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Mortgages &amp; Savings\Mortgages\Pricing Planning &amp; Performance\Finance\Budgets &amp; Financial Fcasts\Plan &amp; Fcast\Published\Postcode lending\"/>
    </mc:Choice>
  </mc:AlternateContent>
  <bookViews>
    <workbookView xWindow="0" yWindow="0" windowWidth="20490" windowHeight="7620"/>
  </bookViews>
  <sheets>
    <sheet name="summary" sheetId="7" r:id="rId1"/>
    <sheet name="Data Input" sheetId="1" r:id="rId2"/>
    <sheet name="RM Postcodes" sheetId="2" r:id="rId3"/>
    <sheet name="Definitions" sheetId="6" r:id="rId4"/>
  </sheets>
  <definedNames>
    <definedName name="_xlnm._FilterDatabase" localSheetId="2" hidden="1">'RM Postcodes'!$A$1:$D$12383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4" i="6" l="1"/>
  <c r="C100" i="6"/>
  <c r="C97" i="6"/>
  <c r="C95" i="6"/>
  <c r="C93" i="6"/>
  <c r="C90" i="6"/>
  <c r="C84" i="6"/>
  <c r="C79" i="6"/>
  <c r="C77" i="6"/>
  <c r="C75" i="6"/>
  <c r="C70" i="6"/>
  <c r="M14000" i="1" l="1"/>
  <c r="M13999" i="1"/>
  <c r="M13998" i="1"/>
  <c r="M13997" i="1"/>
  <c r="M13996" i="1"/>
  <c r="M13995" i="1"/>
  <c r="M13994" i="1"/>
  <c r="M13993" i="1"/>
  <c r="M13992" i="1"/>
  <c r="M13991" i="1"/>
  <c r="M13990" i="1"/>
  <c r="M13989" i="1"/>
  <c r="M13988" i="1"/>
  <c r="M13987" i="1"/>
  <c r="M13986" i="1"/>
  <c r="M13985" i="1"/>
  <c r="M13984" i="1"/>
  <c r="M13983" i="1"/>
  <c r="M13982" i="1"/>
  <c r="M13981" i="1"/>
  <c r="M13980" i="1"/>
  <c r="M13979" i="1"/>
  <c r="M13978" i="1"/>
  <c r="M13977" i="1"/>
  <c r="M13976" i="1"/>
  <c r="M13975" i="1"/>
  <c r="M13974" i="1"/>
  <c r="M13973" i="1"/>
  <c r="M13972" i="1"/>
  <c r="M13971" i="1"/>
  <c r="M13970" i="1"/>
  <c r="M13969" i="1"/>
  <c r="M13968" i="1"/>
  <c r="M13967" i="1"/>
  <c r="M13966" i="1"/>
  <c r="M13965" i="1"/>
  <c r="M13964" i="1"/>
  <c r="M13963" i="1"/>
  <c r="M13962" i="1"/>
  <c r="M13961" i="1"/>
  <c r="M13960" i="1"/>
  <c r="M13959" i="1"/>
  <c r="M13958" i="1"/>
  <c r="M13957" i="1"/>
  <c r="M13956" i="1"/>
  <c r="M13955" i="1"/>
  <c r="M13954" i="1"/>
  <c r="M13953" i="1"/>
  <c r="M13952" i="1"/>
  <c r="M13951" i="1"/>
  <c r="M13950" i="1"/>
  <c r="M13949" i="1"/>
  <c r="M13948" i="1"/>
  <c r="M13947" i="1"/>
  <c r="M13946" i="1"/>
  <c r="M13945" i="1"/>
  <c r="M13944" i="1"/>
  <c r="M13943" i="1"/>
  <c r="M13942" i="1"/>
  <c r="M13941" i="1"/>
  <c r="M13940" i="1"/>
  <c r="M13939" i="1"/>
  <c r="M13938" i="1"/>
  <c r="M13937" i="1"/>
  <c r="M13936" i="1"/>
  <c r="M13935" i="1"/>
  <c r="M13934" i="1"/>
  <c r="M13933" i="1"/>
  <c r="M13932" i="1"/>
  <c r="M13931" i="1"/>
  <c r="M13930" i="1"/>
  <c r="M13929" i="1"/>
  <c r="M13928" i="1"/>
  <c r="M13927" i="1"/>
  <c r="M13926" i="1"/>
  <c r="M13925" i="1"/>
  <c r="M13924" i="1"/>
  <c r="M13923" i="1"/>
  <c r="M13922" i="1"/>
  <c r="M13921" i="1"/>
  <c r="M13920" i="1"/>
  <c r="M13919" i="1"/>
  <c r="M13918" i="1"/>
  <c r="M13917" i="1"/>
  <c r="M13916" i="1"/>
  <c r="M13915" i="1"/>
  <c r="M13914" i="1"/>
  <c r="M13913" i="1"/>
  <c r="M13912" i="1"/>
  <c r="M13911" i="1"/>
  <c r="M13910" i="1"/>
  <c r="M13909" i="1"/>
  <c r="M13908" i="1"/>
  <c r="M13907" i="1"/>
  <c r="M13906" i="1"/>
  <c r="M13905" i="1"/>
  <c r="M13904" i="1"/>
  <c r="M13903" i="1"/>
  <c r="M13902" i="1"/>
  <c r="M13901" i="1"/>
  <c r="M13900" i="1"/>
  <c r="M13899" i="1"/>
  <c r="M13898" i="1"/>
  <c r="M13897" i="1"/>
  <c r="M13896" i="1"/>
  <c r="M13895" i="1"/>
  <c r="M13894" i="1"/>
  <c r="M13893" i="1"/>
  <c r="M13892" i="1"/>
  <c r="M13891" i="1"/>
  <c r="M13890" i="1"/>
  <c r="M13889" i="1"/>
  <c r="M13888" i="1"/>
  <c r="M13887" i="1"/>
  <c r="M13886" i="1"/>
  <c r="M13885" i="1"/>
  <c r="M13884" i="1"/>
  <c r="M13883" i="1"/>
  <c r="M13882" i="1"/>
  <c r="M13881" i="1"/>
  <c r="M13880" i="1"/>
  <c r="M13879" i="1"/>
  <c r="M13878" i="1"/>
  <c r="M13877" i="1"/>
  <c r="M13876" i="1"/>
  <c r="M13875" i="1"/>
  <c r="M13874" i="1"/>
  <c r="M13873" i="1"/>
  <c r="M13872" i="1"/>
  <c r="M13871" i="1"/>
  <c r="M13870" i="1"/>
  <c r="M13869" i="1"/>
  <c r="M13868" i="1"/>
  <c r="M13867" i="1"/>
  <c r="M13866" i="1"/>
  <c r="M13865" i="1"/>
  <c r="M13864" i="1"/>
  <c r="M13863" i="1"/>
  <c r="M13862" i="1"/>
  <c r="M13861" i="1"/>
  <c r="M13860" i="1"/>
  <c r="M13859" i="1"/>
  <c r="M13858" i="1"/>
  <c r="M13857" i="1"/>
  <c r="M13856" i="1"/>
  <c r="M13855" i="1"/>
  <c r="M13854" i="1"/>
  <c r="M13853" i="1"/>
  <c r="M13852" i="1"/>
  <c r="M13851" i="1"/>
  <c r="M13850" i="1"/>
  <c r="M13849" i="1"/>
  <c r="M13848" i="1"/>
  <c r="M13847" i="1"/>
  <c r="M13846" i="1"/>
  <c r="M13845" i="1"/>
  <c r="M13844" i="1"/>
  <c r="M13843" i="1"/>
  <c r="M13842" i="1"/>
  <c r="M13841" i="1"/>
  <c r="M13840" i="1"/>
  <c r="M13839" i="1"/>
  <c r="M13838" i="1"/>
  <c r="M13837" i="1"/>
  <c r="M13836" i="1"/>
  <c r="M13835" i="1"/>
  <c r="M13834" i="1"/>
  <c r="M13833" i="1"/>
  <c r="M13832" i="1"/>
  <c r="M13831" i="1"/>
  <c r="M13830" i="1"/>
  <c r="M13829" i="1"/>
  <c r="M13828" i="1"/>
  <c r="M13827" i="1"/>
  <c r="M13826" i="1"/>
  <c r="M13825" i="1"/>
  <c r="M13824" i="1"/>
  <c r="M13823" i="1"/>
  <c r="M13822" i="1"/>
  <c r="M13821" i="1"/>
  <c r="M13820" i="1"/>
  <c r="M13819" i="1"/>
  <c r="M13818" i="1"/>
  <c r="M13817" i="1"/>
  <c r="M13816" i="1"/>
  <c r="M13815" i="1"/>
  <c r="M13814" i="1"/>
  <c r="M13813" i="1"/>
  <c r="M13812" i="1"/>
  <c r="M13811" i="1"/>
  <c r="M13810" i="1"/>
  <c r="M13809" i="1"/>
  <c r="M13808" i="1"/>
  <c r="M13807" i="1"/>
  <c r="M13806" i="1"/>
  <c r="M13805" i="1"/>
  <c r="M13804" i="1"/>
  <c r="M13803" i="1"/>
  <c r="M13802" i="1"/>
  <c r="M13801" i="1"/>
  <c r="M13800" i="1"/>
  <c r="M13799" i="1"/>
  <c r="M13798" i="1"/>
  <c r="M13797" i="1"/>
  <c r="M13796" i="1"/>
  <c r="M13795" i="1"/>
  <c r="M13794" i="1"/>
  <c r="M13793" i="1"/>
  <c r="M13792" i="1"/>
  <c r="M13791" i="1"/>
  <c r="M13790" i="1"/>
  <c r="M13789" i="1"/>
  <c r="M13788" i="1"/>
  <c r="M13787" i="1"/>
  <c r="M13786" i="1"/>
  <c r="M13785" i="1"/>
  <c r="M13784" i="1"/>
  <c r="M13783" i="1"/>
  <c r="M13782" i="1"/>
  <c r="M13781" i="1"/>
  <c r="M13780" i="1"/>
  <c r="M13779" i="1"/>
  <c r="M13778" i="1"/>
  <c r="M13777" i="1"/>
  <c r="M13776" i="1"/>
  <c r="M13775" i="1"/>
  <c r="M13774" i="1"/>
  <c r="M13773" i="1"/>
  <c r="M13772" i="1"/>
  <c r="M13771" i="1"/>
  <c r="M13770" i="1"/>
  <c r="M13769" i="1"/>
  <c r="M13768" i="1"/>
  <c r="M13767" i="1"/>
  <c r="M13766" i="1"/>
  <c r="M13765" i="1"/>
  <c r="M13764" i="1"/>
  <c r="M13763" i="1"/>
  <c r="M13762" i="1"/>
  <c r="M13761" i="1"/>
  <c r="M13760" i="1"/>
  <c r="M13759" i="1"/>
  <c r="M13758" i="1"/>
  <c r="M13757" i="1"/>
  <c r="M13756" i="1"/>
  <c r="M13755" i="1"/>
  <c r="M13754" i="1"/>
  <c r="M13753" i="1"/>
  <c r="M13752" i="1"/>
  <c r="M13751" i="1"/>
  <c r="M13750" i="1"/>
  <c r="M13749" i="1"/>
  <c r="M13748" i="1"/>
  <c r="M13747" i="1"/>
  <c r="M13746" i="1"/>
  <c r="M13745" i="1"/>
  <c r="M13744" i="1"/>
  <c r="M13743" i="1"/>
  <c r="M13742" i="1"/>
  <c r="M13741" i="1"/>
  <c r="M13740" i="1"/>
  <c r="M13739" i="1"/>
  <c r="M13738" i="1"/>
  <c r="M13737" i="1"/>
  <c r="M13736" i="1"/>
  <c r="M13735" i="1"/>
  <c r="M13734" i="1"/>
  <c r="M13733" i="1"/>
  <c r="M13732" i="1"/>
  <c r="M13731" i="1"/>
  <c r="M13730" i="1"/>
  <c r="M13729" i="1"/>
  <c r="M13728" i="1"/>
  <c r="M13727" i="1"/>
  <c r="M13726" i="1"/>
  <c r="M13725" i="1"/>
  <c r="M13724" i="1"/>
  <c r="M13723" i="1"/>
  <c r="M13722" i="1"/>
  <c r="M13721" i="1"/>
  <c r="M13720" i="1"/>
  <c r="M13719" i="1"/>
  <c r="M13718" i="1"/>
  <c r="M13717" i="1"/>
  <c r="M13716" i="1"/>
  <c r="M13715" i="1"/>
  <c r="M13714" i="1"/>
  <c r="M13713" i="1"/>
  <c r="M13712" i="1"/>
  <c r="M13711" i="1"/>
  <c r="M13710" i="1"/>
  <c r="M13709" i="1"/>
  <c r="M13708" i="1"/>
  <c r="M13707" i="1"/>
  <c r="M13706" i="1"/>
  <c r="M13705" i="1"/>
  <c r="M13704" i="1"/>
  <c r="M13703" i="1"/>
  <c r="M13702" i="1"/>
  <c r="M13701" i="1"/>
  <c r="M13700" i="1"/>
  <c r="M13699" i="1"/>
  <c r="M13698" i="1"/>
  <c r="M13697" i="1"/>
  <c r="M13696" i="1"/>
  <c r="M13695" i="1"/>
  <c r="M13694" i="1"/>
  <c r="M13693" i="1"/>
  <c r="M13692" i="1"/>
  <c r="M13691" i="1"/>
  <c r="M13690" i="1"/>
  <c r="M13689" i="1"/>
  <c r="M13688" i="1"/>
  <c r="M13687" i="1"/>
  <c r="M13686" i="1"/>
  <c r="M13685" i="1"/>
  <c r="M13684" i="1"/>
  <c r="M13683" i="1"/>
  <c r="M13682" i="1"/>
  <c r="M13681" i="1"/>
  <c r="M13680" i="1"/>
  <c r="M13679" i="1"/>
  <c r="M13678" i="1"/>
  <c r="M13677" i="1"/>
  <c r="M13676" i="1"/>
  <c r="M13675" i="1"/>
  <c r="M13674" i="1"/>
  <c r="M13673" i="1"/>
  <c r="M13672" i="1"/>
  <c r="M13671" i="1"/>
  <c r="M13670" i="1"/>
  <c r="M13669" i="1"/>
  <c r="M13668" i="1"/>
  <c r="M13667" i="1"/>
  <c r="M13666" i="1"/>
  <c r="M13665" i="1"/>
  <c r="M13664" i="1"/>
  <c r="M13663" i="1"/>
  <c r="M13662" i="1"/>
  <c r="M13661" i="1"/>
  <c r="M13660" i="1"/>
  <c r="M13659" i="1"/>
  <c r="M13658" i="1"/>
  <c r="M13657" i="1"/>
  <c r="M13656" i="1"/>
  <c r="M13655" i="1"/>
  <c r="M13654" i="1"/>
  <c r="M13653" i="1"/>
  <c r="M13652" i="1"/>
  <c r="M13651" i="1"/>
  <c r="M13650" i="1"/>
  <c r="M13649" i="1"/>
  <c r="M13648" i="1"/>
  <c r="M13647" i="1"/>
  <c r="M13646" i="1"/>
  <c r="M13645" i="1"/>
  <c r="M13644" i="1"/>
  <c r="M13643" i="1"/>
  <c r="M13642" i="1"/>
  <c r="M13641" i="1"/>
  <c r="M13640" i="1"/>
  <c r="M13639" i="1"/>
  <c r="M13638" i="1"/>
  <c r="M13637" i="1"/>
  <c r="M13636" i="1"/>
  <c r="M13635" i="1"/>
  <c r="M13634" i="1"/>
  <c r="M13633" i="1"/>
  <c r="M13632" i="1"/>
  <c r="M13631" i="1"/>
  <c r="M13630" i="1"/>
  <c r="M13629" i="1"/>
  <c r="M13628" i="1"/>
  <c r="M13627" i="1"/>
  <c r="M13626" i="1"/>
  <c r="M13625" i="1"/>
  <c r="M13624" i="1"/>
  <c r="M13623" i="1"/>
  <c r="M13622" i="1"/>
  <c r="M13621" i="1"/>
  <c r="M13620" i="1"/>
  <c r="M13619" i="1"/>
  <c r="M13618" i="1"/>
  <c r="M13617" i="1"/>
  <c r="M13616" i="1"/>
  <c r="M13615" i="1"/>
  <c r="M13614" i="1"/>
  <c r="M13613" i="1"/>
  <c r="M13612" i="1"/>
  <c r="M13611" i="1"/>
  <c r="M13610" i="1"/>
  <c r="M13609" i="1"/>
  <c r="M13608" i="1"/>
  <c r="M13607" i="1"/>
  <c r="M13606" i="1"/>
  <c r="M13605" i="1"/>
  <c r="M13604" i="1"/>
  <c r="M13603" i="1"/>
  <c r="M13602" i="1"/>
  <c r="M13601" i="1"/>
  <c r="M13600" i="1"/>
  <c r="M13599" i="1"/>
  <c r="M13598" i="1"/>
  <c r="M13597" i="1"/>
  <c r="M13596" i="1"/>
  <c r="M13595" i="1"/>
  <c r="M13594" i="1"/>
  <c r="M13593" i="1"/>
  <c r="M13592" i="1"/>
  <c r="M13591" i="1"/>
  <c r="M13590" i="1"/>
  <c r="M13589" i="1"/>
  <c r="M13588" i="1"/>
  <c r="M13587" i="1"/>
  <c r="M13586" i="1"/>
  <c r="M13585" i="1"/>
  <c r="M13584" i="1"/>
  <c r="M13583" i="1"/>
  <c r="M13582" i="1"/>
  <c r="M13581" i="1"/>
  <c r="M13580" i="1"/>
  <c r="M13579" i="1"/>
  <c r="M13578" i="1"/>
  <c r="M13577" i="1"/>
  <c r="M13576" i="1"/>
  <c r="M13575" i="1"/>
  <c r="M13574" i="1"/>
  <c r="M13573" i="1"/>
  <c r="M13572" i="1"/>
  <c r="M13571" i="1"/>
  <c r="M13570" i="1"/>
  <c r="M13569" i="1"/>
  <c r="M13568" i="1"/>
  <c r="M13567" i="1"/>
  <c r="M13566" i="1"/>
  <c r="M13565" i="1"/>
  <c r="M13564" i="1"/>
  <c r="M13563" i="1"/>
  <c r="M13562" i="1"/>
  <c r="M13561" i="1"/>
  <c r="M13560" i="1"/>
  <c r="M13559" i="1"/>
  <c r="M13558" i="1"/>
  <c r="M13557" i="1"/>
  <c r="M13556" i="1"/>
  <c r="M13555" i="1"/>
  <c r="M13554" i="1"/>
  <c r="M13553" i="1"/>
  <c r="M13552" i="1"/>
  <c r="M13551" i="1"/>
  <c r="M13550" i="1"/>
  <c r="M13549" i="1"/>
  <c r="M13548" i="1"/>
  <c r="M13547" i="1"/>
  <c r="M13546" i="1"/>
  <c r="M13545" i="1"/>
  <c r="M13544" i="1"/>
  <c r="M13543" i="1"/>
  <c r="M13542" i="1"/>
  <c r="M13541" i="1"/>
  <c r="M13540" i="1"/>
  <c r="M13539" i="1"/>
  <c r="M13538" i="1"/>
  <c r="M13537" i="1"/>
  <c r="M13536" i="1"/>
  <c r="M13535" i="1"/>
  <c r="M13534" i="1"/>
  <c r="M13533" i="1"/>
  <c r="M13532" i="1"/>
  <c r="M13531" i="1"/>
  <c r="M13530" i="1"/>
  <c r="M13529" i="1"/>
  <c r="M13528" i="1"/>
  <c r="M13527" i="1"/>
  <c r="M13526" i="1"/>
  <c r="M13525" i="1"/>
  <c r="M13524" i="1"/>
  <c r="M13523" i="1"/>
  <c r="M13522" i="1"/>
  <c r="M13521" i="1"/>
  <c r="M13520" i="1"/>
  <c r="M13519" i="1"/>
  <c r="M13518" i="1"/>
  <c r="M13517" i="1"/>
  <c r="M13516" i="1"/>
  <c r="M13515" i="1"/>
  <c r="M13514" i="1"/>
  <c r="M13513" i="1"/>
  <c r="M13512" i="1"/>
  <c r="M13511" i="1"/>
  <c r="M13510" i="1"/>
  <c r="M13509" i="1"/>
  <c r="M13508" i="1"/>
  <c r="M13507" i="1"/>
  <c r="M13506" i="1"/>
  <c r="M13505" i="1"/>
  <c r="M13504" i="1"/>
  <c r="M13503" i="1"/>
  <c r="M13502" i="1"/>
  <c r="M13501" i="1"/>
  <c r="M13500" i="1"/>
  <c r="M13499" i="1"/>
  <c r="M13498" i="1"/>
  <c r="M13497" i="1"/>
  <c r="M13496" i="1"/>
  <c r="M13495" i="1"/>
  <c r="M13494" i="1"/>
  <c r="M13493" i="1"/>
  <c r="M13492" i="1"/>
  <c r="M13491" i="1"/>
  <c r="M13490" i="1"/>
  <c r="M13489" i="1"/>
  <c r="M13488" i="1"/>
  <c r="M13487" i="1"/>
  <c r="M13486" i="1"/>
  <c r="M13485" i="1"/>
  <c r="M13484" i="1"/>
  <c r="M13483" i="1"/>
  <c r="M13482" i="1"/>
  <c r="M13481" i="1"/>
  <c r="M13480" i="1"/>
  <c r="M13479" i="1"/>
  <c r="M13478" i="1"/>
  <c r="M13477" i="1"/>
  <c r="M13476" i="1"/>
  <c r="M13475" i="1"/>
  <c r="M13474" i="1"/>
  <c r="M13473" i="1"/>
  <c r="M13472" i="1"/>
  <c r="M13471" i="1"/>
  <c r="M13470" i="1"/>
  <c r="M13469" i="1"/>
  <c r="M13468" i="1"/>
  <c r="M13467" i="1"/>
  <c r="M13466" i="1"/>
  <c r="M13465" i="1"/>
  <c r="M13464" i="1"/>
  <c r="M13463" i="1"/>
  <c r="M13462" i="1"/>
  <c r="M13461" i="1"/>
  <c r="M13460" i="1"/>
  <c r="M13459" i="1"/>
  <c r="M13458" i="1"/>
  <c r="M13457" i="1"/>
  <c r="M13456" i="1"/>
  <c r="M13455" i="1"/>
  <c r="M13454" i="1"/>
  <c r="M13453" i="1"/>
  <c r="M13452" i="1"/>
  <c r="M13451" i="1"/>
  <c r="M13450" i="1"/>
  <c r="M13449" i="1"/>
  <c r="M13448" i="1"/>
  <c r="M13447" i="1"/>
  <c r="M13446" i="1"/>
  <c r="M13445" i="1"/>
  <c r="M13444" i="1"/>
  <c r="M13443" i="1"/>
  <c r="M13442" i="1"/>
  <c r="M13441" i="1"/>
  <c r="M13440" i="1"/>
  <c r="M13439" i="1"/>
  <c r="M13438" i="1"/>
  <c r="M13437" i="1"/>
  <c r="M13436" i="1"/>
  <c r="M13435" i="1"/>
  <c r="M13434" i="1"/>
  <c r="M13433" i="1"/>
  <c r="M13432" i="1"/>
  <c r="M13431" i="1"/>
  <c r="M13430" i="1"/>
  <c r="M13429" i="1"/>
  <c r="M13428" i="1"/>
  <c r="M13427" i="1"/>
  <c r="M13426" i="1"/>
  <c r="M13425" i="1"/>
  <c r="M13424" i="1"/>
  <c r="M13423" i="1"/>
  <c r="M13422" i="1"/>
  <c r="M13421" i="1"/>
  <c r="M13420" i="1"/>
  <c r="M13419" i="1"/>
  <c r="M13418" i="1"/>
  <c r="M13417" i="1"/>
  <c r="M13416" i="1"/>
  <c r="M13415" i="1"/>
  <c r="M13414" i="1"/>
  <c r="M13413" i="1"/>
  <c r="M13412" i="1"/>
  <c r="M13411" i="1"/>
  <c r="M13410" i="1"/>
  <c r="M13409" i="1"/>
  <c r="M13408" i="1"/>
  <c r="M13407" i="1"/>
  <c r="M13406" i="1"/>
  <c r="M13405" i="1"/>
  <c r="M13404" i="1"/>
  <c r="M13403" i="1"/>
  <c r="M13402" i="1"/>
  <c r="M13401" i="1"/>
  <c r="M13400" i="1"/>
  <c r="M13399" i="1"/>
  <c r="M13398" i="1"/>
  <c r="M13397" i="1"/>
  <c r="M13396" i="1"/>
  <c r="M13395" i="1"/>
  <c r="M13394" i="1"/>
  <c r="M13393" i="1"/>
  <c r="M13392" i="1"/>
  <c r="M13391" i="1"/>
  <c r="M13390" i="1"/>
  <c r="M13389" i="1"/>
  <c r="M13388" i="1"/>
  <c r="M13387" i="1"/>
  <c r="M13386" i="1"/>
  <c r="M13385" i="1"/>
  <c r="M13384" i="1"/>
  <c r="M13383" i="1"/>
  <c r="M13382" i="1"/>
  <c r="M13381" i="1"/>
  <c r="M13380" i="1"/>
  <c r="M13379" i="1"/>
  <c r="M13378" i="1"/>
  <c r="M13377" i="1"/>
  <c r="M13376" i="1"/>
  <c r="M13375" i="1"/>
  <c r="M13374" i="1"/>
  <c r="M13373" i="1"/>
  <c r="M13372" i="1"/>
  <c r="M13371" i="1"/>
  <c r="M13370" i="1"/>
  <c r="M13369" i="1"/>
  <c r="M13368" i="1"/>
  <c r="M13367" i="1"/>
  <c r="M13366" i="1"/>
  <c r="M13365" i="1"/>
  <c r="M13364" i="1"/>
  <c r="M13363" i="1"/>
  <c r="M13362" i="1"/>
  <c r="M13361" i="1"/>
  <c r="M13360" i="1"/>
  <c r="M13359" i="1"/>
  <c r="M13358" i="1"/>
  <c r="M13357" i="1"/>
  <c r="M13356" i="1"/>
  <c r="M13355" i="1"/>
  <c r="M13354" i="1"/>
  <c r="M13353" i="1"/>
  <c r="M13352" i="1"/>
  <c r="M13351" i="1"/>
  <c r="M13350" i="1"/>
  <c r="M13349" i="1"/>
  <c r="M13348" i="1"/>
  <c r="M13347" i="1"/>
  <c r="M13346" i="1"/>
  <c r="M13345" i="1"/>
  <c r="M13344" i="1"/>
  <c r="M13343" i="1"/>
  <c r="M13342" i="1"/>
  <c r="M13341" i="1"/>
  <c r="M13340" i="1"/>
  <c r="M13339" i="1"/>
  <c r="M13338" i="1"/>
  <c r="M13337" i="1"/>
  <c r="M13336" i="1"/>
  <c r="M13335" i="1"/>
  <c r="M13334" i="1"/>
  <c r="M13333" i="1"/>
  <c r="M13332" i="1"/>
  <c r="M13331" i="1"/>
  <c r="M13330" i="1"/>
  <c r="M13329" i="1"/>
  <c r="M13328" i="1"/>
  <c r="M13327" i="1"/>
  <c r="M13326" i="1"/>
  <c r="M13325" i="1"/>
  <c r="M13324" i="1"/>
  <c r="M13323" i="1"/>
  <c r="M13322" i="1"/>
  <c r="M13321" i="1"/>
  <c r="M13320" i="1"/>
  <c r="M13319" i="1"/>
  <c r="M13318" i="1"/>
  <c r="M13317" i="1"/>
  <c r="M13316" i="1"/>
  <c r="M13315" i="1"/>
  <c r="M13314" i="1"/>
  <c r="M13313" i="1"/>
  <c r="M13312" i="1"/>
  <c r="M13311" i="1"/>
  <c r="M13310" i="1"/>
  <c r="M13309" i="1"/>
  <c r="M13308" i="1"/>
  <c r="M13307" i="1"/>
  <c r="M13306" i="1"/>
  <c r="M13305" i="1"/>
  <c r="M13304" i="1"/>
  <c r="M13303" i="1"/>
  <c r="M13302" i="1"/>
  <c r="M13301" i="1"/>
  <c r="M13300" i="1"/>
  <c r="M13299" i="1"/>
  <c r="M13298" i="1"/>
  <c r="M13297" i="1"/>
  <c r="M13296" i="1"/>
  <c r="M13295" i="1"/>
  <c r="M13294" i="1"/>
  <c r="M13293" i="1"/>
  <c r="M13292" i="1"/>
  <c r="M13291" i="1"/>
  <c r="M13290" i="1"/>
  <c r="M13289" i="1"/>
  <c r="M13288" i="1"/>
  <c r="M13287" i="1"/>
  <c r="M13286" i="1"/>
  <c r="M13285" i="1"/>
  <c r="M13284" i="1"/>
  <c r="M13283" i="1"/>
  <c r="M13282" i="1"/>
  <c r="M13281" i="1"/>
  <c r="M13280" i="1"/>
  <c r="M13279" i="1"/>
  <c r="M13278" i="1"/>
  <c r="M13277" i="1"/>
  <c r="M13276" i="1"/>
  <c r="M13275" i="1"/>
  <c r="M13274" i="1"/>
  <c r="M13273" i="1"/>
  <c r="M13272" i="1"/>
  <c r="M13271" i="1"/>
  <c r="M13270" i="1"/>
  <c r="M13269" i="1"/>
  <c r="M13268" i="1"/>
  <c r="M13267" i="1"/>
  <c r="M13266" i="1"/>
  <c r="M13265" i="1"/>
  <c r="M13264" i="1"/>
  <c r="M13263" i="1"/>
  <c r="M13262" i="1"/>
  <c r="M13261" i="1"/>
  <c r="M13260" i="1"/>
  <c r="M13259" i="1"/>
  <c r="M13258" i="1"/>
  <c r="M13257" i="1"/>
  <c r="M13256" i="1"/>
  <c r="M13255" i="1"/>
  <c r="M13254" i="1"/>
  <c r="M13253" i="1"/>
  <c r="M13252" i="1"/>
  <c r="M13251" i="1"/>
  <c r="M13250" i="1"/>
  <c r="M13249" i="1"/>
  <c r="M13248" i="1"/>
  <c r="M13247" i="1"/>
  <c r="M13246" i="1"/>
  <c r="M13245" i="1"/>
  <c r="M13244" i="1"/>
  <c r="M13243" i="1"/>
  <c r="M13242" i="1"/>
  <c r="M13241" i="1"/>
  <c r="M13240" i="1"/>
  <c r="M13239" i="1"/>
  <c r="M13238" i="1"/>
  <c r="M13237" i="1"/>
  <c r="M13236" i="1"/>
  <c r="M13235" i="1"/>
  <c r="M13234" i="1"/>
  <c r="M13233" i="1"/>
  <c r="M13232" i="1"/>
  <c r="M13231" i="1"/>
  <c r="M13230" i="1"/>
  <c r="M13229" i="1"/>
  <c r="M13228" i="1"/>
  <c r="M13227" i="1"/>
  <c r="M13226" i="1"/>
  <c r="M13225" i="1"/>
  <c r="M13224" i="1"/>
  <c r="M13223" i="1"/>
  <c r="M13222" i="1"/>
  <c r="M13221" i="1"/>
  <c r="M13220" i="1"/>
  <c r="M13219" i="1"/>
  <c r="M13218" i="1"/>
  <c r="M13217" i="1"/>
  <c r="M13216" i="1"/>
  <c r="M13215" i="1"/>
  <c r="M13214" i="1"/>
  <c r="M13213" i="1"/>
  <c r="M13212" i="1"/>
  <c r="M13211" i="1"/>
  <c r="M13210" i="1"/>
  <c r="M13209" i="1"/>
  <c r="M13208" i="1"/>
  <c r="M13207" i="1"/>
  <c r="M13206" i="1"/>
  <c r="M13205" i="1"/>
  <c r="M13204" i="1"/>
  <c r="M13203" i="1"/>
  <c r="M13202" i="1"/>
  <c r="M13201" i="1"/>
  <c r="M13200" i="1"/>
  <c r="M13199" i="1"/>
  <c r="M13198" i="1"/>
  <c r="M13197" i="1"/>
  <c r="M13196" i="1"/>
  <c r="M13195" i="1"/>
  <c r="M13194" i="1"/>
  <c r="M13193" i="1"/>
  <c r="M13192" i="1"/>
  <c r="M13191" i="1"/>
  <c r="M13190" i="1"/>
  <c r="M13189" i="1"/>
  <c r="M13188" i="1"/>
  <c r="M13187" i="1"/>
  <c r="M13186" i="1"/>
  <c r="M13185" i="1"/>
  <c r="M13184" i="1"/>
  <c r="M13183" i="1"/>
  <c r="M13182" i="1"/>
  <c r="M13181" i="1"/>
  <c r="M13180" i="1"/>
  <c r="M13179" i="1"/>
  <c r="M13178" i="1"/>
  <c r="M13177" i="1"/>
  <c r="M13176" i="1"/>
  <c r="M13175" i="1"/>
  <c r="M13174" i="1"/>
  <c r="M13173" i="1"/>
  <c r="M13172" i="1"/>
  <c r="M13171" i="1"/>
  <c r="M13170" i="1"/>
  <c r="M13169" i="1"/>
  <c r="M13168" i="1"/>
  <c r="M13167" i="1"/>
  <c r="M13166" i="1"/>
  <c r="M13165" i="1"/>
  <c r="M13164" i="1"/>
  <c r="M13163" i="1"/>
  <c r="M13162" i="1"/>
  <c r="M13161" i="1"/>
  <c r="M13160" i="1"/>
  <c r="M13159" i="1"/>
  <c r="M13158" i="1"/>
  <c r="M13157" i="1"/>
  <c r="M13156" i="1"/>
  <c r="M13155" i="1"/>
  <c r="M13154" i="1"/>
  <c r="M13153" i="1"/>
  <c r="M13152" i="1"/>
  <c r="M13151" i="1"/>
  <c r="M13150" i="1"/>
  <c r="M13149" i="1"/>
  <c r="M13148" i="1"/>
  <c r="M13147" i="1"/>
  <c r="M13146" i="1"/>
  <c r="M13145" i="1"/>
  <c r="M13144" i="1"/>
  <c r="M13143" i="1"/>
  <c r="M13142" i="1"/>
  <c r="M13141" i="1"/>
  <c r="M13140" i="1"/>
  <c r="M13139" i="1"/>
  <c r="M13138" i="1"/>
  <c r="M13137" i="1"/>
  <c r="M13136" i="1"/>
  <c r="M13135" i="1"/>
  <c r="M13134" i="1"/>
  <c r="M13133" i="1"/>
  <c r="M13132" i="1"/>
  <c r="M13131" i="1"/>
  <c r="M13130" i="1"/>
  <c r="M13129" i="1"/>
  <c r="M13128" i="1"/>
  <c r="M13127" i="1"/>
  <c r="M13126" i="1"/>
  <c r="M13125" i="1"/>
  <c r="M13124" i="1"/>
  <c r="M13123" i="1"/>
  <c r="M13122" i="1"/>
  <c r="M13121" i="1"/>
  <c r="M13120" i="1"/>
  <c r="M13119" i="1"/>
  <c r="M13118" i="1"/>
  <c r="M13117" i="1"/>
  <c r="M13116" i="1"/>
  <c r="M13115" i="1"/>
  <c r="M13114" i="1"/>
  <c r="M13113" i="1"/>
  <c r="M13112" i="1"/>
  <c r="M13111" i="1"/>
  <c r="M13110" i="1"/>
  <c r="M13109" i="1"/>
  <c r="M13108" i="1"/>
  <c r="M13107" i="1"/>
  <c r="M13106" i="1"/>
  <c r="M13105" i="1"/>
  <c r="M13104" i="1"/>
  <c r="M13103" i="1"/>
  <c r="M13102" i="1"/>
  <c r="M13101" i="1"/>
  <c r="M13100" i="1"/>
  <c r="M13099" i="1"/>
  <c r="M13098" i="1"/>
  <c r="M13097" i="1"/>
  <c r="M13096" i="1"/>
  <c r="M13095" i="1"/>
  <c r="M13094" i="1"/>
  <c r="M13093" i="1"/>
  <c r="M13092" i="1"/>
  <c r="M13091" i="1"/>
  <c r="M13090" i="1"/>
  <c r="M13089" i="1"/>
  <c r="M13088" i="1"/>
  <c r="M13087" i="1"/>
  <c r="M13086" i="1"/>
  <c r="M13085" i="1"/>
  <c r="M13084" i="1"/>
  <c r="M13083" i="1"/>
  <c r="M13082" i="1"/>
  <c r="M13081" i="1"/>
  <c r="M13080" i="1"/>
  <c r="M13079" i="1"/>
  <c r="M13078" i="1"/>
  <c r="M13077" i="1"/>
  <c r="M13076" i="1"/>
  <c r="M13075" i="1"/>
  <c r="M13074" i="1"/>
  <c r="M13073" i="1"/>
  <c r="M13072" i="1"/>
  <c r="M13071" i="1"/>
  <c r="M13070" i="1"/>
  <c r="M13069" i="1"/>
  <c r="M13068" i="1"/>
  <c r="M13067" i="1"/>
  <c r="M13066" i="1"/>
  <c r="M13065" i="1"/>
  <c r="M13064" i="1"/>
  <c r="M13063" i="1"/>
  <c r="M13062" i="1"/>
  <c r="M13061" i="1"/>
  <c r="M13060" i="1"/>
  <c r="M13059" i="1"/>
  <c r="M13058" i="1"/>
  <c r="M13057" i="1"/>
  <c r="M13056" i="1"/>
  <c r="M13055" i="1"/>
  <c r="M13054" i="1"/>
  <c r="M13053" i="1"/>
  <c r="M13052" i="1"/>
  <c r="M13051" i="1"/>
  <c r="M13050" i="1"/>
  <c r="M13049" i="1"/>
  <c r="M13048" i="1"/>
  <c r="M13047" i="1"/>
  <c r="M13046" i="1"/>
  <c r="M13045" i="1"/>
  <c r="M13044" i="1"/>
  <c r="M13043" i="1"/>
  <c r="M13042" i="1"/>
  <c r="M13041" i="1"/>
  <c r="M13040" i="1"/>
  <c r="M13039" i="1"/>
  <c r="M13038" i="1"/>
  <c r="M13037" i="1"/>
  <c r="M13036" i="1"/>
  <c r="M13035" i="1"/>
  <c r="M13034" i="1"/>
  <c r="M13033" i="1"/>
  <c r="M13032" i="1"/>
  <c r="M13031" i="1"/>
  <c r="M13030" i="1"/>
  <c r="M13029" i="1"/>
  <c r="M13028" i="1"/>
  <c r="M13027" i="1"/>
  <c r="M13026" i="1"/>
  <c r="M13025" i="1"/>
  <c r="M13024" i="1"/>
  <c r="M13023" i="1"/>
  <c r="M13022" i="1"/>
  <c r="M13021" i="1"/>
  <c r="M13020" i="1"/>
  <c r="M13019" i="1"/>
  <c r="M13018" i="1"/>
  <c r="M13017" i="1"/>
  <c r="M13016" i="1"/>
  <c r="M13015" i="1"/>
  <c r="M13014" i="1"/>
  <c r="M13013" i="1"/>
  <c r="M13012" i="1"/>
  <c r="M13011" i="1"/>
  <c r="M13010" i="1"/>
  <c r="M13009" i="1"/>
  <c r="M13008" i="1"/>
  <c r="M13007" i="1"/>
  <c r="M13006" i="1"/>
  <c r="M13005" i="1"/>
  <c r="M13004" i="1"/>
  <c r="M13003" i="1"/>
  <c r="M13002" i="1"/>
  <c r="M13001" i="1"/>
  <c r="M13000" i="1"/>
  <c r="M12999" i="1"/>
  <c r="M12998" i="1"/>
  <c r="M12997" i="1"/>
  <c r="M12996" i="1"/>
  <c r="M12995" i="1"/>
  <c r="M12994" i="1"/>
  <c r="M12993" i="1"/>
  <c r="M12992" i="1"/>
  <c r="M12991" i="1"/>
  <c r="M12990" i="1"/>
  <c r="M12989" i="1"/>
  <c r="M12988" i="1"/>
  <c r="M12987" i="1"/>
  <c r="M12986" i="1"/>
  <c r="M12985" i="1"/>
  <c r="M12984" i="1"/>
  <c r="M12983" i="1"/>
  <c r="M12982" i="1"/>
  <c r="M12981" i="1"/>
  <c r="M12980" i="1"/>
  <c r="M12979" i="1"/>
  <c r="M12978" i="1"/>
  <c r="M12977" i="1"/>
  <c r="M12976" i="1"/>
  <c r="M12975" i="1"/>
  <c r="M12974" i="1"/>
  <c r="M12973" i="1"/>
  <c r="M12972" i="1"/>
  <c r="M12971" i="1"/>
  <c r="M12970" i="1"/>
  <c r="M12969" i="1"/>
  <c r="M12968" i="1"/>
  <c r="M12967" i="1"/>
  <c r="M12966" i="1"/>
  <c r="M12965" i="1"/>
  <c r="M12964" i="1"/>
  <c r="M12963" i="1"/>
  <c r="M12962" i="1"/>
  <c r="M12961" i="1"/>
  <c r="M12960" i="1"/>
  <c r="M12959" i="1"/>
  <c r="M12958" i="1"/>
  <c r="M12957" i="1"/>
  <c r="M12956" i="1"/>
  <c r="M12955" i="1"/>
  <c r="M12954" i="1"/>
  <c r="M12953" i="1"/>
  <c r="M12952" i="1"/>
  <c r="M12951" i="1"/>
  <c r="M12950" i="1"/>
  <c r="M12949" i="1"/>
  <c r="M12948" i="1"/>
  <c r="M12947" i="1"/>
  <c r="M12946" i="1"/>
  <c r="M12945" i="1"/>
  <c r="M12944" i="1"/>
  <c r="M12943" i="1"/>
  <c r="M12942" i="1"/>
  <c r="M12941" i="1"/>
  <c r="M12940" i="1"/>
  <c r="M12939" i="1"/>
  <c r="M12938" i="1"/>
  <c r="M12937" i="1"/>
  <c r="M12936" i="1"/>
  <c r="M12935" i="1"/>
  <c r="M12934" i="1"/>
  <c r="M12933" i="1"/>
  <c r="M12932" i="1"/>
  <c r="M12931" i="1"/>
  <c r="M12930" i="1"/>
  <c r="M12929" i="1"/>
  <c r="M12928" i="1"/>
  <c r="M12927" i="1"/>
  <c r="M12926" i="1"/>
  <c r="M12925" i="1"/>
  <c r="M12924" i="1"/>
  <c r="M12923" i="1"/>
  <c r="M12922" i="1"/>
  <c r="M12921" i="1"/>
  <c r="M12920" i="1"/>
  <c r="M12919" i="1"/>
  <c r="M12918" i="1"/>
  <c r="M12917" i="1"/>
  <c r="M12916" i="1"/>
  <c r="M12915" i="1"/>
  <c r="M12914" i="1"/>
  <c r="M12913" i="1"/>
  <c r="M12912" i="1"/>
  <c r="M12911" i="1"/>
  <c r="M12910" i="1"/>
  <c r="M12909" i="1"/>
  <c r="M12908" i="1"/>
  <c r="M12907" i="1"/>
  <c r="M12906" i="1"/>
  <c r="M12905" i="1"/>
  <c r="M12904" i="1"/>
  <c r="M12903" i="1"/>
  <c r="M12902" i="1"/>
  <c r="M12901" i="1"/>
  <c r="M12900" i="1"/>
  <c r="M12899" i="1"/>
  <c r="M12898" i="1"/>
  <c r="M12897" i="1"/>
  <c r="M12896" i="1"/>
  <c r="M12895" i="1"/>
  <c r="M12894" i="1"/>
  <c r="M12893" i="1"/>
  <c r="M12892" i="1"/>
  <c r="M12891" i="1"/>
  <c r="M12890" i="1"/>
  <c r="M12889" i="1"/>
  <c r="M12888" i="1"/>
  <c r="M12887" i="1"/>
  <c r="M12886" i="1"/>
  <c r="M12885" i="1"/>
  <c r="M12884" i="1"/>
  <c r="M12883" i="1"/>
  <c r="M12882" i="1"/>
  <c r="M12881" i="1"/>
  <c r="M12880" i="1"/>
  <c r="M12879" i="1"/>
  <c r="M12878" i="1"/>
  <c r="M12877" i="1"/>
  <c r="M12876" i="1"/>
  <c r="M12875" i="1"/>
  <c r="M12874" i="1"/>
  <c r="M12873" i="1"/>
  <c r="M12872" i="1"/>
  <c r="M12871" i="1"/>
  <c r="M12870" i="1"/>
  <c r="M12869" i="1"/>
  <c r="M12868" i="1"/>
  <c r="M12867" i="1"/>
  <c r="M12866" i="1"/>
  <c r="M12865" i="1"/>
  <c r="M12864" i="1"/>
  <c r="M12863" i="1"/>
  <c r="M12862" i="1"/>
  <c r="M12861" i="1"/>
  <c r="M12860" i="1"/>
  <c r="M12859" i="1"/>
  <c r="M12858" i="1"/>
  <c r="M12857" i="1"/>
  <c r="M12856" i="1"/>
  <c r="M12855" i="1"/>
  <c r="M12854" i="1"/>
  <c r="M12853" i="1"/>
  <c r="M12852" i="1"/>
  <c r="M12851" i="1"/>
  <c r="M12850" i="1"/>
  <c r="M12849" i="1"/>
  <c r="M12848" i="1"/>
  <c r="M12847" i="1"/>
  <c r="M12846" i="1"/>
  <c r="M12845" i="1"/>
  <c r="M12844" i="1"/>
  <c r="M12843" i="1"/>
  <c r="M12842" i="1"/>
  <c r="M12841" i="1"/>
  <c r="M12840" i="1"/>
  <c r="M12839" i="1"/>
  <c r="M12838" i="1"/>
  <c r="M12837" i="1"/>
  <c r="M12836" i="1"/>
  <c r="M12835" i="1"/>
  <c r="M12834" i="1"/>
  <c r="M12833" i="1"/>
  <c r="M12832" i="1"/>
  <c r="M12831" i="1"/>
  <c r="M12830" i="1"/>
  <c r="M12829" i="1"/>
  <c r="M12828" i="1"/>
  <c r="M12827" i="1"/>
  <c r="M12826" i="1"/>
  <c r="M12825" i="1"/>
  <c r="M12824" i="1"/>
  <c r="M12823" i="1"/>
  <c r="M12822" i="1"/>
  <c r="M12821" i="1"/>
  <c r="M12820" i="1"/>
  <c r="M12819" i="1"/>
  <c r="M12818" i="1"/>
  <c r="M12817" i="1"/>
  <c r="M12816" i="1"/>
  <c r="M12815" i="1"/>
  <c r="M12814" i="1"/>
  <c r="M12813" i="1"/>
  <c r="M12812" i="1"/>
  <c r="M12811" i="1"/>
  <c r="M12810" i="1"/>
  <c r="M12809" i="1"/>
  <c r="M12808" i="1"/>
  <c r="M12807" i="1"/>
  <c r="M12806" i="1"/>
  <c r="M12805" i="1"/>
  <c r="M12804" i="1"/>
  <c r="M12803" i="1"/>
  <c r="M12802" i="1"/>
  <c r="M12801" i="1"/>
  <c r="M12800" i="1"/>
  <c r="M12799" i="1"/>
  <c r="M12798" i="1"/>
  <c r="M12797" i="1"/>
  <c r="M12796" i="1"/>
  <c r="M12795" i="1"/>
  <c r="M12794" i="1"/>
  <c r="M12793" i="1"/>
  <c r="M12792" i="1"/>
  <c r="M12791" i="1"/>
  <c r="M12790" i="1"/>
  <c r="M12789" i="1"/>
  <c r="M12788" i="1"/>
  <c r="M12787" i="1"/>
  <c r="M12786" i="1"/>
  <c r="M12785" i="1"/>
  <c r="M12784" i="1"/>
  <c r="M12783" i="1"/>
  <c r="M12782" i="1"/>
  <c r="M12781" i="1"/>
  <c r="M12780" i="1"/>
  <c r="M12779" i="1"/>
  <c r="M12778" i="1"/>
  <c r="M12777" i="1"/>
  <c r="M12776" i="1"/>
  <c r="M12775" i="1"/>
  <c r="M12774" i="1"/>
  <c r="M12773" i="1"/>
  <c r="M12772" i="1"/>
  <c r="M12771" i="1"/>
  <c r="M12770" i="1"/>
  <c r="M12769" i="1"/>
  <c r="M12768" i="1"/>
  <c r="M12767" i="1"/>
  <c r="M12766" i="1"/>
  <c r="M12765" i="1"/>
  <c r="M12764" i="1"/>
  <c r="M12763" i="1"/>
  <c r="M12762" i="1"/>
  <c r="M12761" i="1"/>
  <c r="M12760" i="1"/>
  <c r="M12759" i="1"/>
  <c r="M12758" i="1"/>
  <c r="M12757" i="1"/>
  <c r="M12756" i="1"/>
  <c r="M12755" i="1"/>
  <c r="M12754" i="1"/>
  <c r="M12753" i="1"/>
  <c r="M12752" i="1"/>
  <c r="M12751" i="1"/>
  <c r="M12750" i="1"/>
  <c r="M12749" i="1"/>
  <c r="M12748" i="1"/>
  <c r="M12747" i="1"/>
  <c r="M12746" i="1"/>
  <c r="M12745" i="1"/>
  <c r="M12744" i="1"/>
  <c r="M12743" i="1"/>
  <c r="M12742" i="1"/>
  <c r="M12741" i="1"/>
  <c r="M12740" i="1"/>
  <c r="M12739" i="1"/>
  <c r="M12738" i="1"/>
  <c r="M12737" i="1"/>
  <c r="M12736" i="1"/>
  <c r="M12735" i="1"/>
  <c r="M12734" i="1"/>
  <c r="M12733" i="1"/>
  <c r="M12732" i="1"/>
  <c r="M12731" i="1"/>
  <c r="M12730" i="1"/>
  <c r="M12729" i="1"/>
  <c r="M12728" i="1"/>
  <c r="M12727" i="1"/>
  <c r="M12726" i="1"/>
  <c r="M12725" i="1"/>
  <c r="M12724" i="1"/>
  <c r="M12723" i="1"/>
  <c r="M12722" i="1"/>
  <c r="M12721" i="1"/>
  <c r="M12720" i="1"/>
  <c r="M12719" i="1"/>
  <c r="M12718" i="1"/>
  <c r="M12717" i="1"/>
  <c r="M12716" i="1"/>
  <c r="M12715" i="1"/>
  <c r="M12714" i="1"/>
  <c r="M12713" i="1"/>
  <c r="M12712" i="1"/>
  <c r="M12711" i="1"/>
  <c r="M12710" i="1"/>
  <c r="M12709" i="1"/>
  <c r="M12708" i="1"/>
  <c r="M12707" i="1"/>
  <c r="M12706" i="1"/>
  <c r="M12705" i="1"/>
  <c r="M12704" i="1"/>
  <c r="M12703" i="1"/>
  <c r="M12702" i="1"/>
  <c r="M12701" i="1"/>
  <c r="M12700" i="1"/>
  <c r="M12699" i="1"/>
  <c r="M12698" i="1"/>
  <c r="M12697" i="1"/>
  <c r="M12696" i="1"/>
  <c r="M12695" i="1"/>
  <c r="M12694" i="1"/>
  <c r="M12693" i="1"/>
  <c r="M12692" i="1"/>
  <c r="M12691" i="1"/>
  <c r="M12690" i="1"/>
  <c r="M12689" i="1"/>
  <c r="M12688" i="1"/>
  <c r="M12687" i="1"/>
  <c r="M12686" i="1"/>
  <c r="M12685" i="1"/>
  <c r="M12684" i="1"/>
  <c r="M12683" i="1"/>
  <c r="M12682" i="1"/>
  <c r="M12681" i="1"/>
  <c r="M12680" i="1"/>
  <c r="M12679" i="1"/>
  <c r="M12678" i="1"/>
  <c r="M12677" i="1"/>
  <c r="M12676" i="1"/>
  <c r="M12675" i="1"/>
  <c r="M12674" i="1"/>
  <c r="M12673" i="1"/>
  <c r="M12672" i="1"/>
  <c r="M12671" i="1"/>
  <c r="M12670" i="1"/>
  <c r="M12669" i="1"/>
  <c r="M12668" i="1"/>
  <c r="M12667" i="1"/>
  <c r="M12666" i="1"/>
  <c r="M12665" i="1"/>
  <c r="M12664" i="1"/>
  <c r="M12663" i="1"/>
  <c r="M12662" i="1"/>
  <c r="M12661" i="1"/>
  <c r="M12660" i="1"/>
  <c r="M12659" i="1"/>
  <c r="M12658" i="1"/>
  <c r="M12657" i="1"/>
  <c r="M12656" i="1"/>
  <c r="M12655" i="1"/>
  <c r="M12654" i="1"/>
  <c r="M12653" i="1"/>
  <c r="M12652" i="1"/>
  <c r="M12651" i="1"/>
  <c r="M12650" i="1"/>
  <c r="M12649" i="1"/>
  <c r="M12648" i="1"/>
  <c r="M12647" i="1"/>
  <c r="M12646" i="1"/>
  <c r="M12645" i="1"/>
  <c r="M12644" i="1"/>
  <c r="M12643" i="1"/>
  <c r="M12642" i="1"/>
  <c r="M12641" i="1"/>
  <c r="M12640" i="1"/>
  <c r="M12639" i="1"/>
  <c r="M12638" i="1"/>
  <c r="M12637" i="1"/>
  <c r="M12636" i="1"/>
  <c r="M12635" i="1"/>
  <c r="M12634" i="1"/>
  <c r="M12633" i="1"/>
  <c r="M12632" i="1"/>
  <c r="M12631" i="1"/>
  <c r="M12630" i="1"/>
  <c r="M12629" i="1"/>
  <c r="M12628" i="1"/>
  <c r="M12627" i="1"/>
  <c r="M12626" i="1"/>
  <c r="M12625" i="1"/>
  <c r="M12624" i="1"/>
  <c r="M12623" i="1"/>
  <c r="M12622" i="1"/>
  <c r="M12621" i="1"/>
  <c r="M12620" i="1"/>
  <c r="M12619" i="1"/>
  <c r="M12618" i="1"/>
  <c r="M12617" i="1"/>
  <c r="M12616" i="1"/>
  <c r="M12615" i="1"/>
  <c r="M12614" i="1"/>
  <c r="M12613" i="1"/>
  <c r="M12612" i="1"/>
  <c r="M12611" i="1"/>
  <c r="M12610" i="1"/>
  <c r="M12609" i="1"/>
  <c r="M12608" i="1"/>
  <c r="M12607" i="1"/>
  <c r="M12606" i="1"/>
  <c r="M12605" i="1"/>
  <c r="M12604" i="1"/>
  <c r="M12603" i="1"/>
  <c r="M12602" i="1"/>
  <c r="M12601" i="1"/>
  <c r="M12600" i="1"/>
  <c r="M12599" i="1"/>
  <c r="M12598" i="1"/>
  <c r="M12597" i="1"/>
  <c r="M12596" i="1"/>
  <c r="M12595" i="1"/>
  <c r="M12594" i="1"/>
  <c r="M12593" i="1"/>
  <c r="M12592" i="1"/>
  <c r="M12591" i="1"/>
  <c r="M12590" i="1"/>
  <c r="M12589" i="1"/>
  <c r="M12588" i="1"/>
  <c r="M12587" i="1"/>
  <c r="M12586" i="1"/>
  <c r="M12585" i="1"/>
  <c r="M12584" i="1"/>
  <c r="M12583" i="1"/>
  <c r="M12582" i="1"/>
  <c r="M12581" i="1"/>
  <c r="M12580" i="1"/>
  <c r="M12579" i="1"/>
  <c r="M12578" i="1"/>
  <c r="M12577" i="1"/>
  <c r="M12576" i="1"/>
  <c r="M12575" i="1"/>
  <c r="M12574" i="1"/>
  <c r="M12573" i="1"/>
  <c r="M12572" i="1"/>
  <c r="M12571" i="1"/>
  <c r="M12570" i="1"/>
  <c r="M12569" i="1"/>
  <c r="M12568" i="1"/>
  <c r="M12567" i="1"/>
  <c r="M12566" i="1"/>
  <c r="M12565" i="1"/>
  <c r="M12564" i="1"/>
  <c r="M12563" i="1"/>
  <c r="M12562" i="1"/>
  <c r="M12561" i="1"/>
  <c r="M12560" i="1"/>
  <c r="M12559" i="1"/>
  <c r="M12558" i="1"/>
  <c r="M12557" i="1"/>
  <c r="M12556" i="1"/>
  <c r="M12555" i="1"/>
  <c r="M12554" i="1"/>
  <c r="M12553" i="1"/>
  <c r="M12552" i="1"/>
  <c r="M12551" i="1"/>
  <c r="M12550" i="1"/>
  <c r="M12549" i="1"/>
  <c r="M12548" i="1"/>
  <c r="M12547" i="1"/>
  <c r="M12546" i="1"/>
  <c r="M12545" i="1"/>
  <c r="M12544" i="1"/>
  <c r="M12543" i="1"/>
  <c r="M12542" i="1"/>
  <c r="M12541" i="1"/>
  <c r="M12540" i="1"/>
  <c r="M12539" i="1"/>
  <c r="M12538" i="1"/>
  <c r="M12537" i="1"/>
  <c r="M12536" i="1"/>
  <c r="M12535" i="1"/>
  <c r="M12534" i="1"/>
  <c r="M12533" i="1"/>
  <c r="M12532" i="1"/>
  <c r="M12531" i="1"/>
  <c r="M12530" i="1"/>
  <c r="M12529" i="1"/>
  <c r="M12528" i="1"/>
  <c r="M12527" i="1"/>
  <c r="M12526" i="1"/>
  <c r="M12525" i="1"/>
  <c r="M12524" i="1"/>
  <c r="M12523" i="1"/>
  <c r="M12522" i="1"/>
  <c r="M12521" i="1"/>
  <c r="M12520" i="1"/>
  <c r="M12519" i="1"/>
  <c r="M12518" i="1"/>
  <c r="M12517" i="1"/>
  <c r="M12516" i="1"/>
  <c r="M12515" i="1"/>
  <c r="M12514" i="1"/>
  <c r="M12513" i="1"/>
  <c r="M12512" i="1"/>
  <c r="M12511" i="1"/>
  <c r="M12510" i="1"/>
  <c r="M12509" i="1"/>
  <c r="M12508" i="1"/>
  <c r="M12507" i="1"/>
  <c r="M12506" i="1"/>
  <c r="M12505" i="1"/>
  <c r="M12504" i="1"/>
  <c r="M12503" i="1"/>
  <c r="M12502" i="1"/>
  <c r="M12501" i="1"/>
  <c r="M12500" i="1"/>
  <c r="M12499" i="1"/>
  <c r="M12498" i="1"/>
  <c r="M12497" i="1"/>
  <c r="M12496" i="1"/>
  <c r="M12495" i="1"/>
  <c r="M12494" i="1"/>
  <c r="M12493" i="1"/>
  <c r="M12492" i="1"/>
  <c r="M12491" i="1"/>
  <c r="M12490" i="1"/>
  <c r="M12489" i="1"/>
  <c r="M12488" i="1"/>
  <c r="M12487" i="1"/>
  <c r="M12486" i="1"/>
  <c r="M12485" i="1"/>
  <c r="M12484" i="1"/>
  <c r="M12483" i="1"/>
  <c r="M12482" i="1"/>
  <c r="M12481" i="1"/>
  <c r="M12480" i="1"/>
  <c r="M12479" i="1"/>
  <c r="M12478" i="1"/>
  <c r="M12477" i="1"/>
  <c r="M12476" i="1"/>
  <c r="M12475" i="1"/>
  <c r="M12474" i="1"/>
  <c r="M12473" i="1"/>
  <c r="M12472" i="1"/>
  <c r="M12471" i="1"/>
  <c r="M12470" i="1"/>
  <c r="M12469" i="1"/>
  <c r="M12468" i="1"/>
  <c r="M12467" i="1"/>
  <c r="M12466" i="1"/>
  <c r="M12465" i="1"/>
  <c r="M12464" i="1"/>
  <c r="M12463" i="1"/>
  <c r="M12462" i="1"/>
  <c r="M12461" i="1"/>
  <c r="M12460" i="1"/>
  <c r="M12459" i="1"/>
  <c r="M12458" i="1"/>
  <c r="M12457" i="1"/>
  <c r="M12456" i="1"/>
  <c r="M12455" i="1"/>
  <c r="M12454" i="1"/>
  <c r="M12453" i="1"/>
  <c r="M12452" i="1"/>
  <c r="M12451" i="1"/>
  <c r="M12450" i="1"/>
  <c r="M12449" i="1"/>
  <c r="M12448" i="1"/>
  <c r="M12447" i="1"/>
  <c r="M12446" i="1"/>
  <c r="M12445" i="1"/>
  <c r="M12444" i="1"/>
  <c r="M12443" i="1"/>
  <c r="M12442" i="1"/>
  <c r="M12441" i="1"/>
  <c r="M12440" i="1"/>
  <c r="M12439" i="1"/>
  <c r="M12438" i="1"/>
  <c r="M12437" i="1"/>
  <c r="M12436" i="1"/>
  <c r="M12435" i="1"/>
  <c r="M12434" i="1"/>
  <c r="M12433" i="1"/>
  <c r="M12432" i="1"/>
  <c r="M12431" i="1"/>
  <c r="M12430" i="1"/>
  <c r="M12429" i="1"/>
  <c r="M12428" i="1"/>
  <c r="M12427" i="1"/>
  <c r="M12426" i="1"/>
  <c r="M12425" i="1"/>
  <c r="M12424" i="1"/>
  <c r="M12423" i="1"/>
  <c r="M12422" i="1"/>
  <c r="M12421" i="1"/>
  <c r="M12420" i="1"/>
  <c r="M12419" i="1"/>
  <c r="M12418" i="1"/>
  <c r="M12417" i="1"/>
  <c r="M12416" i="1"/>
  <c r="M12415" i="1"/>
  <c r="M12414" i="1"/>
  <c r="M12413" i="1"/>
  <c r="M12412" i="1"/>
  <c r="M12411" i="1"/>
  <c r="M12410" i="1"/>
  <c r="M12409" i="1"/>
  <c r="M12408" i="1"/>
  <c r="M12407" i="1"/>
  <c r="M12406" i="1"/>
  <c r="M12405" i="1"/>
  <c r="M12404" i="1"/>
  <c r="M12403" i="1"/>
  <c r="M12402" i="1"/>
  <c r="M12401" i="1"/>
  <c r="M12400" i="1"/>
  <c r="M12399" i="1"/>
  <c r="M12398" i="1"/>
  <c r="M12397" i="1"/>
  <c r="M12396" i="1"/>
  <c r="M12395" i="1"/>
  <c r="M12394" i="1"/>
  <c r="M12393" i="1"/>
  <c r="M12392" i="1"/>
  <c r="M12391" i="1"/>
  <c r="M12390" i="1"/>
  <c r="M12389" i="1"/>
  <c r="M12388" i="1"/>
  <c r="M12387" i="1"/>
  <c r="M12386" i="1"/>
  <c r="M12385" i="1"/>
  <c r="M12384" i="1"/>
  <c r="M12383" i="1"/>
  <c r="M12382" i="1"/>
  <c r="M12381" i="1"/>
  <c r="M12380" i="1"/>
  <c r="M12379" i="1"/>
  <c r="M12378" i="1"/>
  <c r="M12377" i="1"/>
  <c r="M12376" i="1"/>
  <c r="M12375" i="1"/>
  <c r="M12374" i="1"/>
  <c r="M12373" i="1"/>
  <c r="M12372" i="1"/>
  <c r="M12371" i="1"/>
  <c r="M12370" i="1"/>
  <c r="M12369" i="1"/>
  <c r="M12368" i="1"/>
  <c r="M12367" i="1"/>
  <c r="M12366" i="1"/>
  <c r="M12365" i="1"/>
  <c r="M12364" i="1"/>
  <c r="M12363" i="1"/>
  <c r="M12362" i="1"/>
  <c r="M12361" i="1"/>
  <c r="M12360" i="1"/>
  <c r="M12359" i="1"/>
  <c r="M12358" i="1"/>
  <c r="M12357" i="1"/>
  <c r="M12356" i="1"/>
  <c r="M12355" i="1"/>
  <c r="M12354" i="1"/>
  <c r="M12353" i="1"/>
  <c r="M12352" i="1"/>
  <c r="M12351" i="1"/>
  <c r="M12350" i="1"/>
  <c r="M12349" i="1"/>
  <c r="M12348" i="1"/>
  <c r="M12347" i="1"/>
  <c r="M12346" i="1"/>
  <c r="M12345" i="1"/>
  <c r="M12344" i="1"/>
  <c r="M12343" i="1"/>
  <c r="M12342" i="1"/>
  <c r="M12341" i="1"/>
  <c r="M12340" i="1"/>
  <c r="M12339" i="1"/>
  <c r="M12338" i="1"/>
  <c r="M12337" i="1"/>
  <c r="M12336" i="1"/>
  <c r="M12335" i="1"/>
  <c r="M12334" i="1"/>
  <c r="M12333" i="1"/>
  <c r="M12332" i="1"/>
  <c r="M12331" i="1"/>
  <c r="M12330" i="1"/>
  <c r="M12329" i="1"/>
  <c r="M12328" i="1"/>
  <c r="M12327" i="1"/>
  <c r="M12326" i="1"/>
  <c r="M12325" i="1"/>
  <c r="M12324" i="1"/>
  <c r="M12323" i="1"/>
  <c r="M12322" i="1"/>
  <c r="M12321" i="1"/>
  <c r="M12320" i="1"/>
  <c r="M12319" i="1"/>
  <c r="M12318" i="1"/>
  <c r="M12317" i="1"/>
  <c r="M12316" i="1"/>
  <c r="M12315" i="1"/>
  <c r="M12314" i="1"/>
  <c r="M12313" i="1"/>
  <c r="M12312" i="1"/>
  <c r="M12311" i="1"/>
  <c r="M12310" i="1"/>
  <c r="M12309" i="1"/>
  <c r="M12308" i="1"/>
  <c r="M12307" i="1"/>
  <c r="M12306" i="1"/>
  <c r="M12305" i="1"/>
  <c r="M12304" i="1"/>
  <c r="M12303" i="1"/>
  <c r="M12302" i="1"/>
  <c r="M12301" i="1"/>
  <c r="M12300" i="1"/>
  <c r="M12299" i="1"/>
  <c r="M12298" i="1"/>
  <c r="M12297" i="1"/>
  <c r="M12296" i="1"/>
  <c r="M12295" i="1"/>
  <c r="M12294" i="1"/>
  <c r="M12293" i="1"/>
  <c r="M12292" i="1"/>
  <c r="M12291" i="1"/>
  <c r="M12290" i="1"/>
  <c r="M12289" i="1"/>
  <c r="M12288" i="1"/>
  <c r="M12287" i="1"/>
  <c r="M12286" i="1"/>
  <c r="M12285" i="1"/>
  <c r="M12284" i="1"/>
  <c r="M12283" i="1"/>
  <c r="M12282" i="1"/>
  <c r="M12281" i="1"/>
  <c r="M12280" i="1"/>
  <c r="M12279" i="1"/>
  <c r="M12278" i="1"/>
  <c r="M12277" i="1"/>
  <c r="M12276" i="1"/>
  <c r="M12275" i="1"/>
  <c r="M12274" i="1"/>
  <c r="M12273" i="1"/>
  <c r="M12272" i="1"/>
  <c r="M12271" i="1"/>
  <c r="M12270" i="1"/>
  <c r="M12269" i="1"/>
  <c r="M12268" i="1"/>
  <c r="M12267" i="1"/>
  <c r="M12266" i="1"/>
  <c r="M12265" i="1"/>
  <c r="M12264" i="1"/>
  <c r="M12263" i="1"/>
  <c r="M12262" i="1"/>
  <c r="M12261" i="1"/>
  <c r="M12260" i="1"/>
  <c r="M12259" i="1"/>
  <c r="M12258" i="1"/>
  <c r="M12257" i="1"/>
  <c r="M12256" i="1"/>
  <c r="M12255" i="1"/>
  <c r="M12254" i="1"/>
  <c r="M12253" i="1"/>
  <c r="M12252" i="1"/>
  <c r="M12251" i="1"/>
  <c r="M12250" i="1"/>
  <c r="M12249" i="1"/>
  <c r="M12248" i="1"/>
  <c r="M12247" i="1"/>
  <c r="M12246" i="1"/>
  <c r="M12245" i="1"/>
  <c r="M12244" i="1"/>
  <c r="M12243" i="1"/>
  <c r="M12242" i="1"/>
  <c r="M12241" i="1"/>
  <c r="M12240" i="1"/>
  <c r="M12239" i="1"/>
  <c r="M12238" i="1"/>
  <c r="M12237" i="1"/>
  <c r="M12236" i="1"/>
  <c r="M12235" i="1"/>
  <c r="M12234" i="1"/>
  <c r="M12233" i="1"/>
  <c r="M12232" i="1"/>
  <c r="M12231" i="1"/>
  <c r="M12230" i="1"/>
  <c r="M12229" i="1"/>
  <c r="M12228" i="1"/>
  <c r="M12227" i="1"/>
  <c r="M12226" i="1"/>
  <c r="M12225" i="1"/>
  <c r="M12224" i="1"/>
  <c r="M12223" i="1"/>
  <c r="M12222" i="1"/>
  <c r="M12221" i="1"/>
  <c r="M12220" i="1"/>
  <c r="M12219" i="1"/>
  <c r="M12218" i="1"/>
  <c r="M12217" i="1"/>
  <c r="M12216" i="1"/>
  <c r="M12215" i="1"/>
  <c r="M12214" i="1"/>
  <c r="M12213" i="1"/>
  <c r="M12212" i="1"/>
  <c r="M12211" i="1"/>
  <c r="M12210" i="1"/>
  <c r="M12209" i="1"/>
  <c r="M12208" i="1"/>
  <c r="M12207" i="1"/>
  <c r="M12206" i="1"/>
  <c r="M12205" i="1"/>
  <c r="M12204" i="1"/>
  <c r="M12203" i="1"/>
  <c r="M12202" i="1"/>
  <c r="M12201" i="1"/>
  <c r="M12200" i="1"/>
  <c r="M12199" i="1"/>
  <c r="M12198" i="1"/>
  <c r="M12197" i="1"/>
  <c r="M12196" i="1"/>
  <c r="M12195" i="1"/>
  <c r="M12194" i="1"/>
  <c r="M12193" i="1"/>
  <c r="M12192" i="1"/>
  <c r="M12191" i="1"/>
  <c r="M12190" i="1"/>
  <c r="M12189" i="1"/>
  <c r="M12188" i="1"/>
  <c r="M12187" i="1"/>
  <c r="M12186" i="1"/>
  <c r="M12185" i="1"/>
  <c r="M12184" i="1"/>
  <c r="M12183" i="1"/>
  <c r="M12182" i="1"/>
  <c r="M12181" i="1"/>
  <c r="M12180" i="1"/>
  <c r="M12179" i="1"/>
  <c r="M12178" i="1"/>
  <c r="M12177" i="1"/>
  <c r="M12176" i="1"/>
  <c r="M12175" i="1"/>
  <c r="M12174" i="1"/>
  <c r="M12173" i="1"/>
  <c r="M12172" i="1"/>
  <c r="M12171" i="1"/>
  <c r="M12170" i="1"/>
  <c r="M12169" i="1"/>
  <c r="M12168" i="1"/>
  <c r="M12167" i="1"/>
  <c r="M12166" i="1"/>
  <c r="M12165" i="1"/>
  <c r="M12164" i="1"/>
  <c r="M12163" i="1"/>
  <c r="M12162" i="1"/>
  <c r="M12161" i="1"/>
  <c r="M12160" i="1"/>
  <c r="M12159" i="1"/>
  <c r="M12158" i="1"/>
  <c r="M12157" i="1"/>
  <c r="M12156" i="1"/>
  <c r="M12155" i="1"/>
  <c r="M12154" i="1"/>
  <c r="M12153" i="1"/>
  <c r="M12152" i="1"/>
  <c r="M12151" i="1"/>
  <c r="M12150" i="1"/>
  <c r="M12149" i="1"/>
  <c r="M12148" i="1"/>
  <c r="M12147" i="1"/>
  <c r="M12146" i="1"/>
  <c r="M12145" i="1"/>
  <c r="M12144" i="1"/>
  <c r="M12143" i="1"/>
  <c r="M12142" i="1"/>
  <c r="M12141" i="1"/>
  <c r="M12140" i="1"/>
  <c r="M12139" i="1"/>
  <c r="M12138" i="1"/>
  <c r="M12137" i="1"/>
  <c r="M12136" i="1"/>
  <c r="M12135" i="1"/>
  <c r="M12134" i="1"/>
  <c r="M12133" i="1"/>
  <c r="M12132" i="1"/>
  <c r="M12131" i="1"/>
  <c r="M12130" i="1"/>
  <c r="M12129" i="1"/>
  <c r="M12128" i="1"/>
  <c r="M12127" i="1"/>
  <c r="M12126" i="1"/>
  <c r="M12125" i="1"/>
  <c r="M12124" i="1"/>
  <c r="M12123" i="1"/>
  <c r="M12122" i="1"/>
  <c r="M12121" i="1"/>
  <c r="M12120" i="1"/>
  <c r="M12119" i="1"/>
  <c r="M12118" i="1"/>
  <c r="M12117" i="1"/>
  <c r="M12116" i="1"/>
  <c r="M12115" i="1"/>
  <c r="M12114" i="1"/>
  <c r="M12113" i="1"/>
  <c r="M12112" i="1"/>
  <c r="M12111" i="1"/>
  <c r="M12110" i="1"/>
  <c r="M12109" i="1"/>
  <c r="M12108" i="1"/>
  <c r="M12107" i="1"/>
  <c r="M12106" i="1"/>
  <c r="M12105" i="1"/>
  <c r="M12104" i="1"/>
  <c r="M12103" i="1"/>
  <c r="M12102" i="1"/>
  <c r="M12101" i="1"/>
  <c r="M12100" i="1"/>
  <c r="M12099" i="1"/>
  <c r="M12098" i="1"/>
  <c r="M12097" i="1"/>
  <c r="M12096" i="1"/>
  <c r="M12095" i="1"/>
  <c r="M12094" i="1"/>
  <c r="M12093" i="1"/>
  <c r="M12092" i="1"/>
  <c r="M12091" i="1"/>
  <c r="M12090" i="1"/>
  <c r="M12089" i="1"/>
  <c r="M12088" i="1"/>
  <c r="M12087" i="1"/>
  <c r="M12086" i="1"/>
  <c r="M12085" i="1"/>
  <c r="M12084" i="1"/>
  <c r="M12083" i="1"/>
  <c r="M12082" i="1"/>
  <c r="M12081" i="1"/>
  <c r="M12080" i="1"/>
  <c r="M12079" i="1"/>
  <c r="M12078" i="1"/>
  <c r="M12077" i="1"/>
  <c r="M12076" i="1"/>
  <c r="M12075" i="1"/>
  <c r="M12074" i="1"/>
  <c r="M12073" i="1"/>
  <c r="M12072" i="1"/>
  <c r="M12071" i="1"/>
  <c r="M12070" i="1"/>
  <c r="M12069" i="1"/>
  <c r="M12068" i="1"/>
  <c r="M12067" i="1"/>
  <c r="M12066" i="1"/>
  <c r="M12065" i="1"/>
  <c r="M12064" i="1"/>
  <c r="M12063" i="1"/>
  <c r="M12062" i="1"/>
  <c r="M12061" i="1"/>
  <c r="M12060" i="1"/>
  <c r="M12059" i="1"/>
  <c r="M12058" i="1"/>
  <c r="M12057" i="1"/>
  <c r="M12056" i="1"/>
  <c r="M12055" i="1"/>
  <c r="M12054" i="1"/>
  <c r="M12053" i="1"/>
  <c r="M12052" i="1"/>
  <c r="M12051" i="1"/>
  <c r="M12050" i="1"/>
  <c r="M12049" i="1"/>
  <c r="M12048" i="1"/>
  <c r="M12047" i="1"/>
  <c r="M12046" i="1"/>
  <c r="M12045" i="1"/>
  <c r="M12044" i="1"/>
  <c r="M12043" i="1"/>
  <c r="M12042" i="1"/>
  <c r="M12041" i="1"/>
  <c r="M12040" i="1"/>
  <c r="M12039" i="1"/>
  <c r="M12038" i="1"/>
  <c r="M12037" i="1"/>
  <c r="M12036" i="1"/>
  <c r="M12035" i="1"/>
  <c r="M12034" i="1"/>
  <c r="M12033" i="1"/>
  <c r="M12032" i="1"/>
  <c r="M12031" i="1"/>
  <c r="M12030" i="1"/>
  <c r="M12029" i="1"/>
  <c r="M12028" i="1"/>
  <c r="M12027" i="1"/>
  <c r="M12026" i="1"/>
  <c r="M12025" i="1"/>
  <c r="M12024" i="1"/>
  <c r="M12023" i="1"/>
  <c r="M12022" i="1"/>
  <c r="M12021" i="1"/>
  <c r="M12020" i="1"/>
  <c r="M12019" i="1"/>
  <c r="M12018" i="1"/>
  <c r="M12017" i="1"/>
  <c r="M12016" i="1"/>
  <c r="M12015" i="1"/>
  <c r="M12014" i="1"/>
  <c r="M12013" i="1"/>
  <c r="M12012" i="1"/>
  <c r="M12011" i="1"/>
  <c r="M12010" i="1"/>
  <c r="M12009" i="1"/>
  <c r="M12008" i="1"/>
  <c r="M12007" i="1"/>
  <c r="M12006" i="1"/>
  <c r="M12005" i="1"/>
  <c r="M12004" i="1"/>
  <c r="M12003" i="1"/>
  <c r="M12002" i="1"/>
  <c r="M12001" i="1"/>
  <c r="M12000" i="1"/>
  <c r="M11999" i="1"/>
  <c r="M11998" i="1"/>
  <c r="M11997" i="1"/>
  <c r="M11996" i="1"/>
  <c r="M11995" i="1"/>
  <c r="M11994" i="1"/>
  <c r="M11993" i="1"/>
  <c r="M11992" i="1"/>
  <c r="M11991" i="1"/>
  <c r="M11990" i="1"/>
  <c r="M11989" i="1"/>
  <c r="M11988" i="1"/>
  <c r="M11987" i="1"/>
  <c r="M11986" i="1"/>
  <c r="M11985" i="1"/>
  <c r="M11984" i="1"/>
  <c r="M11983" i="1"/>
  <c r="M11982" i="1"/>
  <c r="M11981" i="1"/>
  <c r="M11980" i="1"/>
  <c r="M11979" i="1"/>
  <c r="M11978" i="1"/>
  <c r="M11977" i="1"/>
  <c r="M11976" i="1"/>
  <c r="M11975" i="1"/>
  <c r="M11974" i="1"/>
  <c r="M11973" i="1"/>
  <c r="M11972" i="1"/>
  <c r="M11971" i="1"/>
  <c r="M11970" i="1"/>
  <c r="M11969" i="1"/>
  <c r="M11968" i="1"/>
  <c r="M11967" i="1"/>
  <c r="M11966" i="1"/>
  <c r="M11965" i="1"/>
  <c r="M11964" i="1"/>
  <c r="M11963" i="1"/>
  <c r="M11962" i="1"/>
  <c r="M11961" i="1"/>
  <c r="M11960" i="1"/>
  <c r="M11959" i="1"/>
  <c r="M11958" i="1"/>
  <c r="M11957" i="1"/>
  <c r="M11956" i="1"/>
  <c r="M11955" i="1"/>
  <c r="M11954" i="1"/>
  <c r="M11953" i="1"/>
  <c r="M11952" i="1"/>
  <c r="M11951" i="1"/>
  <c r="M11950" i="1"/>
  <c r="M11949" i="1"/>
  <c r="M11948" i="1"/>
  <c r="M11947" i="1"/>
  <c r="M11946" i="1"/>
  <c r="M11945" i="1"/>
  <c r="M11944" i="1"/>
  <c r="M11943" i="1"/>
  <c r="M11942" i="1"/>
  <c r="M11941" i="1"/>
  <c r="M11940" i="1"/>
  <c r="M11939" i="1"/>
  <c r="M11938" i="1"/>
  <c r="M11937" i="1"/>
  <c r="M11936" i="1"/>
  <c r="M11935" i="1"/>
  <c r="M11934" i="1"/>
  <c r="M11933" i="1"/>
  <c r="M11932" i="1"/>
  <c r="M11931" i="1"/>
  <c r="M11930" i="1"/>
  <c r="M11929" i="1"/>
  <c r="M11928" i="1"/>
  <c r="M11927" i="1"/>
  <c r="M11926" i="1"/>
  <c r="M11925" i="1"/>
  <c r="M11924" i="1"/>
  <c r="M11923" i="1"/>
  <c r="M11922" i="1"/>
  <c r="M11921" i="1"/>
  <c r="M11920" i="1"/>
  <c r="M11919" i="1"/>
  <c r="M11918" i="1"/>
  <c r="M11917" i="1"/>
  <c r="M11916" i="1"/>
  <c r="M11915" i="1"/>
  <c r="M11914" i="1"/>
  <c r="M11913" i="1"/>
  <c r="M11912" i="1"/>
  <c r="M11911" i="1"/>
  <c r="M11910" i="1"/>
  <c r="M11909" i="1"/>
  <c r="M11908" i="1"/>
  <c r="M11907" i="1"/>
  <c r="M11906" i="1"/>
  <c r="M11905" i="1"/>
  <c r="M11904" i="1"/>
  <c r="M11903" i="1"/>
  <c r="M11902" i="1"/>
  <c r="M11901" i="1"/>
  <c r="M11900" i="1"/>
  <c r="M11899" i="1"/>
  <c r="M11898" i="1"/>
  <c r="M11897" i="1"/>
  <c r="M11896" i="1"/>
  <c r="M11895" i="1"/>
  <c r="M11894" i="1"/>
  <c r="M11893" i="1"/>
  <c r="M11892" i="1"/>
  <c r="M11891" i="1"/>
  <c r="M11890" i="1"/>
  <c r="M11889" i="1"/>
  <c r="M11888" i="1"/>
  <c r="M11887" i="1"/>
  <c r="M11886" i="1"/>
  <c r="M11885" i="1"/>
  <c r="M11884" i="1"/>
  <c r="M11883" i="1"/>
  <c r="M11882" i="1"/>
  <c r="M11881" i="1"/>
  <c r="M11880" i="1"/>
  <c r="M11879" i="1"/>
  <c r="M11878" i="1"/>
  <c r="M11877" i="1"/>
  <c r="M11876" i="1"/>
  <c r="M11875" i="1"/>
  <c r="M11874" i="1"/>
  <c r="M11873" i="1"/>
  <c r="M11872" i="1"/>
  <c r="M11871" i="1"/>
  <c r="M11870" i="1"/>
  <c r="M11869" i="1"/>
  <c r="M11868" i="1"/>
  <c r="M11867" i="1"/>
  <c r="M11866" i="1"/>
  <c r="M11865" i="1"/>
  <c r="M11864" i="1"/>
  <c r="M11863" i="1"/>
  <c r="M11862" i="1"/>
  <c r="M11861" i="1"/>
  <c r="M11860" i="1"/>
  <c r="M11859" i="1"/>
  <c r="M11858" i="1"/>
  <c r="M11857" i="1"/>
  <c r="M11856" i="1"/>
  <c r="M11855" i="1"/>
  <c r="M11854" i="1"/>
  <c r="M11853" i="1"/>
  <c r="M11852" i="1"/>
  <c r="M11851" i="1"/>
  <c r="M11850" i="1"/>
  <c r="M11849" i="1"/>
  <c r="M11848" i="1"/>
  <c r="M11847" i="1"/>
  <c r="M11846" i="1"/>
  <c r="M11845" i="1"/>
  <c r="M11844" i="1"/>
  <c r="M11843" i="1"/>
  <c r="M11842" i="1"/>
  <c r="M11841" i="1"/>
  <c r="M11840" i="1"/>
  <c r="M11839" i="1"/>
  <c r="M11838" i="1"/>
  <c r="M11837" i="1"/>
  <c r="M11836" i="1"/>
  <c r="M11835" i="1"/>
  <c r="M11834" i="1"/>
  <c r="M11833" i="1"/>
  <c r="M11832" i="1"/>
  <c r="M11831" i="1"/>
  <c r="M11830" i="1"/>
  <c r="M11829" i="1"/>
  <c r="M11828" i="1"/>
  <c r="M11827" i="1"/>
  <c r="M11826" i="1"/>
  <c r="M11825" i="1"/>
  <c r="M11824" i="1"/>
  <c r="M11823" i="1"/>
  <c r="M11822" i="1"/>
  <c r="M11821" i="1"/>
  <c r="M11820" i="1"/>
  <c r="M11819" i="1"/>
  <c r="M11818" i="1"/>
  <c r="M11817" i="1"/>
  <c r="M11816" i="1"/>
  <c r="M11815" i="1"/>
  <c r="M11814" i="1"/>
  <c r="M11813" i="1"/>
  <c r="M11812" i="1"/>
  <c r="M11811" i="1"/>
  <c r="M11810" i="1"/>
  <c r="M11809" i="1"/>
  <c r="M11808" i="1"/>
  <c r="M11807" i="1"/>
  <c r="M11806" i="1"/>
  <c r="M11805" i="1"/>
  <c r="M11804" i="1"/>
  <c r="M11803" i="1"/>
  <c r="M11802" i="1"/>
  <c r="M11801" i="1"/>
  <c r="M11800" i="1"/>
  <c r="M11799" i="1"/>
  <c r="M11798" i="1"/>
  <c r="M11797" i="1"/>
  <c r="M11796" i="1"/>
  <c r="M11795" i="1"/>
  <c r="M11794" i="1"/>
  <c r="M11793" i="1"/>
  <c r="M11792" i="1"/>
  <c r="M11791" i="1"/>
  <c r="M11790" i="1"/>
  <c r="M11789" i="1"/>
  <c r="M11788" i="1"/>
  <c r="M11787" i="1"/>
  <c r="M11786" i="1"/>
  <c r="M11785" i="1"/>
  <c r="M11784" i="1"/>
  <c r="M11783" i="1"/>
  <c r="M11782" i="1"/>
  <c r="M11781" i="1"/>
  <c r="M11780" i="1"/>
  <c r="M11779" i="1"/>
  <c r="M11778" i="1"/>
  <c r="M11777" i="1"/>
  <c r="M11776" i="1"/>
  <c r="M11775" i="1"/>
  <c r="M11774" i="1"/>
  <c r="M11773" i="1"/>
  <c r="M11772" i="1"/>
  <c r="M11771" i="1"/>
  <c r="M11770" i="1"/>
  <c r="M11769" i="1"/>
  <c r="M11768" i="1"/>
  <c r="M11767" i="1"/>
  <c r="M11766" i="1"/>
  <c r="M11765" i="1"/>
  <c r="M11764" i="1"/>
  <c r="M11763" i="1"/>
  <c r="M11762" i="1"/>
  <c r="M11761" i="1"/>
  <c r="M11760" i="1"/>
  <c r="M11759" i="1"/>
  <c r="M11758" i="1"/>
  <c r="M11757" i="1"/>
  <c r="M11756" i="1"/>
  <c r="M11755" i="1"/>
  <c r="M11754" i="1"/>
  <c r="M11753" i="1"/>
  <c r="M11752" i="1"/>
  <c r="M11751" i="1"/>
  <c r="M11750" i="1"/>
  <c r="M11749" i="1"/>
  <c r="M11748" i="1"/>
  <c r="M11747" i="1"/>
  <c r="M11746" i="1"/>
  <c r="M11745" i="1"/>
  <c r="M11744" i="1"/>
  <c r="M11743" i="1"/>
  <c r="M11742" i="1"/>
  <c r="M11741" i="1"/>
  <c r="M11740" i="1"/>
  <c r="M11739" i="1"/>
  <c r="M11738" i="1"/>
  <c r="M11737" i="1"/>
  <c r="M11736" i="1"/>
  <c r="M11735" i="1"/>
  <c r="M11734" i="1"/>
  <c r="M11733" i="1"/>
  <c r="M11732" i="1"/>
  <c r="M11731" i="1"/>
  <c r="M11730" i="1"/>
  <c r="M11729" i="1"/>
  <c r="M11728" i="1"/>
  <c r="M11727" i="1"/>
  <c r="M11726" i="1"/>
  <c r="M11725" i="1"/>
  <c r="M11724" i="1"/>
  <c r="M11723" i="1"/>
  <c r="M11722" i="1"/>
  <c r="M11721" i="1"/>
  <c r="M11720" i="1"/>
  <c r="M11719" i="1"/>
  <c r="M11718" i="1"/>
  <c r="M11717" i="1"/>
  <c r="M11716" i="1"/>
  <c r="M11715" i="1"/>
  <c r="M11714" i="1"/>
  <c r="M11713" i="1"/>
  <c r="M11712" i="1"/>
  <c r="M11711" i="1"/>
  <c r="M11710" i="1"/>
  <c r="M11709" i="1"/>
  <c r="M11708" i="1"/>
  <c r="M11707" i="1"/>
  <c r="M11706" i="1"/>
  <c r="M11705" i="1"/>
  <c r="M11704" i="1"/>
  <c r="M11703" i="1"/>
  <c r="M11702" i="1"/>
  <c r="M11701" i="1"/>
  <c r="M11700" i="1"/>
  <c r="M11699" i="1"/>
  <c r="M11698" i="1"/>
  <c r="M11697" i="1"/>
  <c r="M11696" i="1"/>
  <c r="M11695" i="1"/>
  <c r="M11694" i="1"/>
  <c r="M11693" i="1"/>
  <c r="M11692" i="1"/>
  <c r="M11691" i="1"/>
  <c r="M11690" i="1"/>
  <c r="M11689" i="1"/>
  <c r="M11688" i="1"/>
  <c r="M11687" i="1"/>
  <c r="M11686" i="1"/>
  <c r="M11685" i="1"/>
  <c r="M11684" i="1"/>
  <c r="M11683" i="1"/>
  <c r="M11682" i="1"/>
  <c r="M11681" i="1"/>
  <c r="M11680" i="1"/>
  <c r="M11679" i="1"/>
  <c r="M11678" i="1"/>
  <c r="M11677" i="1"/>
  <c r="M11676" i="1"/>
  <c r="M11675" i="1"/>
  <c r="M11674" i="1"/>
  <c r="M11673" i="1"/>
  <c r="M11672" i="1"/>
  <c r="M11671" i="1"/>
  <c r="M11670" i="1"/>
  <c r="M11669" i="1"/>
  <c r="M11668" i="1"/>
  <c r="M11667" i="1"/>
  <c r="M11666" i="1"/>
  <c r="M11665" i="1"/>
  <c r="M11664" i="1"/>
  <c r="M11663" i="1"/>
  <c r="M11662" i="1"/>
  <c r="M11661" i="1"/>
  <c r="M11660" i="1"/>
  <c r="M11659" i="1"/>
  <c r="M11658" i="1"/>
  <c r="M11657" i="1"/>
  <c r="M11656" i="1"/>
  <c r="M11655" i="1"/>
  <c r="M11654" i="1"/>
  <c r="M11653" i="1"/>
  <c r="M11652" i="1"/>
  <c r="M11651" i="1"/>
  <c r="M11650" i="1"/>
  <c r="M11649" i="1"/>
  <c r="M11648" i="1"/>
  <c r="M11647" i="1"/>
  <c r="M11646" i="1"/>
  <c r="M11645" i="1"/>
  <c r="M11644" i="1"/>
  <c r="M11643" i="1"/>
  <c r="M11642" i="1"/>
  <c r="M11641" i="1"/>
  <c r="M11640" i="1"/>
  <c r="M11639" i="1"/>
  <c r="M11638" i="1"/>
  <c r="M11637" i="1"/>
  <c r="M11636" i="1"/>
  <c r="M11635" i="1"/>
  <c r="M11634" i="1"/>
  <c r="M11633" i="1"/>
  <c r="M11632" i="1"/>
  <c r="M11631" i="1"/>
  <c r="M11630" i="1"/>
  <c r="M11629" i="1"/>
  <c r="M11628" i="1"/>
  <c r="M11627" i="1"/>
  <c r="M11626" i="1"/>
  <c r="M11625" i="1"/>
  <c r="M11624" i="1"/>
  <c r="M11623" i="1"/>
  <c r="M11622" i="1"/>
  <c r="M11621" i="1"/>
  <c r="M11620" i="1"/>
  <c r="M11619" i="1"/>
  <c r="M11618" i="1"/>
  <c r="M11617" i="1"/>
  <c r="M11616" i="1"/>
  <c r="M11615" i="1"/>
  <c r="M11614" i="1"/>
  <c r="M11613" i="1"/>
  <c r="M11612" i="1"/>
  <c r="M11611" i="1"/>
  <c r="M11610" i="1"/>
  <c r="M11609" i="1"/>
  <c r="M11608" i="1"/>
  <c r="M11607" i="1"/>
  <c r="M11606" i="1"/>
  <c r="M11605" i="1"/>
  <c r="M11604" i="1"/>
  <c r="M11603" i="1"/>
  <c r="M11602" i="1"/>
  <c r="M11601" i="1"/>
  <c r="M11600" i="1"/>
  <c r="M11599" i="1"/>
  <c r="M11598" i="1"/>
  <c r="M11597" i="1"/>
  <c r="M11596" i="1"/>
  <c r="M11595" i="1"/>
  <c r="M11594" i="1"/>
  <c r="M11593" i="1"/>
  <c r="M11592" i="1"/>
  <c r="M11591" i="1"/>
  <c r="M11590" i="1"/>
  <c r="M11589" i="1"/>
  <c r="M11588" i="1"/>
  <c r="M11587" i="1"/>
  <c r="M11586" i="1"/>
  <c r="M11585" i="1"/>
  <c r="M11584" i="1"/>
  <c r="M11583" i="1"/>
  <c r="M11582" i="1"/>
  <c r="M11581" i="1"/>
  <c r="M11580" i="1"/>
  <c r="M11579" i="1"/>
  <c r="M11578" i="1"/>
  <c r="M11577" i="1"/>
  <c r="M11576" i="1"/>
  <c r="M11575" i="1"/>
  <c r="M11574" i="1"/>
  <c r="M11573" i="1"/>
  <c r="M11572" i="1"/>
  <c r="M11571" i="1"/>
  <c r="M11570" i="1"/>
  <c r="M11569" i="1"/>
  <c r="M11568" i="1"/>
  <c r="M11567" i="1"/>
  <c r="M11566" i="1"/>
  <c r="M11565" i="1"/>
  <c r="M11564" i="1"/>
  <c r="M11563" i="1"/>
  <c r="M11562" i="1"/>
  <c r="M11561" i="1"/>
  <c r="M11560" i="1"/>
  <c r="M11559" i="1"/>
  <c r="M11558" i="1"/>
  <c r="M11557" i="1"/>
  <c r="M11556" i="1"/>
  <c r="M11555" i="1"/>
  <c r="M11554" i="1"/>
  <c r="M11553" i="1"/>
  <c r="M11552" i="1"/>
  <c r="M11551" i="1"/>
  <c r="M11550" i="1"/>
  <c r="M11549" i="1"/>
  <c r="M11548" i="1"/>
  <c r="M11547" i="1"/>
  <c r="M11546" i="1"/>
  <c r="M11545" i="1"/>
  <c r="M11544" i="1"/>
  <c r="M11543" i="1"/>
  <c r="M11542" i="1"/>
  <c r="M11541" i="1"/>
  <c r="M11540" i="1"/>
  <c r="M11539" i="1"/>
  <c r="M11538" i="1"/>
  <c r="M11537" i="1"/>
  <c r="M11536" i="1"/>
  <c r="M11535" i="1"/>
  <c r="M11534" i="1"/>
  <c r="M11533" i="1"/>
  <c r="M11532" i="1"/>
  <c r="M11531" i="1"/>
  <c r="M11530" i="1"/>
  <c r="M11529" i="1"/>
  <c r="M11528" i="1"/>
  <c r="M11527" i="1"/>
  <c r="M11526" i="1"/>
  <c r="M11525" i="1"/>
  <c r="M11524" i="1"/>
  <c r="M11523" i="1"/>
  <c r="M11522" i="1"/>
  <c r="M11521" i="1"/>
  <c r="M11520" i="1"/>
  <c r="M11519" i="1"/>
  <c r="M11518" i="1"/>
  <c r="M11517" i="1"/>
  <c r="M11516" i="1"/>
  <c r="M11515" i="1"/>
  <c r="M11514" i="1"/>
  <c r="M11513" i="1"/>
  <c r="M11512" i="1"/>
  <c r="M11511" i="1"/>
  <c r="M11510" i="1"/>
  <c r="M11509" i="1"/>
  <c r="M11508" i="1"/>
  <c r="M11507" i="1"/>
  <c r="M11506" i="1"/>
  <c r="M11505" i="1"/>
  <c r="M11504" i="1"/>
  <c r="M11503" i="1"/>
  <c r="M11502" i="1"/>
  <c r="M11501" i="1"/>
  <c r="M11500" i="1"/>
  <c r="M11499" i="1"/>
  <c r="M11498" i="1"/>
  <c r="M11497" i="1"/>
  <c r="M11496" i="1"/>
  <c r="M11495" i="1"/>
  <c r="M11494" i="1"/>
  <c r="M11493" i="1"/>
  <c r="M11492" i="1"/>
  <c r="M11491" i="1"/>
  <c r="M11490" i="1"/>
  <c r="M11489" i="1"/>
  <c r="M11488" i="1"/>
  <c r="M11487" i="1"/>
  <c r="M11486" i="1"/>
  <c r="M11485" i="1"/>
  <c r="M11484" i="1"/>
  <c r="M11483" i="1"/>
  <c r="M11482" i="1"/>
  <c r="M11481" i="1"/>
  <c r="M11480" i="1"/>
  <c r="M11479" i="1"/>
  <c r="M11478" i="1"/>
  <c r="M11477" i="1"/>
  <c r="M11476" i="1"/>
  <c r="M11475" i="1"/>
  <c r="M11474" i="1"/>
  <c r="M11473" i="1"/>
  <c r="M11472" i="1"/>
  <c r="M11471" i="1"/>
  <c r="M11470" i="1"/>
  <c r="M11469" i="1"/>
  <c r="M11468" i="1"/>
  <c r="M11467" i="1"/>
  <c r="M11466" i="1"/>
  <c r="M11465" i="1"/>
  <c r="M11464" i="1"/>
  <c r="M11463" i="1"/>
  <c r="M11462" i="1"/>
  <c r="M11461" i="1"/>
  <c r="M11460" i="1"/>
  <c r="M11459" i="1"/>
  <c r="M11458" i="1"/>
  <c r="M11457" i="1"/>
  <c r="M11456" i="1"/>
  <c r="M11455" i="1"/>
  <c r="M11454" i="1"/>
  <c r="M11453" i="1"/>
  <c r="M11452" i="1"/>
  <c r="M11451" i="1"/>
  <c r="M11450" i="1"/>
  <c r="M11449" i="1"/>
  <c r="M11448" i="1"/>
  <c r="M11447" i="1"/>
  <c r="M11446" i="1"/>
  <c r="M11445" i="1"/>
  <c r="M11444" i="1"/>
  <c r="M11443" i="1"/>
  <c r="M11442" i="1"/>
  <c r="M11441" i="1"/>
  <c r="M11440" i="1"/>
  <c r="M11439" i="1"/>
  <c r="M11438" i="1"/>
  <c r="M11437" i="1"/>
  <c r="M11436" i="1"/>
  <c r="M11435" i="1"/>
  <c r="M11434" i="1"/>
  <c r="M11433" i="1"/>
  <c r="M11432" i="1"/>
  <c r="M11431" i="1"/>
  <c r="M11430" i="1"/>
  <c r="M11429" i="1"/>
  <c r="M11428" i="1"/>
  <c r="M11427" i="1"/>
  <c r="M11426" i="1"/>
  <c r="M11425" i="1"/>
  <c r="M11424" i="1"/>
  <c r="M11423" i="1"/>
  <c r="M11422" i="1"/>
  <c r="M11421" i="1"/>
  <c r="M11420" i="1"/>
  <c r="M11419" i="1"/>
  <c r="M11418" i="1"/>
  <c r="M11417" i="1"/>
  <c r="M11416" i="1"/>
  <c r="M11415" i="1"/>
  <c r="M11414" i="1"/>
  <c r="M11413" i="1"/>
  <c r="M11412" i="1"/>
  <c r="M11411" i="1"/>
  <c r="M11410" i="1"/>
  <c r="M11409" i="1"/>
  <c r="M11408" i="1"/>
  <c r="M11407" i="1"/>
  <c r="M11406" i="1"/>
  <c r="M11405" i="1"/>
  <c r="M11404" i="1"/>
  <c r="M11403" i="1"/>
  <c r="M11402" i="1"/>
  <c r="M11401" i="1"/>
  <c r="M11400" i="1"/>
  <c r="M11399" i="1"/>
  <c r="M11398" i="1"/>
  <c r="M11397" i="1"/>
  <c r="M11396" i="1"/>
  <c r="M11395" i="1"/>
  <c r="M11394" i="1"/>
  <c r="M11393" i="1"/>
  <c r="M11392" i="1"/>
  <c r="M11391" i="1"/>
  <c r="M11390" i="1"/>
  <c r="M11389" i="1"/>
  <c r="M11388" i="1"/>
  <c r="M11387" i="1"/>
  <c r="M11386" i="1"/>
  <c r="M11385" i="1"/>
  <c r="M11384" i="1"/>
  <c r="M11383" i="1"/>
  <c r="M11382" i="1"/>
  <c r="M11381" i="1"/>
  <c r="M11380" i="1"/>
  <c r="M11379" i="1"/>
  <c r="M11378" i="1"/>
  <c r="M11377" i="1"/>
  <c r="M11376" i="1"/>
  <c r="M11375" i="1"/>
  <c r="M11374" i="1"/>
  <c r="M11373" i="1"/>
  <c r="M11372" i="1"/>
  <c r="M11371" i="1"/>
  <c r="M11370" i="1"/>
  <c r="M11369" i="1"/>
  <c r="M11368" i="1"/>
  <c r="M11367" i="1"/>
  <c r="M11366" i="1"/>
  <c r="M11365" i="1"/>
  <c r="M11364" i="1"/>
  <c r="M11363" i="1"/>
  <c r="M11362" i="1"/>
  <c r="M11361" i="1"/>
  <c r="M11360" i="1"/>
  <c r="M11359" i="1"/>
  <c r="M11358" i="1"/>
  <c r="M11357" i="1"/>
  <c r="M11356" i="1"/>
  <c r="M11355" i="1"/>
  <c r="M11354" i="1"/>
  <c r="M11353" i="1"/>
  <c r="M11352" i="1"/>
  <c r="M11351" i="1"/>
  <c r="M11350" i="1"/>
  <c r="M11349" i="1"/>
  <c r="M11348" i="1"/>
  <c r="M11347" i="1"/>
  <c r="M11346" i="1"/>
  <c r="M11345" i="1"/>
  <c r="M11344" i="1"/>
  <c r="M11343" i="1"/>
  <c r="M11342" i="1"/>
  <c r="M11341" i="1"/>
  <c r="M11340" i="1"/>
  <c r="M11339" i="1"/>
  <c r="M11338" i="1"/>
  <c r="M11337" i="1"/>
  <c r="M11336" i="1"/>
  <c r="M11335" i="1"/>
  <c r="M11334" i="1"/>
  <c r="M11333" i="1"/>
  <c r="M11332" i="1"/>
  <c r="M11331" i="1"/>
  <c r="M11330" i="1"/>
  <c r="M11329" i="1"/>
  <c r="M11328" i="1"/>
  <c r="M11327" i="1"/>
  <c r="M11326" i="1"/>
  <c r="M11325" i="1"/>
  <c r="M11324" i="1"/>
  <c r="M11323" i="1"/>
  <c r="M11322" i="1"/>
  <c r="M11321" i="1"/>
  <c r="M11320" i="1"/>
  <c r="M11319" i="1"/>
  <c r="M11318" i="1"/>
  <c r="M11317" i="1"/>
  <c r="M11316" i="1"/>
  <c r="M11315" i="1"/>
  <c r="M11314" i="1"/>
  <c r="M11313" i="1"/>
  <c r="M11312" i="1"/>
  <c r="M11311" i="1"/>
  <c r="M11310" i="1"/>
  <c r="M11309" i="1"/>
  <c r="M11308" i="1"/>
  <c r="M11307" i="1"/>
  <c r="M11306" i="1"/>
  <c r="M11305" i="1"/>
  <c r="M11304" i="1"/>
  <c r="M11303" i="1"/>
  <c r="M11302" i="1"/>
  <c r="M11301" i="1"/>
  <c r="M11300" i="1"/>
  <c r="M11299" i="1"/>
  <c r="M11298" i="1"/>
  <c r="M11297" i="1"/>
  <c r="M11296" i="1"/>
  <c r="M11295" i="1"/>
  <c r="M11294" i="1"/>
  <c r="M11293" i="1"/>
  <c r="M11292" i="1"/>
  <c r="M11291" i="1"/>
  <c r="M11290" i="1"/>
  <c r="M11289" i="1"/>
  <c r="M11288" i="1"/>
  <c r="M11287" i="1"/>
  <c r="M11286" i="1"/>
  <c r="M11285" i="1"/>
  <c r="M11284" i="1"/>
  <c r="M11283" i="1"/>
  <c r="M11282" i="1"/>
  <c r="M11281" i="1"/>
  <c r="M11280" i="1"/>
  <c r="M11279" i="1"/>
  <c r="M11278" i="1"/>
  <c r="M11277" i="1"/>
  <c r="M11276" i="1"/>
  <c r="M11275" i="1"/>
  <c r="M11274" i="1"/>
  <c r="M11273" i="1"/>
  <c r="M11272" i="1"/>
  <c r="M11271" i="1"/>
  <c r="M11270" i="1"/>
  <c r="M11269" i="1"/>
  <c r="M11268" i="1"/>
  <c r="M11267" i="1"/>
  <c r="M11266" i="1"/>
  <c r="M11265" i="1"/>
  <c r="M11264" i="1"/>
  <c r="M11263" i="1"/>
  <c r="M11262" i="1"/>
  <c r="M11261" i="1"/>
  <c r="M11260" i="1"/>
  <c r="M11259" i="1"/>
  <c r="M11258" i="1"/>
  <c r="M11257" i="1"/>
  <c r="M11256" i="1"/>
  <c r="M11255" i="1"/>
  <c r="M11254" i="1"/>
  <c r="M11253" i="1"/>
  <c r="M11252" i="1"/>
  <c r="M11251" i="1"/>
  <c r="M11250" i="1"/>
  <c r="M11249" i="1"/>
  <c r="M11248" i="1"/>
  <c r="M11247" i="1"/>
  <c r="M11246" i="1"/>
  <c r="M11245" i="1"/>
  <c r="M11244" i="1"/>
  <c r="M11243" i="1"/>
  <c r="M11242" i="1"/>
  <c r="M11241" i="1"/>
  <c r="M11240" i="1"/>
  <c r="M11239" i="1"/>
  <c r="M11238" i="1"/>
  <c r="M11237" i="1"/>
  <c r="M11236" i="1"/>
  <c r="M11235" i="1"/>
  <c r="M11234" i="1"/>
  <c r="M11233" i="1"/>
  <c r="M11232" i="1"/>
  <c r="M11231" i="1"/>
  <c r="M11230" i="1"/>
  <c r="M11229" i="1"/>
  <c r="M11228" i="1"/>
  <c r="M11227" i="1"/>
  <c r="M11226" i="1"/>
  <c r="M11225" i="1"/>
  <c r="M11224" i="1"/>
  <c r="M11223" i="1"/>
  <c r="M11222" i="1"/>
  <c r="M11221" i="1"/>
  <c r="M11220" i="1"/>
  <c r="M11219" i="1"/>
  <c r="M11218" i="1"/>
  <c r="M11217" i="1"/>
  <c r="M11216" i="1"/>
  <c r="M11215" i="1"/>
  <c r="M11214" i="1"/>
  <c r="M11213" i="1"/>
  <c r="M11212" i="1"/>
  <c r="M11211" i="1"/>
  <c r="M11210" i="1"/>
  <c r="M11209" i="1"/>
  <c r="M11208" i="1"/>
  <c r="M11207" i="1"/>
  <c r="M11206" i="1"/>
  <c r="M11205" i="1"/>
  <c r="M11204" i="1"/>
  <c r="M11203" i="1"/>
  <c r="M11202" i="1"/>
  <c r="M11201" i="1"/>
  <c r="M11200" i="1"/>
  <c r="M11199" i="1"/>
  <c r="M11198" i="1"/>
  <c r="M11197" i="1"/>
  <c r="M11196" i="1"/>
  <c r="M11195" i="1"/>
  <c r="M11194" i="1"/>
  <c r="M11193" i="1"/>
  <c r="M11192" i="1"/>
  <c r="M11191" i="1"/>
  <c r="M11190" i="1"/>
  <c r="M11189" i="1"/>
  <c r="M11188" i="1"/>
  <c r="M11187" i="1"/>
  <c r="M11186" i="1"/>
  <c r="M11185" i="1"/>
  <c r="M11184" i="1"/>
  <c r="M11183" i="1"/>
  <c r="M11182" i="1"/>
  <c r="M11181" i="1"/>
  <c r="M11180" i="1"/>
  <c r="M11179" i="1"/>
  <c r="M11178" i="1"/>
  <c r="M11177" i="1"/>
  <c r="M11176" i="1"/>
  <c r="M11175" i="1"/>
  <c r="M11174" i="1"/>
  <c r="M11173" i="1"/>
  <c r="M11172" i="1"/>
  <c r="M11171" i="1"/>
  <c r="M11170" i="1"/>
  <c r="M11169" i="1"/>
  <c r="M11168" i="1"/>
  <c r="M11167" i="1"/>
  <c r="M11166" i="1"/>
  <c r="M11165" i="1"/>
  <c r="M11164" i="1"/>
  <c r="M11163" i="1"/>
  <c r="M11162" i="1"/>
  <c r="M11161" i="1"/>
  <c r="M11160" i="1"/>
  <c r="M11159" i="1"/>
  <c r="M11158" i="1"/>
  <c r="M11157" i="1"/>
  <c r="M11156" i="1"/>
  <c r="M11155" i="1"/>
  <c r="M11154" i="1"/>
  <c r="M11153" i="1"/>
  <c r="M11152" i="1"/>
  <c r="M11151" i="1"/>
  <c r="M11150" i="1"/>
  <c r="M11149" i="1"/>
  <c r="M11148" i="1"/>
  <c r="M11147" i="1"/>
  <c r="M11146" i="1"/>
  <c r="M11145" i="1"/>
  <c r="M11144" i="1"/>
  <c r="M11143" i="1"/>
  <c r="M11142" i="1"/>
  <c r="M11141" i="1"/>
  <c r="M11140" i="1"/>
  <c r="M11139" i="1"/>
  <c r="M11138" i="1"/>
  <c r="M11137" i="1"/>
  <c r="M11136" i="1"/>
  <c r="M11135" i="1"/>
  <c r="M11134" i="1"/>
  <c r="M11133" i="1"/>
  <c r="M11132" i="1"/>
  <c r="M11131" i="1"/>
  <c r="M11130" i="1"/>
  <c r="M11129" i="1"/>
  <c r="M11128" i="1"/>
  <c r="M11127" i="1"/>
  <c r="M11126" i="1"/>
  <c r="M11125" i="1"/>
  <c r="M11124" i="1"/>
  <c r="M11123" i="1"/>
  <c r="M11122" i="1"/>
  <c r="M11121" i="1"/>
  <c r="M11120" i="1"/>
  <c r="M11119" i="1"/>
  <c r="M11118" i="1"/>
  <c r="M11117" i="1"/>
  <c r="M11116" i="1"/>
  <c r="M11115" i="1"/>
  <c r="M11114" i="1"/>
  <c r="M11113" i="1"/>
  <c r="M11112" i="1"/>
  <c r="M11111" i="1"/>
  <c r="M11110" i="1"/>
  <c r="M11109" i="1"/>
  <c r="M11108" i="1"/>
  <c r="M11107" i="1"/>
  <c r="M11106" i="1"/>
  <c r="M11105" i="1"/>
  <c r="M11104" i="1"/>
  <c r="M11103" i="1"/>
  <c r="M11102" i="1"/>
  <c r="M11101" i="1"/>
  <c r="M11100" i="1"/>
  <c r="M11099" i="1"/>
  <c r="M11098" i="1"/>
  <c r="M11097" i="1"/>
  <c r="M11096" i="1"/>
  <c r="M11095" i="1"/>
  <c r="M11094" i="1"/>
  <c r="M11093" i="1"/>
  <c r="M11092" i="1"/>
  <c r="M11091" i="1"/>
  <c r="M11090" i="1"/>
  <c r="M11089" i="1"/>
  <c r="M11088" i="1"/>
  <c r="M11087" i="1"/>
  <c r="M11086" i="1"/>
  <c r="M11085" i="1"/>
  <c r="M11084" i="1"/>
  <c r="M11083" i="1"/>
  <c r="M11082" i="1"/>
  <c r="M11081" i="1"/>
  <c r="M11080" i="1"/>
  <c r="M11079" i="1"/>
  <c r="M11078" i="1"/>
  <c r="M11077" i="1"/>
  <c r="M11076" i="1"/>
  <c r="M11075" i="1"/>
  <c r="M11074" i="1"/>
  <c r="M11073" i="1"/>
  <c r="M11072" i="1"/>
  <c r="M11071" i="1"/>
  <c r="M11070" i="1"/>
  <c r="M11069" i="1"/>
  <c r="M11068" i="1"/>
  <c r="M11067" i="1"/>
  <c r="M11066" i="1"/>
  <c r="M11065" i="1"/>
  <c r="M11064" i="1"/>
  <c r="M11063" i="1"/>
  <c r="M11062" i="1"/>
  <c r="M11061" i="1"/>
  <c r="M11060" i="1"/>
  <c r="M11059" i="1"/>
  <c r="M11058" i="1"/>
  <c r="M11057" i="1"/>
  <c r="M11056" i="1"/>
  <c r="M11055" i="1"/>
  <c r="M11054" i="1"/>
  <c r="M11053" i="1"/>
  <c r="M11052" i="1"/>
  <c r="M11051" i="1"/>
  <c r="M11050" i="1"/>
  <c r="M11049" i="1"/>
  <c r="M11048" i="1"/>
  <c r="M11047" i="1"/>
  <c r="M11046" i="1"/>
  <c r="M11045" i="1"/>
  <c r="M11044" i="1"/>
  <c r="M11043" i="1"/>
  <c r="M11042" i="1"/>
  <c r="M11041" i="1"/>
  <c r="M11040" i="1"/>
  <c r="M11039" i="1"/>
  <c r="M11038" i="1"/>
  <c r="M11037" i="1"/>
  <c r="M11036" i="1"/>
  <c r="M11035" i="1"/>
  <c r="M11034" i="1"/>
  <c r="M11033" i="1"/>
  <c r="M11032" i="1"/>
  <c r="M11031" i="1"/>
  <c r="M11030" i="1"/>
  <c r="M11029" i="1"/>
  <c r="M11028" i="1"/>
  <c r="M11027" i="1"/>
  <c r="M11026" i="1"/>
  <c r="M11025" i="1"/>
  <c r="M11024" i="1"/>
  <c r="M11023" i="1"/>
  <c r="M11022" i="1"/>
  <c r="M11021" i="1"/>
  <c r="M11020" i="1"/>
  <c r="M11019" i="1"/>
  <c r="M11018" i="1"/>
  <c r="M11017" i="1"/>
  <c r="M11016" i="1"/>
  <c r="M11015" i="1"/>
  <c r="M11014" i="1"/>
  <c r="M11013" i="1"/>
  <c r="M11012" i="1"/>
  <c r="M11011" i="1"/>
  <c r="M11010" i="1"/>
  <c r="M11009" i="1"/>
  <c r="M11008" i="1"/>
  <c r="M11007" i="1"/>
  <c r="M11006" i="1"/>
  <c r="M11005" i="1"/>
  <c r="M11004" i="1"/>
  <c r="M11003" i="1"/>
  <c r="M11002" i="1"/>
  <c r="M11001" i="1"/>
  <c r="M11000" i="1"/>
  <c r="M10999" i="1"/>
  <c r="M10998" i="1"/>
  <c r="M10997" i="1"/>
  <c r="M10996" i="1"/>
  <c r="M10995" i="1"/>
  <c r="M10994" i="1"/>
  <c r="M10993" i="1"/>
  <c r="M10992" i="1"/>
  <c r="M10991" i="1"/>
  <c r="M10990" i="1"/>
  <c r="M10989" i="1"/>
  <c r="M10988" i="1"/>
  <c r="M10987" i="1"/>
  <c r="M10986" i="1"/>
  <c r="M10985" i="1"/>
  <c r="M10984" i="1"/>
  <c r="M10983" i="1"/>
  <c r="M10982" i="1"/>
  <c r="M10981" i="1"/>
  <c r="M10980" i="1"/>
  <c r="M10979" i="1"/>
  <c r="M10978" i="1"/>
  <c r="M10977" i="1"/>
  <c r="M10976" i="1"/>
  <c r="M10975" i="1"/>
  <c r="M10974" i="1"/>
  <c r="M10973" i="1"/>
  <c r="M10972" i="1"/>
  <c r="M10971" i="1"/>
  <c r="M10970" i="1"/>
  <c r="M10969" i="1"/>
  <c r="M10968" i="1"/>
  <c r="M10967" i="1"/>
  <c r="M10966" i="1"/>
  <c r="M10965" i="1"/>
  <c r="M10964" i="1"/>
  <c r="M10963" i="1"/>
  <c r="M10962" i="1"/>
  <c r="M10961" i="1"/>
  <c r="M10960" i="1"/>
  <c r="M10959" i="1"/>
  <c r="M10958" i="1"/>
  <c r="M10957" i="1"/>
  <c r="M10956" i="1"/>
  <c r="M10955" i="1"/>
  <c r="M10954" i="1"/>
  <c r="M10953" i="1"/>
  <c r="M10952" i="1"/>
  <c r="M10951" i="1"/>
  <c r="M10950" i="1"/>
  <c r="M10949" i="1"/>
  <c r="M10948" i="1"/>
  <c r="M10947" i="1"/>
  <c r="M10946" i="1"/>
  <c r="M10945" i="1"/>
  <c r="M10944" i="1"/>
  <c r="M10943" i="1"/>
  <c r="M10942" i="1"/>
  <c r="M10941" i="1"/>
  <c r="M10940" i="1"/>
  <c r="M10939" i="1"/>
  <c r="M10938" i="1"/>
  <c r="M10937" i="1"/>
  <c r="M10936" i="1"/>
  <c r="M10935" i="1"/>
  <c r="M10934" i="1"/>
  <c r="M10933" i="1"/>
  <c r="M10932" i="1"/>
  <c r="M10931" i="1"/>
  <c r="M10930" i="1"/>
  <c r="M10929" i="1"/>
  <c r="M10928" i="1"/>
  <c r="M10927" i="1"/>
  <c r="M10926" i="1"/>
  <c r="M10925" i="1"/>
  <c r="M10924" i="1"/>
  <c r="M10923" i="1"/>
  <c r="M10922" i="1"/>
  <c r="M10921" i="1"/>
  <c r="M10920" i="1"/>
  <c r="M10919" i="1"/>
  <c r="M10918" i="1"/>
  <c r="M10917" i="1"/>
  <c r="M10916" i="1"/>
  <c r="M10915" i="1"/>
  <c r="M10914" i="1"/>
  <c r="M10913" i="1"/>
  <c r="M10912" i="1"/>
  <c r="M10911" i="1"/>
  <c r="M10910" i="1"/>
  <c r="M10909" i="1"/>
  <c r="M10908" i="1"/>
  <c r="M10907" i="1"/>
  <c r="M10906" i="1"/>
  <c r="M10905" i="1"/>
  <c r="M10904" i="1"/>
  <c r="M10903" i="1"/>
  <c r="M10902" i="1"/>
  <c r="M10901" i="1"/>
  <c r="M10900" i="1"/>
  <c r="M10899" i="1"/>
  <c r="M10898" i="1"/>
  <c r="M10897" i="1"/>
  <c r="M10896" i="1"/>
  <c r="M10895" i="1"/>
  <c r="M10894" i="1"/>
  <c r="M10893" i="1"/>
  <c r="M10892" i="1"/>
  <c r="M10891" i="1"/>
  <c r="M10890" i="1"/>
  <c r="M10889" i="1"/>
  <c r="M10888" i="1"/>
  <c r="M10887" i="1"/>
  <c r="M10886" i="1"/>
  <c r="M10885" i="1"/>
  <c r="M10884" i="1"/>
  <c r="M10883" i="1"/>
  <c r="M10882" i="1"/>
  <c r="M10881" i="1"/>
  <c r="M10880" i="1"/>
  <c r="M10879" i="1"/>
  <c r="M10878" i="1"/>
  <c r="M10877" i="1"/>
  <c r="M10876" i="1"/>
  <c r="M10875" i="1"/>
  <c r="M10874" i="1"/>
  <c r="M10873" i="1"/>
  <c r="M10872" i="1"/>
  <c r="M10871" i="1"/>
  <c r="M10870" i="1"/>
  <c r="M10869" i="1"/>
  <c r="M10868" i="1"/>
  <c r="M10867" i="1"/>
  <c r="M10866" i="1"/>
  <c r="M10865" i="1"/>
  <c r="M10864" i="1"/>
  <c r="M10863" i="1"/>
  <c r="M10862" i="1"/>
  <c r="M10861" i="1"/>
  <c r="M10860" i="1"/>
  <c r="M10859" i="1"/>
  <c r="M10858" i="1"/>
  <c r="M10857" i="1"/>
  <c r="M10856" i="1"/>
  <c r="M10855" i="1"/>
  <c r="M10854" i="1"/>
  <c r="M10853" i="1"/>
  <c r="M10852" i="1"/>
  <c r="M10851" i="1"/>
  <c r="M10850" i="1"/>
  <c r="M10849" i="1"/>
  <c r="M10848" i="1"/>
  <c r="M10847" i="1"/>
  <c r="M10846" i="1"/>
  <c r="M10845" i="1"/>
  <c r="M10844" i="1"/>
  <c r="M10843" i="1"/>
  <c r="M10842" i="1"/>
  <c r="M10841" i="1"/>
  <c r="M10840" i="1"/>
  <c r="M10839" i="1"/>
  <c r="M10838" i="1"/>
  <c r="M10837" i="1"/>
  <c r="M10836" i="1"/>
  <c r="M10835" i="1"/>
  <c r="M10834" i="1"/>
  <c r="M10833" i="1"/>
  <c r="M10832" i="1"/>
  <c r="M10831" i="1"/>
  <c r="M10830" i="1"/>
  <c r="M10829" i="1"/>
  <c r="M10828" i="1"/>
  <c r="M10827" i="1"/>
  <c r="M10826" i="1"/>
  <c r="M10825" i="1"/>
  <c r="M10824" i="1"/>
  <c r="M10823" i="1"/>
  <c r="M10822" i="1"/>
  <c r="M10821" i="1"/>
  <c r="M10820" i="1"/>
  <c r="M10819" i="1"/>
  <c r="M10818" i="1"/>
  <c r="M10817" i="1"/>
  <c r="M10816" i="1"/>
  <c r="M10815" i="1"/>
  <c r="M10814" i="1"/>
  <c r="M10813" i="1"/>
  <c r="M10812" i="1"/>
  <c r="M10811" i="1"/>
  <c r="M10810" i="1"/>
  <c r="M10809" i="1"/>
  <c r="M10808" i="1"/>
  <c r="M10807" i="1"/>
  <c r="M10806" i="1"/>
  <c r="M10805" i="1"/>
  <c r="M10804" i="1"/>
  <c r="M10803" i="1"/>
  <c r="M10802" i="1"/>
  <c r="M10801" i="1"/>
  <c r="M10800" i="1"/>
  <c r="M10799" i="1"/>
  <c r="M10798" i="1"/>
  <c r="M10797" i="1"/>
  <c r="M10796" i="1"/>
  <c r="M10795" i="1"/>
  <c r="M10794" i="1"/>
  <c r="M10793" i="1"/>
  <c r="M10792" i="1"/>
  <c r="M10791" i="1"/>
  <c r="M10790" i="1"/>
  <c r="M10789" i="1"/>
  <c r="M10788" i="1"/>
  <c r="M10787" i="1"/>
  <c r="M10786" i="1"/>
  <c r="M10785" i="1"/>
  <c r="M10784" i="1"/>
  <c r="M10783" i="1"/>
  <c r="M10782" i="1"/>
  <c r="M10781" i="1"/>
  <c r="M10780" i="1"/>
  <c r="M10779" i="1"/>
  <c r="M10778" i="1"/>
  <c r="M10777" i="1"/>
  <c r="M10776" i="1"/>
  <c r="M10775" i="1"/>
  <c r="M10774" i="1"/>
  <c r="M10773" i="1"/>
  <c r="M10772" i="1"/>
  <c r="M10771" i="1"/>
  <c r="M10770" i="1"/>
  <c r="M10769" i="1"/>
  <c r="M10768" i="1"/>
  <c r="M10767" i="1"/>
  <c r="M10766" i="1"/>
  <c r="M10765" i="1"/>
  <c r="M10764" i="1"/>
  <c r="M10763" i="1"/>
  <c r="M10762" i="1"/>
  <c r="M10761" i="1"/>
  <c r="M10760" i="1"/>
  <c r="M10759" i="1"/>
  <c r="M10758" i="1"/>
  <c r="M10757" i="1"/>
  <c r="M10756" i="1"/>
  <c r="M10755" i="1"/>
  <c r="M10754" i="1"/>
  <c r="M10753" i="1"/>
  <c r="M10752" i="1"/>
  <c r="M10751" i="1"/>
  <c r="M10750" i="1"/>
  <c r="M10749" i="1"/>
  <c r="M10748" i="1"/>
  <c r="M10747" i="1"/>
  <c r="M10746" i="1"/>
  <c r="M10745" i="1"/>
  <c r="M10744" i="1"/>
  <c r="M10743" i="1"/>
  <c r="M10742" i="1"/>
  <c r="M10741" i="1"/>
  <c r="M10740" i="1"/>
  <c r="M10739" i="1"/>
  <c r="M10738" i="1"/>
  <c r="M10737" i="1"/>
  <c r="M10736" i="1"/>
  <c r="M10735" i="1"/>
  <c r="M10734" i="1"/>
  <c r="M10733" i="1"/>
  <c r="M10732" i="1"/>
  <c r="M10731" i="1"/>
  <c r="M10730" i="1"/>
  <c r="M10729" i="1"/>
  <c r="M10728" i="1"/>
  <c r="M10727" i="1"/>
  <c r="M10726" i="1"/>
  <c r="M10725" i="1"/>
  <c r="M10724" i="1"/>
  <c r="M10723" i="1"/>
  <c r="M10722" i="1"/>
  <c r="M10721" i="1"/>
  <c r="M10720" i="1"/>
  <c r="M10719" i="1"/>
  <c r="M10718" i="1"/>
  <c r="M10717" i="1"/>
  <c r="M10716" i="1"/>
  <c r="M10715" i="1"/>
  <c r="M10714" i="1"/>
  <c r="M10713" i="1"/>
  <c r="M10712" i="1"/>
  <c r="M10711" i="1"/>
  <c r="M10710" i="1"/>
  <c r="M10709" i="1"/>
  <c r="M10708" i="1"/>
  <c r="M10707" i="1"/>
  <c r="M10706" i="1"/>
  <c r="M10705" i="1"/>
  <c r="M10704" i="1"/>
  <c r="M10703" i="1"/>
  <c r="M10702" i="1"/>
  <c r="M10701" i="1"/>
  <c r="M10700" i="1"/>
  <c r="M10699" i="1"/>
  <c r="M10698" i="1"/>
  <c r="M10697" i="1"/>
  <c r="M10696" i="1"/>
  <c r="M10695" i="1"/>
  <c r="M10694" i="1"/>
  <c r="M10693" i="1"/>
  <c r="M10692" i="1"/>
  <c r="M10691" i="1"/>
  <c r="M10690" i="1"/>
  <c r="M10689" i="1"/>
  <c r="M10688" i="1"/>
  <c r="M10687" i="1"/>
  <c r="M10686" i="1"/>
  <c r="M10685" i="1"/>
  <c r="M10684" i="1"/>
  <c r="M10683" i="1"/>
  <c r="M10682" i="1"/>
  <c r="M10681" i="1"/>
  <c r="M10680" i="1"/>
  <c r="M10679" i="1"/>
  <c r="M10678" i="1"/>
  <c r="M10677" i="1"/>
  <c r="M10676" i="1"/>
  <c r="M10675" i="1"/>
  <c r="M10674" i="1"/>
  <c r="M10673" i="1"/>
  <c r="M10672" i="1"/>
  <c r="M10671" i="1"/>
  <c r="M10670" i="1"/>
  <c r="M10669" i="1"/>
  <c r="M10668" i="1"/>
  <c r="M10667" i="1"/>
  <c r="M10666" i="1"/>
  <c r="M10665" i="1"/>
  <c r="M10664" i="1"/>
  <c r="M10663" i="1"/>
  <c r="M10662" i="1"/>
  <c r="M10661" i="1"/>
  <c r="M10660" i="1"/>
  <c r="M10659" i="1"/>
  <c r="M10658" i="1"/>
  <c r="M10657" i="1"/>
  <c r="M10656" i="1"/>
  <c r="M10655" i="1"/>
  <c r="M10654" i="1"/>
  <c r="M10653" i="1"/>
  <c r="M10652" i="1"/>
  <c r="M10651" i="1"/>
  <c r="M10650" i="1"/>
  <c r="M10649" i="1"/>
  <c r="M10648" i="1"/>
  <c r="M10647" i="1"/>
  <c r="M10646" i="1"/>
  <c r="M10645" i="1"/>
  <c r="M10644" i="1"/>
  <c r="M10643" i="1"/>
  <c r="M10642" i="1"/>
  <c r="M10641" i="1"/>
  <c r="M10640" i="1"/>
  <c r="M10639" i="1"/>
  <c r="M10638" i="1"/>
  <c r="M10637" i="1"/>
  <c r="M10636" i="1"/>
  <c r="M10635" i="1"/>
  <c r="M10634" i="1"/>
  <c r="M10633" i="1"/>
  <c r="M10632" i="1"/>
  <c r="M10631" i="1"/>
  <c r="M10630" i="1"/>
  <c r="M10629" i="1"/>
  <c r="M10628" i="1"/>
  <c r="M10627" i="1"/>
  <c r="M10626" i="1"/>
  <c r="M10625" i="1"/>
  <c r="M10624" i="1"/>
  <c r="M10623" i="1"/>
  <c r="M10622" i="1"/>
  <c r="M10621" i="1"/>
  <c r="M10620" i="1"/>
  <c r="M10619" i="1"/>
  <c r="M10618" i="1"/>
  <c r="M10617" i="1"/>
  <c r="M10616" i="1"/>
  <c r="M10615" i="1"/>
  <c r="M10614" i="1"/>
  <c r="M10613" i="1"/>
  <c r="M10612" i="1"/>
  <c r="M10611" i="1"/>
  <c r="M10610" i="1"/>
  <c r="M10609" i="1"/>
  <c r="M10608" i="1"/>
  <c r="M10607" i="1"/>
  <c r="M10606" i="1"/>
  <c r="M10605" i="1"/>
  <c r="M10604" i="1"/>
  <c r="M10603" i="1"/>
  <c r="M10602" i="1"/>
  <c r="M10601" i="1"/>
  <c r="M10600" i="1"/>
  <c r="M10599" i="1"/>
  <c r="M10598" i="1"/>
  <c r="M10597" i="1"/>
  <c r="M10596" i="1"/>
  <c r="M10595" i="1"/>
  <c r="M10594" i="1"/>
  <c r="M10593" i="1"/>
  <c r="M10592" i="1"/>
  <c r="M10591" i="1"/>
  <c r="M10590" i="1"/>
  <c r="M10589" i="1"/>
  <c r="M10588" i="1"/>
  <c r="M10587" i="1"/>
  <c r="M10586" i="1"/>
  <c r="M10585" i="1"/>
  <c r="M10584" i="1"/>
  <c r="M10583" i="1"/>
  <c r="M10582" i="1"/>
  <c r="M10581" i="1"/>
  <c r="M10580" i="1"/>
  <c r="M10579" i="1"/>
  <c r="M10578" i="1"/>
  <c r="M10577" i="1"/>
  <c r="M10576" i="1"/>
  <c r="M10575" i="1"/>
  <c r="M10574" i="1"/>
  <c r="M10573" i="1"/>
  <c r="M10572" i="1"/>
  <c r="M10571" i="1"/>
  <c r="M10570" i="1"/>
  <c r="M10569" i="1"/>
  <c r="M10568" i="1"/>
  <c r="M10567" i="1"/>
  <c r="M10566" i="1"/>
  <c r="M10565" i="1"/>
  <c r="M10564" i="1"/>
  <c r="M10563" i="1"/>
  <c r="M10562" i="1"/>
  <c r="M10561" i="1"/>
  <c r="M10560" i="1"/>
  <c r="M10559" i="1"/>
  <c r="M10558" i="1"/>
  <c r="M10557" i="1"/>
  <c r="M10556" i="1"/>
  <c r="M10555" i="1"/>
  <c r="M10554" i="1"/>
  <c r="M10553" i="1"/>
  <c r="M10552" i="1"/>
  <c r="M10551" i="1"/>
  <c r="M10550" i="1"/>
  <c r="M10549" i="1"/>
  <c r="M10548" i="1"/>
  <c r="M10547" i="1"/>
  <c r="M10546" i="1"/>
  <c r="M10545" i="1"/>
  <c r="M10544" i="1"/>
  <c r="M10543" i="1"/>
  <c r="M10542" i="1"/>
  <c r="M10541" i="1"/>
  <c r="M10540" i="1"/>
  <c r="M10539" i="1"/>
  <c r="M10538" i="1"/>
  <c r="M10537" i="1"/>
  <c r="M10536" i="1"/>
  <c r="M10535" i="1"/>
  <c r="M10534" i="1"/>
  <c r="M10533" i="1"/>
  <c r="M10532" i="1"/>
  <c r="M10531" i="1"/>
  <c r="M10530" i="1"/>
  <c r="M10529" i="1"/>
  <c r="M10528" i="1"/>
  <c r="M10527" i="1"/>
  <c r="M10526" i="1"/>
  <c r="M10525" i="1"/>
  <c r="M10524" i="1"/>
  <c r="M10523" i="1"/>
  <c r="M10522" i="1"/>
  <c r="M10521" i="1"/>
  <c r="M10520" i="1"/>
  <c r="M10519" i="1"/>
  <c r="M10518" i="1"/>
  <c r="M10517" i="1"/>
  <c r="M10516" i="1"/>
  <c r="M10515" i="1"/>
  <c r="M10514" i="1"/>
  <c r="M10513" i="1"/>
  <c r="M10512" i="1"/>
  <c r="M10511" i="1"/>
  <c r="M10510" i="1"/>
  <c r="M10509" i="1"/>
  <c r="M10508" i="1"/>
  <c r="M10507" i="1"/>
  <c r="M10506" i="1"/>
  <c r="M10505" i="1"/>
  <c r="M10504" i="1"/>
  <c r="M10503" i="1"/>
  <c r="M10502" i="1"/>
  <c r="M10501" i="1"/>
  <c r="M10500" i="1"/>
  <c r="M10499" i="1"/>
  <c r="M10498" i="1"/>
  <c r="M10497" i="1"/>
  <c r="M10496" i="1"/>
  <c r="M10495" i="1"/>
  <c r="M10494" i="1"/>
  <c r="M10493" i="1"/>
  <c r="M10492" i="1"/>
  <c r="M10491" i="1"/>
  <c r="M10490" i="1"/>
  <c r="M10489" i="1"/>
  <c r="M10488" i="1"/>
  <c r="M10487" i="1"/>
  <c r="M10486" i="1"/>
  <c r="M10485" i="1"/>
  <c r="M10484" i="1"/>
  <c r="M10483" i="1"/>
  <c r="M10482" i="1"/>
  <c r="M10481" i="1"/>
  <c r="M10480" i="1"/>
  <c r="M10479" i="1"/>
  <c r="M10478" i="1"/>
  <c r="M10477" i="1"/>
  <c r="M10476" i="1"/>
  <c r="M10475" i="1"/>
  <c r="M10474" i="1"/>
  <c r="M10473" i="1"/>
  <c r="M10472" i="1"/>
  <c r="M10471" i="1"/>
  <c r="M10470" i="1"/>
  <c r="M10469" i="1"/>
  <c r="M10468" i="1"/>
  <c r="M10467" i="1"/>
  <c r="M10466" i="1"/>
  <c r="M10465" i="1"/>
  <c r="M10464" i="1"/>
  <c r="M10463" i="1"/>
  <c r="M10462" i="1"/>
  <c r="M10461" i="1"/>
  <c r="M10460" i="1"/>
  <c r="M10459" i="1"/>
  <c r="M10458" i="1"/>
  <c r="M10457" i="1"/>
  <c r="M10456" i="1"/>
  <c r="M10455" i="1"/>
  <c r="M10454" i="1"/>
  <c r="M10453" i="1"/>
  <c r="M10452" i="1"/>
  <c r="M10451" i="1"/>
  <c r="M10450" i="1"/>
  <c r="M10449" i="1"/>
  <c r="M10448" i="1"/>
  <c r="M10447" i="1"/>
  <c r="M10446" i="1"/>
  <c r="M10445" i="1"/>
  <c r="M10444" i="1"/>
  <c r="M10443" i="1"/>
  <c r="M10442" i="1"/>
  <c r="M10441" i="1"/>
  <c r="M10440" i="1"/>
  <c r="M10439" i="1"/>
  <c r="M10438" i="1"/>
  <c r="M10437" i="1"/>
  <c r="M10436" i="1"/>
  <c r="M10435" i="1"/>
  <c r="M10434" i="1"/>
  <c r="M10433" i="1"/>
  <c r="M10432" i="1"/>
  <c r="M10431" i="1"/>
  <c r="M10430" i="1"/>
  <c r="M10429" i="1"/>
  <c r="M10428" i="1"/>
  <c r="M10427" i="1"/>
  <c r="M10426" i="1"/>
  <c r="M10425" i="1"/>
  <c r="M10424" i="1"/>
  <c r="M10423" i="1"/>
  <c r="M10422" i="1"/>
  <c r="M10421" i="1"/>
  <c r="M10420" i="1"/>
  <c r="M10419" i="1"/>
  <c r="M10418" i="1"/>
  <c r="M10417" i="1"/>
  <c r="M10416" i="1"/>
  <c r="M10415" i="1"/>
  <c r="M10414" i="1"/>
  <c r="M10413" i="1"/>
  <c r="M10412" i="1"/>
  <c r="M10411" i="1"/>
  <c r="M10410" i="1"/>
  <c r="M10409" i="1"/>
  <c r="M10408" i="1"/>
  <c r="M10407" i="1"/>
  <c r="M10406" i="1"/>
  <c r="M10405" i="1"/>
  <c r="M10404" i="1"/>
  <c r="M10403" i="1"/>
  <c r="M10402" i="1"/>
  <c r="M10401" i="1"/>
  <c r="M10400" i="1"/>
  <c r="M10399" i="1"/>
  <c r="M10398" i="1"/>
  <c r="M10397" i="1"/>
  <c r="M10396" i="1"/>
  <c r="M10395" i="1"/>
  <c r="M10394" i="1"/>
  <c r="M10393" i="1"/>
  <c r="M10392" i="1"/>
  <c r="M10391" i="1"/>
  <c r="M10390" i="1"/>
  <c r="M10389" i="1"/>
  <c r="M10388" i="1"/>
  <c r="M10387" i="1"/>
  <c r="M10386" i="1"/>
  <c r="M10385" i="1"/>
  <c r="M10384" i="1"/>
  <c r="M10383" i="1"/>
  <c r="M10382" i="1"/>
  <c r="M10381" i="1"/>
  <c r="M10380" i="1"/>
  <c r="M10379" i="1"/>
  <c r="M10378" i="1"/>
  <c r="M10377" i="1"/>
  <c r="M10376" i="1"/>
  <c r="M10375" i="1"/>
  <c r="M10374" i="1"/>
  <c r="M10373" i="1"/>
  <c r="M10372" i="1"/>
  <c r="M10371" i="1"/>
  <c r="M10370" i="1"/>
  <c r="M10369" i="1"/>
  <c r="M10368" i="1"/>
  <c r="M10367" i="1"/>
  <c r="M10366" i="1"/>
  <c r="M10365" i="1"/>
  <c r="M10364" i="1"/>
  <c r="M10363" i="1"/>
  <c r="M10362" i="1"/>
  <c r="M10361" i="1"/>
  <c r="M10360" i="1"/>
  <c r="M10359" i="1"/>
  <c r="M10358" i="1"/>
  <c r="M10357" i="1"/>
  <c r="M10356" i="1"/>
  <c r="M10355" i="1"/>
  <c r="M10354" i="1"/>
  <c r="M10353" i="1"/>
  <c r="M10352" i="1"/>
  <c r="M10351" i="1"/>
  <c r="M10350" i="1"/>
  <c r="M10349" i="1"/>
  <c r="M10348" i="1"/>
  <c r="M10347" i="1"/>
  <c r="M10346" i="1"/>
  <c r="M10345" i="1"/>
  <c r="M10344" i="1"/>
  <c r="M10343" i="1"/>
  <c r="M10342" i="1"/>
  <c r="M10341" i="1"/>
  <c r="M10340" i="1"/>
  <c r="M10339" i="1"/>
  <c r="M10338" i="1"/>
  <c r="M10337" i="1"/>
  <c r="M10336" i="1"/>
  <c r="M10335" i="1"/>
  <c r="M10334" i="1"/>
  <c r="M10333" i="1"/>
  <c r="M10332" i="1"/>
  <c r="M10331" i="1"/>
  <c r="M10330" i="1"/>
  <c r="M10329" i="1"/>
  <c r="M10328" i="1"/>
  <c r="M10327" i="1"/>
  <c r="M10326" i="1"/>
  <c r="M10325" i="1"/>
  <c r="M10324" i="1"/>
  <c r="M10323" i="1"/>
  <c r="M10322" i="1"/>
  <c r="M10321" i="1"/>
  <c r="M10320" i="1"/>
  <c r="M10319" i="1"/>
  <c r="M10318" i="1"/>
  <c r="M10317" i="1"/>
  <c r="M10316" i="1"/>
  <c r="M10315" i="1"/>
  <c r="M10314" i="1"/>
  <c r="M10313" i="1"/>
  <c r="M10312" i="1"/>
  <c r="M10311" i="1"/>
  <c r="M10310" i="1"/>
  <c r="M10309" i="1"/>
  <c r="M10308" i="1"/>
  <c r="M10307" i="1"/>
  <c r="M10306" i="1"/>
  <c r="M10305" i="1"/>
  <c r="M10304" i="1"/>
  <c r="M10303" i="1"/>
  <c r="M10302" i="1"/>
  <c r="M10301" i="1"/>
  <c r="M10300" i="1"/>
  <c r="M10299" i="1"/>
  <c r="M10298" i="1"/>
  <c r="M10297" i="1"/>
  <c r="M10296" i="1"/>
  <c r="M10295" i="1"/>
  <c r="M10294" i="1"/>
  <c r="M10293" i="1"/>
  <c r="M10292" i="1"/>
  <c r="M10291" i="1"/>
  <c r="M10290" i="1"/>
  <c r="M10289" i="1"/>
  <c r="M10288" i="1"/>
  <c r="M10287" i="1"/>
  <c r="M10286" i="1"/>
  <c r="M10285" i="1"/>
  <c r="M10284" i="1"/>
  <c r="M10283" i="1"/>
  <c r="M10282" i="1"/>
  <c r="M10281" i="1"/>
  <c r="M10280" i="1"/>
  <c r="M10279" i="1"/>
  <c r="M10278" i="1"/>
  <c r="M10277" i="1"/>
  <c r="M10276" i="1"/>
  <c r="M10275" i="1"/>
  <c r="M10274" i="1"/>
  <c r="M10273" i="1"/>
  <c r="M10272" i="1"/>
  <c r="M10271" i="1"/>
  <c r="M10270" i="1"/>
  <c r="M10269" i="1"/>
  <c r="M10268" i="1"/>
  <c r="M10267" i="1"/>
  <c r="M10266" i="1"/>
  <c r="M10265" i="1"/>
  <c r="M10264" i="1"/>
  <c r="M10263" i="1"/>
  <c r="M10262" i="1"/>
  <c r="M10261" i="1"/>
  <c r="M10260" i="1"/>
  <c r="M10259" i="1"/>
  <c r="M10258" i="1"/>
  <c r="M10257" i="1"/>
  <c r="M10256" i="1"/>
  <c r="M10255" i="1"/>
  <c r="M10254" i="1"/>
  <c r="M10253" i="1"/>
  <c r="M10252" i="1"/>
  <c r="M10251" i="1"/>
  <c r="M10250" i="1"/>
  <c r="M10249" i="1"/>
  <c r="M10248" i="1"/>
  <c r="M10247" i="1"/>
  <c r="M10246" i="1"/>
  <c r="M10245" i="1"/>
  <c r="M10244" i="1"/>
  <c r="M10243" i="1"/>
  <c r="M10242" i="1"/>
  <c r="M10241" i="1"/>
  <c r="M10240" i="1"/>
  <c r="M10239" i="1"/>
  <c r="M10238" i="1"/>
  <c r="M10237" i="1"/>
  <c r="M10236" i="1"/>
  <c r="M10235" i="1"/>
  <c r="M10234" i="1"/>
  <c r="M10233" i="1"/>
  <c r="M10232" i="1"/>
  <c r="M10231" i="1"/>
  <c r="M10230" i="1"/>
  <c r="M10229" i="1"/>
  <c r="M10228" i="1"/>
  <c r="M10227" i="1"/>
  <c r="M10226" i="1"/>
  <c r="M10225" i="1"/>
  <c r="M10224" i="1"/>
  <c r="M10223" i="1"/>
  <c r="M10222" i="1"/>
  <c r="M10221" i="1"/>
  <c r="M10220" i="1"/>
  <c r="M10219" i="1"/>
  <c r="M10218" i="1"/>
  <c r="M10217" i="1"/>
  <c r="M10216" i="1"/>
  <c r="M10215" i="1"/>
  <c r="M10214" i="1"/>
  <c r="M10213" i="1"/>
  <c r="M10212" i="1"/>
  <c r="M10211" i="1"/>
  <c r="M10210" i="1"/>
  <c r="M10209" i="1"/>
  <c r="M10208" i="1"/>
  <c r="M10207" i="1"/>
  <c r="M10206" i="1"/>
  <c r="M10205" i="1"/>
  <c r="M10204" i="1"/>
  <c r="M10203" i="1"/>
  <c r="M10202" i="1"/>
  <c r="M10201" i="1"/>
  <c r="M10200" i="1"/>
  <c r="M10199" i="1"/>
  <c r="M10198" i="1"/>
  <c r="M10197" i="1"/>
  <c r="M10196" i="1"/>
  <c r="M10195" i="1"/>
  <c r="M10194" i="1"/>
  <c r="M10193" i="1"/>
  <c r="M10192" i="1"/>
  <c r="M10191" i="1"/>
  <c r="M10190" i="1"/>
  <c r="M10189" i="1"/>
  <c r="M10188" i="1"/>
  <c r="M10187" i="1"/>
  <c r="M10186" i="1"/>
  <c r="M10185" i="1"/>
  <c r="M10184" i="1"/>
  <c r="M10183" i="1"/>
  <c r="M10182" i="1"/>
  <c r="M10181" i="1"/>
  <c r="M10180" i="1"/>
  <c r="M10179" i="1"/>
  <c r="M10178" i="1"/>
  <c r="M10177" i="1"/>
  <c r="M10176" i="1"/>
  <c r="M10175" i="1"/>
  <c r="M10174" i="1"/>
  <c r="M10173" i="1"/>
  <c r="M10172" i="1"/>
  <c r="M10171" i="1"/>
  <c r="M10170" i="1"/>
  <c r="M10169" i="1"/>
  <c r="M10168" i="1"/>
  <c r="M10167" i="1"/>
  <c r="M10166" i="1"/>
  <c r="M10165" i="1"/>
  <c r="M10164" i="1"/>
  <c r="M10163" i="1"/>
  <c r="M10162" i="1"/>
  <c r="M10161" i="1"/>
  <c r="M10160" i="1"/>
  <c r="M10159" i="1"/>
  <c r="M10158" i="1"/>
  <c r="M10157" i="1"/>
  <c r="M10156" i="1"/>
  <c r="M10155" i="1"/>
  <c r="M10154" i="1"/>
  <c r="M10153" i="1"/>
  <c r="M10152" i="1"/>
  <c r="M10151" i="1"/>
  <c r="M10150" i="1"/>
  <c r="M10149" i="1"/>
  <c r="M10148" i="1"/>
  <c r="M10147" i="1"/>
  <c r="M10146" i="1"/>
  <c r="M10145" i="1"/>
  <c r="M10144" i="1"/>
  <c r="M10143" i="1"/>
  <c r="M10142" i="1"/>
  <c r="M10141" i="1"/>
  <c r="M10140" i="1"/>
  <c r="M10139" i="1"/>
  <c r="M10138" i="1"/>
  <c r="M10137" i="1"/>
  <c r="M10136" i="1"/>
  <c r="M10135" i="1"/>
  <c r="M10134" i="1"/>
  <c r="M10133" i="1"/>
  <c r="M10132" i="1"/>
  <c r="M10131" i="1"/>
  <c r="M10130" i="1"/>
  <c r="M10129" i="1"/>
  <c r="M10128" i="1"/>
  <c r="M10127" i="1"/>
  <c r="M10126" i="1"/>
  <c r="M10125" i="1"/>
  <c r="M10124" i="1"/>
  <c r="M10123" i="1"/>
  <c r="M10122" i="1"/>
  <c r="M10121" i="1"/>
  <c r="M10120" i="1"/>
  <c r="M10119" i="1"/>
  <c r="M10118" i="1"/>
  <c r="M10117" i="1"/>
  <c r="M10116" i="1"/>
  <c r="M10115" i="1"/>
  <c r="M10114" i="1"/>
  <c r="M10113" i="1"/>
  <c r="M10112" i="1"/>
  <c r="M10111" i="1"/>
  <c r="M10110" i="1"/>
  <c r="M10109" i="1"/>
  <c r="M10108" i="1"/>
  <c r="M10107" i="1"/>
  <c r="M10106" i="1"/>
  <c r="M10105" i="1"/>
  <c r="M10104" i="1"/>
  <c r="M10103" i="1"/>
  <c r="M10102" i="1"/>
  <c r="M10101" i="1"/>
  <c r="M10100" i="1"/>
  <c r="M10099" i="1"/>
  <c r="M10098" i="1"/>
  <c r="M10097" i="1"/>
  <c r="M10096" i="1"/>
  <c r="M10095" i="1"/>
  <c r="M10094" i="1"/>
  <c r="M10093" i="1"/>
  <c r="M10092" i="1"/>
  <c r="M10091" i="1"/>
  <c r="M10090" i="1"/>
  <c r="M10089" i="1"/>
  <c r="M10088" i="1"/>
  <c r="M10087" i="1"/>
  <c r="M10086" i="1"/>
  <c r="M10085" i="1"/>
  <c r="M10084" i="1"/>
  <c r="M10083" i="1"/>
  <c r="M10082" i="1"/>
  <c r="M10081" i="1"/>
  <c r="M10080" i="1"/>
  <c r="M10079" i="1"/>
  <c r="M10078" i="1"/>
  <c r="M10077" i="1"/>
  <c r="M10076" i="1"/>
  <c r="M10075" i="1"/>
  <c r="M10074" i="1"/>
  <c r="M10073" i="1"/>
  <c r="M10072" i="1"/>
  <c r="M10071" i="1"/>
  <c r="M10070" i="1"/>
  <c r="M10069" i="1"/>
  <c r="M10068" i="1"/>
  <c r="M10067" i="1"/>
  <c r="M10066" i="1"/>
  <c r="M10065" i="1"/>
  <c r="M10064" i="1"/>
  <c r="M10063" i="1"/>
  <c r="M10062" i="1"/>
  <c r="M10061" i="1"/>
  <c r="M10060" i="1"/>
  <c r="M10059" i="1"/>
  <c r="M10058" i="1"/>
  <c r="M10057" i="1"/>
  <c r="M10056" i="1"/>
  <c r="M10055" i="1"/>
  <c r="M10054" i="1"/>
  <c r="M10053" i="1"/>
  <c r="M10052" i="1"/>
  <c r="M10051" i="1"/>
  <c r="M10050" i="1"/>
  <c r="M10049" i="1"/>
  <c r="M10048" i="1"/>
  <c r="M10047" i="1"/>
  <c r="M10046" i="1"/>
  <c r="M10045" i="1"/>
  <c r="M10044" i="1"/>
  <c r="M10043" i="1"/>
  <c r="M10042" i="1"/>
  <c r="M10041" i="1"/>
  <c r="M10040" i="1"/>
  <c r="M10039" i="1"/>
  <c r="M10038" i="1"/>
  <c r="M10037" i="1"/>
  <c r="M10036" i="1"/>
  <c r="M10035" i="1"/>
  <c r="M10034" i="1"/>
  <c r="M10033" i="1"/>
  <c r="M10032" i="1"/>
  <c r="M10031" i="1"/>
  <c r="M10030" i="1"/>
  <c r="M10029" i="1"/>
  <c r="M10028" i="1"/>
  <c r="M10027" i="1"/>
  <c r="M10026" i="1"/>
  <c r="M10025" i="1"/>
  <c r="M10024" i="1"/>
  <c r="M10023" i="1"/>
  <c r="M10022" i="1"/>
  <c r="M10021" i="1"/>
  <c r="M10020" i="1"/>
  <c r="M10019" i="1"/>
  <c r="M10018" i="1"/>
  <c r="M10017" i="1"/>
  <c r="M10016" i="1"/>
  <c r="M10015" i="1"/>
  <c r="M10014" i="1"/>
  <c r="M10013" i="1"/>
  <c r="M10012" i="1"/>
  <c r="M10011" i="1"/>
  <c r="M10010" i="1"/>
  <c r="M10009" i="1"/>
  <c r="M10008" i="1"/>
  <c r="M10007" i="1"/>
  <c r="M10006" i="1"/>
  <c r="M10005" i="1"/>
  <c r="M10004" i="1"/>
  <c r="M10003" i="1"/>
  <c r="M10002" i="1"/>
  <c r="M10001" i="1"/>
  <c r="M10000" i="1"/>
  <c r="M9999" i="1"/>
  <c r="M9998" i="1"/>
  <c r="M9997" i="1"/>
  <c r="M9996" i="1"/>
  <c r="M9995" i="1"/>
  <c r="M9994" i="1"/>
  <c r="M9993" i="1"/>
  <c r="M9992" i="1"/>
  <c r="M9991" i="1"/>
  <c r="M9990" i="1"/>
  <c r="M9989" i="1"/>
  <c r="M9988" i="1"/>
  <c r="M9987" i="1"/>
  <c r="M9986" i="1"/>
  <c r="M9985" i="1"/>
  <c r="M9984" i="1"/>
  <c r="M9983" i="1"/>
  <c r="M9982" i="1"/>
  <c r="M9981" i="1"/>
  <c r="M9980" i="1"/>
  <c r="M9979" i="1"/>
  <c r="M9978" i="1"/>
  <c r="M9977" i="1"/>
  <c r="M9976" i="1"/>
  <c r="M9975" i="1"/>
  <c r="M9974" i="1"/>
  <c r="M9973" i="1"/>
  <c r="M9972" i="1"/>
  <c r="M9971" i="1"/>
  <c r="M9970" i="1"/>
  <c r="M9969" i="1"/>
  <c r="M9968" i="1"/>
  <c r="M9967" i="1"/>
  <c r="M9966" i="1"/>
  <c r="M9965" i="1"/>
  <c r="M9964" i="1"/>
  <c r="M9963" i="1"/>
  <c r="M9962" i="1"/>
  <c r="M9961" i="1"/>
  <c r="M9960" i="1"/>
  <c r="M9959" i="1"/>
  <c r="M9958" i="1"/>
  <c r="M9957" i="1"/>
  <c r="M9956" i="1"/>
  <c r="M9955" i="1"/>
  <c r="M9954" i="1"/>
  <c r="M9953" i="1"/>
  <c r="M9952" i="1"/>
  <c r="M9951" i="1"/>
  <c r="M9950" i="1"/>
  <c r="M9949" i="1"/>
  <c r="M9948" i="1"/>
  <c r="M9947" i="1"/>
  <c r="M9946" i="1"/>
  <c r="M9945" i="1"/>
  <c r="M9944" i="1"/>
  <c r="M9943" i="1"/>
  <c r="M9942" i="1"/>
  <c r="M9941" i="1"/>
  <c r="M9940" i="1"/>
  <c r="M9939" i="1"/>
  <c r="M9938" i="1"/>
  <c r="M9937" i="1"/>
  <c r="M9936" i="1"/>
  <c r="M9935" i="1"/>
  <c r="M9934" i="1"/>
  <c r="M9933" i="1"/>
  <c r="M9932" i="1"/>
  <c r="M9931" i="1"/>
  <c r="M9930" i="1"/>
  <c r="M9929" i="1"/>
  <c r="M9928" i="1"/>
  <c r="M9927" i="1"/>
  <c r="M9926" i="1"/>
  <c r="M9925" i="1"/>
  <c r="M9924" i="1"/>
  <c r="M9923" i="1"/>
  <c r="M9922" i="1"/>
  <c r="M9921" i="1"/>
  <c r="M9920" i="1"/>
  <c r="M9919" i="1"/>
  <c r="M9918" i="1"/>
  <c r="M9917" i="1"/>
  <c r="M9916" i="1"/>
  <c r="M9915" i="1"/>
  <c r="M9914" i="1"/>
  <c r="M9913" i="1"/>
  <c r="M9912" i="1"/>
  <c r="M9911" i="1"/>
  <c r="M9910" i="1"/>
  <c r="M9909" i="1"/>
  <c r="M9908" i="1"/>
  <c r="M9907" i="1"/>
  <c r="M9906" i="1"/>
  <c r="M9905" i="1"/>
  <c r="M9904" i="1"/>
  <c r="M9903" i="1"/>
  <c r="M9902" i="1"/>
  <c r="M9901" i="1"/>
  <c r="M9900" i="1"/>
  <c r="M9899" i="1"/>
  <c r="M9898" i="1"/>
  <c r="M9897" i="1"/>
  <c r="M9896" i="1"/>
  <c r="M9895" i="1"/>
  <c r="M9894" i="1"/>
  <c r="M9893" i="1"/>
  <c r="M9892" i="1"/>
  <c r="M9891" i="1"/>
  <c r="M9890" i="1"/>
  <c r="M9889" i="1"/>
  <c r="M9888" i="1"/>
  <c r="M9887" i="1"/>
  <c r="M9886" i="1"/>
  <c r="M9885" i="1"/>
  <c r="M9884" i="1"/>
  <c r="M9883" i="1"/>
  <c r="M9882" i="1"/>
  <c r="M9881" i="1"/>
  <c r="M9880" i="1"/>
  <c r="M9879" i="1"/>
  <c r="M9878" i="1"/>
  <c r="M9877" i="1"/>
  <c r="M9876" i="1"/>
  <c r="M9875" i="1"/>
  <c r="M9874" i="1"/>
  <c r="M9873" i="1"/>
  <c r="M9872" i="1"/>
  <c r="M9871" i="1"/>
  <c r="M9870" i="1"/>
  <c r="M9869" i="1"/>
  <c r="M9868" i="1"/>
  <c r="M9867" i="1"/>
  <c r="M9866" i="1"/>
  <c r="M9865" i="1"/>
  <c r="M9864" i="1"/>
  <c r="M9863" i="1"/>
  <c r="M9862" i="1"/>
  <c r="M9861" i="1"/>
  <c r="M9860" i="1"/>
  <c r="M9859" i="1"/>
  <c r="M9858" i="1"/>
  <c r="M9857" i="1"/>
  <c r="M9856" i="1"/>
  <c r="M9855" i="1"/>
  <c r="M9854" i="1"/>
  <c r="M9853" i="1"/>
  <c r="M9852" i="1"/>
  <c r="M9851" i="1"/>
  <c r="M9850" i="1"/>
  <c r="M9849" i="1"/>
  <c r="M9848" i="1"/>
  <c r="M9847" i="1"/>
  <c r="M9846" i="1"/>
  <c r="M9845" i="1"/>
  <c r="M9844" i="1"/>
  <c r="M9843" i="1"/>
  <c r="M9842" i="1"/>
  <c r="M9841" i="1"/>
  <c r="M9840" i="1"/>
  <c r="M9839" i="1"/>
  <c r="M9838" i="1"/>
  <c r="M9837" i="1"/>
  <c r="M9836" i="1"/>
  <c r="M9835" i="1"/>
  <c r="M9834" i="1"/>
  <c r="M9833" i="1"/>
  <c r="M9832" i="1"/>
  <c r="M9831" i="1"/>
  <c r="M9830" i="1"/>
  <c r="M9829" i="1"/>
  <c r="M9828" i="1"/>
  <c r="M9827" i="1"/>
  <c r="M9826" i="1"/>
  <c r="M9825" i="1"/>
  <c r="M9824" i="1"/>
  <c r="M9823" i="1"/>
  <c r="M9822" i="1"/>
  <c r="M9821" i="1"/>
  <c r="M9820" i="1"/>
  <c r="M9819" i="1"/>
  <c r="M9818" i="1"/>
  <c r="M9817" i="1"/>
  <c r="M9816" i="1"/>
  <c r="M9815" i="1"/>
  <c r="M9814" i="1"/>
  <c r="M9813" i="1"/>
  <c r="M9812" i="1"/>
  <c r="M9811" i="1"/>
  <c r="M9810" i="1"/>
  <c r="M9809" i="1"/>
  <c r="M9808" i="1"/>
  <c r="M9807" i="1"/>
  <c r="M9806" i="1"/>
  <c r="M9805" i="1"/>
  <c r="M9804" i="1"/>
  <c r="M9803" i="1"/>
  <c r="M9802" i="1"/>
  <c r="M9801" i="1"/>
  <c r="M9800" i="1"/>
  <c r="M9799" i="1"/>
  <c r="M9798" i="1"/>
  <c r="M9797" i="1"/>
  <c r="M9796" i="1"/>
  <c r="M9795" i="1"/>
  <c r="M9794" i="1"/>
  <c r="M9793" i="1"/>
  <c r="M9792" i="1"/>
  <c r="M9791" i="1"/>
  <c r="M9790" i="1"/>
  <c r="M9789" i="1"/>
  <c r="M9788" i="1"/>
  <c r="M9787" i="1"/>
  <c r="M9786" i="1"/>
  <c r="M9785" i="1"/>
  <c r="M9784" i="1"/>
  <c r="M9783" i="1"/>
  <c r="M9782" i="1"/>
  <c r="M9781" i="1"/>
  <c r="M9780" i="1"/>
  <c r="M9779" i="1"/>
  <c r="M9778" i="1"/>
  <c r="M9777" i="1"/>
  <c r="M9776" i="1"/>
  <c r="M9775" i="1"/>
  <c r="M9774" i="1"/>
  <c r="M9773" i="1"/>
  <c r="M9772" i="1"/>
  <c r="M9771" i="1"/>
  <c r="M9770" i="1"/>
  <c r="M9769" i="1"/>
  <c r="M9768" i="1"/>
  <c r="M9767" i="1"/>
  <c r="M9766" i="1"/>
  <c r="M9765" i="1"/>
  <c r="M9764" i="1"/>
  <c r="M9763" i="1"/>
  <c r="M9762" i="1"/>
  <c r="M9761" i="1"/>
  <c r="M9760" i="1"/>
  <c r="M9759" i="1"/>
  <c r="M9758" i="1"/>
  <c r="M9757" i="1"/>
  <c r="M9756" i="1"/>
  <c r="M9755" i="1"/>
  <c r="M9754" i="1"/>
  <c r="M9753" i="1"/>
  <c r="M9752" i="1"/>
  <c r="M9751" i="1"/>
  <c r="M9750" i="1"/>
  <c r="M9749" i="1"/>
  <c r="M9748" i="1"/>
  <c r="M9747" i="1"/>
  <c r="M9746" i="1"/>
  <c r="M9745" i="1"/>
  <c r="M9744" i="1"/>
  <c r="M9743" i="1"/>
  <c r="M9742" i="1"/>
  <c r="M9741" i="1"/>
  <c r="M9740" i="1"/>
  <c r="M9739" i="1"/>
  <c r="M9738" i="1"/>
  <c r="M9737" i="1"/>
  <c r="M9736" i="1"/>
  <c r="M9735" i="1"/>
  <c r="M9734" i="1"/>
  <c r="M9733" i="1"/>
  <c r="M9732" i="1"/>
  <c r="M9731" i="1"/>
  <c r="M9730" i="1"/>
  <c r="M9729" i="1"/>
  <c r="M9728" i="1"/>
  <c r="M9727" i="1"/>
  <c r="M9726" i="1"/>
  <c r="M9725" i="1"/>
  <c r="M9724" i="1"/>
  <c r="M9723" i="1"/>
  <c r="M9722" i="1"/>
  <c r="M9721" i="1"/>
  <c r="M9720" i="1"/>
  <c r="M9719" i="1"/>
  <c r="M9718" i="1"/>
  <c r="M9717" i="1"/>
  <c r="M9716" i="1"/>
  <c r="M9715" i="1"/>
  <c r="M9714" i="1"/>
  <c r="M9713" i="1"/>
  <c r="M9712" i="1"/>
  <c r="M9711" i="1"/>
  <c r="M9710" i="1"/>
  <c r="M9709" i="1"/>
  <c r="M9708" i="1"/>
  <c r="M9707" i="1"/>
  <c r="M9706" i="1"/>
  <c r="M9705" i="1"/>
  <c r="M9704" i="1"/>
  <c r="M9703" i="1"/>
  <c r="M9702" i="1"/>
  <c r="M9701" i="1"/>
  <c r="M9700" i="1"/>
  <c r="M9699" i="1"/>
  <c r="M9698" i="1"/>
  <c r="M9697" i="1"/>
  <c r="M9696" i="1"/>
  <c r="M9695" i="1"/>
  <c r="M9694" i="1"/>
  <c r="M9693" i="1"/>
  <c r="M9692" i="1"/>
  <c r="M9691" i="1"/>
  <c r="M9690" i="1"/>
  <c r="M9689" i="1"/>
  <c r="M9688" i="1"/>
  <c r="M9687" i="1"/>
  <c r="M9686" i="1"/>
  <c r="M9685" i="1"/>
  <c r="M9684" i="1"/>
  <c r="M9683" i="1"/>
  <c r="M9682" i="1"/>
  <c r="M9681" i="1"/>
  <c r="M9680" i="1"/>
  <c r="M9679" i="1"/>
  <c r="M9678" i="1"/>
  <c r="M9677" i="1"/>
  <c r="M9676" i="1"/>
  <c r="M9675" i="1"/>
  <c r="M9674" i="1"/>
  <c r="M9673" i="1"/>
  <c r="M9672" i="1"/>
  <c r="M9671" i="1"/>
  <c r="M9670" i="1"/>
  <c r="M9669" i="1"/>
  <c r="M9668" i="1"/>
  <c r="M9667" i="1"/>
  <c r="M9666" i="1"/>
  <c r="M9665" i="1"/>
  <c r="M9664" i="1"/>
  <c r="M9663" i="1"/>
  <c r="M9662" i="1"/>
  <c r="M9661" i="1"/>
  <c r="M9660" i="1"/>
  <c r="M9659" i="1"/>
  <c r="M9658" i="1"/>
  <c r="M9657" i="1"/>
  <c r="M9656" i="1"/>
  <c r="M9655" i="1"/>
  <c r="M9654" i="1"/>
  <c r="M9653" i="1"/>
  <c r="M9652" i="1"/>
  <c r="M9651" i="1"/>
  <c r="M9650" i="1"/>
  <c r="M9649" i="1"/>
  <c r="M9648" i="1"/>
  <c r="M9647" i="1"/>
  <c r="M9646" i="1"/>
  <c r="M9645" i="1"/>
  <c r="M9644" i="1"/>
  <c r="M9643" i="1"/>
  <c r="M9642" i="1"/>
  <c r="M9641" i="1"/>
  <c r="M9640" i="1"/>
  <c r="M9639" i="1"/>
  <c r="M9638" i="1"/>
  <c r="M9637" i="1"/>
  <c r="M9636" i="1"/>
  <c r="M9635" i="1"/>
  <c r="M9634" i="1"/>
  <c r="M9633" i="1"/>
  <c r="M9632" i="1"/>
  <c r="M9631" i="1"/>
  <c r="M9630" i="1"/>
  <c r="M9629" i="1"/>
  <c r="M9628" i="1"/>
  <c r="M9627" i="1"/>
  <c r="M9626" i="1"/>
  <c r="M9625" i="1"/>
  <c r="M9624" i="1"/>
  <c r="M9623" i="1"/>
  <c r="M9622" i="1"/>
  <c r="M9621" i="1"/>
  <c r="M9620" i="1"/>
  <c r="M9619" i="1"/>
  <c r="C3" i="7" l="1"/>
  <c r="C158" i="7" s="1"/>
  <c r="C38" i="6" l="1"/>
  <c r="C36" i="6"/>
  <c r="C33" i="6"/>
  <c r="C31" i="6"/>
  <c r="C29" i="6"/>
  <c r="C27" i="6"/>
  <c r="C25" i="6"/>
  <c r="C23" i="6"/>
  <c r="C21" i="6"/>
  <c r="C19" i="6"/>
  <c r="C15" i="6"/>
  <c r="C11" i="6"/>
  <c r="C8" i="6"/>
  <c r="C6" i="6"/>
  <c r="C4" i="6"/>
  <c r="O6" i="1" l="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8055"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8243" i="1"/>
  <c r="O8244" i="1"/>
  <c r="O8245" i="1"/>
  <c r="O8246" i="1"/>
  <c r="O8247" i="1"/>
  <c r="O8248" i="1"/>
  <c r="O8249" i="1"/>
  <c r="O8250" i="1"/>
  <c r="O8251" i="1"/>
  <c r="O8252" i="1"/>
  <c r="O8253" i="1"/>
  <c r="O8254" i="1"/>
  <c r="O8255" i="1"/>
  <c r="O825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8625" i="1"/>
  <c r="O8626" i="1"/>
  <c r="O8627" i="1"/>
  <c r="O8628" i="1"/>
  <c r="O8629" i="1"/>
  <c r="O8630" i="1"/>
  <c r="O8631" i="1"/>
  <c r="O8632" i="1"/>
  <c r="O8633" i="1"/>
  <c r="O8634" i="1"/>
  <c r="O8635" i="1"/>
  <c r="O8636" i="1"/>
  <c r="O8637" i="1"/>
  <c r="O8638" i="1"/>
  <c r="O8639" i="1"/>
  <c r="O8640" i="1"/>
  <c r="O8641" i="1"/>
  <c r="O8642" i="1"/>
  <c r="O8643" i="1"/>
  <c r="O8644" i="1"/>
  <c r="O8645" i="1"/>
  <c r="O8646" i="1"/>
  <c r="O8647" i="1"/>
  <c r="O8648" i="1"/>
  <c r="O8649" i="1"/>
  <c r="O8650" i="1"/>
  <c r="O8651" i="1"/>
  <c r="O8652" i="1"/>
  <c r="O8653" i="1"/>
  <c r="O8654"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1"/>
  <c r="O8782" i="1"/>
  <c r="O8783" i="1"/>
  <c r="O8784" i="1"/>
  <c r="O8785" i="1"/>
  <c r="O8786" i="1"/>
  <c r="O8787" i="1"/>
  <c r="O8788" i="1"/>
  <c r="O8789" i="1"/>
  <c r="O8790" i="1"/>
  <c r="O8791" i="1"/>
  <c r="O8792" i="1"/>
  <c r="O8793" i="1"/>
  <c r="O8794" i="1"/>
  <c r="O8795" i="1"/>
  <c r="O8796" i="1"/>
  <c r="O8797" i="1"/>
  <c r="O8798" i="1"/>
  <c r="O8799" i="1"/>
  <c r="O8800" i="1"/>
  <c r="O8801" i="1"/>
  <c r="O8802" i="1"/>
  <c r="O8803" i="1"/>
  <c r="O8804" i="1"/>
  <c r="O8805" i="1"/>
  <c r="O8806" i="1"/>
  <c r="O8807" i="1"/>
  <c r="O8808" i="1"/>
  <c r="O8809" i="1"/>
  <c r="O8810" i="1"/>
  <c r="O8811" i="1"/>
  <c r="O8812" i="1"/>
  <c r="O8813" i="1"/>
  <c r="O8814" i="1"/>
  <c r="O8815" i="1"/>
  <c r="O8816" i="1"/>
  <c r="O8817" i="1"/>
  <c r="O8818" i="1"/>
  <c r="O8819" i="1"/>
  <c r="O8820" i="1"/>
  <c r="O8821" i="1"/>
  <c r="O8822" i="1"/>
  <c r="O8823" i="1"/>
  <c r="O8824" i="1"/>
  <c r="O8825" i="1"/>
  <c r="O8826" i="1"/>
  <c r="O8827" i="1"/>
  <c r="O8828" i="1"/>
  <c r="O8829" i="1"/>
  <c r="O8830" i="1"/>
  <c r="O8831" i="1"/>
  <c r="O8832" i="1"/>
  <c r="O8833" i="1"/>
  <c r="O8834" i="1"/>
  <c r="O8835" i="1"/>
  <c r="O8836" i="1"/>
  <c r="O8837" i="1"/>
  <c r="O8838" i="1"/>
  <c r="O8839" i="1"/>
  <c r="O8840" i="1"/>
  <c r="O8841" i="1"/>
  <c r="O8842" i="1"/>
  <c r="O8843" i="1"/>
  <c r="O8844" i="1"/>
  <c r="O8845" i="1"/>
  <c r="O8846" i="1"/>
  <c r="O8847" i="1"/>
  <c r="O8848" i="1"/>
  <c r="O8849" i="1"/>
  <c r="O8850" i="1"/>
  <c r="O8851" i="1"/>
  <c r="O8852" i="1"/>
  <c r="O8853" i="1"/>
  <c r="O8854" i="1"/>
  <c r="O8855" i="1"/>
  <c r="O8856" i="1"/>
  <c r="O8857" i="1"/>
  <c r="O8858" i="1"/>
  <c r="O8859" i="1"/>
  <c r="O8860" i="1"/>
  <c r="O8861" i="1"/>
  <c r="O8862" i="1"/>
  <c r="O8863" i="1"/>
  <c r="O8864" i="1"/>
  <c r="O8865" i="1"/>
  <c r="O8866" i="1"/>
  <c r="O8867" i="1"/>
  <c r="O8868" i="1"/>
  <c r="O8869" i="1"/>
  <c r="O8870" i="1"/>
  <c r="O8871" i="1"/>
  <c r="O8872" i="1"/>
  <c r="O8873" i="1"/>
  <c r="O8874" i="1"/>
  <c r="O8875" i="1"/>
  <c r="O8876" i="1"/>
  <c r="O8877" i="1"/>
  <c r="O8878" i="1"/>
  <c r="O8879" i="1"/>
  <c r="O8880" i="1"/>
  <c r="O8881" i="1"/>
  <c r="O8882" i="1"/>
  <c r="O8883" i="1"/>
  <c r="O8884" i="1"/>
  <c r="O8885" i="1"/>
  <c r="O8886" i="1"/>
  <c r="O8887" i="1"/>
  <c r="O8888" i="1"/>
  <c r="O8889" i="1"/>
  <c r="O8890" i="1"/>
  <c r="O8891" i="1"/>
  <c r="O8892" i="1"/>
  <c r="O8893" i="1"/>
  <c r="O8894" i="1"/>
  <c r="O8895" i="1"/>
  <c r="O8896" i="1"/>
  <c r="O8897" i="1"/>
  <c r="O8898" i="1"/>
  <c r="O8899" i="1"/>
  <c r="O8900" i="1"/>
  <c r="O8901" i="1"/>
  <c r="O8902" i="1"/>
  <c r="O8903" i="1"/>
  <c r="O8904" i="1"/>
  <c r="O8905" i="1"/>
  <c r="O8906" i="1"/>
  <c r="O8907" i="1"/>
  <c r="O8908" i="1"/>
  <c r="O8909" i="1"/>
  <c r="O8910" i="1"/>
  <c r="O8911" i="1"/>
  <c r="O8912" i="1"/>
  <c r="O8913" i="1"/>
  <c r="O8914" i="1"/>
  <c r="O8915" i="1"/>
  <c r="O8916" i="1"/>
  <c r="O8917" i="1"/>
  <c r="O8918" i="1"/>
  <c r="O8919" i="1"/>
  <c r="O8920" i="1"/>
  <c r="O8921" i="1"/>
  <c r="O8922" i="1"/>
  <c r="O8923" i="1"/>
  <c r="O8924" i="1"/>
  <c r="O8925" i="1"/>
  <c r="O8926" i="1"/>
  <c r="O8927" i="1"/>
  <c r="O8928" i="1"/>
  <c r="O8929" i="1"/>
  <c r="O8930" i="1"/>
  <c r="O8931" i="1"/>
  <c r="O8932" i="1"/>
  <c r="O8933" i="1"/>
  <c r="O8934" i="1"/>
  <c r="O8935" i="1"/>
  <c r="O8936" i="1"/>
  <c r="O8937" i="1"/>
  <c r="O8938" i="1"/>
  <c r="O8939" i="1"/>
  <c r="O8940" i="1"/>
  <c r="O8941" i="1"/>
  <c r="O8942" i="1"/>
  <c r="O8943" i="1"/>
  <c r="O8944" i="1"/>
  <c r="O8945" i="1"/>
  <c r="O8946" i="1"/>
  <c r="O8947" i="1"/>
  <c r="O8948" i="1"/>
  <c r="O8949" i="1"/>
  <c r="O8950" i="1"/>
  <c r="O8951" i="1"/>
  <c r="O8952" i="1"/>
  <c r="O8953" i="1"/>
  <c r="O8954" i="1"/>
  <c r="O8955" i="1"/>
  <c r="O8956" i="1"/>
  <c r="O8957" i="1"/>
  <c r="O8958" i="1"/>
  <c r="O8959" i="1"/>
  <c r="O8960" i="1"/>
  <c r="O8961" i="1"/>
  <c r="O8962" i="1"/>
  <c r="O8963" i="1"/>
  <c r="O8964" i="1"/>
  <c r="O8965" i="1"/>
  <c r="O8966" i="1"/>
  <c r="O8967" i="1"/>
  <c r="O8968" i="1"/>
  <c r="O8969" i="1"/>
  <c r="O8970" i="1"/>
  <c r="O8971" i="1"/>
  <c r="O8972" i="1"/>
  <c r="O8973" i="1"/>
  <c r="O8974" i="1"/>
  <c r="O8975" i="1"/>
  <c r="O8976" i="1"/>
  <c r="O8977" i="1"/>
  <c r="O8978" i="1"/>
  <c r="O8979" i="1"/>
  <c r="O8980" i="1"/>
  <c r="O8981" i="1"/>
  <c r="O8982" i="1"/>
  <c r="O8983" i="1"/>
  <c r="O8984" i="1"/>
  <c r="O8985" i="1"/>
  <c r="O8986" i="1"/>
  <c r="O8987" i="1"/>
  <c r="O8988" i="1"/>
  <c r="O8989" i="1"/>
  <c r="O8990" i="1"/>
  <c r="O8991" i="1"/>
  <c r="O8992" i="1"/>
  <c r="O8993" i="1"/>
  <c r="O8994" i="1"/>
  <c r="O8995" i="1"/>
  <c r="O8996" i="1"/>
  <c r="O8997" i="1"/>
  <c r="O8998" i="1"/>
  <c r="O8999" i="1"/>
  <c r="O9000" i="1"/>
  <c r="O9001" i="1"/>
  <c r="O9002" i="1"/>
  <c r="O9003" i="1"/>
  <c r="O9004" i="1"/>
  <c r="O9005" i="1"/>
  <c r="O9006" i="1"/>
  <c r="O9007" i="1"/>
  <c r="O9008" i="1"/>
  <c r="O9009" i="1"/>
  <c r="O9010" i="1"/>
  <c r="O9011" i="1"/>
  <c r="O9012" i="1"/>
  <c r="O9013" i="1"/>
  <c r="O9014" i="1"/>
  <c r="O9015" i="1"/>
  <c r="O9016" i="1"/>
  <c r="O9017" i="1"/>
  <c r="O9018" i="1"/>
  <c r="O9019" i="1"/>
  <c r="O9020" i="1"/>
  <c r="O9021" i="1"/>
  <c r="O9022" i="1"/>
  <c r="O9023" i="1"/>
  <c r="O9024" i="1"/>
  <c r="O9025" i="1"/>
  <c r="O9026" i="1"/>
  <c r="O9027" i="1"/>
  <c r="O9028" i="1"/>
  <c r="O9029" i="1"/>
  <c r="O9030" i="1"/>
  <c r="O9031" i="1"/>
  <c r="O9032" i="1"/>
  <c r="O9033" i="1"/>
  <c r="O9034" i="1"/>
  <c r="O9035" i="1"/>
  <c r="O9036" i="1"/>
  <c r="O9037" i="1"/>
  <c r="O9038" i="1"/>
  <c r="O9039" i="1"/>
  <c r="O9040" i="1"/>
  <c r="O9041" i="1"/>
  <c r="O9042" i="1"/>
  <c r="O9043" i="1"/>
  <c r="O9044" i="1"/>
  <c r="O9045" i="1"/>
  <c r="O9046" i="1"/>
  <c r="O9047" i="1"/>
  <c r="O9048" i="1"/>
  <c r="O9049" i="1"/>
  <c r="O9050" i="1"/>
  <c r="O9051" i="1"/>
  <c r="O9052" i="1"/>
  <c r="O9053" i="1"/>
  <c r="O9054" i="1"/>
  <c r="O9055" i="1"/>
  <c r="O9056" i="1"/>
  <c r="O9057" i="1"/>
  <c r="O9058" i="1"/>
  <c r="O9059" i="1"/>
  <c r="O9060" i="1"/>
  <c r="O9061" i="1"/>
  <c r="O9062" i="1"/>
  <c r="O9063" i="1"/>
  <c r="O9064" i="1"/>
  <c r="O9065" i="1"/>
  <c r="O9066" i="1"/>
  <c r="O9067" i="1"/>
  <c r="O9068" i="1"/>
  <c r="O9069" i="1"/>
  <c r="O9070" i="1"/>
  <c r="O9071" i="1"/>
  <c r="O9072" i="1"/>
  <c r="O9073" i="1"/>
  <c r="O9074" i="1"/>
  <c r="O9075" i="1"/>
  <c r="O9076" i="1"/>
  <c r="O9077" i="1"/>
  <c r="O9078" i="1"/>
  <c r="O9079" i="1"/>
  <c r="O9080" i="1"/>
  <c r="O9081" i="1"/>
  <c r="O9082" i="1"/>
  <c r="O9083" i="1"/>
  <c r="O9084" i="1"/>
  <c r="O9085" i="1"/>
  <c r="O9086" i="1"/>
  <c r="O9087" i="1"/>
  <c r="O9088" i="1"/>
  <c r="O9089" i="1"/>
  <c r="O9090" i="1"/>
  <c r="O9091" i="1"/>
  <c r="O9092" i="1"/>
  <c r="O9093" i="1"/>
  <c r="O9094" i="1"/>
  <c r="O9095" i="1"/>
  <c r="O9096" i="1"/>
  <c r="O9097" i="1"/>
  <c r="O9098" i="1"/>
  <c r="O9099" i="1"/>
  <c r="O9100" i="1"/>
  <c r="O9101" i="1"/>
  <c r="O9102" i="1"/>
  <c r="O9103" i="1"/>
  <c r="O9104" i="1"/>
  <c r="O9105" i="1"/>
  <c r="O9106" i="1"/>
  <c r="O9107" i="1"/>
  <c r="O9108" i="1"/>
  <c r="O9109" i="1"/>
  <c r="O9110" i="1"/>
  <c r="O9111" i="1"/>
  <c r="O9112" i="1"/>
  <c r="O9113" i="1"/>
  <c r="O9114" i="1"/>
  <c r="O9115" i="1"/>
  <c r="O9116" i="1"/>
  <c r="O9117" i="1"/>
  <c r="O9118" i="1"/>
  <c r="O9119" i="1"/>
  <c r="O9120" i="1"/>
  <c r="O9121" i="1"/>
  <c r="O9122" i="1"/>
  <c r="O9123" i="1"/>
  <c r="O9124" i="1"/>
  <c r="O9125" i="1"/>
  <c r="O9126" i="1"/>
  <c r="O9127" i="1"/>
  <c r="O9128" i="1"/>
  <c r="O9129" i="1"/>
  <c r="O9130" i="1"/>
  <c r="O9131" i="1"/>
  <c r="O9132" i="1"/>
  <c r="O9133" i="1"/>
  <c r="O9134" i="1"/>
  <c r="O9135" i="1"/>
  <c r="O9136" i="1"/>
  <c r="O9137" i="1"/>
  <c r="O9138" i="1"/>
  <c r="O9139" i="1"/>
  <c r="O9140" i="1"/>
  <c r="O9141" i="1"/>
  <c r="O9142" i="1"/>
  <c r="O9143" i="1"/>
  <c r="O9144" i="1"/>
  <c r="O9145" i="1"/>
  <c r="O9146" i="1"/>
  <c r="O9147" i="1"/>
  <c r="O9148" i="1"/>
  <c r="O9149" i="1"/>
  <c r="O9150" i="1"/>
  <c r="O9151" i="1"/>
  <c r="O9152" i="1"/>
  <c r="O9153" i="1"/>
  <c r="O9154" i="1"/>
  <c r="O9155" i="1"/>
  <c r="O9156" i="1"/>
  <c r="O9157" i="1"/>
  <c r="O9158" i="1"/>
  <c r="O9159" i="1"/>
  <c r="O9160" i="1"/>
  <c r="O9161" i="1"/>
  <c r="O9162" i="1"/>
  <c r="O9163" i="1"/>
  <c r="O9164" i="1"/>
  <c r="O9165" i="1"/>
  <c r="O9166" i="1"/>
  <c r="O9167" i="1"/>
  <c r="O9168" i="1"/>
  <c r="O9169" i="1"/>
  <c r="O9170" i="1"/>
  <c r="O9171" i="1"/>
  <c r="O9172" i="1"/>
  <c r="O9173" i="1"/>
  <c r="O9174" i="1"/>
  <c r="O9175" i="1"/>
  <c r="O9176" i="1"/>
  <c r="O9177" i="1"/>
  <c r="O9178" i="1"/>
  <c r="O9179" i="1"/>
  <c r="O9180" i="1"/>
  <c r="O9181" i="1"/>
  <c r="O9182" i="1"/>
  <c r="O9183" i="1"/>
  <c r="O9184" i="1"/>
  <c r="O9185" i="1"/>
  <c r="O9186" i="1"/>
  <c r="O9187" i="1"/>
  <c r="O9188" i="1"/>
  <c r="O9189" i="1"/>
  <c r="O9190" i="1"/>
  <c r="O9191" i="1"/>
  <c r="O9192" i="1"/>
  <c r="O9193" i="1"/>
  <c r="O9194" i="1"/>
  <c r="O9195" i="1"/>
  <c r="O9196" i="1"/>
  <c r="O9197" i="1"/>
  <c r="O9198" i="1"/>
  <c r="O9199" i="1"/>
  <c r="O9200" i="1"/>
  <c r="O9201" i="1"/>
  <c r="O9202" i="1"/>
  <c r="O9203" i="1"/>
  <c r="O9204" i="1"/>
  <c r="O9205" i="1"/>
  <c r="O9206" i="1"/>
  <c r="O9207" i="1"/>
  <c r="O9208" i="1"/>
  <c r="O9209" i="1"/>
  <c r="O9210" i="1"/>
  <c r="O9211" i="1"/>
  <c r="O9212" i="1"/>
  <c r="O9213" i="1"/>
  <c r="O9214" i="1"/>
  <c r="O9215" i="1"/>
  <c r="O9216" i="1"/>
  <c r="O9217" i="1"/>
  <c r="O9218" i="1"/>
  <c r="O9219" i="1"/>
  <c r="O9220" i="1"/>
  <c r="O9221" i="1"/>
  <c r="O9222" i="1"/>
  <c r="O9223" i="1"/>
  <c r="O9224" i="1"/>
  <c r="O9225" i="1"/>
  <c r="O9226" i="1"/>
  <c r="O9227" i="1"/>
  <c r="O9228" i="1"/>
  <c r="O9229" i="1"/>
  <c r="O9230" i="1"/>
  <c r="O9231" i="1"/>
  <c r="O9232" i="1"/>
  <c r="O9233" i="1"/>
  <c r="O9234" i="1"/>
  <c r="O9235" i="1"/>
  <c r="O9236" i="1"/>
  <c r="O9237" i="1"/>
  <c r="O9238" i="1"/>
  <c r="O9239" i="1"/>
  <c r="O9240" i="1"/>
  <c r="O9241" i="1"/>
  <c r="O9242" i="1"/>
  <c r="O9243" i="1"/>
  <c r="O9244" i="1"/>
  <c r="O9245" i="1"/>
  <c r="O9246" i="1"/>
  <c r="O9247" i="1"/>
  <c r="O9248" i="1"/>
  <c r="O9249" i="1"/>
  <c r="O9250" i="1"/>
  <c r="O9251" i="1"/>
  <c r="O9252" i="1"/>
  <c r="O9253" i="1"/>
  <c r="O9254" i="1"/>
  <c r="O9255" i="1"/>
  <c r="O9256" i="1"/>
  <c r="O9257" i="1"/>
  <c r="O9258" i="1"/>
  <c r="O9259" i="1"/>
  <c r="O9260" i="1"/>
  <c r="O9261" i="1"/>
  <c r="O9262" i="1"/>
  <c r="O9263" i="1"/>
  <c r="O9264" i="1"/>
  <c r="O9265" i="1"/>
  <c r="O9266" i="1"/>
  <c r="O9267" i="1"/>
  <c r="O9268" i="1"/>
  <c r="O9269" i="1"/>
  <c r="O9270" i="1"/>
  <c r="O9271" i="1"/>
  <c r="O9272" i="1"/>
  <c r="O9273" i="1"/>
  <c r="O9274" i="1"/>
  <c r="O9275" i="1"/>
  <c r="O9276" i="1"/>
  <c r="O9277" i="1"/>
  <c r="O9278" i="1"/>
  <c r="O9279" i="1"/>
  <c r="O9280" i="1"/>
  <c r="O9281" i="1"/>
  <c r="O9282" i="1"/>
  <c r="O9283" i="1"/>
  <c r="O9284" i="1"/>
  <c r="O9285" i="1"/>
  <c r="O9286" i="1"/>
  <c r="O9287" i="1"/>
  <c r="O9288" i="1"/>
  <c r="O9289" i="1"/>
  <c r="O9290" i="1"/>
  <c r="O9291" i="1"/>
  <c r="O9292" i="1"/>
  <c r="O9293" i="1"/>
  <c r="O9294" i="1"/>
  <c r="O9295" i="1"/>
  <c r="O9296" i="1"/>
  <c r="O9297" i="1"/>
  <c r="O9298" i="1"/>
  <c r="O9299" i="1"/>
  <c r="O9300" i="1"/>
  <c r="O9301" i="1"/>
  <c r="O9302" i="1"/>
  <c r="O9303" i="1"/>
  <c r="O9304" i="1"/>
  <c r="O9305" i="1"/>
  <c r="O9306" i="1"/>
  <c r="O9307" i="1"/>
  <c r="O9308" i="1"/>
  <c r="O9309" i="1"/>
  <c r="O9310" i="1"/>
  <c r="O9311" i="1"/>
  <c r="O9312" i="1"/>
  <c r="O9313" i="1"/>
  <c r="O9314" i="1"/>
  <c r="O9315" i="1"/>
  <c r="O9316" i="1"/>
  <c r="O9317" i="1"/>
  <c r="O9318" i="1"/>
  <c r="O9319" i="1"/>
  <c r="O9320" i="1"/>
  <c r="O9321" i="1"/>
  <c r="O9322" i="1"/>
  <c r="O9323" i="1"/>
  <c r="O9324" i="1"/>
  <c r="O9325" i="1"/>
  <c r="O9326" i="1"/>
  <c r="O9327" i="1"/>
  <c r="O9328" i="1"/>
  <c r="O9329" i="1"/>
  <c r="O9330" i="1"/>
  <c r="O9331" i="1"/>
  <c r="O9332" i="1"/>
  <c r="O9333" i="1"/>
  <c r="O9334" i="1"/>
  <c r="O9335" i="1"/>
  <c r="O9336" i="1"/>
  <c r="O9337" i="1"/>
  <c r="O9338" i="1"/>
  <c r="O9339" i="1"/>
  <c r="O9340" i="1"/>
  <c r="O9341" i="1"/>
  <c r="O9342" i="1"/>
  <c r="O9343" i="1"/>
  <c r="O9344" i="1"/>
  <c r="O9345" i="1"/>
  <c r="O9346" i="1"/>
  <c r="O9347" i="1"/>
  <c r="O9348" i="1"/>
  <c r="O9349" i="1"/>
  <c r="O9350" i="1"/>
  <c r="O9351" i="1"/>
  <c r="O9352" i="1"/>
  <c r="O9353" i="1"/>
  <c r="O9354" i="1"/>
  <c r="O9355" i="1"/>
  <c r="O9356" i="1"/>
  <c r="O9357" i="1"/>
  <c r="O9358" i="1"/>
  <c r="O9359" i="1"/>
  <c r="O9360" i="1"/>
  <c r="O9361" i="1"/>
  <c r="O9362" i="1"/>
  <c r="O9363" i="1"/>
  <c r="O9364" i="1"/>
  <c r="O9365" i="1"/>
  <c r="O9366" i="1"/>
  <c r="O9367" i="1"/>
  <c r="O9368" i="1"/>
  <c r="O9369" i="1"/>
  <c r="O9370" i="1"/>
  <c r="O9371" i="1"/>
  <c r="O9372" i="1"/>
  <c r="O9373" i="1"/>
  <c r="O9374" i="1"/>
  <c r="O9375" i="1"/>
  <c r="O9376" i="1"/>
  <c r="O9377" i="1"/>
  <c r="O9378" i="1"/>
  <c r="O9379" i="1"/>
  <c r="O9380" i="1"/>
  <c r="O9381" i="1"/>
  <c r="O9382" i="1"/>
  <c r="O9383" i="1"/>
  <c r="O9384" i="1"/>
  <c r="O9385" i="1"/>
  <c r="O9386" i="1"/>
  <c r="O9387" i="1"/>
  <c r="O9388" i="1"/>
  <c r="O9389" i="1"/>
  <c r="O9390" i="1"/>
  <c r="O9391" i="1"/>
  <c r="O9392" i="1"/>
  <c r="O9393" i="1"/>
  <c r="O9394" i="1"/>
  <c r="O9395" i="1"/>
  <c r="O9396" i="1"/>
  <c r="O9397" i="1"/>
  <c r="O9398" i="1"/>
  <c r="O9399" i="1"/>
  <c r="O9400" i="1"/>
  <c r="O9401" i="1"/>
  <c r="O9402" i="1"/>
  <c r="O9403" i="1"/>
  <c r="O9404" i="1"/>
  <c r="O9405" i="1"/>
  <c r="O9406" i="1"/>
  <c r="O9407" i="1"/>
  <c r="O9408" i="1"/>
  <c r="O9409" i="1"/>
  <c r="O9410" i="1"/>
  <c r="O9411" i="1"/>
  <c r="O9412" i="1"/>
  <c r="O9413" i="1"/>
  <c r="O9414" i="1"/>
  <c r="O9415" i="1"/>
  <c r="O9416" i="1"/>
  <c r="O9417" i="1"/>
  <c r="O9418" i="1"/>
  <c r="O9419" i="1"/>
  <c r="O9420" i="1"/>
  <c r="O9421" i="1"/>
  <c r="O9422" i="1"/>
  <c r="O9423" i="1"/>
  <c r="O9424" i="1"/>
  <c r="O9425" i="1"/>
  <c r="O9426" i="1"/>
  <c r="O9427" i="1"/>
  <c r="O9428" i="1"/>
  <c r="O9429" i="1"/>
  <c r="O9430" i="1"/>
  <c r="O9431" i="1"/>
  <c r="O9432" i="1"/>
  <c r="O9433" i="1"/>
  <c r="O9434" i="1"/>
  <c r="O9435" i="1"/>
  <c r="O9436" i="1"/>
  <c r="O9437" i="1"/>
  <c r="O9438" i="1"/>
  <c r="O9439" i="1"/>
  <c r="O9440" i="1"/>
  <c r="O9441" i="1"/>
  <c r="O9442" i="1"/>
  <c r="O9443" i="1"/>
  <c r="O9444" i="1"/>
  <c r="O9445" i="1"/>
  <c r="O9446" i="1"/>
  <c r="O9447" i="1"/>
  <c r="O9448" i="1"/>
  <c r="O9449" i="1"/>
  <c r="O9450" i="1"/>
  <c r="O9451" i="1"/>
  <c r="O9452" i="1"/>
  <c r="O9453" i="1"/>
  <c r="O9454" i="1"/>
  <c r="O9455" i="1"/>
  <c r="O9456" i="1"/>
  <c r="O9457" i="1"/>
  <c r="O9458" i="1"/>
  <c r="O9459" i="1"/>
  <c r="O9460" i="1"/>
  <c r="O9461" i="1"/>
  <c r="O9462" i="1"/>
  <c r="O9463" i="1"/>
  <c r="O9464" i="1"/>
  <c r="O9465" i="1"/>
  <c r="O9466" i="1"/>
  <c r="O9467" i="1"/>
  <c r="O9468" i="1"/>
  <c r="O9469" i="1"/>
  <c r="O9470" i="1"/>
  <c r="O9471" i="1"/>
  <c r="O9472" i="1"/>
  <c r="O9473" i="1"/>
  <c r="O9474" i="1"/>
  <c r="O9475" i="1"/>
  <c r="O9476" i="1"/>
  <c r="O9477" i="1"/>
  <c r="O9478" i="1"/>
  <c r="O9479" i="1"/>
  <c r="O9480" i="1"/>
  <c r="O9481" i="1"/>
  <c r="O9482" i="1"/>
  <c r="O9483" i="1"/>
  <c r="O9484" i="1"/>
  <c r="O9485" i="1"/>
  <c r="O9486" i="1"/>
  <c r="O9487" i="1"/>
  <c r="O9488" i="1"/>
  <c r="O9489" i="1"/>
  <c r="O9490" i="1"/>
  <c r="O9491" i="1"/>
  <c r="O9492" i="1"/>
  <c r="O9493" i="1"/>
  <c r="O9494" i="1"/>
  <c r="O9495" i="1"/>
  <c r="O9496" i="1"/>
  <c r="O9497" i="1"/>
  <c r="O9498" i="1"/>
  <c r="O9499" i="1"/>
  <c r="O9500" i="1"/>
  <c r="O9501" i="1"/>
  <c r="O9502" i="1"/>
  <c r="O9503" i="1"/>
  <c r="O9504" i="1"/>
  <c r="O9505" i="1"/>
  <c r="O9506" i="1"/>
  <c r="O9507" i="1"/>
  <c r="O9508" i="1"/>
  <c r="O9509" i="1"/>
  <c r="O9510" i="1"/>
  <c r="O9511" i="1"/>
  <c r="O9512" i="1"/>
  <c r="O9513" i="1"/>
  <c r="O9514" i="1"/>
  <c r="O9515" i="1"/>
  <c r="O9516" i="1"/>
  <c r="O9517" i="1"/>
  <c r="O9518" i="1"/>
  <c r="O9519" i="1"/>
  <c r="O9520" i="1"/>
  <c r="O9521" i="1"/>
  <c r="O9522" i="1"/>
  <c r="O9523" i="1"/>
  <c r="O9524" i="1"/>
  <c r="O9525" i="1"/>
  <c r="O9526" i="1"/>
  <c r="O9527" i="1"/>
  <c r="O9528" i="1"/>
  <c r="O9529" i="1"/>
  <c r="O9530" i="1"/>
  <c r="O9531" i="1"/>
  <c r="O9532" i="1"/>
  <c r="O9533" i="1"/>
  <c r="O9534" i="1"/>
  <c r="O9535" i="1"/>
  <c r="O9536" i="1"/>
  <c r="O9537" i="1"/>
  <c r="O9538" i="1"/>
  <c r="O9539" i="1"/>
  <c r="O9540" i="1"/>
  <c r="O9541" i="1"/>
  <c r="O9542" i="1"/>
  <c r="O9543" i="1"/>
  <c r="O9544" i="1"/>
  <c r="O9545" i="1"/>
  <c r="O9546" i="1"/>
  <c r="O9547" i="1"/>
  <c r="O9548" i="1"/>
  <c r="O9549" i="1"/>
  <c r="O9550" i="1"/>
  <c r="O9551" i="1"/>
  <c r="O9552" i="1"/>
  <c r="O9553" i="1"/>
  <c r="O9554" i="1"/>
  <c r="O9555" i="1"/>
  <c r="O9556" i="1"/>
  <c r="O9557" i="1"/>
  <c r="O9558" i="1"/>
  <c r="O9559" i="1"/>
  <c r="O9560" i="1"/>
  <c r="O9561" i="1"/>
  <c r="O9562" i="1"/>
  <c r="O9563" i="1"/>
  <c r="O9564" i="1"/>
  <c r="O9565" i="1"/>
  <c r="O9566" i="1"/>
  <c r="O9567" i="1"/>
  <c r="O9568" i="1"/>
  <c r="O9569" i="1"/>
  <c r="O9570" i="1"/>
  <c r="O9571" i="1"/>
  <c r="O9572" i="1"/>
  <c r="O9573" i="1"/>
  <c r="O9574" i="1"/>
  <c r="O9575" i="1"/>
  <c r="O9576" i="1"/>
  <c r="O9577" i="1"/>
  <c r="O9578" i="1"/>
  <c r="O9579" i="1"/>
  <c r="O9580" i="1"/>
  <c r="O9581" i="1"/>
  <c r="O9582" i="1"/>
  <c r="O9583" i="1"/>
  <c r="O9584" i="1"/>
  <c r="O9585" i="1"/>
  <c r="O9586" i="1"/>
  <c r="O9587" i="1"/>
  <c r="O9588" i="1"/>
  <c r="O9589" i="1"/>
  <c r="O9590" i="1"/>
  <c r="O9591" i="1"/>
  <c r="O9592" i="1"/>
  <c r="O9593" i="1"/>
  <c r="O9594" i="1"/>
  <c r="O9595" i="1"/>
  <c r="O9596" i="1"/>
  <c r="O9597" i="1"/>
  <c r="O9598" i="1"/>
  <c r="O9599" i="1"/>
  <c r="O9600" i="1"/>
  <c r="O9601" i="1"/>
  <c r="O9602" i="1"/>
  <c r="O9603" i="1"/>
  <c r="O9604" i="1"/>
  <c r="O9605" i="1"/>
  <c r="O9606" i="1"/>
  <c r="O9607" i="1"/>
  <c r="O9608" i="1"/>
  <c r="O9609" i="1"/>
  <c r="O9610" i="1"/>
  <c r="O9611" i="1"/>
  <c r="O9612" i="1"/>
  <c r="O9613" i="1"/>
  <c r="O9614" i="1"/>
  <c r="O9615" i="1"/>
  <c r="O9616" i="1"/>
  <c r="O9617" i="1"/>
  <c r="O9618" i="1"/>
  <c r="O9619" i="1"/>
  <c r="O9620" i="1"/>
  <c r="O9621" i="1"/>
  <c r="O9622" i="1"/>
  <c r="O9623" i="1"/>
  <c r="O9624" i="1"/>
  <c r="O9625" i="1"/>
  <c r="O9626" i="1"/>
  <c r="O9627" i="1"/>
  <c r="O9628" i="1"/>
  <c r="O9629" i="1"/>
  <c r="O9630" i="1"/>
  <c r="O9631" i="1"/>
  <c r="O9632" i="1"/>
  <c r="O9633" i="1"/>
  <c r="O9634" i="1"/>
  <c r="O9635" i="1"/>
  <c r="O9636" i="1"/>
  <c r="O9637" i="1"/>
  <c r="O9638" i="1"/>
  <c r="O9639" i="1"/>
  <c r="O9640" i="1"/>
  <c r="O9641" i="1"/>
  <c r="O9642" i="1"/>
  <c r="O9643" i="1"/>
  <c r="O9644" i="1"/>
  <c r="O9645" i="1"/>
  <c r="O9646" i="1"/>
  <c r="O9647" i="1"/>
  <c r="O9648" i="1"/>
  <c r="O9649" i="1"/>
  <c r="O9650" i="1"/>
  <c r="O9651" i="1"/>
  <c r="O9652" i="1"/>
  <c r="O9653" i="1"/>
  <c r="O9654" i="1"/>
  <c r="O9655" i="1"/>
  <c r="O9656" i="1"/>
  <c r="O9657" i="1"/>
  <c r="O9658" i="1"/>
  <c r="O9659" i="1"/>
  <c r="O9660" i="1"/>
  <c r="O9661" i="1"/>
  <c r="O9662" i="1"/>
  <c r="O9663" i="1"/>
  <c r="O9664" i="1"/>
  <c r="O9665" i="1"/>
  <c r="O9666" i="1"/>
  <c r="O9667" i="1"/>
  <c r="O9668" i="1"/>
  <c r="O9669" i="1"/>
  <c r="O9670" i="1"/>
  <c r="O9671" i="1"/>
  <c r="O9672" i="1"/>
  <c r="O9673" i="1"/>
  <c r="O9674" i="1"/>
  <c r="O9675" i="1"/>
  <c r="O9676" i="1"/>
  <c r="O9677" i="1"/>
  <c r="O9678" i="1"/>
  <c r="O9679" i="1"/>
  <c r="O9680" i="1"/>
  <c r="O9681" i="1"/>
  <c r="O9682" i="1"/>
  <c r="O9683" i="1"/>
  <c r="O9684" i="1"/>
  <c r="O9685" i="1"/>
  <c r="O9686" i="1"/>
  <c r="O9687" i="1"/>
  <c r="O9688" i="1"/>
  <c r="O9689" i="1"/>
  <c r="O9690" i="1"/>
  <c r="O9691" i="1"/>
  <c r="O9692" i="1"/>
  <c r="O9693" i="1"/>
  <c r="O9694" i="1"/>
  <c r="O9695" i="1"/>
  <c r="O9696" i="1"/>
  <c r="O9697" i="1"/>
  <c r="O9698" i="1"/>
  <c r="O9699" i="1"/>
  <c r="O9700" i="1"/>
  <c r="O9701" i="1"/>
  <c r="O9702" i="1"/>
  <c r="O9703" i="1"/>
  <c r="O9704" i="1"/>
  <c r="O9705" i="1"/>
  <c r="O9706" i="1"/>
  <c r="O9707" i="1"/>
  <c r="O9708" i="1"/>
  <c r="O9709" i="1"/>
  <c r="O9710" i="1"/>
  <c r="O9711" i="1"/>
  <c r="O9712" i="1"/>
  <c r="O9713" i="1"/>
  <c r="O9714" i="1"/>
  <c r="O9715" i="1"/>
  <c r="O9716" i="1"/>
  <c r="O9717" i="1"/>
  <c r="O9718" i="1"/>
  <c r="O9719" i="1"/>
  <c r="O9720" i="1"/>
  <c r="O9721" i="1"/>
  <c r="O9722" i="1"/>
  <c r="O9723" i="1"/>
  <c r="O9724" i="1"/>
  <c r="O9725" i="1"/>
  <c r="O9726" i="1"/>
  <c r="O9727" i="1"/>
  <c r="O9728" i="1"/>
  <c r="O9729" i="1"/>
  <c r="O9730" i="1"/>
  <c r="O9731" i="1"/>
  <c r="O9732" i="1"/>
  <c r="O9733" i="1"/>
  <c r="O9734" i="1"/>
  <c r="O9735" i="1"/>
  <c r="O9736" i="1"/>
  <c r="O9737" i="1"/>
  <c r="O9738" i="1"/>
  <c r="O9739" i="1"/>
  <c r="O9740" i="1"/>
  <c r="O9741" i="1"/>
  <c r="O9742" i="1"/>
  <c r="O9743" i="1"/>
  <c r="O9744" i="1"/>
  <c r="O9745" i="1"/>
  <c r="O9746" i="1"/>
  <c r="O9747" i="1"/>
  <c r="O9748" i="1"/>
  <c r="O9749" i="1"/>
  <c r="O9750" i="1"/>
  <c r="O9751" i="1"/>
  <c r="O9752" i="1"/>
  <c r="O9753" i="1"/>
  <c r="O9754" i="1"/>
  <c r="O9755" i="1"/>
  <c r="O9756" i="1"/>
  <c r="O9757" i="1"/>
  <c r="O9758" i="1"/>
  <c r="O9759" i="1"/>
  <c r="O9760" i="1"/>
  <c r="O9761" i="1"/>
  <c r="O9762" i="1"/>
  <c r="O9763" i="1"/>
  <c r="O9764" i="1"/>
  <c r="O9765" i="1"/>
  <c r="O9766" i="1"/>
  <c r="O9767" i="1"/>
  <c r="O9768" i="1"/>
  <c r="O9769" i="1"/>
  <c r="O9770" i="1"/>
  <c r="O9771" i="1"/>
  <c r="O9772" i="1"/>
  <c r="O9773" i="1"/>
  <c r="O9774" i="1"/>
  <c r="O9775" i="1"/>
  <c r="O9776" i="1"/>
  <c r="O9777" i="1"/>
  <c r="O9778" i="1"/>
  <c r="O9779" i="1"/>
  <c r="O9780" i="1"/>
  <c r="O9781" i="1"/>
  <c r="O9782" i="1"/>
  <c r="O9783" i="1"/>
  <c r="O9784" i="1"/>
  <c r="O9785" i="1"/>
  <c r="O9786" i="1"/>
  <c r="O9787" i="1"/>
  <c r="O9788" i="1"/>
  <c r="O9789" i="1"/>
  <c r="O9790" i="1"/>
  <c r="O9791" i="1"/>
  <c r="O9792" i="1"/>
  <c r="O9793" i="1"/>
  <c r="O9794" i="1"/>
  <c r="O9795" i="1"/>
  <c r="O9796" i="1"/>
  <c r="O9797" i="1"/>
  <c r="O9798" i="1"/>
  <c r="O9799" i="1"/>
  <c r="O9800" i="1"/>
  <c r="O9801" i="1"/>
  <c r="O9802" i="1"/>
  <c r="O9803" i="1"/>
  <c r="O9804" i="1"/>
  <c r="O9805" i="1"/>
  <c r="O9806" i="1"/>
  <c r="O9807" i="1"/>
  <c r="O9808" i="1"/>
  <c r="O9809" i="1"/>
  <c r="O9810" i="1"/>
  <c r="O9811" i="1"/>
  <c r="O9812" i="1"/>
  <c r="O9813" i="1"/>
  <c r="O9814" i="1"/>
  <c r="O9815" i="1"/>
  <c r="O9816" i="1"/>
  <c r="O9817" i="1"/>
  <c r="O9818" i="1"/>
  <c r="O9819" i="1"/>
  <c r="O9820" i="1"/>
  <c r="O9821" i="1"/>
  <c r="O9822" i="1"/>
  <c r="O9823" i="1"/>
  <c r="O9824" i="1"/>
  <c r="O9825" i="1"/>
  <c r="O9826" i="1"/>
  <c r="O9827" i="1"/>
  <c r="O9828" i="1"/>
  <c r="O9829" i="1"/>
  <c r="O9830" i="1"/>
  <c r="O9831" i="1"/>
  <c r="O9832" i="1"/>
  <c r="O9833" i="1"/>
  <c r="O9834" i="1"/>
  <c r="O9835" i="1"/>
  <c r="O9836" i="1"/>
  <c r="O9837" i="1"/>
  <c r="O9838" i="1"/>
  <c r="O9839" i="1"/>
  <c r="O9840" i="1"/>
  <c r="O9841" i="1"/>
  <c r="O9842" i="1"/>
  <c r="O9843" i="1"/>
  <c r="O9844" i="1"/>
  <c r="O9845" i="1"/>
  <c r="O9846" i="1"/>
  <c r="O9847" i="1"/>
  <c r="O9848" i="1"/>
  <c r="O9849" i="1"/>
  <c r="O9850" i="1"/>
  <c r="O9851" i="1"/>
  <c r="O9852" i="1"/>
  <c r="O9853" i="1"/>
  <c r="O9854" i="1"/>
  <c r="O9855" i="1"/>
  <c r="O9856" i="1"/>
  <c r="O9857" i="1"/>
  <c r="O9858" i="1"/>
  <c r="O9859" i="1"/>
  <c r="O9860" i="1"/>
  <c r="O9861" i="1"/>
  <c r="O9862" i="1"/>
  <c r="O9863" i="1"/>
  <c r="O9864" i="1"/>
  <c r="O9865" i="1"/>
  <c r="O9866" i="1"/>
  <c r="O9867" i="1"/>
  <c r="O9868" i="1"/>
  <c r="O9869" i="1"/>
  <c r="O9870" i="1"/>
  <c r="O9871" i="1"/>
  <c r="O9872" i="1"/>
  <c r="O9873" i="1"/>
  <c r="O9874" i="1"/>
  <c r="O9875" i="1"/>
  <c r="O9876" i="1"/>
  <c r="O9877" i="1"/>
  <c r="O9878" i="1"/>
  <c r="O9879" i="1"/>
  <c r="O9880" i="1"/>
  <c r="O9881" i="1"/>
  <c r="O9882" i="1"/>
  <c r="O9883" i="1"/>
  <c r="O9884" i="1"/>
  <c r="O9885" i="1"/>
  <c r="O9886" i="1"/>
  <c r="O9887" i="1"/>
  <c r="O9888" i="1"/>
  <c r="O9889" i="1"/>
  <c r="O9890" i="1"/>
  <c r="O9891" i="1"/>
  <c r="O9892" i="1"/>
  <c r="O9893" i="1"/>
  <c r="O9894" i="1"/>
  <c r="O9895" i="1"/>
  <c r="O9896" i="1"/>
  <c r="O9897" i="1"/>
  <c r="O9898" i="1"/>
  <c r="O9899" i="1"/>
  <c r="O9900" i="1"/>
  <c r="O9901" i="1"/>
  <c r="O9902" i="1"/>
  <c r="O9903" i="1"/>
  <c r="O9904" i="1"/>
  <c r="O9905" i="1"/>
  <c r="O9906" i="1"/>
  <c r="O9907" i="1"/>
  <c r="O9908" i="1"/>
  <c r="O9909" i="1"/>
  <c r="O9910" i="1"/>
  <c r="O9911" i="1"/>
  <c r="O9912" i="1"/>
  <c r="O9913" i="1"/>
  <c r="O9914" i="1"/>
  <c r="O9915" i="1"/>
  <c r="O9916" i="1"/>
  <c r="O9917" i="1"/>
  <c r="O9918" i="1"/>
  <c r="O9919" i="1"/>
  <c r="O9920" i="1"/>
  <c r="O9921" i="1"/>
  <c r="O9922" i="1"/>
  <c r="O9923" i="1"/>
  <c r="O9924" i="1"/>
  <c r="O9925" i="1"/>
  <c r="O9926" i="1"/>
  <c r="O9927" i="1"/>
  <c r="O9928" i="1"/>
  <c r="O9929" i="1"/>
  <c r="O9930" i="1"/>
  <c r="O9931" i="1"/>
  <c r="O9932" i="1"/>
  <c r="O9933" i="1"/>
  <c r="O9934" i="1"/>
  <c r="O9935" i="1"/>
  <c r="O9936" i="1"/>
  <c r="O9937" i="1"/>
  <c r="O9938" i="1"/>
  <c r="O9939" i="1"/>
  <c r="O9940" i="1"/>
  <c r="O9941" i="1"/>
  <c r="O9942" i="1"/>
  <c r="O9943" i="1"/>
  <c r="O9944" i="1"/>
  <c r="O9945" i="1"/>
  <c r="O9946" i="1"/>
  <c r="O9947" i="1"/>
  <c r="O9948" i="1"/>
  <c r="O9949" i="1"/>
  <c r="O9950" i="1"/>
  <c r="O9951" i="1"/>
  <c r="O9952" i="1"/>
  <c r="O9953" i="1"/>
  <c r="O9954" i="1"/>
  <c r="O9955" i="1"/>
  <c r="O9956" i="1"/>
  <c r="O9957" i="1"/>
  <c r="O9958" i="1"/>
  <c r="O9959" i="1"/>
  <c r="O9960" i="1"/>
  <c r="O9961" i="1"/>
  <c r="O9962" i="1"/>
  <c r="O9963" i="1"/>
  <c r="O9964" i="1"/>
  <c r="O9965" i="1"/>
  <c r="O9966" i="1"/>
  <c r="O9967" i="1"/>
  <c r="O9968" i="1"/>
  <c r="O9969" i="1"/>
  <c r="O9970" i="1"/>
  <c r="O9971" i="1"/>
  <c r="O9972" i="1"/>
  <c r="O9973" i="1"/>
  <c r="O9974" i="1"/>
  <c r="O9975" i="1"/>
  <c r="O9976" i="1"/>
  <c r="O9977" i="1"/>
  <c r="O9978" i="1"/>
  <c r="O9979" i="1"/>
  <c r="O9980" i="1"/>
  <c r="O9981" i="1"/>
  <c r="O9982" i="1"/>
  <c r="O9983" i="1"/>
  <c r="O9984" i="1"/>
  <c r="O9985" i="1"/>
  <c r="O9986" i="1"/>
  <c r="O9987" i="1"/>
  <c r="O9988" i="1"/>
  <c r="O9989" i="1"/>
  <c r="O9990" i="1"/>
  <c r="O9991" i="1"/>
  <c r="O9992" i="1"/>
  <c r="O9993" i="1"/>
  <c r="O9994" i="1"/>
  <c r="O9995" i="1"/>
  <c r="O9996" i="1"/>
  <c r="O9997" i="1"/>
  <c r="O9998" i="1"/>
  <c r="O9999" i="1"/>
  <c r="O10000" i="1"/>
  <c r="O10001" i="1"/>
  <c r="O10002" i="1"/>
  <c r="O10003" i="1"/>
  <c r="O10004" i="1"/>
  <c r="O10005" i="1"/>
  <c r="O10006" i="1"/>
  <c r="O10007" i="1"/>
  <c r="O10008" i="1"/>
  <c r="O10009" i="1"/>
  <c r="O10010" i="1"/>
  <c r="O10011" i="1"/>
  <c r="O10012" i="1"/>
  <c r="O10013" i="1"/>
  <c r="O10014" i="1"/>
  <c r="O10015" i="1"/>
  <c r="O10016" i="1"/>
  <c r="O10017" i="1"/>
  <c r="O10018" i="1"/>
  <c r="O10019" i="1"/>
  <c r="O10020" i="1"/>
  <c r="O10021" i="1"/>
  <c r="O10022" i="1"/>
  <c r="O10023" i="1"/>
  <c r="O10024" i="1"/>
  <c r="O10025" i="1"/>
  <c r="O10026" i="1"/>
  <c r="O10027" i="1"/>
  <c r="O10028" i="1"/>
  <c r="O10029" i="1"/>
  <c r="O10030" i="1"/>
  <c r="O10031" i="1"/>
  <c r="O10032" i="1"/>
  <c r="O10033" i="1"/>
  <c r="O10034" i="1"/>
  <c r="O10035" i="1"/>
  <c r="O10036" i="1"/>
  <c r="O10037" i="1"/>
  <c r="O10038" i="1"/>
  <c r="O10039" i="1"/>
  <c r="O10040" i="1"/>
  <c r="O10041" i="1"/>
  <c r="O10042" i="1"/>
  <c r="O10043" i="1"/>
  <c r="O10044" i="1"/>
  <c r="O10045" i="1"/>
  <c r="O10046" i="1"/>
  <c r="O10047" i="1"/>
  <c r="O10048" i="1"/>
  <c r="O10049" i="1"/>
  <c r="O10050" i="1"/>
  <c r="O10051" i="1"/>
  <c r="O10052" i="1"/>
  <c r="O10053" i="1"/>
  <c r="O10054" i="1"/>
  <c r="O10055" i="1"/>
  <c r="O10056" i="1"/>
  <c r="O10057" i="1"/>
  <c r="O10058" i="1"/>
  <c r="O10059" i="1"/>
  <c r="O10060" i="1"/>
  <c r="O10061" i="1"/>
  <c r="O10062" i="1"/>
  <c r="O10063" i="1"/>
  <c r="O10064" i="1"/>
  <c r="O10065" i="1"/>
  <c r="O10066" i="1"/>
  <c r="O10067" i="1"/>
  <c r="O10068" i="1"/>
  <c r="O10069" i="1"/>
  <c r="O10070" i="1"/>
  <c r="O10071" i="1"/>
  <c r="O10072" i="1"/>
  <c r="O10073" i="1"/>
  <c r="O10074" i="1"/>
  <c r="O10075" i="1"/>
  <c r="O10076" i="1"/>
  <c r="O10077" i="1"/>
  <c r="O10078" i="1"/>
  <c r="O10079" i="1"/>
  <c r="O10080" i="1"/>
  <c r="O10081" i="1"/>
  <c r="O10082" i="1"/>
  <c r="O10083" i="1"/>
  <c r="O10084" i="1"/>
  <c r="O10085" i="1"/>
  <c r="O10086" i="1"/>
  <c r="O10087" i="1"/>
  <c r="O10088" i="1"/>
  <c r="O10089" i="1"/>
  <c r="O10090" i="1"/>
  <c r="O10091" i="1"/>
  <c r="O10092" i="1"/>
  <c r="O10093" i="1"/>
  <c r="O10094" i="1"/>
  <c r="O10095" i="1"/>
  <c r="O10096" i="1"/>
  <c r="O10097" i="1"/>
  <c r="O10098" i="1"/>
  <c r="O10099" i="1"/>
  <c r="O10100" i="1"/>
  <c r="O10101" i="1"/>
  <c r="O10102" i="1"/>
  <c r="O10103" i="1"/>
  <c r="O10104" i="1"/>
  <c r="O10105" i="1"/>
  <c r="O10106" i="1"/>
  <c r="O10107" i="1"/>
  <c r="O10108" i="1"/>
  <c r="O10109" i="1"/>
  <c r="O10110" i="1"/>
  <c r="O10111" i="1"/>
  <c r="O10112" i="1"/>
  <c r="O10113" i="1"/>
  <c r="O10114" i="1"/>
  <c r="O10115" i="1"/>
  <c r="O10116" i="1"/>
  <c r="O10117" i="1"/>
  <c r="O10118" i="1"/>
  <c r="O10119" i="1"/>
  <c r="O10120" i="1"/>
  <c r="O10121" i="1"/>
  <c r="O10122" i="1"/>
  <c r="O10123" i="1"/>
  <c r="O10124" i="1"/>
  <c r="O10125" i="1"/>
  <c r="O10126" i="1"/>
  <c r="O10127" i="1"/>
  <c r="O10128" i="1"/>
  <c r="O10129" i="1"/>
  <c r="O10130" i="1"/>
  <c r="O10131" i="1"/>
  <c r="O10132" i="1"/>
  <c r="O10133" i="1"/>
  <c r="O10134" i="1"/>
  <c r="O10135" i="1"/>
  <c r="O10136" i="1"/>
  <c r="O10137" i="1"/>
  <c r="O10138" i="1"/>
  <c r="O10139" i="1"/>
  <c r="O10140" i="1"/>
  <c r="O10141" i="1"/>
  <c r="O10142" i="1"/>
  <c r="O10143" i="1"/>
  <c r="O10144" i="1"/>
  <c r="O10145" i="1"/>
  <c r="O10146" i="1"/>
  <c r="O10147" i="1"/>
  <c r="O10148" i="1"/>
  <c r="O10149" i="1"/>
  <c r="O10150" i="1"/>
  <c r="O10151" i="1"/>
  <c r="O10152" i="1"/>
  <c r="O10153" i="1"/>
  <c r="O10154" i="1"/>
  <c r="O10155" i="1"/>
  <c r="O10156" i="1"/>
  <c r="O10157" i="1"/>
  <c r="O10158" i="1"/>
  <c r="O10159" i="1"/>
  <c r="O10160" i="1"/>
  <c r="O10161" i="1"/>
  <c r="O10162" i="1"/>
  <c r="O10163" i="1"/>
  <c r="O10164" i="1"/>
  <c r="O10165" i="1"/>
  <c r="O10166" i="1"/>
  <c r="O10167" i="1"/>
  <c r="O10168" i="1"/>
  <c r="O10169" i="1"/>
  <c r="O10170" i="1"/>
  <c r="O10171" i="1"/>
  <c r="O10172" i="1"/>
  <c r="O10173" i="1"/>
  <c r="O10174" i="1"/>
  <c r="O10175" i="1"/>
  <c r="O10176" i="1"/>
  <c r="O10177" i="1"/>
  <c r="O10178" i="1"/>
  <c r="O10179" i="1"/>
  <c r="O10180" i="1"/>
  <c r="O10181" i="1"/>
  <c r="O10182" i="1"/>
  <c r="O10183" i="1"/>
  <c r="O10184" i="1"/>
  <c r="O10185" i="1"/>
  <c r="O10186" i="1"/>
  <c r="O10187" i="1"/>
  <c r="O10188" i="1"/>
  <c r="O10189" i="1"/>
  <c r="O10190" i="1"/>
  <c r="O10191" i="1"/>
  <c r="O10192" i="1"/>
  <c r="O10193" i="1"/>
  <c r="O10194" i="1"/>
  <c r="O10195" i="1"/>
  <c r="O10196" i="1"/>
  <c r="O10197" i="1"/>
  <c r="O10198" i="1"/>
  <c r="O10199" i="1"/>
  <c r="O10200" i="1"/>
  <c r="O10201" i="1"/>
  <c r="O10202" i="1"/>
  <c r="O10203" i="1"/>
  <c r="O10204" i="1"/>
  <c r="O10205" i="1"/>
  <c r="O10206" i="1"/>
  <c r="O10207" i="1"/>
  <c r="O10208" i="1"/>
  <c r="O10209" i="1"/>
  <c r="O10210" i="1"/>
  <c r="O10211" i="1"/>
  <c r="O10212" i="1"/>
  <c r="O10213" i="1"/>
  <c r="O10214" i="1"/>
  <c r="O10215" i="1"/>
  <c r="O10216" i="1"/>
  <c r="O10217" i="1"/>
  <c r="O10218" i="1"/>
  <c r="O10219" i="1"/>
  <c r="O10220" i="1"/>
  <c r="O10221" i="1"/>
  <c r="O10222" i="1"/>
  <c r="O10223" i="1"/>
  <c r="O10224" i="1"/>
  <c r="O10225" i="1"/>
  <c r="O10226" i="1"/>
  <c r="O10227" i="1"/>
  <c r="O10228" i="1"/>
  <c r="O10229" i="1"/>
  <c r="O10230" i="1"/>
  <c r="O10231" i="1"/>
  <c r="O10232" i="1"/>
  <c r="O10233" i="1"/>
  <c r="O10234" i="1"/>
  <c r="O10235" i="1"/>
  <c r="O10236" i="1"/>
  <c r="O10237" i="1"/>
  <c r="O10238" i="1"/>
  <c r="O10239" i="1"/>
  <c r="O10240" i="1"/>
  <c r="O10241" i="1"/>
  <c r="O10242" i="1"/>
  <c r="O10243" i="1"/>
  <c r="O10244" i="1"/>
  <c r="O10245" i="1"/>
  <c r="O10246" i="1"/>
  <c r="O10247" i="1"/>
  <c r="O10248" i="1"/>
  <c r="O10249" i="1"/>
  <c r="O10250" i="1"/>
  <c r="O10251" i="1"/>
  <c r="O10252" i="1"/>
  <c r="O10253" i="1"/>
  <c r="O10254" i="1"/>
  <c r="O10255" i="1"/>
  <c r="O10256" i="1"/>
  <c r="O10257" i="1"/>
  <c r="O10258" i="1"/>
  <c r="O10259" i="1"/>
  <c r="O10260" i="1"/>
  <c r="O10261" i="1"/>
  <c r="O10262" i="1"/>
  <c r="O10263" i="1"/>
  <c r="O10264" i="1"/>
  <c r="O10265" i="1"/>
  <c r="O10266" i="1"/>
  <c r="O10267" i="1"/>
  <c r="O10268" i="1"/>
  <c r="O10269" i="1"/>
  <c r="O10270" i="1"/>
  <c r="O10271" i="1"/>
  <c r="O10272" i="1"/>
  <c r="O10273" i="1"/>
  <c r="O10274" i="1"/>
  <c r="O10275" i="1"/>
  <c r="O10276" i="1"/>
  <c r="O10277" i="1"/>
  <c r="O10278" i="1"/>
  <c r="O10279" i="1"/>
  <c r="O10280" i="1"/>
  <c r="O10281" i="1"/>
  <c r="O10282" i="1"/>
  <c r="O10283" i="1"/>
  <c r="O10284" i="1"/>
  <c r="O10285" i="1"/>
  <c r="O10286" i="1"/>
  <c r="O10287" i="1"/>
  <c r="O10288" i="1"/>
  <c r="O10289" i="1"/>
  <c r="O10290" i="1"/>
  <c r="O10291" i="1"/>
  <c r="O10292" i="1"/>
  <c r="O10293" i="1"/>
  <c r="O10294" i="1"/>
  <c r="O10295" i="1"/>
  <c r="O10296" i="1"/>
  <c r="O10297" i="1"/>
  <c r="O10298" i="1"/>
  <c r="O10299" i="1"/>
  <c r="O10300" i="1"/>
  <c r="O10301" i="1"/>
  <c r="O10302" i="1"/>
  <c r="O10303" i="1"/>
  <c r="O10304" i="1"/>
  <c r="O10305" i="1"/>
  <c r="O10306" i="1"/>
  <c r="O10307" i="1"/>
  <c r="O10308" i="1"/>
  <c r="O10309" i="1"/>
  <c r="O10310" i="1"/>
  <c r="O10311" i="1"/>
  <c r="O10312" i="1"/>
  <c r="O10313" i="1"/>
  <c r="O10314" i="1"/>
  <c r="O10315" i="1"/>
  <c r="O10316" i="1"/>
  <c r="O10317" i="1"/>
  <c r="O10318" i="1"/>
  <c r="O10319" i="1"/>
  <c r="O10320" i="1"/>
  <c r="O10321" i="1"/>
  <c r="O10322" i="1"/>
  <c r="O10323" i="1"/>
  <c r="O10324" i="1"/>
  <c r="O10325" i="1"/>
  <c r="O10326" i="1"/>
  <c r="O10327" i="1"/>
  <c r="O10328" i="1"/>
  <c r="O10329" i="1"/>
  <c r="O10330" i="1"/>
  <c r="O10331" i="1"/>
  <c r="O10332" i="1"/>
  <c r="O10333" i="1"/>
  <c r="O10334" i="1"/>
  <c r="O10335" i="1"/>
  <c r="O10336" i="1"/>
  <c r="O10337" i="1"/>
  <c r="O10338" i="1"/>
  <c r="O10339" i="1"/>
  <c r="O10340" i="1"/>
  <c r="O10341" i="1"/>
  <c r="O10342" i="1"/>
  <c r="O10343" i="1"/>
  <c r="O10344" i="1"/>
  <c r="O10345" i="1"/>
  <c r="O10346" i="1"/>
  <c r="O10347" i="1"/>
  <c r="O10348" i="1"/>
  <c r="O10349" i="1"/>
  <c r="O10350" i="1"/>
  <c r="O10351" i="1"/>
  <c r="O10352" i="1"/>
  <c r="O10353" i="1"/>
  <c r="O10354" i="1"/>
  <c r="O10355" i="1"/>
  <c r="O10356" i="1"/>
  <c r="O10357" i="1"/>
  <c r="O10358" i="1"/>
  <c r="O10359" i="1"/>
  <c r="O10360" i="1"/>
  <c r="O10361" i="1"/>
  <c r="O10362" i="1"/>
  <c r="O10363" i="1"/>
  <c r="O10364" i="1"/>
  <c r="O10365" i="1"/>
  <c r="O10366" i="1"/>
  <c r="O10367" i="1"/>
  <c r="O10368" i="1"/>
  <c r="O10369" i="1"/>
  <c r="O10370" i="1"/>
  <c r="O10371" i="1"/>
  <c r="O10372" i="1"/>
  <c r="O10373" i="1"/>
  <c r="O10374" i="1"/>
  <c r="O10375" i="1"/>
  <c r="O10376" i="1"/>
  <c r="O10377" i="1"/>
  <c r="O10378" i="1"/>
  <c r="O10379" i="1"/>
  <c r="O10380" i="1"/>
  <c r="O10381" i="1"/>
  <c r="O10382" i="1"/>
  <c r="O10383" i="1"/>
  <c r="O10384" i="1"/>
  <c r="O10385" i="1"/>
  <c r="O10386" i="1"/>
  <c r="O10387" i="1"/>
  <c r="O10388" i="1"/>
  <c r="O10389" i="1"/>
  <c r="O10390" i="1"/>
  <c r="O10391" i="1"/>
  <c r="O10392" i="1"/>
  <c r="O10393" i="1"/>
  <c r="O10394" i="1"/>
  <c r="O10395" i="1"/>
  <c r="O10396" i="1"/>
  <c r="O10397" i="1"/>
  <c r="O10398" i="1"/>
  <c r="O10399" i="1"/>
  <c r="O10400" i="1"/>
  <c r="O10401" i="1"/>
  <c r="O10402" i="1"/>
  <c r="O10403" i="1"/>
  <c r="O10404" i="1"/>
  <c r="O10405" i="1"/>
  <c r="O10406" i="1"/>
  <c r="O10407" i="1"/>
  <c r="O10408" i="1"/>
  <c r="O10409" i="1"/>
  <c r="O10410" i="1"/>
  <c r="O10411" i="1"/>
  <c r="O10412" i="1"/>
  <c r="O10413" i="1"/>
  <c r="O10414" i="1"/>
  <c r="O10415" i="1"/>
  <c r="O10416" i="1"/>
  <c r="O10417" i="1"/>
  <c r="O10418" i="1"/>
  <c r="O10419" i="1"/>
  <c r="O10420" i="1"/>
  <c r="O10421" i="1"/>
  <c r="O10422" i="1"/>
  <c r="O10423" i="1"/>
  <c r="O10424" i="1"/>
  <c r="O10425" i="1"/>
  <c r="O10426" i="1"/>
  <c r="O10427" i="1"/>
  <c r="O10428" i="1"/>
  <c r="O10429" i="1"/>
  <c r="O10430" i="1"/>
  <c r="O10431" i="1"/>
  <c r="O10432" i="1"/>
  <c r="O10433" i="1"/>
  <c r="O10434" i="1"/>
  <c r="O10435" i="1"/>
  <c r="O10436" i="1"/>
  <c r="O10437" i="1"/>
  <c r="O10438" i="1"/>
  <c r="O10439" i="1"/>
  <c r="O10440" i="1"/>
  <c r="O10441" i="1"/>
  <c r="O10442" i="1"/>
  <c r="O10443" i="1"/>
  <c r="O10444" i="1"/>
  <c r="O10445" i="1"/>
  <c r="O10446" i="1"/>
  <c r="O10447" i="1"/>
  <c r="O10448" i="1"/>
  <c r="O10449" i="1"/>
  <c r="O10450" i="1"/>
  <c r="O10451" i="1"/>
  <c r="O10452" i="1"/>
  <c r="O10453" i="1"/>
  <c r="O10454" i="1"/>
  <c r="O10455" i="1"/>
  <c r="O10456" i="1"/>
  <c r="O10457" i="1"/>
  <c r="O10458" i="1"/>
  <c r="O10459" i="1"/>
  <c r="O10460" i="1"/>
  <c r="O10461" i="1"/>
  <c r="O10462" i="1"/>
  <c r="O10463" i="1"/>
  <c r="O10464" i="1"/>
  <c r="O10465" i="1"/>
  <c r="O10466" i="1"/>
  <c r="O10467" i="1"/>
  <c r="O10468" i="1"/>
  <c r="O10469" i="1"/>
  <c r="O10470" i="1"/>
  <c r="O10471" i="1"/>
  <c r="O10472" i="1"/>
  <c r="O10473" i="1"/>
  <c r="O10474" i="1"/>
  <c r="O10475" i="1"/>
  <c r="O10476" i="1"/>
  <c r="O10477" i="1"/>
  <c r="O10478" i="1"/>
  <c r="O10479" i="1"/>
  <c r="O10480" i="1"/>
  <c r="O10481" i="1"/>
  <c r="O10482" i="1"/>
  <c r="O10483" i="1"/>
  <c r="O10484" i="1"/>
  <c r="O10485" i="1"/>
  <c r="O10486" i="1"/>
  <c r="O10487" i="1"/>
  <c r="O10488" i="1"/>
  <c r="O10489" i="1"/>
  <c r="O10490" i="1"/>
  <c r="O10491" i="1"/>
  <c r="O10492" i="1"/>
  <c r="O10493" i="1"/>
  <c r="O10494" i="1"/>
  <c r="O10495" i="1"/>
  <c r="O10496" i="1"/>
  <c r="O10497" i="1"/>
  <c r="O10498" i="1"/>
  <c r="O10499" i="1"/>
  <c r="O10500" i="1"/>
  <c r="O10501" i="1"/>
  <c r="O10502" i="1"/>
  <c r="O10503" i="1"/>
  <c r="O10504" i="1"/>
  <c r="O10505" i="1"/>
  <c r="O10506" i="1"/>
  <c r="O10507" i="1"/>
  <c r="O10508" i="1"/>
  <c r="O10509" i="1"/>
  <c r="O10510" i="1"/>
  <c r="O10511" i="1"/>
  <c r="O10512" i="1"/>
  <c r="O10513" i="1"/>
  <c r="O10514" i="1"/>
  <c r="O10515" i="1"/>
  <c r="O10516" i="1"/>
  <c r="O10517" i="1"/>
  <c r="O10518" i="1"/>
  <c r="O10519" i="1"/>
  <c r="O10520" i="1"/>
  <c r="O10521" i="1"/>
  <c r="O10522" i="1"/>
  <c r="O10523" i="1"/>
  <c r="O10524" i="1"/>
  <c r="O10525" i="1"/>
  <c r="O10526" i="1"/>
  <c r="O10527" i="1"/>
  <c r="O10528" i="1"/>
  <c r="O10529" i="1"/>
  <c r="O10530" i="1"/>
  <c r="O10531" i="1"/>
  <c r="O10532" i="1"/>
  <c r="O10533" i="1"/>
  <c r="O10534" i="1"/>
  <c r="O10535" i="1"/>
  <c r="O10536" i="1"/>
  <c r="O10537" i="1"/>
  <c r="O10538" i="1"/>
  <c r="O10539" i="1"/>
  <c r="O10540" i="1"/>
  <c r="O10541" i="1"/>
  <c r="O10542" i="1"/>
  <c r="O10543" i="1"/>
  <c r="O10544" i="1"/>
  <c r="O10545" i="1"/>
  <c r="O10546" i="1"/>
  <c r="O10547" i="1"/>
  <c r="O10548" i="1"/>
  <c r="O10549" i="1"/>
  <c r="O10550" i="1"/>
  <c r="O10551" i="1"/>
  <c r="O10552" i="1"/>
  <c r="O10553" i="1"/>
  <c r="O10554" i="1"/>
  <c r="O10555" i="1"/>
  <c r="O10556" i="1"/>
  <c r="O10557" i="1"/>
  <c r="O10558" i="1"/>
  <c r="O10559" i="1"/>
  <c r="O10560" i="1"/>
  <c r="O10561" i="1"/>
  <c r="O10562" i="1"/>
  <c r="O10563" i="1"/>
  <c r="O10564" i="1"/>
  <c r="O10565" i="1"/>
  <c r="O10566" i="1"/>
  <c r="O10567" i="1"/>
  <c r="O10568" i="1"/>
  <c r="O10569" i="1"/>
  <c r="O10570" i="1"/>
  <c r="O10571" i="1"/>
  <c r="O10572" i="1"/>
  <c r="O10573" i="1"/>
  <c r="O10574" i="1"/>
  <c r="O10575" i="1"/>
  <c r="O10576" i="1"/>
  <c r="O10577" i="1"/>
  <c r="O10578" i="1"/>
  <c r="O10579" i="1"/>
  <c r="O10580" i="1"/>
  <c r="O10581" i="1"/>
  <c r="O10582" i="1"/>
  <c r="O10583" i="1"/>
  <c r="O10584" i="1"/>
  <c r="O10585" i="1"/>
  <c r="O10586" i="1"/>
  <c r="O10587" i="1"/>
  <c r="O10588" i="1"/>
  <c r="O10589" i="1"/>
  <c r="O10590" i="1"/>
  <c r="O10591" i="1"/>
  <c r="O10592" i="1"/>
  <c r="O10593" i="1"/>
  <c r="O10594" i="1"/>
  <c r="O10595" i="1"/>
  <c r="O10596" i="1"/>
  <c r="O10597" i="1"/>
  <c r="O10598" i="1"/>
  <c r="O10599" i="1"/>
  <c r="O10600" i="1"/>
  <c r="O10601" i="1"/>
  <c r="O10602" i="1"/>
  <c r="O10603" i="1"/>
  <c r="O10604" i="1"/>
  <c r="O10605" i="1"/>
  <c r="O10606" i="1"/>
  <c r="O10607" i="1"/>
  <c r="O10608" i="1"/>
  <c r="O10609" i="1"/>
  <c r="O10610" i="1"/>
  <c r="O10611" i="1"/>
  <c r="O10612" i="1"/>
  <c r="O10613" i="1"/>
  <c r="O10614" i="1"/>
  <c r="O10615" i="1"/>
  <c r="O10616" i="1"/>
  <c r="O10617" i="1"/>
  <c r="O10618" i="1"/>
  <c r="O10619" i="1"/>
  <c r="O10620" i="1"/>
  <c r="O10621" i="1"/>
  <c r="O10622" i="1"/>
  <c r="O10623" i="1"/>
  <c r="O10624" i="1"/>
  <c r="O10625" i="1"/>
  <c r="O10626" i="1"/>
  <c r="O10627" i="1"/>
  <c r="O10628" i="1"/>
  <c r="O10629" i="1"/>
  <c r="O10630" i="1"/>
  <c r="O10631" i="1"/>
  <c r="O10632" i="1"/>
  <c r="O10633" i="1"/>
  <c r="O10634" i="1"/>
  <c r="O10635" i="1"/>
  <c r="O10636" i="1"/>
  <c r="O10637" i="1"/>
  <c r="O10638" i="1"/>
  <c r="O10639" i="1"/>
  <c r="O10640" i="1"/>
  <c r="O10641" i="1"/>
  <c r="O10642" i="1"/>
  <c r="O10643" i="1"/>
  <c r="O10644" i="1"/>
  <c r="O10645" i="1"/>
  <c r="O10646" i="1"/>
  <c r="O10647" i="1"/>
  <c r="O10648" i="1"/>
  <c r="O10649" i="1"/>
  <c r="O10650" i="1"/>
  <c r="O10651" i="1"/>
  <c r="O10652" i="1"/>
  <c r="O10653" i="1"/>
  <c r="O10654" i="1"/>
  <c r="O10655" i="1"/>
  <c r="O10656" i="1"/>
  <c r="O10657" i="1"/>
  <c r="O10658" i="1"/>
  <c r="O10659" i="1"/>
  <c r="O10660" i="1"/>
  <c r="O10661" i="1"/>
  <c r="O10662" i="1"/>
  <c r="O10663" i="1"/>
  <c r="O10664" i="1"/>
  <c r="O10665" i="1"/>
  <c r="O10666" i="1"/>
  <c r="O10667" i="1"/>
  <c r="O10668" i="1"/>
  <c r="O10669" i="1"/>
  <c r="O10670" i="1"/>
  <c r="O10671" i="1"/>
  <c r="O10672" i="1"/>
  <c r="O10673" i="1"/>
  <c r="O10674" i="1"/>
  <c r="O10675" i="1"/>
  <c r="O10676" i="1"/>
  <c r="O10677" i="1"/>
  <c r="O10678" i="1"/>
  <c r="O10679" i="1"/>
  <c r="O10680" i="1"/>
  <c r="O10681" i="1"/>
  <c r="O10682" i="1"/>
  <c r="O10683" i="1"/>
  <c r="O10684" i="1"/>
  <c r="O10685" i="1"/>
  <c r="O10686" i="1"/>
  <c r="O10687" i="1"/>
  <c r="O10688" i="1"/>
  <c r="O10689" i="1"/>
  <c r="O10690" i="1"/>
  <c r="O10691" i="1"/>
  <c r="O10692" i="1"/>
  <c r="O10693" i="1"/>
  <c r="O10694" i="1"/>
  <c r="O10695" i="1"/>
  <c r="O10696" i="1"/>
  <c r="O10697" i="1"/>
  <c r="O10698" i="1"/>
  <c r="O10699" i="1"/>
  <c r="O10700" i="1"/>
  <c r="O10701" i="1"/>
  <c r="O10702" i="1"/>
  <c r="O10703" i="1"/>
  <c r="O10704" i="1"/>
  <c r="O10705" i="1"/>
  <c r="O10706" i="1"/>
  <c r="O10707" i="1"/>
  <c r="O10708" i="1"/>
  <c r="O10709" i="1"/>
  <c r="O10710" i="1"/>
  <c r="O10711" i="1"/>
  <c r="O10712" i="1"/>
  <c r="O10713" i="1"/>
  <c r="O10714" i="1"/>
  <c r="O10715" i="1"/>
  <c r="O10716" i="1"/>
  <c r="O10717" i="1"/>
  <c r="O10718" i="1"/>
  <c r="O10719" i="1"/>
  <c r="O10720" i="1"/>
  <c r="O10721" i="1"/>
  <c r="O10722" i="1"/>
  <c r="O10723" i="1"/>
  <c r="O10724" i="1"/>
  <c r="O10725" i="1"/>
  <c r="O10726" i="1"/>
  <c r="O10727" i="1"/>
  <c r="O10728" i="1"/>
  <c r="O10729" i="1"/>
  <c r="O10730" i="1"/>
  <c r="O10731" i="1"/>
  <c r="O10732" i="1"/>
  <c r="O10733" i="1"/>
  <c r="O10734" i="1"/>
  <c r="O10735" i="1"/>
  <c r="O10736" i="1"/>
  <c r="O10737" i="1"/>
  <c r="O10738" i="1"/>
  <c r="O10739" i="1"/>
  <c r="O10740" i="1"/>
  <c r="O10741" i="1"/>
  <c r="O10742" i="1"/>
  <c r="O10743" i="1"/>
  <c r="O10744" i="1"/>
  <c r="O10745" i="1"/>
  <c r="O10746" i="1"/>
  <c r="O10747" i="1"/>
  <c r="O10748" i="1"/>
  <c r="O10749" i="1"/>
  <c r="O10750" i="1"/>
  <c r="O10751" i="1"/>
  <c r="O10752" i="1"/>
  <c r="O10753" i="1"/>
  <c r="O10754" i="1"/>
  <c r="O10755" i="1"/>
  <c r="O10756" i="1"/>
  <c r="O10757" i="1"/>
  <c r="O10758" i="1"/>
  <c r="O10759" i="1"/>
  <c r="O10760" i="1"/>
  <c r="O10761" i="1"/>
  <c r="O10762" i="1"/>
  <c r="O10763" i="1"/>
  <c r="O10764" i="1"/>
  <c r="O10765" i="1"/>
  <c r="O10766" i="1"/>
  <c r="O10767" i="1"/>
  <c r="O10768" i="1"/>
  <c r="O10769" i="1"/>
  <c r="O10770" i="1"/>
  <c r="O10771" i="1"/>
  <c r="O10772" i="1"/>
  <c r="O10773" i="1"/>
  <c r="O10774" i="1"/>
  <c r="O10775" i="1"/>
  <c r="O10776" i="1"/>
  <c r="O10777" i="1"/>
  <c r="O10778" i="1"/>
  <c r="O10779" i="1"/>
  <c r="O10780" i="1"/>
  <c r="O10781" i="1"/>
  <c r="O10782" i="1"/>
  <c r="O10783" i="1"/>
  <c r="O10784" i="1"/>
  <c r="O10785" i="1"/>
  <c r="O10786" i="1"/>
  <c r="O10787" i="1"/>
  <c r="O10788" i="1"/>
  <c r="O10789" i="1"/>
  <c r="O10790" i="1"/>
  <c r="O10791" i="1"/>
  <c r="O10792" i="1"/>
  <c r="O10793" i="1"/>
  <c r="O10794" i="1"/>
  <c r="O10795" i="1"/>
  <c r="O10796" i="1"/>
  <c r="O10797" i="1"/>
  <c r="O10798" i="1"/>
  <c r="O10799" i="1"/>
  <c r="O10800" i="1"/>
  <c r="O10801" i="1"/>
  <c r="O10802" i="1"/>
  <c r="O10803" i="1"/>
  <c r="O10804" i="1"/>
  <c r="O10805" i="1"/>
  <c r="O10806" i="1"/>
  <c r="O10807" i="1"/>
  <c r="O10808" i="1"/>
  <c r="O10809" i="1"/>
  <c r="O10810" i="1"/>
  <c r="O10811" i="1"/>
  <c r="O10812" i="1"/>
  <c r="O10813" i="1"/>
  <c r="O10814" i="1"/>
  <c r="O10815" i="1"/>
  <c r="O10816" i="1"/>
  <c r="O10817" i="1"/>
  <c r="O10818" i="1"/>
  <c r="O10819" i="1"/>
  <c r="O10820" i="1"/>
  <c r="O10821" i="1"/>
  <c r="O10822" i="1"/>
  <c r="O10823" i="1"/>
  <c r="O10824" i="1"/>
  <c r="O10825" i="1"/>
  <c r="O10826" i="1"/>
  <c r="O10827" i="1"/>
  <c r="O10828" i="1"/>
  <c r="O10829" i="1"/>
  <c r="O10830" i="1"/>
  <c r="O10831" i="1"/>
  <c r="O10832" i="1"/>
  <c r="O10833" i="1"/>
  <c r="O10834" i="1"/>
  <c r="O10835" i="1"/>
  <c r="O10836" i="1"/>
  <c r="O10837" i="1"/>
  <c r="O10838" i="1"/>
  <c r="O10839" i="1"/>
  <c r="O10840" i="1"/>
  <c r="O10841" i="1"/>
  <c r="O10842" i="1"/>
  <c r="O10843" i="1"/>
  <c r="O10844" i="1"/>
  <c r="O10845" i="1"/>
  <c r="O10846" i="1"/>
  <c r="O10847" i="1"/>
  <c r="O10848" i="1"/>
  <c r="O10849" i="1"/>
  <c r="O10850" i="1"/>
  <c r="O10851" i="1"/>
  <c r="O10852" i="1"/>
  <c r="O10853" i="1"/>
  <c r="O10854" i="1"/>
  <c r="O10855" i="1"/>
  <c r="O10856" i="1"/>
  <c r="O10857" i="1"/>
  <c r="O10858" i="1"/>
  <c r="O10859" i="1"/>
  <c r="O10860" i="1"/>
  <c r="O10861" i="1"/>
  <c r="O10862" i="1"/>
  <c r="O10863" i="1"/>
  <c r="O10864" i="1"/>
  <c r="O10865" i="1"/>
  <c r="O10866" i="1"/>
  <c r="O10867" i="1"/>
  <c r="O10868" i="1"/>
  <c r="O10869" i="1"/>
  <c r="O10870" i="1"/>
  <c r="O10871" i="1"/>
  <c r="O10872" i="1"/>
  <c r="O10873" i="1"/>
  <c r="O10874" i="1"/>
  <c r="O10875" i="1"/>
  <c r="O10876" i="1"/>
  <c r="O10877" i="1"/>
  <c r="O10878" i="1"/>
  <c r="O10879" i="1"/>
  <c r="O10880" i="1"/>
  <c r="O10881" i="1"/>
  <c r="O10882" i="1"/>
  <c r="O10883" i="1"/>
  <c r="O10884" i="1"/>
  <c r="O10885" i="1"/>
  <c r="O10886" i="1"/>
  <c r="O10887" i="1"/>
  <c r="O10888" i="1"/>
  <c r="O10889" i="1"/>
  <c r="O10890" i="1"/>
  <c r="O10891" i="1"/>
  <c r="O10892" i="1"/>
  <c r="O10893" i="1"/>
  <c r="O10894" i="1"/>
  <c r="O10895" i="1"/>
  <c r="O10896" i="1"/>
  <c r="O10897" i="1"/>
  <c r="O10898" i="1"/>
  <c r="O10899" i="1"/>
  <c r="O10900" i="1"/>
  <c r="O10901" i="1"/>
  <c r="O10902" i="1"/>
  <c r="O10903" i="1"/>
  <c r="O10904" i="1"/>
  <c r="O10905" i="1"/>
  <c r="O10906" i="1"/>
  <c r="O10907" i="1"/>
  <c r="O10908" i="1"/>
  <c r="O10909" i="1"/>
  <c r="O10910" i="1"/>
  <c r="O10911" i="1"/>
  <c r="O10912" i="1"/>
  <c r="O10913" i="1"/>
  <c r="O10914" i="1"/>
  <c r="O10915" i="1"/>
  <c r="O10916" i="1"/>
  <c r="O10917" i="1"/>
  <c r="O10918" i="1"/>
  <c r="O10919" i="1"/>
  <c r="O10920" i="1"/>
  <c r="O10921" i="1"/>
  <c r="O10922" i="1"/>
  <c r="O10923" i="1"/>
  <c r="O10924" i="1"/>
  <c r="O10925" i="1"/>
  <c r="O10926" i="1"/>
  <c r="O10927" i="1"/>
  <c r="O10928" i="1"/>
  <c r="O10929" i="1"/>
  <c r="O10930" i="1"/>
  <c r="O10931" i="1"/>
  <c r="O10932" i="1"/>
  <c r="O10933" i="1"/>
  <c r="O10934" i="1"/>
  <c r="O10935" i="1"/>
  <c r="O10936" i="1"/>
  <c r="O10937" i="1"/>
  <c r="O10938" i="1"/>
  <c r="O10939" i="1"/>
  <c r="O10940" i="1"/>
  <c r="O10941" i="1"/>
  <c r="O10942" i="1"/>
  <c r="O10943" i="1"/>
  <c r="O10944" i="1"/>
  <c r="O10945" i="1"/>
  <c r="O10946" i="1"/>
  <c r="O10947" i="1"/>
  <c r="O10948" i="1"/>
  <c r="O10949" i="1"/>
  <c r="O10950" i="1"/>
  <c r="O10951" i="1"/>
  <c r="O10952" i="1"/>
  <c r="O10953" i="1"/>
  <c r="O10954" i="1"/>
  <c r="O10955" i="1"/>
  <c r="O10956" i="1"/>
  <c r="O10957" i="1"/>
  <c r="O10958" i="1"/>
  <c r="O10959" i="1"/>
  <c r="O10960" i="1"/>
  <c r="O10961" i="1"/>
  <c r="O10962" i="1"/>
  <c r="O10963" i="1"/>
  <c r="O10964" i="1"/>
  <c r="O10965" i="1"/>
  <c r="O10966" i="1"/>
  <c r="O10967" i="1"/>
  <c r="O10968" i="1"/>
  <c r="O10969" i="1"/>
  <c r="O10970" i="1"/>
  <c r="O10971" i="1"/>
  <c r="O10972" i="1"/>
  <c r="O10973" i="1"/>
  <c r="O10974" i="1"/>
  <c r="O10975" i="1"/>
  <c r="O10976" i="1"/>
  <c r="O10977" i="1"/>
  <c r="O10978" i="1"/>
  <c r="O10979" i="1"/>
  <c r="O10980" i="1"/>
  <c r="O10981" i="1"/>
  <c r="O10982" i="1"/>
  <c r="O10983" i="1"/>
  <c r="O10984" i="1"/>
  <c r="O10985" i="1"/>
  <c r="O10986" i="1"/>
  <c r="O10987" i="1"/>
  <c r="O10988" i="1"/>
  <c r="O10989" i="1"/>
  <c r="O10990" i="1"/>
  <c r="O10991" i="1"/>
  <c r="O10992" i="1"/>
  <c r="O10993" i="1"/>
  <c r="O10994" i="1"/>
  <c r="O10995" i="1"/>
  <c r="O10996" i="1"/>
  <c r="O10997" i="1"/>
  <c r="O10998" i="1"/>
  <c r="O10999" i="1"/>
  <c r="O11000" i="1"/>
  <c r="O11001" i="1"/>
  <c r="O11002" i="1"/>
  <c r="O11003" i="1"/>
  <c r="O11004" i="1"/>
  <c r="O11005" i="1"/>
  <c r="O11006" i="1"/>
  <c r="O11007" i="1"/>
  <c r="O11008" i="1"/>
  <c r="O11009" i="1"/>
  <c r="O11010" i="1"/>
  <c r="O11011" i="1"/>
  <c r="O11012" i="1"/>
  <c r="O11013" i="1"/>
  <c r="O11014" i="1"/>
  <c r="O11015" i="1"/>
  <c r="O11016" i="1"/>
  <c r="O11017" i="1"/>
  <c r="O11018" i="1"/>
  <c r="O11019" i="1"/>
  <c r="O11020" i="1"/>
  <c r="O11021" i="1"/>
  <c r="O11022" i="1"/>
  <c r="O11023" i="1"/>
  <c r="O11024" i="1"/>
  <c r="O11025" i="1"/>
  <c r="O11026" i="1"/>
  <c r="O11027" i="1"/>
  <c r="O11028" i="1"/>
  <c r="O11029" i="1"/>
  <c r="O11030" i="1"/>
  <c r="O11031" i="1"/>
  <c r="O11032" i="1"/>
  <c r="O11033" i="1"/>
  <c r="O11034" i="1"/>
  <c r="O11035" i="1"/>
  <c r="O11036" i="1"/>
  <c r="O11037" i="1"/>
  <c r="O11038" i="1"/>
  <c r="O11039" i="1"/>
  <c r="O11040" i="1"/>
  <c r="O11041" i="1"/>
  <c r="O11042" i="1"/>
  <c r="O11043" i="1"/>
  <c r="O11044" i="1"/>
  <c r="O11045" i="1"/>
  <c r="O11046" i="1"/>
  <c r="O11047" i="1"/>
  <c r="O11048" i="1"/>
  <c r="O11049" i="1"/>
  <c r="O11050" i="1"/>
  <c r="O11051" i="1"/>
  <c r="O11052" i="1"/>
  <c r="O11053" i="1"/>
  <c r="O11054" i="1"/>
  <c r="O11055" i="1"/>
  <c r="O11056" i="1"/>
  <c r="O11057" i="1"/>
  <c r="O11058" i="1"/>
  <c r="O11059" i="1"/>
  <c r="O11060" i="1"/>
  <c r="O11061" i="1"/>
  <c r="O11062" i="1"/>
  <c r="O11063" i="1"/>
  <c r="O11064" i="1"/>
  <c r="O11065" i="1"/>
  <c r="O11066" i="1"/>
  <c r="O11067" i="1"/>
  <c r="O11068" i="1"/>
  <c r="O11069" i="1"/>
  <c r="O11070" i="1"/>
  <c r="O11071" i="1"/>
  <c r="O11072" i="1"/>
  <c r="O11073" i="1"/>
  <c r="O11074" i="1"/>
  <c r="O11075" i="1"/>
  <c r="O11076" i="1"/>
  <c r="O11077" i="1"/>
  <c r="O11078" i="1"/>
  <c r="O11079" i="1"/>
  <c r="O11080" i="1"/>
  <c r="O11081" i="1"/>
  <c r="O11082" i="1"/>
  <c r="O11083" i="1"/>
  <c r="O11084" i="1"/>
  <c r="O11085" i="1"/>
  <c r="O11086" i="1"/>
  <c r="O11087" i="1"/>
  <c r="O11088" i="1"/>
  <c r="O11089" i="1"/>
  <c r="O11090" i="1"/>
  <c r="O11091" i="1"/>
  <c r="O11092" i="1"/>
  <c r="O11093" i="1"/>
  <c r="O11094" i="1"/>
  <c r="O11095" i="1"/>
  <c r="O11096" i="1"/>
  <c r="O11097" i="1"/>
  <c r="O11098" i="1"/>
  <c r="O11099" i="1"/>
  <c r="O11100" i="1"/>
  <c r="O11101" i="1"/>
  <c r="O11102" i="1"/>
  <c r="O11103" i="1"/>
  <c r="O11104" i="1"/>
  <c r="O11105" i="1"/>
  <c r="O11106" i="1"/>
  <c r="O11107" i="1"/>
  <c r="O11108" i="1"/>
  <c r="O11109" i="1"/>
  <c r="O11110" i="1"/>
  <c r="O11111" i="1"/>
  <c r="O11112" i="1"/>
  <c r="O11113" i="1"/>
  <c r="O11114" i="1"/>
  <c r="O11115" i="1"/>
  <c r="O11116" i="1"/>
  <c r="O11117" i="1"/>
  <c r="O11118" i="1"/>
  <c r="O11119" i="1"/>
  <c r="O11120" i="1"/>
  <c r="O11121" i="1"/>
  <c r="O11122" i="1"/>
  <c r="O11123" i="1"/>
  <c r="O11124" i="1"/>
  <c r="O11125" i="1"/>
  <c r="O11126" i="1"/>
  <c r="O11127" i="1"/>
  <c r="O11128" i="1"/>
  <c r="O11129" i="1"/>
  <c r="O11130" i="1"/>
  <c r="O11131" i="1"/>
  <c r="O11132" i="1"/>
  <c r="O11133" i="1"/>
  <c r="O11134" i="1"/>
  <c r="O11135" i="1"/>
  <c r="O11136" i="1"/>
  <c r="O11137" i="1"/>
  <c r="O11138" i="1"/>
  <c r="O11139" i="1"/>
  <c r="O11140" i="1"/>
  <c r="O11141" i="1"/>
  <c r="O11142" i="1"/>
  <c r="O11143" i="1"/>
  <c r="O11144" i="1"/>
  <c r="O11145" i="1"/>
  <c r="O11146" i="1"/>
  <c r="O11147" i="1"/>
  <c r="O11148" i="1"/>
  <c r="O11149" i="1"/>
  <c r="O11150" i="1"/>
  <c r="O11151" i="1"/>
  <c r="O11152" i="1"/>
  <c r="O11153" i="1"/>
  <c r="O11154" i="1"/>
  <c r="O11155" i="1"/>
  <c r="O11156" i="1"/>
  <c r="O11157" i="1"/>
  <c r="O11158" i="1"/>
  <c r="O11159" i="1"/>
  <c r="O11160" i="1"/>
  <c r="O11161" i="1"/>
  <c r="O11162" i="1"/>
  <c r="O11163" i="1"/>
  <c r="O11164" i="1"/>
  <c r="O11165" i="1"/>
  <c r="O11166" i="1"/>
  <c r="O11167" i="1"/>
  <c r="O11168" i="1"/>
  <c r="O11169" i="1"/>
  <c r="O11170" i="1"/>
  <c r="O11171" i="1"/>
  <c r="O11172" i="1"/>
  <c r="O11173" i="1"/>
  <c r="O11174" i="1"/>
  <c r="O11175" i="1"/>
  <c r="O11176" i="1"/>
  <c r="O11177" i="1"/>
  <c r="O11178" i="1"/>
  <c r="O11179" i="1"/>
  <c r="O11180" i="1"/>
  <c r="O11181" i="1"/>
  <c r="O11182" i="1"/>
  <c r="O11183" i="1"/>
  <c r="O11184" i="1"/>
  <c r="O11185" i="1"/>
  <c r="O11186" i="1"/>
  <c r="O11187" i="1"/>
  <c r="O11188" i="1"/>
  <c r="O11189" i="1"/>
  <c r="O11190" i="1"/>
  <c r="O11191" i="1"/>
  <c r="O11192" i="1"/>
  <c r="O11193" i="1"/>
  <c r="O11194" i="1"/>
  <c r="O11195" i="1"/>
  <c r="O11196" i="1"/>
  <c r="O11197" i="1"/>
  <c r="O11198" i="1"/>
  <c r="O11199" i="1"/>
  <c r="O11200" i="1"/>
  <c r="O11201" i="1"/>
  <c r="O11202" i="1"/>
  <c r="O11203" i="1"/>
  <c r="O11204" i="1"/>
  <c r="O11205" i="1"/>
  <c r="O11206" i="1"/>
  <c r="O11207" i="1"/>
  <c r="O11208" i="1"/>
  <c r="O11209" i="1"/>
  <c r="O11210" i="1"/>
  <c r="O11211" i="1"/>
  <c r="O11212" i="1"/>
  <c r="O11213" i="1"/>
  <c r="O11214" i="1"/>
  <c r="O11215" i="1"/>
  <c r="O11216" i="1"/>
  <c r="O11217" i="1"/>
  <c r="O11218" i="1"/>
  <c r="O11219" i="1"/>
  <c r="O11220" i="1"/>
  <c r="O11221" i="1"/>
  <c r="O11222" i="1"/>
  <c r="O11223" i="1"/>
  <c r="O11224" i="1"/>
  <c r="O11225" i="1"/>
  <c r="O11226" i="1"/>
  <c r="O11227" i="1"/>
  <c r="O11228" i="1"/>
  <c r="O11229" i="1"/>
  <c r="O11230" i="1"/>
  <c r="O11231" i="1"/>
  <c r="O11232" i="1"/>
  <c r="O11233" i="1"/>
  <c r="O11234" i="1"/>
  <c r="O11235" i="1"/>
  <c r="O11236" i="1"/>
  <c r="O11237" i="1"/>
  <c r="O11238" i="1"/>
  <c r="O11239" i="1"/>
  <c r="O11240" i="1"/>
  <c r="O11241" i="1"/>
  <c r="O11242" i="1"/>
  <c r="O11243" i="1"/>
  <c r="O11244" i="1"/>
  <c r="O11245" i="1"/>
  <c r="O11246" i="1"/>
  <c r="O11247" i="1"/>
  <c r="O11248" i="1"/>
  <c r="O11249" i="1"/>
  <c r="O11250" i="1"/>
  <c r="O11251" i="1"/>
  <c r="O11252" i="1"/>
  <c r="O11253" i="1"/>
  <c r="O11254" i="1"/>
  <c r="O11255" i="1"/>
  <c r="O11256" i="1"/>
  <c r="O11257" i="1"/>
  <c r="O11258" i="1"/>
  <c r="O11259" i="1"/>
  <c r="O11260" i="1"/>
  <c r="O11261" i="1"/>
  <c r="O11262" i="1"/>
  <c r="O11263" i="1"/>
  <c r="O11264" i="1"/>
  <c r="O11265" i="1"/>
  <c r="O11266" i="1"/>
  <c r="O11267" i="1"/>
  <c r="O11268" i="1"/>
  <c r="O11269" i="1"/>
  <c r="O11270" i="1"/>
  <c r="O11271" i="1"/>
  <c r="O11272" i="1"/>
  <c r="O11273" i="1"/>
  <c r="O11274" i="1"/>
  <c r="O11275" i="1"/>
  <c r="O11276" i="1"/>
  <c r="O11277" i="1"/>
  <c r="O11278" i="1"/>
  <c r="O11279" i="1"/>
  <c r="O11280" i="1"/>
  <c r="O11281" i="1"/>
  <c r="O11282" i="1"/>
  <c r="O11283" i="1"/>
  <c r="O11284" i="1"/>
  <c r="O11285" i="1"/>
  <c r="O11286" i="1"/>
  <c r="O11287" i="1"/>
  <c r="O11288" i="1"/>
  <c r="O11289" i="1"/>
  <c r="O11290" i="1"/>
  <c r="O11291" i="1"/>
  <c r="O11292" i="1"/>
  <c r="O11293" i="1"/>
  <c r="O11294" i="1"/>
  <c r="O11295" i="1"/>
  <c r="O11296" i="1"/>
  <c r="O11297" i="1"/>
  <c r="O11298" i="1"/>
  <c r="O11299" i="1"/>
  <c r="O11300" i="1"/>
  <c r="O11301" i="1"/>
  <c r="O11302" i="1"/>
  <c r="O11303" i="1"/>
  <c r="O11304" i="1"/>
  <c r="O11305" i="1"/>
  <c r="O11306" i="1"/>
  <c r="O11307" i="1"/>
  <c r="O11308" i="1"/>
  <c r="O11309" i="1"/>
  <c r="O11310" i="1"/>
  <c r="O11311" i="1"/>
  <c r="O11312" i="1"/>
  <c r="O11313" i="1"/>
  <c r="O11314" i="1"/>
  <c r="O11315" i="1"/>
  <c r="O11316" i="1"/>
  <c r="O11317" i="1"/>
  <c r="O11318" i="1"/>
  <c r="O11319" i="1"/>
  <c r="O11320" i="1"/>
  <c r="O11321" i="1"/>
  <c r="O11322" i="1"/>
  <c r="O11323" i="1"/>
  <c r="O11324" i="1"/>
  <c r="O11325" i="1"/>
  <c r="O11326" i="1"/>
  <c r="O11327" i="1"/>
  <c r="O11328" i="1"/>
  <c r="O11329" i="1"/>
  <c r="O11330" i="1"/>
  <c r="O11331" i="1"/>
  <c r="O11332" i="1"/>
  <c r="O11333" i="1"/>
  <c r="O11334" i="1"/>
  <c r="O11335" i="1"/>
  <c r="O11336" i="1"/>
  <c r="O11337" i="1"/>
  <c r="O11338" i="1"/>
  <c r="O11339" i="1"/>
  <c r="O11340" i="1"/>
  <c r="O11341" i="1"/>
  <c r="O11342" i="1"/>
  <c r="O11343" i="1"/>
  <c r="O11344" i="1"/>
  <c r="O11345" i="1"/>
  <c r="O11346" i="1"/>
  <c r="O11347" i="1"/>
  <c r="O11348" i="1"/>
  <c r="O11349" i="1"/>
  <c r="O11350" i="1"/>
  <c r="O11351" i="1"/>
  <c r="O11352" i="1"/>
  <c r="O11353" i="1"/>
  <c r="O11354" i="1"/>
  <c r="O11355" i="1"/>
  <c r="O11356" i="1"/>
  <c r="O11357" i="1"/>
  <c r="O11358" i="1"/>
  <c r="O11359" i="1"/>
  <c r="O11360" i="1"/>
  <c r="O11361" i="1"/>
  <c r="O11362" i="1"/>
  <c r="O11363" i="1"/>
  <c r="O11364" i="1"/>
  <c r="O11365" i="1"/>
  <c r="O11366" i="1"/>
  <c r="O11367" i="1"/>
  <c r="O11368" i="1"/>
  <c r="O11369" i="1"/>
  <c r="O11370" i="1"/>
  <c r="O11371" i="1"/>
  <c r="O11372" i="1"/>
  <c r="O11373" i="1"/>
  <c r="O11374" i="1"/>
  <c r="O11375" i="1"/>
  <c r="O11376" i="1"/>
  <c r="O11377" i="1"/>
  <c r="O11378" i="1"/>
  <c r="O11379" i="1"/>
  <c r="O11380" i="1"/>
  <c r="O11381" i="1"/>
  <c r="O11382" i="1"/>
  <c r="O11383" i="1"/>
  <c r="O11384" i="1"/>
  <c r="O11385" i="1"/>
  <c r="O11386" i="1"/>
  <c r="O11387" i="1"/>
  <c r="O11388" i="1"/>
  <c r="O11389" i="1"/>
  <c r="O11390" i="1"/>
  <c r="O11391" i="1"/>
  <c r="O11392" i="1"/>
  <c r="O11393" i="1"/>
  <c r="O11394" i="1"/>
  <c r="O11395" i="1"/>
  <c r="O11396" i="1"/>
  <c r="O11397" i="1"/>
  <c r="O11398" i="1"/>
  <c r="O11399" i="1"/>
  <c r="O11400" i="1"/>
  <c r="O11401" i="1"/>
  <c r="O11402" i="1"/>
  <c r="O11403" i="1"/>
  <c r="O11404" i="1"/>
  <c r="O11405" i="1"/>
  <c r="O11406" i="1"/>
  <c r="O11407" i="1"/>
  <c r="O11408" i="1"/>
  <c r="O11409" i="1"/>
  <c r="O11410" i="1"/>
  <c r="O11411" i="1"/>
  <c r="O11412" i="1"/>
  <c r="O11413" i="1"/>
  <c r="O11414" i="1"/>
  <c r="O11415" i="1"/>
  <c r="O11416" i="1"/>
  <c r="O11417" i="1"/>
  <c r="O11418" i="1"/>
  <c r="O11419" i="1"/>
  <c r="O11420" i="1"/>
  <c r="O11421" i="1"/>
  <c r="O11422" i="1"/>
  <c r="O11423" i="1"/>
  <c r="O11424" i="1"/>
  <c r="O11425" i="1"/>
  <c r="O11426" i="1"/>
  <c r="O11427" i="1"/>
  <c r="O11428" i="1"/>
  <c r="O11429" i="1"/>
  <c r="O11430" i="1"/>
  <c r="O11431" i="1"/>
  <c r="O11432" i="1"/>
  <c r="O11433" i="1"/>
  <c r="O11434" i="1"/>
  <c r="O11435" i="1"/>
  <c r="O11436" i="1"/>
  <c r="O11437" i="1"/>
  <c r="O11438" i="1"/>
  <c r="O11439" i="1"/>
  <c r="O11440" i="1"/>
  <c r="O11441" i="1"/>
  <c r="O11442" i="1"/>
  <c r="O11443" i="1"/>
  <c r="O11444" i="1"/>
  <c r="O11445" i="1"/>
  <c r="O11446" i="1"/>
  <c r="O11447" i="1"/>
  <c r="O11448" i="1"/>
  <c r="O11449" i="1"/>
  <c r="O11450" i="1"/>
  <c r="O11451" i="1"/>
  <c r="O11452" i="1"/>
  <c r="O11453" i="1"/>
  <c r="O11454" i="1"/>
  <c r="O11455" i="1"/>
  <c r="O11456" i="1"/>
  <c r="O11457" i="1"/>
  <c r="O11458" i="1"/>
  <c r="O11459" i="1"/>
  <c r="O11460" i="1"/>
  <c r="O11461" i="1"/>
  <c r="O11462" i="1"/>
  <c r="O11463" i="1"/>
  <c r="O11464" i="1"/>
  <c r="O11465" i="1"/>
  <c r="O11466" i="1"/>
  <c r="O11467" i="1"/>
  <c r="O11468" i="1"/>
  <c r="O11469" i="1"/>
  <c r="O11470" i="1"/>
  <c r="O11471" i="1"/>
  <c r="O11472" i="1"/>
  <c r="O11473" i="1"/>
  <c r="O11474" i="1"/>
  <c r="O11475" i="1"/>
  <c r="O11476" i="1"/>
  <c r="O11477" i="1"/>
  <c r="O11478" i="1"/>
  <c r="O11479" i="1"/>
  <c r="O11480" i="1"/>
  <c r="O11481" i="1"/>
  <c r="O11482" i="1"/>
  <c r="O11483" i="1"/>
  <c r="O11484" i="1"/>
  <c r="O11485" i="1"/>
  <c r="O11486" i="1"/>
  <c r="O11487" i="1"/>
  <c r="O11488" i="1"/>
  <c r="O11489" i="1"/>
  <c r="O11490" i="1"/>
  <c r="O11491" i="1"/>
  <c r="O11492" i="1"/>
  <c r="O11493" i="1"/>
  <c r="O11494" i="1"/>
  <c r="O11495" i="1"/>
  <c r="O11496" i="1"/>
  <c r="O11497" i="1"/>
  <c r="O11498" i="1"/>
  <c r="O11499" i="1"/>
  <c r="O11500" i="1"/>
  <c r="O11501" i="1"/>
  <c r="O11502" i="1"/>
  <c r="O11503" i="1"/>
  <c r="O11504" i="1"/>
  <c r="O11505" i="1"/>
  <c r="O11506" i="1"/>
  <c r="O11507" i="1"/>
  <c r="O11508" i="1"/>
  <c r="O11509" i="1"/>
  <c r="O11510" i="1"/>
  <c r="O11511" i="1"/>
  <c r="O11512" i="1"/>
  <c r="O11513" i="1"/>
  <c r="O11514" i="1"/>
  <c r="O11515" i="1"/>
  <c r="O11516" i="1"/>
  <c r="O11517" i="1"/>
  <c r="O11518" i="1"/>
  <c r="O11519" i="1"/>
  <c r="O11520" i="1"/>
  <c r="O11521" i="1"/>
  <c r="O11522" i="1"/>
  <c r="O11523" i="1"/>
  <c r="O11524" i="1"/>
  <c r="O11525" i="1"/>
  <c r="O11526" i="1"/>
  <c r="O11527" i="1"/>
  <c r="O11528" i="1"/>
  <c r="O11529" i="1"/>
  <c r="O11530" i="1"/>
  <c r="O11531" i="1"/>
  <c r="O11532" i="1"/>
  <c r="O11533" i="1"/>
  <c r="O11534" i="1"/>
  <c r="O11535" i="1"/>
  <c r="O11536" i="1"/>
  <c r="O11537" i="1"/>
  <c r="O11538" i="1"/>
  <c r="O11539" i="1"/>
  <c r="O11540" i="1"/>
  <c r="O11541" i="1"/>
  <c r="O11542" i="1"/>
  <c r="O11543" i="1"/>
  <c r="O11544" i="1"/>
  <c r="O11545" i="1"/>
  <c r="O11546" i="1"/>
  <c r="O11547" i="1"/>
  <c r="O11548" i="1"/>
  <c r="O11549" i="1"/>
  <c r="O11550" i="1"/>
  <c r="O11551" i="1"/>
  <c r="O11552" i="1"/>
  <c r="O11553" i="1"/>
  <c r="O11554" i="1"/>
  <c r="O11555" i="1"/>
  <c r="O11556" i="1"/>
  <c r="O11557" i="1"/>
  <c r="O11558" i="1"/>
  <c r="O11559" i="1"/>
  <c r="O11560" i="1"/>
  <c r="O11561" i="1"/>
  <c r="O11562" i="1"/>
  <c r="O11563" i="1"/>
  <c r="O11564" i="1"/>
  <c r="O11565" i="1"/>
  <c r="O11566" i="1"/>
  <c r="O11567" i="1"/>
  <c r="O11568" i="1"/>
  <c r="O11569" i="1"/>
  <c r="O11570" i="1"/>
  <c r="O11571" i="1"/>
  <c r="O11572" i="1"/>
  <c r="O11573" i="1"/>
  <c r="O11574" i="1"/>
  <c r="O11575" i="1"/>
  <c r="O11576" i="1"/>
  <c r="O11577" i="1"/>
  <c r="O11578" i="1"/>
  <c r="O11579" i="1"/>
  <c r="O11580" i="1"/>
  <c r="O11581" i="1"/>
  <c r="O11582" i="1"/>
  <c r="O11583" i="1"/>
  <c r="O11584" i="1"/>
  <c r="O11585" i="1"/>
  <c r="O11586" i="1"/>
  <c r="O11587" i="1"/>
  <c r="O11588" i="1"/>
  <c r="O11589" i="1"/>
  <c r="O11590" i="1"/>
  <c r="O11591" i="1"/>
  <c r="O11592" i="1"/>
  <c r="O11593" i="1"/>
  <c r="O11594" i="1"/>
  <c r="O11595" i="1"/>
  <c r="O11596" i="1"/>
  <c r="O11597" i="1"/>
  <c r="O11598" i="1"/>
  <c r="O11599" i="1"/>
  <c r="O11600" i="1"/>
  <c r="O11601" i="1"/>
  <c r="O11602" i="1"/>
  <c r="O11603" i="1"/>
  <c r="O11604" i="1"/>
  <c r="O11605" i="1"/>
  <c r="O11606" i="1"/>
  <c r="O11607" i="1"/>
  <c r="O11608" i="1"/>
  <c r="O11609" i="1"/>
  <c r="O11610" i="1"/>
  <c r="O11611" i="1"/>
  <c r="O11612" i="1"/>
  <c r="O11613" i="1"/>
  <c r="O11614" i="1"/>
  <c r="O11615" i="1"/>
  <c r="O11616" i="1"/>
  <c r="O11617" i="1"/>
  <c r="O11618" i="1"/>
  <c r="O11619" i="1"/>
  <c r="O11620" i="1"/>
  <c r="O11621" i="1"/>
  <c r="O11622" i="1"/>
  <c r="O11623" i="1"/>
  <c r="O11624" i="1"/>
  <c r="O11625" i="1"/>
  <c r="O11626" i="1"/>
  <c r="O11627" i="1"/>
  <c r="O11628" i="1"/>
  <c r="O11629" i="1"/>
  <c r="O11630" i="1"/>
  <c r="O11631" i="1"/>
  <c r="O11632" i="1"/>
  <c r="O11633" i="1"/>
  <c r="O11634" i="1"/>
  <c r="O11635" i="1"/>
  <c r="O11636" i="1"/>
  <c r="O11637" i="1"/>
  <c r="O11638" i="1"/>
  <c r="O11639" i="1"/>
  <c r="O11640" i="1"/>
  <c r="O11641" i="1"/>
  <c r="O11642" i="1"/>
  <c r="O11643" i="1"/>
  <c r="O11644" i="1"/>
  <c r="O11645" i="1"/>
  <c r="O11646" i="1"/>
  <c r="O11647" i="1"/>
  <c r="O11648" i="1"/>
  <c r="O11649" i="1"/>
  <c r="O11650" i="1"/>
  <c r="O11651" i="1"/>
  <c r="O11652" i="1"/>
  <c r="O11653" i="1"/>
  <c r="O11654" i="1"/>
  <c r="O11655" i="1"/>
  <c r="O11656" i="1"/>
  <c r="O11657" i="1"/>
  <c r="O11658" i="1"/>
  <c r="O11659" i="1"/>
  <c r="O11660" i="1"/>
  <c r="O11661" i="1"/>
  <c r="O11662" i="1"/>
  <c r="O11663" i="1"/>
  <c r="O11664" i="1"/>
  <c r="O11665" i="1"/>
  <c r="O11666" i="1"/>
  <c r="O11667" i="1"/>
  <c r="O11668" i="1"/>
  <c r="O11669" i="1"/>
  <c r="O11670" i="1"/>
  <c r="O11671" i="1"/>
  <c r="O11672" i="1"/>
  <c r="O11673" i="1"/>
  <c r="O11674" i="1"/>
  <c r="O11675" i="1"/>
  <c r="O11676" i="1"/>
  <c r="O11677" i="1"/>
  <c r="O11678" i="1"/>
  <c r="O11679" i="1"/>
  <c r="O11680" i="1"/>
  <c r="O11681" i="1"/>
  <c r="O11682" i="1"/>
  <c r="O11683" i="1"/>
  <c r="O11684" i="1"/>
  <c r="O11685" i="1"/>
  <c r="O11686" i="1"/>
  <c r="O11687" i="1"/>
  <c r="O11688" i="1"/>
  <c r="O11689" i="1"/>
  <c r="O11690" i="1"/>
  <c r="O11691" i="1"/>
  <c r="O11692" i="1"/>
  <c r="O11693" i="1"/>
  <c r="O11694" i="1"/>
  <c r="O11695" i="1"/>
  <c r="O11696" i="1"/>
  <c r="O11697" i="1"/>
  <c r="O11698" i="1"/>
  <c r="O11699" i="1"/>
  <c r="O11700" i="1"/>
  <c r="O11701" i="1"/>
  <c r="O11702" i="1"/>
  <c r="O11703" i="1"/>
  <c r="O11704" i="1"/>
  <c r="O11705" i="1"/>
  <c r="O11706" i="1"/>
  <c r="O11707" i="1"/>
  <c r="O11708" i="1"/>
  <c r="O11709" i="1"/>
  <c r="O11710" i="1"/>
  <c r="O11711" i="1"/>
  <c r="O11712" i="1"/>
  <c r="O11713" i="1"/>
  <c r="O11714" i="1"/>
  <c r="O11715" i="1"/>
  <c r="O11716" i="1"/>
  <c r="O11717" i="1"/>
  <c r="O11718" i="1"/>
  <c r="O11719" i="1"/>
  <c r="O11720" i="1"/>
  <c r="O11721" i="1"/>
  <c r="O11722" i="1"/>
  <c r="O11723" i="1"/>
  <c r="O11724" i="1"/>
  <c r="O11725" i="1"/>
  <c r="O11726" i="1"/>
  <c r="O11727" i="1"/>
  <c r="O11728" i="1"/>
  <c r="O11729" i="1"/>
  <c r="O11730" i="1"/>
  <c r="O11731" i="1"/>
  <c r="O11732" i="1"/>
  <c r="O11733" i="1"/>
  <c r="O11734" i="1"/>
  <c r="O11735" i="1"/>
  <c r="O11736" i="1"/>
  <c r="O11737" i="1"/>
  <c r="O11738" i="1"/>
  <c r="O11739" i="1"/>
  <c r="O11740" i="1"/>
  <c r="O11741" i="1"/>
  <c r="O11742" i="1"/>
  <c r="O11743" i="1"/>
  <c r="O11744" i="1"/>
  <c r="O11745" i="1"/>
  <c r="O11746" i="1"/>
  <c r="O11747" i="1"/>
  <c r="O11748" i="1"/>
  <c r="O11749" i="1"/>
  <c r="O11750" i="1"/>
  <c r="O11751" i="1"/>
  <c r="O11752" i="1"/>
  <c r="O11753" i="1"/>
  <c r="O11754" i="1"/>
  <c r="O11755" i="1"/>
  <c r="O11756" i="1"/>
  <c r="O11757" i="1"/>
  <c r="O11758" i="1"/>
  <c r="O11759" i="1"/>
  <c r="O11760" i="1"/>
  <c r="O11761" i="1"/>
  <c r="O11762" i="1"/>
  <c r="O11763" i="1"/>
  <c r="O11764" i="1"/>
  <c r="O11765" i="1"/>
  <c r="O11766" i="1"/>
  <c r="O11767" i="1"/>
  <c r="O11768" i="1"/>
  <c r="O11769" i="1"/>
  <c r="O11770" i="1"/>
  <c r="O11771" i="1"/>
  <c r="O11772" i="1"/>
  <c r="O11773" i="1"/>
  <c r="O11774" i="1"/>
  <c r="O11775" i="1"/>
  <c r="O11776" i="1"/>
  <c r="O11777" i="1"/>
  <c r="O11778" i="1"/>
  <c r="O11779" i="1"/>
  <c r="O11780" i="1"/>
  <c r="O11781" i="1"/>
  <c r="O11782" i="1"/>
  <c r="O11783" i="1"/>
  <c r="O11784" i="1"/>
  <c r="O11785" i="1"/>
  <c r="O11786" i="1"/>
  <c r="O11787" i="1"/>
  <c r="O11788" i="1"/>
  <c r="O11789" i="1"/>
  <c r="O11790" i="1"/>
  <c r="O11791" i="1"/>
  <c r="O11792" i="1"/>
  <c r="O11793" i="1"/>
  <c r="O11794" i="1"/>
  <c r="O11795" i="1"/>
  <c r="O11796" i="1"/>
  <c r="O11797" i="1"/>
  <c r="O11798" i="1"/>
  <c r="O11799" i="1"/>
  <c r="O11800" i="1"/>
  <c r="O11801" i="1"/>
  <c r="O11802" i="1"/>
  <c r="O11803" i="1"/>
  <c r="O11804" i="1"/>
  <c r="O11805" i="1"/>
  <c r="O11806" i="1"/>
  <c r="O11807" i="1"/>
  <c r="O11808" i="1"/>
  <c r="O11809" i="1"/>
  <c r="O11810" i="1"/>
  <c r="O11811" i="1"/>
  <c r="O11812" i="1"/>
  <c r="O11813" i="1"/>
  <c r="O11814" i="1"/>
  <c r="O11815" i="1"/>
  <c r="O11816" i="1"/>
  <c r="O11817" i="1"/>
  <c r="O11818" i="1"/>
  <c r="O11819" i="1"/>
  <c r="O11820" i="1"/>
  <c r="O11821" i="1"/>
  <c r="O11822" i="1"/>
  <c r="O11823" i="1"/>
  <c r="O11824" i="1"/>
  <c r="O11825" i="1"/>
  <c r="O11826" i="1"/>
  <c r="O11827" i="1"/>
  <c r="O11828" i="1"/>
  <c r="O11829" i="1"/>
  <c r="O11830" i="1"/>
  <c r="O11831" i="1"/>
  <c r="O11832" i="1"/>
  <c r="O11833" i="1"/>
  <c r="O11834" i="1"/>
  <c r="O11835" i="1"/>
  <c r="O11836" i="1"/>
  <c r="O11837" i="1"/>
  <c r="O11838" i="1"/>
  <c r="O11839" i="1"/>
  <c r="O11840" i="1"/>
  <c r="O11841" i="1"/>
  <c r="O11842" i="1"/>
  <c r="O11843" i="1"/>
  <c r="O11844" i="1"/>
  <c r="O11845" i="1"/>
  <c r="O11846" i="1"/>
  <c r="O11847" i="1"/>
  <c r="O11848" i="1"/>
  <c r="O11849" i="1"/>
  <c r="O11850" i="1"/>
  <c r="O11851" i="1"/>
  <c r="O11852" i="1"/>
  <c r="O11853" i="1"/>
  <c r="O11854" i="1"/>
  <c r="O11855" i="1"/>
  <c r="O11856" i="1"/>
  <c r="O11857" i="1"/>
  <c r="O11858" i="1"/>
  <c r="O11859" i="1"/>
  <c r="O11860" i="1"/>
  <c r="O11861" i="1"/>
  <c r="O11862" i="1"/>
  <c r="O11863" i="1"/>
  <c r="O11864" i="1"/>
  <c r="O11865" i="1"/>
  <c r="O11866" i="1"/>
  <c r="O11867" i="1"/>
  <c r="O11868" i="1"/>
  <c r="O11869" i="1"/>
  <c r="O11870" i="1"/>
  <c r="O11871" i="1"/>
  <c r="O11872" i="1"/>
  <c r="O11873" i="1"/>
  <c r="O11874" i="1"/>
  <c r="O11875" i="1"/>
  <c r="O11876" i="1"/>
  <c r="O11877" i="1"/>
  <c r="O11878" i="1"/>
  <c r="O11879" i="1"/>
  <c r="O11880" i="1"/>
  <c r="O11881" i="1"/>
  <c r="O11882" i="1"/>
  <c r="O11883" i="1"/>
  <c r="O11884" i="1"/>
  <c r="O11885" i="1"/>
  <c r="O11886" i="1"/>
  <c r="O11887" i="1"/>
  <c r="O11888" i="1"/>
  <c r="O11889" i="1"/>
  <c r="O11890" i="1"/>
  <c r="O11891" i="1"/>
  <c r="O11892" i="1"/>
  <c r="O11893" i="1"/>
  <c r="O11894" i="1"/>
  <c r="O11895" i="1"/>
  <c r="O11896" i="1"/>
  <c r="O11897" i="1"/>
  <c r="O11898" i="1"/>
  <c r="O11899" i="1"/>
  <c r="O11900" i="1"/>
  <c r="O11901" i="1"/>
  <c r="O11902" i="1"/>
  <c r="O11903" i="1"/>
  <c r="O11904" i="1"/>
  <c r="O11905" i="1"/>
  <c r="O11906" i="1"/>
  <c r="O11907" i="1"/>
  <c r="O11908" i="1"/>
  <c r="O11909" i="1"/>
  <c r="O11910" i="1"/>
  <c r="O11911" i="1"/>
  <c r="O11912" i="1"/>
  <c r="O11913" i="1"/>
  <c r="O11914" i="1"/>
  <c r="O11915" i="1"/>
  <c r="O11916" i="1"/>
  <c r="O11917" i="1"/>
  <c r="O11918" i="1"/>
  <c r="O11919" i="1"/>
  <c r="O11920" i="1"/>
  <c r="O11921" i="1"/>
  <c r="O11922" i="1"/>
  <c r="O11923" i="1"/>
  <c r="O11924" i="1"/>
  <c r="O11925" i="1"/>
  <c r="O11926" i="1"/>
  <c r="O11927" i="1"/>
  <c r="O11928" i="1"/>
  <c r="O11929" i="1"/>
  <c r="O11930" i="1"/>
  <c r="O11931" i="1"/>
  <c r="O11932" i="1"/>
  <c r="O11933" i="1"/>
  <c r="O11934" i="1"/>
  <c r="O11935" i="1"/>
  <c r="O11936" i="1"/>
  <c r="O11937" i="1"/>
  <c r="O11938" i="1"/>
  <c r="O11939" i="1"/>
  <c r="O11940" i="1"/>
  <c r="O11941" i="1"/>
  <c r="O11942" i="1"/>
  <c r="O11943" i="1"/>
  <c r="O11944" i="1"/>
  <c r="O11945" i="1"/>
  <c r="O11946" i="1"/>
  <c r="O11947" i="1"/>
  <c r="O11948" i="1"/>
  <c r="O11949" i="1"/>
  <c r="O11950" i="1"/>
  <c r="O11951" i="1"/>
  <c r="O11952" i="1"/>
  <c r="O11953" i="1"/>
  <c r="O11954" i="1"/>
  <c r="O11955" i="1"/>
  <c r="O11956" i="1"/>
  <c r="O11957" i="1"/>
  <c r="O11958" i="1"/>
  <c r="O11959" i="1"/>
  <c r="O11960" i="1"/>
  <c r="O11961" i="1"/>
  <c r="O11962" i="1"/>
  <c r="O11963" i="1"/>
  <c r="O11964" i="1"/>
  <c r="O11965" i="1"/>
  <c r="O11966" i="1"/>
  <c r="O11967" i="1"/>
  <c r="O11968" i="1"/>
  <c r="O11969" i="1"/>
  <c r="O11970" i="1"/>
  <c r="O11971" i="1"/>
  <c r="O11972" i="1"/>
  <c r="O11973" i="1"/>
  <c r="O11974" i="1"/>
  <c r="O11975" i="1"/>
  <c r="O11976" i="1"/>
  <c r="O11977" i="1"/>
  <c r="O11978" i="1"/>
  <c r="O11979" i="1"/>
  <c r="O11980" i="1"/>
  <c r="O11981" i="1"/>
  <c r="O11982" i="1"/>
  <c r="O11983" i="1"/>
  <c r="O11984" i="1"/>
  <c r="O11985" i="1"/>
  <c r="O11986" i="1"/>
  <c r="O11987" i="1"/>
  <c r="O11988" i="1"/>
  <c r="O11989" i="1"/>
  <c r="O11990" i="1"/>
  <c r="O11991" i="1"/>
  <c r="O11992" i="1"/>
  <c r="O11993" i="1"/>
  <c r="O11994" i="1"/>
  <c r="O11995" i="1"/>
  <c r="O11996" i="1"/>
  <c r="O11997" i="1"/>
  <c r="O11998" i="1"/>
  <c r="O11999" i="1"/>
  <c r="O12000" i="1"/>
  <c r="O12001" i="1"/>
  <c r="O12002" i="1"/>
  <c r="O12003" i="1"/>
  <c r="O12004" i="1"/>
  <c r="O12005" i="1"/>
  <c r="O12006" i="1"/>
  <c r="O12007" i="1"/>
  <c r="O12008" i="1"/>
  <c r="O12009" i="1"/>
  <c r="O12010" i="1"/>
  <c r="O12011" i="1"/>
  <c r="O12012" i="1"/>
  <c r="O12013" i="1"/>
  <c r="O12014" i="1"/>
  <c r="O12015" i="1"/>
  <c r="O12016" i="1"/>
  <c r="O12017" i="1"/>
  <c r="O12018" i="1"/>
  <c r="O12019" i="1"/>
  <c r="O12020" i="1"/>
  <c r="O12021" i="1"/>
  <c r="O12022" i="1"/>
  <c r="O12023" i="1"/>
  <c r="O12024" i="1"/>
  <c r="O12025" i="1"/>
  <c r="O12026" i="1"/>
  <c r="O12027" i="1"/>
  <c r="O12028" i="1"/>
  <c r="O12029" i="1"/>
  <c r="O12030" i="1"/>
  <c r="O12031" i="1"/>
  <c r="O12032" i="1"/>
  <c r="O12033" i="1"/>
  <c r="O12034" i="1"/>
  <c r="O12035" i="1"/>
  <c r="O12036" i="1"/>
  <c r="O12037" i="1"/>
  <c r="O12038" i="1"/>
  <c r="O12039" i="1"/>
  <c r="O12040" i="1"/>
  <c r="O12041" i="1"/>
  <c r="O12042" i="1"/>
  <c r="O12043" i="1"/>
  <c r="O12044" i="1"/>
  <c r="O12045" i="1"/>
  <c r="O12046" i="1"/>
  <c r="O12047" i="1"/>
  <c r="O12048" i="1"/>
  <c r="O12049" i="1"/>
  <c r="O12050" i="1"/>
  <c r="O12051" i="1"/>
  <c r="O12052" i="1"/>
  <c r="O12053" i="1"/>
  <c r="O12054" i="1"/>
  <c r="O12055" i="1"/>
  <c r="O12056" i="1"/>
  <c r="O12057" i="1"/>
  <c r="O12058" i="1"/>
  <c r="O12059" i="1"/>
  <c r="O12060" i="1"/>
  <c r="O12061" i="1"/>
  <c r="O12062" i="1"/>
  <c r="O12063" i="1"/>
  <c r="O12064" i="1"/>
  <c r="O12065" i="1"/>
  <c r="O12066" i="1"/>
  <c r="O12067" i="1"/>
  <c r="O12068" i="1"/>
  <c r="O12069" i="1"/>
  <c r="O12070" i="1"/>
  <c r="O12071" i="1"/>
  <c r="O12072" i="1"/>
  <c r="O12073" i="1"/>
  <c r="O12074" i="1"/>
  <c r="O12075" i="1"/>
  <c r="O12076" i="1"/>
  <c r="O12077" i="1"/>
  <c r="O12078" i="1"/>
  <c r="O12079" i="1"/>
  <c r="O12080" i="1"/>
  <c r="O12081" i="1"/>
  <c r="O12082" i="1"/>
  <c r="O12083" i="1"/>
  <c r="O12084" i="1"/>
  <c r="O12085" i="1"/>
  <c r="O12086" i="1"/>
  <c r="O12087" i="1"/>
  <c r="O12088" i="1"/>
  <c r="O12089" i="1"/>
  <c r="O12090" i="1"/>
  <c r="O12091" i="1"/>
  <c r="O12092" i="1"/>
  <c r="O12093" i="1"/>
  <c r="O12094" i="1"/>
  <c r="O12095" i="1"/>
  <c r="O12096" i="1"/>
  <c r="O12097" i="1"/>
  <c r="O12098" i="1"/>
  <c r="O12099" i="1"/>
  <c r="O12100" i="1"/>
  <c r="O12101" i="1"/>
  <c r="O12102" i="1"/>
  <c r="O12103" i="1"/>
  <c r="O12104" i="1"/>
  <c r="O12105" i="1"/>
  <c r="O12106" i="1"/>
  <c r="O12107" i="1"/>
  <c r="O12108" i="1"/>
  <c r="O12109" i="1"/>
  <c r="O12110" i="1"/>
  <c r="O12111" i="1"/>
  <c r="O12112" i="1"/>
  <c r="O12113" i="1"/>
  <c r="O12114" i="1"/>
  <c r="O12115" i="1"/>
  <c r="O12116" i="1"/>
  <c r="O12117" i="1"/>
  <c r="O12118" i="1"/>
  <c r="O12119" i="1"/>
  <c r="O12120" i="1"/>
  <c r="O12121" i="1"/>
  <c r="O12122" i="1"/>
  <c r="O12123" i="1"/>
  <c r="O12124" i="1"/>
  <c r="O12125" i="1"/>
  <c r="O12126" i="1"/>
  <c r="O12127" i="1"/>
  <c r="O12128" i="1"/>
  <c r="O12129" i="1"/>
  <c r="O12130" i="1"/>
  <c r="O12131" i="1"/>
  <c r="O12132" i="1"/>
  <c r="O12133" i="1"/>
  <c r="O12134" i="1"/>
  <c r="O12135" i="1"/>
  <c r="O12136" i="1"/>
  <c r="O12137" i="1"/>
  <c r="O12138" i="1"/>
  <c r="O12139" i="1"/>
  <c r="O12140" i="1"/>
  <c r="O12141" i="1"/>
  <c r="O12142" i="1"/>
  <c r="O12143" i="1"/>
  <c r="O12144" i="1"/>
  <c r="O12145" i="1"/>
  <c r="O12146" i="1"/>
  <c r="O12147" i="1"/>
  <c r="O12148" i="1"/>
  <c r="O12149" i="1"/>
  <c r="O12150" i="1"/>
  <c r="O12151" i="1"/>
  <c r="O12152" i="1"/>
  <c r="O12153" i="1"/>
  <c r="O12154" i="1"/>
  <c r="O12155" i="1"/>
  <c r="O12156" i="1"/>
  <c r="O12157" i="1"/>
  <c r="O12158" i="1"/>
  <c r="O12159" i="1"/>
  <c r="O12160" i="1"/>
  <c r="O12161" i="1"/>
  <c r="O12162" i="1"/>
  <c r="O12163" i="1"/>
  <c r="O12164" i="1"/>
  <c r="O12165" i="1"/>
  <c r="O12166" i="1"/>
  <c r="O12167" i="1"/>
  <c r="O12168" i="1"/>
  <c r="O12169" i="1"/>
  <c r="O12170" i="1"/>
  <c r="O12171" i="1"/>
  <c r="O12172" i="1"/>
  <c r="O12173" i="1"/>
  <c r="O12174" i="1"/>
  <c r="O12175" i="1"/>
  <c r="O12176" i="1"/>
  <c r="O12177" i="1"/>
  <c r="O12178" i="1"/>
  <c r="O12179" i="1"/>
  <c r="O12180" i="1"/>
  <c r="O12181" i="1"/>
  <c r="O12182" i="1"/>
  <c r="O12183" i="1"/>
  <c r="O12184" i="1"/>
  <c r="O12185" i="1"/>
  <c r="O12186" i="1"/>
  <c r="O12187" i="1"/>
  <c r="O12188" i="1"/>
  <c r="O12189" i="1"/>
  <c r="O12190" i="1"/>
  <c r="O12191" i="1"/>
  <c r="O12192" i="1"/>
  <c r="O12193" i="1"/>
  <c r="O12194" i="1"/>
  <c r="O12195" i="1"/>
  <c r="O12196" i="1"/>
  <c r="O12197" i="1"/>
  <c r="O12198" i="1"/>
  <c r="O12199" i="1"/>
  <c r="O12200" i="1"/>
  <c r="O12201" i="1"/>
  <c r="O12202" i="1"/>
  <c r="O12203" i="1"/>
  <c r="O12204" i="1"/>
  <c r="O12205" i="1"/>
  <c r="O12206" i="1"/>
  <c r="O12207" i="1"/>
  <c r="O12208" i="1"/>
  <c r="O12209" i="1"/>
  <c r="O12210" i="1"/>
  <c r="O12211" i="1"/>
  <c r="O12212" i="1"/>
  <c r="O12213" i="1"/>
  <c r="O12214" i="1"/>
  <c r="O12215" i="1"/>
  <c r="O12216" i="1"/>
  <c r="O12217" i="1"/>
  <c r="O12218" i="1"/>
  <c r="O12219" i="1"/>
  <c r="O12220" i="1"/>
  <c r="O12221" i="1"/>
  <c r="O12222" i="1"/>
  <c r="O12223" i="1"/>
  <c r="O12224" i="1"/>
  <c r="O12225" i="1"/>
  <c r="O12226" i="1"/>
  <c r="O12227" i="1"/>
  <c r="O12228" i="1"/>
  <c r="O12229" i="1"/>
  <c r="O12230" i="1"/>
  <c r="O12231" i="1"/>
  <c r="O12232" i="1"/>
  <c r="O12233" i="1"/>
  <c r="O12234" i="1"/>
  <c r="O12235" i="1"/>
  <c r="O12236" i="1"/>
  <c r="O12237" i="1"/>
  <c r="O12238" i="1"/>
  <c r="O12239" i="1"/>
  <c r="O12240" i="1"/>
  <c r="O12241" i="1"/>
  <c r="O12242" i="1"/>
  <c r="O12243" i="1"/>
  <c r="O12244" i="1"/>
  <c r="O12245" i="1"/>
  <c r="O12246" i="1"/>
  <c r="O12247" i="1"/>
  <c r="O12248" i="1"/>
  <c r="O12249" i="1"/>
  <c r="O12250" i="1"/>
  <c r="O12251" i="1"/>
  <c r="O12252" i="1"/>
  <c r="O12253" i="1"/>
  <c r="O12254" i="1"/>
  <c r="O12255" i="1"/>
  <c r="O12256" i="1"/>
  <c r="O12257" i="1"/>
  <c r="O12258" i="1"/>
  <c r="O12259" i="1"/>
  <c r="O12260" i="1"/>
  <c r="O12261" i="1"/>
  <c r="O12262" i="1"/>
  <c r="O12263" i="1"/>
  <c r="O12264" i="1"/>
  <c r="O12265" i="1"/>
  <c r="O12266" i="1"/>
  <c r="O12267" i="1"/>
  <c r="O12268" i="1"/>
  <c r="O12269" i="1"/>
  <c r="O12270" i="1"/>
  <c r="O12271" i="1"/>
  <c r="O12272" i="1"/>
  <c r="O12273" i="1"/>
  <c r="O12274" i="1"/>
  <c r="O12275" i="1"/>
  <c r="O12276" i="1"/>
  <c r="O12277" i="1"/>
  <c r="O12278" i="1"/>
  <c r="O12279" i="1"/>
  <c r="O12280" i="1"/>
  <c r="O12281" i="1"/>
  <c r="O12282" i="1"/>
  <c r="O12283" i="1"/>
  <c r="O12284" i="1"/>
  <c r="O12285" i="1"/>
  <c r="O12286" i="1"/>
  <c r="O12287" i="1"/>
  <c r="O12288" i="1"/>
  <c r="O12289" i="1"/>
  <c r="O12290" i="1"/>
  <c r="O12291" i="1"/>
  <c r="O12292" i="1"/>
  <c r="O12293" i="1"/>
  <c r="O12294" i="1"/>
  <c r="O12295" i="1"/>
  <c r="O12296" i="1"/>
  <c r="O12297" i="1"/>
  <c r="O12298" i="1"/>
  <c r="O12299" i="1"/>
  <c r="O12300" i="1"/>
  <c r="O12301" i="1"/>
  <c r="O12302" i="1"/>
  <c r="O12303" i="1"/>
  <c r="O12304" i="1"/>
  <c r="O12305" i="1"/>
  <c r="O12306" i="1"/>
  <c r="O12307" i="1"/>
  <c r="O12308" i="1"/>
  <c r="O12309" i="1"/>
  <c r="O12310" i="1"/>
  <c r="O12311" i="1"/>
  <c r="O12312" i="1"/>
  <c r="O12313" i="1"/>
  <c r="O12314" i="1"/>
  <c r="O12315" i="1"/>
  <c r="O12316" i="1"/>
  <c r="O12317" i="1"/>
  <c r="O12318" i="1"/>
  <c r="O12319" i="1"/>
  <c r="O12320" i="1"/>
  <c r="O12321" i="1"/>
  <c r="O12322" i="1"/>
  <c r="O12323" i="1"/>
  <c r="O12324" i="1"/>
  <c r="O12325" i="1"/>
  <c r="O12326" i="1"/>
  <c r="O12327" i="1"/>
  <c r="O12328" i="1"/>
  <c r="O12329" i="1"/>
  <c r="O12330" i="1"/>
  <c r="O12331" i="1"/>
  <c r="O12332" i="1"/>
  <c r="O12333" i="1"/>
  <c r="O12334" i="1"/>
  <c r="O12335" i="1"/>
  <c r="O12336" i="1"/>
  <c r="O12337" i="1"/>
  <c r="O12338" i="1"/>
  <c r="O12339" i="1"/>
  <c r="O12340" i="1"/>
  <c r="O12341" i="1"/>
  <c r="O12342" i="1"/>
  <c r="O12343" i="1"/>
  <c r="O12344" i="1"/>
  <c r="O12345" i="1"/>
  <c r="O12346" i="1"/>
  <c r="O12347" i="1"/>
  <c r="O12348" i="1"/>
  <c r="O12349" i="1"/>
  <c r="O12350" i="1"/>
  <c r="O12351" i="1"/>
  <c r="O12352" i="1"/>
  <c r="O12353" i="1"/>
  <c r="O12354" i="1"/>
  <c r="O12355" i="1"/>
  <c r="O12356" i="1"/>
  <c r="O12357" i="1"/>
  <c r="O12358" i="1"/>
  <c r="O12359" i="1"/>
  <c r="O12360" i="1"/>
  <c r="O12361" i="1"/>
  <c r="O12362" i="1"/>
  <c r="O12363" i="1"/>
  <c r="O12364" i="1"/>
  <c r="O12365" i="1"/>
  <c r="O12366" i="1"/>
  <c r="O12367" i="1"/>
  <c r="O12368" i="1"/>
  <c r="O12369" i="1"/>
  <c r="O12370" i="1"/>
  <c r="O12371" i="1"/>
  <c r="O12372" i="1"/>
  <c r="O12373" i="1"/>
  <c r="O12374" i="1"/>
  <c r="O12375" i="1"/>
  <c r="O12376" i="1"/>
  <c r="O12377" i="1"/>
  <c r="O12378" i="1"/>
  <c r="O12379" i="1"/>
  <c r="O12380" i="1"/>
  <c r="O12381" i="1"/>
  <c r="O12382" i="1"/>
  <c r="O12383" i="1"/>
  <c r="O12384" i="1"/>
  <c r="O12385" i="1"/>
  <c r="O12386" i="1"/>
  <c r="O12387" i="1"/>
  <c r="O12388" i="1"/>
  <c r="O12389" i="1"/>
  <c r="O12390" i="1"/>
  <c r="O12391" i="1"/>
  <c r="O12392" i="1"/>
  <c r="O12393" i="1"/>
  <c r="O12394" i="1"/>
  <c r="O12395" i="1"/>
  <c r="O12396" i="1"/>
  <c r="O12397" i="1"/>
  <c r="O12398" i="1"/>
  <c r="O12399" i="1"/>
  <c r="O12400" i="1"/>
  <c r="O12401" i="1"/>
  <c r="O12402" i="1"/>
  <c r="O12403" i="1"/>
  <c r="O12404" i="1"/>
  <c r="O12405" i="1"/>
  <c r="O12406" i="1"/>
  <c r="O12407" i="1"/>
  <c r="O12408" i="1"/>
  <c r="O12409" i="1"/>
  <c r="O12410" i="1"/>
  <c r="O12411" i="1"/>
  <c r="O12412" i="1"/>
  <c r="O12413" i="1"/>
  <c r="O12414" i="1"/>
  <c r="O12415" i="1"/>
  <c r="O12416" i="1"/>
  <c r="O12417" i="1"/>
  <c r="O12418" i="1"/>
  <c r="O12419" i="1"/>
  <c r="O12420" i="1"/>
  <c r="O12421" i="1"/>
  <c r="O12422" i="1"/>
  <c r="O12423" i="1"/>
  <c r="O12424" i="1"/>
  <c r="O12425" i="1"/>
  <c r="O12426" i="1"/>
  <c r="O12427" i="1"/>
  <c r="O12428" i="1"/>
  <c r="O12429" i="1"/>
  <c r="O12430" i="1"/>
  <c r="O12431" i="1"/>
  <c r="O12432" i="1"/>
  <c r="O12433" i="1"/>
  <c r="O12434" i="1"/>
  <c r="O12435" i="1"/>
  <c r="O12436" i="1"/>
  <c r="O12437" i="1"/>
  <c r="O12438" i="1"/>
  <c r="O12439" i="1"/>
  <c r="O12440" i="1"/>
  <c r="O12441" i="1"/>
  <c r="O12442" i="1"/>
  <c r="O12443" i="1"/>
  <c r="O12444" i="1"/>
  <c r="O12445" i="1"/>
  <c r="O12446" i="1"/>
  <c r="O12447" i="1"/>
  <c r="O12448" i="1"/>
  <c r="O12449" i="1"/>
  <c r="O12450" i="1"/>
  <c r="O12451" i="1"/>
  <c r="O12452" i="1"/>
  <c r="O12453" i="1"/>
  <c r="O12454" i="1"/>
  <c r="O12455" i="1"/>
  <c r="O12456" i="1"/>
  <c r="O12457" i="1"/>
  <c r="O12458" i="1"/>
  <c r="O12459" i="1"/>
  <c r="O12460" i="1"/>
  <c r="O12461" i="1"/>
  <c r="O12462" i="1"/>
  <c r="O12463" i="1"/>
  <c r="O12464" i="1"/>
  <c r="O12465" i="1"/>
  <c r="O12466" i="1"/>
  <c r="O12467" i="1"/>
  <c r="O12468" i="1"/>
  <c r="O12469" i="1"/>
  <c r="O12470" i="1"/>
  <c r="O12471" i="1"/>
  <c r="O12472" i="1"/>
  <c r="O12473" i="1"/>
  <c r="O12474" i="1"/>
  <c r="O12475" i="1"/>
  <c r="O12476" i="1"/>
  <c r="O12477" i="1"/>
  <c r="O12478" i="1"/>
  <c r="O12479" i="1"/>
  <c r="O12480" i="1"/>
  <c r="O12481" i="1"/>
  <c r="O12482" i="1"/>
  <c r="O12483" i="1"/>
  <c r="O12484" i="1"/>
  <c r="O12485" i="1"/>
  <c r="O12486" i="1"/>
  <c r="O12487" i="1"/>
  <c r="O12488" i="1"/>
  <c r="O12489" i="1"/>
  <c r="O12490" i="1"/>
  <c r="O12491" i="1"/>
  <c r="O12492" i="1"/>
  <c r="O12493" i="1"/>
  <c r="O12494" i="1"/>
  <c r="O12495" i="1"/>
  <c r="O12496" i="1"/>
  <c r="O12497" i="1"/>
  <c r="O12498" i="1"/>
  <c r="O12499" i="1"/>
  <c r="O12500" i="1"/>
  <c r="O12501" i="1"/>
  <c r="O12502" i="1"/>
  <c r="O12503" i="1"/>
  <c r="O12504" i="1"/>
  <c r="O12505" i="1"/>
  <c r="O12506" i="1"/>
  <c r="O12507" i="1"/>
  <c r="O12508" i="1"/>
  <c r="O12509" i="1"/>
  <c r="O12510" i="1"/>
  <c r="O12511" i="1"/>
  <c r="O12512" i="1"/>
  <c r="O12513" i="1"/>
  <c r="O12514" i="1"/>
  <c r="O12515" i="1"/>
  <c r="O12516" i="1"/>
  <c r="O12517" i="1"/>
  <c r="O12518" i="1"/>
  <c r="O12519" i="1"/>
  <c r="O12520" i="1"/>
  <c r="O12521" i="1"/>
  <c r="O12522" i="1"/>
  <c r="O12523" i="1"/>
  <c r="O12524" i="1"/>
  <c r="O12525" i="1"/>
  <c r="O12526" i="1"/>
  <c r="O12527" i="1"/>
  <c r="O12528" i="1"/>
  <c r="O12529" i="1"/>
  <c r="O12530" i="1"/>
  <c r="O12531" i="1"/>
  <c r="O12532" i="1"/>
  <c r="O12533" i="1"/>
  <c r="O12534" i="1"/>
  <c r="O12535" i="1"/>
  <c r="O12536" i="1"/>
  <c r="O12537" i="1"/>
  <c r="O12538" i="1"/>
  <c r="O12539" i="1"/>
  <c r="O12540" i="1"/>
  <c r="O12541" i="1"/>
  <c r="O12542" i="1"/>
  <c r="O12543" i="1"/>
  <c r="O12544" i="1"/>
  <c r="O12545" i="1"/>
  <c r="O12546" i="1"/>
  <c r="O12547" i="1"/>
  <c r="O12548" i="1"/>
  <c r="O12549" i="1"/>
  <c r="O12550" i="1"/>
  <c r="O12551" i="1"/>
  <c r="O12552" i="1"/>
  <c r="O12553" i="1"/>
  <c r="O12554" i="1"/>
  <c r="O12555" i="1"/>
  <c r="O12556" i="1"/>
  <c r="O12557" i="1"/>
  <c r="O12558" i="1"/>
  <c r="O12559" i="1"/>
  <c r="O12560" i="1"/>
  <c r="O12561" i="1"/>
  <c r="O12562" i="1"/>
  <c r="O12563" i="1"/>
  <c r="O12564" i="1"/>
  <c r="O12565" i="1"/>
  <c r="O12566" i="1"/>
  <c r="O12567" i="1"/>
  <c r="O12568" i="1"/>
  <c r="O12569" i="1"/>
  <c r="O12570" i="1"/>
  <c r="O12571" i="1"/>
  <c r="O12572" i="1"/>
  <c r="O12573" i="1"/>
  <c r="O12574" i="1"/>
  <c r="O12575" i="1"/>
  <c r="O12576" i="1"/>
  <c r="O12577" i="1"/>
  <c r="O12578" i="1"/>
  <c r="O12579" i="1"/>
  <c r="O12580" i="1"/>
  <c r="O12581" i="1"/>
  <c r="O12582" i="1"/>
  <c r="O12583" i="1"/>
  <c r="O12584" i="1"/>
  <c r="O12585" i="1"/>
  <c r="O12586" i="1"/>
  <c r="O12587" i="1"/>
  <c r="O12588" i="1"/>
  <c r="O12589" i="1"/>
  <c r="O12590" i="1"/>
  <c r="O12591" i="1"/>
  <c r="O12592" i="1"/>
  <c r="O12593" i="1"/>
  <c r="O12594" i="1"/>
  <c r="O12595" i="1"/>
  <c r="O12596" i="1"/>
  <c r="O12597" i="1"/>
  <c r="O12598" i="1"/>
  <c r="O12599" i="1"/>
  <c r="O12600" i="1"/>
  <c r="O12601" i="1"/>
  <c r="O12602" i="1"/>
  <c r="O12603" i="1"/>
  <c r="O12604" i="1"/>
  <c r="O12605" i="1"/>
  <c r="O12606" i="1"/>
  <c r="O12607" i="1"/>
  <c r="O12608" i="1"/>
  <c r="O12609" i="1"/>
  <c r="O12610" i="1"/>
  <c r="O12611" i="1"/>
  <c r="O12612" i="1"/>
  <c r="O12613" i="1"/>
  <c r="O12614" i="1"/>
  <c r="O12615" i="1"/>
  <c r="O12616" i="1"/>
  <c r="O12617" i="1"/>
  <c r="O12618" i="1"/>
  <c r="O12619" i="1"/>
  <c r="O12620" i="1"/>
  <c r="O12621" i="1"/>
  <c r="O12622" i="1"/>
  <c r="O12623" i="1"/>
  <c r="O12624" i="1"/>
  <c r="O12625" i="1"/>
  <c r="O12626" i="1"/>
  <c r="O12627" i="1"/>
  <c r="O12628" i="1"/>
  <c r="O12629" i="1"/>
  <c r="O12630" i="1"/>
  <c r="O12631" i="1"/>
  <c r="O12632" i="1"/>
  <c r="O12633" i="1"/>
  <c r="O12634" i="1"/>
  <c r="O12635" i="1"/>
  <c r="O12636" i="1"/>
  <c r="O12637" i="1"/>
  <c r="O12638" i="1"/>
  <c r="O12639" i="1"/>
  <c r="O12640" i="1"/>
  <c r="O12641" i="1"/>
  <c r="O12642" i="1"/>
  <c r="O12643" i="1"/>
  <c r="O12644" i="1"/>
  <c r="O12645" i="1"/>
  <c r="O12646" i="1"/>
  <c r="O12647" i="1"/>
  <c r="O12648" i="1"/>
  <c r="O12649" i="1"/>
  <c r="O12650" i="1"/>
  <c r="O12651" i="1"/>
  <c r="O12652" i="1"/>
  <c r="O12653" i="1"/>
  <c r="O12654" i="1"/>
  <c r="O12655" i="1"/>
  <c r="O12656" i="1"/>
  <c r="O12657" i="1"/>
  <c r="O12658" i="1"/>
  <c r="O12659" i="1"/>
  <c r="O12660" i="1"/>
  <c r="O12661" i="1"/>
  <c r="O12662" i="1"/>
  <c r="O12663" i="1"/>
  <c r="O12664" i="1"/>
  <c r="O12665" i="1"/>
  <c r="O12666" i="1"/>
  <c r="O12667" i="1"/>
  <c r="O12668" i="1"/>
  <c r="O12669" i="1"/>
  <c r="O12670" i="1"/>
  <c r="O12671" i="1"/>
  <c r="O12672" i="1"/>
  <c r="O12673" i="1"/>
  <c r="O12674" i="1"/>
  <c r="O12675" i="1"/>
  <c r="O12676" i="1"/>
  <c r="O12677" i="1"/>
  <c r="O12678" i="1"/>
  <c r="O12679" i="1"/>
  <c r="O12680" i="1"/>
  <c r="O12681" i="1"/>
  <c r="O12682" i="1"/>
  <c r="O12683" i="1"/>
  <c r="O12684" i="1"/>
  <c r="O12685" i="1"/>
  <c r="O12686" i="1"/>
  <c r="O12687" i="1"/>
  <c r="O12688" i="1"/>
  <c r="O12689" i="1"/>
  <c r="O12690" i="1"/>
  <c r="O12691" i="1"/>
  <c r="O12692" i="1"/>
  <c r="O12693" i="1"/>
  <c r="O12694" i="1"/>
  <c r="O12695" i="1"/>
  <c r="O12696" i="1"/>
  <c r="O12697" i="1"/>
  <c r="O12698" i="1"/>
  <c r="O12699" i="1"/>
  <c r="O12700" i="1"/>
  <c r="O12701" i="1"/>
  <c r="O12702" i="1"/>
  <c r="O12703" i="1"/>
  <c r="O12704" i="1"/>
  <c r="O12705" i="1"/>
  <c r="O12706" i="1"/>
  <c r="O12707" i="1"/>
  <c r="O12708" i="1"/>
  <c r="O12709" i="1"/>
  <c r="O12710" i="1"/>
  <c r="O12711" i="1"/>
  <c r="O12712" i="1"/>
  <c r="O12713" i="1"/>
  <c r="O12714" i="1"/>
  <c r="O12715" i="1"/>
  <c r="O12716" i="1"/>
  <c r="O12717" i="1"/>
  <c r="O12718" i="1"/>
  <c r="O12719" i="1"/>
  <c r="O12720" i="1"/>
  <c r="O12721" i="1"/>
  <c r="O12722" i="1"/>
  <c r="O12723" i="1"/>
  <c r="O12724" i="1"/>
  <c r="O12725" i="1"/>
  <c r="O12726" i="1"/>
  <c r="O12727" i="1"/>
  <c r="O12728" i="1"/>
  <c r="O12729" i="1"/>
  <c r="O12730" i="1"/>
  <c r="O12731" i="1"/>
  <c r="O12732" i="1"/>
  <c r="O12733" i="1"/>
  <c r="O12734" i="1"/>
  <c r="O12735" i="1"/>
  <c r="O12736" i="1"/>
  <c r="O12737" i="1"/>
  <c r="O12738" i="1"/>
  <c r="O12739" i="1"/>
  <c r="O12740" i="1"/>
  <c r="O12741" i="1"/>
  <c r="O12742" i="1"/>
  <c r="O12743" i="1"/>
  <c r="O12744" i="1"/>
  <c r="O12745" i="1"/>
  <c r="O12746" i="1"/>
  <c r="O12747" i="1"/>
  <c r="O12748" i="1"/>
  <c r="O12749" i="1"/>
  <c r="O12750" i="1"/>
  <c r="O12751" i="1"/>
  <c r="O12752" i="1"/>
  <c r="O12753" i="1"/>
  <c r="O12754" i="1"/>
  <c r="O12755" i="1"/>
  <c r="O12756" i="1"/>
  <c r="O12757" i="1"/>
  <c r="O12758" i="1"/>
  <c r="O12759" i="1"/>
  <c r="O12760" i="1"/>
  <c r="O12761" i="1"/>
  <c r="O12762" i="1"/>
  <c r="O12763" i="1"/>
  <c r="O12764" i="1"/>
  <c r="O12765" i="1"/>
  <c r="O12766" i="1"/>
  <c r="O12767" i="1"/>
  <c r="O12768" i="1"/>
  <c r="O12769" i="1"/>
  <c r="O12770" i="1"/>
  <c r="O12771" i="1"/>
  <c r="O12772" i="1"/>
  <c r="O12773" i="1"/>
  <c r="O12774" i="1"/>
  <c r="O12775" i="1"/>
  <c r="O12776" i="1"/>
  <c r="O12777" i="1"/>
  <c r="O12778" i="1"/>
  <c r="O12779" i="1"/>
  <c r="O12780" i="1"/>
  <c r="O12781" i="1"/>
  <c r="O12782" i="1"/>
  <c r="O12783" i="1"/>
  <c r="O12784" i="1"/>
  <c r="O12785" i="1"/>
  <c r="O12786" i="1"/>
  <c r="O12787" i="1"/>
  <c r="O12788" i="1"/>
  <c r="O12789" i="1"/>
  <c r="O12790" i="1"/>
  <c r="O12791" i="1"/>
  <c r="O12792" i="1"/>
  <c r="O12793" i="1"/>
  <c r="O12794" i="1"/>
  <c r="O12795" i="1"/>
  <c r="O12796" i="1"/>
  <c r="O12797" i="1"/>
  <c r="O12798" i="1"/>
  <c r="O12799" i="1"/>
  <c r="O12800" i="1"/>
  <c r="O12801" i="1"/>
  <c r="O12802" i="1"/>
  <c r="O12803" i="1"/>
  <c r="O12804" i="1"/>
  <c r="O12805" i="1"/>
  <c r="O12806" i="1"/>
  <c r="O12807" i="1"/>
  <c r="O12808" i="1"/>
  <c r="O12809" i="1"/>
  <c r="O12810" i="1"/>
  <c r="O12811" i="1"/>
  <c r="O12812" i="1"/>
  <c r="O12813" i="1"/>
  <c r="O12814" i="1"/>
  <c r="O12815" i="1"/>
  <c r="O12816" i="1"/>
  <c r="O12817" i="1"/>
  <c r="O12818" i="1"/>
  <c r="O12819" i="1"/>
  <c r="O12820" i="1"/>
  <c r="O12821" i="1"/>
  <c r="O12822" i="1"/>
  <c r="O12823" i="1"/>
  <c r="O12824" i="1"/>
  <c r="O12825" i="1"/>
  <c r="O12826" i="1"/>
  <c r="O12827" i="1"/>
  <c r="O12828" i="1"/>
  <c r="O12829" i="1"/>
  <c r="O12830" i="1"/>
  <c r="O12831" i="1"/>
  <c r="O12832" i="1"/>
  <c r="O12833" i="1"/>
  <c r="O12834" i="1"/>
  <c r="O12835" i="1"/>
  <c r="O12836" i="1"/>
  <c r="O12837" i="1"/>
  <c r="O12838" i="1"/>
  <c r="O12839" i="1"/>
  <c r="O12840" i="1"/>
  <c r="O12841" i="1"/>
  <c r="O12842" i="1"/>
  <c r="O12843" i="1"/>
  <c r="O12844" i="1"/>
  <c r="O12845" i="1"/>
  <c r="O12846" i="1"/>
  <c r="O12847" i="1"/>
  <c r="O12848" i="1"/>
  <c r="O12849" i="1"/>
  <c r="O12850" i="1"/>
  <c r="O12851" i="1"/>
  <c r="O12852" i="1"/>
  <c r="O12853" i="1"/>
  <c r="O12854" i="1"/>
  <c r="O12855" i="1"/>
  <c r="O12856" i="1"/>
  <c r="O12857" i="1"/>
  <c r="O12858" i="1"/>
  <c r="O12859" i="1"/>
  <c r="O12860" i="1"/>
  <c r="O12861" i="1"/>
  <c r="O12862" i="1"/>
  <c r="O12863" i="1"/>
  <c r="O12864" i="1"/>
  <c r="O12865" i="1"/>
  <c r="O12866" i="1"/>
  <c r="O12867" i="1"/>
  <c r="O12868" i="1"/>
  <c r="O12869" i="1"/>
  <c r="O12870" i="1"/>
  <c r="O12871" i="1"/>
  <c r="O12872" i="1"/>
  <c r="O12873" i="1"/>
  <c r="O12874" i="1"/>
  <c r="O12875" i="1"/>
  <c r="O12876" i="1"/>
  <c r="O12877" i="1"/>
  <c r="O12878" i="1"/>
  <c r="O12879" i="1"/>
  <c r="O12880" i="1"/>
  <c r="O12881" i="1"/>
  <c r="O12882" i="1"/>
  <c r="O12883" i="1"/>
  <c r="O12884" i="1"/>
  <c r="O12885" i="1"/>
  <c r="O12886" i="1"/>
  <c r="O12887" i="1"/>
  <c r="O12888" i="1"/>
  <c r="O12889" i="1"/>
  <c r="O12890" i="1"/>
  <c r="O12891" i="1"/>
  <c r="O12892" i="1"/>
  <c r="O12893" i="1"/>
  <c r="O12894" i="1"/>
  <c r="O12895" i="1"/>
  <c r="O12896" i="1"/>
  <c r="O12897" i="1"/>
  <c r="O12898" i="1"/>
  <c r="O12899" i="1"/>
  <c r="O12900" i="1"/>
  <c r="O12901" i="1"/>
  <c r="O12902" i="1"/>
  <c r="O12903" i="1"/>
  <c r="O12904" i="1"/>
  <c r="O12905" i="1"/>
  <c r="O12906" i="1"/>
  <c r="O12907" i="1"/>
  <c r="O12908" i="1"/>
  <c r="O12909" i="1"/>
  <c r="O12910" i="1"/>
  <c r="O12911" i="1"/>
  <c r="O12912" i="1"/>
  <c r="O12913" i="1"/>
  <c r="O12914" i="1"/>
  <c r="O12915" i="1"/>
  <c r="O12916" i="1"/>
  <c r="O12917" i="1"/>
  <c r="O12918" i="1"/>
  <c r="O12919" i="1"/>
  <c r="O12920" i="1"/>
  <c r="O12921" i="1"/>
  <c r="O12922" i="1"/>
  <c r="O12923" i="1"/>
  <c r="O12924" i="1"/>
  <c r="O12925" i="1"/>
  <c r="O12926" i="1"/>
  <c r="O12927" i="1"/>
  <c r="O12928" i="1"/>
  <c r="O12929" i="1"/>
  <c r="O12930" i="1"/>
  <c r="O12931" i="1"/>
  <c r="O12932" i="1"/>
  <c r="O12933" i="1"/>
  <c r="O12934" i="1"/>
  <c r="O12935" i="1"/>
  <c r="O12936" i="1"/>
  <c r="O12937" i="1"/>
  <c r="O12938" i="1"/>
  <c r="O12939" i="1"/>
  <c r="O12940" i="1"/>
  <c r="O12941" i="1"/>
  <c r="O12942" i="1"/>
  <c r="O12943" i="1"/>
  <c r="O12944" i="1"/>
  <c r="O12945" i="1"/>
  <c r="O12946" i="1"/>
  <c r="O12947" i="1"/>
  <c r="O12948" i="1"/>
  <c r="O12949" i="1"/>
  <c r="O12950" i="1"/>
  <c r="O12951" i="1"/>
  <c r="O12952" i="1"/>
  <c r="O12953" i="1"/>
  <c r="O12954" i="1"/>
  <c r="O12955" i="1"/>
  <c r="O12956" i="1"/>
  <c r="O12957" i="1"/>
  <c r="O12958" i="1"/>
  <c r="O12959" i="1"/>
  <c r="O12960" i="1"/>
  <c r="O12961" i="1"/>
  <c r="O12962" i="1"/>
  <c r="O12963" i="1"/>
  <c r="O12964" i="1"/>
  <c r="O12965" i="1"/>
  <c r="O12966" i="1"/>
  <c r="O12967" i="1"/>
  <c r="O12968" i="1"/>
  <c r="O12969" i="1"/>
  <c r="O12970" i="1"/>
  <c r="O12971" i="1"/>
  <c r="O12972" i="1"/>
  <c r="O12973" i="1"/>
  <c r="O12974" i="1"/>
  <c r="O12975" i="1"/>
  <c r="O12976" i="1"/>
  <c r="O12977" i="1"/>
  <c r="O12978" i="1"/>
  <c r="O12979" i="1"/>
  <c r="O12980" i="1"/>
  <c r="O12981" i="1"/>
  <c r="O12982" i="1"/>
  <c r="O12983" i="1"/>
  <c r="O12984" i="1"/>
  <c r="O12985" i="1"/>
  <c r="O12986" i="1"/>
  <c r="O12987" i="1"/>
  <c r="O12988" i="1"/>
  <c r="O12989" i="1"/>
  <c r="O12990" i="1"/>
  <c r="O12991" i="1"/>
  <c r="O12992" i="1"/>
  <c r="O12993" i="1"/>
  <c r="O12994" i="1"/>
  <c r="O12995" i="1"/>
  <c r="O12996" i="1"/>
  <c r="O12997" i="1"/>
  <c r="O12998" i="1"/>
  <c r="O12999" i="1"/>
  <c r="O13000" i="1"/>
  <c r="O13001" i="1"/>
  <c r="O13002" i="1"/>
  <c r="O13003" i="1"/>
  <c r="O13004" i="1"/>
  <c r="O13005" i="1"/>
  <c r="O13006" i="1"/>
  <c r="O13007" i="1"/>
  <c r="O13008" i="1"/>
  <c r="O13009" i="1"/>
  <c r="O13010" i="1"/>
  <c r="O13011" i="1"/>
  <c r="O13012" i="1"/>
  <c r="O13013" i="1"/>
  <c r="O13014" i="1"/>
  <c r="O13015" i="1"/>
  <c r="O13016" i="1"/>
  <c r="O13017" i="1"/>
  <c r="O13018" i="1"/>
  <c r="O13019" i="1"/>
  <c r="O13020" i="1"/>
  <c r="O13021" i="1"/>
  <c r="O13022" i="1"/>
  <c r="O13023" i="1"/>
  <c r="O13024" i="1"/>
  <c r="O13025" i="1"/>
  <c r="O13026" i="1"/>
  <c r="O13027" i="1"/>
  <c r="O13028" i="1"/>
  <c r="O13029" i="1"/>
  <c r="O13030" i="1"/>
  <c r="O13031" i="1"/>
  <c r="O13032" i="1"/>
  <c r="O13033" i="1"/>
  <c r="O13034" i="1"/>
  <c r="O13035" i="1"/>
  <c r="O13036" i="1"/>
  <c r="O13037" i="1"/>
  <c r="O13038" i="1"/>
  <c r="O13039" i="1"/>
  <c r="O13040" i="1"/>
  <c r="O13041" i="1"/>
  <c r="O13042" i="1"/>
  <c r="O13043" i="1"/>
  <c r="O13044" i="1"/>
  <c r="O13045" i="1"/>
  <c r="O13046" i="1"/>
  <c r="O13047" i="1"/>
  <c r="O13048" i="1"/>
  <c r="O13049" i="1"/>
  <c r="O13050" i="1"/>
  <c r="O13051" i="1"/>
  <c r="O13052" i="1"/>
  <c r="O13053" i="1"/>
  <c r="O13054" i="1"/>
  <c r="O13055" i="1"/>
  <c r="O13056" i="1"/>
  <c r="O13057" i="1"/>
  <c r="O13058" i="1"/>
  <c r="O13059" i="1"/>
  <c r="O13060" i="1"/>
  <c r="O13061" i="1"/>
  <c r="O13062" i="1"/>
  <c r="O13063" i="1"/>
  <c r="O13064" i="1"/>
  <c r="O13065" i="1"/>
  <c r="O13066" i="1"/>
  <c r="O13067" i="1"/>
  <c r="O13068" i="1"/>
  <c r="O13069" i="1"/>
  <c r="O13070" i="1"/>
  <c r="O13071" i="1"/>
  <c r="O13072" i="1"/>
  <c r="O13073" i="1"/>
  <c r="O13074" i="1"/>
  <c r="O13075" i="1"/>
  <c r="O13076" i="1"/>
  <c r="O13077" i="1"/>
  <c r="O13078" i="1"/>
  <c r="O13079" i="1"/>
  <c r="O13080" i="1"/>
  <c r="O13081" i="1"/>
  <c r="O13082" i="1"/>
  <c r="O13083" i="1"/>
  <c r="O13084" i="1"/>
  <c r="O13085" i="1"/>
  <c r="O13086" i="1"/>
  <c r="O13087" i="1"/>
  <c r="O13088" i="1"/>
  <c r="O13089" i="1"/>
  <c r="O13090" i="1"/>
  <c r="O13091" i="1"/>
  <c r="O13092" i="1"/>
  <c r="O13093" i="1"/>
  <c r="O13094" i="1"/>
  <c r="O13095" i="1"/>
  <c r="O13096" i="1"/>
  <c r="O13097" i="1"/>
  <c r="O13098" i="1"/>
  <c r="O13099" i="1"/>
  <c r="O13100" i="1"/>
  <c r="O13101" i="1"/>
  <c r="O13102" i="1"/>
  <c r="O13103" i="1"/>
  <c r="O13104" i="1"/>
  <c r="O13105" i="1"/>
  <c r="O13106" i="1"/>
  <c r="O13107" i="1"/>
  <c r="O13108" i="1"/>
  <c r="O13109" i="1"/>
  <c r="O13110" i="1"/>
  <c r="O13111" i="1"/>
  <c r="O13112" i="1"/>
  <c r="O13113" i="1"/>
  <c r="O13114" i="1"/>
  <c r="O13115" i="1"/>
  <c r="O13116" i="1"/>
  <c r="O13117" i="1"/>
  <c r="O13118" i="1"/>
  <c r="O13119" i="1"/>
  <c r="O13120" i="1"/>
  <c r="O13121" i="1"/>
  <c r="O13122" i="1"/>
  <c r="O13123" i="1"/>
  <c r="O13124" i="1"/>
  <c r="O13125" i="1"/>
  <c r="O13126" i="1"/>
  <c r="O13127" i="1"/>
  <c r="O13128" i="1"/>
  <c r="O13129" i="1"/>
  <c r="O13130" i="1"/>
  <c r="O13131" i="1"/>
  <c r="O13132" i="1"/>
  <c r="O13133" i="1"/>
  <c r="O13134" i="1"/>
  <c r="O13135" i="1"/>
  <c r="O13136" i="1"/>
  <c r="O13137" i="1"/>
  <c r="O13138" i="1"/>
  <c r="O13139" i="1"/>
  <c r="O13140" i="1"/>
  <c r="O13141" i="1"/>
  <c r="O13142" i="1"/>
  <c r="O13143" i="1"/>
  <c r="O13144" i="1"/>
  <c r="O13145" i="1"/>
  <c r="O13146" i="1"/>
  <c r="O13147" i="1"/>
  <c r="O13148" i="1"/>
  <c r="O13149" i="1"/>
  <c r="O13150" i="1"/>
  <c r="O13151" i="1"/>
  <c r="O13152" i="1"/>
  <c r="O13153" i="1"/>
  <c r="O13154" i="1"/>
  <c r="O13155" i="1"/>
  <c r="O13156" i="1"/>
  <c r="O13157" i="1"/>
  <c r="O13158" i="1"/>
  <c r="O13159" i="1"/>
  <c r="O13160" i="1"/>
  <c r="O13161" i="1"/>
  <c r="O13162" i="1"/>
  <c r="O13163" i="1"/>
  <c r="O13164" i="1"/>
  <c r="O13165" i="1"/>
  <c r="O13166" i="1"/>
  <c r="O13167" i="1"/>
  <c r="O13168" i="1"/>
  <c r="O13169" i="1"/>
  <c r="O13170" i="1"/>
  <c r="O13171" i="1"/>
  <c r="O13172" i="1"/>
  <c r="O13173" i="1"/>
  <c r="O13174" i="1"/>
  <c r="O13175" i="1"/>
  <c r="O13176" i="1"/>
  <c r="O13177" i="1"/>
  <c r="O13178" i="1"/>
  <c r="O13179" i="1"/>
  <c r="O13180" i="1"/>
  <c r="O13181" i="1"/>
  <c r="O13182" i="1"/>
  <c r="O13183" i="1"/>
  <c r="O13184" i="1"/>
  <c r="O13185" i="1"/>
  <c r="O13186" i="1"/>
  <c r="O13187" i="1"/>
  <c r="O13188" i="1"/>
  <c r="O13189" i="1"/>
  <c r="O13190" i="1"/>
  <c r="O13191" i="1"/>
  <c r="O13192" i="1"/>
  <c r="O13193" i="1"/>
  <c r="O13194" i="1"/>
  <c r="O13195" i="1"/>
  <c r="O13196" i="1"/>
  <c r="O13197" i="1"/>
  <c r="O13198" i="1"/>
  <c r="O13199" i="1"/>
  <c r="O13200" i="1"/>
  <c r="O13201" i="1"/>
  <c r="O13202" i="1"/>
  <c r="O13203" i="1"/>
  <c r="O13204" i="1"/>
  <c r="O13205" i="1"/>
  <c r="O13206" i="1"/>
  <c r="O13207" i="1"/>
  <c r="O13208" i="1"/>
  <c r="O13209" i="1"/>
  <c r="O13210" i="1"/>
  <c r="O13211" i="1"/>
  <c r="O13212" i="1"/>
  <c r="O13213" i="1"/>
  <c r="O13214" i="1"/>
  <c r="O13215" i="1"/>
  <c r="O13216" i="1"/>
  <c r="O13217" i="1"/>
  <c r="O13218" i="1"/>
  <c r="O13219" i="1"/>
  <c r="O13220" i="1"/>
  <c r="O13221" i="1"/>
  <c r="O13222" i="1"/>
  <c r="O13223" i="1"/>
  <c r="O13224" i="1"/>
  <c r="O13225" i="1"/>
  <c r="O13226" i="1"/>
  <c r="O13227" i="1"/>
  <c r="O13228" i="1"/>
  <c r="O13229" i="1"/>
  <c r="O13230" i="1"/>
  <c r="O13231" i="1"/>
  <c r="O13232" i="1"/>
  <c r="O13233" i="1"/>
  <c r="O13234" i="1"/>
  <c r="O13235" i="1"/>
  <c r="O13236" i="1"/>
  <c r="O13237" i="1"/>
  <c r="O13238" i="1"/>
  <c r="O13239" i="1"/>
  <c r="O13240" i="1"/>
  <c r="O13241" i="1"/>
  <c r="O13242" i="1"/>
  <c r="O13243" i="1"/>
  <c r="O13244" i="1"/>
  <c r="O13245" i="1"/>
  <c r="O13246" i="1"/>
  <c r="O13247" i="1"/>
  <c r="O13248" i="1"/>
  <c r="O13249" i="1"/>
  <c r="O13250" i="1"/>
  <c r="O13251" i="1"/>
  <c r="O13252" i="1"/>
  <c r="O13253" i="1"/>
  <c r="O13254" i="1"/>
  <c r="O13255" i="1"/>
  <c r="O13256" i="1"/>
  <c r="O13257" i="1"/>
  <c r="O13258" i="1"/>
  <c r="O13259" i="1"/>
  <c r="O13260" i="1"/>
  <c r="O13261" i="1"/>
  <c r="O13262" i="1"/>
  <c r="O13263" i="1"/>
  <c r="O13264" i="1"/>
  <c r="O13265" i="1"/>
  <c r="O13266" i="1"/>
  <c r="O13267" i="1"/>
  <c r="O13268" i="1"/>
  <c r="O13269" i="1"/>
  <c r="O13270" i="1"/>
  <c r="O13271" i="1"/>
  <c r="O13272" i="1"/>
  <c r="O13273" i="1"/>
  <c r="O13274" i="1"/>
  <c r="O13275" i="1"/>
  <c r="O13276" i="1"/>
  <c r="O13277" i="1"/>
  <c r="O13278" i="1"/>
  <c r="O13279" i="1"/>
  <c r="O13280" i="1"/>
  <c r="O13281" i="1"/>
  <c r="O13282" i="1"/>
  <c r="O13283" i="1"/>
  <c r="O13284" i="1"/>
  <c r="O13285" i="1"/>
  <c r="O13286" i="1"/>
  <c r="O13287" i="1"/>
  <c r="O13288" i="1"/>
  <c r="O13289" i="1"/>
  <c r="O13290" i="1"/>
  <c r="O13291" i="1"/>
  <c r="O13292" i="1"/>
  <c r="O13293" i="1"/>
  <c r="O13294" i="1"/>
  <c r="O13295" i="1"/>
  <c r="O13296" i="1"/>
  <c r="O13297" i="1"/>
  <c r="O13298" i="1"/>
  <c r="O13299" i="1"/>
  <c r="O13300" i="1"/>
  <c r="O13301" i="1"/>
  <c r="O13302" i="1"/>
  <c r="O13303" i="1"/>
  <c r="O13304" i="1"/>
  <c r="O13305" i="1"/>
  <c r="O13306" i="1"/>
  <c r="O13307" i="1"/>
  <c r="O13308" i="1"/>
  <c r="O13309" i="1"/>
  <c r="O13310" i="1"/>
  <c r="O13311" i="1"/>
  <c r="O13312" i="1"/>
  <c r="O13313" i="1"/>
  <c r="O13314" i="1"/>
  <c r="O13315" i="1"/>
  <c r="O13316" i="1"/>
  <c r="O13317" i="1"/>
  <c r="O13318" i="1"/>
  <c r="O13319" i="1"/>
  <c r="O13320" i="1"/>
  <c r="O13321" i="1"/>
  <c r="O13322" i="1"/>
  <c r="O13323" i="1"/>
  <c r="O13324" i="1"/>
  <c r="O13325" i="1"/>
  <c r="O13326" i="1"/>
  <c r="O13327" i="1"/>
  <c r="O13328" i="1"/>
  <c r="O13329" i="1"/>
  <c r="O13330" i="1"/>
  <c r="O13331" i="1"/>
  <c r="O13332" i="1"/>
  <c r="O13333" i="1"/>
  <c r="O13334" i="1"/>
  <c r="O13335" i="1"/>
  <c r="O13336" i="1"/>
  <c r="O13337" i="1"/>
  <c r="O13338" i="1"/>
  <c r="O13339" i="1"/>
  <c r="O13340" i="1"/>
  <c r="O13341" i="1"/>
  <c r="O13342" i="1"/>
  <c r="O13343" i="1"/>
  <c r="O13344" i="1"/>
  <c r="O13345" i="1"/>
  <c r="O13346" i="1"/>
  <c r="O13347" i="1"/>
  <c r="O13348" i="1"/>
  <c r="O13349" i="1"/>
  <c r="O13350" i="1"/>
  <c r="O13351" i="1"/>
  <c r="O13352" i="1"/>
  <c r="O13353" i="1"/>
  <c r="O13354" i="1"/>
  <c r="O13355" i="1"/>
  <c r="O13356" i="1"/>
  <c r="O13357" i="1"/>
  <c r="O13358" i="1"/>
  <c r="O13359" i="1"/>
  <c r="O13360" i="1"/>
  <c r="O13361" i="1"/>
  <c r="O13362" i="1"/>
  <c r="O13363" i="1"/>
  <c r="O13364" i="1"/>
  <c r="O13365" i="1"/>
  <c r="O13366" i="1"/>
  <c r="O13367" i="1"/>
  <c r="O13368" i="1"/>
  <c r="O13369" i="1"/>
  <c r="O13370" i="1"/>
  <c r="O13371" i="1"/>
  <c r="O13372" i="1"/>
  <c r="O13373" i="1"/>
  <c r="O13374" i="1"/>
  <c r="O13375" i="1"/>
  <c r="O13376" i="1"/>
  <c r="O13377" i="1"/>
  <c r="O13378" i="1"/>
  <c r="O13379" i="1"/>
  <c r="O13380" i="1"/>
  <c r="O13381" i="1"/>
  <c r="O13382" i="1"/>
  <c r="O13383" i="1"/>
  <c r="O13384" i="1"/>
  <c r="O13385" i="1"/>
  <c r="O13386" i="1"/>
  <c r="O13387" i="1"/>
  <c r="O13388" i="1"/>
  <c r="O13389" i="1"/>
  <c r="O13390" i="1"/>
  <c r="O13391" i="1"/>
  <c r="O13392" i="1"/>
  <c r="O13393" i="1"/>
  <c r="O13394" i="1"/>
  <c r="O13395" i="1"/>
  <c r="O13396" i="1"/>
  <c r="O13397" i="1"/>
  <c r="O13398" i="1"/>
  <c r="O13399" i="1"/>
  <c r="O13400" i="1"/>
  <c r="O13401" i="1"/>
  <c r="O13402" i="1"/>
  <c r="O13403" i="1"/>
  <c r="O13404" i="1"/>
  <c r="O13405" i="1"/>
  <c r="O13406" i="1"/>
  <c r="O13407" i="1"/>
  <c r="O13408" i="1"/>
  <c r="O13409" i="1"/>
  <c r="O13410" i="1"/>
  <c r="O13411" i="1"/>
  <c r="O13412" i="1"/>
  <c r="O13413" i="1"/>
  <c r="O13414" i="1"/>
  <c r="O13415" i="1"/>
  <c r="O13416" i="1"/>
  <c r="O13417" i="1"/>
  <c r="O13418" i="1"/>
  <c r="O13419" i="1"/>
  <c r="O13420" i="1"/>
  <c r="O13421" i="1"/>
  <c r="O13422" i="1"/>
  <c r="O13423" i="1"/>
  <c r="O13424" i="1"/>
  <c r="O13425" i="1"/>
  <c r="O13426" i="1"/>
  <c r="O13427" i="1"/>
  <c r="O13428" i="1"/>
  <c r="O13429" i="1"/>
  <c r="O13430" i="1"/>
  <c r="O13431" i="1"/>
  <c r="O13432" i="1"/>
  <c r="O13433" i="1"/>
  <c r="O13434" i="1"/>
  <c r="O13435" i="1"/>
  <c r="O13436" i="1"/>
  <c r="O13437" i="1"/>
  <c r="O13438" i="1"/>
  <c r="O13439" i="1"/>
  <c r="O13440" i="1"/>
  <c r="O13441" i="1"/>
  <c r="O13442" i="1"/>
  <c r="O13443" i="1"/>
  <c r="O13444" i="1"/>
  <c r="O13445" i="1"/>
  <c r="O13446" i="1"/>
  <c r="O13447" i="1"/>
  <c r="O13448" i="1"/>
  <c r="O13449" i="1"/>
  <c r="O13450" i="1"/>
  <c r="O13451" i="1"/>
  <c r="O13452" i="1"/>
  <c r="O13453" i="1"/>
  <c r="O13454" i="1"/>
  <c r="O13455" i="1"/>
  <c r="O13456" i="1"/>
  <c r="O13457" i="1"/>
  <c r="O13458" i="1"/>
  <c r="O13459" i="1"/>
  <c r="O13460" i="1"/>
  <c r="O13461" i="1"/>
  <c r="O13462" i="1"/>
  <c r="O13463" i="1"/>
  <c r="O13464" i="1"/>
  <c r="O13465" i="1"/>
  <c r="O13466" i="1"/>
  <c r="O13467" i="1"/>
  <c r="O13468" i="1"/>
  <c r="O13469" i="1"/>
  <c r="O13470" i="1"/>
  <c r="O13471" i="1"/>
  <c r="O13472" i="1"/>
  <c r="O13473" i="1"/>
  <c r="O13474" i="1"/>
  <c r="O13475" i="1"/>
  <c r="O13476" i="1"/>
  <c r="O13477" i="1"/>
  <c r="O13478" i="1"/>
  <c r="O13479" i="1"/>
  <c r="O13480" i="1"/>
  <c r="O13481" i="1"/>
  <c r="O13482" i="1"/>
  <c r="O13483" i="1"/>
  <c r="O13484" i="1"/>
  <c r="O13485" i="1"/>
  <c r="O13486" i="1"/>
  <c r="O13487" i="1"/>
  <c r="O13488" i="1"/>
  <c r="O13489" i="1"/>
  <c r="O13490" i="1"/>
  <c r="O13491" i="1"/>
  <c r="O13492" i="1"/>
  <c r="O13493" i="1"/>
  <c r="O13494" i="1"/>
  <c r="O13495" i="1"/>
  <c r="O13496" i="1"/>
  <c r="O13497" i="1"/>
  <c r="O13498" i="1"/>
  <c r="O13499" i="1"/>
  <c r="O13500" i="1"/>
  <c r="O13501" i="1"/>
  <c r="O13502" i="1"/>
  <c r="O13503" i="1"/>
  <c r="O13504" i="1"/>
  <c r="O13505" i="1"/>
  <c r="O13506" i="1"/>
  <c r="O13507" i="1"/>
  <c r="O13508" i="1"/>
  <c r="O13509" i="1"/>
  <c r="O13510" i="1"/>
  <c r="O13511" i="1"/>
  <c r="O13512" i="1"/>
  <c r="O13513" i="1"/>
  <c r="O13514" i="1"/>
  <c r="O13515" i="1"/>
  <c r="O13516" i="1"/>
  <c r="O13517" i="1"/>
  <c r="O13518" i="1"/>
  <c r="O13519" i="1"/>
  <c r="O13520" i="1"/>
  <c r="O13521" i="1"/>
  <c r="O13522" i="1"/>
  <c r="O13523" i="1"/>
  <c r="O13524" i="1"/>
  <c r="O13525" i="1"/>
  <c r="O13526" i="1"/>
  <c r="O13527" i="1"/>
  <c r="O13528" i="1"/>
  <c r="O13529" i="1"/>
  <c r="O13530" i="1"/>
  <c r="O13531" i="1"/>
  <c r="O13532" i="1"/>
  <c r="O13533" i="1"/>
  <c r="O13534" i="1"/>
  <c r="O13535" i="1"/>
  <c r="O13536" i="1"/>
  <c r="O13537" i="1"/>
  <c r="O13538" i="1"/>
  <c r="O13539" i="1"/>
  <c r="O13540" i="1"/>
  <c r="O13541" i="1"/>
  <c r="O13542" i="1"/>
  <c r="O13543" i="1"/>
  <c r="O13544" i="1"/>
  <c r="O13545" i="1"/>
  <c r="O13546" i="1"/>
  <c r="O13547" i="1"/>
  <c r="O13548" i="1"/>
  <c r="O13549" i="1"/>
  <c r="O13550" i="1"/>
  <c r="O13551" i="1"/>
  <c r="O13552" i="1"/>
  <c r="O13553" i="1"/>
  <c r="O13554" i="1"/>
  <c r="O13555" i="1"/>
  <c r="O13556" i="1"/>
  <c r="O13557" i="1"/>
  <c r="O13558" i="1"/>
  <c r="O13559" i="1"/>
  <c r="O13560" i="1"/>
  <c r="O13561" i="1"/>
  <c r="O13562" i="1"/>
  <c r="O13563" i="1"/>
  <c r="O13564" i="1"/>
  <c r="O13565" i="1"/>
  <c r="O13566" i="1"/>
  <c r="O13567" i="1"/>
  <c r="O13568" i="1"/>
  <c r="O13569" i="1"/>
  <c r="O13570" i="1"/>
  <c r="O13571" i="1"/>
  <c r="O13572" i="1"/>
  <c r="O13573" i="1"/>
  <c r="O13574" i="1"/>
  <c r="O13575" i="1"/>
  <c r="O13576" i="1"/>
  <c r="O13577" i="1"/>
  <c r="O13578" i="1"/>
  <c r="O13579" i="1"/>
  <c r="O13580" i="1"/>
  <c r="O13581" i="1"/>
  <c r="O13582" i="1"/>
  <c r="O13583" i="1"/>
  <c r="O13584" i="1"/>
  <c r="O13585" i="1"/>
  <c r="O13586" i="1"/>
  <c r="O13587" i="1"/>
  <c r="O13588" i="1"/>
  <c r="O13589" i="1"/>
  <c r="O13590" i="1"/>
  <c r="O13591" i="1"/>
  <c r="O13592" i="1"/>
  <c r="O13593" i="1"/>
  <c r="O13594" i="1"/>
  <c r="O13595" i="1"/>
  <c r="O13596" i="1"/>
  <c r="O13597" i="1"/>
  <c r="O13598" i="1"/>
  <c r="O13599" i="1"/>
  <c r="O13600" i="1"/>
  <c r="O13601" i="1"/>
  <c r="O13602" i="1"/>
  <c r="O13603" i="1"/>
  <c r="O13604" i="1"/>
  <c r="O13605" i="1"/>
  <c r="O13606" i="1"/>
  <c r="O13607" i="1"/>
  <c r="O13608" i="1"/>
  <c r="O13609" i="1"/>
  <c r="O13610" i="1"/>
  <c r="O13611" i="1"/>
  <c r="O13612" i="1"/>
  <c r="O13613" i="1"/>
  <c r="O13614" i="1"/>
  <c r="O13615" i="1"/>
  <c r="O13616" i="1"/>
  <c r="O13617" i="1"/>
  <c r="O13618" i="1"/>
  <c r="O13619" i="1"/>
  <c r="O13620" i="1"/>
  <c r="O13621" i="1"/>
  <c r="O13622" i="1"/>
  <c r="O13623" i="1"/>
  <c r="O13624" i="1"/>
  <c r="O13625" i="1"/>
  <c r="O13626" i="1"/>
  <c r="O13627" i="1"/>
  <c r="O13628" i="1"/>
  <c r="O13629" i="1"/>
  <c r="O13630" i="1"/>
  <c r="O13631" i="1"/>
  <c r="O13632" i="1"/>
  <c r="O13633" i="1"/>
  <c r="O13634" i="1"/>
  <c r="O13635" i="1"/>
  <c r="O13636" i="1"/>
  <c r="O13637" i="1"/>
  <c r="O13638" i="1"/>
  <c r="O13639" i="1"/>
  <c r="O13640" i="1"/>
  <c r="O13641" i="1"/>
  <c r="O13642" i="1"/>
  <c r="O13643" i="1"/>
  <c r="O13644" i="1"/>
  <c r="O13645" i="1"/>
  <c r="O13646" i="1"/>
  <c r="O13647" i="1"/>
  <c r="O13648" i="1"/>
  <c r="O13649" i="1"/>
  <c r="O13650" i="1"/>
  <c r="O13651" i="1"/>
  <c r="O13652" i="1"/>
  <c r="O13653" i="1"/>
  <c r="O13654" i="1"/>
  <c r="O13655" i="1"/>
  <c r="O13656" i="1"/>
  <c r="O13657" i="1"/>
  <c r="O13658" i="1"/>
  <c r="O13659" i="1"/>
  <c r="O13660" i="1"/>
  <c r="O13661" i="1"/>
  <c r="O13662" i="1"/>
  <c r="O13663" i="1"/>
  <c r="O13664" i="1"/>
  <c r="O13665" i="1"/>
  <c r="O13666" i="1"/>
  <c r="O13667" i="1"/>
  <c r="O13668" i="1"/>
  <c r="O13669" i="1"/>
  <c r="O13670" i="1"/>
  <c r="O13671" i="1"/>
  <c r="O13672" i="1"/>
  <c r="O13673" i="1"/>
  <c r="O13674" i="1"/>
  <c r="O13675" i="1"/>
  <c r="O13676" i="1"/>
  <c r="O13677" i="1"/>
  <c r="O13678" i="1"/>
  <c r="O13679" i="1"/>
  <c r="O13680" i="1"/>
  <c r="O13681" i="1"/>
  <c r="O13682" i="1"/>
  <c r="O13683" i="1"/>
  <c r="O13684" i="1"/>
  <c r="O13685" i="1"/>
  <c r="O13686" i="1"/>
  <c r="O13687" i="1"/>
  <c r="O13688" i="1"/>
  <c r="O13689" i="1"/>
  <c r="O13690" i="1"/>
  <c r="O13691" i="1"/>
  <c r="O13692" i="1"/>
  <c r="O13693" i="1"/>
  <c r="O13694" i="1"/>
  <c r="O13695" i="1"/>
  <c r="O13696" i="1"/>
  <c r="O13697" i="1"/>
  <c r="O13698" i="1"/>
  <c r="O13699" i="1"/>
  <c r="O13700" i="1"/>
  <c r="O13701" i="1"/>
  <c r="O13702" i="1"/>
  <c r="O13703" i="1"/>
  <c r="O13704" i="1"/>
  <c r="O13705" i="1"/>
  <c r="O13706" i="1"/>
  <c r="O13707" i="1"/>
  <c r="O13708" i="1"/>
  <c r="O13709" i="1"/>
  <c r="O13710" i="1"/>
  <c r="O13711" i="1"/>
  <c r="O13712" i="1"/>
  <c r="O13713" i="1"/>
  <c r="O13714" i="1"/>
  <c r="O13715" i="1"/>
  <c r="O13716" i="1"/>
  <c r="O13717" i="1"/>
  <c r="O13718" i="1"/>
  <c r="O13719" i="1"/>
  <c r="O13720" i="1"/>
  <c r="O13721" i="1"/>
  <c r="O13722" i="1"/>
  <c r="O13723" i="1"/>
  <c r="O13724" i="1"/>
  <c r="O13725" i="1"/>
  <c r="O13726" i="1"/>
  <c r="O13727" i="1"/>
  <c r="O13728" i="1"/>
  <c r="O13729" i="1"/>
  <c r="O13730" i="1"/>
  <c r="O13731" i="1"/>
  <c r="O13732" i="1"/>
  <c r="O13733" i="1"/>
  <c r="O13734" i="1"/>
  <c r="O13735" i="1"/>
  <c r="O13736" i="1"/>
  <c r="O13737" i="1"/>
  <c r="O13738" i="1"/>
  <c r="O13739" i="1"/>
  <c r="O13740" i="1"/>
  <c r="O13741" i="1"/>
  <c r="O13742" i="1"/>
  <c r="O13743" i="1"/>
  <c r="O13744" i="1"/>
  <c r="O13745" i="1"/>
  <c r="O13746" i="1"/>
  <c r="O13747" i="1"/>
  <c r="O13748" i="1"/>
  <c r="O13749" i="1"/>
  <c r="O13750" i="1"/>
  <c r="O13751" i="1"/>
  <c r="O13752" i="1"/>
  <c r="O13753" i="1"/>
  <c r="O13754" i="1"/>
  <c r="O13755" i="1"/>
  <c r="O13756" i="1"/>
  <c r="O13757" i="1"/>
  <c r="O13758" i="1"/>
  <c r="O13759" i="1"/>
  <c r="O13760" i="1"/>
  <c r="O13761" i="1"/>
  <c r="O13762" i="1"/>
  <c r="O13763" i="1"/>
  <c r="O13764" i="1"/>
  <c r="O13765" i="1"/>
  <c r="O13766" i="1"/>
  <c r="O13767" i="1"/>
  <c r="O13768" i="1"/>
  <c r="O13769" i="1"/>
  <c r="O13770" i="1"/>
  <c r="O13771" i="1"/>
  <c r="O13772" i="1"/>
  <c r="O13773" i="1"/>
  <c r="O13774" i="1"/>
  <c r="O13775" i="1"/>
  <c r="O13776" i="1"/>
  <c r="O13777" i="1"/>
  <c r="O13778" i="1"/>
  <c r="O13779" i="1"/>
  <c r="O13780" i="1"/>
  <c r="O13781" i="1"/>
  <c r="O13782" i="1"/>
  <c r="O13783" i="1"/>
  <c r="O13784" i="1"/>
  <c r="O13785" i="1"/>
  <c r="O13786" i="1"/>
  <c r="O13787" i="1"/>
  <c r="O13788" i="1"/>
  <c r="O13789" i="1"/>
  <c r="O13790" i="1"/>
  <c r="O13791" i="1"/>
  <c r="O13792" i="1"/>
  <c r="O13793" i="1"/>
  <c r="O13794" i="1"/>
  <c r="O13795" i="1"/>
  <c r="O13796" i="1"/>
  <c r="O13797" i="1"/>
  <c r="O13798" i="1"/>
  <c r="O13799" i="1"/>
  <c r="O13800" i="1"/>
  <c r="O13801" i="1"/>
  <c r="O13802" i="1"/>
  <c r="O13803" i="1"/>
  <c r="O13804" i="1"/>
  <c r="O13805" i="1"/>
  <c r="O13806" i="1"/>
  <c r="O13807" i="1"/>
  <c r="O13808" i="1"/>
  <c r="O13809" i="1"/>
  <c r="O13810" i="1"/>
  <c r="O13811" i="1"/>
  <c r="O13812" i="1"/>
  <c r="O13813" i="1"/>
  <c r="O13814" i="1"/>
  <c r="O13815" i="1"/>
  <c r="O13816" i="1"/>
  <c r="O13817" i="1"/>
  <c r="O13818" i="1"/>
  <c r="O13819" i="1"/>
  <c r="O13820" i="1"/>
  <c r="O13821" i="1"/>
  <c r="O13822" i="1"/>
  <c r="O13823" i="1"/>
  <c r="O13824" i="1"/>
  <c r="O13825" i="1"/>
  <c r="O13826" i="1"/>
  <c r="O13827" i="1"/>
  <c r="O13828" i="1"/>
  <c r="O13829" i="1"/>
  <c r="O13830" i="1"/>
  <c r="O13831" i="1"/>
  <c r="O13832" i="1"/>
  <c r="O13833" i="1"/>
  <c r="O13834" i="1"/>
  <c r="O13835" i="1"/>
  <c r="O13836" i="1"/>
  <c r="O13837" i="1"/>
  <c r="O13838" i="1"/>
  <c r="O13839" i="1"/>
  <c r="O13840" i="1"/>
  <c r="O13841" i="1"/>
  <c r="O13842" i="1"/>
  <c r="O13843" i="1"/>
  <c r="O13844" i="1"/>
  <c r="O13845" i="1"/>
  <c r="O13846" i="1"/>
  <c r="O13847" i="1"/>
  <c r="O13848" i="1"/>
  <c r="O13849" i="1"/>
  <c r="O13850" i="1"/>
  <c r="O13851" i="1"/>
  <c r="O13852" i="1"/>
  <c r="O13853" i="1"/>
  <c r="O13854" i="1"/>
  <c r="O13855" i="1"/>
  <c r="O13856" i="1"/>
  <c r="O13857" i="1"/>
  <c r="O13858" i="1"/>
  <c r="O13859" i="1"/>
  <c r="O13860" i="1"/>
  <c r="O13861" i="1"/>
  <c r="O13862" i="1"/>
  <c r="O13863" i="1"/>
  <c r="O13864" i="1"/>
  <c r="O13865" i="1"/>
  <c r="O13866" i="1"/>
  <c r="O13867" i="1"/>
  <c r="O13868" i="1"/>
  <c r="O13869" i="1"/>
  <c r="O13870" i="1"/>
  <c r="O13871" i="1"/>
  <c r="O13872" i="1"/>
  <c r="O13873" i="1"/>
  <c r="O13874" i="1"/>
  <c r="O13875" i="1"/>
  <c r="O13876" i="1"/>
  <c r="O13877" i="1"/>
  <c r="O13878" i="1"/>
  <c r="O13879" i="1"/>
  <c r="O13880" i="1"/>
  <c r="O13881" i="1"/>
  <c r="O13882" i="1"/>
  <c r="O13883" i="1"/>
  <c r="O13884" i="1"/>
  <c r="O13885" i="1"/>
  <c r="O13886" i="1"/>
  <c r="O13887" i="1"/>
  <c r="O13888" i="1"/>
  <c r="O13889" i="1"/>
  <c r="O13890" i="1"/>
  <c r="O13891" i="1"/>
  <c r="O13892" i="1"/>
  <c r="O13893" i="1"/>
  <c r="O13894" i="1"/>
  <c r="O13895" i="1"/>
  <c r="O13896" i="1"/>
  <c r="O13897" i="1"/>
  <c r="O13898" i="1"/>
  <c r="O13899" i="1"/>
  <c r="O13900" i="1"/>
  <c r="O13901" i="1"/>
  <c r="O13902" i="1"/>
  <c r="O13903" i="1"/>
  <c r="O13904" i="1"/>
  <c r="O13905" i="1"/>
  <c r="O13906" i="1"/>
  <c r="O13907" i="1"/>
  <c r="O13908" i="1"/>
  <c r="O13909" i="1"/>
  <c r="O13910" i="1"/>
  <c r="O13911" i="1"/>
  <c r="O13912" i="1"/>
  <c r="O13913" i="1"/>
  <c r="O13914" i="1"/>
  <c r="O13915" i="1"/>
  <c r="O13916" i="1"/>
  <c r="O13917" i="1"/>
  <c r="O13918" i="1"/>
  <c r="O13919" i="1"/>
  <c r="O13920" i="1"/>
  <c r="O13921" i="1"/>
  <c r="O13922" i="1"/>
  <c r="O13923" i="1"/>
  <c r="O13924" i="1"/>
  <c r="O13925" i="1"/>
  <c r="O13926" i="1"/>
  <c r="O13927" i="1"/>
  <c r="O13928" i="1"/>
  <c r="O13929" i="1"/>
  <c r="O13930" i="1"/>
  <c r="O13931" i="1"/>
  <c r="O13932" i="1"/>
  <c r="O13933" i="1"/>
  <c r="O13934" i="1"/>
  <c r="O13935" i="1"/>
  <c r="O13936" i="1"/>
  <c r="O13937" i="1"/>
  <c r="O13938" i="1"/>
  <c r="O13939" i="1"/>
  <c r="O13940" i="1"/>
  <c r="O13941" i="1"/>
  <c r="O13942" i="1"/>
  <c r="O13943" i="1"/>
  <c r="O13944" i="1"/>
  <c r="O13945" i="1"/>
  <c r="O13946" i="1"/>
  <c r="O13947" i="1"/>
  <c r="O13948" i="1"/>
  <c r="O13949" i="1"/>
  <c r="O13950" i="1"/>
  <c r="O13951" i="1"/>
  <c r="O13952" i="1"/>
  <c r="O13953" i="1"/>
  <c r="O13954" i="1"/>
  <c r="O13955" i="1"/>
  <c r="O13956" i="1"/>
  <c r="O13957" i="1"/>
  <c r="O13958" i="1"/>
  <c r="O13959" i="1"/>
  <c r="O13960" i="1"/>
  <c r="O13961" i="1"/>
  <c r="O13962" i="1"/>
  <c r="O13963" i="1"/>
  <c r="O13964" i="1"/>
  <c r="O13965" i="1"/>
  <c r="O13966" i="1"/>
  <c r="O13967" i="1"/>
  <c r="O13968" i="1"/>
  <c r="O13969" i="1"/>
  <c r="O13970" i="1"/>
  <c r="O13971" i="1"/>
  <c r="O13972" i="1"/>
  <c r="O13973" i="1"/>
  <c r="O13974" i="1"/>
  <c r="O13975" i="1"/>
  <c r="O13976" i="1"/>
  <c r="O13977" i="1"/>
  <c r="O13978" i="1"/>
  <c r="O13979" i="1"/>
  <c r="O13980" i="1"/>
  <c r="O13981" i="1"/>
  <c r="O13982" i="1"/>
  <c r="O13983" i="1"/>
  <c r="O13984" i="1"/>
  <c r="O13985" i="1"/>
  <c r="O13986" i="1"/>
  <c r="O13987" i="1"/>
  <c r="O13988" i="1"/>
  <c r="O13989" i="1"/>
  <c r="O13990" i="1"/>
  <c r="O13991" i="1"/>
  <c r="O13992" i="1"/>
  <c r="O13993" i="1"/>
  <c r="O13994" i="1"/>
  <c r="O13995" i="1"/>
  <c r="O13996" i="1"/>
  <c r="O13997" i="1"/>
  <c r="O13998" i="1"/>
  <c r="O13999" i="1"/>
  <c r="O14000" i="1"/>
  <c r="O5" i="1"/>
  <c r="K6" i="1" l="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7" i="1"/>
  <c r="K9918" i="1"/>
  <c r="K9919" i="1"/>
  <c r="K9920" i="1"/>
  <c r="K9921" i="1"/>
  <c r="K9922" i="1"/>
  <c r="K9923" i="1"/>
  <c r="K9924" i="1"/>
  <c r="K9925" i="1"/>
  <c r="K9926" i="1"/>
  <c r="K9927" i="1"/>
  <c r="K9928" i="1"/>
  <c r="K9929" i="1"/>
  <c r="K9930" i="1"/>
  <c r="K9931" i="1"/>
  <c r="K9932" i="1"/>
  <c r="K9933" i="1"/>
  <c r="K9934" i="1"/>
  <c r="K9935" i="1"/>
  <c r="K9936" i="1"/>
  <c r="K9937" i="1"/>
  <c r="K9938" i="1"/>
  <c r="K9939" i="1"/>
  <c r="K9940" i="1"/>
  <c r="K9941" i="1"/>
  <c r="K9942" i="1"/>
  <c r="K9943" i="1"/>
  <c r="K9944" i="1"/>
  <c r="K9945" i="1"/>
  <c r="K9946" i="1"/>
  <c r="K9947" i="1"/>
  <c r="K9948" i="1"/>
  <c r="K9949" i="1"/>
  <c r="K9950" i="1"/>
  <c r="K9951" i="1"/>
  <c r="K9952" i="1"/>
  <c r="K9953" i="1"/>
  <c r="K9954" i="1"/>
  <c r="K9955" i="1"/>
  <c r="K9956" i="1"/>
  <c r="K9957" i="1"/>
  <c r="K9958" i="1"/>
  <c r="K9959" i="1"/>
  <c r="K9960" i="1"/>
  <c r="K9961" i="1"/>
  <c r="K9962" i="1"/>
  <c r="K9963" i="1"/>
  <c r="K9964" i="1"/>
  <c r="K9965" i="1"/>
  <c r="K9966" i="1"/>
  <c r="K9967" i="1"/>
  <c r="K9968" i="1"/>
  <c r="K9969" i="1"/>
  <c r="K9970" i="1"/>
  <c r="K9971" i="1"/>
  <c r="K9972" i="1"/>
  <c r="K9973" i="1"/>
  <c r="K9974" i="1"/>
  <c r="K9975" i="1"/>
  <c r="K9976" i="1"/>
  <c r="K9977" i="1"/>
  <c r="K9978" i="1"/>
  <c r="K9979" i="1"/>
  <c r="K9980" i="1"/>
  <c r="K9981" i="1"/>
  <c r="K9982" i="1"/>
  <c r="K9983" i="1"/>
  <c r="K9984" i="1"/>
  <c r="K9985" i="1"/>
  <c r="K9986" i="1"/>
  <c r="K9987" i="1"/>
  <c r="K9988" i="1"/>
  <c r="K9989" i="1"/>
  <c r="K9990" i="1"/>
  <c r="K9991" i="1"/>
  <c r="K9992" i="1"/>
  <c r="K9993" i="1"/>
  <c r="K9994" i="1"/>
  <c r="K9995" i="1"/>
  <c r="K9996" i="1"/>
  <c r="K9997" i="1"/>
  <c r="K9998" i="1"/>
  <c r="K9999" i="1"/>
  <c r="K10000" i="1"/>
  <c r="K10001" i="1"/>
  <c r="K10002" i="1"/>
  <c r="K10003" i="1"/>
  <c r="K10004" i="1"/>
  <c r="K10005" i="1"/>
  <c r="K10006" i="1"/>
  <c r="K10007" i="1"/>
  <c r="K10008" i="1"/>
  <c r="K10009" i="1"/>
  <c r="K10010" i="1"/>
  <c r="K10011" i="1"/>
  <c r="K10012" i="1"/>
  <c r="K10013" i="1"/>
  <c r="K10014" i="1"/>
  <c r="K10015" i="1"/>
  <c r="K10016" i="1"/>
  <c r="K10017" i="1"/>
  <c r="K10018" i="1"/>
  <c r="K10019" i="1"/>
  <c r="K10020" i="1"/>
  <c r="K10021" i="1"/>
  <c r="K10022" i="1"/>
  <c r="K10023" i="1"/>
  <c r="K10024" i="1"/>
  <c r="K10025" i="1"/>
  <c r="K10026" i="1"/>
  <c r="K10027" i="1"/>
  <c r="K10028" i="1"/>
  <c r="K10029" i="1"/>
  <c r="K10030" i="1"/>
  <c r="K10031" i="1"/>
  <c r="K10032" i="1"/>
  <c r="K10033" i="1"/>
  <c r="K10034" i="1"/>
  <c r="K10035" i="1"/>
  <c r="K10036" i="1"/>
  <c r="K10037" i="1"/>
  <c r="K10038" i="1"/>
  <c r="K10039" i="1"/>
  <c r="K10040" i="1"/>
  <c r="K10041" i="1"/>
  <c r="K10042" i="1"/>
  <c r="K10043" i="1"/>
  <c r="K10044" i="1"/>
  <c r="K10045" i="1"/>
  <c r="K10046" i="1"/>
  <c r="K10047" i="1"/>
  <c r="K10048" i="1"/>
  <c r="K10049" i="1"/>
  <c r="K10050" i="1"/>
  <c r="K10051" i="1"/>
  <c r="K10052" i="1"/>
  <c r="K10053" i="1"/>
  <c r="K10054" i="1"/>
  <c r="K10055" i="1"/>
  <c r="K10056" i="1"/>
  <c r="K10057" i="1"/>
  <c r="K10058" i="1"/>
  <c r="K10059" i="1"/>
  <c r="K10060" i="1"/>
  <c r="K10061" i="1"/>
  <c r="K10062" i="1"/>
  <c r="K10063" i="1"/>
  <c r="K10064" i="1"/>
  <c r="K10065" i="1"/>
  <c r="K10066" i="1"/>
  <c r="K10067" i="1"/>
  <c r="K10068" i="1"/>
  <c r="K10069" i="1"/>
  <c r="K10070" i="1"/>
  <c r="K10071" i="1"/>
  <c r="K10072" i="1"/>
  <c r="K10073" i="1"/>
  <c r="K10074" i="1"/>
  <c r="K10075" i="1"/>
  <c r="K10076" i="1"/>
  <c r="K10077" i="1"/>
  <c r="K10078" i="1"/>
  <c r="K10079" i="1"/>
  <c r="K10080" i="1"/>
  <c r="K10081" i="1"/>
  <c r="K10082" i="1"/>
  <c r="K10083" i="1"/>
  <c r="K10084" i="1"/>
  <c r="K10085" i="1"/>
  <c r="K10086" i="1"/>
  <c r="K10087" i="1"/>
  <c r="K10088" i="1"/>
  <c r="K10089" i="1"/>
  <c r="K10090" i="1"/>
  <c r="K10091" i="1"/>
  <c r="K10092" i="1"/>
  <c r="K10093" i="1"/>
  <c r="K10094" i="1"/>
  <c r="K10095" i="1"/>
  <c r="K10096" i="1"/>
  <c r="K10097" i="1"/>
  <c r="K10098" i="1"/>
  <c r="K10099" i="1"/>
  <c r="K10100" i="1"/>
  <c r="K10101" i="1"/>
  <c r="K10102" i="1"/>
  <c r="K10103" i="1"/>
  <c r="K10104" i="1"/>
  <c r="K10105" i="1"/>
  <c r="K10106" i="1"/>
  <c r="K10107" i="1"/>
  <c r="K10108" i="1"/>
  <c r="K10109" i="1"/>
  <c r="K10110" i="1"/>
  <c r="K10111" i="1"/>
  <c r="K10112" i="1"/>
  <c r="K10113" i="1"/>
  <c r="K10114" i="1"/>
  <c r="K10115" i="1"/>
  <c r="K10116" i="1"/>
  <c r="K10117" i="1"/>
  <c r="K10118" i="1"/>
  <c r="K10119" i="1"/>
  <c r="K10120" i="1"/>
  <c r="K10121" i="1"/>
  <c r="K10122" i="1"/>
  <c r="K10123" i="1"/>
  <c r="K10124" i="1"/>
  <c r="K10125" i="1"/>
  <c r="K10126" i="1"/>
  <c r="K10127" i="1"/>
  <c r="K10128" i="1"/>
  <c r="K10129" i="1"/>
  <c r="K10130" i="1"/>
  <c r="K10131" i="1"/>
  <c r="K10132" i="1"/>
  <c r="K10133" i="1"/>
  <c r="K10134" i="1"/>
  <c r="K10135" i="1"/>
  <c r="K10136" i="1"/>
  <c r="K10137" i="1"/>
  <c r="K10138" i="1"/>
  <c r="K10139" i="1"/>
  <c r="K10140" i="1"/>
  <c r="K10141" i="1"/>
  <c r="K10142" i="1"/>
  <c r="K10143" i="1"/>
  <c r="K10144" i="1"/>
  <c r="K10145" i="1"/>
  <c r="K10146" i="1"/>
  <c r="K10147" i="1"/>
  <c r="K10148" i="1"/>
  <c r="K10149" i="1"/>
  <c r="K10150" i="1"/>
  <c r="K10151" i="1"/>
  <c r="K10152" i="1"/>
  <c r="K10153" i="1"/>
  <c r="K10154" i="1"/>
  <c r="K10155" i="1"/>
  <c r="K10156" i="1"/>
  <c r="K10157" i="1"/>
  <c r="K10158" i="1"/>
  <c r="K10159" i="1"/>
  <c r="K10160" i="1"/>
  <c r="K10161" i="1"/>
  <c r="K10162" i="1"/>
  <c r="K10163" i="1"/>
  <c r="K10164" i="1"/>
  <c r="K10165" i="1"/>
  <c r="K10166" i="1"/>
  <c r="K10167" i="1"/>
  <c r="K10168" i="1"/>
  <c r="K10169" i="1"/>
  <c r="K10170" i="1"/>
  <c r="K10171" i="1"/>
  <c r="K10172" i="1"/>
  <c r="K10173" i="1"/>
  <c r="K10174" i="1"/>
  <c r="K10175" i="1"/>
  <c r="K10176" i="1"/>
  <c r="K10177" i="1"/>
  <c r="K10178" i="1"/>
  <c r="K10179" i="1"/>
  <c r="K10180" i="1"/>
  <c r="K10181" i="1"/>
  <c r="K10182" i="1"/>
  <c r="K10183" i="1"/>
  <c r="K10184" i="1"/>
  <c r="K10185" i="1"/>
  <c r="K10186" i="1"/>
  <c r="K10187" i="1"/>
  <c r="K10188" i="1"/>
  <c r="K10189" i="1"/>
  <c r="K10190" i="1"/>
  <c r="K10191" i="1"/>
  <c r="K10192" i="1"/>
  <c r="K10193" i="1"/>
  <c r="K10194" i="1"/>
  <c r="K10195" i="1"/>
  <c r="K10196" i="1"/>
  <c r="K10197" i="1"/>
  <c r="K10198" i="1"/>
  <c r="K10199" i="1"/>
  <c r="K10200" i="1"/>
  <c r="K10201" i="1"/>
  <c r="K10202" i="1"/>
  <c r="K10203" i="1"/>
  <c r="K10204" i="1"/>
  <c r="K10205" i="1"/>
  <c r="K10206" i="1"/>
  <c r="K10207" i="1"/>
  <c r="K10208" i="1"/>
  <c r="K10209" i="1"/>
  <c r="K10210" i="1"/>
  <c r="K10211" i="1"/>
  <c r="K10212" i="1"/>
  <c r="K10213" i="1"/>
  <c r="K10214" i="1"/>
  <c r="K10215" i="1"/>
  <c r="K10216" i="1"/>
  <c r="K10217" i="1"/>
  <c r="K10218" i="1"/>
  <c r="K10219" i="1"/>
  <c r="K10220" i="1"/>
  <c r="K10221" i="1"/>
  <c r="K10222" i="1"/>
  <c r="K10223" i="1"/>
  <c r="K10224" i="1"/>
  <c r="K10225" i="1"/>
  <c r="K10226" i="1"/>
  <c r="K10227" i="1"/>
  <c r="K10228" i="1"/>
  <c r="K10229" i="1"/>
  <c r="K10230" i="1"/>
  <c r="K10231" i="1"/>
  <c r="K10232" i="1"/>
  <c r="K10233" i="1"/>
  <c r="K10234" i="1"/>
  <c r="K10235" i="1"/>
  <c r="K10236" i="1"/>
  <c r="K10237" i="1"/>
  <c r="K10238" i="1"/>
  <c r="K10239" i="1"/>
  <c r="K10240" i="1"/>
  <c r="K10241" i="1"/>
  <c r="K10242" i="1"/>
  <c r="K10243" i="1"/>
  <c r="K10244" i="1"/>
  <c r="K10245" i="1"/>
  <c r="K10246" i="1"/>
  <c r="K10247" i="1"/>
  <c r="K10248" i="1"/>
  <c r="K10249" i="1"/>
  <c r="K10250" i="1"/>
  <c r="K10251" i="1"/>
  <c r="K10252" i="1"/>
  <c r="K10253" i="1"/>
  <c r="K10254" i="1"/>
  <c r="K10255" i="1"/>
  <c r="K10256" i="1"/>
  <c r="K10257" i="1"/>
  <c r="K10258" i="1"/>
  <c r="K10259" i="1"/>
  <c r="K10260" i="1"/>
  <c r="K10261" i="1"/>
  <c r="K10262" i="1"/>
  <c r="K10263" i="1"/>
  <c r="K10264" i="1"/>
  <c r="K10265" i="1"/>
  <c r="K10266" i="1"/>
  <c r="K10267" i="1"/>
  <c r="K10268" i="1"/>
  <c r="K10269" i="1"/>
  <c r="K10270" i="1"/>
  <c r="K10271" i="1"/>
  <c r="K10272" i="1"/>
  <c r="K10273" i="1"/>
  <c r="K10274" i="1"/>
  <c r="K10275" i="1"/>
  <c r="K10276" i="1"/>
  <c r="K10277" i="1"/>
  <c r="K10278" i="1"/>
  <c r="K10279" i="1"/>
  <c r="K10280" i="1"/>
  <c r="K10281" i="1"/>
  <c r="K10282" i="1"/>
  <c r="K10283" i="1"/>
  <c r="K10284" i="1"/>
  <c r="K10285" i="1"/>
  <c r="K10286" i="1"/>
  <c r="K10287" i="1"/>
  <c r="K10288" i="1"/>
  <c r="K10289" i="1"/>
  <c r="K10290" i="1"/>
  <c r="K10291" i="1"/>
  <c r="K10292" i="1"/>
  <c r="K10293" i="1"/>
  <c r="K10294" i="1"/>
  <c r="K10295" i="1"/>
  <c r="K10296" i="1"/>
  <c r="K10297" i="1"/>
  <c r="K10298" i="1"/>
  <c r="K10299" i="1"/>
  <c r="K10300" i="1"/>
  <c r="K10301" i="1"/>
  <c r="K10302" i="1"/>
  <c r="K10303" i="1"/>
  <c r="K10304" i="1"/>
  <c r="K10305" i="1"/>
  <c r="K10306" i="1"/>
  <c r="K10307" i="1"/>
  <c r="K10308" i="1"/>
  <c r="K10309" i="1"/>
  <c r="K10310" i="1"/>
  <c r="K10311" i="1"/>
  <c r="K10312" i="1"/>
  <c r="K10313" i="1"/>
  <c r="K10314" i="1"/>
  <c r="K10315" i="1"/>
  <c r="K10316" i="1"/>
  <c r="K10317" i="1"/>
  <c r="K10318" i="1"/>
  <c r="K10319" i="1"/>
  <c r="K10320" i="1"/>
  <c r="K10321" i="1"/>
  <c r="K10322" i="1"/>
  <c r="K10323" i="1"/>
  <c r="K10324" i="1"/>
  <c r="K10325" i="1"/>
  <c r="K10326" i="1"/>
  <c r="K10327" i="1"/>
  <c r="K10328" i="1"/>
  <c r="K10329" i="1"/>
  <c r="K10330" i="1"/>
  <c r="K10331" i="1"/>
  <c r="K10332" i="1"/>
  <c r="K10333" i="1"/>
  <c r="K10334" i="1"/>
  <c r="K10335" i="1"/>
  <c r="K10336" i="1"/>
  <c r="K10337" i="1"/>
  <c r="K10338" i="1"/>
  <c r="K10339" i="1"/>
  <c r="K10340" i="1"/>
  <c r="K10341" i="1"/>
  <c r="K10342" i="1"/>
  <c r="K10343" i="1"/>
  <c r="K10344" i="1"/>
  <c r="K10345" i="1"/>
  <c r="K10346" i="1"/>
  <c r="K10347" i="1"/>
  <c r="K10348" i="1"/>
  <c r="K10349" i="1"/>
  <c r="K10350" i="1"/>
  <c r="K10351" i="1"/>
  <c r="K10352" i="1"/>
  <c r="K10353" i="1"/>
  <c r="K10354" i="1"/>
  <c r="K10355" i="1"/>
  <c r="K10356" i="1"/>
  <c r="K10357" i="1"/>
  <c r="K10358" i="1"/>
  <c r="K10359" i="1"/>
  <c r="K10360" i="1"/>
  <c r="K10361" i="1"/>
  <c r="K10362" i="1"/>
  <c r="K10363" i="1"/>
  <c r="K10364" i="1"/>
  <c r="K10365" i="1"/>
  <c r="K10366" i="1"/>
  <c r="K10367" i="1"/>
  <c r="K10368" i="1"/>
  <c r="K10369" i="1"/>
  <c r="K10370" i="1"/>
  <c r="K10371" i="1"/>
  <c r="K10372" i="1"/>
  <c r="K10373" i="1"/>
  <c r="K10374" i="1"/>
  <c r="K10375" i="1"/>
  <c r="K10376" i="1"/>
  <c r="K10377" i="1"/>
  <c r="K10378" i="1"/>
  <c r="K10379" i="1"/>
  <c r="K10380" i="1"/>
  <c r="K10381" i="1"/>
  <c r="K10382" i="1"/>
  <c r="K10383" i="1"/>
  <c r="K10384" i="1"/>
  <c r="K10385" i="1"/>
  <c r="K10386" i="1"/>
  <c r="K10387" i="1"/>
  <c r="K10388" i="1"/>
  <c r="K10389" i="1"/>
  <c r="K10390" i="1"/>
  <c r="K10391" i="1"/>
  <c r="K10392" i="1"/>
  <c r="K10393" i="1"/>
  <c r="K10394" i="1"/>
  <c r="K10395" i="1"/>
  <c r="K10396" i="1"/>
  <c r="K10397" i="1"/>
  <c r="K10398" i="1"/>
  <c r="K10399" i="1"/>
  <c r="K10400" i="1"/>
  <c r="K10401" i="1"/>
  <c r="K10402" i="1"/>
  <c r="K10403" i="1"/>
  <c r="K10404" i="1"/>
  <c r="K10405" i="1"/>
  <c r="K10406" i="1"/>
  <c r="K10407" i="1"/>
  <c r="K10408" i="1"/>
  <c r="K10409" i="1"/>
  <c r="K10410" i="1"/>
  <c r="K10411" i="1"/>
  <c r="K10412" i="1"/>
  <c r="K10413" i="1"/>
  <c r="K10414" i="1"/>
  <c r="K10415" i="1"/>
  <c r="K10416" i="1"/>
  <c r="K10417" i="1"/>
  <c r="K10418" i="1"/>
  <c r="K10419" i="1"/>
  <c r="K10420" i="1"/>
  <c r="K10421" i="1"/>
  <c r="K10422" i="1"/>
  <c r="K10423" i="1"/>
  <c r="K10424" i="1"/>
  <c r="K10425" i="1"/>
  <c r="K10426" i="1"/>
  <c r="K10427" i="1"/>
  <c r="K10428" i="1"/>
  <c r="K10429" i="1"/>
  <c r="K10430" i="1"/>
  <c r="K10431" i="1"/>
  <c r="K10432" i="1"/>
  <c r="K10433" i="1"/>
  <c r="K10434" i="1"/>
  <c r="K10435" i="1"/>
  <c r="K10436" i="1"/>
  <c r="K10437" i="1"/>
  <c r="K10438" i="1"/>
  <c r="K10439" i="1"/>
  <c r="K10440" i="1"/>
  <c r="K10441" i="1"/>
  <c r="K10442" i="1"/>
  <c r="K10443" i="1"/>
  <c r="K10444" i="1"/>
  <c r="K10445" i="1"/>
  <c r="K10446" i="1"/>
  <c r="K10447" i="1"/>
  <c r="K10448" i="1"/>
  <c r="K10449" i="1"/>
  <c r="K10450" i="1"/>
  <c r="K10451" i="1"/>
  <c r="K10452" i="1"/>
  <c r="K10453" i="1"/>
  <c r="K10454" i="1"/>
  <c r="K10455" i="1"/>
  <c r="K10456" i="1"/>
  <c r="K10457" i="1"/>
  <c r="K10458" i="1"/>
  <c r="K10459" i="1"/>
  <c r="K10460" i="1"/>
  <c r="K10461" i="1"/>
  <c r="K10462" i="1"/>
  <c r="K10463" i="1"/>
  <c r="K10464" i="1"/>
  <c r="K10465" i="1"/>
  <c r="K10466" i="1"/>
  <c r="K10467" i="1"/>
  <c r="K10468" i="1"/>
  <c r="K10469" i="1"/>
  <c r="K10470" i="1"/>
  <c r="K10471" i="1"/>
  <c r="K10472" i="1"/>
  <c r="K10473" i="1"/>
  <c r="K10474" i="1"/>
  <c r="K10475" i="1"/>
  <c r="K10476" i="1"/>
  <c r="K10477" i="1"/>
  <c r="K10478" i="1"/>
  <c r="K10479" i="1"/>
  <c r="K10480" i="1"/>
  <c r="K10481" i="1"/>
  <c r="K10482" i="1"/>
  <c r="K10483" i="1"/>
  <c r="K10484" i="1"/>
  <c r="K10485" i="1"/>
  <c r="K10486" i="1"/>
  <c r="K10487" i="1"/>
  <c r="K10488" i="1"/>
  <c r="K10489" i="1"/>
  <c r="K10490" i="1"/>
  <c r="K10491" i="1"/>
  <c r="K10492" i="1"/>
  <c r="K10493" i="1"/>
  <c r="K10494" i="1"/>
  <c r="K10495" i="1"/>
  <c r="K10496" i="1"/>
  <c r="K10497" i="1"/>
  <c r="K10498" i="1"/>
  <c r="K10499" i="1"/>
  <c r="K10500" i="1"/>
  <c r="K10501" i="1"/>
  <c r="K10502" i="1"/>
  <c r="K10503" i="1"/>
  <c r="K10504" i="1"/>
  <c r="K10505" i="1"/>
  <c r="K10506" i="1"/>
  <c r="K10507" i="1"/>
  <c r="K10508" i="1"/>
  <c r="K10509" i="1"/>
  <c r="K10510" i="1"/>
  <c r="K10511" i="1"/>
  <c r="K10512" i="1"/>
  <c r="K10513" i="1"/>
  <c r="K10514" i="1"/>
  <c r="K10515" i="1"/>
  <c r="K10516" i="1"/>
  <c r="K10517" i="1"/>
  <c r="K10518" i="1"/>
  <c r="K10519" i="1"/>
  <c r="K10520" i="1"/>
  <c r="K10521" i="1"/>
  <c r="K10522" i="1"/>
  <c r="K10523" i="1"/>
  <c r="K10524" i="1"/>
  <c r="K10525" i="1"/>
  <c r="K10526" i="1"/>
  <c r="K10527" i="1"/>
  <c r="K10528" i="1"/>
  <c r="K10529" i="1"/>
  <c r="K10530" i="1"/>
  <c r="K10531" i="1"/>
  <c r="K10532" i="1"/>
  <c r="K10533" i="1"/>
  <c r="K10534" i="1"/>
  <c r="K10535" i="1"/>
  <c r="K10536" i="1"/>
  <c r="K10537" i="1"/>
  <c r="K10538" i="1"/>
  <c r="K10539" i="1"/>
  <c r="K10540" i="1"/>
  <c r="K10541" i="1"/>
  <c r="K10542" i="1"/>
  <c r="K10543" i="1"/>
  <c r="K10544" i="1"/>
  <c r="K10545" i="1"/>
  <c r="K10546" i="1"/>
  <c r="K10547" i="1"/>
  <c r="K10548" i="1"/>
  <c r="K10549" i="1"/>
  <c r="K10550" i="1"/>
  <c r="K10551" i="1"/>
  <c r="K10552" i="1"/>
  <c r="K10553" i="1"/>
  <c r="K10554" i="1"/>
  <c r="K10555" i="1"/>
  <c r="K10556" i="1"/>
  <c r="K10557" i="1"/>
  <c r="K10558" i="1"/>
  <c r="K10559" i="1"/>
  <c r="K10560" i="1"/>
  <c r="K10561" i="1"/>
  <c r="K10562" i="1"/>
  <c r="K10563" i="1"/>
  <c r="K10564" i="1"/>
  <c r="K10565" i="1"/>
  <c r="K10566" i="1"/>
  <c r="K10567" i="1"/>
  <c r="K10568" i="1"/>
  <c r="K10569" i="1"/>
  <c r="K10570" i="1"/>
  <c r="K10571" i="1"/>
  <c r="K10572" i="1"/>
  <c r="K10573" i="1"/>
  <c r="K10574" i="1"/>
  <c r="K10575" i="1"/>
  <c r="K10576" i="1"/>
  <c r="K10577" i="1"/>
  <c r="K10578" i="1"/>
  <c r="K10579" i="1"/>
  <c r="K10580" i="1"/>
  <c r="K10581" i="1"/>
  <c r="K10582" i="1"/>
  <c r="K10583" i="1"/>
  <c r="K10584" i="1"/>
  <c r="K10585" i="1"/>
  <c r="K10586" i="1"/>
  <c r="K10587" i="1"/>
  <c r="K10588" i="1"/>
  <c r="K10589" i="1"/>
  <c r="K10590" i="1"/>
  <c r="K10591" i="1"/>
  <c r="K10592" i="1"/>
  <c r="K10593" i="1"/>
  <c r="K10594" i="1"/>
  <c r="K10595" i="1"/>
  <c r="K10596" i="1"/>
  <c r="K10597" i="1"/>
  <c r="K10598" i="1"/>
  <c r="K10599" i="1"/>
  <c r="K10600" i="1"/>
  <c r="K10601" i="1"/>
  <c r="K10602" i="1"/>
  <c r="K10603" i="1"/>
  <c r="K10604" i="1"/>
  <c r="K10605" i="1"/>
  <c r="K10606" i="1"/>
  <c r="K10607" i="1"/>
  <c r="K10608" i="1"/>
  <c r="K10609" i="1"/>
  <c r="K10610" i="1"/>
  <c r="K10611" i="1"/>
  <c r="K10612" i="1"/>
  <c r="K10613" i="1"/>
  <c r="K10614" i="1"/>
  <c r="K10615" i="1"/>
  <c r="K10616" i="1"/>
  <c r="K10617" i="1"/>
  <c r="K10618" i="1"/>
  <c r="K10619" i="1"/>
  <c r="K10620" i="1"/>
  <c r="K10621" i="1"/>
  <c r="K10622" i="1"/>
  <c r="K10623" i="1"/>
  <c r="K10624" i="1"/>
  <c r="K10625" i="1"/>
  <c r="K10626" i="1"/>
  <c r="K10627" i="1"/>
  <c r="K10628" i="1"/>
  <c r="K10629" i="1"/>
  <c r="K10630" i="1"/>
  <c r="K10631" i="1"/>
  <c r="K10632" i="1"/>
  <c r="K10633" i="1"/>
  <c r="K10634" i="1"/>
  <c r="K10635" i="1"/>
  <c r="K10636" i="1"/>
  <c r="K10637" i="1"/>
  <c r="K10638" i="1"/>
  <c r="K10639" i="1"/>
  <c r="K10640" i="1"/>
  <c r="K10641" i="1"/>
  <c r="K10642" i="1"/>
  <c r="K10643" i="1"/>
  <c r="K10644" i="1"/>
  <c r="K10645" i="1"/>
  <c r="K10646" i="1"/>
  <c r="K10647" i="1"/>
  <c r="K10648" i="1"/>
  <c r="K10649" i="1"/>
  <c r="K10650" i="1"/>
  <c r="K10651" i="1"/>
  <c r="K10652" i="1"/>
  <c r="K10653" i="1"/>
  <c r="K10654" i="1"/>
  <c r="K10655" i="1"/>
  <c r="K10656" i="1"/>
  <c r="K10657" i="1"/>
  <c r="K10658" i="1"/>
  <c r="K10659" i="1"/>
  <c r="K10660" i="1"/>
  <c r="K10661" i="1"/>
  <c r="K10662" i="1"/>
  <c r="K10663" i="1"/>
  <c r="K10664" i="1"/>
  <c r="K10665" i="1"/>
  <c r="K10666" i="1"/>
  <c r="K10667" i="1"/>
  <c r="K10668" i="1"/>
  <c r="K10669" i="1"/>
  <c r="K10670" i="1"/>
  <c r="K10671" i="1"/>
  <c r="K10672" i="1"/>
  <c r="K10673" i="1"/>
  <c r="K10674" i="1"/>
  <c r="K10675" i="1"/>
  <c r="K10676" i="1"/>
  <c r="K10677" i="1"/>
  <c r="K10678" i="1"/>
  <c r="K10679" i="1"/>
  <c r="K10680" i="1"/>
  <c r="K10681" i="1"/>
  <c r="K10682" i="1"/>
  <c r="K10683" i="1"/>
  <c r="K10684" i="1"/>
  <c r="K10685" i="1"/>
  <c r="K10686" i="1"/>
  <c r="K10687" i="1"/>
  <c r="K10688" i="1"/>
  <c r="K10689" i="1"/>
  <c r="K10690" i="1"/>
  <c r="K10691" i="1"/>
  <c r="K10692" i="1"/>
  <c r="K10693" i="1"/>
  <c r="K10694" i="1"/>
  <c r="K10695" i="1"/>
  <c r="K10696" i="1"/>
  <c r="K10697" i="1"/>
  <c r="K10698" i="1"/>
  <c r="K10699" i="1"/>
  <c r="K10700" i="1"/>
  <c r="K10701" i="1"/>
  <c r="K10702" i="1"/>
  <c r="K10703" i="1"/>
  <c r="K10704" i="1"/>
  <c r="K10705" i="1"/>
  <c r="K10706" i="1"/>
  <c r="K10707" i="1"/>
  <c r="K10708" i="1"/>
  <c r="K10709" i="1"/>
  <c r="K10710" i="1"/>
  <c r="K10711" i="1"/>
  <c r="K10712" i="1"/>
  <c r="K10713" i="1"/>
  <c r="K10714" i="1"/>
  <c r="K10715" i="1"/>
  <c r="K10716" i="1"/>
  <c r="K10717" i="1"/>
  <c r="K10718" i="1"/>
  <c r="K10719" i="1"/>
  <c r="K10720" i="1"/>
  <c r="K10721" i="1"/>
  <c r="K10722" i="1"/>
  <c r="K10723" i="1"/>
  <c r="K10724" i="1"/>
  <c r="K10725" i="1"/>
  <c r="K10726" i="1"/>
  <c r="K10727" i="1"/>
  <c r="K10728" i="1"/>
  <c r="K10729" i="1"/>
  <c r="K10730" i="1"/>
  <c r="K10731" i="1"/>
  <c r="K10732" i="1"/>
  <c r="K10733" i="1"/>
  <c r="K10734" i="1"/>
  <c r="K10735" i="1"/>
  <c r="K10736" i="1"/>
  <c r="K10737" i="1"/>
  <c r="K10738" i="1"/>
  <c r="K10739" i="1"/>
  <c r="K10740" i="1"/>
  <c r="K10741" i="1"/>
  <c r="K10742" i="1"/>
  <c r="K10743" i="1"/>
  <c r="K10744" i="1"/>
  <c r="K10745" i="1"/>
  <c r="K10746" i="1"/>
  <c r="K10747" i="1"/>
  <c r="K10748" i="1"/>
  <c r="K10749" i="1"/>
  <c r="K10750" i="1"/>
  <c r="K10751" i="1"/>
  <c r="K10752" i="1"/>
  <c r="K10753" i="1"/>
  <c r="K10754" i="1"/>
  <c r="K10755" i="1"/>
  <c r="K10756" i="1"/>
  <c r="K10757" i="1"/>
  <c r="K10758" i="1"/>
  <c r="K10759" i="1"/>
  <c r="K10760" i="1"/>
  <c r="K10761" i="1"/>
  <c r="K10762" i="1"/>
  <c r="K10763" i="1"/>
  <c r="K10764" i="1"/>
  <c r="K10765" i="1"/>
  <c r="K10766" i="1"/>
  <c r="K10767" i="1"/>
  <c r="K10768" i="1"/>
  <c r="K10769" i="1"/>
  <c r="K10770" i="1"/>
  <c r="K10771" i="1"/>
  <c r="K10772" i="1"/>
  <c r="K10773" i="1"/>
  <c r="K10774" i="1"/>
  <c r="K10775" i="1"/>
  <c r="K10776" i="1"/>
  <c r="K10777" i="1"/>
  <c r="K10778" i="1"/>
  <c r="K10779" i="1"/>
  <c r="K10780" i="1"/>
  <c r="K10781" i="1"/>
  <c r="K10782" i="1"/>
  <c r="K10783" i="1"/>
  <c r="K10784" i="1"/>
  <c r="K10785" i="1"/>
  <c r="K10786" i="1"/>
  <c r="K10787" i="1"/>
  <c r="K10788" i="1"/>
  <c r="K10789" i="1"/>
  <c r="K10790" i="1"/>
  <c r="K10791" i="1"/>
  <c r="K10792" i="1"/>
  <c r="K10793" i="1"/>
  <c r="K10794" i="1"/>
  <c r="K10795" i="1"/>
  <c r="K10796" i="1"/>
  <c r="K10797" i="1"/>
  <c r="K10798" i="1"/>
  <c r="K10799" i="1"/>
  <c r="K10800" i="1"/>
  <c r="K10801" i="1"/>
  <c r="K10802" i="1"/>
  <c r="K10803" i="1"/>
  <c r="K10804" i="1"/>
  <c r="K10805" i="1"/>
  <c r="K10806" i="1"/>
  <c r="K10807" i="1"/>
  <c r="K10808" i="1"/>
  <c r="K10809" i="1"/>
  <c r="K10810" i="1"/>
  <c r="K10811" i="1"/>
  <c r="K10812" i="1"/>
  <c r="K10813" i="1"/>
  <c r="K10814" i="1"/>
  <c r="K10815" i="1"/>
  <c r="K10816" i="1"/>
  <c r="K10817" i="1"/>
  <c r="K10818" i="1"/>
  <c r="K10819" i="1"/>
  <c r="K10820" i="1"/>
  <c r="K10821" i="1"/>
  <c r="K10822" i="1"/>
  <c r="K10823" i="1"/>
  <c r="K10824" i="1"/>
  <c r="K10825" i="1"/>
  <c r="K10826" i="1"/>
  <c r="K10827" i="1"/>
  <c r="K10828" i="1"/>
  <c r="K10829" i="1"/>
  <c r="K10830" i="1"/>
  <c r="K10831" i="1"/>
  <c r="K10832" i="1"/>
  <c r="K10833" i="1"/>
  <c r="K10834" i="1"/>
  <c r="K10835" i="1"/>
  <c r="K10836" i="1"/>
  <c r="K10837" i="1"/>
  <c r="K10838" i="1"/>
  <c r="K10839" i="1"/>
  <c r="K10840" i="1"/>
  <c r="K10841" i="1"/>
  <c r="K10842" i="1"/>
  <c r="K10843" i="1"/>
  <c r="K10844" i="1"/>
  <c r="K10845" i="1"/>
  <c r="K10846" i="1"/>
  <c r="K10847" i="1"/>
  <c r="K10848" i="1"/>
  <c r="K10849" i="1"/>
  <c r="K10850" i="1"/>
  <c r="K10851" i="1"/>
  <c r="K10852" i="1"/>
  <c r="K10853" i="1"/>
  <c r="K10854" i="1"/>
  <c r="K10855" i="1"/>
  <c r="K10856" i="1"/>
  <c r="K10857" i="1"/>
  <c r="K10858" i="1"/>
  <c r="K10859" i="1"/>
  <c r="K10860" i="1"/>
  <c r="K10861" i="1"/>
  <c r="K10862" i="1"/>
  <c r="K10863" i="1"/>
  <c r="K10864" i="1"/>
  <c r="K10865" i="1"/>
  <c r="K10866" i="1"/>
  <c r="K10867" i="1"/>
  <c r="K10868" i="1"/>
  <c r="K10869" i="1"/>
  <c r="K10870" i="1"/>
  <c r="K10871" i="1"/>
  <c r="K10872" i="1"/>
  <c r="K10873" i="1"/>
  <c r="K10874" i="1"/>
  <c r="K10875" i="1"/>
  <c r="K10876" i="1"/>
  <c r="K10877" i="1"/>
  <c r="K10878" i="1"/>
  <c r="K10879" i="1"/>
  <c r="K10880" i="1"/>
  <c r="K10881" i="1"/>
  <c r="K10882" i="1"/>
  <c r="K10883" i="1"/>
  <c r="K10884" i="1"/>
  <c r="K10885" i="1"/>
  <c r="K10886" i="1"/>
  <c r="K10887" i="1"/>
  <c r="K10888" i="1"/>
  <c r="K10889" i="1"/>
  <c r="K10890" i="1"/>
  <c r="K10891" i="1"/>
  <c r="K10892" i="1"/>
  <c r="K10893" i="1"/>
  <c r="K10894" i="1"/>
  <c r="K10895" i="1"/>
  <c r="K10896" i="1"/>
  <c r="K10897" i="1"/>
  <c r="K10898" i="1"/>
  <c r="K10899" i="1"/>
  <c r="K10900" i="1"/>
  <c r="K10901" i="1"/>
  <c r="K10902" i="1"/>
  <c r="K10903" i="1"/>
  <c r="K10904" i="1"/>
  <c r="K10905" i="1"/>
  <c r="K10906" i="1"/>
  <c r="K10907" i="1"/>
  <c r="K10908" i="1"/>
  <c r="K10909" i="1"/>
  <c r="K10910" i="1"/>
  <c r="K10911" i="1"/>
  <c r="K10912" i="1"/>
  <c r="K10913" i="1"/>
  <c r="K10914" i="1"/>
  <c r="K10915" i="1"/>
  <c r="K10916" i="1"/>
  <c r="K10917" i="1"/>
  <c r="K10918" i="1"/>
  <c r="K10919" i="1"/>
  <c r="K10920" i="1"/>
  <c r="K10921" i="1"/>
  <c r="K10922" i="1"/>
  <c r="K10923" i="1"/>
  <c r="K10924" i="1"/>
  <c r="K10925" i="1"/>
  <c r="K10926" i="1"/>
  <c r="K10927" i="1"/>
  <c r="K10928" i="1"/>
  <c r="K10929" i="1"/>
  <c r="K10930" i="1"/>
  <c r="K10931" i="1"/>
  <c r="K10932" i="1"/>
  <c r="K10933" i="1"/>
  <c r="K10934" i="1"/>
  <c r="K10935" i="1"/>
  <c r="K10936" i="1"/>
  <c r="K10937" i="1"/>
  <c r="K10938" i="1"/>
  <c r="K10939" i="1"/>
  <c r="K10940" i="1"/>
  <c r="K10941" i="1"/>
  <c r="K10942" i="1"/>
  <c r="K10943" i="1"/>
  <c r="K10944" i="1"/>
  <c r="K10945" i="1"/>
  <c r="K10946" i="1"/>
  <c r="K10947" i="1"/>
  <c r="K10948" i="1"/>
  <c r="K10949" i="1"/>
  <c r="K10950" i="1"/>
  <c r="K10951" i="1"/>
  <c r="K10952" i="1"/>
  <c r="K10953" i="1"/>
  <c r="K10954" i="1"/>
  <c r="K10955" i="1"/>
  <c r="K10956" i="1"/>
  <c r="K10957" i="1"/>
  <c r="K10958" i="1"/>
  <c r="K10959" i="1"/>
  <c r="K10960" i="1"/>
  <c r="K10961" i="1"/>
  <c r="K10962" i="1"/>
  <c r="K10963" i="1"/>
  <c r="K10964" i="1"/>
  <c r="K10965" i="1"/>
  <c r="K10966" i="1"/>
  <c r="K10967" i="1"/>
  <c r="K10968" i="1"/>
  <c r="K10969" i="1"/>
  <c r="K10970" i="1"/>
  <c r="K10971" i="1"/>
  <c r="K10972" i="1"/>
  <c r="K10973" i="1"/>
  <c r="K10974" i="1"/>
  <c r="K10975" i="1"/>
  <c r="K10976" i="1"/>
  <c r="K10977" i="1"/>
  <c r="K10978" i="1"/>
  <c r="K10979" i="1"/>
  <c r="K10980" i="1"/>
  <c r="K10981" i="1"/>
  <c r="K10982" i="1"/>
  <c r="K10983" i="1"/>
  <c r="K10984" i="1"/>
  <c r="K10985" i="1"/>
  <c r="K10986" i="1"/>
  <c r="K10987" i="1"/>
  <c r="K10988" i="1"/>
  <c r="K10989" i="1"/>
  <c r="K10990" i="1"/>
  <c r="K10991" i="1"/>
  <c r="K10992" i="1"/>
  <c r="K10993" i="1"/>
  <c r="K10994" i="1"/>
  <c r="K10995" i="1"/>
  <c r="K10996" i="1"/>
  <c r="K10997" i="1"/>
  <c r="K10998" i="1"/>
  <c r="K10999" i="1"/>
  <c r="K11000" i="1"/>
  <c r="K11001" i="1"/>
  <c r="K11002" i="1"/>
  <c r="K11003" i="1"/>
  <c r="K11004" i="1"/>
  <c r="K11005" i="1"/>
  <c r="K11006" i="1"/>
  <c r="K11007" i="1"/>
  <c r="K11008" i="1"/>
  <c r="K11009" i="1"/>
  <c r="K11010" i="1"/>
  <c r="K11011" i="1"/>
  <c r="K11012" i="1"/>
  <c r="K11013" i="1"/>
  <c r="K11014" i="1"/>
  <c r="K11015" i="1"/>
  <c r="K11016" i="1"/>
  <c r="K11017" i="1"/>
  <c r="K11018" i="1"/>
  <c r="K11019" i="1"/>
  <c r="K11020" i="1"/>
  <c r="K11021" i="1"/>
  <c r="K11022" i="1"/>
  <c r="K11023" i="1"/>
  <c r="K11024" i="1"/>
  <c r="K11025" i="1"/>
  <c r="K11026" i="1"/>
  <c r="K11027" i="1"/>
  <c r="K11028" i="1"/>
  <c r="K11029" i="1"/>
  <c r="K11030" i="1"/>
  <c r="K11031" i="1"/>
  <c r="K11032" i="1"/>
  <c r="K11033" i="1"/>
  <c r="K11034" i="1"/>
  <c r="K11035" i="1"/>
  <c r="K11036" i="1"/>
  <c r="K11037" i="1"/>
  <c r="K11038" i="1"/>
  <c r="K11039" i="1"/>
  <c r="K11040" i="1"/>
  <c r="K11041" i="1"/>
  <c r="K11042" i="1"/>
  <c r="K11043" i="1"/>
  <c r="K11044" i="1"/>
  <c r="K11045" i="1"/>
  <c r="K11046" i="1"/>
  <c r="K11047" i="1"/>
  <c r="K11048" i="1"/>
  <c r="K11049" i="1"/>
  <c r="K11050" i="1"/>
  <c r="K11051" i="1"/>
  <c r="K11052" i="1"/>
  <c r="K11053" i="1"/>
  <c r="K11054" i="1"/>
  <c r="K11055" i="1"/>
  <c r="K11056" i="1"/>
  <c r="K11057" i="1"/>
  <c r="K11058" i="1"/>
  <c r="K11059" i="1"/>
  <c r="K11060" i="1"/>
  <c r="K11061" i="1"/>
  <c r="K11062" i="1"/>
  <c r="K11063" i="1"/>
  <c r="K11064" i="1"/>
  <c r="K11065" i="1"/>
  <c r="K11066" i="1"/>
  <c r="K11067" i="1"/>
  <c r="K11068" i="1"/>
  <c r="K11069" i="1"/>
  <c r="K11070" i="1"/>
  <c r="K11071" i="1"/>
  <c r="K11072" i="1"/>
  <c r="K11073" i="1"/>
  <c r="K11074" i="1"/>
  <c r="K11075" i="1"/>
  <c r="K11076" i="1"/>
  <c r="K11077" i="1"/>
  <c r="K11078" i="1"/>
  <c r="K11079" i="1"/>
  <c r="K11080" i="1"/>
  <c r="K11081" i="1"/>
  <c r="K11082" i="1"/>
  <c r="K11083" i="1"/>
  <c r="K11084" i="1"/>
  <c r="K11085" i="1"/>
  <c r="K11086" i="1"/>
  <c r="K11087" i="1"/>
  <c r="K11088" i="1"/>
  <c r="K11089" i="1"/>
  <c r="K11090" i="1"/>
  <c r="K11091" i="1"/>
  <c r="K11092" i="1"/>
  <c r="K11093" i="1"/>
  <c r="K11094" i="1"/>
  <c r="K11095" i="1"/>
  <c r="K11096" i="1"/>
  <c r="K11097" i="1"/>
  <c r="K11098" i="1"/>
  <c r="K11099" i="1"/>
  <c r="K11100" i="1"/>
  <c r="K11101" i="1"/>
  <c r="K11102" i="1"/>
  <c r="K11103" i="1"/>
  <c r="K11104" i="1"/>
  <c r="K11105" i="1"/>
  <c r="K11106" i="1"/>
  <c r="K11107" i="1"/>
  <c r="K11108" i="1"/>
  <c r="K11109" i="1"/>
  <c r="K11110" i="1"/>
  <c r="K11111" i="1"/>
  <c r="K11112" i="1"/>
  <c r="K11113" i="1"/>
  <c r="K11114" i="1"/>
  <c r="K11115" i="1"/>
  <c r="K11116" i="1"/>
  <c r="K11117" i="1"/>
  <c r="K11118" i="1"/>
  <c r="K11119" i="1"/>
  <c r="K11120" i="1"/>
  <c r="K11121" i="1"/>
  <c r="K11122" i="1"/>
  <c r="K11123" i="1"/>
  <c r="K11124" i="1"/>
  <c r="K11125" i="1"/>
  <c r="K11126" i="1"/>
  <c r="K11127" i="1"/>
  <c r="K11128" i="1"/>
  <c r="K11129" i="1"/>
  <c r="K11130" i="1"/>
  <c r="K11131" i="1"/>
  <c r="K11132" i="1"/>
  <c r="K11133" i="1"/>
  <c r="K11134" i="1"/>
  <c r="K11135" i="1"/>
  <c r="K11136" i="1"/>
  <c r="K11137" i="1"/>
  <c r="K11138" i="1"/>
  <c r="K11139" i="1"/>
  <c r="K11140" i="1"/>
  <c r="K11141" i="1"/>
  <c r="K11142" i="1"/>
  <c r="K11143" i="1"/>
  <c r="K11144" i="1"/>
  <c r="K11145" i="1"/>
  <c r="K11146" i="1"/>
  <c r="K11147" i="1"/>
  <c r="K11148" i="1"/>
  <c r="K11149" i="1"/>
  <c r="K11150" i="1"/>
  <c r="K11151" i="1"/>
  <c r="K11152" i="1"/>
  <c r="K11153" i="1"/>
  <c r="K11154" i="1"/>
  <c r="K11155" i="1"/>
  <c r="K11156" i="1"/>
  <c r="K11157" i="1"/>
  <c r="K11158" i="1"/>
  <c r="K11159" i="1"/>
  <c r="K11160" i="1"/>
  <c r="K11161" i="1"/>
  <c r="K11162" i="1"/>
  <c r="K11163" i="1"/>
  <c r="K11164" i="1"/>
  <c r="K11165" i="1"/>
  <c r="K11166" i="1"/>
  <c r="K11167" i="1"/>
  <c r="K11168" i="1"/>
  <c r="K11169" i="1"/>
  <c r="K11170" i="1"/>
  <c r="K11171" i="1"/>
  <c r="K11172" i="1"/>
  <c r="K11173" i="1"/>
  <c r="K11174" i="1"/>
  <c r="K11175" i="1"/>
  <c r="K11176" i="1"/>
  <c r="K11177" i="1"/>
  <c r="K11178" i="1"/>
  <c r="K11179" i="1"/>
  <c r="K11180" i="1"/>
  <c r="K11181" i="1"/>
  <c r="K11182" i="1"/>
  <c r="K11183" i="1"/>
  <c r="K11184" i="1"/>
  <c r="K11185" i="1"/>
  <c r="K11186" i="1"/>
  <c r="K11187" i="1"/>
  <c r="K11188" i="1"/>
  <c r="K11189" i="1"/>
  <c r="K11190" i="1"/>
  <c r="K11191" i="1"/>
  <c r="K11192" i="1"/>
  <c r="K11193" i="1"/>
  <c r="K11194" i="1"/>
  <c r="K11195" i="1"/>
  <c r="K11196" i="1"/>
  <c r="K11197" i="1"/>
  <c r="K11198" i="1"/>
  <c r="K11199" i="1"/>
  <c r="K11200" i="1"/>
  <c r="K11201" i="1"/>
  <c r="K11202" i="1"/>
  <c r="K11203" i="1"/>
  <c r="K11204" i="1"/>
  <c r="K11205" i="1"/>
  <c r="K11206" i="1"/>
  <c r="K11207" i="1"/>
  <c r="K11208" i="1"/>
  <c r="K11209" i="1"/>
  <c r="K11210" i="1"/>
  <c r="K11211" i="1"/>
  <c r="K11212" i="1"/>
  <c r="K11213" i="1"/>
  <c r="K11214" i="1"/>
  <c r="K11215" i="1"/>
  <c r="K11216" i="1"/>
  <c r="K11217" i="1"/>
  <c r="K11218" i="1"/>
  <c r="K11219" i="1"/>
  <c r="K11220" i="1"/>
  <c r="K11221" i="1"/>
  <c r="K11222" i="1"/>
  <c r="K11223" i="1"/>
  <c r="K11224" i="1"/>
  <c r="K11225" i="1"/>
  <c r="K11226" i="1"/>
  <c r="K11227" i="1"/>
  <c r="K11228" i="1"/>
  <c r="K11229" i="1"/>
  <c r="K11230" i="1"/>
  <c r="K11231" i="1"/>
  <c r="K11232" i="1"/>
  <c r="K11233" i="1"/>
  <c r="K11234" i="1"/>
  <c r="K11235" i="1"/>
  <c r="K11236" i="1"/>
  <c r="K11237" i="1"/>
  <c r="K11238" i="1"/>
  <c r="K11239" i="1"/>
  <c r="K11240" i="1"/>
  <c r="K11241" i="1"/>
  <c r="K11242" i="1"/>
  <c r="K11243" i="1"/>
  <c r="K11244" i="1"/>
  <c r="K11245" i="1"/>
  <c r="K11246" i="1"/>
  <c r="K11247" i="1"/>
  <c r="K11248" i="1"/>
  <c r="K11249" i="1"/>
  <c r="K11250" i="1"/>
  <c r="K11251" i="1"/>
  <c r="K11252" i="1"/>
  <c r="K11253" i="1"/>
  <c r="K11254" i="1"/>
  <c r="K11255" i="1"/>
  <c r="K11256" i="1"/>
  <c r="K11257" i="1"/>
  <c r="K11258" i="1"/>
  <c r="K11259" i="1"/>
  <c r="K11260" i="1"/>
  <c r="K11261" i="1"/>
  <c r="K11262" i="1"/>
  <c r="K11263" i="1"/>
  <c r="K11264" i="1"/>
  <c r="K11265" i="1"/>
  <c r="K11266" i="1"/>
  <c r="K11267" i="1"/>
  <c r="K11268" i="1"/>
  <c r="K11269" i="1"/>
  <c r="K11270" i="1"/>
  <c r="K11271" i="1"/>
  <c r="K11272" i="1"/>
  <c r="K11273" i="1"/>
  <c r="K11274" i="1"/>
  <c r="K11275" i="1"/>
  <c r="K11276" i="1"/>
  <c r="K11277" i="1"/>
  <c r="K11278" i="1"/>
  <c r="K11279" i="1"/>
  <c r="K11280" i="1"/>
  <c r="K11281" i="1"/>
  <c r="K11282" i="1"/>
  <c r="K11283" i="1"/>
  <c r="K11284" i="1"/>
  <c r="K11285" i="1"/>
  <c r="K11286" i="1"/>
  <c r="K11287" i="1"/>
  <c r="K11288" i="1"/>
  <c r="K11289" i="1"/>
  <c r="K11290" i="1"/>
  <c r="K11291" i="1"/>
  <c r="K11292" i="1"/>
  <c r="K11293" i="1"/>
  <c r="K11294" i="1"/>
  <c r="K11295" i="1"/>
  <c r="K11296" i="1"/>
  <c r="K11297" i="1"/>
  <c r="K11298" i="1"/>
  <c r="K11299" i="1"/>
  <c r="K11300" i="1"/>
  <c r="K11301" i="1"/>
  <c r="K11302" i="1"/>
  <c r="K11303" i="1"/>
  <c r="K11304" i="1"/>
  <c r="K11305" i="1"/>
  <c r="K11306" i="1"/>
  <c r="K11307" i="1"/>
  <c r="K11308" i="1"/>
  <c r="K11309" i="1"/>
  <c r="K11310" i="1"/>
  <c r="K11311" i="1"/>
  <c r="K11312" i="1"/>
  <c r="K11313" i="1"/>
  <c r="K11314" i="1"/>
  <c r="K11315" i="1"/>
  <c r="K11316" i="1"/>
  <c r="K11317" i="1"/>
  <c r="K11318" i="1"/>
  <c r="K11319" i="1"/>
  <c r="K11320" i="1"/>
  <c r="K11321" i="1"/>
  <c r="K11322" i="1"/>
  <c r="K11323" i="1"/>
  <c r="K11324" i="1"/>
  <c r="K11325" i="1"/>
  <c r="K11326" i="1"/>
  <c r="K11327" i="1"/>
  <c r="K11328" i="1"/>
  <c r="K11329" i="1"/>
  <c r="K11330" i="1"/>
  <c r="K11331" i="1"/>
  <c r="K11332" i="1"/>
  <c r="K11333" i="1"/>
  <c r="K11334" i="1"/>
  <c r="K11335" i="1"/>
  <c r="K11336" i="1"/>
  <c r="K11337" i="1"/>
  <c r="K11338" i="1"/>
  <c r="K11339" i="1"/>
  <c r="K11340" i="1"/>
  <c r="K11341" i="1"/>
  <c r="K11342" i="1"/>
  <c r="K11343" i="1"/>
  <c r="K11344" i="1"/>
  <c r="K11345" i="1"/>
  <c r="K11346" i="1"/>
  <c r="K11347" i="1"/>
  <c r="K11348" i="1"/>
  <c r="K11349" i="1"/>
  <c r="K11350" i="1"/>
  <c r="K11351" i="1"/>
  <c r="K11352" i="1"/>
  <c r="K11353" i="1"/>
  <c r="K11354" i="1"/>
  <c r="K11355" i="1"/>
  <c r="K11356" i="1"/>
  <c r="K11357" i="1"/>
  <c r="K11358" i="1"/>
  <c r="K11359" i="1"/>
  <c r="K11360" i="1"/>
  <c r="K11361" i="1"/>
  <c r="K11362" i="1"/>
  <c r="K11363" i="1"/>
  <c r="K11364" i="1"/>
  <c r="K11365" i="1"/>
  <c r="K11366" i="1"/>
  <c r="K11367" i="1"/>
  <c r="K11368" i="1"/>
  <c r="K11369" i="1"/>
  <c r="K11370" i="1"/>
  <c r="K11371" i="1"/>
  <c r="K11372" i="1"/>
  <c r="K11373" i="1"/>
  <c r="K11374" i="1"/>
  <c r="K11375" i="1"/>
  <c r="K11376" i="1"/>
  <c r="K11377" i="1"/>
  <c r="K11378" i="1"/>
  <c r="K11379" i="1"/>
  <c r="K11380" i="1"/>
  <c r="K11381" i="1"/>
  <c r="K11382" i="1"/>
  <c r="K11383" i="1"/>
  <c r="K11384" i="1"/>
  <c r="K11385" i="1"/>
  <c r="K11386" i="1"/>
  <c r="K11387" i="1"/>
  <c r="K11388" i="1"/>
  <c r="K11389" i="1"/>
  <c r="K11390" i="1"/>
  <c r="K11391" i="1"/>
  <c r="K11392" i="1"/>
  <c r="K11393" i="1"/>
  <c r="K11394" i="1"/>
  <c r="K11395" i="1"/>
  <c r="K11396" i="1"/>
  <c r="K11397" i="1"/>
  <c r="K11398" i="1"/>
  <c r="K11399" i="1"/>
  <c r="K11400" i="1"/>
  <c r="K11401" i="1"/>
  <c r="K11402" i="1"/>
  <c r="K11403" i="1"/>
  <c r="K11404" i="1"/>
  <c r="K11405" i="1"/>
  <c r="K11406" i="1"/>
  <c r="K11407" i="1"/>
  <c r="K11408" i="1"/>
  <c r="K11409" i="1"/>
  <c r="K11410" i="1"/>
  <c r="K11411" i="1"/>
  <c r="K11412" i="1"/>
  <c r="K11413" i="1"/>
  <c r="K11414" i="1"/>
  <c r="K11415" i="1"/>
  <c r="K11416" i="1"/>
  <c r="K11417" i="1"/>
  <c r="K11418" i="1"/>
  <c r="K11419" i="1"/>
  <c r="K11420" i="1"/>
  <c r="K11421" i="1"/>
  <c r="K11422" i="1"/>
  <c r="K11423" i="1"/>
  <c r="K11424" i="1"/>
  <c r="K11425" i="1"/>
  <c r="K11426" i="1"/>
  <c r="K11427" i="1"/>
  <c r="K11428" i="1"/>
  <c r="K11429" i="1"/>
  <c r="K11430" i="1"/>
  <c r="K11431" i="1"/>
  <c r="K11432" i="1"/>
  <c r="K11433" i="1"/>
  <c r="K11434" i="1"/>
  <c r="K11435" i="1"/>
  <c r="K11436" i="1"/>
  <c r="K11437" i="1"/>
  <c r="K11438" i="1"/>
  <c r="K11439" i="1"/>
  <c r="K11440" i="1"/>
  <c r="K11441" i="1"/>
  <c r="K11442" i="1"/>
  <c r="K11443" i="1"/>
  <c r="K11444" i="1"/>
  <c r="K11445" i="1"/>
  <c r="K11446" i="1"/>
  <c r="K11447" i="1"/>
  <c r="K11448" i="1"/>
  <c r="K11449" i="1"/>
  <c r="K11450" i="1"/>
  <c r="K11451" i="1"/>
  <c r="K11452" i="1"/>
  <c r="K11453" i="1"/>
  <c r="K11454" i="1"/>
  <c r="K11455" i="1"/>
  <c r="K11456" i="1"/>
  <c r="K11457" i="1"/>
  <c r="K11458" i="1"/>
  <c r="K11459" i="1"/>
  <c r="K11460" i="1"/>
  <c r="K11461" i="1"/>
  <c r="K11462" i="1"/>
  <c r="K11463" i="1"/>
  <c r="K11464" i="1"/>
  <c r="K11465" i="1"/>
  <c r="K11466" i="1"/>
  <c r="K11467" i="1"/>
  <c r="K11468" i="1"/>
  <c r="K11469" i="1"/>
  <c r="K11470" i="1"/>
  <c r="K11471" i="1"/>
  <c r="K11472" i="1"/>
  <c r="K11473" i="1"/>
  <c r="K11474" i="1"/>
  <c r="K11475" i="1"/>
  <c r="K11476" i="1"/>
  <c r="K11477" i="1"/>
  <c r="K11478" i="1"/>
  <c r="K11479" i="1"/>
  <c r="K11480" i="1"/>
  <c r="K11481" i="1"/>
  <c r="K11482" i="1"/>
  <c r="K11483" i="1"/>
  <c r="K11484" i="1"/>
  <c r="K11485" i="1"/>
  <c r="K11486" i="1"/>
  <c r="K11487" i="1"/>
  <c r="K11488" i="1"/>
  <c r="K11489" i="1"/>
  <c r="K11490" i="1"/>
  <c r="K11491" i="1"/>
  <c r="K11492" i="1"/>
  <c r="K11493" i="1"/>
  <c r="K11494" i="1"/>
  <c r="K11495" i="1"/>
  <c r="K11496" i="1"/>
  <c r="K11497" i="1"/>
  <c r="K11498" i="1"/>
  <c r="K11499" i="1"/>
  <c r="K11500" i="1"/>
  <c r="K11501" i="1"/>
  <c r="K11502" i="1"/>
  <c r="K11503" i="1"/>
  <c r="K11504" i="1"/>
  <c r="K11505" i="1"/>
  <c r="K11506" i="1"/>
  <c r="K11507" i="1"/>
  <c r="K11508" i="1"/>
  <c r="K11509" i="1"/>
  <c r="K11510" i="1"/>
  <c r="K11511" i="1"/>
  <c r="K11512" i="1"/>
  <c r="K11513" i="1"/>
  <c r="K11514" i="1"/>
  <c r="K11515" i="1"/>
  <c r="K11516" i="1"/>
  <c r="K11517" i="1"/>
  <c r="K11518" i="1"/>
  <c r="K11519" i="1"/>
  <c r="K11520" i="1"/>
  <c r="K11521" i="1"/>
  <c r="K11522" i="1"/>
  <c r="K11523" i="1"/>
  <c r="K11524" i="1"/>
  <c r="K11525" i="1"/>
  <c r="K11526" i="1"/>
  <c r="K11527" i="1"/>
  <c r="K11528" i="1"/>
  <c r="K11529" i="1"/>
  <c r="K11530" i="1"/>
  <c r="K11531" i="1"/>
  <c r="K11532" i="1"/>
  <c r="K11533" i="1"/>
  <c r="K11534" i="1"/>
  <c r="K11535" i="1"/>
  <c r="K11536" i="1"/>
  <c r="K11537" i="1"/>
  <c r="K11538" i="1"/>
  <c r="K11539" i="1"/>
  <c r="K11540" i="1"/>
  <c r="K11541" i="1"/>
  <c r="K11542" i="1"/>
  <c r="K11543" i="1"/>
  <c r="K11544" i="1"/>
  <c r="K11545" i="1"/>
  <c r="K11546" i="1"/>
  <c r="K11547" i="1"/>
  <c r="K11548" i="1"/>
  <c r="K11549" i="1"/>
  <c r="K11550" i="1"/>
  <c r="K11551" i="1"/>
  <c r="K11552" i="1"/>
  <c r="K11553" i="1"/>
  <c r="K11554" i="1"/>
  <c r="K11555" i="1"/>
  <c r="K11556" i="1"/>
  <c r="K11557" i="1"/>
  <c r="K11558" i="1"/>
  <c r="K11559" i="1"/>
  <c r="K11560" i="1"/>
  <c r="K11561" i="1"/>
  <c r="K11562" i="1"/>
  <c r="K11563" i="1"/>
  <c r="K11564" i="1"/>
  <c r="K11565" i="1"/>
  <c r="K11566" i="1"/>
  <c r="K11567" i="1"/>
  <c r="K11568" i="1"/>
  <c r="K11569" i="1"/>
  <c r="K11570" i="1"/>
  <c r="K11571" i="1"/>
  <c r="K11572" i="1"/>
  <c r="K11573" i="1"/>
  <c r="K11574" i="1"/>
  <c r="K11575" i="1"/>
  <c r="K11576" i="1"/>
  <c r="K11577" i="1"/>
  <c r="K11578" i="1"/>
  <c r="K11579" i="1"/>
  <c r="K11580" i="1"/>
  <c r="K11581" i="1"/>
  <c r="K11582" i="1"/>
  <c r="K11583" i="1"/>
  <c r="K11584" i="1"/>
  <c r="K11585" i="1"/>
  <c r="K11586" i="1"/>
  <c r="K11587" i="1"/>
  <c r="K11588" i="1"/>
  <c r="K11589" i="1"/>
  <c r="K11590" i="1"/>
  <c r="K11591" i="1"/>
  <c r="K11592" i="1"/>
  <c r="K11593" i="1"/>
  <c r="K11594" i="1"/>
  <c r="K11595" i="1"/>
  <c r="K11596" i="1"/>
  <c r="K11597" i="1"/>
  <c r="K11598" i="1"/>
  <c r="K11599" i="1"/>
  <c r="K11600" i="1"/>
  <c r="K11601" i="1"/>
  <c r="K11602" i="1"/>
  <c r="K11603" i="1"/>
  <c r="K11604" i="1"/>
  <c r="K11605" i="1"/>
  <c r="K11606" i="1"/>
  <c r="K11607" i="1"/>
  <c r="K11608" i="1"/>
  <c r="K11609" i="1"/>
  <c r="K11610" i="1"/>
  <c r="K11611" i="1"/>
  <c r="K11612" i="1"/>
  <c r="K11613" i="1"/>
  <c r="K11614" i="1"/>
  <c r="K11615" i="1"/>
  <c r="K11616" i="1"/>
  <c r="K11617" i="1"/>
  <c r="K11618" i="1"/>
  <c r="K11619" i="1"/>
  <c r="K11620" i="1"/>
  <c r="K11621" i="1"/>
  <c r="K11622" i="1"/>
  <c r="K11623" i="1"/>
  <c r="K11624" i="1"/>
  <c r="K11625" i="1"/>
  <c r="K11626" i="1"/>
  <c r="K11627" i="1"/>
  <c r="K11628" i="1"/>
  <c r="K11629" i="1"/>
  <c r="K11630" i="1"/>
  <c r="K11631" i="1"/>
  <c r="K11632" i="1"/>
  <c r="K11633" i="1"/>
  <c r="K11634" i="1"/>
  <c r="K11635" i="1"/>
  <c r="K11636" i="1"/>
  <c r="K11637" i="1"/>
  <c r="K11638" i="1"/>
  <c r="K11639" i="1"/>
  <c r="K11640" i="1"/>
  <c r="K11641" i="1"/>
  <c r="K11642" i="1"/>
  <c r="K11643" i="1"/>
  <c r="K11644" i="1"/>
  <c r="K11645" i="1"/>
  <c r="K11646" i="1"/>
  <c r="K11647" i="1"/>
  <c r="K11648" i="1"/>
  <c r="K11649" i="1"/>
  <c r="K11650" i="1"/>
  <c r="K11651" i="1"/>
  <c r="K11652" i="1"/>
  <c r="K11653" i="1"/>
  <c r="K11654" i="1"/>
  <c r="K11655" i="1"/>
  <c r="K11656" i="1"/>
  <c r="K11657" i="1"/>
  <c r="K11658" i="1"/>
  <c r="K11659" i="1"/>
  <c r="K11660" i="1"/>
  <c r="K11661" i="1"/>
  <c r="K11662" i="1"/>
  <c r="K11663" i="1"/>
  <c r="K11664" i="1"/>
  <c r="K11665" i="1"/>
  <c r="K11666" i="1"/>
  <c r="K11667" i="1"/>
  <c r="K11668" i="1"/>
  <c r="K11669" i="1"/>
  <c r="K11670" i="1"/>
  <c r="K11671" i="1"/>
  <c r="K11672" i="1"/>
  <c r="K11673" i="1"/>
  <c r="K11674" i="1"/>
  <c r="K11675" i="1"/>
  <c r="K11676" i="1"/>
  <c r="K11677" i="1"/>
  <c r="K11678" i="1"/>
  <c r="K11679" i="1"/>
  <c r="K11680" i="1"/>
  <c r="K11681" i="1"/>
  <c r="K11682" i="1"/>
  <c r="K11683" i="1"/>
  <c r="K11684" i="1"/>
  <c r="K11685" i="1"/>
  <c r="K11686" i="1"/>
  <c r="K11687" i="1"/>
  <c r="K11688" i="1"/>
  <c r="K11689" i="1"/>
  <c r="K11690" i="1"/>
  <c r="K11691" i="1"/>
  <c r="K11692" i="1"/>
  <c r="K11693" i="1"/>
  <c r="K11694" i="1"/>
  <c r="K11695" i="1"/>
  <c r="K11696" i="1"/>
  <c r="K11697" i="1"/>
  <c r="K11698" i="1"/>
  <c r="K11699" i="1"/>
  <c r="K11700" i="1"/>
  <c r="K11701" i="1"/>
  <c r="K11702" i="1"/>
  <c r="K11703" i="1"/>
  <c r="K11704" i="1"/>
  <c r="K11705" i="1"/>
  <c r="K11706" i="1"/>
  <c r="K11707" i="1"/>
  <c r="K11708" i="1"/>
  <c r="K11709" i="1"/>
  <c r="K11710" i="1"/>
  <c r="K11711" i="1"/>
  <c r="K11712" i="1"/>
  <c r="K11713" i="1"/>
  <c r="K11714" i="1"/>
  <c r="K11715" i="1"/>
  <c r="K11716" i="1"/>
  <c r="K11717" i="1"/>
  <c r="K11718" i="1"/>
  <c r="K11719" i="1"/>
  <c r="K11720" i="1"/>
  <c r="K11721" i="1"/>
  <c r="K11722" i="1"/>
  <c r="K11723" i="1"/>
  <c r="K11724" i="1"/>
  <c r="K11725" i="1"/>
  <c r="K11726" i="1"/>
  <c r="K11727" i="1"/>
  <c r="K11728" i="1"/>
  <c r="K11729" i="1"/>
  <c r="K11730" i="1"/>
  <c r="K11731" i="1"/>
  <c r="K11732" i="1"/>
  <c r="K11733" i="1"/>
  <c r="K11734" i="1"/>
  <c r="K11735" i="1"/>
  <c r="K11736" i="1"/>
  <c r="K11737" i="1"/>
  <c r="K11738" i="1"/>
  <c r="K11739" i="1"/>
  <c r="K11740" i="1"/>
  <c r="K11741" i="1"/>
  <c r="K11742" i="1"/>
  <c r="K11743" i="1"/>
  <c r="K11744" i="1"/>
  <c r="K11745" i="1"/>
  <c r="K11746" i="1"/>
  <c r="K11747" i="1"/>
  <c r="K11748" i="1"/>
  <c r="K11749" i="1"/>
  <c r="K11750" i="1"/>
  <c r="K11751" i="1"/>
  <c r="K11752" i="1"/>
  <c r="K11753" i="1"/>
  <c r="K11754" i="1"/>
  <c r="K11755" i="1"/>
  <c r="K11756" i="1"/>
  <c r="K11757" i="1"/>
  <c r="K11758" i="1"/>
  <c r="K11759" i="1"/>
  <c r="K11760" i="1"/>
  <c r="K11761" i="1"/>
  <c r="K11762" i="1"/>
  <c r="K11763" i="1"/>
  <c r="K11764" i="1"/>
  <c r="K11765" i="1"/>
  <c r="K11766" i="1"/>
  <c r="K11767" i="1"/>
  <c r="K11768" i="1"/>
  <c r="K11769" i="1"/>
  <c r="K11770" i="1"/>
  <c r="K11771" i="1"/>
  <c r="K11772" i="1"/>
  <c r="K11773" i="1"/>
  <c r="K11774" i="1"/>
  <c r="K11775" i="1"/>
  <c r="K11776" i="1"/>
  <c r="K11777" i="1"/>
  <c r="K11778" i="1"/>
  <c r="K11779" i="1"/>
  <c r="K11780" i="1"/>
  <c r="K11781" i="1"/>
  <c r="K11782" i="1"/>
  <c r="K11783" i="1"/>
  <c r="K11784" i="1"/>
  <c r="K11785" i="1"/>
  <c r="K11786" i="1"/>
  <c r="K11787" i="1"/>
  <c r="K11788" i="1"/>
  <c r="K11789" i="1"/>
  <c r="K11790" i="1"/>
  <c r="K11791" i="1"/>
  <c r="K11792" i="1"/>
  <c r="K11793" i="1"/>
  <c r="K11794" i="1"/>
  <c r="K11795" i="1"/>
  <c r="K11796" i="1"/>
  <c r="K11797" i="1"/>
  <c r="K11798" i="1"/>
  <c r="K11799" i="1"/>
  <c r="K11800" i="1"/>
  <c r="K11801" i="1"/>
  <c r="K11802" i="1"/>
  <c r="K11803" i="1"/>
  <c r="K11804" i="1"/>
  <c r="K11805" i="1"/>
  <c r="K11806" i="1"/>
  <c r="K11807" i="1"/>
  <c r="K11808" i="1"/>
  <c r="K11809" i="1"/>
  <c r="K11810" i="1"/>
  <c r="K11811" i="1"/>
  <c r="K11812" i="1"/>
  <c r="K11813" i="1"/>
  <c r="K11814" i="1"/>
  <c r="K11815" i="1"/>
  <c r="K11816" i="1"/>
  <c r="K11817" i="1"/>
  <c r="K11818" i="1"/>
  <c r="K11819" i="1"/>
  <c r="K11820" i="1"/>
  <c r="K11821" i="1"/>
  <c r="K11822" i="1"/>
  <c r="K11823" i="1"/>
  <c r="K11824" i="1"/>
  <c r="K11825" i="1"/>
  <c r="K11826" i="1"/>
  <c r="K11827" i="1"/>
  <c r="K11828" i="1"/>
  <c r="K11829" i="1"/>
  <c r="K11830" i="1"/>
  <c r="K11831" i="1"/>
  <c r="K11832" i="1"/>
  <c r="K11833" i="1"/>
  <c r="K11834" i="1"/>
  <c r="K11835" i="1"/>
  <c r="K11836" i="1"/>
  <c r="K11837" i="1"/>
  <c r="K11838" i="1"/>
  <c r="K11839" i="1"/>
  <c r="K11840" i="1"/>
  <c r="K11841" i="1"/>
  <c r="K11842" i="1"/>
  <c r="K11843" i="1"/>
  <c r="K11844" i="1"/>
  <c r="K11845" i="1"/>
  <c r="K11846" i="1"/>
  <c r="K11847" i="1"/>
  <c r="K11848" i="1"/>
  <c r="K11849" i="1"/>
  <c r="K11850" i="1"/>
  <c r="K11851" i="1"/>
  <c r="K11852" i="1"/>
  <c r="K11853" i="1"/>
  <c r="K11854" i="1"/>
  <c r="K11855" i="1"/>
  <c r="K11856" i="1"/>
  <c r="K11857" i="1"/>
  <c r="K11858" i="1"/>
  <c r="K11859" i="1"/>
  <c r="K11860" i="1"/>
  <c r="K11861" i="1"/>
  <c r="K11862" i="1"/>
  <c r="K11863" i="1"/>
  <c r="K11864" i="1"/>
  <c r="K11865" i="1"/>
  <c r="K11866" i="1"/>
  <c r="K11867" i="1"/>
  <c r="K11868" i="1"/>
  <c r="K11869" i="1"/>
  <c r="K11870" i="1"/>
  <c r="K11871" i="1"/>
  <c r="K11872" i="1"/>
  <c r="K11873" i="1"/>
  <c r="K11874" i="1"/>
  <c r="K11875" i="1"/>
  <c r="K11876" i="1"/>
  <c r="K11877" i="1"/>
  <c r="K11878" i="1"/>
  <c r="K11879" i="1"/>
  <c r="K11880" i="1"/>
  <c r="K11881" i="1"/>
  <c r="K11882" i="1"/>
  <c r="K11883" i="1"/>
  <c r="K11884" i="1"/>
  <c r="K11885" i="1"/>
  <c r="K11886" i="1"/>
  <c r="K11887" i="1"/>
  <c r="K11888" i="1"/>
  <c r="K11889" i="1"/>
  <c r="K11890" i="1"/>
  <c r="K11891" i="1"/>
  <c r="K11892" i="1"/>
  <c r="K11893" i="1"/>
  <c r="K11894" i="1"/>
  <c r="K11895" i="1"/>
  <c r="K11896" i="1"/>
  <c r="K11897" i="1"/>
  <c r="K11898" i="1"/>
  <c r="K11899" i="1"/>
  <c r="K11900" i="1"/>
  <c r="K11901" i="1"/>
  <c r="K11902" i="1"/>
  <c r="K11903" i="1"/>
  <c r="K11904" i="1"/>
  <c r="K11905" i="1"/>
  <c r="K11906" i="1"/>
  <c r="K11907" i="1"/>
  <c r="K11908" i="1"/>
  <c r="K11909" i="1"/>
  <c r="K11910" i="1"/>
  <c r="K11911" i="1"/>
  <c r="K11912" i="1"/>
  <c r="K11913" i="1"/>
  <c r="K11914" i="1"/>
  <c r="K11915" i="1"/>
  <c r="K11916" i="1"/>
  <c r="K11917" i="1"/>
  <c r="K11918" i="1"/>
  <c r="K11919" i="1"/>
  <c r="K11920" i="1"/>
  <c r="K11921" i="1"/>
  <c r="K11922" i="1"/>
  <c r="K11923" i="1"/>
  <c r="K11924" i="1"/>
  <c r="K11925" i="1"/>
  <c r="K11926" i="1"/>
  <c r="K11927" i="1"/>
  <c r="K11928" i="1"/>
  <c r="K11929" i="1"/>
  <c r="K11930" i="1"/>
  <c r="K11931" i="1"/>
  <c r="K11932" i="1"/>
  <c r="K11933" i="1"/>
  <c r="K11934" i="1"/>
  <c r="K11935" i="1"/>
  <c r="K11936" i="1"/>
  <c r="K11937" i="1"/>
  <c r="K11938" i="1"/>
  <c r="K11939" i="1"/>
  <c r="K11940" i="1"/>
  <c r="K11941" i="1"/>
  <c r="K11942" i="1"/>
  <c r="K11943" i="1"/>
  <c r="K11944" i="1"/>
  <c r="K11945" i="1"/>
  <c r="K11946" i="1"/>
  <c r="K11947" i="1"/>
  <c r="K11948" i="1"/>
  <c r="K11949" i="1"/>
  <c r="K11950" i="1"/>
  <c r="K11951" i="1"/>
  <c r="K11952" i="1"/>
  <c r="K11953" i="1"/>
  <c r="K11954" i="1"/>
  <c r="K11955" i="1"/>
  <c r="K11956" i="1"/>
  <c r="K11957" i="1"/>
  <c r="K11958" i="1"/>
  <c r="K11959" i="1"/>
  <c r="K11960" i="1"/>
  <c r="K11961" i="1"/>
  <c r="K11962" i="1"/>
  <c r="K11963" i="1"/>
  <c r="K11964" i="1"/>
  <c r="K11965" i="1"/>
  <c r="K11966" i="1"/>
  <c r="K11967" i="1"/>
  <c r="K11968" i="1"/>
  <c r="K11969" i="1"/>
  <c r="K11970" i="1"/>
  <c r="K11971" i="1"/>
  <c r="K11972" i="1"/>
  <c r="K11973" i="1"/>
  <c r="K11974" i="1"/>
  <c r="K11975" i="1"/>
  <c r="K11976" i="1"/>
  <c r="K11977" i="1"/>
  <c r="K11978" i="1"/>
  <c r="K11979" i="1"/>
  <c r="K11980" i="1"/>
  <c r="K11981" i="1"/>
  <c r="K11982" i="1"/>
  <c r="K11983" i="1"/>
  <c r="K11984" i="1"/>
  <c r="K11985" i="1"/>
  <c r="K11986" i="1"/>
  <c r="K11987" i="1"/>
  <c r="K11988" i="1"/>
  <c r="K11989" i="1"/>
  <c r="K11990" i="1"/>
  <c r="K11991" i="1"/>
  <c r="K11992" i="1"/>
  <c r="K11993" i="1"/>
  <c r="K11994" i="1"/>
  <c r="K11995" i="1"/>
  <c r="K11996" i="1"/>
  <c r="K11997" i="1"/>
  <c r="K11998" i="1"/>
  <c r="K11999" i="1"/>
  <c r="K12000" i="1"/>
  <c r="K12001" i="1"/>
  <c r="K12002" i="1"/>
  <c r="K12003" i="1"/>
  <c r="K12004" i="1"/>
  <c r="K12005" i="1"/>
  <c r="K12006" i="1"/>
  <c r="K12007" i="1"/>
  <c r="K12008" i="1"/>
  <c r="K12009" i="1"/>
  <c r="K12010" i="1"/>
  <c r="K12011" i="1"/>
  <c r="K12012" i="1"/>
  <c r="K12013" i="1"/>
  <c r="K12014" i="1"/>
  <c r="K12015" i="1"/>
  <c r="K12016" i="1"/>
  <c r="K12017" i="1"/>
  <c r="K12018" i="1"/>
  <c r="K12019" i="1"/>
  <c r="K12020" i="1"/>
  <c r="K12021" i="1"/>
  <c r="K12022" i="1"/>
  <c r="K12023" i="1"/>
  <c r="K12024" i="1"/>
  <c r="K12025" i="1"/>
  <c r="K12026" i="1"/>
  <c r="K12027" i="1"/>
  <c r="K12028" i="1"/>
  <c r="K12029" i="1"/>
  <c r="K12030" i="1"/>
  <c r="K12031" i="1"/>
  <c r="K12032" i="1"/>
  <c r="K12033" i="1"/>
  <c r="K12034" i="1"/>
  <c r="K12035" i="1"/>
  <c r="K12036" i="1"/>
  <c r="K12037" i="1"/>
  <c r="K12038" i="1"/>
  <c r="K12039" i="1"/>
  <c r="K12040" i="1"/>
  <c r="K12041" i="1"/>
  <c r="K12042" i="1"/>
  <c r="K12043" i="1"/>
  <c r="K12044" i="1"/>
  <c r="K12045" i="1"/>
  <c r="K12046" i="1"/>
  <c r="K12047" i="1"/>
  <c r="K12048" i="1"/>
  <c r="K12049" i="1"/>
  <c r="K12050" i="1"/>
  <c r="K12051" i="1"/>
  <c r="K12052" i="1"/>
  <c r="K12053" i="1"/>
  <c r="K12054" i="1"/>
  <c r="K12055" i="1"/>
  <c r="K12056" i="1"/>
  <c r="K12057" i="1"/>
  <c r="K12058" i="1"/>
  <c r="K12059" i="1"/>
  <c r="K12060" i="1"/>
  <c r="K12061" i="1"/>
  <c r="K12062" i="1"/>
  <c r="K12063" i="1"/>
  <c r="K12064" i="1"/>
  <c r="K12065" i="1"/>
  <c r="K12066" i="1"/>
  <c r="K12067" i="1"/>
  <c r="K12068" i="1"/>
  <c r="K12069" i="1"/>
  <c r="K12070" i="1"/>
  <c r="K12071" i="1"/>
  <c r="K12072" i="1"/>
  <c r="K12073" i="1"/>
  <c r="K12074" i="1"/>
  <c r="K12075" i="1"/>
  <c r="K12076" i="1"/>
  <c r="K12077" i="1"/>
  <c r="K12078" i="1"/>
  <c r="K12079" i="1"/>
  <c r="K12080" i="1"/>
  <c r="K12081" i="1"/>
  <c r="K12082" i="1"/>
  <c r="K12083" i="1"/>
  <c r="K12084" i="1"/>
  <c r="K12085" i="1"/>
  <c r="K12086" i="1"/>
  <c r="K12087" i="1"/>
  <c r="K12088" i="1"/>
  <c r="K12089" i="1"/>
  <c r="K12090" i="1"/>
  <c r="K12091" i="1"/>
  <c r="K12092" i="1"/>
  <c r="K12093" i="1"/>
  <c r="K12094" i="1"/>
  <c r="K12095" i="1"/>
  <c r="K12096" i="1"/>
  <c r="K12097" i="1"/>
  <c r="K12098" i="1"/>
  <c r="K12099" i="1"/>
  <c r="K12100" i="1"/>
  <c r="K12101" i="1"/>
  <c r="K12102" i="1"/>
  <c r="K12103" i="1"/>
  <c r="K12104" i="1"/>
  <c r="K12105" i="1"/>
  <c r="K12106" i="1"/>
  <c r="K12107" i="1"/>
  <c r="K12108" i="1"/>
  <c r="K12109" i="1"/>
  <c r="K12110" i="1"/>
  <c r="K12111" i="1"/>
  <c r="K12112" i="1"/>
  <c r="K12113" i="1"/>
  <c r="K12114" i="1"/>
  <c r="K12115" i="1"/>
  <c r="K12116" i="1"/>
  <c r="K12117" i="1"/>
  <c r="K12118" i="1"/>
  <c r="K12119" i="1"/>
  <c r="K12120" i="1"/>
  <c r="K12121" i="1"/>
  <c r="K12122" i="1"/>
  <c r="K12123" i="1"/>
  <c r="K12124" i="1"/>
  <c r="K12125" i="1"/>
  <c r="K12126" i="1"/>
  <c r="K12127" i="1"/>
  <c r="K12128" i="1"/>
  <c r="K12129" i="1"/>
  <c r="K12130" i="1"/>
  <c r="K12131" i="1"/>
  <c r="K12132" i="1"/>
  <c r="K12133" i="1"/>
  <c r="K12134" i="1"/>
  <c r="K12135" i="1"/>
  <c r="K12136" i="1"/>
  <c r="K12137" i="1"/>
  <c r="K12138" i="1"/>
  <c r="K12139" i="1"/>
  <c r="K12140" i="1"/>
  <c r="K12141" i="1"/>
  <c r="K12142" i="1"/>
  <c r="K12143" i="1"/>
  <c r="K12144" i="1"/>
  <c r="K12145" i="1"/>
  <c r="K12146" i="1"/>
  <c r="K12147" i="1"/>
  <c r="K12148" i="1"/>
  <c r="K12149" i="1"/>
  <c r="K12150" i="1"/>
  <c r="K12151" i="1"/>
  <c r="K12152" i="1"/>
  <c r="K12153" i="1"/>
  <c r="K12154" i="1"/>
  <c r="K12155" i="1"/>
  <c r="K12156" i="1"/>
  <c r="K12157" i="1"/>
  <c r="K12158" i="1"/>
  <c r="K12159" i="1"/>
  <c r="K12160" i="1"/>
  <c r="K12161" i="1"/>
  <c r="K12162" i="1"/>
  <c r="K12163" i="1"/>
  <c r="K12164" i="1"/>
  <c r="K12165" i="1"/>
  <c r="K12166" i="1"/>
  <c r="K12167" i="1"/>
  <c r="K12168" i="1"/>
  <c r="K12169" i="1"/>
  <c r="K12170" i="1"/>
  <c r="K12171" i="1"/>
  <c r="K12172" i="1"/>
  <c r="K12173" i="1"/>
  <c r="K12174" i="1"/>
  <c r="K12175" i="1"/>
  <c r="K12176" i="1"/>
  <c r="K12177" i="1"/>
  <c r="K12178" i="1"/>
  <c r="K12179" i="1"/>
  <c r="K12180" i="1"/>
  <c r="K12181" i="1"/>
  <c r="K12182" i="1"/>
  <c r="K12183" i="1"/>
  <c r="K12184" i="1"/>
  <c r="K12185" i="1"/>
  <c r="K12186" i="1"/>
  <c r="K12187" i="1"/>
  <c r="K12188" i="1"/>
  <c r="K12189" i="1"/>
  <c r="K12190" i="1"/>
  <c r="K12191" i="1"/>
  <c r="K12192" i="1"/>
  <c r="K12193" i="1"/>
  <c r="K12194" i="1"/>
  <c r="K12195" i="1"/>
  <c r="K12196" i="1"/>
  <c r="K12197" i="1"/>
  <c r="K12198" i="1"/>
  <c r="K12199" i="1"/>
  <c r="K12200" i="1"/>
  <c r="K12201" i="1"/>
  <c r="K12202" i="1"/>
  <c r="K12203" i="1"/>
  <c r="K12204" i="1"/>
  <c r="K12205" i="1"/>
  <c r="K12206" i="1"/>
  <c r="K12207" i="1"/>
  <c r="K12208" i="1"/>
  <c r="K12209" i="1"/>
  <c r="K12210" i="1"/>
  <c r="K12211" i="1"/>
  <c r="K12212" i="1"/>
  <c r="K12213" i="1"/>
  <c r="K12214" i="1"/>
  <c r="K12215" i="1"/>
  <c r="K12216" i="1"/>
  <c r="K12217" i="1"/>
  <c r="K12218" i="1"/>
  <c r="K12219" i="1"/>
  <c r="K12220" i="1"/>
  <c r="K12221" i="1"/>
  <c r="K12222" i="1"/>
  <c r="K12223" i="1"/>
  <c r="K12224" i="1"/>
  <c r="K12225" i="1"/>
  <c r="K12226" i="1"/>
  <c r="K12227" i="1"/>
  <c r="K12228" i="1"/>
  <c r="K12229" i="1"/>
  <c r="K12230" i="1"/>
  <c r="K12231" i="1"/>
  <c r="K12232" i="1"/>
  <c r="K12233" i="1"/>
  <c r="K12234" i="1"/>
  <c r="K12235" i="1"/>
  <c r="K12236" i="1"/>
  <c r="K12237" i="1"/>
  <c r="K12238" i="1"/>
  <c r="K12239" i="1"/>
  <c r="K12240" i="1"/>
  <c r="K12241" i="1"/>
  <c r="K12242" i="1"/>
  <c r="K12243" i="1"/>
  <c r="K12244" i="1"/>
  <c r="K12245" i="1"/>
  <c r="K12246" i="1"/>
  <c r="K12247" i="1"/>
  <c r="K12248" i="1"/>
  <c r="K12249" i="1"/>
  <c r="K12250" i="1"/>
  <c r="K12251" i="1"/>
  <c r="K12252" i="1"/>
  <c r="K12253" i="1"/>
  <c r="K12254" i="1"/>
  <c r="K12255" i="1"/>
  <c r="K12256" i="1"/>
  <c r="K12257" i="1"/>
  <c r="K12258" i="1"/>
  <c r="K12259" i="1"/>
  <c r="K12260" i="1"/>
  <c r="K12261" i="1"/>
  <c r="K12262" i="1"/>
  <c r="K12263" i="1"/>
  <c r="K12264" i="1"/>
  <c r="K12265" i="1"/>
  <c r="K12266" i="1"/>
  <c r="K12267" i="1"/>
  <c r="K12268" i="1"/>
  <c r="K12269" i="1"/>
  <c r="K12270" i="1"/>
  <c r="K12271" i="1"/>
  <c r="K12272" i="1"/>
  <c r="K12273" i="1"/>
  <c r="K12274" i="1"/>
  <c r="K12275" i="1"/>
  <c r="K12276" i="1"/>
  <c r="K12277" i="1"/>
  <c r="K12278" i="1"/>
  <c r="K12279" i="1"/>
  <c r="K12280" i="1"/>
  <c r="K12281" i="1"/>
  <c r="K12282" i="1"/>
  <c r="K12283" i="1"/>
  <c r="K12284" i="1"/>
  <c r="K12285" i="1"/>
  <c r="K12286" i="1"/>
  <c r="K12287" i="1"/>
  <c r="K12288" i="1"/>
  <c r="K12289" i="1"/>
  <c r="K12290" i="1"/>
  <c r="K12291" i="1"/>
  <c r="K12292" i="1"/>
  <c r="K12293" i="1"/>
  <c r="K12294" i="1"/>
  <c r="K12295" i="1"/>
  <c r="K12296" i="1"/>
  <c r="K12297" i="1"/>
  <c r="K12298" i="1"/>
  <c r="K12299" i="1"/>
  <c r="K12300" i="1"/>
  <c r="K12301" i="1"/>
  <c r="K12302" i="1"/>
  <c r="K12303" i="1"/>
  <c r="K12304" i="1"/>
  <c r="K12305" i="1"/>
  <c r="K12306" i="1"/>
  <c r="K12307" i="1"/>
  <c r="K12308" i="1"/>
  <c r="K12309" i="1"/>
  <c r="K12310" i="1"/>
  <c r="K12311" i="1"/>
  <c r="K12312" i="1"/>
  <c r="K12313" i="1"/>
  <c r="K12314" i="1"/>
  <c r="K12315" i="1"/>
  <c r="K12316" i="1"/>
  <c r="K12317" i="1"/>
  <c r="K12318" i="1"/>
  <c r="K12319" i="1"/>
  <c r="K12320" i="1"/>
  <c r="K12321" i="1"/>
  <c r="K12322" i="1"/>
  <c r="K12323" i="1"/>
  <c r="K12324" i="1"/>
  <c r="K12325" i="1"/>
  <c r="K12326" i="1"/>
  <c r="K12327" i="1"/>
  <c r="K12328" i="1"/>
  <c r="K12329" i="1"/>
  <c r="K12330" i="1"/>
  <c r="K12331" i="1"/>
  <c r="K12332" i="1"/>
  <c r="K12333" i="1"/>
  <c r="K12334" i="1"/>
  <c r="K12335" i="1"/>
  <c r="K12336" i="1"/>
  <c r="K12337" i="1"/>
  <c r="K12338" i="1"/>
  <c r="K12339" i="1"/>
  <c r="K12340" i="1"/>
  <c r="K12341" i="1"/>
  <c r="K12342" i="1"/>
  <c r="K12343" i="1"/>
  <c r="K12344" i="1"/>
  <c r="K12345" i="1"/>
  <c r="K12346" i="1"/>
  <c r="K12347" i="1"/>
  <c r="K12348" i="1"/>
  <c r="K12349" i="1"/>
  <c r="K12350" i="1"/>
  <c r="K12351" i="1"/>
  <c r="K12352" i="1"/>
  <c r="K12353" i="1"/>
  <c r="K12354" i="1"/>
  <c r="K12355" i="1"/>
  <c r="K12356" i="1"/>
  <c r="K12357" i="1"/>
  <c r="K12358" i="1"/>
  <c r="K12359" i="1"/>
  <c r="K12360" i="1"/>
  <c r="K12361" i="1"/>
  <c r="K12362" i="1"/>
  <c r="K12363" i="1"/>
  <c r="K12364" i="1"/>
  <c r="K12365" i="1"/>
  <c r="K12366" i="1"/>
  <c r="K12367" i="1"/>
  <c r="K12368" i="1"/>
  <c r="K12369" i="1"/>
  <c r="K12370" i="1"/>
  <c r="K12371" i="1"/>
  <c r="K12372" i="1"/>
  <c r="K12373" i="1"/>
  <c r="K12374" i="1"/>
  <c r="K12375" i="1"/>
  <c r="K12376" i="1"/>
  <c r="K12377" i="1"/>
  <c r="K12378" i="1"/>
  <c r="K12379" i="1"/>
  <c r="K12380" i="1"/>
  <c r="K12381" i="1"/>
  <c r="K12382" i="1"/>
  <c r="K12383" i="1"/>
  <c r="K12384" i="1"/>
  <c r="K12385" i="1"/>
  <c r="K12386" i="1"/>
  <c r="K12387" i="1"/>
  <c r="K12388" i="1"/>
  <c r="K12389" i="1"/>
  <c r="K12390" i="1"/>
  <c r="K12391" i="1"/>
  <c r="K12392" i="1"/>
  <c r="K12393" i="1"/>
  <c r="K12394" i="1"/>
  <c r="K12395" i="1"/>
  <c r="K12396" i="1"/>
  <c r="K12397" i="1"/>
  <c r="K12398" i="1"/>
  <c r="K12399" i="1"/>
  <c r="K12400" i="1"/>
  <c r="K12401" i="1"/>
  <c r="K12402" i="1"/>
  <c r="K12403" i="1"/>
  <c r="K12404" i="1"/>
  <c r="K12405" i="1"/>
  <c r="K12406" i="1"/>
  <c r="K12407" i="1"/>
  <c r="K12408" i="1"/>
  <c r="K12409" i="1"/>
  <c r="K12410" i="1"/>
  <c r="K12411" i="1"/>
  <c r="K12412" i="1"/>
  <c r="K12413" i="1"/>
  <c r="K12414" i="1"/>
  <c r="K12415" i="1"/>
  <c r="K12416" i="1"/>
  <c r="K12417" i="1"/>
  <c r="K12418" i="1"/>
  <c r="K12419" i="1"/>
  <c r="K12420" i="1"/>
  <c r="K12421" i="1"/>
  <c r="K12422" i="1"/>
  <c r="K12423" i="1"/>
  <c r="K12424" i="1"/>
  <c r="K12425" i="1"/>
  <c r="K12426" i="1"/>
  <c r="K12427" i="1"/>
  <c r="K12428" i="1"/>
  <c r="K12429" i="1"/>
  <c r="K12430" i="1"/>
  <c r="K12431" i="1"/>
  <c r="K12432" i="1"/>
  <c r="K12433" i="1"/>
  <c r="K12434" i="1"/>
  <c r="K12435" i="1"/>
  <c r="K12436" i="1"/>
  <c r="K12437" i="1"/>
  <c r="K12438" i="1"/>
  <c r="K12439" i="1"/>
  <c r="K12440" i="1"/>
  <c r="K12441" i="1"/>
  <c r="K12442" i="1"/>
  <c r="K12443" i="1"/>
  <c r="K12444" i="1"/>
  <c r="K12445" i="1"/>
  <c r="K12446" i="1"/>
  <c r="K12447" i="1"/>
  <c r="K12448" i="1"/>
  <c r="K12449" i="1"/>
  <c r="K12450" i="1"/>
  <c r="K12451" i="1"/>
  <c r="K12452" i="1"/>
  <c r="K12453" i="1"/>
  <c r="K12454" i="1"/>
  <c r="K12455" i="1"/>
  <c r="K12456" i="1"/>
  <c r="K12457" i="1"/>
  <c r="K12458" i="1"/>
  <c r="K12459" i="1"/>
  <c r="K12460" i="1"/>
  <c r="K12461" i="1"/>
  <c r="K12462" i="1"/>
  <c r="K12463" i="1"/>
  <c r="K12464" i="1"/>
  <c r="K12465" i="1"/>
  <c r="K12466" i="1"/>
  <c r="K12467" i="1"/>
  <c r="K12468" i="1"/>
  <c r="K12469" i="1"/>
  <c r="K12470" i="1"/>
  <c r="K12471" i="1"/>
  <c r="K12472" i="1"/>
  <c r="K12473" i="1"/>
  <c r="K12474" i="1"/>
  <c r="K12475" i="1"/>
  <c r="K12476" i="1"/>
  <c r="K12477" i="1"/>
  <c r="K12478" i="1"/>
  <c r="K12479" i="1"/>
  <c r="K12480" i="1"/>
  <c r="K12481" i="1"/>
  <c r="K12482" i="1"/>
  <c r="K12483" i="1"/>
  <c r="K12484" i="1"/>
  <c r="K12485" i="1"/>
  <c r="K12486" i="1"/>
  <c r="K12487" i="1"/>
  <c r="K12488" i="1"/>
  <c r="K12489" i="1"/>
  <c r="K12490" i="1"/>
  <c r="K12491" i="1"/>
  <c r="K12492" i="1"/>
  <c r="K12493" i="1"/>
  <c r="K12494" i="1"/>
  <c r="K12495" i="1"/>
  <c r="K12496" i="1"/>
  <c r="K12497" i="1"/>
  <c r="K12498" i="1"/>
  <c r="K12499" i="1"/>
  <c r="K12500" i="1"/>
  <c r="K12501" i="1"/>
  <c r="K12502" i="1"/>
  <c r="K12503" i="1"/>
  <c r="K12504" i="1"/>
  <c r="K12505" i="1"/>
  <c r="K12506" i="1"/>
  <c r="K12507" i="1"/>
  <c r="K12508" i="1"/>
  <c r="K12509" i="1"/>
  <c r="K12510" i="1"/>
  <c r="K12511" i="1"/>
  <c r="K12512" i="1"/>
  <c r="K12513" i="1"/>
  <c r="K12514" i="1"/>
  <c r="K12515" i="1"/>
  <c r="K12516" i="1"/>
  <c r="K12517" i="1"/>
  <c r="K12518" i="1"/>
  <c r="K12519" i="1"/>
  <c r="K12520" i="1"/>
  <c r="K12521" i="1"/>
  <c r="K12522" i="1"/>
  <c r="K12523" i="1"/>
  <c r="K12524" i="1"/>
  <c r="K12525" i="1"/>
  <c r="K12526" i="1"/>
  <c r="K12527" i="1"/>
  <c r="K12528" i="1"/>
  <c r="K12529" i="1"/>
  <c r="K12530" i="1"/>
  <c r="K12531" i="1"/>
  <c r="K12532" i="1"/>
  <c r="K12533" i="1"/>
  <c r="K12534" i="1"/>
  <c r="K12535" i="1"/>
  <c r="K12536" i="1"/>
  <c r="K12537" i="1"/>
  <c r="K12538" i="1"/>
  <c r="K12539" i="1"/>
  <c r="K12540" i="1"/>
  <c r="K12541" i="1"/>
  <c r="K12542" i="1"/>
  <c r="K12543" i="1"/>
  <c r="K12544" i="1"/>
  <c r="K12545" i="1"/>
  <c r="K12546" i="1"/>
  <c r="K12547" i="1"/>
  <c r="K12548" i="1"/>
  <c r="K12549" i="1"/>
  <c r="K12550" i="1"/>
  <c r="K12551" i="1"/>
  <c r="K12552" i="1"/>
  <c r="K12553" i="1"/>
  <c r="K12554" i="1"/>
  <c r="K12555" i="1"/>
  <c r="K12556" i="1"/>
  <c r="K12557" i="1"/>
  <c r="K12558" i="1"/>
  <c r="K12559" i="1"/>
  <c r="K12560" i="1"/>
  <c r="K12561" i="1"/>
  <c r="K12562" i="1"/>
  <c r="K12563" i="1"/>
  <c r="K12564" i="1"/>
  <c r="K12565" i="1"/>
  <c r="K12566" i="1"/>
  <c r="K12567" i="1"/>
  <c r="K12568" i="1"/>
  <c r="K12569" i="1"/>
  <c r="K12570" i="1"/>
  <c r="K12571" i="1"/>
  <c r="K12572" i="1"/>
  <c r="K12573" i="1"/>
  <c r="K12574" i="1"/>
  <c r="K12575" i="1"/>
  <c r="K12576" i="1"/>
  <c r="K12577" i="1"/>
  <c r="K12578" i="1"/>
  <c r="K12579" i="1"/>
  <c r="K12580" i="1"/>
  <c r="K12581" i="1"/>
  <c r="K12582" i="1"/>
  <c r="K12583" i="1"/>
  <c r="K12584" i="1"/>
  <c r="K12585" i="1"/>
  <c r="K12586" i="1"/>
  <c r="K12587" i="1"/>
  <c r="K12588" i="1"/>
  <c r="K12589" i="1"/>
  <c r="K12590" i="1"/>
  <c r="K12591" i="1"/>
  <c r="K12592" i="1"/>
  <c r="K12593" i="1"/>
  <c r="K12594" i="1"/>
  <c r="K12595" i="1"/>
  <c r="K12596" i="1"/>
  <c r="K12597" i="1"/>
  <c r="K12598" i="1"/>
  <c r="K12599" i="1"/>
  <c r="K12600" i="1"/>
  <c r="K12601" i="1"/>
  <c r="K12602" i="1"/>
  <c r="K12603" i="1"/>
  <c r="K12604" i="1"/>
  <c r="K12605" i="1"/>
  <c r="K12606" i="1"/>
  <c r="K12607" i="1"/>
  <c r="K12608" i="1"/>
  <c r="K12609" i="1"/>
  <c r="K12610" i="1"/>
  <c r="K12611" i="1"/>
  <c r="K12612" i="1"/>
  <c r="K12613" i="1"/>
  <c r="K12614" i="1"/>
  <c r="K12615" i="1"/>
  <c r="K12616" i="1"/>
  <c r="K12617" i="1"/>
  <c r="K12618" i="1"/>
  <c r="K12619" i="1"/>
  <c r="K12620" i="1"/>
  <c r="K12621" i="1"/>
  <c r="K12622" i="1"/>
  <c r="K12623" i="1"/>
  <c r="K12624" i="1"/>
  <c r="K12625" i="1"/>
  <c r="K12626" i="1"/>
  <c r="K12627" i="1"/>
  <c r="K12628" i="1"/>
  <c r="K12629" i="1"/>
  <c r="K12630" i="1"/>
  <c r="K12631" i="1"/>
  <c r="K12632" i="1"/>
  <c r="K12633" i="1"/>
  <c r="K12634" i="1"/>
  <c r="K12635" i="1"/>
  <c r="K12636" i="1"/>
  <c r="K12637" i="1"/>
  <c r="K12638" i="1"/>
  <c r="K12639" i="1"/>
  <c r="K12640" i="1"/>
  <c r="K12641" i="1"/>
  <c r="K12642" i="1"/>
  <c r="K12643" i="1"/>
  <c r="K12644" i="1"/>
  <c r="K12645" i="1"/>
  <c r="K12646" i="1"/>
  <c r="K12647" i="1"/>
  <c r="K12648" i="1"/>
  <c r="K12649" i="1"/>
  <c r="K12650" i="1"/>
  <c r="K12651" i="1"/>
  <c r="K12652" i="1"/>
  <c r="K12653" i="1"/>
  <c r="K12654" i="1"/>
  <c r="K12655" i="1"/>
  <c r="K12656" i="1"/>
  <c r="K12657" i="1"/>
  <c r="K12658" i="1"/>
  <c r="K12659" i="1"/>
  <c r="K12660" i="1"/>
  <c r="K12661" i="1"/>
  <c r="K12662" i="1"/>
  <c r="K12663" i="1"/>
  <c r="K12664" i="1"/>
  <c r="K12665" i="1"/>
  <c r="K12666" i="1"/>
  <c r="K12667" i="1"/>
  <c r="K12668" i="1"/>
  <c r="K12669" i="1"/>
  <c r="K12670" i="1"/>
  <c r="K12671" i="1"/>
  <c r="K12672" i="1"/>
  <c r="K12673" i="1"/>
  <c r="K12674" i="1"/>
  <c r="K12675" i="1"/>
  <c r="K12676" i="1"/>
  <c r="K12677" i="1"/>
  <c r="K12678" i="1"/>
  <c r="K12679" i="1"/>
  <c r="K12680" i="1"/>
  <c r="K12681" i="1"/>
  <c r="K12682" i="1"/>
  <c r="K12683" i="1"/>
  <c r="K12684" i="1"/>
  <c r="K12685" i="1"/>
  <c r="K12686" i="1"/>
  <c r="K12687" i="1"/>
  <c r="K12688" i="1"/>
  <c r="K12689" i="1"/>
  <c r="K12690" i="1"/>
  <c r="K12691" i="1"/>
  <c r="K12692" i="1"/>
  <c r="K12693" i="1"/>
  <c r="K12694" i="1"/>
  <c r="K12695" i="1"/>
  <c r="K12696" i="1"/>
  <c r="K12697" i="1"/>
  <c r="K12698" i="1"/>
  <c r="K12699" i="1"/>
  <c r="K12700" i="1"/>
  <c r="K12701" i="1"/>
  <c r="K12702" i="1"/>
  <c r="K12703" i="1"/>
  <c r="K12704" i="1"/>
  <c r="K12705" i="1"/>
  <c r="K12706" i="1"/>
  <c r="K12707" i="1"/>
  <c r="K12708" i="1"/>
  <c r="K12709" i="1"/>
  <c r="K12710" i="1"/>
  <c r="K12711" i="1"/>
  <c r="K12712" i="1"/>
  <c r="K12713" i="1"/>
  <c r="K12714" i="1"/>
  <c r="K12715" i="1"/>
  <c r="K12716" i="1"/>
  <c r="K12717" i="1"/>
  <c r="K12718" i="1"/>
  <c r="K12719" i="1"/>
  <c r="K12720" i="1"/>
  <c r="K12721" i="1"/>
  <c r="K12722" i="1"/>
  <c r="K12723" i="1"/>
  <c r="K12724" i="1"/>
  <c r="K12725" i="1"/>
  <c r="K12726" i="1"/>
  <c r="K12727" i="1"/>
  <c r="K12728" i="1"/>
  <c r="K12729" i="1"/>
  <c r="K12730" i="1"/>
  <c r="K12731" i="1"/>
  <c r="K12732" i="1"/>
  <c r="K12733" i="1"/>
  <c r="K12734" i="1"/>
  <c r="K12735" i="1"/>
  <c r="K12736" i="1"/>
  <c r="K12737" i="1"/>
  <c r="K12738" i="1"/>
  <c r="K12739" i="1"/>
  <c r="K12740" i="1"/>
  <c r="K12741" i="1"/>
  <c r="K12742" i="1"/>
  <c r="K12743" i="1"/>
  <c r="K12744" i="1"/>
  <c r="K12745" i="1"/>
  <c r="K12746" i="1"/>
  <c r="K12747" i="1"/>
  <c r="K12748" i="1"/>
  <c r="K12749" i="1"/>
  <c r="K12750" i="1"/>
  <c r="K12751" i="1"/>
  <c r="K12752" i="1"/>
  <c r="K12753" i="1"/>
  <c r="K12754" i="1"/>
  <c r="K12755" i="1"/>
  <c r="K12756" i="1"/>
  <c r="K12757" i="1"/>
  <c r="K12758" i="1"/>
  <c r="K12759" i="1"/>
  <c r="K12760" i="1"/>
  <c r="K12761" i="1"/>
  <c r="K12762" i="1"/>
  <c r="K12763" i="1"/>
  <c r="K12764" i="1"/>
  <c r="K12765" i="1"/>
  <c r="K12766" i="1"/>
  <c r="K12767" i="1"/>
  <c r="K12768" i="1"/>
  <c r="K12769" i="1"/>
  <c r="K12770" i="1"/>
  <c r="K12771" i="1"/>
  <c r="K12772" i="1"/>
  <c r="K12773" i="1"/>
  <c r="K12774" i="1"/>
  <c r="K12775" i="1"/>
  <c r="K12776" i="1"/>
  <c r="K12777" i="1"/>
  <c r="K12778" i="1"/>
  <c r="K12779" i="1"/>
  <c r="K12780" i="1"/>
  <c r="K12781" i="1"/>
  <c r="K12782" i="1"/>
  <c r="K12783" i="1"/>
  <c r="K12784" i="1"/>
  <c r="K12785" i="1"/>
  <c r="K12786" i="1"/>
  <c r="K12787" i="1"/>
  <c r="K12788" i="1"/>
  <c r="K12789" i="1"/>
  <c r="K12790" i="1"/>
  <c r="K12791" i="1"/>
  <c r="K12792" i="1"/>
  <c r="K12793" i="1"/>
  <c r="K12794" i="1"/>
  <c r="K12795" i="1"/>
  <c r="K12796" i="1"/>
  <c r="K12797" i="1"/>
  <c r="K12798" i="1"/>
  <c r="K12799" i="1"/>
  <c r="K12800" i="1"/>
  <c r="K12801" i="1"/>
  <c r="K12802" i="1"/>
  <c r="K12803" i="1"/>
  <c r="K12804" i="1"/>
  <c r="K12805" i="1"/>
  <c r="K12806" i="1"/>
  <c r="K12807" i="1"/>
  <c r="K12808" i="1"/>
  <c r="K12809" i="1"/>
  <c r="K12810" i="1"/>
  <c r="K12811" i="1"/>
  <c r="K12812" i="1"/>
  <c r="K12813" i="1"/>
  <c r="K12814" i="1"/>
  <c r="K12815" i="1"/>
  <c r="K12816" i="1"/>
  <c r="K12817" i="1"/>
  <c r="K12818" i="1"/>
  <c r="K12819" i="1"/>
  <c r="K12820" i="1"/>
  <c r="K12821" i="1"/>
  <c r="K12822" i="1"/>
  <c r="K12823" i="1"/>
  <c r="K12824" i="1"/>
  <c r="K12825" i="1"/>
  <c r="K12826" i="1"/>
  <c r="K12827" i="1"/>
  <c r="K12828" i="1"/>
  <c r="K12829" i="1"/>
  <c r="K12830" i="1"/>
  <c r="K12831" i="1"/>
  <c r="K12832" i="1"/>
  <c r="K12833" i="1"/>
  <c r="K12834" i="1"/>
  <c r="K12835" i="1"/>
  <c r="K12836" i="1"/>
  <c r="K12837" i="1"/>
  <c r="K12838" i="1"/>
  <c r="K12839" i="1"/>
  <c r="K12840" i="1"/>
  <c r="K12841" i="1"/>
  <c r="K12842" i="1"/>
  <c r="K12843" i="1"/>
  <c r="K12844" i="1"/>
  <c r="K12845" i="1"/>
  <c r="K12846" i="1"/>
  <c r="K12847" i="1"/>
  <c r="K12848" i="1"/>
  <c r="K12849" i="1"/>
  <c r="K12850" i="1"/>
  <c r="K12851" i="1"/>
  <c r="K12852" i="1"/>
  <c r="K12853" i="1"/>
  <c r="K12854" i="1"/>
  <c r="K12855" i="1"/>
  <c r="K12856" i="1"/>
  <c r="K12857" i="1"/>
  <c r="K12858" i="1"/>
  <c r="K12859" i="1"/>
  <c r="K12860" i="1"/>
  <c r="K12861" i="1"/>
  <c r="K12862" i="1"/>
  <c r="K12863" i="1"/>
  <c r="K12864" i="1"/>
  <c r="K12865" i="1"/>
  <c r="K12866" i="1"/>
  <c r="K12867" i="1"/>
  <c r="K12868" i="1"/>
  <c r="K12869" i="1"/>
  <c r="K12870" i="1"/>
  <c r="K12871" i="1"/>
  <c r="K12872" i="1"/>
  <c r="K12873" i="1"/>
  <c r="K12874" i="1"/>
  <c r="K12875" i="1"/>
  <c r="K12876" i="1"/>
  <c r="K12877" i="1"/>
  <c r="K12878" i="1"/>
  <c r="K12879" i="1"/>
  <c r="K12880" i="1"/>
  <c r="K12881" i="1"/>
  <c r="K12882" i="1"/>
  <c r="K12883" i="1"/>
  <c r="K12884" i="1"/>
  <c r="K12885" i="1"/>
  <c r="K12886" i="1"/>
  <c r="K12887" i="1"/>
  <c r="K12888" i="1"/>
  <c r="K12889" i="1"/>
  <c r="K12890" i="1"/>
  <c r="K12891" i="1"/>
  <c r="K12892" i="1"/>
  <c r="K12893" i="1"/>
  <c r="K12894" i="1"/>
  <c r="K12895" i="1"/>
  <c r="K12896" i="1"/>
  <c r="K12897" i="1"/>
  <c r="K12898" i="1"/>
  <c r="K12899" i="1"/>
  <c r="K12900" i="1"/>
  <c r="K12901" i="1"/>
  <c r="K12902" i="1"/>
  <c r="K12903" i="1"/>
  <c r="K12904" i="1"/>
  <c r="K12905" i="1"/>
  <c r="K12906" i="1"/>
  <c r="K12907" i="1"/>
  <c r="K12908" i="1"/>
  <c r="K12909" i="1"/>
  <c r="K12910" i="1"/>
  <c r="K12911" i="1"/>
  <c r="K12912" i="1"/>
  <c r="K12913" i="1"/>
  <c r="K12914" i="1"/>
  <c r="K12915" i="1"/>
  <c r="K12916" i="1"/>
  <c r="K12917" i="1"/>
  <c r="K12918" i="1"/>
  <c r="K12919" i="1"/>
  <c r="K12920" i="1"/>
  <c r="K12921" i="1"/>
  <c r="K12922" i="1"/>
  <c r="K12923" i="1"/>
  <c r="K12924" i="1"/>
  <c r="K12925" i="1"/>
  <c r="K12926" i="1"/>
  <c r="K12927" i="1"/>
  <c r="K12928" i="1"/>
  <c r="K12929" i="1"/>
  <c r="K12930" i="1"/>
  <c r="K12931" i="1"/>
  <c r="K12932" i="1"/>
  <c r="K12933" i="1"/>
  <c r="K12934" i="1"/>
  <c r="K12935" i="1"/>
  <c r="K12936" i="1"/>
  <c r="K12937" i="1"/>
  <c r="K12938" i="1"/>
  <c r="K12939" i="1"/>
  <c r="K12940" i="1"/>
  <c r="K12941" i="1"/>
  <c r="K12942" i="1"/>
  <c r="K12943" i="1"/>
  <c r="K12944" i="1"/>
  <c r="K12945" i="1"/>
  <c r="K12946" i="1"/>
  <c r="K12947" i="1"/>
  <c r="K12948" i="1"/>
  <c r="K12949" i="1"/>
  <c r="K12950" i="1"/>
  <c r="K12951" i="1"/>
  <c r="K12952" i="1"/>
  <c r="K12953" i="1"/>
  <c r="K12954" i="1"/>
  <c r="K12955" i="1"/>
  <c r="K12956" i="1"/>
  <c r="K12957" i="1"/>
  <c r="K12958" i="1"/>
  <c r="K12959" i="1"/>
  <c r="K12960" i="1"/>
  <c r="K12961" i="1"/>
  <c r="K12962" i="1"/>
  <c r="K12963" i="1"/>
  <c r="K12964" i="1"/>
  <c r="K12965" i="1"/>
  <c r="K12966" i="1"/>
  <c r="K12967" i="1"/>
  <c r="K12968" i="1"/>
  <c r="K12969" i="1"/>
  <c r="K12970" i="1"/>
  <c r="K12971" i="1"/>
  <c r="K12972" i="1"/>
  <c r="K12973" i="1"/>
  <c r="K12974" i="1"/>
  <c r="K12975" i="1"/>
  <c r="K12976" i="1"/>
  <c r="K12977" i="1"/>
  <c r="K12978" i="1"/>
  <c r="K12979" i="1"/>
  <c r="K12980" i="1"/>
  <c r="K12981" i="1"/>
  <c r="K12982" i="1"/>
  <c r="K12983" i="1"/>
  <c r="K12984" i="1"/>
  <c r="K12985" i="1"/>
  <c r="K12986" i="1"/>
  <c r="K12987" i="1"/>
  <c r="K12988" i="1"/>
  <c r="K12989" i="1"/>
  <c r="K12990" i="1"/>
  <c r="K12991" i="1"/>
  <c r="K12992" i="1"/>
  <c r="K12993" i="1"/>
  <c r="K12994" i="1"/>
  <c r="K12995" i="1"/>
  <c r="K12996" i="1"/>
  <c r="K12997" i="1"/>
  <c r="K12998" i="1"/>
  <c r="K12999" i="1"/>
  <c r="K13000" i="1"/>
  <c r="K13001" i="1"/>
  <c r="K13002" i="1"/>
  <c r="K13003" i="1"/>
  <c r="K13004" i="1"/>
  <c r="K13005" i="1"/>
  <c r="K13006" i="1"/>
  <c r="K13007" i="1"/>
  <c r="K13008" i="1"/>
  <c r="K13009" i="1"/>
  <c r="K13010" i="1"/>
  <c r="K13011" i="1"/>
  <c r="K13012" i="1"/>
  <c r="K13013" i="1"/>
  <c r="K13014" i="1"/>
  <c r="K13015" i="1"/>
  <c r="K13016" i="1"/>
  <c r="K13017" i="1"/>
  <c r="K13018" i="1"/>
  <c r="K13019" i="1"/>
  <c r="K13020" i="1"/>
  <c r="K13021" i="1"/>
  <c r="K13022" i="1"/>
  <c r="K13023" i="1"/>
  <c r="K13024" i="1"/>
  <c r="K13025" i="1"/>
  <c r="K13026" i="1"/>
  <c r="K13027" i="1"/>
  <c r="K13028" i="1"/>
  <c r="K13029" i="1"/>
  <c r="K13030" i="1"/>
  <c r="K13031" i="1"/>
  <c r="K13032" i="1"/>
  <c r="K13033" i="1"/>
  <c r="K13034" i="1"/>
  <c r="K13035" i="1"/>
  <c r="K13036" i="1"/>
  <c r="K13037" i="1"/>
  <c r="K13038" i="1"/>
  <c r="K13039" i="1"/>
  <c r="K13040" i="1"/>
  <c r="K13041" i="1"/>
  <c r="K13042" i="1"/>
  <c r="K13043" i="1"/>
  <c r="K13044" i="1"/>
  <c r="K13045" i="1"/>
  <c r="K13046" i="1"/>
  <c r="K13047" i="1"/>
  <c r="K13048" i="1"/>
  <c r="K13049" i="1"/>
  <c r="K13050" i="1"/>
  <c r="K13051" i="1"/>
  <c r="K13052" i="1"/>
  <c r="K13053" i="1"/>
  <c r="K13054" i="1"/>
  <c r="K13055" i="1"/>
  <c r="K13056" i="1"/>
  <c r="K13057" i="1"/>
  <c r="K13058" i="1"/>
  <c r="K13059" i="1"/>
  <c r="K13060" i="1"/>
  <c r="K13061" i="1"/>
  <c r="K13062" i="1"/>
  <c r="K13063" i="1"/>
  <c r="K13064" i="1"/>
  <c r="K13065" i="1"/>
  <c r="K13066" i="1"/>
  <c r="K13067" i="1"/>
  <c r="K13068" i="1"/>
  <c r="K13069" i="1"/>
  <c r="K13070" i="1"/>
  <c r="K13071" i="1"/>
  <c r="K13072" i="1"/>
  <c r="K13073" i="1"/>
  <c r="K13074" i="1"/>
  <c r="K13075" i="1"/>
  <c r="K13076" i="1"/>
  <c r="K13077" i="1"/>
  <c r="K13078" i="1"/>
  <c r="K13079" i="1"/>
  <c r="K13080" i="1"/>
  <c r="K13081" i="1"/>
  <c r="K13082" i="1"/>
  <c r="K13083" i="1"/>
  <c r="K13084" i="1"/>
  <c r="K13085" i="1"/>
  <c r="K13086" i="1"/>
  <c r="K13087" i="1"/>
  <c r="K13088" i="1"/>
  <c r="K13089" i="1"/>
  <c r="K13090" i="1"/>
  <c r="K13091" i="1"/>
  <c r="K13092" i="1"/>
  <c r="K13093" i="1"/>
  <c r="K13094" i="1"/>
  <c r="K13095" i="1"/>
  <c r="K13096" i="1"/>
  <c r="K13097" i="1"/>
  <c r="K13098" i="1"/>
  <c r="K13099" i="1"/>
  <c r="K13100" i="1"/>
  <c r="K13101" i="1"/>
  <c r="K13102" i="1"/>
  <c r="K13103" i="1"/>
  <c r="K13104" i="1"/>
  <c r="K13105" i="1"/>
  <c r="K13106" i="1"/>
  <c r="K13107" i="1"/>
  <c r="K13108" i="1"/>
  <c r="K13109" i="1"/>
  <c r="K13110" i="1"/>
  <c r="K13111" i="1"/>
  <c r="K13112" i="1"/>
  <c r="K13113" i="1"/>
  <c r="K13114" i="1"/>
  <c r="K13115" i="1"/>
  <c r="K13116" i="1"/>
  <c r="K13117" i="1"/>
  <c r="K13118" i="1"/>
  <c r="K13119" i="1"/>
  <c r="K13120" i="1"/>
  <c r="K13121" i="1"/>
  <c r="K13122" i="1"/>
  <c r="K13123" i="1"/>
  <c r="K13124" i="1"/>
  <c r="K13125" i="1"/>
  <c r="K13126" i="1"/>
  <c r="K13127" i="1"/>
  <c r="K13128" i="1"/>
  <c r="K13129" i="1"/>
  <c r="K13130" i="1"/>
  <c r="K13131" i="1"/>
  <c r="K13132" i="1"/>
  <c r="K13133" i="1"/>
  <c r="K13134" i="1"/>
  <c r="K13135" i="1"/>
  <c r="K13136" i="1"/>
  <c r="K13137" i="1"/>
  <c r="K13138" i="1"/>
  <c r="K13139" i="1"/>
  <c r="K13140" i="1"/>
  <c r="K13141" i="1"/>
  <c r="K13142" i="1"/>
  <c r="K13143" i="1"/>
  <c r="K13144" i="1"/>
  <c r="K13145" i="1"/>
  <c r="K13146" i="1"/>
  <c r="K13147" i="1"/>
  <c r="K13148" i="1"/>
  <c r="K13149" i="1"/>
  <c r="K13150" i="1"/>
  <c r="K13151" i="1"/>
  <c r="K13152" i="1"/>
  <c r="K13153" i="1"/>
  <c r="K13154" i="1"/>
  <c r="K13155" i="1"/>
  <c r="K13156" i="1"/>
  <c r="K13157" i="1"/>
  <c r="K13158" i="1"/>
  <c r="K13159" i="1"/>
  <c r="K13160" i="1"/>
  <c r="K13161" i="1"/>
  <c r="K13162" i="1"/>
  <c r="K13163" i="1"/>
  <c r="K13164" i="1"/>
  <c r="K13165" i="1"/>
  <c r="K13166" i="1"/>
  <c r="K13167" i="1"/>
  <c r="K13168" i="1"/>
  <c r="K13169" i="1"/>
  <c r="K13170" i="1"/>
  <c r="K13171" i="1"/>
  <c r="K13172" i="1"/>
  <c r="K13173" i="1"/>
  <c r="K13174" i="1"/>
  <c r="K13175" i="1"/>
  <c r="K13176" i="1"/>
  <c r="K13177" i="1"/>
  <c r="K13178" i="1"/>
  <c r="K13179" i="1"/>
  <c r="K13180" i="1"/>
  <c r="K13181" i="1"/>
  <c r="K13182" i="1"/>
  <c r="K13183" i="1"/>
  <c r="K13184" i="1"/>
  <c r="K13185" i="1"/>
  <c r="K13186" i="1"/>
  <c r="K13187" i="1"/>
  <c r="K13188" i="1"/>
  <c r="K13189" i="1"/>
  <c r="K13190" i="1"/>
  <c r="K13191" i="1"/>
  <c r="K13192" i="1"/>
  <c r="K13193" i="1"/>
  <c r="K13194" i="1"/>
  <c r="K13195" i="1"/>
  <c r="K13196" i="1"/>
  <c r="K13197" i="1"/>
  <c r="K13198" i="1"/>
  <c r="K13199" i="1"/>
  <c r="K13200" i="1"/>
  <c r="K13201" i="1"/>
  <c r="K13202" i="1"/>
  <c r="K13203" i="1"/>
  <c r="K13204" i="1"/>
  <c r="K13205" i="1"/>
  <c r="K13206" i="1"/>
  <c r="K13207" i="1"/>
  <c r="K13208" i="1"/>
  <c r="K13209" i="1"/>
  <c r="K13210" i="1"/>
  <c r="K13211" i="1"/>
  <c r="K13212" i="1"/>
  <c r="K13213" i="1"/>
  <c r="K13214" i="1"/>
  <c r="K13215" i="1"/>
  <c r="K13216" i="1"/>
  <c r="K13217" i="1"/>
  <c r="K13218" i="1"/>
  <c r="K13219" i="1"/>
  <c r="K13220" i="1"/>
  <c r="K13221" i="1"/>
  <c r="K13222" i="1"/>
  <c r="K13223" i="1"/>
  <c r="K13224" i="1"/>
  <c r="K13225" i="1"/>
  <c r="K13226" i="1"/>
  <c r="K13227" i="1"/>
  <c r="K13228" i="1"/>
  <c r="K13229" i="1"/>
  <c r="K13230" i="1"/>
  <c r="K13231" i="1"/>
  <c r="K13232" i="1"/>
  <c r="K13233" i="1"/>
  <c r="K13234" i="1"/>
  <c r="K13235" i="1"/>
  <c r="K13236" i="1"/>
  <c r="K13237" i="1"/>
  <c r="K13238" i="1"/>
  <c r="K13239" i="1"/>
  <c r="K13240" i="1"/>
  <c r="K13241" i="1"/>
  <c r="K13242" i="1"/>
  <c r="K13243" i="1"/>
  <c r="K13244" i="1"/>
  <c r="K13245" i="1"/>
  <c r="K13246" i="1"/>
  <c r="K13247" i="1"/>
  <c r="K13248" i="1"/>
  <c r="K13249" i="1"/>
  <c r="K13250" i="1"/>
  <c r="K13251" i="1"/>
  <c r="K13252" i="1"/>
  <c r="K13253" i="1"/>
  <c r="K13254" i="1"/>
  <c r="K13255" i="1"/>
  <c r="K13256" i="1"/>
  <c r="K13257" i="1"/>
  <c r="K13258" i="1"/>
  <c r="K13259" i="1"/>
  <c r="K13260" i="1"/>
  <c r="K13261" i="1"/>
  <c r="K13262" i="1"/>
  <c r="K13263" i="1"/>
  <c r="K13264" i="1"/>
  <c r="K13265" i="1"/>
  <c r="K13266" i="1"/>
  <c r="K13267" i="1"/>
  <c r="K13268" i="1"/>
  <c r="K13269" i="1"/>
  <c r="K13270" i="1"/>
  <c r="K13271" i="1"/>
  <c r="K13272" i="1"/>
  <c r="K13273" i="1"/>
  <c r="K13274" i="1"/>
  <c r="K13275" i="1"/>
  <c r="K13276" i="1"/>
  <c r="K13277" i="1"/>
  <c r="K13278" i="1"/>
  <c r="K13279" i="1"/>
  <c r="K13280" i="1"/>
  <c r="K13281" i="1"/>
  <c r="K13282" i="1"/>
  <c r="K13283" i="1"/>
  <c r="K13284" i="1"/>
  <c r="K13285" i="1"/>
  <c r="K13286" i="1"/>
  <c r="K13287" i="1"/>
  <c r="K13288" i="1"/>
  <c r="K13289" i="1"/>
  <c r="K13290" i="1"/>
  <c r="K13291" i="1"/>
  <c r="K13292" i="1"/>
  <c r="K13293" i="1"/>
  <c r="K13294" i="1"/>
  <c r="K13295" i="1"/>
  <c r="K13296" i="1"/>
  <c r="K13297" i="1"/>
  <c r="K13298" i="1"/>
  <c r="K13299" i="1"/>
  <c r="K13300" i="1"/>
  <c r="K13301" i="1"/>
  <c r="K13302" i="1"/>
  <c r="K13303" i="1"/>
  <c r="K13304" i="1"/>
  <c r="K13305" i="1"/>
  <c r="K13306" i="1"/>
  <c r="K13307" i="1"/>
  <c r="K13308" i="1"/>
  <c r="K13309" i="1"/>
  <c r="K13310" i="1"/>
  <c r="K13311" i="1"/>
  <c r="K13312" i="1"/>
  <c r="K13313" i="1"/>
  <c r="K13314" i="1"/>
  <c r="K13315" i="1"/>
  <c r="K13316" i="1"/>
  <c r="K13317" i="1"/>
  <c r="K13318" i="1"/>
  <c r="K13319" i="1"/>
  <c r="K13320" i="1"/>
  <c r="K13321" i="1"/>
  <c r="K13322" i="1"/>
  <c r="K13323" i="1"/>
  <c r="K13324" i="1"/>
  <c r="K13325" i="1"/>
  <c r="K13326" i="1"/>
  <c r="K13327" i="1"/>
  <c r="K13328" i="1"/>
  <c r="K13329" i="1"/>
  <c r="K13330" i="1"/>
  <c r="K13331" i="1"/>
  <c r="K13332" i="1"/>
  <c r="K13333" i="1"/>
  <c r="K13334" i="1"/>
  <c r="K13335" i="1"/>
  <c r="K13336" i="1"/>
  <c r="K13337" i="1"/>
  <c r="K13338" i="1"/>
  <c r="K13339" i="1"/>
  <c r="K13340" i="1"/>
  <c r="K13341" i="1"/>
  <c r="K13342" i="1"/>
  <c r="K13343" i="1"/>
  <c r="K13344" i="1"/>
  <c r="K13345" i="1"/>
  <c r="K13346" i="1"/>
  <c r="K13347" i="1"/>
  <c r="K13348" i="1"/>
  <c r="K13349" i="1"/>
  <c r="K13350" i="1"/>
  <c r="K13351" i="1"/>
  <c r="K13352" i="1"/>
  <c r="K13353" i="1"/>
  <c r="K13354" i="1"/>
  <c r="K13355" i="1"/>
  <c r="K13356" i="1"/>
  <c r="K13357" i="1"/>
  <c r="K13358" i="1"/>
  <c r="K13359" i="1"/>
  <c r="K13360" i="1"/>
  <c r="K13361" i="1"/>
  <c r="K13362" i="1"/>
  <c r="K13363" i="1"/>
  <c r="K13364" i="1"/>
  <c r="K13365" i="1"/>
  <c r="K13366" i="1"/>
  <c r="K13367" i="1"/>
  <c r="K13368" i="1"/>
  <c r="K13369" i="1"/>
  <c r="K13370" i="1"/>
  <c r="K13371" i="1"/>
  <c r="K13372" i="1"/>
  <c r="K13373" i="1"/>
  <c r="K13374" i="1"/>
  <c r="K13375" i="1"/>
  <c r="K13376" i="1"/>
  <c r="K13377" i="1"/>
  <c r="K13378" i="1"/>
  <c r="K13379" i="1"/>
  <c r="K13380" i="1"/>
  <c r="K13381" i="1"/>
  <c r="K13382" i="1"/>
  <c r="K13383" i="1"/>
  <c r="K13384" i="1"/>
  <c r="K13385" i="1"/>
  <c r="K13386" i="1"/>
  <c r="K13387" i="1"/>
  <c r="K13388" i="1"/>
  <c r="K13389" i="1"/>
  <c r="K13390" i="1"/>
  <c r="K13391" i="1"/>
  <c r="K13392" i="1"/>
  <c r="K13393" i="1"/>
  <c r="K13394" i="1"/>
  <c r="K13395" i="1"/>
  <c r="K13396" i="1"/>
  <c r="K13397" i="1"/>
  <c r="K13398" i="1"/>
  <c r="K13399" i="1"/>
  <c r="K13400" i="1"/>
  <c r="K13401" i="1"/>
  <c r="K13402" i="1"/>
  <c r="K13403" i="1"/>
  <c r="K13404" i="1"/>
  <c r="K13405" i="1"/>
  <c r="K13406" i="1"/>
  <c r="K13407" i="1"/>
  <c r="K13408" i="1"/>
  <c r="K13409" i="1"/>
  <c r="K13410" i="1"/>
  <c r="K13411" i="1"/>
  <c r="K13412" i="1"/>
  <c r="K13413" i="1"/>
  <c r="K13414" i="1"/>
  <c r="K13415" i="1"/>
  <c r="K13416" i="1"/>
  <c r="K13417" i="1"/>
  <c r="K13418" i="1"/>
  <c r="K13419" i="1"/>
  <c r="K13420" i="1"/>
  <c r="K13421" i="1"/>
  <c r="K13422" i="1"/>
  <c r="K13423" i="1"/>
  <c r="K13424" i="1"/>
  <c r="K13425" i="1"/>
  <c r="K13426" i="1"/>
  <c r="K13427" i="1"/>
  <c r="K13428" i="1"/>
  <c r="K13429" i="1"/>
  <c r="K13430" i="1"/>
  <c r="K13431" i="1"/>
  <c r="K13432" i="1"/>
  <c r="K13433" i="1"/>
  <c r="K13434" i="1"/>
  <c r="K13435" i="1"/>
  <c r="K13436" i="1"/>
  <c r="K13437" i="1"/>
  <c r="K13438" i="1"/>
  <c r="K13439" i="1"/>
  <c r="K13440" i="1"/>
  <c r="K13441" i="1"/>
  <c r="K13442" i="1"/>
  <c r="K13443" i="1"/>
  <c r="K13444" i="1"/>
  <c r="K13445" i="1"/>
  <c r="K13446" i="1"/>
  <c r="K13447" i="1"/>
  <c r="K13448" i="1"/>
  <c r="K13449" i="1"/>
  <c r="K13450" i="1"/>
  <c r="K13451" i="1"/>
  <c r="K13452" i="1"/>
  <c r="K13453" i="1"/>
  <c r="K13454" i="1"/>
  <c r="K13455" i="1"/>
  <c r="K13456" i="1"/>
  <c r="K13457" i="1"/>
  <c r="K13458" i="1"/>
  <c r="K13459" i="1"/>
  <c r="K13460" i="1"/>
  <c r="K13461" i="1"/>
  <c r="K13462" i="1"/>
  <c r="K13463" i="1"/>
  <c r="K13464" i="1"/>
  <c r="K13465" i="1"/>
  <c r="K13466" i="1"/>
  <c r="K13467" i="1"/>
  <c r="K13468" i="1"/>
  <c r="K13469" i="1"/>
  <c r="K13470" i="1"/>
  <c r="K13471" i="1"/>
  <c r="K13472" i="1"/>
  <c r="K13473" i="1"/>
  <c r="K13474" i="1"/>
  <c r="K13475" i="1"/>
  <c r="K13476" i="1"/>
  <c r="K13477" i="1"/>
  <c r="K13478" i="1"/>
  <c r="K13479" i="1"/>
  <c r="K13480" i="1"/>
  <c r="K13481" i="1"/>
  <c r="K13482" i="1"/>
  <c r="K13483" i="1"/>
  <c r="K13484" i="1"/>
  <c r="K13485" i="1"/>
  <c r="K13486" i="1"/>
  <c r="K13487" i="1"/>
  <c r="K13488" i="1"/>
  <c r="K13489" i="1"/>
  <c r="K13490" i="1"/>
  <c r="K13491" i="1"/>
  <c r="K13492" i="1"/>
  <c r="K13493" i="1"/>
  <c r="K13494" i="1"/>
  <c r="K13495" i="1"/>
  <c r="K13496" i="1"/>
  <c r="K13497" i="1"/>
  <c r="K13498" i="1"/>
  <c r="K13499" i="1"/>
  <c r="K13500" i="1"/>
  <c r="K13501" i="1"/>
  <c r="K13502" i="1"/>
  <c r="K13503" i="1"/>
  <c r="K13504" i="1"/>
  <c r="K13505" i="1"/>
  <c r="K13506" i="1"/>
  <c r="K13507" i="1"/>
  <c r="K13508" i="1"/>
  <c r="K13509" i="1"/>
  <c r="K13510" i="1"/>
  <c r="K13511" i="1"/>
  <c r="K13512" i="1"/>
  <c r="K13513" i="1"/>
  <c r="K13514" i="1"/>
  <c r="K13515" i="1"/>
  <c r="K13516" i="1"/>
  <c r="K13517" i="1"/>
  <c r="K13518" i="1"/>
  <c r="K13519" i="1"/>
  <c r="K13520" i="1"/>
  <c r="K13521" i="1"/>
  <c r="K13522" i="1"/>
  <c r="K13523" i="1"/>
  <c r="K13524" i="1"/>
  <c r="K13525" i="1"/>
  <c r="K13526" i="1"/>
  <c r="K13527" i="1"/>
  <c r="K13528" i="1"/>
  <c r="K13529" i="1"/>
  <c r="K13530" i="1"/>
  <c r="K13531" i="1"/>
  <c r="K13532" i="1"/>
  <c r="K13533" i="1"/>
  <c r="K13534" i="1"/>
  <c r="K13535" i="1"/>
  <c r="K13536" i="1"/>
  <c r="K13537" i="1"/>
  <c r="K13538" i="1"/>
  <c r="K13539" i="1"/>
  <c r="K13540" i="1"/>
  <c r="K13541" i="1"/>
  <c r="K13542" i="1"/>
  <c r="K13543" i="1"/>
  <c r="K13544" i="1"/>
  <c r="K13545" i="1"/>
  <c r="K13546" i="1"/>
  <c r="K13547" i="1"/>
  <c r="K13548" i="1"/>
  <c r="K13549" i="1"/>
  <c r="K13550" i="1"/>
  <c r="K13551" i="1"/>
  <c r="K13552" i="1"/>
  <c r="K13553" i="1"/>
  <c r="K13554" i="1"/>
  <c r="K13555" i="1"/>
  <c r="K13556" i="1"/>
  <c r="K13557" i="1"/>
  <c r="K13558" i="1"/>
  <c r="K13559" i="1"/>
  <c r="K13560" i="1"/>
  <c r="K13561" i="1"/>
  <c r="K13562" i="1"/>
  <c r="K13563" i="1"/>
  <c r="K13564" i="1"/>
  <c r="K13565" i="1"/>
  <c r="K13566" i="1"/>
  <c r="K13567" i="1"/>
  <c r="K13568" i="1"/>
  <c r="K13569" i="1"/>
  <c r="K13570" i="1"/>
  <c r="K13571" i="1"/>
  <c r="K13572" i="1"/>
  <c r="K13573" i="1"/>
  <c r="K13574" i="1"/>
  <c r="K13575" i="1"/>
  <c r="K13576" i="1"/>
  <c r="K13577" i="1"/>
  <c r="K13578" i="1"/>
  <c r="K13579" i="1"/>
  <c r="K13580" i="1"/>
  <c r="K13581" i="1"/>
  <c r="K13582" i="1"/>
  <c r="K13583" i="1"/>
  <c r="K13584" i="1"/>
  <c r="K13585" i="1"/>
  <c r="K13586" i="1"/>
  <c r="K13587" i="1"/>
  <c r="K13588" i="1"/>
  <c r="K13589" i="1"/>
  <c r="K13590" i="1"/>
  <c r="K13591" i="1"/>
  <c r="K13592" i="1"/>
  <c r="K13593" i="1"/>
  <c r="K13594" i="1"/>
  <c r="K13595" i="1"/>
  <c r="K13596" i="1"/>
  <c r="K13597" i="1"/>
  <c r="K13598" i="1"/>
  <c r="K13599" i="1"/>
  <c r="K13600" i="1"/>
  <c r="K13601" i="1"/>
  <c r="K13602" i="1"/>
  <c r="K13603" i="1"/>
  <c r="K13604" i="1"/>
  <c r="K13605" i="1"/>
  <c r="K13606" i="1"/>
  <c r="K13607" i="1"/>
  <c r="K13608" i="1"/>
  <c r="K13609" i="1"/>
  <c r="K13610" i="1"/>
  <c r="K13611" i="1"/>
  <c r="K13612" i="1"/>
  <c r="K13613" i="1"/>
  <c r="K13614" i="1"/>
  <c r="K13615" i="1"/>
  <c r="K13616" i="1"/>
  <c r="K13617" i="1"/>
  <c r="K13618" i="1"/>
  <c r="K13619" i="1"/>
  <c r="K13620" i="1"/>
  <c r="K13621" i="1"/>
  <c r="K13622" i="1"/>
  <c r="K13623" i="1"/>
  <c r="K13624" i="1"/>
  <c r="K13625" i="1"/>
  <c r="K13626" i="1"/>
  <c r="K13627" i="1"/>
  <c r="K13628" i="1"/>
  <c r="K13629" i="1"/>
  <c r="K13630" i="1"/>
  <c r="K13631" i="1"/>
  <c r="K13632" i="1"/>
  <c r="K13633" i="1"/>
  <c r="K13634" i="1"/>
  <c r="K13635" i="1"/>
  <c r="K13636" i="1"/>
  <c r="K13637" i="1"/>
  <c r="K13638" i="1"/>
  <c r="K13639" i="1"/>
  <c r="K13640" i="1"/>
  <c r="K13641" i="1"/>
  <c r="K13642" i="1"/>
  <c r="K13643" i="1"/>
  <c r="K13644" i="1"/>
  <c r="K13645" i="1"/>
  <c r="K13646" i="1"/>
  <c r="K13647" i="1"/>
  <c r="K13648" i="1"/>
  <c r="K13649" i="1"/>
  <c r="K13650" i="1"/>
  <c r="K13651" i="1"/>
  <c r="K13652" i="1"/>
  <c r="K13653" i="1"/>
  <c r="K13654" i="1"/>
  <c r="K13655" i="1"/>
  <c r="K13656" i="1"/>
  <c r="K13657" i="1"/>
  <c r="K13658" i="1"/>
  <c r="K13659" i="1"/>
  <c r="K13660" i="1"/>
  <c r="K13661" i="1"/>
  <c r="K13662" i="1"/>
  <c r="K13663" i="1"/>
  <c r="K13664" i="1"/>
  <c r="K13665" i="1"/>
  <c r="K13666" i="1"/>
  <c r="K13667" i="1"/>
  <c r="K13668" i="1"/>
  <c r="K13669" i="1"/>
  <c r="K13670" i="1"/>
  <c r="K13671" i="1"/>
  <c r="K13672" i="1"/>
  <c r="K13673" i="1"/>
  <c r="K13674" i="1"/>
  <c r="K13675" i="1"/>
  <c r="K13676" i="1"/>
  <c r="K13677" i="1"/>
  <c r="K13678" i="1"/>
  <c r="K13679" i="1"/>
  <c r="K13680" i="1"/>
  <c r="K13681" i="1"/>
  <c r="K13682" i="1"/>
  <c r="K13683" i="1"/>
  <c r="K13684" i="1"/>
  <c r="K13685" i="1"/>
  <c r="K13686" i="1"/>
  <c r="K13687" i="1"/>
  <c r="K13688" i="1"/>
  <c r="K13689" i="1"/>
  <c r="K13690" i="1"/>
  <c r="K13691" i="1"/>
  <c r="K13692" i="1"/>
  <c r="K13693" i="1"/>
  <c r="K13694" i="1"/>
  <c r="K13695" i="1"/>
  <c r="K13696" i="1"/>
  <c r="K13697" i="1"/>
  <c r="K13698" i="1"/>
  <c r="K13699" i="1"/>
  <c r="K13700" i="1"/>
  <c r="K13701" i="1"/>
  <c r="K13702" i="1"/>
  <c r="K13703" i="1"/>
  <c r="K13704" i="1"/>
  <c r="K13705" i="1"/>
  <c r="K13706" i="1"/>
  <c r="K13707" i="1"/>
  <c r="K13708" i="1"/>
  <c r="K13709" i="1"/>
  <c r="K13710" i="1"/>
  <c r="K13711" i="1"/>
  <c r="K13712" i="1"/>
  <c r="K13713" i="1"/>
  <c r="K13714" i="1"/>
  <c r="K13715" i="1"/>
  <c r="K13716" i="1"/>
  <c r="K13717" i="1"/>
  <c r="K13718" i="1"/>
  <c r="K13719" i="1"/>
  <c r="K13720" i="1"/>
  <c r="K13721" i="1"/>
  <c r="K13722" i="1"/>
  <c r="K13723" i="1"/>
  <c r="K13724" i="1"/>
  <c r="K13725" i="1"/>
  <c r="K13726" i="1"/>
  <c r="K13727" i="1"/>
  <c r="K13728" i="1"/>
  <c r="K13729" i="1"/>
  <c r="K13730" i="1"/>
  <c r="K13731" i="1"/>
  <c r="K13732" i="1"/>
  <c r="K13733" i="1"/>
  <c r="K13734" i="1"/>
  <c r="K13735" i="1"/>
  <c r="K13736" i="1"/>
  <c r="K13737" i="1"/>
  <c r="K13738" i="1"/>
  <c r="K13739" i="1"/>
  <c r="K13740" i="1"/>
  <c r="K13741" i="1"/>
  <c r="K13742" i="1"/>
  <c r="K13743" i="1"/>
  <c r="K13744" i="1"/>
  <c r="K13745" i="1"/>
  <c r="K13746" i="1"/>
  <c r="K13747" i="1"/>
  <c r="K13748" i="1"/>
  <c r="K13749" i="1"/>
  <c r="K13750" i="1"/>
  <c r="K13751" i="1"/>
  <c r="K13752" i="1"/>
  <c r="K13753" i="1"/>
  <c r="K13754" i="1"/>
  <c r="K13755" i="1"/>
  <c r="K13756" i="1"/>
  <c r="K13757" i="1"/>
  <c r="K13758" i="1"/>
  <c r="K13759" i="1"/>
  <c r="K13760" i="1"/>
  <c r="K13761" i="1"/>
  <c r="K13762" i="1"/>
  <c r="K13763" i="1"/>
  <c r="K13764" i="1"/>
  <c r="K13765" i="1"/>
  <c r="K13766" i="1"/>
  <c r="K13767" i="1"/>
  <c r="K13768" i="1"/>
  <c r="K13769" i="1"/>
  <c r="K13770" i="1"/>
  <c r="K13771" i="1"/>
  <c r="K13772" i="1"/>
  <c r="K13773" i="1"/>
  <c r="K13774" i="1"/>
  <c r="K13775" i="1"/>
  <c r="K13776" i="1"/>
  <c r="K13777" i="1"/>
  <c r="K13778" i="1"/>
  <c r="K13779" i="1"/>
  <c r="K13780" i="1"/>
  <c r="K13781" i="1"/>
  <c r="K13782" i="1"/>
  <c r="K13783" i="1"/>
  <c r="K13784" i="1"/>
  <c r="K13785" i="1"/>
  <c r="K13786" i="1"/>
  <c r="K13787" i="1"/>
  <c r="K13788" i="1"/>
  <c r="K13789" i="1"/>
  <c r="K13790" i="1"/>
  <c r="K13791" i="1"/>
  <c r="K13792" i="1"/>
  <c r="K13793" i="1"/>
  <c r="K13794" i="1"/>
  <c r="K13795" i="1"/>
  <c r="K13796" i="1"/>
  <c r="K13797" i="1"/>
  <c r="K13798" i="1"/>
  <c r="K13799" i="1"/>
  <c r="K13800" i="1"/>
  <c r="K13801" i="1"/>
  <c r="K13802" i="1"/>
  <c r="K13803" i="1"/>
  <c r="K13804" i="1"/>
  <c r="K13805" i="1"/>
  <c r="K13806" i="1"/>
  <c r="K13807" i="1"/>
  <c r="K13808" i="1"/>
  <c r="K13809" i="1"/>
  <c r="K13810" i="1"/>
  <c r="K13811" i="1"/>
  <c r="K13812" i="1"/>
  <c r="K13813" i="1"/>
  <c r="K13814" i="1"/>
  <c r="K13815" i="1"/>
  <c r="K13816" i="1"/>
  <c r="K13817" i="1"/>
  <c r="K13818" i="1"/>
  <c r="K13819" i="1"/>
  <c r="K13820" i="1"/>
  <c r="K13821" i="1"/>
  <c r="K13822" i="1"/>
  <c r="K13823" i="1"/>
  <c r="K13824" i="1"/>
  <c r="K13825" i="1"/>
  <c r="K13826" i="1"/>
  <c r="K13827" i="1"/>
  <c r="K13828" i="1"/>
  <c r="K13829" i="1"/>
  <c r="K13830" i="1"/>
  <c r="K13831" i="1"/>
  <c r="K13832" i="1"/>
  <c r="K13833" i="1"/>
  <c r="K13834" i="1"/>
  <c r="K13835" i="1"/>
  <c r="K13836" i="1"/>
  <c r="K13837" i="1"/>
  <c r="K13838" i="1"/>
  <c r="K13839" i="1"/>
  <c r="K13840" i="1"/>
  <c r="K13841" i="1"/>
  <c r="K13842" i="1"/>
  <c r="K13843" i="1"/>
  <c r="K13844" i="1"/>
  <c r="K13845" i="1"/>
  <c r="K13846" i="1"/>
  <c r="K13847" i="1"/>
  <c r="K13848" i="1"/>
  <c r="K13849" i="1"/>
  <c r="K13850" i="1"/>
  <c r="K13851" i="1"/>
  <c r="K13852" i="1"/>
  <c r="K13853" i="1"/>
  <c r="K13854" i="1"/>
  <c r="K13855" i="1"/>
  <c r="K13856" i="1"/>
  <c r="K13857" i="1"/>
  <c r="K13858" i="1"/>
  <c r="K13859" i="1"/>
  <c r="K13860" i="1"/>
  <c r="K13861" i="1"/>
  <c r="K13862" i="1"/>
  <c r="K13863" i="1"/>
  <c r="K13864" i="1"/>
  <c r="K13865" i="1"/>
  <c r="K13866" i="1"/>
  <c r="K13867" i="1"/>
  <c r="K13868" i="1"/>
  <c r="K13869" i="1"/>
  <c r="K13870" i="1"/>
  <c r="K13871" i="1"/>
  <c r="K13872" i="1"/>
  <c r="K13873" i="1"/>
  <c r="K13874" i="1"/>
  <c r="K13875" i="1"/>
  <c r="K13876" i="1"/>
  <c r="K13877" i="1"/>
  <c r="K13878" i="1"/>
  <c r="K13879" i="1"/>
  <c r="K13880" i="1"/>
  <c r="K13881" i="1"/>
  <c r="K13882" i="1"/>
  <c r="K13883" i="1"/>
  <c r="K13884" i="1"/>
  <c r="K13885" i="1"/>
  <c r="K13886" i="1"/>
  <c r="K13887" i="1"/>
  <c r="K13888" i="1"/>
  <c r="K13889" i="1"/>
  <c r="K13890" i="1"/>
  <c r="K13891" i="1"/>
  <c r="K13892" i="1"/>
  <c r="K13893" i="1"/>
  <c r="K13894" i="1"/>
  <c r="K13895" i="1"/>
  <c r="K13896" i="1"/>
  <c r="K13897" i="1"/>
  <c r="K13898" i="1"/>
  <c r="K13899" i="1"/>
  <c r="K13900" i="1"/>
  <c r="K13901" i="1"/>
  <c r="K13902" i="1"/>
  <c r="K13903" i="1"/>
  <c r="K13904" i="1"/>
  <c r="K13905" i="1"/>
  <c r="K13906" i="1"/>
  <c r="K13907" i="1"/>
  <c r="K13908" i="1"/>
  <c r="K13909" i="1"/>
  <c r="K13910" i="1"/>
  <c r="K13911" i="1"/>
  <c r="K13912" i="1"/>
  <c r="K13913" i="1"/>
  <c r="K13914" i="1"/>
  <c r="K13915" i="1"/>
  <c r="K13916" i="1"/>
  <c r="K13917" i="1"/>
  <c r="K13918" i="1"/>
  <c r="K13919" i="1"/>
  <c r="K13920" i="1"/>
  <c r="K13921" i="1"/>
  <c r="K13922" i="1"/>
  <c r="K13923" i="1"/>
  <c r="K13924" i="1"/>
  <c r="K13925" i="1"/>
  <c r="K13926" i="1"/>
  <c r="K13927" i="1"/>
  <c r="K13928" i="1"/>
  <c r="K13929" i="1"/>
  <c r="K13930" i="1"/>
  <c r="K13931" i="1"/>
  <c r="K13932" i="1"/>
  <c r="K13933" i="1"/>
  <c r="K13934" i="1"/>
  <c r="K13935" i="1"/>
  <c r="K13936" i="1"/>
  <c r="K13937" i="1"/>
  <c r="K13938" i="1"/>
  <c r="K13939" i="1"/>
  <c r="K13940" i="1"/>
  <c r="K13941" i="1"/>
  <c r="K13942" i="1"/>
  <c r="K13943" i="1"/>
  <c r="K13944" i="1"/>
  <c r="K13945" i="1"/>
  <c r="K13946" i="1"/>
  <c r="K13947" i="1"/>
  <c r="K13948" i="1"/>
  <c r="K13949" i="1"/>
  <c r="K13950" i="1"/>
  <c r="K13951" i="1"/>
  <c r="K13952" i="1"/>
  <c r="K13953" i="1"/>
  <c r="K13954" i="1"/>
  <c r="K13955" i="1"/>
  <c r="K13956" i="1"/>
  <c r="K13957" i="1"/>
  <c r="K13958" i="1"/>
  <c r="K13959" i="1"/>
  <c r="K13960" i="1"/>
  <c r="K13961" i="1"/>
  <c r="K13962" i="1"/>
  <c r="K13963" i="1"/>
  <c r="K13964" i="1"/>
  <c r="K13965" i="1"/>
  <c r="K13966" i="1"/>
  <c r="K13967" i="1"/>
  <c r="K13968" i="1"/>
  <c r="K13969" i="1"/>
  <c r="K13970" i="1"/>
  <c r="K13971" i="1"/>
  <c r="K13972" i="1"/>
  <c r="K13973" i="1"/>
  <c r="K13974" i="1"/>
  <c r="K13975" i="1"/>
  <c r="K13976" i="1"/>
  <c r="K13977" i="1"/>
  <c r="K13978" i="1"/>
  <c r="K13979" i="1"/>
  <c r="K13980" i="1"/>
  <c r="K13981" i="1"/>
  <c r="K13982" i="1"/>
  <c r="K13983" i="1"/>
  <c r="K13984" i="1"/>
  <c r="K13985" i="1"/>
  <c r="K13986" i="1"/>
  <c r="K13987" i="1"/>
  <c r="K13988" i="1"/>
  <c r="K13989" i="1"/>
  <c r="K13990" i="1"/>
  <c r="K13991" i="1"/>
  <c r="K13992" i="1"/>
  <c r="K13993" i="1"/>
  <c r="K13994" i="1"/>
  <c r="K13995" i="1"/>
  <c r="K13996" i="1"/>
  <c r="K13997" i="1"/>
  <c r="K13998" i="1"/>
  <c r="K13999" i="1"/>
  <c r="K14000" i="1"/>
  <c r="K5" i="1"/>
  <c r="C8" i="7" l="1"/>
  <c r="L13001" i="1" l="1"/>
  <c r="N13001" i="1"/>
  <c r="L13002" i="1"/>
  <c r="N13002" i="1"/>
  <c r="L13003" i="1"/>
  <c r="N13003" i="1"/>
  <c r="L13004" i="1"/>
  <c r="N13004" i="1"/>
  <c r="L13005" i="1"/>
  <c r="N13005" i="1"/>
  <c r="L13006" i="1"/>
  <c r="N13006" i="1"/>
  <c r="L13007" i="1"/>
  <c r="N13007" i="1"/>
  <c r="L13008" i="1"/>
  <c r="N13008" i="1"/>
  <c r="L13009" i="1"/>
  <c r="N13009" i="1"/>
  <c r="L13010" i="1"/>
  <c r="N13010" i="1"/>
  <c r="L13011" i="1"/>
  <c r="N13011" i="1"/>
  <c r="L13012" i="1"/>
  <c r="N13012" i="1"/>
  <c r="L13013" i="1"/>
  <c r="N13013" i="1"/>
  <c r="L13014" i="1"/>
  <c r="N13014" i="1"/>
  <c r="L13015" i="1"/>
  <c r="N13015" i="1"/>
  <c r="L13016" i="1"/>
  <c r="N13016" i="1"/>
  <c r="L13017" i="1"/>
  <c r="N13017" i="1"/>
  <c r="L13018" i="1"/>
  <c r="N13018" i="1"/>
  <c r="L13019" i="1"/>
  <c r="N13019" i="1"/>
  <c r="L13020" i="1"/>
  <c r="N13020" i="1"/>
  <c r="L13021" i="1"/>
  <c r="N13021" i="1"/>
  <c r="L13022" i="1"/>
  <c r="N13022" i="1"/>
  <c r="L13023" i="1"/>
  <c r="N13023" i="1"/>
  <c r="L13024" i="1"/>
  <c r="N13024" i="1"/>
  <c r="L13025" i="1"/>
  <c r="N13025" i="1"/>
  <c r="L13026" i="1"/>
  <c r="N13026" i="1"/>
  <c r="L13027" i="1"/>
  <c r="N13027" i="1"/>
  <c r="L13028" i="1"/>
  <c r="N13028" i="1"/>
  <c r="L13029" i="1"/>
  <c r="N13029" i="1"/>
  <c r="L13030" i="1"/>
  <c r="N13030" i="1"/>
  <c r="L13031" i="1"/>
  <c r="N13031" i="1"/>
  <c r="L13032" i="1"/>
  <c r="N13032" i="1"/>
  <c r="L13033" i="1"/>
  <c r="N13033" i="1"/>
  <c r="L13034" i="1"/>
  <c r="N13034" i="1"/>
  <c r="L13035" i="1"/>
  <c r="N13035" i="1"/>
  <c r="L13036" i="1"/>
  <c r="N13036" i="1"/>
  <c r="L13037" i="1"/>
  <c r="N13037" i="1"/>
  <c r="L13038" i="1"/>
  <c r="N13038" i="1"/>
  <c r="L13039" i="1"/>
  <c r="N13039" i="1"/>
  <c r="L13040" i="1"/>
  <c r="N13040" i="1"/>
  <c r="L13041" i="1"/>
  <c r="N13041" i="1"/>
  <c r="L13042" i="1"/>
  <c r="N13042" i="1"/>
  <c r="L13043" i="1"/>
  <c r="N13043" i="1"/>
  <c r="L13044" i="1"/>
  <c r="N13044" i="1"/>
  <c r="L13045" i="1"/>
  <c r="N13045" i="1"/>
  <c r="L13046" i="1"/>
  <c r="N13046" i="1"/>
  <c r="L13047" i="1"/>
  <c r="N13047" i="1"/>
  <c r="L13048" i="1"/>
  <c r="N13048" i="1"/>
  <c r="L13049" i="1"/>
  <c r="N13049" i="1"/>
  <c r="L13050" i="1"/>
  <c r="N13050" i="1"/>
  <c r="L13051" i="1"/>
  <c r="N13051" i="1"/>
  <c r="L13052" i="1"/>
  <c r="N13052" i="1"/>
  <c r="L13053" i="1"/>
  <c r="J13053" i="1" s="1"/>
  <c r="N13053" i="1"/>
  <c r="L13054" i="1"/>
  <c r="N13054" i="1"/>
  <c r="L13055" i="1"/>
  <c r="N13055" i="1"/>
  <c r="L13056" i="1"/>
  <c r="N13056" i="1"/>
  <c r="L13057" i="1"/>
  <c r="J13057" i="1" s="1"/>
  <c r="N13057" i="1"/>
  <c r="L13058" i="1"/>
  <c r="N13058" i="1"/>
  <c r="L13059" i="1"/>
  <c r="N13059" i="1"/>
  <c r="L13060" i="1"/>
  <c r="N13060" i="1"/>
  <c r="L13061" i="1"/>
  <c r="J13061" i="1" s="1"/>
  <c r="N13061" i="1"/>
  <c r="L13062" i="1"/>
  <c r="N13062" i="1"/>
  <c r="L13063" i="1"/>
  <c r="N13063" i="1"/>
  <c r="L13064" i="1"/>
  <c r="N13064" i="1"/>
  <c r="L13065" i="1"/>
  <c r="J13065" i="1" s="1"/>
  <c r="N13065" i="1"/>
  <c r="L13066" i="1"/>
  <c r="N13066" i="1"/>
  <c r="L13067" i="1"/>
  <c r="N13067" i="1"/>
  <c r="L13068" i="1"/>
  <c r="N13068" i="1"/>
  <c r="L13069" i="1"/>
  <c r="J13069" i="1" s="1"/>
  <c r="N13069" i="1"/>
  <c r="L13070" i="1"/>
  <c r="N13070" i="1"/>
  <c r="L13071" i="1"/>
  <c r="N13071" i="1"/>
  <c r="L13072" i="1"/>
  <c r="N13072" i="1"/>
  <c r="L13073" i="1"/>
  <c r="J13073" i="1" s="1"/>
  <c r="N13073" i="1"/>
  <c r="L13074" i="1"/>
  <c r="N13074" i="1"/>
  <c r="L13075" i="1"/>
  <c r="N13075" i="1"/>
  <c r="L13076" i="1"/>
  <c r="N13076" i="1"/>
  <c r="L13077" i="1"/>
  <c r="J13077" i="1" s="1"/>
  <c r="N13077" i="1"/>
  <c r="L13078" i="1"/>
  <c r="N13078" i="1"/>
  <c r="L13079" i="1"/>
  <c r="N13079" i="1"/>
  <c r="L13080" i="1"/>
  <c r="N13080" i="1"/>
  <c r="L13081" i="1"/>
  <c r="J13081" i="1" s="1"/>
  <c r="N13081" i="1"/>
  <c r="L13082" i="1"/>
  <c r="N13082" i="1"/>
  <c r="L13083" i="1"/>
  <c r="N13083" i="1"/>
  <c r="L13084" i="1"/>
  <c r="N13084" i="1"/>
  <c r="L13085" i="1"/>
  <c r="J13085" i="1" s="1"/>
  <c r="N13085" i="1"/>
  <c r="L13086" i="1"/>
  <c r="N13086" i="1"/>
  <c r="L13087" i="1"/>
  <c r="N13087" i="1"/>
  <c r="L13088" i="1"/>
  <c r="N13088" i="1"/>
  <c r="L13089" i="1"/>
  <c r="J13089" i="1" s="1"/>
  <c r="N13089" i="1"/>
  <c r="L13090" i="1"/>
  <c r="N13090" i="1"/>
  <c r="L13091" i="1"/>
  <c r="N13091" i="1"/>
  <c r="L13092" i="1"/>
  <c r="N13092" i="1"/>
  <c r="L13093" i="1"/>
  <c r="J13093" i="1" s="1"/>
  <c r="N13093" i="1"/>
  <c r="L13094" i="1"/>
  <c r="N13094" i="1"/>
  <c r="L13095" i="1"/>
  <c r="N13095" i="1"/>
  <c r="L13096" i="1"/>
  <c r="N13096" i="1"/>
  <c r="L13097" i="1"/>
  <c r="J13097" i="1" s="1"/>
  <c r="N13097" i="1"/>
  <c r="L13098" i="1"/>
  <c r="N13098" i="1"/>
  <c r="L13099" i="1"/>
  <c r="N13099" i="1"/>
  <c r="L13100" i="1"/>
  <c r="N13100" i="1"/>
  <c r="L13101" i="1"/>
  <c r="J13101" i="1" s="1"/>
  <c r="N13101" i="1"/>
  <c r="L13102" i="1"/>
  <c r="N13102" i="1"/>
  <c r="L13103" i="1"/>
  <c r="N13103" i="1"/>
  <c r="L13104" i="1"/>
  <c r="N13104" i="1"/>
  <c r="L13105" i="1"/>
  <c r="J13105" i="1" s="1"/>
  <c r="N13105" i="1"/>
  <c r="L13106" i="1"/>
  <c r="N13106" i="1"/>
  <c r="L13107" i="1"/>
  <c r="N13107" i="1"/>
  <c r="L13108" i="1"/>
  <c r="N13108" i="1"/>
  <c r="L13109" i="1"/>
  <c r="J13109" i="1" s="1"/>
  <c r="N13109" i="1"/>
  <c r="L13110" i="1"/>
  <c r="N13110" i="1"/>
  <c r="L13111" i="1"/>
  <c r="N13111" i="1"/>
  <c r="L13112" i="1"/>
  <c r="N13112" i="1"/>
  <c r="L13113" i="1"/>
  <c r="J13113" i="1" s="1"/>
  <c r="N13113" i="1"/>
  <c r="L13114" i="1"/>
  <c r="N13114" i="1"/>
  <c r="L13115" i="1"/>
  <c r="N13115" i="1"/>
  <c r="L13116" i="1"/>
  <c r="N13116" i="1"/>
  <c r="L13117" i="1"/>
  <c r="J13117" i="1" s="1"/>
  <c r="N13117" i="1"/>
  <c r="L13118" i="1"/>
  <c r="N13118" i="1"/>
  <c r="L13119" i="1"/>
  <c r="N13119" i="1"/>
  <c r="L13120" i="1"/>
  <c r="N13120" i="1"/>
  <c r="L13121" i="1"/>
  <c r="J13121" i="1" s="1"/>
  <c r="N13121" i="1"/>
  <c r="L13122" i="1"/>
  <c r="N13122" i="1"/>
  <c r="L13123" i="1"/>
  <c r="N13123" i="1"/>
  <c r="L13124" i="1"/>
  <c r="N13124" i="1"/>
  <c r="L13125" i="1"/>
  <c r="J13125" i="1" s="1"/>
  <c r="N13125" i="1"/>
  <c r="L13126" i="1"/>
  <c r="N13126" i="1"/>
  <c r="L13127" i="1"/>
  <c r="N13127" i="1"/>
  <c r="L13128" i="1"/>
  <c r="N13128" i="1"/>
  <c r="L13129" i="1"/>
  <c r="J13129" i="1" s="1"/>
  <c r="N13129" i="1"/>
  <c r="L13130" i="1"/>
  <c r="N13130" i="1"/>
  <c r="L13131" i="1"/>
  <c r="N13131" i="1"/>
  <c r="L13132" i="1"/>
  <c r="N13132" i="1"/>
  <c r="L13133" i="1"/>
  <c r="J13133" i="1" s="1"/>
  <c r="N13133" i="1"/>
  <c r="L13134" i="1"/>
  <c r="N13134" i="1"/>
  <c r="L13135" i="1"/>
  <c r="N13135" i="1"/>
  <c r="L13136" i="1"/>
  <c r="N13136" i="1"/>
  <c r="L13137" i="1"/>
  <c r="J13137" i="1" s="1"/>
  <c r="N13137" i="1"/>
  <c r="L13138" i="1"/>
  <c r="N13138" i="1"/>
  <c r="L13139" i="1"/>
  <c r="N13139" i="1"/>
  <c r="L13140" i="1"/>
  <c r="N13140" i="1"/>
  <c r="L13141" i="1"/>
  <c r="J13141" i="1" s="1"/>
  <c r="N13141" i="1"/>
  <c r="L13142" i="1"/>
  <c r="N13142" i="1"/>
  <c r="L13143" i="1"/>
  <c r="N13143" i="1"/>
  <c r="L13144" i="1"/>
  <c r="N13144" i="1"/>
  <c r="L13145" i="1"/>
  <c r="J13145" i="1" s="1"/>
  <c r="N13145" i="1"/>
  <c r="L13146" i="1"/>
  <c r="N13146" i="1"/>
  <c r="L13147" i="1"/>
  <c r="N13147" i="1"/>
  <c r="L13148" i="1"/>
  <c r="N13148" i="1"/>
  <c r="L13149" i="1"/>
  <c r="J13149" i="1" s="1"/>
  <c r="N13149" i="1"/>
  <c r="L13150" i="1"/>
  <c r="N13150" i="1"/>
  <c r="L13151" i="1"/>
  <c r="N13151" i="1"/>
  <c r="L13152" i="1"/>
  <c r="N13152" i="1"/>
  <c r="L13153" i="1"/>
  <c r="J13153" i="1" s="1"/>
  <c r="N13153" i="1"/>
  <c r="L13154" i="1"/>
  <c r="N13154" i="1"/>
  <c r="L13155" i="1"/>
  <c r="N13155" i="1"/>
  <c r="L13156" i="1"/>
  <c r="N13156" i="1"/>
  <c r="L13157" i="1"/>
  <c r="J13157" i="1" s="1"/>
  <c r="N13157" i="1"/>
  <c r="L13158" i="1"/>
  <c r="N13158" i="1"/>
  <c r="L13159" i="1"/>
  <c r="N13159" i="1"/>
  <c r="L13160" i="1"/>
  <c r="N13160" i="1"/>
  <c r="L13161" i="1"/>
  <c r="J13161" i="1" s="1"/>
  <c r="N13161" i="1"/>
  <c r="L13162" i="1"/>
  <c r="N13162" i="1"/>
  <c r="L13163" i="1"/>
  <c r="N13163" i="1"/>
  <c r="L13164" i="1"/>
  <c r="N13164" i="1"/>
  <c r="L13165" i="1"/>
  <c r="J13165" i="1" s="1"/>
  <c r="N13165" i="1"/>
  <c r="L13166" i="1"/>
  <c r="N13166" i="1"/>
  <c r="L13167" i="1"/>
  <c r="N13167" i="1"/>
  <c r="L13168" i="1"/>
  <c r="N13168" i="1"/>
  <c r="L13169" i="1"/>
  <c r="J13169" i="1" s="1"/>
  <c r="N13169" i="1"/>
  <c r="L13170" i="1"/>
  <c r="N13170" i="1"/>
  <c r="L13171" i="1"/>
  <c r="N13171" i="1"/>
  <c r="L13172" i="1"/>
  <c r="N13172" i="1"/>
  <c r="L13173" i="1"/>
  <c r="J13173" i="1" s="1"/>
  <c r="N13173" i="1"/>
  <c r="L13174" i="1"/>
  <c r="N13174" i="1"/>
  <c r="L13175" i="1"/>
  <c r="N13175" i="1"/>
  <c r="L13176" i="1"/>
  <c r="N13176" i="1"/>
  <c r="L13177" i="1"/>
  <c r="J13177" i="1" s="1"/>
  <c r="N13177" i="1"/>
  <c r="L13178" i="1"/>
  <c r="N13178" i="1"/>
  <c r="L13179" i="1"/>
  <c r="N13179" i="1"/>
  <c r="L13180" i="1"/>
  <c r="N13180" i="1"/>
  <c r="L13181" i="1"/>
  <c r="J13181" i="1" s="1"/>
  <c r="N13181" i="1"/>
  <c r="L13182" i="1"/>
  <c r="N13182" i="1"/>
  <c r="L13183" i="1"/>
  <c r="N13183" i="1"/>
  <c r="L13184" i="1"/>
  <c r="N13184" i="1"/>
  <c r="L13185" i="1"/>
  <c r="J13185" i="1" s="1"/>
  <c r="N13185" i="1"/>
  <c r="L13186" i="1"/>
  <c r="N13186" i="1"/>
  <c r="L13187" i="1"/>
  <c r="N13187" i="1"/>
  <c r="L13188" i="1"/>
  <c r="N13188" i="1"/>
  <c r="L13189" i="1"/>
  <c r="J13189" i="1" s="1"/>
  <c r="N13189" i="1"/>
  <c r="L13190" i="1"/>
  <c r="N13190" i="1"/>
  <c r="L13191" i="1"/>
  <c r="N13191" i="1"/>
  <c r="L13192" i="1"/>
  <c r="N13192" i="1"/>
  <c r="L13193" i="1"/>
  <c r="J13193" i="1" s="1"/>
  <c r="N13193" i="1"/>
  <c r="L13194" i="1"/>
  <c r="N13194" i="1"/>
  <c r="L13195" i="1"/>
  <c r="N13195" i="1"/>
  <c r="L13196" i="1"/>
  <c r="N13196" i="1"/>
  <c r="L13197" i="1"/>
  <c r="J13197" i="1" s="1"/>
  <c r="N13197" i="1"/>
  <c r="L13198" i="1"/>
  <c r="N13198" i="1"/>
  <c r="L13199" i="1"/>
  <c r="N13199" i="1"/>
  <c r="L13200" i="1"/>
  <c r="N13200" i="1"/>
  <c r="L13201" i="1"/>
  <c r="J13201" i="1" s="1"/>
  <c r="N13201" i="1"/>
  <c r="L13202" i="1"/>
  <c r="N13202" i="1"/>
  <c r="L13203" i="1"/>
  <c r="N13203" i="1"/>
  <c r="L13204" i="1"/>
  <c r="N13204" i="1"/>
  <c r="L13205" i="1"/>
  <c r="J13205" i="1" s="1"/>
  <c r="N13205" i="1"/>
  <c r="L13206" i="1"/>
  <c r="N13206" i="1"/>
  <c r="L13207" i="1"/>
  <c r="N13207" i="1"/>
  <c r="L13208" i="1"/>
  <c r="N13208" i="1"/>
  <c r="L13209" i="1"/>
  <c r="J13209" i="1" s="1"/>
  <c r="N13209" i="1"/>
  <c r="L13210" i="1"/>
  <c r="N13210" i="1"/>
  <c r="L13211" i="1"/>
  <c r="N13211" i="1"/>
  <c r="L13212" i="1"/>
  <c r="N13212" i="1"/>
  <c r="L13213" i="1"/>
  <c r="J13213" i="1" s="1"/>
  <c r="N13213" i="1"/>
  <c r="L13214" i="1"/>
  <c r="N13214" i="1"/>
  <c r="L13215" i="1"/>
  <c r="N13215" i="1"/>
  <c r="L13216" i="1"/>
  <c r="N13216" i="1"/>
  <c r="L13217" i="1"/>
  <c r="J13217" i="1" s="1"/>
  <c r="N13217" i="1"/>
  <c r="L13218" i="1"/>
  <c r="N13218" i="1"/>
  <c r="L13219" i="1"/>
  <c r="N13219" i="1"/>
  <c r="L13220" i="1"/>
  <c r="N13220" i="1"/>
  <c r="L13221" i="1"/>
  <c r="J13221" i="1" s="1"/>
  <c r="N13221" i="1"/>
  <c r="L13222" i="1"/>
  <c r="N13222" i="1"/>
  <c r="L13223" i="1"/>
  <c r="N13223" i="1"/>
  <c r="L13224" i="1"/>
  <c r="N13224" i="1"/>
  <c r="L13225" i="1"/>
  <c r="J13225" i="1" s="1"/>
  <c r="N13225" i="1"/>
  <c r="L13226" i="1"/>
  <c r="N13226" i="1"/>
  <c r="L13227" i="1"/>
  <c r="N13227" i="1"/>
  <c r="L13228" i="1"/>
  <c r="N13228" i="1"/>
  <c r="L13229" i="1"/>
  <c r="J13229" i="1" s="1"/>
  <c r="N13229" i="1"/>
  <c r="L13230" i="1"/>
  <c r="N13230" i="1"/>
  <c r="L13231" i="1"/>
  <c r="N13231" i="1"/>
  <c r="L13232" i="1"/>
  <c r="N13232" i="1"/>
  <c r="L13233" i="1"/>
  <c r="J13233" i="1" s="1"/>
  <c r="N13233" i="1"/>
  <c r="L13234" i="1"/>
  <c r="N13234" i="1"/>
  <c r="L13235" i="1"/>
  <c r="N13235" i="1"/>
  <c r="L13236" i="1"/>
  <c r="N13236" i="1"/>
  <c r="L13237" i="1"/>
  <c r="J13237" i="1" s="1"/>
  <c r="N13237" i="1"/>
  <c r="L13238" i="1"/>
  <c r="N13238" i="1"/>
  <c r="L13239" i="1"/>
  <c r="N13239" i="1"/>
  <c r="L13240" i="1"/>
  <c r="N13240" i="1"/>
  <c r="L13241" i="1"/>
  <c r="J13241" i="1" s="1"/>
  <c r="N13241" i="1"/>
  <c r="L13242" i="1"/>
  <c r="N13242" i="1"/>
  <c r="L13243" i="1"/>
  <c r="N13243" i="1"/>
  <c r="L13244" i="1"/>
  <c r="N13244" i="1"/>
  <c r="L13245" i="1"/>
  <c r="J13245" i="1" s="1"/>
  <c r="N13245" i="1"/>
  <c r="L13246" i="1"/>
  <c r="N13246" i="1"/>
  <c r="L13247" i="1"/>
  <c r="N13247" i="1"/>
  <c r="L13248" i="1"/>
  <c r="N13248" i="1"/>
  <c r="L13249" i="1"/>
  <c r="J13249" i="1" s="1"/>
  <c r="N13249" i="1"/>
  <c r="L13250" i="1"/>
  <c r="N13250" i="1"/>
  <c r="L13251" i="1"/>
  <c r="N13251" i="1"/>
  <c r="L13252" i="1"/>
  <c r="N13252" i="1"/>
  <c r="L13253" i="1"/>
  <c r="J13253" i="1" s="1"/>
  <c r="N13253" i="1"/>
  <c r="L13254" i="1"/>
  <c r="N13254" i="1"/>
  <c r="L13255" i="1"/>
  <c r="N13255" i="1"/>
  <c r="L13256" i="1"/>
  <c r="N13256" i="1"/>
  <c r="L13257" i="1"/>
  <c r="J13257" i="1" s="1"/>
  <c r="N13257" i="1"/>
  <c r="L13258" i="1"/>
  <c r="N13258" i="1"/>
  <c r="L13259" i="1"/>
  <c r="N13259" i="1"/>
  <c r="L13260" i="1"/>
  <c r="N13260" i="1"/>
  <c r="L13261" i="1"/>
  <c r="J13261" i="1" s="1"/>
  <c r="N13261" i="1"/>
  <c r="L13262" i="1"/>
  <c r="N13262" i="1"/>
  <c r="L13263" i="1"/>
  <c r="N13263" i="1"/>
  <c r="L13264" i="1"/>
  <c r="N13264" i="1"/>
  <c r="L13265" i="1"/>
  <c r="J13265" i="1" s="1"/>
  <c r="N13265" i="1"/>
  <c r="L13266" i="1"/>
  <c r="N13266" i="1"/>
  <c r="L13267" i="1"/>
  <c r="N13267" i="1"/>
  <c r="L13268" i="1"/>
  <c r="N13268" i="1"/>
  <c r="L13269" i="1"/>
  <c r="J13269" i="1" s="1"/>
  <c r="N13269" i="1"/>
  <c r="L13270" i="1"/>
  <c r="N13270" i="1"/>
  <c r="L13271" i="1"/>
  <c r="N13271" i="1"/>
  <c r="L13272" i="1"/>
  <c r="N13272" i="1"/>
  <c r="L13273" i="1"/>
  <c r="J13273" i="1" s="1"/>
  <c r="N13273" i="1"/>
  <c r="L13274" i="1"/>
  <c r="N13274" i="1"/>
  <c r="L13275" i="1"/>
  <c r="N13275" i="1"/>
  <c r="L13276" i="1"/>
  <c r="N13276" i="1"/>
  <c r="L13277" i="1"/>
  <c r="J13277" i="1" s="1"/>
  <c r="N13277" i="1"/>
  <c r="L13278" i="1"/>
  <c r="N13278" i="1"/>
  <c r="L13279" i="1"/>
  <c r="N13279" i="1"/>
  <c r="L13280" i="1"/>
  <c r="N13280" i="1"/>
  <c r="L13281" i="1"/>
  <c r="J13281" i="1" s="1"/>
  <c r="N13281" i="1"/>
  <c r="L13282" i="1"/>
  <c r="N13282" i="1"/>
  <c r="L13283" i="1"/>
  <c r="N13283" i="1"/>
  <c r="L13284" i="1"/>
  <c r="N13284" i="1"/>
  <c r="L13285" i="1"/>
  <c r="J13285" i="1" s="1"/>
  <c r="N13285" i="1"/>
  <c r="L13286" i="1"/>
  <c r="N13286" i="1"/>
  <c r="L13287" i="1"/>
  <c r="N13287" i="1"/>
  <c r="L13288" i="1"/>
  <c r="N13288" i="1"/>
  <c r="L13289" i="1"/>
  <c r="J13289" i="1" s="1"/>
  <c r="N13289" i="1"/>
  <c r="L13290" i="1"/>
  <c r="N13290" i="1"/>
  <c r="L13291" i="1"/>
  <c r="N13291" i="1"/>
  <c r="L13292" i="1"/>
  <c r="N13292" i="1"/>
  <c r="L13293" i="1"/>
  <c r="J13293" i="1" s="1"/>
  <c r="N13293" i="1"/>
  <c r="L13294" i="1"/>
  <c r="N13294" i="1"/>
  <c r="L13295" i="1"/>
  <c r="N13295" i="1"/>
  <c r="L13296" i="1"/>
  <c r="N13296" i="1"/>
  <c r="L13297" i="1"/>
  <c r="J13297" i="1" s="1"/>
  <c r="N13297" i="1"/>
  <c r="L13298" i="1"/>
  <c r="N13298" i="1"/>
  <c r="L13299" i="1"/>
  <c r="N13299" i="1"/>
  <c r="L13300" i="1"/>
  <c r="N13300" i="1"/>
  <c r="L13301" i="1"/>
  <c r="J13301" i="1" s="1"/>
  <c r="N13301" i="1"/>
  <c r="L13302" i="1"/>
  <c r="N13302" i="1"/>
  <c r="L13303" i="1"/>
  <c r="N13303" i="1"/>
  <c r="L13304" i="1"/>
  <c r="N13304" i="1"/>
  <c r="L13305" i="1"/>
  <c r="J13305" i="1" s="1"/>
  <c r="N13305" i="1"/>
  <c r="L13306" i="1"/>
  <c r="N13306" i="1"/>
  <c r="L13307" i="1"/>
  <c r="N13307" i="1"/>
  <c r="L13308" i="1"/>
  <c r="N13308" i="1"/>
  <c r="L13309" i="1"/>
  <c r="J13309" i="1" s="1"/>
  <c r="N13309" i="1"/>
  <c r="L13310" i="1"/>
  <c r="N13310" i="1"/>
  <c r="L13311" i="1"/>
  <c r="N13311" i="1"/>
  <c r="L13312" i="1"/>
  <c r="N13312" i="1"/>
  <c r="L13313" i="1"/>
  <c r="J13313" i="1" s="1"/>
  <c r="N13313" i="1"/>
  <c r="L13314" i="1"/>
  <c r="N13314" i="1"/>
  <c r="L13315" i="1"/>
  <c r="J13315" i="1" s="1"/>
  <c r="N13315" i="1"/>
  <c r="L13316" i="1"/>
  <c r="N13316" i="1"/>
  <c r="L13317" i="1"/>
  <c r="J13317" i="1" s="1"/>
  <c r="N13317" i="1"/>
  <c r="L13318" i="1"/>
  <c r="N13318" i="1"/>
  <c r="L13319" i="1"/>
  <c r="J13319" i="1" s="1"/>
  <c r="N13319" i="1"/>
  <c r="L13320" i="1"/>
  <c r="N13320" i="1"/>
  <c r="L13321" i="1"/>
  <c r="J13321" i="1" s="1"/>
  <c r="N13321" i="1"/>
  <c r="L13322" i="1"/>
  <c r="N13322" i="1"/>
  <c r="L13323" i="1"/>
  <c r="J13323" i="1" s="1"/>
  <c r="N13323" i="1"/>
  <c r="L13324" i="1"/>
  <c r="N13324" i="1"/>
  <c r="L13325" i="1"/>
  <c r="J13325" i="1" s="1"/>
  <c r="N13325" i="1"/>
  <c r="L13326" i="1"/>
  <c r="N13326" i="1"/>
  <c r="L13327" i="1"/>
  <c r="J13327" i="1" s="1"/>
  <c r="N13327" i="1"/>
  <c r="L13328" i="1"/>
  <c r="N13328" i="1"/>
  <c r="L13329" i="1"/>
  <c r="J13329" i="1" s="1"/>
  <c r="N13329" i="1"/>
  <c r="L13330" i="1"/>
  <c r="N13330" i="1"/>
  <c r="L13331" i="1"/>
  <c r="J13331" i="1" s="1"/>
  <c r="N13331" i="1"/>
  <c r="L13332" i="1"/>
  <c r="N13332" i="1"/>
  <c r="L13333" i="1"/>
  <c r="J13333" i="1" s="1"/>
  <c r="N13333" i="1"/>
  <c r="L13334" i="1"/>
  <c r="N13334" i="1"/>
  <c r="L13335" i="1"/>
  <c r="J13335" i="1" s="1"/>
  <c r="N13335" i="1"/>
  <c r="L13336" i="1"/>
  <c r="N13336" i="1"/>
  <c r="L13337" i="1"/>
  <c r="J13337" i="1" s="1"/>
  <c r="N13337" i="1"/>
  <c r="L13338" i="1"/>
  <c r="N13338" i="1"/>
  <c r="L13339" i="1"/>
  <c r="J13339" i="1" s="1"/>
  <c r="N13339" i="1"/>
  <c r="L13340" i="1"/>
  <c r="N13340" i="1"/>
  <c r="L13341" i="1"/>
  <c r="J13341" i="1" s="1"/>
  <c r="N13341" i="1"/>
  <c r="L13342" i="1"/>
  <c r="N13342" i="1"/>
  <c r="L13343" i="1"/>
  <c r="J13343" i="1" s="1"/>
  <c r="N13343" i="1"/>
  <c r="L13344" i="1"/>
  <c r="N13344" i="1"/>
  <c r="L13345" i="1"/>
  <c r="J13345" i="1" s="1"/>
  <c r="N13345" i="1"/>
  <c r="L13346" i="1"/>
  <c r="N13346" i="1"/>
  <c r="L13347" i="1"/>
  <c r="J13347" i="1" s="1"/>
  <c r="N13347" i="1"/>
  <c r="L13348" i="1"/>
  <c r="N13348" i="1"/>
  <c r="L13349" i="1"/>
  <c r="J13349" i="1" s="1"/>
  <c r="N13349" i="1"/>
  <c r="L13350" i="1"/>
  <c r="N13350" i="1"/>
  <c r="L13351" i="1"/>
  <c r="J13351" i="1" s="1"/>
  <c r="N13351" i="1"/>
  <c r="L13352" i="1"/>
  <c r="N13352" i="1"/>
  <c r="L13353" i="1"/>
  <c r="J13353" i="1" s="1"/>
  <c r="N13353" i="1"/>
  <c r="L13354" i="1"/>
  <c r="N13354" i="1"/>
  <c r="L13355" i="1"/>
  <c r="J13355" i="1" s="1"/>
  <c r="N13355" i="1"/>
  <c r="L13356" i="1"/>
  <c r="N13356" i="1"/>
  <c r="L13357" i="1"/>
  <c r="J13357" i="1" s="1"/>
  <c r="N13357" i="1"/>
  <c r="L13358" i="1"/>
  <c r="N13358" i="1"/>
  <c r="L13359" i="1"/>
  <c r="J13359" i="1" s="1"/>
  <c r="N13359" i="1"/>
  <c r="L13360" i="1"/>
  <c r="N13360" i="1"/>
  <c r="L13361" i="1"/>
  <c r="J13361" i="1" s="1"/>
  <c r="N13361" i="1"/>
  <c r="L13362" i="1"/>
  <c r="N13362" i="1"/>
  <c r="L13363" i="1"/>
  <c r="J13363" i="1" s="1"/>
  <c r="N13363" i="1"/>
  <c r="L13364" i="1"/>
  <c r="N13364" i="1"/>
  <c r="L13365" i="1"/>
  <c r="J13365" i="1" s="1"/>
  <c r="N13365" i="1"/>
  <c r="L13366" i="1"/>
  <c r="N13366" i="1"/>
  <c r="L13367" i="1"/>
  <c r="J13367" i="1" s="1"/>
  <c r="N13367" i="1"/>
  <c r="L13368" i="1"/>
  <c r="N13368" i="1"/>
  <c r="L13369" i="1"/>
  <c r="J13369" i="1" s="1"/>
  <c r="N13369" i="1"/>
  <c r="L13370" i="1"/>
  <c r="N13370" i="1"/>
  <c r="L13371" i="1"/>
  <c r="J13371" i="1" s="1"/>
  <c r="N13371" i="1"/>
  <c r="L13372" i="1"/>
  <c r="N13372" i="1"/>
  <c r="L13373" i="1"/>
  <c r="J13373" i="1" s="1"/>
  <c r="N13373" i="1"/>
  <c r="L13374" i="1"/>
  <c r="N13374" i="1"/>
  <c r="L13375" i="1"/>
  <c r="J13375" i="1" s="1"/>
  <c r="N13375" i="1"/>
  <c r="L13376" i="1"/>
  <c r="N13376" i="1"/>
  <c r="L13377" i="1"/>
  <c r="J13377" i="1" s="1"/>
  <c r="N13377" i="1"/>
  <c r="L13378" i="1"/>
  <c r="N13378" i="1"/>
  <c r="L13379" i="1"/>
  <c r="J13379" i="1" s="1"/>
  <c r="N13379" i="1"/>
  <c r="L13380" i="1"/>
  <c r="N13380" i="1"/>
  <c r="L13381" i="1"/>
  <c r="J13381" i="1" s="1"/>
  <c r="N13381" i="1"/>
  <c r="L13382" i="1"/>
  <c r="N13382" i="1"/>
  <c r="L13383" i="1"/>
  <c r="J13383" i="1" s="1"/>
  <c r="N13383" i="1"/>
  <c r="L13384" i="1"/>
  <c r="N13384" i="1"/>
  <c r="L13385" i="1"/>
  <c r="J13385" i="1" s="1"/>
  <c r="N13385" i="1"/>
  <c r="L13386" i="1"/>
  <c r="N13386" i="1"/>
  <c r="L13387" i="1"/>
  <c r="J13387" i="1" s="1"/>
  <c r="N13387" i="1"/>
  <c r="L13388" i="1"/>
  <c r="N13388" i="1"/>
  <c r="L13389" i="1"/>
  <c r="J13389" i="1" s="1"/>
  <c r="N13389" i="1"/>
  <c r="L13390" i="1"/>
  <c r="N13390" i="1"/>
  <c r="L13391" i="1"/>
  <c r="J13391" i="1" s="1"/>
  <c r="N13391" i="1"/>
  <c r="L13392" i="1"/>
  <c r="N13392" i="1"/>
  <c r="L13393" i="1"/>
  <c r="J13393" i="1" s="1"/>
  <c r="N13393" i="1"/>
  <c r="L13394" i="1"/>
  <c r="N13394" i="1"/>
  <c r="L13395" i="1"/>
  <c r="J13395" i="1" s="1"/>
  <c r="N13395" i="1"/>
  <c r="L13396" i="1"/>
  <c r="N13396" i="1"/>
  <c r="L13397" i="1"/>
  <c r="J13397" i="1" s="1"/>
  <c r="N13397" i="1"/>
  <c r="L13398" i="1"/>
  <c r="N13398" i="1"/>
  <c r="L13399" i="1"/>
  <c r="J13399" i="1" s="1"/>
  <c r="N13399" i="1"/>
  <c r="L13400" i="1"/>
  <c r="N13400" i="1"/>
  <c r="L13401" i="1"/>
  <c r="J13401" i="1" s="1"/>
  <c r="N13401" i="1"/>
  <c r="L13402" i="1"/>
  <c r="N13402" i="1"/>
  <c r="L13403" i="1"/>
  <c r="J13403" i="1" s="1"/>
  <c r="N13403" i="1"/>
  <c r="L13404" i="1"/>
  <c r="N13404" i="1"/>
  <c r="L13405" i="1"/>
  <c r="J13405" i="1" s="1"/>
  <c r="N13405" i="1"/>
  <c r="L13406" i="1"/>
  <c r="N13406" i="1"/>
  <c r="L13407" i="1"/>
  <c r="J13407" i="1" s="1"/>
  <c r="N13407" i="1"/>
  <c r="L13408" i="1"/>
  <c r="N13408" i="1"/>
  <c r="L13409" i="1"/>
  <c r="J13409" i="1" s="1"/>
  <c r="N13409" i="1"/>
  <c r="L13410" i="1"/>
  <c r="N13410" i="1"/>
  <c r="L13411" i="1"/>
  <c r="J13411" i="1" s="1"/>
  <c r="N13411" i="1"/>
  <c r="L13412" i="1"/>
  <c r="N13412" i="1"/>
  <c r="L13413" i="1"/>
  <c r="J13413" i="1" s="1"/>
  <c r="N13413" i="1"/>
  <c r="L13414" i="1"/>
  <c r="N13414" i="1"/>
  <c r="L13415" i="1"/>
  <c r="J13415" i="1" s="1"/>
  <c r="N13415" i="1"/>
  <c r="L13416" i="1"/>
  <c r="N13416" i="1"/>
  <c r="L13417" i="1"/>
  <c r="J13417" i="1" s="1"/>
  <c r="N13417" i="1"/>
  <c r="L13418" i="1"/>
  <c r="N13418" i="1"/>
  <c r="L13419" i="1"/>
  <c r="J13419" i="1" s="1"/>
  <c r="N13419" i="1"/>
  <c r="L13420" i="1"/>
  <c r="N13420" i="1"/>
  <c r="L13421" i="1"/>
  <c r="J13421" i="1" s="1"/>
  <c r="N13421" i="1"/>
  <c r="L13422" i="1"/>
  <c r="N13422" i="1"/>
  <c r="L13423" i="1"/>
  <c r="J13423" i="1" s="1"/>
  <c r="N13423" i="1"/>
  <c r="L13424" i="1"/>
  <c r="N13424" i="1"/>
  <c r="L13425" i="1"/>
  <c r="J13425" i="1" s="1"/>
  <c r="N13425" i="1"/>
  <c r="L13426" i="1"/>
  <c r="N13426" i="1"/>
  <c r="L13427" i="1"/>
  <c r="J13427" i="1" s="1"/>
  <c r="N13427" i="1"/>
  <c r="L13428" i="1"/>
  <c r="N13428" i="1"/>
  <c r="L13429" i="1"/>
  <c r="J13429" i="1" s="1"/>
  <c r="N13429" i="1"/>
  <c r="L13430" i="1"/>
  <c r="N13430" i="1"/>
  <c r="L13431" i="1"/>
  <c r="J13431" i="1" s="1"/>
  <c r="N13431" i="1"/>
  <c r="L13432" i="1"/>
  <c r="N13432" i="1"/>
  <c r="L13433" i="1"/>
  <c r="J13433" i="1" s="1"/>
  <c r="N13433" i="1"/>
  <c r="L13434" i="1"/>
  <c r="N13434" i="1"/>
  <c r="L13435" i="1"/>
  <c r="J13435" i="1" s="1"/>
  <c r="N13435" i="1"/>
  <c r="L13436" i="1"/>
  <c r="N13436" i="1"/>
  <c r="L13437" i="1"/>
  <c r="J13437" i="1" s="1"/>
  <c r="N13437" i="1"/>
  <c r="L13438" i="1"/>
  <c r="N13438" i="1"/>
  <c r="L13439" i="1"/>
  <c r="J13439" i="1" s="1"/>
  <c r="N13439" i="1"/>
  <c r="L13440" i="1"/>
  <c r="N13440" i="1"/>
  <c r="L13441" i="1"/>
  <c r="J13441" i="1" s="1"/>
  <c r="N13441" i="1"/>
  <c r="L13442" i="1"/>
  <c r="N13442" i="1"/>
  <c r="L13443" i="1"/>
  <c r="J13443" i="1" s="1"/>
  <c r="N13443" i="1"/>
  <c r="L13444" i="1"/>
  <c r="N13444" i="1"/>
  <c r="L13445" i="1"/>
  <c r="J13445" i="1" s="1"/>
  <c r="N13445" i="1"/>
  <c r="L13446" i="1"/>
  <c r="N13446" i="1"/>
  <c r="L13447" i="1"/>
  <c r="J13447" i="1" s="1"/>
  <c r="N13447" i="1"/>
  <c r="L13448" i="1"/>
  <c r="N13448" i="1"/>
  <c r="L13449" i="1"/>
  <c r="J13449" i="1" s="1"/>
  <c r="N13449" i="1"/>
  <c r="L13450" i="1"/>
  <c r="N13450" i="1"/>
  <c r="L13451" i="1"/>
  <c r="J13451" i="1" s="1"/>
  <c r="N13451" i="1"/>
  <c r="L13452" i="1"/>
  <c r="N13452" i="1"/>
  <c r="L13453" i="1"/>
  <c r="J13453" i="1" s="1"/>
  <c r="N13453" i="1"/>
  <c r="L13454" i="1"/>
  <c r="N13454" i="1"/>
  <c r="L13455" i="1"/>
  <c r="J13455" i="1" s="1"/>
  <c r="N13455" i="1"/>
  <c r="L13456" i="1"/>
  <c r="N13456" i="1"/>
  <c r="L13457" i="1"/>
  <c r="J13457" i="1" s="1"/>
  <c r="N13457" i="1"/>
  <c r="L13458" i="1"/>
  <c r="N13458" i="1"/>
  <c r="L13459" i="1"/>
  <c r="J13459" i="1" s="1"/>
  <c r="N13459" i="1"/>
  <c r="L13460" i="1"/>
  <c r="N13460" i="1"/>
  <c r="L13461" i="1"/>
  <c r="J13461" i="1" s="1"/>
  <c r="N13461" i="1"/>
  <c r="L13462" i="1"/>
  <c r="N13462" i="1"/>
  <c r="L13463" i="1"/>
  <c r="J13463" i="1" s="1"/>
  <c r="N13463" i="1"/>
  <c r="L13464" i="1"/>
  <c r="N13464" i="1"/>
  <c r="L13465" i="1"/>
  <c r="J13465" i="1" s="1"/>
  <c r="N13465" i="1"/>
  <c r="L13466" i="1"/>
  <c r="N13466" i="1"/>
  <c r="L13467" i="1"/>
  <c r="J13467" i="1" s="1"/>
  <c r="N13467" i="1"/>
  <c r="L13468" i="1"/>
  <c r="N13468" i="1"/>
  <c r="L13469" i="1"/>
  <c r="J13469" i="1" s="1"/>
  <c r="N13469" i="1"/>
  <c r="L13470" i="1"/>
  <c r="N13470" i="1"/>
  <c r="L13471" i="1"/>
  <c r="J13471" i="1" s="1"/>
  <c r="N13471" i="1"/>
  <c r="L13472" i="1"/>
  <c r="N13472" i="1"/>
  <c r="L13473" i="1"/>
  <c r="J13473" i="1" s="1"/>
  <c r="N13473" i="1"/>
  <c r="L13474" i="1"/>
  <c r="N13474" i="1"/>
  <c r="L13475" i="1"/>
  <c r="J13475" i="1" s="1"/>
  <c r="N13475" i="1"/>
  <c r="L13476" i="1"/>
  <c r="N13476" i="1"/>
  <c r="L13477" i="1"/>
  <c r="J13477" i="1" s="1"/>
  <c r="N13477" i="1"/>
  <c r="L13478" i="1"/>
  <c r="N13478" i="1"/>
  <c r="L13479" i="1"/>
  <c r="J13479" i="1" s="1"/>
  <c r="N13479" i="1"/>
  <c r="L13480" i="1"/>
  <c r="N13480" i="1"/>
  <c r="L13481" i="1"/>
  <c r="J13481" i="1" s="1"/>
  <c r="N13481" i="1"/>
  <c r="L13482" i="1"/>
  <c r="N13482" i="1"/>
  <c r="L13483" i="1"/>
  <c r="J13483" i="1" s="1"/>
  <c r="N13483" i="1"/>
  <c r="L13484" i="1"/>
  <c r="N13484" i="1"/>
  <c r="L13485" i="1"/>
  <c r="J13485" i="1" s="1"/>
  <c r="N13485" i="1"/>
  <c r="L13486" i="1"/>
  <c r="N13486" i="1"/>
  <c r="L13487" i="1"/>
  <c r="J13487" i="1" s="1"/>
  <c r="N13487" i="1"/>
  <c r="L13488" i="1"/>
  <c r="N13488" i="1"/>
  <c r="L13489" i="1"/>
  <c r="J13489" i="1" s="1"/>
  <c r="N13489" i="1"/>
  <c r="L13490" i="1"/>
  <c r="N13490" i="1"/>
  <c r="L13491" i="1"/>
  <c r="J13491" i="1" s="1"/>
  <c r="N13491" i="1"/>
  <c r="L13492" i="1"/>
  <c r="N13492" i="1"/>
  <c r="L13493" i="1"/>
  <c r="J13493" i="1" s="1"/>
  <c r="N13493" i="1"/>
  <c r="L13494" i="1"/>
  <c r="N13494" i="1"/>
  <c r="L13495" i="1"/>
  <c r="J13495" i="1" s="1"/>
  <c r="N13495" i="1"/>
  <c r="L13496" i="1"/>
  <c r="N13496" i="1"/>
  <c r="L13497" i="1"/>
  <c r="J13497" i="1" s="1"/>
  <c r="N13497" i="1"/>
  <c r="L13498" i="1"/>
  <c r="N13498" i="1"/>
  <c r="L13499" i="1"/>
  <c r="J13499" i="1" s="1"/>
  <c r="N13499" i="1"/>
  <c r="L13500" i="1"/>
  <c r="N13500" i="1"/>
  <c r="L13501" i="1"/>
  <c r="J13501" i="1" s="1"/>
  <c r="N13501" i="1"/>
  <c r="L13502" i="1"/>
  <c r="N13502" i="1"/>
  <c r="L13503" i="1"/>
  <c r="J13503" i="1" s="1"/>
  <c r="N13503" i="1"/>
  <c r="L13504" i="1"/>
  <c r="N13504" i="1"/>
  <c r="L13505" i="1"/>
  <c r="J13505" i="1" s="1"/>
  <c r="N13505" i="1"/>
  <c r="L13506" i="1"/>
  <c r="N13506" i="1"/>
  <c r="L13507" i="1"/>
  <c r="J13507" i="1" s="1"/>
  <c r="N13507" i="1"/>
  <c r="L13508" i="1"/>
  <c r="N13508" i="1"/>
  <c r="L13509" i="1"/>
  <c r="J13509" i="1" s="1"/>
  <c r="N13509" i="1"/>
  <c r="L13510" i="1"/>
  <c r="N13510" i="1"/>
  <c r="L13511" i="1"/>
  <c r="J13511" i="1" s="1"/>
  <c r="N13511" i="1"/>
  <c r="L13512" i="1"/>
  <c r="N13512" i="1"/>
  <c r="L13513" i="1"/>
  <c r="J13513" i="1" s="1"/>
  <c r="N13513" i="1"/>
  <c r="L13514" i="1"/>
  <c r="N13514" i="1"/>
  <c r="L13515" i="1"/>
  <c r="J13515" i="1" s="1"/>
  <c r="N13515" i="1"/>
  <c r="L13516" i="1"/>
  <c r="N13516" i="1"/>
  <c r="L13517" i="1"/>
  <c r="J13517" i="1" s="1"/>
  <c r="N13517" i="1"/>
  <c r="L13518" i="1"/>
  <c r="N13518" i="1"/>
  <c r="L13519" i="1"/>
  <c r="J13519" i="1" s="1"/>
  <c r="N13519" i="1"/>
  <c r="L13520" i="1"/>
  <c r="N13520" i="1"/>
  <c r="L13521" i="1"/>
  <c r="J13521" i="1" s="1"/>
  <c r="N13521" i="1"/>
  <c r="L13522" i="1"/>
  <c r="N13522" i="1"/>
  <c r="L13523" i="1"/>
  <c r="J13523" i="1" s="1"/>
  <c r="N13523" i="1"/>
  <c r="L13524" i="1"/>
  <c r="N13524" i="1"/>
  <c r="L13525" i="1"/>
  <c r="J13525" i="1" s="1"/>
  <c r="N13525" i="1"/>
  <c r="L13526" i="1"/>
  <c r="N13526" i="1"/>
  <c r="L13527" i="1"/>
  <c r="J13527" i="1" s="1"/>
  <c r="N13527" i="1"/>
  <c r="L13528" i="1"/>
  <c r="N13528" i="1"/>
  <c r="L13529" i="1"/>
  <c r="J13529" i="1" s="1"/>
  <c r="N13529" i="1"/>
  <c r="L13530" i="1"/>
  <c r="N13530" i="1"/>
  <c r="L13531" i="1"/>
  <c r="J13531" i="1" s="1"/>
  <c r="N13531" i="1"/>
  <c r="L13532" i="1"/>
  <c r="N13532" i="1"/>
  <c r="L13533" i="1"/>
  <c r="J13533" i="1" s="1"/>
  <c r="N13533" i="1"/>
  <c r="L13534" i="1"/>
  <c r="N13534" i="1"/>
  <c r="L13535" i="1"/>
  <c r="J13535" i="1" s="1"/>
  <c r="N13535" i="1"/>
  <c r="L13536" i="1"/>
  <c r="N13536" i="1"/>
  <c r="L13537" i="1"/>
  <c r="J13537" i="1" s="1"/>
  <c r="N13537" i="1"/>
  <c r="L13538" i="1"/>
  <c r="N13538" i="1"/>
  <c r="L13539" i="1"/>
  <c r="J13539" i="1" s="1"/>
  <c r="N13539" i="1"/>
  <c r="L13540" i="1"/>
  <c r="N13540" i="1"/>
  <c r="L13541" i="1"/>
  <c r="J13541" i="1" s="1"/>
  <c r="N13541" i="1"/>
  <c r="L13542" i="1"/>
  <c r="N13542" i="1"/>
  <c r="L13543" i="1"/>
  <c r="J13543" i="1" s="1"/>
  <c r="N13543" i="1"/>
  <c r="L13544" i="1"/>
  <c r="N13544" i="1"/>
  <c r="L13545" i="1"/>
  <c r="J13545" i="1" s="1"/>
  <c r="N13545" i="1"/>
  <c r="L13546" i="1"/>
  <c r="N13546" i="1"/>
  <c r="L13547" i="1"/>
  <c r="J13547" i="1" s="1"/>
  <c r="N13547" i="1"/>
  <c r="L13548" i="1"/>
  <c r="N13548" i="1"/>
  <c r="L13549" i="1"/>
  <c r="J13549" i="1" s="1"/>
  <c r="N13549" i="1"/>
  <c r="L13550" i="1"/>
  <c r="N13550" i="1"/>
  <c r="L13551" i="1"/>
  <c r="J13551" i="1" s="1"/>
  <c r="N13551" i="1"/>
  <c r="L13552" i="1"/>
  <c r="N13552" i="1"/>
  <c r="L13553" i="1"/>
  <c r="J13553" i="1" s="1"/>
  <c r="N13553" i="1"/>
  <c r="L13554" i="1"/>
  <c r="N13554" i="1"/>
  <c r="L13555" i="1"/>
  <c r="J13555" i="1" s="1"/>
  <c r="N13555" i="1"/>
  <c r="L13556" i="1"/>
  <c r="N13556" i="1"/>
  <c r="L13557" i="1"/>
  <c r="J13557" i="1" s="1"/>
  <c r="N13557" i="1"/>
  <c r="L13558" i="1"/>
  <c r="N13558" i="1"/>
  <c r="L13559" i="1"/>
  <c r="J13559" i="1" s="1"/>
  <c r="N13559" i="1"/>
  <c r="L13560" i="1"/>
  <c r="N13560" i="1"/>
  <c r="L13561" i="1"/>
  <c r="J13561" i="1" s="1"/>
  <c r="N13561" i="1"/>
  <c r="L13562" i="1"/>
  <c r="N13562" i="1"/>
  <c r="L13563" i="1"/>
  <c r="J13563" i="1" s="1"/>
  <c r="N13563" i="1"/>
  <c r="L13564" i="1"/>
  <c r="N13564" i="1"/>
  <c r="L13565" i="1"/>
  <c r="J13565" i="1" s="1"/>
  <c r="N13565" i="1"/>
  <c r="L13566" i="1"/>
  <c r="N13566" i="1"/>
  <c r="L13567" i="1"/>
  <c r="J13567" i="1" s="1"/>
  <c r="N13567" i="1"/>
  <c r="L13568" i="1"/>
  <c r="N13568" i="1"/>
  <c r="L13569" i="1"/>
  <c r="J13569" i="1" s="1"/>
  <c r="N13569" i="1"/>
  <c r="L13570" i="1"/>
  <c r="N13570" i="1"/>
  <c r="L13571" i="1"/>
  <c r="J13571" i="1" s="1"/>
  <c r="N13571" i="1"/>
  <c r="L13572" i="1"/>
  <c r="N13572" i="1"/>
  <c r="L13573" i="1"/>
  <c r="J13573" i="1" s="1"/>
  <c r="N13573" i="1"/>
  <c r="L13574" i="1"/>
  <c r="N13574" i="1"/>
  <c r="L13575" i="1"/>
  <c r="J13575" i="1" s="1"/>
  <c r="N13575" i="1"/>
  <c r="L13576" i="1"/>
  <c r="N13576" i="1"/>
  <c r="L13577" i="1"/>
  <c r="J13577" i="1" s="1"/>
  <c r="N13577" i="1"/>
  <c r="L13578" i="1"/>
  <c r="N13578" i="1"/>
  <c r="L13579" i="1"/>
  <c r="J13579" i="1" s="1"/>
  <c r="N13579" i="1"/>
  <c r="L13580" i="1"/>
  <c r="N13580" i="1"/>
  <c r="L13581" i="1"/>
  <c r="J13581" i="1" s="1"/>
  <c r="N13581" i="1"/>
  <c r="L13582" i="1"/>
  <c r="N13582" i="1"/>
  <c r="L13583" i="1"/>
  <c r="J13583" i="1" s="1"/>
  <c r="N13583" i="1"/>
  <c r="L13584" i="1"/>
  <c r="N13584" i="1"/>
  <c r="L13585" i="1"/>
  <c r="J13585" i="1" s="1"/>
  <c r="N13585" i="1"/>
  <c r="L13586" i="1"/>
  <c r="N13586" i="1"/>
  <c r="L13587" i="1"/>
  <c r="J13587" i="1" s="1"/>
  <c r="N13587" i="1"/>
  <c r="L13588" i="1"/>
  <c r="N13588" i="1"/>
  <c r="L13589" i="1"/>
  <c r="J13589" i="1" s="1"/>
  <c r="N13589" i="1"/>
  <c r="L13590" i="1"/>
  <c r="N13590" i="1"/>
  <c r="L13591" i="1"/>
  <c r="J13591" i="1" s="1"/>
  <c r="N13591" i="1"/>
  <c r="L13592" i="1"/>
  <c r="N13592" i="1"/>
  <c r="L13593" i="1"/>
  <c r="J13593" i="1" s="1"/>
  <c r="N13593" i="1"/>
  <c r="L13594" i="1"/>
  <c r="N13594" i="1"/>
  <c r="L13595" i="1"/>
  <c r="J13595" i="1" s="1"/>
  <c r="N13595" i="1"/>
  <c r="L13596" i="1"/>
  <c r="N13596" i="1"/>
  <c r="L13597" i="1"/>
  <c r="J13597" i="1" s="1"/>
  <c r="N13597" i="1"/>
  <c r="L13598" i="1"/>
  <c r="N13598" i="1"/>
  <c r="L13599" i="1"/>
  <c r="J13599" i="1" s="1"/>
  <c r="N13599" i="1"/>
  <c r="L13600" i="1"/>
  <c r="N13600" i="1"/>
  <c r="L13601" i="1"/>
  <c r="J13601" i="1" s="1"/>
  <c r="N13601" i="1"/>
  <c r="L13602" i="1"/>
  <c r="N13602" i="1"/>
  <c r="L13603" i="1"/>
  <c r="J13603" i="1" s="1"/>
  <c r="N13603" i="1"/>
  <c r="L13604" i="1"/>
  <c r="N13604" i="1"/>
  <c r="L13605" i="1"/>
  <c r="J13605" i="1" s="1"/>
  <c r="N13605" i="1"/>
  <c r="L13606" i="1"/>
  <c r="N13606" i="1"/>
  <c r="L13607" i="1"/>
  <c r="J13607" i="1" s="1"/>
  <c r="N13607" i="1"/>
  <c r="L13608" i="1"/>
  <c r="N13608" i="1"/>
  <c r="L13609" i="1"/>
  <c r="J13609" i="1" s="1"/>
  <c r="N13609" i="1"/>
  <c r="L13610" i="1"/>
  <c r="N13610" i="1"/>
  <c r="L13611" i="1"/>
  <c r="J13611" i="1" s="1"/>
  <c r="N13611" i="1"/>
  <c r="L13612" i="1"/>
  <c r="N13612" i="1"/>
  <c r="L13613" i="1"/>
  <c r="J13613" i="1" s="1"/>
  <c r="N13613" i="1"/>
  <c r="L13614" i="1"/>
  <c r="N13614" i="1"/>
  <c r="L13615" i="1"/>
  <c r="J13615" i="1" s="1"/>
  <c r="N13615" i="1"/>
  <c r="L13616" i="1"/>
  <c r="N13616" i="1"/>
  <c r="L13617" i="1"/>
  <c r="J13617" i="1" s="1"/>
  <c r="N13617" i="1"/>
  <c r="L13618" i="1"/>
  <c r="N13618" i="1"/>
  <c r="L13619" i="1"/>
  <c r="J13619" i="1" s="1"/>
  <c r="N13619" i="1"/>
  <c r="L13620" i="1"/>
  <c r="N13620" i="1"/>
  <c r="L13621" i="1"/>
  <c r="J13621" i="1" s="1"/>
  <c r="N13621" i="1"/>
  <c r="L13622" i="1"/>
  <c r="N13622" i="1"/>
  <c r="L13623" i="1"/>
  <c r="J13623" i="1" s="1"/>
  <c r="N13623" i="1"/>
  <c r="L13624" i="1"/>
  <c r="N13624" i="1"/>
  <c r="L13625" i="1"/>
  <c r="J13625" i="1" s="1"/>
  <c r="N13625" i="1"/>
  <c r="L13626" i="1"/>
  <c r="N13626" i="1"/>
  <c r="L13627" i="1"/>
  <c r="J13627" i="1" s="1"/>
  <c r="N13627" i="1"/>
  <c r="L13628" i="1"/>
  <c r="N13628" i="1"/>
  <c r="L13629" i="1"/>
  <c r="J13629" i="1" s="1"/>
  <c r="N13629" i="1"/>
  <c r="L13630" i="1"/>
  <c r="N13630" i="1"/>
  <c r="L13631" i="1"/>
  <c r="J13631" i="1" s="1"/>
  <c r="N13631" i="1"/>
  <c r="L13632" i="1"/>
  <c r="N13632" i="1"/>
  <c r="L13633" i="1"/>
  <c r="J13633" i="1" s="1"/>
  <c r="N13633" i="1"/>
  <c r="L13634" i="1"/>
  <c r="N13634" i="1"/>
  <c r="L13635" i="1"/>
  <c r="J13635" i="1" s="1"/>
  <c r="N13635" i="1"/>
  <c r="L13636" i="1"/>
  <c r="N13636" i="1"/>
  <c r="L13637" i="1"/>
  <c r="J13637" i="1" s="1"/>
  <c r="N13637" i="1"/>
  <c r="L13638" i="1"/>
  <c r="N13638" i="1"/>
  <c r="L13639" i="1"/>
  <c r="J13639" i="1" s="1"/>
  <c r="N13639" i="1"/>
  <c r="L13640" i="1"/>
  <c r="N13640" i="1"/>
  <c r="L13641" i="1"/>
  <c r="J13641" i="1" s="1"/>
  <c r="N13641" i="1"/>
  <c r="L13642" i="1"/>
  <c r="N13642" i="1"/>
  <c r="L13643" i="1"/>
  <c r="J13643" i="1" s="1"/>
  <c r="N13643" i="1"/>
  <c r="L13644" i="1"/>
  <c r="N13644" i="1"/>
  <c r="L13645" i="1"/>
  <c r="J13645" i="1" s="1"/>
  <c r="N13645" i="1"/>
  <c r="L13646" i="1"/>
  <c r="N13646" i="1"/>
  <c r="L13647" i="1"/>
  <c r="J13647" i="1" s="1"/>
  <c r="N13647" i="1"/>
  <c r="L13648" i="1"/>
  <c r="N13648" i="1"/>
  <c r="L13649" i="1"/>
  <c r="J13649" i="1" s="1"/>
  <c r="N13649" i="1"/>
  <c r="L13650" i="1"/>
  <c r="N13650" i="1"/>
  <c r="L13651" i="1"/>
  <c r="J13651" i="1" s="1"/>
  <c r="N13651" i="1"/>
  <c r="L13652" i="1"/>
  <c r="N13652" i="1"/>
  <c r="L13653" i="1"/>
  <c r="J13653" i="1" s="1"/>
  <c r="N13653" i="1"/>
  <c r="L13654" i="1"/>
  <c r="N13654" i="1"/>
  <c r="L13655" i="1"/>
  <c r="J13655" i="1" s="1"/>
  <c r="N13655" i="1"/>
  <c r="L13656" i="1"/>
  <c r="N13656" i="1"/>
  <c r="L13657" i="1"/>
  <c r="J13657" i="1" s="1"/>
  <c r="N13657" i="1"/>
  <c r="L13658" i="1"/>
  <c r="N13658" i="1"/>
  <c r="L13659" i="1"/>
  <c r="J13659" i="1" s="1"/>
  <c r="N13659" i="1"/>
  <c r="L13660" i="1"/>
  <c r="N13660" i="1"/>
  <c r="L13661" i="1"/>
  <c r="J13661" i="1" s="1"/>
  <c r="N13661" i="1"/>
  <c r="L13662" i="1"/>
  <c r="N13662" i="1"/>
  <c r="L13663" i="1"/>
  <c r="J13663" i="1" s="1"/>
  <c r="N13663" i="1"/>
  <c r="L13664" i="1"/>
  <c r="N13664" i="1"/>
  <c r="L13665" i="1"/>
  <c r="J13665" i="1" s="1"/>
  <c r="N13665" i="1"/>
  <c r="L13666" i="1"/>
  <c r="N13666" i="1"/>
  <c r="L13667" i="1"/>
  <c r="J13667" i="1" s="1"/>
  <c r="N13667" i="1"/>
  <c r="L13668" i="1"/>
  <c r="N13668" i="1"/>
  <c r="L13669" i="1"/>
  <c r="J13669" i="1" s="1"/>
  <c r="N13669" i="1"/>
  <c r="L13670" i="1"/>
  <c r="N13670" i="1"/>
  <c r="L13671" i="1"/>
  <c r="J13671" i="1" s="1"/>
  <c r="N13671" i="1"/>
  <c r="L13672" i="1"/>
  <c r="N13672" i="1"/>
  <c r="L13673" i="1"/>
  <c r="J13673" i="1" s="1"/>
  <c r="N13673" i="1"/>
  <c r="L13674" i="1"/>
  <c r="N13674" i="1"/>
  <c r="L13675" i="1"/>
  <c r="J13675" i="1" s="1"/>
  <c r="N13675" i="1"/>
  <c r="L13676" i="1"/>
  <c r="N13676" i="1"/>
  <c r="L13677" i="1"/>
  <c r="J13677" i="1" s="1"/>
  <c r="N13677" i="1"/>
  <c r="L13678" i="1"/>
  <c r="N13678" i="1"/>
  <c r="L13679" i="1"/>
  <c r="J13679" i="1" s="1"/>
  <c r="N13679" i="1"/>
  <c r="L13680" i="1"/>
  <c r="N13680" i="1"/>
  <c r="L13681" i="1"/>
  <c r="J13681" i="1" s="1"/>
  <c r="N13681" i="1"/>
  <c r="L13682" i="1"/>
  <c r="N13682" i="1"/>
  <c r="L13683" i="1"/>
  <c r="J13683" i="1" s="1"/>
  <c r="N13683" i="1"/>
  <c r="L13684" i="1"/>
  <c r="N13684" i="1"/>
  <c r="L13685" i="1"/>
  <c r="J13685" i="1" s="1"/>
  <c r="N13685" i="1"/>
  <c r="L13686" i="1"/>
  <c r="N13686" i="1"/>
  <c r="L13687" i="1"/>
  <c r="J13687" i="1" s="1"/>
  <c r="N13687" i="1"/>
  <c r="L13688" i="1"/>
  <c r="J13688" i="1" s="1"/>
  <c r="N13688" i="1"/>
  <c r="L13689" i="1"/>
  <c r="J13689" i="1" s="1"/>
  <c r="N13689" i="1"/>
  <c r="L13690" i="1"/>
  <c r="N13690" i="1"/>
  <c r="L13691" i="1"/>
  <c r="J13691" i="1" s="1"/>
  <c r="N13691" i="1"/>
  <c r="L13692" i="1"/>
  <c r="N13692" i="1"/>
  <c r="L13693" i="1"/>
  <c r="J13693" i="1" s="1"/>
  <c r="N13693" i="1"/>
  <c r="L13694" i="1"/>
  <c r="N13694" i="1"/>
  <c r="L13695" i="1"/>
  <c r="J13695" i="1" s="1"/>
  <c r="N13695" i="1"/>
  <c r="L13696" i="1"/>
  <c r="N13696" i="1"/>
  <c r="L13697" i="1"/>
  <c r="J13697" i="1" s="1"/>
  <c r="N13697" i="1"/>
  <c r="L13698" i="1"/>
  <c r="N13698" i="1"/>
  <c r="L13699" i="1"/>
  <c r="J13699" i="1" s="1"/>
  <c r="N13699" i="1"/>
  <c r="L13700" i="1"/>
  <c r="N13700" i="1"/>
  <c r="L13701" i="1"/>
  <c r="J13701" i="1" s="1"/>
  <c r="N13701" i="1"/>
  <c r="L13702" i="1"/>
  <c r="N13702" i="1"/>
  <c r="L13703" i="1"/>
  <c r="J13703" i="1" s="1"/>
  <c r="N13703" i="1"/>
  <c r="L13704" i="1"/>
  <c r="N13704" i="1"/>
  <c r="L13705" i="1"/>
  <c r="J13705" i="1" s="1"/>
  <c r="N13705" i="1"/>
  <c r="L13706" i="1"/>
  <c r="N13706" i="1"/>
  <c r="L13707" i="1"/>
  <c r="J13707" i="1" s="1"/>
  <c r="N13707" i="1"/>
  <c r="L13708" i="1"/>
  <c r="N13708" i="1"/>
  <c r="L13709" i="1"/>
  <c r="J13709" i="1" s="1"/>
  <c r="N13709" i="1"/>
  <c r="L13710" i="1"/>
  <c r="N13710" i="1"/>
  <c r="L13711" i="1"/>
  <c r="J13711" i="1" s="1"/>
  <c r="N13711" i="1"/>
  <c r="L13712" i="1"/>
  <c r="N13712" i="1"/>
  <c r="L13713" i="1"/>
  <c r="J13713" i="1" s="1"/>
  <c r="N13713" i="1"/>
  <c r="L13714" i="1"/>
  <c r="N13714" i="1"/>
  <c r="L13715" i="1"/>
  <c r="J13715" i="1" s="1"/>
  <c r="N13715" i="1"/>
  <c r="L13716" i="1"/>
  <c r="N13716" i="1"/>
  <c r="L13717" i="1"/>
  <c r="J13717" i="1" s="1"/>
  <c r="N13717" i="1"/>
  <c r="L13718" i="1"/>
  <c r="N13718" i="1"/>
  <c r="L13719" i="1"/>
  <c r="J13719" i="1" s="1"/>
  <c r="N13719" i="1"/>
  <c r="L13720" i="1"/>
  <c r="N13720" i="1"/>
  <c r="L13721" i="1"/>
  <c r="J13721" i="1" s="1"/>
  <c r="N13721" i="1"/>
  <c r="L13722" i="1"/>
  <c r="N13722" i="1"/>
  <c r="L13723" i="1"/>
  <c r="J13723" i="1" s="1"/>
  <c r="N13723" i="1"/>
  <c r="L13724" i="1"/>
  <c r="N13724" i="1"/>
  <c r="L13725" i="1"/>
  <c r="J13725" i="1" s="1"/>
  <c r="N13725" i="1"/>
  <c r="L13726" i="1"/>
  <c r="N13726" i="1"/>
  <c r="L13727" i="1"/>
  <c r="J13727" i="1" s="1"/>
  <c r="N13727" i="1"/>
  <c r="L13728" i="1"/>
  <c r="N13728" i="1"/>
  <c r="L13729" i="1"/>
  <c r="J13729" i="1" s="1"/>
  <c r="N13729" i="1"/>
  <c r="L13730" i="1"/>
  <c r="N13730" i="1"/>
  <c r="L13731" i="1"/>
  <c r="J13731" i="1" s="1"/>
  <c r="N13731" i="1"/>
  <c r="L13732" i="1"/>
  <c r="N13732" i="1"/>
  <c r="L13733" i="1"/>
  <c r="J13733" i="1" s="1"/>
  <c r="N13733" i="1"/>
  <c r="L13734" i="1"/>
  <c r="N13734" i="1"/>
  <c r="L13735" i="1"/>
  <c r="J13735" i="1" s="1"/>
  <c r="N13735" i="1"/>
  <c r="L13736" i="1"/>
  <c r="N13736" i="1"/>
  <c r="L13737" i="1"/>
  <c r="J13737" i="1" s="1"/>
  <c r="N13737" i="1"/>
  <c r="L13738" i="1"/>
  <c r="N13738" i="1"/>
  <c r="L13739" i="1"/>
  <c r="J13739" i="1" s="1"/>
  <c r="N13739" i="1"/>
  <c r="L13740" i="1"/>
  <c r="N13740" i="1"/>
  <c r="L13741" i="1"/>
  <c r="J13741" i="1" s="1"/>
  <c r="N13741" i="1"/>
  <c r="L13742" i="1"/>
  <c r="N13742" i="1"/>
  <c r="L13743" i="1"/>
  <c r="J13743" i="1" s="1"/>
  <c r="N13743" i="1"/>
  <c r="L13744" i="1"/>
  <c r="N13744" i="1"/>
  <c r="L13745" i="1"/>
  <c r="J13745" i="1" s="1"/>
  <c r="N13745" i="1"/>
  <c r="L13746" i="1"/>
  <c r="N13746" i="1"/>
  <c r="L13747" i="1"/>
  <c r="J13747" i="1" s="1"/>
  <c r="N13747" i="1"/>
  <c r="L13748" i="1"/>
  <c r="N13748" i="1"/>
  <c r="L13749" i="1"/>
  <c r="J13749" i="1" s="1"/>
  <c r="N13749" i="1"/>
  <c r="L13750" i="1"/>
  <c r="N13750" i="1"/>
  <c r="L13751" i="1"/>
  <c r="J13751" i="1" s="1"/>
  <c r="N13751" i="1"/>
  <c r="L13752" i="1"/>
  <c r="N13752" i="1"/>
  <c r="L13753" i="1"/>
  <c r="J13753" i="1" s="1"/>
  <c r="N13753" i="1"/>
  <c r="L13754" i="1"/>
  <c r="N13754" i="1"/>
  <c r="L13755" i="1"/>
  <c r="J13755" i="1" s="1"/>
  <c r="N13755" i="1"/>
  <c r="L13756" i="1"/>
  <c r="N13756" i="1"/>
  <c r="L13757" i="1"/>
  <c r="J13757" i="1" s="1"/>
  <c r="N13757" i="1"/>
  <c r="L13758" i="1"/>
  <c r="N13758" i="1"/>
  <c r="L13759" i="1"/>
  <c r="J13759" i="1" s="1"/>
  <c r="N13759" i="1"/>
  <c r="L13760" i="1"/>
  <c r="N13760" i="1"/>
  <c r="L13761" i="1"/>
  <c r="J13761" i="1" s="1"/>
  <c r="N13761" i="1"/>
  <c r="L13762" i="1"/>
  <c r="N13762" i="1"/>
  <c r="L13763" i="1"/>
  <c r="J13763" i="1" s="1"/>
  <c r="N13763" i="1"/>
  <c r="L13764" i="1"/>
  <c r="N13764" i="1"/>
  <c r="L13765" i="1"/>
  <c r="J13765" i="1" s="1"/>
  <c r="N13765" i="1"/>
  <c r="L13766" i="1"/>
  <c r="N13766" i="1"/>
  <c r="L13767" i="1"/>
  <c r="J13767" i="1" s="1"/>
  <c r="N13767" i="1"/>
  <c r="L13768" i="1"/>
  <c r="N13768" i="1"/>
  <c r="L13769" i="1"/>
  <c r="J13769" i="1" s="1"/>
  <c r="N13769" i="1"/>
  <c r="L13770" i="1"/>
  <c r="N13770" i="1"/>
  <c r="L13771" i="1"/>
  <c r="J13771" i="1" s="1"/>
  <c r="N13771" i="1"/>
  <c r="L13772" i="1"/>
  <c r="N13772" i="1"/>
  <c r="L13773" i="1"/>
  <c r="J13773" i="1" s="1"/>
  <c r="N13773" i="1"/>
  <c r="L13774" i="1"/>
  <c r="N13774" i="1"/>
  <c r="L13775" i="1"/>
  <c r="J13775" i="1" s="1"/>
  <c r="N13775" i="1"/>
  <c r="L13776" i="1"/>
  <c r="N13776" i="1"/>
  <c r="L13777" i="1"/>
  <c r="J13777" i="1" s="1"/>
  <c r="N13777" i="1"/>
  <c r="L13778" i="1"/>
  <c r="N13778" i="1"/>
  <c r="L13779" i="1"/>
  <c r="J13779" i="1" s="1"/>
  <c r="N13779" i="1"/>
  <c r="L13780" i="1"/>
  <c r="N13780" i="1"/>
  <c r="L13781" i="1"/>
  <c r="J13781" i="1" s="1"/>
  <c r="N13781" i="1"/>
  <c r="L13782" i="1"/>
  <c r="N13782" i="1"/>
  <c r="L13783" i="1"/>
  <c r="J13783" i="1" s="1"/>
  <c r="N13783" i="1"/>
  <c r="L13784" i="1"/>
  <c r="N13784" i="1"/>
  <c r="L13785" i="1"/>
  <c r="J13785" i="1" s="1"/>
  <c r="N13785" i="1"/>
  <c r="L13786" i="1"/>
  <c r="N13786" i="1"/>
  <c r="L13787" i="1"/>
  <c r="J13787" i="1" s="1"/>
  <c r="N13787" i="1"/>
  <c r="L13788" i="1"/>
  <c r="N13788" i="1"/>
  <c r="L13789" i="1"/>
  <c r="J13789" i="1" s="1"/>
  <c r="N13789" i="1"/>
  <c r="L13790" i="1"/>
  <c r="N13790" i="1"/>
  <c r="L13791" i="1"/>
  <c r="J13791" i="1" s="1"/>
  <c r="N13791" i="1"/>
  <c r="L13792" i="1"/>
  <c r="N13792" i="1"/>
  <c r="L13793" i="1"/>
  <c r="J13793" i="1" s="1"/>
  <c r="N13793" i="1"/>
  <c r="L13794" i="1"/>
  <c r="N13794" i="1"/>
  <c r="L13795" i="1"/>
  <c r="J13795" i="1" s="1"/>
  <c r="N13795" i="1"/>
  <c r="L13796" i="1"/>
  <c r="N13796" i="1"/>
  <c r="L13797" i="1"/>
  <c r="J13797" i="1" s="1"/>
  <c r="N13797" i="1"/>
  <c r="L13798" i="1"/>
  <c r="N13798" i="1"/>
  <c r="L13799" i="1"/>
  <c r="J13799" i="1" s="1"/>
  <c r="N13799" i="1"/>
  <c r="L13800" i="1"/>
  <c r="N13800" i="1"/>
  <c r="L13801" i="1"/>
  <c r="J13801" i="1" s="1"/>
  <c r="N13801" i="1"/>
  <c r="L13802" i="1"/>
  <c r="N13802" i="1"/>
  <c r="L13803" i="1"/>
  <c r="J13803" i="1" s="1"/>
  <c r="N13803" i="1"/>
  <c r="L13804" i="1"/>
  <c r="N13804" i="1"/>
  <c r="L13805" i="1"/>
  <c r="J13805" i="1" s="1"/>
  <c r="N13805" i="1"/>
  <c r="L13806" i="1"/>
  <c r="N13806" i="1"/>
  <c r="L13807" i="1"/>
  <c r="J13807" i="1" s="1"/>
  <c r="N13807" i="1"/>
  <c r="L13808" i="1"/>
  <c r="N13808" i="1"/>
  <c r="L13809" i="1"/>
  <c r="J13809" i="1" s="1"/>
  <c r="N13809" i="1"/>
  <c r="L13810" i="1"/>
  <c r="N13810" i="1"/>
  <c r="L13811" i="1"/>
  <c r="J13811" i="1" s="1"/>
  <c r="N13811" i="1"/>
  <c r="L13812" i="1"/>
  <c r="N13812" i="1"/>
  <c r="L13813" i="1"/>
  <c r="J13813" i="1" s="1"/>
  <c r="N13813" i="1"/>
  <c r="L13814" i="1"/>
  <c r="N13814" i="1"/>
  <c r="L13815" i="1"/>
  <c r="J13815" i="1" s="1"/>
  <c r="N13815" i="1"/>
  <c r="L13816" i="1"/>
  <c r="N13816" i="1"/>
  <c r="L13817" i="1"/>
  <c r="J13817" i="1" s="1"/>
  <c r="N13817" i="1"/>
  <c r="L13818" i="1"/>
  <c r="N13818" i="1"/>
  <c r="L13819" i="1"/>
  <c r="J13819" i="1" s="1"/>
  <c r="N13819" i="1"/>
  <c r="L13820" i="1"/>
  <c r="N13820" i="1"/>
  <c r="L13821" i="1"/>
  <c r="J13821" i="1" s="1"/>
  <c r="N13821" i="1"/>
  <c r="L13822" i="1"/>
  <c r="N13822" i="1"/>
  <c r="L13823" i="1"/>
  <c r="J13823" i="1" s="1"/>
  <c r="N13823" i="1"/>
  <c r="L13824" i="1"/>
  <c r="N13824" i="1"/>
  <c r="L13825" i="1"/>
  <c r="J13825" i="1" s="1"/>
  <c r="N13825" i="1"/>
  <c r="L13826" i="1"/>
  <c r="N13826" i="1"/>
  <c r="L13827" i="1"/>
  <c r="J13827" i="1" s="1"/>
  <c r="N13827" i="1"/>
  <c r="L13828" i="1"/>
  <c r="N13828" i="1"/>
  <c r="L13829" i="1"/>
  <c r="J13829" i="1" s="1"/>
  <c r="N13829" i="1"/>
  <c r="L13830" i="1"/>
  <c r="N13830" i="1"/>
  <c r="L13831" i="1"/>
  <c r="J13831" i="1" s="1"/>
  <c r="N13831" i="1"/>
  <c r="L13832" i="1"/>
  <c r="N13832" i="1"/>
  <c r="L13833" i="1"/>
  <c r="J13833" i="1" s="1"/>
  <c r="N13833" i="1"/>
  <c r="L13834" i="1"/>
  <c r="N13834" i="1"/>
  <c r="L13835" i="1"/>
  <c r="J13835" i="1" s="1"/>
  <c r="N13835" i="1"/>
  <c r="L13836" i="1"/>
  <c r="N13836" i="1"/>
  <c r="L13837" i="1"/>
  <c r="J13837" i="1" s="1"/>
  <c r="N13837" i="1"/>
  <c r="L13838" i="1"/>
  <c r="N13838" i="1"/>
  <c r="L13839" i="1"/>
  <c r="J13839" i="1" s="1"/>
  <c r="N13839" i="1"/>
  <c r="L13840" i="1"/>
  <c r="N13840" i="1"/>
  <c r="L13841" i="1"/>
  <c r="J13841" i="1" s="1"/>
  <c r="N13841" i="1"/>
  <c r="L13842" i="1"/>
  <c r="N13842" i="1"/>
  <c r="L13843" i="1"/>
  <c r="J13843" i="1" s="1"/>
  <c r="N13843" i="1"/>
  <c r="L13844" i="1"/>
  <c r="N13844" i="1"/>
  <c r="L13845" i="1"/>
  <c r="J13845" i="1" s="1"/>
  <c r="N13845" i="1"/>
  <c r="L13846" i="1"/>
  <c r="N13846" i="1"/>
  <c r="L13847" i="1"/>
  <c r="J13847" i="1" s="1"/>
  <c r="N13847" i="1"/>
  <c r="L13848" i="1"/>
  <c r="N13848" i="1"/>
  <c r="L13849" i="1"/>
  <c r="J13849" i="1" s="1"/>
  <c r="N13849" i="1"/>
  <c r="L13850" i="1"/>
  <c r="N13850" i="1"/>
  <c r="L13851" i="1"/>
  <c r="J13851" i="1" s="1"/>
  <c r="N13851" i="1"/>
  <c r="L13852" i="1"/>
  <c r="N13852" i="1"/>
  <c r="L13853" i="1"/>
  <c r="J13853" i="1" s="1"/>
  <c r="N13853" i="1"/>
  <c r="L13854" i="1"/>
  <c r="N13854" i="1"/>
  <c r="L13855" i="1"/>
  <c r="J13855" i="1" s="1"/>
  <c r="N13855" i="1"/>
  <c r="L13856" i="1"/>
  <c r="N13856" i="1"/>
  <c r="L13857" i="1"/>
  <c r="J13857" i="1" s="1"/>
  <c r="N13857" i="1"/>
  <c r="L13858" i="1"/>
  <c r="N13858" i="1"/>
  <c r="L13859" i="1"/>
  <c r="J13859" i="1" s="1"/>
  <c r="N13859" i="1"/>
  <c r="L13860" i="1"/>
  <c r="N13860" i="1"/>
  <c r="L13861" i="1"/>
  <c r="J13861" i="1" s="1"/>
  <c r="N13861" i="1"/>
  <c r="L13862" i="1"/>
  <c r="N13862" i="1"/>
  <c r="L13863" i="1"/>
  <c r="J13863" i="1" s="1"/>
  <c r="N13863" i="1"/>
  <c r="L13864" i="1"/>
  <c r="N13864" i="1"/>
  <c r="L13865" i="1"/>
  <c r="J13865" i="1" s="1"/>
  <c r="N13865" i="1"/>
  <c r="L13866" i="1"/>
  <c r="N13866" i="1"/>
  <c r="L13867" i="1"/>
  <c r="J13867" i="1" s="1"/>
  <c r="N13867" i="1"/>
  <c r="L13868" i="1"/>
  <c r="N13868" i="1"/>
  <c r="L13869" i="1"/>
  <c r="J13869" i="1" s="1"/>
  <c r="N13869" i="1"/>
  <c r="L13870" i="1"/>
  <c r="N13870" i="1"/>
  <c r="L13871" i="1"/>
  <c r="J13871" i="1" s="1"/>
  <c r="N13871" i="1"/>
  <c r="L13872" i="1"/>
  <c r="N13872" i="1"/>
  <c r="L13873" i="1"/>
  <c r="J13873" i="1" s="1"/>
  <c r="N13873" i="1"/>
  <c r="L13874" i="1"/>
  <c r="N13874" i="1"/>
  <c r="L13875" i="1"/>
  <c r="J13875" i="1" s="1"/>
  <c r="N13875" i="1"/>
  <c r="L13876" i="1"/>
  <c r="N13876" i="1"/>
  <c r="L13877" i="1"/>
  <c r="J13877" i="1" s="1"/>
  <c r="N13877" i="1"/>
  <c r="L13878" i="1"/>
  <c r="N13878" i="1"/>
  <c r="L13879" i="1"/>
  <c r="J13879" i="1" s="1"/>
  <c r="N13879" i="1"/>
  <c r="L13880" i="1"/>
  <c r="N13880" i="1"/>
  <c r="L13881" i="1"/>
  <c r="J13881" i="1" s="1"/>
  <c r="N13881" i="1"/>
  <c r="L13882" i="1"/>
  <c r="N13882" i="1"/>
  <c r="L13883" i="1"/>
  <c r="J13883" i="1" s="1"/>
  <c r="N13883" i="1"/>
  <c r="L13884" i="1"/>
  <c r="N13884" i="1"/>
  <c r="L13885" i="1"/>
  <c r="J13885" i="1" s="1"/>
  <c r="N13885" i="1"/>
  <c r="L13886" i="1"/>
  <c r="N13886" i="1"/>
  <c r="L13887" i="1"/>
  <c r="J13887" i="1" s="1"/>
  <c r="N13887" i="1"/>
  <c r="L13888" i="1"/>
  <c r="N13888" i="1"/>
  <c r="L13889" i="1"/>
  <c r="J13889" i="1" s="1"/>
  <c r="N13889" i="1"/>
  <c r="L13890" i="1"/>
  <c r="N13890" i="1"/>
  <c r="L13891" i="1"/>
  <c r="J13891" i="1" s="1"/>
  <c r="N13891" i="1"/>
  <c r="L13892" i="1"/>
  <c r="N13892" i="1"/>
  <c r="L13893" i="1"/>
  <c r="J13893" i="1" s="1"/>
  <c r="N13893" i="1"/>
  <c r="L13894" i="1"/>
  <c r="N13894" i="1"/>
  <c r="L13895" i="1"/>
  <c r="J13895" i="1" s="1"/>
  <c r="N13895" i="1"/>
  <c r="L13896" i="1"/>
  <c r="N13896" i="1"/>
  <c r="L13897" i="1"/>
  <c r="J13897" i="1" s="1"/>
  <c r="N13897" i="1"/>
  <c r="L13898" i="1"/>
  <c r="N13898" i="1"/>
  <c r="L13899" i="1"/>
  <c r="J13899" i="1" s="1"/>
  <c r="N13899" i="1"/>
  <c r="L13900" i="1"/>
  <c r="N13900" i="1"/>
  <c r="L13901" i="1"/>
  <c r="J13901" i="1" s="1"/>
  <c r="N13901" i="1"/>
  <c r="L13902" i="1"/>
  <c r="N13902" i="1"/>
  <c r="L13903" i="1"/>
  <c r="J13903" i="1" s="1"/>
  <c r="N13903" i="1"/>
  <c r="L13904" i="1"/>
  <c r="N13904" i="1"/>
  <c r="L13905" i="1"/>
  <c r="J13905" i="1" s="1"/>
  <c r="N13905" i="1"/>
  <c r="L13906" i="1"/>
  <c r="N13906" i="1"/>
  <c r="L13907" i="1"/>
  <c r="J13907" i="1" s="1"/>
  <c r="N13907" i="1"/>
  <c r="L13908" i="1"/>
  <c r="N13908" i="1"/>
  <c r="L13909" i="1"/>
  <c r="J13909" i="1" s="1"/>
  <c r="N13909" i="1"/>
  <c r="L13910" i="1"/>
  <c r="N13910" i="1"/>
  <c r="L13911" i="1"/>
  <c r="J13911" i="1" s="1"/>
  <c r="N13911" i="1"/>
  <c r="L13912" i="1"/>
  <c r="N13912" i="1"/>
  <c r="L13913" i="1"/>
  <c r="J13913" i="1" s="1"/>
  <c r="N13913" i="1"/>
  <c r="L13914" i="1"/>
  <c r="N13914" i="1"/>
  <c r="L13915" i="1"/>
  <c r="J13915" i="1" s="1"/>
  <c r="N13915" i="1"/>
  <c r="L13916" i="1"/>
  <c r="N13916" i="1"/>
  <c r="L13917" i="1"/>
  <c r="J13917" i="1" s="1"/>
  <c r="N13917" i="1"/>
  <c r="L13918" i="1"/>
  <c r="N13918" i="1"/>
  <c r="L13919" i="1"/>
  <c r="J13919" i="1" s="1"/>
  <c r="N13919" i="1"/>
  <c r="L13920" i="1"/>
  <c r="N13920" i="1"/>
  <c r="L13921" i="1"/>
  <c r="J13921" i="1" s="1"/>
  <c r="N13921" i="1"/>
  <c r="L13922" i="1"/>
  <c r="N13922" i="1"/>
  <c r="L13923" i="1"/>
  <c r="J13923" i="1" s="1"/>
  <c r="N13923" i="1"/>
  <c r="L13924" i="1"/>
  <c r="N13924" i="1"/>
  <c r="L13925" i="1"/>
  <c r="J13925" i="1" s="1"/>
  <c r="N13925" i="1"/>
  <c r="L13926" i="1"/>
  <c r="N13926" i="1"/>
  <c r="L13927" i="1"/>
  <c r="J13927" i="1" s="1"/>
  <c r="N13927" i="1"/>
  <c r="L13928" i="1"/>
  <c r="N13928" i="1"/>
  <c r="L13929" i="1"/>
  <c r="J13929" i="1" s="1"/>
  <c r="N13929" i="1"/>
  <c r="L13930" i="1"/>
  <c r="N13930" i="1"/>
  <c r="L13931" i="1"/>
  <c r="J13931" i="1" s="1"/>
  <c r="N13931" i="1"/>
  <c r="L13932" i="1"/>
  <c r="N13932" i="1"/>
  <c r="L13933" i="1"/>
  <c r="J13933" i="1" s="1"/>
  <c r="N13933" i="1"/>
  <c r="L13934" i="1"/>
  <c r="N13934" i="1"/>
  <c r="L13935" i="1"/>
  <c r="J13935" i="1" s="1"/>
  <c r="N13935" i="1"/>
  <c r="L13936" i="1"/>
  <c r="N13936" i="1"/>
  <c r="L13937" i="1"/>
  <c r="J13937" i="1" s="1"/>
  <c r="N13937" i="1"/>
  <c r="L13938" i="1"/>
  <c r="N13938" i="1"/>
  <c r="L13939" i="1"/>
  <c r="J13939" i="1" s="1"/>
  <c r="N13939" i="1"/>
  <c r="L13940" i="1"/>
  <c r="N13940" i="1"/>
  <c r="L13941" i="1"/>
  <c r="J13941" i="1" s="1"/>
  <c r="N13941" i="1"/>
  <c r="L13942" i="1"/>
  <c r="N13942" i="1"/>
  <c r="L13943" i="1"/>
  <c r="J13943" i="1" s="1"/>
  <c r="N13943" i="1"/>
  <c r="L13944" i="1"/>
  <c r="N13944" i="1"/>
  <c r="L13945" i="1"/>
  <c r="J13945" i="1" s="1"/>
  <c r="N13945" i="1"/>
  <c r="L13946" i="1"/>
  <c r="N13946" i="1"/>
  <c r="L13947" i="1"/>
  <c r="J13947" i="1" s="1"/>
  <c r="N13947" i="1"/>
  <c r="L13948" i="1"/>
  <c r="N13948" i="1"/>
  <c r="L13949" i="1"/>
  <c r="J13949" i="1" s="1"/>
  <c r="N13949" i="1"/>
  <c r="L13950" i="1"/>
  <c r="N13950" i="1"/>
  <c r="L13951" i="1"/>
  <c r="J13951" i="1" s="1"/>
  <c r="N13951" i="1"/>
  <c r="L13952" i="1"/>
  <c r="N13952" i="1"/>
  <c r="L13953" i="1"/>
  <c r="J13953" i="1" s="1"/>
  <c r="N13953" i="1"/>
  <c r="L13954" i="1"/>
  <c r="N13954" i="1"/>
  <c r="L13955" i="1"/>
  <c r="J13955" i="1" s="1"/>
  <c r="N13955" i="1"/>
  <c r="L13956" i="1"/>
  <c r="N13956" i="1"/>
  <c r="L13957" i="1"/>
  <c r="J13957" i="1" s="1"/>
  <c r="N13957" i="1"/>
  <c r="L13958" i="1"/>
  <c r="N13958" i="1"/>
  <c r="L13959" i="1"/>
  <c r="J13959" i="1" s="1"/>
  <c r="N13959" i="1"/>
  <c r="L13960" i="1"/>
  <c r="N13960" i="1"/>
  <c r="L13961" i="1"/>
  <c r="J13961" i="1" s="1"/>
  <c r="N13961" i="1"/>
  <c r="L13962" i="1"/>
  <c r="N13962" i="1"/>
  <c r="L13963" i="1"/>
  <c r="J13963" i="1" s="1"/>
  <c r="N13963" i="1"/>
  <c r="L13964" i="1"/>
  <c r="N13964" i="1"/>
  <c r="L13965" i="1"/>
  <c r="J13965" i="1" s="1"/>
  <c r="N13965" i="1"/>
  <c r="L13966" i="1"/>
  <c r="N13966" i="1"/>
  <c r="L13967" i="1"/>
  <c r="J13967" i="1" s="1"/>
  <c r="N13967" i="1"/>
  <c r="L13968" i="1"/>
  <c r="N13968" i="1"/>
  <c r="L13969" i="1"/>
  <c r="J13969" i="1" s="1"/>
  <c r="N13969" i="1"/>
  <c r="L13970" i="1"/>
  <c r="N13970" i="1"/>
  <c r="L13971" i="1"/>
  <c r="J13971" i="1" s="1"/>
  <c r="N13971" i="1"/>
  <c r="L13972" i="1"/>
  <c r="N13972" i="1"/>
  <c r="L13973" i="1"/>
  <c r="J13973" i="1" s="1"/>
  <c r="N13973" i="1"/>
  <c r="L13974" i="1"/>
  <c r="N13974" i="1"/>
  <c r="L13975" i="1"/>
  <c r="J13975" i="1" s="1"/>
  <c r="N13975" i="1"/>
  <c r="L13976" i="1"/>
  <c r="N13976" i="1"/>
  <c r="L13977" i="1"/>
  <c r="J13977" i="1" s="1"/>
  <c r="N13977" i="1"/>
  <c r="L13978" i="1"/>
  <c r="N13978" i="1"/>
  <c r="L13979" i="1"/>
  <c r="J13979" i="1" s="1"/>
  <c r="N13979" i="1"/>
  <c r="L13980" i="1"/>
  <c r="N13980" i="1"/>
  <c r="L13981" i="1"/>
  <c r="J13981" i="1" s="1"/>
  <c r="N13981" i="1"/>
  <c r="L13982" i="1"/>
  <c r="N13982" i="1"/>
  <c r="L13983" i="1"/>
  <c r="J13983" i="1" s="1"/>
  <c r="N13983" i="1"/>
  <c r="L13984" i="1"/>
  <c r="N13984" i="1"/>
  <c r="L13985" i="1"/>
  <c r="J13985" i="1" s="1"/>
  <c r="N13985" i="1"/>
  <c r="L13986" i="1"/>
  <c r="N13986" i="1"/>
  <c r="L13987" i="1"/>
  <c r="J13987" i="1" s="1"/>
  <c r="N13987" i="1"/>
  <c r="L13988" i="1"/>
  <c r="N13988" i="1"/>
  <c r="L13989" i="1"/>
  <c r="J13989" i="1" s="1"/>
  <c r="N13989" i="1"/>
  <c r="L13990" i="1"/>
  <c r="N13990" i="1"/>
  <c r="L13991" i="1"/>
  <c r="J13991" i="1" s="1"/>
  <c r="N13991" i="1"/>
  <c r="L13992" i="1"/>
  <c r="N13992" i="1"/>
  <c r="L13993" i="1"/>
  <c r="J13993" i="1" s="1"/>
  <c r="N13993" i="1"/>
  <c r="L13994" i="1"/>
  <c r="N13994" i="1"/>
  <c r="L13995" i="1"/>
  <c r="J13995" i="1" s="1"/>
  <c r="N13995" i="1"/>
  <c r="L13996" i="1"/>
  <c r="N13996" i="1"/>
  <c r="L13997" i="1"/>
  <c r="J13997" i="1" s="1"/>
  <c r="N13997" i="1"/>
  <c r="L13998" i="1"/>
  <c r="N13998" i="1"/>
  <c r="L13999" i="1"/>
  <c r="J13999" i="1" s="1"/>
  <c r="N13999" i="1"/>
  <c r="L14000" i="1"/>
  <c r="N14000"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L13000" i="1"/>
  <c r="N13000" i="1"/>
  <c r="L12000" i="1"/>
  <c r="N12000" i="1"/>
  <c r="L12001" i="1"/>
  <c r="N12001" i="1"/>
  <c r="L12002" i="1"/>
  <c r="N12002" i="1"/>
  <c r="L12003" i="1"/>
  <c r="N12003" i="1"/>
  <c r="L12004" i="1"/>
  <c r="N12004" i="1"/>
  <c r="L12005" i="1"/>
  <c r="N12005" i="1"/>
  <c r="L12006" i="1"/>
  <c r="N12006" i="1"/>
  <c r="L12007" i="1"/>
  <c r="N12007" i="1"/>
  <c r="L12008" i="1"/>
  <c r="N12008" i="1"/>
  <c r="L12009" i="1"/>
  <c r="N12009" i="1"/>
  <c r="L12010" i="1"/>
  <c r="N12010" i="1"/>
  <c r="L12011" i="1"/>
  <c r="N12011" i="1"/>
  <c r="L12012" i="1"/>
  <c r="N12012" i="1"/>
  <c r="L12013" i="1"/>
  <c r="N12013" i="1"/>
  <c r="L12014" i="1"/>
  <c r="N12014" i="1"/>
  <c r="L12015" i="1"/>
  <c r="N12015" i="1"/>
  <c r="L12016" i="1"/>
  <c r="N12016" i="1"/>
  <c r="L12017" i="1"/>
  <c r="N12017" i="1"/>
  <c r="L12018" i="1"/>
  <c r="N12018" i="1"/>
  <c r="L12019" i="1"/>
  <c r="N12019" i="1"/>
  <c r="L12020" i="1"/>
  <c r="N12020" i="1"/>
  <c r="L12021" i="1"/>
  <c r="N12021" i="1"/>
  <c r="L12022" i="1"/>
  <c r="N12022" i="1"/>
  <c r="L12023" i="1"/>
  <c r="N12023" i="1"/>
  <c r="L12024" i="1"/>
  <c r="N12024" i="1"/>
  <c r="L12025" i="1"/>
  <c r="N12025" i="1"/>
  <c r="L12026" i="1"/>
  <c r="N12026" i="1"/>
  <c r="L12027" i="1"/>
  <c r="N12027" i="1"/>
  <c r="L12028" i="1"/>
  <c r="N12028" i="1"/>
  <c r="L12029" i="1"/>
  <c r="N12029" i="1"/>
  <c r="L12030" i="1"/>
  <c r="N12030" i="1"/>
  <c r="L12031" i="1"/>
  <c r="N12031" i="1"/>
  <c r="L12032" i="1"/>
  <c r="N12032" i="1"/>
  <c r="L12033" i="1"/>
  <c r="N12033" i="1"/>
  <c r="L12034" i="1"/>
  <c r="N12034" i="1"/>
  <c r="L12035" i="1"/>
  <c r="N12035" i="1"/>
  <c r="L12036" i="1"/>
  <c r="N12036" i="1"/>
  <c r="L12037" i="1"/>
  <c r="N12037" i="1"/>
  <c r="L12038" i="1"/>
  <c r="N12038" i="1"/>
  <c r="L12039" i="1"/>
  <c r="N12039" i="1"/>
  <c r="L12040" i="1"/>
  <c r="N12040" i="1"/>
  <c r="L12041" i="1"/>
  <c r="N12041" i="1"/>
  <c r="L12042" i="1"/>
  <c r="N12042" i="1"/>
  <c r="L12043" i="1"/>
  <c r="N12043" i="1"/>
  <c r="L12044" i="1"/>
  <c r="N12044" i="1"/>
  <c r="L12045" i="1"/>
  <c r="N12045" i="1"/>
  <c r="L12046" i="1"/>
  <c r="N12046" i="1"/>
  <c r="L12047" i="1"/>
  <c r="N12047" i="1"/>
  <c r="L12048" i="1"/>
  <c r="N12048" i="1"/>
  <c r="L12049" i="1"/>
  <c r="N12049" i="1"/>
  <c r="L12050" i="1"/>
  <c r="N12050" i="1"/>
  <c r="L12051" i="1"/>
  <c r="N12051" i="1"/>
  <c r="L12052" i="1"/>
  <c r="N12052" i="1"/>
  <c r="L12053" i="1"/>
  <c r="N12053" i="1"/>
  <c r="L12054" i="1"/>
  <c r="N12054" i="1"/>
  <c r="L12055" i="1"/>
  <c r="N12055" i="1"/>
  <c r="L12056" i="1"/>
  <c r="N12056" i="1"/>
  <c r="L12057" i="1"/>
  <c r="N12057" i="1"/>
  <c r="L12058" i="1"/>
  <c r="N12058" i="1"/>
  <c r="L12059" i="1"/>
  <c r="N12059" i="1"/>
  <c r="L12060" i="1"/>
  <c r="N12060" i="1"/>
  <c r="L12061" i="1"/>
  <c r="N12061" i="1"/>
  <c r="L12062" i="1"/>
  <c r="N12062" i="1"/>
  <c r="L12063" i="1"/>
  <c r="N12063" i="1"/>
  <c r="L12064" i="1"/>
  <c r="N12064" i="1"/>
  <c r="L12065" i="1"/>
  <c r="N12065" i="1"/>
  <c r="L12066" i="1"/>
  <c r="N12066" i="1"/>
  <c r="L12067" i="1"/>
  <c r="N12067" i="1"/>
  <c r="L12068" i="1"/>
  <c r="N12068" i="1"/>
  <c r="L12069" i="1"/>
  <c r="N12069" i="1"/>
  <c r="L12070" i="1"/>
  <c r="N12070" i="1"/>
  <c r="L12071" i="1"/>
  <c r="N12071" i="1"/>
  <c r="L12072" i="1"/>
  <c r="N12072" i="1"/>
  <c r="L12073" i="1"/>
  <c r="N12073" i="1"/>
  <c r="L12074" i="1"/>
  <c r="N12074" i="1"/>
  <c r="L12075" i="1"/>
  <c r="N12075" i="1"/>
  <c r="L12076" i="1"/>
  <c r="N12076" i="1"/>
  <c r="L12077" i="1"/>
  <c r="N12077" i="1"/>
  <c r="L12078" i="1"/>
  <c r="N12078" i="1"/>
  <c r="L12079" i="1"/>
  <c r="N12079" i="1"/>
  <c r="L12080" i="1"/>
  <c r="N12080" i="1"/>
  <c r="L12081" i="1"/>
  <c r="N12081" i="1"/>
  <c r="L12082" i="1"/>
  <c r="N12082" i="1"/>
  <c r="L12083" i="1"/>
  <c r="N12083" i="1"/>
  <c r="L12084" i="1"/>
  <c r="N12084" i="1"/>
  <c r="L12085" i="1"/>
  <c r="N12085" i="1"/>
  <c r="L12086" i="1"/>
  <c r="N12086" i="1"/>
  <c r="L12087" i="1"/>
  <c r="N12087" i="1"/>
  <c r="L12088" i="1"/>
  <c r="N12088" i="1"/>
  <c r="L12089" i="1"/>
  <c r="N12089" i="1"/>
  <c r="L12090" i="1"/>
  <c r="N12090" i="1"/>
  <c r="L12091" i="1"/>
  <c r="N12091" i="1"/>
  <c r="L12092" i="1"/>
  <c r="N12092" i="1"/>
  <c r="L12093" i="1"/>
  <c r="N12093" i="1"/>
  <c r="L12094" i="1"/>
  <c r="N12094" i="1"/>
  <c r="L12095" i="1"/>
  <c r="N12095" i="1"/>
  <c r="L12096" i="1"/>
  <c r="N12096" i="1"/>
  <c r="L12097" i="1"/>
  <c r="N12097" i="1"/>
  <c r="L12098" i="1"/>
  <c r="N12098" i="1"/>
  <c r="L12099" i="1"/>
  <c r="N12099" i="1"/>
  <c r="L12100" i="1"/>
  <c r="N12100" i="1"/>
  <c r="L12101" i="1"/>
  <c r="N12101" i="1"/>
  <c r="L12102" i="1"/>
  <c r="N12102" i="1"/>
  <c r="L12103" i="1"/>
  <c r="N12103" i="1"/>
  <c r="L12104" i="1"/>
  <c r="N12104" i="1"/>
  <c r="L12105" i="1"/>
  <c r="N12105" i="1"/>
  <c r="L12106" i="1"/>
  <c r="N12106" i="1"/>
  <c r="L12107" i="1"/>
  <c r="N12107" i="1"/>
  <c r="L12108" i="1"/>
  <c r="N12108" i="1"/>
  <c r="L12109" i="1"/>
  <c r="N12109" i="1"/>
  <c r="L12110" i="1"/>
  <c r="N12110" i="1"/>
  <c r="L12111" i="1"/>
  <c r="N12111" i="1"/>
  <c r="L12112" i="1"/>
  <c r="N12112" i="1"/>
  <c r="L12113" i="1"/>
  <c r="N12113" i="1"/>
  <c r="L12114" i="1"/>
  <c r="N12114" i="1"/>
  <c r="L12115" i="1"/>
  <c r="N12115" i="1"/>
  <c r="L12116" i="1"/>
  <c r="N12116" i="1"/>
  <c r="L12117" i="1"/>
  <c r="N12117" i="1"/>
  <c r="L12118" i="1"/>
  <c r="N12118" i="1"/>
  <c r="L12119" i="1"/>
  <c r="N12119" i="1"/>
  <c r="L12120" i="1"/>
  <c r="N12120" i="1"/>
  <c r="L12121" i="1"/>
  <c r="N12121" i="1"/>
  <c r="L12122" i="1"/>
  <c r="N12122" i="1"/>
  <c r="L12123" i="1"/>
  <c r="N12123" i="1"/>
  <c r="L12124" i="1"/>
  <c r="N12124" i="1"/>
  <c r="L12125" i="1"/>
  <c r="N12125" i="1"/>
  <c r="L12126" i="1"/>
  <c r="N12126" i="1"/>
  <c r="L12127" i="1"/>
  <c r="N12127" i="1"/>
  <c r="L12128" i="1"/>
  <c r="N12128" i="1"/>
  <c r="L12129" i="1"/>
  <c r="N12129" i="1"/>
  <c r="L12130" i="1"/>
  <c r="N12130" i="1"/>
  <c r="L12131" i="1"/>
  <c r="N12131" i="1"/>
  <c r="L12132" i="1"/>
  <c r="N12132" i="1"/>
  <c r="L12133" i="1"/>
  <c r="N12133" i="1"/>
  <c r="L12134" i="1"/>
  <c r="N12134" i="1"/>
  <c r="L12135" i="1"/>
  <c r="N12135" i="1"/>
  <c r="L12136" i="1"/>
  <c r="N12136" i="1"/>
  <c r="L12137" i="1"/>
  <c r="N12137" i="1"/>
  <c r="L12138" i="1"/>
  <c r="N12138" i="1"/>
  <c r="L12139" i="1"/>
  <c r="N12139" i="1"/>
  <c r="L12140" i="1"/>
  <c r="N12140" i="1"/>
  <c r="L12141" i="1"/>
  <c r="N12141" i="1"/>
  <c r="L12142" i="1"/>
  <c r="N12142" i="1"/>
  <c r="L12143" i="1"/>
  <c r="N12143" i="1"/>
  <c r="L12144" i="1"/>
  <c r="N12144" i="1"/>
  <c r="L12145" i="1"/>
  <c r="N12145" i="1"/>
  <c r="L12146" i="1"/>
  <c r="N12146" i="1"/>
  <c r="L12147" i="1"/>
  <c r="N12147" i="1"/>
  <c r="L12148" i="1"/>
  <c r="N12148" i="1"/>
  <c r="L12149" i="1"/>
  <c r="N12149" i="1"/>
  <c r="L12150" i="1"/>
  <c r="N12150" i="1"/>
  <c r="L12151" i="1"/>
  <c r="N12151" i="1"/>
  <c r="L12152" i="1"/>
  <c r="N12152" i="1"/>
  <c r="L12153" i="1"/>
  <c r="N12153" i="1"/>
  <c r="L12154" i="1"/>
  <c r="N12154" i="1"/>
  <c r="L12155" i="1"/>
  <c r="N12155" i="1"/>
  <c r="L12156" i="1"/>
  <c r="N12156" i="1"/>
  <c r="L12157" i="1"/>
  <c r="N12157" i="1"/>
  <c r="L12158" i="1"/>
  <c r="N12158" i="1"/>
  <c r="L12159" i="1"/>
  <c r="N12159" i="1"/>
  <c r="L12160" i="1"/>
  <c r="N12160" i="1"/>
  <c r="L12161" i="1"/>
  <c r="N12161" i="1"/>
  <c r="L12162" i="1"/>
  <c r="N12162" i="1"/>
  <c r="L12163" i="1"/>
  <c r="N12163" i="1"/>
  <c r="L12164" i="1"/>
  <c r="N12164" i="1"/>
  <c r="L12165" i="1"/>
  <c r="N12165" i="1"/>
  <c r="L12166" i="1"/>
  <c r="N12166" i="1"/>
  <c r="L12167" i="1"/>
  <c r="N12167" i="1"/>
  <c r="L12168" i="1"/>
  <c r="N12168" i="1"/>
  <c r="L12169" i="1"/>
  <c r="N12169" i="1"/>
  <c r="L12170" i="1"/>
  <c r="N12170" i="1"/>
  <c r="L12171" i="1"/>
  <c r="N12171" i="1"/>
  <c r="L12172" i="1"/>
  <c r="N12172" i="1"/>
  <c r="L12173" i="1"/>
  <c r="N12173" i="1"/>
  <c r="L12174" i="1"/>
  <c r="N12174" i="1"/>
  <c r="L12175" i="1"/>
  <c r="N12175" i="1"/>
  <c r="L12176" i="1"/>
  <c r="N12176" i="1"/>
  <c r="L12177" i="1"/>
  <c r="N12177" i="1"/>
  <c r="L12178" i="1"/>
  <c r="N12178" i="1"/>
  <c r="L12179" i="1"/>
  <c r="N12179" i="1"/>
  <c r="L12180" i="1"/>
  <c r="N12180" i="1"/>
  <c r="L12181" i="1"/>
  <c r="N12181" i="1"/>
  <c r="L12182" i="1"/>
  <c r="N12182" i="1"/>
  <c r="L12183" i="1"/>
  <c r="N12183" i="1"/>
  <c r="L12184" i="1"/>
  <c r="N12184" i="1"/>
  <c r="L12185" i="1"/>
  <c r="N12185" i="1"/>
  <c r="L12186" i="1"/>
  <c r="N12186" i="1"/>
  <c r="L12187" i="1"/>
  <c r="N12187" i="1"/>
  <c r="L12188" i="1"/>
  <c r="N12188" i="1"/>
  <c r="L12189" i="1"/>
  <c r="N12189" i="1"/>
  <c r="L12190" i="1"/>
  <c r="N12190" i="1"/>
  <c r="L12191" i="1"/>
  <c r="N12191" i="1"/>
  <c r="L12192" i="1"/>
  <c r="N12192" i="1"/>
  <c r="L12193" i="1"/>
  <c r="N12193" i="1"/>
  <c r="L12194" i="1"/>
  <c r="N12194" i="1"/>
  <c r="L12195" i="1"/>
  <c r="N12195" i="1"/>
  <c r="L12196" i="1"/>
  <c r="N12196" i="1"/>
  <c r="L12197" i="1"/>
  <c r="N12197" i="1"/>
  <c r="L12198" i="1"/>
  <c r="N12198" i="1"/>
  <c r="L12199" i="1"/>
  <c r="N12199" i="1"/>
  <c r="L12200" i="1"/>
  <c r="N12200" i="1"/>
  <c r="L12201" i="1"/>
  <c r="N12201" i="1"/>
  <c r="L12202" i="1"/>
  <c r="N12202" i="1"/>
  <c r="L12203" i="1"/>
  <c r="N12203" i="1"/>
  <c r="L12204" i="1"/>
  <c r="N12204" i="1"/>
  <c r="L12205" i="1"/>
  <c r="N12205" i="1"/>
  <c r="L12206" i="1"/>
  <c r="N12206" i="1"/>
  <c r="L12207" i="1"/>
  <c r="N12207" i="1"/>
  <c r="L12208" i="1"/>
  <c r="N12208" i="1"/>
  <c r="L12209" i="1"/>
  <c r="N12209" i="1"/>
  <c r="L12210" i="1"/>
  <c r="N12210" i="1"/>
  <c r="L12211" i="1"/>
  <c r="N12211" i="1"/>
  <c r="L12212" i="1"/>
  <c r="N12212" i="1"/>
  <c r="L12213" i="1"/>
  <c r="N12213" i="1"/>
  <c r="L12214" i="1"/>
  <c r="N12214" i="1"/>
  <c r="L12215" i="1"/>
  <c r="N12215" i="1"/>
  <c r="L12216" i="1"/>
  <c r="N12216" i="1"/>
  <c r="L12217" i="1"/>
  <c r="N12217" i="1"/>
  <c r="L12218" i="1"/>
  <c r="N12218" i="1"/>
  <c r="L12219" i="1"/>
  <c r="N12219" i="1"/>
  <c r="L12220" i="1"/>
  <c r="N12220" i="1"/>
  <c r="L12221" i="1"/>
  <c r="N12221" i="1"/>
  <c r="L12222" i="1"/>
  <c r="N12222" i="1"/>
  <c r="L12223" i="1"/>
  <c r="N12223" i="1"/>
  <c r="L12224" i="1"/>
  <c r="N12224" i="1"/>
  <c r="L12225" i="1"/>
  <c r="N12225" i="1"/>
  <c r="L12226" i="1"/>
  <c r="N12226" i="1"/>
  <c r="L12227" i="1"/>
  <c r="N12227" i="1"/>
  <c r="L12228" i="1"/>
  <c r="N12228" i="1"/>
  <c r="L12229" i="1"/>
  <c r="N12229" i="1"/>
  <c r="L12230" i="1"/>
  <c r="N12230" i="1"/>
  <c r="L12231" i="1"/>
  <c r="N12231" i="1"/>
  <c r="L12232" i="1"/>
  <c r="N12232" i="1"/>
  <c r="L12233" i="1"/>
  <c r="N12233" i="1"/>
  <c r="L12234" i="1"/>
  <c r="N12234" i="1"/>
  <c r="L12235" i="1"/>
  <c r="N12235" i="1"/>
  <c r="L12236" i="1"/>
  <c r="N12236" i="1"/>
  <c r="L12237" i="1"/>
  <c r="N12237" i="1"/>
  <c r="L12238" i="1"/>
  <c r="N12238" i="1"/>
  <c r="L12239" i="1"/>
  <c r="N12239" i="1"/>
  <c r="L12240" i="1"/>
  <c r="N12240" i="1"/>
  <c r="L12241" i="1"/>
  <c r="N12241" i="1"/>
  <c r="L12242" i="1"/>
  <c r="N12242" i="1"/>
  <c r="L12243" i="1"/>
  <c r="N12243" i="1"/>
  <c r="L12244" i="1"/>
  <c r="N12244" i="1"/>
  <c r="L12245" i="1"/>
  <c r="N12245" i="1"/>
  <c r="L12246" i="1"/>
  <c r="N12246" i="1"/>
  <c r="L12247" i="1"/>
  <c r="N12247" i="1"/>
  <c r="L12248" i="1"/>
  <c r="N12248" i="1"/>
  <c r="L12249" i="1"/>
  <c r="N12249" i="1"/>
  <c r="L12250" i="1"/>
  <c r="N12250" i="1"/>
  <c r="L12251" i="1"/>
  <c r="N12251" i="1"/>
  <c r="L12252" i="1"/>
  <c r="N12252" i="1"/>
  <c r="L12253" i="1"/>
  <c r="N12253" i="1"/>
  <c r="L12254" i="1"/>
  <c r="N12254" i="1"/>
  <c r="L12255" i="1"/>
  <c r="N12255" i="1"/>
  <c r="L12256" i="1"/>
  <c r="N12256" i="1"/>
  <c r="L12257" i="1"/>
  <c r="N12257" i="1"/>
  <c r="L12258" i="1"/>
  <c r="N12258" i="1"/>
  <c r="L12259" i="1"/>
  <c r="N12259" i="1"/>
  <c r="L12260" i="1"/>
  <c r="N12260" i="1"/>
  <c r="L12261" i="1"/>
  <c r="N12261" i="1"/>
  <c r="L12262" i="1"/>
  <c r="N12262" i="1"/>
  <c r="L12263" i="1"/>
  <c r="N12263" i="1"/>
  <c r="L12264" i="1"/>
  <c r="N12264" i="1"/>
  <c r="L12265" i="1"/>
  <c r="N12265" i="1"/>
  <c r="L12266" i="1"/>
  <c r="N12266" i="1"/>
  <c r="L12267" i="1"/>
  <c r="N12267" i="1"/>
  <c r="L12268" i="1"/>
  <c r="N12268" i="1"/>
  <c r="L12269" i="1"/>
  <c r="N12269" i="1"/>
  <c r="L12270" i="1"/>
  <c r="N12270" i="1"/>
  <c r="L12271" i="1"/>
  <c r="N12271" i="1"/>
  <c r="L12272" i="1"/>
  <c r="N12272" i="1"/>
  <c r="L12273" i="1"/>
  <c r="N12273" i="1"/>
  <c r="L12274" i="1"/>
  <c r="N12274" i="1"/>
  <c r="L12275" i="1"/>
  <c r="N12275" i="1"/>
  <c r="L12276" i="1"/>
  <c r="N12276" i="1"/>
  <c r="L12277" i="1"/>
  <c r="N12277" i="1"/>
  <c r="L12278" i="1"/>
  <c r="N12278" i="1"/>
  <c r="L12279" i="1"/>
  <c r="N12279" i="1"/>
  <c r="L12280" i="1"/>
  <c r="N12280" i="1"/>
  <c r="L12281" i="1"/>
  <c r="N12281" i="1"/>
  <c r="L12282" i="1"/>
  <c r="N12282" i="1"/>
  <c r="L12283" i="1"/>
  <c r="N12283" i="1"/>
  <c r="L12284" i="1"/>
  <c r="N12284" i="1"/>
  <c r="L12285" i="1"/>
  <c r="N12285" i="1"/>
  <c r="L12286" i="1"/>
  <c r="N12286" i="1"/>
  <c r="L12287" i="1"/>
  <c r="N12287" i="1"/>
  <c r="L12288" i="1"/>
  <c r="N12288" i="1"/>
  <c r="L12289" i="1"/>
  <c r="N12289" i="1"/>
  <c r="L12290" i="1"/>
  <c r="N12290" i="1"/>
  <c r="L12291" i="1"/>
  <c r="N12291" i="1"/>
  <c r="L12292" i="1"/>
  <c r="N12292" i="1"/>
  <c r="L12293" i="1"/>
  <c r="N12293" i="1"/>
  <c r="L12294" i="1"/>
  <c r="N12294" i="1"/>
  <c r="L12295" i="1"/>
  <c r="N12295" i="1"/>
  <c r="L12296" i="1"/>
  <c r="N12296" i="1"/>
  <c r="L12297" i="1"/>
  <c r="N12297" i="1"/>
  <c r="L12298" i="1"/>
  <c r="N12298" i="1"/>
  <c r="L12299" i="1"/>
  <c r="N12299" i="1"/>
  <c r="L12300" i="1"/>
  <c r="N12300" i="1"/>
  <c r="L12301" i="1"/>
  <c r="N12301" i="1"/>
  <c r="L12302" i="1"/>
  <c r="N12302" i="1"/>
  <c r="L12303" i="1"/>
  <c r="N12303" i="1"/>
  <c r="L12304" i="1"/>
  <c r="N12304" i="1"/>
  <c r="L12305" i="1"/>
  <c r="N12305" i="1"/>
  <c r="L12306" i="1"/>
  <c r="N12306" i="1"/>
  <c r="L12307" i="1"/>
  <c r="N12307" i="1"/>
  <c r="L12308" i="1"/>
  <c r="N12308" i="1"/>
  <c r="L12309" i="1"/>
  <c r="N12309" i="1"/>
  <c r="L12310" i="1"/>
  <c r="N12310" i="1"/>
  <c r="L12311" i="1"/>
  <c r="N12311" i="1"/>
  <c r="L12312" i="1"/>
  <c r="N12312" i="1"/>
  <c r="L12313" i="1"/>
  <c r="N12313" i="1"/>
  <c r="L12314" i="1"/>
  <c r="N12314" i="1"/>
  <c r="L12315" i="1"/>
  <c r="N12315" i="1"/>
  <c r="L12316" i="1"/>
  <c r="N12316" i="1"/>
  <c r="L12317" i="1"/>
  <c r="N12317" i="1"/>
  <c r="L12318" i="1"/>
  <c r="N12318" i="1"/>
  <c r="L12319" i="1"/>
  <c r="N12319" i="1"/>
  <c r="L12320" i="1"/>
  <c r="N12320" i="1"/>
  <c r="L12321" i="1"/>
  <c r="N12321" i="1"/>
  <c r="L12322" i="1"/>
  <c r="N12322" i="1"/>
  <c r="L12323" i="1"/>
  <c r="N12323" i="1"/>
  <c r="L12324" i="1"/>
  <c r="N12324" i="1"/>
  <c r="L12325" i="1"/>
  <c r="N12325" i="1"/>
  <c r="L12326" i="1"/>
  <c r="N12326" i="1"/>
  <c r="L12327" i="1"/>
  <c r="N12327" i="1"/>
  <c r="L12328" i="1"/>
  <c r="N12328" i="1"/>
  <c r="L12329" i="1"/>
  <c r="N12329" i="1"/>
  <c r="L12330" i="1"/>
  <c r="N12330" i="1"/>
  <c r="L12331" i="1"/>
  <c r="N12331" i="1"/>
  <c r="L12332" i="1"/>
  <c r="N12332" i="1"/>
  <c r="L12333" i="1"/>
  <c r="N12333" i="1"/>
  <c r="L12334" i="1"/>
  <c r="N12334" i="1"/>
  <c r="L12335" i="1"/>
  <c r="N12335" i="1"/>
  <c r="L12336" i="1"/>
  <c r="N12336" i="1"/>
  <c r="L12337" i="1"/>
  <c r="N12337" i="1"/>
  <c r="L12338" i="1"/>
  <c r="N12338" i="1"/>
  <c r="L12339" i="1"/>
  <c r="N12339" i="1"/>
  <c r="L12340" i="1"/>
  <c r="N12340" i="1"/>
  <c r="L12341" i="1"/>
  <c r="N12341" i="1"/>
  <c r="L12342" i="1"/>
  <c r="N12342" i="1"/>
  <c r="L12343" i="1"/>
  <c r="N12343" i="1"/>
  <c r="L12344" i="1"/>
  <c r="N12344" i="1"/>
  <c r="L12345" i="1"/>
  <c r="N12345" i="1"/>
  <c r="L12346" i="1"/>
  <c r="N12346" i="1"/>
  <c r="L12347" i="1"/>
  <c r="N12347" i="1"/>
  <c r="L12348" i="1"/>
  <c r="N12348" i="1"/>
  <c r="L12349" i="1"/>
  <c r="N12349" i="1"/>
  <c r="L12350" i="1"/>
  <c r="N12350" i="1"/>
  <c r="L12351" i="1"/>
  <c r="N12351" i="1"/>
  <c r="L12352" i="1"/>
  <c r="N12352" i="1"/>
  <c r="L12353" i="1"/>
  <c r="N12353" i="1"/>
  <c r="L12354" i="1"/>
  <c r="N12354" i="1"/>
  <c r="L12355" i="1"/>
  <c r="N12355" i="1"/>
  <c r="L12356" i="1"/>
  <c r="N12356" i="1"/>
  <c r="L12357" i="1"/>
  <c r="N12357" i="1"/>
  <c r="L12358" i="1"/>
  <c r="N12358" i="1"/>
  <c r="L12359" i="1"/>
  <c r="N12359" i="1"/>
  <c r="L12360" i="1"/>
  <c r="N12360" i="1"/>
  <c r="L12361" i="1"/>
  <c r="N12361" i="1"/>
  <c r="L12362" i="1"/>
  <c r="N12362" i="1"/>
  <c r="L12363" i="1"/>
  <c r="N12363" i="1"/>
  <c r="L12364" i="1"/>
  <c r="N12364" i="1"/>
  <c r="L12365" i="1"/>
  <c r="N12365" i="1"/>
  <c r="L12366" i="1"/>
  <c r="N12366" i="1"/>
  <c r="L12367" i="1"/>
  <c r="N12367" i="1"/>
  <c r="L12368" i="1"/>
  <c r="N12368" i="1"/>
  <c r="L12369" i="1"/>
  <c r="N12369" i="1"/>
  <c r="L12370" i="1"/>
  <c r="N12370" i="1"/>
  <c r="L12371" i="1"/>
  <c r="N12371" i="1"/>
  <c r="L12372" i="1"/>
  <c r="N12372" i="1"/>
  <c r="L12373" i="1"/>
  <c r="N12373" i="1"/>
  <c r="L12374" i="1"/>
  <c r="N12374" i="1"/>
  <c r="L12375" i="1"/>
  <c r="N12375" i="1"/>
  <c r="L12376" i="1"/>
  <c r="N12376" i="1"/>
  <c r="L12377" i="1"/>
  <c r="N12377" i="1"/>
  <c r="L12378" i="1"/>
  <c r="N12378" i="1"/>
  <c r="L12379" i="1"/>
  <c r="N12379" i="1"/>
  <c r="L12380" i="1"/>
  <c r="N12380" i="1"/>
  <c r="L12381" i="1"/>
  <c r="N12381" i="1"/>
  <c r="L12382" i="1"/>
  <c r="N12382" i="1"/>
  <c r="L12383" i="1"/>
  <c r="N12383" i="1"/>
  <c r="L12384" i="1"/>
  <c r="N12384" i="1"/>
  <c r="L12385" i="1"/>
  <c r="N12385" i="1"/>
  <c r="L12386" i="1"/>
  <c r="N12386" i="1"/>
  <c r="L12387" i="1"/>
  <c r="N12387" i="1"/>
  <c r="L12388" i="1"/>
  <c r="N12388" i="1"/>
  <c r="L12389" i="1"/>
  <c r="N12389" i="1"/>
  <c r="L12390" i="1"/>
  <c r="N12390" i="1"/>
  <c r="L12391" i="1"/>
  <c r="N12391" i="1"/>
  <c r="L12392" i="1"/>
  <c r="N12392" i="1"/>
  <c r="L12393" i="1"/>
  <c r="N12393" i="1"/>
  <c r="L12394" i="1"/>
  <c r="N12394" i="1"/>
  <c r="L12395" i="1"/>
  <c r="N12395" i="1"/>
  <c r="L12396" i="1"/>
  <c r="N12396" i="1"/>
  <c r="L12397" i="1"/>
  <c r="N12397" i="1"/>
  <c r="L12398" i="1"/>
  <c r="N12398" i="1"/>
  <c r="L12399" i="1"/>
  <c r="N12399" i="1"/>
  <c r="L12400" i="1"/>
  <c r="N12400" i="1"/>
  <c r="L12401" i="1"/>
  <c r="N12401" i="1"/>
  <c r="L12402" i="1"/>
  <c r="N12402" i="1"/>
  <c r="L12403" i="1"/>
  <c r="N12403" i="1"/>
  <c r="L12404" i="1"/>
  <c r="N12404" i="1"/>
  <c r="L12405" i="1"/>
  <c r="N12405" i="1"/>
  <c r="L12406" i="1"/>
  <c r="N12406" i="1"/>
  <c r="L12407" i="1"/>
  <c r="N12407" i="1"/>
  <c r="L12408" i="1"/>
  <c r="N12408" i="1"/>
  <c r="L12409" i="1"/>
  <c r="N12409" i="1"/>
  <c r="L12410" i="1"/>
  <c r="N12410" i="1"/>
  <c r="L12411" i="1"/>
  <c r="N12411" i="1"/>
  <c r="L12412" i="1"/>
  <c r="N12412" i="1"/>
  <c r="L12413" i="1"/>
  <c r="N12413" i="1"/>
  <c r="L12414" i="1"/>
  <c r="N12414" i="1"/>
  <c r="L12415" i="1"/>
  <c r="N12415" i="1"/>
  <c r="L12416" i="1"/>
  <c r="N12416" i="1"/>
  <c r="L12417" i="1"/>
  <c r="N12417" i="1"/>
  <c r="L12418" i="1"/>
  <c r="N12418" i="1"/>
  <c r="L12419" i="1"/>
  <c r="N12419" i="1"/>
  <c r="L12420" i="1"/>
  <c r="N12420" i="1"/>
  <c r="L12421" i="1"/>
  <c r="N12421" i="1"/>
  <c r="L12422" i="1"/>
  <c r="N12422" i="1"/>
  <c r="L12423" i="1"/>
  <c r="N12423" i="1"/>
  <c r="L12424" i="1"/>
  <c r="N12424" i="1"/>
  <c r="L12425" i="1"/>
  <c r="N12425" i="1"/>
  <c r="L12426" i="1"/>
  <c r="N12426" i="1"/>
  <c r="L12427" i="1"/>
  <c r="N12427" i="1"/>
  <c r="L12428" i="1"/>
  <c r="N12428" i="1"/>
  <c r="L12429" i="1"/>
  <c r="N12429" i="1"/>
  <c r="L12430" i="1"/>
  <c r="N12430" i="1"/>
  <c r="L12431" i="1"/>
  <c r="N12431" i="1"/>
  <c r="L12432" i="1"/>
  <c r="N12432" i="1"/>
  <c r="L12433" i="1"/>
  <c r="N12433" i="1"/>
  <c r="L12434" i="1"/>
  <c r="N12434" i="1"/>
  <c r="L12435" i="1"/>
  <c r="N12435" i="1"/>
  <c r="L12436" i="1"/>
  <c r="N12436" i="1"/>
  <c r="L12437" i="1"/>
  <c r="N12437" i="1"/>
  <c r="L12438" i="1"/>
  <c r="N12438" i="1"/>
  <c r="L12439" i="1"/>
  <c r="N12439" i="1"/>
  <c r="L12440" i="1"/>
  <c r="N12440" i="1"/>
  <c r="L12441" i="1"/>
  <c r="N12441" i="1"/>
  <c r="L12442" i="1"/>
  <c r="N12442" i="1"/>
  <c r="L12443" i="1"/>
  <c r="N12443" i="1"/>
  <c r="L12444" i="1"/>
  <c r="N12444" i="1"/>
  <c r="L12445" i="1"/>
  <c r="N12445" i="1"/>
  <c r="L12446" i="1"/>
  <c r="N12446" i="1"/>
  <c r="L12447" i="1"/>
  <c r="N12447" i="1"/>
  <c r="L12448" i="1"/>
  <c r="N12448" i="1"/>
  <c r="L12449" i="1"/>
  <c r="N12449" i="1"/>
  <c r="L12450" i="1"/>
  <c r="N12450" i="1"/>
  <c r="L12451" i="1"/>
  <c r="N12451" i="1"/>
  <c r="L12452" i="1"/>
  <c r="N12452" i="1"/>
  <c r="L12453" i="1"/>
  <c r="N12453" i="1"/>
  <c r="L12454" i="1"/>
  <c r="N12454" i="1"/>
  <c r="L12455" i="1"/>
  <c r="N12455" i="1"/>
  <c r="L12456" i="1"/>
  <c r="N12456" i="1"/>
  <c r="L12457" i="1"/>
  <c r="N12457" i="1"/>
  <c r="L12458" i="1"/>
  <c r="N12458" i="1"/>
  <c r="L12459" i="1"/>
  <c r="N12459" i="1"/>
  <c r="L12460" i="1"/>
  <c r="N12460" i="1"/>
  <c r="L12461" i="1"/>
  <c r="N12461" i="1"/>
  <c r="L12462" i="1"/>
  <c r="N12462" i="1"/>
  <c r="L12463" i="1"/>
  <c r="N12463" i="1"/>
  <c r="L12464" i="1"/>
  <c r="N12464" i="1"/>
  <c r="L12465" i="1"/>
  <c r="N12465" i="1"/>
  <c r="L12466" i="1"/>
  <c r="N12466" i="1"/>
  <c r="L12467" i="1"/>
  <c r="N12467" i="1"/>
  <c r="L12468" i="1"/>
  <c r="N12468" i="1"/>
  <c r="L12469" i="1"/>
  <c r="N12469" i="1"/>
  <c r="L12470" i="1"/>
  <c r="N12470" i="1"/>
  <c r="L12471" i="1"/>
  <c r="N12471" i="1"/>
  <c r="L12472" i="1"/>
  <c r="N12472" i="1"/>
  <c r="L12473" i="1"/>
  <c r="N12473" i="1"/>
  <c r="L12474" i="1"/>
  <c r="N12474" i="1"/>
  <c r="L12475" i="1"/>
  <c r="N12475" i="1"/>
  <c r="L12476" i="1"/>
  <c r="N12476" i="1"/>
  <c r="L12477" i="1"/>
  <c r="N12477" i="1"/>
  <c r="L12478" i="1"/>
  <c r="N12478" i="1"/>
  <c r="L12479" i="1"/>
  <c r="N12479" i="1"/>
  <c r="L12480" i="1"/>
  <c r="N12480" i="1"/>
  <c r="L12481" i="1"/>
  <c r="N12481" i="1"/>
  <c r="L12482" i="1"/>
  <c r="N12482" i="1"/>
  <c r="L12483" i="1"/>
  <c r="N12483" i="1"/>
  <c r="L12484" i="1"/>
  <c r="N12484" i="1"/>
  <c r="L12485" i="1"/>
  <c r="N12485" i="1"/>
  <c r="L12486" i="1"/>
  <c r="N12486" i="1"/>
  <c r="L12487" i="1"/>
  <c r="N12487" i="1"/>
  <c r="L12488" i="1"/>
  <c r="N12488" i="1"/>
  <c r="L12489" i="1"/>
  <c r="N12489" i="1"/>
  <c r="L12490" i="1"/>
  <c r="N12490" i="1"/>
  <c r="L12491" i="1"/>
  <c r="N12491" i="1"/>
  <c r="L12492" i="1"/>
  <c r="N12492" i="1"/>
  <c r="L12493" i="1"/>
  <c r="N12493" i="1"/>
  <c r="L12494" i="1"/>
  <c r="N12494" i="1"/>
  <c r="L12495" i="1"/>
  <c r="N12495" i="1"/>
  <c r="L12496" i="1"/>
  <c r="N12496" i="1"/>
  <c r="L12497" i="1"/>
  <c r="N12497" i="1"/>
  <c r="L12498" i="1"/>
  <c r="N12498" i="1"/>
  <c r="L12499" i="1"/>
  <c r="N12499" i="1"/>
  <c r="L12500" i="1"/>
  <c r="N12500" i="1"/>
  <c r="L12501" i="1"/>
  <c r="N12501" i="1"/>
  <c r="L12502" i="1"/>
  <c r="N12502" i="1"/>
  <c r="L12503" i="1"/>
  <c r="N12503" i="1"/>
  <c r="L12504" i="1"/>
  <c r="N12504" i="1"/>
  <c r="L12505" i="1"/>
  <c r="N12505" i="1"/>
  <c r="L12506" i="1"/>
  <c r="N12506" i="1"/>
  <c r="L12507" i="1"/>
  <c r="N12507" i="1"/>
  <c r="L12508" i="1"/>
  <c r="N12508" i="1"/>
  <c r="L12509" i="1"/>
  <c r="N12509" i="1"/>
  <c r="L12510" i="1"/>
  <c r="N12510" i="1"/>
  <c r="L12511" i="1"/>
  <c r="N12511" i="1"/>
  <c r="L12512" i="1"/>
  <c r="N12512" i="1"/>
  <c r="L12513" i="1"/>
  <c r="N12513" i="1"/>
  <c r="L12514" i="1"/>
  <c r="N12514" i="1"/>
  <c r="L12515" i="1"/>
  <c r="N12515" i="1"/>
  <c r="L12516" i="1"/>
  <c r="N12516" i="1"/>
  <c r="L12517" i="1"/>
  <c r="N12517" i="1"/>
  <c r="L12518" i="1"/>
  <c r="N12518" i="1"/>
  <c r="L12519" i="1"/>
  <c r="N12519" i="1"/>
  <c r="L12520" i="1"/>
  <c r="N12520" i="1"/>
  <c r="L12521" i="1"/>
  <c r="N12521" i="1"/>
  <c r="L12522" i="1"/>
  <c r="N12522" i="1"/>
  <c r="L12523" i="1"/>
  <c r="N12523" i="1"/>
  <c r="L12524" i="1"/>
  <c r="N12524" i="1"/>
  <c r="L12525" i="1"/>
  <c r="N12525" i="1"/>
  <c r="L12526" i="1"/>
  <c r="N12526" i="1"/>
  <c r="L12527" i="1"/>
  <c r="N12527" i="1"/>
  <c r="L12528" i="1"/>
  <c r="N12528" i="1"/>
  <c r="L12529" i="1"/>
  <c r="N12529" i="1"/>
  <c r="L12530" i="1"/>
  <c r="N12530" i="1"/>
  <c r="L12531" i="1"/>
  <c r="N12531" i="1"/>
  <c r="L12532" i="1"/>
  <c r="N12532" i="1"/>
  <c r="L12533" i="1"/>
  <c r="N12533" i="1"/>
  <c r="L12534" i="1"/>
  <c r="N12534" i="1"/>
  <c r="L12535" i="1"/>
  <c r="N12535" i="1"/>
  <c r="L12536" i="1"/>
  <c r="N12536" i="1"/>
  <c r="L12537" i="1"/>
  <c r="N12537" i="1"/>
  <c r="L12538" i="1"/>
  <c r="N12538" i="1"/>
  <c r="L12539" i="1"/>
  <c r="N12539" i="1"/>
  <c r="L12540" i="1"/>
  <c r="N12540" i="1"/>
  <c r="L12541" i="1"/>
  <c r="N12541" i="1"/>
  <c r="L12542" i="1"/>
  <c r="N12542" i="1"/>
  <c r="L12543" i="1"/>
  <c r="N12543" i="1"/>
  <c r="L12544" i="1"/>
  <c r="N12544" i="1"/>
  <c r="L12545" i="1"/>
  <c r="N12545" i="1"/>
  <c r="L12546" i="1"/>
  <c r="N12546" i="1"/>
  <c r="L12547" i="1"/>
  <c r="N12547" i="1"/>
  <c r="L12548" i="1"/>
  <c r="N12548" i="1"/>
  <c r="L12549" i="1"/>
  <c r="N12549" i="1"/>
  <c r="L12550" i="1"/>
  <c r="N12550" i="1"/>
  <c r="L12551" i="1"/>
  <c r="N12551" i="1"/>
  <c r="L12552" i="1"/>
  <c r="N12552" i="1"/>
  <c r="L12553" i="1"/>
  <c r="N12553" i="1"/>
  <c r="L12554" i="1"/>
  <c r="N12554" i="1"/>
  <c r="L12555" i="1"/>
  <c r="N12555" i="1"/>
  <c r="L12556" i="1"/>
  <c r="N12556" i="1"/>
  <c r="L12557" i="1"/>
  <c r="N12557" i="1"/>
  <c r="L12558" i="1"/>
  <c r="N12558" i="1"/>
  <c r="L12559" i="1"/>
  <c r="N12559" i="1"/>
  <c r="L12560" i="1"/>
  <c r="N12560" i="1"/>
  <c r="L12561" i="1"/>
  <c r="N12561" i="1"/>
  <c r="L12562" i="1"/>
  <c r="N12562" i="1"/>
  <c r="L12563" i="1"/>
  <c r="N12563" i="1"/>
  <c r="L12564" i="1"/>
  <c r="N12564" i="1"/>
  <c r="L12565" i="1"/>
  <c r="N12565" i="1"/>
  <c r="L12566" i="1"/>
  <c r="N12566" i="1"/>
  <c r="L12567" i="1"/>
  <c r="N12567" i="1"/>
  <c r="L12568" i="1"/>
  <c r="N12568" i="1"/>
  <c r="L12569" i="1"/>
  <c r="N12569" i="1"/>
  <c r="L12570" i="1"/>
  <c r="N12570" i="1"/>
  <c r="L12571" i="1"/>
  <c r="N12571" i="1"/>
  <c r="L12572" i="1"/>
  <c r="N12572" i="1"/>
  <c r="L12573" i="1"/>
  <c r="N12573" i="1"/>
  <c r="L12574" i="1"/>
  <c r="N12574" i="1"/>
  <c r="L12575" i="1"/>
  <c r="N12575" i="1"/>
  <c r="L12576" i="1"/>
  <c r="N12576" i="1"/>
  <c r="L12577" i="1"/>
  <c r="N12577" i="1"/>
  <c r="L12578" i="1"/>
  <c r="N12578" i="1"/>
  <c r="L12579" i="1"/>
  <c r="N12579" i="1"/>
  <c r="L12580" i="1"/>
  <c r="N12580" i="1"/>
  <c r="L12581" i="1"/>
  <c r="N12581" i="1"/>
  <c r="L12582" i="1"/>
  <c r="N12582" i="1"/>
  <c r="L12583" i="1"/>
  <c r="N12583" i="1"/>
  <c r="L12584" i="1"/>
  <c r="N12584" i="1"/>
  <c r="L12585" i="1"/>
  <c r="N12585" i="1"/>
  <c r="L12586" i="1"/>
  <c r="N12586" i="1"/>
  <c r="L12587" i="1"/>
  <c r="N12587" i="1"/>
  <c r="L12588" i="1"/>
  <c r="N12588" i="1"/>
  <c r="L12589" i="1"/>
  <c r="N12589" i="1"/>
  <c r="L12590" i="1"/>
  <c r="N12590" i="1"/>
  <c r="L12591" i="1"/>
  <c r="N12591" i="1"/>
  <c r="L12592" i="1"/>
  <c r="N12592" i="1"/>
  <c r="L12593" i="1"/>
  <c r="N12593" i="1"/>
  <c r="L12594" i="1"/>
  <c r="N12594" i="1"/>
  <c r="L12595" i="1"/>
  <c r="N12595" i="1"/>
  <c r="L12596" i="1"/>
  <c r="N12596" i="1"/>
  <c r="L12597" i="1"/>
  <c r="N12597" i="1"/>
  <c r="L12598" i="1"/>
  <c r="N12598" i="1"/>
  <c r="L12599" i="1"/>
  <c r="N12599" i="1"/>
  <c r="L12600" i="1"/>
  <c r="N12600" i="1"/>
  <c r="L12601" i="1"/>
  <c r="N12601" i="1"/>
  <c r="L12602" i="1"/>
  <c r="N12602" i="1"/>
  <c r="L12603" i="1"/>
  <c r="N12603" i="1"/>
  <c r="L12604" i="1"/>
  <c r="N12604" i="1"/>
  <c r="L12605" i="1"/>
  <c r="N12605" i="1"/>
  <c r="L12606" i="1"/>
  <c r="N12606" i="1"/>
  <c r="L12607" i="1"/>
  <c r="N12607" i="1"/>
  <c r="L12608" i="1"/>
  <c r="N12608" i="1"/>
  <c r="L12609" i="1"/>
  <c r="N12609" i="1"/>
  <c r="L12610" i="1"/>
  <c r="N12610" i="1"/>
  <c r="L12611" i="1"/>
  <c r="N12611" i="1"/>
  <c r="L12612" i="1"/>
  <c r="N12612" i="1"/>
  <c r="L12613" i="1"/>
  <c r="N12613" i="1"/>
  <c r="L12614" i="1"/>
  <c r="N12614" i="1"/>
  <c r="L12615" i="1"/>
  <c r="N12615" i="1"/>
  <c r="L12616" i="1"/>
  <c r="N12616" i="1"/>
  <c r="L12617" i="1"/>
  <c r="N12617" i="1"/>
  <c r="L12618" i="1"/>
  <c r="N12618" i="1"/>
  <c r="L12619" i="1"/>
  <c r="N12619" i="1"/>
  <c r="L12620" i="1"/>
  <c r="N12620" i="1"/>
  <c r="L12621" i="1"/>
  <c r="N12621" i="1"/>
  <c r="L12622" i="1"/>
  <c r="N12622" i="1"/>
  <c r="L12623" i="1"/>
  <c r="N12623" i="1"/>
  <c r="L12624" i="1"/>
  <c r="N12624" i="1"/>
  <c r="L12625" i="1"/>
  <c r="N12625" i="1"/>
  <c r="L12626" i="1"/>
  <c r="N12626" i="1"/>
  <c r="L12627" i="1"/>
  <c r="N12627" i="1"/>
  <c r="L12628" i="1"/>
  <c r="N12628" i="1"/>
  <c r="L12629" i="1"/>
  <c r="N12629" i="1"/>
  <c r="L12630" i="1"/>
  <c r="N12630" i="1"/>
  <c r="L12631" i="1"/>
  <c r="N12631" i="1"/>
  <c r="L12632" i="1"/>
  <c r="N12632" i="1"/>
  <c r="L12633" i="1"/>
  <c r="N12633" i="1"/>
  <c r="L12634" i="1"/>
  <c r="N12634" i="1"/>
  <c r="L12635" i="1"/>
  <c r="N12635" i="1"/>
  <c r="L12636" i="1"/>
  <c r="N12636" i="1"/>
  <c r="L12637" i="1"/>
  <c r="N12637" i="1"/>
  <c r="L12638" i="1"/>
  <c r="N12638" i="1"/>
  <c r="L12639" i="1"/>
  <c r="N12639" i="1"/>
  <c r="L12640" i="1"/>
  <c r="N12640" i="1"/>
  <c r="L12641" i="1"/>
  <c r="N12641" i="1"/>
  <c r="L12642" i="1"/>
  <c r="N12642" i="1"/>
  <c r="L12643" i="1"/>
  <c r="N12643" i="1"/>
  <c r="L12644" i="1"/>
  <c r="N12644" i="1"/>
  <c r="L12645" i="1"/>
  <c r="N12645" i="1"/>
  <c r="L12646" i="1"/>
  <c r="N12646" i="1"/>
  <c r="L12647" i="1"/>
  <c r="N12647" i="1"/>
  <c r="L12648" i="1"/>
  <c r="N12648" i="1"/>
  <c r="L12649" i="1"/>
  <c r="N12649" i="1"/>
  <c r="L12650" i="1"/>
  <c r="N12650" i="1"/>
  <c r="L12651" i="1"/>
  <c r="N12651" i="1"/>
  <c r="L12652" i="1"/>
  <c r="N12652" i="1"/>
  <c r="L12653" i="1"/>
  <c r="N12653" i="1"/>
  <c r="L12654" i="1"/>
  <c r="N12654" i="1"/>
  <c r="L12655" i="1"/>
  <c r="N12655" i="1"/>
  <c r="L12656" i="1"/>
  <c r="N12656" i="1"/>
  <c r="L12657" i="1"/>
  <c r="N12657" i="1"/>
  <c r="L12658" i="1"/>
  <c r="N12658" i="1"/>
  <c r="L12659" i="1"/>
  <c r="N12659" i="1"/>
  <c r="L12660" i="1"/>
  <c r="N12660" i="1"/>
  <c r="L12661" i="1"/>
  <c r="N12661" i="1"/>
  <c r="L12662" i="1"/>
  <c r="N12662" i="1"/>
  <c r="L12663" i="1"/>
  <c r="N12663" i="1"/>
  <c r="L12664" i="1"/>
  <c r="N12664" i="1"/>
  <c r="L12665" i="1"/>
  <c r="N12665" i="1"/>
  <c r="L12666" i="1"/>
  <c r="N12666" i="1"/>
  <c r="L12667" i="1"/>
  <c r="N12667" i="1"/>
  <c r="L12668" i="1"/>
  <c r="N12668" i="1"/>
  <c r="L12669" i="1"/>
  <c r="N12669" i="1"/>
  <c r="L12670" i="1"/>
  <c r="N12670" i="1"/>
  <c r="L12671" i="1"/>
  <c r="N12671" i="1"/>
  <c r="L12672" i="1"/>
  <c r="N12672" i="1"/>
  <c r="L12673" i="1"/>
  <c r="N12673" i="1"/>
  <c r="L12674" i="1"/>
  <c r="N12674" i="1"/>
  <c r="L12675" i="1"/>
  <c r="N12675" i="1"/>
  <c r="L12676" i="1"/>
  <c r="N12676" i="1"/>
  <c r="L12677" i="1"/>
  <c r="N12677" i="1"/>
  <c r="L12678" i="1"/>
  <c r="N12678" i="1"/>
  <c r="L12679" i="1"/>
  <c r="N12679" i="1"/>
  <c r="L12680" i="1"/>
  <c r="N12680" i="1"/>
  <c r="L12681" i="1"/>
  <c r="N12681" i="1"/>
  <c r="L12682" i="1"/>
  <c r="N12682" i="1"/>
  <c r="L12683" i="1"/>
  <c r="N12683" i="1"/>
  <c r="L12684" i="1"/>
  <c r="N12684" i="1"/>
  <c r="L12685" i="1"/>
  <c r="N12685" i="1"/>
  <c r="L12686" i="1"/>
  <c r="N12686" i="1"/>
  <c r="L12687" i="1"/>
  <c r="N12687" i="1"/>
  <c r="L12688" i="1"/>
  <c r="N12688" i="1"/>
  <c r="L12689" i="1"/>
  <c r="N12689" i="1"/>
  <c r="L12690" i="1"/>
  <c r="N12690" i="1"/>
  <c r="L12691" i="1"/>
  <c r="N12691" i="1"/>
  <c r="L12692" i="1"/>
  <c r="N12692" i="1"/>
  <c r="L12693" i="1"/>
  <c r="N12693" i="1"/>
  <c r="L12694" i="1"/>
  <c r="N12694" i="1"/>
  <c r="L12695" i="1"/>
  <c r="N12695" i="1"/>
  <c r="L12696" i="1"/>
  <c r="N12696" i="1"/>
  <c r="L12697" i="1"/>
  <c r="N12697" i="1"/>
  <c r="L12698" i="1"/>
  <c r="N12698" i="1"/>
  <c r="L12699" i="1"/>
  <c r="N12699" i="1"/>
  <c r="L12700" i="1"/>
  <c r="N12700" i="1"/>
  <c r="L12701" i="1"/>
  <c r="N12701" i="1"/>
  <c r="L12702" i="1"/>
  <c r="N12702" i="1"/>
  <c r="L12703" i="1"/>
  <c r="N12703" i="1"/>
  <c r="L12704" i="1"/>
  <c r="N12704" i="1"/>
  <c r="L12705" i="1"/>
  <c r="N12705" i="1"/>
  <c r="L12706" i="1"/>
  <c r="N12706" i="1"/>
  <c r="L12707" i="1"/>
  <c r="N12707" i="1"/>
  <c r="L12708" i="1"/>
  <c r="N12708" i="1"/>
  <c r="L12709" i="1"/>
  <c r="N12709" i="1"/>
  <c r="L12710" i="1"/>
  <c r="N12710" i="1"/>
  <c r="L12711" i="1"/>
  <c r="N12711" i="1"/>
  <c r="L12712" i="1"/>
  <c r="N12712" i="1"/>
  <c r="L12713" i="1"/>
  <c r="N12713" i="1"/>
  <c r="L12714" i="1"/>
  <c r="N12714" i="1"/>
  <c r="L12715" i="1"/>
  <c r="N12715" i="1"/>
  <c r="L12716" i="1"/>
  <c r="N12716" i="1"/>
  <c r="L12717" i="1"/>
  <c r="N12717" i="1"/>
  <c r="L12718" i="1"/>
  <c r="N12718" i="1"/>
  <c r="L12719" i="1"/>
  <c r="N12719" i="1"/>
  <c r="L12720" i="1"/>
  <c r="N12720" i="1"/>
  <c r="L12721" i="1"/>
  <c r="N12721" i="1"/>
  <c r="L12722" i="1"/>
  <c r="N12722" i="1"/>
  <c r="L12723" i="1"/>
  <c r="N12723" i="1"/>
  <c r="L12724" i="1"/>
  <c r="N12724" i="1"/>
  <c r="L12725" i="1"/>
  <c r="N12725" i="1"/>
  <c r="L12726" i="1"/>
  <c r="N12726" i="1"/>
  <c r="L12727" i="1"/>
  <c r="N12727" i="1"/>
  <c r="L12728" i="1"/>
  <c r="N12728" i="1"/>
  <c r="L12729" i="1"/>
  <c r="N12729" i="1"/>
  <c r="L12730" i="1"/>
  <c r="N12730" i="1"/>
  <c r="L12731" i="1"/>
  <c r="N12731" i="1"/>
  <c r="L12732" i="1"/>
  <c r="N12732" i="1"/>
  <c r="L12733" i="1"/>
  <c r="N12733" i="1"/>
  <c r="L12734" i="1"/>
  <c r="N12734" i="1"/>
  <c r="L12735" i="1"/>
  <c r="N12735" i="1"/>
  <c r="L12736" i="1"/>
  <c r="N12736" i="1"/>
  <c r="L12737" i="1"/>
  <c r="N12737" i="1"/>
  <c r="L12738" i="1"/>
  <c r="N12738" i="1"/>
  <c r="L12739" i="1"/>
  <c r="N12739" i="1"/>
  <c r="L12740" i="1"/>
  <c r="N12740" i="1"/>
  <c r="L12741" i="1"/>
  <c r="N12741" i="1"/>
  <c r="L12742" i="1"/>
  <c r="N12742" i="1"/>
  <c r="L12743" i="1"/>
  <c r="N12743" i="1"/>
  <c r="L12744" i="1"/>
  <c r="N12744" i="1"/>
  <c r="L12745" i="1"/>
  <c r="N12745" i="1"/>
  <c r="L12746" i="1"/>
  <c r="N12746" i="1"/>
  <c r="L12747" i="1"/>
  <c r="N12747" i="1"/>
  <c r="L12748" i="1"/>
  <c r="N12748" i="1"/>
  <c r="L12749" i="1"/>
  <c r="N12749" i="1"/>
  <c r="L12750" i="1"/>
  <c r="N12750" i="1"/>
  <c r="L12751" i="1"/>
  <c r="N12751" i="1"/>
  <c r="L12752" i="1"/>
  <c r="N12752" i="1"/>
  <c r="L12753" i="1"/>
  <c r="N12753" i="1"/>
  <c r="L12754" i="1"/>
  <c r="N12754" i="1"/>
  <c r="L12755" i="1"/>
  <c r="N12755" i="1"/>
  <c r="L12756" i="1"/>
  <c r="N12756" i="1"/>
  <c r="L12757" i="1"/>
  <c r="N12757" i="1"/>
  <c r="L12758" i="1"/>
  <c r="N12758" i="1"/>
  <c r="L12759" i="1"/>
  <c r="N12759" i="1"/>
  <c r="L12760" i="1"/>
  <c r="N12760" i="1"/>
  <c r="L12761" i="1"/>
  <c r="N12761" i="1"/>
  <c r="L12762" i="1"/>
  <c r="N12762" i="1"/>
  <c r="L12763" i="1"/>
  <c r="N12763" i="1"/>
  <c r="L12764" i="1"/>
  <c r="N12764" i="1"/>
  <c r="L12765" i="1"/>
  <c r="N12765" i="1"/>
  <c r="L12766" i="1"/>
  <c r="N12766" i="1"/>
  <c r="L12767" i="1"/>
  <c r="N12767" i="1"/>
  <c r="L12768" i="1"/>
  <c r="N12768" i="1"/>
  <c r="L12769" i="1"/>
  <c r="N12769" i="1"/>
  <c r="L12770" i="1"/>
  <c r="N12770" i="1"/>
  <c r="L12771" i="1"/>
  <c r="N12771" i="1"/>
  <c r="L12772" i="1"/>
  <c r="N12772" i="1"/>
  <c r="L12773" i="1"/>
  <c r="N12773" i="1"/>
  <c r="L12774" i="1"/>
  <c r="N12774" i="1"/>
  <c r="L12775" i="1"/>
  <c r="N12775" i="1"/>
  <c r="L12776" i="1"/>
  <c r="N12776" i="1"/>
  <c r="L12777" i="1"/>
  <c r="N12777" i="1"/>
  <c r="L12778" i="1"/>
  <c r="N12778" i="1"/>
  <c r="L12779" i="1"/>
  <c r="N12779" i="1"/>
  <c r="L12780" i="1"/>
  <c r="N12780" i="1"/>
  <c r="L12781" i="1"/>
  <c r="N12781" i="1"/>
  <c r="L12782" i="1"/>
  <c r="N12782" i="1"/>
  <c r="L12783" i="1"/>
  <c r="N12783" i="1"/>
  <c r="L12784" i="1"/>
  <c r="N12784" i="1"/>
  <c r="L12785" i="1"/>
  <c r="N12785" i="1"/>
  <c r="L12786" i="1"/>
  <c r="N12786" i="1"/>
  <c r="L12787" i="1"/>
  <c r="N12787" i="1"/>
  <c r="L12788" i="1"/>
  <c r="N12788" i="1"/>
  <c r="L12789" i="1"/>
  <c r="N12789" i="1"/>
  <c r="L12790" i="1"/>
  <c r="N12790" i="1"/>
  <c r="L12791" i="1"/>
  <c r="N12791" i="1"/>
  <c r="L12792" i="1"/>
  <c r="N12792" i="1"/>
  <c r="L12793" i="1"/>
  <c r="N12793" i="1"/>
  <c r="L12794" i="1"/>
  <c r="N12794" i="1"/>
  <c r="L12795" i="1"/>
  <c r="N12795" i="1"/>
  <c r="L12796" i="1"/>
  <c r="N12796" i="1"/>
  <c r="L12797" i="1"/>
  <c r="N12797" i="1"/>
  <c r="L12798" i="1"/>
  <c r="N12798" i="1"/>
  <c r="L12799" i="1"/>
  <c r="N12799" i="1"/>
  <c r="L12800" i="1"/>
  <c r="N12800" i="1"/>
  <c r="L12801" i="1"/>
  <c r="N12801" i="1"/>
  <c r="L12802" i="1"/>
  <c r="N12802" i="1"/>
  <c r="L12803" i="1"/>
  <c r="N12803" i="1"/>
  <c r="L12804" i="1"/>
  <c r="N12804" i="1"/>
  <c r="L12805" i="1"/>
  <c r="N12805" i="1"/>
  <c r="L12806" i="1"/>
  <c r="N12806" i="1"/>
  <c r="L12807" i="1"/>
  <c r="N12807" i="1"/>
  <c r="L12808" i="1"/>
  <c r="N12808" i="1"/>
  <c r="L12809" i="1"/>
  <c r="N12809" i="1"/>
  <c r="L12810" i="1"/>
  <c r="N12810" i="1"/>
  <c r="L12811" i="1"/>
  <c r="N12811" i="1"/>
  <c r="L12812" i="1"/>
  <c r="N12812" i="1"/>
  <c r="L12813" i="1"/>
  <c r="N12813" i="1"/>
  <c r="L12814" i="1"/>
  <c r="N12814" i="1"/>
  <c r="L12815" i="1"/>
  <c r="N12815" i="1"/>
  <c r="L12816" i="1"/>
  <c r="N12816" i="1"/>
  <c r="L12817" i="1"/>
  <c r="N12817" i="1"/>
  <c r="L12818" i="1"/>
  <c r="N12818" i="1"/>
  <c r="L12819" i="1"/>
  <c r="N12819" i="1"/>
  <c r="L12820" i="1"/>
  <c r="N12820" i="1"/>
  <c r="L12821" i="1"/>
  <c r="N12821" i="1"/>
  <c r="L12822" i="1"/>
  <c r="N12822" i="1"/>
  <c r="L12823" i="1"/>
  <c r="N12823" i="1"/>
  <c r="L12824" i="1"/>
  <c r="N12824" i="1"/>
  <c r="L12825" i="1"/>
  <c r="N12825" i="1"/>
  <c r="L12826" i="1"/>
  <c r="N12826" i="1"/>
  <c r="L12827" i="1"/>
  <c r="N12827" i="1"/>
  <c r="L12828" i="1"/>
  <c r="N12828" i="1"/>
  <c r="L12829" i="1"/>
  <c r="N12829" i="1"/>
  <c r="L12830" i="1"/>
  <c r="N12830" i="1"/>
  <c r="L12831" i="1"/>
  <c r="N12831" i="1"/>
  <c r="L12832" i="1"/>
  <c r="N12832" i="1"/>
  <c r="L12833" i="1"/>
  <c r="N12833" i="1"/>
  <c r="L12834" i="1"/>
  <c r="N12834" i="1"/>
  <c r="L12835" i="1"/>
  <c r="N12835" i="1"/>
  <c r="L12836" i="1"/>
  <c r="N12836" i="1"/>
  <c r="L12837" i="1"/>
  <c r="N12837" i="1"/>
  <c r="L12838" i="1"/>
  <c r="N12838" i="1"/>
  <c r="L12839" i="1"/>
  <c r="N12839" i="1"/>
  <c r="L12840" i="1"/>
  <c r="N12840" i="1"/>
  <c r="L12841" i="1"/>
  <c r="N12841" i="1"/>
  <c r="L12842" i="1"/>
  <c r="N12842" i="1"/>
  <c r="L12843" i="1"/>
  <c r="N12843" i="1"/>
  <c r="L12844" i="1"/>
  <c r="N12844" i="1"/>
  <c r="L12845" i="1"/>
  <c r="N12845" i="1"/>
  <c r="L12846" i="1"/>
  <c r="N12846" i="1"/>
  <c r="L12847" i="1"/>
  <c r="N12847" i="1"/>
  <c r="L12848" i="1"/>
  <c r="N12848" i="1"/>
  <c r="L12849" i="1"/>
  <c r="N12849" i="1"/>
  <c r="L12850" i="1"/>
  <c r="N12850" i="1"/>
  <c r="L12851" i="1"/>
  <c r="N12851" i="1"/>
  <c r="L12852" i="1"/>
  <c r="N12852" i="1"/>
  <c r="L12853" i="1"/>
  <c r="N12853" i="1"/>
  <c r="L12854" i="1"/>
  <c r="N12854" i="1"/>
  <c r="L12855" i="1"/>
  <c r="N12855" i="1"/>
  <c r="L12856" i="1"/>
  <c r="N12856" i="1"/>
  <c r="L12857" i="1"/>
  <c r="N12857" i="1"/>
  <c r="L12858" i="1"/>
  <c r="N12858" i="1"/>
  <c r="L12859" i="1"/>
  <c r="N12859" i="1"/>
  <c r="L12860" i="1"/>
  <c r="N12860" i="1"/>
  <c r="L12861" i="1"/>
  <c r="N12861" i="1"/>
  <c r="L12862" i="1"/>
  <c r="N12862" i="1"/>
  <c r="L12863" i="1"/>
  <c r="N12863" i="1"/>
  <c r="L12864" i="1"/>
  <c r="N12864" i="1"/>
  <c r="L12865" i="1"/>
  <c r="N12865" i="1"/>
  <c r="L12866" i="1"/>
  <c r="N12866" i="1"/>
  <c r="L12867" i="1"/>
  <c r="N12867" i="1"/>
  <c r="L12868" i="1"/>
  <c r="N12868" i="1"/>
  <c r="L12869" i="1"/>
  <c r="N12869" i="1"/>
  <c r="L12870" i="1"/>
  <c r="N12870" i="1"/>
  <c r="L12871" i="1"/>
  <c r="N12871" i="1"/>
  <c r="L12872" i="1"/>
  <c r="N12872" i="1"/>
  <c r="L12873" i="1"/>
  <c r="N12873" i="1"/>
  <c r="L12874" i="1"/>
  <c r="N12874" i="1"/>
  <c r="L12875" i="1"/>
  <c r="N12875" i="1"/>
  <c r="L12876" i="1"/>
  <c r="N12876" i="1"/>
  <c r="L12877" i="1"/>
  <c r="N12877" i="1"/>
  <c r="L12878" i="1"/>
  <c r="N12878" i="1"/>
  <c r="L12879" i="1"/>
  <c r="N12879" i="1"/>
  <c r="L12880" i="1"/>
  <c r="N12880" i="1"/>
  <c r="L12881" i="1"/>
  <c r="N12881" i="1"/>
  <c r="L12882" i="1"/>
  <c r="N12882" i="1"/>
  <c r="L12883" i="1"/>
  <c r="N12883" i="1"/>
  <c r="L12884" i="1"/>
  <c r="N12884" i="1"/>
  <c r="L12885" i="1"/>
  <c r="N12885" i="1"/>
  <c r="L12886" i="1"/>
  <c r="N12886" i="1"/>
  <c r="L12887" i="1"/>
  <c r="N12887" i="1"/>
  <c r="L12888" i="1"/>
  <c r="N12888" i="1"/>
  <c r="L12889" i="1"/>
  <c r="N12889" i="1"/>
  <c r="L12890" i="1"/>
  <c r="N12890" i="1"/>
  <c r="L12891" i="1"/>
  <c r="N12891" i="1"/>
  <c r="L12892" i="1"/>
  <c r="N12892" i="1"/>
  <c r="L12893" i="1"/>
  <c r="N12893" i="1"/>
  <c r="L12894" i="1"/>
  <c r="N12894" i="1"/>
  <c r="L12895" i="1"/>
  <c r="N12895" i="1"/>
  <c r="L12896" i="1"/>
  <c r="N12896" i="1"/>
  <c r="L12897" i="1"/>
  <c r="N12897" i="1"/>
  <c r="L12898" i="1"/>
  <c r="N12898" i="1"/>
  <c r="L12899" i="1"/>
  <c r="N12899" i="1"/>
  <c r="L12900" i="1"/>
  <c r="N12900" i="1"/>
  <c r="L12901" i="1"/>
  <c r="N12901" i="1"/>
  <c r="L12902" i="1"/>
  <c r="N12902" i="1"/>
  <c r="L12903" i="1"/>
  <c r="N12903" i="1"/>
  <c r="L12904" i="1"/>
  <c r="N12904" i="1"/>
  <c r="L12905" i="1"/>
  <c r="N12905" i="1"/>
  <c r="L12906" i="1"/>
  <c r="N12906" i="1"/>
  <c r="L12907" i="1"/>
  <c r="N12907" i="1"/>
  <c r="L12908" i="1"/>
  <c r="N12908" i="1"/>
  <c r="L12909" i="1"/>
  <c r="N12909" i="1"/>
  <c r="L12910" i="1"/>
  <c r="N12910" i="1"/>
  <c r="L12911" i="1"/>
  <c r="N12911" i="1"/>
  <c r="L12912" i="1"/>
  <c r="N12912" i="1"/>
  <c r="L12913" i="1"/>
  <c r="N12913" i="1"/>
  <c r="L12914" i="1"/>
  <c r="N12914" i="1"/>
  <c r="L12915" i="1"/>
  <c r="N12915" i="1"/>
  <c r="L12916" i="1"/>
  <c r="N12916" i="1"/>
  <c r="L12917" i="1"/>
  <c r="N12917" i="1"/>
  <c r="L12918" i="1"/>
  <c r="N12918" i="1"/>
  <c r="L12919" i="1"/>
  <c r="N12919" i="1"/>
  <c r="L12920" i="1"/>
  <c r="N12920" i="1"/>
  <c r="L12921" i="1"/>
  <c r="N12921" i="1"/>
  <c r="L12922" i="1"/>
  <c r="N12922" i="1"/>
  <c r="L12923" i="1"/>
  <c r="N12923" i="1"/>
  <c r="L12924" i="1"/>
  <c r="N12924" i="1"/>
  <c r="L12925" i="1"/>
  <c r="N12925" i="1"/>
  <c r="L12926" i="1"/>
  <c r="N12926" i="1"/>
  <c r="L12927" i="1"/>
  <c r="N12927" i="1"/>
  <c r="L12928" i="1"/>
  <c r="N12928" i="1"/>
  <c r="L12929" i="1"/>
  <c r="N12929" i="1"/>
  <c r="L12930" i="1"/>
  <c r="N12930" i="1"/>
  <c r="L12931" i="1"/>
  <c r="N12931" i="1"/>
  <c r="L12932" i="1"/>
  <c r="N12932" i="1"/>
  <c r="L12933" i="1"/>
  <c r="N12933" i="1"/>
  <c r="L12934" i="1"/>
  <c r="N12934" i="1"/>
  <c r="L12935" i="1"/>
  <c r="N12935" i="1"/>
  <c r="L12936" i="1"/>
  <c r="N12936" i="1"/>
  <c r="L12937" i="1"/>
  <c r="N12937" i="1"/>
  <c r="L12938" i="1"/>
  <c r="N12938" i="1"/>
  <c r="L12939" i="1"/>
  <c r="N12939" i="1"/>
  <c r="L12940" i="1"/>
  <c r="N12940" i="1"/>
  <c r="L12941" i="1"/>
  <c r="N12941" i="1"/>
  <c r="L12942" i="1"/>
  <c r="N12942" i="1"/>
  <c r="L12943" i="1"/>
  <c r="N12943" i="1"/>
  <c r="L12944" i="1"/>
  <c r="N12944" i="1"/>
  <c r="L12945" i="1"/>
  <c r="N12945" i="1"/>
  <c r="L12946" i="1"/>
  <c r="N12946" i="1"/>
  <c r="L12947" i="1"/>
  <c r="N12947" i="1"/>
  <c r="L12948" i="1"/>
  <c r="N12948" i="1"/>
  <c r="L12949" i="1"/>
  <c r="N12949" i="1"/>
  <c r="L12950" i="1"/>
  <c r="N12950" i="1"/>
  <c r="L12951" i="1"/>
  <c r="N12951" i="1"/>
  <c r="L12952" i="1"/>
  <c r="N12952" i="1"/>
  <c r="L12953" i="1"/>
  <c r="N12953" i="1"/>
  <c r="L12954" i="1"/>
  <c r="N12954" i="1"/>
  <c r="L12955" i="1"/>
  <c r="N12955" i="1"/>
  <c r="L12956" i="1"/>
  <c r="N12956" i="1"/>
  <c r="L12957" i="1"/>
  <c r="N12957" i="1"/>
  <c r="L12958" i="1"/>
  <c r="N12958" i="1"/>
  <c r="L12959" i="1"/>
  <c r="N12959" i="1"/>
  <c r="L12960" i="1"/>
  <c r="N12960" i="1"/>
  <c r="L12961" i="1"/>
  <c r="N12961" i="1"/>
  <c r="L12962" i="1"/>
  <c r="N12962" i="1"/>
  <c r="L12963" i="1"/>
  <c r="N12963" i="1"/>
  <c r="L12964" i="1"/>
  <c r="N12964" i="1"/>
  <c r="L12965" i="1"/>
  <c r="N12965" i="1"/>
  <c r="L12966" i="1"/>
  <c r="N12966" i="1"/>
  <c r="L12967" i="1"/>
  <c r="N12967" i="1"/>
  <c r="L12968" i="1"/>
  <c r="N12968" i="1"/>
  <c r="L12969" i="1"/>
  <c r="N12969" i="1"/>
  <c r="L12970" i="1"/>
  <c r="N12970" i="1"/>
  <c r="L12971" i="1"/>
  <c r="N12971" i="1"/>
  <c r="L12972" i="1"/>
  <c r="N12972" i="1"/>
  <c r="L12973" i="1"/>
  <c r="N12973" i="1"/>
  <c r="L12974" i="1"/>
  <c r="N12974" i="1"/>
  <c r="L12975" i="1"/>
  <c r="N12975" i="1"/>
  <c r="L12976" i="1"/>
  <c r="N12976" i="1"/>
  <c r="L12977" i="1"/>
  <c r="N12977" i="1"/>
  <c r="L12978" i="1"/>
  <c r="N12978" i="1"/>
  <c r="L12979" i="1"/>
  <c r="N12979" i="1"/>
  <c r="L12980" i="1"/>
  <c r="N12980" i="1"/>
  <c r="L12981" i="1"/>
  <c r="N12981" i="1"/>
  <c r="L12982" i="1"/>
  <c r="N12982" i="1"/>
  <c r="L12983" i="1"/>
  <c r="N12983" i="1"/>
  <c r="L12984" i="1"/>
  <c r="N12984" i="1"/>
  <c r="L12985" i="1"/>
  <c r="N12985" i="1"/>
  <c r="L12986" i="1"/>
  <c r="N12986" i="1"/>
  <c r="L12987" i="1"/>
  <c r="N12987" i="1"/>
  <c r="L12988" i="1"/>
  <c r="N12988" i="1"/>
  <c r="L12989" i="1"/>
  <c r="N12989" i="1"/>
  <c r="L12990" i="1"/>
  <c r="N12990" i="1"/>
  <c r="L12991" i="1"/>
  <c r="N12991" i="1"/>
  <c r="L12992" i="1"/>
  <c r="N12992" i="1"/>
  <c r="L12993" i="1"/>
  <c r="N12993" i="1"/>
  <c r="L12994" i="1"/>
  <c r="N12994" i="1"/>
  <c r="L12995" i="1"/>
  <c r="N12995" i="1"/>
  <c r="L12996" i="1"/>
  <c r="N12996" i="1"/>
  <c r="L12997" i="1"/>
  <c r="N12997" i="1"/>
  <c r="L12998" i="1"/>
  <c r="N12998" i="1"/>
  <c r="L12999" i="1"/>
  <c r="N12999" i="1"/>
  <c r="J13998" i="1" l="1"/>
  <c r="J13994" i="1"/>
  <c r="J13990" i="1"/>
  <c r="J13986" i="1"/>
  <c r="J13982" i="1"/>
  <c r="J13978" i="1"/>
  <c r="J13974" i="1"/>
  <c r="J13970" i="1"/>
  <c r="J13966" i="1"/>
  <c r="J13962" i="1"/>
  <c r="J13958" i="1"/>
  <c r="J13954" i="1"/>
  <c r="J13950" i="1"/>
  <c r="J13944" i="1"/>
  <c r="J13934" i="1"/>
  <c r="J14000" i="1"/>
  <c r="J13996" i="1"/>
  <c r="J13992" i="1"/>
  <c r="J13988" i="1"/>
  <c r="J13984" i="1"/>
  <c r="J13980" i="1"/>
  <c r="J13976" i="1"/>
  <c r="J13972" i="1"/>
  <c r="J13968" i="1"/>
  <c r="J13964" i="1"/>
  <c r="J13960" i="1"/>
  <c r="J13956" i="1"/>
  <c r="J13952" i="1"/>
  <c r="J13948" i="1"/>
  <c r="J13946" i="1"/>
  <c r="J13942" i="1"/>
  <c r="J13940" i="1"/>
  <c r="J13938" i="1"/>
  <c r="J13936" i="1"/>
  <c r="J13932" i="1"/>
  <c r="J13930" i="1"/>
  <c r="J13928" i="1"/>
  <c r="J13926" i="1"/>
  <c r="J13924" i="1"/>
  <c r="J13922" i="1"/>
  <c r="J13920" i="1"/>
  <c r="J13918" i="1"/>
  <c r="J13916" i="1"/>
  <c r="J13914" i="1"/>
  <c r="J13912" i="1"/>
  <c r="J13910" i="1"/>
  <c r="J13908" i="1"/>
  <c r="J13906" i="1"/>
  <c r="J13904" i="1"/>
  <c r="J13902" i="1"/>
  <c r="J13900" i="1"/>
  <c r="J13898" i="1"/>
  <c r="J13896" i="1"/>
  <c r="J13894" i="1"/>
  <c r="J13892" i="1"/>
  <c r="J13890" i="1"/>
  <c r="J13888" i="1"/>
  <c r="J13886" i="1"/>
  <c r="J13884" i="1"/>
  <c r="J13882" i="1"/>
  <c r="J13880" i="1"/>
  <c r="J13878" i="1"/>
  <c r="J13876" i="1"/>
  <c r="J13874" i="1"/>
  <c r="J13872" i="1"/>
  <c r="J13870" i="1"/>
  <c r="J13868" i="1"/>
  <c r="J13866" i="1"/>
  <c r="J13864" i="1"/>
  <c r="J13862" i="1"/>
  <c r="J13860" i="1"/>
  <c r="J13858" i="1"/>
  <c r="J13856" i="1"/>
  <c r="J13854" i="1"/>
  <c r="J13852" i="1"/>
  <c r="J13850" i="1"/>
  <c r="J13848" i="1"/>
  <c r="J13846" i="1"/>
  <c r="J13844" i="1"/>
  <c r="J13842" i="1"/>
  <c r="J13840" i="1"/>
  <c r="J13838" i="1"/>
  <c r="J13836" i="1"/>
  <c r="J13834" i="1"/>
  <c r="J13832" i="1"/>
  <c r="J13830" i="1"/>
  <c r="J13828" i="1"/>
  <c r="J13826" i="1"/>
  <c r="J13824" i="1"/>
  <c r="J13822" i="1"/>
  <c r="J13820" i="1"/>
  <c r="J13818" i="1"/>
  <c r="J13816" i="1"/>
  <c r="J13814" i="1"/>
  <c r="J13812" i="1"/>
  <c r="J13810" i="1"/>
  <c r="J13808" i="1"/>
  <c r="J13806" i="1"/>
  <c r="J13804" i="1"/>
  <c r="J13802" i="1"/>
  <c r="J13800" i="1"/>
  <c r="J13798" i="1"/>
  <c r="J13796" i="1"/>
  <c r="J13794" i="1"/>
  <c r="J13792" i="1"/>
  <c r="J13790" i="1"/>
  <c r="J13788" i="1"/>
  <c r="J13786" i="1"/>
  <c r="J13784" i="1"/>
  <c r="J13782" i="1"/>
  <c r="J13780" i="1"/>
  <c r="J13778" i="1"/>
  <c r="J13776" i="1"/>
  <c r="J13774" i="1"/>
  <c r="J13772" i="1"/>
  <c r="J13770" i="1"/>
  <c r="J13768" i="1"/>
  <c r="J13766" i="1"/>
  <c r="J13764" i="1"/>
  <c r="J13762" i="1"/>
  <c r="J13760" i="1"/>
  <c r="J13758" i="1"/>
  <c r="J13756" i="1"/>
  <c r="J13754" i="1"/>
  <c r="J13752" i="1"/>
  <c r="J13750" i="1"/>
  <c r="J13748" i="1"/>
  <c r="J13746" i="1"/>
  <c r="J13744" i="1"/>
  <c r="J13742" i="1"/>
  <c r="J13740" i="1"/>
  <c r="J13738" i="1"/>
  <c r="J13736" i="1"/>
  <c r="J13734" i="1"/>
  <c r="J13732" i="1"/>
  <c r="J13730" i="1"/>
  <c r="J13728" i="1"/>
  <c r="J13726" i="1"/>
  <c r="J13724" i="1"/>
  <c r="J13722" i="1"/>
  <c r="J13720" i="1"/>
  <c r="J13718" i="1"/>
  <c r="J13716" i="1"/>
  <c r="J13714" i="1"/>
  <c r="J13712" i="1"/>
  <c r="J13710" i="1"/>
  <c r="J13708" i="1"/>
  <c r="J13704" i="1"/>
  <c r="J13700" i="1"/>
  <c r="J13696" i="1"/>
  <c r="J13692" i="1"/>
  <c r="J13684" i="1"/>
  <c r="J13680" i="1"/>
  <c r="J13676" i="1"/>
  <c r="J13672" i="1"/>
  <c r="J13668" i="1"/>
  <c r="J13664" i="1"/>
  <c r="J13660" i="1"/>
  <c r="J13656" i="1"/>
  <c r="J13652" i="1"/>
  <c r="J13648" i="1"/>
  <c r="J13644" i="1"/>
  <c r="J13640" i="1"/>
  <c r="J13636" i="1"/>
  <c r="J13632" i="1"/>
  <c r="J13628" i="1"/>
  <c r="J13624" i="1"/>
  <c r="J13620" i="1"/>
  <c r="J13616" i="1"/>
  <c r="J13612" i="1"/>
  <c r="J13608" i="1"/>
  <c r="J13604" i="1"/>
  <c r="J13600" i="1"/>
  <c r="J13596" i="1"/>
  <c r="J13592" i="1"/>
  <c r="J13588" i="1"/>
  <c r="J13584" i="1"/>
  <c r="J13580" i="1"/>
  <c r="J13576" i="1"/>
  <c r="J13572" i="1"/>
  <c r="J13568" i="1"/>
  <c r="J13564" i="1"/>
  <c r="J13560" i="1"/>
  <c r="J13556" i="1"/>
  <c r="J13552" i="1"/>
  <c r="J13548" i="1"/>
  <c r="J13544" i="1"/>
  <c r="J13540" i="1"/>
  <c r="J13536" i="1"/>
  <c r="J13532" i="1"/>
  <c r="J13528" i="1"/>
  <c r="J13524" i="1"/>
  <c r="J13520" i="1"/>
  <c r="J13516" i="1"/>
  <c r="J13512" i="1"/>
  <c r="J13508" i="1"/>
  <c r="J13504" i="1"/>
  <c r="J13500" i="1"/>
  <c r="J13496" i="1"/>
  <c r="J13492" i="1"/>
  <c r="J13488" i="1"/>
  <c r="J13484" i="1"/>
  <c r="J13480" i="1"/>
  <c r="J13476" i="1"/>
  <c r="J13472" i="1"/>
  <c r="J13468" i="1"/>
  <c r="J13464" i="1"/>
  <c r="J13460" i="1"/>
  <c r="J13456" i="1"/>
  <c r="J13452" i="1"/>
  <c r="J13448" i="1"/>
  <c r="J13444" i="1"/>
  <c r="J13440" i="1"/>
  <c r="J13436" i="1"/>
  <c r="J13432" i="1"/>
  <c r="J13428" i="1"/>
  <c r="J13424" i="1"/>
  <c r="J13420" i="1"/>
  <c r="J13416" i="1"/>
  <c r="J13412" i="1"/>
  <c r="J13408" i="1"/>
  <c r="J13404" i="1"/>
  <c r="J13400" i="1"/>
  <c r="J13396" i="1"/>
  <c r="J13392" i="1"/>
  <c r="J13388" i="1"/>
  <c r="J13150" i="1"/>
  <c r="J13146" i="1"/>
  <c r="J13142" i="1"/>
  <c r="J13138" i="1"/>
  <c r="J13134" i="1"/>
  <c r="J13130" i="1"/>
  <c r="J13126" i="1"/>
  <c r="J13122" i="1"/>
  <c r="J13118" i="1"/>
  <c r="J13114" i="1"/>
  <c r="J13049" i="1"/>
  <c r="J13045" i="1"/>
  <c r="J13041" i="1"/>
  <c r="J13037" i="1"/>
  <c r="J13033" i="1"/>
  <c r="J13029" i="1"/>
  <c r="J13025" i="1"/>
  <c r="J13021" i="1"/>
  <c r="J13017" i="1"/>
  <c r="J13013" i="1"/>
  <c r="J13009" i="1"/>
  <c r="J13005" i="1"/>
  <c r="J13001" i="1"/>
  <c r="J13706" i="1"/>
  <c r="J13702" i="1"/>
  <c r="J13698" i="1"/>
  <c r="J13694" i="1"/>
  <c r="J13690" i="1"/>
  <c r="J13686" i="1"/>
  <c r="J13682" i="1"/>
  <c r="J13678" i="1"/>
  <c r="J13674" i="1"/>
  <c r="J13670" i="1"/>
  <c r="J13666" i="1"/>
  <c r="J13662" i="1"/>
  <c r="J13658" i="1"/>
  <c r="J13654" i="1"/>
  <c r="J13650" i="1"/>
  <c r="J13646" i="1"/>
  <c r="J13642" i="1"/>
  <c r="J13638" i="1"/>
  <c r="J13634" i="1"/>
  <c r="J13630" i="1"/>
  <c r="J13626" i="1"/>
  <c r="J13622" i="1"/>
  <c r="J13618" i="1"/>
  <c r="J13614" i="1"/>
  <c r="J13610" i="1"/>
  <c r="J13606" i="1"/>
  <c r="J13602" i="1"/>
  <c r="J13598" i="1"/>
  <c r="J13594" i="1"/>
  <c r="J13590" i="1"/>
  <c r="J13586" i="1"/>
  <c r="J13582" i="1"/>
  <c r="J13578" i="1"/>
  <c r="J13574" i="1"/>
  <c r="J13570" i="1"/>
  <c r="J13566" i="1"/>
  <c r="J13562" i="1"/>
  <c r="J13558" i="1"/>
  <c r="J13554" i="1"/>
  <c r="J13550" i="1"/>
  <c r="J13546" i="1"/>
  <c r="J13542" i="1"/>
  <c r="J13538" i="1"/>
  <c r="J13534" i="1"/>
  <c r="J13530" i="1"/>
  <c r="J13526" i="1"/>
  <c r="J13522" i="1"/>
  <c r="J13518" i="1"/>
  <c r="J13514" i="1"/>
  <c r="J13510" i="1"/>
  <c r="J13506" i="1"/>
  <c r="J13502" i="1"/>
  <c r="J13498" i="1"/>
  <c r="J13494" i="1"/>
  <c r="J13490" i="1"/>
  <c r="J13486" i="1"/>
  <c r="J13482" i="1"/>
  <c r="J13478" i="1"/>
  <c r="J13474" i="1"/>
  <c r="J13470" i="1"/>
  <c r="J13466" i="1"/>
  <c r="J13462" i="1"/>
  <c r="J13458" i="1"/>
  <c r="J13454" i="1"/>
  <c r="J13450" i="1"/>
  <c r="J13446" i="1"/>
  <c r="J13442" i="1"/>
  <c r="J13438" i="1"/>
  <c r="J13434" i="1"/>
  <c r="J13430" i="1"/>
  <c r="J13426" i="1"/>
  <c r="J13422" i="1"/>
  <c r="J13418" i="1"/>
  <c r="J13414" i="1"/>
  <c r="J13410" i="1"/>
  <c r="J13406" i="1"/>
  <c r="J13402" i="1"/>
  <c r="J13398" i="1"/>
  <c r="J13394" i="1"/>
  <c r="J13390" i="1"/>
  <c r="J13386" i="1"/>
  <c r="J13382" i="1"/>
  <c r="J13378" i="1"/>
  <c r="J13374" i="1"/>
  <c r="J13370" i="1"/>
  <c r="J13366" i="1"/>
  <c r="J13362" i="1"/>
  <c r="J13358" i="1"/>
  <c r="J13354" i="1"/>
  <c r="J13350" i="1"/>
  <c r="J13346" i="1"/>
  <c r="J13342" i="1"/>
  <c r="J13338" i="1"/>
  <c r="J13334" i="1"/>
  <c r="J13330" i="1"/>
  <c r="J13326" i="1"/>
  <c r="J13322" i="1"/>
  <c r="J13318" i="1"/>
  <c r="J13314" i="1"/>
  <c r="J13310" i="1"/>
  <c r="J13306" i="1"/>
  <c r="J13302" i="1"/>
  <c r="J13298" i="1"/>
  <c r="J13294" i="1"/>
  <c r="J13290" i="1"/>
  <c r="J13286" i="1"/>
  <c r="J13282" i="1"/>
  <c r="J13278" i="1"/>
  <c r="J13274" i="1"/>
  <c r="J13270" i="1"/>
  <c r="J13266" i="1"/>
  <c r="J13262" i="1"/>
  <c r="J13258" i="1"/>
  <c r="J13254" i="1"/>
  <c r="J13250" i="1"/>
  <c r="J13246" i="1"/>
  <c r="J13242" i="1"/>
  <c r="J13238" i="1"/>
  <c r="J13234" i="1"/>
  <c r="J13230" i="1"/>
  <c r="J13226" i="1"/>
  <c r="J13222" i="1"/>
  <c r="J13218" i="1"/>
  <c r="J13214" i="1"/>
  <c r="J13210" i="1"/>
  <c r="J13206" i="1"/>
  <c r="J13202" i="1"/>
  <c r="J13198" i="1"/>
  <c r="J13194" i="1"/>
  <c r="J13190" i="1"/>
  <c r="J13186" i="1"/>
  <c r="J13182" i="1"/>
  <c r="J13178" i="1"/>
  <c r="J13174" i="1"/>
  <c r="J13170" i="1"/>
  <c r="J13166" i="1"/>
  <c r="J13162" i="1"/>
  <c r="J13158" i="1"/>
  <c r="J13154" i="1"/>
  <c r="J13384" i="1"/>
  <c r="J13380" i="1"/>
  <c r="J13376" i="1"/>
  <c r="J13372" i="1"/>
  <c r="J13368" i="1"/>
  <c r="J13364" i="1"/>
  <c r="J13360" i="1"/>
  <c r="J13356" i="1"/>
  <c r="J13352" i="1"/>
  <c r="J13348" i="1"/>
  <c r="J13344" i="1"/>
  <c r="J13311" i="1"/>
  <c r="J13307" i="1"/>
  <c r="J13303" i="1"/>
  <c r="J13299" i="1"/>
  <c r="J13295" i="1"/>
  <c r="J13291" i="1"/>
  <c r="J13287" i="1"/>
  <c r="J13283" i="1"/>
  <c r="J13279" i="1"/>
  <c r="J13275" i="1"/>
  <c r="J13271" i="1"/>
  <c r="J13267" i="1"/>
  <c r="J13263" i="1"/>
  <c r="J13259" i="1"/>
  <c r="J13255" i="1"/>
  <c r="J13251" i="1"/>
  <c r="J13247" i="1"/>
  <c r="J13243" i="1"/>
  <c r="J13239" i="1"/>
  <c r="J13235" i="1"/>
  <c r="J13231" i="1"/>
  <c r="J13227" i="1"/>
  <c r="J13223" i="1"/>
  <c r="J13219" i="1"/>
  <c r="J13215" i="1"/>
  <c r="J13211" i="1"/>
  <c r="J13207" i="1"/>
  <c r="J13203" i="1"/>
  <c r="J13199" i="1"/>
  <c r="J13195" i="1"/>
  <c r="J13191" i="1"/>
  <c r="J13187" i="1"/>
  <c r="J13183" i="1"/>
  <c r="J13179" i="1"/>
  <c r="J13175" i="1"/>
  <c r="J13171" i="1"/>
  <c r="J13167" i="1"/>
  <c r="J13163" i="1"/>
  <c r="J13159" i="1"/>
  <c r="J13155" i="1"/>
  <c r="J13151" i="1"/>
  <c r="J13147" i="1"/>
  <c r="J13143" i="1"/>
  <c r="J13139" i="1"/>
  <c r="J13135" i="1"/>
  <c r="J13131" i="1"/>
  <c r="J13127" i="1"/>
  <c r="J13123" i="1"/>
  <c r="J13119" i="1"/>
  <c r="J13115" i="1"/>
  <c r="J13111" i="1"/>
  <c r="J13107" i="1"/>
  <c r="J13103" i="1"/>
  <c r="J13099" i="1"/>
  <c r="J13095" i="1"/>
  <c r="J13091" i="1"/>
  <c r="J13087" i="1"/>
  <c r="J13083" i="1"/>
  <c r="J13079" i="1"/>
  <c r="J13075" i="1"/>
  <c r="J13071" i="1"/>
  <c r="J13067" i="1"/>
  <c r="J13063" i="1"/>
  <c r="J13059" i="1"/>
  <c r="J13055" i="1"/>
  <c r="J13051" i="1"/>
  <c r="J13047" i="1"/>
  <c r="J13043" i="1"/>
  <c r="J13039" i="1"/>
  <c r="J13035" i="1"/>
  <c r="J13031" i="1"/>
  <c r="J13027" i="1"/>
  <c r="J13023" i="1"/>
  <c r="J13019" i="1"/>
  <c r="J13015" i="1"/>
  <c r="J13011" i="1"/>
  <c r="J13007" i="1"/>
  <c r="J13003" i="1"/>
  <c r="J13110" i="1"/>
  <c r="J13106" i="1"/>
  <c r="J13102" i="1"/>
  <c r="J13098" i="1"/>
  <c r="J13094" i="1"/>
  <c r="J13090" i="1"/>
  <c r="J13086" i="1"/>
  <c r="J13082" i="1"/>
  <c r="J13078" i="1"/>
  <c r="J13074" i="1"/>
  <c r="J13070" i="1"/>
  <c r="J13066" i="1"/>
  <c r="J13062" i="1"/>
  <c r="J13058" i="1"/>
  <c r="J13054" i="1"/>
  <c r="J13050" i="1"/>
  <c r="J13046" i="1"/>
  <c r="J13042" i="1"/>
  <c r="J13038" i="1"/>
  <c r="J13034" i="1"/>
  <c r="J13030" i="1"/>
  <c r="J13026" i="1"/>
  <c r="J13022" i="1"/>
  <c r="J13018" i="1"/>
  <c r="J13014" i="1"/>
  <c r="J13010" i="1"/>
  <c r="J13006" i="1"/>
  <c r="J13002" i="1"/>
  <c r="J13340" i="1"/>
  <c r="J13336" i="1"/>
  <c r="J13332" i="1"/>
  <c r="J13328" i="1"/>
  <c r="J13324" i="1"/>
  <c r="J13320" i="1"/>
  <c r="J13316" i="1"/>
  <c r="J13312" i="1"/>
  <c r="J13308" i="1"/>
  <c r="J13304" i="1"/>
  <c r="J13300" i="1"/>
  <c r="J13296" i="1"/>
  <c r="J13292" i="1"/>
  <c r="J13288" i="1"/>
  <c r="J13284" i="1"/>
  <c r="J13280" i="1"/>
  <c r="J13276" i="1"/>
  <c r="J13272" i="1"/>
  <c r="J13268" i="1"/>
  <c r="J13264" i="1"/>
  <c r="J13260" i="1"/>
  <c r="J13256" i="1"/>
  <c r="J13252" i="1"/>
  <c r="J13248" i="1"/>
  <c r="J13244" i="1"/>
  <c r="J13240" i="1"/>
  <c r="J13236" i="1"/>
  <c r="J13232" i="1"/>
  <c r="J13228" i="1"/>
  <c r="J13224" i="1"/>
  <c r="J13220" i="1"/>
  <c r="J13216" i="1"/>
  <c r="J13212" i="1"/>
  <c r="J13208" i="1"/>
  <c r="J13204" i="1"/>
  <c r="J13200" i="1"/>
  <c r="J13196" i="1"/>
  <c r="J13192" i="1"/>
  <c r="J13188" i="1"/>
  <c r="J13184" i="1"/>
  <c r="J13180" i="1"/>
  <c r="J13176" i="1"/>
  <c r="J13172" i="1"/>
  <c r="J13168" i="1"/>
  <c r="J13164" i="1"/>
  <c r="J13160" i="1"/>
  <c r="J13156" i="1"/>
  <c r="J13152" i="1"/>
  <c r="J13148" i="1"/>
  <c r="J13144" i="1"/>
  <c r="J13140" i="1"/>
  <c r="J13136" i="1"/>
  <c r="J13132" i="1"/>
  <c r="J13128" i="1"/>
  <c r="J13124" i="1"/>
  <c r="J13120" i="1"/>
  <c r="J13116" i="1"/>
  <c r="J13112" i="1"/>
  <c r="J13108" i="1"/>
  <c r="J13104" i="1"/>
  <c r="J13100" i="1"/>
  <c r="J13096" i="1"/>
  <c r="J13092" i="1"/>
  <c r="J13088" i="1"/>
  <c r="J13084" i="1"/>
  <c r="J13080" i="1"/>
  <c r="J13076" i="1"/>
  <c r="J13072" i="1"/>
  <c r="J13068" i="1"/>
  <c r="J13064" i="1"/>
  <c r="J13060" i="1"/>
  <c r="J13056" i="1"/>
  <c r="J13052" i="1"/>
  <c r="J13048" i="1"/>
  <c r="J13044" i="1"/>
  <c r="J13040" i="1"/>
  <c r="J13036" i="1"/>
  <c r="J13032" i="1"/>
  <c r="J13028" i="1"/>
  <c r="J13024" i="1"/>
  <c r="J13020" i="1"/>
  <c r="J13016" i="1"/>
  <c r="J13012" i="1"/>
  <c r="J13008" i="1"/>
  <c r="J13004" i="1"/>
  <c r="J12998" i="1"/>
  <c r="J12996" i="1"/>
  <c r="J12994" i="1"/>
  <c r="J12992" i="1"/>
  <c r="J12990" i="1"/>
  <c r="J12988" i="1"/>
  <c r="J12986" i="1"/>
  <c r="J12984" i="1"/>
  <c r="J12982" i="1"/>
  <c r="J12980" i="1"/>
  <c r="J12978" i="1"/>
  <c r="J12976" i="1"/>
  <c r="J12974" i="1"/>
  <c r="J12972" i="1"/>
  <c r="J12970" i="1"/>
  <c r="J12968" i="1"/>
  <c r="J12966" i="1"/>
  <c r="J12964" i="1"/>
  <c r="J12962" i="1"/>
  <c r="J12960" i="1"/>
  <c r="J12958" i="1"/>
  <c r="J12956" i="1"/>
  <c r="J12954" i="1"/>
  <c r="J12952" i="1"/>
  <c r="J12950" i="1"/>
  <c r="J12948" i="1"/>
  <c r="J12946" i="1"/>
  <c r="J12944" i="1"/>
  <c r="J12942" i="1"/>
  <c r="J12940" i="1"/>
  <c r="J12938" i="1"/>
  <c r="J12936" i="1"/>
  <c r="J12934" i="1"/>
  <c r="J12932" i="1"/>
  <c r="J12930" i="1"/>
  <c r="J12928" i="1"/>
  <c r="J12926" i="1"/>
  <c r="J12924" i="1"/>
  <c r="J12922" i="1"/>
  <c r="J12920" i="1"/>
  <c r="J12918" i="1"/>
  <c r="J12916" i="1"/>
  <c r="J12914" i="1"/>
  <c r="J12912" i="1"/>
  <c r="J12910" i="1"/>
  <c r="J12908" i="1"/>
  <c r="J12906" i="1"/>
  <c r="J12904" i="1"/>
  <c r="J12902" i="1"/>
  <c r="J12900" i="1"/>
  <c r="J12898" i="1"/>
  <c r="J12896" i="1"/>
  <c r="J12894" i="1"/>
  <c r="J12892" i="1"/>
  <c r="J12890" i="1"/>
  <c r="J12888" i="1"/>
  <c r="J12886" i="1"/>
  <c r="J12884" i="1"/>
  <c r="J12882" i="1"/>
  <c r="J12880" i="1"/>
  <c r="J12878" i="1"/>
  <c r="J12876" i="1"/>
  <c r="J12874" i="1"/>
  <c r="J12872" i="1"/>
  <c r="J12870" i="1"/>
  <c r="J12868" i="1"/>
  <c r="J12866" i="1"/>
  <c r="J12864" i="1"/>
  <c r="J12862" i="1"/>
  <c r="J12860" i="1"/>
  <c r="J12858" i="1"/>
  <c r="J12856" i="1"/>
  <c r="J12854" i="1"/>
  <c r="J12852" i="1"/>
  <c r="J12850" i="1"/>
  <c r="J12848" i="1"/>
  <c r="J12846" i="1"/>
  <c r="J12844" i="1"/>
  <c r="J12842" i="1"/>
  <c r="J12840" i="1"/>
  <c r="J12838" i="1"/>
  <c r="J12836" i="1"/>
  <c r="J12834" i="1"/>
  <c r="J12832" i="1"/>
  <c r="J12830" i="1"/>
  <c r="J12828" i="1"/>
  <c r="J12826" i="1"/>
  <c r="J12824" i="1"/>
  <c r="J12822" i="1"/>
  <c r="J12820" i="1"/>
  <c r="J12818" i="1"/>
  <c r="J12816" i="1"/>
  <c r="J12814" i="1"/>
  <c r="J12812" i="1"/>
  <c r="J12810" i="1"/>
  <c r="J12808" i="1"/>
  <c r="J12806" i="1"/>
  <c r="J12804" i="1"/>
  <c r="J12802" i="1"/>
  <c r="J12800" i="1"/>
  <c r="J12798" i="1"/>
  <c r="J12796" i="1"/>
  <c r="J12794" i="1"/>
  <c r="J12792" i="1"/>
  <c r="J12790" i="1"/>
  <c r="J12788" i="1"/>
  <c r="J12786" i="1"/>
  <c r="J12784" i="1"/>
  <c r="J12782" i="1"/>
  <c r="J12780" i="1"/>
  <c r="J12778" i="1"/>
  <c r="J12776" i="1"/>
  <c r="J12774" i="1"/>
  <c r="J12772" i="1"/>
  <c r="J12770" i="1"/>
  <c r="J12768" i="1"/>
  <c r="J12766" i="1"/>
  <c r="J12764" i="1"/>
  <c r="J12762" i="1"/>
  <c r="J12760" i="1"/>
  <c r="J12758" i="1"/>
  <c r="J12756" i="1"/>
  <c r="J12754" i="1"/>
  <c r="J12752" i="1"/>
  <c r="J12750" i="1"/>
  <c r="J12748" i="1"/>
  <c r="J12746" i="1"/>
  <c r="J12744" i="1"/>
  <c r="J12742" i="1"/>
  <c r="J12740" i="1"/>
  <c r="J12738" i="1"/>
  <c r="J12736" i="1"/>
  <c r="J12734" i="1"/>
  <c r="J12732" i="1"/>
  <c r="J12730" i="1"/>
  <c r="J12728" i="1"/>
  <c r="J12726" i="1"/>
  <c r="J12724" i="1"/>
  <c r="J12722" i="1"/>
  <c r="J12720" i="1"/>
  <c r="J12718" i="1"/>
  <c r="J12716" i="1"/>
  <c r="J12714" i="1"/>
  <c r="J12712" i="1"/>
  <c r="J12710" i="1"/>
  <c r="J12708" i="1"/>
  <c r="J12706" i="1"/>
  <c r="J12704" i="1"/>
  <c r="J12702" i="1"/>
  <c r="J12700" i="1"/>
  <c r="J12698" i="1"/>
  <c r="J12696" i="1"/>
  <c r="J12694" i="1"/>
  <c r="J12692" i="1"/>
  <c r="J12690" i="1"/>
  <c r="J12688" i="1"/>
  <c r="J12686" i="1"/>
  <c r="J12684" i="1"/>
  <c r="J12682" i="1"/>
  <c r="J12680" i="1"/>
  <c r="J12678" i="1"/>
  <c r="J12676" i="1"/>
  <c r="J12674" i="1"/>
  <c r="J12672" i="1"/>
  <c r="J12670" i="1"/>
  <c r="J12668" i="1"/>
  <c r="J12666" i="1"/>
  <c r="J12664" i="1"/>
  <c r="J12662" i="1"/>
  <c r="J12660" i="1"/>
  <c r="J12658" i="1"/>
  <c r="J12656" i="1"/>
  <c r="J12654" i="1"/>
  <c r="J12652" i="1"/>
  <c r="J12650" i="1"/>
  <c r="J12648" i="1"/>
  <c r="J12646" i="1"/>
  <c r="J12644" i="1"/>
  <c r="J12642" i="1"/>
  <c r="J12640" i="1"/>
  <c r="J12638" i="1"/>
  <c r="J12636" i="1"/>
  <c r="J12634" i="1"/>
  <c r="J12632" i="1"/>
  <c r="J12630" i="1"/>
  <c r="J12628" i="1"/>
  <c r="J12626" i="1"/>
  <c r="J12624" i="1"/>
  <c r="J12622" i="1"/>
  <c r="J12620" i="1"/>
  <c r="J12618" i="1"/>
  <c r="J12616" i="1"/>
  <c r="J12614" i="1"/>
  <c r="J12612" i="1"/>
  <c r="J12610" i="1"/>
  <c r="J12608" i="1"/>
  <c r="J12606" i="1"/>
  <c r="J12604" i="1"/>
  <c r="J12602" i="1"/>
  <c r="J12600" i="1"/>
  <c r="J12598" i="1"/>
  <c r="J12596" i="1"/>
  <c r="J12594" i="1"/>
  <c r="J12592" i="1"/>
  <c r="J12590" i="1"/>
  <c r="J12588" i="1"/>
  <c r="J12586" i="1"/>
  <c r="J12584" i="1"/>
  <c r="J12582" i="1"/>
  <c r="J12580" i="1"/>
  <c r="J12578" i="1"/>
  <c r="J12576" i="1"/>
  <c r="J12574" i="1"/>
  <c r="J12572" i="1"/>
  <c r="J12570" i="1"/>
  <c r="J12568" i="1"/>
  <c r="J12566" i="1"/>
  <c r="J12564" i="1"/>
  <c r="J12562" i="1"/>
  <c r="J12560" i="1"/>
  <c r="J12558" i="1"/>
  <c r="J12556" i="1"/>
  <c r="J12554" i="1"/>
  <c r="J12552" i="1"/>
  <c r="J12550" i="1"/>
  <c r="J12548" i="1"/>
  <c r="J12546" i="1"/>
  <c r="J12544" i="1"/>
  <c r="J12542" i="1"/>
  <c r="J12540" i="1"/>
  <c r="J12538" i="1"/>
  <c r="J12536" i="1"/>
  <c r="J12534" i="1"/>
  <c r="J12532" i="1"/>
  <c r="J12530" i="1"/>
  <c r="J12528" i="1"/>
  <c r="J12526" i="1"/>
  <c r="J12524" i="1"/>
  <c r="J12522" i="1"/>
  <c r="J12520" i="1"/>
  <c r="J12518" i="1"/>
  <c r="J12516" i="1"/>
  <c r="J12514" i="1"/>
  <c r="J12512" i="1"/>
  <c r="J12510" i="1"/>
  <c r="J12508" i="1"/>
  <c r="J12506" i="1"/>
  <c r="J12504" i="1"/>
  <c r="J12502" i="1"/>
  <c r="J12500" i="1"/>
  <c r="J12498" i="1"/>
  <c r="J12496" i="1"/>
  <c r="J12494" i="1"/>
  <c r="J12492" i="1"/>
  <c r="J12490" i="1"/>
  <c r="J12488" i="1"/>
  <c r="J12486" i="1"/>
  <c r="J12484" i="1"/>
  <c r="J12482" i="1"/>
  <c r="J12480" i="1"/>
  <c r="J12478" i="1"/>
  <c r="J12476" i="1"/>
  <c r="J12474" i="1"/>
  <c r="J12472" i="1"/>
  <c r="J12470" i="1"/>
  <c r="J12468" i="1"/>
  <c r="J12466" i="1"/>
  <c r="J12464" i="1"/>
  <c r="J12462" i="1"/>
  <c r="J12460" i="1"/>
  <c r="J12458" i="1"/>
  <c r="J12456" i="1"/>
  <c r="J12454" i="1"/>
  <c r="J12452" i="1"/>
  <c r="J12450" i="1"/>
  <c r="J12448" i="1"/>
  <c r="J12446" i="1"/>
  <c r="J12444" i="1"/>
  <c r="J12442" i="1"/>
  <c r="J12440" i="1"/>
  <c r="J12438" i="1"/>
  <c r="J12436" i="1"/>
  <c r="J12434" i="1"/>
  <c r="J12432" i="1"/>
  <c r="J12430" i="1"/>
  <c r="J12428" i="1"/>
  <c r="J12426" i="1"/>
  <c r="J12424" i="1"/>
  <c r="J12422" i="1"/>
  <c r="J12420" i="1"/>
  <c r="J12418" i="1"/>
  <c r="J12416" i="1"/>
  <c r="J12414" i="1"/>
  <c r="J12412" i="1"/>
  <c r="J12410" i="1"/>
  <c r="J12408" i="1"/>
  <c r="J12406" i="1"/>
  <c r="J12404" i="1"/>
  <c r="J12402" i="1"/>
  <c r="J12400" i="1"/>
  <c r="J12398" i="1"/>
  <c r="J12396" i="1"/>
  <c r="J12394" i="1"/>
  <c r="J12392" i="1"/>
  <c r="J12390" i="1"/>
  <c r="J12388" i="1"/>
  <c r="J12386" i="1"/>
  <c r="J12384" i="1"/>
  <c r="J12382" i="1"/>
  <c r="J12380" i="1"/>
  <c r="J12378" i="1"/>
  <c r="J12376" i="1"/>
  <c r="J12374" i="1"/>
  <c r="J12372" i="1"/>
  <c r="J12370" i="1"/>
  <c r="J12368" i="1"/>
  <c r="J12366" i="1"/>
  <c r="J12364" i="1"/>
  <c r="J12362" i="1"/>
  <c r="J12360" i="1"/>
  <c r="J12358" i="1"/>
  <c r="J12356" i="1"/>
  <c r="J12354" i="1"/>
  <c r="J12352" i="1"/>
  <c r="J12350" i="1"/>
  <c r="J12348" i="1"/>
  <c r="J12346" i="1"/>
  <c r="J12344" i="1"/>
  <c r="J12342" i="1"/>
  <c r="J12340" i="1"/>
  <c r="J12338" i="1"/>
  <c r="J12336" i="1"/>
  <c r="J12334" i="1"/>
  <c r="J12332" i="1"/>
  <c r="J12330" i="1"/>
  <c r="J12328" i="1"/>
  <c r="J12326" i="1"/>
  <c r="J12324" i="1"/>
  <c r="J12322" i="1"/>
  <c r="J12320" i="1"/>
  <c r="J12318" i="1"/>
  <c r="J12316" i="1"/>
  <c r="J12314" i="1"/>
  <c r="J12312" i="1"/>
  <c r="J12310" i="1"/>
  <c r="J12308" i="1"/>
  <c r="J12306" i="1"/>
  <c r="J12304" i="1"/>
  <c r="J12302" i="1"/>
  <c r="J12300" i="1"/>
  <c r="J12298" i="1"/>
  <c r="J12296" i="1"/>
  <c r="J12294" i="1"/>
  <c r="J12292" i="1"/>
  <c r="J12290" i="1"/>
  <c r="J12288" i="1"/>
  <c r="J12286" i="1"/>
  <c r="J12284" i="1"/>
  <c r="J12282" i="1"/>
  <c r="J12280" i="1"/>
  <c r="J12278" i="1"/>
  <c r="J12276" i="1"/>
  <c r="J12274" i="1"/>
  <c r="J12272" i="1"/>
  <c r="J12270" i="1"/>
  <c r="J12268" i="1"/>
  <c r="J12266" i="1"/>
  <c r="J12264" i="1"/>
  <c r="J12262" i="1"/>
  <c r="J12260" i="1"/>
  <c r="J12258" i="1"/>
  <c r="J12256" i="1"/>
  <c r="J12254" i="1"/>
  <c r="J12252" i="1"/>
  <c r="J12250" i="1"/>
  <c r="J12248" i="1"/>
  <c r="J12246" i="1"/>
  <c r="J12244" i="1"/>
  <c r="J12242" i="1"/>
  <c r="J12240" i="1"/>
  <c r="J12238" i="1"/>
  <c r="J12236" i="1"/>
  <c r="J12234" i="1"/>
  <c r="J12232" i="1"/>
  <c r="J12230" i="1"/>
  <c r="J12228" i="1"/>
  <c r="J12226" i="1"/>
  <c r="J12224" i="1"/>
  <c r="J12222" i="1"/>
  <c r="J12220" i="1"/>
  <c r="J12218" i="1"/>
  <c r="J12216" i="1"/>
  <c r="J12214" i="1"/>
  <c r="J12212" i="1"/>
  <c r="J12210" i="1"/>
  <c r="J12208" i="1"/>
  <c r="J12206" i="1"/>
  <c r="J12204" i="1"/>
  <c r="J12202" i="1"/>
  <c r="J12200" i="1"/>
  <c r="J12198" i="1"/>
  <c r="J12196" i="1"/>
  <c r="J12194" i="1"/>
  <c r="J12192" i="1"/>
  <c r="J12190" i="1"/>
  <c r="J12188" i="1"/>
  <c r="J12186" i="1"/>
  <c r="J12184" i="1"/>
  <c r="J12182" i="1"/>
  <c r="J12180" i="1"/>
  <c r="J12178" i="1"/>
  <c r="J12176" i="1"/>
  <c r="J12174" i="1"/>
  <c r="J12172" i="1"/>
  <c r="J12170" i="1"/>
  <c r="J12168" i="1"/>
  <c r="J12166" i="1"/>
  <c r="J12164" i="1"/>
  <c r="J12162" i="1"/>
  <c r="J12160" i="1"/>
  <c r="J12158" i="1"/>
  <c r="J12156" i="1"/>
  <c r="J12154" i="1"/>
  <c r="J12152" i="1"/>
  <c r="J12150" i="1"/>
  <c r="J12148" i="1"/>
  <c r="J12146" i="1"/>
  <c r="J12144" i="1"/>
  <c r="J12142" i="1"/>
  <c r="J12140" i="1"/>
  <c r="J12138" i="1"/>
  <c r="J12136" i="1"/>
  <c r="J12134" i="1"/>
  <c r="J12132" i="1"/>
  <c r="J12130" i="1"/>
  <c r="J12128" i="1"/>
  <c r="J12126" i="1"/>
  <c r="J12124" i="1"/>
  <c r="J12122" i="1"/>
  <c r="J12120" i="1"/>
  <c r="J12118" i="1"/>
  <c r="J12116" i="1"/>
  <c r="J12114" i="1"/>
  <c r="J12112" i="1"/>
  <c r="J12110" i="1"/>
  <c r="J12108" i="1"/>
  <c r="J12106" i="1"/>
  <c r="J12104" i="1"/>
  <c r="J12102" i="1"/>
  <c r="J12100" i="1"/>
  <c r="J12098" i="1"/>
  <c r="J12096" i="1"/>
  <c r="J12094" i="1"/>
  <c r="J12092" i="1"/>
  <c r="J12090" i="1"/>
  <c r="J12088" i="1"/>
  <c r="J12086" i="1"/>
  <c r="J12084" i="1"/>
  <c r="J12082" i="1"/>
  <c r="J12080" i="1"/>
  <c r="J12078" i="1"/>
  <c r="J12076" i="1"/>
  <c r="J12074" i="1"/>
  <c r="J12072" i="1"/>
  <c r="J12070" i="1"/>
  <c r="J12068" i="1"/>
  <c r="J12066" i="1"/>
  <c r="J12064" i="1"/>
  <c r="J12062" i="1"/>
  <c r="J12060" i="1"/>
  <c r="J12058" i="1"/>
  <c r="J12056" i="1"/>
  <c r="J12054" i="1"/>
  <c r="J12052" i="1"/>
  <c r="J12050" i="1"/>
  <c r="J12048" i="1"/>
  <c r="J12046" i="1"/>
  <c r="J12044" i="1"/>
  <c r="J12042" i="1"/>
  <c r="J12040" i="1"/>
  <c r="J12038" i="1"/>
  <c r="J12036" i="1"/>
  <c r="J12034" i="1"/>
  <c r="J12032" i="1"/>
  <c r="J12030" i="1"/>
  <c r="J12028" i="1"/>
  <c r="J12026" i="1"/>
  <c r="J12024" i="1"/>
  <c r="J12022" i="1"/>
  <c r="J12020" i="1"/>
  <c r="J12018" i="1"/>
  <c r="J12016" i="1"/>
  <c r="J12014" i="1"/>
  <c r="J12012" i="1"/>
  <c r="J12010" i="1"/>
  <c r="J12008" i="1"/>
  <c r="J12006" i="1"/>
  <c r="J12004" i="1"/>
  <c r="J12002" i="1"/>
  <c r="J12000" i="1"/>
  <c r="J12999" i="1"/>
  <c r="J12997" i="1"/>
  <c r="J12995" i="1"/>
  <c r="J12993" i="1"/>
  <c r="J12991" i="1"/>
  <c r="J12989" i="1"/>
  <c r="J12987" i="1"/>
  <c r="J12985" i="1"/>
  <c r="J12983" i="1"/>
  <c r="J12981" i="1"/>
  <c r="J12979" i="1"/>
  <c r="J12977" i="1"/>
  <c r="J12975" i="1"/>
  <c r="J12973" i="1"/>
  <c r="J12971" i="1"/>
  <c r="J12969" i="1"/>
  <c r="J12967" i="1"/>
  <c r="J12965" i="1"/>
  <c r="J12963" i="1"/>
  <c r="J12961" i="1"/>
  <c r="J12959" i="1"/>
  <c r="J12957" i="1"/>
  <c r="J12955" i="1"/>
  <c r="J12953" i="1"/>
  <c r="J12951" i="1"/>
  <c r="J12949" i="1"/>
  <c r="J12947" i="1"/>
  <c r="J12945" i="1"/>
  <c r="J12943" i="1"/>
  <c r="J12941" i="1"/>
  <c r="J12939" i="1"/>
  <c r="J12937" i="1"/>
  <c r="J12935" i="1"/>
  <c r="J12933" i="1"/>
  <c r="J12931" i="1"/>
  <c r="J12929" i="1"/>
  <c r="J12927" i="1"/>
  <c r="J12925" i="1"/>
  <c r="J12923" i="1"/>
  <c r="J12921" i="1"/>
  <c r="J12919" i="1"/>
  <c r="J12917" i="1"/>
  <c r="J12915" i="1"/>
  <c r="J12913" i="1"/>
  <c r="J12911" i="1"/>
  <c r="J12909" i="1"/>
  <c r="J12907" i="1"/>
  <c r="J12905" i="1"/>
  <c r="J12903" i="1"/>
  <c r="J12901" i="1"/>
  <c r="J12899" i="1"/>
  <c r="J12897" i="1"/>
  <c r="J12895" i="1"/>
  <c r="J12893" i="1"/>
  <c r="J12891" i="1"/>
  <c r="J12889" i="1"/>
  <c r="J12887" i="1"/>
  <c r="J12885" i="1"/>
  <c r="J12883" i="1"/>
  <c r="J12881" i="1"/>
  <c r="J12879" i="1"/>
  <c r="J12877" i="1"/>
  <c r="J12875" i="1"/>
  <c r="J12873" i="1"/>
  <c r="J12871" i="1"/>
  <c r="J12869" i="1"/>
  <c r="J12867" i="1"/>
  <c r="J12865" i="1"/>
  <c r="J12863" i="1"/>
  <c r="J12861" i="1"/>
  <c r="J12859" i="1"/>
  <c r="J12857" i="1"/>
  <c r="J12855" i="1"/>
  <c r="J12853" i="1"/>
  <c r="J12851" i="1"/>
  <c r="J12849" i="1"/>
  <c r="J12847" i="1"/>
  <c r="J12845" i="1"/>
  <c r="J12843" i="1"/>
  <c r="J12841" i="1"/>
  <c r="J12839" i="1"/>
  <c r="J12837" i="1"/>
  <c r="J12835" i="1"/>
  <c r="J12833" i="1"/>
  <c r="J12831" i="1"/>
  <c r="J12829" i="1"/>
  <c r="J12827" i="1"/>
  <c r="J12825" i="1"/>
  <c r="J12823" i="1"/>
  <c r="J12821" i="1"/>
  <c r="J12819" i="1"/>
  <c r="J12817" i="1"/>
  <c r="J12815" i="1"/>
  <c r="J12813" i="1"/>
  <c r="J12811" i="1"/>
  <c r="J12809" i="1"/>
  <c r="J12807" i="1"/>
  <c r="J12805" i="1"/>
  <c r="J12803" i="1"/>
  <c r="J12801" i="1"/>
  <c r="J12799" i="1"/>
  <c r="J12797" i="1"/>
  <c r="J12795" i="1"/>
  <c r="J12793" i="1"/>
  <c r="J12791" i="1"/>
  <c r="J12789" i="1"/>
  <c r="J12787" i="1"/>
  <c r="J12785" i="1"/>
  <c r="J12783" i="1"/>
  <c r="J12781" i="1"/>
  <c r="J12779" i="1"/>
  <c r="J12777" i="1"/>
  <c r="J12775" i="1"/>
  <c r="J12773" i="1"/>
  <c r="J12771" i="1"/>
  <c r="J12769" i="1"/>
  <c r="J12767" i="1"/>
  <c r="J12765" i="1"/>
  <c r="J12763" i="1"/>
  <c r="J12761" i="1"/>
  <c r="J12759" i="1"/>
  <c r="J12757" i="1"/>
  <c r="J12755" i="1"/>
  <c r="J12753" i="1"/>
  <c r="J12751" i="1"/>
  <c r="J12749" i="1"/>
  <c r="J12747" i="1"/>
  <c r="J12745" i="1"/>
  <c r="J12743" i="1"/>
  <c r="J12741" i="1"/>
  <c r="J12739" i="1"/>
  <c r="J12737" i="1"/>
  <c r="J12735" i="1"/>
  <c r="J12733" i="1"/>
  <c r="J12731" i="1"/>
  <c r="J12729" i="1"/>
  <c r="J12727" i="1"/>
  <c r="J12725" i="1"/>
  <c r="J12723" i="1"/>
  <c r="J12721" i="1"/>
  <c r="J12719" i="1"/>
  <c r="J12717" i="1"/>
  <c r="J12715" i="1"/>
  <c r="J12713" i="1"/>
  <c r="J12711" i="1"/>
  <c r="J12709" i="1"/>
  <c r="J12707" i="1"/>
  <c r="J12705" i="1"/>
  <c r="J12703" i="1"/>
  <c r="J12701" i="1"/>
  <c r="J12699" i="1"/>
  <c r="J12697" i="1"/>
  <c r="J12695" i="1"/>
  <c r="J12693" i="1"/>
  <c r="J12691" i="1"/>
  <c r="J12689" i="1"/>
  <c r="J12687" i="1"/>
  <c r="J12685" i="1"/>
  <c r="J12683" i="1"/>
  <c r="J12681" i="1"/>
  <c r="J12679" i="1"/>
  <c r="J12677" i="1"/>
  <c r="J12675" i="1"/>
  <c r="J12673" i="1"/>
  <c r="J12671" i="1"/>
  <c r="J12669" i="1"/>
  <c r="J12667" i="1"/>
  <c r="J12665" i="1"/>
  <c r="J12663" i="1"/>
  <c r="J12661" i="1"/>
  <c r="J12659" i="1"/>
  <c r="J12657" i="1"/>
  <c r="J12655" i="1"/>
  <c r="J12653" i="1"/>
  <c r="J12651" i="1"/>
  <c r="J12649" i="1"/>
  <c r="J12647" i="1"/>
  <c r="J12645" i="1"/>
  <c r="J12643" i="1"/>
  <c r="J12641" i="1"/>
  <c r="J12639" i="1"/>
  <c r="J12637" i="1"/>
  <c r="J12635" i="1"/>
  <c r="J12633" i="1"/>
  <c r="J12631" i="1"/>
  <c r="J12629" i="1"/>
  <c r="J12627" i="1"/>
  <c r="J12625" i="1"/>
  <c r="J12623" i="1"/>
  <c r="J12621" i="1"/>
  <c r="J12619" i="1"/>
  <c r="J12617" i="1"/>
  <c r="J12615" i="1"/>
  <c r="J12613" i="1"/>
  <c r="J12611" i="1"/>
  <c r="J12609" i="1"/>
  <c r="J12607" i="1"/>
  <c r="J12605" i="1"/>
  <c r="J12603" i="1"/>
  <c r="J12601" i="1"/>
  <c r="J12599" i="1"/>
  <c r="J12597" i="1"/>
  <c r="J12595" i="1"/>
  <c r="J12593" i="1"/>
  <c r="J12591" i="1"/>
  <c r="J12589" i="1"/>
  <c r="J12587" i="1"/>
  <c r="J12585" i="1"/>
  <c r="J12583" i="1"/>
  <c r="J12581" i="1"/>
  <c r="J12579" i="1"/>
  <c r="J12577" i="1"/>
  <c r="J12575" i="1"/>
  <c r="J12573" i="1"/>
  <c r="J12571" i="1"/>
  <c r="J12569" i="1"/>
  <c r="J12567" i="1"/>
  <c r="J12565" i="1"/>
  <c r="J12563" i="1"/>
  <c r="J12561" i="1"/>
  <c r="J12559" i="1"/>
  <c r="J12557" i="1"/>
  <c r="J12555" i="1"/>
  <c r="J12553" i="1"/>
  <c r="J12551" i="1"/>
  <c r="J12549" i="1"/>
  <c r="J12547" i="1"/>
  <c r="J12545" i="1"/>
  <c r="J12543" i="1"/>
  <c r="J12541" i="1"/>
  <c r="J12539" i="1"/>
  <c r="J12537" i="1"/>
  <c r="J12535" i="1"/>
  <c r="J12533" i="1"/>
  <c r="J12531" i="1"/>
  <c r="J12529" i="1"/>
  <c r="J12527" i="1"/>
  <c r="J12525" i="1"/>
  <c r="J12523" i="1"/>
  <c r="J12521" i="1"/>
  <c r="J12519" i="1"/>
  <c r="J12517" i="1"/>
  <c r="J12515" i="1"/>
  <c r="J12513" i="1"/>
  <c r="J12511" i="1"/>
  <c r="J12509" i="1"/>
  <c r="J12507" i="1"/>
  <c r="J12505" i="1"/>
  <c r="J12503" i="1"/>
  <c r="J12501" i="1"/>
  <c r="J12499" i="1"/>
  <c r="J12497" i="1"/>
  <c r="J12495" i="1"/>
  <c r="J12493" i="1"/>
  <c r="J12491" i="1"/>
  <c r="J12489" i="1"/>
  <c r="J12487" i="1"/>
  <c r="J12485" i="1"/>
  <c r="J12483" i="1"/>
  <c r="J12481" i="1"/>
  <c r="J12479" i="1"/>
  <c r="J12477" i="1"/>
  <c r="J12475" i="1"/>
  <c r="J12473" i="1"/>
  <c r="J12471" i="1"/>
  <c r="J12469" i="1"/>
  <c r="J12467" i="1"/>
  <c r="J12465" i="1"/>
  <c r="J12463" i="1"/>
  <c r="J12461" i="1"/>
  <c r="J12459" i="1"/>
  <c r="J12457" i="1"/>
  <c r="J12455" i="1"/>
  <c r="J12453" i="1"/>
  <c r="J12451" i="1"/>
  <c r="J12449" i="1"/>
  <c r="J12447" i="1"/>
  <c r="J12445" i="1"/>
  <c r="J12443" i="1"/>
  <c r="J12441" i="1"/>
  <c r="J12439" i="1"/>
  <c r="J12437" i="1"/>
  <c r="J12435" i="1"/>
  <c r="J12433" i="1"/>
  <c r="J12431" i="1"/>
  <c r="J12429" i="1"/>
  <c r="J12427" i="1"/>
  <c r="J12425" i="1"/>
  <c r="J12423" i="1"/>
  <c r="J12421" i="1"/>
  <c r="J12419" i="1"/>
  <c r="J12417" i="1"/>
  <c r="J12415" i="1"/>
  <c r="J12413" i="1"/>
  <c r="J12411" i="1"/>
  <c r="J12409" i="1"/>
  <c r="J12407" i="1"/>
  <c r="J12405" i="1"/>
  <c r="J12403" i="1"/>
  <c r="J12401" i="1"/>
  <c r="J12399" i="1"/>
  <c r="J12397" i="1"/>
  <c r="J12395" i="1"/>
  <c r="J12393" i="1"/>
  <c r="J12391" i="1"/>
  <c r="J12389" i="1"/>
  <c r="J12387" i="1"/>
  <c r="J12385" i="1"/>
  <c r="J12383" i="1"/>
  <c r="J12381" i="1"/>
  <c r="J12379" i="1"/>
  <c r="J12377" i="1"/>
  <c r="J12375" i="1"/>
  <c r="J12373" i="1"/>
  <c r="J12371" i="1"/>
  <c r="J12369" i="1"/>
  <c r="J12367" i="1"/>
  <c r="J12365" i="1"/>
  <c r="J12363" i="1"/>
  <c r="J12361" i="1"/>
  <c r="J12359" i="1"/>
  <c r="J12357" i="1"/>
  <c r="J12355" i="1"/>
  <c r="J12353" i="1"/>
  <c r="J12351" i="1"/>
  <c r="J12349" i="1"/>
  <c r="J12347" i="1"/>
  <c r="J12345" i="1"/>
  <c r="J12343" i="1"/>
  <c r="J12341" i="1"/>
  <c r="J12339" i="1"/>
  <c r="J12337" i="1"/>
  <c r="J12335" i="1"/>
  <c r="J12333" i="1"/>
  <c r="J12331" i="1"/>
  <c r="J12329" i="1"/>
  <c r="J12327" i="1"/>
  <c r="J12325" i="1"/>
  <c r="J12323" i="1"/>
  <c r="J12321" i="1"/>
  <c r="J12319" i="1"/>
  <c r="J12317" i="1"/>
  <c r="J12315" i="1"/>
  <c r="J12313" i="1"/>
  <c r="J12311" i="1"/>
  <c r="J12309" i="1"/>
  <c r="J12307" i="1"/>
  <c r="J12305" i="1"/>
  <c r="J12303" i="1"/>
  <c r="J12301" i="1"/>
  <c r="J12299" i="1"/>
  <c r="J12297" i="1"/>
  <c r="J12295" i="1"/>
  <c r="J12293" i="1"/>
  <c r="J12291" i="1"/>
  <c r="J12289" i="1"/>
  <c r="J12287" i="1"/>
  <c r="J12285" i="1"/>
  <c r="J12283" i="1"/>
  <c r="J12281" i="1"/>
  <c r="J12279" i="1"/>
  <c r="J12277" i="1"/>
  <c r="J12275" i="1"/>
  <c r="J12273" i="1"/>
  <c r="J12271" i="1"/>
  <c r="J12269" i="1"/>
  <c r="J12267" i="1"/>
  <c r="J12265" i="1"/>
  <c r="J12263" i="1"/>
  <c r="J12261" i="1"/>
  <c r="J12259" i="1"/>
  <c r="J12257" i="1"/>
  <c r="J12255" i="1"/>
  <c r="J12253" i="1"/>
  <c r="J12251" i="1"/>
  <c r="J12249" i="1"/>
  <c r="J12247" i="1"/>
  <c r="J12245" i="1"/>
  <c r="J12243" i="1"/>
  <c r="J12241" i="1"/>
  <c r="J12239" i="1"/>
  <c r="J12237" i="1"/>
  <c r="J12235" i="1"/>
  <c r="J12233" i="1"/>
  <c r="J12231" i="1"/>
  <c r="J12229" i="1"/>
  <c r="J12227" i="1"/>
  <c r="J12225" i="1"/>
  <c r="J12223" i="1"/>
  <c r="J12221" i="1"/>
  <c r="J12219" i="1"/>
  <c r="J12217" i="1"/>
  <c r="J12215" i="1"/>
  <c r="J12213" i="1"/>
  <c r="J12211" i="1"/>
  <c r="J12209" i="1"/>
  <c r="J12207" i="1"/>
  <c r="J12205" i="1"/>
  <c r="J12203" i="1"/>
  <c r="J12201" i="1"/>
  <c r="J12199" i="1"/>
  <c r="J12197" i="1"/>
  <c r="J12195" i="1"/>
  <c r="J12193" i="1"/>
  <c r="J12191" i="1"/>
  <c r="J12189" i="1"/>
  <c r="J12187" i="1"/>
  <c r="J12185" i="1"/>
  <c r="J12183" i="1"/>
  <c r="J12181" i="1"/>
  <c r="J12179" i="1"/>
  <c r="J12177" i="1"/>
  <c r="J12175" i="1"/>
  <c r="J12173" i="1"/>
  <c r="J12171" i="1"/>
  <c r="J12169" i="1"/>
  <c r="J12167" i="1"/>
  <c r="J12165" i="1"/>
  <c r="J12163" i="1"/>
  <c r="J12161" i="1"/>
  <c r="J12159" i="1"/>
  <c r="J12157" i="1"/>
  <c r="J12155" i="1"/>
  <c r="J12153" i="1"/>
  <c r="J12151" i="1"/>
  <c r="J12149" i="1"/>
  <c r="J12147" i="1"/>
  <c r="J12145" i="1"/>
  <c r="J12143" i="1"/>
  <c r="J12141" i="1"/>
  <c r="J12139" i="1"/>
  <c r="J12137" i="1"/>
  <c r="J12135" i="1"/>
  <c r="J12133" i="1"/>
  <c r="J12131" i="1"/>
  <c r="J12129" i="1"/>
  <c r="J12127" i="1"/>
  <c r="J12125" i="1"/>
  <c r="J12123" i="1"/>
  <c r="J12121" i="1"/>
  <c r="J12119" i="1"/>
  <c r="J12117" i="1"/>
  <c r="J12115" i="1"/>
  <c r="J12113" i="1"/>
  <c r="J12111" i="1"/>
  <c r="J12109" i="1"/>
  <c r="J12107" i="1"/>
  <c r="J12105" i="1"/>
  <c r="J12103" i="1"/>
  <c r="J12101" i="1"/>
  <c r="J12099" i="1"/>
  <c r="J12097" i="1"/>
  <c r="J12095" i="1"/>
  <c r="J12093" i="1"/>
  <c r="J12091" i="1"/>
  <c r="J12089" i="1"/>
  <c r="J12087" i="1"/>
  <c r="J12085" i="1"/>
  <c r="J12083" i="1"/>
  <c r="J12081" i="1"/>
  <c r="J12079" i="1"/>
  <c r="J12077" i="1"/>
  <c r="J12075" i="1"/>
  <c r="J12073" i="1"/>
  <c r="J12071" i="1"/>
  <c r="J12069" i="1"/>
  <c r="J12067" i="1"/>
  <c r="J12065" i="1"/>
  <c r="J12063" i="1"/>
  <c r="J12061" i="1"/>
  <c r="J12059" i="1"/>
  <c r="J12057" i="1"/>
  <c r="J12055" i="1"/>
  <c r="J12053" i="1"/>
  <c r="J12051" i="1"/>
  <c r="J12049" i="1"/>
  <c r="J12047" i="1"/>
  <c r="J12045" i="1"/>
  <c r="J12043" i="1"/>
  <c r="J12041" i="1"/>
  <c r="J12039" i="1"/>
  <c r="J12037" i="1"/>
  <c r="J12035" i="1"/>
  <c r="J12033" i="1"/>
  <c r="J12031" i="1"/>
  <c r="J12029" i="1"/>
  <c r="J12027" i="1"/>
  <c r="J12025" i="1"/>
  <c r="J12023" i="1"/>
  <c r="J12021" i="1"/>
  <c r="J12019" i="1"/>
  <c r="J12017" i="1"/>
  <c r="J12015" i="1"/>
  <c r="J12013" i="1"/>
  <c r="J12011" i="1"/>
  <c r="J12009" i="1"/>
  <c r="J12007" i="1"/>
  <c r="J12005" i="1"/>
  <c r="J12003" i="1"/>
  <c r="J12001" i="1"/>
  <c r="J13000" i="1"/>
  <c r="A17" i="1"/>
  <c r="M17" i="1" s="1"/>
  <c r="A18" i="1"/>
  <c r="M18" i="1" s="1"/>
  <c r="A19" i="1"/>
  <c r="M19" i="1" s="1"/>
  <c r="A20" i="1"/>
  <c r="M20" i="1" s="1"/>
  <c r="A21" i="1"/>
  <c r="M21" i="1" s="1"/>
  <c r="A22" i="1"/>
  <c r="M22" i="1" s="1"/>
  <c r="A23" i="1"/>
  <c r="M23" i="1" s="1"/>
  <c r="A24" i="1"/>
  <c r="M24" i="1" s="1"/>
  <c r="A25" i="1"/>
  <c r="M25" i="1" s="1"/>
  <c r="A26" i="1"/>
  <c r="M26" i="1" s="1"/>
  <c r="A27" i="1"/>
  <c r="M27" i="1" s="1"/>
  <c r="A28" i="1"/>
  <c r="M28" i="1" s="1"/>
  <c r="A29" i="1"/>
  <c r="M29" i="1" s="1"/>
  <c r="A30" i="1"/>
  <c r="M30" i="1" s="1"/>
  <c r="A31" i="1"/>
  <c r="M31" i="1" s="1"/>
  <c r="A32" i="1"/>
  <c r="M32" i="1" s="1"/>
  <c r="A33" i="1"/>
  <c r="M33" i="1" s="1"/>
  <c r="A34" i="1"/>
  <c r="M34" i="1" s="1"/>
  <c r="A35" i="1"/>
  <c r="M35" i="1" s="1"/>
  <c r="A36" i="1"/>
  <c r="M36" i="1" s="1"/>
  <c r="A37" i="1"/>
  <c r="M37" i="1" s="1"/>
  <c r="A38" i="1"/>
  <c r="M38" i="1" s="1"/>
  <c r="A39" i="1"/>
  <c r="M39" i="1" s="1"/>
  <c r="A40" i="1"/>
  <c r="M40" i="1" s="1"/>
  <c r="A41" i="1"/>
  <c r="M41" i="1" s="1"/>
  <c r="A42" i="1"/>
  <c r="M42" i="1" s="1"/>
  <c r="A43" i="1"/>
  <c r="M43" i="1" s="1"/>
  <c r="A44" i="1"/>
  <c r="M44" i="1" s="1"/>
  <c r="A45" i="1"/>
  <c r="M45" i="1" s="1"/>
  <c r="A46" i="1"/>
  <c r="M46" i="1" s="1"/>
  <c r="A47" i="1"/>
  <c r="M47" i="1" s="1"/>
  <c r="A48" i="1"/>
  <c r="M48" i="1" s="1"/>
  <c r="A49" i="1"/>
  <c r="M49" i="1" s="1"/>
  <c r="A50" i="1"/>
  <c r="M50" i="1" s="1"/>
  <c r="A51" i="1"/>
  <c r="M51" i="1" s="1"/>
  <c r="A52" i="1"/>
  <c r="M52" i="1" s="1"/>
  <c r="A53" i="1"/>
  <c r="M53" i="1" s="1"/>
  <c r="A54" i="1"/>
  <c r="M54" i="1" s="1"/>
  <c r="A55" i="1"/>
  <c r="M55" i="1" s="1"/>
  <c r="A56" i="1"/>
  <c r="M56" i="1" s="1"/>
  <c r="A57" i="1"/>
  <c r="M57" i="1" s="1"/>
  <c r="A58" i="1"/>
  <c r="M58" i="1" s="1"/>
  <c r="A59" i="1"/>
  <c r="M59" i="1" s="1"/>
  <c r="A60" i="1"/>
  <c r="M60" i="1" s="1"/>
  <c r="A61" i="1"/>
  <c r="M61" i="1" s="1"/>
  <c r="A62" i="1"/>
  <c r="M62" i="1" s="1"/>
  <c r="A63" i="1"/>
  <c r="M63" i="1" s="1"/>
  <c r="A64" i="1"/>
  <c r="M64" i="1" s="1"/>
  <c r="A65" i="1"/>
  <c r="M65" i="1" s="1"/>
  <c r="A66" i="1"/>
  <c r="M66" i="1" s="1"/>
  <c r="A67" i="1"/>
  <c r="M67" i="1" s="1"/>
  <c r="A68" i="1"/>
  <c r="M68" i="1" s="1"/>
  <c r="A69" i="1"/>
  <c r="M69" i="1" s="1"/>
  <c r="A70" i="1"/>
  <c r="M70" i="1" s="1"/>
  <c r="A71" i="1"/>
  <c r="M71" i="1" s="1"/>
  <c r="A72" i="1"/>
  <c r="M72" i="1" s="1"/>
  <c r="A73" i="1"/>
  <c r="M73" i="1" s="1"/>
  <c r="A74" i="1"/>
  <c r="M74" i="1" s="1"/>
  <c r="A75" i="1"/>
  <c r="M75" i="1" s="1"/>
  <c r="A76" i="1"/>
  <c r="M76" i="1" s="1"/>
  <c r="A77" i="1"/>
  <c r="M77" i="1" s="1"/>
  <c r="A78" i="1"/>
  <c r="M78" i="1" s="1"/>
  <c r="A79" i="1"/>
  <c r="M79" i="1" s="1"/>
  <c r="A80" i="1"/>
  <c r="M80" i="1" s="1"/>
  <c r="A81" i="1"/>
  <c r="M81" i="1" s="1"/>
  <c r="A82" i="1"/>
  <c r="M82" i="1" s="1"/>
  <c r="A83" i="1"/>
  <c r="M83" i="1" s="1"/>
  <c r="A84" i="1"/>
  <c r="M84" i="1" s="1"/>
  <c r="A85" i="1"/>
  <c r="M85" i="1" s="1"/>
  <c r="A86" i="1"/>
  <c r="M86" i="1" s="1"/>
  <c r="A87" i="1"/>
  <c r="M87" i="1" s="1"/>
  <c r="A88" i="1"/>
  <c r="M88" i="1" s="1"/>
  <c r="A89" i="1"/>
  <c r="M89" i="1" s="1"/>
  <c r="A90" i="1"/>
  <c r="M90" i="1" s="1"/>
  <c r="A91" i="1"/>
  <c r="M91" i="1" s="1"/>
  <c r="A92" i="1"/>
  <c r="M92" i="1" s="1"/>
  <c r="A93" i="1"/>
  <c r="M93" i="1" s="1"/>
  <c r="A94" i="1"/>
  <c r="M94" i="1" s="1"/>
  <c r="A95" i="1"/>
  <c r="M95" i="1" s="1"/>
  <c r="A96" i="1"/>
  <c r="M96" i="1" s="1"/>
  <c r="A97" i="1"/>
  <c r="M97" i="1" s="1"/>
  <c r="A98" i="1"/>
  <c r="M98" i="1" s="1"/>
  <c r="A99" i="1"/>
  <c r="M99" i="1" s="1"/>
  <c r="A100" i="1"/>
  <c r="M100" i="1" s="1"/>
  <c r="A101" i="1"/>
  <c r="M101" i="1" s="1"/>
  <c r="A102" i="1"/>
  <c r="M102" i="1" s="1"/>
  <c r="A103" i="1"/>
  <c r="M103" i="1" s="1"/>
  <c r="A104" i="1"/>
  <c r="M104" i="1" s="1"/>
  <c r="A105" i="1"/>
  <c r="M105" i="1" s="1"/>
  <c r="A106" i="1"/>
  <c r="M106" i="1" s="1"/>
  <c r="A107" i="1"/>
  <c r="M107" i="1" s="1"/>
  <c r="A108" i="1"/>
  <c r="M108" i="1" s="1"/>
  <c r="A109" i="1"/>
  <c r="M109" i="1" s="1"/>
  <c r="A110" i="1"/>
  <c r="M110" i="1" s="1"/>
  <c r="A111" i="1"/>
  <c r="M111" i="1" s="1"/>
  <c r="A112" i="1"/>
  <c r="M112" i="1" s="1"/>
  <c r="A113" i="1"/>
  <c r="M113" i="1" s="1"/>
  <c r="A114" i="1"/>
  <c r="M114" i="1" s="1"/>
  <c r="A115" i="1"/>
  <c r="M115" i="1" s="1"/>
  <c r="A116" i="1"/>
  <c r="M116" i="1" s="1"/>
  <c r="A117" i="1"/>
  <c r="M117" i="1" s="1"/>
  <c r="A118" i="1"/>
  <c r="M118" i="1" s="1"/>
  <c r="A119" i="1"/>
  <c r="M119" i="1" s="1"/>
  <c r="A120" i="1"/>
  <c r="M120" i="1" s="1"/>
  <c r="A121" i="1"/>
  <c r="M121" i="1" s="1"/>
  <c r="A122" i="1"/>
  <c r="M122" i="1" s="1"/>
  <c r="A123" i="1"/>
  <c r="M123" i="1" s="1"/>
  <c r="A124" i="1"/>
  <c r="M124" i="1" s="1"/>
  <c r="A125" i="1"/>
  <c r="M125" i="1" s="1"/>
  <c r="A126" i="1"/>
  <c r="M126" i="1" s="1"/>
  <c r="A127" i="1"/>
  <c r="M127" i="1" s="1"/>
  <c r="A128" i="1"/>
  <c r="M128" i="1" s="1"/>
  <c r="A129" i="1"/>
  <c r="M129" i="1" s="1"/>
  <c r="A130" i="1"/>
  <c r="M130" i="1" s="1"/>
  <c r="A131" i="1"/>
  <c r="M131" i="1" s="1"/>
  <c r="A132" i="1"/>
  <c r="M132" i="1" s="1"/>
  <c r="A133" i="1"/>
  <c r="M133" i="1" s="1"/>
  <c r="A134" i="1"/>
  <c r="M134" i="1" s="1"/>
  <c r="A135" i="1"/>
  <c r="M135" i="1" s="1"/>
  <c r="A136" i="1"/>
  <c r="M136" i="1" s="1"/>
  <c r="A137" i="1"/>
  <c r="M137" i="1" s="1"/>
  <c r="A138" i="1"/>
  <c r="M138" i="1" s="1"/>
  <c r="A139" i="1"/>
  <c r="M139" i="1" s="1"/>
  <c r="A140" i="1"/>
  <c r="M140" i="1" s="1"/>
  <c r="A141" i="1"/>
  <c r="M141" i="1" s="1"/>
  <c r="A142" i="1"/>
  <c r="M142" i="1" s="1"/>
  <c r="A143" i="1"/>
  <c r="M143" i="1" s="1"/>
  <c r="A144" i="1"/>
  <c r="M144" i="1" s="1"/>
  <c r="A145" i="1"/>
  <c r="M145" i="1" s="1"/>
  <c r="A146" i="1"/>
  <c r="M146" i="1" s="1"/>
  <c r="A147" i="1"/>
  <c r="M147" i="1" s="1"/>
  <c r="A148" i="1"/>
  <c r="M148" i="1" s="1"/>
  <c r="A149" i="1"/>
  <c r="M149" i="1" s="1"/>
  <c r="A150" i="1"/>
  <c r="M150" i="1" s="1"/>
  <c r="A151" i="1"/>
  <c r="M151" i="1" s="1"/>
  <c r="A152" i="1"/>
  <c r="M152" i="1" s="1"/>
  <c r="A153" i="1"/>
  <c r="M153" i="1" s="1"/>
  <c r="A154" i="1"/>
  <c r="M154" i="1" s="1"/>
  <c r="A155" i="1"/>
  <c r="M155" i="1" s="1"/>
  <c r="A156" i="1"/>
  <c r="M156" i="1" s="1"/>
  <c r="A157" i="1"/>
  <c r="M157" i="1" s="1"/>
  <c r="A158" i="1"/>
  <c r="M158" i="1" s="1"/>
  <c r="A159" i="1"/>
  <c r="M159" i="1" s="1"/>
  <c r="A160" i="1"/>
  <c r="M160" i="1" s="1"/>
  <c r="A161" i="1"/>
  <c r="M161" i="1" s="1"/>
  <c r="A162" i="1"/>
  <c r="M162" i="1" s="1"/>
  <c r="A163" i="1"/>
  <c r="M163" i="1" s="1"/>
  <c r="A164" i="1"/>
  <c r="M164" i="1" s="1"/>
  <c r="A165" i="1"/>
  <c r="M165" i="1" s="1"/>
  <c r="A166" i="1"/>
  <c r="M166" i="1" s="1"/>
  <c r="A167" i="1"/>
  <c r="M167" i="1" s="1"/>
  <c r="A168" i="1"/>
  <c r="M168" i="1" s="1"/>
  <c r="A169" i="1"/>
  <c r="M169" i="1" s="1"/>
  <c r="A170" i="1"/>
  <c r="M170" i="1" s="1"/>
  <c r="A171" i="1"/>
  <c r="M171" i="1" s="1"/>
  <c r="A172" i="1"/>
  <c r="M172" i="1" s="1"/>
  <c r="A173" i="1"/>
  <c r="M173" i="1" s="1"/>
  <c r="A174" i="1"/>
  <c r="M174" i="1" s="1"/>
  <c r="A175" i="1"/>
  <c r="M175" i="1" s="1"/>
  <c r="A176" i="1"/>
  <c r="M176" i="1" s="1"/>
  <c r="A177" i="1"/>
  <c r="M177" i="1" s="1"/>
  <c r="A178" i="1"/>
  <c r="M178" i="1" s="1"/>
  <c r="A179" i="1"/>
  <c r="M179" i="1" s="1"/>
  <c r="A180" i="1"/>
  <c r="M180" i="1" s="1"/>
  <c r="A181" i="1"/>
  <c r="M181" i="1" s="1"/>
  <c r="A182" i="1"/>
  <c r="M182" i="1" s="1"/>
  <c r="A183" i="1"/>
  <c r="M183" i="1" s="1"/>
  <c r="A184" i="1"/>
  <c r="M184" i="1" s="1"/>
  <c r="A185" i="1"/>
  <c r="M185" i="1" s="1"/>
  <c r="A186" i="1"/>
  <c r="M186" i="1" s="1"/>
  <c r="A187" i="1"/>
  <c r="M187" i="1" s="1"/>
  <c r="A188" i="1"/>
  <c r="M188" i="1" s="1"/>
  <c r="A189" i="1"/>
  <c r="M189" i="1" s="1"/>
  <c r="A190" i="1"/>
  <c r="M190" i="1" s="1"/>
  <c r="A191" i="1"/>
  <c r="M191" i="1" s="1"/>
  <c r="A192" i="1"/>
  <c r="M192" i="1" s="1"/>
  <c r="A193" i="1"/>
  <c r="M193" i="1" s="1"/>
  <c r="A194" i="1"/>
  <c r="M194" i="1" s="1"/>
  <c r="A195" i="1"/>
  <c r="M195" i="1" s="1"/>
  <c r="A196" i="1"/>
  <c r="M196" i="1" s="1"/>
  <c r="A197" i="1"/>
  <c r="M197" i="1" s="1"/>
  <c r="A198" i="1"/>
  <c r="M198" i="1" s="1"/>
  <c r="A199" i="1"/>
  <c r="M199" i="1" s="1"/>
  <c r="A200" i="1"/>
  <c r="M200" i="1" s="1"/>
  <c r="A201" i="1"/>
  <c r="M201" i="1" s="1"/>
  <c r="A202" i="1"/>
  <c r="M202" i="1" s="1"/>
  <c r="A203" i="1"/>
  <c r="M203" i="1" s="1"/>
  <c r="A204" i="1"/>
  <c r="M204" i="1" s="1"/>
  <c r="A205" i="1"/>
  <c r="M205" i="1" s="1"/>
  <c r="A206" i="1"/>
  <c r="M206" i="1" s="1"/>
  <c r="A207" i="1"/>
  <c r="M207" i="1" s="1"/>
  <c r="A208" i="1"/>
  <c r="M208" i="1" s="1"/>
  <c r="A209" i="1"/>
  <c r="M209" i="1" s="1"/>
  <c r="A210" i="1"/>
  <c r="M210" i="1" s="1"/>
  <c r="A211" i="1"/>
  <c r="M211" i="1" s="1"/>
  <c r="A212" i="1"/>
  <c r="M212" i="1" s="1"/>
  <c r="A213" i="1"/>
  <c r="M213" i="1" s="1"/>
  <c r="A214" i="1"/>
  <c r="M214" i="1" s="1"/>
  <c r="A215" i="1"/>
  <c r="M215" i="1" s="1"/>
  <c r="A216" i="1"/>
  <c r="M216" i="1" s="1"/>
  <c r="A217" i="1"/>
  <c r="M217" i="1" s="1"/>
  <c r="A218" i="1"/>
  <c r="M218" i="1" s="1"/>
  <c r="A219" i="1"/>
  <c r="M219" i="1" s="1"/>
  <c r="A220" i="1"/>
  <c r="M220" i="1" s="1"/>
  <c r="A221" i="1"/>
  <c r="M221" i="1" s="1"/>
  <c r="A222" i="1"/>
  <c r="M222" i="1" s="1"/>
  <c r="A223" i="1"/>
  <c r="M223" i="1" s="1"/>
  <c r="A224" i="1"/>
  <c r="M224" i="1" s="1"/>
  <c r="A225" i="1"/>
  <c r="M225" i="1" s="1"/>
  <c r="A226" i="1"/>
  <c r="M226" i="1" s="1"/>
  <c r="A227" i="1"/>
  <c r="M227" i="1" s="1"/>
  <c r="A228" i="1"/>
  <c r="M228" i="1" s="1"/>
  <c r="A229" i="1"/>
  <c r="M229" i="1" s="1"/>
  <c r="A230" i="1"/>
  <c r="M230" i="1" s="1"/>
  <c r="A231" i="1"/>
  <c r="M231" i="1" s="1"/>
  <c r="A232" i="1"/>
  <c r="M232" i="1" s="1"/>
  <c r="A233" i="1"/>
  <c r="M233" i="1" s="1"/>
  <c r="A234" i="1"/>
  <c r="M234" i="1" s="1"/>
  <c r="A235" i="1"/>
  <c r="M235" i="1" s="1"/>
  <c r="A236" i="1"/>
  <c r="M236" i="1" s="1"/>
  <c r="A237" i="1"/>
  <c r="M237" i="1" s="1"/>
  <c r="A238" i="1"/>
  <c r="M238" i="1" s="1"/>
  <c r="A239" i="1"/>
  <c r="M239" i="1" s="1"/>
  <c r="A240" i="1"/>
  <c r="M240" i="1" s="1"/>
  <c r="A241" i="1"/>
  <c r="M241" i="1" s="1"/>
  <c r="A242" i="1"/>
  <c r="M242" i="1" s="1"/>
  <c r="A243" i="1"/>
  <c r="M243" i="1" s="1"/>
  <c r="A244" i="1"/>
  <c r="M244" i="1" s="1"/>
  <c r="A245" i="1"/>
  <c r="M245" i="1" s="1"/>
  <c r="A246" i="1"/>
  <c r="M246" i="1" s="1"/>
  <c r="A247" i="1"/>
  <c r="M247" i="1" s="1"/>
  <c r="A248" i="1"/>
  <c r="M248" i="1" s="1"/>
  <c r="A249" i="1"/>
  <c r="M249" i="1" s="1"/>
  <c r="A250" i="1"/>
  <c r="M250" i="1" s="1"/>
  <c r="A251" i="1"/>
  <c r="M251" i="1" s="1"/>
  <c r="A252" i="1"/>
  <c r="M252" i="1" s="1"/>
  <c r="A253" i="1"/>
  <c r="M253" i="1" s="1"/>
  <c r="A254" i="1"/>
  <c r="M254" i="1" s="1"/>
  <c r="A255" i="1"/>
  <c r="M255" i="1" s="1"/>
  <c r="A256" i="1"/>
  <c r="M256" i="1" s="1"/>
  <c r="A257" i="1"/>
  <c r="M257" i="1" s="1"/>
  <c r="A258" i="1"/>
  <c r="M258" i="1" s="1"/>
  <c r="A259" i="1"/>
  <c r="M259" i="1" s="1"/>
  <c r="A260" i="1"/>
  <c r="M260" i="1" s="1"/>
  <c r="A261" i="1"/>
  <c r="M261" i="1" s="1"/>
  <c r="A262" i="1"/>
  <c r="M262" i="1" s="1"/>
  <c r="A263" i="1"/>
  <c r="M263" i="1" s="1"/>
  <c r="A264" i="1"/>
  <c r="M264" i="1" s="1"/>
  <c r="A265" i="1"/>
  <c r="M265" i="1" s="1"/>
  <c r="A266" i="1"/>
  <c r="M266" i="1" s="1"/>
  <c r="A267" i="1"/>
  <c r="M267" i="1" s="1"/>
  <c r="A268" i="1"/>
  <c r="M268" i="1" s="1"/>
  <c r="A269" i="1"/>
  <c r="M269" i="1" s="1"/>
  <c r="A270" i="1"/>
  <c r="M270" i="1" s="1"/>
  <c r="A271" i="1"/>
  <c r="M271" i="1" s="1"/>
  <c r="A272" i="1"/>
  <c r="M272" i="1" s="1"/>
  <c r="A273" i="1"/>
  <c r="M273" i="1" s="1"/>
  <c r="A274" i="1"/>
  <c r="M274" i="1" s="1"/>
  <c r="A275" i="1"/>
  <c r="M275" i="1" s="1"/>
  <c r="A276" i="1"/>
  <c r="M276" i="1" s="1"/>
  <c r="A277" i="1"/>
  <c r="M277" i="1" s="1"/>
  <c r="A278" i="1"/>
  <c r="M278" i="1" s="1"/>
  <c r="A279" i="1"/>
  <c r="M279" i="1" s="1"/>
  <c r="A280" i="1"/>
  <c r="M280" i="1" s="1"/>
  <c r="A281" i="1"/>
  <c r="M281" i="1" s="1"/>
  <c r="A282" i="1"/>
  <c r="M282" i="1" s="1"/>
  <c r="A283" i="1"/>
  <c r="M283" i="1" s="1"/>
  <c r="A284" i="1"/>
  <c r="M284" i="1" s="1"/>
  <c r="A285" i="1"/>
  <c r="M285" i="1" s="1"/>
  <c r="A286" i="1"/>
  <c r="M286" i="1" s="1"/>
  <c r="A287" i="1"/>
  <c r="M287" i="1" s="1"/>
  <c r="A288" i="1"/>
  <c r="M288" i="1" s="1"/>
  <c r="A289" i="1"/>
  <c r="M289" i="1" s="1"/>
  <c r="A290" i="1"/>
  <c r="M290" i="1" s="1"/>
  <c r="A291" i="1"/>
  <c r="M291" i="1" s="1"/>
  <c r="A292" i="1"/>
  <c r="M292" i="1" s="1"/>
  <c r="A293" i="1"/>
  <c r="M293" i="1" s="1"/>
  <c r="A294" i="1"/>
  <c r="M294" i="1" s="1"/>
  <c r="A295" i="1"/>
  <c r="M295" i="1" s="1"/>
  <c r="A296" i="1"/>
  <c r="M296" i="1" s="1"/>
  <c r="A297" i="1"/>
  <c r="M297" i="1" s="1"/>
  <c r="A298" i="1"/>
  <c r="M298" i="1" s="1"/>
  <c r="A299" i="1"/>
  <c r="M299" i="1" s="1"/>
  <c r="A300" i="1"/>
  <c r="M300" i="1" s="1"/>
  <c r="A301" i="1"/>
  <c r="M301" i="1" s="1"/>
  <c r="A302" i="1"/>
  <c r="M302" i="1" s="1"/>
  <c r="A303" i="1"/>
  <c r="M303" i="1" s="1"/>
  <c r="A304" i="1"/>
  <c r="M304" i="1" s="1"/>
  <c r="A305" i="1"/>
  <c r="M305" i="1" s="1"/>
  <c r="A306" i="1"/>
  <c r="M306" i="1" s="1"/>
  <c r="A307" i="1"/>
  <c r="M307" i="1" s="1"/>
  <c r="A308" i="1"/>
  <c r="M308" i="1" s="1"/>
  <c r="A309" i="1"/>
  <c r="M309" i="1" s="1"/>
  <c r="A310" i="1"/>
  <c r="M310" i="1" s="1"/>
  <c r="A311" i="1"/>
  <c r="M311" i="1" s="1"/>
  <c r="A312" i="1"/>
  <c r="M312" i="1" s="1"/>
  <c r="A313" i="1"/>
  <c r="M313" i="1" s="1"/>
  <c r="A314" i="1"/>
  <c r="M314" i="1" s="1"/>
  <c r="A315" i="1"/>
  <c r="M315" i="1" s="1"/>
  <c r="A316" i="1"/>
  <c r="M316" i="1" s="1"/>
  <c r="A317" i="1"/>
  <c r="M317" i="1" s="1"/>
  <c r="A318" i="1"/>
  <c r="M318" i="1" s="1"/>
  <c r="A319" i="1"/>
  <c r="M319" i="1" s="1"/>
  <c r="A320" i="1"/>
  <c r="M320" i="1" s="1"/>
  <c r="A321" i="1"/>
  <c r="M321" i="1" s="1"/>
  <c r="A322" i="1"/>
  <c r="M322" i="1" s="1"/>
  <c r="A323" i="1"/>
  <c r="M323" i="1" s="1"/>
  <c r="A324" i="1"/>
  <c r="M324" i="1" s="1"/>
  <c r="A325" i="1"/>
  <c r="M325" i="1" s="1"/>
  <c r="A326" i="1"/>
  <c r="M326" i="1" s="1"/>
  <c r="A327" i="1"/>
  <c r="M327" i="1" s="1"/>
  <c r="A328" i="1"/>
  <c r="M328" i="1" s="1"/>
  <c r="A329" i="1"/>
  <c r="M329" i="1" s="1"/>
  <c r="A330" i="1"/>
  <c r="M330" i="1" s="1"/>
  <c r="A331" i="1"/>
  <c r="M331" i="1" s="1"/>
  <c r="A332" i="1"/>
  <c r="M332" i="1" s="1"/>
  <c r="A333" i="1"/>
  <c r="M333" i="1" s="1"/>
  <c r="A334" i="1"/>
  <c r="M334" i="1" s="1"/>
  <c r="A335" i="1"/>
  <c r="M335" i="1" s="1"/>
  <c r="A336" i="1"/>
  <c r="M336" i="1" s="1"/>
  <c r="A337" i="1"/>
  <c r="M337" i="1" s="1"/>
  <c r="A338" i="1"/>
  <c r="M338" i="1" s="1"/>
  <c r="A339" i="1"/>
  <c r="M339" i="1" s="1"/>
  <c r="A340" i="1"/>
  <c r="M340" i="1" s="1"/>
  <c r="A341" i="1"/>
  <c r="M341" i="1" s="1"/>
  <c r="A342" i="1"/>
  <c r="M342" i="1" s="1"/>
  <c r="A343" i="1"/>
  <c r="M343" i="1" s="1"/>
  <c r="A344" i="1"/>
  <c r="M344" i="1" s="1"/>
  <c r="A345" i="1"/>
  <c r="M345" i="1" s="1"/>
  <c r="A346" i="1"/>
  <c r="M346" i="1" s="1"/>
  <c r="A347" i="1"/>
  <c r="M347" i="1" s="1"/>
  <c r="A348" i="1"/>
  <c r="M348" i="1" s="1"/>
  <c r="A349" i="1"/>
  <c r="M349" i="1" s="1"/>
  <c r="A350" i="1"/>
  <c r="M350" i="1" s="1"/>
  <c r="A351" i="1"/>
  <c r="M351" i="1" s="1"/>
  <c r="A352" i="1"/>
  <c r="M352" i="1" s="1"/>
  <c r="A353" i="1"/>
  <c r="M353" i="1" s="1"/>
  <c r="A354" i="1"/>
  <c r="M354" i="1" s="1"/>
  <c r="A355" i="1"/>
  <c r="M355" i="1" s="1"/>
  <c r="A356" i="1"/>
  <c r="M356" i="1" s="1"/>
  <c r="A357" i="1"/>
  <c r="M357" i="1" s="1"/>
  <c r="A358" i="1"/>
  <c r="M358" i="1" s="1"/>
  <c r="A359" i="1"/>
  <c r="M359" i="1" s="1"/>
  <c r="A360" i="1"/>
  <c r="M360" i="1" s="1"/>
  <c r="A361" i="1"/>
  <c r="M361" i="1" s="1"/>
  <c r="A362" i="1"/>
  <c r="M362" i="1" s="1"/>
  <c r="A363" i="1"/>
  <c r="M363" i="1" s="1"/>
  <c r="A364" i="1"/>
  <c r="M364" i="1" s="1"/>
  <c r="A365" i="1"/>
  <c r="M365" i="1" s="1"/>
  <c r="A366" i="1"/>
  <c r="M366" i="1" s="1"/>
  <c r="A367" i="1"/>
  <c r="M367" i="1" s="1"/>
  <c r="A368" i="1"/>
  <c r="M368" i="1" s="1"/>
  <c r="A369" i="1"/>
  <c r="M369" i="1" s="1"/>
  <c r="A370" i="1"/>
  <c r="M370" i="1" s="1"/>
  <c r="A371" i="1"/>
  <c r="M371" i="1" s="1"/>
  <c r="A372" i="1"/>
  <c r="M372" i="1" s="1"/>
  <c r="A373" i="1"/>
  <c r="M373" i="1" s="1"/>
  <c r="A374" i="1"/>
  <c r="M374" i="1" s="1"/>
  <c r="A375" i="1"/>
  <c r="M375" i="1" s="1"/>
  <c r="A376" i="1"/>
  <c r="M376" i="1" s="1"/>
  <c r="A377" i="1"/>
  <c r="M377" i="1" s="1"/>
  <c r="A378" i="1"/>
  <c r="M378" i="1" s="1"/>
  <c r="A379" i="1"/>
  <c r="M379" i="1" s="1"/>
  <c r="A380" i="1"/>
  <c r="M380" i="1" s="1"/>
  <c r="A381" i="1"/>
  <c r="M381" i="1" s="1"/>
  <c r="A382" i="1"/>
  <c r="M382" i="1" s="1"/>
  <c r="A383" i="1"/>
  <c r="M383" i="1" s="1"/>
  <c r="A384" i="1"/>
  <c r="M384" i="1" s="1"/>
  <c r="A385" i="1"/>
  <c r="M385" i="1" s="1"/>
  <c r="A386" i="1"/>
  <c r="M386" i="1" s="1"/>
  <c r="A387" i="1"/>
  <c r="M387" i="1" s="1"/>
  <c r="A388" i="1"/>
  <c r="M388" i="1" s="1"/>
  <c r="A389" i="1"/>
  <c r="M389" i="1" s="1"/>
  <c r="A390" i="1"/>
  <c r="M390" i="1" s="1"/>
  <c r="A391" i="1"/>
  <c r="M391" i="1" s="1"/>
  <c r="A392" i="1"/>
  <c r="M392" i="1" s="1"/>
  <c r="A393" i="1"/>
  <c r="M393" i="1" s="1"/>
  <c r="A394" i="1"/>
  <c r="M394" i="1" s="1"/>
  <c r="A395" i="1"/>
  <c r="M395" i="1" s="1"/>
  <c r="A396" i="1"/>
  <c r="M396" i="1" s="1"/>
  <c r="A397" i="1"/>
  <c r="M397" i="1" s="1"/>
  <c r="A398" i="1"/>
  <c r="M398" i="1" s="1"/>
  <c r="A399" i="1"/>
  <c r="M399" i="1" s="1"/>
  <c r="A400" i="1"/>
  <c r="M400" i="1" s="1"/>
  <c r="A401" i="1"/>
  <c r="M401" i="1" s="1"/>
  <c r="A402" i="1"/>
  <c r="M402" i="1" s="1"/>
  <c r="A403" i="1"/>
  <c r="M403" i="1" s="1"/>
  <c r="A404" i="1"/>
  <c r="M404" i="1" s="1"/>
  <c r="A405" i="1"/>
  <c r="M405" i="1" s="1"/>
  <c r="A406" i="1"/>
  <c r="M406" i="1" s="1"/>
  <c r="A407" i="1"/>
  <c r="M407" i="1" s="1"/>
  <c r="A408" i="1"/>
  <c r="M408" i="1" s="1"/>
  <c r="A409" i="1"/>
  <c r="M409" i="1" s="1"/>
  <c r="A410" i="1"/>
  <c r="M410" i="1" s="1"/>
  <c r="A411" i="1"/>
  <c r="M411" i="1" s="1"/>
  <c r="A412" i="1"/>
  <c r="M412" i="1" s="1"/>
  <c r="A413" i="1"/>
  <c r="M413" i="1" s="1"/>
  <c r="A414" i="1"/>
  <c r="M414" i="1" s="1"/>
  <c r="A415" i="1"/>
  <c r="M415" i="1" s="1"/>
  <c r="A416" i="1"/>
  <c r="M416" i="1" s="1"/>
  <c r="A417" i="1"/>
  <c r="M417" i="1" s="1"/>
  <c r="A418" i="1"/>
  <c r="M418" i="1" s="1"/>
  <c r="A419" i="1"/>
  <c r="M419" i="1" s="1"/>
  <c r="A420" i="1"/>
  <c r="M420" i="1" s="1"/>
  <c r="A421" i="1"/>
  <c r="M421" i="1" s="1"/>
  <c r="A422" i="1"/>
  <c r="M422" i="1" s="1"/>
  <c r="A423" i="1"/>
  <c r="M423" i="1" s="1"/>
  <c r="A424" i="1"/>
  <c r="M424" i="1" s="1"/>
  <c r="A425" i="1"/>
  <c r="M425" i="1" s="1"/>
  <c r="A426" i="1"/>
  <c r="M426" i="1" s="1"/>
  <c r="A427" i="1"/>
  <c r="M427" i="1" s="1"/>
  <c r="A428" i="1"/>
  <c r="M428" i="1" s="1"/>
  <c r="A429" i="1"/>
  <c r="M429" i="1" s="1"/>
  <c r="A430" i="1"/>
  <c r="M430" i="1" s="1"/>
  <c r="A431" i="1"/>
  <c r="M431" i="1" s="1"/>
  <c r="A432" i="1"/>
  <c r="M432" i="1" s="1"/>
  <c r="A433" i="1"/>
  <c r="M433" i="1" s="1"/>
  <c r="A434" i="1"/>
  <c r="M434" i="1" s="1"/>
  <c r="A435" i="1"/>
  <c r="M435" i="1" s="1"/>
  <c r="A436" i="1"/>
  <c r="M436" i="1" s="1"/>
  <c r="A437" i="1"/>
  <c r="M437" i="1" s="1"/>
  <c r="A438" i="1"/>
  <c r="M438" i="1" s="1"/>
  <c r="A439" i="1"/>
  <c r="M439" i="1" s="1"/>
  <c r="A440" i="1"/>
  <c r="M440" i="1" s="1"/>
  <c r="A441" i="1"/>
  <c r="M441" i="1" s="1"/>
  <c r="A442" i="1"/>
  <c r="M442" i="1" s="1"/>
  <c r="A443" i="1"/>
  <c r="M443" i="1" s="1"/>
  <c r="A444" i="1"/>
  <c r="M444" i="1" s="1"/>
  <c r="A445" i="1"/>
  <c r="M445" i="1" s="1"/>
  <c r="A446" i="1"/>
  <c r="M446" i="1" s="1"/>
  <c r="A447" i="1"/>
  <c r="M447" i="1" s="1"/>
  <c r="A448" i="1"/>
  <c r="M448" i="1" s="1"/>
  <c r="A449" i="1"/>
  <c r="M449" i="1" s="1"/>
  <c r="A450" i="1"/>
  <c r="M450" i="1" s="1"/>
  <c r="A451" i="1"/>
  <c r="M451" i="1" s="1"/>
  <c r="A452" i="1"/>
  <c r="M452" i="1" s="1"/>
  <c r="A453" i="1"/>
  <c r="M453" i="1" s="1"/>
  <c r="A454" i="1"/>
  <c r="M454" i="1" s="1"/>
  <c r="A455" i="1"/>
  <c r="M455" i="1" s="1"/>
  <c r="A456" i="1"/>
  <c r="M456" i="1" s="1"/>
  <c r="A457" i="1"/>
  <c r="M457" i="1" s="1"/>
  <c r="A458" i="1"/>
  <c r="M458" i="1" s="1"/>
  <c r="A459" i="1"/>
  <c r="M459" i="1" s="1"/>
  <c r="A460" i="1"/>
  <c r="M460" i="1" s="1"/>
  <c r="A461" i="1"/>
  <c r="M461" i="1" s="1"/>
  <c r="A462" i="1"/>
  <c r="M462" i="1" s="1"/>
  <c r="A463" i="1"/>
  <c r="M463" i="1" s="1"/>
  <c r="A464" i="1"/>
  <c r="M464" i="1" s="1"/>
  <c r="A465" i="1"/>
  <c r="M465" i="1" s="1"/>
  <c r="A466" i="1"/>
  <c r="M466" i="1" s="1"/>
  <c r="A467" i="1"/>
  <c r="M467" i="1" s="1"/>
  <c r="A468" i="1"/>
  <c r="M468" i="1" s="1"/>
  <c r="A469" i="1"/>
  <c r="M469" i="1" s="1"/>
  <c r="A470" i="1"/>
  <c r="M470" i="1" s="1"/>
  <c r="A471" i="1"/>
  <c r="M471" i="1" s="1"/>
  <c r="A472" i="1"/>
  <c r="M472" i="1" s="1"/>
  <c r="A473" i="1"/>
  <c r="M473" i="1" s="1"/>
  <c r="A474" i="1"/>
  <c r="M474" i="1" s="1"/>
  <c r="A475" i="1"/>
  <c r="M475" i="1" s="1"/>
  <c r="A476" i="1"/>
  <c r="M476" i="1" s="1"/>
  <c r="A477" i="1"/>
  <c r="M477" i="1" s="1"/>
  <c r="A478" i="1"/>
  <c r="M478" i="1" s="1"/>
  <c r="A479" i="1"/>
  <c r="M479" i="1" s="1"/>
  <c r="A480" i="1"/>
  <c r="M480" i="1" s="1"/>
  <c r="A481" i="1"/>
  <c r="M481" i="1" s="1"/>
  <c r="A482" i="1"/>
  <c r="M482" i="1" s="1"/>
  <c r="A483" i="1"/>
  <c r="M483" i="1" s="1"/>
  <c r="A484" i="1"/>
  <c r="M484" i="1" s="1"/>
  <c r="A485" i="1"/>
  <c r="M485" i="1" s="1"/>
  <c r="A486" i="1"/>
  <c r="M486" i="1" s="1"/>
  <c r="A487" i="1"/>
  <c r="M487" i="1" s="1"/>
  <c r="A488" i="1"/>
  <c r="M488" i="1" s="1"/>
  <c r="A489" i="1"/>
  <c r="M489" i="1" s="1"/>
  <c r="A490" i="1"/>
  <c r="M490" i="1" s="1"/>
  <c r="A491" i="1"/>
  <c r="M491" i="1" s="1"/>
  <c r="A492" i="1"/>
  <c r="M492" i="1" s="1"/>
  <c r="A493" i="1"/>
  <c r="M493" i="1" s="1"/>
  <c r="A494" i="1"/>
  <c r="M494" i="1" s="1"/>
  <c r="A495" i="1"/>
  <c r="M495" i="1" s="1"/>
  <c r="A496" i="1"/>
  <c r="M496" i="1" s="1"/>
  <c r="A497" i="1"/>
  <c r="M497" i="1" s="1"/>
  <c r="A498" i="1"/>
  <c r="M498" i="1" s="1"/>
  <c r="A499" i="1"/>
  <c r="M499" i="1" s="1"/>
  <c r="A500" i="1"/>
  <c r="M500" i="1" s="1"/>
  <c r="A501" i="1"/>
  <c r="M501" i="1" s="1"/>
  <c r="A502" i="1"/>
  <c r="M502" i="1" s="1"/>
  <c r="A503" i="1"/>
  <c r="M503" i="1" s="1"/>
  <c r="A504" i="1"/>
  <c r="M504" i="1" s="1"/>
  <c r="A505" i="1"/>
  <c r="M505" i="1" s="1"/>
  <c r="A506" i="1"/>
  <c r="M506" i="1" s="1"/>
  <c r="A507" i="1"/>
  <c r="M507" i="1" s="1"/>
  <c r="A508" i="1"/>
  <c r="M508" i="1" s="1"/>
  <c r="A509" i="1"/>
  <c r="M509" i="1" s="1"/>
  <c r="A510" i="1"/>
  <c r="M510" i="1" s="1"/>
  <c r="A511" i="1"/>
  <c r="M511" i="1" s="1"/>
  <c r="A512" i="1"/>
  <c r="M512" i="1" s="1"/>
  <c r="A513" i="1"/>
  <c r="M513" i="1" s="1"/>
  <c r="A514" i="1"/>
  <c r="M514" i="1" s="1"/>
  <c r="A515" i="1"/>
  <c r="M515" i="1" s="1"/>
  <c r="A516" i="1"/>
  <c r="M516" i="1" s="1"/>
  <c r="A517" i="1"/>
  <c r="M517" i="1" s="1"/>
  <c r="A518" i="1"/>
  <c r="M518" i="1" s="1"/>
  <c r="A519" i="1"/>
  <c r="M519" i="1" s="1"/>
  <c r="A520" i="1"/>
  <c r="M520" i="1" s="1"/>
  <c r="A521" i="1"/>
  <c r="M521" i="1" s="1"/>
  <c r="A522" i="1"/>
  <c r="M522" i="1" s="1"/>
  <c r="A523" i="1"/>
  <c r="M523" i="1" s="1"/>
  <c r="A524" i="1"/>
  <c r="M524" i="1" s="1"/>
  <c r="A525" i="1"/>
  <c r="M525" i="1" s="1"/>
  <c r="A526" i="1"/>
  <c r="M526" i="1" s="1"/>
  <c r="A527" i="1"/>
  <c r="M527" i="1" s="1"/>
  <c r="A528" i="1"/>
  <c r="M528" i="1" s="1"/>
  <c r="A529" i="1"/>
  <c r="M529" i="1" s="1"/>
  <c r="A530" i="1"/>
  <c r="M530" i="1" s="1"/>
  <c r="A531" i="1"/>
  <c r="M531" i="1" s="1"/>
  <c r="A532" i="1"/>
  <c r="M532" i="1" s="1"/>
  <c r="A533" i="1"/>
  <c r="M533" i="1" s="1"/>
  <c r="A534" i="1"/>
  <c r="M534" i="1" s="1"/>
  <c r="A535" i="1"/>
  <c r="M535" i="1" s="1"/>
  <c r="A536" i="1"/>
  <c r="M536" i="1" s="1"/>
  <c r="A537" i="1"/>
  <c r="M537" i="1" s="1"/>
  <c r="A538" i="1"/>
  <c r="M538" i="1" s="1"/>
  <c r="A539" i="1"/>
  <c r="M539" i="1" s="1"/>
  <c r="A540" i="1"/>
  <c r="M540" i="1" s="1"/>
  <c r="A541" i="1"/>
  <c r="M541" i="1" s="1"/>
  <c r="A542" i="1"/>
  <c r="M542" i="1" s="1"/>
  <c r="A543" i="1"/>
  <c r="M543" i="1" s="1"/>
  <c r="A544" i="1"/>
  <c r="M544" i="1" s="1"/>
  <c r="A545" i="1"/>
  <c r="M545" i="1" s="1"/>
  <c r="A546" i="1"/>
  <c r="M546" i="1" s="1"/>
  <c r="A547" i="1"/>
  <c r="M547" i="1" s="1"/>
  <c r="A548" i="1"/>
  <c r="M548" i="1" s="1"/>
  <c r="A549" i="1"/>
  <c r="M549" i="1" s="1"/>
  <c r="A550" i="1"/>
  <c r="M550" i="1" s="1"/>
  <c r="A551" i="1"/>
  <c r="M551" i="1" s="1"/>
  <c r="A552" i="1"/>
  <c r="M552" i="1" s="1"/>
  <c r="A553" i="1"/>
  <c r="M553" i="1" s="1"/>
  <c r="A554" i="1"/>
  <c r="M554" i="1" s="1"/>
  <c r="A555" i="1"/>
  <c r="M555" i="1" s="1"/>
  <c r="A556" i="1"/>
  <c r="M556" i="1" s="1"/>
  <c r="A557" i="1"/>
  <c r="M557" i="1" s="1"/>
  <c r="A558" i="1"/>
  <c r="M558" i="1" s="1"/>
  <c r="A559" i="1"/>
  <c r="M559" i="1" s="1"/>
  <c r="A560" i="1"/>
  <c r="M560" i="1" s="1"/>
  <c r="A561" i="1"/>
  <c r="M561" i="1" s="1"/>
  <c r="A562" i="1"/>
  <c r="M562" i="1" s="1"/>
  <c r="A563" i="1"/>
  <c r="M563" i="1" s="1"/>
  <c r="A564" i="1"/>
  <c r="M564" i="1" s="1"/>
  <c r="A565" i="1"/>
  <c r="M565" i="1" s="1"/>
  <c r="A566" i="1"/>
  <c r="M566" i="1" s="1"/>
  <c r="A567" i="1"/>
  <c r="M567" i="1" s="1"/>
  <c r="A568" i="1"/>
  <c r="M568" i="1" s="1"/>
  <c r="A569" i="1"/>
  <c r="M569" i="1" s="1"/>
  <c r="A570" i="1"/>
  <c r="M570" i="1" s="1"/>
  <c r="A571" i="1"/>
  <c r="M571" i="1" s="1"/>
  <c r="A572" i="1"/>
  <c r="M572" i="1" s="1"/>
  <c r="A573" i="1"/>
  <c r="M573" i="1" s="1"/>
  <c r="A574" i="1"/>
  <c r="M574" i="1" s="1"/>
  <c r="A575" i="1"/>
  <c r="M575" i="1" s="1"/>
  <c r="A576" i="1"/>
  <c r="M576" i="1" s="1"/>
  <c r="A577" i="1"/>
  <c r="M577" i="1" s="1"/>
  <c r="A578" i="1"/>
  <c r="M578" i="1" s="1"/>
  <c r="A579" i="1"/>
  <c r="M579" i="1" s="1"/>
  <c r="A580" i="1"/>
  <c r="M580" i="1" s="1"/>
  <c r="A581" i="1"/>
  <c r="M581" i="1" s="1"/>
  <c r="A582" i="1"/>
  <c r="M582" i="1" s="1"/>
  <c r="A583" i="1"/>
  <c r="M583" i="1" s="1"/>
  <c r="A584" i="1"/>
  <c r="M584" i="1" s="1"/>
  <c r="A585" i="1"/>
  <c r="M585" i="1" s="1"/>
  <c r="A586" i="1"/>
  <c r="M586" i="1" s="1"/>
  <c r="A587" i="1"/>
  <c r="M587" i="1" s="1"/>
  <c r="A588" i="1"/>
  <c r="M588" i="1" s="1"/>
  <c r="A589" i="1"/>
  <c r="M589" i="1" s="1"/>
  <c r="A590" i="1"/>
  <c r="M590" i="1" s="1"/>
  <c r="A591" i="1"/>
  <c r="M591" i="1" s="1"/>
  <c r="A592" i="1"/>
  <c r="M592" i="1" s="1"/>
  <c r="A593" i="1"/>
  <c r="M593" i="1" s="1"/>
  <c r="A594" i="1"/>
  <c r="M594" i="1" s="1"/>
  <c r="A595" i="1"/>
  <c r="M595" i="1" s="1"/>
  <c r="A596" i="1"/>
  <c r="M596" i="1" s="1"/>
  <c r="A597" i="1"/>
  <c r="M597" i="1" s="1"/>
  <c r="A598" i="1"/>
  <c r="M598" i="1" s="1"/>
  <c r="A599" i="1"/>
  <c r="M599" i="1" s="1"/>
  <c r="A600" i="1"/>
  <c r="M600" i="1" s="1"/>
  <c r="A601" i="1"/>
  <c r="M601" i="1" s="1"/>
  <c r="A602" i="1"/>
  <c r="M602" i="1" s="1"/>
  <c r="A603" i="1"/>
  <c r="M603" i="1" s="1"/>
  <c r="A604" i="1"/>
  <c r="M604" i="1" s="1"/>
  <c r="A605" i="1"/>
  <c r="M605" i="1" s="1"/>
  <c r="A606" i="1"/>
  <c r="M606" i="1" s="1"/>
  <c r="A607" i="1"/>
  <c r="M607" i="1" s="1"/>
  <c r="A608" i="1"/>
  <c r="M608" i="1" s="1"/>
  <c r="A609" i="1"/>
  <c r="M609" i="1" s="1"/>
  <c r="A610" i="1"/>
  <c r="M610" i="1" s="1"/>
  <c r="A611" i="1"/>
  <c r="M611" i="1" s="1"/>
  <c r="A612" i="1"/>
  <c r="M612" i="1" s="1"/>
  <c r="A613" i="1"/>
  <c r="M613" i="1" s="1"/>
  <c r="A614" i="1"/>
  <c r="M614" i="1" s="1"/>
  <c r="A615" i="1"/>
  <c r="M615" i="1" s="1"/>
  <c r="A616" i="1"/>
  <c r="M616" i="1" s="1"/>
  <c r="A617" i="1"/>
  <c r="M617" i="1" s="1"/>
  <c r="A618" i="1"/>
  <c r="M618" i="1" s="1"/>
  <c r="A619" i="1"/>
  <c r="M619" i="1" s="1"/>
  <c r="A620" i="1"/>
  <c r="M620" i="1" s="1"/>
  <c r="A621" i="1"/>
  <c r="M621" i="1" s="1"/>
  <c r="A622" i="1"/>
  <c r="M622" i="1" s="1"/>
  <c r="A623" i="1"/>
  <c r="M623" i="1" s="1"/>
  <c r="A624" i="1"/>
  <c r="M624" i="1" s="1"/>
  <c r="A625" i="1"/>
  <c r="M625" i="1" s="1"/>
  <c r="A626" i="1"/>
  <c r="M626" i="1" s="1"/>
  <c r="A627" i="1"/>
  <c r="M627" i="1" s="1"/>
  <c r="A628" i="1"/>
  <c r="M628" i="1" s="1"/>
  <c r="A629" i="1"/>
  <c r="M629" i="1" s="1"/>
  <c r="A630" i="1"/>
  <c r="M630" i="1" s="1"/>
  <c r="A631" i="1"/>
  <c r="M631" i="1" s="1"/>
  <c r="A632" i="1"/>
  <c r="M632" i="1" s="1"/>
  <c r="A633" i="1"/>
  <c r="M633" i="1" s="1"/>
  <c r="A634" i="1"/>
  <c r="M634" i="1" s="1"/>
  <c r="A635" i="1"/>
  <c r="M635" i="1" s="1"/>
  <c r="A636" i="1"/>
  <c r="M636" i="1" s="1"/>
  <c r="A637" i="1"/>
  <c r="M637" i="1" s="1"/>
  <c r="A638" i="1"/>
  <c r="M638" i="1" s="1"/>
  <c r="A639" i="1"/>
  <c r="M639" i="1" s="1"/>
  <c r="A640" i="1"/>
  <c r="M640" i="1" s="1"/>
  <c r="A641" i="1"/>
  <c r="M641" i="1" s="1"/>
  <c r="A642" i="1"/>
  <c r="M642" i="1" s="1"/>
  <c r="A643" i="1"/>
  <c r="M643" i="1" s="1"/>
  <c r="A644" i="1"/>
  <c r="M644" i="1" s="1"/>
  <c r="A645" i="1"/>
  <c r="M645" i="1" s="1"/>
  <c r="A646" i="1"/>
  <c r="M646" i="1" s="1"/>
  <c r="A647" i="1"/>
  <c r="M647" i="1" s="1"/>
  <c r="A648" i="1"/>
  <c r="M648" i="1" s="1"/>
  <c r="A649" i="1"/>
  <c r="M649" i="1" s="1"/>
  <c r="A650" i="1"/>
  <c r="M650" i="1" s="1"/>
  <c r="A651" i="1"/>
  <c r="M651" i="1" s="1"/>
  <c r="A652" i="1"/>
  <c r="M652" i="1" s="1"/>
  <c r="A653" i="1"/>
  <c r="M653" i="1" s="1"/>
  <c r="A654" i="1"/>
  <c r="M654" i="1" s="1"/>
  <c r="A655" i="1"/>
  <c r="M655" i="1" s="1"/>
  <c r="A656" i="1"/>
  <c r="M656" i="1" s="1"/>
  <c r="A657" i="1"/>
  <c r="M657" i="1" s="1"/>
  <c r="A658" i="1"/>
  <c r="M658" i="1" s="1"/>
  <c r="A659" i="1"/>
  <c r="M659" i="1" s="1"/>
  <c r="A660" i="1"/>
  <c r="M660" i="1" s="1"/>
  <c r="A661" i="1"/>
  <c r="M661" i="1" s="1"/>
  <c r="A662" i="1"/>
  <c r="M662" i="1" s="1"/>
  <c r="A663" i="1"/>
  <c r="M663" i="1" s="1"/>
  <c r="A664" i="1"/>
  <c r="M664" i="1" s="1"/>
  <c r="A665" i="1"/>
  <c r="M665" i="1" s="1"/>
  <c r="A666" i="1"/>
  <c r="M666" i="1" s="1"/>
  <c r="A667" i="1"/>
  <c r="M667" i="1" s="1"/>
  <c r="A668" i="1"/>
  <c r="M668" i="1" s="1"/>
  <c r="A669" i="1"/>
  <c r="M669" i="1" s="1"/>
  <c r="A670" i="1"/>
  <c r="M670" i="1" s="1"/>
  <c r="A671" i="1"/>
  <c r="M671" i="1" s="1"/>
  <c r="A672" i="1"/>
  <c r="M672" i="1" s="1"/>
  <c r="A673" i="1"/>
  <c r="M673" i="1" s="1"/>
  <c r="A674" i="1"/>
  <c r="M674" i="1" s="1"/>
  <c r="A675" i="1"/>
  <c r="M675" i="1" s="1"/>
  <c r="A676" i="1"/>
  <c r="M676" i="1" s="1"/>
  <c r="A677" i="1"/>
  <c r="M677" i="1" s="1"/>
  <c r="A678" i="1"/>
  <c r="M678" i="1" s="1"/>
  <c r="A679" i="1"/>
  <c r="M679" i="1" s="1"/>
  <c r="A680" i="1"/>
  <c r="M680" i="1" s="1"/>
  <c r="A681" i="1"/>
  <c r="M681" i="1" s="1"/>
  <c r="A682" i="1"/>
  <c r="M682" i="1" s="1"/>
  <c r="A683" i="1"/>
  <c r="M683" i="1" s="1"/>
  <c r="A684" i="1"/>
  <c r="M684" i="1" s="1"/>
  <c r="A685" i="1"/>
  <c r="M685" i="1" s="1"/>
  <c r="A686" i="1"/>
  <c r="M686" i="1" s="1"/>
  <c r="A687" i="1"/>
  <c r="M687" i="1" s="1"/>
  <c r="A688" i="1"/>
  <c r="M688" i="1" s="1"/>
  <c r="A689" i="1"/>
  <c r="M689" i="1" s="1"/>
  <c r="A690" i="1"/>
  <c r="M690" i="1" s="1"/>
  <c r="A691" i="1"/>
  <c r="M691" i="1" s="1"/>
  <c r="A692" i="1"/>
  <c r="M692" i="1" s="1"/>
  <c r="A693" i="1"/>
  <c r="M693" i="1" s="1"/>
  <c r="A694" i="1"/>
  <c r="M694" i="1" s="1"/>
  <c r="A695" i="1"/>
  <c r="M695" i="1" s="1"/>
  <c r="A696" i="1"/>
  <c r="M696" i="1" s="1"/>
  <c r="A697" i="1"/>
  <c r="M697" i="1" s="1"/>
  <c r="A698" i="1"/>
  <c r="M698" i="1" s="1"/>
  <c r="A699" i="1"/>
  <c r="M699" i="1" s="1"/>
  <c r="A700" i="1"/>
  <c r="M700" i="1" s="1"/>
  <c r="A701" i="1"/>
  <c r="M701" i="1" s="1"/>
  <c r="A702" i="1"/>
  <c r="M702" i="1" s="1"/>
  <c r="A703" i="1"/>
  <c r="M703" i="1" s="1"/>
  <c r="A704" i="1"/>
  <c r="M704" i="1" s="1"/>
  <c r="A705" i="1"/>
  <c r="M705" i="1" s="1"/>
  <c r="A706" i="1"/>
  <c r="M706" i="1" s="1"/>
  <c r="A707" i="1"/>
  <c r="M707" i="1" s="1"/>
  <c r="A708" i="1"/>
  <c r="M708" i="1" s="1"/>
  <c r="A709" i="1"/>
  <c r="M709" i="1" s="1"/>
  <c r="A710" i="1"/>
  <c r="M710" i="1" s="1"/>
  <c r="A711" i="1"/>
  <c r="M711" i="1" s="1"/>
  <c r="A712" i="1"/>
  <c r="M712" i="1" s="1"/>
  <c r="A713" i="1"/>
  <c r="M713" i="1" s="1"/>
  <c r="A714" i="1"/>
  <c r="M714" i="1" s="1"/>
  <c r="A715" i="1"/>
  <c r="M715" i="1" s="1"/>
  <c r="A716" i="1"/>
  <c r="M716" i="1" s="1"/>
  <c r="A717" i="1"/>
  <c r="M717" i="1" s="1"/>
  <c r="A718" i="1"/>
  <c r="M718" i="1" s="1"/>
  <c r="A719" i="1"/>
  <c r="M719" i="1" s="1"/>
  <c r="A720" i="1"/>
  <c r="M720" i="1" s="1"/>
  <c r="A721" i="1"/>
  <c r="M721" i="1" s="1"/>
  <c r="A722" i="1"/>
  <c r="M722" i="1" s="1"/>
  <c r="A723" i="1"/>
  <c r="M723" i="1" s="1"/>
  <c r="A724" i="1"/>
  <c r="M724" i="1" s="1"/>
  <c r="A725" i="1"/>
  <c r="M725" i="1" s="1"/>
  <c r="A726" i="1"/>
  <c r="M726" i="1" s="1"/>
  <c r="A727" i="1"/>
  <c r="M727" i="1" s="1"/>
  <c r="A728" i="1"/>
  <c r="M728" i="1" s="1"/>
  <c r="A729" i="1"/>
  <c r="M729" i="1" s="1"/>
  <c r="A730" i="1"/>
  <c r="M730" i="1" s="1"/>
  <c r="A731" i="1"/>
  <c r="M731" i="1" s="1"/>
  <c r="A732" i="1"/>
  <c r="M732" i="1" s="1"/>
  <c r="A733" i="1"/>
  <c r="M733" i="1" s="1"/>
  <c r="A734" i="1"/>
  <c r="M734" i="1" s="1"/>
  <c r="A735" i="1"/>
  <c r="M735" i="1" s="1"/>
  <c r="A736" i="1"/>
  <c r="M736" i="1" s="1"/>
  <c r="A737" i="1"/>
  <c r="M737" i="1" s="1"/>
  <c r="A738" i="1"/>
  <c r="M738" i="1" s="1"/>
  <c r="A739" i="1"/>
  <c r="M739" i="1" s="1"/>
  <c r="A740" i="1"/>
  <c r="M740" i="1" s="1"/>
  <c r="A741" i="1"/>
  <c r="M741" i="1" s="1"/>
  <c r="A742" i="1"/>
  <c r="M742" i="1" s="1"/>
  <c r="A743" i="1"/>
  <c r="M743" i="1" s="1"/>
  <c r="A744" i="1"/>
  <c r="M744" i="1" s="1"/>
  <c r="A745" i="1"/>
  <c r="M745" i="1" s="1"/>
  <c r="A746" i="1"/>
  <c r="M746" i="1" s="1"/>
  <c r="A747" i="1"/>
  <c r="M747" i="1" s="1"/>
  <c r="A748" i="1"/>
  <c r="M748" i="1" s="1"/>
  <c r="A749" i="1"/>
  <c r="M749" i="1" s="1"/>
  <c r="A750" i="1"/>
  <c r="M750" i="1" s="1"/>
  <c r="A751" i="1"/>
  <c r="M751" i="1" s="1"/>
  <c r="A752" i="1"/>
  <c r="M752" i="1" s="1"/>
  <c r="A753" i="1"/>
  <c r="M753" i="1" s="1"/>
  <c r="A754" i="1"/>
  <c r="M754" i="1" s="1"/>
  <c r="A755" i="1"/>
  <c r="M755" i="1" s="1"/>
  <c r="A756" i="1"/>
  <c r="M756" i="1" s="1"/>
  <c r="A757" i="1"/>
  <c r="M757" i="1" s="1"/>
  <c r="A758" i="1"/>
  <c r="M758" i="1" s="1"/>
  <c r="A759" i="1"/>
  <c r="M759" i="1" s="1"/>
  <c r="A760" i="1"/>
  <c r="M760" i="1" s="1"/>
  <c r="A761" i="1"/>
  <c r="M761" i="1" s="1"/>
  <c r="A762" i="1"/>
  <c r="M762" i="1" s="1"/>
  <c r="A763" i="1"/>
  <c r="M763" i="1" s="1"/>
  <c r="A764" i="1"/>
  <c r="M764" i="1" s="1"/>
  <c r="A765" i="1"/>
  <c r="M765" i="1" s="1"/>
  <c r="A766" i="1"/>
  <c r="M766" i="1" s="1"/>
  <c r="A767" i="1"/>
  <c r="M767" i="1" s="1"/>
  <c r="A768" i="1"/>
  <c r="M768" i="1" s="1"/>
  <c r="A769" i="1"/>
  <c r="M769" i="1" s="1"/>
  <c r="A770" i="1"/>
  <c r="M770" i="1" s="1"/>
  <c r="A771" i="1"/>
  <c r="M771" i="1" s="1"/>
  <c r="A772" i="1"/>
  <c r="M772" i="1" s="1"/>
  <c r="A773" i="1"/>
  <c r="M773" i="1" s="1"/>
  <c r="A774" i="1"/>
  <c r="M774" i="1" s="1"/>
  <c r="A775" i="1"/>
  <c r="M775" i="1" s="1"/>
  <c r="A776" i="1"/>
  <c r="M776" i="1" s="1"/>
  <c r="A777" i="1"/>
  <c r="M777" i="1" s="1"/>
  <c r="A778" i="1"/>
  <c r="M778" i="1" s="1"/>
  <c r="A779" i="1"/>
  <c r="M779" i="1" s="1"/>
  <c r="A780" i="1"/>
  <c r="M780" i="1" s="1"/>
  <c r="A781" i="1"/>
  <c r="M781" i="1" s="1"/>
  <c r="A782" i="1"/>
  <c r="M782" i="1" s="1"/>
  <c r="A783" i="1"/>
  <c r="M783" i="1" s="1"/>
  <c r="A784" i="1"/>
  <c r="M784" i="1" s="1"/>
  <c r="A785" i="1"/>
  <c r="M785" i="1" s="1"/>
  <c r="A786" i="1"/>
  <c r="M786" i="1" s="1"/>
  <c r="A787" i="1"/>
  <c r="M787" i="1" s="1"/>
  <c r="A788" i="1"/>
  <c r="M788" i="1" s="1"/>
  <c r="A789" i="1"/>
  <c r="M789" i="1" s="1"/>
  <c r="A790" i="1"/>
  <c r="M790" i="1" s="1"/>
  <c r="A791" i="1"/>
  <c r="M791" i="1" s="1"/>
  <c r="A792" i="1"/>
  <c r="M792" i="1" s="1"/>
  <c r="A793" i="1"/>
  <c r="M793" i="1" s="1"/>
  <c r="A794" i="1"/>
  <c r="M794" i="1" s="1"/>
  <c r="A795" i="1"/>
  <c r="M795" i="1" s="1"/>
  <c r="A796" i="1"/>
  <c r="M796" i="1" s="1"/>
  <c r="A797" i="1"/>
  <c r="M797" i="1" s="1"/>
  <c r="A798" i="1"/>
  <c r="M798" i="1" s="1"/>
  <c r="A799" i="1"/>
  <c r="M799" i="1" s="1"/>
  <c r="A800" i="1"/>
  <c r="M800" i="1" s="1"/>
  <c r="A801" i="1"/>
  <c r="M801" i="1" s="1"/>
  <c r="A802" i="1"/>
  <c r="M802" i="1" s="1"/>
  <c r="A803" i="1"/>
  <c r="M803" i="1" s="1"/>
  <c r="A804" i="1"/>
  <c r="M804" i="1" s="1"/>
  <c r="A805" i="1"/>
  <c r="M805" i="1" s="1"/>
  <c r="A806" i="1"/>
  <c r="M806" i="1" s="1"/>
  <c r="A807" i="1"/>
  <c r="M807" i="1" s="1"/>
  <c r="A808" i="1"/>
  <c r="M808" i="1" s="1"/>
  <c r="A809" i="1"/>
  <c r="M809" i="1" s="1"/>
  <c r="A810" i="1"/>
  <c r="M810" i="1" s="1"/>
  <c r="A811" i="1"/>
  <c r="M811" i="1" s="1"/>
  <c r="A812" i="1"/>
  <c r="M812" i="1" s="1"/>
  <c r="A813" i="1"/>
  <c r="M813" i="1" s="1"/>
  <c r="A814" i="1"/>
  <c r="M814" i="1" s="1"/>
  <c r="A815" i="1"/>
  <c r="M815" i="1" s="1"/>
  <c r="A816" i="1"/>
  <c r="M816" i="1" s="1"/>
  <c r="A817" i="1"/>
  <c r="M817" i="1" s="1"/>
  <c r="A818" i="1"/>
  <c r="M818" i="1" s="1"/>
  <c r="A819" i="1"/>
  <c r="M819" i="1" s="1"/>
  <c r="A820" i="1"/>
  <c r="M820" i="1" s="1"/>
  <c r="A821" i="1"/>
  <c r="M821" i="1" s="1"/>
  <c r="A822" i="1"/>
  <c r="M822" i="1" s="1"/>
  <c r="A823" i="1"/>
  <c r="M823" i="1" s="1"/>
  <c r="A824" i="1"/>
  <c r="M824" i="1" s="1"/>
  <c r="A825" i="1"/>
  <c r="M825" i="1" s="1"/>
  <c r="A826" i="1"/>
  <c r="M826" i="1" s="1"/>
  <c r="A827" i="1"/>
  <c r="M827" i="1" s="1"/>
  <c r="A828" i="1"/>
  <c r="M828" i="1" s="1"/>
  <c r="A829" i="1"/>
  <c r="M829" i="1" s="1"/>
  <c r="A830" i="1"/>
  <c r="M830" i="1" s="1"/>
  <c r="A831" i="1"/>
  <c r="M831" i="1" s="1"/>
  <c r="A832" i="1"/>
  <c r="M832" i="1" s="1"/>
  <c r="A833" i="1"/>
  <c r="M833" i="1" s="1"/>
  <c r="A834" i="1"/>
  <c r="M834" i="1" s="1"/>
  <c r="A835" i="1"/>
  <c r="M835" i="1" s="1"/>
  <c r="A836" i="1"/>
  <c r="M836" i="1" s="1"/>
  <c r="A837" i="1"/>
  <c r="M837" i="1" s="1"/>
  <c r="A838" i="1"/>
  <c r="M838" i="1" s="1"/>
  <c r="A839" i="1"/>
  <c r="M839" i="1" s="1"/>
  <c r="A840" i="1"/>
  <c r="M840" i="1" s="1"/>
  <c r="A841" i="1"/>
  <c r="M841" i="1" s="1"/>
  <c r="A842" i="1"/>
  <c r="M842" i="1" s="1"/>
  <c r="A843" i="1"/>
  <c r="M843" i="1" s="1"/>
  <c r="A844" i="1"/>
  <c r="M844" i="1" s="1"/>
  <c r="A845" i="1"/>
  <c r="M845" i="1" s="1"/>
  <c r="A846" i="1"/>
  <c r="M846" i="1" s="1"/>
  <c r="A847" i="1"/>
  <c r="M847" i="1" s="1"/>
  <c r="A848" i="1"/>
  <c r="M848" i="1" s="1"/>
  <c r="A849" i="1"/>
  <c r="M849" i="1" s="1"/>
  <c r="A850" i="1"/>
  <c r="M850" i="1" s="1"/>
  <c r="A851" i="1"/>
  <c r="M851" i="1" s="1"/>
  <c r="A852" i="1"/>
  <c r="M852" i="1" s="1"/>
  <c r="A853" i="1"/>
  <c r="M853" i="1" s="1"/>
  <c r="A854" i="1"/>
  <c r="M854" i="1" s="1"/>
  <c r="A855" i="1"/>
  <c r="M855" i="1" s="1"/>
  <c r="A856" i="1"/>
  <c r="M856" i="1" s="1"/>
  <c r="A857" i="1"/>
  <c r="M857" i="1" s="1"/>
  <c r="A858" i="1"/>
  <c r="M858" i="1" s="1"/>
  <c r="A859" i="1"/>
  <c r="M859" i="1" s="1"/>
  <c r="A860" i="1"/>
  <c r="M860" i="1" s="1"/>
  <c r="A861" i="1"/>
  <c r="M861" i="1" s="1"/>
  <c r="A862" i="1"/>
  <c r="M862" i="1" s="1"/>
  <c r="A863" i="1"/>
  <c r="M863" i="1" s="1"/>
  <c r="A864" i="1"/>
  <c r="M864" i="1" s="1"/>
  <c r="A865" i="1"/>
  <c r="M865" i="1" s="1"/>
  <c r="A866" i="1"/>
  <c r="M866" i="1" s="1"/>
  <c r="A867" i="1"/>
  <c r="M867" i="1" s="1"/>
  <c r="A868" i="1"/>
  <c r="M868" i="1" s="1"/>
  <c r="A869" i="1"/>
  <c r="M869" i="1" s="1"/>
  <c r="A870" i="1"/>
  <c r="M870" i="1" s="1"/>
  <c r="A871" i="1"/>
  <c r="M871" i="1" s="1"/>
  <c r="A872" i="1"/>
  <c r="M872" i="1" s="1"/>
  <c r="A873" i="1"/>
  <c r="M873" i="1" s="1"/>
  <c r="A874" i="1"/>
  <c r="M874" i="1" s="1"/>
  <c r="A875" i="1"/>
  <c r="M875" i="1" s="1"/>
  <c r="A876" i="1"/>
  <c r="M876" i="1" s="1"/>
  <c r="A877" i="1"/>
  <c r="M877" i="1" s="1"/>
  <c r="A878" i="1"/>
  <c r="M878" i="1" s="1"/>
  <c r="A879" i="1"/>
  <c r="M879" i="1" s="1"/>
  <c r="A880" i="1"/>
  <c r="M880" i="1" s="1"/>
  <c r="A881" i="1"/>
  <c r="M881" i="1" s="1"/>
  <c r="A882" i="1"/>
  <c r="M882" i="1" s="1"/>
  <c r="A883" i="1"/>
  <c r="M883" i="1" s="1"/>
  <c r="A884" i="1"/>
  <c r="M884" i="1" s="1"/>
  <c r="A885" i="1"/>
  <c r="M885" i="1" s="1"/>
  <c r="A886" i="1"/>
  <c r="M886" i="1" s="1"/>
  <c r="A887" i="1"/>
  <c r="M887" i="1" s="1"/>
  <c r="A888" i="1"/>
  <c r="M888" i="1" s="1"/>
  <c r="A889" i="1"/>
  <c r="M889" i="1" s="1"/>
  <c r="A890" i="1"/>
  <c r="M890" i="1" s="1"/>
  <c r="A891" i="1"/>
  <c r="M891" i="1" s="1"/>
  <c r="A892" i="1"/>
  <c r="M892" i="1" s="1"/>
  <c r="A893" i="1"/>
  <c r="M893" i="1" s="1"/>
  <c r="A894" i="1"/>
  <c r="M894" i="1" s="1"/>
  <c r="A895" i="1"/>
  <c r="M895" i="1" s="1"/>
  <c r="A896" i="1"/>
  <c r="M896" i="1" s="1"/>
  <c r="A897" i="1"/>
  <c r="M897" i="1" s="1"/>
  <c r="A898" i="1"/>
  <c r="M898" i="1" s="1"/>
  <c r="A899" i="1"/>
  <c r="M899" i="1" s="1"/>
  <c r="A900" i="1"/>
  <c r="M900" i="1" s="1"/>
  <c r="A901" i="1"/>
  <c r="M901" i="1" s="1"/>
  <c r="A902" i="1"/>
  <c r="M902" i="1" s="1"/>
  <c r="A903" i="1"/>
  <c r="M903" i="1" s="1"/>
  <c r="A904" i="1"/>
  <c r="M904" i="1" s="1"/>
  <c r="A905" i="1"/>
  <c r="M905" i="1" s="1"/>
  <c r="A906" i="1"/>
  <c r="M906" i="1" s="1"/>
  <c r="A907" i="1"/>
  <c r="M907" i="1" s="1"/>
  <c r="A908" i="1"/>
  <c r="M908" i="1" s="1"/>
  <c r="A909" i="1"/>
  <c r="M909" i="1" s="1"/>
  <c r="A910" i="1"/>
  <c r="M910" i="1" s="1"/>
  <c r="A911" i="1"/>
  <c r="M911" i="1" s="1"/>
  <c r="A912" i="1"/>
  <c r="M912" i="1" s="1"/>
  <c r="A913" i="1"/>
  <c r="M913" i="1" s="1"/>
  <c r="A914" i="1"/>
  <c r="M914" i="1" s="1"/>
  <c r="A915" i="1"/>
  <c r="M915" i="1" s="1"/>
  <c r="A916" i="1"/>
  <c r="M916" i="1" s="1"/>
  <c r="A917" i="1"/>
  <c r="M917" i="1" s="1"/>
  <c r="A918" i="1"/>
  <c r="M918" i="1" s="1"/>
  <c r="A919" i="1"/>
  <c r="M919" i="1" s="1"/>
  <c r="A920" i="1"/>
  <c r="M920" i="1" s="1"/>
  <c r="A921" i="1"/>
  <c r="M921" i="1" s="1"/>
  <c r="A922" i="1"/>
  <c r="M922" i="1" s="1"/>
  <c r="A923" i="1"/>
  <c r="M923" i="1" s="1"/>
  <c r="A924" i="1"/>
  <c r="M924" i="1" s="1"/>
  <c r="A925" i="1"/>
  <c r="M925" i="1" s="1"/>
  <c r="A926" i="1"/>
  <c r="M926" i="1" s="1"/>
  <c r="A927" i="1"/>
  <c r="M927" i="1" s="1"/>
  <c r="A928" i="1"/>
  <c r="M928" i="1" s="1"/>
  <c r="A929" i="1"/>
  <c r="M929" i="1" s="1"/>
  <c r="A930" i="1"/>
  <c r="M930" i="1" s="1"/>
  <c r="A931" i="1"/>
  <c r="M931" i="1" s="1"/>
  <c r="A932" i="1"/>
  <c r="M932" i="1" s="1"/>
  <c r="A933" i="1"/>
  <c r="M933" i="1" s="1"/>
  <c r="A934" i="1"/>
  <c r="M934" i="1" s="1"/>
  <c r="A935" i="1"/>
  <c r="M935" i="1" s="1"/>
  <c r="A936" i="1"/>
  <c r="M936" i="1" s="1"/>
  <c r="A937" i="1"/>
  <c r="M937" i="1" s="1"/>
  <c r="A938" i="1"/>
  <c r="M938" i="1" s="1"/>
  <c r="A939" i="1"/>
  <c r="M939" i="1" s="1"/>
  <c r="A940" i="1"/>
  <c r="M940" i="1" s="1"/>
  <c r="A941" i="1"/>
  <c r="M941" i="1" s="1"/>
  <c r="A942" i="1"/>
  <c r="M942" i="1" s="1"/>
  <c r="A943" i="1"/>
  <c r="M943" i="1" s="1"/>
  <c r="A944" i="1"/>
  <c r="M944" i="1" s="1"/>
  <c r="A945" i="1"/>
  <c r="M945" i="1" s="1"/>
  <c r="A946" i="1"/>
  <c r="M946" i="1" s="1"/>
  <c r="A947" i="1"/>
  <c r="M947" i="1" s="1"/>
  <c r="A948" i="1"/>
  <c r="M948" i="1" s="1"/>
  <c r="A949" i="1"/>
  <c r="M949" i="1" s="1"/>
  <c r="A950" i="1"/>
  <c r="M950" i="1" s="1"/>
  <c r="A951" i="1"/>
  <c r="M951" i="1" s="1"/>
  <c r="A952" i="1"/>
  <c r="M952" i="1" s="1"/>
  <c r="A953" i="1"/>
  <c r="M953" i="1" s="1"/>
  <c r="A954" i="1"/>
  <c r="M954" i="1" s="1"/>
  <c r="A955" i="1"/>
  <c r="M955" i="1" s="1"/>
  <c r="A956" i="1"/>
  <c r="M956" i="1" s="1"/>
  <c r="A957" i="1"/>
  <c r="M957" i="1" s="1"/>
  <c r="A958" i="1"/>
  <c r="M958" i="1" s="1"/>
  <c r="A959" i="1"/>
  <c r="M959" i="1" s="1"/>
  <c r="A960" i="1"/>
  <c r="M960" i="1" s="1"/>
  <c r="A961" i="1"/>
  <c r="M961" i="1" s="1"/>
  <c r="A962" i="1"/>
  <c r="M962" i="1" s="1"/>
  <c r="A963" i="1"/>
  <c r="M963" i="1" s="1"/>
  <c r="A964" i="1"/>
  <c r="M964" i="1" s="1"/>
  <c r="A965" i="1"/>
  <c r="M965" i="1" s="1"/>
  <c r="A966" i="1"/>
  <c r="M966" i="1" s="1"/>
  <c r="A967" i="1"/>
  <c r="M967" i="1" s="1"/>
  <c r="A968" i="1"/>
  <c r="M968" i="1" s="1"/>
  <c r="A969" i="1"/>
  <c r="M969" i="1" s="1"/>
  <c r="A970" i="1"/>
  <c r="M970" i="1" s="1"/>
  <c r="A971" i="1"/>
  <c r="M971" i="1" s="1"/>
  <c r="A972" i="1"/>
  <c r="M972" i="1" s="1"/>
  <c r="A973" i="1"/>
  <c r="M973" i="1" s="1"/>
  <c r="A974" i="1"/>
  <c r="M974" i="1" s="1"/>
  <c r="A975" i="1"/>
  <c r="M975" i="1" s="1"/>
  <c r="A976" i="1"/>
  <c r="M976" i="1" s="1"/>
  <c r="A977" i="1"/>
  <c r="M977" i="1" s="1"/>
  <c r="A978" i="1"/>
  <c r="M978" i="1" s="1"/>
  <c r="A979" i="1"/>
  <c r="M979" i="1" s="1"/>
  <c r="A980" i="1"/>
  <c r="M980" i="1" s="1"/>
  <c r="A981" i="1"/>
  <c r="M981" i="1" s="1"/>
  <c r="A982" i="1"/>
  <c r="M982" i="1" s="1"/>
  <c r="A983" i="1"/>
  <c r="M983" i="1" s="1"/>
  <c r="A984" i="1"/>
  <c r="M984" i="1" s="1"/>
  <c r="A985" i="1"/>
  <c r="M985" i="1" s="1"/>
  <c r="A986" i="1"/>
  <c r="M986" i="1" s="1"/>
  <c r="A987" i="1"/>
  <c r="M987" i="1" s="1"/>
  <c r="A988" i="1"/>
  <c r="M988" i="1" s="1"/>
  <c r="A989" i="1"/>
  <c r="M989" i="1" s="1"/>
  <c r="A990" i="1"/>
  <c r="M990" i="1" s="1"/>
  <c r="A991" i="1"/>
  <c r="M991" i="1" s="1"/>
  <c r="A992" i="1"/>
  <c r="M992" i="1" s="1"/>
  <c r="A993" i="1"/>
  <c r="M993" i="1" s="1"/>
  <c r="A994" i="1"/>
  <c r="M994" i="1" s="1"/>
  <c r="A995" i="1"/>
  <c r="M995" i="1" s="1"/>
  <c r="A996" i="1"/>
  <c r="M996" i="1" s="1"/>
  <c r="A997" i="1"/>
  <c r="M997" i="1" s="1"/>
  <c r="A998" i="1"/>
  <c r="M998" i="1" s="1"/>
  <c r="A999" i="1"/>
  <c r="M999" i="1" s="1"/>
  <c r="A1000" i="1"/>
  <c r="M1000" i="1" s="1"/>
  <c r="A1001" i="1"/>
  <c r="M1001" i="1" s="1"/>
  <c r="A1002" i="1"/>
  <c r="M1002" i="1" s="1"/>
  <c r="A1003" i="1"/>
  <c r="M1003" i="1" s="1"/>
  <c r="A1004" i="1"/>
  <c r="M1004" i="1" s="1"/>
  <c r="A1005" i="1"/>
  <c r="M1005" i="1" s="1"/>
  <c r="A1006" i="1"/>
  <c r="M1006" i="1" s="1"/>
  <c r="A1007" i="1"/>
  <c r="M1007" i="1" s="1"/>
  <c r="A1008" i="1"/>
  <c r="M1008" i="1" s="1"/>
  <c r="A1009" i="1"/>
  <c r="M1009" i="1" s="1"/>
  <c r="A1010" i="1"/>
  <c r="M1010" i="1" s="1"/>
  <c r="A1011" i="1"/>
  <c r="M1011" i="1" s="1"/>
  <c r="A1012" i="1"/>
  <c r="M1012" i="1" s="1"/>
  <c r="A1013" i="1"/>
  <c r="M1013" i="1" s="1"/>
  <c r="A1014" i="1"/>
  <c r="M1014" i="1" s="1"/>
  <c r="A1015" i="1"/>
  <c r="M1015" i="1" s="1"/>
  <c r="A1016" i="1"/>
  <c r="M1016" i="1" s="1"/>
  <c r="A1017" i="1"/>
  <c r="M1017" i="1" s="1"/>
  <c r="A1018" i="1"/>
  <c r="M1018" i="1" s="1"/>
  <c r="A1019" i="1"/>
  <c r="M1019" i="1" s="1"/>
  <c r="A1020" i="1"/>
  <c r="M1020" i="1" s="1"/>
  <c r="A1021" i="1"/>
  <c r="M1021" i="1" s="1"/>
  <c r="A1022" i="1"/>
  <c r="M1022" i="1" s="1"/>
  <c r="A1023" i="1"/>
  <c r="M1023" i="1" s="1"/>
  <c r="A1024" i="1"/>
  <c r="M1024" i="1" s="1"/>
  <c r="A1025" i="1"/>
  <c r="M1025" i="1" s="1"/>
  <c r="A1026" i="1"/>
  <c r="M1026" i="1" s="1"/>
  <c r="A1027" i="1"/>
  <c r="M1027" i="1" s="1"/>
  <c r="A1028" i="1"/>
  <c r="M1028" i="1" s="1"/>
  <c r="A1029" i="1"/>
  <c r="M1029" i="1" s="1"/>
  <c r="A1030" i="1"/>
  <c r="M1030" i="1" s="1"/>
  <c r="A1031" i="1"/>
  <c r="M1031" i="1" s="1"/>
  <c r="A1032" i="1"/>
  <c r="M1032" i="1" s="1"/>
  <c r="A1033" i="1"/>
  <c r="M1033" i="1" s="1"/>
  <c r="A1034" i="1"/>
  <c r="M1034" i="1" s="1"/>
  <c r="A1035" i="1"/>
  <c r="M1035" i="1" s="1"/>
  <c r="A1036" i="1"/>
  <c r="M1036" i="1" s="1"/>
  <c r="A1037" i="1"/>
  <c r="M1037" i="1" s="1"/>
  <c r="A1038" i="1"/>
  <c r="M1038" i="1" s="1"/>
  <c r="A1039" i="1"/>
  <c r="M1039" i="1" s="1"/>
  <c r="A1040" i="1"/>
  <c r="M1040" i="1" s="1"/>
  <c r="A1041" i="1"/>
  <c r="M1041" i="1" s="1"/>
  <c r="A1042" i="1"/>
  <c r="M1042" i="1" s="1"/>
  <c r="A1043" i="1"/>
  <c r="M1043" i="1" s="1"/>
  <c r="A1044" i="1"/>
  <c r="M1044" i="1" s="1"/>
  <c r="A1045" i="1"/>
  <c r="M1045" i="1" s="1"/>
  <c r="A1046" i="1"/>
  <c r="M1046" i="1" s="1"/>
  <c r="A1047" i="1"/>
  <c r="M1047" i="1" s="1"/>
  <c r="A1048" i="1"/>
  <c r="M1048" i="1" s="1"/>
  <c r="A1049" i="1"/>
  <c r="M1049" i="1" s="1"/>
  <c r="A1050" i="1"/>
  <c r="M1050" i="1" s="1"/>
  <c r="A1051" i="1"/>
  <c r="M1051" i="1" s="1"/>
  <c r="A1052" i="1"/>
  <c r="M1052" i="1" s="1"/>
  <c r="A1053" i="1"/>
  <c r="M1053" i="1" s="1"/>
  <c r="A1054" i="1"/>
  <c r="M1054" i="1" s="1"/>
  <c r="A1055" i="1"/>
  <c r="M1055" i="1" s="1"/>
  <c r="A1056" i="1"/>
  <c r="M1056" i="1" s="1"/>
  <c r="A1057" i="1"/>
  <c r="M1057" i="1" s="1"/>
  <c r="A1058" i="1"/>
  <c r="M1058" i="1" s="1"/>
  <c r="A1059" i="1"/>
  <c r="M1059" i="1" s="1"/>
  <c r="A1060" i="1"/>
  <c r="M1060" i="1" s="1"/>
  <c r="A1061" i="1"/>
  <c r="M1061" i="1" s="1"/>
  <c r="A1062" i="1"/>
  <c r="M1062" i="1" s="1"/>
  <c r="A1063" i="1"/>
  <c r="M1063" i="1" s="1"/>
  <c r="A1064" i="1"/>
  <c r="M1064" i="1" s="1"/>
  <c r="A1065" i="1"/>
  <c r="M1065" i="1" s="1"/>
  <c r="A1066" i="1"/>
  <c r="M1066" i="1" s="1"/>
  <c r="A1067" i="1"/>
  <c r="M1067" i="1" s="1"/>
  <c r="A1068" i="1"/>
  <c r="M1068" i="1" s="1"/>
  <c r="A1069" i="1"/>
  <c r="M1069" i="1" s="1"/>
  <c r="A1070" i="1"/>
  <c r="M1070" i="1" s="1"/>
  <c r="A1071" i="1"/>
  <c r="M1071" i="1" s="1"/>
  <c r="A1072" i="1"/>
  <c r="M1072" i="1" s="1"/>
  <c r="A1073" i="1"/>
  <c r="M1073" i="1" s="1"/>
  <c r="A1074" i="1"/>
  <c r="M1074" i="1" s="1"/>
  <c r="A1075" i="1"/>
  <c r="M1075" i="1" s="1"/>
  <c r="A1076" i="1"/>
  <c r="M1076" i="1" s="1"/>
  <c r="A1077" i="1"/>
  <c r="M1077" i="1" s="1"/>
  <c r="A1078" i="1"/>
  <c r="M1078" i="1" s="1"/>
  <c r="A1079" i="1"/>
  <c r="M1079" i="1" s="1"/>
  <c r="A1080" i="1"/>
  <c r="M1080" i="1" s="1"/>
  <c r="A1081" i="1"/>
  <c r="M1081" i="1" s="1"/>
  <c r="A1082" i="1"/>
  <c r="M1082" i="1" s="1"/>
  <c r="A1083" i="1"/>
  <c r="M1083" i="1" s="1"/>
  <c r="A1084" i="1"/>
  <c r="M1084" i="1" s="1"/>
  <c r="A1085" i="1"/>
  <c r="M1085" i="1" s="1"/>
  <c r="A1086" i="1"/>
  <c r="M1086" i="1" s="1"/>
  <c r="A1087" i="1"/>
  <c r="M1087" i="1" s="1"/>
  <c r="A1088" i="1"/>
  <c r="M1088" i="1" s="1"/>
  <c r="A1089" i="1"/>
  <c r="M1089" i="1" s="1"/>
  <c r="A1090" i="1"/>
  <c r="M1090" i="1" s="1"/>
  <c r="A1091" i="1"/>
  <c r="M1091" i="1" s="1"/>
  <c r="A1092" i="1"/>
  <c r="M1092" i="1" s="1"/>
  <c r="A1093" i="1"/>
  <c r="M1093" i="1" s="1"/>
  <c r="A1094" i="1"/>
  <c r="M1094" i="1" s="1"/>
  <c r="A1095" i="1"/>
  <c r="M1095" i="1" s="1"/>
  <c r="A1096" i="1"/>
  <c r="M1096" i="1" s="1"/>
  <c r="A1097" i="1"/>
  <c r="M1097" i="1" s="1"/>
  <c r="A1098" i="1"/>
  <c r="M1098" i="1" s="1"/>
  <c r="A1099" i="1"/>
  <c r="M1099" i="1" s="1"/>
  <c r="A1100" i="1"/>
  <c r="M1100" i="1" s="1"/>
  <c r="A1101" i="1"/>
  <c r="M1101" i="1" s="1"/>
  <c r="A1102" i="1"/>
  <c r="M1102" i="1" s="1"/>
  <c r="A1103" i="1"/>
  <c r="M1103" i="1" s="1"/>
  <c r="A1104" i="1"/>
  <c r="M1104" i="1" s="1"/>
  <c r="A1105" i="1"/>
  <c r="M1105" i="1" s="1"/>
  <c r="A1106" i="1"/>
  <c r="M1106" i="1" s="1"/>
  <c r="A1107" i="1"/>
  <c r="M1107" i="1" s="1"/>
  <c r="A1108" i="1"/>
  <c r="M1108" i="1" s="1"/>
  <c r="A1109" i="1"/>
  <c r="M1109" i="1" s="1"/>
  <c r="A1110" i="1"/>
  <c r="M1110" i="1" s="1"/>
  <c r="A1111" i="1"/>
  <c r="M1111" i="1" s="1"/>
  <c r="A1112" i="1"/>
  <c r="M1112" i="1" s="1"/>
  <c r="A1113" i="1"/>
  <c r="M1113" i="1" s="1"/>
  <c r="A1114" i="1"/>
  <c r="M1114" i="1" s="1"/>
  <c r="A1115" i="1"/>
  <c r="M1115" i="1" s="1"/>
  <c r="A1116" i="1"/>
  <c r="M1116" i="1" s="1"/>
  <c r="A1117" i="1"/>
  <c r="M1117" i="1" s="1"/>
  <c r="A1118" i="1"/>
  <c r="M1118" i="1" s="1"/>
  <c r="A1119" i="1"/>
  <c r="M1119" i="1" s="1"/>
  <c r="A1120" i="1"/>
  <c r="M1120" i="1" s="1"/>
  <c r="A1121" i="1"/>
  <c r="M1121" i="1" s="1"/>
  <c r="A1122" i="1"/>
  <c r="M1122" i="1" s="1"/>
  <c r="A1123" i="1"/>
  <c r="M1123" i="1" s="1"/>
  <c r="A1124" i="1"/>
  <c r="M1124" i="1" s="1"/>
  <c r="A1125" i="1"/>
  <c r="M1125" i="1" s="1"/>
  <c r="A1126" i="1"/>
  <c r="M1126" i="1" s="1"/>
  <c r="A1127" i="1"/>
  <c r="M1127" i="1" s="1"/>
  <c r="A1128" i="1"/>
  <c r="M1128" i="1" s="1"/>
  <c r="A1129" i="1"/>
  <c r="M1129" i="1" s="1"/>
  <c r="A1130" i="1"/>
  <c r="M1130" i="1" s="1"/>
  <c r="A1131" i="1"/>
  <c r="M1131" i="1" s="1"/>
  <c r="A1132" i="1"/>
  <c r="M1132" i="1" s="1"/>
  <c r="A1133" i="1"/>
  <c r="M1133" i="1" s="1"/>
  <c r="A1134" i="1"/>
  <c r="M1134" i="1" s="1"/>
  <c r="A1135" i="1"/>
  <c r="M1135" i="1" s="1"/>
  <c r="A1136" i="1"/>
  <c r="M1136" i="1" s="1"/>
  <c r="A1137" i="1"/>
  <c r="M1137" i="1" s="1"/>
  <c r="A1138" i="1"/>
  <c r="M1138" i="1" s="1"/>
  <c r="A1139" i="1"/>
  <c r="M1139" i="1" s="1"/>
  <c r="A1140" i="1"/>
  <c r="M1140" i="1" s="1"/>
  <c r="A1141" i="1"/>
  <c r="M1141" i="1" s="1"/>
  <c r="A1142" i="1"/>
  <c r="M1142" i="1" s="1"/>
  <c r="A1143" i="1"/>
  <c r="M1143" i="1" s="1"/>
  <c r="A1144" i="1"/>
  <c r="M1144" i="1" s="1"/>
  <c r="A1145" i="1"/>
  <c r="M1145" i="1" s="1"/>
  <c r="A1146" i="1"/>
  <c r="M1146" i="1" s="1"/>
  <c r="A1147" i="1"/>
  <c r="M1147" i="1" s="1"/>
  <c r="A1148" i="1"/>
  <c r="M1148" i="1" s="1"/>
  <c r="A1149" i="1"/>
  <c r="M1149" i="1" s="1"/>
  <c r="A1150" i="1"/>
  <c r="M1150" i="1" s="1"/>
  <c r="A1151" i="1"/>
  <c r="M1151" i="1" s="1"/>
  <c r="A1152" i="1"/>
  <c r="M1152" i="1" s="1"/>
  <c r="A1153" i="1"/>
  <c r="M1153" i="1" s="1"/>
  <c r="A1154" i="1"/>
  <c r="M1154" i="1" s="1"/>
  <c r="A1155" i="1"/>
  <c r="M1155" i="1" s="1"/>
  <c r="A1156" i="1"/>
  <c r="M1156" i="1" s="1"/>
  <c r="A1157" i="1"/>
  <c r="M1157" i="1" s="1"/>
  <c r="A1158" i="1"/>
  <c r="M1158" i="1" s="1"/>
  <c r="A1159" i="1"/>
  <c r="M1159" i="1" s="1"/>
  <c r="A1160" i="1"/>
  <c r="M1160" i="1" s="1"/>
  <c r="A1161" i="1"/>
  <c r="M1161" i="1" s="1"/>
  <c r="A1162" i="1"/>
  <c r="M1162" i="1" s="1"/>
  <c r="A1163" i="1"/>
  <c r="M1163" i="1" s="1"/>
  <c r="A1164" i="1"/>
  <c r="M1164" i="1" s="1"/>
  <c r="A1165" i="1"/>
  <c r="M1165" i="1" s="1"/>
  <c r="A1166" i="1"/>
  <c r="M1166" i="1" s="1"/>
  <c r="A1167" i="1"/>
  <c r="M1167" i="1" s="1"/>
  <c r="A1168" i="1"/>
  <c r="M1168" i="1" s="1"/>
  <c r="A1169" i="1"/>
  <c r="M1169" i="1" s="1"/>
  <c r="A1170" i="1"/>
  <c r="M1170" i="1" s="1"/>
  <c r="A1171" i="1"/>
  <c r="M1171" i="1" s="1"/>
  <c r="A1172" i="1"/>
  <c r="M1172" i="1" s="1"/>
  <c r="A1173" i="1"/>
  <c r="M1173" i="1" s="1"/>
  <c r="A1174" i="1"/>
  <c r="M1174" i="1" s="1"/>
  <c r="A1175" i="1"/>
  <c r="M1175" i="1" s="1"/>
  <c r="A1176" i="1"/>
  <c r="M1176" i="1" s="1"/>
  <c r="A1177" i="1"/>
  <c r="M1177" i="1" s="1"/>
  <c r="A1178" i="1"/>
  <c r="M1178" i="1" s="1"/>
  <c r="A1179" i="1"/>
  <c r="M1179" i="1" s="1"/>
  <c r="A1180" i="1"/>
  <c r="M1180" i="1" s="1"/>
  <c r="A1181" i="1"/>
  <c r="M1181" i="1" s="1"/>
  <c r="A1182" i="1"/>
  <c r="M1182" i="1" s="1"/>
  <c r="A1183" i="1"/>
  <c r="M1183" i="1" s="1"/>
  <c r="A1184" i="1"/>
  <c r="M1184" i="1" s="1"/>
  <c r="A1185" i="1"/>
  <c r="M1185" i="1" s="1"/>
  <c r="A1186" i="1"/>
  <c r="M1186" i="1" s="1"/>
  <c r="A1187" i="1"/>
  <c r="M1187" i="1" s="1"/>
  <c r="A1188" i="1"/>
  <c r="M1188" i="1" s="1"/>
  <c r="A1189" i="1"/>
  <c r="M1189" i="1" s="1"/>
  <c r="A1190" i="1"/>
  <c r="M1190" i="1" s="1"/>
  <c r="A1191" i="1"/>
  <c r="M1191" i="1" s="1"/>
  <c r="A1192" i="1"/>
  <c r="M1192" i="1" s="1"/>
  <c r="A1193" i="1"/>
  <c r="M1193" i="1" s="1"/>
  <c r="A1194" i="1"/>
  <c r="M1194" i="1" s="1"/>
  <c r="A1195" i="1"/>
  <c r="M1195" i="1" s="1"/>
  <c r="A1196" i="1"/>
  <c r="M1196" i="1" s="1"/>
  <c r="A1197" i="1"/>
  <c r="M1197" i="1" s="1"/>
  <c r="A1198" i="1"/>
  <c r="M1198" i="1" s="1"/>
  <c r="A1199" i="1"/>
  <c r="M1199" i="1" s="1"/>
  <c r="A1200" i="1"/>
  <c r="M1200" i="1" s="1"/>
  <c r="A1201" i="1"/>
  <c r="M1201" i="1" s="1"/>
  <c r="A1202" i="1"/>
  <c r="M1202" i="1" s="1"/>
  <c r="A1203" i="1"/>
  <c r="M1203" i="1" s="1"/>
  <c r="A1204" i="1"/>
  <c r="M1204" i="1" s="1"/>
  <c r="A1205" i="1"/>
  <c r="M1205" i="1" s="1"/>
  <c r="A1206" i="1"/>
  <c r="M1206" i="1" s="1"/>
  <c r="A1207" i="1"/>
  <c r="M1207" i="1" s="1"/>
  <c r="A1208" i="1"/>
  <c r="M1208" i="1" s="1"/>
  <c r="A1209" i="1"/>
  <c r="M1209" i="1" s="1"/>
  <c r="A1210" i="1"/>
  <c r="M1210" i="1" s="1"/>
  <c r="A1211" i="1"/>
  <c r="M1211" i="1" s="1"/>
  <c r="A1212" i="1"/>
  <c r="M1212" i="1" s="1"/>
  <c r="A1213" i="1"/>
  <c r="M1213" i="1" s="1"/>
  <c r="A1214" i="1"/>
  <c r="M1214" i="1" s="1"/>
  <c r="A1215" i="1"/>
  <c r="M1215" i="1" s="1"/>
  <c r="A1216" i="1"/>
  <c r="M1216" i="1" s="1"/>
  <c r="A1217" i="1"/>
  <c r="M1217" i="1" s="1"/>
  <c r="A1218" i="1"/>
  <c r="M1218" i="1" s="1"/>
  <c r="A1219" i="1"/>
  <c r="M1219" i="1" s="1"/>
  <c r="A1220" i="1"/>
  <c r="M1220" i="1" s="1"/>
  <c r="A1221" i="1"/>
  <c r="M1221" i="1" s="1"/>
  <c r="A1222" i="1"/>
  <c r="M1222" i="1" s="1"/>
  <c r="A1223" i="1"/>
  <c r="M1223" i="1" s="1"/>
  <c r="A1224" i="1"/>
  <c r="M1224" i="1" s="1"/>
  <c r="A1225" i="1"/>
  <c r="M1225" i="1" s="1"/>
  <c r="A1226" i="1"/>
  <c r="M1226" i="1" s="1"/>
  <c r="A1227" i="1"/>
  <c r="M1227" i="1" s="1"/>
  <c r="A1228" i="1"/>
  <c r="M1228" i="1" s="1"/>
  <c r="A1229" i="1"/>
  <c r="M1229" i="1" s="1"/>
  <c r="A1230" i="1"/>
  <c r="M1230" i="1" s="1"/>
  <c r="A1231" i="1"/>
  <c r="M1231" i="1" s="1"/>
  <c r="A1232" i="1"/>
  <c r="M1232" i="1" s="1"/>
  <c r="A1233" i="1"/>
  <c r="M1233" i="1" s="1"/>
  <c r="A1234" i="1"/>
  <c r="M1234" i="1" s="1"/>
  <c r="A1235" i="1"/>
  <c r="M1235" i="1" s="1"/>
  <c r="A1236" i="1"/>
  <c r="M1236" i="1" s="1"/>
  <c r="A1237" i="1"/>
  <c r="M1237" i="1" s="1"/>
  <c r="A1238" i="1"/>
  <c r="M1238" i="1" s="1"/>
  <c r="A1239" i="1"/>
  <c r="M1239" i="1" s="1"/>
  <c r="A1240" i="1"/>
  <c r="M1240" i="1" s="1"/>
  <c r="A1241" i="1"/>
  <c r="M1241" i="1" s="1"/>
  <c r="A1242" i="1"/>
  <c r="M1242" i="1" s="1"/>
  <c r="A1243" i="1"/>
  <c r="M1243" i="1" s="1"/>
  <c r="A1244" i="1"/>
  <c r="M1244" i="1" s="1"/>
  <c r="A1245" i="1"/>
  <c r="M1245" i="1" s="1"/>
  <c r="A1246" i="1"/>
  <c r="M1246" i="1" s="1"/>
  <c r="A1247" i="1"/>
  <c r="M1247" i="1" s="1"/>
  <c r="A1248" i="1"/>
  <c r="M1248" i="1" s="1"/>
  <c r="A1249" i="1"/>
  <c r="M1249" i="1" s="1"/>
  <c r="A1250" i="1"/>
  <c r="M1250" i="1" s="1"/>
  <c r="A1251" i="1"/>
  <c r="M1251" i="1" s="1"/>
  <c r="A1252" i="1"/>
  <c r="M1252" i="1" s="1"/>
  <c r="A1253" i="1"/>
  <c r="M1253" i="1" s="1"/>
  <c r="A1254" i="1"/>
  <c r="M1254" i="1" s="1"/>
  <c r="A1255" i="1"/>
  <c r="M1255" i="1" s="1"/>
  <c r="A1256" i="1"/>
  <c r="M1256" i="1" s="1"/>
  <c r="A1257" i="1"/>
  <c r="M1257" i="1" s="1"/>
  <c r="A1258" i="1"/>
  <c r="M1258" i="1" s="1"/>
  <c r="A1259" i="1"/>
  <c r="M1259" i="1" s="1"/>
  <c r="A1260" i="1"/>
  <c r="M1260" i="1" s="1"/>
  <c r="A1261" i="1"/>
  <c r="M1261" i="1" s="1"/>
  <c r="A1262" i="1"/>
  <c r="M1262" i="1" s="1"/>
  <c r="A1263" i="1"/>
  <c r="M1263" i="1" s="1"/>
  <c r="A1264" i="1"/>
  <c r="M1264" i="1" s="1"/>
  <c r="A1265" i="1"/>
  <c r="M1265" i="1" s="1"/>
  <c r="A1266" i="1"/>
  <c r="M1266" i="1" s="1"/>
  <c r="A1267" i="1"/>
  <c r="M1267" i="1" s="1"/>
  <c r="A1268" i="1"/>
  <c r="M1268" i="1" s="1"/>
  <c r="A1269" i="1"/>
  <c r="M1269" i="1" s="1"/>
  <c r="A1270" i="1"/>
  <c r="M1270" i="1" s="1"/>
  <c r="A1271" i="1"/>
  <c r="M1271" i="1" s="1"/>
  <c r="A1272" i="1"/>
  <c r="M1272" i="1" s="1"/>
  <c r="A1273" i="1"/>
  <c r="M1273" i="1" s="1"/>
  <c r="A1274" i="1"/>
  <c r="M1274" i="1" s="1"/>
  <c r="A1275" i="1"/>
  <c r="M1275" i="1" s="1"/>
  <c r="A1276" i="1"/>
  <c r="M1276" i="1" s="1"/>
  <c r="A1277" i="1"/>
  <c r="M1277" i="1" s="1"/>
  <c r="A1278" i="1"/>
  <c r="M1278" i="1" s="1"/>
  <c r="A1279" i="1"/>
  <c r="M1279" i="1" s="1"/>
  <c r="A1280" i="1"/>
  <c r="M1280" i="1" s="1"/>
  <c r="A1281" i="1"/>
  <c r="M1281" i="1" s="1"/>
  <c r="A1282" i="1"/>
  <c r="M1282" i="1" s="1"/>
  <c r="A1283" i="1"/>
  <c r="M1283" i="1" s="1"/>
  <c r="A1284" i="1"/>
  <c r="M1284" i="1" s="1"/>
  <c r="A1285" i="1"/>
  <c r="M1285" i="1" s="1"/>
  <c r="A1286" i="1"/>
  <c r="M1286" i="1" s="1"/>
  <c r="A1287" i="1"/>
  <c r="M1287" i="1" s="1"/>
  <c r="A1288" i="1"/>
  <c r="M1288" i="1" s="1"/>
  <c r="A1289" i="1"/>
  <c r="M1289" i="1" s="1"/>
  <c r="A1290" i="1"/>
  <c r="M1290" i="1" s="1"/>
  <c r="A1291" i="1"/>
  <c r="M1291" i="1" s="1"/>
  <c r="A1292" i="1"/>
  <c r="M1292" i="1" s="1"/>
  <c r="A1293" i="1"/>
  <c r="M1293" i="1" s="1"/>
  <c r="A1294" i="1"/>
  <c r="M1294" i="1" s="1"/>
  <c r="A1295" i="1"/>
  <c r="M1295" i="1" s="1"/>
  <c r="A1296" i="1"/>
  <c r="M1296" i="1" s="1"/>
  <c r="A1297" i="1"/>
  <c r="M1297" i="1" s="1"/>
  <c r="A1298" i="1"/>
  <c r="M1298" i="1" s="1"/>
  <c r="A1299" i="1"/>
  <c r="M1299" i="1" s="1"/>
  <c r="A1300" i="1"/>
  <c r="M1300" i="1" s="1"/>
  <c r="A1301" i="1"/>
  <c r="M1301" i="1" s="1"/>
  <c r="A1302" i="1"/>
  <c r="M1302" i="1" s="1"/>
  <c r="A1303" i="1"/>
  <c r="M1303" i="1" s="1"/>
  <c r="A1304" i="1"/>
  <c r="M1304" i="1" s="1"/>
  <c r="A1305" i="1"/>
  <c r="M1305" i="1" s="1"/>
  <c r="A1306" i="1"/>
  <c r="M1306" i="1" s="1"/>
  <c r="A1307" i="1"/>
  <c r="M1307" i="1" s="1"/>
  <c r="A1308" i="1"/>
  <c r="M1308" i="1" s="1"/>
  <c r="A1309" i="1"/>
  <c r="M1309" i="1" s="1"/>
  <c r="A1310" i="1"/>
  <c r="M1310" i="1" s="1"/>
  <c r="A1311" i="1"/>
  <c r="M1311" i="1" s="1"/>
  <c r="A1312" i="1"/>
  <c r="M1312" i="1" s="1"/>
  <c r="A1313" i="1"/>
  <c r="M1313" i="1" s="1"/>
  <c r="A1314" i="1"/>
  <c r="M1314" i="1" s="1"/>
  <c r="A1315" i="1"/>
  <c r="M1315" i="1" s="1"/>
  <c r="A1316" i="1"/>
  <c r="M1316" i="1" s="1"/>
  <c r="A1317" i="1"/>
  <c r="M1317" i="1" s="1"/>
  <c r="A1318" i="1"/>
  <c r="M1318" i="1" s="1"/>
  <c r="A1319" i="1"/>
  <c r="M1319" i="1" s="1"/>
  <c r="A1320" i="1"/>
  <c r="M1320" i="1" s="1"/>
  <c r="A1321" i="1"/>
  <c r="M1321" i="1" s="1"/>
  <c r="A1322" i="1"/>
  <c r="M1322" i="1" s="1"/>
  <c r="A1323" i="1"/>
  <c r="M1323" i="1" s="1"/>
  <c r="A1324" i="1"/>
  <c r="M1324" i="1" s="1"/>
  <c r="A1325" i="1"/>
  <c r="M1325" i="1" s="1"/>
  <c r="A1326" i="1"/>
  <c r="M1326" i="1" s="1"/>
  <c r="A1327" i="1"/>
  <c r="M1327" i="1" s="1"/>
  <c r="A1328" i="1"/>
  <c r="M1328" i="1" s="1"/>
  <c r="A1329" i="1"/>
  <c r="M1329" i="1" s="1"/>
  <c r="A1330" i="1"/>
  <c r="M1330" i="1" s="1"/>
  <c r="A1331" i="1"/>
  <c r="M1331" i="1" s="1"/>
  <c r="A1332" i="1"/>
  <c r="M1332" i="1" s="1"/>
  <c r="A1333" i="1"/>
  <c r="M1333" i="1" s="1"/>
  <c r="A1334" i="1"/>
  <c r="M1334" i="1" s="1"/>
  <c r="A1335" i="1"/>
  <c r="M1335" i="1" s="1"/>
  <c r="A1336" i="1"/>
  <c r="M1336" i="1" s="1"/>
  <c r="A1337" i="1"/>
  <c r="M1337" i="1" s="1"/>
  <c r="A1338" i="1"/>
  <c r="M1338" i="1" s="1"/>
  <c r="A1339" i="1"/>
  <c r="M1339" i="1" s="1"/>
  <c r="A1340" i="1"/>
  <c r="M1340" i="1" s="1"/>
  <c r="A1341" i="1"/>
  <c r="M1341" i="1" s="1"/>
  <c r="A1342" i="1"/>
  <c r="M1342" i="1" s="1"/>
  <c r="A1343" i="1"/>
  <c r="M1343" i="1" s="1"/>
  <c r="A1344" i="1"/>
  <c r="M1344" i="1" s="1"/>
  <c r="A1345" i="1"/>
  <c r="M1345" i="1" s="1"/>
  <c r="A1346" i="1"/>
  <c r="M1346" i="1" s="1"/>
  <c r="A1347" i="1"/>
  <c r="M1347" i="1" s="1"/>
  <c r="A1348" i="1"/>
  <c r="M1348" i="1" s="1"/>
  <c r="A1349" i="1"/>
  <c r="M1349" i="1" s="1"/>
  <c r="A1350" i="1"/>
  <c r="M1350" i="1" s="1"/>
  <c r="A1351" i="1"/>
  <c r="M1351" i="1" s="1"/>
  <c r="A1352" i="1"/>
  <c r="M1352" i="1" s="1"/>
  <c r="A1353" i="1"/>
  <c r="M1353" i="1" s="1"/>
  <c r="A1354" i="1"/>
  <c r="M1354" i="1" s="1"/>
  <c r="A1355" i="1"/>
  <c r="M1355" i="1" s="1"/>
  <c r="A1356" i="1"/>
  <c r="M1356" i="1" s="1"/>
  <c r="A1357" i="1"/>
  <c r="M1357" i="1" s="1"/>
  <c r="A1358" i="1"/>
  <c r="M1358" i="1" s="1"/>
  <c r="A1359" i="1"/>
  <c r="M1359" i="1" s="1"/>
  <c r="A1360" i="1"/>
  <c r="M1360" i="1" s="1"/>
  <c r="A1361" i="1"/>
  <c r="M1361" i="1" s="1"/>
  <c r="A1362" i="1"/>
  <c r="M1362" i="1" s="1"/>
  <c r="A1363" i="1"/>
  <c r="M1363" i="1" s="1"/>
  <c r="A1364" i="1"/>
  <c r="M1364" i="1" s="1"/>
  <c r="A1365" i="1"/>
  <c r="M1365" i="1" s="1"/>
  <c r="A1366" i="1"/>
  <c r="M1366" i="1" s="1"/>
  <c r="A1367" i="1"/>
  <c r="M1367" i="1" s="1"/>
  <c r="A1368" i="1"/>
  <c r="M1368" i="1" s="1"/>
  <c r="A1369" i="1"/>
  <c r="M1369" i="1" s="1"/>
  <c r="A1370" i="1"/>
  <c r="M1370" i="1" s="1"/>
  <c r="A1371" i="1"/>
  <c r="M1371" i="1" s="1"/>
  <c r="A1372" i="1"/>
  <c r="M1372" i="1" s="1"/>
  <c r="A1373" i="1"/>
  <c r="M1373" i="1" s="1"/>
  <c r="A1374" i="1"/>
  <c r="M1374" i="1" s="1"/>
  <c r="A1375" i="1"/>
  <c r="M1375" i="1" s="1"/>
  <c r="A1376" i="1"/>
  <c r="M1376" i="1" s="1"/>
  <c r="A1377" i="1"/>
  <c r="M1377" i="1" s="1"/>
  <c r="A1378" i="1"/>
  <c r="M1378" i="1" s="1"/>
  <c r="A1379" i="1"/>
  <c r="M1379" i="1" s="1"/>
  <c r="A1380" i="1"/>
  <c r="M1380" i="1" s="1"/>
  <c r="A1381" i="1"/>
  <c r="M1381" i="1" s="1"/>
  <c r="A1382" i="1"/>
  <c r="M1382" i="1" s="1"/>
  <c r="A1383" i="1"/>
  <c r="M1383" i="1" s="1"/>
  <c r="A1384" i="1"/>
  <c r="M1384" i="1" s="1"/>
  <c r="A1385" i="1"/>
  <c r="M1385" i="1" s="1"/>
  <c r="A1386" i="1"/>
  <c r="M1386" i="1" s="1"/>
  <c r="A1387" i="1"/>
  <c r="M1387" i="1" s="1"/>
  <c r="A1388" i="1"/>
  <c r="M1388" i="1" s="1"/>
  <c r="A1389" i="1"/>
  <c r="M1389" i="1" s="1"/>
  <c r="A1390" i="1"/>
  <c r="M1390" i="1" s="1"/>
  <c r="A1391" i="1"/>
  <c r="M1391" i="1" s="1"/>
  <c r="A1392" i="1"/>
  <c r="M1392" i="1" s="1"/>
  <c r="A1393" i="1"/>
  <c r="M1393" i="1" s="1"/>
  <c r="A1394" i="1"/>
  <c r="M1394" i="1" s="1"/>
  <c r="A1395" i="1"/>
  <c r="M1395" i="1" s="1"/>
  <c r="A1396" i="1"/>
  <c r="M1396" i="1" s="1"/>
  <c r="A1397" i="1"/>
  <c r="M1397" i="1" s="1"/>
  <c r="A1398" i="1"/>
  <c r="M1398" i="1" s="1"/>
  <c r="A1399" i="1"/>
  <c r="M1399" i="1" s="1"/>
  <c r="A1400" i="1"/>
  <c r="M1400" i="1" s="1"/>
  <c r="A1401" i="1"/>
  <c r="M1401" i="1" s="1"/>
  <c r="A1402" i="1"/>
  <c r="M1402" i="1" s="1"/>
  <c r="A1403" i="1"/>
  <c r="M1403" i="1" s="1"/>
  <c r="A1404" i="1"/>
  <c r="M1404" i="1" s="1"/>
  <c r="A1405" i="1"/>
  <c r="M1405" i="1" s="1"/>
  <c r="A1406" i="1"/>
  <c r="M1406" i="1" s="1"/>
  <c r="A1407" i="1"/>
  <c r="M1407" i="1" s="1"/>
  <c r="A1408" i="1"/>
  <c r="M1408" i="1" s="1"/>
  <c r="A1409" i="1"/>
  <c r="M1409" i="1" s="1"/>
  <c r="A1410" i="1"/>
  <c r="M1410" i="1" s="1"/>
  <c r="A1411" i="1"/>
  <c r="M1411" i="1" s="1"/>
  <c r="A1412" i="1"/>
  <c r="M1412" i="1" s="1"/>
  <c r="A1413" i="1"/>
  <c r="M1413" i="1" s="1"/>
  <c r="A1414" i="1"/>
  <c r="M1414" i="1" s="1"/>
  <c r="A1415" i="1"/>
  <c r="M1415" i="1" s="1"/>
  <c r="A1416" i="1"/>
  <c r="M1416" i="1" s="1"/>
  <c r="A1417" i="1"/>
  <c r="M1417" i="1" s="1"/>
  <c r="A1418" i="1"/>
  <c r="M1418" i="1" s="1"/>
  <c r="A1419" i="1"/>
  <c r="M1419" i="1" s="1"/>
  <c r="A1420" i="1"/>
  <c r="M1420" i="1" s="1"/>
  <c r="A1421" i="1"/>
  <c r="M1421" i="1" s="1"/>
  <c r="A1422" i="1"/>
  <c r="M1422" i="1" s="1"/>
  <c r="A1423" i="1"/>
  <c r="M1423" i="1" s="1"/>
  <c r="A1424" i="1"/>
  <c r="M1424" i="1" s="1"/>
  <c r="A1425" i="1"/>
  <c r="M1425" i="1" s="1"/>
  <c r="A1426" i="1"/>
  <c r="M1426" i="1" s="1"/>
  <c r="A1427" i="1"/>
  <c r="M1427" i="1" s="1"/>
  <c r="A1428" i="1"/>
  <c r="M1428" i="1" s="1"/>
  <c r="A1429" i="1"/>
  <c r="M1429" i="1" s="1"/>
  <c r="A1430" i="1"/>
  <c r="M1430" i="1" s="1"/>
  <c r="A1431" i="1"/>
  <c r="M1431" i="1" s="1"/>
  <c r="A1432" i="1"/>
  <c r="M1432" i="1" s="1"/>
  <c r="A1433" i="1"/>
  <c r="M1433" i="1" s="1"/>
  <c r="A1434" i="1"/>
  <c r="M1434" i="1" s="1"/>
  <c r="A1435" i="1"/>
  <c r="M1435" i="1" s="1"/>
  <c r="A1436" i="1"/>
  <c r="M1436" i="1" s="1"/>
  <c r="A1437" i="1"/>
  <c r="M1437" i="1" s="1"/>
  <c r="A1438" i="1"/>
  <c r="M1438" i="1" s="1"/>
  <c r="A1439" i="1"/>
  <c r="M1439" i="1" s="1"/>
  <c r="A1440" i="1"/>
  <c r="M1440" i="1" s="1"/>
  <c r="A1441" i="1"/>
  <c r="M1441" i="1" s="1"/>
  <c r="A1442" i="1"/>
  <c r="M1442" i="1" s="1"/>
  <c r="A1443" i="1"/>
  <c r="M1443" i="1" s="1"/>
  <c r="A1444" i="1"/>
  <c r="M1444" i="1" s="1"/>
  <c r="A1445" i="1"/>
  <c r="M1445" i="1" s="1"/>
  <c r="A1446" i="1"/>
  <c r="M1446" i="1" s="1"/>
  <c r="A1447" i="1"/>
  <c r="M1447" i="1" s="1"/>
  <c r="A1448" i="1"/>
  <c r="M1448" i="1" s="1"/>
  <c r="A1449" i="1"/>
  <c r="M1449" i="1" s="1"/>
  <c r="A1450" i="1"/>
  <c r="M1450" i="1" s="1"/>
  <c r="A1451" i="1"/>
  <c r="M1451" i="1" s="1"/>
  <c r="A1452" i="1"/>
  <c r="M1452" i="1" s="1"/>
  <c r="A1453" i="1"/>
  <c r="M1453" i="1" s="1"/>
  <c r="A1454" i="1"/>
  <c r="M1454" i="1" s="1"/>
  <c r="A1455" i="1"/>
  <c r="M1455" i="1" s="1"/>
  <c r="A1456" i="1"/>
  <c r="M1456" i="1" s="1"/>
  <c r="A1457" i="1"/>
  <c r="M1457" i="1" s="1"/>
  <c r="A1458" i="1"/>
  <c r="M1458" i="1" s="1"/>
  <c r="A1459" i="1"/>
  <c r="M1459" i="1" s="1"/>
  <c r="A1460" i="1"/>
  <c r="M1460" i="1" s="1"/>
  <c r="A1461" i="1"/>
  <c r="M1461" i="1" s="1"/>
  <c r="A1462" i="1"/>
  <c r="M1462" i="1" s="1"/>
  <c r="A1463" i="1"/>
  <c r="M1463" i="1" s="1"/>
  <c r="A1464" i="1"/>
  <c r="M1464" i="1" s="1"/>
  <c r="A1465" i="1"/>
  <c r="M1465" i="1" s="1"/>
  <c r="A1466" i="1"/>
  <c r="M1466" i="1" s="1"/>
  <c r="A1467" i="1"/>
  <c r="M1467" i="1" s="1"/>
  <c r="A1468" i="1"/>
  <c r="M1468" i="1" s="1"/>
  <c r="A1469" i="1"/>
  <c r="M1469" i="1" s="1"/>
  <c r="A1470" i="1"/>
  <c r="M1470" i="1" s="1"/>
  <c r="A1471" i="1"/>
  <c r="M1471" i="1" s="1"/>
  <c r="A1472" i="1"/>
  <c r="M1472" i="1" s="1"/>
  <c r="A1473" i="1"/>
  <c r="M1473" i="1" s="1"/>
  <c r="A1474" i="1"/>
  <c r="M1474" i="1" s="1"/>
  <c r="A1475" i="1"/>
  <c r="M1475" i="1" s="1"/>
  <c r="A1476" i="1"/>
  <c r="M1476" i="1" s="1"/>
  <c r="A1477" i="1"/>
  <c r="M1477" i="1" s="1"/>
  <c r="A1478" i="1"/>
  <c r="M1478" i="1" s="1"/>
  <c r="A1479" i="1"/>
  <c r="M1479" i="1" s="1"/>
  <c r="A1480" i="1"/>
  <c r="M1480" i="1" s="1"/>
  <c r="A1481" i="1"/>
  <c r="M1481" i="1" s="1"/>
  <c r="A1482" i="1"/>
  <c r="M1482" i="1" s="1"/>
  <c r="A1483" i="1"/>
  <c r="M1483" i="1" s="1"/>
  <c r="A1484" i="1"/>
  <c r="M1484" i="1" s="1"/>
  <c r="A1485" i="1"/>
  <c r="M1485" i="1" s="1"/>
  <c r="A1486" i="1"/>
  <c r="M1486" i="1" s="1"/>
  <c r="A1487" i="1"/>
  <c r="M1487" i="1" s="1"/>
  <c r="A1488" i="1"/>
  <c r="M1488" i="1" s="1"/>
  <c r="A1489" i="1"/>
  <c r="M1489" i="1" s="1"/>
  <c r="A1490" i="1"/>
  <c r="M1490" i="1" s="1"/>
  <c r="A1491" i="1"/>
  <c r="M1491" i="1" s="1"/>
  <c r="A1492" i="1"/>
  <c r="M1492" i="1" s="1"/>
  <c r="A1493" i="1"/>
  <c r="M1493" i="1" s="1"/>
  <c r="A1494" i="1"/>
  <c r="M1494" i="1" s="1"/>
  <c r="A1495" i="1"/>
  <c r="M1495" i="1" s="1"/>
  <c r="A1496" i="1"/>
  <c r="M1496" i="1" s="1"/>
  <c r="A1497" i="1"/>
  <c r="M1497" i="1" s="1"/>
  <c r="A1498" i="1"/>
  <c r="M1498" i="1" s="1"/>
  <c r="A1499" i="1"/>
  <c r="M1499" i="1" s="1"/>
  <c r="A1500" i="1"/>
  <c r="M1500" i="1" s="1"/>
  <c r="A1501" i="1"/>
  <c r="M1501" i="1" s="1"/>
  <c r="A1502" i="1"/>
  <c r="M1502" i="1" s="1"/>
  <c r="A1503" i="1"/>
  <c r="M1503" i="1" s="1"/>
  <c r="A1504" i="1"/>
  <c r="M1504" i="1" s="1"/>
  <c r="A1505" i="1"/>
  <c r="M1505" i="1" s="1"/>
  <c r="A1506" i="1"/>
  <c r="M1506" i="1" s="1"/>
  <c r="A1507" i="1"/>
  <c r="M1507" i="1" s="1"/>
  <c r="A1508" i="1"/>
  <c r="M1508" i="1" s="1"/>
  <c r="A1509" i="1"/>
  <c r="M1509" i="1" s="1"/>
  <c r="A1510" i="1"/>
  <c r="M1510" i="1" s="1"/>
  <c r="A1511" i="1"/>
  <c r="M1511" i="1" s="1"/>
  <c r="A1512" i="1"/>
  <c r="M1512" i="1" s="1"/>
  <c r="A1513" i="1"/>
  <c r="M1513" i="1" s="1"/>
  <c r="A1514" i="1"/>
  <c r="M1514" i="1" s="1"/>
  <c r="A1515" i="1"/>
  <c r="M1515" i="1" s="1"/>
  <c r="A1516" i="1"/>
  <c r="M1516" i="1" s="1"/>
  <c r="A1517" i="1"/>
  <c r="M1517" i="1" s="1"/>
  <c r="A1518" i="1"/>
  <c r="M1518" i="1" s="1"/>
  <c r="A1519" i="1"/>
  <c r="M1519" i="1" s="1"/>
  <c r="A1520" i="1"/>
  <c r="M1520" i="1" s="1"/>
  <c r="A1521" i="1"/>
  <c r="M1521" i="1" s="1"/>
  <c r="A1522" i="1"/>
  <c r="M1522" i="1" s="1"/>
  <c r="A1523" i="1"/>
  <c r="M1523" i="1" s="1"/>
  <c r="A1524" i="1"/>
  <c r="M1524" i="1" s="1"/>
  <c r="A1525" i="1"/>
  <c r="M1525" i="1" s="1"/>
  <c r="A1526" i="1"/>
  <c r="M1526" i="1" s="1"/>
  <c r="A1527" i="1"/>
  <c r="M1527" i="1" s="1"/>
  <c r="A1528" i="1"/>
  <c r="M1528" i="1" s="1"/>
  <c r="A1529" i="1"/>
  <c r="M1529" i="1" s="1"/>
  <c r="A1530" i="1"/>
  <c r="M1530" i="1" s="1"/>
  <c r="A1531" i="1"/>
  <c r="M1531" i="1" s="1"/>
  <c r="A1532" i="1"/>
  <c r="M1532" i="1" s="1"/>
  <c r="A1533" i="1"/>
  <c r="M1533" i="1" s="1"/>
  <c r="A1534" i="1"/>
  <c r="M1534" i="1" s="1"/>
  <c r="A1535" i="1"/>
  <c r="M1535" i="1" s="1"/>
  <c r="A1536" i="1"/>
  <c r="M1536" i="1" s="1"/>
  <c r="A1537" i="1"/>
  <c r="M1537" i="1" s="1"/>
  <c r="A1538" i="1"/>
  <c r="M1538" i="1" s="1"/>
  <c r="A1539" i="1"/>
  <c r="M1539" i="1" s="1"/>
  <c r="A1540" i="1"/>
  <c r="M1540" i="1" s="1"/>
  <c r="A1541" i="1"/>
  <c r="M1541" i="1" s="1"/>
  <c r="A1542" i="1"/>
  <c r="M1542" i="1" s="1"/>
  <c r="A1543" i="1"/>
  <c r="M1543" i="1" s="1"/>
  <c r="A1544" i="1"/>
  <c r="M1544" i="1" s="1"/>
  <c r="A1545" i="1"/>
  <c r="M1545" i="1" s="1"/>
  <c r="A1546" i="1"/>
  <c r="M1546" i="1" s="1"/>
  <c r="A1547" i="1"/>
  <c r="M1547" i="1" s="1"/>
  <c r="A1548" i="1"/>
  <c r="M1548" i="1" s="1"/>
  <c r="A1549" i="1"/>
  <c r="M1549" i="1" s="1"/>
  <c r="A1550" i="1"/>
  <c r="M1550" i="1" s="1"/>
  <c r="A1551" i="1"/>
  <c r="M1551" i="1" s="1"/>
  <c r="A1552" i="1"/>
  <c r="M1552" i="1" s="1"/>
  <c r="A1553" i="1"/>
  <c r="M1553" i="1" s="1"/>
  <c r="A1554" i="1"/>
  <c r="M1554" i="1" s="1"/>
  <c r="A1555" i="1"/>
  <c r="M1555" i="1" s="1"/>
  <c r="A1556" i="1"/>
  <c r="M1556" i="1" s="1"/>
  <c r="A1557" i="1"/>
  <c r="M1557" i="1" s="1"/>
  <c r="A1558" i="1"/>
  <c r="M1558" i="1" s="1"/>
  <c r="A1559" i="1"/>
  <c r="M1559" i="1" s="1"/>
  <c r="A1560" i="1"/>
  <c r="M1560" i="1" s="1"/>
  <c r="A1561" i="1"/>
  <c r="M1561" i="1" s="1"/>
  <c r="A1562" i="1"/>
  <c r="M1562" i="1" s="1"/>
  <c r="A1563" i="1"/>
  <c r="M1563" i="1" s="1"/>
  <c r="A1564" i="1"/>
  <c r="M1564" i="1" s="1"/>
  <c r="A1565" i="1"/>
  <c r="M1565" i="1" s="1"/>
  <c r="A1566" i="1"/>
  <c r="M1566" i="1" s="1"/>
  <c r="A1567" i="1"/>
  <c r="M1567" i="1" s="1"/>
  <c r="A1568" i="1"/>
  <c r="M1568" i="1" s="1"/>
  <c r="A1569" i="1"/>
  <c r="M1569" i="1" s="1"/>
  <c r="A1570" i="1"/>
  <c r="M1570" i="1" s="1"/>
  <c r="A1571" i="1"/>
  <c r="M1571" i="1" s="1"/>
  <c r="A1572" i="1"/>
  <c r="M1572" i="1" s="1"/>
  <c r="A1573" i="1"/>
  <c r="M1573" i="1" s="1"/>
  <c r="A1574" i="1"/>
  <c r="M1574" i="1" s="1"/>
  <c r="A1575" i="1"/>
  <c r="M1575" i="1" s="1"/>
  <c r="A1576" i="1"/>
  <c r="M1576" i="1" s="1"/>
  <c r="A1577" i="1"/>
  <c r="M1577" i="1" s="1"/>
  <c r="A1578" i="1"/>
  <c r="M1578" i="1" s="1"/>
  <c r="A1579" i="1"/>
  <c r="M1579" i="1" s="1"/>
  <c r="A1580" i="1"/>
  <c r="M1580" i="1" s="1"/>
  <c r="A1581" i="1"/>
  <c r="M1581" i="1" s="1"/>
  <c r="A1582" i="1"/>
  <c r="M1582" i="1" s="1"/>
  <c r="A1583" i="1"/>
  <c r="M1583" i="1" s="1"/>
  <c r="A1584" i="1"/>
  <c r="M1584" i="1" s="1"/>
  <c r="A1585" i="1"/>
  <c r="M1585" i="1" s="1"/>
  <c r="A1586" i="1"/>
  <c r="M1586" i="1" s="1"/>
  <c r="A1587" i="1"/>
  <c r="M1587" i="1" s="1"/>
  <c r="A1588" i="1"/>
  <c r="M1588" i="1" s="1"/>
  <c r="A1589" i="1"/>
  <c r="M1589" i="1" s="1"/>
  <c r="A1590" i="1"/>
  <c r="M1590" i="1" s="1"/>
  <c r="A1591" i="1"/>
  <c r="M1591" i="1" s="1"/>
  <c r="A1592" i="1"/>
  <c r="M1592" i="1" s="1"/>
  <c r="A1593" i="1"/>
  <c r="M1593" i="1" s="1"/>
  <c r="A1594" i="1"/>
  <c r="M1594" i="1" s="1"/>
  <c r="A1595" i="1"/>
  <c r="M1595" i="1" s="1"/>
  <c r="A1596" i="1"/>
  <c r="M1596" i="1" s="1"/>
  <c r="A1597" i="1"/>
  <c r="M1597" i="1" s="1"/>
  <c r="A1598" i="1"/>
  <c r="M1598" i="1" s="1"/>
  <c r="A1599" i="1"/>
  <c r="M1599" i="1" s="1"/>
  <c r="A1600" i="1"/>
  <c r="M1600" i="1" s="1"/>
  <c r="A1601" i="1"/>
  <c r="M1601" i="1" s="1"/>
  <c r="A1602" i="1"/>
  <c r="M1602" i="1" s="1"/>
  <c r="A1603" i="1"/>
  <c r="M1603" i="1" s="1"/>
  <c r="A1604" i="1"/>
  <c r="M1604" i="1" s="1"/>
  <c r="A1605" i="1"/>
  <c r="M1605" i="1" s="1"/>
  <c r="A1606" i="1"/>
  <c r="M1606" i="1" s="1"/>
  <c r="A1607" i="1"/>
  <c r="M1607" i="1" s="1"/>
  <c r="A1608" i="1"/>
  <c r="M1608" i="1" s="1"/>
  <c r="A1609" i="1"/>
  <c r="M1609" i="1" s="1"/>
  <c r="A1610" i="1"/>
  <c r="M1610" i="1" s="1"/>
  <c r="A1611" i="1"/>
  <c r="M1611" i="1" s="1"/>
  <c r="A1612" i="1"/>
  <c r="M1612" i="1" s="1"/>
  <c r="A1613" i="1"/>
  <c r="M1613" i="1" s="1"/>
  <c r="A1614" i="1"/>
  <c r="M1614" i="1" s="1"/>
  <c r="A1615" i="1"/>
  <c r="M1615" i="1" s="1"/>
  <c r="A1616" i="1"/>
  <c r="M1616" i="1" s="1"/>
  <c r="A1617" i="1"/>
  <c r="M1617" i="1" s="1"/>
  <c r="A1618" i="1"/>
  <c r="M1618" i="1" s="1"/>
  <c r="A1619" i="1"/>
  <c r="M1619" i="1" s="1"/>
  <c r="A1620" i="1"/>
  <c r="M1620" i="1" s="1"/>
  <c r="A1621" i="1"/>
  <c r="M1621" i="1" s="1"/>
  <c r="A1622" i="1"/>
  <c r="M1622" i="1" s="1"/>
  <c r="A1623" i="1"/>
  <c r="M1623" i="1" s="1"/>
  <c r="A1624" i="1"/>
  <c r="M1624" i="1" s="1"/>
  <c r="A1625" i="1"/>
  <c r="M1625" i="1" s="1"/>
  <c r="A1626" i="1"/>
  <c r="M1626" i="1" s="1"/>
  <c r="A1627" i="1"/>
  <c r="M1627" i="1" s="1"/>
  <c r="A1628" i="1"/>
  <c r="M1628" i="1" s="1"/>
  <c r="A1629" i="1"/>
  <c r="M1629" i="1" s="1"/>
  <c r="A1630" i="1"/>
  <c r="M1630" i="1" s="1"/>
  <c r="A1631" i="1"/>
  <c r="M1631" i="1" s="1"/>
  <c r="A1632" i="1"/>
  <c r="M1632" i="1" s="1"/>
  <c r="A1633" i="1"/>
  <c r="M1633" i="1" s="1"/>
  <c r="A1634" i="1"/>
  <c r="M1634" i="1" s="1"/>
  <c r="A1635" i="1"/>
  <c r="M1635" i="1" s="1"/>
  <c r="A1636" i="1"/>
  <c r="M1636" i="1" s="1"/>
  <c r="A1637" i="1"/>
  <c r="M1637" i="1" s="1"/>
  <c r="A1638" i="1"/>
  <c r="M1638" i="1" s="1"/>
  <c r="A1639" i="1"/>
  <c r="M1639" i="1" s="1"/>
  <c r="A1640" i="1"/>
  <c r="M1640" i="1" s="1"/>
  <c r="A1641" i="1"/>
  <c r="M1641" i="1" s="1"/>
  <c r="A1642" i="1"/>
  <c r="M1642" i="1" s="1"/>
  <c r="A1643" i="1"/>
  <c r="M1643" i="1" s="1"/>
  <c r="A1644" i="1"/>
  <c r="M1644" i="1" s="1"/>
  <c r="A1645" i="1"/>
  <c r="M1645" i="1" s="1"/>
  <c r="A1646" i="1"/>
  <c r="M1646" i="1" s="1"/>
  <c r="A1647" i="1"/>
  <c r="M1647" i="1" s="1"/>
  <c r="A1648" i="1"/>
  <c r="M1648" i="1" s="1"/>
  <c r="A1649" i="1"/>
  <c r="M1649" i="1" s="1"/>
  <c r="A1650" i="1"/>
  <c r="M1650" i="1" s="1"/>
  <c r="A1651" i="1"/>
  <c r="M1651" i="1" s="1"/>
  <c r="A1652" i="1"/>
  <c r="M1652" i="1" s="1"/>
  <c r="A1653" i="1"/>
  <c r="M1653" i="1" s="1"/>
  <c r="A1654" i="1"/>
  <c r="M1654" i="1" s="1"/>
  <c r="A1655" i="1"/>
  <c r="M1655" i="1" s="1"/>
  <c r="A1656" i="1"/>
  <c r="M1656" i="1" s="1"/>
  <c r="A1657" i="1"/>
  <c r="M1657" i="1" s="1"/>
  <c r="A1658" i="1"/>
  <c r="M1658" i="1" s="1"/>
  <c r="A1659" i="1"/>
  <c r="M1659" i="1" s="1"/>
  <c r="A1660" i="1"/>
  <c r="M1660" i="1" s="1"/>
  <c r="A1661" i="1"/>
  <c r="M1661" i="1" s="1"/>
  <c r="A1662" i="1"/>
  <c r="M1662" i="1" s="1"/>
  <c r="A1663" i="1"/>
  <c r="M1663" i="1" s="1"/>
  <c r="A1664" i="1"/>
  <c r="M1664" i="1" s="1"/>
  <c r="A1665" i="1"/>
  <c r="M1665" i="1" s="1"/>
  <c r="A1666" i="1"/>
  <c r="M1666" i="1" s="1"/>
  <c r="A1667" i="1"/>
  <c r="M1667" i="1" s="1"/>
  <c r="A1668" i="1"/>
  <c r="M1668" i="1" s="1"/>
  <c r="A1669" i="1"/>
  <c r="M1669" i="1" s="1"/>
  <c r="A1670" i="1"/>
  <c r="M1670" i="1" s="1"/>
  <c r="A1671" i="1"/>
  <c r="M1671" i="1" s="1"/>
  <c r="A1672" i="1"/>
  <c r="M1672" i="1" s="1"/>
  <c r="A1673" i="1"/>
  <c r="M1673" i="1" s="1"/>
  <c r="A1674" i="1"/>
  <c r="M1674" i="1" s="1"/>
  <c r="A1675" i="1"/>
  <c r="M1675" i="1" s="1"/>
  <c r="A1676" i="1"/>
  <c r="M1676" i="1" s="1"/>
  <c r="A1677" i="1"/>
  <c r="M1677" i="1" s="1"/>
  <c r="A1678" i="1"/>
  <c r="M1678" i="1" s="1"/>
  <c r="A1679" i="1"/>
  <c r="M1679" i="1" s="1"/>
  <c r="A1680" i="1"/>
  <c r="M1680" i="1" s="1"/>
  <c r="A1681" i="1"/>
  <c r="M1681" i="1" s="1"/>
  <c r="A1682" i="1"/>
  <c r="M1682" i="1" s="1"/>
  <c r="A1683" i="1"/>
  <c r="M1683" i="1" s="1"/>
  <c r="A1684" i="1"/>
  <c r="M1684" i="1" s="1"/>
  <c r="A1685" i="1"/>
  <c r="M1685" i="1" s="1"/>
  <c r="A1686" i="1"/>
  <c r="M1686" i="1" s="1"/>
  <c r="A1687" i="1"/>
  <c r="M1687" i="1" s="1"/>
  <c r="A1688" i="1"/>
  <c r="M1688" i="1" s="1"/>
  <c r="A1689" i="1"/>
  <c r="M1689" i="1" s="1"/>
  <c r="A1690" i="1"/>
  <c r="M1690" i="1" s="1"/>
  <c r="A1691" i="1"/>
  <c r="M1691" i="1" s="1"/>
  <c r="A1692" i="1"/>
  <c r="M1692" i="1" s="1"/>
  <c r="A1693" i="1"/>
  <c r="M1693" i="1" s="1"/>
  <c r="A1694" i="1"/>
  <c r="M1694" i="1" s="1"/>
  <c r="A1695" i="1"/>
  <c r="M1695" i="1" s="1"/>
  <c r="A1696" i="1"/>
  <c r="M1696" i="1" s="1"/>
  <c r="A1697" i="1"/>
  <c r="M1697" i="1" s="1"/>
  <c r="A1698" i="1"/>
  <c r="M1698" i="1" s="1"/>
  <c r="A1699" i="1"/>
  <c r="M1699" i="1" s="1"/>
  <c r="A1700" i="1"/>
  <c r="M1700" i="1" s="1"/>
  <c r="A1701" i="1"/>
  <c r="M1701" i="1" s="1"/>
  <c r="A1702" i="1"/>
  <c r="M1702" i="1" s="1"/>
  <c r="A1703" i="1"/>
  <c r="M1703" i="1" s="1"/>
  <c r="A1704" i="1"/>
  <c r="M1704" i="1" s="1"/>
  <c r="A1705" i="1"/>
  <c r="M1705" i="1" s="1"/>
  <c r="A1706" i="1"/>
  <c r="M1706" i="1" s="1"/>
  <c r="A1707" i="1"/>
  <c r="M1707" i="1" s="1"/>
  <c r="A1708" i="1"/>
  <c r="M1708" i="1" s="1"/>
  <c r="A1709" i="1"/>
  <c r="M1709" i="1" s="1"/>
  <c r="A1710" i="1"/>
  <c r="M1710" i="1" s="1"/>
  <c r="A1711" i="1"/>
  <c r="M1711" i="1" s="1"/>
  <c r="A1712" i="1"/>
  <c r="M1712" i="1" s="1"/>
  <c r="A1713" i="1"/>
  <c r="M1713" i="1" s="1"/>
  <c r="A1714" i="1"/>
  <c r="M1714" i="1" s="1"/>
  <c r="A1715" i="1"/>
  <c r="M1715" i="1" s="1"/>
  <c r="A1716" i="1"/>
  <c r="M1716" i="1" s="1"/>
  <c r="A1717" i="1"/>
  <c r="M1717" i="1" s="1"/>
  <c r="A1718" i="1"/>
  <c r="M1718" i="1" s="1"/>
  <c r="A1719" i="1"/>
  <c r="M1719" i="1" s="1"/>
  <c r="A1720" i="1"/>
  <c r="M1720" i="1" s="1"/>
  <c r="A1721" i="1"/>
  <c r="M1721" i="1" s="1"/>
  <c r="A1722" i="1"/>
  <c r="M1722" i="1" s="1"/>
  <c r="A1723" i="1"/>
  <c r="M1723" i="1" s="1"/>
  <c r="A1724" i="1"/>
  <c r="M1724" i="1" s="1"/>
  <c r="A1725" i="1"/>
  <c r="M1725" i="1" s="1"/>
  <c r="A1726" i="1"/>
  <c r="M1726" i="1" s="1"/>
  <c r="A1727" i="1"/>
  <c r="M1727" i="1" s="1"/>
  <c r="A1728" i="1"/>
  <c r="M1728" i="1" s="1"/>
  <c r="A1729" i="1"/>
  <c r="M1729" i="1" s="1"/>
  <c r="A1730" i="1"/>
  <c r="M1730" i="1" s="1"/>
  <c r="A1731" i="1"/>
  <c r="M1731" i="1" s="1"/>
  <c r="A1732" i="1"/>
  <c r="M1732" i="1" s="1"/>
  <c r="A1733" i="1"/>
  <c r="M1733" i="1" s="1"/>
  <c r="A1734" i="1"/>
  <c r="M1734" i="1" s="1"/>
  <c r="A1735" i="1"/>
  <c r="M1735" i="1" s="1"/>
  <c r="A1736" i="1"/>
  <c r="M1736" i="1" s="1"/>
  <c r="A1737" i="1"/>
  <c r="M1737" i="1" s="1"/>
  <c r="A1738" i="1"/>
  <c r="M1738" i="1" s="1"/>
  <c r="A1739" i="1"/>
  <c r="M1739" i="1" s="1"/>
  <c r="A1740" i="1"/>
  <c r="M1740" i="1" s="1"/>
  <c r="A1741" i="1"/>
  <c r="M1741" i="1" s="1"/>
  <c r="A1742" i="1"/>
  <c r="M1742" i="1" s="1"/>
  <c r="A1743" i="1"/>
  <c r="M1743" i="1" s="1"/>
  <c r="A1744" i="1"/>
  <c r="M1744" i="1" s="1"/>
  <c r="A1745" i="1"/>
  <c r="M1745" i="1" s="1"/>
  <c r="A1746" i="1"/>
  <c r="M1746" i="1" s="1"/>
  <c r="A1747" i="1"/>
  <c r="M1747" i="1" s="1"/>
  <c r="A1748" i="1"/>
  <c r="M1748" i="1" s="1"/>
  <c r="A1749" i="1"/>
  <c r="M1749" i="1" s="1"/>
  <c r="A1750" i="1"/>
  <c r="M1750" i="1" s="1"/>
  <c r="A1751" i="1"/>
  <c r="M1751" i="1" s="1"/>
  <c r="A1752" i="1"/>
  <c r="M1752" i="1" s="1"/>
  <c r="A1753" i="1"/>
  <c r="M1753" i="1" s="1"/>
  <c r="A1754" i="1"/>
  <c r="M1754" i="1" s="1"/>
  <c r="A1755" i="1"/>
  <c r="M1755" i="1" s="1"/>
  <c r="A1756" i="1"/>
  <c r="M1756" i="1" s="1"/>
  <c r="A1757" i="1"/>
  <c r="M1757" i="1" s="1"/>
  <c r="A1758" i="1"/>
  <c r="M1758" i="1" s="1"/>
  <c r="A1759" i="1"/>
  <c r="M1759" i="1" s="1"/>
  <c r="A1760" i="1"/>
  <c r="M1760" i="1" s="1"/>
  <c r="A1761" i="1"/>
  <c r="M1761" i="1" s="1"/>
  <c r="A1762" i="1"/>
  <c r="M1762" i="1" s="1"/>
  <c r="A1763" i="1"/>
  <c r="M1763" i="1" s="1"/>
  <c r="A1764" i="1"/>
  <c r="M1764" i="1" s="1"/>
  <c r="A1765" i="1"/>
  <c r="M1765" i="1" s="1"/>
  <c r="A1766" i="1"/>
  <c r="M1766" i="1" s="1"/>
  <c r="A1767" i="1"/>
  <c r="M1767" i="1" s="1"/>
  <c r="A1768" i="1"/>
  <c r="M1768" i="1" s="1"/>
  <c r="A1769" i="1"/>
  <c r="M1769" i="1" s="1"/>
  <c r="A1770" i="1"/>
  <c r="M1770" i="1" s="1"/>
  <c r="A1771" i="1"/>
  <c r="M1771" i="1" s="1"/>
  <c r="A1772" i="1"/>
  <c r="M1772" i="1" s="1"/>
  <c r="A1773" i="1"/>
  <c r="M1773" i="1" s="1"/>
  <c r="A1774" i="1"/>
  <c r="M1774" i="1" s="1"/>
  <c r="A1775" i="1"/>
  <c r="M1775" i="1" s="1"/>
  <c r="A1776" i="1"/>
  <c r="M1776" i="1" s="1"/>
  <c r="A1777" i="1"/>
  <c r="M1777" i="1" s="1"/>
  <c r="A1778" i="1"/>
  <c r="M1778" i="1" s="1"/>
  <c r="A1779" i="1"/>
  <c r="M1779" i="1" s="1"/>
  <c r="A1780" i="1"/>
  <c r="M1780" i="1" s="1"/>
  <c r="A1781" i="1"/>
  <c r="M1781" i="1" s="1"/>
  <c r="A1782" i="1"/>
  <c r="M1782" i="1" s="1"/>
  <c r="A1783" i="1"/>
  <c r="M1783" i="1" s="1"/>
  <c r="A1784" i="1"/>
  <c r="M1784" i="1" s="1"/>
  <c r="A1785" i="1"/>
  <c r="M1785" i="1" s="1"/>
  <c r="A1786" i="1"/>
  <c r="M1786" i="1" s="1"/>
  <c r="A1787" i="1"/>
  <c r="M1787" i="1" s="1"/>
  <c r="A1788" i="1"/>
  <c r="M1788" i="1" s="1"/>
  <c r="A1789" i="1"/>
  <c r="M1789" i="1" s="1"/>
  <c r="A1790" i="1"/>
  <c r="M1790" i="1" s="1"/>
  <c r="A1791" i="1"/>
  <c r="M1791" i="1" s="1"/>
  <c r="A1792" i="1"/>
  <c r="M1792" i="1" s="1"/>
  <c r="A1793" i="1"/>
  <c r="M1793" i="1" s="1"/>
  <c r="A1794" i="1"/>
  <c r="M1794" i="1" s="1"/>
  <c r="A1795" i="1"/>
  <c r="M1795" i="1" s="1"/>
  <c r="A1796" i="1"/>
  <c r="M1796" i="1" s="1"/>
  <c r="A1797" i="1"/>
  <c r="M1797" i="1" s="1"/>
  <c r="A1798" i="1"/>
  <c r="M1798" i="1" s="1"/>
  <c r="A1799" i="1"/>
  <c r="M1799" i="1" s="1"/>
  <c r="A1800" i="1"/>
  <c r="M1800" i="1" s="1"/>
  <c r="A1801" i="1"/>
  <c r="M1801" i="1" s="1"/>
  <c r="A1802" i="1"/>
  <c r="M1802" i="1" s="1"/>
  <c r="A1803" i="1"/>
  <c r="M1803" i="1" s="1"/>
  <c r="A1804" i="1"/>
  <c r="M1804" i="1" s="1"/>
  <c r="A1805" i="1"/>
  <c r="M1805" i="1" s="1"/>
  <c r="A1806" i="1"/>
  <c r="M1806" i="1" s="1"/>
  <c r="A1807" i="1"/>
  <c r="M1807" i="1" s="1"/>
  <c r="A1808" i="1"/>
  <c r="M1808" i="1" s="1"/>
  <c r="A1809" i="1"/>
  <c r="M1809" i="1" s="1"/>
  <c r="A1810" i="1"/>
  <c r="M1810" i="1" s="1"/>
  <c r="A1811" i="1"/>
  <c r="M1811" i="1" s="1"/>
  <c r="A1812" i="1"/>
  <c r="M1812" i="1" s="1"/>
  <c r="A1813" i="1"/>
  <c r="M1813" i="1" s="1"/>
  <c r="A1814" i="1"/>
  <c r="M1814" i="1" s="1"/>
  <c r="A1815" i="1"/>
  <c r="M1815" i="1" s="1"/>
  <c r="A1816" i="1"/>
  <c r="M1816" i="1" s="1"/>
  <c r="A1817" i="1"/>
  <c r="M1817" i="1" s="1"/>
  <c r="A1818" i="1"/>
  <c r="M1818" i="1" s="1"/>
  <c r="A1819" i="1"/>
  <c r="M1819" i="1" s="1"/>
  <c r="A1820" i="1"/>
  <c r="M1820" i="1" s="1"/>
  <c r="A1821" i="1"/>
  <c r="M1821" i="1" s="1"/>
  <c r="A1822" i="1"/>
  <c r="M1822" i="1" s="1"/>
  <c r="A1823" i="1"/>
  <c r="M1823" i="1" s="1"/>
  <c r="A1824" i="1"/>
  <c r="M1824" i="1" s="1"/>
  <c r="A1825" i="1"/>
  <c r="M1825" i="1" s="1"/>
  <c r="A1826" i="1"/>
  <c r="M1826" i="1" s="1"/>
  <c r="A1827" i="1"/>
  <c r="M1827" i="1" s="1"/>
  <c r="A1828" i="1"/>
  <c r="M1828" i="1" s="1"/>
  <c r="A1829" i="1"/>
  <c r="M1829" i="1" s="1"/>
  <c r="A1830" i="1"/>
  <c r="M1830" i="1" s="1"/>
  <c r="A1831" i="1"/>
  <c r="M1831" i="1" s="1"/>
  <c r="A1832" i="1"/>
  <c r="M1832" i="1" s="1"/>
  <c r="A1833" i="1"/>
  <c r="M1833" i="1" s="1"/>
  <c r="A1834" i="1"/>
  <c r="M1834" i="1" s="1"/>
  <c r="A1835" i="1"/>
  <c r="M1835" i="1" s="1"/>
  <c r="A1836" i="1"/>
  <c r="M1836" i="1" s="1"/>
  <c r="A1837" i="1"/>
  <c r="M1837" i="1" s="1"/>
  <c r="A1838" i="1"/>
  <c r="M1838" i="1" s="1"/>
  <c r="A1839" i="1"/>
  <c r="M1839" i="1" s="1"/>
  <c r="A1840" i="1"/>
  <c r="M1840" i="1" s="1"/>
  <c r="A1841" i="1"/>
  <c r="M1841" i="1" s="1"/>
  <c r="A1842" i="1"/>
  <c r="M1842" i="1" s="1"/>
  <c r="A1843" i="1"/>
  <c r="M1843" i="1" s="1"/>
  <c r="A1844" i="1"/>
  <c r="M1844" i="1" s="1"/>
  <c r="A1845" i="1"/>
  <c r="M1845" i="1" s="1"/>
  <c r="A1846" i="1"/>
  <c r="M1846" i="1" s="1"/>
  <c r="A1847" i="1"/>
  <c r="M1847" i="1" s="1"/>
  <c r="A1848" i="1"/>
  <c r="M1848" i="1" s="1"/>
  <c r="A1849" i="1"/>
  <c r="M1849" i="1" s="1"/>
  <c r="A1850" i="1"/>
  <c r="M1850" i="1" s="1"/>
  <c r="A1851" i="1"/>
  <c r="M1851" i="1" s="1"/>
  <c r="A1852" i="1"/>
  <c r="M1852" i="1" s="1"/>
  <c r="A1853" i="1"/>
  <c r="M1853" i="1" s="1"/>
  <c r="A1854" i="1"/>
  <c r="M1854" i="1" s="1"/>
  <c r="A1855" i="1"/>
  <c r="M1855" i="1" s="1"/>
  <c r="A1856" i="1"/>
  <c r="M1856" i="1" s="1"/>
  <c r="A1857" i="1"/>
  <c r="M1857" i="1" s="1"/>
  <c r="A1858" i="1"/>
  <c r="M1858" i="1" s="1"/>
  <c r="A1859" i="1"/>
  <c r="M1859" i="1" s="1"/>
  <c r="A1860" i="1"/>
  <c r="M1860" i="1" s="1"/>
  <c r="A1861" i="1"/>
  <c r="M1861" i="1" s="1"/>
  <c r="A1862" i="1"/>
  <c r="M1862" i="1" s="1"/>
  <c r="A1863" i="1"/>
  <c r="M1863" i="1" s="1"/>
  <c r="A1864" i="1"/>
  <c r="M1864" i="1" s="1"/>
  <c r="A1865" i="1"/>
  <c r="M1865" i="1" s="1"/>
  <c r="A1866" i="1"/>
  <c r="M1866" i="1" s="1"/>
  <c r="A1867" i="1"/>
  <c r="M1867" i="1" s="1"/>
  <c r="A1868" i="1"/>
  <c r="M1868" i="1" s="1"/>
  <c r="A1869" i="1"/>
  <c r="M1869" i="1" s="1"/>
  <c r="A1870" i="1"/>
  <c r="M1870" i="1" s="1"/>
  <c r="A1871" i="1"/>
  <c r="M1871" i="1" s="1"/>
  <c r="A1872" i="1"/>
  <c r="M1872" i="1" s="1"/>
  <c r="A1873" i="1"/>
  <c r="M1873" i="1" s="1"/>
  <c r="A1874" i="1"/>
  <c r="M1874" i="1" s="1"/>
  <c r="A1875" i="1"/>
  <c r="M1875" i="1" s="1"/>
  <c r="A1876" i="1"/>
  <c r="M1876" i="1" s="1"/>
  <c r="A1877" i="1"/>
  <c r="M1877" i="1" s="1"/>
  <c r="A1878" i="1"/>
  <c r="M1878" i="1" s="1"/>
  <c r="A1879" i="1"/>
  <c r="M1879" i="1" s="1"/>
  <c r="A1880" i="1"/>
  <c r="M1880" i="1" s="1"/>
  <c r="A1881" i="1"/>
  <c r="M1881" i="1" s="1"/>
  <c r="A1882" i="1"/>
  <c r="M1882" i="1" s="1"/>
  <c r="A1883" i="1"/>
  <c r="M1883" i="1" s="1"/>
  <c r="A1884" i="1"/>
  <c r="M1884" i="1" s="1"/>
  <c r="A1885" i="1"/>
  <c r="M1885" i="1" s="1"/>
  <c r="A1886" i="1"/>
  <c r="M1886" i="1" s="1"/>
  <c r="A1887" i="1"/>
  <c r="M1887" i="1" s="1"/>
  <c r="A1888" i="1"/>
  <c r="M1888" i="1" s="1"/>
  <c r="A1889" i="1"/>
  <c r="M1889" i="1" s="1"/>
  <c r="A1890" i="1"/>
  <c r="M1890" i="1" s="1"/>
  <c r="A1891" i="1"/>
  <c r="M1891" i="1" s="1"/>
  <c r="A1892" i="1"/>
  <c r="M1892" i="1" s="1"/>
  <c r="A1893" i="1"/>
  <c r="M1893" i="1" s="1"/>
  <c r="A1894" i="1"/>
  <c r="M1894" i="1" s="1"/>
  <c r="A1895" i="1"/>
  <c r="M1895" i="1" s="1"/>
  <c r="A1896" i="1"/>
  <c r="M1896" i="1" s="1"/>
  <c r="A1897" i="1"/>
  <c r="M1897" i="1" s="1"/>
  <c r="A1898" i="1"/>
  <c r="M1898" i="1" s="1"/>
  <c r="A1899" i="1"/>
  <c r="M1899" i="1" s="1"/>
  <c r="A1900" i="1"/>
  <c r="M1900" i="1" s="1"/>
  <c r="A1901" i="1"/>
  <c r="M1901" i="1" s="1"/>
  <c r="A1902" i="1"/>
  <c r="M1902" i="1" s="1"/>
  <c r="A1903" i="1"/>
  <c r="M1903" i="1" s="1"/>
  <c r="A1904" i="1"/>
  <c r="M1904" i="1" s="1"/>
  <c r="A1905" i="1"/>
  <c r="M1905" i="1" s="1"/>
  <c r="A1906" i="1"/>
  <c r="M1906" i="1" s="1"/>
  <c r="A1907" i="1"/>
  <c r="M1907" i="1" s="1"/>
  <c r="A1908" i="1"/>
  <c r="M1908" i="1" s="1"/>
  <c r="A1909" i="1"/>
  <c r="M1909" i="1" s="1"/>
  <c r="A1910" i="1"/>
  <c r="M1910" i="1" s="1"/>
  <c r="A1911" i="1"/>
  <c r="M1911" i="1" s="1"/>
  <c r="A1912" i="1"/>
  <c r="M1912" i="1" s="1"/>
  <c r="A1913" i="1"/>
  <c r="M1913" i="1" s="1"/>
  <c r="A1914" i="1"/>
  <c r="M1914" i="1" s="1"/>
  <c r="A1915" i="1"/>
  <c r="M1915" i="1" s="1"/>
  <c r="A1916" i="1"/>
  <c r="M1916" i="1" s="1"/>
  <c r="A1917" i="1"/>
  <c r="M1917" i="1" s="1"/>
  <c r="A1918" i="1"/>
  <c r="M1918" i="1" s="1"/>
  <c r="A1919" i="1"/>
  <c r="M1919" i="1" s="1"/>
  <c r="A1920" i="1"/>
  <c r="M1920" i="1" s="1"/>
  <c r="A1921" i="1"/>
  <c r="M1921" i="1" s="1"/>
  <c r="A1922" i="1"/>
  <c r="M1922" i="1" s="1"/>
  <c r="A1923" i="1"/>
  <c r="M1923" i="1" s="1"/>
  <c r="A1924" i="1"/>
  <c r="M1924" i="1" s="1"/>
  <c r="A1925" i="1"/>
  <c r="M1925" i="1" s="1"/>
  <c r="A1926" i="1"/>
  <c r="M1926" i="1" s="1"/>
  <c r="A1927" i="1"/>
  <c r="M1927" i="1" s="1"/>
  <c r="A1928" i="1"/>
  <c r="M1928" i="1" s="1"/>
  <c r="A1929" i="1"/>
  <c r="M1929" i="1" s="1"/>
  <c r="A1930" i="1"/>
  <c r="M1930" i="1" s="1"/>
  <c r="A1931" i="1"/>
  <c r="M1931" i="1" s="1"/>
  <c r="A1932" i="1"/>
  <c r="M1932" i="1" s="1"/>
  <c r="A1933" i="1"/>
  <c r="M1933" i="1" s="1"/>
  <c r="A1934" i="1"/>
  <c r="M1934" i="1" s="1"/>
  <c r="A1935" i="1"/>
  <c r="M1935" i="1" s="1"/>
  <c r="A1936" i="1"/>
  <c r="M1936" i="1" s="1"/>
  <c r="A1937" i="1"/>
  <c r="M1937" i="1" s="1"/>
  <c r="A1938" i="1"/>
  <c r="M1938" i="1" s="1"/>
  <c r="A1939" i="1"/>
  <c r="M1939" i="1" s="1"/>
  <c r="A1940" i="1"/>
  <c r="M1940" i="1" s="1"/>
  <c r="A1941" i="1"/>
  <c r="M1941" i="1" s="1"/>
  <c r="A1942" i="1"/>
  <c r="M1942" i="1" s="1"/>
  <c r="A1943" i="1"/>
  <c r="M1943" i="1" s="1"/>
  <c r="A1944" i="1"/>
  <c r="M1944" i="1" s="1"/>
  <c r="A1945" i="1"/>
  <c r="M1945" i="1" s="1"/>
  <c r="A1946" i="1"/>
  <c r="M1946" i="1" s="1"/>
  <c r="A1947" i="1"/>
  <c r="M1947" i="1" s="1"/>
  <c r="A1948" i="1"/>
  <c r="M1948" i="1" s="1"/>
  <c r="A1949" i="1"/>
  <c r="M1949" i="1" s="1"/>
  <c r="A1950" i="1"/>
  <c r="M1950" i="1" s="1"/>
  <c r="A1951" i="1"/>
  <c r="M1951" i="1" s="1"/>
  <c r="A1952" i="1"/>
  <c r="M1952" i="1" s="1"/>
  <c r="A1953" i="1"/>
  <c r="M1953" i="1" s="1"/>
  <c r="A1954" i="1"/>
  <c r="M1954" i="1" s="1"/>
  <c r="A1955" i="1"/>
  <c r="M1955" i="1" s="1"/>
  <c r="A1956" i="1"/>
  <c r="M1956" i="1" s="1"/>
  <c r="A1957" i="1"/>
  <c r="M1957" i="1" s="1"/>
  <c r="A1958" i="1"/>
  <c r="M1958" i="1" s="1"/>
  <c r="A1959" i="1"/>
  <c r="M1959" i="1" s="1"/>
  <c r="A1960" i="1"/>
  <c r="M1960" i="1" s="1"/>
  <c r="A1961" i="1"/>
  <c r="M1961" i="1" s="1"/>
  <c r="A1962" i="1"/>
  <c r="M1962" i="1" s="1"/>
  <c r="A1963" i="1"/>
  <c r="M1963" i="1" s="1"/>
  <c r="A1964" i="1"/>
  <c r="M1964" i="1" s="1"/>
  <c r="A1965" i="1"/>
  <c r="M1965" i="1" s="1"/>
  <c r="A1966" i="1"/>
  <c r="M1966" i="1" s="1"/>
  <c r="A1967" i="1"/>
  <c r="M1967" i="1" s="1"/>
  <c r="A1968" i="1"/>
  <c r="M1968" i="1" s="1"/>
  <c r="A1969" i="1"/>
  <c r="M1969" i="1" s="1"/>
  <c r="A1970" i="1"/>
  <c r="M1970" i="1" s="1"/>
  <c r="A1971" i="1"/>
  <c r="M1971" i="1" s="1"/>
  <c r="A1972" i="1"/>
  <c r="M1972" i="1" s="1"/>
  <c r="A1973" i="1"/>
  <c r="M1973" i="1" s="1"/>
  <c r="A1974" i="1"/>
  <c r="M1974" i="1" s="1"/>
  <c r="A1975" i="1"/>
  <c r="M1975" i="1" s="1"/>
  <c r="A1976" i="1"/>
  <c r="M1976" i="1" s="1"/>
  <c r="A1977" i="1"/>
  <c r="M1977" i="1" s="1"/>
  <c r="A1978" i="1"/>
  <c r="M1978" i="1" s="1"/>
  <c r="A1979" i="1"/>
  <c r="M1979" i="1" s="1"/>
  <c r="A1980" i="1"/>
  <c r="M1980" i="1" s="1"/>
  <c r="A1981" i="1"/>
  <c r="M1981" i="1" s="1"/>
  <c r="A1982" i="1"/>
  <c r="M1982" i="1" s="1"/>
  <c r="A1983" i="1"/>
  <c r="M1983" i="1" s="1"/>
  <c r="A1984" i="1"/>
  <c r="M1984" i="1" s="1"/>
  <c r="A1985" i="1"/>
  <c r="M1985" i="1" s="1"/>
  <c r="A1986" i="1"/>
  <c r="M1986" i="1" s="1"/>
  <c r="A1987" i="1"/>
  <c r="M1987" i="1" s="1"/>
  <c r="A1988" i="1"/>
  <c r="M1988" i="1" s="1"/>
  <c r="A1989" i="1"/>
  <c r="M1989" i="1" s="1"/>
  <c r="A1990" i="1"/>
  <c r="M1990" i="1" s="1"/>
  <c r="A1991" i="1"/>
  <c r="M1991" i="1" s="1"/>
  <c r="A1992" i="1"/>
  <c r="M1992" i="1" s="1"/>
  <c r="A1993" i="1"/>
  <c r="M1993" i="1" s="1"/>
  <c r="A1994" i="1"/>
  <c r="M1994" i="1" s="1"/>
  <c r="A1995" i="1"/>
  <c r="M1995" i="1" s="1"/>
  <c r="A1996" i="1"/>
  <c r="M1996" i="1" s="1"/>
  <c r="A1997" i="1"/>
  <c r="M1997" i="1" s="1"/>
  <c r="A1998" i="1"/>
  <c r="M1998" i="1" s="1"/>
  <c r="A1999" i="1"/>
  <c r="M1999" i="1" s="1"/>
  <c r="A2000" i="1"/>
  <c r="M2000" i="1" s="1"/>
  <c r="A2001" i="1"/>
  <c r="M2001" i="1" s="1"/>
  <c r="A2002" i="1"/>
  <c r="M2002" i="1" s="1"/>
  <c r="A2003" i="1"/>
  <c r="M2003" i="1" s="1"/>
  <c r="A2004" i="1"/>
  <c r="M2004" i="1" s="1"/>
  <c r="A2005" i="1"/>
  <c r="M2005" i="1" s="1"/>
  <c r="A2006" i="1"/>
  <c r="M2006" i="1" s="1"/>
  <c r="A2007" i="1"/>
  <c r="M2007" i="1" s="1"/>
  <c r="A2008" i="1"/>
  <c r="M2008" i="1" s="1"/>
  <c r="A2009" i="1"/>
  <c r="M2009" i="1" s="1"/>
  <c r="A2010" i="1"/>
  <c r="M2010" i="1" s="1"/>
  <c r="A2011" i="1"/>
  <c r="M2011" i="1" s="1"/>
  <c r="A2012" i="1"/>
  <c r="M2012" i="1" s="1"/>
  <c r="A2013" i="1"/>
  <c r="M2013" i="1" s="1"/>
  <c r="A2014" i="1"/>
  <c r="M2014" i="1" s="1"/>
  <c r="A2015" i="1"/>
  <c r="M2015" i="1" s="1"/>
  <c r="A2016" i="1"/>
  <c r="M2016" i="1" s="1"/>
  <c r="A2017" i="1"/>
  <c r="M2017" i="1" s="1"/>
  <c r="A2018" i="1"/>
  <c r="M2018" i="1" s="1"/>
  <c r="A2019" i="1"/>
  <c r="M2019" i="1" s="1"/>
  <c r="A2020" i="1"/>
  <c r="M2020" i="1" s="1"/>
  <c r="A2021" i="1"/>
  <c r="M2021" i="1" s="1"/>
  <c r="A2022" i="1"/>
  <c r="M2022" i="1" s="1"/>
  <c r="A2023" i="1"/>
  <c r="M2023" i="1" s="1"/>
  <c r="A2024" i="1"/>
  <c r="M2024" i="1" s="1"/>
  <c r="A2025" i="1"/>
  <c r="M2025" i="1" s="1"/>
  <c r="A2026" i="1"/>
  <c r="M2026" i="1" s="1"/>
  <c r="A2027" i="1"/>
  <c r="M2027" i="1" s="1"/>
  <c r="A2028" i="1"/>
  <c r="M2028" i="1" s="1"/>
  <c r="A2029" i="1"/>
  <c r="M2029" i="1" s="1"/>
  <c r="A2030" i="1"/>
  <c r="M2030" i="1" s="1"/>
  <c r="A2031" i="1"/>
  <c r="M2031" i="1" s="1"/>
  <c r="A2032" i="1"/>
  <c r="M2032" i="1" s="1"/>
  <c r="A2033" i="1"/>
  <c r="M2033" i="1" s="1"/>
  <c r="A2034" i="1"/>
  <c r="M2034" i="1" s="1"/>
  <c r="A2035" i="1"/>
  <c r="M2035" i="1" s="1"/>
  <c r="A2036" i="1"/>
  <c r="M2036" i="1" s="1"/>
  <c r="A2037" i="1"/>
  <c r="M2037" i="1" s="1"/>
  <c r="A2038" i="1"/>
  <c r="M2038" i="1" s="1"/>
  <c r="A2039" i="1"/>
  <c r="M2039" i="1" s="1"/>
  <c r="A2040" i="1"/>
  <c r="M2040" i="1" s="1"/>
  <c r="A2041" i="1"/>
  <c r="M2041" i="1" s="1"/>
  <c r="A2042" i="1"/>
  <c r="M2042" i="1" s="1"/>
  <c r="A2043" i="1"/>
  <c r="M2043" i="1" s="1"/>
  <c r="A2044" i="1"/>
  <c r="M2044" i="1" s="1"/>
  <c r="A2045" i="1"/>
  <c r="M2045" i="1" s="1"/>
  <c r="A2046" i="1"/>
  <c r="M2046" i="1" s="1"/>
  <c r="A2047" i="1"/>
  <c r="M2047" i="1" s="1"/>
  <c r="A2048" i="1"/>
  <c r="M2048" i="1" s="1"/>
  <c r="A2049" i="1"/>
  <c r="M2049" i="1" s="1"/>
  <c r="A2050" i="1"/>
  <c r="M2050" i="1" s="1"/>
  <c r="A2051" i="1"/>
  <c r="M2051" i="1" s="1"/>
  <c r="A2052" i="1"/>
  <c r="M2052" i="1" s="1"/>
  <c r="A2053" i="1"/>
  <c r="M2053" i="1" s="1"/>
  <c r="A2054" i="1"/>
  <c r="M2054" i="1" s="1"/>
  <c r="A2055" i="1"/>
  <c r="M2055" i="1" s="1"/>
  <c r="A2056" i="1"/>
  <c r="M2056" i="1" s="1"/>
  <c r="A2057" i="1"/>
  <c r="M2057" i="1" s="1"/>
  <c r="A2058" i="1"/>
  <c r="M2058" i="1" s="1"/>
  <c r="A2059" i="1"/>
  <c r="M2059" i="1" s="1"/>
  <c r="A2060" i="1"/>
  <c r="M2060" i="1" s="1"/>
  <c r="A2061" i="1"/>
  <c r="M2061" i="1" s="1"/>
  <c r="A2062" i="1"/>
  <c r="M2062" i="1" s="1"/>
  <c r="A2063" i="1"/>
  <c r="M2063" i="1" s="1"/>
  <c r="A2064" i="1"/>
  <c r="M2064" i="1" s="1"/>
  <c r="A2065" i="1"/>
  <c r="M2065" i="1" s="1"/>
  <c r="A2066" i="1"/>
  <c r="M2066" i="1" s="1"/>
  <c r="A2067" i="1"/>
  <c r="M2067" i="1" s="1"/>
  <c r="A2068" i="1"/>
  <c r="M2068" i="1" s="1"/>
  <c r="A2069" i="1"/>
  <c r="M2069" i="1" s="1"/>
  <c r="A2070" i="1"/>
  <c r="M2070" i="1" s="1"/>
  <c r="A2071" i="1"/>
  <c r="M2071" i="1" s="1"/>
  <c r="A2072" i="1"/>
  <c r="M2072" i="1" s="1"/>
  <c r="A2073" i="1"/>
  <c r="M2073" i="1" s="1"/>
  <c r="A2074" i="1"/>
  <c r="M2074" i="1" s="1"/>
  <c r="A2075" i="1"/>
  <c r="M2075" i="1" s="1"/>
  <c r="A2076" i="1"/>
  <c r="M2076" i="1" s="1"/>
  <c r="A2077" i="1"/>
  <c r="M2077" i="1" s="1"/>
  <c r="A2078" i="1"/>
  <c r="M2078" i="1" s="1"/>
  <c r="A2079" i="1"/>
  <c r="M2079" i="1" s="1"/>
  <c r="A2080" i="1"/>
  <c r="M2080" i="1" s="1"/>
  <c r="A2081" i="1"/>
  <c r="M2081" i="1" s="1"/>
  <c r="A2082" i="1"/>
  <c r="M2082" i="1" s="1"/>
  <c r="A2083" i="1"/>
  <c r="M2083" i="1" s="1"/>
  <c r="A2084" i="1"/>
  <c r="M2084" i="1" s="1"/>
  <c r="A2085" i="1"/>
  <c r="M2085" i="1" s="1"/>
  <c r="A2086" i="1"/>
  <c r="M2086" i="1" s="1"/>
  <c r="A2087" i="1"/>
  <c r="M2087" i="1" s="1"/>
  <c r="A2088" i="1"/>
  <c r="M2088" i="1" s="1"/>
  <c r="A2089" i="1"/>
  <c r="M2089" i="1" s="1"/>
  <c r="A2090" i="1"/>
  <c r="M2090" i="1" s="1"/>
  <c r="A2091" i="1"/>
  <c r="M2091" i="1" s="1"/>
  <c r="A2092" i="1"/>
  <c r="M2092" i="1" s="1"/>
  <c r="A2093" i="1"/>
  <c r="M2093" i="1" s="1"/>
  <c r="A2094" i="1"/>
  <c r="M2094" i="1" s="1"/>
  <c r="A2095" i="1"/>
  <c r="M2095" i="1" s="1"/>
  <c r="A2096" i="1"/>
  <c r="M2096" i="1" s="1"/>
  <c r="A2097" i="1"/>
  <c r="M2097" i="1" s="1"/>
  <c r="A2098" i="1"/>
  <c r="M2098" i="1" s="1"/>
  <c r="A2099" i="1"/>
  <c r="M2099" i="1" s="1"/>
  <c r="A2100" i="1"/>
  <c r="M2100" i="1" s="1"/>
  <c r="A2101" i="1"/>
  <c r="M2101" i="1" s="1"/>
  <c r="A2102" i="1"/>
  <c r="M2102" i="1" s="1"/>
  <c r="A2103" i="1"/>
  <c r="M2103" i="1" s="1"/>
  <c r="A2104" i="1"/>
  <c r="M2104" i="1" s="1"/>
  <c r="A2105" i="1"/>
  <c r="M2105" i="1" s="1"/>
  <c r="A2106" i="1"/>
  <c r="M2106" i="1" s="1"/>
  <c r="A2107" i="1"/>
  <c r="M2107" i="1" s="1"/>
  <c r="A2108" i="1"/>
  <c r="M2108" i="1" s="1"/>
  <c r="A2109" i="1"/>
  <c r="M2109" i="1" s="1"/>
  <c r="A2110" i="1"/>
  <c r="M2110" i="1" s="1"/>
  <c r="A2111" i="1"/>
  <c r="M2111" i="1" s="1"/>
  <c r="A2112" i="1"/>
  <c r="M2112" i="1" s="1"/>
  <c r="A2113" i="1"/>
  <c r="M2113" i="1" s="1"/>
  <c r="A2114" i="1"/>
  <c r="M2114" i="1" s="1"/>
  <c r="A2115" i="1"/>
  <c r="M2115" i="1" s="1"/>
  <c r="A2116" i="1"/>
  <c r="M2116" i="1" s="1"/>
  <c r="A2117" i="1"/>
  <c r="M2117" i="1" s="1"/>
  <c r="A2118" i="1"/>
  <c r="M2118" i="1" s="1"/>
  <c r="A2119" i="1"/>
  <c r="M2119" i="1" s="1"/>
  <c r="A2120" i="1"/>
  <c r="M2120" i="1" s="1"/>
  <c r="A2121" i="1"/>
  <c r="M2121" i="1" s="1"/>
  <c r="A2122" i="1"/>
  <c r="M2122" i="1" s="1"/>
  <c r="A2123" i="1"/>
  <c r="M2123" i="1" s="1"/>
  <c r="A2124" i="1"/>
  <c r="M2124" i="1" s="1"/>
  <c r="A2125" i="1"/>
  <c r="M2125" i="1" s="1"/>
  <c r="A2126" i="1"/>
  <c r="M2126" i="1" s="1"/>
  <c r="A2127" i="1"/>
  <c r="M2127" i="1" s="1"/>
  <c r="A2128" i="1"/>
  <c r="M2128" i="1" s="1"/>
  <c r="A2129" i="1"/>
  <c r="M2129" i="1" s="1"/>
  <c r="A2130" i="1"/>
  <c r="M2130" i="1" s="1"/>
  <c r="A2131" i="1"/>
  <c r="M2131" i="1" s="1"/>
  <c r="A2132" i="1"/>
  <c r="M2132" i="1" s="1"/>
  <c r="A2133" i="1"/>
  <c r="M2133" i="1" s="1"/>
  <c r="A2134" i="1"/>
  <c r="M2134" i="1" s="1"/>
  <c r="A2135" i="1"/>
  <c r="M2135" i="1" s="1"/>
  <c r="A2136" i="1"/>
  <c r="M2136" i="1" s="1"/>
  <c r="A2137" i="1"/>
  <c r="M2137" i="1" s="1"/>
  <c r="A2138" i="1"/>
  <c r="M2138" i="1" s="1"/>
  <c r="A2139" i="1"/>
  <c r="M2139" i="1" s="1"/>
  <c r="A2140" i="1"/>
  <c r="M2140" i="1" s="1"/>
  <c r="A2141" i="1"/>
  <c r="M2141" i="1" s="1"/>
  <c r="A2142" i="1"/>
  <c r="M2142" i="1" s="1"/>
  <c r="A2143" i="1"/>
  <c r="M2143" i="1" s="1"/>
  <c r="A2144" i="1"/>
  <c r="M2144" i="1" s="1"/>
  <c r="A2145" i="1"/>
  <c r="M2145" i="1" s="1"/>
  <c r="A2146" i="1"/>
  <c r="M2146" i="1" s="1"/>
  <c r="A2147" i="1"/>
  <c r="M2147" i="1" s="1"/>
  <c r="A2148" i="1"/>
  <c r="M2148" i="1" s="1"/>
  <c r="A2149" i="1"/>
  <c r="M2149" i="1" s="1"/>
  <c r="A2150" i="1"/>
  <c r="M2150" i="1" s="1"/>
  <c r="A2151" i="1"/>
  <c r="M2151" i="1" s="1"/>
  <c r="A2152" i="1"/>
  <c r="M2152" i="1" s="1"/>
  <c r="A2153" i="1"/>
  <c r="M2153" i="1" s="1"/>
  <c r="A2154" i="1"/>
  <c r="M2154" i="1" s="1"/>
  <c r="A2155" i="1"/>
  <c r="M2155" i="1" s="1"/>
  <c r="A2156" i="1"/>
  <c r="M2156" i="1" s="1"/>
  <c r="A2157" i="1"/>
  <c r="M2157" i="1" s="1"/>
  <c r="A2158" i="1"/>
  <c r="M2158" i="1" s="1"/>
  <c r="A2159" i="1"/>
  <c r="M2159" i="1" s="1"/>
  <c r="A2160" i="1"/>
  <c r="M2160" i="1" s="1"/>
  <c r="A2161" i="1"/>
  <c r="M2161" i="1" s="1"/>
  <c r="A2162" i="1"/>
  <c r="M2162" i="1" s="1"/>
  <c r="A2163" i="1"/>
  <c r="M2163" i="1" s="1"/>
  <c r="A2164" i="1"/>
  <c r="M2164" i="1" s="1"/>
  <c r="A2165" i="1"/>
  <c r="M2165" i="1" s="1"/>
  <c r="A2166" i="1"/>
  <c r="M2166" i="1" s="1"/>
  <c r="A2167" i="1"/>
  <c r="M2167" i="1" s="1"/>
  <c r="A2168" i="1"/>
  <c r="M2168" i="1" s="1"/>
  <c r="A2169" i="1"/>
  <c r="M2169" i="1" s="1"/>
  <c r="A2170" i="1"/>
  <c r="M2170" i="1" s="1"/>
  <c r="A2171" i="1"/>
  <c r="M2171" i="1" s="1"/>
  <c r="A2172" i="1"/>
  <c r="M2172" i="1" s="1"/>
  <c r="A2173" i="1"/>
  <c r="M2173" i="1" s="1"/>
  <c r="A2174" i="1"/>
  <c r="M2174" i="1" s="1"/>
  <c r="A2175" i="1"/>
  <c r="M2175" i="1" s="1"/>
  <c r="A2176" i="1"/>
  <c r="M2176" i="1" s="1"/>
  <c r="A2177" i="1"/>
  <c r="M2177" i="1" s="1"/>
  <c r="A2178" i="1"/>
  <c r="M2178" i="1" s="1"/>
  <c r="A2179" i="1"/>
  <c r="M2179" i="1" s="1"/>
  <c r="A2180" i="1"/>
  <c r="M2180" i="1" s="1"/>
  <c r="A2181" i="1"/>
  <c r="M2181" i="1" s="1"/>
  <c r="A2182" i="1"/>
  <c r="M2182" i="1" s="1"/>
  <c r="A2183" i="1"/>
  <c r="M2183" i="1" s="1"/>
  <c r="A2184" i="1"/>
  <c r="M2184" i="1" s="1"/>
  <c r="A2185" i="1"/>
  <c r="M2185" i="1" s="1"/>
  <c r="A2186" i="1"/>
  <c r="M2186" i="1" s="1"/>
  <c r="A2187" i="1"/>
  <c r="M2187" i="1" s="1"/>
  <c r="A2188" i="1"/>
  <c r="M2188" i="1" s="1"/>
  <c r="A2189" i="1"/>
  <c r="M2189" i="1" s="1"/>
  <c r="A2190" i="1"/>
  <c r="M2190" i="1" s="1"/>
  <c r="A2191" i="1"/>
  <c r="M2191" i="1" s="1"/>
  <c r="A2192" i="1"/>
  <c r="M2192" i="1" s="1"/>
  <c r="A2193" i="1"/>
  <c r="M2193" i="1" s="1"/>
  <c r="A2194" i="1"/>
  <c r="M2194" i="1" s="1"/>
  <c r="A2195" i="1"/>
  <c r="M2195" i="1" s="1"/>
  <c r="A2196" i="1"/>
  <c r="M2196" i="1" s="1"/>
  <c r="A2197" i="1"/>
  <c r="M2197" i="1" s="1"/>
  <c r="A2198" i="1"/>
  <c r="M2198" i="1" s="1"/>
  <c r="A2199" i="1"/>
  <c r="M2199" i="1" s="1"/>
  <c r="A2200" i="1"/>
  <c r="M2200" i="1" s="1"/>
  <c r="A2201" i="1"/>
  <c r="M2201" i="1" s="1"/>
  <c r="A2202" i="1"/>
  <c r="M2202" i="1" s="1"/>
  <c r="A2203" i="1"/>
  <c r="M2203" i="1" s="1"/>
  <c r="A2204" i="1"/>
  <c r="M2204" i="1" s="1"/>
  <c r="A2205" i="1"/>
  <c r="M2205" i="1" s="1"/>
  <c r="A2206" i="1"/>
  <c r="M2206" i="1" s="1"/>
  <c r="A2207" i="1"/>
  <c r="M2207" i="1" s="1"/>
  <c r="A2208" i="1"/>
  <c r="M2208" i="1" s="1"/>
  <c r="A2209" i="1"/>
  <c r="M2209" i="1" s="1"/>
  <c r="A2210" i="1"/>
  <c r="M2210" i="1" s="1"/>
  <c r="A2211" i="1"/>
  <c r="M2211" i="1" s="1"/>
  <c r="A2212" i="1"/>
  <c r="M2212" i="1" s="1"/>
  <c r="A2213" i="1"/>
  <c r="M2213" i="1" s="1"/>
  <c r="A2214" i="1"/>
  <c r="M2214" i="1" s="1"/>
  <c r="A2215" i="1"/>
  <c r="M2215" i="1" s="1"/>
  <c r="A2216" i="1"/>
  <c r="M2216" i="1" s="1"/>
  <c r="A2217" i="1"/>
  <c r="M2217" i="1" s="1"/>
  <c r="A2218" i="1"/>
  <c r="M2218" i="1" s="1"/>
  <c r="A2219" i="1"/>
  <c r="M2219" i="1" s="1"/>
  <c r="A2220" i="1"/>
  <c r="M2220" i="1" s="1"/>
  <c r="A2221" i="1"/>
  <c r="M2221" i="1" s="1"/>
  <c r="A2222" i="1"/>
  <c r="M2222" i="1" s="1"/>
  <c r="A2223" i="1"/>
  <c r="M2223" i="1" s="1"/>
  <c r="A2224" i="1"/>
  <c r="M2224" i="1" s="1"/>
  <c r="A2225" i="1"/>
  <c r="M2225" i="1" s="1"/>
  <c r="A2226" i="1"/>
  <c r="M2226" i="1" s="1"/>
  <c r="A2227" i="1"/>
  <c r="M2227" i="1" s="1"/>
  <c r="A2228" i="1"/>
  <c r="M2228" i="1" s="1"/>
  <c r="A2229" i="1"/>
  <c r="M2229" i="1" s="1"/>
  <c r="A2230" i="1"/>
  <c r="M2230" i="1" s="1"/>
  <c r="A2231" i="1"/>
  <c r="M2231" i="1" s="1"/>
  <c r="A2232" i="1"/>
  <c r="M2232" i="1" s="1"/>
  <c r="A2233" i="1"/>
  <c r="M2233" i="1" s="1"/>
  <c r="A2234" i="1"/>
  <c r="M2234" i="1" s="1"/>
  <c r="A2235" i="1"/>
  <c r="M2235" i="1" s="1"/>
  <c r="A2236" i="1"/>
  <c r="M2236" i="1" s="1"/>
  <c r="A2237" i="1"/>
  <c r="M2237" i="1" s="1"/>
  <c r="A2238" i="1"/>
  <c r="M2238" i="1" s="1"/>
  <c r="A2239" i="1"/>
  <c r="M2239" i="1" s="1"/>
  <c r="A2240" i="1"/>
  <c r="M2240" i="1" s="1"/>
  <c r="A2241" i="1"/>
  <c r="M2241" i="1" s="1"/>
  <c r="A2242" i="1"/>
  <c r="M2242" i="1" s="1"/>
  <c r="A2243" i="1"/>
  <c r="M2243" i="1" s="1"/>
  <c r="A2244" i="1"/>
  <c r="M2244" i="1" s="1"/>
  <c r="A2245" i="1"/>
  <c r="M2245" i="1" s="1"/>
  <c r="A2246" i="1"/>
  <c r="M2246" i="1" s="1"/>
  <c r="A2247" i="1"/>
  <c r="M2247" i="1" s="1"/>
  <c r="A2248" i="1"/>
  <c r="M2248" i="1" s="1"/>
  <c r="A2249" i="1"/>
  <c r="M2249" i="1" s="1"/>
  <c r="A2250" i="1"/>
  <c r="M2250" i="1" s="1"/>
  <c r="A2251" i="1"/>
  <c r="M2251" i="1" s="1"/>
  <c r="A2252" i="1"/>
  <c r="M2252" i="1" s="1"/>
  <c r="A2253" i="1"/>
  <c r="M2253" i="1" s="1"/>
  <c r="A2254" i="1"/>
  <c r="M2254" i="1" s="1"/>
  <c r="A2255" i="1"/>
  <c r="M2255" i="1" s="1"/>
  <c r="A2256" i="1"/>
  <c r="M2256" i="1" s="1"/>
  <c r="A2257" i="1"/>
  <c r="M2257" i="1" s="1"/>
  <c r="A2258" i="1"/>
  <c r="M2258" i="1" s="1"/>
  <c r="A2259" i="1"/>
  <c r="M2259" i="1" s="1"/>
  <c r="A2260" i="1"/>
  <c r="M2260" i="1" s="1"/>
  <c r="A2261" i="1"/>
  <c r="M2261" i="1" s="1"/>
  <c r="A2262" i="1"/>
  <c r="M2262" i="1" s="1"/>
  <c r="A2263" i="1"/>
  <c r="M2263" i="1" s="1"/>
  <c r="A2264" i="1"/>
  <c r="M2264" i="1" s="1"/>
  <c r="A2265" i="1"/>
  <c r="M2265" i="1" s="1"/>
  <c r="A2266" i="1"/>
  <c r="M2266" i="1" s="1"/>
  <c r="A2267" i="1"/>
  <c r="M2267" i="1" s="1"/>
  <c r="A2268" i="1"/>
  <c r="M2268" i="1" s="1"/>
  <c r="A2269" i="1"/>
  <c r="M2269" i="1" s="1"/>
  <c r="A2270" i="1"/>
  <c r="M2270" i="1" s="1"/>
  <c r="A2271" i="1"/>
  <c r="M2271" i="1" s="1"/>
  <c r="A2272" i="1"/>
  <c r="M2272" i="1" s="1"/>
  <c r="A2273" i="1"/>
  <c r="M2273" i="1" s="1"/>
  <c r="A2274" i="1"/>
  <c r="M2274" i="1" s="1"/>
  <c r="A2275" i="1"/>
  <c r="M2275" i="1" s="1"/>
  <c r="A2276" i="1"/>
  <c r="M2276" i="1" s="1"/>
  <c r="A2277" i="1"/>
  <c r="M2277" i="1" s="1"/>
  <c r="A2278" i="1"/>
  <c r="M2278" i="1" s="1"/>
  <c r="A2279" i="1"/>
  <c r="M2279" i="1" s="1"/>
  <c r="A2280" i="1"/>
  <c r="M2280" i="1" s="1"/>
  <c r="A2281" i="1"/>
  <c r="M2281" i="1" s="1"/>
  <c r="A2282" i="1"/>
  <c r="M2282" i="1" s="1"/>
  <c r="A2283" i="1"/>
  <c r="M2283" i="1" s="1"/>
  <c r="A2284" i="1"/>
  <c r="M2284" i="1" s="1"/>
  <c r="A2285" i="1"/>
  <c r="M2285" i="1" s="1"/>
  <c r="A2286" i="1"/>
  <c r="M2286" i="1" s="1"/>
  <c r="A2287" i="1"/>
  <c r="M2287" i="1" s="1"/>
  <c r="A2288" i="1"/>
  <c r="M2288" i="1" s="1"/>
  <c r="A2289" i="1"/>
  <c r="M2289" i="1" s="1"/>
  <c r="A2290" i="1"/>
  <c r="M2290" i="1" s="1"/>
  <c r="A2291" i="1"/>
  <c r="M2291" i="1" s="1"/>
  <c r="A2292" i="1"/>
  <c r="M2292" i="1" s="1"/>
  <c r="A2293" i="1"/>
  <c r="M2293" i="1" s="1"/>
  <c r="A2294" i="1"/>
  <c r="M2294" i="1" s="1"/>
  <c r="A2295" i="1"/>
  <c r="M2295" i="1" s="1"/>
  <c r="A2296" i="1"/>
  <c r="M2296" i="1" s="1"/>
  <c r="A2297" i="1"/>
  <c r="M2297" i="1" s="1"/>
  <c r="A2298" i="1"/>
  <c r="M2298" i="1" s="1"/>
  <c r="A2299" i="1"/>
  <c r="M2299" i="1" s="1"/>
  <c r="A2300" i="1"/>
  <c r="M2300" i="1" s="1"/>
  <c r="A2301" i="1"/>
  <c r="M2301" i="1" s="1"/>
  <c r="A2302" i="1"/>
  <c r="M2302" i="1" s="1"/>
  <c r="A2303" i="1"/>
  <c r="M2303" i="1" s="1"/>
  <c r="A2304" i="1"/>
  <c r="M2304" i="1" s="1"/>
  <c r="A2305" i="1"/>
  <c r="M2305" i="1" s="1"/>
  <c r="A2306" i="1"/>
  <c r="M2306" i="1" s="1"/>
  <c r="A2307" i="1"/>
  <c r="M2307" i="1" s="1"/>
  <c r="A2308" i="1"/>
  <c r="M2308" i="1" s="1"/>
  <c r="A2309" i="1"/>
  <c r="M2309" i="1" s="1"/>
  <c r="A2310" i="1"/>
  <c r="M2310" i="1" s="1"/>
  <c r="A2311" i="1"/>
  <c r="M2311" i="1" s="1"/>
  <c r="A2312" i="1"/>
  <c r="M2312" i="1" s="1"/>
  <c r="A2313" i="1"/>
  <c r="M2313" i="1" s="1"/>
  <c r="A2314" i="1"/>
  <c r="M2314" i="1" s="1"/>
  <c r="A2315" i="1"/>
  <c r="M2315" i="1" s="1"/>
  <c r="A2316" i="1"/>
  <c r="M2316" i="1" s="1"/>
  <c r="A2317" i="1"/>
  <c r="M2317" i="1" s="1"/>
  <c r="A2318" i="1"/>
  <c r="M2318" i="1" s="1"/>
  <c r="A2319" i="1"/>
  <c r="M2319" i="1" s="1"/>
  <c r="A2320" i="1"/>
  <c r="M2320" i="1" s="1"/>
  <c r="A2321" i="1"/>
  <c r="M2321" i="1" s="1"/>
  <c r="A2322" i="1"/>
  <c r="M2322" i="1" s="1"/>
  <c r="A2323" i="1"/>
  <c r="M2323" i="1" s="1"/>
  <c r="A2324" i="1"/>
  <c r="M2324" i="1" s="1"/>
  <c r="A2325" i="1"/>
  <c r="M2325" i="1" s="1"/>
  <c r="A2326" i="1"/>
  <c r="M2326" i="1" s="1"/>
  <c r="A2327" i="1"/>
  <c r="M2327" i="1" s="1"/>
  <c r="A2328" i="1"/>
  <c r="M2328" i="1" s="1"/>
  <c r="A2329" i="1"/>
  <c r="M2329" i="1" s="1"/>
  <c r="A2330" i="1"/>
  <c r="M2330" i="1" s="1"/>
  <c r="A2331" i="1"/>
  <c r="M2331" i="1" s="1"/>
  <c r="A2332" i="1"/>
  <c r="M2332" i="1" s="1"/>
  <c r="A2333" i="1"/>
  <c r="M2333" i="1" s="1"/>
  <c r="A2334" i="1"/>
  <c r="M2334" i="1" s="1"/>
  <c r="A2335" i="1"/>
  <c r="M2335" i="1" s="1"/>
  <c r="A2336" i="1"/>
  <c r="M2336" i="1" s="1"/>
  <c r="A2337" i="1"/>
  <c r="M2337" i="1" s="1"/>
  <c r="A2338" i="1"/>
  <c r="M2338" i="1" s="1"/>
  <c r="A2339" i="1"/>
  <c r="M2339" i="1" s="1"/>
  <c r="A2340" i="1"/>
  <c r="M2340" i="1" s="1"/>
  <c r="A2341" i="1"/>
  <c r="M2341" i="1" s="1"/>
  <c r="A2342" i="1"/>
  <c r="M2342" i="1" s="1"/>
  <c r="A2343" i="1"/>
  <c r="M2343" i="1" s="1"/>
  <c r="A2344" i="1"/>
  <c r="M2344" i="1" s="1"/>
  <c r="A2345" i="1"/>
  <c r="M2345" i="1" s="1"/>
  <c r="A2346" i="1"/>
  <c r="M2346" i="1" s="1"/>
  <c r="A2347" i="1"/>
  <c r="M2347" i="1" s="1"/>
  <c r="A2348" i="1"/>
  <c r="M2348" i="1" s="1"/>
  <c r="A2349" i="1"/>
  <c r="M2349" i="1" s="1"/>
  <c r="A2350" i="1"/>
  <c r="M2350" i="1" s="1"/>
  <c r="A2351" i="1"/>
  <c r="M2351" i="1" s="1"/>
  <c r="A2352" i="1"/>
  <c r="M2352" i="1" s="1"/>
  <c r="A2353" i="1"/>
  <c r="M2353" i="1" s="1"/>
  <c r="A2354" i="1"/>
  <c r="M2354" i="1" s="1"/>
  <c r="A2355" i="1"/>
  <c r="M2355" i="1" s="1"/>
  <c r="A2356" i="1"/>
  <c r="M2356" i="1" s="1"/>
  <c r="A2357" i="1"/>
  <c r="M2357" i="1" s="1"/>
  <c r="A2358" i="1"/>
  <c r="M2358" i="1" s="1"/>
  <c r="A2359" i="1"/>
  <c r="M2359" i="1" s="1"/>
  <c r="A2360" i="1"/>
  <c r="M2360" i="1" s="1"/>
  <c r="A2361" i="1"/>
  <c r="M2361" i="1" s="1"/>
  <c r="A2362" i="1"/>
  <c r="M2362" i="1" s="1"/>
  <c r="A2363" i="1"/>
  <c r="M2363" i="1" s="1"/>
  <c r="A2364" i="1"/>
  <c r="M2364" i="1" s="1"/>
  <c r="A2365" i="1"/>
  <c r="M2365" i="1" s="1"/>
  <c r="A2366" i="1"/>
  <c r="M2366" i="1" s="1"/>
  <c r="A2367" i="1"/>
  <c r="M2367" i="1" s="1"/>
  <c r="A2368" i="1"/>
  <c r="M2368" i="1" s="1"/>
  <c r="A2369" i="1"/>
  <c r="M2369" i="1" s="1"/>
  <c r="A2370" i="1"/>
  <c r="M2370" i="1" s="1"/>
  <c r="A2371" i="1"/>
  <c r="M2371" i="1" s="1"/>
  <c r="A2372" i="1"/>
  <c r="M2372" i="1" s="1"/>
  <c r="A2373" i="1"/>
  <c r="M2373" i="1" s="1"/>
  <c r="A2374" i="1"/>
  <c r="M2374" i="1" s="1"/>
  <c r="A2375" i="1"/>
  <c r="M2375" i="1" s="1"/>
  <c r="A2376" i="1"/>
  <c r="M2376" i="1" s="1"/>
  <c r="A2377" i="1"/>
  <c r="M2377" i="1" s="1"/>
  <c r="A2378" i="1"/>
  <c r="M2378" i="1" s="1"/>
  <c r="A2379" i="1"/>
  <c r="M2379" i="1" s="1"/>
  <c r="A2380" i="1"/>
  <c r="M2380" i="1" s="1"/>
  <c r="A2381" i="1"/>
  <c r="M2381" i="1" s="1"/>
  <c r="A2382" i="1"/>
  <c r="M2382" i="1" s="1"/>
  <c r="A2383" i="1"/>
  <c r="M2383" i="1" s="1"/>
  <c r="A2384" i="1"/>
  <c r="M2384" i="1" s="1"/>
  <c r="A2385" i="1"/>
  <c r="M2385" i="1" s="1"/>
  <c r="A2386" i="1"/>
  <c r="M2386" i="1" s="1"/>
  <c r="A2387" i="1"/>
  <c r="M2387" i="1" s="1"/>
  <c r="A2388" i="1"/>
  <c r="M2388" i="1" s="1"/>
  <c r="A2389" i="1"/>
  <c r="M2389" i="1" s="1"/>
  <c r="A2390" i="1"/>
  <c r="M2390" i="1" s="1"/>
  <c r="A2391" i="1"/>
  <c r="M2391" i="1" s="1"/>
  <c r="A2392" i="1"/>
  <c r="M2392" i="1" s="1"/>
  <c r="A2393" i="1"/>
  <c r="M2393" i="1" s="1"/>
  <c r="A2394" i="1"/>
  <c r="M2394" i="1" s="1"/>
  <c r="A2395" i="1"/>
  <c r="M2395" i="1" s="1"/>
  <c r="A2396" i="1"/>
  <c r="M2396" i="1" s="1"/>
  <c r="A2397" i="1"/>
  <c r="M2397" i="1" s="1"/>
  <c r="A2398" i="1"/>
  <c r="M2398" i="1" s="1"/>
  <c r="A2399" i="1"/>
  <c r="M2399" i="1" s="1"/>
  <c r="A2400" i="1"/>
  <c r="M2400" i="1" s="1"/>
  <c r="A2401" i="1"/>
  <c r="M2401" i="1" s="1"/>
  <c r="A2402" i="1"/>
  <c r="M2402" i="1" s="1"/>
  <c r="A2403" i="1"/>
  <c r="M2403" i="1" s="1"/>
  <c r="A2404" i="1"/>
  <c r="M2404" i="1" s="1"/>
  <c r="A2405" i="1"/>
  <c r="M2405" i="1" s="1"/>
  <c r="A2406" i="1"/>
  <c r="M2406" i="1" s="1"/>
  <c r="A2407" i="1"/>
  <c r="M2407" i="1" s="1"/>
  <c r="A2408" i="1"/>
  <c r="M2408" i="1" s="1"/>
  <c r="A2409" i="1"/>
  <c r="M2409" i="1" s="1"/>
  <c r="A2410" i="1"/>
  <c r="M2410" i="1" s="1"/>
  <c r="A2411" i="1"/>
  <c r="M2411" i="1" s="1"/>
  <c r="A2412" i="1"/>
  <c r="M2412" i="1" s="1"/>
  <c r="A2413" i="1"/>
  <c r="M2413" i="1" s="1"/>
  <c r="A2414" i="1"/>
  <c r="M2414" i="1" s="1"/>
  <c r="A2415" i="1"/>
  <c r="M2415" i="1" s="1"/>
  <c r="A2416" i="1"/>
  <c r="M2416" i="1" s="1"/>
  <c r="A2417" i="1"/>
  <c r="M2417" i="1" s="1"/>
  <c r="A2418" i="1"/>
  <c r="M2418" i="1" s="1"/>
  <c r="A2419" i="1"/>
  <c r="M2419" i="1" s="1"/>
  <c r="A2420" i="1"/>
  <c r="M2420" i="1" s="1"/>
  <c r="A2421" i="1"/>
  <c r="M2421" i="1" s="1"/>
  <c r="A2422" i="1"/>
  <c r="M2422" i="1" s="1"/>
  <c r="A2423" i="1"/>
  <c r="M2423" i="1" s="1"/>
  <c r="A2424" i="1"/>
  <c r="M2424" i="1" s="1"/>
  <c r="A2425" i="1"/>
  <c r="M2425" i="1" s="1"/>
  <c r="A2426" i="1"/>
  <c r="M2426" i="1" s="1"/>
  <c r="A2427" i="1"/>
  <c r="M2427" i="1" s="1"/>
  <c r="A2428" i="1"/>
  <c r="M2428" i="1" s="1"/>
  <c r="A2429" i="1"/>
  <c r="M2429" i="1" s="1"/>
  <c r="A2430" i="1"/>
  <c r="M2430" i="1" s="1"/>
  <c r="A2431" i="1"/>
  <c r="M2431" i="1" s="1"/>
  <c r="A2432" i="1"/>
  <c r="M2432" i="1" s="1"/>
  <c r="A2433" i="1"/>
  <c r="M2433" i="1" s="1"/>
  <c r="A2434" i="1"/>
  <c r="M2434" i="1" s="1"/>
  <c r="A2435" i="1"/>
  <c r="M2435" i="1" s="1"/>
  <c r="A2436" i="1"/>
  <c r="M2436" i="1" s="1"/>
  <c r="A2437" i="1"/>
  <c r="M2437" i="1" s="1"/>
  <c r="A2438" i="1"/>
  <c r="M2438" i="1" s="1"/>
  <c r="A2439" i="1"/>
  <c r="M2439" i="1" s="1"/>
  <c r="A2440" i="1"/>
  <c r="M2440" i="1" s="1"/>
  <c r="A2441" i="1"/>
  <c r="M2441" i="1" s="1"/>
  <c r="A2442" i="1"/>
  <c r="M2442" i="1" s="1"/>
  <c r="A2443" i="1"/>
  <c r="M2443" i="1" s="1"/>
  <c r="A2444" i="1"/>
  <c r="M2444" i="1" s="1"/>
  <c r="A2445" i="1"/>
  <c r="M2445" i="1" s="1"/>
  <c r="A2446" i="1"/>
  <c r="M2446" i="1" s="1"/>
  <c r="A2447" i="1"/>
  <c r="M2447" i="1" s="1"/>
  <c r="A2448" i="1"/>
  <c r="M2448" i="1" s="1"/>
  <c r="A2449" i="1"/>
  <c r="M2449" i="1" s="1"/>
  <c r="A2450" i="1"/>
  <c r="M2450" i="1" s="1"/>
  <c r="A2451" i="1"/>
  <c r="M2451" i="1" s="1"/>
  <c r="A2452" i="1"/>
  <c r="M2452" i="1" s="1"/>
  <c r="A2453" i="1"/>
  <c r="M2453" i="1" s="1"/>
  <c r="A2454" i="1"/>
  <c r="M2454" i="1" s="1"/>
  <c r="A2455" i="1"/>
  <c r="M2455" i="1" s="1"/>
  <c r="A2456" i="1"/>
  <c r="M2456" i="1" s="1"/>
  <c r="A2457" i="1"/>
  <c r="M2457" i="1" s="1"/>
  <c r="A2458" i="1"/>
  <c r="M2458" i="1" s="1"/>
  <c r="A2459" i="1"/>
  <c r="M2459" i="1" s="1"/>
  <c r="A2460" i="1"/>
  <c r="M2460" i="1" s="1"/>
  <c r="A2461" i="1"/>
  <c r="M2461" i="1" s="1"/>
  <c r="A2462" i="1"/>
  <c r="M2462" i="1" s="1"/>
  <c r="A2463" i="1"/>
  <c r="M2463" i="1" s="1"/>
  <c r="A2464" i="1"/>
  <c r="M2464" i="1" s="1"/>
  <c r="A2465" i="1"/>
  <c r="M2465" i="1" s="1"/>
  <c r="A2466" i="1"/>
  <c r="M2466" i="1" s="1"/>
  <c r="A2467" i="1"/>
  <c r="M2467" i="1" s="1"/>
  <c r="A2468" i="1"/>
  <c r="M2468" i="1" s="1"/>
  <c r="A2469" i="1"/>
  <c r="M2469" i="1" s="1"/>
  <c r="A2470" i="1"/>
  <c r="M2470" i="1" s="1"/>
  <c r="A2471" i="1"/>
  <c r="M2471" i="1" s="1"/>
  <c r="A2472" i="1"/>
  <c r="M2472" i="1" s="1"/>
  <c r="A2473" i="1"/>
  <c r="M2473" i="1" s="1"/>
  <c r="A2474" i="1"/>
  <c r="M2474" i="1" s="1"/>
  <c r="A2475" i="1"/>
  <c r="M2475" i="1" s="1"/>
  <c r="A2476" i="1"/>
  <c r="M2476" i="1" s="1"/>
  <c r="A2477" i="1"/>
  <c r="M2477" i="1" s="1"/>
  <c r="A2478" i="1"/>
  <c r="M2478" i="1" s="1"/>
  <c r="A2479" i="1"/>
  <c r="M2479" i="1" s="1"/>
  <c r="A2480" i="1"/>
  <c r="M2480" i="1" s="1"/>
  <c r="A2481" i="1"/>
  <c r="M2481" i="1" s="1"/>
  <c r="A2482" i="1"/>
  <c r="M2482" i="1" s="1"/>
  <c r="A2483" i="1"/>
  <c r="M2483" i="1" s="1"/>
  <c r="A2484" i="1"/>
  <c r="M2484" i="1" s="1"/>
  <c r="A2485" i="1"/>
  <c r="M2485" i="1" s="1"/>
  <c r="A2486" i="1"/>
  <c r="M2486" i="1" s="1"/>
  <c r="A2487" i="1"/>
  <c r="M2487" i="1" s="1"/>
  <c r="A2488" i="1"/>
  <c r="M2488" i="1" s="1"/>
  <c r="A2489" i="1"/>
  <c r="M2489" i="1" s="1"/>
  <c r="A2490" i="1"/>
  <c r="M2490" i="1" s="1"/>
  <c r="A2491" i="1"/>
  <c r="M2491" i="1" s="1"/>
  <c r="A2492" i="1"/>
  <c r="M2492" i="1" s="1"/>
  <c r="A2493" i="1"/>
  <c r="M2493" i="1" s="1"/>
  <c r="A2494" i="1"/>
  <c r="M2494" i="1" s="1"/>
  <c r="A2495" i="1"/>
  <c r="M2495" i="1" s="1"/>
  <c r="A2496" i="1"/>
  <c r="M2496" i="1" s="1"/>
  <c r="A2497" i="1"/>
  <c r="M2497" i="1" s="1"/>
  <c r="A2498" i="1"/>
  <c r="M2498" i="1" s="1"/>
  <c r="A2499" i="1"/>
  <c r="M2499" i="1" s="1"/>
  <c r="A2500" i="1"/>
  <c r="M2500" i="1" s="1"/>
  <c r="A2501" i="1"/>
  <c r="M2501" i="1" s="1"/>
  <c r="A2502" i="1"/>
  <c r="M2502" i="1" s="1"/>
  <c r="A2503" i="1"/>
  <c r="M2503" i="1" s="1"/>
  <c r="A2504" i="1"/>
  <c r="M2504" i="1" s="1"/>
  <c r="A2505" i="1"/>
  <c r="M2505" i="1" s="1"/>
  <c r="A2506" i="1"/>
  <c r="M2506" i="1" s="1"/>
  <c r="A2507" i="1"/>
  <c r="M2507" i="1" s="1"/>
  <c r="A2508" i="1"/>
  <c r="M2508" i="1" s="1"/>
  <c r="A2509" i="1"/>
  <c r="M2509" i="1" s="1"/>
  <c r="A2510" i="1"/>
  <c r="M2510" i="1" s="1"/>
  <c r="A2511" i="1"/>
  <c r="M2511" i="1" s="1"/>
  <c r="A2512" i="1"/>
  <c r="M2512" i="1" s="1"/>
  <c r="A2513" i="1"/>
  <c r="M2513" i="1" s="1"/>
  <c r="A2514" i="1"/>
  <c r="M2514" i="1" s="1"/>
  <c r="A2515" i="1"/>
  <c r="M2515" i="1" s="1"/>
  <c r="A2516" i="1"/>
  <c r="M2516" i="1" s="1"/>
  <c r="A2517" i="1"/>
  <c r="M2517" i="1" s="1"/>
  <c r="A2518" i="1"/>
  <c r="M2518" i="1" s="1"/>
  <c r="A2519" i="1"/>
  <c r="M2519" i="1" s="1"/>
  <c r="A2520" i="1"/>
  <c r="M2520" i="1" s="1"/>
  <c r="A2521" i="1"/>
  <c r="M2521" i="1" s="1"/>
  <c r="A2522" i="1"/>
  <c r="M2522" i="1" s="1"/>
  <c r="A2523" i="1"/>
  <c r="M2523" i="1" s="1"/>
  <c r="A2524" i="1"/>
  <c r="M2524" i="1" s="1"/>
  <c r="A2525" i="1"/>
  <c r="M2525" i="1" s="1"/>
  <c r="A2526" i="1"/>
  <c r="M2526" i="1" s="1"/>
  <c r="A2527" i="1"/>
  <c r="M2527" i="1" s="1"/>
  <c r="A2528" i="1"/>
  <c r="M2528" i="1" s="1"/>
  <c r="A2529" i="1"/>
  <c r="M2529" i="1" s="1"/>
  <c r="A2530" i="1"/>
  <c r="M2530" i="1" s="1"/>
  <c r="A2531" i="1"/>
  <c r="M2531" i="1" s="1"/>
  <c r="A2532" i="1"/>
  <c r="M2532" i="1" s="1"/>
  <c r="A2533" i="1"/>
  <c r="M2533" i="1" s="1"/>
  <c r="A2534" i="1"/>
  <c r="M2534" i="1" s="1"/>
  <c r="A2535" i="1"/>
  <c r="M2535" i="1" s="1"/>
  <c r="A2536" i="1"/>
  <c r="M2536" i="1" s="1"/>
  <c r="A2537" i="1"/>
  <c r="M2537" i="1" s="1"/>
  <c r="A2538" i="1"/>
  <c r="M2538" i="1" s="1"/>
  <c r="A2539" i="1"/>
  <c r="M2539" i="1" s="1"/>
  <c r="A2540" i="1"/>
  <c r="M2540" i="1" s="1"/>
  <c r="A2541" i="1"/>
  <c r="M2541" i="1" s="1"/>
  <c r="A2542" i="1"/>
  <c r="M2542" i="1" s="1"/>
  <c r="A2543" i="1"/>
  <c r="M2543" i="1" s="1"/>
  <c r="A2544" i="1"/>
  <c r="M2544" i="1" s="1"/>
  <c r="A2545" i="1"/>
  <c r="M2545" i="1" s="1"/>
  <c r="A2546" i="1"/>
  <c r="M2546" i="1" s="1"/>
  <c r="A2547" i="1"/>
  <c r="M2547" i="1" s="1"/>
  <c r="A2548" i="1"/>
  <c r="M2548" i="1" s="1"/>
  <c r="A2549" i="1"/>
  <c r="M2549" i="1" s="1"/>
  <c r="A2550" i="1"/>
  <c r="M2550" i="1" s="1"/>
  <c r="A2551" i="1"/>
  <c r="M2551" i="1" s="1"/>
  <c r="A2552" i="1"/>
  <c r="M2552" i="1" s="1"/>
  <c r="A2553" i="1"/>
  <c r="M2553" i="1" s="1"/>
  <c r="A2554" i="1"/>
  <c r="M2554" i="1" s="1"/>
  <c r="A2555" i="1"/>
  <c r="M2555" i="1" s="1"/>
  <c r="A2556" i="1"/>
  <c r="M2556" i="1" s="1"/>
  <c r="A2557" i="1"/>
  <c r="M2557" i="1" s="1"/>
  <c r="A2558" i="1"/>
  <c r="M2558" i="1" s="1"/>
  <c r="A2559" i="1"/>
  <c r="M2559" i="1" s="1"/>
  <c r="A2560" i="1"/>
  <c r="M2560" i="1" s="1"/>
  <c r="A2561" i="1"/>
  <c r="M2561" i="1" s="1"/>
  <c r="A2562" i="1"/>
  <c r="M2562" i="1" s="1"/>
  <c r="A2563" i="1"/>
  <c r="M2563" i="1" s="1"/>
  <c r="A2564" i="1"/>
  <c r="M2564" i="1" s="1"/>
  <c r="A2565" i="1"/>
  <c r="M2565" i="1" s="1"/>
  <c r="A2566" i="1"/>
  <c r="M2566" i="1" s="1"/>
  <c r="A2567" i="1"/>
  <c r="M2567" i="1" s="1"/>
  <c r="A2568" i="1"/>
  <c r="M2568" i="1" s="1"/>
  <c r="A2569" i="1"/>
  <c r="M2569" i="1" s="1"/>
  <c r="A2570" i="1"/>
  <c r="M2570" i="1" s="1"/>
  <c r="A2571" i="1"/>
  <c r="M2571" i="1" s="1"/>
  <c r="A2572" i="1"/>
  <c r="M2572" i="1" s="1"/>
  <c r="A2573" i="1"/>
  <c r="M2573" i="1" s="1"/>
  <c r="A2574" i="1"/>
  <c r="M2574" i="1" s="1"/>
  <c r="A2575" i="1"/>
  <c r="M2575" i="1" s="1"/>
  <c r="A2576" i="1"/>
  <c r="M2576" i="1" s="1"/>
  <c r="A2577" i="1"/>
  <c r="M2577" i="1" s="1"/>
  <c r="A2578" i="1"/>
  <c r="M2578" i="1" s="1"/>
  <c r="A2579" i="1"/>
  <c r="M2579" i="1" s="1"/>
  <c r="A2580" i="1"/>
  <c r="M2580" i="1" s="1"/>
  <c r="A2581" i="1"/>
  <c r="M2581" i="1" s="1"/>
  <c r="A2582" i="1"/>
  <c r="M2582" i="1" s="1"/>
  <c r="A2583" i="1"/>
  <c r="M2583" i="1" s="1"/>
  <c r="A2584" i="1"/>
  <c r="M2584" i="1" s="1"/>
  <c r="A2585" i="1"/>
  <c r="M2585" i="1" s="1"/>
  <c r="A2586" i="1"/>
  <c r="M2586" i="1" s="1"/>
  <c r="A2587" i="1"/>
  <c r="M2587" i="1" s="1"/>
  <c r="A2588" i="1"/>
  <c r="M2588" i="1" s="1"/>
  <c r="A2589" i="1"/>
  <c r="M2589" i="1" s="1"/>
  <c r="A2590" i="1"/>
  <c r="M2590" i="1" s="1"/>
  <c r="A2591" i="1"/>
  <c r="M2591" i="1" s="1"/>
  <c r="A2592" i="1"/>
  <c r="M2592" i="1" s="1"/>
  <c r="A2593" i="1"/>
  <c r="M2593" i="1" s="1"/>
  <c r="A2594" i="1"/>
  <c r="M2594" i="1" s="1"/>
  <c r="A2595" i="1"/>
  <c r="M2595" i="1" s="1"/>
  <c r="A2596" i="1"/>
  <c r="M2596" i="1" s="1"/>
  <c r="A2597" i="1"/>
  <c r="M2597" i="1" s="1"/>
  <c r="A2598" i="1"/>
  <c r="M2598" i="1" s="1"/>
  <c r="A2599" i="1"/>
  <c r="M2599" i="1" s="1"/>
  <c r="A2600" i="1"/>
  <c r="M2600" i="1" s="1"/>
  <c r="A2601" i="1"/>
  <c r="M2601" i="1" s="1"/>
  <c r="A2602" i="1"/>
  <c r="M2602" i="1" s="1"/>
  <c r="A2603" i="1"/>
  <c r="M2603" i="1" s="1"/>
  <c r="A2604" i="1"/>
  <c r="M2604" i="1" s="1"/>
  <c r="A2605" i="1"/>
  <c r="M2605" i="1" s="1"/>
  <c r="A2606" i="1"/>
  <c r="M2606" i="1" s="1"/>
  <c r="A2607" i="1"/>
  <c r="M2607" i="1" s="1"/>
  <c r="A2608" i="1"/>
  <c r="M2608" i="1" s="1"/>
  <c r="A2609" i="1"/>
  <c r="M2609" i="1" s="1"/>
  <c r="A2610" i="1"/>
  <c r="M2610" i="1" s="1"/>
  <c r="A2611" i="1"/>
  <c r="M2611" i="1" s="1"/>
  <c r="A2612" i="1"/>
  <c r="M2612" i="1" s="1"/>
  <c r="A2613" i="1"/>
  <c r="M2613" i="1" s="1"/>
  <c r="A2614" i="1"/>
  <c r="M2614" i="1" s="1"/>
  <c r="A2615" i="1"/>
  <c r="M2615" i="1" s="1"/>
  <c r="A2616" i="1"/>
  <c r="M2616" i="1" s="1"/>
  <c r="A2617" i="1"/>
  <c r="M2617" i="1" s="1"/>
  <c r="A2618" i="1"/>
  <c r="M2618" i="1" s="1"/>
  <c r="A2619" i="1"/>
  <c r="M2619" i="1" s="1"/>
  <c r="A2620" i="1"/>
  <c r="M2620" i="1" s="1"/>
  <c r="A2621" i="1"/>
  <c r="M2621" i="1" s="1"/>
  <c r="A2622" i="1"/>
  <c r="M2622" i="1" s="1"/>
  <c r="A2623" i="1"/>
  <c r="M2623" i="1" s="1"/>
  <c r="A2624" i="1"/>
  <c r="M2624" i="1" s="1"/>
  <c r="A2625" i="1"/>
  <c r="M2625" i="1" s="1"/>
  <c r="A2626" i="1"/>
  <c r="M2626" i="1" s="1"/>
  <c r="A2627" i="1"/>
  <c r="M2627" i="1" s="1"/>
  <c r="A2628" i="1"/>
  <c r="M2628" i="1" s="1"/>
  <c r="A2629" i="1"/>
  <c r="M2629" i="1" s="1"/>
  <c r="A2630" i="1"/>
  <c r="M2630" i="1" s="1"/>
  <c r="A2631" i="1"/>
  <c r="M2631" i="1" s="1"/>
  <c r="A2632" i="1"/>
  <c r="M2632" i="1" s="1"/>
  <c r="A2633" i="1"/>
  <c r="M2633" i="1" s="1"/>
  <c r="A2634" i="1"/>
  <c r="M2634" i="1" s="1"/>
  <c r="A2635" i="1"/>
  <c r="M2635" i="1" s="1"/>
  <c r="A2636" i="1"/>
  <c r="M2636" i="1" s="1"/>
  <c r="A2637" i="1"/>
  <c r="M2637" i="1" s="1"/>
  <c r="A2638" i="1"/>
  <c r="M2638" i="1" s="1"/>
  <c r="A2639" i="1"/>
  <c r="M2639" i="1" s="1"/>
  <c r="A2640" i="1"/>
  <c r="M2640" i="1" s="1"/>
  <c r="A2641" i="1"/>
  <c r="M2641" i="1" s="1"/>
  <c r="A2642" i="1"/>
  <c r="M2642" i="1" s="1"/>
  <c r="A2643" i="1"/>
  <c r="M2643" i="1" s="1"/>
  <c r="A2644" i="1"/>
  <c r="M2644" i="1" s="1"/>
  <c r="A2645" i="1"/>
  <c r="M2645" i="1" s="1"/>
  <c r="A2646" i="1"/>
  <c r="M2646" i="1" s="1"/>
  <c r="A2647" i="1"/>
  <c r="M2647" i="1" s="1"/>
  <c r="A2648" i="1"/>
  <c r="M2648" i="1" s="1"/>
  <c r="A2649" i="1"/>
  <c r="M2649" i="1" s="1"/>
  <c r="A2650" i="1"/>
  <c r="M2650" i="1" s="1"/>
  <c r="A2651" i="1"/>
  <c r="M2651" i="1" s="1"/>
  <c r="A2652" i="1"/>
  <c r="M2652" i="1" s="1"/>
  <c r="A2653" i="1"/>
  <c r="M2653" i="1" s="1"/>
  <c r="A2654" i="1"/>
  <c r="M2654" i="1" s="1"/>
  <c r="A2655" i="1"/>
  <c r="M2655" i="1" s="1"/>
  <c r="A2656" i="1"/>
  <c r="M2656" i="1" s="1"/>
  <c r="A2657" i="1"/>
  <c r="M2657" i="1" s="1"/>
  <c r="A2658" i="1"/>
  <c r="M2658" i="1" s="1"/>
  <c r="A2659" i="1"/>
  <c r="M2659" i="1" s="1"/>
  <c r="A2660" i="1"/>
  <c r="M2660" i="1" s="1"/>
  <c r="A2661" i="1"/>
  <c r="M2661" i="1" s="1"/>
  <c r="A2662" i="1"/>
  <c r="M2662" i="1" s="1"/>
  <c r="A2663" i="1"/>
  <c r="M2663" i="1" s="1"/>
  <c r="A2664" i="1"/>
  <c r="M2664" i="1" s="1"/>
  <c r="A2665" i="1"/>
  <c r="M2665" i="1" s="1"/>
  <c r="A2666" i="1"/>
  <c r="M2666" i="1" s="1"/>
  <c r="A2667" i="1"/>
  <c r="M2667" i="1" s="1"/>
  <c r="A2668" i="1"/>
  <c r="M2668" i="1" s="1"/>
  <c r="A2669" i="1"/>
  <c r="M2669" i="1" s="1"/>
  <c r="A2670" i="1"/>
  <c r="M2670" i="1" s="1"/>
  <c r="A2671" i="1"/>
  <c r="M2671" i="1" s="1"/>
  <c r="A2672" i="1"/>
  <c r="M2672" i="1" s="1"/>
  <c r="A2673" i="1"/>
  <c r="M2673" i="1" s="1"/>
  <c r="A2674" i="1"/>
  <c r="M2674" i="1" s="1"/>
  <c r="A2675" i="1"/>
  <c r="M2675" i="1" s="1"/>
  <c r="A2676" i="1"/>
  <c r="M2676" i="1" s="1"/>
  <c r="A2677" i="1"/>
  <c r="M2677" i="1" s="1"/>
  <c r="A2678" i="1"/>
  <c r="M2678" i="1" s="1"/>
  <c r="A2679" i="1"/>
  <c r="M2679" i="1" s="1"/>
  <c r="A2680" i="1"/>
  <c r="M2680" i="1" s="1"/>
  <c r="A2681" i="1"/>
  <c r="M2681" i="1" s="1"/>
  <c r="A2682" i="1"/>
  <c r="M2682" i="1" s="1"/>
  <c r="A2683" i="1"/>
  <c r="M2683" i="1" s="1"/>
  <c r="A2684" i="1"/>
  <c r="M2684" i="1" s="1"/>
  <c r="A2685" i="1"/>
  <c r="M2685" i="1" s="1"/>
  <c r="A2686" i="1"/>
  <c r="M2686" i="1" s="1"/>
  <c r="A2687" i="1"/>
  <c r="M2687" i="1" s="1"/>
  <c r="A2688" i="1"/>
  <c r="M2688" i="1" s="1"/>
  <c r="A2689" i="1"/>
  <c r="M2689" i="1" s="1"/>
  <c r="A2690" i="1"/>
  <c r="M2690" i="1" s="1"/>
  <c r="A2691" i="1"/>
  <c r="M2691" i="1" s="1"/>
  <c r="A2692" i="1"/>
  <c r="M2692" i="1" s="1"/>
  <c r="A2693" i="1"/>
  <c r="M2693" i="1" s="1"/>
  <c r="A2694" i="1"/>
  <c r="M2694" i="1" s="1"/>
  <c r="A2695" i="1"/>
  <c r="M2695" i="1" s="1"/>
  <c r="A2696" i="1"/>
  <c r="M2696" i="1" s="1"/>
  <c r="A2697" i="1"/>
  <c r="M2697" i="1" s="1"/>
  <c r="A2698" i="1"/>
  <c r="M2698" i="1" s="1"/>
  <c r="A2699" i="1"/>
  <c r="M2699" i="1" s="1"/>
  <c r="A2700" i="1"/>
  <c r="M2700" i="1" s="1"/>
  <c r="A2701" i="1"/>
  <c r="M2701" i="1" s="1"/>
  <c r="A2702" i="1"/>
  <c r="M2702" i="1" s="1"/>
  <c r="A2703" i="1"/>
  <c r="M2703" i="1" s="1"/>
  <c r="A2704" i="1"/>
  <c r="M2704" i="1" s="1"/>
  <c r="A2705" i="1"/>
  <c r="M2705" i="1" s="1"/>
  <c r="A2706" i="1"/>
  <c r="M2706" i="1" s="1"/>
  <c r="A2707" i="1"/>
  <c r="M2707" i="1" s="1"/>
  <c r="A2708" i="1"/>
  <c r="M2708" i="1" s="1"/>
  <c r="A2709" i="1"/>
  <c r="M2709" i="1" s="1"/>
  <c r="A2710" i="1"/>
  <c r="M2710" i="1" s="1"/>
  <c r="A2711" i="1"/>
  <c r="M2711" i="1" s="1"/>
  <c r="A2712" i="1"/>
  <c r="M2712" i="1" s="1"/>
  <c r="A2713" i="1"/>
  <c r="M2713" i="1" s="1"/>
  <c r="A2714" i="1"/>
  <c r="M2714" i="1" s="1"/>
  <c r="A2715" i="1"/>
  <c r="M2715" i="1" s="1"/>
  <c r="A2716" i="1"/>
  <c r="M2716" i="1" s="1"/>
  <c r="A2717" i="1"/>
  <c r="M2717" i="1" s="1"/>
  <c r="A2718" i="1"/>
  <c r="M2718" i="1" s="1"/>
  <c r="A2719" i="1"/>
  <c r="M2719" i="1" s="1"/>
  <c r="A2720" i="1"/>
  <c r="M2720" i="1" s="1"/>
  <c r="A2721" i="1"/>
  <c r="M2721" i="1" s="1"/>
  <c r="A2722" i="1"/>
  <c r="M2722" i="1" s="1"/>
  <c r="A2723" i="1"/>
  <c r="M2723" i="1" s="1"/>
  <c r="A2724" i="1"/>
  <c r="M2724" i="1" s="1"/>
  <c r="A2725" i="1"/>
  <c r="M2725" i="1" s="1"/>
  <c r="A2726" i="1"/>
  <c r="M2726" i="1" s="1"/>
  <c r="A2727" i="1"/>
  <c r="M2727" i="1" s="1"/>
  <c r="A2728" i="1"/>
  <c r="M2728" i="1" s="1"/>
  <c r="A2729" i="1"/>
  <c r="M2729" i="1" s="1"/>
  <c r="A2730" i="1"/>
  <c r="M2730" i="1" s="1"/>
  <c r="A2731" i="1"/>
  <c r="M2731" i="1" s="1"/>
  <c r="A2732" i="1"/>
  <c r="M2732" i="1" s="1"/>
  <c r="A2733" i="1"/>
  <c r="M2733" i="1" s="1"/>
  <c r="A2734" i="1"/>
  <c r="M2734" i="1" s="1"/>
  <c r="A2735" i="1"/>
  <c r="M2735" i="1" s="1"/>
  <c r="A2736" i="1"/>
  <c r="M2736" i="1" s="1"/>
  <c r="A2737" i="1"/>
  <c r="M2737" i="1" s="1"/>
  <c r="A2738" i="1"/>
  <c r="M2738" i="1" s="1"/>
  <c r="A2739" i="1"/>
  <c r="M2739" i="1" s="1"/>
  <c r="A2740" i="1"/>
  <c r="M2740" i="1" s="1"/>
  <c r="A2741" i="1"/>
  <c r="M2741" i="1" s="1"/>
  <c r="A2742" i="1"/>
  <c r="M2742" i="1" s="1"/>
  <c r="A2743" i="1"/>
  <c r="M2743" i="1" s="1"/>
  <c r="A2744" i="1"/>
  <c r="M2744" i="1" s="1"/>
  <c r="A2745" i="1"/>
  <c r="M2745" i="1" s="1"/>
  <c r="A2746" i="1"/>
  <c r="M2746" i="1" s="1"/>
  <c r="A2747" i="1"/>
  <c r="M2747" i="1" s="1"/>
  <c r="A2748" i="1"/>
  <c r="M2748" i="1" s="1"/>
  <c r="A2749" i="1"/>
  <c r="M2749" i="1" s="1"/>
  <c r="A2750" i="1"/>
  <c r="M2750" i="1" s="1"/>
  <c r="A2751" i="1"/>
  <c r="M2751" i="1" s="1"/>
  <c r="A2752" i="1"/>
  <c r="M2752" i="1" s="1"/>
  <c r="A2753" i="1"/>
  <c r="M2753" i="1" s="1"/>
  <c r="A2754" i="1"/>
  <c r="M2754" i="1" s="1"/>
  <c r="A2755" i="1"/>
  <c r="M2755" i="1" s="1"/>
  <c r="A2756" i="1"/>
  <c r="M2756" i="1" s="1"/>
  <c r="A2757" i="1"/>
  <c r="M2757" i="1" s="1"/>
  <c r="A2758" i="1"/>
  <c r="M2758" i="1" s="1"/>
  <c r="A2759" i="1"/>
  <c r="M2759" i="1" s="1"/>
  <c r="A2760" i="1"/>
  <c r="M2760" i="1" s="1"/>
  <c r="A2761" i="1"/>
  <c r="M2761" i="1" s="1"/>
  <c r="A2762" i="1"/>
  <c r="M2762" i="1" s="1"/>
  <c r="A2763" i="1"/>
  <c r="M2763" i="1" s="1"/>
  <c r="A2764" i="1"/>
  <c r="M2764" i="1" s="1"/>
  <c r="A2765" i="1"/>
  <c r="M2765" i="1" s="1"/>
  <c r="A2766" i="1"/>
  <c r="M2766" i="1" s="1"/>
  <c r="A2767" i="1"/>
  <c r="M2767" i="1" s="1"/>
  <c r="A2768" i="1"/>
  <c r="M2768" i="1" s="1"/>
  <c r="A2769" i="1"/>
  <c r="M2769" i="1" s="1"/>
  <c r="A2770" i="1"/>
  <c r="M2770" i="1" s="1"/>
  <c r="A2771" i="1"/>
  <c r="M2771" i="1" s="1"/>
  <c r="A2772" i="1"/>
  <c r="M2772" i="1" s="1"/>
  <c r="A2773" i="1"/>
  <c r="M2773" i="1" s="1"/>
  <c r="A2774" i="1"/>
  <c r="M2774" i="1" s="1"/>
  <c r="A2775" i="1"/>
  <c r="M2775" i="1" s="1"/>
  <c r="A2776" i="1"/>
  <c r="M2776" i="1" s="1"/>
  <c r="A2777" i="1"/>
  <c r="M2777" i="1" s="1"/>
  <c r="A2778" i="1"/>
  <c r="M2778" i="1" s="1"/>
  <c r="A2779" i="1"/>
  <c r="M2779" i="1" s="1"/>
  <c r="A2780" i="1"/>
  <c r="M2780" i="1" s="1"/>
  <c r="A2781" i="1"/>
  <c r="M2781" i="1" s="1"/>
  <c r="A2782" i="1"/>
  <c r="M2782" i="1" s="1"/>
  <c r="A2783" i="1"/>
  <c r="M2783" i="1" s="1"/>
  <c r="A2784" i="1"/>
  <c r="M2784" i="1" s="1"/>
  <c r="A2785" i="1"/>
  <c r="M2785" i="1" s="1"/>
  <c r="A2786" i="1"/>
  <c r="M2786" i="1" s="1"/>
  <c r="A2787" i="1"/>
  <c r="M2787" i="1" s="1"/>
  <c r="A2788" i="1"/>
  <c r="M2788" i="1" s="1"/>
  <c r="A2789" i="1"/>
  <c r="M2789" i="1" s="1"/>
  <c r="A2790" i="1"/>
  <c r="M2790" i="1" s="1"/>
  <c r="A2791" i="1"/>
  <c r="M2791" i="1" s="1"/>
  <c r="A2792" i="1"/>
  <c r="M2792" i="1" s="1"/>
  <c r="A2793" i="1"/>
  <c r="M2793" i="1" s="1"/>
  <c r="A2794" i="1"/>
  <c r="M2794" i="1" s="1"/>
  <c r="A2795" i="1"/>
  <c r="M2795" i="1" s="1"/>
  <c r="A2796" i="1"/>
  <c r="M2796" i="1" s="1"/>
  <c r="A2797" i="1"/>
  <c r="M2797" i="1" s="1"/>
  <c r="A2798" i="1"/>
  <c r="M2798" i="1" s="1"/>
  <c r="A2799" i="1"/>
  <c r="M2799" i="1" s="1"/>
  <c r="A2800" i="1"/>
  <c r="M2800" i="1" s="1"/>
  <c r="A2801" i="1"/>
  <c r="M2801" i="1" s="1"/>
  <c r="A2802" i="1"/>
  <c r="M2802" i="1" s="1"/>
  <c r="A2803" i="1"/>
  <c r="M2803" i="1" s="1"/>
  <c r="A2804" i="1"/>
  <c r="M2804" i="1" s="1"/>
  <c r="A2805" i="1"/>
  <c r="M2805" i="1" s="1"/>
  <c r="A2806" i="1"/>
  <c r="M2806" i="1" s="1"/>
  <c r="A2807" i="1"/>
  <c r="M2807" i="1" s="1"/>
  <c r="A2808" i="1"/>
  <c r="M2808" i="1" s="1"/>
  <c r="A2809" i="1"/>
  <c r="M2809" i="1" s="1"/>
  <c r="A2810" i="1"/>
  <c r="M2810" i="1" s="1"/>
  <c r="A2811" i="1"/>
  <c r="M2811" i="1" s="1"/>
  <c r="A2812" i="1"/>
  <c r="M2812" i="1" s="1"/>
  <c r="A2813" i="1"/>
  <c r="M2813" i="1" s="1"/>
  <c r="A2814" i="1"/>
  <c r="M2814" i="1" s="1"/>
  <c r="A2815" i="1"/>
  <c r="M2815" i="1" s="1"/>
  <c r="A2816" i="1"/>
  <c r="M2816" i="1" s="1"/>
  <c r="A2817" i="1"/>
  <c r="M2817" i="1" s="1"/>
  <c r="A2818" i="1"/>
  <c r="M2818" i="1" s="1"/>
  <c r="A2819" i="1"/>
  <c r="M2819" i="1" s="1"/>
  <c r="A2820" i="1"/>
  <c r="M2820" i="1" s="1"/>
  <c r="A2821" i="1"/>
  <c r="M2821" i="1" s="1"/>
  <c r="A2822" i="1"/>
  <c r="M2822" i="1" s="1"/>
  <c r="A2823" i="1"/>
  <c r="M2823" i="1" s="1"/>
  <c r="A2824" i="1"/>
  <c r="M2824" i="1" s="1"/>
  <c r="A2825" i="1"/>
  <c r="M2825" i="1" s="1"/>
  <c r="A2826" i="1"/>
  <c r="M2826" i="1" s="1"/>
  <c r="A2827" i="1"/>
  <c r="M2827" i="1" s="1"/>
  <c r="A2828" i="1"/>
  <c r="M2828" i="1" s="1"/>
  <c r="A2829" i="1"/>
  <c r="M2829" i="1" s="1"/>
  <c r="A2830" i="1"/>
  <c r="M2830" i="1" s="1"/>
  <c r="A2831" i="1"/>
  <c r="M2831" i="1" s="1"/>
  <c r="A2832" i="1"/>
  <c r="M2832" i="1" s="1"/>
  <c r="A2833" i="1"/>
  <c r="M2833" i="1" s="1"/>
  <c r="A2834" i="1"/>
  <c r="M2834" i="1" s="1"/>
  <c r="A2835" i="1"/>
  <c r="M2835" i="1" s="1"/>
  <c r="A2836" i="1"/>
  <c r="M2836" i="1" s="1"/>
  <c r="A2837" i="1"/>
  <c r="M2837" i="1" s="1"/>
  <c r="A2838" i="1"/>
  <c r="M2838" i="1" s="1"/>
  <c r="A2839" i="1"/>
  <c r="M2839" i="1" s="1"/>
  <c r="A2840" i="1"/>
  <c r="M2840" i="1" s="1"/>
  <c r="A2841" i="1"/>
  <c r="M2841" i="1" s="1"/>
  <c r="A2842" i="1"/>
  <c r="M2842" i="1" s="1"/>
  <c r="A2843" i="1"/>
  <c r="M2843" i="1" s="1"/>
  <c r="A2844" i="1"/>
  <c r="M2844" i="1" s="1"/>
  <c r="A2845" i="1"/>
  <c r="M2845" i="1" s="1"/>
  <c r="A2846" i="1"/>
  <c r="M2846" i="1" s="1"/>
  <c r="A2847" i="1"/>
  <c r="M2847" i="1" s="1"/>
  <c r="A2848" i="1"/>
  <c r="M2848" i="1" s="1"/>
  <c r="A2849" i="1"/>
  <c r="M2849" i="1" s="1"/>
  <c r="A2850" i="1"/>
  <c r="M2850" i="1" s="1"/>
  <c r="A2851" i="1"/>
  <c r="M2851" i="1" s="1"/>
  <c r="A2852" i="1"/>
  <c r="M2852" i="1" s="1"/>
  <c r="A2853" i="1"/>
  <c r="M2853" i="1" s="1"/>
  <c r="A2854" i="1"/>
  <c r="M2854" i="1" s="1"/>
  <c r="A2855" i="1"/>
  <c r="M2855" i="1" s="1"/>
  <c r="A2856" i="1"/>
  <c r="M2856" i="1" s="1"/>
  <c r="A2857" i="1"/>
  <c r="M2857" i="1" s="1"/>
  <c r="A2858" i="1"/>
  <c r="M2858" i="1" s="1"/>
  <c r="A2859" i="1"/>
  <c r="M2859" i="1" s="1"/>
  <c r="A2860" i="1"/>
  <c r="M2860" i="1" s="1"/>
  <c r="A2861" i="1"/>
  <c r="M2861" i="1" s="1"/>
  <c r="A2862" i="1"/>
  <c r="M2862" i="1" s="1"/>
  <c r="A2863" i="1"/>
  <c r="M2863" i="1" s="1"/>
  <c r="A2864" i="1"/>
  <c r="M2864" i="1" s="1"/>
  <c r="A2865" i="1"/>
  <c r="M2865" i="1" s="1"/>
  <c r="A2866" i="1"/>
  <c r="M2866" i="1" s="1"/>
  <c r="A2867" i="1"/>
  <c r="M2867" i="1" s="1"/>
  <c r="A2868" i="1"/>
  <c r="M2868" i="1" s="1"/>
  <c r="A2869" i="1"/>
  <c r="M2869" i="1" s="1"/>
  <c r="A2870" i="1"/>
  <c r="M2870" i="1" s="1"/>
  <c r="A2871" i="1"/>
  <c r="M2871" i="1" s="1"/>
  <c r="A2872" i="1"/>
  <c r="M2872" i="1" s="1"/>
  <c r="A2873" i="1"/>
  <c r="M2873" i="1" s="1"/>
  <c r="A2874" i="1"/>
  <c r="M2874" i="1" s="1"/>
  <c r="A2875" i="1"/>
  <c r="M2875" i="1" s="1"/>
  <c r="A2876" i="1"/>
  <c r="M2876" i="1" s="1"/>
  <c r="A2877" i="1"/>
  <c r="M2877" i="1" s="1"/>
  <c r="A2878" i="1"/>
  <c r="M2878" i="1" s="1"/>
  <c r="A2879" i="1"/>
  <c r="M2879" i="1" s="1"/>
  <c r="A2880" i="1"/>
  <c r="M2880" i="1" s="1"/>
  <c r="A2881" i="1"/>
  <c r="M2881" i="1" s="1"/>
  <c r="A2882" i="1"/>
  <c r="M2882" i="1" s="1"/>
  <c r="A2883" i="1"/>
  <c r="M2883" i="1" s="1"/>
  <c r="A2884" i="1"/>
  <c r="M2884" i="1" s="1"/>
  <c r="A2885" i="1"/>
  <c r="M2885" i="1" s="1"/>
  <c r="A2886" i="1"/>
  <c r="M2886" i="1" s="1"/>
  <c r="A2887" i="1"/>
  <c r="M2887" i="1" s="1"/>
  <c r="A2888" i="1"/>
  <c r="M2888" i="1" s="1"/>
  <c r="A2889" i="1"/>
  <c r="M2889" i="1" s="1"/>
  <c r="A2890" i="1"/>
  <c r="M2890" i="1" s="1"/>
  <c r="A2891" i="1"/>
  <c r="M2891" i="1" s="1"/>
  <c r="A2892" i="1"/>
  <c r="M2892" i="1" s="1"/>
  <c r="A2893" i="1"/>
  <c r="M2893" i="1" s="1"/>
  <c r="A2894" i="1"/>
  <c r="M2894" i="1" s="1"/>
  <c r="A2895" i="1"/>
  <c r="M2895" i="1" s="1"/>
  <c r="A2896" i="1"/>
  <c r="M2896" i="1" s="1"/>
  <c r="A2897" i="1"/>
  <c r="M2897" i="1" s="1"/>
  <c r="A2898" i="1"/>
  <c r="M2898" i="1" s="1"/>
  <c r="A2899" i="1"/>
  <c r="M2899" i="1" s="1"/>
  <c r="A2900" i="1"/>
  <c r="M2900" i="1" s="1"/>
  <c r="A2901" i="1"/>
  <c r="M2901" i="1" s="1"/>
  <c r="A2902" i="1"/>
  <c r="M2902" i="1" s="1"/>
  <c r="A2903" i="1"/>
  <c r="M2903" i="1" s="1"/>
  <c r="A2904" i="1"/>
  <c r="M2904" i="1" s="1"/>
  <c r="A2905" i="1"/>
  <c r="M2905" i="1" s="1"/>
  <c r="A2906" i="1"/>
  <c r="M2906" i="1" s="1"/>
  <c r="A2907" i="1"/>
  <c r="M2907" i="1" s="1"/>
  <c r="A2908" i="1"/>
  <c r="M2908" i="1" s="1"/>
  <c r="A2909" i="1"/>
  <c r="M2909" i="1" s="1"/>
  <c r="A2910" i="1"/>
  <c r="M2910" i="1" s="1"/>
  <c r="A2911" i="1"/>
  <c r="M2911" i="1" s="1"/>
  <c r="A2912" i="1"/>
  <c r="M2912" i="1" s="1"/>
  <c r="A2913" i="1"/>
  <c r="M2913" i="1" s="1"/>
  <c r="A2914" i="1"/>
  <c r="M2914" i="1" s="1"/>
  <c r="A2915" i="1"/>
  <c r="M2915" i="1" s="1"/>
  <c r="A2916" i="1"/>
  <c r="M2916" i="1" s="1"/>
  <c r="A2917" i="1"/>
  <c r="M2917" i="1" s="1"/>
  <c r="A2918" i="1"/>
  <c r="M2918" i="1" s="1"/>
  <c r="A2919" i="1"/>
  <c r="M2919" i="1" s="1"/>
  <c r="A2920" i="1"/>
  <c r="M2920" i="1" s="1"/>
  <c r="A2921" i="1"/>
  <c r="M2921" i="1" s="1"/>
  <c r="A2922" i="1"/>
  <c r="M2922" i="1" s="1"/>
  <c r="A2923" i="1"/>
  <c r="M2923" i="1" s="1"/>
  <c r="A2924" i="1"/>
  <c r="M2924" i="1" s="1"/>
  <c r="A2925" i="1"/>
  <c r="M2925" i="1" s="1"/>
  <c r="A2926" i="1"/>
  <c r="M2926" i="1" s="1"/>
  <c r="A2927" i="1"/>
  <c r="M2927" i="1" s="1"/>
  <c r="A2928" i="1"/>
  <c r="M2928" i="1" s="1"/>
  <c r="A2929" i="1"/>
  <c r="M2929" i="1" s="1"/>
  <c r="A2930" i="1"/>
  <c r="M2930" i="1" s="1"/>
  <c r="A2931" i="1"/>
  <c r="M2931" i="1" s="1"/>
  <c r="A2932" i="1"/>
  <c r="M2932" i="1" s="1"/>
  <c r="A2933" i="1"/>
  <c r="M2933" i="1" s="1"/>
  <c r="A2934" i="1"/>
  <c r="M2934" i="1" s="1"/>
  <c r="A2935" i="1"/>
  <c r="M2935" i="1" s="1"/>
  <c r="A2936" i="1"/>
  <c r="M2936" i="1" s="1"/>
  <c r="A2937" i="1"/>
  <c r="M2937" i="1" s="1"/>
  <c r="A2938" i="1"/>
  <c r="M2938" i="1" s="1"/>
  <c r="A2939" i="1"/>
  <c r="M2939" i="1" s="1"/>
  <c r="A2940" i="1"/>
  <c r="M2940" i="1" s="1"/>
  <c r="A2941" i="1"/>
  <c r="M2941" i="1" s="1"/>
  <c r="A2942" i="1"/>
  <c r="M2942" i="1" s="1"/>
  <c r="A2943" i="1"/>
  <c r="M2943" i="1" s="1"/>
  <c r="A2944" i="1"/>
  <c r="M2944" i="1" s="1"/>
  <c r="A2945" i="1"/>
  <c r="M2945" i="1" s="1"/>
  <c r="A2946" i="1"/>
  <c r="M2946" i="1" s="1"/>
  <c r="A2947" i="1"/>
  <c r="M2947" i="1" s="1"/>
  <c r="A2948" i="1"/>
  <c r="M2948" i="1" s="1"/>
  <c r="A2949" i="1"/>
  <c r="M2949" i="1" s="1"/>
  <c r="A2950" i="1"/>
  <c r="M2950" i="1" s="1"/>
  <c r="A2951" i="1"/>
  <c r="M2951" i="1" s="1"/>
  <c r="A2952" i="1"/>
  <c r="M2952" i="1" s="1"/>
  <c r="A2953" i="1"/>
  <c r="M2953" i="1" s="1"/>
  <c r="A2954" i="1"/>
  <c r="M2954" i="1" s="1"/>
  <c r="A2955" i="1"/>
  <c r="M2955" i="1" s="1"/>
  <c r="A2956" i="1"/>
  <c r="M2956" i="1" s="1"/>
  <c r="A2957" i="1"/>
  <c r="M2957" i="1" s="1"/>
  <c r="A2958" i="1"/>
  <c r="M2958" i="1" s="1"/>
  <c r="A2959" i="1"/>
  <c r="M2959" i="1" s="1"/>
  <c r="A2960" i="1"/>
  <c r="M2960" i="1" s="1"/>
  <c r="A2961" i="1"/>
  <c r="M2961" i="1" s="1"/>
  <c r="A2962" i="1"/>
  <c r="M2962" i="1" s="1"/>
  <c r="A2963" i="1"/>
  <c r="M2963" i="1" s="1"/>
  <c r="A2964" i="1"/>
  <c r="M2964" i="1" s="1"/>
  <c r="A2965" i="1"/>
  <c r="M2965" i="1" s="1"/>
  <c r="A2966" i="1"/>
  <c r="M2966" i="1" s="1"/>
  <c r="A2967" i="1"/>
  <c r="M2967" i="1" s="1"/>
  <c r="A2968" i="1"/>
  <c r="M2968" i="1" s="1"/>
  <c r="A2969" i="1"/>
  <c r="M2969" i="1" s="1"/>
  <c r="A2970" i="1"/>
  <c r="M2970" i="1" s="1"/>
  <c r="A2971" i="1"/>
  <c r="M2971" i="1" s="1"/>
  <c r="A2972" i="1"/>
  <c r="M2972" i="1" s="1"/>
  <c r="A2973" i="1"/>
  <c r="M2973" i="1" s="1"/>
  <c r="A2974" i="1"/>
  <c r="M2974" i="1" s="1"/>
  <c r="A2975" i="1"/>
  <c r="M2975" i="1" s="1"/>
  <c r="A2976" i="1"/>
  <c r="M2976" i="1" s="1"/>
  <c r="A2977" i="1"/>
  <c r="M2977" i="1" s="1"/>
  <c r="A2978" i="1"/>
  <c r="M2978" i="1" s="1"/>
  <c r="A2979" i="1"/>
  <c r="M2979" i="1" s="1"/>
  <c r="A2980" i="1"/>
  <c r="M2980" i="1" s="1"/>
  <c r="A2981" i="1"/>
  <c r="M2981" i="1" s="1"/>
  <c r="A2982" i="1"/>
  <c r="M2982" i="1" s="1"/>
  <c r="A2983" i="1"/>
  <c r="M2983" i="1" s="1"/>
  <c r="A2984" i="1"/>
  <c r="M2984" i="1" s="1"/>
  <c r="A2985" i="1"/>
  <c r="M2985" i="1" s="1"/>
  <c r="A2986" i="1"/>
  <c r="M2986" i="1" s="1"/>
  <c r="A2987" i="1"/>
  <c r="M2987" i="1" s="1"/>
  <c r="A2988" i="1"/>
  <c r="M2988" i="1" s="1"/>
  <c r="A2989" i="1"/>
  <c r="M2989" i="1" s="1"/>
  <c r="A2990" i="1"/>
  <c r="M2990" i="1" s="1"/>
  <c r="A2991" i="1"/>
  <c r="M2991" i="1" s="1"/>
  <c r="A2992" i="1"/>
  <c r="M2992" i="1" s="1"/>
  <c r="A2993" i="1"/>
  <c r="M2993" i="1" s="1"/>
  <c r="A2994" i="1"/>
  <c r="M2994" i="1" s="1"/>
  <c r="A2995" i="1"/>
  <c r="M2995" i="1" s="1"/>
  <c r="A2996" i="1"/>
  <c r="M2996" i="1" s="1"/>
  <c r="A2997" i="1"/>
  <c r="M2997" i="1" s="1"/>
  <c r="A2998" i="1"/>
  <c r="M2998" i="1" s="1"/>
  <c r="A2999" i="1"/>
  <c r="M2999" i="1" s="1"/>
  <c r="A3000" i="1"/>
  <c r="M3000" i="1" s="1"/>
  <c r="A3001" i="1"/>
  <c r="M3001" i="1" s="1"/>
  <c r="A3002" i="1"/>
  <c r="M3002" i="1" s="1"/>
  <c r="A3003" i="1"/>
  <c r="M3003" i="1" s="1"/>
  <c r="A3004" i="1"/>
  <c r="M3004" i="1" s="1"/>
  <c r="A3005" i="1"/>
  <c r="M3005" i="1" s="1"/>
  <c r="A3006" i="1"/>
  <c r="M3006" i="1" s="1"/>
  <c r="A3007" i="1"/>
  <c r="M3007" i="1" s="1"/>
  <c r="A3008" i="1"/>
  <c r="M3008" i="1" s="1"/>
  <c r="A3009" i="1"/>
  <c r="M3009" i="1" s="1"/>
  <c r="A3010" i="1"/>
  <c r="M3010" i="1" s="1"/>
  <c r="A3011" i="1"/>
  <c r="M3011" i="1" s="1"/>
  <c r="A3012" i="1"/>
  <c r="M3012" i="1" s="1"/>
  <c r="A3013" i="1"/>
  <c r="M3013" i="1" s="1"/>
  <c r="A3014" i="1"/>
  <c r="M3014" i="1" s="1"/>
  <c r="A3015" i="1"/>
  <c r="M3015" i="1" s="1"/>
  <c r="A3016" i="1"/>
  <c r="M3016" i="1" s="1"/>
  <c r="A3017" i="1"/>
  <c r="M3017" i="1" s="1"/>
  <c r="A3018" i="1"/>
  <c r="M3018" i="1" s="1"/>
  <c r="A3019" i="1"/>
  <c r="M3019" i="1" s="1"/>
  <c r="A3020" i="1"/>
  <c r="M3020" i="1" s="1"/>
  <c r="A3021" i="1"/>
  <c r="M3021" i="1" s="1"/>
  <c r="A3022" i="1"/>
  <c r="M3022" i="1" s="1"/>
  <c r="A3023" i="1"/>
  <c r="M3023" i="1" s="1"/>
  <c r="A3024" i="1"/>
  <c r="M3024" i="1" s="1"/>
  <c r="A3025" i="1"/>
  <c r="M3025" i="1" s="1"/>
  <c r="A3026" i="1"/>
  <c r="M3026" i="1" s="1"/>
  <c r="A3027" i="1"/>
  <c r="M3027" i="1" s="1"/>
  <c r="A3028" i="1"/>
  <c r="M3028" i="1" s="1"/>
  <c r="A3029" i="1"/>
  <c r="M3029" i="1" s="1"/>
  <c r="A3030" i="1"/>
  <c r="M3030" i="1" s="1"/>
  <c r="A3031" i="1"/>
  <c r="M3031" i="1" s="1"/>
  <c r="A3032" i="1"/>
  <c r="M3032" i="1" s="1"/>
  <c r="A3033" i="1"/>
  <c r="M3033" i="1" s="1"/>
  <c r="A3034" i="1"/>
  <c r="M3034" i="1" s="1"/>
  <c r="A3035" i="1"/>
  <c r="M3035" i="1" s="1"/>
  <c r="A3036" i="1"/>
  <c r="M3036" i="1" s="1"/>
  <c r="A3037" i="1"/>
  <c r="M3037" i="1" s="1"/>
  <c r="A3038" i="1"/>
  <c r="M3038" i="1" s="1"/>
  <c r="A3039" i="1"/>
  <c r="M3039" i="1" s="1"/>
  <c r="A3040" i="1"/>
  <c r="M3040" i="1" s="1"/>
  <c r="A3041" i="1"/>
  <c r="M3041" i="1" s="1"/>
  <c r="A3042" i="1"/>
  <c r="M3042" i="1" s="1"/>
  <c r="A3043" i="1"/>
  <c r="M3043" i="1" s="1"/>
  <c r="A3044" i="1"/>
  <c r="M3044" i="1" s="1"/>
  <c r="A3045" i="1"/>
  <c r="M3045" i="1" s="1"/>
  <c r="A3046" i="1"/>
  <c r="M3046" i="1" s="1"/>
  <c r="A3047" i="1"/>
  <c r="M3047" i="1" s="1"/>
  <c r="A3048" i="1"/>
  <c r="M3048" i="1" s="1"/>
  <c r="A3049" i="1"/>
  <c r="M3049" i="1" s="1"/>
  <c r="A3050" i="1"/>
  <c r="M3050" i="1" s="1"/>
  <c r="A3051" i="1"/>
  <c r="M3051" i="1" s="1"/>
  <c r="A3052" i="1"/>
  <c r="M3052" i="1" s="1"/>
  <c r="A3053" i="1"/>
  <c r="M3053" i="1" s="1"/>
  <c r="A3054" i="1"/>
  <c r="M3054" i="1" s="1"/>
  <c r="A3055" i="1"/>
  <c r="M3055" i="1" s="1"/>
  <c r="A3056" i="1"/>
  <c r="M3056" i="1" s="1"/>
  <c r="A3057" i="1"/>
  <c r="M3057" i="1" s="1"/>
  <c r="A3058" i="1"/>
  <c r="M3058" i="1" s="1"/>
  <c r="A3059" i="1"/>
  <c r="M3059" i="1" s="1"/>
  <c r="A3060" i="1"/>
  <c r="M3060" i="1" s="1"/>
  <c r="A3061" i="1"/>
  <c r="M3061" i="1" s="1"/>
  <c r="A3062" i="1"/>
  <c r="M3062" i="1" s="1"/>
  <c r="A3063" i="1"/>
  <c r="M3063" i="1" s="1"/>
  <c r="A3064" i="1"/>
  <c r="M3064" i="1" s="1"/>
  <c r="A3065" i="1"/>
  <c r="M3065" i="1" s="1"/>
  <c r="A3066" i="1"/>
  <c r="M3066" i="1" s="1"/>
  <c r="A3067" i="1"/>
  <c r="M3067" i="1" s="1"/>
  <c r="A3068" i="1"/>
  <c r="M3068" i="1" s="1"/>
  <c r="A3069" i="1"/>
  <c r="M3069" i="1" s="1"/>
  <c r="A3070" i="1"/>
  <c r="M3070" i="1" s="1"/>
  <c r="A3071" i="1"/>
  <c r="M3071" i="1" s="1"/>
  <c r="A3072" i="1"/>
  <c r="M3072" i="1" s="1"/>
  <c r="A3073" i="1"/>
  <c r="M3073" i="1" s="1"/>
  <c r="A3074" i="1"/>
  <c r="M3074" i="1" s="1"/>
  <c r="A3075" i="1"/>
  <c r="M3075" i="1" s="1"/>
  <c r="A3076" i="1"/>
  <c r="M3076" i="1" s="1"/>
  <c r="A3077" i="1"/>
  <c r="M3077" i="1" s="1"/>
  <c r="A3078" i="1"/>
  <c r="M3078" i="1" s="1"/>
  <c r="A3079" i="1"/>
  <c r="M3079" i="1" s="1"/>
  <c r="A3080" i="1"/>
  <c r="M3080" i="1" s="1"/>
  <c r="A3081" i="1"/>
  <c r="M3081" i="1" s="1"/>
  <c r="A3082" i="1"/>
  <c r="M3082" i="1" s="1"/>
  <c r="A3083" i="1"/>
  <c r="M3083" i="1" s="1"/>
  <c r="A3084" i="1"/>
  <c r="M3084" i="1" s="1"/>
  <c r="A3085" i="1"/>
  <c r="M3085" i="1" s="1"/>
  <c r="A3086" i="1"/>
  <c r="M3086" i="1" s="1"/>
  <c r="A3087" i="1"/>
  <c r="M3087" i="1" s="1"/>
  <c r="A3088" i="1"/>
  <c r="M3088" i="1" s="1"/>
  <c r="A3089" i="1"/>
  <c r="M3089" i="1" s="1"/>
  <c r="A3090" i="1"/>
  <c r="M3090" i="1" s="1"/>
  <c r="A3091" i="1"/>
  <c r="M3091" i="1" s="1"/>
  <c r="A3092" i="1"/>
  <c r="M3092" i="1" s="1"/>
  <c r="A3093" i="1"/>
  <c r="M3093" i="1" s="1"/>
  <c r="A3094" i="1"/>
  <c r="M3094" i="1" s="1"/>
  <c r="A3095" i="1"/>
  <c r="M3095" i="1" s="1"/>
  <c r="A3096" i="1"/>
  <c r="M3096" i="1" s="1"/>
  <c r="A3097" i="1"/>
  <c r="M3097" i="1" s="1"/>
  <c r="A3098" i="1"/>
  <c r="M3098" i="1" s="1"/>
  <c r="A3099" i="1"/>
  <c r="M3099" i="1" s="1"/>
  <c r="A3100" i="1"/>
  <c r="M3100" i="1" s="1"/>
  <c r="A3101" i="1"/>
  <c r="M3101" i="1" s="1"/>
  <c r="A3102" i="1"/>
  <c r="M3102" i="1" s="1"/>
  <c r="A3103" i="1"/>
  <c r="M3103" i="1" s="1"/>
  <c r="A3104" i="1"/>
  <c r="M3104" i="1" s="1"/>
  <c r="A3105" i="1"/>
  <c r="M3105" i="1" s="1"/>
  <c r="A3106" i="1"/>
  <c r="M3106" i="1" s="1"/>
  <c r="A3107" i="1"/>
  <c r="M3107" i="1" s="1"/>
  <c r="A3108" i="1"/>
  <c r="M3108" i="1" s="1"/>
  <c r="A3109" i="1"/>
  <c r="M3109" i="1" s="1"/>
  <c r="A3110" i="1"/>
  <c r="M3110" i="1" s="1"/>
  <c r="A3111" i="1"/>
  <c r="M3111" i="1" s="1"/>
  <c r="A3112" i="1"/>
  <c r="M3112" i="1" s="1"/>
  <c r="A3113" i="1"/>
  <c r="M3113" i="1" s="1"/>
  <c r="A3114" i="1"/>
  <c r="M3114" i="1" s="1"/>
  <c r="A3115" i="1"/>
  <c r="M3115" i="1" s="1"/>
  <c r="A3116" i="1"/>
  <c r="M3116" i="1" s="1"/>
  <c r="A3117" i="1"/>
  <c r="M3117" i="1" s="1"/>
  <c r="A3118" i="1"/>
  <c r="M3118" i="1" s="1"/>
  <c r="A3119" i="1"/>
  <c r="M3119" i="1" s="1"/>
  <c r="A3120" i="1"/>
  <c r="M3120" i="1" s="1"/>
  <c r="A3121" i="1"/>
  <c r="M3121" i="1" s="1"/>
  <c r="A3122" i="1"/>
  <c r="M3122" i="1" s="1"/>
  <c r="A3123" i="1"/>
  <c r="M3123" i="1" s="1"/>
  <c r="A3124" i="1"/>
  <c r="M3124" i="1" s="1"/>
  <c r="A3125" i="1"/>
  <c r="M3125" i="1" s="1"/>
  <c r="A3126" i="1"/>
  <c r="M3126" i="1" s="1"/>
  <c r="A3127" i="1"/>
  <c r="M3127" i="1" s="1"/>
  <c r="A3128" i="1"/>
  <c r="M3128" i="1" s="1"/>
  <c r="A3129" i="1"/>
  <c r="M3129" i="1" s="1"/>
  <c r="A3130" i="1"/>
  <c r="M3130" i="1" s="1"/>
  <c r="A3131" i="1"/>
  <c r="M3131" i="1" s="1"/>
  <c r="A3132" i="1"/>
  <c r="M3132" i="1" s="1"/>
  <c r="A3133" i="1"/>
  <c r="M3133" i="1" s="1"/>
  <c r="A3134" i="1"/>
  <c r="M3134" i="1" s="1"/>
  <c r="A3135" i="1"/>
  <c r="M3135" i="1" s="1"/>
  <c r="A3136" i="1"/>
  <c r="M3136" i="1" s="1"/>
  <c r="A3137" i="1"/>
  <c r="M3137" i="1" s="1"/>
  <c r="A3138" i="1"/>
  <c r="M3138" i="1" s="1"/>
  <c r="A3139" i="1"/>
  <c r="M3139" i="1" s="1"/>
  <c r="A3140" i="1"/>
  <c r="M3140" i="1" s="1"/>
  <c r="A3141" i="1"/>
  <c r="M3141" i="1" s="1"/>
  <c r="A3142" i="1"/>
  <c r="M3142" i="1" s="1"/>
  <c r="A3143" i="1"/>
  <c r="M3143" i="1" s="1"/>
  <c r="A3144" i="1"/>
  <c r="M3144" i="1" s="1"/>
  <c r="A3145" i="1"/>
  <c r="M3145" i="1" s="1"/>
  <c r="A3146" i="1"/>
  <c r="M3146" i="1" s="1"/>
  <c r="A3147" i="1"/>
  <c r="M3147" i="1" s="1"/>
  <c r="A3148" i="1"/>
  <c r="M3148" i="1" s="1"/>
  <c r="A3149" i="1"/>
  <c r="M3149" i="1" s="1"/>
  <c r="A3150" i="1"/>
  <c r="M3150" i="1" s="1"/>
  <c r="A3151" i="1"/>
  <c r="M3151" i="1" s="1"/>
  <c r="A3152" i="1"/>
  <c r="M3152" i="1" s="1"/>
  <c r="A3153" i="1"/>
  <c r="M3153" i="1" s="1"/>
  <c r="A3154" i="1"/>
  <c r="M3154" i="1" s="1"/>
  <c r="A3155" i="1"/>
  <c r="M3155" i="1" s="1"/>
  <c r="A3156" i="1"/>
  <c r="M3156" i="1" s="1"/>
  <c r="A3157" i="1"/>
  <c r="M3157" i="1" s="1"/>
  <c r="A3158" i="1"/>
  <c r="M3158" i="1" s="1"/>
  <c r="A3159" i="1"/>
  <c r="M3159" i="1" s="1"/>
  <c r="A3160" i="1"/>
  <c r="M3160" i="1" s="1"/>
  <c r="A3161" i="1"/>
  <c r="M3161" i="1" s="1"/>
  <c r="A3162" i="1"/>
  <c r="M3162" i="1" s="1"/>
  <c r="A3163" i="1"/>
  <c r="M3163" i="1" s="1"/>
  <c r="A3164" i="1"/>
  <c r="M3164" i="1" s="1"/>
  <c r="A3165" i="1"/>
  <c r="M3165" i="1" s="1"/>
  <c r="A3166" i="1"/>
  <c r="M3166" i="1" s="1"/>
  <c r="A3167" i="1"/>
  <c r="M3167" i="1" s="1"/>
  <c r="A3168" i="1"/>
  <c r="M3168" i="1" s="1"/>
  <c r="A3169" i="1"/>
  <c r="M3169" i="1" s="1"/>
  <c r="A3170" i="1"/>
  <c r="M3170" i="1" s="1"/>
  <c r="A3171" i="1"/>
  <c r="M3171" i="1" s="1"/>
  <c r="A3172" i="1"/>
  <c r="M3172" i="1" s="1"/>
  <c r="A3173" i="1"/>
  <c r="M3173" i="1" s="1"/>
  <c r="A3174" i="1"/>
  <c r="M3174" i="1" s="1"/>
  <c r="A3175" i="1"/>
  <c r="M3175" i="1" s="1"/>
  <c r="A3176" i="1"/>
  <c r="M3176" i="1" s="1"/>
  <c r="A3177" i="1"/>
  <c r="M3177" i="1" s="1"/>
  <c r="A3178" i="1"/>
  <c r="M3178" i="1" s="1"/>
  <c r="A3179" i="1"/>
  <c r="M3179" i="1" s="1"/>
  <c r="A3180" i="1"/>
  <c r="M3180" i="1" s="1"/>
  <c r="A3181" i="1"/>
  <c r="M3181" i="1" s="1"/>
  <c r="A3182" i="1"/>
  <c r="M3182" i="1" s="1"/>
  <c r="A3183" i="1"/>
  <c r="M3183" i="1" s="1"/>
  <c r="A3184" i="1"/>
  <c r="M3184" i="1" s="1"/>
  <c r="A3185" i="1"/>
  <c r="M3185" i="1" s="1"/>
  <c r="A3186" i="1"/>
  <c r="M3186" i="1" s="1"/>
  <c r="A3187" i="1"/>
  <c r="M3187" i="1" s="1"/>
  <c r="A3188" i="1"/>
  <c r="M3188" i="1" s="1"/>
  <c r="A3189" i="1"/>
  <c r="M3189" i="1" s="1"/>
  <c r="A3190" i="1"/>
  <c r="M3190" i="1" s="1"/>
  <c r="A3191" i="1"/>
  <c r="M3191" i="1" s="1"/>
  <c r="A3192" i="1"/>
  <c r="M3192" i="1" s="1"/>
  <c r="A3193" i="1"/>
  <c r="M3193" i="1" s="1"/>
  <c r="A3194" i="1"/>
  <c r="M3194" i="1" s="1"/>
  <c r="A3195" i="1"/>
  <c r="M3195" i="1" s="1"/>
  <c r="A3196" i="1"/>
  <c r="M3196" i="1" s="1"/>
  <c r="A3197" i="1"/>
  <c r="M3197" i="1" s="1"/>
  <c r="A3198" i="1"/>
  <c r="M3198" i="1" s="1"/>
  <c r="A3199" i="1"/>
  <c r="M3199" i="1" s="1"/>
  <c r="A3200" i="1"/>
  <c r="M3200" i="1" s="1"/>
  <c r="A3201" i="1"/>
  <c r="M3201" i="1" s="1"/>
  <c r="A3202" i="1"/>
  <c r="M3202" i="1" s="1"/>
  <c r="A3203" i="1"/>
  <c r="M3203" i="1" s="1"/>
  <c r="A3204" i="1"/>
  <c r="M3204" i="1" s="1"/>
  <c r="A3205" i="1"/>
  <c r="M3205" i="1" s="1"/>
  <c r="A3206" i="1"/>
  <c r="M3206" i="1" s="1"/>
  <c r="A3207" i="1"/>
  <c r="M3207" i="1" s="1"/>
  <c r="A3208" i="1"/>
  <c r="M3208" i="1" s="1"/>
  <c r="A3209" i="1"/>
  <c r="M3209" i="1" s="1"/>
  <c r="A3210" i="1"/>
  <c r="M3210" i="1" s="1"/>
  <c r="A3211" i="1"/>
  <c r="M3211" i="1" s="1"/>
  <c r="A3212" i="1"/>
  <c r="M3212" i="1" s="1"/>
  <c r="A3213" i="1"/>
  <c r="M3213" i="1" s="1"/>
  <c r="A3214" i="1"/>
  <c r="M3214" i="1" s="1"/>
  <c r="A3215" i="1"/>
  <c r="M3215" i="1" s="1"/>
  <c r="A3216" i="1"/>
  <c r="M3216" i="1" s="1"/>
  <c r="A3217" i="1"/>
  <c r="M3217" i="1" s="1"/>
  <c r="A3218" i="1"/>
  <c r="M3218" i="1" s="1"/>
  <c r="A3219" i="1"/>
  <c r="M3219" i="1" s="1"/>
  <c r="A3220" i="1"/>
  <c r="M3220" i="1" s="1"/>
  <c r="A3221" i="1"/>
  <c r="M3221" i="1" s="1"/>
  <c r="A3222" i="1"/>
  <c r="M3222" i="1" s="1"/>
  <c r="A3223" i="1"/>
  <c r="M3223" i="1" s="1"/>
  <c r="A3224" i="1"/>
  <c r="M3224" i="1" s="1"/>
  <c r="A3225" i="1"/>
  <c r="M3225" i="1" s="1"/>
  <c r="A3226" i="1"/>
  <c r="M3226" i="1" s="1"/>
  <c r="A3227" i="1"/>
  <c r="M3227" i="1" s="1"/>
  <c r="A3228" i="1"/>
  <c r="M3228" i="1" s="1"/>
  <c r="A3229" i="1"/>
  <c r="M3229" i="1" s="1"/>
  <c r="A3230" i="1"/>
  <c r="M3230" i="1" s="1"/>
  <c r="A3231" i="1"/>
  <c r="M3231" i="1" s="1"/>
  <c r="A3232" i="1"/>
  <c r="M3232" i="1" s="1"/>
  <c r="A3233" i="1"/>
  <c r="M3233" i="1" s="1"/>
  <c r="A3234" i="1"/>
  <c r="M3234" i="1" s="1"/>
  <c r="A3235" i="1"/>
  <c r="M3235" i="1" s="1"/>
  <c r="A3236" i="1"/>
  <c r="M3236" i="1" s="1"/>
  <c r="A3237" i="1"/>
  <c r="M3237" i="1" s="1"/>
  <c r="A3238" i="1"/>
  <c r="M3238" i="1" s="1"/>
  <c r="A3239" i="1"/>
  <c r="M3239" i="1" s="1"/>
  <c r="A3240" i="1"/>
  <c r="M3240" i="1" s="1"/>
  <c r="A3241" i="1"/>
  <c r="M3241" i="1" s="1"/>
  <c r="A3242" i="1"/>
  <c r="M3242" i="1" s="1"/>
  <c r="A3243" i="1"/>
  <c r="M3243" i="1" s="1"/>
  <c r="A3244" i="1"/>
  <c r="M3244" i="1" s="1"/>
  <c r="A3245" i="1"/>
  <c r="M3245" i="1" s="1"/>
  <c r="A3246" i="1"/>
  <c r="M3246" i="1" s="1"/>
  <c r="A3247" i="1"/>
  <c r="M3247" i="1" s="1"/>
  <c r="A3248" i="1"/>
  <c r="M3248" i="1" s="1"/>
  <c r="A3249" i="1"/>
  <c r="M3249" i="1" s="1"/>
  <c r="A3250" i="1"/>
  <c r="M3250" i="1" s="1"/>
  <c r="A3251" i="1"/>
  <c r="M3251" i="1" s="1"/>
  <c r="A3252" i="1"/>
  <c r="M3252" i="1" s="1"/>
  <c r="A3253" i="1"/>
  <c r="M3253" i="1" s="1"/>
  <c r="A3254" i="1"/>
  <c r="M3254" i="1" s="1"/>
  <c r="A3255" i="1"/>
  <c r="M3255" i="1" s="1"/>
  <c r="A3256" i="1"/>
  <c r="M3256" i="1" s="1"/>
  <c r="A3257" i="1"/>
  <c r="M3257" i="1" s="1"/>
  <c r="A3258" i="1"/>
  <c r="M3258" i="1" s="1"/>
  <c r="A3259" i="1"/>
  <c r="M3259" i="1" s="1"/>
  <c r="A3260" i="1"/>
  <c r="M3260" i="1" s="1"/>
  <c r="A3261" i="1"/>
  <c r="M3261" i="1" s="1"/>
  <c r="A3262" i="1"/>
  <c r="M3262" i="1" s="1"/>
  <c r="A3263" i="1"/>
  <c r="M3263" i="1" s="1"/>
  <c r="A3264" i="1"/>
  <c r="M3264" i="1" s="1"/>
  <c r="A3265" i="1"/>
  <c r="M3265" i="1" s="1"/>
  <c r="A3266" i="1"/>
  <c r="M3266" i="1" s="1"/>
  <c r="A3267" i="1"/>
  <c r="M3267" i="1" s="1"/>
  <c r="A3268" i="1"/>
  <c r="M3268" i="1" s="1"/>
  <c r="A3269" i="1"/>
  <c r="M3269" i="1" s="1"/>
  <c r="A3270" i="1"/>
  <c r="M3270" i="1" s="1"/>
  <c r="A3271" i="1"/>
  <c r="M3271" i="1" s="1"/>
  <c r="A3272" i="1"/>
  <c r="M3272" i="1" s="1"/>
  <c r="A3273" i="1"/>
  <c r="M3273" i="1" s="1"/>
  <c r="A3274" i="1"/>
  <c r="M3274" i="1" s="1"/>
  <c r="A3275" i="1"/>
  <c r="M3275" i="1" s="1"/>
  <c r="A3276" i="1"/>
  <c r="M3276" i="1" s="1"/>
  <c r="A3277" i="1"/>
  <c r="M3277" i="1" s="1"/>
  <c r="A3278" i="1"/>
  <c r="M3278" i="1" s="1"/>
  <c r="A3279" i="1"/>
  <c r="M3279" i="1" s="1"/>
  <c r="A3280" i="1"/>
  <c r="M3280" i="1" s="1"/>
  <c r="A3281" i="1"/>
  <c r="M3281" i="1" s="1"/>
  <c r="A3282" i="1"/>
  <c r="M3282" i="1" s="1"/>
  <c r="A3283" i="1"/>
  <c r="M3283" i="1" s="1"/>
  <c r="A3284" i="1"/>
  <c r="M3284" i="1" s="1"/>
  <c r="A3285" i="1"/>
  <c r="M3285" i="1" s="1"/>
  <c r="A3286" i="1"/>
  <c r="M3286" i="1" s="1"/>
  <c r="A3287" i="1"/>
  <c r="M3287" i="1" s="1"/>
  <c r="A3288" i="1"/>
  <c r="M3288" i="1" s="1"/>
  <c r="A3289" i="1"/>
  <c r="M3289" i="1" s="1"/>
  <c r="A3290" i="1"/>
  <c r="M3290" i="1" s="1"/>
  <c r="A3291" i="1"/>
  <c r="M3291" i="1" s="1"/>
  <c r="A3292" i="1"/>
  <c r="M3292" i="1" s="1"/>
  <c r="A3293" i="1"/>
  <c r="M3293" i="1" s="1"/>
  <c r="A3294" i="1"/>
  <c r="M3294" i="1" s="1"/>
  <c r="A3295" i="1"/>
  <c r="M3295" i="1" s="1"/>
  <c r="A3296" i="1"/>
  <c r="M3296" i="1" s="1"/>
  <c r="A3297" i="1"/>
  <c r="M3297" i="1" s="1"/>
  <c r="A3298" i="1"/>
  <c r="M3298" i="1" s="1"/>
  <c r="A3299" i="1"/>
  <c r="M3299" i="1" s="1"/>
  <c r="A3300" i="1"/>
  <c r="M3300" i="1" s="1"/>
  <c r="A3301" i="1"/>
  <c r="M3301" i="1" s="1"/>
  <c r="A3302" i="1"/>
  <c r="M3302" i="1" s="1"/>
  <c r="A3303" i="1"/>
  <c r="M3303" i="1" s="1"/>
  <c r="A3304" i="1"/>
  <c r="M3304" i="1" s="1"/>
  <c r="A3305" i="1"/>
  <c r="M3305" i="1" s="1"/>
  <c r="A3306" i="1"/>
  <c r="M3306" i="1" s="1"/>
  <c r="A3307" i="1"/>
  <c r="M3307" i="1" s="1"/>
  <c r="A3308" i="1"/>
  <c r="M3308" i="1" s="1"/>
  <c r="A3309" i="1"/>
  <c r="M3309" i="1" s="1"/>
  <c r="A3310" i="1"/>
  <c r="M3310" i="1" s="1"/>
  <c r="A3311" i="1"/>
  <c r="M3311" i="1" s="1"/>
  <c r="A3312" i="1"/>
  <c r="M3312" i="1" s="1"/>
  <c r="A3313" i="1"/>
  <c r="M3313" i="1" s="1"/>
  <c r="A3314" i="1"/>
  <c r="M3314" i="1" s="1"/>
  <c r="A3315" i="1"/>
  <c r="M3315" i="1" s="1"/>
  <c r="A3316" i="1"/>
  <c r="M3316" i="1" s="1"/>
  <c r="A3317" i="1"/>
  <c r="M3317" i="1" s="1"/>
  <c r="A3318" i="1"/>
  <c r="M3318" i="1" s="1"/>
  <c r="A3319" i="1"/>
  <c r="M3319" i="1" s="1"/>
  <c r="A3320" i="1"/>
  <c r="M3320" i="1" s="1"/>
  <c r="A3321" i="1"/>
  <c r="M3321" i="1" s="1"/>
  <c r="A3322" i="1"/>
  <c r="M3322" i="1" s="1"/>
  <c r="A3323" i="1"/>
  <c r="M3323" i="1" s="1"/>
  <c r="A3324" i="1"/>
  <c r="M3324" i="1" s="1"/>
  <c r="A3325" i="1"/>
  <c r="M3325" i="1" s="1"/>
  <c r="A3326" i="1"/>
  <c r="M3326" i="1" s="1"/>
  <c r="A3327" i="1"/>
  <c r="M3327" i="1" s="1"/>
  <c r="A3328" i="1"/>
  <c r="M3328" i="1" s="1"/>
  <c r="A3329" i="1"/>
  <c r="M3329" i="1" s="1"/>
  <c r="A3330" i="1"/>
  <c r="M3330" i="1" s="1"/>
  <c r="A3331" i="1"/>
  <c r="M3331" i="1" s="1"/>
  <c r="A3332" i="1"/>
  <c r="M3332" i="1" s="1"/>
  <c r="A3333" i="1"/>
  <c r="M3333" i="1" s="1"/>
  <c r="A3334" i="1"/>
  <c r="M3334" i="1" s="1"/>
  <c r="A3335" i="1"/>
  <c r="M3335" i="1" s="1"/>
  <c r="A3336" i="1"/>
  <c r="M3336" i="1" s="1"/>
  <c r="A3337" i="1"/>
  <c r="M3337" i="1" s="1"/>
  <c r="A3338" i="1"/>
  <c r="M3338" i="1" s="1"/>
  <c r="A3339" i="1"/>
  <c r="M3339" i="1" s="1"/>
  <c r="A3340" i="1"/>
  <c r="M3340" i="1" s="1"/>
  <c r="A3341" i="1"/>
  <c r="M3341" i="1" s="1"/>
  <c r="A3342" i="1"/>
  <c r="M3342" i="1" s="1"/>
  <c r="A3343" i="1"/>
  <c r="M3343" i="1" s="1"/>
  <c r="A3344" i="1"/>
  <c r="M3344" i="1" s="1"/>
  <c r="A3345" i="1"/>
  <c r="M3345" i="1" s="1"/>
  <c r="A3346" i="1"/>
  <c r="M3346" i="1" s="1"/>
  <c r="A3347" i="1"/>
  <c r="M3347" i="1" s="1"/>
  <c r="A3348" i="1"/>
  <c r="M3348" i="1" s="1"/>
  <c r="A3349" i="1"/>
  <c r="M3349" i="1" s="1"/>
  <c r="A3350" i="1"/>
  <c r="M3350" i="1" s="1"/>
  <c r="A3351" i="1"/>
  <c r="M3351" i="1" s="1"/>
  <c r="A3352" i="1"/>
  <c r="M3352" i="1" s="1"/>
  <c r="A3353" i="1"/>
  <c r="M3353" i="1" s="1"/>
  <c r="A3354" i="1"/>
  <c r="M3354" i="1" s="1"/>
  <c r="A3355" i="1"/>
  <c r="M3355" i="1" s="1"/>
  <c r="A3356" i="1"/>
  <c r="M3356" i="1" s="1"/>
  <c r="A3357" i="1"/>
  <c r="M3357" i="1" s="1"/>
  <c r="A3358" i="1"/>
  <c r="M3358" i="1" s="1"/>
  <c r="A3359" i="1"/>
  <c r="M3359" i="1" s="1"/>
  <c r="A3360" i="1"/>
  <c r="M3360" i="1" s="1"/>
  <c r="A3361" i="1"/>
  <c r="M3361" i="1" s="1"/>
  <c r="A3362" i="1"/>
  <c r="M3362" i="1" s="1"/>
  <c r="A3363" i="1"/>
  <c r="M3363" i="1" s="1"/>
  <c r="A3364" i="1"/>
  <c r="M3364" i="1" s="1"/>
  <c r="A3365" i="1"/>
  <c r="M3365" i="1" s="1"/>
  <c r="A3366" i="1"/>
  <c r="M3366" i="1" s="1"/>
  <c r="A3367" i="1"/>
  <c r="M3367" i="1" s="1"/>
  <c r="A3368" i="1"/>
  <c r="M3368" i="1" s="1"/>
  <c r="A3369" i="1"/>
  <c r="M3369" i="1" s="1"/>
  <c r="A3370" i="1"/>
  <c r="M3370" i="1" s="1"/>
  <c r="A3371" i="1"/>
  <c r="M3371" i="1" s="1"/>
  <c r="A3372" i="1"/>
  <c r="M3372" i="1" s="1"/>
  <c r="A3373" i="1"/>
  <c r="M3373" i="1" s="1"/>
  <c r="A3374" i="1"/>
  <c r="M3374" i="1" s="1"/>
  <c r="A3375" i="1"/>
  <c r="M3375" i="1" s="1"/>
  <c r="A3376" i="1"/>
  <c r="M3376" i="1" s="1"/>
  <c r="A3377" i="1"/>
  <c r="M3377" i="1" s="1"/>
  <c r="A3378" i="1"/>
  <c r="M3378" i="1" s="1"/>
  <c r="A3379" i="1"/>
  <c r="M3379" i="1" s="1"/>
  <c r="A3380" i="1"/>
  <c r="M3380" i="1" s="1"/>
  <c r="A3381" i="1"/>
  <c r="M3381" i="1" s="1"/>
  <c r="A3382" i="1"/>
  <c r="M3382" i="1" s="1"/>
  <c r="A3383" i="1"/>
  <c r="M3383" i="1" s="1"/>
  <c r="A3384" i="1"/>
  <c r="M3384" i="1" s="1"/>
  <c r="A3385" i="1"/>
  <c r="M3385" i="1" s="1"/>
  <c r="A3386" i="1"/>
  <c r="M3386" i="1" s="1"/>
  <c r="A3387" i="1"/>
  <c r="M3387" i="1" s="1"/>
  <c r="A3388" i="1"/>
  <c r="M3388" i="1" s="1"/>
  <c r="A3389" i="1"/>
  <c r="M3389" i="1" s="1"/>
  <c r="A3390" i="1"/>
  <c r="M3390" i="1" s="1"/>
  <c r="A3391" i="1"/>
  <c r="M3391" i="1" s="1"/>
  <c r="A3392" i="1"/>
  <c r="M3392" i="1" s="1"/>
  <c r="A3393" i="1"/>
  <c r="M3393" i="1" s="1"/>
  <c r="A3394" i="1"/>
  <c r="M3394" i="1" s="1"/>
  <c r="A3395" i="1"/>
  <c r="M3395" i="1" s="1"/>
  <c r="A3396" i="1"/>
  <c r="M3396" i="1" s="1"/>
  <c r="A3397" i="1"/>
  <c r="M3397" i="1" s="1"/>
  <c r="A3398" i="1"/>
  <c r="M3398" i="1" s="1"/>
  <c r="A3399" i="1"/>
  <c r="M3399" i="1" s="1"/>
  <c r="A3400" i="1"/>
  <c r="M3400" i="1" s="1"/>
  <c r="A3401" i="1"/>
  <c r="M3401" i="1" s="1"/>
  <c r="A3402" i="1"/>
  <c r="M3402" i="1" s="1"/>
  <c r="A3403" i="1"/>
  <c r="M3403" i="1" s="1"/>
  <c r="A3404" i="1"/>
  <c r="M3404" i="1" s="1"/>
  <c r="A3405" i="1"/>
  <c r="M3405" i="1" s="1"/>
  <c r="A3406" i="1"/>
  <c r="M3406" i="1" s="1"/>
  <c r="A3407" i="1"/>
  <c r="M3407" i="1" s="1"/>
  <c r="A3408" i="1"/>
  <c r="M3408" i="1" s="1"/>
  <c r="A3409" i="1"/>
  <c r="M3409" i="1" s="1"/>
  <c r="A3410" i="1"/>
  <c r="M3410" i="1" s="1"/>
  <c r="A3411" i="1"/>
  <c r="M3411" i="1" s="1"/>
  <c r="A3412" i="1"/>
  <c r="M3412" i="1" s="1"/>
  <c r="A3413" i="1"/>
  <c r="M3413" i="1" s="1"/>
  <c r="A3414" i="1"/>
  <c r="M3414" i="1" s="1"/>
  <c r="A3415" i="1"/>
  <c r="M3415" i="1" s="1"/>
  <c r="A3416" i="1"/>
  <c r="M3416" i="1" s="1"/>
  <c r="A3417" i="1"/>
  <c r="M3417" i="1" s="1"/>
  <c r="A3418" i="1"/>
  <c r="M3418" i="1" s="1"/>
  <c r="A3419" i="1"/>
  <c r="M3419" i="1" s="1"/>
  <c r="A3420" i="1"/>
  <c r="M3420" i="1" s="1"/>
  <c r="A3421" i="1"/>
  <c r="M3421" i="1" s="1"/>
  <c r="A3422" i="1"/>
  <c r="M3422" i="1" s="1"/>
  <c r="A3423" i="1"/>
  <c r="M3423" i="1" s="1"/>
  <c r="A3424" i="1"/>
  <c r="M3424" i="1" s="1"/>
  <c r="A3425" i="1"/>
  <c r="M3425" i="1" s="1"/>
  <c r="A3426" i="1"/>
  <c r="M3426" i="1" s="1"/>
  <c r="A3427" i="1"/>
  <c r="M3427" i="1" s="1"/>
  <c r="A3428" i="1"/>
  <c r="M3428" i="1" s="1"/>
  <c r="A3429" i="1"/>
  <c r="M3429" i="1" s="1"/>
  <c r="A3430" i="1"/>
  <c r="M3430" i="1" s="1"/>
  <c r="A3431" i="1"/>
  <c r="M3431" i="1" s="1"/>
  <c r="A3432" i="1"/>
  <c r="M3432" i="1" s="1"/>
  <c r="A3433" i="1"/>
  <c r="M3433" i="1" s="1"/>
  <c r="A3434" i="1"/>
  <c r="M3434" i="1" s="1"/>
  <c r="A3435" i="1"/>
  <c r="M3435" i="1" s="1"/>
  <c r="A3436" i="1"/>
  <c r="M3436" i="1" s="1"/>
  <c r="A3437" i="1"/>
  <c r="M3437" i="1" s="1"/>
  <c r="A3438" i="1"/>
  <c r="M3438" i="1" s="1"/>
  <c r="A3439" i="1"/>
  <c r="M3439" i="1" s="1"/>
  <c r="A3440" i="1"/>
  <c r="M3440" i="1" s="1"/>
  <c r="A3441" i="1"/>
  <c r="M3441" i="1" s="1"/>
  <c r="A3442" i="1"/>
  <c r="M3442" i="1" s="1"/>
  <c r="A3443" i="1"/>
  <c r="M3443" i="1" s="1"/>
  <c r="A3444" i="1"/>
  <c r="M3444" i="1" s="1"/>
  <c r="A3445" i="1"/>
  <c r="M3445" i="1" s="1"/>
  <c r="A3446" i="1"/>
  <c r="M3446" i="1" s="1"/>
  <c r="A3447" i="1"/>
  <c r="M3447" i="1" s="1"/>
  <c r="A3448" i="1"/>
  <c r="M3448" i="1" s="1"/>
  <c r="A3449" i="1"/>
  <c r="M3449" i="1" s="1"/>
  <c r="A3450" i="1"/>
  <c r="M3450" i="1" s="1"/>
  <c r="A3451" i="1"/>
  <c r="M3451" i="1" s="1"/>
  <c r="A3452" i="1"/>
  <c r="M3452" i="1" s="1"/>
  <c r="A3453" i="1"/>
  <c r="M3453" i="1" s="1"/>
  <c r="A3454" i="1"/>
  <c r="M3454" i="1" s="1"/>
  <c r="A3455" i="1"/>
  <c r="M3455" i="1" s="1"/>
  <c r="A3456" i="1"/>
  <c r="M3456" i="1" s="1"/>
  <c r="A3457" i="1"/>
  <c r="M3457" i="1" s="1"/>
  <c r="A3458" i="1"/>
  <c r="M3458" i="1" s="1"/>
  <c r="A3459" i="1"/>
  <c r="M3459" i="1" s="1"/>
  <c r="A3460" i="1"/>
  <c r="M3460" i="1" s="1"/>
  <c r="A3461" i="1"/>
  <c r="M3461" i="1" s="1"/>
  <c r="A3462" i="1"/>
  <c r="M3462" i="1" s="1"/>
  <c r="A3463" i="1"/>
  <c r="M3463" i="1" s="1"/>
  <c r="A3464" i="1"/>
  <c r="M3464" i="1" s="1"/>
  <c r="A3465" i="1"/>
  <c r="M3465" i="1" s="1"/>
  <c r="A3466" i="1"/>
  <c r="M3466" i="1" s="1"/>
  <c r="A3467" i="1"/>
  <c r="M3467" i="1" s="1"/>
  <c r="A3468" i="1"/>
  <c r="M3468" i="1" s="1"/>
  <c r="A3469" i="1"/>
  <c r="M3469" i="1" s="1"/>
  <c r="A3470" i="1"/>
  <c r="M3470" i="1" s="1"/>
  <c r="A3471" i="1"/>
  <c r="M3471" i="1" s="1"/>
  <c r="A3472" i="1"/>
  <c r="M3472" i="1" s="1"/>
  <c r="A3473" i="1"/>
  <c r="M3473" i="1" s="1"/>
  <c r="A3474" i="1"/>
  <c r="M3474" i="1" s="1"/>
  <c r="A3475" i="1"/>
  <c r="M3475" i="1" s="1"/>
  <c r="A3476" i="1"/>
  <c r="M3476" i="1" s="1"/>
  <c r="A3477" i="1"/>
  <c r="M3477" i="1" s="1"/>
  <c r="A3478" i="1"/>
  <c r="M3478" i="1" s="1"/>
  <c r="A3479" i="1"/>
  <c r="M3479" i="1" s="1"/>
  <c r="A3480" i="1"/>
  <c r="M3480" i="1" s="1"/>
  <c r="A3481" i="1"/>
  <c r="M3481" i="1" s="1"/>
  <c r="A3482" i="1"/>
  <c r="M3482" i="1" s="1"/>
  <c r="A3483" i="1"/>
  <c r="M3483" i="1" s="1"/>
  <c r="A3484" i="1"/>
  <c r="M3484" i="1" s="1"/>
  <c r="A3485" i="1"/>
  <c r="M3485" i="1" s="1"/>
  <c r="A3486" i="1"/>
  <c r="M3486" i="1" s="1"/>
  <c r="A3487" i="1"/>
  <c r="M3487" i="1" s="1"/>
  <c r="A3488" i="1"/>
  <c r="M3488" i="1" s="1"/>
  <c r="A3489" i="1"/>
  <c r="M3489" i="1" s="1"/>
  <c r="A3490" i="1"/>
  <c r="M3490" i="1" s="1"/>
  <c r="A3491" i="1"/>
  <c r="M3491" i="1" s="1"/>
  <c r="A3492" i="1"/>
  <c r="M3492" i="1" s="1"/>
  <c r="A3493" i="1"/>
  <c r="M3493" i="1" s="1"/>
  <c r="A3494" i="1"/>
  <c r="M3494" i="1" s="1"/>
  <c r="A3495" i="1"/>
  <c r="M3495" i="1" s="1"/>
  <c r="A3496" i="1"/>
  <c r="M3496" i="1" s="1"/>
  <c r="A3497" i="1"/>
  <c r="M3497" i="1" s="1"/>
  <c r="A3498" i="1"/>
  <c r="M3498" i="1" s="1"/>
  <c r="A3499" i="1"/>
  <c r="M3499" i="1" s="1"/>
  <c r="A3500" i="1"/>
  <c r="M3500" i="1" s="1"/>
  <c r="A3501" i="1"/>
  <c r="M3501" i="1" s="1"/>
  <c r="A3502" i="1"/>
  <c r="M3502" i="1" s="1"/>
  <c r="A3503" i="1"/>
  <c r="M3503" i="1" s="1"/>
  <c r="A3504" i="1"/>
  <c r="M3504" i="1" s="1"/>
  <c r="A3505" i="1"/>
  <c r="M3505" i="1" s="1"/>
  <c r="A3506" i="1"/>
  <c r="M3506" i="1" s="1"/>
  <c r="A3507" i="1"/>
  <c r="M3507" i="1" s="1"/>
  <c r="A3508" i="1"/>
  <c r="M3508" i="1" s="1"/>
  <c r="A3509" i="1"/>
  <c r="M3509" i="1" s="1"/>
  <c r="A3510" i="1"/>
  <c r="M3510" i="1" s="1"/>
  <c r="A3511" i="1"/>
  <c r="M3511" i="1" s="1"/>
  <c r="A3512" i="1"/>
  <c r="M3512" i="1" s="1"/>
  <c r="A3513" i="1"/>
  <c r="M3513" i="1" s="1"/>
  <c r="A3514" i="1"/>
  <c r="M3514" i="1" s="1"/>
  <c r="A3515" i="1"/>
  <c r="M3515" i="1" s="1"/>
  <c r="A3516" i="1"/>
  <c r="M3516" i="1" s="1"/>
  <c r="A3517" i="1"/>
  <c r="M3517" i="1" s="1"/>
  <c r="A3518" i="1"/>
  <c r="M3518" i="1" s="1"/>
  <c r="A3519" i="1"/>
  <c r="M3519" i="1" s="1"/>
  <c r="A3520" i="1"/>
  <c r="M3520" i="1" s="1"/>
  <c r="A3521" i="1"/>
  <c r="M3521" i="1" s="1"/>
  <c r="A3522" i="1"/>
  <c r="M3522" i="1" s="1"/>
  <c r="A3523" i="1"/>
  <c r="M3523" i="1" s="1"/>
  <c r="A3524" i="1"/>
  <c r="M3524" i="1" s="1"/>
  <c r="A3525" i="1"/>
  <c r="M3525" i="1" s="1"/>
  <c r="A3526" i="1"/>
  <c r="M3526" i="1" s="1"/>
  <c r="A3527" i="1"/>
  <c r="M3527" i="1" s="1"/>
  <c r="A3528" i="1"/>
  <c r="M3528" i="1" s="1"/>
  <c r="A3529" i="1"/>
  <c r="M3529" i="1" s="1"/>
  <c r="A3530" i="1"/>
  <c r="M3530" i="1" s="1"/>
  <c r="A3531" i="1"/>
  <c r="M3531" i="1" s="1"/>
  <c r="A3532" i="1"/>
  <c r="M3532" i="1" s="1"/>
  <c r="A3533" i="1"/>
  <c r="M3533" i="1" s="1"/>
  <c r="A3534" i="1"/>
  <c r="M3534" i="1" s="1"/>
  <c r="A3535" i="1"/>
  <c r="M3535" i="1" s="1"/>
  <c r="A3536" i="1"/>
  <c r="M3536" i="1" s="1"/>
  <c r="A3537" i="1"/>
  <c r="M3537" i="1" s="1"/>
  <c r="A3538" i="1"/>
  <c r="M3538" i="1" s="1"/>
  <c r="A3539" i="1"/>
  <c r="M3539" i="1" s="1"/>
  <c r="A3540" i="1"/>
  <c r="M3540" i="1" s="1"/>
  <c r="A3541" i="1"/>
  <c r="M3541" i="1" s="1"/>
  <c r="A3542" i="1"/>
  <c r="M3542" i="1" s="1"/>
  <c r="A3543" i="1"/>
  <c r="M3543" i="1" s="1"/>
  <c r="A3544" i="1"/>
  <c r="M3544" i="1" s="1"/>
  <c r="A3545" i="1"/>
  <c r="M3545" i="1" s="1"/>
  <c r="A3546" i="1"/>
  <c r="M3546" i="1" s="1"/>
  <c r="A3547" i="1"/>
  <c r="M3547" i="1" s="1"/>
  <c r="A3548" i="1"/>
  <c r="M3548" i="1" s="1"/>
  <c r="A3549" i="1"/>
  <c r="M3549" i="1" s="1"/>
  <c r="A3550" i="1"/>
  <c r="M3550" i="1" s="1"/>
  <c r="A3551" i="1"/>
  <c r="M3551" i="1" s="1"/>
  <c r="A3552" i="1"/>
  <c r="M3552" i="1" s="1"/>
  <c r="A3553" i="1"/>
  <c r="M3553" i="1" s="1"/>
  <c r="A3554" i="1"/>
  <c r="M3554" i="1" s="1"/>
  <c r="A3555" i="1"/>
  <c r="M3555" i="1" s="1"/>
  <c r="A3556" i="1"/>
  <c r="M3556" i="1" s="1"/>
  <c r="A3557" i="1"/>
  <c r="M3557" i="1" s="1"/>
  <c r="A3558" i="1"/>
  <c r="M3558" i="1" s="1"/>
  <c r="A3559" i="1"/>
  <c r="M3559" i="1" s="1"/>
  <c r="A3560" i="1"/>
  <c r="M3560" i="1" s="1"/>
  <c r="A3561" i="1"/>
  <c r="M3561" i="1" s="1"/>
  <c r="A3562" i="1"/>
  <c r="M3562" i="1" s="1"/>
  <c r="A3563" i="1"/>
  <c r="M3563" i="1" s="1"/>
  <c r="A3564" i="1"/>
  <c r="M3564" i="1" s="1"/>
  <c r="A3565" i="1"/>
  <c r="M3565" i="1" s="1"/>
  <c r="A3566" i="1"/>
  <c r="M3566" i="1" s="1"/>
  <c r="A3567" i="1"/>
  <c r="M3567" i="1" s="1"/>
  <c r="A3568" i="1"/>
  <c r="M3568" i="1" s="1"/>
  <c r="A3569" i="1"/>
  <c r="M3569" i="1" s="1"/>
  <c r="A3570" i="1"/>
  <c r="M3570" i="1" s="1"/>
  <c r="A3571" i="1"/>
  <c r="M3571" i="1" s="1"/>
  <c r="A3572" i="1"/>
  <c r="M3572" i="1" s="1"/>
  <c r="A3573" i="1"/>
  <c r="M3573" i="1" s="1"/>
  <c r="A3574" i="1"/>
  <c r="M3574" i="1" s="1"/>
  <c r="A3575" i="1"/>
  <c r="M3575" i="1" s="1"/>
  <c r="A3576" i="1"/>
  <c r="M3576" i="1" s="1"/>
  <c r="A3577" i="1"/>
  <c r="M3577" i="1" s="1"/>
  <c r="A3578" i="1"/>
  <c r="M3578" i="1" s="1"/>
  <c r="A3579" i="1"/>
  <c r="M3579" i="1" s="1"/>
  <c r="A3580" i="1"/>
  <c r="M3580" i="1" s="1"/>
  <c r="A3581" i="1"/>
  <c r="M3581" i="1" s="1"/>
  <c r="A3582" i="1"/>
  <c r="M3582" i="1" s="1"/>
  <c r="A3583" i="1"/>
  <c r="M3583" i="1" s="1"/>
  <c r="A3584" i="1"/>
  <c r="M3584" i="1" s="1"/>
  <c r="A3585" i="1"/>
  <c r="M3585" i="1" s="1"/>
  <c r="A3586" i="1"/>
  <c r="M3586" i="1" s="1"/>
  <c r="A3587" i="1"/>
  <c r="M3587" i="1" s="1"/>
  <c r="A3588" i="1"/>
  <c r="M3588" i="1" s="1"/>
  <c r="A3589" i="1"/>
  <c r="M3589" i="1" s="1"/>
  <c r="A3590" i="1"/>
  <c r="M3590" i="1" s="1"/>
  <c r="A3591" i="1"/>
  <c r="M3591" i="1" s="1"/>
  <c r="A3592" i="1"/>
  <c r="M3592" i="1" s="1"/>
  <c r="A3593" i="1"/>
  <c r="M3593" i="1" s="1"/>
  <c r="A3594" i="1"/>
  <c r="M3594" i="1" s="1"/>
  <c r="A3595" i="1"/>
  <c r="M3595" i="1" s="1"/>
  <c r="A3596" i="1"/>
  <c r="M3596" i="1" s="1"/>
  <c r="A3597" i="1"/>
  <c r="M3597" i="1" s="1"/>
  <c r="A3598" i="1"/>
  <c r="M3598" i="1" s="1"/>
  <c r="A3599" i="1"/>
  <c r="M3599" i="1" s="1"/>
  <c r="A3600" i="1"/>
  <c r="M3600" i="1" s="1"/>
  <c r="A3601" i="1"/>
  <c r="M3601" i="1" s="1"/>
  <c r="A3602" i="1"/>
  <c r="M3602" i="1" s="1"/>
  <c r="A3603" i="1"/>
  <c r="M3603" i="1" s="1"/>
  <c r="A3604" i="1"/>
  <c r="M3604" i="1" s="1"/>
  <c r="A3605" i="1"/>
  <c r="M3605" i="1" s="1"/>
  <c r="A3606" i="1"/>
  <c r="M3606" i="1" s="1"/>
  <c r="A3607" i="1"/>
  <c r="M3607" i="1" s="1"/>
  <c r="A3608" i="1"/>
  <c r="M3608" i="1" s="1"/>
  <c r="A3609" i="1"/>
  <c r="M3609" i="1" s="1"/>
  <c r="A3610" i="1"/>
  <c r="M3610" i="1" s="1"/>
  <c r="A3611" i="1"/>
  <c r="M3611" i="1" s="1"/>
  <c r="A3612" i="1"/>
  <c r="M3612" i="1" s="1"/>
  <c r="A3613" i="1"/>
  <c r="M3613" i="1" s="1"/>
  <c r="A3614" i="1"/>
  <c r="M3614" i="1" s="1"/>
  <c r="A3615" i="1"/>
  <c r="M3615" i="1" s="1"/>
  <c r="A3616" i="1"/>
  <c r="M3616" i="1" s="1"/>
  <c r="A3617" i="1"/>
  <c r="M3617" i="1" s="1"/>
  <c r="A3618" i="1"/>
  <c r="M3618" i="1" s="1"/>
  <c r="A3619" i="1"/>
  <c r="M3619" i="1" s="1"/>
  <c r="A3620" i="1"/>
  <c r="M3620" i="1" s="1"/>
  <c r="A3621" i="1"/>
  <c r="M3621" i="1" s="1"/>
  <c r="A3622" i="1"/>
  <c r="M3622" i="1" s="1"/>
  <c r="A3623" i="1"/>
  <c r="M3623" i="1" s="1"/>
  <c r="A3624" i="1"/>
  <c r="M3624" i="1" s="1"/>
  <c r="A3625" i="1"/>
  <c r="M3625" i="1" s="1"/>
  <c r="A3626" i="1"/>
  <c r="M3626" i="1" s="1"/>
  <c r="A3627" i="1"/>
  <c r="M3627" i="1" s="1"/>
  <c r="A3628" i="1"/>
  <c r="M3628" i="1" s="1"/>
  <c r="A3629" i="1"/>
  <c r="M3629" i="1" s="1"/>
  <c r="A3630" i="1"/>
  <c r="M3630" i="1" s="1"/>
  <c r="A3631" i="1"/>
  <c r="M3631" i="1" s="1"/>
  <c r="A3632" i="1"/>
  <c r="M3632" i="1" s="1"/>
  <c r="A3633" i="1"/>
  <c r="M3633" i="1" s="1"/>
  <c r="A3634" i="1"/>
  <c r="M3634" i="1" s="1"/>
  <c r="A3635" i="1"/>
  <c r="M3635" i="1" s="1"/>
  <c r="A3636" i="1"/>
  <c r="M3636" i="1" s="1"/>
  <c r="A3637" i="1"/>
  <c r="M3637" i="1" s="1"/>
  <c r="A3638" i="1"/>
  <c r="M3638" i="1" s="1"/>
  <c r="A3639" i="1"/>
  <c r="M3639" i="1" s="1"/>
  <c r="A3640" i="1"/>
  <c r="M3640" i="1" s="1"/>
  <c r="A3641" i="1"/>
  <c r="M3641" i="1" s="1"/>
  <c r="A3642" i="1"/>
  <c r="M3642" i="1" s="1"/>
  <c r="A3643" i="1"/>
  <c r="M3643" i="1" s="1"/>
  <c r="A3644" i="1"/>
  <c r="M3644" i="1" s="1"/>
  <c r="A3645" i="1"/>
  <c r="M3645" i="1" s="1"/>
  <c r="A3646" i="1"/>
  <c r="M3646" i="1" s="1"/>
  <c r="A3647" i="1"/>
  <c r="M3647" i="1" s="1"/>
  <c r="A3648" i="1"/>
  <c r="M3648" i="1" s="1"/>
  <c r="A3649" i="1"/>
  <c r="M3649" i="1" s="1"/>
  <c r="A3650" i="1"/>
  <c r="M3650" i="1" s="1"/>
  <c r="A3651" i="1"/>
  <c r="M3651" i="1" s="1"/>
  <c r="A3652" i="1"/>
  <c r="M3652" i="1" s="1"/>
  <c r="A3653" i="1"/>
  <c r="M3653" i="1" s="1"/>
  <c r="A3654" i="1"/>
  <c r="M3654" i="1" s="1"/>
  <c r="A3655" i="1"/>
  <c r="M3655" i="1" s="1"/>
  <c r="A3656" i="1"/>
  <c r="M3656" i="1" s="1"/>
  <c r="A3657" i="1"/>
  <c r="M3657" i="1" s="1"/>
  <c r="A3658" i="1"/>
  <c r="M3658" i="1" s="1"/>
  <c r="A3659" i="1"/>
  <c r="M3659" i="1" s="1"/>
  <c r="A3660" i="1"/>
  <c r="M3660" i="1" s="1"/>
  <c r="A3661" i="1"/>
  <c r="M3661" i="1" s="1"/>
  <c r="A3662" i="1"/>
  <c r="M3662" i="1" s="1"/>
  <c r="A3663" i="1"/>
  <c r="M3663" i="1" s="1"/>
  <c r="A3664" i="1"/>
  <c r="M3664" i="1" s="1"/>
  <c r="A3665" i="1"/>
  <c r="M3665" i="1" s="1"/>
  <c r="A3666" i="1"/>
  <c r="M3666" i="1" s="1"/>
  <c r="A3667" i="1"/>
  <c r="M3667" i="1" s="1"/>
  <c r="A3668" i="1"/>
  <c r="M3668" i="1" s="1"/>
  <c r="A3669" i="1"/>
  <c r="M3669" i="1" s="1"/>
  <c r="A3670" i="1"/>
  <c r="M3670" i="1" s="1"/>
  <c r="A3671" i="1"/>
  <c r="M3671" i="1" s="1"/>
  <c r="A3672" i="1"/>
  <c r="M3672" i="1" s="1"/>
  <c r="A3673" i="1"/>
  <c r="M3673" i="1" s="1"/>
  <c r="A3674" i="1"/>
  <c r="M3674" i="1" s="1"/>
  <c r="A3675" i="1"/>
  <c r="M3675" i="1" s="1"/>
  <c r="A3676" i="1"/>
  <c r="M3676" i="1" s="1"/>
  <c r="A3677" i="1"/>
  <c r="M3677" i="1" s="1"/>
  <c r="A3678" i="1"/>
  <c r="M3678" i="1" s="1"/>
  <c r="A3679" i="1"/>
  <c r="M3679" i="1" s="1"/>
  <c r="A3680" i="1"/>
  <c r="M3680" i="1" s="1"/>
  <c r="A3681" i="1"/>
  <c r="M3681" i="1" s="1"/>
  <c r="A3682" i="1"/>
  <c r="M3682" i="1" s="1"/>
  <c r="A3683" i="1"/>
  <c r="M3683" i="1" s="1"/>
  <c r="A3684" i="1"/>
  <c r="M3684" i="1" s="1"/>
  <c r="A3685" i="1"/>
  <c r="M3685" i="1" s="1"/>
  <c r="A3686" i="1"/>
  <c r="M3686" i="1" s="1"/>
  <c r="A3687" i="1"/>
  <c r="M3687" i="1" s="1"/>
  <c r="A3688" i="1"/>
  <c r="M3688" i="1" s="1"/>
  <c r="A3689" i="1"/>
  <c r="M3689" i="1" s="1"/>
  <c r="A3690" i="1"/>
  <c r="M3690" i="1" s="1"/>
  <c r="A3691" i="1"/>
  <c r="M3691" i="1" s="1"/>
  <c r="A3692" i="1"/>
  <c r="M3692" i="1" s="1"/>
  <c r="A3693" i="1"/>
  <c r="M3693" i="1" s="1"/>
  <c r="A3694" i="1"/>
  <c r="M3694" i="1" s="1"/>
  <c r="A3695" i="1"/>
  <c r="M3695" i="1" s="1"/>
  <c r="A3696" i="1"/>
  <c r="M3696" i="1" s="1"/>
  <c r="A3697" i="1"/>
  <c r="M3697" i="1" s="1"/>
  <c r="A3698" i="1"/>
  <c r="M3698" i="1" s="1"/>
  <c r="A3699" i="1"/>
  <c r="M3699" i="1" s="1"/>
  <c r="A3700" i="1"/>
  <c r="M3700" i="1" s="1"/>
  <c r="A3701" i="1"/>
  <c r="M3701" i="1" s="1"/>
  <c r="A3702" i="1"/>
  <c r="M3702" i="1" s="1"/>
  <c r="A3703" i="1"/>
  <c r="M3703" i="1" s="1"/>
  <c r="A3704" i="1"/>
  <c r="M3704" i="1" s="1"/>
  <c r="A3705" i="1"/>
  <c r="M3705" i="1" s="1"/>
  <c r="A3706" i="1"/>
  <c r="M3706" i="1" s="1"/>
  <c r="A3707" i="1"/>
  <c r="M3707" i="1" s="1"/>
  <c r="A3708" i="1"/>
  <c r="M3708" i="1" s="1"/>
  <c r="A3709" i="1"/>
  <c r="M3709" i="1" s="1"/>
  <c r="A3710" i="1"/>
  <c r="M3710" i="1" s="1"/>
  <c r="A3711" i="1"/>
  <c r="M3711" i="1" s="1"/>
  <c r="A3712" i="1"/>
  <c r="M3712" i="1" s="1"/>
  <c r="A3713" i="1"/>
  <c r="M3713" i="1" s="1"/>
  <c r="A3714" i="1"/>
  <c r="M3714" i="1" s="1"/>
  <c r="A3715" i="1"/>
  <c r="M3715" i="1" s="1"/>
  <c r="A3716" i="1"/>
  <c r="M3716" i="1" s="1"/>
  <c r="A3717" i="1"/>
  <c r="M3717" i="1" s="1"/>
  <c r="A3718" i="1"/>
  <c r="M3718" i="1" s="1"/>
  <c r="A3719" i="1"/>
  <c r="M3719" i="1" s="1"/>
  <c r="A3720" i="1"/>
  <c r="M3720" i="1" s="1"/>
  <c r="A3721" i="1"/>
  <c r="M3721" i="1" s="1"/>
  <c r="A3722" i="1"/>
  <c r="M3722" i="1" s="1"/>
  <c r="A3723" i="1"/>
  <c r="M3723" i="1" s="1"/>
  <c r="A3724" i="1"/>
  <c r="M3724" i="1" s="1"/>
  <c r="A3725" i="1"/>
  <c r="M3725" i="1" s="1"/>
  <c r="A3726" i="1"/>
  <c r="M3726" i="1" s="1"/>
  <c r="A3727" i="1"/>
  <c r="M3727" i="1" s="1"/>
  <c r="A3728" i="1"/>
  <c r="M3728" i="1" s="1"/>
  <c r="A3729" i="1"/>
  <c r="M3729" i="1" s="1"/>
  <c r="A3730" i="1"/>
  <c r="M3730" i="1" s="1"/>
  <c r="A3731" i="1"/>
  <c r="M3731" i="1" s="1"/>
  <c r="A3732" i="1"/>
  <c r="M3732" i="1" s="1"/>
  <c r="A3733" i="1"/>
  <c r="M3733" i="1" s="1"/>
  <c r="A3734" i="1"/>
  <c r="M3734" i="1" s="1"/>
  <c r="A3735" i="1"/>
  <c r="M3735" i="1" s="1"/>
  <c r="A3736" i="1"/>
  <c r="M3736" i="1" s="1"/>
  <c r="A3737" i="1"/>
  <c r="M3737" i="1" s="1"/>
  <c r="A3738" i="1"/>
  <c r="M3738" i="1" s="1"/>
  <c r="A3739" i="1"/>
  <c r="M3739" i="1" s="1"/>
  <c r="A3740" i="1"/>
  <c r="M3740" i="1" s="1"/>
  <c r="A3741" i="1"/>
  <c r="M3741" i="1" s="1"/>
  <c r="A3742" i="1"/>
  <c r="M3742" i="1" s="1"/>
  <c r="A3743" i="1"/>
  <c r="M3743" i="1" s="1"/>
  <c r="A3744" i="1"/>
  <c r="M3744" i="1" s="1"/>
  <c r="A3745" i="1"/>
  <c r="M3745" i="1" s="1"/>
  <c r="A3746" i="1"/>
  <c r="M3746" i="1" s="1"/>
  <c r="A3747" i="1"/>
  <c r="M3747" i="1" s="1"/>
  <c r="A3748" i="1"/>
  <c r="M3748" i="1" s="1"/>
  <c r="A3749" i="1"/>
  <c r="M3749" i="1" s="1"/>
  <c r="A3750" i="1"/>
  <c r="M3750" i="1" s="1"/>
  <c r="A3751" i="1"/>
  <c r="M3751" i="1" s="1"/>
  <c r="A3752" i="1"/>
  <c r="M3752" i="1" s="1"/>
  <c r="A3753" i="1"/>
  <c r="M3753" i="1" s="1"/>
  <c r="A3754" i="1"/>
  <c r="M3754" i="1" s="1"/>
  <c r="A3755" i="1"/>
  <c r="M3755" i="1" s="1"/>
  <c r="A3756" i="1"/>
  <c r="M3756" i="1" s="1"/>
  <c r="A3757" i="1"/>
  <c r="M3757" i="1" s="1"/>
  <c r="A3758" i="1"/>
  <c r="M3758" i="1" s="1"/>
  <c r="A3759" i="1"/>
  <c r="M3759" i="1" s="1"/>
  <c r="A3760" i="1"/>
  <c r="M3760" i="1" s="1"/>
  <c r="A3761" i="1"/>
  <c r="M3761" i="1" s="1"/>
  <c r="A3762" i="1"/>
  <c r="M3762" i="1" s="1"/>
  <c r="A3763" i="1"/>
  <c r="M3763" i="1" s="1"/>
  <c r="A3764" i="1"/>
  <c r="M3764" i="1" s="1"/>
  <c r="A3765" i="1"/>
  <c r="M3765" i="1" s="1"/>
  <c r="A3766" i="1"/>
  <c r="M3766" i="1" s="1"/>
  <c r="A3767" i="1"/>
  <c r="M3767" i="1" s="1"/>
  <c r="A3768" i="1"/>
  <c r="M3768" i="1" s="1"/>
  <c r="A3769" i="1"/>
  <c r="M3769" i="1" s="1"/>
  <c r="A3770" i="1"/>
  <c r="M3770" i="1" s="1"/>
  <c r="A3771" i="1"/>
  <c r="M3771" i="1" s="1"/>
  <c r="A3772" i="1"/>
  <c r="M3772" i="1" s="1"/>
  <c r="A3773" i="1"/>
  <c r="M3773" i="1" s="1"/>
  <c r="A3774" i="1"/>
  <c r="M3774" i="1" s="1"/>
  <c r="A3775" i="1"/>
  <c r="M3775" i="1" s="1"/>
  <c r="A3776" i="1"/>
  <c r="M3776" i="1" s="1"/>
  <c r="A3777" i="1"/>
  <c r="M3777" i="1" s="1"/>
  <c r="A3778" i="1"/>
  <c r="M3778" i="1" s="1"/>
  <c r="A3779" i="1"/>
  <c r="M3779" i="1" s="1"/>
  <c r="A3780" i="1"/>
  <c r="M3780" i="1" s="1"/>
  <c r="A3781" i="1"/>
  <c r="M3781" i="1" s="1"/>
  <c r="A3782" i="1"/>
  <c r="M3782" i="1" s="1"/>
  <c r="A3783" i="1"/>
  <c r="M3783" i="1" s="1"/>
  <c r="A3784" i="1"/>
  <c r="M3784" i="1" s="1"/>
  <c r="A3785" i="1"/>
  <c r="M3785" i="1" s="1"/>
  <c r="A3786" i="1"/>
  <c r="M3786" i="1" s="1"/>
  <c r="A3787" i="1"/>
  <c r="M3787" i="1" s="1"/>
  <c r="A3788" i="1"/>
  <c r="M3788" i="1" s="1"/>
  <c r="A3789" i="1"/>
  <c r="M3789" i="1" s="1"/>
  <c r="A3790" i="1"/>
  <c r="M3790" i="1" s="1"/>
  <c r="A3791" i="1"/>
  <c r="M3791" i="1" s="1"/>
  <c r="A3792" i="1"/>
  <c r="M3792" i="1" s="1"/>
  <c r="A3793" i="1"/>
  <c r="M3793" i="1" s="1"/>
  <c r="A3794" i="1"/>
  <c r="M3794" i="1" s="1"/>
  <c r="A3795" i="1"/>
  <c r="M3795" i="1" s="1"/>
  <c r="A3796" i="1"/>
  <c r="M3796" i="1" s="1"/>
  <c r="A3797" i="1"/>
  <c r="M3797" i="1" s="1"/>
  <c r="A3798" i="1"/>
  <c r="M3798" i="1" s="1"/>
  <c r="A3799" i="1"/>
  <c r="M3799" i="1" s="1"/>
  <c r="A3800" i="1"/>
  <c r="M3800" i="1" s="1"/>
  <c r="A3801" i="1"/>
  <c r="M3801" i="1" s="1"/>
  <c r="A3802" i="1"/>
  <c r="M3802" i="1" s="1"/>
  <c r="A3803" i="1"/>
  <c r="M3803" i="1" s="1"/>
  <c r="A3804" i="1"/>
  <c r="M3804" i="1" s="1"/>
  <c r="A3805" i="1"/>
  <c r="M3805" i="1" s="1"/>
  <c r="A3806" i="1"/>
  <c r="M3806" i="1" s="1"/>
  <c r="A3807" i="1"/>
  <c r="M3807" i="1" s="1"/>
  <c r="A3808" i="1"/>
  <c r="M3808" i="1" s="1"/>
  <c r="A3809" i="1"/>
  <c r="M3809" i="1" s="1"/>
  <c r="A3810" i="1"/>
  <c r="M3810" i="1" s="1"/>
  <c r="A3811" i="1"/>
  <c r="M3811" i="1" s="1"/>
  <c r="A3812" i="1"/>
  <c r="M3812" i="1" s="1"/>
  <c r="A3813" i="1"/>
  <c r="M3813" i="1" s="1"/>
  <c r="A3814" i="1"/>
  <c r="M3814" i="1" s="1"/>
  <c r="A3815" i="1"/>
  <c r="M3815" i="1" s="1"/>
  <c r="A3816" i="1"/>
  <c r="M3816" i="1" s="1"/>
  <c r="A3817" i="1"/>
  <c r="M3817" i="1" s="1"/>
  <c r="A3818" i="1"/>
  <c r="M3818" i="1" s="1"/>
  <c r="A3819" i="1"/>
  <c r="M3819" i="1" s="1"/>
  <c r="A3820" i="1"/>
  <c r="M3820" i="1" s="1"/>
  <c r="A3821" i="1"/>
  <c r="M3821" i="1" s="1"/>
  <c r="A3822" i="1"/>
  <c r="M3822" i="1" s="1"/>
  <c r="A3823" i="1"/>
  <c r="M3823" i="1" s="1"/>
  <c r="A3824" i="1"/>
  <c r="M3824" i="1" s="1"/>
  <c r="A3825" i="1"/>
  <c r="M3825" i="1" s="1"/>
  <c r="A3826" i="1"/>
  <c r="M3826" i="1" s="1"/>
  <c r="A3827" i="1"/>
  <c r="M3827" i="1" s="1"/>
  <c r="A3828" i="1"/>
  <c r="M3828" i="1" s="1"/>
  <c r="A3829" i="1"/>
  <c r="M3829" i="1" s="1"/>
  <c r="A3830" i="1"/>
  <c r="M3830" i="1" s="1"/>
  <c r="A3831" i="1"/>
  <c r="M3831" i="1" s="1"/>
  <c r="A3832" i="1"/>
  <c r="M3832" i="1" s="1"/>
  <c r="A3833" i="1"/>
  <c r="M3833" i="1" s="1"/>
  <c r="A3834" i="1"/>
  <c r="M3834" i="1" s="1"/>
  <c r="A3835" i="1"/>
  <c r="M3835" i="1" s="1"/>
  <c r="A3836" i="1"/>
  <c r="M3836" i="1" s="1"/>
  <c r="A3837" i="1"/>
  <c r="M3837" i="1" s="1"/>
  <c r="A3838" i="1"/>
  <c r="M3838" i="1" s="1"/>
  <c r="A3839" i="1"/>
  <c r="M3839" i="1" s="1"/>
  <c r="A3840" i="1"/>
  <c r="M3840" i="1" s="1"/>
  <c r="A3841" i="1"/>
  <c r="M3841" i="1" s="1"/>
  <c r="A3842" i="1"/>
  <c r="M3842" i="1" s="1"/>
  <c r="A3843" i="1"/>
  <c r="M3843" i="1" s="1"/>
  <c r="A3844" i="1"/>
  <c r="M3844" i="1" s="1"/>
  <c r="A3845" i="1"/>
  <c r="M3845" i="1" s="1"/>
  <c r="A3846" i="1"/>
  <c r="M3846" i="1" s="1"/>
  <c r="A3847" i="1"/>
  <c r="M3847" i="1" s="1"/>
  <c r="A3848" i="1"/>
  <c r="M3848" i="1" s="1"/>
  <c r="A3849" i="1"/>
  <c r="M3849" i="1" s="1"/>
  <c r="A3850" i="1"/>
  <c r="M3850" i="1" s="1"/>
  <c r="A3851" i="1"/>
  <c r="M3851" i="1" s="1"/>
  <c r="A3852" i="1"/>
  <c r="M3852" i="1" s="1"/>
  <c r="A3853" i="1"/>
  <c r="M3853" i="1" s="1"/>
  <c r="A3854" i="1"/>
  <c r="M3854" i="1" s="1"/>
  <c r="A3855" i="1"/>
  <c r="M3855" i="1" s="1"/>
  <c r="A3856" i="1"/>
  <c r="M3856" i="1" s="1"/>
  <c r="A3857" i="1"/>
  <c r="M3857" i="1" s="1"/>
  <c r="A3858" i="1"/>
  <c r="M3858" i="1" s="1"/>
  <c r="A3859" i="1"/>
  <c r="M3859" i="1" s="1"/>
  <c r="A3860" i="1"/>
  <c r="M3860" i="1" s="1"/>
  <c r="A3861" i="1"/>
  <c r="M3861" i="1" s="1"/>
  <c r="A3862" i="1"/>
  <c r="M3862" i="1" s="1"/>
  <c r="A3863" i="1"/>
  <c r="M3863" i="1" s="1"/>
  <c r="A3864" i="1"/>
  <c r="M3864" i="1" s="1"/>
  <c r="A3865" i="1"/>
  <c r="M3865" i="1" s="1"/>
  <c r="A3866" i="1"/>
  <c r="M3866" i="1" s="1"/>
  <c r="A3867" i="1"/>
  <c r="M3867" i="1" s="1"/>
  <c r="A3868" i="1"/>
  <c r="M3868" i="1" s="1"/>
  <c r="A3869" i="1"/>
  <c r="M3869" i="1" s="1"/>
  <c r="A3870" i="1"/>
  <c r="M3870" i="1" s="1"/>
  <c r="A3871" i="1"/>
  <c r="M3871" i="1" s="1"/>
  <c r="A3872" i="1"/>
  <c r="M3872" i="1" s="1"/>
  <c r="A3873" i="1"/>
  <c r="M3873" i="1" s="1"/>
  <c r="A3874" i="1"/>
  <c r="M3874" i="1" s="1"/>
  <c r="A3875" i="1"/>
  <c r="M3875" i="1" s="1"/>
  <c r="A3876" i="1"/>
  <c r="M3876" i="1" s="1"/>
  <c r="A3877" i="1"/>
  <c r="M3877" i="1" s="1"/>
  <c r="A3878" i="1"/>
  <c r="M3878" i="1" s="1"/>
  <c r="A3879" i="1"/>
  <c r="M3879" i="1" s="1"/>
  <c r="A3880" i="1"/>
  <c r="M3880" i="1" s="1"/>
  <c r="A3881" i="1"/>
  <c r="M3881" i="1" s="1"/>
  <c r="A3882" i="1"/>
  <c r="M3882" i="1" s="1"/>
  <c r="A3883" i="1"/>
  <c r="M3883" i="1" s="1"/>
  <c r="A3884" i="1"/>
  <c r="M3884" i="1" s="1"/>
  <c r="A3885" i="1"/>
  <c r="M3885" i="1" s="1"/>
  <c r="A3886" i="1"/>
  <c r="M3886" i="1" s="1"/>
  <c r="A3887" i="1"/>
  <c r="M3887" i="1" s="1"/>
  <c r="A3888" i="1"/>
  <c r="M3888" i="1" s="1"/>
  <c r="A3889" i="1"/>
  <c r="M3889" i="1" s="1"/>
  <c r="A3890" i="1"/>
  <c r="M3890" i="1" s="1"/>
  <c r="A3891" i="1"/>
  <c r="M3891" i="1" s="1"/>
  <c r="A3892" i="1"/>
  <c r="M3892" i="1" s="1"/>
  <c r="A3893" i="1"/>
  <c r="M3893" i="1" s="1"/>
  <c r="A3894" i="1"/>
  <c r="M3894" i="1" s="1"/>
  <c r="A3895" i="1"/>
  <c r="M3895" i="1" s="1"/>
  <c r="A3896" i="1"/>
  <c r="M3896" i="1" s="1"/>
  <c r="A3897" i="1"/>
  <c r="M3897" i="1" s="1"/>
  <c r="A3898" i="1"/>
  <c r="M3898" i="1" s="1"/>
  <c r="A3899" i="1"/>
  <c r="M3899" i="1" s="1"/>
  <c r="A3900" i="1"/>
  <c r="M3900" i="1" s="1"/>
  <c r="A3901" i="1"/>
  <c r="M3901" i="1" s="1"/>
  <c r="A3902" i="1"/>
  <c r="M3902" i="1" s="1"/>
  <c r="A3903" i="1"/>
  <c r="M3903" i="1" s="1"/>
  <c r="A3904" i="1"/>
  <c r="M3904" i="1" s="1"/>
  <c r="A3905" i="1"/>
  <c r="M3905" i="1" s="1"/>
  <c r="A3906" i="1"/>
  <c r="M3906" i="1" s="1"/>
  <c r="A3907" i="1"/>
  <c r="M3907" i="1" s="1"/>
  <c r="A3908" i="1"/>
  <c r="M3908" i="1" s="1"/>
  <c r="A3909" i="1"/>
  <c r="M3909" i="1" s="1"/>
  <c r="A3910" i="1"/>
  <c r="M3910" i="1" s="1"/>
  <c r="A3911" i="1"/>
  <c r="M3911" i="1" s="1"/>
  <c r="A3912" i="1"/>
  <c r="M3912" i="1" s="1"/>
  <c r="A3913" i="1"/>
  <c r="M3913" i="1" s="1"/>
  <c r="A3914" i="1"/>
  <c r="M3914" i="1" s="1"/>
  <c r="A3915" i="1"/>
  <c r="M3915" i="1" s="1"/>
  <c r="A3916" i="1"/>
  <c r="M3916" i="1" s="1"/>
  <c r="A3917" i="1"/>
  <c r="M3917" i="1" s="1"/>
  <c r="A3918" i="1"/>
  <c r="M3918" i="1" s="1"/>
  <c r="A3919" i="1"/>
  <c r="M3919" i="1" s="1"/>
  <c r="A3920" i="1"/>
  <c r="M3920" i="1" s="1"/>
  <c r="A3921" i="1"/>
  <c r="M3921" i="1" s="1"/>
  <c r="A3922" i="1"/>
  <c r="M3922" i="1" s="1"/>
  <c r="A3923" i="1"/>
  <c r="M3923" i="1" s="1"/>
  <c r="A3924" i="1"/>
  <c r="M3924" i="1" s="1"/>
  <c r="A3925" i="1"/>
  <c r="M3925" i="1" s="1"/>
  <c r="A3926" i="1"/>
  <c r="M3926" i="1" s="1"/>
  <c r="A3927" i="1"/>
  <c r="M3927" i="1" s="1"/>
  <c r="A3928" i="1"/>
  <c r="M3928" i="1" s="1"/>
  <c r="A3929" i="1"/>
  <c r="M3929" i="1" s="1"/>
  <c r="A3930" i="1"/>
  <c r="M3930" i="1" s="1"/>
  <c r="A3931" i="1"/>
  <c r="M3931" i="1" s="1"/>
  <c r="A3932" i="1"/>
  <c r="M3932" i="1" s="1"/>
  <c r="A3933" i="1"/>
  <c r="M3933" i="1" s="1"/>
  <c r="A3934" i="1"/>
  <c r="M3934" i="1" s="1"/>
  <c r="A3935" i="1"/>
  <c r="M3935" i="1" s="1"/>
  <c r="A3936" i="1"/>
  <c r="M3936" i="1" s="1"/>
  <c r="A3937" i="1"/>
  <c r="M3937" i="1" s="1"/>
  <c r="A3938" i="1"/>
  <c r="M3938" i="1" s="1"/>
  <c r="A3939" i="1"/>
  <c r="M3939" i="1" s="1"/>
  <c r="A3940" i="1"/>
  <c r="M3940" i="1" s="1"/>
  <c r="A3941" i="1"/>
  <c r="M3941" i="1" s="1"/>
  <c r="A3942" i="1"/>
  <c r="M3942" i="1" s="1"/>
  <c r="A3943" i="1"/>
  <c r="M3943" i="1" s="1"/>
  <c r="A3944" i="1"/>
  <c r="M3944" i="1" s="1"/>
  <c r="A3945" i="1"/>
  <c r="M3945" i="1" s="1"/>
  <c r="A3946" i="1"/>
  <c r="M3946" i="1" s="1"/>
  <c r="A3947" i="1"/>
  <c r="M3947" i="1" s="1"/>
  <c r="A3948" i="1"/>
  <c r="M3948" i="1" s="1"/>
  <c r="A3949" i="1"/>
  <c r="M3949" i="1" s="1"/>
  <c r="A3950" i="1"/>
  <c r="M3950" i="1" s="1"/>
  <c r="A3951" i="1"/>
  <c r="M3951" i="1" s="1"/>
  <c r="A3952" i="1"/>
  <c r="M3952" i="1" s="1"/>
  <c r="A3953" i="1"/>
  <c r="M3953" i="1" s="1"/>
  <c r="A3954" i="1"/>
  <c r="M3954" i="1" s="1"/>
  <c r="A3955" i="1"/>
  <c r="M3955" i="1" s="1"/>
  <c r="A3956" i="1"/>
  <c r="M3956" i="1" s="1"/>
  <c r="A3957" i="1"/>
  <c r="M3957" i="1" s="1"/>
  <c r="A3958" i="1"/>
  <c r="M3958" i="1" s="1"/>
  <c r="A3959" i="1"/>
  <c r="M3959" i="1" s="1"/>
  <c r="A3960" i="1"/>
  <c r="M3960" i="1" s="1"/>
  <c r="A3961" i="1"/>
  <c r="M3961" i="1" s="1"/>
  <c r="A3962" i="1"/>
  <c r="M3962" i="1" s="1"/>
  <c r="A3963" i="1"/>
  <c r="M3963" i="1" s="1"/>
  <c r="A3964" i="1"/>
  <c r="M3964" i="1" s="1"/>
  <c r="A3965" i="1"/>
  <c r="M3965" i="1" s="1"/>
  <c r="A3966" i="1"/>
  <c r="M3966" i="1" s="1"/>
  <c r="A3967" i="1"/>
  <c r="M3967" i="1" s="1"/>
  <c r="A3968" i="1"/>
  <c r="M3968" i="1" s="1"/>
  <c r="A3969" i="1"/>
  <c r="M3969" i="1" s="1"/>
  <c r="A3970" i="1"/>
  <c r="M3970" i="1" s="1"/>
  <c r="A3971" i="1"/>
  <c r="M3971" i="1" s="1"/>
  <c r="A3972" i="1"/>
  <c r="M3972" i="1" s="1"/>
  <c r="A3973" i="1"/>
  <c r="M3973" i="1" s="1"/>
  <c r="A3974" i="1"/>
  <c r="M3974" i="1" s="1"/>
  <c r="A3975" i="1"/>
  <c r="M3975" i="1" s="1"/>
  <c r="A3976" i="1"/>
  <c r="M3976" i="1" s="1"/>
  <c r="A3977" i="1"/>
  <c r="M3977" i="1" s="1"/>
  <c r="A3978" i="1"/>
  <c r="M3978" i="1" s="1"/>
  <c r="A3979" i="1"/>
  <c r="M3979" i="1" s="1"/>
  <c r="A3980" i="1"/>
  <c r="M3980" i="1" s="1"/>
  <c r="A3981" i="1"/>
  <c r="M3981" i="1" s="1"/>
  <c r="A3982" i="1"/>
  <c r="M3982" i="1" s="1"/>
  <c r="A3983" i="1"/>
  <c r="M3983" i="1" s="1"/>
  <c r="A3984" i="1"/>
  <c r="M3984" i="1" s="1"/>
  <c r="A3985" i="1"/>
  <c r="M3985" i="1" s="1"/>
  <c r="A3986" i="1"/>
  <c r="M3986" i="1" s="1"/>
  <c r="A3987" i="1"/>
  <c r="M3987" i="1" s="1"/>
  <c r="A3988" i="1"/>
  <c r="M3988" i="1" s="1"/>
  <c r="A3989" i="1"/>
  <c r="M3989" i="1" s="1"/>
  <c r="A3990" i="1"/>
  <c r="M3990" i="1" s="1"/>
  <c r="A3991" i="1"/>
  <c r="M3991" i="1" s="1"/>
  <c r="A3992" i="1"/>
  <c r="M3992" i="1" s="1"/>
  <c r="A3993" i="1"/>
  <c r="M3993" i="1" s="1"/>
  <c r="A3994" i="1"/>
  <c r="M3994" i="1" s="1"/>
  <c r="A3995" i="1"/>
  <c r="M3995" i="1" s="1"/>
  <c r="A3996" i="1"/>
  <c r="M3996" i="1" s="1"/>
  <c r="A3997" i="1"/>
  <c r="M3997" i="1" s="1"/>
  <c r="A3998" i="1"/>
  <c r="M3998" i="1" s="1"/>
  <c r="A3999" i="1"/>
  <c r="M3999" i="1" s="1"/>
  <c r="A4000" i="1"/>
  <c r="M4000" i="1" s="1"/>
  <c r="A4001" i="1"/>
  <c r="M4001" i="1" s="1"/>
  <c r="A4002" i="1"/>
  <c r="M4002" i="1" s="1"/>
  <c r="A4003" i="1"/>
  <c r="M4003" i="1" s="1"/>
  <c r="A4004" i="1"/>
  <c r="M4004" i="1" s="1"/>
  <c r="A4005" i="1"/>
  <c r="M4005" i="1" s="1"/>
  <c r="A4006" i="1"/>
  <c r="M4006" i="1" s="1"/>
  <c r="A4007" i="1"/>
  <c r="M4007" i="1" s="1"/>
  <c r="A4008" i="1"/>
  <c r="M4008" i="1" s="1"/>
  <c r="A4009" i="1"/>
  <c r="M4009" i="1" s="1"/>
  <c r="A4010" i="1"/>
  <c r="M4010" i="1" s="1"/>
  <c r="A4011" i="1"/>
  <c r="M4011" i="1" s="1"/>
  <c r="A4012" i="1"/>
  <c r="M4012" i="1" s="1"/>
  <c r="A4013" i="1"/>
  <c r="M4013" i="1" s="1"/>
  <c r="A4014" i="1"/>
  <c r="M4014" i="1" s="1"/>
  <c r="A4015" i="1"/>
  <c r="M4015" i="1" s="1"/>
  <c r="A4016" i="1"/>
  <c r="M4016" i="1" s="1"/>
  <c r="A4017" i="1"/>
  <c r="M4017" i="1" s="1"/>
  <c r="A4018" i="1"/>
  <c r="M4018" i="1" s="1"/>
  <c r="A4019" i="1"/>
  <c r="M4019" i="1" s="1"/>
  <c r="A4020" i="1"/>
  <c r="M4020" i="1" s="1"/>
  <c r="A4021" i="1"/>
  <c r="M4021" i="1" s="1"/>
  <c r="A4022" i="1"/>
  <c r="M4022" i="1" s="1"/>
  <c r="A4023" i="1"/>
  <c r="M4023" i="1" s="1"/>
  <c r="A4024" i="1"/>
  <c r="M4024" i="1" s="1"/>
  <c r="A4025" i="1"/>
  <c r="M4025" i="1" s="1"/>
  <c r="A4026" i="1"/>
  <c r="M4026" i="1" s="1"/>
  <c r="A4027" i="1"/>
  <c r="M4027" i="1" s="1"/>
  <c r="A4028" i="1"/>
  <c r="M4028" i="1" s="1"/>
  <c r="A4029" i="1"/>
  <c r="M4029" i="1" s="1"/>
  <c r="A4030" i="1"/>
  <c r="M4030" i="1" s="1"/>
  <c r="A4031" i="1"/>
  <c r="M4031" i="1" s="1"/>
  <c r="A4032" i="1"/>
  <c r="M4032" i="1" s="1"/>
  <c r="A4033" i="1"/>
  <c r="M4033" i="1" s="1"/>
  <c r="A4034" i="1"/>
  <c r="M4034" i="1" s="1"/>
  <c r="A4035" i="1"/>
  <c r="M4035" i="1" s="1"/>
  <c r="A4036" i="1"/>
  <c r="M4036" i="1" s="1"/>
  <c r="A4037" i="1"/>
  <c r="M4037" i="1" s="1"/>
  <c r="A4038" i="1"/>
  <c r="M4038" i="1" s="1"/>
  <c r="A4039" i="1"/>
  <c r="M4039" i="1" s="1"/>
  <c r="A4040" i="1"/>
  <c r="M4040" i="1" s="1"/>
  <c r="A4041" i="1"/>
  <c r="M4041" i="1" s="1"/>
  <c r="A4042" i="1"/>
  <c r="M4042" i="1" s="1"/>
  <c r="A4043" i="1"/>
  <c r="M4043" i="1" s="1"/>
  <c r="A4044" i="1"/>
  <c r="M4044" i="1" s="1"/>
  <c r="A4045" i="1"/>
  <c r="M4045" i="1" s="1"/>
  <c r="A4046" i="1"/>
  <c r="M4046" i="1" s="1"/>
  <c r="A4047" i="1"/>
  <c r="M4047" i="1" s="1"/>
  <c r="A4048" i="1"/>
  <c r="M4048" i="1" s="1"/>
  <c r="A4049" i="1"/>
  <c r="M4049" i="1" s="1"/>
  <c r="A4050" i="1"/>
  <c r="M4050" i="1" s="1"/>
  <c r="A4051" i="1"/>
  <c r="M4051" i="1" s="1"/>
  <c r="A4052" i="1"/>
  <c r="M4052" i="1" s="1"/>
  <c r="A4053" i="1"/>
  <c r="M4053" i="1" s="1"/>
  <c r="A4054" i="1"/>
  <c r="M4054" i="1" s="1"/>
  <c r="A4055" i="1"/>
  <c r="M4055" i="1" s="1"/>
  <c r="A4056" i="1"/>
  <c r="M4056" i="1" s="1"/>
  <c r="A4057" i="1"/>
  <c r="M4057" i="1" s="1"/>
  <c r="A4058" i="1"/>
  <c r="M4058" i="1" s="1"/>
  <c r="A4059" i="1"/>
  <c r="M4059" i="1" s="1"/>
  <c r="A4060" i="1"/>
  <c r="M4060" i="1" s="1"/>
  <c r="A4061" i="1"/>
  <c r="M4061" i="1" s="1"/>
  <c r="A4062" i="1"/>
  <c r="M4062" i="1" s="1"/>
  <c r="A4063" i="1"/>
  <c r="M4063" i="1" s="1"/>
  <c r="A4064" i="1"/>
  <c r="M4064" i="1" s="1"/>
  <c r="A4065" i="1"/>
  <c r="M4065" i="1" s="1"/>
  <c r="A4066" i="1"/>
  <c r="M4066" i="1" s="1"/>
  <c r="A4067" i="1"/>
  <c r="M4067" i="1" s="1"/>
  <c r="A4068" i="1"/>
  <c r="M4068" i="1" s="1"/>
  <c r="A4069" i="1"/>
  <c r="M4069" i="1" s="1"/>
  <c r="A4070" i="1"/>
  <c r="M4070" i="1" s="1"/>
  <c r="A4071" i="1"/>
  <c r="M4071" i="1" s="1"/>
  <c r="A4072" i="1"/>
  <c r="M4072" i="1" s="1"/>
  <c r="A4073" i="1"/>
  <c r="M4073" i="1" s="1"/>
  <c r="A4074" i="1"/>
  <c r="M4074" i="1" s="1"/>
  <c r="A4075" i="1"/>
  <c r="M4075" i="1" s="1"/>
  <c r="A4076" i="1"/>
  <c r="M4076" i="1" s="1"/>
  <c r="A4077" i="1"/>
  <c r="M4077" i="1" s="1"/>
  <c r="A4078" i="1"/>
  <c r="M4078" i="1" s="1"/>
  <c r="A4079" i="1"/>
  <c r="M4079" i="1" s="1"/>
  <c r="A4080" i="1"/>
  <c r="M4080" i="1" s="1"/>
  <c r="A4081" i="1"/>
  <c r="M4081" i="1" s="1"/>
  <c r="A4082" i="1"/>
  <c r="M4082" i="1" s="1"/>
  <c r="A4083" i="1"/>
  <c r="M4083" i="1" s="1"/>
  <c r="A4084" i="1"/>
  <c r="M4084" i="1" s="1"/>
  <c r="A4085" i="1"/>
  <c r="M4085" i="1" s="1"/>
  <c r="A4086" i="1"/>
  <c r="M4086" i="1" s="1"/>
  <c r="A4087" i="1"/>
  <c r="M4087" i="1" s="1"/>
  <c r="A4088" i="1"/>
  <c r="M4088" i="1" s="1"/>
  <c r="A4089" i="1"/>
  <c r="M4089" i="1" s="1"/>
  <c r="A4090" i="1"/>
  <c r="M4090" i="1" s="1"/>
  <c r="A4091" i="1"/>
  <c r="M4091" i="1" s="1"/>
  <c r="A4092" i="1"/>
  <c r="M4092" i="1" s="1"/>
  <c r="A4093" i="1"/>
  <c r="M4093" i="1" s="1"/>
  <c r="A4094" i="1"/>
  <c r="M4094" i="1" s="1"/>
  <c r="A4095" i="1"/>
  <c r="M4095" i="1" s="1"/>
  <c r="A4096" i="1"/>
  <c r="M4096" i="1" s="1"/>
  <c r="A4097" i="1"/>
  <c r="M4097" i="1" s="1"/>
  <c r="A4098" i="1"/>
  <c r="M4098" i="1" s="1"/>
  <c r="A4099" i="1"/>
  <c r="M4099" i="1" s="1"/>
  <c r="A4100" i="1"/>
  <c r="M4100" i="1" s="1"/>
  <c r="A4101" i="1"/>
  <c r="M4101" i="1" s="1"/>
  <c r="A4102" i="1"/>
  <c r="M4102" i="1" s="1"/>
  <c r="A4103" i="1"/>
  <c r="M4103" i="1" s="1"/>
  <c r="A4104" i="1"/>
  <c r="M4104" i="1" s="1"/>
  <c r="A4105" i="1"/>
  <c r="M4105" i="1" s="1"/>
  <c r="A4106" i="1"/>
  <c r="M4106" i="1" s="1"/>
  <c r="A4107" i="1"/>
  <c r="M4107" i="1" s="1"/>
  <c r="A4108" i="1"/>
  <c r="M4108" i="1" s="1"/>
  <c r="A4109" i="1"/>
  <c r="M4109" i="1" s="1"/>
  <c r="A4110" i="1"/>
  <c r="M4110" i="1" s="1"/>
  <c r="A4111" i="1"/>
  <c r="M4111" i="1" s="1"/>
  <c r="A4112" i="1"/>
  <c r="M4112" i="1" s="1"/>
  <c r="A4113" i="1"/>
  <c r="M4113" i="1" s="1"/>
  <c r="A4114" i="1"/>
  <c r="M4114" i="1" s="1"/>
  <c r="A4115" i="1"/>
  <c r="M4115" i="1" s="1"/>
  <c r="A4116" i="1"/>
  <c r="M4116" i="1" s="1"/>
  <c r="A4117" i="1"/>
  <c r="M4117" i="1" s="1"/>
  <c r="A4118" i="1"/>
  <c r="M4118" i="1" s="1"/>
  <c r="A4119" i="1"/>
  <c r="M4119" i="1" s="1"/>
  <c r="A4120" i="1"/>
  <c r="M4120" i="1" s="1"/>
  <c r="A4121" i="1"/>
  <c r="M4121" i="1" s="1"/>
  <c r="A4122" i="1"/>
  <c r="M4122" i="1" s="1"/>
  <c r="A4123" i="1"/>
  <c r="M4123" i="1" s="1"/>
  <c r="A4124" i="1"/>
  <c r="M4124" i="1" s="1"/>
  <c r="A4125" i="1"/>
  <c r="M4125" i="1" s="1"/>
  <c r="A4126" i="1"/>
  <c r="M4126" i="1" s="1"/>
  <c r="A4127" i="1"/>
  <c r="M4127" i="1" s="1"/>
  <c r="A4128" i="1"/>
  <c r="M4128" i="1" s="1"/>
  <c r="A4129" i="1"/>
  <c r="M4129" i="1" s="1"/>
  <c r="A4130" i="1"/>
  <c r="M4130" i="1" s="1"/>
  <c r="A4131" i="1"/>
  <c r="M4131" i="1" s="1"/>
  <c r="A4132" i="1"/>
  <c r="M4132" i="1" s="1"/>
  <c r="A4133" i="1"/>
  <c r="M4133" i="1" s="1"/>
  <c r="A4134" i="1"/>
  <c r="M4134" i="1" s="1"/>
  <c r="A4135" i="1"/>
  <c r="M4135" i="1" s="1"/>
  <c r="A4136" i="1"/>
  <c r="M4136" i="1" s="1"/>
  <c r="A4137" i="1"/>
  <c r="M4137" i="1" s="1"/>
  <c r="A4138" i="1"/>
  <c r="M4138" i="1" s="1"/>
  <c r="A4139" i="1"/>
  <c r="M4139" i="1" s="1"/>
  <c r="A4140" i="1"/>
  <c r="M4140" i="1" s="1"/>
  <c r="A4141" i="1"/>
  <c r="M4141" i="1" s="1"/>
  <c r="A4142" i="1"/>
  <c r="M4142" i="1" s="1"/>
  <c r="A4143" i="1"/>
  <c r="M4143" i="1" s="1"/>
  <c r="A4144" i="1"/>
  <c r="M4144" i="1" s="1"/>
  <c r="A4145" i="1"/>
  <c r="M4145" i="1" s="1"/>
  <c r="A4146" i="1"/>
  <c r="M4146" i="1" s="1"/>
  <c r="A4147" i="1"/>
  <c r="M4147" i="1" s="1"/>
  <c r="A4148" i="1"/>
  <c r="M4148" i="1" s="1"/>
  <c r="A4149" i="1"/>
  <c r="M4149" i="1" s="1"/>
  <c r="A4150" i="1"/>
  <c r="M4150" i="1" s="1"/>
  <c r="A4151" i="1"/>
  <c r="M4151" i="1" s="1"/>
  <c r="A4152" i="1"/>
  <c r="M4152" i="1" s="1"/>
  <c r="A4153" i="1"/>
  <c r="M4153" i="1" s="1"/>
  <c r="A4154" i="1"/>
  <c r="M4154" i="1" s="1"/>
  <c r="A4155" i="1"/>
  <c r="M4155" i="1" s="1"/>
  <c r="A4156" i="1"/>
  <c r="M4156" i="1" s="1"/>
  <c r="A4157" i="1"/>
  <c r="M4157" i="1" s="1"/>
  <c r="A4158" i="1"/>
  <c r="M4158" i="1" s="1"/>
  <c r="A4159" i="1"/>
  <c r="M4159" i="1" s="1"/>
  <c r="A4160" i="1"/>
  <c r="M4160" i="1" s="1"/>
  <c r="A4161" i="1"/>
  <c r="M4161" i="1" s="1"/>
  <c r="A4162" i="1"/>
  <c r="M4162" i="1" s="1"/>
  <c r="A4163" i="1"/>
  <c r="M4163" i="1" s="1"/>
  <c r="A4164" i="1"/>
  <c r="M4164" i="1" s="1"/>
  <c r="A4165" i="1"/>
  <c r="M4165" i="1" s="1"/>
  <c r="A4166" i="1"/>
  <c r="M4166" i="1" s="1"/>
  <c r="A4167" i="1"/>
  <c r="M4167" i="1" s="1"/>
  <c r="A4168" i="1"/>
  <c r="M4168" i="1" s="1"/>
  <c r="A4169" i="1"/>
  <c r="M4169" i="1" s="1"/>
  <c r="A4170" i="1"/>
  <c r="M4170" i="1" s="1"/>
  <c r="A4171" i="1"/>
  <c r="M4171" i="1" s="1"/>
  <c r="A4172" i="1"/>
  <c r="M4172" i="1" s="1"/>
  <c r="A4173" i="1"/>
  <c r="M4173" i="1" s="1"/>
  <c r="A4174" i="1"/>
  <c r="M4174" i="1" s="1"/>
  <c r="A4175" i="1"/>
  <c r="M4175" i="1" s="1"/>
  <c r="A4176" i="1"/>
  <c r="M4176" i="1" s="1"/>
  <c r="A4177" i="1"/>
  <c r="M4177" i="1" s="1"/>
  <c r="A4178" i="1"/>
  <c r="M4178" i="1" s="1"/>
  <c r="A4179" i="1"/>
  <c r="M4179" i="1" s="1"/>
  <c r="A4180" i="1"/>
  <c r="M4180" i="1" s="1"/>
  <c r="A4181" i="1"/>
  <c r="M4181" i="1" s="1"/>
  <c r="A4182" i="1"/>
  <c r="M4182" i="1" s="1"/>
  <c r="A4183" i="1"/>
  <c r="M4183" i="1" s="1"/>
  <c r="A4184" i="1"/>
  <c r="M4184" i="1" s="1"/>
  <c r="A4185" i="1"/>
  <c r="M4185" i="1" s="1"/>
  <c r="A4186" i="1"/>
  <c r="M4186" i="1" s="1"/>
  <c r="A4187" i="1"/>
  <c r="M4187" i="1" s="1"/>
  <c r="A4188" i="1"/>
  <c r="M4188" i="1" s="1"/>
  <c r="A4189" i="1"/>
  <c r="M4189" i="1" s="1"/>
  <c r="A4190" i="1"/>
  <c r="M4190" i="1" s="1"/>
  <c r="A4191" i="1"/>
  <c r="M4191" i="1" s="1"/>
  <c r="A4192" i="1"/>
  <c r="M4192" i="1" s="1"/>
  <c r="A4193" i="1"/>
  <c r="M4193" i="1" s="1"/>
  <c r="A4194" i="1"/>
  <c r="M4194" i="1" s="1"/>
  <c r="A4195" i="1"/>
  <c r="M4195" i="1" s="1"/>
  <c r="A4196" i="1"/>
  <c r="M4196" i="1" s="1"/>
  <c r="A4197" i="1"/>
  <c r="M4197" i="1" s="1"/>
  <c r="A4198" i="1"/>
  <c r="M4198" i="1" s="1"/>
  <c r="A4199" i="1"/>
  <c r="M4199" i="1" s="1"/>
  <c r="A4200" i="1"/>
  <c r="M4200" i="1" s="1"/>
  <c r="A4201" i="1"/>
  <c r="M4201" i="1" s="1"/>
  <c r="A4202" i="1"/>
  <c r="M4202" i="1" s="1"/>
  <c r="A4203" i="1"/>
  <c r="M4203" i="1" s="1"/>
  <c r="A4204" i="1"/>
  <c r="M4204" i="1" s="1"/>
  <c r="A4205" i="1"/>
  <c r="M4205" i="1" s="1"/>
  <c r="A4206" i="1"/>
  <c r="M4206" i="1" s="1"/>
  <c r="A4207" i="1"/>
  <c r="M4207" i="1" s="1"/>
  <c r="A4208" i="1"/>
  <c r="M4208" i="1" s="1"/>
  <c r="A4209" i="1"/>
  <c r="M4209" i="1" s="1"/>
  <c r="A4210" i="1"/>
  <c r="M4210" i="1" s="1"/>
  <c r="A4211" i="1"/>
  <c r="M4211" i="1" s="1"/>
  <c r="A4212" i="1"/>
  <c r="M4212" i="1" s="1"/>
  <c r="A4213" i="1"/>
  <c r="M4213" i="1" s="1"/>
  <c r="A4214" i="1"/>
  <c r="M4214" i="1" s="1"/>
  <c r="A4215" i="1"/>
  <c r="M4215" i="1" s="1"/>
  <c r="A4216" i="1"/>
  <c r="M4216" i="1" s="1"/>
  <c r="A4217" i="1"/>
  <c r="M4217" i="1" s="1"/>
  <c r="A4218" i="1"/>
  <c r="M4218" i="1" s="1"/>
  <c r="A4219" i="1"/>
  <c r="M4219" i="1" s="1"/>
  <c r="A4220" i="1"/>
  <c r="M4220" i="1" s="1"/>
  <c r="A4221" i="1"/>
  <c r="M4221" i="1" s="1"/>
  <c r="A4222" i="1"/>
  <c r="M4222" i="1" s="1"/>
  <c r="A4223" i="1"/>
  <c r="M4223" i="1" s="1"/>
  <c r="A4224" i="1"/>
  <c r="M4224" i="1" s="1"/>
  <c r="A4225" i="1"/>
  <c r="M4225" i="1" s="1"/>
  <c r="A4226" i="1"/>
  <c r="M4226" i="1" s="1"/>
  <c r="A4227" i="1"/>
  <c r="M4227" i="1" s="1"/>
  <c r="A4228" i="1"/>
  <c r="M4228" i="1" s="1"/>
  <c r="A4229" i="1"/>
  <c r="M4229" i="1" s="1"/>
  <c r="A4230" i="1"/>
  <c r="M4230" i="1" s="1"/>
  <c r="A4231" i="1"/>
  <c r="M4231" i="1" s="1"/>
  <c r="A4232" i="1"/>
  <c r="M4232" i="1" s="1"/>
  <c r="A4233" i="1"/>
  <c r="M4233" i="1" s="1"/>
  <c r="A4234" i="1"/>
  <c r="M4234" i="1" s="1"/>
  <c r="A4235" i="1"/>
  <c r="M4235" i="1" s="1"/>
  <c r="A4236" i="1"/>
  <c r="M4236" i="1" s="1"/>
  <c r="A4237" i="1"/>
  <c r="M4237" i="1" s="1"/>
  <c r="A4238" i="1"/>
  <c r="M4238" i="1" s="1"/>
  <c r="A4239" i="1"/>
  <c r="M4239" i="1" s="1"/>
  <c r="A4240" i="1"/>
  <c r="M4240" i="1" s="1"/>
  <c r="A4241" i="1"/>
  <c r="M4241" i="1" s="1"/>
  <c r="A4242" i="1"/>
  <c r="M4242" i="1" s="1"/>
  <c r="A4243" i="1"/>
  <c r="M4243" i="1" s="1"/>
  <c r="A4244" i="1"/>
  <c r="M4244" i="1" s="1"/>
  <c r="A4245" i="1"/>
  <c r="M4245" i="1" s="1"/>
  <c r="A4246" i="1"/>
  <c r="M4246" i="1" s="1"/>
  <c r="A4247" i="1"/>
  <c r="M4247" i="1" s="1"/>
  <c r="A4248" i="1"/>
  <c r="M4248" i="1" s="1"/>
  <c r="A4249" i="1"/>
  <c r="M4249" i="1" s="1"/>
  <c r="A4250" i="1"/>
  <c r="M4250" i="1" s="1"/>
  <c r="A4251" i="1"/>
  <c r="M4251" i="1" s="1"/>
  <c r="A4252" i="1"/>
  <c r="M4252" i="1" s="1"/>
  <c r="A4253" i="1"/>
  <c r="M4253" i="1" s="1"/>
  <c r="A4254" i="1"/>
  <c r="M4254" i="1" s="1"/>
  <c r="A4255" i="1"/>
  <c r="M4255" i="1" s="1"/>
  <c r="A4256" i="1"/>
  <c r="M4256" i="1" s="1"/>
  <c r="A4257" i="1"/>
  <c r="M4257" i="1" s="1"/>
  <c r="A4258" i="1"/>
  <c r="M4258" i="1" s="1"/>
  <c r="A4259" i="1"/>
  <c r="M4259" i="1" s="1"/>
  <c r="A4260" i="1"/>
  <c r="M4260" i="1" s="1"/>
  <c r="A4261" i="1"/>
  <c r="M4261" i="1" s="1"/>
  <c r="A4262" i="1"/>
  <c r="M4262" i="1" s="1"/>
  <c r="A4263" i="1"/>
  <c r="M4263" i="1" s="1"/>
  <c r="A4264" i="1"/>
  <c r="M4264" i="1" s="1"/>
  <c r="A4265" i="1"/>
  <c r="M4265" i="1" s="1"/>
  <c r="A4266" i="1"/>
  <c r="M4266" i="1" s="1"/>
  <c r="A4267" i="1"/>
  <c r="M4267" i="1" s="1"/>
  <c r="A4268" i="1"/>
  <c r="M4268" i="1" s="1"/>
  <c r="A4269" i="1"/>
  <c r="M4269" i="1" s="1"/>
  <c r="A4270" i="1"/>
  <c r="M4270" i="1" s="1"/>
  <c r="A4271" i="1"/>
  <c r="M4271" i="1" s="1"/>
  <c r="A4272" i="1"/>
  <c r="M4272" i="1" s="1"/>
  <c r="A4273" i="1"/>
  <c r="M4273" i="1" s="1"/>
  <c r="A4274" i="1"/>
  <c r="M4274" i="1" s="1"/>
  <c r="A4275" i="1"/>
  <c r="M4275" i="1" s="1"/>
  <c r="A4276" i="1"/>
  <c r="M4276" i="1" s="1"/>
  <c r="A4277" i="1"/>
  <c r="M4277" i="1" s="1"/>
  <c r="A4278" i="1"/>
  <c r="M4278" i="1" s="1"/>
  <c r="A4279" i="1"/>
  <c r="M4279" i="1" s="1"/>
  <c r="A4280" i="1"/>
  <c r="M4280" i="1" s="1"/>
  <c r="A4281" i="1"/>
  <c r="M4281" i="1" s="1"/>
  <c r="A4282" i="1"/>
  <c r="M4282" i="1" s="1"/>
  <c r="A4283" i="1"/>
  <c r="M4283" i="1" s="1"/>
  <c r="A4284" i="1"/>
  <c r="M4284" i="1" s="1"/>
  <c r="A4285" i="1"/>
  <c r="M4285" i="1" s="1"/>
  <c r="A4286" i="1"/>
  <c r="M4286" i="1" s="1"/>
  <c r="A4287" i="1"/>
  <c r="M4287" i="1" s="1"/>
  <c r="A4288" i="1"/>
  <c r="M4288" i="1" s="1"/>
  <c r="A4289" i="1"/>
  <c r="M4289" i="1" s="1"/>
  <c r="A4290" i="1"/>
  <c r="M4290" i="1" s="1"/>
  <c r="A4291" i="1"/>
  <c r="M4291" i="1" s="1"/>
  <c r="A4292" i="1"/>
  <c r="M4292" i="1" s="1"/>
  <c r="A4293" i="1"/>
  <c r="M4293" i="1" s="1"/>
  <c r="A4294" i="1"/>
  <c r="M4294" i="1" s="1"/>
  <c r="A4295" i="1"/>
  <c r="M4295" i="1" s="1"/>
  <c r="A4296" i="1"/>
  <c r="M4296" i="1" s="1"/>
  <c r="A4297" i="1"/>
  <c r="M4297" i="1" s="1"/>
  <c r="A4298" i="1"/>
  <c r="M4298" i="1" s="1"/>
  <c r="A4299" i="1"/>
  <c r="M4299" i="1" s="1"/>
  <c r="A4300" i="1"/>
  <c r="M4300" i="1" s="1"/>
  <c r="A4301" i="1"/>
  <c r="M4301" i="1" s="1"/>
  <c r="A4302" i="1"/>
  <c r="M4302" i="1" s="1"/>
  <c r="A4303" i="1"/>
  <c r="M4303" i="1" s="1"/>
  <c r="A4304" i="1"/>
  <c r="M4304" i="1" s="1"/>
  <c r="A4305" i="1"/>
  <c r="M4305" i="1" s="1"/>
  <c r="A4306" i="1"/>
  <c r="M4306" i="1" s="1"/>
  <c r="A4307" i="1"/>
  <c r="M4307" i="1" s="1"/>
  <c r="A4308" i="1"/>
  <c r="M4308" i="1" s="1"/>
  <c r="A4309" i="1"/>
  <c r="M4309" i="1" s="1"/>
  <c r="A4310" i="1"/>
  <c r="M4310" i="1" s="1"/>
  <c r="A4311" i="1"/>
  <c r="M4311" i="1" s="1"/>
  <c r="A4312" i="1"/>
  <c r="M4312" i="1" s="1"/>
  <c r="A4313" i="1"/>
  <c r="M4313" i="1" s="1"/>
  <c r="A4314" i="1"/>
  <c r="M4314" i="1" s="1"/>
  <c r="A4315" i="1"/>
  <c r="M4315" i="1" s="1"/>
  <c r="A4316" i="1"/>
  <c r="M4316" i="1" s="1"/>
  <c r="A4317" i="1"/>
  <c r="M4317" i="1" s="1"/>
  <c r="A4318" i="1"/>
  <c r="M4318" i="1" s="1"/>
  <c r="A4319" i="1"/>
  <c r="M4319" i="1" s="1"/>
  <c r="A4320" i="1"/>
  <c r="M4320" i="1" s="1"/>
  <c r="A4321" i="1"/>
  <c r="M4321" i="1" s="1"/>
  <c r="A4322" i="1"/>
  <c r="M4322" i="1" s="1"/>
  <c r="A4323" i="1"/>
  <c r="M4323" i="1" s="1"/>
  <c r="A4324" i="1"/>
  <c r="M4324" i="1" s="1"/>
  <c r="A4325" i="1"/>
  <c r="M4325" i="1" s="1"/>
  <c r="A4326" i="1"/>
  <c r="M4326" i="1" s="1"/>
  <c r="A4327" i="1"/>
  <c r="M4327" i="1" s="1"/>
  <c r="A4328" i="1"/>
  <c r="M4328" i="1" s="1"/>
  <c r="A4329" i="1"/>
  <c r="M4329" i="1" s="1"/>
  <c r="A4330" i="1"/>
  <c r="M4330" i="1" s="1"/>
  <c r="A4331" i="1"/>
  <c r="M4331" i="1" s="1"/>
  <c r="A4332" i="1"/>
  <c r="M4332" i="1" s="1"/>
  <c r="A4333" i="1"/>
  <c r="M4333" i="1" s="1"/>
  <c r="A4334" i="1"/>
  <c r="M4334" i="1" s="1"/>
  <c r="A4335" i="1"/>
  <c r="M4335" i="1" s="1"/>
  <c r="A4336" i="1"/>
  <c r="M4336" i="1" s="1"/>
  <c r="A4337" i="1"/>
  <c r="M4337" i="1" s="1"/>
  <c r="A4338" i="1"/>
  <c r="M4338" i="1" s="1"/>
  <c r="A4339" i="1"/>
  <c r="M4339" i="1" s="1"/>
  <c r="A4340" i="1"/>
  <c r="M4340" i="1" s="1"/>
  <c r="A4341" i="1"/>
  <c r="M4341" i="1" s="1"/>
  <c r="A4342" i="1"/>
  <c r="M4342" i="1" s="1"/>
  <c r="A4343" i="1"/>
  <c r="M4343" i="1" s="1"/>
  <c r="A4344" i="1"/>
  <c r="M4344" i="1" s="1"/>
  <c r="A4345" i="1"/>
  <c r="M4345" i="1" s="1"/>
  <c r="A4346" i="1"/>
  <c r="M4346" i="1" s="1"/>
  <c r="A4347" i="1"/>
  <c r="M4347" i="1" s="1"/>
  <c r="A4348" i="1"/>
  <c r="M4348" i="1" s="1"/>
  <c r="A4349" i="1"/>
  <c r="M4349" i="1" s="1"/>
  <c r="A4350" i="1"/>
  <c r="M4350" i="1" s="1"/>
  <c r="A4351" i="1"/>
  <c r="M4351" i="1" s="1"/>
  <c r="A4352" i="1"/>
  <c r="M4352" i="1" s="1"/>
  <c r="A4353" i="1"/>
  <c r="M4353" i="1" s="1"/>
  <c r="A4354" i="1"/>
  <c r="M4354" i="1" s="1"/>
  <c r="A4355" i="1"/>
  <c r="M4355" i="1" s="1"/>
  <c r="A4356" i="1"/>
  <c r="M4356" i="1" s="1"/>
  <c r="A4357" i="1"/>
  <c r="M4357" i="1" s="1"/>
  <c r="A4358" i="1"/>
  <c r="M4358" i="1" s="1"/>
  <c r="A4359" i="1"/>
  <c r="M4359" i="1" s="1"/>
  <c r="A4360" i="1"/>
  <c r="M4360" i="1" s="1"/>
  <c r="A4361" i="1"/>
  <c r="M4361" i="1" s="1"/>
  <c r="A4362" i="1"/>
  <c r="M4362" i="1" s="1"/>
  <c r="A4363" i="1"/>
  <c r="M4363" i="1" s="1"/>
  <c r="A4364" i="1"/>
  <c r="M4364" i="1" s="1"/>
  <c r="A4365" i="1"/>
  <c r="M4365" i="1" s="1"/>
  <c r="A4366" i="1"/>
  <c r="M4366" i="1" s="1"/>
  <c r="A4367" i="1"/>
  <c r="M4367" i="1" s="1"/>
  <c r="A4368" i="1"/>
  <c r="M4368" i="1" s="1"/>
  <c r="A4369" i="1"/>
  <c r="M4369" i="1" s="1"/>
  <c r="A4370" i="1"/>
  <c r="M4370" i="1" s="1"/>
  <c r="A4371" i="1"/>
  <c r="M4371" i="1" s="1"/>
  <c r="A4372" i="1"/>
  <c r="M4372" i="1" s="1"/>
  <c r="A4373" i="1"/>
  <c r="M4373" i="1" s="1"/>
  <c r="A4374" i="1"/>
  <c r="M4374" i="1" s="1"/>
  <c r="A4375" i="1"/>
  <c r="M4375" i="1" s="1"/>
  <c r="A4376" i="1"/>
  <c r="M4376" i="1" s="1"/>
  <c r="A4377" i="1"/>
  <c r="M4377" i="1" s="1"/>
  <c r="A4378" i="1"/>
  <c r="M4378" i="1" s="1"/>
  <c r="A4379" i="1"/>
  <c r="M4379" i="1" s="1"/>
  <c r="A4380" i="1"/>
  <c r="M4380" i="1" s="1"/>
  <c r="A4381" i="1"/>
  <c r="M4381" i="1" s="1"/>
  <c r="A4382" i="1"/>
  <c r="M4382" i="1" s="1"/>
  <c r="A4383" i="1"/>
  <c r="M4383" i="1" s="1"/>
  <c r="A4384" i="1"/>
  <c r="M4384" i="1" s="1"/>
  <c r="A4385" i="1"/>
  <c r="M4385" i="1" s="1"/>
  <c r="A4386" i="1"/>
  <c r="M4386" i="1" s="1"/>
  <c r="A4387" i="1"/>
  <c r="M4387" i="1" s="1"/>
  <c r="A4388" i="1"/>
  <c r="M4388" i="1" s="1"/>
  <c r="A4389" i="1"/>
  <c r="M4389" i="1" s="1"/>
  <c r="A4390" i="1"/>
  <c r="M4390" i="1" s="1"/>
  <c r="A4391" i="1"/>
  <c r="M4391" i="1" s="1"/>
  <c r="A4392" i="1"/>
  <c r="M4392" i="1" s="1"/>
  <c r="A4393" i="1"/>
  <c r="M4393" i="1" s="1"/>
  <c r="A4394" i="1"/>
  <c r="M4394" i="1" s="1"/>
  <c r="A4395" i="1"/>
  <c r="M4395" i="1" s="1"/>
  <c r="A4396" i="1"/>
  <c r="M4396" i="1" s="1"/>
  <c r="A4397" i="1"/>
  <c r="M4397" i="1" s="1"/>
  <c r="A4398" i="1"/>
  <c r="M4398" i="1" s="1"/>
  <c r="A4399" i="1"/>
  <c r="M4399" i="1" s="1"/>
  <c r="A4400" i="1"/>
  <c r="M4400" i="1" s="1"/>
  <c r="A4401" i="1"/>
  <c r="M4401" i="1" s="1"/>
  <c r="A4402" i="1"/>
  <c r="M4402" i="1" s="1"/>
  <c r="A4403" i="1"/>
  <c r="M4403" i="1" s="1"/>
  <c r="A4404" i="1"/>
  <c r="M4404" i="1" s="1"/>
  <c r="A4405" i="1"/>
  <c r="M4405" i="1" s="1"/>
  <c r="A4406" i="1"/>
  <c r="M4406" i="1" s="1"/>
  <c r="A4407" i="1"/>
  <c r="M4407" i="1" s="1"/>
  <c r="A4408" i="1"/>
  <c r="M4408" i="1" s="1"/>
  <c r="A4409" i="1"/>
  <c r="M4409" i="1" s="1"/>
  <c r="A4410" i="1"/>
  <c r="M4410" i="1" s="1"/>
  <c r="A4411" i="1"/>
  <c r="M4411" i="1" s="1"/>
  <c r="A4412" i="1"/>
  <c r="M4412" i="1" s="1"/>
  <c r="A4413" i="1"/>
  <c r="M4413" i="1" s="1"/>
  <c r="A4414" i="1"/>
  <c r="M4414" i="1" s="1"/>
  <c r="A4415" i="1"/>
  <c r="M4415" i="1" s="1"/>
  <c r="A4416" i="1"/>
  <c r="M4416" i="1" s="1"/>
  <c r="A4417" i="1"/>
  <c r="M4417" i="1" s="1"/>
  <c r="A4418" i="1"/>
  <c r="M4418" i="1" s="1"/>
  <c r="A4419" i="1"/>
  <c r="M4419" i="1" s="1"/>
  <c r="A4420" i="1"/>
  <c r="M4420" i="1" s="1"/>
  <c r="A4421" i="1"/>
  <c r="M4421" i="1" s="1"/>
  <c r="A4422" i="1"/>
  <c r="M4422" i="1" s="1"/>
  <c r="A4423" i="1"/>
  <c r="M4423" i="1" s="1"/>
  <c r="A4424" i="1"/>
  <c r="M4424" i="1" s="1"/>
  <c r="A4425" i="1"/>
  <c r="M4425" i="1" s="1"/>
  <c r="A4426" i="1"/>
  <c r="M4426" i="1" s="1"/>
  <c r="A4427" i="1"/>
  <c r="M4427" i="1" s="1"/>
  <c r="A4428" i="1"/>
  <c r="M4428" i="1" s="1"/>
  <c r="A4429" i="1"/>
  <c r="M4429" i="1" s="1"/>
  <c r="A4430" i="1"/>
  <c r="M4430" i="1" s="1"/>
  <c r="A4431" i="1"/>
  <c r="M4431" i="1" s="1"/>
  <c r="A4432" i="1"/>
  <c r="M4432" i="1" s="1"/>
  <c r="A4433" i="1"/>
  <c r="M4433" i="1" s="1"/>
  <c r="A4434" i="1"/>
  <c r="M4434" i="1" s="1"/>
  <c r="A4435" i="1"/>
  <c r="M4435" i="1" s="1"/>
  <c r="A4436" i="1"/>
  <c r="M4436" i="1" s="1"/>
  <c r="A4437" i="1"/>
  <c r="M4437" i="1" s="1"/>
  <c r="A4438" i="1"/>
  <c r="M4438" i="1" s="1"/>
  <c r="A4439" i="1"/>
  <c r="M4439" i="1" s="1"/>
  <c r="A4440" i="1"/>
  <c r="M4440" i="1" s="1"/>
  <c r="A4441" i="1"/>
  <c r="M4441" i="1" s="1"/>
  <c r="A4442" i="1"/>
  <c r="M4442" i="1" s="1"/>
  <c r="A4443" i="1"/>
  <c r="M4443" i="1" s="1"/>
  <c r="A4444" i="1"/>
  <c r="M4444" i="1" s="1"/>
  <c r="A4445" i="1"/>
  <c r="M4445" i="1" s="1"/>
  <c r="A4446" i="1"/>
  <c r="M4446" i="1" s="1"/>
  <c r="A4447" i="1"/>
  <c r="M4447" i="1" s="1"/>
  <c r="A4448" i="1"/>
  <c r="M4448" i="1" s="1"/>
  <c r="A4449" i="1"/>
  <c r="M4449" i="1" s="1"/>
  <c r="A4450" i="1"/>
  <c r="M4450" i="1" s="1"/>
  <c r="A4451" i="1"/>
  <c r="M4451" i="1" s="1"/>
  <c r="A4452" i="1"/>
  <c r="M4452" i="1" s="1"/>
  <c r="A4453" i="1"/>
  <c r="M4453" i="1" s="1"/>
  <c r="A4454" i="1"/>
  <c r="M4454" i="1" s="1"/>
  <c r="A4455" i="1"/>
  <c r="M4455" i="1" s="1"/>
  <c r="A4456" i="1"/>
  <c r="M4456" i="1" s="1"/>
  <c r="A4457" i="1"/>
  <c r="M4457" i="1" s="1"/>
  <c r="A4458" i="1"/>
  <c r="M4458" i="1" s="1"/>
  <c r="A4459" i="1"/>
  <c r="M4459" i="1" s="1"/>
  <c r="A4460" i="1"/>
  <c r="M4460" i="1" s="1"/>
  <c r="A4461" i="1"/>
  <c r="M4461" i="1" s="1"/>
  <c r="A4462" i="1"/>
  <c r="M4462" i="1" s="1"/>
  <c r="A4463" i="1"/>
  <c r="M4463" i="1" s="1"/>
  <c r="A4464" i="1"/>
  <c r="M4464" i="1" s="1"/>
  <c r="A4465" i="1"/>
  <c r="M4465" i="1" s="1"/>
  <c r="A4466" i="1"/>
  <c r="M4466" i="1" s="1"/>
  <c r="A4467" i="1"/>
  <c r="M4467" i="1" s="1"/>
  <c r="A4468" i="1"/>
  <c r="M4468" i="1" s="1"/>
  <c r="A4469" i="1"/>
  <c r="M4469" i="1" s="1"/>
  <c r="A4470" i="1"/>
  <c r="M4470" i="1" s="1"/>
  <c r="A4471" i="1"/>
  <c r="M4471" i="1" s="1"/>
  <c r="A4472" i="1"/>
  <c r="M4472" i="1" s="1"/>
  <c r="A4473" i="1"/>
  <c r="M4473" i="1" s="1"/>
  <c r="A4474" i="1"/>
  <c r="M4474" i="1" s="1"/>
  <c r="A4475" i="1"/>
  <c r="M4475" i="1" s="1"/>
  <c r="A4476" i="1"/>
  <c r="M4476" i="1" s="1"/>
  <c r="A4477" i="1"/>
  <c r="M4477" i="1" s="1"/>
  <c r="A4478" i="1"/>
  <c r="M4478" i="1" s="1"/>
  <c r="A4479" i="1"/>
  <c r="M4479" i="1" s="1"/>
  <c r="A4480" i="1"/>
  <c r="M4480" i="1" s="1"/>
  <c r="A4481" i="1"/>
  <c r="M4481" i="1" s="1"/>
  <c r="A4482" i="1"/>
  <c r="M4482" i="1" s="1"/>
  <c r="A4483" i="1"/>
  <c r="M4483" i="1" s="1"/>
  <c r="A4484" i="1"/>
  <c r="M4484" i="1" s="1"/>
  <c r="A4485" i="1"/>
  <c r="M4485" i="1" s="1"/>
  <c r="A4486" i="1"/>
  <c r="M4486" i="1" s="1"/>
  <c r="A4487" i="1"/>
  <c r="M4487" i="1" s="1"/>
  <c r="A4488" i="1"/>
  <c r="M4488" i="1" s="1"/>
  <c r="A4489" i="1"/>
  <c r="M4489" i="1" s="1"/>
  <c r="A4490" i="1"/>
  <c r="M4490" i="1" s="1"/>
  <c r="A4491" i="1"/>
  <c r="M4491" i="1" s="1"/>
  <c r="A4492" i="1"/>
  <c r="M4492" i="1" s="1"/>
  <c r="A4493" i="1"/>
  <c r="M4493" i="1" s="1"/>
  <c r="A4494" i="1"/>
  <c r="M4494" i="1" s="1"/>
  <c r="A4495" i="1"/>
  <c r="M4495" i="1" s="1"/>
  <c r="A4496" i="1"/>
  <c r="M4496" i="1" s="1"/>
  <c r="A4497" i="1"/>
  <c r="M4497" i="1" s="1"/>
  <c r="A4498" i="1"/>
  <c r="M4498" i="1" s="1"/>
  <c r="A4499" i="1"/>
  <c r="M4499" i="1" s="1"/>
  <c r="A4500" i="1"/>
  <c r="M4500" i="1" s="1"/>
  <c r="A4501" i="1"/>
  <c r="M4501" i="1" s="1"/>
  <c r="A4502" i="1"/>
  <c r="M4502" i="1" s="1"/>
  <c r="A4503" i="1"/>
  <c r="M4503" i="1" s="1"/>
  <c r="A4504" i="1"/>
  <c r="M4504" i="1" s="1"/>
  <c r="A4505" i="1"/>
  <c r="M4505" i="1" s="1"/>
  <c r="A4506" i="1"/>
  <c r="M4506" i="1" s="1"/>
  <c r="A4507" i="1"/>
  <c r="M4507" i="1" s="1"/>
  <c r="A4508" i="1"/>
  <c r="M4508" i="1" s="1"/>
  <c r="A4509" i="1"/>
  <c r="M4509" i="1" s="1"/>
  <c r="A4510" i="1"/>
  <c r="M4510" i="1" s="1"/>
  <c r="A4511" i="1"/>
  <c r="M4511" i="1" s="1"/>
  <c r="A4512" i="1"/>
  <c r="M4512" i="1" s="1"/>
  <c r="A4513" i="1"/>
  <c r="M4513" i="1" s="1"/>
  <c r="A4514" i="1"/>
  <c r="M4514" i="1" s="1"/>
  <c r="A4515" i="1"/>
  <c r="M4515" i="1" s="1"/>
  <c r="A4516" i="1"/>
  <c r="M4516" i="1" s="1"/>
  <c r="A4517" i="1"/>
  <c r="M4517" i="1" s="1"/>
  <c r="A4518" i="1"/>
  <c r="M4518" i="1" s="1"/>
  <c r="A4519" i="1"/>
  <c r="M4519" i="1" s="1"/>
  <c r="A4520" i="1"/>
  <c r="M4520" i="1" s="1"/>
  <c r="A4521" i="1"/>
  <c r="M4521" i="1" s="1"/>
  <c r="A4522" i="1"/>
  <c r="M4522" i="1" s="1"/>
  <c r="A4523" i="1"/>
  <c r="M4523" i="1" s="1"/>
  <c r="A4524" i="1"/>
  <c r="M4524" i="1" s="1"/>
  <c r="A4525" i="1"/>
  <c r="M4525" i="1" s="1"/>
  <c r="A4526" i="1"/>
  <c r="M4526" i="1" s="1"/>
  <c r="A4527" i="1"/>
  <c r="M4527" i="1" s="1"/>
  <c r="A4528" i="1"/>
  <c r="M4528" i="1" s="1"/>
  <c r="A4529" i="1"/>
  <c r="M4529" i="1" s="1"/>
  <c r="A4530" i="1"/>
  <c r="M4530" i="1" s="1"/>
  <c r="A4531" i="1"/>
  <c r="M4531" i="1" s="1"/>
  <c r="A4532" i="1"/>
  <c r="M4532" i="1" s="1"/>
  <c r="A4533" i="1"/>
  <c r="M4533" i="1" s="1"/>
  <c r="A4534" i="1"/>
  <c r="M4534" i="1" s="1"/>
  <c r="A4535" i="1"/>
  <c r="M4535" i="1" s="1"/>
  <c r="A4536" i="1"/>
  <c r="M4536" i="1" s="1"/>
  <c r="A4537" i="1"/>
  <c r="M4537" i="1" s="1"/>
  <c r="A4538" i="1"/>
  <c r="M4538" i="1" s="1"/>
  <c r="A4539" i="1"/>
  <c r="M4539" i="1" s="1"/>
  <c r="A4540" i="1"/>
  <c r="M4540" i="1" s="1"/>
  <c r="A4541" i="1"/>
  <c r="M4541" i="1" s="1"/>
  <c r="A4542" i="1"/>
  <c r="M4542" i="1" s="1"/>
  <c r="A4543" i="1"/>
  <c r="M4543" i="1" s="1"/>
  <c r="A4544" i="1"/>
  <c r="M4544" i="1" s="1"/>
  <c r="A4545" i="1"/>
  <c r="M4545" i="1" s="1"/>
  <c r="A4546" i="1"/>
  <c r="M4546" i="1" s="1"/>
  <c r="A4547" i="1"/>
  <c r="M4547" i="1" s="1"/>
  <c r="A4548" i="1"/>
  <c r="M4548" i="1" s="1"/>
  <c r="A4549" i="1"/>
  <c r="M4549" i="1" s="1"/>
  <c r="A4550" i="1"/>
  <c r="M4550" i="1" s="1"/>
  <c r="A4551" i="1"/>
  <c r="M4551" i="1" s="1"/>
  <c r="A4552" i="1"/>
  <c r="M4552" i="1" s="1"/>
  <c r="A4553" i="1"/>
  <c r="M4553" i="1" s="1"/>
  <c r="A4554" i="1"/>
  <c r="M4554" i="1" s="1"/>
  <c r="A4555" i="1"/>
  <c r="M4555" i="1" s="1"/>
  <c r="A4556" i="1"/>
  <c r="M4556" i="1" s="1"/>
  <c r="A4557" i="1"/>
  <c r="M4557" i="1" s="1"/>
  <c r="A4558" i="1"/>
  <c r="M4558" i="1" s="1"/>
  <c r="A4559" i="1"/>
  <c r="M4559" i="1" s="1"/>
  <c r="A4560" i="1"/>
  <c r="M4560" i="1" s="1"/>
  <c r="A4561" i="1"/>
  <c r="M4561" i="1" s="1"/>
  <c r="A4562" i="1"/>
  <c r="M4562" i="1" s="1"/>
  <c r="A4563" i="1"/>
  <c r="M4563" i="1" s="1"/>
  <c r="A4564" i="1"/>
  <c r="M4564" i="1" s="1"/>
  <c r="A4565" i="1"/>
  <c r="M4565" i="1" s="1"/>
  <c r="A4566" i="1"/>
  <c r="M4566" i="1" s="1"/>
  <c r="A4567" i="1"/>
  <c r="M4567" i="1" s="1"/>
  <c r="A4568" i="1"/>
  <c r="M4568" i="1" s="1"/>
  <c r="A4569" i="1"/>
  <c r="M4569" i="1" s="1"/>
  <c r="A4570" i="1"/>
  <c r="M4570" i="1" s="1"/>
  <c r="A4571" i="1"/>
  <c r="M4571" i="1" s="1"/>
  <c r="A4572" i="1"/>
  <c r="M4572" i="1" s="1"/>
  <c r="A4573" i="1"/>
  <c r="M4573" i="1" s="1"/>
  <c r="A4574" i="1"/>
  <c r="M4574" i="1" s="1"/>
  <c r="A4575" i="1"/>
  <c r="M4575" i="1" s="1"/>
  <c r="A4576" i="1"/>
  <c r="M4576" i="1" s="1"/>
  <c r="A4577" i="1"/>
  <c r="M4577" i="1" s="1"/>
  <c r="A4578" i="1"/>
  <c r="M4578" i="1" s="1"/>
  <c r="A4579" i="1"/>
  <c r="M4579" i="1" s="1"/>
  <c r="A4580" i="1"/>
  <c r="M4580" i="1" s="1"/>
  <c r="A4581" i="1"/>
  <c r="M4581" i="1" s="1"/>
  <c r="A4582" i="1"/>
  <c r="M4582" i="1" s="1"/>
  <c r="A4583" i="1"/>
  <c r="M4583" i="1" s="1"/>
  <c r="A4584" i="1"/>
  <c r="M4584" i="1" s="1"/>
  <c r="A4585" i="1"/>
  <c r="M4585" i="1" s="1"/>
  <c r="A4586" i="1"/>
  <c r="M4586" i="1" s="1"/>
  <c r="A4587" i="1"/>
  <c r="M4587" i="1" s="1"/>
  <c r="A4588" i="1"/>
  <c r="M4588" i="1" s="1"/>
  <c r="A4589" i="1"/>
  <c r="M4589" i="1" s="1"/>
  <c r="A4590" i="1"/>
  <c r="M4590" i="1" s="1"/>
  <c r="A4591" i="1"/>
  <c r="M4591" i="1" s="1"/>
  <c r="A4592" i="1"/>
  <c r="M4592" i="1" s="1"/>
  <c r="A4593" i="1"/>
  <c r="M4593" i="1" s="1"/>
  <c r="A4594" i="1"/>
  <c r="M4594" i="1" s="1"/>
  <c r="A4595" i="1"/>
  <c r="M4595" i="1" s="1"/>
  <c r="A4596" i="1"/>
  <c r="M4596" i="1" s="1"/>
  <c r="A4597" i="1"/>
  <c r="M4597" i="1" s="1"/>
  <c r="A4598" i="1"/>
  <c r="M4598" i="1" s="1"/>
  <c r="A4599" i="1"/>
  <c r="M4599" i="1" s="1"/>
  <c r="A4600" i="1"/>
  <c r="M4600" i="1" s="1"/>
  <c r="A4601" i="1"/>
  <c r="M4601" i="1" s="1"/>
  <c r="A4602" i="1"/>
  <c r="M4602" i="1" s="1"/>
  <c r="A4603" i="1"/>
  <c r="M4603" i="1" s="1"/>
  <c r="A4604" i="1"/>
  <c r="M4604" i="1" s="1"/>
  <c r="A4605" i="1"/>
  <c r="M4605" i="1" s="1"/>
  <c r="A4606" i="1"/>
  <c r="M4606" i="1" s="1"/>
  <c r="A4607" i="1"/>
  <c r="M4607" i="1" s="1"/>
  <c r="A4608" i="1"/>
  <c r="M4608" i="1" s="1"/>
  <c r="A4609" i="1"/>
  <c r="M4609" i="1" s="1"/>
  <c r="A4610" i="1"/>
  <c r="M4610" i="1" s="1"/>
  <c r="A4611" i="1"/>
  <c r="M4611" i="1" s="1"/>
  <c r="A4612" i="1"/>
  <c r="M4612" i="1" s="1"/>
  <c r="A4613" i="1"/>
  <c r="M4613" i="1" s="1"/>
  <c r="A4614" i="1"/>
  <c r="M4614" i="1" s="1"/>
  <c r="A4615" i="1"/>
  <c r="M4615" i="1" s="1"/>
  <c r="A4616" i="1"/>
  <c r="M4616" i="1" s="1"/>
  <c r="A4617" i="1"/>
  <c r="M4617" i="1" s="1"/>
  <c r="A4618" i="1"/>
  <c r="M4618" i="1" s="1"/>
  <c r="A4619" i="1"/>
  <c r="M4619" i="1" s="1"/>
  <c r="A4620" i="1"/>
  <c r="M4620" i="1" s="1"/>
  <c r="A4621" i="1"/>
  <c r="M4621" i="1" s="1"/>
  <c r="A4622" i="1"/>
  <c r="M4622" i="1" s="1"/>
  <c r="A4623" i="1"/>
  <c r="M4623" i="1" s="1"/>
  <c r="A4624" i="1"/>
  <c r="M4624" i="1" s="1"/>
  <c r="A4625" i="1"/>
  <c r="M4625" i="1" s="1"/>
  <c r="A4626" i="1"/>
  <c r="M4626" i="1" s="1"/>
  <c r="A4627" i="1"/>
  <c r="M4627" i="1" s="1"/>
  <c r="A4628" i="1"/>
  <c r="M4628" i="1" s="1"/>
  <c r="A4629" i="1"/>
  <c r="M4629" i="1" s="1"/>
  <c r="A4630" i="1"/>
  <c r="M4630" i="1" s="1"/>
  <c r="A4631" i="1"/>
  <c r="M4631" i="1" s="1"/>
  <c r="A4632" i="1"/>
  <c r="M4632" i="1" s="1"/>
  <c r="A4633" i="1"/>
  <c r="M4633" i="1" s="1"/>
  <c r="A4634" i="1"/>
  <c r="M4634" i="1" s="1"/>
  <c r="A4635" i="1"/>
  <c r="M4635" i="1" s="1"/>
  <c r="A4636" i="1"/>
  <c r="M4636" i="1" s="1"/>
  <c r="A4637" i="1"/>
  <c r="M4637" i="1" s="1"/>
  <c r="A4638" i="1"/>
  <c r="M4638" i="1" s="1"/>
  <c r="A4639" i="1"/>
  <c r="M4639" i="1" s="1"/>
  <c r="A4640" i="1"/>
  <c r="M4640" i="1" s="1"/>
  <c r="A4641" i="1"/>
  <c r="M4641" i="1" s="1"/>
  <c r="A4642" i="1"/>
  <c r="M4642" i="1" s="1"/>
  <c r="A4643" i="1"/>
  <c r="M4643" i="1" s="1"/>
  <c r="A4644" i="1"/>
  <c r="M4644" i="1" s="1"/>
  <c r="A4645" i="1"/>
  <c r="M4645" i="1" s="1"/>
  <c r="A4646" i="1"/>
  <c r="M4646" i="1" s="1"/>
  <c r="A4647" i="1"/>
  <c r="M4647" i="1" s="1"/>
  <c r="A4648" i="1"/>
  <c r="M4648" i="1" s="1"/>
  <c r="A4649" i="1"/>
  <c r="M4649" i="1" s="1"/>
  <c r="A4650" i="1"/>
  <c r="M4650" i="1" s="1"/>
  <c r="A4651" i="1"/>
  <c r="M4651" i="1" s="1"/>
  <c r="A4652" i="1"/>
  <c r="M4652" i="1" s="1"/>
  <c r="A4653" i="1"/>
  <c r="M4653" i="1" s="1"/>
  <c r="A4654" i="1"/>
  <c r="M4654" i="1" s="1"/>
  <c r="A4655" i="1"/>
  <c r="M4655" i="1" s="1"/>
  <c r="A4656" i="1"/>
  <c r="M4656" i="1" s="1"/>
  <c r="A4657" i="1"/>
  <c r="M4657" i="1" s="1"/>
  <c r="A4658" i="1"/>
  <c r="M4658" i="1" s="1"/>
  <c r="A4659" i="1"/>
  <c r="M4659" i="1" s="1"/>
  <c r="A4660" i="1"/>
  <c r="M4660" i="1" s="1"/>
  <c r="A4661" i="1"/>
  <c r="M4661" i="1" s="1"/>
  <c r="A4662" i="1"/>
  <c r="M4662" i="1" s="1"/>
  <c r="A4663" i="1"/>
  <c r="M4663" i="1" s="1"/>
  <c r="A4664" i="1"/>
  <c r="M4664" i="1" s="1"/>
  <c r="A4665" i="1"/>
  <c r="M4665" i="1" s="1"/>
  <c r="A4666" i="1"/>
  <c r="M4666" i="1" s="1"/>
  <c r="A4667" i="1"/>
  <c r="M4667" i="1" s="1"/>
  <c r="A4668" i="1"/>
  <c r="M4668" i="1" s="1"/>
  <c r="A4669" i="1"/>
  <c r="M4669" i="1" s="1"/>
  <c r="A4670" i="1"/>
  <c r="M4670" i="1" s="1"/>
  <c r="A4671" i="1"/>
  <c r="M4671" i="1" s="1"/>
  <c r="A4672" i="1"/>
  <c r="M4672" i="1" s="1"/>
  <c r="A4673" i="1"/>
  <c r="M4673" i="1" s="1"/>
  <c r="A4674" i="1"/>
  <c r="M4674" i="1" s="1"/>
  <c r="A4675" i="1"/>
  <c r="M4675" i="1" s="1"/>
  <c r="A4676" i="1"/>
  <c r="M4676" i="1" s="1"/>
  <c r="A4677" i="1"/>
  <c r="M4677" i="1" s="1"/>
  <c r="A4678" i="1"/>
  <c r="M4678" i="1" s="1"/>
  <c r="A4679" i="1"/>
  <c r="M4679" i="1" s="1"/>
  <c r="A4680" i="1"/>
  <c r="M4680" i="1" s="1"/>
  <c r="A4681" i="1"/>
  <c r="M4681" i="1" s="1"/>
  <c r="A4682" i="1"/>
  <c r="M4682" i="1" s="1"/>
  <c r="A4683" i="1"/>
  <c r="M4683" i="1" s="1"/>
  <c r="A4684" i="1"/>
  <c r="M4684" i="1" s="1"/>
  <c r="A4685" i="1"/>
  <c r="M4685" i="1" s="1"/>
  <c r="A4686" i="1"/>
  <c r="M4686" i="1" s="1"/>
  <c r="A4687" i="1"/>
  <c r="M4687" i="1" s="1"/>
  <c r="A4688" i="1"/>
  <c r="M4688" i="1" s="1"/>
  <c r="A4689" i="1"/>
  <c r="M4689" i="1" s="1"/>
  <c r="A4690" i="1"/>
  <c r="M4690" i="1" s="1"/>
  <c r="A4691" i="1"/>
  <c r="M4691" i="1" s="1"/>
  <c r="A4692" i="1"/>
  <c r="M4692" i="1" s="1"/>
  <c r="A4693" i="1"/>
  <c r="M4693" i="1" s="1"/>
  <c r="A4694" i="1"/>
  <c r="M4694" i="1" s="1"/>
  <c r="A4695" i="1"/>
  <c r="M4695" i="1" s="1"/>
  <c r="A4696" i="1"/>
  <c r="M4696" i="1" s="1"/>
  <c r="A4697" i="1"/>
  <c r="M4697" i="1" s="1"/>
  <c r="A4698" i="1"/>
  <c r="M4698" i="1" s="1"/>
  <c r="A4699" i="1"/>
  <c r="M4699" i="1" s="1"/>
  <c r="A4700" i="1"/>
  <c r="M4700" i="1" s="1"/>
  <c r="A4701" i="1"/>
  <c r="M4701" i="1" s="1"/>
  <c r="A4702" i="1"/>
  <c r="M4702" i="1" s="1"/>
  <c r="A4703" i="1"/>
  <c r="M4703" i="1" s="1"/>
  <c r="A4704" i="1"/>
  <c r="M4704" i="1" s="1"/>
  <c r="A4705" i="1"/>
  <c r="M4705" i="1" s="1"/>
  <c r="A4706" i="1"/>
  <c r="M4706" i="1" s="1"/>
  <c r="A4707" i="1"/>
  <c r="M4707" i="1" s="1"/>
  <c r="A4708" i="1"/>
  <c r="M4708" i="1" s="1"/>
  <c r="A4709" i="1"/>
  <c r="M4709" i="1" s="1"/>
  <c r="A4710" i="1"/>
  <c r="M4710" i="1" s="1"/>
  <c r="A4711" i="1"/>
  <c r="M4711" i="1" s="1"/>
  <c r="A4712" i="1"/>
  <c r="M4712" i="1" s="1"/>
  <c r="A4713" i="1"/>
  <c r="M4713" i="1" s="1"/>
  <c r="A4714" i="1"/>
  <c r="M4714" i="1" s="1"/>
  <c r="A4715" i="1"/>
  <c r="M4715" i="1" s="1"/>
  <c r="A4716" i="1"/>
  <c r="M4716" i="1" s="1"/>
  <c r="A4717" i="1"/>
  <c r="M4717" i="1" s="1"/>
  <c r="A4718" i="1"/>
  <c r="M4718" i="1" s="1"/>
  <c r="A4719" i="1"/>
  <c r="M4719" i="1" s="1"/>
  <c r="A4720" i="1"/>
  <c r="M4720" i="1" s="1"/>
  <c r="A4721" i="1"/>
  <c r="M4721" i="1" s="1"/>
  <c r="A4722" i="1"/>
  <c r="M4722" i="1" s="1"/>
  <c r="A4723" i="1"/>
  <c r="M4723" i="1" s="1"/>
  <c r="A4724" i="1"/>
  <c r="M4724" i="1" s="1"/>
  <c r="A4725" i="1"/>
  <c r="M4725" i="1" s="1"/>
  <c r="A4726" i="1"/>
  <c r="M4726" i="1" s="1"/>
  <c r="A4727" i="1"/>
  <c r="M4727" i="1" s="1"/>
  <c r="A4728" i="1"/>
  <c r="M4728" i="1" s="1"/>
  <c r="A4729" i="1"/>
  <c r="M4729" i="1" s="1"/>
  <c r="A4730" i="1"/>
  <c r="M4730" i="1" s="1"/>
  <c r="A4731" i="1"/>
  <c r="M4731" i="1" s="1"/>
  <c r="A4732" i="1"/>
  <c r="M4732" i="1" s="1"/>
  <c r="A4733" i="1"/>
  <c r="M4733" i="1" s="1"/>
  <c r="A4734" i="1"/>
  <c r="M4734" i="1" s="1"/>
  <c r="A4735" i="1"/>
  <c r="M4735" i="1" s="1"/>
  <c r="A4736" i="1"/>
  <c r="M4736" i="1" s="1"/>
  <c r="A4737" i="1"/>
  <c r="M4737" i="1" s="1"/>
  <c r="A4738" i="1"/>
  <c r="M4738" i="1" s="1"/>
  <c r="A4739" i="1"/>
  <c r="M4739" i="1" s="1"/>
  <c r="A4740" i="1"/>
  <c r="M4740" i="1" s="1"/>
  <c r="A4741" i="1"/>
  <c r="M4741" i="1" s="1"/>
  <c r="A4742" i="1"/>
  <c r="M4742" i="1" s="1"/>
  <c r="A4743" i="1"/>
  <c r="M4743" i="1" s="1"/>
  <c r="A4744" i="1"/>
  <c r="M4744" i="1" s="1"/>
  <c r="A4745" i="1"/>
  <c r="M4745" i="1" s="1"/>
  <c r="A4746" i="1"/>
  <c r="M4746" i="1" s="1"/>
  <c r="A4747" i="1"/>
  <c r="M4747" i="1" s="1"/>
  <c r="A4748" i="1"/>
  <c r="M4748" i="1" s="1"/>
  <c r="A4749" i="1"/>
  <c r="M4749" i="1" s="1"/>
  <c r="A4750" i="1"/>
  <c r="M4750" i="1" s="1"/>
  <c r="A4751" i="1"/>
  <c r="M4751" i="1" s="1"/>
  <c r="A4752" i="1"/>
  <c r="M4752" i="1" s="1"/>
  <c r="A4753" i="1"/>
  <c r="M4753" i="1" s="1"/>
  <c r="A4754" i="1"/>
  <c r="M4754" i="1" s="1"/>
  <c r="A4755" i="1"/>
  <c r="M4755" i="1" s="1"/>
  <c r="A4756" i="1"/>
  <c r="M4756" i="1" s="1"/>
  <c r="A4757" i="1"/>
  <c r="M4757" i="1" s="1"/>
  <c r="A4758" i="1"/>
  <c r="M4758" i="1" s="1"/>
  <c r="A4759" i="1"/>
  <c r="M4759" i="1" s="1"/>
  <c r="A4760" i="1"/>
  <c r="M4760" i="1" s="1"/>
  <c r="A4761" i="1"/>
  <c r="M4761" i="1" s="1"/>
  <c r="A4762" i="1"/>
  <c r="M4762" i="1" s="1"/>
  <c r="A4763" i="1"/>
  <c r="M4763" i="1" s="1"/>
  <c r="A4764" i="1"/>
  <c r="M4764" i="1" s="1"/>
  <c r="A4765" i="1"/>
  <c r="M4765" i="1" s="1"/>
  <c r="A4766" i="1"/>
  <c r="M4766" i="1" s="1"/>
  <c r="A4767" i="1"/>
  <c r="M4767" i="1" s="1"/>
  <c r="A4768" i="1"/>
  <c r="M4768" i="1" s="1"/>
  <c r="A4769" i="1"/>
  <c r="M4769" i="1" s="1"/>
  <c r="A4770" i="1"/>
  <c r="M4770" i="1" s="1"/>
  <c r="A4771" i="1"/>
  <c r="M4771" i="1" s="1"/>
  <c r="A4772" i="1"/>
  <c r="M4772" i="1" s="1"/>
  <c r="A4773" i="1"/>
  <c r="M4773" i="1" s="1"/>
  <c r="A4774" i="1"/>
  <c r="M4774" i="1" s="1"/>
  <c r="A4775" i="1"/>
  <c r="M4775" i="1" s="1"/>
  <c r="A4776" i="1"/>
  <c r="M4776" i="1" s="1"/>
  <c r="A4777" i="1"/>
  <c r="M4777" i="1" s="1"/>
  <c r="A4778" i="1"/>
  <c r="M4778" i="1" s="1"/>
  <c r="A4779" i="1"/>
  <c r="M4779" i="1" s="1"/>
  <c r="A4780" i="1"/>
  <c r="M4780" i="1" s="1"/>
  <c r="A4781" i="1"/>
  <c r="M4781" i="1" s="1"/>
  <c r="A4782" i="1"/>
  <c r="M4782" i="1" s="1"/>
  <c r="A4783" i="1"/>
  <c r="M4783" i="1" s="1"/>
  <c r="A4784" i="1"/>
  <c r="M4784" i="1" s="1"/>
  <c r="A4785" i="1"/>
  <c r="M4785" i="1" s="1"/>
  <c r="A4786" i="1"/>
  <c r="M4786" i="1" s="1"/>
  <c r="A4787" i="1"/>
  <c r="M4787" i="1" s="1"/>
  <c r="A4788" i="1"/>
  <c r="M4788" i="1" s="1"/>
  <c r="A4789" i="1"/>
  <c r="M4789" i="1" s="1"/>
  <c r="A4790" i="1"/>
  <c r="M4790" i="1" s="1"/>
  <c r="A4791" i="1"/>
  <c r="M4791" i="1" s="1"/>
  <c r="A4792" i="1"/>
  <c r="M4792" i="1" s="1"/>
  <c r="A4793" i="1"/>
  <c r="M4793" i="1" s="1"/>
  <c r="A4794" i="1"/>
  <c r="M4794" i="1" s="1"/>
  <c r="A4795" i="1"/>
  <c r="M4795" i="1" s="1"/>
  <c r="A4796" i="1"/>
  <c r="M4796" i="1" s="1"/>
  <c r="A4797" i="1"/>
  <c r="M4797" i="1" s="1"/>
  <c r="A4798" i="1"/>
  <c r="M4798" i="1" s="1"/>
  <c r="A4799" i="1"/>
  <c r="M4799" i="1" s="1"/>
  <c r="A4800" i="1"/>
  <c r="M4800" i="1" s="1"/>
  <c r="A4801" i="1"/>
  <c r="M4801" i="1" s="1"/>
  <c r="A4802" i="1"/>
  <c r="M4802" i="1" s="1"/>
  <c r="A4803" i="1"/>
  <c r="M4803" i="1" s="1"/>
  <c r="A4804" i="1"/>
  <c r="M4804" i="1" s="1"/>
  <c r="A4805" i="1"/>
  <c r="M4805" i="1" s="1"/>
  <c r="A4806" i="1"/>
  <c r="M4806" i="1" s="1"/>
  <c r="A4807" i="1"/>
  <c r="M4807" i="1" s="1"/>
  <c r="A4808" i="1"/>
  <c r="M4808" i="1" s="1"/>
  <c r="A4809" i="1"/>
  <c r="M4809" i="1" s="1"/>
  <c r="A4810" i="1"/>
  <c r="M4810" i="1" s="1"/>
  <c r="A4811" i="1"/>
  <c r="M4811" i="1" s="1"/>
  <c r="A4812" i="1"/>
  <c r="M4812" i="1" s="1"/>
  <c r="A4813" i="1"/>
  <c r="M4813" i="1" s="1"/>
  <c r="A4814" i="1"/>
  <c r="M4814" i="1" s="1"/>
  <c r="A4815" i="1"/>
  <c r="M4815" i="1" s="1"/>
  <c r="A4816" i="1"/>
  <c r="M4816" i="1" s="1"/>
  <c r="A4817" i="1"/>
  <c r="M4817" i="1" s="1"/>
  <c r="A4818" i="1"/>
  <c r="M4818" i="1" s="1"/>
  <c r="A4819" i="1"/>
  <c r="M4819" i="1" s="1"/>
  <c r="A4820" i="1"/>
  <c r="M4820" i="1" s="1"/>
  <c r="A4821" i="1"/>
  <c r="M4821" i="1" s="1"/>
  <c r="A4822" i="1"/>
  <c r="M4822" i="1" s="1"/>
  <c r="A4823" i="1"/>
  <c r="M4823" i="1" s="1"/>
  <c r="A4824" i="1"/>
  <c r="M4824" i="1" s="1"/>
  <c r="A4825" i="1"/>
  <c r="M4825" i="1" s="1"/>
  <c r="A4826" i="1"/>
  <c r="M4826" i="1" s="1"/>
  <c r="A4827" i="1"/>
  <c r="M4827" i="1" s="1"/>
  <c r="A4828" i="1"/>
  <c r="M4828" i="1" s="1"/>
  <c r="A4829" i="1"/>
  <c r="M4829" i="1" s="1"/>
  <c r="A4830" i="1"/>
  <c r="M4830" i="1" s="1"/>
  <c r="A4831" i="1"/>
  <c r="M4831" i="1" s="1"/>
  <c r="A4832" i="1"/>
  <c r="M4832" i="1" s="1"/>
  <c r="A4833" i="1"/>
  <c r="M4833" i="1" s="1"/>
  <c r="A4834" i="1"/>
  <c r="M4834" i="1" s="1"/>
  <c r="A4835" i="1"/>
  <c r="M4835" i="1" s="1"/>
  <c r="A4836" i="1"/>
  <c r="M4836" i="1" s="1"/>
  <c r="A4837" i="1"/>
  <c r="M4837" i="1" s="1"/>
  <c r="A4838" i="1"/>
  <c r="M4838" i="1" s="1"/>
  <c r="A4839" i="1"/>
  <c r="M4839" i="1" s="1"/>
  <c r="A4840" i="1"/>
  <c r="M4840" i="1" s="1"/>
  <c r="A4841" i="1"/>
  <c r="M4841" i="1" s="1"/>
  <c r="A4842" i="1"/>
  <c r="M4842" i="1" s="1"/>
  <c r="A4843" i="1"/>
  <c r="M4843" i="1" s="1"/>
  <c r="A4844" i="1"/>
  <c r="M4844" i="1" s="1"/>
  <c r="A4845" i="1"/>
  <c r="M4845" i="1" s="1"/>
  <c r="A4846" i="1"/>
  <c r="M4846" i="1" s="1"/>
  <c r="A4847" i="1"/>
  <c r="M4847" i="1" s="1"/>
  <c r="A4848" i="1"/>
  <c r="M4848" i="1" s="1"/>
  <c r="A4849" i="1"/>
  <c r="M4849" i="1" s="1"/>
  <c r="A4850" i="1"/>
  <c r="M4850" i="1" s="1"/>
  <c r="A4851" i="1"/>
  <c r="M4851" i="1" s="1"/>
  <c r="A4852" i="1"/>
  <c r="M4852" i="1" s="1"/>
  <c r="A4853" i="1"/>
  <c r="M4853" i="1" s="1"/>
  <c r="A4854" i="1"/>
  <c r="M4854" i="1" s="1"/>
  <c r="A4855" i="1"/>
  <c r="M4855" i="1" s="1"/>
  <c r="A4856" i="1"/>
  <c r="M4856" i="1" s="1"/>
  <c r="A4857" i="1"/>
  <c r="M4857" i="1" s="1"/>
  <c r="A4858" i="1"/>
  <c r="M4858" i="1" s="1"/>
  <c r="A4859" i="1"/>
  <c r="M4859" i="1" s="1"/>
  <c r="A4860" i="1"/>
  <c r="M4860" i="1" s="1"/>
  <c r="A4861" i="1"/>
  <c r="M4861" i="1" s="1"/>
  <c r="A4862" i="1"/>
  <c r="M4862" i="1" s="1"/>
  <c r="A4863" i="1"/>
  <c r="M4863" i="1" s="1"/>
  <c r="A4864" i="1"/>
  <c r="M4864" i="1" s="1"/>
  <c r="A4865" i="1"/>
  <c r="M4865" i="1" s="1"/>
  <c r="A4866" i="1"/>
  <c r="M4866" i="1" s="1"/>
  <c r="A4867" i="1"/>
  <c r="M4867" i="1" s="1"/>
  <c r="A4868" i="1"/>
  <c r="M4868" i="1" s="1"/>
  <c r="A4869" i="1"/>
  <c r="M4869" i="1" s="1"/>
  <c r="A4870" i="1"/>
  <c r="M4870" i="1" s="1"/>
  <c r="A4871" i="1"/>
  <c r="M4871" i="1" s="1"/>
  <c r="A4872" i="1"/>
  <c r="M4872" i="1" s="1"/>
  <c r="A4873" i="1"/>
  <c r="M4873" i="1" s="1"/>
  <c r="A4874" i="1"/>
  <c r="M4874" i="1" s="1"/>
  <c r="A4875" i="1"/>
  <c r="M4875" i="1" s="1"/>
  <c r="A4876" i="1"/>
  <c r="M4876" i="1" s="1"/>
  <c r="A4877" i="1"/>
  <c r="M4877" i="1" s="1"/>
  <c r="A4878" i="1"/>
  <c r="M4878" i="1" s="1"/>
  <c r="A4879" i="1"/>
  <c r="M4879" i="1" s="1"/>
  <c r="A4880" i="1"/>
  <c r="M4880" i="1" s="1"/>
  <c r="A4881" i="1"/>
  <c r="M4881" i="1" s="1"/>
  <c r="A4882" i="1"/>
  <c r="M4882" i="1" s="1"/>
  <c r="A4883" i="1"/>
  <c r="M4883" i="1" s="1"/>
  <c r="A4884" i="1"/>
  <c r="M4884" i="1" s="1"/>
  <c r="A4885" i="1"/>
  <c r="M4885" i="1" s="1"/>
  <c r="A4886" i="1"/>
  <c r="M4886" i="1" s="1"/>
  <c r="A4887" i="1"/>
  <c r="M4887" i="1" s="1"/>
  <c r="A4888" i="1"/>
  <c r="M4888" i="1" s="1"/>
  <c r="A4889" i="1"/>
  <c r="M4889" i="1" s="1"/>
  <c r="A4890" i="1"/>
  <c r="M4890" i="1" s="1"/>
  <c r="A4891" i="1"/>
  <c r="M4891" i="1" s="1"/>
  <c r="A4892" i="1"/>
  <c r="M4892" i="1" s="1"/>
  <c r="A4893" i="1"/>
  <c r="M4893" i="1" s="1"/>
  <c r="A4894" i="1"/>
  <c r="M4894" i="1" s="1"/>
  <c r="A4895" i="1"/>
  <c r="M4895" i="1" s="1"/>
  <c r="A4896" i="1"/>
  <c r="M4896" i="1" s="1"/>
  <c r="A4897" i="1"/>
  <c r="M4897" i="1" s="1"/>
  <c r="A4898" i="1"/>
  <c r="M4898" i="1" s="1"/>
  <c r="A4899" i="1"/>
  <c r="M4899" i="1" s="1"/>
  <c r="A4900" i="1"/>
  <c r="M4900" i="1" s="1"/>
  <c r="A4901" i="1"/>
  <c r="M4901" i="1" s="1"/>
  <c r="A4902" i="1"/>
  <c r="M4902" i="1" s="1"/>
  <c r="A4903" i="1"/>
  <c r="M4903" i="1" s="1"/>
  <c r="A4904" i="1"/>
  <c r="M4904" i="1" s="1"/>
  <c r="A4905" i="1"/>
  <c r="M4905" i="1" s="1"/>
  <c r="A4906" i="1"/>
  <c r="M4906" i="1" s="1"/>
  <c r="A4907" i="1"/>
  <c r="M4907" i="1" s="1"/>
  <c r="A4908" i="1"/>
  <c r="M4908" i="1" s="1"/>
  <c r="A4909" i="1"/>
  <c r="M4909" i="1" s="1"/>
  <c r="A4910" i="1"/>
  <c r="M4910" i="1" s="1"/>
  <c r="A4911" i="1"/>
  <c r="M4911" i="1" s="1"/>
  <c r="A4912" i="1"/>
  <c r="M4912" i="1" s="1"/>
  <c r="A4913" i="1"/>
  <c r="M4913" i="1" s="1"/>
  <c r="A4914" i="1"/>
  <c r="M4914" i="1" s="1"/>
  <c r="A4915" i="1"/>
  <c r="M4915" i="1" s="1"/>
  <c r="A4916" i="1"/>
  <c r="M4916" i="1" s="1"/>
  <c r="A4917" i="1"/>
  <c r="M4917" i="1" s="1"/>
  <c r="A4918" i="1"/>
  <c r="M4918" i="1" s="1"/>
  <c r="A4919" i="1"/>
  <c r="M4919" i="1" s="1"/>
  <c r="A4920" i="1"/>
  <c r="M4920" i="1" s="1"/>
  <c r="A4921" i="1"/>
  <c r="M4921" i="1" s="1"/>
  <c r="A4922" i="1"/>
  <c r="M4922" i="1" s="1"/>
  <c r="A4923" i="1"/>
  <c r="M4923" i="1" s="1"/>
  <c r="A4924" i="1"/>
  <c r="M4924" i="1" s="1"/>
  <c r="A4925" i="1"/>
  <c r="M4925" i="1" s="1"/>
  <c r="A4926" i="1"/>
  <c r="M4926" i="1" s="1"/>
  <c r="A4927" i="1"/>
  <c r="M4927" i="1" s="1"/>
  <c r="A4928" i="1"/>
  <c r="M4928" i="1" s="1"/>
  <c r="A4929" i="1"/>
  <c r="M4929" i="1" s="1"/>
  <c r="A4930" i="1"/>
  <c r="M4930" i="1" s="1"/>
  <c r="A4931" i="1"/>
  <c r="M4931" i="1" s="1"/>
  <c r="A4932" i="1"/>
  <c r="M4932" i="1" s="1"/>
  <c r="A4933" i="1"/>
  <c r="M4933" i="1" s="1"/>
  <c r="A4934" i="1"/>
  <c r="M4934" i="1" s="1"/>
  <c r="A4935" i="1"/>
  <c r="M4935" i="1" s="1"/>
  <c r="A4936" i="1"/>
  <c r="M4936" i="1" s="1"/>
  <c r="A4937" i="1"/>
  <c r="M4937" i="1" s="1"/>
  <c r="A4938" i="1"/>
  <c r="M4938" i="1" s="1"/>
  <c r="A4939" i="1"/>
  <c r="M4939" i="1" s="1"/>
  <c r="A4940" i="1"/>
  <c r="M4940" i="1" s="1"/>
  <c r="A4941" i="1"/>
  <c r="M4941" i="1" s="1"/>
  <c r="A4942" i="1"/>
  <c r="M4942" i="1" s="1"/>
  <c r="A4943" i="1"/>
  <c r="M4943" i="1" s="1"/>
  <c r="A4944" i="1"/>
  <c r="M4944" i="1" s="1"/>
  <c r="A4945" i="1"/>
  <c r="M4945" i="1" s="1"/>
  <c r="A4946" i="1"/>
  <c r="M4946" i="1" s="1"/>
  <c r="A4947" i="1"/>
  <c r="M4947" i="1" s="1"/>
  <c r="A4948" i="1"/>
  <c r="M4948" i="1" s="1"/>
  <c r="A4949" i="1"/>
  <c r="M4949" i="1" s="1"/>
  <c r="A4950" i="1"/>
  <c r="M4950" i="1" s="1"/>
  <c r="A4951" i="1"/>
  <c r="M4951" i="1" s="1"/>
  <c r="A4952" i="1"/>
  <c r="M4952" i="1" s="1"/>
  <c r="A4953" i="1"/>
  <c r="M4953" i="1" s="1"/>
  <c r="A4954" i="1"/>
  <c r="M4954" i="1" s="1"/>
  <c r="A4955" i="1"/>
  <c r="M4955" i="1" s="1"/>
  <c r="A4956" i="1"/>
  <c r="M4956" i="1" s="1"/>
  <c r="A4957" i="1"/>
  <c r="M4957" i="1" s="1"/>
  <c r="A4958" i="1"/>
  <c r="M4958" i="1" s="1"/>
  <c r="A4959" i="1"/>
  <c r="M4959" i="1" s="1"/>
  <c r="A4960" i="1"/>
  <c r="M4960" i="1" s="1"/>
  <c r="A4961" i="1"/>
  <c r="M4961" i="1" s="1"/>
  <c r="A4962" i="1"/>
  <c r="M4962" i="1" s="1"/>
  <c r="A4963" i="1"/>
  <c r="M4963" i="1" s="1"/>
  <c r="A4964" i="1"/>
  <c r="M4964" i="1" s="1"/>
  <c r="A4965" i="1"/>
  <c r="M4965" i="1" s="1"/>
  <c r="A4966" i="1"/>
  <c r="M4966" i="1" s="1"/>
  <c r="A4967" i="1"/>
  <c r="M4967" i="1" s="1"/>
  <c r="A4968" i="1"/>
  <c r="M4968" i="1" s="1"/>
  <c r="A4969" i="1"/>
  <c r="M4969" i="1" s="1"/>
  <c r="A4970" i="1"/>
  <c r="M4970" i="1" s="1"/>
  <c r="A4971" i="1"/>
  <c r="M4971" i="1" s="1"/>
  <c r="A4972" i="1"/>
  <c r="M4972" i="1" s="1"/>
  <c r="A4973" i="1"/>
  <c r="M4973" i="1" s="1"/>
  <c r="A4974" i="1"/>
  <c r="M4974" i="1" s="1"/>
  <c r="A4975" i="1"/>
  <c r="M4975" i="1" s="1"/>
  <c r="A4976" i="1"/>
  <c r="M4976" i="1" s="1"/>
  <c r="A4977" i="1"/>
  <c r="M4977" i="1" s="1"/>
  <c r="A4978" i="1"/>
  <c r="M4978" i="1" s="1"/>
  <c r="A4979" i="1"/>
  <c r="M4979" i="1" s="1"/>
  <c r="A4980" i="1"/>
  <c r="M4980" i="1" s="1"/>
  <c r="A4981" i="1"/>
  <c r="M4981" i="1" s="1"/>
  <c r="A4982" i="1"/>
  <c r="M4982" i="1" s="1"/>
  <c r="A4983" i="1"/>
  <c r="M4983" i="1" s="1"/>
  <c r="A4984" i="1"/>
  <c r="M4984" i="1" s="1"/>
  <c r="A4985" i="1"/>
  <c r="M4985" i="1" s="1"/>
  <c r="A4986" i="1"/>
  <c r="M4986" i="1" s="1"/>
  <c r="A4987" i="1"/>
  <c r="M4987" i="1" s="1"/>
  <c r="A4988" i="1"/>
  <c r="M4988" i="1" s="1"/>
  <c r="A4989" i="1"/>
  <c r="M4989" i="1" s="1"/>
  <c r="A4990" i="1"/>
  <c r="M4990" i="1" s="1"/>
  <c r="A4991" i="1"/>
  <c r="M4991" i="1" s="1"/>
  <c r="A4992" i="1"/>
  <c r="M4992" i="1" s="1"/>
  <c r="A4993" i="1"/>
  <c r="M4993" i="1" s="1"/>
  <c r="A4994" i="1"/>
  <c r="M4994" i="1" s="1"/>
  <c r="A4995" i="1"/>
  <c r="M4995" i="1" s="1"/>
  <c r="A4996" i="1"/>
  <c r="M4996" i="1" s="1"/>
  <c r="A4997" i="1"/>
  <c r="M4997" i="1" s="1"/>
  <c r="A4998" i="1"/>
  <c r="M4998" i="1" s="1"/>
  <c r="A4999" i="1"/>
  <c r="M4999" i="1" s="1"/>
  <c r="A5000" i="1"/>
  <c r="M5000" i="1" s="1"/>
  <c r="A5001" i="1"/>
  <c r="M5001" i="1" s="1"/>
  <c r="A5002" i="1"/>
  <c r="M5002" i="1" s="1"/>
  <c r="A5003" i="1"/>
  <c r="M5003" i="1" s="1"/>
  <c r="A5004" i="1"/>
  <c r="M5004" i="1" s="1"/>
  <c r="A5005" i="1"/>
  <c r="M5005" i="1" s="1"/>
  <c r="A5006" i="1"/>
  <c r="M5006" i="1" s="1"/>
  <c r="A5007" i="1"/>
  <c r="M5007" i="1" s="1"/>
  <c r="A5008" i="1"/>
  <c r="M5008" i="1" s="1"/>
  <c r="A5009" i="1"/>
  <c r="M5009" i="1" s="1"/>
  <c r="A5010" i="1"/>
  <c r="M5010" i="1" s="1"/>
  <c r="A5011" i="1"/>
  <c r="M5011" i="1" s="1"/>
  <c r="A5012" i="1"/>
  <c r="M5012" i="1" s="1"/>
  <c r="A5013" i="1"/>
  <c r="M5013" i="1" s="1"/>
  <c r="A5014" i="1"/>
  <c r="M5014" i="1" s="1"/>
  <c r="A5015" i="1"/>
  <c r="M5015" i="1" s="1"/>
  <c r="A5016" i="1"/>
  <c r="M5016" i="1" s="1"/>
  <c r="A5017" i="1"/>
  <c r="M5017" i="1" s="1"/>
  <c r="A5018" i="1"/>
  <c r="M5018" i="1" s="1"/>
  <c r="A5019" i="1"/>
  <c r="M5019" i="1" s="1"/>
  <c r="A5020" i="1"/>
  <c r="M5020" i="1" s="1"/>
  <c r="A5021" i="1"/>
  <c r="M5021" i="1" s="1"/>
  <c r="A5022" i="1"/>
  <c r="M5022" i="1" s="1"/>
  <c r="A5023" i="1"/>
  <c r="M5023" i="1" s="1"/>
  <c r="A5024" i="1"/>
  <c r="M5024" i="1" s="1"/>
  <c r="A5025" i="1"/>
  <c r="M5025" i="1" s="1"/>
  <c r="A5026" i="1"/>
  <c r="M5026" i="1" s="1"/>
  <c r="A5027" i="1"/>
  <c r="M5027" i="1" s="1"/>
  <c r="A5028" i="1"/>
  <c r="M5028" i="1" s="1"/>
  <c r="A5029" i="1"/>
  <c r="M5029" i="1" s="1"/>
  <c r="A5030" i="1"/>
  <c r="M5030" i="1" s="1"/>
  <c r="A5031" i="1"/>
  <c r="M5031" i="1" s="1"/>
  <c r="A5032" i="1"/>
  <c r="M5032" i="1" s="1"/>
  <c r="A5033" i="1"/>
  <c r="M5033" i="1" s="1"/>
  <c r="A5034" i="1"/>
  <c r="M5034" i="1" s="1"/>
  <c r="A5035" i="1"/>
  <c r="M5035" i="1" s="1"/>
  <c r="A5036" i="1"/>
  <c r="M5036" i="1" s="1"/>
  <c r="A5037" i="1"/>
  <c r="M5037" i="1" s="1"/>
  <c r="A5038" i="1"/>
  <c r="M5038" i="1" s="1"/>
  <c r="A5039" i="1"/>
  <c r="M5039" i="1" s="1"/>
  <c r="A5040" i="1"/>
  <c r="M5040" i="1" s="1"/>
  <c r="A5041" i="1"/>
  <c r="M5041" i="1" s="1"/>
  <c r="A5042" i="1"/>
  <c r="M5042" i="1" s="1"/>
  <c r="A5043" i="1"/>
  <c r="M5043" i="1" s="1"/>
  <c r="A5044" i="1"/>
  <c r="M5044" i="1" s="1"/>
  <c r="A5045" i="1"/>
  <c r="M5045" i="1" s="1"/>
  <c r="A5046" i="1"/>
  <c r="M5046" i="1" s="1"/>
  <c r="A5047" i="1"/>
  <c r="M5047" i="1" s="1"/>
  <c r="A5048" i="1"/>
  <c r="M5048" i="1" s="1"/>
  <c r="A5049" i="1"/>
  <c r="M5049" i="1" s="1"/>
  <c r="A5050" i="1"/>
  <c r="M5050" i="1" s="1"/>
  <c r="A5051" i="1"/>
  <c r="M5051" i="1" s="1"/>
  <c r="A5052" i="1"/>
  <c r="M5052" i="1" s="1"/>
  <c r="A5053" i="1"/>
  <c r="M5053" i="1" s="1"/>
  <c r="A5054" i="1"/>
  <c r="M5054" i="1" s="1"/>
  <c r="A5055" i="1"/>
  <c r="M5055" i="1" s="1"/>
  <c r="A5056" i="1"/>
  <c r="M5056" i="1" s="1"/>
  <c r="A5057" i="1"/>
  <c r="M5057" i="1" s="1"/>
  <c r="A5058" i="1"/>
  <c r="M5058" i="1" s="1"/>
  <c r="A5059" i="1"/>
  <c r="M5059" i="1" s="1"/>
  <c r="A5060" i="1"/>
  <c r="M5060" i="1" s="1"/>
  <c r="A5061" i="1"/>
  <c r="M5061" i="1" s="1"/>
  <c r="A5062" i="1"/>
  <c r="M5062" i="1" s="1"/>
  <c r="A5063" i="1"/>
  <c r="M5063" i="1" s="1"/>
  <c r="A5064" i="1"/>
  <c r="M5064" i="1" s="1"/>
  <c r="A5065" i="1"/>
  <c r="M5065" i="1" s="1"/>
  <c r="A5066" i="1"/>
  <c r="M5066" i="1" s="1"/>
  <c r="A5067" i="1"/>
  <c r="M5067" i="1" s="1"/>
  <c r="A5068" i="1"/>
  <c r="M5068" i="1" s="1"/>
  <c r="A5069" i="1"/>
  <c r="M5069" i="1" s="1"/>
  <c r="A5070" i="1"/>
  <c r="M5070" i="1" s="1"/>
  <c r="A5071" i="1"/>
  <c r="M5071" i="1" s="1"/>
  <c r="A5072" i="1"/>
  <c r="M5072" i="1" s="1"/>
  <c r="A5073" i="1"/>
  <c r="M5073" i="1" s="1"/>
  <c r="A5074" i="1"/>
  <c r="M5074" i="1" s="1"/>
  <c r="A5075" i="1"/>
  <c r="M5075" i="1" s="1"/>
  <c r="A5076" i="1"/>
  <c r="M5076" i="1" s="1"/>
  <c r="A5077" i="1"/>
  <c r="M5077" i="1" s="1"/>
  <c r="A5078" i="1"/>
  <c r="M5078" i="1" s="1"/>
  <c r="A5079" i="1"/>
  <c r="M5079" i="1" s="1"/>
  <c r="A5080" i="1"/>
  <c r="M5080" i="1" s="1"/>
  <c r="A5081" i="1"/>
  <c r="M5081" i="1" s="1"/>
  <c r="A5082" i="1"/>
  <c r="M5082" i="1" s="1"/>
  <c r="A5083" i="1"/>
  <c r="M5083" i="1" s="1"/>
  <c r="A5084" i="1"/>
  <c r="M5084" i="1" s="1"/>
  <c r="A5085" i="1"/>
  <c r="M5085" i="1" s="1"/>
  <c r="A5086" i="1"/>
  <c r="M5086" i="1" s="1"/>
  <c r="A5087" i="1"/>
  <c r="M5087" i="1" s="1"/>
  <c r="A5088" i="1"/>
  <c r="M5088" i="1" s="1"/>
  <c r="A5089" i="1"/>
  <c r="M5089" i="1" s="1"/>
  <c r="A5090" i="1"/>
  <c r="M5090" i="1" s="1"/>
  <c r="A5091" i="1"/>
  <c r="M5091" i="1" s="1"/>
  <c r="A5092" i="1"/>
  <c r="M5092" i="1" s="1"/>
  <c r="A5093" i="1"/>
  <c r="M5093" i="1" s="1"/>
  <c r="A5094" i="1"/>
  <c r="M5094" i="1" s="1"/>
  <c r="A5095" i="1"/>
  <c r="M5095" i="1" s="1"/>
  <c r="A5096" i="1"/>
  <c r="M5096" i="1" s="1"/>
  <c r="A5097" i="1"/>
  <c r="M5097" i="1" s="1"/>
  <c r="A5098" i="1"/>
  <c r="M5098" i="1" s="1"/>
  <c r="A5099" i="1"/>
  <c r="M5099" i="1" s="1"/>
  <c r="A5100" i="1"/>
  <c r="M5100" i="1" s="1"/>
  <c r="A5101" i="1"/>
  <c r="M5101" i="1" s="1"/>
  <c r="A5102" i="1"/>
  <c r="M5102" i="1" s="1"/>
  <c r="A5103" i="1"/>
  <c r="M5103" i="1" s="1"/>
  <c r="A5104" i="1"/>
  <c r="M5104" i="1" s="1"/>
  <c r="A5105" i="1"/>
  <c r="M5105" i="1" s="1"/>
  <c r="A5106" i="1"/>
  <c r="M5106" i="1" s="1"/>
  <c r="A5107" i="1"/>
  <c r="M5107" i="1" s="1"/>
  <c r="A5108" i="1"/>
  <c r="M5108" i="1" s="1"/>
  <c r="A5109" i="1"/>
  <c r="M5109" i="1" s="1"/>
  <c r="A5110" i="1"/>
  <c r="M5110" i="1" s="1"/>
  <c r="A5111" i="1"/>
  <c r="M5111" i="1" s="1"/>
  <c r="A5112" i="1"/>
  <c r="M5112" i="1" s="1"/>
  <c r="A5113" i="1"/>
  <c r="M5113" i="1" s="1"/>
  <c r="A5114" i="1"/>
  <c r="M5114" i="1" s="1"/>
  <c r="A5115" i="1"/>
  <c r="M5115" i="1" s="1"/>
  <c r="A5116" i="1"/>
  <c r="M5116" i="1" s="1"/>
  <c r="A5117" i="1"/>
  <c r="M5117" i="1" s="1"/>
  <c r="A5118" i="1"/>
  <c r="M5118" i="1" s="1"/>
  <c r="A5119" i="1"/>
  <c r="M5119" i="1" s="1"/>
  <c r="A5120" i="1"/>
  <c r="M5120" i="1" s="1"/>
  <c r="A5121" i="1"/>
  <c r="M5121" i="1" s="1"/>
  <c r="A5122" i="1"/>
  <c r="M5122" i="1" s="1"/>
  <c r="A5123" i="1"/>
  <c r="M5123" i="1" s="1"/>
  <c r="A5124" i="1"/>
  <c r="M5124" i="1" s="1"/>
  <c r="A5125" i="1"/>
  <c r="M5125" i="1" s="1"/>
  <c r="A5126" i="1"/>
  <c r="M5126" i="1" s="1"/>
  <c r="A5127" i="1"/>
  <c r="M5127" i="1" s="1"/>
  <c r="A5128" i="1"/>
  <c r="M5128" i="1" s="1"/>
  <c r="A5129" i="1"/>
  <c r="M5129" i="1" s="1"/>
  <c r="A5130" i="1"/>
  <c r="M5130" i="1" s="1"/>
  <c r="A5131" i="1"/>
  <c r="M5131" i="1" s="1"/>
  <c r="A5132" i="1"/>
  <c r="M5132" i="1" s="1"/>
  <c r="A5133" i="1"/>
  <c r="M5133" i="1" s="1"/>
  <c r="A5134" i="1"/>
  <c r="M5134" i="1" s="1"/>
  <c r="A5135" i="1"/>
  <c r="M5135" i="1" s="1"/>
  <c r="A5136" i="1"/>
  <c r="M5136" i="1" s="1"/>
  <c r="A5137" i="1"/>
  <c r="M5137" i="1" s="1"/>
  <c r="A5138" i="1"/>
  <c r="M5138" i="1" s="1"/>
  <c r="A5139" i="1"/>
  <c r="M5139" i="1" s="1"/>
  <c r="A5140" i="1"/>
  <c r="M5140" i="1" s="1"/>
  <c r="A5141" i="1"/>
  <c r="M5141" i="1" s="1"/>
  <c r="A5142" i="1"/>
  <c r="M5142" i="1" s="1"/>
  <c r="A5143" i="1"/>
  <c r="M5143" i="1" s="1"/>
  <c r="A5144" i="1"/>
  <c r="M5144" i="1" s="1"/>
  <c r="A5145" i="1"/>
  <c r="M5145" i="1" s="1"/>
  <c r="A5146" i="1"/>
  <c r="M5146" i="1" s="1"/>
  <c r="A5147" i="1"/>
  <c r="M5147" i="1" s="1"/>
  <c r="A5148" i="1"/>
  <c r="M5148" i="1" s="1"/>
  <c r="A5149" i="1"/>
  <c r="M5149" i="1" s="1"/>
  <c r="A5150" i="1"/>
  <c r="M5150" i="1" s="1"/>
  <c r="A5151" i="1"/>
  <c r="M5151" i="1" s="1"/>
  <c r="A5152" i="1"/>
  <c r="M5152" i="1" s="1"/>
  <c r="A5153" i="1"/>
  <c r="M5153" i="1" s="1"/>
  <c r="A5154" i="1"/>
  <c r="M5154" i="1" s="1"/>
  <c r="A5155" i="1"/>
  <c r="M5155" i="1" s="1"/>
  <c r="A5156" i="1"/>
  <c r="M5156" i="1" s="1"/>
  <c r="A5157" i="1"/>
  <c r="M5157" i="1" s="1"/>
  <c r="A5158" i="1"/>
  <c r="M5158" i="1" s="1"/>
  <c r="A5159" i="1"/>
  <c r="M5159" i="1" s="1"/>
  <c r="A5160" i="1"/>
  <c r="M5160" i="1" s="1"/>
  <c r="A5161" i="1"/>
  <c r="M5161" i="1" s="1"/>
  <c r="A5162" i="1"/>
  <c r="M5162" i="1" s="1"/>
  <c r="A5163" i="1"/>
  <c r="M5163" i="1" s="1"/>
  <c r="A5164" i="1"/>
  <c r="M5164" i="1" s="1"/>
  <c r="A5165" i="1"/>
  <c r="M5165" i="1" s="1"/>
  <c r="A5166" i="1"/>
  <c r="M5166" i="1" s="1"/>
  <c r="A5167" i="1"/>
  <c r="M5167" i="1" s="1"/>
  <c r="A5168" i="1"/>
  <c r="M5168" i="1" s="1"/>
  <c r="A5169" i="1"/>
  <c r="M5169" i="1" s="1"/>
  <c r="A5170" i="1"/>
  <c r="M5170" i="1" s="1"/>
  <c r="A5171" i="1"/>
  <c r="M5171" i="1" s="1"/>
  <c r="A5172" i="1"/>
  <c r="M5172" i="1" s="1"/>
  <c r="A5173" i="1"/>
  <c r="M5173" i="1" s="1"/>
  <c r="A5174" i="1"/>
  <c r="M5174" i="1" s="1"/>
  <c r="A5175" i="1"/>
  <c r="M5175" i="1" s="1"/>
  <c r="A5176" i="1"/>
  <c r="M5176" i="1" s="1"/>
  <c r="A5177" i="1"/>
  <c r="M5177" i="1" s="1"/>
  <c r="A5178" i="1"/>
  <c r="M5178" i="1" s="1"/>
  <c r="A5179" i="1"/>
  <c r="M5179" i="1" s="1"/>
  <c r="A5180" i="1"/>
  <c r="M5180" i="1" s="1"/>
  <c r="A5181" i="1"/>
  <c r="M5181" i="1" s="1"/>
  <c r="A5182" i="1"/>
  <c r="M5182" i="1" s="1"/>
  <c r="A5183" i="1"/>
  <c r="M5183" i="1" s="1"/>
  <c r="A5184" i="1"/>
  <c r="M5184" i="1" s="1"/>
  <c r="A5185" i="1"/>
  <c r="M5185" i="1" s="1"/>
  <c r="A5186" i="1"/>
  <c r="M5186" i="1" s="1"/>
  <c r="A5187" i="1"/>
  <c r="M5187" i="1" s="1"/>
  <c r="A5188" i="1"/>
  <c r="M5188" i="1" s="1"/>
  <c r="A5189" i="1"/>
  <c r="M5189" i="1" s="1"/>
  <c r="A5190" i="1"/>
  <c r="M5190" i="1" s="1"/>
  <c r="A5191" i="1"/>
  <c r="M5191" i="1" s="1"/>
  <c r="A5192" i="1"/>
  <c r="M5192" i="1" s="1"/>
  <c r="A5193" i="1"/>
  <c r="M5193" i="1" s="1"/>
  <c r="A5194" i="1"/>
  <c r="M5194" i="1" s="1"/>
  <c r="A5195" i="1"/>
  <c r="M5195" i="1" s="1"/>
  <c r="A5196" i="1"/>
  <c r="M5196" i="1" s="1"/>
  <c r="A5197" i="1"/>
  <c r="M5197" i="1" s="1"/>
  <c r="A5198" i="1"/>
  <c r="M5198" i="1" s="1"/>
  <c r="A5199" i="1"/>
  <c r="M5199" i="1" s="1"/>
  <c r="A5200" i="1"/>
  <c r="M5200" i="1" s="1"/>
  <c r="A5201" i="1"/>
  <c r="M5201" i="1" s="1"/>
  <c r="A5202" i="1"/>
  <c r="M5202" i="1" s="1"/>
  <c r="A5203" i="1"/>
  <c r="M5203" i="1" s="1"/>
  <c r="A5204" i="1"/>
  <c r="M5204" i="1" s="1"/>
  <c r="A5205" i="1"/>
  <c r="M5205" i="1" s="1"/>
  <c r="A5206" i="1"/>
  <c r="M5206" i="1" s="1"/>
  <c r="A5207" i="1"/>
  <c r="M5207" i="1" s="1"/>
  <c r="A5208" i="1"/>
  <c r="M5208" i="1" s="1"/>
  <c r="A5209" i="1"/>
  <c r="M5209" i="1" s="1"/>
  <c r="A5210" i="1"/>
  <c r="M5210" i="1" s="1"/>
  <c r="A5211" i="1"/>
  <c r="M5211" i="1" s="1"/>
  <c r="A5212" i="1"/>
  <c r="M5212" i="1" s="1"/>
  <c r="A5213" i="1"/>
  <c r="M5213" i="1" s="1"/>
  <c r="A5214" i="1"/>
  <c r="M5214" i="1" s="1"/>
  <c r="A5215" i="1"/>
  <c r="M5215" i="1" s="1"/>
  <c r="A5216" i="1"/>
  <c r="M5216" i="1" s="1"/>
  <c r="A5217" i="1"/>
  <c r="M5217" i="1" s="1"/>
  <c r="A5218" i="1"/>
  <c r="M5218" i="1" s="1"/>
  <c r="A5219" i="1"/>
  <c r="M5219" i="1" s="1"/>
  <c r="A5220" i="1"/>
  <c r="M5220" i="1" s="1"/>
  <c r="A5221" i="1"/>
  <c r="M5221" i="1" s="1"/>
  <c r="A5222" i="1"/>
  <c r="M5222" i="1" s="1"/>
  <c r="A5223" i="1"/>
  <c r="M5223" i="1" s="1"/>
  <c r="A5224" i="1"/>
  <c r="M5224" i="1" s="1"/>
  <c r="A5225" i="1"/>
  <c r="M5225" i="1" s="1"/>
  <c r="A5226" i="1"/>
  <c r="M5226" i="1" s="1"/>
  <c r="A5227" i="1"/>
  <c r="M5227" i="1" s="1"/>
  <c r="A5228" i="1"/>
  <c r="M5228" i="1" s="1"/>
  <c r="A5229" i="1"/>
  <c r="M5229" i="1" s="1"/>
  <c r="A5230" i="1"/>
  <c r="M5230" i="1" s="1"/>
  <c r="A5231" i="1"/>
  <c r="M5231" i="1" s="1"/>
  <c r="A5232" i="1"/>
  <c r="M5232" i="1" s="1"/>
  <c r="A5233" i="1"/>
  <c r="M5233" i="1" s="1"/>
  <c r="A5234" i="1"/>
  <c r="M5234" i="1" s="1"/>
  <c r="A5235" i="1"/>
  <c r="M5235" i="1" s="1"/>
  <c r="A5236" i="1"/>
  <c r="M5236" i="1" s="1"/>
  <c r="A5237" i="1"/>
  <c r="M5237" i="1" s="1"/>
  <c r="A5238" i="1"/>
  <c r="M5238" i="1" s="1"/>
  <c r="A5239" i="1"/>
  <c r="M5239" i="1" s="1"/>
  <c r="A5240" i="1"/>
  <c r="M5240" i="1" s="1"/>
  <c r="A5241" i="1"/>
  <c r="M5241" i="1" s="1"/>
  <c r="A5242" i="1"/>
  <c r="M5242" i="1" s="1"/>
  <c r="A5243" i="1"/>
  <c r="M5243" i="1" s="1"/>
  <c r="A5244" i="1"/>
  <c r="M5244" i="1" s="1"/>
  <c r="A5245" i="1"/>
  <c r="M5245" i="1" s="1"/>
  <c r="A5246" i="1"/>
  <c r="M5246" i="1" s="1"/>
  <c r="A5247" i="1"/>
  <c r="M5247" i="1" s="1"/>
  <c r="A5248" i="1"/>
  <c r="M5248" i="1" s="1"/>
  <c r="A5249" i="1"/>
  <c r="M5249" i="1" s="1"/>
  <c r="A5250" i="1"/>
  <c r="M5250" i="1" s="1"/>
  <c r="A5251" i="1"/>
  <c r="M5251" i="1" s="1"/>
  <c r="A5252" i="1"/>
  <c r="M5252" i="1" s="1"/>
  <c r="A5253" i="1"/>
  <c r="M5253" i="1" s="1"/>
  <c r="A5254" i="1"/>
  <c r="M5254" i="1" s="1"/>
  <c r="A5255" i="1"/>
  <c r="M5255" i="1" s="1"/>
  <c r="A5256" i="1"/>
  <c r="M5256" i="1" s="1"/>
  <c r="A5257" i="1"/>
  <c r="M5257" i="1" s="1"/>
  <c r="A5258" i="1"/>
  <c r="M5258" i="1" s="1"/>
  <c r="A5259" i="1"/>
  <c r="M5259" i="1" s="1"/>
  <c r="A5260" i="1"/>
  <c r="M5260" i="1" s="1"/>
  <c r="A5261" i="1"/>
  <c r="M5261" i="1" s="1"/>
  <c r="A5262" i="1"/>
  <c r="M5262" i="1" s="1"/>
  <c r="A5263" i="1"/>
  <c r="M5263" i="1" s="1"/>
  <c r="A5264" i="1"/>
  <c r="M5264" i="1" s="1"/>
  <c r="A5265" i="1"/>
  <c r="M5265" i="1" s="1"/>
  <c r="A5266" i="1"/>
  <c r="M5266" i="1" s="1"/>
  <c r="A5267" i="1"/>
  <c r="M5267" i="1" s="1"/>
  <c r="A5268" i="1"/>
  <c r="M5268" i="1" s="1"/>
  <c r="A5269" i="1"/>
  <c r="M5269" i="1" s="1"/>
  <c r="A5270" i="1"/>
  <c r="M5270" i="1" s="1"/>
  <c r="A5271" i="1"/>
  <c r="M5271" i="1" s="1"/>
  <c r="A5272" i="1"/>
  <c r="M5272" i="1" s="1"/>
  <c r="A5273" i="1"/>
  <c r="M5273" i="1" s="1"/>
  <c r="A5274" i="1"/>
  <c r="M5274" i="1" s="1"/>
  <c r="A5275" i="1"/>
  <c r="M5275" i="1" s="1"/>
  <c r="A5276" i="1"/>
  <c r="M5276" i="1" s="1"/>
  <c r="A5277" i="1"/>
  <c r="M5277" i="1" s="1"/>
  <c r="A5278" i="1"/>
  <c r="M5278" i="1" s="1"/>
  <c r="A5279" i="1"/>
  <c r="M5279" i="1" s="1"/>
  <c r="A5280" i="1"/>
  <c r="M5280" i="1" s="1"/>
  <c r="A5281" i="1"/>
  <c r="M5281" i="1" s="1"/>
  <c r="A5282" i="1"/>
  <c r="M5282" i="1" s="1"/>
  <c r="A5283" i="1"/>
  <c r="M5283" i="1" s="1"/>
  <c r="A5284" i="1"/>
  <c r="M5284" i="1" s="1"/>
  <c r="A5285" i="1"/>
  <c r="M5285" i="1" s="1"/>
  <c r="A5286" i="1"/>
  <c r="M5286" i="1" s="1"/>
  <c r="A5287" i="1"/>
  <c r="M5287" i="1" s="1"/>
  <c r="A5288" i="1"/>
  <c r="M5288" i="1" s="1"/>
  <c r="A5289" i="1"/>
  <c r="M5289" i="1" s="1"/>
  <c r="A5290" i="1"/>
  <c r="M5290" i="1" s="1"/>
  <c r="A5291" i="1"/>
  <c r="M5291" i="1" s="1"/>
  <c r="A5292" i="1"/>
  <c r="M5292" i="1" s="1"/>
  <c r="A5293" i="1"/>
  <c r="M5293" i="1" s="1"/>
  <c r="A5294" i="1"/>
  <c r="M5294" i="1" s="1"/>
  <c r="A5295" i="1"/>
  <c r="M5295" i="1" s="1"/>
  <c r="A5296" i="1"/>
  <c r="M5296" i="1" s="1"/>
  <c r="A5297" i="1"/>
  <c r="M5297" i="1" s="1"/>
  <c r="A5298" i="1"/>
  <c r="M5298" i="1" s="1"/>
  <c r="A5299" i="1"/>
  <c r="M5299" i="1" s="1"/>
  <c r="A5300" i="1"/>
  <c r="M5300" i="1" s="1"/>
  <c r="A5301" i="1"/>
  <c r="M5301" i="1" s="1"/>
  <c r="A5302" i="1"/>
  <c r="M5302" i="1" s="1"/>
  <c r="A5303" i="1"/>
  <c r="M5303" i="1" s="1"/>
  <c r="A5304" i="1"/>
  <c r="M5304" i="1" s="1"/>
  <c r="A5305" i="1"/>
  <c r="M5305" i="1" s="1"/>
  <c r="A5306" i="1"/>
  <c r="M5306" i="1" s="1"/>
  <c r="A5307" i="1"/>
  <c r="M5307" i="1" s="1"/>
  <c r="A5308" i="1"/>
  <c r="M5308" i="1" s="1"/>
  <c r="A5309" i="1"/>
  <c r="M5309" i="1" s="1"/>
  <c r="A5310" i="1"/>
  <c r="M5310" i="1" s="1"/>
  <c r="A5311" i="1"/>
  <c r="M5311" i="1" s="1"/>
  <c r="A5312" i="1"/>
  <c r="M5312" i="1" s="1"/>
  <c r="A5313" i="1"/>
  <c r="M5313" i="1" s="1"/>
  <c r="A5314" i="1"/>
  <c r="M5314" i="1" s="1"/>
  <c r="A5315" i="1"/>
  <c r="M5315" i="1" s="1"/>
  <c r="A5316" i="1"/>
  <c r="M5316" i="1" s="1"/>
  <c r="A5317" i="1"/>
  <c r="M5317" i="1" s="1"/>
  <c r="A5318" i="1"/>
  <c r="M5318" i="1" s="1"/>
  <c r="A5319" i="1"/>
  <c r="M5319" i="1" s="1"/>
  <c r="A5320" i="1"/>
  <c r="M5320" i="1" s="1"/>
  <c r="A5321" i="1"/>
  <c r="M5321" i="1" s="1"/>
  <c r="A5322" i="1"/>
  <c r="M5322" i="1" s="1"/>
  <c r="A5323" i="1"/>
  <c r="M5323" i="1" s="1"/>
  <c r="A5324" i="1"/>
  <c r="M5324" i="1" s="1"/>
  <c r="A5325" i="1"/>
  <c r="M5325" i="1" s="1"/>
  <c r="A5326" i="1"/>
  <c r="M5326" i="1" s="1"/>
  <c r="A5327" i="1"/>
  <c r="M5327" i="1" s="1"/>
  <c r="A5328" i="1"/>
  <c r="M5328" i="1" s="1"/>
  <c r="A5329" i="1"/>
  <c r="M5329" i="1" s="1"/>
  <c r="A5330" i="1"/>
  <c r="M5330" i="1" s="1"/>
  <c r="A5331" i="1"/>
  <c r="M5331" i="1" s="1"/>
  <c r="A5332" i="1"/>
  <c r="M5332" i="1" s="1"/>
  <c r="A5333" i="1"/>
  <c r="M5333" i="1" s="1"/>
  <c r="A5334" i="1"/>
  <c r="M5334" i="1" s="1"/>
  <c r="A5335" i="1"/>
  <c r="M5335" i="1" s="1"/>
  <c r="A5336" i="1"/>
  <c r="M5336" i="1" s="1"/>
  <c r="A5337" i="1"/>
  <c r="M5337" i="1" s="1"/>
  <c r="A5338" i="1"/>
  <c r="M5338" i="1" s="1"/>
  <c r="A5339" i="1"/>
  <c r="M5339" i="1" s="1"/>
  <c r="A5340" i="1"/>
  <c r="M5340" i="1" s="1"/>
  <c r="A5341" i="1"/>
  <c r="M5341" i="1" s="1"/>
  <c r="A5342" i="1"/>
  <c r="M5342" i="1" s="1"/>
  <c r="A5343" i="1"/>
  <c r="M5343" i="1" s="1"/>
  <c r="A5344" i="1"/>
  <c r="M5344" i="1" s="1"/>
  <c r="A5345" i="1"/>
  <c r="M5345" i="1" s="1"/>
  <c r="A5346" i="1"/>
  <c r="M5346" i="1" s="1"/>
  <c r="A5347" i="1"/>
  <c r="M5347" i="1" s="1"/>
  <c r="A5348" i="1"/>
  <c r="M5348" i="1" s="1"/>
  <c r="A5349" i="1"/>
  <c r="M5349" i="1" s="1"/>
  <c r="A5350" i="1"/>
  <c r="M5350" i="1" s="1"/>
  <c r="A5351" i="1"/>
  <c r="M5351" i="1" s="1"/>
  <c r="A5352" i="1"/>
  <c r="M5352" i="1" s="1"/>
  <c r="A5353" i="1"/>
  <c r="M5353" i="1" s="1"/>
  <c r="A5354" i="1"/>
  <c r="M5354" i="1" s="1"/>
  <c r="A5355" i="1"/>
  <c r="M5355" i="1" s="1"/>
  <c r="A5356" i="1"/>
  <c r="M5356" i="1" s="1"/>
  <c r="A5357" i="1"/>
  <c r="M5357" i="1" s="1"/>
  <c r="A5358" i="1"/>
  <c r="M5358" i="1" s="1"/>
  <c r="A5359" i="1"/>
  <c r="M5359" i="1" s="1"/>
  <c r="A5360" i="1"/>
  <c r="M5360" i="1" s="1"/>
  <c r="A5361" i="1"/>
  <c r="M5361" i="1" s="1"/>
  <c r="A5362" i="1"/>
  <c r="M5362" i="1" s="1"/>
  <c r="A5363" i="1"/>
  <c r="M5363" i="1" s="1"/>
  <c r="A5364" i="1"/>
  <c r="M5364" i="1" s="1"/>
  <c r="A5365" i="1"/>
  <c r="M5365" i="1" s="1"/>
  <c r="A5366" i="1"/>
  <c r="M5366" i="1" s="1"/>
  <c r="A5367" i="1"/>
  <c r="M5367" i="1" s="1"/>
  <c r="A5368" i="1"/>
  <c r="M5368" i="1" s="1"/>
  <c r="A5369" i="1"/>
  <c r="M5369" i="1" s="1"/>
  <c r="A5370" i="1"/>
  <c r="M5370" i="1" s="1"/>
  <c r="A5371" i="1"/>
  <c r="M5371" i="1" s="1"/>
  <c r="A5372" i="1"/>
  <c r="M5372" i="1" s="1"/>
  <c r="A5373" i="1"/>
  <c r="M5373" i="1" s="1"/>
  <c r="A5374" i="1"/>
  <c r="M5374" i="1" s="1"/>
  <c r="A5375" i="1"/>
  <c r="M5375" i="1" s="1"/>
  <c r="A5376" i="1"/>
  <c r="M5376" i="1" s="1"/>
  <c r="A5377" i="1"/>
  <c r="M5377" i="1" s="1"/>
  <c r="A5378" i="1"/>
  <c r="M5378" i="1" s="1"/>
  <c r="A5379" i="1"/>
  <c r="M5379" i="1" s="1"/>
  <c r="A5380" i="1"/>
  <c r="M5380" i="1" s="1"/>
  <c r="A5381" i="1"/>
  <c r="M5381" i="1" s="1"/>
  <c r="A5382" i="1"/>
  <c r="M5382" i="1" s="1"/>
  <c r="A5383" i="1"/>
  <c r="M5383" i="1" s="1"/>
  <c r="A5384" i="1"/>
  <c r="M5384" i="1" s="1"/>
  <c r="A5385" i="1"/>
  <c r="M5385" i="1" s="1"/>
  <c r="A5386" i="1"/>
  <c r="M5386" i="1" s="1"/>
  <c r="A5387" i="1"/>
  <c r="M5387" i="1" s="1"/>
  <c r="A5388" i="1"/>
  <c r="M5388" i="1" s="1"/>
  <c r="A5389" i="1"/>
  <c r="M5389" i="1" s="1"/>
  <c r="A5390" i="1"/>
  <c r="M5390" i="1" s="1"/>
  <c r="A5391" i="1"/>
  <c r="M5391" i="1" s="1"/>
  <c r="A5392" i="1"/>
  <c r="M5392" i="1" s="1"/>
  <c r="A5393" i="1"/>
  <c r="M5393" i="1" s="1"/>
  <c r="A5394" i="1"/>
  <c r="M5394" i="1" s="1"/>
  <c r="A5395" i="1"/>
  <c r="M5395" i="1" s="1"/>
  <c r="A5396" i="1"/>
  <c r="M5396" i="1" s="1"/>
  <c r="A5397" i="1"/>
  <c r="M5397" i="1" s="1"/>
  <c r="A5398" i="1"/>
  <c r="M5398" i="1" s="1"/>
  <c r="A5399" i="1"/>
  <c r="M5399" i="1" s="1"/>
  <c r="A5400" i="1"/>
  <c r="M5400" i="1" s="1"/>
  <c r="A5401" i="1"/>
  <c r="M5401" i="1" s="1"/>
  <c r="A5402" i="1"/>
  <c r="M5402" i="1" s="1"/>
  <c r="A5403" i="1"/>
  <c r="M5403" i="1" s="1"/>
  <c r="A5404" i="1"/>
  <c r="M5404" i="1" s="1"/>
  <c r="A5405" i="1"/>
  <c r="M5405" i="1" s="1"/>
  <c r="A5406" i="1"/>
  <c r="M5406" i="1" s="1"/>
  <c r="A5407" i="1"/>
  <c r="M5407" i="1" s="1"/>
  <c r="A5408" i="1"/>
  <c r="M5408" i="1" s="1"/>
  <c r="A5409" i="1"/>
  <c r="M5409" i="1" s="1"/>
  <c r="A5410" i="1"/>
  <c r="M5410" i="1" s="1"/>
  <c r="A5411" i="1"/>
  <c r="M5411" i="1" s="1"/>
  <c r="A5412" i="1"/>
  <c r="M5412" i="1" s="1"/>
  <c r="A5413" i="1"/>
  <c r="M5413" i="1" s="1"/>
  <c r="A5414" i="1"/>
  <c r="M5414" i="1" s="1"/>
  <c r="A5415" i="1"/>
  <c r="M5415" i="1" s="1"/>
  <c r="A5416" i="1"/>
  <c r="M5416" i="1" s="1"/>
  <c r="A5417" i="1"/>
  <c r="M5417" i="1" s="1"/>
  <c r="A5418" i="1"/>
  <c r="M5418" i="1" s="1"/>
  <c r="A5419" i="1"/>
  <c r="M5419" i="1" s="1"/>
  <c r="A5420" i="1"/>
  <c r="M5420" i="1" s="1"/>
  <c r="A5421" i="1"/>
  <c r="M5421" i="1" s="1"/>
  <c r="A5422" i="1"/>
  <c r="M5422" i="1" s="1"/>
  <c r="A5423" i="1"/>
  <c r="M5423" i="1" s="1"/>
  <c r="A5424" i="1"/>
  <c r="M5424" i="1" s="1"/>
  <c r="A5425" i="1"/>
  <c r="M5425" i="1" s="1"/>
  <c r="A5426" i="1"/>
  <c r="M5426" i="1" s="1"/>
  <c r="A5427" i="1"/>
  <c r="M5427" i="1" s="1"/>
  <c r="A5428" i="1"/>
  <c r="M5428" i="1" s="1"/>
  <c r="A5429" i="1"/>
  <c r="M5429" i="1" s="1"/>
  <c r="A5430" i="1"/>
  <c r="M5430" i="1" s="1"/>
  <c r="A5431" i="1"/>
  <c r="M5431" i="1" s="1"/>
  <c r="A5432" i="1"/>
  <c r="M5432" i="1" s="1"/>
  <c r="A5433" i="1"/>
  <c r="M5433" i="1" s="1"/>
  <c r="A5434" i="1"/>
  <c r="M5434" i="1" s="1"/>
  <c r="A5435" i="1"/>
  <c r="M5435" i="1" s="1"/>
  <c r="A5436" i="1"/>
  <c r="M5436" i="1" s="1"/>
  <c r="A5437" i="1"/>
  <c r="M5437" i="1" s="1"/>
  <c r="A5438" i="1"/>
  <c r="M5438" i="1" s="1"/>
  <c r="A5439" i="1"/>
  <c r="M5439" i="1" s="1"/>
  <c r="A5440" i="1"/>
  <c r="M5440" i="1" s="1"/>
  <c r="A5441" i="1"/>
  <c r="M5441" i="1" s="1"/>
  <c r="A5442" i="1"/>
  <c r="M5442" i="1" s="1"/>
  <c r="A5443" i="1"/>
  <c r="M5443" i="1" s="1"/>
  <c r="A5444" i="1"/>
  <c r="M5444" i="1" s="1"/>
  <c r="A5445" i="1"/>
  <c r="M5445" i="1" s="1"/>
  <c r="A5446" i="1"/>
  <c r="M5446" i="1" s="1"/>
  <c r="A5447" i="1"/>
  <c r="M5447" i="1" s="1"/>
  <c r="A5448" i="1"/>
  <c r="M5448" i="1" s="1"/>
  <c r="A5449" i="1"/>
  <c r="M5449" i="1" s="1"/>
  <c r="A5450" i="1"/>
  <c r="M5450" i="1" s="1"/>
  <c r="A5451" i="1"/>
  <c r="M5451" i="1" s="1"/>
  <c r="A5452" i="1"/>
  <c r="M5452" i="1" s="1"/>
  <c r="A5453" i="1"/>
  <c r="M5453" i="1" s="1"/>
  <c r="A5454" i="1"/>
  <c r="M5454" i="1" s="1"/>
  <c r="A5455" i="1"/>
  <c r="M5455" i="1" s="1"/>
  <c r="A5456" i="1"/>
  <c r="M5456" i="1" s="1"/>
  <c r="A5457" i="1"/>
  <c r="M5457" i="1" s="1"/>
  <c r="A5458" i="1"/>
  <c r="M5458" i="1" s="1"/>
  <c r="A5459" i="1"/>
  <c r="M5459" i="1" s="1"/>
  <c r="A5460" i="1"/>
  <c r="M5460" i="1" s="1"/>
  <c r="A5461" i="1"/>
  <c r="M5461" i="1" s="1"/>
  <c r="A5462" i="1"/>
  <c r="M5462" i="1" s="1"/>
  <c r="A5463" i="1"/>
  <c r="M5463" i="1" s="1"/>
  <c r="A5464" i="1"/>
  <c r="M5464" i="1" s="1"/>
  <c r="A5465" i="1"/>
  <c r="M5465" i="1" s="1"/>
  <c r="A5466" i="1"/>
  <c r="M5466" i="1" s="1"/>
  <c r="A5467" i="1"/>
  <c r="M5467" i="1" s="1"/>
  <c r="A5468" i="1"/>
  <c r="M5468" i="1" s="1"/>
  <c r="A5469" i="1"/>
  <c r="M5469" i="1" s="1"/>
  <c r="A5470" i="1"/>
  <c r="M5470" i="1" s="1"/>
  <c r="A5471" i="1"/>
  <c r="M5471" i="1" s="1"/>
  <c r="A5472" i="1"/>
  <c r="M5472" i="1" s="1"/>
  <c r="A5473" i="1"/>
  <c r="M5473" i="1" s="1"/>
  <c r="A5474" i="1"/>
  <c r="M5474" i="1" s="1"/>
  <c r="A5475" i="1"/>
  <c r="M5475" i="1" s="1"/>
  <c r="A5476" i="1"/>
  <c r="M5476" i="1" s="1"/>
  <c r="A5477" i="1"/>
  <c r="M5477" i="1" s="1"/>
  <c r="A5478" i="1"/>
  <c r="M5478" i="1" s="1"/>
  <c r="A5479" i="1"/>
  <c r="M5479" i="1" s="1"/>
  <c r="A5480" i="1"/>
  <c r="M5480" i="1" s="1"/>
  <c r="A5481" i="1"/>
  <c r="M5481" i="1" s="1"/>
  <c r="A5482" i="1"/>
  <c r="M5482" i="1" s="1"/>
  <c r="A5483" i="1"/>
  <c r="M5483" i="1" s="1"/>
  <c r="A5484" i="1"/>
  <c r="M5484" i="1" s="1"/>
  <c r="A5485" i="1"/>
  <c r="M5485" i="1" s="1"/>
  <c r="A5486" i="1"/>
  <c r="M5486" i="1" s="1"/>
  <c r="A5487" i="1"/>
  <c r="M5487" i="1" s="1"/>
  <c r="A5488" i="1"/>
  <c r="M5488" i="1" s="1"/>
  <c r="A5489" i="1"/>
  <c r="M5489" i="1" s="1"/>
  <c r="A5490" i="1"/>
  <c r="M5490" i="1" s="1"/>
  <c r="A5491" i="1"/>
  <c r="M5491" i="1" s="1"/>
  <c r="A5492" i="1"/>
  <c r="M5492" i="1" s="1"/>
  <c r="A5493" i="1"/>
  <c r="M5493" i="1" s="1"/>
  <c r="A5494" i="1"/>
  <c r="M5494" i="1" s="1"/>
  <c r="A5495" i="1"/>
  <c r="M5495" i="1" s="1"/>
  <c r="A5496" i="1"/>
  <c r="M5496" i="1" s="1"/>
  <c r="A5497" i="1"/>
  <c r="M5497" i="1" s="1"/>
  <c r="A5498" i="1"/>
  <c r="M5498" i="1" s="1"/>
  <c r="A5499" i="1"/>
  <c r="M5499" i="1" s="1"/>
  <c r="A5500" i="1"/>
  <c r="M5500" i="1" s="1"/>
  <c r="A5501" i="1"/>
  <c r="M5501" i="1" s="1"/>
  <c r="A5502" i="1"/>
  <c r="M5502" i="1" s="1"/>
  <c r="A5503" i="1"/>
  <c r="M5503" i="1" s="1"/>
  <c r="A5504" i="1"/>
  <c r="M5504" i="1" s="1"/>
  <c r="A5505" i="1"/>
  <c r="M5505" i="1" s="1"/>
  <c r="A5506" i="1"/>
  <c r="M5506" i="1" s="1"/>
  <c r="A5507" i="1"/>
  <c r="M5507" i="1" s="1"/>
  <c r="A5508" i="1"/>
  <c r="M5508" i="1" s="1"/>
  <c r="A5509" i="1"/>
  <c r="M5509" i="1" s="1"/>
  <c r="A5510" i="1"/>
  <c r="M5510" i="1" s="1"/>
  <c r="A5511" i="1"/>
  <c r="M5511" i="1" s="1"/>
  <c r="A5512" i="1"/>
  <c r="M5512" i="1" s="1"/>
  <c r="A5513" i="1"/>
  <c r="M5513" i="1" s="1"/>
  <c r="A5514" i="1"/>
  <c r="M5514" i="1" s="1"/>
  <c r="A5515" i="1"/>
  <c r="M5515" i="1" s="1"/>
  <c r="A5516" i="1"/>
  <c r="M5516" i="1" s="1"/>
  <c r="A5517" i="1"/>
  <c r="M5517" i="1" s="1"/>
  <c r="A5518" i="1"/>
  <c r="M5518" i="1" s="1"/>
  <c r="A5519" i="1"/>
  <c r="M5519" i="1" s="1"/>
  <c r="A5520" i="1"/>
  <c r="M5520" i="1" s="1"/>
  <c r="A5521" i="1"/>
  <c r="M5521" i="1" s="1"/>
  <c r="A5522" i="1"/>
  <c r="M5522" i="1" s="1"/>
  <c r="A5523" i="1"/>
  <c r="M5523" i="1" s="1"/>
  <c r="A5524" i="1"/>
  <c r="M5524" i="1" s="1"/>
  <c r="A5525" i="1"/>
  <c r="M5525" i="1" s="1"/>
  <c r="A5526" i="1"/>
  <c r="M5526" i="1" s="1"/>
  <c r="A5527" i="1"/>
  <c r="M5527" i="1" s="1"/>
  <c r="A5528" i="1"/>
  <c r="M5528" i="1" s="1"/>
  <c r="A5529" i="1"/>
  <c r="M5529" i="1" s="1"/>
  <c r="A5530" i="1"/>
  <c r="M5530" i="1" s="1"/>
  <c r="A5531" i="1"/>
  <c r="M5531" i="1" s="1"/>
  <c r="A5532" i="1"/>
  <c r="M5532" i="1" s="1"/>
  <c r="A5533" i="1"/>
  <c r="M5533" i="1" s="1"/>
  <c r="A5534" i="1"/>
  <c r="M5534" i="1" s="1"/>
  <c r="A5535" i="1"/>
  <c r="M5535" i="1" s="1"/>
  <c r="A5536" i="1"/>
  <c r="M5536" i="1" s="1"/>
  <c r="A5537" i="1"/>
  <c r="M5537" i="1" s="1"/>
  <c r="A5538" i="1"/>
  <c r="M5538" i="1" s="1"/>
  <c r="A5539" i="1"/>
  <c r="M5539" i="1" s="1"/>
  <c r="A5540" i="1"/>
  <c r="M5540" i="1" s="1"/>
  <c r="A5541" i="1"/>
  <c r="M5541" i="1" s="1"/>
  <c r="A5542" i="1"/>
  <c r="M5542" i="1" s="1"/>
  <c r="A5543" i="1"/>
  <c r="M5543" i="1" s="1"/>
  <c r="A5544" i="1"/>
  <c r="M5544" i="1" s="1"/>
  <c r="A5545" i="1"/>
  <c r="M5545" i="1" s="1"/>
  <c r="A5546" i="1"/>
  <c r="M5546" i="1" s="1"/>
  <c r="A5547" i="1"/>
  <c r="M5547" i="1" s="1"/>
  <c r="A5548" i="1"/>
  <c r="M5548" i="1" s="1"/>
  <c r="A5549" i="1"/>
  <c r="M5549" i="1" s="1"/>
  <c r="A5550" i="1"/>
  <c r="M5550" i="1" s="1"/>
  <c r="A5551" i="1"/>
  <c r="M5551" i="1" s="1"/>
  <c r="A5552" i="1"/>
  <c r="M5552" i="1" s="1"/>
  <c r="A5553" i="1"/>
  <c r="M5553" i="1" s="1"/>
  <c r="A5554" i="1"/>
  <c r="M5554" i="1" s="1"/>
  <c r="A5555" i="1"/>
  <c r="M5555" i="1" s="1"/>
  <c r="A5556" i="1"/>
  <c r="M5556" i="1" s="1"/>
  <c r="A5557" i="1"/>
  <c r="M5557" i="1" s="1"/>
  <c r="A5558" i="1"/>
  <c r="M5558" i="1" s="1"/>
  <c r="A5559" i="1"/>
  <c r="M5559" i="1" s="1"/>
  <c r="A5560" i="1"/>
  <c r="M5560" i="1" s="1"/>
  <c r="A5561" i="1"/>
  <c r="M5561" i="1" s="1"/>
  <c r="A5562" i="1"/>
  <c r="M5562" i="1" s="1"/>
  <c r="A5563" i="1"/>
  <c r="M5563" i="1" s="1"/>
  <c r="A5564" i="1"/>
  <c r="M5564" i="1" s="1"/>
  <c r="A5565" i="1"/>
  <c r="M5565" i="1" s="1"/>
  <c r="A5566" i="1"/>
  <c r="M5566" i="1" s="1"/>
  <c r="A5567" i="1"/>
  <c r="M5567" i="1" s="1"/>
  <c r="A5568" i="1"/>
  <c r="M5568" i="1" s="1"/>
  <c r="A5569" i="1"/>
  <c r="M5569" i="1" s="1"/>
  <c r="A5570" i="1"/>
  <c r="M5570" i="1" s="1"/>
  <c r="A5571" i="1"/>
  <c r="M5571" i="1" s="1"/>
  <c r="A5572" i="1"/>
  <c r="M5572" i="1" s="1"/>
  <c r="A5573" i="1"/>
  <c r="M5573" i="1" s="1"/>
  <c r="A5574" i="1"/>
  <c r="M5574" i="1" s="1"/>
  <c r="A5575" i="1"/>
  <c r="M5575" i="1" s="1"/>
  <c r="A5576" i="1"/>
  <c r="M5576" i="1" s="1"/>
  <c r="A5577" i="1"/>
  <c r="M5577" i="1" s="1"/>
  <c r="A5578" i="1"/>
  <c r="M5578" i="1" s="1"/>
  <c r="A5579" i="1"/>
  <c r="M5579" i="1" s="1"/>
  <c r="A5580" i="1"/>
  <c r="M5580" i="1" s="1"/>
  <c r="A5581" i="1"/>
  <c r="M5581" i="1" s="1"/>
  <c r="A5582" i="1"/>
  <c r="M5582" i="1" s="1"/>
  <c r="A5583" i="1"/>
  <c r="M5583" i="1" s="1"/>
  <c r="A5584" i="1"/>
  <c r="M5584" i="1" s="1"/>
  <c r="A5585" i="1"/>
  <c r="M5585" i="1" s="1"/>
  <c r="A5586" i="1"/>
  <c r="M5586" i="1" s="1"/>
  <c r="A5587" i="1"/>
  <c r="M5587" i="1" s="1"/>
  <c r="A5588" i="1"/>
  <c r="M5588" i="1" s="1"/>
  <c r="A5589" i="1"/>
  <c r="M5589" i="1" s="1"/>
  <c r="A5590" i="1"/>
  <c r="M5590" i="1" s="1"/>
  <c r="A5591" i="1"/>
  <c r="M5591" i="1" s="1"/>
  <c r="A5592" i="1"/>
  <c r="M5592" i="1" s="1"/>
  <c r="A5593" i="1"/>
  <c r="M5593" i="1" s="1"/>
  <c r="A5594" i="1"/>
  <c r="M5594" i="1" s="1"/>
  <c r="A5595" i="1"/>
  <c r="M5595" i="1" s="1"/>
  <c r="A5596" i="1"/>
  <c r="M5596" i="1" s="1"/>
  <c r="A5597" i="1"/>
  <c r="M5597" i="1" s="1"/>
  <c r="A5598" i="1"/>
  <c r="M5598" i="1" s="1"/>
  <c r="A5599" i="1"/>
  <c r="M5599" i="1" s="1"/>
  <c r="A5600" i="1"/>
  <c r="M5600" i="1" s="1"/>
  <c r="A5601" i="1"/>
  <c r="M5601" i="1" s="1"/>
  <c r="A5602" i="1"/>
  <c r="M5602" i="1" s="1"/>
  <c r="A5603" i="1"/>
  <c r="M5603" i="1" s="1"/>
  <c r="A5604" i="1"/>
  <c r="M5604" i="1" s="1"/>
  <c r="A5605" i="1"/>
  <c r="M5605" i="1" s="1"/>
  <c r="A5606" i="1"/>
  <c r="M5606" i="1" s="1"/>
  <c r="A5607" i="1"/>
  <c r="M5607" i="1" s="1"/>
  <c r="A5608" i="1"/>
  <c r="M5608" i="1" s="1"/>
  <c r="A5609" i="1"/>
  <c r="M5609" i="1" s="1"/>
  <c r="A5610" i="1"/>
  <c r="M5610" i="1" s="1"/>
  <c r="A5611" i="1"/>
  <c r="M5611" i="1" s="1"/>
  <c r="A5612" i="1"/>
  <c r="M5612" i="1" s="1"/>
  <c r="A5613" i="1"/>
  <c r="M5613" i="1" s="1"/>
  <c r="A5614" i="1"/>
  <c r="M5614" i="1" s="1"/>
  <c r="A5615" i="1"/>
  <c r="M5615" i="1" s="1"/>
  <c r="A5616" i="1"/>
  <c r="M5616" i="1" s="1"/>
  <c r="A5617" i="1"/>
  <c r="M5617" i="1" s="1"/>
  <c r="A5618" i="1"/>
  <c r="M5618" i="1" s="1"/>
  <c r="A5619" i="1"/>
  <c r="M5619" i="1" s="1"/>
  <c r="A5620" i="1"/>
  <c r="M5620" i="1" s="1"/>
  <c r="A5621" i="1"/>
  <c r="M5621" i="1" s="1"/>
  <c r="A5622" i="1"/>
  <c r="M5622" i="1" s="1"/>
  <c r="A5623" i="1"/>
  <c r="M5623" i="1" s="1"/>
  <c r="A5624" i="1"/>
  <c r="M5624" i="1" s="1"/>
  <c r="A5625" i="1"/>
  <c r="M5625" i="1" s="1"/>
  <c r="A5626" i="1"/>
  <c r="M5626" i="1" s="1"/>
  <c r="A5627" i="1"/>
  <c r="M5627" i="1" s="1"/>
  <c r="A5628" i="1"/>
  <c r="M5628" i="1" s="1"/>
  <c r="A5629" i="1"/>
  <c r="M5629" i="1" s="1"/>
  <c r="A5630" i="1"/>
  <c r="M5630" i="1" s="1"/>
  <c r="A5631" i="1"/>
  <c r="M5631" i="1" s="1"/>
  <c r="A5632" i="1"/>
  <c r="M5632" i="1" s="1"/>
  <c r="A5633" i="1"/>
  <c r="M5633" i="1" s="1"/>
  <c r="A5634" i="1"/>
  <c r="M5634" i="1" s="1"/>
  <c r="A5635" i="1"/>
  <c r="M5635" i="1" s="1"/>
  <c r="A5636" i="1"/>
  <c r="M5636" i="1" s="1"/>
  <c r="A5637" i="1"/>
  <c r="M5637" i="1" s="1"/>
  <c r="A5638" i="1"/>
  <c r="M5638" i="1" s="1"/>
  <c r="A5639" i="1"/>
  <c r="M5639" i="1" s="1"/>
  <c r="A5640" i="1"/>
  <c r="M5640" i="1" s="1"/>
  <c r="A5641" i="1"/>
  <c r="M5641" i="1" s="1"/>
  <c r="A5642" i="1"/>
  <c r="M5642" i="1" s="1"/>
  <c r="A5643" i="1"/>
  <c r="M5643" i="1" s="1"/>
  <c r="A5644" i="1"/>
  <c r="M5644" i="1" s="1"/>
  <c r="A5645" i="1"/>
  <c r="M5645" i="1" s="1"/>
  <c r="A5646" i="1"/>
  <c r="M5646" i="1" s="1"/>
  <c r="A5647" i="1"/>
  <c r="M5647" i="1" s="1"/>
  <c r="A5648" i="1"/>
  <c r="M5648" i="1" s="1"/>
  <c r="A5649" i="1"/>
  <c r="M5649" i="1" s="1"/>
  <c r="A5650" i="1"/>
  <c r="M5650" i="1" s="1"/>
  <c r="A5651" i="1"/>
  <c r="M5651" i="1" s="1"/>
  <c r="A5652" i="1"/>
  <c r="M5652" i="1" s="1"/>
  <c r="A5653" i="1"/>
  <c r="M5653" i="1" s="1"/>
  <c r="A5654" i="1"/>
  <c r="M5654" i="1" s="1"/>
  <c r="A5655" i="1"/>
  <c r="M5655" i="1" s="1"/>
  <c r="A5656" i="1"/>
  <c r="M5656" i="1" s="1"/>
  <c r="A5657" i="1"/>
  <c r="M5657" i="1" s="1"/>
  <c r="A5658" i="1"/>
  <c r="M5658" i="1" s="1"/>
  <c r="A5659" i="1"/>
  <c r="M5659" i="1" s="1"/>
  <c r="A5660" i="1"/>
  <c r="M5660" i="1" s="1"/>
  <c r="A5661" i="1"/>
  <c r="M5661" i="1" s="1"/>
  <c r="A5662" i="1"/>
  <c r="M5662" i="1" s="1"/>
  <c r="A5663" i="1"/>
  <c r="M5663" i="1" s="1"/>
  <c r="A5664" i="1"/>
  <c r="M5664" i="1" s="1"/>
  <c r="A5665" i="1"/>
  <c r="M5665" i="1" s="1"/>
  <c r="A5666" i="1"/>
  <c r="M5666" i="1" s="1"/>
  <c r="A5667" i="1"/>
  <c r="M5667" i="1" s="1"/>
  <c r="A5668" i="1"/>
  <c r="M5668" i="1" s="1"/>
  <c r="A5669" i="1"/>
  <c r="M5669" i="1" s="1"/>
  <c r="A5670" i="1"/>
  <c r="M5670" i="1" s="1"/>
  <c r="A5671" i="1"/>
  <c r="M5671" i="1" s="1"/>
  <c r="A5672" i="1"/>
  <c r="M5672" i="1" s="1"/>
  <c r="A5673" i="1"/>
  <c r="M5673" i="1" s="1"/>
  <c r="A5674" i="1"/>
  <c r="M5674" i="1" s="1"/>
  <c r="A5675" i="1"/>
  <c r="M5675" i="1" s="1"/>
  <c r="A5676" i="1"/>
  <c r="M5676" i="1" s="1"/>
  <c r="A5677" i="1"/>
  <c r="M5677" i="1" s="1"/>
  <c r="A5678" i="1"/>
  <c r="M5678" i="1" s="1"/>
  <c r="A5679" i="1"/>
  <c r="M5679" i="1" s="1"/>
  <c r="A5680" i="1"/>
  <c r="M5680" i="1" s="1"/>
  <c r="A5681" i="1"/>
  <c r="M5681" i="1" s="1"/>
  <c r="A5682" i="1"/>
  <c r="M5682" i="1" s="1"/>
  <c r="A5683" i="1"/>
  <c r="M5683" i="1" s="1"/>
  <c r="A5684" i="1"/>
  <c r="M5684" i="1" s="1"/>
  <c r="A5685" i="1"/>
  <c r="M5685" i="1" s="1"/>
  <c r="A5686" i="1"/>
  <c r="M5686" i="1" s="1"/>
  <c r="A5687" i="1"/>
  <c r="M5687" i="1" s="1"/>
  <c r="A5688" i="1"/>
  <c r="M5688" i="1" s="1"/>
  <c r="A5689" i="1"/>
  <c r="M5689" i="1" s="1"/>
  <c r="A5690" i="1"/>
  <c r="M5690" i="1" s="1"/>
  <c r="A5691" i="1"/>
  <c r="M5691" i="1" s="1"/>
  <c r="A5692" i="1"/>
  <c r="M5692" i="1" s="1"/>
  <c r="A5693" i="1"/>
  <c r="M5693" i="1" s="1"/>
  <c r="A5694" i="1"/>
  <c r="M5694" i="1" s="1"/>
  <c r="A5695" i="1"/>
  <c r="M5695" i="1" s="1"/>
  <c r="A5696" i="1"/>
  <c r="M5696" i="1" s="1"/>
  <c r="A5697" i="1"/>
  <c r="M5697" i="1" s="1"/>
  <c r="A5698" i="1"/>
  <c r="M5698" i="1" s="1"/>
  <c r="A5699" i="1"/>
  <c r="M5699" i="1" s="1"/>
  <c r="A5700" i="1"/>
  <c r="M5700" i="1" s="1"/>
  <c r="A5701" i="1"/>
  <c r="M5701" i="1" s="1"/>
  <c r="A5702" i="1"/>
  <c r="M5702" i="1" s="1"/>
  <c r="A5703" i="1"/>
  <c r="M5703" i="1" s="1"/>
  <c r="A5704" i="1"/>
  <c r="M5704" i="1" s="1"/>
  <c r="A5705" i="1"/>
  <c r="M5705" i="1" s="1"/>
  <c r="A5706" i="1"/>
  <c r="M5706" i="1" s="1"/>
  <c r="A5707" i="1"/>
  <c r="M5707" i="1" s="1"/>
  <c r="A5708" i="1"/>
  <c r="M5708" i="1" s="1"/>
  <c r="A5709" i="1"/>
  <c r="M5709" i="1" s="1"/>
  <c r="A5710" i="1"/>
  <c r="M5710" i="1" s="1"/>
  <c r="A5711" i="1"/>
  <c r="M5711" i="1" s="1"/>
  <c r="A5712" i="1"/>
  <c r="M5712" i="1" s="1"/>
  <c r="A5713" i="1"/>
  <c r="M5713" i="1" s="1"/>
  <c r="A5714" i="1"/>
  <c r="M5714" i="1" s="1"/>
  <c r="A5715" i="1"/>
  <c r="M5715" i="1" s="1"/>
  <c r="A5716" i="1"/>
  <c r="M5716" i="1" s="1"/>
  <c r="A5717" i="1"/>
  <c r="M5717" i="1" s="1"/>
  <c r="A5718" i="1"/>
  <c r="M5718" i="1" s="1"/>
  <c r="A5719" i="1"/>
  <c r="M5719" i="1" s="1"/>
  <c r="A5720" i="1"/>
  <c r="M5720" i="1" s="1"/>
  <c r="A5721" i="1"/>
  <c r="M5721" i="1" s="1"/>
  <c r="A5722" i="1"/>
  <c r="M5722" i="1" s="1"/>
  <c r="A5723" i="1"/>
  <c r="M5723" i="1" s="1"/>
  <c r="A5724" i="1"/>
  <c r="M5724" i="1" s="1"/>
  <c r="A5725" i="1"/>
  <c r="M5725" i="1" s="1"/>
  <c r="A5726" i="1"/>
  <c r="M5726" i="1" s="1"/>
  <c r="A5727" i="1"/>
  <c r="M5727" i="1" s="1"/>
  <c r="A5728" i="1"/>
  <c r="M5728" i="1" s="1"/>
  <c r="A5729" i="1"/>
  <c r="M5729" i="1" s="1"/>
  <c r="A5730" i="1"/>
  <c r="M5730" i="1" s="1"/>
  <c r="A5731" i="1"/>
  <c r="M5731" i="1" s="1"/>
  <c r="A5732" i="1"/>
  <c r="M5732" i="1" s="1"/>
  <c r="A5733" i="1"/>
  <c r="M5733" i="1" s="1"/>
  <c r="A5734" i="1"/>
  <c r="M5734" i="1" s="1"/>
  <c r="A5735" i="1"/>
  <c r="M5735" i="1" s="1"/>
  <c r="A5736" i="1"/>
  <c r="M5736" i="1" s="1"/>
  <c r="A5737" i="1"/>
  <c r="M5737" i="1" s="1"/>
  <c r="A5738" i="1"/>
  <c r="M5738" i="1" s="1"/>
  <c r="A5739" i="1"/>
  <c r="M5739" i="1" s="1"/>
  <c r="A5740" i="1"/>
  <c r="M5740" i="1" s="1"/>
  <c r="A5741" i="1"/>
  <c r="M5741" i="1" s="1"/>
  <c r="A5742" i="1"/>
  <c r="M5742" i="1" s="1"/>
  <c r="A5743" i="1"/>
  <c r="M5743" i="1" s="1"/>
  <c r="A5744" i="1"/>
  <c r="M5744" i="1" s="1"/>
  <c r="A5745" i="1"/>
  <c r="M5745" i="1" s="1"/>
  <c r="A5746" i="1"/>
  <c r="M5746" i="1" s="1"/>
  <c r="A5747" i="1"/>
  <c r="M5747" i="1" s="1"/>
  <c r="A5748" i="1"/>
  <c r="M5748" i="1" s="1"/>
  <c r="A5749" i="1"/>
  <c r="M5749" i="1" s="1"/>
  <c r="A5750" i="1"/>
  <c r="M5750" i="1" s="1"/>
  <c r="A5751" i="1"/>
  <c r="M5751" i="1" s="1"/>
  <c r="A5752" i="1"/>
  <c r="M5752" i="1" s="1"/>
  <c r="A5753" i="1"/>
  <c r="M5753" i="1" s="1"/>
  <c r="A5754" i="1"/>
  <c r="M5754" i="1" s="1"/>
  <c r="A5755" i="1"/>
  <c r="M5755" i="1" s="1"/>
  <c r="A5756" i="1"/>
  <c r="M5756" i="1" s="1"/>
  <c r="A5757" i="1"/>
  <c r="M5757" i="1" s="1"/>
  <c r="A5758" i="1"/>
  <c r="M5758" i="1" s="1"/>
  <c r="A5759" i="1"/>
  <c r="M5759" i="1" s="1"/>
  <c r="A5760" i="1"/>
  <c r="M5760" i="1" s="1"/>
  <c r="A5761" i="1"/>
  <c r="M5761" i="1" s="1"/>
  <c r="A5762" i="1"/>
  <c r="M5762" i="1" s="1"/>
  <c r="A5763" i="1"/>
  <c r="M5763" i="1" s="1"/>
  <c r="A5764" i="1"/>
  <c r="M5764" i="1" s="1"/>
  <c r="A5765" i="1"/>
  <c r="M5765" i="1" s="1"/>
  <c r="A5766" i="1"/>
  <c r="M5766" i="1" s="1"/>
  <c r="A5767" i="1"/>
  <c r="M5767" i="1" s="1"/>
  <c r="A5768" i="1"/>
  <c r="M5768" i="1" s="1"/>
  <c r="A5769" i="1"/>
  <c r="M5769" i="1" s="1"/>
  <c r="A5770" i="1"/>
  <c r="M5770" i="1" s="1"/>
  <c r="A5771" i="1"/>
  <c r="M5771" i="1" s="1"/>
  <c r="A5772" i="1"/>
  <c r="M5772" i="1" s="1"/>
  <c r="A5773" i="1"/>
  <c r="M5773" i="1" s="1"/>
  <c r="A5774" i="1"/>
  <c r="M5774" i="1" s="1"/>
  <c r="A5775" i="1"/>
  <c r="M5775" i="1" s="1"/>
  <c r="A5776" i="1"/>
  <c r="M5776" i="1" s="1"/>
  <c r="A5777" i="1"/>
  <c r="M5777" i="1" s="1"/>
  <c r="A5778" i="1"/>
  <c r="M5778" i="1" s="1"/>
  <c r="A5779" i="1"/>
  <c r="M5779" i="1" s="1"/>
  <c r="A5780" i="1"/>
  <c r="M5780" i="1" s="1"/>
  <c r="A5781" i="1"/>
  <c r="M5781" i="1" s="1"/>
  <c r="A5782" i="1"/>
  <c r="M5782" i="1" s="1"/>
  <c r="A5783" i="1"/>
  <c r="M5783" i="1" s="1"/>
  <c r="A5784" i="1"/>
  <c r="M5784" i="1" s="1"/>
  <c r="A5785" i="1"/>
  <c r="M5785" i="1" s="1"/>
  <c r="A5786" i="1"/>
  <c r="M5786" i="1" s="1"/>
  <c r="A5787" i="1"/>
  <c r="M5787" i="1" s="1"/>
  <c r="A5788" i="1"/>
  <c r="M5788" i="1" s="1"/>
  <c r="A5789" i="1"/>
  <c r="M5789" i="1" s="1"/>
  <c r="A5790" i="1"/>
  <c r="M5790" i="1" s="1"/>
  <c r="A5791" i="1"/>
  <c r="M5791" i="1" s="1"/>
  <c r="A5792" i="1"/>
  <c r="M5792" i="1" s="1"/>
  <c r="A5793" i="1"/>
  <c r="M5793" i="1" s="1"/>
  <c r="A5794" i="1"/>
  <c r="M5794" i="1" s="1"/>
  <c r="A5795" i="1"/>
  <c r="M5795" i="1" s="1"/>
  <c r="A5796" i="1"/>
  <c r="M5796" i="1" s="1"/>
  <c r="A5797" i="1"/>
  <c r="M5797" i="1" s="1"/>
  <c r="A5798" i="1"/>
  <c r="M5798" i="1" s="1"/>
  <c r="A5799" i="1"/>
  <c r="M5799" i="1" s="1"/>
  <c r="A5800" i="1"/>
  <c r="M5800" i="1" s="1"/>
  <c r="A5801" i="1"/>
  <c r="M5801" i="1" s="1"/>
  <c r="A5802" i="1"/>
  <c r="M5802" i="1" s="1"/>
  <c r="A5803" i="1"/>
  <c r="M5803" i="1" s="1"/>
  <c r="A5804" i="1"/>
  <c r="M5804" i="1" s="1"/>
  <c r="A5805" i="1"/>
  <c r="M5805" i="1" s="1"/>
  <c r="A5806" i="1"/>
  <c r="M5806" i="1" s="1"/>
  <c r="A5807" i="1"/>
  <c r="M5807" i="1" s="1"/>
  <c r="A5808" i="1"/>
  <c r="M5808" i="1" s="1"/>
  <c r="A5809" i="1"/>
  <c r="M5809" i="1" s="1"/>
  <c r="A5810" i="1"/>
  <c r="M5810" i="1" s="1"/>
  <c r="A5811" i="1"/>
  <c r="M5811" i="1" s="1"/>
  <c r="A5812" i="1"/>
  <c r="M5812" i="1" s="1"/>
  <c r="A5813" i="1"/>
  <c r="M5813" i="1" s="1"/>
  <c r="A5814" i="1"/>
  <c r="M5814" i="1" s="1"/>
  <c r="A5815" i="1"/>
  <c r="M5815" i="1" s="1"/>
  <c r="A5816" i="1"/>
  <c r="M5816" i="1" s="1"/>
  <c r="A5817" i="1"/>
  <c r="M5817" i="1" s="1"/>
  <c r="A5818" i="1"/>
  <c r="M5818" i="1" s="1"/>
  <c r="A5819" i="1"/>
  <c r="M5819" i="1" s="1"/>
  <c r="A5820" i="1"/>
  <c r="M5820" i="1" s="1"/>
  <c r="A5821" i="1"/>
  <c r="M5821" i="1" s="1"/>
  <c r="A5822" i="1"/>
  <c r="M5822" i="1" s="1"/>
  <c r="A5823" i="1"/>
  <c r="M5823" i="1" s="1"/>
  <c r="A5824" i="1"/>
  <c r="M5824" i="1" s="1"/>
  <c r="A5825" i="1"/>
  <c r="M5825" i="1" s="1"/>
  <c r="A5826" i="1"/>
  <c r="M5826" i="1" s="1"/>
  <c r="A5827" i="1"/>
  <c r="M5827" i="1" s="1"/>
  <c r="A5828" i="1"/>
  <c r="M5828" i="1" s="1"/>
  <c r="A5829" i="1"/>
  <c r="M5829" i="1" s="1"/>
  <c r="A5830" i="1"/>
  <c r="M5830" i="1" s="1"/>
  <c r="A5831" i="1"/>
  <c r="M5831" i="1" s="1"/>
  <c r="A5832" i="1"/>
  <c r="M5832" i="1" s="1"/>
  <c r="A5833" i="1"/>
  <c r="M5833" i="1" s="1"/>
  <c r="A5834" i="1"/>
  <c r="M5834" i="1" s="1"/>
  <c r="A5835" i="1"/>
  <c r="M5835" i="1" s="1"/>
  <c r="A5836" i="1"/>
  <c r="M5836" i="1" s="1"/>
  <c r="A5837" i="1"/>
  <c r="M5837" i="1" s="1"/>
  <c r="A5838" i="1"/>
  <c r="M5838" i="1" s="1"/>
  <c r="A5839" i="1"/>
  <c r="M5839" i="1" s="1"/>
  <c r="A5840" i="1"/>
  <c r="M5840" i="1" s="1"/>
  <c r="A5841" i="1"/>
  <c r="M5841" i="1" s="1"/>
  <c r="A5842" i="1"/>
  <c r="M5842" i="1" s="1"/>
  <c r="A5843" i="1"/>
  <c r="M5843" i="1" s="1"/>
  <c r="A5844" i="1"/>
  <c r="M5844" i="1" s="1"/>
  <c r="A5845" i="1"/>
  <c r="M5845" i="1" s="1"/>
  <c r="A5846" i="1"/>
  <c r="M5846" i="1" s="1"/>
  <c r="A5847" i="1"/>
  <c r="M5847" i="1" s="1"/>
  <c r="A5848" i="1"/>
  <c r="M5848" i="1" s="1"/>
  <c r="A5849" i="1"/>
  <c r="M5849" i="1" s="1"/>
  <c r="A5850" i="1"/>
  <c r="M5850" i="1" s="1"/>
  <c r="A5851" i="1"/>
  <c r="M5851" i="1" s="1"/>
  <c r="A5852" i="1"/>
  <c r="M5852" i="1" s="1"/>
  <c r="A5853" i="1"/>
  <c r="M5853" i="1" s="1"/>
  <c r="A5854" i="1"/>
  <c r="M5854" i="1" s="1"/>
  <c r="A5855" i="1"/>
  <c r="M5855" i="1" s="1"/>
  <c r="A5856" i="1"/>
  <c r="M5856" i="1" s="1"/>
  <c r="A5857" i="1"/>
  <c r="M5857" i="1" s="1"/>
  <c r="A5858" i="1"/>
  <c r="M5858" i="1" s="1"/>
  <c r="A5859" i="1"/>
  <c r="M5859" i="1" s="1"/>
  <c r="A5860" i="1"/>
  <c r="M5860" i="1" s="1"/>
  <c r="A5861" i="1"/>
  <c r="M5861" i="1" s="1"/>
  <c r="A5862" i="1"/>
  <c r="M5862" i="1" s="1"/>
  <c r="A5863" i="1"/>
  <c r="M5863" i="1" s="1"/>
  <c r="A5864" i="1"/>
  <c r="M5864" i="1" s="1"/>
  <c r="A5865" i="1"/>
  <c r="M5865" i="1" s="1"/>
  <c r="A5866" i="1"/>
  <c r="M5866" i="1" s="1"/>
  <c r="A5867" i="1"/>
  <c r="M5867" i="1" s="1"/>
  <c r="A5868" i="1"/>
  <c r="M5868" i="1" s="1"/>
  <c r="A5869" i="1"/>
  <c r="M5869" i="1" s="1"/>
  <c r="A5870" i="1"/>
  <c r="M5870" i="1" s="1"/>
  <c r="A5871" i="1"/>
  <c r="M5871" i="1" s="1"/>
  <c r="A5872" i="1"/>
  <c r="M5872" i="1" s="1"/>
  <c r="A5873" i="1"/>
  <c r="M5873" i="1" s="1"/>
  <c r="A5874" i="1"/>
  <c r="M5874" i="1" s="1"/>
  <c r="A5875" i="1"/>
  <c r="M5875" i="1" s="1"/>
  <c r="A5876" i="1"/>
  <c r="M5876" i="1" s="1"/>
  <c r="A5877" i="1"/>
  <c r="M5877" i="1" s="1"/>
  <c r="A5878" i="1"/>
  <c r="M5878" i="1" s="1"/>
  <c r="A5879" i="1"/>
  <c r="M5879" i="1" s="1"/>
  <c r="A5880" i="1"/>
  <c r="M5880" i="1" s="1"/>
  <c r="A5881" i="1"/>
  <c r="M5881" i="1" s="1"/>
  <c r="A5882" i="1"/>
  <c r="M5882" i="1" s="1"/>
  <c r="A5883" i="1"/>
  <c r="M5883" i="1" s="1"/>
  <c r="A5884" i="1"/>
  <c r="M5884" i="1" s="1"/>
  <c r="A5885" i="1"/>
  <c r="M5885" i="1" s="1"/>
  <c r="A5886" i="1"/>
  <c r="M5886" i="1" s="1"/>
  <c r="A5887" i="1"/>
  <c r="M5887" i="1" s="1"/>
  <c r="A5888" i="1"/>
  <c r="M5888" i="1" s="1"/>
  <c r="A5889" i="1"/>
  <c r="M5889" i="1" s="1"/>
  <c r="A5890" i="1"/>
  <c r="M5890" i="1" s="1"/>
  <c r="A5891" i="1"/>
  <c r="M5891" i="1" s="1"/>
  <c r="A5892" i="1"/>
  <c r="M5892" i="1" s="1"/>
  <c r="A5893" i="1"/>
  <c r="M5893" i="1" s="1"/>
  <c r="A5894" i="1"/>
  <c r="M5894" i="1" s="1"/>
  <c r="A5895" i="1"/>
  <c r="M5895" i="1" s="1"/>
  <c r="A5896" i="1"/>
  <c r="M5896" i="1" s="1"/>
  <c r="A5897" i="1"/>
  <c r="M5897" i="1" s="1"/>
  <c r="A5898" i="1"/>
  <c r="M5898" i="1" s="1"/>
  <c r="A5899" i="1"/>
  <c r="M5899" i="1" s="1"/>
  <c r="A5900" i="1"/>
  <c r="M5900" i="1" s="1"/>
  <c r="A5901" i="1"/>
  <c r="M5901" i="1" s="1"/>
  <c r="A5902" i="1"/>
  <c r="M5902" i="1" s="1"/>
  <c r="A5903" i="1"/>
  <c r="M5903" i="1" s="1"/>
  <c r="A5904" i="1"/>
  <c r="M5904" i="1" s="1"/>
  <c r="A5905" i="1"/>
  <c r="M5905" i="1" s="1"/>
  <c r="A5906" i="1"/>
  <c r="M5906" i="1" s="1"/>
  <c r="A5907" i="1"/>
  <c r="M5907" i="1" s="1"/>
  <c r="A5908" i="1"/>
  <c r="M5908" i="1" s="1"/>
  <c r="A5909" i="1"/>
  <c r="M5909" i="1" s="1"/>
  <c r="A5910" i="1"/>
  <c r="M5910" i="1" s="1"/>
  <c r="A5911" i="1"/>
  <c r="M5911" i="1" s="1"/>
  <c r="A5912" i="1"/>
  <c r="M5912" i="1" s="1"/>
  <c r="A5913" i="1"/>
  <c r="M5913" i="1" s="1"/>
  <c r="A5914" i="1"/>
  <c r="M5914" i="1" s="1"/>
  <c r="A5915" i="1"/>
  <c r="M5915" i="1" s="1"/>
  <c r="A5916" i="1"/>
  <c r="M5916" i="1" s="1"/>
  <c r="A5917" i="1"/>
  <c r="M5917" i="1" s="1"/>
  <c r="A5918" i="1"/>
  <c r="M5918" i="1" s="1"/>
  <c r="A5919" i="1"/>
  <c r="M5919" i="1" s="1"/>
  <c r="A5920" i="1"/>
  <c r="M5920" i="1" s="1"/>
  <c r="A5921" i="1"/>
  <c r="M5921" i="1" s="1"/>
  <c r="A5922" i="1"/>
  <c r="M5922" i="1" s="1"/>
  <c r="A5923" i="1"/>
  <c r="M5923" i="1" s="1"/>
  <c r="A5924" i="1"/>
  <c r="M5924" i="1" s="1"/>
  <c r="A5925" i="1"/>
  <c r="M5925" i="1" s="1"/>
  <c r="A5926" i="1"/>
  <c r="M5926" i="1" s="1"/>
  <c r="A5927" i="1"/>
  <c r="M5927" i="1" s="1"/>
  <c r="A5928" i="1"/>
  <c r="M5928" i="1" s="1"/>
  <c r="A5929" i="1"/>
  <c r="M5929" i="1" s="1"/>
  <c r="A5930" i="1"/>
  <c r="M5930" i="1" s="1"/>
  <c r="A5931" i="1"/>
  <c r="M5931" i="1" s="1"/>
  <c r="A5932" i="1"/>
  <c r="M5932" i="1" s="1"/>
  <c r="A5933" i="1"/>
  <c r="M5933" i="1" s="1"/>
  <c r="A5934" i="1"/>
  <c r="M5934" i="1" s="1"/>
  <c r="A5935" i="1"/>
  <c r="M5935" i="1" s="1"/>
  <c r="A5936" i="1"/>
  <c r="M5936" i="1" s="1"/>
  <c r="A5937" i="1"/>
  <c r="M5937" i="1" s="1"/>
  <c r="A5938" i="1"/>
  <c r="M5938" i="1" s="1"/>
  <c r="A5939" i="1"/>
  <c r="M5939" i="1" s="1"/>
  <c r="A5940" i="1"/>
  <c r="M5940" i="1" s="1"/>
  <c r="A5941" i="1"/>
  <c r="M5941" i="1" s="1"/>
  <c r="A5942" i="1"/>
  <c r="M5942" i="1" s="1"/>
  <c r="A5943" i="1"/>
  <c r="M5943" i="1" s="1"/>
  <c r="A5944" i="1"/>
  <c r="M5944" i="1" s="1"/>
  <c r="A5945" i="1"/>
  <c r="M5945" i="1" s="1"/>
  <c r="A5946" i="1"/>
  <c r="M5946" i="1" s="1"/>
  <c r="A5947" i="1"/>
  <c r="M5947" i="1" s="1"/>
  <c r="A5948" i="1"/>
  <c r="M5948" i="1" s="1"/>
  <c r="A5949" i="1"/>
  <c r="M5949" i="1" s="1"/>
  <c r="A5950" i="1"/>
  <c r="M5950" i="1" s="1"/>
  <c r="A5951" i="1"/>
  <c r="M5951" i="1" s="1"/>
  <c r="A5952" i="1"/>
  <c r="M5952" i="1" s="1"/>
  <c r="A5953" i="1"/>
  <c r="M5953" i="1" s="1"/>
  <c r="A5954" i="1"/>
  <c r="M5954" i="1" s="1"/>
  <c r="A5955" i="1"/>
  <c r="M5955" i="1" s="1"/>
  <c r="A5956" i="1"/>
  <c r="M5956" i="1" s="1"/>
  <c r="A5957" i="1"/>
  <c r="M5957" i="1" s="1"/>
  <c r="A5958" i="1"/>
  <c r="M5958" i="1" s="1"/>
  <c r="A5959" i="1"/>
  <c r="M5959" i="1" s="1"/>
  <c r="A5960" i="1"/>
  <c r="M5960" i="1" s="1"/>
  <c r="A5961" i="1"/>
  <c r="M5961" i="1" s="1"/>
  <c r="A5962" i="1"/>
  <c r="M5962" i="1" s="1"/>
  <c r="A5963" i="1"/>
  <c r="M5963" i="1" s="1"/>
  <c r="A5964" i="1"/>
  <c r="M5964" i="1" s="1"/>
  <c r="A5965" i="1"/>
  <c r="M5965" i="1" s="1"/>
  <c r="A5966" i="1"/>
  <c r="M5966" i="1" s="1"/>
  <c r="A5967" i="1"/>
  <c r="M5967" i="1" s="1"/>
  <c r="A5968" i="1"/>
  <c r="M5968" i="1" s="1"/>
  <c r="A5969" i="1"/>
  <c r="M5969" i="1" s="1"/>
  <c r="A5970" i="1"/>
  <c r="M5970" i="1" s="1"/>
  <c r="A5971" i="1"/>
  <c r="M5971" i="1" s="1"/>
  <c r="A5972" i="1"/>
  <c r="M5972" i="1" s="1"/>
  <c r="A5973" i="1"/>
  <c r="M5973" i="1" s="1"/>
  <c r="A5974" i="1"/>
  <c r="M5974" i="1" s="1"/>
  <c r="A5975" i="1"/>
  <c r="M5975" i="1" s="1"/>
  <c r="A5976" i="1"/>
  <c r="M5976" i="1" s="1"/>
  <c r="A5977" i="1"/>
  <c r="M5977" i="1" s="1"/>
  <c r="A5978" i="1"/>
  <c r="M5978" i="1" s="1"/>
  <c r="A5979" i="1"/>
  <c r="M5979" i="1" s="1"/>
  <c r="A5980" i="1"/>
  <c r="M5980" i="1" s="1"/>
  <c r="A5981" i="1"/>
  <c r="M5981" i="1" s="1"/>
  <c r="A5982" i="1"/>
  <c r="M5982" i="1" s="1"/>
  <c r="A5983" i="1"/>
  <c r="M5983" i="1" s="1"/>
  <c r="A5984" i="1"/>
  <c r="M5984" i="1" s="1"/>
  <c r="A5985" i="1"/>
  <c r="M5985" i="1" s="1"/>
  <c r="A5986" i="1"/>
  <c r="M5986" i="1" s="1"/>
  <c r="A5987" i="1"/>
  <c r="M5987" i="1" s="1"/>
  <c r="A5988" i="1"/>
  <c r="M5988" i="1" s="1"/>
  <c r="A5989" i="1"/>
  <c r="M5989" i="1" s="1"/>
  <c r="A5990" i="1"/>
  <c r="M5990" i="1" s="1"/>
  <c r="A5991" i="1"/>
  <c r="M5991" i="1" s="1"/>
  <c r="A5992" i="1"/>
  <c r="M5992" i="1" s="1"/>
  <c r="A5993" i="1"/>
  <c r="M5993" i="1" s="1"/>
  <c r="A5994" i="1"/>
  <c r="M5994" i="1" s="1"/>
  <c r="A5995" i="1"/>
  <c r="M5995" i="1" s="1"/>
  <c r="A5996" i="1"/>
  <c r="M5996" i="1" s="1"/>
  <c r="A5997" i="1"/>
  <c r="M5997" i="1" s="1"/>
  <c r="A5998" i="1"/>
  <c r="M5998" i="1" s="1"/>
  <c r="A5999" i="1"/>
  <c r="M5999" i="1" s="1"/>
  <c r="A6000" i="1"/>
  <c r="M6000" i="1" s="1"/>
  <c r="A6001" i="1"/>
  <c r="M6001" i="1" s="1"/>
  <c r="A6002" i="1"/>
  <c r="M6002" i="1" s="1"/>
  <c r="A6003" i="1"/>
  <c r="M6003" i="1" s="1"/>
  <c r="A6004" i="1"/>
  <c r="M6004" i="1" s="1"/>
  <c r="A6005" i="1"/>
  <c r="M6005" i="1" s="1"/>
  <c r="A6006" i="1"/>
  <c r="M6006" i="1" s="1"/>
  <c r="A6007" i="1"/>
  <c r="M6007" i="1" s="1"/>
  <c r="A6008" i="1"/>
  <c r="M6008" i="1" s="1"/>
  <c r="A6009" i="1"/>
  <c r="M6009" i="1" s="1"/>
  <c r="A6010" i="1"/>
  <c r="M6010" i="1" s="1"/>
  <c r="A6011" i="1"/>
  <c r="M6011" i="1" s="1"/>
  <c r="A6012" i="1"/>
  <c r="M6012" i="1" s="1"/>
  <c r="A6013" i="1"/>
  <c r="M6013" i="1" s="1"/>
  <c r="A6014" i="1"/>
  <c r="M6014" i="1" s="1"/>
  <c r="A6015" i="1"/>
  <c r="M6015" i="1" s="1"/>
  <c r="A6016" i="1"/>
  <c r="M6016" i="1" s="1"/>
  <c r="A6017" i="1"/>
  <c r="M6017" i="1" s="1"/>
  <c r="A6018" i="1"/>
  <c r="M6018" i="1" s="1"/>
  <c r="A6019" i="1"/>
  <c r="M6019" i="1" s="1"/>
  <c r="A6020" i="1"/>
  <c r="M6020" i="1" s="1"/>
  <c r="A6021" i="1"/>
  <c r="M6021" i="1" s="1"/>
  <c r="A6022" i="1"/>
  <c r="M6022" i="1" s="1"/>
  <c r="A6023" i="1"/>
  <c r="M6023" i="1" s="1"/>
  <c r="A6024" i="1"/>
  <c r="M6024" i="1" s="1"/>
  <c r="A6025" i="1"/>
  <c r="M6025" i="1" s="1"/>
  <c r="A6026" i="1"/>
  <c r="M6026" i="1" s="1"/>
  <c r="A6027" i="1"/>
  <c r="M6027" i="1" s="1"/>
  <c r="A6028" i="1"/>
  <c r="M6028" i="1" s="1"/>
  <c r="A6029" i="1"/>
  <c r="M6029" i="1" s="1"/>
  <c r="A6030" i="1"/>
  <c r="M6030" i="1" s="1"/>
  <c r="A6031" i="1"/>
  <c r="M6031" i="1" s="1"/>
  <c r="A6032" i="1"/>
  <c r="M6032" i="1" s="1"/>
  <c r="A6033" i="1"/>
  <c r="M6033" i="1" s="1"/>
  <c r="A6034" i="1"/>
  <c r="M6034" i="1" s="1"/>
  <c r="A6035" i="1"/>
  <c r="M6035" i="1" s="1"/>
  <c r="A6036" i="1"/>
  <c r="M6036" i="1" s="1"/>
  <c r="A6037" i="1"/>
  <c r="M6037" i="1" s="1"/>
  <c r="A6038" i="1"/>
  <c r="M6038" i="1" s="1"/>
  <c r="A6039" i="1"/>
  <c r="M6039" i="1" s="1"/>
  <c r="A6040" i="1"/>
  <c r="M6040" i="1" s="1"/>
  <c r="A6041" i="1"/>
  <c r="M6041" i="1" s="1"/>
  <c r="A6042" i="1"/>
  <c r="M6042" i="1" s="1"/>
  <c r="A6043" i="1"/>
  <c r="M6043" i="1" s="1"/>
  <c r="A6044" i="1"/>
  <c r="M6044" i="1" s="1"/>
  <c r="A6045" i="1"/>
  <c r="M6045" i="1" s="1"/>
  <c r="A6046" i="1"/>
  <c r="M6046" i="1" s="1"/>
  <c r="A6047" i="1"/>
  <c r="M6047" i="1" s="1"/>
  <c r="A6048" i="1"/>
  <c r="M6048" i="1" s="1"/>
  <c r="A6049" i="1"/>
  <c r="M6049" i="1" s="1"/>
  <c r="A6050" i="1"/>
  <c r="M6050" i="1" s="1"/>
  <c r="A6051" i="1"/>
  <c r="M6051" i="1" s="1"/>
  <c r="A6052" i="1"/>
  <c r="M6052" i="1" s="1"/>
  <c r="A6053" i="1"/>
  <c r="M6053" i="1" s="1"/>
  <c r="A6054" i="1"/>
  <c r="M6054" i="1" s="1"/>
  <c r="A6055" i="1"/>
  <c r="M6055" i="1" s="1"/>
  <c r="A6056" i="1"/>
  <c r="M6056" i="1" s="1"/>
  <c r="A6057" i="1"/>
  <c r="M6057" i="1" s="1"/>
  <c r="A6058" i="1"/>
  <c r="M6058" i="1" s="1"/>
  <c r="A6059" i="1"/>
  <c r="M6059" i="1" s="1"/>
  <c r="A6060" i="1"/>
  <c r="M6060" i="1" s="1"/>
  <c r="A6061" i="1"/>
  <c r="M6061" i="1" s="1"/>
  <c r="A6062" i="1"/>
  <c r="M6062" i="1" s="1"/>
  <c r="A6063" i="1"/>
  <c r="M6063" i="1" s="1"/>
  <c r="A6064" i="1"/>
  <c r="M6064" i="1" s="1"/>
  <c r="A6065" i="1"/>
  <c r="M6065" i="1" s="1"/>
  <c r="A6066" i="1"/>
  <c r="M6066" i="1" s="1"/>
  <c r="A6067" i="1"/>
  <c r="M6067" i="1" s="1"/>
  <c r="A6068" i="1"/>
  <c r="M6068" i="1" s="1"/>
  <c r="A6069" i="1"/>
  <c r="M6069" i="1" s="1"/>
  <c r="A6070" i="1"/>
  <c r="M6070" i="1" s="1"/>
  <c r="A6071" i="1"/>
  <c r="M6071" i="1" s="1"/>
  <c r="A6072" i="1"/>
  <c r="M6072" i="1" s="1"/>
  <c r="A6073" i="1"/>
  <c r="M6073" i="1" s="1"/>
  <c r="A6074" i="1"/>
  <c r="M6074" i="1" s="1"/>
  <c r="A6075" i="1"/>
  <c r="M6075" i="1" s="1"/>
  <c r="A6076" i="1"/>
  <c r="M6076" i="1" s="1"/>
  <c r="A6077" i="1"/>
  <c r="M6077" i="1" s="1"/>
  <c r="A6078" i="1"/>
  <c r="M6078" i="1" s="1"/>
  <c r="A6079" i="1"/>
  <c r="M6079" i="1" s="1"/>
  <c r="A6080" i="1"/>
  <c r="M6080" i="1" s="1"/>
  <c r="A6081" i="1"/>
  <c r="M6081" i="1" s="1"/>
  <c r="A6082" i="1"/>
  <c r="M6082" i="1" s="1"/>
  <c r="A6083" i="1"/>
  <c r="M6083" i="1" s="1"/>
  <c r="A6084" i="1"/>
  <c r="M6084" i="1" s="1"/>
  <c r="A6085" i="1"/>
  <c r="M6085" i="1" s="1"/>
  <c r="A6086" i="1"/>
  <c r="M6086" i="1" s="1"/>
  <c r="A6087" i="1"/>
  <c r="M6087" i="1" s="1"/>
  <c r="A6088" i="1"/>
  <c r="M6088" i="1" s="1"/>
  <c r="A6089" i="1"/>
  <c r="M6089" i="1" s="1"/>
  <c r="A6090" i="1"/>
  <c r="M6090" i="1" s="1"/>
  <c r="A6091" i="1"/>
  <c r="M6091" i="1" s="1"/>
  <c r="A6092" i="1"/>
  <c r="M6092" i="1" s="1"/>
  <c r="A6093" i="1"/>
  <c r="M6093" i="1" s="1"/>
  <c r="A6094" i="1"/>
  <c r="M6094" i="1" s="1"/>
  <c r="A6095" i="1"/>
  <c r="M6095" i="1" s="1"/>
  <c r="A6096" i="1"/>
  <c r="M6096" i="1" s="1"/>
  <c r="A6097" i="1"/>
  <c r="M6097" i="1" s="1"/>
  <c r="A6098" i="1"/>
  <c r="M6098" i="1" s="1"/>
  <c r="A6099" i="1"/>
  <c r="M6099" i="1" s="1"/>
  <c r="A6100" i="1"/>
  <c r="M6100" i="1" s="1"/>
  <c r="A6101" i="1"/>
  <c r="M6101" i="1" s="1"/>
  <c r="A6102" i="1"/>
  <c r="M6102" i="1" s="1"/>
  <c r="A6103" i="1"/>
  <c r="M6103" i="1" s="1"/>
  <c r="A6104" i="1"/>
  <c r="M6104" i="1" s="1"/>
  <c r="A6105" i="1"/>
  <c r="M6105" i="1" s="1"/>
  <c r="A6106" i="1"/>
  <c r="M6106" i="1" s="1"/>
  <c r="A6107" i="1"/>
  <c r="M6107" i="1" s="1"/>
  <c r="A6108" i="1"/>
  <c r="M6108" i="1" s="1"/>
  <c r="A6109" i="1"/>
  <c r="M6109" i="1" s="1"/>
  <c r="A6110" i="1"/>
  <c r="M6110" i="1" s="1"/>
  <c r="A6111" i="1"/>
  <c r="M6111" i="1" s="1"/>
  <c r="A6112" i="1"/>
  <c r="M6112" i="1" s="1"/>
  <c r="A6113" i="1"/>
  <c r="M6113" i="1" s="1"/>
  <c r="A6114" i="1"/>
  <c r="M6114" i="1" s="1"/>
  <c r="A6115" i="1"/>
  <c r="M6115" i="1" s="1"/>
  <c r="A6116" i="1"/>
  <c r="M6116" i="1" s="1"/>
  <c r="A6117" i="1"/>
  <c r="M6117" i="1" s="1"/>
  <c r="A6118" i="1"/>
  <c r="M6118" i="1" s="1"/>
  <c r="A6119" i="1"/>
  <c r="M6119" i="1" s="1"/>
  <c r="A6120" i="1"/>
  <c r="M6120" i="1" s="1"/>
  <c r="A6121" i="1"/>
  <c r="M6121" i="1" s="1"/>
  <c r="A6122" i="1"/>
  <c r="M6122" i="1" s="1"/>
  <c r="A6123" i="1"/>
  <c r="M6123" i="1" s="1"/>
  <c r="A6124" i="1"/>
  <c r="M6124" i="1" s="1"/>
  <c r="A6125" i="1"/>
  <c r="M6125" i="1" s="1"/>
  <c r="A6126" i="1"/>
  <c r="M6126" i="1" s="1"/>
  <c r="A6127" i="1"/>
  <c r="M6127" i="1" s="1"/>
  <c r="A6128" i="1"/>
  <c r="M6128" i="1" s="1"/>
  <c r="A6129" i="1"/>
  <c r="M6129" i="1" s="1"/>
  <c r="A6130" i="1"/>
  <c r="M6130" i="1" s="1"/>
  <c r="A6131" i="1"/>
  <c r="M6131" i="1" s="1"/>
  <c r="A6132" i="1"/>
  <c r="M6132" i="1" s="1"/>
  <c r="A6133" i="1"/>
  <c r="M6133" i="1" s="1"/>
  <c r="A6134" i="1"/>
  <c r="M6134" i="1" s="1"/>
  <c r="A6135" i="1"/>
  <c r="M6135" i="1" s="1"/>
  <c r="A6136" i="1"/>
  <c r="M6136" i="1" s="1"/>
  <c r="A6137" i="1"/>
  <c r="M6137" i="1" s="1"/>
  <c r="A6138" i="1"/>
  <c r="M6138" i="1" s="1"/>
  <c r="A6139" i="1"/>
  <c r="M6139" i="1" s="1"/>
  <c r="A6140" i="1"/>
  <c r="M6140" i="1" s="1"/>
  <c r="A6141" i="1"/>
  <c r="M6141" i="1" s="1"/>
  <c r="A6142" i="1"/>
  <c r="M6142" i="1" s="1"/>
  <c r="A6143" i="1"/>
  <c r="M6143" i="1" s="1"/>
  <c r="A6144" i="1"/>
  <c r="M6144" i="1" s="1"/>
  <c r="A6145" i="1"/>
  <c r="M6145" i="1" s="1"/>
  <c r="A6146" i="1"/>
  <c r="M6146" i="1" s="1"/>
  <c r="A6147" i="1"/>
  <c r="M6147" i="1" s="1"/>
  <c r="A6148" i="1"/>
  <c r="M6148" i="1" s="1"/>
  <c r="A6149" i="1"/>
  <c r="M6149" i="1" s="1"/>
  <c r="A6150" i="1"/>
  <c r="M6150" i="1" s="1"/>
  <c r="A6151" i="1"/>
  <c r="M6151" i="1" s="1"/>
  <c r="A6152" i="1"/>
  <c r="M6152" i="1" s="1"/>
  <c r="A6153" i="1"/>
  <c r="M6153" i="1" s="1"/>
  <c r="A6154" i="1"/>
  <c r="M6154" i="1" s="1"/>
  <c r="A6155" i="1"/>
  <c r="M6155" i="1" s="1"/>
  <c r="A6156" i="1"/>
  <c r="M6156" i="1" s="1"/>
  <c r="A6157" i="1"/>
  <c r="M6157" i="1" s="1"/>
  <c r="A6158" i="1"/>
  <c r="M6158" i="1" s="1"/>
  <c r="A6159" i="1"/>
  <c r="M6159" i="1" s="1"/>
  <c r="A6160" i="1"/>
  <c r="M6160" i="1" s="1"/>
  <c r="A6161" i="1"/>
  <c r="M6161" i="1" s="1"/>
  <c r="A6162" i="1"/>
  <c r="M6162" i="1" s="1"/>
  <c r="A6163" i="1"/>
  <c r="M6163" i="1" s="1"/>
  <c r="A6164" i="1"/>
  <c r="M6164" i="1" s="1"/>
  <c r="A6165" i="1"/>
  <c r="M6165" i="1" s="1"/>
  <c r="A6166" i="1"/>
  <c r="M6166" i="1" s="1"/>
  <c r="A6167" i="1"/>
  <c r="M6167" i="1" s="1"/>
  <c r="A6168" i="1"/>
  <c r="M6168" i="1" s="1"/>
  <c r="A6169" i="1"/>
  <c r="M6169" i="1" s="1"/>
  <c r="A6170" i="1"/>
  <c r="M6170" i="1" s="1"/>
  <c r="A6171" i="1"/>
  <c r="M6171" i="1" s="1"/>
  <c r="A6172" i="1"/>
  <c r="M6172" i="1" s="1"/>
  <c r="A6173" i="1"/>
  <c r="M6173" i="1" s="1"/>
  <c r="A6174" i="1"/>
  <c r="M6174" i="1" s="1"/>
  <c r="A6175" i="1"/>
  <c r="M6175" i="1" s="1"/>
  <c r="A6176" i="1"/>
  <c r="M6176" i="1" s="1"/>
  <c r="A6177" i="1"/>
  <c r="M6177" i="1" s="1"/>
  <c r="A6178" i="1"/>
  <c r="M6178" i="1" s="1"/>
  <c r="A6179" i="1"/>
  <c r="M6179" i="1" s="1"/>
  <c r="A6180" i="1"/>
  <c r="M6180" i="1" s="1"/>
  <c r="A6181" i="1"/>
  <c r="M6181" i="1" s="1"/>
  <c r="A6182" i="1"/>
  <c r="M6182" i="1" s="1"/>
  <c r="A6183" i="1"/>
  <c r="M6183" i="1" s="1"/>
  <c r="A6184" i="1"/>
  <c r="M6184" i="1" s="1"/>
  <c r="A6185" i="1"/>
  <c r="M6185" i="1" s="1"/>
  <c r="A6186" i="1"/>
  <c r="M6186" i="1" s="1"/>
  <c r="A6187" i="1"/>
  <c r="M6187" i="1" s="1"/>
  <c r="A6188" i="1"/>
  <c r="M6188" i="1" s="1"/>
  <c r="A6189" i="1"/>
  <c r="M6189" i="1" s="1"/>
  <c r="A6190" i="1"/>
  <c r="M6190" i="1" s="1"/>
  <c r="A6191" i="1"/>
  <c r="M6191" i="1" s="1"/>
  <c r="A6192" i="1"/>
  <c r="M6192" i="1" s="1"/>
  <c r="A6193" i="1"/>
  <c r="M6193" i="1" s="1"/>
  <c r="A6194" i="1"/>
  <c r="M6194" i="1" s="1"/>
  <c r="A6195" i="1"/>
  <c r="M6195" i="1" s="1"/>
  <c r="A6196" i="1"/>
  <c r="M6196" i="1" s="1"/>
  <c r="A6197" i="1"/>
  <c r="M6197" i="1" s="1"/>
  <c r="A6198" i="1"/>
  <c r="M6198" i="1" s="1"/>
  <c r="A6199" i="1"/>
  <c r="M6199" i="1" s="1"/>
  <c r="A6200" i="1"/>
  <c r="M6200" i="1" s="1"/>
  <c r="A6201" i="1"/>
  <c r="M6201" i="1" s="1"/>
  <c r="A6202" i="1"/>
  <c r="M6202" i="1" s="1"/>
  <c r="A6203" i="1"/>
  <c r="M6203" i="1" s="1"/>
  <c r="A6204" i="1"/>
  <c r="M6204" i="1" s="1"/>
  <c r="A6205" i="1"/>
  <c r="M6205" i="1" s="1"/>
  <c r="A6206" i="1"/>
  <c r="M6206" i="1" s="1"/>
  <c r="A6207" i="1"/>
  <c r="M6207" i="1" s="1"/>
  <c r="A6208" i="1"/>
  <c r="M6208" i="1" s="1"/>
  <c r="A6209" i="1"/>
  <c r="M6209" i="1" s="1"/>
  <c r="A6210" i="1"/>
  <c r="M6210" i="1" s="1"/>
  <c r="A6211" i="1"/>
  <c r="M6211" i="1" s="1"/>
  <c r="A6212" i="1"/>
  <c r="M6212" i="1" s="1"/>
  <c r="A6213" i="1"/>
  <c r="M6213" i="1" s="1"/>
  <c r="A6214" i="1"/>
  <c r="M6214" i="1" s="1"/>
  <c r="A6215" i="1"/>
  <c r="M6215" i="1" s="1"/>
  <c r="A6216" i="1"/>
  <c r="M6216" i="1" s="1"/>
  <c r="A6217" i="1"/>
  <c r="M6217" i="1" s="1"/>
  <c r="A6218" i="1"/>
  <c r="M6218" i="1" s="1"/>
  <c r="A6219" i="1"/>
  <c r="M6219" i="1" s="1"/>
  <c r="A6220" i="1"/>
  <c r="M6220" i="1" s="1"/>
  <c r="A6221" i="1"/>
  <c r="M6221" i="1" s="1"/>
  <c r="A6222" i="1"/>
  <c r="M6222" i="1" s="1"/>
  <c r="A6223" i="1"/>
  <c r="M6223" i="1" s="1"/>
  <c r="A6224" i="1"/>
  <c r="M6224" i="1" s="1"/>
  <c r="A6225" i="1"/>
  <c r="M6225" i="1" s="1"/>
  <c r="A6226" i="1"/>
  <c r="M6226" i="1" s="1"/>
  <c r="A6227" i="1"/>
  <c r="M6227" i="1" s="1"/>
  <c r="A6228" i="1"/>
  <c r="M6228" i="1" s="1"/>
  <c r="A6229" i="1"/>
  <c r="M6229" i="1" s="1"/>
  <c r="A6230" i="1"/>
  <c r="M6230" i="1" s="1"/>
  <c r="A6231" i="1"/>
  <c r="M6231" i="1" s="1"/>
  <c r="A6232" i="1"/>
  <c r="M6232" i="1" s="1"/>
  <c r="A6233" i="1"/>
  <c r="M6233" i="1" s="1"/>
  <c r="A6234" i="1"/>
  <c r="M6234" i="1" s="1"/>
  <c r="A6235" i="1"/>
  <c r="M6235" i="1" s="1"/>
  <c r="A6236" i="1"/>
  <c r="M6236" i="1" s="1"/>
  <c r="A6237" i="1"/>
  <c r="M6237" i="1" s="1"/>
  <c r="A6238" i="1"/>
  <c r="M6238" i="1" s="1"/>
  <c r="A6239" i="1"/>
  <c r="M6239" i="1" s="1"/>
  <c r="A6240" i="1"/>
  <c r="M6240" i="1" s="1"/>
  <c r="A6241" i="1"/>
  <c r="M6241" i="1" s="1"/>
  <c r="A6242" i="1"/>
  <c r="M6242" i="1" s="1"/>
  <c r="A6243" i="1"/>
  <c r="M6243" i="1" s="1"/>
  <c r="A6244" i="1"/>
  <c r="M6244" i="1" s="1"/>
  <c r="A6245" i="1"/>
  <c r="M6245" i="1" s="1"/>
  <c r="A6246" i="1"/>
  <c r="M6246" i="1" s="1"/>
  <c r="A6247" i="1"/>
  <c r="M6247" i="1" s="1"/>
  <c r="A6248" i="1"/>
  <c r="M6248" i="1" s="1"/>
  <c r="A6249" i="1"/>
  <c r="M6249" i="1" s="1"/>
  <c r="A6250" i="1"/>
  <c r="M6250" i="1" s="1"/>
  <c r="A6251" i="1"/>
  <c r="M6251" i="1" s="1"/>
  <c r="A6252" i="1"/>
  <c r="M6252" i="1" s="1"/>
  <c r="A6253" i="1"/>
  <c r="M6253" i="1" s="1"/>
  <c r="A6254" i="1"/>
  <c r="M6254" i="1" s="1"/>
  <c r="A6255" i="1"/>
  <c r="M6255" i="1" s="1"/>
  <c r="A6256" i="1"/>
  <c r="M6256" i="1" s="1"/>
  <c r="A6257" i="1"/>
  <c r="M6257" i="1" s="1"/>
  <c r="A6258" i="1"/>
  <c r="M6258" i="1" s="1"/>
  <c r="A6259" i="1"/>
  <c r="M6259" i="1" s="1"/>
  <c r="A6260" i="1"/>
  <c r="M6260" i="1" s="1"/>
  <c r="A6261" i="1"/>
  <c r="M6261" i="1" s="1"/>
  <c r="A6262" i="1"/>
  <c r="M6262" i="1" s="1"/>
  <c r="A6263" i="1"/>
  <c r="M6263" i="1" s="1"/>
  <c r="A6264" i="1"/>
  <c r="M6264" i="1" s="1"/>
  <c r="A6265" i="1"/>
  <c r="M6265" i="1" s="1"/>
  <c r="A6266" i="1"/>
  <c r="M6266" i="1" s="1"/>
  <c r="A6267" i="1"/>
  <c r="M6267" i="1" s="1"/>
  <c r="A6268" i="1"/>
  <c r="M6268" i="1" s="1"/>
  <c r="A6269" i="1"/>
  <c r="M6269" i="1" s="1"/>
  <c r="A6270" i="1"/>
  <c r="M6270" i="1" s="1"/>
  <c r="A6271" i="1"/>
  <c r="M6271" i="1" s="1"/>
  <c r="A6272" i="1"/>
  <c r="M6272" i="1" s="1"/>
  <c r="A6273" i="1"/>
  <c r="M6273" i="1" s="1"/>
  <c r="A6274" i="1"/>
  <c r="M6274" i="1" s="1"/>
  <c r="A6275" i="1"/>
  <c r="M6275" i="1" s="1"/>
  <c r="A6276" i="1"/>
  <c r="M6276" i="1" s="1"/>
  <c r="A6277" i="1"/>
  <c r="M6277" i="1" s="1"/>
  <c r="A6278" i="1"/>
  <c r="M6278" i="1" s="1"/>
  <c r="A6279" i="1"/>
  <c r="M6279" i="1" s="1"/>
  <c r="A6280" i="1"/>
  <c r="M6280" i="1" s="1"/>
  <c r="A6281" i="1"/>
  <c r="M6281" i="1" s="1"/>
  <c r="A6282" i="1"/>
  <c r="M6282" i="1" s="1"/>
  <c r="A6283" i="1"/>
  <c r="M6283" i="1" s="1"/>
  <c r="A6284" i="1"/>
  <c r="M6284" i="1" s="1"/>
  <c r="A6285" i="1"/>
  <c r="M6285" i="1" s="1"/>
  <c r="A6286" i="1"/>
  <c r="M6286" i="1" s="1"/>
  <c r="A6287" i="1"/>
  <c r="M6287" i="1" s="1"/>
  <c r="A6288" i="1"/>
  <c r="M6288" i="1" s="1"/>
  <c r="A6289" i="1"/>
  <c r="M6289" i="1" s="1"/>
  <c r="A6290" i="1"/>
  <c r="M6290" i="1" s="1"/>
  <c r="A6291" i="1"/>
  <c r="M6291" i="1" s="1"/>
  <c r="A6292" i="1"/>
  <c r="M6292" i="1" s="1"/>
  <c r="A6293" i="1"/>
  <c r="M6293" i="1" s="1"/>
  <c r="A6294" i="1"/>
  <c r="M6294" i="1" s="1"/>
  <c r="A6295" i="1"/>
  <c r="M6295" i="1" s="1"/>
  <c r="A6296" i="1"/>
  <c r="M6296" i="1" s="1"/>
  <c r="A6297" i="1"/>
  <c r="M6297" i="1" s="1"/>
  <c r="A6298" i="1"/>
  <c r="M6298" i="1" s="1"/>
  <c r="A6299" i="1"/>
  <c r="M6299" i="1" s="1"/>
  <c r="A6300" i="1"/>
  <c r="M6300" i="1" s="1"/>
  <c r="A6301" i="1"/>
  <c r="M6301" i="1" s="1"/>
  <c r="A6302" i="1"/>
  <c r="M6302" i="1" s="1"/>
  <c r="A6303" i="1"/>
  <c r="M6303" i="1" s="1"/>
  <c r="A6304" i="1"/>
  <c r="M6304" i="1" s="1"/>
  <c r="A6305" i="1"/>
  <c r="M6305" i="1" s="1"/>
  <c r="A6306" i="1"/>
  <c r="M6306" i="1" s="1"/>
  <c r="A6307" i="1"/>
  <c r="M6307" i="1" s="1"/>
  <c r="A6308" i="1"/>
  <c r="M6308" i="1" s="1"/>
  <c r="A6309" i="1"/>
  <c r="M6309" i="1" s="1"/>
  <c r="A6310" i="1"/>
  <c r="M6310" i="1" s="1"/>
  <c r="A6311" i="1"/>
  <c r="M6311" i="1" s="1"/>
  <c r="A6312" i="1"/>
  <c r="M6312" i="1" s="1"/>
  <c r="A6313" i="1"/>
  <c r="M6313" i="1" s="1"/>
  <c r="A6314" i="1"/>
  <c r="M6314" i="1" s="1"/>
  <c r="A6315" i="1"/>
  <c r="M6315" i="1" s="1"/>
  <c r="A6316" i="1"/>
  <c r="M6316" i="1" s="1"/>
  <c r="A6317" i="1"/>
  <c r="M6317" i="1" s="1"/>
  <c r="A6318" i="1"/>
  <c r="M6318" i="1" s="1"/>
  <c r="A6319" i="1"/>
  <c r="M6319" i="1" s="1"/>
  <c r="A6320" i="1"/>
  <c r="M6320" i="1" s="1"/>
  <c r="A6321" i="1"/>
  <c r="M6321" i="1" s="1"/>
  <c r="A6322" i="1"/>
  <c r="M6322" i="1" s="1"/>
  <c r="A6323" i="1"/>
  <c r="M6323" i="1" s="1"/>
  <c r="A6324" i="1"/>
  <c r="M6324" i="1" s="1"/>
  <c r="A6325" i="1"/>
  <c r="M6325" i="1" s="1"/>
  <c r="A6326" i="1"/>
  <c r="M6326" i="1" s="1"/>
  <c r="A6327" i="1"/>
  <c r="M6327" i="1" s="1"/>
  <c r="A6328" i="1"/>
  <c r="M6328" i="1" s="1"/>
  <c r="A6329" i="1"/>
  <c r="M6329" i="1" s="1"/>
  <c r="A6330" i="1"/>
  <c r="M6330" i="1" s="1"/>
  <c r="A6331" i="1"/>
  <c r="M6331" i="1" s="1"/>
  <c r="A6332" i="1"/>
  <c r="M6332" i="1" s="1"/>
  <c r="A6333" i="1"/>
  <c r="M6333" i="1" s="1"/>
  <c r="A6334" i="1"/>
  <c r="M6334" i="1" s="1"/>
  <c r="A6335" i="1"/>
  <c r="M6335" i="1" s="1"/>
  <c r="A6336" i="1"/>
  <c r="M6336" i="1" s="1"/>
  <c r="A6337" i="1"/>
  <c r="M6337" i="1" s="1"/>
  <c r="A6338" i="1"/>
  <c r="M6338" i="1" s="1"/>
  <c r="A6339" i="1"/>
  <c r="M6339" i="1" s="1"/>
  <c r="A6340" i="1"/>
  <c r="M6340" i="1" s="1"/>
  <c r="A6341" i="1"/>
  <c r="M6341" i="1" s="1"/>
  <c r="A6342" i="1"/>
  <c r="M6342" i="1" s="1"/>
  <c r="A6343" i="1"/>
  <c r="M6343" i="1" s="1"/>
  <c r="A6344" i="1"/>
  <c r="M6344" i="1" s="1"/>
  <c r="A6345" i="1"/>
  <c r="M6345" i="1" s="1"/>
  <c r="A6346" i="1"/>
  <c r="M6346" i="1" s="1"/>
  <c r="A6347" i="1"/>
  <c r="M6347" i="1" s="1"/>
  <c r="A6348" i="1"/>
  <c r="M6348" i="1" s="1"/>
  <c r="A6349" i="1"/>
  <c r="M6349" i="1" s="1"/>
  <c r="A6350" i="1"/>
  <c r="M6350" i="1" s="1"/>
  <c r="A6351" i="1"/>
  <c r="M6351" i="1" s="1"/>
  <c r="A6352" i="1"/>
  <c r="M6352" i="1" s="1"/>
  <c r="A6353" i="1"/>
  <c r="M6353" i="1" s="1"/>
  <c r="A6354" i="1"/>
  <c r="M6354" i="1" s="1"/>
  <c r="A6355" i="1"/>
  <c r="M6355" i="1" s="1"/>
  <c r="A6356" i="1"/>
  <c r="M6356" i="1" s="1"/>
  <c r="A6357" i="1"/>
  <c r="M6357" i="1" s="1"/>
  <c r="A6358" i="1"/>
  <c r="M6358" i="1" s="1"/>
  <c r="A6359" i="1"/>
  <c r="M6359" i="1" s="1"/>
  <c r="A6360" i="1"/>
  <c r="M6360" i="1" s="1"/>
  <c r="A6361" i="1"/>
  <c r="M6361" i="1" s="1"/>
  <c r="A6362" i="1"/>
  <c r="M6362" i="1" s="1"/>
  <c r="A6363" i="1"/>
  <c r="M6363" i="1" s="1"/>
  <c r="A6364" i="1"/>
  <c r="M6364" i="1" s="1"/>
  <c r="A6365" i="1"/>
  <c r="M6365" i="1" s="1"/>
  <c r="A6366" i="1"/>
  <c r="M6366" i="1" s="1"/>
  <c r="A6367" i="1"/>
  <c r="M6367" i="1" s="1"/>
  <c r="A6368" i="1"/>
  <c r="M6368" i="1" s="1"/>
  <c r="A6369" i="1"/>
  <c r="M6369" i="1" s="1"/>
  <c r="A6370" i="1"/>
  <c r="M6370" i="1" s="1"/>
  <c r="A6371" i="1"/>
  <c r="M6371" i="1" s="1"/>
  <c r="A6372" i="1"/>
  <c r="M6372" i="1" s="1"/>
  <c r="A6373" i="1"/>
  <c r="M6373" i="1" s="1"/>
  <c r="A6374" i="1"/>
  <c r="M6374" i="1" s="1"/>
  <c r="A6375" i="1"/>
  <c r="M6375" i="1" s="1"/>
  <c r="A6376" i="1"/>
  <c r="M6376" i="1" s="1"/>
  <c r="A6377" i="1"/>
  <c r="M6377" i="1" s="1"/>
  <c r="A6378" i="1"/>
  <c r="M6378" i="1" s="1"/>
  <c r="A6379" i="1"/>
  <c r="M6379" i="1" s="1"/>
  <c r="A6380" i="1"/>
  <c r="M6380" i="1" s="1"/>
  <c r="A6381" i="1"/>
  <c r="M6381" i="1" s="1"/>
  <c r="A6382" i="1"/>
  <c r="M6382" i="1" s="1"/>
  <c r="A6383" i="1"/>
  <c r="M6383" i="1" s="1"/>
  <c r="A6384" i="1"/>
  <c r="M6384" i="1" s="1"/>
  <c r="A6385" i="1"/>
  <c r="M6385" i="1" s="1"/>
  <c r="A6386" i="1"/>
  <c r="M6386" i="1" s="1"/>
  <c r="A6387" i="1"/>
  <c r="M6387" i="1" s="1"/>
  <c r="A6388" i="1"/>
  <c r="M6388" i="1" s="1"/>
  <c r="A6389" i="1"/>
  <c r="M6389" i="1" s="1"/>
  <c r="A6390" i="1"/>
  <c r="M6390" i="1" s="1"/>
  <c r="A6391" i="1"/>
  <c r="M6391" i="1" s="1"/>
  <c r="A6392" i="1"/>
  <c r="M6392" i="1" s="1"/>
  <c r="A6393" i="1"/>
  <c r="M6393" i="1" s="1"/>
  <c r="A6394" i="1"/>
  <c r="M6394" i="1" s="1"/>
  <c r="A6395" i="1"/>
  <c r="M6395" i="1" s="1"/>
  <c r="A6396" i="1"/>
  <c r="M6396" i="1" s="1"/>
  <c r="A6397" i="1"/>
  <c r="M6397" i="1" s="1"/>
  <c r="A6398" i="1"/>
  <c r="M6398" i="1" s="1"/>
  <c r="A6399" i="1"/>
  <c r="M6399" i="1" s="1"/>
  <c r="A6400" i="1"/>
  <c r="M6400" i="1" s="1"/>
  <c r="A6401" i="1"/>
  <c r="M6401" i="1" s="1"/>
  <c r="A6402" i="1"/>
  <c r="M6402" i="1" s="1"/>
  <c r="A6403" i="1"/>
  <c r="M6403" i="1" s="1"/>
  <c r="A6404" i="1"/>
  <c r="M6404" i="1" s="1"/>
  <c r="A6405" i="1"/>
  <c r="M6405" i="1" s="1"/>
  <c r="A6406" i="1"/>
  <c r="M6406" i="1" s="1"/>
  <c r="A6407" i="1"/>
  <c r="M6407" i="1" s="1"/>
  <c r="A6408" i="1"/>
  <c r="M6408" i="1" s="1"/>
  <c r="A6409" i="1"/>
  <c r="M6409" i="1" s="1"/>
  <c r="A6410" i="1"/>
  <c r="M6410" i="1" s="1"/>
  <c r="A6411" i="1"/>
  <c r="M6411" i="1" s="1"/>
  <c r="A6412" i="1"/>
  <c r="M6412" i="1" s="1"/>
  <c r="A6413" i="1"/>
  <c r="M6413" i="1" s="1"/>
  <c r="A6414" i="1"/>
  <c r="M6414" i="1" s="1"/>
  <c r="A6415" i="1"/>
  <c r="M6415" i="1" s="1"/>
  <c r="A6416" i="1"/>
  <c r="M6416" i="1" s="1"/>
  <c r="A6417" i="1"/>
  <c r="M6417" i="1" s="1"/>
  <c r="A6418" i="1"/>
  <c r="M6418" i="1" s="1"/>
  <c r="A6419" i="1"/>
  <c r="M6419" i="1" s="1"/>
  <c r="A6420" i="1"/>
  <c r="M6420" i="1" s="1"/>
  <c r="A6421" i="1"/>
  <c r="M6421" i="1" s="1"/>
  <c r="A6422" i="1"/>
  <c r="M6422" i="1" s="1"/>
  <c r="A6423" i="1"/>
  <c r="M6423" i="1" s="1"/>
  <c r="A6424" i="1"/>
  <c r="M6424" i="1" s="1"/>
  <c r="A6425" i="1"/>
  <c r="M6425" i="1" s="1"/>
  <c r="A6426" i="1"/>
  <c r="M6426" i="1" s="1"/>
  <c r="A6427" i="1"/>
  <c r="M6427" i="1" s="1"/>
  <c r="A6428" i="1"/>
  <c r="M6428" i="1" s="1"/>
  <c r="A6429" i="1"/>
  <c r="M6429" i="1" s="1"/>
  <c r="A6430" i="1"/>
  <c r="M6430" i="1" s="1"/>
  <c r="A6431" i="1"/>
  <c r="M6431" i="1" s="1"/>
  <c r="A6432" i="1"/>
  <c r="M6432" i="1" s="1"/>
  <c r="A6433" i="1"/>
  <c r="M6433" i="1" s="1"/>
  <c r="A6434" i="1"/>
  <c r="M6434" i="1" s="1"/>
  <c r="A6435" i="1"/>
  <c r="M6435" i="1" s="1"/>
  <c r="A6436" i="1"/>
  <c r="M6436" i="1" s="1"/>
  <c r="A6437" i="1"/>
  <c r="M6437" i="1" s="1"/>
  <c r="A6438" i="1"/>
  <c r="M6438" i="1" s="1"/>
  <c r="A6439" i="1"/>
  <c r="M6439" i="1" s="1"/>
  <c r="A6440" i="1"/>
  <c r="M6440" i="1" s="1"/>
  <c r="A6441" i="1"/>
  <c r="M6441" i="1" s="1"/>
  <c r="A6442" i="1"/>
  <c r="M6442" i="1" s="1"/>
  <c r="A6443" i="1"/>
  <c r="M6443" i="1" s="1"/>
  <c r="A6444" i="1"/>
  <c r="M6444" i="1" s="1"/>
  <c r="A6445" i="1"/>
  <c r="M6445" i="1" s="1"/>
  <c r="A6446" i="1"/>
  <c r="M6446" i="1" s="1"/>
  <c r="A6447" i="1"/>
  <c r="M6447" i="1" s="1"/>
  <c r="A6448" i="1"/>
  <c r="M6448" i="1" s="1"/>
  <c r="A6449" i="1"/>
  <c r="M6449" i="1" s="1"/>
  <c r="A6450" i="1"/>
  <c r="M6450" i="1" s="1"/>
  <c r="A6451" i="1"/>
  <c r="M6451" i="1" s="1"/>
  <c r="A6452" i="1"/>
  <c r="M6452" i="1" s="1"/>
  <c r="A6453" i="1"/>
  <c r="M6453" i="1" s="1"/>
  <c r="A6454" i="1"/>
  <c r="M6454" i="1" s="1"/>
  <c r="A6455" i="1"/>
  <c r="M6455" i="1" s="1"/>
  <c r="A6456" i="1"/>
  <c r="M6456" i="1" s="1"/>
  <c r="A6457" i="1"/>
  <c r="M6457" i="1" s="1"/>
  <c r="A6458" i="1"/>
  <c r="M6458" i="1" s="1"/>
  <c r="A6459" i="1"/>
  <c r="M6459" i="1" s="1"/>
  <c r="A6460" i="1"/>
  <c r="M6460" i="1" s="1"/>
  <c r="A6461" i="1"/>
  <c r="M6461" i="1" s="1"/>
  <c r="A6462" i="1"/>
  <c r="M6462" i="1" s="1"/>
  <c r="A6463" i="1"/>
  <c r="M6463" i="1" s="1"/>
  <c r="A6464" i="1"/>
  <c r="M6464" i="1" s="1"/>
  <c r="A6465" i="1"/>
  <c r="M6465" i="1" s="1"/>
  <c r="A6466" i="1"/>
  <c r="M6466" i="1" s="1"/>
  <c r="A6467" i="1"/>
  <c r="M6467" i="1" s="1"/>
  <c r="A6468" i="1"/>
  <c r="M6468" i="1" s="1"/>
  <c r="A6469" i="1"/>
  <c r="M6469" i="1" s="1"/>
  <c r="A6470" i="1"/>
  <c r="M6470" i="1" s="1"/>
  <c r="A6471" i="1"/>
  <c r="M6471" i="1" s="1"/>
  <c r="A6472" i="1"/>
  <c r="M6472" i="1" s="1"/>
  <c r="A6473" i="1"/>
  <c r="M6473" i="1" s="1"/>
  <c r="A6474" i="1"/>
  <c r="M6474" i="1" s="1"/>
  <c r="A6475" i="1"/>
  <c r="M6475" i="1" s="1"/>
  <c r="A6476" i="1"/>
  <c r="M6476" i="1" s="1"/>
  <c r="A6477" i="1"/>
  <c r="M6477" i="1" s="1"/>
  <c r="A6478" i="1"/>
  <c r="M6478" i="1" s="1"/>
  <c r="A6479" i="1"/>
  <c r="M6479" i="1" s="1"/>
  <c r="A6480" i="1"/>
  <c r="M6480" i="1" s="1"/>
  <c r="A6481" i="1"/>
  <c r="M6481" i="1" s="1"/>
  <c r="A6482" i="1"/>
  <c r="M6482" i="1" s="1"/>
  <c r="A6483" i="1"/>
  <c r="M6483" i="1" s="1"/>
  <c r="A6484" i="1"/>
  <c r="M6484" i="1" s="1"/>
  <c r="A6485" i="1"/>
  <c r="M6485" i="1" s="1"/>
  <c r="A6486" i="1"/>
  <c r="M6486" i="1" s="1"/>
  <c r="A6487" i="1"/>
  <c r="M6487" i="1" s="1"/>
  <c r="A6488" i="1"/>
  <c r="M6488" i="1" s="1"/>
  <c r="A6489" i="1"/>
  <c r="M6489" i="1" s="1"/>
  <c r="A6490" i="1"/>
  <c r="M6490" i="1" s="1"/>
  <c r="A6491" i="1"/>
  <c r="M6491" i="1" s="1"/>
  <c r="A6492" i="1"/>
  <c r="M6492" i="1" s="1"/>
  <c r="A6493" i="1"/>
  <c r="M6493" i="1" s="1"/>
  <c r="A6494" i="1"/>
  <c r="M6494" i="1" s="1"/>
  <c r="A6495" i="1"/>
  <c r="M6495" i="1" s="1"/>
  <c r="A6496" i="1"/>
  <c r="M6496" i="1" s="1"/>
  <c r="A6497" i="1"/>
  <c r="M6497" i="1" s="1"/>
  <c r="A6498" i="1"/>
  <c r="M6498" i="1" s="1"/>
  <c r="A6499" i="1"/>
  <c r="M6499" i="1" s="1"/>
  <c r="A6500" i="1"/>
  <c r="M6500" i="1" s="1"/>
  <c r="A6501" i="1"/>
  <c r="M6501" i="1" s="1"/>
  <c r="A6502" i="1"/>
  <c r="M6502" i="1" s="1"/>
  <c r="A6503" i="1"/>
  <c r="M6503" i="1" s="1"/>
  <c r="A6504" i="1"/>
  <c r="M6504" i="1" s="1"/>
  <c r="A6505" i="1"/>
  <c r="M6505" i="1" s="1"/>
  <c r="A6506" i="1"/>
  <c r="M6506" i="1" s="1"/>
  <c r="A6507" i="1"/>
  <c r="M6507" i="1" s="1"/>
  <c r="A6508" i="1"/>
  <c r="M6508" i="1" s="1"/>
  <c r="A6509" i="1"/>
  <c r="M6509" i="1" s="1"/>
  <c r="A6510" i="1"/>
  <c r="M6510" i="1" s="1"/>
  <c r="A6511" i="1"/>
  <c r="M6511" i="1" s="1"/>
  <c r="A6512" i="1"/>
  <c r="M6512" i="1" s="1"/>
  <c r="A6513" i="1"/>
  <c r="M6513" i="1" s="1"/>
  <c r="A6514" i="1"/>
  <c r="M6514" i="1" s="1"/>
  <c r="A6515" i="1"/>
  <c r="M6515" i="1" s="1"/>
  <c r="A6516" i="1"/>
  <c r="M6516" i="1" s="1"/>
  <c r="A6517" i="1"/>
  <c r="M6517" i="1" s="1"/>
  <c r="A6518" i="1"/>
  <c r="M6518" i="1" s="1"/>
  <c r="A6519" i="1"/>
  <c r="M6519" i="1" s="1"/>
  <c r="A6520" i="1"/>
  <c r="M6520" i="1" s="1"/>
  <c r="A6521" i="1"/>
  <c r="M6521" i="1" s="1"/>
  <c r="A6522" i="1"/>
  <c r="M6522" i="1" s="1"/>
  <c r="A6523" i="1"/>
  <c r="M6523" i="1" s="1"/>
  <c r="A6524" i="1"/>
  <c r="M6524" i="1" s="1"/>
  <c r="A6525" i="1"/>
  <c r="M6525" i="1" s="1"/>
  <c r="A6526" i="1"/>
  <c r="M6526" i="1" s="1"/>
  <c r="A6527" i="1"/>
  <c r="M6527" i="1" s="1"/>
  <c r="A6528" i="1"/>
  <c r="M6528" i="1" s="1"/>
  <c r="A6529" i="1"/>
  <c r="M6529" i="1" s="1"/>
  <c r="A6530" i="1"/>
  <c r="M6530" i="1" s="1"/>
  <c r="A6531" i="1"/>
  <c r="M6531" i="1" s="1"/>
  <c r="A6532" i="1"/>
  <c r="M6532" i="1" s="1"/>
  <c r="A6533" i="1"/>
  <c r="M6533" i="1" s="1"/>
  <c r="A6534" i="1"/>
  <c r="M6534" i="1" s="1"/>
  <c r="A6535" i="1"/>
  <c r="M6535" i="1" s="1"/>
  <c r="A6536" i="1"/>
  <c r="M6536" i="1" s="1"/>
  <c r="A6537" i="1"/>
  <c r="M6537" i="1" s="1"/>
  <c r="A6538" i="1"/>
  <c r="M6538" i="1" s="1"/>
  <c r="A6539" i="1"/>
  <c r="M6539" i="1" s="1"/>
  <c r="A6540" i="1"/>
  <c r="M6540" i="1" s="1"/>
  <c r="A6541" i="1"/>
  <c r="M6541" i="1" s="1"/>
  <c r="A6542" i="1"/>
  <c r="M6542" i="1" s="1"/>
  <c r="A6543" i="1"/>
  <c r="M6543" i="1" s="1"/>
  <c r="A6544" i="1"/>
  <c r="M6544" i="1" s="1"/>
  <c r="A6545" i="1"/>
  <c r="M6545" i="1" s="1"/>
  <c r="A6546" i="1"/>
  <c r="M6546" i="1" s="1"/>
  <c r="A6547" i="1"/>
  <c r="M6547" i="1" s="1"/>
  <c r="A6548" i="1"/>
  <c r="M6548" i="1" s="1"/>
  <c r="A6549" i="1"/>
  <c r="M6549" i="1" s="1"/>
  <c r="A6550" i="1"/>
  <c r="M6550" i="1" s="1"/>
  <c r="A6551" i="1"/>
  <c r="M6551" i="1" s="1"/>
  <c r="A6552" i="1"/>
  <c r="M6552" i="1" s="1"/>
  <c r="A6553" i="1"/>
  <c r="M6553" i="1" s="1"/>
  <c r="A6554" i="1"/>
  <c r="M6554" i="1" s="1"/>
  <c r="A6555" i="1"/>
  <c r="M6555" i="1" s="1"/>
  <c r="A6556" i="1"/>
  <c r="M6556" i="1" s="1"/>
  <c r="A6557" i="1"/>
  <c r="M6557" i="1" s="1"/>
  <c r="A6558" i="1"/>
  <c r="M6558" i="1" s="1"/>
  <c r="A6559" i="1"/>
  <c r="M6559" i="1" s="1"/>
  <c r="A6560" i="1"/>
  <c r="M6560" i="1" s="1"/>
  <c r="A6561" i="1"/>
  <c r="M6561" i="1" s="1"/>
  <c r="A6562" i="1"/>
  <c r="M6562" i="1" s="1"/>
  <c r="A6563" i="1"/>
  <c r="M6563" i="1" s="1"/>
  <c r="A6564" i="1"/>
  <c r="M6564" i="1" s="1"/>
  <c r="A6565" i="1"/>
  <c r="M6565" i="1" s="1"/>
  <c r="A6566" i="1"/>
  <c r="M6566" i="1" s="1"/>
  <c r="A6567" i="1"/>
  <c r="M6567" i="1" s="1"/>
  <c r="A6568" i="1"/>
  <c r="M6568" i="1" s="1"/>
  <c r="A6569" i="1"/>
  <c r="M6569" i="1" s="1"/>
  <c r="A6570" i="1"/>
  <c r="M6570" i="1" s="1"/>
  <c r="A6571" i="1"/>
  <c r="M6571" i="1" s="1"/>
  <c r="A6572" i="1"/>
  <c r="M6572" i="1" s="1"/>
  <c r="A6573" i="1"/>
  <c r="M6573" i="1" s="1"/>
  <c r="A6574" i="1"/>
  <c r="M6574" i="1" s="1"/>
  <c r="A6575" i="1"/>
  <c r="M6575" i="1" s="1"/>
  <c r="A6576" i="1"/>
  <c r="M6576" i="1" s="1"/>
  <c r="A6577" i="1"/>
  <c r="M6577" i="1" s="1"/>
  <c r="A6578" i="1"/>
  <c r="M6578" i="1" s="1"/>
  <c r="A6579" i="1"/>
  <c r="M6579" i="1" s="1"/>
  <c r="A6580" i="1"/>
  <c r="M6580" i="1" s="1"/>
  <c r="A6581" i="1"/>
  <c r="M6581" i="1" s="1"/>
  <c r="A6582" i="1"/>
  <c r="M6582" i="1" s="1"/>
  <c r="A6583" i="1"/>
  <c r="M6583" i="1" s="1"/>
  <c r="A6584" i="1"/>
  <c r="M6584" i="1" s="1"/>
  <c r="A6585" i="1"/>
  <c r="M6585" i="1" s="1"/>
  <c r="A6586" i="1"/>
  <c r="M6586" i="1" s="1"/>
  <c r="A6587" i="1"/>
  <c r="M6587" i="1" s="1"/>
  <c r="A6588" i="1"/>
  <c r="M6588" i="1" s="1"/>
  <c r="A6589" i="1"/>
  <c r="M6589" i="1" s="1"/>
  <c r="A6590" i="1"/>
  <c r="M6590" i="1" s="1"/>
  <c r="A6591" i="1"/>
  <c r="M6591" i="1" s="1"/>
  <c r="A6592" i="1"/>
  <c r="M6592" i="1" s="1"/>
  <c r="A6593" i="1"/>
  <c r="M6593" i="1" s="1"/>
  <c r="A6594" i="1"/>
  <c r="M6594" i="1" s="1"/>
  <c r="A6595" i="1"/>
  <c r="M6595" i="1" s="1"/>
  <c r="A6596" i="1"/>
  <c r="M6596" i="1" s="1"/>
  <c r="A6597" i="1"/>
  <c r="M6597" i="1" s="1"/>
  <c r="A6598" i="1"/>
  <c r="M6598" i="1" s="1"/>
  <c r="A6599" i="1"/>
  <c r="M6599" i="1" s="1"/>
  <c r="A6600" i="1"/>
  <c r="M6600" i="1" s="1"/>
  <c r="A6601" i="1"/>
  <c r="M6601" i="1" s="1"/>
  <c r="A6602" i="1"/>
  <c r="M6602" i="1" s="1"/>
  <c r="A6603" i="1"/>
  <c r="M6603" i="1" s="1"/>
  <c r="A6604" i="1"/>
  <c r="M6604" i="1" s="1"/>
  <c r="A6605" i="1"/>
  <c r="M6605" i="1" s="1"/>
  <c r="A6606" i="1"/>
  <c r="M6606" i="1" s="1"/>
  <c r="A6607" i="1"/>
  <c r="M6607" i="1" s="1"/>
  <c r="A6608" i="1"/>
  <c r="M6608" i="1" s="1"/>
  <c r="A6609" i="1"/>
  <c r="M6609" i="1" s="1"/>
  <c r="A6610" i="1"/>
  <c r="M6610" i="1" s="1"/>
  <c r="A6611" i="1"/>
  <c r="M6611" i="1" s="1"/>
  <c r="A6612" i="1"/>
  <c r="M6612" i="1" s="1"/>
  <c r="A6613" i="1"/>
  <c r="M6613" i="1" s="1"/>
  <c r="A6614" i="1"/>
  <c r="M6614" i="1" s="1"/>
  <c r="A6615" i="1"/>
  <c r="M6615" i="1" s="1"/>
  <c r="A6616" i="1"/>
  <c r="M6616" i="1" s="1"/>
  <c r="A6617" i="1"/>
  <c r="M6617" i="1" s="1"/>
  <c r="A6618" i="1"/>
  <c r="M6618" i="1" s="1"/>
  <c r="A6619" i="1"/>
  <c r="M6619" i="1" s="1"/>
  <c r="A6620" i="1"/>
  <c r="M6620" i="1" s="1"/>
  <c r="A6621" i="1"/>
  <c r="M6621" i="1" s="1"/>
  <c r="A6622" i="1"/>
  <c r="M6622" i="1" s="1"/>
  <c r="A6623" i="1"/>
  <c r="M6623" i="1" s="1"/>
  <c r="A6624" i="1"/>
  <c r="M6624" i="1" s="1"/>
  <c r="A6625" i="1"/>
  <c r="M6625" i="1" s="1"/>
  <c r="A6626" i="1"/>
  <c r="M6626" i="1" s="1"/>
  <c r="A6627" i="1"/>
  <c r="M6627" i="1" s="1"/>
  <c r="A6628" i="1"/>
  <c r="M6628" i="1" s="1"/>
  <c r="A6629" i="1"/>
  <c r="M6629" i="1" s="1"/>
  <c r="A6630" i="1"/>
  <c r="M6630" i="1" s="1"/>
  <c r="A6631" i="1"/>
  <c r="M6631" i="1" s="1"/>
  <c r="A6632" i="1"/>
  <c r="M6632" i="1" s="1"/>
  <c r="A6633" i="1"/>
  <c r="M6633" i="1" s="1"/>
  <c r="A6634" i="1"/>
  <c r="M6634" i="1" s="1"/>
  <c r="A6635" i="1"/>
  <c r="M6635" i="1" s="1"/>
  <c r="A6636" i="1"/>
  <c r="M6636" i="1" s="1"/>
  <c r="A6637" i="1"/>
  <c r="M6637" i="1" s="1"/>
  <c r="A6638" i="1"/>
  <c r="M6638" i="1" s="1"/>
  <c r="A6639" i="1"/>
  <c r="M6639" i="1" s="1"/>
  <c r="A6640" i="1"/>
  <c r="M6640" i="1" s="1"/>
  <c r="A6641" i="1"/>
  <c r="M6641" i="1" s="1"/>
  <c r="A6642" i="1"/>
  <c r="M6642" i="1" s="1"/>
  <c r="A6643" i="1"/>
  <c r="M6643" i="1" s="1"/>
  <c r="A6644" i="1"/>
  <c r="M6644" i="1" s="1"/>
  <c r="A6645" i="1"/>
  <c r="M6645" i="1" s="1"/>
  <c r="A6646" i="1"/>
  <c r="M6646" i="1" s="1"/>
  <c r="A6647" i="1"/>
  <c r="M6647" i="1" s="1"/>
  <c r="A6648" i="1"/>
  <c r="M6648" i="1" s="1"/>
  <c r="A6649" i="1"/>
  <c r="M6649" i="1" s="1"/>
  <c r="A6650" i="1"/>
  <c r="M6650" i="1" s="1"/>
  <c r="A6651" i="1"/>
  <c r="M6651" i="1" s="1"/>
  <c r="A6652" i="1"/>
  <c r="M6652" i="1" s="1"/>
  <c r="A6653" i="1"/>
  <c r="M6653" i="1" s="1"/>
  <c r="A6654" i="1"/>
  <c r="M6654" i="1" s="1"/>
  <c r="A6655" i="1"/>
  <c r="M6655" i="1" s="1"/>
  <c r="A6656" i="1"/>
  <c r="M6656" i="1" s="1"/>
  <c r="A6657" i="1"/>
  <c r="M6657" i="1" s="1"/>
  <c r="A6658" i="1"/>
  <c r="M6658" i="1" s="1"/>
  <c r="A6659" i="1"/>
  <c r="M6659" i="1" s="1"/>
  <c r="A6660" i="1"/>
  <c r="M6660" i="1" s="1"/>
  <c r="A6661" i="1"/>
  <c r="M6661" i="1" s="1"/>
  <c r="A6662" i="1"/>
  <c r="M6662" i="1" s="1"/>
  <c r="A6663" i="1"/>
  <c r="M6663" i="1" s="1"/>
  <c r="A6664" i="1"/>
  <c r="M6664" i="1" s="1"/>
  <c r="A6665" i="1"/>
  <c r="M6665" i="1" s="1"/>
  <c r="A6666" i="1"/>
  <c r="M6666" i="1" s="1"/>
  <c r="A6667" i="1"/>
  <c r="M6667" i="1" s="1"/>
  <c r="A6668" i="1"/>
  <c r="M6668" i="1" s="1"/>
  <c r="A6669" i="1"/>
  <c r="M6669" i="1" s="1"/>
  <c r="A6670" i="1"/>
  <c r="M6670" i="1" s="1"/>
  <c r="A6671" i="1"/>
  <c r="M6671" i="1" s="1"/>
  <c r="A6672" i="1"/>
  <c r="M6672" i="1" s="1"/>
  <c r="A6673" i="1"/>
  <c r="M6673" i="1" s="1"/>
  <c r="A6674" i="1"/>
  <c r="M6674" i="1" s="1"/>
  <c r="A6675" i="1"/>
  <c r="M6675" i="1" s="1"/>
  <c r="A6676" i="1"/>
  <c r="M6676" i="1" s="1"/>
  <c r="A6677" i="1"/>
  <c r="M6677" i="1" s="1"/>
  <c r="A6678" i="1"/>
  <c r="M6678" i="1" s="1"/>
  <c r="A6679" i="1"/>
  <c r="M6679" i="1" s="1"/>
  <c r="A6680" i="1"/>
  <c r="M6680" i="1" s="1"/>
  <c r="A6681" i="1"/>
  <c r="M6681" i="1" s="1"/>
  <c r="A6682" i="1"/>
  <c r="M6682" i="1" s="1"/>
  <c r="A6683" i="1"/>
  <c r="M6683" i="1" s="1"/>
  <c r="A6684" i="1"/>
  <c r="M6684" i="1" s="1"/>
  <c r="A6685" i="1"/>
  <c r="M6685" i="1" s="1"/>
  <c r="A6686" i="1"/>
  <c r="M6686" i="1" s="1"/>
  <c r="A6687" i="1"/>
  <c r="M6687" i="1" s="1"/>
  <c r="A6688" i="1"/>
  <c r="M6688" i="1" s="1"/>
  <c r="A6689" i="1"/>
  <c r="M6689" i="1" s="1"/>
  <c r="A6690" i="1"/>
  <c r="M6690" i="1" s="1"/>
  <c r="A6691" i="1"/>
  <c r="M6691" i="1" s="1"/>
  <c r="A6692" i="1"/>
  <c r="M6692" i="1" s="1"/>
  <c r="A6693" i="1"/>
  <c r="M6693" i="1" s="1"/>
  <c r="A6694" i="1"/>
  <c r="M6694" i="1" s="1"/>
  <c r="A6695" i="1"/>
  <c r="M6695" i="1" s="1"/>
  <c r="A6696" i="1"/>
  <c r="M6696" i="1" s="1"/>
  <c r="A6697" i="1"/>
  <c r="M6697" i="1" s="1"/>
  <c r="A6698" i="1"/>
  <c r="M6698" i="1" s="1"/>
  <c r="A6699" i="1"/>
  <c r="M6699" i="1" s="1"/>
  <c r="A6700" i="1"/>
  <c r="M6700" i="1" s="1"/>
  <c r="A6701" i="1"/>
  <c r="M6701" i="1" s="1"/>
  <c r="A6702" i="1"/>
  <c r="M6702" i="1" s="1"/>
  <c r="A6703" i="1"/>
  <c r="M6703" i="1" s="1"/>
  <c r="A6704" i="1"/>
  <c r="M6704" i="1" s="1"/>
  <c r="A6705" i="1"/>
  <c r="M6705" i="1" s="1"/>
  <c r="A6706" i="1"/>
  <c r="M6706" i="1" s="1"/>
  <c r="A6707" i="1"/>
  <c r="M6707" i="1" s="1"/>
  <c r="A6708" i="1"/>
  <c r="M6708" i="1" s="1"/>
  <c r="A6709" i="1"/>
  <c r="M6709" i="1" s="1"/>
  <c r="A6710" i="1"/>
  <c r="M6710" i="1" s="1"/>
  <c r="A6711" i="1"/>
  <c r="M6711" i="1" s="1"/>
  <c r="A6712" i="1"/>
  <c r="M6712" i="1" s="1"/>
  <c r="A6713" i="1"/>
  <c r="M6713" i="1" s="1"/>
  <c r="A6714" i="1"/>
  <c r="M6714" i="1" s="1"/>
  <c r="A6715" i="1"/>
  <c r="M6715" i="1" s="1"/>
  <c r="A6716" i="1"/>
  <c r="M6716" i="1" s="1"/>
  <c r="A6717" i="1"/>
  <c r="M6717" i="1" s="1"/>
  <c r="A6718" i="1"/>
  <c r="M6718" i="1" s="1"/>
  <c r="A6719" i="1"/>
  <c r="M6719" i="1" s="1"/>
  <c r="A6720" i="1"/>
  <c r="M6720" i="1" s="1"/>
  <c r="A6721" i="1"/>
  <c r="M6721" i="1" s="1"/>
  <c r="A6722" i="1"/>
  <c r="M6722" i="1" s="1"/>
  <c r="A6723" i="1"/>
  <c r="M6723" i="1" s="1"/>
  <c r="A6724" i="1"/>
  <c r="M6724" i="1" s="1"/>
  <c r="A6725" i="1"/>
  <c r="M6725" i="1" s="1"/>
  <c r="A6726" i="1"/>
  <c r="M6726" i="1" s="1"/>
  <c r="A6727" i="1"/>
  <c r="M6727" i="1" s="1"/>
  <c r="A6728" i="1"/>
  <c r="M6728" i="1" s="1"/>
  <c r="A6729" i="1"/>
  <c r="M6729" i="1" s="1"/>
  <c r="A6730" i="1"/>
  <c r="M6730" i="1" s="1"/>
  <c r="A6731" i="1"/>
  <c r="M6731" i="1" s="1"/>
  <c r="A6732" i="1"/>
  <c r="M6732" i="1" s="1"/>
  <c r="A6733" i="1"/>
  <c r="M6733" i="1" s="1"/>
  <c r="A6734" i="1"/>
  <c r="M6734" i="1" s="1"/>
  <c r="A6735" i="1"/>
  <c r="M6735" i="1" s="1"/>
  <c r="A6736" i="1"/>
  <c r="M6736" i="1" s="1"/>
  <c r="A6737" i="1"/>
  <c r="M6737" i="1" s="1"/>
  <c r="A6738" i="1"/>
  <c r="M6738" i="1" s="1"/>
  <c r="A6739" i="1"/>
  <c r="M6739" i="1" s="1"/>
  <c r="A6740" i="1"/>
  <c r="M6740" i="1" s="1"/>
  <c r="A6741" i="1"/>
  <c r="M6741" i="1" s="1"/>
  <c r="A6742" i="1"/>
  <c r="M6742" i="1" s="1"/>
  <c r="A6743" i="1"/>
  <c r="M6743" i="1" s="1"/>
  <c r="A6744" i="1"/>
  <c r="M6744" i="1" s="1"/>
  <c r="A6745" i="1"/>
  <c r="M6745" i="1" s="1"/>
  <c r="A6746" i="1"/>
  <c r="M6746" i="1" s="1"/>
  <c r="A6747" i="1"/>
  <c r="M6747" i="1" s="1"/>
  <c r="A6748" i="1"/>
  <c r="M6748" i="1" s="1"/>
  <c r="A6749" i="1"/>
  <c r="M6749" i="1" s="1"/>
  <c r="A6750" i="1"/>
  <c r="M6750" i="1" s="1"/>
  <c r="A6751" i="1"/>
  <c r="M6751" i="1" s="1"/>
  <c r="A6752" i="1"/>
  <c r="M6752" i="1" s="1"/>
  <c r="A6753" i="1"/>
  <c r="M6753" i="1" s="1"/>
  <c r="A6754" i="1"/>
  <c r="M6754" i="1" s="1"/>
  <c r="A6755" i="1"/>
  <c r="M6755" i="1" s="1"/>
  <c r="A6756" i="1"/>
  <c r="M6756" i="1" s="1"/>
  <c r="A6757" i="1"/>
  <c r="M6757" i="1" s="1"/>
  <c r="A6758" i="1"/>
  <c r="M6758" i="1" s="1"/>
  <c r="A6759" i="1"/>
  <c r="M6759" i="1" s="1"/>
  <c r="A6760" i="1"/>
  <c r="M6760" i="1" s="1"/>
  <c r="A6761" i="1"/>
  <c r="M6761" i="1" s="1"/>
  <c r="A6762" i="1"/>
  <c r="M6762" i="1" s="1"/>
  <c r="A6763" i="1"/>
  <c r="M6763" i="1" s="1"/>
  <c r="A6764" i="1"/>
  <c r="M6764" i="1" s="1"/>
  <c r="A6765" i="1"/>
  <c r="M6765" i="1" s="1"/>
  <c r="A6766" i="1"/>
  <c r="M6766" i="1" s="1"/>
  <c r="A6767" i="1"/>
  <c r="M6767" i="1" s="1"/>
  <c r="A6768" i="1"/>
  <c r="M6768" i="1" s="1"/>
  <c r="A6769" i="1"/>
  <c r="M6769" i="1" s="1"/>
  <c r="A6770" i="1"/>
  <c r="M6770" i="1" s="1"/>
  <c r="A6771" i="1"/>
  <c r="M6771" i="1" s="1"/>
  <c r="A6772" i="1"/>
  <c r="M6772" i="1" s="1"/>
  <c r="A6773" i="1"/>
  <c r="M6773" i="1" s="1"/>
  <c r="A6774" i="1"/>
  <c r="M6774" i="1" s="1"/>
  <c r="A6775" i="1"/>
  <c r="M6775" i="1" s="1"/>
  <c r="A6776" i="1"/>
  <c r="M6776" i="1" s="1"/>
  <c r="A6777" i="1"/>
  <c r="M6777" i="1" s="1"/>
  <c r="A6778" i="1"/>
  <c r="M6778" i="1" s="1"/>
  <c r="A6779" i="1"/>
  <c r="M6779" i="1" s="1"/>
  <c r="A6780" i="1"/>
  <c r="M6780" i="1" s="1"/>
  <c r="A6781" i="1"/>
  <c r="M6781" i="1" s="1"/>
  <c r="A6782" i="1"/>
  <c r="M6782" i="1" s="1"/>
  <c r="A6783" i="1"/>
  <c r="M6783" i="1" s="1"/>
  <c r="A6784" i="1"/>
  <c r="M6784" i="1" s="1"/>
  <c r="A6785" i="1"/>
  <c r="M6785" i="1" s="1"/>
  <c r="A6786" i="1"/>
  <c r="M6786" i="1" s="1"/>
  <c r="A6787" i="1"/>
  <c r="M6787" i="1" s="1"/>
  <c r="A6788" i="1"/>
  <c r="M6788" i="1" s="1"/>
  <c r="A6789" i="1"/>
  <c r="M6789" i="1" s="1"/>
  <c r="A6790" i="1"/>
  <c r="M6790" i="1" s="1"/>
  <c r="A6791" i="1"/>
  <c r="M6791" i="1" s="1"/>
  <c r="A6792" i="1"/>
  <c r="M6792" i="1" s="1"/>
  <c r="A6793" i="1"/>
  <c r="M6793" i="1" s="1"/>
  <c r="A6794" i="1"/>
  <c r="M6794" i="1" s="1"/>
  <c r="A6795" i="1"/>
  <c r="M6795" i="1" s="1"/>
  <c r="A6796" i="1"/>
  <c r="M6796" i="1" s="1"/>
  <c r="A6797" i="1"/>
  <c r="M6797" i="1" s="1"/>
  <c r="A6798" i="1"/>
  <c r="M6798" i="1" s="1"/>
  <c r="A6799" i="1"/>
  <c r="M6799" i="1" s="1"/>
  <c r="A6800" i="1"/>
  <c r="M6800" i="1" s="1"/>
  <c r="A6801" i="1"/>
  <c r="M6801" i="1" s="1"/>
  <c r="A6802" i="1"/>
  <c r="M6802" i="1" s="1"/>
  <c r="A6803" i="1"/>
  <c r="M6803" i="1" s="1"/>
  <c r="A6804" i="1"/>
  <c r="M6804" i="1" s="1"/>
  <c r="A6805" i="1"/>
  <c r="M6805" i="1" s="1"/>
  <c r="A6806" i="1"/>
  <c r="M6806" i="1" s="1"/>
  <c r="A6807" i="1"/>
  <c r="M6807" i="1" s="1"/>
  <c r="A6808" i="1"/>
  <c r="M6808" i="1" s="1"/>
  <c r="A6809" i="1"/>
  <c r="M6809" i="1" s="1"/>
  <c r="A6810" i="1"/>
  <c r="M6810" i="1" s="1"/>
  <c r="A6811" i="1"/>
  <c r="M6811" i="1" s="1"/>
  <c r="A6812" i="1"/>
  <c r="M6812" i="1" s="1"/>
  <c r="A6813" i="1"/>
  <c r="M6813" i="1" s="1"/>
  <c r="A6814" i="1"/>
  <c r="M6814" i="1" s="1"/>
  <c r="A6815" i="1"/>
  <c r="M6815" i="1" s="1"/>
  <c r="A6816" i="1"/>
  <c r="M6816" i="1" s="1"/>
  <c r="A6817" i="1"/>
  <c r="M6817" i="1" s="1"/>
  <c r="A6818" i="1"/>
  <c r="M6818" i="1" s="1"/>
  <c r="A6819" i="1"/>
  <c r="M6819" i="1" s="1"/>
  <c r="A6820" i="1"/>
  <c r="M6820" i="1" s="1"/>
  <c r="A6821" i="1"/>
  <c r="M6821" i="1" s="1"/>
  <c r="A6822" i="1"/>
  <c r="M6822" i="1" s="1"/>
  <c r="A6823" i="1"/>
  <c r="M6823" i="1" s="1"/>
  <c r="A6824" i="1"/>
  <c r="M6824" i="1" s="1"/>
  <c r="A6825" i="1"/>
  <c r="M6825" i="1" s="1"/>
  <c r="A6826" i="1"/>
  <c r="M6826" i="1" s="1"/>
  <c r="A6827" i="1"/>
  <c r="M6827" i="1" s="1"/>
  <c r="A6828" i="1"/>
  <c r="M6828" i="1" s="1"/>
  <c r="A6829" i="1"/>
  <c r="M6829" i="1" s="1"/>
  <c r="A6830" i="1"/>
  <c r="M6830" i="1" s="1"/>
  <c r="A6831" i="1"/>
  <c r="M6831" i="1" s="1"/>
  <c r="A6832" i="1"/>
  <c r="M6832" i="1" s="1"/>
  <c r="A6833" i="1"/>
  <c r="M6833" i="1" s="1"/>
  <c r="A6834" i="1"/>
  <c r="M6834" i="1" s="1"/>
  <c r="A6835" i="1"/>
  <c r="M6835" i="1" s="1"/>
  <c r="A6836" i="1"/>
  <c r="M6836" i="1" s="1"/>
  <c r="A6837" i="1"/>
  <c r="M6837" i="1" s="1"/>
  <c r="A6838" i="1"/>
  <c r="M6838" i="1" s="1"/>
  <c r="A6839" i="1"/>
  <c r="M6839" i="1" s="1"/>
  <c r="A6840" i="1"/>
  <c r="M6840" i="1" s="1"/>
  <c r="A6841" i="1"/>
  <c r="M6841" i="1" s="1"/>
  <c r="A6842" i="1"/>
  <c r="M6842" i="1" s="1"/>
  <c r="A6843" i="1"/>
  <c r="M6843" i="1" s="1"/>
  <c r="A6844" i="1"/>
  <c r="M6844" i="1" s="1"/>
  <c r="A6845" i="1"/>
  <c r="M6845" i="1" s="1"/>
  <c r="A6846" i="1"/>
  <c r="M6846" i="1" s="1"/>
  <c r="A6847" i="1"/>
  <c r="M6847" i="1" s="1"/>
  <c r="A6848" i="1"/>
  <c r="M6848" i="1" s="1"/>
  <c r="A6849" i="1"/>
  <c r="M6849" i="1" s="1"/>
  <c r="A6850" i="1"/>
  <c r="M6850" i="1" s="1"/>
  <c r="A6851" i="1"/>
  <c r="M6851" i="1" s="1"/>
  <c r="A6852" i="1"/>
  <c r="M6852" i="1" s="1"/>
  <c r="A6853" i="1"/>
  <c r="M6853" i="1" s="1"/>
  <c r="A6854" i="1"/>
  <c r="M6854" i="1" s="1"/>
  <c r="A6855" i="1"/>
  <c r="M6855" i="1" s="1"/>
  <c r="A6856" i="1"/>
  <c r="M6856" i="1" s="1"/>
  <c r="A6857" i="1"/>
  <c r="M6857" i="1" s="1"/>
  <c r="A6858" i="1"/>
  <c r="M6858" i="1" s="1"/>
  <c r="A6859" i="1"/>
  <c r="M6859" i="1" s="1"/>
  <c r="A6860" i="1"/>
  <c r="M6860" i="1" s="1"/>
  <c r="A6861" i="1"/>
  <c r="M6861" i="1" s="1"/>
  <c r="A6862" i="1"/>
  <c r="M6862" i="1" s="1"/>
  <c r="A6863" i="1"/>
  <c r="M6863" i="1" s="1"/>
  <c r="A6864" i="1"/>
  <c r="M6864" i="1" s="1"/>
  <c r="A6865" i="1"/>
  <c r="M6865" i="1" s="1"/>
  <c r="A6866" i="1"/>
  <c r="M6866" i="1" s="1"/>
  <c r="A6867" i="1"/>
  <c r="M6867" i="1" s="1"/>
  <c r="A6868" i="1"/>
  <c r="M6868" i="1" s="1"/>
  <c r="A6869" i="1"/>
  <c r="M6869" i="1" s="1"/>
  <c r="A6870" i="1"/>
  <c r="M6870" i="1" s="1"/>
  <c r="A6871" i="1"/>
  <c r="M6871" i="1" s="1"/>
  <c r="A6872" i="1"/>
  <c r="M6872" i="1" s="1"/>
  <c r="A6873" i="1"/>
  <c r="M6873" i="1" s="1"/>
  <c r="A6874" i="1"/>
  <c r="M6874" i="1" s="1"/>
  <c r="A6875" i="1"/>
  <c r="M6875" i="1" s="1"/>
  <c r="A6876" i="1"/>
  <c r="M6876" i="1" s="1"/>
  <c r="A6877" i="1"/>
  <c r="M6877" i="1" s="1"/>
  <c r="A6878" i="1"/>
  <c r="M6878" i="1" s="1"/>
  <c r="A6879" i="1"/>
  <c r="M6879" i="1" s="1"/>
  <c r="A6880" i="1"/>
  <c r="M6880" i="1" s="1"/>
  <c r="A6881" i="1"/>
  <c r="M6881" i="1" s="1"/>
  <c r="A6882" i="1"/>
  <c r="M6882" i="1" s="1"/>
  <c r="A6883" i="1"/>
  <c r="M6883" i="1" s="1"/>
  <c r="A6884" i="1"/>
  <c r="M6884" i="1" s="1"/>
  <c r="A6885" i="1"/>
  <c r="M6885" i="1" s="1"/>
  <c r="A6886" i="1"/>
  <c r="M6886" i="1" s="1"/>
  <c r="A6887" i="1"/>
  <c r="M6887" i="1" s="1"/>
  <c r="A6888" i="1"/>
  <c r="M6888" i="1" s="1"/>
  <c r="A6889" i="1"/>
  <c r="M6889" i="1" s="1"/>
  <c r="A6890" i="1"/>
  <c r="M6890" i="1" s="1"/>
  <c r="A6891" i="1"/>
  <c r="M6891" i="1" s="1"/>
  <c r="A6892" i="1"/>
  <c r="M6892" i="1" s="1"/>
  <c r="A6893" i="1"/>
  <c r="M6893" i="1" s="1"/>
  <c r="A6894" i="1"/>
  <c r="M6894" i="1" s="1"/>
  <c r="A6895" i="1"/>
  <c r="M6895" i="1" s="1"/>
  <c r="A6896" i="1"/>
  <c r="M6896" i="1" s="1"/>
  <c r="A6897" i="1"/>
  <c r="M6897" i="1" s="1"/>
  <c r="A6898" i="1"/>
  <c r="M6898" i="1" s="1"/>
  <c r="A6899" i="1"/>
  <c r="M6899" i="1" s="1"/>
  <c r="A6900" i="1"/>
  <c r="M6900" i="1" s="1"/>
  <c r="A6901" i="1"/>
  <c r="M6901" i="1" s="1"/>
  <c r="A6902" i="1"/>
  <c r="M6902" i="1" s="1"/>
  <c r="A6903" i="1"/>
  <c r="M6903" i="1" s="1"/>
  <c r="A6904" i="1"/>
  <c r="M6904" i="1" s="1"/>
  <c r="A6905" i="1"/>
  <c r="M6905" i="1" s="1"/>
  <c r="A6906" i="1"/>
  <c r="M6906" i="1" s="1"/>
  <c r="A6907" i="1"/>
  <c r="M6907" i="1" s="1"/>
  <c r="A6908" i="1"/>
  <c r="M6908" i="1" s="1"/>
  <c r="A6909" i="1"/>
  <c r="M6909" i="1" s="1"/>
  <c r="A6910" i="1"/>
  <c r="M6910" i="1" s="1"/>
  <c r="A6911" i="1"/>
  <c r="M6911" i="1" s="1"/>
  <c r="A6912" i="1"/>
  <c r="M6912" i="1" s="1"/>
  <c r="A6913" i="1"/>
  <c r="M6913" i="1" s="1"/>
  <c r="A6914" i="1"/>
  <c r="M6914" i="1" s="1"/>
  <c r="A6915" i="1"/>
  <c r="M6915" i="1" s="1"/>
  <c r="A6916" i="1"/>
  <c r="M6916" i="1" s="1"/>
  <c r="A6917" i="1"/>
  <c r="M6917" i="1" s="1"/>
  <c r="A6918" i="1"/>
  <c r="M6918" i="1" s="1"/>
  <c r="A6919" i="1"/>
  <c r="M6919" i="1" s="1"/>
  <c r="A6920" i="1"/>
  <c r="M6920" i="1" s="1"/>
  <c r="A6921" i="1"/>
  <c r="M6921" i="1" s="1"/>
  <c r="A6922" i="1"/>
  <c r="M6922" i="1" s="1"/>
  <c r="A6923" i="1"/>
  <c r="M6923" i="1" s="1"/>
  <c r="A6924" i="1"/>
  <c r="M6924" i="1" s="1"/>
  <c r="A6925" i="1"/>
  <c r="M6925" i="1" s="1"/>
  <c r="A6926" i="1"/>
  <c r="M6926" i="1" s="1"/>
  <c r="A6927" i="1"/>
  <c r="M6927" i="1" s="1"/>
  <c r="A6928" i="1"/>
  <c r="M6928" i="1" s="1"/>
  <c r="A6929" i="1"/>
  <c r="M6929" i="1" s="1"/>
  <c r="A6930" i="1"/>
  <c r="M6930" i="1" s="1"/>
  <c r="A6931" i="1"/>
  <c r="M6931" i="1" s="1"/>
  <c r="A6932" i="1"/>
  <c r="M6932" i="1" s="1"/>
  <c r="A6933" i="1"/>
  <c r="M6933" i="1" s="1"/>
  <c r="A6934" i="1"/>
  <c r="M6934" i="1" s="1"/>
  <c r="A6935" i="1"/>
  <c r="M6935" i="1" s="1"/>
  <c r="A6936" i="1"/>
  <c r="M6936" i="1" s="1"/>
  <c r="A6937" i="1"/>
  <c r="M6937" i="1" s="1"/>
  <c r="A6938" i="1"/>
  <c r="M6938" i="1" s="1"/>
  <c r="A6939" i="1"/>
  <c r="M6939" i="1" s="1"/>
  <c r="A6940" i="1"/>
  <c r="M6940" i="1" s="1"/>
  <c r="A6941" i="1"/>
  <c r="M6941" i="1" s="1"/>
  <c r="A6942" i="1"/>
  <c r="M6942" i="1" s="1"/>
  <c r="A6943" i="1"/>
  <c r="M6943" i="1" s="1"/>
  <c r="A6944" i="1"/>
  <c r="M6944" i="1" s="1"/>
  <c r="A6945" i="1"/>
  <c r="M6945" i="1" s="1"/>
  <c r="A6946" i="1"/>
  <c r="M6946" i="1" s="1"/>
  <c r="A6947" i="1"/>
  <c r="M6947" i="1" s="1"/>
  <c r="A6948" i="1"/>
  <c r="M6948" i="1" s="1"/>
  <c r="A6949" i="1"/>
  <c r="M6949" i="1" s="1"/>
  <c r="A6950" i="1"/>
  <c r="M6950" i="1" s="1"/>
  <c r="A6951" i="1"/>
  <c r="M6951" i="1" s="1"/>
  <c r="A6952" i="1"/>
  <c r="M6952" i="1" s="1"/>
  <c r="A6953" i="1"/>
  <c r="M6953" i="1" s="1"/>
  <c r="A6954" i="1"/>
  <c r="M6954" i="1" s="1"/>
  <c r="A6955" i="1"/>
  <c r="M6955" i="1" s="1"/>
  <c r="A6956" i="1"/>
  <c r="M6956" i="1" s="1"/>
  <c r="A6957" i="1"/>
  <c r="M6957" i="1" s="1"/>
  <c r="A6958" i="1"/>
  <c r="M6958" i="1" s="1"/>
  <c r="A6959" i="1"/>
  <c r="M6959" i="1" s="1"/>
  <c r="A6960" i="1"/>
  <c r="M6960" i="1" s="1"/>
  <c r="A6961" i="1"/>
  <c r="M6961" i="1" s="1"/>
  <c r="A6962" i="1"/>
  <c r="M6962" i="1" s="1"/>
  <c r="A6963" i="1"/>
  <c r="M6963" i="1" s="1"/>
  <c r="A6964" i="1"/>
  <c r="M6964" i="1" s="1"/>
  <c r="A6965" i="1"/>
  <c r="M6965" i="1" s="1"/>
  <c r="A6966" i="1"/>
  <c r="M6966" i="1" s="1"/>
  <c r="A6967" i="1"/>
  <c r="M6967" i="1" s="1"/>
  <c r="A6968" i="1"/>
  <c r="M6968" i="1" s="1"/>
  <c r="A6969" i="1"/>
  <c r="M6969" i="1" s="1"/>
  <c r="A6970" i="1"/>
  <c r="M6970" i="1" s="1"/>
  <c r="A6971" i="1"/>
  <c r="M6971" i="1" s="1"/>
  <c r="A6972" i="1"/>
  <c r="M6972" i="1" s="1"/>
  <c r="A6973" i="1"/>
  <c r="M6973" i="1" s="1"/>
  <c r="A6974" i="1"/>
  <c r="M6974" i="1" s="1"/>
  <c r="A6975" i="1"/>
  <c r="M6975" i="1" s="1"/>
  <c r="A6976" i="1"/>
  <c r="M6976" i="1" s="1"/>
  <c r="A6977" i="1"/>
  <c r="M6977" i="1" s="1"/>
  <c r="A6978" i="1"/>
  <c r="M6978" i="1" s="1"/>
  <c r="A6979" i="1"/>
  <c r="M6979" i="1" s="1"/>
  <c r="A6980" i="1"/>
  <c r="M6980" i="1" s="1"/>
  <c r="A6981" i="1"/>
  <c r="M6981" i="1" s="1"/>
  <c r="A6982" i="1"/>
  <c r="M6982" i="1" s="1"/>
  <c r="A6983" i="1"/>
  <c r="M6983" i="1" s="1"/>
  <c r="A6984" i="1"/>
  <c r="M6984" i="1" s="1"/>
  <c r="A6985" i="1"/>
  <c r="M6985" i="1" s="1"/>
  <c r="A6986" i="1"/>
  <c r="M6986" i="1" s="1"/>
  <c r="A6987" i="1"/>
  <c r="M6987" i="1" s="1"/>
  <c r="A6988" i="1"/>
  <c r="M6988" i="1" s="1"/>
  <c r="A6989" i="1"/>
  <c r="M6989" i="1" s="1"/>
  <c r="A6990" i="1"/>
  <c r="M6990" i="1" s="1"/>
  <c r="A6991" i="1"/>
  <c r="M6991" i="1" s="1"/>
  <c r="A6992" i="1"/>
  <c r="M6992" i="1" s="1"/>
  <c r="A6993" i="1"/>
  <c r="M6993" i="1" s="1"/>
  <c r="A6994" i="1"/>
  <c r="M6994" i="1" s="1"/>
  <c r="A6995" i="1"/>
  <c r="M6995" i="1" s="1"/>
  <c r="A6996" i="1"/>
  <c r="M6996" i="1" s="1"/>
  <c r="A6997" i="1"/>
  <c r="M6997" i="1" s="1"/>
  <c r="A6998" i="1"/>
  <c r="M6998" i="1" s="1"/>
  <c r="A6999" i="1"/>
  <c r="M6999" i="1" s="1"/>
  <c r="A7000" i="1"/>
  <c r="M7000" i="1" s="1"/>
  <c r="A7001" i="1"/>
  <c r="M7001" i="1" s="1"/>
  <c r="A7002" i="1"/>
  <c r="M7002" i="1" s="1"/>
  <c r="A7003" i="1"/>
  <c r="M7003" i="1" s="1"/>
  <c r="A7004" i="1"/>
  <c r="M7004" i="1" s="1"/>
  <c r="A7005" i="1"/>
  <c r="M7005" i="1" s="1"/>
  <c r="A7006" i="1"/>
  <c r="M7006" i="1" s="1"/>
  <c r="A7007" i="1"/>
  <c r="M7007" i="1" s="1"/>
  <c r="A7008" i="1"/>
  <c r="M7008" i="1" s="1"/>
  <c r="A7009" i="1"/>
  <c r="M7009" i="1" s="1"/>
  <c r="A7010" i="1"/>
  <c r="M7010" i="1" s="1"/>
  <c r="A7011" i="1"/>
  <c r="M7011" i="1" s="1"/>
  <c r="A7012" i="1"/>
  <c r="M7012" i="1" s="1"/>
  <c r="A7013" i="1"/>
  <c r="M7013" i="1" s="1"/>
  <c r="A7014" i="1"/>
  <c r="M7014" i="1" s="1"/>
  <c r="A7015" i="1"/>
  <c r="M7015" i="1" s="1"/>
  <c r="A7016" i="1"/>
  <c r="M7016" i="1" s="1"/>
  <c r="A7017" i="1"/>
  <c r="M7017" i="1" s="1"/>
  <c r="A7018" i="1"/>
  <c r="M7018" i="1" s="1"/>
  <c r="A7019" i="1"/>
  <c r="M7019" i="1" s="1"/>
  <c r="A7020" i="1"/>
  <c r="M7020" i="1" s="1"/>
  <c r="A7021" i="1"/>
  <c r="M7021" i="1" s="1"/>
  <c r="A7022" i="1"/>
  <c r="M7022" i="1" s="1"/>
  <c r="A7023" i="1"/>
  <c r="M7023" i="1" s="1"/>
  <c r="A7024" i="1"/>
  <c r="M7024" i="1" s="1"/>
  <c r="A7025" i="1"/>
  <c r="M7025" i="1" s="1"/>
  <c r="A7026" i="1"/>
  <c r="M7026" i="1" s="1"/>
  <c r="A7027" i="1"/>
  <c r="M7027" i="1" s="1"/>
  <c r="A7028" i="1"/>
  <c r="M7028" i="1" s="1"/>
  <c r="A7029" i="1"/>
  <c r="M7029" i="1" s="1"/>
  <c r="A7030" i="1"/>
  <c r="M7030" i="1" s="1"/>
  <c r="A7031" i="1"/>
  <c r="M7031" i="1" s="1"/>
  <c r="A7032" i="1"/>
  <c r="M7032" i="1" s="1"/>
  <c r="A7033" i="1"/>
  <c r="M7033" i="1" s="1"/>
  <c r="A7034" i="1"/>
  <c r="M7034" i="1" s="1"/>
  <c r="A7035" i="1"/>
  <c r="M7035" i="1" s="1"/>
  <c r="A7036" i="1"/>
  <c r="M7036" i="1" s="1"/>
  <c r="A7037" i="1"/>
  <c r="M7037" i="1" s="1"/>
  <c r="A7038" i="1"/>
  <c r="M7038" i="1" s="1"/>
  <c r="A7039" i="1"/>
  <c r="M7039" i="1" s="1"/>
  <c r="A7040" i="1"/>
  <c r="M7040" i="1" s="1"/>
  <c r="A7041" i="1"/>
  <c r="M7041" i="1" s="1"/>
  <c r="A7042" i="1"/>
  <c r="M7042" i="1" s="1"/>
  <c r="A7043" i="1"/>
  <c r="M7043" i="1" s="1"/>
  <c r="A7044" i="1"/>
  <c r="M7044" i="1" s="1"/>
  <c r="A7045" i="1"/>
  <c r="M7045" i="1" s="1"/>
  <c r="A7046" i="1"/>
  <c r="M7046" i="1" s="1"/>
  <c r="A7047" i="1"/>
  <c r="M7047" i="1" s="1"/>
  <c r="A7048" i="1"/>
  <c r="M7048" i="1" s="1"/>
  <c r="A7049" i="1"/>
  <c r="M7049" i="1" s="1"/>
  <c r="A7050" i="1"/>
  <c r="M7050" i="1" s="1"/>
  <c r="A7051" i="1"/>
  <c r="M7051" i="1" s="1"/>
  <c r="A7052" i="1"/>
  <c r="M7052" i="1" s="1"/>
  <c r="A7053" i="1"/>
  <c r="M7053" i="1" s="1"/>
  <c r="A7054" i="1"/>
  <c r="M7054" i="1" s="1"/>
  <c r="A7055" i="1"/>
  <c r="M7055" i="1" s="1"/>
  <c r="A7056" i="1"/>
  <c r="M7056" i="1" s="1"/>
  <c r="A7057" i="1"/>
  <c r="M7057" i="1" s="1"/>
  <c r="A7058" i="1"/>
  <c r="M7058" i="1" s="1"/>
  <c r="A7059" i="1"/>
  <c r="M7059" i="1" s="1"/>
  <c r="A7060" i="1"/>
  <c r="M7060" i="1" s="1"/>
  <c r="A7061" i="1"/>
  <c r="M7061" i="1" s="1"/>
  <c r="A7062" i="1"/>
  <c r="M7062" i="1" s="1"/>
  <c r="A7063" i="1"/>
  <c r="M7063" i="1" s="1"/>
  <c r="A7064" i="1"/>
  <c r="M7064" i="1" s="1"/>
  <c r="A7065" i="1"/>
  <c r="M7065" i="1" s="1"/>
  <c r="A7066" i="1"/>
  <c r="M7066" i="1" s="1"/>
  <c r="A7067" i="1"/>
  <c r="M7067" i="1" s="1"/>
  <c r="A7068" i="1"/>
  <c r="M7068" i="1" s="1"/>
  <c r="A7069" i="1"/>
  <c r="M7069" i="1" s="1"/>
  <c r="A7070" i="1"/>
  <c r="M7070" i="1" s="1"/>
  <c r="A7071" i="1"/>
  <c r="M7071" i="1" s="1"/>
  <c r="A7072" i="1"/>
  <c r="M7072" i="1" s="1"/>
  <c r="A7073" i="1"/>
  <c r="M7073" i="1" s="1"/>
  <c r="A7074" i="1"/>
  <c r="M7074" i="1" s="1"/>
  <c r="A7075" i="1"/>
  <c r="M7075" i="1" s="1"/>
  <c r="A7076" i="1"/>
  <c r="M7076" i="1" s="1"/>
  <c r="A7077" i="1"/>
  <c r="M7077" i="1" s="1"/>
  <c r="A7078" i="1"/>
  <c r="M7078" i="1" s="1"/>
  <c r="A7079" i="1"/>
  <c r="M7079" i="1" s="1"/>
  <c r="A7080" i="1"/>
  <c r="M7080" i="1" s="1"/>
  <c r="A7081" i="1"/>
  <c r="M7081" i="1" s="1"/>
  <c r="A7082" i="1"/>
  <c r="M7082" i="1" s="1"/>
  <c r="A7083" i="1"/>
  <c r="M7083" i="1" s="1"/>
  <c r="A7084" i="1"/>
  <c r="M7084" i="1" s="1"/>
  <c r="A7085" i="1"/>
  <c r="M7085" i="1" s="1"/>
  <c r="A7086" i="1"/>
  <c r="M7086" i="1" s="1"/>
  <c r="A7087" i="1"/>
  <c r="M7087" i="1" s="1"/>
  <c r="A7088" i="1"/>
  <c r="M7088" i="1" s="1"/>
  <c r="A7089" i="1"/>
  <c r="M7089" i="1" s="1"/>
  <c r="A7090" i="1"/>
  <c r="M7090" i="1" s="1"/>
  <c r="A7091" i="1"/>
  <c r="M7091" i="1" s="1"/>
  <c r="A7092" i="1"/>
  <c r="M7092" i="1" s="1"/>
  <c r="A7093" i="1"/>
  <c r="M7093" i="1" s="1"/>
  <c r="A7094" i="1"/>
  <c r="M7094" i="1" s="1"/>
  <c r="A7095" i="1"/>
  <c r="M7095" i="1" s="1"/>
  <c r="A7096" i="1"/>
  <c r="M7096" i="1" s="1"/>
  <c r="A7097" i="1"/>
  <c r="M7097" i="1" s="1"/>
  <c r="A7098" i="1"/>
  <c r="M7098" i="1" s="1"/>
  <c r="A7099" i="1"/>
  <c r="M7099" i="1" s="1"/>
  <c r="A7100" i="1"/>
  <c r="M7100" i="1" s="1"/>
  <c r="A7101" i="1"/>
  <c r="M7101" i="1" s="1"/>
  <c r="A7102" i="1"/>
  <c r="M7102" i="1" s="1"/>
  <c r="A7103" i="1"/>
  <c r="M7103" i="1" s="1"/>
  <c r="A7104" i="1"/>
  <c r="M7104" i="1" s="1"/>
  <c r="A7105" i="1"/>
  <c r="M7105" i="1" s="1"/>
  <c r="A7106" i="1"/>
  <c r="M7106" i="1" s="1"/>
  <c r="A7107" i="1"/>
  <c r="M7107" i="1" s="1"/>
  <c r="A7108" i="1"/>
  <c r="M7108" i="1" s="1"/>
  <c r="A7109" i="1"/>
  <c r="M7109" i="1" s="1"/>
  <c r="A7110" i="1"/>
  <c r="M7110" i="1" s="1"/>
  <c r="A7111" i="1"/>
  <c r="M7111" i="1" s="1"/>
  <c r="A7112" i="1"/>
  <c r="M7112" i="1" s="1"/>
  <c r="A7113" i="1"/>
  <c r="M7113" i="1" s="1"/>
  <c r="A7114" i="1"/>
  <c r="M7114" i="1" s="1"/>
  <c r="A7115" i="1"/>
  <c r="M7115" i="1" s="1"/>
  <c r="A7116" i="1"/>
  <c r="M7116" i="1" s="1"/>
  <c r="A7117" i="1"/>
  <c r="M7117" i="1" s="1"/>
  <c r="A7118" i="1"/>
  <c r="M7118" i="1" s="1"/>
  <c r="A7119" i="1"/>
  <c r="M7119" i="1" s="1"/>
  <c r="A7120" i="1"/>
  <c r="M7120" i="1" s="1"/>
  <c r="A7121" i="1"/>
  <c r="M7121" i="1" s="1"/>
  <c r="A7122" i="1"/>
  <c r="M7122" i="1" s="1"/>
  <c r="A7123" i="1"/>
  <c r="M7123" i="1" s="1"/>
  <c r="A7124" i="1"/>
  <c r="M7124" i="1" s="1"/>
  <c r="A7125" i="1"/>
  <c r="M7125" i="1" s="1"/>
  <c r="A7126" i="1"/>
  <c r="M7126" i="1" s="1"/>
  <c r="A7127" i="1"/>
  <c r="M7127" i="1" s="1"/>
  <c r="A7128" i="1"/>
  <c r="M7128" i="1" s="1"/>
  <c r="A7129" i="1"/>
  <c r="M7129" i="1" s="1"/>
  <c r="A7130" i="1"/>
  <c r="M7130" i="1" s="1"/>
  <c r="A7131" i="1"/>
  <c r="M7131" i="1" s="1"/>
  <c r="A7132" i="1"/>
  <c r="M7132" i="1" s="1"/>
  <c r="A7133" i="1"/>
  <c r="M7133" i="1" s="1"/>
  <c r="A7134" i="1"/>
  <c r="M7134" i="1" s="1"/>
  <c r="A7135" i="1"/>
  <c r="M7135" i="1" s="1"/>
  <c r="A7136" i="1"/>
  <c r="M7136" i="1" s="1"/>
  <c r="A7137" i="1"/>
  <c r="M7137" i="1" s="1"/>
  <c r="A7138" i="1"/>
  <c r="M7138" i="1" s="1"/>
  <c r="A7139" i="1"/>
  <c r="M7139" i="1" s="1"/>
  <c r="A7140" i="1"/>
  <c r="M7140" i="1" s="1"/>
  <c r="A7141" i="1"/>
  <c r="M7141" i="1" s="1"/>
  <c r="A7142" i="1"/>
  <c r="M7142" i="1" s="1"/>
  <c r="A7143" i="1"/>
  <c r="M7143" i="1" s="1"/>
  <c r="A7144" i="1"/>
  <c r="M7144" i="1" s="1"/>
  <c r="A7145" i="1"/>
  <c r="M7145" i="1" s="1"/>
  <c r="A7146" i="1"/>
  <c r="M7146" i="1" s="1"/>
  <c r="A7147" i="1"/>
  <c r="M7147" i="1" s="1"/>
  <c r="A7148" i="1"/>
  <c r="M7148" i="1" s="1"/>
  <c r="A7149" i="1"/>
  <c r="M7149" i="1" s="1"/>
  <c r="A7150" i="1"/>
  <c r="M7150" i="1" s="1"/>
  <c r="A7151" i="1"/>
  <c r="M7151" i="1" s="1"/>
  <c r="A7152" i="1"/>
  <c r="M7152" i="1" s="1"/>
  <c r="A7153" i="1"/>
  <c r="M7153" i="1" s="1"/>
  <c r="A7154" i="1"/>
  <c r="M7154" i="1" s="1"/>
  <c r="A7155" i="1"/>
  <c r="M7155" i="1" s="1"/>
  <c r="A7156" i="1"/>
  <c r="M7156" i="1" s="1"/>
  <c r="A7157" i="1"/>
  <c r="M7157" i="1" s="1"/>
  <c r="A7158" i="1"/>
  <c r="M7158" i="1" s="1"/>
  <c r="A7159" i="1"/>
  <c r="M7159" i="1" s="1"/>
  <c r="A7160" i="1"/>
  <c r="M7160" i="1" s="1"/>
  <c r="A7161" i="1"/>
  <c r="M7161" i="1" s="1"/>
  <c r="A7162" i="1"/>
  <c r="M7162" i="1" s="1"/>
  <c r="A7163" i="1"/>
  <c r="M7163" i="1" s="1"/>
  <c r="A7164" i="1"/>
  <c r="M7164" i="1" s="1"/>
  <c r="A7165" i="1"/>
  <c r="M7165" i="1" s="1"/>
  <c r="A7166" i="1"/>
  <c r="M7166" i="1" s="1"/>
  <c r="A7167" i="1"/>
  <c r="M7167" i="1" s="1"/>
  <c r="A7168" i="1"/>
  <c r="M7168" i="1" s="1"/>
  <c r="A7169" i="1"/>
  <c r="M7169" i="1" s="1"/>
  <c r="A7170" i="1"/>
  <c r="M7170" i="1" s="1"/>
  <c r="A7171" i="1"/>
  <c r="M7171" i="1" s="1"/>
  <c r="A7172" i="1"/>
  <c r="M7172" i="1" s="1"/>
  <c r="A7173" i="1"/>
  <c r="M7173" i="1" s="1"/>
  <c r="A7174" i="1"/>
  <c r="M7174" i="1" s="1"/>
  <c r="A7175" i="1"/>
  <c r="M7175" i="1" s="1"/>
  <c r="A7176" i="1"/>
  <c r="M7176" i="1" s="1"/>
  <c r="A7177" i="1"/>
  <c r="M7177" i="1" s="1"/>
  <c r="A7178" i="1"/>
  <c r="M7178" i="1" s="1"/>
  <c r="A7179" i="1"/>
  <c r="M7179" i="1" s="1"/>
  <c r="A7180" i="1"/>
  <c r="M7180" i="1" s="1"/>
  <c r="A7181" i="1"/>
  <c r="M7181" i="1" s="1"/>
  <c r="A7182" i="1"/>
  <c r="M7182" i="1" s="1"/>
  <c r="A7183" i="1"/>
  <c r="M7183" i="1" s="1"/>
  <c r="A7184" i="1"/>
  <c r="M7184" i="1" s="1"/>
  <c r="A7185" i="1"/>
  <c r="M7185" i="1" s="1"/>
  <c r="A7186" i="1"/>
  <c r="M7186" i="1" s="1"/>
  <c r="A7187" i="1"/>
  <c r="M7187" i="1" s="1"/>
  <c r="A7188" i="1"/>
  <c r="M7188" i="1" s="1"/>
  <c r="A7189" i="1"/>
  <c r="M7189" i="1" s="1"/>
  <c r="A7190" i="1"/>
  <c r="M7190" i="1" s="1"/>
  <c r="A7191" i="1"/>
  <c r="M7191" i="1" s="1"/>
  <c r="A7192" i="1"/>
  <c r="M7192" i="1" s="1"/>
  <c r="A7193" i="1"/>
  <c r="M7193" i="1" s="1"/>
  <c r="A7194" i="1"/>
  <c r="M7194" i="1" s="1"/>
  <c r="A7195" i="1"/>
  <c r="M7195" i="1" s="1"/>
  <c r="A7196" i="1"/>
  <c r="M7196" i="1" s="1"/>
  <c r="A7197" i="1"/>
  <c r="M7197" i="1" s="1"/>
  <c r="A7198" i="1"/>
  <c r="M7198" i="1" s="1"/>
  <c r="A7199" i="1"/>
  <c r="M7199" i="1" s="1"/>
  <c r="A7200" i="1"/>
  <c r="M7200" i="1" s="1"/>
  <c r="A7201" i="1"/>
  <c r="M7201" i="1" s="1"/>
  <c r="A7202" i="1"/>
  <c r="M7202" i="1" s="1"/>
  <c r="A7203" i="1"/>
  <c r="M7203" i="1" s="1"/>
  <c r="A7204" i="1"/>
  <c r="M7204" i="1" s="1"/>
  <c r="A7205" i="1"/>
  <c r="M7205" i="1" s="1"/>
  <c r="A7206" i="1"/>
  <c r="M7206" i="1" s="1"/>
  <c r="A7207" i="1"/>
  <c r="M7207" i="1" s="1"/>
  <c r="A7208" i="1"/>
  <c r="M7208" i="1" s="1"/>
  <c r="A7209" i="1"/>
  <c r="M7209" i="1" s="1"/>
  <c r="A7210" i="1"/>
  <c r="M7210" i="1" s="1"/>
  <c r="A7211" i="1"/>
  <c r="M7211" i="1" s="1"/>
  <c r="A7212" i="1"/>
  <c r="M7212" i="1" s="1"/>
  <c r="A7213" i="1"/>
  <c r="M7213" i="1" s="1"/>
  <c r="A7214" i="1"/>
  <c r="M7214" i="1" s="1"/>
  <c r="A7215" i="1"/>
  <c r="M7215" i="1" s="1"/>
  <c r="A7216" i="1"/>
  <c r="M7216" i="1" s="1"/>
  <c r="A7217" i="1"/>
  <c r="M7217" i="1" s="1"/>
  <c r="A7218" i="1"/>
  <c r="M7218" i="1" s="1"/>
  <c r="A7219" i="1"/>
  <c r="M7219" i="1" s="1"/>
  <c r="A7220" i="1"/>
  <c r="M7220" i="1" s="1"/>
  <c r="A7221" i="1"/>
  <c r="M7221" i="1" s="1"/>
  <c r="A7222" i="1"/>
  <c r="M7222" i="1" s="1"/>
  <c r="A7223" i="1"/>
  <c r="M7223" i="1" s="1"/>
  <c r="A7224" i="1"/>
  <c r="M7224" i="1" s="1"/>
  <c r="A7225" i="1"/>
  <c r="M7225" i="1" s="1"/>
  <c r="A7226" i="1"/>
  <c r="M7226" i="1" s="1"/>
  <c r="A7227" i="1"/>
  <c r="M7227" i="1" s="1"/>
  <c r="A7228" i="1"/>
  <c r="M7228" i="1" s="1"/>
  <c r="A7229" i="1"/>
  <c r="M7229" i="1" s="1"/>
  <c r="A7230" i="1"/>
  <c r="M7230" i="1" s="1"/>
  <c r="A7231" i="1"/>
  <c r="M7231" i="1" s="1"/>
  <c r="A7232" i="1"/>
  <c r="M7232" i="1" s="1"/>
  <c r="A7233" i="1"/>
  <c r="M7233" i="1" s="1"/>
  <c r="A7234" i="1"/>
  <c r="M7234" i="1" s="1"/>
  <c r="A7235" i="1"/>
  <c r="M7235" i="1" s="1"/>
  <c r="A7236" i="1"/>
  <c r="M7236" i="1" s="1"/>
  <c r="A7237" i="1"/>
  <c r="M7237" i="1" s="1"/>
  <c r="A7238" i="1"/>
  <c r="M7238" i="1" s="1"/>
  <c r="A7239" i="1"/>
  <c r="M7239" i="1" s="1"/>
  <c r="A7240" i="1"/>
  <c r="M7240" i="1" s="1"/>
  <c r="A7241" i="1"/>
  <c r="M7241" i="1" s="1"/>
  <c r="A7242" i="1"/>
  <c r="M7242" i="1" s="1"/>
  <c r="A7243" i="1"/>
  <c r="M7243" i="1" s="1"/>
  <c r="A7244" i="1"/>
  <c r="M7244" i="1" s="1"/>
  <c r="A7245" i="1"/>
  <c r="M7245" i="1" s="1"/>
  <c r="A7246" i="1"/>
  <c r="M7246" i="1" s="1"/>
  <c r="A7247" i="1"/>
  <c r="M7247" i="1" s="1"/>
  <c r="A7248" i="1"/>
  <c r="M7248" i="1" s="1"/>
  <c r="A7249" i="1"/>
  <c r="M7249" i="1" s="1"/>
  <c r="A7250" i="1"/>
  <c r="M7250" i="1" s="1"/>
  <c r="A7251" i="1"/>
  <c r="M7251" i="1" s="1"/>
  <c r="A7252" i="1"/>
  <c r="M7252" i="1" s="1"/>
  <c r="A7253" i="1"/>
  <c r="M7253" i="1" s="1"/>
  <c r="A7254" i="1"/>
  <c r="M7254" i="1" s="1"/>
  <c r="A7255" i="1"/>
  <c r="M7255" i="1" s="1"/>
  <c r="A7256" i="1"/>
  <c r="M7256" i="1" s="1"/>
  <c r="A7257" i="1"/>
  <c r="M7257" i="1" s="1"/>
  <c r="A7258" i="1"/>
  <c r="M7258" i="1" s="1"/>
  <c r="A7259" i="1"/>
  <c r="M7259" i="1" s="1"/>
  <c r="A7260" i="1"/>
  <c r="M7260" i="1" s="1"/>
  <c r="A7261" i="1"/>
  <c r="M7261" i="1" s="1"/>
  <c r="A7262" i="1"/>
  <c r="M7262" i="1" s="1"/>
  <c r="A7263" i="1"/>
  <c r="M7263" i="1" s="1"/>
  <c r="A7264" i="1"/>
  <c r="M7264" i="1" s="1"/>
  <c r="A7265" i="1"/>
  <c r="M7265" i="1" s="1"/>
  <c r="A7266" i="1"/>
  <c r="M7266" i="1" s="1"/>
  <c r="A7267" i="1"/>
  <c r="M7267" i="1" s="1"/>
  <c r="A7268" i="1"/>
  <c r="M7268" i="1" s="1"/>
  <c r="A7269" i="1"/>
  <c r="M7269" i="1" s="1"/>
  <c r="A7270" i="1"/>
  <c r="M7270" i="1" s="1"/>
  <c r="A7271" i="1"/>
  <c r="M7271" i="1" s="1"/>
  <c r="A7272" i="1"/>
  <c r="M7272" i="1" s="1"/>
  <c r="A7273" i="1"/>
  <c r="M7273" i="1" s="1"/>
  <c r="A7274" i="1"/>
  <c r="M7274" i="1" s="1"/>
  <c r="A7275" i="1"/>
  <c r="M7275" i="1" s="1"/>
  <c r="A7276" i="1"/>
  <c r="M7276" i="1" s="1"/>
  <c r="A7277" i="1"/>
  <c r="M7277" i="1" s="1"/>
  <c r="A7278" i="1"/>
  <c r="M7278" i="1" s="1"/>
  <c r="A7279" i="1"/>
  <c r="M7279" i="1" s="1"/>
  <c r="A7280" i="1"/>
  <c r="M7280" i="1" s="1"/>
  <c r="A7281" i="1"/>
  <c r="M7281" i="1" s="1"/>
  <c r="A7282" i="1"/>
  <c r="M7282" i="1" s="1"/>
  <c r="A7283" i="1"/>
  <c r="M7283" i="1" s="1"/>
  <c r="A7284" i="1"/>
  <c r="M7284" i="1" s="1"/>
  <c r="A7285" i="1"/>
  <c r="M7285" i="1" s="1"/>
  <c r="A7286" i="1"/>
  <c r="M7286" i="1" s="1"/>
  <c r="A7287" i="1"/>
  <c r="M7287" i="1" s="1"/>
  <c r="A7288" i="1"/>
  <c r="M7288" i="1" s="1"/>
  <c r="A7289" i="1"/>
  <c r="M7289" i="1" s="1"/>
  <c r="A7290" i="1"/>
  <c r="M7290" i="1" s="1"/>
  <c r="A7291" i="1"/>
  <c r="M7291" i="1" s="1"/>
  <c r="A7292" i="1"/>
  <c r="M7292" i="1" s="1"/>
  <c r="A7293" i="1"/>
  <c r="M7293" i="1" s="1"/>
  <c r="A7294" i="1"/>
  <c r="M7294" i="1" s="1"/>
  <c r="A7295" i="1"/>
  <c r="M7295" i="1" s="1"/>
  <c r="A7296" i="1"/>
  <c r="M7296" i="1" s="1"/>
  <c r="A7297" i="1"/>
  <c r="M7297" i="1" s="1"/>
  <c r="A7298" i="1"/>
  <c r="M7298" i="1" s="1"/>
  <c r="A7299" i="1"/>
  <c r="M7299" i="1" s="1"/>
  <c r="A7300" i="1"/>
  <c r="M7300" i="1" s="1"/>
  <c r="A7301" i="1"/>
  <c r="M7301" i="1" s="1"/>
  <c r="A7302" i="1"/>
  <c r="M7302" i="1" s="1"/>
  <c r="A7303" i="1"/>
  <c r="M7303" i="1" s="1"/>
  <c r="A7304" i="1"/>
  <c r="M7304" i="1" s="1"/>
  <c r="A7305" i="1"/>
  <c r="M7305" i="1" s="1"/>
  <c r="A7306" i="1"/>
  <c r="M7306" i="1" s="1"/>
  <c r="A7307" i="1"/>
  <c r="M7307" i="1" s="1"/>
  <c r="A7308" i="1"/>
  <c r="M7308" i="1" s="1"/>
  <c r="A7309" i="1"/>
  <c r="M7309" i="1" s="1"/>
  <c r="A7310" i="1"/>
  <c r="M7310" i="1" s="1"/>
  <c r="A7311" i="1"/>
  <c r="M7311" i="1" s="1"/>
  <c r="A7312" i="1"/>
  <c r="M7312" i="1" s="1"/>
  <c r="A7313" i="1"/>
  <c r="M7313" i="1" s="1"/>
  <c r="A7314" i="1"/>
  <c r="M7314" i="1" s="1"/>
  <c r="A7315" i="1"/>
  <c r="M7315" i="1" s="1"/>
  <c r="A7316" i="1"/>
  <c r="M7316" i="1" s="1"/>
  <c r="A7317" i="1"/>
  <c r="M7317" i="1" s="1"/>
  <c r="A7318" i="1"/>
  <c r="M7318" i="1" s="1"/>
  <c r="A7319" i="1"/>
  <c r="M7319" i="1" s="1"/>
  <c r="A7320" i="1"/>
  <c r="M7320" i="1" s="1"/>
  <c r="A7321" i="1"/>
  <c r="M7321" i="1" s="1"/>
  <c r="A7322" i="1"/>
  <c r="M7322" i="1" s="1"/>
  <c r="A7323" i="1"/>
  <c r="M7323" i="1" s="1"/>
  <c r="A7324" i="1"/>
  <c r="M7324" i="1" s="1"/>
  <c r="A7325" i="1"/>
  <c r="M7325" i="1" s="1"/>
  <c r="A7326" i="1"/>
  <c r="M7326" i="1" s="1"/>
  <c r="A7327" i="1"/>
  <c r="M7327" i="1" s="1"/>
  <c r="A7328" i="1"/>
  <c r="M7328" i="1" s="1"/>
  <c r="A7329" i="1"/>
  <c r="M7329" i="1" s="1"/>
  <c r="A7330" i="1"/>
  <c r="M7330" i="1" s="1"/>
  <c r="A7331" i="1"/>
  <c r="M7331" i="1" s="1"/>
  <c r="A7332" i="1"/>
  <c r="M7332" i="1" s="1"/>
  <c r="A7333" i="1"/>
  <c r="M7333" i="1" s="1"/>
  <c r="A7334" i="1"/>
  <c r="M7334" i="1" s="1"/>
  <c r="A7335" i="1"/>
  <c r="M7335" i="1" s="1"/>
  <c r="A7336" i="1"/>
  <c r="M7336" i="1" s="1"/>
  <c r="A7337" i="1"/>
  <c r="M7337" i="1" s="1"/>
  <c r="A7338" i="1"/>
  <c r="M7338" i="1" s="1"/>
  <c r="A7339" i="1"/>
  <c r="M7339" i="1" s="1"/>
  <c r="A7340" i="1"/>
  <c r="M7340" i="1" s="1"/>
  <c r="A7341" i="1"/>
  <c r="M7341" i="1" s="1"/>
  <c r="A7342" i="1"/>
  <c r="M7342" i="1" s="1"/>
  <c r="A7343" i="1"/>
  <c r="M7343" i="1" s="1"/>
  <c r="A7344" i="1"/>
  <c r="M7344" i="1" s="1"/>
  <c r="A7345" i="1"/>
  <c r="M7345" i="1" s="1"/>
  <c r="A7346" i="1"/>
  <c r="M7346" i="1" s="1"/>
  <c r="A7347" i="1"/>
  <c r="M7347" i="1" s="1"/>
  <c r="A7348" i="1"/>
  <c r="M7348" i="1" s="1"/>
  <c r="A7349" i="1"/>
  <c r="M7349" i="1" s="1"/>
  <c r="A7350" i="1"/>
  <c r="M7350" i="1" s="1"/>
  <c r="A7351" i="1"/>
  <c r="M7351" i="1" s="1"/>
  <c r="A7352" i="1"/>
  <c r="M7352" i="1" s="1"/>
  <c r="A7353" i="1"/>
  <c r="M7353" i="1" s="1"/>
  <c r="A7354" i="1"/>
  <c r="M7354" i="1" s="1"/>
  <c r="A7355" i="1"/>
  <c r="M7355" i="1" s="1"/>
  <c r="A7356" i="1"/>
  <c r="M7356" i="1" s="1"/>
  <c r="A7357" i="1"/>
  <c r="M7357" i="1" s="1"/>
  <c r="A7358" i="1"/>
  <c r="M7358" i="1" s="1"/>
  <c r="A7359" i="1"/>
  <c r="M7359" i="1" s="1"/>
  <c r="A7360" i="1"/>
  <c r="M7360" i="1" s="1"/>
  <c r="A7361" i="1"/>
  <c r="M7361" i="1" s="1"/>
  <c r="A7362" i="1"/>
  <c r="M7362" i="1" s="1"/>
  <c r="A7363" i="1"/>
  <c r="M7363" i="1" s="1"/>
  <c r="A7364" i="1"/>
  <c r="M7364" i="1" s="1"/>
  <c r="A7365" i="1"/>
  <c r="M7365" i="1" s="1"/>
  <c r="A7366" i="1"/>
  <c r="M7366" i="1" s="1"/>
  <c r="A7367" i="1"/>
  <c r="M7367" i="1" s="1"/>
  <c r="A7368" i="1"/>
  <c r="M7368" i="1" s="1"/>
  <c r="A7369" i="1"/>
  <c r="M7369" i="1" s="1"/>
  <c r="A7370" i="1"/>
  <c r="M7370" i="1" s="1"/>
  <c r="A7371" i="1"/>
  <c r="M7371" i="1" s="1"/>
  <c r="A7372" i="1"/>
  <c r="M7372" i="1" s="1"/>
  <c r="A7373" i="1"/>
  <c r="M7373" i="1" s="1"/>
  <c r="A7374" i="1"/>
  <c r="M7374" i="1" s="1"/>
  <c r="A7375" i="1"/>
  <c r="M7375" i="1" s="1"/>
  <c r="A7376" i="1"/>
  <c r="M7376" i="1" s="1"/>
  <c r="A7377" i="1"/>
  <c r="M7377" i="1" s="1"/>
  <c r="A7378" i="1"/>
  <c r="M7378" i="1" s="1"/>
  <c r="A7379" i="1"/>
  <c r="M7379" i="1" s="1"/>
  <c r="A7380" i="1"/>
  <c r="M7380" i="1" s="1"/>
  <c r="A7381" i="1"/>
  <c r="M7381" i="1" s="1"/>
  <c r="A7382" i="1"/>
  <c r="M7382" i="1" s="1"/>
  <c r="A7383" i="1"/>
  <c r="M7383" i="1" s="1"/>
  <c r="A7384" i="1"/>
  <c r="M7384" i="1" s="1"/>
  <c r="A7385" i="1"/>
  <c r="M7385" i="1" s="1"/>
  <c r="A7386" i="1"/>
  <c r="M7386" i="1" s="1"/>
  <c r="A7387" i="1"/>
  <c r="M7387" i="1" s="1"/>
  <c r="A7388" i="1"/>
  <c r="M7388" i="1" s="1"/>
  <c r="A7389" i="1"/>
  <c r="M7389" i="1" s="1"/>
  <c r="A7390" i="1"/>
  <c r="M7390" i="1" s="1"/>
  <c r="A7391" i="1"/>
  <c r="M7391" i="1" s="1"/>
  <c r="A7392" i="1"/>
  <c r="M7392" i="1" s="1"/>
  <c r="A7393" i="1"/>
  <c r="M7393" i="1" s="1"/>
  <c r="A7394" i="1"/>
  <c r="M7394" i="1" s="1"/>
  <c r="A7395" i="1"/>
  <c r="M7395" i="1" s="1"/>
  <c r="A7396" i="1"/>
  <c r="M7396" i="1" s="1"/>
  <c r="A7397" i="1"/>
  <c r="M7397" i="1" s="1"/>
  <c r="A7398" i="1"/>
  <c r="M7398" i="1" s="1"/>
  <c r="A7399" i="1"/>
  <c r="M7399" i="1" s="1"/>
  <c r="A7400" i="1"/>
  <c r="M7400" i="1" s="1"/>
  <c r="A7401" i="1"/>
  <c r="M7401" i="1" s="1"/>
  <c r="A7402" i="1"/>
  <c r="M7402" i="1" s="1"/>
  <c r="A7403" i="1"/>
  <c r="M7403" i="1" s="1"/>
  <c r="A7404" i="1"/>
  <c r="M7404" i="1" s="1"/>
  <c r="A7405" i="1"/>
  <c r="M7405" i="1" s="1"/>
  <c r="A7406" i="1"/>
  <c r="M7406" i="1" s="1"/>
  <c r="A7407" i="1"/>
  <c r="M7407" i="1" s="1"/>
  <c r="A7408" i="1"/>
  <c r="M7408" i="1" s="1"/>
  <c r="A7409" i="1"/>
  <c r="M7409" i="1" s="1"/>
  <c r="A7410" i="1"/>
  <c r="M7410" i="1" s="1"/>
  <c r="A7411" i="1"/>
  <c r="M7411" i="1" s="1"/>
  <c r="A7412" i="1"/>
  <c r="M7412" i="1" s="1"/>
  <c r="A7413" i="1"/>
  <c r="M7413" i="1" s="1"/>
  <c r="A7414" i="1"/>
  <c r="M7414" i="1" s="1"/>
  <c r="A7415" i="1"/>
  <c r="M7415" i="1" s="1"/>
  <c r="A7416" i="1"/>
  <c r="M7416" i="1" s="1"/>
  <c r="A7417" i="1"/>
  <c r="M7417" i="1" s="1"/>
  <c r="A7418" i="1"/>
  <c r="M7418" i="1" s="1"/>
  <c r="A7419" i="1"/>
  <c r="M7419" i="1" s="1"/>
  <c r="A7420" i="1"/>
  <c r="M7420" i="1" s="1"/>
  <c r="A7421" i="1"/>
  <c r="M7421" i="1" s="1"/>
  <c r="A7422" i="1"/>
  <c r="M7422" i="1" s="1"/>
  <c r="A7423" i="1"/>
  <c r="M7423" i="1" s="1"/>
  <c r="A7424" i="1"/>
  <c r="M7424" i="1" s="1"/>
  <c r="A7425" i="1"/>
  <c r="M7425" i="1" s="1"/>
  <c r="A7426" i="1"/>
  <c r="M7426" i="1" s="1"/>
  <c r="A7427" i="1"/>
  <c r="M7427" i="1" s="1"/>
  <c r="A7428" i="1"/>
  <c r="M7428" i="1" s="1"/>
  <c r="A7429" i="1"/>
  <c r="M7429" i="1" s="1"/>
  <c r="A7430" i="1"/>
  <c r="M7430" i="1" s="1"/>
  <c r="A7431" i="1"/>
  <c r="M7431" i="1" s="1"/>
  <c r="A7432" i="1"/>
  <c r="M7432" i="1" s="1"/>
  <c r="A7433" i="1"/>
  <c r="M7433" i="1" s="1"/>
  <c r="A7434" i="1"/>
  <c r="M7434" i="1" s="1"/>
  <c r="A7435" i="1"/>
  <c r="M7435" i="1" s="1"/>
  <c r="A7436" i="1"/>
  <c r="M7436" i="1" s="1"/>
  <c r="A7437" i="1"/>
  <c r="M7437" i="1" s="1"/>
  <c r="A7438" i="1"/>
  <c r="M7438" i="1" s="1"/>
  <c r="A7439" i="1"/>
  <c r="M7439" i="1" s="1"/>
  <c r="A7440" i="1"/>
  <c r="M7440" i="1" s="1"/>
  <c r="A7441" i="1"/>
  <c r="M7441" i="1" s="1"/>
  <c r="A7442" i="1"/>
  <c r="M7442" i="1" s="1"/>
  <c r="A7443" i="1"/>
  <c r="M7443" i="1" s="1"/>
  <c r="A7444" i="1"/>
  <c r="M7444" i="1" s="1"/>
  <c r="A7445" i="1"/>
  <c r="M7445" i="1" s="1"/>
  <c r="A7446" i="1"/>
  <c r="M7446" i="1" s="1"/>
  <c r="A7447" i="1"/>
  <c r="M7447" i="1" s="1"/>
  <c r="A7448" i="1"/>
  <c r="M7448" i="1" s="1"/>
  <c r="A7449" i="1"/>
  <c r="M7449" i="1" s="1"/>
  <c r="A7450" i="1"/>
  <c r="M7450" i="1" s="1"/>
  <c r="A7451" i="1"/>
  <c r="M7451" i="1" s="1"/>
  <c r="A7452" i="1"/>
  <c r="M7452" i="1" s="1"/>
  <c r="A7453" i="1"/>
  <c r="M7453" i="1" s="1"/>
  <c r="A7454" i="1"/>
  <c r="M7454" i="1" s="1"/>
  <c r="A7455" i="1"/>
  <c r="M7455" i="1" s="1"/>
  <c r="A7456" i="1"/>
  <c r="M7456" i="1" s="1"/>
  <c r="A7457" i="1"/>
  <c r="M7457" i="1" s="1"/>
  <c r="A7458" i="1"/>
  <c r="M7458" i="1" s="1"/>
  <c r="A7459" i="1"/>
  <c r="M7459" i="1" s="1"/>
  <c r="A7460" i="1"/>
  <c r="M7460" i="1" s="1"/>
  <c r="A7461" i="1"/>
  <c r="M7461" i="1" s="1"/>
  <c r="A7462" i="1"/>
  <c r="M7462" i="1" s="1"/>
  <c r="A7463" i="1"/>
  <c r="M7463" i="1" s="1"/>
  <c r="A7464" i="1"/>
  <c r="M7464" i="1" s="1"/>
  <c r="A7465" i="1"/>
  <c r="M7465" i="1" s="1"/>
  <c r="A7466" i="1"/>
  <c r="M7466" i="1" s="1"/>
  <c r="A7467" i="1"/>
  <c r="M7467" i="1" s="1"/>
  <c r="A7468" i="1"/>
  <c r="M7468" i="1" s="1"/>
  <c r="A7469" i="1"/>
  <c r="M7469" i="1" s="1"/>
  <c r="A7470" i="1"/>
  <c r="M7470" i="1" s="1"/>
  <c r="A7471" i="1"/>
  <c r="M7471" i="1" s="1"/>
  <c r="A7472" i="1"/>
  <c r="M7472" i="1" s="1"/>
  <c r="A7473" i="1"/>
  <c r="M7473" i="1" s="1"/>
  <c r="A7474" i="1"/>
  <c r="M7474" i="1" s="1"/>
  <c r="A7475" i="1"/>
  <c r="M7475" i="1" s="1"/>
  <c r="A7476" i="1"/>
  <c r="M7476" i="1" s="1"/>
  <c r="A7477" i="1"/>
  <c r="M7477" i="1" s="1"/>
  <c r="A7478" i="1"/>
  <c r="M7478" i="1" s="1"/>
  <c r="A7479" i="1"/>
  <c r="M7479" i="1" s="1"/>
  <c r="A7480" i="1"/>
  <c r="M7480" i="1" s="1"/>
  <c r="A7481" i="1"/>
  <c r="M7481" i="1" s="1"/>
  <c r="A7482" i="1"/>
  <c r="M7482" i="1" s="1"/>
  <c r="A7483" i="1"/>
  <c r="M7483" i="1" s="1"/>
  <c r="A7484" i="1"/>
  <c r="M7484" i="1" s="1"/>
  <c r="A7485" i="1"/>
  <c r="M7485" i="1" s="1"/>
  <c r="A7486" i="1"/>
  <c r="M7486" i="1" s="1"/>
  <c r="A7487" i="1"/>
  <c r="M7487" i="1" s="1"/>
  <c r="A7488" i="1"/>
  <c r="M7488" i="1" s="1"/>
  <c r="A7489" i="1"/>
  <c r="M7489" i="1" s="1"/>
  <c r="A7490" i="1"/>
  <c r="M7490" i="1" s="1"/>
  <c r="A7491" i="1"/>
  <c r="M7491" i="1" s="1"/>
  <c r="A7492" i="1"/>
  <c r="M7492" i="1" s="1"/>
  <c r="A7493" i="1"/>
  <c r="M7493" i="1" s="1"/>
  <c r="A7494" i="1"/>
  <c r="M7494" i="1" s="1"/>
  <c r="A7495" i="1"/>
  <c r="M7495" i="1" s="1"/>
  <c r="A7496" i="1"/>
  <c r="M7496" i="1" s="1"/>
  <c r="A7497" i="1"/>
  <c r="M7497" i="1" s="1"/>
  <c r="A7498" i="1"/>
  <c r="M7498" i="1" s="1"/>
  <c r="A7499" i="1"/>
  <c r="M7499" i="1" s="1"/>
  <c r="A7500" i="1"/>
  <c r="M7500" i="1" s="1"/>
  <c r="A7501" i="1"/>
  <c r="M7501" i="1" s="1"/>
  <c r="A7502" i="1"/>
  <c r="M7502" i="1" s="1"/>
  <c r="A7503" i="1"/>
  <c r="M7503" i="1" s="1"/>
  <c r="A7504" i="1"/>
  <c r="M7504" i="1" s="1"/>
  <c r="A7505" i="1"/>
  <c r="M7505" i="1" s="1"/>
  <c r="A7506" i="1"/>
  <c r="M7506" i="1" s="1"/>
  <c r="A7507" i="1"/>
  <c r="M7507" i="1" s="1"/>
  <c r="A7508" i="1"/>
  <c r="M7508" i="1" s="1"/>
  <c r="A7509" i="1"/>
  <c r="M7509" i="1" s="1"/>
  <c r="A7510" i="1"/>
  <c r="M7510" i="1" s="1"/>
  <c r="A7511" i="1"/>
  <c r="M7511" i="1" s="1"/>
  <c r="A7512" i="1"/>
  <c r="M7512" i="1" s="1"/>
  <c r="A7513" i="1"/>
  <c r="M7513" i="1" s="1"/>
  <c r="A7514" i="1"/>
  <c r="M7514" i="1" s="1"/>
  <c r="A7515" i="1"/>
  <c r="M7515" i="1" s="1"/>
  <c r="A7516" i="1"/>
  <c r="M7516" i="1" s="1"/>
  <c r="A7517" i="1"/>
  <c r="M7517" i="1" s="1"/>
  <c r="A7518" i="1"/>
  <c r="M7518" i="1" s="1"/>
  <c r="A7519" i="1"/>
  <c r="M7519" i="1" s="1"/>
  <c r="A7520" i="1"/>
  <c r="M7520" i="1" s="1"/>
  <c r="A7521" i="1"/>
  <c r="M7521" i="1" s="1"/>
  <c r="A7522" i="1"/>
  <c r="M7522" i="1" s="1"/>
  <c r="A7523" i="1"/>
  <c r="M7523" i="1" s="1"/>
  <c r="A7524" i="1"/>
  <c r="M7524" i="1" s="1"/>
  <c r="A7525" i="1"/>
  <c r="M7525" i="1" s="1"/>
  <c r="A7526" i="1"/>
  <c r="M7526" i="1" s="1"/>
  <c r="A7527" i="1"/>
  <c r="M7527" i="1" s="1"/>
  <c r="A7528" i="1"/>
  <c r="M7528" i="1" s="1"/>
  <c r="A7529" i="1"/>
  <c r="M7529" i="1" s="1"/>
  <c r="A7530" i="1"/>
  <c r="M7530" i="1" s="1"/>
  <c r="A7531" i="1"/>
  <c r="M7531" i="1" s="1"/>
  <c r="A7532" i="1"/>
  <c r="M7532" i="1" s="1"/>
  <c r="A7533" i="1"/>
  <c r="M7533" i="1" s="1"/>
  <c r="A7534" i="1"/>
  <c r="M7534" i="1" s="1"/>
  <c r="A7535" i="1"/>
  <c r="M7535" i="1" s="1"/>
  <c r="A7536" i="1"/>
  <c r="M7536" i="1" s="1"/>
  <c r="A7537" i="1"/>
  <c r="M7537" i="1" s="1"/>
  <c r="A7538" i="1"/>
  <c r="M7538" i="1" s="1"/>
  <c r="A7539" i="1"/>
  <c r="M7539" i="1" s="1"/>
  <c r="A7540" i="1"/>
  <c r="M7540" i="1" s="1"/>
  <c r="A7541" i="1"/>
  <c r="M7541" i="1" s="1"/>
  <c r="A7542" i="1"/>
  <c r="M7542" i="1" s="1"/>
  <c r="A7543" i="1"/>
  <c r="M7543" i="1" s="1"/>
  <c r="A7544" i="1"/>
  <c r="M7544" i="1" s="1"/>
  <c r="A7545" i="1"/>
  <c r="M7545" i="1" s="1"/>
  <c r="A7546" i="1"/>
  <c r="M7546" i="1" s="1"/>
  <c r="A7547" i="1"/>
  <c r="M7547" i="1" s="1"/>
  <c r="A7548" i="1"/>
  <c r="M7548" i="1" s="1"/>
  <c r="A7549" i="1"/>
  <c r="M7549" i="1" s="1"/>
  <c r="A7550" i="1"/>
  <c r="M7550" i="1" s="1"/>
  <c r="A7551" i="1"/>
  <c r="M7551" i="1" s="1"/>
  <c r="A7552" i="1"/>
  <c r="M7552" i="1" s="1"/>
  <c r="A7553" i="1"/>
  <c r="M7553" i="1" s="1"/>
  <c r="A7554" i="1"/>
  <c r="M7554" i="1" s="1"/>
  <c r="A7555" i="1"/>
  <c r="M7555" i="1" s="1"/>
  <c r="A7556" i="1"/>
  <c r="M7556" i="1" s="1"/>
  <c r="A7557" i="1"/>
  <c r="M7557" i="1" s="1"/>
  <c r="A7558" i="1"/>
  <c r="M7558" i="1" s="1"/>
  <c r="A7559" i="1"/>
  <c r="M7559" i="1" s="1"/>
  <c r="A7560" i="1"/>
  <c r="M7560" i="1" s="1"/>
  <c r="A7561" i="1"/>
  <c r="M7561" i="1" s="1"/>
  <c r="A7562" i="1"/>
  <c r="M7562" i="1" s="1"/>
  <c r="A7563" i="1"/>
  <c r="M7563" i="1" s="1"/>
  <c r="A7564" i="1"/>
  <c r="M7564" i="1" s="1"/>
  <c r="A7565" i="1"/>
  <c r="M7565" i="1" s="1"/>
  <c r="A7566" i="1"/>
  <c r="M7566" i="1" s="1"/>
  <c r="A7567" i="1"/>
  <c r="M7567" i="1" s="1"/>
  <c r="A7568" i="1"/>
  <c r="M7568" i="1" s="1"/>
  <c r="A7569" i="1"/>
  <c r="M7569" i="1" s="1"/>
  <c r="A7570" i="1"/>
  <c r="M7570" i="1" s="1"/>
  <c r="A7571" i="1"/>
  <c r="M7571" i="1" s="1"/>
  <c r="A7572" i="1"/>
  <c r="M7572" i="1" s="1"/>
  <c r="A7573" i="1"/>
  <c r="M7573" i="1" s="1"/>
  <c r="A7574" i="1"/>
  <c r="M7574" i="1" s="1"/>
  <c r="A7575" i="1"/>
  <c r="M7575" i="1" s="1"/>
  <c r="A7576" i="1"/>
  <c r="M7576" i="1" s="1"/>
  <c r="A7577" i="1"/>
  <c r="M7577" i="1" s="1"/>
  <c r="A7578" i="1"/>
  <c r="M7578" i="1" s="1"/>
  <c r="A7579" i="1"/>
  <c r="M7579" i="1" s="1"/>
  <c r="A7580" i="1"/>
  <c r="M7580" i="1" s="1"/>
  <c r="A7581" i="1"/>
  <c r="M7581" i="1" s="1"/>
  <c r="A7582" i="1"/>
  <c r="M7582" i="1" s="1"/>
  <c r="A7583" i="1"/>
  <c r="M7583" i="1" s="1"/>
  <c r="A7584" i="1"/>
  <c r="M7584" i="1" s="1"/>
  <c r="A7585" i="1"/>
  <c r="M7585" i="1" s="1"/>
  <c r="A7586" i="1"/>
  <c r="M7586" i="1" s="1"/>
  <c r="A7587" i="1"/>
  <c r="M7587" i="1" s="1"/>
  <c r="A7588" i="1"/>
  <c r="M7588" i="1" s="1"/>
  <c r="A7589" i="1"/>
  <c r="M7589" i="1" s="1"/>
  <c r="A7590" i="1"/>
  <c r="M7590" i="1" s="1"/>
  <c r="A7591" i="1"/>
  <c r="M7591" i="1" s="1"/>
  <c r="A7592" i="1"/>
  <c r="M7592" i="1" s="1"/>
  <c r="A7593" i="1"/>
  <c r="M7593" i="1" s="1"/>
  <c r="A7594" i="1"/>
  <c r="M7594" i="1" s="1"/>
  <c r="A7595" i="1"/>
  <c r="M7595" i="1" s="1"/>
  <c r="A7596" i="1"/>
  <c r="M7596" i="1" s="1"/>
  <c r="A7597" i="1"/>
  <c r="M7597" i="1" s="1"/>
  <c r="A7598" i="1"/>
  <c r="M7598" i="1" s="1"/>
  <c r="A7599" i="1"/>
  <c r="M7599" i="1" s="1"/>
  <c r="A7600" i="1"/>
  <c r="M7600" i="1" s="1"/>
  <c r="A7601" i="1"/>
  <c r="M7601" i="1" s="1"/>
  <c r="A7602" i="1"/>
  <c r="M7602" i="1" s="1"/>
  <c r="A7603" i="1"/>
  <c r="M7603" i="1" s="1"/>
  <c r="A7604" i="1"/>
  <c r="M7604" i="1" s="1"/>
  <c r="A7605" i="1"/>
  <c r="M7605" i="1" s="1"/>
  <c r="A7606" i="1"/>
  <c r="M7606" i="1" s="1"/>
  <c r="A7607" i="1"/>
  <c r="M7607" i="1" s="1"/>
  <c r="A7608" i="1"/>
  <c r="M7608" i="1" s="1"/>
  <c r="A7609" i="1"/>
  <c r="M7609" i="1" s="1"/>
  <c r="A7610" i="1"/>
  <c r="M7610" i="1" s="1"/>
  <c r="A7611" i="1"/>
  <c r="M7611" i="1" s="1"/>
  <c r="A7612" i="1"/>
  <c r="M7612" i="1" s="1"/>
  <c r="A7613" i="1"/>
  <c r="M7613" i="1" s="1"/>
  <c r="A7614" i="1"/>
  <c r="M7614" i="1" s="1"/>
  <c r="A7615" i="1"/>
  <c r="M7615" i="1" s="1"/>
  <c r="A7616" i="1"/>
  <c r="M7616" i="1" s="1"/>
  <c r="A7617" i="1"/>
  <c r="M7617" i="1" s="1"/>
  <c r="A7618" i="1"/>
  <c r="M7618" i="1" s="1"/>
  <c r="A7619" i="1"/>
  <c r="M7619" i="1" s="1"/>
  <c r="A7620" i="1"/>
  <c r="M7620" i="1" s="1"/>
  <c r="A7621" i="1"/>
  <c r="M7621" i="1" s="1"/>
  <c r="A7622" i="1"/>
  <c r="M7622" i="1" s="1"/>
  <c r="A7623" i="1"/>
  <c r="M7623" i="1" s="1"/>
  <c r="A7624" i="1"/>
  <c r="M7624" i="1" s="1"/>
  <c r="A7625" i="1"/>
  <c r="M7625" i="1" s="1"/>
  <c r="A7626" i="1"/>
  <c r="M7626" i="1" s="1"/>
  <c r="A7627" i="1"/>
  <c r="M7627" i="1" s="1"/>
  <c r="A7628" i="1"/>
  <c r="M7628" i="1" s="1"/>
  <c r="A7629" i="1"/>
  <c r="M7629" i="1" s="1"/>
  <c r="A7630" i="1"/>
  <c r="M7630" i="1" s="1"/>
  <c r="A7631" i="1"/>
  <c r="M7631" i="1" s="1"/>
  <c r="A7632" i="1"/>
  <c r="M7632" i="1" s="1"/>
  <c r="A7633" i="1"/>
  <c r="M7633" i="1" s="1"/>
  <c r="A7634" i="1"/>
  <c r="M7634" i="1" s="1"/>
  <c r="A7635" i="1"/>
  <c r="M7635" i="1" s="1"/>
  <c r="A7636" i="1"/>
  <c r="M7636" i="1" s="1"/>
  <c r="A7637" i="1"/>
  <c r="M7637" i="1" s="1"/>
  <c r="A7638" i="1"/>
  <c r="M7638" i="1" s="1"/>
  <c r="A7639" i="1"/>
  <c r="M7639" i="1" s="1"/>
  <c r="A7640" i="1"/>
  <c r="M7640" i="1" s="1"/>
  <c r="A7641" i="1"/>
  <c r="M7641" i="1" s="1"/>
  <c r="A7642" i="1"/>
  <c r="M7642" i="1" s="1"/>
  <c r="A7643" i="1"/>
  <c r="M7643" i="1" s="1"/>
  <c r="A7644" i="1"/>
  <c r="M7644" i="1" s="1"/>
  <c r="A7645" i="1"/>
  <c r="M7645" i="1" s="1"/>
  <c r="A7646" i="1"/>
  <c r="M7646" i="1" s="1"/>
  <c r="A7647" i="1"/>
  <c r="M7647" i="1" s="1"/>
  <c r="A7648" i="1"/>
  <c r="M7648" i="1" s="1"/>
  <c r="A7649" i="1"/>
  <c r="M7649" i="1" s="1"/>
  <c r="A7650" i="1"/>
  <c r="M7650" i="1" s="1"/>
  <c r="A7651" i="1"/>
  <c r="M7651" i="1" s="1"/>
  <c r="A7652" i="1"/>
  <c r="M7652" i="1" s="1"/>
  <c r="A7653" i="1"/>
  <c r="M7653" i="1" s="1"/>
  <c r="A7654" i="1"/>
  <c r="M7654" i="1" s="1"/>
  <c r="A7655" i="1"/>
  <c r="M7655" i="1" s="1"/>
  <c r="A7656" i="1"/>
  <c r="M7656" i="1" s="1"/>
  <c r="A7657" i="1"/>
  <c r="M7657" i="1" s="1"/>
  <c r="A7658" i="1"/>
  <c r="M7658" i="1" s="1"/>
  <c r="A7659" i="1"/>
  <c r="M7659" i="1" s="1"/>
  <c r="A7660" i="1"/>
  <c r="M7660" i="1" s="1"/>
  <c r="A7661" i="1"/>
  <c r="M7661" i="1" s="1"/>
  <c r="A7662" i="1"/>
  <c r="M7662" i="1" s="1"/>
  <c r="A7663" i="1"/>
  <c r="M7663" i="1" s="1"/>
  <c r="A7664" i="1"/>
  <c r="M7664" i="1" s="1"/>
  <c r="A7665" i="1"/>
  <c r="M7665" i="1" s="1"/>
  <c r="A7666" i="1"/>
  <c r="M7666" i="1" s="1"/>
  <c r="A7667" i="1"/>
  <c r="M7667" i="1" s="1"/>
  <c r="A7668" i="1"/>
  <c r="M7668" i="1" s="1"/>
  <c r="A7669" i="1"/>
  <c r="M7669" i="1" s="1"/>
  <c r="A7670" i="1"/>
  <c r="M7670" i="1" s="1"/>
  <c r="A7671" i="1"/>
  <c r="M7671" i="1" s="1"/>
  <c r="A7672" i="1"/>
  <c r="M7672" i="1" s="1"/>
  <c r="A7673" i="1"/>
  <c r="M7673" i="1" s="1"/>
  <c r="A7674" i="1"/>
  <c r="M7674" i="1" s="1"/>
  <c r="A7675" i="1"/>
  <c r="M7675" i="1" s="1"/>
  <c r="A7676" i="1"/>
  <c r="M7676" i="1" s="1"/>
  <c r="A7677" i="1"/>
  <c r="M7677" i="1" s="1"/>
  <c r="A7678" i="1"/>
  <c r="M7678" i="1" s="1"/>
  <c r="A7679" i="1"/>
  <c r="M7679" i="1" s="1"/>
  <c r="A7680" i="1"/>
  <c r="M7680" i="1" s="1"/>
  <c r="A7681" i="1"/>
  <c r="M7681" i="1" s="1"/>
  <c r="A7682" i="1"/>
  <c r="M7682" i="1" s="1"/>
  <c r="A7683" i="1"/>
  <c r="M7683" i="1" s="1"/>
  <c r="A7684" i="1"/>
  <c r="M7684" i="1" s="1"/>
  <c r="A7685" i="1"/>
  <c r="M7685" i="1" s="1"/>
  <c r="A7686" i="1"/>
  <c r="M7686" i="1" s="1"/>
  <c r="A7687" i="1"/>
  <c r="M7687" i="1" s="1"/>
  <c r="A7688" i="1"/>
  <c r="M7688" i="1" s="1"/>
  <c r="A7689" i="1"/>
  <c r="M7689" i="1" s="1"/>
  <c r="A7690" i="1"/>
  <c r="M7690" i="1" s="1"/>
  <c r="A7691" i="1"/>
  <c r="M7691" i="1" s="1"/>
  <c r="A7692" i="1"/>
  <c r="M7692" i="1" s="1"/>
  <c r="A7693" i="1"/>
  <c r="M7693" i="1" s="1"/>
  <c r="A7694" i="1"/>
  <c r="M7694" i="1" s="1"/>
  <c r="A7695" i="1"/>
  <c r="M7695" i="1" s="1"/>
  <c r="A7696" i="1"/>
  <c r="M7696" i="1" s="1"/>
  <c r="A7697" i="1"/>
  <c r="M7697" i="1" s="1"/>
  <c r="A7698" i="1"/>
  <c r="M7698" i="1" s="1"/>
  <c r="A7699" i="1"/>
  <c r="M7699" i="1" s="1"/>
  <c r="A7700" i="1"/>
  <c r="M7700" i="1" s="1"/>
  <c r="A7701" i="1"/>
  <c r="M7701" i="1" s="1"/>
  <c r="A7702" i="1"/>
  <c r="M7702" i="1" s="1"/>
  <c r="A7703" i="1"/>
  <c r="M7703" i="1" s="1"/>
  <c r="A7704" i="1"/>
  <c r="M7704" i="1" s="1"/>
  <c r="A7705" i="1"/>
  <c r="M7705" i="1" s="1"/>
  <c r="A7706" i="1"/>
  <c r="M7706" i="1" s="1"/>
  <c r="A7707" i="1"/>
  <c r="M7707" i="1" s="1"/>
  <c r="A7708" i="1"/>
  <c r="M7708" i="1" s="1"/>
  <c r="A7709" i="1"/>
  <c r="M7709" i="1" s="1"/>
  <c r="A7710" i="1"/>
  <c r="M7710" i="1" s="1"/>
  <c r="A7711" i="1"/>
  <c r="M7711" i="1" s="1"/>
  <c r="A7712" i="1"/>
  <c r="M7712" i="1" s="1"/>
  <c r="A7713" i="1"/>
  <c r="M7713" i="1" s="1"/>
  <c r="A7714" i="1"/>
  <c r="M7714" i="1" s="1"/>
  <c r="A7715" i="1"/>
  <c r="M7715" i="1" s="1"/>
  <c r="A7716" i="1"/>
  <c r="M7716" i="1" s="1"/>
  <c r="A7717" i="1"/>
  <c r="M7717" i="1" s="1"/>
  <c r="A7718" i="1"/>
  <c r="M7718" i="1" s="1"/>
  <c r="A7719" i="1"/>
  <c r="M7719" i="1" s="1"/>
  <c r="A7720" i="1"/>
  <c r="M7720" i="1" s="1"/>
  <c r="A7721" i="1"/>
  <c r="M7721" i="1" s="1"/>
  <c r="A7722" i="1"/>
  <c r="M7722" i="1" s="1"/>
  <c r="A7723" i="1"/>
  <c r="M7723" i="1" s="1"/>
  <c r="A7724" i="1"/>
  <c r="M7724" i="1" s="1"/>
  <c r="A7725" i="1"/>
  <c r="M7725" i="1" s="1"/>
  <c r="A7726" i="1"/>
  <c r="M7726" i="1" s="1"/>
  <c r="A7727" i="1"/>
  <c r="M7727" i="1" s="1"/>
  <c r="A7728" i="1"/>
  <c r="M7728" i="1" s="1"/>
  <c r="A7729" i="1"/>
  <c r="M7729" i="1" s="1"/>
  <c r="A7730" i="1"/>
  <c r="M7730" i="1" s="1"/>
  <c r="A7731" i="1"/>
  <c r="M7731" i="1" s="1"/>
  <c r="A7732" i="1"/>
  <c r="M7732" i="1" s="1"/>
  <c r="A7733" i="1"/>
  <c r="M7733" i="1" s="1"/>
  <c r="A7734" i="1"/>
  <c r="M7734" i="1" s="1"/>
  <c r="A7735" i="1"/>
  <c r="M7735" i="1" s="1"/>
  <c r="A7736" i="1"/>
  <c r="M7736" i="1" s="1"/>
  <c r="A7737" i="1"/>
  <c r="M7737" i="1" s="1"/>
  <c r="A7738" i="1"/>
  <c r="M7738" i="1" s="1"/>
  <c r="A7739" i="1"/>
  <c r="M7739" i="1" s="1"/>
  <c r="A7740" i="1"/>
  <c r="M7740" i="1" s="1"/>
  <c r="A7741" i="1"/>
  <c r="M7741" i="1" s="1"/>
  <c r="A7742" i="1"/>
  <c r="M7742" i="1" s="1"/>
  <c r="A7743" i="1"/>
  <c r="M7743" i="1" s="1"/>
  <c r="A7744" i="1"/>
  <c r="M7744" i="1" s="1"/>
  <c r="A7745" i="1"/>
  <c r="M7745" i="1" s="1"/>
  <c r="A7746" i="1"/>
  <c r="M7746" i="1" s="1"/>
  <c r="A7747" i="1"/>
  <c r="M7747" i="1" s="1"/>
  <c r="A7748" i="1"/>
  <c r="M7748" i="1" s="1"/>
  <c r="A7749" i="1"/>
  <c r="M7749" i="1" s="1"/>
  <c r="A7750" i="1"/>
  <c r="M7750" i="1" s="1"/>
  <c r="A7751" i="1"/>
  <c r="M7751" i="1" s="1"/>
  <c r="A7752" i="1"/>
  <c r="M7752" i="1" s="1"/>
  <c r="A7753" i="1"/>
  <c r="M7753" i="1" s="1"/>
  <c r="A7754" i="1"/>
  <c r="M7754" i="1" s="1"/>
  <c r="A7755" i="1"/>
  <c r="M7755" i="1" s="1"/>
  <c r="A7756" i="1"/>
  <c r="M7756" i="1" s="1"/>
  <c r="A7757" i="1"/>
  <c r="M7757" i="1" s="1"/>
  <c r="A7758" i="1"/>
  <c r="M7758" i="1" s="1"/>
  <c r="A7759" i="1"/>
  <c r="M7759" i="1" s="1"/>
  <c r="A7760" i="1"/>
  <c r="M7760" i="1" s="1"/>
  <c r="A7761" i="1"/>
  <c r="M7761" i="1" s="1"/>
  <c r="A7762" i="1"/>
  <c r="M7762" i="1" s="1"/>
  <c r="A7763" i="1"/>
  <c r="M7763" i="1" s="1"/>
  <c r="A7764" i="1"/>
  <c r="M7764" i="1" s="1"/>
  <c r="A7765" i="1"/>
  <c r="M7765" i="1" s="1"/>
  <c r="A7766" i="1"/>
  <c r="M7766" i="1" s="1"/>
  <c r="A7767" i="1"/>
  <c r="M7767" i="1" s="1"/>
  <c r="A7768" i="1"/>
  <c r="M7768" i="1" s="1"/>
  <c r="A7769" i="1"/>
  <c r="M7769" i="1" s="1"/>
  <c r="A7770" i="1"/>
  <c r="M7770" i="1" s="1"/>
  <c r="A7771" i="1"/>
  <c r="M7771" i="1" s="1"/>
  <c r="A7772" i="1"/>
  <c r="M7772" i="1" s="1"/>
  <c r="A7773" i="1"/>
  <c r="M7773" i="1" s="1"/>
  <c r="A7774" i="1"/>
  <c r="M7774" i="1" s="1"/>
  <c r="A7775" i="1"/>
  <c r="M7775" i="1" s="1"/>
  <c r="A7776" i="1"/>
  <c r="M7776" i="1" s="1"/>
  <c r="A7777" i="1"/>
  <c r="M7777" i="1" s="1"/>
  <c r="A7778" i="1"/>
  <c r="M7778" i="1" s="1"/>
  <c r="A7779" i="1"/>
  <c r="M7779" i="1" s="1"/>
  <c r="A7780" i="1"/>
  <c r="M7780" i="1" s="1"/>
  <c r="A7781" i="1"/>
  <c r="M7781" i="1" s="1"/>
  <c r="A7782" i="1"/>
  <c r="M7782" i="1" s="1"/>
  <c r="A7783" i="1"/>
  <c r="M7783" i="1" s="1"/>
  <c r="A7784" i="1"/>
  <c r="M7784" i="1" s="1"/>
  <c r="A7785" i="1"/>
  <c r="M7785" i="1" s="1"/>
  <c r="A7786" i="1"/>
  <c r="M7786" i="1" s="1"/>
  <c r="A7787" i="1"/>
  <c r="M7787" i="1" s="1"/>
  <c r="A7788" i="1"/>
  <c r="M7788" i="1" s="1"/>
  <c r="A7789" i="1"/>
  <c r="M7789" i="1" s="1"/>
  <c r="A7790" i="1"/>
  <c r="M7790" i="1" s="1"/>
  <c r="A7791" i="1"/>
  <c r="M7791" i="1" s="1"/>
  <c r="A7792" i="1"/>
  <c r="M7792" i="1" s="1"/>
  <c r="A7793" i="1"/>
  <c r="M7793" i="1" s="1"/>
  <c r="A7794" i="1"/>
  <c r="M7794" i="1" s="1"/>
  <c r="A7795" i="1"/>
  <c r="M7795" i="1" s="1"/>
  <c r="A7796" i="1"/>
  <c r="M7796" i="1" s="1"/>
  <c r="A7797" i="1"/>
  <c r="M7797" i="1" s="1"/>
  <c r="A7798" i="1"/>
  <c r="M7798" i="1" s="1"/>
  <c r="A7799" i="1"/>
  <c r="M7799" i="1" s="1"/>
  <c r="A7800" i="1"/>
  <c r="M7800" i="1" s="1"/>
  <c r="A7801" i="1"/>
  <c r="M7801" i="1" s="1"/>
  <c r="A7802" i="1"/>
  <c r="M7802" i="1" s="1"/>
  <c r="A7803" i="1"/>
  <c r="M7803" i="1" s="1"/>
  <c r="A7804" i="1"/>
  <c r="M7804" i="1" s="1"/>
  <c r="A7805" i="1"/>
  <c r="M7805" i="1" s="1"/>
  <c r="A7806" i="1"/>
  <c r="M7806" i="1" s="1"/>
  <c r="A7807" i="1"/>
  <c r="M7807" i="1" s="1"/>
  <c r="A7808" i="1"/>
  <c r="M7808" i="1" s="1"/>
  <c r="A7809" i="1"/>
  <c r="M7809" i="1" s="1"/>
  <c r="A7810" i="1"/>
  <c r="M7810" i="1" s="1"/>
  <c r="A7811" i="1"/>
  <c r="M7811" i="1" s="1"/>
  <c r="A7812" i="1"/>
  <c r="M7812" i="1" s="1"/>
  <c r="A7813" i="1"/>
  <c r="M7813" i="1" s="1"/>
  <c r="A7814" i="1"/>
  <c r="M7814" i="1" s="1"/>
  <c r="A7815" i="1"/>
  <c r="M7815" i="1" s="1"/>
  <c r="A7816" i="1"/>
  <c r="M7816" i="1" s="1"/>
  <c r="A7817" i="1"/>
  <c r="M7817" i="1" s="1"/>
  <c r="A7818" i="1"/>
  <c r="M7818" i="1" s="1"/>
  <c r="A7819" i="1"/>
  <c r="M7819" i="1" s="1"/>
  <c r="A7820" i="1"/>
  <c r="M7820" i="1" s="1"/>
  <c r="A7821" i="1"/>
  <c r="M7821" i="1" s="1"/>
  <c r="A7822" i="1"/>
  <c r="M7822" i="1" s="1"/>
  <c r="A7823" i="1"/>
  <c r="M7823" i="1" s="1"/>
  <c r="A7824" i="1"/>
  <c r="M7824" i="1" s="1"/>
  <c r="A7825" i="1"/>
  <c r="M7825" i="1" s="1"/>
  <c r="A7826" i="1"/>
  <c r="M7826" i="1" s="1"/>
  <c r="A7827" i="1"/>
  <c r="M7827" i="1" s="1"/>
  <c r="A7828" i="1"/>
  <c r="M7828" i="1" s="1"/>
  <c r="A7829" i="1"/>
  <c r="M7829" i="1" s="1"/>
  <c r="A7830" i="1"/>
  <c r="M7830" i="1" s="1"/>
  <c r="A7831" i="1"/>
  <c r="M7831" i="1" s="1"/>
  <c r="A7832" i="1"/>
  <c r="M7832" i="1" s="1"/>
  <c r="A7833" i="1"/>
  <c r="M7833" i="1" s="1"/>
  <c r="A7834" i="1"/>
  <c r="M7834" i="1" s="1"/>
  <c r="A7835" i="1"/>
  <c r="M7835" i="1" s="1"/>
  <c r="A7836" i="1"/>
  <c r="M7836" i="1" s="1"/>
  <c r="A7837" i="1"/>
  <c r="M7837" i="1" s="1"/>
  <c r="A7838" i="1"/>
  <c r="M7838" i="1" s="1"/>
  <c r="A7839" i="1"/>
  <c r="M7839" i="1" s="1"/>
  <c r="A7840" i="1"/>
  <c r="M7840" i="1" s="1"/>
  <c r="A7841" i="1"/>
  <c r="M7841" i="1" s="1"/>
  <c r="A7842" i="1"/>
  <c r="M7842" i="1" s="1"/>
  <c r="A7843" i="1"/>
  <c r="M7843" i="1" s="1"/>
  <c r="A7844" i="1"/>
  <c r="M7844" i="1" s="1"/>
  <c r="A7845" i="1"/>
  <c r="M7845" i="1" s="1"/>
  <c r="A7846" i="1"/>
  <c r="M7846" i="1" s="1"/>
  <c r="A7847" i="1"/>
  <c r="M7847" i="1" s="1"/>
  <c r="A7848" i="1"/>
  <c r="M7848" i="1" s="1"/>
  <c r="A7849" i="1"/>
  <c r="M7849" i="1" s="1"/>
  <c r="A7850" i="1"/>
  <c r="M7850" i="1" s="1"/>
  <c r="A7851" i="1"/>
  <c r="M7851" i="1" s="1"/>
  <c r="A7852" i="1"/>
  <c r="M7852" i="1" s="1"/>
  <c r="A7853" i="1"/>
  <c r="M7853" i="1" s="1"/>
  <c r="A7854" i="1"/>
  <c r="M7854" i="1" s="1"/>
  <c r="A7855" i="1"/>
  <c r="M7855" i="1" s="1"/>
  <c r="A7856" i="1"/>
  <c r="M7856" i="1" s="1"/>
  <c r="A7857" i="1"/>
  <c r="M7857" i="1" s="1"/>
  <c r="A7858" i="1"/>
  <c r="M7858" i="1" s="1"/>
  <c r="A7859" i="1"/>
  <c r="M7859" i="1" s="1"/>
  <c r="A7860" i="1"/>
  <c r="M7860" i="1" s="1"/>
  <c r="A7861" i="1"/>
  <c r="M7861" i="1" s="1"/>
  <c r="A7862" i="1"/>
  <c r="M7862" i="1" s="1"/>
  <c r="A7863" i="1"/>
  <c r="M7863" i="1" s="1"/>
  <c r="A7864" i="1"/>
  <c r="M7864" i="1" s="1"/>
  <c r="A7865" i="1"/>
  <c r="M7865" i="1" s="1"/>
  <c r="A7866" i="1"/>
  <c r="M7866" i="1" s="1"/>
  <c r="A7867" i="1"/>
  <c r="M7867" i="1" s="1"/>
  <c r="A7868" i="1"/>
  <c r="M7868" i="1" s="1"/>
  <c r="A7869" i="1"/>
  <c r="M7869" i="1" s="1"/>
  <c r="A7870" i="1"/>
  <c r="M7870" i="1" s="1"/>
  <c r="A7871" i="1"/>
  <c r="M7871" i="1" s="1"/>
  <c r="A7872" i="1"/>
  <c r="M7872" i="1" s="1"/>
  <c r="A7873" i="1"/>
  <c r="M7873" i="1" s="1"/>
  <c r="A7874" i="1"/>
  <c r="M7874" i="1" s="1"/>
  <c r="A7875" i="1"/>
  <c r="M7875" i="1" s="1"/>
  <c r="A7876" i="1"/>
  <c r="M7876" i="1" s="1"/>
  <c r="A7877" i="1"/>
  <c r="M7877" i="1" s="1"/>
  <c r="A7878" i="1"/>
  <c r="M7878" i="1" s="1"/>
  <c r="A7879" i="1"/>
  <c r="M7879" i="1" s="1"/>
  <c r="A7880" i="1"/>
  <c r="M7880" i="1" s="1"/>
  <c r="A7881" i="1"/>
  <c r="M7881" i="1" s="1"/>
  <c r="A7882" i="1"/>
  <c r="M7882" i="1" s="1"/>
  <c r="A7883" i="1"/>
  <c r="M7883" i="1" s="1"/>
  <c r="A7884" i="1"/>
  <c r="M7884" i="1" s="1"/>
  <c r="A7885" i="1"/>
  <c r="M7885" i="1" s="1"/>
  <c r="A7886" i="1"/>
  <c r="M7886" i="1" s="1"/>
  <c r="A7887" i="1"/>
  <c r="M7887" i="1" s="1"/>
  <c r="A7888" i="1"/>
  <c r="M7888" i="1" s="1"/>
  <c r="A7889" i="1"/>
  <c r="M7889" i="1" s="1"/>
  <c r="A7890" i="1"/>
  <c r="M7890" i="1" s="1"/>
  <c r="A7891" i="1"/>
  <c r="M7891" i="1" s="1"/>
  <c r="A7892" i="1"/>
  <c r="M7892" i="1" s="1"/>
  <c r="A7893" i="1"/>
  <c r="M7893" i="1" s="1"/>
  <c r="A7894" i="1"/>
  <c r="M7894" i="1" s="1"/>
  <c r="A7895" i="1"/>
  <c r="M7895" i="1" s="1"/>
  <c r="A7896" i="1"/>
  <c r="M7896" i="1" s="1"/>
  <c r="A7897" i="1"/>
  <c r="M7897" i="1" s="1"/>
  <c r="A7898" i="1"/>
  <c r="M7898" i="1" s="1"/>
  <c r="A7899" i="1"/>
  <c r="M7899" i="1" s="1"/>
  <c r="A7900" i="1"/>
  <c r="M7900" i="1" s="1"/>
  <c r="A7901" i="1"/>
  <c r="M7901" i="1" s="1"/>
  <c r="A7902" i="1"/>
  <c r="M7902" i="1" s="1"/>
  <c r="A7903" i="1"/>
  <c r="M7903" i="1" s="1"/>
  <c r="A7904" i="1"/>
  <c r="M7904" i="1" s="1"/>
  <c r="A7905" i="1"/>
  <c r="M7905" i="1" s="1"/>
  <c r="A7906" i="1"/>
  <c r="M7906" i="1" s="1"/>
  <c r="A7907" i="1"/>
  <c r="M7907" i="1" s="1"/>
  <c r="A7908" i="1"/>
  <c r="M7908" i="1" s="1"/>
  <c r="A7909" i="1"/>
  <c r="M7909" i="1" s="1"/>
  <c r="A7910" i="1"/>
  <c r="M7910" i="1" s="1"/>
  <c r="A7911" i="1"/>
  <c r="M7911" i="1" s="1"/>
  <c r="A7912" i="1"/>
  <c r="M7912" i="1" s="1"/>
  <c r="A7913" i="1"/>
  <c r="M7913" i="1" s="1"/>
  <c r="A7914" i="1"/>
  <c r="M7914" i="1" s="1"/>
  <c r="A7915" i="1"/>
  <c r="M7915" i="1" s="1"/>
  <c r="A7916" i="1"/>
  <c r="M7916" i="1" s="1"/>
  <c r="A7917" i="1"/>
  <c r="M7917" i="1" s="1"/>
  <c r="A7918" i="1"/>
  <c r="M7918" i="1" s="1"/>
  <c r="A7919" i="1"/>
  <c r="M7919" i="1" s="1"/>
  <c r="A7920" i="1"/>
  <c r="M7920" i="1" s="1"/>
  <c r="A7921" i="1"/>
  <c r="M7921" i="1" s="1"/>
  <c r="A7922" i="1"/>
  <c r="M7922" i="1" s="1"/>
  <c r="A7923" i="1"/>
  <c r="M7923" i="1" s="1"/>
  <c r="A7924" i="1"/>
  <c r="M7924" i="1" s="1"/>
  <c r="A7925" i="1"/>
  <c r="M7925" i="1" s="1"/>
  <c r="A7926" i="1"/>
  <c r="M7926" i="1" s="1"/>
  <c r="A7927" i="1"/>
  <c r="M7927" i="1" s="1"/>
  <c r="A7928" i="1"/>
  <c r="M7928" i="1" s="1"/>
  <c r="A7929" i="1"/>
  <c r="M7929" i="1" s="1"/>
  <c r="A7930" i="1"/>
  <c r="M7930" i="1" s="1"/>
  <c r="A7931" i="1"/>
  <c r="M7931" i="1" s="1"/>
  <c r="A7932" i="1"/>
  <c r="M7932" i="1" s="1"/>
  <c r="A7933" i="1"/>
  <c r="M7933" i="1" s="1"/>
  <c r="A7934" i="1"/>
  <c r="M7934" i="1" s="1"/>
  <c r="A7935" i="1"/>
  <c r="M7935" i="1" s="1"/>
  <c r="A7936" i="1"/>
  <c r="M7936" i="1" s="1"/>
  <c r="A7937" i="1"/>
  <c r="M7937" i="1" s="1"/>
  <c r="A7938" i="1"/>
  <c r="M7938" i="1" s="1"/>
  <c r="A7939" i="1"/>
  <c r="M7939" i="1" s="1"/>
  <c r="A7940" i="1"/>
  <c r="M7940" i="1" s="1"/>
  <c r="A7941" i="1"/>
  <c r="M7941" i="1" s="1"/>
  <c r="A7942" i="1"/>
  <c r="M7942" i="1" s="1"/>
  <c r="A7943" i="1"/>
  <c r="M7943" i="1" s="1"/>
  <c r="A7944" i="1"/>
  <c r="M7944" i="1" s="1"/>
  <c r="A7945" i="1"/>
  <c r="M7945" i="1" s="1"/>
  <c r="A7946" i="1"/>
  <c r="M7946" i="1" s="1"/>
  <c r="A7947" i="1"/>
  <c r="M7947" i="1" s="1"/>
  <c r="A7948" i="1"/>
  <c r="M7948" i="1" s="1"/>
  <c r="A7949" i="1"/>
  <c r="M7949" i="1" s="1"/>
  <c r="A7950" i="1"/>
  <c r="M7950" i="1" s="1"/>
  <c r="A7951" i="1"/>
  <c r="M7951" i="1" s="1"/>
  <c r="A7952" i="1"/>
  <c r="M7952" i="1" s="1"/>
  <c r="A7953" i="1"/>
  <c r="M7953" i="1" s="1"/>
  <c r="A7954" i="1"/>
  <c r="M7954" i="1" s="1"/>
  <c r="A7955" i="1"/>
  <c r="M7955" i="1" s="1"/>
  <c r="A7956" i="1"/>
  <c r="M7956" i="1" s="1"/>
  <c r="A7957" i="1"/>
  <c r="M7957" i="1" s="1"/>
  <c r="A7958" i="1"/>
  <c r="M7958" i="1" s="1"/>
  <c r="A7959" i="1"/>
  <c r="M7959" i="1" s="1"/>
  <c r="A7960" i="1"/>
  <c r="M7960" i="1" s="1"/>
  <c r="A7961" i="1"/>
  <c r="M7961" i="1" s="1"/>
  <c r="A7962" i="1"/>
  <c r="M7962" i="1" s="1"/>
  <c r="A7963" i="1"/>
  <c r="M7963" i="1" s="1"/>
  <c r="A7964" i="1"/>
  <c r="M7964" i="1" s="1"/>
  <c r="A7965" i="1"/>
  <c r="M7965" i="1" s="1"/>
  <c r="A7966" i="1"/>
  <c r="M7966" i="1" s="1"/>
  <c r="A7967" i="1"/>
  <c r="M7967" i="1" s="1"/>
  <c r="A7968" i="1"/>
  <c r="M7968" i="1" s="1"/>
  <c r="A7969" i="1"/>
  <c r="M7969" i="1" s="1"/>
  <c r="A7970" i="1"/>
  <c r="M7970" i="1" s="1"/>
  <c r="A7971" i="1"/>
  <c r="M7971" i="1" s="1"/>
  <c r="A7972" i="1"/>
  <c r="M7972" i="1" s="1"/>
  <c r="A7973" i="1"/>
  <c r="M7973" i="1" s="1"/>
  <c r="A7974" i="1"/>
  <c r="M7974" i="1" s="1"/>
  <c r="A7975" i="1"/>
  <c r="M7975" i="1" s="1"/>
  <c r="A7976" i="1"/>
  <c r="M7976" i="1" s="1"/>
  <c r="A7977" i="1"/>
  <c r="M7977" i="1" s="1"/>
  <c r="A7978" i="1"/>
  <c r="M7978" i="1" s="1"/>
  <c r="A7979" i="1"/>
  <c r="M7979" i="1" s="1"/>
  <c r="A7980" i="1"/>
  <c r="M7980" i="1" s="1"/>
  <c r="A7981" i="1"/>
  <c r="M7981" i="1" s="1"/>
  <c r="A7982" i="1"/>
  <c r="M7982" i="1" s="1"/>
  <c r="A7983" i="1"/>
  <c r="M7983" i="1" s="1"/>
  <c r="A7984" i="1"/>
  <c r="M7984" i="1" s="1"/>
  <c r="A7985" i="1"/>
  <c r="M7985" i="1" s="1"/>
  <c r="A7986" i="1"/>
  <c r="M7986" i="1" s="1"/>
  <c r="A7987" i="1"/>
  <c r="M7987" i="1" s="1"/>
  <c r="A7988" i="1"/>
  <c r="M7988" i="1" s="1"/>
  <c r="A7989" i="1"/>
  <c r="M7989" i="1" s="1"/>
  <c r="A7990" i="1"/>
  <c r="M7990" i="1" s="1"/>
  <c r="A7991" i="1"/>
  <c r="M7991" i="1" s="1"/>
  <c r="A7992" i="1"/>
  <c r="M7992" i="1" s="1"/>
  <c r="A7993" i="1"/>
  <c r="M7993" i="1" s="1"/>
  <c r="A7994" i="1"/>
  <c r="M7994" i="1" s="1"/>
  <c r="A7995" i="1"/>
  <c r="M7995" i="1" s="1"/>
  <c r="A7996" i="1"/>
  <c r="M7996" i="1" s="1"/>
  <c r="A7997" i="1"/>
  <c r="M7997" i="1" s="1"/>
  <c r="A7998" i="1"/>
  <c r="M7998" i="1" s="1"/>
  <c r="A7999" i="1"/>
  <c r="M7999" i="1" s="1"/>
  <c r="A8000" i="1"/>
  <c r="M8000" i="1" s="1"/>
  <c r="A8001" i="1"/>
  <c r="M8001" i="1" s="1"/>
  <c r="A8002" i="1"/>
  <c r="M8002" i="1" s="1"/>
  <c r="A8003" i="1"/>
  <c r="M8003" i="1" s="1"/>
  <c r="A8004" i="1"/>
  <c r="M8004" i="1" s="1"/>
  <c r="A8005" i="1"/>
  <c r="M8005" i="1" s="1"/>
  <c r="A8006" i="1"/>
  <c r="M8006" i="1" s="1"/>
  <c r="A8007" i="1"/>
  <c r="M8007" i="1" s="1"/>
  <c r="A8008" i="1"/>
  <c r="M8008" i="1" s="1"/>
  <c r="A8009" i="1"/>
  <c r="M8009" i="1" s="1"/>
  <c r="A8010" i="1"/>
  <c r="M8010" i="1" s="1"/>
  <c r="A8011" i="1"/>
  <c r="M8011" i="1" s="1"/>
  <c r="A8012" i="1"/>
  <c r="M8012" i="1" s="1"/>
  <c r="A8013" i="1"/>
  <c r="M8013" i="1" s="1"/>
  <c r="A8014" i="1"/>
  <c r="M8014" i="1" s="1"/>
  <c r="A8015" i="1"/>
  <c r="M8015" i="1" s="1"/>
  <c r="A8016" i="1"/>
  <c r="M8016" i="1" s="1"/>
  <c r="A8017" i="1"/>
  <c r="M8017" i="1" s="1"/>
  <c r="A8018" i="1"/>
  <c r="M8018" i="1" s="1"/>
  <c r="A8019" i="1"/>
  <c r="M8019" i="1" s="1"/>
  <c r="A8020" i="1"/>
  <c r="M8020" i="1" s="1"/>
  <c r="A8021" i="1"/>
  <c r="M8021" i="1" s="1"/>
  <c r="A8022" i="1"/>
  <c r="M8022" i="1" s="1"/>
  <c r="A8023" i="1"/>
  <c r="M8023" i="1" s="1"/>
  <c r="A8024" i="1"/>
  <c r="M8024" i="1" s="1"/>
  <c r="A8025" i="1"/>
  <c r="M8025" i="1" s="1"/>
  <c r="A8026" i="1"/>
  <c r="M8026" i="1" s="1"/>
  <c r="A8027" i="1"/>
  <c r="M8027" i="1" s="1"/>
  <c r="A8028" i="1"/>
  <c r="M8028" i="1" s="1"/>
  <c r="A8029" i="1"/>
  <c r="M8029" i="1" s="1"/>
  <c r="A8030" i="1"/>
  <c r="M8030" i="1" s="1"/>
  <c r="A8031" i="1"/>
  <c r="M8031" i="1" s="1"/>
  <c r="A8032" i="1"/>
  <c r="M8032" i="1" s="1"/>
  <c r="A8033" i="1"/>
  <c r="M8033" i="1" s="1"/>
  <c r="A8034" i="1"/>
  <c r="M8034" i="1" s="1"/>
  <c r="A8035" i="1"/>
  <c r="M8035" i="1" s="1"/>
  <c r="A8036" i="1"/>
  <c r="M8036" i="1" s="1"/>
  <c r="A8037" i="1"/>
  <c r="M8037" i="1" s="1"/>
  <c r="A8038" i="1"/>
  <c r="M8038" i="1" s="1"/>
  <c r="A8039" i="1"/>
  <c r="M8039" i="1" s="1"/>
  <c r="A8040" i="1"/>
  <c r="M8040" i="1" s="1"/>
  <c r="A8041" i="1"/>
  <c r="M8041" i="1" s="1"/>
  <c r="A8042" i="1"/>
  <c r="M8042" i="1" s="1"/>
  <c r="A8043" i="1"/>
  <c r="M8043" i="1" s="1"/>
  <c r="A8044" i="1"/>
  <c r="M8044" i="1" s="1"/>
  <c r="A8045" i="1"/>
  <c r="M8045" i="1" s="1"/>
  <c r="A8046" i="1"/>
  <c r="M8046" i="1" s="1"/>
  <c r="A8047" i="1"/>
  <c r="M8047" i="1" s="1"/>
  <c r="A8048" i="1"/>
  <c r="M8048" i="1" s="1"/>
  <c r="A8049" i="1"/>
  <c r="M8049" i="1" s="1"/>
  <c r="A8050" i="1"/>
  <c r="M8050" i="1" s="1"/>
  <c r="A8051" i="1"/>
  <c r="M8051" i="1" s="1"/>
  <c r="A8052" i="1"/>
  <c r="M8052" i="1" s="1"/>
  <c r="A8053" i="1"/>
  <c r="M8053" i="1" s="1"/>
  <c r="A8054" i="1"/>
  <c r="M8054" i="1" s="1"/>
  <c r="A8055" i="1"/>
  <c r="M8055" i="1" s="1"/>
  <c r="A8056" i="1"/>
  <c r="M8056" i="1" s="1"/>
  <c r="A8057" i="1"/>
  <c r="M8057" i="1" s="1"/>
  <c r="A8058" i="1"/>
  <c r="M8058" i="1" s="1"/>
  <c r="A8059" i="1"/>
  <c r="M8059" i="1" s="1"/>
  <c r="A8060" i="1"/>
  <c r="M8060" i="1" s="1"/>
  <c r="A8061" i="1"/>
  <c r="M8061" i="1" s="1"/>
  <c r="A8062" i="1"/>
  <c r="M8062" i="1" s="1"/>
  <c r="A8063" i="1"/>
  <c r="M8063" i="1" s="1"/>
  <c r="A8064" i="1"/>
  <c r="M8064" i="1" s="1"/>
  <c r="A8065" i="1"/>
  <c r="M8065" i="1" s="1"/>
  <c r="A8066" i="1"/>
  <c r="M8066" i="1" s="1"/>
  <c r="A8067" i="1"/>
  <c r="M8067" i="1" s="1"/>
  <c r="A8068" i="1"/>
  <c r="M8068" i="1" s="1"/>
  <c r="A8069" i="1"/>
  <c r="M8069" i="1" s="1"/>
  <c r="A8070" i="1"/>
  <c r="M8070" i="1" s="1"/>
  <c r="A8071" i="1"/>
  <c r="M8071" i="1" s="1"/>
  <c r="A8072" i="1"/>
  <c r="M8072" i="1" s="1"/>
  <c r="A8073" i="1"/>
  <c r="M8073" i="1" s="1"/>
  <c r="A8074" i="1"/>
  <c r="M8074" i="1" s="1"/>
  <c r="A8075" i="1"/>
  <c r="M8075" i="1" s="1"/>
  <c r="A8076" i="1"/>
  <c r="M8076" i="1" s="1"/>
  <c r="A8077" i="1"/>
  <c r="M8077" i="1" s="1"/>
  <c r="A8078" i="1"/>
  <c r="M8078" i="1" s="1"/>
  <c r="A8079" i="1"/>
  <c r="M8079" i="1" s="1"/>
  <c r="A8080" i="1"/>
  <c r="M8080" i="1" s="1"/>
  <c r="A8081" i="1"/>
  <c r="M8081" i="1" s="1"/>
  <c r="A8082" i="1"/>
  <c r="M8082" i="1" s="1"/>
  <c r="A8083" i="1"/>
  <c r="M8083" i="1" s="1"/>
  <c r="A8084" i="1"/>
  <c r="M8084" i="1" s="1"/>
  <c r="A8085" i="1"/>
  <c r="M8085" i="1" s="1"/>
  <c r="A8086" i="1"/>
  <c r="M8086" i="1" s="1"/>
  <c r="A8087" i="1"/>
  <c r="M8087" i="1" s="1"/>
  <c r="A8088" i="1"/>
  <c r="M8088" i="1" s="1"/>
  <c r="A8089" i="1"/>
  <c r="M8089" i="1" s="1"/>
  <c r="A8090" i="1"/>
  <c r="M8090" i="1" s="1"/>
  <c r="A8091" i="1"/>
  <c r="M8091" i="1" s="1"/>
  <c r="A8092" i="1"/>
  <c r="M8092" i="1" s="1"/>
  <c r="A8093" i="1"/>
  <c r="M8093" i="1" s="1"/>
  <c r="A8094" i="1"/>
  <c r="M8094" i="1" s="1"/>
  <c r="A8095" i="1"/>
  <c r="M8095" i="1" s="1"/>
  <c r="A8096" i="1"/>
  <c r="M8096" i="1" s="1"/>
  <c r="A8097" i="1"/>
  <c r="M8097" i="1" s="1"/>
  <c r="A8098" i="1"/>
  <c r="M8098" i="1" s="1"/>
  <c r="A8099" i="1"/>
  <c r="M8099" i="1" s="1"/>
  <c r="A8100" i="1"/>
  <c r="M8100" i="1" s="1"/>
  <c r="A8101" i="1"/>
  <c r="M8101" i="1" s="1"/>
  <c r="A8102" i="1"/>
  <c r="M8102" i="1" s="1"/>
  <c r="A8103" i="1"/>
  <c r="M8103" i="1" s="1"/>
  <c r="A8104" i="1"/>
  <c r="M8104" i="1" s="1"/>
  <c r="A8105" i="1"/>
  <c r="M8105" i="1" s="1"/>
  <c r="A8106" i="1"/>
  <c r="M8106" i="1" s="1"/>
  <c r="A8107" i="1"/>
  <c r="M8107" i="1" s="1"/>
  <c r="A8108" i="1"/>
  <c r="M8108" i="1" s="1"/>
  <c r="A8109" i="1"/>
  <c r="M8109" i="1" s="1"/>
  <c r="A8110" i="1"/>
  <c r="M8110" i="1" s="1"/>
  <c r="A8111" i="1"/>
  <c r="M8111" i="1" s="1"/>
  <c r="A8112" i="1"/>
  <c r="M8112" i="1" s="1"/>
  <c r="A8113" i="1"/>
  <c r="M8113" i="1" s="1"/>
  <c r="A8114" i="1"/>
  <c r="M8114" i="1" s="1"/>
  <c r="A8115" i="1"/>
  <c r="M8115" i="1" s="1"/>
  <c r="A8116" i="1"/>
  <c r="M8116" i="1" s="1"/>
  <c r="A8117" i="1"/>
  <c r="M8117" i="1" s="1"/>
  <c r="A8118" i="1"/>
  <c r="M8118" i="1" s="1"/>
  <c r="A8119" i="1"/>
  <c r="M8119" i="1" s="1"/>
  <c r="A8120" i="1"/>
  <c r="M8120" i="1" s="1"/>
  <c r="A8121" i="1"/>
  <c r="M8121" i="1" s="1"/>
  <c r="A8122" i="1"/>
  <c r="M8122" i="1" s="1"/>
  <c r="A8123" i="1"/>
  <c r="M8123" i="1" s="1"/>
  <c r="A8124" i="1"/>
  <c r="M8124" i="1" s="1"/>
  <c r="A8125" i="1"/>
  <c r="M8125" i="1" s="1"/>
  <c r="A8126" i="1"/>
  <c r="M8126" i="1" s="1"/>
  <c r="A8127" i="1"/>
  <c r="M8127" i="1" s="1"/>
  <c r="A8128" i="1"/>
  <c r="M8128" i="1" s="1"/>
  <c r="A8129" i="1"/>
  <c r="M8129" i="1" s="1"/>
  <c r="A8130" i="1"/>
  <c r="M8130" i="1" s="1"/>
  <c r="A8131" i="1"/>
  <c r="M8131" i="1" s="1"/>
  <c r="A8132" i="1"/>
  <c r="M8132" i="1" s="1"/>
  <c r="A8133" i="1"/>
  <c r="M8133" i="1" s="1"/>
  <c r="A8134" i="1"/>
  <c r="M8134" i="1" s="1"/>
  <c r="A8135" i="1"/>
  <c r="M8135" i="1" s="1"/>
  <c r="A8136" i="1"/>
  <c r="M8136" i="1" s="1"/>
  <c r="A8137" i="1"/>
  <c r="M8137" i="1" s="1"/>
  <c r="A8138" i="1"/>
  <c r="M8138" i="1" s="1"/>
  <c r="A8139" i="1"/>
  <c r="M8139" i="1" s="1"/>
  <c r="A8140" i="1"/>
  <c r="M8140" i="1" s="1"/>
  <c r="A8141" i="1"/>
  <c r="M8141" i="1" s="1"/>
  <c r="A8142" i="1"/>
  <c r="M8142" i="1" s="1"/>
  <c r="A8143" i="1"/>
  <c r="M8143" i="1" s="1"/>
  <c r="A8144" i="1"/>
  <c r="M8144" i="1" s="1"/>
  <c r="A8145" i="1"/>
  <c r="M8145" i="1" s="1"/>
  <c r="A8146" i="1"/>
  <c r="M8146" i="1" s="1"/>
  <c r="A8147" i="1"/>
  <c r="M8147" i="1" s="1"/>
  <c r="A8148" i="1"/>
  <c r="M8148" i="1" s="1"/>
  <c r="A8149" i="1"/>
  <c r="M8149" i="1" s="1"/>
  <c r="A8150" i="1"/>
  <c r="M8150" i="1" s="1"/>
  <c r="A8151" i="1"/>
  <c r="M8151" i="1" s="1"/>
  <c r="A8152" i="1"/>
  <c r="M8152" i="1" s="1"/>
  <c r="A8153" i="1"/>
  <c r="M8153" i="1" s="1"/>
  <c r="A8154" i="1"/>
  <c r="M8154" i="1" s="1"/>
  <c r="A8155" i="1"/>
  <c r="M8155" i="1" s="1"/>
  <c r="A8156" i="1"/>
  <c r="M8156" i="1" s="1"/>
  <c r="A8157" i="1"/>
  <c r="M8157" i="1" s="1"/>
  <c r="A8158" i="1"/>
  <c r="M8158" i="1" s="1"/>
  <c r="A8159" i="1"/>
  <c r="M8159" i="1" s="1"/>
  <c r="A8160" i="1"/>
  <c r="M8160" i="1" s="1"/>
  <c r="A8161" i="1"/>
  <c r="M8161" i="1" s="1"/>
  <c r="A8162" i="1"/>
  <c r="M8162" i="1" s="1"/>
  <c r="A8163" i="1"/>
  <c r="M8163" i="1" s="1"/>
  <c r="A8164" i="1"/>
  <c r="M8164" i="1" s="1"/>
  <c r="A8165" i="1"/>
  <c r="M8165" i="1" s="1"/>
  <c r="A8166" i="1"/>
  <c r="M8166" i="1" s="1"/>
  <c r="A8167" i="1"/>
  <c r="M8167" i="1" s="1"/>
  <c r="A8168" i="1"/>
  <c r="M8168" i="1" s="1"/>
  <c r="A8169" i="1"/>
  <c r="M8169" i="1" s="1"/>
  <c r="A8170" i="1"/>
  <c r="M8170" i="1" s="1"/>
  <c r="A8171" i="1"/>
  <c r="M8171" i="1" s="1"/>
  <c r="A8172" i="1"/>
  <c r="M8172" i="1" s="1"/>
  <c r="A8173" i="1"/>
  <c r="M8173" i="1" s="1"/>
  <c r="A8174" i="1"/>
  <c r="M8174" i="1" s="1"/>
  <c r="A8175" i="1"/>
  <c r="M8175" i="1" s="1"/>
  <c r="A8176" i="1"/>
  <c r="M8176" i="1" s="1"/>
  <c r="A8177" i="1"/>
  <c r="M8177" i="1" s="1"/>
  <c r="A8178" i="1"/>
  <c r="M8178" i="1" s="1"/>
  <c r="A8179" i="1"/>
  <c r="M8179" i="1" s="1"/>
  <c r="A8180" i="1"/>
  <c r="M8180" i="1" s="1"/>
  <c r="A8181" i="1"/>
  <c r="M8181" i="1" s="1"/>
  <c r="A8182" i="1"/>
  <c r="M8182" i="1" s="1"/>
  <c r="A8183" i="1"/>
  <c r="M8183" i="1" s="1"/>
  <c r="A8184" i="1"/>
  <c r="M8184" i="1" s="1"/>
  <c r="A8185" i="1"/>
  <c r="M8185" i="1" s="1"/>
  <c r="A8186" i="1"/>
  <c r="M8186" i="1" s="1"/>
  <c r="A8187" i="1"/>
  <c r="M8187" i="1" s="1"/>
  <c r="A8188" i="1"/>
  <c r="M8188" i="1" s="1"/>
  <c r="A8189" i="1"/>
  <c r="M8189" i="1" s="1"/>
  <c r="A8190" i="1"/>
  <c r="M8190" i="1" s="1"/>
  <c r="A8191" i="1"/>
  <c r="M8191" i="1" s="1"/>
  <c r="A8192" i="1"/>
  <c r="M8192" i="1" s="1"/>
  <c r="A8193" i="1"/>
  <c r="M8193" i="1" s="1"/>
  <c r="A8194" i="1"/>
  <c r="M8194" i="1" s="1"/>
  <c r="A8195" i="1"/>
  <c r="M8195" i="1" s="1"/>
  <c r="A8196" i="1"/>
  <c r="M8196" i="1" s="1"/>
  <c r="A8197" i="1"/>
  <c r="M8197" i="1" s="1"/>
  <c r="A8198" i="1"/>
  <c r="M8198" i="1" s="1"/>
  <c r="A8199" i="1"/>
  <c r="M8199" i="1" s="1"/>
  <c r="A8200" i="1"/>
  <c r="M8200" i="1" s="1"/>
  <c r="A8201" i="1"/>
  <c r="M8201" i="1" s="1"/>
  <c r="A8202" i="1"/>
  <c r="M8202" i="1" s="1"/>
  <c r="A8203" i="1"/>
  <c r="M8203" i="1" s="1"/>
  <c r="A8204" i="1"/>
  <c r="M8204" i="1" s="1"/>
  <c r="A8205" i="1"/>
  <c r="M8205" i="1" s="1"/>
  <c r="A8206" i="1"/>
  <c r="M8206" i="1" s="1"/>
  <c r="A8207" i="1"/>
  <c r="M8207" i="1" s="1"/>
  <c r="A8208" i="1"/>
  <c r="M8208" i="1" s="1"/>
  <c r="A8209" i="1"/>
  <c r="M8209" i="1" s="1"/>
  <c r="A8210" i="1"/>
  <c r="M8210" i="1" s="1"/>
  <c r="A8211" i="1"/>
  <c r="M8211" i="1" s="1"/>
  <c r="A8212" i="1"/>
  <c r="M8212" i="1" s="1"/>
  <c r="A8213" i="1"/>
  <c r="M8213" i="1" s="1"/>
  <c r="A8214" i="1"/>
  <c r="M8214" i="1" s="1"/>
  <c r="A8215" i="1"/>
  <c r="M8215" i="1" s="1"/>
  <c r="A8216" i="1"/>
  <c r="M8216" i="1" s="1"/>
  <c r="A8217" i="1"/>
  <c r="M8217" i="1" s="1"/>
  <c r="A8218" i="1"/>
  <c r="M8218" i="1" s="1"/>
  <c r="A8219" i="1"/>
  <c r="M8219" i="1" s="1"/>
  <c r="A8220" i="1"/>
  <c r="M8220" i="1" s="1"/>
  <c r="A8221" i="1"/>
  <c r="M8221" i="1" s="1"/>
  <c r="A8222" i="1"/>
  <c r="M8222" i="1" s="1"/>
  <c r="A8223" i="1"/>
  <c r="M8223" i="1" s="1"/>
  <c r="A8224" i="1"/>
  <c r="M8224" i="1" s="1"/>
  <c r="A8225" i="1"/>
  <c r="M8225" i="1" s="1"/>
  <c r="A8226" i="1"/>
  <c r="M8226" i="1" s="1"/>
  <c r="A8227" i="1"/>
  <c r="M8227" i="1" s="1"/>
  <c r="A8228" i="1"/>
  <c r="M8228" i="1" s="1"/>
  <c r="A8229" i="1"/>
  <c r="M8229" i="1" s="1"/>
  <c r="A8230" i="1"/>
  <c r="M8230" i="1" s="1"/>
  <c r="A8231" i="1"/>
  <c r="M8231" i="1" s="1"/>
  <c r="A8232" i="1"/>
  <c r="M8232" i="1" s="1"/>
  <c r="A8233" i="1"/>
  <c r="M8233" i="1" s="1"/>
  <c r="A8234" i="1"/>
  <c r="M8234" i="1" s="1"/>
  <c r="A8235" i="1"/>
  <c r="M8235" i="1" s="1"/>
  <c r="A8236" i="1"/>
  <c r="M8236" i="1" s="1"/>
  <c r="A8237" i="1"/>
  <c r="M8237" i="1" s="1"/>
  <c r="A8238" i="1"/>
  <c r="M8238" i="1" s="1"/>
  <c r="A8239" i="1"/>
  <c r="M8239" i="1" s="1"/>
  <c r="A8240" i="1"/>
  <c r="M8240" i="1" s="1"/>
  <c r="A8241" i="1"/>
  <c r="M8241" i="1" s="1"/>
  <c r="A8242" i="1"/>
  <c r="M8242" i="1" s="1"/>
  <c r="A8243" i="1"/>
  <c r="M8243" i="1" s="1"/>
  <c r="A8244" i="1"/>
  <c r="M8244" i="1" s="1"/>
  <c r="A8245" i="1"/>
  <c r="M8245" i="1" s="1"/>
  <c r="A8246" i="1"/>
  <c r="M8246" i="1" s="1"/>
  <c r="A8247" i="1"/>
  <c r="M8247" i="1" s="1"/>
  <c r="A8248" i="1"/>
  <c r="M8248" i="1" s="1"/>
  <c r="A8249" i="1"/>
  <c r="M8249" i="1" s="1"/>
  <c r="A8250" i="1"/>
  <c r="M8250" i="1" s="1"/>
  <c r="A8251" i="1"/>
  <c r="M8251" i="1" s="1"/>
  <c r="A8252" i="1"/>
  <c r="M8252" i="1" s="1"/>
  <c r="A8253" i="1"/>
  <c r="M8253" i="1" s="1"/>
  <c r="A8254" i="1"/>
  <c r="M8254" i="1" s="1"/>
  <c r="A8255" i="1"/>
  <c r="M8255" i="1" s="1"/>
  <c r="A8256" i="1"/>
  <c r="M8256" i="1" s="1"/>
  <c r="A8257" i="1"/>
  <c r="M8257" i="1" s="1"/>
  <c r="A8258" i="1"/>
  <c r="M8258" i="1" s="1"/>
  <c r="A8259" i="1"/>
  <c r="M8259" i="1" s="1"/>
  <c r="A8260" i="1"/>
  <c r="M8260" i="1" s="1"/>
  <c r="A8261" i="1"/>
  <c r="M8261" i="1" s="1"/>
  <c r="A8262" i="1"/>
  <c r="M8262" i="1" s="1"/>
  <c r="A8263" i="1"/>
  <c r="M8263" i="1" s="1"/>
  <c r="A8264" i="1"/>
  <c r="M8264" i="1" s="1"/>
  <c r="A8265" i="1"/>
  <c r="M8265" i="1" s="1"/>
  <c r="A8266" i="1"/>
  <c r="M8266" i="1" s="1"/>
  <c r="A8267" i="1"/>
  <c r="M8267" i="1" s="1"/>
  <c r="A8268" i="1"/>
  <c r="M8268" i="1" s="1"/>
  <c r="A8269" i="1"/>
  <c r="M8269" i="1" s="1"/>
  <c r="A8270" i="1"/>
  <c r="M8270" i="1" s="1"/>
  <c r="A8271" i="1"/>
  <c r="M8271" i="1" s="1"/>
  <c r="A8272" i="1"/>
  <c r="M8272" i="1" s="1"/>
  <c r="A8273" i="1"/>
  <c r="M8273" i="1" s="1"/>
  <c r="A8274" i="1"/>
  <c r="M8274" i="1" s="1"/>
  <c r="A8275" i="1"/>
  <c r="M8275" i="1" s="1"/>
  <c r="A8276" i="1"/>
  <c r="M8276" i="1" s="1"/>
  <c r="A8277" i="1"/>
  <c r="M8277" i="1" s="1"/>
  <c r="A8278" i="1"/>
  <c r="M8278" i="1" s="1"/>
  <c r="A8279" i="1"/>
  <c r="M8279" i="1" s="1"/>
  <c r="A8280" i="1"/>
  <c r="M8280" i="1" s="1"/>
  <c r="A8281" i="1"/>
  <c r="M8281" i="1" s="1"/>
  <c r="A8282" i="1"/>
  <c r="M8282" i="1" s="1"/>
  <c r="A8283" i="1"/>
  <c r="M8283" i="1" s="1"/>
  <c r="A8284" i="1"/>
  <c r="M8284" i="1" s="1"/>
  <c r="A8285" i="1"/>
  <c r="M8285" i="1" s="1"/>
  <c r="A8286" i="1"/>
  <c r="M8286" i="1" s="1"/>
  <c r="A8287" i="1"/>
  <c r="M8287" i="1" s="1"/>
  <c r="A8288" i="1"/>
  <c r="M8288" i="1" s="1"/>
  <c r="A8289" i="1"/>
  <c r="M8289" i="1" s="1"/>
  <c r="A8290" i="1"/>
  <c r="M8290" i="1" s="1"/>
  <c r="A8291" i="1"/>
  <c r="M8291" i="1" s="1"/>
  <c r="A8292" i="1"/>
  <c r="M8292" i="1" s="1"/>
  <c r="A8293" i="1"/>
  <c r="M8293" i="1" s="1"/>
  <c r="A8294" i="1"/>
  <c r="M8294" i="1" s="1"/>
  <c r="A8295" i="1"/>
  <c r="M8295" i="1" s="1"/>
  <c r="A8296" i="1"/>
  <c r="M8296" i="1" s="1"/>
  <c r="A8297" i="1"/>
  <c r="M8297" i="1" s="1"/>
  <c r="A8298" i="1"/>
  <c r="M8298" i="1" s="1"/>
  <c r="A8299" i="1"/>
  <c r="M8299" i="1" s="1"/>
  <c r="A8300" i="1"/>
  <c r="M8300" i="1" s="1"/>
  <c r="A8301" i="1"/>
  <c r="M8301" i="1" s="1"/>
  <c r="A8302" i="1"/>
  <c r="M8302" i="1" s="1"/>
  <c r="A8303" i="1"/>
  <c r="M8303" i="1" s="1"/>
  <c r="A8304" i="1"/>
  <c r="M8304" i="1" s="1"/>
  <c r="A8305" i="1"/>
  <c r="M8305" i="1" s="1"/>
  <c r="A8306" i="1"/>
  <c r="M8306" i="1" s="1"/>
  <c r="A8307" i="1"/>
  <c r="M8307" i="1" s="1"/>
  <c r="A8308" i="1"/>
  <c r="M8308" i="1" s="1"/>
  <c r="A8309" i="1"/>
  <c r="M8309" i="1" s="1"/>
  <c r="A8310" i="1"/>
  <c r="M8310" i="1" s="1"/>
  <c r="A8311" i="1"/>
  <c r="M8311" i="1" s="1"/>
  <c r="A8312" i="1"/>
  <c r="M8312" i="1" s="1"/>
  <c r="A8313" i="1"/>
  <c r="M8313" i="1" s="1"/>
  <c r="A8314" i="1"/>
  <c r="M8314" i="1" s="1"/>
  <c r="A8315" i="1"/>
  <c r="M8315" i="1" s="1"/>
  <c r="A8316" i="1"/>
  <c r="M8316" i="1" s="1"/>
  <c r="A8317" i="1"/>
  <c r="M8317" i="1" s="1"/>
  <c r="A8318" i="1"/>
  <c r="M8318" i="1" s="1"/>
  <c r="A8319" i="1"/>
  <c r="M8319" i="1" s="1"/>
  <c r="A8320" i="1"/>
  <c r="M8320" i="1" s="1"/>
  <c r="A8321" i="1"/>
  <c r="M8321" i="1" s="1"/>
  <c r="A8322" i="1"/>
  <c r="M8322" i="1" s="1"/>
  <c r="A8323" i="1"/>
  <c r="M8323" i="1" s="1"/>
  <c r="A8324" i="1"/>
  <c r="M8324" i="1" s="1"/>
  <c r="A8325" i="1"/>
  <c r="M8325" i="1" s="1"/>
  <c r="A8326" i="1"/>
  <c r="M8326" i="1" s="1"/>
  <c r="A8327" i="1"/>
  <c r="M8327" i="1" s="1"/>
  <c r="A8328" i="1"/>
  <c r="M8328" i="1" s="1"/>
  <c r="A8329" i="1"/>
  <c r="M8329" i="1" s="1"/>
  <c r="A8330" i="1"/>
  <c r="M8330" i="1" s="1"/>
  <c r="A8331" i="1"/>
  <c r="M8331" i="1" s="1"/>
  <c r="A8332" i="1"/>
  <c r="M8332" i="1" s="1"/>
  <c r="A8333" i="1"/>
  <c r="M8333" i="1" s="1"/>
  <c r="A8334" i="1"/>
  <c r="M8334" i="1" s="1"/>
  <c r="A8335" i="1"/>
  <c r="M8335" i="1" s="1"/>
  <c r="A8336" i="1"/>
  <c r="M8336" i="1" s="1"/>
  <c r="A8337" i="1"/>
  <c r="M8337" i="1" s="1"/>
  <c r="A8338" i="1"/>
  <c r="M8338" i="1" s="1"/>
  <c r="A8339" i="1"/>
  <c r="M8339" i="1" s="1"/>
  <c r="A8340" i="1"/>
  <c r="M8340" i="1" s="1"/>
  <c r="A8341" i="1"/>
  <c r="M8341" i="1" s="1"/>
  <c r="A8342" i="1"/>
  <c r="M8342" i="1" s="1"/>
  <c r="A8343" i="1"/>
  <c r="M8343" i="1" s="1"/>
  <c r="A8344" i="1"/>
  <c r="M8344" i="1" s="1"/>
  <c r="A8345" i="1"/>
  <c r="M8345" i="1" s="1"/>
  <c r="A8346" i="1"/>
  <c r="M8346" i="1" s="1"/>
  <c r="A8347" i="1"/>
  <c r="M8347" i="1" s="1"/>
  <c r="A8348" i="1"/>
  <c r="M8348" i="1" s="1"/>
  <c r="A8349" i="1"/>
  <c r="M8349" i="1" s="1"/>
  <c r="A8350" i="1"/>
  <c r="M8350" i="1" s="1"/>
  <c r="A8351" i="1"/>
  <c r="M8351" i="1" s="1"/>
  <c r="A8352" i="1"/>
  <c r="M8352" i="1" s="1"/>
  <c r="A8353" i="1"/>
  <c r="M8353" i="1" s="1"/>
  <c r="A8354" i="1"/>
  <c r="M8354" i="1" s="1"/>
  <c r="A8355" i="1"/>
  <c r="M8355" i="1" s="1"/>
  <c r="A8356" i="1"/>
  <c r="M8356" i="1" s="1"/>
  <c r="A8357" i="1"/>
  <c r="M8357" i="1" s="1"/>
  <c r="A8358" i="1"/>
  <c r="M8358" i="1" s="1"/>
  <c r="A8359" i="1"/>
  <c r="M8359" i="1" s="1"/>
  <c r="A8360" i="1"/>
  <c r="M8360" i="1" s="1"/>
  <c r="A8361" i="1"/>
  <c r="M8361" i="1" s="1"/>
  <c r="A8362" i="1"/>
  <c r="M8362" i="1" s="1"/>
  <c r="A8363" i="1"/>
  <c r="M8363" i="1" s="1"/>
  <c r="A8364" i="1"/>
  <c r="M8364" i="1" s="1"/>
  <c r="A8365" i="1"/>
  <c r="M8365" i="1" s="1"/>
  <c r="A8366" i="1"/>
  <c r="M8366" i="1" s="1"/>
  <c r="A8367" i="1"/>
  <c r="M8367" i="1" s="1"/>
  <c r="A8368" i="1"/>
  <c r="M8368" i="1" s="1"/>
  <c r="A8369" i="1"/>
  <c r="M8369" i="1" s="1"/>
  <c r="A8370" i="1"/>
  <c r="M8370" i="1" s="1"/>
  <c r="A8371" i="1"/>
  <c r="M8371" i="1" s="1"/>
  <c r="A8372" i="1"/>
  <c r="M8372" i="1" s="1"/>
  <c r="A8373" i="1"/>
  <c r="M8373" i="1" s="1"/>
  <c r="A8374" i="1"/>
  <c r="M8374" i="1" s="1"/>
  <c r="A8375" i="1"/>
  <c r="M8375" i="1" s="1"/>
  <c r="A8376" i="1"/>
  <c r="M8376" i="1" s="1"/>
  <c r="A8377" i="1"/>
  <c r="M8377" i="1" s="1"/>
  <c r="A8378" i="1"/>
  <c r="M8378" i="1" s="1"/>
  <c r="A8379" i="1"/>
  <c r="M8379" i="1" s="1"/>
  <c r="A8380" i="1"/>
  <c r="M8380" i="1" s="1"/>
  <c r="A8381" i="1"/>
  <c r="M8381" i="1" s="1"/>
  <c r="A8382" i="1"/>
  <c r="M8382" i="1" s="1"/>
  <c r="A8383" i="1"/>
  <c r="M8383" i="1" s="1"/>
  <c r="A8384" i="1"/>
  <c r="M8384" i="1" s="1"/>
  <c r="A8385" i="1"/>
  <c r="M8385" i="1" s="1"/>
  <c r="A8386" i="1"/>
  <c r="M8386" i="1" s="1"/>
  <c r="A8387" i="1"/>
  <c r="M8387" i="1" s="1"/>
  <c r="A8388" i="1"/>
  <c r="M8388" i="1" s="1"/>
  <c r="A8389" i="1"/>
  <c r="M8389" i="1" s="1"/>
  <c r="A8390" i="1"/>
  <c r="M8390" i="1" s="1"/>
  <c r="A8391" i="1"/>
  <c r="M8391" i="1" s="1"/>
  <c r="A8392" i="1"/>
  <c r="M8392" i="1" s="1"/>
  <c r="A8393" i="1"/>
  <c r="M8393" i="1" s="1"/>
  <c r="A8394" i="1"/>
  <c r="M8394" i="1" s="1"/>
  <c r="A8395" i="1"/>
  <c r="M8395" i="1" s="1"/>
  <c r="A8396" i="1"/>
  <c r="M8396" i="1" s="1"/>
  <c r="A8397" i="1"/>
  <c r="M8397" i="1" s="1"/>
  <c r="A8398" i="1"/>
  <c r="M8398" i="1" s="1"/>
  <c r="A8399" i="1"/>
  <c r="M8399" i="1" s="1"/>
  <c r="A8400" i="1"/>
  <c r="M8400" i="1" s="1"/>
  <c r="A8401" i="1"/>
  <c r="M8401" i="1" s="1"/>
  <c r="A8402" i="1"/>
  <c r="M8402" i="1" s="1"/>
  <c r="A8403" i="1"/>
  <c r="M8403" i="1" s="1"/>
  <c r="A8404" i="1"/>
  <c r="M8404" i="1" s="1"/>
  <c r="A8405" i="1"/>
  <c r="M8405" i="1" s="1"/>
  <c r="A8406" i="1"/>
  <c r="M8406" i="1" s="1"/>
  <c r="A8407" i="1"/>
  <c r="M8407" i="1" s="1"/>
  <c r="A8408" i="1"/>
  <c r="M8408" i="1" s="1"/>
  <c r="A8409" i="1"/>
  <c r="M8409" i="1" s="1"/>
  <c r="A8410" i="1"/>
  <c r="M8410" i="1" s="1"/>
  <c r="A8411" i="1"/>
  <c r="M8411" i="1" s="1"/>
  <c r="A8412" i="1"/>
  <c r="M8412" i="1" s="1"/>
  <c r="A8413" i="1"/>
  <c r="M8413" i="1" s="1"/>
  <c r="A8414" i="1"/>
  <c r="M8414" i="1" s="1"/>
  <c r="A8415" i="1"/>
  <c r="M8415" i="1" s="1"/>
  <c r="A8416" i="1"/>
  <c r="M8416" i="1" s="1"/>
  <c r="A8417" i="1"/>
  <c r="M8417" i="1" s="1"/>
  <c r="A8418" i="1"/>
  <c r="M8418" i="1" s="1"/>
  <c r="A8419" i="1"/>
  <c r="M8419" i="1" s="1"/>
  <c r="A8420" i="1"/>
  <c r="M8420" i="1" s="1"/>
  <c r="A8421" i="1"/>
  <c r="M8421" i="1" s="1"/>
  <c r="A8422" i="1"/>
  <c r="M8422" i="1" s="1"/>
  <c r="A8423" i="1"/>
  <c r="M8423" i="1" s="1"/>
  <c r="A8424" i="1"/>
  <c r="M8424" i="1" s="1"/>
  <c r="A8425" i="1"/>
  <c r="M8425" i="1" s="1"/>
  <c r="A8426" i="1"/>
  <c r="M8426" i="1" s="1"/>
  <c r="A8427" i="1"/>
  <c r="M8427" i="1" s="1"/>
  <c r="A8428" i="1"/>
  <c r="M8428" i="1" s="1"/>
  <c r="A8429" i="1"/>
  <c r="M8429" i="1" s="1"/>
  <c r="A8430" i="1"/>
  <c r="M8430" i="1" s="1"/>
  <c r="A8431" i="1"/>
  <c r="M8431" i="1" s="1"/>
  <c r="A8432" i="1"/>
  <c r="M8432" i="1" s="1"/>
  <c r="A8433" i="1"/>
  <c r="M8433" i="1" s="1"/>
  <c r="A8434" i="1"/>
  <c r="M8434" i="1" s="1"/>
  <c r="A8435" i="1"/>
  <c r="M8435" i="1" s="1"/>
  <c r="A8436" i="1"/>
  <c r="M8436" i="1" s="1"/>
  <c r="A8437" i="1"/>
  <c r="M8437" i="1" s="1"/>
  <c r="A8438" i="1"/>
  <c r="M8438" i="1" s="1"/>
  <c r="A8439" i="1"/>
  <c r="M8439" i="1" s="1"/>
  <c r="A8440" i="1"/>
  <c r="M8440" i="1" s="1"/>
  <c r="A8441" i="1"/>
  <c r="M8441" i="1" s="1"/>
  <c r="A8442" i="1"/>
  <c r="M8442" i="1" s="1"/>
  <c r="A8443" i="1"/>
  <c r="M8443" i="1" s="1"/>
  <c r="A8444" i="1"/>
  <c r="M8444" i="1" s="1"/>
  <c r="A8445" i="1"/>
  <c r="M8445" i="1" s="1"/>
  <c r="A8446" i="1"/>
  <c r="M8446" i="1" s="1"/>
  <c r="A8447" i="1"/>
  <c r="M8447" i="1" s="1"/>
  <c r="A8448" i="1"/>
  <c r="M8448" i="1" s="1"/>
  <c r="A8449" i="1"/>
  <c r="M8449" i="1" s="1"/>
  <c r="A8450" i="1"/>
  <c r="M8450" i="1" s="1"/>
  <c r="A8451" i="1"/>
  <c r="M8451" i="1" s="1"/>
  <c r="A8452" i="1"/>
  <c r="M8452" i="1" s="1"/>
  <c r="A8453" i="1"/>
  <c r="M8453" i="1" s="1"/>
  <c r="A8454" i="1"/>
  <c r="M8454" i="1" s="1"/>
  <c r="A8455" i="1"/>
  <c r="M8455" i="1" s="1"/>
  <c r="A8456" i="1"/>
  <c r="M8456" i="1" s="1"/>
  <c r="A8457" i="1"/>
  <c r="M8457" i="1" s="1"/>
  <c r="A8458" i="1"/>
  <c r="M8458" i="1" s="1"/>
  <c r="A8459" i="1"/>
  <c r="M8459" i="1" s="1"/>
  <c r="A8460" i="1"/>
  <c r="M8460" i="1" s="1"/>
  <c r="A8461" i="1"/>
  <c r="M8461" i="1" s="1"/>
  <c r="A8462" i="1"/>
  <c r="M8462" i="1" s="1"/>
  <c r="A8463" i="1"/>
  <c r="M8463" i="1" s="1"/>
  <c r="A8464" i="1"/>
  <c r="M8464" i="1" s="1"/>
  <c r="A8465" i="1"/>
  <c r="M8465" i="1" s="1"/>
  <c r="A8466" i="1"/>
  <c r="M8466" i="1" s="1"/>
  <c r="A8467" i="1"/>
  <c r="M8467" i="1" s="1"/>
  <c r="A8468" i="1"/>
  <c r="M8468" i="1" s="1"/>
  <c r="A8469" i="1"/>
  <c r="M8469" i="1" s="1"/>
  <c r="A8470" i="1"/>
  <c r="M8470" i="1" s="1"/>
  <c r="A8471" i="1"/>
  <c r="M8471" i="1" s="1"/>
  <c r="A8472" i="1"/>
  <c r="M8472" i="1" s="1"/>
  <c r="A8473" i="1"/>
  <c r="M8473" i="1" s="1"/>
  <c r="A8474" i="1"/>
  <c r="M8474" i="1" s="1"/>
  <c r="A8475" i="1"/>
  <c r="M8475" i="1" s="1"/>
  <c r="A8476" i="1"/>
  <c r="M8476" i="1" s="1"/>
  <c r="A8477" i="1"/>
  <c r="M8477" i="1" s="1"/>
  <c r="A8478" i="1"/>
  <c r="M8478" i="1" s="1"/>
  <c r="A8479" i="1"/>
  <c r="M8479" i="1" s="1"/>
  <c r="A8480" i="1"/>
  <c r="M8480" i="1" s="1"/>
  <c r="A8481" i="1"/>
  <c r="M8481" i="1" s="1"/>
  <c r="A8482" i="1"/>
  <c r="M8482" i="1" s="1"/>
  <c r="A8483" i="1"/>
  <c r="M8483" i="1" s="1"/>
  <c r="A8484" i="1"/>
  <c r="M8484" i="1" s="1"/>
  <c r="A8485" i="1"/>
  <c r="M8485" i="1" s="1"/>
  <c r="A8486" i="1"/>
  <c r="M8486" i="1" s="1"/>
  <c r="A8487" i="1"/>
  <c r="M8487" i="1" s="1"/>
  <c r="A8488" i="1"/>
  <c r="M8488" i="1" s="1"/>
  <c r="A8489" i="1"/>
  <c r="M8489" i="1" s="1"/>
  <c r="A8490" i="1"/>
  <c r="M8490" i="1" s="1"/>
  <c r="A8491" i="1"/>
  <c r="M8491" i="1" s="1"/>
  <c r="A8492" i="1"/>
  <c r="M8492" i="1" s="1"/>
  <c r="A8493" i="1"/>
  <c r="M8493" i="1" s="1"/>
  <c r="A8494" i="1"/>
  <c r="M8494" i="1" s="1"/>
  <c r="A8495" i="1"/>
  <c r="M8495" i="1" s="1"/>
  <c r="A8496" i="1"/>
  <c r="M8496" i="1" s="1"/>
  <c r="A8497" i="1"/>
  <c r="M8497" i="1" s="1"/>
  <c r="A8498" i="1"/>
  <c r="M8498" i="1" s="1"/>
  <c r="A8499" i="1"/>
  <c r="M8499" i="1" s="1"/>
  <c r="A8500" i="1"/>
  <c r="M8500" i="1" s="1"/>
  <c r="A8501" i="1"/>
  <c r="M8501" i="1" s="1"/>
  <c r="A8502" i="1"/>
  <c r="M8502" i="1" s="1"/>
  <c r="A8503" i="1"/>
  <c r="M8503" i="1" s="1"/>
  <c r="A8504" i="1"/>
  <c r="M8504" i="1" s="1"/>
  <c r="A8505" i="1"/>
  <c r="M8505" i="1" s="1"/>
  <c r="A8506" i="1"/>
  <c r="M8506" i="1" s="1"/>
  <c r="A8507" i="1"/>
  <c r="M8507" i="1" s="1"/>
  <c r="A8508" i="1"/>
  <c r="M8508" i="1" s="1"/>
  <c r="A8509" i="1"/>
  <c r="M8509" i="1" s="1"/>
  <c r="A8510" i="1"/>
  <c r="M8510" i="1" s="1"/>
  <c r="A8511" i="1"/>
  <c r="M8511" i="1" s="1"/>
  <c r="A8512" i="1"/>
  <c r="M8512" i="1" s="1"/>
  <c r="A8513" i="1"/>
  <c r="M8513" i="1" s="1"/>
  <c r="A8514" i="1"/>
  <c r="M8514" i="1" s="1"/>
  <c r="A8515" i="1"/>
  <c r="M8515" i="1" s="1"/>
  <c r="A8516" i="1"/>
  <c r="M8516" i="1" s="1"/>
  <c r="A8517" i="1"/>
  <c r="M8517" i="1" s="1"/>
  <c r="A8518" i="1"/>
  <c r="M8518" i="1" s="1"/>
  <c r="A8519" i="1"/>
  <c r="M8519" i="1" s="1"/>
  <c r="A8520" i="1"/>
  <c r="M8520" i="1" s="1"/>
  <c r="A8521" i="1"/>
  <c r="M8521" i="1" s="1"/>
  <c r="A8522" i="1"/>
  <c r="M8522" i="1" s="1"/>
  <c r="A8523" i="1"/>
  <c r="M8523" i="1" s="1"/>
  <c r="A8524" i="1"/>
  <c r="M8524" i="1" s="1"/>
  <c r="A8525" i="1"/>
  <c r="M8525" i="1" s="1"/>
  <c r="A8526" i="1"/>
  <c r="M8526" i="1" s="1"/>
  <c r="A8527" i="1"/>
  <c r="M8527" i="1" s="1"/>
  <c r="A8528" i="1"/>
  <c r="M8528" i="1" s="1"/>
  <c r="A8529" i="1"/>
  <c r="M8529" i="1" s="1"/>
  <c r="A8530" i="1"/>
  <c r="M8530" i="1" s="1"/>
  <c r="A8531" i="1"/>
  <c r="M8531" i="1" s="1"/>
  <c r="A8532" i="1"/>
  <c r="M8532" i="1" s="1"/>
  <c r="A8533" i="1"/>
  <c r="M8533" i="1" s="1"/>
  <c r="A8534" i="1"/>
  <c r="M8534" i="1" s="1"/>
  <c r="A8535" i="1"/>
  <c r="M8535" i="1" s="1"/>
  <c r="A8536" i="1"/>
  <c r="M8536" i="1" s="1"/>
  <c r="A8537" i="1"/>
  <c r="M8537" i="1" s="1"/>
  <c r="A8538" i="1"/>
  <c r="M8538" i="1" s="1"/>
  <c r="A8539" i="1"/>
  <c r="M8539" i="1" s="1"/>
  <c r="A8540" i="1"/>
  <c r="M8540" i="1" s="1"/>
  <c r="A8541" i="1"/>
  <c r="M8541" i="1" s="1"/>
  <c r="A8542" i="1"/>
  <c r="M8542" i="1" s="1"/>
  <c r="A8543" i="1"/>
  <c r="M8543" i="1" s="1"/>
  <c r="A8544" i="1"/>
  <c r="M8544" i="1" s="1"/>
  <c r="A8545" i="1"/>
  <c r="M8545" i="1" s="1"/>
  <c r="A8546" i="1"/>
  <c r="M8546" i="1" s="1"/>
  <c r="A8547" i="1"/>
  <c r="M8547" i="1" s="1"/>
  <c r="A8548" i="1"/>
  <c r="M8548" i="1" s="1"/>
  <c r="A8549" i="1"/>
  <c r="M8549" i="1" s="1"/>
  <c r="A8550" i="1"/>
  <c r="M8550" i="1" s="1"/>
  <c r="A8551" i="1"/>
  <c r="M8551" i="1" s="1"/>
  <c r="A8552" i="1"/>
  <c r="M8552" i="1" s="1"/>
  <c r="A8553" i="1"/>
  <c r="M8553" i="1" s="1"/>
  <c r="A8554" i="1"/>
  <c r="M8554" i="1" s="1"/>
  <c r="A8555" i="1"/>
  <c r="M8555" i="1" s="1"/>
  <c r="A8556" i="1"/>
  <c r="M8556" i="1" s="1"/>
  <c r="A8557" i="1"/>
  <c r="M8557" i="1" s="1"/>
  <c r="A8558" i="1"/>
  <c r="M8558" i="1" s="1"/>
  <c r="A8559" i="1"/>
  <c r="M8559" i="1" s="1"/>
  <c r="A8560" i="1"/>
  <c r="M8560" i="1" s="1"/>
  <c r="A8561" i="1"/>
  <c r="M8561" i="1" s="1"/>
  <c r="A8562" i="1"/>
  <c r="M8562" i="1" s="1"/>
  <c r="A8563" i="1"/>
  <c r="M8563" i="1" s="1"/>
  <c r="A8564" i="1"/>
  <c r="M8564" i="1" s="1"/>
  <c r="A8565" i="1"/>
  <c r="M8565" i="1" s="1"/>
  <c r="A8566" i="1"/>
  <c r="M8566" i="1" s="1"/>
  <c r="A8567" i="1"/>
  <c r="M8567" i="1" s="1"/>
  <c r="A8568" i="1"/>
  <c r="M8568" i="1" s="1"/>
  <c r="A8569" i="1"/>
  <c r="M8569" i="1" s="1"/>
  <c r="A8570" i="1"/>
  <c r="M8570" i="1" s="1"/>
  <c r="A8571" i="1"/>
  <c r="M8571" i="1" s="1"/>
  <c r="A8572" i="1"/>
  <c r="M8572" i="1" s="1"/>
  <c r="A8573" i="1"/>
  <c r="M8573" i="1" s="1"/>
  <c r="A8574" i="1"/>
  <c r="M8574" i="1" s="1"/>
  <c r="A8575" i="1"/>
  <c r="M8575" i="1" s="1"/>
  <c r="A8576" i="1"/>
  <c r="M8576" i="1" s="1"/>
  <c r="A8577" i="1"/>
  <c r="M8577" i="1" s="1"/>
  <c r="A8578" i="1"/>
  <c r="M8578" i="1" s="1"/>
  <c r="A8579" i="1"/>
  <c r="M8579" i="1" s="1"/>
  <c r="A8580" i="1"/>
  <c r="M8580" i="1" s="1"/>
  <c r="A8581" i="1"/>
  <c r="M8581" i="1" s="1"/>
  <c r="A8582" i="1"/>
  <c r="M8582" i="1" s="1"/>
  <c r="A8583" i="1"/>
  <c r="M8583" i="1" s="1"/>
  <c r="A8584" i="1"/>
  <c r="M8584" i="1" s="1"/>
  <c r="A8585" i="1"/>
  <c r="M8585" i="1" s="1"/>
  <c r="A8586" i="1"/>
  <c r="M8586" i="1" s="1"/>
  <c r="A8587" i="1"/>
  <c r="M8587" i="1" s="1"/>
  <c r="A8588" i="1"/>
  <c r="M8588" i="1" s="1"/>
  <c r="A8589" i="1"/>
  <c r="M8589" i="1" s="1"/>
  <c r="A8590" i="1"/>
  <c r="M8590" i="1" s="1"/>
  <c r="A8591" i="1"/>
  <c r="M8591" i="1" s="1"/>
  <c r="A8592" i="1"/>
  <c r="M8592" i="1" s="1"/>
  <c r="A8593" i="1"/>
  <c r="M8593" i="1" s="1"/>
  <c r="A8594" i="1"/>
  <c r="M8594" i="1" s="1"/>
  <c r="A8595" i="1"/>
  <c r="M8595" i="1" s="1"/>
  <c r="A8596" i="1"/>
  <c r="M8596" i="1" s="1"/>
  <c r="A8597" i="1"/>
  <c r="M8597" i="1" s="1"/>
  <c r="A8598" i="1"/>
  <c r="M8598" i="1" s="1"/>
  <c r="A8599" i="1"/>
  <c r="M8599" i="1" s="1"/>
  <c r="A8600" i="1"/>
  <c r="M8600" i="1" s="1"/>
  <c r="A8601" i="1"/>
  <c r="M8601" i="1" s="1"/>
  <c r="A8602" i="1"/>
  <c r="M8602" i="1" s="1"/>
  <c r="A8603" i="1"/>
  <c r="M8603" i="1" s="1"/>
  <c r="A8604" i="1"/>
  <c r="M8604" i="1" s="1"/>
  <c r="A8605" i="1"/>
  <c r="M8605" i="1" s="1"/>
  <c r="A8606" i="1"/>
  <c r="M8606" i="1" s="1"/>
  <c r="A8607" i="1"/>
  <c r="M8607" i="1" s="1"/>
  <c r="A8608" i="1"/>
  <c r="M8608" i="1" s="1"/>
  <c r="A8609" i="1"/>
  <c r="M8609" i="1" s="1"/>
  <c r="A8610" i="1"/>
  <c r="M8610" i="1" s="1"/>
  <c r="A8611" i="1"/>
  <c r="M8611" i="1" s="1"/>
  <c r="A8612" i="1"/>
  <c r="M8612" i="1" s="1"/>
  <c r="A8613" i="1"/>
  <c r="M8613" i="1" s="1"/>
  <c r="A8614" i="1"/>
  <c r="M8614" i="1" s="1"/>
  <c r="A8615" i="1"/>
  <c r="M8615" i="1" s="1"/>
  <c r="A8616" i="1"/>
  <c r="M8616" i="1" s="1"/>
  <c r="A8617" i="1"/>
  <c r="M8617" i="1" s="1"/>
  <c r="A8618" i="1"/>
  <c r="M8618" i="1" s="1"/>
  <c r="A8619" i="1"/>
  <c r="M8619" i="1" s="1"/>
  <c r="A8620" i="1"/>
  <c r="M8620" i="1" s="1"/>
  <c r="A8621" i="1"/>
  <c r="M8621" i="1" s="1"/>
  <c r="A8622" i="1"/>
  <c r="M8622" i="1" s="1"/>
  <c r="A8623" i="1"/>
  <c r="M8623" i="1" s="1"/>
  <c r="A8624" i="1"/>
  <c r="M8624" i="1" s="1"/>
  <c r="A8625" i="1"/>
  <c r="M8625" i="1" s="1"/>
  <c r="A8626" i="1"/>
  <c r="M8626" i="1" s="1"/>
  <c r="A8627" i="1"/>
  <c r="M8627" i="1" s="1"/>
  <c r="A8628" i="1"/>
  <c r="M8628" i="1" s="1"/>
  <c r="A8629" i="1"/>
  <c r="M8629" i="1" s="1"/>
  <c r="A8630" i="1"/>
  <c r="M8630" i="1" s="1"/>
  <c r="A8631" i="1"/>
  <c r="M8631" i="1" s="1"/>
  <c r="A8632" i="1"/>
  <c r="M8632" i="1" s="1"/>
  <c r="A8633" i="1"/>
  <c r="M8633" i="1" s="1"/>
  <c r="A8634" i="1"/>
  <c r="M8634" i="1" s="1"/>
  <c r="A8635" i="1"/>
  <c r="M8635" i="1" s="1"/>
  <c r="A8636" i="1"/>
  <c r="M8636" i="1" s="1"/>
  <c r="A8637" i="1"/>
  <c r="M8637" i="1" s="1"/>
  <c r="A8638" i="1"/>
  <c r="M8638" i="1" s="1"/>
  <c r="A8639" i="1"/>
  <c r="M8639" i="1" s="1"/>
  <c r="A8640" i="1"/>
  <c r="M8640" i="1" s="1"/>
  <c r="A8641" i="1"/>
  <c r="M8641" i="1" s="1"/>
  <c r="A8642" i="1"/>
  <c r="M8642" i="1" s="1"/>
  <c r="A8643" i="1"/>
  <c r="M8643" i="1" s="1"/>
  <c r="A8644" i="1"/>
  <c r="M8644" i="1" s="1"/>
  <c r="A8645" i="1"/>
  <c r="M8645" i="1" s="1"/>
  <c r="A8646" i="1"/>
  <c r="M8646" i="1" s="1"/>
  <c r="A8647" i="1"/>
  <c r="M8647" i="1" s="1"/>
  <c r="A8648" i="1"/>
  <c r="M8648" i="1" s="1"/>
  <c r="A8649" i="1"/>
  <c r="M8649" i="1" s="1"/>
  <c r="A8650" i="1"/>
  <c r="M8650" i="1" s="1"/>
  <c r="A8651" i="1"/>
  <c r="M8651" i="1" s="1"/>
  <c r="A8652" i="1"/>
  <c r="M8652" i="1" s="1"/>
  <c r="A8653" i="1"/>
  <c r="M8653" i="1" s="1"/>
  <c r="A8654" i="1"/>
  <c r="M8654" i="1" s="1"/>
  <c r="A8655" i="1"/>
  <c r="M8655" i="1" s="1"/>
  <c r="A8656" i="1"/>
  <c r="M8656" i="1" s="1"/>
  <c r="A8657" i="1"/>
  <c r="M8657" i="1" s="1"/>
  <c r="A8658" i="1"/>
  <c r="M8658" i="1" s="1"/>
  <c r="A8659" i="1"/>
  <c r="M8659" i="1" s="1"/>
  <c r="A8660" i="1"/>
  <c r="M8660" i="1" s="1"/>
  <c r="A8661" i="1"/>
  <c r="M8661" i="1" s="1"/>
  <c r="A8662" i="1"/>
  <c r="M8662" i="1" s="1"/>
  <c r="A8663" i="1"/>
  <c r="M8663" i="1" s="1"/>
  <c r="A8664" i="1"/>
  <c r="M8664" i="1" s="1"/>
  <c r="A8665" i="1"/>
  <c r="M8665" i="1" s="1"/>
  <c r="A8666" i="1"/>
  <c r="M8666" i="1" s="1"/>
  <c r="A8667" i="1"/>
  <c r="M8667" i="1" s="1"/>
  <c r="A8668" i="1"/>
  <c r="M8668" i="1" s="1"/>
  <c r="A8669" i="1"/>
  <c r="M8669" i="1" s="1"/>
  <c r="A8670" i="1"/>
  <c r="M8670" i="1" s="1"/>
  <c r="A8671" i="1"/>
  <c r="M8671" i="1" s="1"/>
  <c r="A8672" i="1"/>
  <c r="M8672" i="1" s="1"/>
  <c r="A8673" i="1"/>
  <c r="M8673" i="1" s="1"/>
  <c r="A8674" i="1"/>
  <c r="M8674" i="1" s="1"/>
  <c r="A8675" i="1"/>
  <c r="M8675" i="1" s="1"/>
  <c r="A8676" i="1"/>
  <c r="M8676" i="1" s="1"/>
  <c r="A8677" i="1"/>
  <c r="M8677" i="1" s="1"/>
  <c r="A8678" i="1"/>
  <c r="M8678" i="1" s="1"/>
  <c r="A8679" i="1"/>
  <c r="M8679" i="1" s="1"/>
  <c r="A8680" i="1"/>
  <c r="M8680" i="1" s="1"/>
  <c r="A8681" i="1"/>
  <c r="M8681" i="1" s="1"/>
  <c r="A8682" i="1"/>
  <c r="M8682" i="1" s="1"/>
  <c r="A8683" i="1"/>
  <c r="M8683" i="1" s="1"/>
  <c r="A8684" i="1"/>
  <c r="M8684" i="1" s="1"/>
  <c r="A8685" i="1"/>
  <c r="M8685" i="1" s="1"/>
  <c r="A8686" i="1"/>
  <c r="M8686" i="1" s="1"/>
  <c r="A8687" i="1"/>
  <c r="M8687" i="1" s="1"/>
  <c r="A8688" i="1"/>
  <c r="M8688" i="1" s="1"/>
  <c r="A8689" i="1"/>
  <c r="M8689" i="1" s="1"/>
  <c r="A8690" i="1"/>
  <c r="M8690" i="1" s="1"/>
  <c r="A8691" i="1"/>
  <c r="M8691" i="1" s="1"/>
  <c r="A8692" i="1"/>
  <c r="M8692" i="1" s="1"/>
  <c r="A8693" i="1"/>
  <c r="M8693" i="1" s="1"/>
  <c r="A8694" i="1"/>
  <c r="M8694" i="1" s="1"/>
  <c r="A8695" i="1"/>
  <c r="M8695" i="1" s="1"/>
  <c r="A8696" i="1"/>
  <c r="M8696" i="1" s="1"/>
  <c r="A8697" i="1"/>
  <c r="M8697" i="1" s="1"/>
  <c r="A8698" i="1"/>
  <c r="M8698" i="1" s="1"/>
  <c r="A8699" i="1"/>
  <c r="M8699" i="1" s="1"/>
  <c r="A8700" i="1"/>
  <c r="M8700" i="1" s="1"/>
  <c r="A8701" i="1"/>
  <c r="M8701" i="1" s="1"/>
  <c r="A8702" i="1"/>
  <c r="M8702" i="1" s="1"/>
  <c r="A8703" i="1"/>
  <c r="M8703" i="1" s="1"/>
  <c r="A8704" i="1"/>
  <c r="M8704" i="1" s="1"/>
  <c r="A8705" i="1"/>
  <c r="M8705" i="1" s="1"/>
  <c r="A8706" i="1"/>
  <c r="M8706" i="1" s="1"/>
  <c r="A8707" i="1"/>
  <c r="M8707" i="1" s="1"/>
  <c r="A8708" i="1"/>
  <c r="M8708" i="1" s="1"/>
  <c r="A8709" i="1"/>
  <c r="M8709" i="1" s="1"/>
  <c r="A8710" i="1"/>
  <c r="M8710" i="1" s="1"/>
  <c r="A8711" i="1"/>
  <c r="M8711" i="1" s="1"/>
  <c r="A8712" i="1"/>
  <c r="M8712" i="1" s="1"/>
  <c r="A8713" i="1"/>
  <c r="M8713" i="1" s="1"/>
  <c r="A8714" i="1"/>
  <c r="M8714" i="1" s="1"/>
  <c r="A8715" i="1"/>
  <c r="M8715" i="1" s="1"/>
  <c r="A8716" i="1"/>
  <c r="M8716" i="1" s="1"/>
  <c r="A8717" i="1"/>
  <c r="M8717" i="1" s="1"/>
  <c r="A8718" i="1"/>
  <c r="M8718" i="1" s="1"/>
  <c r="A8719" i="1"/>
  <c r="M8719" i="1" s="1"/>
  <c r="A8720" i="1"/>
  <c r="M8720" i="1" s="1"/>
  <c r="A8721" i="1"/>
  <c r="M8721" i="1" s="1"/>
  <c r="A8722" i="1"/>
  <c r="M8722" i="1" s="1"/>
  <c r="A8723" i="1"/>
  <c r="M8723" i="1" s="1"/>
  <c r="A8724" i="1"/>
  <c r="M8724" i="1" s="1"/>
  <c r="A8725" i="1"/>
  <c r="M8725" i="1" s="1"/>
  <c r="A8726" i="1"/>
  <c r="M8726" i="1" s="1"/>
  <c r="A8727" i="1"/>
  <c r="M8727" i="1" s="1"/>
  <c r="A8728" i="1"/>
  <c r="M8728" i="1" s="1"/>
  <c r="A8729" i="1"/>
  <c r="M8729" i="1" s="1"/>
  <c r="A8730" i="1"/>
  <c r="M8730" i="1" s="1"/>
  <c r="A8731" i="1"/>
  <c r="M8731" i="1" s="1"/>
  <c r="A8732" i="1"/>
  <c r="M8732" i="1" s="1"/>
  <c r="A8733" i="1"/>
  <c r="M8733" i="1" s="1"/>
  <c r="A8734" i="1"/>
  <c r="M8734" i="1" s="1"/>
  <c r="A8735" i="1"/>
  <c r="M8735" i="1" s="1"/>
  <c r="A8736" i="1"/>
  <c r="M8736" i="1" s="1"/>
  <c r="A8737" i="1"/>
  <c r="M8737" i="1" s="1"/>
  <c r="A8738" i="1"/>
  <c r="M8738" i="1" s="1"/>
  <c r="A8739" i="1"/>
  <c r="M8739" i="1" s="1"/>
  <c r="A8740" i="1"/>
  <c r="M8740" i="1" s="1"/>
  <c r="A8741" i="1"/>
  <c r="M8741" i="1" s="1"/>
  <c r="A8742" i="1"/>
  <c r="M8742" i="1" s="1"/>
  <c r="A8743" i="1"/>
  <c r="M8743" i="1" s="1"/>
  <c r="A8744" i="1"/>
  <c r="M8744" i="1" s="1"/>
  <c r="A8745" i="1"/>
  <c r="M8745" i="1" s="1"/>
  <c r="A8746" i="1"/>
  <c r="M8746" i="1" s="1"/>
  <c r="A8747" i="1"/>
  <c r="M8747" i="1" s="1"/>
  <c r="A8748" i="1"/>
  <c r="M8748" i="1" s="1"/>
  <c r="A8749" i="1"/>
  <c r="M8749" i="1" s="1"/>
  <c r="A8750" i="1"/>
  <c r="M8750" i="1" s="1"/>
  <c r="A8751" i="1"/>
  <c r="M8751" i="1" s="1"/>
  <c r="A8752" i="1"/>
  <c r="M8752" i="1" s="1"/>
  <c r="A8753" i="1"/>
  <c r="M8753" i="1" s="1"/>
  <c r="A8754" i="1"/>
  <c r="M8754" i="1" s="1"/>
  <c r="A8755" i="1"/>
  <c r="M8755" i="1" s="1"/>
  <c r="A8756" i="1"/>
  <c r="M8756" i="1" s="1"/>
  <c r="A8757" i="1"/>
  <c r="M8757" i="1" s="1"/>
  <c r="A8758" i="1"/>
  <c r="M8758" i="1" s="1"/>
  <c r="A8759" i="1"/>
  <c r="M8759" i="1" s="1"/>
  <c r="A8760" i="1"/>
  <c r="M8760" i="1" s="1"/>
  <c r="A8761" i="1"/>
  <c r="M8761" i="1" s="1"/>
  <c r="A8762" i="1"/>
  <c r="M8762" i="1" s="1"/>
  <c r="A8763" i="1"/>
  <c r="M8763" i="1" s="1"/>
  <c r="A8764" i="1"/>
  <c r="M8764" i="1" s="1"/>
  <c r="A8765" i="1"/>
  <c r="M8765" i="1" s="1"/>
  <c r="A8766" i="1"/>
  <c r="M8766" i="1" s="1"/>
  <c r="A8767" i="1"/>
  <c r="M8767" i="1" s="1"/>
  <c r="A8768" i="1"/>
  <c r="M8768" i="1" s="1"/>
  <c r="A8769" i="1"/>
  <c r="M8769" i="1" s="1"/>
  <c r="A8770" i="1"/>
  <c r="M8770" i="1" s="1"/>
  <c r="A8771" i="1"/>
  <c r="M8771" i="1" s="1"/>
  <c r="A8772" i="1"/>
  <c r="M8772" i="1" s="1"/>
  <c r="A8773" i="1"/>
  <c r="M8773" i="1" s="1"/>
  <c r="A8774" i="1"/>
  <c r="M8774" i="1" s="1"/>
  <c r="A8775" i="1"/>
  <c r="M8775" i="1" s="1"/>
  <c r="A8776" i="1"/>
  <c r="M8776" i="1" s="1"/>
  <c r="A8777" i="1"/>
  <c r="M8777" i="1" s="1"/>
  <c r="A8778" i="1"/>
  <c r="M8778" i="1" s="1"/>
  <c r="A8779" i="1"/>
  <c r="M8779" i="1" s="1"/>
  <c r="A8780" i="1"/>
  <c r="M8780" i="1" s="1"/>
  <c r="A8781" i="1"/>
  <c r="M8781" i="1" s="1"/>
  <c r="A8782" i="1"/>
  <c r="M8782" i="1" s="1"/>
  <c r="A8783" i="1"/>
  <c r="M8783" i="1" s="1"/>
  <c r="A8784" i="1"/>
  <c r="M8784" i="1" s="1"/>
  <c r="A8785" i="1"/>
  <c r="M8785" i="1" s="1"/>
  <c r="A8786" i="1"/>
  <c r="M8786" i="1" s="1"/>
  <c r="A8787" i="1"/>
  <c r="M8787" i="1" s="1"/>
  <c r="A8788" i="1"/>
  <c r="M8788" i="1" s="1"/>
  <c r="A8789" i="1"/>
  <c r="M8789" i="1" s="1"/>
  <c r="A8790" i="1"/>
  <c r="M8790" i="1" s="1"/>
  <c r="A8791" i="1"/>
  <c r="M8791" i="1" s="1"/>
  <c r="A8792" i="1"/>
  <c r="M8792" i="1" s="1"/>
  <c r="A8793" i="1"/>
  <c r="M8793" i="1" s="1"/>
  <c r="A8794" i="1"/>
  <c r="M8794" i="1" s="1"/>
  <c r="A8795" i="1"/>
  <c r="M8795" i="1" s="1"/>
  <c r="A8796" i="1"/>
  <c r="M8796" i="1" s="1"/>
  <c r="A8797" i="1"/>
  <c r="M8797" i="1" s="1"/>
  <c r="A8798" i="1"/>
  <c r="M8798" i="1" s="1"/>
  <c r="A8799" i="1"/>
  <c r="M8799" i="1" s="1"/>
  <c r="A8800" i="1"/>
  <c r="M8800" i="1" s="1"/>
  <c r="A8801" i="1"/>
  <c r="M8801" i="1" s="1"/>
  <c r="A8802" i="1"/>
  <c r="M8802" i="1" s="1"/>
  <c r="A8803" i="1"/>
  <c r="M8803" i="1" s="1"/>
  <c r="A8804" i="1"/>
  <c r="M8804" i="1" s="1"/>
  <c r="A8805" i="1"/>
  <c r="M8805" i="1" s="1"/>
  <c r="A8806" i="1"/>
  <c r="M8806" i="1" s="1"/>
  <c r="A8807" i="1"/>
  <c r="M8807" i="1" s="1"/>
  <c r="A8808" i="1"/>
  <c r="M8808" i="1" s="1"/>
  <c r="A8809" i="1"/>
  <c r="M8809" i="1" s="1"/>
  <c r="A8810" i="1"/>
  <c r="M8810" i="1" s="1"/>
  <c r="A8811" i="1"/>
  <c r="M8811" i="1" s="1"/>
  <c r="A8812" i="1"/>
  <c r="M8812" i="1" s="1"/>
  <c r="A8813" i="1"/>
  <c r="M8813" i="1" s="1"/>
  <c r="A8814" i="1"/>
  <c r="M8814" i="1" s="1"/>
  <c r="A8815" i="1"/>
  <c r="M8815" i="1" s="1"/>
  <c r="A8816" i="1"/>
  <c r="M8816" i="1" s="1"/>
  <c r="A8817" i="1"/>
  <c r="M8817" i="1" s="1"/>
  <c r="A8818" i="1"/>
  <c r="M8818" i="1" s="1"/>
  <c r="A8819" i="1"/>
  <c r="M8819" i="1" s="1"/>
  <c r="A8820" i="1"/>
  <c r="M8820" i="1" s="1"/>
  <c r="A8821" i="1"/>
  <c r="M8821" i="1" s="1"/>
  <c r="A8822" i="1"/>
  <c r="M8822" i="1" s="1"/>
  <c r="A8823" i="1"/>
  <c r="M8823" i="1" s="1"/>
  <c r="A8824" i="1"/>
  <c r="M8824" i="1" s="1"/>
  <c r="A8825" i="1"/>
  <c r="M8825" i="1" s="1"/>
  <c r="A8826" i="1"/>
  <c r="M8826" i="1" s="1"/>
  <c r="A8827" i="1"/>
  <c r="M8827" i="1" s="1"/>
  <c r="A8828" i="1"/>
  <c r="M8828" i="1" s="1"/>
  <c r="A8829" i="1"/>
  <c r="M8829" i="1" s="1"/>
  <c r="A8830" i="1"/>
  <c r="M8830" i="1" s="1"/>
  <c r="A8831" i="1"/>
  <c r="M8831" i="1" s="1"/>
  <c r="A8832" i="1"/>
  <c r="M8832" i="1" s="1"/>
  <c r="A8833" i="1"/>
  <c r="M8833" i="1" s="1"/>
  <c r="A8834" i="1"/>
  <c r="M8834" i="1" s="1"/>
  <c r="A8835" i="1"/>
  <c r="M8835" i="1" s="1"/>
  <c r="A8836" i="1"/>
  <c r="M8836" i="1" s="1"/>
  <c r="A8837" i="1"/>
  <c r="M8837" i="1" s="1"/>
  <c r="A8838" i="1"/>
  <c r="M8838" i="1" s="1"/>
  <c r="A8839" i="1"/>
  <c r="M8839" i="1" s="1"/>
  <c r="A8840" i="1"/>
  <c r="M8840" i="1" s="1"/>
  <c r="A8841" i="1"/>
  <c r="M8841" i="1" s="1"/>
  <c r="A8842" i="1"/>
  <c r="M8842" i="1" s="1"/>
  <c r="A8843" i="1"/>
  <c r="M8843" i="1" s="1"/>
  <c r="A8844" i="1"/>
  <c r="M8844" i="1" s="1"/>
  <c r="A8845" i="1"/>
  <c r="M8845" i="1" s="1"/>
  <c r="A8846" i="1"/>
  <c r="M8846" i="1" s="1"/>
  <c r="A8847" i="1"/>
  <c r="M8847" i="1" s="1"/>
  <c r="A8848" i="1"/>
  <c r="M8848" i="1" s="1"/>
  <c r="A8849" i="1"/>
  <c r="M8849" i="1" s="1"/>
  <c r="A8850" i="1"/>
  <c r="M8850" i="1" s="1"/>
  <c r="A8851" i="1"/>
  <c r="M8851" i="1" s="1"/>
  <c r="A8852" i="1"/>
  <c r="M8852" i="1" s="1"/>
  <c r="A8853" i="1"/>
  <c r="M8853" i="1" s="1"/>
  <c r="A8854" i="1"/>
  <c r="M8854" i="1" s="1"/>
  <c r="A8855" i="1"/>
  <c r="M8855" i="1" s="1"/>
  <c r="A8856" i="1"/>
  <c r="M8856" i="1" s="1"/>
  <c r="A8857" i="1"/>
  <c r="M8857" i="1" s="1"/>
  <c r="A8858" i="1"/>
  <c r="M8858" i="1" s="1"/>
  <c r="A8859" i="1"/>
  <c r="M8859" i="1" s="1"/>
  <c r="A8860" i="1"/>
  <c r="M8860" i="1" s="1"/>
  <c r="A8861" i="1"/>
  <c r="M8861" i="1" s="1"/>
  <c r="A8862" i="1"/>
  <c r="M8862" i="1" s="1"/>
  <c r="A8863" i="1"/>
  <c r="M8863" i="1" s="1"/>
  <c r="A8864" i="1"/>
  <c r="M8864" i="1" s="1"/>
  <c r="A8865" i="1"/>
  <c r="M8865" i="1" s="1"/>
  <c r="A8866" i="1"/>
  <c r="M8866" i="1" s="1"/>
  <c r="A8867" i="1"/>
  <c r="M8867" i="1" s="1"/>
  <c r="A8868" i="1"/>
  <c r="M8868" i="1" s="1"/>
  <c r="A8869" i="1"/>
  <c r="M8869" i="1" s="1"/>
  <c r="A8870" i="1"/>
  <c r="M8870" i="1" s="1"/>
  <c r="A8871" i="1"/>
  <c r="M8871" i="1" s="1"/>
  <c r="A8872" i="1"/>
  <c r="M8872" i="1" s="1"/>
  <c r="A8873" i="1"/>
  <c r="M8873" i="1" s="1"/>
  <c r="A8874" i="1"/>
  <c r="M8874" i="1" s="1"/>
  <c r="A8875" i="1"/>
  <c r="M8875" i="1" s="1"/>
  <c r="A8876" i="1"/>
  <c r="M8876" i="1" s="1"/>
  <c r="A8877" i="1"/>
  <c r="M8877" i="1" s="1"/>
  <c r="A8878" i="1"/>
  <c r="M8878" i="1" s="1"/>
  <c r="A8879" i="1"/>
  <c r="M8879" i="1" s="1"/>
  <c r="A8880" i="1"/>
  <c r="M8880" i="1" s="1"/>
  <c r="A8881" i="1"/>
  <c r="M8881" i="1" s="1"/>
  <c r="A8882" i="1"/>
  <c r="M8882" i="1" s="1"/>
  <c r="A8883" i="1"/>
  <c r="M8883" i="1" s="1"/>
  <c r="A8884" i="1"/>
  <c r="M8884" i="1" s="1"/>
  <c r="A8885" i="1"/>
  <c r="M8885" i="1" s="1"/>
  <c r="A8886" i="1"/>
  <c r="M8886" i="1" s="1"/>
  <c r="A8887" i="1"/>
  <c r="M8887" i="1" s="1"/>
  <c r="A8888" i="1"/>
  <c r="M8888" i="1" s="1"/>
  <c r="A8889" i="1"/>
  <c r="M8889" i="1" s="1"/>
  <c r="A8890" i="1"/>
  <c r="M8890" i="1" s="1"/>
  <c r="A8891" i="1"/>
  <c r="M8891" i="1" s="1"/>
  <c r="A8892" i="1"/>
  <c r="M8892" i="1" s="1"/>
  <c r="A8893" i="1"/>
  <c r="M8893" i="1" s="1"/>
  <c r="A8894" i="1"/>
  <c r="M8894" i="1" s="1"/>
  <c r="A8895" i="1"/>
  <c r="M8895" i="1" s="1"/>
  <c r="A8896" i="1"/>
  <c r="M8896" i="1" s="1"/>
  <c r="A8897" i="1"/>
  <c r="M8897" i="1" s="1"/>
  <c r="A8898" i="1"/>
  <c r="M8898" i="1" s="1"/>
  <c r="A8899" i="1"/>
  <c r="M8899" i="1" s="1"/>
  <c r="A8900" i="1"/>
  <c r="M8900" i="1" s="1"/>
  <c r="A8901" i="1"/>
  <c r="M8901" i="1" s="1"/>
  <c r="A8902" i="1"/>
  <c r="M8902" i="1" s="1"/>
  <c r="A8903" i="1"/>
  <c r="M8903" i="1" s="1"/>
  <c r="A8904" i="1"/>
  <c r="M8904" i="1" s="1"/>
  <c r="A8905" i="1"/>
  <c r="M8905" i="1" s="1"/>
  <c r="A8906" i="1"/>
  <c r="M8906" i="1" s="1"/>
  <c r="A8907" i="1"/>
  <c r="M8907" i="1" s="1"/>
  <c r="A8908" i="1"/>
  <c r="M8908" i="1" s="1"/>
  <c r="A8909" i="1"/>
  <c r="M8909" i="1" s="1"/>
  <c r="A8910" i="1"/>
  <c r="M8910" i="1" s="1"/>
  <c r="A8911" i="1"/>
  <c r="M8911" i="1" s="1"/>
  <c r="A8912" i="1"/>
  <c r="M8912" i="1" s="1"/>
  <c r="A8913" i="1"/>
  <c r="M8913" i="1" s="1"/>
  <c r="A8914" i="1"/>
  <c r="M8914" i="1" s="1"/>
  <c r="A8915" i="1"/>
  <c r="M8915" i="1" s="1"/>
  <c r="A8916" i="1"/>
  <c r="M8916" i="1" s="1"/>
  <c r="A8917" i="1"/>
  <c r="M8917" i="1" s="1"/>
  <c r="A8918" i="1"/>
  <c r="M8918" i="1" s="1"/>
  <c r="A8919" i="1"/>
  <c r="M8919" i="1" s="1"/>
  <c r="A8920" i="1"/>
  <c r="M8920" i="1" s="1"/>
  <c r="A8921" i="1"/>
  <c r="M8921" i="1" s="1"/>
  <c r="A8922" i="1"/>
  <c r="M8922" i="1" s="1"/>
  <c r="A8923" i="1"/>
  <c r="M8923" i="1" s="1"/>
  <c r="A8924" i="1"/>
  <c r="M8924" i="1" s="1"/>
  <c r="A8925" i="1"/>
  <c r="M8925" i="1" s="1"/>
  <c r="A8926" i="1"/>
  <c r="M8926" i="1" s="1"/>
  <c r="A8927" i="1"/>
  <c r="M8927" i="1" s="1"/>
  <c r="A8928" i="1"/>
  <c r="M8928" i="1" s="1"/>
  <c r="A8929" i="1"/>
  <c r="M8929" i="1" s="1"/>
  <c r="A8930" i="1"/>
  <c r="M8930" i="1" s="1"/>
  <c r="A8931" i="1"/>
  <c r="M8931" i="1" s="1"/>
  <c r="A8932" i="1"/>
  <c r="M8932" i="1" s="1"/>
  <c r="A8933" i="1"/>
  <c r="M8933" i="1" s="1"/>
  <c r="A8934" i="1"/>
  <c r="M8934" i="1" s="1"/>
  <c r="A8935" i="1"/>
  <c r="M8935" i="1" s="1"/>
  <c r="A8936" i="1"/>
  <c r="M8936" i="1" s="1"/>
  <c r="A8937" i="1"/>
  <c r="M8937" i="1" s="1"/>
  <c r="A8938" i="1"/>
  <c r="M8938" i="1" s="1"/>
  <c r="A8939" i="1"/>
  <c r="M8939" i="1" s="1"/>
  <c r="A8940" i="1"/>
  <c r="M8940" i="1" s="1"/>
  <c r="A8941" i="1"/>
  <c r="M8941" i="1" s="1"/>
  <c r="A8942" i="1"/>
  <c r="M8942" i="1" s="1"/>
  <c r="A8943" i="1"/>
  <c r="M8943" i="1" s="1"/>
  <c r="A8944" i="1"/>
  <c r="M8944" i="1" s="1"/>
  <c r="A8945" i="1"/>
  <c r="M8945" i="1" s="1"/>
  <c r="A8946" i="1"/>
  <c r="M8946" i="1" s="1"/>
  <c r="A8947" i="1"/>
  <c r="M8947" i="1" s="1"/>
  <c r="A8948" i="1"/>
  <c r="M8948" i="1" s="1"/>
  <c r="A8949" i="1"/>
  <c r="M8949" i="1" s="1"/>
  <c r="A8950" i="1"/>
  <c r="M8950" i="1" s="1"/>
  <c r="A8951" i="1"/>
  <c r="M8951" i="1" s="1"/>
  <c r="A8952" i="1"/>
  <c r="M8952" i="1" s="1"/>
  <c r="A8953" i="1"/>
  <c r="M8953" i="1" s="1"/>
  <c r="A8954" i="1"/>
  <c r="M8954" i="1" s="1"/>
  <c r="A8955" i="1"/>
  <c r="M8955" i="1" s="1"/>
  <c r="A8956" i="1"/>
  <c r="M8956" i="1" s="1"/>
  <c r="A8957" i="1"/>
  <c r="M8957" i="1" s="1"/>
  <c r="A8958" i="1"/>
  <c r="M8958" i="1" s="1"/>
  <c r="A8959" i="1"/>
  <c r="M8959" i="1" s="1"/>
  <c r="A8960" i="1"/>
  <c r="M8960" i="1" s="1"/>
  <c r="A8961" i="1"/>
  <c r="M8961" i="1" s="1"/>
  <c r="A8962" i="1"/>
  <c r="M8962" i="1" s="1"/>
  <c r="A8963" i="1"/>
  <c r="M8963" i="1" s="1"/>
  <c r="A8964" i="1"/>
  <c r="M8964" i="1" s="1"/>
  <c r="A8965" i="1"/>
  <c r="M8965" i="1" s="1"/>
  <c r="A8966" i="1"/>
  <c r="M8966" i="1" s="1"/>
  <c r="A8967" i="1"/>
  <c r="M8967" i="1" s="1"/>
  <c r="A8968" i="1"/>
  <c r="M8968" i="1" s="1"/>
  <c r="A8969" i="1"/>
  <c r="M8969" i="1" s="1"/>
  <c r="A8970" i="1"/>
  <c r="M8970" i="1" s="1"/>
  <c r="A8971" i="1"/>
  <c r="M8971" i="1" s="1"/>
  <c r="A8972" i="1"/>
  <c r="M8972" i="1" s="1"/>
  <c r="A8973" i="1"/>
  <c r="M8973" i="1" s="1"/>
  <c r="A8974" i="1"/>
  <c r="M8974" i="1" s="1"/>
  <c r="A8975" i="1"/>
  <c r="M8975" i="1" s="1"/>
  <c r="A8976" i="1"/>
  <c r="M8976" i="1" s="1"/>
  <c r="A8977" i="1"/>
  <c r="M8977" i="1" s="1"/>
  <c r="A8978" i="1"/>
  <c r="M8978" i="1" s="1"/>
  <c r="A8979" i="1"/>
  <c r="M8979" i="1" s="1"/>
  <c r="A8980" i="1"/>
  <c r="M8980" i="1" s="1"/>
  <c r="A8981" i="1"/>
  <c r="M8981" i="1" s="1"/>
  <c r="A8982" i="1"/>
  <c r="M8982" i="1" s="1"/>
  <c r="A8983" i="1"/>
  <c r="M8983" i="1" s="1"/>
  <c r="A8984" i="1"/>
  <c r="M8984" i="1" s="1"/>
  <c r="A8985" i="1"/>
  <c r="M8985" i="1" s="1"/>
  <c r="A8986" i="1"/>
  <c r="M8986" i="1" s="1"/>
  <c r="A8987" i="1"/>
  <c r="M8987" i="1" s="1"/>
  <c r="A8988" i="1"/>
  <c r="M8988" i="1" s="1"/>
  <c r="A8989" i="1"/>
  <c r="M8989" i="1" s="1"/>
  <c r="A8990" i="1"/>
  <c r="M8990" i="1" s="1"/>
  <c r="A8991" i="1"/>
  <c r="M8991" i="1" s="1"/>
  <c r="A8992" i="1"/>
  <c r="M8992" i="1" s="1"/>
  <c r="A8993" i="1"/>
  <c r="M8993" i="1" s="1"/>
  <c r="A8994" i="1"/>
  <c r="M8994" i="1" s="1"/>
  <c r="A8995" i="1"/>
  <c r="M8995" i="1" s="1"/>
  <c r="A8996" i="1"/>
  <c r="M8996" i="1" s="1"/>
  <c r="A8997" i="1"/>
  <c r="M8997" i="1" s="1"/>
  <c r="A8998" i="1"/>
  <c r="M8998" i="1" s="1"/>
  <c r="A8999" i="1"/>
  <c r="M8999" i="1" s="1"/>
  <c r="A9000" i="1"/>
  <c r="M9000" i="1" s="1"/>
  <c r="A9001" i="1"/>
  <c r="M9001" i="1" s="1"/>
  <c r="A9002" i="1"/>
  <c r="M9002" i="1" s="1"/>
  <c r="A9003" i="1"/>
  <c r="M9003" i="1" s="1"/>
  <c r="A9004" i="1"/>
  <c r="M9004" i="1" s="1"/>
  <c r="A9005" i="1"/>
  <c r="M9005" i="1" s="1"/>
  <c r="A9006" i="1"/>
  <c r="M9006" i="1" s="1"/>
  <c r="A9007" i="1"/>
  <c r="M9007" i="1" s="1"/>
  <c r="A9008" i="1"/>
  <c r="M9008" i="1" s="1"/>
  <c r="A9009" i="1"/>
  <c r="M9009" i="1" s="1"/>
  <c r="A9010" i="1"/>
  <c r="M9010" i="1" s="1"/>
  <c r="A9011" i="1"/>
  <c r="M9011" i="1" s="1"/>
  <c r="A9012" i="1"/>
  <c r="M9012" i="1" s="1"/>
  <c r="A9013" i="1"/>
  <c r="M9013" i="1" s="1"/>
  <c r="A9014" i="1"/>
  <c r="M9014" i="1" s="1"/>
  <c r="A9015" i="1"/>
  <c r="M9015" i="1" s="1"/>
  <c r="A9016" i="1"/>
  <c r="M9016" i="1" s="1"/>
  <c r="A9017" i="1"/>
  <c r="M9017" i="1" s="1"/>
  <c r="A9018" i="1"/>
  <c r="M9018" i="1" s="1"/>
  <c r="A9019" i="1"/>
  <c r="M9019" i="1" s="1"/>
  <c r="A9020" i="1"/>
  <c r="M9020" i="1" s="1"/>
  <c r="A9021" i="1"/>
  <c r="M9021" i="1" s="1"/>
  <c r="A9022" i="1"/>
  <c r="M9022" i="1" s="1"/>
  <c r="A9023" i="1"/>
  <c r="M9023" i="1" s="1"/>
  <c r="A9024" i="1"/>
  <c r="M9024" i="1" s="1"/>
  <c r="A9025" i="1"/>
  <c r="M9025" i="1" s="1"/>
  <c r="A9026" i="1"/>
  <c r="M9026" i="1" s="1"/>
  <c r="A9027" i="1"/>
  <c r="M9027" i="1" s="1"/>
  <c r="A9028" i="1"/>
  <c r="M9028" i="1" s="1"/>
  <c r="A9029" i="1"/>
  <c r="M9029" i="1" s="1"/>
  <c r="A9030" i="1"/>
  <c r="M9030" i="1" s="1"/>
  <c r="A9031" i="1"/>
  <c r="M9031" i="1" s="1"/>
  <c r="A9032" i="1"/>
  <c r="M9032" i="1" s="1"/>
  <c r="A9033" i="1"/>
  <c r="M9033" i="1" s="1"/>
  <c r="A9034" i="1"/>
  <c r="M9034" i="1" s="1"/>
  <c r="A9035" i="1"/>
  <c r="M9035" i="1" s="1"/>
  <c r="A9036" i="1"/>
  <c r="M9036" i="1" s="1"/>
  <c r="A9037" i="1"/>
  <c r="M9037" i="1" s="1"/>
  <c r="A9038" i="1"/>
  <c r="M9038" i="1" s="1"/>
  <c r="A9039" i="1"/>
  <c r="M9039" i="1" s="1"/>
  <c r="A9040" i="1"/>
  <c r="M9040" i="1" s="1"/>
  <c r="A9041" i="1"/>
  <c r="M9041" i="1" s="1"/>
  <c r="A9042" i="1"/>
  <c r="M9042" i="1" s="1"/>
  <c r="A9043" i="1"/>
  <c r="M9043" i="1" s="1"/>
  <c r="A9044" i="1"/>
  <c r="M9044" i="1" s="1"/>
  <c r="A9045" i="1"/>
  <c r="M9045" i="1" s="1"/>
  <c r="A9046" i="1"/>
  <c r="M9046" i="1" s="1"/>
  <c r="A9047" i="1"/>
  <c r="M9047" i="1" s="1"/>
  <c r="A9048" i="1"/>
  <c r="M9048" i="1" s="1"/>
  <c r="A9049" i="1"/>
  <c r="M9049" i="1" s="1"/>
  <c r="A9050" i="1"/>
  <c r="M9050" i="1" s="1"/>
  <c r="A9051" i="1"/>
  <c r="M9051" i="1" s="1"/>
  <c r="A9052" i="1"/>
  <c r="M9052" i="1" s="1"/>
  <c r="A9053" i="1"/>
  <c r="M9053" i="1" s="1"/>
  <c r="A9054" i="1"/>
  <c r="M9054" i="1" s="1"/>
  <c r="A9055" i="1"/>
  <c r="M9055" i="1" s="1"/>
  <c r="A9056" i="1"/>
  <c r="M9056" i="1" s="1"/>
  <c r="A9057" i="1"/>
  <c r="M9057" i="1" s="1"/>
  <c r="A9058" i="1"/>
  <c r="M9058" i="1" s="1"/>
  <c r="A9059" i="1"/>
  <c r="M9059" i="1" s="1"/>
  <c r="A9060" i="1"/>
  <c r="M9060" i="1" s="1"/>
  <c r="A9061" i="1"/>
  <c r="M9061" i="1" s="1"/>
  <c r="A9062" i="1"/>
  <c r="M9062" i="1" s="1"/>
  <c r="A9063" i="1"/>
  <c r="M9063" i="1" s="1"/>
  <c r="A9064" i="1"/>
  <c r="M9064" i="1" s="1"/>
  <c r="A9065" i="1"/>
  <c r="M9065" i="1" s="1"/>
  <c r="A9066" i="1"/>
  <c r="M9066" i="1" s="1"/>
  <c r="A9067" i="1"/>
  <c r="M9067" i="1" s="1"/>
  <c r="A9068" i="1"/>
  <c r="M9068" i="1" s="1"/>
  <c r="A9069" i="1"/>
  <c r="M9069" i="1" s="1"/>
  <c r="A9070" i="1"/>
  <c r="M9070" i="1" s="1"/>
  <c r="A9071" i="1"/>
  <c r="M9071" i="1" s="1"/>
  <c r="A9072" i="1"/>
  <c r="M9072" i="1" s="1"/>
  <c r="A9073" i="1"/>
  <c r="M9073" i="1" s="1"/>
  <c r="A9074" i="1"/>
  <c r="M9074" i="1" s="1"/>
  <c r="A9075" i="1"/>
  <c r="M9075" i="1" s="1"/>
  <c r="A9076" i="1"/>
  <c r="M9076" i="1" s="1"/>
  <c r="A9077" i="1"/>
  <c r="M9077" i="1" s="1"/>
  <c r="A9078" i="1"/>
  <c r="M9078" i="1" s="1"/>
  <c r="A9079" i="1"/>
  <c r="M9079" i="1" s="1"/>
  <c r="A9080" i="1"/>
  <c r="M9080" i="1" s="1"/>
  <c r="A9081" i="1"/>
  <c r="M9081" i="1" s="1"/>
  <c r="A9082" i="1"/>
  <c r="M9082" i="1" s="1"/>
  <c r="A9083" i="1"/>
  <c r="M9083" i="1" s="1"/>
  <c r="A9084" i="1"/>
  <c r="M9084" i="1" s="1"/>
  <c r="A9085" i="1"/>
  <c r="M9085" i="1" s="1"/>
  <c r="A9086" i="1"/>
  <c r="M9086" i="1" s="1"/>
  <c r="A9087" i="1"/>
  <c r="M9087" i="1" s="1"/>
  <c r="A9088" i="1"/>
  <c r="M9088" i="1" s="1"/>
  <c r="A9089" i="1"/>
  <c r="M9089" i="1" s="1"/>
  <c r="A9090" i="1"/>
  <c r="M9090" i="1" s="1"/>
  <c r="A9091" i="1"/>
  <c r="M9091" i="1" s="1"/>
  <c r="A9092" i="1"/>
  <c r="M9092" i="1" s="1"/>
  <c r="A9093" i="1"/>
  <c r="M9093" i="1" s="1"/>
  <c r="A9094" i="1"/>
  <c r="M9094" i="1" s="1"/>
  <c r="A9095" i="1"/>
  <c r="M9095" i="1" s="1"/>
  <c r="A9096" i="1"/>
  <c r="M9096" i="1" s="1"/>
  <c r="A9097" i="1"/>
  <c r="M9097" i="1" s="1"/>
  <c r="A9098" i="1"/>
  <c r="M9098" i="1" s="1"/>
  <c r="A9099" i="1"/>
  <c r="M9099" i="1" s="1"/>
  <c r="A9100" i="1"/>
  <c r="M9100" i="1" s="1"/>
  <c r="A9101" i="1"/>
  <c r="M9101" i="1" s="1"/>
  <c r="A9102" i="1"/>
  <c r="M9102" i="1" s="1"/>
  <c r="A9103" i="1"/>
  <c r="M9103" i="1" s="1"/>
  <c r="A9104" i="1"/>
  <c r="M9104" i="1" s="1"/>
  <c r="A9105" i="1"/>
  <c r="M9105" i="1" s="1"/>
  <c r="A9106" i="1"/>
  <c r="M9106" i="1" s="1"/>
  <c r="A9107" i="1"/>
  <c r="M9107" i="1" s="1"/>
  <c r="A9108" i="1"/>
  <c r="M9108" i="1" s="1"/>
  <c r="A9109" i="1"/>
  <c r="M9109" i="1" s="1"/>
  <c r="A9110" i="1"/>
  <c r="M9110" i="1" s="1"/>
  <c r="A9111" i="1"/>
  <c r="M9111" i="1" s="1"/>
  <c r="A9112" i="1"/>
  <c r="M9112" i="1" s="1"/>
  <c r="A9113" i="1"/>
  <c r="M9113" i="1" s="1"/>
  <c r="A9114" i="1"/>
  <c r="M9114" i="1" s="1"/>
  <c r="A9115" i="1"/>
  <c r="M9115" i="1" s="1"/>
  <c r="A9116" i="1"/>
  <c r="M9116" i="1" s="1"/>
  <c r="A9117" i="1"/>
  <c r="M9117" i="1" s="1"/>
  <c r="A9118" i="1"/>
  <c r="M9118" i="1" s="1"/>
  <c r="A9119" i="1"/>
  <c r="M9119" i="1" s="1"/>
  <c r="A9120" i="1"/>
  <c r="M9120" i="1" s="1"/>
  <c r="A9121" i="1"/>
  <c r="M9121" i="1" s="1"/>
  <c r="A9122" i="1"/>
  <c r="M9122" i="1" s="1"/>
  <c r="A9123" i="1"/>
  <c r="M9123" i="1" s="1"/>
  <c r="A9124" i="1"/>
  <c r="M9124" i="1" s="1"/>
  <c r="A9125" i="1"/>
  <c r="M9125" i="1" s="1"/>
  <c r="A9126" i="1"/>
  <c r="M9126" i="1" s="1"/>
  <c r="A9127" i="1"/>
  <c r="M9127" i="1" s="1"/>
  <c r="A9128" i="1"/>
  <c r="M9128" i="1" s="1"/>
  <c r="A9129" i="1"/>
  <c r="M9129" i="1" s="1"/>
  <c r="A9130" i="1"/>
  <c r="M9130" i="1" s="1"/>
  <c r="A9131" i="1"/>
  <c r="M9131" i="1" s="1"/>
  <c r="A9132" i="1"/>
  <c r="M9132" i="1" s="1"/>
  <c r="A9133" i="1"/>
  <c r="M9133" i="1" s="1"/>
  <c r="A9134" i="1"/>
  <c r="M9134" i="1" s="1"/>
  <c r="A9135" i="1"/>
  <c r="M9135" i="1" s="1"/>
  <c r="A9136" i="1"/>
  <c r="M9136" i="1" s="1"/>
  <c r="A9137" i="1"/>
  <c r="M9137" i="1" s="1"/>
  <c r="A9138" i="1"/>
  <c r="M9138" i="1" s="1"/>
  <c r="A9139" i="1"/>
  <c r="M9139" i="1" s="1"/>
  <c r="A9140" i="1"/>
  <c r="M9140" i="1" s="1"/>
  <c r="A9141" i="1"/>
  <c r="M9141" i="1" s="1"/>
  <c r="A9142" i="1"/>
  <c r="M9142" i="1" s="1"/>
  <c r="A9143" i="1"/>
  <c r="M9143" i="1" s="1"/>
  <c r="A9144" i="1"/>
  <c r="M9144" i="1" s="1"/>
  <c r="A9145" i="1"/>
  <c r="M9145" i="1" s="1"/>
  <c r="A9146" i="1"/>
  <c r="M9146" i="1" s="1"/>
  <c r="A9147" i="1"/>
  <c r="M9147" i="1" s="1"/>
  <c r="A9148" i="1"/>
  <c r="M9148" i="1" s="1"/>
  <c r="A9149" i="1"/>
  <c r="M9149" i="1" s="1"/>
  <c r="A9150" i="1"/>
  <c r="M9150" i="1" s="1"/>
  <c r="A9151" i="1"/>
  <c r="M9151" i="1" s="1"/>
  <c r="A9152" i="1"/>
  <c r="M9152" i="1" s="1"/>
  <c r="A9153" i="1"/>
  <c r="M9153" i="1" s="1"/>
  <c r="A9154" i="1"/>
  <c r="M9154" i="1" s="1"/>
  <c r="A9155" i="1"/>
  <c r="M9155" i="1" s="1"/>
  <c r="A9156" i="1"/>
  <c r="M9156" i="1" s="1"/>
  <c r="A9157" i="1"/>
  <c r="M9157" i="1" s="1"/>
  <c r="A9158" i="1"/>
  <c r="M9158" i="1" s="1"/>
  <c r="A9159" i="1"/>
  <c r="M9159" i="1" s="1"/>
  <c r="A9160" i="1"/>
  <c r="M9160" i="1" s="1"/>
  <c r="A9161" i="1"/>
  <c r="M9161" i="1" s="1"/>
  <c r="A9162" i="1"/>
  <c r="M9162" i="1" s="1"/>
  <c r="A9163" i="1"/>
  <c r="M9163" i="1" s="1"/>
  <c r="A9164" i="1"/>
  <c r="M9164" i="1" s="1"/>
  <c r="A9165" i="1"/>
  <c r="M9165" i="1" s="1"/>
  <c r="A9166" i="1"/>
  <c r="M9166" i="1" s="1"/>
  <c r="A9167" i="1"/>
  <c r="M9167" i="1" s="1"/>
  <c r="A9168" i="1"/>
  <c r="M9168" i="1" s="1"/>
  <c r="A9169" i="1"/>
  <c r="M9169" i="1" s="1"/>
  <c r="A9170" i="1"/>
  <c r="M9170" i="1" s="1"/>
  <c r="A9171" i="1"/>
  <c r="M9171" i="1" s="1"/>
  <c r="A9172" i="1"/>
  <c r="M9172" i="1" s="1"/>
  <c r="A9173" i="1"/>
  <c r="M9173" i="1" s="1"/>
  <c r="A9174" i="1"/>
  <c r="M9174" i="1" s="1"/>
  <c r="A9175" i="1"/>
  <c r="M9175" i="1" s="1"/>
  <c r="A9176" i="1"/>
  <c r="M9176" i="1" s="1"/>
  <c r="A9177" i="1"/>
  <c r="M9177" i="1" s="1"/>
  <c r="A9178" i="1"/>
  <c r="M9178" i="1" s="1"/>
  <c r="A9179" i="1"/>
  <c r="M9179" i="1" s="1"/>
  <c r="A9180" i="1"/>
  <c r="M9180" i="1" s="1"/>
  <c r="A9181" i="1"/>
  <c r="M9181" i="1" s="1"/>
  <c r="A9182" i="1"/>
  <c r="M9182" i="1" s="1"/>
  <c r="A9183" i="1"/>
  <c r="M9183" i="1" s="1"/>
  <c r="A9184" i="1"/>
  <c r="M9184" i="1" s="1"/>
  <c r="A9185" i="1"/>
  <c r="M9185" i="1" s="1"/>
  <c r="A9186" i="1"/>
  <c r="M9186" i="1" s="1"/>
  <c r="A9187" i="1"/>
  <c r="M9187" i="1" s="1"/>
  <c r="A9188" i="1"/>
  <c r="M9188" i="1" s="1"/>
  <c r="A9189" i="1"/>
  <c r="M9189" i="1" s="1"/>
  <c r="A9190" i="1"/>
  <c r="M9190" i="1" s="1"/>
  <c r="A9191" i="1"/>
  <c r="M9191" i="1" s="1"/>
  <c r="A9192" i="1"/>
  <c r="M9192" i="1" s="1"/>
  <c r="A9193" i="1"/>
  <c r="M9193" i="1" s="1"/>
  <c r="A9194" i="1"/>
  <c r="M9194" i="1" s="1"/>
  <c r="A9195" i="1"/>
  <c r="M9195" i="1" s="1"/>
  <c r="A9196" i="1"/>
  <c r="M9196" i="1" s="1"/>
  <c r="A9197" i="1"/>
  <c r="M9197" i="1" s="1"/>
  <c r="A9198" i="1"/>
  <c r="M9198" i="1" s="1"/>
  <c r="A9199" i="1"/>
  <c r="M9199" i="1" s="1"/>
  <c r="A9200" i="1"/>
  <c r="M9200" i="1" s="1"/>
  <c r="A9201" i="1"/>
  <c r="M9201" i="1" s="1"/>
  <c r="A9202" i="1"/>
  <c r="M9202" i="1" s="1"/>
  <c r="A9203" i="1"/>
  <c r="M9203" i="1" s="1"/>
  <c r="A9204" i="1"/>
  <c r="M9204" i="1" s="1"/>
  <c r="A9205" i="1"/>
  <c r="M9205" i="1" s="1"/>
  <c r="A9206" i="1"/>
  <c r="M9206" i="1" s="1"/>
  <c r="A9207" i="1"/>
  <c r="M9207" i="1" s="1"/>
  <c r="A9208" i="1"/>
  <c r="M9208" i="1" s="1"/>
  <c r="A9209" i="1"/>
  <c r="M9209" i="1" s="1"/>
  <c r="A9210" i="1"/>
  <c r="M9210" i="1" s="1"/>
  <c r="A9211" i="1"/>
  <c r="M9211" i="1" s="1"/>
  <c r="A9212" i="1"/>
  <c r="M9212" i="1" s="1"/>
  <c r="A9213" i="1"/>
  <c r="M9213" i="1" s="1"/>
  <c r="A9214" i="1"/>
  <c r="M9214" i="1" s="1"/>
  <c r="A9215" i="1"/>
  <c r="M9215" i="1" s="1"/>
  <c r="A9216" i="1"/>
  <c r="M9216" i="1" s="1"/>
  <c r="A9217" i="1"/>
  <c r="M9217" i="1" s="1"/>
  <c r="A9218" i="1"/>
  <c r="M9218" i="1" s="1"/>
  <c r="A9219" i="1"/>
  <c r="M9219" i="1" s="1"/>
  <c r="A9220" i="1"/>
  <c r="M9220" i="1" s="1"/>
  <c r="A9221" i="1"/>
  <c r="M9221" i="1" s="1"/>
  <c r="A9222" i="1"/>
  <c r="M9222" i="1" s="1"/>
  <c r="A9223" i="1"/>
  <c r="M9223" i="1" s="1"/>
  <c r="A9224" i="1"/>
  <c r="M9224" i="1" s="1"/>
  <c r="A9225" i="1"/>
  <c r="M9225" i="1" s="1"/>
  <c r="A9226" i="1"/>
  <c r="M9226" i="1" s="1"/>
  <c r="A9227" i="1"/>
  <c r="M9227" i="1" s="1"/>
  <c r="A9228" i="1"/>
  <c r="M9228" i="1" s="1"/>
  <c r="A9229" i="1"/>
  <c r="M9229" i="1" s="1"/>
  <c r="A9230" i="1"/>
  <c r="M9230" i="1" s="1"/>
  <c r="A9231" i="1"/>
  <c r="M9231" i="1" s="1"/>
  <c r="A9232" i="1"/>
  <c r="M9232" i="1" s="1"/>
  <c r="A9233" i="1"/>
  <c r="M9233" i="1" s="1"/>
  <c r="A9234" i="1"/>
  <c r="M9234" i="1" s="1"/>
  <c r="A9235" i="1"/>
  <c r="M9235" i="1" s="1"/>
  <c r="A9236" i="1"/>
  <c r="M9236" i="1" s="1"/>
  <c r="A9237" i="1"/>
  <c r="M9237" i="1" s="1"/>
  <c r="A9238" i="1"/>
  <c r="M9238" i="1" s="1"/>
  <c r="A9239" i="1"/>
  <c r="M9239" i="1" s="1"/>
  <c r="A9240" i="1"/>
  <c r="M9240" i="1" s="1"/>
  <c r="A9241" i="1"/>
  <c r="M9241" i="1" s="1"/>
  <c r="A9242" i="1"/>
  <c r="M9242" i="1" s="1"/>
  <c r="A9243" i="1"/>
  <c r="M9243" i="1" s="1"/>
  <c r="A9244" i="1"/>
  <c r="M9244" i="1" s="1"/>
  <c r="A9245" i="1"/>
  <c r="M9245" i="1" s="1"/>
  <c r="A9246" i="1"/>
  <c r="M9246" i="1" s="1"/>
  <c r="A9247" i="1"/>
  <c r="M9247" i="1" s="1"/>
  <c r="A9248" i="1"/>
  <c r="M9248" i="1" s="1"/>
  <c r="A9249" i="1"/>
  <c r="M9249" i="1" s="1"/>
  <c r="A9250" i="1"/>
  <c r="M9250" i="1" s="1"/>
  <c r="A9251" i="1"/>
  <c r="M9251" i="1" s="1"/>
  <c r="A9252" i="1"/>
  <c r="M9252" i="1" s="1"/>
  <c r="A9253" i="1"/>
  <c r="M9253" i="1" s="1"/>
  <c r="A9254" i="1"/>
  <c r="M9254" i="1" s="1"/>
  <c r="A9255" i="1"/>
  <c r="M9255" i="1" s="1"/>
  <c r="A9256" i="1"/>
  <c r="M9256" i="1" s="1"/>
  <c r="A9257" i="1"/>
  <c r="M9257" i="1" s="1"/>
  <c r="A9258" i="1"/>
  <c r="M9258" i="1" s="1"/>
  <c r="A9259" i="1"/>
  <c r="M9259" i="1" s="1"/>
  <c r="A9260" i="1"/>
  <c r="M9260" i="1" s="1"/>
  <c r="A9261" i="1"/>
  <c r="M9261" i="1" s="1"/>
  <c r="A9262" i="1"/>
  <c r="M9262" i="1" s="1"/>
  <c r="A9263" i="1"/>
  <c r="M9263" i="1" s="1"/>
  <c r="A9264" i="1"/>
  <c r="M9264" i="1" s="1"/>
  <c r="A9265" i="1"/>
  <c r="M9265" i="1" s="1"/>
  <c r="A9266" i="1"/>
  <c r="M9266" i="1" s="1"/>
  <c r="A9267" i="1"/>
  <c r="M9267" i="1" s="1"/>
  <c r="A9268" i="1"/>
  <c r="M9268" i="1" s="1"/>
  <c r="A9269" i="1"/>
  <c r="M9269" i="1" s="1"/>
  <c r="A9270" i="1"/>
  <c r="M9270" i="1" s="1"/>
  <c r="A9271" i="1"/>
  <c r="M9271" i="1" s="1"/>
  <c r="A9272" i="1"/>
  <c r="M9272" i="1" s="1"/>
  <c r="A9273" i="1"/>
  <c r="M9273" i="1" s="1"/>
  <c r="A9274" i="1"/>
  <c r="M9274" i="1" s="1"/>
  <c r="A9275" i="1"/>
  <c r="M9275" i="1" s="1"/>
  <c r="A9276" i="1"/>
  <c r="M9276" i="1" s="1"/>
  <c r="A9277" i="1"/>
  <c r="M9277" i="1" s="1"/>
  <c r="A9278" i="1"/>
  <c r="M9278" i="1" s="1"/>
  <c r="A9279" i="1"/>
  <c r="M9279" i="1" s="1"/>
  <c r="A9280" i="1"/>
  <c r="M9280" i="1" s="1"/>
  <c r="A9281" i="1"/>
  <c r="M9281" i="1" s="1"/>
  <c r="A9282" i="1"/>
  <c r="M9282" i="1" s="1"/>
  <c r="A9283" i="1"/>
  <c r="M9283" i="1" s="1"/>
  <c r="A9284" i="1"/>
  <c r="M9284" i="1" s="1"/>
  <c r="A9285" i="1"/>
  <c r="M9285" i="1" s="1"/>
  <c r="A9286" i="1"/>
  <c r="M9286" i="1" s="1"/>
  <c r="A9287" i="1"/>
  <c r="M9287" i="1" s="1"/>
  <c r="A9288" i="1"/>
  <c r="M9288" i="1" s="1"/>
  <c r="A9289" i="1"/>
  <c r="M9289" i="1" s="1"/>
  <c r="A9290" i="1"/>
  <c r="M9290" i="1" s="1"/>
  <c r="A9291" i="1"/>
  <c r="M9291" i="1" s="1"/>
  <c r="A9292" i="1"/>
  <c r="M9292" i="1" s="1"/>
  <c r="A9293" i="1"/>
  <c r="M9293" i="1" s="1"/>
  <c r="A9294" i="1"/>
  <c r="M9294" i="1" s="1"/>
  <c r="A9295" i="1"/>
  <c r="M9295" i="1" s="1"/>
  <c r="A9296" i="1"/>
  <c r="M9296" i="1" s="1"/>
  <c r="A9297" i="1"/>
  <c r="M9297" i="1" s="1"/>
  <c r="A9298" i="1"/>
  <c r="M9298" i="1" s="1"/>
  <c r="A9299" i="1"/>
  <c r="M9299" i="1" s="1"/>
  <c r="A9300" i="1"/>
  <c r="M9300" i="1" s="1"/>
  <c r="A9301" i="1"/>
  <c r="M9301" i="1" s="1"/>
  <c r="A9302" i="1"/>
  <c r="M9302" i="1" s="1"/>
  <c r="A9303" i="1"/>
  <c r="M9303" i="1" s="1"/>
  <c r="A9304" i="1"/>
  <c r="M9304" i="1" s="1"/>
  <c r="A9305" i="1"/>
  <c r="M9305" i="1" s="1"/>
  <c r="A9306" i="1"/>
  <c r="M9306" i="1" s="1"/>
  <c r="A9307" i="1"/>
  <c r="M9307" i="1" s="1"/>
  <c r="A9308" i="1"/>
  <c r="M9308" i="1" s="1"/>
  <c r="A9309" i="1"/>
  <c r="M9309" i="1" s="1"/>
  <c r="A9310" i="1"/>
  <c r="M9310" i="1" s="1"/>
  <c r="A9311" i="1"/>
  <c r="M9311" i="1" s="1"/>
  <c r="A9312" i="1"/>
  <c r="M9312" i="1" s="1"/>
  <c r="A9313" i="1"/>
  <c r="M9313" i="1" s="1"/>
  <c r="A9314" i="1"/>
  <c r="M9314" i="1" s="1"/>
  <c r="A9315" i="1"/>
  <c r="M9315" i="1" s="1"/>
  <c r="A9316" i="1"/>
  <c r="M9316" i="1" s="1"/>
  <c r="A9317" i="1"/>
  <c r="M9317" i="1" s="1"/>
  <c r="A9318" i="1"/>
  <c r="M9318" i="1" s="1"/>
  <c r="A9319" i="1"/>
  <c r="M9319" i="1" s="1"/>
  <c r="A9320" i="1"/>
  <c r="M9320" i="1" s="1"/>
  <c r="A9321" i="1"/>
  <c r="M9321" i="1" s="1"/>
  <c r="A9322" i="1"/>
  <c r="M9322" i="1" s="1"/>
  <c r="A9323" i="1"/>
  <c r="M9323" i="1" s="1"/>
  <c r="A9324" i="1"/>
  <c r="M9324" i="1" s="1"/>
  <c r="A9325" i="1"/>
  <c r="M9325" i="1" s="1"/>
  <c r="A9326" i="1"/>
  <c r="M9326" i="1" s="1"/>
  <c r="A9327" i="1"/>
  <c r="M9327" i="1" s="1"/>
  <c r="A9328" i="1"/>
  <c r="M9328" i="1" s="1"/>
  <c r="A9329" i="1"/>
  <c r="M9329" i="1" s="1"/>
  <c r="A9330" i="1"/>
  <c r="M9330" i="1" s="1"/>
  <c r="A9331" i="1"/>
  <c r="M9331" i="1" s="1"/>
  <c r="A9332" i="1"/>
  <c r="M9332" i="1" s="1"/>
  <c r="A9333" i="1"/>
  <c r="M9333" i="1" s="1"/>
  <c r="A9334" i="1"/>
  <c r="M9334" i="1" s="1"/>
  <c r="A9335" i="1"/>
  <c r="M9335" i="1" s="1"/>
  <c r="A9336" i="1"/>
  <c r="M9336" i="1" s="1"/>
  <c r="A9337" i="1"/>
  <c r="M9337" i="1" s="1"/>
  <c r="A9338" i="1"/>
  <c r="M9338" i="1" s="1"/>
  <c r="A9339" i="1"/>
  <c r="M9339" i="1" s="1"/>
  <c r="A9340" i="1"/>
  <c r="M9340" i="1" s="1"/>
  <c r="A9341" i="1"/>
  <c r="M9341" i="1" s="1"/>
  <c r="A9342" i="1"/>
  <c r="M9342" i="1" s="1"/>
  <c r="A9343" i="1"/>
  <c r="M9343" i="1" s="1"/>
  <c r="A9344" i="1"/>
  <c r="M9344" i="1" s="1"/>
  <c r="A9345" i="1"/>
  <c r="M9345" i="1" s="1"/>
  <c r="A9346" i="1"/>
  <c r="M9346" i="1" s="1"/>
  <c r="A9347" i="1"/>
  <c r="M9347" i="1" s="1"/>
  <c r="A9348" i="1"/>
  <c r="M9348" i="1" s="1"/>
  <c r="A9349" i="1"/>
  <c r="M9349" i="1" s="1"/>
  <c r="A9350" i="1"/>
  <c r="M9350" i="1" s="1"/>
  <c r="A9351" i="1"/>
  <c r="M9351" i="1" s="1"/>
  <c r="A9352" i="1"/>
  <c r="M9352" i="1" s="1"/>
  <c r="A9353" i="1"/>
  <c r="M9353" i="1" s="1"/>
  <c r="A9354" i="1"/>
  <c r="M9354" i="1" s="1"/>
  <c r="A9355" i="1"/>
  <c r="M9355" i="1" s="1"/>
  <c r="A9356" i="1"/>
  <c r="M9356" i="1" s="1"/>
  <c r="A9357" i="1"/>
  <c r="M9357" i="1" s="1"/>
  <c r="A9358" i="1"/>
  <c r="M9358" i="1" s="1"/>
  <c r="A9359" i="1"/>
  <c r="M9359" i="1" s="1"/>
  <c r="A9360" i="1"/>
  <c r="M9360" i="1" s="1"/>
  <c r="A9361" i="1"/>
  <c r="M9361" i="1" s="1"/>
  <c r="A9362" i="1"/>
  <c r="M9362" i="1" s="1"/>
  <c r="A9363" i="1"/>
  <c r="M9363" i="1" s="1"/>
  <c r="A9364" i="1"/>
  <c r="M9364" i="1" s="1"/>
  <c r="A9365" i="1"/>
  <c r="M9365" i="1" s="1"/>
  <c r="A9366" i="1"/>
  <c r="M9366" i="1" s="1"/>
  <c r="A9367" i="1"/>
  <c r="M9367" i="1" s="1"/>
  <c r="A9368" i="1"/>
  <c r="M9368" i="1" s="1"/>
  <c r="A9369" i="1"/>
  <c r="M9369" i="1" s="1"/>
  <c r="A9370" i="1"/>
  <c r="M9370" i="1" s="1"/>
  <c r="A9371" i="1"/>
  <c r="M9371" i="1" s="1"/>
  <c r="A9372" i="1"/>
  <c r="M9372" i="1" s="1"/>
  <c r="A9373" i="1"/>
  <c r="M9373" i="1" s="1"/>
  <c r="A9374" i="1"/>
  <c r="M9374" i="1" s="1"/>
  <c r="A9375" i="1"/>
  <c r="M9375" i="1" s="1"/>
  <c r="A9376" i="1"/>
  <c r="M9376" i="1" s="1"/>
  <c r="A9377" i="1"/>
  <c r="M9377" i="1" s="1"/>
  <c r="A9378" i="1"/>
  <c r="M9378" i="1" s="1"/>
  <c r="A9379" i="1"/>
  <c r="M9379" i="1" s="1"/>
  <c r="A9380" i="1"/>
  <c r="M9380" i="1" s="1"/>
  <c r="A9381" i="1"/>
  <c r="M9381" i="1" s="1"/>
  <c r="A9382" i="1"/>
  <c r="M9382" i="1" s="1"/>
  <c r="A9383" i="1"/>
  <c r="M9383" i="1" s="1"/>
  <c r="A9384" i="1"/>
  <c r="M9384" i="1" s="1"/>
  <c r="A9385" i="1"/>
  <c r="M9385" i="1" s="1"/>
  <c r="A9386" i="1"/>
  <c r="M9386" i="1" s="1"/>
  <c r="A9387" i="1"/>
  <c r="M9387" i="1" s="1"/>
  <c r="A9388" i="1"/>
  <c r="M9388" i="1" s="1"/>
  <c r="A9389" i="1"/>
  <c r="M9389" i="1" s="1"/>
  <c r="A9390" i="1"/>
  <c r="M9390" i="1" s="1"/>
  <c r="A9391" i="1"/>
  <c r="M9391" i="1" s="1"/>
  <c r="A9392" i="1"/>
  <c r="M9392" i="1" s="1"/>
  <c r="A9393" i="1"/>
  <c r="M9393" i="1" s="1"/>
  <c r="A9394" i="1"/>
  <c r="M9394" i="1" s="1"/>
  <c r="A9395" i="1"/>
  <c r="M9395" i="1" s="1"/>
  <c r="A9396" i="1"/>
  <c r="M9396" i="1" s="1"/>
  <c r="A9397" i="1"/>
  <c r="M9397" i="1" s="1"/>
  <c r="A9398" i="1"/>
  <c r="M9398" i="1" s="1"/>
  <c r="A9399" i="1"/>
  <c r="M9399" i="1" s="1"/>
  <c r="A9400" i="1"/>
  <c r="M9400" i="1" s="1"/>
  <c r="A9401" i="1"/>
  <c r="M9401" i="1" s="1"/>
  <c r="A9402" i="1"/>
  <c r="M9402" i="1" s="1"/>
  <c r="A9403" i="1"/>
  <c r="M9403" i="1" s="1"/>
  <c r="A9404" i="1"/>
  <c r="M9404" i="1" s="1"/>
  <c r="A9405" i="1"/>
  <c r="M9405" i="1" s="1"/>
  <c r="A9406" i="1"/>
  <c r="M9406" i="1" s="1"/>
  <c r="A9407" i="1"/>
  <c r="M9407" i="1" s="1"/>
  <c r="A9408" i="1"/>
  <c r="M9408" i="1" s="1"/>
  <c r="A9409" i="1"/>
  <c r="M9409" i="1" s="1"/>
  <c r="A9410" i="1"/>
  <c r="M9410" i="1" s="1"/>
  <c r="A9411" i="1"/>
  <c r="M9411" i="1" s="1"/>
  <c r="A9412" i="1"/>
  <c r="M9412" i="1" s="1"/>
  <c r="A9413" i="1"/>
  <c r="M9413" i="1" s="1"/>
  <c r="A9414" i="1"/>
  <c r="M9414" i="1" s="1"/>
  <c r="A9415" i="1"/>
  <c r="M9415" i="1" s="1"/>
  <c r="A9416" i="1"/>
  <c r="M9416" i="1" s="1"/>
  <c r="A9417" i="1"/>
  <c r="M9417" i="1" s="1"/>
  <c r="A9418" i="1"/>
  <c r="M9418" i="1" s="1"/>
  <c r="A9419" i="1"/>
  <c r="M9419" i="1" s="1"/>
  <c r="A9420" i="1"/>
  <c r="M9420" i="1" s="1"/>
  <c r="A9421" i="1"/>
  <c r="M9421" i="1" s="1"/>
  <c r="A9422" i="1"/>
  <c r="M9422" i="1" s="1"/>
  <c r="A9423" i="1"/>
  <c r="M9423" i="1" s="1"/>
  <c r="A9424" i="1"/>
  <c r="M9424" i="1" s="1"/>
  <c r="A9425" i="1"/>
  <c r="M9425" i="1" s="1"/>
  <c r="A9426" i="1"/>
  <c r="M9426" i="1" s="1"/>
  <c r="A9427" i="1"/>
  <c r="M9427" i="1" s="1"/>
  <c r="A9428" i="1"/>
  <c r="M9428" i="1" s="1"/>
  <c r="A9429" i="1"/>
  <c r="M9429" i="1" s="1"/>
  <c r="A9430" i="1"/>
  <c r="M9430" i="1" s="1"/>
  <c r="A9431" i="1"/>
  <c r="M9431" i="1" s="1"/>
  <c r="A9432" i="1"/>
  <c r="M9432" i="1" s="1"/>
  <c r="A9433" i="1"/>
  <c r="M9433" i="1" s="1"/>
  <c r="A9434" i="1"/>
  <c r="M9434" i="1" s="1"/>
  <c r="A9435" i="1"/>
  <c r="M9435" i="1" s="1"/>
  <c r="A9436" i="1"/>
  <c r="M9436" i="1" s="1"/>
  <c r="A9437" i="1"/>
  <c r="M9437" i="1" s="1"/>
  <c r="A9438" i="1"/>
  <c r="M9438" i="1" s="1"/>
  <c r="A9439" i="1"/>
  <c r="M9439" i="1" s="1"/>
  <c r="A9440" i="1"/>
  <c r="M9440" i="1" s="1"/>
  <c r="A9441" i="1"/>
  <c r="M9441" i="1" s="1"/>
  <c r="A9442" i="1"/>
  <c r="M9442" i="1" s="1"/>
  <c r="A9443" i="1"/>
  <c r="M9443" i="1" s="1"/>
  <c r="A9444" i="1"/>
  <c r="M9444" i="1" s="1"/>
  <c r="A9445" i="1"/>
  <c r="M9445" i="1" s="1"/>
  <c r="A9446" i="1"/>
  <c r="M9446" i="1" s="1"/>
  <c r="A9447" i="1"/>
  <c r="M9447" i="1" s="1"/>
  <c r="A9448" i="1"/>
  <c r="M9448" i="1" s="1"/>
  <c r="A9449" i="1"/>
  <c r="M9449" i="1" s="1"/>
  <c r="A9450" i="1"/>
  <c r="M9450" i="1" s="1"/>
  <c r="A9451" i="1"/>
  <c r="M9451" i="1" s="1"/>
  <c r="A9452" i="1"/>
  <c r="M9452" i="1" s="1"/>
  <c r="A9453" i="1"/>
  <c r="M9453" i="1" s="1"/>
  <c r="A9454" i="1"/>
  <c r="M9454" i="1" s="1"/>
  <c r="A9455" i="1"/>
  <c r="M9455" i="1" s="1"/>
  <c r="A9456" i="1"/>
  <c r="M9456" i="1" s="1"/>
  <c r="A9457" i="1"/>
  <c r="M9457" i="1" s="1"/>
  <c r="A9458" i="1"/>
  <c r="M9458" i="1" s="1"/>
  <c r="A9459" i="1"/>
  <c r="M9459" i="1" s="1"/>
  <c r="A9460" i="1"/>
  <c r="M9460" i="1" s="1"/>
  <c r="A9461" i="1"/>
  <c r="M9461" i="1" s="1"/>
  <c r="A9462" i="1"/>
  <c r="M9462" i="1" s="1"/>
  <c r="A9463" i="1"/>
  <c r="M9463" i="1" s="1"/>
  <c r="A9464" i="1"/>
  <c r="M9464" i="1" s="1"/>
  <c r="A9465" i="1"/>
  <c r="M9465" i="1" s="1"/>
  <c r="A9466" i="1"/>
  <c r="M9466" i="1" s="1"/>
  <c r="A9467" i="1"/>
  <c r="M9467" i="1" s="1"/>
  <c r="A9468" i="1"/>
  <c r="M9468" i="1" s="1"/>
  <c r="A9469" i="1"/>
  <c r="M9469" i="1" s="1"/>
  <c r="A9470" i="1"/>
  <c r="M9470" i="1" s="1"/>
  <c r="A9471" i="1"/>
  <c r="M9471" i="1" s="1"/>
  <c r="A9472" i="1"/>
  <c r="M9472" i="1" s="1"/>
  <c r="A9473" i="1"/>
  <c r="M9473" i="1" s="1"/>
  <c r="A9474" i="1"/>
  <c r="M9474" i="1" s="1"/>
  <c r="A9475" i="1"/>
  <c r="M9475" i="1" s="1"/>
  <c r="A9476" i="1"/>
  <c r="M9476" i="1" s="1"/>
  <c r="A9477" i="1"/>
  <c r="M9477" i="1" s="1"/>
  <c r="A9478" i="1"/>
  <c r="M9478" i="1" s="1"/>
  <c r="A9479" i="1"/>
  <c r="M9479" i="1" s="1"/>
  <c r="A9480" i="1"/>
  <c r="M9480" i="1" s="1"/>
  <c r="A9481" i="1"/>
  <c r="M9481" i="1" s="1"/>
  <c r="A9482" i="1"/>
  <c r="M9482" i="1" s="1"/>
  <c r="A9483" i="1"/>
  <c r="M9483" i="1" s="1"/>
  <c r="A9484" i="1"/>
  <c r="M9484" i="1" s="1"/>
  <c r="A9485" i="1"/>
  <c r="M9485" i="1" s="1"/>
  <c r="A9486" i="1"/>
  <c r="M9486" i="1" s="1"/>
  <c r="A9487" i="1"/>
  <c r="M9487" i="1" s="1"/>
  <c r="A9488" i="1"/>
  <c r="M9488" i="1" s="1"/>
  <c r="A9489" i="1"/>
  <c r="M9489" i="1" s="1"/>
  <c r="A9490" i="1"/>
  <c r="M9490" i="1" s="1"/>
  <c r="A9491" i="1"/>
  <c r="M9491" i="1" s="1"/>
  <c r="A9492" i="1"/>
  <c r="M9492" i="1" s="1"/>
  <c r="A9493" i="1"/>
  <c r="M9493" i="1" s="1"/>
  <c r="A9494" i="1"/>
  <c r="M9494" i="1" s="1"/>
  <c r="A9495" i="1"/>
  <c r="M9495" i="1" s="1"/>
  <c r="A9496" i="1"/>
  <c r="M9496" i="1" s="1"/>
  <c r="A9497" i="1"/>
  <c r="M9497" i="1" s="1"/>
  <c r="A9498" i="1"/>
  <c r="M9498" i="1" s="1"/>
  <c r="A9499" i="1"/>
  <c r="M9499" i="1" s="1"/>
  <c r="A9500" i="1"/>
  <c r="M9500" i="1" s="1"/>
  <c r="A9501" i="1"/>
  <c r="M9501" i="1" s="1"/>
  <c r="A9502" i="1"/>
  <c r="M9502" i="1" s="1"/>
  <c r="A9503" i="1"/>
  <c r="M9503" i="1" s="1"/>
  <c r="A9504" i="1"/>
  <c r="M9504" i="1" s="1"/>
  <c r="A9505" i="1"/>
  <c r="M9505" i="1" s="1"/>
  <c r="A9506" i="1"/>
  <c r="M9506" i="1" s="1"/>
  <c r="A9507" i="1"/>
  <c r="M9507" i="1" s="1"/>
  <c r="A9508" i="1"/>
  <c r="M9508" i="1" s="1"/>
  <c r="A9509" i="1"/>
  <c r="M9509" i="1" s="1"/>
  <c r="A9510" i="1"/>
  <c r="M9510" i="1" s="1"/>
  <c r="A9511" i="1"/>
  <c r="M9511" i="1" s="1"/>
  <c r="A9512" i="1"/>
  <c r="M9512" i="1" s="1"/>
  <c r="A9513" i="1"/>
  <c r="M9513" i="1" s="1"/>
  <c r="A9514" i="1"/>
  <c r="M9514" i="1" s="1"/>
  <c r="A9515" i="1"/>
  <c r="M9515" i="1" s="1"/>
  <c r="A9516" i="1"/>
  <c r="M9516" i="1" s="1"/>
  <c r="A9517" i="1"/>
  <c r="M9517" i="1" s="1"/>
  <c r="A9518" i="1"/>
  <c r="M9518" i="1" s="1"/>
  <c r="A9519" i="1"/>
  <c r="M9519" i="1" s="1"/>
  <c r="A9520" i="1"/>
  <c r="M9520" i="1" s="1"/>
  <c r="A9521" i="1"/>
  <c r="M9521" i="1" s="1"/>
  <c r="A9522" i="1"/>
  <c r="M9522" i="1" s="1"/>
  <c r="A9523" i="1"/>
  <c r="M9523" i="1" s="1"/>
  <c r="A9524" i="1"/>
  <c r="M9524" i="1" s="1"/>
  <c r="A9525" i="1"/>
  <c r="M9525" i="1" s="1"/>
  <c r="A9526" i="1"/>
  <c r="M9526" i="1" s="1"/>
  <c r="A9527" i="1"/>
  <c r="M9527" i="1" s="1"/>
  <c r="A9528" i="1"/>
  <c r="M9528" i="1" s="1"/>
  <c r="A9529" i="1"/>
  <c r="M9529" i="1" s="1"/>
  <c r="A9530" i="1"/>
  <c r="M9530" i="1" s="1"/>
  <c r="A9531" i="1"/>
  <c r="M9531" i="1" s="1"/>
  <c r="A9532" i="1"/>
  <c r="M9532" i="1" s="1"/>
  <c r="A9533" i="1"/>
  <c r="M9533" i="1" s="1"/>
  <c r="A9534" i="1"/>
  <c r="M9534" i="1" s="1"/>
  <c r="A9535" i="1"/>
  <c r="M9535" i="1" s="1"/>
  <c r="A9536" i="1"/>
  <c r="M9536" i="1" s="1"/>
  <c r="A9537" i="1"/>
  <c r="M9537" i="1" s="1"/>
  <c r="A9538" i="1"/>
  <c r="M9538" i="1" s="1"/>
  <c r="A9539" i="1"/>
  <c r="M9539" i="1" s="1"/>
  <c r="A9540" i="1"/>
  <c r="M9540" i="1" s="1"/>
  <c r="A9541" i="1"/>
  <c r="M9541" i="1" s="1"/>
  <c r="A9542" i="1"/>
  <c r="M9542" i="1" s="1"/>
  <c r="A9543" i="1"/>
  <c r="M9543" i="1" s="1"/>
  <c r="A9544" i="1"/>
  <c r="M9544" i="1" s="1"/>
  <c r="A9545" i="1"/>
  <c r="M9545" i="1" s="1"/>
  <c r="A9546" i="1"/>
  <c r="M9546" i="1" s="1"/>
  <c r="A9547" i="1"/>
  <c r="M9547" i="1" s="1"/>
  <c r="A9548" i="1"/>
  <c r="M9548" i="1" s="1"/>
  <c r="A9549" i="1"/>
  <c r="M9549" i="1" s="1"/>
  <c r="A9550" i="1"/>
  <c r="M9550" i="1" s="1"/>
  <c r="A9551" i="1"/>
  <c r="M9551" i="1" s="1"/>
  <c r="A9552" i="1"/>
  <c r="M9552" i="1" s="1"/>
  <c r="A9553" i="1"/>
  <c r="M9553" i="1" s="1"/>
  <c r="A9554" i="1"/>
  <c r="M9554" i="1" s="1"/>
  <c r="A9555" i="1"/>
  <c r="M9555" i="1" s="1"/>
  <c r="A9556" i="1"/>
  <c r="M9556" i="1" s="1"/>
  <c r="A9557" i="1"/>
  <c r="M9557" i="1" s="1"/>
  <c r="A9558" i="1"/>
  <c r="M9558" i="1" s="1"/>
  <c r="A9559" i="1"/>
  <c r="M9559" i="1" s="1"/>
  <c r="A9560" i="1"/>
  <c r="M9560" i="1" s="1"/>
  <c r="A9561" i="1"/>
  <c r="M9561" i="1" s="1"/>
  <c r="A9562" i="1"/>
  <c r="M9562" i="1" s="1"/>
  <c r="A9563" i="1"/>
  <c r="M9563" i="1" s="1"/>
  <c r="A9564" i="1"/>
  <c r="M9564" i="1" s="1"/>
  <c r="A9565" i="1"/>
  <c r="M9565" i="1" s="1"/>
  <c r="A9566" i="1"/>
  <c r="M9566" i="1" s="1"/>
  <c r="A9567" i="1"/>
  <c r="M9567" i="1" s="1"/>
  <c r="A9568" i="1"/>
  <c r="M9568" i="1" s="1"/>
  <c r="A9569" i="1"/>
  <c r="M9569" i="1" s="1"/>
  <c r="A9570" i="1"/>
  <c r="M9570" i="1" s="1"/>
  <c r="A9571" i="1"/>
  <c r="M9571" i="1" s="1"/>
  <c r="A9572" i="1"/>
  <c r="M9572" i="1" s="1"/>
  <c r="A9573" i="1"/>
  <c r="M9573" i="1" s="1"/>
  <c r="A9574" i="1"/>
  <c r="M9574" i="1" s="1"/>
  <c r="A9575" i="1"/>
  <c r="M9575" i="1" s="1"/>
  <c r="A9576" i="1"/>
  <c r="M9576" i="1" s="1"/>
  <c r="A9577" i="1"/>
  <c r="M9577" i="1" s="1"/>
  <c r="A9578" i="1"/>
  <c r="M9578" i="1" s="1"/>
  <c r="A9579" i="1"/>
  <c r="M9579" i="1" s="1"/>
  <c r="A9580" i="1"/>
  <c r="M9580" i="1" s="1"/>
  <c r="A9581" i="1"/>
  <c r="M9581" i="1" s="1"/>
  <c r="A9582" i="1"/>
  <c r="M9582" i="1" s="1"/>
  <c r="A9583" i="1"/>
  <c r="M9583" i="1" s="1"/>
  <c r="A9584" i="1"/>
  <c r="M9584" i="1" s="1"/>
  <c r="A9585" i="1"/>
  <c r="M9585" i="1" s="1"/>
  <c r="A9586" i="1"/>
  <c r="M9586" i="1" s="1"/>
  <c r="A9587" i="1"/>
  <c r="M9587" i="1" s="1"/>
  <c r="A9588" i="1"/>
  <c r="M9588" i="1" s="1"/>
  <c r="A9589" i="1"/>
  <c r="M9589" i="1" s="1"/>
  <c r="A9590" i="1"/>
  <c r="M9590" i="1" s="1"/>
  <c r="A9591" i="1"/>
  <c r="M9591" i="1" s="1"/>
  <c r="A9592" i="1"/>
  <c r="M9592" i="1" s="1"/>
  <c r="A9593" i="1"/>
  <c r="M9593" i="1" s="1"/>
  <c r="A9594" i="1"/>
  <c r="M9594" i="1" s="1"/>
  <c r="A9595" i="1"/>
  <c r="M9595" i="1" s="1"/>
  <c r="A9596" i="1"/>
  <c r="M9596" i="1" s="1"/>
  <c r="A9597" i="1"/>
  <c r="M9597" i="1" s="1"/>
  <c r="A9598" i="1"/>
  <c r="M9598" i="1" s="1"/>
  <c r="A9599" i="1"/>
  <c r="M9599" i="1" s="1"/>
  <c r="A9600" i="1"/>
  <c r="M9600" i="1" s="1"/>
  <c r="A9601" i="1"/>
  <c r="M9601" i="1" s="1"/>
  <c r="A9602" i="1"/>
  <c r="M9602" i="1" s="1"/>
  <c r="A9603" i="1"/>
  <c r="M9603" i="1" s="1"/>
  <c r="A9604" i="1"/>
  <c r="M9604" i="1" s="1"/>
  <c r="A9605" i="1"/>
  <c r="M9605" i="1" s="1"/>
  <c r="A9606" i="1"/>
  <c r="M9606" i="1" s="1"/>
  <c r="A9607" i="1"/>
  <c r="M9607" i="1" s="1"/>
  <c r="A9608" i="1"/>
  <c r="M9608" i="1" s="1"/>
  <c r="A9609" i="1"/>
  <c r="M9609" i="1" s="1"/>
  <c r="A9610" i="1"/>
  <c r="M9610" i="1" s="1"/>
  <c r="A9611" i="1"/>
  <c r="M9611" i="1" s="1"/>
  <c r="A9612" i="1"/>
  <c r="M9612" i="1" s="1"/>
  <c r="A9613" i="1"/>
  <c r="M9613" i="1" s="1"/>
  <c r="A9614" i="1"/>
  <c r="M9614" i="1" s="1"/>
  <c r="A9615" i="1"/>
  <c r="M9615" i="1" s="1"/>
  <c r="A9616" i="1"/>
  <c r="M9616" i="1" s="1"/>
  <c r="A9617" i="1"/>
  <c r="M9617" i="1" s="1"/>
  <c r="A9618" i="1"/>
  <c r="M9618" i="1" s="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6" i="1"/>
  <c r="M6" i="1" s="1"/>
  <c r="A7" i="1"/>
  <c r="M7" i="1" s="1"/>
  <c r="A8" i="1"/>
  <c r="M8" i="1" s="1"/>
  <c r="A9" i="1"/>
  <c r="M9" i="1" s="1"/>
  <c r="A10" i="1"/>
  <c r="M10" i="1" s="1"/>
  <c r="A11" i="1"/>
  <c r="M11" i="1" s="1"/>
  <c r="A12" i="1"/>
  <c r="M12" i="1" s="1"/>
  <c r="A13" i="1"/>
  <c r="M13" i="1" s="1"/>
  <c r="A14" i="1"/>
  <c r="M14" i="1" s="1"/>
  <c r="A15" i="1"/>
  <c r="M15" i="1" s="1"/>
  <c r="A16" i="1"/>
  <c r="M16" i="1" s="1"/>
  <c r="L7" i="1"/>
  <c r="N7" i="1"/>
  <c r="L8" i="1"/>
  <c r="N8" i="1"/>
  <c r="L9" i="1"/>
  <c r="N9" i="1"/>
  <c r="L10" i="1"/>
  <c r="N10" i="1"/>
  <c r="L11" i="1"/>
  <c r="N11" i="1"/>
  <c r="L12" i="1"/>
  <c r="N12" i="1"/>
  <c r="L13" i="1"/>
  <c r="N13" i="1"/>
  <c r="L14" i="1"/>
  <c r="N14" i="1"/>
  <c r="L15" i="1"/>
  <c r="N15" i="1"/>
  <c r="L16" i="1"/>
  <c r="N16" i="1"/>
  <c r="L17" i="1"/>
  <c r="N17" i="1"/>
  <c r="L18" i="1"/>
  <c r="N18" i="1"/>
  <c r="L19" i="1"/>
  <c r="N19" i="1"/>
  <c r="L20" i="1"/>
  <c r="N20" i="1"/>
  <c r="L21" i="1"/>
  <c r="N21" i="1"/>
  <c r="L22" i="1"/>
  <c r="N22" i="1"/>
  <c r="L23" i="1"/>
  <c r="N23" i="1"/>
  <c r="L24" i="1"/>
  <c r="N24" i="1"/>
  <c r="L25" i="1"/>
  <c r="N25" i="1"/>
  <c r="L26" i="1"/>
  <c r="N26" i="1"/>
  <c r="L27" i="1"/>
  <c r="N27" i="1"/>
  <c r="L28" i="1"/>
  <c r="N28" i="1"/>
  <c r="L29" i="1"/>
  <c r="N29" i="1"/>
  <c r="L30" i="1"/>
  <c r="N30" i="1"/>
  <c r="L31" i="1"/>
  <c r="N31" i="1"/>
  <c r="L32" i="1"/>
  <c r="N32" i="1"/>
  <c r="L33" i="1"/>
  <c r="N33" i="1"/>
  <c r="L34" i="1"/>
  <c r="N34" i="1"/>
  <c r="L35" i="1"/>
  <c r="N35" i="1"/>
  <c r="L36" i="1"/>
  <c r="N36" i="1"/>
  <c r="L37" i="1"/>
  <c r="N37" i="1"/>
  <c r="L38" i="1"/>
  <c r="N38" i="1"/>
  <c r="L39" i="1"/>
  <c r="N39" i="1"/>
  <c r="L40" i="1"/>
  <c r="N40" i="1"/>
  <c r="L41" i="1"/>
  <c r="N41" i="1"/>
  <c r="L42" i="1"/>
  <c r="N42" i="1"/>
  <c r="L43" i="1"/>
  <c r="N43" i="1"/>
  <c r="L44" i="1"/>
  <c r="N44" i="1"/>
  <c r="L45" i="1"/>
  <c r="N45" i="1"/>
  <c r="L46" i="1"/>
  <c r="N46" i="1"/>
  <c r="L47" i="1"/>
  <c r="N47" i="1"/>
  <c r="L48" i="1"/>
  <c r="N48" i="1"/>
  <c r="L49" i="1"/>
  <c r="N49" i="1"/>
  <c r="L50" i="1"/>
  <c r="N50" i="1"/>
  <c r="L51" i="1"/>
  <c r="N51" i="1"/>
  <c r="L52" i="1"/>
  <c r="N52" i="1"/>
  <c r="L53" i="1"/>
  <c r="N53" i="1"/>
  <c r="L54" i="1"/>
  <c r="N54" i="1"/>
  <c r="L55" i="1"/>
  <c r="N55" i="1"/>
  <c r="L56" i="1"/>
  <c r="N56" i="1"/>
  <c r="L57" i="1"/>
  <c r="N57" i="1"/>
  <c r="L58" i="1"/>
  <c r="N58" i="1"/>
  <c r="L59" i="1"/>
  <c r="N59" i="1"/>
  <c r="L60" i="1"/>
  <c r="N60" i="1"/>
  <c r="L61" i="1"/>
  <c r="N61" i="1"/>
  <c r="L62" i="1"/>
  <c r="N62" i="1"/>
  <c r="L63" i="1"/>
  <c r="N63" i="1"/>
  <c r="L64" i="1"/>
  <c r="N64" i="1"/>
  <c r="L65" i="1"/>
  <c r="N65" i="1"/>
  <c r="L66" i="1"/>
  <c r="N66" i="1"/>
  <c r="L67" i="1"/>
  <c r="N67" i="1"/>
  <c r="L68" i="1"/>
  <c r="N68" i="1"/>
  <c r="L69" i="1"/>
  <c r="N69" i="1"/>
  <c r="L70" i="1"/>
  <c r="N70" i="1"/>
  <c r="L71" i="1"/>
  <c r="N71" i="1"/>
  <c r="L72" i="1"/>
  <c r="N72" i="1"/>
  <c r="L73" i="1"/>
  <c r="N73" i="1"/>
  <c r="L74" i="1"/>
  <c r="N74" i="1"/>
  <c r="L75" i="1"/>
  <c r="N75" i="1"/>
  <c r="L76" i="1"/>
  <c r="N76" i="1"/>
  <c r="L77" i="1"/>
  <c r="N77" i="1"/>
  <c r="L78" i="1"/>
  <c r="N78" i="1"/>
  <c r="L79" i="1"/>
  <c r="N79" i="1"/>
  <c r="L80" i="1"/>
  <c r="N80" i="1"/>
  <c r="L81" i="1"/>
  <c r="N81" i="1"/>
  <c r="L82" i="1"/>
  <c r="N82" i="1"/>
  <c r="L83" i="1"/>
  <c r="N83" i="1"/>
  <c r="L84" i="1"/>
  <c r="N84" i="1"/>
  <c r="L85" i="1"/>
  <c r="N85" i="1"/>
  <c r="L86" i="1"/>
  <c r="N86" i="1"/>
  <c r="L87" i="1"/>
  <c r="N87" i="1"/>
  <c r="L88" i="1"/>
  <c r="N88" i="1"/>
  <c r="L89" i="1"/>
  <c r="N89" i="1"/>
  <c r="L90" i="1"/>
  <c r="N90" i="1"/>
  <c r="L91" i="1"/>
  <c r="N91" i="1"/>
  <c r="L92" i="1"/>
  <c r="N92" i="1"/>
  <c r="L93" i="1"/>
  <c r="N93" i="1"/>
  <c r="L94" i="1"/>
  <c r="N94" i="1"/>
  <c r="L95" i="1"/>
  <c r="N95" i="1"/>
  <c r="L96" i="1"/>
  <c r="N96" i="1"/>
  <c r="L97" i="1"/>
  <c r="N97" i="1"/>
  <c r="L98" i="1"/>
  <c r="N98" i="1"/>
  <c r="L99" i="1"/>
  <c r="N99" i="1"/>
  <c r="L100" i="1"/>
  <c r="N100" i="1"/>
  <c r="L101" i="1"/>
  <c r="N101" i="1"/>
  <c r="L102" i="1"/>
  <c r="N102" i="1"/>
  <c r="L103" i="1"/>
  <c r="N103" i="1"/>
  <c r="L104" i="1"/>
  <c r="N104" i="1"/>
  <c r="L105" i="1"/>
  <c r="N105" i="1"/>
  <c r="L106" i="1"/>
  <c r="N106" i="1"/>
  <c r="L107" i="1"/>
  <c r="N107" i="1"/>
  <c r="L108" i="1"/>
  <c r="N108" i="1"/>
  <c r="L109" i="1"/>
  <c r="N109" i="1"/>
  <c r="L110" i="1"/>
  <c r="N110" i="1"/>
  <c r="L111" i="1"/>
  <c r="N111" i="1"/>
  <c r="L112" i="1"/>
  <c r="N112" i="1"/>
  <c r="L113" i="1"/>
  <c r="N113" i="1"/>
  <c r="L114" i="1"/>
  <c r="N114" i="1"/>
  <c r="L115" i="1"/>
  <c r="N115" i="1"/>
  <c r="L116" i="1"/>
  <c r="N116" i="1"/>
  <c r="L117" i="1"/>
  <c r="N117" i="1"/>
  <c r="L118" i="1"/>
  <c r="N118" i="1"/>
  <c r="L119" i="1"/>
  <c r="N119" i="1"/>
  <c r="L120" i="1"/>
  <c r="N120" i="1"/>
  <c r="L121" i="1"/>
  <c r="N121" i="1"/>
  <c r="L122" i="1"/>
  <c r="N122" i="1"/>
  <c r="L123" i="1"/>
  <c r="N123" i="1"/>
  <c r="L124" i="1"/>
  <c r="N124" i="1"/>
  <c r="L125" i="1"/>
  <c r="N125" i="1"/>
  <c r="L126" i="1"/>
  <c r="N126" i="1"/>
  <c r="L127" i="1"/>
  <c r="N127" i="1"/>
  <c r="L128" i="1"/>
  <c r="N128" i="1"/>
  <c r="L129" i="1"/>
  <c r="N129" i="1"/>
  <c r="L130" i="1"/>
  <c r="N130" i="1"/>
  <c r="L131" i="1"/>
  <c r="N131" i="1"/>
  <c r="L132" i="1"/>
  <c r="N132" i="1"/>
  <c r="L133" i="1"/>
  <c r="N133" i="1"/>
  <c r="L134" i="1"/>
  <c r="N134" i="1"/>
  <c r="L135" i="1"/>
  <c r="N135" i="1"/>
  <c r="L136" i="1"/>
  <c r="N136" i="1"/>
  <c r="L137" i="1"/>
  <c r="N137" i="1"/>
  <c r="L138" i="1"/>
  <c r="N138" i="1"/>
  <c r="L139" i="1"/>
  <c r="N139" i="1"/>
  <c r="L140" i="1"/>
  <c r="N140" i="1"/>
  <c r="L141" i="1"/>
  <c r="N141" i="1"/>
  <c r="L142" i="1"/>
  <c r="N142" i="1"/>
  <c r="L143" i="1"/>
  <c r="N143" i="1"/>
  <c r="L144" i="1"/>
  <c r="N144" i="1"/>
  <c r="L145" i="1"/>
  <c r="N145" i="1"/>
  <c r="L146" i="1"/>
  <c r="N146" i="1"/>
  <c r="L147" i="1"/>
  <c r="N147" i="1"/>
  <c r="L148" i="1"/>
  <c r="N148" i="1"/>
  <c r="L149" i="1"/>
  <c r="N149" i="1"/>
  <c r="L150" i="1"/>
  <c r="N150" i="1"/>
  <c r="L151" i="1"/>
  <c r="N151" i="1"/>
  <c r="L152" i="1"/>
  <c r="N152" i="1"/>
  <c r="L153" i="1"/>
  <c r="N153" i="1"/>
  <c r="L154" i="1"/>
  <c r="N154" i="1"/>
  <c r="L155" i="1"/>
  <c r="N155" i="1"/>
  <c r="L156" i="1"/>
  <c r="N156" i="1"/>
  <c r="L157" i="1"/>
  <c r="N157" i="1"/>
  <c r="L158" i="1"/>
  <c r="N158" i="1"/>
  <c r="L159" i="1"/>
  <c r="N159" i="1"/>
  <c r="L160" i="1"/>
  <c r="N160" i="1"/>
  <c r="L161" i="1"/>
  <c r="N161" i="1"/>
  <c r="L162" i="1"/>
  <c r="N162" i="1"/>
  <c r="L163" i="1"/>
  <c r="N163" i="1"/>
  <c r="L164" i="1"/>
  <c r="N164" i="1"/>
  <c r="L165" i="1"/>
  <c r="N165" i="1"/>
  <c r="L166" i="1"/>
  <c r="N166" i="1"/>
  <c r="L167" i="1"/>
  <c r="N167" i="1"/>
  <c r="L168" i="1"/>
  <c r="N168" i="1"/>
  <c r="L169" i="1"/>
  <c r="N169" i="1"/>
  <c r="L170" i="1"/>
  <c r="N170" i="1"/>
  <c r="L171" i="1"/>
  <c r="N171" i="1"/>
  <c r="L172" i="1"/>
  <c r="N172" i="1"/>
  <c r="L173" i="1"/>
  <c r="N173" i="1"/>
  <c r="L174" i="1"/>
  <c r="N174" i="1"/>
  <c r="L175" i="1"/>
  <c r="N175" i="1"/>
  <c r="L176" i="1"/>
  <c r="N176" i="1"/>
  <c r="L177" i="1"/>
  <c r="N177" i="1"/>
  <c r="L178" i="1"/>
  <c r="N178" i="1"/>
  <c r="L179" i="1"/>
  <c r="N179" i="1"/>
  <c r="L180" i="1"/>
  <c r="N180" i="1"/>
  <c r="L181" i="1"/>
  <c r="N181" i="1"/>
  <c r="L182" i="1"/>
  <c r="N182" i="1"/>
  <c r="L183" i="1"/>
  <c r="N183" i="1"/>
  <c r="L184" i="1"/>
  <c r="N184" i="1"/>
  <c r="L185" i="1"/>
  <c r="N185" i="1"/>
  <c r="L186" i="1"/>
  <c r="N186" i="1"/>
  <c r="L187" i="1"/>
  <c r="N187" i="1"/>
  <c r="L188" i="1"/>
  <c r="N188" i="1"/>
  <c r="L189" i="1"/>
  <c r="N189" i="1"/>
  <c r="L190" i="1"/>
  <c r="N190" i="1"/>
  <c r="L191" i="1"/>
  <c r="N191" i="1"/>
  <c r="L192" i="1"/>
  <c r="N192" i="1"/>
  <c r="L193" i="1"/>
  <c r="N193" i="1"/>
  <c r="L194" i="1"/>
  <c r="N194" i="1"/>
  <c r="L195" i="1"/>
  <c r="N195" i="1"/>
  <c r="L196" i="1"/>
  <c r="N196" i="1"/>
  <c r="L197" i="1"/>
  <c r="N197" i="1"/>
  <c r="L198" i="1"/>
  <c r="N198" i="1"/>
  <c r="L199" i="1"/>
  <c r="N199" i="1"/>
  <c r="L200" i="1"/>
  <c r="N200" i="1"/>
  <c r="L201" i="1"/>
  <c r="N201" i="1"/>
  <c r="L202" i="1"/>
  <c r="N202" i="1"/>
  <c r="L203" i="1"/>
  <c r="N203" i="1"/>
  <c r="L204" i="1"/>
  <c r="N204" i="1"/>
  <c r="L205" i="1"/>
  <c r="N205" i="1"/>
  <c r="L206" i="1"/>
  <c r="N206" i="1"/>
  <c r="L207" i="1"/>
  <c r="N207" i="1"/>
  <c r="L208" i="1"/>
  <c r="N208" i="1"/>
  <c r="L209" i="1"/>
  <c r="N209" i="1"/>
  <c r="L210" i="1"/>
  <c r="N210" i="1"/>
  <c r="L211" i="1"/>
  <c r="N211" i="1"/>
  <c r="L212" i="1"/>
  <c r="N212" i="1"/>
  <c r="L213" i="1"/>
  <c r="N213" i="1"/>
  <c r="L214" i="1"/>
  <c r="N214" i="1"/>
  <c r="L215" i="1"/>
  <c r="N215" i="1"/>
  <c r="L216" i="1"/>
  <c r="N216" i="1"/>
  <c r="L217" i="1"/>
  <c r="N217" i="1"/>
  <c r="L218" i="1"/>
  <c r="N218" i="1"/>
  <c r="L219" i="1"/>
  <c r="N219" i="1"/>
  <c r="L220" i="1"/>
  <c r="N220" i="1"/>
  <c r="L221" i="1"/>
  <c r="N221" i="1"/>
  <c r="L222" i="1"/>
  <c r="N222" i="1"/>
  <c r="L223" i="1"/>
  <c r="N223" i="1"/>
  <c r="L224" i="1"/>
  <c r="N224" i="1"/>
  <c r="L225" i="1"/>
  <c r="N225" i="1"/>
  <c r="L226" i="1"/>
  <c r="N226" i="1"/>
  <c r="L227" i="1"/>
  <c r="N227" i="1"/>
  <c r="L228" i="1"/>
  <c r="N228" i="1"/>
  <c r="L229" i="1"/>
  <c r="N229" i="1"/>
  <c r="L230" i="1"/>
  <c r="N230" i="1"/>
  <c r="L231" i="1"/>
  <c r="N231" i="1"/>
  <c r="L232" i="1"/>
  <c r="N232" i="1"/>
  <c r="L233" i="1"/>
  <c r="N233" i="1"/>
  <c r="L234" i="1"/>
  <c r="N234" i="1"/>
  <c r="L235" i="1"/>
  <c r="N235" i="1"/>
  <c r="L236" i="1"/>
  <c r="N236" i="1"/>
  <c r="L237" i="1"/>
  <c r="N237" i="1"/>
  <c r="L238" i="1"/>
  <c r="N238" i="1"/>
  <c r="L239" i="1"/>
  <c r="N239" i="1"/>
  <c r="L240" i="1"/>
  <c r="N240" i="1"/>
  <c r="L241" i="1"/>
  <c r="N241" i="1"/>
  <c r="L242" i="1"/>
  <c r="N242" i="1"/>
  <c r="L243" i="1"/>
  <c r="N243" i="1"/>
  <c r="L244" i="1"/>
  <c r="N244" i="1"/>
  <c r="L245" i="1"/>
  <c r="N245" i="1"/>
  <c r="L246" i="1"/>
  <c r="N246" i="1"/>
  <c r="L247" i="1"/>
  <c r="N247" i="1"/>
  <c r="L248" i="1"/>
  <c r="N248" i="1"/>
  <c r="L249" i="1"/>
  <c r="N249" i="1"/>
  <c r="L250" i="1"/>
  <c r="N250" i="1"/>
  <c r="L251" i="1"/>
  <c r="N251" i="1"/>
  <c r="L252" i="1"/>
  <c r="N252" i="1"/>
  <c r="L253" i="1"/>
  <c r="N253" i="1"/>
  <c r="L254" i="1"/>
  <c r="N254" i="1"/>
  <c r="L255" i="1"/>
  <c r="N255" i="1"/>
  <c r="L256" i="1"/>
  <c r="N256" i="1"/>
  <c r="L257" i="1"/>
  <c r="N257" i="1"/>
  <c r="L258" i="1"/>
  <c r="N258" i="1"/>
  <c r="L259" i="1"/>
  <c r="N259" i="1"/>
  <c r="L260" i="1"/>
  <c r="N260" i="1"/>
  <c r="L261" i="1"/>
  <c r="N261" i="1"/>
  <c r="L262" i="1"/>
  <c r="N262" i="1"/>
  <c r="L263" i="1"/>
  <c r="N263" i="1"/>
  <c r="L264" i="1"/>
  <c r="N264" i="1"/>
  <c r="L265" i="1"/>
  <c r="N265" i="1"/>
  <c r="L266" i="1"/>
  <c r="N266" i="1"/>
  <c r="L267" i="1"/>
  <c r="N267" i="1"/>
  <c r="L268" i="1"/>
  <c r="N268" i="1"/>
  <c r="L269" i="1"/>
  <c r="N269" i="1"/>
  <c r="L270" i="1"/>
  <c r="N270" i="1"/>
  <c r="L271" i="1"/>
  <c r="N271" i="1"/>
  <c r="L272" i="1"/>
  <c r="N272" i="1"/>
  <c r="L273" i="1"/>
  <c r="N273" i="1"/>
  <c r="L274" i="1"/>
  <c r="N274" i="1"/>
  <c r="L275" i="1"/>
  <c r="N275" i="1"/>
  <c r="L276" i="1"/>
  <c r="N276" i="1"/>
  <c r="L277" i="1"/>
  <c r="N277" i="1"/>
  <c r="L278" i="1"/>
  <c r="N278" i="1"/>
  <c r="L279" i="1"/>
  <c r="N279" i="1"/>
  <c r="L280" i="1"/>
  <c r="N280" i="1"/>
  <c r="L281" i="1"/>
  <c r="N281" i="1"/>
  <c r="L282" i="1"/>
  <c r="N282" i="1"/>
  <c r="L283" i="1"/>
  <c r="N283" i="1"/>
  <c r="L284" i="1"/>
  <c r="N284" i="1"/>
  <c r="L285" i="1"/>
  <c r="N285" i="1"/>
  <c r="L286" i="1"/>
  <c r="N286" i="1"/>
  <c r="L287" i="1"/>
  <c r="N287" i="1"/>
  <c r="L288" i="1"/>
  <c r="N288" i="1"/>
  <c r="L289" i="1"/>
  <c r="N289" i="1"/>
  <c r="L290" i="1"/>
  <c r="N290" i="1"/>
  <c r="L291" i="1"/>
  <c r="N291" i="1"/>
  <c r="L292" i="1"/>
  <c r="N292" i="1"/>
  <c r="L293" i="1"/>
  <c r="N293" i="1"/>
  <c r="L294" i="1"/>
  <c r="N294" i="1"/>
  <c r="L295" i="1"/>
  <c r="N295" i="1"/>
  <c r="L296" i="1"/>
  <c r="N296" i="1"/>
  <c r="L297" i="1"/>
  <c r="N297" i="1"/>
  <c r="L298" i="1"/>
  <c r="N298" i="1"/>
  <c r="L299" i="1"/>
  <c r="N299" i="1"/>
  <c r="L300" i="1"/>
  <c r="N300" i="1"/>
  <c r="L301" i="1"/>
  <c r="N301" i="1"/>
  <c r="L302" i="1"/>
  <c r="N302" i="1"/>
  <c r="L303" i="1"/>
  <c r="N303" i="1"/>
  <c r="L304" i="1"/>
  <c r="N304" i="1"/>
  <c r="L305" i="1"/>
  <c r="N305" i="1"/>
  <c r="L306" i="1"/>
  <c r="N306" i="1"/>
  <c r="L307" i="1"/>
  <c r="N307" i="1"/>
  <c r="L308" i="1"/>
  <c r="N308" i="1"/>
  <c r="L309" i="1"/>
  <c r="N309" i="1"/>
  <c r="L310" i="1"/>
  <c r="N310" i="1"/>
  <c r="L311" i="1"/>
  <c r="N311" i="1"/>
  <c r="L312" i="1"/>
  <c r="N312" i="1"/>
  <c r="L313" i="1"/>
  <c r="N313" i="1"/>
  <c r="L314" i="1"/>
  <c r="N314" i="1"/>
  <c r="L315" i="1"/>
  <c r="N315" i="1"/>
  <c r="L316" i="1"/>
  <c r="N316" i="1"/>
  <c r="L317" i="1"/>
  <c r="N317" i="1"/>
  <c r="L318" i="1"/>
  <c r="N318" i="1"/>
  <c r="L319" i="1"/>
  <c r="N319" i="1"/>
  <c r="L320" i="1"/>
  <c r="N320" i="1"/>
  <c r="L321" i="1"/>
  <c r="N321" i="1"/>
  <c r="L322" i="1"/>
  <c r="N322" i="1"/>
  <c r="L323" i="1"/>
  <c r="N323" i="1"/>
  <c r="L324" i="1"/>
  <c r="N324" i="1"/>
  <c r="L325" i="1"/>
  <c r="N325" i="1"/>
  <c r="L326" i="1"/>
  <c r="N326" i="1"/>
  <c r="L327" i="1"/>
  <c r="N327" i="1"/>
  <c r="L328" i="1"/>
  <c r="N328" i="1"/>
  <c r="L329" i="1"/>
  <c r="N329" i="1"/>
  <c r="L330" i="1"/>
  <c r="N330" i="1"/>
  <c r="L331" i="1"/>
  <c r="N331" i="1"/>
  <c r="L332" i="1"/>
  <c r="N332" i="1"/>
  <c r="L333" i="1"/>
  <c r="N333" i="1"/>
  <c r="L334" i="1"/>
  <c r="N334" i="1"/>
  <c r="L335" i="1"/>
  <c r="N335" i="1"/>
  <c r="L336" i="1"/>
  <c r="N336" i="1"/>
  <c r="L337" i="1"/>
  <c r="N337" i="1"/>
  <c r="L338" i="1"/>
  <c r="N338" i="1"/>
  <c r="L339" i="1"/>
  <c r="N339" i="1"/>
  <c r="L340" i="1"/>
  <c r="N340" i="1"/>
  <c r="L341" i="1"/>
  <c r="N341" i="1"/>
  <c r="L342" i="1"/>
  <c r="N342" i="1"/>
  <c r="L343" i="1"/>
  <c r="N343" i="1"/>
  <c r="L344" i="1"/>
  <c r="N344" i="1"/>
  <c r="L345" i="1"/>
  <c r="N345" i="1"/>
  <c r="L346" i="1"/>
  <c r="N346" i="1"/>
  <c r="L347" i="1"/>
  <c r="N347" i="1"/>
  <c r="L348" i="1"/>
  <c r="N348" i="1"/>
  <c r="L349" i="1"/>
  <c r="N349" i="1"/>
  <c r="L350" i="1"/>
  <c r="N350" i="1"/>
  <c r="L351" i="1"/>
  <c r="N351" i="1"/>
  <c r="L352" i="1"/>
  <c r="N352" i="1"/>
  <c r="L353" i="1"/>
  <c r="N353" i="1"/>
  <c r="L354" i="1"/>
  <c r="N354" i="1"/>
  <c r="L355" i="1"/>
  <c r="N355" i="1"/>
  <c r="L356" i="1"/>
  <c r="N356" i="1"/>
  <c r="L357" i="1"/>
  <c r="N357" i="1"/>
  <c r="L358" i="1"/>
  <c r="N358" i="1"/>
  <c r="L359" i="1"/>
  <c r="N359" i="1"/>
  <c r="L360" i="1"/>
  <c r="N360" i="1"/>
  <c r="L361" i="1"/>
  <c r="N361" i="1"/>
  <c r="L362" i="1"/>
  <c r="N362" i="1"/>
  <c r="L363" i="1"/>
  <c r="N363" i="1"/>
  <c r="L364" i="1"/>
  <c r="N364" i="1"/>
  <c r="L365" i="1"/>
  <c r="N365" i="1"/>
  <c r="L366" i="1"/>
  <c r="N366" i="1"/>
  <c r="L367" i="1"/>
  <c r="N367" i="1"/>
  <c r="L368" i="1"/>
  <c r="N368" i="1"/>
  <c r="L369" i="1"/>
  <c r="N369" i="1"/>
  <c r="L370" i="1"/>
  <c r="N370" i="1"/>
  <c r="L371" i="1"/>
  <c r="N371" i="1"/>
  <c r="L372" i="1"/>
  <c r="N372" i="1"/>
  <c r="L373" i="1"/>
  <c r="N373" i="1"/>
  <c r="L374" i="1"/>
  <c r="N374" i="1"/>
  <c r="L375" i="1"/>
  <c r="N375" i="1"/>
  <c r="L376" i="1"/>
  <c r="N376" i="1"/>
  <c r="L377" i="1"/>
  <c r="N377" i="1"/>
  <c r="L378" i="1"/>
  <c r="N378" i="1"/>
  <c r="L379" i="1"/>
  <c r="N379" i="1"/>
  <c r="L380" i="1"/>
  <c r="N380" i="1"/>
  <c r="L381" i="1"/>
  <c r="N381" i="1"/>
  <c r="L382" i="1"/>
  <c r="N382" i="1"/>
  <c r="L383" i="1"/>
  <c r="N383" i="1"/>
  <c r="L384" i="1"/>
  <c r="N384" i="1"/>
  <c r="L385" i="1"/>
  <c r="N385" i="1"/>
  <c r="L386" i="1"/>
  <c r="N386" i="1"/>
  <c r="L387" i="1"/>
  <c r="N387" i="1"/>
  <c r="L388" i="1"/>
  <c r="N388" i="1"/>
  <c r="L389" i="1"/>
  <c r="N389" i="1"/>
  <c r="L390" i="1"/>
  <c r="N390" i="1"/>
  <c r="L391" i="1"/>
  <c r="N391" i="1"/>
  <c r="L392" i="1"/>
  <c r="N392" i="1"/>
  <c r="L393" i="1"/>
  <c r="N393" i="1"/>
  <c r="L394" i="1"/>
  <c r="N394" i="1"/>
  <c r="L395" i="1"/>
  <c r="N395" i="1"/>
  <c r="L396" i="1"/>
  <c r="N396" i="1"/>
  <c r="L397" i="1"/>
  <c r="N397" i="1"/>
  <c r="L398" i="1"/>
  <c r="N398" i="1"/>
  <c r="L399" i="1"/>
  <c r="N399" i="1"/>
  <c r="L400" i="1"/>
  <c r="N400" i="1"/>
  <c r="L401" i="1"/>
  <c r="N401" i="1"/>
  <c r="L402" i="1"/>
  <c r="N402" i="1"/>
  <c r="L403" i="1"/>
  <c r="N403" i="1"/>
  <c r="L404" i="1"/>
  <c r="N404" i="1"/>
  <c r="L405" i="1"/>
  <c r="N405" i="1"/>
  <c r="L406" i="1"/>
  <c r="N406" i="1"/>
  <c r="L407" i="1"/>
  <c r="N407" i="1"/>
  <c r="L408" i="1"/>
  <c r="N408" i="1"/>
  <c r="L409" i="1"/>
  <c r="N409" i="1"/>
  <c r="L410" i="1"/>
  <c r="N410" i="1"/>
  <c r="L411" i="1"/>
  <c r="N411" i="1"/>
  <c r="L412" i="1"/>
  <c r="N412" i="1"/>
  <c r="L413" i="1"/>
  <c r="N413" i="1"/>
  <c r="L414" i="1"/>
  <c r="N414" i="1"/>
  <c r="L415" i="1"/>
  <c r="N415" i="1"/>
  <c r="L416" i="1"/>
  <c r="N416" i="1"/>
  <c r="L417" i="1"/>
  <c r="N417" i="1"/>
  <c r="L418" i="1"/>
  <c r="N418" i="1"/>
  <c r="L419" i="1"/>
  <c r="N419" i="1"/>
  <c r="L420" i="1"/>
  <c r="N420" i="1"/>
  <c r="L421" i="1"/>
  <c r="N421" i="1"/>
  <c r="L422" i="1"/>
  <c r="N422" i="1"/>
  <c r="L423" i="1"/>
  <c r="N423" i="1"/>
  <c r="L424" i="1"/>
  <c r="N424" i="1"/>
  <c r="L425" i="1"/>
  <c r="N425" i="1"/>
  <c r="L426" i="1"/>
  <c r="N426" i="1"/>
  <c r="L427" i="1"/>
  <c r="N427" i="1"/>
  <c r="L428" i="1"/>
  <c r="N428" i="1"/>
  <c r="L429" i="1"/>
  <c r="N429" i="1"/>
  <c r="L430" i="1"/>
  <c r="N430" i="1"/>
  <c r="L431" i="1"/>
  <c r="N431" i="1"/>
  <c r="L432" i="1"/>
  <c r="N432" i="1"/>
  <c r="L433" i="1"/>
  <c r="N433" i="1"/>
  <c r="L434" i="1"/>
  <c r="N434" i="1"/>
  <c r="L435" i="1"/>
  <c r="N435" i="1"/>
  <c r="L436" i="1"/>
  <c r="N436" i="1"/>
  <c r="L437" i="1"/>
  <c r="N437" i="1"/>
  <c r="L438" i="1"/>
  <c r="N438" i="1"/>
  <c r="L439" i="1"/>
  <c r="N439" i="1"/>
  <c r="L440" i="1"/>
  <c r="N440" i="1"/>
  <c r="L441" i="1"/>
  <c r="N441" i="1"/>
  <c r="L442" i="1"/>
  <c r="N442" i="1"/>
  <c r="L443" i="1"/>
  <c r="N443" i="1"/>
  <c r="L444" i="1"/>
  <c r="N444" i="1"/>
  <c r="L445" i="1"/>
  <c r="N445" i="1"/>
  <c r="L446" i="1"/>
  <c r="N446" i="1"/>
  <c r="L447" i="1"/>
  <c r="N447" i="1"/>
  <c r="L448" i="1"/>
  <c r="N448" i="1"/>
  <c r="L449" i="1"/>
  <c r="N449" i="1"/>
  <c r="L450" i="1"/>
  <c r="N450" i="1"/>
  <c r="L451" i="1"/>
  <c r="N451" i="1"/>
  <c r="L452" i="1"/>
  <c r="N452" i="1"/>
  <c r="L453" i="1"/>
  <c r="N453" i="1"/>
  <c r="L454" i="1"/>
  <c r="N454" i="1"/>
  <c r="L455" i="1"/>
  <c r="N455" i="1"/>
  <c r="L456" i="1"/>
  <c r="N456" i="1"/>
  <c r="L457" i="1"/>
  <c r="N457" i="1"/>
  <c r="L458" i="1"/>
  <c r="N458" i="1"/>
  <c r="L459" i="1"/>
  <c r="N459" i="1"/>
  <c r="L460" i="1"/>
  <c r="N460" i="1"/>
  <c r="L461" i="1"/>
  <c r="N461" i="1"/>
  <c r="L462" i="1"/>
  <c r="N462" i="1"/>
  <c r="L463" i="1"/>
  <c r="N463" i="1"/>
  <c r="L464" i="1"/>
  <c r="N464" i="1"/>
  <c r="L465" i="1"/>
  <c r="N465" i="1"/>
  <c r="L466" i="1"/>
  <c r="N466" i="1"/>
  <c r="L467" i="1"/>
  <c r="N467" i="1"/>
  <c r="L468" i="1"/>
  <c r="N468" i="1"/>
  <c r="L469" i="1"/>
  <c r="N469" i="1"/>
  <c r="L470" i="1"/>
  <c r="N470" i="1"/>
  <c r="L471" i="1"/>
  <c r="N471" i="1"/>
  <c r="L472" i="1"/>
  <c r="N472" i="1"/>
  <c r="L473" i="1"/>
  <c r="N473" i="1"/>
  <c r="L474" i="1"/>
  <c r="N474" i="1"/>
  <c r="L475" i="1"/>
  <c r="N475" i="1"/>
  <c r="L476" i="1"/>
  <c r="N476" i="1"/>
  <c r="L477" i="1"/>
  <c r="N477" i="1"/>
  <c r="L478" i="1"/>
  <c r="N478" i="1"/>
  <c r="L479" i="1"/>
  <c r="N479" i="1"/>
  <c r="L480" i="1"/>
  <c r="N480" i="1"/>
  <c r="L481" i="1"/>
  <c r="N481" i="1"/>
  <c r="L482" i="1"/>
  <c r="N482" i="1"/>
  <c r="L483" i="1"/>
  <c r="N483" i="1"/>
  <c r="L484" i="1"/>
  <c r="N484" i="1"/>
  <c r="L485" i="1"/>
  <c r="N485" i="1"/>
  <c r="L486" i="1"/>
  <c r="N486" i="1"/>
  <c r="L487" i="1"/>
  <c r="N487" i="1"/>
  <c r="L488" i="1"/>
  <c r="N488" i="1"/>
  <c r="L489" i="1"/>
  <c r="N489" i="1"/>
  <c r="L490" i="1"/>
  <c r="N490" i="1"/>
  <c r="L491" i="1"/>
  <c r="N491" i="1"/>
  <c r="L492" i="1"/>
  <c r="N492" i="1"/>
  <c r="L493" i="1"/>
  <c r="N493" i="1"/>
  <c r="L494" i="1"/>
  <c r="N494" i="1"/>
  <c r="L495" i="1"/>
  <c r="N495" i="1"/>
  <c r="L496" i="1"/>
  <c r="N496" i="1"/>
  <c r="L497" i="1"/>
  <c r="N497" i="1"/>
  <c r="L498" i="1"/>
  <c r="N498" i="1"/>
  <c r="L499" i="1"/>
  <c r="N499" i="1"/>
  <c r="L500" i="1"/>
  <c r="N500" i="1"/>
  <c r="L501" i="1"/>
  <c r="N501" i="1"/>
  <c r="L502" i="1"/>
  <c r="N502" i="1"/>
  <c r="L503" i="1"/>
  <c r="N503" i="1"/>
  <c r="L504" i="1"/>
  <c r="N504" i="1"/>
  <c r="L505" i="1"/>
  <c r="N505" i="1"/>
  <c r="L506" i="1"/>
  <c r="N506" i="1"/>
  <c r="L507" i="1"/>
  <c r="N507" i="1"/>
  <c r="L508" i="1"/>
  <c r="N508" i="1"/>
  <c r="L509" i="1"/>
  <c r="N509" i="1"/>
  <c r="L510" i="1"/>
  <c r="N510" i="1"/>
  <c r="L511" i="1"/>
  <c r="N511" i="1"/>
  <c r="L512" i="1"/>
  <c r="N512" i="1"/>
  <c r="L513" i="1"/>
  <c r="N513" i="1"/>
  <c r="L514" i="1"/>
  <c r="N514" i="1"/>
  <c r="L515" i="1"/>
  <c r="N515" i="1"/>
  <c r="L516" i="1"/>
  <c r="N516" i="1"/>
  <c r="L517" i="1"/>
  <c r="N517" i="1"/>
  <c r="L518" i="1"/>
  <c r="N518" i="1"/>
  <c r="L519" i="1"/>
  <c r="N519" i="1"/>
  <c r="L520" i="1"/>
  <c r="N520" i="1"/>
  <c r="L521" i="1"/>
  <c r="N521" i="1"/>
  <c r="L522" i="1"/>
  <c r="N522" i="1"/>
  <c r="L523" i="1"/>
  <c r="N523" i="1"/>
  <c r="L524" i="1"/>
  <c r="N524" i="1"/>
  <c r="L525" i="1"/>
  <c r="N525" i="1"/>
  <c r="L526" i="1"/>
  <c r="N526" i="1"/>
  <c r="L527" i="1"/>
  <c r="N527" i="1"/>
  <c r="L528" i="1"/>
  <c r="N528" i="1"/>
  <c r="L529" i="1"/>
  <c r="N529" i="1"/>
  <c r="L530" i="1"/>
  <c r="N530" i="1"/>
  <c r="L531" i="1"/>
  <c r="N531" i="1"/>
  <c r="L532" i="1"/>
  <c r="N532" i="1"/>
  <c r="L533" i="1"/>
  <c r="N533" i="1"/>
  <c r="L534" i="1"/>
  <c r="N534" i="1"/>
  <c r="L535" i="1"/>
  <c r="N535" i="1"/>
  <c r="L536" i="1"/>
  <c r="N536" i="1"/>
  <c r="L537" i="1"/>
  <c r="N537" i="1"/>
  <c r="L538" i="1"/>
  <c r="N538" i="1"/>
  <c r="L539" i="1"/>
  <c r="N539" i="1"/>
  <c r="L540" i="1"/>
  <c r="N540" i="1"/>
  <c r="L541" i="1"/>
  <c r="N541" i="1"/>
  <c r="L542" i="1"/>
  <c r="N542" i="1"/>
  <c r="L543" i="1"/>
  <c r="N543" i="1"/>
  <c r="L544" i="1"/>
  <c r="N544" i="1"/>
  <c r="L545" i="1"/>
  <c r="N545" i="1"/>
  <c r="L546" i="1"/>
  <c r="N546" i="1"/>
  <c r="L547" i="1"/>
  <c r="N547" i="1"/>
  <c r="L548" i="1"/>
  <c r="N548" i="1"/>
  <c r="L549" i="1"/>
  <c r="N549" i="1"/>
  <c r="L550" i="1"/>
  <c r="N550" i="1"/>
  <c r="L551" i="1"/>
  <c r="N551" i="1"/>
  <c r="L552" i="1"/>
  <c r="N552" i="1"/>
  <c r="L553" i="1"/>
  <c r="N553" i="1"/>
  <c r="L554" i="1"/>
  <c r="N554" i="1"/>
  <c r="L555" i="1"/>
  <c r="N555" i="1"/>
  <c r="L556" i="1"/>
  <c r="N556" i="1"/>
  <c r="L557" i="1"/>
  <c r="N557" i="1"/>
  <c r="L558" i="1"/>
  <c r="N558" i="1"/>
  <c r="L559" i="1"/>
  <c r="N559" i="1"/>
  <c r="L560" i="1"/>
  <c r="N560" i="1"/>
  <c r="L561" i="1"/>
  <c r="N561" i="1"/>
  <c r="L562" i="1"/>
  <c r="N562" i="1"/>
  <c r="L563" i="1"/>
  <c r="N563" i="1"/>
  <c r="L564" i="1"/>
  <c r="N564" i="1"/>
  <c r="L565" i="1"/>
  <c r="N565" i="1"/>
  <c r="L566" i="1"/>
  <c r="N566" i="1"/>
  <c r="L567" i="1"/>
  <c r="N567" i="1"/>
  <c r="L568" i="1"/>
  <c r="N568" i="1"/>
  <c r="L569" i="1"/>
  <c r="N569" i="1"/>
  <c r="L570" i="1"/>
  <c r="N570" i="1"/>
  <c r="L571" i="1"/>
  <c r="N571" i="1"/>
  <c r="L572" i="1"/>
  <c r="N572" i="1"/>
  <c r="L573" i="1"/>
  <c r="N573" i="1"/>
  <c r="L574" i="1"/>
  <c r="N574" i="1"/>
  <c r="L575" i="1"/>
  <c r="N575" i="1"/>
  <c r="L576" i="1"/>
  <c r="N576" i="1"/>
  <c r="L577" i="1"/>
  <c r="N577" i="1"/>
  <c r="L578" i="1"/>
  <c r="N578" i="1"/>
  <c r="L579" i="1"/>
  <c r="N579" i="1"/>
  <c r="L580" i="1"/>
  <c r="N580" i="1"/>
  <c r="L581" i="1"/>
  <c r="N581" i="1"/>
  <c r="L582" i="1"/>
  <c r="N582" i="1"/>
  <c r="L583" i="1"/>
  <c r="N583" i="1"/>
  <c r="L584" i="1"/>
  <c r="N584" i="1"/>
  <c r="L585" i="1"/>
  <c r="N585" i="1"/>
  <c r="L586" i="1"/>
  <c r="N586" i="1"/>
  <c r="L587" i="1"/>
  <c r="N587" i="1"/>
  <c r="L588" i="1"/>
  <c r="N588" i="1"/>
  <c r="L589" i="1"/>
  <c r="N589" i="1"/>
  <c r="L590" i="1"/>
  <c r="N590" i="1"/>
  <c r="L591" i="1"/>
  <c r="N591" i="1"/>
  <c r="L592" i="1"/>
  <c r="N592" i="1"/>
  <c r="L593" i="1"/>
  <c r="N593" i="1"/>
  <c r="L594" i="1"/>
  <c r="N594" i="1"/>
  <c r="L595" i="1"/>
  <c r="N595" i="1"/>
  <c r="L596" i="1"/>
  <c r="N596" i="1"/>
  <c r="L597" i="1"/>
  <c r="N597" i="1"/>
  <c r="L598" i="1"/>
  <c r="N598" i="1"/>
  <c r="L599" i="1"/>
  <c r="N599" i="1"/>
  <c r="L600" i="1"/>
  <c r="N600" i="1"/>
  <c r="L601" i="1"/>
  <c r="N601" i="1"/>
  <c r="L602" i="1"/>
  <c r="N602" i="1"/>
  <c r="L603" i="1"/>
  <c r="N603" i="1"/>
  <c r="L604" i="1"/>
  <c r="N604" i="1"/>
  <c r="L605" i="1"/>
  <c r="N605" i="1"/>
  <c r="L606" i="1"/>
  <c r="N606" i="1"/>
  <c r="L607" i="1"/>
  <c r="N607" i="1"/>
  <c r="L608" i="1"/>
  <c r="N608" i="1"/>
  <c r="L609" i="1"/>
  <c r="N609" i="1"/>
  <c r="L610" i="1"/>
  <c r="N610" i="1"/>
  <c r="L611" i="1"/>
  <c r="N611" i="1"/>
  <c r="L612" i="1"/>
  <c r="N612" i="1"/>
  <c r="L613" i="1"/>
  <c r="N613" i="1"/>
  <c r="L614" i="1"/>
  <c r="N614" i="1"/>
  <c r="L615" i="1"/>
  <c r="N615" i="1"/>
  <c r="L616" i="1"/>
  <c r="N616" i="1"/>
  <c r="L617" i="1"/>
  <c r="N617" i="1"/>
  <c r="L618" i="1"/>
  <c r="N618" i="1"/>
  <c r="L619" i="1"/>
  <c r="N619" i="1"/>
  <c r="L620" i="1"/>
  <c r="N620" i="1"/>
  <c r="L621" i="1"/>
  <c r="N621" i="1"/>
  <c r="L622" i="1"/>
  <c r="N622" i="1"/>
  <c r="L623" i="1"/>
  <c r="N623" i="1"/>
  <c r="L624" i="1"/>
  <c r="N624" i="1"/>
  <c r="L625" i="1"/>
  <c r="N625" i="1"/>
  <c r="L626" i="1"/>
  <c r="N626" i="1"/>
  <c r="L627" i="1"/>
  <c r="N627" i="1"/>
  <c r="L628" i="1"/>
  <c r="N628" i="1"/>
  <c r="L629" i="1"/>
  <c r="N629" i="1"/>
  <c r="L630" i="1"/>
  <c r="N630" i="1"/>
  <c r="L631" i="1"/>
  <c r="N631" i="1"/>
  <c r="L632" i="1"/>
  <c r="N632" i="1"/>
  <c r="L633" i="1"/>
  <c r="N633" i="1"/>
  <c r="L634" i="1"/>
  <c r="N634" i="1"/>
  <c r="L635" i="1"/>
  <c r="N635" i="1"/>
  <c r="L636" i="1"/>
  <c r="N636" i="1"/>
  <c r="L637" i="1"/>
  <c r="N637" i="1"/>
  <c r="L638" i="1"/>
  <c r="N638" i="1"/>
  <c r="L639" i="1"/>
  <c r="N639" i="1"/>
  <c r="L640" i="1"/>
  <c r="N640" i="1"/>
  <c r="L641" i="1"/>
  <c r="N641" i="1"/>
  <c r="L642" i="1"/>
  <c r="N642" i="1"/>
  <c r="L643" i="1"/>
  <c r="N643" i="1"/>
  <c r="L644" i="1"/>
  <c r="N644" i="1"/>
  <c r="L645" i="1"/>
  <c r="N645" i="1"/>
  <c r="L646" i="1"/>
  <c r="N646" i="1"/>
  <c r="L647" i="1"/>
  <c r="N647" i="1"/>
  <c r="L648" i="1"/>
  <c r="N648" i="1"/>
  <c r="L649" i="1"/>
  <c r="N649" i="1"/>
  <c r="L650" i="1"/>
  <c r="N650" i="1"/>
  <c r="L651" i="1"/>
  <c r="N651" i="1"/>
  <c r="L652" i="1"/>
  <c r="N652" i="1"/>
  <c r="L653" i="1"/>
  <c r="N653" i="1"/>
  <c r="L654" i="1"/>
  <c r="N654" i="1"/>
  <c r="L655" i="1"/>
  <c r="N655" i="1"/>
  <c r="L656" i="1"/>
  <c r="N656" i="1"/>
  <c r="L657" i="1"/>
  <c r="N657" i="1"/>
  <c r="L658" i="1"/>
  <c r="N658" i="1"/>
  <c r="L659" i="1"/>
  <c r="N659" i="1"/>
  <c r="L660" i="1"/>
  <c r="N660" i="1"/>
  <c r="L661" i="1"/>
  <c r="N661" i="1"/>
  <c r="L662" i="1"/>
  <c r="N662" i="1"/>
  <c r="L663" i="1"/>
  <c r="N663" i="1"/>
  <c r="L664" i="1"/>
  <c r="N664" i="1"/>
  <c r="L665" i="1"/>
  <c r="N665" i="1"/>
  <c r="L666" i="1"/>
  <c r="N666" i="1"/>
  <c r="L667" i="1"/>
  <c r="N667" i="1"/>
  <c r="L668" i="1"/>
  <c r="N668" i="1"/>
  <c r="L669" i="1"/>
  <c r="N669" i="1"/>
  <c r="L670" i="1"/>
  <c r="N670" i="1"/>
  <c r="L671" i="1"/>
  <c r="N671" i="1"/>
  <c r="L672" i="1"/>
  <c r="N672" i="1"/>
  <c r="L673" i="1"/>
  <c r="N673" i="1"/>
  <c r="L674" i="1"/>
  <c r="N674" i="1"/>
  <c r="L675" i="1"/>
  <c r="N675" i="1"/>
  <c r="L676" i="1"/>
  <c r="N676" i="1"/>
  <c r="L677" i="1"/>
  <c r="N677" i="1"/>
  <c r="L678" i="1"/>
  <c r="N678" i="1"/>
  <c r="L679" i="1"/>
  <c r="N679" i="1"/>
  <c r="L680" i="1"/>
  <c r="N680" i="1"/>
  <c r="L681" i="1"/>
  <c r="N681" i="1"/>
  <c r="L682" i="1"/>
  <c r="N682" i="1"/>
  <c r="L683" i="1"/>
  <c r="N683" i="1"/>
  <c r="L684" i="1"/>
  <c r="N684" i="1"/>
  <c r="L685" i="1"/>
  <c r="N685" i="1"/>
  <c r="L686" i="1"/>
  <c r="N686" i="1"/>
  <c r="L687" i="1"/>
  <c r="N687" i="1"/>
  <c r="L688" i="1"/>
  <c r="N688" i="1"/>
  <c r="L689" i="1"/>
  <c r="N689" i="1"/>
  <c r="L690" i="1"/>
  <c r="N690" i="1"/>
  <c r="L691" i="1"/>
  <c r="N691" i="1"/>
  <c r="L692" i="1"/>
  <c r="N692" i="1"/>
  <c r="L693" i="1"/>
  <c r="N693" i="1"/>
  <c r="L694" i="1"/>
  <c r="N694" i="1"/>
  <c r="L695" i="1"/>
  <c r="N695" i="1"/>
  <c r="L696" i="1"/>
  <c r="N696" i="1"/>
  <c r="L697" i="1"/>
  <c r="N697" i="1"/>
  <c r="L698" i="1"/>
  <c r="N698" i="1"/>
  <c r="L699" i="1"/>
  <c r="N699" i="1"/>
  <c r="L700" i="1"/>
  <c r="N700" i="1"/>
  <c r="L701" i="1"/>
  <c r="N701" i="1"/>
  <c r="L702" i="1"/>
  <c r="N702" i="1"/>
  <c r="L703" i="1"/>
  <c r="N703" i="1"/>
  <c r="L704" i="1"/>
  <c r="N704" i="1"/>
  <c r="L705" i="1"/>
  <c r="N705" i="1"/>
  <c r="L706" i="1"/>
  <c r="N706" i="1"/>
  <c r="L707" i="1"/>
  <c r="N707" i="1"/>
  <c r="L708" i="1"/>
  <c r="N708" i="1"/>
  <c r="L709" i="1"/>
  <c r="N709" i="1"/>
  <c r="L710" i="1"/>
  <c r="N710" i="1"/>
  <c r="L711" i="1"/>
  <c r="N711" i="1"/>
  <c r="L712" i="1"/>
  <c r="N712" i="1"/>
  <c r="L713" i="1"/>
  <c r="N713" i="1"/>
  <c r="L714" i="1"/>
  <c r="N714" i="1"/>
  <c r="L715" i="1"/>
  <c r="N715" i="1"/>
  <c r="L716" i="1"/>
  <c r="N716" i="1"/>
  <c r="L717" i="1"/>
  <c r="N717" i="1"/>
  <c r="L718" i="1"/>
  <c r="N718" i="1"/>
  <c r="L719" i="1"/>
  <c r="N719" i="1"/>
  <c r="L720" i="1"/>
  <c r="N720" i="1"/>
  <c r="L721" i="1"/>
  <c r="N721" i="1"/>
  <c r="L722" i="1"/>
  <c r="N722" i="1"/>
  <c r="L723" i="1"/>
  <c r="N723" i="1"/>
  <c r="L724" i="1"/>
  <c r="N724" i="1"/>
  <c r="L725" i="1"/>
  <c r="N725" i="1"/>
  <c r="L726" i="1"/>
  <c r="N726" i="1"/>
  <c r="L727" i="1"/>
  <c r="N727" i="1"/>
  <c r="L728" i="1"/>
  <c r="N728" i="1"/>
  <c r="L729" i="1"/>
  <c r="N729" i="1"/>
  <c r="L730" i="1"/>
  <c r="N730" i="1"/>
  <c r="L731" i="1"/>
  <c r="N731" i="1"/>
  <c r="L732" i="1"/>
  <c r="N732" i="1"/>
  <c r="L733" i="1"/>
  <c r="N733" i="1"/>
  <c r="L734" i="1"/>
  <c r="N734" i="1"/>
  <c r="L735" i="1"/>
  <c r="N735" i="1"/>
  <c r="L736" i="1"/>
  <c r="N736" i="1"/>
  <c r="L737" i="1"/>
  <c r="N737" i="1"/>
  <c r="L738" i="1"/>
  <c r="N738" i="1"/>
  <c r="L739" i="1"/>
  <c r="N739" i="1"/>
  <c r="L740" i="1"/>
  <c r="N740" i="1"/>
  <c r="L741" i="1"/>
  <c r="N741" i="1"/>
  <c r="L742" i="1"/>
  <c r="N742" i="1"/>
  <c r="L743" i="1"/>
  <c r="N743" i="1"/>
  <c r="L744" i="1"/>
  <c r="N744" i="1"/>
  <c r="L745" i="1"/>
  <c r="N745" i="1"/>
  <c r="L746" i="1"/>
  <c r="N746" i="1"/>
  <c r="L747" i="1"/>
  <c r="N747" i="1"/>
  <c r="L748" i="1"/>
  <c r="N748" i="1"/>
  <c r="L749" i="1"/>
  <c r="N749" i="1"/>
  <c r="L750" i="1"/>
  <c r="N750" i="1"/>
  <c r="L751" i="1"/>
  <c r="N751" i="1"/>
  <c r="L752" i="1"/>
  <c r="N752" i="1"/>
  <c r="L753" i="1"/>
  <c r="N753" i="1"/>
  <c r="L754" i="1"/>
  <c r="N754" i="1"/>
  <c r="L755" i="1"/>
  <c r="N755" i="1"/>
  <c r="L756" i="1"/>
  <c r="N756" i="1"/>
  <c r="L757" i="1"/>
  <c r="N757" i="1"/>
  <c r="L758" i="1"/>
  <c r="N758" i="1"/>
  <c r="L759" i="1"/>
  <c r="N759" i="1"/>
  <c r="L760" i="1"/>
  <c r="N760" i="1"/>
  <c r="L761" i="1"/>
  <c r="N761" i="1"/>
  <c r="L762" i="1"/>
  <c r="N762" i="1"/>
  <c r="L763" i="1"/>
  <c r="N763" i="1"/>
  <c r="L764" i="1"/>
  <c r="N764" i="1"/>
  <c r="L765" i="1"/>
  <c r="N765" i="1"/>
  <c r="L766" i="1"/>
  <c r="N766" i="1"/>
  <c r="L767" i="1"/>
  <c r="N767" i="1"/>
  <c r="L768" i="1"/>
  <c r="N768" i="1"/>
  <c r="L769" i="1"/>
  <c r="N769" i="1"/>
  <c r="L770" i="1"/>
  <c r="N770" i="1"/>
  <c r="L771" i="1"/>
  <c r="N771" i="1"/>
  <c r="L772" i="1"/>
  <c r="N772" i="1"/>
  <c r="L773" i="1"/>
  <c r="N773" i="1"/>
  <c r="L774" i="1"/>
  <c r="N774" i="1"/>
  <c r="L775" i="1"/>
  <c r="N775" i="1"/>
  <c r="L776" i="1"/>
  <c r="N776" i="1"/>
  <c r="L777" i="1"/>
  <c r="N777" i="1"/>
  <c r="L778" i="1"/>
  <c r="N778" i="1"/>
  <c r="L779" i="1"/>
  <c r="N779" i="1"/>
  <c r="L780" i="1"/>
  <c r="N780" i="1"/>
  <c r="L781" i="1"/>
  <c r="N781" i="1"/>
  <c r="L782" i="1"/>
  <c r="N782" i="1"/>
  <c r="L783" i="1"/>
  <c r="N783" i="1"/>
  <c r="L784" i="1"/>
  <c r="N784" i="1"/>
  <c r="L785" i="1"/>
  <c r="N785" i="1"/>
  <c r="L786" i="1"/>
  <c r="N786" i="1"/>
  <c r="L787" i="1"/>
  <c r="N787" i="1"/>
  <c r="L788" i="1"/>
  <c r="N788" i="1"/>
  <c r="L789" i="1"/>
  <c r="N789" i="1"/>
  <c r="L790" i="1"/>
  <c r="N790" i="1"/>
  <c r="L791" i="1"/>
  <c r="N791" i="1"/>
  <c r="L792" i="1"/>
  <c r="N792" i="1"/>
  <c r="L793" i="1"/>
  <c r="N793" i="1"/>
  <c r="L794" i="1"/>
  <c r="N794" i="1"/>
  <c r="L795" i="1"/>
  <c r="N795" i="1"/>
  <c r="L796" i="1"/>
  <c r="N796" i="1"/>
  <c r="L797" i="1"/>
  <c r="N797" i="1"/>
  <c r="L798" i="1"/>
  <c r="N798" i="1"/>
  <c r="L799" i="1"/>
  <c r="N799" i="1"/>
  <c r="L800" i="1"/>
  <c r="N800" i="1"/>
  <c r="L801" i="1"/>
  <c r="N801" i="1"/>
  <c r="L802" i="1"/>
  <c r="N802" i="1"/>
  <c r="L803" i="1"/>
  <c r="N803" i="1"/>
  <c r="L804" i="1"/>
  <c r="N804" i="1"/>
  <c r="L805" i="1"/>
  <c r="N805" i="1"/>
  <c r="L806" i="1"/>
  <c r="N806" i="1"/>
  <c r="L807" i="1"/>
  <c r="N807" i="1"/>
  <c r="L808" i="1"/>
  <c r="N808" i="1"/>
  <c r="L809" i="1"/>
  <c r="N809" i="1"/>
  <c r="L810" i="1"/>
  <c r="N810" i="1"/>
  <c r="L811" i="1"/>
  <c r="N811" i="1"/>
  <c r="L812" i="1"/>
  <c r="N812" i="1"/>
  <c r="L813" i="1"/>
  <c r="N813" i="1"/>
  <c r="L814" i="1"/>
  <c r="N814" i="1"/>
  <c r="L815" i="1"/>
  <c r="N815" i="1"/>
  <c r="L816" i="1"/>
  <c r="N816" i="1"/>
  <c r="L817" i="1"/>
  <c r="N817" i="1"/>
  <c r="L818" i="1"/>
  <c r="N818" i="1"/>
  <c r="L819" i="1"/>
  <c r="N819" i="1"/>
  <c r="L820" i="1"/>
  <c r="N820" i="1"/>
  <c r="L821" i="1"/>
  <c r="N821" i="1"/>
  <c r="L822" i="1"/>
  <c r="N822" i="1"/>
  <c r="L823" i="1"/>
  <c r="N823" i="1"/>
  <c r="L824" i="1"/>
  <c r="N824" i="1"/>
  <c r="L825" i="1"/>
  <c r="N825" i="1"/>
  <c r="L826" i="1"/>
  <c r="N826" i="1"/>
  <c r="L827" i="1"/>
  <c r="N827" i="1"/>
  <c r="L828" i="1"/>
  <c r="N828" i="1"/>
  <c r="L829" i="1"/>
  <c r="N829" i="1"/>
  <c r="L830" i="1"/>
  <c r="N830" i="1"/>
  <c r="L831" i="1"/>
  <c r="N831" i="1"/>
  <c r="L832" i="1"/>
  <c r="N832" i="1"/>
  <c r="L833" i="1"/>
  <c r="N833" i="1"/>
  <c r="L834" i="1"/>
  <c r="N834" i="1"/>
  <c r="L835" i="1"/>
  <c r="N835" i="1"/>
  <c r="L836" i="1"/>
  <c r="N836" i="1"/>
  <c r="L837" i="1"/>
  <c r="N837" i="1"/>
  <c r="L838" i="1"/>
  <c r="N838" i="1"/>
  <c r="L839" i="1"/>
  <c r="N839" i="1"/>
  <c r="L840" i="1"/>
  <c r="N840" i="1"/>
  <c r="L841" i="1"/>
  <c r="N841" i="1"/>
  <c r="L842" i="1"/>
  <c r="N842" i="1"/>
  <c r="L843" i="1"/>
  <c r="N843" i="1"/>
  <c r="L844" i="1"/>
  <c r="N844" i="1"/>
  <c r="L845" i="1"/>
  <c r="N845" i="1"/>
  <c r="L846" i="1"/>
  <c r="N846" i="1"/>
  <c r="L847" i="1"/>
  <c r="N847" i="1"/>
  <c r="L848" i="1"/>
  <c r="N848" i="1"/>
  <c r="L849" i="1"/>
  <c r="N849" i="1"/>
  <c r="L850" i="1"/>
  <c r="N850" i="1"/>
  <c r="L851" i="1"/>
  <c r="N851" i="1"/>
  <c r="L852" i="1"/>
  <c r="N852" i="1"/>
  <c r="L853" i="1"/>
  <c r="N853" i="1"/>
  <c r="L854" i="1"/>
  <c r="N854" i="1"/>
  <c r="L855" i="1"/>
  <c r="N855" i="1"/>
  <c r="L856" i="1"/>
  <c r="N856" i="1"/>
  <c r="L857" i="1"/>
  <c r="N857" i="1"/>
  <c r="L858" i="1"/>
  <c r="N858" i="1"/>
  <c r="L859" i="1"/>
  <c r="N859" i="1"/>
  <c r="L860" i="1"/>
  <c r="N860" i="1"/>
  <c r="L861" i="1"/>
  <c r="N861" i="1"/>
  <c r="L862" i="1"/>
  <c r="N862" i="1"/>
  <c r="L863" i="1"/>
  <c r="N863" i="1"/>
  <c r="L864" i="1"/>
  <c r="N864" i="1"/>
  <c r="L865" i="1"/>
  <c r="N865" i="1"/>
  <c r="L866" i="1"/>
  <c r="N866" i="1"/>
  <c r="L867" i="1"/>
  <c r="N867" i="1"/>
  <c r="L868" i="1"/>
  <c r="N868" i="1"/>
  <c r="L869" i="1"/>
  <c r="N869" i="1"/>
  <c r="L870" i="1"/>
  <c r="N870" i="1"/>
  <c r="L871" i="1"/>
  <c r="N871" i="1"/>
  <c r="L872" i="1"/>
  <c r="N872" i="1"/>
  <c r="L873" i="1"/>
  <c r="N873" i="1"/>
  <c r="L874" i="1"/>
  <c r="N874" i="1"/>
  <c r="L875" i="1"/>
  <c r="N875" i="1"/>
  <c r="L876" i="1"/>
  <c r="N876" i="1"/>
  <c r="L877" i="1"/>
  <c r="N877" i="1"/>
  <c r="L878" i="1"/>
  <c r="N878" i="1"/>
  <c r="L879" i="1"/>
  <c r="N879" i="1"/>
  <c r="L880" i="1"/>
  <c r="N880" i="1"/>
  <c r="L881" i="1"/>
  <c r="N881" i="1"/>
  <c r="L882" i="1"/>
  <c r="N882" i="1"/>
  <c r="L883" i="1"/>
  <c r="N883" i="1"/>
  <c r="L884" i="1"/>
  <c r="N884" i="1"/>
  <c r="L885" i="1"/>
  <c r="N885" i="1"/>
  <c r="L886" i="1"/>
  <c r="N886" i="1"/>
  <c r="L887" i="1"/>
  <c r="N887" i="1"/>
  <c r="L888" i="1"/>
  <c r="N888" i="1"/>
  <c r="L889" i="1"/>
  <c r="N889" i="1"/>
  <c r="L890" i="1"/>
  <c r="N890" i="1"/>
  <c r="L891" i="1"/>
  <c r="N891" i="1"/>
  <c r="L892" i="1"/>
  <c r="N892" i="1"/>
  <c r="L893" i="1"/>
  <c r="N893" i="1"/>
  <c r="L894" i="1"/>
  <c r="N894" i="1"/>
  <c r="L895" i="1"/>
  <c r="N895" i="1"/>
  <c r="L896" i="1"/>
  <c r="N896" i="1"/>
  <c r="L897" i="1"/>
  <c r="N897" i="1"/>
  <c r="L898" i="1"/>
  <c r="N898" i="1"/>
  <c r="L899" i="1"/>
  <c r="N899" i="1"/>
  <c r="L900" i="1"/>
  <c r="N900" i="1"/>
  <c r="L901" i="1"/>
  <c r="N901" i="1"/>
  <c r="L902" i="1"/>
  <c r="N902" i="1"/>
  <c r="L903" i="1"/>
  <c r="N903" i="1"/>
  <c r="L904" i="1"/>
  <c r="N904" i="1"/>
  <c r="L905" i="1"/>
  <c r="N905" i="1"/>
  <c r="L906" i="1"/>
  <c r="N906" i="1"/>
  <c r="L907" i="1"/>
  <c r="N907" i="1"/>
  <c r="L908" i="1"/>
  <c r="N908" i="1"/>
  <c r="L909" i="1"/>
  <c r="N909" i="1"/>
  <c r="L910" i="1"/>
  <c r="N910" i="1"/>
  <c r="L911" i="1"/>
  <c r="N911" i="1"/>
  <c r="L912" i="1"/>
  <c r="N912" i="1"/>
  <c r="L913" i="1"/>
  <c r="N913" i="1"/>
  <c r="L914" i="1"/>
  <c r="N914" i="1"/>
  <c r="L915" i="1"/>
  <c r="N915" i="1"/>
  <c r="L916" i="1"/>
  <c r="N916" i="1"/>
  <c r="L917" i="1"/>
  <c r="N917" i="1"/>
  <c r="L918" i="1"/>
  <c r="N918" i="1"/>
  <c r="L919" i="1"/>
  <c r="N919" i="1"/>
  <c r="L920" i="1"/>
  <c r="N920" i="1"/>
  <c r="L921" i="1"/>
  <c r="N921" i="1"/>
  <c r="L922" i="1"/>
  <c r="N922" i="1"/>
  <c r="L923" i="1"/>
  <c r="N923" i="1"/>
  <c r="L924" i="1"/>
  <c r="N924" i="1"/>
  <c r="L925" i="1"/>
  <c r="N925" i="1"/>
  <c r="L926" i="1"/>
  <c r="N926" i="1"/>
  <c r="L927" i="1"/>
  <c r="N927" i="1"/>
  <c r="L928" i="1"/>
  <c r="N928" i="1"/>
  <c r="L929" i="1"/>
  <c r="N929" i="1"/>
  <c r="L930" i="1"/>
  <c r="N930" i="1"/>
  <c r="L931" i="1"/>
  <c r="N931" i="1"/>
  <c r="L932" i="1"/>
  <c r="N932" i="1"/>
  <c r="L933" i="1"/>
  <c r="N933" i="1"/>
  <c r="L934" i="1"/>
  <c r="N934" i="1"/>
  <c r="L935" i="1"/>
  <c r="N935" i="1"/>
  <c r="L936" i="1"/>
  <c r="N936" i="1"/>
  <c r="L937" i="1"/>
  <c r="N937" i="1"/>
  <c r="L938" i="1"/>
  <c r="N938" i="1"/>
  <c r="L939" i="1"/>
  <c r="N939" i="1"/>
  <c r="L940" i="1"/>
  <c r="N940" i="1"/>
  <c r="L941" i="1"/>
  <c r="N941" i="1"/>
  <c r="L942" i="1"/>
  <c r="N942" i="1"/>
  <c r="L943" i="1"/>
  <c r="N943" i="1"/>
  <c r="L944" i="1"/>
  <c r="N944" i="1"/>
  <c r="L945" i="1"/>
  <c r="N945" i="1"/>
  <c r="L946" i="1"/>
  <c r="N946" i="1"/>
  <c r="L947" i="1"/>
  <c r="N947" i="1"/>
  <c r="L948" i="1"/>
  <c r="N948" i="1"/>
  <c r="L949" i="1"/>
  <c r="N949" i="1"/>
  <c r="L950" i="1"/>
  <c r="N950" i="1"/>
  <c r="L951" i="1"/>
  <c r="N951" i="1"/>
  <c r="L952" i="1"/>
  <c r="N952" i="1"/>
  <c r="L953" i="1"/>
  <c r="N953" i="1"/>
  <c r="L954" i="1"/>
  <c r="N954" i="1"/>
  <c r="L955" i="1"/>
  <c r="N955" i="1"/>
  <c r="L956" i="1"/>
  <c r="N956" i="1"/>
  <c r="L957" i="1"/>
  <c r="N957" i="1"/>
  <c r="L958" i="1"/>
  <c r="N958" i="1"/>
  <c r="L959" i="1"/>
  <c r="N959" i="1"/>
  <c r="L960" i="1"/>
  <c r="N960" i="1"/>
  <c r="L961" i="1"/>
  <c r="N961" i="1"/>
  <c r="L962" i="1"/>
  <c r="N962" i="1"/>
  <c r="L963" i="1"/>
  <c r="N963" i="1"/>
  <c r="L964" i="1"/>
  <c r="N964" i="1"/>
  <c r="L965" i="1"/>
  <c r="N965" i="1"/>
  <c r="L966" i="1"/>
  <c r="N966" i="1"/>
  <c r="L967" i="1"/>
  <c r="N967" i="1"/>
  <c r="L968" i="1"/>
  <c r="N968" i="1"/>
  <c r="L969" i="1"/>
  <c r="N969" i="1"/>
  <c r="L970" i="1"/>
  <c r="N970" i="1"/>
  <c r="L971" i="1"/>
  <c r="N971" i="1"/>
  <c r="L972" i="1"/>
  <c r="N972" i="1"/>
  <c r="L973" i="1"/>
  <c r="N973" i="1"/>
  <c r="L974" i="1"/>
  <c r="N974" i="1"/>
  <c r="L975" i="1"/>
  <c r="N975" i="1"/>
  <c r="L976" i="1"/>
  <c r="N976" i="1"/>
  <c r="L977" i="1"/>
  <c r="N977" i="1"/>
  <c r="L978" i="1"/>
  <c r="N978" i="1"/>
  <c r="L979" i="1"/>
  <c r="N979" i="1"/>
  <c r="L980" i="1"/>
  <c r="N980" i="1"/>
  <c r="L981" i="1"/>
  <c r="N981" i="1"/>
  <c r="L982" i="1"/>
  <c r="N982" i="1"/>
  <c r="L983" i="1"/>
  <c r="N983" i="1"/>
  <c r="L984" i="1"/>
  <c r="N984" i="1"/>
  <c r="L985" i="1"/>
  <c r="N985" i="1"/>
  <c r="L986" i="1"/>
  <c r="N986" i="1"/>
  <c r="L987" i="1"/>
  <c r="N987" i="1"/>
  <c r="L988" i="1"/>
  <c r="N988" i="1"/>
  <c r="L989" i="1"/>
  <c r="N989" i="1"/>
  <c r="L990" i="1"/>
  <c r="N990" i="1"/>
  <c r="L991" i="1"/>
  <c r="N991" i="1"/>
  <c r="L992" i="1"/>
  <c r="N992" i="1"/>
  <c r="L993" i="1"/>
  <c r="N993" i="1"/>
  <c r="L994" i="1"/>
  <c r="N994" i="1"/>
  <c r="L995" i="1"/>
  <c r="N995" i="1"/>
  <c r="L996" i="1"/>
  <c r="N996" i="1"/>
  <c r="L997" i="1"/>
  <c r="N997" i="1"/>
  <c r="L998" i="1"/>
  <c r="N998" i="1"/>
  <c r="L999" i="1"/>
  <c r="N999" i="1"/>
  <c r="L1000" i="1"/>
  <c r="N1000" i="1"/>
  <c r="L1001" i="1"/>
  <c r="N1001" i="1"/>
  <c r="L1002" i="1"/>
  <c r="N1002" i="1"/>
  <c r="L1003" i="1"/>
  <c r="N1003" i="1"/>
  <c r="L1004" i="1"/>
  <c r="N1004" i="1"/>
  <c r="L1005" i="1"/>
  <c r="N1005" i="1"/>
  <c r="L1006" i="1"/>
  <c r="N1006" i="1"/>
  <c r="L1007" i="1"/>
  <c r="N1007" i="1"/>
  <c r="L1008" i="1"/>
  <c r="N1008" i="1"/>
  <c r="L1009" i="1"/>
  <c r="N1009" i="1"/>
  <c r="L1010" i="1"/>
  <c r="N1010" i="1"/>
  <c r="L1011" i="1"/>
  <c r="N1011" i="1"/>
  <c r="L1012" i="1"/>
  <c r="N1012" i="1"/>
  <c r="L1013" i="1"/>
  <c r="N1013" i="1"/>
  <c r="L1014" i="1"/>
  <c r="N1014" i="1"/>
  <c r="L1015" i="1"/>
  <c r="N1015" i="1"/>
  <c r="L1016" i="1"/>
  <c r="N1016" i="1"/>
  <c r="L1017" i="1"/>
  <c r="N1017" i="1"/>
  <c r="L1018" i="1"/>
  <c r="N1018" i="1"/>
  <c r="L1019" i="1"/>
  <c r="N1019" i="1"/>
  <c r="L1020" i="1"/>
  <c r="N1020" i="1"/>
  <c r="L1021" i="1"/>
  <c r="N1021" i="1"/>
  <c r="L1022" i="1"/>
  <c r="N1022" i="1"/>
  <c r="L1023" i="1"/>
  <c r="N1023" i="1"/>
  <c r="L1024" i="1"/>
  <c r="N1024" i="1"/>
  <c r="L1025" i="1"/>
  <c r="N1025" i="1"/>
  <c r="L1026" i="1"/>
  <c r="N1026" i="1"/>
  <c r="L1027" i="1"/>
  <c r="N1027" i="1"/>
  <c r="L1028" i="1"/>
  <c r="N1028" i="1"/>
  <c r="L1029" i="1"/>
  <c r="N1029" i="1"/>
  <c r="L1030" i="1"/>
  <c r="N1030" i="1"/>
  <c r="L1031" i="1"/>
  <c r="N1031" i="1"/>
  <c r="L1032" i="1"/>
  <c r="N1032" i="1"/>
  <c r="L1033" i="1"/>
  <c r="N1033" i="1"/>
  <c r="L1034" i="1"/>
  <c r="N1034" i="1"/>
  <c r="L1035" i="1"/>
  <c r="N1035" i="1"/>
  <c r="L1036" i="1"/>
  <c r="N1036" i="1"/>
  <c r="L1037" i="1"/>
  <c r="N1037" i="1"/>
  <c r="L1038" i="1"/>
  <c r="N1038" i="1"/>
  <c r="L1039" i="1"/>
  <c r="N1039" i="1"/>
  <c r="L1040" i="1"/>
  <c r="N1040" i="1"/>
  <c r="L1041" i="1"/>
  <c r="N1041" i="1"/>
  <c r="L1042" i="1"/>
  <c r="N1042" i="1"/>
  <c r="L1043" i="1"/>
  <c r="N1043" i="1"/>
  <c r="L1044" i="1"/>
  <c r="N1044" i="1"/>
  <c r="L1045" i="1"/>
  <c r="N1045" i="1"/>
  <c r="L1046" i="1"/>
  <c r="N1046" i="1"/>
  <c r="L1047" i="1"/>
  <c r="N1047" i="1"/>
  <c r="L1048" i="1"/>
  <c r="N1048" i="1"/>
  <c r="L1049" i="1"/>
  <c r="N1049" i="1"/>
  <c r="L1050" i="1"/>
  <c r="N1050" i="1"/>
  <c r="L1051" i="1"/>
  <c r="N1051" i="1"/>
  <c r="L1052" i="1"/>
  <c r="N1052" i="1"/>
  <c r="L1053" i="1"/>
  <c r="N1053" i="1"/>
  <c r="L1054" i="1"/>
  <c r="N1054" i="1"/>
  <c r="L1055" i="1"/>
  <c r="N1055" i="1"/>
  <c r="L1056" i="1"/>
  <c r="N1056" i="1"/>
  <c r="L1057" i="1"/>
  <c r="N1057" i="1"/>
  <c r="L1058" i="1"/>
  <c r="N1058" i="1"/>
  <c r="L1059" i="1"/>
  <c r="N1059" i="1"/>
  <c r="L1060" i="1"/>
  <c r="N1060" i="1"/>
  <c r="L1061" i="1"/>
  <c r="N1061" i="1"/>
  <c r="L1062" i="1"/>
  <c r="N1062" i="1"/>
  <c r="L1063" i="1"/>
  <c r="N1063" i="1"/>
  <c r="L1064" i="1"/>
  <c r="N1064" i="1"/>
  <c r="L1065" i="1"/>
  <c r="N1065" i="1"/>
  <c r="L1066" i="1"/>
  <c r="N1066" i="1"/>
  <c r="L1067" i="1"/>
  <c r="N1067" i="1"/>
  <c r="L1068" i="1"/>
  <c r="N1068" i="1"/>
  <c r="L1069" i="1"/>
  <c r="N1069" i="1"/>
  <c r="L1070" i="1"/>
  <c r="N1070" i="1"/>
  <c r="L1071" i="1"/>
  <c r="N1071" i="1"/>
  <c r="L1072" i="1"/>
  <c r="N1072" i="1"/>
  <c r="L1073" i="1"/>
  <c r="N1073" i="1"/>
  <c r="L1074" i="1"/>
  <c r="N1074" i="1"/>
  <c r="L1075" i="1"/>
  <c r="N1075" i="1"/>
  <c r="L1076" i="1"/>
  <c r="N1076" i="1"/>
  <c r="L1077" i="1"/>
  <c r="N1077" i="1"/>
  <c r="L1078" i="1"/>
  <c r="N1078" i="1"/>
  <c r="L1079" i="1"/>
  <c r="N1079" i="1"/>
  <c r="L1080" i="1"/>
  <c r="N1080" i="1"/>
  <c r="L1081" i="1"/>
  <c r="N1081" i="1"/>
  <c r="L1082" i="1"/>
  <c r="N1082" i="1"/>
  <c r="L1083" i="1"/>
  <c r="N1083" i="1"/>
  <c r="L1084" i="1"/>
  <c r="N1084" i="1"/>
  <c r="L1085" i="1"/>
  <c r="N1085" i="1"/>
  <c r="L1086" i="1"/>
  <c r="N1086" i="1"/>
  <c r="L1087" i="1"/>
  <c r="N1087" i="1"/>
  <c r="L1088" i="1"/>
  <c r="N1088" i="1"/>
  <c r="L1089" i="1"/>
  <c r="N1089" i="1"/>
  <c r="L1090" i="1"/>
  <c r="N1090" i="1"/>
  <c r="L1091" i="1"/>
  <c r="N1091" i="1"/>
  <c r="L1092" i="1"/>
  <c r="N1092" i="1"/>
  <c r="L1093" i="1"/>
  <c r="N1093" i="1"/>
  <c r="L1094" i="1"/>
  <c r="N1094" i="1"/>
  <c r="L1095" i="1"/>
  <c r="N1095" i="1"/>
  <c r="L1096" i="1"/>
  <c r="N1096" i="1"/>
  <c r="L1097" i="1"/>
  <c r="N1097" i="1"/>
  <c r="L1098" i="1"/>
  <c r="N1098" i="1"/>
  <c r="L1099" i="1"/>
  <c r="N1099" i="1"/>
  <c r="L1100" i="1"/>
  <c r="N1100" i="1"/>
  <c r="L1101" i="1"/>
  <c r="N1101" i="1"/>
  <c r="L1102" i="1"/>
  <c r="N1102" i="1"/>
  <c r="L1103" i="1"/>
  <c r="N1103" i="1"/>
  <c r="L1104" i="1"/>
  <c r="N1104" i="1"/>
  <c r="L1105" i="1"/>
  <c r="N1105" i="1"/>
  <c r="L1106" i="1"/>
  <c r="N1106" i="1"/>
  <c r="L1107" i="1"/>
  <c r="N1107" i="1"/>
  <c r="L1108" i="1"/>
  <c r="N1108" i="1"/>
  <c r="L1109" i="1"/>
  <c r="N1109" i="1"/>
  <c r="L1110" i="1"/>
  <c r="N1110" i="1"/>
  <c r="L1111" i="1"/>
  <c r="N1111" i="1"/>
  <c r="L1112" i="1"/>
  <c r="N1112" i="1"/>
  <c r="L1113" i="1"/>
  <c r="N1113" i="1"/>
  <c r="L1114" i="1"/>
  <c r="N1114" i="1"/>
  <c r="L1115" i="1"/>
  <c r="N1115" i="1"/>
  <c r="L1116" i="1"/>
  <c r="N1116" i="1"/>
  <c r="L1117" i="1"/>
  <c r="N1117" i="1"/>
  <c r="L1118" i="1"/>
  <c r="N1118" i="1"/>
  <c r="L1119" i="1"/>
  <c r="N1119" i="1"/>
  <c r="L1120" i="1"/>
  <c r="N1120" i="1"/>
  <c r="L1121" i="1"/>
  <c r="N1121" i="1"/>
  <c r="L1122" i="1"/>
  <c r="N1122" i="1"/>
  <c r="L1123" i="1"/>
  <c r="N1123" i="1"/>
  <c r="L1124" i="1"/>
  <c r="N1124" i="1"/>
  <c r="L1125" i="1"/>
  <c r="N1125" i="1"/>
  <c r="L1126" i="1"/>
  <c r="N1126" i="1"/>
  <c r="L1127" i="1"/>
  <c r="N1127" i="1"/>
  <c r="L1128" i="1"/>
  <c r="N1128" i="1"/>
  <c r="L1129" i="1"/>
  <c r="N1129" i="1"/>
  <c r="L1130" i="1"/>
  <c r="N1130" i="1"/>
  <c r="L1131" i="1"/>
  <c r="N1131" i="1"/>
  <c r="L1132" i="1"/>
  <c r="N1132" i="1"/>
  <c r="L1133" i="1"/>
  <c r="N1133" i="1"/>
  <c r="L1134" i="1"/>
  <c r="N1134" i="1"/>
  <c r="L1135" i="1"/>
  <c r="N1135" i="1"/>
  <c r="L1136" i="1"/>
  <c r="N1136" i="1"/>
  <c r="L1137" i="1"/>
  <c r="N1137" i="1"/>
  <c r="L1138" i="1"/>
  <c r="N1138" i="1"/>
  <c r="L1139" i="1"/>
  <c r="N1139" i="1"/>
  <c r="L1140" i="1"/>
  <c r="N1140" i="1"/>
  <c r="L1141" i="1"/>
  <c r="N1141" i="1"/>
  <c r="L1142" i="1"/>
  <c r="N1142" i="1"/>
  <c r="L1143" i="1"/>
  <c r="N1143" i="1"/>
  <c r="L1144" i="1"/>
  <c r="N1144" i="1"/>
  <c r="L1145" i="1"/>
  <c r="N1145" i="1"/>
  <c r="L1146" i="1"/>
  <c r="N1146" i="1"/>
  <c r="L1147" i="1"/>
  <c r="N1147" i="1"/>
  <c r="L1148" i="1"/>
  <c r="N1148" i="1"/>
  <c r="L1149" i="1"/>
  <c r="N1149" i="1"/>
  <c r="L1150" i="1"/>
  <c r="N1150" i="1"/>
  <c r="L1151" i="1"/>
  <c r="N1151" i="1"/>
  <c r="L1152" i="1"/>
  <c r="N1152" i="1"/>
  <c r="L1153" i="1"/>
  <c r="N1153" i="1"/>
  <c r="L1154" i="1"/>
  <c r="N1154" i="1"/>
  <c r="L1155" i="1"/>
  <c r="N1155" i="1"/>
  <c r="L1156" i="1"/>
  <c r="N1156" i="1"/>
  <c r="L1157" i="1"/>
  <c r="N1157" i="1"/>
  <c r="L1158" i="1"/>
  <c r="N1158" i="1"/>
  <c r="L1159" i="1"/>
  <c r="N1159" i="1"/>
  <c r="L1160" i="1"/>
  <c r="N1160" i="1"/>
  <c r="L1161" i="1"/>
  <c r="N1161" i="1"/>
  <c r="L1162" i="1"/>
  <c r="N1162" i="1"/>
  <c r="L1163" i="1"/>
  <c r="N1163" i="1"/>
  <c r="L1164" i="1"/>
  <c r="N1164" i="1"/>
  <c r="L1165" i="1"/>
  <c r="N1165" i="1"/>
  <c r="L1166" i="1"/>
  <c r="N1166" i="1"/>
  <c r="L1167" i="1"/>
  <c r="N1167" i="1"/>
  <c r="L1168" i="1"/>
  <c r="N1168" i="1"/>
  <c r="L1169" i="1"/>
  <c r="N1169" i="1"/>
  <c r="L1170" i="1"/>
  <c r="N1170" i="1"/>
  <c r="L1171" i="1"/>
  <c r="N1171" i="1"/>
  <c r="L1172" i="1"/>
  <c r="N1172" i="1"/>
  <c r="L1173" i="1"/>
  <c r="N1173" i="1"/>
  <c r="L1174" i="1"/>
  <c r="N1174" i="1"/>
  <c r="L1175" i="1"/>
  <c r="N1175" i="1"/>
  <c r="L1176" i="1"/>
  <c r="N1176" i="1"/>
  <c r="L1177" i="1"/>
  <c r="N1177" i="1"/>
  <c r="L1178" i="1"/>
  <c r="N1178" i="1"/>
  <c r="L1179" i="1"/>
  <c r="N1179" i="1"/>
  <c r="L1180" i="1"/>
  <c r="N1180" i="1"/>
  <c r="L1181" i="1"/>
  <c r="N1181" i="1"/>
  <c r="L1182" i="1"/>
  <c r="N1182" i="1"/>
  <c r="L1183" i="1"/>
  <c r="N1183" i="1"/>
  <c r="L1184" i="1"/>
  <c r="N1184" i="1"/>
  <c r="L1185" i="1"/>
  <c r="N1185" i="1"/>
  <c r="L1186" i="1"/>
  <c r="N1186" i="1"/>
  <c r="L1187" i="1"/>
  <c r="N1187" i="1"/>
  <c r="L1188" i="1"/>
  <c r="N1188" i="1"/>
  <c r="L1189" i="1"/>
  <c r="N1189" i="1"/>
  <c r="L1190" i="1"/>
  <c r="N1190" i="1"/>
  <c r="L1191" i="1"/>
  <c r="N1191" i="1"/>
  <c r="L1192" i="1"/>
  <c r="N1192" i="1"/>
  <c r="L1193" i="1"/>
  <c r="N1193" i="1"/>
  <c r="L1194" i="1"/>
  <c r="N1194" i="1"/>
  <c r="L1195" i="1"/>
  <c r="N1195" i="1"/>
  <c r="L1196" i="1"/>
  <c r="N1196" i="1"/>
  <c r="L1197" i="1"/>
  <c r="N1197" i="1"/>
  <c r="L1198" i="1"/>
  <c r="N1198" i="1"/>
  <c r="L1199" i="1"/>
  <c r="N1199" i="1"/>
  <c r="L1200" i="1"/>
  <c r="N1200" i="1"/>
  <c r="L1201" i="1"/>
  <c r="N1201" i="1"/>
  <c r="L1202" i="1"/>
  <c r="N1202" i="1"/>
  <c r="L1203" i="1"/>
  <c r="N1203" i="1"/>
  <c r="L1204" i="1"/>
  <c r="N1204" i="1"/>
  <c r="L1205" i="1"/>
  <c r="N1205" i="1"/>
  <c r="L1206" i="1"/>
  <c r="N1206" i="1"/>
  <c r="L1207" i="1"/>
  <c r="N1207" i="1"/>
  <c r="L1208" i="1"/>
  <c r="N1208" i="1"/>
  <c r="L1209" i="1"/>
  <c r="N1209" i="1"/>
  <c r="L1210" i="1"/>
  <c r="N1210" i="1"/>
  <c r="L1211" i="1"/>
  <c r="N1211" i="1"/>
  <c r="L1212" i="1"/>
  <c r="N1212" i="1"/>
  <c r="L1213" i="1"/>
  <c r="N1213" i="1"/>
  <c r="L1214" i="1"/>
  <c r="N1214" i="1"/>
  <c r="L1215" i="1"/>
  <c r="N1215" i="1"/>
  <c r="L1216" i="1"/>
  <c r="N1216" i="1"/>
  <c r="L1217" i="1"/>
  <c r="N1217" i="1"/>
  <c r="L1218" i="1"/>
  <c r="N1218" i="1"/>
  <c r="L1219" i="1"/>
  <c r="N1219" i="1"/>
  <c r="L1220" i="1"/>
  <c r="N1220" i="1"/>
  <c r="L1221" i="1"/>
  <c r="N1221" i="1"/>
  <c r="L1222" i="1"/>
  <c r="N1222" i="1"/>
  <c r="L1223" i="1"/>
  <c r="N1223" i="1"/>
  <c r="L1224" i="1"/>
  <c r="N1224" i="1"/>
  <c r="L1225" i="1"/>
  <c r="N1225" i="1"/>
  <c r="L1226" i="1"/>
  <c r="N1226" i="1"/>
  <c r="L1227" i="1"/>
  <c r="N1227" i="1"/>
  <c r="L1228" i="1"/>
  <c r="N1228" i="1"/>
  <c r="L1229" i="1"/>
  <c r="N1229" i="1"/>
  <c r="L1230" i="1"/>
  <c r="N1230" i="1"/>
  <c r="L1231" i="1"/>
  <c r="N1231" i="1"/>
  <c r="L1232" i="1"/>
  <c r="N1232" i="1"/>
  <c r="L1233" i="1"/>
  <c r="N1233" i="1"/>
  <c r="L1234" i="1"/>
  <c r="N1234" i="1"/>
  <c r="L1235" i="1"/>
  <c r="N1235" i="1"/>
  <c r="L1236" i="1"/>
  <c r="N1236" i="1"/>
  <c r="L1237" i="1"/>
  <c r="N1237" i="1"/>
  <c r="L1238" i="1"/>
  <c r="N1238" i="1"/>
  <c r="L1239" i="1"/>
  <c r="N1239" i="1"/>
  <c r="L1240" i="1"/>
  <c r="N1240" i="1"/>
  <c r="L1241" i="1"/>
  <c r="N1241" i="1"/>
  <c r="L1242" i="1"/>
  <c r="N1242" i="1"/>
  <c r="L1243" i="1"/>
  <c r="N1243" i="1"/>
  <c r="L1244" i="1"/>
  <c r="N1244" i="1"/>
  <c r="L1245" i="1"/>
  <c r="N1245" i="1"/>
  <c r="L1246" i="1"/>
  <c r="N1246" i="1"/>
  <c r="L1247" i="1"/>
  <c r="N1247" i="1"/>
  <c r="L1248" i="1"/>
  <c r="N1248" i="1"/>
  <c r="L1249" i="1"/>
  <c r="N1249" i="1"/>
  <c r="L1250" i="1"/>
  <c r="N1250" i="1"/>
  <c r="L1251" i="1"/>
  <c r="N1251" i="1"/>
  <c r="L1252" i="1"/>
  <c r="N1252" i="1"/>
  <c r="L1253" i="1"/>
  <c r="N1253" i="1"/>
  <c r="L1254" i="1"/>
  <c r="N1254" i="1"/>
  <c r="L1255" i="1"/>
  <c r="N1255" i="1"/>
  <c r="L1256" i="1"/>
  <c r="N1256" i="1"/>
  <c r="L1257" i="1"/>
  <c r="N1257" i="1"/>
  <c r="L1258" i="1"/>
  <c r="N1258" i="1"/>
  <c r="L1259" i="1"/>
  <c r="N1259" i="1"/>
  <c r="L1260" i="1"/>
  <c r="N1260" i="1"/>
  <c r="L1261" i="1"/>
  <c r="N1261" i="1"/>
  <c r="L1262" i="1"/>
  <c r="N1262" i="1"/>
  <c r="L1263" i="1"/>
  <c r="N1263" i="1"/>
  <c r="L1264" i="1"/>
  <c r="N1264" i="1"/>
  <c r="L1265" i="1"/>
  <c r="N1265" i="1"/>
  <c r="L1266" i="1"/>
  <c r="N1266" i="1"/>
  <c r="L1267" i="1"/>
  <c r="N1267" i="1"/>
  <c r="L1268" i="1"/>
  <c r="N1268" i="1"/>
  <c r="L1269" i="1"/>
  <c r="N1269" i="1"/>
  <c r="L1270" i="1"/>
  <c r="N1270" i="1"/>
  <c r="L1271" i="1"/>
  <c r="N1271" i="1"/>
  <c r="L1272" i="1"/>
  <c r="N1272" i="1"/>
  <c r="L1273" i="1"/>
  <c r="N1273" i="1"/>
  <c r="L1274" i="1"/>
  <c r="N1274" i="1"/>
  <c r="L1275" i="1"/>
  <c r="N1275" i="1"/>
  <c r="L1276" i="1"/>
  <c r="N1276" i="1"/>
  <c r="L1277" i="1"/>
  <c r="N1277" i="1"/>
  <c r="L1278" i="1"/>
  <c r="N1278" i="1"/>
  <c r="L1279" i="1"/>
  <c r="N1279" i="1"/>
  <c r="L1280" i="1"/>
  <c r="N1280" i="1"/>
  <c r="L1281" i="1"/>
  <c r="N1281" i="1"/>
  <c r="L1282" i="1"/>
  <c r="N1282" i="1"/>
  <c r="L1283" i="1"/>
  <c r="N1283" i="1"/>
  <c r="L1284" i="1"/>
  <c r="N1284" i="1"/>
  <c r="L1285" i="1"/>
  <c r="N1285" i="1"/>
  <c r="L1286" i="1"/>
  <c r="N1286" i="1"/>
  <c r="L1287" i="1"/>
  <c r="N1287" i="1"/>
  <c r="L1288" i="1"/>
  <c r="N1288" i="1"/>
  <c r="L1289" i="1"/>
  <c r="N1289" i="1"/>
  <c r="L1290" i="1"/>
  <c r="N1290" i="1"/>
  <c r="L1291" i="1"/>
  <c r="N1291" i="1"/>
  <c r="L1292" i="1"/>
  <c r="N1292" i="1"/>
  <c r="L1293" i="1"/>
  <c r="N1293" i="1"/>
  <c r="L1294" i="1"/>
  <c r="N1294" i="1"/>
  <c r="L1295" i="1"/>
  <c r="N1295" i="1"/>
  <c r="L1296" i="1"/>
  <c r="N1296" i="1"/>
  <c r="L1297" i="1"/>
  <c r="N1297" i="1"/>
  <c r="L1298" i="1"/>
  <c r="N1298" i="1"/>
  <c r="L1299" i="1"/>
  <c r="N1299" i="1"/>
  <c r="L1300" i="1"/>
  <c r="N1300" i="1"/>
  <c r="L1301" i="1"/>
  <c r="N1301" i="1"/>
  <c r="L1302" i="1"/>
  <c r="N1302" i="1"/>
  <c r="L1303" i="1"/>
  <c r="N1303" i="1"/>
  <c r="L1304" i="1"/>
  <c r="N1304" i="1"/>
  <c r="L1305" i="1"/>
  <c r="N1305" i="1"/>
  <c r="L1306" i="1"/>
  <c r="N1306" i="1"/>
  <c r="L1307" i="1"/>
  <c r="N1307" i="1"/>
  <c r="L1308" i="1"/>
  <c r="N1308" i="1"/>
  <c r="L1309" i="1"/>
  <c r="N1309" i="1"/>
  <c r="L1310" i="1"/>
  <c r="N1310" i="1"/>
  <c r="L1311" i="1"/>
  <c r="N1311" i="1"/>
  <c r="L1312" i="1"/>
  <c r="N1312" i="1"/>
  <c r="L1313" i="1"/>
  <c r="N1313" i="1"/>
  <c r="L1314" i="1"/>
  <c r="N1314" i="1"/>
  <c r="L1315" i="1"/>
  <c r="N1315" i="1"/>
  <c r="L1316" i="1"/>
  <c r="N1316" i="1"/>
  <c r="L1317" i="1"/>
  <c r="N1317" i="1"/>
  <c r="L1318" i="1"/>
  <c r="N1318" i="1"/>
  <c r="L1319" i="1"/>
  <c r="N1319" i="1"/>
  <c r="L1320" i="1"/>
  <c r="N1320" i="1"/>
  <c r="L1321" i="1"/>
  <c r="N1321" i="1"/>
  <c r="L1322" i="1"/>
  <c r="N1322" i="1"/>
  <c r="L1323" i="1"/>
  <c r="N1323" i="1"/>
  <c r="L1324" i="1"/>
  <c r="N1324" i="1"/>
  <c r="L1325" i="1"/>
  <c r="N1325" i="1"/>
  <c r="L1326" i="1"/>
  <c r="N1326" i="1"/>
  <c r="L1327" i="1"/>
  <c r="N1327" i="1"/>
  <c r="L1328" i="1"/>
  <c r="N1328" i="1"/>
  <c r="L1329" i="1"/>
  <c r="N1329" i="1"/>
  <c r="L1330" i="1"/>
  <c r="N1330" i="1"/>
  <c r="L1331" i="1"/>
  <c r="N1331" i="1"/>
  <c r="L1332" i="1"/>
  <c r="N1332" i="1"/>
  <c r="L1333" i="1"/>
  <c r="N1333" i="1"/>
  <c r="L1334" i="1"/>
  <c r="N1334" i="1"/>
  <c r="L1335" i="1"/>
  <c r="N1335" i="1"/>
  <c r="L1336" i="1"/>
  <c r="N1336" i="1"/>
  <c r="L1337" i="1"/>
  <c r="N1337" i="1"/>
  <c r="L1338" i="1"/>
  <c r="N1338" i="1"/>
  <c r="L1339" i="1"/>
  <c r="N1339" i="1"/>
  <c r="L1340" i="1"/>
  <c r="N1340" i="1"/>
  <c r="L1341" i="1"/>
  <c r="N1341" i="1"/>
  <c r="L1342" i="1"/>
  <c r="N1342" i="1"/>
  <c r="L1343" i="1"/>
  <c r="N1343" i="1"/>
  <c r="L1344" i="1"/>
  <c r="N1344" i="1"/>
  <c r="L1345" i="1"/>
  <c r="N1345" i="1"/>
  <c r="L1346" i="1"/>
  <c r="N1346" i="1"/>
  <c r="L1347" i="1"/>
  <c r="N1347" i="1"/>
  <c r="L1348" i="1"/>
  <c r="N1348" i="1"/>
  <c r="L1349" i="1"/>
  <c r="N1349" i="1"/>
  <c r="L1350" i="1"/>
  <c r="N1350" i="1"/>
  <c r="L1351" i="1"/>
  <c r="N1351" i="1"/>
  <c r="L1352" i="1"/>
  <c r="N1352" i="1"/>
  <c r="L1353" i="1"/>
  <c r="N1353" i="1"/>
  <c r="L1354" i="1"/>
  <c r="N1354" i="1"/>
  <c r="L1355" i="1"/>
  <c r="N1355" i="1"/>
  <c r="L1356" i="1"/>
  <c r="N1356" i="1"/>
  <c r="L1357" i="1"/>
  <c r="N1357" i="1"/>
  <c r="L1358" i="1"/>
  <c r="N1358" i="1"/>
  <c r="L1359" i="1"/>
  <c r="N1359" i="1"/>
  <c r="L1360" i="1"/>
  <c r="N1360" i="1"/>
  <c r="L1361" i="1"/>
  <c r="N1361" i="1"/>
  <c r="L1362" i="1"/>
  <c r="N1362" i="1"/>
  <c r="L1363" i="1"/>
  <c r="N1363" i="1"/>
  <c r="L1364" i="1"/>
  <c r="N1364" i="1"/>
  <c r="L1365" i="1"/>
  <c r="N1365" i="1"/>
  <c r="L1366" i="1"/>
  <c r="N1366" i="1"/>
  <c r="L1367" i="1"/>
  <c r="N1367" i="1"/>
  <c r="L1368" i="1"/>
  <c r="N1368" i="1"/>
  <c r="L1369" i="1"/>
  <c r="N1369" i="1"/>
  <c r="L1370" i="1"/>
  <c r="N1370" i="1"/>
  <c r="L1371" i="1"/>
  <c r="N1371" i="1"/>
  <c r="L1372" i="1"/>
  <c r="N1372" i="1"/>
  <c r="L1373" i="1"/>
  <c r="N1373" i="1"/>
  <c r="L1374" i="1"/>
  <c r="N1374" i="1"/>
  <c r="L1375" i="1"/>
  <c r="N1375" i="1"/>
  <c r="L1376" i="1"/>
  <c r="N1376" i="1"/>
  <c r="L1377" i="1"/>
  <c r="N1377" i="1"/>
  <c r="L1378" i="1"/>
  <c r="N1378" i="1"/>
  <c r="L1379" i="1"/>
  <c r="N1379" i="1"/>
  <c r="L1380" i="1"/>
  <c r="N1380" i="1"/>
  <c r="L1381" i="1"/>
  <c r="N1381" i="1"/>
  <c r="L1382" i="1"/>
  <c r="N1382" i="1"/>
  <c r="L1383" i="1"/>
  <c r="N1383" i="1"/>
  <c r="L1384" i="1"/>
  <c r="N1384" i="1"/>
  <c r="L1385" i="1"/>
  <c r="N1385" i="1"/>
  <c r="L1386" i="1"/>
  <c r="N1386" i="1"/>
  <c r="L1387" i="1"/>
  <c r="N1387" i="1"/>
  <c r="L1388" i="1"/>
  <c r="N1388" i="1"/>
  <c r="L1389" i="1"/>
  <c r="N1389" i="1"/>
  <c r="L1390" i="1"/>
  <c r="N1390" i="1"/>
  <c r="L1391" i="1"/>
  <c r="N1391" i="1"/>
  <c r="L1392" i="1"/>
  <c r="N1392" i="1"/>
  <c r="L1393" i="1"/>
  <c r="N1393" i="1"/>
  <c r="L1394" i="1"/>
  <c r="N1394" i="1"/>
  <c r="L1395" i="1"/>
  <c r="N1395" i="1"/>
  <c r="L1396" i="1"/>
  <c r="N1396" i="1"/>
  <c r="L1397" i="1"/>
  <c r="N1397" i="1"/>
  <c r="L1398" i="1"/>
  <c r="N1398" i="1"/>
  <c r="L1399" i="1"/>
  <c r="N1399" i="1"/>
  <c r="L1400" i="1"/>
  <c r="N1400" i="1"/>
  <c r="L1401" i="1"/>
  <c r="N1401" i="1"/>
  <c r="L1402" i="1"/>
  <c r="N1402" i="1"/>
  <c r="L1403" i="1"/>
  <c r="N1403" i="1"/>
  <c r="L1404" i="1"/>
  <c r="N1404" i="1"/>
  <c r="L1405" i="1"/>
  <c r="N1405" i="1"/>
  <c r="L1406" i="1"/>
  <c r="N1406" i="1"/>
  <c r="L1407" i="1"/>
  <c r="N1407" i="1"/>
  <c r="L1408" i="1"/>
  <c r="N1408" i="1"/>
  <c r="L1409" i="1"/>
  <c r="N1409" i="1"/>
  <c r="L1410" i="1"/>
  <c r="N1410" i="1"/>
  <c r="L1411" i="1"/>
  <c r="N1411" i="1"/>
  <c r="L1412" i="1"/>
  <c r="N1412" i="1"/>
  <c r="L1413" i="1"/>
  <c r="N1413" i="1"/>
  <c r="L1414" i="1"/>
  <c r="N1414" i="1"/>
  <c r="L1415" i="1"/>
  <c r="N1415" i="1"/>
  <c r="L1416" i="1"/>
  <c r="N1416" i="1"/>
  <c r="L1417" i="1"/>
  <c r="N1417" i="1"/>
  <c r="L1418" i="1"/>
  <c r="N1418" i="1"/>
  <c r="L1419" i="1"/>
  <c r="N1419" i="1"/>
  <c r="L1420" i="1"/>
  <c r="N1420" i="1"/>
  <c r="L1421" i="1"/>
  <c r="N1421" i="1"/>
  <c r="L1422" i="1"/>
  <c r="N1422" i="1"/>
  <c r="L1423" i="1"/>
  <c r="N1423" i="1"/>
  <c r="L1424" i="1"/>
  <c r="N1424" i="1"/>
  <c r="L1425" i="1"/>
  <c r="N1425" i="1"/>
  <c r="L1426" i="1"/>
  <c r="N1426" i="1"/>
  <c r="L1427" i="1"/>
  <c r="N1427" i="1"/>
  <c r="L1428" i="1"/>
  <c r="N1428" i="1"/>
  <c r="L1429" i="1"/>
  <c r="N1429" i="1"/>
  <c r="L1430" i="1"/>
  <c r="N1430" i="1"/>
  <c r="L1431" i="1"/>
  <c r="N1431" i="1"/>
  <c r="L1432" i="1"/>
  <c r="N1432" i="1"/>
  <c r="L1433" i="1"/>
  <c r="N1433" i="1"/>
  <c r="L1434" i="1"/>
  <c r="N1434" i="1"/>
  <c r="L1435" i="1"/>
  <c r="N1435" i="1"/>
  <c r="L1436" i="1"/>
  <c r="N1436" i="1"/>
  <c r="L1437" i="1"/>
  <c r="N1437" i="1"/>
  <c r="L1438" i="1"/>
  <c r="N1438" i="1"/>
  <c r="L1439" i="1"/>
  <c r="N1439" i="1"/>
  <c r="L1440" i="1"/>
  <c r="N1440" i="1"/>
  <c r="L1441" i="1"/>
  <c r="N1441" i="1"/>
  <c r="L1442" i="1"/>
  <c r="N1442" i="1"/>
  <c r="L1443" i="1"/>
  <c r="N1443" i="1"/>
  <c r="L1444" i="1"/>
  <c r="N1444" i="1"/>
  <c r="L1445" i="1"/>
  <c r="N1445" i="1"/>
  <c r="L1446" i="1"/>
  <c r="N1446" i="1"/>
  <c r="L1447" i="1"/>
  <c r="N1447" i="1"/>
  <c r="L1448" i="1"/>
  <c r="N1448" i="1"/>
  <c r="L1449" i="1"/>
  <c r="N1449" i="1"/>
  <c r="L1450" i="1"/>
  <c r="N1450" i="1"/>
  <c r="L1451" i="1"/>
  <c r="N1451" i="1"/>
  <c r="L1452" i="1"/>
  <c r="N1452" i="1"/>
  <c r="L1453" i="1"/>
  <c r="N1453" i="1"/>
  <c r="L1454" i="1"/>
  <c r="N1454" i="1"/>
  <c r="L1455" i="1"/>
  <c r="N1455" i="1"/>
  <c r="L1456" i="1"/>
  <c r="N1456" i="1"/>
  <c r="L1457" i="1"/>
  <c r="N1457" i="1"/>
  <c r="L1458" i="1"/>
  <c r="N1458" i="1"/>
  <c r="L1459" i="1"/>
  <c r="N1459" i="1"/>
  <c r="L1460" i="1"/>
  <c r="N1460" i="1"/>
  <c r="L1461" i="1"/>
  <c r="N1461" i="1"/>
  <c r="L1462" i="1"/>
  <c r="N1462" i="1"/>
  <c r="L1463" i="1"/>
  <c r="N1463" i="1"/>
  <c r="L1464" i="1"/>
  <c r="N1464" i="1"/>
  <c r="L1465" i="1"/>
  <c r="N1465" i="1"/>
  <c r="L1466" i="1"/>
  <c r="N1466" i="1"/>
  <c r="L1467" i="1"/>
  <c r="N1467" i="1"/>
  <c r="L1468" i="1"/>
  <c r="N1468" i="1"/>
  <c r="L1469" i="1"/>
  <c r="N1469" i="1"/>
  <c r="L1470" i="1"/>
  <c r="N1470" i="1"/>
  <c r="L1471" i="1"/>
  <c r="N1471" i="1"/>
  <c r="L1472" i="1"/>
  <c r="N1472" i="1"/>
  <c r="L1473" i="1"/>
  <c r="N1473" i="1"/>
  <c r="L1474" i="1"/>
  <c r="N1474" i="1"/>
  <c r="L1475" i="1"/>
  <c r="N1475" i="1"/>
  <c r="L1476" i="1"/>
  <c r="N1476" i="1"/>
  <c r="L1477" i="1"/>
  <c r="N1477" i="1"/>
  <c r="L1478" i="1"/>
  <c r="N1478" i="1"/>
  <c r="L1479" i="1"/>
  <c r="N1479" i="1"/>
  <c r="L1480" i="1"/>
  <c r="N1480" i="1"/>
  <c r="L1481" i="1"/>
  <c r="N1481" i="1"/>
  <c r="L1482" i="1"/>
  <c r="N1482" i="1"/>
  <c r="L1483" i="1"/>
  <c r="N1483" i="1"/>
  <c r="L1484" i="1"/>
  <c r="N1484" i="1"/>
  <c r="L1485" i="1"/>
  <c r="N1485" i="1"/>
  <c r="L1486" i="1"/>
  <c r="N1486" i="1"/>
  <c r="L1487" i="1"/>
  <c r="N1487" i="1"/>
  <c r="L1488" i="1"/>
  <c r="N1488" i="1"/>
  <c r="L1489" i="1"/>
  <c r="N1489" i="1"/>
  <c r="L1490" i="1"/>
  <c r="N1490" i="1"/>
  <c r="L1491" i="1"/>
  <c r="N1491" i="1"/>
  <c r="L1492" i="1"/>
  <c r="N1492" i="1"/>
  <c r="L1493" i="1"/>
  <c r="N1493" i="1"/>
  <c r="L1494" i="1"/>
  <c r="N1494" i="1"/>
  <c r="L1495" i="1"/>
  <c r="N1495" i="1"/>
  <c r="L1496" i="1"/>
  <c r="N1496" i="1"/>
  <c r="L1497" i="1"/>
  <c r="N1497" i="1"/>
  <c r="L1498" i="1"/>
  <c r="N1498" i="1"/>
  <c r="L1499" i="1"/>
  <c r="N1499" i="1"/>
  <c r="L1500" i="1"/>
  <c r="N1500" i="1"/>
  <c r="L1501" i="1"/>
  <c r="N1501" i="1"/>
  <c r="L1502" i="1"/>
  <c r="N1502" i="1"/>
  <c r="L1503" i="1"/>
  <c r="N1503" i="1"/>
  <c r="L1504" i="1"/>
  <c r="N1504" i="1"/>
  <c r="L1505" i="1"/>
  <c r="N1505" i="1"/>
  <c r="L1506" i="1"/>
  <c r="N1506" i="1"/>
  <c r="L1507" i="1"/>
  <c r="N1507" i="1"/>
  <c r="L1508" i="1"/>
  <c r="N1508" i="1"/>
  <c r="L1509" i="1"/>
  <c r="N1509" i="1"/>
  <c r="L1510" i="1"/>
  <c r="N1510" i="1"/>
  <c r="L1511" i="1"/>
  <c r="N1511" i="1"/>
  <c r="L1512" i="1"/>
  <c r="N1512" i="1"/>
  <c r="L1513" i="1"/>
  <c r="N1513" i="1"/>
  <c r="L1514" i="1"/>
  <c r="N1514" i="1"/>
  <c r="L1515" i="1"/>
  <c r="N1515" i="1"/>
  <c r="L1516" i="1"/>
  <c r="N1516" i="1"/>
  <c r="L1517" i="1"/>
  <c r="N1517" i="1"/>
  <c r="L1518" i="1"/>
  <c r="N1518" i="1"/>
  <c r="L1519" i="1"/>
  <c r="N1519" i="1"/>
  <c r="L1520" i="1"/>
  <c r="N1520" i="1"/>
  <c r="L1521" i="1"/>
  <c r="N1521" i="1"/>
  <c r="L1522" i="1"/>
  <c r="N1522" i="1"/>
  <c r="L1523" i="1"/>
  <c r="N1523" i="1"/>
  <c r="L1524" i="1"/>
  <c r="N1524" i="1"/>
  <c r="L1525" i="1"/>
  <c r="N1525" i="1"/>
  <c r="L1526" i="1"/>
  <c r="N1526" i="1"/>
  <c r="L1527" i="1"/>
  <c r="N1527" i="1"/>
  <c r="L1528" i="1"/>
  <c r="N1528" i="1"/>
  <c r="L1529" i="1"/>
  <c r="N1529" i="1"/>
  <c r="L1530" i="1"/>
  <c r="N1530" i="1"/>
  <c r="L1531" i="1"/>
  <c r="N1531" i="1"/>
  <c r="L1532" i="1"/>
  <c r="N1532" i="1"/>
  <c r="L1533" i="1"/>
  <c r="N1533" i="1"/>
  <c r="L1534" i="1"/>
  <c r="N1534" i="1"/>
  <c r="L1535" i="1"/>
  <c r="N1535" i="1"/>
  <c r="L1536" i="1"/>
  <c r="N1536" i="1"/>
  <c r="L1537" i="1"/>
  <c r="N1537" i="1"/>
  <c r="L1538" i="1"/>
  <c r="N1538" i="1"/>
  <c r="L1539" i="1"/>
  <c r="N1539" i="1"/>
  <c r="L1540" i="1"/>
  <c r="N1540" i="1"/>
  <c r="L1541" i="1"/>
  <c r="N1541" i="1"/>
  <c r="L1542" i="1"/>
  <c r="N1542" i="1"/>
  <c r="L1543" i="1"/>
  <c r="N1543" i="1"/>
  <c r="L1544" i="1"/>
  <c r="N1544" i="1"/>
  <c r="L1545" i="1"/>
  <c r="N1545" i="1"/>
  <c r="L1546" i="1"/>
  <c r="N1546" i="1"/>
  <c r="L1547" i="1"/>
  <c r="N1547" i="1"/>
  <c r="L1548" i="1"/>
  <c r="N1548" i="1"/>
  <c r="L1549" i="1"/>
  <c r="N1549" i="1"/>
  <c r="L1550" i="1"/>
  <c r="N1550" i="1"/>
  <c r="L1551" i="1"/>
  <c r="N1551" i="1"/>
  <c r="L1552" i="1"/>
  <c r="N1552" i="1"/>
  <c r="L1553" i="1"/>
  <c r="N1553" i="1"/>
  <c r="L1554" i="1"/>
  <c r="N1554" i="1"/>
  <c r="L1555" i="1"/>
  <c r="N1555" i="1"/>
  <c r="L1556" i="1"/>
  <c r="N1556" i="1"/>
  <c r="L1557" i="1"/>
  <c r="N1557" i="1"/>
  <c r="L1558" i="1"/>
  <c r="N1558" i="1"/>
  <c r="L1559" i="1"/>
  <c r="N1559" i="1"/>
  <c r="L1560" i="1"/>
  <c r="N1560" i="1"/>
  <c r="L1561" i="1"/>
  <c r="N1561" i="1"/>
  <c r="L1562" i="1"/>
  <c r="N1562" i="1"/>
  <c r="L1563" i="1"/>
  <c r="N1563" i="1"/>
  <c r="L1564" i="1"/>
  <c r="N1564" i="1"/>
  <c r="L1565" i="1"/>
  <c r="N1565" i="1"/>
  <c r="L1566" i="1"/>
  <c r="N1566" i="1"/>
  <c r="L1567" i="1"/>
  <c r="N1567" i="1"/>
  <c r="L1568" i="1"/>
  <c r="N1568" i="1"/>
  <c r="L1569" i="1"/>
  <c r="N1569" i="1"/>
  <c r="L1570" i="1"/>
  <c r="N1570" i="1"/>
  <c r="L1571" i="1"/>
  <c r="N1571" i="1"/>
  <c r="L1572" i="1"/>
  <c r="N1572" i="1"/>
  <c r="L1573" i="1"/>
  <c r="N1573" i="1"/>
  <c r="L1574" i="1"/>
  <c r="N1574" i="1"/>
  <c r="L1575" i="1"/>
  <c r="N1575" i="1"/>
  <c r="L1576" i="1"/>
  <c r="N1576" i="1"/>
  <c r="L1577" i="1"/>
  <c r="N1577" i="1"/>
  <c r="L1578" i="1"/>
  <c r="N1578" i="1"/>
  <c r="L1579" i="1"/>
  <c r="N1579" i="1"/>
  <c r="L1580" i="1"/>
  <c r="N1580" i="1"/>
  <c r="L1581" i="1"/>
  <c r="N1581" i="1"/>
  <c r="L1582" i="1"/>
  <c r="N1582" i="1"/>
  <c r="L1583" i="1"/>
  <c r="N1583" i="1"/>
  <c r="L1584" i="1"/>
  <c r="N1584" i="1"/>
  <c r="L1585" i="1"/>
  <c r="N1585" i="1"/>
  <c r="L1586" i="1"/>
  <c r="N1586" i="1"/>
  <c r="L1587" i="1"/>
  <c r="N1587" i="1"/>
  <c r="L1588" i="1"/>
  <c r="N1588" i="1"/>
  <c r="L1589" i="1"/>
  <c r="N1589" i="1"/>
  <c r="L1590" i="1"/>
  <c r="N1590" i="1"/>
  <c r="L1591" i="1"/>
  <c r="N1591" i="1"/>
  <c r="L1592" i="1"/>
  <c r="N1592" i="1"/>
  <c r="L1593" i="1"/>
  <c r="N1593" i="1"/>
  <c r="L1594" i="1"/>
  <c r="N1594" i="1"/>
  <c r="L1595" i="1"/>
  <c r="N1595" i="1"/>
  <c r="L1596" i="1"/>
  <c r="N1596" i="1"/>
  <c r="L1597" i="1"/>
  <c r="N1597" i="1"/>
  <c r="L1598" i="1"/>
  <c r="N1598" i="1"/>
  <c r="L1599" i="1"/>
  <c r="N1599" i="1"/>
  <c r="L1600" i="1"/>
  <c r="N1600" i="1"/>
  <c r="L1601" i="1"/>
  <c r="N1601" i="1"/>
  <c r="L1602" i="1"/>
  <c r="N1602" i="1"/>
  <c r="L1603" i="1"/>
  <c r="N1603" i="1"/>
  <c r="L1604" i="1"/>
  <c r="N1604" i="1"/>
  <c r="L1605" i="1"/>
  <c r="N1605" i="1"/>
  <c r="L1606" i="1"/>
  <c r="N1606" i="1"/>
  <c r="L1607" i="1"/>
  <c r="N1607" i="1"/>
  <c r="L1608" i="1"/>
  <c r="N1608" i="1"/>
  <c r="L1609" i="1"/>
  <c r="N1609" i="1"/>
  <c r="L1610" i="1"/>
  <c r="N1610" i="1"/>
  <c r="L1611" i="1"/>
  <c r="N1611" i="1"/>
  <c r="L1612" i="1"/>
  <c r="N1612" i="1"/>
  <c r="L1613" i="1"/>
  <c r="N1613" i="1"/>
  <c r="L1614" i="1"/>
  <c r="N1614" i="1"/>
  <c r="L1615" i="1"/>
  <c r="N1615" i="1"/>
  <c r="L1616" i="1"/>
  <c r="N1616" i="1"/>
  <c r="L1617" i="1"/>
  <c r="N1617" i="1"/>
  <c r="L1618" i="1"/>
  <c r="N1618" i="1"/>
  <c r="L1619" i="1"/>
  <c r="N1619" i="1"/>
  <c r="L1620" i="1"/>
  <c r="N1620" i="1"/>
  <c r="L1621" i="1"/>
  <c r="N1621" i="1"/>
  <c r="L1622" i="1"/>
  <c r="N1622" i="1"/>
  <c r="L1623" i="1"/>
  <c r="N1623" i="1"/>
  <c r="L1624" i="1"/>
  <c r="N1624" i="1"/>
  <c r="L1625" i="1"/>
  <c r="N1625" i="1"/>
  <c r="L1626" i="1"/>
  <c r="N1626" i="1"/>
  <c r="L1627" i="1"/>
  <c r="N1627" i="1"/>
  <c r="L1628" i="1"/>
  <c r="N1628" i="1"/>
  <c r="L1629" i="1"/>
  <c r="N1629" i="1"/>
  <c r="L1630" i="1"/>
  <c r="N1630" i="1"/>
  <c r="L1631" i="1"/>
  <c r="N1631" i="1"/>
  <c r="L1632" i="1"/>
  <c r="N1632" i="1"/>
  <c r="L1633" i="1"/>
  <c r="N1633" i="1"/>
  <c r="L1634" i="1"/>
  <c r="N1634" i="1"/>
  <c r="L1635" i="1"/>
  <c r="N1635" i="1"/>
  <c r="L1636" i="1"/>
  <c r="N1636" i="1"/>
  <c r="L1637" i="1"/>
  <c r="N1637" i="1"/>
  <c r="L1638" i="1"/>
  <c r="N1638" i="1"/>
  <c r="L1639" i="1"/>
  <c r="N1639" i="1"/>
  <c r="L1640" i="1"/>
  <c r="N1640" i="1"/>
  <c r="L1641" i="1"/>
  <c r="N1641" i="1"/>
  <c r="L1642" i="1"/>
  <c r="N1642" i="1"/>
  <c r="L1643" i="1"/>
  <c r="N1643" i="1"/>
  <c r="L1644" i="1"/>
  <c r="N1644" i="1"/>
  <c r="L1645" i="1"/>
  <c r="N1645" i="1"/>
  <c r="L1646" i="1"/>
  <c r="N1646" i="1"/>
  <c r="L1647" i="1"/>
  <c r="N1647" i="1"/>
  <c r="L1648" i="1"/>
  <c r="N1648" i="1"/>
  <c r="L1649" i="1"/>
  <c r="N1649" i="1"/>
  <c r="L1650" i="1"/>
  <c r="N1650" i="1"/>
  <c r="L1651" i="1"/>
  <c r="N1651" i="1"/>
  <c r="L1652" i="1"/>
  <c r="N1652" i="1"/>
  <c r="L1653" i="1"/>
  <c r="N1653" i="1"/>
  <c r="L1654" i="1"/>
  <c r="N1654" i="1"/>
  <c r="L1655" i="1"/>
  <c r="N1655" i="1"/>
  <c r="L1656" i="1"/>
  <c r="N1656" i="1"/>
  <c r="L1657" i="1"/>
  <c r="N1657" i="1"/>
  <c r="L1658" i="1"/>
  <c r="N1658" i="1"/>
  <c r="L1659" i="1"/>
  <c r="N1659" i="1"/>
  <c r="L1660" i="1"/>
  <c r="N1660" i="1"/>
  <c r="L1661" i="1"/>
  <c r="N1661" i="1"/>
  <c r="L1662" i="1"/>
  <c r="N1662" i="1"/>
  <c r="L1663" i="1"/>
  <c r="N1663" i="1"/>
  <c r="L1664" i="1"/>
  <c r="N1664" i="1"/>
  <c r="L1665" i="1"/>
  <c r="N1665" i="1"/>
  <c r="L1666" i="1"/>
  <c r="N1666" i="1"/>
  <c r="L1667" i="1"/>
  <c r="N1667" i="1"/>
  <c r="L1668" i="1"/>
  <c r="N1668" i="1"/>
  <c r="L1669" i="1"/>
  <c r="N1669" i="1"/>
  <c r="L1670" i="1"/>
  <c r="N1670" i="1"/>
  <c r="L1671" i="1"/>
  <c r="N1671" i="1"/>
  <c r="L1672" i="1"/>
  <c r="N1672" i="1"/>
  <c r="L1673" i="1"/>
  <c r="N1673" i="1"/>
  <c r="L1674" i="1"/>
  <c r="N1674" i="1"/>
  <c r="L1675" i="1"/>
  <c r="N1675" i="1"/>
  <c r="L1676" i="1"/>
  <c r="N1676" i="1"/>
  <c r="L1677" i="1"/>
  <c r="N1677" i="1"/>
  <c r="L1678" i="1"/>
  <c r="N1678" i="1"/>
  <c r="L1679" i="1"/>
  <c r="N1679" i="1"/>
  <c r="L1680" i="1"/>
  <c r="N1680" i="1"/>
  <c r="L1681" i="1"/>
  <c r="N1681" i="1"/>
  <c r="L1682" i="1"/>
  <c r="N1682" i="1"/>
  <c r="L1683" i="1"/>
  <c r="N1683" i="1"/>
  <c r="L1684" i="1"/>
  <c r="N1684" i="1"/>
  <c r="L1685" i="1"/>
  <c r="N1685" i="1"/>
  <c r="L1686" i="1"/>
  <c r="N1686" i="1"/>
  <c r="L1687" i="1"/>
  <c r="N1687" i="1"/>
  <c r="L1688" i="1"/>
  <c r="N1688" i="1"/>
  <c r="L1689" i="1"/>
  <c r="N1689" i="1"/>
  <c r="L1690" i="1"/>
  <c r="N1690" i="1"/>
  <c r="L1691" i="1"/>
  <c r="N1691" i="1"/>
  <c r="L1692" i="1"/>
  <c r="N1692" i="1"/>
  <c r="L1693" i="1"/>
  <c r="N1693" i="1"/>
  <c r="L1694" i="1"/>
  <c r="N1694" i="1"/>
  <c r="L1695" i="1"/>
  <c r="N1695" i="1"/>
  <c r="L1696" i="1"/>
  <c r="N1696" i="1"/>
  <c r="L1697" i="1"/>
  <c r="N1697" i="1"/>
  <c r="L1698" i="1"/>
  <c r="N1698" i="1"/>
  <c r="L1699" i="1"/>
  <c r="N1699" i="1"/>
  <c r="L1700" i="1"/>
  <c r="N1700" i="1"/>
  <c r="L1701" i="1"/>
  <c r="N1701" i="1"/>
  <c r="L1702" i="1"/>
  <c r="N1702" i="1"/>
  <c r="L1703" i="1"/>
  <c r="N1703" i="1"/>
  <c r="L1704" i="1"/>
  <c r="N1704" i="1"/>
  <c r="L1705" i="1"/>
  <c r="N1705" i="1"/>
  <c r="L1706" i="1"/>
  <c r="N1706" i="1"/>
  <c r="L1707" i="1"/>
  <c r="N1707" i="1"/>
  <c r="L1708" i="1"/>
  <c r="N1708" i="1"/>
  <c r="L1709" i="1"/>
  <c r="N1709" i="1"/>
  <c r="L1710" i="1"/>
  <c r="N1710" i="1"/>
  <c r="L1711" i="1"/>
  <c r="N1711" i="1"/>
  <c r="L1712" i="1"/>
  <c r="N1712" i="1"/>
  <c r="L1713" i="1"/>
  <c r="N1713" i="1"/>
  <c r="L1714" i="1"/>
  <c r="N1714" i="1"/>
  <c r="L1715" i="1"/>
  <c r="N1715" i="1"/>
  <c r="L1716" i="1"/>
  <c r="N1716" i="1"/>
  <c r="L1717" i="1"/>
  <c r="N1717" i="1"/>
  <c r="L1718" i="1"/>
  <c r="N1718" i="1"/>
  <c r="L1719" i="1"/>
  <c r="N1719" i="1"/>
  <c r="L1720" i="1"/>
  <c r="N1720" i="1"/>
  <c r="L1721" i="1"/>
  <c r="N1721" i="1"/>
  <c r="L1722" i="1"/>
  <c r="N1722" i="1"/>
  <c r="L1723" i="1"/>
  <c r="N1723" i="1"/>
  <c r="L1724" i="1"/>
  <c r="N1724" i="1"/>
  <c r="L1725" i="1"/>
  <c r="N1725" i="1"/>
  <c r="L1726" i="1"/>
  <c r="N1726" i="1"/>
  <c r="L1727" i="1"/>
  <c r="N1727" i="1"/>
  <c r="L1728" i="1"/>
  <c r="N1728" i="1"/>
  <c r="L1729" i="1"/>
  <c r="N1729" i="1"/>
  <c r="L1730" i="1"/>
  <c r="N1730" i="1"/>
  <c r="L1731" i="1"/>
  <c r="N1731" i="1"/>
  <c r="L1732" i="1"/>
  <c r="N1732" i="1"/>
  <c r="L1733" i="1"/>
  <c r="N1733" i="1"/>
  <c r="L1734" i="1"/>
  <c r="N1734" i="1"/>
  <c r="L1735" i="1"/>
  <c r="N1735" i="1"/>
  <c r="L1736" i="1"/>
  <c r="N1736" i="1"/>
  <c r="L1737" i="1"/>
  <c r="N1737" i="1"/>
  <c r="L1738" i="1"/>
  <c r="N1738" i="1"/>
  <c r="L1739" i="1"/>
  <c r="N1739" i="1"/>
  <c r="L1740" i="1"/>
  <c r="N1740" i="1"/>
  <c r="L1741" i="1"/>
  <c r="N1741" i="1"/>
  <c r="L1742" i="1"/>
  <c r="N1742" i="1"/>
  <c r="L1743" i="1"/>
  <c r="N1743" i="1"/>
  <c r="L1744" i="1"/>
  <c r="N1744" i="1"/>
  <c r="L1745" i="1"/>
  <c r="N1745" i="1"/>
  <c r="L1746" i="1"/>
  <c r="N1746" i="1"/>
  <c r="L1747" i="1"/>
  <c r="N1747" i="1"/>
  <c r="L1748" i="1"/>
  <c r="N1748" i="1"/>
  <c r="L1749" i="1"/>
  <c r="N1749" i="1"/>
  <c r="L1750" i="1"/>
  <c r="N1750" i="1"/>
  <c r="L1751" i="1"/>
  <c r="N1751" i="1"/>
  <c r="L1752" i="1"/>
  <c r="N1752" i="1"/>
  <c r="L1753" i="1"/>
  <c r="N1753" i="1"/>
  <c r="L1754" i="1"/>
  <c r="N1754" i="1"/>
  <c r="L1755" i="1"/>
  <c r="N1755" i="1"/>
  <c r="L1756" i="1"/>
  <c r="N1756" i="1"/>
  <c r="L1757" i="1"/>
  <c r="N1757" i="1"/>
  <c r="L1758" i="1"/>
  <c r="N1758" i="1"/>
  <c r="L1759" i="1"/>
  <c r="N1759" i="1"/>
  <c r="L1760" i="1"/>
  <c r="N1760" i="1"/>
  <c r="L1761" i="1"/>
  <c r="N1761" i="1"/>
  <c r="L1762" i="1"/>
  <c r="N1762" i="1"/>
  <c r="L1763" i="1"/>
  <c r="N1763" i="1"/>
  <c r="L1764" i="1"/>
  <c r="N1764" i="1"/>
  <c r="L1765" i="1"/>
  <c r="N1765" i="1"/>
  <c r="L1766" i="1"/>
  <c r="N1766" i="1"/>
  <c r="L1767" i="1"/>
  <c r="N1767" i="1"/>
  <c r="L1768" i="1"/>
  <c r="N1768" i="1"/>
  <c r="L1769" i="1"/>
  <c r="N1769" i="1"/>
  <c r="L1770" i="1"/>
  <c r="N1770" i="1"/>
  <c r="L1771" i="1"/>
  <c r="N1771" i="1"/>
  <c r="L1772" i="1"/>
  <c r="N1772" i="1"/>
  <c r="L1773" i="1"/>
  <c r="N1773" i="1"/>
  <c r="L1774" i="1"/>
  <c r="N1774" i="1"/>
  <c r="L1775" i="1"/>
  <c r="N1775" i="1"/>
  <c r="L1776" i="1"/>
  <c r="N1776" i="1"/>
  <c r="L1777" i="1"/>
  <c r="N1777" i="1"/>
  <c r="L1778" i="1"/>
  <c r="N1778" i="1"/>
  <c r="L1779" i="1"/>
  <c r="N1779" i="1"/>
  <c r="L1780" i="1"/>
  <c r="N1780" i="1"/>
  <c r="L1781" i="1"/>
  <c r="N1781" i="1"/>
  <c r="L1782" i="1"/>
  <c r="N1782" i="1"/>
  <c r="L1783" i="1"/>
  <c r="N1783" i="1"/>
  <c r="L1784" i="1"/>
  <c r="N1784" i="1"/>
  <c r="L1785" i="1"/>
  <c r="N1785" i="1"/>
  <c r="L1786" i="1"/>
  <c r="N1786" i="1"/>
  <c r="L1787" i="1"/>
  <c r="N1787" i="1"/>
  <c r="L1788" i="1"/>
  <c r="N1788" i="1"/>
  <c r="L1789" i="1"/>
  <c r="N1789" i="1"/>
  <c r="L1790" i="1"/>
  <c r="N1790" i="1"/>
  <c r="L1791" i="1"/>
  <c r="N1791" i="1"/>
  <c r="L1792" i="1"/>
  <c r="N1792" i="1"/>
  <c r="L1793" i="1"/>
  <c r="N1793" i="1"/>
  <c r="L1794" i="1"/>
  <c r="N1794" i="1"/>
  <c r="L1795" i="1"/>
  <c r="N1795" i="1"/>
  <c r="L1796" i="1"/>
  <c r="N1796" i="1"/>
  <c r="L1797" i="1"/>
  <c r="N1797" i="1"/>
  <c r="L1798" i="1"/>
  <c r="N1798" i="1"/>
  <c r="L1799" i="1"/>
  <c r="N1799" i="1"/>
  <c r="L1800" i="1"/>
  <c r="N1800" i="1"/>
  <c r="L1801" i="1"/>
  <c r="N1801" i="1"/>
  <c r="L1802" i="1"/>
  <c r="N1802" i="1"/>
  <c r="L1803" i="1"/>
  <c r="N1803" i="1"/>
  <c r="L1804" i="1"/>
  <c r="N1804" i="1"/>
  <c r="L1805" i="1"/>
  <c r="N1805" i="1"/>
  <c r="L1806" i="1"/>
  <c r="N1806" i="1"/>
  <c r="L1807" i="1"/>
  <c r="N1807" i="1"/>
  <c r="L1808" i="1"/>
  <c r="N1808" i="1"/>
  <c r="L1809" i="1"/>
  <c r="N1809" i="1"/>
  <c r="L1810" i="1"/>
  <c r="N1810" i="1"/>
  <c r="L1811" i="1"/>
  <c r="N1811" i="1"/>
  <c r="L1812" i="1"/>
  <c r="N1812" i="1"/>
  <c r="L1813" i="1"/>
  <c r="N1813" i="1"/>
  <c r="L1814" i="1"/>
  <c r="N1814" i="1"/>
  <c r="L1815" i="1"/>
  <c r="N1815" i="1"/>
  <c r="L1816" i="1"/>
  <c r="N1816" i="1"/>
  <c r="L1817" i="1"/>
  <c r="N1817" i="1"/>
  <c r="L1818" i="1"/>
  <c r="N1818" i="1"/>
  <c r="L1819" i="1"/>
  <c r="N1819" i="1"/>
  <c r="L1820" i="1"/>
  <c r="N1820" i="1"/>
  <c r="L1821" i="1"/>
  <c r="N1821" i="1"/>
  <c r="L1822" i="1"/>
  <c r="N1822" i="1"/>
  <c r="L1823" i="1"/>
  <c r="N1823" i="1"/>
  <c r="L1824" i="1"/>
  <c r="N1824" i="1"/>
  <c r="L1825" i="1"/>
  <c r="N1825" i="1"/>
  <c r="L1826" i="1"/>
  <c r="N1826" i="1"/>
  <c r="L1827" i="1"/>
  <c r="N1827" i="1"/>
  <c r="L1828" i="1"/>
  <c r="N1828" i="1"/>
  <c r="L1829" i="1"/>
  <c r="N1829" i="1"/>
  <c r="L1830" i="1"/>
  <c r="N1830" i="1"/>
  <c r="L1831" i="1"/>
  <c r="N1831" i="1"/>
  <c r="L1832" i="1"/>
  <c r="N1832" i="1"/>
  <c r="L1833" i="1"/>
  <c r="N1833" i="1"/>
  <c r="L1834" i="1"/>
  <c r="N1834" i="1"/>
  <c r="L1835" i="1"/>
  <c r="N1835" i="1"/>
  <c r="L1836" i="1"/>
  <c r="N1836" i="1"/>
  <c r="L1837" i="1"/>
  <c r="N1837" i="1"/>
  <c r="L1838" i="1"/>
  <c r="N1838" i="1"/>
  <c r="L1839" i="1"/>
  <c r="N1839" i="1"/>
  <c r="L1840" i="1"/>
  <c r="N1840" i="1"/>
  <c r="L1841" i="1"/>
  <c r="N1841" i="1"/>
  <c r="L1842" i="1"/>
  <c r="N1842" i="1"/>
  <c r="L1843" i="1"/>
  <c r="N1843" i="1"/>
  <c r="L1844" i="1"/>
  <c r="N1844" i="1"/>
  <c r="L1845" i="1"/>
  <c r="N1845" i="1"/>
  <c r="L1846" i="1"/>
  <c r="N1846" i="1"/>
  <c r="L1847" i="1"/>
  <c r="N1847" i="1"/>
  <c r="L1848" i="1"/>
  <c r="N1848" i="1"/>
  <c r="L1849" i="1"/>
  <c r="N1849" i="1"/>
  <c r="L1850" i="1"/>
  <c r="N1850" i="1"/>
  <c r="L1851" i="1"/>
  <c r="N1851" i="1"/>
  <c r="L1852" i="1"/>
  <c r="N1852" i="1"/>
  <c r="L1853" i="1"/>
  <c r="N1853" i="1"/>
  <c r="L1854" i="1"/>
  <c r="N1854" i="1"/>
  <c r="L1855" i="1"/>
  <c r="N1855" i="1"/>
  <c r="L1856" i="1"/>
  <c r="N1856" i="1"/>
  <c r="L1857" i="1"/>
  <c r="N1857" i="1"/>
  <c r="L1858" i="1"/>
  <c r="N1858" i="1"/>
  <c r="L1859" i="1"/>
  <c r="N1859" i="1"/>
  <c r="L1860" i="1"/>
  <c r="N1860" i="1"/>
  <c r="L1861" i="1"/>
  <c r="N1861" i="1"/>
  <c r="L1862" i="1"/>
  <c r="N1862" i="1"/>
  <c r="L1863" i="1"/>
  <c r="N1863" i="1"/>
  <c r="L1864" i="1"/>
  <c r="N1864" i="1"/>
  <c r="L1865" i="1"/>
  <c r="N1865" i="1"/>
  <c r="L1866" i="1"/>
  <c r="N1866" i="1"/>
  <c r="L1867" i="1"/>
  <c r="N1867" i="1"/>
  <c r="L1868" i="1"/>
  <c r="N1868" i="1"/>
  <c r="L1869" i="1"/>
  <c r="N1869" i="1"/>
  <c r="L1870" i="1"/>
  <c r="N1870" i="1"/>
  <c r="L1871" i="1"/>
  <c r="N1871" i="1"/>
  <c r="L1872" i="1"/>
  <c r="N1872" i="1"/>
  <c r="L1873" i="1"/>
  <c r="N1873" i="1"/>
  <c r="L1874" i="1"/>
  <c r="N1874" i="1"/>
  <c r="L1875" i="1"/>
  <c r="N1875" i="1"/>
  <c r="L1876" i="1"/>
  <c r="N1876" i="1"/>
  <c r="L1877" i="1"/>
  <c r="N1877" i="1"/>
  <c r="L1878" i="1"/>
  <c r="N1878" i="1"/>
  <c r="L1879" i="1"/>
  <c r="N1879" i="1"/>
  <c r="L1880" i="1"/>
  <c r="N1880" i="1"/>
  <c r="L1881" i="1"/>
  <c r="N1881" i="1"/>
  <c r="L1882" i="1"/>
  <c r="N1882" i="1"/>
  <c r="L1883" i="1"/>
  <c r="N1883" i="1"/>
  <c r="L1884" i="1"/>
  <c r="N1884" i="1"/>
  <c r="L1885" i="1"/>
  <c r="N1885" i="1"/>
  <c r="L1886" i="1"/>
  <c r="N1886" i="1"/>
  <c r="L1887" i="1"/>
  <c r="N1887" i="1"/>
  <c r="L1888" i="1"/>
  <c r="N1888" i="1"/>
  <c r="L1889" i="1"/>
  <c r="N1889" i="1"/>
  <c r="L1890" i="1"/>
  <c r="N1890" i="1"/>
  <c r="L1891" i="1"/>
  <c r="N1891" i="1"/>
  <c r="L1892" i="1"/>
  <c r="N1892" i="1"/>
  <c r="L1893" i="1"/>
  <c r="N1893" i="1"/>
  <c r="L1894" i="1"/>
  <c r="N1894" i="1"/>
  <c r="L1895" i="1"/>
  <c r="N1895" i="1"/>
  <c r="L1896" i="1"/>
  <c r="N1896" i="1"/>
  <c r="L1897" i="1"/>
  <c r="N1897" i="1"/>
  <c r="L1898" i="1"/>
  <c r="N1898" i="1"/>
  <c r="L1899" i="1"/>
  <c r="N1899" i="1"/>
  <c r="L1900" i="1"/>
  <c r="N1900" i="1"/>
  <c r="L1901" i="1"/>
  <c r="N1901" i="1"/>
  <c r="L1902" i="1"/>
  <c r="N1902" i="1"/>
  <c r="L1903" i="1"/>
  <c r="N1903" i="1"/>
  <c r="L1904" i="1"/>
  <c r="N1904" i="1"/>
  <c r="L1905" i="1"/>
  <c r="N1905" i="1"/>
  <c r="L1906" i="1"/>
  <c r="N1906" i="1"/>
  <c r="L1907" i="1"/>
  <c r="N1907" i="1"/>
  <c r="L1908" i="1"/>
  <c r="N1908" i="1"/>
  <c r="L1909" i="1"/>
  <c r="N1909" i="1"/>
  <c r="L1910" i="1"/>
  <c r="N1910" i="1"/>
  <c r="L1911" i="1"/>
  <c r="N1911" i="1"/>
  <c r="L1912" i="1"/>
  <c r="N1912" i="1"/>
  <c r="L1913" i="1"/>
  <c r="N1913" i="1"/>
  <c r="L1914" i="1"/>
  <c r="N1914" i="1"/>
  <c r="L1915" i="1"/>
  <c r="N1915" i="1"/>
  <c r="L1916" i="1"/>
  <c r="N1916" i="1"/>
  <c r="L1917" i="1"/>
  <c r="N1917" i="1"/>
  <c r="L1918" i="1"/>
  <c r="N1918" i="1"/>
  <c r="L1919" i="1"/>
  <c r="N1919" i="1"/>
  <c r="L1920" i="1"/>
  <c r="N1920" i="1"/>
  <c r="L1921" i="1"/>
  <c r="N1921" i="1"/>
  <c r="L1922" i="1"/>
  <c r="N1922" i="1"/>
  <c r="L1923" i="1"/>
  <c r="N1923" i="1"/>
  <c r="L1924" i="1"/>
  <c r="N1924" i="1"/>
  <c r="L1925" i="1"/>
  <c r="N1925" i="1"/>
  <c r="L1926" i="1"/>
  <c r="N1926" i="1"/>
  <c r="L1927" i="1"/>
  <c r="N1927" i="1"/>
  <c r="L1928" i="1"/>
  <c r="N1928" i="1"/>
  <c r="L1929" i="1"/>
  <c r="N1929" i="1"/>
  <c r="L1930" i="1"/>
  <c r="N1930" i="1"/>
  <c r="L1931" i="1"/>
  <c r="N1931" i="1"/>
  <c r="L1932" i="1"/>
  <c r="N1932" i="1"/>
  <c r="L1933" i="1"/>
  <c r="N1933" i="1"/>
  <c r="L1934" i="1"/>
  <c r="N1934" i="1"/>
  <c r="L1935" i="1"/>
  <c r="N1935" i="1"/>
  <c r="L1936" i="1"/>
  <c r="N1936" i="1"/>
  <c r="L1937" i="1"/>
  <c r="N1937" i="1"/>
  <c r="L1938" i="1"/>
  <c r="N1938" i="1"/>
  <c r="L1939" i="1"/>
  <c r="N1939" i="1"/>
  <c r="L1940" i="1"/>
  <c r="N1940" i="1"/>
  <c r="L1941" i="1"/>
  <c r="N1941" i="1"/>
  <c r="L1942" i="1"/>
  <c r="N1942" i="1"/>
  <c r="L1943" i="1"/>
  <c r="N1943" i="1"/>
  <c r="L1944" i="1"/>
  <c r="N1944" i="1"/>
  <c r="L1945" i="1"/>
  <c r="N1945" i="1"/>
  <c r="L1946" i="1"/>
  <c r="N1946" i="1"/>
  <c r="L1947" i="1"/>
  <c r="N1947" i="1"/>
  <c r="L1948" i="1"/>
  <c r="N1948" i="1"/>
  <c r="L1949" i="1"/>
  <c r="N1949" i="1"/>
  <c r="L1950" i="1"/>
  <c r="N1950" i="1"/>
  <c r="L1951" i="1"/>
  <c r="N1951" i="1"/>
  <c r="L1952" i="1"/>
  <c r="N1952" i="1"/>
  <c r="L1953" i="1"/>
  <c r="N1953" i="1"/>
  <c r="L1954" i="1"/>
  <c r="N1954" i="1"/>
  <c r="L1955" i="1"/>
  <c r="N1955" i="1"/>
  <c r="L1956" i="1"/>
  <c r="N1956" i="1"/>
  <c r="L1957" i="1"/>
  <c r="N1957" i="1"/>
  <c r="L1958" i="1"/>
  <c r="N1958" i="1"/>
  <c r="L1959" i="1"/>
  <c r="N1959" i="1"/>
  <c r="L1960" i="1"/>
  <c r="N1960" i="1"/>
  <c r="L1961" i="1"/>
  <c r="N1961" i="1"/>
  <c r="L1962" i="1"/>
  <c r="N1962" i="1"/>
  <c r="L1963" i="1"/>
  <c r="N1963" i="1"/>
  <c r="L1964" i="1"/>
  <c r="N1964" i="1"/>
  <c r="L1965" i="1"/>
  <c r="N1965" i="1"/>
  <c r="L1966" i="1"/>
  <c r="N1966" i="1"/>
  <c r="L1967" i="1"/>
  <c r="N1967" i="1"/>
  <c r="L1968" i="1"/>
  <c r="N1968" i="1"/>
  <c r="L1969" i="1"/>
  <c r="N1969" i="1"/>
  <c r="L1970" i="1"/>
  <c r="N1970" i="1"/>
  <c r="L1971" i="1"/>
  <c r="N1971" i="1"/>
  <c r="L1972" i="1"/>
  <c r="N1972" i="1"/>
  <c r="L1973" i="1"/>
  <c r="N1973" i="1"/>
  <c r="L1974" i="1"/>
  <c r="N1974" i="1"/>
  <c r="L1975" i="1"/>
  <c r="N1975" i="1"/>
  <c r="L1976" i="1"/>
  <c r="N1976" i="1"/>
  <c r="L1977" i="1"/>
  <c r="N1977" i="1"/>
  <c r="L1978" i="1"/>
  <c r="N1978" i="1"/>
  <c r="L1979" i="1"/>
  <c r="N1979" i="1"/>
  <c r="L1980" i="1"/>
  <c r="N1980" i="1"/>
  <c r="L1981" i="1"/>
  <c r="N1981" i="1"/>
  <c r="L1982" i="1"/>
  <c r="N1982" i="1"/>
  <c r="L1983" i="1"/>
  <c r="N1983" i="1"/>
  <c r="L1984" i="1"/>
  <c r="N1984" i="1"/>
  <c r="L1985" i="1"/>
  <c r="N1985" i="1"/>
  <c r="L1986" i="1"/>
  <c r="N1986" i="1"/>
  <c r="L1987" i="1"/>
  <c r="N1987" i="1"/>
  <c r="L1988" i="1"/>
  <c r="N1988" i="1"/>
  <c r="L1989" i="1"/>
  <c r="N1989" i="1"/>
  <c r="L1990" i="1"/>
  <c r="N1990" i="1"/>
  <c r="L1991" i="1"/>
  <c r="N1991" i="1"/>
  <c r="L1992" i="1"/>
  <c r="N1992" i="1"/>
  <c r="L1993" i="1"/>
  <c r="N1993" i="1"/>
  <c r="L1994" i="1"/>
  <c r="N1994" i="1"/>
  <c r="L1995" i="1"/>
  <c r="N1995" i="1"/>
  <c r="L1996" i="1"/>
  <c r="N1996" i="1"/>
  <c r="L1997" i="1"/>
  <c r="N1997" i="1"/>
  <c r="L1998" i="1"/>
  <c r="N1998" i="1"/>
  <c r="L1999" i="1"/>
  <c r="N1999" i="1"/>
  <c r="L2000" i="1"/>
  <c r="N2000" i="1"/>
  <c r="L2001" i="1"/>
  <c r="N2001" i="1"/>
  <c r="L2002" i="1"/>
  <c r="N2002" i="1"/>
  <c r="L2003" i="1"/>
  <c r="N2003" i="1"/>
  <c r="L2004" i="1"/>
  <c r="N2004" i="1"/>
  <c r="L2005" i="1"/>
  <c r="N2005" i="1"/>
  <c r="L2006" i="1"/>
  <c r="N2006" i="1"/>
  <c r="L2007" i="1"/>
  <c r="N2007" i="1"/>
  <c r="L2008" i="1"/>
  <c r="N2008" i="1"/>
  <c r="L2009" i="1"/>
  <c r="N2009" i="1"/>
  <c r="L2010" i="1"/>
  <c r="N2010" i="1"/>
  <c r="L2011" i="1"/>
  <c r="N2011" i="1"/>
  <c r="L2012" i="1"/>
  <c r="N2012" i="1"/>
  <c r="L2013" i="1"/>
  <c r="N2013" i="1"/>
  <c r="L2014" i="1"/>
  <c r="N2014" i="1"/>
  <c r="L2015" i="1"/>
  <c r="N2015" i="1"/>
  <c r="L2016" i="1"/>
  <c r="N2016" i="1"/>
  <c r="L2017" i="1"/>
  <c r="N2017" i="1"/>
  <c r="L2018" i="1"/>
  <c r="N2018" i="1"/>
  <c r="L2019" i="1"/>
  <c r="N2019" i="1"/>
  <c r="L2020" i="1"/>
  <c r="N2020" i="1"/>
  <c r="L2021" i="1"/>
  <c r="N2021" i="1"/>
  <c r="L2022" i="1"/>
  <c r="N2022" i="1"/>
  <c r="L2023" i="1"/>
  <c r="N2023" i="1"/>
  <c r="L2024" i="1"/>
  <c r="N2024" i="1"/>
  <c r="L2025" i="1"/>
  <c r="N2025" i="1"/>
  <c r="L2026" i="1"/>
  <c r="N2026" i="1"/>
  <c r="L2027" i="1"/>
  <c r="N2027" i="1"/>
  <c r="L2028" i="1"/>
  <c r="N2028" i="1"/>
  <c r="L2029" i="1"/>
  <c r="N2029" i="1"/>
  <c r="L2030" i="1"/>
  <c r="N2030" i="1"/>
  <c r="L2031" i="1"/>
  <c r="N2031" i="1"/>
  <c r="L2032" i="1"/>
  <c r="N2032" i="1"/>
  <c r="L2033" i="1"/>
  <c r="N2033" i="1"/>
  <c r="L2034" i="1"/>
  <c r="N2034" i="1"/>
  <c r="L2035" i="1"/>
  <c r="N2035" i="1"/>
  <c r="L2036" i="1"/>
  <c r="N2036" i="1"/>
  <c r="L2037" i="1"/>
  <c r="N2037" i="1"/>
  <c r="L2038" i="1"/>
  <c r="N2038" i="1"/>
  <c r="L2039" i="1"/>
  <c r="N2039" i="1"/>
  <c r="L2040" i="1"/>
  <c r="N2040" i="1"/>
  <c r="L2041" i="1"/>
  <c r="N2041" i="1"/>
  <c r="L2042" i="1"/>
  <c r="N2042" i="1"/>
  <c r="L2043" i="1"/>
  <c r="N2043" i="1"/>
  <c r="L2044" i="1"/>
  <c r="N2044" i="1"/>
  <c r="L2045" i="1"/>
  <c r="N2045" i="1"/>
  <c r="L2046" i="1"/>
  <c r="N2046" i="1"/>
  <c r="L2047" i="1"/>
  <c r="N2047" i="1"/>
  <c r="L2048" i="1"/>
  <c r="N2048" i="1"/>
  <c r="L2049" i="1"/>
  <c r="N2049" i="1"/>
  <c r="L2050" i="1"/>
  <c r="N2050" i="1"/>
  <c r="L2051" i="1"/>
  <c r="N2051" i="1"/>
  <c r="L2052" i="1"/>
  <c r="N2052" i="1"/>
  <c r="L2053" i="1"/>
  <c r="N2053" i="1"/>
  <c r="L2054" i="1"/>
  <c r="N2054" i="1"/>
  <c r="L2055" i="1"/>
  <c r="N2055" i="1"/>
  <c r="L2056" i="1"/>
  <c r="N2056" i="1"/>
  <c r="L2057" i="1"/>
  <c r="N2057" i="1"/>
  <c r="L2058" i="1"/>
  <c r="N2058" i="1"/>
  <c r="L2059" i="1"/>
  <c r="N2059" i="1"/>
  <c r="L2060" i="1"/>
  <c r="N2060" i="1"/>
  <c r="L2061" i="1"/>
  <c r="N2061" i="1"/>
  <c r="L2062" i="1"/>
  <c r="N2062" i="1"/>
  <c r="L2063" i="1"/>
  <c r="N2063" i="1"/>
  <c r="L2064" i="1"/>
  <c r="N2064" i="1"/>
  <c r="L2065" i="1"/>
  <c r="N2065" i="1"/>
  <c r="L2066" i="1"/>
  <c r="N2066" i="1"/>
  <c r="L2067" i="1"/>
  <c r="N2067" i="1"/>
  <c r="L2068" i="1"/>
  <c r="N2068" i="1"/>
  <c r="L2069" i="1"/>
  <c r="N2069" i="1"/>
  <c r="L2070" i="1"/>
  <c r="N2070" i="1"/>
  <c r="L2071" i="1"/>
  <c r="N2071" i="1"/>
  <c r="L2072" i="1"/>
  <c r="N2072" i="1"/>
  <c r="L2073" i="1"/>
  <c r="N2073" i="1"/>
  <c r="L2074" i="1"/>
  <c r="N2074" i="1"/>
  <c r="L2075" i="1"/>
  <c r="N2075" i="1"/>
  <c r="L2076" i="1"/>
  <c r="N2076" i="1"/>
  <c r="L2077" i="1"/>
  <c r="N2077" i="1"/>
  <c r="L2078" i="1"/>
  <c r="N2078" i="1"/>
  <c r="L2079" i="1"/>
  <c r="N2079" i="1"/>
  <c r="L2080" i="1"/>
  <c r="N2080" i="1"/>
  <c r="L2081" i="1"/>
  <c r="N2081" i="1"/>
  <c r="L2082" i="1"/>
  <c r="N2082" i="1"/>
  <c r="L2083" i="1"/>
  <c r="N2083" i="1"/>
  <c r="L2084" i="1"/>
  <c r="N2084" i="1"/>
  <c r="L2085" i="1"/>
  <c r="N2085" i="1"/>
  <c r="L2086" i="1"/>
  <c r="N2086" i="1"/>
  <c r="L2087" i="1"/>
  <c r="N2087" i="1"/>
  <c r="L2088" i="1"/>
  <c r="N2088" i="1"/>
  <c r="L2089" i="1"/>
  <c r="N2089" i="1"/>
  <c r="L2090" i="1"/>
  <c r="N2090" i="1"/>
  <c r="L2091" i="1"/>
  <c r="N2091" i="1"/>
  <c r="L2092" i="1"/>
  <c r="N2092" i="1"/>
  <c r="L2093" i="1"/>
  <c r="N2093" i="1"/>
  <c r="L2094" i="1"/>
  <c r="N2094" i="1"/>
  <c r="L2095" i="1"/>
  <c r="N2095" i="1"/>
  <c r="L2096" i="1"/>
  <c r="N2096" i="1"/>
  <c r="L2097" i="1"/>
  <c r="N2097" i="1"/>
  <c r="L2098" i="1"/>
  <c r="N2098" i="1"/>
  <c r="L2099" i="1"/>
  <c r="N2099" i="1"/>
  <c r="L2100" i="1"/>
  <c r="N2100" i="1"/>
  <c r="L2101" i="1"/>
  <c r="N2101" i="1"/>
  <c r="L2102" i="1"/>
  <c r="N2102" i="1"/>
  <c r="L2103" i="1"/>
  <c r="N2103" i="1"/>
  <c r="L2104" i="1"/>
  <c r="N2104" i="1"/>
  <c r="L2105" i="1"/>
  <c r="N2105" i="1"/>
  <c r="L2106" i="1"/>
  <c r="N2106" i="1"/>
  <c r="L2107" i="1"/>
  <c r="N2107" i="1"/>
  <c r="L2108" i="1"/>
  <c r="N2108" i="1"/>
  <c r="L2109" i="1"/>
  <c r="N2109" i="1"/>
  <c r="L2110" i="1"/>
  <c r="N2110" i="1"/>
  <c r="L2111" i="1"/>
  <c r="N2111" i="1"/>
  <c r="L2112" i="1"/>
  <c r="N2112" i="1"/>
  <c r="L2113" i="1"/>
  <c r="N2113" i="1"/>
  <c r="L2114" i="1"/>
  <c r="N2114" i="1"/>
  <c r="L2115" i="1"/>
  <c r="N2115" i="1"/>
  <c r="L2116" i="1"/>
  <c r="N2116" i="1"/>
  <c r="L2117" i="1"/>
  <c r="N2117" i="1"/>
  <c r="L2118" i="1"/>
  <c r="N2118" i="1"/>
  <c r="L2119" i="1"/>
  <c r="N2119" i="1"/>
  <c r="L2120" i="1"/>
  <c r="N2120" i="1"/>
  <c r="L2121" i="1"/>
  <c r="N2121" i="1"/>
  <c r="L2122" i="1"/>
  <c r="N2122" i="1"/>
  <c r="L2123" i="1"/>
  <c r="N2123" i="1"/>
  <c r="L2124" i="1"/>
  <c r="N2124" i="1"/>
  <c r="L2125" i="1"/>
  <c r="N2125" i="1"/>
  <c r="L2126" i="1"/>
  <c r="N2126" i="1"/>
  <c r="L2127" i="1"/>
  <c r="N2127" i="1"/>
  <c r="L2128" i="1"/>
  <c r="N2128" i="1"/>
  <c r="L2129" i="1"/>
  <c r="N2129" i="1"/>
  <c r="L2130" i="1"/>
  <c r="N2130" i="1"/>
  <c r="L2131" i="1"/>
  <c r="N2131" i="1"/>
  <c r="L2132" i="1"/>
  <c r="N2132" i="1"/>
  <c r="L2133" i="1"/>
  <c r="N2133" i="1"/>
  <c r="L2134" i="1"/>
  <c r="N2134" i="1"/>
  <c r="L2135" i="1"/>
  <c r="N2135" i="1"/>
  <c r="L2136" i="1"/>
  <c r="N2136" i="1"/>
  <c r="L2137" i="1"/>
  <c r="N2137" i="1"/>
  <c r="L2138" i="1"/>
  <c r="N2138" i="1"/>
  <c r="L2139" i="1"/>
  <c r="N2139" i="1"/>
  <c r="L2140" i="1"/>
  <c r="N2140" i="1"/>
  <c r="L2141" i="1"/>
  <c r="N2141" i="1"/>
  <c r="L2142" i="1"/>
  <c r="N2142" i="1"/>
  <c r="L2143" i="1"/>
  <c r="N2143" i="1"/>
  <c r="L2144" i="1"/>
  <c r="N2144" i="1"/>
  <c r="L2145" i="1"/>
  <c r="N2145" i="1"/>
  <c r="L2146" i="1"/>
  <c r="N2146" i="1"/>
  <c r="L2147" i="1"/>
  <c r="N2147" i="1"/>
  <c r="L2148" i="1"/>
  <c r="N2148" i="1"/>
  <c r="L2149" i="1"/>
  <c r="N2149" i="1"/>
  <c r="L2150" i="1"/>
  <c r="N2150" i="1"/>
  <c r="L2151" i="1"/>
  <c r="N2151" i="1"/>
  <c r="L2152" i="1"/>
  <c r="N2152" i="1"/>
  <c r="L2153" i="1"/>
  <c r="N2153" i="1"/>
  <c r="L2154" i="1"/>
  <c r="N2154" i="1"/>
  <c r="L2155" i="1"/>
  <c r="N2155" i="1"/>
  <c r="L2156" i="1"/>
  <c r="N2156" i="1"/>
  <c r="L2157" i="1"/>
  <c r="N2157" i="1"/>
  <c r="L2158" i="1"/>
  <c r="N2158" i="1"/>
  <c r="L2159" i="1"/>
  <c r="N2159" i="1"/>
  <c r="L2160" i="1"/>
  <c r="N2160" i="1"/>
  <c r="L2161" i="1"/>
  <c r="N2161" i="1"/>
  <c r="L2162" i="1"/>
  <c r="N2162" i="1"/>
  <c r="L2163" i="1"/>
  <c r="N2163" i="1"/>
  <c r="L2164" i="1"/>
  <c r="N2164" i="1"/>
  <c r="L2165" i="1"/>
  <c r="N2165" i="1"/>
  <c r="L2166" i="1"/>
  <c r="N2166" i="1"/>
  <c r="L2167" i="1"/>
  <c r="N2167" i="1"/>
  <c r="L2168" i="1"/>
  <c r="N2168" i="1"/>
  <c r="L2169" i="1"/>
  <c r="N2169" i="1"/>
  <c r="L2170" i="1"/>
  <c r="N2170" i="1"/>
  <c r="L2171" i="1"/>
  <c r="N2171" i="1"/>
  <c r="L2172" i="1"/>
  <c r="N2172" i="1"/>
  <c r="L2173" i="1"/>
  <c r="N2173" i="1"/>
  <c r="L2174" i="1"/>
  <c r="N2174" i="1"/>
  <c r="L2175" i="1"/>
  <c r="N2175" i="1"/>
  <c r="L2176" i="1"/>
  <c r="N2176" i="1"/>
  <c r="L2177" i="1"/>
  <c r="N2177" i="1"/>
  <c r="L2178" i="1"/>
  <c r="N2178" i="1"/>
  <c r="L2179" i="1"/>
  <c r="N2179" i="1"/>
  <c r="L2180" i="1"/>
  <c r="N2180" i="1"/>
  <c r="L2181" i="1"/>
  <c r="N2181" i="1"/>
  <c r="L2182" i="1"/>
  <c r="N2182" i="1"/>
  <c r="L2183" i="1"/>
  <c r="N2183" i="1"/>
  <c r="L2184" i="1"/>
  <c r="N2184" i="1"/>
  <c r="L2185" i="1"/>
  <c r="N2185" i="1"/>
  <c r="L2186" i="1"/>
  <c r="N2186" i="1"/>
  <c r="L2187" i="1"/>
  <c r="N2187" i="1"/>
  <c r="L2188" i="1"/>
  <c r="N2188" i="1"/>
  <c r="L2189" i="1"/>
  <c r="N2189" i="1"/>
  <c r="L2190" i="1"/>
  <c r="N2190" i="1"/>
  <c r="L2191" i="1"/>
  <c r="N2191" i="1"/>
  <c r="L2192" i="1"/>
  <c r="N2192" i="1"/>
  <c r="L2193" i="1"/>
  <c r="N2193" i="1"/>
  <c r="L2194" i="1"/>
  <c r="N2194" i="1"/>
  <c r="L2195" i="1"/>
  <c r="N2195" i="1"/>
  <c r="L2196" i="1"/>
  <c r="N2196" i="1"/>
  <c r="L2197" i="1"/>
  <c r="N2197" i="1"/>
  <c r="L2198" i="1"/>
  <c r="N2198" i="1"/>
  <c r="L2199" i="1"/>
  <c r="N2199" i="1"/>
  <c r="L2200" i="1"/>
  <c r="N2200" i="1"/>
  <c r="L2201" i="1"/>
  <c r="N2201" i="1"/>
  <c r="L2202" i="1"/>
  <c r="N2202" i="1"/>
  <c r="L2203" i="1"/>
  <c r="N2203" i="1"/>
  <c r="L2204" i="1"/>
  <c r="N2204" i="1"/>
  <c r="L2205" i="1"/>
  <c r="N2205" i="1"/>
  <c r="L2206" i="1"/>
  <c r="N2206" i="1"/>
  <c r="L2207" i="1"/>
  <c r="N2207" i="1"/>
  <c r="L2208" i="1"/>
  <c r="N2208" i="1"/>
  <c r="L2209" i="1"/>
  <c r="N2209" i="1"/>
  <c r="L2210" i="1"/>
  <c r="N2210" i="1"/>
  <c r="L2211" i="1"/>
  <c r="N2211" i="1"/>
  <c r="L2212" i="1"/>
  <c r="N2212" i="1"/>
  <c r="L2213" i="1"/>
  <c r="N2213" i="1"/>
  <c r="L2214" i="1"/>
  <c r="N2214" i="1"/>
  <c r="L2215" i="1"/>
  <c r="N2215" i="1"/>
  <c r="L2216" i="1"/>
  <c r="N2216" i="1"/>
  <c r="L2217" i="1"/>
  <c r="N2217" i="1"/>
  <c r="L2218" i="1"/>
  <c r="N2218" i="1"/>
  <c r="L2219" i="1"/>
  <c r="N2219" i="1"/>
  <c r="L2220" i="1"/>
  <c r="N2220" i="1"/>
  <c r="L2221" i="1"/>
  <c r="N2221" i="1"/>
  <c r="L2222" i="1"/>
  <c r="N2222" i="1"/>
  <c r="L2223" i="1"/>
  <c r="N2223" i="1"/>
  <c r="L2224" i="1"/>
  <c r="N2224" i="1"/>
  <c r="L2225" i="1"/>
  <c r="N2225" i="1"/>
  <c r="L2226" i="1"/>
  <c r="N2226" i="1"/>
  <c r="L2227" i="1"/>
  <c r="N2227" i="1"/>
  <c r="L2228" i="1"/>
  <c r="N2228" i="1"/>
  <c r="L2229" i="1"/>
  <c r="N2229" i="1"/>
  <c r="L2230" i="1"/>
  <c r="N2230" i="1"/>
  <c r="L2231" i="1"/>
  <c r="N2231" i="1"/>
  <c r="L2232" i="1"/>
  <c r="N2232" i="1"/>
  <c r="L2233" i="1"/>
  <c r="N2233" i="1"/>
  <c r="L2234" i="1"/>
  <c r="N2234" i="1"/>
  <c r="L2235" i="1"/>
  <c r="N2235" i="1"/>
  <c r="L2236" i="1"/>
  <c r="N2236" i="1"/>
  <c r="L2237" i="1"/>
  <c r="N2237" i="1"/>
  <c r="L2238" i="1"/>
  <c r="N2238" i="1"/>
  <c r="L2239" i="1"/>
  <c r="N2239" i="1"/>
  <c r="L2240" i="1"/>
  <c r="N2240" i="1"/>
  <c r="L2241" i="1"/>
  <c r="N2241" i="1"/>
  <c r="L2242" i="1"/>
  <c r="N2242" i="1"/>
  <c r="L2243" i="1"/>
  <c r="N2243" i="1"/>
  <c r="L2244" i="1"/>
  <c r="N2244" i="1"/>
  <c r="L2245" i="1"/>
  <c r="N2245" i="1"/>
  <c r="L2246" i="1"/>
  <c r="N2246" i="1"/>
  <c r="L2247" i="1"/>
  <c r="N2247" i="1"/>
  <c r="L2248" i="1"/>
  <c r="N2248" i="1"/>
  <c r="L2249" i="1"/>
  <c r="N2249" i="1"/>
  <c r="L2250" i="1"/>
  <c r="N2250" i="1"/>
  <c r="L2251" i="1"/>
  <c r="N2251" i="1"/>
  <c r="L2252" i="1"/>
  <c r="N2252" i="1"/>
  <c r="L2253" i="1"/>
  <c r="N2253" i="1"/>
  <c r="L2254" i="1"/>
  <c r="N2254" i="1"/>
  <c r="L2255" i="1"/>
  <c r="N2255" i="1"/>
  <c r="L2256" i="1"/>
  <c r="N2256" i="1"/>
  <c r="L2257" i="1"/>
  <c r="N2257" i="1"/>
  <c r="L2258" i="1"/>
  <c r="N2258" i="1"/>
  <c r="L2259" i="1"/>
  <c r="N2259" i="1"/>
  <c r="L2260" i="1"/>
  <c r="N2260" i="1"/>
  <c r="L2261" i="1"/>
  <c r="N2261" i="1"/>
  <c r="L2262" i="1"/>
  <c r="N2262" i="1"/>
  <c r="L2263" i="1"/>
  <c r="N2263" i="1"/>
  <c r="L2264" i="1"/>
  <c r="N2264" i="1"/>
  <c r="L2265" i="1"/>
  <c r="N2265" i="1"/>
  <c r="L2266" i="1"/>
  <c r="N2266" i="1"/>
  <c r="L2267" i="1"/>
  <c r="N2267" i="1"/>
  <c r="L2268" i="1"/>
  <c r="N2268" i="1"/>
  <c r="L2269" i="1"/>
  <c r="N2269" i="1"/>
  <c r="L2270" i="1"/>
  <c r="N2270" i="1"/>
  <c r="L2271" i="1"/>
  <c r="N2271" i="1"/>
  <c r="L2272" i="1"/>
  <c r="N2272" i="1"/>
  <c r="L2273" i="1"/>
  <c r="N2273" i="1"/>
  <c r="L2274" i="1"/>
  <c r="N2274" i="1"/>
  <c r="L2275" i="1"/>
  <c r="N2275" i="1"/>
  <c r="L2276" i="1"/>
  <c r="N2276" i="1"/>
  <c r="L2277" i="1"/>
  <c r="N2277" i="1"/>
  <c r="L2278" i="1"/>
  <c r="N2278" i="1"/>
  <c r="L2279" i="1"/>
  <c r="N2279" i="1"/>
  <c r="L2280" i="1"/>
  <c r="N2280" i="1"/>
  <c r="L2281" i="1"/>
  <c r="N2281" i="1"/>
  <c r="L2282" i="1"/>
  <c r="N2282" i="1"/>
  <c r="L2283" i="1"/>
  <c r="N2283" i="1"/>
  <c r="L2284" i="1"/>
  <c r="N2284" i="1"/>
  <c r="L2285" i="1"/>
  <c r="N2285" i="1"/>
  <c r="L2286" i="1"/>
  <c r="N2286" i="1"/>
  <c r="L2287" i="1"/>
  <c r="N2287" i="1"/>
  <c r="L2288" i="1"/>
  <c r="N2288" i="1"/>
  <c r="L2289" i="1"/>
  <c r="N2289" i="1"/>
  <c r="L2290" i="1"/>
  <c r="N2290" i="1"/>
  <c r="L2291" i="1"/>
  <c r="N2291" i="1"/>
  <c r="L2292" i="1"/>
  <c r="N2292" i="1"/>
  <c r="L2293" i="1"/>
  <c r="N2293" i="1"/>
  <c r="L2294" i="1"/>
  <c r="N2294" i="1"/>
  <c r="L2295" i="1"/>
  <c r="N2295" i="1"/>
  <c r="L2296" i="1"/>
  <c r="N2296" i="1"/>
  <c r="L2297" i="1"/>
  <c r="N2297" i="1"/>
  <c r="L2298" i="1"/>
  <c r="N2298" i="1"/>
  <c r="L2299" i="1"/>
  <c r="N2299" i="1"/>
  <c r="L2300" i="1"/>
  <c r="N2300" i="1"/>
  <c r="L2301" i="1"/>
  <c r="N2301" i="1"/>
  <c r="L2302" i="1"/>
  <c r="N2302" i="1"/>
  <c r="L2303" i="1"/>
  <c r="N2303" i="1"/>
  <c r="L2304" i="1"/>
  <c r="N2304" i="1"/>
  <c r="L2305" i="1"/>
  <c r="N2305" i="1"/>
  <c r="L2306" i="1"/>
  <c r="N2306" i="1"/>
  <c r="L2307" i="1"/>
  <c r="N2307" i="1"/>
  <c r="L2308" i="1"/>
  <c r="N2308" i="1"/>
  <c r="L2309" i="1"/>
  <c r="N2309" i="1"/>
  <c r="L2310" i="1"/>
  <c r="N2310" i="1"/>
  <c r="L2311" i="1"/>
  <c r="N2311" i="1"/>
  <c r="L2312" i="1"/>
  <c r="N2312" i="1"/>
  <c r="L2313" i="1"/>
  <c r="N2313" i="1"/>
  <c r="L2314" i="1"/>
  <c r="N2314" i="1"/>
  <c r="L2315" i="1"/>
  <c r="N2315" i="1"/>
  <c r="L2316" i="1"/>
  <c r="N2316" i="1"/>
  <c r="L2317" i="1"/>
  <c r="N2317" i="1"/>
  <c r="L2318" i="1"/>
  <c r="N2318" i="1"/>
  <c r="L2319" i="1"/>
  <c r="N2319" i="1"/>
  <c r="L2320" i="1"/>
  <c r="N2320" i="1"/>
  <c r="L2321" i="1"/>
  <c r="N2321" i="1"/>
  <c r="L2322" i="1"/>
  <c r="N2322" i="1"/>
  <c r="L2323" i="1"/>
  <c r="N2323" i="1"/>
  <c r="L2324" i="1"/>
  <c r="N2324" i="1"/>
  <c r="L2325" i="1"/>
  <c r="N2325" i="1"/>
  <c r="L2326" i="1"/>
  <c r="N2326" i="1"/>
  <c r="L2327" i="1"/>
  <c r="N2327" i="1"/>
  <c r="L2328" i="1"/>
  <c r="N2328" i="1"/>
  <c r="L2329" i="1"/>
  <c r="N2329" i="1"/>
  <c r="L2330" i="1"/>
  <c r="N2330" i="1"/>
  <c r="L2331" i="1"/>
  <c r="N2331" i="1"/>
  <c r="L2332" i="1"/>
  <c r="N2332" i="1"/>
  <c r="L2333" i="1"/>
  <c r="N2333" i="1"/>
  <c r="L2334" i="1"/>
  <c r="N2334" i="1"/>
  <c r="L2335" i="1"/>
  <c r="N2335" i="1"/>
  <c r="L2336" i="1"/>
  <c r="N2336" i="1"/>
  <c r="L2337" i="1"/>
  <c r="N2337" i="1"/>
  <c r="L2338" i="1"/>
  <c r="N2338" i="1"/>
  <c r="L2339" i="1"/>
  <c r="N2339" i="1"/>
  <c r="L2340" i="1"/>
  <c r="N2340" i="1"/>
  <c r="L2341" i="1"/>
  <c r="N2341" i="1"/>
  <c r="L2342" i="1"/>
  <c r="N2342" i="1"/>
  <c r="L2343" i="1"/>
  <c r="N2343" i="1"/>
  <c r="L2344" i="1"/>
  <c r="N2344" i="1"/>
  <c r="L2345" i="1"/>
  <c r="N2345" i="1"/>
  <c r="L2346" i="1"/>
  <c r="N2346" i="1"/>
  <c r="L2347" i="1"/>
  <c r="N2347" i="1"/>
  <c r="L2348" i="1"/>
  <c r="N2348" i="1"/>
  <c r="L2349" i="1"/>
  <c r="N2349" i="1"/>
  <c r="L2350" i="1"/>
  <c r="N2350" i="1"/>
  <c r="L2351" i="1"/>
  <c r="N2351" i="1"/>
  <c r="L2352" i="1"/>
  <c r="N2352" i="1"/>
  <c r="L2353" i="1"/>
  <c r="N2353" i="1"/>
  <c r="L2354" i="1"/>
  <c r="N2354" i="1"/>
  <c r="L2355" i="1"/>
  <c r="N2355" i="1"/>
  <c r="L2356" i="1"/>
  <c r="N2356" i="1"/>
  <c r="L2357" i="1"/>
  <c r="N2357" i="1"/>
  <c r="L2358" i="1"/>
  <c r="N2358" i="1"/>
  <c r="L2359" i="1"/>
  <c r="N2359" i="1"/>
  <c r="L2360" i="1"/>
  <c r="N2360" i="1"/>
  <c r="L2361" i="1"/>
  <c r="N2361" i="1"/>
  <c r="L2362" i="1"/>
  <c r="N2362" i="1"/>
  <c r="L2363" i="1"/>
  <c r="N2363" i="1"/>
  <c r="L2364" i="1"/>
  <c r="N2364" i="1"/>
  <c r="L2365" i="1"/>
  <c r="N2365" i="1"/>
  <c r="L2366" i="1"/>
  <c r="N2366" i="1"/>
  <c r="L2367" i="1"/>
  <c r="N2367" i="1"/>
  <c r="L2368" i="1"/>
  <c r="N2368" i="1"/>
  <c r="L2369" i="1"/>
  <c r="N2369" i="1"/>
  <c r="L2370" i="1"/>
  <c r="N2370" i="1"/>
  <c r="L2371" i="1"/>
  <c r="N2371" i="1"/>
  <c r="L2372" i="1"/>
  <c r="N2372" i="1"/>
  <c r="L2373" i="1"/>
  <c r="N2373" i="1"/>
  <c r="L2374" i="1"/>
  <c r="N2374" i="1"/>
  <c r="L2375" i="1"/>
  <c r="N2375" i="1"/>
  <c r="L2376" i="1"/>
  <c r="N2376" i="1"/>
  <c r="L2377" i="1"/>
  <c r="N2377" i="1"/>
  <c r="L2378" i="1"/>
  <c r="N2378" i="1"/>
  <c r="L2379" i="1"/>
  <c r="N2379" i="1"/>
  <c r="L2380" i="1"/>
  <c r="N2380" i="1"/>
  <c r="L2381" i="1"/>
  <c r="N2381" i="1"/>
  <c r="L2382" i="1"/>
  <c r="N2382" i="1"/>
  <c r="L2383" i="1"/>
  <c r="N2383" i="1"/>
  <c r="L2384" i="1"/>
  <c r="N2384" i="1"/>
  <c r="L2385" i="1"/>
  <c r="N2385" i="1"/>
  <c r="L2386" i="1"/>
  <c r="N2386" i="1"/>
  <c r="L2387" i="1"/>
  <c r="N2387" i="1"/>
  <c r="L2388" i="1"/>
  <c r="N2388" i="1"/>
  <c r="L2389" i="1"/>
  <c r="N2389" i="1"/>
  <c r="L2390" i="1"/>
  <c r="N2390" i="1"/>
  <c r="L2391" i="1"/>
  <c r="N2391" i="1"/>
  <c r="L2392" i="1"/>
  <c r="N2392" i="1"/>
  <c r="L2393" i="1"/>
  <c r="N2393" i="1"/>
  <c r="L2394" i="1"/>
  <c r="N2394" i="1"/>
  <c r="L2395" i="1"/>
  <c r="N2395" i="1"/>
  <c r="L2396" i="1"/>
  <c r="N2396" i="1"/>
  <c r="L2397" i="1"/>
  <c r="N2397" i="1"/>
  <c r="L2398" i="1"/>
  <c r="N2398" i="1"/>
  <c r="L2399" i="1"/>
  <c r="N2399" i="1"/>
  <c r="L2400" i="1"/>
  <c r="N2400" i="1"/>
  <c r="L2401" i="1"/>
  <c r="N2401" i="1"/>
  <c r="L2402" i="1"/>
  <c r="N2402" i="1"/>
  <c r="L2403" i="1"/>
  <c r="N2403" i="1"/>
  <c r="L2404" i="1"/>
  <c r="N2404" i="1"/>
  <c r="L2405" i="1"/>
  <c r="N2405" i="1"/>
  <c r="L2406" i="1"/>
  <c r="N2406" i="1"/>
  <c r="L2407" i="1"/>
  <c r="N2407" i="1"/>
  <c r="L2408" i="1"/>
  <c r="N2408" i="1"/>
  <c r="L2409" i="1"/>
  <c r="N2409" i="1"/>
  <c r="L2410" i="1"/>
  <c r="N2410" i="1"/>
  <c r="L2411" i="1"/>
  <c r="N2411" i="1"/>
  <c r="L2412" i="1"/>
  <c r="N2412" i="1"/>
  <c r="L2413" i="1"/>
  <c r="N2413" i="1"/>
  <c r="L2414" i="1"/>
  <c r="N2414" i="1"/>
  <c r="L2415" i="1"/>
  <c r="N2415" i="1"/>
  <c r="L2416" i="1"/>
  <c r="N2416" i="1"/>
  <c r="L2417" i="1"/>
  <c r="N2417" i="1"/>
  <c r="L2418" i="1"/>
  <c r="N2418" i="1"/>
  <c r="L2419" i="1"/>
  <c r="N2419" i="1"/>
  <c r="L2420" i="1"/>
  <c r="N2420" i="1"/>
  <c r="L2421" i="1"/>
  <c r="N2421" i="1"/>
  <c r="L2422" i="1"/>
  <c r="N2422" i="1"/>
  <c r="L2423" i="1"/>
  <c r="N2423" i="1"/>
  <c r="L2424" i="1"/>
  <c r="N2424" i="1"/>
  <c r="L2425" i="1"/>
  <c r="N2425" i="1"/>
  <c r="L2426" i="1"/>
  <c r="N2426" i="1"/>
  <c r="L2427" i="1"/>
  <c r="N2427" i="1"/>
  <c r="L2428" i="1"/>
  <c r="N2428" i="1"/>
  <c r="L2429" i="1"/>
  <c r="N2429" i="1"/>
  <c r="L2430" i="1"/>
  <c r="N2430" i="1"/>
  <c r="L2431" i="1"/>
  <c r="N2431" i="1"/>
  <c r="L2432" i="1"/>
  <c r="N2432" i="1"/>
  <c r="L2433" i="1"/>
  <c r="N2433" i="1"/>
  <c r="L2434" i="1"/>
  <c r="N2434" i="1"/>
  <c r="L2435" i="1"/>
  <c r="N2435" i="1"/>
  <c r="L2436" i="1"/>
  <c r="N2436" i="1"/>
  <c r="L2437" i="1"/>
  <c r="N2437" i="1"/>
  <c r="L2438" i="1"/>
  <c r="N2438" i="1"/>
  <c r="L2439" i="1"/>
  <c r="N2439" i="1"/>
  <c r="L2440" i="1"/>
  <c r="N2440" i="1"/>
  <c r="L2441" i="1"/>
  <c r="N2441" i="1"/>
  <c r="L2442" i="1"/>
  <c r="N2442" i="1"/>
  <c r="L2443" i="1"/>
  <c r="N2443" i="1"/>
  <c r="L2444" i="1"/>
  <c r="N2444" i="1"/>
  <c r="L2445" i="1"/>
  <c r="N2445" i="1"/>
  <c r="L2446" i="1"/>
  <c r="N2446" i="1"/>
  <c r="L2447" i="1"/>
  <c r="N2447" i="1"/>
  <c r="L2448" i="1"/>
  <c r="N2448" i="1"/>
  <c r="L2449" i="1"/>
  <c r="N2449" i="1"/>
  <c r="L2450" i="1"/>
  <c r="N2450" i="1"/>
  <c r="L2451" i="1"/>
  <c r="N2451" i="1"/>
  <c r="L2452" i="1"/>
  <c r="N2452" i="1"/>
  <c r="L2453" i="1"/>
  <c r="N2453" i="1"/>
  <c r="L2454" i="1"/>
  <c r="N2454" i="1"/>
  <c r="L2455" i="1"/>
  <c r="N2455" i="1"/>
  <c r="L2456" i="1"/>
  <c r="N2456" i="1"/>
  <c r="L2457" i="1"/>
  <c r="N2457" i="1"/>
  <c r="L2458" i="1"/>
  <c r="N2458" i="1"/>
  <c r="L2459" i="1"/>
  <c r="N2459" i="1"/>
  <c r="L2460" i="1"/>
  <c r="N2460" i="1"/>
  <c r="L2461" i="1"/>
  <c r="N2461" i="1"/>
  <c r="L2462" i="1"/>
  <c r="N2462" i="1"/>
  <c r="L2463" i="1"/>
  <c r="N2463" i="1"/>
  <c r="L2464" i="1"/>
  <c r="N2464" i="1"/>
  <c r="L2465" i="1"/>
  <c r="N2465" i="1"/>
  <c r="L2466" i="1"/>
  <c r="N2466" i="1"/>
  <c r="L2467" i="1"/>
  <c r="N2467" i="1"/>
  <c r="L2468" i="1"/>
  <c r="N2468" i="1"/>
  <c r="L2469" i="1"/>
  <c r="N2469" i="1"/>
  <c r="L2470" i="1"/>
  <c r="N2470" i="1"/>
  <c r="L2471" i="1"/>
  <c r="N2471" i="1"/>
  <c r="L2472" i="1"/>
  <c r="N2472" i="1"/>
  <c r="L2473" i="1"/>
  <c r="N2473" i="1"/>
  <c r="L2474" i="1"/>
  <c r="N2474" i="1"/>
  <c r="L2475" i="1"/>
  <c r="N2475" i="1"/>
  <c r="L2476" i="1"/>
  <c r="N2476" i="1"/>
  <c r="L2477" i="1"/>
  <c r="N2477" i="1"/>
  <c r="L2478" i="1"/>
  <c r="N2478" i="1"/>
  <c r="L2479" i="1"/>
  <c r="N2479" i="1"/>
  <c r="L2480" i="1"/>
  <c r="N2480" i="1"/>
  <c r="L2481" i="1"/>
  <c r="N2481" i="1"/>
  <c r="L2482" i="1"/>
  <c r="N2482" i="1"/>
  <c r="L2483" i="1"/>
  <c r="N2483" i="1"/>
  <c r="L2484" i="1"/>
  <c r="N2484" i="1"/>
  <c r="L2485" i="1"/>
  <c r="N2485" i="1"/>
  <c r="L2486" i="1"/>
  <c r="N2486" i="1"/>
  <c r="L2487" i="1"/>
  <c r="N2487" i="1"/>
  <c r="L2488" i="1"/>
  <c r="N2488" i="1"/>
  <c r="L2489" i="1"/>
  <c r="N2489" i="1"/>
  <c r="L2490" i="1"/>
  <c r="N2490" i="1"/>
  <c r="L2491" i="1"/>
  <c r="N2491" i="1"/>
  <c r="L2492" i="1"/>
  <c r="N2492" i="1"/>
  <c r="L2493" i="1"/>
  <c r="N2493" i="1"/>
  <c r="L2494" i="1"/>
  <c r="N2494" i="1"/>
  <c r="L2495" i="1"/>
  <c r="N2495" i="1"/>
  <c r="L2496" i="1"/>
  <c r="N2496" i="1"/>
  <c r="L2497" i="1"/>
  <c r="N2497" i="1"/>
  <c r="L2498" i="1"/>
  <c r="N2498" i="1"/>
  <c r="L2499" i="1"/>
  <c r="N2499" i="1"/>
  <c r="L2500" i="1"/>
  <c r="N2500" i="1"/>
  <c r="L2501" i="1"/>
  <c r="N2501" i="1"/>
  <c r="L2502" i="1"/>
  <c r="N2502" i="1"/>
  <c r="L2503" i="1"/>
  <c r="N2503" i="1"/>
  <c r="L2504" i="1"/>
  <c r="N2504" i="1"/>
  <c r="L2505" i="1"/>
  <c r="N2505" i="1"/>
  <c r="L2506" i="1"/>
  <c r="N2506" i="1"/>
  <c r="L2507" i="1"/>
  <c r="N2507" i="1"/>
  <c r="L2508" i="1"/>
  <c r="N2508" i="1"/>
  <c r="L2509" i="1"/>
  <c r="N2509" i="1"/>
  <c r="L2510" i="1"/>
  <c r="N2510" i="1"/>
  <c r="L2511" i="1"/>
  <c r="N2511" i="1"/>
  <c r="L2512" i="1"/>
  <c r="N2512" i="1"/>
  <c r="L2513" i="1"/>
  <c r="N2513" i="1"/>
  <c r="L2514" i="1"/>
  <c r="N2514" i="1"/>
  <c r="L2515" i="1"/>
  <c r="N2515" i="1"/>
  <c r="L2516" i="1"/>
  <c r="N2516" i="1"/>
  <c r="L2517" i="1"/>
  <c r="N2517" i="1"/>
  <c r="L2518" i="1"/>
  <c r="N2518" i="1"/>
  <c r="L2519" i="1"/>
  <c r="N2519" i="1"/>
  <c r="L2520" i="1"/>
  <c r="N2520" i="1"/>
  <c r="L2521" i="1"/>
  <c r="N2521" i="1"/>
  <c r="L2522" i="1"/>
  <c r="N2522" i="1"/>
  <c r="L2523" i="1"/>
  <c r="N2523" i="1"/>
  <c r="L2524" i="1"/>
  <c r="N2524" i="1"/>
  <c r="L2525" i="1"/>
  <c r="N2525" i="1"/>
  <c r="L2526" i="1"/>
  <c r="N2526" i="1"/>
  <c r="L2527" i="1"/>
  <c r="N2527" i="1"/>
  <c r="L2528" i="1"/>
  <c r="N2528" i="1"/>
  <c r="L2529" i="1"/>
  <c r="N2529" i="1"/>
  <c r="L2530" i="1"/>
  <c r="N2530" i="1"/>
  <c r="L2531" i="1"/>
  <c r="N2531" i="1"/>
  <c r="L2532" i="1"/>
  <c r="N2532" i="1"/>
  <c r="L2533" i="1"/>
  <c r="N2533" i="1"/>
  <c r="L2534" i="1"/>
  <c r="N2534" i="1"/>
  <c r="L2535" i="1"/>
  <c r="N2535" i="1"/>
  <c r="L2536" i="1"/>
  <c r="N2536" i="1"/>
  <c r="L2537" i="1"/>
  <c r="N2537" i="1"/>
  <c r="L2538" i="1"/>
  <c r="N2538" i="1"/>
  <c r="L2539" i="1"/>
  <c r="N2539" i="1"/>
  <c r="L2540" i="1"/>
  <c r="N2540" i="1"/>
  <c r="L2541" i="1"/>
  <c r="N2541" i="1"/>
  <c r="L2542" i="1"/>
  <c r="N2542" i="1"/>
  <c r="L2543" i="1"/>
  <c r="N2543" i="1"/>
  <c r="L2544" i="1"/>
  <c r="N2544" i="1"/>
  <c r="L2545" i="1"/>
  <c r="N2545" i="1"/>
  <c r="L2546" i="1"/>
  <c r="N2546" i="1"/>
  <c r="L2547" i="1"/>
  <c r="N2547" i="1"/>
  <c r="L2548" i="1"/>
  <c r="N2548" i="1"/>
  <c r="L2549" i="1"/>
  <c r="N2549" i="1"/>
  <c r="L2550" i="1"/>
  <c r="N2550" i="1"/>
  <c r="L2551" i="1"/>
  <c r="N2551" i="1"/>
  <c r="L2552" i="1"/>
  <c r="N2552" i="1"/>
  <c r="L2553" i="1"/>
  <c r="N2553" i="1"/>
  <c r="L2554" i="1"/>
  <c r="N2554" i="1"/>
  <c r="L2555" i="1"/>
  <c r="N2555" i="1"/>
  <c r="L2556" i="1"/>
  <c r="N2556" i="1"/>
  <c r="L2557" i="1"/>
  <c r="N2557" i="1"/>
  <c r="L2558" i="1"/>
  <c r="N2558" i="1"/>
  <c r="L2559" i="1"/>
  <c r="N2559" i="1"/>
  <c r="L2560" i="1"/>
  <c r="N2560" i="1"/>
  <c r="L2561" i="1"/>
  <c r="N2561" i="1"/>
  <c r="L2562" i="1"/>
  <c r="N2562" i="1"/>
  <c r="L2563" i="1"/>
  <c r="N2563" i="1"/>
  <c r="L2564" i="1"/>
  <c r="N2564" i="1"/>
  <c r="L2565" i="1"/>
  <c r="N2565" i="1"/>
  <c r="L2566" i="1"/>
  <c r="N2566" i="1"/>
  <c r="L2567" i="1"/>
  <c r="N2567" i="1"/>
  <c r="L2568" i="1"/>
  <c r="N2568" i="1"/>
  <c r="L2569" i="1"/>
  <c r="N2569" i="1"/>
  <c r="L2570" i="1"/>
  <c r="N2570" i="1"/>
  <c r="L2571" i="1"/>
  <c r="N2571" i="1"/>
  <c r="L2572" i="1"/>
  <c r="N2572" i="1"/>
  <c r="L2573" i="1"/>
  <c r="N2573" i="1"/>
  <c r="L2574" i="1"/>
  <c r="N2574" i="1"/>
  <c r="L2575" i="1"/>
  <c r="N2575" i="1"/>
  <c r="L2576" i="1"/>
  <c r="N2576" i="1"/>
  <c r="L2577" i="1"/>
  <c r="N2577" i="1"/>
  <c r="L2578" i="1"/>
  <c r="N2578" i="1"/>
  <c r="L2579" i="1"/>
  <c r="N2579" i="1"/>
  <c r="L2580" i="1"/>
  <c r="N2580" i="1"/>
  <c r="L2581" i="1"/>
  <c r="N2581" i="1"/>
  <c r="L2582" i="1"/>
  <c r="N2582" i="1"/>
  <c r="L2583" i="1"/>
  <c r="N2583" i="1"/>
  <c r="L2584" i="1"/>
  <c r="N2584" i="1"/>
  <c r="L2585" i="1"/>
  <c r="N2585" i="1"/>
  <c r="L2586" i="1"/>
  <c r="N2586" i="1"/>
  <c r="L2587" i="1"/>
  <c r="N2587" i="1"/>
  <c r="L2588" i="1"/>
  <c r="N2588" i="1"/>
  <c r="L2589" i="1"/>
  <c r="N2589" i="1"/>
  <c r="L2590" i="1"/>
  <c r="N2590" i="1"/>
  <c r="L2591" i="1"/>
  <c r="N2591" i="1"/>
  <c r="L2592" i="1"/>
  <c r="N2592" i="1"/>
  <c r="L2593" i="1"/>
  <c r="N2593" i="1"/>
  <c r="L2594" i="1"/>
  <c r="N2594" i="1"/>
  <c r="L2595" i="1"/>
  <c r="N2595" i="1"/>
  <c r="L2596" i="1"/>
  <c r="N2596" i="1"/>
  <c r="L2597" i="1"/>
  <c r="N2597" i="1"/>
  <c r="L2598" i="1"/>
  <c r="N2598" i="1"/>
  <c r="L2599" i="1"/>
  <c r="N2599" i="1"/>
  <c r="L2600" i="1"/>
  <c r="N2600" i="1"/>
  <c r="L2601" i="1"/>
  <c r="N2601" i="1"/>
  <c r="L2602" i="1"/>
  <c r="N2602" i="1"/>
  <c r="L2603" i="1"/>
  <c r="N2603" i="1"/>
  <c r="L2604" i="1"/>
  <c r="N2604" i="1"/>
  <c r="L2605" i="1"/>
  <c r="N2605" i="1"/>
  <c r="L2606" i="1"/>
  <c r="N2606" i="1"/>
  <c r="L2607" i="1"/>
  <c r="N2607" i="1"/>
  <c r="L2608" i="1"/>
  <c r="N2608" i="1"/>
  <c r="L2609" i="1"/>
  <c r="N2609" i="1"/>
  <c r="L2610" i="1"/>
  <c r="N2610" i="1"/>
  <c r="L2611" i="1"/>
  <c r="N2611" i="1"/>
  <c r="L2612" i="1"/>
  <c r="N2612" i="1"/>
  <c r="L2613" i="1"/>
  <c r="N2613" i="1"/>
  <c r="L2614" i="1"/>
  <c r="N2614" i="1"/>
  <c r="L2615" i="1"/>
  <c r="N2615" i="1"/>
  <c r="L2616" i="1"/>
  <c r="N2616" i="1"/>
  <c r="L2617" i="1"/>
  <c r="N2617" i="1"/>
  <c r="L2618" i="1"/>
  <c r="N2618" i="1"/>
  <c r="L2619" i="1"/>
  <c r="N2619" i="1"/>
  <c r="L2620" i="1"/>
  <c r="N2620" i="1"/>
  <c r="L2621" i="1"/>
  <c r="N2621" i="1"/>
  <c r="L2622" i="1"/>
  <c r="N2622" i="1"/>
  <c r="L2623" i="1"/>
  <c r="N2623" i="1"/>
  <c r="L2624" i="1"/>
  <c r="N2624" i="1"/>
  <c r="L2625" i="1"/>
  <c r="N2625" i="1"/>
  <c r="L2626" i="1"/>
  <c r="N2626" i="1"/>
  <c r="L2627" i="1"/>
  <c r="N2627" i="1"/>
  <c r="L2628" i="1"/>
  <c r="N2628" i="1"/>
  <c r="L2629" i="1"/>
  <c r="N2629" i="1"/>
  <c r="L2630" i="1"/>
  <c r="N2630" i="1"/>
  <c r="L2631" i="1"/>
  <c r="N2631" i="1"/>
  <c r="L2632" i="1"/>
  <c r="N2632" i="1"/>
  <c r="L2633" i="1"/>
  <c r="N2633" i="1"/>
  <c r="L2634" i="1"/>
  <c r="N2634" i="1"/>
  <c r="L2635" i="1"/>
  <c r="N2635" i="1"/>
  <c r="L2636" i="1"/>
  <c r="N2636" i="1"/>
  <c r="L2637" i="1"/>
  <c r="N2637" i="1"/>
  <c r="L2638" i="1"/>
  <c r="N2638" i="1"/>
  <c r="L2639" i="1"/>
  <c r="N2639" i="1"/>
  <c r="L2640" i="1"/>
  <c r="N2640" i="1"/>
  <c r="L2641" i="1"/>
  <c r="N2641" i="1"/>
  <c r="L2642" i="1"/>
  <c r="N2642" i="1"/>
  <c r="L2643" i="1"/>
  <c r="N2643" i="1"/>
  <c r="L2644" i="1"/>
  <c r="N2644" i="1"/>
  <c r="L2645" i="1"/>
  <c r="N2645" i="1"/>
  <c r="L2646" i="1"/>
  <c r="N2646" i="1"/>
  <c r="L2647" i="1"/>
  <c r="N2647" i="1"/>
  <c r="L2648" i="1"/>
  <c r="N2648" i="1"/>
  <c r="L2649" i="1"/>
  <c r="N2649" i="1"/>
  <c r="L2650" i="1"/>
  <c r="N2650" i="1"/>
  <c r="L2651" i="1"/>
  <c r="N2651" i="1"/>
  <c r="L2652" i="1"/>
  <c r="N2652" i="1"/>
  <c r="L2653" i="1"/>
  <c r="N2653" i="1"/>
  <c r="L2654" i="1"/>
  <c r="N2654" i="1"/>
  <c r="L2655" i="1"/>
  <c r="N2655" i="1"/>
  <c r="L2656" i="1"/>
  <c r="N2656" i="1"/>
  <c r="L2657" i="1"/>
  <c r="N2657" i="1"/>
  <c r="L2658" i="1"/>
  <c r="N2658" i="1"/>
  <c r="L2659" i="1"/>
  <c r="N2659" i="1"/>
  <c r="L2660" i="1"/>
  <c r="N2660" i="1"/>
  <c r="L2661" i="1"/>
  <c r="N2661" i="1"/>
  <c r="L2662" i="1"/>
  <c r="N2662" i="1"/>
  <c r="L2663" i="1"/>
  <c r="N2663" i="1"/>
  <c r="L2664" i="1"/>
  <c r="N2664" i="1"/>
  <c r="L2665" i="1"/>
  <c r="N2665" i="1"/>
  <c r="L2666" i="1"/>
  <c r="N2666" i="1"/>
  <c r="L2667" i="1"/>
  <c r="N2667" i="1"/>
  <c r="L2668" i="1"/>
  <c r="N2668" i="1"/>
  <c r="L2669" i="1"/>
  <c r="N2669" i="1"/>
  <c r="L2670" i="1"/>
  <c r="N2670" i="1"/>
  <c r="L2671" i="1"/>
  <c r="N2671" i="1"/>
  <c r="L2672" i="1"/>
  <c r="N2672" i="1"/>
  <c r="L2673" i="1"/>
  <c r="N2673" i="1"/>
  <c r="L2674" i="1"/>
  <c r="N2674" i="1"/>
  <c r="L2675" i="1"/>
  <c r="N2675" i="1"/>
  <c r="L2676" i="1"/>
  <c r="N2676" i="1"/>
  <c r="L2677" i="1"/>
  <c r="N2677" i="1"/>
  <c r="L2678" i="1"/>
  <c r="N2678" i="1"/>
  <c r="L2679" i="1"/>
  <c r="N2679" i="1"/>
  <c r="L2680" i="1"/>
  <c r="N2680" i="1"/>
  <c r="L2681" i="1"/>
  <c r="N2681" i="1"/>
  <c r="L2682" i="1"/>
  <c r="N2682" i="1"/>
  <c r="L2683" i="1"/>
  <c r="N2683" i="1"/>
  <c r="L2684" i="1"/>
  <c r="N2684" i="1"/>
  <c r="L2685" i="1"/>
  <c r="N2685" i="1"/>
  <c r="L2686" i="1"/>
  <c r="N2686" i="1"/>
  <c r="L2687" i="1"/>
  <c r="N2687" i="1"/>
  <c r="L2688" i="1"/>
  <c r="N2688" i="1"/>
  <c r="L2689" i="1"/>
  <c r="N2689" i="1"/>
  <c r="L2690" i="1"/>
  <c r="N2690" i="1"/>
  <c r="L2691" i="1"/>
  <c r="N2691" i="1"/>
  <c r="L2692" i="1"/>
  <c r="N2692" i="1"/>
  <c r="L2693" i="1"/>
  <c r="N2693" i="1"/>
  <c r="L2694" i="1"/>
  <c r="N2694" i="1"/>
  <c r="L2695" i="1"/>
  <c r="N2695" i="1"/>
  <c r="L2696" i="1"/>
  <c r="N2696" i="1"/>
  <c r="L2697" i="1"/>
  <c r="N2697" i="1"/>
  <c r="L2698" i="1"/>
  <c r="N2698" i="1"/>
  <c r="L2699" i="1"/>
  <c r="N2699" i="1"/>
  <c r="L2700" i="1"/>
  <c r="N2700" i="1"/>
  <c r="L2701" i="1"/>
  <c r="N2701" i="1"/>
  <c r="L2702" i="1"/>
  <c r="N2702" i="1"/>
  <c r="L2703" i="1"/>
  <c r="N2703" i="1"/>
  <c r="L2704" i="1"/>
  <c r="N2704" i="1"/>
  <c r="L2705" i="1"/>
  <c r="N2705" i="1"/>
  <c r="L2706" i="1"/>
  <c r="N2706" i="1"/>
  <c r="L2707" i="1"/>
  <c r="N2707" i="1"/>
  <c r="L2708" i="1"/>
  <c r="N2708" i="1"/>
  <c r="L2709" i="1"/>
  <c r="N2709" i="1"/>
  <c r="L2710" i="1"/>
  <c r="N2710" i="1"/>
  <c r="L2711" i="1"/>
  <c r="N2711" i="1"/>
  <c r="L2712" i="1"/>
  <c r="N2712" i="1"/>
  <c r="L2713" i="1"/>
  <c r="N2713" i="1"/>
  <c r="L2714" i="1"/>
  <c r="N2714" i="1"/>
  <c r="L2715" i="1"/>
  <c r="N2715" i="1"/>
  <c r="L2716" i="1"/>
  <c r="N2716" i="1"/>
  <c r="L2717" i="1"/>
  <c r="N2717" i="1"/>
  <c r="L2718" i="1"/>
  <c r="N2718" i="1"/>
  <c r="L2719" i="1"/>
  <c r="N2719" i="1"/>
  <c r="L2720" i="1"/>
  <c r="N2720" i="1"/>
  <c r="L2721" i="1"/>
  <c r="N2721" i="1"/>
  <c r="L2722" i="1"/>
  <c r="N2722" i="1"/>
  <c r="L2723" i="1"/>
  <c r="N2723" i="1"/>
  <c r="L2724" i="1"/>
  <c r="N2724" i="1"/>
  <c r="L2725" i="1"/>
  <c r="N2725" i="1"/>
  <c r="L2726" i="1"/>
  <c r="N2726" i="1"/>
  <c r="L2727" i="1"/>
  <c r="N2727" i="1"/>
  <c r="L2728" i="1"/>
  <c r="N2728" i="1"/>
  <c r="L2729" i="1"/>
  <c r="N2729" i="1"/>
  <c r="L2730" i="1"/>
  <c r="N2730" i="1"/>
  <c r="L2731" i="1"/>
  <c r="N2731" i="1"/>
  <c r="L2732" i="1"/>
  <c r="N2732" i="1"/>
  <c r="L2733" i="1"/>
  <c r="N2733" i="1"/>
  <c r="L2734" i="1"/>
  <c r="N2734" i="1"/>
  <c r="L2735" i="1"/>
  <c r="N2735" i="1"/>
  <c r="L2736" i="1"/>
  <c r="N2736" i="1"/>
  <c r="L2737" i="1"/>
  <c r="N2737" i="1"/>
  <c r="L2738" i="1"/>
  <c r="N2738" i="1"/>
  <c r="L2739" i="1"/>
  <c r="N2739" i="1"/>
  <c r="L2740" i="1"/>
  <c r="N2740" i="1"/>
  <c r="L2741" i="1"/>
  <c r="N2741" i="1"/>
  <c r="L2742" i="1"/>
  <c r="N2742" i="1"/>
  <c r="L2743" i="1"/>
  <c r="N2743" i="1"/>
  <c r="L2744" i="1"/>
  <c r="N2744" i="1"/>
  <c r="L2745" i="1"/>
  <c r="N2745" i="1"/>
  <c r="L2746" i="1"/>
  <c r="N2746" i="1"/>
  <c r="L2747" i="1"/>
  <c r="N2747" i="1"/>
  <c r="L2748" i="1"/>
  <c r="N2748" i="1"/>
  <c r="L2749" i="1"/>
  <c r="N2749" i="1"/>
  <c r="L2750" i="1"/>
  <c r="N2750" i="1"/>
  <c r="L2751" i="1"/>
  <c r="N2751" i="1"/>
  <c r="L2752" i="1"/>
  <c r="N2752" i="1"/>
  <c r="L2753" i="1"/>
  <c r="N2753" i="1"/>
  <c r="L2754" i="1"/>
  <c r="N2754" i="1"/>
  <c r="L2755" i="1"/>
  <c r="N2755" i="1"/>
  <c r="L2756" i="1"/>
  <c r="N2756" i="1"/>
  <c r="L2757" i="1"/>
  <c r="N2757" i="1"/>
  <c r="L2758" i="1"/>
  <c r="N2758" i="1"/>
  <c r="L2759" i="1"/>
  <c r="N2759" i="1"/>
  <c r="L2760" i="1"/>
  <c r="N2760" i="1"/>
  <c r="L2761" i="1"/>
  <c r="N2761" i="1"/>
  <c r="L2762" i="1"/>
  <c r="N2762" i="1"/>
  <c r="L2763" i="1"/>
  <c r="N2763" i="1"/>
  <c r="L2764" i="1"/>
  <c r="N2764" i="1"/>
  <c r="L2765" i="1"/>
  <c r="N2765" i="1"/>
  <c r="L2766" i="1"/>
  <c r="N2766" i="1"/>
  <c r="L2767" i="1"/>
  <c r="N2767" i="1"/>
  <c r="L2768" i="1"/>
  <c r="N2768" i="1"/>
  <c r="L2769" i="1"/>
  <c r="N2769" i="1"/>
  <c r="L2770" i="1"/>
  <c r="N2770" i="1"/>
  <c r="L2771" i="1"/>
  <c r="N2771" i="1"/>
  <c r="L2772" i="1"/>
  <c r="N2772" i="1"/>
  <c r="L2773" i="1"/>
  <c r="N2773" i="1"/>
  <c r="L2774" i="1"/>
  <c r="N2774" i="1"/>
  <c r="L2775" i="1"/>
  <c r="N2775" i="1"/>
  <c r="L2776" i="1"/>
  <c r="N2776" i="1"/>
  <c r="L2777" i="1"/>
  <c r="N2777" i="1"/>
  <c r="L2778" i="1"/>
  <c r="N2778" i="1"/>
  <c r="L2779" i="1"/>
  <c r="N2779" i="1"/>
  <c r="L2780" i="1"/>
  <c r="N2780" i="1"/>
  <c r="L2781" i="1"/>
  <c r="N2781" i="1"/>
  <c r="L2782" i="1"/>
  <c r="N2782" i="1"/>
  <c r="L2783" i="1"/>
  <c r="N2783" i="1"/>
  <c r="L2784" i="1"/>
  <c r="N2784" i="1"/>
  <c r="L2785" i="1"/>
  <c r="N2785" i="1"/>
  <c r="L2786" i="1"/>
  <c r="N2786" i="1"/>
  <c r="L2787" i="1"/>
  <c r="N2787" i="1"/>
  <c r="L2788" i="1"/>
  <c r="N2788" i="1"/>
  <c r="L2789" i="1"/>
  <c r="N2789" i="1"/>
  <c r="L2790" i="1"/>
  <c r="N2790" i="1"/>
  <c r="L2791" i="1"/>
  <c r="N2791" i="1"/>
  <c r="L2792" i="1"/>
  <c r="N2792" i="1"/>
  <c r="L2793" i="1"/>
  <c r="N2793" i="1"/>
  <c r="L2794" i="1"/>
  <c r="N2794" i="1"/>
  <c r="L2795" i="1"/>
  <c r="N2795" i="1"/>
  <c r="L2796" i="1"/>
  <c r="N2796" i="1"/>
  <c r="L2797" i="1"/>
  <c r="N2797" i="1"/>
  <c r="L2798" i="1"/>
  <c r="N2798" i="1"/>
  <c r="L2799" i="1"/>
  <c r="N2799" i="1"/>
  <c r="L2800" i="1"/>
  <c r="N2800" i="1"/>
  <c r="L2801" i="1"/>
  <c r="N2801" i="1"/>
  <c r="L2802" i="1"/>
  <c r="N2802" i="1"/>
  <c r="L2803" i="1"/>
  <c r="N2803" i="1"/>
  <c r="L2804" i="1"/>
  <c r="N2804" i="1"/>
  <c r="L2805" i="1"/>
  <c r="N2805" i="1"/>
  <c r="L2806" i="1"/>
  <c r="N2806" i="1"/>
  <c r="L2807" i="1"/>
  <c r="N2807" i="1"/>
  <c r="L2808" i="1"/>
  <c r="N2808" i="1"/>
  <c r="L2809" i="1"/>
  <c r="N2809" i="1"/>
  <c r="L2810" i="1"/>
  <c r="N2810" i="1"/>
  <c r="L2811" i="1"/>
  <c r="N2811" i="1"/>
  <c r="L2812" i="1"/>
  <c r="N2812" i="1"/>
  <c r="L2813" i="1"/>
  <c r="N2813" i="1"/>
  <c r="L2814" i="1"/>
  <c r="N2814" i="1"/>
  <c r="L2815" i="1"/>
  <c r="N2815" i="1"/>
  <c r="L2816" i="1"/>
  <c r="N2816" i="1"/>
  <c r="L2817" i="1"/>
  <c r="N2817" i="1"/>
  <c r="L2818" i="1"/>
  <c r="N2818" i="1"/>
  <c r="L2819" i="1"/>
  <c r="N2819" i="1"/>
  <c r="L2820" i="1"/>
  <c r="N2820" i="1"/>
  <c r="L2821" i="1"/>
  <c r="N2821" i="1"/>
  <c r="L2822" i="1"/>
  <c r="N2822" i="1"/>
  <c r="L2823" i="1"/>
  <c r="N2823" i="1"/>
  <c r="L2824" i="1"/>
  <c r="N2824" i="1"/>
  <c r="L2825" i="1"/>
  <c r="N2825" i="1"/>
  <c r="L2826" i="1"/>
  <c r="N2826" i="1"/>
  <c r="L2827" i="1"/>
  <c r="N2827" i="1"/>
  <c r="L2828" i="1"/>
  <c r="N2828" i="1"/>
  <c r="L2829" i="1"/>
  <c r="N2829" i="1"/>
  <c r="L2830" i="1"/>
  <c r="N2830" i="1"/>
  <c r="L2831" i="1"/>
  <c r="N2831" i="1"/>
  <c r="L2832" i="1"/>
  <c r="N2832" i="1"/>
  <c r="L2833" i="1"/>
  <c r="N2833" i="1"/>
  <c r="L2834" i="1"/>
  <c r="N2834" i="1"/>
  <c r="L2835" i="1"/>
  <c r="N2835" i="1"/>
  <c r="L2836" i="1"/>
  <c r="N2836" i="1"/>
  <c r="L2837" i="1"/>
  <c r="N2837" i="1"/>
  <c r="L2838" i="1"/>
  <c r="N2838" i="1"/>
  <c r="L2839" i="1"/>
  <c r="N2839" i="1"/>
  <c r="L2840" i="1"/>
  <c r="N2840" i="1"/>
  <c r="L2841" i="1"/>
  <c r="N2841" i="1"/>
  <c r="L2842" i="1"/>
  <c r="N2842" i="1"/>
  <c r="L2843" i="1"/>
  <c r="N2843" i="1"/>
  <c r="L2844" i="1"/>
  <c r="N2844" i="1"/>
  <c r="L2845" i="1"/>
  <c r="N2845" i="1"/>
  <c r="L2846" i="1"/>
  <c r="N2846" i="1"/>
  <c r="L2847" i="1"/>
  <c r="N2847" i="1"/>
  <c r="L2848" i="1"/>
  <c r="N2848" i="1"/>
  <c r="L2849" i="1"/>
  <c r="N2849" i="1"/>
  <c r="L2850" i="1"/>
  <c r="N2850" i="1"/>
  <c r="L2851" i="1"/>
  <c r="N2851" i="1"/>
  <c r="L2852" i="1"/>
  <c r="N2852" i="1"/>
  <c r="L2853" i="1"/>
  <c r="N2853" i="1"/>
  <c r="L2854" i="1"/>
  <c r="N2854" i="1"/>
  <c r="L2855" i="1"/>
  <c r="N2855" i="1"/>
  <c r="L2856" i="1"/>
  <c r="N2856" i="1"/>
  <c r="L2857" i="1"/>
  <c r="N2857" i="1"/>
  <c r="L2858" i="1"/>
  <c r="N2858" i="1"/>
  <c r="L2859" i="1"/>
  <c r="N2859" i="1"/>
  <c r="L2860" i="1"/>
  <c r="N2860" i="1"/>
  <c r="L2861" i="1"/>
  <c r="N2861" i="1"/>
  <c r="L2862" i="1"/>
  <c r="N2862" i="1"/>
  <c r="L2863" i="1"/>
  <c r="N2863" i="1"/>
  <c r="L2864" i="1"/>
  <c r="N2864" i="1"/>
  <c r="L2865" i="1"/>
  <c r="N2865" i="1"/>
  <c r="L2866" i="1"/>
  <c r="N2866" i="1"/>
  <c r="L2867" i="1"/>
  <c r="N2867" i="1"/>
  <c r="L2868" i="1"/>
  <c r="N2868" i="1"/>
  <c r="L2869" i="1"/>
  <c r="N2869" i="1"/>
  <c r="L2870" i="1"/>
  <c r="N2870" i="1"/>
  <c r="L2871" i="1"/>
  <c r="N2871" i="1"/>
  <c r="L2872" i="1"/>
  <c r="N2872" i="1"/>
  <c r="L2873" i="1"/>
  <c r="N2873" i="1"/>
  <c r="L2874" i="1"/>
  <c r="N2874" i="1"/>
  <c r="L2875" i="1"/>
  <c r="N2875" i="1"/>
  <c r="L2876" i="1"/>
  <c r="N2876" i="1"/>
  <c r="L2877" i="1"/>
  <c r="N2877" i="1"/>
  <c r="L2878" i="1"/>
  <c r="N2878" i="1"/>
  <c r="L2879" i="1"/>
  <c r="N2879" i="1"/>
  <c r="L2880" i="1"/>
  <c r="N2880" i="1"/>
  <c r="L2881" i="1"/>
  <c r="N2881" i="1"/>
  <c r="L2882" i="1"/>
  <c r="N2882" i="1"/>
  <c r="L2883" i="1"/>
  <c r="N2883" i="1"/>
  <c r="L2884" i="1"/>
  <c r="N2884" i="1"/>
  <c r="L2885" i="1"/>
  <c r="N2885" i="1"/>
  <c r="L2886" i="1"/>
  <c r="N2886" i="1"/>
  <c r="L2887" i="1"/>
  <c r="N2887" i="1"/>
  <c r="L2888" i="1"/>
  <c r="N2888" i="1"/>
  <c r="L2889" i="1"/>
  <c r="N2889" i="1"/>
  <c r="L2890" i="1"/>
  <c r="N2890" i="1"/>
  <c r="L2891" i="1"/>
  <c r="N2891" i="1"/>
  <c r="L2892" i="1"/>
  <c r="N2892" i="1"/>
  <c r="L2893" i="1"/>
  <c r="N2893" i="1"/>
  <c r="L2894" i="1"/>
  <c r="N2894" i="1"/>
  <c r="L2895" i="1"/>
  <c r="N2895" i="1"/>
  <c r="L2896" i="1"/>
  <c r="N2896" i="1"/>
  <c r="L2897" i="1"/>
  <c r="N2897" i="1"/>
  <c r="L2898" i="1"/>
  <c r="N2898" i="1"/>
  <c r="L2899" i="1"/>
  <c r="N2899" i="1"/>
  <c r="L2900" i="1"/>
  <c r="N2900" i="1"/>
  <c r="L2901" i="1"/>
  <c r="N2901" i="1"/>
  <c r="L2902" i="1"/>
  <c r="N2902" i="1"/>
  <c r="L2903" i="1"/>
  <c r="N2903" i="1"/>
  <c r="L2904" i="1"/>
  <c r="N2904" i="1"/>
  <c r="L2905" i="1"/>
  <c r="N2905" i="1"/>
  <c r="L2906" i="1"/>
  <c r="N2906" i="1"/>
  <c r="L2907" i="1"/>
  <c r="N2907" i="1"/>
  <c r="L2908" i="1"/>
  <c r="N2908" i="1"/>
  <c r="L2909" i="1"/>
  <c r="N2909" i="1"/>
  <c r="L2910" i="1"/>
  <c r="N2910" i="1"/>
  <c r="L2911" i="1"/>
  <c r="N2911" i="1"/>
  <c r="L2912" i="1"/>
  <c r="N2912" i="1"/>
  <c r="L2913" i="1"/>
  <c r="N2913" i="1"/>
  <c r="L2914" i="1"/>
  <c r="N2914" i="1"/>
  <c r="L2915" i="1"/>
  <c r="N2915" i="1"/>
  <c r="L2916" i="1"/>
  <c r="N2916" i="1"/>
  <c r="L2917" i="1"/>
  <c r="N2917" i="1"/>
  <c r="L2918" i="1"/>
  <c r="N2918" i="1"/>
  <c r="L2919" i="1"/>
  <c r="N2919" i="1"/>
  <c r="L2920" i="1"/>
  <c r="N2920" i="1"/>
  <c r="L2921" i="1"/>
  <c r="N2921" i="1"/>
  <c r="L2922" i="1"/>
  <c r="N2922" i="1"/>
  <c r="L2923" i="1"/>
  <c r="N2923" i="1"/>
  <c r="L2924" i="1"/>
  <c r="N2924" i="1"/>
  <c r="L2925" i="1"/>
  <c r="N2925" i="1"/>
  <c r="L2926" i="1"/>
  <c r="N2926" i="1"/>
  <c r="L2927" i="1"/>
  <c r="N2927" i="1"/>
  <c r="L2928" i="1"/>
  <c r="N2928" i="1"/>
  <c r="L2929" i="1"/>
  <c r="N2929" i="1"/>
  <c r="L2930" i="1"/>
  <c r="N2930" i="1"/>
  <c r="L2931" i="1"/>
  <c r="N2931" i="1"/>
  <c r="L2932" i="1"/>
  <c r="N2932" i="1"/>
  <c r="L2933" i="1"/>
  <c r="N2933" i="1"/>
  <c r="L2934" i="1"/>
  <c r="N2934" i="1"/>
  <c r="L2935" i="1"/>
  <c r="N2935" i="1"/>
  <c r="L2936" i="1"/>
  <c r="N2936" i="1"/>
  <c r="L2937" i="1"/>
  <c r="N2937" i="1"/>
  <c r="L2938" i="1"/>
  <c r="N2938" i="1"/>
  <c r="L2939" i="1"/>
  <c r="N2939" i="1"/>
  <c r="L2940" i="1"/>
  <c r="N2940" i="1"/>
  <c r="L2941" i="1"/>
  <c r="N2941" i="1"/>
  <c r="L2942" i="1"/>
  <c r="N2942" i="1"/>
  <c r="L2943" i="1"/>
  <c r="N2943" i="1"/>
  <c r="L2944" i="1"/>
  <c r="N2944" i="1"/>
  <c r="L2945" i="1"/>
  <c r="N2945" i="1"/>
  <c r="L2946" i="1"/>
  <c r="N2946" i="1"/>
  <c r="L2947" i="1"/>
  <c r="N2947" i="1"/>
  <c r="L2948" i="1"/>
  <c r="N2948" i="1"/>
  <c r="L2949" i="1"/>
  <c r="N2949" i="1"/>
  <c r="L2950" i="1"/>
  <c r="N2950" i="1"/>
  <c r="L2951" i="1"/>
  <c r="N2951" i="1"/>
  <c r="L2952" i="1"/>
  <c r="N2952" i="1"/>
  <c r="L2953" i="1"/>
  <c r="N2953" i="1"/>
  <c r="L2954" i="1"/>
  <c r="N2954" i="1"/>
  <c r="L2955" i="1"/>
  <c r="N2955" i="1"/>
  <c r="L2956" i="1"/>
  <c r="N2956" i="1"/>
  <c r="L2957" i="1"/>
  <c r="N2957" i="1"/>
  <c r="L2958" i="1"/>
  <c r="N2958" i="1"/>
  <c r="L2959" i="1"/>
  <c r="N2959" i="1"/>
  <c r="L2960" i="1"/>
  <c r="N2960" i="1"/>
  <c r="L2961" i="1"/>
  <c r="N2961" i="1"/>
  <c r="L2962" i="1"/>
  <c r="N2962" i="1"/>
  <c r="L2963" i="1"/>
  <c r="N2963" i="1"/>
  <c r="L2964" i="1"/>
  <c r="N2964" i="1"/>
  <c r="L2965" i="1"/>
  <c r="N2965" i="1"/>
  <c r="L2966" i="1"/>
  <c r="N2966" i="1"/>
  <c r="L2967" i="1"/>
  <c r="N2967" i="1"/>
  <c r="L2968" i="1"/>
  <c r="N2968" i="1"/>
  <c r="L2969" i="1"/>
  <c r="N2969" i="1"/>
  <c r="L2970" i="1"/>
  <c r="N2970" i="1"/>
  <c r="L2971" i="1"/>
  <c r="N2971" i="1"/>
  <c r="L2972" i="1"/>
  <c r="N2972" i="1"/>
  <c r="L2973" i="1"/>
  <c r="N2973" i="1"/>
  <c r="L2974" i="1"/>
  <c r="N2974" i="1"/>
  <c r="L2975" i="1"/>
  <c r="N2975" i="1"/>
  <c r="L2976" i="1"/>
  <c r="N2976" i="1"/>
  <c r="L2977" i="1"/>
  <c r="N2977" i="1"/>
  <c r="L2978" i="1"/>
  <c r="N2978" i="1"/>
  <c r="L2979" i="1"/>
  <c r="N2979" i="1"/>
  <c r="L2980" i="1"/>
  <c r="N2980" i="1"/>
  <c r="L2981" i="1"/>
  <c r="N2981" i="1"/>
  <c r="L2982" i="1"/>
  <c r="N2982" i="1"/>
  <c r="L2983" i="1"/>
  <c r="N2983" i="1"/>
  <c r="L2984" i="1"/>
  <c r="N2984" i="1"/>
  <c r="L2985" i="1"/>
  <c r="N2985" i="1"/>
  <c r="L2986" i="1"/>
  <c r="N2986" i="1"/>
  <c r="L2987" i="1"/>
  <c r="N2987" i="1"/>
  <c r="L2988" i="1"/>
  <c r="N2988" i="1"/>
  <c r="L2989" i="1"/>
  <c r="N2989" i="1"/>
  <c r="L2990" i="1"/>
  <c r="N2990" i="1"/>
  <c r="L2991" i="1"/>
  <c r="N2991" i="1"/>
  <c r="L2992" i="1"/>
  <c r="N2992" i="1"/>
  <c r="L2993" i="1"/>
  <c r="N2993" i="1"/>
  <c r="L2994" i="1"/>
  <c r="N2994" i="1"/>
  <c r="L2995" i="1"/>
  <c r="N2995" i="1"/>
  <c r="L2996" i="1"/>
  <c r="N2996" i="1"/>
  <c r="L2997" i="1"/>
  <c r="N2997" i="1"/>
  <c r="L2998" i="1"/>
  <c r="N2998" i="1"/>
  <c r="L2999" i="1"/>
  <c r="N2999" i="1"/>
  <c r="L3000" i="1"/>
  <c r="N3000" i="1"/>
  <c r="L3001" i="1"/>
  <c r="N3001" i="1"/>
  <c r="L3002" i="1"/>
  <c r="N3002" i="1"/>
  <c r="L3003" i="1"/>
  <c r="N3003" i="1"/>
  <c r="L3004" i="1"/>
  <c r="N3004" i="1"/>
  <c r="L3005" i="1"/>
  <c r="N3005" i="1"/>
  <c r="L3006" i="1"/>
  <c r="N3006" i="1"/>
  <c r="L3007" i="1"/>
  <c r="N3007" i="1"/>
  <c r="L3008" i="1"/>
  <c r="N3008" i="1"/>
  <c r="L3009" i="1"/>
  <c r="N3009" i="1"/>
  <c r="L3010" i="1"/>
  <c r="N3010" i="1"/>
  <c r="L3011" i="1"/>
  <c r="N3011" i="1"/>
  <c r="L3012" i="1"/>
  <c r="N3012" i="1"/>
  <c r="L3013" i="1"/>
  <c r="N3013" i="1"/>
  <c r="L3014" i="1"/>
  <c r="N3014" i="1"/>
  <c r="L3015" i="1"/>
  <c r="N3015" i="1"/>
  <c r="L3016" i="1"/>
  <c r="N3016" i="1"/>
  <c r="L3017" i="1"/>
  <c r="N3017" i="1"/>
  <c r="L3018" i="1"/>
  <c r="N3018" i="1"/>
  <c r="L3019" i="1"/>
  <c r="N3019" i="1"/>
  <c r="L3020" i="1"/>
  <c r="N3020" i="1"/>
  <c r="L3021" i="1"/>
  <c r="N3021" i="1"/>
  <c r="L3022" i="1"/>
  <c r="N3022" i="1"/>
  <c r="L3023" i="1"/>
  <c r="N3023" i="1"/>
  <c r="L3024" i="1"/>
  <c r="N3024" i="1"/>
  <c r="L3025" i="1"/>
  <c r="N3025" i="1"/>
  <c r="L3026" i="1"/>
  <c r="N3026" i="1"/>
  <c r="L3027" i="1"/>
  <c r="N3027" i="1"/>
  <c r="L3028" i="1"/>
  <c r="N3028" i="1"/>
  <c r="L3029" i="1"/>
  <c r="N3029" i="1"/>
  <c r="L3030" i="1"/>
  <c r="N3030" i="1"/>
  <c r="L3031" i="1"/>
  <c r="N3031" i="1"/>
  <c r="L3032" i="1"/>
  <c r="N3032" i="1"/>
  <c r="L3033" i="1"/>
  <c r="N3033" i="1"/>
  <c r="L3034" i="1"/>
  <c r="N3034" i="1"/>
  <c r="L3035" i="1"/>
  <c r="N3035" i="1"/>
  <c r="L3036" i="1"/>
  <c r="N3036" i="1"/>
  <c r="L3037" i="1"/>
  <c r="N3037" i="1"/>
  <c r="L3038" i="1"/>
  <c r="N3038" i="1"/>
  <c r="L3039" i="1"/>
  <c r="N3039" i="1"/>
  <c r="L3040" i="1"/>
  <c r="N3040" i="1"/>
  <c r="L3041" i="1"/>
  <c r="N3041" i="1"/>
  <c r="L3042" i="1"/>
  <c r="N3042" i="1"/>
  <c r="L3043" i="1"/>
  <c r="N3043" i="1"/>
  <c r="L3044" i="1"/>
  <c r="N3044" i="1"/>
  <c r="L3045" i="1"/>
  <c r="N3045" i="1"/>
  <c r="L3046" i="1"/>
  <c r="N3046" i="1"/>
  <c r="L3047" i="1"/>
  <c r="N3047" i="1"/>
  <c r="L3048" i="1"/>
  <c r="N3048" i="1"/>
  <c r="L3049" i="1"/>
  <c r="N3049" i="1"/>
  <c r="L3050" i="1"/>
  <c r="N3050" i="1"/>
  <c r="L3051" i="1"/>
  <c r="N3051" i="1"/>
  <c r="L3052" i="1"/>
  <c r="N3052" i="1"/>
  <c r="L3053" i="1"/>
  <c r="N3053" i="1"/>
  <c r="L3054" i="1"/>
  <c r="N3054" i="1"/>
  <c r="L3055" i="1"/>
  <c r="N3055" i="1"/>
  <c r="L3056" i="1"/>
  <c r="N3056" i="1"/>
  <c r="L3057" i="1"/>
  <c r="N3057" i="1"/>
  <c r="L3058" i="1"/>
  <c r="N3058" i="1"/>
  <c r="L3059" i="1"/>
  <c r="N3059" i="1"/>
  <c r="L3060" i="1"/>
  <c r="N3060" i="1"/>
  <c r="L3061" i="1"/>
  <c r="N3061" i="1"/>
  <c r="L3062" i="1"/>
  <c r="N3062" i="1"/>
  <c r="L3063" i="1"/>
  <c r="N3063" i="1"/>
  <c r="L3064" i="1"/>
  <c r="N3064" i="1"/>
  <c r="L3065" i="1"/>
  <c r="N3065" i="1"/>
  <c r="L3066" i="1"/>
  <c r="N3066" i="1"/>
  <c r="L3067" i="1"/>
  <c r="N3067" i="1"/>
  <c r="L3068" i="1"/>
  <c r="N3068" i="1"/>
  <c r="L3069" i="1"/>
  <c r="N3069" i="1"/>
  <c r="L3070" i="1"/>
  <c r="N3070" i="1"/>
  <c r="L3071" i="1"/>
  <c r="N3071" i="1"/>
  <c r="L3072" i="1"/>
  <c r="N3072" i="1"/>
  <c r="L3073" i="1"/>
  <c r="N3073" i="1"/>
  <c r="L3074" i="1"/>
  <c r="N3074" i="1"/>
  <c r="L3075" i="1"/>
  <c r="N3075" i="1"/>
  <c r="L3076" i="1"/>
  <c r="N3076" i="1"/>
  <c r="L3077" i="1"/>
  <c r="N3077" i="1"/>
  <c r="L3078" i="1"/>
  <c r="N3078" i="1"/>
  <c r="L3079" i="1"/>
  <c r="N3079" i="1"/>
  <c r="L3080" i="1"/>
  <c r="N3080" i="1"/>
  <c r="L3081" i="1"/>
  <c r="N3081" i="1"/>
  <c r="L3082" i="1"/>
  <c r="N3082" i="1"/>
  <c r="L3083" i="1"/>
  <c r="N3083" i="1"/>
  <c r="L3084" i="1"/>
  <c r="N3084" i="1"/>
  <c r="L3085" i="1"/>
  <c r="N3085" i="1"/>
  <c r="L3086" i="1"/>
  <c r="N3086" i="1"/>
  <c r="L3087" i="1"/>
  <c r="N3087" i="1"/>
  <c r="L3088" i="1"/>
  <c r="N3088" i="1"/>
  <c r="L3089" i="1"/>
  <c r="N3089" i="1"/>
  <c r="L3090" i="1"/>
  <c r="N3090" i="1"/>
  <c r="L3091" i="1"/>
  <c r="N3091" i="1"/>
  <c r="L3092" i="1"/>
  <c r="N3092" i="1"/>
  <c r="L3093" i="1"/>
  <c r="N3093" i="1"/>
  <c r="L3094" i="1"/>
  <c r="N3094" i="1"/>
  <c r="L3095" i="1"/>
  <c r="N3095" i="1"/>
  <c r="L3096" i="1"/>
  <c r="N3096" i="1"/>
  <c r="L3097" i="1"/>
  <c r="N3097" i="1"/>
  <c r="L3098" i="1"/>
  <c r="N3098" i="1"/>
  <c r="L3099" i="1"/>
  <c r="N3099" i="1"/>
  <c r="L3100" i="1"/>
  <c r="N3100" i="1"/>
  <c r="L3101" i="1"/>
  <c r="N3101" i="1"/>
  <c r="L3102" i="1"/>
  <c r="N3102" i="1"/>
  <c r="L3103" i="1"/>
  <c r="N3103" i="1"/>
  <c r="L3104" i="1"/>
  <c r="N3104" i="1"/>
  <c r="L3105" i="1"/>
  <c r="N3105" i="1"/>
  <c r="L3106" i="1"/>
  <c r="N3106" i="1"/>
  <c r="L3107" i="1"/>
  <c r="N3107" i="1"/>
  <c r="L3108" i="1"/>
  <c r="N3108" i="1"/>
  <c r="L3109" i="1"/>
  <c r="N3109" i="1"/>
  <c r="L3110" i="1"/>
  <c r="N3110" i="1"/>
  <c r="L3111" i="1"/>
  <c r="N3111" i="1"/>
  <c r="L3112" i="1"/>
  <c r="N3112" i="1"/>
  <c r="L3113" i="1"/>
  <c r="N3113" i="1"/>
  <c r="L3114" i="1"/>
  <c r="N3114" i="1"/>
  <c r="L3115" i="1"/>
  <c r="N3115" i="1"/>
  <c r="L3116" i="1"/>
  <c r="N3116" i="1"/>
  <c r="L3117" i="1"/>
  <c r="N3117" i="1"/>
  <c r="L3118" i="1"/>
  <c r="N3118" i="1"/>
  <c r="L3119" i="1"/>
  <c r="N3119" i="1"/>
  <c r="L3120" i="1"/>
  <c r="N3120" i="1"/>
  <c r="L3121" i="1"/>
  <c r="N3121" i="1"/>
  <c r="L3122" i="1"/>
  <c r="N3122" i="1"/>
  <c r="L3123" i="1"/>
  <c r="N3123" i="1"/>
  <c r="L3124" i="1"/>
  <c r="N3124" i="1"/>
  <c r="L3125" i="1"/>
  <c r="N3125" i="1"/>
  <c r="L3126" i="1"/>
  <c r="N3126" i="1"/>
  <c r="L3127" i="1"/>
  <c r="N3127" i="1"/>
  <c r="L3128" i="1"/>
  <c r="N3128" i="1"/>
  <c r="L3129" i="1"/>
  <c r="N3129" i="1"/>
  <c r="L3130" i="1"/>
  <c r="N3130" i="1"/>
  <c r="L3131" i="1"/>
  <c r="N3131" i="1"/>
  <c r="L3132" i="1"/>
  <c r="N3132" i="1"/>
  <c r="L3133" i="1"/>
  <c r="N3133" i="1"/>
  <c r="L3134" i="1"/>
  <c r="N3134" i="1"/>
  <c r="L3135" i="1"/>
  <c r="N3135" i="1"/>
  <c r="L3136" i="1"/>
  <c r="N3136" i="1"/>
  <c r="L3137" i="1"/>
  <c r="N3137" i="1"/>
  <c r="L3138" i="1"/>
  <c r="N3138" i="1"/>
  <c r="L3139" i="1"/>
  <c r="N3139" i="1"/>
  <c r="L3140" i="1"/>
  <c r="N3140" i="1"/>
  <c r="L3141" i="1"/>
  <c r="N3141" i="1"/>
  <c r="L3142" i="1"/>
  <c r="N3142" i="1"/>
  <c r="L3143" i="1"/>
  <c r="N3143" i="1"/>
  <c r="L3144" i="1"/>
  <c r="N3144" i="1"/>
  <c r="L3145" i="1"/>
  <c r="N3145" i="1"/>
  <c r="L3146" i="1"/>
  <c r="N3146" i="1"/>
  <c r="L3147" i="1"/>
  <c r="N3147" i="1"/>
  <c r="L3148" i="1"/>
  <c r="N3148" i="1"/>
  <c r="L3149" i="1"/>
  <c r="N3149" i="1"/>
  <c r="L3150" i="1"/>
  <c r="N3150" i="1"/>
  <c r="L3151" i="1"/>
  <c r="N3151" i="1"/>
  <c r="L3152" i="1"/>
  <c r="N3152" i="1"/>
  <c r="L3153" i="1"/>
  <c r="N3153" i="1"/>
  <c r="L3154" i="1"/>
  <c r="N3154" i="1"/>
  <c r="L3155" i="1"/>
  <c r="N3155" i="1"/>
  <c r="L3156" i="1"/>
  <c r="N3156" i="1"/>
  <c r="L3157" i="1"/>
  <c r="N3157" i="1"/>
  <c r="L3158" i="1"/>
  <c r="N3158" i="1"/>
  <c r="L3159" i="1"/>
  <c r="N3159" i="1"/>
  <c r="L3160" i="1"/>
  <c r="N3160" i="1"/>
  <c r="L3161" i="1"/>
  <c r="N3161" i="1"/>
  <c r="L3162" i="1"/>
  <c r="N3162" i="1"/>
  <c r="L3163" i="1"/>
  <c r="N3163" i="1"/>
  <c r="L3164" i="1"/>
  <c r="N3164" i="1"/>
  <c r="L3165" i="1"/>
  <c r="N3165" i="1"/>
  <c r="L3166" i="1"/>
  <c r="N3166" i="1"/>
  <c r="L3167" i="1"/>
  <c r="N3167" i="1"/>
  <c r="L3168" i="1"/>
  <c r="N3168" i="1"/>
  <c r="L3169" i="1"/>
  <c r="N3169" i="1"/>
  <c r="L3170" i="1"/>
  <c r="N3170" i="1"/>
  <c r="L3171" i="1"/>
  <c r="N3171" i="1"/>
  <c r="L3172" i="1"/>
  <c r="N3172" i="1"/>
  <c r="L3173" i="1"/>
  <c r="N3173" i="1"/>
  <c r="L3174" i="1"/>
  <c r="N3174" i="1"/>
  <c r="L3175" i="1"/>
  <c r="N3175" i="1"/>
  <c r="L3176" i="1"/>
  <c r="N3176" i="1"/>
  <c r="L3177" i="1"/>
  <c r="N3177" i="1"/>
  <c r="L3178" i="1"/>
  <c r="N3178" i="1"/>
  <c r="L3179" i="1"/>
  <c r="N3179" i="1"/>
  <c r="L3180" i="1"/>
  <c r="N3180" i="1"/>
  <c r="L3181" i="1"/>
  <c r="N3181" i="1"/>
  <c r="L3182" i="1"/>
  <c r="N3182" i="1"/>
  <c r="L3183" i="1"/>
  <c r="N3183" i="1"/>
  <c r="L3184" i="1"/>
  <c r="N3184" i="1"/>
  <c r="L3185" i="1"/>
  <c r="N3185" i="1"/>
  <c r="L3186" i="1"/>
  <c r="N3186" i="1"/>
  <c r="L3187" i="1"/>
  <c r="N3187" i="1"/>
  <c r="L3188" i="1"/>
  <c r="N3188" i="1"/>
  <c r="L3189" i="1"/>
  <c r="N3189" i="1"/>
  <c r="L3190" i="1"/>
  <c r="N3190" i="1"/>
  <c r="L3191" i="1"/>
  <c r="N3191" i="1"/>
  <c r="L3192" i="1"/>
  <c r="N3192" i="1"/>
  <c r="L3193" i="1"/>
  <c r="N3193" i="1"/>
  <c r="L3194" i="1"/>
  <c r="N3194" i="1"/>
  <c r="L3195" i="1"/>
  <c r="N3195" i="1"/>
  <c r="L3196" i="1"/>
  <c r="N3196" i="1"/>
  <c r="L3197" i="1"/>
  <c r="N3197" i="1"/>
  <c r="L3198" i="1"/>
  <c r="N3198" i="1"/>
  <c r="L3199" i="1"/>
  <c r="N3199" i="1"/>
  <c r="L3200" i="1"/>
  <c r="N3200" i="1"/>
  <c r="L3201" i="1"/>
  <c r="N3201" i="1"/>
  <c r="L3202" i="1"/>
  <c r="N3202" i="1"/>
  <c r="L3203" i="1"/>
  <c r="N3203" i="1"/>
  <c r="L3204" i="1"/>
  <c r="N3204" i="1"/>
  <c r="L3205" i="1"/>
  <c r="N3205" i="1"/>
  <c r="L3206" i="1"/>
  <c r="N3206" i="1"/>
  <c r="L3207" i="1"/>
  <c r="N3207" i="1"/>
  <c r="L3208" i="1"/>
  <c r="N3208" i="1"/>
  <c r="L3209" i="1"/>
  <c r="N3209" i="1"/>
  <c r="L3210" i="1"/>
  <c r="N3210" i="1"/>
  <c r="L3211" i="1"/>
  <c r="N3211" i="1"/>
  <c r="L3212" i="1"/>
  <c r="N3212" i="1"/>
  <c r="L3213" i="1"/>
  <c r="N3213" i="1"/>
  <c r="L3214" i="1"/>
  <c r="N3214" i="1"/>
  <c r="L3215" i="1"/>
  <c r="N3215" i="1"/>
  <c r="L3216" i="1"/>
  <c r="N3216" i="1"/>
  <c r="L3217" i="1"/>
  <c r="N3217" i="1"/>
  <c r="L3218" i="1"/>
  <c r="N3218" i="1"/>
  <c r="L3219" i="1"/>
  <c r="N3219" i="1"/>
  <c r="L3220" i="1"/>
  <c r="N3220" i="1"/>
  <c r="L3221" i="1"/>
  <c r="N3221" i="1"/>
  <c r="L3222" i="1"/>
  <c r="N3222" i="1"/>
  <c r="L3223" i="1"/>
  <c r="N3223" i="1"/>
  <c r="L3224" i="1"/>
  <c r="N3224" i="1"/>
  <c r="L3225" i="1"/>
  <c r="N3225" i="1"/>
  <c r="L3226" i="1"/>
  <c r="N3226" i="1"/>
  <c r="L3227" i="1"/>
  <c r="N3227" i="1"/>
  <c r="L3228" i="1"/>
  <c r="N3228" i="1"/>
  <c r="L3229" i="1"/>
  <c r="N3229" i="1"/>
  <c r="L3230" i="1"/>
  <c r="N3230" i="1"/>
  <c r="L3231" i="1"/>
  <c r="N3231" i="1"/>
  <c r="L3232" i="1"/>
  <c r="N3232" i="1"/>
  <c r="L3233" i="1"/>
  <c r="N3233" i="1"/>
  <c r="L3234" i="1"/>
  <c r="N3234" i="1"/>
  <c r="L3235" i="1"/>
  <c r="N3235" i="1"/>
  <c r="L3236" i="1"/>
  <c r="N3236" i="1"/>
  <c r="L3237" i="1"/>
  <c r="N3237" i="1"/>
  <c r="L3238" i="1"/>
  <c r="N3238" i="1"/>
  <c r="L3239" i="1"/>
  <c r="N3239" i="1"/>
  <c r="L3240" i="1"/>
  <c r="N3240" i="1"/>
  <c r="L3241" i="1"/>
  <c r="N3241" i="1"/>
  <c r="L3242" i="1"/>
  <c r="N3242" i="1"/>
  <c r="L3243" i="1"/>
  <c r="N3243" i="1"/>
  <c r="L3244" i="1"/>
  <c r="N3244" i="1"/>
  <c r="L3245" i="1"/>
  <c r="N3245" i="1"/>
  <c r="L3246" i="1"/>
  <c r="N3246" i="1"/>
  <c r="L3247" i="1"/>
  <c r="N3247" i="1"/>
  <c r="L3248" i="1"/>
  <c r="N3248" i="1"/>
  <c r="L3249" i="1"/>
  <c r="N3249" i="1"/>
  <c r="L3250" i="1"/>
  <c r="N3250" i="1"/>
  <c r="L3251" i="1"/>
  <c r="N3251" i="1"/>
  <c r="L3252" i="1"/>
  <c r="N3252" i="1"/>
  <c r="L3253" i="1"/>
  <c r="N3253" i="1"/>
  <c r="L3254" i="1"/>
  <c r="N3254" i="1"/>
  <c r="L3255" i="1"/>
  <c r="N3255" i="1"/>
  <c r="L3256" i="1"/>
  <c r="N3256" i="1"/>
  <c r="L3257" i="1"/>
  <c r="N3257" i="1"/>
  <c r="L3258" i="1"/>
  <c r="N3258" i="1"/>
  <c r="L3259" i="1"/>
  <c r="N3259" i="1"/>
  <c r="L3260" i="1"/>
  <c r="N3260" i="1"/>
  <c r="L3261" i="1"/>
  <c r="N3261" i="1"/>
  <c r="L3262" i="1"/>
  <c r="N3262" i="1"/>
  <c r="L3263" i="1"/>
  <c r="N3263" i="1"/>
  <c r="L3264" i="1"/>
  <c r="N3264" i="1"/>
  <c r="L3265" i="1"/>
  <c r="N3265" i="1"/>
  <c r="L3266" i="1"/>
  <c r="N3266" i="1"/>
  <c r="L3267" i="1"/>
  <c r="N3267" i="1"/>
  <c r="L3268" i="1"/>
  <c r="N3268" i="1"/>
  <c r="L3269" i="1"/>
  <c r="N3269" i="1"/>
  <c r="L3270" i="1"/>
  <c r="N3270" i="1"/>
  <c r="L3271" i="1"/>
  <c r="N3271" i="1"/>
  <c r="L3272" i="1"/>
  <c r="N3272" i="1"/>
  <c r="L3273" i="1"/>
  <c r="N3273" i="1"/>
  <c r="L3274" i="1"/>
  <c r="N3274" i="1"/>
  <c r="L3275" i="1"/>
  <c r="N3275" i="1"/>
  <c r="L3276" i="1"/>
  <c r="N3276" i="1"/>
  <c r="L3277" i="1"/>
  <c r="N3277" i="1"/>
  <c r="L3278" i="1"/>
  <c r="N3278" i="1"/>
  <c r="L3279" i="1"/>
  <c r="N3279" i="1"/>
  <c r="L3280" i="1"/>
  <c r="N3280" i="1"/>
  <c r="L3281" i="1"/>
  <c r="N3281" i="1"/>
  <c r="L3282" i="1"/>
  <c r="N3282" i="1"/>
  <c r="L3283" i="1"/>
  <c r="N3283" i="1"/>
  <c r="L3284" i="1"/>
  <c r="N3284" i="1"/>
  <c r="L3285" i="1"/>
  <c r="N3285" i="1"/>
  <c r="L3286" i="1"/>
  <c r="N3286" i="1"/>
  <c r="L3287" i="1"/>
  <c r="N3287" i="1"/>
  <c r="L3288" i="1"/>
  <c r="N3288" i="1"/>
  <c r="L3289" i="1"/>
  <c r="N3289" i="1"/>
  <c r="L3290" i="1"/>
  <c r="N3290" i="1"/>
  <c r="L3291" i="1"/>
  <c r="N3291" i="1"/>
  <c r="L3292" i="1"/>
  <c r="N3292" i="1"/>
  <c r="L3293" i="1"/>
  <c r="N3293" i="1"/>
  <c r="L3294" i="1"/>
  <c r="N3294" i="1"/>
  <c r="L3295" i="1"/>
  <c r="N3295" i="1"/>
  <c r="L3296" i="1"/>
  <c r="N3296" i="1"/>
  <c r="L3297" i="1"/>
  <c r="N3297" i="1"/>
  <c r="L3298" i="1"/>
  <c r="N3298" i="1"/>
  <c r="L3299" i="1"/>
  <c r="N3299" i="1"/>
  <c r="L3300" i="1"/>
  <c r="N3300" i="1"/>
  <c r="L3301" i="1"/>
  <c r="N3301" i="1"/>
  <c r="L3302" i="1"/>
  <c r="N3302" i="1"/>
  <c r="L3303" i="1"/>
  <c r="N3303" i="1"/>
  <c r="L3304" i="1"/>
  <c r="N3304" i="1"/>
  <c r="L3305" i="1"/>
  <c r="N3305" i="1"/>
  <c r="L3306" i="1"/>
  <c r="N3306" i="1"/>
  <c r="L3307" i="1"/>
  <c r="N3307" i="1"/>
  <c r="L3308" i="1"/>
  <c r="N3308" i="1"/>
  <c r="L3309" i="1"/>
  <c r="N3309" i="1"/>
  <c r="L3310" i="1"/>
  <c r="N3310" i="1"/>
  <c r="L3311" i="1"/>
  <c r="N3311" i="1"/>
  <c r="L3312" i="1"/>
  <c r="N3312" i="1"/>
  <c r="L3313" i="1"/>
  <c r="N3313" i="1"/>
  <c r="L3314" i="1"/>
  <c r="N3314" i="1"/>
  <c r="L3315" i="1"/>
  <c r="N3315" i="1"/>
  <c r="L3316" i="1"/>
  <c r="N3316" i="1"/>
  <c r="L3317" i="1"/>
  <c r="N3317" i="1"/>
  <c r="L3318" i="1"/>
  <c r="N3318" i="1"/>
  <c r="L3319" i="1"/>
  <c r="N3319" i="1"/>
  <c r="L3320" i="1"/>
  <c r="N3320" i="1"/>
  <c r="L3321" i="1"/>
  <c r="N3321" i="1"/>
  <c r="L3322" i="1"/>
  <c r="N3322" i="1"/>
  <c r="L3323" i="1"/>
  <c r="N3323" i="1"/>
  <c r="L3324" i="1"/>
  <c r="N3324" i="1"/>
  <c r="L3325" i="1"/>
  <c r="N3325" i="1"/>
  <c r="L3326" i="1"/>
  <c r="N3326" i="1"/>
  <c r="L3327" i="1"/>
  <c r="N3327" i="1"/>
  <c r="L3328" i="1"/>
  <c r="N3328" i="1"/>
  <c r="L3329" i="1"/>
  <c r="N3329" i="1"/>
  <c r="L3330" i="1"/>
  <c r="N3330" i="1"/>
  <c r="L3331" i="1"/>
  <c r="N3331" i="1"/>
  <c r="L3332" i="1"/>
  <c r="N3332" i="1"/>
  <c r="L3333" i="1"/>
  <c r="N3333" i="1"/>
  <c r="L3334" i="1"/>
  <c r="N3334" i="1"/>
  <c r="L3335" i="1"/>
  <c r="N3335" i="1"/>
  <c r="L3336" i="1"/>
  <c r="N3336" i="1"/>
  <c r="L3337" i="1"/>
  <c r="N3337" i="1"/>
  <c r="L3338" i="1"/>
  <c r="N3338" i="1"/>
  <c r="L3339" i="1"/>
  <c r="N3339" i="1"/>
  <c r="L3340" i="1"/>
  <c r="N3340" i="1"/>
  <c r="L3341" i="1"/>
  <c r="N3341" i="1"/>
  <c r="L3342" i="1"/>
  <c r="N3342" i="1"/>
  <c r="L3343" i="1"/>
  <c r="N3343" i="1"/>
  <c r="L3344" i="1"/>
  <c r="N3344" i="1"/>
  <c r="L3345" i="1"/>
  <c r="N3345" i="1"/>
  <c r="L3346" i="1"/>
  <c r="N3346" i="1"/>
  <c r="L3347" i="1"/>
  <c r="N3347" i="1"/>
  <c r="L3348" i="1"/>
  <c r="N3348" i="1"/>
  <c r="L3349" i="1"/>
  <c r="N3349" i="1"/>
  <c r="L3350" i="1"/>
  <c r="N3350" i="1"/>
  <c r="L3351" i="1"/>
  <c r="N3351" i="1"/>
  <c r="L3352" i="1"/>
  <c r="N3352" i="1"/>
  <c r="L3353" i="1"/>
  <c r="N3353" i="1"/>
  <c r="L3354" i="1"/>
  <c r="N3354" i="1"/>
  <c r="L3355" i="1"/>
  <c r="N3355" i="1"/>
  <c r="L3356" i="1"/>
  <c r="N3356" i="1"/>
  <c r="L3357" i="1"/>
  <c r="N3357" i="1"/>
  <c r="L3358" i="1"/>
  <c r="N3358" i="1"/>
  <c r="L3359" i="1"/>
  <c r="N3359" i="1"/>
  <c r="L3360" i="1"/>
  <c r="N3360" i="1"/>
  <c r="L3361" i="1"/>
  <c r="N3361" i="1"/>
  <c r="L3362" i="1"/>
  <c r="N3362" i="1"/>
  <c r="L3363" i="1"/>
  <c r="N3363" i="1"/>
  <c r="L3364" i="1"/>
  <c r="N3364" i="1"/>
  <c r="L3365" i="1"/>
  <c r="N3365" i="1"/>
  <c r="L3366" i="1"/>
  <c r="N3366" i="1"/>
  <c r="L3367" i="1"/>
  <c r="N3367" i="1"/>
  <c r="L3368" i="1"/>
  <c r="N3368" i="1"/>
  <c r="L3369" i="1"/>
  <c r="N3369" i="1"/>
  <c r="L3370" i="1"/>
  <c r="N3370" i="1"/>
  <c r="L3371" i="1"/>
  <c r="N3371" i="1"/>
  <c r="L3372" i="1"/>
  <c r="N3372" i="1"/>
  <c r="L3373" i="1"/>
  <c r="N3373" i="1"/>
  <c r="L3374" i="1"/>
  <c r="N3374" i="1"/>
  <c r="L3375" i="1"/>
  <c r="N3375" i="1"/>
  <c r="L3376" i="1"/>
  <c r="N3376" i="1"/>
  <c r="L3377" i="1"/>
  <c r="N3377" i="1"/>
  <c r="L3378" i="1"/>
  <c r="N3378" i="1"/>
  <c r="L3379" i="1"/>
  <c r="N3379" i="1"/>
  <c r="L3380" i="1"/>
  <c r="N3380" i="1"/>
  <c r="L3381" i="1"/>
  <c r="N3381" i="1"/>
  <c r="L3382" i="1"/>
  <c r="N3382" i="1"/>
  <c r="L3383" i="1"/>
  <c r="N3383" i="1"/>
  <c r="L3384" i="1"/>
  <c r="N3384" i="1"/>
  <c r="L3385" i="1"/>
  <c r="N3385" i="1"/>
  <c r="L3386" i="1"/>
  <c r="N3386" i="1"/>
  <c r="L3387" i="1"/>
  <c r="N3387" i="1"/>
  <c r="L3388" i="1"/>
  <c r="N3388" i="1"/>
  <c r="L3389" i="1"/>
  <c r="N3389" i="1"/>
  <c r="L3390" i="1"/>
  <c r="N3390" i="1"/>
  <c r="L3391" i="1"/>
  <c r="N3391" i="1"/>
  <c r="L3392" i="1"/>
  <c r="N3392" i="1"/>
  <c r="L3393" i="1"/>
  <c r="N3393" i="1"/>
  <c r="L3394" i="1"/>
  <c r="N3394" i="1"/>
  <c r="L3395" i="1"/>
  <c r="N3395" i="1"/>
  <c r="L3396" i="1"/>
  <c r="N3396" i="1"/>
  <c r="L3397" i="1"/>
  <c r="N3397" i="1"/>
  <c r="L3398" i="1"/>
  <c r="N3398" i="1"/>
  <c r="L3399" i="1"/>
  <c r="N3399" i="1"/>
  <c r="L3400" i="1"/>
  <c r="N3400" i="1"/>
  <c r="L3401" i="1"/>
  <c r="N3401" i="1"/>
  <c r="L3402" i="1"/>
  <c r="N3402" i="1"/>
  <c r="L3403" i="1"/>
  <c r="N3403" i="1"/>
  <c r="L3404" i="1"/>
  <c r="N3404" i="1"/>
  <c r="L3405" i="1"/>
  <c r="N3405" i="1"/>
  <c r="L3406" i="1"/>
  <c r="N3406" i="1"/>
  <c r="L3407" i="1"/>
  <c r="N3407" i="1"/>
  <c r="L3408" i="1"/>
  <c r="N3408" i="1"/>
  <c r="L3409" i="1"/>
  <c r="N3409" i="1"/>
  <c r="L3410" i="1"/>
  <c r="N3410" i="1"/>
  <c r="L3411" i="1"/>
  <c r="N3411" i="1"/>
  <c r="L3412" i="1"/>
  <c r="N3412" i="1"/>
  <c r="L3413" i="1"/>
  <c r="N3413" i="1"/>
  <c r="L3414" i="1"/>
  <c r="N3414" i="1"/>
  <c r="L3415" i="1"/>
  <c r="N3415" i="1"/>
  <c r="L3416" i="1"/>
  <c r="N3416" i="1"/>
  <c r="L3417" i="1"/>
  <c r="N3417" i="1"/>
  <c r="L3418" i="1"/>
  <c r="N3418" i="1"/>
  <c r="L3419" i="1"/>
  <c r="N3419" i="1"/>
  <c r="L3420" i="1"/>
  <c r="N3420" i="1"/>
  <c r="L3421" i="1"/>
  <c r="N3421" i="1"/>
  <c r="L3422" i="1"/>
  <c r="N3422" i="1"/>
  <c r="L3423" i="1"/>
  <c r="N3423" i="1"/>
  <c r="L3424" i="1"/>
  <c r="N3424" i="1"/>
  <c r="L3425" i="1"/>
  <c r="N3425" i="1"/>
  <c r="L3426" i="1"/>
  <c r="N3426" i="1"/>
  <c r="L3427" i="1"/>
  <c r="N3427" i="1"/>
  <c r="L3428" i="1"/>
  <c r="N3428" i="1"/>
  <c r="L3429" i="1"/>
  <c r="N3429" i="1"/>
  <c r="L3430" i="1"/>
  <c r="N3430" i="1"/>
  <c r="L3431" i="1"/>
  <c r="N3431" i="1"/>
  <c r="L3432" i="1"/>
  <c r="N3432" i="1"/>
  <c r="L3433" i="1"/>
  <c r="N3433" i="1"/>
  <c r="L3434" i="1"/>
  <c r="N3434" i="1"/>
  <c r="L3435" i="1"/>
  <c r="N3435" i="1"/>
  <c r="L3436" i="1"/>
  <c r="N3436" i="1"/>
  <c r="L3437" i="1"/>
  <c r="N3437" i="1"/>
  <c r="L3438" i="1"/>
  <c r="N3438" i="1"/>
  <c r="L3439" i="1"/>
  <c r="N3439" i="1"/>
  <c r="L3440" i="1"/>
  <c r="N3440" i="1"/>
  <c r="L3441" i="1"/>
  <c r="N3441" i="1"/>
  <c r="L3442" i="1"/>
  <c r="N3442" i="1"/>
  <c r="L3443" i="1"/>
  <c r="N3443" i="1"/>
  <c r="L3444" i="1"/>
  <c r="N3444" i="1"/>
  <c r="L3445" i="1"/>
  <c r="N3445" i="1"/>
  <c r="L3446" i="1"/>
  <c r="N3446" i="1"/>
  <c r="L3447" i="1"/>
  <c r="N3447" i="1"/>
  <c r="L3448" i="1"/>
  <c r="N3448" i="1"/>
  <c r="L3449" i="1"/>
  <c r="N3449" i="1"/>
  <c r="L3450" i="1"/>
  <c r="N3450" i="1"/>
  <c r="L3451" i="1"/>
  <c r="N3451" i="1"/>
  <c r="L3452" i="1"/>
  <c r="N3452" i="1"/>
  <c r="L3453" i="1"/>
  <c r="N3453" i="1"/>
  <c r="L3454" i="1"/>
  <c r="N3454" i="1"/>
  <c r="L3455" i="1"/>
  <c r="N3455" i="1"/>
  <c r="L3456" i="1"/>
  <c r="N3456" i="1"/>
  <c r="L3457" i="1"/>
  <c r="N3457" i="1"/>
  <c r="L3458" i="1"/>
  <c r="N3458" i="1"/>
  <c r="L3459" i="1"/>
  <c r="N3459" i="1"/>
  <c r="L3460" i="1"/>
  <c r="N3460" i="1"/>
  <c r="L3461" i="1"/>
  <c r="N3461" i="1"/>
  <c r="L3462" i="1"/>
  <c r="N3462" i="1"/>
  <c r="L3463" i="1"/>
  <c r="N3463" i="1"/>
  <c r="L3464" i="1"/>
  <c r="N3464" i="1"/>
  <c r="L3465" i="1"/>
  <c r="N3465" i="1"/>
  <c r="L3466" i="1"/>
  <c r="N3466" i="1"/>
  <c r="L3467" i="1"/>
  <c r="N3467" i="1"/>
  <c r="L3468" i="1"/>
  <c r="N3468" i="1"/>
  <c r="L3469" i="1"/>
  <c r="N3469" i="1"/>
  <c r="L3470" i="1"/>
  <c r="N3470" i="1"/>
  <c r="L3471" i="1"/>
  <c r="N3471" i="1"/>
  <c r="L3472" i="1"/>
  <c r="N3472" i="1"/>
  <c r="L3473" i="1"/>
  <c r="N3473" i="1"/>
  <c r="L3474" i="1"/>
  <c r="N3474" i="1"/>
  <c r="L3475" i="1"/>
  <c r="N3475" i="1"/>
  <c r="L3476" i="1"/>
  <c r="N3476" i="1"/>
  <c r="L3477" i="1"/>
  <c r="N3477" i="1"/>
  <c r="L3478" i="1"/>
  <c r="N3478" i="1"/>
  <c r="L3479" i="1"/>
  <c r="N3479" i="1"/>
  <c r="L3480" i="1"/>
  <c r="N3480" i="1"/>
  <c r="L3481" i="1"/>
  <c r="N3481" i="1"/>
  <c r="L3482" i="1"/>
  <c r="N3482" i="1"/>
  <c r="L3483" i="1"/>
  <c r="N3483" i="1"/>
  <c r="L3484" i="1"/>
  <c r="N3484" i="1"/>
  <c r="L3485" i="1"/>
  <c r="N3485" i="1"/>
  <c r="L3486" i="1"/>
  <c r="N3486" i="1"/>
  <c r="L3487" i="1"/>
  <c r="N3487" i="1"/>
  <c r="L3488" i="1"/>
  <c r="N3488" i="1"/>
  <c r="L3489" i="1"/>
  <c r="N3489" i="1"/>
  <c r="L3490" i="1"/>
  <c r="N3490" i="1"/>
  <c r="L3491" i="1"/>
  <c r="N3491" i="1"/>
  <c r="L3492" i="1"/>
  <c r="N3492" i="1"/>
  <c r="L3493" i="1"/>
  <c r="N3493" i="1"/>
  <c r="L3494" i="1"/>
  <c r="N3494" i="1"/>
  <c r="L3495" i="1"/>
  <c r="N3495" i="1"/>
  <c r="L3496" i="1"/>
  <c r="N3496" i="1"/>
  <c r="L3497" i="1"/>
  <c r="N3497" i="1"/>
  <c r="L3498" i="1"/>
  <c r="N3498" i="1"/>
  <c r="L3499" i="1"/>
  <c r="N3499" i="1"/>
  <c r="L3500" i="1"/>
  <c r="N3500" i="1"/>
  <c r="L3501" i="1"/>
  <c r="N3501" i="1"/>
  <c r="L3502" i="1"/>
  <c r="N3502" i="1"/>
  <c r="L3503" i="1"/>
  <c r="N3503" i="1"/>
  <c r="L3504" i="1"/>
  <c r="N3504" i="1"/>
  <c r="L3505" i="1"/>
  <c r="N3505" i="1"/>
  <c r="L3506" i="1"/>
  <c r="N3506" i="1"/>
  <c r="L3507" i="1"/>
  <c r="N3507" i="1"/>
  <c r="L3508" i="1"/>
  <c r="N3508" i="1"/>
  <c r="L3509" i="1"/>
  <c r="N3509" i="1"/>
  <c r="L3510" i="1"/>
  <c r="N3510" i="1"/>
  <c r="L3511" i="1"/>
  <c r="N3511" i="1"/>
  <c r="L3512" i="1"/>
  <c r="N3512" i="1"/>
  <c r="L3513" i="1"/>
  <c r="N3513" i="1"/>
  <c r="L3514" i="1"/>
  <c r="N3514" i="1"/>
  <c r="L3515" i="1"/>
  <c r="N3515" i="1"/>
  <c r="L3516" i="1"/>
  <c r="N3516" i="1"/>
  <c r="L3517" i="1"/>
  <c r="N3517" i="1"/>
  <c r="L3518" i="1"/>
  <c r="N3518" i="1"/>
  <c r="L3519" i="1"/>
  <c r="N3519" i="1"/>
  <c r="L3520" i="1"/>
  <c r="N3520" i="1"/>
  <c r="L3521" i="1"/>
  <c r="N3521" i="1"/>
  <c r="L3522" i="1"/>
  <c r="N3522" i="1"/>
  <c r="L3523" i="1"/>
  <c r="N3523" i="1"/>
  <c r="L3524" i="1"/>
  <c r="N3524" i="1"/>
  <c r="L3525" i="1"/>
  <c r="N3525" i="1"/>
  <c r="L3526" i="1"/>
  <c r="N3526" i="1"/>
  <c r="L3527" i="1"/>
  <c r="N3527" i="1"/>
  <c r="L3528" i="1"/>
  <c r="N3528" i="1"/>
  <c r="L3529" i="1"/>
  <c r="N3529" i="1"/>
  <c r="L3530" i="1"/>
  <c r="N3530" i="1"/>
  <c r="L3531" i="1"/>
  <c r="N3531" i="1"/>
  <c r="L3532" i="1"/>
  <c r="N3532" i="1"/>
  <c r="L3533" i="1"/>
  <c r="N3533" i="1"/>
  <c r="L3534" i="1"/>
  <c r="N3534" i="1"/>
  <c r="L3535" i="1"/>
  <c r="N3535" i="1"/>
  <c r="L3536" i="1"/>
  <c r="N3536" i="1"/>
  <c r="L3537" i="1"/>
  <c r="N3537" i="1"/>
  <c r="L3538" i="1"/>
  <c r="N3538" i="1"/>
  <c r="L3539" i="1"/>
  <c r="N3539" i="1"/>
  <c r="L3540" i="1"/>
  <c r="N3540" i="1"/>
  <c r="L3541" i="1"/>
  <c r="N3541" i="1"/>
  <c r="L3542" i="1"/>
  <c r="N3542" i="1"/>
  <c r="L3543" i="1"/>
  <c r="N3543" i="1"/>
  <c r="L3544" i="1"/>
  <c r="N3544" i="1"/>
  <c r="L3545" i="1"/>
  <c r="N3545" i="1"/>
  <c r="L3546" i="1"/>
  <c r="N3546" i="1"/>
  <c r="L3547" i="1"/>
  <c r="N3547" i="1"/>
  <c r="L3548" i="1"/>
  <c r="N3548" i="1"/>
  <c r="L3549" i="1"/>
  <c r="N3549" i="1"/>
  <c r="L3550" i="1"/>
  <c r="N3550" i="1"/>
  <c r="L3551" i="1"/>
  <c r="N3551" i="1"/>
  <c r="L3552" i="1"/>
  <c r="N3552" i="1"/>
  <c r="L3553" i="1"/>
  <c r="N3553" i="1"/>
  <c r="L3554" i="1"/>
  <c r="N3554" i="1"/>
  <c r="L3555" i="1"/>
  <c r="N3555" i="1"/>
  <c r="L3556" i="1"/>
  <c r="N3556" i="1"/>
  <c r="L3557" i="1"/>
  <c r="N3557" i="1"/>
  <c r="L3558" i="1"/>
  <c r="N3558" i="1"/>
  <c r="L3559" i="1"/>
  <c r="N3559" i="1"/>
  <c r="L3560" i="1"/>
  <c r="N3560" i="1"/>
  <c r="L3561" i="1"/>
  <c r="N3561" i="1"/>
  <c r="L3562" i="1"/>
  <c r="N3562" i="1"/>
  <c r="L3563" i="1"/>
  <c r="N3563" i="1"/>
  <c r="L3564" i="1"/>
  <c r="N3564" i="1"/>
  <c r="L3565" i="1"/>
  <c r="N3565" i="1"/>
  <c r="L3566" i="1"/>
  <c r="N3566" i="1"/>
  <c r="L3567" i="1"/>
  <c r="N3567" i="1"/>
  <c r="L3568" i="1"/>
  <c r="N3568" i="1"/>
  <c r="L3569" i="1"/>
  <c r="N3569" i="1"/>
  <c r="L3570" i="1"/>
  <c r="N3570" i="1"/>
  <c r="L3571" i="1"/>
  <c r="N3571" i="1"/>
  <c r="L3572" i="1"/>
  <c r="N3572" i="1"/>
  <c r="L3573" i="1"/>
  <c r="N3573" i="1"/>
  <c r="L3574" i="1"/>
  <c r="N3574" i="1"/>
  <c r="L3575" i="1"/>
  <c r="N3575" i="1"/>
  <c r="L3576" i="1"/>
  <c r="N3576" i="1"/>
  <c r="L3577" i="1"/>
  <c r="N3577" i="1"/>
  <c r="L3578" i="1"/>
  <c r="N3578" i="1"/>
  <c r="L3579" i="1"/>
  <c r="N3579" i="1"/>
  <c r="L3580" i="1"/>
  <c r="N3580" i="1"/>
  <c r="L3581" i="1"/>
  <c r="N3581" i="1"/>
  <c r="L3582" i="1"/>
  <c r="N3582" i="1"/>
  <c r="L3583" i="1"/>
  <c r="N3583" i="1"/>
  <c r="L3584" i="1"/>
  <c r="N3584" i="1"/>
  <c r="L3585" i="1"/>
  <c r="N3585" i="1"/>
  <c r="L3586" i="1"/>
  <c r="N3586" i="1"/>
  <c r="L3587" i="1"/>
  <c r="N3587" i="1"/>
  <c r="L3588" i="1"/>
  <c r="N3588" i="1"/>
  <c r="L3589" i="1"/>
  <c r="N3589" i="1"/>
  <c r="L3590" i="1"/>
  <c r="N3590" i="1"/>
  <c r="L3591" i="1"/>
  <c r="N3591" i="1"/>
  <c r="L3592" i="1"/>
  <c r="N3592" i="1"/>
  <c r="L3593" i="1"/>
  <c r="N3593" i="1"/>
  <c r="L3594" i="1"/>
  <c r="N3594" i="1"/>
  <c r="L3595" i="1"/>
  <c r="N3595" i="1"/>
  <c r="L3596" i="1"/>
  <c r="N3596" i="1"/>
  <c r="L3597" i="1"/>
  <c r="N3597" i="1"/>
  <c r="L3598" i="1"/>
  <c r="N3598" i="1"/>
  <c r="L3599" i="1"/>
  <c r="N3599" i="1"/>
  <c r="L3600" i="1"/>
  <c r="N3600" i="1"/>
  <c r="L3601" i="1"/>
  <c r="N3601" i="1"/>
  <c r="L3602" i="1"/>
  <c r="N3602" i="1"/>
  <c r="L3603" i="1"/>
  <c r="N3603" i="1"/>
  <c r="L3604" i="1"/>
  <c r="N3604" i="1"/>
  <c r="L3605" i="1"/>
  <c r="N3605" i="1"/>
  <c r="L3606" i="1"/>
  <c r="N3606" i="1"/>
  <c r="L3607" i="1"/>
  <c r="N3607" i="1"/>
  <c r="L3608" i="1"/>
  <c r="N3608" i="1"/>
  <c r="L3609" i="1"/>
  <c r="N3609" i="1"/>
  <c r="L3610" i="1"/>
  <c r="N3610" i="1"/>
  <c r="L3611" i="1"/>
  <c r="N3611" i="1"/>
  <c r="L3612" i="1"/>
  <c r="N3612" i="1"/>
  <c r="L3613" i="1"/>
  <c r="N3613" i="1"/>
  <c r="L3614" i="1"/>
  <c r="N3614" i="1"/>
  <c r="L3615" i="1"/>
  <c r="N3615" i="1"/>
  <c r="L3616" i="1"/>
  <c r="N3616" i="1"/>
  <c r="L3617" i="1"/>
  <c r="N3617" i="1"/>
  <c r="L3618" i="1"/>
  <c r="N3618" i="1"/>
  <c r="L3619" i="1"/>
  <c r="N3619" i="1"/>
  <c r="L3620" i="1"/>
  <c r="N3620" i="1"/>
  <c r="L3621" i="1"/>
  <c r="N3621" i="1"/>
  <c r="L3622" i="1"/>
  <c r="N3622" i="1"/>
  <c r="L3623" i="1"/>
  <c r="N3623" i="1"/>
  <c r="L3624" i="1"/>
  <c r="N3624" i="1"/>
  <c r="L3625" i="1"/>
  <c r="N3625" i="1"/>
  <c r="L3626" i="1"/>
  <c r="N3626" i="1"/>
  <c r="L3627" i="1"/>
  <c r="N3627" i="1"/>
  <c r="L3628" i="1"/>
  <c r="N3628" i="1"/>
  <c r="L3629" i="1"/>
  <c r="N3629" i="1"/>
  <c r="L3630" i="1"/>
  <c r="N3630" i="1"/>
  <c r="L3631" i="1"/>
  <c r="N3631" i="1"/>
  <c r="L3632" i="1"/>
  <c r="N3632" i="1"/>
  <c r="L3633" i="1"/>
  <c r="N3633" i="1"/>
  <c r="L3634" i="1"/>
  <c r="N3634" i="1"/>
  <c r="L3635" i="1"/>
  <c r="N3635" i="1"/>
  <c r="L3636" i="1"/>
  <c r="N3636" i="1"/>
  <c r="L3637" i="1"/>
  <c r="N3637" i="1"/>
  <c r="L3638" i="1"/>
  <c r="N3638" i="1"/>
  <c r="L3639" i="1"/>
  <c r="N3639" i="1"/>
  <c r="L3640" i="1"/>
  <c r="N3640" i="1"/>
  <c r="L3641" i="1"/>
  <c r="N3641" i="1"/>
  <c r="L3642" i="1"/>
  <c r="N3642" i="1"/>
  <c r="L3643" i="1"/>
  <c r="N3643" i="1"/>
  <c r="L3644" i="1"/>
  <c r="N3644" i="1"/>
  <c r="L3645" i="1"/>
  <c r="N3645" i="1"/>
  <c r="L3646" i="1"/>
  <c r="N3646" i="1"/>
  <c r="L3647" i="1"/>
  <c r="N3647" i="1"/>
  <c r="L3648" i="1"/>
  <c r="N3648" i="1"/>
  <c r="L3649" i="1"/>
  <c r="N3649" i="1"/>
  <c r="L3650" i="1"/>
  <c r="N3650" i="1"/>
  <c r="L3651" i="1"/>
  <c r="N3651" i="1"/>
  <c r="L3652" i="1"/>
  <c r="N3652" i="1"/>
  <c r="L3653" i="1"/>
  <c r="N3653" i="1"/>
  <c r="L3654" i="1"/>
  <c r="N3654" i="1"/>
  <c r="L3655" i="1"/>
  <c r="N3655" i="1"/>
  <c r="L3656" i="1"/>
  <c r="N3656" i="1"/>
  <c r="L3657" i="1"/>
  <c r="N3657" i="1"/>
  <c r="L3658" i="1"/>
  <c r="N3658" i="1"/>
  <c r="L3659" i="1"/>
  <c r="N3659" i="1"/>
  <c r="L3660" i="1"/>
  <c r="N3660" i="1"/>
  <c r="L3661" i="1"/>
  <c r="N3661" i="1"/>
  <c r="L3662" i="1"/>
  <c r="N3662" i="1"/>
  <c r="L3663" i="1"/>
  <c r="N3663" i="1"/>
  <c r="L3664" i="1"/>
  <c r="N3664" i="1"/>
  <c r="L3665" i="1"/>
  <c r="N3665" i="1"/>
  <c r="L3666" i="1"/>
  <c r="N3666" i="1"/>
  <c r="L3667" i="1"/>
  <c r="N3667" i="1"/>
  <c r="L3668" i="1"/>
  <c r="N3668" i="1"/>
  <c r="L3669" i="1"/>
  <c r="N3669" i="1"/>
  <c r="L3670" i="1"/>
  <c r="N3670" i="1"/>
  <c r="L3671" i="1"/>
  <c r="N3671" i="1"/>
  <c r="L3672" i="1"/>
  <c r="N3672" i="1"/>
  <c r="L3673" i="1"/>
  <c r="N3673" i="1"/>
  <c r="L3674" i="1"/>
  <c r="N3674" i="1"/>
  <c r="L3675" i="1"/>
  <c r="N3675" i="1"/>
  <c r="L3676" i="1"/>
  <c r="N3676" i="1"/>
  <c r="L3677" i="1"/>
  <c r="N3677" i="1"/>
  <c r="L3678" i="1"/>
  <c r="N3678" i="1"/>
  <c r="L3679" i="1"/>
  <c r="N3679" i="1"/>
  <c r="L3680" i="1"/>
  <c r="N3680" i="1"/>
  <c r="L3681" i="1"/>
  <c r="N3681" i="1"/>
  <c r="L3682" i="1"/>
  <c r="N3682" i="1"/>
  <c r="L3683" i="1"/>
  <c r="N3683" i="1"/>
  <c r="L3684" i="1"/>
  <c r="N3684" i="1"/>
  <c r="L3685" i="1"/>
  <c r="N3685" i="1"/>
  <c r="L3686" i="1"/>
  <c r="N3686" i="1"/>
  <c r="L3687" i="1"/>
  <c r="N3687" i="1"/>
  <c r="L3688" i="1"/>
  <c r="N3688" i="1"/>
  <c r="L3689" i="1"/>
  <c r="N3689" i="1"/>
  <c r="L3690" i="1"/>
  <c r="N3690" i="1"/>
  <c r="L3691" i="1"/>
  <c r="N3691" i="1"/>
  <c r="L3692" i="1"/>
  <c r="N3692" i="1"/>
  <c r="L3693" i="1"/>
  <c r="N3693" i="1"/>
  <c r="L3694" i="1"/>
  <c r="N3694" i="1"/>
  <c r="L3695" i="1"/>
  <c r="N3695" i="1"/>
  <c r="L3696" i="1"/>
  <c r="N3696" i="1"/>
  <c r="L3697" i="1"/>
  <c r="N3697" i="1"/>
  <c r="L3698" i="1"/>
  <c r="N3698" i="1"/>
  <c r="L3699" i="1"/>
  <c r="N3699" i="1"/>
  <c r="L3700" i="1"/>
  <c r="N3700" i="1"/>
  <c r="L3701" i="1"/>
  <c r="N3701" i="1"/>
  <c r="L3702" i="1"/>
  <c r="N3702" i="1"/>
  <c r="L3703" i="1"/>
  <c r="N3703" i="1"/>
  <c r="L3704" i="1"/>
  <c r="N3704" i="1"/>
  <c r="L3705" i="1"/>
  <c r="N3705" i="1"/>
  <c r="L3706" i="1"/>
  <c r="N3706" i="1"/>
  <c r="L3707" i="1"/>
  <c r="N3707" i="1"/>
  <c r="L3708" i="1"/>
  <c r="N3708" i="1"/>
  <c r="L3709" i="1"/>
  <c r="N3709" i="1"/>
  <c r="L3710" i="1"/>
  <c r="N3710" i="1"/>
  <c r="L3711" i="1"/>
  <c r="N3711" i="1"/>
  <c r="L3712" i="1"/>
  <c r="N3712" i="1"/>
  <c r="L3713" i="1"/>
  <c r="N3713" i="1"/>
  <c r="L3714" i="1"/>
  <c r="N3714" i="1"/>
  <c r="L3715" i="1"/>
  <c r="N3715" i="1"/>
  <c r="L3716" i="1"/>
  <c r="N3716" i="1"/>
  <c r="L3717" i="1"/>
  <c r="N3717" i="1"/>
  <c r="L3718" i="1"/>
  <c r="N3718" i="1"/>
  <c r="L3719" i="1"/>
  <c r="N3719" i="1"/>
  <c r="L3720" i="1"/>
  <c r="N3720" i="1"/>
  <c r="L3721" i="1"/>
  <c r="N3721" i="1"/>
  <c r="L3722" i="1"/>
  <c r="N3722" i="1"/>
  <c r="L3723" i="1"/>
  <c r="N3723" i="1"/>
  <c r="L3724" i="1"/>
  <c r="N3724" i="1"/>
  <c r="L3725" i="1"/>
  <c r="N3725" i="1"/>
  <c r="L3726" i="1"/>
  <c r="N3726" i="1"/>
  <c r="L3727" i="1"/>
  <c r="N3727" i="1"/>
  <c r="L3728" i="1"/>
  <c r="N3728" i="1"/>
  <c r="L3729" i="1"/>
  <c r="N3729" i="1"/>
  <c r="L3730" i="1"/>
  <c r="N3730" i="1"/>
  <c r="L3731" i="1"/>
  <c r="N3731" i="1"/>
  <c r="L3732" i="1"/>
  <c r="N3732" i="1"/>
  <c r="L3733" i="1"/>
  <c r="N3733" i="1"/>
  <c r="L3734" i="1"/>
  <c r="N3734" i="1"/>
  <c r="L3735" i="1"/>
  <c r="N3735" i="1"/>
  <c r="L3736" i="1"/>
  <c r="N3736" i="1"/>
  <c r="L3737" i="1"/>
  <c r="N3737" i="1"/>
  <c r="L3738" i="1"/>
  <c r="N3738" i="1"/>
  <c r="L3739" i="1"/>
  <c r="N3739" i="1"/>
  <c r="L3740" i="1"/>
  <c r="N3740" i="1"/>
  <c r="L3741" i="1"/>
  <c r="N3741" i="1"/>
  <c r="L3742" i="1"/>
  <c r="N3742" i="1"/>
  <c r="L3743" i="1"/>
  <c r="N3743" i="1"/>
  <c r="L3744" i="1"/>
  <c r="N3744" i="1"/>
  <c r="L3745" i="1"/>
  <c r="N3745" i="1"/>
  <c r="L3746" i="1"/>
  <c r="N3746" i="1"/>
  <c r="L3747" i="1"/>
  <c r="N3747" i="1"/>
  <c r="L3748" i="1"/>
  <c r="N3748" i="1"/>
  <c r="L3749" i="1"/>
  <c r="N3749" i="1"/>
  <c r="L3750" i="1"/>
  <c r="N3750" i="1"/>
  <c r="L3751" i="1"/>
  <c r="N3751" i="1"/>
  <c r="L3752" i="1"/>
  <c r="N3752" i="1"/>
  <c r="L3753" i="1"/>
  <c r="N3753" i="1"/>
  <c r="L3754" i="1"/>
  <c r="N3754" i="1"/>
  <c r="L3755" i="1"/>
  <c r="N3755" i="1"/>
  <c r="L3756" i="1"/>
  <c r="N3756" i="1"/>
  <c r="L3757" i="1"/>
  <c r="N3757" i="1"/>
  <c r="L3758" i="1"/>
  <c r="N3758" i="1"/>
  <c r="L3759" i="1"/>
  <c r="N3759" i="1"/>
  <c r="L3760" i="1"/>
  <c r="N3760" i="1"/>
  <c r="L3761" i="1"/>
  <c r="N3761" i="1"/>
  <c r="L3762" i="1"/>
  <c r="N3762" i="1"/>
  <c r="L3763" i="1"/>
  <c r="N3763" i="1"/>
  <c r="L3764" i="1"/>
  <c r="N3764" i="1"/>
  <c r="L3765" i="1"/>
  <c r="N3765" i="1"/>
  <c r="L3766" i="1"/>
  <c r="N3766" i="1"/>
  <c r="L3767" i="1"/>
  <c r="N3767" i="1"/>
  <c r="L3768" i="1"/>
  <c r="N3768" i="1"/>
  <c r="L3769" i="1"/>
  <c r="N3769" i="1"/>
  <c r="L3770" i="1"/>
  <c r="N3770" i="1"/>
  <c r="L3771" i="1"/>
  <c r="N3771" i="1"/>
  <c r="L3772" i="1"/>
  <c r="N3772" i="1"/>
  <c r="L3773" i="1"/>
  <c r="N3773" i="1"/>
  <c r="L3774" i="1"/>
  <c r="N3774" i="1"/>
  <c r="L3775" i="1"/>
  <c r="N3775" i="1"/>
  <c r="L3776" i="1"/>
  <c r="N3776" i="1"/>
  <c r="L3777" i="1"/>
  <c r="N3777" i="1"/>
  <c r="L3778" i="1"/>
  <c r="N3778" i="1"/>
  <c r="L3779" i="1"/>
  <c r="N3779" i="1"/>
  <c r="L3780" i="1"/>
  <c r="N3780" i="1"/>
  <c r="L3781" i="1"/>
  <c r="N3781" i="1"/>
  <c r="L3782" i="1"/>
  <c r="N3782" i="1"/>
  <c r="L3783" i="1"/>
  <c r="N3783" i="1"/>
  <c r="L3784" i="1"/>
  <c r="N3784" i="1"/>
  <c r="L3785" i="1"/>
  <c r="N3785" i="1"/>
  <c r="L3786" i="1"/>
  <c r="N3786" i="1"/>
  <c r="L3787" i="1"/>
  <c r="N3787" i="1"/>
  <c r="L3788" i="1"/>
  <c r="N3788" i="1"/>
  <c r="L3789" i="1"/>
  <c r="N3789" i="1"/>
  <c r="L3790" i="1"/>
  <c r="N3790" i="1"/>
  <c r="L3791" i="1"/>
  <c r="N3791" i="1"/>
  <c r="L3792" i="1"/>
  <c r="N3792" i="1"/>
  <c r="L3793" i="1"/>
  <c r="N3793" i="1"/>
  <c r="L3794" i="1"/>
  <c r="N3794" i="1"/>
  <c r="L3795" i="1"/>
  <c r="N3795" i="1"/>
  <c r="L3796" i="1"/>
  <c r="N3796" i="1"/>
  <c r="L3797" i="1"/>
  <c r="N3797" i="1"/>
  <c r="L3798" i="1"/>
  <c r="N3798" i="1"/>
  <c r="L3799" i="1"/>
  <c r="N3799" i="1"/>
  <c r="L3800" i="1"/>
  <c r="N3800" i="1"/>
  <c r="L3801" i="1"/>
  <c r="N3801" i="1"/>
  <c r="L3802" i="1"/>
  <c r="N3802" i="1"/>
  <c r="L3803" i="1"/>
  <c r="N3803" i="1"/>
  <c r="L3804" i="1"/>
  <c r="N3804" i="1"/>
  <c r="L3805" i="1"/>
  <c r="N3805" i="1"/>
  <c r="L3806" i="1"/>
  <c r="N3806" i="1"/>
  <c r="L3807" i="1"/>
  <c r="N3807" i="1"/>
  <c r="L3808" i="1"/>
  <c r="N3808" i="1"/>
  <c r="L3809" i="1"/>
  <c r="N3809" i="1"/>
  <c r="L3810" i="1"/>
  <c r="N3810" i="1"/>
  <c r="L3811" i="1"/>
  <c r="N3811" i="1"/>
  <c r="L3812" i="1"/>
  <c r="N3812" i="1"/>
  <c r="L3813" i="1"/>
  <c r="N3813" i="1"/>
  <c r="L3814" i="1"/>
  <c r="N3814" i="1"/>
  <c r="L3815" i="1"/>
  <c r="N3815" i="1"/>
  <c r="L3816" i="1"/>
  <c r="N3816" i="1"/>
  <c r="L3817" i="1"/>
  <c r="N3817" i="1"/>
  <c r="L3818" i="1"/>
  <c r="N3818" i="1"/>
  <c r="L3819" i="1"/>
  <c r="N3819" i="1"/>
  <c r="L3820" i="1"/>
  <c r="N3820" i="1"/>
  <c r="L3821" i="1"/>
  <c r="N3821" i="1"/>
  <c r="L3822" i="1"/>
  <c r="N3822" i="1"/>
  <c r="L3823" i="1"/>
  <c r="N3823" i="1"/>
  <c r="L3824" i="1"/>
  <c r="N3824" i="1"/>
  <c r="L3825" i="1"/>
  <c r="N3825" i="1"/>
  <c r="L3826" i="1"/>
  <c r="N3826" i="1"/>
  <c r="L3827" i="1"/>
  <c r="N3827" i="1"/>
  <c r="L3828" i="1"/>
  <c r="N3828" i="1"/>
  <c r="L3829" i="1"/>
  <c r="N3829" i="1"/>
  <c r="L3830" i="1"/>
  <c r="N3830" i="1"/>
  <c r="L3831" i="1"/>
  <c r="N3831" i="1"/>
  <c r="L3832" i="1"/>
  <c r="N3832" i="1"/>
  <c r="L3833" i="1"/>
  <c r="N3833" i="1"/>
  <c r="L3834" i="1"/>
  <c r="N3834" i="1"/>
  <c r="L3835" i="1"/>
  <c r="N3835" i="1"/>
  <c r="L3836" i="1"/>
  <c r="N3836" i="1"/>
  <c r="L3837" i="1"/>
  <c r="N3837" i="1"/>
  <c r="L3838" i="1"/>
  <c r="N3838" i="1"/>
  <c r="L3839" i="1"/>
  <c r="N3839" i="1"/>
  <c r="L3840" i="1"/>
  <c r="N3840" i="1"/>
  <c r="L3841" i="1"/>
  <c r="N3841" i="1"/>
  <c r="L3842" i="1"/>
  <c r="N3842" i="1"/>
  <c r="L3843" i="1"/>
  <c r="N3843" i="1"/>
  <c r="L3844" i="1"/>
  <c r="N3844" i="1"/>
  <c r="L3845" i="1"/>
  <c r="N3845" i="1"/>
  <c r="L3846" i="1"/>
  <c r="N3846" i="1"/>
  <c r="L3847" i="1"/>
  <c r="N3847" i="1"/>
  <c r="L3848" i="1"/>
  <c r="N3848" i="1"/>
  <c r="L3849" i="1"/>
  <c r="N3849" i="1"/>
  <c r="L3850" i="1"/>
  <c r="N3850" i="1"/>
  <c r="L3851" i="1"/>
  <c r="N3851" i="1"/>
  <c r="L3852" i="1"/>
  <c r="N3852" i="1"/>
  <c r="L3853" i="1"/>
  <c r="N3853" i="1"/>
  <c r="L3854" i="1"/>
  <c r="N3854" i="1"/>
  <c r="L3855" i="1"/>
  <c r="N3855" i="1"/>
  <c r="L3856" i="1"/>
  <c r="N3856" i="1"/>
  <c r="L3857" i="1"/>
  <c r="N3857" i="1"/>
  <c r="L3858" i="1"/>
  <c r="N3858" i="1"/>
  <c r="L3859" i="1"/>
  <c r="N3859" i="1"/>
  <c r="L3860" i="1"/>
  <c r="N3860" i="1"/>
  <c r="L3861" i="1"/>
  <c r="N3861" i="1"/>
  <c r="L3862" i="1"/>
  <c r="N3862" i="1"/>
  <c r="L3863" i="1"/>
  <c r="N3863" i="1"/>
  <c r="L3864" i="1"/>
  <c r="N3864" i="1"/>
  <c r="L3865" i="1"/>
  <c r="N3865" i="1"/>
  <c r="L3866" i="1"/>
  <c r="N3866" i="1"/>
  <c r="L3867" i="1"/>
  <c r="N3867" i="1"/>
  <c r="L3868" i="1"/>
  <c r="N3868" i="1"/>
  <c r="L3869" i="1"/>
  <c r="N3869" i="1"/>
  <c r="L3870" i="1"/>
  <c r="N3870" i="1"/>
  <c r="L3871" i="1"/>
  <c r="N3871" i="1"/>
  <c r="L3872" i="1"/>
  <c r="N3872" i="1"/>
  <c r="L3873" i="1"/>
  <c r="N3873" i="1"/>
  <c r="L3874" i="1"/>
  <c r="N3874" i="1"/>
  <c r="L3875" i="1"/>
  <c r="N3875" i="1"/>
  <c r="L3876" i="1"/>
  <c r="N3876" i="1"/>
  <c r="L3877" i="1"/>
  <c r="N3877" i="1"/>
  <c r="L3878" i="1"/>
  <c r="N3878" i="1"/>
  <c r="L3879" i="1"/>
  <c r="N3879" i="1"/>
  <c r="L3880" i="1"/>
  <c r="N3880" i="1"/>
  <c r="L3881" i="1"/>
  <c r="N3881" i="1"/>
  <c r="L3882" i="1"/>
  <c r="N3882" i="1"/>
  <c r="L3883" i="1"/>
  <c r="N3883" i="1"/>
  <c r="L3884" i="1"/>
  <c r="N3884" i="1"/>
  <c r="L3885" i="1"/>
  <c r="N3885" i="1"/>
  <c r="L3886" i="1"/>
  <c r="N3886" i="1"/>
  <c r="L3887" i="1"/>
  <c r="N3887" i="1"/>
  <c r="L3888" i="1"/>
  <c r="N3888" i="1"/>
  <c r="L3889" i="1"/>
  <c r="N3889" i="1"/>
  <c r="L3890" i="1"/>
  <c r="N3890" i="1"/>
  <c r="L3891" i="1"/>
  <c r="N3891" i="1"/>
  <c r="L3892" i="1"/>
  <c r="N3892" i="1"/>
  <c r="L3893" i="1"/>
  <c r="N3893" i="1"/>
  <c r="L3894" i="1"/>
  <c r="N3894" i="1"/>
  <c r="L3895" i="1"/>
  <c r="N3895" i="1"/>
  <c r="L3896" i="1"/>
  <c r="N3896" i="1"/>
  <c r="L3897" i="1"/>
  <c r="N3897" i="1"/>
  <c r="L3898" i="1"/>
  <c r="N3898" i="1"/>
  <c r="L3899" i="1"/>
  <c r="N3899" i="1"/>
  <c r="L3900" i="1"/>
  <c r="N3900" i="1"/>
  <c r="L3901" i="1"/>
  <c r="N3901" i="1"/>
  <c r="L3902" i="1"/>
  <c r="N3902" i="1"/>
  <c r="L3903" i="1"/>
  <c r="N3903" i="1"/>
  <c r="L3904" i="1"/>
  <c r="N3904" i="1"/>
  <c r="L3905" i="1"/>
  <c r="N3905" i="1"/>
  <c r="L3906" i="1"/>
  <c r="N3906" i="1"/>
  <c r="L3907" i="1"/>
  <c r="N3907" i="1"/>
  <c r="L3908" i="1"/>
  <c r="N3908" i="1"/>
  <c r="L3909" i="1"/>
  <c r="N3909" i="1"/>
  <c r="L3910" i="1"/>
  <c r="N3910" i="1"/>
  <c r="L3911" i="1"/>
  <c r="N3911" i="1"/>
  <c r="L3912" i="1"/>
  <c r="N3912" i="1"/>
  <c r="L3913" i="1"/>
  <c r="N3913" i="1"/>
  <c r="L3914" i="1"/>
  <c r="N3914" i="1"/>
  <c r="L3915" i="1"/>
  <c r="N3915" i="1"/>
  <c r="L3916" i="1"/>
  <c r="N3916" i="1"/>
  <c r="L3917" i="1"/>
  <c r="N3917" i="1"/>
  <c r="L3918" i="1"/>
  <c r="N3918" i="1"/>
  <c r="L3919" i="1"/>
  <c r="N3919" i="1"/>
  <c r="L3920" i="1"/>
  <c r="N3920" i="1"/>
  <c r="L3921" i="1"/>
  <c r="N3921" i="1"/>
  <c r="L3922" i="1"/>
  <c r="N3922" i="1"/>
  <c r="L3923" i="1"/>
  <c r="N3923" i="1"/>
  <c r="L3924" i="1"/>
  <c r="N3924" i="1"/>
  <c r="L3925" i="1"/>
  <c r="N3925" i="1"/>
  <c r="L3926" i="1"/>
  <c r="N3926" i="1"/>
  <c r="L3927" i="1"/>
  <c r="N3927" i="1"/>
  <c r="L3928" i="1"/>
  <c r="N3928" i="1"/>
  <c r="L3929" i="1"/>
  <c r="N3929" i="1"/>
  <c r="L3930" i="1"/>
  <c r="N3930" i="1"/>
  <c r="L3931" i="1"/>
  <c r="N3931" i="1"/>
  <c r="L3932" i="1"/>
  <c r="N3932" i="1"/>
  <c r="L3933" i="1"/>
  <c r="N3933" i="1"/>
  <c r="L3934" i="1"/>
  <c r="N3934" i="1"/>
  <c r="L3935" i="1"/>
  <c r="N3935" i="1"/>
  <c r="L3936" i="1"/>
  <c r="N3936" i="1"/>
  <c r="L3937" i="1"/>
  <c r="N3937" i="1"/>
  <c r="L3938" i="1"/>
  <c r="N3938" i="1"/>
  <c r="L3939" i="1"/>
  <c r="N3939" i="1"/>
  <c r="L3940" i="1"/>
  <c r="N3940" i="1"/>
  <c r="L3941" i="1"/>
  <c r="N3941" i="1"/>
  <c r="L3942" i="1"/>
  <c r="N3942" i="1"/>
  <c r="L3943" i="1"/>
  <c r="N3943" i="1"/>
  <c r="L3944" i="1"/>
  <c r="N3944" i="1"/>
  <c r="L3945" i="1"/>
  <c r="N3945" i="1"/>
  <c r="L3946" i="1"/>
  <c r="N3946" i="1"/>
  <c r="L3947" i="1"/>
  <c r="N3947" i="1"/>
  <c r="L3948" i="1"/>
  <c r="N3948" i="1"/>
  <c r="L3949" i="1"/>
  <c r="N3949" i="1"/>
  <c r="L3950" i="1"/>
  <c r="N3950" i="1"/>
  <c r="L3951" i="1"/>
  <c r="N3951" i="1"/>
  <c r="L3952" i="1"/>
  <c r="N3952" i="1"/>
  <c r="L3953" i="1"/>
  <c r="N3953" i="1"/>
  <c r="L3954" i="1"/>
  <c r="N3954" i="1"/>
  <c r="L3955" i="1"/>
  <c r="N3955" i="1"/>
  <c r="L3956" i="1"/>
  <c r="N3956" i="1"/>
  <c r="L3957" i="1"/>
  <c r="N3957" i="1"/>
  <c r="L3958" i="1"/>
  <c r="N3958" i="1"/>
  <c r="L3959" i="1"/>
  <c r="N3959" i="1"/>
  <c r="L3960" i="1"/>
  <c r="N3960" i="1"/>
  <c r="L3961" i="1"/>
  <c r="N3961" i="1"/>
  <c r="L3962" i="1"/>
  <c r="N3962" i="1"/>
  <c r="L3963" i="1"/>
  <c r="N3963" i="1"/>
  <c r="L3964" i="1"/>
  <c r="N3964" i="1"/>
  <c r="L3965" i="1"/>
  <c r="N3965" i="1"/>
  <c r="L3966" i="1"/>
  <c r="N3966" i="1"/>
  <c r="L3967" i="1"/>
  <c r="N3967" i="1"/>
  <c r="L3968" i="1"/>
  <c r="N3968" i="1"/>
  <c r="L3969" i="1"/>
  <c r="N3969" i="1"/>
  <c r="L3970" i="1"/>
  <c r="N3970" i="1"/>
  <c r="L3971" i="1"/>
  <c r="N3971" i="1"/>
  <c r="L3972" i="1"/>
  <c r="N3972" i="1"/>
  <c r="L3973" i="1"/>
  <c r="N3973" i="1"/>
  <c r="L3974" i="1"/>
  <c r="N3974" i="1"/>
  <c r="L3975" i="1"/>
  <c r="N3975" i="1"/>
  <c r="L3976" i="1"/>
  <c r="N3976" i="1"/>
  <c r="L3977" i="1"/>
  <c r="N3977" i="1"/>
  <c r="L3978" i="1"/>
  <c r="N3978" i="1"/>
  <c r="L3979" i="1"/>
  <c r="N3979" i="1"/>
  <c r="L3980" i="1"/>
  <c r="N3980" i="1"/>
  <c r="L3981" i="1"/>
  <c r="N3981" i="1"/>
  <c r="L3982" i="1"/>
  <c r="N3982" i="1"/>
  <c r="L3983" i="1"/>
  <c r="N3983" i="1"/>
  <c r="L3984" i="1"/>
  <c r="N3984" i="1"/>
  <c r="L3985" i="1"/>
  <c r="N3985" i="1"/>
  <c r="L3986" i="1"/>
  <c r="N3986" i="1"/>
  <c r="L3987" i="1"/>
  <c r="N3987" i="1"/>
  <c r="L3988" i="1"/>
  <c r="N3988" i="1"/>
  <c r="L3989" i="1"/>
  <c r="N3989" i="1"/>
  <c r="L3990" i="1"/>
  <c r="N3990" i="1"/>
  <c r="L3991" i="1"/>
  <c r="N3991" i="1"/>
  <c r="L3992" i="1"/>
  <c r="N3992" i="1"/>
  <c r="L3993" i="1"/>
  <c r="N3993" i="1"/>
  <c r="L3994" i="1"/>
  <c r="N3994" i="1"/>
  <c r="L3995" i="1"/>
  <c r="N3995" i="1"/>
  <c r="L3996" i="1"/>
  <c r="N3996" i="1"/>
  <c r="L3997" i="1"/>
  <c r="N3997" i="1"/>
  <c r="L3998" i="1"/>
  <c r="N3998" i="1"/>
  <c r="L3999" i="1"/>
  <c r="N3999" i="1"/>
  <c r="L4000" i="1"/>
  <c r="N4000" i="1"/>
  <c r="L4001" i="1"/>
  <c r="N4001" i="1"/>
  <c r="L4002" i="1"/>
  <c r="N4002" i="1"/>
  <c r="L4003" i="1"/>
  <c r="N4003" i="1"/>
  <c r="L4004" i="1"/>
  <c r="N4004" i="1"/>
  <c r="L4005" i="1"/>
  <c r="N4005" i="1"/>
  <c r="L4006" i="1"/>
  <c r="N4006" i="1"/>
  <c r="L4007" i="1"/>
  <c r="N4007" i="1"/>
  <c r="L4008" i="1"/>
  <c r="N4008" i="1"/>
  <c r="L4009" i="1"/>
  <c r="N4009" i="1"/>
  <c r="L4010" i="1"/>
  <c r="N4010" i="1"/>
  <c r="L4011" i="1"/>
  <c r="N4011" i="1"/>
  <c r="L4012" i="1"/>
  <c r="N4012" i="1"/>
  <c r="L4013" i="1"/>
  <c r="N4013" i="1"/>
  <c r="L4014" i="1"/>
  <c r="N4014" i="1"/>
  <c r="L4015" i="1"/>
  <c r="N4015" i="1"/>
  <c r="L4016" i="1"/>
  <c r="N4016" i="1"/>
  <c r="L4017" i="1"/>
  <c r="N4017" i="1"/>
  <c r="L4018" i="1"/>
  <c r="N4018" i="1"/>
  <c r="L4019" i="1"/>
  <c r="N4019" i="1"/>
  <c r="L4020" i="1"/>
  <c r="N4020" i="1"/>
  <c r="L4021" i="1"/>
  <c r="N4021" i="1"/>
  <c r="L4022" i="1"/>
  <c r="N4022" i="1"/>
  <c r="L4023" i="1"/>
  <c r="N4023" i="1"/>
  <c r="L4024" i="1"/>
  <c r="N4024" i="1"/>
  <c r="L4025" i="1"/>
  <c r="N4025" i="1"/>
  <c r="L4026" i="1"/>
  <c r="N4026" i="1"/>
  <c r="L4027" i="1"/>
  <c r="N4027" i="1"/>
  <c r="L4028" i="1"/>
  <c r="N4028" i="1"/>
  <c r="L4029" i="1"/>
  <c r="N4029" i="1"/>
  <c r="L4030" i="1"/>
  <c r="N4030" i="1"/>
  <c r="L4031" i="1"/>
  <c r="N4031" i="1"/>
  <c r="L4032" i="1"/>
  <c r="N4032" i="1"/>
  <c r="L4033" i="1"/>
  <c r="N4033" i="1"/>
  <c r="L4034" i="1"/>
  <c r="N4034" i="1"/>
  <c r="L4035" i="1"/>
  <c r="N4035" i="1"/>
  <c r="L4036" i="1"/>
  <c r="N4036" i="1"/>
  <c r="L4037" i="1"/>
  <c r="N4037" i="1"/>
  <c r="L4038" i="1"/>
  <c r="N4038" i="1"/>
  <c r="L4039" i="1"/>
  <c r="N4039" i="1"/>
  <c r="L4040" i="1"/>
  <c r="N4040" i="1"/>
  <c r="L4041" i="1"/>
  <c r="N4041" i="1"/>
  <c r="L4042" i="1"/>
  <c r="N4042" i="1"/>
  <c r="L4043" i="1"/>
  <c r="N4043" i="1"/>
  <c r="L4044" i="1"/>
  <c r="N4044" i="1"/>
  <c r="L4045" i="1"/>
  <c r="N4045" i="1"/>
  <c r="L4046" i="1"/>
  <c r="N4046" i="1"/>
  <c r="L4047" i="1"/>
  <c r="N4047" i="1"/>
  <c r="L4048" i="1"/>
  <c r="N4048" i="1"/>
  <c r="L4049" i="1"/>
  <c r="N4049" i="1"/>
  <c r="L4050" i="1"/>
  <c r="N4050" i="1"/>
  <c r="L4051" i="1"/>
  <c r="N4051" i="1"/>
  <c r="L4052" i="1"/>
  <c r="N4052" i="1"/>
  <c r="L4053" i="1"/>
  <c r="N4053" i="1"/>
  <c r="L4054" i="1"/>
  <c r="N4054" i="1"/>
  <c r="L4055" i="1"/>
  <c r="N4055" i="1"/>
  <c r="L4056" i="1"/>
  <c r="N4056" i="1"/>
  <c r="L4057" i="1"/>
  <c r="N4057" i="1"/>
  <c r="L4058" i="1"/>
  <c r="N4058" i="1"/>
  <c r="L4059" i="1"/>
  <c r="N4059" i="1"/>
  <c r="L4060" i="1"/>
  <c r="N4060" i="1"/>
  <c r="L4061" i="1"/>
  <c r="N4061" i="1"/>
  <c r="L4062" i="1"/>
  <c r="N4062" i="1"/>
  <c r="L4063" i="1"/>
  <c r="N4063" i="1"/>
  <c r="L4064" i="1"/>
  <c r="N4064" i="1"/>
  <c r="L4065" i="1"/>
  <c r="N4065" i="1"/>
  <c r="L4066" i="1"/>
  <c r="N4066" i="1"/>
  <c r="L4067" i="1"/>
  <c r="N4067" i="1"/>
  <c r="L4068" i="1"/>
  <c r="N4068" i="1"/>
  <c r="L4069" i="1"/>
  <c r="N4069" i="1"/>
  <c r="L4070" i="1"/>
  <c r="N4070" i="1"/>
  <c r="L4071" i="1"/>
  <c r="N4071" i="1"/>
  <c r="L4072" i="1"/>
  <c r="N4072" i="1"/>
  <c r="L4073" i="1"/>
  <c r="N4073" i="1"/>
  <c r="L4074" i="1"/>
  <c r="N4074" i="1"/>
  <c r="L4075" i="1"/>
  <c r="N4075" i="1"/>
  <c r="L4076" i="1"/>
  <c r="N4076" i="1"/>
  <c r="L4077" i="1"/>
  <c r="N4077" i="1"/>
  <c r="L4078" i="1"/>
  <c r="N4078" i="1"/>
  <c r="L4079" i="1"/>
  <c r="N4079" i="1"/>
  <c r="L4080" i="1"/>
  <c r="N4080" i="1"/>
  <c r="L4081" i="1"/>
  <c r="N4081" i="1"/>
  <c r="L4082" i="1"/>
  <c r="N4082" i="1"/>
  <c r="L4083" i="1"/>
  <c r="N4083" i="1"/>
  <c r="L4084" i="1"/>
  <c r="N4084" i="1"/>
  <c r="L4085" i="1"/>
  <c r="N4085" i="1"/>
  <c r="L4086" i="1"/>
  <c r="N4086" i="1"/>
  <c r="L4087" i="1"/>
  <c r="N4087" i="1"/>
  <c r="L4088" i="1"/>
  <c r="N4088" i="1"/>
  <c r="L4089" i="1"/>
  <c r="N4089" i="1"/>
  <c r="L4090" i="1"/>
  <c r="N4090" i="1"/>
  <c r="L4091" i="1"/>
  <c r="N4091" i="1"/>
  <c r="L4092" i="1"/>
  <c r="N4092" i="1"/>
  <c r="L4093" i="1"/>
  <c r="N4093" i="1"/>
  <c r="L4094" i="1"/>
  <c r="N4094" i="1"/>
  <c r="L4095" i="1"/>
  <c r="N4095" i="1"/>
  <c r="L4096" i="1"/>
  <c r="N4096" i="1"/>
  <c r="L4097" i="1"/>
  <c r="N4097" i="1"/>
  <c r="L4098" i="1"/>
  <c r="N4098" i="1"/>
  <c r="L4099" i="1"/>
  <c r="N4099" i="1"/>
  <c r="L4100" i="1"/>
  <c r="N4100" i="1"/>
  <c r="L4101" i="1"/>
  <c r="N4101" i="1"/>
  <c r="L4102" i="1"/>
  <c r="N4102" i="1"/>
  <c r="L4103" i="1"/>
  <c r="N4103" i="1"/>
  <c r="L4104" i="1"/>
  <c r="N4104" i="1"/>
  <c r="L4105" i="1"/>
  <c r="N4105" i="1"/>
  <c r="L4106" i="1"/>
  <c r="N4106" i="1"/>
  <c r="L4107" i="1"/>
  <c r="N4107" i="1"/>
  <c r="L4108" i="1"/>
  <c r="N4108" i="1"/>
  <c r="L4109" i="1"/>
  <c r="N4109" i="1"/>
  <c r="L4110" i="1"/>
  <c r="N4110" i="1"/>
  <c r="L4111" i="1"/>
  <c r="N4111" i="1"/>
  <c r="L4112" i="1"/>
  <c r="N4112" i="1"/>
  <c r="L4113" i="1"/>
  <c r="N4113" i="1"/>
  <c r="L4114" i="1"/>
  <c r="N4114" i="1"/>
  <c r="L4115" i="1"/>
  <c r="N4115" i="1"/>
  <c r="L4116" i="1"/>
  <c r="N4116" i="1"/>
  <c r="L4117" i="1"/>
  <c r="N4117" i="1"/>
  <c r="L4118" i="1"/>
  <c r="N4118" i="1"/>
  <c r="L4119" i="1"/>
  <c r="N4119" i="1"/>
  <c r="L4120" i="1"/>
  <c r="N4120" i="1"/>
  <c r="L4121" i="1"/>
  <c r="N4121" i="1"/>
  <c r="L4122" i="1"/>
  <c r="N4122" i="1"/>
  <c r="L4123" i="1"/>
  <c r="N4123" i="1"/>
  <c r="L4124" i="1"/>
  <c r="N4124" i="1"/>
  <c r="L4125" i="1"/>
  <c r="N4125" i="1"/>
  <c r="L4126" i="1"/>
  <c r="N4126" i="1"/>
  <c r="L4127" i="1"/>
  <c r="N4127" i="1"/>
  <c r="L4128" i="1"/>
  <c r="N4128" i="1"/>
  <c r="L4129" i="1"/>
  <c r="N4129" i="1"/>
  <c r="L4130" i="1"/>
  <c r="N4130" i="1"/>
  <c r="L4131" i="1"/>
  <c r="N4131" i="1"/>
  <c r="L4132" i="1"/>
  <c r="N4132" i="1"/>
  <c r="L4133" i="1"/>
  <c r="N4133" i="1"/>
  <c r="L4134" i="1"/>
  <c r="N4134" i="1"/>
  <c r="L4135" i="1"/>
  <c r="N4135" i="1"/>
  <c r="L4136" i="1"/>
  <c r="N4136" i="1"/>
  <c r="L4137" i="1"/>
  <c r="N4137" i="1"/>
  <c r="L4138" i="1"/>
  <c r="N4138" i="1"/>
  <c r="L4139" i="1"/>
  <c r="N4139" i="1"/>
  <c r="L4140" i="1"/>
  <c r="N4140" i="1"/>
  <c r="L4141" i="1"/>
  <c r="N4141" i="1"/>
  <c r="L4142" i="1"/>
  <c r="N4142" i="1"/>
  <c r="L4143" i="1"/>
  <c r="N4143" i="1"/>
  <c r="L4144" i="1"/>
  <c r="N4144" i="1"/>
  <c r="L4145" i="1"/>
  <c r="N4145" i="1"/>
  <c r="L4146" i="1"/>
  <c r="N4146" i="1"/>
  <c r="L4147" i="1"/>
  <c r="N4147" i="1"/>
  <c r="L4148" i="1"/>
  <c r="N4148" i="1"/>
  <c r="L4149" i="1"/>
  <c r="N4149" i="1"/>
  <c r="L4150" i="1"/>
  <c r="N4150" i="1"/>
  <c r="L4151" i="1"/>
  <c r="N4151" i="1"/>
  <c r="L4152" i="1"/>
  <c r="N4152" i="1"/>
  <c r="L4153" i="1"/>
  <c r="N4153" i="1"/>
  <c r="L4154" i="1"/>
  <c r="N4154" i="1"/>
  <c r="L4155" i="1"/>
  <c r="N4155" i="1"/>
  <c r="L4156" i="1"/>
  <c r="N4156" i="1"/>
  <c r="L4157" i="1"/>
  <c r="N4157" i="1"/>
  <c r="L4158" i="1"/>
  <c r="N4158" i="1"/>
  <c r="L4159" i="1"/>
  <c r="N4159" i="1"/>
  <c r="L4160" i="1"/>
  <c r="N4160" i="1"/>
  <c r="L4161" i="1"/>
  <c r="N4161" i="1"/>
  <c r="L4162" i="1"/>
  <c r="N4162" i="1"/>
  <c r="L4163" i="1"/>
  <c r="N4163" i="1"/>
  <c r="L4164" i="1"/>
  <c r="N4164" i="1"/>
  <c r="L4165" i="1"/>
  <c r="N4165" i="1"/>
  <c r="L4166" i="1"/>
  <c r="N4166" i="1"/>
  <c r="L4167" i="1"/>
  <c r="N4167" i="1"/>
  <c r="L4168" i="1"/>
  <c r="N4168" i="1"/>
  <c r="L4169" i="1"/>
  <c r="N4169" i="1"/>
  <c r="L4170" i="1"/>
  <c r="N4170" i="1"/>
  <c r="L4171" i="1"/>
  <c r="N4171" i="1"/>
  <c r="L4172" i="1"/>
  <c r="N4172" i="1"/>
  <c r="L4173" i="1"/>
  <c r="N4173" i="1"/>
  <c r="L4174" i="1"/>
  <c r="N4174" i="1"/>
  <c r="L4175" i="1"/>
  <c r="N4175" i="1"/>
  <c r="L4176" i="1"/>
  <c r="N4176" i="1"/>
  <c r="L4177" i="1"/>
  <c r="N4177" i="1"/>
  <c r="L4178" i="1"/>
  <c r="N4178" i="1"/>
  <c r="L4179" i="1"/>
  <c r="N4179" i="1"/>
  <c r="L4180" i="1"/>
  <c r="N4180" i="1"/>
  <c r="L4181" i="1"/>
  <c r="N4181" i="1"/>
  <c r="L4182" i="1"/>
  <c r="N4182" i="1"/>
  <c r="L4183" i="1"/>
  <c r="N4183" i="1"/>
  <c r="L4184" i="1"/>
  <c r="N4184" i="1"/>
  <c r="L4185" i="1"/>
  <c r="N4185" i="1"/>
  <c r="L4186" i="1"/>
  <c r="N4186" i="1"/>
  <c r="L4187" i="1"/>
  <c r="N4187" i="1"/>
  <c r="L4188" i="1"/>
  <c r="N4188" i="1"/>
  <c r="L4189" i="1"/>
  <c r="N4189" i="1"/>
  <c r="L4190" i="1"/>
  <c r="N4190" i="1"/>
  <c r="L4191" i="1"/>
  <c r="N4191" i="1"/>
  <c r="L4192" i="1"/>
  <c r="N4192" i="1"/>
  <c r="L4193" i="1"/>
  <c r="N4193" i="1"/>
  <c r="L4194" i="1"/>
  <c r="N4194" i="1"/>
  <c r="L4195" i="1"/>
  <c r="N4195" i="1"/>
  <c r="L4196" i="1"/>
  <c r="N4196" i="1"/>
  <c r="L4197" i="1"/>
  <c r="N4197" i="1"/>
  <c r="L4198" i="1"/>
  <c r="N4198" i="1"/>
  <c r="L4199" i="1"/>
  <c r="N4199" i="1"/>
  <c r="L4200" i="1"/>
  <c r="N4200" i="1"/>
  <c r="L4201" i="1"/>
  <c r="N4201" i="1"/>
  <c r="L4202" i="1"/>
  <c r="N4202" i="1"/>
  <c r="L4203" i="1"/>
  <c r="N4203" i="1"/>
  <c r="L4204" i="1"/>
  <c r="N4204" i="1"/>
  <c r="L4205" i="1"/>
  <c r="N4205" i="1"/>
  <c r="L4206" i="1"/>
  <c r="N4206" i="1"/>
  <c r="L4207" i="1"/>
  <c r="N4207" i="1"/>
  <c r="L4208" i="1"/>
  <c r="N4208" i="1"/>
  <c r="L4209" i="1"/>
  <c r="N4209" i="1"/>
  <c r="L4210" i="1"/>
  <c r="N4210" i="1"/>
  <c r="L4211" i="1"/>
  <c r="N4211" i="1"/>
  <c r="L4212" i="1"/>
  <c r="N4212" i="1"/>
  <c r="L4213" i="1"/>
  <c r="N4213" i="1"/>
  <c r="L4214" i="1"/>
  <c r="N4214" i="1"/>
  <c r="L4215" i="1"/>
  <c r="N4215" i="1"/>
  <c r="L4216" i="1"/>
  <c r="N4216" i="1"/>
  <c r="L4217" i="1"/>
  <c r="N4217" i="1"/>
  <c r="L4218" i="1"/>
  <c r="N4218" i="1"/>
  <c r="L4219" i="1"/>
  <c r="N4219" i="1"/>
  <c r="L4220" i="1"/>
  <c r="N4220" i="1"/>
  <c r="L4221" i="1"/>
  <c r="N4221" i="1"/>
  <c r="L4222" i="1"/>
  <c r="N4222" i="1"/>
  <c r="L4223" i="1"/>
  <c r="N4223" i="1"/>
  <c r="L4224" i="1"/>
  <c r="N4224" i="1"/>
  <c r="L4225" i="1"/>
  <c r="N4225" i="1"/>
  <c r="L4226" i="1"/>
  <c r="N4226" i="1"/>
  <c r="L4227" i="1"/>
  <c r="N4227" i="1"/>
  <c r="L4228" i="1"/>
  <c r="N4228" i="1"/>
  <c r="L4229" i="1"/>
  <c r="N4229" i="1"/>
  <c r="L4230" i="1"/>
  <c r="N4230" i="1"/>
  <c r="L4231" i="1"/>
  <c r="N4231" i="1"/>
  <c r="L4232" i="1"/>
  <c r="N4232" i="1"/>
  <c r="L4233" i="1"/>
  <c r="N4233" i="1"/>
  <c r="L4234" i="1"/>
  <c r="N4234" i="1"/>
  <c r="L4235" i="1"/>
  <c r="N4235" i="1"/>
  <c r="L4236" i="1"/>
  <c r="N4236" i="1"/>
  <c r="L4237" i="1"/>
  <c r="N4237" i="1"/>
  <c r="L4238" i="1"/>
  <c r="N4238" i="1"/>
  <c r="L4239" i="1"/>
  <c r="N4239" i="1"/>
  <c r="L4240" i="1"/>
  <c r="N4240" i="1"/>
  <c r="L4241" i="1"/>
  <c r="N4241" i="1"/>
  <c r="L4242" i="1"/>
  <c r="N4242" i="1"/>
  <c r="L4243" i="1"/>
  <c r="N4243" i="1"/>
  <c r="L4244" i="1"/>
  <c r="N4244" i="1"/>
  <c r="L4245" i="1"/>
  <c r="N4245" i="1"/>
  <c r="L4246" i="1"/>
  <c r="N4246" i="1"/>
  <c r="L4247" i="1"/>
  <c r="N4247" i="1"/>
  <c r="L4248" i="1"/>
  <c r="N4248" i="1"/>
  <c r="L4249" i="1"/>
  <c r="N4249" i="1"/>
  <c r="L4250" i="1"/>
  <c r="N4250" i="1"/>
  <c r="L4251" i="1"/>
  <c r="N4251" i="1"/>
  <c r="L4252" i="1"/>
  <c r="N4252" i="1"/>
  <c r="L4253" i="1"/>
  <c r="N4253" i="1"/>
  <c r="L4254" i="1"/>
  <c r="N4254" i="1"/>
  <c r="L4255" i="1"/>
  <c r="N4255" i="1"/>
  <c r="L4256" i="1"/>
  <c r="N4256" i="1"/>
  <c r="L4257" i="1"/>
  <c r="N4257" i="1"/>
  <c r="L4258" i="1"/>
  <c r="N4258" i="1"/>
  <c r="L4259" i="1"/>
  <c r="N4259" i="1"/>
  <c r="L4260" i="1"/>
  <c r="N4260" i="1"/>
  <c r="L4261" i="1"/>
  <c r="N4261" i="1"/>
  <c r="L4262" i="1"/>
  <c r="N4262" i="1"/>
  <c r="L4263" i="1"/>
  <c r="N4263" i="1"/>
  <c r="L4264" i="1"/>
  <c r="N4264" i="1"/>
  <c r="L4265" i="1"/>
  <c r="N4265" i="1"/>
  <c r="L4266" i="1"/>
  <c r="N4266" i="1"/>
  <c r="L4267" i="1"/>
  <c r="N4267" i="1"/>
  <c r="L4268" i="1"/>
  <c r="N4268" i="1"/>
  <c r="L4269" i="1"/>
  <c r="N4269" i="1"/>
  <c r="L4270" i="1"/>
  <c r="N4270" i="1"/>
  <c r="L4271" i="1"/>
  <c r="N4271" i="1"/>
  <c r="L4272" i="1"/>
  <c r="N4272" i="1"/>
  <c r="L4273" i="1"/>
  <c r="N4273" i="1"/>
  <c r="L4274" i="1"/>
  <c r="N4274" i="1"/>
  <c r="L4275" i="1"/>
  <c r="N4275" i="1"/>
  <c r="L4276" i="1"/>
  <c r="N4276" i="1"/>
  <c r="L4277" i="1"/>
  <c r="N4277" i="1"/>
  <c r="L4278" i="1"/>
  <c r="N4278" i="1"/>
  <c r="L4279" i="1"/>
  <c r="N4279" i="1"/>
  <c r="L4280" i="1"/>
  <c r="N4280" i="1"/>
  <c r="L4281" i="1"/>
  <c r="N4281" i="1"/>
  <c r="L4282" i="1"/>
  <c r="N4282" i="1"/>
  <c r="L4283" i="1"/>
  <c r="N4283" i="1"/>
  <c r="L4284" i="1"/>
  <c r="N4284" i="1"/>
  <c r="L4285" i="1"/>
  <c r="N4285" i="1"/>
  <c r="L4286" i="1"/>
  <c r="N4286" i="1"/>
  <c r="L4287" i="1"/>
  <c r="N4287" i="1"/>
  <c r="L4288" i="1"/>
  <c r="N4288" i="1"/>
  <c r="L4289" i="1"/>
  <c r="N4289" i="1"/>
  <c r="L4290" i="1"/>
  <c r="N4290" i="1"/>
  <c r="L4291" i="1"/>
  <c r="N4291" i="1"/>
  <c r="L4292" i="1"/>
  <c r="N4292" i="1"/>
  <c r="L4293" i="1"/>
  <c r="N4293" i="1"/>
  <c r="L4294" i="1"/>
  <c r="N4294" i="1"/>
  <c r="L4295" i="1"/>
  <c r="N4295" i="1"/>
  <c r="L4296" i="1"/>
  <c r="N4296" i="1"/>
  <c r="L4297" i="1"/>
  <c r="N4297" i="1"/>
  <c r="L4298" i="1"/>
  <c r="N4298" i="1"/>
  <c r="L4299" i="1"/>
  <c r="N4299" i="1"/>
  <c r="L4300" i="1"/>
  <c r="N4300" i="1"/>
  <c r="L4301" i="1"/>
  <c r="N4301" i="1"/>
  <c r="L4302" i="1"/>
  <c r="N4302" i="1"/>
  <c r="L4303" i="1"/>
  <c r="N4303" i="1"/>
  <c r="L4304" i="1"/>
  <c r="N4304" i="1"/>
  <c r="L4305" i="1"/>
  <c r="N4305" i="1"/>
  <c r="L4306" i="1"/>
  <c r="N4306" i="1"/>
  <c r="L4307" i="1"/>
  <c r="N4307" i="1"/>
  <c r="L4308" i="1"/>
  <c r="N4308" i="1"/>
  <c r="L4309" i="1"/>
  <c r="N4309" i="1"/>
  <c r="L4310" i="1"/>
  <c r="N4310" i="1"/>
  <c r="L4311" i="1"/>
  <c r="N4311" i="1"/>
  <c r="L4312" i="1"/>
  <c r="N4312" i="1"/>
  <c r="L4313" i="1"/>
  <c r="N4313" i="1"/>
  <c r="L4314" i="1"/>
  <c r="N4314" i="1"/>
  <c r="L4315" i="1"/>
  <c r="N4315" i="1"/>
  <c r="L4316" i="1"/>
  <c r="N4316" i="1"/>
  <c r="L4317" i="1"/>
  <c r="N4317" i="1"/>
  <c r="L4318" i="1"/>
  <c r="N4318" i="1"/>
  <c r="L4319" i="1"/>
  <c r="N4319" i="1"/>
  <c r="L4320" i="1"/>
  <c r="N4320" i="1"/>
  <c r="L4321" i="1"/>
  <c r="N4321" i="1"/>
  <c r="L4322" i="1"/>
  <c r="N4322" i="1"/>
  <c r="L4323" i="1"/>
  <c r="N4323" i="1"/>
  <c r="L4324" i="1"/>
  <c r="N4324" i="1"/>
  <c r="L4325" i="1"/>
  <c r="N4325" i="1"/>
  <c r="L4326" i="1"/>
  <c r="N4326" i="1"/>
  <c r="L4327" i="1"/>
  <c r="N4327" i="1"/>
  <c r="L4328" i="1"/>
  <c r="N4328" i="1"/>
  <c r="L4329" i="1"/>
  <c r="N4329" i="1"/>
  <c r="L4330" i="1"/>
  <c r="N4330" i="1"/>
  <c r="L4331" i="1"/>
  <c r="N4331" i="1"/>
  <c r="L4332" i="1"/>
  <c r="N4332" i="1"/>
  <c r="L4333" i="1"/>
  <c r="N4333" i="1"/>
  <c r="L4334" i="1"/>
  <c r="N4334" i="1"/>
  <c r="L4335" i="1"/>
  <c r="N4335" i="1"/>
  <c r="L4336" i="1"/>
  <c r="N4336" i="1"/>
  <c r="L4337" i="1"/>
  <c r="N4337" i="1"/>
  <c r="L4338" i="1"/>
  <c r="N4338" i="1"/>
  <c r="L4339" i="1"/>
  <c r="N4339" i="1"/>
  <c r="L4340" i="1"/>
  <c r="N4340" i="1"/>
  <c r="L4341" i="1"/>
  <c r="N4341" i="1"/>
  <c r="L4342" i="1"/>
  <c r="N4342" i="1"/>
  <c r="L4343" i="1"/>
  <c r="N4343" i="1"/>
  <c r="L4344" i="1"/>
  <c r="N4344" i="1"/>
  <c r="L4345" i="1"/>
  <c r="N4345" i="1"/>
  <c r="L4346" i="1"/>
  <c r="N4346" i="1"/>
  <c r="L4347" i="1"/>
  <c r="N4347" i="1"/>
  <c r="L4348" i="1"/>
  <c r="N4348" i="1"/>
  <c r="L4349" i="1"/>
  <c r="N4349" i="1"/>
  <c r="L4350" i="1"/>
  <c r="N4350" i="1"/>
  <c r="L4351" i="1"/>
  <c r="N4351" i="1"/>
  <c r="L4352" i="1"/>
  <c r="N4352" i="1"/>
  <c r="L4353" i="1"/>
  <c r="N4353" i="1"/>
  <c r="L4354" i="1"/>
  <c r="N4354" i="1"/>
  <c r="L4355" i="1"/>
  <c r="N4355" i="1"/>
  <c r="L4356" i="1"/>
  <c r="N4356" i="1"/>
  <c r="L4357" i="1"/>
  <c r="N4357" i="1"/>
  <c r="L4358" i="1"/>
  <c r="N4358" i="1"/>
  <c r="L4359" i="1"/>
  <c r="N4359" i="1"/>
  <c r="L4360" i="1"/>
  <c r="N4360" i="1"/>
  <c r="L4361" i="1"/>
  <c r="N4361" i="1"/>
  <c r="L4362" i="1"/>
  <c r="N4362" i="1"/>
  <c r="L4363" i="1"/>
  <c r="N4363" i="1"/>
  <c r="L4364" i="1"/>
  <c r="N4364" i="1"/>
  <c r="L4365" i="1"/>
  <c r="N4365" i="1"/>
  <c r="L4366" i="1"/>
  <c r="N4366" i="1"/>
  <c r="L4367" i="1"/>
  <c r="N4367" i="1"/>
  <c r="L4368" i="1"/>
  <c r="N4368" i="1"/>
  <c r="L4369" i="1"/>
  <c r="N4369" i="1"/>
  <c r="L4370" i="1"/>
  <c r="N4370" i="1"/>
  <c r="L4371" i="1"/>
  <c r="N4371" i="1"/>
  <c r="L4372" i="1"/>
  <c r="N4372" i="1"/>
  <c r="L4373" i="1"/>
  <c r="N4373" i="1"/>
  <c r="L4374" i="1"/>
  <c r="N4374" i="1"/>
  <c r="L4375" i="1"/>
  <c r="N4375" i="1"/>
  <c r="L4376" i="1"/>
  <c r="N4376" i="1"/>
  <c r="L4377" i="1"/>
  <c r="N4377" i="1"/>
  <c r="L4378" i="1"/>
  <c r="N4378" i="1"/>
  <c r="L4379" i="1"/>
  <c r="N4379" i="1"/>
  <c r="L4380" i="1"/>
  <c r="N4380" i="1"/>
  <c r="L4381" i="1"/>
  <c r="N4381" i="1"/>
  <c r="L4382" i="1"/>
  <c r="N4382" i="1"/>
  <c r="L4383" i="1"/>
  <c r="N4383" i="1"/>
  <c r="L4384" i="1"/>
  <c r="N4384" i="1"/>
  <c r="L4385" i="1"/>
  <c r="N4385" i="1"/>
  <c r="L4386" i="1"/>
  <c r="N4386" i="1"/>
  <c r="L4387" i="1"/>
  <c r="N4387" i="1"/>
  <c r="L4388" i="1"/>
  <c r="N4388" i="1"/>
  <c r="L4389" i="1"/>
  <c r="N4389" i="1"/>
  <c r="L4390" i="1"/>
  <c r="N4390" i="1"/>
  <c r="L4391" i="1"/>
  <c r="N4391" i="1"/>
  <c r="L4392" i="1"/>
  <c r="N4392" i="1"/>
  <c r="L4393" i="1"/>
  <c r="N4393" i="1"/>
  <c r="L4394" i="1"/>
  <c r="N4394" i="1"/>
  <c r="L4395" i="1"/>
  <c r="N4395" i="1"/>
  <c r="L4396" i="1"/>
  <c r="N4396" i="1"/>
  <c r="L4397" i="1"/>
  <c r="N4397" i="1"/>
  <c r="L4398" i="1"/>
  <c r="N4398" i="1"/>
  <c r="L4399" i="1"/>
  <c r="N4399" i="1"/>
  <c r="L4400" i="1"/>
  <c r="N4400" i="1"/>
  <c r="L4401" i="1"/>
  <c r="N4401" i="1"/>
  <c r="L4402" i="1"/>
  <c r="N4402" i="1"/>
  <c r="L4403" i="1"/>
  <c r="N4403" i="1"/>
  <c r="L4404" i="1"/>
  <c r="N4404" i="1"/>
  <c r="L4405" i="1"/>
  <c r="N4405" i="1"/>
  <c r="L4406" i="1"/>
  <c r="N4406" i="1"/>
  <c r="L4407" i="1"/>
  <c r="N4407" i="1"/>
  <c r="L4408" i="1"/>
  <c r="N4408" i="1"/>
  <c r="L4409" i="1"/>
  <c r="N4409" i="1"/>
  <c r="L4410" i="1"/>
  <c r="N4410" i="1"/>
  <c r="L4411" i="1"/>
  <c r="N4411" i="1"/>
  <c r="L4412" i="1"/>
  <c r="N4412" i="1"/>
  <c r="L4413" i="1"/>
  <c r="N4413" i="1"/>
  <c r="L4414" i="1"/>
  <c r="N4414" i="1"/>
  <c r="L4415" i="1"/>
  <c r="N4415" i="1"/>
  <c r="L4416" i="1"/>
  <c r="N4416" i="1"/>
  <c r="L4417" i="1"/>
  <c r="N4417" i="1"/>
  <c r="L4418" i="1"/>
  <c r="N4418" i="1"/>
  <c r="L4419" i="1"/>
  <c r="N4419" i="1"/>
  <c r="L4420" i="1"/>
  <c r="N4420" i="1"/>
  <c r="L4421" i="1"/>
  <c r="N4421" i="1"/>
  <c r="L4422" i="1"/>
  <c r="N4422" i="1"/>
  <c r="L4423" i="1"/>
  <c r="N4423" i="1"/>
  <c r="L4424" i="1"/>
  <c r="N4424" i="1"/>
  <c r="L4425" i="1"/>
  <c r="N4425" i="1"/>
  <c r="L4426" i="1"/>
  <c r="N4426" i="1"/>
  <c r="L4427" i="1"/>
  <c r="N4427" i="1"/>
  <c r="L4428" i="1"/>
  <c r="N4428" i="1"/>
  <c r="L4429" i="1"/>
  <c r="N4429" i="1"/>
  <c r="L4430" i="1"/>
  <c r="N4430" i="1"/>
  <c r="L4431" i="1"/>
  <c r="N4431" i="1"/>
  <c r="L4432" i="1"/>
  <c r="N4432" i="1"/>
  <c r="L4433" i="1"/>
  <c r="N4433" i="1"/>
  <c r="L4434" i="1"/>
  <c r="N4434" i="1"/>
  <c r="L4435" i="1"/>
  <c r="N4435" i="1"/>
  <c r="L4436" i="1"/>
  <c r="N4436" i="1"/>
  <c r="L4437" i="1"/>
  <c r="N4437" i="1"/>
  <c r="L4438" i="1"/>
  <c r="N4438" i="1"/>
  <c r="L4439" i="1"/>
  <c r="N4439" i="1"/>
  <c r="L4440" i="1"/>
  <c r="N4440" i="1"/>
  <c r="L4441" i="1"/>
  <c r="N4441" i="1"/>
  <c r="L4442" i="1"/>
  <c r="N4442" i="1"/>
  <c r="L4443" i="1"/>
  <c r="N4443" i="1"/>
  <c r="L4444" i="1"/>
  <c r="N4444" i="1"/>
  <c r="L4445" i="1"/>
  <c r="N4445" i="1"/>
  <c r="L4446" i="1"/>
  <c r="N4446" i="1"/>
  <c r="L4447" i="1"/>
  <c r="N4447" i="1"/>
  <c r="L4448" i="1"/>
  <c r="N4448" i="1"/>
  <c r="L4449" i="1"/>
  <c r="N4449" i="1"/>
  <c r="L4450" i="1"/>
  <c r="N4450" i="1"/>
  <c r="L4451" i="1"/>
  <c r="N4451" i="1"/>
  <c r="L4452" i="1"/>
  <c r="N4452" i="1"/>
  <c r="L4453" i="1"/>
  <c r="N4453" i="1"/>
  <c r="L4454" i="1"/>
  <c r="N4454" i="1"/>
  <c r="L4455" i="1"/>
  <c r="N4455" i="1"/>
  <c r="L4456" i="1"/>
  <c r="N4456" i="1"/>
  <c r="L4457" i="1"/>
  <c r="N4457" i="1"/>
  <c r="L4458" i="1"/>
  <c r="N4458" i="1"/>
  <c r="L4459" i="1"/>
  <c r="N4459" i="1"/>
  <c r="L4460" i="1"/>
  <c r="N4460" i="1"/>
  <c r="L4461" i="1"/>
  <c r="N4461" i="1"/>
  <c r="L4462" i="1"/>
  <c r="N4462" i="1"/>
  <c r="L4463" i="1"/>
  <c r="N4463" i="1"/>
  <c r="L4464" i="1"/>
  <c r="N4464" i="1"/>
  <c r="L4465" i="1"/>
  <c r="N4465" i="1"/>
  <c r="L4466" i="1"/>
  <c r="N4466" i="1"/>
  <c r="L4467" i="1"/>
  <c r="N4467" i="1"/>
  <c r="L4468" i="1"/>
  <c r="N4468" i="1"/>
  <c r="L4469" i="1"/>
  <c r="N4469" i="1"/>
  <c r="L4470" i="1"/>
  <c r="N4470" i="1"/>
  <c r="L4471" i="1"/>
  <c r="N4471" i="1"/>
  <c r="L4472" i="1"/>
  <c r="N4472" i="1"/>
  <c r="L4473" i="1"/>
  <c r="N4473" i="1"/>
  <c r="L4474" i="1"/>
  <c r="N4474" i="1"/>
  <c r="L4475" i="1"/>
  <c r="N4475" i="1"/>
  <c r="L4476" i="1"/>
  <c r="N4476" i="1"/>
  <c r="L4477" i="1"/>
  <c r="N4477" i="1"/>
  <c r="L4478" i="1"/>
  <c r="N4478" i="1"/>
  <c r="L4479" i="1"/>
  <c r="N4479" i="1"/>
  <c r="L4480" i="1"/>
  <c r="N4480" i="1"/>
  <c r="L4481" i="1"/>
  <c r="N4481" i="1"/>
  <c r="L4482" i="1"/>
  <c r="N4482" i="1"/>
  <c r="L4483" i="1"/>
  <c r="N4483" i="1"/>
  <c r="L4484" i="1"/>
  <c r="N4484" i="1"/>
  <c r="L4485" i="1"/>
  <c r="N4485" i="1"/>
  <c r="L4486" i="1"/>
  <c r="N4486" i="1"/>
  <c r="L4487" i="1"/>
  <c r="N4487" i="1"/>
  <c r="L4488" i="1"/>
  <c r="N4488" i="1"/>
  <c r="L4489" i="1"/>
  <c r="N4489" i="1"/>
  <c r="L4490" i="1"/>
  <c r="N4490" i="1"/>
  <c r="L4491" i="1"/>
  <c r="N4491" i="1"/>
  <c r="L4492" i="1"/>
  <c r="N4492" i="1"/>
  <c r="L4493" i="1"/>
  <c r="N4493" i="1"/>
  <c r="L4494" i="1"/>
  <c r="N4494" i="1"/>
  <c r="L4495" i="1"/>
  <c r="N4495" i="1"/>
  <c r="L4496" i="1"/>
  <c r="N4496" i="1"/>
  <c r="L4497" i="1"/>
  <c r="N4497" i="1"/>
  <c r="L4498" i="1"/>
  <c r="N4498" i="1"/>
  <c r="L4499" i="1"/>
  <c r="N4499" i="1"/>
  <c r="L4500" i="1"/>
  <c r="N4500" i="1"/>
  <c r="L4501" i="1"/>
  <c r="N4501" i="1"/>
  <c r="L4502" i="1"/>
  <c r="N4502" i="1"/>
  <c r="L4503" i="1"/>
  <c r="N4503" i="1"/>
  <c r="L4504" i="1"/>
  <c r="N4504" i="1"/>
  <c r="L4505" i="1"/>
  <c r="N4505" i="1"/>
  <c r="L4506" i="1"/>
  <c r="N4506" i="1"/>
  <c r="L4507" i="1"/>
  <c r="N4507" i="1"/>
  <c r="L4508" i="1"/>
  <c r="N4508" i="1"/>
  <c r="L4509" i="1"/>
  <c r="N4509" i="1"/>
  <c r="L4510" i="1"/>
  <c r="N4510" i="1"/>
  <c r="L4511" i="1"/>
  <c r="N4511" i="1"/>
  <c r="L4512" i="1"/>
  <c r="N4512" i="1"/>
  <c r="L4513" i="1"/>
  <c r="N4513" i="1"/>
  <c r="L4514" i="1"/>
  <c r="N4514" i="1"/>
  <c r="L4515" i="1"/>
  <c r="N4515" i="1"/>
  <c r="L4516" i="1"/>
  <c r="N4516" i="1"/>
  <c r="L4517" i="1"/>
  <c r="N4517" i="1"/>
  <c r="L4518" i="1"/>
  <c r="N4518" i="1"/>
  <c r="L4519" i="1"/>
  <c r="N4519" i="1"/>
  <c r="L4520" i="1"/>
  <c r="N4520" i="1"/>
  <c r="L4521" i="1"/>
  <c r="N4521" i="1"/>
  <c r="L4522" i="1"/>
  <c r="N4522" i="1"/>
  <c r="L4523" i="1"/>
  <c r="N4523" i="1"/>
  <c r="L4524" i="1"/>
  <c r="N4524" i="1"/>
  <c r="L4525" i="1"/>
  <c r="N4525" i="1"/>
  <c r="L4526" i="1"/>
  <c r="N4526" i="1"/>
  <c r="L4527" i="1"/>
  <c r="N4527" i="1"/>
  <c r="L4528" i="1"/>
  <c r="N4528" i="1"/>
  <c r="L4529" i="1"/>
  <c r="N4529" i="1"/>
  <c r="L4530" i="1"/>
  <c r="N4530" i="1"/>
  <c r="L4531" i="1"/>
  <c r="N4531" i="1"/>
  <c r="L4532" i="1"/>
  <c r="N4532" i="1"/>
  <c r="L4533" i="1"/>
  <c r="N4533" i="1"/>
  <c r="L4534" i="1"/>
  <c r="N4534" i="1"/>
  <c r="L4535" i="1"/>
  <c r="N4535" i="1"/>
  <c r="L4536" i="1"/>
  <c r="N4536" i="1"/>
  <c r="L4537" i="1"/>
  <c r="N4537" i="1"/>
  <c r="L4538" i="1"/>
  <c r="N4538" i="1"/>
  <c r="L4539" i="1"/>
  <c r="N4539" i="1"/>
  <c r="L4540" i="1"/>
  <c r="N4540" i="1"/>
  <c r="L4541" i="1"/>
  <c r="N4541" i="1"/>
  <c r="L4542" i="1"/>
  <c r="N4542" i="1"/>
  <c r="L4543" i="1"/>
  <c r="N4543" i="1"/>
  <c r="L4544" i="1"/>
  <c r="N4544" i="1"/>
  <c r="L4545" i="1"/>
  <c r="N4545" i="1"/>
  <c r="L4546" i="1"/>
  <c r="N4546" i="1"/>
  <c r="L4547" i="1"/>
  <c r="N4547" i="1"/>
  <c r="L4548" i="1"/>
  <c r="N4548" i="1"/>
  <c r="L4549" i="1"/>
  <c r="N4549" i="1"/>
  <c r="L4550" i="1"/>
  <c r="N4550" i="1"/>
  <c r="L4551" i="1"/>
  <c r="N4551" i="1"/>
  <c r="L4552" i="1"/>
  <c r="N4552" i="1"/>
  <c r="L4553" i="1"/>
  <c r="N4553" i="1"/>
  <c r="L4554" i="1"/>
  <c r="N4554" i="1"/>
  <c r="L4555" i="1"/>
  <c r="N4555" i="1"/>
  <c r="L4556" i="1"/>
  <c r="N4556" i="1"/>
  <c r="L4557" i="1"/>
  <c r="N4557" i="1"/>
  <c r="L4558" i="1"/>
  <c r="N4558" i="1"/>
  <c r="L4559" i="1"/>
  <c r="N4559" i="1"/>
  <c r="L4560" i="1"/>
  <c r="N4560" i="1"/>
  <c r="L4561" i="1"/>
  <c r="N4561" i="1"/>
  <c r="L4562" i="1"/>
  <c r="N4562" i="1"/>
  <c r="L4563" i="1"/>
  <c r="N4563" i="1"/>
  <c r="L4564" i="1"/>
  <c r="N4564" i="1"/>
  <c r="L4565" i="1"/>
  <c r="N4565" i="1"/>
  <c r="L4566" i="1"/>
  <c r="N4566" i="1"/>
  <c r="L4567" i="1"/>
  <c r="N4567" i="1"/>
  <c r="L4568" i="1"/>
  <c r="N4568" i="1"/>
  <c r="L4569" i="1"/>
  <c r="N4569" i="1"/>
  <c r="L4570" i="1"/>
  <c r="N4570" i="1"/>
  <c r="L4571" i="1"/>
  <c r="N4571" i="1"/>
  <c r="L4572" i="1"/>
  <c r="N4572" i="1"/>
  <c r="L4573" i="1"/>
  <c r="N4573" i="1"/>
  <c r="L4574" i="1"/>
  <c r="N4574" i="1"/>
  <c r="L4575" i="1"/>
  <c r="N4575" i="1"/>
  <c r="L4576" i="1"/>
  <c r="N4576" i="1"/>
  <c r="L4577" i="1"/>
  <c r="N4577" i="1"/>
  <c r="L4578" i="1"/>
  <c r="N4578" i="1"/>
  <c r="L4579" i="1"/>
  <c r="N4579" i="1"/>
  <c r="L4580" i="1"/>
  <c r="N4580" i="1"/>
  <c r="L4581" i="1"/>
  <c r="N4581" i="1"/>
  <c r="L4582" i="1"/>
  <c r="N4582" i="1"/>
  <c r="L4583" i="1"/>
  <c r="N4583" i="1"/>
  <c r="L4584" i="1"/>
  <c r="N4584" i="1"/>
  <c r="L4585" i="1"/>
  <c r="N4585" i="1"/>
  <c r="L4586" i="1"/>
  <c r="N4586" i="1"/>
  <c r="L4587" i="1"/>
  <c r="N4587" i="1"/>
  <c r="L4588" i="1"/>
  <c r="N4588" i="1"/>
  <c r="L4589" i="1"/>
  <c r="N4589" i="1"/>
  <c r="L4590" i="1"/>
  <c r="N4590" i="1"/>
  <c r="L4591" i="1"/>
  <c r="N4591" i="1"/>
  <c r="L4592" i="1"/>
  <c r="N4592" i="1"/>
  <c r="L4593" i="1"/>
  <c r="N4593" i="1"/>
  <c r="L4594" i="1"/>
  <c r="N4594" i="1"/>
  <c r="L4595" i="1"/>
  <c r="N4595" i="1"/>
  <c r="L4596" i="1"/>
  <c r="N4596" i="1"/>
  <c r="L4597" i="1"/>
  <c r="N4597" i="1"/>
  <c r="L4598" i="1"/>
  <c r="N4598" i="1"/>
  <c r="L4599" i="1"/>
  <c r="N4599" i="1"/>
  <c r="L4600" i="1"/>
  <c r="N4600" i="1"/>
  <c r="L4601" i="1"/>
  <c r="N4601" i="1"/>
  <c r="L4602" i="1"/>
  <c r="N4602" i="1"/>
  <c r="L4603" i="1"/>
  <c r="N4603" i="1"/>
  <c r="L4604" i="1"/>
  <c r="N4604" i="1"/>
  <c r="L4605" i="1"/>
  <c r="N4605" i="1"/>
  <c r="L4606" i="1"/>
  <c r="N4606" i="1"/>
  <c r="L4607" i="1"/>
  <c r="N4607" i="1"/>
  <c r="L4608" i="1"/>
  <c r="N4608" i="1"/>
  <c r="L4609" i="1"/>
  <c r="N4609" i="1"/>
  <c r="L4610" i="1"/>
  <c r="N4610" i="1"/>
  <c r="L4611" i="1"/>
  <c r="N4611" i="1"/>
  <c r="L4612" i="1"/>
  <c r="N4612" i="1"/>
  <c r="L4613" i="1"/>
  <c r="N4613" i="1"/>
  <c r="L4614" i="1"/>
  <c r="N4614" i="1"/>
  <c r="L4615" i="1"/>
  <c r="N4615" i="1"/>
  <c r="L4616" i="1"/>
  <c r="N4616" i="1"/>
  <c r="L4617" i="1"/>
  <c r="N4617" i="1"/>
  <c r="L4618" i="1"/>
  <c r="N4618" i="1"/>
  <c r="L4619" i="1"/>
  <c r="N4619" i="1"/>
  <c r="L4620" i="1"/>
  <c r="N4620" i="1"/>
  <c r="L4621" i="1"/>
  <c r="N4621" i="1"/>
  <c r="L4622" i="1"/>
  <c r="N4622" i="1"/>
  <c r="L4623" i="1"/>
  <c r="N4623" i="1"/>
  <c r="L4624" i="1"/>
  <c r="N4624" i="1"/>
  <c r="L4625" i="1"/>
  <c r="N4625" i="1"/>
  <c r="L4626" i="1"/>
  <c r="N4626" i="1"/>
  <c r="L4627" i="1"/>
  <c r="N4627" i="1"/>
  <c r="L4628" i="1"/>
  <c r="N4628" i="1"/>
  <c r="L4629" i="1"/>
  <c r="N4629" i="1"/>
  <c r="L4630" i="1"/>
  <c r="N4630" i="1"/>
  <c r="L4631" i="1"/>
  <c r="N4631" i="1"/>
  <c r="L4632" i="1"/>
  <c r="N4632" i="1"/>
  <c r="L4633" i="1"/>
  <c r="N4633" i="1"/>
  <c r="L4634" i="1"/>
  <c r="N4634" i="1"/>
  <c r="L4635" i="1"/>
  <c r="N4635" i="1"/>
  <c r="L4636" i="1"/>
  <c r="N4636" i="1"/>
  <c r="L4637" i="1"/>
  <c r="N4637" i="1"/>
  <c r="L4638" i="1"/>
  <c r="N4638" i="1"/>
  <c r="L4639" i="1"/>
  <c r="N4639" i="1"/>
  <c r="L4640" i="1"/>
  <c r="N4640" i="1"/>
  <c r="L4641" i="1"/>
  <c r="N4641" i="1"/>
  <c r="L4642" i="1"/>
  <c r="N4642" i="1"/>
  <c r="L4643" i="1"/>
  <c r="N4643" i="1"/>
  <c r="L4644" i="1"/>
  <c r="N4644" i="1"/>
  <c r="L4645" i="1"/>
  <c r="N4645" i="1"/>
  <c r="L4646" i="1"/>
  <c r="N4646" i="1"/>
  <c r="L4647" i="1"/>
  <c r="N4647" i="1"/>
  <c r="L4648" i="1"/>
  <c r="N4648" i="1"/>
  <c r="L4649" i="1"/>
  <c r="N4649" i="1"/>
  <c r="L4650" i="1"/>
  <c r="N4650" i="1"/>
  <c r="L4651" i="1"/>
  <c r="N4651" i="1"/>
  <c r="L4652" i="1"/>
  <c r="N4652" i="1"/>
  <c r="L4653" i="1"/>
  <c r="N4653" i="1"/>
  <c r="L4654" i="1"/>
  <c r="N4654" i="1"/>
  <c r="L4655" i="1"/>
  <c r="N4655" i="1"/>
  <c r="L4656" i="1"/>
  <c r="N4656" i="1"/>
  <c r="L4657" i="1"/>
  <c r="N4657" i="1"/>
  <c r="L4658" i="1"/>
  <c r="N4658" i="1"/>
  <c r="L4659" i="1"/>
  <c r="N4659" i="1"/>
  <c r="L4660" i="1"/>
  <c r="N4660" i="1"/>
  <c r="L4661" i="1"/>
  <c r="N4661" i="1"/>
  <c r="L4662" i="1"/>
  <c r="N4662" i="1"/>
  <c r="L4663" i="1"/>
  <c r="N4663" i="1"/>
  <c r="L4664" i="1"/>
  <c r="N4664" i="1"/>
  <c r="L4665" i="1"/>
  <c r="N4665" i="1"/>
  <c r="L4666" i="1"/>
  <c r="N4666" i="1"/>
  <c r="L4667" i="1"/>
  <c r="N4667" i="1"/>
  <c r="L4668" i="1"/>
  <c r="N4668" i="1"/>
  <c r="L4669" i="1"/>
  <c r="N4669" i="1"/>
  <c r="L4670" i="1"/>
  <c r="N4670" i="1"/>
  <c r="L4671" i="1"/>
  <c r="N4671" i="1"/>
  <c r="L4672" i="1"/>
  <c r="N4672" i="1"/>
  <c r="L4673" i="1"/>
  <c r="N4673" i="1"/>
  <c r="L4674" i="1"/>
  <c r="N4674" i="1"/>
  <c r="L4675" i="1"/>
  <c r="N4675" i="1"/>
  <c r="L4676" i="1"/>
  <c r="N4676" i="1"/>
  <c r="L4677" i="1"/>
  <c r="N4677" i="1"/>
  <c r="L4678" i="1"/>
  <c r="N4678" i="1"/>
  <c r="L4679" i="1"/>
  <c r="N4679" i="1"/>
  <c r="L4680" i="1"/>
  <c r="N4680" i="1"/>
  <c r="L4681" i="1"/>
  <c r="N4681" i="1"/>
  <c r="L4682" i="1"/>
  <c r="N4682" i="1"/>
  <c r="L4683" i="1"/>
  <c r="N4683" i="1"/>
  <c r="L4684" i="1"/>
  <c r="N4684" i="1"/>
  <c r="L4685" i="1"/>
  <c r="N4685" i="1"/>
  <c r="L4686" i="1"/>
  <c r="N4686" i="1"/>
  <c r="L4687" i="1"/>
  <c r="N4687" i="1"/>
  <c r="L4688" i="1"/>
  <c r="N4688" i="1"/>
  <c r="L4689" i="1"/>
  <c r="N4689" i="1"/>
  <c r="L4690" i="1"/>
  <c r="N4690" i="1"/>
  <c r="L4691" i="1"/>
  <c r="N4691" i="1"/>
  <c r="L4692" i="1"/>
  <c r="N4692" i="1"/>
  <c r="L4693" i="1"/>
  <c r="N4693" i="1"/>
  <c r="L4694" i="1"/>
  <c r="N4694" i="1"/>
  <c r="L4695" i="1"/>
  <c r="N4695" i="1"/>
  <c r="L4696" i="1"/>
  <c r="N4696" i="1"/>
  <c r="L4697" i="1"/>
  <c r="N4697" i="1"/>
  <c r="L4698" i="1"/>
  <c r="N4698" i="1"/>
  <c r="L4699" i="1"/>
  <c r="N4699" i="1"/>
  <c r="L4700" i="1"/>
  <c r="N4700" i="1"/>
  <c r="L4701" i="1"/>
  <c r="N4701" i="1"/>
  <c r="L4702" i="1"/>
  <c r="N4702" i="1"/>
  <c r="L4703" i="1"/>
  <c r="N4703" i="1"/>
  <c r="L4704" i="1"/>
  <c r="N4704" i="1"/>
  <c r="L4705" i="1"/>
  <c r="N4705" i="1"/>
  <c r="L4706" i="1"/>
  <c r="N4706" i="1"/>
  <c r="L4707" i="1"/>
  <c r="N4707" i="1"/>
  <c r="L4708" i="1"/>
  <c r="N4708" i="1"/>
  <c r="L4709" i="1"/>
  <c r="N4709" i="1"/>
  <c r="L4710" i="1"/>
  <c r="N4710" i="1"/>
  <c r="L4711" i="1"/>
  <c r="N4711" i="1"/>
  <c r="L4712" i="1"/>
  <c r="N4712" i="1"/>
  <c r="L4713" i="1"/>
  <c r="N4713" i="1"/>
  <c r="L4714" i="1"/>
  <c r="N4714" i="1"/>
  <c r="L4715" i="1"/>
  <c r="N4715" i="1"/>
  <c r="L4716" i="1"/>
  <c r="N4716" i="1"/>
  <c r="L4717" i="1"/>
  <c r="N4717" i="1"/>
  <c r="L4718" i="1"/>
  <c r="N4718" i="1"/>
  <c r="L4719" i="1"/>
  <c r="N4719" i="1"/>
  <c r="L4720" i="1"/>
  <c r="N4720" i="1"/>
  <c r="L4721" i="1"/>
  <c r="N4721" i="1"/>
  <c r="L4722" i="1"/>
  <c r="N4722" i="1"/>
  <c r="L4723" i="1"/>
  <c r="N4723" i="1"/>
  <c r="L4724" i="1"/>
  <c r="N4724" i="1"/>
  <c r="L4725" i="1"/>
  <c r="N4725" i="1"/>
  <c r="L4726" i="1"/>
  <c r="N4726" i="1"/>
  <c r="L4727" i="1"/>
  <c r="N4727" i="1"/>
  <c r="L4728" i="1"/>
  <c r="N4728" i="1"/>
  <c r="L4729" i="1"/>
  <c r="N4729" i="1"/>
  <c r="L4730" i="1"/>
  <c r="N4730" i="1"/>
  <c r="L4731" i="1"/>
  <c r="N4731" i="1"/>
  <c r="L4732" i="1"/>
  <c r="N4732" i="1"/>
  <c r="L4733" i="1"/>
  <c r="N4733" i="1"/>
  <c r="L4734" i="1"/>
  <c r="N4734" i="1"/>
  <c r="L4735" i="1"/>
  <c r="N4735" i="1"/>
  <c r="L4736" i="1"/>
  <c r="N4736" i="1"/>
  <c r="L4737" i="1"/>
  <c r="N4737" i="1"/>
  <c r="L4738" i="1"/>
  <c r="N4738" i="1"/>
  <c r="L4739" i="1"/>
  <c r="N4739" i="1"/>
  <c r="L4740" i="1"/>
  <c r="N4740" i="1"/>
  <c r="L4741" i="1"/>
  <c r="N4741" i="1"/>
  <c r="L4742" i="1"/>
  <c r="N4742" i="1"/>
  <c r="L4743" i="1"/>
  <c r="N4743" i="1"/>
  <c r="L4744" i="1"/>
  <c r="N4744" i="1"/>
  <c r="L4745" i="1"/>
  <c r="N4745" i="1"/>
  <c r="L4746" i="1"/>
  <c r="N4746" i="1"/>
  <c r="L4747" i="1"/>
  <c r="N4747" i="1"/>
  <c r="L4748" i="1"/>
  <c r="N4748" i="1"/>
  <c r="L4749" i="1"/>
  <c r="N4749" i="1"/>
  <c r="L4750" i="1"/>
  <c r="N4750" i="1"/>
  <c r="L4751" i="1"/>
  <c r="N4751" i="1"/>
  <c r="L4752" i="1"/>
  <c r="N4752" i="1"/>
  <c r="L4753" i="1"/>
  <c r="N4753" i="1"/>
  <c r="L4754" i="1"/>
  <c r="N4754" i="1"/>
  <c r="L4755" i="1"/>
  <c r="N4755" i="1"/>
  <c r="L4756" i="1"/>
  <c r="N4756" i="1"/>
  <c r="L4757" i="1"/>
  <c r="N4757" i="1"/>
  <c r="L4758" i="1"/>
  <c r="N4758" i="1"/>
  <c r="L4759" i="1"/>
  <c r="N4759" i="1"/>
  <c r="L4760" i="1"/>
  <c r="N4760" i="1"/>
  <c r="L4761" i="1"/>
  <c r="N4761" i="1"/>
  <c r="L4762" i="1"/>
  <c r="N4762" i="1"/>
  <c r="L4763" i="1"/>
  <c r="N4763" i="1"/>
  <c r="L4764" i="1"/>
  <c r="N4764" i="1"/>
  <c r="L4765" i="1"/>
  <c r="N4765" i="1"/>
  <c r="L4766" i="1"/>
  <c r="N4766" i="1"/>
  <c r="L4767" i="1"/>
  <c r="N4767" i="1"/>
  <c r="L4768" i="1"/>
  <c r="N4768" i="1"/>
  <c r="L4769" i="1"/>
  <c r="N4769" i="1"/>
  <c r="L4770" i="1"/>
  <c r="N4770" i="1"/>
  <c r="L4771" i="1"/>
  <c r="N4771" i="1"/>
  <c r="L4772" i="1"/>
  <c r="N4772" i="1"/>
  <c r="L4773" i="1"/>
  <c r="N4773" i="1"/>
  <c r="L4774" i="1"/>
  <c r="N4774" i="1"/>
  <c r="L4775" i="1"/>
  <c r="N4775" i="1"/>
  <c r="L4776" i="1"/>
  <c r="N4776" i="1"/>
  <c r="L4777" i="1"/>
  <c r="N4777" i="1"/>
  <c r="L4778" i="1"/>
  <c r="N4778" i="1"/>
  <c r="L4779" i="1"/>
  <c r="N4779" i="1"/>
  <c r="L4780" i="1"/>
  <c r="N4780" i="1"/>
  <c r="L4781" i="1"/>
  <c r="N4781" i="1"/>
  <c r="L4782" i="1"/>
  <c r="N4782" i="1"/>
  <c r="L4783" i="1"/>
  <c r="N4783" i="1"/>
  <c r="L4784" i="1"/>
  <c r="N4784" i="1"/>
  <c r="L4785" i="1"/>
  <c r="N4785" i="1"/>
  <c r="L4786" i="1"/>
  <c r="N4786" i="1"/>
  <c r="L4787" i="1"/>
  <c r="N4787" i="1"/>
  <c r="L4788" i="1"/>
  <c r="N4788" i="1"/>
  <c r="L4789" i="1"/>
  <c r="N4789" i="1"/>
  <c r="L4790" i="1"/>
  <c r="N4790" i="1"/>
  <c r="L4791" i="1"/>
  <c r="N4791" i="1"/>
  <c r="L4792" i="1"/>
  <c r="N4792" i="1"/>
  <c r="L4793" i="1"/>
  <c r="N4793" i="1"/>
  <c r="L4794" i="1"/>
  <c r="N4794" i="1"/>
  <c r="L4795" i="1"/>
  <c r="N4795" i="1"/>
  <c r="L4796" i="1"/>
  <c r="N4796" i="1"/>
  <c r="L4797" i="1"/>
  <c r="N4797" i="1"/>
  <c r="L4798" i="1"/>
  <c r="N4798" i="1"/>
  <c r="L4799" i="1"/>
  <c r="N4799" i="1"/>
  <c r="L4800" i="1"/>
  <c r="N4800" i="1"/>
  <c r="L4801" i="1"/>
  <c r="N4801" i="1"/>
  <c r="L4802" i="1"/>
  <c r="N4802" i="1"/>
  <c r="L4803" i="1"/>
  <c r="N4803" i="1"/>
  <c r="L4804" i="1"/>
  <c r="N4804" i="1"/>
  <c r="L4805" i="1"/>
  <c r="N4805" i="1"/>
  <c r="L4806" i="1"/>
  <c r="N4806" i="1"/>
  <c r="L4807" i="1"/>
  <c r="N4807" i="1"/>
  <c r="L4808" i="1"/>
  <c r="N4808" i="1"/>
  <c r="L4809" i="1"/>
  <c r="N4809" i="1"/>
  <c r="L4810" i="1"/>
  <c r="N4810" i="1"/>
  <c r="L4811" i="1"/>
  <c r="N4811" i="1"/>
  <c r="L4812" i="1"/>
  <c r="N4812" i="1"/>
  <c r="L4813" i="1"/>
  <c r="N4813" i="1"/>
  <c r="L4814" i="1"/>
  <c r="N4814" i="1"/>
  <c r="L4815" i="1"/>
  <c r="N4815" i="1"/>
  <c r="L4816" i="1"/>
  <c r="N4816" i="1"/>
  <c r="L4817" i="1"/>
  <c r="N4817" i="1"/>
  <c r="L4818" i="1"/>
  <c r="N4818" i="1"/>
  <c r="L4819" i="1"/>
  <c r="N4819" i="1"/>
  <c r="L4820" i="1"/>
  <c r="N4820" i="1"/>
  <c r="L4821" i="1"/>
  <c r="N4821" i="1"/>
  <c r="L4822" i="1"/>
  <c r="N4822" i="1"/>
  <c r="L4823" i="1"/>
  <c r="N4823" i="1"/>
  <c r="L4824" i="1"/>
  <c r="N4824" i="1"/>
  <c r="L4825" i="1"/>
  <c r="N4825" i="1"/>
  <c r="L4826" i="1"/>
  <c r="N4826" i="1"/>
  <c r="L4827" i="1"/>
  <c r="N4827" i="1"/>
  <c r="L4828" i="1"/>
  <c r="N4828" i="1"/>
  <c r="L4829" i="1"/>
  <c r="N4829" i="1"/>
  <c r="L4830" i="1"/>
  <c r="N4830" i="1"/>
  <c r="L4831" i="1"/>
  <c r="N4831" i="1"/>
  <c r="L4832" i="1"/>
  <c r="N4832" i="1"/>
  <c r="L4833" i="1"/>
  <c r="N4833" i="1"/>
  <c r="L4834" i="1"/>
  <c r="N4834" i="1"/>
  <c r="L4835" i="1"/>
  <c r="N4835" i="1"/>
  <c r="L4836" i="1"/>
  <c r="N4836" i="1"/>
  <c r="L4837" i="1"/>
  <c r="N4837" i="1"/>
  <c r="L4838" i="1"/>
  <c r="N4838" i="1"/>
  <c r="L4839" i="1"/>
  <c r="N4839" i="1"/>
  <c r="L4840" i="1"/>
  <c r="N4840" i="1"/>
  <c r="L4841" i="1"/>
  <c r="N4841" i="1"/>
  <c r="L4842" i="1"/>
  <c r="N4842" i="1"/>
  <c r="L4843" i="1"/>
  <c r="N4843" i="1"/>
  <c r="L4844" i="1"/>
  <c r="N4844" i="1"/>
  <c r="L4845" i="1"/>
  <c r="N4845" i="1"/>
  <c r="L4846" i="1"/>
  <c r="N4846" i="1"/>
  <c r="L4847" i="1"/>
  <c r="N4847" i="1"/>
  <c r="L4848" i="1"/>
  <c r="N4848" i="1"/>
  <c r="L4849" i="1"/>
  <c r="N4849" i="1"/>
  <c r="L4850" i="1"/>
  <c r="N4850" i="1"/>
  <c r="L4851" i="1"/>
  <c r="N4851" i="1"/>
  <c r="L4852" i="1"/>
  <c r="N4852" i="1"/>
  <c r="L4853" i="1"/>
  <c r="N4853" i="1"/>
  <c r="L4854" i="1"/>
  <c r="N4854" i="1"/>
  <c r="L4855" i="1"/>
  <c r="N4855" i="1"/>
  <c r="L4856" i="1"/>
  <c r="N4856" i="1"/>
  <c r="L4857" i="1"/>
  <c r="N4857" i="1"/>
  <c r="L4858" i="1"/>
  <c r="N4858" i="1"/>
  <c r="L4859" i="1"/>
  <c r="N4859" i="1"/>
  <c r="L4860" i="1"/>
  <c r="N4860" i="1"/>
  <c r="L4861" i="1"/>
  <c r="N4861" i="1"/>
  <c r="L4862" i="1"/>
  <c r="N4862" i="1"/>
  <c r="L4863" i="1"/>
  <c r="N4863" i="1"/>
  <c r="L4864" i="1"/>
  <c r="N4864" i="1"/>
  <c r="L4865" i="1"/>
  <c r="N4865" i="1"/>
  <c r="L4866" i="1"/>
  <c r="N4866" i="1"/>
  <c r="L4867" i="1"/>
  <c r="N4867" i="1"/>
  <c r="L4868" i="1"/>
  <c r="N4868" i="1"/>
  <c r="L4869" i="1"/>
  <c r="N4869" i="1"/>
  <c r="L4870" i="1"/>
  <c r="N4870" i="1"/>
  <c r="L4871" i="1"/>
  <c r="N4871" i="1"/>
  <c r="L4872" i="1"/>
  <c r="N4872" i="1"/>
  <c r="L4873" i="1"/>
  <c r="N4873" i="1"/>
  <c r="L4874" i="1"/>
  <c r="N4874" i="1"/>
  <c r="L4875" i="1"/>
  <c r="N4875" i="1"/>
  <c r="L4876" i="1"/>
  <c r="N4876" i="1"/>
  <c r="L4877" i="1"/>
  <c r="N4877" i="1"/>
  <c r="L4878" i="1"/>
  <c r="N4878" i="1"/>
  <c r="L4879" i="1"/>
  <c r="N4879" i="1"/>
  <c r="L4880" i="1"/>
  <c r="N4880" i="1"/>
  <c r="L4881" i="1"/>
  <c r="N4881" i="1"/>
  <c r="L4882" i="1"/>
  <c r="N4882" i="1"/>
  <c r="L4883" i="1"/>
  <c r="N4883" i="1"/>
  <c r="L4884" i="1"/>
  <c r="N4884" i="1"/>
  <c r="L4885" i="1"/>
  <c r="N4885" i="1"/>
  <c r="L4886" i="1"/>
  <c r="N4886" i="1"/>
  <c r="L4887" i="1"/>
  <c r="N4887" i="1"/>
  <c r="L4888" i="1"/>
  <c r="N4888" i="1"/>
  <c r="L4889" i="1"/>
  <c r="N4889" i="1"/>
  <c r="L4890" i="1"/>
  <c r="N4890" i="1"/>
  <c r="L4891" i="1"/>
  <c r="N4891" i="1"/>
  <c r="L4892" i="1"/>
  <c r="N4892" i="1"/>
  <c r="L4893" i="1"/>
  <c r="N4893" i="1"/>
  <c r="L4894" i="1"/>
  <c r="N4894" i="1"/>
  <c r="L4895" i="1"/>
  <c r="N4895" i="1"/>
  <c r="L4896" i="1"/>
  <c r="N4896" i="1"/>
  <c r="L4897" i="1"/>
  <c r="N4897" i="1"/>
  <c r="L4898" i="1"/>
  <c r="N4898" i="1"/>
  <c r="L4899" i="1"/>
  <c r="N4899" i="1"/>
  <c r="L4900" i="1"/>
  <c r="N4900" i="1"/>
  <c r="L4901" i="1"/>
  <c r="N4901" i="1"/>
  <c r="L4902" i="1"/>
  <c r="N4902" i="1"/>
  <c r="L4903" i="1"/>
  <c r="N4903" i="1"/>
  <c r="L4904" i="1"/>
  <c r="N4904" i="1"/>
  <c r="L4905" i="1"/>
  <c r="N4905" i="1"/>
  <c r="L4906" i="1"/>
  <c r="N4906" i="1"/>
  <c r="L4907" i="1"/>
  <c r="N4907" i="1"/>
  <c r="L4908" i="1"/>
  <c r="N4908" i="1"/>
  <c r="L4909" i="1"/>
  <c r="N4909" i="1"/>
  <c r="L4910" i="1"/>
  <c r="N4910" i="1"/>
  <c r="L4911" i="1"/>
  <c r="N4911" i="1"/>
  <c r="L4912" i="1"/>
  <c r="N4912" i="1"/>
  <c r="L4913" i="1"/>
  <c r="N4913" i="1"/>
  <c r="L4914" i="1"/>
  <c r="N4914" i="1"/>
  <c r="L4915" i="1"/>
  <c r="N4915" i="1"/>
  <c r="L4916" i="1"/>
  <c r="N4916" i="1"/>
  <c r="L4917" i="1"/>
  <c r="N4917" i="1"/>
  <c r="L4918" i="1"/>
  <c r="N4918" i="1"/>
  <c r="L4919" i="1"/>
  <c r="N4919" i="1"/>
  <c r="L4920" i="1"/>
  <c r="N4920" i="1"/>
  <c r="L4921" i="1"/>
  <c r="N4921" i="1"/>
  <c r="L4922" i="1"/>
  <c r="N4922" i="1"/>
  <c r="L4923" i="1"/>
  <c r="N4923" i="1"/>
  <c r="L4924" i="1"/>
  <c r="N4924" i="1"/>
  <c r="L4925" i="1"/>
  <c r="N4925" i="1"/>
  <c r="L4926" i="1"/>
  <c r="N4926" i="1"/>
  <c r="L4927" i="1"/>
  <c r="N4927" i="1"/>
  <c r="L4928" i="1"/>
  <c r="N4928" i="1"/>
  <c r="L4929" i="1"/>
  <c r="N4929" i="1"/>
  <c r="L4930" i="1"/>
  <c r="N4930" i="1"/>
  <c r="L4931" i="1"/>
  <c r="N4931" i="1"/>
  <c r="L4932" i="1"/>
  <c r="N4932" i="1"/>
  <c r="L4933" i="1"/>
  <c r="N4933" i="1"/>
  <c r="L4934" i="1"/>
  <c r="N4934" i="1"/>
  <c r="L4935" i="1"/>
  <c r="N4935" i="1"/>
  <c r="L4936" i="1"/>
  <c r="N4936" i="1"/>
  <c r="L4937" i="1"/>
  <c r="N4937" i="1"/>
  <c r="L4938" i="1"/>
  <c r="N4938" i="1"/>
  <c r="L4939" i="1"/>
  <c r="N4939" i="1"/>
  <c r="L4940" i="1"/>
  <c r="N4940" i="1"/>
  <c r="L4941" i="1"/>
  <c r="N4941" i="1"/>
  <c r="L4942" i="1"/>
  <c r="N4942" i="1"/>
  <c r="L4943" i="1"/>
  <c r="N4943" i="1"/>
  <c r="L4944" i="1"/>
  <c r="N4944" i="1"/>
  <c r="L4945" i="1"/>
  <c r="N4945" i="1"/>
  <c r="L4946" i="1"/>
  <c r="N4946" i="1"/>
  <c r="L4947" i="1"/>
  <c r="N4947" i="1"/>
  <c r="L4948" i="1"/>
  <c r="N4948" i="1"/>
  <c r="L4949" i="1"/>
  <c r="N4949" i="1"/>
  <c r="L4950" i="1"/>
  <c r="N4950" i="1"/>
  <c r="L4951" i="1"/>
  <c r="N4951" i="1"/>
  <c r="L4952" i="1"/>
  <c r="N4952" i="1"/>
  <c r="L4953" i="1"/>
  <c r="N4953" i="1"/>
  <c r="L4954" i="1"/>
  <c r="N4954" i="1"/>
  <c r="L4955" i="1"/>
  <c r="N4955" i="1"/>
  <c r="L4956" i="1"/>
  <c r="N4956" i="1"/>
  <c r="L4957" i="1"/>
  <c r="N4957" i="1"/>
  <c r="L4958" i="1"/>
  <c r="N4958" i="1"/>
  <c r="L4959" i="1"/>
  <c r="N4959" i="1"/>
  <c r="L4960" i="1"/>
  <c r="N4960" i="1"/>
  <c r="L4961" i="1"/>
  <c r="N4961" i="1"/>
  <c r="L4962" i="1"/>
  <c r="N4962" i="1"/>
  <c r="L4963" i="1"/>
  <c r="N4963" i="1"/>
  <c r="L4964" i="1"/>
  <c r="N4964" i="1"/>
  <c r="L4965" i="1"/>
  <c r="N4965" i="1"/>
  <c r="L4966" i="1"/>
  <c r="N4966" i="1"/>
  <c r="L4967" i="1"/>
  <c r="N4967" i="1"/>
  <c r="L4968" i="1"/>
  <c r="N4968" i="1"/>
  <c r="L4969" i="1"/>
  <c r="N4969" i="1"/>
  <c r="L4970" i="1"/>
  <c r="N4970" i="1"/>
  <c r="L4971" i="1"/>
  <c r="N4971" i="1"/>
  <c r="L4972" i="1"/>
  <c r="N4972" i="1"/>
  <c r="L4973" i="1"/>
  <c r="N4973" i="1"/>
  <c r="L4974" i="1"/>
  <c r="N4974" i="1"/>
  <c r="L4975" i="1"/>
  <c r="N4975" i="1"/>
  <c r="L4976" i="1"/>
  <c r="N4976" i="1"/>
  <c r="L4977" i="1"/>
  <c r="N4977" i="1"/>
  <c r="L4978" i="1"/>
  <c r="N4978" i="1"/>
  <c r="L4979" i="1"/>
  <c r="N4979" i="1"/>
  <c r="L4980" i="1"/>
  <c r="N4980" i="1"/>
  <c r="L4981" i="1"/>
  <c r="N4981" i="1"/>
  <c r="L4982" i="1"/>
  <c r="N4982" i="1"/>
  <c r="L4983" i="1"/>
  <c r="N4983" i="1"/>
  <c r="L4984" i="1"/>
  <c r="N4984" i="1"/>
  <c r="L4985" i="1"/>
  <c r="N4985" i="1"/>
  <c r="L4986" i="1"/>
  <c r="N4986" i="1"/>
  <c r="L4987" i="1"/>
  <c r="N4987" i="1"/>
  <c r="L4988" i="1"/>
  <c r="N4988" i="1"/>
  <c r="L4989" i="1"/>
  <c r="N4989" i="1"/>
  <c r="L4990" i="1"/>
  <c r="N4990" i="1"/>
  <c r="L4991" i="1"/>
  <c r="N4991" i="1"/>
  <c r="L4992" i="1"/>
  <c r="N4992" i="1"/>
  <c r="L4993" i="1"/>
  <c r="N4993" i="1"/>
  <c r="L4994" i="1"/>
  <c r="N4994" i="1"/>
  <c r="L4995" i="1"/>
  <c r="N4995" i="1"/>
  <c r="L4996" i="1"/>
  <c r="N4996" i="1"/>
  <c r="L4997" i="1"/>
  <c r="N4997" i="1"/>
  <c r="L4998" i="1"/>
  <c r="N4998" i="1"/>
  <c r="L4999" i="1"/>
  <c r="N4999" i="1"/>
  <c r="L5000" i="1"/>
  <c r="N5000" i="1"/>
  <c r="L5001" i="1"/>
  <c r="N5001" i="1"/>
  <c r="L5002" i="1"/>
  <c r="N5002" i="1"/>
  <c r="L5003" i="1"/>
  <c r="N5003" i="1"/>
  <c r="L5004" i="1"/>
  <c r="N5004" i="1"/>
  <c r="L5005" i="1"/>
  <c r="N5005" i="1"/>
  <c r="L5006" i="1"/>
  <c r="N5006" i="1"/>
  <c r="L5007" i="1"/>
  <c r="N5007" i="1"/>
  <c r="L5008" i="1"/>
  <c r="N5008" i="1"/>
  <c r="L5009" i="1"/>
  <c r="N5009" i="1"/>
  <c r="L5010" i="1"/>
  <c r="N5010" i="1"/>
  <c r="L5011" i="1"/>
  <c r="N5011" i="1"/>
  <c r="L5012" i="1"/>
  <c r="N5012" i="1"/>
  <c r="L5013" i="1"/>
  <c r="N5013" i="1"/>
  <c r="L5014" i="1"/>
  <c r="N5014" i="1"/>
  <c r="L5015" i="1"/>
  <c r="N5015" i="1"/>
  <c r="L5016" i="1"/>
  <c r="N5016" i="1"/>
  <c r="L5017" i="1"/>
  <c r="N5017" i="1"/>
  <c r="L5018" i="1"/>
  <c r="N5018" i="1"/>
  <c r="L5019" i="1"/>
  <c r="N5019" i="1"/>
  <c r="L5020" i="1"/>
  <c r="N5020" i="1"/>
  <c r="L5021" i="1"/>
  <c r="N5021" i="1"/>
  <c r="L5022" i="1"/>
  <c r="N5022" i="1"/>
  <c r="L5023" i="1"/>
  <c r="N5023" i="1"/>
  <c r="L5024" i="1"/>
  <c r="N5024" i="1"/>
  <c r="L5025" i="1"/>
  <c r="N5025" i="1"/>
  <c r="L5026" i="1"/>
  <c r="N5026" i="1"/>
  <c r="L5027" i="1"/>
  <c r="N5027" i="1"/>
  <c r="L5028" i="1"/>
  <c r="N5028" i="1"/>
  <c r="L5029" i="1"/>
  <c r="N5029" i="1"/>
  <c r="L5030" i="1"/>
  <c r="N5030" i="1"/>
  <c r="L5031" i="1"/>
  <c r="N5031" i="1"/>
  <c r="L5032" i="1"/>
  <c r="N5032" i="1"/>
  <c r="L5033" i="1"/>
  <c r="N5033" i="1"/>
  <c r="L5034" i="1"/>
  <c r="N5034" i="1"/>
  <c r="L5035" i="1"/>
  <c r="N5035" i="1"/>
  <c r="L5036" i="1"/>
  <c r="N5036" i="1"/>
  <c r="L5037" i="1"/>
  <c r="N5037" i="1"/>
  <c r="L5038" i="1"/>
  <c r="N5038" i="1"/>
  <c r="L5039" i="1"/>
  <c r="N5039" i="1"/>
  <c r="L5040" i="1"/>
  <c r="N5040" i="1"/>
  <c r="L5041" i="1"/>
  <c r="N5041" i="1"/>
  <c r="L5042" i="1"/>
  <c r="N5042" i="1"/>
  <c r="L5043" i="1"/>
  <c r="N5043" i="1"/>
  <c r="L5044" i="1"/>
  <c r="N5044" i="1"/>
  <c r="L5045" i="1"/>
  <c r="N5045" i="1"/>
  <c r="L5046" i="1"/>
  <c r="N5046" i="1"/>
  <c r="L5047" i="1"/>
  <c r="N5047" i="1"/>
  <c r="L5048" i="1"/>
  <c r="N5048" i="1"/>
  <c r="L5049" i="1"/>
  <c r="N5049" i="1"/>
  <c r="L5050" i="1"/>
  <c r="N5050" i="1"/>
  <c r="L5051" i="1"/>
  <c r="N5051" i="1"/>
  <c r="L5052" i="1"/>
  <c r="N5052" i="1"/>
  <c r="L5053" i="1"/>
  <c r="N5053" i="1"/>
  <c r="L5054" i="1"/>
  <c r="N5054" i="1"/>
  <c r="L5055" i="1"/>
  <c r="N5055" i="1"/>
  <c r="L5056" i="1"/>
  <c r="N5056" i="1"/>
  <c r="L5057" i="1"/>
  <c r="N5057" i="1"/>
  <c r="L5058" i="1"/>
  <c r="N5058" i="1"/>
  <c r="L5059" i="1"/>
  <c r="N5059" i="1"/>
  <c r="L5060" i="1"/>
  <c r="N5060" i="1"/>
  <c r="L5061" i="1"/>
  <c r="N5061" i="1"/>
  <c r="L5062" i="1"/>
  <c r="N5062" i="1"/>
  <c r="L5063" i="1"/>
  <c r="N5063" i="1"/>
  <c r="L5064" i="1"/>
  <c r="N5064" i="1"/>
  <c r="L5065" i="1"/>
  <c r="N5065" i="1"/>
  <c r="L5066" i="1"/>
  <c r="N5066" i="1"/>
  <c r="L5067" i="1"/>
  <c r="N5067" i="1"/>
  <c r="L5068" i="1"/>
  <c r="N5068" i="1"/>
  <c r="L5069" i="1"/>
  <c r="N5069" i="1"/>
  <c r="L5070" i="1"/>
  <c r="N5070" i="1"/>
  <c r="L5071" i="1"/>
  <c r="N5071" i="1"/>
  <c r="L5072" i="1"/>
  <c r="N5072" i="1"/>
  <c r="L5073" i="1"/>
  <c r="N5073" i="1"/>
  <c r="L5074" i="1"/>
  <c r="N5074" i="1"/>
  <c r="L5075" i="1"/>
  <c r="N5075" i="1"/>
  <c r="L5076" i="1"/>
  <c r="N5076" i="1"/>
  <c r="L5077" i="1"/>
  <c r="N5077" i="1"/>
  <c r="L5078" i="1"/>
  <c r="N5078" i="1"/>
  <c r="L5079" i="1"/>
  <c r="N5079" i="1"/>
  <c r="L5080" i="1"/>
  <c r="N5080" i="1"/>
  <c r="L5081" i="1"/>
  <c r="N5081" i="1"/>
  <c r="L5082" i="1"/>
  <c r="N5082" i="1"/>
  <c r="L5083" i="1"/>
  <c r="N5083" i="1"/>
  <c r="L5084" i="1"/>
  <c r="N5084" i="1"/>
  <c r="L5085" i="1"/>
  <c r="N5085" i="1"/>
  <c r="L5086" i="1"/>
  <c r="N5086" i="1"/>
  <c r="L5087" i="1"/>
  <c r="N5087" i="1"/>
  <c r="L5088" i="1"/>
  <c r="N5088" i="1"/>
  <c r="L5089" i="1"/>
  <c r="N5089" i="1"/>
  <c r="L5090" i="1"/>
  <c r="N5090" i="1"/>
  <c r="L5091" i="1"/>
  <c r="N5091" i="1"/>
  <c r="L5092" i="1"/>
  <c r="N5092" i="1"/>
  <c r="L5093" i="1"/>
  <c r="N5093" i="1"/>
  <c r="L5094" i="1"/>
  <c r="N5094" i="1"/>
  <c r="L5095" i="1"/>
  <c r="N5095" i="1"/>
  <c r="L5096" i="1"/>
  <c r="N5096" i="1"/>
  <c r="L5097" i="1"/>
  <c r="N5097" i="1"/>
  <c r="L5098" i="1"/>
  <c r="N5098" i="1"/>
  <c r="L5099" i="1"/>
  <c r="N5099" i="1"/>
  <c r="L5100" i="1"/>
  <c r="N5100" i="1"/>
  <c r="L5101" i="1"/>
  <c r="N5101" i="1"/>
  <c r="L5102" i="1"/>
  <c r="N5102" i="1"/>
  <c r="L5103" i="1"/>
  <c r="N5103" i="1"/>
  <c r="L5104" i="1"/>
  <c r="N5104" i="1"/>
  <c r="L5105" i="1"/>
  <c r="N5105" i="1"/>
  <c r="L5106" i="1"/>
  <c r="N5106" i="1"/>
  <c r="L5107" i="1"/>
  <c r="N5107" i="1"/>
  <c r="L5108" i="1"/>
  <c r="N5108" i="1"/>
  <c r="L5109" i="1"/>
  <c r="N5109" i="1"/>
  <c r="L5110" i="1"/>
  <c r="N5110" i="1"/>
  <c r="L5111" i="1"/>
  <c r="N5111" i="1"/>
  <c r="L5112" i="1"/>
  <c r="N5112" i="1"/>
  <c r="L5113" i="1"/>
  <c r="N5113" i="1"/>
  <c r="L5114" i="1"/>
  <c r="N5114" i="1"/>
  <c r="L5115" i="1"/>
  <c r="N5115" i="1"/>
  <c r="L5116" i="1"/>
  <c r="N5116" i="1"/>
  <c r="L5117" i="1"/>
  <c r="N5117" i="1"/>
  <c r="L5118" i="1"/>
  <c r="N5118" i="1"/>
  <c r="L5119" i="1"/>
  <c r="N5119" i="1"/>
  <c r="L5120" i="1"/>
  <c r="N5120" i="1"/>
  <c r="L5121" i="1"/>
  <c r="N5121" i="1"/>
  <c r="L5122" i="1"/>
  <c r="N5122" i="1"/>
  <c r="L5123" i="1"/>
  <c r="N5123" i="1"/>
  <c r="L5124" i="1"/>
  <c r="N5124" i="1"/>
  <c r="L5125" i="1"/>
  <c r="N5125" i="1"/>
  <c r="L5126" i="1"/>
  <c r="N5126" i="1"/>
  <c r="L5127" i="1"/>
  <c r="N5127" i="1"/>
  <c r="L5128" i="1"/>
  <c r="N5128" i="1"/>
  <c r="L5129" i="1"/>
  <c r="N5129" i="1"/>
  <c r="L5130" i="1"/>
  <c r="N5130" i="1"/>
  <c r="L5131" i="1"/>
  <c r="N5131" i="1"/>
  <c r="L5132" i="1"/>
  <c r="N5132" i="1"/>
  <c r="L5133" i="1"/>
  <c r="N5133" i="1"/>
  <c r="L5134" i="1"/>
  <c r="N5134" i="1"/>
  <c r="L5135" i="1"/>
  <c r="N5135" i="1"/>
  <c r="L5136" i="1"/>
  <c r="N5136" i="1"/>
  <c r="L5137" i="1"/>
  <c r="N5137" i="1"/>
  <c r="L5138" i="1"/>
  <c r="N5138" i="1"/>
  <c r="L5139" i="1"/>
  <c r="N5139" i="1"/>
  <c r="L5140" i="1"/>
  <c r="N5140" i="1"/>
  <c r="L5141" i="1"/>
  <c r="N5141" i="1"/>
  <c r="L5142" i="1"/>
  <c r="N5142" i="1"/>
  <c r="L5143" i="1"/>
  <c r="N5143" i="1"/>
  <c r="L5144" i="1"/>
  <c r="N5144" i="1"/>
  <c r="L5145" i="1"/>
  <c r="N5145" i="1"/>
  <c r="L5146" i="1"/>
  <c r="N5146" i="1"/>
  <c r="L5147" i="1"/>
  <c r="N5147" i="1"/>
  <c r="L5148" i="1"/>
  <c r="N5148" i="1"/>
  <c r="L5149" i="1"/>
  <c r="N5149" i="1"/>
  <c r="L5150" i="1"/>
  <c r="N5150" i="1"/>
  <c r="L5151" i="1"/>
  <c r="N5151" i="1"/>
  <c r="L5152" i="1"/>
  <c r="N5152" i="1"/>
  <c r="L5153" i="1"/>
  <c r="N5153" i="1"/>
  <c r="L5154" i="1"/>
  <c r="N5154" i="1"/>
  <c r="L5155" i="1"/>
  <c r="N5155" i="1"/>
  <c r="L5156" i="1"/>
  <c r="N5156" i="1"/>
  <c r="L5157" i="1"/>
  <c r="N5157" i="1"/>
  <c r="L5158" i="1"/>
  <c r="N5158" i="1"/>
  <c r="L5159" i="1"/>
  <c r="N5159" i="1"/>
  <c r="L5160" i="1"/>
  <c r="N5160" i="1"/>
  <c r="L5161" i="1"/>
  <c r="N5161" i="1"/>
  <c r="L5162" i="1"/>
  <c r="N5162" i="1"/>
  <c r="L5163" i="1"/>
  <c r="N5163" i="1"/>
  <c r="L5164" i="1"/>
  <c r="N5164" i="1"/>
  <c r="L5165" i="1"/>
  <c r="N5165" i="1"/>
  <c r="L5166" i="1"/>
  <c r="N5166" i="1"/>
  <c r="L5167" i="1"/>
  <c r="N5167" i="1"/>
  <c r="L5168" i="1"/>
  <c r="N5168" i="1"/>
  <c r="L5169" i="1"/>
  <c r="N5169" i="1"/>
  <c r="L5170" i="1"/>
  <c r="N5170" i="1"/>
  <c r="L5171" i="1"/>
  <c r="N5171" i="1"/>
  <c r="L5172" i="1"/>
  <c r="N5172" i="1"/>
  <c r="L5173" i="1"/>
  <c r="N5173" i="1"/>
  <c r="L5174" i="1"/>
  <c r="N5174" i="1"/>
  <c r="L5175" i="1"/>
  <c r="N5175" i="1"/>
  <c r="L5176" i="1"/>
  <c r="N5176" i="1"/>
  <c r="L5177" i="1"/>
  <c r="N5177" i="1"/>
  <c r="L5178" i="1"/>
  <c r="N5178" i="1"/>
  <c r="L5179" i="1"/>
  <c r="N5179" i="1"/>
  <c r="L5180" i="1"/>
  <c r="N5180" i="1"/>
  <c r="L5181" i="1"/>
  <c r="N5181" i="1"/>
  <c r="L5182" i="1"/>
  <c r="N5182" i="1"/>
  <c r="L5183" i="1"/>
  <c r="N5183" i="1"/>
  <c r="L5184" i="1"/>
  <c r="N5184" i="1"/>
  <c r="L5185" i="1"/>
  <c r="N5185" i="1"/>
  <c r="L5186" i="1"/>
  <c r="N5186" i="1"/>
  <c r="L5187" i="1"/>
  <c r="N5187" i="1"/>
  <c r="L5188" i="1"/>
  <c r="N5188" i="1"/>
  <c r="L5189" i="1"/>
  <c r="N5189" i="1"/>
  <c r="L5190" i="1"/>
  <c r="N5190" i="1"/>
  <c r="L5191" i="1"/>
  <c r="N5191" i="1"/>
  <c r="L5192" i="1"/>
  <c r="N5192" i="1"/>
  <c r="L5193" i="1"/>
  <c r="N5193" i="1"/>
  <c r="L5194" i="1"/>
  <c r="N5194" i="1"/>
  <c r="L5195" i="1"/>
  <c r="N5195" i="1"/>
  <c r="L5196" i="1"/>
  <c r="N5196" i="1"/>
  <c r="L5197" i="1"/>
  <c r="N5197" i="1"/>
  <c r="L5198" i="1"/>
  <c r="N5198" i="1"/>
  <c r="L5199" i="1"/>
  <c r="N5199" i="1"/>
  <c r="L5200" i="1"/>
  <c r="N5200" i="1"/>
  <c r="L5201" i="1"/>
  <c r="N5201" i="1"/>
  <c r="L5202" i="1"/>
  <c r="N5202" i="1"/>
  <c r="L5203" i="1"/>
  <c r="N5203" i="1"/>
  <c r="L5204" i="1"/>
  <c r="N5204" i="1"/>
  <c r="L5205" i="1"/>
  <c r="N5205" i="1"/>
  <c r="L5206" i="1"/>
  <c r="N5206" i="1"/>
  <c r="L5207" i="1"/>
  <c r="N5207" i="1"/>
  <c r="L5208" i="1"/>
  <c r="N5208" i="1"/>
  <c r="L5209" i="1"/>
  <c r="N5209" i="1"/>
  <c r="L5210" i="1"/>
  <c r="N5210" i="1"/>
  <c r="L5211" i="1"/>
  <c r="N5211" i="1"/>
  <c r="L5212" i="1"/>
  <c r="N5212" i="1"/>
  <c r="L5213" i="1"/>
  <c r="N5213" i="1"/>
  <c r="L5214" i="1"/>
  <c r="N5214" i="1"/>
  <c r="L5215" i="1"/>
  <c r="N5215" i="1"/>
  <c r="L5216" i="1"/>
  <c r="N5216" i="1"/>
  <c r="L5217" i="1"/>
  <c r="N5217" i="1"/>
  <c r="L5218" i="1"/>
  <c r="N5218" i="1"/>
  <c r="L5219" i="1"/>
  <c r="N5219" i="1"/>
  <c r="L5220" i="1"/>
  <c r="N5220" i="1"/>
  <c r="L5221" i="1"/>
  <c r="N5221" i="1"/>
  <c r="L5222" i="1"/>
  <c r="N5222" i="1"/>
  <c r="L5223" i="1"/>
  <c r="N5223" i="1"/>
  <c r="L5224" i="1"/>
  <c r="N5224" i="1"/>
  <c r="L5225" i="1"/>
  <c r="N5225" i="1"/>
  <c r="L5226" i="1"/>
  <c r="N5226" i="1"/>
  <c r="L5227" i="1"/>
  <c r="N5227" i="1"/>
  <c r="L5228" i="1"/>
  <c r="N5228" i="1"/>
  <c r="L5229" i="1"/>
  <c r="N5229" i="1"/>
  <c r="L5230" i="1"/>
  <c r="N5230" i="1"/>
  <c r="L5231" i="1"/>
  <c r="N5231" i="1"/>
  <c r="L5232" i="1"/>
  <c r="N5232" i="1"/>
  <c r="L5233" i="1"/>
  <c r="N5233" i="1"/>
  <c r="L5234" i="1"/>
  <c r="N5234" i="1"/>
  <c r="L5235" i="1"/>
  <c r="N5235" i="1"/>
  <c r="L5236" i="1"/>
  <c r="N5236" i="1"/>
  <c r="L5237" i="1"/>
  <c r="N5237" i="1"/>
  <c r="L5238" i="1"/>
  <c r="N5238" i="1"/>
  <c r="L5239" i="1"/>
  <c r="N5239" i="1"/>
  <c r="L5240" i="1"/>
  <c r="N5240" i="1"/>
  <c r="L5241" i="1"/>
  <c r="N5241" i="1"/>
  <c r="L5242" i="1"/>
  <c r="N5242" i="1"/>
  <c r="L5243" i="1"/>
  <c r="N5243" i="1"/>
  <c r="L5244" i="1"/>
  <c r="N5244" i="1"/>
  <c r="L5245" i="1"/>
  <c r="N5245" i="1"/>
  <c r="L5246" i="1"/>
  <c r="N5246" i="1"/>
  <c r="L5247" i="1"/>
  <c r="N5247" i="1"/>
  <c r="L5248" i="1"/>
  <c r="N5248" i="1"/>
  <c r="L5249" i="1"/>
  <c r="N5249" i="1"/>
  <c r="L5250" i="1"/>
  <c r="N5250" i="1"/>
  <c r="L5251" i="1"/>
  <c r="N5251" i="1"/>
  <c r="L5252" i="1"/>
  <c r="N5252" i="1"/>
  <c r="L5253" i="1"/>
  <c r="N5253" i="1"/>
  <c r="L5254" i="1"/>
  <c r="N5254" i="1"/>
  <c r="L5255" i="1"/>
  <c r="N5255" i="1"/>
  <c r="L5256" i="1"/>
  <c r="N5256" i="1"/>
  <c r="L5257" i="1"/>
  <c r="N5257" i="1"/>
  <c r="L5258" i="1"/>
  <c r="N5258" i="1"/>
  <c r="L5259" i="1"/>
  <c r="N5259" i="1"/>
  <c r="L5260" i="1"/>
  <c r="N5260" i="1"/>
  <c r="L5261" i="1"/>
  <c r="N5261" i="1"/>
  <c r="L5262" i="1"/>
  <c r="N5262" i="1"/>
  <c r="L5263" i="1"/>
  <c r="N5263" i="1"/>
  <c r="L5264" i="1"/>
  <c r="N5264" i="1"/>
  <c r="L5265" i="1"/>
  <c r="N5265" i="1"/>
  <c r="L5266" i="1"/>
  <c r="N5266" i="1"/>
  <c r="L5267" i="1"/>
  <c r="N5267" i="1"/>
  <c r="L5268" i="1"/>
  <c r="N5268" i="1"/>
  <c r="L5269" i="1"/>
  <c r="N5269" i="1"/>
  <c r="L5270" i="1"/>
  <c r="N5270" i="1"/>
  <c r="L5271" i="1"/>
  <c r="N5271" i="1"/>
  <c r="L5272" i="1"/>
  <c r="N5272" i="1"/>
  <c r="L5273" i="1"/>
  <c r="N5273" i="1"/>
  <c r="L5274" i="1"/>
  <c r="N5274" i="1"/>
  <c r="L5275" i="1"/>
  <c r="N5275" i="1"/>
  <c r="L5276" i="1"/>
  <c r="N5276" i="1"/>
  <c r="L5277" i="1"/>
  <c r="N5277" i="1"/>
  <c r="L5278" i="1"/>
  <c r="N5278" i="1"/>
  <c r="L5279" i="1"/>
  <c r="N5279" i="1"/>
  <c r="L5280" i="1"/>
  <c r="N5280" i="1"/>
  <c r="L5281" i="1"/>
  <c r="N5281" i="1"/>
  <c r="L5282" i="1"/>
  <c r="N5282" i="1"/>
  <c r="L5283" i="1"/>
  <c r="N5283" i="1"/>
  <c r="L5284" i="1"/>
  <c r="N5284" i="1"/>
  <c r="L5285" i="1"/>
  <c r="N5285" i="1"/>
  <c r="L5286" i="1"/>
  <c r="N5286" i="1"/>
  <c r="L5287" i="1"/>
  <c r="N5287" i="1"/>
  <c r="L5288" i="1"/>
  <c r="N5288" i="1"/>
  <c r="L5289" i="1"/>
  <c r="N5289" i="1"/>
  <c r="L5290" i="1"/>
  <c r="N5290" i="1"/>
  <c r="L5291" i="1"/>
  <c r="N5291" i="1"/>
  <c r="L5292" i="1"/>
  <c r="N5292" i="1"/>
  <c r="L5293" i="1"/>
  <c r="N5293" i="1"/>
  <c r="L5294" i="1"/>
  <c r="N5294" i="1"/>
  <c r="L5295" i="1"/>
  <c r="N5295" i="1"/>
  <c r="L5296" i="1"/>
  <c r="N5296" i="1"/>
  <c r="L5297" i="1"/>
  <c r="N5297" i="1"/>
  <c r="L5298" i="1"/>
  <c r="N5298" i="1"/>
  <c r="L5299" i="1"/>
  <c r="N5299" i="1"/>
  <c r="L5300" i="1"/>
  <c r="N5300" i="1"/>
  <c r="L5301" i="1"/>
  <c r="N5301" i="1"/>
  <c r="L5302" i="1"/>
  <c r="N5302" i="1"/>
  <c r="L5303" i="1"/>
  <c r="N5303" i="1"/>
  <c r="L5304" i="1"/>
  <c r="N5304" i="1"/>
  <c r="L5305" i="1"/>
  <c r="N5305" i="1"/>
  <c r="L5306" i="1"/>
  <c r="N5306" i="1"/>
  <c r="L5307" i="1"/>
  <c r="N5307" i="1"/>
  <c r="L5308" i="1"/>
  <c r="N5308" i="1"/>
  <c r="L5309" i="1"/>
  <c r="N5309" i="1"/>
  <c r="L5310" i="1"/>
  <c r="N5310" i="1"/>
  <c r="L5311" i="1"/>
  <c r="N5311" i="1"/>
  <c r="L5312" i="1"/>
  <c r="N5312" i="1"/>
  <c r="L5313" i="1"/>
  <c r="N5313" i="1"/>
  <c r="L5314" i="1"/>
  <c r="N5314" i="1"/>
  <c r="L5315" i="1"/>
  <c r="N5315" i="1"/>
  <c r="L5316" i="1"/>
  <c r="N5316" i="1"/>
  <c r="L5317" i="1"/>
  <c r="N5317" i="1"/>
  <c r="L5318" i="1"/>
  <c r="N5318" i="1"/>
  <c r="L5319" i="1"/>
  <c r="N5319" i="1"/>
  <c r="L5320" i="1"/>
  <c r="N5320" i="1"/>
  <c r="L5321" i="1"/>
  <c r="N5321" i="1"/>
  <c r="L5322" i="1"/>
  <c r="N5322" i="1"/>
  <c r="L5323" i="1"/>
  <c r="N5323" i="1"/>
  <c r="L5324" i="1"/>
  <c r="N5324" i="1"/>
  <c r="L5325" i="1"/>
  <c r="N5325" i="1"/>
  <c r="L5326" i="1"/>
  <c r="N5326" i="1"/>
  <c r="L5327" i="1"/>
  <c r="N5327" i="1"/>
  <c r="L5328" i="1"/>
  <c r="N5328" i="1"/>
  <c r="L5329" i="1"/>
  <c r="N5329" i="1"/>
  <c r="L5330" i="1"/>
  <c r="N5330" i="1"/>
  <c r="L5331" i="1"/>
  <c r="N5331" i="1"/>
  <c r="L5332" i="1"/>
  <c r="N5332" i="1"/>
  <c r="L5333" i="1"/>
  <c r="N5333" i="1"/>
  <c r="L5334" i="1"/>
  <c r="N5334" i="1"/>
  <c r="L5335" i="1"/>
  <c r="N5335" i="1"/>
  <c r="L5336" i="1"/>
  <c r="N5336" i="1"/>
  <c r="L5337" i="1"/>
  <c r="N5337" i="1"/>
  <c r="L5338" i="1"/>
  <c r="N5338" i="1"/>
  <c r="L5339" i="1"/>
  <c r="N5339" i="1"/>
  <c r="L5340" i="1"/>
  <c r="N5340" i="1"/>
  <c r="L5341" i="1"/>
  <c r="N5341" i="1"/>
  <c r="L5342" i="1"/>
  <c r="N5342" i="1"/>
  <c r="L5343" i="1"/>
  <c r="N5343" i="1"/>
  <c r="L5344" i="1"/>
  <c r="N5344" i="1"/>
  <c r="L5345" i="1"/>
  <c r="N5345" i="1"/>
  <c r="L5346" i="1"/>
  <c r="N5346" i="1"/>
  <c r="L5347" i="1"/>
  <c r="N5347" i="1"/>
  <c r="L5348" i="1"/>
  <c r="N5348" i="1"/>
  <c r="L5349" i="1"/>
  <c r="N5349" i="1"/>
  <c r="L5350" i="1"/>
  <c r="N5350" i="1"/>
  <c r="L5351" i="1"/>
  <c r="N5351" i="1"/>
  <c r="L5352" i="1"/>
  <c r="N5352" i="1"/>
  <c r="L5353" i="1"/>
  <c r="N5353" i="1"/>
  <c r="L5354" i="1"/>
  <c r="N5354" i="1"/>
  <c r="L5355" i="1"/>
  <c r="N5355" i="1"/>
  <c r="L5356" i="1"/>
  <c r="N5356" i="1"/>
  <c r="L5357" i="1"/>
  <c r="N5357" i="1"/>
  <c r="L5358" i="1"/>
  <c r="N5358" i="1"/>
  <c r="L5359" i="1"/>
  <c r="N5359" i="1"/>
  <c r="L5360" i="1"/>
  <c r="N5360" i="1"/>
  <c r="L5361" i="1"/>
  <c r="N5361" i="1"/>
  <c r="L5362" i="1"/>
  <c r="N5362" i="1"/>
  <c r="L5363" i="1"/>
  <c r="N5363" i="1"/>
  <c r="L5364" i="1"/>
  <c r="N5364" i="1"/>
  <c r="L5365" i="1"/>
  <c r="N5365" i="1"/>
  <c r="L5366" i="1"/>
  <c r="N5366" i="1"/>
  <c r="L5367" i="1"/>
  <c r="N5367" i="1"/>
  <c r="L5368" i="1"/>
  <c r="N5368" i="1"/>
  <c r="L5369" i="1"/>
  <c r="N5369" i="1"/>
  <c r="L5370" i="1"/>
  <c r="N5370" i="1"/>
  <c r="L5371" i="1"/>
  <c r="N5371" i="1"/>
  <c r="L5372" i="1"/>
  <c r="N5372" i="1"/>
  <c r="L5373" i="1"/>
  <c r="N5373" i="1"/>
  <c r="L5374" i="1"/>
  <c r="N5374" i="1"/>
  <c r="L5375" i="1"/>
  <c r="N5375" i="1"/>
  <c r="L5376" i="1"/>
  <c r="N5376" i="1"/>
  <c r="L5377" i="1"/>
  <c r="N5377" i="1"/>
  <c r="L5378" i="1"/>
  <c r="N5378" i="1"/>
  <c r="L5379" i="1"/>
  <c r="N5379" i="1"/>
  <c r="L5380" i="1"/>
  <c r="N5380" i="1"/>
  <c r="L5381" i="1"/>
  <c r="N5381" i="1"/>
  <c r="L5382" i="1"/>
  <c r="N5382" i="1"/>
  <c r="L5383" i="1"/>
  <c r="N5383" i="1"/>
  <c r="L5384" i="1"/>
  <c r="N5384" i="1"/>
  <c r="L5385" i="1"/>
  <c r="N5385" i="1"/>
  <c r="L5386" i="1"/>
  <c r="N5386" i="1"/>
  <c r="L5387" i="1"/>
  <c r="N5387" i="1"/>
  <c r="L5388" i="1"/>
  <c r="N5388" i="1"/>
  <c r="L5389" i="1"/>
  <c r="N5389" i="1"/>
  <c r="L5390" i="1"/>
  <c r="N5390" i="1"/>
  <c r="L5391" i="1"/>
  <c r="N5391" i="1"/>
  <c r="L5392" i="1"/>
  <c r="N5392" i="1"/>
  <c r="L5393" i="1"/>
  <c r="N5393" i="1"/>
  <c r="L5394" i="1"/>
  <c r="N5394" i="1"/>
  <c r="L5395" i="1"/>
  <c r="N5395" i="1"/>
  <c r="L5396" i="1"/>
  <c r="N5396" i="1"/>
  <c r="L5397" i="1"/>
  <c r="N5397" i="1"/>
  <c r="L5398" i="1"/>
  <c r="N5398" i="1"/>
  <c r="L5399" i="1"/>
  <c r="N5399" i="1"/>
  <c r="L5400" i="1"/>
  <c r="N5400" i="1"/>
  <c r="L5401" i="1"/>
  <c r="N5401" i="1"/>
  <c r="L5402" i="1"/>
  <c r="N5402" i="1"/>
  <c r="L5403" i="1"/>
  <c r="N5403" i="1"/>
  <c r="L5404" i="1"/>
  <c r="N5404" i="1"/>
  <c r="L5405" i="1"/>
  <c r="N5405" i="1"/>
  <c r="L5406" i="1"/>
  <c r="N5406" i="1"/>
  <c r="L5407" i="1"/>
  <c r="N5407" i="1"/>
  <c r="L5408" i="1"/>
  <c r="N5408" i="1"/>
  <c r="L5409" i="1"/>
  <c r="N5409" i="1"/>
  <c r="L5410" i="1"/>
  <c r="N5410" i="1"/>
  <c r="L5411" i="1"/>
  <c r="N5411" i="1"/>
  <c r="L5412" i="1"/>
  <c r="N5412" i="1"/>
  <c r="L5413" i="1"/>
  <c r="N5413" i="1"/>
  <c r="L5414" i="1"/>
  <c r="N5414" i="1"/>
  <c r="L5415" i="1"/>
  <c r="N5415" i="1"/>
  <c r="L5416" i="1"/>
  <c r="N5416" i="1"/>
  <c r="L5417" i="1"/>
  <c r="N5417" i="1"/>
  <c r="L5418" i="1"/>
  <c r="N5418" i="1"/>
  <c r="L5419" i="1"/>
  <c r="N5419" i="1"/>
  <c r="L5420" i="1"/>
  <c r="N5420" i="1"/>
  <c r="L5421" i="1"/>
  <c r="N5421" i="1"/>
  <c r="L5422" i="1"/>
  <c r="N5422" i="1"/>
  <c r="L5423" i="1"/>
  <c r="N5423" i="1"/>
  <c r="L5424" i="1"/>
  <c r="N5424" i="1"/>
  <c r="L5425" i="1"/>
  <c r="N5425" i="1"/>
  <c r="L5426" i="1"/>
  <c r="N5426" i="1"/>
  <c r="L5427" i="1"/>
  <c r="N5427" i="1"/>
  <c r="L5428" i="1"/>
  <c r="N5428" i="1"/>
  <c r="L5429" i="1"/>
  <c r="N5429" i="1"/>
  <c r="L5430" i="1"/>
  <c r="N5430" i="1"/>
  <c r="L5431" i="1"/>
  <c r="N5431" i="1"/>
  <c r="L5432" i="1"/>
  <c r="N5432" i="1"/>
  <c r="L5433" i="1"/>
  <c r="N5433" i="1"/>
  <c r="L5434" i="1"/>
  <c r="N5434" i="1"/>
  <c r="L5435" i="1"/>
  <c r="N5435" i="1"/>
  <c r="L5436" i="1"/>
  <c r="N5436" i="1"/>
  <c r="L5437" i="1"/>
  <c r="N5437" i="1"/>
  <c r="L5438" i="1"/>
  <c r="N5438" i="1"/>
  <c r="L5439" i="1"/>
  <c r="N5439" i="1"/>
  <c r="L5440" i="1"/>
  <c r="N5440" i="1"/>
  <c r="L5441" i="1"/>
  <c r="N5441" i="1"/>
  <c r="L5442" i="1"/>
  <c r="N5442" i="1"/>
  <c r="L5443" i="1"/>
  <c r="N5443" i="1"/>
  <c r="L5444" i="1"/>
  <c r="N5444" i="1"/>
  <c r="L5445" i="1"/>
  <c r="N5445" i="1"/>
  <c r="L5446" i="1"/>
  <c r="N5446" i="1"/>
  <c r="L5447" i="1"/>
  <c r="N5447" i="1"/>
  <c r="L5448" i="1"/>
  <c r="N5448" i="1"/>
  <c r="L5449" i="1"/>
  <c r="N5449" i="1"/>
  <c r="L5450" i="1"/>
  <c r="N5450" i="1"/>
  <c r="L5451" i="1"/>
  <c r="N5451" i="1"/>
  <c r="L5452" i="1"/>
  <c r="N5452" i="1"/>
  <c r="L5453" i="1"/>
  <c r="N5453" i="1"/>
  <c r="L5454" i="1"/>
  <c r="N5454" i="1"/>
  <c r="L5455" i="1"/>
  <c r="N5455" i="1"/>
  <c r="L5456" i="1"/>
  <c r="N5456" i="1"/>
  <c r="L5457" i="1"/>
  <c r="N5457" i="1"/>
  <c r="L5458" i="1"/>
  <c r="N5458" i="1"/>
  <c r="L5459" i="1"/>
  <c r="N5459" i="1"/>
  <c r="L5460" i="1"/>
  <c r="N5460" i="1"/>
  <c r="L5461" i="1"/>
  <c r="N5461" i="1"/>
  <c r="L5462" i="1"/>
  <c r="N5462" i="1"/>
  <c r="L5463" i="1"/>
  <c r="N5463" i="1"/>
  <c r="L5464" i="1"/>
  <c r="N5464" i="1"/>
  <c r="L5465" i="1"/>
  <c r="N5465" i="1"/>
  <c r="L5466" i="1"/>
  <c r="N5466" i="1"/>
  <c r="L5467" i="1"/>
  <c r="N5467" i="1"/>
  <c r="L5468" i="1"/>
  <c r="N5468" i="1"/>
  <c r="L5469" i="1"/>
  <c r="N5469" i="1"/>
  <c r="L5470" i="1"/>
  <c r="N5470" i="1"/>
  <c r="L5471" i="1"/>
  <c r="N5471" i="1"/>
  <c r="L5472" i="1"/>
  <c r="N5472" i="1"/>
  <c r="L5473" i="1"/>
  <c r="N5473" i="1"/>
  <c r="L5474" i="1"/>
  <c r="N5474" i="1"/>
  <c r="L5475" i="1"/>
  <c r="N5475" i="1"/>
  <c r="L5476" i="1"/>
  <c r="N5476" i="1"/>
  <c r="L5477" i="1"/>
  <c r="N5477" i="1"/>
  <c r="L5478" i="1"/>
  <c r="N5478" i="1"/>
  <c r="L5479" i="1"/>
  <c r="N5479" i="1"/>
  <c r="L5480" i="1"/>
  <c r="N5480" i="1"/>
  <c r="L5481" i="1"/>
  <c r="N5481" i="1"/>
  <c r="L5482" i="1"/>
  <c r="N5482" i="1"/>
  <c r="L5483" i="1"/>
  <c r="N5483" i="1"/>
  <c r="L5484" i="1"/>
  <c r="N5484" i="1"/>
  <c r="L5485" i="1"/>
  <c r="N5485" i="1"/>
  <c r="L5486" i="1"/>
  <c r="N5486" i="1"/>
  <c r="L5487" i="1"/>
  <c r="N5487" i="1"/>
  <c r="L5488" i="1"/>
  <c r="N5488" i="1"/>
  <c r="L5489" i="1"/>
  <c r="N5489" i="1"/>
  <c r="L5490" i="1"/>
  <c r="N5490" i="1"/>
  <c r="L5491" i="1"/>
  <c r="N5491" i="1"/>
  <c r="L5492" i="1"/>
  <c r="N5492" i="1"/>
  <c r="L5493" i="1"/>
  <c r="N5493" i="1"/>
  <c r="L5494" i="1"/>
  <c r="N5494" i="1"/>
  <c r="L5495" i="1"/>
  <c r="N5495" i="1"/>
  <c r="L5496" i="1"/>
  <c r="N5496" i="1"/>
  <c r="L5497" i="1"/>
  <c r="N5497" i="1"/>
  <c r="L5498" i="1"/>
  <c r="N5498" i="1"/>
  <c r="L5499" i="1"/>
  <c r="N5499" i="1"/>
  <c r="L5500" i="1"/>
  <c r="N5500" i="1"/>
  <c r="L5501" i="1"/>
  <c r="N5501" i="1"/>
  <c r="L5502" i="1"/>
  <c r="N5502" i="1"/>
  <c r="L5503" i="1"/>
  <c r="N5503" i="1"/>
  <c r="L5504" i="1"/>
  <c r="N5504" i="1"/>
  <c r="L5505" i="1"/>
  <c r="N5505" i="1"/>
  <c r="L5506" i="1"/>
  <c r="N5506" i="1"/>
  <c r="L5507" i="1"/>
  <c r="N5507" i="1"/>
  <c r="L5508" i="1"/>
  <c r="N5508" i="1"/>
  <c r="L5509" i="1"/>
  <c r="N5509" i="1"/>
  <c r="L5510" i="1"/>
  <c r="N5510" i="1"/>
  <c r="L5511" i="1"/>
  <c r="N5511" i="1"/>
  <c r="L5512" i="1"/>
  <c r="N5512" i="1"/>
  <c r="L5513" i="1"/>
  <c r="N5513" i="1"/>
  <c r="L5514" i="1"/>
  <c r="N5514" i="1"/>
  <c r="L5515" i="1"/>
  <c r="N5515" i="1"/>
  <c r="L5516" i="1"/>
  <c r="N5516" i="1"/>
  <c r="L5517" i="1"/>
  <c r="N5517" i="1"/>
  <c r="L5518" i="1"/>
  <c r="N5518" i="1"/>
  <c r="L5519" i="1"/>
  <c r="N5519" i="1"/>
  <c r="L5520" i="1"/>
  <c r="N5520" i="1"/>
  <c r="L5521" i="1"/>
  <c r="N5521" i="1"/>
  <c r="L5522" i="1"/>
  <c r="N5522" i="1"/>
  <c r="L5523" i="1"/>
  <c r="N5523" i="1"/>
  <c r="L5524" i="1"/>
  <c r="N5524" i="1"/>
  <c r="L5525" i="1"/>
  <c r="N5525" i="1"/>
  <c r="L5526" i="1"/>
  <c r="N5526" i="1"/>
  <c r="L5527" i="1"/>
  <c r="N5527" i="1"/>
  <c r="L5528" i="1"/>
  <c r="N5528" i="1"/>
  <c r="L5529" i="1"/>
  <c r="N5529" i="1"/>
  <c r="L5530" i="1"/>
  <c r="N5530" i="1"/>
  <c r="L5531" i="1"/>
  <c r="N5531" i="1"/>
  <c r="L5532" i="1"/>
  <c r="N5532" i="1"/>
  <c r="L5533" i="1"/>
  <c r="N5533" i="1"/>
  <c r="L5534" i="1"/>
  <c r="N5534" i="1"/>
  <c r="L5535" i="1"/>
  <c r="N5535" i="1"/>
  <c r="L5536" i="1"/>
  <c r="N5536" i="1"/>
  <c r="L5537" i="1"/>
  <c r="N5537" i="1"/>
  <c r="L5538" i="1"/>
  <c r="N5538" i="1"/>
  <c r="L5539" i="1"/>
  <c r="N5539" i="1"/>
  <c r="L5540" i="1"/>
  <c r="N5540" i="1"/>
  <c r="L5541" i="1"/>
  <c r="N5541" i="1"/>
  <c r="L5542" i="1"/>
  <c r="N5542" i="1"/>
  <c r="L5543" i="1"/>
  <c r="N5543" i="1"/>
  <c r="L5544" i="1"/>
  <c r="N5544" i="1"/>
  <c r="L5545" i="1"/>
  <c r="N5545" i="1"/>
  <c r="L5546" i="1"/>
  <c r="N5546" i="1"/>
  <c r="L5547" i="1"/>
  <c r="N5547" i="1"/>
  <c r="L5548" i="1"/>
  <c r="N5548" i="1"/>
  <c r="L5549" i="1"/>
  <c r="N5549" i="1"/>
  <c r="L5550" i="1"/>
  <c r="N5550" i="1"/>
  <c r="L5551" i="1"/>
  <c r="N5551" i="1"/>
  <c r="L5552" i="1"/>
  <c r="N5552" i="1"/>
  <c r="L5553" i="1"/>
  <c r="N5553" i="1"/>
  <c r="L5554" i="1"/>
  <c r="N5554" i="1"/>
  <c r="L5555" i="1"/>
  <c r="N5555" i="1"/>
  <c r="L5556" i="1"/>
  <c r="N5556" i="1"/>
  <c r="L5557" i="1"/>
  <c r="N5557" i="1"/>
  <c r="L5558" i="1"/>
  <c r="N5558" i="1"/>
  <c r="L5559" i="1"/>
  <c r="N5559" i="1"/>
  <c r="L5560" i="1"/>
  <c r="N5560" i="1"/>
  <c r="L5561" i="1"/>
  <c r="N5561" i="1"/>
  <c r="L5562" i="1"/>
  <c r="N5562" i="1"/>
  <c r="L5563" i="1"/>
  <c r="N5563" i="1"/>
  <c r="L5564" i="1"/>
  <c r="N5564" i="1"/>
  <c r="L5565" i="1"/>
  <c r="N5565" i="1"/>
  <c r="L5566" i="1"/>
  <c r="N5566" i="1"/>
  <c r="L5567" i="1"/>
  <c r="N5567" i="1"/>
  <c r="L5568" i="1"/>
  <c r="N5568" i="1"/>
  <c r="L5569" i="1"/>
  <c r="N5569" i="1"/>
  <c r="L5570" i="1"/>
  <c r="N5570" i="1"/>
  <c r="L5571" i="1"/>
  <c r="N5571" i="1"/>
  <c r="L5572" i="1"/>
  <c r="N5572" i="1"/>
  <c r="L5573" i="1"/>
  <c r="N5573" i="1"/>
  <c r="L5574" i="1"/>
  <c r="N5574" i="1"/>
  <c r="L5575" i="1"/>
  <c r="N5575" i="1"/>
  <c r="L5576" i="1"/>
  <c r="N5576" i="1"/>
  <c r="L5577" i="1"/>
  <c r="N5577" i="1"/>
  <c r="L5578" i="1"/>
  <c r="N5578" i="1"/>
  <c r="L5579" i="1"/>
  <c r="N5579" i="1"/>
  <c r="L5580" i="1"/>
  <c r="N5580" i="1"/>
  <c r="L5581" i="1"/>
  <c r="N5581" i="1"/>
  <c r="L5582" i="1"/>
  <c r="N5582" i="1"/>
  <c r="L5583" i="1"/>
  <c r="N5583" i="1"/>
  <c r="L5584" i="1"/>
  <c r="N5584" i="1"/>
  <c r="L5585" i="1"/>
  <c r="N5585" i="1"/>
  <c r="L5586" i="1"/>
  <c r="N5586" i="1"/>
  <c r="L5587" i="1"/>
  <c r="N5587" i="1"/>
  <c r="L5588" i="1"/>
  <c r="N5588" i="1"/>
  <c r="L5589" i="1"/>
  <c r="N5589" i="1"/>
  <c r="L5590" i="1"/>
  <c r="N5590" i="1"/>
  <c r="L5591" i="1"/>
  <c r="N5591" i="1"/>
  <c r="L5592" i="1"/>
  <c r="N5592" i="1"/>
  <c r="L5593" i="1"/>
  <c r="N5593" i="1"/>
  <c r="L5594" i="1"/>
  <c r="N5594" i="1"/>
  <c r="L5595" i="1"/>
  <c r="N5595" i="1"/>
  <c r="L5596" i="1"/>
  <c r="N5596" i="1"/>
  <c r="L5597" i="1"/>
  <c r="N5597" i="1"/>
  <c r="L5598" i="1"/>
  <c r="N5598" i="1"/>
  <c r="L5599" i="1"/>
  <c r="N5599" i="1"/>
  <c r="L5600" i="1"/>
  <c r="N5600" i="1"/>
  <c r="L5601" i="1"/>
  <c r="N5601" i="1"/>
  <c r="L5602" i="1"/>
  <c r="N5602" i="1"/>
  <c r="L5603" i="1"/>
  <c r="N5603" i="1"/>
  <c r="L5604" i="1"/>
  <c r="N5604" i="1"/>
  <c r="L5605" i="1"/>
  <c r="N5605" i="1"/>
  <c r="L5606" i="1"/>
  <c r="N5606" i="1"/>
  <c r="L5607" i="1"/>
  <c r="N5607" i="1"/>
  <c r="L5608" i="1"/>
  <c r="N5608" i="1"/>
  <c r="L5609" i="1"/>
  <c r="N5609" i="1"/>
  <c r="L5610" i="1"/>
  <c r="N5610" i="1"/>
  <c r="L5611" i="1"/>
  <c r="N5611" i="1"/>
  <c r="L5612" i="1"/>
  <c r="N5612" i="1"/>
  <c r="L5613" i="1"/>
  <c r="N5613" i="1"/>
  <c r="L5614" i="1"/>
  <c r="N5614" i="1"/>
  <c r="L5615" i="1"/>
  <c r="N5615" i="1"/>
  <c r="L5616" i="1"/>
  <c r="N5616" i="1"/>
  <c r="L5617" i="1"/>
  <c r="N5617" i="1"/>
  <c r="L5618" i="1"/>
  <c r="N5618" i="1"/>
  <c r="L5619" i="1"/>
  <c r="N5619" i="1"/>
  <c r="L5620" i="1"/>
  <c r="N5620" i="1"/>
  <c r="L5621" i="1"/>
  <c r="N5621" i="1"/>
  <c r="L5622" i="1"/>
  <c r="N5622" i="1"/>
  <c r="L5623" i="1"/>
  <c r="N5623" i="1"/>
  <c r="L5624" i="1"/>
  <c r="N5624" i="1"/>
  <c r="L5625" i="1"/>
  <c r="N5625" i="1"/>
  <c r="L5626" i="1"/>
  <c r="N5626" i="1"/>
  <c r="L5627" i="1"/>
  <c r="N5627" i="1"/>
  <c r="L5628" i="1"/>
  <c r="N5628" i="1"/>
  <c r="L5629" i="1"/>
  <c r="N5629" i="1"/>
  <c r="L5630" i="1"/>
  <c r="N5630" i="1"/>
  <c r="L5631" i="1"/>
  <c r="N5631" i="1"/>
  <c r="L5632" i="1"/>
  <c r="N5632" i="1"/>
  <c r="L5633" i="1"/>
  <c r="N5633" i="1"/>
  <c r="L5634" i="1"/>
  <c r="N5634" i="1"/>
  <c r="L5635" i="1"/>
  <c r="N5635" i="1"/>
  <c r="L5636" i="1"/>
  <c r="N5636" i="1"/>
  <c r="L5637" i="1"/>
  <c r="N5637" i="1"/>
  <c r="L5638" i="1"/>
  <c r="N5638" i="1"/>
  <c r="L5639" i="1"/>
  <c r="N5639" i="1"/>
  <c r="L5640" i="1"/>
  <c r="N5640" i="1"/>
  <c r="L5641" i="1"/>
  <c r="N5641" i="1"/>
  <c r="L5642" i="1"/>
  <c r="N5642" i="1"/>
  <c r="L5643" i="1"/>
  <c r="N5643" i="1"/>
  <c r="L5644" i="1"/>
  <c r="N5644" i="1"/>
  <c r="L5645" i="1"/>
  <c r="N5645" i="1"/>
  <c r="L5646" i="1"/>
  <c r="N5646" i="1"/>
  <c r="L5647" i="1"/>
  <c r="N5647" i="1"/>
  <c r="L5648" i="1"/>
  <c r="N5648" i="1"/>
  <c r="L5649" i="1"/>
  <c r="N5649" i="1"/>
  <c r="L5650" i="1"/>
  <c r="N5650" i="1"/>
  <c r="L5651" i="1"/>
  <c r="N5651" i="1"/>
  <c r="L5652" i="1"/>
  <c r="N5652" i="1"/>
  <c r="L5653" i="1"/>
  <c r="N5653" i="1"/>
  <c r="L5654" i="1"/>
  <c r="N5654" i="1"/>
  <c r="L5655" i="1"/>
  <c r="N5655" i="1"/>
  <c r="L5656" i="1"/>
  <c r="N5656" i="1"/>
  <c r="L5657" i="1"/>
  <c r="N5657" i="1"/>
  <c r="L5658" i="1"/>
  <c r="N5658" i="1"/>
  <c r="L5659" i="1"/>
  <c r="N5659" i="1"/>
  <c r="L5660" i="1"/>
  <c r="N5660" i="1"/>
  <c r="L5661" i="1"/>
  <c r="N5661" i="1"/>
  <c r="L5662" i="1"/>
  <c r="N5662" i="1"/>
  <c r="L5663" i="1"/>
  <c r="N5663" i="1"/>
  <c r="L5664" i="1"/>
  <c r="N5664" i="1"/>
  <c r="L5665" i="1"/>
  <c r="N5665" i="1"/>
  <c r="L5666" i="1"/>
  <c r="N5666" i="1"/>
  <c r="L5667" i="1"/>
  <c r="N5667" i="1"/>
  <c r="L5668" i="1"/>
  <c r="N5668" i="1"/>
  <c r="L5669" i="1"/>
  <c r="N5669" i="1"/>
  <c r="L5670" i="1"/>
  <c r="N5670" i="1"/>
  <c r="L5671" i="1"/>
  <c r="N5671" i="1"/>
  <c r="L5672" i="1"/>
  <c r="N5672" i="1"/>
  <c r="L5673" i="1"/>
  <c r="N5673" i="1"/>
  <c r="L5674" i="1"/>
  <c r="N5674" i="1"/>
  <c r="L5675" i="1"/>
  <c r="N5675" i="1"/>
  <c r="L5676" i="1"/>
  <c r="N5676" i="1"/>
  <c r="L5677" i="1"/>
  <c r="N5677" i="1"/>
  <c r="L5678" i="1"/>
  <c r="N5678" i="1"/>
  <c r="L5679" i="1"/>
  <c r="N5679" i="1"/>
  <c r="L5680" i="1"/>
  <c r="N5680" i="1"/>
  <c r="L5681" i="1"/>
  <c r="N5681" i="1"/>
  <c r="L5682" i="1"/>
  <c r="N5682" i="1"/>
  <c r="L5683" i="1"/>
  <c r="N5683" i="1"/>
  <c r="L5684" i="1"/>
  <c r="N5684" i="1"/>
  <c r="L5685" i="1"/>
  <c r="N5685" i="1"/>
  <c r="L5686" i="1"/>
  <c r="N5686" i="1"/>
  <c r="L5687" i="1"/>
  <c r="N5687" i="1"/>
  <c r="L5688" i="1"/>
  <c r="N5688" i="1"/>
  <c r="L5689" i="1"/>
  <c r="N5689" i="1"/>
  <c r="L5690" i="1"/>
  <c r="N5690" i="1"/>
  <c r="L5691" i="1"/>
  <c r="N5691" i="1"/>
  <c r="L5692" i="1"/>
  <c r="N5692" i="1"/>
  <c r="L5693" i="1"/>
  <c r="N5693" i="1"/>
  <c r="L5694" i="1"/>
  <c r="N5694" i="1"/>
  <c r="L5695" i="1"/>
  <c r="N5695" i="1"/>
  <c r="L5696" i="1"/>
  <c r="N5696" i="1"/>
  <c r="L5697" i="1"/>
  <c r="N5697" i="1"/>
  <c r="L5698" i="1"/>
  <c r="N5698" i="1"/>
  <c r="L5699" i="1"/>
  <c r="N5699" i="1"/>
  <c r="L5700" i="1"/>
  <c r="N5700" i="1"/>
  <c r="L5701" i="1"/>
  <c r="N5701" i="1"/>
  <c r="L5702" i="1"/>
  <c r="N5702" i="1"/>
  <c r="L5703" i="1"/>
  <c r="N5703" i="1"/>
  <c r="L5704" i="1"/>
  <c r="N5704" i="1"/>
  <c r="L5705" i="1"/>
  <c r="N5705" i="1"/>
  <c r="L5706" i="1"/>
  <c r="N5706" i="1"/>
  <c r="L5707" i="1"/>
  <c r="N5707" i="1"/>
  <c r="L5708" i="1"/>
  <c r="N5708" i="1"/>
  <c r="L5709" i="1"/>
  <c r="N5709" i="1"/>
  <c r="L5710" i="1"/>
  <c r="N5710" i="1"/>
  <c r="L5711" i="1"/>
  <c r="N5711" i="1"/>
  <c r="L5712" i="1"/>
  <c r="N5712" i="1"/>
  <c r="L5713" i="1"/>
  <c r="N5713" i="1"/>
  <c r="L5714" i="1"/>
  <c r="N5714" i="1"/>
  <c r="L5715" i="1"/>
  <c r="N5715" i="1"/>
  <c r="L5716" i="1"/>
  <c r="N5716" i="1"/>
  <c r="L5717" i="1"/>
  <c r="N5717" i="1"/>
  <c r="L5718" i="1"/>
  <c r="N5718" i="1"/>
  <c r="L5719" i="1"/>
  <c r="N5719" i="1"/>
  <c r="L5720" i="1"/>
  <c r="N5720" i="1"/>
  <c r="L5721" i="1"/>
  <c r="N5721" i="1"/>
  <c r="L5722" i="1"/>
  <c r="N5722" i="1"/>
  <c r="L5723" i="1"/>
  <c r="N5723" i="1"/>
  <c r="L5724" i="1"/>
  <c r="N5724" i="1"/>
  <c r="L5725" i="1"/>
  <c r="N5725" i="1"/>
  <c r="L5726" i="1"/>
  <c r="N5726" i="1"/>
  <c r="L5727" i="1"/>
  <c r="N5727" i="1"/>
  <c r="L5728" i="1"/>
  <c r="N5728" i="1"/>
  <c r="L5729" i="1"/>
  <c r="N5729" i="1"/>
  <c r="L5730" i="1"/>
  <c r="N5730" i="1"/>
  <c r="L5731" i="1"/>
  <c r="N5731" i="1"/>
  <c r="L5732" i="1"/>
  <c r="N5732" i="1"/>
  <c r="L5733" i="1"/>
  <c r="N5733" i="1"/>
  <c r="L5734" i="1"/>
  <c r="N5734" i="1"/>
  <c r="L5735" i="1"/>
  <c r="N5735" i="1"/>
  <c r="L5736" i="1"/>
  <c r="N5736" i="1"/>
  <c r="L5737" i="1"/>
  <c r="N5737" i="1"/>
  <c r="L5738" i="1"/>
  <c r="N5738" i="1"/>
  <c r="L5739" i="1"/>
  <c r="N5739" i="1"/>
  <c r="L5740" i="1"/>
  <c r="N5740" i="1"/>
  <c r="L5741" i="1"/>
  <c r="N5741" i="1"/>
  <c r="L5742" i="1"/>
  <c r="N5742" i="1"/>
  <c r="L5743" i="1"/>
  <c r="N5743" i="1"/>
  <c r="L5744" i="1"/>
  <c r="N5744" i="1"/>
  <c r="L5745" i="1"/>
  <c r="N5745" i="1"/>
  <c r="L5746" i="1"/>
  <c r="N5746" i="1"/>
  <c r="L5747" i="1"/>
  <c r="N5747" i="1"/>
  <c r="L5748" i="1"/>
  <c r="N5748" i="1"/>
  <c r="L5749" i="1"/>
  <c r="N5749" i="1"/>
  <c r="L5750" i="1"/>
  <c r="N5750" i="1"/>
  <c r="L5751" i="1"/>
  <c r="N5751" i="1"/>
  <c r="L5752" i="1"/>
  <c r="N5752" i="1"/>
  <c r="L5753" i="1"/>
  <c r="N5753" i="1"/>
  <c r="L5754" i="1"/>
  <c r="N5754" i="1"/>
  <c r="L5755" i="1"/>
  <c r="N5755" i="1"/>
  <c r="L5756" i="1"/>
  <c r="N5756" i="1"/>
  <c r="L5757" i="1"/>
  <c r="N5757" i="1"/>
  <c r="L5758" i="1"/>
  <c r="N5758" i="1"/>
  <c r="L5759" i="1"/>
  <c r="N5759" i="1"/>
  <c r="L5760" i="1"/>
  <c r="N5760" i="1"/>
  <c r="L5761" i="1"/>
  <c r="N5761" i="1"/>
  <c r="L5762" i="1"/>
  <c r="N5762" i="1"/>
  <c r="L5763" i="1"/>
  <c r="N5763" i="1"/>
  <c r="L5764" i="1"/>
  <c r="N5764" i="1"/>
  <c r="L5765" i="1"/>
  <c r="N5765" i="1"/>
  <c r="L5766" i="1"/>
  <c r="N5766" i="1"/>
  <c r="L5767" i="1"/>
  <c r="N5767" i="1"/>
  <c r="L5768" i="1"/>
  <c r="N5768" i="1"/>
  <c r="L5769" i="1"/>
  <c r="N5769" i="1"/>
  <c r="L5770" i="1"/>
  <c r="N5770" i="1"/>
  <c r="L5771" i="1"/>
  <c r="N5771" i="1"/>
  <c r="L5772" i="1"/>
  <c r="N5772" i="1"/>
  <c r="L5773" i="1"/>
  <c r="N5773" i="1"/>
  <c r="L5774" i="1"/>
  <c r="N5774" i="1"/>
  <c r="L5775" i="1"/>
  <c r="N5775" i="1"/>
  <c r="L5776" i="1"/>
  <c r="N5776" i="1"/>
  <c r="L5777" i="1"/>
  <c r="N5777" i="1"/>
  <c r="L5778" i="1"/>
  <c r="N5778" i="1"/>
  <c r="L5779" i="1"/>
  <c r="N5779" i="1"/>
  <c r="L5780" i="1"/>
  <c r="N5780" i="1"/>
  <c r="L5781" i="1"/>
  <c r="N5781" i="1"/>
  <c r="L5782" i="1"/>
  <c r="N5782" i="1"/>
  <c r="L5783" i="1"/>
  <c r="N5783" i="1"/>
  <c r="L5784" i="1"/>
  <c r="N5784" i="1"/>
  <c r="L5785" i="1"/>
  <c r="N5785" i="1"/>
  <c r="L5786" i="1"/>
  <c r="N5786" i="1"/>
  <c r="L5787" i="1"/>
  <c r="N5787" i="1"/>
  <c r="L5788" i="1"/>
  <c r="N5788" i="1"/>
  <c r="L5789" i="1"/>
  <c r="N5789" i="1"/>
  <c r="L5790" i="1"/>
  <c r="N5790" i="1"/>
  <c r="L5791" i="1"/>
  <c r="N5791" i="1"/>
  <c r="L5792" i="1"/>
  <c r="N5792" i="1"/>
  <c r="L5793" i="1"/>
  <c r="N5793" i="1"/>
  <c r="L5794" i="1"/>
  <c r="N5794" i="1"/>
  <c r="L5795" i="1"/>
  <c r="N5795" i="1"/>
  <c r="L5796" i="1"/>
  <c r="N5796" i="1"/>
  <c r="L5797" i="1"/>
  <c r="N5797" i="1"/>
  <c r="L5798" i="1"/>
  <c r="N5798" i="1"/>
  <c r="L5799" i="1"/>
  <c r="N5799" i="1"/>
  <c r="L5800" i="1"/>
  <c r="N5800" i="1"/>
  <c r="L5801" i="1"/>
  <c r="N5801" i="1"/>
  <c r="L5802" i="1"/>
  <c r="N5802" i="1"/>
  <c r="L5803" i="1"/>
  <c r="N5803" i="1"/>
  <c r="L5804" i="1"/>
  <c r="N5804" i="1"/>
  <c r="L5805" i="1"/>
  <c r="N5805" i="1"/>
  <c r="L5806" i="1"/>
  <c r="N5806" i="1"/>
  <c r="L5807" i="1"/>
  <c r="N5807" i="1"/>
  <c r="L5808" i="1"/>
  <c r="N5808" i="1"/>
  <c r="L5809" i="1"/>
  <c r="N5809" i="1"/>
  <c r="L5810" i="1"/>
  <c r="N5810" i="1"/>
  <c r="L5811" i="1"/>
  <c r="N5811" i="1"/>
  <c r="L5812" i="1"/>
  <c r="N5812" i="1"/>
  <c r="L5813" i="1"/>
  <c r="N5813" i="1"/>
  <c r="L5814" i="1"/>
  <c r="N5814" i="1"/>
  <c r="L5815" i="1"/>
  <c r="N5815" i="1"/>
  <c r="L5816" i="1"/>
  <c r="N5816" i="1"/>
  <c r="L5817" i="1"/>
  <c r="N5817" i="1"/>
  <c r="L5818" i="1"/>
  <c r="N5818" i="1"/>
  <c r="L5819" i="1"/>
  <c r="N5819" i="1"/>
  <c r="L5820" i="1"/>
  <c r="N5820" i="1"/>
  <c r="L5821" i="1"/>
  <c r="N5821" i="1"/>
  <c r="L5822" i="1"/>
  <c r="N5822" i="1"/>
  <c r="L5823" i="1"/>
  <c r="N5823" i="1"/>
  <c r="L5824" i="1"/>
  <c r="N5824" i="1"/>
  <c r="L5825" i="1"/>
  <c r="N5825" i="1"/>
  <c r="L5826" i="1"/>
  <c r="N5826" i="1"/>
  <c r="L5827" i="1"/>
  <c r="N5827" i="1"/>
  <c r="L5828" i="1"/>
  <c r="N5828" i="1"/>
  <c r="L5829" i="1"/>
  <c r="N5829" i="1"/>
  <c r="L5830" i="1"/>
  <c r="N5830" i="1"/>
  <c r="L5831" i="1"/>
  <c r="N5831" i="1"/>
  <c r="L5832" i="1"/>
  <c r="N5832" i="1"/>
  <c r="L5833" i="1"/>
  <c r="N5833" i="1"/>
  <c r="L5834" i="1"/>
  <c r="N5834" i="1"/>
  <c r="L5835" i="1"/>
  <c r="N5835" i="1"/>
  <c r="L5836" i="1"/>
  <c r="N5836" i="1"/>
  <c r="L5837" i="1"/>
  <c r="N5837" i="1"/>
  <c r="L5838" i="1"/>
  <c r="N5838" i="1"/>
  <c r="L5839" i="1"/>
  <c r="N5839" i="1"/>
  <c r="L5840" i="1"/>
  <c r="N5840" i="1"/>
  <c r="L5841" i="1"/>
  <c r="N5841" i="1"/>
  <c r="L5842" i="1"/>
  <c r="N5842" i="1"/>
  <c r="L5843" i="1"/>
  <c r="N5843" i="1"/>
  <c r="L5844" i="1"/>
  <c r="N5844" i="1"/>
  <c r="L5845" i="1"/>
  <c r="N5845" i="1"/>
  <c r="L5846" i="1"/>
  <c r="N5846" i="1"/>
  <c r="L5847" i="1"/>
  <c r="N5847" i="1"/>
  <c r="L5848" i="1"/>
  <c r="N5848" i="1"/>
  <c r="L5849" i="1"/>
  <c r="N5849" i="1"/>
  <c r="L5850" i="1"/>
  <c r="N5850" i="1"/>
  <c r="L5851" i="1"/>
  <c r="N5851" i="1"/>
  <c r="L5852" i="1"/>
  <c r="N5852" i="1"/>
  <c r="L5853" i="1"/>
  <c r="N5853" i="1"/>
  <c r="L5854" i="1"/>
  <c r="N5854" i="1"/>
  <c r="L5855" i="1"/>
  <c r="N5855" i="1"/>
  <c r="L5856" i="1"/>
  <c r="N5856" i="1"/>
  <c r="L5857" i="1"/>
  <c r="N5857" i="1"/>
  <c r="L5858" i="1"/>
  <c r="N5858" i="1"/>
  <c r="L5859" i="1"/>
  <c r="N5859" i="1"/>
  <c r="L5860" i="1"/>
  <c r="N5860" i="1"/>
  <c r="L5861" i="1"/>
  <c r="N5861" i="1"/>
  <c r="L5862" i="1"/>
  <c r="N5862" i="1"/>
  <c r="L5863" i="1"/>
  <c r="N5863" i="1"/>
  <c r="L5864" i="1"/>
  <c r="N5864" i="1"/>
  <c r="L5865" i="1"/>
  <c r="N5865" i="1"/>
  <c r="L5866" i="1"/>
  <c r="N5866" i="1"/>
  <c r="L5867" i="1"/>
  <c r="N5867" i="1"/>
  <c r="L5868" i="1"/>
  <c r="N5868" i="1"/>
  <c r="L5869" i="1"/>
  <c r="N5869" i="1"/>
  <c r="L5870" i="1"/>
  <c r="N5870" i="1"/>
  <c r="L5871" i="1"/>
  <c r="N5871" i="1"/>
  <c r="L5872" i="1"/>
  <c r="N5872" i="1"/>
  <c r="L5873" i="1"/>
  <c r="N5873" i="1"/>
  <c r="L5874" i="1"/>
  <c r="N5874" i="1"/>
  <c r="L5875" i="1"/>
  <c r="N5875" i="1"/>
  <c r="L5876" i="1"/>
  <c r="N5876" i="1"/>
  <c r="L5877" i="1"/>
  <c r="N5877" i="1"/>
  <c r="L5878" i="1"/>
  <c r="N5878" i="1"/>
  <c r="L5879" i="1"/>
  <c r="N5879" i="1"/>
  <c r="L5880" i="1"/>
  <c r="N5880" i="1"/>
  <c r="L5881" i="1"/>
  <c r="N5881" i="1"/>
  <c r="L5882" i="1"/>
  <c r="N5882" i="1"/>
  <c r="L5883" i="1"/>
  <c r="N5883" i="1"/>
  <c r="L5884" i="1"/>
  <c r="N5884" i="1"/>
  <c r="L5885" i="1"/>
  <c r="N5885" i="1"/>
  <c r="L5886" i="1"/>
  <c r="N5886" i="1"/>
  <c r="L5887" i="1"/>
  <c r="N5887" i="1"/>
  <c r="L5888" i="1"/>
  <c r="N5888" i="1"/>
  <c r="L5889" i="1"/>
  <c r="N5889" i="1"/>
  <c r="L5890" i="1"/>
  <c r="N5890" i="1"/>
  <c r="L5891" i="1"/>
  <c r="N5891" i="1"/>
  <c r="L5892" i="1"/>
  <c r="N5892" i="1"/>
  <c r="L5893" i="1"/>
  <c r="N5893" i="1"/>
  <c r="L5894" i="1"/>
  <c r="N5894" i="1"/>
  <c r="L5895" i="1"/>
  <c r="N5895" i="1"/>
  <c r="L5896" i="1"/>
  <c r="N5896" i="1"/>
  <c r="L5897" i="1"/>
  <c r="N5897" i="1"/>
  <c r="L5898" i="1"/>
  <c r="N5898" i="1"/>
  <c r="L5899" i="1"/>
  <c r="N5899" i="1"/>
  <c r="L5900" i="1"/>
  <c r="N5900" i="1"/>
  <c r="L5901" i="1"/>
  <c r="N5901" i="1"/>
  <c r="L5902" i="1"/>
  <c r="N5902" i="1"/>
  <c r="L5903" i="1"/>
  <c r="N5903" i="1"/>
  <c r="L5904" i="1"/>
  <c r="N5904" i="1"/>
  <c r="L5905" i="1"/>
  <c r="N5905" i="1"/>
  <c r="L5906" i="1"/>
  <c r="N5906" i="1"/>
  <c r="L5907" i="1"/>
  <c r="N5907" i="1"/>
  <c r="L5908" i="1"/>
  <c r="N5908" i="1"/>
  <c r="L5909" i="1"/>
  <c r="N5909" i="1"/>
  <c r="L5910" i="1"/>
  <c r="N5910" i="1"/>
  <c r="L5911" i="1"/>
  <c r="N5911" i="1"/>
  <c r="L5912" i="1"/>
  <c r="N5912" i="1"/>
  <c r="L5913" i="1"/>
  <c r="N5913" i="1"/>
  <c r="L5914" i="1"/>
  <c r="N5914" i="1"/>
  <c r="L5915" i="1"/>
  <c r="N5915" i="1"/>
  <c r="L5916" i="1"/>
  <c r="N5916" i="1"/>
  <c r="L5917" i="1"/>
  <c r="N5917" i="1"/>
  <c r="L5918" i="1"/>
  <c r="N5918" i="1"/>
  <c r="L5919" i="1"/>
  <c r="N5919" i="1"/>
  <c r="L5920" i="1"/>
  <c r="N5920" i="1"/>
  <c r="L5921" i="1"/>
  <c r="N5921" i="1"/>
  <c r="L5922" i="1"/>
  <c r="N5922" i="1"/>
  <c r="L5923" i="1"/>
  <c r="N5923" i="1"/>
  <c r="L5924" i="1"/>
  <c r="N5924" i="1"/>
  <c r="L5925" i="1"/>
  <c r="N5925" i="1"/>
  <c r="L5926" i="1"/>
  <c r="N5926" i="1"/>
  <c r="L5927" i="1"/>
  <c r="N5927" i="1"/>
  <c r="L5928" i="1"/>
  <c r="N5928" i="1"/>
  <c r="L5929" i="1"/>
  <c r="N5929" i="1"/>
  <c r="L5930" i="1"/>
  <c r="N5930" i="1"/>
  <c r="L5931" i="1"/>
  <c r="N5931" i="1"/>
  <c r="L5932" i="1"/>
  <c r="N5932" i="1"/>
  <c r="L5933" i="1"/>
  <c r="N5933" i="1"/>
  <c r="L5934" i="1"/>
  <c r="N5934" i="1"/>
  <c r="L5935" i="1"/>
  <c r="N5935" i="1"/>
  <c r="L5936" i="1"/>
  <c r="N5936" i="1"/>
  <c r="L5937" i="1"/>
  <c r="N5937" i="1"/>
  <c r="L5938" i="1"/>
  <c r="N5938" i="1"/>
  <c r="L5939" i="1"/>
  <c r="N5939" i="1"/>
  <c r="L5940" i="1"/>
  <c r="N5940" i="1"/>
  <c r="L5941" i="1"/>
  <c r="N5941" i="1"/>
  <c r="L5942" i="1"/>
  <c r="N5942" i="1"/>
  <c r="L5943" i="1"/>
  <c r="N5943" i="1"/>
  <c r="L5944" i="1"/>
  <c r="N5944" i="1"/>
  <c r="L5945" i="1"/>
  <c r="N5945" i="1"/>
  <c r="L5946" i="1"/>
  <c r="N5946" i="1"/>
  <c r="L5947" i="1"/>
  <c r="N5947" i="1"/>
  <c r="L5948" i="1"/>
  <c r="N5948" i="1"/>
  <c r="L5949" i="1"/>
  <c r="N5949" i="1"/>
  <c r="L5950" i="1"/>
  <c r="N5950" i="1"/>
  <c r="L5951" i="1"/>
  <c r="N5951" i="1"/>
  <c r="L5952" i="1"/>
  <c r="N5952" i="1"/>
  <c r="L5953" i="1"/>
  <c r="N5953" i="1"/>
  <c r="L5954" i="1"/>
  <c r="N5954" i="1"/>
  <c r="L5955" i="1"/>
  <c r="N5955" i="1"/>
  <c r="L5956" i="1"/>
  <c r="N5956" i="1"/>
  <c r="L5957" i="1"/>
  <c r="N5957" i="1"/>
  <c r="L5958" i="1"/>
  <c r="N5958" i="1"/>
  <c r="L5959" i="1"/>
  <c r="N5959" i="1"/>
  <c r="L5960" i="1"/>
  <c r="N5960" i="1"/>
  <c r="L5961" i="1"/>
  <c r="N5961" i="1"/>
  <c r="L5962" i="1"/>
  <c r="N5962" i="1"/>
  <c r="L5963" i="1"/>
  <c r="N5963" i="1"/>
  <c r="L5964" i="1"/>
  <c r="N5964" i="1"/>
  <c r="L5965" i="1"/>
  <c r="N5965" i="1"/>
  <c r="L5966" i="1"/>
  <c r="N5966" i="1"/>
  <c r="L5967" i="1"/>
  <c r="N5967" i="1"/>
  <c r="L5968" i="1"/>
  <c r="N5968" i="1"/>
  <c r="L5969" i="1"/>
  <c r="N5969" i="1"/>
  <c r="L5970" i="1"/>
  <c r="N5970" i="1"/>
  <c r="L5971" i="1"/>
  <c r="N5971" i="1"/>
  <c r="L5972" i="1"/>
  <c r="N5972" i="1"/>
  <c r="L5973" i="1"/>
  <c r="N5973" i="1"/>
  <c r="L5974" i="1"/>
  <c r="N5974" i="1"/>
  <c r="L5975" i="1"/>
  <c r="N5975" i="1"/>
  <c r="L5976" i="1"/>
  <c r="N5976" i="1"/>
  <c r="L5977" i="1"/>
  <c r="N5977" i="1"/>
  <c r="L5978" i="1"/>
  <c r="N5978" i="1"/>
  <c r="L5979" i="1"/>
  <c r="N5979" i="1"/>
  <c r="L5980" i="1"/>
  <c r="N5980" i="1"/>
  <c r="L5981" i="1"/>
  <c r="N5981" i="1"/>
  <c r="L5982" i="1"/>
  <c r="N5982" i="1"/>
  <c r="L5983" i="1"/>
  <c r="N5983" i="1"/>
  <c r="L5984" i="1"/>
  <c r="N5984" i="1"/>
  <c r="L5985" i="1"/>
  <c r="N5985" i="1"/>
  <c r="L5986" i="1"/>
  <c r="N5986" i="1"/>
  <c r="L5987" i="1"/>
  <c r="N5987" i="1"/>
  <c r="L5988" i="1"/>
  <c r="N5988" i="1"/>
  <c r="L5989" i="1"/>
  <c r="N5989" i="1"/>
  <c r="L5990" i="1"/>
  <c r="N5990" i="1"/>
  <c r="L5991" i="1"/>
  <c r="N5991" i="1"/>
  <c r="L5992" i="1"/>
  <c r="N5992" i="1"/>
  <c r="L5993" i="1"/>
  <c r="N5993" i="1"/>
  <c r="L5994" i="1"/>
  <c r="N5994" i="1"/>
  <c r="L5995" i="1"/>
  <c r="N5995" i="1"/>
  <c r="L5996" i="1"/>
  <c r="N5996" i="1"/>
  <c r="L5997" i="1"/>
  <c r="N5997" i="1"/>
  <c r="L5998" i="1"/>
  <c r="N5998" i="1"/>
  <c r="L5999" i="1"/>
  <c r="N5999" i="1"/>
  <c r="L6000" i="1"/>
  <c r="N6000" i="1"/>
  <c r="L6001" i="1"/>
  <c r="N6001" i="1"/>
  <c r="L6002" i="1"/>
  <c r="N6002" i="1"/>
  <c r="L6003" i="1"/>
  <c r="N6003" i="1"/>
  <c r="L6004" i="1"/>
  <c r="N6004" i="1"/>
  <c r="L6005" i="1"/>
  <c r="N6005" i="1"/>
  <c r="L6006" i="1"/>
  <c r="N6006" i="1"/>
  <c r="L6007" i="1"/>
  <c r="N6007" i="1"/>
  <c r="L6008" i="1"/>
  <c r="N6008" i="1"/>
  <c r="L6009" i="1"/>
  <c r="N6009" i="1"/>
  <c r="L6010" i="1"/>
  <c r="N6010" i="1"/>
  <c r="L6011" i="1"/>
  <c r="N6011" i="1"/>
  <c r="L6012" i="1"/>
  <c r="N6012" i="1"/>
  <c r="L6013" i="1"/>
  <c r="N6013" i="1"/>
  <c r="L6014" i="1"/>
  <c r="N6014" i="1"/>
  <c r="L6015" i="1"/>
  <c r="N6015" i="1"/>
  <c r="L6016" i="1"/>
  <c r="N6016" i="1"/>
  <c r="L6017" i="1"/>
  <c r="N6017" i="1"/>
  <c r="L6018" i="1"/>
  <c r="N6018" i="1"/>
  <c r="L6019" i="1"/>
  <c r="N6019" i="1"/>
  <c r="L6020" i="1"/>
  <c r="N6020" i="1"/>
  <c r="L6021" i="1"/>
  <c r="N6021" i="1"/>
  <c r="L6022" i="1"/>
  <c r="N6022" i="1"/>
  <c r="L6023" i="1"/>
  <c r="N6023" i="1"/>
  <c r="L6024" i="1"/>
  <c r="N6024" i="1"/>
  <c r="L6025" i="1"/>
  <c r="N6025" i="1"/>
  <c r="L6026" i="1"/>
  <c r="N6026" i="1"/>
  <c r="L6027" i="1"/>
  <c r="N6027" i="1"/>
  <c r="L6028" i="1"/>
  <c r="N6028" i="1"/>
  <c r="L6029" i="1"/>
  <c r="N6029" i="1"/>
  <c r="L6030" i="1"/>
  <c r="N6030" i="1"/>
  <c r="L6031" i="1"/>
  <c r="N6031" i="1"/>
  <c r="L6032" i="1"/>
  <c r="N6032" i="1"/>
  <c r="L6033" i="1"/>
  <c r="N6033" i="1"/>
  <c r="L6034" i="1"/>
  <c r="N6034" i="1"/>
  <c r="L6035" i="1"/>
  <c r="N6035" i="1"/>
  <c r="L6036" i="1"/>
  <c r="N6036" i="1"/>
  <c r="L6037" i="1"/>
  <c r="N6037" i="1"/>
  <c r="L6038" i="1"/>
  <c r="N6038" i="1"/>
  <c r="L6039" i="1"/>
  <c r="N6039" i="1"/>
  <c r="L6040" i="1"/>
  <c r="N6040" i="1"/>
  <c r="L6041" i="1"/>
  <c r="N6041" i="1"/>
  <c r="L6042" i="1"/>
  <c r="N6042" i="1"/>
  <c r="L6043" i="1"/>
  <c r="N6043" i="1"/>
  <c r="L6044" i="1"/>
  <c r="N6044" i="1"/>
  <c r="L6045" i="1"/>
  <c r="N6045" i="1"/>
  <c r="L6046" i="1"/>
  <c r="N6046" i="1"/>
  <c r="L6047" i="1"/>
  <c r="N6047" i="1"/>
  <c r="L6048" i="1"/>
  <c r="N6048" i="1"/>
  <c r="L6049" i="1"/>
  <c r="N6049" i="1"/>
  <c r="L6050" i="1"/>
  <c r="N6050" i="1"/>
  <c r="L6051" i="1"/>
  <c r="N6051" i="1"/>
  <c r="L6052" i="1"/>
  <c r="N6052" i="1"/>
  <c r="L6053" i="1"/>
  <c r="N6053" i="1"/>
  <c r="L6054" i="1"/>
  <c r="N6054" i="1"/>
  <c r="L6055" i="1"/>
  <c r="N6055" i="1"/>
  <c r="L6056" i="1"/>
  <c r="N6056" i="1"/>
  <c r="L6057" i="1"/>
  <c r="N6057" i="1"/>
  <c r="L6058" i="1"/>
  <c r="N6058" i="1"/>
  <c r="L6059" i="1"/>
  <c r="N6059" i="1"/>
  <c r="L6060" i="1"/>
  <c r="N6060" i="1"/>
  <c r="L6061" i="1"/>
  <c r="N6061" i="1"/>
  <c r="L6062" i="1"/>
  <c r="N6062" i="1"/>
  <c r="L6063" i="1"/>
  <c r="N6063" i="1"/>
  <c r="L6064" i="1"/>
  <c r="N6064" i="1"/>
  <c r="L6065" i="1"/>
  <c r="N6065" i="1"/>
  <c r="L6066" i="1"/>
  <c r="N6066" i="1"/>
  <c r="L6067" i="1"/>
  <c r="N6067" i="1"/>
  <c r="L6068" i="1"/>
  <c r="N6068" i="1"/>
  <c r="L6069" i="1"/>
  <c r="N6069" i="1"/>
  <c r="L6070" i="1"/>
  <c r="N6070" i="1"/>
  <c r="L6071" i="1"/>
  <c r="N6071" i="1"/>
  <c r="L6072" i="1"/>
  <c r="N6072" i="1"/>
  <c r="L6073" i="1"/>
  <c r="N6073" i="1"/>
  <c r="L6074" i="1"/>
  <c r="N6074" i="1"/>
  <c r="L6075" i="1"/>
  <c r="N6075" i="1"/>
  <c r="L6076" i="1"/>
  <c r="N6076" i="1"/>
  <c r="L6077" i="1"/>
  <c r="N6077" i="1"/>
  <c r="L6078" i="1"/>
  <c r="N6078" i="1"/>
  <c r="L6079" i="1"/>
  <c r="N6079" i="1"/>
  <c r="L6080" i="1"/>
  <c r="N6080" i="1"/>
  <c r="L6081" i="1"/>
  <c r="N6081" i="1"/>
  <c r="L6082" i="1"/>
  <c r="N6082" i="1"/>
  <c r="L6083" i="1"/>
  <c r="N6083" i="1"/>
  <c r="L6084" i="1"/>
  <c r="N6084" i="1"/>
  <c r="L6085" i="1"/>
  <c r="N6085" i="1"/>
  <c r="L6086" i="1"/>
  <c r="N6086" i="1"/>
  <c r="L6087" i="1"/>
  <c r="N6087" i="1"/>
  <c r="L6088" i="1"/>
  <c r="N6088" i="1"/>
  <c r="L6089" i="1"/>
  <c r="N6089" i="1"/>
  <c r="L6090" i="1"/>
  <c r="N6090" i="1"/>
  <c r="L6091" i="1"/>
  <c r="N6091" i="1"/>
  <c r="L6092" i="1"/>
  <c r="N6092" i="1"/>
  <c r="L6093" i="1"/>
  <c r="N6093" i="1"/>
  <c r="L6094" i="1"/>
  <c r="N6094" i="1"/>
  <c r="L6095" i="1"/>
  <c r="N6095" i="1"/>
  <c r="L6096" i="1"/>
  <c r="N6096" i="1"/>
  <c r="L6097" i="1"/>
  <c r="N6097" i="1"/>
  <c r="L6098" i="1"/>
  <c r="N6098" i="1"/>
  <c r="L6099" i="1"/>
  <c r="N6099" i="1"/>
  <c r="L6100" i="1"/>
  <c r="N6100" i="1"/>
  <c r="L6101" i="1"/>
  <c r="N6101" i="1"/>
  <c r="L6102" i="1"/>
  <c r="N6102" i="1"/>
  <c r="L6103" i="1"/>
  <c r="N6103" i="1"/>
  <c r="L6104" i="1"/>
  <c r="N6104" i="1"/>
  <c r="L6105" i="1"/>
  <c r="N6105" i="1"/>
  <c r="L6106" i="1"/>
  <c r="N6106" i="1"/>
  <c r="L6107" i="1"/>
  <c r="N6107" i="1"/>
  <c r="L6108" i="1"/>
  <c r="N6108" i="1"/>
  <c r="L6109" i="1"/>
  <c r="N6109" i="1"/>
  <c r="L6110" i="1"/>
  <c r="N6110" i="1"/>
  <c r="L6111" i="1"/>
  <c r="N6111" i="1"/>
  <c r="L6112" i="1"/>
  <c r="N6112" i="1"/>
  <c r="L6113" i="1"/>
  <c r="N6113" i="1"/>
  <c r="L6114" i="1"/>
  <c r="N6114" i="1"/>
  <c r="L6115" i="1"/>
  <c r="N6115" i="1"/>
  <c r="L6116" i="1"/>
  <c r="N6116" i="1"/>
  <c r="L6117" i="1"/>
  <c r="N6117" i="1"/>
  <c r="L6118" i="1"/>
  <c r="N6118" i="1"/>
  <c r="L6119" i="1"/>
  <c r="N6119" i="1"/>
  <c r="L6120" i="1"/>
  <c r="N6120" i="1"/>
  <c r="L6121" i="1"/>
  <c r="N6121" i="1"/>
  <c r="L6122" i="1"/>
  <c r="N6122" i="1"/>
  <c r="L6123" i="1"/>
  <c r="N6123" i="1"/>
  <c r="L6124" i="1"/>
  <c r="N6124" i="1"/>
  <c r="L6125" i="1"/>
  <c r="N6125" i="1"/>
  <c r="L6126" i="1"/>
  <c r="N6126" i="1"/>
  <c r="L6127" i="1"/>
  <c r="N6127" i="1"/>
  <c r="L6128" i="1"/>
  <c r="N6128" i="1"/>
  <c r="L6129" i="1"/>
  <c r="N6129" i="1"/>
  <c r="L6130" i="1"/>
  <c r="N6130" i="1"/>
  <c r="L6131" i="1"/>
  <c r="N6131" i="1"/>
  <c r="L6132" i="1"/>
  <c r="N6132" i="1"/>
  <c r="L6133" i="1"/>
  <c r="N6133" i="1"/>
  <c r="L6134" i="1"/>
  <c r="N6134" i="1"/>
  <c r="L6135" i="1"/>
  <c r="N6135" i="1"/>
  <c r="L6136" i="1"/>
  <c r="N6136" i="1"/>
  <c r="L6137" i="1"/>
  <c r="N6137" i="1"/>
  <c r="L6138" i="1"/>
  <c r="N6138" i="1"/>
  <c r="L6139" i="1"/>
  <c r="N6139" i="1"/>
  <c r="L6140" i="1"/>
  <c r="N6140" i="1"/>
  <c r="L6141" i="1"/>
  <c r="N6141" i="1"/>
  <c r="L6142" i="1"/>
  <c r="N6142" i="1"/>
  <c r="L6143" i="1"/>
  <c r="N6143" i="1"/>
  <c r="L6144" i="1"/>
  <c r="N6144" i="1"/>
  <c r="L6145" i="1"/>
  <c r="N6145" i="1"/>
  <c r="L6146" i="1"/>
  <c r="N6146" i="1"/>
  <c r="L6147" i="1"/>
  <c r="N6147" i="1"/>
  <c r="L6148" i="1"/>
  <c r="N6148" i="1"/>
  <c r="L6149" i="1"/>
  <c r="N6149" i="1"/>
  <c r="L6150" i="1"/>
  <c r="N6150" i="1"/>
  <c r="L6151" i="1"/>
  <c r="N6151" i="1"/>
  <c r="L6152" i="1"/>
  <c r="N6152" i="1"/>
  <c r="L6153" i="1"/>
  <c r="N6153" i="1"/>
  <c r="L6154" i="1"/>
  <c r="N6154" i="1"/>
  <c r="L6155" i="1"/>
  <c r="N6155" i="1"/>
  <c r="L6156" i="1"/>
  <c r="N6156" i="1"/>
  <c r="L6157" i="1"/>
  <c r="N6157" i="1"/>
  <c r="L6158" i="1"/>
  <c r="N6158" i="1"/>
  <c r="L6159" i="1"/>
  <c r="N6159" i="1"/>
  <c r="L6160" i="1"/>
  <c r="N6160" i="1"/>
  <c r="L6161" i="1"/>
  <c r="N6161" i="1"/>
  <c r="L6162" i="1"/>
  <c r="N6162" i="1"/>
  <c r="L6163" i="1"/>
  <c r="N6163" i="1"/>
  <c r="L6164" i="1"/>
  <c r="N6164" i="1"/>
  <c r="L6165" i="1"/>
  <c r="N6165" i="1"/>
  <c r="L6166" i="1"/>
  <c r="N6166" i="1"/>
  <c r="L6167" i="1"/>
  <c r="N6167" i="1"/>
  <c r="L6168" i="1"/>
  <c r="N6168" i="1"/>
  <c r="L6169" i="1"/>
  <c r="N6169" i="1"/>
  <c r="L6170" i="1"/>
  <c r="N6170" i="1"/>
  <c r="L6171" i="1"/>
  <c r="N6171" i="1"/>
  <c r="L6172" i="1"/>
  <c r="N6172" i="1"/>
  <c r="L6173" i="1"/>
  <c r="N6173" i="1"/>
  <c r="L6174" i="1"/>
  <c r="N6174" i="1"/>
  <c r="L6175" i="1"/>
  <c r="N6175" i="1"/>
  <c r="L6176" i="1"/>
  <c r="N6176" i="1"/>
  <c r="L6177" i="1"/>
  <c r="N6177" i="1"/>
  <c r="L6178" i="1"/>
  <c r="N6178" i="1"/>
  <c r="L6179" i="1"/>
  <c r="N6179" i="1"/>
  <c r="L6180" i="1"/>
  <c r="N6180" i="1"/>
  <c r="L6181" i="1"/>
  <c r="N6181" i="1"/>
  <c r="L6182" i="1"/>
  <c r="N6182" i="1"/>
  <c r="L6183" i="1"/>
  <c r="N6183" i="1"/>
  <c r="L6184" i="1"/>
  <c r="N6184" i="1"/>
  <c r="L6185" i="1"/>
  <c r="N6185" i="1"/>
  <c r="L6186" i="1"/>
  <c r="N6186" i="1"/>
  <c r="L6187" i="1"/>
  <c r="N6187" i="1"/>
  <c r="L6188" i="1"/>
  <c r="N6188" i="1"/>
  <c r="L6189" i="1"/>
  <c r="N6189" i="1"/>
  <c r="L6190" i="1"/>
  <c r="N6190" i="1"/>
  <c r="L6191" i="1"/>
  <c r="N6191" i="1"/>
  <c r="L6192" i="1"/>
  <c r="N6192" i="1"/>
  <c r="L6193" i="1"/>
  <c r="N6193" i="1"/>
  <c r="L6194" i="1"/>
  <c r="N6194" i="1"/>
  <c r="L6195" i="1"/>
  <c r="N6195" i="1"/>
  <c r="L6196" i="1"/>
  <c r="N6196" i="1"/>
  <c r="L6197" i="1"/>
  <c r="N6197" i="1"/>
  <c r="L6198" i="1"/>
  <c r="N6198" i="1"/>
  <c r="L6199" i="1"/>
  <c r="N6199" i="1"/>
  <c r="L6200" i="1"/>
  <c r="N6200" i="1"/>
  <c r="L6201" i="1"/>
  <c r="N6201" i="1"/>
  <c r="L6202" i="1"/>
  <c r="N6202" i="1"/>
  <c r="L6203" i="1"/>
  <c r="N6203" i="1"/>
  <c r="L6204" i="1"/>
  <c r="N6204" i="1"/>
  <c r="L6205" i="1"/>
  <c r="N6205" i="1"/>
  <c r="L6206" i="1"/>
  <c r="N6206" i="1"/>
  <c r="L6207" i="1"/>
  <c r="N6207" i="1"/>
  <c r="L6208" i="1"/>
  <c r="N6208" i="1"/>
  <c r="L6209" i="1"/>
  <c r="N6209" i="1"/>
  <c r="L6210" i="1"/>
  <c r="N6210" i="1"/>
  <c r="L6211" i="1"/>
  <c r="N6211" i="1"/>
  <c r="L6212" i="1"/>
  <c r="N6212" i="1"/>
  <c r="L6213" i="1"/>
  <c r="N6213" i="1"/>
  <c r="L6214" i="1"/>
  <c r="N6214" i="1"/>
  <c r="L6215" i="1"/>
  <c r="N6215" i="1"/>
  <c r="L6216" i="1"/>
  <c r="N6216" i="1"/>
  <c r="L6217" i="1"/>
  <c r="N6217" i="1"/>
  <c r="L6218" i="1"/>
  <c r="N6218" i="1"/>
  <c r="L6219" i="1"/>
  <c r="N6219" i="1"/>
  <c r="L6220" i="1"/>
  <c r="N6220" i="1"/>
  <c r="L6221" i="1"/>
  <c r="N6221" i="1"/>
  <c r="L6222" i="1"/>
  <c r="N6222" i="1"/>
  <c r="L6223" i="1"/>
  <c r="N6223" i="1"/>
  <c r="L6224" i="1"/>
  <c r="N6224" i="1"/>
  <c r="L6225" i="1"/>
  <c r="N6225" i="1"/>
  <c r="L6226" i="1"/>
  <c r="N6226" i="1"/>
  <c r="L6227" i="1"/>
  <c r="N6227" i="1"/>
  <c r="L6228" i="1"/>
  <c r="N6228" i="1"/>
  <c r="L6229" i="1"/>
  <c r="N6229" i="1"/>
  <c r="L6230" i="1"/>
  <c r="N6230" i="1"/>
  <c r="L6231" i="1"/>
  <c r="N6231" i="1"/>
  <c r="L6232" i="1"/>
  <c r="N6232" i="1"/>
  <c r="L6233" i="1"/>
  <c r="N6233" i="1"/>
  <c r="L6234" i="1"/>
  <c r="N6234" i="1"/>
  <c r="L6235" i="1"/>
  <c r="N6235" i="1"/>
  <c r="L6236" i="1"/>
  <c r="N6236" i="1"/>
  <c r="L6237" i="1"/>
  <c r="N6237" i="1"/>
  <c r="L6238" i="1"/>
  <c r="N6238" i="1"/>
  <c r="L6239" i="1"/>
  <c r="N6239" i="1"/>
  <c r="L6240" i="1"/>
  <c r="N6240" i="1"/>
  <c r="L6241" i="1"/>
  <c r="N6241" i="1"/>
  <c r="L6242" i="1"/>
  <c r="N6242" i="1"/>
  <c r="L6243" i="1"/>
  <c r="N6243" i="1"/>
  <c r="L6244" i="1"/>
  <c r="N6244" i="1"/>
  <c r="L6245" i="1"/>
  <c r="N6245" i="1"/>
  <c r="L6246" i="1"/>
  <c r="N6246" i="1"/>
  <c r="L6247" i="1"/>
  <c r="N6247" i="1"/>
  <c r="L6248" i="1"/>
  <c r="N6248" i="1"/>
  <c r="L6249" i="1"/>
  <c r="N6249" i="1"/>
  <c r="L6250" i="1"/>
  <c r="N6250" i="1"/>
  <c r="L6251" i="1"/>
  <c r="N6251" i="1"/>
  <c r="L6252" i="1"/>
  <c r="N6252" i="1"/>
  <c r="L6253" i="1"/>
  <c r="N6253" i="1"/>
  <c r="L6254" i="1"/>
  <c r="N6254" i="1"/>
  <c r="L6255" i="1"/>
  <c r="N6255" i="1"/>
  <c r="L6256" i="1"/>
  <c r="N6256" i="1"/>
  <c r="L6257" i="1"/>
  <c r="N6257" i="1"/>
  <c r="L6258" i="1"/>
  <c r="N6258" i="1"/>
  <c r="L6259" i="1"/>
  <c r="N6259" i="1"/>
  <c r="L6260" i="1"/>
  <c r="N6260" i="1"/>
  <c r="L6261" i="1"/>
  <c r="N6261" i="1"/>
  <c r="L6262" i="1"/>
  <c r="N6262" i="1"/>
  <c r="L6263" i="1"/>
  <c r="N6263" i="1"/>
  <c r="L6264" i="1"/>
  <c r="N6264" i="1"/>
  <c r="L6265" i="1"/>
  <c r="N6265" i="1"/>
  <c r="L6266" i="1"/>
  <c r="N6266" i="1"/>
  <c r="L6267" i="1"/>
  <c r="N6267" i="1"/>
  <c r="L6268" i="1"/>
  <c r="N6268" i="1"/>
  <c r="L6269" i="1"/>
  <c r="N6269" i="1"/>
  <c r="L6270" i="1"/>
  <c r="N6270" i="1"/>
  <c r="L6271" i="1"/>
  <c r="N6271" i="1"/>
  <c r="L6272" i="1"/>
  <c r="N6272" i="1"/>
  <c r="L6273" i="1"/>
  <c r="N6273" i="1"/>
  <c r="L6274" i="1"/>
  <c r="N6274" i="1"/>
  <c r="L6275" i="1"/>
  <c r="N6275" i="1"/>
  <c r="L6276" i="1"/>
  <c r="N6276" i="1"/>
  <c r="L6277" i="1"/>
  <c r="N6277" i="1"/>
  <c r="L6278" i="1"/>
  <c r="N6278" i="1"/>
  <c r="L6279" i="1"/>
  <c r="N6279" i="1"/>
  <c r="L6280" i="1"/>
  <c r="N6280" i="1"/>
  <c r="L6281" i="1"/>
  <c r="N6281" i="1"/>
  <c r="L6282" i="1"/>
  <c r="N6282" i="1"/>
  <c r="L6283" i="1"/>
  <c r="N6283" i="1"/>
  <c r="L6284" i="1"/>
  <c r="N6284" i="1"/>
  <c r="L6285" i="1"/>
  <c r="N6285" i="1"/>
  <c r="L6286" i="1"/>
  <c r="N6286" i="1"/>
  <c r="L6287" i="1"/>
  <c r="N6287" i="1"/>
  <c r="L6288" i="1"/>
  <c r="N6288" i="1"/>
  <c r="L6289" i="1"/>
  <c r="N6289" i="1"/>
  <c r="L6290" i="1"/>
  <c r="N6290" i="1"/>
  <c r="L6291" i="1"/>
  <c r="N6291" i="1"/>
  <c r="L6292" i="1"/>
  <c r="N6292" i="1"/>
  <c r="L6293" i="1"/>
  <c r="N6293" i="1"/>
  <c r="L6294" i="1"/>
  <c r="N6294" i="1"/>
  <c r="L6295" i="1"/>
  <c r="N6295" i="1"/>
  <c r="L6296" i="1"/>
  <c r="N6296" i="1"/>
  <c r="L6297" i="1"/>
  <c r="N6297" i="1"/>
  <c r="L6298" i="1"/>
  <c r="N6298" i="1"/>
  <c r="L6299" i="1"/>
  <c r="N6299" i="1"/>
  <c r="L6300" i="1"/>
  <c r="N6300" i="1"/>
  <c r="L6301" i="1"/>
  <c r="N6301" i="1"/>
  <c r="L6302" i="1"/>
  <c r="N6302" i="1"/>
  <c r="L6303" i="1"/>
  <c r="N6303" i="1"/>
  <c r="L6304" i="1"/>
  <c r="N6304" i="1"/>
  <c r="L6305" i="1"/>
  <c r="N6305" i="1"/>
  <c r="L6306" i="1"/>
  <c r="N6306" i="1"/>
  <c r="L6307" i="1"/>
  <c r="N6307" i="1"/>
  <c r="L6308" i="1"/>
  <c r="N6308" i="1"/>
  <c r="L6309" i="1"/>
  <c r="N6309" i="1"/>
  <c r="L6310" i="1"/>
  <c r="N6310" i="1"/>
  <c r="L6311" i="1"/>
  <c r="N6311" i="1"/>
  <c r="L6312" i="1"/>
  <c r="N6312" i="1"/>
  <c r="L6313" i="1"/>
  <c r="N6313" i="1"/>
  <c r="L6314" i="1"/>
  <c r="N6314" i="1"/>
  <c r="L6315" i="1"/>
  <c r="N6315" i="1"/>
  <c r="L6316" i="1"/>
  <c r="N6316" i="1"/>
  <c r="L6317" i="1"/>
  <c r="N6317" i="1"/>
  <c r="L6318" i="1"/>
  <c r="N6318" i="1"/>
  <c r="L6319" i="1"/>
  <c r="N6319" i="1"/>
  <c r="L6320" i="1"/>
  <c r="N6320" i="1"/>
  <c r="L6321" i="1"/>
  <c r="N6321" i="1"/>
  <c r="L6322" i="1"/>
  <c r="N6322" i="1"/>
  <c r="L6323" i="1"/>
  <c r="N6323" i="1"/>
  <c r="L6324" i="1"/>
  <c r="N6324" i="1"/>
  <c r="L6325" i="1"/>
  <c r="N6325" i="1"/>
  <c r="L6326" i="1"/>
  <c r="N6326" i="1"/>
  <c r="L6327" i="1"/>
  <c r="N6327" i="1"/>
  <c r="L6328" i="1"/>
  <c r="N6328" i="1"/>
  <c r="L6329" i="1"/>
  <c r="N6329" i="1"/>
  <c r="L6330" i="1"/>
  <c r="N6330" i="1"/>
  <c r="L6331" i="1"/>
  <c r="N6331" i="1"/>
  <c r="L6332" i="1"/>
  <c r="N6332" i="1"/>
  <c r="L6333" i="1"/>
  <c r="N6333" i="1"/>
  <c r="L6334" i="1"/>
  <c r="N6334" i="1"/>
  <c r="L6335" i="1"/>
  <c r="N6335" i="1"/>
  <c r="L6336" i="1"/>
  <c r="N6336" i="1"/>
  <c r="L6337" i="1"/>
  <c r="N6337" i="1"/>
  <c r="L6338" i="1"/>
  <c r="N6338" i="1"/>
  <c r="L6339" i="1"/>
  <c r="N6339" i="1"/>
  <c r="L6340" i="1"/>
  <c r="N6340" i="1"/>
  <c r="L6341" i="1"/>
  <c r="N6341" i="1"/>
  <c r="L6342" i="1"/>
  <c r="N6342" i="1"/>
  <c r="L6343" i="1"/>
  <c r="N6343" i="1"/>
  <c r="L6344" i="1"/>
  <c r="N6344" i="1"/>
  <c r="L6345" i="1"/>
  <c r="N6345" i="1"/>
  <c r="L6346" i="1"/>
  <c r="N6346" i="1"/>
  <c r="L6347" i="1"/>
  <c r="N6347" i="1"/>
  <c r="L6348" i="1"/>
  <c r="N6348" i="1"/>
  <c r="L6349" i="1"/>
  <c r="N6349" i="1"/>
  <c r="L6350" i="1"/>
  <c r="N6350" i="1"/>
  <c r="L6351" i="1"/>
  <c r="N6351" i="1"/>
  <c r="L6352" i="1"/>
  <c r="N6352" i="1"/>
  <c r="L6353" i="1"/>
  <c r="N6353" i="1"/>
  <c r="L6354" i="1"/>
  <c r="N6354" i="1"/>
  <c r="L6355" i="1"/>
  <c r="N6355" i="1"/>
  <c r="L6356" i="1"/>
  <c r="N6356" i="1"/>
  <c r="L6357" i="1"/>
  <c r="N6357" i="1"/>
  <c r="L6358" i="1"/>
  <c r="N6358" i="1"/>
  <c r="L6359" i="1"/>
  <c r="N6359" i="1"/>
  <c r="L6360" i="1"/>
  <c r="N6360" i="1"/>
  <c r="L6361" i="1"/>
  <c r="N6361" i="1"/>
  <c r="L6362" i="1"/>
  <c r="N6362" i="1"/>
  <c r="L6363" i="1"/>
  <c r="N6363" i="1"/>
  <c r="L6364" i="1"/>
  <c r="N6364" i="1"/>
  <c r="L6365" i="1"/>
  <c r="N6365" i="1"/>
  <c r="L6366" i="1"/>
  <c r="N6366" i="1"/>
  <c r="L6367" i="1"/>
  <c r="N6367" i="1"/>
  <c r="L6368" i="1"/>
  <c r="N6368" i="1"/>
  <c r="L6369" i="1"/>
  <c r="N6369" i="1"/>
  <c r="L6370" i="1"/>
  <c r="N6370" i="1"/>
  <c r="L6371" i="1"/>
  <c r="N6371" i="1"/>
  <c r="L6372" i="1"/>
  <c r="N6372" i="1"/>
  <c r="L6373" i="1"/>
  <c r="N6373" i="1"/>
  <c r="L6374" i="1"/>
  <c r="N6374" i="1"/>
  <c r="L6375" i="1"/>
  <c r="N6375" i="1"/>
  <c r="L6376" i="1"/>
  <c r="N6376" i="1"/>
  <c r="L6377" i="1"/>
  <c r="N6377" i="1"/>
  <c r="L6378" i="1"/>
  <c r="N6378" i="1"/>
  <c r="L6379" i="1"/>
  <c r="N6379" i="1"/>
  <c r="L6380" i="1"/>
  <c r="N6380" i="1"/>
  <c r="L6381" i="1"/>
  <c r="N6381" i="1"/>
  <c r="L6382" i="1"/>
  <c r="N6382" i="1"/>
  <c r="L6383" i="1"/>
  <c r="N6383" i="1"/>
  <c r="L6384" i="1"/>
  <c r="N6384" i="1"/>
  <c r="L6385" i="1"/>
  <c r="N6385" i="1"/>
  <c r="L6386" i="1"/>
  <c r="N6386" i="1"/>
  <c r="L6387" i="1"/>
  <c r="N6387" i="1"/>
  <c r="L6388" i="1"/>
  <c r="N6388" i="1"/>
  <c r="L6389" i="1"/>
  <c r="N6389" i="1"/>
  <c r="L6390" i="1"/>
  <c r="N6390" i="1"/>
  <c r="L6391" i="1"/>
  <c r="N6391" i="1"/>
  <c r="L6392" i="1"/>
  <c r="N6392" i="1"/>
  <c r="L6393" i="1"/>
  <c r="N6393" i="1"/>
  <c r="L6394" i="1"/>
  <c r="N6394" i="1"/>
  <c r="L6395" i="1"/>
  <c r="N6395" i="1"/>
  <c r="L6396" i="1"/>
  <c r="N6396" i="1"/>
  <c r="L6397" i="1"/>
  <c r="N6397" i="1"/>
  <c r="L6398" i="1"/>
  <c r="N6398" i="1"/>
  <c r="L6399" i="1"/>
  <c r="N6399" i="1"/>
  <c r="L6400" i="1"/>
  <c r="N6400" i="1"/>
  <c r="L6401" i="1"/>
  <c r="N6401" i="1"/>
  <c r="L6402" i="1"/>
  <c r="N6402" i="1"/>
  <c r="L6403" i="1"/>
  <c r="N6403" i="1"/>
  <c r="L6404" i="1"/>
  <c r="N6404" i="1"/>
  <c r="L6405" i="1"/>
  <c r="N6405" i="1"/>
  <c r="L6406" i="1"/>
  <c r="N6406" i="1"/>
  <c r="L6407" i="1"/>
  <c r="N6407" i="1"/>
  <c r="L6408" i="1"/>
  <c r="N6408" i="1"/>
  <c r="L6409" i="1"/>
  <c r="N6409" i="1"/>
  <c r="L6410" i="1"/>
  <c r="N6410" i="1"/>
  <c r="L6411" i="1"/>
  <c r="N6411" i="1"/>
  <c r="L6412" i="1"/>
  <c r="N6412" i="1"/>
  <c r="L6413" i="1"/>
  <c r="N6413" i="1"/>
  <c r="L6414" i="1"/>
  <c r="N6414" i="1"/>
  <c r="L6415" i="1"/>
  <c r="N6415" i="1"/>
  <c r="L6416" i="1"/>
  <c r="N6416" i="1"/>
  <c r="L6417" i="1"/>
  <c r="N6417" i="1"/>
  <c r="L6418" i="1"/>
  <c r="N6418" i="1"/>
  <c r="L6419" i="1"/>
  <c r="N6419" i="1"/>
  <c r="L6420" i="1"/>
  <c r="N6420" i="1"/>
  <c r="L6421" i="1"/>
  <c r="N6421" i="1"/>
  <c r="L6422" i="1"/>
  <c r="N6422" i="1"/>
  <c r="L6423" i="1"/>
  <c r="N6423" i="1"/>
  <c r="L6424" i="1"/>
  <c r="N6424" i="1"/>
  <c r="L6425" i="1"/>
  <c r="N6425" i="1"/>
  <c r="L6426" i="1"/>
  <c r="N6426" i="1"/>
  <c r="L6427" i="1"/>
  <c r="N6427" i="1"/>
  <c r="L6428" i="1"/>
  <c r="N6428" i="1"/>
  <c r="L6429" i="1"/>
  <c r="N6429" i="1"/>
  <c r="L6430" i="1"/>
  <c r="N6430" i="1"/>
  <c r="L6431" i="1"/>
  <c r="N6431" i="1"/>
  <c r="L6432" i="1"/>
  <c r="N6432" i="1"/>
  <c r="L6433" i="1"/>
  <c r="N6433" i="1"/>
  <c r="L6434" i="1"/>
  <c r="N6434" i="1"/>
  <c r="L6435" i="1"/>
  <c r="N6435" i="1"/>
  <c r="L6436" i="1"/>
  <c r="N6436" i="1"/>
  <c r="L6437" i="1"/>
  <c r="N6437" i="1"/>
  <c r="L6438" i="1"/>
  <c r="N6438" i="1"/>
  <c r="L6439" i="1"/>
  <c r="N6439" i="1"/>
  <c r="L6440" i="1"/>
  <c r="N6440" i="1"/>
  <c r="L6441" i="1"/>
  <c r="N6441" i="1"/>
  <c r="L6442" i="1"/>
  <c r="N6442" i="1"/>
  <c r="L6443" i="1"/>
  <c r="N6443" i="1"/>
  <c r="L6444" i="1"/>
  <c r="N6444" i="1"/>
  <c r="L6445" i="1"/>
  <c r="N6445" i="1"/>
  <c r="L6446" i="1"/>
  <c r="N6446" i="1"/>
  <c r="L6447" i="1"/>
  <c r="N6447" i="1"/>
  <c r="L6448" i="1"/>
  <c r="N6448" i="1"/>
  <c r="L6449" i="1"/>
  <c r="N6449" i="1"/>
  <c r="L6450" i="1"/>
  <c r="N6450" i="1"/>
  <c r="L6451" i="1"/>
  <c r="N6451" i="1"/>
  <c r="L6452" i="1"/>
  <c r="N6452" i="1"/>
  <c r="L6453" i="1"/>
  <c r="N6453" i="1"/>
  <c r="L6454" i="1"/>
  <c r="N6454" i="1"/>
  <c r="L6455" i="1"/>
  <c r="N6455" i="1"/>
  <c r="L6456" i="1"/>
  <c r="N6456" i="1"/>
  <c r="L6457" i="1"/>
  <c r="N6457" i="1"/>
  <c r="L6458" i="1"/>
  <c r="N6458" i="1"/>
  <c r="L6459" i="1"/>
  <c r="N6459" i="1"/>
  <c r="L6460" i="1"/>
  <c r="N6460" i="1"/>
  <c r="L6461" i="1"/>
  <c r="N6461" i="1"/>
  <c r="L6462" i="1"/>
  <c r="N6462" i="1"/>
  <c r="L6463" i="1"/>
  <c r="N6463" i="1"/>
  <c r="L6464" i="1"/>
  <c r="N6464" i="1"/>
  <c r="L6465" i="1"/>
  <c r="N6465" i="1"/>
  <c r="L6466" i="1"/>
  <c r="N6466" i="1"/>
  <c r="L6467" i="1"/>
  <c r="N6467" i="1"/>
  <c r="L6468" i="1"/>
  <c r="N6468" i="1"/>
  <c r="L6469" i="1"/>
  <c r="N6469" i="1"/>
  <c r="L6470" i="1"/>
  <c r="N6470" i="1"/>
  <c r="L6471" i="1"/>
  <c r="N6471" i="1"/>
  <c r="L6472" i="1"/>
  <c r="N6472" i="1"/>
  <c r="L6473" i="1"/>
  <c r="N6473" i="1"/>
  <c r="L6474" i="1"/>
  <c r="N6474" i="1"/>
  <c r="L6475" i="1"/>
  <c r="N6475" i="1"/>
  <c r="L6476" i="1"/>
  <c r="N6476" i="1"/>
  <c r="L6477" i="1"/>
  <c r="N6477" i="1"/>
  <c r="L6478" i="1"/>
  <c r="N6478" i="1"/>
  <c r="L6479" i="1"/>
  <c r="N6479" i="1"/>
  <c r="L6480" i="1"/>
  <c r="N6480" i="1"/>
  <c r="L6481" i="1"/>
  <c r="N6481" i="1"/>
  <c r="L6482" i="1"/>
  <c r="N6482" i="1"/>
  <c r="L6483" i="1"/>
  <c r="N6483" i="1"/>
  <c r="L6484" i="1"/>
  <c r="N6484" i="1"/>
  <c r="L6485" i="1"/>
  <c r="N6485" i="1"/>
  <c r="L6486" i="1"/>
  <c r="N6486" i="1"/>
  <c r="L6487" i="1"/>
  <c r="N6487" i="1"/>
  <c r="L6488" i="1"/>
  <c r="N6488" i="1"/>
  <c r="L6489" i="1"/>
  <c r="N6489" i="1"/>
  <c r="L6490" i="1"/>
  <c r="N6490" i="1"/>
  <c r="L6491" i="1"/>
  <c r="N6491" i="1"/>
  <c r="L6492" i="1"/>
  <c r="N6492" i="1"/>
  <c r="L6493" i="1"/>
  <c r="N6493" i="1"/>
  <c r="L6494" i="1"/>
  <c r="N6494" i="1"/>
  <c r="L6495" i="1"/>
  <c r="N6495" i="1"/>
  <c r="L6496" i="1"/>
  <c r="N6496" i="1"/>
  <c r="L6497" i="1"/>
  <c r="N6497" i="1"/>
  <c r="L6498" i="1"/>
  <c r="N6498" i="1"/>
  <c r="L6499" i="1"/>
  <c r="N6499" i="1"/>
  <c r="L6500" i="1"/>
  <c r="N6500" i="1"/>
  <c r="L6501" i="1"/>
  <c r="N6501" i="1"/>
  <c r="L6502" i="1"/>
  <c r="N6502" i="1"/>
  <c r="L6503" i="1"/>
  <c r="N6503" i="1"/>
  <c r="L6504" i="1"/>
  <c r="N6504" i="1"/>
  <c r="L6505" i="1"/>
  <c r="N6505" i="1"/>
  <c r="L6506" i="1"/>
  <c r="N6506" i="1"/>
  <c r="L6507" i="1"/>
  <c r="N6507" i="1"/>
  <c r="L6508" i="1"/>
  <c r="N6508" i="1"/>
  <c r="L6509" i="1"/>
  <c r="N6509" i="1"/>
  <c r="L6510" i="1"/>
  <c r="N6510" i="1"/>
  <c r="L6511" i="1"/>
  <c r="N6511" i="1"/>
  <c r="L6512" i="1"/>
  <c r="N6512" i="1"/>
  <c r="L6513" i="1"/>
  <c r="N6513" i="1"/>
  <c r="L6514" i="1"/>
  <c r="N6514" i="1"/>
  <c r="L6515" i="1"/>
  <c r="N6515" i="1"/>
  <c r="L6516" i="1"/>
  <c r="N6516" i="1"/>
  <c r="L6517" i="1"/>
  <c r="N6517" i="1"/>
  <c r="L6518" i="1"/>
  <c r="N6518" i="1"/>
  <c r="L6519" i="1"/>
  <c r="N6519" i="1"/>
  <c r="L6520" i="1"/>
  <c r="N6520" i="1"/>
  <c r="L6521" i="1"/>
  <c r="N6521" i="1"/>
  <c r="L6522" i="1"/>
  <c r="N6522" i="1"/>
  <c r="L6523" i="1"/>
  <c r="N6523" i="1"/>
  <c r="L6524" i="1"/>
  <c r="N6524" i="1"/>
  <c r="L6525" i="1"/>
  <c r="N6525" i="1"/>
  <c r="L6526" i="1"/>
  <c r="N6526" i="1"/>
  <c r="L6527" i="1"/>
  <c r="N6527" i="1"/>
  <c r="L6528" i="1"/>
  <c r="N6528" i="1"/>
  <c r="L6529" i="1"/>
  <c r="N6529" i="1"/>
  <c r="L6530" i="1"/>
  <c r="N6530" i="1"/>
  <c r="L6531" i="1"/>
  <c r="N6531" i="1"/>
  <c r="L6532" i="1"/>
  <c r="N6532" i="1"/>
  <c r="L6533" i="1"/>
  <c r="N6533" i="1"/>
  <c r="L6534" i="1"/>
  <c r="N6534" i="1"/>
  <c r="L6535" i="1"/>
  <c r="N6535" i="1"/>
  <c r="L6536" i="1"/>
  <c r="N6536" i="1"/>
  <c r="L6537" i="1"/>
  <c r="N6537" i="1"/>
  <c r="L6538" i="1"/>
  <c r="N6538" i="1"/>
  <c r="L6539" i="1"/>
  <c r="N6539" i="1"/>
  <c r="L6540" i="1"/>
  <c r="N6540" i="1"/>
  <c r="L6541" i="1"/>
  <c r="N6541" i="1"/>
  <c r="L6542" i="1"/>
  <c r="N6542" i="1"/>
  <c r="L6543" i="1"/>
  <c r="N6543" i="1"/>
  <c r="L6544" i="1"/>
  <c r="N6544" i="1"/>
  <c r="L6545" i="1"/>
  <c r="N6545" i="1"/>
  <c r="L6546" i="1"/>
  <c r="N6546" i="1"/>
  <c r="L6547" i="1"/>
  <c r="N6547" i="1"/>
  <c r="L6548" i="1"/>
  <c r="N6548" i="1"/>
  <c r="L6549" i="1"/>
  <c r="N6549" i="1"/>
  <c r="L6550" i="1"/>
  <c r="N6550" i="1"/>
  <c r="L6551" i="1"/>
  <c r="N6551" i="1"/>
  <c r="L6552" i="1"/>
  <c r="N6552" i="1"/>
  <c r="L6553" i="1"/>
  <c r="N6553" i="1"/>
  <c r="L6554" i="1"/>
  <c r="N6554" i="1"/>
  <c r="L6555" i="1"/>
  <c r="N6555" i="1"/>
  <c r="L6556" i="1"/>
  <c r="N6556" i="1"/>
  <c r="L6557" i="1"/>
  <c r="N6557" i="1"/>
  <c r="L6558" i="1"/>
  <c r="N6558" i="1"/>
  <c r="L6559" i="1"/>
  <c r="N6559" i="1"/>
  <c r="L6560" i="1"/>
  <c r="N6560" i="1"/>
  <c r="L6561" i="1"/>
  <c r="N6561" i="1"/>
  <c r="L6562" i="1"/>
  <c r="N6562" i="1"/>
  <c r="L6563" i="1"/>
  <c r="N6563" i="1"/>
  <c r="L6564" i="1"/>
  <c r="N6564" i="1"/>
  <c r="L6565" i="1"/>
  <c r="N6565" i="1"/>
  <c r="L6566" i="1"/>
  <c r="N6566" i="1"/>
  <c r="L6567" i="1"/>
  <c r="N6567" i="1"/>
  <c r="L6568" i="1"/>
  <c r="N6568" i="1"/>
  <c r="L6569" i="1"/>
  <c r="N6569" i="1"/>
  <c r="L6570" i="1"/>
  <c r="N6570" i="1"/>
  <c r="L6571" i="1"/>
  <c r="N6571" i="1"/>
  <c r="L6572" i="1"/>
  <c r="N6572" i="1"/>
  <c r="L6573" i="1"/>
  <c r="N6573" i="1"/>
  <c r="L6574" i="1"/>
  <c r="N6574" i="1"/>
  <c r="L6575" i="1"/>
  <c r="N6575" i="1"/>
  <c r="L6576" i="1"/>
  <c r="N6576" i="1"/>
  <c r="L6577" i="1"/>
  <c r="N6577" i="1"/>
  <c r="L6578" i="1"/>
  <c r="N6578" i="1"/>
  <c r="L6579" i="1"/>
  <c r="N6579" i="1"/>
  <c r="L6580" i="1"/>
  <c r="N6580" i="1"/>
  <c r="L6581" i="1"/>
  <c r="N6581" i="1"/>
  <c r="L6582" i="1"/>
  <c r="N6582" i="1"/>
  <c r="L6583" i="1"/>
  <c r="N6583" i="1"/>
  <c r="L6584" i="1"/>
  <c r="N6584" i="1"/>
  <c r="L6585" i="1"/>
  <c r="N6585" i="1"/>
  <c r="L6586" i="1"/>
  <c r="N6586" i="1"/>
  <c r="L6587" i="1"/>
  <c r="N6587" i="1"/>
  <c r="L6588" i="1"/>
  <c r="N6588" i="1"/>
  <c r="L6589" i="1"/>
  <c r="N6589" i="1"/>
  <c r="L6590" i="1"/>
  <c r="N6590" i="1"/>
  <c r="L6591" i="1"/>
  <c r="N6591" i="1"/>
  <c r="L6592" i="1"/>
  <c r="N6592" i="1"/>
  <c r="L6593" i="1"/>
  <c r="N6593" i="1"/>
  <c r="L6594" i="1"/>
  <c r="N6594" i="1"/>
  <c r="L6595" i="1"/>
  <c r="N6595" i="1"/>
  <c r="L6596" i="1"/>
  <c r="N6596" i="1"/>
  <c r="L6597" i="1"/>
  <c r="N6597" i="1"/>
  <c r="L6598" i="1"/>
  <c r="N6598" i="1"/>
  <c r="L6599" i="1"/>
  <c r="N6599" i="1"/>
  <c r="L6600" i="1"/>
  <c r="N6600" i="1"/>
  <c r="L6601" i="1"/>
  <c r="N6601" i="1"/>
  <c r="L6602" i="1"/>
  <c r="N6602" i="1"/>
  <c r="L6603" i="1"/>
  <c r="N6603" i="1"/>
  <c r="L6604" i="1"/>
  <c r="N6604" i="1"/>
  <c r="L6605" i="1"/>
  <c r="N6605" i="1"/>
  <c r="L6606" i="1"/>
  <c r="N6606" i="1"/>
  <c r="L6607" i="1"/>
  <c r="N6607" i="1"/>
  <c r="L6608" i="1"/>
  <c r="N6608" i="1"/>
  <c r="L6609" i="1"/>
  <c r="N6609" i="1"/>
  <c r="L6610" i="1"/>
  <c r="N6610" i="1"/>
  <c r="L6611" i="1"/>
  <c r="N6611" i="1"/>
  <c r="L6612" i="1"/>
  <c r="N6612" i="1"/>
  <c r="L6613" i="1"/>
  <c r="N6613" i="1"/>
  <c r="L6614" i="1"/>
  <c r="N6614" i="1"/>
  <c r="L6615" i="1"/>
  <c r="N6615" i="1"/>
  <c r="L6616" i="1"/>
  <c r="N6616" i="1"/>
  <c r="L6617" i="1"/>
  <c r="N6617" i="1"/>
  <c r="L6618" i="1"/>
  <c r="N6618" i="1"/>
  <c r="L6619" i="1"/>
  <c r="N6619" i="1"/>
  <c r="L6620" i="1"/>
  <c r="N6620" i="1"/>
  <c r="L6621" i="1"/>
  <c r="N6621" i="1"/>
  <c r="L6622" i="1"/>
  <c r="N6622" i="1"/>
  <c r="L6623" i="1"/>
  <c r="N6623" i="1"/>
  <c r="L6624" i="1"/>
  <c r="N6624" i="1"/>
  <c r="L6625" i="1"/>
  <c r="N6625" i="1"/>
  <c r="L6626" i="1"/>
  <c r="N6626" i="1"/>
  <c r="L6627" i="1"/>
  <c r="N6627" i="1"/>
  <c r="L6628" i="1"/>
  <c r="N6628" i="1"/>
  <c r="L6629" i="1"/>
  <c r="N6629" i="1"/>
  <c r="L6630" i="1"/>
  <c r="N6630" i="1"/>
  <c r="L6631" i="1"/>
  <c r="N6631" i="1"/>
  <c r="L6632" i="1"/>
  <c r="N6632" i="1"/>
  <c r="L6633" i="1"/>
  <c r="N6633" i="1"/>
  <c r="L6634" i="1"/>
  <c r="N6634" i="1"/>
  <c r="L6635" i="1"/>
  <c r="N6635" i="1"/>
  <c r="L6636" i="1"/>
  <c r="N6636" i="1"/>
  <c r="L6637" i="1"/>
  <c r="N6637" i="1"/>
  <c r="L6638" i="1"/>
  <c r="N6638" i="1"/>
  <c r="L6639" i="1"/>
  <c r="N6639" i="1"/>
  <c r="L6640" i="1"/>
  <c r="N6640" i="1"/>
  <c r="L6641" i="1"/>
  <c r="N6641" i="1"/>
  <c r="L6642" i="1"/>
  <c r="N6642" i="1"/>
  <c r="L6643" i="1"/>
  <c r="N6643" i="1"/>
  <c r="L6644" i="1"/>
  <c r="N6644" i="1"/>
  <c r="L6645" i="1"/>
  <c r="N6645" i="1"/>
  <c r="L6646" i="1"/>
  <c r="N6646" i="1"/>
  <c r="L6647" i="1"/>
  <c r="N6647" i="1"/>
  <c r="L6648" i="1"/>
  <c r="N6648" i="1"/>
  <c r="L6649" i="1"/>
  <c r="N6649" i="1"/>
  <c r="L6650" i="1"/>
  <c r="N6650" i="1"/>
  <c r="L6651" i="1"/>
  <c r="N6651" i="1"/>
  <c r="L6652" i="1"/>
  <c r="N6652" i="1"/>
  <c r="L6653" i="1"/>
  <c r="N6653" i="1"/>
  <c r="L6654" i="1"/>
  <c r="N6654" i="1"/>
  <c r="L6655" i="1"/>
  <c r="N6655" i="1"/>
  <c r="L6656" i="1"/>
  <c r="N6656" i="1"/>
  <c r="L6657" i="1"/>
  <c r="N6657" i="1"/>
  <c r="L6658" i="1"/>
  <c r="N6658" i="1"/>
  <c r="L6659" i="1"/>
  <c r="N6659" i="1"/>
  <c r="L6660" i="1"/>
  <c r="N6660" i="1"/>
  <c r="L6661" i="1"/>
  <c r="N6661" i="1"/>
  <c r="L6662" i="1"/>
  <c r="N6662" i="1"/>
  <c r="L6663" i="1"/>
  <c r="N6663" i="1"/>
  <c r="L6664" i="1"/>
  <c r="N6664" i="1"/>
  <c r="L6665" i="1"/>
  <c r="N6665" i="1"/>
  <c r="L6666" i="1"/>
  <c r="N6666" i="1"/>
  <c r="L6667" i="1"/>
  <c r="N6667" i="1"/>
  <c r="L6668" i="1"/>
  <c r="N6668" i="1"/>
  <c r="L6669" i="1"/>
  <c r="N6669" i="1"/>
  <c r="L6670" i="1"/>
  <c r="N6670" i="1"/>
  <c r="L6671" i="1"/>
  <c r="N6671" i="1"/>
  <c r="L6672" i="1"/>
  <c r="N6672" i="1"/>
  <c r="L6673" i="1"/>
  <c r="N6673" i="1"/>
  <c r="L6674" i="1"/>
  <c r="N6674" i="1"/>
  <c r="L6675" i="1"/>
  <c r="N6675" i="1"/>
  <c r="L6676" i="1"/>
  <c r="N6676" i="1"/>
  <c r="L6677" i="1"/>
  <c r="N6677" i="1"/>
  <c r="L6678" i="1"/>
  <c r="N6678" i="1"/>
  <c r="L6679" i="1"/>
  <c r="N6679" i="1"/>
  <c r="L6680" i="1"/>
  <c r="N6680" i="1"/>
  <c r="L6681" i="1"/>
  <c r="N6681" i="1"/>
  <c r="L6682" i="1"/>
  <c r="N6682" i="1"/>
  <c r="L6683" i="1"/>
  <c r="N6683" i="1"/>
  <c r="L6684" i="1"/>
  <c r="N6684" i="1"/>
  <c r="L6685" i="1"/>
  <c r="N6685" i="1"/>
  <c r="L6686" i="1"/>
  <c r="N6686" i="1"/>
  <c r="L6687" i="1"/>
  <c r="N6687" i="1"/>
  <c r="L6688" i="1"/>
  <c r="N6688" i="1"/>
  <c r="L6689" i="1"/>
  <c r="N6689" i="1"/>
  <c r="L6690" i="1"/>
  <c r="N6690" i="1"/>
  <c r="L6691" i="1"/>
  <c r="N6691" i="1"/>
  <c r="L6692" i="1"/>
  <c r="N6692" i="1"/>
  <c r="L6693" i="1"/>
  <c r="N6693" i="1"/>
  <c r="L6694" i="1"/>
  <c r="N6694" i="1"/>
  <c r="L6695" i="1"/>
  <c r="N6695" i="1"/>
  <c r="L6696" i="1"/>
  <c r="N6696" i="1"/>
  <c r="L6697" i="1"/>
  <c r="N6697" i="1"/>
  <c r="L6698" i="1"/>
  <c r="N6698" i="1"/>
  <c r="L6699" i="1"/>
  <c r="N6699" i="1"/>
  <c r="L6700" i="1"/>
  <c r="N6700" i="1"/>
  <c r="L6701" i="1"/>
  <c r="N6701" i="1"/>
  <c r="L6702" i="1"/>
  <c r="N6702" i="1"/>
  <c r="L6703" i="1"/>
  <c r="N6703" i="1"/>
  <c r="L6704" i="1"/>
  <c r="N6704" i="1"/>
  <c r="L6705" i="1"/>
  <c r="N6705" i="1"/>
  <c r="L6706" i="1"/>
  <c r="N6706" i="1"/>
  <c r="L6707" i="1"/>
  <c r="N6707" i="1"/>
  <c r="L6708" i="1"/>
  <c r="N6708" i="1"/>
  <c r="L6709" i="1"/>
  <c r="N6709" i="1"/>
  <c r="L6710" i="1"/>
  <c r="N6710" i="1"/>
  <c r="L6711" i="1"/>
  <c r="N6711" i="1"/>
  <c r="L6712" i="1"/>
  <c r="N6712" i="1"/>
  <c r="L6713" i="1"/>
  <c r="N6713" i="1"/>
  <c r="L6714" i="1"/>
  <c r="N6714" i="1"/>
  <c r="L6715" i="1"/>
  <c r="N6715" i="1"/>
  <c r="L6716" i="1"/>
  <c r="N6716" i="1"/>
  <c r="L6717" i="1"/>
  <c r="N6717" i="1"/>
  <c r="L6718" i="1"/>
  <c r="N6718" i="1"/>
  <c r="L6719" i="1"/>
  <c r="N6719" i="1"/>
  <c r="L6720" i="1"/>
  <c r="N6720" i="1"/>
  <c r="L6721" i="1"/>
  <c r="N6721" i="1"/>
  <c r="L6722" i="1"/>
  <c r="N6722" i="1"/>
  <c r="L6723" i="1"/>
  <c r="N6723" i="1"/>
  <c r="L6724" i="1"/>
  <c r="N6724" i="1"/>
  <c r="L6725" i="1"/>
  <c r="N6725" i="1"/>
  <c r="L6726" i="1"/>
  <c r="N6726" i="1"/>
  <c r="L6727" i="1"/>
  <c r="N6727" i="1"/>
  <c r="L6728" i="1"/>
  <c r="N6728" i="1"/>
  <c r="L6729" i="1"/>
  <c r="N6729" i="1"/>
  <c r="L6730" i="1"/>
  <c r="N6730" i="1"/>
  <c r="L6731" i="1"/>
  <c r="N6731" i="1"/>
  <c r="L6732" i="1"/>
  <c r="N6732" i="1"/>
  <c r="L6733" i="1"/>
  <c r="N6733" i="1"/>
  <c r="L6734" i="1"/>
  <c r="N6734" i="1"/>
  <c r="L6735" i="1"/>
  <c r="N6735" i="1"/>
  <c r="L6736" i="1"/>
  <c r="N6736" i="1"/>
  <c r="L6737" i="1"/>
  <c r="N6737" i="1"/>
  <c r="L6738" i="1"/>
  <c r="N6738" i="1"/>
  <c r="L6739" i="1"/>
  <c r="N6739" i="1"/>
  <c r="L6740" i="1"/>
  <c r="N6740" i="1"/>
  <c r="L6741" i="1"/>
  <c r="N6741" i="1"/>
  <c r="L6742" i="1"/>
  <c r="N6742" i="1"/>
  <c r="L6743" i="1"/>
  <c r="N6743" i="1"/>
  <c r="L6744" i="1"/>
  <c r="N6744" i="1"/>
  <c r="L6745" i="1"/>
  <c r="N6745" i="1"/>
  <c r="L6746" i="1"/>
  <c r="N6746" i="1"/>
  <c r="L6747" i="1"/>
  <c r="N6747" i="1"/>
  <c r="L6748" i="1"/>
  <c r="N6748" i="1"/>
  <c r="L6749" i="1"/>
  <c r="N6749" i="1"/>
  <c r="L6750" i="1"/>
  <c r="N6750" i="1"/>
  <c r="L6751" i="1"/>
  <c r="N6751" i="1"/>
  <c r="L6752" i="1"/>
  <c r="N6752" i="1"/>
  <c r="L6753" i="1"/>
  <c r="N6753" i="1"/>
  <c r="L6754" i="1"/>
  <c r="N6754" i="1"/>
  <c r="L6755" i="1"/>
  <c r="N6755" i="1"/>
  <c r="L6756" i="1"/>
  <c r="N6756" i="1"/>
  <c r="L6757" i="1"/>
  <c r="N6757" i="1"/>
  <c r="L6758" i="1"/>
  <c r="N6758" i="1"/>
  <c r="L6759" i="1"/>
  <c r="N6759" i="1"/>
  <c r="L6760" i="1"/>
  <c r="N6760" i="1"/>
  <c r="L6761" i="1"/>
  <c r="N6761" i="1"/>
  <c r="L6762" i="1"/>
  <c r="N6762" i="1"/>
  <c r="L6763" i="1"/>
  <c r="N6763" i="1"/>
  <c r="L6764" i="1"/>
  <c r="N6764" i="1"/>
  <c r="L6765" i="1"/>
  <c r="N6765" i="1"/>
  <c r="L6766" i="1"/>
  <c r="N6766" i="1"/>
  <c r="L6767" i="1"/>
  <c r="N6767" i="1"/>
  <c r="L6768" i="1"/>
  <c r="N6768" i="1"/>
  <c r="L6769" i="1"/>
  <c r="N6769" i="1"/>
  <c r="L6770" i="1"/>
  <c r="N6770" i="1"/>
  <c r="L6771" i="1"/>
  <c r="N6771" i="1"/>
  <c r="L6772" i="1"/>
  <c r="N6772" i="1"/>
  <c r="L6773" i="1"/>
  <c r="N6773" i="1"/>
  <c r="L6774" i="1"/>
  <c r="N6774" i="1"/>
  <c r="L6775" i="1"/>
  <c r="N6775" i="1"/>
  <c r="L6776" i="1"/>
  <c r="N6776" i="1"/>
  <c r="L6777" i="1"/>
  <c r="N6777" i="1"/>
  <c r="L6778" i="1"/>
  <c r="N6778" i="1"/>
  <c r="L6779" i="1"/>
  <c r="N6779" i="1"/>
  <c r="L6780" i="1"/>
  <c r="N6780" i="1"/>
  <c r="L6781" i="1"/>
  <c r="N6781" i="1"/>
  <c r="L6782" i="1"/>
  <c r="N6782" i="1"/>
  <c r="L6783" i="1"/>
  <c r="N6783" i="1"/>
  <c r="L6784" i="1"/>
  <c r="N6784" i="1"/>
  <c r="L6785" i="1"/>
  <c r="N6785" i="1"/>
  <c r="L6786" i="1"/>
  <c r="N6786" i="1"/>
  <c r="L6787" i="1"/>
  <c r="N6787" i="1"/>
  <c r="L6788" i="1"/>
  <c r="N6788" i="1"/>
  <c r="L6789" i="1"/>
  <c r="N6789" i="1"/>
  <c r="L6790" i="1"/>
  <c r="N6790" i="1"/>
  <c r="L6791" i="1"/>
  <c r="N6791" i="1"/>
  <c r="L6792" i="1"/>
  <c r="N6792" i="1"/>
  <c r="L6793" i="1"/>
  <c r="N6793" i="1"/>
  <c r="L6794" i="1"/>
  <c r="N6794" i="1"/>
  <c r="L6795" i="1"/>
  <c r="N6795" i="1"/>
  <c r="L6796" i="1"/>
  <c r="N6796" i="1"/>
  <c r="L6797" i="1"/>
  <c r="N6797" i="1"/>
  <c r="L6798" i="1"/>
  <c r="N6798" i="1"/>
  <c r="L6799" i="1"/>
  <c r="N6799" i="1"/>
  <c r="L6800" i="1"/>
  <c r="N6800" i="1"/>
  <c r="L6801" i="1"/>
  <c r="N6801" i="1"/>
  <c r="L6802" i="1"/>
  <c r="N6802" i="1"/>
  <c r="L6803" i="1"/>
  <c r="N6803" i="1"/>
  <c r="L6804" i="1"/>
  <c r="N6804" i="1"/>
  <c r="L6805" i="1"/>
  <c r="N6805" i="1"/>
  <c r="L6806" i="1"/>
  <c r="N6806" i="1"/>
  <c r="L6807" i="1"/>
  <c r="N6807" i="1"/>
  <c r="L6808" i="1"/>
  <c r="N6808" i="1"/>
  <c r="L6809" i="1"/>
  <c r="N6809" i="1"/>
  <c r="L6810" i="1"/>
  <c r="N6810" i="1"/>
  <c r="L6811" i="1"/>
  <c r="N6811" i="1"/>
  <c r="L6812" i="1"/>
  <c r="N6812" i="1"/>
  <c r="L6813" i="1"/>
  <c r="N6813" i="1"/>
  <c r="L6814" i="1"/>
  <c r="N6814" i="1"/>
  <c r="L6815" i="1"/>
  <c r="N6815" i="1"/>
  <c r="L6816" i="1"/>
  <c r="N6816" i="1"/>
  <c r="L6817" i="1"/>
  <c r="N6817" i="1"/>
  <c r="L6818" i="1"/>
  <c r="N6818" i="1"/>
  <c r="L6819" i="1"/>
  <c r="N6819" i="1"/>
  <c r="L6820" i="1"/>
  <c r="N6820" i="1"/>
  <c r="L6821" i="1"/>
  <c r="N6821" i="1"/>
  <c r="L6822" i="1"/>
  <c r="N6822" i="1"/>
  <c r="L6823" i="1"/>
  <c r="N6823" i="1"/>
  <c r="L6824" i="1"/>
  <c r="N6824" i="1"/>
  <c r="L6825" i="1"/>
  <c r="N6825" i="1"/>
  <c r="L6826" i="1"/>
  <c r="N6826" i="1"/>
  <c r="L6827" i="1"/>
  <c r="N6827" i="1"/>
  <c r="L6828" i="1"/>
  <c r="N6828" i="1"/>
  <c r="L6829" i="1"/>
  <c r="N6829" i="1"/>
  <c r="L6830" i="1"/>
  <c r="N6830" i="1"/>
  <c r="L6831" i="1"/>
  <c r="N6831" i="1"/>
  <c r="L6832" i="1"/>
  <c r="N6832" i="1"/>
  <c r="L6833" i="1"/>
  <c r="N6833" i="1"/>
  <c r="L6834" i="1"/>
  <c r="N6834" i="1"/>
  <c r="L6835" i="1"/>
  <c r="N6835" i="1"/>
  <c r="L6836" i="1"/>
  <c r="N6836" i="1"/>
  <c r="L6837" i="1"/>
  <c r="N6837" i="1"/>
  <c r="L6838" i="1"/>
  <c r="N6838" i="1"/>
  <c r="L6839" i="1"/>
  <c r="N6839" i="1"/>
  <c r="L6840" i="1"/>
  <c r="N6840" i="1"/>
  <c r="L6841" i="1"/>
  <c r="N6841" i="1"/>
  <c r="L6842" i="1"/>
  <c r="N6842" i="1"/>
  <c r="L6843" i="1"/>
  <c r="N6843" i="1"/>
  <c r="L6844" i="1"/>
  <c r="N6844" i="1"/>
  <c r="L6845" i="1"/>
  <c r="N6845" i="1"/>
  <c r="L6846" i="1"/>
  <c r="N6846" i="1"/>
  <c r="L6847" i="1"/>
  <c r="N6847" i="1"/>
  <c r="L6848" i="1"/>
  <c r="N6848" i="1"/>
  <c r="L6849" i="1"/>
  <c r="N6849" i="1"/>
  <c r="L6850" i="1"/>
  <c r="N6850" i="1"/>
  <c r="L6851" i="1"/>
  <c r="N6851" i="1"/>
  <c r="L6852" i="1"/>
  <c r="N6852" i="1"/>
  <c r="L6853" i="1"/>
  <c r="N6853" i="1"/>
  <c r="L6854" i="1"/>
  <c r="N6854" i="1"/>
  <c r="L6855" i="1"/>
  <c r="N6855" i="1"/>
  <c r="L6856" i="1"/>
  <c r="N6856" i="1"/>
  <c r="L6857" i="1"/>
  <c r="N6857" i="1"/>
  <c r="L6858" i="1"/>
  <c r="N6858" i="1"/>
  <c r="L6859" i="1"/>
  <c r="N6859" i="1"/>
  <c r="L6860" i="1"/>
  <c r="N6860" i="1"/>
  <c r="L6861" i="1"/>
  <c r="N6861" i="1"/>
  <c r="L6862" i="1"/>
  <c r="N6862" i="1"/>
  <c r="L6863" i="1"/>
  <c r="N6863" i="1"/>
  <c r="L6864" i="1"/>
  <c r="N6864" i="1"/>
  <c r="L6865" i="1"/>
  <c r="N6865" i="1"/>
  <c r="L6866" i="1"/>
  <c r="N6866" i="1"/>
  <c r="L6867" i="1"/>
  <c r="N6867" i="1"/>
  <c r="L6868" i="1"/>
  <c r="N6868" i="1"/>
  <c r="L6869" i="1"/>
  <c r="N6869" i="1"/>
  <c r="L6870" i="1"/>
  <c r="N6870" i="1"/>
  <c r="L6871" i="1"/>
  <c r="N6871" i="1"/>
  <c r="L6872" i="1"/>
  <c r="N6872" i="1"/>
  <c r="L6873" i="1"/>
  <c r="N6873" i="1"/>
  <c r="L6874" i="1"/>
  <c r="N6874" i="1"/>
  <c r="L6875" i="1"/>
  <c r="N6875" i="1"/>
  <c r="L6876" i="1"/>
  <c r="N6876" i="1"/>
  <c r="L6877" i="1"/>
  <c r="N6877" i="1"/>
  <c r="L6878" i="1"/>
  <c r="N6878" i="1"/>
  <c r="L6879" i="1"/>
  <c r="N6879" i="1"/>
  <c r="L6880" i="1"/>
  <c r="N6880" i="1"/>
  <c r="L6881" i="1"/>
  <c r="N6881" i="1"/>
  <c r="L6882" i="1"/>
  <c r="N6882" i="1"/>
  <c r="L6883" i="1"/>
  <c r="N6883" i="1"/>
  <c r="L6884" i="1"/>
  <c r="N6884" i="1"/>
  <c r="L6885" i="1"/>
  <c r="N6885" i="1"/>
  <c r="L6886" i="1"/>
  <c r="N6886" i="1"/>
  <c r="L6887" i="1"/>
  <c r="N6887" i="1"/>
  <c r="L6888" i="1"/>
  <c r="N6888" i="1"/>
  <c r="L6889" i="1"/>
  <c r="N6889" i="1"/>
  <c r="L6890" i="1"/>
  <c r="N6890" i="1"/>
  <c r="L6891" i="1"/>
  <c r="N6891" i="1"/>
  <c r="L6892" i="1"/>
  <c r="N6892" i="1"/>
  <c r="L6893" i="1"/>
  <c r="N6893" i="1"/>
  <c r="L6894" i="1"/>
  <c r="N6894" i="1"/>
  <c r="L6895" i="1"/>
  <c r="N6895" i="1"/>
  <c r="L6896" i="1"/>
  <c r="N6896" i="1"/>
  <c r="L6897" i="1"/>
  <c r="N6897" i="1"/>
  <c r="L6898" i="1"/>
  <c r="N6898" i="1"/>
  <c r="L6899" i="1"/>
  <c r="N6899" i="1"/>
  <c r="L6900" i="1"/>
  <c r="N6900" i="1"/>
  <c r="L6901" i="1"/>
  <c r="N6901" i="1"/>
  <c r="L6902" i="1"/>
  <c r="N6902" i="1"/>
  <c r="L6903" i="1"/>
  <c r="N6903" i="1"/>
  <c r="L6904" i="1"/>
  <c r="N6904" i="1"/>
  <c r="L6905" i="1"/>
  <c r="N6905" i="1"/>
  <c r="L6906" i="1"/>
  <c r="N6906" i="1"/>
  <c r="L6907" i="1"/>
  <c r="N6907" i="1"/>
  <c r="L6908" i="1"/>
  <c r="N6908" i="1"/>
  <c r="L6909" i="1"/>
  <c r="N6909" i="1"/>
  <c r="L6910" i="1"/>
  <c r="N6910" i="1"/>
  <c r="L6911" i="1"/>
  <c r="N6911" i="1"/>
  <c r="L6912" i="1"/>
  <c r="N6912" i="1"/>
  <c r="L6913" i="1"/>
  <c r="N6913" i="1"/>
  <c r="L6914" i="1"/>
  <c r="N6914" i="1"/>
  <c r="L6915" i="1"/>
  <c r="N6915" i="1"/>
  <c r="L6916" i="1"/>
  <c r="N6916" i="1"/>
  <c r="L6917" i="1"/>
  <c r="N6917" i="1"/>
  <c r="L6918" i="1"/>
  <c r="N6918" i="1"/>
  <c r="L6919" i="1"/>
  <c r="N6919" i="1"/>
  <c r="L6920" i="1"/>
  <c r="N6920" i="1"/>
  <c r="L6921" i="1"/>
  <c r="N6921" i="1"/>
  <c r="L6922" i="1"/>
  <c r="N6922" i="1"/>
  <c r="L6923" i="1"/>
  <c r="N6923" i="1"/>
  <c r="L6924" i="1"/>
  <c r="N6924" i="1"/>
  <c r="L6925" i="1"/>
  <c r="N6925" i="1"/>
  <c r="L6926" i="1"/>
  <c r="N6926" i="1"/>
  <c r="L6927" i="1"/>
  <c r="N6927" i="1"/>
  <c r="L6928" i="1"/>
  <c r="N6928" i="1"/>
  <c r="L6929" i="1"/>
  <c r="N6929" i="1"/>
  <c r="L6930" i="1"/>
  <c r="N6930" i="1"/>
  <c r="L6931" i="1"/>
  <c r="N6931" i="1"/>
  <c r="L6932" i="1"/>
  <c r="N6932" i="1"/>
  <c r="L6933" i="1"/>
  <c r="N6933" i="1"/>
  <c r="L6934" i="1"/>
  <c r="N6934" i="1"/>
  <c r="L6935" i="1"/>
  <c r="N6935" i="1"/>
  <c r="L6936" i="1"/>
  <c r="N6936" i="1"/>
  <c r="L6937" i="1"/>
  <c r="N6937" i="1"/>
  <c r="L6938" i="1"/>
  <c r="N6938" i="1"/>
  <c r="L6939" i="1"/>
  <c r="N6939" i="1"/>
  <c r="L6940" i="1"/>
  <c r="N6940" i="1"/>
  <c r="L6941" i="1"/>
  <c r="N6941" i="1"/>
  <c r="L6942" i="1"/>
  <c r="N6942" i="1"/>
  <c r="L6943" i="1"/>
  <c r="N6943" i="1"/>
  <c r="L6944" i="1"/>
  <c r="N6944" i="1"/>
  <c r="L6945" i="1"/>
  <c r="N6945" i="1"/>
  <c r="L6946" i="1"/>
  <c r="N6946" i="1"/>
  <c r="L6947" i="1"/>
  <c r="N6947" i="1"/>
  <c r="L6948" i="1"/>
  <c r="N6948" i="1"/>
  <c r="L6949" i="1"/>
  <c r="N6949" i="1"/>
  <c r="L6950" i="1"/>
  <c r="N6950" i="1"/>
  <c r="L6951" i="1"/>
  <c r="N6951" i="1"/>
  <c r="L6952" i="1"/>
  <c r="N6952" i="1"/>
  <c r="L6953" i="1"/>
  <c r="N6953" i="1"/>
  <c r="L6954" i="1"/>
  <c r="N6954" i="1"/>
  <c r="L6955" i="1"/>
  <c r="N6955" i="1"/>
  <c r="L6956" i="1"/>
  <c r="N6956" i="1"/>
  <c r="L6957" i="1"/>
  <c r="N6957" i="1"/>
  <c r="L6958" i="1"/>
  <c r="N6958" i="1"/>
  <c r="L6959" i="1"/>
  <c r="N6959" i="1"/>
  <c r="L6960" i="1"/>
  <c r="N6960" i="1"/>
  <c r="L6961" i="1"/>
  <c r="N6961" i="1"/>
  <c r="L6962" i="1"/>
  <c r="N6962" i="1"/>
  <c r="L6963" i="1"/>
  <c r="N6963" i="1"/>
  <c r="L6964" i="1"/>
  <c r="N6964" i="1"/>
  <c r="L6965" i="1"/>
  <c r="N6965" i="1"/>
  <c r="L6966" i="1"/>
  <c r="N6966" i="1"/>
  <c r="L6967" i="1"/>
  <c r="N6967" i="1"/>
  <c r="L6968" i="1"/>
  <c r="N6968" i="1"/>
  <c r="L6969" i="1"/>
  <c r="N6969" i="1"/>
  <c r="L6970" i="1"/>
  <c r="N6970" i="1"/>
  <c r="L6971" i="1"/>
  <c r="N6971" i="1"/>
  <c r="L6972" i="1"/>
  <c r="N6972" i="1"/>
  <c r="L6973" i="1"/>
  <c r="N6973" i="1"/>
  <c r="L6974" i="1"/>
  <c r="N6974" i="1"/>
  <c r="L6975" i="1"/>
  <c r="N6975" i="1"/>
  <c r="L6976" i="1"/>
  <c r="N6976" i="1"/>
  <c r="L6977" i="1"/>
  <c r="N6977" i="1"/>
  <c r="L6978" i="1"/>
  <c r="N6978" i="1"/>
  <c r="L6979" i="1"/>
  <c r="N6979" i="1"/>
  <c r="L6980" i="1"/>
  <c r="N6980" i="1"/>
  <c r="L6981" i="1"/>
  <c r="N6981" i="1"/>
  <c r="L6982" i="1"/>
  <c r="N6982" i="1"/>
  <c r="L6983" i="1"/>
  <c r="N6983" i="1"/>
  <c r="L6984" i="1"/>
  <c r="N6984" i="1"/>
  <c r="L6985" i="1"/>
  <c r="N6985" i="1"/>
  <c r="L6986" i="1"/>
  <c r="N6986" i="1"/>
  <c r="L6987" i="1"/>
  <c r="N6987" i="1"/>
  <c r="L6988" i="1"/>
  <c r="N6988" i="1"/>
  <c r="L6989" i="1"/>
  <c r="N6989" i="1"/>
  <c r="L6990" i="1"/>
  <c r="N6990" i="1"/>
  <c r="L6991" i="1"/>
  <c r="N6991" i="1"/>
  <c r="L6992" i="1"/>
  <c r="N6992" i="1"/>
  <c r="L6993" i="1"/>
  <c r="N6993" i="1"/>
  <c r="L6994" i="1"/>
  <c r="N6994" i="1"/>
  <c r="L6995" i="1"/>
  <c r="N6995" i="1"/>
  <c r="L6996" i="1"/>
  <c r="N6996" i="1"/>
  <c r="L6997" i="1"/>
  <c r="N6997" i="1"/>
  <c r="L6998" i="1"/>
  <c r="N6998" i="1"/>
  <c r="L6999" i="1"/>
  <c r="N6999" i="1"/>
  <c r="L7000" i="1"/>
  <c r="N7000" i="1"/>
  <c r="L7001" i="1"/>
  <c r="N7001" i="1"/>
  <c r="L7002" i="1"/>
  <c r="N7002" i="1"/>
  <c r="L7003" i="1"/>
  <c r="N7003" i="1"/>
  <c r="L7004" i="1"/>
  <c r="N7004" i="1"/>
  <c r="L7005" i="1"/>
  <c r="N7005" i="1"/>
  <c r="L7006" i="1"/>
  <c r="N7006" i="1"/>
  <c r="L7007" i="1"/>
  <c r="N7007" i="1"/>
  <c r="L7008" i="1"/>
  <c r="N7008" i="1"/>
  <c r="L7009" i="1"/>
  <c r="N7009" i="1"/>
  <c r="L7010" i="1"/>
  <c r="N7010" i="1"/>
  <c r="L7011" i="1"/>
  <c r="N7011" i="1"/>
  <c r="L7012" i="1"/>
  <c r="N7012" i="1"/>
  <c r="L7013" i="1"/>
  <c r="N7013" i="1"/>
  <c r="L7014" i="1"/>
  <c r="N7014" i="1"/>
  <c r="L7015" i="1"/>
  <c r="N7015" i="1"/>
  <c r="L7016" i="1"/>
  <c r="N7016" i="1"/>
  <c r="L7017" i="1"/>
  <c r="N7017" i="1"/>
  <c r="L7018" i="1"/>
  <c r="N7018" i="1"/>
  <c r="L7019" i="1"/>
  <c r="N7019" i="1"/>
  <c r="L7020" i="1"/>
  <c r="N7020" i="1"/>
  <c r="L7021" i="1"/>
  <c r="N7021" i="1"/>
  <c r="L7022" i="1"/>
  <c r="N7022" i="1"/>
  <c r="L7023" i="1"/>
  <c r="N7023" i="1"/>
  <c r="L7024" i="1"/>
  <c r="N7024" i="1"/>
  <c r="L7025" i="1"/>
  <c r="N7025" i="1"/>
  <c r="L7026" i="1"/>
  <c r="N7026" i="1"/>
  <c r="L7027" i="1"/>
  <c r="N7027" i="1"/>
  <c r="L7028" i="1"/>
  <c r="N7028" i="1"/>
  <c r="L7029" i="1"/>
  <c r="N7029" i="1"/>
  <c r="L7030" i="1"/>
  <c r="N7030" i="1"/>
  <c r="L7031" i="1"/>
  <c r="N7031" i="1"/>
  <c r="L7032" i="1"/>
  <c r="N7032" i="1"/>
  <c r="L7033" i="1"/>
  <c r="N7033" i="1"/>
  <c r="L7034" i="1"/>
  <c r="N7034" i="1"/>
  <c r="L7035" i="1"/>
  <c r="N7035" i="1"/>
  <c r="L7036" i="1"/>
  <c r="N7036" i="1"/>
  <c r="L7037" i="1"/>
  <c r="N7037" i="1"/>
  <c r="L7038" i="1"/>
  <c r="N7038" i="1"/>
  <c r="L7039" i="1"/>
  <c r="N7039" i="1"/>
  <c r="L7040" i="1"/>
  <c r="N7040" i="1"/>
  <c r="L7041" i="1"/>
  <c r="N7041" i="1"/>
  <c r="L7042" i="1"/>
  <c r="N7042" i="1"/>
  <c r="L7043" i="1"/>
  <c r="N7043" i="1"/>
  <c r="L7044" i="1"/>
  <c r="N7044" i="1"/>
  <c r="L7045" i="1"/>
  <c r="N7045" i="1"/>
  <c r="L7046" i="1"/>
  <c r="N7046" i="1"/>
  <c r="L7047" i="1"/>
  <c r="N7047" i="1"/>
  <c r="L7048" i="1"/>
  <c r="N7048" i="1"/>
  <c r="L7049" i="1"/>
  <c r="N7049" i="1"/>
  <c r="L7050" i="1"/>
  <c r="N7050" i="1"/>
  <c r="L7051" i="1"/>
  <c r="N7051" i="1"/>
  <c r="L7052" i="1"/>
  <c r="N7052" i="1"/>
  <c r="L7053" i="1"/>
  <c r="N7053" i="1"/>
  <c r="L7054" i="1"/>
  <c r="N7054" i="1"/>
  <c r="L7055" i="1"/>
  <c r="N7055" i="1"/>
  <c r="L7056" i="1"/>
  <c r="N7056" i="1"/>
  <c r="L7057" i="1"/>
  <c r="N7057" i="1"/>
  <c r="L7058" i="1"/>
  <c r="N7058" i="1"/>
  <c r="L7059" i="1"/>
  <c r="N7059" i="1"/>
  <c r="L7060" i="1"/>
  <c r="N7060" i="1"/>
  <c r="L7061" i="1"/>
  <c r="N7061" i="1"/>
  <c r="L7062" i="1"/>
  <c r="N7062" i="1"/>
  <c r="L7063" i="1"/>
  <c r="N7063" i="1"/>
  <c r="L7064" i="1"/>
  <c r="N7064" i="1"/>
  <c r="L7065" i="1"/>
  <c r="N7065" i="1"/>
  <c r="L7066" i="1"/>
  <c r="N7066" i="1"/>
  <c r="L7067" i="1"/>
  <c r="N7067" i="1"/>
  <c r="L7068" i="1"/>
  <c r="N7068" i="1"/>
  <c r="L7069" i="1"/>
  <c r="N7069" i="1"/>
  <c r="L7070" i="1"/>
  <c r="N7070" i="1"/>
  <c r="L7071" i="1"/>
  <c r="N7071" i="1"/>
  <c r="L7072" i="1"/>
  <c r="N7072" i="1"/>
  <c r="L7073" i="1"/>
  <c r="N7073" i="1"/>
  <c r="L7074" i="1"/>
  <c r="N7074" i="1"/>
  <c r="L7075" i="1"/>
  <c r="N7075" i="1"/>
  <c r="L7076" i="1"/>
  <c r="N7076" i="1"/>
  <c r="L7077" i="1"/>
  <c r="N7077" i="1"/>
  <c r="L7078" i="1"/>
  <c r="N7078" i="1"/>
  <c r="L7079" i="1"/>
  <c r="N7079" i="1"/>
  <c r="L7080" i="1"/>
  <c r="N7080" i="1"/>
  <c r="L7081" i="1"/>
  <c r="N7081" i="1"/>
  <c r="L7082" i="1"/>
  <c r="N7082" i="1"/>
  <c r="L7083" i="1"/>
  <c r="N7083" i="1"/>
  <c r="L7084" i="1"/>
  <c r="N7084" i="1"/>
  <c r="L7085" i="1"/>
  <c r="N7085" i="1"/>
  <c r="L7086" i="1"/>
  <c r="N7086" i="1"/>
  <c r="L7087" i="1"/>
  <c r="N7087" i="1"/>
  <c r="L7088" i="1"/>
  <c r="N7088" i="1"/>
  <c r="L7089" i="1"/>
  <c r="N7089" i="1"/>
  <c r="L7090" i="1"/>
  <c r="N7090" i="1"/>
  <c r="L7091" i="1"/>
  <c r="N7091" i="1"/>
  <c r="L7092" i="1"/>
  <c r="N7092" i="1"/>
  <c r="L7093" i="1"/>
  <c r="N7093" i="1"/>
  <c r="L7094" i="1"/>
  <c r="N7094" i="1"/>
  <c r="L7095" i="1"/>
  <c r="N7095" i="1"/>
  <c r="L7096" i="1"/>
  <c r="N7096" i="1"/>
  <c r="L7097" i="1"/>
  <c r="N7097" i="1"/>
  <c r="L7098" i="1"/>
  <c r="N7098" i="1"/>
  <c r="L7099" i="1"/>
  <c r="N7099" i="1"/>
  <c r="L7100" i="1"/>
  <c r="N7100" i="1"/>
  <c r="L7101" i="1"/>
  <c r="N7101" i="1"/>
  <c r="L7102" i="1"/>
  <c r="N7102" i="1"/>
  <c r="L7103" i="1"/>
  <c r="N7103" i="1"/>
  <c r="L7104" i="1"/>
  <c r="N7104" i="1"/>
  <c r="L7105" i="1"/>
  <c r="N7105" i="1"/>
  <c r="L7106" i="1"/>
  <c r="N7106" i="1"/>
  <c r="L7107" i="1"/>
  <c r="N7107" i="1"/>
  <c r="L7108" i="1"/>
  <c r="N7108" i="1"/>
  <c r="L7109" i="1"/>
  <c r="N7109" i="1"/>
  <c r="L7110" i="1"/>
  <c r="N7110" i="1"/>
  <c r="L7111" i="1"/>
  <c r="N7111" i="1"/>
  <c r="L7112" i="1"/>
  <c r="N7112" i="1"/>
  <c r="L7113" i="1"/>
  <c r="N7113" i="1"/>
  <c r="L7114" i="1"/>
  <c r="N7114" i="1"/>
  <c r="L7115" i="1"/>
  <c r="N7115" i="1"/>
  <c r="L7116" i="1"/>
  <c r="N7116" i="1"/>
  <c r="L7117" i="1"/>
  <c r="N7117" i="1"/>
  <c r="L7118" i="1"/>
  <c r="N7118" i="1"/>
  <c r="L7119" i="1"/>
  <c r="N7119" i="1"/>
  <c r="L7120" i="1"/>
  <c r="N7120" i="1"/>
  <c r="L7121" i="1"/>
  <c r="N7121" i="1"/>
  <c r="L7122" i="1"/>
  <c r="N7122" i="1"/>
  <c r="L7123" i="1"/>
  <c r="N7123" i="1"/>
  <c r="L7124" i="1"/>
  <c r="N7124" i="1"/>
  <c r="L7125" i="1"/>
  <c r="N7125" i="1"/>
  <c r="L7126" i="1"/>
  <c r="N7126" i="1"/>
  <c r="L7127" i="1"/>
  <c r="N7127" i="1"/>
  <c r="L7128" i="1"/>
  <c r="N7128" i="1"/>
  <c r="L7129" i="1"/>
  <c r="N7129" i="1"/>
  <c r="L7130" i="1"/>
  <c r="N7130" i="1"/>
  <c r="L7131" i="1"/>
  <c r="N7131" i="1"/>
  <c r="L7132" i="1"/>
  <c r="N7132" i="1"/>
  <c r="L7133" i="1"/>
  <c r="N7133" i="1"/>
  <c r="L7134" i="1"/>
  <c r="N7134" i="1"/>
  <c r="L7135" i="1"/>
  <c r="N7135" i="1"/>
  <c r="L7136" i="1"/>
  <c r="N7136" i="1"/>
  <c r="L7137" i="1"/>
  <c r="N7137" i="1"/>
  <c r="L7138" i="1"/>
  <c r="N7138" i="1"/>
  <c r="L7139" i="1"/>
  <c r="N7139" i="1"/>
  <c r="L7140" i="1"/>
  <c r="N7140" i="1"/>
  <c r="L7141" i="1"/>
  <c r="N7141" i="1"/>
  <c r="L7142" i="1"/>
  <c r="N7142" i="1"/>
  <c r="L7143" i="1"/>
  <c r="N7143" i="1"/>
  <c r="L7144" i="1"/>
  <c r="N7144" i="1"/>
  <c r="L7145" i="1"/>
  <c r="N7145" i="1"/>
  <c r="L7146" i="1"/>
  <c r="N7146" i="1"/>
  <c r="L7147" i="1"/>
  <c r="N7147" i="1"/>
  <c r="L7148" i="1"/>
  <c r="N7148" i="1"/>
  <c r="L7149" i="1"/>
  <c r="N7149" i="1"/>
  <c r="L7150" i="1"/>
  <c r="N7150" i="1"/>
  <c r="L7151" i="1"/>
  <c r="N7151" i="1"/>
  <c r="L7152" i="1"/>
  <c r="N7152" i="1"/>
  <c r="L7153" i="1"/>
  <c r="N7153" i="1"/>
  <c r="L7154" i="1"/>
  <c r="N7154" i="1"/>
  <c r="L7155" i="1"/>
  <c r="N7155" i="1"/>
  <c r="L7156" i="1"/>
  <c r="N7156" i="1"/>
  <c r="L7157" i="1"/>
  <c r="N7157" i="1"/>
  <c r="L7158" i="1"/>
  <c r="N7158" i="1"/>
  <c r="L7159" i="1"/>
  <c r="N7159" i="1"/>
  <c r="L7160" i="1"/>
  <c r="N7160" i="1"/>
  <c r="L7161" i="1"/>
  <c r="N7161" i="1"/>
  <c r="L7162" i="1"/>
  <c r="N7162" i="1"/>
  <c r="L7163" i="1"/>
  <c r="N7163" i="1"/>
  <c r="L7164" i="1"/>
  <c r="N7164" i="1"/>
  <c r="L7165" i="1"/>
  <c r="N7165" i="1"/>
  <c r="L7166" i="1"/>
  <c r="N7166" i="1"/>
  <c r="L7167" i="1"/>
  <c r="N7167" i="1"/>
  <c r="L7168" i="1"/>
  <c r="N7168" i="1"/>
  <c r="L7169" i="1"/>
  <c r="N7169" i="1"/>
  <c r="L7170" i="1"/>
  <c r="N7170" i="1"/>
  <c r="L7171" i="1"/>
  <c r="N7171" i="1"/>
  <c r="L7172" i="1"/>
  <c r="N7172" i="1"/>
  <c r="L7173" i="1"/>
  <c r="N7173" i="1"/>
  <c r="L7174" i="1"/>
  <c r="N7174" i="1"/>
  <c r="L7175" i="1"/>
  <c r="N7175" i="1"/>
  <c r="L7176" i="1"/>
  <c r="N7176" i="1"/>
  <c r="L7177" i="1"/>
  <c r="N7177" i="1"/>
  <c r="L7178" i="1"/>
  <c r="N7178" i="1"/>
  <c r="L7179" i="1"/>
  <c r="N7179" i="1"/>
  <c r="L7180" i="1"/>
  <c r="N7180" i="1"/>
  <c r="L7181" i="1"/>
  <c r="N7181" i="1"/>
  <c r="L7182" i="1"/>
  <c r="N7182" i="1"/>
  <c r="L7183" i="1"/>
  <c r="N7183" i="1"/>
  <c r="L7184" i="1"/>
  <c r="N7184" i="1"/>
  <c r="L7185" i="1"/>
  <c r="N7185" i="1"/>
  <c r="L7186" i="1"/>
  <c r="N7186" i="1"/>
  <c r="L7187" i="1"/>
  <c r="N7187" i="1"/>
  <c r="L7188" i="1"/>
  <c r="N7188" i="1"/>
  <c r="L7189" i="1"/>
  <c r="N7189" i="1"/>
  <c r="L7190" i="1"/>
  <c r="N7190" i="1"/>
  <c r="L7191" i="1"/>
  <c r="N7191" i="1"/>
  <c r="L7192" i="1"/>
  <c r="N7192" i="1"/>
  <c r="L7193" i="1"/>
  <c r="N7193" i="1"/>
  <c r="L7194" i="1"/>
  <c r="N7194" i="1"/>
  <c r="L7195" i="1"/>
  <c r="N7195" i="1"/>
  <c r="L7196" i="1"/>
  <c r="N7196" i="1"/>
  <c r="L7197" i="1"/>
  <c r="N7197" i="1"/>
  <c r="L7198" i="1"/>
  <c r="N7198" i="1"/>
  <c r="L7199" i="1"/>
  <c r="N7199" i="1"/>
  <c r="L7200" i="1"/>
  <c r="N7200" i="1"/>
  <c r="L7201" i="1"/>
  <c r="N7201" i="1"/>
  <c r="L7202" i="1"/>
  <c r="N7202" i="1"/>
  <c r="L7203" i="1"/>
  <c r="N7203" i="1"/>
  <c r="L7204" i="1"/>
  <c r="N7204" i="1"/>
  <c r="L7205" i="1"/>
  <c r="N7205" i="1"/>
  <c r="L7206" i="1"/>
  <c r="N7206" i="1"/>
  <c r="L7207" i="1"/>
  <c r="N7207" i="1"/>
  <c r="L7208" i="1"/>
  <c r="N7208" i="1"/>
  <c r="L7209" i="1"/>
  <c r="N7209" i="1"/>
  <c r="L7210" i="1"/>
  <c r="N7210" i="1"/>
  <c r="L7211" i="1"/>
  <c r="N7211" i="1"/>
  <c r="L7212" i="1"/>
  <c r="N7212" i="1"/>
  <c r="L7213" i="1"/>
  <c r="N7213" i="1"/>
  <c r="L7214" i="1"/>
  <c r="N7214" i="1"/>
  <c r="L7215" i="1"/>
  <c r="N7215" i="1"/>
  <c r="L7216" i="1"/>
  <c r="N7216" i="1"/>
  <c r="L7217" i="1"/>
  <c r="N7217" i="1"/>
  <c r="L7218" i="1"/>
  <c r="N7218" i="1"/>
  <c r="L7219" i="1"/>
  <c r="N7219" i="1"/>
  <c r="L7220" i="1"/>
  <c r="N7220" i="1"/>
  <c r="L7221" i="1"/>
  <c r="N7221" i="1"/>
  <c r="L7222" i="1"/>
  <c r="N7222" i="1"/>
  <c r="L7223" i="1"/>
  <c r="N7223" i="1"/>
  <c r="L7224" i="1"/>
  <c r="N7224" i="1"/>
  <c r="L7225" i="1"/>
  <c r="N7225" i="1"/>
  <c r="L7226" i="1"/>
  <c r="N7226" i="1"/>
  <c r="L7227" i="1"/>
  <c r="N7227" i="1"/>
  <c r="L7228" i="1"/>
  <c r="N7228" i="1"/>
  <c r="L7229" i="1"/>
  <c r="N7229" i="1"/>
  <c r="L7230" i="1"/>
  <c r="N7230" i="1"/>
  <c r="L7231" i="1"/>
  <c r="N7231" i="1"/>
  <c r="L7232" i="1"/>
  <c r="N7232" i="1"/>
  <c r="L7233" i="1"/>
  <c r="N7233" i="1"/>
  <c r="L7234" i="1"/>
  <c r="N7234" i="1"/>
  <c r="L7235" i="1"/>
  <c r="N7235" i="1"/>
  <c r="L7236" i="1"/>
  <c r="N7236" i="1"/>
  <c r="L7237" i="1"/>
  <c r="N7237" i="1"/>
  <c r="L7238" i="1"/>
  <c r="N7238" i="1"/>
  <c r="L7239" i="1"/>
  <c r="N7239" i="1"/>
  <c r="L7240" i="1"/>
  <c r="N7240" i="1"/>
  <c r="L7241" i="1"/>
  <c r="N7241" i="1"/>
  <c r="L7242" i="1"/>
  <c r="N7242" i="1"/>
  <c r="L7243" i="1"/>
  <c r="N7243" i="1"/>
  <c r="L7244" i="1"/>
  <c r="N7244" i="1"/>
  <c r="L7245" i="1"/>
  <c r="N7245" i="1"/>
  <c r="L7246" i="1"/>
  <c r="N7246" i="1"/>
  <c r="L7247" i="1"/>
  <c r="N7247" i="1"/>
  <c r="L7248" i="1"/>
  <c r="N7248" i="1"/>
  <c r="L7249" i="1"/>
  <c r="N7249" i="1"/>
  <c r="L7250" i="1"/>
  <c r="N7250" i="1"/>
  <c r="L7251" i="1"/>
  <c r="N7251" i="1"/>
  <c r="L7252" i="1"/>
  <c r="N7252" i="1"/>
  <c r="L7253" i="1"/>
  <c r="N7253" i="1"/>
  <c r="L7254" i="1"/>
  <c r="N7254" i="1"/>
  <c r="L7255" i="1"/>
  <c r="N7255" i="1"/>
  <c r="L7256" i="1"/>
  <c r="N7256" i="1"/>
  <c r="L7257" i="1"/>
  <c r="N7257" i="1"/>
  <c r="L7258" i="1"/>
  <c r="N7258" i="1"/>
  <c r="L7259" i="1"/>
  <c r="N7259" i="1"/>
  <c r="L7260" i="1"/>
  <c r="N7260" i="1"/>
  <c r="L7261" i="1"/>
  <c r="N7261" i="1"/>
  <c r="L7262" i="1"/>
  <c r="N7262" i="1"/>
  <c r="L7263" i="1"/>
  <c r="N7263" i="1"/>
  <c r="L7264" i="1"/>
  <c r="N7264" i="1"/>
  <c r="L7265" i="1"/>
  <c r="N7265" i="1"/>
  <c r="L7266" i="1"/>
  <c r="N7266" i="1"/>
  <c r="L7267" i="1"/>
  <c r="N7267" i="1"/>
  <c r="L7268" i="1"/>
  <c r="N7268" i="1"/>
  <c r="L7269" i="1"/>
  <c r="N7269" i="1"/>
  <c r="L7270" i="1"/>
  <c r="N7270" i="1"/>
  <c r="L7271" i="1"/>
  <c r="N7271" i="1"/>
  <c r="L7272" i="1"/>
  <c r="N7272" i="1"/>
  <c r="L7273" i="1"/>
  <c r="N7273" i="1"/>
  <c r="L7274" i="1"/>
  <c r="N7274" i="1"/>
  <c r="L7275" i="1"/>
  <c r="N7275" i="1"/>
  <c r="L7276" i="1"/>
  <c r="N7276" i="1"/>
  <c r="L7277" i="1"/>
  <c r="N7277" i="1"/>
  <c r="L7278" i="1"/>
  <c r="N7278" i="1"/>
  <c r="L7279" i="1"/>
  <c r="N7279" i="1"/>
  <c r="L7280" i="1"/>
  <c r="N7280" i="1"/>
  <c r="L7281" i="1"/>
  <c r="N7281" i="1"/>
  <c r="L7282" i="1"/>
  <c r="N7282" i="1"/>
  <c r="L7283" i="1"/>
  <c r="N7283" i="1"/>
  <c r="L7284" i="1"/>
  <c r="N7284" i="1"/>
  <c r="L7285" i="1"/>
  <c r="N7285" i="1"/>
  <c r="L7286" i="1"/>
  <c r="N7286" i="1"/>
  <c r="L7287" i="1"/>
  <c r="N7287" i="1"/>
  <c r="L7288" i="1"/>
  <c r="N7288" i="1"/>
  <c r="L7289" i="1"/>
  <c r="N7289" i="1"/>
  <c r="L7290" i="1"/>
  <c r="N7290" i="1"/>
  <c r="L7291" i="1"/>
  <c r="N7291" i="1"/>
  <c r="L7292" i="1"/>
  <c r="N7292" i="1"/>
  <c r="L7293" i="1"/>
  <c r="N7293" i="1"/>
  <c r="L7294" i="1"/>
  <c r="N7294" i="1"/>
  <c r="L7295" i="1"/>
  <c r="N7295" i="1"/>
  <c r="L7296" i="1"/>
  <c r="N7296" i="1"/>
  <c r="L7297" i="1"/>
  <c r="N7297" i="1"/>
  <c r="L7298" i="1"/>
  <c r="N7298" i="1"/>
  <c r="L7299" i="1"/>
  <c r="N7299" i="1"/>
  <c r="L7300" i="1"/>
  <c r="N7300" i="1"/>
  <c r="L7301" i="1"/>
  <c r="N7301" i="1"/>
  <c r="L7302" i="1"/>
  <c r="N7302" i="1"/>
  <c r="L7303" i="1"/>
  <c r="N7303" i="1"/>
  <c r="L7304" i="1"/>
  <c r="N7304" i="1"/>
  <c r="L7305" i="1"/>
  <c r="N7305" i="1"/>
  <c r="L7306" i="1"/>
  <c r="N7306" i="1"/>
  <c r="L7307" i="1"/>
  <c r="N7307" i="1"/>
  <c r="L7308" i="1"/>
  <c r="N7308" i="1"/>
  <c r="L7309" i="1"/>
  <c r="N7309" i="1"/>
  <c r="L7310" i="1"/>
  <c r="N7310" i="1"/>
  <c r="L7311" i="1"/>
  <c r="N7311" i="1"/>
  <c r="L7312" i="1"/>
  <c r="N7312" i="1"/>
  <c r="L7313" i="1"/>
  <c r="N7313" i="1"/>
  <c r="L7314" i="1"/>
  <c r="N7314" i="1"/>
  <c r="L7315" i="1"/>
  <c r="N7315" i="1"/>
  <c r="L7316" i="1"/>
  <c r="N7316" i="1"/>
  <c r="L7317" i="1"/>
  <c r="N7317" i="1"/>
  <c r="L7318" i="1"/>
  <c r="N7318" i="1"/>
  <c r="L7319" i="1"/>
  <c r="N7319" i="1"/>
  <c r="L7320" i="1"/>
  <c r="N7320" i="1"/>
  <c r="L7321" i="1"/>
  <c r="N7321" i="1"/>
  <c r="L7322" i="1"/>
  <c r="N7322" i="1"/>
  <c r="L7323" i="1"/>
  <c r="N7323" i="1"/>
  <c r="L7324" i="1"/>
  <c r="N7324" i="1"/>
  <c r="L7325" i="1"/>
  <c r="N7325" i="1"/>
  <c r="L7326" i="1"/>
  <c r="N7326" i="1"/>
  <c r="L7327" i="1"/>
  <c r="N7327" i="1"/>
  <c r="L7328" i="1"/>
  <c r="N7328" i="1"/>
  <c r="L7329" i="1"/>
  <c r="N7329" i="1"/>
  <c r="L7330" i="1"/>
  <c r="N7330" i="1"/>
  <c r="L7331" i="1"/>
  <c r="N7331" i="1"/>
  <c r="L7332" i="1"/>
  <c r="N7332" i="1"/>
  <c r="L7333" i="1"/>
  <c r="N7333" i="1"/>
  <c r="L7334" i="1"/>
  <c r="N7334" i="1"/>
  <c r="L7335" i="1"/>
  <c r="N7335" i="1"/>
  <c r="L7336" i="1"/>
  <c r="N7336" i="1"/>
  <c r="L7337" i="1"/>
  <c r="N7337" i="1"/>
  <c r="L7338" i="1"/>
  <c r="N7338" i="1"/>
  <c r="L7339" i="1"/>
  <c r="N7339" i="1"/>
  <c r="L7340" i="1"/>
  <c r="N7340" i="1"/>
  <c r="L7341" i="1"/>
  <c r="N7341" i="1"/>
  <c r="L7342" i="1"/>
  <c r="N7342" i="1"/>
  <c r="L7343" i="1"/>
  <c r="N7343" i="1"/>
  <c r="L7344" i="1"/>
  <c r="N7344" i="1"/>
  <c r="L7345" i="1"/>
  <c r="N7345" i="1"/>
  <c r="L7346" i="1"/>
  <c r="N7346" i="1"/>
  <c r="L7347" i="1"/>
  <c r="N7347" i="1"/>
  <c r="L7348" i="1"/>
  <c r="N7348" i="1"/>
  <c r="L7349" i="1"/>
  <c r="N7349" i="1"/>
  <c r="L7350" i="1"/>
  <c r="N7350" i="1"/>
  <c r="L7351" i="1"/>
  <c r="N7351" i="1"/>
  <c r="L7352" i="1"/>
  <c r="N7352" i="1"/>
  <c r="L7353" i="1"/>
  <c r="N7353" i="1"/>
  <c r="L7354" i="1"/>
  <c r="N7354" i="1"/>
  <c r="L7355" i="1"/>
  <c r="N7355" i="1"/>
  <c r="L7356" i="1"/>
  <c r="N7356" i="1"/>
  <c r="L7357" i="1"/>
  <c r="N7357" i="1"/>
  <c r="L7358" i="1"/>
  <c r="N7358" i="1"/>
  <c r="L7359" i="1"/>
  <c r="N7359" i="1"/>
  <c r="L7360" i="1"/>
  <c r="N7360" i="1"/>
  <c r="L7361" i="1"/>
  <c r="N7361" i="1"/>
  <c r="L7362" i="1"/>
  <c r="N7362" i="1"/>
  <c r="L7363" i="1"/>
  <c r="N7363" i="1"/>
  <c r="L7364" i="1"/>
  <c r="N7364" i="1"/>
  <c r="L7365" i="1"/>
  <c r="N7365" i="1"/>
  <c r="L7366" i="1"/>
  <c r="N7366" i="1"/>
  <c r="L7367" i="1"/>
  <c r="N7367" i="1"/>
  <c r="L7368" i="1"/>
  <c r="N7368" i="1"/>
  <c r="L7369" i="1"/>
  <c r="N7369" i="1"/>
  <c r="L7370" i="1"/>
  <c r="N7370" i="1"/>
  <c r="L7371" i="1"/>
  <c r="N7371" i="1"/>
  <c r="L7372" i="1"/>
  <c r="N7372" i="1"/>
  <c r="L7373" i="1"/>
  <c r="N7373" i="1"/>
  <c r="L7374" i="1"/>
  <c r="N7374" i="1"/>
  <c r="L7375" i="1"/>
  <c r="N7375" i="1"/>
  <c r="L7376" i="1"/>
  <c r="N7376" i="1"/>
  <c r="L7377" i="1"/>
  <c r="N7377" i="1"/>
  <c r="L7378" i="1"/>
  <c r="N7378" i="1"/>
  <c r="L7379" i="1"/>
  <c r="N7379" i="1"/>
  <c r="L7380" i="1"/>
  <c r="N7380" i="1"/>
  <c r="L7381" i="1"/>
  <c r="N7381" i="1"/>
  <c r="L7382" i="1"/>
  <c r="N7382" i="1"/>
  <c r="L7383" i="1"/>
  <c r="N7383" i="1"/>
  <c r="L7384" i="1"/>
  <c r="N7384" i="1"/>
  <c r="L7385" i="1"/>
  <c r="N7385" i="1"/>
  <c r="L7386" i="1"/>
  <c r="N7386" i="1"/>
  <c r="L7387" i="1"/>
  <c r="N7387" i="1"/>
  <c r="L7388" i="1"/>
  <c r="N7388" i="1"/>
  <c r="L7389" i="1"/>
  <c r="N7389" i="1"/>
  <c r="L7390" i="1"/>
  <c r="N7390" i="1"/>
  <c r="L7391" i="1"/>
  <c r="N7391" i="1"/>
  <c r="L7392" i="1"/>
  <c r="N7392" i="1"/>
  <c r="L7393" i="1"/>
  <c r="N7393" i="1"/>
  <c r="L7394" i="1"/>
  <c r="N7394" i="1"/>
  <c r="L7395" i="1"/>
  <c r="N7395" i="1"/>
  <c r="L7396" i="1"/>
  <c r="N7396" i="1"/>
  <c r="L7397" i="1"/>
  <c r="N7397" i="1"/>
  <c r="L7398" i="1"/>
  <c r="N7398" i="1"/>
  <c r="L7399" i="1"/>
  <c r="N7399" i="1"/>
  <c r="L7400" i="1"/>
  <c r="N7400" i="1"/>
  <c r="L7401" i="1"/>
  <c r="N7401" i="1"/>
  <c r="L7402" i="1"/>
  <c r="N7402" i="1"/>
  <c r="L7403" i="1"/>
  <c r="N7403" i="1"/>
  <c r="L7404" i="1"/>
  <c r="N7404" i="1"/>
  <c r="L7405" i="1"/>
  <c r="N7405" i="1"/>
  <c r="L7406" i="1"/>
  <c r="N7406" i="1"/>
  <c r="L7407" i="1"/>
  <c r="N7407" i="1"/>
  <c r="L7408" i="1"/>
  <c r="N7408" i="1"/>
  <c r="L7409" i="1"/>
  <c r="N7409" i="1"/>
  <c r="L7410" i="1"/>
  <c r="N7410" i="1"/>
  <c r="L7411" i="1"/>
  <c r="N7411" i="1"/>
  <c r="L7412" i="1"/>
  <c r="N7412" i="1"/>
  <c r="L7413" i="1"/>
  <c r="N7413" i="1"/>
  <c r="L7414" i="1"/>
  <c r="N7414" i="1"/>
  <c r="L7415" i="1"/>
  <c r="N7415" i="1"/>
  <c r="L7416" i="1"/>
  <c r="N7416" i="1"/>
  <c r="L7417" i="1"/>
  <c r="N7417" i="1"/>
  <c r="L7418" i="1"/>
  <c r="N7418" i="1"/>
  <c r="L7419" i="1"/>
  <c r="N7419" i="1"/>
  <c r="L7420" i="1"/>
  <c r="N7420" i="1"/>
  <c r="L7421" i="1"/>
  <c r="N7421" i="1"/>
  <c r="L7422" i="1"/>
  <c r="N7422" i="1"/>
  <c r="L7423" i="1"/>
  <c r="N7423" i="1"/>
  <c r="L7424" i="1"/>
  <c r="N7424" i="1"/>
  <c r="L7425" i="1"/>
  <c r="N7425" i="1"/>
  <c r="L7426" i="1"/>
  <c r="N7426" i="1"/>
  <c r="L7427" i="1"/>
  <c r="N7427" i="1"/>
  <c r="L7428" i="1"/>
  <c r="N7428" i="1"/>
  <c r="L7429" i="1"/>
  <c r="N7429" i="1"/>
  <c r="L7430" i="1"/>
  <c r="N7430" i="1"/>
  <c r="L7431" i="1"/>
  <c r="N7431" i="1"/>
  <c r="L7432" i="1"/>
  <c r="N7432" i="1"/>
  <c r="L7433" i="1"/>
  <c r="N7433" i="1"/>
  <c r="L7434" i="1"/>
  <c r="N7434" i="1"/>
  <c r="L7435" i="1"/>
  <c r="N7435" i="1"/>
  <c r="L7436" i="1"/>
  <c r="N7436" i="1"/>
  <c r="L7437" i="1"/>
  <c r="N7437" i="1"/>
  <c r="L7438" i="1"/>
  <c r="N7438" i="1"/>
  <c r="L7439" i="1"/>
  <c r="N7439" i="1"/>
  <c r="L7440" i="1"/>
  <c r="N7440" i="1"/>
  <c r="L7441" i="1"/>
  <c r="N7441" i="1"/>
  <c r="L7442" i="1"/>
  <c r="N7442" i="1"/>
  <c r="L7443" i="1"/>
  <c r="N7443" i="1"/>
  <c r="L7444" i="1"/>
  <c r="N7444" i="1"/>
  <c r="L7445" i="1"/>
  <c r="N7445" i="1"/>
  <c r="L7446" i="1"/>
  <c r="N7446" i="1"/>
  <c r="L7447" i="1"/>
  <c r="N7447" i="1"/>
  <c r="L7448" i="1"/>
  <c r="N7448" i="1"/>
  <c r="L7449" i="1"/>
  <c r="N7449" i="1"/>
  <c r="L7450" i="1"/>
  <c r="N7450" i="1"/>
  <c r="L7451" i="1"/>
  <c r="N7451" i="1"/>
  <c r="L7452" i="1"/>
  <c r="N7452" i="1"/>
  <c r="L7453" i="1"/>
  <c r="N7453" i="1"/>
  <c r="L7454" i="1"/>
  <c r="N7454" i="1"/>
  <c r="L7455" i="1"/>
  <c r="N7455" i="1"/>
  <c r="L7456" i="1"/>
  <c r="N7456" i="1"/>
  <c r="L7457" i="1"/>
  <c r="N7457" i="1"/>
  <c r="L7458" i="1"/>
  <c r="N7458" i="1"/>
  <c r="L7459" i="1"/>
  <c r="N7459" i="1"/>
  <c r="L7460" i="1"/>
  <c r="N7460" i="1"/>
  <c r="L7461" i="1"/>
  <c r="N7461" i="1"/>
  <c r="L7462" i="1"/>
  <c r="N7462" i="1"/>
  <c r="L7463" i="1"/>
  <c r="N7463" i="1"/>
  <c r="L7464" i="1"/>
  <c r="N7464" i="1"/>
  <c r="L7465" i="1"/>
  <c r="N7465" i="1"/>
  <c r="L7466" i="1"/>
  <c r="N7466" i="1"/>
  <c r="L7467" i="1"/>
  <c r="N7467" i="1"/>
  <c r="L7468" i="1"/>
  <c r="N7468" i="1"/>
  <c r="L7469" i="1"/>
  <c r="N7469" i="1"/>
  <c r="L7470" i="1"/>
  <c r="N7470" i="1"/>
  <c r="L7471" i="1"/>
  <c r="N7471" i="1"/>
  <c r="L7472" i="1"/>
  <c r="N7472" i="1"/>
  <c r="L7473" i="1"/>
  <c r="N7473" i="1"/>
  <c r="L7474" i="1"/>
  <c r="N7474" i="1"/>
  <c r="L7475" i="1"/>
  <c r="N7475" i="1"/>
  <c r="L7476" i="1"/>
  <c r="N7476" i="1"/>
  <c r="L7477" i="1"/>
  <c r="N7477" i="1"/>
  <c r="L7478" i="1"/>
  <c r="N7478" i="1"/>
  <c r="L7479" i="1"/>
  <c r="N7479" i="1"/>
  <c r="L7480" i="1"/>
  <c r="N7480" i="1"/>
  <c r="L7481" i="1"/>
  <c r="N7481" i="1"/>
  <c r="L7482" i="1"/>
  <c r="N7482" i="1"/>
  <c r="L7483" i="1"/>
  <c r="N7483" i="1"/>
  <c r="L7484" i="1"/>
  <c r="N7484" i="1"/>
  <c r="L7485" i="1"/>
  <c r="N7485" i="1"/>
  <c r="L7486" i="1"/>
  <c r="N7486" i="1"/>
  <c r="L7487" i="1"/>
  <c r="N7487" i="1"/>
  <c r="L7488" i="1"/>
  <c r="N7488" i="1"/>
  <c r="L7489" i="1"/>
  <c r="N7489" i="1"/>
  <c r="L7490" i="1"/>
  <c r="N7490" i="1"/>
  <c r="L7491" i="1"/>
  <c r="N7491" i="1"/>
  <c r="L7492" i="1"/>
  <c r="N7492" i="1"/>
  <c r="L7493" i="1"/>
  <c r="N7493" i="1"/>
  <c r="L7494" i="1"/>
  <c r="N7494" i="1"/>
  <c r="L7495" i="1"/>
  <c r="N7495" i="1"/>
  <c r="L7496" i="1"/>
  <c r="N7496" i="1"/>
  <c r="L7497" i="1"/>
  <c r="N7497" i="1"/>
  <c r="L7498" i="1"/>
  <c r="N7498" i="1"/>
  <c r="L7499" i="1"/>
  <c r="N7499" i="1"/>
  <c r="L7500" i="1"/>
  <c r="N7500" i="1"/>
  <c r="L7501" i="1"/>
  <c r="N7501" i="1"/>
  <c r="L7502" i="1"/>
  <c r="N7502" i="1"/>
  <c r="L7503" i="1"/>
  <c r="N7503" i="1"/>
  <c r="L7504" i="1"/>
  <c r="N7504" i="1"/>
  <c r="L7505" i="1"/>
  <c r="N7505" i="1"/>
  <c r="L7506" i="1"/>
  <c r="N7506" i="1"/>
  <c r="L7507" i="1"/>
  <c r="N7507" i="1"/>
  <c r="L7508" i="1"/>
  <c r="N7508" i="1"/>
  <c r="L7509" i="1"/>
  <c r="N7509" i="1"/>
  <c r="L7510" i="1"/>
  <c r="N7510" i="1"/>
  <c r="L7511" i="1"/>
  <c r="N7511" i="1"/>
  <c r="L7512" i="1"/>
  <c r="N7512" i="1"/>
  <c r="L7513" i="1"/>
  <c r="N7513" i="1"/>
  <c r="L7514" i="1"/>
  <c r="N7514" i="1"/>
  <c r="L7515" i="1"/>
  <c r="N7515" i="1"/>
  <c r="L7516" i="1"/>
  <c r="N7516" i="1"/>
  <c r="L7517" i="1"/>
  <c r="N7517" i="1"/>
  <c r="L7518" i="1"/>
  <c r="N7518" i="1"/>
  <c r="L7519" i="1"/>
  <c r="N7519" i="1"/>
  <c r="L7520" i="1"/>
  <c r="N7520" i="1"/>
  <c r="L7521" i="1"/>
  <c r="N7521" i="1"/>
  <c r="L7522" i="1"/>
  <c r="N7522" i="1"/>
  <c r="L7523" i="1"/>
  <c r="N7523" i="1"/>
  <c r="L7524" i="1"/>
  <c r="N7524" i="1"/>
  <c r="L7525" i="1"/>
  <c r="N7525" i="1"/>
  <c r="L7526" i="1"/>
  <c r="N7526" i="1"/>
  <c r="L7527" i="1"/>
  <c r="N7527" i="1"/>
  <c r="L7528" i="1"/>
  <c r="N7528" i="1"/>
  <c r="L7529" i="1"/>
  <c r="N7529" i="1"/>
  <c r="L7530" i="1"/>
  <c r="N7530" i="1"/>
  <c r="L7531" i="1"/>
  <c r="N7531" i="1"/>
  <c r="L7532" i="1"/>
  <c r="N7532" i="1"/>
  <c r="L7533" i="1"/>
  <c r="N7533" i="1"/>
  <c r="L7534" i="1"/>
  <c r="N7534" i="1"/>
  <c r="L7535" i="1"/>
  <c r="N7535" i="1"/>
  <c r="L7536" i="1"/>
  <c r="N7536" i="1"/>
  <c r="L7537" i="1"/>
  <c r="N7537" i="1"/>
  <c r="L7538" i="1"/>
  <c r="N7538" i="1"/>
  <c r="L7539" i="1"/>
  <c r="N7539" i="1"/>
  <c r="L7540" i="1"/>
  <c r="N7540" i="1"/>
  <c r="L7541" i="1"/>
  <c r="N7541" i="1"/>
  <c r="L7542" i="1"/>
  <c r="N7542" i="1"/>
  <c r="L7543" i="1"/>
  <c r="N7543" i="1"/>
  <c r="L7544" i="1"/>
  <c r="N7544" i="1"/>
  <c r="L7545" i="1"/>
  <c r="N7545" i="1"/>
  <c r="L7546" i="1"/>
  <c r="N7546" i="1"/>
  <c r="L7547" i="1"/>
  <c r="N7547" i="1"/>
  <c r="L7548" i="1"/>
  <c r="N7548" i="1"/>
  <c r="L7549" i="1"/>
  <c r="N7549" i="1"/>
  <c r="L7550" i="1"/>
  <c r="N7550" i="1"/>
  <c r="L7551" i="1"/>
  <c r="N7551" i="1"/>
  <c r="L7552" i="1"/>
  <c r="N7552" i="1"/>
  <c r="L7553" i="1"/>
  <c r="N7553" i="1"/>
  <c r="L7554" i="1"/>
  <c r="N7554" i="1"/>
  <c r="L7555" i="1"/>
  <c r="N7555" i="1"/>
  <c r="L7556" i="1"/>
  <c r="N7556" i="1"/>
  <c r="L7557" i="1"/>
  <c r="N7557" i="1"/>
  <c r="L7558" i="1"/>
  <c r="N7558" i="1"/>
  <c r="L7559" i="1"/>
  <c r="N7559" i="1"/>
  <c r="L7560" i="1"/>
  <c r="N7560" i="1"/>
  <c r="L7561" i="1"/>
  <c r="N7561" i="1"/>
  <c r="L7562" i="1"/>
  <c r="N7562" i="1"/>
  <c r="L7563" i="1"/>
  <c r="N7563" i="1"/>
  <c r="L7564" i="1"/>
  <c r="N7564" i="1"/>
  <c r="L7565" i="1"/>
  <c r="N7565" i="1"/>
  <c r="L7566" i="1"/>
  <c r="N7566" i="1"/>
  <c r="L7567" i="1"/>
  <c r="N7567" i="1"/>
  <c r="L7568" i="1"/>
  <c r="N7568" i="1"/>
  <c r="L7569" i="1"/>
  <c r="N7569" i="1"/>
  <c r="L7570" i="1"/>
  <c r="N7570" i="1"/>
  <c r="L7571" i="1"/>
  <c r="N7571" i="1"/>
  <c r="L7572" i="1"/>
  <c r="N7572" i="1"/>
  <c r="L7573" i="1"/>
  <c r="N7573" i="1"/>
  <c r="L7574" i="1"/>
  <c r="N7574" i="1"/>
  <c r="L7575" i="1"/>
  <c r="N7575" i="1"/>
  <c r="L7576" i="1"/>
  <c r="N7576" i="1"/>
  <c r="L7577" i="1"/>
  <c r="N7577" i="1"/>
  <c r="L7578" i="1"/>
  <c r="N7578" i="1"/>
  <c r="L7579" i="1"/>
  <c r="N7579" i="1"/>
  <c r="L7580" i="1"/>
  <c r="N7580" i="1"/>
  <c r="L7581" i="1"/>
  <c r="N7581" i="1"/>
  <c r="L7582" i="1"/>
  <c r="N7582" i="1"/>
  <c r="L7583" i="1"/>
  <c r="N7583" i="1"/>
  <c r="L7584" i="1"/>
  <c r="N7584" i="1"/>
  <c r="L7585" i="1"/>
  <c r="N7585" i="1"/>
  <c r="L7586" i="1"/>
  <c r="N7586" i="1"/>
  <c r="L7587" i="1"/>
  <c r="N7587" i="1"/>
  <c r="L7588" i="1"/>
  <c r="N7588" i="1"/>
  <c r="L7589" i="1"/>
  <c r="N7589" i="1"/>
  <c r="L7590" i="1"/>
  <c r="N7590" i="1"/>
  <c r="L7591" i="1"/>
  <c r="N7591" i="1"/>
  <c r="L7592" i="1"/>
  <c r="N7592" i="1"/>
  <c r="L7593" i="1"/>
  <c r="N7593" i="1"/>
  <c r="L7594" i="1"/>
  <c r="N7594" i="1"/>
  <c r="L7595" i="1"/>
  <c r="N7595" i="1"/>
  <c r="L7596" i="1"/>
  <c r="N7596" i="1"/>
  <c r="L7597" i="1"/>
  <c r="N7597" i="1"/>
  <c r="L7598" i="1"/>
  <c r="N7598" i="1"/>
  <c r="L7599" i="1"/>
  <c r="N7599" i="1"/>
  <c r="L7600" i="1"/>
  <c r="N7600" i="1"/>
  <c r="L7601" i="1"/>
  <c r="N7601" i="1"/>
  <c r="L7602" i="1"/>
  <c r="N7602" i="1"/>
  <c r="L7603" i="1"/>
  <c r="N7603" i="1"/>
  <c r="L7604" i="1"/>
  <c r="N7604" i="1"/>
  <c r="L7605" i="1"/>
  <c r="N7605" i="1"/>
  <c r="L7606" i="1"/>
  <c r="N7606" i="1"/>
  <c r="L7607" i="1"/>
  <c r="N7607" i="1"/>
  <c r="L7608" i="1"/>
  <c r="N7608" i="1"/>
  <c r="L7609" i="1"/>
  <c r="N7609" i="1"/>
  <c r="L7610" i="1"/>
  <c r="N7610" i="1"/>
  <c r="L7611" i="1"/>
  <c r="N7611" i="1"/>
  <c r="L7612" i="1"/>
  <c r="N7612" i="1"/>
  <c r="L7613" i="1"/>
  <c r="N7613" i="1"/>
  <c r="L7614" i="1"/>
  <c r="N7614" i="1"/>
  <c r="L7615" i="1"/>
  <c r="N7615" i="1"/>
  <c r="L7616" i="1"/>
  <c r="N7616" i="1"/>
  <c r="L7617" i="1"/>
  <c r="N7617" i="1"/>
  <c r="L7618" i="1"/>
  <c r="N7618" i="1"/>
  <c r="L7619" i="1"/>
  <c r="N7619" i="1"/>
  <c r="L7620" i="1"/>
  <c r="N7620" i="1"/>
  <c r="L7621" i="1"/>
  <c r="N7621" i="1"/>
  <c r="L7622" i="1"/>
  <c r="N7622" i="1"/>
  <c r="L7623" i="1"/>
  <c r="N7623" i="1"/>
  <c r="L7624" i="1"/>
  <c r="N7624" i="1"/>
  <c r="L7625" i="1"/>
  <c r="N7625" i="1"/>
  <c r="L7626" i="1"/>
  <c r="N7626" i="1"/>
  <c r="L7627" i="1"/>
  <c r="N7627" i="1"/>
  <c r="L7628" i="1"/>
  <c r="N7628" i="1"/>
  <c r="L7629" i="1"/>
  <c r="N7629" i="1"/>
  <c r="L7630" i="1"/>
  <c r="N7630" i="1"/>
  <c r="L7631" i="1"/>
  <c r="N7631" i="1"/>
  <c r="L7632" i="1"/>
  <c r="N7632" i="1"/>
  <c r="L7633" i="1"/>
  <c r="N7633" i="1"/>
  <c r="L7634" i="1"/>
  <c r="N7634" i="1"/>
  <c r="L7635" i="1"/>
  <c r="N7635" i="1"/>
  <c r="L7636" i="1"/>
  <c r="N7636" i="1"/>
  <c r="L7637" i="1"/>
  <c r="N7637" i="1"/>
  <c r="L7638" i="1"/>
  <c r="N7638" i="1"/>
  <c r="L7639" i="1"/>
  <c r="N7639" i="1"/>
  <c r="L7640" i="1"/>
  <c r="N7640" i="1"/>
  <c r="L7641" i="1"/>
  <c r="N7641" i="1"/>
  <c r="L7642" i="1"/>
  <c r="N7642" i="1"/>
  <c r="L7643" i="1"/>
  <c r="N7643" i="1"/>
  <c r="L7644" i="1"/>
  <c r="N7644" i="1"/>
  <c r="L7645" i="1"/>
  <c r="N7645" i="1"/>
  <c r="L7646" i="1"/>
  <c r="N7646" i="1"/>
  <c r="L7647" i="1"/>
  <c r="N7647" i="1"/>
  <c r="L7648" i="1"/>
  <c r="N7648" i="1"/>
  <c r="L7649" i="1"/>
  <c r="N7649" i="1"/>
  <c r="L7650" i="1"/>
  <c r="N7650" i="1"/>
  <c r="L7651" i="1"/>
  <c r="N7651" i="1"/>
  <c r="L7652" i="1"/>
  <c r="N7652" i="1"/>
  <c r="L7653" i="1"/>
  <c r="N7653" i="1"/>
  <c r="L7654" i="1"/>
  <c r="N7654" i="1"/>
  <c r="L7655" i="1"/>
  <c r="N7655" i="1"/>
  <c r="L7656" i="1"/>
  <c r="N7656" i="1"/>
  <c r="L7657" i="1"/>
  <c r="N7657" i="1"/>
  <c r="L7658" i="1"/>
  <c r="N7658" i="1"/>
  <c r="L7659" i="1"/>
  <c r="N7659" i="1"/>
  <c r="L7660" i="1"/>
  <c r="N7660" i="1"/>
  <c r="L7661" i="1"/>
  <c r="N7661" i="1"/>
  <c r="L7662" i="1"/>
  <c r="N7662" i="1"/>
  <c r="L7663" i="1"/>
  <c r="N7663" i="1"/>
  <c r="L7664" i="1"/>
  <c r="N7664" i="1"/>
  <c r="L7665" i="1"/>
  <c r="N7665" i="1"/>
  <c r="L7666" i="1"/>
  <c r="N7666" i="1"/>
  <c r="L7667" i="1"/>
  <c r="N7667" i="1"/>
  <c r="L7668" i="1"/>
  <c r="N7668" i="1"/>
  <c r="L7669" i="1"/>
  <c r="N7669" i="1"/>
  <c r="L7670" i="1"/>
  <c r="N7670" i="1"/>
  <c r="L7671" i="1"/>
  <c r="N7671" i="1"/>
  <c r="L7672" i="1"/>
  <c r="N7672" i="1"/>
  <c r="L7673" i="1"/>
  <c r="N7673" i="1"/>
  <c r="L7674" i="1"/>
  <c r="N7674" i="1"/>
  <c r="L7675" i="1"/>
  <c r="N7675" i="1"/>
  <c r="L7676" i="1"/>
  <c r="N7676" i="1"/>
  <c r="L7677" i="1"/>
  <c r="N7677" i="1"/>
  <c r="L7678" i="1"/>
  <c r="N7678" i="1"/>
  <c r="L7679" i="1"/>
  <c r="N7679" i="1"/>
  <c r="L7680" i="1"/>
  <c r="N7680" i="1"/>
  <c r="L7681" i="1"/>
  <c r="N7681" i="1"/>
  <c r="L7682" i="1"/>
  <c r="N7682" i="1"/>
  <c r="L7683" i="1"/>
  <c r="N7683" i="1"/>
  <c r="L7684" i="1"/>
  <c r="N7684" i="1"/>
  <c r="L7685" i="1"/>
  <c r="N7685" i="1"/>
  <c r="L7686" i="1"/>
  <c r="N7686" i="1"/>
  <c r="L7687" i="1"/>
  <c r="N7687" i="1"/>
  <c r="L7688" i="1"/>
  <c r="N7688" i="1"/>
  <c r="L7689" i="1"/>
  <c r="N7689" i="1"/>
  <c r="L7690" i="1"/>
  <c r="N7690" i="1"/>
  <c r="L7691" i="1"/>
  <c r="N7691" i="1"/>
  <c r="L7692" i="1"/>
  <c r="N7692" i="1"/>
  <c r="L7693" i="1"/>
  <c r="N7693" i="1"/>
  <c r="L7694" i="1"/>
  <c r="N7694" i="1"/>
  <c r="L7695" i="1"/>
  <c r="N7695" i="1"/>
  <c r="L7696" i="1"/>
  <c r="N7696" i="1"/>
  <c r="L7697" i="1"/>
  <c r="N7697" i="1"/>
  <c r="L7698" i="1"/>
  <c r="N7698" i="1"/>
  <c r="L7699" i="1"/>
  <c r="N7699" i="1"/>
  <c r="L7700" i="1"/>
  <c r="N7700" i="1"/>
  <c r="L7701" i="1"/>
  <c r="N7701" i="1"/>
  <c r="L7702" i="1"/>
  <c r="N7702" i="1"/>
  <c r="L7703" i="1"/>
  <c r="N7703" i="1"/>
  <c r="L7704" i="1"/>
  <c r="N7704" i="1"/>
  <c r="L7705" i="1"/>
  <c r="N7705" i="1"/>
  <c r="L7706" i="1"/>
  <c r="N7706" i="1"/>
  <c r="L7707" i="1"/>
  <c r="N7707" i="1"/>
  <c r="L7708" i="1"/>
  <c r="N7708" i="1"/>
  <c r="L7709" i="1"/>
  <c r="N7709" i="1"/>
  <c r="L7710" i="1"/>
  <c r="N7710" i="1"/>
  <c r="L7711" i="1"/>
  <c r="N7711" i="1"/>
  <c r="L7712" i="1"/>
  <c r="N7712" i="1"/>
  <c r="L7713" i="1"/>
  <c r="N7713" i="1"/>
  <c r="L7714" i="1"/>
  <c r="N7714" i="1"/>
  <c r="L7715" i="1"/>
  <c r="N7715" i="1"/>
  <c r="L7716" i="1"/>
  <c r="N7716" i="1"/>
  <c r="L7717" i="1"/>
  <c r="N7717" i="1"/>
  <c r="L7718" i="1"/>
  <c r="N7718" i="1"/>
  <c r="L7719" i="1"/>
  <c r="N7719" i="1"/>
  <c r="L7720" i="1"/>
  <c r="N7720" i="1"/>
  <c r="L7721" i="1"/>
  <c r="N7721" i="1"/>
  <c r="L7722" i="1"/>
  <c r="N7722" i="1"/>
  <c r="L7723" i="1"/>
  <c r="N7723" i="1"/>
  <c r="L7724" i="1"/>
  <c r="N7724" i="1"/>
  <c r="L7725" i="1"/>
  <c r="N7725" i="1"/>
  <c r="L7726" i="1"/>
  <c r="N7726" i="1"/>
  <c r="L7727" i="1"/>
  <c r="N7727" i="1"/>
  <c r="L7728" i="1"/>
  <c r="N7728" i="1"/>
  <c r="L7729" i="1"/>
  <c r="N7729" i="1"/>
  <c r="L7730" i="1"/>
  <c r="N7730" i="1"/>
  <c r="L7731" i="1"/>
  <c r="N7731" i="1"/>
  <c r="L7732" i="1"/>
  <c r="N7732" i="1"/>
  <c r="L7733" i="1"/>
  <c r="N7733" i="1"/>
  <c r="L7734" i="1"/>
  <c r="N7734" i="1"/>
  <c r="L7735" i="1"/>
  <c r="N7735" i="1"/>
  <c r="L7736" i="1"/>
  <c r="N7736" i="1"/>
  <c r="L7737" i="1"/>
  <c r="N7737" i="1"/>
  <c r="L7738" i="1"/>
  <c r="N7738" i="1"/>
  <c r="L7739" i="1"/>
  <c r="N7739" i="1"/>
  <c r="L7740" i="1"/>
  <c r="N7740" i="1"/>
  <c r="L7741" i="1"/>
  <c r="N7741" i="1"/>
  <c r="L7742" i="1"/>
  <c r="N7742" i="1"/>
  <c r="L7743" i="1"/>
  <c r="N7743" i="1"/>
  <c r="L7744" i="1"/>
  <c r="N7744" i="1"/>
  <c r="L7745" i="1"/>
  <c r="N7745" i="1"/>
  <c r="L7746" i="1"/>
  <c r="N7746" i="1"/>
  <c r="L7747" i="1"/>
  <c r="N7747" i="1"/>
  <c r="L7748" i="1"/>
  <c r="N7748" i="1"/>
  <c r="L7749" i="1"/>
  <c r="N7749" i="1"/>
  <c r="L7750" i="1"/>
  <c r="N7750" i="1"/>
  <c r="L7751" i="1"/>
  <c r="N7751" i="1"/>
  <c r="L7752" i="1"/>
  <c r="N7752" i="1"/>
  <c r="L7753" i="1"/>
  <c r="N7753" i="1"/>
  <c r="L7754" i="1"/>
  <c r="N7754" i="1"/>
  <c r="L7755" i="1"/>
  <c r="N7755" i="1"/>
  <c r="L7756" i="1"/>
  <c r="N7756" i="1"/>
  <c r="L7757" i="1"/>
  <c r="N7757" i="1"/>
  <c r="L7758" i="1"/>
  <c r="N7758" i="1"/>
  <c r="L7759" i="1"/>
  <c r="N7759" i="1"/>
  <c r="L7760" i="1"/>
  <c r="N7760" i="1"/>
  <c r="L7761" i="1"/>
  <c r="N7761" i="1"/>
  <c r="L7762" i="1"/>
  <c r="N7762" i="1"/>
  <c r="L7763" i="1"/>
  <c r="N7763" i="1"/>
  <c r="L7764" i="1"/>
  <c r="N7764" i="1"/>
  <c r="L7765" i="1"/>
  <c r="N7765" i="1"/>
  <c r="L7766" i="1"/>
  <c r="N7766" i="1"/>
  <c r="L7767" i="1"/>
  <c r="N7767" i="1"/>
  <c r="L7768" i="1"/>
  <c r="N7768" i="1"/>
  <c r="L7769" i="1"/>
  <c r="N7769" i="1"/>
  <c r="L7770" i="1"/>
  <c r="N7770" i="1"/>
  <c r="L7771" i="1"/>
  <c r="N7771" i="1"/>
  <c r="L7772" i="1"/>
  <c r="N7772" i="1"/>
  <c r="L7773" i="1"/>
  <c r="N7773" i="1"/>
  <c r="L7774" i="1"/>
  <c r="N7774" i="1"/>
  <c r="L7775" i="1"/>
  <c r="N7775" i="1"/>
  <c r="L7776" i="1"/>
  <c r="N7776" i="1"/>
  <c r="L7777" i="1"/>
  <c r="N7777" i="1"/>
  <c r="L7778" i="1"/>
  <c r="N7778" i="1"/>
  <c r="L7779" i="1"/>
  <c r="N7779" i="1"/>
  <c r="L7780" i="1"/>
  <c r="N7780" i="1"/>
  <c r="L7781" i="1"/>
  <c r="N7781" i="1"/>
  <c r="L7782" i="1"/>
  <c r="N7782" i="1"/>
  <c r="L7783" i="1"/>
  <c r="N7783" i="1"/>
  <c r="L7784" i="1"/>
  <c r="N7784" i="1"/>
  <c r="L7785" i="1"/>
  <c r="N7785" i="1"/>
  <c r="L7786" i="1"/>
  <c r="N7786" i="1"/>
  <c r="L7787" i="1"/>
  <c r="N7787" i="1"/>
  <c r="L7788" i="1"/>
  <c r="N7788" i="1"/>
  <c r="L7789" i="1"/>
  <c r="N7789" i="1"/>
  <c r="L7790" i="1"/>
  <c r="N7790" i="1"/>
  <c r="L7791" i="1"/>
  <c r="N7791" i="1"/>
  <c r="L7792" i="1"/>
  <c r="N7792" i="1"/>
  <c r="L7793" i="1"/>
  <c r="N7793" i="1"/>
  <c r="L7794" i="1"/>
  <c r="N7794" i="1"/>
  <c r="L7795" i="1"/>
  <c r="N7795" i="1"/>
  <c r="L7796" i="1"/>
  <c r="N7796" i="1"/>
  <c r="L7797" i="1"/>
  <c r="N7797" i="1"/>
  <c r="L7798" i="1"/>
  <c r="N7798" i="1"/>
  <c r="L7799" i="1"/>
  <c r="N7799" i="1"/>
  <c r="L7800" i="1"/>
  <c r="N7800" i="1"/>
  <c r="L7801" i="1"/>
  <c r="N7801" i="1"/>
  <c r="L7802" i="1"/>
  <c r="N7802" i="1"/>
  <c r="L7803" i="1"/>
  <c r="N7803" i="1"/>
  <c r="L7804" i="1"/>
  <c r="N7804" i="1"/>
  <c r="L7805" i="1"/>
  <c r="N7805" i="1"/>
  <c r="L7806" i="1"/>
  <c r="N7806" i="1"/>
  <c r="L7807" i="1"/>
  <c r="N7807" i="1"/>
  <c r="L7808" i="1"/>
  <c r="N7808" i="1"/>
  <c r="L7809" i="1"/>
  <c r="N7809" i="1"/>
  <c r="L7810" i="1"/>
  <c r="N7810" i="1"/>
  <c r="L7811" i="1"/>
  <c r="N7811" i="1"/>
  <c r="L7812" i="1"/>
  <c r="N7812" i="1"/>
  <c r="L7813" i="1"/>
  <c r="N7813" i="1"/>
  <c r="L7814" i="1"/>
  <c r="N7814" i="1"/>
  <c r="L7815" i="1"/>
  <c r="N7815" i="1"/>
  <c r="L7816" i="1"/>
  <c r="N7816" i="1"/>
  <c r="L7817" i="1"/>
  <c r="N7817" i="1"/>
  <c r="L7818" i="1"/>
  <c r="N7818" i="1"/>
  <c r="L7819" i="1"/>
  <c r="N7819" i="1"/>
  <c r="L7820" i="1"/>
  <c r="N7820" i="1"/>
  <c r="L7821" i="1"/>
  <c r="N7821" i="1"/>
  <c r="L7822" i="1"/>
  <c r="N7822" i="1"/>
  <c r="L7823" i="1"/>
  <c r="N7823" i="1"/>
  <c r="L7824" i="1"/>
  <c r="N7824" i="1"/>
  <c r="L7825" i="1"/>
  <c r="N7825" i="1"/>
  <c r="L7826" i="1"/>
  <c r="N7826" i="1"/>
  <c r="L7827" i="1"/>
  <c r="N7827" i="1"/>
  <c r="L7828" i="1"/>
  <c r="N7828" i="1"/>
  <c r="L7829" i="1"/>
  <c r="N7829" i="1"/>
  <c r="L7830" i="1"/>
  <c r="N7830" i="1"/>
  <c r="L7831" i="1"/>
  <c r="N7831" i="1"/>
  <c r="L7832" i="1"/>
  <c r="N7832" i="1"/>
  <c r="L7833" i="1"/>
  <c r="N7833" i="1"/>
  <c r="L7834" i="1"/>
  <c r="N7834" i="1"/>
  <c r="L7835" i="1"/>
  <c r="N7835" i="1"/>
  <c r="L7836" i="1"/>
  <c r="N7836" i="1"/>
  <c r="L7837" i="1"/>
  <c r="N7837" i="1"/>
  <c r="L7838" i="1"/>
  <c r="N7838" i="1"/>
  <c r="L7839" i="1"/>
  <c r="N7839" i="1"/>
  <c r="L7840" i="1"/>
  <c r="N7840" i="1"/>
  <c r="L7841" i="1"/>
  <c r="N7841" i="1"/>
  <c r="L7842" i="1"/>
  <c r="N7842" i="1"/>
  <c r="L7843" i="1"/>
  <c r="N7843" i="1"/>
  <c r="L7844" i="1"/>
  <c r="N7844" i="1"/>
  <c r="L7845" i="1"/>
  <c r="N7845" i="1"/>
  <c r="L7846" i="1"/>
  <c r="N7846" i="1"/>
  <c r="L7847" i="1"/>
  <c r="N7847" i="1"/>
  <c r="L7848" i="1"/>
  <c r="N7848" i="1"/>
  <c r="L7849" i="1"/>
  <c r="N7849" i="1"/>
  <c r="L7850" i="1"/>
  <c r="N7850" i="1"/>
  <c r="L7851" i="1"/>
  <c r="N7851" i="1"/>
  <c r="L7852" i="1"/>
  <c r="N7852" i="1"/>
  <c r="L7853" i="1"/>
  <c r="N7853" i="1"/>
  <c r="L7854" i="1"/>
  <c r="N7854" i="1"/>
  <c r="L7855" i="1"/>
  <c r="N7855" i="1"/>
  <c r="L7856" i="1"/>
  <c r="N7856" i="1"/>
  <c r="L7857" i="1"/>
  <c r="N7857" i="1"/>
  <c r="L7858" i="1"/>
  <c r="N7858" i="1"/>
  <c r="L7859" i="1"/>
  <c r="N7859" i="1"/>
  <c r="L7860" i="1"/>
  <c r="N7860" i="1"/>
  <c r="L7861" i="1"/>
  <c r="N7861" i="1"/>
  <c r="L7862" i="1"/>
  <c r="N7862" i="1"/>
  <c r="L7863" i="1"/>
  <c r="N7863" i="1"/>
  <c r="L7864" i="1"/>
  <c r="N7864" i="1"/>
  <c r="L7865" i="1"/>
  <c r="N7865" i="1"/>
  <c r="L7866" i="1"/>
  <c r="N7866" i="1"/>
  <c r="L7867" i="1"/>
  <c r="N7867" i="1"/>
  <c r="L7868" i="1"/>
  <c r="N7868" i="1"/>
  <c r="L7869" i="1"/>
  <c r="N7869" i="1"/>
  <c r="L7870" i="1"/>
  <c r="N7870" i="1"/>
  <c r="L7871" i="1"/>
  <c r="N7871" i="1"/>
  <c r="L7872" i="1"/>
  <c r="N7872" i="1"/>
  <c r="L7873" i="1"/>
  <c r="N7873" i="1"/>
  <c r="L7874" i="1"/>
  <c r="N7874" i="1"/>
  <c r="L7875" i="1"/>
  <c r="N7875" i="1"/>
  <c r="L7876" i="1"/>
  <c r="N7876" i="1"/>
  <c r="L7877" i="1"/>
  <c r="N7877" i="1"/>
  <c r="L7878" i="1"/>
  <c r="N7878" i="1"/>
  <c r="L7879" i="1"/>
  <c r="N7879" i="1"/>
  <c r="L7880" i="1"/>
  <c r="N7880" i="1"/>
  <c r="L7881" i="1"/>
  <c r="N7881" i="1"/>
  <c r="L7882" i="1"/>
  <c r="N7882" i="1"/>
  <c r="L7883" i="1"/>
  <c r="N7883" i="1"/>
  <c r="L7884" i="1"/>
  <c r="N7884" i="1"/>
  <c r="L7885" i="1"/>
  <c r="N7885" i="1"/>
  <c r="L7886" i="1"/>
  <c r="N7886" i="1"/>
  <c r="L7887" i="1"/>
  <c r="N7887" i="1"/>
  <c r="L7888" i="1"/>
  <c r="N7888" i="1"/>
  <c r="L7889" i="1"/>
  <c r="N7889" i="1"/>
  <c r="L7890" i="1"/>
  <c r="N7890" i="1"/>
  <c r="L7891" i="1"/>
  <c r="N7891" i="1"/>
  <c r="L7892" i="1"/>
  <c r="N7892" i="1"/>
  <c r="L7893" i="1"/>
  <c r="N7893" i="1"/>
  <c r="L7894" i="1"/>
  <c r="N7894" i="1"/>
  <c r="L7895" i="1"/>
  <c r="N7895" i="1"/>
  <c r="L7896" i="1"/>
  <c r="N7896" i="1"/>
  <c r="L7897" i="1"/>
  <c r="N7897" i="1"/>
  <c r="L7898" i="1"/>
  <c r="N7898" i="1"/>
  <c r="L7899" i="1"/>
  <c r="N7899" i="1"/>
  <c r="L7900" i="1"/>
  <c r="N7900" i="1"/>
  <c r="L7901" i="1"/>
  <c r="N7901" i="1"/>
  <c r="L7902" i="1"/>
  <c r="N7902" i="1"/>
  <c r="L7903" i="1"/>
  <c r="N7903" i="1"/>
  <c r="L7904" i="1"/>
  <c r="N7904" i="1"/>
  <c r="L7905" i="1"/>
  <c r="N7905" i="1"/>
  <c r="L7906" i="1"/>
  <c r="N7906" i="1"/>
  <c r="L7907" i="1"/>
  <c r="N7907" i="1"/>
  <c r="L7908" i="1"/>
  <c r="N7908" i="1"/>
  <c r="L7909" i="1"/>
  <c r="N7909" i="1"/>
  <c r="L7910" i="1"/>
  <c r="N7910" i="1"/>
  <c r="L7911" i="1"/>
  <c r="N7911" i="1"/>
  <c r="L7912" i="1"/>
  <c r="N7912" i="1"/>
  <c r="L7913" i="1"/>
  <c r="N7913" i="1"/>
  <c r="L7914" i="1"/>
  <c r="N7914" i="1"/>
  <c r="L7915" i="1"/>
  <c r="N7915" i="1"/>
  <c r="L7916" i="1"/>
  <c r="N7916" i="1"/>
  <c r="L7917" i="1"/>
  <c r="N7917" i="1"/>
  <c r="L7918" i="1"/>
  <c r="N7918" i="1"/>
  <c r="L7919" i="1"/>
  <c r="N7919" i="1"/>
  <c r="L7920" i="1"/>
  <c r="N7920" i="1"/>
  <c r="L7921" i="1"/>
  <c r="N7921" i="1"/>
  <c r="L7922" i="1"/>
  <c r="N7922" i="1"/>
  <c r="L7923" i="1"/>
  <c r="N7923" i="1"/>
  <c r="L7924" i="1"/>
  <c r="N7924" i="1"/>
  <c r="L7925" i="1"/>
  <c r="N7925" i="1"/>
  <c r="L7926" i="1"/>
  <c r="N7926" i="1"/>
  <c r="L7927" i="1"/>
  <c r="N7927" i="1"/>
  <c r="L7928" i="1"/>
  <c r="N7928" i="1"/>
  <c r="L7929" i="1"/>
  <c r="N7929" i="1"/>
  <c r="L7930" i="1"/>
  <c r="N7930" i="1"/>
  <c r="L7931" i="1"/>
  <c r="N7931" i="1"/>
  <c r="L7932" i="1"/>
  <c r="N7932" i="1"/>
  <c r="L7933" i="1"/>
  <c r="N7933" i="1"/>
  <c r="L7934" i="1"/>
  <c r="N7934" i="1"/>
  <c r="L7935" i="1"/>
  <c r="N7935" i="1"/>
  <c r="L7936" i="1"/>
  <c r="N7936" i="1"/>
  <c r="L7937" i="1"/>
  <c r="N7937" i="1"/>
  <c r="L7938" i="1"/>
  <c r="N7938" i="1"/>
  <c r="L7939" i="1"/>
  <c r="N7939" i="1"/>
  <c r="L7940" i="1"/>
  <c r="N7940" i="1"/>
  <c r="L7941" i="1"/>
  <c r="N7941" i="1"/>
  <c r="L7942" i="1"/>
  <c r="N7942" i="1"/>
  <c r="L7943" i="1"/>
  <c r="N7943" i="1"/>
  <c r="L7944" i="1"/>
  <c r="N7944" i="1"/>
  <c r="L7945" i="1"/>
  <c r="N7945" i="1"/>
  <c r="L7946" i="1"/>
  <c r="N7946" i="1"/>
  <c r="L7947" i="1"/>
  <c r="N7947" i="1"/>
  <c r="L7948" i="1"/>
  <c r="N7948" i="1"/>
  <c r="L7949" i="1"/>
  <c r="N7949" i="1"/>
  <c r="L7950" i="1"/>
  <c r="N7950" i="1"/>
  <c r="L7951" i="1"/>
  <c r="N7951" i="1"/>
  <c r="L7952" i="1"/>
  <c r="N7952" i="1"/>
  <c r="L7953" i="1"/>
  <c r="N7953" i="1"/>
  <c r="L7954" i="1"/>
  <c r="N7954" i="1"/>
  <c r="L7955" i="1"/>
  <c r="N7955" i="1"/>
  <c r="L7956" i="1"/>
  <c r="N7956" i="1"/>
  <c r="L7957" i="1"/>
  <c r="N7957" i="1"/>
  <c r="L7958" i="1"/>
  <c r="N7958" i="1"/>
  <c r="L7959" i="1"/>
  <c r="N7959" i="1"/>
  <c r="L7960" i="1"/>
  <c r="N7960" i="1"/>
  <c r="L7961" i="1"/>
  <c r="N7961" i="1"/>
  <c r="L7962" i="1"/>
  <c r="N7962" i="1"/>
  <c r="L7963" i="1"/>
  <c r="N7963" i="1"/>
  <c r="L7964" i="1"/>
  <c r="N7964" i="1"/>
  <c r="L7965" i="1"/>
  <c r="N7965" i="1"/>
  <c r="L7966" i="1"/>
  <c r="N7966" i="1"/>
  <c r="L7967" i="1"/>
  <c r="N7967" i="1"/>
  <c r="L7968" i="1"/>
  <c r="N7968" i="1"/>
  <c r="L7969" i="1"/>
  <c r="N7969" i="1"/>
  <c r="L7970" i="1"/>
  <c r="N7970" i="1"/>
  <c r="L7971" i="1"/>
  <c r="N7971" i="1"/>
  <c r="L7972" i="1"/>
  <c r="N7972" i="1"/>
  <c r="L7973" i="1"/>
  <c r="N7973" i="1"/>
  <c r="L7974" i="1"/>
  <c r="N7974" i="1"/>
  <c r="L7975" i="1"/>
  <c r="N7975" i="1"/>
  <c r="L7976" i="1"/>
  <c r="N7976" i="1"/>
  <c r="L7977" i="1"/>
  <c r="N7977" i="1"/>
  <c r="L7978" i="1"/>
  <c r="N7978" i="1"/>
  <c r="L7979" i="1"/>
  <c r="N7979" i="1"/>
  <c r="L7980" i="1"/>
  <c r="N7980" i="1"/>
  <c r="L7981" i="1"/>
  <c r="N7981" i="1"/>
  <c r="L7982" i="1"/>
  <c r="N7982" i="1"/>
  <c r="L7983" i="1"/>
  <c r="N7983" i="1"/>
  <c r="L7984" i="1"/>
  <c r="N7984" i="1"/>
  <c r="L7985" i="1"/>
  <c r="N7985" i="1"/>
  <c r="L7986" i="1"/>
  <c r="N7986" i="1"/>
  <c r="L7987" i="1"/>
  <c r="N7987" i="1"/>
  <c r="L7988" i="1"/>
  <c r="N7988" i="1"/>
  <c r="L7989" i="1"/>
  <c r="N7989" i="1"/>
  <c r="L7990" i="1"/>
  <c r="N7990" i="1"/>
  <c r="L7991" i="1"/>
  <c r="N7991" i="1"/>
  <c r="L7992" i="1"/>
  <c r="N7992" i="1"/>
  <c r="L7993" i="1"/>
  <c r="N7993" i="1"/>
  <c r="L7994" i="1"/>
  <c r="N7994" i="1"/>
  <c r="L7995" i="1"/>
  <c r="N7995" i="1"/>
  <c r="L7996" i="1"/>
  <c r="N7996" i="1"/>
  <c r="L7997" i="1"/>
  <c r="N7997" i="1"/>
  <c r="L7998" i="1"/>
  <c r="N7998" i="1"/>
  <c r="L7999" i="1"/>
  <c r="N7999" i="1"/>
  <c r="L8000" i="1"/>
  <c r="N8000" i="1"/>
  <c r="L8001" i="1"/>
  <c r="N8001" i="1"/>
  <c r="L8002" i="1"/>
  <c r="N8002" i="1"/>
  <c r="L8003" i="1"/>
  <c r="N8003" i="1"/>
  <c r="L8004" i="1"/>
  <c r="N8004" i="1"/>
  <c r="L8005" i="1"/>
  <c r="N8005" i="1"/>
  <c r="L8006" i="1"/>
  <c r="N8006" i="1"/>
  <c r="L8007" i="1"/>
  <c r="N8007" i="1"/>
  <c r="L8008" i="1"/>
  <c r="N8008" i="1"/>
  <c r="L8009" i="1"/>
  <c r="N8009" i="1"/>
  <c r="L8010" i="1"/>
  <c r="N8010" i="1"/>
  <c r="L8011" i="1"/>
  <c r="N8011" i="1"/>
  <c r="L8012" i="1"/>
  <c r="N8012" i="1"/>
  <c r="L8013" i="1"/>
  <c r="N8013" i="1"/>
  <c r="L8014" i="1"/>
  <c r="N8014" i="1"/>
  <c r="L8015" i="1"/>
  <c r="N8015" i="1"/>
  <c r="L8016" i="1"/>
  <c r="N8016" i="1"/>
  <c r="L8017" i="1"/>
  <c r="N8017" i="1"/>
  <c r="L8018" i="1"/>
  <c r="N8018" i="1"/>
  <c r="L8019" i="1"/>
  <c r="N8019" i="1"/>
  <c r="L8020" i="1"/>
  <c r="N8020" i="1"/>
  <c r="L8021" i="1"/>
  <c r="N8021" i="1"/>
  <c r="L8022" i="1"/>
  <c r="N8022" i="1"/>
  <c r="L8023" i="1"/>
  <c r="N8023" i="1"/>
  <c r="L8024" i="1"/>
  <c r="N8024" i="1"/>
  <c r="L8025" i="1"/>
  <c r="N8025" i="1"/>
  <c r="L8026" i="1"/>
  <c r="N8026" i="1"/>
  <c r="L8027" i="1"/>
  <c r="N8027" i="1"/>
  <c r="L8028" i="1"/>
  <c r="N8028" i="1"/>
  <c r="L8029" i="1"/>
  <c r="N8029" i="1"/>
  <c r="L8030" i="1"/>
  <c r="N8030" i="1"/>
  <c r="L8031" i="1"/>
  <c r="N8031" i="1"/>
  <c r="L8032" i="1"/>
  <c r="N8032" i="1"/>
  <c r="L8033" i="1"/>
  <c r="N8033" i="1"/>
  <c r="L8034" i="1"/>
  <c r="N8034" i="1"/>
  <c r="L8035" i="1"/>
  <c r="N8035" i="1"/>
  <c r="L8036" i="1"/>
  <c r="N8036" i="1"/>
  <c r="L8037" i="1"/>
  <c r="N8037" i="1"/>
  <c r="L8038" i="1"/>
  <c r="N8038" i="1"/>
  <c r="L8039" i="1"/>
  <c r="N8039" i="1"/>
  <c r="L8040" i="1"/>
  <c r="N8040" i="1"/>
  <c r="L8041" i="1"/>
  <c r="N8041" i="1"/>
  <c r="L8042" i="1"/>
  <c r="N8042" i="1"/>
  <c r="L8043" i="1"/>
  <c r="N8043" i="1"/>
  <c r="L8044" i="1"/>
  <c r="N8044" i="1"/>
  <c r="L8045" i="1"/>
  <c r="N8045" i="1"/>
  <c r="L8046" i="1"/>
  <c r="N8046" i="1"/>
  <c r="L8047" i="1"/>
  <c r="N8047" i="1"/>
  <c r="L8048" i="1"/>
  <c r="N8048" i="1"/>
  <c r="L8049" i="1"/>
  <c r="N8049" i="1"/>
  <c r="L8050" i="1"/>
  <c r="N8050" i="1"/>
  <c r="L8051" i="1"/>
  <c r="N8051" i="1"/>
  <c r="L8052" i="1"/>
  <c r="N8052" i="1"/>
  <c r="L8053" i="1"/>
  <c r="N8053" i="1"/>
  <c r="L8054" i="1"/>
  <c r="N8054" i="1"/>
  <c r="L8055" i="1"/>
  <c r="N8055" i="1"/>
  <c r="L8056" i="1"/>
  <c r="N8056" i="1"/>
  <c r="L8057" i="1"/>
  <c r="N8057" i="1"/>
  <c r="L8058" i="1"/>
  <c r="N8058" i="1"/>
  <c r="L8059" i="1"/>
  <c r="N8059" i="1"/>
  <c r="L8060" i="1"/>
  <c r="N8060" i="1"/>
  <c r="L8061" i="1"/>
  <c r="N8061" i="1"/>
  <c r="L8062" i="1"/>
  <c r="N8062" i="1"/>
  <c r="L8063" i="1"/>
  <c r="N8063" i="1"/>
  <c r="L8064" i="1"/>
  <c r="N8064" i="1"/>
  <c r="L8065" i="1"/>
  <c r="N8065" i="1"/>
  <c r="L8066" i="1"/>
  <c r="N8066" i="1"/>
  <c r="L8067" i="1"/>
  <c r="N8067" i="1"/>
  <c r="L8068" i="1"/>
  <c r="N8068" i="1"/>
  <c r="L8069" i="1"/>
  <c r="N8069" i="1"/>
  <c r="L8070" i="1"/>
  <c r="N8070" i="1"/>
  <c r="L8071" i="1"/>
  <c r="N8071" i="1"/>
  <c r="L8072" i="1"/>
  <c r="N8072" i="1"/>
  <c r="L8073" i="1"/>
  <c r="N8073" i="1"/>
  <c r="L8074" i="1"/>
  <c r="N8074" i="1"/>
  <c r="L8075" i="1"/>
  <c r="N8075" i="1"/>
  <c r="L8076" i="1"/>
  <c r="N8076" i="1"/>
  <c r="L8077" i="1"/>
  <c r="N8077" i="1"/>
  <c r="L8078" i="1"/>
  <c r="N8078" i="1"/>
  <c r="L8079" i="1"/>
  <c r="N8079" i="1"/>
  <c r="L8080" i="1"/>
  <c r="N8080" i="1"/>
  <c r="L8081" i="1"/>
  <c r="N8081" i="1"/>
  <c r="L8082" i="1"/>
  <c r="N8082" i="1"/>
  <c r="L8083" i="1"/>
  <c r="N8083" i="1"/>
  <c r="L8084" i="1"/>
  <c r="N8084" i="1"/>
  <c r="L8085" i="1"/>
  <c r="N8085" i="1"/>
  <c r="L8086" i="1"/>
  <c r="N8086" i="1"/>
  <c r="L8087" i="1"/>
  <c r="N8087" i="1"/>
  <c r="L8088" i="1"/>
  <c r="N8088" i="1"/>
  <c r="L8089" i="1"/>
  <c r="N8089" i="1"/>
  <c r="L8090" i="1"/>
  <c r="N8090" i="1"/>
  <c r="L8091" i="1"/>
  <c r="N8091" i="1"/>
  <c r="L8092" i="1"/>
  <c r="N8092" i="1"/>
  <c r="L8093" i="1"/>
  <c r="N8093" i="1"/>
  <c r="L8094" i="1"/>
  <c r="N8094" i="1"/>
  <c r="L8095" i="1"/>
  <c r="N8095" i="1"/>
  <c r="L8096" i="1"/>
  <c r="N8096" i="1"/>
  <c r="L8097" i="1"/>
  <c r="N8097" i="1"/>
  <c r="L8098" i="1"/>
  <c r="N8098" i="1"/>
  <c r="L8099" i="1"/>
  <c r="N8099" i="1"/>
  <c r="L8100" i="1"/>
  <c r="N8100" i="1"/>
  <c r="L8101" i="1"/>
  <c r="N8101" i="1"/>
  <c r="L8102" i="1"/>
  <c r="N8102" i="1"/>
  <c r="L8103" i="1"/>
  <c r="N8103" i="1"/>
  <c r="L8104" i="1"/>
  <c r="N8104" i="1"/>
  <c r="L8105" i="1"/>
  <c r="N8105" i="1"/>
  <c r="L8106" i="1"/>
  <c r="N8106" i="1"/>
  <c r="L8107" i="1"/>
  <c r="N8107" i="1"/>
  <c r="L8108" i="1"/>
  <c r="N8108" i="1"/>
  <c r="L8109" i="1"/>
  <c r="N8109" i="1"/>
  <c r="L8110" i="1"/>
  <c r="N8110" i="1"/>
  <c r="L8111" i="1"/>
  <c r="N8111" i="1"/>
  <c r="L8112" i="1"/>
  <c r="N8112" i="1"/>
  <c r="L8113" i="1"/>
  <c r="N8113" i="1"/>
  <c r="L8114" i="1"/>
  <c r="N8114" i="1"/>
  <c r="L8115" i="1"/>
  <c r="N8115" i="1"/>
  <c r="L8116" i="1"/>
  <c r="N8116" i="1"/>
  <c r="L8117" i="1"/>
  <c r="N8117" i="1"/>
  <c r="L8118" i="1"/>
  <c r="N8118" i="1"/>
  <c r="L8119" i="1"/>
  <c r="N8119" i="1"/>
  <c r="L8120" i="1"/>
  <c r="N8120" i="1"/>
  <c r="L8121" i="1"/>
  <c r="N8121" i="1"/>
  <c r="L8122" i="1"/>
  <c r="N8122" i="1"/>
  <c r="L8123" i="1"/>
  <c r="N8123" i="1"/>
  <c r="L8124" i="1"/>
  <c r="N8124" i="1"/>
  <c r="L8125" i="1"/>
  <c r="N8125" i="1"/>
  <c r="L8126" i="1"/>
  <c r="N8126" i="1"/>
  <c r="L8127" i="1"/>
  <c r="N8127" i="1"/>
  <c r="L8128" i="1"/>
  <c r="N8128" i="1"/>
  <c r="L8129" i="1"/>
  <c r="N8129" i="1"/>
  <c r="L8130" i="1"/>
  <c r="N8130" i="1"/>
  <c r="L8131" i="1"/>
  <c r="N8131" i="1"/>
  <c r="L8132" i="1"/>
  <c r="N8132" i="1"/>
  <c r="L8133" i="1"/>
  <c r="N8133" i="1"/>
  <c r="L8134" i="1"/>
  <c r="N8134" i="1"/>
  <c r="L8135" i="1"/>
  <c r="N8135" i="1"/>
  <c r="L8136" i="1"/>
  <c r="N8136" i="1"/>
  <c r="L8137" i="1"/>
  <c r="N8137" i="1"/>
  <c r="L8138" i="1"/>
  <c r="N8138" i="1"/>
  <c r="L8139" i="1"/>
  <c r="N8139" i="1"/>
  <c r="L8140" i="1"/>
  <c r="N8140" i="1"/>
  <c r="L8141" i="1"/>
  <c r="N8141" i="1"/>
  <c r="L8142" i="1"/>
  <c r="N8142" i="1"/>
  <c r="L8143" i="1"/>
  <c r="N8143" i="1"/>
  <c r="L8144" i="1"/>
  <c r="N8144" i="1"/>
  <c r="L8145" i="1"/>
  <c r="N8145" i="1"/>
  <c r="L8146" i="1"/>
  <c r="N8146" i="1"/>
  <c r="L8147" i="1"/>
  <c r="N8147" i="1"/>
  <c r="L8148" i="1"/>
  <c r="N8148" i="1"/>
  <c r="L8149" i="1"/>
  <c r="N8149" i="1"/>
  <c r="L8150" i="1"/>
  <c r="N8150" i="1"/>
  <c r="L8151" i="1"/>
  <c r="N8151" i="1"/>
  <c r="L8152" i="1"/>
  <c r="N8152" i="1"/>
  <c r="L8153" i="1"/>
  <c r="N8153" i="1"/>
  <c r="L8154" i="1"/>
  <c r="N8154" i="1"/>
  <c r="L8155" i="1"/>
  <c r="N8155" i="1"/>
  <c r="L8156" i="1"/>
  <c r="N8156" i="1"/>
  <c r="L8157" i="1"/>
  <c r="N8157" i="1"/>
  <c r="L8158" i="1"/>
  <c r="N8158" i="1"/>
  <c r="L8159" i="1"/>
  <c r="N8159" i="1"/>
  <c r="L8160" i="1"/>
  <c r="N8160" i="1"/>
  <c r="L8161" i="1"/>
  <c r="N8161" i="1"/>
  <c r="L8162" i="1"/>
  <c r="N8162" i="1"/>
  <c r="L8163" i="1"/>
  <c r="N8163" i="1"/>
  <c r="L8164" i="1"/>
  <c r="N8164" i="1"/>
  <c r="L8165" i="1"/>
  <c r="N8165" i="1"/>
  <c r="L8166" i="1"/>
  <c r="N8166" i="1"/>
  <c r="L8167" i="1"/>
  <c r="N8167" i="1"/>
  <c r="L8168" i="1"/>
  <c r="N8168" i="1"/>
  <c r="L8169" i="1"/>
  <c r="N8169" i="1"/>
  <c r="L8170" i="1"/>
  <c r="N8170" i="1"/>
  <c r="L8171" i="1"/>
  <c r="N8171" i="1"/>
  <c r="L8172" i="1"/>
  <c r="N8172" i="1"/>
  <c r="L8173" i="1"/>
  <c r="N8173" i="1"/>
  <c r="L8174" i="1"/>
  <c r="N8174" i="1"/>
  <c r="L8175" i="1"/>
  <c r="N8175" i="1"/>
  <c r="L8176" i="1"/>
  <c r="N8176" i="1"/>
  <c r="L8177" i="1"/>
  <c r="N8177" i="1"/>
  <c r="L8178" i="1"/>
  <c r="N8178" i="1"/>
  <c r="L8179" i="1"/>
  <c r="N8179" i="1"/>
  <c r="L8180" i="1"/>
  <c r="N8180" i="1"/>
  <c r="L8181" i="1"/>
  <c r="N8181" i="1"/>
  <c r="L8182" i="1"/>
  <c r="N8182" i="1"/>
  <c r="L8183" i="1"/>
  <c r="N8183" i="1"/>
  <c r="L8184" i="1"/>
  <c r="N8184" i="1"/>
  <c r="L8185" i="1"/>
  <c r="N8185" i="1"/>
  <c r="L8186" i="1"/>
  <c r="N8186" i="1"/>
  <c r="L8187" i="1"/>
  <c r="N8187" i="1"/>
  <c r="L8188" i="1"/>
  <c r="N8188" i="1"/>
  <c r="L8189" i="1"/>
  <c r="N8189" i="1"/>
  <c r="L8190" i="1"/>
  <c r="N8190" i="1"/>
  <c r="L8191" i="1"/>
  <c r="N8191" i="1"/>
  <c r="L8192" i="1"/>
  <c r="N8192" i="1"/>
  <c r="L8193" i="1"/>
  <c r="N8193" i="1"/>
  <c r="L8194" i="1"/>
  <c r="N8194" i="1"/>
  <c r="L8195" i="1"/>
  <c r="N8195" i="1"/>
  <c r="L8196" i="1"/>
  <c r="N8196" i="1"/>
  <c r="L8197" i="1"/>
  <c r="N8197" i="1"/>
  <c r="L8198" i="1"/>
  <c r="N8198" i="1"/>
  <c r="L8199" i="1"/>
  <c r="N8199" i="1"/>
  <c r="L8200" i="1"/>
  <c r="N8200" i="1"/>
  <c r="L8201" i="1"/>
  <c r="N8201" i="1"/>
  <c r="L8202" i="1"/>
  <c r="N8202" i="1"/>
  <c r="L8203" i="1"/>
  <c r="N8203" i="1"/>
  <c r="L8204" i="1"/>
  <c r="N8204" i="1"/>
  <c r="L8205" i="1"/>
  <c r="N8205" i="1"/>
  <c r="L8206" i="1"/>
  <c r="N8206" i="1"/>
  <c r="L8207" i="1"/>
  <c r="N8207" i="1"/>
  <c r="L8208" i="1"/>
  <c r="N8208" i="1"/>
  <c r="L8209" i="1"/>
  <c r="N8209" i="1"/>
  <c r="L8210" i="1"/>
  <c r="N8210" i="1"/>
  <c r="L8211" i="1"/>
  <c r="N8211" i="1"/>
  <c r="L8212" i="1"/>
  <c r="N8212" i="1"/>
  <c r="L8213" i="1"/>
  <c r="N8213" i="1"/>
  <c r="L8214" i="1"/>
  <c r="N8214" i="1"/>
  <c r="L8215" i="1"/>
  <c r="N8215" i="1"/>
  <c r="L8216" i="1"/>
  <c r="N8216" i="1"/>
  <c r="L8217" i="1"/>
  <c r="N8217" i="1"/>
  <c r="L8218" i="1"/>
  <c r="N8218" i="1"/>
  <c r="L8219" i="1"/>
  <c r="N8219" i="1"/>
  <c r="L8220" i="1"/>
  <c r="N8220" i="1"/>
  <c r="L8221" i="1"/>
  <c r="N8221" i="1"/>
  <c r="L8222" i="1"/>
  <c r="N8222" i="1"/>
  <c r="L8223" i="1"/>
  <c r="N8223" i="1"/>
  <c r="L8224" i="1"/>
  <c r="N8224" i="1"/>
  <c r="L8225" i="1"/>
  <c r="N8225" i="1"/>
  <c r="L8226" i="1"/>
  <c r="N8226" i="1"/>
  <c r="L8227" i="1"/>
  <c r="N8227" i="1"/>
  <c r="L8228" i="1"/>
  <c r="N8228" i="1"/>
  <c r="L8229" i="1"/>
  <c r="N8229" i="1"/>
  <c r="L8230" i="1"/>
  <c r="N8230" i="1"/>
  <c r="L8231" i="1"/>
  <c r="N8231" i="1"/>
  <c r="L8232" i="1"/>
  <c r="N8232" i="1"/>
  <c r="L8233" i="1"/>
  <c r="N8233" i="1"/>
  <c r="L8234" i="1"/>
  <c r="N8234" i="1"/>
  <c r="L8235" i="1"/>
  <c r="N8235" i="1"/>
  <c r="L8236" i="1"/>
  <c r="N8236" i="1"/>
  <c r="L8237" i="1"/>
  <c r="N8237" i="1"/>
  <c r="L8238" i="1"/>
  <c r="N8238" i="1"/>
  <c r="L8239" i="1"/>
  <c r="N8239" i="1"/>
  <c r="L8240" i="1"/>
  <c r="N8240" i="1"/>
  <c r="L8241" i="1"/>
  <c r="N8241" i="1"/>
  <c r="L8242" i="1"/>
  <c r="N8242" i="1"/>
  <c r="L8243" i="1"/>
  <c r="N8243" i="1"/>
  <c r="L8244" i="1"/>
  <c r="N8244" i="1"/>
  <c r="L8245" i="1"/>
  <c r="N8245" i="1"/>
  <c r="L8246" i="1"/>
  <c r="N8246" i="1"/>
  <c r="L8247" i="1"/>
  <c r="N8247" i="1"/>
  <c r="L8248" i="1"/>
  <c r="N8248" i="1"/>
  <c r="L8249" i="1"/>
  <c r="N8249" i="1"/>
  <c r="L8250" i="1"/>
  <c r="N8250" i="1"/>
  <c r="L8251" i="1"/>
  <c r="N8251" i="1"/>
  <c r="L8252" i="1"/>
  <c r="N8252" i="1"/>
  <c r="L8253" i="1"/>
  <c r="N8253" i="1"/>
  <c r="L8254" i="1"/>
  <c r="N8254" i="1"/>
  <c r="L8255" i="1"/>
  <c r="N8255" i="1"/>
  <c r="L8256" i="1"/>
  <c r="N8256" i="1"/>
  <c r="L8257" i="1"/>
  <c r="N8257" i="1"/>
  <c r="L8258" i="1"/>
  <c r="N8258" i="1"/>
  <c r="L8259" i="1"/>
  <c r="N8259" i="1"/>
  <c r="L8260" i="1"/>
  <c r="N8260" i="1"/>
  <c r="L8261" i="1"/>
  <c r="N8261" i="1"/>
  <c r="L8262" i="1"/>
  <c r="N8262" i="1"/>
  <c r="L8263" i="1"/>
  <c r="N8263" i="1"/>
  <c r="L8264" i="1"/>
  <c r="N8264" i="1"/>
  <c r="L8265" i="1"/>
  <c r="N8265" i="1"/>
  <c r="L8266" i="1"/>
  <c r="N8266" i="1"/>
  <c r="L8267" i="1"/>
  <c r="N8267" i="1"/>
  <c r="L8268" i="1"/>
  <c r="N8268" i="1"/>
  <c r="L8269" i="1"/>
  <c r="N8269" i="1"/>
  <c r="L8270" i="1"/>
  <c r="N8270" i="1"/>
  <c r="L8271" i="1"/>
  <c r="N8271" i="1"/>
  <c r="L8272" i="1"/>
  <c r="N8272" i="1"/>
  <c r="L8273" i="1"/>
  <c r="N8273" i="1"/>
  <c r="L8274" i="1"/>
  <c r="N8274" i="1"/>
  <c r="L8275" i="1"/>
  <c r="N8275" i="1"/>
  <c r="L8276" i="1"/>
  <c r="N8276" i="1"/>
  <c r="L8277" i="1"/>
  <c r="N8277" i="1"/>
  <c r="L8278" i="1"/>
  <c r="N8278" i="1"/>
  <c r="L8279" i="1"/>
  <c r="N8279" i="1"/>
  <c r="L8280" i="1"/>
  <c r="N8280" i="1"/>
  <c r="L8281" i="1"/>
  <c r="N8281" i="1"/>
  <c r="L8282" i="1"/>
  <c r="N8282" i="1"/>
  <c r="L8283" i="1"/>
  <c r="N8283" i="1"/>
  <c r="L8284" i="1"/>
  <c r="N8284" i="1"/>
  <c r="L8285" i="1"/>
  <c r="N8285" i="1"/>
  <c r="L8286" i="1"/>
  <c r="N8286" i="1"/>
  <c r="L8287" i="1"/>
  <c r="N8287" i="1"/>
  <c r="L8288" i="1"/>
  <c r="N8288" i="1"/>
  <c r="L8289" i="1"/>
  <c r="N8289" i="1"/>
  <c r="L8290" i="1"/>
  <c r="N8290" i="1"/>
  <c r="L8291" i="1"/>
  <c r="N8291" i="1"/>
  <c r="L8292" i="1"/>
  <c r="N8292" i="1"/>
  <c r="L8293" i="1"/>
  <c r="N8293" i="1"/>
  <c r="L8294" i="1"/>
  <c r="N8294" i="1"/>
  <c r="L8295" i="1"/>
  <c r="N8295" i="1"/>
  <c r="L8296" i="1"/>
  <c r="N8296" i="1"/>
  <c r="L8297" i="1"/>
  <c r="N8297" i="1"/>
  <c r="L8298" i="1"/>
  <c r="N8298" i="1"/>
  <c r="L8299" i="1"/>
  <c r="N8299" i="1"/>
  <c r="L8300" i="1"/>
  <c r="N8300" i="1"/>
  <c r="L8301" i="1"/>
  <c r="N8301" i="1"/>
  <c r="L8302" i="1"/>
  <c r="N8302" i="1"/>
  <c r="L8303" i="1"/>
  <c r="N8303" i="1"/>
  <c r="L8304" i="1"/>
  <c r="N8304" i="1"/>
  <c r="L8305" i="1"/>
  <c r="N8305" i="1"/>
  <c r="L8306" i="1"/>
  <c r="N8306" i="1"/>
  <c r="L8307" i="1"/>
  <c r="N8307" i="1"/>
  <c r="L8308" i="1"/>
  <c r="N8308" i="1"/>
  <c r="L8309" i="1"/>
  <c r="N8309" i="1"/>
  <c r="L8310" i="1"/>
  <c r="N8310" i="1"/>
  <c r="L8311" i="1"/>
  <c r="N8311" i="1"/>
  <c r="L8312" i="1"/>
  <c r="N8312" i="1"/>
  <c r="L8313" i="1"/>
  <c r="N8313" i="1"/>
  <c r="L8314" i="1"/>
  <c r="N8314" i="1"/>
  <c r="L8315" i="1"/>
  <c r="N8315" i="1"/>
  <c r="L8316" i="1"/>
  <c r="N8316" i="1"/>
  <c r="L8317" i="1"/>
  <c r="N8317" i="1"/>
  <c r="L8318" i="1"/>
  <c r="N8318" i="1"/>
  <c r="L8319" i="1"/>
  <c r="N8319" i="1"/>
  <c r="L8320" i="1"/>
  <c r="N8320" i="1"/>
  <c r="L8321" i="1"/>
  <c r="N8321" i="1"/>
  <c r="L8322" i="1"/>
  <c r="N8322" i="1"/>
  <c r="L8323" i="1"/>
  <c r="N8323" i="1"/>
  <c r="L8324" i="1"/>
  <c r="N8324" i="1"/>
  <c r="L8325" i="1"/>
  <c r="N8325" i="1"/>
  <c r="L8326" i="1"/>
  <c r="N8326" i="1"/>
  <c r="L8327" i="1"/>
  <c r="N8327" i="1"/>
  <c r="L8328" i="1"/>
  <c r="N8328" i="1"/>
  <c r="L8329" i="1"/>
  <c r="N8329" i="1"/>
  <c r="L8330" i="1"/>
  <c r="N8330" i="1"/>
  <c r="L8331" i="1"/>
  <c r="N8331" i="1"/>
  <c r="L8332" i="1"/>
  <c r="N8332" i="1"/>
  <c r="L8333" i="1"/>
  <c r="N8333" i="1"/>
  <c r="L8334" i="1"/>
  <c r="N8334" i="1"/>
  <c r="L8335" i="1"/>
  <c r="N8335" i="1"/>
  <c r="L8336" i="1"/>
  <c r="N8336" i="1"/>
  <c r="L8337" i="1"/>
  <c r="N8337" i="1"/>
  <c r="L8338" i="1"/>
  <c r="N8338" i="1"/>
  <c r="L8339" i="1"/>
  <c r="N8339" i="1"/>
  <c r="L8340" i="1"/>
  <c r="N8340" i="1"/>
  <c r="L8341" i="1"/>
  <c r="N8341" i="1"/>
  <c r="L8342" i="1"/>
  <c r="N8342" i="1"/>
  <c r="L8343" i="1"/>
  <c r="N8343" i="1"/>
  <c r="L8344" i="1"/>
  <c r="N8344" i="1"/>
  <c r="L8345" i="1"/>
  <c r="N8345" i="1"/>
  <c r="L8346" i="1"/>
  <c r="N8346" i="1"/>
  <c r="L8347" i="1"/>
  <c r="N8347" i="1"/>
  <c r="L8348" i="1"/>
  <c r="N8348" i="1"/>
  <c r="L8349" i="1"/>
  <c r="N8349" i="1"/>
  <c r="L8350" i="1"/>
  <c r="N8350" i="1"/>
  <c r="L8351" i="1"/>
  <c r="N8351" i="1"/>
  <c r="L8352" i="1"/>
  <c r="N8352" i="1"/>
  <c r="L8353" i="1"/>
  <c r="N8353" i="1"/>
  <c r="L8354" i="1"/>
  <c r="N8354" i="1"/>
  <c r="L8355" i="1"/>
  <c r="N8355" i="1"/>
  <c r="L8356" i="1"/>
  <c r="N8356" i="1"/>
  <c r="L8357" i="1"/>
  <c r="N8357" i="1"/>
  <c r="L8358" i="1"/>
  <c r="N8358" i="1"/>
  <c r="L8359" i="1"/>
  <c r="N8359" i="1"/>
  <c r="L8360" i="1"/>
  <c r="N8360" i="1"/>
  <c r="L8361" i="1"/>
  <c r="N8361" i="1"/>
  <c r="L8362" i="1"/>
  <c r="N8362" i="1"/>
  <c r="L8363" i="1"/>
  <c r="N8363" i="1"/>
  <c r="L8364" i="1"/>
  <c r="N8364" i="1"/>
  <c r="L8365" i="1"/>
  <c r="N8365" i="1"/>
  <c r="L8366" i="1"/>
  <c r="N8366" i="1"/>
  <c r="L8367" i="1"/>
  <c r="N8367" i="1"/>
  <c r="L8368" i="1"/>
  <c r="N8368" i="1"/>
  <c r="L8369" i="1"/>
  <c r="N8369" i="1"/>
  <c r="L8370" i="1"/>
  <c r="N8370" i="1"/>
  <c r="L8371" i="1"/>
  <c r="N8371" i="1"/>
  <c r="L8372" i="1"/>
  <c r="N8372" i="1"/>
  <c r="L8373" i="1"/>
  <c r="N8373" i="1"/>
  <c r="L8374" i="1"/>
  <c r="N8374" i="1"/>
  <c r="L8375" i="1"/>
  <c r="N8375" i="1"/>
  <c r="L8376" i="1"/>
  <c r="N8376" i="1"/>
  <c r="L8377" i="1"/>
  <c r="N8377" i="1"/>
  <c r="L8378" i="1"/>
  <c r="N8378" i="1"/>
  <c r="L8379" i="1"/>
  <c r="N8379" i="1"/>
  <c r="L8380" i="1"/>
  <c r="N8380" i="1"/>
  <c r="L8381" i="1"/>
  <c r="N8381" i="1"/>
  <c r="L8382" i="1"/>
  <c r="N8382" i="1"/>
  <c r="L8383" i="1"/>
  <c r="N8383" i="1"/>
  <c r="L8384" i="1"/>
  <c r="N8384" i="1"/>
  <c r="L8385" i="1"/>
  <c r="N8385" i="1"/>
  <c r="L8386" i="1"/>
  <c r="N8386" i="1"/>
  <c r="L8387" i="1"/>
  <c r="N8387" i="1"/>
  <c r="L8388" i="1"/>
  <c r="N8388" i="1"/>
  <c r="L8389" i="1"/>
  <c r="N8389" i="1"/>
  <c r="L8390" i="1"/>
  <c r="N8390" i="1"/>
  <c r="L8391" i="1"/>
  <c r="N8391" i="1"/>
  <c r="L8392" i="1"/>
  <c r="N8392" i="1"/>
  <c r="L8393" i="1"/>
  <c r="N8393" i="1"/>
  <c r="L8394" i="1"/>
  <c r="N8394" i="1"/>
  <c r="L8395" i="1"/>
  <c r="N8395" i="1"/>
  <c r="L8396" i="1"/>
  <c r="N8396" i="1"/>
  <c r="L8397" i="1"/>
  <c r="N8397" i="1"/>
  <c r="L8398" i="1"/>
  <c r="N8398" i="1"/>
  <c r="L8399" i="1"/>
  <c r="N8399" i="1"/>
  <c r="L8400" i="1"/>
  <c r="N8400" i="1"/>
  <c r="L8401" i="1"/>
  <c r="N8401" i="1"/>
  <c r="L8402" i="1"/>
  <c r="N8402" i="1"/>
  <c r="L8403" i="1"/>
  <c r="N8403" i="1"/>
  <c r="L8404" i="1"/>
  <c r="N8404" i="1"/>
  <c r="L8405" i="1"/>
  <c r="N8405" i="1"/>
  <c r="L8406" i="1"/>
  <c r="N8406" i="1"/>
  <c r="L8407" i="1"/>
  <c r="N8407" i="1"/>
  <c r="L8408" i="1"/>
  <c r="N8408" i="1"/>
  <c r="L8409" i="1"/>
  <c r="N8409" i="1"/>
  <c r="L8410" i="1"/>
  <c r="N8410" i="1"/>
  <c r="L8411" i="1"/>
  <c r="N8411" i="1"/>
  <c r="L8412" i="1"/>
  <c r="N8412" i="1"/>
  <c r="L8413" i="1"/>
  <c r="N8413" i="1"/>
  <c r="L8414" i="1"/>
  <c r="N8414" i="1"/>
  <c r="L8415" i="1"/>
  <c r="N8415" i="1"/>
  <c r="L8416" i="1"/>
  <c r="N8416" i="1"/>
  <c r="L8417" i="1"/>
  <c r="N8417" i="1"/>
  <c r="L8418" i="1"/>
  <c r="N8418" i="1"/>
  <c r="L8419" i="1"/>
  <c r="N8419" i="1"/>
  <c r="L8420" i="1"/>
  <c r="N8420" i="1"/>
  <c r="L8421" i="1"/>
  <c r="N8421" i="1"/>
  <c r="L8422" i="1"/>
  <c r="N8422" i="1"/>
  <c r="L8423" i="1"/>
  <c r="N8423" i="1"/>
  <c r="L8424" i="1"/>
  <c r="N8424" i="1"/>
  <c r="L8425" i="1"/>
  <c r="N8425" i="1"/>
  <c r="L8426" i="1"/>
  <c r="N8426" i="1"/>
  <c r="L8427" i="1"/>
  <c r="N8427" i="1"/>
  <c r="L8428" i="1"/>
  <c r="N8428" i="1"/>
  <c r="L8429" i="1"/>
  <c r="N8429" i="1"/>
  <c r="L8430" i="1"/>
  <c r="N8430" i="1"/>
  <c r="L8431" i="1"/>
  <c r="N8431" i="1"/>
  <c r="L8432" i="1"/>
  <c r="N8432" i="1"/>
  <c r="L8433" i="1"/>
  <c r="N8433" i="1"/>
  <c r="L8434" i="1"/>
  <c r="N8434" i="1"/>
  <c r="L8435" i="1"/>
  <c r="N8435" i="1"/>
  <c r="L8436" i="1"/>
  <c r="N8436" i="1"/>
  <c r="L8437" i="1"/>
  <c r="N8437" i="1"/>
  <c r="L8438" i="1"/>
  <c r="N8438" i="1"/>
  <c r="L8439" i="1"/>
  <c r="N8439" i="1"/>
  <c r="L8440" i="1"/>
  <c r="N8440" i="1"/>
  <c r="L8441" i="1"/>
  <c r="N8441" i="1"/>
  <c r="L8442" i="1"/>
  <c r="N8442" i="1"/>
  <c r="L8443" i="1"/>
  <c r="N8443" i="1"/>
  <c r="L8444" i="1"/>
  <c r="N8444" i="1"/>
  <c r="L8445" i="1"/>
  <c r="N8445" i="1"/>
  <c r="L8446" i="1"/>
  <c r="N8446" i="1"/>
  <c r="L8447" i="1"/>
  <c r="N8447" i="1"/>
  <c r="L8448" i="1"/>
  <c r="N8448" i="1"/>
  <c r="L8449" i="1"/>
  <c r="N8449" i="1"/>
  <c r="L8450" i="1"/>
  <c r="N8450" i="1"/>
  <c r="L8451" i="1"/>
  <c r="N8451" i="1"/>
  <c r="L8452" i="1"/>
  <c r="N8452" i="1"/>
  <c r="L8453" i="1"/>
  <c r="N8453" i="1"/>
  <c r="L8454" i="1"/>
  <c r="N8454" i="1"/>
  <c r="L8455" i="1"/>
  <c r="N8455" i="1"/>
  <c r="L8456" i="1"/>
  <c r="N8456" i="1"/>
  <c r="L8457" i="1"/>
  <c r="N8457" i="1"/>
  <c r="L8458" i="1"/>
  <c r="N8458" i="1"/>
  <c r="L8459" i="1"/>
  <c r="N8459" i="1"/>
  <c r="L8460" i="1"/>
  <c r="N8460" i="1"/>
  <c r="L8461" i="1"/>
  <c r="N8461" i="1"/>
  <c r="L8462" i="1"/>
  <c r="N8462" i="1"/>
  <c r="L8463" i="1"/>
  <c r="N8463" i="1"/>
  <c r="L8464" i="1"/>
  <c r="N8464" i="1"/>
  <c r="L8465" i="1"/>
  <c r="N8465" i="1"/>
  <c r="L8466" i="1"/>
  <c r="N8466" i="1"/>
  <c r="L8467" i="1"/>
  <c r="N8467" i="1"/>
  <c r="L8468" i="1"/>
  <c r="N8468" i="1"/>
  <c r="L8469" i="1"/>
  <c r="N8469" i="1"/>
  <c r="L8470" i="1"/>
  <c r="N8470" i="1"/>
  <c r="L8471" i="1"/>
  <c r="N8471" i="1"/>
  <c r="L8472" i="1"/>
  <c r="N8472" i="1"/>
  <c r="L8473" i="1"/>
  <c r="N8473" i="1"/>
  <c r="L8474" i="1"/>
  <c r="N8474" i="1"/>
  <c r="L8475" i="1"/>
  <c r="N8475" i="1"/>
  <c r="L8476" i="1"/>
  <c r="N8476" i="1"/>
  <c r="L8477" i="1"/>
  <c r="N8477" i="1"/>
  <c r="L8478" i="1"/>
  <c r="N8478" i="1"/>
  <c r="L8479" i="1"/>
  <c r="N8479" i="1"/>
  <c r="L8480" i="1"/>
  <c r="N8480" i="1"/>
  <c r="L8481" i="1"/>
  <c r="N8481" i="1"/>
  <c r="L8482" i="1"/>
  <c r="N8482" i="1"/>
  <c r="L8483" i="1"/>
  <c r="N8483" i="1"/>
  <c r="L8484" i="1"/>
  <c r="N8484" i="1"/>
  <c r="L8485" i="1"/>
  <c r="N8485" i="1"/>
  <c r="L8486" i="1"/>
  <c r="N8486" i="1"/>
  <c r="L8487" i="1"/>
  <c r="N8487" i="1"/>
  <c r="L8488" i="1"/>
  <c r="N8488" i="1"/>
  <c r="L8489" i="1"/>
  <c r="N8489" i="1"/>
  <c r="L8490" i="1"/>
  <c r="N8490" i="1"/>
  <c r="L8491" i="1"/>
  <c r="N8491" i="1"/>
  <c r="L8492" i="1"/>
  <c r="N8492" i="1"/>
  <c r="L8493" i="1"/>
  <c r="N8493" i="1"/>
  <c r="L8494" i="1"/>
  <c r="N8494" i="1"/>
  <c r="L8495" i="1"/>
  <c r="N8495" i="1"/>
  <c r="L8496" i="1"/>
  <c r="N8496" i="1"/>
  <c r="L8497" i="1"/>
  <c r="N8497" i="1"/>
  <c r="L8498" i="1"/>
  <c r="N8498" i="1"/>
  <c r="L8499" i="1"/>
  <c r="N8499" i="1"/>
  <c r="L8500" i="1"/>
  <c r="N8500" i="1"/>
  <c r="L8501" i="1"/>
  <c r="N8501" i="1"/>
  <c r="L8502" i="1"/>
  <c r="N8502" i="1"/>
  <c r="L8503" i="1"/>
  <c r="N8503" i="1"/>
  <c r="L8504" i="1"/>
  <c r="N8504" i="1"/>
  <c r="L8505" i="1"/>
  <c r="N8505" i="1"/>
  <c r="L8506" i="1"/>
  <c r="N8506" i="1"/>
  <c r="L8507" i="1"/>
  <c r="N8507" i="1"/>
  <c r="L8508" i="1"/>
  <c r="N8508" i="1"/>
  <c r="L8509" i="1"/>
  <c r="N8509" i="1"/>
  <c r="L8510" i="1"/>
  <c r="N8510" i="1"/>
  <c r="L8511" i="1"/>
  <c r="N8511" i="1"/>
  <c r="L8512" i="1"/>
  <c r="N8512" i="1"/>
  <c r="L8513" i="1"/>
  <c r="N8513" i="1"/>
  <c r="L8514" i="1"/>
  <c r="N8514" i="1"/>
  <c r="L8515" i="1"/>
  <c r="N8515" i="1"/>
  <c r="L8516" i="1"/>
  <c r="N8516" i="1"/>
  <c r="L8517" i="1"/>
  <c r="N8517" i="1"/>
  <c r="L8518" i="1"/>
  <c r="N8518" i="1"/>
  <c r="L8519" i="1"/>
  <c r="N8519" i="1"/>
  <c r="L8520" i="1"/>
  <c r="N8520" i="1"/>
  <c r="L8521" i="1"/>
  <c r="N8521" i="1"/>
  <c r="L8522" i="1"/>
  <c r="N8522" i="1"/>
  <c r="L8523" i="1"/>
  <c r="N8523" i="1"/>
  <c r="L8524" i="1"/>
  <c r="N8524" i="1"/>
  <c r="L8525" i="1"/>
  <c r="N8525" i="1"/>
  <c r="L8526" i="1"/>
  <c r="N8526" i="1"/>
  <c r="L8527" i="1"/>
  <c r="N8527" i="1"/>
  <c r="L8528" i="1"/>
  <c r="N8528" i="1"/>
  <c r="L8529" i="1"/>
  <c r="N8529" i="1"/>
  <c r="L8530" i="1"/>
  <c r="N8530" i="1"/>
  <c r="L8531" i="1"/>
  <c r="N8531" i="1"/>
  <c r="L8532" i="1"/>
  <c r="N8532" i="1"/>
  <c r="L8533" i="1"/>
  <c r="N8533" i="1"/>
  <c r="L8534" i="1"/>
  <c r="N8534" i="1"/>
  <c r="L8535" i="1"/>
  <c r="N8535" i="1"/>
  <c r="L8536" i="1"/>
  <c r="N8536" i="1"/>
  <c r="L8537" i="1"/>
  <c r="N8537" i="1"/>
  <c r="L8538" i="1"/>
  <c r="N8538" i="1"/>
  <c r="L8539" i="1"/>
  <c r="N8539" i="1"/>
  <c r="L8540" i="1"/>
  <c r="N8540" i="1"/>
  <c r="L8541" i="1"/>
  <c r="N8541" i="1"/>
  <c r="L8542" i="1"/>
  <c r="N8542" i="1"/>
  <c r="L8543" i="1"/>
  <c r="N8543" i="1"/>
  <c r="L8544" i="1"/>
  <c r="N8544" i="1"/>
  <c r="L8545" i="1"/>
  <c r="N8545" i="1"/>
  <c r="L8546" i="1"/>
  <c r="N8546" i="1"/>
  <c r="L8547" i="1"/>
  <c r="N8547" i="1"/>
  <c r="L8548" i="1"/>
  <c r="N8548" i="1"/>
  <c r="L8549" i="1"/>
  <c r="N8549" i="1"/>
  <c r="L8550" i="1"/>
  <c r="N8550" i="1"/>
  <c r="L8551" i="1"/>
  <c r="N8551" i="1"/>
  <c r="L8552" i="1"/>
  <c r="N8552" i="1"/>
  <c r="L8553" i="1"/>
  <c r="N8553" i="1"/>
  <c r="L8554" i="1"/>
  <c r="N8554" i="1"/>
  <c r="L8555" i="1"/>
  <c r="N8555" i="1"/>
  <c r="L8556" i="1"/>
  <c r="N8556" i="1"/>
  <c r="L8557" i="1"/>
  <c r="N8557" i="1"/>
  <c r="L8558" i="1"/>
  <c r="N8558" i="1"/>
  <c r="L8559" i="1"/>
  <c r="N8559" i="1"/>
  <c r="L8560" i="1"/>
  <c r="N8560" i="1"/>
  <c r="L8561" i="1"/>
  <c r="N8561" i="1"/>
  <c r="L8562" i="1"/>
  <c r="N8562" i="1"/>
  <c r="L8563" i="1"/>
  <c r="N8563" i="1"/>
  <c r="L8564" i="1"/>
  <c r="N8564" i="1"/>
  <c r="L8565" i="1"/>
  <c r="N8565" i="1"/>
  <c r="L8566" i="1"/>
  <c r="N8566" i="1"/>
  <c r="L8567" i="1"/>
  <c r="N8567" i="1"/>
  <c r="L8568" i="1"/>
  <c r="N8568" i="1"/>
  <c r="L8569" i="1"/>
  <c r="N8569" i="1"/>
  <c r="L8570" i="1"/>
  <c r="N8570" i="1"/>
  <c r="L8571" i="1"/>
  <c r="N8571" i="1"/>
  <c r="L8572" i="1"/>
  <c r="N8572" i="1"/>
  <c r="L8573" i="1"/>
  <c r="N8573" i="1"/>
  <c r="L8574" i="1"/>
  <c r="N8574" i="1"/>
  <c r="L8575" i="1"/>
  <c r="N8575" i="1"/>
  <c r="L8576" i="1"/>
  <c r="N8576" i="1"/>
  <c r="L8577" i="1"/>
  <c r="N8577" i="1"/>
  <c r="L8578" i="1"/>
  <c r="N8578" i="1"/>
  <c r="L8579" i="1"/>
  <c r="N8579" i="1"/>
  <c r="L8580" i="1"/>
  <c r="N8580" i="1"/>
  <c r="L8581" i="1"/>
  <c r="N8581" i="1"/>
  <c r="L8582" i="1"/>
  <c r="N8582" i="1"/>
  <c r="L8583" i="1"/>
  <c r="N8583" i="1"/>
  <c r="L8584" i="1"/>
  <c r="N8584" i="1"/>
  <c r="L8585" i="1"/>
  <c r="N8585" i="1"/>
  <c r="L8586" i="1"/>
  <c r="N8586" i="1"/>
  <c r="L8587" i="1"/>
  <c r="N8587" i="1"/>
  <c r="L8588" i="1"/>
  <c r="N8588" i="1"/>
  <c r="L8589" i="1"/>
  <c r="N8589" i="1"/>
  <c r="L8590" i="1"/>
  <c r="N8590" i="1"/>
  <c r="L8591" i="1"/>
  <c r="N8591" i="1"/>
  <c r="L8592" i="1"/>
  <c r="N8592" i="1"/>
  <c r="L8593" i="1"/>
  <c r="N8593" i="1"/>
  <c r="L8594" i="1"/>
  <c r="N8594" i="1"/>
  <c r="L8595" i="1"/>
  <c r="N8595" i="1"/>
  <c r="L8596" i="1"/>
  <c r="N8596" i="1"/>
  <c r="L8597" i="1"/>
  <c r="N8597" i="1"/>
  <c r="L8598" i="1"/>
  <c r="N8598" i="1"/>
  <c r="L8599" i="1"/>
  <c r="N8599" i="1"/>
  <c r="L8600" i="1"/>
  <c r="N8600" i="1"/>
  <c r="L8601" i="1"/>
  <c r="N8601" i="1"/>
  <c r="L8602" i="1"/>
  <c r="N8602" i="1"/>
  <c r="L8603" i="1"/>
  <c r="N8603" i="1"/>
  <c r="L8604" i="1"/>
  <c r="N8604" i="1"/>
  <c r="L8605" i="1"/>
  <c r="N8605" i="1"/>
  <c r="L8606" i="1"/>
  <c r="N8606" i="1"/>
  <c r="L8607" i="1"/>
  <c r="N8607" i="1"/>
  <c r="L8608" i="1"/>
  <c r="N8608" i="1"/>
  <c r="L8609" i="1"/>
  <c r="N8609" i="1"/>
  <c r="L8610" i="1"/>
  <c r="N8610" i="1"/>
  <c r="L8611" i="1"/>
  <c r="N8611" i="1"/>
  <c r="L8612" i="1"/>
  <c r="N8612" i="1"/>
  <c r="L8613" i="1"/>
  <c r="N8613" i="1"/>
  <c r="L8614" i="1"/>
  <c r="N8614" i="1"/>
  <c r="L8615" i="1"/>
  <c r="N8615" i="1"/>
  <c r="L8616" i="1"/>
  <c r="N8616" i="1"/>
  <c r="L8617" i="1"/>
  <c r="N8617" i="1"/>
  <c r="L8618" i="1"/>
  <c r="N8618" i="1"/>
  <c r="L8619" i="1"/>
  <c r="N8619" i="1"/>
  <c r="L8620" i="1"/>
  <c r="N8620" i="1"/>
  <c r="L8621" i="1"/>
  <c r="N8621" i="1"/>
  <c r="L8622" i="1"/>
  <c r="N8622" i="1"/>
  <c r="L8623" i="1"/>
  <c r="N8623" i="1"/>
  <c r="L8624" i="1"/>
  <c r="N8624" i="1"/>
  <c r="L8625" i="1"/>
  <c r="N8625" i="1"/>
  <c r="L8626" i="1"/>
  <c r="N8626" i="1"/>
  <c r="L8627" i="1"/>
  <c r="N8627" i="1"/>
  <c r="L8628" i="1"/>
  <c r="N8628" i="1"/>
  <c r="L8629" i="1"/>
  <c r="N8629" i="1"/>
  <c r="L8630" i="1"/>
  <c r="N8630" i="1"/>
  <c r="L8631" i="1"/>
  <c r="N8631" i="1"/>
  <c r="L8632" i="1"/>
  <c r="N8632" i="1"/>
  <c r="L8633" i="1"/>
  <c r="N8633" i="1"/>
  <c r="L8634" i="1"/>
  <c r="N8634" i="1"/>
  <c r="L8635" i="1"/>
  <c r="N8635" i="1"/>
  <c r="L8636" i="1"/>
  <c r="N8636" i="1"/>
  <c r="L8637" i="1"/>
  <c r="N8637" i="1"/>
  <c r="L8638" i="1"/>
  <c r="N8638" i="1"/>
  <c r="L8639" i="1"/>
  <c r="N8639" i="1"/>
  <c r="L8640" i="1"/>
  <c r="N8640" i="1"/>
  <c r="L8641" i="1"/>
  <c r="N8641" i="1"/>
  <c r="L8642" i="1"/>
  <c r="N8642" i="1"/>
  <c r="L8643" i="1"/>
  <c r="N8643" i="1"/>
  <c r="L8644" i="1"/>
  <c r="N8644" i="1"/>
  <c r="L8645" i="1"/>
  <c r="N8645" i="1"/>
  <c r="L8646" i="1"/>
  <c r="N8646" i="1"/>
  <c r="L8647" i="1"/>
  <c r="N8647" i="1"/>
  <c r="L8648" i="1"/>
  <c r="N8648" i="1"/>
  <c r="L8649" i="1"/>
  <c r="N8649" i="1"/>
  <c r="L8650" i="1"/>
  <c r="N8650" i="1"/>
  <c r="L8651" i="1"/>
  <c r="N8651" i="1"/>
  <c r="L8652" i="1"/>
  <c r="N8652" i="1"/>
  <c r="L8653" i="1"/>
  <c r="N8653" i="1"/>
  <c r="L8654" i="1"/>
  <c r="N8654" i="1"/>
  <c r="L8655" i="1"/>
  <c r="N8655" i="1"/>
  <c r="L8656" i="1"/>
  <c r="N8656" i="1"/>
  <c r="L8657" i="1"/>
  <c r="N8657" i="1"/>
  <c r="L8658" i="1"/>
  <c r="N8658" i="1"/>
  <c r="L8659" i="1"/>
  <c r="N8659" i="1"/>
  <c r="L8660" i="1"/>
  <c r="N8660" i="1"/>
  <c r="L8661" i="1"/>
  <c r="N8661" i="1"/>
  <c r="L8662" i="1"/>
  <c r="N8662" i="1"/>
  <c r="L8663" i="1"/>
  <c r="N8663" i="1"/>
  <c r="L8664" i="1"/>
  <c r="N8664" i="1"/>
  <c r="L8665" i="1"/>
  <c r="N8665" i="1"/>
  <c r="L8666" i="1"/>
  <c r="N8666" i="1"/>
  <c r="L8667" i="1"/>
  <c r="N8667" i="1"/>
  <c r="L8668" i="1"/>
  <c r="N8668" i="1"/>
  <c r="L8669" i="1"/>
  <c r="N8669" i="1"/>
  <c r="L8670" i="1"/>
  <c r="N8670" i="1"/>
  <c r="L8671" i="1"/>
  <c r="N8671" i="1"/>
  <c r="L8672" i="1"/>
  <c r="N8672" i="1"/>
  <c r="L8673" i="1"/>
  <c r="N8673" i="1"/>
  <c r="L8674" i="1"/>
  <c r="N8674" i="1"/>
  <c r="L8675" i="1"/>
  <c r="N8675" i="1"/>
  <c r="L8676" i="1"/>
  <c r="N8676" i="1"/>
  <c r="L8677" i="1"/>
  <c r="N8677" i="1"/>
  <c r="L8678" i="1"/>
  <c r="N8678" i="1"/>
  <c r="L8679" i="1"/>
  <c r="N8679" i="1"/>
  <c r="L8680" i="1"/>
  <c r="N8680" i="1"/>
  <c r="L8681" i="1"/>
  <c r="N8681" i="1"/>
  <c r="L8682" i="1"/>
  <c r="N8682" i="1"/>
  <c r="L8683" i="1"/>
  <c r="N8683" i="1"/>
  <c r="L8684" i="1"/>
  <c r="N8684" i="1"/>
  <c r="L8685" i="1"/>
  <c r="N8685" i="1"/>
  <c r="L8686" i="1"/>
  <c r="N8686" i="1"/>
  <c r="L8687" i="1"/>
  <c r="N8687" i="1"/>
  <c r="L8688" i="1"/>
  <c r="N8688" i="1"/>
  <c r="L8689" i="1"/>
  <c r="N8689" i="1"/>
  <c r="L8690" i="1"/>
  <c r="N8690" i="1"/>
  <c r="L8691" i="1"/>
  <c r="N8691" i="1"/>
  <c r="L8692" i="1"/>
  <c r="N8692" i="1"/>
  <c r="L8693" i="1"/>
  <c r="N8693" i="1"/>
  <c r="L8694" i="1"/>
  <c r="N8694" i="1"/>
  <c r="L8695" i="1"/>
  <c r="N8695" i="1"/>
  <c r="L8696" i="1"/>
  <c r="N8696" i="1"/>
  <c r="L8697" i="1"/>
  <c r="N8697" i="1"/>
  <c r="L8698" i="1"/>
  <c r="N8698" i="1"/>
  <c r="L8699" i="1"/>
  <c r="N8699" i="1"/>
  <c r="L8700" i="1"/>
  <c r="N8700" i="1"/>
  <c r="L8701" i="1"/>
  <c r="N8701" i="1"/>
  <c r="L8702" i="1"/>
  <c r="N8702" i="1"/>
  <c r="L8703" i="1"/>
  <c r="N8703" i="1"/>
  <c r="L8704" i="1"/>
  <c r="N8704" i="1"/>
  <c r="L8705" i="1"/>
  <c r="N8705" i="1"/>
  <c r="L8706" i="1"/>
  <c r="N8706" i="1"/>
  <c r="L8707" i="1"/>
  <c r="N8707" i="1"/>
  <c r="L8708" i="1"/>
  <c r="N8708" i="1"/>
  <c r="L8709" i="1"/>
  <c r="N8709" i="1"/>
  <c r="L8710" i="1"/>
  <c r="N8710" i="1"/>
  <c r="L8711" i="1"/>
  <c r="N8711" i="1"/>
  <c r="L8712" i="1"/>
  <c r="N8712" i="1"/>
  <c r="L8713" i="1"/>
  <c r="N8713" i="1"/>
  <c r="L8714" i="1"/>
  <c r="N8714" i="1"/>
  <c r="L8715" i="1"/>
  <c r="N8715" i="1"/>
  <c r="L8716" i="1"/>
  <c r="N8716" i="1"/>
  <c r="L8717" i="1"/>
  <c r="N8717" i="1"/>
  <c r="L8718" i="1"/>
  <c r="N8718" i="1"/>
  <c r="L8719" i="1"/>
  <c r="N8719" i="1"/>
  <c r="L8720" i="1"/>
  <c r="N8720" i="1"/>
  <c r="L8721" i="1"/>
  <c r="N8721" i="1"/>
  <c r="L8722" i="1"/>
  <c r="N8722" i="1"/>
  <c r="L8723" i="1"/>
  <c r="N8723" i="1"/>
  <c r="L8724" i="1"/>
  <c r="N8724" i="1"/>
  <c r="L8725" i="1"/>
  <c r="N8725" i="1"/>
  <c r="L8726" i="1"/>
  <c r="N8726" i="1"/>
  <c r="L8727" i="1"/>
  <c r="N8727" i="1"/>
  <c r="L8728" i="1"/>
  <c r="N8728" i="1"/>
  <c r="L8729" i="1"/>
  <c r="N8729" i="1"/>
  <c r="L8730" i="1"/>
  <c r="N8730" i="1"/>
  <c r="L8731" i="1"/>
  <c r="N8731" i="1"/>
  <c r="L8732" i="1"/>
  <c r="N8732" i="1"/>
  <c r="L8733" i="1"/>
  <c r="N8733" i="1"/>
  <c r="L8734" i="1"/>
  <c r="N8734" i="1"/>
  <c r="L8735" i="1"/>
  <c r="N8735" i="1"/>
  <c r="L8736" i="1"/>
  <c r="N8736" i="1"/>
  <c r="L8737" i="1"/>
  <c r="N8737" i="1"/>
  <c r="L8738" i="1"/>
  <c r="N8738" i="1"/>
  <c r="L8739" i="1"/>
  <c r="N8739" i="1"/>
  <c r="L8740" i="1"/>
  <c r="N8740" i="1"/>
  <c r="L8741" i="1"/>
  <c r="N8741" i="1"/>
  <c r="L8742" i="1"/>
  <c r="N8742" i="1"/>
  <c r="L8743" i="1"/>
  <c r="N8743" i="1"/>
  <c r="L8744" i="1"/>
  <c r="N8744" i="1"/>
  <c r="L8745" i="1"/>
  <c r="N8745" i="1"/>
  <c r="L8746" i="1"/>
  <c r="N8746" i="1"/>
  <c r="L8747" i="1"/>
  <c r="N8747" i="1"/>
  <c r="L8748" i="1"/>
  <c r="N8748" i="1"/>
  <c r="L8749" i="1"/>
  <c r="N8749" i="1"/>
  <c r="L8750" i="1"/>
  <c r="N8750" i="1"/>
  <c r="L8751" i="1"/>
  <c r="N8751" i="1"/>
  <c r="L8752" i="1"/>
  <c r="N8752" i="1"/>
  <c r="L8753" i="1"/>
  <c r="N8753" i="1"/>
  <c r="L8754" i="1"/>
  <c r="N8754" i="1"/>
  <c r="L8755" i="1"/>
  <c r="N8755" i="1"/>
  <c r="L8756" i="1"/>
  <c r="N8756" i="1"/>
  <c r="L8757" i="1"/>
  <c r="N8757" i="1"/>
  <c r="L8758" i="1"/>
  <c r="N8758" i="1"/>
  <c r="L8759" i="1"/>
  <c r="N8759" i="1"/>
  <c r="L8760" i="1"/>
  <c r="N8760" i="1"/>
  <c r="L8761" i="1"/>
  <c r="N8761" i="1"/>
  <c r="L8762" i="1"/>
  <c r="N8762" i="1"/>
  <c r="L8763" i="1"/>
  <c r="N8763" i="1"/>
  <c r="L8764" i="1"/>
  <c r="N8764" i="1"/>
  <c r="L8765" i="1"/>
  <c r="N8765" i="1"/>
  <c r="L8766" i="1"/>
  <c r="N8766" i="1"/>
  <c r="L8767" i="1"/>
  <c r="N8767" i="1"/>
  <c r="L8768" i="1"/>
  <c r="N8768" i="1"/>
  <c r="L8769" i="1"/>
  <c r="N8769" i="1"/>
  <c r="L8770" i="1"/>
  <c r="N8770" i="1"/>
  <c r="L8771" i="1"/>
  <c r="N8771" i="1"/>
  <c r="L8772" i="1"/>
  <c r="N8772" i="1"/>
  <c r="L8773" i="1"/>
  <c r="N8773" i="1"/>
  <c r="L8774" i="1"/>
  <c r="N8774" i="1"/>
  <c r="L8775" i="1"/>
  <c r="N8775" i="1"/>
  <c r="L8776" i="1"/>
  <c r="N8776" i="1"/>
  <c r="L8777" i="1"/>
  <c r="N8777" i="1"/>
  <c r="L8778" i="1"/>
  <c r="N8778" i="1"/>
  <c r="L8779" i="1"/>
  <c r="N8779" i="1"/>
  <c r="L8780" i="1"/>
  <c r="N8780" i="1"/>
  <c r="L8781" i="1"/>
  <c r="N8781" i="1"/>
  <c r="L8782" i="1"/>
  <c r="N8782" i="1"/>
  <c r="L8783" i="1"/>
  <c r="N8783" i="1"/>
  <c r="L8784" i="1"/>
  <c r="N8784" i="1"/>
  <c r="L8785" i="1"/>
  <c r="N8785" i="1"/>
  <c r="L8786" i="1"/>
  <c r="N8786" i="1"/>
  <c r="L8787" i="1"/>
  <c r="N8787" i="1"/>
  <c r="L8788" i="1"/>
  <c r="N8788" i="1"/>
  <c r="L8789" i="1"/>
  <c r="N8789" i="1"/>
  <c r="L8790" i="1"/>
  <c r="N8790" i="1"/>
  <c r="L8791" i="1"/>
  <c r="N8791" i="1"/>
  <c r="L8792" i="1"/>
  <c r="N8792" i="1"/>
  <c r="L8793" i="1"/>
  <c r="N8793" i="1"/>
  <c r="L8794" i="1"/>
  <c r="N8794" i="1"/>
  <c r="L8795" i="1"/>
  <c r="N8795" i="1"/>
  <c r="L8796" i="1"/>
  <c r="N8796" i="1"/>
  <c r="L8797" i="1"/>
  <c r="N8797" i="1"/>
  <c r="L8798" i="1"/>
  <c r="N8798" i="1"/>
  <c r="L8799" i="1"/>
  <c r="N8799" i="1"/>
  <c r="L8800" i="1"/>
  <c r="N8800" i="1"/>
  <c r="L8801" i="1"/>
  <c r="N8801" i="1"/>
  <c r="L8802" i="1"/>
  <c r="N8802" i="1"/>
  <c r="L8803" i="1"/>
  <c r="N8803" i="1"/>
  <c r="L8804" i="1"/>
  <c r="N8804" i="1"/>
  <c r="L8805" i="1"/>
  <c r="N8805" i="1"/>
  <c r="L8806" i="1"/>
  <c r="N8806" i="1"/>
  <c r="L8807" i="1"/>
  <c r="N8807" i="1"/>
  <c r="L8808" i="1"/>
  <c r="N8808" i="1"/>
  <c r="L8809" i="1"/>
  <c r="N8809" i="1"/>
  <c r="L8810" i="1"/>
  <c r="N8810" i="1"/>
  <c r="L8811" i="1"/>
  <c r="N8811" i="1"/>
  <c r="L8812" i="1"/>
  <c r="N8812" i="1"/>
  <c r="L8813" i="1"/>
  <c r="N8813" i="1"/>
  <c r="L8814" i="1"/>
  <c r="N8814" i="1"/>
  <c r="L8815" i="1"/>
  <c r="N8815" i="1"/>
  <c r="L8816" i="1"/>
  <c r="N8816" i="1"/>
  <c r="L8817" i="1"/>
  <c r="N8817" i="1"/>
  <c r="L8818" i="1"/>
  <c r="N8818" i="1"/>
  <c r="L8819" i="1"/>
  <c r="N8819" i="1"/>
  <c r="L8820" i="1"/>
  <c r="N8820" i="1"/>
  <c r="L8821" i="1"/>
  <c r="N8821" i="1"/>
  <c r="L8822" i="1"/>
  <c r="N8822" i="1"/>
  <c r="L8823" i="1"/>
  <c r="N8823" i="1"/>
  <c r="L8824" i="1"/>
  <c r="N8824" i="1"/>
  <c r="L8825" i="1"/>
  <c r="N8825" i="1"/>
  <c r="L8826" i="1"/>
  <c r="N8826" i="1"/>
  <c r="L8827" i="1"/>
  <c r="N8827" i="1"/>
  <c r="L8828" i="1"/>
  <c r="N8828" i="1"/>
  <c r="L8829" i="1"/>
  <c r="N8829" i="1"/>
  <c r="L8830" i="1"/>
  <c r="N8830" i="1"/>
  <c r="L8831" i="1"/>
  <c r="N8831" i="1"/>
  <c r="L8832" i="1"/>
  <c r="N8832" i="1"/>
  <c r="L8833" i="1"/>
  <c r="N8833" i="1"/>
  <c r="L8834" i="1"/>
  <c r="N8834" i="1"/>
  <c r="L8835" i="1"/>
  <c r="N8835" i="1"/>
  <c r="L8836" i="1"/>
  <c r="N8836" i="1"/>
  <c r="L8837" i="1"/>
  <c r="N8837" i="1"/>
  <c r="L8838" i="1"/>
  <c r="N8838" i="1"/>
  <c r="L8839" i="1"/>
  <c r="N8839" i="1"/>
  <c r="L8840" i="1"/>
  <c r="N8840" i="1"/>
  <c r="L8841" i="1"/>
  <c r="N8841" i="1"/>
  <c r="L8842" i="1"/>
  <c r="N8842" i="1"/>
  <c r="L8843" i="1"/>
  <c r="N8843" i="1"/>
  <c r="L8844" i="1"/>
  <c r="N8844" i="1"/>
  <c r="L8845" i="1"/>
  <c r="N8845" i="1"/>
  <c r="L8846" i="1"/>
  <c r="N8846" i="1"/>
  <c r="L8847" i="1"/>
  <c r="N8847" i="1"/>
  <c r="L8848" i="1"/>
  <c r="N8848" i="1"/>
  <c r="L8849" i="1"/>
  <c r="N8849" i="1"/>
  <c r="L8850" i="1"/>
  <c r="N8850" i="1"/>
  <c r="L8851" i="1"/>
  <c r="N8851" i="1"/>
  <c r="L8852" i="1"/>
  <c r="N8852" i="1"/>
  <c r="L8853" i="1"/>
  <c r="N8853" i="1"/>
  <c r="L8854" i="1"/>
  <c r="N8854" i="1"/>
  <c r="L8855" i="1"/>
  <c r="N8855" i="1"/>
  <c r="L8856" i="1"/>
  <c r="N8856" i="1"/>
  <c r="L8857" i="1"/>
  <c r="N8857" i="1"/>
  <c r="L8858" i="1"/>
  <c r="N8858" i="1"/>
  <c r="L8859" i="1"/>
  <c r="N8859" i="1"/>
  <c r="L8860" i="1"/>
  <c r="N8860" i="1"/>
  <c r="L8861" i="1"/>
  <c r="N8861" i="1"/>
  <c r="L8862" i="1"/>
  <c r="N8862" i="1"/>
  <c r="L8863" i="1"/>
  <c r="N8863" i="1"/>
  <c r="L8864" i="1"/>
  <c r="N8864" i="1"/>
  <c r="L8865" i="1"/>
  <c r="N8865" i="1"/>
  <c r="L8866" i="1"/>
  <c r="N8866" i="1"/>
  <c r="L8867" i="1"/>
  <c r="N8867" i="1"/>
  <c r="L8868" i="1"/>
  <c r="N8868" i="1"/>
  <c r="L8869" i="1"/>
  <c r="N8869" i="1"/>
  <c r="L8870" i="1"/>
  <c r="N8870" i="1"/>
  <c r="L8871" i="1"/>
  <c r="N8871" i="1"/>
  <c r="L8872" i="1"/>
  <c r="N8872" i="1"/>
  <c r="L8873" i="1"/>
  <c r="N8873" i="1"/>
  <c r="L8874" i="1"/>
  <c r="N8874" i="1"/>
  <c r="L8875" i="1"/>
  <c r="N8875" i="1"/>
  <c r="L8876" i="1"/>
  <c r="N8876" i="1"/>
  <c r="L8877" i="1"/>
  <c r="N8877" i="1"/>
  <c r="L8878" i="1"/>
  <c r="N8878" i="1"/>
  <c r="L8879" i="1"/>
  <c r="N8879" i="1"/>
  <c r="L8880" i="1"/>
  <c r="N8880" i="1"/>
  <c r="L8881" i="1"/>
  <c r="N8881" i="1"/>
  <c r="L8882" i="1"/>
  <c r="N8882" i="1"/>
  <c r="L8883" i="1"/>
  <c r="N8883" i="1"/>
  <c r="L8884" i="1"/>
  <c r="N8884" i="1"/>
  <c r="L8885" i="1"/>
  <c r="N8885" i="1"/>
  <c r="L8886" i="1"/>
  <c r="N8886" i="1"/>
  <c r="L8887" i="1"/>
  <c r="N8887" i="1"/>
  <c r="L8888" i="1"/>
  <c r="N8888" i="1"/>
  <c r="L8889" i="1"/>
  <c r="N8889" i="1"/>
  <c r="L8890" i="1"/>
  <c r="N8890" i="1"/>
  <c r="L8891" i="1"/>
  <c r="N8891" i="1"/>
  <c r="L8892" i="1"/>
  <c r="N8892" i="1"/>
  <c r="L8893" i="1"/>
  <c r="N8893" i="1"/>
  <c r="L8894" i="1"/>
  <c r="N8894" i="1"/>
  <c r="L8895" i="1"/>
  <c r="N8895" i="1"/>
  <c r="L8896" i="1"/>
  <c r="N8896" i="1"/>
  <c r="L8897" i="1"/>
  <c r="N8897" i="1"/>
  <c r="L8898" i="1"/>
  <c r="N8898" i="1"/>
  <c r="L8899" i="1"/>
  <c r="N8899" i="1"/>
  <c r="L8900" i="1"/>
  <c r="N8900" i="1"/>
  <c r="L8901" i="1"/>
  <c r="N8901" i="1"/>
  <c r="L8902" i="1"/>
  <c r="N8902" i="1"/>
  <c r="L8903" i="1"/>
  <c r="N8903" i="1"/>
  <c r="L8904" i="1"/>
  <c r="N8904" i="1"/>
  <c r="L8905" i="1"/>
  <c r="N8905" i="1"/>
  <c r="L8906" i="1"/>
  <c r="N8906" i="1"/>
  <c r="L8907" i="1"/>
  <c r="N8907" i="1"/>
  <c r="L8908" i="1"/>
  <c r="N8908" i="1"/>
  <c r="L8909" i="1"/>
  <c r="N8909" i="1"/>
  <c r="L8910" i="1"/>
  <c r="N8910" i="1"/>
  <c r="L8911" i="1"/>
  <c r="N8911" i="1"/>
  <c r="L8912" i="1"/>
  <c r="N8912" i="1"/>
  <c r="L8913" i="1"/>
  <c r="N8913" i="1"/>
  <c r="L8914" i="1"/>
  <c r="N8914" i="1"/>
  <c r="L8915" i="1"/>
  <c r="N8915" i="1"/>
  <c r="L8916" i="1"/>
  <c r="N8916" i="1"/>
  <c r="L8917" i="1"/>
  <c r="N8917" i="1"/>
  <c r="L8918" i="1"/>
  <c r="N8918" i="1"/>
  <c r="L8919" i="1"/>
  <c r="N8919" i="1"/>
  <c r="L8920" i="1"/>
  <c r="N8920" i="1"/>
  <c r="L8921" i="1"/>
  <c r="N8921" i="1"/>
  <c r="L8922" i="1"/>
  <c r="N8922" i="1"/>
  <c r="L8923" i="1"/>
  <c r="N8923" i="1"/>
  <c r="L8924" i="1"/>
  <c r="N8924" i="1"/>
  <c r="L8925" i="1"/>
  <c r="N8925" i="1"/>
  <c r="L8926" i="1"/>
  <c r="N8926" i="1"/>
  <c r="L8927" i="1"/>
  <c r="N8927" i="1"/>
  <c r="L8928" i="1"/>
  <c r="N8928" i="1"/>
  <c r="L8929" i="1"/>
  <c r="N8929" i="1"/>
  <c r="L8930" i="1"/>
  <c r="N8930" i="1"/>
  <c r="L8931" i="1"/>
  <c r="N8931" i="1"/>
  <c r="L8932" i="1"/>
  <c r="N8932" i="1"/>
  <c r="L8933" i="1"/>
  <c r="N8933" i="1"/>
  <c r="L8934" i="1"/>
  <c r="N8934" i="1"/>
  <c r="L8935" i="1"/>
  <c r="N8935" i="1"/>
  <c r="L8936" i="1"/>
  <c r="N8936" i="1"/>
  <c r="L8937" i="1"/>
  <c r="N8937" i="1"/>
  <c r="L8938" i="1"/>
  <c r="N8938" i="1"/>
  <c r="L8939" i="1"/>
  <c r="N8939" i="1"/>
  <c r="L8940" i="1"/>
  <c r="N8940" i="1"/>
  <c r="L8941" i="1"/>
  <c r="N8941" i="1"/>
  <c r="L8942" i="1"/>
  <c r="N8942" i="1"/>
  <c r="L8943" i="1"/>
  <c r="N8943" i="1"/>
  <c r="L8944" i="1"/>
  <c r="N8944" i="1"/>
  <c r="L8945" i="1"/>
  <c r="N8945" i="1"/>
  <c r="L8946" i="1"/>
  <c r="N8946" i="1"/>
  <c r="L8947" i="1"/>
  <c r="N8947" i="1"/>
  <c r="L8948" i="1"/>
  <c r="N8948" i="1"/>
  <c r="L8949" i="1"/>
  <c r="N8949" i="1"/>
  <c r="L8950" i="1"/>
  <c r="N8950" i="1"/>
  <c r="L8951" i="1"/>
  <c r="N8951" i="1"/>
  <c r="L8952" i="1"/>
  <c r="N8952" i="1"/>
  <c r="L8953" i="1"/>
  <c r="N8953" i="1"/>
  <c r="L8954" i="1"/>
  <c r="N8954" i="1"/>
  <c r="L8955" i="1"/>
  <c r="N8955" i="1"/>
  <c r="L8956" i="1"/>
  <c r="N8956" i="1"/>
  <c r="L8957" i="1"/>
  <c r="N8957" i="1"/>
  <c r="L8958" i="1"/>
  <c r="N8958" i="1"/>
  <c r="L8959" i="1"/>
  <c r="N8959" i="1"/>
  <c r="L8960" i="1"/>
  <c r="N8960" i="1"/>
  <c r="L8961" i="1"/>
  <c r="N8961" i="1"/>
  <c r="L8962" i="1"/>
  <c r="N8962" i="1"/>
  <c r="L8963" i="1"/>
  <c r="N8963" i="1"/>
  <c r="L8964" i="1"/>
  <c r="N8964" i="1"/>
  <c r="L8965" i="1"/>
  <c r="N8965" i="1"/>
  <c r="L8966" i="1"/>
  <c r="N8966" i="1"/>
  <c r="L8967" i="1"/>
  <c r="N8967" i="1"/>
  <c r="L8968" i="1"/>
  <c r="N8968" i="1"/>
  <c r="L8969" i="1"/>
  <c r="N8969" i="1"/>
  <c r="L8970" i="1"/>
  <c r="N8970" i="1"/>
  <c r="L8971" i="1"/>
  <c r="N8971" i="1"/>
  <c r="L8972" i="1"/>
  <c r="N8972" i="1"/>
  <c r="L8973" i="1"/>
  <c r="N8973" i="1"/>
  <c r="L8974" i="1"/>
  <c r="N8974" i="1"/>
  <c r="L8975" i="1"/>
  <c r="N8975" i="1"/>
  <c r="L8976" i="1"/>
  <c r="N8976" i="1"/>
  <c r="L8977" i="1"/>
  <c r="N8977" i="1"/>
  <c r="L8978" i="1"/>
  <c r="N8978" i="1"/>
  <c r="L8979" i="1"/>
  <c r="N8979" i="1"/>
  <c r="L8980" i="1"/>
  <c r="N8980" i="1"/>
  <c r="L8981" i="1"/>
  <c r="N8981" i="1"/>
  <c r="L8982" i="1"/>
  <c r="N8982" i="1"/>
  <c r="L8983" i="1"/>
  <c r="N8983" i="1"/>
  <c r="L8984" i="1"/>
  <c r="N8984" i="1"/>
  <c r="L8985" i="1"/>
  <c r="N8985" i="1"/>
  <c r="L8986" i="1"/>
  <c r="N8986" i="1"/>
  <c r="L8987" i="1"/>
  <c r="N8987" i="1"/>
  <c r="L8988" i="1"/>
  <c r="N8988" i="1"/>
  <c r="L8989" i="1"/>
  <c r="N8989" i="1"/>
  <c r="L8990" i="1"/>
  <c r="N8990" i="1"/>
  <c r="L8991" i="1"/>
  <c r="N8991" i="1"/>
  <c r="L8992" i="1"/>
  <c r="N8992" i="1"/>
  <c r="L8993" i="1"/>
  <c r="N8993" i="1"/>
  <c r="L8994" i="1"/>
  <c r="N8994" i="1"/>
  <c r="L8995" i="1"/>
  <c r="N8995" i="1"/>
  <c r="L8996" i="1"/>
  <c r="N8996" i="1"/>
  <c r="L8997" i="1"/>
  <c r="N8997" i="1"/>
  <c r="L8998" i="1"/>
  <c r="N8998" i="1"/>
  <c r="L8999" i="1"/>
  <c r="N8999" i="1"/>
  <c r="L9000" i="1"/>
  <c r="N9000" i="1"/>
  <c r="L9001" i="1"/>
  <c r="N9001" i="1"/>
  <c r="L9002" i="1"/>
  <c r="N9002" i="1"/>
  <c r="L9003" i="1"/>
  <c r="N9003" i="1"/>
  <c r="L9004" i="1"/>
  <c r="N9004" i="1"/>
  <c r="L9005" i="1"/>
  <c r="N9005" i="1"/>
  <c r="L9006" i="1"/>
  <c r="N9006" i="1"/>
  <c r="L9007" i="1"/>
  <c r="N9007" i="1"/>
  <c r="L9008" i="1"/>
  <c r="N9008" i="1"/>
  <c r="L9009" i="1"/>
  <c r="N9009" i="1"/>
  <c r="L9010" i="1"/>
  <c r="N9010" i="1"/>
  <c r="L9011" i="1"/>
  <c r="N9011" i="1"/>
  <c r="L9012" i="1"/>
  <c r="N9012" i="1"/>
  <c r="L9013" i="1"/>
  <c r="N9013" i="1"/>
  <c r="L9014" i="1"/>
  <c r="N9014" i="1"/>
  <c r="L9015" i="1"/>
  <c r="N9015" i="1"/>
  <c r="L9016" i="1"/>
  <c r="N9016" i="1"/>
  <c r="L9017" i="1"/>
  <c r="N9017" i="1"/>
  <c r="L9018" i="1"/>
  <c r="N9018" i="1"/>
  <c r="L9019" i="1"/>
  <c r="N9019" i="1"/>
  <c r="L9020" i="1"/>
  <c r="N9020" i="1"/>
  <c r="L9021" i="1"/>
  <c r="N9021" i="1"/>
  <c r="L9022" i="1"/>
  <c r="N9022" i="1"/>
  <c r="L9023" i="1"/>
  <c r="N9023" i="1"/>
  <c r="L9024" i="1"/>
  <c r="N9024" i="1"/>
  <c r="L9025" i="1"/>
  <c r="N9025" i="1"/>
  <c r="L9026" i="1"/>
  <c r="N9026" i="1"/>
  <c r="L9027" i="1"/>
  <c r="N9027" i="1"/>
  <c r="L9028" i="1"/>
  <c r="N9028" i="1"/>
  <c r="L9029" i="1"/>
  <c r="N9029" i="1"/>
  <c r="L9030" i="1"/>
  <c r="N9030" i="1"/>
  <c r="L9031" i="1"/>
  <c r="N9031" i="1"/>
  <c r="L9032" i="1"/>
  <c r="N9032" i="1"/>
  <c r="L9033" i="1"/>
  <c r="N9033" i="1"/>
  <c r="L9034" i="1"/>
  <c r="N9034" i="1"/>
  <c r="L9035" i="1"/>
  <c r="N9035" i="1"/>
  <c r="L9036" i="1"/>
  <c r="N9036" i="1"/>
  <c r="L9037" i="1"/>
  <c r="N9037" i="1"/>
  <c r="L9038" i="1"/>
  <c r="N9038" i="1"/>
  <c r="L9039" i="1"/>
  <c r="N9039" i="1"/>
  <c r="L9040" i="1"/>
  <c r="N9040" i="1"/>
  <c r="L9041" i="1"/>
  <c r="N9041" i="1"/>
  <c r="L9042" i="1"/>
  <c r="N9042" i="1"/>
  <c r="L9043" i="1"/>
  <c r="N9043" i="1"/>
  <c r="L9044" i="1"/>
  <c r="N9044" i="1"/>
  <c r="L9045" i="1"/>
  <c r="N9045" i="1"/>
  <c r="L9046" i="1"/>
  <c r="N9046" i="1"/>
  <c r="L9047" i="1"/>
  <c r="N9047" i="1"/>
  <c r="L9048" i="1"/>
  <c r="N9048" i="1"/>
  <c r="L9049" i="1"/>
  <c r="N9049" i="1"/>
  <c r="L9050" i="1"/>
  <c r="N9050" i="1"/>
  <c r="L9051" i="1"/>
  <c r="N9051" i="1"/>
  <c r="L9052" i="1"/>
  <c r="N9052" i="1"/>
  <c r="L9053" i="1"/>
  <c r="N9053" i="1"/>
  <c r="L9054" i="1"/>
  <c r="N9054" i="1"/>
  <c r="L9055" i="1"/>
  <c r="N9055" i="1"/>
  <c r="L9056" i="1"/>
  <c r="N9056" i="1"/>
  <c r="L9057" i="1"/>
  <c r="N9057" i="1"/>
  <c r="L9058" i="1"/>
  <c r="N9058" i="1"/>
  <c r="L9059" i="1"/>
  <c r="N9059" i="1"/>
  <c r="L9060" i="1"/>
  <c r="N9060" i="1"/>
  <c r="L9061" i="1"/>
  <c r="N9061" i="1"/>
  <c r="L9062" i="1"/>
  <c r="N9062" i="1"/>
  <c r="L9063" i="1"/>
  <c r="N9063" i="1"/>
  <c r="L9064" i="1"/>
  <c r="N9064" i="1"/>
  <c r="L9065" i="1"/>
  <c r="N9065" i="1"/>
  <c r="L9066" i="1"/>
  <c r="N9066" i="1"/>
  <c r="L9067" i="1"/>
  <c r="N9067" i="1"/>
  <c r="L9068" i="1"/>
  <c r="N9068" i="1"/>
  <c r="L9069" i="1"/>
  <c r="N9069" i="1"/>
  <c r="L9070" i="1"/>
  <c r="N9070" i="1"/>
  <c r="L9071" i="1"/>
  <c r="N9071" i="1"/>
  <c r="L9072" i="1"/>
  <c r="N9072" i="1"/>
  <c r="L9073" i="1"/>
  <c r="N9073" i="1"/>
  <c r="L9074" i="1"/>
  <c r="N9074" i="1"/>
  <c r="L9075" i="1"/>
  <c r="N9075" i="1"/>
  <c r="L9076" i="1"/>
  <c r="N9076" i="1"/>
  <c r="L9077" i="1"/>
  <c r="N9077" i="1"/>
  <c r="L9078" i="1"/>
  <c r="N9078" i="1"/>
  <c r="L9079" i="1"/>
  <c r="N9079" i="1"/>
  <c r="L9080" i="1"/>
  <c r="N9080" i="1"/>
  <c r="L9081" i="1"/>
  <c r="N9081" i="1"/>
  <c r="L9082" i="1"/>
  <c r="N9082" i="1"/>
  <c r="L9083" i="1"/>
  <c r="N9083" i="1"/>
  <c r="L9084" i="1"/>
  <c r="N9084" i="1"/>
  <c r="L9085" i="1"/>
  <c r="N9085" i="1"/>
  <c r="L9086" i="1"/>
  <c r="N9086" i="1"/>
  <c r="L9087" i="1"/>
  <c r="N9087" i="1"/>
  <c r="L9088" i="1"/>
  <c r="N9088" i="1"/>
  <c r="L9089" i="1"/>
  <c r="N9089" i="1"/>
  <c r="L9090" i="1"/>
  <c r="N9090" i="1"/>
  <c r="L9091" i="1"/>
  <c r="N9091" i="1"/>
  <c r="L9092" i="1"/>
  <c r="N9092" i="1"/>
  <c r="L9093" i="1"/>
  <c r="N9093" i="1"/>
  <c r="L9094" i="1"/>
  <c r="N9094" i="1"/>
  <c r="L9095" i="1"/>
  <c r="N9095" i="1"/>
  <c r="L9096" i="1"/>
  <c r="N9096" i="1"/>
  <c r="L9097" i="1"/>
  <c r="N9097" i="1"/>
  <c r="L9098" i="1"/>
  <c r="N9098" i="1"/>
  <c r="L9099" i="1"/>
  <c r="N9099" i="1"/>
  <c r="L9100" i="1"/>
  <c r="N9100" i="1"/>
  <c r="L9101" i="1"/>
  <c r="N9101" i="1"/>
  <c r="L9102" i="1"/>
  <c r="N9102" i="1"/>
  <c r="L9103" i="1"/>
  <c r="N9103" i="1"/>
  <c r="L9104" i="1"/>
  <c r="N9104" i="1"/>
  <c r="L9105" i="1"/>
  <c r="N9105" i="1"/>
  <c r="L9106" i="1"/>
  <c r="N9106" i="1"/>
  <c r="L9107" i="1"/>
  <c r="N9107" i="1"/>
  <c r="L9108" i="1"/>
  <c r="N9108" i="1"/>
  <c r="L9109" i="1"/>
  <c r="N9109" i="1"/>
  <c r="L9110" i="1"/>
  <c r="N9110" i="1"/>
  <c r="L9111" i="1"/>
  <c r="N9111" i="1"/>
  <c r="L9112" i="1"/>
  <c r="N9112" i="1"/>
  <c r="L9113" i="1"/>
  <c r="N9113" i="1"/>
  <c r="L9114" i="1"/>
  <c r="N9114" i="1"/>
  <c r="L9115" i="1"/>
  <c r="N9115" i="1"/>
  <c r="L9116" i="1"/>
  <c r="N9116" i="1"/>
  <c r="L9117" i="1"/>
  <c r="N9117" i="1"/>
  <c r="L9118" i="1"/>
  <c r="N9118" i="1"/>
  <c r="L9119" i="1"/>
  <c r="N9119" i="1"/>
  <c r="L9120" i="1"/>
  <c r="N9120" i="1"/>
  <c r="L9121" i="1"/>
  <c r="N9121" i="1"/>
  <c r="L9122" i="1"/>
  <c r="N9122" i="1"/>
  <c r="L9123" i="1"/>
  <c r="N9123" i="1"/>
  <c r="L9124" i="1"/>
  <c r="N9124" i="1"/>
  <c r="L9125" i="1"/>
  <c r="N9125" i="1"/>
  <c r="L9126" i="1"/>
  <c r="N9126" i="1"/>
  <c r="L9127" i="1"/>
  <c r="N9127" i="1"/>
  <c r="L9128" i="1"/>
  <c r="N9128" i="1"/>
  <c r="L9129" i="1"/>
  <c r="N9129" i="1"/>
  <c r="L9130" i="1"/>
  <c r="N9130" i="1"/>
  <c r="L9131" i="1"/>
  <c r="N9131" i="1"/>
  <c r="L9132" i="1"/>
  <c r="N9132" i="1"/>
  <c r="L9133" i="1"/>
  <c r="N9133" i="1"/>
  <c r="L9134" i="1"/>
  <c r="N9134" i="1"/>
  <c r="L9135" i="1"/>
  <c r="N9135" i="1"/>
  <c r="L9136" i="1"/>
  <c r="N9136" i="1"/>
  <c r="L9137" i="1"/>
  <c r="N9137" i="1"/>
  <c r="L9138" i="1"/>
  <c r="N9138" i="1"/>
  <c r="L9139" i="1"/>
  <c r="N9139" i="1"/>
  <c r="L9140" i="1"/>
  <c r="N9140" i="1"/>
  <c r="L9141" i="1"/>
  <c r="N9141" i="1"/>
  <c r="L9142" i="1"/>
  <c r="N9142" i="1"/>
  <c r="L9143" i="1"/>
  <c r="N9143" i="1"/>
  <c r="L9144" i="1"/>
  <c r="N9144" i="1"/>
  <c r="L9145" i="1"/>
  <c r="N9145" i="1"/>
  <c r="L9146" i="1"/>
  <c r="N9146" i="1"/>
  <c r="L9147" i="1"/>
  <c r="N9147" i="1"/>
  <c r="L9148" i="1"/>
  <c r="N9148" i="1"/>
  <c r="L9149" i="1"/>
  <c r="N9149" i="1"/>
  <c r="L9150" i="1"/>
  <c r="N9150" i="1"/>
  <c r="L9151" i="1"/>
  <c r="N9151" i="1"/>
  <c r="L9152" i="1"/>
  <c r="N9152" i="1"/>
  <c r="L9153" i="1"/>
  <c r="N9153" i="1"/>
  <c r="L9154" i="1"/>
  <c r="N9154" i="1"/>
  <c r="L9155" i="1"/>
  <c r="N9155" i="1"/>
  <c r="L9156" i="1"/>
  <c r="N9156" i="1"/>
  <c r="L9157" i="1"/>
  <c r="N9157" i="1"/>
  <c r="L9158" i="1"/>
  <c r="N9158" i="1"/>
  <c r="L9159" i="1"/>
  <c r="N9159" i="1"/>
  <c r="L9160" i="1"/>
  <c r="N9160" i="1"/>
  <c r="L9161" i="1"/>
  <c r="N9161" i="1"/>
  <c r="L9162" i="1"/>
  <c r="N9162" i="1"/>
  <c r="L9163" i="1"/>
  <c r="N9163" i="1"/>
  <c r="L9164" i="1"/>
  <c r="N9164" i="1"/>
  <c r="L9165" i="1"/>
  <c r="N9165" i="1"/>
  <c r="L9166" i="1"/>
  <c r="N9166" i="1"/>
  <c r="L9167" i="1"/>
  <c r="N9167" i="1"/>
  <c r="L9168" i="1"/>
  <c r="N9168" i="1"/>
  <c r="L9169" i="1"/>
  <c r="N9169" i="1"/>
  <c r="L9170" i="1"/>
  <c r="N9170" i="1"/>
  <c r="L9171" i="1"/>
  <c r="N9171" i="1"/>
  <c r="L9172" i="1"/>
  <c r="N9172" i="1"/>
  <c r="L9173" i="1"/>
  <c r="N9173" i="1"/>
  <c r="L9174" i="1"/>
  <c r="N9174" i="1"/>
  <c r="L9175" i="1"/>
  <c r="N9175" i="1"/>
  <c r="L9176" i="1"/>
  <c r="N9176" i="1"/>
  <c r="L9177" i="1"/>
  <c r="N9177" i="1"/>
  <c r="L9178" i="1"/>
  <c r="N9178" i="1"/>
  <c r="L9179" i="1"/>
  <c r="N9179" i="1"/>
  <c r="L9180" i="1"/>
  <c r="N9180" i="1"/>
  <c r="L9181" i="1"/>
  <c r="N9181" i="1"/>
  <c r="L9182" i="1"/>
  <c r="N9182" i="1"/>
  <c r="L9183" i="1"/>
  <c r="N9183" i="1"/>
  <c r="L9184" i="1"/>
  <c r="N9184" i="1"/>
  <c r="L9185" i="1"/>
  <c r="N9185" i="1"/>
  <c r="L9186" i="1"/>
  <c r="N9186" i="1"/>
  <c r="L9187" i="1"/>
  <c r="N9187" i="1"/>
  <c r="L9188" i="1"/>
  <c r="N9188" i="1"/>
  <c r="L9189" i="1"/>
  <c r="N9189" i="1"/>
  <c r="L9190" i="1"/>
  <c r="N9190" i="1"/>
  <c r="L9191" i="1"/>
  <c r="N9191" i="1"/>
  <c r="L9192" i="1"/>
  <c r="N9192" i="1"/>
  <c r="L9193" i="1"/>
  <c r="N9193" i="1"/>
  <c r="L9194" i="1"/>
  <c r="N9194" i="1"/>
  <c r="L9195" i="1"/>
  <c r="N9195" i="1"/>
  <c r="L9196" i="1"/>
  <c r="N9196" i="1"/>
  <c r="L9197" i="1"/>
  <c r="N9197" i="1"/>
  <c r="L9198" i="1"/>
  <c r="N9198" i="1"/>
  <c r="L9199" i="1"/>
  <c r="N9199" i="1"/>
  <c r="L9200" i="1"/>
  <c r="N9200" i="1"/>
  <c r="L9201" i="1"/>
  <c r="N9201" i="1"/>
  <c r="L9202" i="1"/>
  <c r="N9202" i="1"/>
  <c r="L9203" i="1"/>
  <c r="N9203" i="1"/>
  <c r="L9204" i="1"/>
  <c r="N9204" i="1"/>
  <c r="L9205" i="1"/>
  <c r="N9205" i="1"/>
  <c r="L9206" i="1"/>
  <c r="N9206" i="1"/>
  <c r="L9207" i="1"/>
  <c r="N9207" i="1"/>
  <c r="L9208" i="1"/>
  <c r="N9208" i="1"/>
  <c r="L9209" i="1"/>
  <c r="N9209" i="1"/>
  <c r="L9210" i="1"/>
  <c r="N9210" i="1"/>
  <c r="L9211" i="1"/>
  <c r="N9211" i="1"/>
  <c r="L9212" i="1"/>
  <c r="N9212" i="1"/>
  <c r="L9213" i="1"/>
  <c r="N9213" i="1"/>
  <c r="L9214" i="1"/>
  <c r="N9214" i="1"/>
  <c r="L9215" i="1"/>
  <c r="N9215" i="1"/>
  <c r="L9216" i="1"/>
  <c r="N9216" i="1"/>
  <c r="L9217" i="1"/>
  <c r="N9217" i="1"/>
  <c r="L9218" i="1"/>
  <c r="N9218" i="1"/>
  <c r="L9219" i="1"/>
  <c r="N9219" i="1"/>
  <c r="L9220" i="1"/>
  <c r="N9220" i="1"/>
  <c r="L9221" i="1"/>
  <c r="N9221" i="1"/>
  <c r="L9222" i="1"/>
  <c r="N9222" i="1"/>
  <c r="L9223" i="1"/>
  <c r="N9223" i="1"/>
  <c r="L9224" i="1"/>
  <c r="N9224" i="1"/>
  <c r="L9225" i="1"/>
  <c r="N9225" i="1"/>
  <c r="L9226" i="1"/>
  <c r="N9226" i="1"/>
  <c r="L9227" i="1"/>
  <c r="N9227" i="1"/>
  <c r="L9228" i="1"/>
  <c r="N9228" i="1"/>
  <c r="L9229" i="1"/>
  <c r="N9229" i="1"/>
  <c r="L9230" i="1"/>
  <c r="N9230" i="1"/>
  <c r="L9231" i="1"/>
  <c r="N9231" i="1"/>
  <c r="L9232" i="1"/>
  <c r="N9232" i="1"/>
  <c r="L9233" i="1"/>
  <c r="N9233" i="1"/>
  <c r="L9234" i="1"/>
  <c r="N9234" i="1"/>
  <c r="L9235" i="1"/>
  <c r="N9235" i="1"/>
  <c r="L9236" i="1"/>
  <c r="N9236" i="1"/>
  <c r="L9237" i="1"/>
  <c r="N9237" i="1"/>
  <c r="L9238" i="1"/>
  <c r="N9238" i="1"/>
  <c r="L9239" i="1"/>
  <c r="N9239" i="1"/>
  <c r="L9240" i="1"/>
  <c r="N9240" i="1"/>
  <c r="L9241" i="1"/>
  <c r="N9241" i="1"/>
  <c r="L9242" i="1"/>
  <c r="N9242" i="1"/>
  <c r="L9243" i="1"/>
  <c r="N9243" i="1"/>
  <c r="L9244" i="1"/>
  <c r="N9244" i="1"/>
  <c r="L9245" i="1"/>
  <c r="N9245" i="1"/>
  <c r="L9246" i="1"/>
  <c r="N9246" i="1"/>
  <c r="L9247" i="1"/>
  <c r="N9247" i="1"/>
  <c r="L9248" i="1"/>
  <c r="N9248" i="1"/>
  <c r="L9249" i="1"/>
  <c r="N9249" i="1"/>
  <c r="L9250" i="1"/>
  <c r="N9250" i="1"/>
  <c r="L9251" i="1"/>
  <c r="N9251" i="1"/>
  <c r="L9252" i="1"/>
  <c r="N9252" i="1"/>
  <c r="L9253" i="1"/>
  <c r="N9253" i="1"/>
  <c r="L9254" i="1"/>
  <c r="N9254" i="1"/>
  <c r="L9255" i="1"/>
  <c r="N9255" i="1"/>
  <c r="L9256" i="1"/>
  <c r="N9256" i="1"/>
  <c r="L9257" i="1"/>
  <c r="N9257" i="1"/>
  <c r="L9258" i="1"/>
  <c r="N9258" i="1"/>
  <c r="L9259" i="1"/>
  <c r="N9259" i="1"/>
  <c r="L9260" i="1"/>
  <c r="N9260" i="1"/>
  <c r="L9261" i="1"/>
  <c r="N9261" i="1"/>
  <c r="L9262" i="1"/>
  <c r="N9262" i="1"/>
  <c r="L9263" i="1"/>
  <c r="N9263" i="1"/>
  <c r="L9264" i="1"/>
  <c r="N9264" i="1"/>
  <c r="L9265" i="1"/>
  <c r="N9265" i="1"/>
  <c r="L9266" i="1"/>
  <c r="N9266" i="1"/>
  <c r="L9267" i="1"/>
  <c r="N9267" i="1"/>
  <c r="L9268" i="1"/>
  <c r="N9268" i="1"/>
  <c r="L9269" i="1"/>
  <c r="N9269" i="1"/>
  <c r="L9270" i="1"/>
  <c r="N9270" i="1"/>
  <c r="L9271" i="1"/>
  <c r="N9271" i="1"/>
  <c r="L9272" i="1"/>
  <c r="N9272" i="1"/>
  <c r="L9273" i="1"/>
  <c r="N9273" i="1"/>
  <c r="L9274" i="1"/>
  <c r="N9274" i="1"/>
  <c r="L9275" i="1"/>
  <c r="N9275" i="1"/>
  <c r="L9276" i="1"/>
  <c r="N9276" i="1"/>
  <c r="L9277" i="1"/>
  <c r="N9277" i="1"/>
  <c r="L9278" i="1"/>
  <c r="N9278" i="1"/>
  <c r="L9279" i="1"/>
  <c r="N9279" i="1"/>
  <c r="L9280" i="1"/>
  <c r="N9280" i="1"/>
  <c r="L9281" i="1"/>
  <c r="N9281" i="1"/>
  <c r="L9282" i="1"/>
  <c r="N9282" i="1"/>
  <c r="L9283" i="1"/>
  <c r="N9283" i="1"/>
  <c r="L9284" i="1"/>
  <c r="N9284" i="1"/>
  <c r="L9285" i="1"/>
  <c r="N9285" i="1"/>
  <c r="L9286" i="1"/>
  <c r="N9286" i="1"/>
  <c r="L9287" i="1"/>
  <c r="N9287" i="1"/>
  <c r="L9288" i="1"/>
  <c r="N9288" i="1"/>
  <c r="L9289" i="1"/>
  <c r="N9289" i="1"/>
  <c r="L9290" i="1"/>
  <c r="N9290" i="1"/>
  <c r="L9291" i="1"/>
  <c r="N9291" i="1"/>
  <c r="L9292" i="1"/>
  <c r="N9292" i="1"/>
  <c r="L9293" i="1"/>
  <c r="N9293" i="1"/>
  <c r="L9294" i="1"/>
  <c r="N9294" i="1"/>
  <c r="L9295" i="1"/>
  <c r="N9295" i="1"/>
  <c r="L9296" i="1"/>
  <c r="N9296" i="1"/>
  <c r="L9297" i="1"/>
  <c r="N9297" i="1"/>
  <c r="L9298" i="1"/>
  <c r="N9298" i="1"/>
  <c r="L9299" i="1"/>
  <c r="N9299" i="1"/>
  <c r="L9300" i="1"/>
  <c r="N9300" i="1"/>
  <c r="L9301" i="1"/>
  <c r="N9301" i="1"/>
  <c r="L9302" i="1"/>
  <c r="N9302" i="1"/>
  <c r="L9303" i="1"/>
  <c r="N9303" i="1"/>
  <c r="L9304" i="1"/>
  <c r="N9304" i="1"/>
  <c r="L9305" i="1"/>
  <c r="N9305" i="1"/>
  <c r="L9306" i="1"/>
  <c r="N9306" i="1"/>
  <c r="L9307" i="1"/>
  <c r="N9307" i="1"/>
  <c r="L9308" i="1"/>
  <c r="N9308" i="1"/>
  <c r="L9309" i="1"/>
  <c r="N9309" i="1"/>
  <c r="L9310" i="1"/>
  <c r="N9310" i="1"/>
  <c r="L9311" i="1"/>
  <c r="N9311" i="1"/>
  <c r="L9312" i="1"/>
  <c r="N9312" i="1"/>
  <c r="L9313" i="1"/>
  <c r="N9313" i="1"/>
  <c r="L9314" i="1"/>
  <c r="N9314" i="1"/>
  <c r="L9315" i="1"/>
  <c r="N9315" i="1"/>
  <c r="L9316" i="1"/>
  <c r="N9316" i="1"/>
  <c r="L9317" i="1"/>
  <c r="N9317" i="1"/>
  <c r="L9318" i="1"/>
  <c r="N9318" i="1"/>
  <c r="L9319" i="1"/>
  <c r="N9319" i="1"/>
  <c r="L9320" i="1"/>
  <c r="N9320" i="1"/>
  <c r="L9321" i="1"/>
  <c r="N9321" i="1"/>
  <c r="L9322" i="1"/>
  <c r="N9322" i="1"/>
  <c r="L9323" i="1"/>
  <c r="N9323" i="1"/>
  <c r="L9324" i="1"/>
  <c r="N9324" i="1"/>
  <c r="L9325" i="1"/>
  <c r="N9325" i="1"/>
  <c r="L9326" i="1"/>
  <c r="N9326" i="1"/>
  <c r="L9327" i="1"/>
  <c r="N9327" i="1"/>
  <c r="L9328" i="1"/>
  <c r="N9328" i="1"/>
  <c r="L9329" i="1"/>
  <c r="N9329" i="1"/>
  <c r="L9330" i="1"/>
  <c r="N9330" i="1"/>
  <c r="L9331" i="1"/>
  <c r="N9331" i="1"/>
  <c r="L9332" i="1"/>
  <c r="N9332" i="1"/>
  <c r="L9333" i="1"/>
  <c r="N9333" i="1"/>
  <c r="L9334" i="1"/>
  <c r="N9334" i="1"/>
  <c r="L9335" i="1"/>
  <c r="N9335" i="1"/>
  <c r="L9336" i="1"/>
  <c r="N9336" i="1"/>
  <c r="L9337" i="1"/>
  <c r="N9337" i="1"/>
  <c r="L9338" i="1"/>
  <c r="N9338" i="1"/>
  <c r="L9339" i="1"/>
  <c r="N9339" i="1"/>
  <c r="L9340" i="1"/>
  <c r="N9340" i="1"/>
  <c r="L9341" i="1"/>
  <c r="N9341" i="1"/>
  <c r="L9342" i="1"/>
  <c r="N9342" i="1"/>
  <c r="L9343" i="1"/>
  <c r="N9343" i="1"/>
  <c r="L9344" i="1"/>
  <c r="N9344" i="1"/>
  <c r="L9345" i="1"/>
  <c r="N9345" i="1"/>
  <c r="L9346" i="1"/>
  <c r="N9346" i="1"/>
  <c r="L9347" i="1"/>
  <c r="N9347" i="1"/>
  <c r="L9348" i="1"/>
  <c r="N9348" i="1"/>
  <c r="L9349" i="1"/>
  <c r="N9349" i="1"/>
  <c r="L9350" i="1"/>
  <c r="N9350" i="1"/>
  <c r="L9351" i="1"/>
  <c r="N9351" i="1"/>
  <c r="L9352" i="1"/>
  <c r="N9352" i="1"/>
  <c r="L9353" i="1"/>
  <c r="N9353" i="1"/>
  <c r="L9354" i="1"/>
  <c r="N9354" i="1"/>
  <c r="L9355" i="1"/>
  <c r="N9355" i="1"/>
  <c r="L9356" i="1"/>
  <c r="N9356" i="1"/>
  <c r="L9357" i="1"/>
  <c r="N9357" i="1"/>
  <c r="L9358" i="1"/>
  <c r="N9358" i="1"/>
  <c r="L9359" i="1"/>
  <c r="N9359" i="1"/>
  <c r="L9360" i="1"/>
  <c r="N9360" i="1"/>
  <c r="L9361" i="1"/>
  <c r="N9361" i="1"/>
  <c r="L9362" i="1"/>
  <c r="N9362" i="1"/>
  <c r="L9363" i="1"/>
  <c r="N9363" i="1"/>
  <c r="L9364" i="1"/>
  <c r="N9364" i="1"/>
  <c r="L9365" i="1"/>
  <c r="N9365" i="1"/>
  <c r="L9366" i="1"/>
  <c r="N9366" i="1"/>
  <c r="L9367" i="1"/>
  <c r="N9367" i="1"/>
  <c r="L9368" i="1"/>
  <c r="N9368" i="1"/>
  <c r="L9369" i="1"/>
  <c r="N9369" i="1"/>
  <c r="L9370" i="1"/>
  <c r="N9370" i="1"/>
  <c r="L9371" i="1"/>
  <c r="N9371" i="1"/>
  <c r="L9372" i="1"/>
  <c r="N9372" i="1"/>
  <c r="L9373" i="1"/>
  <c r="N9373" i="1"/>
  <c r="L9374" i="1"/>
  <c r="N9374" i="1"/>
  <c r="L9375" i="1"/>
  <c r="N9375" i="1"/>
  <c r="L9376" i="1"/>
  <c r="N9376" i="1"/>
  <c r="L9377" i="1"/>
  <c r="N9377" i="1"/>
  <c r="L9378" i="1"/>
  <c r="N9378" i="1"/>
  <c r="L9379" i="1"/>
  <c r="N9379" i="1"/>
  <c r="L9380" i="1"/>
  <c r="N9380" i="1"/>
  <c r="L9381" i="1"/>
  <c r="N9381" i="1"/>
  <c r="L9382" i="1"/>
  <c r="N9382" i="1"/>
  <c r="L9383" i="1"/>
  <c r="N9383" i="1"/>
  <c r="L9384" i="1"/>
  <c r="N9384" i="1"/>
  <c r="L9385" i="1"/>
  <c r="N9385" i="1"/>
  <c r="L9386" i="1"/>
  <c r="N9386" i="1"/>
  <c r="L9387" i="1"/>
  <c r="N9387" i="1"/>
  <c r="L9388" i="1"/>
  <c r="N9388" i="1"/>
  <c r="L9389" i="1"/>
  <c r="N9389" i="1"/>
  <c r="L9390" i="1"/>
  <c r="N9390" i="1"/>
  <c r="L9391" i="1"/>
  <c r="N9391" i="1"/>
  <c r="L9392" i="1"/>
  <c r="N9392" i="1"/>
  <c r="L9393" i="1"/>
  <c r="N9393" i="1"/>
  <c r="L9394" i="1"/>
  <c r="N9394" i="1"/>
  <c r="L9395" i="1"/>
  <c r="N9395" i="1"/>
  <c r="L9396" i="1"/>
  <c r="N9396" i="1"/>
  <c r="L9397" i="1"/>
  <c r="N9397" i="1"/>
  <c r="L9398" i="1"/>
  <c r="N9398" i="1"/>
  <c r="L9399" i="1"/>
  <c r="N9399" i="1"/>
  <c r="L9400" i="1"/>
  <c r="N9400" i="1"/>
  <c r="L9401" i="1"/>
  <c r="N9401" i="1"/>
  <c r="L9402" i="1"/>
  <c r="N9402" i="1"/>
  <c r="L9403" i="1"/>
  <c r="N9403" i="1"/>
  <c r="L9404" i="1"/>
  <c r="N9404" i="1"/>
  <c r="L9405" i="1"/>
  <c r="N9405" i="1"/>
  <c r="L9406" i="1"/>
  <c r="N9406" i="1"/>
  <c r="L9407" i="1"/>
  <c r="N9407" i="1"/>
  <c r="L9408" i="1"/>
  <c r="N9408" i="1"/>
  <c r="L9409" i="1"/>
  <c r="N9409" i="1"/>
  <c r="L9410" i="1"/>
  <c r="N9410" i="1"/>
  <c r="L9411" i="1"/>
  <c r="N9411" i="1"/>
  <c r="L9412" i="1"/>
  <c r="N9412" i="1"/>
  <c r="L9413" i="1"/>
  <c r="N9413" i="1"/>
  <c r="L9414" i="1"/>
  <c r="N9414" i="1"/>
  <c r="L9415" i="1"/>
  <c r="N9415" i="1"/>
  <c r="L9416" i="1"/>
  <c r="N9416" i="1"/>
  <c r="L9417" i="1"/>
  <c r="N9417" i="1"/>
  <c r="L9418" i="1"/>
  <c r="N9418" i="1"/>
  <c r="L9419" i="1"/>
  <c r="N9419" i="1"/>
  <c r="L9420" i="1"/>
  <c r="N9420" i="1"/>
  <c r="L9421" i="1"/>
  <c r="N9421" i="1"/>
  <c r="L9422" i="1"/>
  <c r="N9422" i="1"/>
  <c r="L9423" i="1"/>
  <c r="N9423" i="1"/>
  <c r="L9424" i="1"/>
  <c r="N9424" i="1"/>
  <c r="L9425" i="1"/>
  <c r="N9425" i="1"/>
  <c r="L9426" i="1"/>
  <c r="N9426" i="1"/>
  <c r="L9427" i="1"/>
  <c r="N9427" i="1"/>
  <c r="L9428" i="1"/>
  <c r="N9428" i="1"/>
  <c r="L9429" i="1"/>
  <c r="N9429" i="1"/>
  <c r="L9430" i="1"/>
  <c r="N9430" i="1"/>
  <c r="L9431" i="1"/>
  <c r="N9431" i="1"/>
  <c r="L9432" i="1"/>
  <c r="N9432" i="1"/>
  <c r="L9433" i="1"/>
  <c r="N9433" i="1"/>
  <c r="L9434" i="1"/>
  <c r="N9434" i="1"/>
  <c r="L9435" i="1"/>
  <c r="N9435" i="1"/>
  <c r="L9436" i="1"/>
  <c r="N9436" i="1"/>
  <c r="L9437" i="1"/>
  <c r="N9437" i="1"/>
  <c r="L9438" i="1"/>
  <c r="N9438" i="1"/>
  <c r="L9439" i="1"/>
  <c r="N9439" i="1"/>
  <c r="L9440" i="1"/>
  <c r="N9440" i="1"/>
  <c r="L9441" i="1"/>
  <c r="N9441" i="1"/>
  <c r="L9442" i="1"/>
  <c r="N9442" i="1"/>
  <c r="L9443" i="1"/>
  <c r="N9443" i="1"/>
  <c r="L9444" i="1"/>
  <c r="N9444" i="1"/>
  <c r="L9445" i="1"/>
  <c r="N9445" i="1"/>
  <c r="L9446" i="1"/>
  <c r="N9446" i="1"/>
  <c r="L9447" i="1"/>
  <c r="N9447" i="1"/>
  <c r="L9448" i="1"/>
  <c r="N9448" i="1"/>
  <c r="L9449" i="1"/>
  <c r="N9449" i="1"/>
  <c r="L9450" i="1"/>
  <c r="N9450" i="1"/>
  <c r="L9451" i="1"/>
  <c r="N9451" i="1"/>
  <c r="L9452" i="1"/>
  <c r="N9452" i="1"/>
  <c r="L9453" i="1"/>
  <c r="N9453" i="1"/>
  <c r="L9454" i="1"/>
  <c r="N9454" i="1"/>
  <c r="L9455" i="1"/>
  <c r="N9455" i="1"/>
  <c r="L9456" i="1"/>
  <c r="N9456" i="1"/>
  <c r="L9457" i="1"/>
  <c r="N9457" i="1"/>
  <c r="L9458" i="1"/>
  <c r="N9458" i="1"/>
  <c r="L9459" i="1"/>
  <c r="N9459" i="1"/>
  <c r="L9460" i="1"/>
  <c r="N9460" i="1"/>
  <c r="L9461" i="1"/>
  <c r="N9461" i="1"/>
  <c r="L9462" i="1"/>
  <c r="N9462" i="1"/>
  <c r="L9463" i="1"/>
  <c r="N9463" i="1"/>
  <c r="L9464" i="1"/>
  <c r="N9464" i="1"/>
  <c r="L9465" i="1"/>
  <c r="N9465" i="1"/>
  <c r="L9466" i="1"/>
  <c r="N9466" i="1"/>
  <c r="L9467" i="1"/>
  <c r="N9467" i="1"/>
  <c r="L9468" i="1"/>
  <c r="N9468" i="1"/>
  <c r="L9469" i="1"/>
  <c r="N9469" i="1"/>
  <c r="L9470" i="1"/>
  <c r="N9470" i="1"/>
  <c r="L9471" i="1"/>
  <c r="N9471" i="1"/>
  <c r="L9472" i="1"/>
  <c r="N9472" i="1"/>
  <c r="L9473" i="1"/>
  <c r="N9473" i="1"/>
  <c r="L9474" i="1"/>
  <c r="N9474" i="1"/>
  <c r="L9475" i="1"/>
  <c r="N9475" i="1"/>
  <c r="L9476" i="1"/>
  <c r="N9476" i="1"/>
  <c r="L9477" i="1"/>
  <c r="N9477" i="1"/>
  <c r="L9478" i="1"/>
  <c r="N9478" i="1"/>
  <c r="L9479" i="1"/>
  <c r="N9479" i="1"/>
  <c r="L9480" i="1"/>
  <c r="N9480" i="1"/>
  <c r="L9481" i="1"/>
  <c r="N9481" i="1"/>
  <c r="L9482" i="1"/>
  <c r="N9482" i="1"/>
  <c r="L9483" i="1"/>
  <c r="N9483" i="1"/>
  <c r="L9484" i="1"/>
  <c r="N9484" i="1"/>
  <c r="L9485" i="1"/>
  <c r="N9485" i="1"/>
  <c r="L9486" i="1"/>
  <c r="N9486" i="1"/>
  <c r="L9487" i="1"/>
  <c r="N9487" i="1"/>
  <c r="L9488" i="1"/>
  <c r="N9488" i="1"/>
  <c r="L9489" i="1"/>
  <c r="N9489" i="1"/>
  <c r="L9490" i="1"/>
  <c r="N9490" i="1"/>
  <c r="L9491" i="1"/>
  <c r="N9491" i="1"/>
  <c r="L9492" i="1"/>
  <c r="N9492" i="1"/>
  <c r="L9493" i="1"/>
  <c r="N9493" i="1"/>
  <c r="L9494" i="1"/>
  <c r="N9494" i="1"/>
  <c r="L9495" i="1"/>
  <c r="N9495" i="1"/>
  <c r="L9496" i="1"/>
  <c r="N9496" i="1"/>
  <c r="L9497" i="1"/>
  <c r="N9497" i="1"/>
  <c r="L9498" i="1"/>
  <c r="N9498" i="1"/>
  <c r="L9499" i="1"/>
  <c r="N9499" i="1"/>
  <c r="L9500" i="1"/>
  <c r="N9500" i="1"/>
  <c r="L9501" i="1"/>
  <c r="N9501" i="1"/>
  <c r="L9502" i="1"/>
  <c r="N9502" i="1"/>
  <c r="L9503" i="1"/>
  <c r="N9503" i="1"/>
  <c r="L9504" i="1"/>
  <c r="N9504" i="1"/>
  <c r="L9505" i="1"/>
  <c r="N9505" i="1"/>
  <c r="L9506" i="1"/>
  <c r="N9506" i="1"/>
  <c r="L9507" i="1"/>
  <c r="N9507" i="1"/>
  <c r="L9508" i="1"/>
  <c r="N9508" i="1"/>
  <c r="L9509" i="1"/>
  <c r="N9509" i="1"/>
  <c r="L9510" i="1"/>
  <c r="N9510" i="1"/>
  <c r="L9511" i="1"/>
  <c r="N9511" i="1"/>
  <c r="L9512" i="1"/>
  <c r="N9512" i="1"/>
  <c r="L9513" i="1"/>
  <c r="N9513" i="1"/>
  <c r="L9514" i="1"/>
  <c r="N9514" i="1"/>
  <c r="L9515" i="1"/>
  <c r="N9515" i="1"/>
  <c r="L9516" i="1"/>
  <c r="N9516" i="1"/>
  <c r="L9517" i="1"/>
  <c r="N9517" i="1"/>
  <c r="L9518" i="1"/>
  <c r="N9518" i="1"/>
  <c r="L9519" i="1"/>
  <c r="N9519" i="1"/>
  <c r="L9520" i="1"/>
  <c r="N9520" i="1"/>
  <c r="L9521" i="1"/>
  <c r="N9521" i="1"/>
  <c r="L9522" i="1"/>
  <c r="N9522" i="1"/>
  <c r="L9523" i="1"/>
  <c r="N9523" i="1"/>
  <c r="L9524" i="1"/>
  <c r="N9524" i="1"/>
  <c r="L9525" i="1"/>
  <c r="N9525" i="1"/>
  <c r="L9526" i="1"/>
  <c r="N9526" i="1"/>
  <c r="L9527" i="1"/>
  <c r="N9527" i="1"/>
  <c r="L9528" i="1"/>
  <c r="N9528" i="1"/>
  <c r="L9529" i="1"/>
  <c r="N9529" i="1"/>
  <c r="L9530" i="1"/>
  <c r="N9530" i="1"/>
  <c r="L9531" i="1"/>
  <c r="N9531" i="1"/>
  <c r="L9532" i="1"/>
  <c r="N9532" i="1"/>
  <c r="L9533" i="1"/>
  <c r="N9533" i="1"/>
  <c r="L9534" i="1"/>
  <c r="N9534" i="1"/>
  <c r="L9535" i="1"/>
  <c r="N9535" i="1"/>
  <c r="L9536" i="1"/>
  <c r="N9536" i="1"/>
  <c r="L9537" i="1"/>
  <c r="N9537" i="1"/>
  <c r="L9538" i="1"/>
  <c r="N9538" i="1"/>
  <c r="L9539" i="1"/>
  <c r="N9539" i="1"/>
  <c r="L9540" i="1"/>
  <c r="N9540" i="1"/>
  <c r="L9541" i="1"/>
  <c r="N9541" i="1"/>
  <c r="L9542" i="1"/>
  <c r="N9542" i="1"/>
  <c r="L9543" i="1"/>
  <c r="N9543" i="1"/>
  <c r="L9544" i="1"/>
  <c r="N9544" i="1"/>
  <c r="L9545" i="1"/>
  <c r="N9545" i="1"/>
  <c r="L9546" i="1"/>
  <c r="N9546" i="1"/>
  <c r="L9547" i="1"/>
  <c r="N9547" i="1"/>
  <c r="L9548" i="1"/>
  <c r="N9548" i="1"/>
  <c r="L9549" i="1"/>
  <c r="N9549" i="1"/>
  <c r="L9550" i="1"/>
  <c r="N9550" i="1"/>
  <c r="L9551" i="1"/>
  <c r="N9551" i="1"/>
  <c r="L9552" i="1"/>
  <c r="N9552" i="1"/>
  <c r="L9553" i="1"/>
  <c r="N9553" i="1"/>
  <c r="L9554" i="1"/>
  <c r="N9554" i="1"/>
  <c r="L9555" i="1"/>
  <c r="N9555" i="1"/>
  <c r="L9556" i="1"/>
  <c r="N9556" i="1"/>
  <c r="L9557" i="1"/>
  <c r="N9557" i="1"/>
  <c r="L9558" i="1"/>
  <c r="N9558" i="1"/>
  <c r="L9559" i="1"/>
  <c r="N9559" i="1"/>
  <c r="L9560" i="1"/>
  <c r="N9560" i="1"/>
  <c r="L9561" i="1"/>
  <c r="N9561" i="1"/>
  <c r="L9562" i="1"/>
  <c r="N9562" i="1"/>
  <c r="L9563" i="1"/>
  <c r="N9563" i="1"/>
  <c r="L9564" i="1"/>
  <c r="N9564" i="1"/>
  <c r="L9565" i="1"/>
  <c r="N9565" i="1"/>
  <c r="L9566" i="1"/>
  <c r="N9566" i="1"/>
  <c r="L9567" i="1"/>
  <c r="N9567" i="1"/>
  <c r="L9568" i="1"/>
  <c r="N9568" i="1"/>
  <c r="L9569" i="1"/>
  <c r="N9569" i="1"/>
  <c r="L9570" i="1"/>
  <c r="N9570" i="1"/>
  <c r="L9571" i="1"/>
  <c r="N9571" i="1"/>
  <c r="L9572" i="1"/>
  <c r="N9572" i="1"/>
  <c r="L9573" i="1"/>
  <c r="N9573" i="1"/>
  <c r="L9574" i="1"/>
  <c r="N9574" i="1"/>
  <c r="L9575" i="1"/>
  <c r="N9575" i="1"/>
  <c r="L9576" i="1"/>
  <c r="N9576" i="1"/>
  <c r="L9577" i="1"/>
  <c r="N9577" i="1"/>
  <c r="L9578" i="1"/>
  <c r="N9578" i="1"/>
  <c r="L9579" i="1"/>
  <c r="N9579" i="1"/>
  <c r="L9580" i="1"/>
  <c r="N9580" i="1"/>
  <c r="L9581" i="1"/>
  <c r="N9581" i="1"/>
  <c r="L9582" i="1"/>
  <c r="N9582" i="1"/>
  <c r="L9583" i="1"/>
  <c r="N9583" i="1"/>
  <c r="L9584" i="1"/>
  <c r="N9584" i="1"/>
  <c r="L9585" i="1"/>
  <c r="N9585" i="1"/>
  <c r="L9586" i="1"/>
  <c r="N9586" i="1"/>
  <c r="L9587" i="1"/>
  <c r="N9587" i="1"/>
  <c r="L9588" i="1"/>
  <c r="N9588" i="1"/>
  <c r="L9589" i="1"/>
  <c r="N9589" i="1"/>
  <c r="L9590" i="1"/>
  <c r="N9590" i="1"/>
  <c r="L9591" i="1"/>
  <c r="N9591" i="1"/>
  <c r="L9592" i="1"/>
  <c r="N9592" i="1"/>
  <c r="L9593" i="1"/>
  <c r="N9593" i="1"/>
  <c r="L9594" i="1"/>
  <c r="N9594" i="1"/>
  <c r="L9595" i="1"/>
  <c r="N9595" i="1"/>
  <c r="L9596" i="1"/>
  <c r="N9596" i="1"/>
  <c r="L9597" i="1"/>
  <c r="N9597" i="1"/>
  <c r="L9598" i="1"/>
  <c r="N9598" i="1"/>
  <c r="L9599" i="1"/>
  <c r="N9599" i="1"/>
  <c r="L9600" i="1"/>
  <c r="N9600" i="1"/>
  <c r="L9601" i="1"/>
  <c r="N9601" i="1"/>
  <c r="L9602" i="1"/>
  <c r="N9602" i="1"/>
  <c r="L9603" i="1"/>
  <c r="N9603" i="1"/>
  <c r="L9604" i="1"/>
  <c r="N9604" i="1"/>
  <c r="L9605" i="1"/>
  <c r="N9605" i="1"/>
  <c r="L9606" i="1"/>
  <c r="N9606" i="1"/>
  <c r="L9607" i="1"/>
  <c r="N9607" i="1"/>
  <c r="L9608" i="1"/>
  <c r="N9608" i="1"/>
  <c r="L9609" i="1"/>
  <c r="N9609" i="1"/>
  <c r="L9610" i="1"/>
  <c r="N9610" i="1"/>
  <c r="L9611" i="1"/>
  <c r="N9611" i="1"/>
  <c r="L9612" i="1"/>
  <c r="N9612" i="1"/>
  <c r="L9613" i="1"/>
  <c r="N9613" i="1"/>
  <c r="L9614" i="1"/>
  <c r="N9614" i="1"/>
  <c r="L9615" i="1"/>
  <c r="N9615" i="1"/>
  <c r="L9616" i="1"/>
  <c r="N9616" i="1"/>
  <c r="L9617" i="1"/>
  <c r="N9617" i="1"/>
  <c r="L9618" i="1"/>
  <c r="N9618" i="1"/>
  <c r="L9619" i="1"/>
  <c r="J9619" i="1" s="1"/>
  <c r="N9619" i="1"/>
  <c r="L9620" i="1"/>
  <c r="N9620" i="1"/>
  <c r="L9621" i="1"/>
  <c r="J9621" i="1" s="1"/>
  <c r="N9621" i="1"/>
  <c r="L9622" i="1"/>
  <c r="N9622" i="1"/>
  <c r="L9623" i="1"/>
  <c r="J9623" i="1" s="1"/>
  <c r="N9623" i="1"/>
  <c r="L9624" i="1"/>
  <c r="N9624" i="1"/>
  <c r="L9625" i="1"/>
  <c r="J9625" i="1" s="1"/>
  <c r="N9625" i="1"/>
  <c r="L9626" i="1"/>
  <c r="N9626" i="1"/>
  <c r="L9627" i="1"/>
  <c r="J9627" i="1" s="1"/>
  <c r="N9627" i="1"/>
  <c r="L9628" i="1"/>
  <c r="N9628" i="1"/>
  <c r="L9629" i="1"/>
  <c r="J9629" i="1" s="1"/>
  <c r="N9629" i="1"/>
  <c r="L9630" i="1"/>
  <c r="N9630" i="1"/>
  <c r="L9631" i="1"/>
  <c r="J9631" i="1" s="1"/>
  <c r="N9631" i="1"/>
  <c r="L9632" i="1"/>
  <c r="N9632" i="1"/>
  <c r="L9633" i="1"/>
  <c r="J9633" i="1" s="1"/>
  <c r="N9633" i="1"/>
  <c r="L9634" i="1"/>
  <c r="N9634" i="1"/>
  <c r="L9635" i="1"/>
  <c r="J9635" i="1" s="1"/>
  <c r="N9635" i="1"/>
  <c r="L9636" i="1"/>
  <c r="N9636" i="1"/>
  <c r="L9637" i="1"/>
  <c r="J9637" i="1" s="1"/>
  <c r="N9637" i="1"/>
  <c r="L9638" i="1"/>
  <c r="N9638" i="1"/>
  <c r="L9639" i="1"/>
  <c r="J9639" i="1" s="1"/>
  <c r="N9639" i="1"/>
  <c r="L9640" i="1"/>
  <c r="N9640" i="1"/>
  <c r="L9641" i="1"/>
  <c r="J9641" i="1" s="1"/>
  <c r="N9641" i="1"/>
  <c r="L9642" i="1"/>
  <c r="N9642" i="1"/>
  <c r="L9643" i="1"/>
  <c r="J9643" i="1" s="1"/>
  <c r="N9643" i="1"/>
  <c r="L9644" i="1"/>
  <c r="N9644" i="1"/>
  <c r="L9645" i="1"/>
  <c r="J9645" i="1" s="1"/>
  <c r="N9645" i="1"/>
  <c r="L9646" i="1"/>
  <c r="N9646" i="1"/>
  <c r="L9647" i="1"/>
  <c r="J9647" i="1" s="1"/>
  <c r="N9647" i="1"/>
  <c r="L9648" i="1"/>
  <c r="N9648" i="1"/>
  <c r="L9649" i="1"/>
  <c r="J9649" i="1" s="1"/>
  <c r="N9649" i="1"/>
  <c r="L9650" i="1"/>
  <c r="N9650" i="1"/>
  <c r="L9651" i="1"/>
  <c r="J9651" i="1" s="1"/>
  <c r="N9651" i="1"/>
  <c r="L9652" i="1"/>
  <c r="N9652" i="1"/>
  <c r="L9653" i="1"/>
  <c r="J9653" i="1" s="1"/>
  <c r="N9653" i="1"/>
  <c r="L9654" i="1"/>
  <c r="N9654" i="1"/>
  <c r="L9655" i="1"/>
  <c r="J9655" i="1" s="1"/>
  <c r="N9655" i="1"/>
  <c r="L9656" i="1"/>
  <c r="N9656" i="1"/>
  <c r="L9657" i="1"/>
  <c r="J9657" i="1" s="1"/>
  <c r="N9657" i="1"/>
  <c r="L9658" i="1"/>
  <c r="N9658" i="1"/>
  <c r="L9659" i="1"/>
  <c r="J9659" i="1" s="1"/>
  <c r="N9659" i="1"/>
  <c r="L9660" i="1"/>
  <c r="N9660" i="1"/>
  <c r="L9661" i="1"/>
  <c r="J9661" i="1" s="1"/>
  <c r="N9661" i="1"/>
  <c r="L9662" i="1"/>
  <c r="N9662" i="1"/>
  <c r="L9663" i="1"/>
  <c r="J9663" i="1" s="1"/>
  <c r="N9663" i="1"/>
  <c r="L9664" i="1"/>
  <c r="N9664" i="1"/>
  <c r="L9665" i="1"/>
  <c r="J9665" i="1" s="1"/>
  <c r="N9665" i="1"/>
  <c r="L9666" i="1"/>
  <c r="N9666" i="1"/>
  <c r="L9667" i="1"/>
  <c r="J9667" i="1" s="1"/>
  <c r="N9667" i="1"/>
  <c r="L9668" i="1"/>
  <c r="N9668" i="1"/>
  <c r="L9669" i="1"/>
  <c r="J9669" i="1" s="1"/>
  <c r="N9669" i="1"/>
  <c r="L9670" i="1"/>
  <c r="N9670" i="1"/>
  <c r="L9671" i="1"/>
  <c r="J9671" i="1" s="1"/>
  <c r="N9671" i="1"/>
  <c r="L9672" i="1"/>
  <c r="N9672" i="1"/>
  <c r="L9673" i="1"/>
  <c r="J9673" i="1" s="1"/>
  <c r="N9673" i="1"/>
  <c r="L9674" i="1"/>
  <c r="N9674" i="1"/>
  <c r="L9675" i="1"/>
  <c r="J9675" i="1" s="1"/>
  <c r="N9675" i="1"/>
  <c r="L9676" i="1"/>
  <c r="N9676" i="1"/>
  <c r="L9677" i="1"/>
  <c r="J9677" i="1" s="1"/>
  <c r="N9677" i="1"/>
  <c r="L9678" i="1"/>
  <c r="N9678" i="1"/>
  <c r="L9679" i="1"/>
  <c r="J9679" i="1" s="1"/>
  <c r="N9679" i="1"/>
  <c r="L9680" i="1"/>
  <c r="N9680" i="1"/>
  <c r="L9681" i="1"/>
  <c r="J9681" i="1" s="1"/>
  <c r="N9681" i="1"/>
  <c r="L9682" i="1"/>
  <c r="N9682" i="1"/>
  <c r="L9683" i="1"/>
  <c r="J9683" i="1" s="1"/>
  <c r="N9683" i="1"/>
  <c r="L9684" i="1"/>
  <c r="N9684" i="1"/>
  <c r="L9685" i="1"/>
  <c r="J9685" i="1" s="1"/>
  <c r="N9685" i="1"/>
  <c r="L9686" i="1"/>
  <c r="N9686" i="1"/>
  <c r="L9687" i="1"/>
  <c r="J9687" i="1" s="1"/>
  <c r="N9687" i="1"/>
  <c r="L9688" i="1"/>
  <c r="N9688" i="1"/>
  <c r="L9689" i="1"/>
  <c r="J9689" i="1" s="1"/>
  <c r="N9689" i="1"/>
  <c r="L9690" i="1"/>
  <c r="N9690" i="1"/>
  <c r="L9691" i="1"/>
  <c r="J9691" i="1" s="1"/>
  <c r="N9691" i="1"/>
  <c r="L9692" i="1"/>
  <c r="N9692" i="1"/>
  <c r="L9693" i="1"/>
  <c r="J9693" i="1" s="1"/>
  <c r="N9693" i="1"/>
  <c r="L9694" i="1"/>
  <c r="N9694" i="1"/>
  <c r="L9695" i="1"/>
  <c r="J9695" i="1" s="1"/>
  <c r="N9695" i="1"/>
  <c r="L9696" i="1"/>
  <c r="N9696" i="1"/>
  <c r="L9697" i="1"/>
  <c r="J9697" i="1" s="1"/>
  <c r="N9697" i="1"/>
  <c r="L9698" i="1"/>
  <c r="N9698" i="1"/>
  <c r="L9699" i="1"/>
  <c r="J9699" i="1" s="1"/>
  <c r="N9699" i="1"/>
  <c r="L9700" i="1"/>
  <c r="N9700" i="1"/>
  <c r="L9701" i="1"/>
  <c r="J9701" i="1" s="1"/>
  <c r="N9701" i="1"/>
  <c r="L9702" i="1"/>
  <c r="N9702" i="1"/>
  <c r="L9703" i="1"/>
  <c r="J9703" i="1" s="1"/>
  <c r="N9703" i="1"/>
  <c r="L9704" i="1"/>
  <c r="N9704" i="1"/>
  <c r="L9705" i="1"/>
  <c r="J9705" i="1" s="1"/>
  <c r="N9705" i="1"/>
  <c r="L9706" i="1"/>
  <c r="N9706" i="1"/>
  <c r="L9707" i="1"/>
  <c r="J9707" i="1" s="1"/>
  <c r="N9707" i="1"/>
  <c r="L9708" i="1"/>
  <c r="N9708" i="1"/>
  <c r="L9709" i="1"/>
  <c r="J9709" i="1" s="1"/>
  <c r="N9709" i="1"/>
  <c r="L9710" i="1"/>
  <c r="N9710" i="1"/>
  <c r="L9711" i="1"/>
  <c r="J9711" i="1" s="1"/>
  <c r="N9711" i="1"/>
  <c r="L9712" i="1"/>
  <c r="N9712" i="1"/>
  <c r="L9713" i="1"/>
  <c r="J9713" i="1" s="1"/>
  <c r="N9713" i="1"/>
  <c r="L9714" i="1"/>
  <c r="N9714" i="1"/>
  <c r="L9715" i="1"/>
  <c r="J9715" i="1" s="1"/>
  <c r="N9715" i="1"/>
  <c r="L9716" i="1"/>
  <c r="N9716" i="1"/>
  <c r="L9717" i="1"/>
  <c r="J9717" i="1" s="1"/>
  <c r="N9717" i="1"/>
  <c r="L9718" i="1"/>
  <c r="N9718" i="1"/>
  <c r="L9719" i="1"/>
  <c r="J9719" i="1" s="1"/>
  <c r="N9719" i="1"/>
  <c r="L9720" i="1"/>
  <c r="N9720" i="1"/>
  <c r="L9721" i="1"/>
  <c r="J9721" i="1" s="1"/>
  <c r="N9721" i="1"/>
  <c r="L9722" i="1"/>
  <c r="N9722" i="1"/>
  <c r="L9723" i="1"/>
  <c r="J9723" i="1" s="1"/>
  <c r="N9723" i="1"/>
  <c r="L9724" i="1"/>
  <c r="N9724" i="1"/>
  <c r="L9725" i="1"/>
  <c r="J9725" i="1" s="1"/>
  <c r="N9725" i="1"/>
  <c r="L9726" i="1"/>
  <c r="N9726" i="1"/>
  <c r="L9727" i="1"/>
  <c r="J9727" i="1" s="1"/>
  <c r="N9727" i="1"/>
  <c r="L9728" i="1"/>
  <c r="N9728" i="1"/>
  <c r="L9729" i="1"/>
  <c r="J9729" i="1" s="1"/>
  <c r="N9729" i="1"/>
  <c r="L9730" i="1"/>
  <c r="N9730" i="1"/>
  <c r="L9731" i="1"/>
  <c r="J9731" i="1" s="1"/>
  <c r="N9731" i="1"/>
  <c r="L9732" i="1"/>
  <c r="N9732" i="1"/>
  <c r="L9733" i="1"/>
  <c r="J9733" i="1" s="1"/>
  <c r="N9733" i="1"/>
  <c r="L9734" i="1"/>
  <c r="N9734" i="1"/>
  <c r="L9735" i="1"/>
  <c r="J9735" i="1" s="1"/>
  <c r="N9735" i="1"/>
  <c r="L9736" i="1"/>
  <c r="N9736" i="1"/>
  <c r="L9737" i="1"/>
  <c r="J9737" i="1" s="1"/>
  <c r="N9737" i="1"/>
  <c r="L9738" i="1"/>
  <c r="N9738" i="1"/>
  <c r="L9739" i="1"/>
  <c r="J9739" i="1" s="1"/>
  <c r="N9739" i="1"/>
  <c r="L9740" i="1"/>
  <c r="N9740" i="1"/>
  <c r="L9741" i="1"/>
  <c r="J9741" i="1" s="1"/>
  <c r="N9741" i="1"/>
  <c r="L9742" i="1"/>
  <c r="N9742" i="1"/>
  <c r="L9743" i="1"/>
  <c r="J9743" i="1" s="1"/>
  <c r="N9743" i="1"/>
  <c r="L9744" i="1"/>
  <c r="N9744" i="1"/>
  <c r="L9745" i="1"/>
  <c r="J9745" i="1" s="1"/>
  <c r="N9745" i="1"/>
  <c r="L9746" i="1"/>
  <c r="N9746" i="1"/>
  <c r="L9747" i="1"/>
  <c r="J9747" i="1" s="1"/>
  <c r="N9747" i="1"/>
  <c r="L9748" i="1"/>
  <c r="N9748" i="1"/>
  <c r="L9749" i="1"/>
  <c r="J9749" i="1" s="1"/>
  <c r="N9749" i="1"/>
  <c r="L9750" i="1"/>
  <c r="N9750" i="1"/>
  <c r="L9751" i="1"/>
  <c r="J9751" i="1" s="1"/>
  <c r="N9751" i="1"/>
  <c r="L9752" i="1"/>
  <c r="N9752" i="1"/>
  <c r="L9753" i="1"/>
  <c r="J9753" i="1" s="1"/>
  <c r="N9753" i="1"/>
  <c r="L9754" i="1"/>
  <c r="N9754" i="1"/>
  <c r="L9755" i="1"/>
  <c r="J9755" i="1" s="1"/>
  <c r="N9755" i="1"/>
  <c r="L9756" i="1"/>
  <c r="N9756" i="1"/>
  <c r="L9757" i="1"/>
  <c r="J9757" i="1" s="1"/>
  <c r="N9757" i="1"/>
  <c r="L9758" i="1"/>
  <c r="N9758" i="1"/>
  <c r="L9759" i="1"/>
  <c r="J9759" i="1" s="1"/>
  <c r="N9759" i="1"/>
  <c r="L9760" i="1"/>
  <c r="N9760" i="1"/>
  <c r="L9761" i="1"/>
  <c r="J9761" i="1" s="1"/>
  <c r="N9761" i="1"/>
  <c r="L9762" i="1"/>
  <c r="N9762" i="1"/>
  <c r="L9763" i="1"/>
  <c r="J9763" i="1" s="1"/>
  <c r="N9763" i="1"/>
  <c r="L9764" i="1"/>
  <c r="N9764" i="1"/>
  <c r="L9765" i="1"/>
  <c r="J9765" i="1" s="1"/>
  <c r="N9765" i="1"/>
  <c r="L9766" i="1"/>
  <c r="N9766" i="1"/>
  <c r="L9767" i="1"/>
  <c r="J9767" i="1" s="1"/>
  <c r="N9767" i="1"/>
  <c r="L9768" i="1"/>
  <c r="N9768" i="1"/>
  <c r="L9769" i="1"/>
  <c r="J9769" i="1" s="1"/>
  <c r="N9769" i="1"/>
  <c r="L9770" i="1"/>
  <c r="N9770" i="1"/>
  <c r="L9771" i="1"/>
  <c r="J9771" i="1" s="1"/>
  <c r="N9771" i="1"/>
  <c r="L9772" i="1"/>
  <c r="N9772" i="1"/>
  <c r="L9773" i="1"/>
  <c r="J9773" i="1" s="1"/>
  <c r="N9773" i="1"/>
  <c r="L9774" i="1"/>
  <c r="N9774" i="1"/>
  <c r="L9775" i="1"/>
  <c r="J9775" i="1" s="1"/>
  <c r="N9775" i="1"/>
  <c r="L9776" i="1"/>
  <c r="N9776" i="1"/>
  <c r="L9777" i="1"/>
  <c r="J9777" i="1" s="1"/>
  <c r="N9777" i="1"/>
  <c r="L9778" i="1"/>
  <c r="N9778" i="1"/>
  <c r="L9779" i="1"/>
  <c r="J9779" i="1" s="1"/>
  <c r="N9779" i="1"/>
  <c r="L9780" i="1"/>
  <c r="N9780" i="1"/>
  <c r="L9781" i="1"/>
  <c r="J9781" i="1" s="1"/>
  <c r="N9781" i="1"/>
  <c r="L9782" i="1"/>
  <c r="N9782" i="1"/>
  <c r="L9783" i="1"/>
  <c r="J9783" i="1" s="1"/>
  <c r="N9783" i="1"/>
  <c r="L9784" i="1"/>
  <c r="N9784" i="1"/>
  <c r="L9785" i="1"/>
  <c r="J9785" i="1" s="1"/>
  <c r="N9785" i="1"/>
  <c r="L9786" i="1"/>
  <c r="N9786" i="1"/>
  <c r="L9787" i="1"/>
  <c r="J9787" i="1" s="1"/>
  <c r="N9787" i="1"/>
  <c r="L9788" i="1"/>
  <c r="N9788" i="1"/>
  <c r="L9789" i="1"/>
  <c r="J9789" i="1" s="1"/>
  <c r="N9789" i="1"/>
  <c r="L9790" i="1"/>
  <c r="N9790" i="1"/>
  <c r="L9791" i="1"/>
  <c r="J9791" i="1" s="1"/>
  <c r="N9791" i="1"/>
  <c r="L9792" i="1"/>
  <c r="N9792" i="1"/>
  <c r="L9793" i="1"/>
  <c r="J9793" i="1" s="1"/>
  <c r="N9793" i="1"/>
  <c r="L9794" i="1"/>
  <c r="N9794" i="1"/>
  <c r="L9795" i="1"/>
  <c r="J9795" i="1" s="1"/>
  <c r="N9795" i="1"/>
  <c r="L9796" i="1"/>
  <c r="N9796" i="1"/>
  <c r="L9797" i="1"/>
  <c r="J9797" i="1" s="1"/>
  <c r="N9797" i="1"/>
  <c r="L9798" i="1"/>
  <c r="N9798" i="1"/>
  <c r="L9799" i="1"/>
  <c r="J9799" i="1" s="1"/>
  <c r="N9799" i="1"/>
  <c r="L9800" i="1"/>
  <c r="N9800" i="1"/>
  <c r="L9801" i="1"/>
  <c r="J9801" i="1" s="1"/>
  <c r="N9801" i="1"/>
  <c r="L9802" i="1"/>
  <c r="N9802" i="1"/>
  <c r="L9803" i="1"/>
  <c r="J9803" i="1" s="1"/>
  <c r="N9803" i="1"/>
  <c r="L9804" i="1"/>
  <c r="N9804" i="1"/>
  <c r="L9805" i="1"/>
  <c r="J9805" i="1" s="1"/>
  <c r="N9805" i="1"/>
  <c r="L9806" i="1"/>
  <c r="N9806" i="1"/>
  <c r="L9807" i="1"/>
  <c r="J9807" i="1" s="1"/>
  <c r="N9807" i="1"/>
  <c r="L9808" i="1"/>
  <c r="N9808" i="1"/>
  <c r="L9809" i="1"/>
  <c r="J9809" i="1" s="1"/>
  <c r="N9809" i="1"/>
  <c r="L9810" i="1"/>
  <c r="N9810" i="1"/>
  <c r="L9811" i="1"/>
  <c r="J9811" i="1" s="1"/>
  <c r="N9811" i="1"/>
  <c r="L9812" i="1"/>
  <c r="N9812" i="1"/>
  <c r="L9813" i="1"/>
  <c r="J9813" i="1" s="1"/>
  <c r="N9813" i="1"/>
  <c r="L9814" i="1"/>
  <c r="N9814" i="1"/>
  <c r="L9815" i="1"/>
  <c r="J9815" i="1" s="1"/>
  <c r="N9815" i="1"/>
  <c r="L9816" i="1"/>
  <c r="N9816" i="1"/>
  <c r="L9817" i="1"/>
  <c r="J9817" i="1" s="1"/>
  <c r="N9817" i="1"/>
  <c r="L9818" i="1"/>
  <c r="N9818" i="1"/>
  <c r="L9819" i="1"/>
  <c r="J9819" i="1" s="1"/>
  <c r="N9819" i="1"/>
  <c r="L9820" i="1"/>
  <c r="N9820" i="1"/>
  <c r="L9821" i="1"/>
  <c r="J9821" i="1" s="1"/>
  <c r="N9821" i="1"/>
  <c r="L9822" i="1"/>
  <c r="N9822" i="1"/>
  <c r="L9823" i="1"/>
  <c r="J9823" i="1" s="1"/>
  <c r="N9823" i="1"/>
  <c r="L9824" i="1"/>
  <c r="N9824" i="1"/>
  <c r="L9825" i="1"/>
  <c r="J9825" i="1" s="1"/>
  <c r="N9825" i="1"/>
  <c r="L9826" i="1"/>
  <c r="N9826" i="1"/>
  <c r="L9827" i="1"/>
  <c r="J9827" i="1" s="1"/>
  <c r="N9827" i="1"/>
  <c r="L9828" i="1"/>
  <c r="N9828" i="1"/>
  <c r="L9829" i="1"/>
  <c r="J9829" i="1" s="1"/>
  <c r="N9829" i="1"/>
  <c r="L9830" i="1"/>
  <c r="N9830" i="1"/>
  <c r="L9831" i="1"/>
  <c r="J9831" i="1" s="1"/>
  <c r="N9831" i="1"/>
  <c r="L9832" i="1"/>
  <c r="N9832" i="1"/>
  <c r="L9833" i="1"/>
  <c r="J9833" i="1" s="1"/>
  <c r="N9833" i="1"/>
  <c r="L9834" i="1"/>
  <c r="N9834" i="1"/>
  <c r="L9835" i="1"/>
  <c r="J9835" i="1" s="1"/>
  <c r="N9835" i="1"/>
  <c r="L9836" i="1"/>
  <c r="N9836" i="1"/>
  <c r="L9837" i="1"/>
  <c r="J9837" i="1" s="1"/>
  <c r="N9837" i="1"/>
  <c r="L9838" i="1"/>
  <c r="N9838" i="1"/>
  <c r="L9839" i="1"/>
  <c r="J9839" i="1" s="1"/>
  <c r="N9839" i="1"/>
  <c r="L9840" i="1"/>
  <c r="N9840" i="1"/>
  <c r="L9841" i="1"/>
  <c r="J9841" i="1" s="1"/>
  <c r="N9841" i="1"/>
  <c r="L9842" i="1"/>
  <c r="N9842" i="1"/>
  <c r="L9843" i="1"/>
  <c r="J9843" i="1" s="1"/>
  <c r="N9843" i="1"/>
  <c r="L9844" i="1"/>
  <c r="N9844" i="1"/>
  <c r="L9845" i="1"/>
  <c r="J9845" i="1" s="1"/>
  <c r="N9845" i="1"/>
  <c r="L9846" i="1"/>
  <c r="N9846" i="1"/>
  <c r="L9847" i="1"/>
  <c r="J9847" i="1" s="1"/>
  <c r="N9847" i="1"/>
  <c r="L9848" i="1"/>
  <c r="N9848" i="1"/>
  <c r="L9849" i="1"/>
  <c r="J9849" i="1" s="1"/>
  <c r="N9849" i="1"/>
  <c r="L9850" i="1"/>
  <c r="N9850" i="1"/>
  <c r="L9851" i="1"/>
  <c r="J9851" i="1" s="1"/>
  <c r="N9851" i="1"/>
  <c r="L9852" i="1"/>
  <c r="N9852" i="1"/>
  <c r="L9853" i="1"/>
  <c r="J9853" i="1" s="1"/>
  <c r="N9853" i="1"/>
  <c r="L9854" i="1"/>
  <c r="N9854" i="1"/>
  <c r="L9855" i="1"/>
  <c r="J9855" i="1" s="1"/>
  <c r="N9855" i="1"/>
  <c r="L9856" i="1"/>
  <c r="N9856" i="1"/>
  <c r="L9857" i="1"/>
  <c r="J9857" i="1" s="1"/>
  <c r="N9857" i="1"/>
  <c r="L9858" i="1"/>
  <c r="N9858" i="1"/>
  <c r="L9859" i="1"/>
  <c r="J9859" i="1" s="1"/>
  <c r="N9859" i="1"/>
  <c r="L9860" i="1"/>
  <c r="N9860" i="1"/>
  <c r="L9861" i="1"/>
  <c r="J9861" i="1" s="1"/>
  <c r="N9861" i="1"/>
  <c r="L9862" i="1"/>
  <c r="N9862" i="1"/>
  <c r="L9863" i="1"/>
  <c r="J9863" i="1" s="1"/>
  <c r="N9863" i="1"/>
  <c r="L9864" i="1"/>
  <c r="N9864" i="1"/>
  <c r="L9865" i="1"/>
  <c r="J9865" i="1" s="1"/>
  <c r="N9865" i="1"/>
  <c r="L9866" i="1"/>
  <c r="N9866" i="1"/>
  <c r="L9867" i="1"/>
  <c r="J9867" i="1" s="1"/>
  <c r="N9867" i="1"/>
  <c r="L9868" i="1"/>
  <c r="N9868" i="1"/>
  <c r="L9869" i="1"/>
  <c r="J9869" i="1" s="1"/>
  <c r="N9869" i="1"/>
  <c r="L9870" i="1"/>
  <c r="N9870" i="1"/>
  <c r="L9871" i="1"/>
  <c r="J9871" i="1" s="1"/>
  <c r="N9871" i="1"/>
  <c r="L9872" i="1"/>
  <c r="N9872" i="1"/>
  <c r="L9873" i="1"/>
  <c r="J9873" i="1" s="1"/>
  <c r="N9873" i="1"/>
  <c r="L9874" i="1"/>
  <c r="N9874" i="1"/>
  <c r="L9875" i="1"/>
  <c r="J9875" i="1" s="1"/>
  <c r="N9875" i="1"/>
  <c r="L9876" i="1"/>
  <c r="N9876" i="1"/>
  <c r="L9877" i="1"/>
  <c r="J9877" i="1" s="1"/>
  <c r="N9877" i="1"/>
  <c r="L9878" i="1"/>
  <c r="N9878" i="1"/>
  <c r="L9879" i="1"/>
  <c r="J9879" i="1" s="1"/>
  <c r="N9879" i="1"/>
  <c r="L9880" i="1"/>
  <c r="N9880" i="1"/>
  <c r="L9881" i="1"/>
  <c r="J9881" i="1" s="1"/>
  <c r="N9881" i="1"/>
  <c r="L9882" i="1"/>
  <c r="N9882" i="1"/>
  <c r="L9883" i="1"/>
  <c r="J9883" i="1" s="1"/>
  <c r="N9883" i="1"/>
  <c r="L9884" i="1"/>
  <c r="N9884" i="1"/>
  <c r="L9885" i="1"/>
  <c r="J9885" i="1" s="1"/>
  <c r="N9885" i="1"/>
  <c r="L9886" i="1"/>
  <c r="N9886" i="1"/>
  <c r="L9887" i="1"/>
  <c r="J9887" i="1" s="1"/>
  <c r="N9887" i="1"/>
  <c r="L9888" i="1"/>
  <c r="N9888" i="1"/>
  <c r="L9889" i="1"/>
  <c r="J9889" i="1" s="1"/>
  <c r="N9889" i="1"/>
  <c r="L9890" i="1"/>
  <c r="N9890" i="1"/>
  <c r="L9891" i="1"/>
  <c r="J9891" i="1" s="1"/>
  <c r="N9891" i="1"/>
  <c r="L9892" i="1"/>
  <c r="N9892" i="1"/>
  <c r="L9893" i="1"/>
  <c r="J9893" i="1" s="1"/>
  <c r="N9893" i="1"/>
  <c r="L9894" i="1"/>
  <c r="N9894" i="1"/>
  <c r="L9895" i="1"/>
  <c r="J9895" i="1" s="1"/>
  <c r="N9895" i="1"/>
  <c r="L9896" i="1"/>
  <c r="N9896" i="1"/>
  <c r="L9897" i="1"/>
  <c r="J9897" i="1" s="1"/>
  <c r="N9897" i="1"/>
  <c r="L9898" i="1"/>
  <c r="N9898" i="1"/>
  <c r="L9899" i="1"/>
  <c r="J9899" i="1" s="1"/>
  <c r="N9899" i="1"/>
  <c r="L9900" i="1"/>
  <c r="N9900" i="1"/>
  <c r="L9901" i="1"/>
  <c r="J9901" i="1" s="1"/>
  <c r="N9901" i="1"/>
  <c r="L9902" i="1"/>
  <c r="N9902" i="1"/>
  <c r="L9903" i="1"/>
  <c r="J9903" i="1" s="1"/>
  <c r="N9903" i="1"/>
  <c r="L9904" i="1"/>
  <c r="N9904" i="1"/>
  <c r="L9905" i="1"/>
  <c r="J9905" i="1" s="1"/>
  <c r="N9905" i="1"/>
  <c r="L9906" i="1"/>
  <c r="N9906" i="1"/>
  <c r="L9907" i="1"/>
  <c r="J9907" i="1" s="1"/>
  <c r="N9907" i="1"/>
  <c r="L9908" i="1"/>
  <c r="N9908" i="1"/>
  <c r="L9909" i="1"/>
  <c r="J9909" i="1" s="1"/>
  <c r="N9909" i="1"/>
  <c r="L9910" i="1"/>
  <c r="N9910" i="1"/>
  <c r="L9911" i="1"/>
  <c r="J9911" i="1" s="1"/>
  <c r="N9911" i="1"/>
  <c r="L9912" i="1"/>
  <c r="N9912" i="1"/>
  <c r="L9913" i="1"/>
  <c r="J9913" i="1" s="1"/>
  <c r="N9913" i="1"/>
  <c r="L9914" i="1"/>
  <c r="N9914" i="1"/>
  <c r="L9915" i="1"/>
  <c r="J9915" i="1" s="1"/>
  <c r="N9915" i="1"/>
  <c r="L9916" i="1"/>
  <c r="N9916" i="1"/>
  <c r="L9917" i="1"/>
  <c r="J9917" i="1" s="1"/>
  <c r="N9917" i="1"/>
  <c r="L9918" i="1"/>
  <c r="N9918" i="1"/>
  <c r="L9919" i="1"/>
  <c r="J9919" i="1" s="1"/>
  <c r="N9919" i="1"/>
  <c r="L9920" i="1"/>
  <c r="N9920" i="1"/>
  <c r="L9921" i="1"/>
  <c r="J9921" i="1" s="1"/>
  <c r="N9921" i="1"/>
  <c r="L9922" i="1"/>
  <c r="N9922" i="1"/>
  <c r="L9923" i="1"/>
  <c r="J9923" i="1" s="1"/>
  <c r="N9923" i="1"/>
  <c r="L9924" i="1"/>
  <c r="N9924" i="1"/>
  <c r="L9925" i="1"/>
  <c r="J9925" i="1" s="1"/>
  <c r="N9925" i="1"/>
  <c r="L9926" i="1"/>
  <c r="N9926" i="1"/>
  <c r="L9927" i="1"/>
  <c r="J9927" i="1" s="1"/>
  <c r="N9927" i="1"/>
  <c r="L9928" i="1"/>
  <c r="N9928" i="1"/>
  <c r="L9929" i="1"/>
  <c r="J9929" i="1" s="1"/>
  <c r="N9929" i="1"/>
  <c r="L9930" i="1"/>
  <c r="N9930" i="1"/>
  <c r="L9931" i="1"/>
  <c r="J9931" i="1" s="1"/>
  <c r="N9931" i="1"/>
  <c r="L9932" i="1"/>
  <c r="N9932" i="1"/>
  <c r="L9933" i="1"/>
  <c r="J9933" i="1" s="1"/>
  <c r="N9933" i="1"/>
  <c r="L9934" i="1"/>
  <c r="N9934" i="1"/>
  <c r="L9935" i="1"/>
  <c r="J9935" i="1" s="1"/>
  <c r="N9935" i="1"/>
  <c r="L9936" i="1"/>
  <c r="N9936" i="1"/>
  <c r="L9937" i="1"/>
  <c r="J9937" i="1" s="1"/>
  <c r="N9937" i="1"/>
  <c r="L9938" i="1"/>
  <c r="N9938" i="1"/>
  <c r="L9939" i="1"/>
  <c r="J9939" i="1" s="1"/>
  <c r="N9939" i="1"/>
  <c r="L9940" i="1"/>
  <c r="N9940" i="1"/>
  <c r="L9941" i="1"/>
  <c r="J9941" i="1" s="1"/>
  <c r="N9941" i="1"/>
  <c r="L9942" i="1"/>
  <c r="N9942" i="1"/>
  <c r="L9943" i="1"/>
  <c r="J9943" i="1" s="1"/>
  <c r="N9943" i="1"/>
  <c r="L9944" i="1"/>
  <c r="N9944" i="1"/>
  <c r="L9945" i="1"/>
  <c r="J9945" i="1" s="1"/>
  <c r="N9945" i="1"/>
  <c r="L9946" i="1"/>
  <c r="N9946" i="1"/>
  <c r="L9947" i="1"/>
  <c r="J9947" i="1" s="1"/>
  <c r="N9947" i="1"/>
  <c r="L9948" i="1"/>
  <c r="N9948" i="1"/>
  <c r="L9949" i="1"/>
  <c r="J9949" i="1" s="1"/>
  <c r="N9949" i="1"/>
  <c r="L9950" i="1"/>
  <c r="N9950" i="1"/>
  <c r="L9951" i="1"/>
  <c r="J9951" i="1" s="1"/>
  <c r="N9951" i="1"/>
  <c r="L9952" i="1"/>
  <c r="N9952" i="1"/>
  <c r="L9953" i="1"/>
  <c r="J9953" i="1" s="1"/>
  <c r="N9953" i="1"/>
  <c r="L9954" i="1"/>
  <c r="N9954" i="1"/>
  <c r="L9955" i="1"/>
  <c r="J9955" i="1" s="1"/>
  <c r="N9955" i="1"/>
  <c r="L9956" i="1"/>
  <c r="N9956" i="1"/>
  <c r="L9957" i="1"/>
  <c r="J9957" i="1" s="1"/>
  <c r="N9957" i="1"/>
  <c r="L9958" i="1"/>
  <c r="N9958" i="1"/>
  <c r="L9959" i="1"/>
  <c r="J9959" i="1" s="1"/>
  <c r="N9959" i="1"/>
  <c r="L9960" i="1"/>
  <c r="N9960" i="1"/>
  <c r="L9961" i="1"/>
  <c r="J9961" i="1" s="1"/>
  <c r="N9961" i="1"/>
  <c r="L9962" i="1"/>
  <c r="N9962" i="1"/>
  <c r="L9963" i="1"/>
  <c r="J9963" i="1" s="1"/>
  <c r="N9963" i="1"/>
  <c r="L9964" i="1"/>
  <c r="N9964" i="1"/>
  <c r="L9965" i="1"/>
  <c r="J9965" i="1" s="1"/>
  <c r="N9965" i="1"/>
  <c r="L9966" i="1"/>
  <c r="N9966" i="1"/>
  <c r="L9967" i="1"/>
  <c r="J9967" i="1" s="1"/>
  <c r="N9967" i="1"/>
  <c r="L9968" i="1"/>
  <c r="N9968" i="1"/>
  <c r="L9969" i="1"/>
  <c r="J9969" i="1" s="1"/>
  <c r="N9969" i="1"/>
  <c r="L9970" i="1"/>
  <c r="N9970" i="1"/>
  <c r="L9971" i="1"/>
  <c r="J9971" i="1" s="1"/>
  <c r="N9971" i="1"/>
  <c r="L9972" i="1"/>
  <c r="N9972" i="1"/>
  <c r="L9973" i="1"/>
  <c r="J9973" i="1" s="1"/>
  <c r="N9973" i="1"/>
  <c r="L9974" i="1"/>
  <c r="N9974" i="1"/>
  <c r="L9975" i="1"/>
  <c r="J9975" i="1" s="1"/>
  <c r="N9975" i="1"/>
  <c r="L9976" i="1"/>
  <c r="N9976" i="1"/>
  <c r="L9977" i="1"/>
  <c r="J9977" i="1" s="1"/>
  <c r="N9977" i="1"/>
  <c r="L9978" i="1"/>
  <c r="N9978" i="1"/>
  <c r="L9979" i="1"/>
  <c r="J9979" i="1" s="1"/>
  <c r="N9979" i="1"/>
  <c r="L9980" i="1"/>
  <c r="N9980" i="1"/>
  <c r="L9981" i="1"/>
  <c r="J9981" i="1" s="1"/>
  <c r="N9981" i="1"/>
  <c r="L9982" i="1"/>
  <c r="N9982" i="1"/>
  <c r="L9983" i="1"/>
  <c r="J9983" i="1" s="1"/>
  <c r="N9983" i="1"/>
  <c r="L9984" i="1"/>
  <c r="N9984" i="1"/>
  <c r="L9985" i="1"/>
  <c r="J9985" i="1" s="1"/>
  <c r="N9985" i="1"/>
  <c r="L9986" i="1"/>
  <c r="N9986" i="1"/>
  <c r="L9987" i="1"/>
  <c r="J9987" i="1" s="1"/>
  <c r="N9987" i="1"/>
  <c r="L9988" i="1"/>
  <c r="N9988" i="1"/>
  <c r="L9989" i="1"/>
  <c r="J9989" i="1" s="1"/>
  <c r="N9989" i="1"/>
  <c r="L9990" i="1"/>
  <c r="N9990" i="1"/>
  <c r="L9991" i="1"/>
  <c r="J9991" i="1" s="1"/>
  <c r="N9991" i="1"/>
  <c r="L9992" i="1"/>
  <c r="N9992" i="1"/>
  <c r="L9993" i="1"/>
  <c r="J9993" i="1" s="1"/>
  <c r="N9993" i="1"/>
  <c r="L9994" i="1"/>
  <c r="N9994" i="1"/>
  <c r="L9995" i="1"/>
  <c r="J9995" i="1" s="1"/>
  <c r="N9995" i="1"/>
  <c r="L9996" i="1"/>
  <c r="N9996" i="1"/>
  <c r="L9997" i="1"/>
  <c r="J9997" i="1" s="1"/>
  <c r="N9997" i="1"/>
  <c r="L9998" i="1"/>
  <c r="N9998" i="1"/>
  <c r="L9999" i="1"/>
  <c r="J9999" i="1" s="1"/>
  <c r="N9999" i="1"/>
  <c r="L10000" i="1"/>
  <c r="N10000" i="1"/>
  <c r="L10001" i="1"/>
  <c r="J10001" i="1" s="1"/>
  <c r="N10001" i="1"/>
  <c r="L10002" i="1"/>
  <c r="N10002" i="1"/>
  <c r="L10003" i="1"/>
  <c r="J10003" i="1" s="1"/>
  <c r="N10003" i="1"/>
  <c r="L10004" i="1"/>
  <c r="N10004" i="1"/>
  <c r="L10005" i="1"/>
  <c r="J10005" i="1" s="1"/>
  <c r="N10005" i="1"/>
  <c r="L10006" i="1"/>
  <c r="N10006" i="1"/>
  <c r="L10007" i="1"/>
  <c r="J10007" i="1" s="1"/>
  <c r="N10007" i="1"/>
  <c r="L10008" i="1"/>
  <c r="N10008" i="1"/>
  <c r="L10009" i="1"/>
  <c r="J10009" i="1" s="1"/>
  <c r="N10009" i="1"/>
  <c r="L10010" i="1"/>
  <c r="N10010" i="1"/>
  <c r="L10011" i="1"/>
  <c r="J10011" i="1" s="1"/>
  <c r="N10011" i="1"/>
  <c r="L10012" i="1"/>
  <c r="N10012" i="1"/>
  <c r="L10013" i="1"/>
  <c r="J10013" i="1" s="1"/>
  <c r="N10013" i="1"/>
  <c r="L10014" i="1"/>
  <c r="N10014" i="1"/>
  <c r="L10015" i="1"/>
  <c r="J10015" i="1" s="1"/>
  <c r="N10015" i="1"/>
  <c r="L10016" i="1"/>
  <c r="N10016" i="1"/>
  <c r="L10017" i="1"/>
  <c r="J10017" i="1" s="1"/>
  <c r="N10017" i="1"/>
  <c r="L10018" i="1"/>
  <c r="N10018" i="1"/>
  <c r="L10019" i="1"/>
  <c r="J10019" i="1" s="1"/>
  <c r="N10019" i="1"/>
  <c r="L10020" i="1"/>
  <c r="N10020" i="1"/>
  <c r="L10021" i="1"/>
  <c r="J10021" i="1" s="1"/>
  <c r="N10021" i="1"/>
  <c r="L10022" i="1"/>
  <c r="N10022" i="1"/>
  <c r="L10023" i="1"/>
  <c r="J10023" i="1" s="1"/>
  <c r="N10023" i="1"/>
  <c r="L10024" i="1"/>
  <c r="N10024" i="1"/>
  <c r="L10025" i="1"/>
  <c r="J10025" i="1" s="1"/>
  <c r="N10025" i="1"/>
  <c r="L10026" i="1"/>
  <c r="N10026" i="1"/>
  <c r="L10027" i="1"/>
  <c r="J10027" i="1" s="1"/>
  <c r="N10027" i="1"/>
  <c r="L10028" i="1"/>
  <c r="N10028" i="1"/>
  <c r="L10029" i="1"/>
  <c r="J10029" i="1" s="1"/>
  <c r="N10029" i="1"/>
  <c r="L10030" i="1"/>
  <c r="N10030" i="1"/>
  <c r="L10031" i="1"/>
  <c r="J10031" i="1" s="1"/>
  <c r="N10031" i="1"/>
  <c r="L10032" i="1"/>
  <c r="N10032" i="1"/>
  <c r="L10033" i="1"/>
  <c r="J10033" i="1" s="1"/>
  <c r="N10033" i="1"/>
  <c r="L10034" i="1"/>
  <c r="N10034" i="1"/>
  <c r="L10035" i="1"/>
  <c r="J10035" i="1" s="1"/>
  <c r="N10035" i="1"/>
  <c r="L10036" i="1"/>
  <c r="N10036" i="1"/>
  <c r="L10037" i="1"/>
  <c r="J10037" i="1" s="1"/>
  <c r="N10037" i="1"/>
  <c r="L10038" i="1"/>
  <c r="N10038" i="1"/>
  <c r="L10039" i="1"/>
  <c r="J10039" i="1" s="1"/>
  <c r="N10039" i="1"/>
  <c r="L10040" i="1"/>
  <c r="N10040" i="1"/>
  <c r="L10041" i="1"/>
  <c r="J10041" i="1" s="1"/>
  <c r="N10041" i="1"/>
  <c r="L10042" i="1"/>
  <c r="N10042" i="1"/>
  <c r="L10043" i="1"/>
  <c r="J10043" i="1" s="1"/>
  <c r="N10043" i="1"/>
  <c r="L10044" i="1"/>
  <c r="N10044" i="1"/>
  <c r="L10045" i="1"/>
  <c r="J10045" i="1" s="1"/>
  <c r="N10045" i="1"/>
  <c r="L10046" i="1"/>
  <c r="N10046" i="1"/>
  <c r="L10047" i="1"/>
  <c r="J10047" i="1" s="1"/>
  <c r="N10047" i="1"/>
  <c r="L10048" i="1"/>
  <c r="N10048" i="1"/>
  <c r="L10049" i="1"/>
  <c r="J10049" i="1" s="1"/>
  <c r="N10049" i="1"/>
  <c r="L10050" i="1"/>
  <c r="N10050" i="1"/>
  <c r="L10051" i="1"/>
  <c r="J10051" i="1" s="1"/>
  <c r="N10051" i="1"/>
  <c r="L10052" i="1"/>
  <c r="N10052" i="1"/>
  <c r="L10053" i="1"/>
  <c r="J10053" i="1" s="1"/>
  <c r="N10053" i="1"/>
  <c r="L10054" i="1"/>
  <c r="N10054" i="1"/>
  <c r="L10055" i="1"/>
  <c r="J10055" i="1" s="1"/>
  <c r="N10055" i="1"/>
  <c r="L10056" i="1"/>
  <c r="N10056" i="1"/>
  <c r="L10057" i="1"/>
  <c r="J10057" i="1" s="1"/>
  <c r="N10057" i="1"/>
  <c r="L10058" i="1"/>
  <c r="N10058" i="1"/>
  <c r="L10059" i="1"/>
  <c r="J10059" i="1" s="1"/>
  <c r="N10059" i="1"/>
  <c r="L10060" i="1"/>
  <c r="N10060" i="1"/>
  <c r="L10061" i="1"/>
  <c r="J10061" i="1" s="1"/>
  <c r="N10061" i="1"/>
  <c r="L10062" i="1"/>
  <c r="N10062" i="1"/>
  <c r="L10063" i="1"/>
  <c r="J10063" i="1" s="1"/>
  <c r="N10063" i="1"/>
  <c r="L10064" i="1"/>
  <c r="N10064" i="1"/>
  <c r="L10065" i="1"/>
  <c r="J10065" i="1" s="1"/>
  <c r="N10065" i="1"/>
  <c r="L10066" i="1"/>
  <c r="N10066" i="1"/>
  <c r="L10067" i="1"/>
  <c r="J10067" i="1" s="1"/>
  <c r="N10067" i="1"/>
  <c r="L10068" i="1"/>
  <c r="N10068" i="1"/>
  <c r="L10069" i="1"/>
  <c r="J10069" i="1" s="1"/>
  <c r="N10069" i="1"/>
  <c r="L10070" i="1"/>
  <c r="N10070" i="1"/>
  <c r="L10071" i="1"/>
  <c r="J10071" i="1" s="1"/>
  <c r="N10071" i="1"/>
  <c r="L10072" i="1"/>
  <c r="N10072" i="1"/>
  <c r="L10073" i="1"/>
  <c r="J10073" i="1" s="1"/>
  <c r="N10073" i="1"/>
  <c r="L10074" i="1"/>
  <c r="N10074" i="1"/>
  <c r="L10075" i="1"/>
  <c r="J10075" i="1" s="1"/>
  <c r="N10075" i="1"/>
  <c r="L10076" i="1"/>
  <c r="N10076" i="1"/>
  <c r="L10077" i="1"/>
  <c r="J10077" i="1" s="1"/>
  <c r="N10077" i="1"/>
  <c r="L10078" i="1"/>
  <c r="N10078" i="1"/>
  <c r="L10079" i="1"/>
  <c r="J10079" i="1" s="1"/>
  <c r="N10079" i="1"/>
  <c r="L10080" i="1"/>
  <c r="N10080" i="1"/>
  <c r="L10081" i="1"/>
  <c r="J10081" i="1" s="1"/>
  <c r="N10081" i="1"/>
  <c r="L10082" i="1"/>
  <c r="N10082" i="1"/>
  <c r="L10083" i="1"/>
  <c r="J10083" i="1" s="1"/>
  <c r="N10083" i="1"/>
  <c r="L10084" i="1"/>
  <c r="N10084" i="1"/>
  <c r="L10085" i="1"/>
  <c r="J10085" i="1" s="1"/>
  <c r="N10085" i="1"/>
  <c r="L10086" i="1"/>
  <c r="N10086" i="1"/>
  <c r="L10087" i="1"/>
  <c r="J10087" i="1" s="1"/>
  <c r="N10087" i="1"/>
  <c r="L10088" i="1"/>
  <c r="N10088" i="1"/>
  <c r="L10089" i="1"/>
  <c r="J10089" i="1" s="1"/>
  <c r="N10089" i="1"/>
  <c r="L10090" i="1"/>
  <c r="N10090" i="1"/>
  <c r="L10091" i="1"/>
  <c r="J10091" i="1" s="1"/>
  <c r="N10091" i="1"/>
  <c r="L10092" i="1"/>
  <c r="N10092" i="1"/>
  <c r="L10093" i="1"/>
  <c r="J10093" i="1" s="1"/>
  <c r="N10093" i="1"/>
  <c r="L10094" i="1"/>
  <c r="N10094" i="1"/>
  <c r="L10095" i="1"/>
  <c r="J10095" i="1" s="1"/>
  <c r="N10095" i="1"/>
  <c r="L10096" i="1"/>
  <c r="N10096" i="1"/>
  <c r="L10097" i="1"/>
  <c r="J10097" i="1" s="1"/>
  <c r="N10097" i="1"/>
  <c r="L10098" i="1"/>
  <c r="N10098" i="1"/>
  <c r="L10099" i="1"/>
  <c r="J10099" i="1" s="1"/>
  <c r="N10099" i="1"/>
  <c r="L10100" i="1"/>
  <c r="N10100" i="1"/>
  <c r="L10101" i="1"/>
  <c r="J10101" i="1" s="1"/>
  <c r="N10101" i="1"/>
  <c r="L10102" i="1"/>
  <c r="N10102" i="1"/>
  <c r="L10103" i="1"/>
  <c r="J10103" i="1" s="1"/>
  <c r="N10103" i="1"/>
  <c r="L10104" i="1"/>
  <c r="N10104" i="1"/>
  <c r="L10105" i="1"/>
  <c r="J10105" i="1" s="1"/>
  <c r="N10105" i="1"/>
  <c r="L10106" i="1"/>
  <c r="N10106" i="1"/>
  <c r="L10107" i="1"/>
  <c r="J10107" i="1" s="1"/>
  <c r="N10107" i="1"/>
  <c r="L10108" i="1"/>
  <c r="N10108" i="1"/>
  <c r="L10109" i="1"/>
  <c r="J10109" i="1" s="1"/>
  <c r="N10109" i="1"/>
  <c r="L10110" i="1"/>
  <c r="N10110" i="1"/>
  <c r="L10111" i="1"/>
  <c r="J10111" i="1" s="1"/>
  <c r="N10111" i="1"/>
  <c r="L10112" i="1"/>
  <c r="N10112" i="1"/>
  <c r="L10113" i="1"/>
  <c r="J10113" i="1" s="1"/>
  <c r="N10113" i="1"/>
  <c r="L10114" i="1"/>
  <c r="N10114" i="1"/>
  <c r="L10115" i="1"/>
  <c r="J10115" i="1" s="1"/>
  <c r="N10115" i="1"/>
  <c r="L10116" i="1"/>
  <c r="N10116" i="1"/>
  <c r="L10117" i="1"/>
  <c r="J10117" i="1" s="1"/>
  <c r="N10117" i="1"/>
  <c r="L10118" i="1"/>
  <c r="N10118" i="1"/>
  <c r="L10119" i="1"/>
  <c r="J10119" i="1" s="1"/>
  <c r="N10119" i="1"/>
  <c r="L10120" i="1"/>
  <c r="N10120" i="1"/>
  <c r="L10121" i="1"/>
  <c r="J10121" i="1" s="1"/>
  <c r="N10121" i="1"/>
  <c r="L10122" i="1"/>
  <c r="N10122" i="1"/>
  <c r="L10123" i="1"/>
  <c r="J10123" i="1" s="1"/>
  <c r="N10123" i="1"/>
  <c r="L10124" i="1"/>
  <c r="N10124" i="1"/>
  <c r="L10125" i="1"/>
  <c r="J10125" i="1" s="1"/>
  <c r="N10125" i="1"/>
  <c r="L10126" i="1"/>
  <c r="N10126" i="1"/>
  <c r="L10127" i="1"/>
  <c r="J10127" i="1" s="1"/>
  <c r="N10127" i="1"/>
  <c r="L10128" i="1"/>
  <c r="N10128" i="1"/>
  <c r="L10129" i="1"/>
  <c r="J10129" i="1" s="1"/>
  <c r="N10129" i="1"/>
  <c r="L10130" i="1"/>
  <c r="N10130" i="1"/>
  <c r="L10131" i="1"/>
  <c r="J10131" i="1" s="1"/>
  <c r="N10131" i="1"/>
  <c r="L10132" i="1"/>
  <c r="N10132" i="1"/>
  <c r="L10133" i="1"/>
  <c r="J10133" i="1" s="1"/>
  <c r="N10133" i="1"/>
  <c r="L10134" i="1"/>
  <c r="N10134" i="1"/>
  <c r="L10135" i="1"/>
  <c r="J10135" i="1" s="1"/>
  <c r="N10135" i="1"/>
  <c r="L10136" i="1"/>
  <c r="N10136" i="1"/>
  <c r="L10137" i="1"/>
  <c r="J10137" i="1" s="1"/>
  <c r="N10137" i="1"/>
  <c r="L10138" i="1"/>
  <c r="N10138" i="1"/>
  <c r="L10139" i="1"/>
  <c r="J10139" i="1" s="1"/>
  <c r="N10139" i="1"/>
  <c r="L10140" i="1"/>
  <c r="N10140" i="1"/>
  <c r="L10141" i="1"/>
  <c r="J10141" i="1" s="1"/>
  <c r="N10141" i="1"/>
  <c r="L10142" i="1"/>
  <c r="N10142" i="1"/>
  <c r="L10143" i="1"/>
  <c r="J10143" i="1" s="1"/>
  <c r="N10143" i="1"/>
  <c r="L10144" i="1"/>
  <c r="N10144" i="1"/>
  <c r="L10145" i="1"/>
  <c r="J10145" i="1" s="1"/>
  <c r="N10145" i="1"/>
  <c r="L10146" i="1"/>
  <c r="N10146" i="1"/>
  <c r="L10147" i="1"/>
  <c r="J10147" i="1" s="1"/>
  <c r="N10147" i="1"/>
  <c r="L10148" i="1"/>
  <c r="N10148" i="1"/>
  <c r="L10149" i="1"/>
  <c r="J10149" i="1" s="1"/>
  <c r="N10149" i="1"/>
  <c r="L10150" i="1"/>
  <c r="N10150" i="1"/>
  <c r="L10151" i="1"/>
  <c r="J10151" i="1" s="1"/>
  <c r="N10151" i="1"/>
  <c r="L10152" i="1"/>
  <c r="N10152" i="1"/>
  <c r="L10153" i="1"/>
  <c r="J10153" i="1" s="1"/>
  <c r="N10153" i="1"/>
  <c r="L10154" i="1"/>
  <c r="N10154" i="1"/>
  <c r="L10155" i="1"/>
  <c r="J10155" i="1" s="1"/>
  <c r="N10155" i="1"/>
  <c r="L10156" i="1"/>
  <c r="N10156" i="1"/>
  <c r="L10157" i="1"/>
  <c r="J10157" i="1" s="1"/>
  <c r="N10157" i="1"/>
  <c r="L10158" i="1"/>
  <c r="N10158" i="1"/>
  <c r="L10159" i="1"/>
  <c r="J10159" i="1" s="1"/>
  <c r="N10159" i="1"/>
  <c r="L10160" i="1"/>
  <c r="N10160" i="1"/>
  <c r="L10161" i="1"/>
  <c r="J10161" i="1" s="1"/>
  <c r="N10161" i="1"/>
  <c r="L10162" i="1"/>
  <c r="N10162" i="1"/>
  <c r="L10163" i="1"/>
  <c r="J10163" i="1" s="1"/>
  <c r="N10163" i="1"/>
  <c r="L10164" i="1"/>
  <c r="N10164" i="1"/>
  <c r="L10165" i="1"/>
  <c r="J10165" i="1" s="1"/>
  <c r="N10165" i="1"/>
  <c r="L10166" i="1"/>
  <c r="N10166" i="1"/>
  <c r="L10167" i="1"/>
  <c r="J10167" i="1" s="1"/>
  <c r="N10167" i="1"/>
  <c r="L10168" i="1"/>
  <c r="N10168" i="1"/>
  <c r="L10169" i="1"/>
  <c r="J10169" i="1" s="1"/>
  <c r="N10169" i="1"/>
  <c r="L10170" i="1"/>
  <c r="N10170" i="1"/>
  <c r="L10171" i="1"/>
  <c r="J10171" i="1" s="1"/>
  <c r="N10171" i="1"/>
  <c r="L10172" i="1"/>
  <c r="N10172" i="1"/>
  <c r="L10173" i="1"/>
  <c r="J10173" i="1" s="1"/>
  <c r="N10173" i="1"/>
  <c r="L10174" i="1"/>
  <c r="N10174" i="1"/>
  <c r="L10175" i="1"/>
  <c r="J10175" i="1" s="1"/>
  <c r="N10175" i="1"/>
  <c r="L10176" i="1"/>
  <c r="N10176" i="1"/>
  <c r="L10177" i="1"/>
  <c r="J10177" i="1" s="1"/>
  <c r="N10177" i="1"/>
  <c r="L10178" i="1"/>
  <c r="N10178" i="1"/>
  <c r="L10179" i="1"/>
  <c r="J10179" i="1" s="1"/>
  <c r="N10179" i="1"/>
  <c r="L10180" i="1"/>
  <c r="N10180" i="1"/>
  <c r="L10181" i="1"/>
  <c r="J10181" i="1" s="1"/>
  <c r="N10181" i="1"/>
  <c r="L10182" i="1"/>
  <c r="N10182" i="1"/>
  <c r="L10183" i="1"/>
  <c r="J10183" i="1" s="1"/>
  <c r="N10183" i="1"/>
  <c r="L10184" i="1"/>
  <c r="N10184" i="1"/>
  <c r="L10185" i="1"/>
  <c r="J10185" i="1" s="1"/>
  <c r="N10185" i="1"/>
  <c r="L10186" i="1"/>
  <c r="N10186" i="1"/>
  <c r="L10187" i="1"/>
  <c r="J10187" i="1" s="1"/>
  <c r="N10187" i="1"/>
  <c r="L10188" i="1"/>
  <c r="N10188" i="1"/>
  <c r="L10189" i="1"/>
  <c r="J10189" i="1" s="1"/>
  <c r="N10189" i="1"/>
  <c r="L10190" i="1"/>
  <c r="N10190" i="1"/>
  <c r="L10191" i="1"/>
  <c r="J10191" i="1" s="1"/>
  <c r="N10191" i="1"/>
  <c r="L10192" i="1"/>
  <c r="N10192" i="1"/>
  <c r="L10193" i="1"/>
  <c r="J10193" i="1" s="1"/>
  <c r="N10193" i="1"/>
  <c r="L10194" i="1"/>
  <c r="N10194" i="1"/>
  <c r="L10195" i="1"/>
  <c r="J10195" i="1" s="1"/>
  <c r="N10195" i="1"/>
  <c r="L10196" i="1"/>
  <c r="N10196" i="1"/>
  <c r="L10197" i="1"/>
  <c r="J10197" i="1" s="1"/>
  <c r="N10197" i="1"/>
  <c r="L10198" i="1"/>
  <c r="N10198" i="1"/>
  <c r="L10199" i="1"/>
  <c r="J10199" i="1" s="1"/>
  <c r="N10199" i="1"/>
  <c r="L10200" i="1"/>
  <c r="N10200" i="1"/>
  <c r="L10201" i="1"/>
  <c r="J10201" i="1" s="1"/>
  <c r="N10201" i="1"/>
  <c r="L10202" i="1"/>
  <c r="N10202" i="1"/>
  <c r="L10203" i="1"/>
  <c r="J10203" i="1" s="1"/>
  <c r="N10203" i="1"/>
  <c r="L10204" i="1"/>
  <c r="N10204" i="1"/>
  <c r="L10205" i="1"/>
  <c r="J10205" i="1" s="1"/>
  <c r="N10205" i="1"/>
  <c r="L10206" i="1"/>
  <c r="N10206" i="1"/>
  <c r="L10207" i="1"/>
  <c r="J10207" i="1" s="1"/>
  <c r="N10207" i="1"/>
  <c r="L10208" i="1"/>
  <c r="N10208" i="1"/>
  <c r="L10209" i="1"/>
  <c r="J10209" i="1" s="1"/>
  <c r="N10209" i="1"/>
  <c r="L10210" i="1"/>
  <c r="N10210" i="1"/>
  <c r="L10211" i="1"/>
  <c r="J10211" i="1" s="1"/>
  <c r="N10211" i="1"/>
  <c r="L10212" i="1"/>
  <c r="N10212" i="1"/>
  <c r="L10213" i="1"/>
  <c r="J10213" i="1" s="1"/>
  <c r="N10213" i="1"/>
  <c r="L10214" i="1"/>
  <c r="N10214" i="1"/>
  <c r="L10215" i="1"/>
  <c r="J10215" i="1" s="1"/>
  <c r="N10215" i="1"/>
  <c r="L10216" i="1"/>
  <c r="N10216" i="1"/>
  <c r="L10217" i="1"/>
  <c r="J10217" i="1" s="1"/>
  <c r="N10217" i="1"/>
  <c r="L10218" i="1"/>
  <c r="N10218" i="1"/>
  <c r="L10219" i="1"/>
  <c r="J10219" i="1" s="1"/>
  <c r="N10219" i="1"/>
  <c r="L10220" i="1"/>
  <c r="N10220" i="1"/>
  <c r="L10221" i="1"/>
  <c r="J10221" i="1" s="1"/>
  <c r="N10221" i="1"/>
  <c r="L10222" i="1"/>
  <c r="N10222" i="1"/>
  <c r="L10223" i="1"/>
  <c r="J10223" i="1" s="1"/>
  <c r="N10223" i="1"/>
  <c r="L10224" i="1"/>
  <c r="N10224" i="1"/>
  <c r="L10225" i="1"/>
  <c r="J10225" i="1" s="1"/>
  <c r="N10225" i="1"/>
  <c r="L10226" i="1"/>
  <c r="N10226" i="1"/>
  <c r="L10227" i="1"/>
  <c r="J10227" i="1" s="1"/>
  <c r="N10227" i="1"/>
  <c r="L10228" i="1"/>
  <c r="N10228" i="1"/>
  <c r="L10229" i="1"/>
  <c r="J10229" i="1" s="1"/>
  <c r="N10229" i="1"/>
  <c r="L10230" i="1"/>
  <c r="N10230" i="1"/>
  <c r="L10231" i="1"/>
  <c r="J10231" i="1" s="1"/>
  <c r="N10231" i="1"/>
  <c r="L10232" i="1"/>
  <c r="N10232" i="1"/>
  <c r="L10233" i="1"/>
  <c r="J10233" i="1" s="1"/>
  <c r="N10233" i="1"/>
  <c r="L10234" i="1"/>
  <c r="N10234" i="1"/>
  <c r="L10235" i="1"/>
  <c r="J10235" i="1" s="1"/>
  <c r="N10235" i="1"/>
  <c r="L10236" i="1"/>
  <c r="N10236" i="1"/>
  <c r="L10237" i="1"/>
  <c r="J10237" i="1" s="1"/>
  <c r="N10237" i="1"/>
  <c r="L10238" i="1"/>
  <c r="N10238" i="1"/>
  <c r="L10239" i="1"/>
  <c r="J10239" i="1" s="1"/>
  <c r="N10239" i="1"/>
  <c r="L10240" i="1"/>
  <c r="N10240" i="1"/>
  <c r="L10241" i="1"/>
  <c r="J10241" i="1" s="1"/>
  <c r="N10241" i="1"/>
  <c r="L10242" i="1"/>
  <c r="N10242" i="1"/>
  <c r="L10243" i="1"/>
  <c r="J10243" i="1" s="1"/>
  <c r="N10243" i="1"/>
  <c r="L10244" i="1"/>
  <c r="N10244" i="1"/>
  <c r="L10245" i="1"/>
  <c r="J10245" i="1" s="1"/>
  <c r="N10245" i="1"/>
  <c r="L10246" i="1"/>
  <c r="N10246" i="1"/>
  <c r="L10247" i="1"/>
  <c r="J10247" i="1" s="1"/>
  <c r="N10247" i="1"/>
  <c r="L10248" i="1"/>
  <c r="N10248" i="1"/>
  <c r="L10249" i="1"/>
  <c r="J10249" i="1" s="1"/>
  <c r="N10249" i="1"/>
  <c r="L10250" i="1"/>
  <c r="N10250" i="1"/>
  <c r="L10251" i="1"/>
  <c r="J10251" i="1" s="1"/>
  <c r="N10251" i="1"/>
  <c r="L10252" i="1"/>
  <c r="N10252" i="1"/>
  <c r="L10253" i="1"/>
  <c r="J10253" i="1" s="1"/>
  <c r="N10253" i="1"/>
  <c r="L10254" i="1"/>
  <c r="N10254" i="1"/>
  <c r="L10255" i="1"/>
  <c r="J10255" i="1" s="1"/>
  <c r="N10255" i="1"/>
  <c r="L10256" i="1"/>
  <c r="N10256" i="1"/>
  <c r="L10257" i="1"/>
  <c r="J10257" i="1" s="1"/>
  <c r="N10257" i="1"/>
  <c r="L10258" i="1"/>
  <c r="N10258" i="1"/>
  <c r="L10259" i="1"/>
  <c r="J10259" i="1" s="1"/>
  <c r="N10259" i="1"/>
  <c r="L10260" i="1"/>
  <c r="N10260" i="1"/>
  <c r="L10261" i="1"/>
  <c r="J10261" i="1" s="1"/>
  <c r="N10261" i="1"/>
  <c r="L10262" i="1"/>
  <c r="N10262" i="1"/>
  <c r="L10263" i="1"/>
  <c r="J10263" i="1" s="1"/>
  <c r="N10263" i="1"/>
  <c r="L10264" i="1"/>
  <c r="N10264" i="1"/>
  <c r="L10265" i="1"/>
  <c r="J10265" i="1" s="1"/>
  <c r="N10265" i="1"/>
  <c r="L10266" i="1"/>
  <c r="N10266" i="1"/>
  <c r="L10267" i="1"/>
  <c r="J10267" i="1" s="1"/>
  <c r="N10267" i="1"/>
  <c r="L10268" i="1"/>
  <c r="N10268" i="1"/>
  <c r="L10269" i="1"/>
  <c r="J10269" i="1" s="1"/>
  <c r="N10269" i="1"/>
  <c r="L10270" i="1"/>
  <c r="N10270" i="1"/>
  <c r="L10271" i="1"/>
  <c r="J10271" i="1" s="1"/>
  <c r="N10271" i="1"/>
  <c r="L10272" i="1"/>
  <c r="N10272" i="1"/>
  <c r="L10273" i="1"/>
  <c r="J10273" i="1" s="1"/>
  <c r="N10273" i="1"/>
  <c r="L10274" i="1"/>
  <c r="N10274" i="1"/>
  <c r="L10275" i="1"/>
  <c r="J10275" i="1" s="1"/>
  <c r="N10275" i="1"/>
  <c r="L10276" i="1"/>
  <c r="N10276" i="1"/>
  <c r="L10277" i="1"/>
  <c r="J10277" i="1" s="1"/>
  <c r="N10277" i="1"/>
  <c r="L10278" i="1"/>
  <c r="N10278" i="1"/>
  <c r="L10279" i="1"/>
  <c r="J10279" i="1" s="1"/>
  <c r="N10279" i="1"/>
  <c r="L10280" i="1"/>
  <c r="N10280" i="1"/>
  <c r="L10281" i="1"/>
  <c r="J10281" i="1" s="1"/>
  <c r="N10281" i="1"/>
  <c r="L10282" i="1"/>
  <c r="N10282" i="1"/>
  <c r="L10283" i="1"/>
  <c r="J10283" i="1" s="1"/>
  <c r="N10283" i="1"/>
  <c r="L10284" i="1"/>
  <c r="N10284" i="1"/>
  <c r="L10285" i="1"/>
  <c r="J10285" i="1" s="1"/>
  <c r="N10285" i="1"/>
  <c r="L10286" i="1"/>
  <c r="N10286" i="1"/>
  <c r="L10287" i="1"/>
  <c r="J10287" i="1" s="1"/>
  <c r="N10287" i="1"/>
  <c r="L10288" i="1"/>
  <c r="N10288" i="1"/>
  <c r="L10289" i="1"/>
  <c r="J10289" i="1" s="1"/>
  <c r="N10289" i="1"/>
  <c r="L10290" i="1"/>
  <c r="N10290" i="1"/>
  <c r="L10291" i="1"/>
  <c r="J10291" i="1" s="1"/>
  <c r="N10291" i="1"/>
  <c r="L10292" i="1"/>
  <c r="N10292" i="1"/>
  <c r="L10293" i="1"/>
  <c r="J10293" i="1" s="1"/>
  <c r="N10293" i="1"/>
  <c r="L10294" i="1"/>
  <c r="N10294" i="1"/>
  <c r="L10295" i="1"/>
  <c r="J10295" i="1" s="1"/>
  <c r="N10295" i="1"/>
  <c r="L10296" i="1"/>
  <c r="N10296" i="1"/>
  <c r="L10297" i="1"/>
  <c r="J10297" i="1" s="1"/>
  <c r="N10297" i="1"/>
  <c r="L10298" i="1"/>
  <c r="N10298" i="1"/>
  <c r="L10299" i="1"/>
  <c r="J10299" i="1" s="1"/>
  <c r="N10299" i="1"/>
  <c r="L10300" i="1"/>
  <c r="N10300" i="1"/>
  <c r="L10301" i="1"/>
  <c r="J10301" i="1" s="1"/>
  <c r="N10301" i="1"/>
  <c r="L10302" i="1"/>
  <c r="N10302" i="1"/>
  <c r="L10303" i="1"/>
  <c r="J10303" i="1" s="1"/>
  <c r="N10303" i="1"/>
  <c r="L10304" i="1"/>
  <c r="N10304" i="1"/>
  <c r="L10305" i="1"/>
  <c r="J10305" i="1" s="1"/>
  <c r="N10305" i="1"/>
  <c r="L10306" i="1"/>
  <c r="N10306" i="1"/>
  <c r="L10307" i="1"/>
  <c r="J10307" i="1" s="1"/>
  <c r="N10307" i="1"/>
  <c r="L10308" i="1"/>
  <c r="N10308" i="1"/>
  <c r="L10309" i="1"/>
  <c r="J10309" i="1" s="1"/>
  <c r="N10309" i="1"/>
  <c r="L10310" i="1"/>
  <c r="N10310" i="1"/>
  <c r="L10311" i="1"/>
  <c r="J10311" i="1" s="1"/>
  <c r="N10311" i="1"/>
  <c r="L10312" i="1"/>
  <c r="N10312" i="1"/>
  <c r="L10313" i="1"/>
  <c r="J10313" i="1" s="1"/>
  <c r="N10313" i="1"/>
  <c r="L10314" i="1"/>
  <c r="N10314" i="1"/>
  <c r="L10315" i="1"/>
  <c r="J10315" i="1" s="1"/>
  <c r="N10315" i="1"/>
  <c r="L10316" i="1"/>
  <c r="N10316" i="1"/>
  <c r="L10317" i="1"/>
  <c r="J10317" i="1" s="1"/>
  <c r="N10317" i="1"/>
  <c r="L10318" i="1"/>
  <c r="N10318" i="1"/>
  <c r="L10319" i="1"/>
  <c r="J10319" i="1" s="1"/>
  <c r="N10319" i="1"/>
  <c r="L10320" i="1"/>
  <c r="N10320" i="1"/>
  <c r="L10321" i="1"/>
  <c r="J10321" i="1" s="1"/>
  <c r="N10321" i="1"/>
  <c r="L10322" i="1"/>
  <c r="N10322" i="1"/>
  <c r="L10323" i="1"/>
  <c r="J10323" i="1" s="1"/>
  <c r="N10323" i="1"/>
  <c r="L10324" i="1"/>
  <c r="N10324" i="1"/>
  <c r="L10325" i="1"/>
  <c r="J10325" i="1" s="1"/>
  <c r="N10325" i="1"/>
  <c r="L10326" i="1"/>
  <c r="N10326" i="1"/>
  <c r="L10327" i="1"/>
  <c r="J10327" i="1" s="1"/>
  <c r="N10327" i="1"/>
  <c r="L10328" i="1"/>
  <c r="N10328" i="1"/>
  <c r="L10329" i="1"/>
  <c r="J10329" i="1" s="1"/>
  <c r="N10329" i="1"/>
  <c r="L10330" i="1"/>
  <c r="N10330" i="1"/>
  <c r="L10331" i="1"/>
  <c r="J10331" i="1" s="1"/>
  <c r="N10331" i="1"/>
  <c r="L10332" i="1"/>
  <c r="N10332" i="1"/>
  <c r="L10333" i="1"/>
  <c r="J10333" i="1" s="1"/>
  <c r="N10333" i="1"/>
  <c r="L10334" i="1"/>
  <c r="N10334" i="1"/>
  <c r="L10335" i="1"/>
  <c r="J10335" i="1" s="1"/>
  <c r="N10335" i="1"/>
  <c r="L10336" i="1"/>
  <c r="N10336" i="1"/>
  <c r="L10337" i="1"/>
  <c r="J10337" i="1" s="1"/>
  <c r="N10337" i="1"/>
  <c r="L10338" i="1"/>
  <c r="N10338" i="1"/>
  <c r="L10339" i="1"/>
  <c r="J10339" i="1" s="1"/>
  <c r="N10339" i="1"/>
  <c r="L10340" i="1"/>
  <c r="N10340" i="1"/>
  <c r="L10341" i="1"/>
  <c r="J10341" i="1" s="1"/>
  <c r="N10341" i="1"/>
  <c r="L10342" i="1"/>
  <c r="N10342" i="1"/>
  <c r="L10343" i="1"/>
  <c r="J10343" i="1" s="1"/>
  <c r="N10343" i="1"/>
  <c r="L10344" i="1"/>
  <c r="N10344" i="1"/>
  <c r="L10345" i="1"/>
  <c r="J10345" i="1" s="1"/>
  <c r="N10345" i="1"/>
  <c r="L10346" i="1"/>
  <c r="N10346" i="1"/>
  <c r="L10347" i="1"/>
  <c r="J10347" i="1" s="1"/>
  <c r="N10347" i="1"/>
  <c r="L10348" i="1"/>
  <c r="N10348" i="1"/>
  <c r="L10349" i="1"/>
  <c r="J10349" i="1" s="1"/>
  <c r="N10349" i="1"/>
  <c r="L10350" i="1"/>
  <c r="N10350" i="1"/>
  <c r="L10351" i="1"/>
  <c r="J10351" i="1" s="1"/>
  <c r="N10351" i="1"/>
  <c r="L10352" i="1"/>
  <c r="N10352" i="1"/>
  <c r="L10353" i="1"/>
  <c r="J10353" i="1" s="1"/>
  <c r="N10353" i="1"/>
  <c r="L10354" i="1"/>
  <c r="N10354" i="1"/>
  <c r="L10355" i="1"/>
  <c r="J10355" i="1" s="1"/>
  <c r="N10355" i="1"/>
  <c r="L10356" i="1"/>
  <c r="N10356" i="1"/>
  <c r="L10357" i="1"/>
  <c r="J10357" i="1" s="1"/>
  <c r="N10357" i="1"/>
  <c r="L10358" i="1"/>
  <c r="N10358" i="1"/>
  <c r="L10359" i="1"/>
  <c r="J10359" i="1" s="1"/>
  <c r="N10359" i="1"/>
  <c r="L10360" i="1"/>
  <c r="N10360" i="1"/>
  <c r="L10361" i="1"/>
  <c r="J10361" i="1" s="1"/>
  <c r="N10361" i="1"/>
  <c r="L10362" i="1"/>
  <c r="N10362" i="1"/>
  <c r="L10363" i="1"/>
  <c r="J10363" i="1" s="1"/>
  <c r="N10363" i="1"/>
  <c r="L10364" i="1"/>
  <c r="N10364" i="1"/>
  <c r="L10365" i="1"/>
  <c r="J10365" i="1" s="1"/>
  <c r="N10365" i="1"/>
  <c r="L10366" i="1"/>
  <c r="N10366" i="1"/>
  <c r="L10367" i="1"/>
  <c r="J10367" i="1" s="1"/>
  <c r="N10367" i="1"/>
  <c r="L10368" i="1"/>
  <c r="N10368" i="1"/>
  <c r="L10369" i="1"/>
  <c r="J10369" i="1" s="1"/>
  <c r="N10369" i="1"/>
  <c r="L10370" i="1"/>
  <c r="N10370" i="1"/>
  <c r="L10371" i="1"/>
  <c r="J10371" i="1" s="1"/>
  <c r="N10371" i="1"/>
  <c r="L10372" i="1"/>
  <c r="N10372" i="1"/>
  <c r="L10373" i="1"/>
  <c r="J10373" i="1" s="1"/>
  <c r="N10373" i="1"/>
  <c r="L10374" i="1"/>
  <c r="N10374" i="1"/>
  <c r="L10375" i="1"/>
  <c r="J10375" i="1" s="1"/>
  <c r="N10375" i="1"/>
  <c r="L10376" i="1"/>
  <c r="N10376" i="1"/>
  <c r="L10377" i="1"/>
  <c r="J10377" i="1" s="1"/>
  <c r="N10377" i="1"/>
  <c r="L10378" i="1"/>
  <c r="N10378" i="1"/>
  <c r="L10379" i="1"/>
  <c r="J10379" i="1" s="1"/>
  <c r="N10379" i="1"/>
  <c r="L10380" i="1"/>
  <c r="N10380" i="1"/>
  <c r="L10381" i="1"/>
  <c r="J10381" i="1" s="1"/>
  <c r="N10381" i="1"/>
  <c r="L10382" i="1"/>
  <c r="N10382" i="1"/>
  <c r="L10383" i="1"/>
  <c r="J10383" i="1" s="1"/>
  <c r="N10383" i="1"/>
  <c r="L10384" i="1"/>
  <c r="N10384" i="1"/>
  <c r="L10385" i="1"/>
  <c r="J10385" i="1" s="1"/>
  <c r="N10385" i="1"/>
  <c r="L10386" i="1"/>
  <c r="N10386" i="1"/>
  <c r="L10387" i="1"/>
  <c r="J10387" i="1" s="1"/>
  <c r="N10387" i="1"/>
  <c r="L10388" i="1"/>
  <c r="N10388" i="1"/>
  <c r="L10389" i="1"/>
  <c r="J10389" i="1" s="1"/>
  <c r="N10389" i="1"/>
  <c r="L10390" i="1"/>
  <c r="N10390" i="1"/>
  <c r="L10391" i="1"/>
  <c r="J10391" i="1" s="1"/>
  <c r="N10391" i="1"/>
  <c r="L10392" i="1"/>
  <c r="N10392" i="1"/>
  <c r="L10393" i="1"/>
  <c r="J10393" i="1" s="1"/>
  <c r="N10393" i="1"/>
  <c r="L10394" i="1"/>
  <c r="N10394" i="1"/>
  <c r="L10395" i="1"/>
  <c r="J10395" i="1" s="1"/>
  <c r="N10395" i="1"/>
  <c r="L10396" i="1"/>
  <c r="N10396" i="1"/>
  <c r="L10397" i="1"/>
  <c r="J10397" i="1" s="1"/>
  <c r="N10397" i="1"/>
  <c r="L10398" i="1"/>
  <c r="N10398" i="1"/>
  <c r="L10399" i="1"/>
  <c r="J10399" i="1" s="1"/>
  <c r="N10399" i="1"/>
  <c r="L10400" i="1"/>
  <c r="N10400" i="1"/>
  <c r="L10401" i="1"/>
  <c r="J10401" i="1" s="1"/>
  <c r="N10401" i="1"/>
  <c r="L10402" i="1"/>
  <c r="N10402" i="1"/>
  <c r="L10403" i="1"/>
  <c r="J10403" i="1" s="1"/>
  <c r="N10403" i="1"/>
  <c r="L10404" i="1"/>
  <c r="N10404" i="1"/>
  <c r="L10405" i="1"/>
  <c r="J10405" i="1" s="1"/>
  <c r="N10405" i="1"/>
  <c r="L10406" i="1"/>
  <c r="N10406" i="1"/>
  <c r="L10407" i="1"/>
  <c r="J10407" i="1" s="1"/>
  <c r="N10407" i="1"/>
  <c r="L10408" i="1"/>
  <c r="N10408" i="1"/>
  <c r="L10409" i="1"/>
  <c r="J10409" i="1" s="1"/>
  <c r="N10409" i="1"/>
  <c r="L10410" i="1"/>
  <c r="N10410" i="1"/>
  <c r="L10411" i="1"/>
  <c r="J10411" i="1" s="1"/>
  <c r="N10411" i="1"/>
  <c r="L10412" i="1"/>
  <c r="N10412" i="1"/>
  <c r="L10413" i="1"/>
  <c r="J10413" i="1" s="1"/>
  <c r="N10413" i="1"/>
  <c r="L10414" i="1"/>
  <c r="N10414" i="1"/>
  <c r="L10415" i="1"/>
  <c r="J10415" i="1" s="1"/>
  <c r="N10415" i="1"/>
  <c r="L10416" i="1"/>
  <c r="N10416" i="1"/>
  <c r="L10417" i="1"/>
  <c r="J10417" i="1" s="1"/>
  <c r="N10417" i="1"/>
  <c r="L10418" i="1"/>
  <c r="N10418" i="1"/>
  <c r="L10419" i="1"/>
  <c r="J10419" i="1" s="1"/>
  <c r="N10419" i="1"/>
  <c r="L10420" i="1"/>
  <c r="N10420" i="1"/>
  <c r="L10421" i="1"/>
  <c r="J10421" i="1" s="1"/>
  <c r="N10421" i="1"/>
  <c r="L10422" i="1"/>
  <c r="N10422" i="1"/>
  <c r="L10423" i="1"/>
  <c r="J10423" i="1" s="1"/>
  <c r="N10423" i="1"/>
  <c r="L10424" i="1"/>
  <c r="N10424" i="1"/>
  <c r="L10425" i="1"/>
  <c r="J10425" i="1" s="1"/>
  <c r="N10425" i="1"/>
  <c r="L10426" i="1"/>
  <c r="N10426" i="1"/>
  <c r="L10427" i="1"/>
  <c r="J10427" i="1" s="1"/>
  <c r="N10427" i="1"/>
  <c r="L10428" i="1"/>
  <c r="N10428" i="1"/>
  <c r="L10429" i="1"/>
  <c r="J10429" i="1" s="1"/>
  <c r="N10429" i="1"/>
  <c r="L10430" i="1"/>
  <c r="N10430" i="1"/>
  <c r="L10431" i="1"/>
  <c r="J10431" i="1" s="1"/>
  <c r="N10431" i="1"/>
  <c r="L10432" i="1"/>
  <c r="N10432" i="1"/>
  <c r="L10433" i="1"/>
  <c r="J10433" i="1" s="1"/>
  <c r="N10433" i="1"/>
  <c r="L10434" i="1"/>
  <c r="N10434" i="1"/>
  <c r="L10435" i="1"/>
  <c r="J10435" i="1" s="1"/>
  <c r="N10435" i="1"/>
  <c r="L10436" i="1"/>
  <c r="N10436" i="1"/>
  <c r="L10437" i="1"/>
  <c r="J10437" i="1" s="1"/>
  <c r="N10437" i="1"/>
  <c r="L10438" i="1"/>
  <c r="N10438" i="1"/>
  <c r="L10439" i="1"/>
  <c r="J10439" i="1" s="1"/>
  <c r="N10439" i="1"/>
  <c r="L10440" i="1"/>
  <c r="N10440" i="1"/>
  <c r="L10441" i="1"/>
  <c r="J10441" i="1" s="1"/>
  <c r="N10441" i="1"/>
  <c r="L10442" i="1"/>
  <c r="N10442" i="1"/>
  <c r="L10443" i="1"/>
  <c r="J10443" i="1" s="1"/>
  <c r="N10443" i="1"/>
  <c r="L10444" i="1"/>
  <c r="N10444" i="1"/>
  <c r="L10445" i="1"/>
  <c r="J10445" i="1" s="1"/>
  <c r="N10445" i="1"/>
  <c r="L10446" i="1"/>
  <c r="N10446" i="1"/>
  <c r="L10447" i="1"/>
  <c r="J10447" i="1" s="1"/>
  <c r="N10447" i="1"/>
  <c r="L10448" i="1"/>
  <c r="N10448" i="1"/>
  <c r="L10449" i="1"/>
  <c r="J10449" i="1" s="1"/>
  <c r="N10449" i="1"/>
  <c r="L10450" i="1"/>
  <c r="N10450" i="1"/>
  <c r="L10451" i="1"/>
  <c r="J10451" i="1" s="1"/>
  <c r="N10451" i="1"/>
  <c r="L10452" i="1"/>
  <c r="N10452" i="1"/>
  <c r="L10453" i="1"/>
  <c r="J10453" i="1" s="1"/>
  <c r="N10453" i="1"/>
  <c r="L10454" i="1"/>
  <c r="N10454" i="1"/>
  <c r="L10455" i="1"/>
  <c r="J10455" i="1" s="1"/>
  <c r="N10455" i="1"/>
  <c r="L10456" i="1"/>
  <c r="N10456" i="1"/>
  <c r="L10457" i="1"/>
  <c r="J10457" i="1" s="1"/>
  <c r="N10457" i="1"/>
  <c r="L10458" i="1"/>
  <c r="N10458" i="1"/>
  <c r="L10459" i="1"/>
  <c r="J10459" i="1" s="1"/>
  <c r="N10459" i="1"/>
  <c r="L10460" i="1"/>
  <c r="N10460" i="1"/>
  <c r="L10461" i="1"/>
  <c r="J10461" i="1" s="1"/>
  <c r="N10461" i="1"/>
  <c r="L10462" i="1"/>
  <c r="N10462" i="1"/>
  <c r="L10463" i="1"/>
  <c r="J10463" i="1" s="1"/>
  <c r="N10463" i="1"/>
  <c r="L10464" i="1"/>
  <c r="N10464" i="1"/>
  <c r="L10465" i="1"/>
  <c r="J10465" i="1" s="1"/>
  <c r="N10465" i="1"/>
  <c r="L10466" i="1"/>
  <c r="N10466" i="1"/>
  <c r="L10467" i="1"/>
  <c r="J10467" i="1" s="1"/>
  <c r="N10467" i="1"/>
  <c r="L10468" i="1"/>
  <c r="N10468" i="1"/>
  <c r="L10469" i="1"/>
  <c r="J10469" i="1" s="1"/>
  <c r="N10469" i="1"/>
  <c r="L10470" i="1"/>
  <c r="N10470" i="1"/>
  <c r="L10471" i="1"/>
  <c r="J10471" i="1" s="1"/>
  <c r="N10471" i="1"/>
  <c r="L10472" i="1"/>
  <c r="N10472" i="1"/>
  <c r="L10473" i="1"/>
  <c r="J10473" i="1" s="1"/>
  <c r="N10473" i="1"/>
  <c r="L10474" i="1"/>
  <c r="N10474" i="1"/>
  <c r="L10475" i="1"/>
  <c r="J10475" i="1" s="1"/>
  <c r="N10475" i="1"/>
  <c r="L10476" i="1"/>
  <c r="N10476" i="1"/>
  <c r="L10477" i="1"/>
  <c r="J10477" i="1" s="1"/>
  <c r="N10477" i="1"/>
  <c r="L10478" i="1"/>
  <c r="N10478" i="1"/>
  <c r="L10479" i="1"/>
  <c r="J10479" i="1" s="1"/>
  <c r="N10479" i="1"/>
  <c r="L10480" i="1"/>
  <c r="N10480" i="1"/>
  <c r="L10481" i="1"/>
  <c r="J10481" i="1" s="1"/>
  <c r="N10481" i="1"/>
  <c r="L10482" i="1"/>
  <c r="N10482" i="1"/>
  <c r="L10483" i="1"/>
  <c r="J10483" i="1" s="1"/>
  <c r="N10483" i="1"/>
  <c r="L10484" i="1"/>
  <c r="N10484" i="1"/>
  <c r="L10485" i="1"/>
  <c r="J10485" i="1" s="1"/>
  <c r="N10485" i="1"/>
  <c r="L10486" i="1"/>
  <c r="N10486" i="1"/>
  <c r="L10487" i="1"/>
  <c r="J10487" i="1" s="1"/>
  <c r="N10487" i="1"/>
  <c r="L10488" i="1"/>
  <c r="N10488" i="1"/>
  <c r="L10489" i="1"/>
  <c r="J10489" i="1" s="1"/>
  <c r="N10489" i="1"/>
  <c r="L10490" i="1"/>
  <c r="N10490" i="1"/>
  <c r="L10491" i="1"/>
  <c r="J10491" i="1" s="1"/>
  <c r="N10491" i="1"/>
  <c r="L10492" i="1"/>
  <c r="N10492" i="1"/>
  <c r="L10493" i="1"/>
  <c r="J10493" i="1" s="1"/>
  <c r="N10493" i="1"/>
  <c r="L10494" i="1"/>
  <c r="N10494" i="1"/>
  <c r="L10495" i="1"/>
  <c r="J10495" i="1" s="1"/>
  <c r="N10495" i="1"/>
  <c r="L10496" i="1"/>
  <c r="N10496" i="1"/>
  <c r="L10497" i="1"/>
  <c r="J10497" i="1" s="1"/>
  <c r="N10497" i="1"/>
  <c r="L10498" i="1"/>
  <c r="N10498" i="1"/>
  <c r="L10499" i="1"/>
  <c r="J10499" i="1" s="1"/>
  <c r="N10499" i="1"/>
  <c r="L10500" i="1"/>
  <c r="N10500" i="1"/>
  <c r="L10501" i="1"/>
  <c r="J10501" i="1" s="1"/>
  <c r="N10501" i="1"/>
  <c r="L10502" i="1"/>
  <c r="N10502" i="1"/>
  <c r="L10503" i="1"/>
  <c r="J10503" i="1" s="1"/>
  <c r="N10503" i="1"/>
  <c r="L10504" i="1"/>
  <c r="N10504" i="1"/>
  <c r="L10505" i="1"/>
  <c r="J10505" i="1" s="1"/>
  <c r="N10505" i="1"/>
  <c r="L10506" i="1"/>
  <c r="N10506" i="1"/>
  <c r="L10507" i="1"/>
  <c r="J10507" i="1" s="1"/>
  <c r="N10507" i="1"/>
  <c r="L10508" i="1"/>
  <c r="N10508" i="1"/>
  <c r="L10509" i="1"/>
  <c r="J10509" i="1" s="1"/>
  <c r="N10509" i="1"/>
  <c r="L10510" i="1"/>
  <c r="N10510" i="1"/>
  <c r="L10511" i="1"/>
  <c r="J10511" i="1" s="1"/>
  <c r="N10511" i="1"/>
  <c r="L10512" i="1"/>
  <c r="N10512" i="1"/>
  <c r="L10513" i="1"/>
  <c r="J10513" i="1" s="1"/>
  <c r="N10513" i="1"/>
  <c r="L10514" i="1"/>
  <c r="N10514" i="1"/>
  <c r="L10515" i="1"/>
  <c r="J10515" i="1" s="1"/>
  <c r="N10515" i="1"/>
  <c r="L10516" i="1"/>
  <c r="N10516" i="1"/>
  <c r="L10517" i="1"/>
  <c r="J10517" i="1" s="1"/>
  <c r="N10517" i="1"/>
  <c r="L10518" i="1"/>
  <c r="N10518" i="1"/>
  <c r="L10519" i="1"/>
  <c r="J10519" i="1" s="1"/>
  <c r="N10519" i="1"/>
  <c r="L10520" i="1"/>
  <c r="N10520" i="1"/>
  <c r="L10521" i="1"/>
  <c r="J10521" i="1" s="1"/>
  <c r="N10521" i="1"/>
  <c r="L10522" i="1"/>
  <c r="N10522" i="1"/>
  <c r="L10523" i="1"/>
  <c r="J10523" i="1" s="1"/>
  <c r="N10523" i="1"/>
  <c r="L10524" i="1"/>
  <c r="N10524" i="1"/>
  <c r="L10525" i="1"/>
  <c r="J10525" i="1" s="1"/>
  <c r="N10525" i="1"/>
  <c r="L10526" i="1"/>
  <c r="N10526" i="1"/>
  <c r="L10527" i="1"/>
  <c r="J10527" i="1" s="1"/>
  <c r="N10527" i="1"/>
  <c r="L10528" i="1"/>
  <c r="N10528" i="1"/>
  <c r="L10529" i="1"/>
  <c r="J10529" i="1" s="1"/>
  <c r="N10529" i="1"/>
  <c r="L10530" i="1"/>
  <c r="N10530" i="1"/>
  <c r="L10531" i="1"/>
  <c r="J10531" i="1" s="1"/>
  <c r="N10531" i="1"/>
  <c r="L10532" i="1"/>
  <c r="N10532" i="1"/>
  <c r="L10533" i="1"/>
  <c r="J10533" i="1" s="1"/>
  <c r="N10533" i="1"/>
  <c r="L10534" i="1"/>
  <c r="N10534" i="1"/>
  <c r="L10535" i="1"/>
  <c r="J10535" i="1" s="1"/>
  <c r="N10535" i="1"/>
  <c r="L10536" i="1"/>
  <c r="N10536" i="1"/>
  <c r="L10537" i="1"/>
  <c r="J10537" i="1" s="1"/>
  <c r="N10537" i="1"/>
  <c r="L10538" i="1"/>
  <c r="N10538" i="1"/>
  <c r="L10539" i="1"/>
  <c r="J10539" i="1" s="1"/>
  <c r="N10539" i="1"/>
  <c r="L10540" i="1"/>
  <c r="N10540" i="1"/>
  <c r="L10541" i="1"/>
  <c r="J10541" i="1" s="1"/>
  <c r="N10541" i="1"/>
  <c r="L10542" i="1"/>
  <c r="N10542" i="1"/>
  <c r="L10543" i="1"/>
  <c r="J10543" i="1" s="1"/>
  <c r="N10543" i="1"/>
  <c r="L10544" i="1"/>
  <c r="N10544" i="1"/>
  <c r="L10545" i="1"/>
  <c r="J10545" i="1" s="1"/>
  <c r="N10545" i="1"/>
  <c r="L10546" i="1"/>
  <c r="N10546" i="1"/>
  <c r="L10547" i="1"/>
  <c r="J10547" i="1" s="1"/>
  <c r="N10547" i="1"/>
  <c r="L10548" i="1"/>
  <c r="N10548" i="1"/>
  <c r="L10549" i="1"/>
  <c r="J10549" i="1" s="1"/>
  <c r="N10549" i="1"/>
  <c r="L10550" i="1"/>
  <c r="N10550" i="1"/>
  <c r="L10551" i="1"/>
  <c r="J10551" i="1" s="1"/>
  <c r="N10551" i="1"/>
  <c r="L10552" i="1"/>
  <c r="N10552" i="1"/>
  <c r="L10553" i="1"/>
  <c r="J10553" i="1" s="1"/>
  <c r="N10553" i="1"/>
  <c r="L10554" i="1"/>
  <c r="N10554" i="1"/>
  <c r="L10555" i="1"/>
  <c r="J10555" i="1" s="1"/>
  <c r="N10555" i="1"/>
  <c r="L10556" i="1"/>
  <c r="N10556" i="1"/>
  <c r="L10557" i="1"/>
  <c r="J10557" i="1" s="1"/>
  <c r="N10557" i="1"/>
  <c r="L10558" i="1"/>
  <c r="N10558" i="1"/>
  <c r="L10559" i="1"/>
  <c r="J10559" i="1" s="1"/>
  <c r="N10559" i="1"/>
  <c r="L10560" i="1"/>
  <c r="N10560" i="1"/>
  <c r="L10561" i="1"/>
  <c r="J10561" i="1" s="1"/>
  <c r="N10561" i="1"/>
  <c r="L10562" i="1"/>
  <c r="N10562" i="1"/>
  <c r="L10563" i="1"/>
  <c r="J10563" i="1" s="1"/>
  <c r="N10563" i="1"/>
  <c r="L10564" i="1"/>
  <c r="N10564" i="1"/>
  <c r="L10565" i="1"/>
  <c r="J10565" i="1" s="1"/>
  <c r="N10565" i="1"/>
  <c r="L10566" i="1"/>
  <c r="N10566" i="1"/>
  <c r="L10567" i="1"/>
  <c r="J10567" i="1" s="1"/>
  <c r="N10567" i="1"/>
  <c r="L10568" i="1"/>
  <c r="N10568" i="1"/>
  <c r="L10569" i="1"/>
  <c r="J10569" i="1" s="1"/>
  <c r="N10569" i="1"/>
  <c r="L10570" i="1"/>
  <c r="N10570" i="1"/>
  <c r="L10571" i="1"/>
  <c r="J10571" i="1" s="1"/>
  <c r="N10571" i="1"/>
  <c r="L10572" i="1"/>
  <c r="N10572" i="1"/>
  <c r="L10573" i="1"/>
  <c r="J10573" i="1" s="1"/>
  <c r="N10573" i="1"/>
  <c r="L10574" i="1"/>
  <c r="N10574" i="1"/>
  <c r="L10575" i="1"/>
  <c r="J10575" i="1" s="1"/>
  <c r="N10575" i="1"/>
  <c r="L10576" i="1"/>
  <c r="N10576" i="1"/>
  <c r="L10577" i="1"/>
  <c r="J10577" i="1" s="1"/>
  <c r="N10577" i="1"/>
  <c r="L10578" i="1"/>
  <c r="N10578" i="1"/>
  <c r="L10579" i="1"/>
  <c r="J10579" i="1" s="1"/>
  <c r="N10579" i="1"/>
  <c r="L10580" i="1"/>
  <c r="N10580" i="1"/>
  <c r="L10581" i="1"/>
  <c r="J10581" i="1" s="1"/>
  <c r="N10581" i="1"/>
  <c r="L10582" i="1"/>
  <c r="N10582" i="1"/>
  <c r="L10583" i="1"/>
  <c r="J10583" i="1" s="1"/>
  <c r="N10583" i="1"/>
  <c r="L10584" i="1"/>
  <c r="N10584" i="1"/>
  <c r="L10585" i="1"/>
  <c r="J10585" i="1" s="1"/>
  <c r="N10585" i="1"/>
  <c r="L10586" i="1"/>
  <c r="N10586" i="1"/>
  <c r="L10587" i="1"/>
  <c r="J10587" i="1" s="1"/>
  <c r="N10587" i="1"/>
  <c r="L10588" i="1"/>
  <c r="N10588" i="1"/>
  <c r="L10589" i="1"/>
  <c r="J10589" i="1" s="1"/>
  <c r="N10589" i="1"/>
  <c r="L10590" i="1"/>
  <c r="N10590" i="1"/>
  <c r="L10591" i="1"/>
  <c r="J10591" i="1" s="1"/>
  <c r="N10591" i="1"/>
  <c r="L10592" i="1"/>
  <c r="N10592" i="1"/>
  <c r="L10593" i="1"/>
  <c r="J10593" i="1" s="1"/>
  <c r="N10593" i="1"/>
  <c r="L10594" i="1"/>
  <c r="N10594" i="1"/>
  <c r="L10595" i="1"/>
  <c r="J10595" i="1" s="1"/>
  <c r="N10595" i="1"/>
  <c r="L10596" i="1"/>
  <c r="N10596" i="1"/>
  <c r="L10597" i="1"/>
  <c r="J10597" i="1" s="1"/>
  <c r="N10597" i="1"/>
  <c r="L10598" i="1"/>
  <c r="N10598" i="1"/>
  <c r="L10599" i="1"/>
  <c r="J10599" i="1" s="1"/>
  <c r="N10599" i="1"/>
  <c r="L10600" i="1"/>
  <c r="N10600" i="1"/>
  <c r="L10601" i="1"/>
  <c r="J10601" i="1" s="1"/>
  <c r="N10601" i="1"/>
  <c r="L10602" i="1"/>
  <c r="N10602" i="1"/>
  <c r="L10603" i="1"/>
  <c r="J10603" i="1" s="1"/>
  <c r="N10603" i="1"/>
  <c r="L10604" i="1"/>
  <c r="N10604" i="1"/>
  <c r="L10605" i="1"/>
  <c r="J10605" i="1" s="1"/>
  <c r="N10605" i="1"/>
  <c r="L10606" i="1"/>
  <c r="N10606" i="1"/>
  <c r="L10607" i="1"/>
  <c r="J10607" i="1" s="1"/>
  <c r="N10607" i="1"/>
  <c r="L10608" i="1"/>
  <c r="N10608" i="1"/>
  <c r="L10609" i="1"/>
  <c r="J10609" i="1" s="1"/>
  <c r="N10609" i="1"/>
  <c r="L10610" i="1"/>
  <c r="N10610" i="1"/>
  <c r="L10611" i="1"/>
  <c r="J10611" i="1" s="1"/>
  <c r="N10611" i="1"/>
  <c r="L10612" i="1"/>
  <c r="N10612" i="1"/>
  <c r="L10613" i="1"/>
  <c r="J10613" i="1" s="1"/>
  <c r="N10613" i="1"/>
  <c r="L10614" i="1"/>
  <c r="N10614" i="1"/>
  <c r="L10615" i="1"/>
  <c r="J10615" i="1" s="1"/>
  <c r="N10615" i="1"/>
  <c r="L10616" i="1"/>
  <c r="N10616" i="1"/>
  <c r="L10617" i="1"/>
  <c r="J10617" i="1" s="1"/>
  <c r="N10617" i="1"/>
  <c r="L10618" i="1"/>
  <c r="N10618" i="1"/>
  <c r="L10619" i="1"/>
  <c r="J10619" i="1" s="1"/>
  <c r="N10619" i="1"/>
  <c r="L10620" i="1"/>
  <c r="N10620" i="1"/>
  <c r="L10621" i="1"/>
  <c r="J10621" i="1" s="1"/>
  <c r="N10621" i="1"/>
  <c r="L10622" i="1"/>
  <c r="N10622" i="1"/>
  <c r="L10623" i="1"/>
  <c r="J10623" i="1" s="1"/>
  <c r="N10623" i="1"/>
  <c r="L10624" i="1"/>
  <c r="N10624" i="1"/>
  <c r="L10625" i="1"/>
  <c r="J10625" i="1" s="1"/>
  <c r="N10625" i="1"/>
  <c r="L10626" i="1"/>
  <c r="N10626" i="1"/>
  <c r="L10627" i="1"/>
  <c r="J10627" i="1" s="1"/>
  <c r="N10627" i="1"/>
  <c r="L10628" i="1"/>
  <c r="N10628" i="1"/>
  <c r="L10629" i="1"/>
  <c r="J10629" i="1" s="1"/>
  <c r="N10629" i="1"/>
  <c r="L10630" i="1"/>
  <c r="N10630" i="1"/>
  <c r="L10631" i="1"/>
  <c r="J10631" i="1" s="1"/>
  <c r="N10631" i="1"/>
  <c r="L10632" i="1"/>
  <c r="N10632" i="1"/>
  <c r="L10633" i="1"/>
  <c r="J10633" i="1" s="1"/>
  <c r="N10633" i="1"/>
  <c r="L10634" i="1"/>
  <c r="N10634" i="1"/>
  <c r="L10635" i="1"/>
  <c r="J10635" i="1" s="1"/>
  <c r="N10635" i="1"/>
  <c r="L10636" i="1"/>
  <c r="N10636" i="1"/>
  <c r="L10637" i="1"/>
  <c r="J10637" i="1" s="1"/>
  <c r="N10637" i="1"/>
  <c r="L10638" i="1"/>
  <c r="N10638" i="1"/>
  <c r="L10639" i="1"/>
  <c r="J10639" i="1" s="1"/>
  <c r="N10639" i="1"/>
  <c r="L10640" i="1"/>
  <c r="N10640" i="1"/>
  <c r="L10641" i="1"/>
  <c r="J10641" i="1" s="1"/>
  <c r="N10641" i="1"/>
  <c r="L10642" i="1"/>
  <c r="N10642" i="1"/>
  <c r="L10643" i="1"/>
  <c r="J10643" i="1" s="1"/>
  <c r="N10643" i="1"/>
  <c r="L10644" i="1"/>
  <c r="N10644" i="1"/>
  <c r="L10645" i="1"/>
  <c r="J10645" i="1" s="1"/>
  <c r="N10645" i="1"/>
  <c r="L10646" i="1"/>
  <c r="N10646" i="1"/>
  <c r="L10647" i="1"/>
  <c r="J10647" i="1" s="1"/>
  <c r="N10647" i="1"/>
  <c r="L10648" i="1"/>
  <c r="N10648" i="1"/>
  <c r="L10649" i="1"/>
  <c r="J10649" i="1" s="1"/>
  <c r="N10649" i="1"/>
  <c r="L10650" i="1"/>
  <c r="N10650" i="1"/>
  <c r="L10651" i="1"/>
  <c r="J10651" i="1" s="1"/>
  <c r="N10651" i="1"/>
  <c r="L10652" i="1"/>
  <c r="N10652" i="1"/>
  <c r="L10653" i="1"/>
  <c r="J10653" i="1" s="1"/>
  <c r="N10653" i="1"/>
  <c r="L10654" i="1"/>
  <c r="N10654" i="1"/>
  <c r="L10655" i="1"/>
  <c r="J10655" i="1" s="1"/>
  <c r="N10655" i="1"/>
  <c r="L10656" i="1"/>
  <c r="N10656" i="1"/>
  <c r="L10657" i="1"/>
  <c r="J10657" i="1" s="1"/>
  <c r="N10657" i="1"/>
  <c r="L10658" i="1"/>
  <c r="N10658" i="1"/>
  <c r="L10659" i="1"/>
  <c r="J10659" i="1" s="1"/>
  <c r="N10659" i="1"/>
  <c r="L10660" i="1"/>
  <c r="N10660" i="1"/>
  <c r="L10661" i="1"/>
  <c r="J10661" i="1" s="1"/>
  <c r="N10661" i="1"/>
  <c r="L10662" i="1"/>
  <c r="N10662" i="1"/>
  <c r="L10663" i="1"/>
  <c r="J10663" i="1" s="1"/>
  <c r="N10663" i="1"/>
  <c r="L10664" i="1"/>
  <c r="N10664" i="1"/>
  <c r="L10665" i="1"/>
  <c r="J10665" i="1" s="1"/>
  <c r="N10665" i="1"/>
  <c r="L10666" i="1"/>
  <c r="N10666" i="1"/>
  <c r="L10667" i="1"/>
  <c r="J10667" i="1" s="1"/>
  <c r="N10667" i="1"/>
  <c r="L10668" i="1"/>
  <c r="N10668" i="1"/>
  <c r="L10669" i="1"/>
  <c r="J10669" i="1" s="1"/>
  <c r="N10669" i="1"/>
  <c r="L10670" i="1"/>
  <c r="N10670" i="1"/>
  <c r="L10671" i="1"/>
  <c r="J10671" i="1" s="1"/>
  <c r="N10671" i="1"/>
  <c r="L10672" i="1"/>
  <c r="N10672" i="1"/>
  <c r="L10673" i="1"/>
  <c r="J10673" i="1" s="1"/>
  <c r="N10673" i="1"/>
  <c r="L10674" i="1"/>
  <c r="N10674" i="1"/>
  <c r="L10675" i="1"/>
  <c r="J10675" i="1" s="1"/>
  <c r="N10675" i="1"/>
  <c r="L10676" i="1"/>
  <c r="N10676" i="1"/>
  <c r="L10677" i="1"/>
  <c r="J10677" i="1" s="1"/>
  <c r="N10677" i="1"/>
  <c r="L10678" i="1"/>
  <c r="N10678" i="1"/>
  <c r="L10679" i="1"/>
  <c r="J10679" i="1" s="1"/>
  <c r="N10679" i="1"/>
  <c r="L10680" i="1"/>
  <c r="N10680" i="1"/>
  <c r="L10681" i="1"/>
  <c r="J10681" i="1" s="1"/>
  <c r="N10681" i="1"/>
  <c r="L10682" i="1"/>
  <c r="N10682" i="1"/>
  <c r="L10683" i="1"/>
  <c r="J10683" i="1" s="1"/>
  <c r="N10683" i="1"/>
  <c r="L10684" i="1"/>
  <c r="N10684" i="1"/>
  <c r="L10685" i="1"/>
  <c r="J10685" i="1" s="1"/>
  <c r="N10685" i="1"/>
  <c r="L10686" i="1"/>
  <c r="N10686" i="1"/>
  <c r="L10687" i="1"/>
  <c r="J10687" i="1" s="1"/>
  <c r="N10687" i="1"/>
  <c r="L10688" i="1"/>
  <c r="N10688" i="1"/>
  <c r="L10689" i="1"/>
  <c r="J10689" i="1" s="1"/>
  <c r="N10689" i="1"/>
  <c r="L10690" i="1"/>
  <c r="N10690" i="1"/>
  <c r="L10691" i="1"/>
  <c r="J10691" i="1" s="1"/>
  <c r="N10691" i="1"/>
  <c r="L10692" i="1"/>
  <c r="N10692" i="1"/>
  <c r="L10693" i="1"/>
  <c r="J10693" i="1" s="1"/>
  <c r="N10693" i="1"/>
  <c r="L10694" i="1"/>
  <c r="N10694" i="1"/>
  <c r="L10695" i="1"/>
  <c r="J10695" i="1" s="1"/>
  <c r="N10695" i="1"/>
  <c r="L10696" i="1"/>
  <c r="N10696" i="1"/>
  <c r="L10697" i="1"/>
  <c r="J10697" i="1" s="1"/>
  <c r="N10697" i="1"/>
  <c r="L10698" i="1"/>
  <c r="N10698" i="1"/>
  <c r="L10699" i="1"/>
  <c r="J10699" i="1" s="1"/>
  <c r="N10699" i="1"/>
  <c r="L10700" i="1"/>
  <c r="N10700" i="1"/>
  <c r="L10701" i="1"/>
  <c r="J10701" i="1" s="1"/>
  <c r="N10701" i="1"/>
  <c r="L10702" i="1"/>
  <c r="N10702" i="1"/>
  <c r="L10703" i="1"/>
  <c r="J10703" i="1" s="1"/>
  <c r="N10703" i="1"/>
  <c r="L10704" i="1"/>
  <c r="N10704" i="1"/>
  <c r="L10705" i="1"/>
  <c r="J10705" i="1" s="1"/>
  <c r="N10705" i="1"/>
  <c r="L10706" i="1"/>
  <c r="N10706" i="1"/>
  <c r="L10707" i="1"/>
  <c r="J10707" i="1" s="1"/>
  <c r="N10707" i="1"/>
  <c r="L10708" i="1"/>
  <c r="N10708" i="1"/>
  <c r="L10709" i="1"/>
  <c r="J10709" i="1" s="1"/>
  <c r="N10709" i="1"/>
  <c r="L10710" i="1"/>
  <c r="N10710" i="1"/>
  <c r="L10711" i="1"/>
  <c r="J10711" i="1" s="1"/>
  <c r="N10711" i="1"/>
  <c r="L10712" i="1"/>
  <c r="N10712" i="1"/>
  <c r="L10713" i="1"/>
  <c r="J10713" i="1" s="1"/>
  <c r="N10713" i="1"/>
  <c r="L10714" i="1"/>
  <c r="N10714" i="1"/>
  <c r="L10715" i="1"/>
  <c r="J10715" i="1" s="1"/>
  <c r="N10715" i="1"/>
  <c r="L10716" i="1"/>
  <c r="N10716" i="1"/>
  <c r="L10717" i="1"/>
  <c r="J10717" i="1" s="1"/>
  <c r="N10717" i="1"/>
  <c r="L10718" i="1"/>
  <c r="N10718" i="1"/>
  <c r="L10719" i="1"/>
  <c r="J10719" i="1" s="1"/>
  <c r="N10719" i="1"/>
  <c r="L10720" i="1"/>
  <c r="N10720" i="1"/>
  <c r="L10721" i="1"/>
  <c r="J10721" i="1" s="1"/>
  <c r="N10721" i="1"/>
  <c r="L10722" i="1"/>
  <c r="N10722" i="1"/>
  <c r="L10723" i="1"/>
  <c r="J10723" i="1" s="1"/>
  <c r="N10723" i="1"/>
  <c r="L10724" i="1"/>
  <c r="N10724" i="1"/>
  <c r="L10725" i="1"/>
  <c r="J10725" i="1" s="1"/>
  <c r="N10725" i="1"/>
  <c r="L10726" i="1"/>
  <c r="N10726" i="1"/>
  <c r="L10727" i="1"/>
  <c r="J10727" i="1" s="1"/>
  <c r="N10727" i="1"/>
  <c r="L10728" i="1"/>
  <c r="N10728" i="1"/>
  <c r="L10729" i="1"/>
  <c r="J10729" i="1" s="1"/>
  <c r="N10729" i="1"/>
  <c r="L10730" i="1"/>
  <c r="N10730" i="1"/>
  <c r="L10731" i="1"/>
  <c r="J10731" i="1" s="1"/>
  <c r="N10731" i="1"/>
  <c r="L10732" i="1"/>
  <c r="N10732" i="1"/>
  <c r="L10733" i="1"/>
  <c r="J10733" i="1" s="1"/>
  <c r="N10733" i="1"/>
  <c r="L10734" i="1"/>
  <c r="N10734" i="1"/>
  <c r="L10735" i="1"/>
  <c r="J10735" i="1" s="1"/>
  <c r="N10735" i="1"/>
  <c r="L10736" i="1"/>
  <c r="N10736" i="1"/>
  <c r="L10737" i="1"/>
  <c r="J10737" i="1" s="1"/>
  <c r="N10737" i="1"/>
  <c r="L10738" i="1"/>
  <c r="N10738" i="1"/>
  <c r="L10739" i="1"/>
  <c r="J10739" i="1" s="1"/>
  <c r="N10739" i="1"/>
  <c r="L10740" i="1"/>
  <c r="N10740" i="1"/>
  <c r="L10741" i="1"/>
  <c r="J10741" i="1" s="1"/>
  <c r="N10741" i="1"/>
  <c r="L10742" i="1"/>
  <c r="N10742" i="1"/>
  <c r="L10743" i="1"/>
  <c r="J10743" i="1" s="1"/>
  <c r="N10743" i="1"/>
  <c r="L10744" i="1"/>
  <c r="N10744" i="1"/>
  <c r="L10745" i="1"/>
  <c r="J10745" i="1" s="1"/>
  <c r="N10745" i="1"/>
  <c r="L10746" i="1"/>
  <c r="N10746" i="1"/>
  <c r="L10747" i="1"/>
  <c r="J10747" i="1" s="1"/>
  <c r="N10747" i="1"/>
  <c r="L10748" i="1"/>
  <c r="N10748" i="1"/>
  <c r="L10749" i="1"/>
  <c r="J10749" i="1" s="1"/>
  <c r="N10749" i="1"/>
  <c r="L10750" i="1"/>
  <c r="N10750" i="1"/>
  <c r="L10751" i="1"/>
  <c r="J10751" i="1" s="1"/>
  <c r="N10751" i="1"/>
  <c r="L10752" i="1"/>
  <c r="N10752" i="1"/>
  <c r="L10753" i="1"/>
  <c r="J10753" i="1" s="1"/>
  <c r="N10753" i="1"/>
  <c r="L10754" i="1"/>
  <c r="N10754" i="1"/>
  <c r="L10755" i="1"/>
  <c r="J10755" i="1" s="1"/>
  <c r="N10755" i="1"/>
  <c r="L10756" i="1"/>
  <c r="N10756" i="1"/>
  <c r="L10757" i="1"/>
  <c r="J10757" i="1" s="1"/>
  <c r="N10757" i="1"/>
  <c r="L10758" i="1"/>
  <c r="N10758" i="1"/>
  <c r="L10759" i="1"/>
  <c r="J10759" i="1" s="1"/>
  <c r="N10759" i="1"/>
  <c r="L10760" i="1"/>
  <c r="N10760" i="1"/>
  <c r="L10761" i="1"/>
  <c r="J10761" i="1" s="1"/>
  <c r="N10761" i="1"/>
  <c r="L10762" i="1"/>
  <c r="N10762" i="1"/>
  <c r="L10763" i="1"/>
  <c r="J10763" i="1" s="1"/>
  <c r="N10763" i="1"/>
  <c r="L10764" i="1"/>
  <c r="N10764" i="1"/>
  <c r="L10765" i="1"/>
  <c r="J10765" i="1" s="1"/>
  <c r="N10765" i="1"/>
  <c r="L10766" i="1"/>
  <c r="N10766" i="1"/>
  <c r="L10767" i="1"/>
  <c r="J10767" i="1" s="1"/>
  <c r="N10767" i="1"/>
  <c r="L10768" i="1"/>
  <c r="N10768" i="1"/>
  <c r="L10769" i="1"/>
  <c r="J10769" i="1" s="1"/>
  <c r="N10769" i="1"/>
  <c r="L10770" i="1"/>
  <c r="N10770" i="1"/>
  <c r="L10771" i="1"/>
  <c r="J10771" i="1" s="1"/>
  <c r="N10771" i="1"/>
  <c r="L10772" i="1"/>
  <c r="N10772" i="1"/>
  <c r="L10773" i="1"/>
  <c r="J10773" i="1" s="1"/>
  <c r="N10773" i="1"/>
  <c r="L10774" i="1"/>
  <c r="N10774" i="1"/>
  <c r="L10775" i="1"/>
  <c r="J10775" i="1" s="1"/>
  <c r="N10775" i="1"/>
  <c r="L10776" i="1"/>
  <c r="N10776" i="1"/>
  <c r="L10777" i="1"/>
  <c r="J10777" i="1" s="1"/>
  <c r="N10777" i="1"/>
  <c r="L10778" i="1"/>
  <c r="N10778" i="1"/>
  <c r="L10779" i="1"/>
  <c r="J10779" i="1" s="1"/>
  <c r="N10779" i="1"/>
  <c r="L10780" i="1"/>
  <c r="N10780" i="1"/>
  <c r="L10781" i="1"/>
  <c r="J10781" i="1" s="1"/>
  <c r="N10781" i="1"/>
  <c r="L10782" i="1"/>
  <c r="N10782" i="1"/>
  <c r="L10783" i="1"/>
  <c r="J10783" i="1" s="1"/>
  <c r="N10783" i="1"/>
  <c r="L10784" i="1"/>
  <c r="N10784" i="1"/>
  <c r="L10785" i="1"/>
  <c r="J10785" i="1" s="1"/>
  <c r="N10785" i="1"/>
  <c r="L10786" i="1"/>
  <c r="N10786" i="1"/>
  <c r="L10787" i="1"/>
  <c r="J10787" i="1" s="1"/>
  <c r="N10787" i="1"/>
  <c r="L10788" i="1"/>
  <c r="N10788" i="1"/>
  <c r="L10789" i="1"/>
  <c r="J10789" i="1" s="1"/>
  <c r="N10789" i="1"/>
  <c r="L10790" i="1"/>
  <c r="N10790" i="1"/>
  <c r="L10791" i="1"/>
  <c r="J10791" i="1" s="1"/>
  <c r="N10791" i="1"/>
  <c r="L10792" i="1"/>
  <c r="N10792" i="1"/>
  <c r="L10793" i="1"/>
  <c r="J10793" i="1" s="1"/>
  <c r="N10793" i="1"/>
  <c r="L10794" i="1"/>
  <c r="N10794" i="1"/>
  <c r="L10795" i="1"/>
  <c r="J10795" i="1" s="1"/>
  <c r="N10795" i="1"/>
  <c r="L10796" i="1"/>
  <c r="N10796" i="1"/>
  <c r="L10797" i="1"/>
  <c r="J10797" i="1" s="1"/>
  <c r="N10797" i="1"/>
  <c r="L10798" i="1"/>
  <c r="N10798" i="1"/>
  <c r="L10799" i="1"/>
  <c r="J10799" i="1" s="1"/>
  <c r="N10799" i="1"/>
  <c r="L10800" i="1"/>
  <c r="N10800" i="1"/>
  <c r="L10801" i="1"/>
  <c r="J10801" i="1" s="1"/>
  <c r="N10801" i="1"/>
  <c r="L10802" i="1"/>
  <c r="N10802" i="1"/>
  <c r="L10803" i="1"/>
  <c r="J10803" i="1" s="1"/>
  <c r="N10803" i="1"/>
  <c r="L10804" i="1"/>
  <c r="N10804" i="1"/>
  <c r="L10805" i="1"/>
  <c r="J10805" i="1" s="1"/>
  <c r="N10805" i="1"/>
  <c r="L10806" i="1"/>
  <c r="N10806" i="1"/>
  <c r="L10807" i="1"/>
  <c r="J10807" i="1" s="1"/>
  <c r="N10807" i="1"/>
  <c r="L10808" i="1"/>
  <c r="N10808" i="1"/>
  <c r="L10809" i="1"/>
  <c r="J10809" i="1" s="1"/>
  <c r="N10809" i="1"/>
  <c r="L10810" i="1"/>
  <c r="N10810" i="1"/>
  <c r="L10811" i="1"/>
  <c r="J10811" i="1" s="1"/>
  <c r="N10811" i="1"/>
  <c r="L10812" i="1"/>
  <c r="N10812" i="1"/>
  <c r="L10813" i="1"/>
  <c r="J10813" i="1" s="1"/>
  <c r="N10813" i="1"/>
  <c r="L10814" i="1"/>
  <c r="N10814" i="1"/>
  <c r="L10815" i="1"/>
  <c r="J10815" i="1" s="1"/>
  <c r="N10815" i="1"/>
  <c r="L10816" i="1"/>
  <c r="N10816" i="1"/>
  <c r="L10817" i="1"/>
  <c r="J10817" i="1" s="1"/>
  <c r="N10817" i="1"/>
  <c r="L10818" i="1"/>
  <c r="N10818" i="1"/>
  <c r="L10819" i="1"/>
  <c r="J10819" i="1" s="1"/>
  <c r="N10819" i="1"/>
  <c r="L10820" i="1"/>
  <c r="N10820" i="1"/>
  <c r="L10821" i="1"/>
  <c r="J10821" i="1" s="1"/>
  <c r="N10821" i="1"/>
  <c r="L10822" i="1"/>
  <c r="N10822" i="1"/>
  <c r="L10823" i="1"/>
  <c r="J10823" i="1" s="1"/>
  <c r="N10823" i="1"/>
  <c r="L10824" i="1"/>
  <c r="N10824" i="1"/>
  <c r="L10825" i="1"/>
  <c r="J10825" i="1" s="1"/>
  <c r="N10825" i="1"/>
  <c r="L10826" i="1"/>
  <c r="N10826" i="1"/>
  <c r="L10827" i="1"/>
  <c r="J10827" i="1" s="1"/>
  <c r="N10827" i="1"/>
  <c r="L10828" i="1"/>
  <c r="N10828" i="1"/>
  <c r="L10829" i="1"/>
  <c r="J10829" i="1" s="1"/>
  <c r="N10829" i="1"/>
  <c r="L10830" i="1"/>
  <c r="N10830" i="1"/>
  <c r="L10831" i="1"/>
  <c r="J10831" i="1" s="1"/>
  <c r="N10831" i="1"/>
  <c r="L10832" i="1"/>
  <c r="N10832" i="1"/>
  <c r="L10833" i="1"/>
  <c r="J10833" i="1" s="1"/>
  <c r="N10833" i="1"/>
  <c r="L10834" i="1"/>
  <c r="N10834" i="1"/>
  <c r="L10835" i="1"/>
  <c r="J10835" i="1" s="1"/>
  <c r="N10835" i="1"/>
  <c r="L10836" i="1"/>
  <c r="N10836" i="1"/>
  <c r="L10837" i="1"/>
  <c r="J10837" i="1" s="1"/>
  <c r="N10837" i="1"/>
  <c r="L10838" i="1"/>
  <c r="N10838" i="1"/>
  <c r="L10839" i="1"/>
  <c r="J10839" i="1" s="1"/>
  <c r="N10839" i="1"/>
  <c r="L10840" i="1"/>
  <c r="N10840" i="1"/>
  <c r="L10841" i="1"/>
  <c r="J10841" i="1" s="1"/>
  <c r="N10841" i="1"/>
  <c r="L10842" i="1"/>
  <c r="N10842" i="1"/>
  <c r="L10843" i="1"/>
  <c r="J10843" i="1" s="1"/>
  <c r="N10843" i="1"/>
  <c r="L10844" i="1"/>
  <c r="N10844" i="1"/>
  <c r="L10845" i="1"/>
  <c r="J10845" i="1" s="1"/>
  <c r="N10845" i="1"/>
  <c r="L10846" i="1"/>
  <c r="N10846" i="1"/>
  <c r="L10847" i="1"/>
  <c r="J10847" i="1" s="1"/>
  <c r="N10847" i="1"/>
  <c r="L10848" i="1"/>
  <c r="N10848" i="1"/>
  <c r="L10849" i="1"/>
  <c r="J10849" i="1" s="1"/>
  <c r="N10849" i="1"/>
  <c r="L10850" i="1"/>
  <c r="N10850" i="1"/>
  <c r="L10851" i="1"/>
  <c r="J10851" i="1" s="1"/>
  <c r="N10851" i="1"/>
  <c r="L10852" i="1"/>
  <c r="N10852" i="1"/>
  <c r="L10853" i="1"/>
  <c r="J10853" i="1" s="1"/>
  <c r="N10853" i="1"/>
  <c r="L10854" i="1"/>
  <c r="N10854" i="1"/>
  <c r="L10855" i="1"/>
  <c r="J10855" i="1" s="1"/>
  <c r="N10855" i="1"/>
  <c r="L10856" i="1"/>
  <c r="N10856" i="1"/>
  <c r="L10857" i="1"/>
  <c r="J10857" i="1" s="1"/>
  <c r="N10857" i="1"/>
  <c r="L10858" i="1"/>
  <c r="N10858" i="1"/>
  <c r="L10859" i="1"/>
  <c r="J10859" i="1" s="1"/>
  <c r="N10859" i="1"/>
  <c r="L10860" i="1"/>
  <c r="N10860" i="1"/>
  <c r="L10861" i="1"/>
  <c r="J10861" i="1" s="1"/>
  <c r="N10861" i="1"/>
  <c r="L10862" i="1"/>
  <c r="N10862" i="1"/>
  <c r="L10863" i="1"/>
  <c r="J10863" i="1" s="1"/>
  <c r="N10863" i="1"/>
  <c r="L10864" i="1"/>
  <c r="N10864" i="1"/>
  <c r="L10865" i="1"/>
  <c r="J10865" i="1" s="1"/>
  <c r="N10865" i="1"/>
  <c r="L10866" i="1"/>
  <c r="N10866" i="1"/>
  <c r="L10867" i="1"/>
  <c r="J10867" i="1" s="1"/>
  <c r="N10867" i="1"/>
  <c r="L10868" i="1"/>
  <c r="N10868" i="1"/>
  <c r="L10869" i="1"/>
  <c r="J10869" i="1" s="1"/>
  <c r="N10869" i="1"/>
  <c r="L10870" i="1"/>
  <c r="N10870" i="1"/>
  <c r="L10871" i="1"/>
  <c r="J10871" i="1" s="1"/>
  <c r="N10871" i="1"/>
  <c r="L10872" i="1"/>
  <c r="N10872" i="1"/>
  <c r="L10873" i="1"/>
  <c r="J10873" i="1" s="1"/>
  <c r="N10873" i="1"/>
  <c r="L10874" i="1"/>
  <c r="N10874" i="1"/>
  <c r="L10875" i="1"/>
  <c r="J10875" i="1" s="1"/>
  <c r="N10875" i="1"/>
  <c r="L10876" i="1"/>
  <c r="N10876" i="1"/>
  <c r="L10877" i="1"/>
  <c r="J10877" i="1" s="1"/>
  <c r="N10877" i="1"/>
  <c r="L10878" i="1"/>
  <c r="N10878" i="1"/>
  <c r="L10879" i="1"/>
  <c r="J10879" i="1" s="1"/>
  <c r="N10879" i="1"/>
  <c r="L10880" i="1"/>
  <c r="N10880" i="1"/>
  <c r="L10881" i="1"/>
  <c r="J10881" i="1" s="1"/>
  <c r="N10881" i="1"/>
  <c r="L10882" i="1"/>
  <c r="N10882" i="1"/>
  <c r="L10883" i="1"/>
  <c r="J10883" i="1" s="1"/>
  <c r="N10883" i="1"/>
  <c r="L10884" i="1"/>
  <c r="N10884" i="1"/>
  <c r="L10885" i="1"/>
  <c r="J10885" i="1" s="1"/>
  <c r="N10885" i="1"/>
  <c r="L10886" i="1"/>
  <c r="N10886" i="1"/>
  <c r="L10887" i="1"/>
  <c r="J10887" i="1" s="1"/>
  <c r="N10887" i="1"/>
  <c r="L10888" i="1"/>
  <c r="N10888" i="1"/>
  <c r="L10889" i="1"/>
  <c r="J10889" i="1" s="1"/>
  <c r="N10889" i="1"/>
  <c r="L10890" i="1"/>
  <c r="N10890" i="1"/>
  <c r="L10891" i="1"/>
  <c r="J10891" i="1" s="1"/>
  <c r="N10891" i="1"/>
  <c r="L10892" i="1"/>
  <c r="N10892" i="1"/>
  <c r="L10893" i="1"/>
  <c r="J10893" i="1" s="1"/>
  <c r="N10893" i="1"/>
  <c r="L10894" i="1"/>
  <c r="N10894" i="1"/>
  <c r="L10895" i="1"/>
  <c r="J10895" i="1" s="1"/>
  <c r="N10895" i="1"/>
  <c r="L10896" i="1"/>
  <c r="N10896" i="1"/>
  <c r="L10897" i="1"/>
  <c r="J10897" i="1" s="1"/>
  <c r="N10897" i="1"/>
  <c r="L10898" i="1"/>
  <c r="N10898" i="1"/>
  <c r="L10899" i="1"/>
  <c r="J10899" i="1" s="1"/>
  <c r="N10899" i="1"/>
  <c r="L10900" i="1"/>
  <c r="N10900" i="1"/>
  <c r="L10901" i="1"/>
  <c r="J10901" i="1" s="1"/>
  <c r="N10901" i="1"/>
  <c r="L10902" i="1"/>
  <c r="N10902" i="1"/>
  <c r="L10903" i="1"/>
  <c r="J10903" i="1" s="1"/>
  <c r="N10903" i="1"/>
  <c r="L10904" i="1"/>
  <c r="N10904" i="1"/>
  <c r="L10905" i="1"/>
  <c r="J10905" i="1" s="1"/>
  <c r="N10905" i="1"/>
  <c r="L10906" i="1"/>
  <c r="N10906" i="1"/>
  <c r="L10907" i="1"/>
  <c r="J10907" i="1" s="1"/>
  <c r="N10907" i="1"/>
  <c r="L10908" i="1"/>
  <c r="N10908" i="1"/>
  <c r="L10909" i="1"/>
  <c r="J10909" i="1" s="1"/>
  <c r="N10909" i="1"/>
  <c r="L10910" i="1"/>
  <c r="N10910" i="1"/>
  <c r="L10911" i="1"/>
  <c r="J10911" i="1" s="1"/>
  <c r="N10911" i="1"/>
  <c r="L10912" i="1"/>
  <c r="N10912" i="1"/>
  <c r="L10913" i="1"/>
  <c r="J10913" i="1" s="1"/>
  <c r="N10913" i="1"/>
  <c r="L10914" i="1"/>
  <c r="N10914" i="1"/>
  <c r="L10915" i="1"/>
  <c r="J10915" i="1" s="1"/>
  <c r="N10915" i="1"/>
  <c r="L10916" i="1"/>
  <c r="N10916" i="1"/>
  <c r="L10917" i="1"/>
  <c r="J10917" i="1" s="1"/>
  <c r="N10917" i="1"/>
  <c r="L10918" i="1"/>
  <c r="N10918" i="1"/>
  <c r="L10919" i="1"/>
  <c r="J10919" i="1" s="1"/>
  <c r="N10919" i="1"/>
  <c r="L10920" i="1"/>
  <c r="N10920" i="1"/>
  <c r="L10921" i="1"/>
  <c r="J10921" i="1" s="1"/>
  <c r="N10921" i="1"/>
  <c r="L10922" i="1"/>
  <c r="N10922" i="1"/>
  <c r="L10923" i="1"/>
  <c r="J10923" i="1" s="1"/>
  <c r="N10923" i="1"/>
  <c r="L10924" i="1"/>
  <c r="N10924" i="1"/>
  <c r="L10925" i="1"/>
  <c r="J10925" i="1" s="1"/>
  <c r="N10925" i="1"/>
  <c r="L10926" i="1"/>
  <c r="N10926" i="1"/>
  <c r="L10927" i="1"/>
  <c r="J10927" i="1" s="1"/>
  <c r="N10927" i="1"/>
  <c r="L10928" i="1"/>
  <c r="N10928" i="1"/>
  <c r="L10929" i="1"/>
  <c r="J10929" i="1" s="1"/>
  <c r="N10929" i="1"/>
  <c r="L10930" i="1"/>
  <c r="N10930" i="1"/>
  <c r="L10931" i="1"/>
  <c r="J10931" i="1" s="1"/>
  <c r="N10931" i="1"/>
  <c r="L10932" i="1"/>
  <c r="N10932" i="1"/>
  <c r="L10933" i="1"/>
  <c r="J10933" i="1" s="1"/>
  <c r="N10933" i="1"/>
  <c r="L10934" i="1"/>
  <c r="N10934" i="1"/>
  <c r="L10935" i="1"/>
  <c r="J10935" i="1" s="1"/>
  <c r="N10935" i="1"/>
  <c r="L10936" i="1"/>
  <c r="N10936" i="1"/>
  <c r="L10937" i="1"/>
  <c r="J10937" i="1" s="1"/>
  <c r="N10937" i="1"/>
  <c r="L10938" i="1"/>
  <c r="N10938" i="1"/>
  <c r="L10939" i="1"/>
  <c r="J10939" i="1" s="1"/>
  <c r="N10939" i="1"/>
  <c r="L10940" i="1"/>
  <c r="N10940" i="1"/>
  <c r="L10941" i="1"/>
  <c r="J10941" i="1" s="1"/>
  <c r="N10941" i="1"/>
  <c r="L10942" i="1"/>
  <c r="N10942" i="1"/>
  <c r="L10943" i="1"/>
  <c r="J10943" i="1" s="1"/>
  <c r="N10943" i="1"/>
  <c r="L10944" i="1"/>
  <c r="N10944" i="1"/>
  <c r="L10945" i="1"/>
  <c r="J10945" i="1" s="1"/>
  <c r="N10945" i="1"/>
  <c r="L10946" i="1"/>
  <c r="N10946" i="1"/>
  <c r="L10947" i="1"/>
  <c r="J10947" i="1" s="1"/>
  <c r="N10947" i="1"/>
  <c r="L10948" i="1"/>
  <c r="N10948" i="1"/>
  <c r="L10949" i="1"/>
  <c r="J10949" i="1" s="1"/>
  <c r="N10949" i="1"/>
  <c r="L10950" i="1"/>
  <c r="N10950" i="1"/>
  <c r="L10951" i="1"/>
  <c r="J10951" i="1" s="1"/>
  <c r="N10951" i="1"/>
  <c r="L10952" i="1"/>
  <c r="N10952" i="1"/>
  <c r="L10953" i="1"/>
  <c r="J10953" i="1" s="1"/>
  <c r="N10953" i="1"/>
  <c r="L10954" i="1"/>
  <c r="N10954" i="1"/>
  <c r="L10955" i="1"/>
  <c r="J10955" i="1" s="1"/>
  <c r="N10955" i="1"/>
  <c r="L10956" i="1"/>
  <c r="N10956" i="1"/>
  <c r="L10957" i="1"/>
  <c r="J10957" i="1" s="1"/>
  <c r="N10957" i="1"/>
  <c r="L10958" i="1"/>
  <c r="N10958" i="1"/>
  <c r="L10959" i="1"/>
  <c r="J10959" i="1" s="1"/>
  <c r="N10959" i="1"/>
  <c r="L10960" i="1"/>
  <c r="N10960" i="1"/>
  <c r="L10961" i="1"/>
  <c r="J10961" i="1" s="1"/>
  <c r="N10961" i="1"/>
  <c r="L10962" i="1"/>
  <c r="N10962" i="1"/>
  <c r="L10963" i="1"/>
  <c r="J10963" i="1" s="1"/>
  <c r="N10963" i="1"/>
  <c r="L10964" i="1"/>
  <c r="N10964" i="1"/>
  <c r="L10965" i="1"/>
  <c r="J10965" i="1" s="1"/>
  <c r="N10965" i="1"/>
  <c r="L10966" i="1"/>
  <c r="N10966" i="1"/>
  <c r="L10967" i="1"/>
  <c r="J10967" i="1" s="1"/>
  <c r="N10967" i="1"/>
  <c r="L10968" i="1"/>
  <c r="N10968" i="1"/>
  <c r="L10969" i="1"/>
  <c r="J10969" i="1" s="1"/>
  <c r="N10969" i="1"/>
  <c r="L10970" i="1"/>
  <c r="N10970" i="1"/>
  <c r="L10971" i="1"/>
  <c r="J10971" i="1" s="1"/>
  <c r="N10971" i="1"/>
  <c r="L10972" i="1"/>
  <c r="N10972" i="1"/>
  <c r="L10973" i="1"/>
  <c r="J10973" i="1" s="1"/>
  <c r="N10973" i="1"/>
  <c r="L10974" i="1"/>
  <c r="N10974" i="1"/>
  <c r="L10975" i="1"/>
  <c r="J10975" i="1" s="1"/>
  <c r="N10975" i="1"/>
  <c r="L10976" i="1"/>
  <c r="N10976" i="1"/>
  <c r="L10977" i="1"/>
  <c r="J10977" i="1" s="1"/>
  <c r="N10977" i="1"/>
  <c r="L10978" i="1"/>
  <c r="N10978" i="1"/>
  <c r="L10979" i="1"/>
  <c r="J10979" i="1" s="1"/>
  <c r="N10979" i="1"/>
  <c r="L10980" i="1"/>
  <c r="N10980" i="1"/>
  <c r="L10981" i="1"/>
  <c r="J10981" i="1" s="1"/>
  <c r="N10981" i="1"/>
  <c r="L10982" i="1"/>
  <c r="N10982" i="1"/>
  <c r="L10983" i="1"/>
  <c r="J10983" i="1" s="1"/>
  <c r="N10983" i="1"/>
  <c r="L10984" i="1"/>
  <c r="N10984" i="1"/>
  <c r="L10985" i="1"/>
  <c r="J10985" i="1" s="1"/>
  <c r="N10985" i="1"/>
  <c r="L10986" i="1"/>
  <c r="N10986" i="1"/>
  <c r="L10987" i="1"/>
  <c r="J10987" i="1" s="1"/>
  <c r="N10987" i="1"/>
  <c r="L10988" i="1"/>
  <c r="N10988" i="1"/>
  <c r="L10989" i="1"/>
  <c r="J10989" i="1" s="1"/>
  <c r="N10989" i="1"/>
  <c r="L10990" i="1"/>
  <c r="N10990" i="1"/>
  <c r="L10991" i="1"/>
  <c r="J10991" i="1" s="1"/>
  <c r="N10991" i="1"/>
  <c r="L10992" i="1"/>
  <c r="N10992" i="1"/>
  <c r="L10993" i="1"/>
  <c r="J10993" i="1" s="1"/>
  <c r="N10993" i="1"/>
  <c r="L10994" i="1"/>
  <c r="N10994" i="1"/>
  <c r="L10995" i="1"/>
  <c r="J10995" i="1" s="1"/>
  <c r="N10995" i="1"/>
  <c r="L10996" i="1"/>
  <c r="N10996" i="1"/>
  <c r="L10997" i="1"/>
  <c r="J10997" i="1" s="1"/>
  <c r="N10997" i="1"/>
  <c r="L10998" i="1"/>
  <c r="N10998" i="1"/>
  <c r="L10999" i="1"/>
  <c r="J10999" i="1" s="1"/>
  <c r="N10999" i="1"/>
  <c r="L11000" i="1"/>
  <c r="N11000" i="1"/>
  <c r="L11001" i="1"/>
  <c r="J11001" i="1" s="1"/>
  <c r="N11001" i="1"/>
  <c r="L11002" i="1"/>
  <c r="N11002" i="1"/>
  <c r="L11003" i="1"/>
  <c r="J11003" i="1" s="1"/>
  <c r="N11003" i="1"/>
  <c r="L11004" i="1"/>
  <c r="N11004" i="1"/>
  <c r="L11005" i="1"/>
  <c r="J11005" i="1" s="1"/>
  <c r="N11005" i="1"/>
  <c r="L11006" i="1"/>
  <c r="N11006" i="1"/>
  <c r="L11007" i="1"/>
  <c r="J11007" i="1" s="1"/>
  <c r="N11007" i="1"/>
  <c r="L11008" i="1"/>
  <c r="N11008" i="1"/>
  <c r="L11009" i="1"/>
  <c r="J11009" i="1" s="1"/>
  <c r="N11009" i="1"/>
  <c r="L11010" i="1"/>
  <c r="N11010" i="1"/>
  <c r="L11011" i="1"/>
  <c r="J11011" i="1" s="1"/>
  <c r="N11011" i="1"/>
  <c r="L11012" i="1"/>
  <c r="N11012" i="1"/>
  <c r="L11013" i="1"/>
  <c r="J11013" i="1" s="1"/>
  <c r="N11013" i="1"/>
  <c r="L11014" i="1"/>
  <c r="N11014" i="1"/>
  <c r="L11015" i="1"/>
  <c r="J11015" i="1" s="1"/>
  <c r="N11015" i="1"/>
  <c r="L11016" i="1"/>
  <c r="N11016" i="1"/>
  <c r="L11017" i="1"/>
  <c r="J11017" i="1" s="1"/>
  <c r="N11017" i="1"/>
  <c r="L11018" i="1"/>
  <c r="N11018" i="1"/>
  <c r="L11019" i="1"/>
  <c r="J11019" i="1" s="1"/>
  <c r="N11019" i="1"/>
  <c r="L11020" i="1"/>
  <c r="N11020" i="1"/>
  <c r="L11021" i="1"/>
  <c r="J11021" i="1" s="1"/>
  <c r="N11021" i="1"/>
  <c r="L11022" i="1"/>
  <c r="N11022" i="1"/>
  <c r="L11023" i="1"/>
  <c r="J11023" i="1" s="1"/>
  <c r="N11023" i="1"/>
  <c r="L11024" i="1"/>
  <c r="N11024" i="1"/>
  <c r="L11025" i="1"/>
  <c r="J11025" i="1" s="1"/>
  <c r="N11025" i="1"/>
  <c r="L11026" i="1"/>
  <c r="N11026" i="1"/>
  <c r="L11027" i="1"/>
  <c r="J11027" i="1" s="1"/>
  <c r="N11027" i="1"/>
  <c r="L11028" i="1"/>
  <c r="N11028" i="1"/>
  <c r="L11029" i="1"/>
  <c r="J11029" i="1" s="1"/>
  <c r="N11029" i="1"/>
  <c r="L11030" i="1"/>
  <c r="N11030" i="1"/>
  <c r="L11031" i="1"/>
  <c r="J11031" i="1" s="1"/>
  <c r="N11031" i="1"/>
  <c r="L11032" i="1"/>
  <c r="N11032" i="1"/>
  <c r="L11033" i="1"/>
  <c r="J11033" i="1" s="1"/>
  <c r="N11033" i="1"/>
  <c r="L11034" i="1"/>
  <c r="N11034" i="1"/>
  <c r="L11035" i="1"/>
  <c r="J11035" i="1" s="1"/>
  <c r="N11035" i="1"/>
  <c r="L11036" i="1"/>
  <c r="N11036" i="1"/>
  <c r="L11037" i="1"/>
  <c r="J11037" i="1" s="1"/>
  <c r="N11037" i="1"/>
  <c r="L11038" i="1"/>
  <c r="N11038" i="1"/>
  <c r="L11039" i="1"/>
  <c r="J11039" i="1" s="1"/>
  <c r="N11039" i="1"/>
  <c r="L11040" i="1"/>
  <c r="N11040" i="1"/>
  <c r="L11041" i="1"/>
  <c r="J11041" i="1" s="1"/>
  <c r="N11041" i="1"/>
  <c r="L11042" i="1"/>
  <c r="N11042" i="1"/>
  <c r="L11043" i="1"/>
  <c r="J11043" i="1" s="1"/>
  <c r="N11043" i="1"/>
  <c r="L11044" i="1"/>
  <c r="N11044" i="1"/>
  <c r="L11045" i="1"/>
  <c r="J11045" i="1" s="1"/>
  <c r="N11045" i="1"/>
  <c r="L11046" i="1"/>
  <c r="N11046" i="1"/>
  <c r="L11047" i="1"/>
  <c r="J11047" i="1" s="1"/>
  <c r="N11047" i="1"/>
  <c r="L11048" i="1"/>
  <c r="N11048" i="1"/>
  <c r="L11049" i="1"/>
  <c r="J11049" i="1" s="1"/>
  <c r="N11049" i="1"/>
  <c r="L11050" i="1"/>
  <c r="N11050" i="1"/>
  <c r="L11051" i="1"/>
  <c r="J11051" i="1" s="1"/>
  <c r="N11051" i="1"/>
  <c r="L11052" i="1"/>
  <c r="N11052" i="1"/>
  <c r="L11053" i="1"/>
  <c r="J11053" i="1" s="1"/>
  <c r="N11053" i="1"/>
  <c r="L11054" i="1"/>
  <c r="N11054" i="1"/>
  <c r="L11055" i="1"/>
  <c r="J11055" i="1" s="1"/>
  <c r="N11055" i="1"/>
  <c r="L11056" i="1"/>
  <c r="N11056" i="1"/>
  <c r="L11057" i="1"/>
  <c r="J11057" i="1" s="1"/>
  <c r="N11057" i="1"/>
  <c r="L11058" i="1"/>
  <c r="N11058" i="1"/>
  <c r="L11059" i="1"/>
  <c r="J11059" i="1" s="1"/>
  <c r="N11059" i="1"/>
  <c r="L11060" i="1"/>
  <c r="N11060" i="1"/>
  <c r="L11061" i="1"/>
  <c r="J11061" i="1" s="1"/>
  <c r="N11061" i="1"/>
  <c r="L11062" i="1"/>
  <c r="N11062" i="1"/>
  <c r="L11063" i="1"/>
  <c r="J11063" i="1" s="1"/>
  <c r="N11063" i="1"/>
  <c r="L11064" i="1"/>
  <c r="N11064" i="1"/>
  <c r="L11065" i="1"/>
  <c r="J11065" i="1" s="1"/>
  <c r="N11065" i="1"/>
  <c r="L11066" i="1"/>
  <c r="N11066" i="1"/>
  <c r="L11067" i="1"/>
  <c r="J11067" i="1" s="1"/>
  <c r="N11067" i="1"/>
  <c r="L11068" i="1"/>
  <c r="N11068" i="1"/>
  <c r="L11069" i="1"/>
  <c r="J11069" i="1" s="1"/>
  <c r="N11069" i="1"/>
  <c r="L11070" i="1"/>
  <c r="N11070" i="1"/>
  <c r="L11071" i="1"/>
  <c r="J11071" i="1" s="1"/>
  <c r="N11071" i="1"/>
  <c r="L11072" i="1"/>
  <c r="N11072" i="1"/>
  <c r="L11073" i="1"/>
  <c r="J11073" i="1" s="1"/>
  <c r="N11073" i="1"/>
  <c r="L11074" i="1"/>
  <c r="N11074" i="1"/>
  <c r="L11075" i="1"/>
  <c r="J11075" i="1" s="1"/>
  <c r="N11075" i="1"/>
  <c r="L11076" i="1"/>
  <c r="N11076" i="1"/>
  <c r="L11077" i="1"/>
  <c r="J11077" i="1" s="1"/>
  <c r="N11077" i="1"/>
  <c r="L11078" i="1"/>
  <c r="N11078" i="1"/>
  <c r="L11079" i="1"/>
  <c r="J11079" i="1" s="1"/>
  <c r="N11079" i="1"/>
  <c r="L11080" i="1"/>
  <c r="N11080" i="1"/>
  <c r="L11081" i="1"/>
  <c r="J11081" i="1" s="1"/>
  <c r="N11081" i="1"/>
  <c r="L11082" i="1"/>
  <c r="N11082" i="1"/>
  <c r="L11083" i="1"/>
  <c r="J11083" i="1" s="1"/>
  <c r="N11083" i="1"/>
  <c r="L11084" i="1"/>
  <c r="N11084" i="1"/>
  <c r="L11085" i="1"/>
  <c r="J11085" i="1" s="1"/>
  <c r="N11085" i="1"/>
  <c r="L11086" i="1"/>
  <c r="N11086" i="1"/>
  <c r="L11087" i="1"/>
  <c r="J11087" i="1" s="1"/>
  <c r="N11087" i="1"/>
  <c r="L11088" i="1"/>
  <c r="N11088" i="1"/>
  <c r="L11089" i="1"/>
  <c r="J11089" i="1" s="1"/>
  <c r="N11089" i="1"/>
  <c r="L11090" i="1"/>
  <c r="N11090" i="1"/>
  <c r="L11091" i="1"/>
  <c r="J11091" i="1" s="1"/>
  <c r="N11091" i="1"/>
  <c r="L11092" i="1"/>
  <c r="N11092" i="1"/>
  <c r="L11093" i="1"/>
  <c r="J11093" i="1" s="1"/>
  <c r="N11093" i="1"/>
  <c r="L11094" i="1"/>
  <c r="N11094" i="1"/>
  <c r="L11095" i="1"/>
  <c r="J11095" i="1" s="1"/>
  <c r="N11095" i="1"/>
  <c r="L11096" i="1"/>
  <c r="N11096" i="1"/>
  <c r="L11097" i="1"/>
  <c r="J11097" i="1" s="1"/>
  <c r="N11097" i="1"/>
  <c r="L11098" i="1"/>
  <c r="N11098" i="1"/>
  <c r="L11099" i="1"/>
  <c r="J11099" i="1" s="1"/>
  <c r="N11099" i="1"/>
  <c r="L11100" i="1"/>
  <c r="N11100" i="1"/>
  <c r="L11101" i="1"/>
  <c r="J11101" i="1" s="1"/>
  <c r="N11101" i="1"/>
  <c r="L11102" i="1"/>
  <c r="N11102" i="1"/>
  <c r="L11103" i="1"/>
  <c r="J11103" i="1" s="1"/>
  <c r="N11103" i="1"/>
  <c r="L11104" i="1"/>
  <c r="N11104" i="1"/>
  <c r="L11105" i="1"/>
  <c r="J11105" i="1" s="1"/>
  <c r="N11105" i="1"/>
  <c r="L11106" i="1"/>
  <c r="N11106" i="1"/>
  <c r="L11107" i="1"/>
  <c r="J11107" i="1" s="1"/>
  <c r="N11107" i="1"/>
  <c r="L11108" i="1"/>
  <c r="N11108" i="1"/>
  <c r="L11109" i="1"/>
  <c r="J11109" i="1" s="1"/>
  <c r="N11109" i="1"/>
  <c r="L11110" i="1"/>
  <c r="N11110" i="1"/>
  <c r="L11111" i="1"/>
  <c r="J11111" i="1" s="1"/>
  <c r="N11111" i="1"/>
  <c r="L11112" i="1"/>
  <c r="N11112" i="1"/>
  <c r="L11113" i="1"/>
  <c r="J11113" i="1" s="1"/>
  <c r="N11113" i="1"/>
  <c r="L11114" i="1"/>
  <c r="N11114" i="1"/>
  <c r="L11115" i="1"/>
  <c r="J11115" i="1" s="1"/>
  <c r="N11115" i="1"/>
  <c r="L11116" i="1"/>
  <c r="N11116" i="1"/>
  <c r="L11117" i="1"/>
  <c r="J11117" i="1" s="1"/>
  <c r="N11117" i="1"/>
  <c r="L11118" i="1"/>
  <c r="N11118" i="1"/>
  <c r="L11119" i="1"/>
  <c r="J11119" i="1" s="1"/>
  <c r="N11119" i="1"/>
  <c r="L11120" i="1"/>
  <c r="N11120" i="1"/>
  <c r="L11121" i="1"/>
  <c r="J11121" i="1" s="1"/>
  <c r="N11121" i="1"/>
  <c r="L11122" i="1"/>
  <c r="N11122" i="1"/>
  <c r="L11123" i="1"/>
  <c r="J11123" i="1" s="1"/>
  <c r="N11123" i="1"/>
  <c r="L11124" i="1"/>
  <c r="N11124" i="1"/>
  <c r="L11125" i="1"/>
  <c r="J11125" i="1" s="1"/>
  <c r="N11125" i="1"/>
  <c r="L11126" i="1"/>
  <c r="N11126" i="1"/>
  <c r="L11127" i="1"/>
  <c r="J11127" i="1" s="1"/>
  <c r="N11127" i="1"/>
  <c r="L11128" i="1"/>
  <c r="N11128" i="1"/>
  <c r="L11129" i="1"/>
  <c r="J11129" i="1" s="1"/>
  <c r="N11129" i="1"/>
  <c r="L11130" i="1"/>
  <c r="N11130" i="1"/>
  <c r="L11131" i="1"/>
  <c r="J11131" i="1" s="1"/>
  <c r="N11131" i="1"/>
  <c r="L11132" i="1"/>
  <c r="N11132" i="1"/>
  <c r="L11133" i="1"/>
  <c r="J11133" i="1" s="1"/>
  <c r="N11133" i="1"/>
  <c r="L11134" i="1"/>
  <c r="N11134" i="1"/>
  <c r="L11135" i="1"/>
  <c r="J11135" i="1" s="1"/>
  <c r="N11135" i="1"/>
  <c r="L11136" i="1"/>
  <c r="N11136" i="1"/>
  <c r="L11137" i="1"/>
  <c r="J11137" i="1" s="1"/>
  <c r="N11137" i="1"/>
  <c r="L11138" i="1"/>
  <c r="N11138" i="1"/>
  <c r="L11139" i="1"/>
  <c r="J11139" i="1" s="1"/>
  <c r="N11139" i="1"/>
  <c r="L11140" i="1"/>
  <c r="N11140" i="1"/>
  <c r="L11141" i="1"/>
  <c r="J11141" i="1" s="1"/>
  <c r="N11141" i="1"/>
  <c r="L11142" i="1"/>
  <c r="N11142" i="1"/>
  <c r="L11143" i="1"/>
  <c r="J11143" i="1" s="1"/>
  <c r="N11143" i="1"/>
  <c r="L11144" i="1"/>
  <c r="N11144" i="1"/>
  <c r="L11145" i="1"/>
  <c r="J11145" i="1" s="1"/>
  <c r="N11145" i="1"/>
  <c r="L11146" i="1"/>
  <c r="N11146" i="1"/>
  <c r="L11147" i="1"/>
  <c r="J11147" i="1" s="1"/>
  <c r="N11147" i="1"/>
  <c r="L11148" i="1"/>
  <c r="N11148" i="1"/>
  <c r="L11149" i="1"/>
  <c r="J11149" i="1" s="1"/>
  <c r="N11149" i="1"/>
  <c r="L11150" i="1"/>
  <c r="N11150" i="1"/>
  <c r="L11151" i="1"/>
  <c r="J11151" i="1" s="1"/>
  <c r="N11151" i="1"/>
  <c r="L11152" i="1"/>
  <c r="N11152" i="1"/>
  <c r="L11153" i="1"/>
  <c r="J11153" i="1" s="1"/>
  <c r="N11153" i="1"/>
  <c r="L11154" i="1"/>
  <c r="N11154" i="1"/>
  <c r="L11155" i="1"/>
  <c r="J11155" i="1" s="1"/>
  <c r="N11155" i="1"/>
  <c r="L11156" i="1"/>
  <c r="N11156" i="1"/>
  <c r="L11157" i="1"/>
  <c r="J11157" i="1" s="1"/>
  <c r="N11157" i="1"/>
  <c r="L11158" i="1"/>
  <c r="N11158" i="1"/>
  <c r="L11159" i="1"/>
  <c r="J11159" i="1" s="1"/>
  <c r="N11159" i="1"/>
  <c r="L11160" i="1"/>
  <c r="N11160" i="1"/>
  <c r="L11161" i="1"/>
  <c r="J11161" i="1" s="1"/>
  <c r="N11161" i="1"/>
  <c r="L11162" i="1"/>
  <c r="N11162" i="1"/>
  <c r="L11163" i="1"/>
  <c r="J11163" i="1" s="1"/>
  <c r="N11163" i="1"/>
  <c r="L11164" i="1"/>
  <c r="N11164" i="1"/>
  <c r="L11165" i="1"/>
  <c r="J11165" i="1" s="1"/>
  <c r="N11165" i="1"/>
  <c r="L11166" i="1"/>
  <c r="N11166" i="1"/>
  <c r="L11167" i="1"/>
  <c r="J11167" i="1" s="1"/>
  <c r="N11167" i="1"/>
  <c r="L11168" i="1"/>
  <c r="N11168" i="1"/>
  <c r="L11169" i="1"/>
  <c r="J11169" i="1" s="1"/>
  <c r="N11169" i="1"/>
  <c r="L11170" i="1"/>
  <c r="N11170" i="1"/>
  <c r="L11171" i="1"/>
  <c r="J11171" i="1" s="1"/>
  <c r="N11171" i="1"/>
  <c r="L11172" i="1"/>
  <c r="N11172" i="1"/>
  <c r="L11173" i="1"/>
  <c r="J11173" i="1" s="1"/>
  <c r="N11173" i="1"/>
  <c r="L11174" i="1"/>
  <c r="N11174" i="1"/>
  <c r="L11175" i="1"/>
  <c r="J11175" i="1" s="1"/>
  <c r="N11175" i="1"/>
  <c r="L11176" i="1"/>
  <c r="N11176" i="1"/>
  <c r="L11177" i="1"/>
  <c r="J11177" i="1" s="1"/>
  <c r="N11177" i="1"/>
  <c r="L11178" i="1"/>
  <c r="N11178" i="1"/>
  <c r="L11179" i="1"/>
  <c r="J11179" i="1" s="1"/>
  <c r="N11179" i="1"/>
  <c r="L11180" i="1"/>
  <c r="N11180" i="1"/>
  <c r="L11181" i="1"/>
  <c r="J11181" i="1" s="1"/>
  <c r="N11181" i="1"/>
  <c r="L11182" i="1"/>
  <c r="N11182" i="1"/>
  <c r="L11183" i="1"/>
  <c r="J11183" i="1" s="1"/>
  <c r="N11183" i="1"/>
  <c r="L11184" i="1"/>
  <c r="N11184" i="1"/>
  <c r="L11185" i="1"/>
  <c r="J11185" i="1" s="1"/>
  <c r="N11185" i="1"/>
  <c r="L11186" i="1"/>
  <c r="N11186" i="1"/>
  <c r="L11187" i="1"/>
  <c r="J11187" i="1" s="1"/>
  <c r="N11187" i="1"/>
  <c r="L11188" i="1"/>
  <c r="N11188" i="1"/>
  <c r="L11189" i="1"/>
  <c r="J11189" i="1" s="1"/>
  <c r="N11189" i="1"/>
  <c r="L11190" i="1"/>
  <c r="N11190" i="1"/>
  <c r="L11191" i="1"/>
  <c r="J11191" i="1" s="1"/>
  <c r="N11191" i="1"/>
  <c r="L11192" i="1"/>
  <c r="N11192" i="1"/>
  <c r="L11193" i="1"/>
  <c r="J11193" i="1" s="1"/>
  <c r="N11193" i="1"/>
  <c r="L11194" i="1"/>
  <c r="N11194" i="1"/>
  <c r="L11195" i="1"/>
  <c r="J11195" i="1" s="1"/>
  <c r="N11195" i="1"/>
  <c r="L11196" i="1"/>
  <c r="N11196" i="1"/>
  <c r="L11197" i="1"/>
  <c r="J11197" i="1" s="1"/>
  <c r="N11197" i="1"/>
  <c r="L11198" i="1"/>
  <c r="N11198" i="1"/>
  <c r="L11199" i="1"/>
  <c r="J11199" i="1" s="1"/>
  <c r="N11199" i="1"/>
  <c r="L11200" i="1"/>
  <c r="N11200" i="1"/>
  <c r="L11201" i="1"/>
  <c r="J11201" i="1" s="1"/>
  <c r="N11201" i="1"/>
  <c r="L11202" i="1"/>
  <c r="N11202" i="1"/>
  <c r="L11203" i="1"/>
  <c r="J11203" i="1" s="1"/>
  <c r="N11203" i="1"/>
  <c r="L11204" i="1"/>
  <c r="N11204" i="1"/>
  <c r="L11205" i="1"/>
  <c r="J11205" i="1" s="1"/>
  <c r="N11205" i="1"/>
  <c r="L11206" i="1"/>
  <c r="N11206" i="1"/>
  <c r="L11207" i="1"/>
  <c r="J11207" i="1" s="1"/>
  <c r="N11207" i="1"/>
  <c r="L11208" i="1"/>
  <c r="N11208" i="1"/>
  <c r="L11209" i="1"/>
  <c r="J11209" i="1" s="1"/>
  <c r="N11209" i="1"/>
  <c r="L11210" i="1"/>
  <c r="N11210" i="1"/>
  <c r="L11211" i="1"/>
  <c r="J11211" i="1" s="1"/>
  <c r="N11211" i="1"/>
  <c r="L11212" i="1"/>
  <c r="N11212" i="1"/>
  <c r="L11213" i="1"/>
  <c r="J11213" i="1" s="1"/>
  <c r="N11213" i="1"/>
  <c r="L11214" i="1"/>
  <c r="N11214" i="1"/>
  <c r="L11215" i="1"/>
  <c r="J11215" i="1" s="1"/>
  <c r="N11215" i="1"/>
  <c r="L11216" i="1"/>
  <c r="N11216" i="1"/>
  <c r="L11217" i="1"/>
  <c r="J11217" i="1" s="1"/>
  <c r="N11217" i="1"/>
  <c r="L11218" i="1"/>
  <c r="N11218" i="1"/>
  <c r="L11219" i="1"/>
  <c r="J11219" i="1" s="1"/>
  <c r="N11219" i="1"/>
  <c r="L11220" i="1"/>
  <c r="N11220" i="1"/>
  <c r="L11221" i="1"/>
  <c r="J11221" i="1" s="1"/>
  <c r="N11221" i="1"/>
  <c r="L11222" i="1"/>
  <c r="N11222" i="1"/>
  <c r="L11223" i="1"/>
  <c r="J11223" i="1" s="1"/>
  <c r="N11223" i="1"/>
  <c r="L11224" i="1"/>
  <c r="N11224" i="1"/>
  <c r="L11225" i="1"/>
  <c r="J11225" i="1" s="1"/>
  <c r="N11225" i="1"/>
  <c r="L11226" i="1"/>
  <c r="N11226" i="1"/>
  <c r="L11227" i="1"/>
  <c r="J11227" i="1" s="1"/>
  <c r="N11227" i="1"/>
  <c r="L11228" i="1"/>
  <c r="N11228" i="1"/>
  <c r="L11229" i="1"/>
  <c r="J11229" i="1" s="1"/>
  <c r="N11229" i="1"/>
  <c r="L11230" i="1"/>
  <c r="N11230" i="1"/>
  <c r="L11231" i="1"/>
  <c r="J11231" i="1" s="1"/>
  <c r="N11231" i="1"/>
  <c r="L11232" i="1"/>
  <c r="N11232" i="1"/>
  <c r="L11233" i="1"/>
  <c r="J11233" i="1" s="1"/>
  <c r="N11233" i="1"/>
  <c r="L11234" i="1"/>
  <c r="N11234" i="1"/>
  <c r="L11235" i="1"/>
  <c r="J11235" i="1" s="1"/>
  <c r="N11235" i="1"/>
  <c r="L11236" i="1"/>
  <c r="N11236" i="1"/>
  <c r="L11237" i="1"/>
  <c r="J11237" i="1" s="1"/>
  <c r="N11237" i="1"/>
  <c r="L11238" i="1"/>
  <c r="N11238" i="1"/>
  <c r="L11239" i="1"/>
  <c r="J11239" i="1" s="1"/>
  <c r="N11239" i="1"/>
  <c r="L11240" i="1"/>
  <c r="N11240" i="1"/>
  <c r="L11241" i="1"/>
  <c r="J11241" i="1" s="1"/>
  <c r="N11241" i="1"/>
  <c r="L11242" i="1"/>
  <c r="N11242" i="1"/>
  <c r="L11243" i="1"/>
  <c r="J11243" i="1" s="1"/>
  <c r="N11243" i="1"/>
  <c r="L11244" i="1"/>
  <c r="N11244" i="1"/>
  <c r="L11245" i="1"/>
  <c r="J11245" i="1" s="1"/>
  <c r="N11245" i="1"/>
  <c r="L11246" i="1"/>
  <c r="N11246" i="1"/>
  <c r="L11247" i="1"/>
  <c r="J11247" i="1" s="1"/>
  <c r="N11247" i="1"/>
  <c r="L11248" i="1"/>
  <c r="N11248" i="1"/>
  <c r="L11249" i="1"/>
  <c r="J11249" i="1" s="1"/>
  <c r="N11249" i="1"/>
  <c r="L11250" i="1"/>
  <c r="N11250" i="1"/>
  <c r="L11251" i="1"/>
  <c r="J11251" i="1" s="1"/>
  <c r="N11251" i="1"/>
  <c r="L11252" i="1"/>
  <c r="N11252" i="1"/>
  <c r="L11253" i="1"/>
  <c r="J11253" i="1" s="1"/>
  <c r="N11253" i="1"/>
  <c r="L11254" i="1"/>
  <c r="N11254" i="1"/>
  <c r="L11255" i="1"/>
  <c r="J11255" i="1" s="1"/>
  <c r="N11255" i="1"/>
  <c r="L11256" i="1"/>
  <c r="N11256" i="1"/>
  <c r="L11257" i="1"/>
  <c r="J11257" i="1" s="1"/>
  <c r="N11257" i="1"/>
  <c r="L11258" i="1"/>
  <c r="N11258" i="1"/>
  <c r="L11259" i="1"/>
  <c r="J11259" i="1" s="1"/>
  <c r="N11259" i="1"/>
  <c r="L11260" i="1"/>
  <c r="N11260" i="1"/>
  <c r="L11261" i="1"/>
  <c r="J11261" i="1" s="1"/>
  <c r="N11261" i="1"/>
  <c r="L11262" i="1"/>
  <c r="N11262" i="1"/>
  <c r="L11263" i="1"/>
  <c r="J11263" i="1" s="1"/>
  <c r="N11263" i="1"/>
  <c r="L11264" i="1"/>
  <c r="N11264" i="1"/>
  <c r="L11265" i="1"/>
  <c r="J11265" i="1" s="1"/>
  <c r="N11265" i="1"/>
  <c r="L11266" i="1"/>
  <c r="N11266" i="1"/>
  <c r="L11267" i="1"/>
  <c r="J11267" i="1" s="1"/>
  <c r="N11267" i="1"/>
  <c r="L11268" i="1"/>
  <c r="N11268" i="1"/>
  <c r="L11269" i="1"/>
  <c r="J11269" i="1" s="1"/>
  <c r="N11269" i="1"/>
  <c r="L11270" i="1"/>
  <c r="N11270" i="1"/>
  <c r="L11271" i="1"/>
  <c r="J11271" i="1" s="1"/>
  <c r="N11271" i="1"/>
  <c r="L11272" i="1"/>
  <c r="N11272" i="1"/>
  <c r="L11273" i="1"/>
  <c r="J11273" i="1" s="1"/>
  <c r="N11273" i="1"/>
  <c r="L11274" i="1"/>
  <c r="N11274" i="1"/>
  <c r="L11275" i="1"/>
  <c r="J11275" i="1" s="1"/>
  <c r="N11275" i="1"/>
  <c r="L11276" i="1"/>
  <c r="N11276" i="1"/>
  <c r="L11277" i="1"/>
  <c r="J11277" i="1" s="1"/>
  <c r="N11277" i="1"/>
  <c r="L11278" i="1"/>
  <c r="N11278" i="1"/>
  <c r="L11279" i="1"/>
  <c r="J11279" i="1" s="1"/>
  <c r="N11279" i="1"/>
  <c r="L11280" i="1"/>
  <c r="N11280" i="1"/>
  <c r="L11281" i="1"/>
  <c r="J11281" i="1" s="1"/>
  <c r="N11281" i="1"/>
  <c r="L11282" i="1"/>
  <c r="N11282" i="1"/>
  <c r="L11283" i="1"/>
  <c r="J11283" i="1" s="1"/>
  <c r="N11283" i="1"/>
  <c r="L11284" i="1"/>
  <c r="N11284" i="1"/>
  <c r="L11285" i="1"/>
  <c r="J11285" i="1" s="1"/>
  <c r="N11285" i="1"/>
  <c r="L11286" i="1"/>
  <c r="N11286" i="1"/>
  <c r="L11287" i="1"/>
  <c r="J11287" i="1" s="1"/>
  <c r="N11287" i="1"/>
  <c r="L11288" i="1"/>
  <c r="N11288" i="1"/>
  <c r="L11289" i="1"/>
  <c r="J11289" i="1" s="1"/>
  <c r="N11289" i="1"/>
  <c r="L11290" i="1"/>
  <c r="N11290" i="1"/>
  <c r="L11291" i="1"/>
  <c r="J11291" i="1" s="1"/>
  <c r="N11291" i="1"/>
  <c r="L11292" i="1"/>
  <c r="N11292" i="1"/>
  <c r="L11293" i="1"/>
  <c r="J11293" i="1" s="1"/>
  <c r="N11293" i="1"/>
  <c r="L11294" i="1"/>
  <c r="N11294" i="1"/>
  <c r="L11295" i="1"/>
  <c r="J11295" i="1" s="1"/>
  <c r="N11295" i="1"/>
  <c r="L11296" i="1"/>
  <c r="N11296" i="1"/>
  <c r="L11297" i="1"/>
  <c r="J11297" i="1" s="1"/>
  <c r="N11297" i="1"/>
  <c r="L11298" i="1"/>
  <c r="N11298" i="1"/>
  <c r="L11299" i="1"/>
  <c r="J11299" i="1" s="1"/>
  <c r="N11299" i="1"/>
  <c r="L11300" i="1"/>
  <c r="N11300" i="1"/>
  <c r="L11301" i="1"/>
  <c r="J11301" i="1" s="1"/>
  <c r="N11301" i="1"/>
  <c r="L11302" i="1"/>
  <c r="N11302" i="1"/>
  <c r="L11303" i="1"/>
  <c r="J11303" i="1" s="1"/>
  <c r="N11303" i="1"/>
  <c r="L11304" i="1"/>
  <c r="N11304" i="1"/>
  <c r="L11305" i="1"/>
  <c r="J11305" i="1" s="1"/>
  <c r="N11305" i="1"/>
  <c r="L11306" i="1"/>
  <c r="N11306" i="1"/>
  <c r="L11307" i="1"/>
  <c r="J11307" i="1" s="1"/>
  <c r="N11307" i="1"/>
  <c r="L11308" i="1"/>
  <c r="N11308" i="1"/>
  <c r="L11309" i="1"/>
  <c r="J11309" i="1" s="1"/>
  <c r="N11309" i="1"/>
  <c r="L11310" i="1"/>
  <c r="N11310" i="1"/>
  <c r="L11311" i="1"/>
  <c r="J11311" i="1" s="1"/>
  <c r="N11311" i="1"/>
  <c r="L11312" i="1"/>
  <c r="N11312" i="1"/>
  <c r="L11313" i="1"/>
  <c r="J11313" i="1" s="1"/>
  <c r="N11313" i="1"/>
  <c r="L11314" i="1"/>
  <c r="N11314" i="1"/>
  <c r="L11315" i="1"/>
  <c r="J11315" i="1" s="1"/>
  <c r="N11315" i="1"/>
  <c r="L11316" i="1"/>
  <c r="N11316" i="1"/>
  <c r="L11317" i="1"/>
  <c r="J11317" i="1" s="1"/>
  <c r="N11317" i="1"/>
  <c r="L11318" i="1"/>
  <c r="N11318" i="1"/>
  <c r="L11319" i="1"/>
  <c r="J11319" i="1" s="1"/>
  <c r="N11319" i="1"/>
  <c r="L11320" i="1"/>
  <c r="N11320" i="1"/>
  <c r="L11321" i="1"/>
  <c r="J11321" i="1" s="1"/>
  <c r="N11321" i="1"/>
  <c r="L11322" i="1"/>
  <c r="N11322" i="1"/>
  <c r="L11323" i="1"/>
  <c r="J11323" i="1" s="1"/>
  <c r="N11323" i="1"/>
  <c r="L11324" i="1"/>
  <c r="N11324" i="1"/>
  <c r="L11325" i="1"/>
  <c r="J11325" i="1" s="1"/>
  <c r="N11325" i="1"/>
  <c r="L11326" i="1"/>
  <c r="N11326" i="1"/>
  <c r="L11327" i="1"/>
  <c r="J11327" i="1" s="1"/>
  <c r="N11327" i="1"/>
  <c r="L11328" i="1"/>
  <c r="N11328" i="1"/>
  <c r="L11329" i="1"/>
  <c r="J11329" i="1" s="1"/>
  <c r="N11329" i="1"/>
  <c r="L11330" i="1"/>
  <c r="N11330" i="1"/>
  <c r="L11331" i="1"/>
  <c r="J11331" i="1" s="1"/>
  <c r="N11331" i="1"/>
  <c r="L11332" i="1"/>
  <c r="N11332" i="1"/>
  <c r="L11333" i="1"/>
  <c r="J11333" i="1" s="1"/>
  <c r="N11333" i="1"/>
  <c r="L11334" i="1"/>
  <c r="N11334" i="1"/>
  <c r="L11335" i="1"/>
  <c r="J11335" i="1" s="1"/>
  <c r="N11335" i="1"/>
  <c r="L11336" i="1"/>
  <c r="N11336" i="1"/>
  <c r="L11337" i="1"/>
  <c r="J11337" i="1" s="1"/>
  <c r="N11337" i="1"/>
  <c r="L11338" i="1"/>
  <c r="N11338" i="1"/>
  <c r="L11339" i="1"/>
  <c r="J11339" i="1" s="1"/>
  <c r="N11339" i="1"/>
  <c r="L11340" i="1"/>
  <c r="N11340" i="1"/>
  <c r="L11341" i="1"/>
  <c r="J11341" i="1" s="1"/>
  <c r="N11341" i="1"/>
  <c r="L11342" i="1"/>
  <c r="N11342" i="1"/>
  <c r="L11343" i="1"/>
  <c r="J11343" i="1" s="1"/>
  <c r="N11343" i="1"/>
  <c r="L11344" i="1"/>
  <c r="N11344" i="1"/>
  <c r="L11345" i="1"/>
  <c r="J11345" i="1" s="1"/>
  <c r="N11345" i="1"/>
  <c r="L11346" i="1"/>
  <c r="N11346" i="1"/>
  <c r="L11347" i="1"/>
  <c r="J11347" i="1" s="1"/>
  <c r="N11347" i="1"/>
  <c r="L11348" i="1"/>
  <c r="N11348" i="1"/>
  <c r="L11349" i="1"/>
  <c r="J11349" i="1" s="1"/>
  <c r="N11349" i="1"/>
  <c r="L11350" i="1"/>
  <c r="N11350" i="1"/>
  <c r="L11351" i="1"/>
  <c r="J11351" i="1" s="1"/>
  <c r="N11351" i="1"/>
  <c r="L11352" i="1"/>
  <c r="N11352" i="1"/>
  <c r="L11353" i="1"/>
  <c r="J11353" i="1" s="1"/>
  <c r="N11353" i="1"/>
  <c r="L11354" i="1"/>
  <c r="N11354" i="1"/>
  <c r="L11355" i="1"/>
  <c r="J11355" i="1" s="1"/>
  <c r="N11355" i="1"/>
  <c r="L11356" i="1"/>
  <c r="N11356" i="1"/>
  <c r="L11357" i="1"/>
  <c r="J11357" i="1" s="1"/>
  <c r="N11357" i="1"/>
  <c r="L11358" i="1"/>
  <c r="N11358" i="1"/>
  <c r="L11359" i="1"/>
  <c r="J11359" i="1" s="1"/>
  <c r="N11359" i="1"/>
  <c r="L11360" i="1"/>
  <c r="N11360" i="1"/>
  <c r="L11361" i="1"/>
  <c r="J11361" i="1" s="1"/>
  <c r="N11361" i="1"/>
  <c r="L11362" i="1"/>
  <c r="N11362" i="1"/>
  <c r="L11363" i="1"/>
  <c r="J11363" i="1" s="1"/>
  <c r="N11363" i="1"/>
  <c r="L11364" i="1"/>
  <c r="N11364" i="1"/>
  <c r="L11365" i="1"/>
  <c r="J11365" i="1" s="1"/>
  <c r="N11365" i="1"/>
  <c r="L11366" i="1"/>
  <c r="N11366" i="1"/>
  <c r="L11367" i="1"/>
  <c r="J11367" i="1" s="1"/>
  <c r="N11367" i="1"/>
  <c r="L11368" i="1"/>
  <c r="N11368" i="1"/>
  <c r="L11369" i="1"/>
  <c r="J11369" i="1" s="1"/>
  <c r="N11369" i="1"/>
  <c r="L11370" i="1"/>
  <c r="N11370" i="1"/>
  <c r="L11371" i="1"/>
  <c r="J11371" i="1" s="1"/>
  <c r="N11371" i="1"/>
  <c r="L11372" i="1"/>
  <c r="N11372" i="1"/>
  <c r="L11373" i="1"/>
  <c r="J11373" i="1" s="1"/>
  <c r="N11373" i="1"/>
  <c r="L11374" i="1"/>
  <c r="N11374" i="1"/>
  <c r="L11375" i="1"/>
  <c r="J11375" i="1" s="1"/>
  <c r="N11375" i="1"/>
  <c r="L11376" i="1"/>
  <c r="N11376" i="1"/>
  <c r="L11377" i="1"/>
  <c r="J11377" i="1" s="1"/>
  <c r="N11377" i="1"/>
  <c r="L11378" i="1"/>
  <c r="N11378" i="1"/>
  <c r="L11379" i="1"/>
  <c r="J11379" i="1" s="1"/>
  <c r="N11379" i="1"/>
  <c r="L11380" i="1"/>
  <c r="N11380" i="1"/>
  <c r="L11381" i="1"/>
  <c r="J11381" i="1" s="1"/>
  <c r="N11381" i="1"/>
  <c r="L11382" i="1"/>
  <c r="N11382" i="1"/>
  <c r="L11383" i="1"/>
  <c r="J11383" i="1" s="1"/>
  <c r="N11383" i="1"/>
  <c r="L11384" i="1"/>
  <c r="N11384" i="1"/>
  <c r="L11385" i="1"/>
  <c r="J11385" i="1" s="1"/>
  <c r="N11385" i="1"/>
  <c r="L11386" i="1"/>
  <c r="N11386" i="1"/>
  <c r="L11387" i="1"/>
  <c r="J11387" i="1" s="1"/>
  <c r="N11387" i="1"/>
  <c r="L11388" i="1"/>
  <c r="N11388" i="1"/>
  <c r="L11389" i="1"/>
  <c r="J11389" i="1" s="1"/>
  <c r="N11389" i="1"/>
  <c r="L11390" i="1"/>
  <c r="N11390" i="1"/>
  <c r="L11391" i="1"/>
  <c r="J11391" i="1" s="1"/>
  <c r="N11391" i="1"/>
  <c r="L11392" i="1"/>
  <c r="N11392" i="1"/>
  <c r="L11393" i="1"/>
  <c r="J11393" i="1" s="1"/>
  <c r="N11393" i="1"/>
  <c r="L11394" i="1"/>
  <c r="N11394" i="1"/>
  <c r="L11395" i="1"/>
  <c r="J11395" i="1" s="1"/>
  <c r="N11395" i="1"/>
  <c r="L11396" i="1"/>
  <c r="N11396" i="1"/>
  <c r="L11397" i="1"/>
  <c r="J11397" i="1" s="1"/>
  <c r="N11397" i="1"/>
  <c r="L11398" i="1"/>
  <c r="N11398" i="1"/>
  <c r="L11399" i="1"/>
  <c r="J11399" i="1" s="1"/>
  <c r="N11399" i="1"/>
  <c r="L11400" i="1"/>
  <c r="N11400" i="1"/>
  <c r="L11401" i="1"/>
  <c r="J11401" i="1" s="1"/>
  <c r="N11401" i="1"/>
  <c r="L11402" i="1"/>
  <c r="N11402" i="1"/>
  <c r="L11403" i="1"/>
  <c r="J11403" i="1" s="1"/>
  <c r="N11403" i="1"/>
  <c r="L11404" i="1"/>
  <c r="N11404" i="1"/>
  <c r="L11405" i="1"/>
  <c r="J11405" i="1" s="1"/>
  <c r="N11405" i="1"/>
  <c r="L11406" i="1"/>
  <c r="N11406" i="1"/>
  <c r="L11407" i="1"/>
  <c r="J11407" i="1" s="1"/>
  <c r="N11407" i="1"/>
  <c r="L11408" i="1"/>
  <c r="N11408" i="1"/>
  <c r="L11409" i="1"/>
  <c r="J11409" i="1" s="1"/>
  <c r="N11409" i="1"/>
  <c r="L11410" i="1"/>
  <c r="N11410" i="1"/>
  <c r="L11411" i="1"/>
  <c r="J11411" i="1" s="1"/>
  <c r="N11411" i="1"/>
  <c r="L11412" i="1"/>
  <c r="N11412" i="1"/>
  <c r="L11413" i="1"/>
  <c r="J11413" i="1" s="1"/>
  <c r="N11413" i="1"/>
  <c r="L11414" i="1"/>
  <c r="N11414" i="1"/>
  <c r="L11415" i="1"/>
  <c r="J11415" i="1" s="1"/>
  <c r="N11415" i="1"/>
  <c r="L11416" i="1"/>
  <c r="N11416" i="1"/>
  <c r="L11417" i="1"/>
  <c r="J11417" i="1" s="1"/>
  <c r="N11417" i="1"/>
  <c r="L11418" i="1"/>
  <c r="N11418" i="1"/>
  <c r="L11419" i="1"/>
  <c r="J11419" i="1" s="1"/>
  <c r="N11419" i="1"/>
  <c r="L11420" i="1"/>
  <c r="N11420" i="1"/>
  <c r="L11421" i="1"/>
  <c r="J11421" i="1" s="1"/>
  <c r="N11421" i="1"/>
  <c r="L11422" i="1"/>
  <c r="N11422" i="1"/>
  <c r="L11423" i="1"/>
  <c r="J11423" i="1" s="1"/>
  <c r="N11423" i="1"/>
  <c r="L11424" i="1"/>
  <c r="N11424" i="1"/>
  <c r="L11425" i="1"/>
  <c r="J11425" i="1" s="1"/>
  <c r="N11425" i="1"/>
  <c r="L11426" i="1"/>
  <c r="N11426" i="1"/>
  <c r="L11427" i="1"/>
  <c r="J11427" i="1" s="1"/>
  <c r="N11427" i="1"/>
  <c r="L11428" i="1"/>
  <c r="N11428" i="1"/>
  <c r="L11429" i="1"/>
  <c r="J11429" i="1" s="1"/>
  <c r="N11429" i="1"/>
  <c r="L11430" i="1"/>
  <c r="N11430" i="1"/>
  <c r="L11431" i="1"/>
  <c r="J11431" i="1" s="1"/>
  <c r="N11431" i="1"/>
  <c r="L11432" i="1"/>
  <c r="N11432" i="1"/>
  <c r="L11433" i="1"/>
  <c r="J11433" i="1" s="1"/>
  <c r="N11433" i="1"/>
  <c r="L11434" i="1"/>
  <c r="N11434" i="1"/>
  <c r="L11435" i="1"/>
  <c r="J11435" i="1" s="1"/>
  <c r="N11435" i="1"/>
  <c r="L11436" i="1"/>
  <c r="N11436" i="1"/>
  <c r="L11437" i="1"/>
  <c r="J11437" i="1" s="1"/>
  <c r="N11437" i="1"/>
  <c r="L11438" i="1"/>
  <c r="N11438" i="1"/>
  <c r="L11439" i="1"/>
  <c r="J11439" i="1" s="1"/>
  <c r="N11439" i="1"/>
  <c r="L11440" i="1"/>
  <c r="N11440" i="1"/>
  <c r="L11441" i="1"/>
  <c r="J11441" i="1" s="1"/>
  <c r="N11441" i="1"/>
  <c r="L11442" i="1"/>
  <c r="N11442" i="1"/>
  <c r="L11443" i="1"/>
  <c r="J11443" i="1" s="1"/>
  <c r="N11443" i="1"/>
  <c r="L11444" i="1"/>
  <c r="N11444" i="1"/>
  <c r="L11445" i="1"/>
  <c r="J11445" i="1" s="1"/>
  <c r="N11445" i="1"/>
  <c r="L11446" i="1"/>
  <c r="N11446" i="1"/>
  <c r="L11447" i="1"/>
  <c r="J11447" i="1" s="1"/>
  <c r="N11447" i="1"/>
  <c r="L11448" i="1"/>
  <c r="N11448" i="1"/>
  <c r="L11449" i="1"/>
  <c r="J11449" i="1" s="1"/>
  <c r="N11449" i="1"/>
  <c r="L11450" i="1"/>
  <c r="N11450" i="1"/>
  <c r="L11451" i="1"/>
  <c r="J11451" i="1" s="1"/>
  <c r="N11451" i="1"/>
  <c r="L11452" i="1"/>
  <c r="N11452" i="1"/>
  <c r="L11453" i="1"/>
  <c r="J11453" i="1" s="1"/>
  <c r="N11453" i="1"/>
  <c r="L11454" i="1"/>
  <c r="N11454" i="1"/>
  <c r="L11455" i="1"/>
  <c r="J11455" i="1" s="1"/>
  <c r="N11455" i="1"/>
  <c r="L11456" i="1"/>
  <c r="N11456" i="1"/>
  <c r="L11457" i="1"/>
  <c r="J11457" i="1" s="1"/>
  <c r="N11457" i="1"/>
  <c r="L11458" i="1"/>
  <c r="N11458" i="1"/>
  <c r="L11459" i="1"/>
  <c r="J11459" i="1" s="1"/>
  <c r="N11459" i="1"/>
  <c r="L11460" i="1"/>
  <c r="N11460" i="1"/>
  <c r="L11461" i="1"/>
  <c r="J11461" i="1" s="1"/>
  <c r="N11461" i="1"/>
  <c r="L11462" i="1"/>
  <c r="N11462" i="1"/>
  <c r="L11463" i="1"/>
  <c r="J11463" i="1" s="1"/>
  <c r="N11463" i="1"/>
  <c r="L11464" i="1"/>
  <c r="N11464" i="1"/>
  <c r="L11465" i="1"/>
  <c r="J11465" i="1" s="1"/>
  <c r="N11465" i="1"/>
  <c r="L11466" i="1"/>
  <c r="N11466" i="1"/>
  <c r="L11467" i="1"/>
  <c r="J11467" i="1" s="1"/>
  <c r="N11467" i="1"/>
  <c r="L11468" i="1"/>
  <c r="N11468" i="1"/>
  <c r="L11469" i="1"/>
  <c r="J11469" i="1" s="1"/>
  <c r="N11469" i="1"/>
  <c r="L11470" i="1"/>
  <c r="N11470" i="1"/>
  <c r="L11471" i="1"/>
  <c r="J11471" i="1" s="1"/>
  <c r="N11471" i="1"/>
  <c r="L11472" i="1"/>
  <c r="N11472" i="1"/>
  <c r="L11473" i="1"/>
  <c r="J11473" i="1" s="1"/>
  <c r="N11473" i="1"/>
  <c r="L11474" i="1"/>
  <c r="N11474" i="1"/>
  <c r="L11475" i="1"/>
  <c r="J11475" i="1" s="1"/>
  <c r="N11475" i="1"/>
  <c r="L11476" i="1"/>
  <c r="N11476" i="1"/>
  <c r="L11477" i="1"/>
  <c r="J11477" i="1" s="1"/>
  <c r="N11477" i="1"/>
  <c r="L11478" i="1"/>
  <c r="N11478" i="1"/>
  <c r="L11479" i="1"/>
  <c r="J11479" i="1" s="1"/>
  <c r="N11479" i="1"/>
  <c r="L11480" i="1"/>
  <c r="N11480" i="1"/>
  <c r="L11481" i="1"/>
  <c r="J11481" i="1" s="1"/>
  <c r="N11481" i="1"/>
  <c r="L11482" i="1"/>
  <c r="N11482" i="1"/>
  <c r="L11483" i="1"/>
  <c r="J11483" i="1" s="1"/>
  <c r="N11483" i="1"/>
  <c r="L11484" i="1"/>
  <c r="N11484" i="1"/>
  <c r="L11485" i="1"/>
  <c r="J11485" i="1" s="1"/>
  <c r="N11485" i="1"/>
  <c r="L11486" i="1"/>
  <c r="N11486" i="1"/>
  <c r="L11487" i="1"/>
  <c r="J11487" i="1" s="1"/>
  <c r="N11487" i="1"/>
  <c r="L11488" i="1"/>
  <c r="N11488" i="1"/>
  <c r="L11489" i="1"/>
  <c r="J11489" i="1" s="1"/>
  <c r="N11489" i="1"/>
  <c r="L11490" i="1"/>
  <c r="N11490" i="1"/>
  <c r="L11491" i="1"/>
  <c r="J11491" i="1" s="1"/>
  <c r="N11491" i="1"/>
  <c r="L11492" i="1"/>
  <c r="N11492" i="1"/>
  <c r="L11493" i="1"/>
  <c r="J11493" i="1" s="1"/>
  <c r="N11493" i="1"/>
  <c r="L11494" i="1"/>
  <c r="N11494" i="1"/>
  <c r="L11495" i="1"/>
  <c r="J11495" i="1" s="1"/>
  <c r="N11495" i="1"/>
  <c r="L11496" i="1"/>
  <c r="N11496" i="1"/>
  <c r="L11497" i="1"/>
  <c r="J11497" i="1" s="1"/>
  <c r="N11497" i="1"/>
  <c r="L11498" i="1"/>
  <c r="N11498" i="1"/>
  <c r="L11499" i="1"/>
  <c r="J11499" i="1" s="1"/>
  <c r="N11499" i="1"/>
  <c r="L11500" i="1"/>
  <c r="N11500" i="1"/>
  <c r="L11501" i="1"/>
  <c r="J11501" i="1" s="1"/>
  <c r="N11501" i="1"/>
  <c r="L11502" i="1"/>
  <c r="N11502" i="1"/>
  <c r="L11503" i="1"/>
  <c r="J11503" i="1" s="1"/>
  <c r="N11503" i="1"/>
  <c r="L11504" i="1"/>
  <c r="N11504" i="1"/>
  <c r="L11505" i="1"/>
  <c r="J11505" i="1" s="1"/>
  <c r="N11505" i="1"/>
  <c r="L11506" i="1"/>
  <c r="N11506" i="1"/>
  <c r="L11507" i="1"/>
  <c r="J11507" i="1" s="1"/>
  <c r="N11507" i="1"/>
  <c r="L11508" i="1"/>
  <c r="N11508" i="1"/>
  <c r="L11509" i="1"/>
  <c r="J11509" i="1" s="1"/>
  <c r="N11509" i="1"/>
  <c r="L11510" i="1"/>
  <c r="N11510" i="1"/>
  <c r="L11511" i="1"/>
  <c r="J11511" i="1" s="1"/>
  <c r="N11511" i="1"/>
  <c r="L11512" i="1"/>
  <c r="N11512" i="1"/>
  <c r="L11513" i="1"/>
  <c r="J11513" i="1" s="1"/>
  <c r="N11513" i="1"/>
  <c r="L11514" i="1"/>
  <c r="N11514" i="1"/>
  <c r="L11515" i="1"/>
  <c r="J11515" i="1" s="1"/>
  <c r="N11515" i="1"/>
  <c r="L11516" i="1"/>
  <c r="N11516" i="1"/>
  <c r="L11517" i="1"/>
  <c r="J11517" i="1" s="1"/>
  <c r="N11517" i="1"/>
  <c r="L11518" i="1"/>
  <c r="N11518" i="1"/>
  <c r="L11519" i="1"/>
  <c r="J11519" i="1" s="1"/>
  <c r="N11519" i="1"/>
  <c r="L11520" i="1"/>
  <c r="N11520" i="1"/>
  <c r="L11521" i="1"/>
  <c r="J11521" i="1" s="1"/>
  <c r="N11521" i="1"/>
  <c r="L11522" i="1"/>
  <c r="N11522" i="1"/>
  <c r="L11523" i="1"/>
  <c r="J11523" i="1" s="1"/>
  <c r="N11523" i="1"/>
  <c r="L11524" i="1"/>
  <c r="N11524" i="1"/>
  <c r="L11525" i="1"/>
  <c r="J11525" i="1" s="1"/>
  <c r="N11525" i="1"/>
  <c r="L11526" i="1"/>
  <c r="N11526" i="1"/>
  <c r="L11527" i="1"/>
  <c r="J11527" i="1" s="1"/>
  <c r="N11527" i="1"/>
  <c r="L11528" i="1"/>
  <c r="N11528" i="1"/>
  <c r="L11529" i="1"/>
  <c r="J11529" i="1" s="1"/>
  <c r="N11529" i="1"/>
  <c r="L11530" i="1"/>
  <c r="N11530" i="1"/>
  <c r="L11531" i="1"/>
  <c r="J11531" i="1" s="1"/>
  <c r="N11531" i="1"/>
  <c r="L11532" i="1"/>
  <c r="N11532" i="1"/>
  <c r="L11533" i="1"/>
  <c r="J11533" i="1" s="1"/>
  <c r="N11533" i="1"/>
  <c r="L11534" i="1"/>
  <c r="N11534" i="1"/>
  <c r="L11535" i="1"/>
  <c r="J11535" i="1" s="1"/>
  <c r="N11535" i="1"/>
  <c r="L11536" i="1"/>
  <c r="N11536" i="1"/>
  <c r="L11537" i="1"/>
  <c r="J11537" i="1" s="1"/>
  <c r="N11537" i="1"/>
  <c r="L11538" i="1"/>
  <c r="N11538" i="1"/>
  <c r="L11539" i="1"/>
  <c r="J11539" i="1" s="1"/>
  <c r="N11539" i="1"/>
  <c r="L11540" i="1"/>
  <c r="N11540" i="1"/>
  <c r="L11541" i="1"/>
  <c r="J11541" i="1" s="1"/>
  <c r="N11541" i="1"/>
  <c r="L11542" i="1"/>
  <c r="N11542" i="1"/>
  <c r="L11543" i="1"/>
  <c r="J11543" i="1" s="1"/>
  <c r="N11543" i="1"/>
  <c r="L11544" i="1"/>
  <c r="N11544" i="1"/>
  <c r="L11545" i="1"/>
  <c r="J11545" i="1" s="1"/>
  <c r="N11545" i="1"/>
  <c r="L11546" i="1"/>
  <c r="N11546" i="1"/>
  <c r="L11547" i="1"/>
  <c r="J11547" i="1" s="1"/>
  <c r="N11547" i="1"/>
  <c r="L11548" i="1"/>
  <c r="N11548" i="1"/>
  <c r="L11549" i="1"/>
  <c r="J11549" i="1" s="1"/>
  <c r="N11549" i="1"/>
  <c r="L11550" i="1"/>
  <c r="N11550" i="1"/>
  <c r="L11551" i="1"/>
  <c r="J11551" i="1" s="1"/>
  <c r="N11551" i="1"/>
  <c r="L11552" i="1"/>
  <c r="N11552" i="1"/>
  <c r="L11553" i="1"/>
  <c r="J11553" i="1" s="1"/>
  <c r="N11553" i="1"/>
  <c r="L11554" i="1"/>
  <c r="N11554" i="1"/>
  <c r="L11555" i="1"/>
  <c r="J11555" i="1" s="1"/>
  <c r="N11555" i="1"/>
  <c r="L11556" i="1"/>
  <c r="N11556" i="1"/>
  <c r="L11557" i="1"/>
  <c r="J11557" i="1" s="1"/>
  <c r="N11557" i="1"/>
  <c r="L11558" i="1"/>
  <c r="N11558" i="1"/>
  <c r="L11559" i="1"/>
  <c r="J11559" i="1" s="1"/>
  <c r="N11559" i="1"/>
  <c r="L11560" i="1"/>
  <c r="N11560" i="1"/>
  <c r="L11561" i="1"/>
  <c r="J11561" i="1" s="1"/>
  <c r="N11561" i="1"/>
  <c r="L11562" i="1"/>
  <c r="N11562" i="1"/>
  <c r="L11563" i="1"/>
  <c r="J11563" i="1" s="1"/>
  <c r="N11563" i="1"/>
  <c r="L11564" i="1"/>
  <c r="N11564" i="1"/>
  <c r="L11565" i="1"/>
  <c r="J11565" i="1" s="1"/>
  <c r="N11565" i="1"/>
  <c r="L11566" i="1"/>
  <c r="N11566" i="1"/>
  <c r="L11567" i="1"/>
  <c r="J11567" i="1" s="1"/>
  <c r="N11567" i="1"/>
  <c r="L11568" i="1"/>
  <c r="N11568" i="1"/>
  <c r="L11569" i="1"/>
  <c r="J11569" i="1" s="1"/>
  <c r="N11569" i="1"/>
  <c r="L11570" i="1"/>
  <c r="N11570" i="1"/>
  <c r="L11571" i="1"/>
  <c r="J11571" i="1" s="1"/>
  <c r="N11571" i="1"/>
  <c r="L11572" i="1"/>
  <c r="N11572" i="1"/>
  <c r="L11573" i="1"/>
  <c r="J11573" i="1" s="1"/>
  <c r="N11573" i="1"/>
  <c r="L11574" i="1"/>
  <c r="N11574" i="1"/>
  <c r="L11575" i="1"/>
  <c r="J11575" i="1" s="1"/>
  <c r="N11575" i="1"/>
  <c r="L11576" i="1"/>
  <c r="N11576" i="1"/>
  <c r="L11577" i="1"/>
  <c r="J11577" i="1" s="1"/>
  <c r="N11577" i="1"/>
  <c r="L11578" i="1"/>
  <c r="N11578" i="1"/>
  <c r="L11579" i="1"/>
  <c r="J11579" i="1" s="1"/>
  <c r="N11579" i="1"/>
  <c r="L11580" i="1"/>
  <c r="N11580" i="1"/>
  <c r="L11581" i="1"/>
  <c r="J11581" i="1" s="1"/>
  <c r="N11581" i="1"/>
  <c r="L11582" i="1"/>
  <c r="N11582" i="1"/>
  <c r="L11583" i="1"/>
  <c r="J11583" i="1" s="1"/>
  <c r="N11583" i="1"/>
  <c r="L11584" i="1"/>
  <c r="N11584" i="1"/>
  <c r="L11585" i="1"/>
  <c r="J11585" i="1" s="1"/>
  <c r="N11585" i="1"/>
  <c r="L11586" i="1"/>
  <c r="N11586" i="1"/>
  <c r="L11587" i="1"/>
  <c r="J11587" i="1" s="1"/>
  <c r="N11587" i="1"/>
  <c r="L11588" i="1"/>
  <c r="N11588" i="1"/>
  <c r="L11589" i="1"/>
  <c r="J11589" i="1" s="1"/>
  <c r="N11589" i="1"/>
  <c r="L11590" i="1"/>
  <c r="N11590" i="1"/>
  <c r="L11591" i="1"/>
  <c r="J11591" i="1" s="1"/>
  <c r="N11591" i="1"/>
  <c r="L11592" i="1"/>
  <c r="N11592" i="1"/>
  <c r="L11593" i="1"/>
  <c r="J11593" i="1" s="1"/>
  <c r="N11593" i="1"/>
  <c r="L11594" i="1"/>
  <c r="N11594" i="1"/>
  <c r="L11595" i="1"/>
  <c r="J11595" i="1" s="1"/>
  <c r="N11595" i="1"/>
  <c r="L11596" i="1"/>
  <c r="N11596" i="1"/>
  <c r="L11597" i="1"/>
  <c r="J11597" i="1" s="1"/>
  <c r="N11597" i="1"/>
  <c r="L11598" i="1"/>
  <c r="N11598" i="1"/>
  <c r="L11599" i="1"/>
  <c r="J11599" i="1" s="1"/>
  <c r="N11599" i="1"/>
  <c r="L11600" i="1"/>
  <c r="N11600" i="1"/>
  <c r="L11601" i="1"/>
  <c r="J11601" i="1" s="1"/>
  <c r="N11601" i="1"/>
  <c r="L11602" i="1"/>
  <c r="N11602" i="1"/>
  <c r="L11603" i="1"/>
  <c r="J11603" i="1" s="1"/>
  <c r="N11603" i="1"/>
  <c r="L11604" i="1"/>
  <c r="N11604" i="1"/>
  <c r="L11605" i="1"/>
  <c r="J11605" i="1" s="1"/>
  <c r="N11605" i="1"/>
  <c r="L11606" i="1"/>
  <c r="N11606" i="1"/>
  <c r="L11607" i="1"/>
  <c r="J11607" i="1" s="1"/>
  <c r="N11607" i="1"/>
  <c r="L11608" i="1"/>
  <c r="N11608" i="1"/>
  <c r="L11609" i="1"/>
  <c r="J11609" i="1" s="1"/>
  <c r="N11609" i="1"/>
  <c r="L11610" i="1"/>
  <c r="N11610" i="1"/>
  <c r="L11611" i="1"/>
  <c r="J11611" i="1" s="1"/>
  <c r="N11611" i="1"/>
  <c r="L11612" i="1"/>
  <c r="N11612" i="1"/>
  <c r="L11613" i="1"/>
  <c r="J11613" i="1" s="1"/>
  <c r="N11613" i="1"/>
  <c r="L11614" i="1"/>
  <c r="N11614" i="1"/>
  <c r="L11615" i="1"/>
  <c r="J11615" i="1" s="1"/>
  <c r="N11615" i="1"/>
  <c r="L11616" i="1"/>
  <c r="N11616" i="1"/>
  <c r="L11617" i="1"/>
  <c r="J11617" i="1" s="1"/>
  <c r="N11617" i="1"/>
  <c r="L11618" i="1"/>
  <c r="N11618" i="1"/>
  <c r="L11619" i="1"/>
  <c r="J11619" i="1" s="1"/>
  <c r="N11619" i="1"/>
  <c r="L11620" i="1"/>
  <c r="N11620" i="1"/>
  <c r="L11621" i="1"/>
  <c r="J11621" i="1" s="1"/>
  <c r="N11621" i="1"/>
  <c r="L11622" i="1"/>
  <c r="N11622" i="1"/>
  <c r="L11623" i="1"/>
  <c r="J11623" i="1" s="1"/>
  <c r="N11623" i="1"/>
  <c r="L11624" i="1"/>
  <c r="N11624" i="1"/>
  <c r="L11625" i="1"/>
  <c r="J11625" i="1" s="1"/>
  <c r="N11625" i="1"/>
  <c r="L11626" i="1"/>
  <c r="N11626" i="1"/>
  <c r="L11627" i="1"/>
  <c r="J11627" i="1" s="1"/>
  <c r="N11627" i="1"/>
  <c r="L11628" i="1"/>
  <c r="N11628" i="1"/>
  <c r="L11629" i="1"/>
  <c r="J11629" i="1" s="1"/>
  <c r="N11629" i="1"/>
  <c r="L11630" i="1"/>
  <c r="N11630" i="1"/>
  <c r="L11631" i="1"/>
  <c r="J11631" i="1" s="1"/>
  <c r="N11631" i="1"/>
  <c r="L11632" i="1"/>
  <c r="N11632" i="1"/>
  <c r="L11633" i="1"/>
  <c r="J11633" i="1" s="1"/>
  <c r="N11633" i="1"/>
  <c r="L11634" i="1"/>
  <c r="N11634" i="1"/>
  <c r="L11635" i="1"/>
  <c r="J11635" i="1" s="1"/>
  <c r="N11635" i="1"/>
  <c r="L11636" i="1"/>
  <c r="N11636" i="1"/>
  <c r="L11637" i="1"/>
  <c r="J11637" i="1" s="1"/>
  <c r="N11637" i="1"/>
  <c r="L11638" i="1"/>
  <c r="N11638" i="1"/>
  <c r="L11639" i="1"/>
  <c r="J11639" i="1" s="1"/>
  <c r="N11639" i="1"/>
  <c r="L11640" i="1"/>
  <c r="N11640" i="1"/>
  <c r="L11641" i="1"/>
  <c r="J11641" i="1" s="1"/>
  <c r="N11641" i="1"/>
  <c r="L11642" i="1"/>
  <c r="N11642" i="1"/>
  <c r="L11643" i="1"/>
  <c r="J11643" i="1" s="1"/>
  <c r="N11643" i="1"/>
  <c r="L11644" i="1"/>
  <c r="N11644" i="1"/>
  <c r="L11645" i="1"/>
  <c r="J11645" i="1" s="1"/>
  <c r="N11645" i="1"/>
  <c r="L11646" i="1"/>
  <c r="N11646" i="1"/>
  <c r="L11647" i="1"/>
  <c r="J11647" i="1" s="1"/>
  <c r="N11647" i="1"/>
  <c r="L11648" i="1"/>
  <c r="N11648" i="1"/>
  <c r="L11649" i="1"/>
  <c r="J11649" i="1" s="1"/>
  <c r="N11649" i="1"/>
  <c r="L11650" i="1"/>
  <c r="N11650" i="1"/>
  <c r="L11651" i="1"/>
  <c r="J11651" i="1" s="1"/>
  <c r="N11651" i="1"/>
  <c r="L11652" i="1"/>
  <c r="N11652" i="1"/>
  <c r="L11653" i="1"/>
  <c r="J11653" i="1" s="1"/>
  <c r="N11653" i="1"/>
  <c r="L11654" i="1"/>
  <c r="N11654" i="1"/>
  <c r="L11655" i="1"/>
  <c r="J11655" i="1" s="1"/>
  <c r="N11655" i="1"/>
  <c r="L11656" i="1"/>
  <c r="N11656" i="1"/>
  <c r="L11657" i="1"/>
  <c r="J11657" i="1" s="1"/>
  <c r="N11657" i="1"/>
  <c r="L11658" i="1"/>
  <c r="N11658" i="1"/>
  <c r="L11659" i="1"/>
  <c r="J11659" i="1" s="1"/>
  <c r="N11659" i="1"/>
  <c r="L11660" i="1"/>
  <c r="N11660" i="1"/>
  <c r="L11661" i="1"/>
  <c r="J11661" i="1" s="1"/>
  <c r="N11661" i="1"/>
  <c r="L11662" i="1"/>
  <c r="N11662" i="1"/>
  <c r="L11663" i="1"/>
  <c r="J11663" i="1" s="1"/>
  <c r="N11663" i="1"/>
  <c r="L11664" i="1"/>
  <c r="N11664" i="1"/>
  <c r="L11665" i="1"/>
  <c r="J11665" i="1" s="1"/>
  <c r="N11665" i="1"/>
  <c r="L11666" i="1"/>
  <c r="N11666" i="1"/>
  <c r="L11667" i="1"/>
  <c r="J11667" i="1" s="1"/>
  <c r="N11667" i="1"/>
  <c r="L11668" i="1"/>
  <c r="N11668" i="1"/>
  <c r="L11669" i="1"/>
  <c r="J11669" i="1" s="1"/>
  <c r="N11669" i="1"/>
  <c r="L11670" i="1"/>
  <c r="N11670" i="1"/>
  <c r="L11671" i="1"/>
  <c r="J11671" i="1" s="1"/>
  <c r="N11671" i="1"/>
  <c r="L11672" i="1"/>
  <c r="N11672" i="1"/>
  <c r="L11673" i="1"/>
  <c r="J11673" i="1" s="1"/>
  <c r="N11673" i="1"/>
  <c r="L11674" i="1"/>
  <c r="N11674" i="1"/>
  <c r="L11675" i="1"/>
  <c r="J11675" i="1" s="1"/>
  <c r="N11675" i="1"/>
  <c r="L11676" i="1"/>
  <c r="N11676" i="1"/>
  <c r="L11677" i="1"/>
  <c r="J11677" i="1" s="1"/>
  <c r="N11677" i="1"/>
  <c r="L11678" i="1"/>
  <c r="N11678" i="1"/>
  <c r="L11679" i="1"/>
  <c r="J11679" i="1" s="1"/>
  <c r="N11679" i="1"/>
  <c r="L11680" i="1"/>
  <c r="N11680" i="1"/>
  <c r="L11681" i="1"/>
  <c r="J11681" i="1" s="1"/>
  <c r="N11681" i="1"/>
  <c r="L11682" i="1"/>
  <c r="N11682" i="1"/>
  <c r="L11683" i="1"/>
  <c r="J11683" i="1" s="1"/>
  <c r="N11683" i="1"/>
  <c r="L11684" i="1"/>
  <c r="N11684" i="1"/>
  <c r="L11685" i="1"/>
  <c r="J11685" i="1" s="1"/>
  <c r="N11685" i="1"/>
  <c r="L11686" i="1"/>
  <c r="N11686" i="1"/>
  <c r="L11687" i="1"/>
  <c r="J11687" i="1" s="1"/>
  <c r="N11687" i="1"/>
  <c r="L11688" i="1"/>
  <c r="N11688" i="1"/>
  <c r="L11689" i="1"/>
  <c r="J11689" i="1" s="1"/>
  <c r="N11689" i="1"/>
  <c r="L11690" i="1"/>
  <c r="N11690" i="1"/>
  <c r="L11691" i="1"/>
  <c r="J11691" i="1" s="1"/>
  <c r="N11691" i="1"/>
  <c r="L11692" i="1"/>
  <c r="N11692" i="1"/>
  <c r="L11693" i="1"/>
  <c r="J11693" i="1" s="1"/>
  <c r="N11693" i="1"/>
  <c r="L11694" i="1"/>
  <c r="N11694" i="1"/>
  <c r="L11695" i="1"/>
  <c r="J11695" i="1" s="1"/>
  <c r="N11695" i="1"/>
  <c r="L11696" i="1"/>
  <c r="N11696" i="1"/>
  <c r="L11697" i="1"/>
  <c r="J11697" i="1" s="1"/>
  <c r="N11697" i="1"/>
  <c r="L11698" i="1"/>
  <c r="N11698" i="1"/>
  <c r="L11699" i="1"/>
  <c r="J11699" i="1" s="1"/>
  <c r="N11699" i="1"/>
  <c r="L11700" i="1"/>
  <c r="N11700" i="1"/>
  <c r="L11701" i="1"/>
  <c r="J11701" i="1" s="1"/>
  <c r="N11701" i="1"/>
  <c r="L11702" i="1"/>
  <c r="N11702" i="1"/>
  <c r="L11703" i="1"/>
  <c r="J11703" i="1" s="1"/>
  <c r="N11703" i="1"/>
  <c r="L11704" i="1"/>
  <c r="N11704" i="1"/>
  <c r="L11705" i="1"/>
  <c r="J11705" i="1" s="1"/>
  <c r="N11705" i="1"/>
  <c r="L11706" i="1"/>
  <c r="N11706" i="1"/>
  <c r="L11707" i="1"/>
  <c r="J11707" i="1" s="1"/>
  <c r="N11707" i="1"/>
  <c r="L11708" i="1"/>
  <c r="N11708" i="1"/>
  <c r="L11709" i="1"/>
  <c r="J11709" i="1" s="1"/>
  <c r="N11709" i="1"/>
  <c r="L11710" i="1"/>
  <c r="N11710" i="1"/>
  <c r="L11711" i="1"/>
  <c r="J11711" i="1" s="1"/>
  <c r="N11711" i="1"/>
  <c r="L11712" i="1"/>
  <c r="N11712" i="1"/>
  <c r="L11713" i="1"/>
  <c r="J11713" i="1" s="1"/>
  <c r="N11713" i="1"/>
  <c r="L11714" i="1"/>
  <c r="N11714" i="1"/>
  <c r="L11715" i="1"/>
  <c r="J11715" i="1" s="1"/>
  <c r="N11715" i="1"/>
  <c r="L11716" i="1"/>
  <c r="N11716" i="1"/>
  <c r="L11717" i="1"/>
  <c r="J11717" i="1" s="1"/>
  <c r="N11717" i="1"/>
  <c r="L11718" i="1"/>
  <c r="N11718" i="1"/>
  <c r="L11719" i="1"/>
  <c r="J11719" i="1" s="1"/>
  <c r="N11719" i="1"/>
  <c r="L11720" i="1"/>
  <c r="N11720" i="1"/>
  <c r="L11721" i="1"/>
  <c r="J11721" i="1" s="1"/>
  <c r="N11721" i="1"/>
  <c r="L11722" i="1"/>
  <c r="N11722" i="1"/>
  <c r="L11723" i="1"/>
  <c r="J11723" i="1" s="1"/>
  <c r="N11723" i="1"/>
  <c r="L11724" i="1"/>
  <c r="N11724" i="1"/>
  <c r="L11725" i="1"/>
  <c r="J11725" i="1" s="1"/>
  <c r="N11725" i="1"/>
  <c r="L11726" i="1"/>
  <c r="N11726" i="1"/>
  <c r="L11727" i="1"/>
  <c r="J11727" i="1" s="1"/>
  <c r="N11727" i="1"/>
  <c r="L11728" i="1"/>
  <c r="N11728" i="1"/>
  <c r="L11729" i="1"/>
  <c r="J11729" i="1" s="1"/>
  <c r="N11729" i="1"/>
  <c r="L11730" i="1"/>
  <c r="N11730" i="1"/>
  <c r="L11731" i="1"/>
  <c r="J11731" i="1" s="1"/>
  <c r="N11731" i="1"/>
  <c r="L11732" i="1"/>
  <c r="N11732" i="1"/>
  <c r="L11733" i="1"/>
  <c r="J11733" i="1" s="1"/>
  <c r="N11733" i="1"/>
  <c r="L11734" i="1"/>
  <c r="N11734" i="1"/>
  <c r="L11735" i="1"/>
  <c r="J11735" i="1" s="1"/>
  <c r="N11735" i="1"/>
  <c r="L11736" i="1"/>
  <c r="N11736" i="1"/>
  <c r="L11737" i="1"/>
  <c r="J11737" i="1" s="1"/>
  <c r="N11737" i="1"/>
  <c r="L11738" i="1"/>
  <c r="N11738" i="1"/>
  <c r="L11739" i="1"/>
  <c r="J11739" i="1" s="1"/>
  <c r="N11739" i="1"/>
  <c r="L11740" i="1"/>
  <c r="N11740" i="1"/>
  <c r="L11741" i="1"/>
  <c r="J11741" i="1" s="1"/>
  <c r="N11741" i="1"/>
  <c r="L11742" i="1"/>
  <c r="N11742" i="1"/>
  <c r="L11743" i="1"/>
  <c r="J11743" i="1" s="1"/>
  <c r="N11743" i="1"/>
  <c r="L11744" i="1"/>
  <c r="N11744" i="1"/>
  <c r="L11745" i="1"/>
  <c r="J11745" i="1" s="1"/>
  <c r="N11745" i="1"/>
  <c r="L11746" i="1"/>
  <c r="N11746" i="1"/>
  <c r="L11747" i="1"/>
  <c r="J11747" i="1" s="1"/>
  <c r="N11747" i="1"/>
  <c r="L11748" i="1"/>
  <c r="N11748" i="1"/>
  <c r="L11749" i="1"/>
  <c r="J11749" i="1" s="1"/>
  <c r="N11749" i="1"/>
  <c r="L11750" i="1"/>
  <c r="N11750" i="1"/>
  <c r="L11751" i="1"/>
  <c r="J11751" i="1" s="1"/>
  <c r="N11751" i="1"/>
  <c r="L11752" i="1"/>
  <c r="N11752" i="1"/>
  <c r="L11753" i="1"/>
  <c r="J11753" i="1" s="1"/>
  <c r="N11753" i="1"/>
  <c r="L11754" i="1"/>
  <c r="N11754" i="1"/>
  <c r="L11755" i="1"/>
  <c r="J11755" i="1" s="1"/>
  <c r="N11755" i="1"/>
  <c r="L11756" i="1"/>
  <c r="N11756" i="1"/>
  <c r="L11757" i="1"/>
  <c r="J11757" i="1" s="1"/>
  <c r="N11757" i="1"/>
  <c r="L11758" i="1"/>
  <c r="N11758" i="1"/>
  <c r="L11759" i="1"/>
  <c r="J11759" i="1" s="1"/>
  <c r="N11759" i="1"/>
  <c r="L11760" i="1"/>
  <c r="N11760" i="1"/>
  <c r="L11761" i="1"/>
  <c r="J11761" i="1" s="1"/>
  <c r="N11761" i="1"/>
  <c r="L11762" i="1"/>
  <c r="N11762" i="1"/>
  <c r="L11763" i="1"/>
  <c r="J11763" i="1" s="1"/>
  <c r="N11763" i="1"/>
  <c r="L11764" i="1"/>
  <c r="N11764" i="1"/>
  <c r="L11765" i="1"/>
  <c r="J11765" i="1" s="1"/>
  <c r="N11765" i="1"/>
  <c r="L11766" i="1"/>
  <c r="N11766" i="1"/>
  <c r="L11767" i="1"/>
  <c r="J11767" i="1" s="1"/>
  <c r="N11767" i="1"/>
  <c r="L11768" i="1"/>
  <c r="N11768" i="1"/>
  <c r="L11769" i="1"/>
  <c r="J11769" i="1" s="1"/>
  <c r="N11769" i="1"/>
  <c r="L11770" i="1"/>
  <c r="N11770" i="1"/>
  <c r="L11771" i="1"/>
  <c r="J11771" i="1" s="1"/>
  <c r="N11771" i="1"/>
  <c r="L11772" i="1"/>
  <c r="N11772" i="1"/>
  <c r="L11773" i="1"/>
  <c r="J11773" i="1" s="1"/>
  <c r="N11773" i="1"/>
  <c r="L11774" i="1"/>
  <c r="N11774" i="1"/>
  <c r="L11775" i="1"/>
  <c r="J11775" i="1" s="1"/>
  <c r="N11775" i="1"/>
  <c r="L11776" i="1"/>
  <c r="N11776" i="1"/>
  <c r="L11777" i="1"/>
  <c r="J11777" i="1" s="1"/>
  <c r="N11777" i="1"/>
  <c r="L11778" i="1"/>
  <c r="N11778" i="1"/>
  <c r="L11779" i="1"/>
  <c r="J11779" i="1" s="1"/>
  <c r="N11779" i="1"/>
  <c r="L11780" i="1"/>
  <c r="N11780" i="1"/>
  <c r="L11781" i="1"/>
  <c r="J11781" i="1" s="1"/>
  <c r="N11781" i="1"/>
  <c r="L11782" i="1"/>
  <c r="N11782" i="1"/>
  <c r="L11783" i="1"/>
  <c r="J11783" i="1" s="1"/>
  <c r="N11783" i="1"/>
  <c r="L11784" i="1"/>
  <c r="N11784" i="1"/>
  <c r="L11785" i="1"/>
  <c r="J11785" i="1" s="1"/>
  <c r="N11785" i="1"/>
  <c r="L11786" i="1"/>
  <c r="N11786" i="1"/>
  <c r="L11787" i="1"/>
  <c r="J11787" i="1" s="1"/>
  <c r="N11787" i="1"/>
  <c r="L11788" i="1"/>
  <c r="N11788" i="1"/>
  <c r="L11789" i="1"/>
  <c r="J11789" i="1" s="1"/>
  <c r="N11789" i="1"/>
  <c r="L11790" i="1"/>
  <c r="N11790" i="1"/>
  <c r="L11791" i="1"/>
  <c r="J11791" i="1" s="1"/>
  <c r="N11791" i="1"/>
  <c r="L11792" i="1"/>
  <c r="N11792" i="1"/>
  <c r="L11793" i="1"/>
  <c r="J11793" i="1" s="1"/>
  <c r="N11793" i="1"/>
  <c r="L11794" i="1"/>
  <c r="N11794" i="1"/>
  <c r="L11795" i="1"/>
  <c r="J11795" i="1" s="1"/>
  <c r="N11795" i="1"/>
  <c r="L11796" i="1"/>
  <c r="N11796" i="1"/>
  <c r="L11797" i="1"/>
  <c r="J11797" i="1" s="1"/>
  <c r="N11797" i="1"/>
  <c r="L11798" i="1"/>
  <c r="N11798" i="1"/>
  <c r="L11799" i="1"/>
  <c r="J11799" i="1" s="1"/>
  <c r="N11799" i="1"/>
  <c r="L11800" i="1"/>
  <c r="N11800" i="1"/>
  <c r="L11801" i="1"/>
  <c r="J11801" i="1" s="1"/>
  <c r="N11801" i="1"/>
  <c r="L11802" i="1"/>
  <c r="N11802" i="1"/>
  <c r="L11803" i="1"/>
  <c r="J11803" i="1" s="1"/>
  <c r="N11803" i="1"/>
  <c r="L11804" i="1"/>
  <c r="N11804" i="1"/>
  <c r="L11805" i="1"/>
  <c r="J11805" i="1" s="1"/>
  <c r="N11805" i="1"/>
  <c r="L11806" i="1"/>
  <c r="N11806" i="1"/>
  <c r="L11807" i="1"/>
  <c r="J11807" i="1" s="1"/>
  <c r="N11807" i="1"/>
  <c r="L11808" i="1"/>
  <c r="N11808" i="1"/>
  <c r="L11809" i="1"/>
  <c r="J11809" i="1" s="1"/>
  <c r="N11809" i="1"/>
  <c r="L11810" i="1"/>
  <c r="N11810" i="1"/>
  <c r="L11811" i="1"/>
  <c r="J11811" i="1" s="1"/>
  <c r="N11811" i="1"/>
  <c r="L11812" i="1"/>
  <c r="N11812" i="1"/>
  <c r="L11813" i="1"/>
  <c r="J11813" i="1" s="1"/>
  <c r="N11813" i="1"/>
  <c r="L11814" i="1"/>
  <c r="N11814" i="1"/>
  <c r="L11815" i="1"/>
  <c r="J11815" i="1" s="1"/>
  <c r="N11815" i="1"/>
  <c r="L11816" i="1"/>
  <c r="N11816" i="1"/>
  <c r="L11817" i="1"/>
  <c r="J11817" i="1" s="1"/>
  <c r="N11817" i="1"/>
  <c r="L11818" i="1"/>
  <c r="N11818" i="1"/>
  <c r="L11819" i="1"/>
  <c r="J11819" i="1" s="1"/>
  <c r="N11819" i="1"/>
  <c r="L11820" i="1"/>
  <c r="N11820" i="1"/>
  <c r="L11821" i="1"/>
  <c r="J11821" i="1" s="1"/>
  <c r="N11821" i="1"/>
  <c r="L11822" i="1"/>
  <c r="N11822" i="1"/>
  <c r="L11823" i="1"/>
  <c r="J11823" i="1" s="1"/>
  <c r="N11823" i="1"/>
  <c r="L11824" i="1"/>
  <c r="N11824" i="1"/>
  <c r="L11825" i="1"/>
  <c r="J11825" i="1" s="1"/>
  <c r="N11825" i="1"/>
  <c r="L11826" i="1"/>
  <c r="N11826" i="1"/>
  <c r="L11827" i="1"/>
  <c r="J11827" i="1" s="1"/>
  <c r="N11827" i="1"/>
  <c r="L11828" i="1"/>
  <c r="N11828" i="1"/>
  <c r="L11829" i="1"/>
  <c r="J11829" i="1" s="1"/>
  <c r="N11829" i="1"/>
  <c r="L11830" i="1"/>
  <c r="N11830" i="1"/>
  <c r="L11831" i="1"/>
  <c r="J11831" i="1" s="1"/>
  <c r="N11831" i="1"/>
  <c r="L11832" i="1"/>
  <c r="N11832" i="1"/>
  <c r="L11833" i="1"/>
  <c r="J11833" i="1" s="1"/>
  <c r="N11833" i="1"/>
  <c r="L11834" i="1"/>
  <c r="N11834" i="1"/>
  <c r="L11835" i="1"/>
  <c r="J11835" i="1" s="1"/>
  <c r="N11835" i="1"/>
  <c r="L11836" i="1"/>
  <c r="N11836" i="1"/>
  <c r="L11837" i="1"/>
  <c r="J11837" i="1" s="1"/>
  <c r="N11837" i="1"/>
  <c r="L11838" i="1"/>
  <c r="N11838" i="1"/>
  <c r="L11839" i="1"/>
  <c r="J11839" i="1" s="1"/>
  <c r="N11839" i="1"/>
  <c r="L11840" i="1"/>
  <c r="N11840" i="1"/>
  <c r="L11841" i="1"/>
  <c r="J11841" i="1" s="1"/>
  <c r="N11841" i="1"/>
  <c r="L11842" i="1"/>
  <c r="N11842" i="1"/>
  <c r="L11843" i="1"/>
  <c r="J11843" i="1" s="1"/>
  <c r="N11843" i="1"/>
  <c r="L11844" i="1"/>
  <c r="N11844" i="1"/>
  <c r="L11845" i="1"/>
  <c r="J11845" i="1" s="1"/>
  <c r="N11845" i="1"/>
  <c r="L11846" i="1"/>
  <c r="N11846" i="1"/>
  <c r="L11847" i="1"/>
  <c r="J11847" i="1" s="1"/>
  <c r="N11847" i="1"/>
  <c r="L11848" i="1"/>
  <c r="N11848" i="1"/>
  <c r="L11849" i="1"/>
  <c r="J11849" i="1" s="1"/>
  <c r="N11849" i="1"/>
  <c r="L11850" i="1"/>
  <c r="N11850" i="1"/>
  <c r="L11851" i="1"/>
  <c r="J11851" i="1" s="1"/>
  <c r="N11851" i="1"/>
  <c r="L11852" i="1"/>
  <c r="N11852" i="1"/>
  <c r="L11853" i="1"/>
  <c r="J11853" i="1" s="1"/>
  <c r="N11853" i="1"/>
  <c r="L11854" i="1"/>
  <c r="N11854" i="1"/>
  <c r="L11855" i="1"/>
  <c r="J11855" i="1" s="1"/>
  <c r="N11855" i="1"/>
  <c r="L11856" i="1"/>
  <c r="N11856" i="1"/>
  <c r="L11857" i="1"/>
  <c r="J11857" i="1" s="1"/>
  <c r="N11857" i="1"/>
  <c r="L11858" i="1"/>
  <c r="N11858" i="1"/>
  <c r="L11859" i="1"/>
  <c r="J11859" i="1" s="1"/>
  <c r="N11859" i="1"/>
  <c r="L11860" i="1"/>
  <c r="N11860" i="1"/>
  <c r="L11861" i="1"/>
  <c r="J11861" i="1" s="1"/>
  <c r="N11861" i="1"/>
  <c r="L11862" i="1"/>
  <c r="N11862" i="1"/>
  <c r="L11863" i="1"/>
  <c r="J11863" i="1" s="1"/>
  <c r="N11863" i="1"/>
  <c r="L11864" i="1"/>
  <c r="N11864" i="1"/>
  <c r="L11865" i="1"/>
  <c r="J11865" i="1" s="1"/>
  <c r="N11865" i="1"/>
  <c r="L11866" i="1"/>
  <c r="N11866" i="1"/>
  <c r="L11867" i="1"/>
  <c r="J11867" i="1" s="1"/>
  <c r="N11867" i="1"/>
  <c r="L11868" i="1"/>
  <c r="N11868" i="1"/>
  <c r="L11869" i="1"/>
  <c r="J11869" i="1" s="1"/>
  <c r="N11869" i="1"/>
  <c r="L11870" i="1"/>
  <c r="N11870" i="1"/>
  <c r="L11871" i="1"/>
  <c r="J11871" i="1" s="1"/>
  <c r="N11871" i="1"/>
  <c r="L11872" i="1"/>
  <c r="N11872" i="1"/>
  <c r="L11873" i="1"/>
  <c r="J11873" i="1" s="1"/>
  <c r="N11873" i="1"/>
  <c r="L11874" i="1"/>
  <c r="N11874" i="1"/>
  <c r="L11875" i="1"/>
  <c r="J11875" i="1" s="1"/>
  <c r="N11875" i="1"/>
  <c r="L11876" i="1"/>
  <c r="N11876" i="1"/>
  <c r="L11877" i="1"/>
  <c r="J11877" i="1" s="1"/>
  <c r="N11877" i="1"/>
  <c r="L11878" i="1"/>
  <c r="N11878" i="1"/>
  <c r="L11879" i="1"/>
  <c r="J11879" i="1" s="1"/>
  <c r="N11879" i="1"/>
  <c r="L11880" i="1"/>
  <c r="N11880" i="1"/>
  <c r="L11881" i="1"/>
  <c r="J11881" i="1" s="1"/>
  <c r="N11881" i="1"/>
  <c r="L11882" i="1"/>
  <c r="N11882" i="1"/>
  <c r="L11883" i="1"/>
  <c r="J11883" i="1" s="1"/>
  <c r="N11883" i="1"/>
  <c r="L11884" i="1"/>
  <c r="N11884" i="1"/>
  <c r="L11885" i="1"/>
  <c r="J11885" i="1" s="1"/>
  <c r="N11885" i="1"/>
  <c r="L11886" i="1"/>
  <c r="N11886" i="1"/>
  <c r="L11887" i="1"/>
  <c r="J11887" i="1" s="1"/>
  <c r="N11887" i="1"/>
  <c r="L11888" i="1"/>
  <c r="N11888" i="1"/>
  <c r="L11889" i="1"/>
  <c r="J11889" i="1" s="1"/>
  <c r="N11889" i="1"/>
  <c r="L11890" i="1"/>
  <c r="N11890" i="1"/>
  <c r="L11891" i="1"/>
  <c r="J11891" i="1" s="1"/>
  <c r="N11891" i="1"/>
  <c r="L11892" i="1"/>
  <c r="N11892" i="1"/>
  <c r="L11893" i="1"/>
  <c r="J11893" i="1" s="1"/>
  <c r="N11893" i="1"/>
  <c r="L11894" i="1"/>
  <c r="N11894" i="1"/>
  <c r="L11895" i="1"/>
  <c r="J11895" i="1" s="1"/>
  <c r="N11895" i="1"/>
  <c r="L11896" i="1"/>
  <c r="N11896" i="1"/>
  <c r="L11897" i="1"/>
  <c r="J11897" i="1" s="1"/>
  <c r="N11897" i="1"/>
  <c r="L11898" i="1"/>
  <c r="N11898" i="1"/>
  <c r="L11899" i="1"/>
  <c r="J11899" i="1" s="1"/>
  <c r="N11899" i="1"/>
  <c r="L11900" i="1"/>
  <c r="N11900" i="1"/>
  <c r="L11901" i="1"/>
  <c r="J11901" i="1" s="1"/>
  <c r="N11901" i="1"/>
  <c r="L11902" i="1"/>
  <c r="N11902" i="1"/>
  <c r="L11903" i="1"/>
  <c r="J11903" i="1" s="1"/>
  <c r="N11903" i="1"/>
  <c r="L11904" i="1"/>
  <c r="N11904" i="1"/>
  <c r="L11905" i="1"/>
  <c r="J11905" i="1" s="1"/>
  <c r="N11905" i="1"/>
  <c r="L11906" i="1"/>
  <c r="N11906" i="1"/>
  <c r="L11907" i="1"/>
  <c r="J11907" i="1" s="1"/>
  <c r="N11907" i="1"/>
  <c r="L11908" i="1"/>
  <c r="N11908" i="1"/>
  <c r="L11909" i="1"/>
  <c r="J11909" i="1" s="1"/>
  <c r="N11909" i="1"/>
  <c r="L11910" i="1"/>
  <c r="N11910" i="1"/>
  <c r="L11911" i="1"/>
  <c r="J11911" i="1" s="1"/>
  <c r="N11911" i="1"/>
  <c r="L11912" i="1"/>
  <c r="N11912" i="1"/>
  <c r="L11913" i="1"/>
  <c r="J11913" i="1" s="1"/>
  <c r="N11913" i="1"/>
  <c r="L11914" i="1"/>
  <c r="N11914" i="1"/>
  <c r="L11915" i="1"/>
  <c r="J11915" i="1" s="1"/>
  <c r="N11915" i="1"/>
  <c r="L11916" i="1"/>
  <c r="N11916" i="1"/>
  <c r="L11917" i="1"/>
  <c r="J11917" i="1" s="1"/>
  <c r="N11917" i="1"/>
  <c r="L11918" i="1"/>
  <c r="N11918" i="1"/>
  <c r="L11919" i="1"/>
  <c r="J11919" i="1" s="1"/>
  <c r="N11919" i="1"/>
  <c r="L11920" i="1"/>
  <c r="N11920" i="1"/>
  <c r="L11921" i="1"/>
  <c r="J11921" i="1" s="1"/>
  <c r="N11921" i="1"/>
  <c r="L11922" i="1"/>
  <c r="N11922" i="1"/>
  <c r="L11923" i="1"/>
  <c r="J11923" i="1" s="1"/>
  <c r="N11923" i="1"/>
  <c r="L11924" i="1"/>
  <c r="N11924" i="1"/>
  <c r="L11925" i="1"/>
  <c r="J11925" i="1" s="1"/>
  <c r="N11925" i="1"/>
  <c r="L11926" i="1"/>
  <c r="N11926" i="1"/>
  <c r="L11927" i="1"/>
  <c r="J11927" i="1" s="1"/>
  <c r="N11927" i="1"/>
  <c r="L11928" i="1"/>
  <c r="N11928" i="1"/>
  <c r="L11929" i="1"/>
  <c r="J11929" i="1" s="1"/>
  <c r="N11929" i="1"/>
  <c r="L11930" i="1"/>
  <c r="N11930" i="1"/>
  <c r="L11931" i="1"/>
  <c r="J11931" i="1" s="1"/>
  <c r="N11931" i="1"/>
  <c r="L11932" i="1"/>
  <c r="N11932" i="1"/>
  <c r="L11933" i="1"/>
  <c r="J11933" i="1" s="1"/>
  <c r="N11933" i="1"/>
  <c r="L11934" i="1"/>
  <c r="N11934" i="1"/>
  <c r="L11935" i="1"/>
  <c r="J11935" i="1" s="1"/>
  <c r="N11935" i="1"/>
  <c r="L11936" i="1"/>
  <c r="N11936" i="1"/>
  <c r="L11937" i="1"/>
  <c r="J11937" i="1" s="1"/>
  <c r="N11937" i="1"/>
  <c r="L11938" i="1"/>
  <c r="N11938" i="1"/>
  <c r="L11939" i="1"/>
  <c r="J11939" i="1" s="1"/>
  <c r="N11939" i="1"/>
  <c r="L11940" i="1"/>
  <c r="N11940" i="1"/>
  <c r="L11941" i="1"/>
  <c r="J11941" i="1" s="1"/>
  <c r="N11941" i="1"/>
  <c r="L11942" i="1"/>
  <c r="N11942" i="1"/>
  <c r="L11943" i="1"/>
  <c r="J11943" i="1" s="1"/>
  <c r="N11943" i="1"/>
  <c r="L11944" i="1"/>
  <c r="N11944" i="1"/>
  <c r="L11945" i="1"/>
  <c r="J11945" i="1" s="1"/>
  <c r="N11945" i="1"/>
  <c r="L11946" i="1"/>
  <c r="N11946" i="1"/>
  <c r="L11947" i="1"/>
  <c r="J11947" i="1" s="1"/>
  <c r="N11947" i="1"/>
  <c r="L11948" i="1"/>
  <c r="N11948" i="1"/>
  <c r="L11949" i="1"/>
  <c r="J11949" i="1" s="1"/>
  <c r="N11949" i="1"/>
  <c r="L11950" i="1"/>
  <c r="N11950" i="1"/>
  <c r="L11951" i="1"/>
  <c r="J11951" i="1" s="1"/>
  <c r="N11951" i="1"/>
  <c r="L11952" i="1"/>
  <c r="N11952" i="1"/>
  <c r="L11953" i="1"/>
  <c r="J11953" i="1" s="1"/>
  <c r="N11953" i="1"/>
  <c r="L11954" i="1"/>
  <c r="N11954" i="1"/>
  <c r="L11955" i="1"/>
  <c r="J11955" i="1" s="1"/>
  <c r="N11955" i="1"/>
  <c r="L11956" i="1"/>
  <c r="N11956" i="1"/>
  <c r="L11957" i="1"/>
  <c r="J11957" i="1" s="1"/>
  <c r="N11957" i="1"/>
  <c r="L11958" i="1"/>
  <c r="N11958" i="1"/>
  <c r="L11959" i="1"/>
  <c r="J11959" i="1" s="1"/>
  <c r="N11959" i="1"/>
  <c r="L11960" i="1"/>
  <c r="N11960" i="1"/>
  <c r="L11961" i="1"/>
  <c r="J11961" i="1" s="1"/>
  <c r="N11961" i="1"/>
  <c r="L11962" i="1"/>
  <c r="N11962" i="1"/>
  <c r="L11963" i="1"/>
  <c r="J11963" i="1" s="1"/>
  <c r="N11963" i="1"/>
  <c r="L11964" i="1"/>
  <c r="N11964" i="1"/>
  <c r="L11965" i="1"/>
  <c r="J11965" i="1" s="1"/>
  <c r="N11965" i="1"/>
  <c r="L11966" i="1"/>
  <c r="N11966" i="1"/>
  <c r="L11967" i="1"/>
  <c r="J11967" i="1" s="1"/>
  <c r="N11967" i="1"/>
  <c r="L11968" i="1"/>
  <c r="N11968" i="1"/>
  <c r="L11969" i="1"/>
  <c r="J11969" i="1" s="1"/>
  <c r="N11969" i="1"/>
  <c r="L11970" i="1"/>
  <c r="N11970" i="1"/>
  <c r="L11971" i="1"/>
  <c r="J11971" i="1" s="1"/>
  <c r="N11971" i="1"/>
  <c r="L11972" i="1"/>
  <c r="N11972" i="1"/>
  <c r="L11973" i="1"/>
  <c r="J11973" i="1" s="1"/>
  <c r="N11973" i="1"/>
  <c r="L11974" i="1"/>
  <c r="N11974" i="1"/>
  <c r="L11975" i="1"/>
  <c r="J11975" i="1" s="1"/>
  <c r="N11975" i="1"/>
  <c r="L11976" i="1"/>
  <c r="N11976" i="1"/>
  <c r="L11977" i="1"/>
  <c r="J11977" i="1" s="1"/>
  <c r="N11977" i="1"/>
  <c r="L11978" i="1"/>
  <c r="N11978" i="1"/>
  <c r="L11979" i="1"/>
  <c r="J11979" i="1" s="1"/>
  <c r="N11979" i="1"/>
  <c r="L11980" i="1"/>
  <c r="N11980" i="1"/>
  <c r="L11981" i="1"/>
  <c r="J11981" i="1" s="1"/>
  <c r="N11981" i="1"/>
  <c r="L11982" i="1"/>
  <c r="N11982" i="1"/>
  <c r="L11983" i="1"/>
  <c r="J11983" i="1" s="1"/>
  <c r="N11983" i="1"/>
  <c r="L11984" i="1"/>
  <c r="N11984" i="1"/>
  <c r="L11985" i="1"/>
  <c r="J11985" i="1" s="1"/>
  <c r="N11985" i="1"/>
  <c r="L11986" i="1"/>
  <c r="N11986" i="1"/>
  <c r="L11987" i="1"/>
  <c r="J11987" i="1" s="1"/>
  <c r="N11987" i="1"/>
  <c r="L11988" i="1"/>
  <c r="N11988" i="1"/>
  <c r="L11989" i="1"/>
  <c r="J11989" i="1" s="1"/>
  <c r="N11989" i="1"/>
  <c r="L11990" i="1"/>
  <c r="N11990" i="1"/>
  <c r="L11991" i="1"/>
  <c r="J11991" i="1" s="1"/>
  <c r="N11991" i="1"/>
  <c r="L11992" i="1"/>
  <c r="N11992" i="1"/>
  <c r="L11993" i="1"/>
  <c r="J11993" i="1" s="1"/>
  <c r="N11993" i="1"/>
  <c r="L11994" i="1"/>
  <c r="N11994" i="1"/>
  <c r="L11995" i="1"/>
  <c r="J11995" i="1" s="1"/>
  <c r="N11995" i="1"/>
  <c r="L11996" i="1"/>
  <c r="N11996" i="1"/>
  <c r="L11997" i="1"/>
  <c r="J11997" i="1" s="1"/>
  <c r="N11997" i="1"/>
  <c r="L11998" i="1"/>
  <c r="N11998" i="1"/>
  <c r="L11999" i="1"/>
  <c r="J11999" i="1" s="1"/>
  <c r="N11999" i="1"/>
  <c r="J9595" i="1" l="1"/>
  <c r="J9579" i="1"/>
  <c r="J9551" i="1"/>
  <c r="J9523" i="1"/>
  <c r="J9495" i="1"/>
  <c r="J9459" i="1"/>
  <c r="J9431" i="1"/>
  <c r="J9403" i="1"/>
  <c r="J9375" i="1"/>
  <c r="J9347" i="1"/>
  <c r="J9319" i="1"/>
  <c r="J9291" i="1"/>
  <c r="J9263" i="1"/>
  <c r="J9235" i="1"/>
  <c r="J9207" i="1"/>
  <c r="J9179" i="1"/>
  <c r="J9151" i="1"/>
  <c r="J9123" i="1"/>
  <c r="J9095" i="1"/>
  <c r="J9075" i="1"/>
  <c r="J9047" i="1"/>
  <c r="J9019" i="1"/>
  <c r="J8991" i="1"/>
  <c r="J8963" i="1"/>
  <c r="J8931" i="1"/>
  <c r="J8879" i="1"/>
  <c r="J8611" i="1"/>
  <c r="J9591" i="1"/>
  <c r="J9571" i="1"/>
  <c r="J9527" i="1"/>
  <c r="J9503" i="1"/>
  <c r="J9475" i="1"/>
  <c r="J9447" i="1"/>
  <c r="J9419" i="1"/>
  <c r="J9391" i="1"/>
  <c r="J9363" i="1"/>
  <c r="J9331" i="1"/>
  <c r="J9303" i="1"/>
  <c r="J9279" i="1"/>
  <c r="J9247" i="1"/>
  <c r="J9219" i="1"/>
  <c r="J9191" i="1"/>
  <c r="J9167" i="1"/>
  <c r="J9139" i="1"/>
  <c r="J9111" i="1"/>
  <c r="J9091" i="1"/>
  <c r="J9059" i="1"/>
  <c r="J9035" i="1"/>
  <c r="J9007" i="1"/>
  <c r="J8975" i="1"/>
  <c r="J8955" i="1"/>
  <c r="J8939" i="1"/>
  <c r="J8915" i="1"/>
  <c r="J8899" i="1"/>
  <c r="J8875" i="1"/>
  <c r="J8863" i="1"/>
  <c r="J8843" i="1"/>
  <c r="J8831" i="1"/>
  <c r="J8819" i="1"/>
  <c r="J8807" i="1"/>
  <c r="J8795" i="1"/>
  <c r="J8783" i="1"/>
  <c r="J8771" i="1"/>
  <c r="J8759" i="1"/>
  <c r="J8747" i="1"/>
  <c r="J8735" i="1"/>
  <c r="J8727" i="1"/>
  <c r="J8715" i="1"/>
  <c r="J8703" i="1"/>
  <c r="J8687" i="1"/>
  <c r="J8571" i="1"/>
  <c r="J9611" i="1"/>
  <c r="J9583" i="1"/>
  <c r="J9555" i="1"/>
  <c r="J9531" i="1"/>
  <c r="J9499" i="1"/>
  <c r="J9471" i="1"/>
  <c r="J9443" i="1"/>
  <c r="J9415" i="1"/>
  <c r="J9387" i="1"/>
  <c r="J9359" i="1"/>
  <c r="J9335" i="1"/>
  <c r="J9307" i="1"/>
  <c r="J9275" i="1"/>
  <c r="J9251" i="1"/>
  <c r="J9223" i="1"/>
  <c r="J9195" i="1"/>
  <c r="J9163" i="1"/>
  <c r="J9135" i="1"/>
  <c r="J9115" i="1"/>
  <c r="J9087" i="1"/>
  <c r="J9063" i="1"/>
  <c r="J9031" i="1"/>
  <c r="J9003" i="1"/>
  <c r="J8979" i="1"/>
  <c r="J8951" i="1"/>
  <c r="J8935" i="1"/>
  <c r="J8911" i="1"/>
  <c r="J8895" i="1"/>
  <c r="J8871" i="1"/>
  <c r="J8859" i="1"/>
  <c r="J8847" i="1"/>
  <c r="J8835" i="1"/>
  <c r="J8823" i="1"/>
  <c r="J8811" i="1"/>
  <c r="J8799" i="1"/>
  <c r="J8787" i="1"/>
  <c r="J8775" i="1"/>
  <c r="J8763" i="1"/>
  <c r="J8751" i="1"/>
  <c r="J8739" i="1"/>
  <c r="J8731" i="1"/>
  <c r="J8719" i="1"/>
  <c r="J8707" i="1"/>
  <c r="J8691" i="1"/>
  <c r="J8575" i="1"/>
  <c r="J9599" i="1"/>
  <c r="J9563" i="1"/>
  <c r="J9543" i="1"/>
  <c r="J9515" i="1"/>
  <c r="J9487" i="1"/>
  <c r="J9467" i="1"/>
  <c r="J9435" i="1"/>
  <c r="J9407" i="1"/>
  <c r="J9383" i="1"/>
  <c r="J9355" i="1"/>
  <c r="J9327" i="1"/>
  <c r="J9295" i="1"/>
  <c r="J9271" i="1"/>
  <c r="J9243" i="1"/>
  <c r="J9211" i="1"/>
  <c r="J9187" i="1"/>
  <c r="J9159" i="1"/>
  <c r="J9131" i="1"/>
  <c r="J9099" i="1"/>
  <c r="J9083" i="1"/>
  <c r="J9055" i="1"/>
  <c r="J9023" i="1"/>
  <c r="J8983" i="1"/>
  <c r="J8919" i="1"/>
  <c r="J8619" i="1"/>
  <c r="J9603" i="1"/>
  <c r="J9575" i="1"/>
  <c r="J9539" i="1"/>
  <c r="J9507" i="1"/>
  <c r="J9479" i="1"/>
  <c r="J9451" i="1"/>
  <c r="J9423" i="1"/>
  <c r="J9395" i="1"/>
  <c r="J9371" i="1"/>
  <c r="J9343" i="1"/>
  <c r="J9315" i="1"/>
  <c r="J9287" i="1"/>
  <c r="J9255" i="1"/>
  <c r="J9231" i="1"/>
  <c r="J9203" i="1"/>
  <c r="J9171" i="1"/>
  <c r="J9143" i="1"/>
  <c r="J9107" i="1"/>
  <c r="J9067" i="1"/>
  <c r="J9039" i="1"/>
  <c r="J9015" i="1"/>
  <c r="J8995" i="1"/>
  <c r="J8967" i="1"/>
  <c r="J8943" i="1"/>
  <c r="J8891" i="1"/>
  <c r="J8623" i="1"/>
  <c r="J9615" i="1"/>
  <c r="J9587" i="1"/>
  <c r="J9559" i="1"/>
  <c r="J9535" i="1"/>
  <c r="J9511" i="1"/>
  <c r="J9483" i="1"/>
  <c r="J9455" i="1"/>
  <c r="J9427" i="1"/>
  <c r="J9399" i="1"/>
  <c r="J9367" i="1"/>
  <c r="J9339" i="1"/>
  <c r="J9311" i="1"/>
  <c r="J9283" i="1"/>
  <c r="J9259" i="1"/>
  <c r="J9227" i="1"/>
  <c r="J9199" i="1"/>
  <c r="J9175" i="1"/>
  <c r="J9147" i="1"/>
  <c r="J9119" i="1"/>
  <c r="J9071" i="1"/>
  <c r="J9043" i="1"/>
  <c r="J9011" i="1"/>
  <c r="J8987" i="1"/>
  <c r="J8959" i="1"/>
  <c r="J8927" i="1"/>
  <c r="J8907" i="1"/>
  <c r="J8887" i="1"/>
  <c r="J8867" i="1"/>
  <c r="J8855" i="1"/>
  <c r="J8839" i="1"/>
  <c r="J8827" i="1"/>
  <c r="J8803" i="1"/>
  <c r="J8791" i="1"/>
  <c r="J8779" i="1"/>
  <c r="J8767" i="1"/>
  <c r="J8755" i="1"/>
  <c r="J8743" i="1"/>
  <c r="J8723" i="1"/>
  <c r="J8711" i="1"/>
  <c r="J8699" i="1"/>
  <c r="J8695" i="1"/>
  <c r="J8683" i="1"/>
  <c r="J8679" i="1"/>
  <c r="J8675" i="1"/>
  <c r="J8671" i="1"/>
  <c r="J8667" i="1"/>
  <c r="J8663" i="1"/>
  <c r="J8659" i="1"/>
  <c r="J8655" i="1"/>
  <c r="J8651" i="1"/>
  <c r="J8647" i="1"/>
  <c r="J8643" i="1"/>
  <c r="J8639" i="1"/>
  <c r="J8635" i="1"/>
  <c r="J8631" i="1"/>
  <c r="J8627" i="1"/>
  <c r="J8615" i="1"/>
  <c r="J8607" i="1"/>
  <c r="J8603" i="1"/>
  <c r="J8599" i="1"/>
  <c r="J8595" i="1"/>
  <c r="J8591" i="1"/>
  <c r="J8587" i="1"/>
  <c r="J8583" i="1"/>
  <c r="J8579" i="1"/>
  <c r="J8567" i="1"/>
  <c r="J8563" i="1"/>
  <c r="J8555" i="1"/>
  <c r="J8551" i="1"/>
  <c r="J8547" i="1"/>
  <c r="J8543" i="1"/>
  <c r="J8539" i="1"/>
  <c r="J8535" i="1"/>
  <c r="J8531" i="1"/>
  <c r="J8527" i="1"/>
  <c r="J8523" i="1"/>
  <c r="J8519" i="1"/>
  <c r="J8515" i="1"/>
  <c r="J8511" i="1"/>
  <c r="J8507" i="1"/>
  <c r="J8503" i="1"/>
  <c r="J8499" i="1"/>
  <c r="J8495" i="1"/>
  <c r="J8491" i="1"/>
  <c r="J8487" i="1"/>
  <c r="J8483" i="1"/>
  <c r="J8479" i="1"/>
  <c r="J8475" i="1"/>
  <c r="J8471" i="1"/>
  <c r="J8467" i="1"/>
  <c r="J8463" i="1"/>
  <c r="J8459" i="1"/>
  <c r="J8455" i="1"/>
  <c r="J8451" i="1"/>
  <c r="J8447" i="1"/>
  <c r="J8443" i="1"/>
  <c r="J8439" i="1"/>
  <c r="J8435" i="1"/>
  <c r="J8431" i="1"/>
  <c r="J8427" i="1"/>
  <c r="J8423" i="1"/>
  <c r="J8419" i="1"/>
  <c r="J8415" i="1"/>
  <c r="J8411" i="1"/>
  <c r="J8407" i="1"/>
  <c r="J8403" i="1"/>
  <c r="J8399" i="1"/>
  <c r="J8395" i="1"/>
  <c r="J8391" i="1"/>
  <c r="J8387" i="1"/>
  <c r="J8383" i="1"/>
  <c r="J8379" i="1"/>
  <c r="J8375" i="1"/>
  <c r="J8371" i="1"/>
  <c r="J8367" i="1"/>
  <c r="J8363" i="1"/>
  <c r="J8359" i="1"/>
  <c r="J8355" i="1"/>
  <c r="J8351" i="1"/>
  <c r="J8347" i="1"/>
  <c r="J8343" i="1"/>
  <c r="J8339" i="1"/>
  <c r="J8335" i="1"/>
  <c r="J8331" i="1"/>
  <c r="J8327" i="1"/>
  <c r="J8323" i="1"/>
  <c r="J8319" i="1"/>
  <c r="J8315" i="1"/>
  <c r="J8311" i="1"/>
  <c r="J8307" i="1"/>
  <c r="J8303" i="1"/>
  <c r="J8299" i="1"/>
  <c r="J8295" i="1"/>
  <c r="J8291" i="1"/>
  <c r="J8287" i="1"/>
  <c r="J8283" i="1"/>
  <c r="J8279" i="1"/>
  <c r="J8275" i="1"/>
  <c r="J8271" i="1"/>
  <c r="J8267" i="1"/>
  <c r="J8263" i="1"/>
  <c r="J8259" i="1"/>
  <c r="J8255" i="1"/>
  <c r="J8251" i="1"/>
  <c r="J8247" i="1"/>
  <c r="J8243" i="1"/>
  <c r="J8239" i="1"/>
  <c r="J8235" i="1"/>
  <c r="J8231" i="1"/>
  <c r="J8227" i="1"/>
  <c r="J8223" i="1"/>
  <c r="J8219" i="1"/>
  <c r="J8215" i="1"/>
  <c r="J8211" i="1"/>
  <c r="J8207" i="1"/>
  <c r="J8203" i="1"/>
  <c r="J8199" i="1"/>
  <c r="J8195" i="1"/>
  <c r="J8191" i="1"/>
  <c r="J8187" i="1"/>
  <c r="J8183" i="1"/>
  <c r="J8179" i="1"/>
  <c r="J8175" i="1"/>
  <c r="J8171" i="1"/>
  <c r="J8167" i="1"/>
  <c r="J8163" i="1"/>
  <c r="J8159" i="1"/>
  <c r="J8155" i="1"/>
  <c r="J8151" i="1"/>
  <c r="J8147" i="1"/>
  <c r="J8143" i="1"/>
  <c r="J8139" i="1"/>
  <c r="J8135" i="1"/>
  <c r="J8131" i="1"/>
  <c r="J8127" i="1"/>
  <c r="J8123" i="1"/>
  <c r="J8119" i="1"/>
  <c r="J8115" i="1"/>
  <c r="J8111" i="1"/>
  <c r="J8107" i="1"/>
  <c r="J8103" i="1"/>
  <c r="J8099" i="1"/>
  <c r="J8095" i="1"/>
  <c r="J8091" i="1"/>
  <c r="J8087" i="1"/>
  <c r="J8083" i="1"/>
  <c r="J8079" i="1"/>
  <c r="J8075" i="1"/>
  <c r="J8071" i="1"/>
  <c r="J8067" i="1"/>
  <c r="J8063" i="1"/>
  <c r="J8059" i="1"/>
  <c r="J8055" i="1"/>
  <c r="J8051" i="1"/>
  <c r="J8047" i="1"/>
  <c r="J8043" i="1"/>
  <c r="J8039" i="1"/>
  <c r="J8035" i="1"/>
  <c r="J8031" i="1"/>
  <c r="J8027" i="1"/>
  <c r="J8023" i="1"/>
  <c r="J8019" i="1"/>
  <c r="J8015" i="1"/>
  <c r="J8011" i="1"/>
  <c r="J8007" i="1"/>
  <c r="J8003" i="1"/>
  <c r="J7999" i="1"/>
  <c r="J7995" i="1"/>
  <c r="J7991" i="1"/>
  <c r="J7987" i="1"/>
  <c r="J7983" i="1"/>
  <c r="J7979" i="1"/>
  <c r="J7975" i="1"/>
  <c r="J7971" i="1"/>
  <c r="J7967" i="1"/>
  <c r="J7963" i="1"/>
  <c r="J7959" i="1"/>
  <c r="J7955" i="1"/>
  <c r="J7951" i="1"/>
  <c r="J7947" i="1"/>
  <c r="J7943" i="1"/>
  <c r="J7939" i="1"/>
  <c r="J7935" i="1"/>
  <c r="J7931" i="1"/>
  <c r="J7927" i="1"/>
  <c r="J7923" i="1"/>
  <c r="J7919" i="1"/>
  <c r="J7915" i="1"/>
  <c r="J7911" i="1"/>
  <c r="J7907" i="1"/>
  <c r="J7903" i="1"/>
  <c r="J7899" i="1"/>
  <c r="J7895" i="1"/>
  <c r="J7891" i="1"/>
  <c r="J7887" i="1"/>
  <c r="J7883" i="1"/>
  <c r="J7879" i="1"/>
  <c r="J7875" i="1"/>
  <c r="J7871" i="1"/>
  <c r="J7867" i="1"/>
  <c r="J7863" i="1"/>
  <c r="J7859" i="1"/>
  <c r="J7855" i="1"/>
  <c r="J7851" i="1"/>
  <c r="J7847" i="1"/>
  <c r="J7843" i="1"/>
  <c r="J7839" i="1"/>
  <c r="J7835" i="1"/>
  <c r="J7831" i="1"/>
  <c r="J7827" i="1"/>
  <c r="J7823" i="1"/>
  <c r="J7819" i="1"/>
  <c r="J7815" i="1"/>
  <c r="J7811" i="1"/>
  <c r="J7807" i="1"/>
  <c r="J7803" i="1"/>
  <c r="J7799" i="1"/>
  <c r="J7795" i="1"/>
  <c r="J7791" i="1"/>
  <c r="J7787" i="1"/>
  <c r="J7783" i="1"/>
  <c r="J7779" i="1"/>
  <c r="J7775" i="1"/>
  <c r="J7771" i="1"/>
  <c r="J7767" i="1"/>
  <c r="J7763" i="1"/>
  <c r="J7759" i="1"/>
  <c r="J7755" i="1"/>
  <c r="J7751" i="1"/>
  <c r="J7747" i="1"/>
  <c r="J7743" i="1"/>
  <c r="J7739" i="1"/>
  <c r="J7735" i="1"/>
  <c r="J7731" i="1"/>
  <c r="J7727" i="1"/>
  <c r="J7723" i="1"/>
  <c r="J7719" i="1"/>
  <c r="J7715" i="1"/>
  <c r="J7711" i="1"/>
  <c r="J7707" i="1"/>
  <c r="J7703" i="1"/>
  <c r="J7699" i="1"/>
  <c r="J7695" i="1"/>
  <c r="J7691" i="1"/>
  <c r="J7687" i="1"/>
  <c r="J7683" i="1"/>
  <c r="J7679" i="1"/>
  <c r="J7675" i="1"/>
  <c r="J7671" i="1"/>
  <c r="J7667" i="1"/>
  <c r="J7663" i="1"/>
  <c r="J7659" i="1"/>
  <c r="J7655" i="1"/>
  <c r="J7651" i="1"/>
  <c r="J7647" i="1"/>
  <c r="J7643" i="1"/>
  <c r="J7639" i="1"/>
  <c r="J7635" i="1"/>
  <c r="J7631" i="1"/>
  <c r="J7627" i="1"/>
  <c r="J7623" i="1"/>
  <c r="J7619" i="1"/>
  <c r="J7615" i="1"/>
  <c r="J7611" i="1"/>
  <c r="J7607" i="1"/>
  <c r="J7603" i="1"/>
  <c r="J7599" i="1"/>
  <c r="J7595" i="1"/>
  <c r="J7591" i="1"/>
  <c r="J7587" i="1"/>
  <c r="J7583" i="1"/>
  <c r="J7579" i="1"/>
  <c r="J7575" i="1"/>
  <c r="J7571" i="1"/>
  <c r="J7567" i="1"/>
  <c r="J7563" i="1"/>
  <c r="J7559" i="1"/>
  <c r="J7555" i="1"/>
  <c r="J7551" i="1"/>
  <c r="J7547" i="1"/>
  <c r="J7543" i="1"/>
  <c r="J7539" i="1"/>
  <c r="J7535" i="1"/>
  <c r="J7531" i="1"/>
  <c r="J7527" i="1"/>
  <c r="J7523" i="1"/>
  <c r="J7519" i="1"/>
  <c r="J7515" i="1"/>
  <c r="J7511" i="1"/>
  <c r="J7507" i="1"/>
  <c r="J7503" i="1"/>
  <c r="J7499" i="1"/>
  <c r="J7495" i="1"/>
  <c r="J9607" i="1"/>
  <c r="J9567" i="1"/>
  <c r="J9547" i="1"/>
  <c r="J9519" i="1"/>
  <c r="J9491" i="1"/>
  <c r="J9463" i="1"/>
  <c r="J9439" i="1"/>
  <c r="J9411" i="1"/>
  <c r="J9379" i="1"/>
  <c r="J9351" i="1"/>
  <c r="J9323" i="1"/>
  <c r="J9299" i="1"/>
  <c r="J9267" i="1"/>
  <c r="J9239" i="1"/>
  <c r="J9215" i="1"/>
  <c r="J9183" i="1"/>
  <c r="J9155" i="1"/>
  <c r="J9127" i="1"/>
  <c r="J9103" i="1"/>
  <c r="J9079" i="1"/>
  <c r="J9051" i="1"/>
  <c r="J9027" i="1"/>
  <c r="J8999" i="1"/>
  <c r="J8971" i="1"/>
  <c r="J8947" i="1"/>
  <c r="J8923" i="1"/>
  <c r="J8903" i="1"/>
  <c r="J8883" i="1"/>
  <c r="J8851" i="1"/>
  <c r="J8815" i="1"/>
  <c r="J8559" i="1"/>
  <c r="J7491" i="1"/>
  <c r="J7487" i="1"/>
  <c r="J7483" i="1"/>
  <c r="J7479" i="1"/>
  <c r="J7475" i="1"/>
  <c r="J7471" i="1"/>
  <c r="J7467" i="1"/>
  <c r="J7463" i="1"/>
  <c r="J7459" i="1"/>
  <c r="J7455" i="1"/>
  <c r="J7451" i="1"/>
  <c r="J7447" i="1"/>
  <c r="J7443" i="1"/>
  <c r="J7439" i="1"/>
  <c r="J7435" i="1"/>
  <c r="J7431" i="1"/>
  <c r="J7427" i="1"/>
  <c r="J7423" i="1"/>
  <c r="J7419" i="1"/>
  <c r="J7415" i="1"/>
  <c r="J7411" i="1"/>
  <c r="J7407" i="1"/>
  <c r="J7403" i="1"/>
  <c r="J7399" i="1"/>
  <c r="J7395" i="1"/>
  <c r="J7391" i="1"/>
  <c r="J7387" i="1"/>
  <c r="J7383" i="1"/>
  <c r="J7379" i="1"/>
  <c r="J7375" i="1"/>
  <c r="J7371" i="1"/>
  <c r="J7367" i="1"/>
  <c r="J7363" i="1"/>
  <c r="J7359" i="1"/>
  <c r="J7355" i="1"/>
  <c r="J7351" i="1"/>
  <c r="J7347" i="1"/>
  <c r="J7343" i="1"/>
  <c r="J7339" i="1"/>
  <c r="J7335" i="1"/>
  <c r="J7331" i="1"/>
  <c r="J7327" i="1"/>
  <c r="J7323" i="1"/>
  <c r="J7319" i="1"/>
  <c r="J7315" i="1"/>
  <c r="J7311" i="1"/>
  <c r="J7307" i="1"/>
  <c r="J7303" i="1"/>
  <c r="J7299" i="1"/>
  <c r="J7295" i="1"/>
  <c r="J7291" i="1"/>
  <c r="J7287" i="1"/>
  <c r="J7283" i="1"/>
  <c r="J7279" i="1"/>
  <c r="J7275" i="1"/>
  <c r="J7271" i="1"/>
  <c r="J7267" i="1"/>
  <c r="J7263" i="1"/>
  <c r="J7259" i="1"/>
  <c r="J7255" i="1"/>
  <c r="J7251" i="1"/>
  <c r="J7247" i="1"/>
  <c r="J7243" i="1"/>
  <c r="J7239" i="1"/>
  <c r="J7235" i="1"/>
  <c r="J7231" i="1"/>
  <c r="J7227" i="1"/>
  <c r="J7223" i="1"/>
  <c r="J7219" i="1"/>
  <c r="J7215" i="1"/>
  <c r="J7211" i="1"/>
  <c r="J7207" i="1"/>
  <c r="J7203" i="1"/>
  <c r="J7199" i="1"/>
  <c r="J7195" i="1"/>
  <c r="J7191" i="1"/>
  <c r="J7187" i="1"/>
  <c r="J7183" i="1"/>
  <c r="J7179" i="1"/>
  <c r="J7175" i="1"/>
  <c r="J7171" i="1"/>
  <c r="J7167" i="1"/>
  <c r="J7163" i="1"/>
  <c r="J7159" i="1"/>
  <c r="J7155" i="1"/>
  <c r="J7151" i="1"/>
  <c r="J7147" i="1"/>
  <c r="J7143" i="1"/>
  <c r="J7139" i="1"/>
  <c r="J7135" i="1"/>
  <c r="J7131" i="1"/>
  <c r="J7127" i="1"/>
  <c r="J7123" i="1"/>
  <c r="J7119" i="1"/>
  <c r="J7115" i="1"/>
  <c r="J7111" i="1"/>
  <c r="J7107" i="1"/>
  <c r="J7103" i="1"/>
  <c r="J7099" i="1"/>
  <c r="J7095" i="1"/>
  <c r="J7091" i="1"/>
  <c r="J7087" i="1"/>
  <c r="J7083" i="1"/>
  <c r="J7079" i="1"/>
  <c r="J7075" i="1"/>
  <c r="J7071" i="1"/>
  <c r="J7067" i="1"/>
  <c r="J7063" i="1"/>
  <c r="J7059" i="1"/>
  <c r="J7055" i="1"/>
  <c r="J7051" i="1"/>
  <c r="J7047" i="1"/>
  <c r="J7043" i="1"/>
  <c r="J7039" i="1"/>
  <c r="J7035" i="1"/>
  <c r="J7031" i="1"/>
  <c r="J7027" i="1"/>
  <c r="J7023" i="1"/>
  <c r="J7019" i="1"/>
  <c r="J7015" i="1"/>
  <c r="J7011" i="1"/>
  <c r="J7007" i="1"/>
  <c r="J7003" i="1"/>
  <c r="J6999" i="1"/>
  <c r="J6995" i="1"/>
  <c r="J6991" i="1"/>
  <c r="J6987" i="1"/>
  <c r="J6983" i="1"/>
  <c r="J6979" i="1"/>
  <c r="J6975" i="1"/>
  <c r="J6971" i="1"/>
  <c r="J6967" i="1"/>
  <c r="J6963" i="1"/>
  <c r="J6959" i="1"/>
  <c r="J6955" i="1"/>
  <c r="J6951" i="1"/>
  <c r="J6947" i="1"/>
  <c r="J6943" i="1"/>
  <c r="J6939" i="1"/>
  <c r="J6935" i="1"/>
  <c r="J6931" i="1"/>
  <c r="J6927" i="1"/>
  <c r="J6923" i="1"/>
  <c r="J6919" i="1"/>
  <c r="J6915" i="1"/>
  <c r="J6911" i="1"/>
  <c r="J6907" i="1"/>
  <c r="J6903" i="1"/>
  <c r="J6899" i="1"/>
  <c r="J6895" i="1"/>
  <c r="J6891" i="1"/>
  <c r="J6887" i="1"/>
  <c r="J6883" i="1"/>
  <c r="J6879" i="1"/>
  <c r="J6875" i="1"/>
  <c r="J6871" i="1"/>
  <c r="J6867" i="1"/>
  <c r="J6863" i="1"/>
  <c r="J6859" i="1"/>
  <c r="J6855" i="1"/>
  <c r="J6851" i="1"/>
  <c r="J6847" i="1"/>
  <c r="J6843" i="1"/>
  <c r="J6839" i="1"/>
  <c r="J6835" i="1"/>
  <c r="J6831" i="1"/>
  <c r="J6827" i="1"/>
  <c r="J6823" i="1"/>
  <c r="J6819" i="1"/>
  <c r="J6815" i="1"/>
  <c r="J6811" i="1"/>
  <c r="J6807" i="1"/>
  <c r="J6803" i="1"/>
  <c r="J6799" i="1"/>
  <c r="J6795" i="1"/>
  <c r="J6791" i="1"/>
  <c r="J6787" i="1"/>
  <c r="J6783" i="1"/>
  <c r="J6779" i="1"/>
  <c r="J6775" i="1"/>
  <c r="J6771" i="1"/>
  <c r="J6767" i="1"/>
  <c r="J6763" i="1"/>
  <c r="J6759" i="1"/>
  <c r="J6755" i="1"/>
  <c r="J6751" i="1"/>
  <c r="J6747" i="1"/>
  <c r="J6743" i="1"/>
  <c r="J6739" i="1"/>
  <c r="J6735" i="1"/>
  <c r="J6731" i="1"/>
  <c r="J6727" i="1"/>
  <c r="J6723" i="1"/>
  <c r="J6719" i="1"/>
  <c r="J6715" i="1"/>
  <c r="J6711" i="1"/>
  <c r="J6707" i="1"/>
  <c r="J6703" i="1"/>
  <c r="J6699" i="1"/>
  <c r="J6695" i="1"/>
  <c r="J6691" i="1"/>
  <c r="J6687" i="1"/>
  <c r="J6683" i="1"/>
  <c r="J6679" i="1"/>
  <c r="J6675" i="1"/>
  <c r="J6671" i="1"/>
  <c r="J6667" i="1"/>
  <c r="J6663" i="1"/>
  <c r="J6659" i="1"/>
  <c r="J6655" i="1"/>
  <c r="J6651" i="1"/>
  <c r="J6647" i="1"/>
  <c r="J6643" i="1"/>
  <c r="J6639" i="1"/>
  <c r="J6635" i="1"/>
  <c r="J6631" i="1"/>
  <c r="J6627" i="1"/>
  <c r="J6623" i="1"/>
  <c r="J6619" i="1"/>
  <c r="J6615" i="1"/>
  <c r="J6611" i="1"/>
  <c r="J6607" i="1"/>
  <c r="J6603" i="1"/>
  <c r="J6599" i="1"/>
  <c r="J6595" i="1"/>
  <c r="J6591" i="1"/>
  <c r="J6587" i="1"/>
  <c r="J6583" i="1"/>
  <c r="J6579" i="1"/>
  <c r="J6575" i="1"/>
  <c r="J6571" i="1"/>
  <c r="J6567" i="1"/>
  <c r="J6563" i="1"/>
  <c r="J6559" i="1"/>
  <c r="J6555" i="1"/>
  <c r="J6551" i="1"/>
  <c r="J6547" i="1"/>
  <c r="J6543" i="1"/>
  <c r="J6539" i="1"/>
  <c r="J6535" i="1"/>
  <c r="J6531" i="1"/>
  <c r="J6527" i="1"/>
  <c r="J6523" i="1"/>
  <c r="J6519" i="1"/>
  <c r="J6515" i="1"/>
  <c r="J6511" i="1"/>
  <c r="J6507" i="1"/>
  <c r="J6503" i="1"/>
  <c r="J6499" i="1"/>
  <c r="J6495" i="1"/>
  <c r="J6491" i="1"/>
  <c r="J6487" i="1"/>
  <c r="J6483" i="1"/>
  <c r="J6479" i="1"/>
  <c r="J6475" i="1"/>
  <c r="J6471" i="1"/>
  <c r="J6467" i="1"/>
  <c r="J6463" i="1"/>
  <c r="J6459" i="1"/>
  <c r="J6455" i="1"/>
  <c r="J6451" i="1"/>
  <c r="J6447" i="1"/>
  <c r="J6443" i="1"/>
  <c r="J6439" i="1"/>
  <c r="J6435" i="1"/>
  <c r="J6431" i="1"/>
  <c r="J6427" i="1"/>
  <c r="J6423" i="1"/>
  <c r="J6419" i="1"/>
  <c r="J6415" i="1"/>
  <c r="J6411" i="1"/>
  <c r="J6407" i="1"/>
  <c r="J6403" i="1"/>
  <c r="J6399" i="1"/>
  <c r="J6395" i="1"/>
  <c r="J6391" i="1"/>
  <c r="J6387" i="1"/>
  <c r="J6383" i="1"/>
  <c r="J6379" i="1"/>
  <c r="J6375" i="1"/>
  <c r="J6371" i="1"/>
  <c r="J6367" i="1"/>
  <c r="J6363" i="1"/>
  <c r="J6359" i="1"/>
  <c r="J6355" i="1"/>
  <c r="J6351" i="1"/>
  <c r="J6347" i="1"/>
  <c r="J6343" i="1"/>
  <c r="J6339" i="1"/>
  <c r="J6335" i="1"/>
  <c r="J6331" i="1"/>
  <c r="J6327" i="1"/>
  <c r="J6323" i="1"/>
  <c r="J6319" i="1"/>
  <c r="J6315" i="1"/>
  <c r="J6311" i="1"/>
  <c r="J6307" i="1"/>
  <c r="J6303" i="1"/>
  <c r="J6299" i="1"/>
  <c r="J6295" i="1"/>
  <c r="J6291" i="1"/>
  <c r="J6287" i="1"/>
  <c r="J6283" i="1"/>
  <c r="J6279" i="1"/>
  <c r="J6275" i="1"/>
  <c r="J6271" i="1"/>
  <c r="J6267" i="1"/>
  <c r="J6263" i="1"/>
  <c r="J6259" i="1"/>
  <c r="J6255" i="1"/>
  <c r="J6251" i="1"/>
  <c r="J6247" i="1"/>
  <c r="J6243" i="1"/>
  <c r="J6239" i="1"/>
  <c r="J6235" i="1"/>
  <c r="J6231" i="1"/>
  <c r="J6227" i="1"/>
  <c r="J6223" i="1"/>
  <c r="J6219" i="1"/>
  <c r="J6215" i="1"/>
  <c r="J6211" i="1"/>
  <c r="J6207" i="1"/>
  <c r="J6203" i="1"/>
  <c r="J6199" i="1"/>
  <c r="J6195" i="1"/>
  <c r="J6191" i="1"/>
  <c r="J6187" i="1"/>
  <c r="J6183" i="1"/>
  <c r="J6179" i="1"/>
  <c r="J6175" i="1"/>
  <c r="J6171" i="1"/>
  <c r="J6167" i="1"/>
  <c r="J6163" i="1"/>
  <c r="J6159" i="1"/>
  <c r="J6155" i="1"/>
  <c r="J6151" i="1"/>
  <c r="J6147" i="1"/>
  <c r="J6143" i="1"/>
  <c r="J6139" i="1"/>
  <c r="J6135" i="1"/>
  <c r="J6131" i="1"/>
  <c r="J6127" i="1"/>
  <c r="J6123" i="1"/>
  <c r="J6119" i="1"/>
  <c r="J6115" i="1"/>
  <c r="J6111" i="1"/>
  <c r="J6107" i="1"/>
  <c r="J6103" i="1"/>
  <c r="J6099" i="1"/>
  <c r="J6095" i="1"/>
  <c r="J6091" i="1"/>
  <c r="J6087" i="1"/>
  <c r="J6083" i="1"/>
  <c r="J6079" i="1"/>
  <c r="J6075" i="1"/>
  <c r="J6071" i="1"/>
  <c r="J6067" i="1"/>
  <c r="J6063" i="1"/>
  <c r="J6059" i="1"/>
  <c r="J6055" i="1"/>
  <c r="J6051" i="1"/>
  <c r="J6047" i="1"/>
  <c r="J6043" i="1"/>
  <c r="J6039" i="1"/>
  <c r="J6035" i="1"/>
  <c r="J6031" i="1"/>
  <c r="J6027" i="1"/>
  <c r="J6023" i="1"/>
  <c r="J6019" i="1"/>
  <c r="J6015" i="1"/>
  <c r="J6011" i="1"/>
  <c r="J6007" i="1"/>
  <c r="J6003" i="1"/>
  <c r="J5999" i="1"/>
  <c r="J5995" i="1"/>
  <c r="J5991" i="1"/>
  <c r="J5987" i="1"/>
  <c r="J5983" i="1"/>
  <c r="J5979" i="1"/>
  <c r="J5975" i="1"/>
  <c r="J5971" i="1"/>
  <c r="J5967" i="1"/>
  <c r="J5963" i="1"/>
  <c r="J5959" i="1"/>
  <c r="J5955" i="1"/>
  <c r="J5951" i="1"/>
  <c r="J5947" i="1"/>
  <c r="J5943" i="1"/>
  <c r="J5939" i="1"/>
  <c r="J5935" i="1"/>
  <c r="J5931" i="1"/>
  <c r="J5927" i="1"/>
  <c r="J5923" i="1"/>
  <c r="J5919" i="1"/>
  <c r="J5915" i="1"/>
  <c r="J5911" i="1"/>
  <c r="J5907" i="1"/>
  <c r="J5903" i="1"/>
  <c r="J5899" i="1"/>
  <c r="J5895" i="1"/>
  <c r="J5891" i="1"/>
  <c r="J5887" i="1"/>
  <c r="J5883" i="1"/>
  <c r="J5879" i="1"/>
  <c r="J5875" i="1"/>
  <c r="J5871" i="1"/>
  <c r="J5867" i="1"/>
  <c r="J5863" i="1"/>
  <c r="J5859" i="1"/>
  <c r="J5855" i="1"/>
  <c r="J5851" i="1"/>
  <c r="J5847" i="1"/>
  <c r="J5843" i="1"/>
  <c r="J5839" i="1"/>
  <c r="J5835" i="1"/>
  <c r="J5831" i="1"/>
  <c r="J5827" i="1"/>
  <c r="J5823" i="1"/>
  <c r="J5819" i="1"/>
  <c r="J5815" i="1"/>
  <c r="J5811" i="1"/>
  <c r="J5807" i="1"/>
  <c r="J5803" i="1"/>
  <c r="J5799" i="1"/>
  <c r="J5795" i="1"/>
  <c r="J5791" i="1"/>
  <c r="J5787" i="1"/>
  <c r="J5783" i="1"/>
  <c r="J5779" i="1"/>
  <c r="J5775" i="1"/>
  <c r="J5771" i="1"/>
  <c r="J5767" i="1"/>
  <c r="J5763" i="1"/>
  <c r="J5759" i="1"/>
  <c r="J5755" i="1"/>
  <c r="J5751" i="1"/>
  <c r="J5747" i="1"/>
  <c r="J5743" i="1"/>
  <c r="J5739" i="1"/>
  <c r="J5735" i="1"/>
  <c r="J5731" i="1"/>
  <c r="J5727" i="1"/>
  <c r="J5723" i="1"/>
  <c r="J5719" i="1"/>
  <c r="J5715" i="1"/>
  <c r="J5711" i="1"/>
  <c r="J5707" i="1"/>
  <c r="J5703" i="1"/>
  <c r="J5699" i="1"/>
  <c r="J5695" i="1"/>
  <c r="J5691" i="1"/>
  <c r="J5687" i="1"/>
  <c r="J5683" i="1"/>
  <c r="J5679" i="1"/>
  <c r="J5675" i="1"/>
  <c r="J5671" i="1"/>
  <c r="J5667" i="1"/>
  <c r="J5663" i="1"/>
  <c r="J5659" i="1"/>
  <c r="J5655" i="1"/>
  <c r="J5651" i="1"/>
  <c r="J5647" i="1"/>
  <c r="J5643" i="1"/>
  <c r="J5639" i="1"/>
  <c r="J5635" i="1"/>
  <c r="J5631" i="1"/>
  <c r="J5627" i="1"/>
  <c r="J5623" i="1"/>
  <c r="J5619" i="1"/>
  <c r="J5615" i="1"/>
  <c r="J5611" i="1"/>
  <c r="J5607" i="1"/>
  <c r="J5603" i="1"/>
  <c r="J5599" i="1"/>
  <c r="J5595" i="1"/>
  <c r="J5591" i="1"/>
  <c r="J5587" i="1"/>
  <c r="J5583" i="1"/>
  <c r="J5579" i="1"/>
  <c r="J5575" i="1"/>
  <c r="J5571" i="1"/>
  <c r="J5567" i="1"/>
  <c r="J5563" i="1"/>
  <c r="J5559" i="1"/>
  <c r="J5555" i="1"/>
  <c r="J5551" i="1"/>
  <c r="J5547" i="1"/>
  <c r="J5543" i="1"/>
  <c r="J5539" i="1"/>
  <c r="J5535" i="1"/>
  <c r="J5531" i="1"/>
  <c r="J5527" i="1"/>
  <c r="J5523" i="1"/>
  <c r="J5519" i="1"/>
  <c r="J5515" i="1"/>
  <c r="J5511" i="1"/>
  <c r="J5507" i="1"/>
  <c r="J5503" i="1"/>
  <c r="J5499" i="1"/>
  <c r="J5495" i="1"/>
  <c r="J5491" i="1"/>
  <c r="J5487" i="1"/>
  <c r="J5483" i="1"/>
  <c r="J5479" i="1"/>
  <c r="J5475" i="1"/>
  <c r="J5471" i="1"/>
  <c r="J5467" i="1"/>
  <c r="J5463" i="1"/>
  <c r="J5459" i="1"/>
  <c r="J5455" i="1"/>
  <c r="J5451" i="1"/>
  <c r="J5447" i="1"/>
  <c r="J5443" i="1"/>
  <c r="J5439" i="1"/>
  <c r="J5435" i="1"/>
  <c r="J5431" i="1"/>
  <c r="J5427" i="1"/>
  <c r="J5423" i="1"/>
  <c r="J5419" i="1"/>
  <c r="J5415" i="1"/>
  <c r="J5411" i="1"/>
  <c r="J5407" i="1"/>
  <c r="J5403" i="1"/>
  <c r="J5399" i="1"/>
  <c r="J5395" i="1"/>
  <c r="J5391" i="1"/>
  <c r="J5387" i="1"/>
  <c r="J5383" i="1"/>
  <c r="J5379" i="1"/>
  <c r="J5375" i="1"/>
  <c r="J5371" i="1"/>
  <c r="J5367" i="1"/>
  <c r="J5363" i="1"/>
  <c r="J5359" i="1"/>
  <c r="J5355" i="1"/>
  <c r="J5351" i="1"/>
  <c r="J5347" i="1"/>
  <c r="J5343" i="1"/>
  <c r="J5339" i="1"/>
  <c r="J5335" i="1"/>
  <c r="J5331" i="1"/>
  <c r="J5327" i="1"/>
  <c r="J5323" i="1"/>
  <c r="J5319" i="1"/>
  <c r="J5315" i="1"/>
  <c r="J5311" i="1"/>
  <c r="J5307" i="1"/>
  <c r="J5303" i="1"/>
  <c r="J5299" i="1"/>
  <c r="J5295" i="1"/>
  <c r="J5291" i="1"/>
  <c r="J5287" i="1"/>
  <c r="J5283" i="1"/>
  <c r="J5279" i="1"/>
  <c r="J5275" i="1"/>
  <c r="J5271" i="1"/>
  <c r="J5267" i="1"/>
  <c r="J5263" i="1"/>
  <c r="J5259" i="1"/>
  <c r="J5255" i="1"/>
  <c r="J5251" i="1"/>
  <c r="J5247" i="1"/>
  <c r="J5243" i="1"/>
  <c r="J5239" i="1"/>
  <c r="J5235" i="1"/>
  <c r="J5231" i="1"/>
  <c r="J5227" i="1"/>
  <c r="J5223" i="1"/>
  <c r="J5219" i="1"/>
  <c r="J5215" i="1"/>
  <c r="J5211" i="1"/>
  <c r="J5207" i="1"/>
  <c r="J5203" i="1"/>
  <c r="J5199" i="1"/>
  <c r="J5195" i="1"/>
  <c r="J5191" i="1"/>
  <c r="J5187" i="1"/>
  <c r="J5183" i="1"/>
  <c r="J5179" i="1"/>
  <c r="J5175" i="1"/>
  <c r="J5171" i="1"/>
  <c r="J5167" i="1"/>
  <c r="J5163" i="1"/>
  <c r="J5159" i="1"/>
  <c r="J5155" i="1"/>
  <c r="J5151" i="1"/>
  <c r="J5147" i="1"/>
  <c r="J5143" i="1"/>
  <c r="J5139" i="1"/>
  <c r="J5135" i="1"/>
  <c r="J5131" i="1"/>
  <c r="J5127" i="1"/>
  <c r="J5123" i="1"/>
  <c r="J5119" i="1"/>
  <c r="J5115" i="1"/>
  <c r="J5111" i="1"/>
  <c r="J5107" i="1"/>
  <c r="J5103" i="1"/>
  <c r="J5099" i="1"/>
  <c r="J5095" i="1"/>
  <c r="J5091" i="1"/>
  <c r="J5087" i="1"/>
  <c r="J5083" i="1"/>
  <c r="J5079" i="1"/>
  <c r="J5075" i="1"/>
  <c r="J5071" i="1"/>
  <c r="J5067" i="1"/>
  <c r="J5063" i="1"/>
  <c r="J5059" i="1"/>
  <c r="J5055" i="1"/>
  <c r="J5051" i="1"/>
  <c r="J5047" i="1"/>
  <c r="J5043" i="1"/>
  <c r="J5039" i="1"/>
  <c r="J5035" i="1"/>
  <c r="J5031" i="1"/>
  <c r="J5027" i="1"/>
  <c r="J5023" i="1"/>
  <c r="J5019" i="1"/>
  <c r="J5015" i="1"/>
  <c r="J5011" i="1"/>
  <c r="J5007" i="1"/>
  <c r="J5003" i="1"/>
  <c r="J4999" i="1"/>
  <c r="J4995" i="1"/>
  <c r="J4991" i="1"/>
  <c r="J4987" i="1"/>
  <c r="J4983" i="1"/>
  <c r="J4979" i="1"/>
  <c r="J4975" i="1"/>
  <c r="J4971" i="1"/>
  <c r="J4967" i="1"/>
  <c r="J4963" i="1"/>
  <c r="J4959" i="1"/>
  <c r="J4955" i="1"/>
  <c r="J4951" i="1"/>
  <c r="J4947" i="1"/>
  <c r="J4943" i="1"/>
  <c r="J4939" i="1"/>
  <c r="J4935" i="1"/>
  <c r="J4931" i="1"/>
  <c r="J4927" i="1"/>
  <c r="J4923" i="1"/>
  <c r="J4919" i="1"/>
  <c r="J4915" i="1"/>
  <c r="J4911" i="1"/>
  <c r="J4907" i="1"/>
  <c r="J4903" i="1"/>
  <c r="J4899" i="1"/>
  <c r="J4895" i="1"/>
  <c r="J4891" i="1"/>
  <c r="J4887" i="1"/>
  <c r="J4883" i="1"/>
  <c r="J4879" i="1"/>
  <c r="J4875" i="1"/>
  <c r="J4871" i="1"/>
  <c r="J4867" i="1"/>
  <c r="J4863" i="1"/>
  <c r="J4859" i="1"/>
  <c r="J4855" i="1"/>
  <c r="J4851" i="1"/>
  <c r="J4847" i="1"/>
  <c r="J4843" i="1"/>
  <c r="J4839" i="1"/>
  <c r="J4835" i="1"/>
  <c r="J4831" i="1"/>
  <c r="J4827" i="1"/>
  <c r="J4823" i="1"/>
  <c r="J4819" i="1"/>
  <c r="J4815" i="1"/>
  <c r="J4811" i="1"/>
  <c r="J4807" i="1"/>
  <c r="J4803" i="1"/>
  <c r="J4799" i="1"/>
  <c r="J4795" i="1"/>
  <c r="J4791" i="1"/>
  <c r="J4787" i="1"/>
  <c r="J4783" i="1"/>
  <c r="J4779" i="1"/>
  <c r="J4775" i="1"/>
  <c r="J4771" i="1"/>
  <c r="J4767" i="1"/>
  <c r="D147" i="7"/>
  <c r="C147" i="7"/>
  <c r="E147" i="7" s="1"/>
  <c r="J9617" i="1"/>
  <c r="J9613" i="1"/>
  <c r="J9609" i="1"/>
  <c r="J9605" i="1"/>
  <c r="J9601" i="1"/>
  <c r="J9597" i="1"/>
  <c r="J9593" i="1"/>
  <c r="J9589" i="1"/>
  <c r="J9585" i="1"/>
  <c r="J9581" i="1"/>
  <c r="J9577" i="1"/>
  <c r="J9573" i="1"/>
  <c r="J9569" i="1"/>
  <c r="J9565" i="1"/>
  <c r="J9561" i="1"/>
  <c r="J9557" i="1"/>
  <c r="J9553" i="1"/>
  <c r="J9549" i="1"/>
  <c r="J9545" i="1"/>
  <c r="J9541" i="1"/>
  <c r="J9537" i="1"/>
  <c r="J9533" i="1"/>
  <c r="J9529" i="1"/>
  <c r="J9525" i="1"/>
  <c r="J9521" i="1"/>
  <c r="J9517" i="1"/>
  <c r="J9513" i="1"/>
  <c r="J9509" i="1"/>
  <c r="J9505" i="1"/>
  <c r="J9501" i="1"/>
  <c r="J9497" i="1"/>
  <c r="J9493" i="1"/>
  <c r="J9489" i="1"/>
  <c r="J9485" i="1"/>
  <c r="J9481" i="1"/>
  <c r="J9477" i="1"/>
  <c r="J9473" i="1"/>
  <c r="J9469" i="1"/>
  <c r="J9465" i="1"/>
  <c r="J9461" i="1"/>
  <c r="J9457" i="1"/>
  <c r="J9453" i="1"/>
  <c r="J9449" i="1"/>
  <c r="J9445" i="1"/>
  <c r="J9441" i="1"/>
  <c r="J9437" i="1"/>
  <c r="J9433" i="1"/>
  <c r="J9429" i="1"/>
  <c r="J9425" i="1"/>
  <c r="J9421" i="1"/>
  <c r="J9417" i="1"/>
  <c r="J9413" i="1"/>
  <c r="J9409" i="1"/>
  <c r="J9405" i="1"/>
  <c r="J9401" i="1"/>
  <c r="J9397" i="1"/>
  <c r="J9393" i="1"/>
  <c r="J9389" i="1"/>
  <c r="J9385" i="1"/>
  <c r="J9381" i="1"/>
  <c r="J9377" i="1"/>
  <c r="J9373" i="1"/>
  <c r="J9369" i="1"/>
  <c r="J9365" i="1"/>
  <c r="J9361" i="1"/>
  <c r="J9357" i="1"/>
  <c r="J9353" i="1"/>
  <c r="J9349" i="1"/>
  <c r="J9345" i="1"/>
  <c r="J9341" i="1"/>
  <c r="J9337" i="1"/>
  <c r="J9333" i="1"/>
  <c r="J9329" i="1"/>
  <c r="J9325" i="1"/>
  <c r="J9321" i="1"/>
  <c r="J9317" i="1"/>
  <c r="J9313" i="1"/>
  <c r="J9309" i="1"/>
  <c r="J9305" i="1"/>
  <c r="J9301" i="1"/>
  <c r="J9297" i="1"/>
  <c r="J9293" i="1"/>
  <c r="J9289" i="1"/>
  <c r="J9285" i="1"/>
  <c r="J9281" i="1"/>
  <c r="J9277" i="1"/>
  <c r="J9273" i="1"/>
  <c r="J9269" i="1"/>
  <c r="J9265" i="1"/>
  <c r="J9261" i="1"/>
  <c r="J9257" i="1"/>
  <c r="J9253" i="1"/>
  <c r="J9249" i="1"/>
  <c r="J9245" i="1"/>
  <c r="J9241" i="1"/>
  <c r="J9237" i="1"/>
  <c r="J9233" i="1"/>
  <c r="J9229" i="1"/>
  <c r="J9225" i="1"/>
  <c r="J9221" i="1"/>
  <c r="J9217" i="1"/>
  <c r="J9213" i="1"/>
  <c r="J9209" i="1"/>
  <c r="J9205" i="1"/>
  <c r="J9201" i="1"/>
  <c r="J9197" i="1"/>
  <c r="J9193" i="1"/>
  <c r="J9189" i="1"/>
  <c r="J9185" i="1"/>
  <c r="J9181" i="1"/>
  <c r="J9177" i="1"/>
  <c r="J9173" i="1"/>
  <c r="J9169" i="1"/>
  <c r="J9165" i="1"/>
  <c r="J9161" i="1"/>
  <c r="J9157" i="1"/>
  <c r="J9153" i="1"/>
  <c r="J9149" i="1"/>
  <c r="J9145" i="1"/>
  <c r="J9141" i="1"/>
  <c r="J9137" i="1"/>
  <c r="J9133" i="1"/>
  <c r="J9129" i="1"/>
  <c r="J9125" i="1"/>
  <c r="J9121" i="1"/>
  <c r="J9117" i="1"/>
  <c r="J9113" i="1"/>
  <c r="J9109" i="1"/>
  <c r="J9105" i="1"/>
  <c r="J9101" i="1"/>
  <c r="J9097" i="1"/>
  <c r="J9093" i="1"/>
  <c r="J9089" i="1"/>
  <c r="J9085" i="1"/>
  <c r="J9081" i="1"/>
  <c r="J9077" i="1"/>
  <c r="J9073" i="1"/>
  <c r="J9069" i="1"/>
  <c r="J9065" i="1"/>
  <c r="J9061" i="1"/>
  <c r="J9057" i="1"/>
  <c r="J9053" i="1"/>
  <c r="J9049" i="1"/>
  <c r="J9045" i="1"/>
  <c r="J9041" i="1"/>
  <c r="J9037" i="1"/>
  <c r="J9033" i="1"/>
  <c r="J9029" i="1"/>
  <c r="J9025" i="1"/>
  <c r="J9021" i="1"/>
  <c r="J9017" i="1"/>
  <c r="J9013" i="1"/>
  <c r="J9009" i="1"/>
  <c r="J9005" i="1"/>
  <c r="J9001" i="1"/>
  <c r="J8997" i="1"/>
  <c r="J8993" i="1"/>
  <c r="J8989" i="1"/>
  <c r="J8985" i="1"/>
  <c r="J8981" i="1"/>
  <c r="J8977" i="1"/>
  <c r="J8973" i="1"/>
  <c r="J8969" i="1"/>
  <c r="J8965" i="1"/>
  <c r="J8961" i="1"/>
  <c r="J8957" i="1"/>
  <c r="J8953" i="1"/>
  <c r="J8949" i="1"/>
  <c r="J8945" i="1"/>
  <c r="J8941" i="1"/>
  <c r="J8937" i="1"/>
  <c r="J8933" i="1"/>
  <c r="J8929" i="1"/>
  <c r="J8925" i="1"/>
  <c r="J8921" i="1"/>
  <c r="J8917" i="1"/>
  <c r="J8913" i="1"/>
  <c r="J8909" i="1"/>
  <c r="J8905" i="1"/>
  <c r="J8901" i="1"/>
  <c r="J8897" i="1"/>
  <c r="J8893" i="1"/>
  <c r="J8889" i="1"/>
  <c r="J8885" i="1"/>
  <c r="J8881" i="1"/>
  <c r="J8877" i="1"/>
  <c r="J8873" i="1"/>
  <c r="J8869" i="1"/>
  <c r="J8865" i="1"/>
  <c r="J8861" i="1"/>
  <c r="J8857" i="1"/>
  <c r="J8853" i="1"/>
  <c r="J8849" i="1"/>
  <c r="J8845" i="1"/>
  <c r="J8841" i="1"/>
  <c r="J8837" i="1"/>
  <c r="J8833" i="1"/>
  <c r="J8829" i="1"/>
  <c r="J8825" i="1"/>
  <c r="J8821" i="1"/>
  <c r="J8817" i="1"/>
  <c r="J8813" i="1"/>
  <c r="J8809" i="1"/>
  <c r="J8805" i="1"/>
  <c r="J8801" i="1"/>
  <c r="J8797" i="1"/>
  <c r="J8793" i="1"/>
  <c r="J8789" i="1"/>
  <c r="J8785" i="1"/>
  <c r="J8781" i="1"/>
  <c r="J8777" i="1"/>
  <c r="J8773" i="1"/>
  <c r="J8769" i="1"/>
  <c r="J8765" i="1"/>
  <c r="J8761" i="1"/>
  <c r="J8757" i="1"/>
  <c r="J8753" i="1"/>
  <c r="J8749" i="1"/>
  <c r="J8745" i="1"/>
  <c r="J8741" i="1"/>
  <c r="J8737" i="1"/>
  <c r="J8733" i="1"/>
  <c r="J8729" i="1"/>
  <c r="J8725" i="1"/>
  <c r="J8721" i="1"/>
  <c r="J8717" i="1"/>
  <c r="J8713" i="1"/>
  <c r="J8709" i="1"/>
  <c r="J8705" i="1"/>
  <c r="J8701" i="1"/>
  <c r="J8697" i="1"/>
  <c r="J8693" i="1"/>
  <c r="J8689" i="1"/>
  <c r="J8685" i="1"/>
  <c r="J8681" i="1"/>
  <c r="J8677" i="1"/>
  <c r="J8673" i="1"/>
  <c r="J8669" i="1"/>
  <c r="J8665" i="1"/>
  <c r="J8661" i="1"/>
  <c r="J8657" i="1"/>
  <c r="J8653" i="1"/>
  <c r="J8649" i="1"/>
  <c r="J8645" i="1"/>
  <c r="J8641" i="1"/>
  <c r="J8637" i="1"/>
  <c r="J8633" i="1"/>
  <c r="J8629" i="1"/>
  <c r="J8625" i="1"/>
  <c r="J8621" i="1"/>
  <c r="J8617" i="1"/>
  <c r="J8613" i="1"/>
  <c r="J8609" i="1"/>
  <c r="J8605" i="1"/>
  <c r="J8601" i="1"/>
  <c r="J8597" i="1"/>
  <c r="J8593" i="1"/>
  <c r="J8589" i="1"/>
  <c r="J8585" i="1"/>
  <c r="J8581" i="1"/>
  <c r="J8577" i="1"/>
  <c r="J8573" i="1"/>
  <c r="J8569" i="1"/>
  <c r="J8565" i="1"/>
  <c r="J8561" i="1"/>
  <c r="J8557" i="1"/>
  <c r="J8553" i="1"/>
  <c r="J8549" i="1"/>
  <c r="J8545" i="1"/>
  <c r="J8541" i="1"/>
  <c r="J8537" i="1"/>
  <c r="J8533" i="1"/>
  <c r="J8529" i="1"/>
  <c r="J8525" i="1"/>
  <c r="J8521" i="1"/>
  <c r="J8517" i="1"/>
  <c r="J8513" i="1"/>
  <c r="J8509" i="1"/>
  <c r="J8505" i="1"/>
  <c r="J8501" i="1"/>
  <c r="J8497" i="1"/>
  <c r="J8493" i="1"/>
  <c r="J8489" i="1"/>
  <c r="J8485" i="1"/>
  <c r="J8481" i="1"/>
  <c r="J8477" i="1"/>
  <c r="J8473" i="1"/>
  <c r="J8469" i="1"/>
  <c r="J8465" i="1"/>
  <c r="J8461" i="1"/>
  <c r="J8457" i="1"/>
  <c r="J8453" i="1"/>
  <c r="J8449" i="1"/>
  <c r="J8445" i="1"/>
  <c r="J8441" i="1"/>
  <c r="J8437" i="1"/>
  <c r="J8433" i="1"/>
  <c r="J8429" i="1"/>
  <c r="J8425" i="1"/>
  <c r="J8421" i="1"/>
  <c r="J8417" i="1"/>
  <c r="J8413" i="1"/>
  <c r="J8409" i="1"/>
  <c r="J8405" i="1"/>
  <c r="J8401" i="1"/>
  <c r="J8397" i="1"/>
  <c r="J8393" i="1"/>
  <c r="J8389" i="1"/>
  <c r="J8385" i="1"/>
  <c r="J8381" i="1"/>
  <c r="J8377" i="1"/>
  <c r="J8373" i="1"/>
  <c r="J8369" i="1"/>
  <c r="J8365" i="1"/>
  <c r="J8361" i="1"/>
  <c r="J8357" i="1"/>
  <c r="J8353" i="1"/>
  <c r="J8349" i="1"/>
  <c r="J8345" i="1"/>
  <c r="J8341" i="1"/>
  <c r="J8337" i="1"/>
  <c r="J8333" i="1"/>
  <c r="J8329" i="1"/>
  <c r="J8325" i="1"/>
  <c r="J8321" i="1"/>
  <c r="J8317" i="1"/>
  <c r="J8313" i="1"/>
  <c r="J8309" i="1"/>
  <c r="J8305" i="1"/>
  <c r="J8301" i="1"/>
  <c r="J8297" i="1"/>
  <c r="J8293" i="1"/>
  <c r="J8289" i="1"/>
  <c r="J8285" i="1"/>
  <c r="J8281" i="1"/>
  <c r="J8277" i="1"/>
  <c r="J8273" i="1"/>
  <c r="J8269" i="1"/>
  <c r="J8265" i="1"/>
  <c r="J8261" i="1"/>
  <c r="J8257" i="1"/>
  <c r="J8253" i="1"/>
  <c r="J8249" i="1"/>
  <c r="J8245" i="1"/>
  <c r="J8241" i="1"/>
  <c r="J8237" i="1"/>
  <c r="J8233" i="1"/>
  <c r="J8229" i="1"/>
  <c r="J8225" i="1"/>
  <c r="J8221" i="1"/>
  <c r="J8217" i="1"/>
  <c r="J8213" i="1"/>
  <c r="J8209" i="1"/>
  <c r="J8205" i="1"/>
  <c r="J8201" i="1"/>
  <c r="J8197" i="1"/>
  <c r="J8193" i="1"/>
  <c r="J8189" i="1"/>
  <c r="J8185" i="1"/>
  <c r="J8181" i="1"/>
  <c r="J8177" i="1"/>
  <c r="J8173" i="1"/>
  <c r="J8169" i="1"/>
  <c r="J8165" i="1"/>
  <c r="J8161" i="1"/>
  <c r="J8157" i="1"/>
  <c r="J8153" i="1"/>
  <c r="J8149" i="1"/>
  <c r="J8145" i="1"/>
  <c r="J8141" i="1"/>
  <c r="J8137" i="1"/>
  <c r="J8133" i="1"/>
  <c r="J8129" i="1"/>
  <c r="J8125" i="1"/>
  <c r="J8121" i="1"/>
  <c r="J8117" i="1"/>
  <c r="J8113" i="1"/>
  <c r="J8109" i="1"/>
  <c r="J8105" i="1"/>
  <c r="J8101" i="1"/>
  <c r="J8097" i="1"/>
  <c r="J8093" i="1"/>
  <c r="J8089" i="1"/>
  <c r="J8085" i="1"/>
  <c r="J8081" i="1"/>
  <c r="J8077" i="1"/>
  <c r="J8073" i="1"/>
  <c r="J8069" i="1"/>
  <c r="J8065" i="1"/>
  <c r="J8061" i="1"/>
  <c r="J8057" i="1"/>
  <c r="J8053" i="1"/>
  <c r="J8049" i="1"/>
  <c r="J8045" i="1"/>
  <c r="J8041" i="1"/>
  <c r="J8037" i="1"/>
  <c r="J8033" i="1"/>
  <c r="J8029" i="1"/>
  <c r="J8025" i="1"/>
  <c r="J8021" i="1"/>
  <c r="J8017" i="1"/>
  <c r="J8013" i="1"/>
  <c r="J8009" i="1"/>
  <c r="J8005" i="1"/>
  <c r="J8001" i="1"/>
  <c r="J7997" i="1"/>
  <c r="J7993" i="1"/>
  <c r="J7989" i="1"/>
  <c r="J7985" i="1"/>
  <c r="J7981" i="1"/>
  <c r="J7977" i="1"/>
  <c r="J7973" i="1"/>
  <c r="J7969" i="1"/>
  <c r="J7965" i="1"/>
  <c r="J7961" i="1"/>
  <c r="J7957" i="1"/>
  <c r="J7953" i="1"/>
  <c r="J7949" i="1"/>
  <c r="J7945" i="1"/>
  <c r="J7941" i="1"/>
  <c r="J7937" i="1"/>
  <c r="J7933" i="1"/>
  <c r="J7929" i="1"/>
  <c r="J7925" i="1"/>
  <c r="J7921" i="1"/>
  <c r="J7917" i="1"/>
  <c r="J7913" i="1"/>
  <c r="J7909" i="1"/>
  <c r="J7905" i="1"/>
  <c r="J7901" i="1"/>
  <c r="J7897" i="1"/>
  <c r="J7893" i="1"/>
  <c r="J7889" i="1"/>
  <c r="J7885" i="1"/>
  <c r="J7881" i="1"/>
  <c r="J7877" i="1"/>
  <c r="J7873" i="1"/>
  <c r="J7869" i="1"/>
  <c r="J7865" i="1"/>
  <c r="J7861" i="1"/>
  <c r="J7857" i="1"/>
  <c r="J7853" i="1"/>
  <c r="J7849" i="1"/>
  <c r="J7845" i="1"/>
  <c r="J7841" i="1"/>
  <c r="J7837" i="1"/>
  <c r="J7833" i="1"/>
  <c r="J7829" i="1"/>
  <c r="J7825" i="1"/>
  <c r="J7821" i="1"/>
  <c r="J7817" i="1"/>
  <c r="J7813" i="1"/>
  <c r="J7809" i="1"/>
  <c r="J7805" i="1"/>
  <c r="J7801" i="1"/>
  <c r="J7797" i="1"/>
  <c r="J7793" i="1"/>
  <c r="J7789" i="1"/>
  <c r="J7785" i="1"/>
  <c r="J7781" i="1"/>
  <c r="J7777" i="1"/>
  <c r="J7773" i="1"/>
  <c r="J7769" i="1"/>
  <c r="J7765" i="1"/>
  <c r="J7761" i="1"/>
  <c r="J7757" i="1"/>
  <c r="J7753" i="1"/>
  <c r="J7749" i="1"/>
  <c r="J7745" i="1"/>
  <c r="J7741" i="1"/>
  <c r="J7737" i="1"/>
  <c r="J7733" i="1"/>
  <c r="J7729" i="1"/>
  <c r="J7725" i="1"/>
  <c r="J7721" i="1"/>
  <c r="J7717" i="1"/>
  <c r="J7713" i="1"/>
  <c r="J7709" i="1"/>
  <c r="J7705" i="1"/>
  <c r="J7701" i="1"/>
  <c r="J7697" i="1"/>
  <c r="J7693" i="1"/>
  <c r="J7689" i="1"/>
  <c r="J7685" i="1"/>
  <c r="J7681" i="1"/>
  <c r="J7677" i="1"/>
  <c r="J7673" i="1"/>
  <c r="J7669" i="1"/>
  <c r="J7665" i="1"/>
  <c r="J7661" i="1"/>
  <c r="J7657" i="1"/>
  <c r="J7653" i="1"/>
  <c r="J7649" i="1"/>
  <c r="J7645" i="1"/>
  <c r="J7641" i="1"/>
  <c r="J7637" i="1"/>
  <c r="J7633" i="1"/>
  <c r="J7629" i="1"/>
  <c r="J7625" i="1"/>
  <c r="J7621" i="1"/>
  <c r="J7617" i="1"/>
  <c r="J7613" i="1"/>
  <c r="J7609" i="1"/>
  <c r="J7605" i="1"/>
  <c r="J7601" i="1"/>
  <c r="J7597" i="1"/>
  <c r="J7593" i="1"/>
  <c r="J7589" i="1"/>
  <c r="J7585" i="1"/>
  <c r="J7581" i="1"/>
  <c r="J7577" i="1"/>
  <c r="J7573" i="1"/>
  <c r="J7569" i="1"/>
  <c r="J7565" i="1"/>
  <c r="J7561" i="1"/>
  <c r="J7557" i="1"/>
  <c r="J7553" i="1"/>
  <c r="J7549" i="1"/>
  <c r="J7545" i="1"/>
  <c r="J7541" i="1"/>
  <c r="J7537" i="1"/>
  <c r="J7533" i="1"/>
  <c r="J7529" i="1"/>
  <c r="J7525" i="1"/>
  <c r="J7521" i="1"/>
  <c r="J7517" i="1"/>
  <c r="J7513" i="1"/>
  <c r="J7509" i="1"/>
  <c r="J7505" i="1"/>
  <c r="J7501" i="1"/>
  <c r="J7497" i="1"/>
  <c r="J7493" i="1"/>
  <c r="J7489" i="1"/>
  <c r="J7485" i="1"/>
  <c r="J7481" i="1"/>
  <c r="J7477" i="1"/>
  <c r="J7473" i="1"/>
  <c r="J7469" i="1"/>
  <c r="J7465" i="1"/>
  <c r="J7461" i="1"/>
  <c r="J7457" i="1"/>
  <c r="J7453" i="1"/>
  <c r="J7449" i="1"/>
  <c r="J7445" i="1"/>
  <c r="J7441" i="1"/>
  <c r="J7437" i="1"/>
  <c r="J7433" i="1"/>
  <c r="J7429" i="1"/>
  <c r="J7425" i="1"/>
  <c r="J7421" i="1"/>
  <c r="J7417" i="1"/>
  <c r="J7413" i="1"/>
  <c r="J7409" i="1"/>
  <c r="J7405" i="1"/>
  <c r="J7401" i="1"/>
  <c r="J7397" i="1"/>
  <c r="J7393" i="1"/>
  <c r="J7389" i="1"/>
  <c r="J7385" i="1"/>
  <c r="J7381" i="1"/>
  <c r="J7377" i="1"/>
  <c r="J7373" i="1"/>
  <c r="J7369" i="1"/>
  <c r="J7365" i="1"/>
  <c r="J7361" i="1"/>
  <c r="J7357" i="1"/>
  <c r="J7353" i="1"/>
  <c r="J7349" i="1"/>
  <c r="J7345" i="1"/>
  <c r="J7341" i="1"/>
  <c r="J7337" i="1"/>
  <c r="J7333" i="1"/>
  <c r="J7329" i="1"/>
  <c r="J7325" i="1"/>
  <c r="J7321" i="1"/>
  <c r="J7317" i="1"/>
  <c r="J7313" i="1"/>
  <c r="J7309" i="1"/>
  <c r="J7305" i="1"/>
  <c r="J7301" i="1"/>
  <c r="J7297" i="1"/>
  <c r="J7293" i="1"/>
  <c r="J7289" i="1"/>
  <c r="J7285" i="1"/>
  <c r="J7281" i="1"/>
  <c r="J7277" i="1"/>
  <c r="J7273" i="1"/>
  <c r="J7269" i="1"/>
  <c r="J7265" i="1"/>
  <c r="J7261" i="1"/>
  <c r="J7257" i="1"/>
  <c r="J7253" i="1"/>
  <c r="J7249" i="1"/>
  <c r="J7245" i="1"/>
  <c r="J7241" i="1"/>
  <c r="J7237" i="1"/>
  <c r="J7233" i="1"/>
  <c r="J7229" i="1"/>
  <c r="J7225" i="1"/>
  <c r="J7221" i="1"/>
  <c r="J7217" i="1"/>
  <c r="J7213" i="1"/>
  <c r="J7209" i="1"/>
  <c r="J7205" i="1"/>
  <c r="J7201" i="1"/>
  <c r="J7197" i="1"/>
  <c r="J7193" i="1"/>
  <c r="J7189" i="1"/>
  <c r="J7185" i="1"/>
  <c r="J7181" i="1"/>
  <c r="J7177" i="1"/>
  <c r="J7173" i="1"/>
  <c r="J7169" i="1"/>
  <c r="J7165" i="1"/>
  <c r="J7161" i="1"/>
  <c r="J7157" i="1"/>
  <c r="J7153" i="1"/>
  <c r="J7149" i="1"/>
  <c r="J7145" i="1"/>
  <c r="J7141" i="1"/>
  <c r="J7137" i="1"/>
  <c r="J7133" i="1"/>
  <c r="J7129" i="1"/>
  <c r="J7125" i="1"/>
  <c r="J7121" i="1"/>
  <c r="J7117" i="1"/>
  <c r="J7113" i="1"/>
  <c r="J7109" i="1"/>
  <c r="J7105" i="1"/>
  <c r="J7101" i="1"/>
  <c r="J7097" i="1"/>
  <c r="J7093" i="1"/>
  <c r="J7089" i="1"/>
  <c r="J7085" i="1"/>
  <c r="J7081" i="1"/>
  <c r="J7077" i="1"/>
  <c r="J7073" i="1"/>
  <c r="J7069" i="1"/>
  <c r="J7065" i="1"/>
  <c r="J7061" i="1"/>
  <c r="J7057" i="1"/>
  <c r="J7053" i="1"/>
  <c r="J7049" i="1"/>
  <c r="J7045" i="1"/>
  <c r="J7041" i="1"/>
  <c r="J7037" i="1"/>
  <c r="J7033" i="1"/>
  <c r="J7029" i="1"/>
  <c r="J7025" i="1"/>
  <c r="J7021" i="1"/>
  <c r="J7017" i="1"/>
  <c r="J7013" i="1"/>
  <c r="J7009" i="1"/>
  <c r="J7005" i="1"/>
  <c r="J7001" i="1"/>
  <c r="J6997" i="1"/>
  <c r="J6993" i="1"/>
  <c r="J6989" i="1"/>
  <c r="J6985" i="1"/>
  <c r="J6981" i="1"/>
  <c r="J6977" i="1"/>
  <c r="J6973" i="1"/>
  <c r="J6969" i="1"/>
  <c r="J6965" i="1"/>
  <c r="J6961" i="1"/>
  <c r="J6957" i="1"/>
  <c r="J6953" i="1"/>
  <c r="J6949" i="1"/>
  <c r="J6945" i="1"/>
  <c r="J6941" i="1"/>
  <c r="J6937" i="1"/>
  <c r="J6933" i="1"/>
  <c r="J6929" i="1"/>
  <c r="J6925" i="1"/>
  <c r="J6921" i="1"/>
  <c r="J6917" i="1"/>
  <c r="J6913" i="1"/>
  <c r="J6909" i="1"/>
  <c r="J6905" i="1"/>
  <c r="J6901" i="1"/>
  <c r="J6897" i="1"/>
  <c r="J6893" i="1"/>
  <c r="J6889" i="1"/>
  <c r="J6885" i="1"/>
  <c r="J6881" i="1"/>
  <c r="J6877" i="1"/>
  <c r="J6873" i="1"/>
  <c r="J6869" i="1"/>
  <c r="J6865" i="1"/>
  <c r="J6861" i="1"/>
  <c r="J6857" i="1"/>
  <c r="J6853" i="1"/>
  <c r="J6849" i="1"/>
  <c r="J6845" i="1"/>
  <c r="J6841" i="1"/>
  <c r="J6837" i="1"/>
  <c r="J6833" i="1"/>
  <c r="J6829" i="1"/>
  <c r="J6825" i="1"/>
  <c r="J6821" i="1"/>
  <c r="J6817" i="1"/>
  <c r="J6813" i="1"/>
  <c r="J6809" i="1"/>
  <c r="J6805" i="1"/>
  <c r="J6801" i="1"/>
  <c r="J6797" i="1"/>
  <c r="J6793" i="1"/>
  <c r="J6789" i="1"/>
  <c r="J6785" i="1"/>
  <c r="J6781" i="1"/>
  <c r="J6777" i="1"/>
  <c r="J6773" i="1"/>
  <c r="J6769" i="1"/>
  <c r="J6765" i="1"/>
  <c r="J6761" i="1"/>
  <c r="J6757" i="1"/>
  <c r="J6753" i="1"/>
  <c r="J6749" i="1"/>
  <c r="J6745" i="1"/>
  <c r="J6741" i="1"/>
  <c r="J6737" i="1"/>
  <c r="J6733" i="1"/>
  <c r="J6729" i="1"/>
  <c r="J6725" i="1"/>
  <c r="J6721" i="1"/>
  <c r="J6717" i="1"/>
  <c r="J6713" i="1"/>
  <c r="J6709" i="1"/>
  <c r="J6705" i="1"/>
  <c r="J6701" i="1"/>
  <c r="J6697" i="1"/>
  <c r="J6693" i="1"/>
  <c r="J6689" i="1"/>
  <c r="J6685" i="1"/>
  <c r="J6681" i="1"/>
  <c r="J6677" i="1"/>
  <c r="J6673" i="1"/>
  <c r="J6669" i="1"/>
  <c r="J6665" i="1"/>
  <c r="J6661" i="1"/>
  <c r="J6657" i="1"/>
  <c r="J6653" i="1"/>
  <c r="J6649" i="1"/>
  <c r="J6645" i="1"/>
  <c r="J6641" i="1"/>
  <c r="J6637" i="1"/>
  <c r="J6633" i="1"/>
  <c r="J6629" i="1"/>
  <c r="J6625" i="1"/>
  <c r="J6621" i="1"/>
  <c r="J6617" i="1"/>
  <c r="J6613" i="1"/>
  <c r="J6609" i="1"/>
  <c r="J6605" i="1"/>
  <c r="J6601" i="1"/>
  <c r="J6597" i="1"/>
  <c r="J6593" i="1"/>
  <c r="J6589" i="1"/>
  <c r="J6585" i="1"/>
  <c r="J6581" i="1"/>
  <c r="J6577" i="1"/>
  <c r="J6573" i="1"/>
  <c r="J6569" i="1"/>
  <c r="J6565" i="1"/>
  <c r="J6561" i="1"/>
  <c r="J6557" i="1"/>
  <c r="J6553" i="1"/>
  <c r="J6549" i="1"/>
  <c r="J6545" i="1"/>
  <c r="J6541" i="1"/>
  <c r="J6537" i="1"/>
  <c r="J6533" i="1"/>
  <c r="J6529" i="1"/>
  <c r="J6525" i="1"/>
  <c r="J6521" i="1"/>
  <c r="J6517" i="1"/>
  <c r="J6513" i="1"/>
  <c r="J6509" i="1"/>
  <c r="J6505" i="1"/>
  <c r="J6501" i="1"/>
  <c r="J6497" i="1"/>
  <c r="J6493" i="1"/>
  <c r="J6489" i="1"/>
  <c r="J6485" i="1"/>
  <c r="J6481" i="1"/>
  <c r="J6477" i="1"/>
  <c r="J6473" i="1"/>
  <c r="J6469" i="1"/>
  <c r="J6465" i="1"/>
  <c r="J6461" i="1"/>
  <c r="D11" i="7"/>
  <c r="C10" i="7"/>
  <c r="C11" i="7"/>
  <c r="J4763" i="1"/>
  <c r="J4759" i="1"/>
  <c r="J4755" i="1"/>
  <c r="J4751" i="1"/>
  <c r="J4747" i="1"/>
  <c r="J4743" i="1"/>
  <c r="J4739" i="1"/>
  <c r="J4735" i="1"/>
  <c r="J4731" i="1"/>
  <c r="J4727" i="1"/>
  <c r="J4723" i="1"/>
  <c r="J4719" i="1"/>
  <c r="J4715" i="1"/>
  <c r="J4711" i="1"/>
  <c r="J4707" i="1"/>
  <c r="J4703" i="1"/>
  <c r="J4699" i="1"/>
  <c r="J4695" i="1"/>
  <c r="J4691" i="1"/>
  <c r="J4687" i="1"/>
  <c r="J4683" i="1"/>
  <c r="J4679" i="1"/>
  <c r="J4675" i="1"/>
  <c r="J4671" i="1"/>
  <c r="J4667" i="1"/>
  <c r="J4663" i="1"/>
  <c r="J4659" i="1"/>
  <c r="J4655" i="1"/>
  <c r="J4651" i="1"/>
  <c r="J4647" i="1"/>
  <c r="J4643" i="1"/>
  <c r="J4639" i="1"/>
  <c r="J4635" i="1"/>
  <c r="J4631" i="1"/>
  <c r="J4627" i="1"/>
  <c r="J4623" i="1"/>
  <c r="J4619" i="1"/>
  <c r="J4615" i="1"/>
  <c r="J4611" i="1"/>
  <c r="J4607" i="1"/>
  <c r="J4603" i="1"/>
  <c r="J4599" i="1"/>
  <c r="J4595" i="1"/>
  <c r="J4591" i="1"/>
  <c r="J4587" i="1"/>
  <c r="J4583" i="1"/>
  <c r="J4579" i="1"/>
  <c r="J4575" i="1"/>
  <c r="J4571" i="1"/>
  <c r="J4567" i="1"/>
  <c r="J4563" i="1"/>
  <c r="J4559" i="1"/>
  <c r="J4555" i="1"/>
  <c r="J4551" i="1"/>
  <c r="J4547" i="1"/>
  <c r="J4543" i="1"/>
  <c r="J4539" i="1"/>
  <c r="J4535" i="1"/>
  <c r="J4531" i="1"/>
  <c r="J4527" i="1"/>
  <c r="J4523" i="1"/>
  <c r="J4519" i="1"/>
  <c r="J4515" i="1"/>
  <c r="J4511" i="1"/>
  <c r="J4507" i="1"/>
  <c r="J4503" i="1"/>
  <c r="J4499" i="1"/>
  <c r="J4495" i="1"/>
  <c r="J4491" i="1"/>
  <c r="J4487" i="1"/>
  <c r="J4483" i="1"/>
  <c r="J4479" i="1"/>
  <c r="J4475" i="1"/>
  <c r="J4471" i="1"/>
  <c r="J4467" i="1"/>
  <c r="J4463" i="1"/>
  <c r="J4459" i="1"/>
  <c r="J4455" i="1"/>
  <c r="J4451" i="1"/>
  <c r="J4447" i="1"/>
  <c r="J4443" i="1"/>
  <c r="J4439" i="1"/>
  <c r="J4435" i="1"/>
  <c r="J4431" i="1"/>
  <c r="J4427" i="1"/>
  <c r="J4423" i="1"/>
  <c r="J4419" i="1"/>
  <c r="J4415" i="1"/>
  <c r="J4411" i="1"/>
  <c r="J4407" i="1"/>
  <c r="J4403" i="1"/>
  <c r="J4399" i="1"/>
  <c r="J4395" i="1"/>
  <c r="J4391" i="1"/>
  <c r="J4387" i="1"/>
  <c r="J4383" i="1"/>
  <c r="J4379" i="1"/>
  <c r="J4375" i="1"/>
  <c r="J4371" i="1"/>
  <c r="J4367" i="1"/>
  <c r="J4363" i="1"/>
  <c r="J4359" i="1"/>
  <c r="J4355" i="1"/>
  <c r="J4351" i="1"/>
  <c r="J4347" i="1"/>
  <c r="J4343" i="1"/>
  <c r="J4339" i="1"/>
  <c r="J4335" i="1"/>
  <c r="J4331" i="1"/>
  <c r="J4327" i="1"/>
  <c r="J4323" i="1"/>
  <c r="J4319" i="1"/>
  <c r="J4315" i="1"/>
  <c r="J4311" i="1"/>
  <c r="J4307" i="1"/>
  <c r="J4303" i="1"/>
  <c r="J4299" i="1"/>
  <c r="J4295" i="1"/>
  <c r="J4291" i="1"/>
  <c r="J4287" i="1"/>
  <c r="J4283" i="1"/>
  <c r="J4279" i="1"/>
  <c r="J4275" i="1"/>
  <c r="J4271" i="1"/>
  <c r="J4267" i="1"/>
  <c r="J4263" i="1"/>
  <c r="J4259" i="1"/>
  <c r="J4255" i="1"/>
  <c r="J4251" i="1"/>
  <c r="J4247" i="1"/>
  <c r="J4243" i="1"/>
  <c r="J4239" i="1"/>
  <c r="J4235" i="1"/>
  <c r="J4231" i="1"/>
  <c r="J4227" i="1"/>
  <c r="J4223" i="1"/>
  <c r="J4219" i="1"/>
  <c r="J4215" i="1"/>
  <c r="J4211" i="1"/>
  <c r="J4207" i="1"/>
  <c r="J4203" i="1"/>
  <c r="J4199" i="1"/>
  <c r="J4195" i="1"/>
  <c r="J4191" i="1"/>
  <c r="J4187" i="1"/>
  <c r="J4183" i="1"/>
  <c r="J4179" i="1"/>
  <c r="J4175" i="1"/>
  <c r="J4171" i="1"/>
  <c r="J4167" i="1"/>
  <c r="J4163" i="1"/>
  <c r="J4159" i="1"/>
  <c r="J4155" i="1"/>
  <c r="J4151" i="1"/>
  <c r="J4147" i="1"/>
  <c r="J4143" i="1"/>
  <c r="J4139" i="1"/>
  <c r="J4135" i="1"/>
  <c r="J4131" i="1"/>
  <c r="J4127" i="1"/>
  <c r="J4123" i="1"/>
  <c r="J4119" i="1"/>
  <c r="J4115" i="1"/>
  <c r="J4111" i="1"/>
  <c r="J4107" i="1"/>
  <c r="J4103" i="1"/>
  <c r="J4099" i="1"/>
  <c r="J4095" i="1"/>
  <c r="J4091" i="1"/>
  <c r="J4087" i="1"/>
  <c r="J4083" i="1"/>
  <c r="J4079" i="1"/>
  <c r="J4075" i="1"/>
  <c r="J4071" i="1"/>
  <c r="J4067" i="1"/>
  <c r="J4063" i="1"/>
  <c r="J4059" i="1"/>
  <c r="J4055" i="1"/>
  <c r="J4051" i="1"/>
  <c r="J4047" i="1"/>
  <c r="J4043" i="1"/>
  <c r="J4039" i="1"/>
  <c r="J4035" i="1"/>
  <c r="J4031" i="1"/>
  <c r="J4027" i="1"/>
  <c r="J4023" i="1"/>
  <c r="J4019" i="1"/>
  <c r="J4015" i="1"/>
  <c r="J4011" i="1"/>
  <c r="J4007" i="1"/>
  <c r="J4003" i="1"/>
  <c r="J3999" i="1"/>
  <c r="J3995" i="1"/>
  <c r="J3991" i="1"/>
  <c r="J3987" i="1"/>
  <c r="J3983" i="1"/>
  <c r="J3979" i="1"/>
  <c r="J3975" i="1"/>
  <c r="J3971" i="1"/>
  <c r="J3967" i="1"/>
  <c r="J3963" i="1"/>
  <c r="J3959" i="1"/>
  <c r="J3955" i="1"/>
  <c r="J3951" i="1"/>
  <c r="J3947" i="1"/>
  <c r="J3943" i="1"/>
  <c r="J3939" i="1"/>
  <c r="J3935" i="1"/>
  <c r="J3931" i="1"/>
  <c r="J3927" i="1"/>
  <c r="J3923" i="1"/>
  <c r="J3919" i="1"/>
  <c r="J3915" i="1"/>
  <c r="J3911" i="1"/>
  <c r="J3907" i="1"/>
  <c r="J3903" i="1"/>
  <c r="J3899" i="1"/>
  <c r="J3895" i="1"/>
  <c r="J3891" i="1"/>
  <c r="J3887" i="1"/>
  <c r="J3883" i="1"/>
  <c r="J3879" i="1"/>
  <c r="J3875" i="1"/>
  <c r="J3871" i="1"/>
  <c r="J3867" i="1"/>
  <c r="J3863" i="1"/>
  <c r="J3859" i="1"/>
  <c r="J3855" i="1"/>
  <c r="J3851" i="1"/>
  <c r="J3847" i="1"/>
  <c r="J3843" i="1"/>
  <c r="J3839" i="1"/>
  <c r="J3835" i="1"/>
  <c r="J3831" i="1"/>
  <c r="J3827" i="1"/>
  <c r="J3823" i="1"/>
  <c r="J3819" i="1"/>
  <c r="J3815" i="1"/>
  <c r="J3811" i="1"/>
  <c r="J3807" i="1"/>
  <c r="J3803" i="1"/>
  <c r="J3799" i="1"/>
  <c r="J3795" i="1"/>
  <c r="J3791" i="1"/>
  <c r="J3787" i="1"/>
  <c r="J3783" i="1"/>
  <c r="J3779" i="1"/>
  <c r="J3775" i="1"/>
  <c r="J3771" i="1"/>
  <c r="J3767" i="1"/>
  <c r="J3763" i="1"/>
  <c r="J3759" i="1"/>
  <c r="J3755" i="1"/>
  <c r="J3751" i="1"/>
  <c r="J3747" i="1"/>
  <c r="J3743" i="1"/>
  <c r="J3739" i="1"/>
  <c r="J3735" i="1"/>
  <c r="J3731" i="1"/>
  <c r="J3727" i="1"/>
  <c r="J3723" i="1"/>
  <c r="J3719" i="1"/>
  <c r="J3715" i="1"/>
  <c r="J3711" i="1"/>
  <c r="J3707" i="1"/>
  <c r="J3703" i="1"/>
  <c r="J3699" i="1"/>
  <c r="J3695" i="1"/>
  <c r="J3691" i="1"/>
  <c r="J3687" i="1"/>
  <c r="J3683" i="1"/>
  <c r="J3679" i="1"/>
  <c r="J3675" i="1"/>
  <c r="J3671" i="1"/>
  <c r="J3667" i="1"/>
  <c r="J3663" i="1"/>
  <c r="J3659" i="1"/>
  <c r="J3655" i="1"/>
  <c r="J3651" i="1"/>
  <c r="J3647" i="1"/>
  <c r="J3643" i="1"/>
  <c r="J3639" i="1"/>
  <c r="J3635" i="1"/>
  <c r="J3631" i="1"/>
  <c r="J3627" i="1"/>
  <c r="J3623" i="1"/>
  <c r="J3619" i="1"/>
  <c r="J3615" i="1"/>
  <c r="J3611" i="1"/>
  <c r="J3607" i="1"/>
  <c r="J3603" i="1"/>
  <c r="J3599" i="1"/>
  <c r="J3595" i="1"/>
  <c r="J3591" i="1"/>
  <c r="J3587" i="1"/>
  <c r="J3583" i="1"/>
  <c r="J3579" i="1"/>
  <c r="J3575" i="1"/>
  <c r="J3571" i="1"/>
  <c r="J3567" i="1"/>
  <c r="J3563" i="1"/>
  <c r="J3559" i="1"/>
  <c r="J3555" i="1"/>
  <c r="J3551" i="1"/>
  <c r="J3547" i="1"/>
  <c r="J3543" i="1"/>
  <c r="J3539" i="1"/>
  <c r="J3535" i="1"/>
  <c r="J3531" i="1"/>
  <c r="J3527" i="1"/>
  <c r="J3523" i="1"/>
  <c r="J3519" i="1"/>
  <c r="J3515" i="1"/>
  <c r="J3511" i="1"/>
  <c r="J3507" i="1"/>
  <c r="J3503" i="1"/>
  <c r="J3499" i="1"/>
  <c r="J3495" i="1"/>
  <c r="J3491" i="1"/>
  <c r="J3487" i="1"/>
  <c r="J3483" i="1"/>
  <c r="J3479" i="1"/>
  <c r="J3475" i="1"/>
  <c r="J3471" i="1"/>
  <c r="J3467" i="1"/>
  <c r="J3463" i="1"/>
  <c r="J3459" i="1"/>
  <c r="J3455" i="1"/>
  <c r="J3451" i="1"/>
  <c r="J3447" i="1"/>
  <c r="J3443" i="1"/>
  <c r="J3439" i="1"/>
  <c r="J3435" i="1"/>
  <c r="J3431" i="1"/>
  <c r="J3427" i="1"/>
  <c r="J3423" i="1"/>
  <c r="J3419" i="1"/>
  <c r="J3415" i="1"/>
  <c r="J3411" i="1"/>
  <c r="J3407" i="1"/>
  <c r="J3403" i="1"/>
  <c r="J6457" i="1"/>
  <c r="J6453" i="1"/>
  <c r="J6449" i="1"/>
  <c r="J6445" i="1"/>
  <c r="J6441" i="1"/>
  <c r="J6437" i="1"/>
  <c r="J6433" i="1"/>
  <c r="J6429" i="1"/>
  <c r="J6425" i="1"/>
  <c r="J6421" i="1"/>
  <c r="J6417" i="1"/>
  <c r="J6413" i="1"/>
  <c r="J6409" i="1"/>
  <c r="J6405" i="1"/>
  <c r="J6401" i="1"/>
  <c r="J6397" i="1"/>
  <c r="J6393" i="1"/>
  <c r="J6389" i="1"/>
  <c r="J6385" i="1"/>
  <c r="J6381" i="1"/>
  <c r="J6377" i="1"/>
  <c r="J6373" i="1"/>
  <c r="J6369" i="1"/>
  <c r="J6365" i="1"/>
  <c r="J6361" i="1"/>
  <c r="J6357" i="1"/>
  <c r="J6353" i="1"/>
  <c r="J6349" i="1"/>
  <c r="J6345" i="1"/>
  <c r="J6341" i="1"/>
  <c r="J6337" i="1"/>
  <c r="J6333" i="1"/>
  <c r="J6329" i="1"/>
  <c r="J6325" i="1"/>
  <c r="J6321" i="1"/>
  <c r="J6317" i="1"/>
  <c r="J6313" i="1"/>
  <c r="J6309" i="1"/>
  <c r="J6305" i="1"/>
  <c r="J6301" i="1"/>
  <c r="J6297" i="1"/>
  <c r="J6293" i="1"/>
  <c r="J6289" i="1"/>
  <c r="J6285" i="1"/>
  <c r="J6281" i="1"/>
  <c r="J6277" i="1"/>
  <c r="J6273" i="1"/>
  <c r="J6269" i="1"/>
  <c r="J6265" i="1"/>
  <c r="J6261" i="1"/>
  <c r="J6257" i="1"/>
  <c r="J6253" i="1"/>
  <c r="J6249" i="1"/>
  <c r="J6245" i="1"/>
  <c r="J6241" i="1"/>
  <c r="J6237" i="1"/>
  <c r="J6233" i="1"/>
  <c r="J6229" i="1"/>
  <c r="J6225" i="1"/>
  <c r="J6221" i="1"/>
  <c r="J6217" i="1"/>
  <c r="J6213" i="1"/>
  <c r="J6209" i="1"/>
  <c r="J6205" i="1"/>
  <c r="J6201" i="1"/>
  <c r="J6197" i="1"/>
  <c r="J6193" i="1"/>
  <c r="J6189" i="1"/>
  <c r="J6185" i="1"/>
  <c r="J6181" i="1"/>
  <c r="J6177" i="1"/>
  <c r="J6173" i="1"/>
  <c r="J6169" i="1"/>
  <c r="J6165" i="1"/>
  <c r="J6161" i="1"/>
  <c r="J6157" i="1"/>
  <c r="J6153" i="1"/>
  <c r="J6149" i="1"/>
  <c r="J6145" i="1"/>
  <c r="J6141" i="1"/>
  <c r="J6137" i="1"/>
  <c r="J6133" i="1"/>
  <c r="J6129" i="1"/>
  <c r="J6125" i="1"/>
  <c r="J6121" i="1"/>
  <c r="J6117" i="1"/>
  <c r="J6113" i="1"/>
  <c r="J6109" i="1"/>
  <c r="J6105" i="1"/>
  <c r="J6101" i="1"/>
  <c r="J6097" i="1"/>
  <c r="J6093" i="1"/>
  <c r="J6089" i="1"/>
  <c r="J6085" i="1"/>
  <c r="J6081" i="1"/>
  <c r="J6077" i="1"/>
  <c r="J6073" i="1"/>
  <c r="J6069" i="1"/>
  <c r="J6065" i="1"/>
  <c r="J6061" i="1"/>
  <c r="J6057" i="1"/>
  <c r="J6053" i="1"/>
  <c r="J6049" i="1"/>
  <c r="J6045" i="1"/>
  <c r="J6041" i="1"/>
  <c r="J6037" i="1"/>
  <c r="J6033" i="1"/>
  <c r="J6029" i="1"/>
  <c r="J6025" i="1"/>
  <c r="J6021" i="1"/>
  <c r="J6017" i="1"/>
  <c r="J6013" i="1"/>
  <c r="J6009" i="1"/>
  <c r="J6005" i="1"/>
  <c r="J6001" i="1"/>
  <c r="J5997" i="1"/>
  <c r="J5993" i="1"/>
  <c r="J5989" i="1"/>
  <c r="J5985" i="1"/>
  <c r="J5981" i="1"/>
  <c r="J5977" i="1"/>
  <c r="J5973" i="1"/>
  <c r="J5969" i="1"/>
  <c r="J5965" i="1"/>
  <c r="J5961" i="1"/>
  <c r="J5957" i="1"/>
  <c r="J5953" i="1"/>
  <c r="J5949" i="1"/>
  <c r="J5945" i="1"/>
  <c r="J5941" i="1"/>
  <c r="J5937" i="1"/>
  <c r="J5933" i="1"/>
  <c r="J5929" i="1"/>
  <c r="J5925" i="1"/>
  <c r="J5921" i="1"/>
  <c r="J5917" i="1"/>
  <c r="J5913" i="1"/>
  <c r="J5909" i="1"/>
  <c r="J5905" i="1"/>
  <c r="J5901" i="1"/>
  <c r="J5897" i="1"/>
  <c r="J5893" i="1"/>
  <c r="J5889" i="1"/>
  <c r="J5885" i="1"/>
  <c r="J5881" i="1"/>
  <c r="J5877" i="1"/>
  <c r="J5873" i="1"/>
  <c r="J5869" i="1"/>
  <c r="J5865" i="1"/>
  <c r="J5861" i="1"/>
  <c r="J5857" i="1"/>
  <c r="J5853" i="1"/>
  <c r="J5849" i="1"/>
  <c r="J5845" i="1"/>
  <c r="J5841" i="1"/>
  <c r="J5837" i="1"/>
  <c r="J5833" i="1"/>
  <c r="J5829" i="1"/>
  <c r="J5825" i="1"/>
  <c r="J5821" i="1"/>
  <c r="J5817" i="1"/>
  <c r="J5813" i="1"/>
  <c r="J5809" i="1"/>
  <c r="J5805" i="1"/>
  <c r="J5801" i="1"/>
  <c r="J5797" i="1"/>
  <c r="J5793" i="1"/>
  <c r="J5789" i="1"/>
  <c r="J5785" i="1"/>
  <c r="J5781" i="1"/>
  <c r="J5777" i="1"/>
  <c r="J5773" i="1"/>
  <c r="J5769" i="1"/>
  <c r="J5765" i="1"/>
  <c r="J5761" i="1"/>
  <c r="J5757" i="1"/>
  <c r="J5753" i="1"/>
  <c r="J5749" i="1"/>
  <c r="J5745" i="1"/>
  <c r="J5741" i="1"/>
  <c r="J5737" i="1"/>
  <c r="J5733" i="1"/>
  <c r="J5729" i="1"/>
  <c r="J5725" i="1"/>
  <c r="J5721" i="1"/>
  <c r="J5717" i="1"/>
  <c r="J5713" i="1"/>
  <c r="J5709" i="1"/>
  <c r="J5705" i="1"/>
  <c r="J5701" i="1"/>
  <c r="J5697" i="1"/>
  <c r="J5693" i="1"/>
  <c r="J5689" i="1"/>
  <c r="J5685" i="1"/>
  <c r="J5681" i="1"/>
  <c r="J5677" i="1"/>
  <c r="J5673" i="1"/>
  <c r="J5669" i="1"/>
  <c r="J5665" i="1"/>
  <c r="J5661" i="1"/>
  <c r="J5657" i="1"/>
  <c r="J5653" i="1"/>
  <c r="J5649" i="1"/>
  <c r="J5645" i="1"/>
  <c r="J5641" i="1"/>
  <c r="J5637" i="1"/>
  <c r="J5633" i="1"/>
  <c r="J5629" i="1"/>
  <c r="J5625" i="1"/>
  <c r="J5621" i="1"/>
  <c r="J5617" i="1"/>
  <c r="J5613" i="1"/>
  <c r="J5609" i="1"/>
  <c r="J5605" i="1"/>
  <c r="J5601" i="1"/>
  <c r="J5597" i="1"/>
  <c r="J5593" i="1"/>
  <c r="J5589" i="1"/>
  <c r="J5585" i="1"/>
  <c r="J5581" i="1"/>
  <c r="J5577" i="1"/>
  <c r="J5573" i="1"/>
  <c r="J5569" i="1"/>
  <c r="J5565" i="1"/>
  <c r="J5561" i="1"/>
  <c r="J5557" i="1"/>
  <c r="J5553" i="1"/>
  <c r="J5549" i="1"/>
  <c r="J5545" i="1"/>
  <c r="J5541" i="1"/>
  <c r="J5537" i="1"/>
  <c r="J5533" i="1"/>
  <c r="J5529" i="1"/>
  <c r="J5525" i="1"/>
  <c r="J5521" i="1"/>
  <c r="J5517" i="1"/>
  <c r="J5513" i="1"/>
  <c r="J5509" i="1"/>
  <c r="J5505" i="1"/>
  <c r="J5501" i="1"/>
  <c r="J5497" i="1"/>
  <c r="J5493" i="1"/>
  <c r="J5489" i="1"/>
  <c r="J5485" i="1"/>
  <c r="J5481" i="1"/>
  <c r="J5477" i="1"/>
  <c r="J5473" i="1"/>
  <c r="J5469" i="1"/>
  <c r="J5465" i="1"/>
  <c r="J5461" i="1"/>
  <c r="J5457" i="1"/>
  <c r="J5453" i="1"/>
  <c r="J5449" i="1"/>
  <c r="J5445" i="1"/>
  <c r="J5441" i="1"/>
  <c r="J5437" i="1"/>
  <c r="J5433" i="1"/>
  <c r="J5429" i="1"/>
  <c r="J5425" i="1"/>
  <c r="J5421" i="1"/>
  <c r="J5417" i="1"/>
  <c r="J5413" i="1"/>
  <c r="J5409" i="1"/>
  <c r="J5405" i="1"/>
  <c r="J5401" i="1"/>
  <c r="J5397" i="1"/>
  <c r="J5393" i="1"/>
  <c r="J5389" i="1"/>
  <c r="J5385" i="1"/>
  <c r="J5381" i="1"/>
  <c r="J5377" i="1"/>
  <c r="J5373" i="1"/>
  <c r="J5369" i="1"/>
  <c r="J5365" i="1"/>
  <c r="J5361" i="1"/>
  <c r="J5357" i="1"/>
  <c r="J5353" i="1"/>
  <c r="J5349" i="1"/>
  <c r="J5345" i="1"/>
  <c r="J5341" i="1"/>
  <c r="J5337" i="1"/>
  <c r="J5333" i="1"/>
  <c r="J5329" i="1"/>
  <c r="J5325" i="1"/>
  <c r="J5321" i="1"/>
  <c r="J5317" i="1"/>
  <c r="J5313" i="1"/>
  <c r="J5309" i="1"/>
  <c r="J5305" i="1"/>
  <c r="J5301" i="1"/>
  <c r="J5297" i="1"/>
  <c r="J5293" i="1"/>
  <c r="J5289" i="1"/>
  <c r="J5285" i="1"/>
  <c r="J5281" i="1"/>
  <c r="J5277" i="1"/>
  <c r="J5273" i="1"/>
  <c r="J5269" i="1"/>
  <c r="J5265" i="1"/>
  <c r="J5261" i="1"/>
  <c r="J5257" i="1"/>
  <c r="J5253" i="1"/>
  <c r="J5249" i="1"/>
  <c r="J5245" i="1"/>
  <c r="J5241" i="1"/>
  <c r="J5237" i="1"/>
  <c r="J5233" i="1"/>
  <c r="J5229" i="1"/>
  <c r="J5225" i="1"/>
  <c r="J5221" i="1"/>
  <c r="J5217" i="1"/>
  <c r="J5213" i="1"/>
  <c r="J5209" i="1"/>
  <c r="J5205" i="1"/>
  <c r="J5201" i="1"/>
  <c r="J5197" i="1"/>
  <c r="J5193" i="1"/>
  <c r="J5189" i="1"/>
  <c r="J5185" i="1"/>
  <c r="J5181" i="1"/>
  <c r="J5177" i="1"/>
  <c r="J5173" i="1"/>
  <c r="J5169" i="1"/>
  <c r="J5165" i="1"/>
  <c r="J5161" i="1"/>
  <c r="J5157" i="1"/>
  <c r="J5153" i="1"/>
  <c r="J5149" i="1"/>
  <c r="J5145" i="1"/>
  <c r="J5141" i="1"/>
  <c r="J5137" i="1"/>
  <c r="J5133" i="1"/>
  <c r="J5129" i="1"/>
  <c r="J5125" i="1"/>
  <c r="J5121" i="1"/>
  <c r="J5117" i="1"/>
  <c r="J5113" i="1"/>
  <c r="J5109" i="1"/>
  <c r="J5105" i="1"/>
  <c r="J5101" i="1"/>
  <c r="J5097" i="1"/>
  <c r="J5093" i="1"/>
  <c r="J5089" i="1"/>
  <c r="J5085" i="1"/>
  <c r="J5081" i="1"/>
  <c r="J5077" i="1"/>
  <c r="J5073" i="1"/>
  <c r="J5069" i="1"/>
  <c r="J5065" i="1"/>
  <c r="J5061" i="1"/>
  <c r="J5057" i="1"/>
  <c r="J5053" i="1"/>
  <c r="J5049" i="1"/>
  <c r="J5045" i="1"/>
  <c r="J5041" i="1"/>
  <c r="J5037" i="1"/>
  <c r="J5033" i="1"/>
  <c r="J5029" i="1"/>
  <c r="J5025" i="1"/>
  <c r="J5021" i="1"/>
  <c r="J5017" i="1"/>
  <c r="J5013" i="1"/>
  <c r="J5009" i="1"/>
  <c r="J5005" i="1"/>
  <c r="J5001" i="1"/>
  <c r="J4997" i="1"/>
  <c r="J4993" i="1"/>
  <c r="J4989" i="1"/>
  <c r="J4985" i="1"/>
  <c r="J4981" i="1"/>
  <c r="J4977" i="1"/>
  <c r="J4973" i="1"/>
  <c r="J4969" i="1"/>
  <c r="J4965" i="1"/>
  <c r="J4961" i="1"/>
  <c r="J4957" i="1"/>
  <c r="J4953" i="1"/>
  <c r="J4949" i="1"/>
  <c r="J4945" i="1"/>
  <c r="J4941" i="1"/>
  <c r="J4937" i="1"/>
  <c r="J4933" i="1"/>
  <c r="J4929" i="1"/>
  <c r="J4925" i="1"/>
  <c r="J4921" i="1"/>
  <c r="J4917" i="1"/>
  <c r="J4913" i="1"/>
  <c r="J4909" i="1"/>
  <c r="J4905" i="1"/>
  <c r="J4901" i="1"/>
  <c r="J4897" i="1"/>
  <c r="J4893" i="1"/>
  <c r="J4889" i="1"/>
  <c r="J4885" i="1"/>
  <c r="J4881" i="1"/>
  <c r="J4877" i="1"/>
  <c r="J4873" i="1"/>
  <c r="J4869" i="1"/>
  <c r="J4865" i="1"/>
  <c r="J4861" i="1"/>
  <c r="J4857" i="1"/>
  <c r="J4853" i="1"/>
  <c r="J4849" i="1"/>
  <c r="J4845" i="1"/>
  <c r="J4841" i="1"/>
  <c r="J4837" i="1"/>
  <c r="J4833" i="1"/>
  <c r="J4829" i="1"/>
  <c r="J4825" i="1"/>
  <c r="J4821" i="1"/>
  <c r="J4817" i="1"/>
  <c r="J4813" i="1"/>
  <c r="J4809" i="1"/>
  <c r="J4805" i="1"/>
  <c r="J4801" i="1"/>
  <c r="J4797" i="1"/>
  <c r="J4793" i="1"/>
  <c r="J4789" i="1"/>
  <c r="J4785" i="1"/>
  <c r="J4781" i="1"/>
  <c r="J4777" i="1"/>
  <c r="J4773" i="1"/>
  <c r="J4769" i="1"/>
  <c r="J4765" i="1"/>
  <c r="J4761" i="1"/>
  <c r="J4757" i="1"/>
  <c r="J4753" i="1"/>
  <c r="J4749" i="1"/>
  <c r="J4745" i="1"/>
  <c r="J4741" i="1"/>
  <c r="J4737" i="1"/>
  <c r="J4733" i="1"/>
  <c r="J4729" i="1"/>
  <c r="J4725" i="1"/>
  <c r="J4721" i="1"/>
  <c r="J4717" i="1"/>
  <c r="J4713" i="1"/>
  <c r="J4709" i="1"/>
  <c r="J4705" i="1"/>
  <c r="J4701" i="1"/>
  <c r="J4697" i="1"/>
  <c r="J4693" i="1"/>
  <c r="J4689" i="1"/>
  <c r="J4685" i="1"/>
  <c r="J4681" i="1"/>
  <c r="J4677" i="1"/>
  <c r="J4673" i="1"/>
  <c r="J4669" i="1"/>
  <c r="J4665" i="1"/>
  <c r="J4661" i="1"/>
  <c r="J4657" i="1"/>
  <c r="J4653" i="1"/>
  <c r="J4649" i="1"/>
  <c r="J4645" i="1"/>
  <c r="J4641" i="1"/>
  <c r="J4637" i="1"/>
  <c r="J4633" i="1"/>
  <c r="J4629" i="1"/>
  <c r="J4625" i="1"/>
  <c r="J4621" i="1"/>
  <c r="J4617" i="1"/>
  <c r="J4613" i="1"/>
  <c r="J4609" i="1"/>
  <c r="J4605" i="1"/>
  <c r="J4601" i="1"/>
  <c r="J4597" i="1"/>
  <c r="J4593" i="1"/>
  <c r="J4589" i="1"/>
  <c r="J4585" i="1"/>
  <c r="J4581" i="1"/>
  <c r="J4577" i="1"/>
  <c r="J4573" i="1"/>
  <c r="J4569" i="1"/>
  <c r="J4565" i="1"/>
  <c r="J4561" i="1"/>
  <c r="J4557" i="1"/>
  <c r="J4553" i="1"/>
  <c r="J4549" i="1"/>
  <c r="J4545" i="1"/>
  <c r="J4541" i="1"/>
  <c r="J4537" i="1"/>
  <c r="J4533" i="1"/>
  <c r="J4529" i="1"/>
  <c r="J4525" i="1"/>
  <c r="J4521" i="1"/>
  <c r="J4517" i="1"/>
  <c r="J4513" i="1"/>
  <c r="J4509" i="1"/>
  <c r="J4505" i="1"/>
  <c r="J4501" i="1"/>
  <c r="J4497" i="1"/>
  <c r="J4493" i="1"/>
  <c r="J4489" i="1"/>
  <c r="J4485" i="1"/>
  <c r="J4481" i="1"/>
  <c r="J4477" i="1"/>
  <c r="J4473" i="1"/>
  <c r="J4469" i="1"/>
  <c r="J4465" i="1"/>
  <c r="J4461" i="1"/>
  <c r="J4457" i="1"/>
  <c r="J4453" i="1"/>
  <c r="J4449" i="1"/>
  <c r="J4445" i="1"/>
  <c r="J4441" i="1"/>
  <c r="J4437" i="1"/>
  <c r="J4433" i="1"/>
  <c r="J4429" i="1"/>
  <c r="J4425" i="1"/>
  <c r="J4421" i="1"/>
  <c r="J4417" i="1"/>
  <c r="J4413" i="1"/>
  <c r="J4409" i="1"/>
  <c r="J4405" i="1"/>
  <c r="J4401" i="1"/>
  <c r="J4397" i="1"/>
  <c r="J4393" i="1"/>
  <c r="J4389" i="1"/>
  <c r="J4385" i="1"/>
  <c r="J4381" i="1"/>
  <c r="J4377" i="1"/>
  <c r="J4373" i="1"/>
  <c r="J4369" i="1"/>
  <c r="J4365" i="1"/>
  <c r="J4361" i="1"/>
  <c r="J4357" i="1"/>
  <c r="J4353" i="1"/>
  <c r="J4349" i="1"/>
  <c r="J4345" i="1"/>
  <c r="J4341" i="1"/>
  <c r="J4337" i="1"/>
  <c r="J4333" i="1"/>
  <c r="J4329" i="1"/>
  <c r="J4325" i="1"/>
  <c r="J4321" i="1"/>
  <c r="J4317" i="1"/>
  <c r="J4313" i="1"/>
  <c r="J4309" i="1"/>
  <c r="J4305" i="1"/>
  <c r="J4301" i="1"/>
  <c r="J4297" i="1"/>
  <c r="J4293" i="1"/>
  <c r="J4289" i="1"/>
  <c r="J4285" i="1"/>
  <c r="J4281" i="1"/>
  <c r="J4277" i="1"/>
  <c r="J4273" i="1"/>
  <c r="J4269" i="1"/>
  <c r="J4265" i="1"/>
  <c r="J4261" i="1"/>
  <c r="J4257" i="1"/>
  <c r="J4253" i="1"/>
  <c r="J4249" i="1"/>
  <c r="J4245" i="1"/>
  <c r="J4241" i="1"/>
  <c r="J4237" i="1"/>
  <c r="J4233" i="1"/>
  <c r="J4229" i="1"/>
  <c r="J4225" i="1"/>
  <c r="J4221" i="1"/>
  <c r="J4217" i="1"/>
  <c r="J4213" i="1"/>
  <c r="J4209" i="1"/>
  <c r="J4205" i="1"/>
  <c r="J4201" i="1"/>
  <c r="J4197" i="1"/>
  <c r="J4193" i="1"/>
  <c r="J4189" i="1"/>
  <c r="J4185" i="1"/>
  <c r="J4181" i="1"/>
  <c r="J4177" i="1"/>
  <c r="J4173" i="1"/>
  <c r="J4169" i="1"/>
  <c r="J4165" i="1"/>
  <c r="J4161" i="1"/>
  <c r="J4157" i="1"/>
  <c r="J4153" i="1"/>
  <c r="J4149" i="1"/>
  <c r="J4145" i="1"/>
  <c r="J4141" i="1"/>
  <c r="J4137" i="1"/>
  <c r="J4133" i="1"/>
  <c r="J4129" i="1"/>
  <c r="J4125" i="1"/>
  <c r="J4121" i="1"/>
  <c r="J4117" i="1"/>
  <c r="J4113" i="1"/>
  <c r="J4109" i="1"/>
  <c r="J4105" i="1"/>
  <c r="J4101" i="1"/>
  <c r="J4097" i="1"/>
  <c r="J4093" i="1"/>
  <c r="J4089" i="1"/>
  <c r="J4085" i="1"/>
  <c r="J4081" i="1"/>
  <c r="J4077" i="1"/>
  <c r="J4073" i="1"/>
  <c r="J4069" i="1"/>
  <c r="J4065" i="1"/>
  <c r="J4061" i="1"/>
  <c r="J4057" i="1"/>
  <c r="J4053" i="1"/>
  <c r="J4049" i="1"/>
  <c r="J4045" i="1"/>
  <c r="J4041" i="1"/>
  <c r="J4037" i="1"/>
  <c r="J4033" i="1"/>
  <c r="J4029" i="1"/>
  <c r="J4025" i="1"/>
  <c r="J4021" i="1"/>
  <c r="J4017" i="1"/>
  <c r="J4013" i="1"/>
  <c r="J4009" i="1"/>
  <c r="J4005" i="1"/>
  <c r="J4001" i="1"/>
  <c r="J3997" i="1"/>
  <c r="J3993" i="1"/>
  <c r="J3989" i="1"/>
  <c r="J3985" i="1"/>
  <c r="J3981" i="1"/>
  <c r="J3977" i="1"/>
  <c r="J3973" i="1"/>
  <c r="J3969" i="1"/>
  <c r="J3965" i="1"/>
  <c r="J3961" i="1"/>
  <c r="J3957" i="1"/>
  <c r="J3953" i="1"/>
  <c r="J3949" i="1"/>
  <c r="J3945" i="1"/>
  <c r="J3941" i="1"/>
  <c r="J3937" i="1"/>
  <c r="J3933" i="1"/>
  <c r="J3929" i="1"/>
  <c r="J3925" i="1"/>
  <c r="J3921" i="1"/>
  <c r="J3917" i="1"/>
  <c r="J3913" i="1"/>
  <c r="J3909" i="1"/>
  <c r="J3905" i="1"/>
  <c r="J3901" i="1"/>
  <c r="J3897" i="1"/>
  <c r="J3893" i="1"/>
  <c r="J3889" i="1"/>
  <c r="J3885" i="1"/>
  <c r="J3881" i="1"/>
  <c r="J3877" i="1"/>
  <c r="J3873" i="1"/>
  <c r="J3869" i="1"/>
  <c r="J3865" i="1"/>
  <c r="J3861" i="1"/>
  <c r="J3857" i="1"/>
  <c r="J3853" i="1"/>
  <c r="J3849" i="1"/>
  <c r="J3845" i="1"/>
  <c r="J3841" i="1"/>
  <c r="J3837" i="1"/>
  <c r="J3833" i="1"/>
  <c r="J3829" i="1"/>
  <c r="J3825" i="1"/>
  <c r="J3821" i="1"/>
  <c r="J3817" i="1"/>
  <c r="J3813" i="1"/>
  <c r="J3809" i="1"/>
  <c r="J3805" i="1"/>
  <c r="J3801" i="1"/>
  <c r="J3797" i="1"/>
  <c r="J3793" i="1"/>
  <c r="J3789" i="1"/>
  <c r="J3785" i="1"/>
  <c r="J3781" i="1"/>
  <c r="J3777" i="1"/>
  <c r="J3773" i="1"/>
  <c r="J3769" i="1"/>
  <c r="J3765" i="1"/>
  <c r="J3761" i="1"/>
  <c r="J3757" i="1"/>
  <c r="J3753" i="1"/>
  <c r="J3749" i="1"/>
  <c r="J3745" i="1"/>
  <c r="J3741" i="1"/>
  <c r="J3737" i="1"/>
  <c r="J3733" i="1"/>
  <c r="D145" i="7"/>
  <c r="C145" i="7"/>
  <c r="J3729" i="1"/>
  <c r="J3725" i="1"/>
  <c r="J3721" i="1"/>
  <c r="J3717" i="1"/>
  <c r="J3713" i="1"/>
  <c r="J3709" i="1"/>
  <c r="J3705" i="1"/>
  <c r="J3701" i="1"/>
  <c r="J3697" i="1"/>
  <c r="J3693" i="1"/>
  <c r="J3689" i="1"/>
  <c r="J3685" i="1"/>
  <c r="J3681" i="1"/>
  <c r="J3677" i="1"/>
  <c r="J3673" i="1"/>
  <c r="J3669" i="1"/>
  <c r="J3665" i="1"/>
  <c r="J3661" i="1"/>
  <c r="J3657" i="1"/>
  <c r="J3653" i="1"/>
  <c r="J3649" i="1"/>
  <c r="J3645" i="1"/>
  <c r="J3641" i="1"/>
  <c r="J3637" i="1"/>
  <c r="J3633" i="1"/>
  <c r="J3629" i="1"/>
  <c r="J3625" i="1"/>
  <c r="J3621" i="1"/>
  <c r="J3617" i="1"/>
  <c r="J3613" i="1"/>
  <c r="J3609" i="1"/>
  <c r="J3605" i="1"/>
  <c r="J3601" i="1"/>
  <c r="J3597" i="1"/>
  <c r="J3593" i="1"/>
  <c r="J3589" i="1"/>
  <c r="J3585" i="1"/>
  <c r="J3581" i="1"/>
  <c r="J3577" i="1"/>
  <c r="J3573" i="1"/>
  <c r="J3569" i="1"/>
  <c r="J3565" i="1"/>
  <c r="J3561" i="1"/>
  <c r="J3557" i="1"/>
  <c r="J3553" i="1"/>
  <c r="J3549" i="1"/>
  <c r="J3545" i="1"/>
  <c r="J3541" i="1"/>
  <c r="J3537" i="1"/>
  <c r="J3533" i="1"/>
  <c r="J3529" i="1"/>
  <c r="J3525" i="1"/>
  <c r="J3521" i="1"/>
  <c r="J3517" i="1"/>
  <c r="J3513" i="1"/>
  <c r="J3509" i="1"/>
  <c r="J3505" i="1"/>
  <c r="J3501" i="1"/>
  <c r="J3497" i="1"/>
  <c r="J3493" i="1"/>
  <c r="J3489" i="1"/>
  <c r="J3485" i="1"/>
  <c r="J3481" i="1"/>
  <c r="J3477" i="1"/>
  <c r="J3473" i="1"/>
  <c r="J3469" i="1"/>
  <c r="J3465" i="1"/>
  <c r="J3461" i="1"/>
  <c r="J3457" i="1"/>
  <c r="J3453" i="1"/>
  <c r="J3449" i="1"/>
  <c r="J3445" i="1"/>
  <c r="J3441" i="1"/>
  <c r="J3437" i="1"/>
  <c r="J3433" i="1"/>
  <c r="J3429" i="1"/>
  <c r="J3425" i="1"/>
  <c r="J3421" i="1"/>
  <c r="J3417" i="1"/>
  <c r="J3413" i="1"/>
  <c r="J3409" i="1"/>
  <c r="J3405" i="1"/>
  <c r="J3401" i="1"/>
  <c r="J3397" i="1"/>
  <c r="J3393" i="1"/>
  <c r="J3389" i="1"/>
  <c r="J3385" i="1"/>
  <c r="J3381" i="1"/>
  <c r="J3377" i="1"/>
  <c r="J3373" i="1"/>
  <c r="J3369" i="1"/>
  <c r="J3365" i="1"/>
  <c r="J3361" i="1"/>
  <c r="J3357" i="1"/>
  <c r="J3353" i="1"/>
  <c r="J3349" i="1"/>
  <c r="J3345" i="1"/>
  <c r="J3341" i="1"/>
  <c r="J3337" i="1"/>
  <c r="J3333" i="1"/>
  <c r="J3329" i="1"/>
  <c r="J3325" i="1"/>
  <c r="J3321" i="1"/>
  <c r="J3317" i="1"/>
  <c r="J3313" i="1"/>
  <c r="J3309" i="1"/>
  <c r="J3305" i="1"/>
  <c r="J3301" i="1"/>
  <c r="J3297" i="1"/>
  <c r="J3293" i="1"/>
  <c r="J3289" i="1"/>
  <c r="J3285" i="1"/>
  <c r="J3281" i="1"/>
  <c r="J3277" i="1"/>
  <c r="J3273" i="1"/>
  <c r="J3269" i="1"/>
  <c r="J3265" i="1"/>
  <c r="J3261" i="1"/>
  <c r="J3257" i="1"/>
  <c r="J3253" i="1"/>
  <c r="J3249" i="1"/>
  <c r="J3245" i="1"/>
  <c r="J3241" i="1"/>
  <c r="J3237" i="1"/>
  <c r="J3233" i="1"/>
  <c r="J3229" i="1"/>
  <c r="J3225" i="1"/>
  <c r="J3221" i="1"/>
  <c r="J3217" i="1"/>
  <c r="J3213" i="1"/>
  <c r="J3209" i="1"/>
  <c r="J3205" i="1"/>
  <c r="J3201" i="1"/>
  <c r="J3197" i="1"/>
  <c r="J3193" i="1"/>
  <c r="J3189" i="1"/>
  <c r="J3185" i="1"/>
  <c r="J3181" i="1"/>
  <c r="J3177" i="1"/>
  <c r="J3173" i="1"/>
  <c r="J3169" i="1"/>
  <c r="J3165" i="1"/>
  <c r="J3161" i="1"/>
  <c r="J3157" i="1"/>
  <c r="J3153" i="1"/>
  <c r="J3149" i="1"/>
  <c r="J3145" i="1"/>
  <c r="J3141" i="1"/>
  <c r="J3137" i="1"/>
  <c r="J3133" i="1"/>
  <c r="J3129" i="1"/>
  <c r="J3125" i="1"/>
  <c r="J3121" i="1"/>
  <c r="J3117" i="1"/>
  <c r="J3113" i="1"/>
  <c r="J3109" i="1"/>
  <c r="J3105" i="1"/>
  <c r="J3101" i="1"/>
  <c r="J3097" i="1"/>
  <c r="J3093" i="1"/>
  <c r="J3089" i="1"/>
  <c r="J3085" i="1"/>
  <c r="J3081" i="1"/>
  <c r="J3077" i="1"/>
  <c r="J3073" i="1"/>
  <c r="J3069" i="1"/>
  <c r="J3065" i="1"/>
  <c r="J3061" i="1"/>
  <c r="J3057" i="1"/>
  <c r="J3053" i="1"/>
  <c r="J3049" i="1"/>
  <c r="J3045" i="1"/>
  <c r="J3041" i="1"/>
  <c r="J3037" i="1"/>
  <c r="J3033" i="1"/>
  <c r="J3029" i="1"/>
  <c r="J3025" i="1"/>
  <c r="J3021" i="1"/>
  <c r="J3017" i="1"/>
  <c r="J3013" i="1"/>
  <c r="J3009" i="1"/>
  <c r="J3005" i="1"/>
  <c r="J3001" i="1"/>
  <c r="J2997" i="1"/>
  <c r="J2993" i="1"/>
  <c r="J2989" i="1"/>
  <c r="J2985" i="1"/>
  <c r="J2981" i="1"/>
  <c r="J2977" i="1"/>
  <c r="J2973" i="1"/>
  <c r="J2969" i="1"/>
  <c r="J2965" i="1"/>
  <c r="J2961" i="1"/>
  <c r="J2957" i="1"/>
  <c r="J2953" i="1"/>
  <c r="J2949" i="1"/>
  <c r="J2945" i="1"/>
  <c r="J2941" i="1"/>
  <c r="J2937" i="1"/>
  <c r="J2933" i="1"/>
  <c r="J2929" i="1"/>
  <c r="J2925" i="1"/>
  <c r="J2921" i="1"/>
  <c r="J2917" i="1"/>
  <c r="J2913" i="1"/>
  <c r="J2909" i="1"/>
  <c r="J2905" i="1"/>
  <c r="J2901" i="1"/>
  <c r="J2897" i="1"/>
  <c r="J2893" i="1"/>
  <c r="J2889" i="1"/>
  <c r="J2885" i="1"/>
  <c r="J2881" i="1"/>
  <c r="J2877" i="1"/>
  <c r="J2873" i="1"/>
  <c r="J2869" i="1"/>
  <c r="J2865" i="1"/>
  <c r="J2861" i="1"/>
  <c r="J2857" i="1"/>
  <c r="J2853" i="1"/>
  <c r="J2849" i="1"/>
  <c r="J2845" i="1"/>
  <c r="J2841" i="1"/>
  <c r="J2837" i="1"/>
  <c r="J2833" i="1"/>
  <c r="J2829" i="1"/>
  <c r="J2825" i="1"/>
  <c r="J2821" i="1"/>
  <c r="J2817" i="1"/>
  <c r="J2813" i="1"/>
  <c r="J2809" i="1"/>
  <c r="J2805" i="1"/>
  <c r="J2801" i="1"/>
  <c r="J2797" i="1"/>
  <c r="J2793" i="1"/>
  <c r="J2789" i="1"/>
  <c r="J2785" i="1"/>
  <c r="J2781" i="1"/>
  <c r="J2777" i="1"/>
  <c r="J2773" i="1"/>
  <c r="J2769" i="1"/>
  <c r="J2765" i="1"/>
  <c r="J2761" i="1"/>
  <c r="J2757" i="1"/>
  <c r="J2753" i="1"/>
  <c r="J2749" i="1"/>
  <c r="J2745" i="1"/>
  <c r="J2741" i="1"/>
  <c r="J2737" i="1"/>
  <c r="J2733" i="1"/>
  <c r="J2729" i="1"/>
  <c r="J2725" i="1"/>
  <c r="J2721" i="1"/>
  <c r="J2717" i="1"/>
  <c r="J2713" i="1"/>
  <c r="J2709" i="1"/>
  <c r="J2705" i="1"/>
  <c r="J2701" i="1"/>
  <c r="J2697" i="1"/>
  <c r="J2693" i="1"/>
  <c r="J2689" i="1"/>
  <c r="J2685" i="1"/>
  <c r="J2681" i="1"/>
  <c r="J2677" i="1"/>
  <c r="J2673" i="1"/>
  <c r="J2669" i="1"/>
  <c r="J2665" i="1"/>
  <c r="J2661" i="1"/>
  <c r="J2657" i="1"/>
  <c r="J2653" i="1"/>
  <c r="J2649" i="1"/>
  <c r="J2645" i="1"/>
  <c r="J2641" i="1"/>
  <c r="J2637" i="1"/>
  <c r="J2633" i="1"/>
  <c r="J2629" i="1"/>
  <c r="J2625" i="1"/>
  <c r="J2621" i="1"/>
  <c r="J2617" i="1"/>
  <c r="J2613" i="1"/>
  <c r="J2609" i="1"/>
  <c r="J2605" i="1"/>
  <c r="J2601" i="1"/>
  <c r="J2597" i="1"/>
  <c r="J2593" i="1"/>
  <c r="J2589" i="1"/>
  <c r="J2585" i="1"/>
  <c r="J2581" i="1"/>
  <c r="J2577" i="1"/>
  <c r="J2573" i="1"/>
  <c r="J2569" i="1"/>
  <c r="J2565" i="1"/>
  <c r="J2561" i="1"/>
  <c r="J2557" i="1"/>
  <c r="J2553" i="1"/>
  <c r="J2549" i="1"/>
  <c r="J2545" i="1"/>
  <c r="J2541" i="1"/>
  <c r="J2537" i="1"/>
  <c r="J2533" i="1"/>
  <c r="J2529" i="1"/>
  <c r="J2525" i="1"/>
  <c r="J2521" i="1"/>
  <c r="J2517" i="1"/>
  <c r="J2513" i="1"/>
  <c r="J2509" i="1"/>
  <c r="J2505" i="1"/>
  <c r="J2501" i="1"/>
  <c r="J2497" i="1"/>
  <c r="J2493" i="1"/>
  <c r="J2489" i="1"/>
  <c r="J2485" i="1"/>
  <c r="J2481" i="1"/>
  <c r="J2477" i="1"/>
  <c r="J2473" i="1"/>
  <c r="J2469" i="1"/>
  <c r="J2465" i="1"/>
  <c r="J2461" i="1"/>
  <c r="J2457" i="1"/>
  <c r="J2453" i="1"/>
  <c r="J2449" i="1"/>
  <c r="J2445" i="1"/>
  <c r="J2441" i="1"/>
  <c r="J2437" i="1"/>
  <c r="J2433" i="1"/>
  <c r="J2429" i="1"/>
  <c r="J2425" i="1"/>
  <c r="J2421" i="1"/>
  <c r="J2417" i="1"/>
  <c r="J2413" i="1"/>
  <c r="J2409" i="1"/>
  <c r="J2405" i="1"/>
  <c r="J2401" i="1"/>
  <c r="J2397" i="1"/>
  <c r="J2393" i="1"/>
  <c r="J2389" i="1"/>
  <c r="J2385" i="1"/>
  <c r="J2381" i="1"/>
  <c r="J2377" i="1"/>
  <c r="J2373" i="1"/>
  <c r="J2369" i="1"/>
  <c r="J2365" i="1"/>
  <c r="J2361" i="1"/>
  <c r="J2357" i="1"/>
  <c r="J2353" i="1"/>
  <c r="J2349" i="1"/>
  <c r="J2345" i="1"/>
  <c r="J2341" i="1"/>
  <c r="J2337" i="1"/>
  <c r="J2333" i="1"/>
  <c r="J2329" i="1"/>
  <c r="J2325" i="1"/>
  <c r="J2321" i="1"/>
  <c r="J2317" i="1"/>
  <c r="J2313" i="1"/>
  <c r="J2309" i="1"/>
  <c r="J2305" i="1"/>
  <c r="J2301" i="1"/>
  <c r="J2297" i="1"/>
  <c r="J2293" i="1"/>
  <c r="J2289" i="1"/>
  <c r="J2285" i="1"/>
  <c r="J2281" i="1"/>
  <c r="J2277" i="1"/>
  <c r="J2273" i="1"/>
  <c r="J2269" i="1"/>
  <c r="J2265" i="1"/>
  <c r="J2261" i="1"/>
  <c r="J2257" i="1"/>
  <c r="J2253" i="1"/>
  <c r="J2249" i="1"/>
  <c r="J2245" i="1"/>
  <c r="J2241" i="1"/>
  <c r="J2237" i="1"/>
  <c r="J2233" i="1"/>
  <c r="J2229" i="1"/>
  <c r="J2225" i="1"/>
  <c r="J2221" i="1"/>
  <c r="J2217" i="1"/>
  <c r="J2213" i="1"/>
  <c r="J2209" i="1"/>
  <c r="J2205" i="1"/>
  <c r="J2201" i="1"/>
  <c r="J2197" i="1"/>
  <c r="J2193" i="1"/>
  <c r="J2189" i="1"/>
  <c r="J2185" i="1"/>
  <c r="J2181" i="1"/>
  <c r="J2177" i="1"/>
  <c r="J2173" i="1"/>
  <c r="J2169" i="1"/>
  <c r="J2165" i="1"/>
  <c r="J2161" i="1"/>
  <c r="J2157" i="1"/>
  <c r="J2153" i="1"/>
  <c r="J2149" i="1"/>
  <c r="J2145" i="1"/>
  <c r="J2141" i="1"/>
  <c r="J2137" i="1"/>
  <c r="J2133" i="1"/>
  <c r="J2129" i="1"/>
  <c r="J2125" i="1"/>
  <c r="J2121" i="1"/>
  <c r="J2117" i="1"/>
  <c r="J2113" i="1"/>
  <c r="J2109" i="1"/>
  <c r="J2105" i="1"/>
  <c r="J2101" i="1"/>
  <c r="J2097" i="1"/>
  <c r="J2093" i="1"/>
  <c r="J2089" i="1"/>
  <c r="J2085" i="1"/>
  <c r="J2081" i="1"/>
  <c r="J2077" i="1"/>
  <c r="J2073" i="1"/>
  <c r="J2069" i="1"/>
  <c r="J2065" i="1"/>
  <c r="J2061" i="1"/>
  <c r="J2057" i="1"/>
  <c r="J2053" i="1"/>
  <c r="J2049" i="1"/>
  <c r="J2045" i="1"/>
  <c r="J2041" i="1"/>
  <c r="J2037" i="1"/>
  <c r="J2033" i="1"/>
  <c r="J2029" i="1"/>
  <c r="J2025" i="1"/>
  <c r="J2021" i="1"/>
  <c r="J2017" i="1"/>
  <c r="J2013" i="1"/>
  <c r="J2009" i="1"/>
  <c r="J2005" i="1"/>
  <c r="J2001" i="1"/>
  <c r="J1997" i="1"/>
  <c r="J1993" i="1"/>
  <c r="J1989" i="1"/>
  <c r="J1985" i="1"/>
  <c r="J1981" i="1"/>
  <c r="J1977" i="1"/>
  <c r="J1973" i="1"/>
  <c r="J1969" i="1"/>
  <c r="J1965" i="1"/>
  <c r="J1961" i="1"/>
  <c r="J1957" i="1"/>
  <c r="J1953" i="1"/>
  <c r="J1949" i="1"/>
  <c r="J1945" i="1"/>
  <c r="J1941" i="1"/>
  <c r="J1937" i="1"/>
  <c r="J1933" i="1"/>
  <c r="J1929" i="1"/>
  <c r="J1925" i="1"/>
  <c r="J1921" i="1"/>
  <c r="J1917" i="1"/>
  <c r="J1913" i="1"/>
  <c r="J1909" i="1"/>
  <c r="J1905" i="1"/>
  <c r="J1901" i="1"/>
  <c r="J1897" i="1"/>
  <c r="J1893" i="1"/>
  <c r="J1889" i="1"/>
  <c r="J1885" i="1"/>
  <c r="J1881" i="1"/>
  <c r="J1877" i="1"/>
  <c r="J1873" i="1"/>
  <c r="J1869" i="1"/>
  <c r="J1865" i="1"/>
  <c r="J1861" i="1"/>
  <c r="J1857" i="1"/>
  <c r="J1853" i="1"/>
  <c r="J1849" i="1"/>
  <c r="J1845" i="1"/>
  <c r="J1841" i="1"/>
  <c r="J1837" i="1"/>
  <c r="J1833" i="1"/>
  <c r="J1829" i="1"/>
  <c r="J1825" i="1"/>
  <c r="J1821" i="1"/>
  <c r="J1817" i="1"/>
  <c r="J1813" i="1"/>
  <c r="J1809" i="1"/>
  <c r="J1805" i="1"/>
  <c r="J1801" i="1"/>
  <c r="J1797" i="1"/>
  <c r="J1793" i="1"/>
  <c r="J1789" i="1"/>
  <c r="J1785" i="1"/>
  <c r="J1781" i="1"/>
  <c r="J1777" i="1"/>
  <c r="J1773" i="1"/>
  <c r="J1769" i="1"/>
  <c r="J1765" i="1"/>
  <c r="J1761" i="1"/>
  <c r="J1757" i="1"/>
  <c r="J1753" i="1"/>
  <c r="J1749" i="1"/>
  <c r="J1745" i="1"/>
  <c r="J1741" i="1"/>
  <c r="J1737" i="1"/>
  <c r="J1733" i="1"/>
  <c r="J1729" i="1"/>
  <c r="J1725" i="1"/>
  <c r="J1721" i="1"/>
  <c r="J1717" i="1"/>
  <c r="J1713" i="1"/>
  <c r="J1709" i="1"/>
  <c r="J1705" i="1"/>
  <c r="J1701" i="1"/>
  <c r="J1697" i="1"/>
  <c r="J1693" i="1"/>
  <c r="J1689" i="1"/>
  <c r="J1685" i="1"/>
  <c r="J1681" i="1"/>
  <c r="J1677" i="1"/>
  <c r="J1673" i="1"/>
  <c r="J1669" i="1"/>
  <c r="J1665" i="1"/>
  <c r="J1661" i="1"/>
  <c r="J1657" i="1"/>
  <c r="J1653" i="1"/>
  <c r="J1649" i="1"/>
  <c r="J1645" i="1"/>
  <c r="J1641" i="1"/>
  <c r="J1637" i="1"/>
  <c r="J1633" i="1"/>
  <c r="J1629" i="1"/>
  <c r="J1625" i="1"/>
  <c r="J1621" i="1"/>
  <c r="J1617" i="1"/>
  <c r="J1613" i="1"/>
  <c r="J1609" i="1"/>
  <c r="J1605" i="1"/>
  <c r="J1601" i="1"/>
  <c r="J1597" i="1"/>
  <c r="J1593" i="1"/>
  <c r="J1589" i="1"/>
  <c r="J1585" i="1"/>
  <c r="J1581" i="1"/>
  <c r="J1577" i="1"/>
  <c r="J1573" i="1"/>
  <c r="J1569" i="1"/>
  <c r="J1565" i="1"/>
  <c r="J1561" i="1"/>
  <c r="J1557" i="1"/>
  <c r="J1553" i="1"/>
  <c r="J1549" i="1"/>
  <c r="J1545" i="1"/>
  <c r="J1541" i="1"/>
  <c r="J1537" i="1"/>
  <c r="J1533" i="1"/>
  <c r="J1529" i="1"/>
  <c r="J1525" i="1"/>
  <c r="J1521" i="1"/>
  <c r="J1517" i="1"/>
  <c r="J1513" i="1"/>
  <c r="J1509" i="1"/>
  <c r="J1505" i="1"/>
  <c r="J1501" i="1"/>
  <c r="J1497" i="1"/>
  <c r="J1493" i="1"/>
  <c r="J1489" i="1"/>
  <c r="J1485" i="1"/>
  <c r="J1481" i="1"/>
  <c r="J1477" i="1"/>
  <c r="J1473" i="1"/>
  <c r="J1469" i="1"/>
  <c r="J1465" i="1"/>
  <c r="J1461" i="1"/>
  <c r="J1457" i="1"/>
  <c r="J1453" i="1"/>
  <c r="J1449" i="1"/>
  <c r="J1445" i="1"/>
  <c r="J1441" i="1"/>
  <c r="J1437" i="1"/>
  <c r="J1433" i="1"/>
  <c r="J1429" i="1"/>
  <c r="J1425" i="1"/>
  <c r="J1421" i="1"/>
  <c r="J1417" i="1"/>
  <c r="J1413" i="1"/>
  <c r="J1409" i="1"/>
  <c r="J1405" i="1"/>
  <c r="J1401" i="1"/>
  <c r="J1397" i="1"/>
  <c r="J1393" i="1"/>
  <c r="J1389" i="1"/>
  <c r="J1385" i="1"/>
  <c r="J1381" i="1"/>
  <c r="J1377" i="1"/>
  <c r="J1373" i="1"/>
  <c r="J1369" i="1"/>
  <c r="J1365" i="1"/>
  <c r="J1361" i="1"/>
  <c r="J1357" i="1"/>
  <c r="J1353" i="1"/>
  <c r="J1349" i="1"/>
  <c r="J1345" i="1"/>
  <c r="J1341" i="1"/>
  <c r="J1337" i="1"/>
  <c r="J1333" i="1"/>
  <c r="J1329" i="1"/>
  <c r="J1325" i="1"/>
  <c r="J1321" i="1"/>
  <c r="J1317" i="1"/>
  <c r="J1313" i="1"/>
  <c r="J1309" i="1"/>
  <c r="J1305" i="1"/>
  <c r="J1301" i="1"/>
  <c r="J1297" i="1"/>
  <c r="J1293" i="1"/>
  <c r="J1289" i="1"/>
  <c r="J1285" i="1"/>
  <c r="J1281" i="1"/>
  <c r="J1277" i="1"/>
  <c r="J1273" i="1"/>
  <c r="J1269" i="1"/>
  <c r="J1265" i="1"/>
  <c r="J1261" i="1"/>
  <c r="J1257" i="1"/>
  <c r="J1253" i="1"/>
  <c r="J1249" i="1"/>
  <c r="J1245" i="1"/>
  <c r="J1241" i="1"/>
  <c r="J1237" i="1"/>
  <c r="J1233" i="1"/>
  <c r="J1229" i="1"/>
  <c r="J1225" i="1"/>
  <c r="J1221" i="1"/>
  <c r="J1217" i="1"/>
  <c r="J1213" i="1"/>
  <c r="J1209" i="1"/>
  <c r="J1205" i="1"/>
  <c r="J1201" i="1"/>
  <c r="J1197" i="1"/>
  <c r="J1193" i="1"/>
  <c r="J1189" i="1"/>
  <c r="J1185" i="1"/>
  <c r="J1181" i="1"/>
  <c r="J1177" i="1"/>
  <c r="J1173" i="1"/>
  <c r="J1169" i="1"/>
  <c r="J1165" i="1"/>
  <c r="J1161" i="1"/>
  <c r="J1157" i="1"/>
  <c r="J1153" i="1"/>
  <c r="J1149" i="1"/>
  <c r="J1145" i="1"/>
  <c r="J1141" i="1"/>
  <c r="J1137" i="1"/>
  <c r="J1133" i="1"/>
  <c r="J1129" i="1"/>
  <c r="J1125" i="1"/>
  <c r="J1121" i="1"/>
  <c r="J1117" i="1"/>
  <c r="J1113" i="1"/>
  <c r="J1109" i="1"/>
  <c r="J1105" i="1"/>
  <c r="J1101" i="1"/>
  <c r="J1097" i="1"/>
  <c r="J1093" i="1"/>
  <c r="J1089" i="1"/>
  <c r="J1085" i="1"/>
  <c r="J1081" i="1"/>
  <c r="J1077" i="1"/>
  <c r="J1073" i="1"/>
  <c r="J1069" i="1"/>
  <c r="J1065" i="1"/>
  <c r="J1061" i="1"/>
  <c r="J1057" i="1"/>
  <c r="J1053" i="1"/>
  <c r="J1049" i="1"/>
  <c r="J1045" i="1"/>
  <c r="J1041" i="1"/>
  <c r="J1037" i="1"/>
  <c r="J1033" i="1"/>
  <c r="D148" i="7"/>
  <c r="C148" i="7"/>
  <c r="E148" i="7" s="1"/>
  <c r="D141" i="7"/>
  <c r="C141" i="7"/>
  <c r="E141" i="7" s="1"/>
  <c r="D85" i="7"/>
  <c r="C85" i="7"/>
  <c r="E85" i="7" s="1"/>
  <c r="D75" i="7"/>
  <c r="C75" i="7"/>
  <c r="E75" i="7" s="1"/>
  <c r="D74" i="7"/>
  <c r="C74" i="7"/>
  <c r="E74" i="7" s="1"/>
  <c r="D69" i="7"/>
  <c r="C69" i="7"/>
  <c r="E69" i="7" s="1"/>
  <c r="D62" i="7"/>
  <c r="C62" i="7"/>
  <c r="E62" i="7" s="1"/>
  <c r="D59" i="7"/>
  <c r="C59" i="7"/>
  <c r="E59" i="7" s="1"/>
  <c r="D55" i="7"/>
  <c r="C55" i="7"/>
  <c r="E55" i="7" s="1"/>
  <c r="D54" i="7"/>
  <c r="C54" i="7"/>
  <c r="E54" i="7" s="1"/>
  <c r="D53" i="7"/>
  <c r="C53" i="7"/>
  <c r="E53" i="7" s="1"/>
  <c r="D51" i="7"/>
  <c r="C51" i="7"/>
  <c r="E51" i="7" s="1"/>
  <c r="D47" i="7"/>
  <c r="C47" i="7"/>
  <c r="E47" i="7" s="1"/>
  <c r="D46" i="7"/>
  <c r="C46" i="7"/>
  <c r="E46" i="7" s="1"/>
  <c r="D39" i="7"/>
  <c r="C39" i="7"/>
  <c r="E39" i="7" s="1"/>
  <c r="D36" i="7"/>
  <c r="C36" i="7"/>
  <c r="E36" i="7" s="1"/>
  <c r="D140" i="7"/>
  <c r="C140" i="7"/>
  <c r="E140" i="7" s="1"/>
  <c r="D131" i="7"/>
  <c r="C131" i="7"/>
  <c r="E131" i="7" s="1"/>
  <c r="D117" i="7"/>
  <c r="C117" i="7"/>
  <c r="E117" i="7" s="1"/>
  <c r="D109" i="7"/>
  <c r="C109" i="7"/>
  <c r="E109" i="7" s="1"/>
  <c r="D80" i="7"/>
  <c r="C80" i="7"/>
  <c r="E80" i="7" s="1"/>
  <c r="D73" i="7"/>
  <c r="C73" i="7"/>
  <c r="E73" i="7" s="1"/>
  <c r="D68" i="7"/>
  <c r="C68" i="7"/>
  <c r="E68" i="7" s="1"/>
  <c r="D61" i="7"/>
  <c r="C61" i="7"/>
  <c r="E61" i="7" s="1"/>
  <c r="D44" i="7"/>
  <c r="C44" i="7"/>
  <c r="E44" i="7" s="1"/>
  <c r="D40" i="7"/>
  <c r="C40" i="7"/>
  <c r="E40" i="7" s="1"/>
  <c r="D38" i="7"/>
  <c r="C38" i="7"/>
  <c r="E38" i="7" s="1"/>
  <c r="D30" i="7"/>
  <c r="C30" i="7"/>
  <c r="E30" i="7" s="1"/>
  <c r="D137" i="7"/>
  <c r="C137" i="7"/>
  <c r="E137" i="7" s="1"/>
  <c r="D134" i="7"/>
  <c r="C134" i="7"/>
  <c r="E134" i="7" s="1"/>
  <c r="D120" i="7"/>
  <c r="C120" i="7"/>
  <c r="E120" i="7" s="1"/>
  <c r="D100" i="7"/>
  <c r="C100" i="7"/>
  <c r="E100" i="7" s="1"/>
  <c r="D92" i="7"/>
  <c r="C92" i="7"/>
  <c r="E92" i="7" s="1"/>
  <c r="D83" i="7"/>
  <c r="C83" i="7"/>
  <c r="E83" i="7" s="1"/>
  <c r="D81" i="7"/>
  <c r="C81" i="7"/>
  <c r="E81" i="7" s="1"/>
  <c r="D76" i="7"/>
  <c r="C76" i="7"/>
  <c r="E76" i="7" s="1"/>
  <c r="D66" i="7"/>
  <c r="C66" i="7"/>
  <c r="E66" i="7" s="1"/>
  <c r="D50" i="7"/>
  <c r="C50" i="7"/>
  <c r="E50" i="7" s="1"/>
  <c r="D37" i="7"/>
  <c r="C37" i="7"/>
  <c r="E37" i="7" s="1"/>
  <c r="D32" i="7"/>
  <c r="C32" i="7"/>
  <c r="E32" i="7" s="1"/>
  <c r="D135" i="7"/>
  <c r="C135" i="7"/>
  <c r="E135" i="7" s="1"/>
  <c r="D127" i="7"/>
  <c r="C127" i="7"/>
  <c r="E127" i="7" s="1"/>
  <c r="D122" i="7"/>
  <c r="C122" i="7"/>
  <c r="E122" i="7" s="1"/>
  <c r="D121" i="7"/>
  <c r="C121" i="7"/>
  <c r="E121" i="7" s="1"/>
  <c r="D110" i="7"/>
  <c r="C110" i="7"/>
  <c r="E110" i="7" s="1"/>
  <c r="D87" i="7"/>
  <c r="C87" i="7"/>
  <c r="E87" i="7" s="1"/>
  <c r="D49" i="7"/>
  <c r="C49" i="7"/>
  <c r="E49" i="7" s="1"/>
  <c r="D48" i="7"/>
  <c r="C48" i="7"/>
  <c r="E48" i="7" s="1"/>
  <c r="D146" i="7"/>
  <c r="C146" i="7"/>
  <c r="E146" i="7" s="1"/>
  <c r="D142" i="7"/>
  <c r="C142" i="7"/>
  <c r="E142" i="7" s="1"/>
  <c r="D126" i="7"/>
  <c r="C126" i="7"/>
  <c r="E126" i="7" s="1"/>
  <c r="D106" i="7"/>
  <c r="C106" i="7"/>
  <c r="E106" i="7" s="1"/>
  <c r="D103" i="7"/>
  <c r="C103" i="7"/>
  <c r="E103" i="7" s="1"/>
  <c r="D90" i="7"/>
  <c r="C90" i="7"/>
  <c r="E90" i="7" s="1"/>
  <c r="D84" i="7"/>
  <c r="C84" i="7"/>
  <c r="E84" i="7" s="1"/>
  <c r="D71" i="7"/>
  <c r="C71" i="7"/>
  <c r="E71" i="7" s="1"/>
  <c r="D65" i="7"/>
  <c r="C65" i="7"/>
  <c r="E65" i="7" s="1"/>
  <c r="D58" i="7"/>
  <c r="C58" i="7"/>
  <c r="E58" i="7" s="1"/>
  <c r="D57" i="7"/>
  <c r="C57" i="7"/>
  <c r="E57" i="7" s="1"/>
  <c r="D43" i="7"/>
  <c r="C43" i="7"/>
  <c r="E43" i="7" s="1"/>
  <c r="D34" i="7"/>
  <c r="C34" i="7"/>
  <c r="E34" i="7" s="1"/>
  <c r="D132" i="7"/>
  <c r="C132" i="7"/>
  <c r="E132" i="7" s="1"/>
  <c r="D128" i="7"/>
  <c r="C128" i="7"/>
  <c r="E128" i="7" s="1"/>
  <c r="D125" i="7"/>
  <c r="C125" i="7"/>
  <c r="E125" i="7" s="1"/>
  <c r="D119" i="7"/>
  <c r="C119" i="7"/>
  <c r="E119" i="7" s="1"/>
  <c r="D114" i="7"/>
  <c r="C114" i="7"/>
  <c r="E114" i="7" s="1"/>
  <c r="D111" i="7"/>
  <c r="C111" i="7"/>
  <c r="E111" i="7" s="1"/>
  <c r="D108" i="7"/>
  <c r="C108" i="7"/>
  <c r="E108" i="7" s="1"/>
  <c r="D107" i="7"/>
  <c r="C107" i="7"/>
  <c r="E107" i="7" s="1"/>
  <c r="D104" i="7"/>
  <c r="C104" i="7"/>
  <c r="E104" i="7" s="1"/>
  <c r="D94" i="7"/>
  <c r="C94" i="7"/>
  <c r="E94" i="7" s="1"/>
  <c r="D93" i="7"/>
  <c r="C93" i="7"/>
  <c r="E93" i="7" s="1"/>
  <c r="D77" i="7"/>
  <c r="C77" i="7"/>
  <c r="E77" i="7" s="1"/>
  <c r="D72" i="7"/>
  <c r="C72" i="7"/>
  <c r="E72" i="7" s="1"/>
  <c r="D56" i="7"/>
  <c r="C56" i="7"/>
  <c r="E56" i="7" s="1"/>
  <c r="D35" i="7"/>
  <c r="C35" i="7"/>
  <c r="E35" i="7" s="1"/>
  <c r="D139" i="7"/>
  <c r="C139" i="7"/>
  <c r="E139" i="7" s="1"/>
  <c r="D136" i="7"/>
  <c r="C136" i="7"/>
  <c r="E136" i="7" s="1"/>
  <c r="D133" i="7"/>
  <c r="C133" i="7"/>
  <c r="E133" i="7" s="1"/>
  <c r="D130" i="7"/>
  <c r="C130" i="7"/>
  <c r="E130" i="7" s="1"/>
  <c r="D129" i="7"/>
  <c r="C129" i="7"/>
  <c r="E129" i="7" s="1"/>
  <c r="D123" i="7"/>
  <c r="C123" i="7"/>
  <c r="E123" i="7" s="1"/>
  <c r="D116" i="7"/>
  <c r="C116" i="7"/>
  <c r="E116" i="7" s="1"/>
  <c r="D115" i="7"/>
  <c r="C115" i="7"/>
  <c r="E115" i="7" s="1"/>
  <c r="D101" i="7"/>
  <c r="C101" i="7"/>
  <c r="E101" i="7" s="1"/>
  <c r="D99" i="7"/>
  <c r="C99" i="7"/>
  <c r="E99" i="7" s="1"/>
  <c r="D97" i="7"/>
  <c r="C97" i="7"/>
  <c r="E97" i="7" s="1"/>
  <c r="D96" i="7"/>
  <c r="C96" i="7"/>
  <c r="E96" i="7" s="1"/>
  <c r="D95" i="7"/>
  <c r="C95" i="7"/>
  <c r="E95" i="7" s="1"/>
  <c r="D88" i="7"/>
  <c r="C88" i="7"/>
  <c r="E88" i="7" s="1"/>
  <c r="D82" i="7"/>
  <c r="C82" i="7"/>
  <c r="E82" i="7" s="1"/>
  <c r="D79" i="7"/>
  <c r="C79" i="7"/>
  <c r="E79" i="7" s="1"/>
  <c r="D78" i="7"/>
  <c r="C78" i="7"/>
  <c r="E78" i="7" s="1"/>
  <c r="D70" i="7"/>
  <c r="C70" i="7"/>
  <c r="E70" i="7" s="1"/>
  <c r="D63" i="7"/>
  <c r="C63" i="7"/>
  <c r="E63" i="7" s="1"/>
  <c r="D52" i="7"/>
  <c r="C52" i="7"/>
  <c r="E52" i="7" s="1"/>
  <c r="D45" i="7"/>
  <c r="C45" i="7"/>
  <c r="E45" i="7" s="1"/>
  <c r="D41" i="7"/>
  <c r="C41" i="7"/>
  <c r="E41" i="7" s="1"/>
  <c r="D183" i="7"/>
  <c r="C183" i="7"/>
  <c r="D169" i="7"/>
  <c r="C165" i="7"/>
  <c r="C169" i="7"/>
  <c r="C164" i="7"/>
  <c r="C162" i="7" s="1"/>
  <c r="D170" i="7"/>
  <c r="D166" i="7"/>
  <c r="C170" i="7"/>
  <c r="C166" i="7"/>
  <c r="D33" i="7"/>
  <c r="C33" i="7"/>
  <c r="E33" i="7" s="1"/>
  <c r="D31" i="7"/>
  <c r="C31" i="7"/>
  <c r="E31" i="7" s="1"/>
  <c r="D144" i="7"/>
  <c r="C144" i="7"/>
  <c r="E144" i="7" s="1"/>
  <c r="D143" i="7"/>
  <c r="C143" i="7"/>
  <c r="E143" i="7" s="1"/>
  <c r="D138" i="7"/>
  <c r="C138" i="7"/>
  <c r="E138" i="7" s="1"/>
  <c r="D124" i="7"/>
  <c r="C124" i="7"/>
  <c r="E124" i="7" s="1"/>
  <c r="D118" i="7"/>
  <c r="C118" i="7"/>
  <c r="E118" i="7" s="1"/>
  <c r="D113" i="7"/>
  <c r="C113" i="7"/>
  <c r="E113" i="7" s="1"/>
  <c r="D112" i="7"/>
  <c r="C112" i="7"/>
  <c r="E112" i="7" s="1"/>
  <c r="D105" i="7"/>
  <c r="C105" i="7"/>
  <c r="E105" i="7" s="1"/>
  <c r="D102" i="7"/>
  <c r="C102" i="7"/>
  <c r="E102" i="7" s="1"/>
  <c r="D98" i="7"/>
  <c r="C98" i="7"/>
  <c r="E98" i="7" s="1"/>
  <c r="D91" i="7"/>
  <c r="C91" i="7"/>
  <c r="E91" i="7" s="1"/>
  <c r="D89" i="7"/>
  <c r="C89" i="7"/>
  <c r="E89" i="7" s="1"/>
  <c r="D86" i="7"/>
  <c r="C86" i="7"/>
  <c r="E86" i="7" s="1"/>
  <c r="D67" i="7"/>
  <c r="C67" i="7"/>
  <c r="E67" i="7" s="1"/>
  <c r="D64" i="7"/>
  <c r="C64" i="7"/>
  <c r="E64" i="7" s="1"/>
  <c r="D42" i="7"/>
  <c r="C42" i="7"/>
  <c r="E42" i="7" s="1"/>
  <c r="J11998" i="1"/>
  <c r="J11992" i="1"/>
  <c r="J11984" i="1"/>
  <c r="J9486" i="1"/>
  <c r="J11996" i="1"/>
  <c r="J11994" i="1"/>
  <c r="J11990" i="1"/>
  <c r="J11988" i="1"/>
  <c r="J11986" i="1"/>
  <c r="J11982" i="1"/>
  <c r="J11980" i="1"/>
  <c r="J11978" i="1"/>
  <c r="J11976" i="1"/>
  <c r="J11974" i="1"/>
  <c r="J11972" i="1"/>
  <c r="J11970" i="1"/>
  <c r="J11968" i="1"/>
  <c r="J11966" i="1"/>
  <c r="J11964" i="1"/>
  <c r="J11962" i="1"/>
  <c r="J11960" i="1"/>
  <c r="J11958" i="1"/>
  <c r="J11956" i="1"/>
  <c r="J11954" i="1"/>
  <c r="J11952" i="1"/>
  <c r="J11950" i="1"/>
  <c r="J11948" i="1"/>
  <c r="J11946" i="1"/>
  <c r="J11944" i="1"/>
  <c r="J11942" i="1"/>
  <c r="J11940" i="1"/>
  <c r="J11938" i="1"/>
  <c r="J11936" i="1"/>
  <c r="J11934" i="1"/>
  <c r="J11932" i="1"/>
  <c r="J11930" i="1"/>
  <c r="J11928" i="1"/>
  <c r="J11926" i="1"/>
  <c r="J11924" i="1"/>
  <c r="J11922" i="1"/>
  <c r="J11920" i="1"/>
  <c r="J11918" i="1"/>
  <c r="J11916" i="1"/>
  <c r="J11914" i="1"/>
  <c r="J11912" i="1"/>
  <c r="J11910" i="1"/>
  <c r="J11908" i="1"/>
  <c r="J11906" i="1"/>
  <c r="J11904" i="1"/>
  <c r="J11902" i="1"/>
  <c r="J11900" i="1"/>
  <c r="J11898" i="1"/>
  <c r="J11896" i="1"/>
  <c r="J11894" i="1"/>
  <c r="J11892" i="1"/>
  <c r="J11890" i="1"/>
  <c r="J11888" i="1"/>
  <c r="J11886" i="1"/>
  <c r="J11884" i="1"/>
  <c r="J11882" i="1"/>
  <c r="J11880" i="1"/>
  <c r="J11878" i="1"/>
  <c r="J11876" i="1"/>
  <c r="J11874" i="1"/>
  <c r="J11872" i="1"/>
  <c r="J11870" i="1"/>
  <c r="J11868" i="1"/>
  <c r="J11866" i="1"/>
  <c r="J11864" i="1"/>
  <c r="J11862" i="1"/>
  <c r="J11860" i="1"/>
  <c r="J11858" i="1"/>
  <c r="J11856" i="1"/>
  <c r="J11854" i="1"/>
  <c r="J11852" i="1"/>
  <c r="J11850" i="1"/>
  <c r="J11848" i="1"/>
  <c r="J11846" i="1"/>
  <c r="J11844" i="1"/>
  <c r="J11842" i="1"/>
  <c r="J11840" i="1"/>
  <c r="J11838" i="1"/>
  <c r="J11836" i="1"/>
  <c r="J11834" i="1"/>
  <c r="J11832" i="1"/>
  <c r="J11830" i="1"/>
  <c r="J11828" i="1"/>
  <c r="J11826" i="1"/>
  <c r="J11824" i="1"/>
  <c r="J11822" i="1"/>
  <c r="J11820" i="1"/>
  <c r="J11818" i="1"/>
  <c r="J11816" i="1"/>
  <c r="J11814" i="1"/>
  <c r="J11812" i="1"/>
  <c r="J11810" i="1"/>
  <c r="J11808" i="1"/>
  <c r="J11806" i="1"/>
  <c r="J11804" i="1"/>
  <c r="J11802" i="1"/>
  <c r="J11800" i="1"/>
  <c r="J11798" i="1"/>
  <c r="J11796" i="1"/>
  <c r="J11794" i="1"/>
  <c r="J11792" i="1"/>
  <c r="J11790" i="1"/>
  <c r="J11788" i="1"/>
  <c r="J11786" i="1"/>
  <c r="J11784" i="1"/>
  <c r="J11782" i="1"/>
  <c r="J11780" i="1"/>
  <c r="J11778" i="1"/>
  <c r="J11776" i="1"/>
  <c r="J11774" i="1"/>
  <c r="J11772" i="1"/>
  <c r="J11770" i="1"/>
  <c r="J11768" i="1"/>
  <c r="J11766" i="1"/>
  <c r="J11764" i="1"/>
  <c r="J11762" i="1"/>
  <c r="J11760" i="1"/>
  <c r="J11758" i="1"/>
  <c r="J11756" i="1"/>
  <c r="J11754" i="1"/>
  <c r="J11752" i="1"/>
  <c r="J11750" i="1"/>
  <c r="J11748" i="1"/>
  <c r="J11746" i="1"/>
  <c r="J11744" i="1"/>
  <c r="J11742" i="1"/>
  <c r="J11740" i="1"/>
  <c r="J11738" i="1"/>
  <c r="J11736" i="1"/>
  <c r="J11734" i="1"/>
  <c r="J11732" i="1"/>
  <c r="J11730" i="1"/>
  <c r="J11728" i="1"/>
  <c r="J11726" i="1"/>
  <c r="J11724" i="1"/>
  <c r="J11722" i="1"/>
  <c r="J11720" i="1"/>
  <c r="J11718" i="1"/>
  <c r="J11716" i="1"/>
  <c r="J11714" i="1"/>
  <c r="J11712" i="1"/>
  <c r="J11710" i="1"/>
  <c r="J11708" i="1"/>
  <c r="J11706" i="1"/>
  <c r="J11704" i="1"/>
  <c r="J11702" i="1"/>
  <c r="J11700" i="1"/>
  <c r="J11698" i="1"/>
  <c r="J11696" i="1"/>
  <c r="J11694" i="1"/>
  <c r="J11692" i="1"/>
  <c r="J11690" i="1"/>
  <c r="J11688" i="1"/>
  <c r="J11686" i="1"/>
  <c r="J11684" i="1"/>
  <c r="J11682" i="1"/>
  <c r="J11680" i="1"/>
  <c r="J11678" i="1"/>
  <c r="J11676" i="1"/>
  <c r="J11674" i="1"/>
  <c r="J11672" i="1"/>
  <c r="J11670" i="1"/>
  <c r="J11668" i="1"/>
  <c r="J11666" i="1"/>
  <c r="J11664" i="1"/>
  <c r="J11662" i="1"/>
  <c r="J11660" i="1"/>
  <c r="J11658" i="1"/>
  <c r="J11656" i="1"/>
  <c r="J11654" i="1"/>
  <c r="J11652" i="1"/>
  <c r="J11650" i="1"/>
  <c r="J11648" i="1"/>
  <c r="J11646" i="1"/>
  <c r="J11644" i="1"/>
  <c r="J11642" i="1"/>
  <c r="J11640" i="1"/>
  <c r="J11638" i="1"/>
  <c r="J11636" i="1"/>
  <c r="J11634" i="1"/>
  <c r="J11632" i="1"/>
  <c r="J11630" i="1"/>
  <c r="J11628" i="1"/>
  <c r="J11626" i="1"/>
  <c r="J11624" i="1"/>
  <c r="J11622" i="1"/>
  <c r="J11620" i="1"/>
  <c r="J11618" i="1"/>
  <c r="J11616" i="1"/>
  <c r="J11614" i="1"/>
  <c r="J11612" i="1"/>
  <c r="J11610" i="1"/>
  <c r="J11608" i="1"/>
  <c r="J11606" i="1"/>
  <c r="J11604" i="1"/>
  <c r="J11602" i="1"/>
  <c r="J11600" i="1"/>
  <c r="J11598" i="1"/>
  <c r="J11596" i="1"/>
  <c r="J11594" i="1"/>
  <c r="J11592" i="1"/>
  <c r="J11590" i="1"/>
  <c r="J11588" i="1"/>
  <c r="J11586" i="1"/>
  <c r="J11584" i="1"/>
  <c r="J11582" i="1"/>
  <c r="J11580" i="1"/>
  <c r="J11578" i="1"/>
  <c r="J11576" i="1"/>
  <c r="J11574" i="1"/>
  <c r="J11572" i="1"/>
  <c r="J11570" i="1"/>
  <c r="J11568" i="1"/>
  <c r="J11566" i="1"/>
  <c r="J11564" i="1"/>
  <c r="J11562" i="1"/>
  <c r="J11560" i="1"/>
  <c r="J11558" i="1"/>
  <c r="J11556" i="1"/>
  <c r="J11554" i="1"/>
  <c r="J11552" i="1"/>
  <c r="J11550" i="1"/>
  <c r="J11548" i="1"/>
  <c r="J11546" i="1"/>
  <c r="J11544" i="1"/>
  <c r="J11542" i="1"/>
  <c r="J11540" i="1"/>
  <c r="J11538" i="1"/>
  <c r="J11536" i="1"/>
  <c r="J11534" i="1"/>
  <c r="J11532" i="1"/>
  <c r="J11530" i="1"/>
  <c r="J11528" i="1"/>
  <c r="J11526" i="1"/>
  <c r="J11524" i="1"/>
  <c r="J11522" i="1"/>
  <c r="J11520" i="1"/>
  <c r="J11518" i="1"/>
  <c r="J11516" i="1"/>
  <c r="J11514" i="1"/>
  <c r="J11512" i="1"/>
  <c r="J11510" i="1"/>
  <c r="J11508" i="1"/>
  <c r="J11506" i="1"/>
  <c r="J11504" i="1"/>
  <c r="J11502" i="1"/>
  <c r="J11500" i="1"/>
  <c r="J11498" i="1"/>
  <c r="J11496" i="1"/>
  <c r="J11494" i="1"/>
  <c r="J11492" i="1"/>
  <c r="J11490" i="1"/>
  <c r="J11488" i="1"/>
  <c r="J11486" i="1"/>
  <c r="J11484" i="1"/>
  <c r="J11482" i="1"/>
  <c r="J11480" i="1"/>
  <c r="J11478" i="1"/>
  <c r="J11476" i="1"/>
  <c r="J11474" i="1"/>
  <c r="J11472" i="1"/>
  <c r="J11470" i="1"/>
  <c r="J11468" i="1"/>
  <c r="J11466" i="1"/>
  <c r="J11464" i="1"/>
  <c r="J11462" i="1"/>
  <c r="J11460" i="1"/>
  <c r="J11458" i="1"/>
  <c r="J11456" i="1"/>
  <c r="J11454" i="1"/>
  <c r="J11452" i="1"/>
  <c r="J11450" i="1"/>
  <c r="J11448" i="1"/>
  <c r="J11446" i="1"/>
  <c r="J11444" i="1"/>
  <c r="J11442" i="1"/>
  <c r="J11440" i="1"/>
  <c r="J11438" i="1"/>
  <c r="J11436" i="1"/>
  <c r="J11434" i="1"/>
  <c r="J11432" i="1"/>
  <c r="J11430" i="1"/>
  <c r="J11428" i="1"/>
  <c r="J11426" i="1"/>
  <c r="J11424" i="1"/>
  <c r="J11422" i="1"/>
  <c r="J11420" i="1"/>
  <c r="J11418" i="1"/>
  <c r="J11416" i="1"/>
  <c r="J11414" i="1"/>
  <c r="J11412" i="1"/>
  <c r="J11410" i="1"/>
  <c r="J11408" i="1"/>
  <c r="J11406" i="1"/>
  <c r="J11404" i="1"/>
  <c r="J11402" i="1"/>
  <c r="J11400" i="1"/>
  <c r="J11398" i="1"/>
  <c r="J11396" i="1"/>
  <c r="J11394" i="1"/>
  <c r="J11392" i="1"/>
  <c r="J11390" i="1"/>
  <c r="J11388" i="1"/>
  <c r="J11386" i="1"/>
  <c r="J11384" i="1"/>
  <c r="J11382" i="1"/>
  <c r="J11380" i="1"/>
  <c r="J11378" i="1"/>
  <c r="J11376" i="1"/>
  <c r="J11374" i="1"/>
  <c r="J11372" i="1"/>
  <c r="J11370" i="1"/>
  <c r="J11368" i="1"/>
  <c r="J11366" i="1"/>
  <c r="J11364" i="1"/>
  <c r="J11362" i="1"/>
  <c r="J11360" i="1"/>
  <c r="J11358" i="1"/>
  <c r="J11356" i="1"/>
  <c r="J11354" i="1"/>
  <c r="J11352" i="1"/>
  <c r="J11350" i="1"/>
  <c r="J11348" i="1"/>
  <c r="J11346" i="1"/>
  <c r="J11344" i="1"/>
  <c r="J11342" i="1"/>
  <c r="J11340" i="1"/>
  <c r="J11338" i="1"/>
  <c r="J11336" i="1"/>
  <c r="J11334" i="1"/>
  <c r="J11332" i="1"/>
  <c r="J11330" i="1"/>
  <c r="J11328" i="1"/>
  <c r="J11326" i="1"/>
  <c r="J11324" i="1"/>
  <c r="J11322" i="1"/>
  <c r="J11320" i="1"/>
  <c r="J11318" i="1"/>
  <c r="J11316" i="1"/>
  <c r="J11314" i="1"/>
  <c r="J11312" i="1"/>
  <c r="J11310" i="1"/>
  <c r="J11308" i="1"/>
  <c r="J11306" i="1"/>
  <c r="J11304" i="1"/>
  <c r="J11302" i="1"/>
  <c r="J11300" i="1"/>
  <c r="J11298" i="1"/>
  <c r="J11296" i="1"/>
  <c r="J11294" i="1"/>
  <c r="J11292" i="1"/>
  <c r="J11290" i="1"/>
  <c r="J11288" i="1"/>
  <c r="J11286" i="1"/>
  <c r="J11284" i="1"/>
  <c r="J11282" i="1"/>
  <c r="J11280" i="1"/>
  <c r="J11278" i="1"/>
  <c r="J11276" i="1"/>
  <c r="J11274" i="1"/>
  <c r="J11272" i="1"/>
  <c r="J11270" i="1"/>
  <c r="J11268" i="1"/>
  <c r="J11266" i="1"/>
  <c r="J11264" i="1"/>
  <c r="J11262" i="1"/>
  <c r="J11260" i="1"/>
  <c r="J11258" i="1"/>
  <c r="J11256" i="1"/>
  <c r="J11254" i="1"/>
  <c r="J11252" i="1"/>
  <c r="J11250" i="1"/>
  <c r="J11248" i="1"/>
  <c r="J11246" i="1"/>
  <c r="J11244" i="1"/>
  <c r="J11242" i="1"/>
  <c r="J11240" i="1"/>
  <c r="J11238" i="1"/>
  <c r="J11236" i="1"/>
  <c r="J11234" i="1"/>
  <c r="J11232" i="1"/>
  <c r="J11230" i="1"/>
  <c r="J11228" i="1"/>
  <c r="J11226" i="1"/>
  <c r="J11224" i="1"/>
  <c r="J11222" i="1"/>
  <c r="J11220" i="1"/>
  <c r="J11218" i="1"/>
  <c r="J11216" i="1"/>
  <c r="J11214" i="1"/>
  <c r="J11212" i="1"/>
  <c r="J11210" i="1"/>
  <c r="J11208" i="1"/>
  <c r="J11206" i="1"/>
  <c r="J11204" i="1"/>
  <c r="J11202" i="1"/>
  <c r="J11200" i="1"/>
  <c r="J11198" i="1"/>
  <c r="J11196" i="1"/>
  <c r="J11194" i="1"/>
  <c r="J11192" i="1"/>
  <c r="J11190" i="1"/>
  <c r="J11188" i="1"/>
  <c r="J11186" i="1"/>
  <c r="J11184" i="1"/>
  <c r="J11182" i="1"/>
  <c r="J11180" i="1"/>
  <c r="J11178" i="1"/>
  <c r="J11176" i="1"/>
  <c r="J11174" i="1"/>
  <c r="J11172" i="1"/>
  <c r="J11170" i="1"/>
  <c r="J11168" i="1"/>
  <c r="J11166" i="1"/>
  <c r="J11164" i="1"/>
  <c r="J11162" i="1"/>
  <c r="J11160" i="1"/>
  <c r="J11158" i="1"/>
  <c r="J11156" i="1"/>
  <c r="J11154" i="1"/>
  <c r="J11152" i="1"/>
  <c r="J11150" i="1"/>
  <c r="J11148" i="1"/>
  <c r="J11146" i="1"/>
  <c r="J11144" i="1"/>
  <c r="J11142" i="1"/>
  <c r="J11140" i="1"/>
  <c r="J11138" i="1"/>
  <c r="J11136" i="1"/>
  <c r="J11134" i="1"/>
  <c r="J11132" i="1"/>
  <c r="J11130" i="1"/>
  <c r="J11128" i="1"/>
  <c r="J11126" i="1"/>
  <c r="J11124" i="1"/>
  <c r="J11122" i="1"/>
  <c r="J11120" i="1"/>
  <c r="J11118" i="1"/>
  <c r="J11116" i="1"/>
  <c r="J11114" i="1"/>
  <c r="J11112" i="1"/>
  <c r="J11110" i="1"/>
  <c r="J11108" i="1"/>
  <c r="J11106" i="1"/>
  <c r="J11104" i="1"/>
  <c r="J11102" i="1"/>
  <c r="J11100" i="1"/>
  <c r="J11098" i="1"/>
  <c r="J11096" i="1"/>
  <c r="J11094" i="1"/>
  <c r="J11092" i="1"/>
  <c r="J11090" i="1"/>
  <c r="J11088" i="1"/>
  <c r="J11086" i="1"/>
  <c r="J11084" i="1"/>
  <c r="J11082" i="1"/>
  <c r="J11080" i="1"/>
  <c r="J11078" i="1"/>
  <c r="J11076" i="1"/>
  <c r="J11074" i="1"/>
  <c r="J11072" i="1"/>
  <c r="J11070" i="1"/>
  <c r="J11068" i="1"/>
  <c r="J11066" i="1"/>
  <c r="J11064" i="1"/>
  <c r="J11062" i="1"/>
  <c r="J11060" i="1"/>
  <c r="J11058" i="1"/>
  <c r="J11056" i="1"/>
  <c r="J11054" i="1"/>
  <c r="J11052" i="1"/>
  <c r="J11050" i="1"/>
  <c r="J11048" i="1"/>
  <c r="J11046" i="1"/>
  <c r="J11044" i="1"/>
  <c r="J11042" i="1"/>
  <c r="J11040" i="1"/>
  <c r="J11038" i="1"/>
  <c r="J11036" i="1"/>
  <c r="J11034" i="1"/>
  <c r="J11032" i="1"/>
  <c r="J11030" i="1"/>
  <c r="J11028" i="1"/>
  <c r="J11026" i="1"/>
  <c r="J11024" i="1"/>
  <c r="J11022" i="1"/>
  <c r="J11020" i="1"/>
  <c r="J11018" i="1"/>
  <c r="J11016" i="1"/>
  <c r="J11014" i="1"/>
  <c r="J11012" i="1"/>
  <c r="J11010" i="1"/>
  <c r="J11008" i="1"/>
  <c r="J11006" i="1"/>
  <c r="J11004" i="1"/>
  <c r="J11002" i="1"/>
  <c r="J11000" i="1"/>
  <c r="J10998" i="1"/>
  <c r="J10996" i="1"/>
  <c r="J10994" i="1"/>
  <c r="J10992" i="1"/>
  <c r="J10990" i="1"/>
  <c r="J10988" i="1"/>
  <c r="J10986" i="1"/>
  <c r="J10984" i="1"/>
  <c r="J10982" i="1"/>
  <c r="J10980" i="1"/>
  <c r="J10978" i="1"/>
  <c r="J10976" i="1"/>
  <c r="J10974" i="1"/>
  <c r="J10972" i="1"/>
  <c r="J10970" i="1"/>
  <c r="J10968" i="1"/>
  <c r="J10966" i="1"/>
  <c r="J10964" i="1"/>
  <c r="J10962" i="1"/>
  <c r="J10960" i="1"/>
  <c r="J10958" i="1"/>
  <c r="J10956" i="1"/>
  <c r="J10954" i="1"/>
  <c r="J10952" i="1"/>
  <c r="J10950" i="1"/>
  <c r="J10948" i="1"/>
  <c r="J10946" i="1"/>
  <c r="J10944" i="1"/>
  <c r="J10942" i="1"/>
  <c r="J10940" i="1"/>
  <c r="J10938" i="1"/>
  <c r="J10936" i="1"/>
  <c r="J10934" i="1"/>
  <c r="J10932" i="1"/>
  <c r="J10930" i="1"/>
  <c r="J10928" i="1"/>
  <c r="J10926" i="1"/>
  <c r="J10924" i="1"/>
  <c r="J10922" i="1"/>
  <c r="J10920" i="1"/>
  <c r="J10918" i="1"/>
  <c r="J10916" i="1"/>
  <c r="J10914" i="1"/>
  <c r="J10912" i="1"/>
  <c r="J10910" i="1"/>
  <c r="J10908" i="1"/>
  <c r="J10906" i="1"/>
  <c r="J10904" i="1"/>
  <c r="J10902" i="1"/>
  <c r="J10900" i="1"/>
  <c r="J10898" i="1"/>
  <c r="J10896" i="1"/>
  <c r="J10894" i="1"/>
  <c r="J10892" i="1"/>
  <c r="J10890" i="1"/>
  <c r="J10888" i="1"/>
  <c r="J10886" i="1"/>
  <c r="J10884" i="1"/>
  <c r="J10882" i="1"/>
  <c r="J10880" i="1"/>
  <c r="J10878" i="1"/>
  <c r="J10876" i="1"/>
  <c r="J10874" i="1"/>
  <c r="J10872" i="1"/>
  <c r="J10870" i="1"/>
  <c r="J10868" i="1"/>
  <c r="J10866" i="1"/>
  <c r="J10864" i="1"/>
  <c r="J10862" i="1"/>
  <c r="J10860" i="1"/>
  <c r="J10858" i="1"/>
  <c r="J10856" i="1"/>
  <c r="J10854" i="1"/>
  <c r="J10852" i="1"/>
  <c r="J10850" i="1"/>
  <c r="J10848" i="1"/>
  <c r="J10846" i="1"/>
  <c r="J10844" i="1"/>
  <c r="J10842" i="1"/>
  <c r="J10840" i="1"/>
  <c r="J10838" i="1"/>
  <c r="J10836" i="1"/>
  <c r="J10834" i="1"/>
  <c r="J10832" i="1"/>
  <c r="J10830" i="1"/>
  <c r="J10828" i="1"/>
  <c r="J10826" i="1"/>
  <c r="J10824" i="1"/>
  <c r="J10822" i="1"/>
  <c r="J10820" i="1"/>
  <c r="J10818" i="1"/>
  <c r="J10816" i="1"/>
  <c r="J10814" i="1"/>
  <c r="J10812" i="1"/>
  <c r="J10810" i="1"/>
  <c r="J10808" i="1"/>
  <c r="J10806" i="1"/>
  <c r="J10804" i="1"/>
  <c r="J10802" i="1"/>
  <c r="J10800" i="1"/>
  <c r="J10798" i="1"/>
  <c r="J10796" i="1"/>
  <c r="J10794" i="1"/>
  <c r="J10792" i="1"/>
  <c r="J10790" i="1"/>
  <c r="J10788" i="1"/>
  <c r="J10786" i="1"/>
  <c r="J10784" i="1"/>
  <c r="J10782" i="1"/>
  <c r="J10780" i="1"/>
  <c r="J10778" i="1"/>
  <c r="J10776" i="1"/>
  <c r="J10774" i="1"/>
  <c r="J10772" i="1"/>
  <c r="J10770" i="1"/>
  <c r="J10768" i="1"/>
  <c r="J10766" i="1"/>
  <c r="J10764" i="1"/>
  <c r="J10762" i="1"/>
  <c r="J10760" i="1"/>
  <c r="J10758" i="1"/>
  <c r="J10756" i="1"/>
  <c r="J10754" i="1"/>
  <c r="J10752" i="1"/>
  <c r="J10750" i="1"/>
  <c r="J10748" i="1"/>
  <c r="J10746" i="1"/>
  <c r="J10744" i="1"/>
  <c r="J10742" i="1"/>
  <c r="J10740" i="1"/>
  <c r="J10738" i="1"/>
  <c r="J10736" i="1"/>
  <c r="J10734" i="1"/>
  <c r="J10732" i="1"/>
  <c r="J10730" i="1"/>
  <c r="J10728" i="1"/>
  <c r="J10726" i="1"/>
  <c r="J10724" i="1"/>
  <c r="J10722" i="1"/>
  <c r="J10720" i="1"/>
  <c r="J10718" i="1"/>
  <c r="J10716" i="1"/>
  <c r="J10714" i="1"/>
  <c r="J10712" i="1"/>
  <c r="J10710" i="1"/>
  <c r="J10708" i="1"/>
  <c r="J10706" i="1"/>
  <c r="J10704" i="1"/>
  <c r="J10702" i="1"/>
  <c r="J10700" i="1"/>
  <c r="J10698" i="1"/>
  <c r="J10696" i="1"/>
  <c r="J10694" i="1"/>
  <c r="J10692" i="1"/>
  <c r="J10690" i="1"/>
  <c r="J10688" i="1"/>
  <c r="J10686" i="1"/>
  <c r="J10684" i="1"/>
  <c r="J10682" i="1"/>
  <c r="J10680" i="1"/>
  <c r="J10678" i="1"/>
  <c r="J10676" i="1"/>
  <c r="J10674" i="1"/>
  <c r="J10672" i="1"/>
  <c r="J10670" i="1"/>
  <c r="J10668" i="1"/>
  <c r="J10666" i="1"/>
  <c r="J10664" i="1"/>
  <c r="J10662" i="1"/>
  <c r="J10660" i="1"/>
  <c r="J10658" i="1"/>
  <c r="J10656" i="1"/>
  <c r="J10654" i="1"/>
  <c r="J10652" i="1"/>
  <c r="J10650" i="1"/>
  <c r="J10648" i="1"/>
  <c r="J10646" i="1"/>
  <c r="J10644" i="1"/>
  <c r="J10642" i="1"/>
  <c r="J10640" i="1"/>
  <c r="J10638" i="1"/>
  <c r="J10636" i="1"/>
  <c r="J10634" i="1"/>
  <c r="J10632" i="1"/>
  <c r="J10630" i="1"/>
  <c r="J10628" i="1"/>
  <c r="J10626" i="1"/>
  <c r="J10624" i="1"/>
  <c r="J10622" i="1"/>
  <c r="J10620" i="1"/>
  <c r="J10618" i="1"/>
  <c r="J10616" i="1"/>
  <c r="J10614" i="1"/>
  <c r="J10612" i="1"/>
  <c r="J10610" i="1"/>
  <c r="J10608" i="1"/>
  <c r="J10606" i="1"/>
  <c r="J10604" i="1"/>
  <c r="J10602" i="1"/>
  <c r="J10600" i="1"/>
  <c r="J10598" i="1"/>
  <c r="J10596" i="1"/>
  <c r="J10594" i="1"/>
  <c r="J10592" i="1"/>
  <c r="J10590" i="1"/>
  <c r="J10588" i="1"/>
  <c r="J10586" i="1"/>
  <c r="J10584" i="1"/>
  <c r="J10582" i="1"/>
  <c r="J10580" i="1"/>
  <c r="J10578" i="1"/>
  <c r="J10576" i="1"/>
  <c r="J10574" i="1"/>
  <c r="J10572" i="1"/>
  <c r="J10570" i="1"/>
  <c r="J10568" i="1"/>
  <c r="J10566" i="1"/>
  <c r="J10564" i="1"/>
  <c r="J10562" i="1"/>
  <c r="J10560" i="1"/>
  <c r="J10558" i="1"/>
  <c r="J10556" i="1"/>
  <c r="J10554" i="1"/>
  <c r="J10552" i="1"/>
  <c r="J10550" i="1"/>
  <c r="J10548" i="1"/>
  <c r="J10546" i="1"/>
  <c r="J10544" i="1"/>
  <c r="J10542" i="1"/>
  <c r="J10540" i="1"/>
  <c r="J10538" i="1"/>
  <c r="J10536" i="1"/>
  <c r="J10534" i="1"/>
  <c r="J10532" i="1"/>
  <c r="J10530" i="1"/>
  <c r="J10528" i="1"/>
  <c r="J10526" i="1"/>
  <c r="J10524" i="1"/>
  <c r="J10522" i="1"/>
  <c r="J10520" i="1"/>
  <c r="J10518" i="1"/>
  <c r="J10516" i="1"/>
  <c r="J10514" i="1"/>
  <c r="J10512" i="1"/>
  <c r="J10510" i="1"/>
  <c r="J10508" i="1"/>
  <c r="J10506" i="1"/>
  <c r="J10504" i="1"/>
  <c r="J10502" i="1"/>
  <c r="J10500" i="1"/>
  <c r="J10498" i="1"/>
  <c r="J10496" i="1"/>
  <c r="J10494" i="1"/>
  <c r="J10492" i="1"/>
  <c r="J10490" i="1"/>
  <c r="J10488" i="1"/>
  <c r="J10486" i="1"/>
  <c r="J10484" i="1"/>
  <c r="J10482" i="1"/>
  <c r="J10480" i="1"/>
  <c r="J10478" i="1"/>
  <c r="J10476" i="1"/>
  <c r="J10474" i="1"/>
  <c r="J10472" i="1"/>
  <c r="J10470" i="1"/>
  <c r="J10468" i="1"/>
  <c r="J10466" i="1"/>
  <c r="J10464" i="1"/>
  <c r="J10462" i="1"/>
  <c r="J10460" i="1"/>
  <c r="J10458" i="1"/>
  <c r="J10456" i="1"/>
  <c r="J10454" i="1"/>
  <c r="J10452" i="1"/>
  <c r="J10450" i="1"/>
  <c r="J10448" i="1"/>
  <c r="J10446" i="1"/>
  <c r="J10444" i="1"/>
  <c r="J10442" i="1"/>
  <c r="J10440" i="1"/>
  <c r="J10438" i="1"/>
  <c r="J10436" i="1"/>
  <c r="J10434" i="1"/>
  <c r="J10432" i="1"/>
  <c r="J10430" i="1"/>
  <c r="J10428" i="1"/>
  <c r="J10426" i="1"/>
  <c r="J10424" i="1"/>
  <c r="J10422" i="1"/>
  <c r="J10420" i="1"/>
  <c r="J10418" i="1"/>
  <c r="J10416" i="1"/>
  <c r="J10414" i="1"/>
  <c r="J10412" i="1"/>
  <c r="J10410" i="1"/>
  <c r="J10408" i="1"/>
  <c r="J10406" i="1"/>
  <c r="J10404" i="1"/>
  <c r="J10402" i="1"/>
  <c r="J10400" i="1"/>
  <c r="J10398" i="1"/>
  <c r="J10396" i="1"/>
  <c r="J10394" i="1"/>
  <c r="J10392" i="1"/>
  <c r="J10390" i="1"/>
  <c r="J10388" i="1"/>
  <c r="J10386" i="1"/>
  <c r="J10384" i="1"/>
  <c r="J10382" i="1"/>
  <c r="J10380" i="1"/>
  <c r="J10378" i="1"/>
  <c r="J10376" i="1"/>
  <c r="J10374" i="1"/>
  <c r="J10372" i="1"/>
  <c r="J10370" i="1"/>
  <c r="J10368" i="1"/>
  <c r="J10366" i="1"/>
  <c r="J10364" i="1"/>
  <c r="J10362" i="1"/>
  <c r="J10360" i="1"/>
  <c r="J10358" i="1"/>
  <c r="J10356" i="1"/>
  <c r="J10354" i="1"/>
  <c r="J10352" i="1"/>
  <c r="J10350" i="1"/>
  <c r="J10348" i="1"/>
  <c r="J10346" i="1"/>
  <c r="J10344" i="1"/>
  <c r="J10342" i="1"/>
  <c r="J10340" i="1"/>
  <c r="J10338" i="1"/>
  <c r="J10336" i="1"/>
  <c r="J10334" i="1"/>
  <c r="J10332" i="1"/>
  <c r="J10330" i="1"/>
  <c r="J10328" i="1"/>
  <c r="J10326" i="1"/>
  <c r="J10324" i="1"/>
  <c r="J10322" i="1"/>
  <c r="J10320" i="1"/>
  <c r="J10318" i="1"/>
  <c r="J10316" i="1"/>
  <c r="J10314" i="1"/>
  <c r="J10312" i="1"/>
  <c r="J10310" i="1"/>
  <c r="J10308" i="1"/>
  <c r="J10306" i="1"/>
  <c r="J10304" i="1"/>
  <c r="J10302" i="1"/>
  <c r="J10300" i="1"/>
  <c r="J10298" i="1"/>
  <c r="J10296" i="1"/>
  <c r="J10294" i="1"/>
  <c r="J10292" i="1"/>
  <c r="J10290" i="1"/>
  <c r="J10288" i="1"/>
  <c r="J10286" i="1"/>
  <c r="J10284" i="1"/>
  <c r="J10282" i="1"/>
  <c r="J10280" i="1"/>
  <c r="J10278" i="1"/>
  <c r="J10276" i="1"/>
  <c r="J10274" i="1"/>
  <c r="J10272" i="1"/>
  <c r="J10270" i="1"/>
  <c r="J10268" i="1"/>
  <c r="J10266" i="1"/>
  <c r="J10264" i="1"/>
  <c r="J10262" i="1"/>
  <c r="J10260" i="1"/>
  <c r="J10258" i="1"/>
  <c r="J10256" i="1"/>
  <c r="J10254" i="1"/>
  <c r="J10252" i="1"/>
  <c r="J10250" i="1"/>
  <c r="J10248" i="1"/>
  <c r="J10246" i="1"/>
  <c r="J10244" i="1"/>
  <c r="J10242" i="1"/>
  <c r="J10240" i="1"/>
  <c r="J10238" i="1"/>
  <c r="J10236" i="1"/>
  <c r="J10234" i="1"/>
  <c r="J10232" i="1"/>
  <c r="J10230" i="1"/>
  <c r="J10228" i="1"/>
  <c r="J10226" i="1"/>
  <c r="J10224" i="1"/>
  <c r="J10222" i="1"/>
  <c r="J10220" i="1"/>
  <c r="J10218" i="1"/>
  <c r="J10216" i="1"/>
  <c r="J10214" i="1"/>
  <c r="J10212" i="1"/>
  <c r="J10210" i="1"/>
  <c r="J10208" i="1"/>
  <c r="J10206" i="1"/>
  <c r="J10204" i="1"/>
  <c r="J10202" i="1"/>
  <c r="J10200" i="1"/>
  <c r="J10198" i="1"/>
  <c r="J10196" i="1"/>
  <c r="J10194" i="1"/>
  <c r="J10192" i="1"/>
  <c r="J10190" i="1"/>
  <c r="J10188" i="1"/>
  <c r="J10186" i="1"/>
  <c r="J10184" i="1"/>
  <c r="J10182" i="1"/>
  <c r="J10180" i="1"/>
  <c r="J10178" i="1"/>
  <c r="J10176" i="1"/>
  <c r="J10174" i="1"/>
  <c r="J10172" i="1"/>
  <c r="J10170" i="1"/>
  <c r="J10168" i="1"/>
  <c r="J10166" i="1"/>
  <c r="J10164" i="1"/>
  <c r="J10162" i="1"/>
  <c r="J10160" i="1"/>
  <c r="J10158" i="1"/>
  <c r="J10156" i="1"/>
  <c r="J10154" i="1"/>
  <c r="J10152" i="1"/>
  <c r="J10150" i="1"/>
  <c r="J10148" i="1"/>
  <c r="J10146" i="1"/>
  <c r="J10144" i="1"/>
  <c r="J10142" i="1"/>
  <c r="J10140" i="1"/>
  <c r="J10138" i="1"/>
  <c r="J10136" i="1"/>
  <c r="J10134" i="1"/>
  <c r="J10132" i="1"/>
  <c r="J10130" i="1"/>
  <c r="J10128" i="1"/>
  <c r="J10126" i="1"/>
  <c r="J10124" i="1"/>
  <c r="J10122" i="1"/>
  <c r="J10120" i="1"/>
  <c r="J10118" i="1"/>
  <c r="J10116" i="1"/>
  <c r="J10114" i="1"/>
  <c r="J10112" i="1"/>
  <c r="J10110" i="1"/>
  <c r="J10108" i="1"/>
  <c r="J10106" i="1"/>
  <c r="J10104" i="1"/>
  <c r="J10102" i="1"/>
  <c r="J10100" i="1"/>
  <c r="J10098" i="1"/>
  <c r="J10096" i="1"/>
  <c r="J10094" i="1"/>
  <c r="J10092" i="1"/>
  <c r="J10090" i="1"/>
  <c r="J10088" i="1"/>
  <c r="J10086" i="1"/>
  <c r="J10084" i="1"/>
  <c r="J10082" i="1"/>
  <c r="J10080" i="1"/>
  <c r="J10078" i="1"/>
  <c r="J10076" i="1"/>
  <c r="J10074" i="1"/>
  <c r="J10072" i="1"/>
  <c r="J10070" i="1"/>
  <c r="J10068" i="1"/>
  <c r="J10066" i="1"/>
  <c r="J10064" i="1"/>
  <c r="J10062" i="1"/>
  <c r="J10060" i="1"/>
  <c r="J10058" i="1"/>
  <c r="J10056" i="1"/>
  <c r="J10054" i="1"/>
  <c r="J10052" i="1"/>
  <c r="J10050" i="1"/>
  <c r="J10048" i="1"/>
  <c r="J10046" i="1"/>
  <c r="J10044" i="1"/>
  <c r="J10042" i="1"/>
  <c r="J10040" i="1"/>
  <c r="J10038" i="1"/>
  <c r="J10036" i="1"/>
  <c r="J10034" i="1"/>
  <c r="J10032" i="1"/>
  <c r="J10030" i="1"/>
  <c r="J10028" i="1"/>
  <c r="J10026" i="1"/>
  <c r="J10024" i="1"/>
  <c r="J10022" i="1"/>
  <c r="J10020" i="1"/>
  <c r="J10018" i="1"/>
  <c r="J10016" i="1"/>
  <c r="J10014" i="1"/>
  <c r="J10012" i="1"/>
  <c r="J10010" i="1"/>
  <c r="J10008" i="1"/>
  <c r="J10006" i="1"/>
  <c r="J10004" i="1"/>
  <c r="J10002" i="1"/>
  <c r="J10000" i="1"/>
  <c r="J9998" i="1"/>
  <c r="J9996" i="1"/>
  <c r="J9994" i="1"/>
  <c r="J9992" i="1"/>
  <c r="J9990" i="1"/>
  <c r="J9988" i="1"/>
  <c r="J9986" i="1"/>
  <c r="J9984" i="1"/>
  <c r="J9982" i="1"/>
  <c r="J9980" i="1"/>
  <c r="J9978" i="1"/>
  <c r="J9976" i="1"/>
  <c r="J9974" i="1"/>
  <c r="J9972" i="1"/>
  <c r="J9970" i="1"/>
  <c r="J9968" i="1"/>
  <c r="J9966" i="1"/>
  <c r="J9964" i="1"/>
  <c r="J9962" i="1"/>
  <c r="J9960" i="1"/>
  <c r="J9958" i="1"/>
  <c r="J9956" i="1"/>
  <c r="J9954" i="1"/>
  <c r="J9952" i="1"/>
  <c r="J9950" i="1"/>
  <c r="J9948" i="1"/>
  <c r="J9946" i="1"/>
  <c r="J9944" i="1"/>
  <c r="J9942" i="1"/>
  <c r="J9940" i="1"/>
  <c r="J9938" i="1"/>
  <c r="J9936" i="1"/>
  <c r="J9934" i="1"/>
  <c r="J9932" i="1"/>
  <c r="J9930" i="1"/>
  <c r="J9928" i="1"/>
  <c r="J9926" i="1"/>
  <c r="J9924" i="1"/>
  <c r="J9922" i="1"/>
  <c r="J9920" i="1"/>
  <c r="J9918" i="1"/>
  <c r="J9916" i="1"/>
  <c r="J9914" i="1"/>
  <c r="J9912" i="1"/>
  <c r="J9910" i="1"/>
  <c r="J9908" i="1"/>
  <c r="J9906" i="1"/>
  <c r="J9904" i="1"/>
  <c r="J9902" i="1"/>
  <c r="J9900" i="1"/>
  <c r="J9898" i="1"/>
  <c r="J9896" i="1"/>
  <c r="J9894" i="1"/>
  <c r="J9892" i="1"/>
  <c r="J9890" i="1"/>
  <c r="J9888" i="1"/>
  <c r="J9886" i="1"/>
  <c r="J9884" i="1"/>
  <c r="J9882" i="1"/>
  <c r="J9880" i="1"/>
  <c r="J9878" i="1"/>
  <c r="J9876" i="1"/>
  <c r="J9874" i="1"/>
  <c r="J9872" i="1"/>
  <c r="J9870" i="1"/>
  <c r="J9868" i="1"/>
  <c r="J9866" i="1"/>
  <c r="J9864" i="1"/>
  <c r="J9862" i="1"/>
  <c r="J9860" i="1"/>
  <c r="J9858" i="1"/>
  <c r="J9856" i="1"/>
  <c r="J9854" i="1"/>
  <c r="J9852" i="1"/>
  <c r="J9850" i="1"/>
  <c r="J9848" i="1"/>
  <c r="J9846" i="1"/>
  <c r="J9844" i="1"/>
  <c r="J9842" i="1"/>
  <c r="J9840" i="1"/>
  <c r="J9838" i="1"/>
  <c r="J9836" i="1"/>
  <c r="J9834" i="1"/>
  <c r="J9832" i="1"/>
  <c r="J9830" i="1"/>
  <c r="J9828" i="1"/>
  <c r="J9826" i="1"/>
  <c r="J9824" i="1"/>
  <c r="J9822" i="1"/>
  <c r="J9820" i="1"/>
  <c r="J9818" i="1"/>
  <c r="J9816" i="1"/>
  <c r="J9814" i="1"/>
  <c r="J9812" i="1"/>
  <c r="J9810" i="1"/>
  <c r="J9808" i="1"/>
  <c r="J9806" i="1"/>
  <c r="J9804" i="1"/>
  <c r="J9802" i="1"/>
  <c r="J9800" i="1"/>
  <c r="J9798" i="1"/>
  <c r="J9796" i="1"/>
  <c r="J9794" i="1"/>
  <c r="J9792" i="1"/>
  <c r="J9790" i="1"/>
  <c r="J9788" i="1"/>
  <c r="J9786" i="1"/>
  <c r="J9784" i="1"/>
  <c r="J9782" i="1"/>
  <c r="J9780" i="1"/>
  <c r="J9778" i="1"/>
  <c r="J9776" i="1"/>
  <c r="J9774" i="1"/>
  <c r="J9772" i="1"/>
  <c r="J9770" i="1"/>
  <c r="J9768" i="1"/>
  <c r="J9766" i="1"/>
  <c r="J9764" i="1"/>
  <c r="J9762" i="1"/>
  <c r="J9760" i="1"/>
  <c r="J9758" i="1"/>
  <c r="J9756" i="1"/>
  <c r="J9754" i="1"/>
  <c r="J9752" i="1"/>
  <c r="J9750" i="1"/>
  <c r="J9748" i="1"/>
  <c r="J9746" i="1"/>
  <c r="J9744" i="1"/>
  <c r="J9742" i="1"/>
  <c r="J9740" i="1"/>
  <c r="J9738" i="1"/>
  <c r="J9736" i="1"/>
  <c r="J9734" i="1"/>
  <c r="J9732" i="1"/>
  <c r="J9730" i="1"/>
  <c r="J9728" i="1"/>
  <c r="J9726" i="1"/>
  <c r="J9724" i="1"/>
  <c r="J9722" i="1"/>
  <c r="J9720" i="1"/>
  <c r="J9718" i="1"/>
  <c r="J9716" i="1"/>
  <c r="J9714" i="1"/>
  <c r="J9712" i="1"/>
  <c r="J9710" i="1"/>
  <c r="J9708" i="1"/>
  <c r="J9706" i="1"/>
  <c r="J9704" i="1"/>
  <c r="J9702" i="1"/>
  <c r="J9700" i="1"/>
  <c r="J9698" i="1"/>
  <c r="J9696" i="1"/>
  <c r="J9694" i="1"/>
  <c r="J9692" i="1"/>
  <c r="J9690" i="1"/>
  <c r="J9688" i="1"/>
  <c r="J9686" i="1"/>
  <c r="J9684" i="1"/>
  <c r="J9682" i="1"/>
  <c r="J9680" i="1"/>
  <c r="J9678" i="1"/>
  <c r="J9676" i="1"/>
  <c r="J9674" i="1"/>
  <c r="J9672" i="1"/>
  <c r="J9670" i="1"/>
  <c r="J9668" i="1"/>
  <c r="J9666" i="1"/>
  <c r="J9664" i="1"/>
  <c r="J9662" i="1"/>
  <c r="J9660" i="1"/>
  <c r="J9658" i="1"/>
  <c r="J9656" i="1"/>
  <c r="J9654" i="1"/>
  <c r="J9652" i="1"/>
  <c r="J9650" i="1"/>
  <c r="J9648" i="1"/>
  <c r="J9646" i="1"/>
  <c r="J9644" i="1"/>
  <c r="J9642" i="1"/>
  <c r="J9640" i="1"/>
  <c r="J9638" i="1"/>
  <c r="J9636" i="1"/>
  <c r="J9634" i="1"/>
  <c r="J9632" i="1"/>
  <c r="J9630" i="1"/>
  <c r="J9628" i="1"/>
  <c r="J9626" i="1"/>
  <c r="J9624" i="1"/>
  <c r="J9622" i="1"/>
  <c r="J9620" i="1"/>
  <c r="J9618" i="1"/>
  <c r="J9616" i="1"/>
  <c r="J9614" i="1"/>
  <c r="J9612" i="1"/>
  <c r="J9610" i="1"/>
  <c r="J9608" i="1"/>
  <c r="J9606" i="1"/>
  <c r="J9604" i="1"/>
  <c r="J9602" i="1"/>
  <c r="J9600" i="1"/>
  <c r="J9598" i="1"/>
  <c r="J9596" i="1"/>
  <c r="J9594" i="1"/>
  <c r="J9592" i="1"/>
  <c r="J9590" i="1"/>
  <c r="J9588" i="1"/>
  <c r="J9586" i="1"/>
  <c r="J9584" i="1"/>
  <c r="J9582" i="1"/>
  <c r="J9580" i="1"/>
  <c r="J9578" i="1"/>
  <c r="J9576" i="1"/>
  <c r="J9574" i="1"/>
  <c r="J9572" i="1"/>
  <c r="J9570" i="1"/>
  <c r="J9568" i="1"/>
  <c r="J9566" i="1"/>
  <c r="J9564" i="1"/>
  <c r="J9562" i="1"/>
  <c r="J9560" i="1"/>
  <c r="J9558" i="1"/>
  <c r="J9556" i="1"/>
  <c r="J9554" i="1"/>
  <c r="J9552" i="1"/>
  <c r="J9550" i="1"/>
  <c r="J9548" i="1"/>
  <c r="J9546" i="1"/>
  <c r="J9544" i="1"/>
  <c r="J9542" i="1"/>
  <c r="J9540" i="1"/>
  <c r="J9538" i="1"/>
  <c r="J9536" i="1"/>
  <c r="J9534" i="1"/>
  <c r="J9532" i="1"/>
  <c r="J9530" i="1"/>
  <c r="J9528" i="1"/>
  <c r="J9526" i="1"/>
  <c r="J9524" i="1"/>
  <c r="J9522" i="1"/>
  <c r="J9520" i="1"/>
  <c r="J9518" i="1"/>
  <c r="J9516" i="1"/>
  <c r="J9514" i="1"/>
  <c r="J9512" i="1"/>
  <c r="J9510" i="1"/>
  <c r="J9508" i="1"/>
  <c r="J9506" i="1"/>
  <c r="J9504" i="1"/>
  <c r="J9502" i="1"/>
  <c r="J9500" i="1"/>
  <c r="J9498" i="1"/>
  <c r="J9496" i="1"/>
  <c r="J9494" i="1"/>
  <c r="J9492" i="1"/>
  <c r="J9490" i="1"/>
  <c r="J9488" i="1"/>
  <c r="J9484" i="1"/>
  <c r="J7438" i="1"/>
  <c r="J9482" i="1"/>
  <c r="J9480" i="1"/>
  <c r="J9478" i="1"/>
  <c r="J9476" i="1"/>
  <c r="J9474" i="1"/>
  <c r="J9472" i="1"/>
  <c r="J9470" i="1"/>
  <c r="J9468" i="1"/>
  <c r="J9466" i="1"/>
  <c r="J9464" i="1"/>
  <c r="J9462" i="1"/>
  <c r="J9460" i="1"/>
  <c r="J9458" i="1"/>
  <c r="J9456" i="1"/>
  <c r="J9454" i="1"/>
  <c r="J9452" i="1"/>
  <c r="J9450" i="1"/>
  <c r="J9448" i="1"/>
  <c r="J9446" i="1"/>
  <c r="J9444" i="1"/>
  <c r="J9442" i="1"/>
  <c r="J9440" i="1"/>
  <c r="J9438" i="1"/>
  <c r="J9436" i="1"/>
  <c r="J9434" i="1"/>
  <c r="J9432" i="1"/>
  <c r="J9430" i="1"/>
  <c r="J9428" i="1"/>
  <c r="J9426" i="1"/>
  <c r="J9424" i="1"/>
  <c r="J9422" i="1"/>
  <c r="J9420" i="1"/>
  <c r="J9418" i="1"/>
  <c r="J9416" i="1"/>
  <c r="J9414" i="1"/>
  <c r="J9412" i="1"/>
  <c r="J9410" i="1"/>
  <c r="J9408" i="1"/>
  <c r="J9406" i="1"/>
  <c r="J9404" i="1"/>
  <c r="J9402" i="1"/>
  <c r="J9400" i="1"/>
  <c r="J9398" i="1"/>
  <c r="J9396" i="1"/>
  <c r="J9394" i="1"/>
  <c r="J9392" i="1"/>
  <c r="J9390" i="1"/>
  <c r="J9388" i="1"/>
  <c r="J9386" i="1"/>
  <c r="J9384" i="1"/>
  <c r="J9382" i="1"/>
  <c r="J9380" i="1"/>
  <c r="J9378" i="1"/>
  <c r="J9376" i="1"/>
  <c r="J9374" i="1"/>
  <c r="J9372" i="1"/>
  <c r="J9370" i="1"/>
  <c r="J9368" i="1"/>
  <c r="J9366" i="1"/>
  <c r="J9364" i="1"/>
  <c r="J9362" i="1"/>
  <c r="J9360" i="1"/>
  <c r="J9358" i="1"/>
  <c r="J9356" i="1"/>
  <c r="J9354" i="1"/>
  <c r="J9352" i="1"/>
  <c r="J9350" i="1"/>
  <c r="J9348" i="1"/>
  <c r="J9346" i="1"/>
  <c r="J9344" i="1"/>
  <c r="J9342" i="1"/>
  <c r="J9340" i="1"/>
  <c r="J9338" i="1"/>
  <c r="J9336" i="1"/>
  <c r="J9334" i="1"/>
  <c r="J9332" i="1"/>
  <c r="J9330" i="1"/>
  <c r="J9328" i="1"/>
  <c r="J9326" i="1"/>
  <c r="J9324" i="1"/>
  <c r="J9322" i="1"/>
  <c r="J9320" i="1"/>
  <c r="J9318" i="1"/>
  <c r="J9316" i="1"/>
  <c r="J9314" i="1"/>
  <c r="J9312" i="1"/>
  <c r="J9310" i="1"/>
  <c r="J9308" i="1"/>
  <c r="J9306" i="1"/>
  <c r="J9304" i="1"/>
  <c r="J9302" i="1"/>
  <c r="J9300" i="1"/>
  <c r="J9298" i="1"/>
  <c r="J9296" i="1"/>
  <c r="J9294" i="1"/>
  <c r="J9292" i="1"/>
  <c r="J9290" i="1"/>
  <c r="J9288" i="1"/>
  <c r="J9286" i="1"/>
  <c r="J9284" i="1"/>
  <c r="J9282" i="1"/>
  <c r="J9280" i="1"/>
  <c r="J9278" i="1"/>
  <c r="J9276" i="1"/>
  <c r="J9274" i="1"/>
  <c r="J9272" i="1"/>
  <c r="J9270" i="1"/>
  <c r="J9268" i="1"/>
  <c r="J9266" i="1"/>
  <c r="J9264" i="1"/>
  <c r="J9262" i="1"/>
  <c r="J9260" i="1"/>
  <c r="J9258" i="1"/>
  <c r="J9256" i="1"/>
  <c r="J9254" i="1"/>
  <c r="J9252" i="1"/>
  <c r="J9250" i="1"/>
  <c r="J9248" i="1"/>
  <c r="J9246" i="1"/>
  <c r="J9244" i="1"/>
  <c r="J9242" i="1"/>
  <c r="J9240" i="1"/>
  <c r="J9238" i="1"/>
  <c r="J9236" i="1"/>
  <c r="J9234" i="1"/>
  <c r="J9232" i="1"/>
  <c r="J9230" i="1"/>
  <c r="J9228" i="1"/>
  <c r="J9226" i="1"/>
  <c r="J9224" i="1"/>
  <c r="J9222" i="1"/>
  <c r="J9220" i="1"/>
  <c r="J9218" i="1"/>
  <c r="J9216" i="1"/>
  <c r="J9214" i="1"/>
  <c r="J9212" i="1"/>
  <c r="J9210" i="1"/>
  <c r="J9208" i="1"/>
  <c r="J9206" i="1"/>
  <c r="J9204" i="1"/>
  <c r="J9202" i="1"/>
  <c r="J9200" i="1"/>
  <c r="J9198" i="1"/>
  <c r="J9196" i="1"/>
  <c r="J9194" i="1"/>
  <c r="J9192" i="1"/>
  <c r="J9190" i="1"/>
  <c r="J9188" i="1"/>
  <c r="J9186" i="1"/>
  <c r="J9184" i="1"/>
  <c r="J9182" i="1"/>
  <c r="J9180" i="1"/>
  <c r="J9178" i="1"/>
  <c r="J9176" i="1"/>
  <c r="J9174" i="1"/>
  <c r="J9172" i="1"/>
  <c r="J9170" i="1"/>
  <c r="J9168" i="1"/>
  <c r="J9166" i="1"/>
  <c r="J9164" i="1"/>
  <c r="J9162" i="1"/>
  <c r="J9160" i="1"/>
  <c r="J9158" i="1"/>
  <c r="J9156" i="1"/>
  <c r="J9154" i="1"/>
  <c r="J9152" i="1"/>
  <c r="J9150" i="1"/>
  <c r="J9148" i="1"/>
  <c r="J9146" i="1"/>
  <c r="J9144" i="1"/>
  <c r="J9142" i="1"/>
  <c r="J9140" i="1"/>
  <c r="J9138" i="1"/>
  <c r="J9136" i="1"/>
  <c r="J9134" i="1"/>
  <c r="J9132" i="1"/>
  <c r="J9130" i="1"/>
  <c r="J9128" i="1"/>
  <c r="J9126" i="1"/>
  <c r="J9124" i="1"/>
  <c r="J9122" i="1"/>
  <c r="J9120" i="1"/>
  <c r="J9118" i="1"/>
  <c r="J9116" i="1"/>
  <c r="J9114" i="1"/>
  <c r="J9112" i="1"/>
  <c r="J9110" i="1"/>
  <c r="J9108" i="1"/>
  <c r="J9106" i="1"/>
  <c r="J9104" i="1"/>
  <c r="J9102" i="1"/>
  <c r="J9100" i="1"/>
  <c r="J9098" i="1"/>
  <c r="J9096" i="1"/>
  <c r="J9094" i="1"/>
  <c r="J9092" i="1"/>
  <c r="J9090" i="1"/>
  <c r="J9088" i="1"/>
  <c r="J9086" i="1"/>
  <c r="J9084" i="1"/>
  <c r="J9082" i="1"/>
  <c r="J9080" i="1"/>
  <c r="J9078" i="1"/>
  <c r="J9076" i="1"/>
  <c r="J9074" i="1"/>
  <c r="J9072" i="1"/>
  <c r="J9070" i="1"/>
  <c r="J9068" i="1"/>
  <c r="J9066" i="1"/>
  <c r="J9064" i="1"/>
  <c r="J9062" i="1"/>
  <c r="J9060" i="1"/>
  <c r="J9058" i="1"/>
  <c r="J9056" i="1"/>
  <c r="J9054" i="1"/>
  <c r="J9052" i="1"/>
  <c r="J9050" i="1"/>
  <c r="J9048" i="1"/>
  <c r="J9046" i="1"/>
  <c r="J9044" i="1"/>
  <c r="J9042" i="1"/>
  <c r="J9040" i="1"/>
  <c r="J9038" i="1"/>
  <c r="J9036" i="1"/>
  <c r="J9034" i="1"/>
  <c r="J9032" i="1"/>
  <c r="J9030" i="1"/>
  <c r="J9028" i="1"/>
  <c r="J9026" i="1"/>
  <c r="J9024" i="1"/>
  <c r="J9022" i="1"/>
  <c r="J9020" i="1"/>
  <c r="J9018" i="1"/>
  <c r="J9016" i="1"/>
  <c r="J9014" i="1"/>
  <c r="J9012" i="1"/>
  <c r="J9010" i="1"/>
  <c r="J9008" i="1"/>
  <c r="J9006" i="1"/>
  <c r="J9004" i="1"/>
  <c r="J9002" i="1"/>
  <c r="J9000" i="1"/>
  <c r="J8998" i="1"/>
  <c r="J8996" i="1"/>
  <c r="J8994" i="1"/>
  <c r="J8992" i="1"/>
  <c r="J8990" i="1"/>
  <c r="J8988" i="1"/>
  <c r="J8986" i="1"/>
  <c r="J8984" i="1"/>
  <c r="J8982" i="1"/>
  <c r="J8980" i="1"/>
  <c r="J8978" i="1"/>
  <c r="J8976" i="1"/>
  <c r="J8974" i="1"/>
  <c r="J8972" i="1"/>
  <c r="J8970" i="1"/>
  <c r="J8968" i="1"/>
  <c r="J8966" i="1"/>
  <c r="J8964" i="1"/>
  <c r="J8962" i="1"/>
  <c r="J8960" i="1"/>
  <c r="J8958" i="1"/>
  <c r="J8956" i="1"/>
  <c r="J8954" i="1"/>
  <c r="J8952" i="1"/>
  <c r="J8950" i="1"/>
  <c r="J8948" i="1"/>
  <c r="J8946" i="1"/>
  <c r="J8944" i="1"/>
  <c r="J8942" i="1"/>
  <c r="J8940" i="1"/>
  <c r="J8938" i="1"/>
  <c r="J8936" i="1"/>
  <c r="J8934" i="1"/>
  <c r="J8932" i="1"/>
  <c r="J8930" i="1"/>
  <c r="J8928" i="1"/>
  <c r="J8926" i="1"/>
  <c r="J8924" i="1"/>
  <c r="J8922" i="1"/>
  <c r="J8920" i="1"/>
  <c r="J8918" i="1"/>
  <c r="J8916" i="1"/>
  <c r="J8914" i="1"/>
  <c r="J8912" i="1"/>
  <c r="J8910" i="1"/>
  <c r="J8908" i="1"/>
  <c r="J8906" i="1"/>
  <c r="J8904" i="1"/>
  <c r="J8902" i="1"/>
  <c r="J8900" i="1"/>
  <c r="J8898" i="1"/>
  <c r="J8896" i="1"/>
  <c r="J8894" i="1"/>
  <c r="J8892" i="1"/>
  <c r="J8890" i="1"/>
  <c r="J8888" i="1"/>
  <c r="J8886" i="1"/>
  <c r="J8884" i="1"/>
  <c r="J8882" i="1"/>
  <c r="J8880" i="1"/>
  <c r="J8878" i="1"/>
  <c r="J8876" i="1"/>
  <c r="J8874" i="1"/>
  <c r="J8872" i="1"/>
  <c r="J8870" i="1"/>
  <c r="J8868" i="1"/>
  <c r="J8866" i="1"/>
  <c r="J8864" i="1"/>
  <c r="J8862" i="1"/>
  <c r="J8860" i="1"/>
  <c r="J8858" i="1"/>
  <c r="J8856" i="1"/>
  <c r="J8854" i="1"/>
  <c r="J8852" i="1"/>
  <c r="J8850" i="1"/>
  <c r="J8848" i="1"/>
  <c r="J8846" i="1"/>
  <c r="J8844" i="1"/>
  <c r="J8842" i="1"/>
  <c r="J8840" i="1"/>
  <c r="J8838" i="1"/>
  <c r="J8836" i="1"/>
  <c r="J8834" i="1"/>
  <c r="J8832" i="1"/>
  <c r="J8830" i="1"/>
  <c r="J8828" i="1"/>
  <c r="J8826" i="1"/>
  <c r="J8824" i="1"/>
  <c r="J8822" i="1"/>
  <c r="J8820" i="1"/>
  <c r="J8818" i="1"/>
  <c r="J8816" i="1"/>
  <c r="J8814" i="1"/>
  <c r="J8812" i="1"/>
  <c r="J8810" i="1"/>
  <c r="J8808" i="1"/>
  <c r="J8806" i="1"/>
  <c r="J8804" i="1"/>
  <c r="J8802" i="1"/>
  <c r="J8800" i="1"/>
  <c r="J8798" i="1"/>
  <c r="J8796" i="1"/>
  <c r="J8794" i="1"/>
  <c r="J8792" i="1"/>
  <c r="J8790" i="1"/>
  <c r="J8788" i="1"/>
  <c r="J8786" i="1"/>
  <c r="J8784" i="1"/>
  <c r="J8782" i="1"/>
  <c r="J8780" i="1"/>
  <c r="J8778" i="1"/>
  <c r="J8776" i="1"/>
  <c r="J8774" i="1"/>
  <c r="J8772" i="1"/>
  <c r="J8770" i="1"/>
  <c r="J8768" i="1"/>
  <c r="J8766" i="1"/>
  <c r="J8764" i="1"/>
  <c r="J8762" i="1"/>
  <c r="J8760" i="1"/>
  <c r="J8758" i="1"/>
  <c r="J8756" i="1"/>
  <c r="J8754" i="1"/>
  <c r="J8752" i="1"/>
  <c r="J8750" i="1"/>
  <c r="J8748" i="1"/>
  <c r="J8746" i="1"/>
  <c r="J8744" i="1"/>
  <c r="J8742" i="1"/>
  <c r="J8740" i="1"/>
  <c r="J8738" i="1"/>
  <c r="J8736" i="1"/>
  <c r="J8734" i="1"/>
  <c r="J8732" i="1"/>
  <c r="J8730" i="1"/>
  <c r="J8728" i="1"/>
  <c r="J8726" i="1"/>
  <c r="J8724" i="1"/>
  <c r="J8722" i="1"/>
  <c r="J8720" i="1"/>
  <c r="J8718" i="1"/>
  <c r="J8716" i="1"/>
  <c r="J8714" i="1"/>
  <c r="J8712" i="1"/>
  <c r="J8710" i="1"/>
  <c r="J8708" i="1"/>
  <c r="J8706" i="1"/>
  <c r="J8704" i="1"/>
  <c r="J8702" i="1"/>
  <c r="J8700" i="1"/>
  <c r="J8698" i="1"/>
  <c r="J8696" i="1"/>
  <c r="J8694" i="1"/>
  <c r="J8692" i="1"/>
  <c r="J8690" i="1"/>
  <c r="J8688" i="1"/>
  <c r="J8686" i="1"/>
  <c r="J8684" i="1"/>
  <c r="J8682" i="1"/>
  <c r="J8680" i="1"/>
  <c r="J8678" i="1"/>
  <c r="J8676" i="1"/>
  <c r="J8674" i="1"/>
  <c r="J8672" i="1"/>
  <c r="J8670" i="1"/>
  <c r="J8668" i="1"/>
  <c r="J8666" i="1"/>
  <c r="J8664" i="1"/>
  <c r="J8662" i="1"/>
  <c r="J8660" i="1"/>
  <c r="J8658" i="1"/>
  <c r="J8656" i="1"/>
  <c r="J8654" i="1"/>
  <c r="J8652" i="1"/>
  <c r="J8650" i="1"/>
  <c r="J8648" i="1"/>
  <c r="J8646" i="1"/>
  <c r="J8644" i="1"/>
  <c r="J8642" i="1"/>
  <c r="J8640" i="1"/>
  <c r="J8638" i="1"/>
  <c r="J8636" i="1"/>
  <c r="J8634" i="1"/>
  <c r="J8632" i="1"/>
  <c r="J8630" i="1"/>
  <c r="J8628" i="1"/>
  <c r="J8626" i="1"/>
  <c r="J8624" i="1"/>
  <c r="J8622" i="1"/>
  <c r="J8620" i="1"/>
  <c r="J8618" i="1"/>
  <c r="J8616" i="1"/>
  <c r="J8614" i="1"/>
  <c r="J8612" i="1"/>
  <c r="J8610" i="1"/>
  <c r="J8608" i="1"/>
  <c r="J8606" i="1"/>
  <c r="J8604" i="1"/>
  <c r="J8602" i="1"/>
  <c r="J8600" i="1"/>
  <c r="J8598" i="1"/>
  <c r="J8596" i="1"/>
  <c r="J8594" i="1"/>
  <c r="J8592" i="1"/>
  <c r="J8590" i="1"/>
  <c r="J8588" i="1"/>
  <c r="J8586" i="1"/>
  <c r="J8584" i="1"/>
  <c r="J8582" i="1"/>
  <c r="J8580" i="1"/>
  <c r="J8578" i="1"/>
  <c r="J8576" i="1"/>
  <c r="J8574" i="1"/>
  <c r="J8572" i="1"/>
  <c r="J8570" i="1"/>
  <c r="J8568" i="1"/>
  <c r="J8566" i="1"/>
  <c r="J8564" i="1"/>
  <c r="J8562" i="1"/>
  <c r="J8560" i="1"/>
  <c r="J8558" i="1"/>
  <c r="J8556" i="1"/>
  <c r="J8554" i="1"/>
  <c r="J8552" i="1"/>
  <c r="J8550" i="1"/>
  <c r="J8548" i="1"/>
  <c r="J8546" i="1"/>
  <c r="J8544" i="1"/>
  <c r="J8542" i="1"/>
  <c r="J8540" i="1"/>
  <c r="J8538" i="1"/>
  <c r="J8536" i="1"/>
  <c r="J8534" i="1"/>
  <c r="J8532" i="1"/>
  <c r="J8530" i="1"/>
  <c r="J8528" i="1"/>
  <c r="J8526" i="1"/>
  <c r="J8524" i="1"/>
  <c r="J8522" i="1"/>
  <c r="J8520" i="1"/>
  <c r="J8518" i="1"/>
  <c r="J8516" i="1"/>
  <c r="J8514" i="1"/>
  <c r="J8512" i="1"/>
  <c r="J8510" i="1"/>
  <c r="J8508" i="1"/>
  <c r="J8506" i="1"/>
  <c r="J8504" i="1"/>
  <c r="J8502" i="1"/>
  <c r="J8500" i="1"/>
  <c r="J8498" i="1"/>
  <c r="J8496" i="1"/>
  <c r="J8494" i="1"/>
  <c r="J8492" i="1"/>
  <c r="J8490" i="1"/>
  <c r="J8488" i="1"/>
  <c r="J8486" i="1"/>
  <c r="J8484" i="1"/>
  <c r="J8482" i="1"/>
  <c r="J8480" i="1"/>
  <c r="J8478" i="1"/>
  <c r="J8476" i="1"/>
  <c r="J8474" i="1"/>
  <c r="J8472" i="1"/>
  <c r="J8470" i="1"/>
  <c r="J8468" i="1"/>
  <c r="J8466" i="1"/>
  <c r="J8464" i="1"/>
  <c r="J8462" i="1"/>
  <c r="J8460" i="1"/>
  <c r="J8458" i="1"/>
  <c r="J8456" i="1"/>
  <c r="J8454" i="1"/>
  <c r="J8452" i="1"/>
  <c r="J8450" i="1"/>
  <c r="J8448" i="1"/>
  <c r="J8446" i="1"/>
  <c r="J8444" i="1"/>
  <c r="J8442" i="1"/>
  <c r="J8440" i="1"/>
  <c r="J8438" i="1"/>
  <c r="J8436" i="1"/>
  <c r="J8434" i="1"/>
  <c r="J8432" i="1"/>
  <c r="J8430" i="1"/>
  <c r="J8428" i="1"/>
  <c r="J8426" i="1"/>
  <c r="J8424" i="1"/>
  <c r="J8422" i="1"/>
  <c r="J8420" i="1"/>
  <c r="J8418" i="1"/>
  <c r="J8416" i="1"/>
  <c r="J8414" i="1"/>
  <c r="J8412" i="1"/>
  <c r="J8410" i="1"/>
  <c r="J8408" i="1"/>
  <c r="J8406" i="1"/>
  <c r="J8404" i="1"/>
  <c r="J8402" i="1"/>
  <c r="J8400" i="1"/>
  <c r="J8398" i="1"/>
  <c r="J8396" i="1"/>
  <c r="J8394" i="1"/>
  <c r="J8392" i="1"/>
  <c r="J8390" i="1"/>
  <c r="J8388" i="1"/>
  <c r="J8386" i="1"/>
  <c r="J8384" i="1"/>
  <c r="J8382" i="1"/>
  <c r="J8380" i="1"/>
  <c r="J8378" i="1"/>
  <c r="J8376" i="1"/>
  <c r="J8374" i="1"/>
  <c r="J8372" i="1"/>
  <c r="J8370" i="1"/>
  <c r="J8368" i="1"/>
  <c r="J8366" i="1"/>
  <c r="J8364" i="1"/>
  <c r="J8362" i="1"/>
  <c r="J8360" i="1"/>
  <c r="J8358" i="1"/>
  <c r="J8356" i="1"/>
  <c r="J8354" i="1"/>
  <c r="J8352" i="1"/>
  <c r="J8350" i="1"/>
  <c r="J8348" i="1"/>
  <c r="J8346" i="1"/>
  <c r="J8344" i="1"/>
  <c r="J8342" i="1"/>
  <c r="J8340" i="1"/>
  <c r="J8338" i="1"/>
  <c r="J8336" i="1"/>
  <c r="J8334" i="1"/>
  <c r="J8332" i="1"/>
  <c r="J8330" i="1"/>
  <c r="J8328" i="1"/>
  <c r="J8326" i="1"/>
  <c r="J8324" i="1"/>
  <c r="J8322" i="1"/>
  <c r="J8320" i="1"/>
  <c r="J8318" i="1"/>
  <c r="J8316" i="1"/>
  <c r="J8314" i="1"/>
  <c r="J8312" i="1"/>
  <c r="J8310" i="1"/>
  <c r="J8308" i="1"/>
  <c r="J8306" i="1"/>
  <c r="J8304" i="1"/>
  <c r="J8302" i="1"/>
  <c r="J8300" i="1"/>
  <c r="J8298" i="1"/>
  <c r="J8296" i="1"/>
  <c r="J8294" i="1"/>
  <c r="J8292" i="1"/>
  <c r="J8290" i="1"/>
  <c r="J8288" i="1"/>
  <c r="J8286" i="1"/>
  <c r="J8284" i="1"/>
  <c r="J8282" i="1"/>
  <c r="J8280" i="1"/>
  <c r="J8278" i="1"/>
  <c r="J8276" i="1"/>
  <c r="J8274" i="1"/>
  <c r="J8272" i="1"/>
  <c r="J8270" i="1"/>
  <c r="J8268" i="1"/>
  <c r="J8266" i="1"/>
  <c r="J8264" i="1"/>
  <c r="J8262" i="1"/>
  <c r="J8260" i="1"/>
  <c r="J8258" i="1"/>
  <c r="J8256" i="1"/>
  <c r="J8254" i="1"/>
  <c r="J8252" i="1"/>
  <c r="J8250" i="1"/>
  <c r="J8248" i="1"/>
  <c r="J8246" i="1"/>
  <c r="J8244" i="1"/>
  <c r="J8242" i="1"/>
  <c r="J8240" i="1"/>
  <c r="J8238" i="1"/>
  <c r="J8236" i="1"/>
  <c r="J8234" i="1"/>
  <c r="J8232" i="1"/>
  <c r="J8230" i="1"/>
  <c r="J8228" i="1"/>
  <c r="J8226" i="1"/>
  <c r="J8224" i="1"/>
  <c r="J8222" i="1"/>
  <c r="J8220" i="1"/>
  <c r="J8218" i="1"/>
  <c r="J8216" i="1"/>
  <c r="J8214" i="1"/>
  <c r="J8212" i="1"/>
  <c r="J8210" i="1"/>
  <c r="J8208" i="1"/>
  <c r="J8206" i="1"/>
  <c r="J8204" i="1"/>
  <c r="J8202" i="1"/>
  <c r="J8200" i="1"/>
  <c r="J8198" i="1"/>
  <c r="J8196" i="1"/>
  <c r="J8194" i="1"/>
  <c r="J8192" i="1"/>
  <c r="J8190" i="1"/>
  <c r="J8188" i="1"/>
  <c r="J8186" i="1"/>
  <c r="J8184" i="1"/>
  <c r="J8182" i="1"/>
  <c r="J8180" i="1"/>
  <c r="J8178" i="1"/>
  <c r="J8176" i="1"/>
  <c r="J8174" i="1"/>
  <c r="J8172" i="1"/>
  <c r="J8170" i="1"/>
  <c r="J8168" i="1"/>
  <c r="J8166" i="1"/>
  <c r="J8164" i="1"/>
  <c r="J8162" i="1"/>
  <c r="J8160" i="1"/>
  <c r="J8158" i="1"/>
  <c r="J8156" i="1"/>
  <c r="J8154" i="1"/>
  <c r="J8152" i="1"/>
  <c r="J8150" i="1"/>
  <c r="J8148" i="1"/>
  <c r="J8146" i="1"/>
  <c r="J8144" i="1"/>
  <c r="J8142" i="1"/>
  <c r="J8140" i="1"/>
  <c r="J8138" i="1"/>
  <c r="J8136" i="1"/>
  <c r="J8134" i="1"/>
  <c r="J8132" i="1"/>
  <c r="J8130" i="1"/>
  <c r="J8128" i="1"/>
  <c r="J8126" i="1"/>
  <c r="J8124" i="1"/>
  <c r="J8122" i="1"/>
  <c r="J8120" i="1"/>
  <c r="J8118" i="1"/>
  <c r="J8116" i="1"/>
  <c r="J8114" i="1"/>
  <c r="J8112" i="1"/>
  <c r="J8110" i="1"/>
  <c r="J8108" i="1"/>
  <c r="J8106" i="1"/>
  <c r="J8104" i="1"/>
  <c r="J8102" i="1"/>
  <c r="J8100" i="1"/>
  <c r="J8098" i="1"/>
  <c r="J8096" i="1"/>
  <c r="J8094" i="1"/>
  <c r="J8092" i="1"/>
  <c r="J8090" i="1"/>
  <c r="J8088" i="1"/>
  <c r="J8086" i="1"/>
  <c r="J8084" i="1"/>
  <c r="J8082" i="1"/>
  <c r="J8080" i="1"/>
  <c r="J8078" i="1"/>
  <c r="J8076" i="1"/>
  <c r="J8074" i="1"/>
  <c r="J8072" i="1"/>
  <c r="J8070" i="1"/>
  <c r="J8068" i="1"/>
  <c r="J8066" i="1"/>
  <c r="J8064" i="1"/>
  <c r="J8062" i="1"/>
  <c r="J8060" i="1"/>
  <c r="J8058" i="1"/>
  <c r="J8056" i="1"/>
  <c r="J8054" i="1"/>
  <c r="J8052" i="1"/>
  <c r="J8050" i="1"/>
  <c r="J8048" i="1"/>
  <c r="J8046" i="1"/>
  <c r="J8044" i="1"/>
  <c r="J8042" i="1"/>
  <c r="J8040" i="1"/>
  <c r="J8038" i="1"/>
  <c r="J8036" i="1"/>
  <c r="J8034" i="1"/>
  <c r="J8032" i="1"/>
  <c r="J8030" i="1"/>
  <c r="J8028" i="1"/>
  <c r="J8026" i="1"/>
  <c r="J8024" i="1"/>
  <c r="J8022" i="1"/>
  <c r="J8020" i="1"/>
  <c r="J8018" i="1"/>
  <c r="J8016" i="1"/>
  <c r="J8014" i="1"/>
  <c r="J8012" i="1"/>
  <c r="J8010" i="1"/>
  <c r="J8008" i="1"/>
  <c r="J8006" i="1"/>
  <c r="J8004" i="1"/>
  <c r="J8002" i="1"/>
  <c r="J8000" i="1"/>
  <c r="J7998" i="1"/>
  <c r="J7996" i="1"/>
  <c r="J7994" i="1"/>
  <c r="J7992" i="1"/>
  <c r="J7990" i="1"/>
  <c r="J7988" i="1"/>
  <c r="J7986" i="1"/>
  <c r="J7984" i="1"/>
  <c r="J7982" i="1"/>
  <c r="J7980" i="1"/>
  <c r="J7978" i="1"/>
  <c r="J7976" i="1"/>
  <c r="J7974" i="1"/>
  <c r="J7972" i="1"/>
  <c r="J7970" i="1"/>
  <c r="J7968" i="1"/>
  <c r="J7966" i="1"/>
  <c r="J7964" i="1"/>
  <c r="J7962" i="1"/>
  <c r="J7960" i="1"/>
  <c r="J7958" i="1"/>
  <c r="J7956" i="1"/>
  <c r="J7954" i="1"/>
  <c r="J7952" i="1"/>
  <c r="J7950" i="1"/>
  <c r="J7948" i="1"/>
  <c r="J7946" i="1"/>
  <c r="J7944" i="1"/>
  <c r="J7942" i="1"/>
  <c r="J7940" i="1"/>
  <c r="J7938" i="1"/>
  <c r="J7936" i="1"/>
  <c r="J7934" i="1"/>
  <c r="J7932" i="1"/>
  <c r="J7930" i="1"/>
  <c r="J7928" i="1"/>
  <c r="J7926" i="1"/>
  <c r="J7924" i="1"/>
  <c r="J7922" i="1"/>
  <c r="J7920" i="1"/>
  <c r="J7918" i="1"/>
  <c r="J7916" i="1"/>
  <c r="J7914" i="1"/>
  <c r="J7912" i="1"/>
  <c r="J7910" i="1"/>
  <c r="J7908" i="1"/>
  <c r="J7906" i="1"/>
  <c r="J7904" i="1"/>
  <c r="J7902" i="1"/>
  <c r="J7900" i="1"/>
  <c r="J7898" i="1"/>
  <c r="J7896" i="1"/>
  <c r="J7894" i="1"/>
  <c r="J7892" i="1"/>
  <c r="J7890" i="1"/>
  <c r="J7888" i="1"/>
  <c r="J7886" i="1"/>
  <c r="J7884" i="1"/>
  <c r="J7882" i="1"/>
  <c r="J7880" i="1"/>
  <c r="J7878" i="1"/>
  <c r="J7876" i="1"/>
  <c r="J7874" i="1"/>
  <c r="J7872" i="1"/>
  <c r="J7870" i="1"/>
  <c r="J7868" i="1"/>
  <c r="J7866" i="1"/>
  <c r="J7864" i="1"/>
  <c r="J7862" i="1"/>
  <c r="J7860" i="1"/>
  <c r="J7858" i="1"/>
  <c r="J7856" i="1"/>
  <c r="J7854" i="1"/>
  <c r="J7852" i="1"/>
  <c r="J7850" i="1"/>
  <c r="J7848" i="1"/>
  <c r="J7846" i="1"/>
  <c r="J7844" i="1"/>
  <c r="J7842" i="1"/>
  <c r="J7840" i="1"/>
  <c r="J7838" i="1"/>
  <c r="J7836" i="1"/>
  <c r="J7834" i="1"/>
  <c r="J7832" i="1"/>
  <c r="J7830" i="1"/>
  <c r="J7828" i="1"/>
  <c r="J7826" i="1"/>
  <c r="J7824" i="1"/>
  <c r="J7822" i="1"/>
  <c r="J7820" i="1"/>
  <c r="J7818" i="1"/>
  <c r="J7816" i="1"/>
  <c r="J7814" i="1"/>
  <c r="J7812" i="1"/>
  <c r="J7810" i="1"/>
  <c r="J7808" i="1"/>
  <c r="J7806" i="1"/>
  <c r="J7804" i="1"/>
  <c r="J7802" i="1"/>
  <c r="J7800" i="1"/>
  <c r="J7798" i="1"/>
  <c r="J7796" i="1"/>
  <c r="J7794" i="1"/>
  <c r="J7792" i="1"/>
  <c r="J7790" i="1"/>
  <c r="J7788" i="1"/>
  <c r="J7786" i="1"/>
  <c r="J7784" i="1"/>
  <c r="J7782" i="1"/>
  <c r="J7780" i="1"/>
  <c r="J7778" i="1"/>
  <c r="J7776" i="1"/>
  <c r="J7774" i="1"/>
  <c r="J7772" i="1"/>
  <c r="J7770" i="1"/>
  <c r="J7768" i="1"/>
  <c r="J7766" i="1"/>
  <c r="J7764" i="1"/>
  <c r="J7762" i="1"/>
  <c r="J7760" i="1"/>
  <c r="J7758" i="1"/>
  <c r="J7756" i="1"/>
  <c r="J7754" i="1"/>
  <c r="J7752" i="1"/>
  <c r="J7750" i="1"/>
  <c r="J7748" i="1"/>
  <c r="J7746" i="1"/>
  <c r="J7744" i="1"/>
  <c r="J7742" i="1"/>
  <c r="J7740" i="1"/>
  <c r="J7738" i="1"/>
  <c r="J7736" i="1"/>
  <c r="J7734" i="1"/>
  <c r="J7732" i="1"/>
  <c r="J7730" i="1"/>
  <c r="J7728" i="1"/>
  <c r="J7726" i="1"/>
  <c r="J7724" i="1"/>
  <c r="J7722" i="1"/>
  <c r="J7720" i="1"/>
  <c r="J7718" i="1"/>
  <c r="J7716" i="1"/>
  <c r="J7714" i="1"/>
  <c r="J7712" i="1"/>
  <c r="J7710" i="1"/>
  <c r="J7708" i="1"/>
  <c r="J7706" i="1"/>
  <c r="J7704" i="1"/>
  <c r="J7702" i="1"/>
  <c r="J7700" i="1"/>
  <c r="J7698" i="1"/>
  <c r="J7696" i="1"/>
  <c r="J7694" i="1"/>
  <c r="J7692" i="1"/>
  <c r="J7690" i="1"/>
  <c r="J7688" i="1"/>
  <c r="J7686" i="1"/>
  <c r="J7684" i="1"/>
  <c r="J7682" i="1"/>
  <c r="J7680" i="1"/>
  <c r="J7678" i="1"/>
  <c r="J7676" i="1"/>
  <c r="J7674" i="1"/>
  <c r="J7672" i="1"/>
  <c r="J7670" i="1"/>
  <c r="J7668" i="1"/>
  <c r="J7666" i="1"/>
  <c r="J7664" i="1"/>
  <c r="J7662" i="1"/>
  <c r="J7660" i="1"/>
  <c r="J7658" i="1"/>
  <c r="J7656" i="1"/>
  <c r="J7654" i="1"/>
  <c r="J7652" i="1"/>
  <c r="J7650" i="1"/>
  <c r="J7648" i="1"/>
  <c r="J7646" i="1"/>
  <c r="J7644" i="1"/>
  <c r="J7642" i="1"/>
  <c r="J7640" i="1"/>
  <c r="J7638" i="1"/>
  <c r="J7636" i="1"/>
  <c r="J7634" i="1"/>
  <c r="J7632" i="1"/>
  <c r="J7630" i="1"/>
  <c r="J7628" i="1"/>
  <c r="J7626" i="1"/>
  <c r="J7624" i="1"/>
  <c r="J7622" i="1"/>
  <c r="J7620" i="1"/>
  <c r="J7618" i="1"/>
  <c r="J7616" i="1"/>
  <c r="J7614" i="1"/>
  <c r="J7612" i="1"/>
  <c r="J7610" i="1"/>
  <c r="J7608" i="1"/>
  <c r="J7606" i="1"/>
  <c r="J7604" i="1"/>
  <c r="J7602" i="1"/>
  <c r="J7600" i="1"/>
  <c r="J7598" i="1"/>
  <c r="J7596" i="1"/>
  <c r="J7594" i="1"/>
  <c r="J7592" i="1"/>
  <c r="J7590" i="1"/>
  <c r="J7588" i="1"/>
  <c r="J7586" i="1"/>
  <c r="J7584" i="1"/>
  <c r="J7582" i="1"/>
  <c r="J7580" i="1"/>
  <c r="J7578" i="1"/>
  <c r="J7576" i="1"/>
  <c r="J7574" i="1"/>
  <c r="J7572" i="1"/>
  <c r="J7570" i="1"/>
  <c r="J7568" i="1"/>
  <c r="J7566" i="1"/>
  <c r="J7564" i="1"/>
  <c r="J7562" i="1"/>
  <c r="J7560" i="1"/>
  <c r="J7558" i="1"/>
  <c r="J7556" i="1"/>
  <c r="J7554" i="1"/>
  <c r="J7552" i="1"/>
  <c r="J7550" i="1"/>
  <c r="J7548" i="1"/>
  <c r="J7546" i="1"/>
  <c r="J7544" i="1"/>
  <c r="J7542" i="1"/>
  <c r="J7540" i="1"/>
  <c r="J7538" i="1"/>
  <c r="J7536" i="1"/>
  <c r="J7534" i="1"/>
  <c r="J7532" i="1"/>
  <c r="J7530" i="1"/>
  <c r="J7528" i="1"/>
  <c r="J7526" i="1"/>
  <c r="J7524" i="1"/>
  <c r="J7522" i="1"/>
  <c r="J7520" i="1"/>
  <c r="J7518" i="1"/>
  <c r="J7516" i="1"/>
  <c r="J7514" i="1"/>
  <c r="J7512" i="1"/>
  <c r="J7510" i="1"/>
  <c r="J7508" i="1"/>
  <c r="J7506" i="1"/>
  <c r="J7504" i="1"/>
  <c r="J7502" i="1"/>
  <c r="J7500" i="1"/>
  <c r="J7498" i="1"/>
  <c r="J7496" i="1"/>
  <c r="J7494" i="1"/>
  <c r="J7492" i="1"/>
  <c r="J7490" i="1"/>
  <c r="J7488" i="1"/>
  <c r="J7486" i="1"/>
  <c r="J7484" i="1"/>
  <c r="J7482" i="1"/>
  <c r="J7480" i="1"/>
  <c r="J7478" i="1"/>
  <c r="J7476" i="1"/>
  <c r="J7474" i="1"/>
  <c r="J7472" i="1"/>
  <c r="J7470" i="1"/>
  <c r="J7468" i="1"/>
  <c r="J7466" i="1"/>
  <c r="J7464" i="1"/>
  <c r="J7462" i="1"/>
  <c r="J7460" i="1"/>
  <c r="J7458" i="1"/>
  <c r="J7456" i="1"/>
  <c r="J7454" i="1"/>
  <c r="J7452" i="1"/>
  <c r="J7450" i="1"/>
  <c r="J7448" i="1"/>
  <c r="J7446" i="1"/>
  <c r="J7444" i="1"/>
  <c r="J7442" i="1"/>
  <c r="J7440" i="1"/>
  <c r="J7436" i="1"/>
  <c r="J7434" i="1"/>
  <c r="J7432" i="1"/>
  <c r="J7430" i="1"/>
  <c r="J7428" i="1"/>
  <c r="J7426" i="1"/>
  <c r="J7424" i="1"/>
  <c r="J7422" i="1"/>
  <c r="J7420" i="1"/>
  <c r="J7418" i="1"/>
  <c r="J7416" i="1"/>
  <c r="J7414" i="1"/>
  <c r="J7412" i="1"/>
  <c r="J7410" i="1"/>
  <c r="J7408" i="1"/>
  <c r="J7406" i="1"/>
  <c r="J7404" i="1"/>
  <c r="J7402" i="1"/>
  <c r="J7400" i="1"/>
  <c r="J7398" i="1"/>
  <c r="J7396" i="1"/>
  <c r="J7394" i="1"/>
  <c r="J7392" i="1"/>
  <c r="J7390" i="1"/>
  <c r="J7388" i="1"/>
  <c r="J7386" i="1"/>
  <c r="J7384" i="1"/>
  <c r="J7382" i="1"/>
  <c r="J7380" i="1"/>
  <c r="J7378" i="1"/>
  <c r="J7376" i="1"/>
  <c r="J7374" i="1"/>
  <c r="J7372" i="1"/>
  <c r="J7370" i="1"/>
  <c r="J7368" i="1"/>
  <c r="J7366" i="1"/>
  <c r="J7364" i="1"/>
  <c r="J7362" i="1"/>
  <c r="J7360" i="1"/>
  <c r="J7358" i="1"/>
  <c r="J7356" i="1"/>
  <c r="J7354" i="1"/>
  <c r="J7352" i="1"/>
  <c r="J7350" i="1"/>
  <c r="J7348" i="1"/>
  <c r="J7346" i="1"/>
  <c r="J7344" i="1"/>
  <c r="J7342" i="1"/>
  <c r="J7340" i="1"/>
  <c r="J7338" i="1"/>
  <c r="J7336" i="1"/>
  <c r="J7334" i="1"/>
  <c r="J7332" i="1"/>
  <c r="J7330" i="1"/>
  <c r="J7328" i="1"/>
  <c r="J7326" i="1"/>
  <c r="J7324" i="1"/>
  <c r="J7322" i="1"/>
  <c r="J7320" i="1"/>
  <c r="J7318" i="1"/>
  <c r="J7316" i="1"/>
  <c r="J7314" i="1"/>
  <c r="J7312" i="1"/>
  <c r="J7310" i="1"/>
  <c r="J7308" i="1"/>
  <c r="J7306" i="1"/>
  <c r="J7304" i="1"/>
  <c r="J7302" i="1"/>
  <c r="J7300" i="1"/>
  <c r="J7298" i="1"/>
  <c r="J7296" i="1"/>
  <c r="J7294" i="1"/>
  <c r="J7292" i="1"/>
  <c r="J7290" i="1"/>
  <c r="J7288" i="1"/>
  <c r="J7286" i="1"/>
  <c r="J7284" i="1"/>
  <c r="J7282" i="1"/>
  <c r="J7280" i="1"/>
  <c r="J7278" i="1"/>
  <c r="J7276" i="1"/>
  <c r="J7274" i="1"/>
  <c r="J7272" i="1"/>
  <c r="J7270" i="1"/>
  <c r="J7268" i="1"/>
  <c r="J7266" i="1"/>
  <c r="J7264" i="1"/>
  <c r="J7262" i="1"/>
  <c r="J7260" i="1"/>
  <c r="J7258" i="1"/>
  <c r="J7256" i="1"/>
  <c r="J7254" i="1"/>
  <c r="J7252" i="1"/>
  <c r="J7250" i="1"/>
  <c r="J7248" i="1"/>
  <c r="J7246" i="1"/>
  <c r="J7244" i="1"/>
  <c r="J7242" i="1"/>
  <c r="J7240" i="1"/>
  <c r="J7238" i="1"/>
  <c r="J7236" i="1"/>
  <c r="J7234" i="1"/>
  <c r="J7232" i="1"/>
  <c r="J7230" i="1"/>
  <c r="J7228" i="1"/>
  <c r="J7226" i="1"/>
  <c r="J7224" i="1"/>
  <c r="J7222" i="1"/>
  <c r="J7220" i="1"/>
  <c r="J7218" i="1"/>
  <c r="J7216" i="1"/>
  <c r="J7214" i="1"/>
  <c r="J7212" i="1"/>
  <c r="J7210" i="1"/>
  <c r="J7208" i="1"/>
  <c r="J7206" i="1"/>
  <c r="J7204" i="1"/>
  <c r="J7202" i="1"/>
  <c r="J7200" i="1"/>
  <c r="J7198" i="1"/>
  <c r="J7196" i="1"/>
  <c r="J7194" i="1"/>
  <c r="J7192" i="1"/>
  <c r="J7190" i="1"/>
  <c r="J7188" i="1"/>
  <c r="J7186" i="1"/>
  <c r="J7184" i="1"/>
  <c r="J7182" i="1"/>
  <c r="J7180" i="1"/>
  <c r="J7178" i="1"/>
  <c r="J7176" i="1"/>
  <c r="J7174" i="1"/>
  <c r="J7172" i="1"/>
  <c r="J7170" i="1"/>
  <c r="J7168" i="1"/>
  <c r="J7166" i="1"/>
  <c r="J7164" i="1"/>
  <c r="J7162" i="1"/>
  <c r="J7160" i="1"/>
  <c r="J7158" i="1"/>
  <c r="J7156" i="1"/>
  <c r="J7154" i="1"/>
  <c r="J7152" i="1"/>
  <c r="J7150" i="1"/>
  <c r="J7148" i="1"/>
  <c r="J7146" i="1"/>
  <c r="J7144" i="1"/>
  <c r="J7142" i="1"/>
  <c r="J7140" i="1"/>
  <c r="J7138" i="1"/>
  <c r="J7136" i="1"/>
  <c r="J7134" i="1"/>
  <c r="J7132" i="1"/>
  <c r="J7130" i="1"/>
  <c r="J7128" i="1"/>
  <c r="J7126" i="1"/>
  <c r="J7124" i="1"/>
  <c r="J7122" i="1"/>
  <c r="J7120" i="1"/>
  <c r="J7118" i="1"/>
  <c r="J7116" i="1"/>
  <c r="J7114" i="1"/>
  <c r="J7112" i="1"/>
  <c r="J7110" i="1"/>
  <c r="J7108" i="1"/>
  <c r="J7106" i="1"/>
  <c r="J7104" i="1"/>
  <c r="J7102" i="1"/>
  <c r="J7100" i="1"/>
  <c r="J7098" i="1"/>
  <c r="J7096" i="1"/>
  <c r="J7094" i="1"/>
  <c r="J7092" i="1"/>
  <c r="J7090" i="1"/>
  <c r="J7088" i="1"/>
  <c r="J7086" i="1"/>
  <c r="J7084" i="1"/>
  <c r="J7082" i="1"/>
  <c r="J7080" i="1"/>
  <c r="J7078" i="1"/>
  <c r="J7076" i="1"/>
  <c r="J7074" i="1"/>
  <c r="J7072" i="1"/>
  <c r="J7070" i="1"/>
  <c r="J7068" i="1"/>
  <c r="J7066" i="1"/>
  <c r="J7064" i="1"/>
  <c r="J7062" i="1"/>
  <c r="J7060" i="1"/>
  <c r="J7058" i="1"/>
  <c r="J7056" i="1"/>
  <c r="J7054" i="1"/>
  <c r="J7052" i="1"/>
  <c r="J7050" i="1"/>
  <c r="J7048" i="1"/>
  <c r="J7046" i="1"/>
  <c r="J7044" i="1"/>
  <c r="J7042" i="1"/>
  <c r="J7040" i="1"/>
  <c r="J7038" i="1"/>
  <c r="J7036" i="1"/>
  <c r="J7034" i="1"/>
  <c r="J7032" i="1"/>
  <c r="J7030" i="1"/>
  <c r="J7028" i="1"/>
  <c r="J7026" i="1"/>
  <c r="J7024" i="1"/>
  <c r="J7022" i="1"/>
  <c r="J7020" i="1"/>
  <c r="J7018" i="1"/>
  <c r="J7016" i="1"/>
  <c r="J7014" i="1"/>
  <c r="J7012" i="1"/>
  <c r="J7010" i="1"/>
  <c r="J7008" i="1"/>
  <c r="J7006" i="1"/>
  <c r="J7004" i="1"/>
  <c r="J7002" i="1"/>
  <c r="J7000" i="1"/>
  <c r="J6998" i="1"/>
  <c r="J6996" i="1"/>
  <c r="J6994" i="1"/>
  <c r="J6992" i="1"/>
  <c r="J6990" i="1"/>
  <c r="J6988" i="1"/>
  <c r="J6986" i="1"/>
  <c r="J6984" i="1"/>
  <c r="J6982" i="1"/>
  <c r="J6980" i="1"/>
  <c r="J6978" i="1"/>
  <c r="J6976" i="1"/>
  <c r="J6974" i="1"/>
  <c r="J6972" i="1"/>
  <c r="J6970" i="1"/>
  <c r="J6968" i="1"/>
  <c r="J6966" i="1"/>
  <c r="J6964" i="1"/>
  <c r="J6962" i="1"/>
  <c r="J6960" i="1"/>
  <c r="J6958" i="1"/>
  <c r="J6956" i="1"/>
  <c r="J6954" i="1"/>
  <c r="J6952" i="1"/>
  <c r="J6950" i="1"/>
  <c r="J6948" i="1"/>
  <c r="J6946" i="1"/>
  <c r="J6944" i="1"/>
  <c r="J6942" i="1"/>
  <c r="J6940" i="1"/>
  <c r="J6938" i="1"/>
  <c r="J6936" i="1"/>
  <c r="J6934" i="1"/>
  <c r="J6932" i="1"/>
  <c r="J6930" i="1"/>
  <c r="J6928" i="1"/>
  <c r="J6926" i="1"/>
  <c r="J6924" i="1"/>
  <c r="J6922" i="1"/>
  <c r="J6920" i="1"/>
  <c r="J6918" i="1"/>
  <c r="J6916" i="1"/>
  <c r="J6914" i="1"/>
  <c r="J6912" i="1"/>
  <c r="J6910" i="1"/>
  <c r="J6908" i="1"/>
  <c r="J6906" i="1"/>
  <c r="J6904" i="1"/>
  <c r="J6902" i="1"/>
  <c r="J6900" i="1"/>
  <c r="J6898" i="1"/>
  <c r="J6896" i="1"/>
  <c r="J6894" i="1"/>
  <c r="J6892" i="1"/>
  <c r="J6890" i="1"/>
  <c r="J6888" i="1"/>
  <c r="J6886" i="1"/>
  <c r="J6884" i="1"/>
  <c r="J6882" i="1"/>
  <c r="J6880" i="1"/>
  <c r="J6878" i="1"/>
  <c r="J6876" i="1"/>
  <c r="J6874" i="1"/>
  <c r="J6872" i="1"/>
  <c r="J6870" i="1"/>
  <c r="J6868" i="1"/>
  <c r="J6866" i="1"/>
  <c r="J6864" i="1"/>
  <c r="J6862" i="1"/>
  <c r="J6860" i="1"/>
  <c r="J6858" i="1"/>
  <c r="J6856" i="1"/>
  <c r="J6854" i="1"/>
  <c r="J6852" i="1"/>
  <c r="J6850" i="1"/>
  <c r="J6848" i="1"/>
  <c r="J6846" i="1"/>
  <c r="J6844" i="1"/>
  <c r="J6842" i="1"/>
  <c r="J6840" i="1"/>
  <c r="J6838" i="1"/>
  <c r="J6836" i="1"/>
  <c r="J6834" i="1"/>
  <c r="J6832" i="1"/>
  <c r="J6830" i="1"/>
  <c r="J6828" i="1"/>
  <c r="J6826" i="1"/>
  <c r="J6824" i="1"/>
  <c r="J6822" i="1"/>
  <c r="J6820" i="1"/>
  <c r="J6818" i="1"/>
  <c r="J6816" i="1"/>
  <c r="J6814" i="1"/>
  <c r="J6812" i="1"/>
  <c r="J6810" i="1"/>
  <c r="J6808" i="1"/>
  <c r="J6806" i="1"/>
  <c r="J6804" i="1"/>
  <c r="J6802" i="1"/>
  <c r="J6800" i="1"/>
  <c r="J6798" i="1"/>
  <c r="J6796" i="1"/>
  <c r="J6794" i="1"/>
  <c r="J6792" i="1"/>
  <c r="J6790" i="1"/>
  <c r="J6788" i="1"/>
  <c r="J6786" i="1"/>
  <c r="J6784" i="1"/>
  <c r="J6782" i="1"/>
  <c r="J6780" i="1"/>
  <c r="J6778" i="1"/>
  <c r="J6776" i="1"/>
  <c r="J6774" i="1"/>
  <c r="J6772" i="1"/>
  <c r="J6770" i="1"/>
  <c r="J6768" i="1"/>
  <c r="J6766" i="1"/>
  <c r="J6764" i="1"/>
  <c r="J6762" i="1"/>
  <c r="J6760" i="1"/>
  <c r="J6758" i="1"/>
  <c r="J6756" i="1"/>
  <c r="J6754" i="1"/>
  <c r="J6752" i="1"/>
  <c r="J6750" i="1"/>
  <c r="J6748" i="1"/>
  <c r="J6746" i="1"/>
  <c r="J6744" i="1"/>
  <c r="J6742" i="1"/>
  <c r="J6740" i="1"/>
  <c r="J6738" i="1"/>
  <c r="J6736" i="1"/>
  <c r="J6734" i="1"/>
  <c r="J6732" i="1"/>
  <c r="J6730" i="1"/>
  <c r="J6728" i="1"/>
  <c r="J6726" i="1"/>
  <c r="J6724" i="1"/>
  <c r="J6722" i="1"/>
  <c r="J6720" i="1"/>
  <c r="J6718" i="1"/>
  <c r="J6716" i="1"/>
  <c r="J6714" i="1"/>
  <c r="J6712" i="1"/>
  <c r="J6710" i="1"/>
  <c r="J6708" i="1"/>
  <c r="J6706" i="1"/>
  <c r="J6704" i="1"/>
  <c r="J6702" i="1"/>
  <c r="J6700" i="1"/>
  <c r="J6698" i="1"/>
  <c r="J6696" i="1"/>
  <c r="J6694" i="1"/>
  <c r="J6692" i="1"/>
  <c r="J6690" i="1"/>
  <c r="J6688" i="1"/>
  <c r="J6686" i="1"/>
  <c r="J6684" i="1"/>
  <c r="J6682" i="1"/>
  <c r="J6680" i="1"/>
  <c r="J6678" i="1"/>
  <c r="J6676" i="1"/>
  <c r="J6674" i="1"/>
  <c r="J6672" i="1"/>
  <c r="J6670" i="1"/>
  <c r="J6668" i="1"/>
  <c r="J6666" i="1"/>
  <c r="J6664" i="1"/>
  <c r="J6662" i="1"/>
  <c r="J6660" i="1"/>
  <c r="J6658" i="1"/>
  <c r="J6656" i="1"/>
  <c r="J6654" i="1"/>
  <c r="J6652" i="1"/>
  <c r="J6650" i="1"/>
  <c r="J6648" i="1"/>
  <c r="J6646" i="1"/>
  <c r="J6644" i="1"/>
  <c r="J6642" i="1"/>
  <c r="J6640" i="1"/>
  <c r="J6638" i="1"/>
  <c r="J6636" i="1"/>
  <c r="J6634" i="1"/>
  <c r="J6632" i="1"/>
  <c r="J6630" i="1"/>
  <c r="J6628" i="1"/>
  <c r="J6626" i="1"/>
  <c r="J6624" i="1"/>
  <c r="J6622" i="1"/>
  <c r="J6620" i="1"/>
  <c r="J6618" i="1"/>
  <c r="J6616" i="1"/>
  <c r="J6614" i="1"/>
  <c r="J6612" i="1"/>
  <c r="J6610" i="1"/>
  <c r="J6608" i="1"/>
  <c r="J6606" i="1"/>
  <c r="J6604" i="1"/>
  <c r="J6602" i="1"/>
  <c r="J6600" i="1"/>
  <c r="J6598" i="1"/>
  <c r="J6596" i="1"/>
  <c r="J6594" i="1"/>
  <c r="J6592" i="1"/>
  <c r="J6590" i="1"/>
  <c r="J6588" i="1"/>
  <c r="J6586" i="1"/>
  <c r="J6584" i="1"/>
  <c r="J6582" i="1"/>
  <c r="J6580" i="1"/>
  <c r="J6578" i="1"/>
  <c r="J6576" i="1"/>
  <c r="J6574" i="1"/>
  <c r="J6572" i="1"/>
  <c r="J6570" i="1"/>
  <c r="J6568" i="1"/>
  <c r="J6566" i="1"/>
  <c r="J6564" i="1"/>
  <c r="J6562" i="1"/>
  <c r="J6560" i="1"/>
  <c r="J6558" i="1"/>
  <c r="J6556" i="1"/>
  <c r="J6554" i="1"/>
  <c r="J6552" i="1"/>
  <c r="J6550" i="1"/>
  <c r="J6548" i="1"/>
  <c r="J6546" i="1"/>
  <c r="J6544" i="1"/>
  <c r="J6542" i="1"/>
  <c r="J6540" i="1"/>
  <c r="J6538" i="1"/>
  <c r="J6536" i="1"/>
  <c r="J6534" i="1"/>
  <c r="J6532" i="1"/>
  <c r="J6530" i="1"/>
  <c r="J6528" i="1"/>
  <c r="J6526" i="1"/>
  <c r="J6524" i="1"/>
  <c r="J6522" i="1"/>
  <c r="J6520" i="1"/>
  <c r="J6518" i="1"/>
  <c r="J6516" i="1"/>
  <c r="J6514" i="1"/>
  <c r="J6512" i="1"/>
  <c r="J6510" i="1"/>
  <c r="J6508" i="1"/>
  <c r="J6506" i="1"/>
  <c r="J6504" i="1"/>
  <c r="J6502" i="1"/>
  <c r="J6500" i="1"/>
  <c r="J6498" i="1"/>
  <c r="J6496" i="1"/>
  <c r="J6494" i="1"/>
  <c r="J6492" i="1"/>
  <c r="J6490" i="1"/>
  <c r="J6488" i="1"/>
  <c r="J6486" i="1"/>
  <c r="J6484" i="1"/>
  <c r="J6482" i="1"/>
  <c r="J6480" i="1"/>
  <c r="J6478" i="1"/>
  <c r="J6476" i="1"/>
  <c r="J6474" i="1"/>
  <c r="J6472" i="1"/>
  <c r="J6470" i="1"/>
  <c r="J6468" i="1"/>
  <c r="J6466" i="1"/>
  <c r="J6464" i="1"/>
  <c r="J6462" i="1"/>
  <c r="J6460" i="1"/>
  <c r="J6458" i="1"/>
  <c r="J6456" i="1"/>
  <c r="J6454" i="1"/>
  <c r="J6452" i="1"/>
  <c r="J6450" i="1"/>
  <c r="J6448" i="1"/>
  <c r="J6446" i="1"/>
  <c r="J6444" i="1"/>
  <c r="J6442" i="1"/>
  <c r="J6440" i="1"/>
  <c r="J6438" i="1"/>
  <c r="J6436" i="1"/>
  <c r="J6434" i="1"/>
  <c r="J6432" i="1"/>
  <c r="J6430" i="1"/>
  <c r="J6428" i="1"/>
  <c r="J6426" i="1"/>
  <c r="J6424" i="1"/>
  <c r="J6422" i="1"/>
  <c r="J6420" i="1"/>
  <c r="J6418" i="1"/>
  <c r="J6416" i="1"/>
  <c r="J6414" i="1"/>
  <c r="J6412" i="1"/>
  <c r="J6410" i="1"/>
  <c r="J6408" i="1"/>
  <c r="J6406" i="1"/>
  <c r="J6404" i="1"/>
  <c r="J6402" i="1"/>
  <c r="J6400" i="1"/>
  <c r="J6398" i="1"/>
  <c r="J6396" i="1"/>
  <c r="J6394" i="1"/>
  <c r="J6392" i="1"/>
  <c r="J6390" i="1"/>
  <c r="J6388" i="1"/>
  <c r="J6386" i="1"/>
  <c r="J6384" i="1"/>
  <c r="J6382" i="1"/>
  <c r="J6380" i="1"/>
  <c r="J6378" i="1"/>
  <c r="J6376" i="1"/>
  <c r="J6374" i="1"/>
  <c r="J6372" i="1"/>
  <c r="J6370" i="1"/>
  <c r="J6368" i="1"/>
  <c r="J6366" i="1"/>
  <c r="J6364" i="1"/>
  <c r="J6362" i="1"/>
  <c r="J6360" i="1"/>
  <c r="J6358" i="1"/>
  <c r="J6356" i="1"/>
  <c r="J6354" i="1"/>
  <c r="J6352" i="1"/>
  <c r="J6350" i="1"/>
  <c r="J6348" i="1"/>
  <c r="J6346" i="1"/>
  <c r="J6344" i="1"/>
  <c r="J6342" i="1"/>
  <c r="J6340" i="1"/>
  <c r="J6338" i="1"/>
  <c r="J6336" i="1"/>
  <c r="J6334" i="1"/>
  <c r="J6332" i="1"/>
  <c r="J6330" i="1"/>
  <c r="J6328" i="1"/>
  <c r="J6326" i="1"/>
  <c r="J6324" i="1"/>
  <c r="J6322" i="1"/>
  <c r="J6320" i="1"/>
  <c r="J6318" i="1"/>
  <c r="J6316" i="1"/>
  <c r="J6314" i="1"/>
  <c r="J6312" i="1"/>
  <c r="J6310" i="1"/>
  <c r="J6308" i="1"/>
  <c r="J6306" i="1"/>
  <c r="J6304" i="1"/>
  <c r="J6302" i="1"/>
  <c r="J6300" i="1"/>
  <c r="J6298" i="1"/>
  <c r="J6296" i="1"/>
  <c r="J6294" i="1"/>
  <c r="J6292" i="1"/>
  <c r="J6290" i="1"/>
  <c r="J6288" i="1"/>
  <c r="J6286" i="1"/>
  <c r="J6284" i="1"/>
  <c r="J6282" i="1"/>
  <c r="J6280" i="1"/>
  <c r="J6278" i="1"/>
  <c r="J6276" i="1"/>
  <c r="J6274" i="1"/>
  <c r="J6272" i="1"/>
  <c r="J6270" i="1"/>
  <c r="J6268" i="1"/>
  <c r="J6266" i="1"/>
  <c r="J6264" i="1"/>
  <c r="J6262" i="1"/>
  <c r="J6260" i="1"/>
  <c r="J6258" i="1"/>
  <c r="J6256" i="1"/>
  <c r="J6254" i="1"/>
  <c r="J6252" i="1"/>
  <c r="J6250" i="1"/>
  <c r="J6248" i="1"/>
  <c r="J6246" i="1"/>
  <c r="J6244" i="1"/>
  <c r="J6242" i="1"/>
  <c r="J6240" i="1"/>
  <c r="J6238" i="1"/>
  <c r="J6236" i="1"/>
  <c r="J6234" i="1"/>
  <c r="J6232" i="1"/>
  <c r="J6230" i="1"/>
  <c r="J6228" i="1"/>
  <c r="J6226" i="1"/>
  <c r="J6224" i="1"/>
  <c r="J6222" i="1"/>
  <c r="J6220" i="1"/>
  <c r="J6218" i="1"/>
  <c r="J6216" i="1"/>
  <c r="J6214" i="1"/>
  <c r="J6212" i="1"/>
  <c r="J6210" i="1"/>
  <c r="J6208" i="1"/>
  <c r="J6206" i="1"/>
  <c r="J6204" i="1"/>
  <c r="J6202" i="1"/>
  <c r="J6200" i="1"/>
  <c r="J6198" i="1"/>
  <c r="J6196" i="1"/>
  <c r="J6194" i="1"/>
  <c r="J6192" i="1"/>
  <c r="J6190" i="1"/>
  <c r="J6188" i="1"/>
  <c r="J6186" i="1"/>
  <c r="J6184" i="1"/>
  <c r="J6182" i="1"/>
  <c r="J6180" i="1"/>
  <c r="J6178" i="1"/>
  <c r="J6176" i="1"/>
  <c r="J6174" i="1"/>
  <c r="J6172" i="1"/>
  <c r="J6170" i="1"/>
  <c r="J6168" i="1"/>
  <c r="J6166" i="1"/>
  <c r="J6164" i="1"/>
  <c r="J6162" i="1"/>
  <c r="J6160" i="1"/>
  <c r="J6158" i="1"/>
  <c r="J6156" i="1"/>
  <c r="J6154" i="1"/>
  <c r="J6152" i="1"/>
  <c r="J6150" i="1"/>
  <c r="J6148" i="1"/>
  <c r="J6146" i="1"/>
  <c r="J6144" i="1"/>
  <c r="J6142" i="1"/>
  <c r="J6140" i="1"/>
  <c r="J6138" i="1"/>
  <c r="J6136" i="1"/>
  <c r="J6134" i="1"/>
  <c r="J6132" i="1"/>
  <c r="J6130" i="1"/>
  <c r="J6128" i="1"/>
  <c r="J6126" i="1"/>
  <c r="J6124" i="1"/>
  <c r="J6122" i="1"/>
  <c r="J6120" i="1"/>
  <c r="J6118" i="1"/>
  <c r="J6116" i="1"/>
  <c r="J6114" i="1"/>
  <c r="J6112" i="1"/>
  <c r="J6110" i="1"/>
  <c r="J6108" i="1"/>
  <c r="J6106" i="1"/>
  <c r="J6104" i="1"/>
  <c r="J6102" i="1"/>
  <c r="J6100" i="1"/>
  <c r="J6098" i="1"/>
  <c r="J6096" i="1"/>
  <c r="J6094" i="1"/>
  <c r="J6092" i="1"/>
  <c r="J6090" i="1"/>
  <c r="J6088" i="1"/>
  <c r="J6086" i="1"/>
  <c r="J6084" i="1"/>
  <c r="J6082" i="1"/>
  <c r="J6080" i="1"/>
  <c r="J6078" i="1"/>
  <c r="J6076" i="1"/>
  <c r="J6074" i="1"/>
  <c r="J6072" i="1"/>
  <c r="J6070" i="1"/>
  <c r="J6068" i="1"/>
  <c r="J6066" i="1"/>
  <c r="J6064" i="1"/>
  <c r="J6062" i="1"/>
  <c r="J6060" i="1"/>
  <c r="J6058" i="1"/>
  <c r="J6056" i="1"/>
  <c r="J6054" i="1"/>
  <c r="J6052" i="1"/>
  <c r="J6050" i="1"/>
  <c r="J6048" i="1"/>
  <c r="J6046" i="1"/>
  <c r="J6044" i="1"/>
  <c r="J6042" i="1"/>
  <c r="J6040" i="1"/>
  <c r="J6038" i="1"/>
  <c r="J6036" i="1"/>
  <c r="J6034" i="1"/>
  <c r="J6032" i="1"/>
  <c r="J6030" i="1"/>
  <c r="J6028" i="1"/>
  <c r="J6026" i="1"/>
  <c r="J6024" i="1"/>
  <c r="J6022" i="1"/>
  <c r="J6020" i="1"/>
  <c r="J6018" i="1"/>
  <c r="J6016" i="1"/>
  <c r="J6014" i="1"/>
  <c r="J6012" i="1"/>
  <c r="J6010" i="1"/>
  <c r="J6008" i="1"/>
  <c r="J6006" i="1"/>
  <c r="J6004" i="1"/>
  <c r="J6002" i="1"/>
  <c r="J6000" i="1"/>
  <c r="J5998" i="1"/>
  <c r="J5996" i="1"/>
  <c r="J5994" i="1"/>
  <c r="J5992" i="1"/>
  <c r="J5990" i="1"/>
  <c r="J5988" i="1"/>
  <c r="J5986" i="1"/>
  <c r="J5984" i="1"/>
  <c r="J5982" i="1"/>
  <c r="J5980" i="1"/>
  <c r="J5978" i="1"/>
  <c r="J5976" i="1"/>
  <c r="J5974" i="1"/>
  <c r="J5972" i="1"/>
  <c r="J5970" i="1"/>
  <c r="J5968" i="1"/>
  <c r="J5966" i="1"/>
  <c r="J5964" i="1"/>
  <c r="J5962" i="1"/>
  <c r="J5960" i="1"/>
  <c r="J5958" i="1"/>
  <c r="J5956" i="1"/>
  <c r="J5954" i="1"/>
  <c r="J5952" i="1"/>
  <c r="J5950" i="1"/>
  <c r="J5948" i="1"/>
  <c r="J5946" i="1"/>
  <c r="J5944" i="1"/>
  <c r="J5942" i="1"/>
  <c r="J5940" i="1"/>
  <c r="J5938" i="1"/>
  <c r="J5936" i="1"/>
  <c r="J5934" i="1"/>
  <c r="J5932" i="1"/>
  <c r="J5930" i="1"/>
  <c r="J5928" i="1"/>
  <c r="J5926" i="1"/>
  <c r="J5924" i="1"/>
  <c r="J5922" i="1"/>
  <c r="J5920" i="1"/>
  <c r="J5918" i="1"/>
  <c r="J5916" i="1"/>
  <c r="J5914" i="1"/>
  <c r="J5912" i="1"/>
  <c r="J5910" i="1"/>
  <c r="J5908" i="1"/>
  <c r="J5906" i="1"/>
  <c r="J5904" i="1"/>
  <c r="J5902" i="1"/>
  <c r="J5900" i="1"/>
  <c r="J5898" i="1"/>
  <c r="J5896" i="1"/>
  <c r="J5894" i="1"/>
  <c r="J5892" i="1"/>
  <c r="J5890" i="1"/>
  <c r="J5888" i="1"/>
  <c r="J5886" i="1"/>
  <c r="J5884" i="1"/>
  <c r="J5882" i="1"/>
  <c r="J5880" i="1"/>
  <c r="J5878" i="1"/>
  <c r="J5876" i="1"/>
  <c r="J5874" i="1"/>
  <c r="J5872" i="1"/>
  <c r="J5870" i="1"/>
  <c r="J5868" i="1"/>
  <c r="J5866" i="1"/>
  <c r="J5864" i="1"/>
  <c r="J5862" i="1"/>
  <c r="J5860" i="1"/>
  <c r="J5858" i="1"/>
  <c r="J5856" i="1"/>
  <c r="J5854" i="1"/>
  <c r="J5852" i="1"/>
  <c r="J5850" i="1"/>
  <c r="J5848" i="1"/>
  <c r="J5846" i="1"/>
  <c r="J5844" i="1"/>
  <c r="J5842" i="1"/>
  <c r="J5840" i="1"/>
  <c r="J5838" i="1"/>
  <c r="J5836" i="1"/>
  <c r="J5834" i="1"/>
  <c r="J5832" i="1"/>
  <c r="J5830" i="1"/>
  <c r="J5828" i="1"/>
  <c r="J5826" i="1"/>
  <c r="J5824" i="1"/>
  <c r="J5822" i="1"/>
  <c r="J5820" i="1"/>
  <c r="J5818" i="1"/>
  <c r="J5816" i="1"/>
  <c r="J5814" i="1"/>
  <c r="J5812" i="1"/>
  <c r="J5810" i="1"/>
  <c r="J5808" i="1"/>
  <c r="J5806" i="1"/>
  <c r="J5804" i="1"/>
  <c r="J5802" i="1"/>
  <c r="J5800" i="1"/>
  <c r="J5798" i="1"/>
  <c r="J5796" i="1"/>
  <c r="J5794" i="1"/>
  <c r="J5792" i="1"/>
  <c r="J5790" i="1"/>
  <c r="J5788" i="1"/>
  <c r="J5786" i="1"/>
  <c r="J5784" i="1"/>
  <c r="J5782" i="1"/>
  <c r="J5780" i="1"/>
  <c r="J5778" i="1"/>
  <c r="J5776" i="1"/>
  <c r="J5774" i="1"/>
  <c r="J5772" i="1"/>
  <c r="J5770" i="1"/>
  <c r="J5768" i="1"/>
  <c r="J5766" i="1"/>
  <c r="J5764" i="1"/>
  <c r="J5762" i="1"/>
  <c r="J5760" i="1"/>
  <c r="J5758" i="1"/>
  <c r="J5756" i="1"/>
  <c r="J5754" i="1"/>
  <c r="J5752" i="1"/>
  <c r="J5750" i="1"/>
  <c r="J5748" i="1"/>
  <c r="J5746" i="1"/>
  <c r="J5744" i="1"/>
  <c r="J5742" i="1"/>
  <c r="J5740" i="1"/>
  <c r="J5738" i="1"/>
  <c r="J5736" i="1"/>
  <c r="J5734" i="1"/>
  <c r="J5732" i="1"/>
  <c r="J5730" i="1"/>
  <c r="J5728" i="1"/>
  <c r="J5726" i="1"/>
  <c r="J5724" i="1"/>
  <c r="J5722" i="1"/>
  <c r="J5720" i="1"/>
  <c r="J5718" i="1"/>
  <c r="J5716" i="1"/>
  <c r="J5714" i="1"/>
  <c r="J5712" i="1"/>
  <c r="J5710" i="1"/>
  <c r="J5708" i="1"/>
  <c r="J5706" i="1"/>
  <c r="J5704" i="1"/>
  <c r="J5702" i="1"/>
  <c r="J5700" i="1"/>
  <c r="J5698" i="1"/>
  <c r="J5696" i="1"/>
  <c r="J5694" i="1"/>
  <c r="J5692" i="1"/>
  <c r="J5690" i="1"/>
  <c r="J5688" i="1"/>
  <c r="J5686" i="1"/>
  <c r="J5684" i="1"/>
  <c r="J5682" i="1"/>
  <c r="J5680" i="1"/>
  <c r="J5678" i="1"/>
  <c r="J5676" i="1"/>
  <c r="J5674" i="1"/>
  <c r="J5672" i="1"/>
  <c r="J5670" i="1"/>
  <c r="J5668" i="1"/>
  <c r="J5666" i="1"/>
  <c r="J5664" i="1"/>
  <c r="J5662" i="1"/>
  <c r="J5660" i="1"/>
  <c r="J5658" i="1"/>
  <c r="J5656" i="1"/>
  <c r="J5654" i="1"/>
  <c r="J5652" i="1"/>
  <c r="J5650" i="1"/>
  <c r="J5648" i="1"/>
  <c r="J5646" i="1"/>
  <c r="J5644" i="1"/>
  <c r="J5642" i="1"/>
  <c r="J5640" i="1"/>
  <c r="J5638" i="1"/>
  <c r="J5636" i="1"/>
  <c r="J5634" i="1"/>
  <c r="J5632" i="1"/>
  <c r="J5630" i="1"/>
  <c r="J5628" i="1"/>
  <c r="J5626" i="1"/>
  <c r="J5624" i="1"/>
  <c r="J5622" i="1"/>
  <c r="J5620" i="1"/>
  <c r="J5618" i="1"/>
  <c r="J5616" i="1"/>
  <c r="J5614" i="1"/>
  <c r="J5612" i="1"/>
  <c r="J5610" i="1"/>
  <c r="J5608" i="1"/>
  <c r="J5606" i="1"/>
  <c r="J5604" i="1"/>
  <c r="J5602" i="1"/>
  <c r="J5600" i="1"/>
  <c r="J5598" i="1"/>
  <c r="J5596" i="1"/>
  <c r="J5594" i="1"/>
  <c r="J5592" i="1"/>
  <c r="J5590" i="1"/>
  <c r="J5588" i="1"/>
  <c r="J5586" i="1"/>
  <c r="J5584" i="1"/>
  <c r="J5582" i="1"/>
  <c r="J5580" i="1"/>
  <c r="J5578" i="1"/>
  <c r="J5576" i="1"/>
  <c r="J5574" i="1"/>
  <c r="J5572" i="1"/>
  <c r="J5570" i="1"/>
  <c r="J5568" i="1"/>
  <c r="J5566" i="1"/>
  <c r="J5564" i="1"/>
  <c r="J5562" i="1"/>
  <c r="J5560" i="1"/>
  <c r="J5558" i="1"/>
  <c r="J5556" i="1"/>
  <c r="J5554" i="1"/>
  <c r="J5552" i="1"/>
  <c r="J5550" i="1"/>
  <c r="J5548" i="1"/>
  <c r="J5546" i="1"/>
  <c r="J5544" i="1"/>
  <c r="J5542" i="1"/>
  <c r="J5540" i="1"/>
  <c r="J5538" i="1"/>
  <c r="J5536" i="1"/>
  <c r="J5534" i="1"/>
  <c r="J5532" i="1"/>
  <c r="J5530" i="1"/>
  <c r="J5528" i="1"/>
  <c r="J5526" i="1"/>
  <c r="J5524" i="1"/>
  <c r="J5522" i="1"/>
  <c r="J5520" i="1"/>
  <c r="J5518" i="1"/>
  <c r="J5516" i="1"/>
  <c r="J5514" i="1"/>
  <c r="J5512" i="1"/>
  <c r="J5510" i="1"/>
  <c r="J5508" i="1"/>
  <c r="J5506" i="1"/>
  <c r="J5504" i="1"/>
  <c r="J5502" i="1"/>
  <c r="J5500" i="1"/>
  <c r="J5498" i="1"/>
  <c r="J5496" i="1"/>
  <c r="J5494" i="1"/>
  <c r="J5492" i="1"/>
  <c r="J5490" i="1"/>
  <c r="J5488" i="1"/>
  <c r="J5486" i="1"/>
  <c r="J5484" i="1"/>
  <c r="J5482" i="1"/>
  <c r="J5480" i="1"/>
  <c r="J5478" i="1"/>
  <c r="J5476" i="1"/>
  <c r="J5474" i="1"/>
  <c r="J5472" i="1"/>
  <c r="J5470" i="1"/>
  <c r="J5468" i="1"/>
  <c r="J5466" i="1"/>
  <c r="J5464" i="1"/>
  <c r="J5462" i="1"/>
  <c r="J5460" i="1"/>
  <c r="J5458" i="1"/>
  <c r="J5456" i="1"/>
  <c r="J5454" i="1"/>
  <c r="J5452" i="1"/>
  <c r="J5450" i="1"/>
  <c r="J5448" i="1"/>
  <c r="J5446" i="1"/>
  <c r="J5444" i="1"/>
  <c r="J5442" i="1"/>
  <c r="J5440" i="1"/>
  <c r="J5438" i="1"/>
  <c r="J5436" i="1"/>
  <c r="J5434" i="1"/>
  <c r="J5432" i="1"/>
  <c r="J5430" i="1"/>
  <c r="J5428" i="1"/>
  <c r="J5426" i="1"/>
  <c r="J5424" i="1"/>
  <c r="J5422" i="1"/>
  <c r="J5420" i="1"/>
  <c r="J5418" i="1"/>
  <c r="J5416" i="1"/>
  <c r="J5414" i="1"/>
  <c r="J5412" i="1"/>
  <c r="J5410" i="1"/>
  <c r="J5408" i="1"/>
  <c r="J5406" i="1"/>
  <c r="J5404" i="1"/>
  <c r="J5402" i="1"/>
  <c r="J5400" i="1"/>
  <c r="J5398" i="1"/>
  <c r="J5396" i="1"/>
  <c r="J5394" i="1"/>
  <c r="J5392" i="1"/>
  <c r="J5390" i="1"/>
  <c r="J5388" i="1"/>
  <c r="J5386" i="1"/>
  <c r="J5384" i="1"/>
  <c r="J5382" i="1"/>
  <c r="J5380" i="1"/>
  <c r="J5378" i="1"/>
  <c r="J5376" i="1"/>
  <c r="J5374" i="1"/>
  <c r="J5372" i="1"/>
  <c r="J5370" i="1"/>
  <c r="J5368" i="1"/>
  <c r="J5366" i="1"/>
  <c r="J5364" i="1"/>
  <c r="J5362" i="1"/>
  <c r="J5360" i="1"/>
  <c r="J5358" i="1"/>
  <c r="J5356" i="1"/>
  <c r="J5354" i="1"/>
  <c r="J5352" i="1"/>
  <c r="J5350" i="1"/>
  <c r="J5348" i="1"/>
  <c r="J5346" i="1"/>
  <c r="J5344" i="1"/>
  <c r="J5342" i="1"/>
  <c r="J5340" i="1"/>
  <c r="J5338" i="1"/>
  <c r="J5336" i="1"/>
  <c r="J5334" i="1"/>
  <c r="J5332" i="1"/>
  <c r="J5330" i="1"/>
  <c r="J5328" i="1"/>
  <c r="J5326" i="1"/>
  <c r="J5324" i="1"/>
  <c r="J5322" i="1"/>
  <c r="J5320" i="1"/>
  <c r="J5318" i="1"/>
  <c r="J5316" i="1"/>
  <c r="J5314" i="1"/>
  <c r="J5312" i="1"/>
  <c r="J5310" i="1"/>
  <c r="J5308" i="1"/>
  <c r="J5306" i="1"/>
  <c r="J5304" i="1"/>
  <c r="J5302" i="1"/>
  <c r="J5300" i="1"/>
  <c r="J5298" i="1"/>
  <c r="J5296" i="1"/>
  <c r="J5294" i="1"/>
  <c r="J5292" i="1"/>
  <c r="J5290" i="1"/>
  <c r="J5288" i="1"/>
  <c r="J5286" i="1"/>
  <c r="J5284" i="1"/>
  <c r="J5282" i="1"/>
  <c r="J5280" i="1"/>
  <c r="J5278" i="1"/>
  <c r="J5276" i="1"/>
  <c r="J5274" i="1"/>
  <c r="J5272" i="1"/>
  <c r="J5270" i="1"/>
  <c r="J5268" i="1"/>
  <c r="J5266" i="1"/>
  <c r="J5264" i="1"/>
  <c r="J5262" i="1"/>
  <c r="J5260" i="1"/>
  <c r="J5258" i="1"/>
  <c r="J5256" i="1"/>
  <c r="J5254" i="1"/>
  <c r="J5252" i="1"/>
  <c r="J5250" i="1"/>
  <c r="J5248" i="1"/>
  <c r="J5246" i="1"/>
  <c r="J5244" i="1"/>
  <c r="J5242" i="1"/>
  <c r="J5240" i="1"/>
  <c r="J5238" i="1"/>
  <c r="J5236" i="1"/>
  <c r="J5234" i="1"/>
  <c r="J5232" i="1"/>
  <c r="J5230" i="1"/>
  <c r="J5228" i="1"/>
  <c r="J5226" i="1"/>
  <c r="J5224" i="1"/>
  <c r="J5222" i="1"/>
  <c r="J5220" i="1"/>
  <c r="J5218" i="1"/>
  <c r="J5216" i="1"/>
  <c r="J5214" i="1"/>
  <c r="J5212" i="1"/>
  <c r="J5210" i="1"/>
  <c r="J5208" i="1"/>
  <c r="J5206" i="1"/>
  <c r="J5204" i="1"/>
  <c r="J5202" i="1"/>
  <c r="J5200" i="1"/>
  <c r="J5198" i="1"/>
  <c r="J5196" i="1"/>
  <c r="J5194" i="1"/>
  <c r="J5192" i="1"/>
  <c r="J5190" i="1"/>
  <c r="J5188" i="1"/>
  <c r="J5186" i="1"/>
  <c r="J5184" i="1"/>
  <c r="J5182" i="1"/>
  <c r="J5180" i="1"/>
  <c r="J5178" i="1"/>
  <c r="J5176" i="1"/>
  <c r="J5174" i="1"/>
  <c r="J5172" i="1"/>
  <c r="J5170" i="1"/>
  <c r="J5168" i="1"/>
  <c r="J5166" i="1"/>
  <c r="J5164" i="1"/>
  <c r="J5162" i="1"/>
  <c r="J5160" i="1"/>
  <c r="J5158" i="1"/>
  <c r="J5156" i="1"/>
  <c r="J5154" i="1"/>
  <c r="J5152" i="1"/>
  <c r="J5150" i="1"/>
  <c r="J5148" i="1"/>
  <c r="J5146" i="1"/>
  <c r="J5144" i="1"/>
  <c r="J5142" i="1"/>
  <c r="J5140" i="1"/>
  <c r="J5138" i="1"/>
  <c r="J5136" i="1"/>
  <c r="J5134" i="1"/>
  <c r="J5132" i="1"/>
  <c r="J5130" i="1"/>
  <c r="J5128" i="1"/>
  <c r="J5126" i="1"/>
  <c r="J5124" i="1"/>
  <c r="J5122" i="1"/>
  <c r="J5120" i="1"/>
  <c r="J5118" i="1"/>
  <c r="J5116" i="1"/>
  <c r="J5114" i="1"/>
  <c r="J5112" i="1"/>
  <c r="J1029" i="1"/>
  <c r="J5110" i="1"/>
  <c r="J5108" i="1"/>
  <c r="J5106" i="1"/>
  <c r="J5104" i="1"/>
  <c r="J5102" i="1"/>
  <c r="J5100" i="1"/>
  <c r="J5098" i="1"/>
  <c r="J5096" i="1"/>
  <c r="J5094" i="1"/>
  <c r="J5092" i="1"/>
  <c r="J5090" i="1"/>
  <c r="J5088" i="1"/>
  <c r="J5086" i="1"/>
  <c r="J5084" i="1"/>
  <c r="J5082" i="1"/>
  <c r="J5080" i="1"/>
  <c r="J5078" i="1"/>
  <c r="J5076" i="1"/>
  <c r="J5074" i="1"/>
  <c r="J5072" i="1"/>
  <c r="J5070" i="1"/>
  <c r="J5068" i="1"/>
  <c r="J5066" i="1"/>
  <c r="J5064" i="1"/>
  <c r="J5062" i="1"/>
  <c r="J5060" i="1"/>
  <c r="J5058" i="1"/>
  <c r="J5056" i="1"/>
  <c r="J5054" i="1"/>
  <c r="J5052" i="1"/>
  <c r="J5050" i="1"/>
  <c r="J5048" i="1"/>
  <c r="J5046" i="1"/>
  <c r="J5044" i="1"/>
  <c r="J5042" i="1"/>
  <c r="J5040" i="1"/>
  <c r="J5038" i="1"/>
  <c r="J5036" i="1"/>
  <c r="J5034" i="1"/>
  <c r="J5032" i="1"/>
  <c r="J5030" i="1"/>
  <c r="J5028" i="1"/>
  <c r="J5026" i="1"/>
  <c r="J5024" i="1"/>
  <c r="J5022" i="1"/>
  <c r="J5020" i="1"/>
  <c r="J5018" i="1"/>
  <c r="J5016" i="1"/>
  <c r="J5014" i="1"/>
  <c r="J5012" i="1"/>
  <c r="J5010" i="1"/>
  <c r="J5008" i="1"/>
  <c r="J5006" i="1"/>
  <c r="J5004" i="1"/>
  <c r="J5002" i="1"/>
  <c r="J5000" i="1"/>
  <c r="J4998" i="1"/>
  <c r="J4996" i="1"/>
  <c r="J4994" i="1"/>
  <c r="J4992" i="1"/>
  <c r="J4990" i="1"/>
  <c r="J4988" i="1"/>
  <c r="J4986" i="1"/>
  <c r="J4984" i="1"/>
  <c r="J4982" i="1"/>
  <c r="J4980" i="1"/>
  <c r="J4978" i="1"/>
  <c r="J4976" i="1"/>
  <c r="J4974" i="1"/>
  <c r="J4972" i="1"/>
  <c r="J4970" i="1"/>
  <c r="J4968" i="1"/>
  <c r="J4966" i="1"/>
  <c r="J4964" i="1"/>
  <c r="J4962" i="1"/>
  <c r="J4960" i="1"/>
  <c r="J4958" i="1"/>
  <c r="J4956" i="1"/>
  <c r="J4954" i="1"/>
  <c r="J4952" i="1"/>
  <c r="J4950" i="1"/>
  <c r="J4948" i="1"/>
  <c r="J4946" i="1"/>
  <c r="J4944" i="1"/>
  <c r="J4942" i="1"/>
  <c r="J4940" i="1"/>
  <c r="J4938" i="1"/>
  <c r="J4936" i="1"/>
  <c r="J4934" i="1"/>
  <c r="J4932" i="1"/>
  <c r="J4930" i="1"/>
  <c r="J4928" i="1"/>
  <c r="J4926" i="1"/>
  <c r="J4924" i="1"/>
  <c r="J4922" i="1"/>
  <c r="J4920" i="1"/>
  <c r="J4918" i="1"/>
  <c r="J4916" i="1"/>
  <c r="J4914" i="1"/>
  <c r="J4912" i="1"/>
  <c r="J4910" i="1"/>
  <c r="J4908" i="1"/>
  <c r="J4906" i="1"/>
  <c r="J4904" i="1"/>
  <c r="J4902" i="1"/>
  <c r="J4900" i="1"/>
  <c r="J4898" i="1"/>
  <c r="J4896" i="1"/>
  <c r="J4894" i="1"/>
  <c r="J4892" i="1"/>
  <c r="J4890" i="1"/>
  <c r="J4888" i="1"/>
  <c r="J4886" i="1"/>
  <c r="J4884" i="1"/>
  <c r="J4882" i="1"/>
  <c r="J4880" i="1"/>
  <c r="J4878" i="1"/>
  <c r="J4876" i="1"/>
  <c r="J4874" i="1"/>
  <c r="J4872" i="1"/>
  <c r="J4870" i="1"/>
  <c r="J4868" i="1"/>
  <c r="J4866" i="1"/>
  <c r="J4864" i="1"/>
  <c r="J4862" i="1"/>
  <c r="J4860" i="1"/>
  <c r="J4858" i="1"/>
  <c r="J4856" i="1"/>
  <c r="J4854" i="1"/>
  <c r="J4852" i="1"/>
  <c r="J4850" i="1"/>
  <c r="J4848" i="1"/>
  <c r="J4846" i="1"/>
  <c r="J4844" i="1"/>
  <c r="J4842" i="1"/>
  <c r="J4840" i="1"/>
  <c r="J4838" i="1"/>
  <c r="J4836" i="1"/>
  <c r="J4834" i="1"/>
  <c r="J4832" i="1"/>
  <c r="J4830" i="1"/>
  <c r="J4828" i="1"/>
  <c r="J4826" i="1"/>
  <c r="J4824" i="1"/>
  <c r="J4822" i="1"/>
  <c r="J4820" i="1"/>
  <c r="J4818" i="1"/>
  <c r="J4816" i="1"/>
  <c r="J4814" i="1"/>
  <c r="J4812" i="1"/>
  <c r="J4810" i="1"/>
  <c r="J4808" i="1"/>
  <c r="J4806" i="1"/>
  <c r="J4804" i="1"/>
  <c r="J4802" i="1"/>
  <c r="J4800" i="1"/>
  <c r="J4798" i="1"/>
  <c r="J4796" i="1"/>
  <c r="J4794" i="1"/>
  <c r="J4792" i="1"/>
  <c r="J4790" i="1"/>
  <c r="J4788" i="1"/>
  <c r="J4786" i="1"/>
  <c r="J4784" i="1"/>
  <c r="J4782" i="1"/>
  <c r="J4780" i="1"/>
  <c r="J4778" i="1"/>
  <c r="J4776" i="1"/>
  <c r="J4774" i="1"/>
  <c r="J4772" i="1"/>
  <c r="J4770" i="1"/>
  <c r="J4768" i="1"/>
  <c r="J4766" i="1"/>
  <c r="J4764" i="1"/>
  <c r="J4762" i="1"/>
  <c r="J4760" i="1"/>
  <c r="J4758" i="1"/>
  <c r="J4756" i="1"/>
  <c r="J4754" i="1"/>
  <c r="J4752" i="1"/>
  <c r="J4750" i="1"/>
  <c r="J4748" i="1"/>
  <c r="J4746" i="1"/>
  <c r="J4744" i="1"/>
  <c r="J4742" i="1"/>
  <c r="J4740" i="1"/>
  <c r="J4738" i="1"/>
  <c r="J4736" i="1"/>
  <c r="J4734" i="1"/>
  <c r="J4732" i="1"/>
  <c r="J4730" i="1"/>
  <c r="J4728" i="1"/>
  <c r="J4726" i="1"/>
  <c r="J4724" i="1"/>
  <c r="J4722" i="1"/>
  <c r="J4720" i="1"/>
  <c r="J4718" i="1"/>
  <c r="J4716" i="1"/>
  <c r="J4714" i="1"/>
  <c r="J4712" i="1"/>
  <c r="J4710" i="1"/>
  <c r="J4708" i="1"/>
  <c r="J4706" i="1"/>
  <c r="J4704" i="1"/>
  <c r="J4702" i="1"/>
  <c r="J4700" i="1"/>
  <c r="J4698" i="1"/>
  <c r="J4696" i="1"/>
  <c r="J4694" i="1"/>
  <c r="J4692" i="1"/>
  <c r="J4690" i="1"/>
  <c r="J4688" i="1"/>
  <c r="J4686" i="1"/>
  <c r="J4684" i="1"/>
  <c r="J4682" i="1"/>
  <c r="J4680" i="1"/>
  <c r="J4678" i="1"/>
  <c r="J4676" i="1"/>
  <c r="J4674" i="1"/>
  <c r="J4672" i="1"/>
  <c r="J4670" i="1"/>
  <c r="J4668" i="1"/>
  <c r="J4666" i="1"/>
  <c r="J4664" i="1"/>
  <c r="J4662" i="1"/>
  <c r="J4660" i="1"/>
  <c r="J4658" i="1"/>
  <c r="J4656" i="1"/>
  <c r="J4654" i="1"/>
  <c r="J4652" i="1"/>
  <c r="J4650" i="1"/>
  <c r="J4648" i="1"/>
  <c r="J4646" i="1"/>
  <c r="J4644" i="1"/>
  <c r="J4642" i="1"/>
  <c r="J4640" i="1"/>
  <c r="J4638" i="1"/>
  <c r="J4636" i="1"/>
  <c r="J4634" i="1"/>
  <c r="J4632" i="1"/>
  <c r="J4630" i="1"/>
  <c r="J4628" i="1"/>
  <c r="J4626" i="1"/>
  <c r="J4624" i="1"/>
  <c r="J4622" i="1"/>
  <c r="J4620" i="1"/>
  <c r="J4618" i="1"/>
  <c r="J4616" i="1"/>
  <c r="J4614" i="1"/>
  <c r="J4612" i="1"/>
  <c r="J4610" i="1"/>
  <c r="J4608" i="1"/>
  <c r="J4606" i="1"/>
  <c r="J4604" i="1"/>
  <c r="J4602" i="1"/>
  <c r="J4600" i="1"/>
  <c r="J4598" i="1"/>
  <c r="J4596" i="1"/>
  <c r="J4594" i="1"/>
  <c r="J4592" i="1"/>
  <c r="J4590" i="1"/>
  <c r="J4588" i="1"/>
  <c r="J4586" i="1"/>
  <c r="J4584" i="1"/>
  <c r="J4582" i="1"/>
  <c r="J4580" i="1"/>
  <c r="J4578" i="1"/>
  <c r="J4576" i="1"/>
  <c r="J4574" i="1"/>
  <c r="J4572" i="1"/>
  <c r="J4570" i="1"/>
  <c r="J4568" i="1"/>
  <c r="J4566" i="1"/>
  <c r="J4564" i="1"/>
  <c r="J4562" i="1"/>
  <c r="J4560" i="1"/>
  <c r="J4558" i="1"/>
  <c r="J4556" i="1"/>
  <c r="J4554" i="1"/>
  <c r="J4552" i="1"/>
  <c r="J4550" i="1"/>
  <c r="J4548" i="1"/>
  <c r="J4546" i="1"/>
  <c r="J4544" i="1"/>
  <c r="J4542" i="1"/>
  <c r="J4540" i="1"/>
  <c r="J4538" i="1"/>
  <c r="J4536" i="1"/>
  <c r="J4534" i="1"/>
  <c r="J4532" i="1"/>
  <c r="J4530" i="1"/>
  <c r="J4528" i="1"/>
  <c r="J4526" i="1"/>
  <c r="J4524" i="1"/>
  <c r="J4522" i="1"/>
  <c r="J4520" i="1"/>
  <c r="J4518" i="1"/>
  <c r="J4516" i="1"/>
  <c r="J4514" i="1"/>
  <c r="J4512" i="1"/>
  <c r="J4510" i="1"/>
  <c r="J4508" i="1"/>
  <c r="J4506" i="1"/>
  <c r="J4504" i="1"/>
  <c r="J4502" i="1"/>
  <c r="J4500" i="1"/>
  <c r="J4498" i="1"/>
  <c r="J4496" i="1"/>
  <c r="J4494" i="1"/>
  <c r="J4492" i="1"/>
  <c r="J4490" i="1"/>
  <c r="J4488" i="1"/>
  <c r="J4486" i="1"/>
  <c r="J4484" i="1"/>
  <c r="J4482" i="1"/>
  <c r="J4480" i="1"/>
  <c r="J4478" i="1"/>
  <c r="J4476" i="1"/>
  <c r="J4474" i="1"/>
  <c r="J4472" i="1"/>
  <c r="J4470" i="1"/>
  <c r="J4468" i="1"/>
  <c r="J4466" i="1"/>
  <c r="J4464" i="1"/>
  <c r="J4462" i="1"/>
  <c r="J4460" i="1"/>
  <c r="J4458" i="1"/>
  <c r="J4456" i="1"/>
  <c r="J4454" i="1"/>
  <c r="J4452" i="1"/>
  <c r="J4450" i="1"/>
  <c r="J4448" i="1"/>
  <c r="J4446" i="1"/>
  <c r="J4444" i="1"/>
  <c r="J4442" i="1"/>
  <c r="J4440" i="1"/>
  <c r="J4438" i="1"/>
  <c r="J4436" i="1"/>
  <c r="J4434" i="1"/>
  <c r="J4432" i="1"/>
  <c r="J4430" i="1"/>
  <c r="J4428" i="1"/>
  <c r="J4426" i="1"/>
  <c r="J4424" i="1"/>
  <c r="J4422" i="1"/>
  <c r="J4420" i="1"/>
  <c r="J4418" i="1"/>
  <c r="J4416" i="1"/>
  <c r="J4414" i="1"/>
  <c r="J4412" i="1"/>
  <c r="J4410" i="1"/>
  <c r="J4408" i="1"/>
  <c r="J4406" i="1"/>
  <c r="J4404" i="1"/>
  <c r="J4402" i="1"/>
  <c r="J4400" i="1"/>
  <c r="J4398" i="1"/>
  <c r="J4396" i="1"/>
  <c r="J4394" i="1"/>
  <c r="J4392" i="1"/>
  <c r="J4390" i="1"/>
  <c r="J4388" i="1"/>
  <c r="J4386" i="1"/>
  <c r="J4384" i="1"/>
  <c r="J4382" i="1"/>
  <c r="J4380" i="1"/>
  <c r="J4378" i="1"/>
  <c r="J4376" i="1"/>
  <c r="J4374" i="1"/>
  <c r="J4372" i="1"/>
  <c r="J4370" i="1"/>
  <c r="J4368" i="1"/>
  <c r="J4366" i="1"/>
  <c r="J4364" i="1"/>
  <c r="J4362" i="1"/>
  <c r="J4360" i="1"/>
  <c r="J4358" i="1"/>
  <c r="J4356" i="1"/>
  <c r="J4354" i="1"/>
  <c r="J4352" i="1"/>
  <c r="J4350" i="1"/>
  <c r="J4348" i="1"/>
  <c r="J4346" i="1"/>
  <c r="J4344" i="1"/>
  <c r="J4342" i="1"/>
  <c r="J4340" i="1"/>
  <c r="J4338" i="1"/>
  <c r="J4336" i="1"/>
  <c r="J4334" i="1"/>
  <c r="J4332" i="1"/>
  <c r="J4330" i="1"/>
  <c r="J4328" i="1"/>
  <c r="J4326" i="1"/>
  <c r="J4324" i="1"/>
  <c r="J4322" i="1"/>
  <c r="J4320" i="1"/>
  <c r="J4318" i="1"/>
  <c r="J4316" i="1"/>
  <c r="J4314" i="1"/>
  <c r="J4312" i="1"/>
  <c r="J4310" i="1"/>
  <c r="J4308" i="1"/>
  <c r="J4306" i="1"/>
  <c r="J4304" i="1"/>
  <c r="J4302" i="1"/>
  <c r="J4300" i="1"/>
  <c r="J4298" i="1"/>
  <c r="J4296" i="1"/>
  <c r="J4294" i="1"/>
  <c r="J4292" i="1"/>
  <c r="J4290" i="1"/>
  <c r="J4288" i="1"/>
  <c r="J4286" i="1"/>
  <c r="J4284" i="1"/>
  <c r="J4282" i="1"/>
  <c r="J4280" i="1"/>
  <c r="J4278" i="1"/>
  <c r="J4276" i="1"/>
  <c r="J4274" i="1"/>
  <c r="J4272" i="1"/>
  <c r="J4270" i="1"/>
  <c r="J4268" i="1"/>
  <c r="J4266" i="1"/>
  <c r="J4264" i="1"/>
  <c r="J4262" i="1"/>
  <c r="J4260" i="1"/>
  <c r="J4258" i="1"/>
  <c r="J4256" i="1"/>
  <c r="J4254" i="1"/>
  <c r="J4252" i="1"/>
  <c r="J4250" i="1"/>
  <c r="J4248" i="1"/>
  <c r="J4246" i="1"/>
  <c r="J4244" i="1"/>
  <c r="J4242" i="1"/>
  <c r="J4240" i="1"/>
  <c r="J4238" i="1"/>
  <c r="J4236" i="1"/>
  <c r="J4234" i="1"/>
  <c r="J4232" i="1"/>
  <c r="J4230" i="1"/>
  <c r="J4228" i="1"/>
  <c r="J4226" i="1"/>
  <c r="J4224" i="1"/>
  <c r="J4222" i="1"/>
  <c r="J4220" i="1"/>
  <c r="J4218" i="1"/>
  <c r="J4216" i="1"/>
  <c r="J4214" i="1"/>
  <c r="J4212" i="1"/>
  <c r="J4210" i="1"/>
  <c r="J4208" i="1"/>
  <c r="J4206" i="1"/>
  <c r="J4204" i="1"/>
  <c r="J4202" i="1"/>
  <c r="J4200" i="1"/>
  <c r="J4198" i="1"/>
  <c r="J4196" i="1"/>
  <c r="J4194" i="1"/>
  <c r="J4192" i="1"/>
  <c r="J4190" i="1"/>
  <c r="J4188" i="1"/>
  <c r="J4186" i="1"/>
  <c r="J4184" i="1"/>
  <c r="J4182" i="1"/>
  <c r="J4180" i="1"/>
  <c r="J4178" i="1"/>
  <c r="J4176" i="1"/>
  <c r="J4174" i="1"/>
  <c r="J4172" i="1"/>
  <c r="J4170" i="1"/>
  <c r="J4168" i="1"/>
  <c r="J4166" i="1"/>
  <c r="J4164" i="1"/>
  <c r="J4162" i="1"/>
  <c r="J4160" i="1"/>
  <c r="J4158" i="1"/>
  <c r="J4156" i="1"/>
  <c r="J4154" i="1"/>
  <c r="J4152" i="1"/>
  <c r="J4150" i="1"/>
  <c r="J4148" i="1"/>
  <c r="J4146" i="1"/>
  <c r="J4144" i="1"/>
  <c r="J4142" i="1"/>
  <c r="J4140" i="1"/>
  <c r="J4138" i="1"/>
  <c r="J4136" i="1"/>
  <c r="J4134" i="1"/>
  <c r="J4132" i="1"/>
  <c r="J4130" i="1"/>
  <c r="J4128" i="1"/>
  <c r="J4126" i="1"/>
  <c r="J4124" i="1"/>
  <c r="J4122" i="1"/>
  <c r="J4120" i="1"/>
  <c r="J4118" i="1"/>
  <c r="J4116" i="1"/>
  <c r="J4114" i="1"/>
  <c r="J4112" i="1"/>
  <c r="J4110" i="1"/>
  <c r="J4108" i="1"/>
  <c r="J4106" i="1"/>
  <c r="J4104" i="1"/>
  <c r="J4102" i="1"/>
  <c r="J4100" i="1"/>
  <c r="J4098" i="1"/>
  <c r="J4096" i="1"/>
  <c r="J4094" i="1"/>
  <c r="J4092" i="1"/>
  <c r="J4090" i="1"/>
  <c r="J4088" i="1"/>
  <c r="J4086" i="1"/>
  <c r="J4084" i="1"/>
  <c r="J4082" i="1"/>
  <c r="J4080" i="1"/>
  <c r="J4078" i="1"/>
  <c r="J4076" i="1"/>
  <c r="J4074" i="1"/>
  <c r="J4072" i="1"/>
  <c r="J4070" i="1"/>
  <c r="J4068" i="1"/>
  <c r="J4066" i="1"/>
  <c r="J4064" i="1"/>
  <c r="J4062" i="1"/>
  <c r="J4060" i="1"/>
  <c r="J4058" i="1"/>
  <c r="J4056" i="1"/>
  <c r="J4054" i="1"/>
  <c r="J4052" i="1"/>
  <c r="J4050" i="1"/>
  <c r="J4048" i="1"/>
  <c r="J4046" i="1"/>
  <c r="J4044" i="1"/>
  <c r="J4042" i="1"/>
  <c r="J4040" i="1"/>
  <c r="J4038" i="1"/>
  <c r="J4036" i="1"/>
  <c r="J4034" i="1"/>
  <c r="J4032" i="1"/>
  <c r="J4030" i="1"/>
  <c r="J4028" i="1"/>
  <c r="J4026" i="1"/>
  <c r="J4024" i="1"/>
  <c r="J4022" i="1"/>
  <c r="J4020" i="1"/>
  <c r="J4018" i="1"/>
  <c r="J4016" i="1"/>
  <c r="J4014" i="1"/>
  <c r="J4012" i="1"/>
  <c r="J4010" i="1"/>
  <c r="J4008" i="1"/>
  <c r="J4006" i="1"/>
  <c r="J4004" i="1"/>
  <c r="J4002" i="1"/>
  <c r="J4000" i="1"/>
  <c r="J3998" i="1"/>
  <c r="J3996" i="1"/>
  <c r="J3994" i="1"/>
  <c r="J3992" i="1"/>
  <c r="J3990" i="1"/>
  <c r="J3988" i="1"/>
  <c r="J3986" i="1"/>
  <c r="J3984" i="1"/>
  <c r="J3982" i="1"/>
  <c r="J3980" i="1"/>
  <c r="J3978" i="1"/>
  <c r="J3976" i="1"/>
  <c r="J3974" i="1"/>
  <c r="J3972" i="1"/>
  <c r="J3970" i="1"/>
  <c r="J3968" i="1"/>
  <c r="J3966" i="1"/>
  <c r="J3964" i="1"/>
  <c r="J3962" i="1"/>
  <c r="J3960" i="1"/>
  <c r="J3958" i="1"/>
  <c r="J3956" i="1"/>
  <c r="J3954" i="1"/>
  <c r="J3952" i="1"/>
  <c r="J3950" i="1"/>
  <c r="J3948" i="1"/>
  <c r="J3946" i="1"/>
  <c r="J3944" i="1"/>
  <c r="J3942" i="1"/>
  <c r="J3940" i="1"/>
  <c r="J3938" i="1"/>
  <c r="J3936" i="1"/>
  <c r="J3934" i="1"/>
  <c r="J3932" i="1"/>
  <c r="J3930" i="1"/>
  <c r="J3928" i="1"/>
  <c r="J3926" i="1"/>
  <c r="J3924" i="1"/>
  <c r="J3922" i="1"/>
  <c r="J3920" i="1"/>
  <c r="J1025" i="1"/>
  <c r="J1021" i="1"/>
  <c r="J1017" i="1"/>
  <c r="J1013" i="1"/>
  <c r="J1009" i="1"/>
  <c r="J1005" i="1"/>
  <c r="J1001" i="1"/>
  <c r="J997" i="1"/>
  <c r="J993" i="1"/>
  <c r="J989" i="1"/>
  <c r="J985" i="1"/>
  <c r="J981" i="1"/>
  <c r="J977" i="1"/>
  <c r="J973" i="1"/>
  <c r="J969" i="1"/>
  <c r="J965" i="1"/>
  <c r="J961" i="1"/>
  <c r="J957" i="1"/>
  <c r="J953" i="1"/>
  <c r="J949" i="1"/>
  <c r="J945" i="1"/>
  <c r="J941" i="1"/>
  <c r="J937" i="1"/>
  <c r="J933" i="1"/>
  <c r="J929" i="1"/>
  <c r="J925" i="1"/>
  <c r="J921" i="1"/>
  <c r="J917" i="1"/>
  <c r="J913" i="1"/>
  <c r="J909" i="1"/>
  <c r="J905" i="1"/>
  <c r="J901" i="1"/>
  <c r="J897" i="1"/>
  <c r="J893" i="1"/>
  <c r="J889" i="1"/>
  <c r="J885" i="1"/>
  <c r="J881" i="1"/>
  <c r="J877" i="1"/>
  <c r="J873" i="1"/>
  <c r="J869" i="1"/>
  <c r="J865" i="1"/>
  <c r="J861" i="1"/>
  <c r="J857" i="1"/>
  <c r="J853" i="1"/>
  <c r="J849" i="1"/>
  <c r="J845" i="1"/>
  <c r="J841" i="1"/>
  <c r="J837" i="1"/>
  <c r="J833" i="1"/>
  <c r="J829" i="1"/>
  <c r="J825" i="1"/>
  <c r="J821" i="1"/>
  <c r="J817" i="1"/>
  <c r="J813" i="1"/>
  <c r="J809" i="1"/>
  <c r="J805" i="1"/>
  <c r="J801" i="1"/>
  <c r="J797" i="1"/>
  <c r="J793" i="1"/>
  <c r="J789" i="1"/>
  <c r="J785" i="1"/>
  <c r="J781" i="1"/>
  <c r="J777" i="1"/>
  <c r="J773" i="1"/>
  <c r="J769" i="1"/>
  <c r="J765" i="1"/>
  <c r="J761" i="1"/>
  <c r="J757" i="1"/>
  <c r="J753" i="1"/>
  <c r="J749" i="1"/>
  <c r="J745" i="1"/>
  <c r="J741" i="1"/>
  <c r="J737" i="1"/>
  <c r="J733" i="1"/>
  <c r="J729" i="1"/>
  <c r="J725" i="1"/>
  <c r="J721" i="1"/>
  <c r="J717" i="1"/>
  <c r="J713" i="1"/>
  <c r="J709" i="1"/>
  <c r="J705" i="1"/>
  <c r="J701" i="1"/>
  <c r="J697" i="1"/>
  <c r="J693" i="1"/>
  <c r="J689" i="1"/>
  <c r="J685" i="1"/>
  <c r="J681" i="1"/>
  <c r="J677" i="1"/>
  <c r="J673" i="1"/>
  <c r="J669" i="1"/>
  <c r="J665" i="1"/>
  <c r="J661" i="1"/>
  <c r="J657" i="1"/>
  <c r="J653" i="1"/>
  <c r="J649" i="1"/>
  <c r="J645" i="1"/>
  <c r="J641" i="1"/>
  <c r="J637" i="1"/>
  <c r="J633" i="1"/>
  <c r="J629" i="1"/>
  <c r="J625" i="1"/>
  <c r="J621" i="1"/>
  <c r="J617" i="1"/>
  <c r="J613" i="1"/>
  <c r="J609" i="1"/>
  <c r="J605" i="1"/>
  <c r="J601" i="1"/>
  <c r="J597" i="1"/>
  <c r="J593" i="1"/>
  <c r="J589" i="1"/>
  <c r="J585" i="1"/>
  <c r="J581" i="1"/>
  <c r="J577" i="1"/>
  <c r="J573" i="1"/>
  <c r="J569" i="1"/>
  <c r="J565" i="1"/>
  <c r="J561" i="1"/>
  <c r="J557" i="1"/>
  <c r="J553" i="1"/>
  <c r="J549" i="1"/>
  <c r="J545" i="1"/>
  <c r="J541" i="1"/>
  <c r="J537" i="1"/>
  <c r="J533" i="1"/>
  <c r="J529" i="1"/>
  <c r="J525" i="1"/>
  <c r="J521" i="1"/>
  <c r="J517" i="1"/>
  <c r="J513" i="1"/>
  <c r="J509" i="1"/>
  <c r="J505" i="1"/>
  <c r="J501" i="1"/>
  <c r="J497" i="1"/>
  <c r="J493" i="1"/>
  <c r="J489" i="1"/>
  <c r="J485" i="1"/>
  <c r="J481" i="1"/>
  <c r="J477" i="1"/>
  <c r="J473" i="1"/>
  <c r="J469" i="1"/>
  <c r="J465" i="1"/>
  <c r="J461" i="1"/>
  <c r="J457" i="1"/>
  <c r="J453" i="1"/>
  <c r="J449" i="1"/>
  <c r="J445" i="1"/>
  <c r="J441" i="1"/>
  <c r="J437" i="1"/>
  <c r="J433" i="1"/>
  <c r="J429" i="1"/>
  <c r="J425" i="1"/>
  <c r="J421" i="1"/>
  <c r="J417" i="1"/>
  <c r="J413" i="1"/>
  <c r="J409" i="1"/>
  <c r="J405" i="1"/>
  <c r="J401" i="1"/>
  <c r="J397" i="1"/>
  <c r="J393" i="1"/>
  <c r="J389" i="1"/>
  <c r="J385" i="1"/>
  <c r="J381" i="1"/>
  <c r="J377" i="1"/>
  <c r="J373" i="1"/>
  <c r="J369" i="1"/>
  <c r="J365" i="1"/>
  <c r="J361" i="1"/>
  <c r="J357" i="1"/>
  <c r="J353" i="1"/>
  <c r="J349" i="1"/>
  <c r="J345" i="1"/>
  <c r="J341" i="1"/>
  <c r="J337" i="1"/>
  <c r="J333" i="1"/>
  <c r="J329" i="1"/>
  <c r="J325" i="1"/>
  <c r="J321" i="1"/>
  <c r="J317" i="1"/>
  <c r="J313" i="1"/>
  <c r="J309" i="1"/>
  <c r="J305" i="1"/>
  <c r="J301" i="1"/>
  <c r="J297" i="1"/>
  <c r="J293" i="1"/>
  <c r="J289" i="1"/>
  <c r="J285" i="1"/>
  <c r="J281" i="1"/>
  <c r="J277" i="1"/>
  <c r="J273" i="1"/>
  <c r="J269" i="1"/>
  <c r="J265" i="1"/>
  <c r="J261" i="1"/>
  <c r="J257" i="1"/>
  <c r="J253" i="1"/>
  <c r="J249" i="1"/>
  <c r="J245" i="1"/>
  <c r="J241" i="1"/>
  <c r="J237" i="1"/>
  <c r="J233" i="1"/>
  <c r="J229" i="1"/>
  <c r="J225" i="1"/>
  <c r="J221" i="1"/>
  <c r="J217" i="1"/>
  <c r="J213" i="1"/>
  <c r="J209" i="1"/>
  <c r="J205" i="1"/>
  <c r="J201" i="1"/>
  <c r="J197" i="1"/>
  <c r="J193" i="1"/>
  <c r="J189" i="1"/>
  <c r="J185" i="1"/>
  <c r="J181" i="1"/>
  <c r="J177" i="1"/>
  <c r="J173" i="1"/>
  <c r="J169" i="1"/>
  <c r="J165" i="1"/>
  <c r="J161" i="1"/>
  <c r="J157" i="1"/>
  <c r="J153" i="1"/>
  <c r="J149" i="1"/>
  <c r="J145" i="1"/>
  <c r="J141" i="1"/>
  <c r="J137" i="1"/>
  <c r="J133" i="1"/>
  <c r="J129" i="1"/>
  <c r="J125" i="1"/>
  <c r="J121" i="1"/>
  <c r="J117" i="1"/>
  <c r="J113" i="1"/>
  <c r="J109" i="1"/>
  <c r="J105" i="1"/>
  <c r="J101" i="1"/>
  <c r="J97" i="1"/>
  <c r="J93" i="1"/>
  <c r="J89" i="1"/>
  <c r="J85" i="1"/>
  <c r="J81" i="1"/>
  <c r="J77" i="1"/>
  <c r="J73" i="1"/>
  <c r="J69" i="1"/>
  <c r="J65" i="1"/>
  <c r="J61" i="1"/>
  <c r="J57" i="1"/>
  <c r="J53" i="1"/>
  <c r="J49" i="1"/>
  <c r="J45" i="1"/>
  <c r="J41" i="1"/>
  <c r="J37" i="1"/>
  <c r="J33" i="1"/>
  <c r="J29" i="1"/>
  <c r="J25" i="1"/>
  <c r="J21" i="1"/>
  <c r="J17" i="1"/>
  <c r="J13" i="1"/>
  <c r="J9" i="1"/>
  <c r="J3918" i="1"/>
  <c r="J3916" i="1"/>
  <c r="J3914" i="1"/>
  <c r="J3912" i="1"/>
  <c r="J3910" i="1"/>
  <c r="J3908" i="1"/>
  <c r="J3906" i="1"/>
  <c r="J3904" i="1"/>
  <c r="J3902" i="1"/>
  <c r="J3900" i="1"/>
  <c r="J3898" i="1"/>
  <c r="J3896" i="1"/>
  <c r="J3894" i="1"/>
  <c r="J3892" i="1"/>
  <c r="J3890" i="1"/>
  <c r="J3888" i="1"/>
  <c r="J3886" i="1"/>
  <c r="J3884" i="1"/>
  <c r="J3882" i="1"/>
  <c r="J3880" i="1"/>
  <c r="J3878" i="1"/>
  <c r="J3876" i="1"/>
  <c r="J3874" i="1"/>
  <c r="J3872" i="1"/>
  <c r="J3870" i="1"/>
  <c r="J3868" i="1"/>
  <c r="J3866" i="1"/>
  <c r="J3864" i="1"/>
  <c r="J3862" i="1"/>
  <c r="J3860" i="1"/>
  <c r="J3858" i="1"/>
  <c r="J3856" i="1"/>
  <c r="J3854" i="1"/>
  <c r="J3852" i="1"/>
  <c r="J3850" i="1"/>
  <c r="J3848" i="1"/>
  <c r="J3846" i="1"/>
  <c r="J3844" i="1"/>
  <c r="J3842" i="1"/>
  <c r="J3840" i="1"/>
  <c r="J3838" i="1"/>
  <c r="J3836" i="1"/>
  <c r="J3834" i="1"/>
  <c r="J3832" i="1"/>
  <c r="J3830" i="1"/>
  <c r="J3828" i="1"/>
  <c r="J3826" i="1"/>
  <c r="J3824" i="1"/>
  <c r="J3822" i="1"/>
  <c r="J3820" i="1"/>
  <c r="J3818" i="1"/>
  <c r="J3816" i="1"/>
  <c r="J3814" i="1"/>
  <c r="J3812" i="1"/>
  <c r="J3810" i="1"/>
  <c r="J3808" i="1"/>
  <c r="J3806" i="1"/>
  <c r="J3804" i="1"/>
  <c r="J3802" i="1"/>
  <c r="J3800" i="1"/>
  <c r="J3798" i="1"/>
  <c r="J3796" i="1"/>
  <c r="J3794" i="1"/>
  <c r="J3792" i="1"/>
  <c r="J3790" i="1"/>
  <c r="J3788" i="1"/>
  <c r="J3786" i="1"/>
  <c r="J3784" i="1"/>
  <c r="J3782" i="1"/>
  <c r="J3780" i="1"/>
  <c r="J3778" i="1"/>
  <c r="J3776" i="1"/>
  <c r="J3774" i="1"/>
  <c r="J3772" i="1"/>
  <c r="J3770" i="1"/>
  <c r="J3768" i="1"/>
  <c r="J3766" i="1"/>
  <c r="J3764" i="1"/>
  <c r="J3762" i="1"/>
  <c r="J3760" i="1"/>
  <c r="J3758" i="1"/>
  <c r="J3756" i="1"/>
  <c r="J3754" i="1"/>
  <c r="J3752" i="1"/>
  <c r="J3750" i="1"/>
  <c r="J3748" i="1"/>
  <c r="J3746" i="1"/>
  <c r="J3744" i="1"/>
  <c r="J3742" i="1"/>
  <c r="J3740" i="1"/>
  <c r="J3738" i="1"/>
  <c r="J3736" i="1"/>
  <c r="J3734" i="1"/>
  <c r="J3732" i="1"/>
  <c r="J3730" i="1"/>
  <c r="J3728" i="1"/>
  <c r="J3726" i="1"/>
  <c r="J3724" i="1"/>
  <c r="J3722" i="1"/>
  <c r="J3720" i="1"/>
  <c r="J3718" i="1"/>
  <c r="J3716" i="1"/>
  <c r="J3714" i="1"/>
  <c r="J3712" i="1"/>
  <c r="J3710" i="1"/>
  <c r="J3708" i="1"/>
  <c r="J3706" i="1"/>
  <c r="J3704" i="1"/>
  <c r="J3702" i="1"/>
  <c r="J3700" i="1"/>
  <c r="J3698" i="1"/>
  <c r="J3696" i="1"/>
  <c r="J3694" i="1"/>
  <c r="J3692" i="1"/>
  <c r="J3690" i="1"/>
  <c r="J3688" i="1"/>
  <c r="J3686" i="1"/>
  <c r="J3684" i="1"/>
  <c r="J3682" i="1"/>
  <c r="J3680" i="1"/>
  <c r="J3678" i="1"/>
  <c r="J3676" i="1"/>
  <c r="J3674" i="1"/>
  <c r="J3672" i="1"/>
  <c r="J3670" i="1"/>
  <c r="J3668" i="1"/>
  <c r="J3666" i="1"/>
  <c r="J3664" i="1"/>
  <c r="J3662" i="1"/>
  <c r="J3660" i="1"/>
  <c r="J3658" i="1"/>
  <c r="J3656" i="1"/>
  <c r="J3654" i="1"/>
  <c r="J3652" i="1"/>
  <c r="J3650" i="1"/>
  <c r="J3648" i="1"/>
  <c r="J3646" i="1"/>
  <c r="J3644" i="1"/>
  <c r="J3642" i="1"/>
  <c r="J3640" i="1"/>
  <c r="J3638" i="1"/>
  <c r="J3636" i="1"/>
  <c r="J3634" i="1"/>
  <c r="J3632" i="1"/>
  <c r="J3630" i="1"/>
  <c r="J3628" i="1"/>
  <c r="J3626" i="1"/>
  <c r="J3624" i="1"/>
  <c r="J3622" i="1"/>
  <c r="J3620" i="1"/>
  <c r="J3618" i="1"/>
  <c r="J3616" i="1"/>
  <c r="J3614" i="1"/>
  <c r="J3612" i="1"/>
  <c r="J3610" i="1"/>
  <c r="J3608" i="1"/>
  <c r="J3606" i="1"/>
  <c r="J3604" i="1"/>
  <c r="J3602" i="1"/>
  <c r="J3600" i="1"/>
  <c r="J3598" i="1"/>
  <c r="J3596" i="1"/>
  <c r="J3594" i="1"/>
  <c r="J3592" i="1"/>
  <c r="J3590" i="1"/>
  <c r="J3588" i="1"/>
  <c r="J3586" i="1"/>
  <c r="J3584" i="1"/>
  <c r="J3582" i="1"/>
  <c r="J3580" i="1"/>
  <c r="J3578" i="1"/>
  <c r="J3576" i="1"/>
  <c r="J3574" i="1"/>
  <c r="J3572" i="1"/>
  <c r="J3570" i="1"/>
  <c r="J3568" i="1"/>
  <c r="J3566" i="1"/>
  <c r="J3564" i="1"/>
  <c r="J3562" i="1"/>
  <c r="J3560" i="1"/>
  <c r="J3558" i="1"/>
  <c r="J3556" i="1"/>
  <c r="J3554" i="1"/>
  <c r="J3552" i="1"/>
  <c r="J3550" i="1"/>
  <c r="J3548" i="1"/>
  <c r="J3546" i="1"/>
  <c r="J3544" i="1"/>
  <c r="J3542" i="1"/>
  <c r="J3540" i="1"/>
  <c r="J3538" i="1"/>
  <c r="J3536" i="1"/>
  <c r="J3534" i="1"/>
  <c r="J3532" i="1"/>
  <c r="J3530" i="1"/>
  <c r="J3528" i="1"/>
  <c r="J3526" i="1"/>
  <c r="J3524" i="1"/>
  <c r="J3522" i="1"/>
  <c r="J3520" i="1"/>
  <c r="J3518" i="1"/>
  <c r="J3516" i="1"/>
  <c r="J3514" i="1"/>
  <c r="J3512" i="1"/>
  <c r="J3510" i="1"/>
  <c r="J3508" i="1"/>
  <c r="J3506" i="1"/>
  <c r="J3504" i="1"/>
  <c r="J3502" i="1"/>
  <c r="J3500" i="1"/>
  <c r="J3498" i="1"/>
  <c r="J3496" i="1"/>
  <c r="J3494" i="1"/>
  <c r="J3492" i="1"/>
  <c r="J3490" i="1"/>
  <c r="J3488" i="1"/>
  <c r="J3486" i="1"/>
  <c r="J3484" i="1"/>
  <c r="J3482" i="1"/>
  <c r="J3480" i="1"/>
  <c r="J3478" i="1"/>
  <c r="J3476" i="1"/>
  <c r="J3474" i="1"/>
  <c r="J3472" i="1"/>
  <c r="J3470" i="1"/>
  <c r="J3468" i="1"/>
  <c r="J3466" i="1"/>
  <c r="J3464" i="1"/>
  <c r="J3462" i="1"/>
  <c r="J3460" i="1"/>
  <c r="J3458" i="1"/>
  <c r="J3456" i="1"/>
  <c r="J3454" i="1"/>
  <c r="J3452" i="1"/>
  <c r="J3450" i="1"/>
  <c r="J3448" i="1"/>
  <c r="J3446" i="1"/>
  <c r="J3444" i="1"/>
  <c r="J3442" i="1"/>
  <c r="J3440" i="1"/>
  <c r="J3438" i="1"/>
  <c r="J3436" i="1"/>
  <c r="J3434" i="1"/>
  <c r="J3432" i="1"/>
  <c r="J3430" i="1"/>
  <c r="J3428" i="1"/>
  <c r="J3426" i="1"/>
  <c r="J3424" i="1"/>
  <c r="J3422" i="1"/>
  <c r="J3420" i="1"/>
  <c r="J3418" i="1"/>
  <c r="J3416" i="1"/>
  <c r="J3414" i="1"/>
  <c r="J3412" i="1"/>
  <c r="J3410" i="1"/>
  <c r="J3408" i="1"/>
  <c r="J3406" i="1"/>
  <c r="J3404" i="1"/>
  <c r="J3402" i="1"/>
  <c r="J3400" i="1"/>
  <c r="J3398" i="1"/>
  <c r="J3396" i="1"/>
  <c r="J3394" i="1"/>
  <c r="J3392" i="1"/>
  <c r="J3390" i="1"/>
  <c r="J3388" i="1"/>
  <c r="J3386" i="1"/>
  <c r="J3384" i="1"/>
  <c r="J3382" i="1"/>
  <c r="J3380" i="1"/>
  <c r="J3378" i="1"/>
  <c r="J3376" i="1"/>
  <c r="J3374" i="1"/>
  <c r="J3372" i="1"/>
  <c r="J3370" i="1"/>
  <c r="J3368" i="1"/>
  <c r="J3366" i="1"/>
  <c r="J3364" i="1"/>
  <c r="J3362" i="1"/>
  <c r="J3360" i="1"/>
  <c r="J3358" i="1"/>
  <c r="J3356" i="1"/>
  <c r="J3354" i="1"/>
  <c r="J3352" i="1"/>
  <c r="J3350" i="1"/>
  <c r="J3348" i="1"/>
  <c r="J3346" i="1"/>
  <c r="J3344" i="1"/>
  <c r="J3342" i="1"/>
  <c r="J3340" i="1"/>
  <c r="J3338" i="1"/>
  <c r="J3336" i="1"/>
  <c r="J3334" i="1"/>
  <c r="J3332" i="1"/>
  <c r="J3330" i="1"/>
  <c r="J3328" i="1"/>
  <c r="J3326" i="1"/>
  <c r="J3324" i="1"/>
  <c r="J3322" i="1"/>
  <c r="J3320" i="1"/>
  <c r="J3318" i="1"/>
  <c r="J3316" i="1"/>
  <c r="J3314" i="1"/>
  <c r="J3312" i="1"/>
  <c r="J3310" i="1"/>
  <c r="J3308" i="1"/>
  <c r="J3306" i="1"/>
  <c r="J3304" i="1"/>
  <c r="J3302" i="1"/>
  <c r="J3300" i="1"/>
  <c r="J3298" i="1"/>
  <c r="J3296" i="1"/>
  <c r="J3294" i="1"/>
  <c r="J3292" i="1"/>
  <c r="J3290" i="1"/>
  <c r="J3288" i="1"/>
  <c r="J3286" i="1"/>
  <c r="J3284" i="1"/>
  <c r="J3282" i="1"/>
  <c r="J3280" i="1"/>
  <c r="J3278" i="1"/>
  <c r="J3276" i="1"/>
  <c r="J3274" i="1"/>
  <c r="J3272" i="1"/>
  <c r="J3270" i="1"/>
  <c r="J3268" i="1"/>
  <c r="J3266" i="1"/>
  <c r="J3264" i="1"/>
  <c r="J3262" i="1"/>
  <c r="J3260" i="1"/>
  <c r="J3258" i="1"/>
  <c r="J3256" i="1"/>
  <c r="J3254" i="1"/>
  <c r="J3252" i="1"/>
  <c r="J3250" i="1"/>
  <c r="J3248" i="1"/>
  <c r="J3246" i="1"/>
  <c r="J3244" i="1"/>
  <c r="J3242" i="1"/>
  <c r="J3240" i="1"/>
  <c r="J3238" i="1"/>
  <c r="J3236" i="1"/>
  <c r="J3234" i="1"/>
  <c r="J3232" i="1"/>
  <c r="J3230" i="1"/>
  <c r="J3228" i="1"/>
  <c r="J3226" i="1"/>
  <c r="J3224" i="1"/>
  <c r="J3222" i="1"/>
  <c r="J3220" i="1"/>
  <c r="J3218" i="1"/>
  <c r="J3216" i="1"/>
  <c r="J3214" i="1"/>
  <c r="J3212" i="1"/>
  <c r="J3210" i="1"/>
  <c r="J3208" i="1"/>
  <c r="J3206" i="1"/>
  <c r="J3204" i="1"/>
  <c r="J3202" i="1"/>
  <c r="J3200" i="1"/>
  <c r="J3198" i="1"/>
  <c r="J3196" i="1"/>
  <c r="J3194" i="1"/>
  <c r="J3192" i="1"/>
  <c r="J3190" i="1"/>
  <c r="J3188" i="1"/>
  <c r="J3186" i="1"/>
  <c r="J3184" i="1"/>
  <c r="J3182" i="1"/>
  <c r="J3180" i="1"/>
  <c r="J3178" i="1"/>
  <c r="J3176" i="1"/>
  <c r="J3174" i="1"/>
  <c r="J3172" i="1"/>
  <c r="J3170" i="1"/>
  <c r="J3168" i="1"/>
  <c r="J3166" i="1"/>
  <c r="J3164" i="1"/>
  <c r="J3162" i="1"/>
  <c r="J3160" i="1"/>
  <c r="J3158" i="1"/>
  <c r="J3156" i="1"/>
  <c r="J3154" i="1"/>
  <c r="J3152" i="1"/>
  <c r="J3150" i="1"/>
  <c r="J3148" i="1"/>
  <c r="J3146" i="1"/>
  <c r="J3144" i="1"/>
  <c r="J3142" i="1"/>
  <c r="J3140" i="1"/>
  <c r="J3138" i="1"/>
  <c r="J3136" i="1"/>
  <c r="J3134" i="1"/>
  <c r="J3132" i="1"/>
  <c r="J3130" i="1"/>
  <c r="J3128" i="1"/>
  <c r="J3126" i="1"/>
  <c r="J3124" i="1"/>
  <c r="J3122" i="1"/>
  <c r="J3120" i="1"/>
  <c r="J3118" i="1"/>
  <c r="J3116" i="1"/>
  <c r="J3114" i="1"/>
  <c r="J3112" i="1"/>
  <c r="J3110" i="1"/>
  <c r="J3108" i="1"/>
  <c r="J3106" i="1"/>
  <c r="J3104" i="1"/>
  <c r="J3102" i="1"/>
  <c r="J3100" i="1"/>
  <c r="J3098" i="1"/>
  <c r="J3096" i="1"/>
  <c r="J3094" i="1"/>
  <c r="J3092" i="1"/>
  <c r="J3090" i="1"/>
  <c r="J3088" i="1"/>
  <c r="J3086" i="1"/>
  <c r="J3084" i="1"/>
  <c r="J3082" i="1"/>
  <c r="J3080" i="1"/>
  <c r="J3078" i="1"/>
  <c r="J3076" i="1"/>
  <c r="J3074" i="1"/>
  <c r="J3072" i="1"/>
  <c r="J3070" i="1"/>
  <c r="J3068" i="1"/>
  <c r="J3066" i="1"/>
  <c r="J3064" i="1"/>
  <c r="J3062" i="1"/>
  <c r="J3060" i="1"/>
  <c r="J3058" i="1"/>
  <c r="J3056" i="1"/>
  <c r="J3054" i="1"/>
  <c r="J3052" i="1"/>
  <c r="J3050" i="1"/>
  <c r="J3048" i="1"/>
  <c r="J3046" i="1"/>
  <c r="J3044" i="1"/>
  <c r="J3042" i="1"/>
  <c r="J3040" i="1"/>
  <c r="J3038" i="1"/>
  <c r="J3036" i="1"/>
  <c r="J3034" i="1"/>
  <c r="J3032" i="1"/>
  <c r="J3030" i="1"/>
  <c r="J3028" i="1"/>
  <c r="J3026" i="1"/>
  <c r="J3024" i="1"/>
  <c r="J3022" i="1"/>
  <c r="J3020" i="1"/>
  <c r="J3018" i="1"/>
  <c r="J3016" i="1"/>
  <c r="J3014" i="1"/>
  <c r="J3012" i="1"/>
  <c r="J3010" i="1"/>
  <c r="J3008" i="1"/>
  <c r="J3006" i="1"/>
  <c r="J3004" i="1"/>
  <c r="J3002" i="1"/>
  <c r="J3000" i="1"/>
  <c r="J2998" i="1"/>
  <c r="J2996" i="1"/>
  <c r="J2994" i="1"/>
  <c r="J2992" i="1"/>
  <c r="J2990" i="1"/>
  <c r="J2988" i="1"/>
  <c r="J2986" i="1"/>
  <c r="J2984" i="1"/>
  <c r="J2982" i="1"/>
  <c r="J2980" i="1"/>
  <c r="J2978" i="1"/>
  <c r="J2976" i="1"/>
  <c r="J2974" i="1"/>
  <c r="J2972" i="1"/>
  <c r="J2970" i="1"/>
  <c r="J2968" i="1"/>
  <c r="J2966" i="1"/>
  <c r="J2964" i="1"/>
  <c r="J2962" i="1"/>
  <c r="J2960" i="1"/>
  <c r="J2958" i="1"/>
  <c r="J2956" i="1"/>
  <c r="J2954" i="1"/>
  <c r="J2952" i="1"/>
  <c r="J2950" i="1"/>
  <c r="J2948" i="1"/>
  <c r="J2946" i="1"/>
  <c r="J2944" i="1"/>
  <c r="J2942" i="1"/>
  <c r="J2940" i="1"/>
  <c r="J2938" i="1"/>
  <c r="J2936" i="1"/>
  <c r="J2934" i="1"/>
  <c r="J2932" i="1"/>
  <c r="J2930" i="1"/>
  <c r="J2928" i="1"/>
  <c r="J2926" i="1"/>
  <c r="J2924" i="1"/>
  <c r="J2922" i="1"/>
  <c r="J2920" i="1"/>
  <c r="J2918" i="1"/>
  <c r="J2916" i="1"/>
  <c r="J2914" i="1"/>
  <c r="J2912" i="1"/>
  <c r="J2910" i="1"/>
  <c r="J2908" i="1"/>
  <c r="J2906" i="1"/>
  <c r="J2904" i="1"/>
  <c r="J2902" i="1"/>
  <c r="J2900" i="1"/>
  <c r="J2898" i="1"/>
  <c r="J2896" i="1"/>
  <c r="J2894" i="1"/>
  <c r="J2892" i="1"/>
  <c r="J2890" i="1"/>
  <c r="J2888" i="1"/>
  <c r="J2886" i="1"/>
  <c r="J2884" i="1"/>
  <c r="J2882" i="1"/>
  <c r="J2880" i="1"/>
  <c r="J2878" i="1"/>
  <c r="J2876" i="1"/>
  <c r="J2874" i="1"/>
  <c r="J2872" i="1"/>
  <c r="J2870" i="1"/>
  <c r="J2868" i="1"/>
  <c r="J2866" i="1"/>
  <c r="J2864" i="1"/>
  <c r="J2862" i="1"/>
  <c r="J2860" i="1"/>
  <c r="J2858" i="1"/>
  <c r="J2856" i="1"/>
  <c r="J2854" i="1"/>
  <c r="J2852" i="1"/>
  <c r="J2850" i="1"/>
  <c r="J2848" i="1"/>
  <c r="J2846" i="1"/>
  <c r="J2844" i="1"/>
  <c r="J2842" i="1"/>
  <c r="J2840" i="1"/>
  <c r="J2838" i="1"/>
  <c r="J2836" i="1"/>
  <c r="J2834" i="1"/>
  <c r="J2832" i="1"/>
  <c r="J2830" i="1"/>
  <c r="J2828" i="1"/>
  <c r="J2826" i="1"/>
  <c r="J2824" i="1"/>
  <c r="J2822" i="1"/>
  <c r="J2820" i="1"/>
  <c r="J2818" i="1"/>
  <c r="J2816" i="1"/>
  <c r="J2814" i="1"/>
  <c r="J2812" i="1"/>
  <c r="J2810" i="1"/>
  <c r="J2808" i="1"/>
  <c r="J2806" i="1"/>
  <c r="J2804" i="1"/>
  <c r="J2802" i="1"/>
  <c r="J2800" i="1"/>
  <c r="J2798" i="1"/>
  <c r="J2796" i="1"/>
  <c r="J2794" i="1"/>
  <c r="J2792" i="1"/>
  <c r="J2790" i="1"/>
  <c r="J2788" i="1"/>
  <c r="J2786" i="1"/>
  <c r="J2784" i="1"/>
  <c r="J2782" i="1"/>
  <c r="J2780" i="1"/>
  <c r="J2778" i="1"/>
  <c r="J2776" i="1"/>
  <c r="J2774" i="1"/>
  <c r="J2772" i="1"/>
  <c r="J2770" i="1"/>
  <c r="J2768" i="1"/>
  <c r="J2766" i="1"/>
  <c r="J2764" i="1"/>
  <c r="J2762" i="1"/>
  <c r="J2760" i="1"/>
  <c r="J2758" i="1"/>
  <c r="J2756" i="1"/>
  <c r="J2754" i="1"/>
  <c r="J2752" i="1"/>
  <c r="J2750" i="1"/>
  <c r="J2748" i="1"/>
  <c r="J2746" i="1"/>
  <c r="J2744" i="1"/>
  <c r="J2742" i="1"/>
  <c r="J2740" i="1"/>
  <c r="J2738" i="1"/>
  <c r="J2736" i="1"/>
  <c r="J2734" i="1"/>
  <c r="J2732" i="1"/>
  <c r="J2730" i="1"/>
  <c r="J2728" i="1"/>
  <c r="J2726" i="1"/>
  <c r="J2724" i="1"/>
  <c r="J2722" i="1"/>
  <c r="J2720" i="1"/>
  <c r="J2718" i="1"/>
  <c r="J2716" i="1"/>
  <c r="J2714" i="1"/>
  <c r="J2712" i="1"/>
  <c r="J2710" i="1"/>
  <c r="J2708" i="1"/>
  <c r="J2706" i="1"/>
  <c r="J2704" i="1"/>
  <c r="J2702" i="1"/>
  <c r="J2700" i="1"/>
  <c r="J2698" i="1"/>
  <c r="J2696" i="1"/>
  <c r="J2694" i="1"/>
  <c r="J2692" i="1"/>
  <c r="J2690" i="1"/>
  <c r="J2688" i="1"/>
  <c r="J2686" i="1"/>
  <c r="J2684" i="1"/>
  <c r="J2682" i="1"/>
  <c r="J2680" i="1"/>
  <c r="J2678" i="1"/>
  <c r="J2676" i="1"/>
  <c r="J2674" i="1"/>
  <c r="J2672" i="1"/>
  <c r="J2670" i="1"/>
  <c r="J2668" i="1"/>
  <c r="J2666" i="1"/>
  <c r="J2664" i="1"/>
  <c r="J2662" i="1"/>
  <c r="J2660" i="1"/>
  <c r="J2658" i="1"/>
  <c r="J2656" i="1"/>
  <c r="J2654" i="1"/>
  <c r="J2652" i="1"/>
  <c r="J2650" i="1"/>
  <c r="J2648" i="1"/>
  <c r="J2646" i="1"/>
  <c r="J2644" i="1"/>
  <c r="J2642" i="1"/>
  <c r="J2640" i="1"/>
  <c r="J2638" i="1"/>
  <c r="J2636" i="1"/>
  <c r="J2634" i="1"/>
  <c r="J2632" i="1"/>
  <c r="J2630" i="1"/>
  <c r="J2628" i="1"/>
  <c r="J2626" i="1"/>
  <c r="J2624" i="1"/>
  <c r="J2622" i="1"/>
  <c r="J2620" i="1"/>
  <c r="J2618" i="1"/>
  <c r="J2616" i="1"/>
  <c r="J2614" i="1"/>
  <c r="J2612" i="1"/>
  <c r="J2610" i="1"/>
  <c r="J2608" i="1"/>
  <c r="J2606" i="1"/>
  <c r="J2604" i="1"/>
  <c r="J2602" i="1"/>
  <c r="J2600" i="1"/>
  <c r="J2598" i="1"/>
  <c r="J2596" i="1"/>
  <c r="J2594" i="1"/>
  <c r="J2592" i="1"/>
  <c r="J2590" i="1"/>
  <c r="J2588" i="1"/>
  <c r="J2586" i="1"/>
  <c r="J2584" i="1"/>
  <c r="J2582" i="1"/>
  <c r="J2580" i="1"/>
  <c r="J2578" i="1"/>
  <c r="J2576" i="1"/>
  <c r="J2574" i="1"/>
  <c r="J2572" i="1"/>
  <c r="J2570" i="1"/>
  <c r="J2568" i="1"/>
  <c r="J2566" i="1"/>
  <c r="J2564" i="1"/>
  <c r="J2562" i="1"/>
  <c r="J2560" i="1"/>
  <c r="J2558" i="1"/>
  <c r="J2556" i="1"/>
  <c r="J1872" i="1"/>
  <c r="J2554" i="1"/>
  <c r="J2552" i="1"/>
  <c r="J2550" i="1"/>
  <c r="J2548" i="1"/>
  <c r="J2546" i="1"/>
  <c r="J2544" i="1"/>
  <c r="J2542" i="1"/>
  <c r="J2540" i="1"/>
  <c r="J2538" i="1"/>
  <c r="J2536" i="1"/>
  <c r="J2534" i="1"/>
  <c r="J2532" i="1"/>
  <c r="J2530" i="1"/>
  <c r="J2528" i="1"/>
  <c r="J2526" i="1"/>
  <c r="J2524" i="1"/>
  <c r="J2522" i="1"/>
  <c r="J2520" i="1"/>
  <c r="J2518" i="1"/>
  <c r="J2516" i="1"/>
  <c r="J2514" i="1"/>
  <c r="J2512" i="1"/>
  <c r="J2510" i="1"/>
  <c r="J2508" i="1"/>
  <c r="J2506" i="1"/>
  <c r="J2504" i="1"/>
  <c r="J2502" i="1"/>
  <c r="J2500" i="1"/>
  <c r="J2498" i="1"/>
  <c r="J2496" i="1"/>
  <c r="J2494" i="1"/>
  <c r="J2492" i="1"/>
  <c r="J2490" i="1"/>
  <c r="J2488" i="1"/>
  <c r="J2486" i="1"/>
  <c r="J2484" i="1"/>
  <c r="J2482" i="1"/>
  <c r="J2480" i="1"/>
  <c r="J2478" i="1"/>
  <c r="J2476" i="1"/>
  <c r="J2474" i="1"/>
  <c r="J2472" i="1"/>
  <c r="J2470" i="1"/>
  <c r="J2468" i="1"/>
  <c r="J2466" i="1"/>
  <c r="J2464" i="1"/>
  <c r="J2462" i="1"/>
  <c r="J2460" i="1"/>
  <c r="J2458" i="1"/>
  <c r="J2456" i="1"/>
  <c r="J2454" i="1"/>
  <c r="J2452" i="1"/>
  <c r="J2450" i="1"/>
  <c r="J2448" i="1"/>
  <c r="J2446" i="1"/>
  <c r="J2444" i="1"/>
  <c r="J2442" i="1"/>
  <c r="J2440" i="1"/>
  <c r="J2438" i="1"/>
  <c r="J2436" i="1"/>
  <c r="J2434" i="1"/>
  <c r="J2432" i="1"/>
  <c r="J2430" i="1"/>
  <c r="J2428" i="1"/>
  <c r="J2426" i="1"/>
  <c r="J2424" i="1"/>
  <c r="J2422" i="1"/>
  <c r="J2420" i="1"/>
  <c r="J2418" i="1"/>
  <c r="J2416" i="1"/>
  <c r="J2414" i="1"/>
  <c r="J2412" i="1"/>
  <c r="J2410" i="1"/>
  <c r="J2408" i="1"/>
  <c r="J2406" i="1"/>
  <c r="J2404" i="1"/>
  <c r="J2402" i="1"/>
  <c r="J2400" i="1"/>
  <c r="J2398" i="1"/>
  <c r="J2396" i="1"/>
  <c r="J2394" i="1"/>
  <c r="J2392" i="1"/>
  <c r="J2390" i="1"/>
  <c r="J2388" i="1"/>
  <c r="J2386" i="1"/>
  <c r="J2384" i="1"/>
  <c r="J2382" i="1"/>
  <c r="J2380" i="1"/>
  <c r="J2378" i="1"/>
  <c r="J2376" i="1"/>
  <c r="J2374" i="1"/>
  <c r="J2372" i="1"/>
  <c r="J2370" i="1"/>
  <c r="J2368" i="1"/>
  <c r="J2366" i="1"/>
  <c r="J2364" i="1"/>
  <c r="J2362" i="1"/>
  <c r="J2360" i="1"/>
  <c r="J2358" i="1"/>
  <c r="J2356" i="1"/>
  <c r="J2354" i="1"/>
  <c r="J2352" i="1"/>
  <c r="J2350" i="1"/>
  <c r="J2348" i="1"/>
  <c r="J2346" i="1"/>
  <c r="J2344" i="1"/>
  <c r="J2342" i="1"/>
  <c r="J2340" i="1"/>
  <c r="J2338" i="1"/>
  <c r="J2336" i="1"/>
  <c r="J2334" i="1"/>
  <c r="J2332" i="1"/>
  <c r="J2330" i="1"/>
  <c r="J2328" i="1"/>
  <c r="J2326" i="1"/>
  <c r="J2324" i="1"/>
  <c r="J2322" i="1"/>
  <c r="J2320" i="1"/>
  <c r="J2318" i="1"/>
  <c r="J2316" i="1"/>
  <c r="J2314" i="1"/>
  <c r="J2312" i="1"/>
  <c r="J2310" i="1"/>
  <c r="J2308" i="1"/>
  <c r="J2306" i="1"/>
  <c r="J2304" i="1"/>
  <c r="J2302" i="1"/>
  <c r="J2300" i="1"/>
  <c r="J2298" i="1"/>
  <c r="J2296" i="1"/>
  <c r="J2294" i="1"/>
  <c r="J2292" i="1"/>
  <c r="J2290" i="1"/>
  <c r="J2288" i="1"/>
  <c r="J2286" i="1"/>
  <c r="J2284" i="1"/>
  <c r="J2282" i="1"/>
  <c r="J2280" i="1"/>
  <c r="J2278" i="1"/>
  <c r="J2276" i="1"/>
  <c r="J2274" i="1"/>
  <c r="J2272" i="1"/>
  <c r="J2270" i="1"/>
  <c r="J2268" i="1"/>
  <c r="J2266" i="1"/>
  <c r="J2264" i="1"/>
  <c r="J2262" i="1"/>
  <c r="J2260" i="1"/>
  <c r="J2258" i="1"/>
  <c r="J2256" i="1"/>
  <c r="J2254" i="1"/>
  <c r="J2252" i="1"/>
  <c r="J2250" i="1"/>
  <c r="J2248" i="1"/>
  <c r="J2246" i="1"/>
  <c r="J2244" i="1"/>
  <c r="J2242" i="1"/>
  <c r="J2240" i="1"/>
  <c r="J2238" i="1"/>
  <c r="J2236" i="1"/>
  <c r="J2234" i="1"/>
  <c r="J2232" i="1"/>
  <c r="J2230" i="1"/>
  <c r="J2228" i="1"/>
  <c r="J2226" i="1"/>
  <c r="J2224" i="1"/>
  <c r="J2222" i="1"/>
  <c r="J2220" i="1"/>
  <c r="J2218" i="1"/>
  <c r="J2216" i="1"/>
  <c r="J2214" i="1"/>
  <c r="J2212" i="1"/>
  <c r="J2210" i="1"/>
  <c r="J2208" i="1"/>
  <c r="J2206" i="1"/>
  <c r="J2204" i="1"/>
  <c r="J2202" i="1"/>
  <c r="J2200" i="1"/>
  <c r="J2198" i="1"/>
  <c r="J2196" i="1"/>
  <c r="J2194" i="1"/>
  <c r="J2192" i="1"/>
  <c r="J2190" i="1"/>
  <c r="J2188" i="1"/>
  <c r="J2186" i="1"/>
  <c r="J2184" i="1"/>
  <c r="J2182" i="1"/>
  <c r="J2180" i="1"/>
  <c r="J2178" i="1"/>
  <c r="J2176" i="1"/>
  <c r="J2174" i="1"/>
  <c r="J2172" i="1"/>
  <c r="J2170" i="1"/>
  <c r="J2168" i="1"/>
  <c r="J2166" i="1"/>
  <c r="J2164" i="1"/>
  <c r="J2162" i="1"/>
  <c r="J2160" i="1"/>
  <c r="J2158" i="1"/>
  <c r="J2156" i="1"/>
  <c r="J2154" i="1"/>
  <c r="J2152" i="1"/>
  <c r="J2150" i="1"/>
  <c r="J2148" i="1"/>
  <c r="J2146" i="1"/>
  <c r="J2144" i="1"/>
  <c r="J2142" i="1"/>
  <c r="J2140" i="1"/>
  <c r="J2138" i="1"/>
  <c r="J2136" i="1"/>
  <c r="J2134" i="1"/>
  <c r="J2132" i="1"/>
  <c r="J2130" i="1"/>
  <c r="J2128" i="1"/>
  <c r="J2126" i="1"/>
  <c r="J2124" i="1"/>
  <c r="J2122" i="1"/>
  <c r="J2120" i="1"/>
  <c r="J2118" i="1"/>
  <c r="J2116" i="1"/>
  <c r="J2114" i="1"/>
  <c r="J2112" i="1"/>
  <c r="J2110" i="1"/>
  <c r="J2108" i="1"/>
  <c r="J2106" i="1"/>
  <c r="J2104" i="1"/>
  <c r="J2102" i="1"/>
  <c r="J2100" i="1"/>
  <c r="J2098" i="1"/>
  <c r="J2096" i="1"/>
  <c r="J2094" i="1"/>
  <c r="J2092" i="1"/>
  <c r="J2090" i="1"/>
  <c r="J2088" i="1"/>
  <c r="J2086" i="1"/>
  <c r="J2084" i="1"/>
  <c r="J2082" i="1"/>
  <c r="J2080" i="1"/>
  <c r="J2078" i="1"/>
  <c r="J2076" i="1"/>
  <c r="J2074" i="1"/>
  <c r="J2072" i="1"/>
  <c r="J2070" i="1"/>
  <c r="J2068" i="1"/>
  <c r="J2066" i="1"/>
  <c r="J2064" i="1"/>
  <c r="J2062" i="1"/>
  <c r="J2060" i="1"/>
  <c r="J2058" i="1"/>
  <c r="J2056" i="1"/>
  <c r="J2054" i="1"/>
  <c r="J2052" i="1"/>
  <c r="J2050" i="1"/>
  <c r="J2048" i="1"/>
  <c r="J2046" i="1"/>
  <c r="J2044" i="1"/>
  <c r="J2042" i="1"/>
  <c r="J2040" i="1"/>
  <c r="J2038" i="1"/>
  <c r="J2036" i="1"/>
  <c r="J2034" i="1"/>
  <c r="J2032" i="1"/>
  <c r="J2030" i="1"/>
  <c r="J2028" i="1"/>
  <c r="J2026" i="1"/>
  <c r="J2024" i="1"/>
  <c r="J2022" i="1"/>
  <c r="J2020" i="1"/>
  <c r="J2018" i="1"/>
  <c r="J2016" i="1"/>
  <c r="J2014" i="1"/>
  <c r="J2012" i="1"/>
  <c r="J2010" i="1"/>
  <c r="J2008" i="1"/>
  <c r="J2006" i="1"/>
  <c r="J2004" i="1"/>
  <c r="J2002" i="1"/>
  <c r="J2000" i="1"/>
  <c r="J1998" i="1"/>
  <c r="J1996" i="1"/>
  <c r="J1994" i="1"/>
  <c r="J1992" i="1"/>
  <c r="J1990" i="1"/>
  <c r="J1988" i="1"/>
  <c r="J1986" i="1"/>
  <c r="J1984" i="1"/>
  <c r="J1982" i="1"/>
  <c r="J1980" i="1"/>
  <c r="J1978" i="1"/>
  <c r="J1976" i="1"/>
  <c r="J1974" i="1"/>
  <c r="J1972" i="1"/>
  <c r="J1970" i="1"/>
  <c r="J1968" i="1"/>
  <c r="J1966" i="1"/>
  <c r="J1964" i="1"/>
  <c r="J1962" i="1"/>
  <c r="J1960" i="1"/>
  <c r="J1958" i="1"/>
  <c r="J1956" i="1"/>
  <c r="J1954" i="1"/>
  <c r="J1952" i="1"/>
  <c r="J1950" i="1"/>
  <c r="J1948" i="1"/>
  <c r="J1946" i="1"/>
  <c r="J1944" i="1"/>
  <c r="J1942" i="1"/>
  <c r="J1940" i="1"/>
  <c r="J1938" i="1"/>
  <c r="J1936" i="1"/>
  <c r="J1934" i="1"/>
  <c r="J1932" i="1"/>
  <c r="J1930" i="1"/>
  <c r="J1928" i="1"/>
  <c r="J1926" i="1"/>
  <c r="J1924" i="1"/>
  <c r="J1922" i="1"/>
  <c r="J1920" i="1"/>
  <c r="J1918" i="1"/>
  <c r="J1916" i="1"/>
  <c r="J1914" i="1"/>
  <c r="J1912" i="1"/>
  <c r="J1910" i="1"/>
  <c r="J1908" i="1"/>
  <c r="J1906" i="1"/>
  <c r="J1904" i="1"/>
  <c r="J1902" i="1"/>
  <c r="J1900" i="1"/>
  <c r="J1898" i="1"/>
  <c r="J1896" i="1"/>
  <c r="J1894" i="1"/>
  <c r="J1892" i="1"/>
  <c r="J1890" i="1"/>
  <c r="J1888" i="1"/>
  <c r="J1886" i="1"/>
  <c r="J1884" i="1"/>
  <c r="J1882" i="1"/>
  <c r="J1880" i="1"/>
  <c r="J1878" i="1"/>
  <c r="J1876" i="1"/>
  <c r="J1874" i="1"/>
  <c r="J848" i="1"/>
  <c r="J1870" i="1"/>
  <c r="J1868" i="1"/>
  <c r="J1866" i="1"/>
  <c r="J1864" i="1"/>
  <c r="J1862" i="1"/>
  <c r="J1860" i="1"/>
  <c r="J1858" i="1"/>
  <c r="J1856" i="1"/>
  <c r="J1854" i="1"/>
  <c r="J1852" i="1"/>
  <c r="J1850" i="1"/>
  <c r="J1848" i="1"/>
  <c r="J1846" i="1"/>
  <c r="J1844" i="1"/>
  <c r="J1842" i="1"/>
  <c r="J1840" i="1"/>
  <c r="J1838" i="1"/>
  <c r="J1836" i="1"/>
  <c r="J1834" i="1"/>
  <c r="J1832" i="1"/>
  <c r="J1830" i="1"/>
  <c r="J1828" i="1"/>
  <c r="J1826" i="1"/>
  <c r="J1824" i="1"/>
  <c r="J1822" i="1"/>
  <c r="J1820" i="1"/>
  <c r="J1818" i="1"/>
  <c r="J1816" i="1"/>
  <c r="J1814" i="1"/>
  <c r="J1812" i="1"/>
  <c r="J1810" i="1"/>
  <c r="J1808" i="1"/>
  <c r="J1806" i="1"/>
  <c r="J1804" i="1"/>
  <c r="J1802" i="1"/>
  <c r="J1800" i="1"/>
  <c r="J1798" i="1"/>
  <c r="J1796" i="1"/>
  <c r="J1794" i="1"/>
  <c r="J1792" i="1"/>
  <c r="J1790" i="1"/>
  <c r="J1788" i="1"/>
  <c r="J1786" i="1"/>
  <c r="J1784" i="1"/>
  <c r="J1782" i="1"/>
  <c r="J1780" i="1"/>
  <c r="J1778" i="1"/>
  <c r="J1776" i="1"/>
  <c r="J1774" i="1"/>
  <c r="J1772" i="1"/>
  <c r="J1770" i="1"/>
  <c r="J1768" i="1"/>
  <c r="J1766" i="1"/>
  <c r="J1764" i="1"/>
  <c r="J1762" i="1"/>
  <c r="J1760" i="1"/>
  <c r="J1758" i="1"/>
  <c r="J1756" i="1"/>
  <c r="J1754" i="1"/>
  <c r="J1752" i="1"/>
  <c r="J1750" i="1"/>
  <c r="J1748" i="1"/>
  <c r="J1746" i="1"/>
  <c r="J1744" i="1"/>
  <c r="J1742" i="1"/>
  <c r="J1740" i="1"/>
  <c r="J1738" i="1"/>
  <c r="J1736" i="1"/>
  <c r="J1734" i="1"/>
  <c r="J1732" i="1"/>
  <c r="J1730" i="1"/>
  <c r="J1728" i="1"/>
  <c r="J1726" i="1"/>
  <c r="J1724" i="1"/>
  <c r="J1722" i="1"/>
  <c r="J1720" i="1"/>
  <c r="J1718" i="1"/>
  <c r="J1716" i="1"/>
  <c r="J1714" i="1"/>
  <c r="J1712" i="1"/>
  <c r="J1710" i="1"/>
  <c r="J1708" i="1"/>
  <c r="J1706" i="1"/>
  <c r="J1704" i="1"/>
  <c r="J1702" i="1"/>
  <c r="J1700" i="1"/>
  <c r="J1698" i="1"/>
  <c r="J1696" i="1"/>
  <c r="J1694" i="1"/>
  <c r="J1692" i="1"/>
  <c r="J1690" i="1"/>
  <c r="J1688" i="1"/>
  <c r="J1686" i="1"/>
  <c r="J1684" i="1"/>
  <c r="J1682" i="1"/>
  <c r="J1680" i="1"/>
  <c r="J1678" i="1"/>
  <c r="J1676" i="1"/>
  <c r="J1674" i="1"/>
  <c r="J1672" i="1"/>
  <c r="J1670" i="1"/>
  <c r="J1668" i="1"/>
  <c r="J1666" i="1"/>
  <c r="J1664" i="1"/>
  <c r="J1662" i="1"/>
  <c r="J1660" i="1"/>
  <c r="J1658" i="1"/>
  <c r="J1656" i="1"/>
  <c r="J1654" i="1"/>
  <c r="J1652" i="1"/>
  <c r="J1650" i="1"/>
  <c r="J1648" i="1"/>
  <c r="J1646" i="1"/>
  <c r="J1644" i="1"/>
  <c r="J1642" i="1"/>
  <c r="J1640" i="1"/>
  <c r="J1638" i="1"/>
  <c r="J1636" i="1"/>
  <c r="J1634" i="1"/>
  <c r="J1632" i="1"/>
  <c r="J1630" i="1"/>
  <c r="J1628" i="1"/>
  <c r="J1626" i="1"/>
  <c r="J1624" i="1"/>
  <c r="J1622" i="1"/>
  <c r="J1620" i="1"/>
  <c r="J1618" i="1"/>
  <c r="J1616" i="1"/>
  <c r="J1614" i="1"/>
  <c r="J1612" i="1"/>
  <c r="J1610" i="1"/>
  <c r="J1608" i="1"/>
  <c r="J1606" i="1"/>
  <c r="J1604" i="1"/>
  <c r="J1602" i="1"/>
  <c r="J1600" i="1"/>
  <c r="J1598" i="1"/>
  <c r="J1596" i="1"/>
  <c r="J1594" i="1"/>
  <c r="J1592" i="1"/>
  <c r="J1590" i="1"/>
  <c r="J1588" i="1"/>
  <c r="J1586" i="1"/>
  <c r="J1584" i="1"/>
  <c r="J1582" i="1"/>
  <c r="J1580" i="1"/>
  <c r="J1578" i="1"/>
  <c r="J1576" i="1"/>
  <c r="J1574" i="1"/>
  <c r="J1572" i="1"/>
  <c r="J1570" i="1"/>
  <c r="J1568" i="1"/>
  <c r="J1566" i="1"/>
  <c r="J1564" i="1"/>
  <c r="J1562" i="1"/>
  <c r="J1560" i="1"/>
  <c r="J1558" i="1"/>
  <c r="J1556" i="1"/>
  <c r="J1554" i="1"/>
  <c r="J1552" i="1"/>
  <c r="J1550" i="1"/>
  <c r="J1548" i="1"/>
  <c r="J1546" i="1"/>
  <c r="J1544" i="1"/>
  <c r="J1542" i="1"/>
  <c r="J1540" i="1"/>
  <c r="J1538" i="1"/>
  <c r="J1536" i="1"/>
  <c r="J1534" i="1"/>
  <c r="J1532" i="1"/>
  <c r="J1530" i="1"/>
  <c r="J1528" i="1"/>
  <c r="J1526" i="1"/>
  <c r="J1524" i="1"/>
  <c r="J1522" i="1"/>
  <c r="J1520" i="1"/>
  <c r="J1518" i="1"/>
  <c r="J1516" i="1"/>
  <c r="J1514" i="1"/>
  <c r="J1512" i="1"/>
  <c r="J1510" i="1"/>
  <c r="J1508" i="1"/>
  <c r="J1506" i="1"/>
  <c r="J1504" i="1"/>
  <c r="J1502" i="1"/>
  <c r="J1500" i="1"/>
  <c r="J1498" i="1"/>
  <c r="J1496" i="1"/>
  <c r="J1494" i="1"/>
  <c r="J1492" i="1"/>
  <c r="J1490" i="1"/>
  <c r="J1488" i="1"/>
  <c r="J1486" i="1"/>
  <c r="J1484" i="1"/>
  <c r="J1482" i="1"/>
  <c r="J1480" i="1"/>
  <c r="J1478" i="1"/>
  <c r="J1476" i="1"/>
  <c r="J1474" i="1"/>
  <c r="J1472" i="1"/>
  <c r="J1470" i="1"/>
  <c r="J1468" i="1"/>
  <c r="J1466" i="1"/>
  <c r="J1464" i="1"/>
  <c r="J1462" i="1"/>
  <c r="J1460" i="1"/>
  <c r="J1458" i="1"/>
  <c r="J1456" i="1"/>
  <c r="J1454" i="1"/>
  <c r="J1452" i="1"/>
  <c r="J1450" i="1"/>
  <c r="J1448" i="1"/>
  <c r="J1446" i="1"/>
  <c r="J1444" i="1"/>
  <c r="J1442" i="1"/>
  <c r="J1440" i="1"/>
  <c r="J1438" i="1"/>
  <c r="J1436" i="1"/>
  <c r="J1434" i="1"/>
  <c r="J1432" i="1"/>
  <c r="J1430" i="1"/>
  <c r="J1428" i="1"/>
  <c r="J1426" i="1"/>
  <c r="J1424" i="1"/>
  <c r="J1422" i="1"/>
  <c r="J1420" i="1"/>
  <c r="J1418" i="1"/>
  <c r="J1416" i="1"/>
  <c r="J1414" i="1"/>
  <c r="J1412" i="1"/>
  <c r="J1410" i="1"/>
  <c r="J1408" i="1"/>
  <c r="J1406" i="1"/>
  <c r="J1404" i="1"/>
  <c r="J1402" i="1"/>
  <c r="J1400" i="1"/>
  <c r="J1398" i="1"/>
  <c r="J1396" i="1"/>
  <c r="J1394" i="1"/>
  <c r="J1392" i="1"/>
  <c r="J1390" i="1"/>
  <c r="J1388" i="1"/>
  <c r="J1386" i="1"/>
  <c r="J1384" i="1"/>
  <c r="J1382" i="1"/>
  <c r="J1380" i="1"/>
  <c r="J1378" i="1"/>
  <c r="J1376" i="1"/>
  <c r="J1374" i="1"/>
  <c r="J1372" i="1"/>
  <c r="J1370" i="1"/>
  <c r="J1368" i="1"/>
  <c r="J1366" i="1"/>
  <c r="J1364" i="1"/>
  <c r="J1362" i="1"/>
  <c r="J1360" i="1"/>
  <c r="J1358" i="1"/>
  <c r="J1356" i="1"/>
  <c r="J1354" i="1"/>
  <c r="J1352" i="1"/>
  <c r="J1350" i="1"/>
  <c r="J1348" i="1"/>
  <c r="J1346" i="1"/>
  <c r="J1344" i="1"/>
  <c r="J1342" i="1"/>
  <c r="J1340" i="1"/>
  <c r="J1338" i="1"/>
  <c r="J1336" i="1"/>
  <c r="J1334" i="1"/>
  <c r="J1332" i="1"/>
  <c r="J1330" i="1"/>
  <c r="J1328" i="1"/>
  <c r="J1326" i="1"/>
  <c r="J1324" i="1"/>
  <c r="J1322" i="1"/>
  <c r="J1320" i="1"/>
  <c r="J1318" i="1"/>
  <c r="J1316" i="1"/>
  <c r="J1314" i="1"/>
  <c r="J1312" i="1"/>
  <c r="J1310" i="1"/>
  <c r="J1308" i="1"/>
  <c r="J1306" i="1"/>
  <c r="J1304" i="1"/>
  <c r="J1302" i="1"/>
  <c r="J1300" i="1"/>
  <c r="J1298" i="1"/>
  <c r="J1296" i="1"/>
  <c r="J1294" i="1"/>
  <c r="J1292" i="1"/>
  <c r="J1290" i="1"/>
  <c r="J1288" i="1"/>
  <c r="J1286" i="1"/>
  <c r="J1284" i="1"/>
  <c r="J1282" i="1"/>
  <c r="J1280" i="1"/>
  <c r="J1278" i="1"/>
  <c r="J1276" i="1"/>
  <c r="J1274" i="1"/>
  <c r="J1272" i="1"/>
  <c r="J1270" i="1"/>
  <c r="J1268" i="1"/>
  <c r="J1266" i="1"/>
  <c r="J1264" i="1"/>
  <c r="J1262" i="1"/>
  <c r="J1260" i="1"/>
  <c r="J1258" i="1"/>
  <c r="J1256" i="1"/>
  <c r="J1254" i="1"/>
  <c r="J1252" i="1"/>
  <c r="J1250" i="1"/>
  <c r="J1248" i="1"/>
  <c r="J1246" i="1"/>
  <c r="J1244" i="1"/>
  <c r="J1242" i="1"/>
  <c r="J1240" i="1"/>
  <c r="J1238" i="1"/>
  <c r="J1236" i="1"/>
  <c r="J1234" i="1"/>
  <c r="J1232" i="1"/>
  <c r="J1230" i="1"/>
  <c r="J1228" i="1"/>
  <c r="J1226" i="1"/>
  <c r="J1224" i="1"/>
  <c r="J1222" i="1"/>
  <c r="J1220" i="1"/>
  <c r="J1218" i="1"/>
  <c r="J1216" i="1"/>
  <c r="J1214" i="1"/>
  <c r="J1212" i="1"/>
  <c r="J1210" i="1"/>
  <c r="J1208" i="1"/>
  <c r="J1206" i="1"/>
  <c r="J1204" i="1"/>
  <c r="J1202" i="1"/>
  <c r="J1200" i="1"/>
  <c r="J1198" i="1"/>
  <c r="J1196" i="1"/>
  <c r="J1194" i="1"/>
  <c r="J1192" i="1"/>
  <c r="J1190" i="1"/>
  <c r="J1188" i="1"/>
  <c r="J1186" i="1"/>
  <c r="J1184" i="1"/>
  <c r="J1182" i="1"/>
  <c r="J1180" i="1"/>
  <c r="J1178" i="1"/>
  <c r="J1176" i="1"/>
  <c r="J1174" i="1"/>
  <c r="J1172" i="1"/>
  <c r="J1170" i="1"/>
  <c r="J1168" i="1"/>
  <c r="J1166" i="1"/>
  <c r="J1164" i="1"/>
  <c r="J1162" i="1"/>
  <c r="J1160" i="1"/>
  <c r="J1158" i="1"/>
  <c r="J1156" i="1"/>
  <c r="J1154" i="1"/>
  <c r="J1152" i="1"/>
  <c r="J1150" i="1"/>
  <c r="J1148" i="1"/>
  <c r="J1146" i="1"/>
  <c r="J1144" i="1"/>
  <c r="J1142" i="1"/>
  <c r="J1140" i="1"/>
  <c r="J1138" i="1"/>
  <c r="J1136" i="1"/>
  <c r="J1134" i="1"/>
  <c r="J1132" i="1"/>
  <c r="J1130" i="1"/>
  <c r="J1128" i="1"/>
  <c r="J1126" i="1"/>
  <c r="J1124" i="1"/>
  <c r="J1122" i="1"/>
  <c r="J1120" i="1"/>
  <c r="J1118" i="1"/>
  <c r="J1116" i="1"/>
  <c r="J1114" i="1"/>
  <c r="J1112" i="1"/>
  <c r="J1110" i="1"/>
  <c r="J1108" i="1"/>
  <c r="J1106" i="1"/>
  <c r="J1104" i="1"/>
  <c r="J1102" i="1"/>
  <c r="J1100" i="1"/>
  <c r="J1098" i="1"/>
  <c r="J1096" i="1"/>
  <c r="J1094" i="1"/>
  <c r="J1092" i="1"/>
  <c r="J1090" i="1"/>
  <c r="J1088" i="1"/>
  <c r="J1086" i="1"/>
  <c r="J1084" i="1"/>
  <c r="J1082" i="1"/>
  <c r="J1080" i="1"/>
  <c r="J1078" i="1"/>
  <c r="J1076" i="1"/>
  <c r="J1074" i="1"/>
  <c r="J1072" i="1"/>
  <c r="J1070" i="1"/>
  <c r="J1068" i="1"/>
  <c r="J1066" i="1"/>
  <c r="J1064" i="1"/>
  <c r="J1062" i="1"/>
  <c r="J1060" i="1"/>
  <c r="J1058" i="1"/>
  <c r="J1056" i="1"/>
  <c r="J1054" i="1"/>
  <c r="J1052" i="1"/>
  <c r="J1050" i="1"/>
  <c r="J1048" i="1"/>
  <c r="J1046" i="1"/>
  <c r="J1044" i="1"/>
  <c r="J1042" i="1"/>
  <c r="J1040" i="1"/>
  <c r="J1038" i="1"/>
  <c r="J1036" i="1"/>
  <c r="J1034" i="1"/>
  <c r="J1032" i="1"/>
  <c r="J1030" i="1"/>
  <c r="J1028" i="1"/>
  <c r="J1026" i="1"/>
  <c r="J1024" i="1"/>
  <c r="J1022" i="1"/>
  <c r="J1020" i="1"/>
  <c r="J1018" i="1"/>
  <c r="J1016" i="1"/>
  <c r="J1014" i="1"/>
  <c r="J1012" i="1"/>
  <c r="J1010" i="1"/>
  <c r="J1008" i="1"/>
  <c r="J1006" i="1"/>
  <c r="J1004" i="1"/>
  <c r="J1002" i="1"/>
  <c r="J1000" i="1"/>
  <c r="J998" i="1"/>
  <c r="J996" i="1"/>
  <c r="J994" i="1"/>
  <c r="J992" i="1"/>
  <c r="J990" i="1"/>
  <c r="J988" i="1"/>
  <c r="J986" i="1"/>
  <c r="J984" i="1"/>
  <c r="J982" i="1"/>
  <c r="J980" i="1"/>
  <c r="J978" i="1"/>
  <c r="J976" i="1"/>
  <c r="J974" i="1"/>
  <c r="J972" i="1"/>
  <c r="J970" i="1"/>
  <c r="J968" i="1"/>
  <c r="J966" i="1"/>
  <c r="J964" i="1"/>
  <c r="J962" i="1"/>
  <c r="J960" i="1"/>
  <c r="J958" i="1"/>
  <c r="J956" i="1"/>
  <c r="J954" i="1"/>
  <c r="J952" i="1"/>
  <c r="J950" i="1"/>
  <c r="J948" i="1"/>
  <c r="J946" i="1"/>
  <c r="J944" i="1"/>
  <c r="J942" i="1"/>
  <c r="J940" i="1"/>
  <c r="J938" i="1"/>
  <c r="J936" i="1"/>
  <c r="J934" i="1"/>
  <c r="J932" i="1"/>
  <c r="J930" i="1"/>
  <c r="J928" i="1"/>
  <c r="J926" i="1"/>
  <c r="J924" i="1"/>
  <c r="J922" i="1"/>
  <c r="J920" i="1"/>
  <c r="J918" i="1"/>
  <c r="J916" i="1"/>
  <c r="J914" i="1"/>
  <c r="J912" i="1"/>
  <c r="J910" i="1"/>
  <c r="J908" i="1"/>
  <c r="J906" i="1"/>
  <c r="J904" i="1"/>
  <c r="J902" i="1"/>
  <c r="J900" i="1"/>
  <c r="J898" i="1"/>
  <c r="J896" i="1"/>
  <c r="J894" i="1"/>
  <c r="J892" i="1"/>
  <c r="J890" i="1"/>
  <c r="J888" i="1"/>
  <c r="J886" i="1"/>
  <c r="J884" i="1"/>
  <c r="J882" i="1"/>
  <c r="J880" i="1"/>
  <c r="J878" i="1"/>
  <c r="J876" i="1"/>
  <c r="J874" i="1"/>
  <c r="J872" i="1"/>
  <c r="J870" i="1"/>
  <c r="J868" i="1"/>
  <c r="J866" i="1"/>
  <c r="J864" i="1"/>
  <c r="J862" i="1"/>
  <c r="J860" i="1"/>
  <c r="J858" i="1"/>
  <c r="J856" i="1"/>
  <c r="J854" i="1"/>
  <c r="J852" i="1"/>
  <c r="J850" i="1"/>
  <c r="J846" i="1"/>
  <c r="J844" i="1"/>
  <c r="J842" i="1"/>
  <c r="J840" i="1"/>
  <c r="J838" i="1"/>
  <c r="J836" i="1"/>
  <c r="J834" i="1"/>
  <c r="J832" i="1"/>
  <c r="J830" i="1"/>
  <c r="J828" i="1"/>
  <c r="J826" i="1"/>
  <c r="J824" i="1"/>
  <c r="J822" i="1"/>
  <c r="J820" i="1"/>
  <c r="J818" i="1"/>
  <c r="J816" i="1"/>
  <c r="J814" i="1"/>
  <c r="J812" i="1"/>
  <c r="J810" i="1"/>
  <c r="J808" i="1"/>
  <c r="J806" i="1"/>
  <c r="J804" i="1"/>
  <c r="J802" i="1"/>
  <c r="J800" i="1"/>
  <c r="J798" i="1"/>
  <c r="J796" i="1"/>
  <c r="J794" i="1"/>
  <c r="J792" i="1"/>
  <c r="J790" i="1"/>
  <c r="J788" i="1"/>
  <c r="J786" i="1"/>
  <c r="J784" i="1"/>
  <c r="J782" i="1"/>
  <c r="J780" i="1"/>
  <c r="J778" i="1"/>
  <c r="J776" i="1"/>
  <c r="J774" i="1"/>
  <c r="J772" i="1"/>
  <c r="J770" i="1"/>
  <c r="J768" i="1"/>
  <c r="J766" i="1"/>
  <c r="J764" i="1"/>
  <c r="J762" i="1"/>
  <c r="J760" i="1"/>
  <c r="J758" i="1"/>
  <c r="J756" i="1"/>
  <c r="J754" i="1"/>
  <c r="J752" i="1"/>
  <c r="J750" i="1"/>
  <c r="J748" i="1"/>
  <c r="J746" i="1"/>
  <c r="J744" i="1"/>
  <c r="J742" i="1"/>
  <c r="J740" i="1"/>
  <c r="J738" i="1"/>
  <c r="J736" i="1"/>
  <c r="J734" i="1"/>
  <c r="J732" i="1"/>
  <c r="J730" i="1"/>
  <c r="J728" i="1"/>
  <c r="J726" i="1"/>
  <c r="J724" i="1"/>
  <c r="J722" i="1"/>
  <c r="J720" i="1"/>
  <c r="J718" i="1"/>
  <c r="J716" i="1"/>
  <c r="J714" i="1"/>
  <c r="J712" i="1"/>
  <c r="J710" i="1"/>
  <c r="J708" i="1"/>
  <c r="J706" i="1"/>
  <c r="J704" i="1"/>
  <c r="J702" i="1"/>
  <c r="J700" i="1"/>
  <c r="J698" i="1"/>
  <c r="J696" i="1"/>
  <c r="J694" i="1"/>
  <c r="J692" i="1"/>
  <c r="J690" i="1"/>
  <c r="J688" i="1"/>
  <c r="J686" i="1"/>
  <c r="J684" i="1"/>
  <c r="J682" i="1"/>
  <c r="J680" i="1"/>
  <c r="J678" i="1"/>
  <c r="J676" i="1"/>
  <c r="J674" i="1"/>
  <c r="J672" i="1"/>
  <c r="J670" i="1"/>
  <c r="J668" i="1"/>
  <c r="J666" i="1"/>
  <c r="J664" i="1"/>
  <c r="J662" i="1"/>
  <c r="J660" i="1"/>
  <c r="J658" i="1"/>
  <c r="J656" i="1"/>
  <c r="J654" i="1"/>
  <c r="J652" i="1"/>
  <c r="J650" i="1"/>
  <c r="J648" i="1"/>
  <c r="J646" i="1"/>
  <c r="J644" i="1"/>
  <c r="J642" i="1"/>
  <c r="J640" i="1"/>
  <c r="J638" i="1"/>
  <c r="J636" i="1"/>
  <c r="J634" i="1"/>
  <c r="J632" i="1"/>
  <c r="J630" i="1"/>
  <c r="J628" i="1"/>
  <c r="J626" i="1"/>
  <c r="J624" i="1"/>
  <c r="J622" i="1"/>
  <c r="J620" i="1"/>
  <c r="J618" i="1"/>
  <c r="J616" i="1"/>
  <c r="J614" i="1"/>
  <c r="J612" i="1"/>
  <c r="J610" i="1"/>
  <c r="J608" i="1"/>
  <c r="J606" i="1"/>
  <c r="J604" i="1"/>
  <c r="J602" i="1"/>
  <c r="J600" i="1"/>
  <c r="J598" i="1"/>
  <c r="J596" i="1"/>
  <c r="J594" i="1"/>
  <c r="J592" i="1"/>
  <c r="J590" i="1"/>
  <c r="J588" i="1"/>
  <c r="J586" i="1"/>
  <c r="J584" i="1"/>
  <c r="J582" i="1"/>
  <c r="J580" i="1"/>
  <c r="J578" i="1"/>
  <c r="J576" i="1"/>
  <c r="J574" i="1"/>
  <c r="J572" i="1"/>
  <c r="J570" i="1"/>
  <c r="J568" i="1"/>
  <c r="J566" i="1"/>
  <c r="J564" i="1"/>
  <c r="J562" i="1"/>
  <c r="J560" i="1"/>
  <c r="J558" i="1"/>
  <c r="J556" i="1"/>
  <c r="J554" i="1"/>
  <c r="J552" i="1"/>
  <c r="J550" i="1"/>
  <c r="J548" i="1"/>
  <c r="J546" i="1"/>
  <c r="J544" i="1"/>
  <c r="J542" i="1"/>
  <c r="J540" i="1"/>
  <c r="J538" i="1"/>
  <c r="J536" i="1"/>
  <c r="J534" i="1"/>
  <c r="J532" i="1"/>
  <c r="J530" i="1"/>
  <c r="J528" i="1"/>
  <c r="J526" i="1"/>
  <c r="J524" i="1"/>
  <c r="J522" i="1"/>
  <c r="J520" i="1"/>
  <c r="J518" i="1"/>
  <c r="J516" i="1"/>
  <c r="J514" i="1"/>
  <c r="J512" i="1"/>
  <c r="J510" i="1"/>
  <c r="J508" i="1"/>
  <c r="J336" i="1"/>
  <c r="J506" i="1"/>
  <c r="J504" i="1"/>
  <c r="J502" i="1"/>
  <c r="J500" i="1"/>
  <c r="J498" i="1"/>
  <c r="J496" i="1"/>
  <c r="J494" i="1"/>
  <c r="J492" i="1"/>
  <c r="J490" i="1"/>
  <c r="J488" i="1"/>
  <c r="J486" i="1"/>
  <c r="J484" i="1"/>
  <c r="J482" i="1"/>
  <c r="J480" i="1"/>
  <c r="J478" i="1"/>
  <c r="J476" i="1"/>
  <c r="J474" i="1"/>
  <c r="J472" i="1"/>
  <c r="J470" i="1"/>
  <c r="J468" i="1"/>
  <c r="J466" i="1"/>
  <c r="J464" i="1"/>
  <c r="J462" i="1"/>
  <c r="J460" i="1"/>
  <c r="J458" i="1"/>
  <c r="J456" i="1"/>
  <c r="J454" i="1"/>
  <c r="J452" i="1"/>
  <c r="J450" i="1"/>
  <c r="J448" i="1"/>
  <c r="J446" i="1"/>
  <c r="J444" i="1"/>
  <c r="J442" i="1"/>
  <c r="J440" i="1"/>
  <c r="J438" i="1"/>
  <c r="J436" i="1"/>
  <c r="J434" i="1"/>
  <c r="J432" i="1"/>
  <c r="J430" i="1"/>
  <c r="J428" i="1"/>
  <c r="J426" i="1"/>
  <c r="J424" i="1"/>
  <c r="J422" i="1"/>
  <c r="J420" i="1"/>
  <c r="J418" i="1"/>
  <c r="J416" i="1"/>
  <c r="J414" i="1"/>
  <c r="J412" i="1"/>
  <c r="J410" i="1"/>
  <c r="J408" i="1"/>
  <c r="J406" i="1"/>
  <c r="J404" i="1"/>
  <c r="J402" i="1"/>
  <c r="J400" i="1"/>
  <c r="J398" i="1"/>
  <c r="J396" i="1"/>
  <c r="J394" i="1"/>
  <c r="J392" i="1"/>
  <c r="J390" i="1"/>
  <c r="J388" i="1"/>
  <c r="J386" i="1"/>
  <c r="J384" i="1"/>
  <c r="J382" i="1"/>
  <c r="J380" i="1"/>
  <c r="J378" i="1"/>
  <c r="J376" i="1"/>
  <c r="J374" i="1"/>
  <c r="J372" i="1"/>
  <c r="J370" i="1"/>
  <c r="J368" i="1"/>
  <c r="J366" i="1"/>
  <c r="J364" i="1"/>
  <c r="J362" i="1"/>
  <c r="J360" i="1"/>
  <c r="J358" i="1"/>
  <c r="J356" i="1"/>
  <c r="J354" i="1"/>
  <c r="J352" i="1"/>
  <c r="J350" i="1"/>
  <c r="J348" i="1"/>
  <c r="J346" i="1"/>
  <c r="J344" i="1"/>
  <c r="J342" i="1"/>
  <c r="J340" i="1"/>
  <c r="J338" i="1"/>
  <c r="J334" i="1"/>
  <c r="J330" i="1"/>
  <c r="J326" i="1"/>
  <c r="J322" i="1"/>
  <c r="J318" i="1"/>
  <c r="J314" i="1"/>
  <c r="J310" i="1"/>
  <c r="J306" i="1"/>
  <c r="J302" i="1"/>
  <c r="J298" i="1"/>
  <c r="J294" i="1"/>
  <c r="J290" i="1"/>
  <c r="J284" i="1"/>
  <c r="J280" i="1"/>
  <c r="J276" i="1"/>
  <c r="J272" i="1"/>
  <c r="J268" i="1"/>
  <c r="J264" i="1"/>
  <c r="J260" i="1"/>
  <c r="J256" i="1"/>
  <c r="J252" i="1"/>
  <c r="J248" i="1"/>
  <c r="J244" i="1"/>
  <c r="J240" i="1"/>
  <c r="J236" i="1"/>
  <c r="J232" i="1"/>
  <c r="J228" i="1"/>
  <c r="J224" i="1"/>
  <c r="J220" i="1"/>
  <c r="J216" i="1"/>
  <c r="J210" i="1"/>
  <c r="J206" i="1"/>
  <c r="J202" i="1"/>
  <c r="J198" i="1"/>
  <c r="J194" i="1"/>
  <c r="J190" i="1"/>
  <c r="J186" i="1"/>
  <c r="J182" i="1"/>
  <c r="J178" i="1"/>
  <c r="J174" i="1"/>
  <c r="J170" i="1"/>
  <c r="J166" i="1"/>
  <c r="J162" i="1"/>
  <c r="J158" i="1"/>
  <c r="J154" i="1"/>
  <c r="J148" i="1"/>
  <c r="J144" i="1"/>
  <c r="J140" i="1"/>
  <c r="J136" i="1"/>
  <c r="J132" i="1"/>
  <c r="J128" i="1"/>
  <c r="J124" i="1"/>
  <c r="J120" i="1"/>
  <c r="J116" i="1"/>
  <c r="J110" i="1"/>
  <c r="J106" i="1"/>
  <c r="J102" i="1"/>
  <c r="J98" i="1"/>
  <c r="J94" i="1"/>
  <c r="J90" i="1"/>
  <c r="J86" i="1"/>
  <c r="J82" i="1"/>
  <c r="J76" i="1"/>
  <c r="J72" i="1"/>
  <c r="J68" i="1"/>
  <c r="J64" i="1"/>
  <c r="J60" i="1"/>
  <c r="J56" i="1"/>
  <c r="J52" i="1"/>
  <c r="J46" i="1"/>
  <c r="J42" i="1"/>
  <c r="J38" i="1"/>
  <c r="J34" i="1"/>
  <c r="J30" i="1"/>
  <c r="J26" i="1"/>
  <c r="J22" i="1"/>
  <c r="J18" i="1"/>
  <c r="J14" i="1"/>
  <c r="J8" i="1"/>
  <c r="J332" i="1"/>
  <c r="J328" i="1"/>
  <c r="J324" i="1"/>
  <c r="J320" i="1"/>
  <c r="J316" i="1"/>
  <c r="J312" i="1"/>
  <c r="J308" i="1"/>
  <c r="J304" i="1"/>
  <c r="J300" i="1"/>
  <c r="J296" i="1"/>
  <c r="J292" i="1"/>
  <c r="J288" i="1"/>
  <c r="J286" i="1"/>
  <c r="J282" i="1"/>
  <c r="J278" i="1"/>
  <c r="J274" i="1"/>
  <c r="J270" i="1"/>
  <c r="J266" i="1"/>
  <c r="J262" i="1"/>
  <c r="J258" i="1"/>
  <c r="J254" i="1"/>
  <c r="J250" i="1"/>
  <c r="J246" i="1"/>
  <c r="J242" i="1"/>
  <c r="J238" i="1"/>
  <c r="J234" i="1"/>
  <c r="J230" i="1"/>
  <c r="J226" i="1"/>
  <c r="J222" i="1"/>
  <c r="J218" i="1"/>
  <c r="J214" i="1"/>
  <c r="J212" i="1"/>
  <c r="J208" i="1"/>
  <c r="J204" i="1"/>
  <c r="J200" i="1"/>
  <c r="J196" i="1"/>
  <c r="J192" i="1"/>
  <c r="J188" i="1"/>
  <c r="J184" i="1"/>
  <c r="J180" i="1"/>
  <c r="J176" i="1"/>
  <c r="J172" i="1"/>
  <c r="J168" i="1"/>
  <c r="J164" i="1"/>
  <c r="J160" i="1"/>
  <c r="J156" i="1"/>
  <c r="J152" i="1"/>
  <c r="J150" i="1"/>
  <c r="J146" i="1"/>
  <c r="J142" i="1"/>
  <c r="J138" i="1"/>
  <c r="J134" i="1"/>
  <c r="J130" i="1"/>
  <c r="J126" i="1"/>
  <c r="J122" i="1"/>
  <c r="J118" i="1"/>
  <c r="J114" i="1"/>
  <c r="J112" i="1"/>
  <c r="J108" i="1"/>
  <c r="J104" i="1"/>
  <c r="J100" i="1"/>
  <c r="J96" i="1"/>
  <c r="J92" i="1"/>
  <c r="J88" i="1"/>
  <c r="J84" i="1"/>
  <c r="J80" i="1"/>
  <c r="J78" i="1"/>
  <c r="J74" i="1"/>
  <c r="J70" i="1"/>
  <c r="J66" i="1"/>
  <c r="J62" i="1"/>
  <c r="J58" i="1"/>
  <c r="J54" i="1"/>
  <c r="J50" i="1"/>
  <c r="J48" i="1"/>
  <c r="J44" i="1"/>
  <c r="J40" i="1"/>
  <c r="J36" i="1"/>
  <c r="J32" i="1"/>
  <c r="J28" i="1"/>
  <c r="J24" i="1"/>
  <c r="J20" i="1"/>
  <c r="J16" i="1"/>
  <c r="J12" i="1"/>
  <c r="J10" i="1"/>
  <c r="J3399" i="1"/>
  <c r="J3395" i="1"/>
  <c r="J3391" i="1"/>
  <c r="J3387" i="1"/>
  <c r="J3383" i="1"/>
  <c r="J3379" i="1"/>
  <c r="J3375" i="1"/>
  <c r="J3371" i="1"/>
  <c r="J3367" i="1"/>
  <c r="J3363" i="1"/>
  <c r="J3359" i="1"/>
  <c r="J3355" i="1"/>
  <c r="J3351" i="1"/>
  <c r="J3347" i="1"/>
  <c r="J3343" i="1"/>
  <c r="J3339" i="1"/>
  <c r="J3335" i="1"/>
  <c r="J3331" i="1"/>
  <c r="J3327" i="1"/>
  <c r="J3323" i="1"/>
  <c r="J3319" i="1"/>
  <c r="J3315" i="1"/>
  <c r="J3311" i="1"/>
  <c r="J3307" i="1"/>
  <c r="J3303" i="1"/>
  <c r="J3299" i="1"/>
  <c r="J3295" i="1"/>
  <c r="J3291" i="1"/>
  <c r="J3287" i="1"/>
  <c r="J3283" i="1"/>
  <c r="J3279" i="1"/>
  <c r="J3275" i="1"/>
  <c r="J3271" i="1"/>
  <c r="J3267" i="1"/>
  <c r="J3263" i="1"/>
  <c r="J3259" i="1"/>
  <c r="J3255" i="1"/>
  <c r="J3251" i="1"/>
  <c r="J3247" i="1"/>
  <c r="J3243" i="1"/>
  <c r="J3239" i="1"/>
  <c r="J3235" i="1"/>
  <c r="J3231" i="1"/>
  <c r="J3227" i="1"/>
  <c r="J3223" i="1"/>
  <c r="J3219" i="1"/>
  <c r="J3215" i="1"/>
  <c r="J3211" i="1"/>
  <c r="J3207" i="1"/>
  <c r="J3203" i="1"/>
  <c r="J3199" i="1"/>
  <c r="J3195" i="1"/>
  <c r="J3191" i="1"/>
  <c r="J3187" i="1"/>
  <c r="J3183" i="1"/>
  <c r="J3179" i="1"/>
  <c r="J3175" i="1"/>
  <c r="J3171" i="1"/>
  <c r="J3167" i="1"/>
  <c r="J3163" i="1"/>
  <c r="J3159" i="1"/>
  <c r="J3155" i="1"/>
  <c r="J3151" i="1"/>
  <c r="J3147" i="1"/>
  <c r="J3143" i="1"/>
  <c r="J3139" i="1"/>
  <c r="J3135" i="1"/>
  <c r="J3131" i="1"/>
  <c r="J3127" i="1"/>
  <c r="J3123" i="1"/>
  <c r="J3119" i="1"/>
  <c r="J3115" i="1"/>
  <c r="J3111" i="1"/>
  <c r="J3107" i="1"/>
  <c r="J3103" i="1"/>
  <c r="J3099" i="1"/>
  <c r="J3095" i="1"/>
  <c r="J3091" i="1"/>
  <c r="J3087" i="1"/>
  <c r="J3083" i="1"/>
  <c r="J3079" i="1"/>
  <c r="J3075" i="1"/>
  <c r="J3071" i="1"/>
  <c r="J3067" i="1"/>
  <c r="J3063" i="1"/>
  <c r="J3059" i="1"/>
  <c r="J3055" i="1"/>
  <c r="J3051" i="1"/>
  <c r="J3047" i="1"/>
  <c r="J3043" i="1"/>
  <c r="J3039" i="1"/>
  <c r="J3035" i="1"/>
  <c r="J3031" i="1"/>
  <c r="J3027" i="1"/>
  <c r="J3023" i="1"/>
  <c r="J3019" i="1"/>
  <c r="J3015" i="1"/>
  <c r="J3011" i="1"/>
  <c r="J3007" i="1"/>
  <c r="J3003" i="1"/>
  <c r="J2999" i="1"/>
  <c r="J2995" i="1"/>
  <c r="J2991" i="1"/>
  <c r="J2987" i="1"/>
  <c r="J2983" i="1"/>
  <c r="J2979" i="1"/>
  <c r="J2975" i="1"/>
  <c r="J2971" i="1"/>
  <c r="J2967" i="1"/>
  <c r="J2963" i="1"/>
  <c r="J2959" i="1"/>
  <c r="J2955" i="1"/>
  <c r="J2951" i="1"/>
  <c r="J2947" i="1"/>
  <c r="J2943" i="1"/>
  <c r="J2939" i="1"/>
  <c r="J2935" i="1"/>
  <c r="J2931" i="1"/>
  <c r="J2927" i="1"/>
  <c r="J2923" i="1"/>
  <c r="J2919" i="1"/>
  <c r="J2915" i="1"/>
  <c r="J2911" i="1"/>
  <c r="J2907" i="1"/>
  <c r="J2903" i="1"/>
  <c r="J2899" i="1"/>
  <c r="J2895" i="1"/>
  <c r="J2891" i="1"/>
  <c r="J2887" i="1"/>
  <c r="J2883" i="1"/>
  <c r="J2879" i="1"/>
  <c r="J2875" i="1"/>
  <c r="J2871" i="1"/>
  <c r="J2867" i="1"/>
  <c r="J2863" i="1"/>
  <c r="J2859" i="1"/>
  <c r="J2855" i="1"/>
  <c r="J2851" i="1"/>
  <c r="J2847" i="1"/>
  <c r="J2843" i="1"/>
  <c r="J2839" i="1"/>
  <c r="J2835" i="1"/>
  <c r="J2831" i="1"/>
  <c r="J2827" i="1"/>
  <c r="J2823" i="1"/>
  <c r="J2819" i="1"/>
  <c r="J2815" i="1"/>
  <c r="J2811" i="1"/>
  <c r="J2807" i="1"/>
  <c r="J2803" i="1"/>
  <c r="J2799" i="1"/>
  <c r="J2795" i="1"/>
  <c r="J2791" i="1"/>
  <c r="J2787" i="1"/>
  <c r="J2783" i="1"/>
  <c r="J2779" i="1"/>
  <c r="J2775" i="1"/>
  <c r="J2771" i="1"/>
  <c r="J2767" i="1"/>
  <c r="J2763" i="1"/>
  <c r="J2759" i="1"/>
  <c r="J2755" i="1"/>
  <c r="J2751" i="1"/>
  <c r="J2747" i="1"/>
  <c r="J2743" i="1"/>
  <c r="J2739" i="1"/>
  <c r="J2735" i="1"/>
  <c r="J2731" i="1"/>
  <c r="J2727" i="1"/>
  <c r="J2723" i="1"/>
  <c r="J2719" i="1"/>
  <c r="J2715" i="1"/>
  <c r="J2711" i="1"/>
  <c r="J2707" i="1"/>
  <c r="J2703" i="1"/>
  <c r="J2699" i="1"/>
  <c r="J2695" i="1"/>
  <c r="J2691" i="1"/>
  <c r="J2687" i="1"/>
  <c r="J2683" i="1"/>
  <c r="J2679" i="1"/>
  <c r="J2675" i="1"/>
  <c r="J2671" i="1"/>
  <c r="J2667" i="1"/>
  <c r="J2663" i="1"/>
  <c r="J2659" i="1"/>
  <c r="J2655" i="1"/>
  <c r="J2651" i="1"/>
  <c r="J2647" i="1"/>
  <c r="J2643" i="1"/>
  <c r="J2639" i="1"/>
  <c r="J2635" i="1"/>
  <c r="J2631" i="1"/>
  <c r="J2627" i="1"/>
  <c r="J2623" i="1"/>
  <c r="J2619" i="1"/>
  <c r="J2615" i="1"/>
  <c r="J2611" i="1"/>
  <c r="J2607" i="1"/>
  <c r="J2603" i="1"/>
  <c r="J2599" i="1"/>
  <c r="J2595" i="1"/>
  <c r="J2591" i="1"/>
  <c r="J2587" i="1"/>
  <c r="J2583" i="1"/>
  <c r="J2579" i="1"/>
  <c r="J2575" i="1"/>
  <c r="J2571" i="1"/>
  <c r="J2567" i="1"/>
  <c r="J2563" i="1"/>
  <c r="J2559" i="1"/>
  <c r="J2555" i="1"/>
  <c r="J2551" i="1"/>
  <c r="J2547" i="1"/>
  <c r="J2543" i="1"/>
  <c r="J2539" i="1"/>
  <c r="J2535" i="1"/>
  <c r="J2531" i="1"/>
  <c r="J2527" i="1"/>
  <c r="J2523" i="1"/>
  <c r="J2519" i="1"/>
  <c r="J2515" i="1"/>
  <c r="J2511" i="1"/>
  <c r="J2507" i="1"/>
  <c r="J2503" i="1"/>
  <c r="J2499" i="1"/>
  <c r="J2495" i="1"/>
  <c r="J2491" i="1"/>
  <c r="J2487" i="1"/>
  <c r="J2483" i="1"/>
  <c r="J2479" i="1"/>
  <c r="J2475" i="1"/>
  <c r="J2471" i="1"/>
  <c r="J2467" i="1"/>
  <c r="J2463" i="1"/>
  <c r="J2459" i="1"/>
  <c r="J2455" i="1"/>
  <c r="J2451" i="1"/>
  <c r="J2447" i="1"/>
  <c r="J2443" i="1"/>
  <c r="J2439" i="1"/>
  <c r="J2435" i="1"/>
  <c r="J2431" i="1"/>
  <c r="J2427" i="1"/>
  <c r="J2423" i="1"/>
  <c r="J2419" i="1"/>
  <c r="J2415" i="1"/>
  <c r="J2411" i="1"/>
  <c r="J2407" i="1"/>
  <c r="J2403" i="1"/>
  <c r="J2399" i="1"/>
  <c r="J2395" i="1"/>
  <c r="J2391" i="1"/>
  <c r="J2387" i="1"/>
  <c r="J2383" i="1"/>
  <c r="J2379" i="1"/>
  <c r="J2375" i="1"/>
  <c r="J2371" i="1"/>
  <c r="J2367" i="1"/>
  <c r="J2363" i="1"/>
  <c r="J2359" i="1"/>
  <c r="J2355" i="1"/>
  <c r="J2351" i="1"/>
  <c r="J2347" i="1"/>
  <c r="J2343" i="1"/>
  <c r="J2339" i="1"/>
  <c r="J2335" i="1"/>
  <c r="J2331" i="1"/>
  <c r="J2327" i="1"/>
  <c r="J2323" i="1"/>
  <c r="J2319" i="1"/>
  <c r="J2315" i="1"/>
  <c r="J2311" i="1"/>
  <c r="J2307" i="1"/>
  <c r="J2303" i="1"/>
  <c r="J2299" i="1"/>
  <c r="J2295" i="1"/>
  <c r="J2291" i="1"/>
  <c r="J2287" i="1"/>
  <c r="J2283" i="1"/>
  <c r="J2279" i="1"/>
  <c r="J2275" i="1"/>
  <c r="J2271" i="1"/>
  <c r="J2267" i="1"/>
  <c r="J2263" i="1"/>
  <c r="J2259" i="1"/>
  <c r="J2255" i="1"/>
  <c r="J2251" i="1"/>
  <c r="J2247" i="1"/>
  <c r="J2243" i="1"/>
  <c r="J2239" i="1"/>
  <c r="J2235" i="1"/>
  <c r="J2231" i="1"/>
  <c r="J2227" i="1"/>
  <c r="J2223" i="1"/>
  <c r="J2219" i="1"/>
  <c r="J2215" i="1"/>
  <c r="J2211" i="1"/>
  <c r="J2207" i="1"/>
  <c r="J2203" i="1"/>
  <c r="J2199" i="1"/>
  <c r="J2195" i="1"/>
  <c r="J2191" i="1"/>
  <c r="J2187" i="1"/>
  <c r="J2183" i="1"/>
  <c r="J2179" i="1"/>
  <c r="J2175" i="1"/>
  <c r="J2171" i="1"/>
  <c r="J2167" i="1"/>
  <c r="J2163" i="1"/>
  <c r="J2159" i="1"/>
  <c r="J2155" i="1"/>
  <c r="J2151" i="1"/>
  <c r="J2147" i="1"/>
  <c r="J2143" i="1"/>
  <c r="J2139" i="1"/>
  <c r="J2135" i="1"/>
  <c r="J2131" i="1"/>
  <c r="J2127" i="1"/>
  <c r="J2123" i="1"/>
  <c r="J2119" i="1"/>
  <c r="J2115" i="1"/>
  <c r="J2111" i="1"/>
  <c r="J2107" i="1"/>
  <c r="J2103" i="1"/>
  <c r="J2099" i="1"/>
  <c r="J2095" i="1"/>
  <c r="J2091" i="1"/>
  <c r="J2087" i="1"/>
  <c r="J2083" i="1"/>
  <c r="J2079" i="1"/>
  <c r="J2075" i="1"/>
  <c r="J2071" i="1"/>
  <c r="J2067" i="1"/>
  <c r="J2063" i="1"/>
  <c r="J2059" i="1"/>
  <c r="J2055" i="1"/>
  <c r="J2051" i="1"/>
  <c r="J2047" i="1"/>
  <c r="J2043" i="1"/>
  <c r="J2039" i="1"/>
  <c r="J2035" i="1"/>
  <c r="J2031" i="1"/>
  <c r="J2027" i="1"/>
  <c r="J2023" i="1"/>
  <c r="J2019" i="1"/>
  <c r="J2015" i="1"/>
  <c r="J2011" i="1"/>
  <c r="J2007" i="1"/>
  <c r="J2003" i="1"/>
  <c r="J1999" i="1"/>
  <c r="J1995" i="1"/>
  <c r="J1991" i="1"/>
  <c r="J1987" i="1"/>
  <c r="J1983" i="1"/>
  <c r="J1979" i="1"/>
  <c r="J1975" i="1"/>
  <c r="J1971" i="1"/>
  <c r="J1967" i="1"/>
  <c r="J1963" i="1"/>
  <c r="J1959" i="1"/>
  <c r="J1955" i="1"/>
  <c r="J1951" i="1"/>
  <c r="J1947" i="1"/>
  <c r="J1943" i="1"/>
  <c r="J1939" i="1"/>
  <c r="J1935" i="1"/>
  <c r="J1931" i="1"/>
  <c r="J1927" i="1"/>
  <c r="J1923" i="1"/>
  <c r="J1919" i="1"/>
  <c r="J1915" i="1"/>
  <c r="J1911" i="1"/>
  <c r="J1907" i="1"/>
  <c r="J1903" i="1"/>
  <c r="J1899" i="1"/>
  <c r="J1895" i="1"/>
  <c r="J1891" i="1"/>
  <c r="J1887" i="1"/>
  <c r="J1883" i="1"/>
  <c r="J1879" i="1"/>
  <c r="J1875" i="1"/>
  <c r="J1871" i="1"/>
  <c r="J1867" i="1"/>
  <c r="J1863" i="1"/>
  <c r="J1859" i="1"/>
  <c r="J1855" i="1"/>
  <c r="J1851" i="1"/>
  <c r="J1847" i="1"/>
  <c r="J1843" i="1"/>
  <c r="J1839" i="1"/>
  <c r="J1835" i="1"/>
  <c r="J1831" i="1"/>
  <c r="J1827" i="1"/>
  <c r="J1823" i="1"/>
  <c r="J1819" i="1"/>
  <c r="J1815" i="1"/>
  <c r="J1811" i="1"/>
  <c r="J1807" i="1"/>
  <c r="J1803" i="1"/>
  <c r="J1799" i="1"/>
  <c r="J1795" i="1"/>
  <c r="J1791" i="1"/>
  <c r="J1787" i="1"/>
  <c r="J1783" i="1"/>
  <c r="J1779" i="1"/>
  <c r="J1775" i="1"/>
  <c r="J1771" i="1"/>
  <c r="J1767" i="1"/>
  <c r="J1763" i="1"/>
  <c r="J1759" i="1"/>
  <c r="J1755" i="1"/>
  <c r="J1751" i="1"/>
  <c r="J1747" i="1"/>
  <c r="J1743" i="1"/>
  <c r="J1739" i="1"/>
  <c r="J1735" i="1"/>
  <c r="J1731" i="1"/>
  <c r="J1727" i="1"/>
  <c r="J1723" i="1"/>
  <c r="J1719" i="1"/>
  <c r="J1715" i="1"/>
  <c r="J1711" i="1"/>
  <c r="J1707" i="1"/>
  <c r="J1703" i="1"/>
  <c r="J1699" i="1"/>
  <c r="J1695" i="1"/>
  <c r="J1691" i="1"/>
  <c r="J1687" i="1"/>
  <c r="J1683" i="1"/>
  <c r="J1679" i="1"/>
  <c r="J1675" i="1"/>
  <c r="J1671" i="1"/>
  <c r="J1667" i="1"/>
  <c r="J1663" i="1"/>
  <c r="J1659" i="1"/>
  <c r="J1655" i="1"/>
  <c r="J1651" i="1"/>
  <c r="J1647" i="1"/>
  <c r="J1643" i="1"/>
  <c r="J1639" i="1"/>
  <c r="J1635" i="1"/>
  <c r="J1631" i="1"/>
  <c r="J1627" i="1"/>
  <c r="J1623" i="1"/>
  <c r="J1619" i="1"/>
  <c r="J1615" i="1"/>
  <c r="J1611" i="1"/>
  <c r="J1607" i="1"/>
  <c r="J1603" i="1"/>
  <c r="J1599" i="1"/>
  <c r="J1595" i="1"/>
  <c r="J1591" i="1"/>
  <c r="J1587" i="1"/>
  <c r="J1583" i="1"/>
  <c r="J1579" i="1"/>
  <c r="J1575" i="1"/>
  <c r="J1571" i="1"/>
  <c r="J1567" i="1"/>
  <c r="J1563" i="1"/>
  <c r="J1559" i="1"/>
  <c r="J1555" i="1"/>
  <c r="J1551" i="1"/>
  <c r="J1547" i="1"/>
  <c r="J1543" i="1"/>
  <c r="J1539" i="1"/>
  <c r="J1535" i="1"/>
  <c r="J1531" i="1"/>
  <c r="J1527" i="1"/>
  <c r="J1523" i="1"/>
  <c r="J1519" i="1"/>
  <c r="J1515" i="1"/>
  <c r="J1511" i="1"/>
  <c r="J1507" i="1"/>
  <c r="J1503" i="1"/>
  <c r="J1499" i="1"/>
  <c r="J1495" i="1"/>
  <c r="J1491" i="1"/>
  <c r="J1487" i="1"/>
  <c r="J1483" i="1"/>
  <c r="J1479" i="1"/>
  <c r="J1475" i="1"/>
  <c r="J1471" i="1"/>
  <c r="J1467" i="1"/>
  <c r="J1463" i="1"/>
  <c r="J1459" i="1"/>
  <c r="J1455" i="1"/>
  <c r="J1451" i="1"/>
  <c r="J1447" i="1"/>
  <c r="J1443" i="1"/>
  <c r="J1439" i="1"/>
  <c r="J1435" i="1"/>
  <c r="J1431" i="1"/>
  <c r="J1427" i="1"/>
  <c r="J1423" i="1"/>
  <c r="J1419" i="1"/>
  <c r="J1415" i="1"/>
  <c r="J1411" i="1"/>
  <c r="J1407" i="1"/>
  <c r="J1403" i="1"/>
  <c r="J1399" i="1"/>
  <c r="J1395" i="1"/>
  <c r="J1391" i="1"/>
  <c r="J1387" i="1"/>
  <c r="J1383" i="1"/>
  <c r="J1379" i="1"/>
  <c r="J1375" i="1"/>
  <c r="J1371" i="1"/>
  <c r="J1367" i="1"/>
  <c r="J1363" i="1"/>
  <c r="J1359" i="1"/>
  <c r="J1355" i="1"/>
  <c r="J1351" i="1"/>
  <c r="J1347" i="1"/>
  <c r="J1343" i="1"/>
  <c r="J1339" i="1"/>
  <c r="J1335" i="1"/>
  <c r="J1331" i="1"/>
  <c r="J1327" i="1"/>
  <c r="J1323" i="1"/>
  <c r="J1319" i="1"/>
  <c r="J1315" i="1"/>
  <c r="J1311" i="1"/>
  <c r="J1307" i="1"/>
  <c r="J1303" i="1"/>
  <c r="J1299" i="1"/>
  <c r="J1295" i="1"/>
  <c r="J1291" i="1"/>
  <c r="J1287" i="1"/>
  <c r="J1283" i="1"/>
  <c r="J1279" i="1"/>
  <c r="J1275" i="1"/>
  <c r="J1271" i="1"/>
  <c r="J1267" i="1"/>
  <c r="J1263" i="1"/>
  <c r="J1259" i="1"/>
  <c r="J1255" i="1"/>
  <c r="J1251" i="1"/>
  <c r="J1247" i="1"/>
  <c r="J1243" i="1"/>
  <c r="J1239" i="1"/>
  <c r="J1235" i="1"/>
  <c r="J1231" i="1"/>
  <c r="J1227" i="1"/>
  <c r="J1223" i="1"/>
  <c r="J1219" i="1"/>
  <c r="J1215" i="1"/>
  <c r="J1211" i="1"/>
  <c r="J1207" i="1"/>
  <c r="J1203" i="1"/>
  <c r="J1199" i="1"/>
  <c r="J1195" i="1"/>
  <c r="J1191" i="1"/>
  <c r="J1187" i="1"/>
  <c r="J1183" i="1"/>
  <c r="J1179" i="1"/>
  <c r="J1175" i="1"/>
  <c r="J1171" i="1"/>
  <c r="J1167" i="1"/>
  <c r="J1163" i="1"/>
  <c r="J1159" i="1"/>
  <c r="J1155" i="1"/>
  <c r="J1151" i="1"/>
  <c r="J1147" i="1"/>
  <c r="J1143" i="1"/>
  <c r="J1139" i="1"/>
  <c r="J1135" i="1"/>
  <c r="J1131" i="1"/>
  <c r="J1127" i="1"/>
  <c r="J1123" i="1"/>
  <c r="J1119" i="1"/>
  <c r="J1115" i="1"/>
  <c r="J1111" i="1"/>
  <c r="J1107" i="1"/>
  <c r="J1103" i="1"/>
  <c r="J1099" i="1"/>
  <c r="J1095" i="1"/>
  <c r="J1091" i="1"/>
  <c r="J1087" i="1"/>
  <c r="J1083" i="1"/>
  <c r="J1079" i="1"/>
  <c r="J1075" i="1"/>
  <c r="J1071" i="1"/>
  <c r="J1067" i="1"/>
  <c r="J1063" i="1"/>
  <c r="J1059" i="1"/>
  <c r="J1055" i="1"/>
  <c r="J1051" i="1"/>
  <c r="J1047" i="1"/>
  <c r="J1043" i="1"/>
  <c r="J1039" i="1"/>
  <c r="J1035" i="1"/>
  <c r="J1031" i="1"/>
  <c r="J1027" i="1"/>
  <c r="J1023" i="1"/>
  <c r="J1019" i="1"/>
  <c r="J1015" i="1"/>
  <c r="J1011" i="1"/>
  <c r="J1007" i="1"/>
  <c r="J1003" i="1"/>
  <c r="J999" i="1"/>
  <c r="J995" i="1"/>
  <c r="J991" i="1"/>
  <c r="J987" i="1"/>
  <c r="J983" i="1"/>
  <c r="J979" i="1"/>
  <c r="J975" i="1"/>
  <c r="J971" i="1"/>
  <c r="J967" i="1"/>
  <c r="J963" i="1"/>
  <c r="J959" i="1"/>
  <c r="J955" i="1"/>
  <c r="J951" i="1"/>
  <c r="J947" i="1"/>
  <c r="J943" i="1"/>
  <c r="J939" i="1"/>
  <c r="J935" i="1"/>
  <c r="J931" i="1"/>
  <c r="J927" i="1"/>
  <c r="J923" i="1"/>
  <c r="J919" i="1"/>
  <c r="J915" i="1"/>
  <c r="J911" i="1"/>
  <c r="J907" i="1"/>
  <c r="J903" i="1"/>
  <c r="J899" i="1"/>
  <c r="J895" i="1"/>
  <c r="J891" i="1"/>
  <c r="J887" i="1"/>
  <c r="J883" i="1"/>
  <c r="J879" i="1"/>
  <c r="J875" i="1"/>
  <c r="J871" i="1"/>
  <c r="J867" i="1"/>
  <c r="J863" i="1"/>
  <c r="J859" i="1"/>
  <c r="J855" i="1"/>
  <c r="J851" i="1"/>
  <c r="J847" i="1"/>
  <c r="J843" i="1"/>
  <c r="J839" i="1"/>
  <c r="J835" i="1"/>
  <c r="J831" i="1"/>
  <c r="J827" i="1"/>
  <c r="J823" i="1"/>
  <c r="J819" i="1"/>
  <c r="J815" i="1"/>
  <c r="J811" i="1"/>
  <c r="J807" i="1"/>
  <c r="J803" i="1"/>
  <c r="J799" i="1"/>
  <c r="J795" i="1"/>
  <c r="J791" i="1"/>
  <c r="J787" i="1"/>
  <c r="J783" i="1"/>
  <c r="J779" i="1"/>
  <c r="J775" i="1"/>
  <c r="J771" i="1"/>
  <c r="J767" i="1"/>
  <c r="J763" i="1"/>
  <c r="J759" i="1"/>
  <c r="J755" i="1"/>
  <c r="J751" i="1"/>
  <c r="J747" i="1"/>
  <c r="J743" i="1"/>
  <c r="J739" i="1"/>
  <c r="J735" i="1"/>
  <c r="J731" i="1"/>
  <c r="J727" i="1"/>
  <c r="J723" i="1"/>
  <c r="J719" i="1"/>
  <c r="J715" i="1"/>
  <c r="J711" i="1"/>
  <c r="J707" i="1"/>
  <c r="J703" i="1"/>
  <c r="J699" i="1"/>
  <c r="J695" i="1"/>
  <c r="J691" i="1"/>
  <c r="J687" i="1"/>
  <c r="J683" i="1"/>
  <c r="J679" i="1"/>
  <c r="J675" i="1"/>
  <c r="J671" i="1"/>
  <c r="J667" i="1"/>
  <c r="J663" i="1"/>
  <c r="J659" i="1"/>
  <c r="J655" i="1"/>
  <c r="J651" i="1"/>
  <c r="J647" i="1"/>
  <c r="J643" i="1"/>
  <c r="J639" i="1"/>
  <c r="J635" i="1"/>
  <c r="J631" i="1"/>
  <c r="J627" i="1"/>
  <c r="J623" i="1"/>
  <c r="J619" i="1"/>
  <c r="J615" i="1"/>
  <c r="J611" i="1"/>
  <c r="J607" i="1"/>
  <c r="J603" i="1"/>
  <c r="J599" i="1"/>
  <c r="J595" i="1"/>
  <c r="J591" i="1"/>
  <c r="J587" i="1"/>
  <c r="J583" i="1"/>
  <c r="J579" i="1"/>
  <c r="J575" i="1"/>
  <c r="J571" i="1"/>
  <c r="J567" i="1"/>
  <c r="J563" i="1"/>
  <c r="J559" i="1"/>
  <c r="J555" i="1"/>
  <c r="J551" i="1"/>
  <c r="J547" i="1"/>
  <c r="J543" i="1"/>
  <c r="J539" i="1"/>
  <c r="J535" i="1"/>
  <c r="J531" i="1"/>
  <c r="J527" i="1"/>
  <c r="J523" i="1"/>
  <c r="J519" i="1"/>
  <c r="J515" i="1"/>
  <c r="J511" i="1"/>
  <c r="J507" i="1"/>
  <c r="J503" i="1"/>
  <c r="J499" i="1"/>
  <c r="J495" i="1"/>
  <c r="J491" i="1"/>
  <c r="J487" i="1"/>
  <c r="J483" i="1"/>
  <c r="J479" i="1"/>
  <c r="J475" i="1"/>
  <c r="J471" i="1"/>
  <c r="J467" i="1"/>
  <c r="J463" i="1"/>
  <c r="J459" i="1"/>
  <c r="J455" i="1"/>
  <c r="J451" i="1"/>
  <c r="J447" i="1"/>
  <c r="J443" i="1"/>
  <c r="J439" i="1"/>
  <c r="J435" i="1"/>
  <c r="J431" i="1"/>
  <c r="J427" i="1"/>
  <c r="J423" i="1"/>
  <c r="J419" i="1"/>
  <c r="J415" i="1"/>
  <c r="J411" i="1"/>
  <c r="J407" i="1"/>
  <c r="J403" i="1"/>
  <c r="J399" i="1"/>
  <c r="J395" i="1"/>
  <c r="J391" i="1"/>
  <c r="J387" i="1"/>
  <c r="J383" i="1"/>
  <c r="J379" i="1"/>
  <c r="J375" i="1"/>
  <c r="J371" i="1"/>
  <c r="J367" i="1"/>
  <c r="J363" i="1"/>
  <c r="J359" i="1"/>
  <c r="J355" i="1"/>
  <c r="J351" i="1"/>
  <c r="J347" i="1"/>
  <c r="J343" i="1"/>
  <c r="J339" i="1"/>
  <c r="J335" i="1"/>
  <c r="J331" i="1"/>
  <c r="J327" i="1"/>
  <c r="J323" i="1"/>
  <c r="J319" i="1"/>
  <c r="J315" i="1"/>
  <c r="J311" i="1"/>
  <c r="J307" i="1"/>
  <c r="J303" i="1"/>
  <c r="J299" i="1"/>
  <c r="J295" i="1"/>
  <c r="J291" i="1"/>
  <c r="J287" i="1"/>
  <c r="J283" i="1"/>
  <c r="J279" i="1"/>
  <c r="J275" i="1"/>
  <c r="J271" i="1"/>
  <c r="J267" i="1"/>
  <c r="J263" i="1"/>
  <c r="J259" i="1"/>
  <c r="J255" i="1"/>
  <c r="J251" i="1"/>
  <c r="J247" i="1"/>
  <c r="J243" i="1"/>
  <c r="J239" i="1"/>
  <c r="J235" i="1"/>
  <c r="J231" i="1"/>
  <c r="J227" i="1"/>
  <c r="J223" i="1"/>
  <c r="J219" i="1"/>
  <c r="J215" i="1"/>
  <c r="J211" i="1"/>
  <c r="J207" i="1"/>
  <c r="J203" i="1"/>
  <c r="J199" i="1"/>
  <c r="J195" i="1"/>
  <c r="J191" i="1"/>
  <c r="J187" i="1"/>
  <c r="J183" i="1"/>
  <c r="J179" i="1"/>
  <c r="J175" i="1"/>
  <c r="J171" i="1"/>
  <c r="J167" i="1"/>
  <c r="J163" i="1"/>
  <c r="J159" i="1"/>
  <c r="J155" i="1"/>
  <c r="J151" i="1"/>
  <c r="J147" i="1"/>
  <c r="J143" i="1"/>
  <c r="J139" i="1"/>
  <c r="J135" i="1"/>
  <c r="J131" i="1"/>
  <c r="J127" i="1"/>
  <c r="J123" i="1"/>
  <c r="J119" i="1"/>
  <c r="J115" i="1"/>
  <c r="J111" i="1"/>
  <c r="J107" i="1"/>
  <c r="J103" i="1"/>
  <c r="J99" i="1"/>
  <c r="J95" i="1"/>
  <c r="J91" i="1"/>
  <c r="J87" i="1"/>
  <c r="J83" i="1"/>
  <c r="J79" i="1"/>
  <c r="J75" i="1"/>
  <c r="J71" i="1"/>
  <c r="J67" i="1"/>
  <c r="J63" i="1"/>
  <c r="J59" i="1"/>
  <c r="J55" i="1"/>
  <c r="J51" i="1"/>
  <c r="J47" i="1"/>
  <c r="J43" i="1"/>
  <c r="J39" i="1"/>
  <c r="J35" i="1"/>
  <c r="J31" i="1"/>
  <c r="J27" i="1"/>
  <c r="J23" i="1"/>
  <c r="J19" i="1"/>
  <c r="J15" i="1"/>
  <c r="J11" i="1"/>
  <c r="J7" i="1"/>
  <c r="L6" i="1"/>
  <c r="C9" i="7" s="1"/>
  <c r="N6" i="1"/>
  <c r="C15" i="7" s="1"/>
  <c r="E183" i="7" l="1"/>
  <c r="C176" i="7" s="1"/>
  <c r="E145" i="7"/>
  <c r="D14" i="7"/>
  <c r="D15" i="7"/>
  <c r="C29" i="7"/>
  <c r="E29" i="7" s="1"/>
  <c r="D29" i="7"/>
  <c r="C171" i="7"/>
  <c r="C173" i="7" s="1"/>
  <c r="C14" i="7"/>
  <c r="D171" i="7"/>
  <c r="D173" i="7" s="1"/>
  <c r="D174" i="7" s="1"/>
  <c r="J6" i="1"/>
  <c r="A5" i="1"/>
  <c r="M5" i="1" s="1"/>
  <c r="D60" i="7" s="1"/>
  <c r="N5" i="1"/>
  <c r="C174" i="7" l="1"/>
  <c r="C177" i="7"/>
  <c r="C60" i="7"/>
  <c r="C150" i="7" s="1"/>
  <c r="C7" i="7"/>
  <c r="D16" i="7"/>
  <c r="L5" i="1"/>
  <c r="J5" i="1" s="1"/>
  <c r="D18" i="7" l="1"/>
  <c r="D19" i="7" s="1"/>
  <c r="C16" i="7"/>
  <c r="C18" i="7" s="1"/>
  <c r="E60" i="7"/>
  <c r="E150" i="7" s="1"/>
  <c r="C21" i="7" s="1"/>
  <c r="D150" i="7"/>
  <c r="C19" i="7" l="1"/>
  <c r="C22" i="7"/>
</calcChain>
</file>

<file path=xl/sharedStrings.xml><?xml version="1.0" encoding="utf-8"?>
<sst xmlns="http://schemas.openxmlformats.org/spreadsheetml/2006/main" count="65101" uniqueCount="12822">
  <si>
    <t>Postcode lending project</t>
  </si>
  <si>
    <t>Reporting
instructions:</t>
  </si>
  <si>
    <t>Reasons for exclusion from publishable output</t>
  </si>
  <si>
    <t>Postcode:</t>
  </si>
  <si>
    <t>Area</t>
  </si>
  <si>
    <t>District</t>
  </si>
  <si>
    <t>Sector</t>
  </si>
  <si>
    <t>Number of borrowers</t>
  </si>
  <si>
    <t>Sum of borrowing (£)</t>
  </si>
  <si>
    <r>
      <t>Borrowing of the LARGEST borrowe</t>
    </r>
    <r>
      <rPr>
        <b/>
        <sz val="11"/>
        <color theme="4"/>
        <rFont val="Calibri"/>
        <family val="2"/>
        <scheme val="minor"/>
      </rPr>
      <t>r</t>
    </r>
    <r>
      <rPr>
        <sz val="11"/>
        <color theme="4"/>
        <rFont val="Calibri"/>
        <family val="2"/>
        <scheme val="minor"/>
      </rPr>
      <t xml:space="preserve"> (£)</t>
    </r>
  </si>
  <si>
    <t>Borrowing of the 2nd LARGEST borrower (£)</t>
  </si>
  <si>
    <t>Data Validation</t>
  </si>
  <si>
    <t>Publishable?</t>
  </si>
  <si>
    <t>Not GB</t>
  </si>
  <si>
    <t>Sector Postcode invalid / incomplete</t>
  </si>
  <si>
    <t>Sector Postcode no longer live?</t>
  </si>
  <si>
    <t>Redaction test 1: Sector too few borrowers</t>
  </si>
  <si>
    <t>Redaction test 2: Sector less than concentration test</t>
  </si>
  <si>
    <t>UK Postcodes</t>
  </si>
  <si>
    <t>Live/Dead?</t>
  </si>
  <si>
    <t>Currently Live Postcodes</t>
  </si>
  <si>
    <t>AB1 0</t>
  </si>
  <si>
    <t>AB10 1</t>
  </si>
  <si>
    <t>AB1 1</t>
  </si>
  <si>
    <t>AB10 6</t>
  </si>
  <si>
    <t>AB1 2</t>
  </si>
  <si>
    <t>AB10 7</t>
  </si>
  <si>
    <t>AB1 3</t>
  </si>
  <si>
    <t>AB11 5</t>
  </si>
  <si>
    <t>AB1 4</t>
  </si>
  <si>
    <t>AB11 6</t>
  </si>
  <si>
    <t>AB1 5</t>
  </si>
  <si>
    <t>AB11 7</t>
  </si>
  <si>
    <t>AB1 6</t>
  </si>
  <si>
    <t>AB11 8</t>
  </si>
  <si>
    <t>AB1 7</t>
  </si>
  <si>
    <t>AB11 9</t>
  </si>
  <si>
    <t>AB1 8</t>
  </si>
  <si>
    <t>AB12 3</t>
  </si>
  <si>
    <t>AB1 9</t>
  </si>
  <si>
    <t>AB12 4</t>
  </si>
  <si>
    <t>AB12 5</t>
  </si>
  <si>
    <t>AB12 9</t>
  </si>
  <si>
    <t>AB13 0</t>
  </si>
  <si>
    <t>AB11 3</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</si>
  <si>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</si>
  <si>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</si>
  <si>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</si>
  <si>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</si>
  <si>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</si>
  <si>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</si>
  <si>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</si>
  <si>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</si>
  <si>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</si>
  <si>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</si>
  <si>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</si>
  <si>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</si>
  <si>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</si>
  <si>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</si>
  <si>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</si>
  <si>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</si>
  <si>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</si>
  <si>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</si>
  <si>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</si>
  <si>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</si>
  <si>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</si>
  <si>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</si>
  <si>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 0</t>
  </si>
  <si>
    <t>AB24 5</t>
  </si>
  <si>
    <t>AB2 1</t>
  </si>
  <si>
    <t>AB25 1</t>
  </si>
  <si>
    <t>AB2 2</t>
  </si>
  <si>
    <t>AB25 2</t>
  </si>
  <si>
    <t>AB2 3</t>
  </si>
  <si>
    <t>AB25 3</t>
  </si>
  <si>
    <t>AB2 4</t>
  </si>
  <si>
    <t>AB25 9</t>
  </si>
  <si>
    <t>AB2 5</t>
  </si>
  <si>
    <t>AB30 1</t>
  </si>
  <si>
    <t>AB2 6</t>
  </si>
  <si>
    <t>AB30 9</t>
  </si>
  <si>
    <t>AB2 7</t>
  </si>
  <si>
    <t>AB31 4</t>
  </si>
  <si>
    <t>AB2 8</t>
  </si>
  <si>
    <t>AB31 5</t>
  </si>
  <si>
    <t>AB2 9</t>
  </si>
  <si>
    <t>AB31 6</t>
  </si>
  <si>
    <t>AB31 9</t>
  </si>
  <si>
    <t>AB32 6</t>
  </si>
  <si>
    <t>AB32 7</t>
  </si>
  <si>
    <t>AB32 9</t>
  </si>
  <si>
    <t>AB33 8</t>
  </si>
  <si>
    <t>AB34 4</t>
  </si>
  <si>
    <t>AB34 5</t>
  </si>
  <si>
    <t>AB35 5</t>
  </si>
  <si>
    <t>AB36 8</t>
  </si>
  <si>
    <t>AB37 9</t>
  </si>
  <si>
    <t>AB38 7</t>
  </si>
  <si>
    <t>AB38 9</t>
  </si>
  <si>
    <t>AB39 2</t>
  </si>
  <si>
    <t>AB39 3</t>
  </si>
  <si>
    <t>AB39 9</t>
  </si>
  <si>
    <t>AB41 1</t>
  </si>
  <si>
    <t>AB3 1</t>
  </si>
  <si>
    <t>AB41 6</t>
  </si>
  <si>
    <t>AB3 2</t>
  </si>
  <si>
    <t>AB41 7</t>
  </si>
  <si>
    <t>AB3 3</t>
  </si>
  <si>
    <t>AB41 8</t>
  </si>
  <si>
    <t>AB3 4</t>
  </si>
  <si>
    <t>AB41 9</t>
  </si>
  <si>
    <t>AB3 5</t>
  </si>
  <si>
    <t>AB42 0</t>
  </si>
  <si>
    <t>AB3 6</t>
  </si>
  <si>
    <t>AB42 1</t>
  </si>
  <si>
    <t>AB3 7</t>
  </si>
  <si>
    <t>AB42 2</t>
  </si>
  <si>
    <t>AB3 8</t>
  </si>
  <si>
    <t>AB42 3</t>
  </si>
  <si>
    <t>AB3 9</t>
  </si>
  <si>
    <t>AB42 4</t>
  </si>
  <si>
    <t>AB42 5</t>
  </si>
  <si>
    <t>AB42 9</t>
  </si>
  <si>
    <t>AB31 3</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</si>
  <si>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</si>
  <si>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</si>
  <si>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</si>
  <si>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</si>
  <si>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</si>
  <si>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</si>
  <si>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</si>
  <si>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</si>
  <si>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</si>
  <si>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</si>
  <si>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</si>
  <si>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</si>
  <si>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</si>
  <si>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</si>
  <si>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</si>
  <si>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</si>
  <si>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</si>
  <si>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</si>
  <si>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</si>
  <si>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AB4 0</t>
  </si>
  <si>
    <t>AB53 6</t>
  </si>
  <si>
    <t>AB4 1</t>
  </si>
  <si>
    <t>AB53 8</t>
  </si>
  <si>
    <t>AB4 2</t>
  </si>
  <si>
    <t>AB53 9</t>
  </si>
  <si>
    <t>AB4 3</t>
  </si>
  <si>
    <t>AB54 4</t>
  </si>
  <si>
    <t>AB4 4</t>
  </si>
  <si>
    <t>AB54 6</t>
  </si>
  <si>
    <t>AB4 5</t>
  </si>
  <si>
    <t>AB54 7</t>
  </si>
  <si>
    <t>AB4 6</t>
  </si>
  <si>
    <t>AB54 8</t>
  </si>
  <si>
    <t>AB4 7</t>
  </si>
  <si>
    <t>AB54 9</t>
  </si>
  <si>
    <t>AB4 8</t>
  </si>
  <si>
    <t>AB55 4</t>
  </si>
  <si>
    <t>AB4 9</t>
  </si>
  <si>
    <t>AB55 5</t>
  </si>
  <si>
    <t>AB41 0</t>
  </si>
  <si>
    <t>AB55 6</t>
  </si>
  <si>
    <t>AB56 1</t>
  </si>
  <si>
    <t>AB56 4</t>
  </si>
  <si>
    <t>AB56 5</t>
  </si>
  <si>
    <t>AB99 8</t>
  </si>
  <si>
    <t>AL1 1</t>
  </si>
  <si>
    <t>AL1 2</t>
  </si>
  <si>
    <t>AL1 3</t>
  </si>
  <si>
    <t>AL1 4</t>
  </si>
  <si>
    <t>AL1 5</t>
  </si>
  <si>
    <t>AL1 9</t>
  </si>
  <si>
    <t>AL10 0</t>
  </si>
  <si>
    <t>AB42 6</t>
  </si>
  <si>
    <t>AL10 1</t>
  </si>
  <si>
    <t>AB42 7</t>
  </si>
  <si>
    <t>AL10 8</t>
  </si>
  <si>
    <t>AB42 8</t>
  </si>
  <si>
    <t>AL10 9</t>
  </si>
  <si>
    <t>AL2 1</t>
  </si>
  <si>
    <t>AB43 1</t>
  </si>
  <si>
    <t>AL2 2</t>
  </si>
  <si>
    <t>AB43 4</t>
  </si>
  <si>
    <t>AL2 3</t>
  </si>
  <si>
    <t>AB43 5</t>
  </si>
  <si>
    <t>AL3 4</t>
  </si>
  <si>
    <t>AL3 5</t>
  </si>
  <si>
    <t>AL3 6</t>
  </si>
  <si>
    <t>AL3 7</t>
  </si>
  <si>
    <t>AL3 8</t>
  </si>
  <si>
    <t>AL4 0</t>
  </si>
  <si>
    <t>AL4 8</t>
  </si>
  <si>
    <t>AL4 9</t>
  </si>
  <si>
    <t>AL5 1</t>
  </si>
  <si>
    <t>AB45 9</t>
  </si>
  <si>
    <t>AL5 2</t>
  </si>
  <si>
    <t>AB5 0</t>
  </si>
  <si>
    <t>AL5 3</t>
  </si>
  <si>
    <t>AB5 1</t>
  </si>
  <si>
    <t>AL5 4</t>
  </si>
  <si>
    <t>AB5 2</t>
  </si>
  <si>
    <t>AL5 5</t>
  </si>
  <si>
    <t>AB5 3</t>
  </si>
  <si>
    <t>AL5 9</t>
  </si>
  <si>
    <t>AB5 4</t>
  </si>
  <si>
    <t>AL6 0</t>
  </si>
  <si>
    <t>AB5 5</t>
  </si>
  <si>
    <t>AL6 9</t>
  </si>
  <si>
    <t>AB5 6</t>
  </si>
  <si>
    <t>AL7 1</t>
  </si>
  <si>
    <t>AB5 7</t>
  </si>
  <si>
    <t>AL7 2</t>
  </si>
  <si>
    <t>AB5 8</t>
  </si>
  <si>
    <t>AL7 3</t>
  </si>
  <si>
    <t>AB5 9</t>
  </si>
  <si>
    <t>AL7 4</t>
  </si>
  <si>
    <t>AL7 9</t>
  </si>
  <si>
    <t>AL8 6</t>
  </si>
  <si>
    <t>AL8 7</t>
  </si>
  <si>
    <t>AL9 5</t>
  </si>
  <si>
    <t>AL9 6</t>
  </si>
  <si>
    <t>AL9 7</t>
  </si>
  <si>
    <t>B1 1</t>
  </si>
  <si>
    <t>B1 2</t>
  </si>
  <si>
    <t>AB51 9</t>
  </si>
  <si>
    <t>B1 3</t>
  </si>
  <si>
    <t>B10 0</t>
  </si>
  <si>
    <t>B10 9</t>
  </si>
  <si>
    <t>B11 1</t>
  </si>
  <si>
    <t>B11 2</t>
  </si>
  <si>
    <t>AB53 7</t>
  </si>
  <si>
    <t>B11 3</t>
  </si>
  <si>
    <t>B11 4</t>
  </si>
  <si>
    <t>B11 9</t>
  </si>
  <si>
    <t>B12 0</t>
  </si>
  <si>
    <t>AB54 5</t>
  </si>
  <si>
    <t>B12 8</t>
  </si>
  <si>
    <t>B12 9</t>
  </si>
  <si>
    <t>B13 0</t>
  </si>
  <si>
    <t>B13 3</t>
  </si>
  <si>
    <t>B13 8</t>
  </si>
  <si>
    <t>AB55 3</t>
  </si>
  <si>
    <t>B13 9</t>
  </si>
  <si>
    <t>B14 4</t>
  </si>
  <si>
    <t>B14 5</t>
  </si>
  <si>
    <t>B14 6</t>
  </si>
  <si>
    <t>B14 7</t>
  </si>
  <si>
    <t>AB56 2</t>
  </si>
  <si>
    <t>B15 1</t>
  </si>
  <si>
    <t>B15 2</t>
  </si>
  <si>
    <t>B15 3</t>
  </si>
  <si>
    <t>AB56 9</t>
  </si>
  <si>
    <t>B16 0</t>
  </si>
  <si>
    <t>AB9 1</t>
  </si>
  <si>
    <t>B16 6</t>
  </si>
  <si>
    <t>AB9 2</t>
  </si>
  <si>
    <t>B16 8</t>
  </si>
  <si>
    <t>AB9 5</t>
  </si>
  <si>
    <t>B16 9</t>
  </si>
  <si>
    <t>AB9 6</t>
  </si>
  <si>
    <t>B17 0</t>
  </si>
  <si>
    <t>AB9 7</t>
  </si>
  <si>
    <t>B17 8</t>
  </si>
  <si>
    <t>AB9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</si>
  <si>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</si>
  <si>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</si>
  <si>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</si>
  <si>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</si>
  <si>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</si>
  <si>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</si>
  <si>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</si>
  <si>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</si>
  <si>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</si>
  <si>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</si>
  <si>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</si>
  <si>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</si>
  <si>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</si>
  <si>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</si>
  <si>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</si>
  <si>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</si>
  <si>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</si>
  <si>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</si>
  <si>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</si>
  <si>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</si>
  <si>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</si>
  <si>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</si>
  <si>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</si>
  <si>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</si>
  <si>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</si>
  <si>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</si>
  <si>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</si>
  <si>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</si>
  <si>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</si>
  <si>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</si>
  <si>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</si>
  <si>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</si>
  <si>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</si>
  <si>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</si>
  <si>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</si>
  <si>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</si>
  <si>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</si>
  <si>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</si>
  <si>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</si>
  <si>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</si>
  <si>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</si>
  <si>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</si>
  <si>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</si>
  <si>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</si>
  <si>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B1 9</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</si>
  <si>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</si>
  <si>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</si>
  <si>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</si>
  <si>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</si>
  <si>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</si>
  <si>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</si>
  <si>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</si>
  <si>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</si>
  <si>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</si>
  <si>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</si>
  <si>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</si>
  <si>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</si>
  <si>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</si>
  <si>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</si>
  <si>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</si>
  <si>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</si>
  <si>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</si>
  <si>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</si>
  <si>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</si>
  <si>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</si>
  <si>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</si>
  <si>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</si>
  <si>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</si>
  <si>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</si>
  <si>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</si>
  <si>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</si>
  <si>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</si>
  <si>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</si>
  <si>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</si>
  <si>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</si>
  <si>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</si>
  <si>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</si>
  <si>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</si>
  <si>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</si>
  <si>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</si>
  <si>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</si>
  <si>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</si>
  <si>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</si>
  <si>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</si>
  <si>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</si>
  <si>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</si>
  <si>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</si>
  <si>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</si>
  <si>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</si>
  <si>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</si>
  <si>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</si>
  <si>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</si>
  <si>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B22 1</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</si>
  <si>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</si>
  <si>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</si>
  <si>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</si>
  <si>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</si>
  <si>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</si>
  <si>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</si>
  <si>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</si>
  <si>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</si>
  <si>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</si>
  <si>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</si>
  <si>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</si>
  <si>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</si>
  <si>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</si>
  <si>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</si>
  <si>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</si>
  <si>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</si>
  <si>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</si>
  <si>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</si>
  <si>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</si>
  <si>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</si>
  <si>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</si>
  <si>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</si>
  <si>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</si>
  <si>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</si>
  <si>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</si>
  <si>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</si>
  <si>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</si>
  <si>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</si>
  <si>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</si>
  <si>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</si>
  <si>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</si>
  <si>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</si>
  <si>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</si>
  <si>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</si>
  <si>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</si>
  <si>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</si>
  <si>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</si>
  <si>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</si>
  <si>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</si>
  <si>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</si>
  <si>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</si>
  <si>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</si>
  <si>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</si>
  <si>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</si>
  <si>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</si>
  <si>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</si>
  <si>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</si>
  <si>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</si>
  <si>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</si>
  <si>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</si>
  <si>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</si>
  <si>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</si>
  <si>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</si>
  <si>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</si>
  <si>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</si>
  <si>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</si>
  <si>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</si>
  <si>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</si>
  <si>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</si>
  <si>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</si>
  <si>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</si>
  <si>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</si>
  <si>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</si>
  <si>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</si>
  <si>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</si>
  <si>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</si>
  <si>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</si>
  <si>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</si>
  <si>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</si>
  <si>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</si>
  <si>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</si>
  <si>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</si>
  <si>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</si>
  <si>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</si>
  <si>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</si>
  <si>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</si>
  <si>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</si>
  <si>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</si>
  <si>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</si>
  <si>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</si>
  <si>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</si>
  <si>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</si>
  <si>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</si>
  <si>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</si>
  <si>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</si>
  <si>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</si>
  <si>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</si>
  <si>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</si>
  <si>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</si>
  <si>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</si>
  <si>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</si>
  <si>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</si>
  <si>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B50 9</t>
  </si>
  <si>
    <t>B77 4</t>
  </si>
  <si>
    <t>B77 5</t>
  </si>
  <si>
    <t>B77 9</t>
  </si>
  <si>
    <t>B78 1</t>
  </si>
  <si>
    <t>B78 2</t>
  </si>
  <si>
    <t>B78 3</t>
  </si>
  <si>
    <t>B79 0</t>
  </si>
  <si>
    <t>B79 7</t>
  </si>
  <si>
    <t>B79 8</t>
  </si>
  <si>
    <t>B79 9</t>
  </si>
  <si>
    <t>B60 5</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</si>
  <si>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</si>
  <si>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</si>
  <si>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</si>
  <si>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</si>
  <si>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</si>
  <si>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</si>
  <si>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</si>
  <si>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</si>
  <si>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</si>
  <si>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</si>
  <si>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</si>
  <si>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</si>
  <si>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</si>
  <si>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</si>
  <si>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</si>
  <si>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</si>
  <si>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</si>
  <si>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</si>
  <si>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</si>
  <si>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</si>
  <si>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</si>
  <si>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</si>
  <si>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</si>
  <si>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</si>
  <si>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</si>
  <si>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</si>
  <si>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</si>
  <si>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</si>
  <si>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</si>
  <si>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</si>
  <si>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</si>
  <si>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</si>
  <si>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</si>
  <si>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</si>
  <si>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</si>
  <si>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</si>
  <si>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</si>
  <si>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</si>
  <si>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</si>
  <si>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</si>
  <si>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</si>
  <si>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</si>
  <si>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</si>
  <si>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</si>
  <si>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</si>
  <si>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</si>
  <si>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</si>
  <si>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</si>
  <si>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</si>
  <si>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</si>
  <si>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</si>
  <si>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</si>
  <si>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</si>
  <si>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</si>
  <si>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</si>
  <si>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</si>
  <si>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</si>
  <si>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</si>
  <si>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</si>
  <si>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</si>
  <si>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</si>
  <si>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B76 8</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</si>
  <si>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</si>
  <si>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</si>
  <si>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</si>
  <si>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</si>
  <si>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</si>
  <si>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</si>
  <si>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</si>
  <si>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</si>
  <si>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</si>
  <si>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</si>
  <si>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</si>
  <si>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</si>
  <si>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</si>
  <si>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</si>
  <si>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</si>
  <si>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</si>
  <si>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</si>
  <si>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</si>
  <si>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</si>
  <si>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</si>
  <si>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</si>
  <si>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</si>
  <si>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</si>
  <si>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</si>
  <si>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</si>
  <si>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</si>
  <si>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</si>
  <si>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</si>
  <si>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</si>
  <si>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</si>
  <si>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</si>
  <si>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</si>
  <si>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</si>
  <si>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</si>
  <si>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</si>
  <si>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</si>
  <si>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</si>
  <si>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</si>
  <si>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</si>
  <si>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</si>
  <si>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</si>
  <si>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</si>
  <si>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</si>
  <si>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</si>
  <si>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</si>
  <si>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</si>
  <si>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</si>
  <si>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</si>
  <si>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</si>
  <si>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</si>
  <si>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</si>
  <si>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</si>
  <si>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</si>
  <si>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</si>
  <si>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</si>
  <si>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</si>
  <si>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</si>
  <si>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</si>
  <si>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</si>
  <si>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</si>
  <si>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</si>
  <si>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</si>
  <si>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</si>
  <si>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</si>
  <si>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</si>
  <si>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</si>
  <si>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</si>
  <si>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</si>
  <si>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</si>
  <si>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</si>
  <si>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</si>
  <si>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</si>
  <si>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</si>
  <si>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</si>
  <si>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</si>
  <si>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</si>
  <si>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</si>
  <si>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</si>
  <si>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</si>
  <si>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</si>
  <si>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</si>
  <si>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</si>
  <si>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</si>
  <si>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</si>
  <si>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</si>
  <si>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</si>
  <si>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</si>
  <si>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</si>
  <si>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</si>
  <si>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</si>
  <si>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</si>
  <si>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</si>
  <si>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</si>
  <si>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</si>
  <si>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</si>
  <si>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</si>
  <si>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</si>
  <si>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</si>
  <si>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</si>
  <si>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</si>
  <si>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</si>
  <si>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</si>
  <si>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</si>
  <si>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</si>
  <si>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</si>
  <si>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</si>
  <si>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</si>
  <si>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</si>
  <si>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</si>
  <si>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</si>
  <si>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</si>
  <si>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</si>
  <si>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</si>
  <si>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BA3 1</t>
  </si>
  <si>
    <t>BB6 7</t>
  </si>
  <si>
    <t>BB6 8</t>
  </si>
  <si>
    <t>BB7 0</t>
  </si>
  <si>
    <t>BB7 1</t>
  </si>
  <si>
    <t>BB7 2</t>
  </si>
  <si>
    <t>BA3 6</t>
  </si>
  <si>
    <t>BB7 3</t>
  </si>
  <si>
    <t>BB7 4</t>
  </si>
  <si>
    <t>BB7 9</t>
  </si>
  <si>
    <t>BB8 0</t>
  </si>
  <si>
    <t>BB8 7</t>
  </si>
  <si>
    <t>BB8 8</t>
  </si>
  <si>
    <t>BB8 9</t>
  </si>
  <si>
    <t>BB9 0</t>
  </si>
  <si>
    <t>BB9 4</t>
  </si>
  <si>
    <t>BB9 5</t>
  </si>
  <si>
    <t>BB9 6</t>
  </si>
  <si>
    <t>BB9 7</t>
  </si>
  <si>
    <t>BB9 8</t>
  </si>
  <si>
    <t>BB9 9</t>
  </si>
  <si>
    <t>BB94 0</t>
  </si>
  <si>
    <t>BD1 1</t>
  </si>
  <si>
    <t>BD1 2</t>
  </si>
  <si>
    <t>BD1 3</t>
  </si>
  <si>
    <t>BB0 1</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</si>
  <si>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</si>
  <si>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</si>
  <si>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</si>
  <si>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</si>
  <si>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</si>
  <si>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</si>
  <si>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</si>
  <si>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</si>
  <si>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</si>
  <si>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</si>
  <si>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</si>
  <si>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</si>
  <si>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</si>
  <si>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</si>
  <si>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</si>
  <si>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</si>
  <si>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</si>
  <si>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</si>
  <si>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</si>
  <si>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</si>
  <si>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</si>
  <si>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</si>
  <si>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</si>
  <si>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</si>
  <si>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</si>
  <si>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</si>
  <si>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</si>
  <si>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</si>
  <si>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</si>
  <si>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</si>
  <si>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</si>
  <si>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</si>
  <si>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</si>
  <si>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</si>
  <si>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</si>
  <si>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</si>
  <si>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</si>
  <si>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</si>
  <si>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</si>
  <si>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</si>
  <si>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</si>
  <si>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</si>
  <si>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</si>
  <si>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</si>
  <si>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</si>
  <si>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</si>
  <si>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</si>
  <si>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</si>
  <si>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</si>
  <si>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</si>
  <si>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</si>
  <si>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</si>
  <si>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</si>
  <si>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</si>
  <si>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</si>
  <si>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</si>
  <si>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</si>
  <si>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</si>
  <si>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BB6 9</t>
  </si>
  <si>
    <t>BD22 6</t>
  </si>
  <si>
    <t>BD22 7</t>
  </si>
  <si>
    <t>BD22 8</t>
  </si>
  <si>
    <t>BD22 9</t>
  </si>
  <si>
    <t>BD23 0</t>
  </si>
  <si>
    <t>BD23 1</t>
  </si>
  <si>
    <t>BD23 2</t>
  </si>
  <si>
    <t>BD23 3</t>
  </si>
  <si>
    <t>BB8 5</t>
  </si>
  <si>
    <t>BD23 4</t>
  </si>
  <si>
    <t>BB8 6</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</si>
  <si>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</si>
  <si>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</si>
  <si>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</si>
  <si>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</si>
  <si>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</si>
  <si>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</si>
  <si>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</si>
  <si>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</si>
  <si>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</si>
  <si>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</si>
  <si>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</si>
  <si>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</si>
  <si>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</si>
  <si>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</si>
  <si>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</si>
  <si>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</si>
  <si>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</si>
  <si>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</si>
  <si>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</si>
  <si>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</si>
  <si>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</si>
  <si>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</si>
  <si>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</si>
  <si>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</si>
  <si>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</si>
  <si>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</si>
  <si>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</si>
  <si>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</si>
  <si>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</si>
  <si>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</si>
  <si>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</si>
  <si>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</si>
  <si>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</si>
  <si>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</si>
  <si>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</si>
  <si>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</si>
  <si>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</si>
  <si>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</si>
  <si>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</si>
  <si>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</si>
  <si>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</si>
  <si>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</si>
  <si>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</si>
  <si>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</si>
  <si>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</si>
  <si>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</si>
  <si>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</si>
  <si>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</si>
  <si>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</si>
  <si>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</si>
  <si>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</si>
  <si>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</si>
  <si>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</si>
  <si>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</si>
  <si>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</si>
  <si>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</si>
  <si>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</si>
  <si>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</si>
  <si>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</si>
  <si>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</si>
  <si>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</si>
  <si>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</si>
  <si>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</si>
  <si>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</si>
  <si>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</si>
  <si>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</si>
  <si>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</si>
  <si>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</si>
  <si>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</si>
  <si>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</si>
  <si>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</si>
  <si>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</si>
  <si>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</si>
  <si>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</si>
  <si>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</si>
  <si>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</si>
  <si>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</si>
  <si>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</si>
  <si>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</si>
  <si>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</si>
  <si>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</si>
  <si>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</si>
  <si>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</si>
  <si>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</si>
  <si>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</si>
  <si>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</si>
  <si>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BD24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</si>
  <si>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</si>
  <si>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</si>
  <si>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</si>
  <si>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</si>
  <si>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</si>
  <si>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</si>
  <si>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</si>
  <si>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</si>
  <si>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</si>
  <si>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</si>
  <si>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</si>
  <si>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</si>
  <si>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</si>
  <si>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</si>
  <si>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</si>
  <si>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</si>
  <si>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</si>
  <si>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</si>
  <si>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</si>
  <si>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</si>
  <si>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</si>
  <si>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</si>
  <si>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</si>
  <si>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</si>
  <si>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</si>
  <si>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</si>
  <si>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</si>
  <si>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</si>
  <si>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</si>
  <si>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</si>
  <si>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</si>
  <si>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</si>
  <si>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</si>
  <si>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</si>
  <si>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</si>
  <si>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</si>
  <si>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</si>
  <si>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</si>
  <si>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</si>
  <si>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</si>
  <si>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</si>
  <si>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</si>
  <si>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</si>
  <si>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</si>
  <si>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</si>
  <si>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</si>
  <si>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</si>
  <si>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</si>
  <si>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BH11 2</t>
  </si>
  <si>
    <t>BH7 7</t>
  </si>
  <si>
    <t>BH8 0</t>
  </si>
  <si>
    <t>BH8 8</t>
  </si>
  <si>
    <t>BH8 9</t>
  </si>
  <si>
    <t>BH9 1</t>
  </si>
  <si>
    <t>BH9 2</t>
  </si>
  <si>
    <t>BH9 3</t>
  </si>
  <si>
    <t>BL0 0</t>
  </si>
  <si>
    <t>BL0 9</t>
  </si>
  <si>
    <t>BL1 1</t>
  </si>
  <si>
    <t>BL1 2</t>
  </si>
  <si>
    <t>BL1 3</t>
  </si>
  <si>
    <t>BL1 4</t>
  </si>
  <si>
    <t>BL1 5</t>
  </si>
  <si>
    <t>BL1 6</t>
  </si>
  <si>
    <t>BL1 7</t>
  </si>
  <si>
    <t>BL1 8</t>
  </si>
  <si>
    <t>BL1 9</t>
  </si>
  <si>
    <t>BL11 1</t>
  </si>
  <si>
    <t>BH15 5</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</si>
  <si>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</si>
  <si>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</si>
  <si>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</si>
  <si>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</si>
  <si>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</si>
  <si>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</si>
  <si>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</si>
  <si>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</si>
  <si>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</si>
  <si>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</si>
  <si>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</si>
  <si>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</si>
  <si>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</si>
  <si>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</si>
  <si>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</si>
  <si>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</si>
  <si>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</si>
  <si>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</si>
  <si>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</si>
  <si>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</si>
  <si>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</si>
  <si>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</si>
  <si>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</si>
  <si>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</si>
  <si>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</si>
  <si>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</si>
  <si>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</si>
  <si>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</si>
  <si>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</si>
  <si>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</si>
  <si>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</si>
  <si>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</si>
  <si>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</si>
  <si>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</si>
  <si>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</si>
  <si>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</si>
  <si>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</si>
  <si>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</si>
  <si>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</si>
  <si>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</si>
  <si>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</si>
  <si>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</si>
  <si>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</si>
  <si>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</si>
  <si>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</si>
  <si>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</si>
  <si>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</si>
  <si>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</si>
  <si>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</si>
  <si>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</si>
  <si>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</si>
  <si>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</si>
  <si>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</si>
  <si>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</si>
  <si>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</si>
  <si>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</si>
  <si>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</si>
  <si>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</si>
  <si>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</si>
  <si>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</si>
  <si>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</si>
  <si>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</si>
  <si>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BH5 4</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</si>
  <si>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</si>
  <si>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</si>
  <si>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</si>
  <si>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</si>
  <si>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</si>
  <si>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</si>
  <si>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</si>
  <si>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</si>
  <si>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</si>
  <si>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</si>
  <si>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</si>
  <si>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</si>
  <si>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</si>
  <si>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</si>
  <si>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</si>
  <si>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</si>
  <si>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</si>
  <si>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</si>
  <si>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</si>
  <si>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</si>
  <si>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</si>
  <si>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</si>
  <si>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</si>
  <si>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</si>
  <si>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</si>
  <si>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</si>
  <si>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</si>
  <si>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</si>
  <si>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</si>
  <si>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</si>
  <si>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</si>
  <si>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</si>
  <si>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</si>
  <si>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</si>
  <si>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</si>
  <si>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</si>
  <si>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</si>
  <si>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</si>
  <si>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</si>
  <si>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</si>
  <si>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</si>
  <si>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</si>
  <si>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</si>
  <si>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</si>
  <si>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</si>
  <si>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</si>
  <si>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</si>
  <si>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</si>
  <si>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</si>
  <si>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</si>
  <si>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</si>
  <si>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</si>
  <si>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</si>
  <si>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</si>
  <si>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</si>
  <si>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</si>
  <si>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</si>
  <si>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</si>
  <si>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</si>
  <si>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</si>
  <si>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</si>
  <si>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</si>
  <si>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</si>
  <si>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</si>
  <si>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</si>
  <si>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</si>
  <si>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</si>
  <si>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</si>
  <si>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</si>
  <si>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</si>
  <si>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</si>
  <si>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</si>
  <si>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</si>
  <si>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</si>
  <si>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</si>
  <si>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</si>
  <si>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</si>
  <si>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</si>
  <si>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</si>
  <si>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</si>
  <si>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</si>
  <si>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</si>
  <si>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</si>
  <si>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</si>
  <si>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</si>
  <si>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</si>
  <si>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</si>
  <si>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</si>
  <si>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</si>
  <si>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</si>
  <si>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</si>
  <si>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</si>
  <si>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</si>
  <si>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</si>
  <si>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</si>
  <si>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</si>
  <si>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</si>
  <si>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</si>
  <si>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</si>
  <si>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</si>
  <si>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</si>
  <si>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</si>
  <si>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</si>
  <si>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</si>
  <si>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</si>
  <si>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</si>
  <si>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</si>
  <si>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BN18 1</t>
  </si>
  <si>
    <t>BR1 1</t>
  </si>
  <si>
    <t>BR1 2</t>
  </si>
  <si>
    <t>BR1 3</t>
  </si>
  <si>
    <t>BR1 4</t>
  </si>
  <si>
    <t>BR1 5</t>
  </si>
  <si>
    <t>BN2 2</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</si>
  <si>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</si>
  <si>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</si>
  <si>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</si>
  <si>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</si>
  <si>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</si>
  <si>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</si>
  <si>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</si>
  <si>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</si>
  <si>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</si>
  <si>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</si>
  <si>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</si>
  <si>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</si>
  <si>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</si>
  <si>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</si>
  <si>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</si>
  <si>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</si>
  <si>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</si>
  <si>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</si>
  <si>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</si>
  <si>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</si>
  <si>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</si>
  <si>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</si>
  <si>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</si>
  <si>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</si>
  <si>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</si>
  <si>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</si>
  <si>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</si>
  <si>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</si>
  <si>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</si>
  <si>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</si>
  <si>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</si>
  <si>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</si>
  <si>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</si>
  <si>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BS1 2</t>
  </si>
  <si>
    <t>BS1 3</t>
  </si>
  <si>
    <t>BS1 4</t>
  </si>
  <si>
    <t>BS1 5</t>
  </si>
  <si>
    <t>BS1 6</t>
  </si>
  <si>
    <t>BS1 9</t>
  </si>
  <si>
    <t>BS10 5</t>
  </si>
  <si>
    <t>BS10 6</t>
  </si>
  <si>
    <t>BS10 7</t>
  </si>
  <si>
    <t>BS11 0</t>
  </si>
  <si>
    <t>BS11 1</t>
  </si>
  <si>
    <t>BS11 8</t>
  </si>
  <si>
    <t>BS11 9</t>
  </si>
  <si>
    <t>BS13 0</t>
  </si>
  <si>
    <t>BS13 7</t>
  </si>
  <si>
    <t>BS13 8</t>
  </si>
  <si>
    <t>BN4 1</t>
  </si>
  <si>
    <t>BS13 9</t>
  </si>
  <si>
    <t>BN4 2</t>
  </si>
  <si>
    <t>BS14 0</t>
  </si>
  <si>
    <t>BN4 3</t>
  </si>
  <si>
    <t>BS14 8</t>
  </si>
  <si>
    <t>BN4 4</t>
  </si>
  <si>
    <t>BS14 9</t>
  </si>
  <si>
    <t>BN4 5</t>
  </si>
  <si>
    <t>BS15 0</t>
  </si>
  <si>
    <t>BN4 6</t>
  </si>
  <si>
    <t>BS15 1</t>
  </si>
  <si>
    <t>BN4 7</t>
  </si>
  <si>
    <t>BS15 3</t>
  </si>
  <si>
    <t>BS15 4</t>
  </si>
  <si>
    <t>BS15 8</t>
  </si>
  <si>
    <t>BN41 4</t>
  </si>
  <si>
    <t>BS15 9</t>
  </si>
  <si>
    <t>BS16 0</t>
  </si>
  <si>
    <t>BS16 1</t>
  </si>
  <si>
    <t>BS16 2</t>
  </si>
  <si>
    <t>BS16 3</t>
  </si>
  <si>
    <t>BS16 4</t>
  </si>
  <si>
    <t>BS16 5</t>
  </si>
  <si>
    <t>BN44 4</t>
  </si>
  <si>
    <t>BS16 6</t>
  </si>
  <si>
    <t>BS16 7</t>
  </si>
  <si>
    <t>BS16 9</t>
  </si>
  <si>
    <t>BS2 0</t>
  </si>
  <si>
    <t>BS2 2</t>
  </si>
  <si>
    <t>BS2 8</t>
  </si>
  <si>
    <t>BS2 9</t>
  </si>
  <si>
    <t>BS20 0</t>
  </si>
  <si>
    <t>BS20 1</t>
  </si>
  <si>
    <t>BN6 6</t>
  </si>
  <si>
    <t>BS20 6</t>
  </si>
  <si>
    <t>BS20 7</t>
  </si>
  <si>
    <t>BS20 8</t>
  </si>
  <si>
    <t>BS21 5</t>
  </si>
  <si>
    <t>BS21 6</t>
  </si>
  <si>
    <t>BS21 7</t>
  </si>
  <si>
    <t>BS21 9</t>
  </si>
  <si>
    <t>BS22 6</t>
  </si>
  <si>
    <t>BS22 7</t>
  </si>
  <si>
    <t>BS22 8</t>
  </si>
  <si>
    <t>BS22 9</t>
  </si>
  <si>
    <t>BS23 1</t>
  </si>
  <si>
    <t>BN88 4</t>
  </si>
  <si>
    <t>BS23 2</t>
  </si>
  <si>
    <t>BS23 3</t>
  </si>
  <si>
    <t>BS23 4</t>
  </si>
  <si>
    <t>BN9 7</t>
  </si>
  <si>
    <t>BS23 9</t>
  </si>
  <si>
    <t>BN9 8</t>
  </si>
  <si>
    <t>BS24 0</t>
  </si>
  <si>
    <t>BS24 6</t>
  </si>
  <si>
    <t>BS24 7</t>
  </si>
  <si>
    <t>BS24 8</t>
  </si>
  <si>
    <t>BS24 9</t>
  </si>
  <si>
    <t>BS25 1</t>
  </si>
  <si>
    <t>BS25 5</t>
  </si>
  <si>
    <t>BS25 9</t>
  </si>
  <si>
    <t>BS26 2</t>
  </si>
  <si>
    <t>BS27 3</t>
  </si>
  <si>
    <t>BS27 9</t>
  </si>
  <si>
    <t>BS28 4</t>
  </si>
  <si>
    <t>BS29 6</t>
  </si>
  <si>
    <t>BS3 1</t>
  </si>
  <si>
    <t>BS3 2</t>
  </si>
  <si>
    <t>BS3 3</t>
  </si>
  <si>
    <t>BS3 4</t>
  </si>
  <si>
    <t>BS3 5</t>
  </si>
  <si>
    <t>BR3 2</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</si>
  <si>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</si>
  <si>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</si>
  <si>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</si>
  <si>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</si>
  <si>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</si>
  <si>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</si>
  <si>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</si>
  <si>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</si>
  <si>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</si>
  <si>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</si>
  <si>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</si>
  <si>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</si>
  <si>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</si>
  <si>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</si>
  <si>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</si>
  <si>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</si>
  <si>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</si>
  <si>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</si>
  <si>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</si>
  <si>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</si>
  <si>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</si>
  <si>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</si>
  <si>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BR8 6</t>
  </si>
  <si>
    <t>BS35 4</t>
  </si>
  <si>
    <t>BS35 5</t>
  </si>
  <si>
    <t>BS35 9</t>
  </si>
  <si>
    <t>BS36 1</t>
  </si>
  <si>
    <t>BR98 3</t>
  </si>
  <si>
    <t>BS36 2</t>
  </si>
  <si>
    <t>BS36 9</t>
  </si>
  <si>
    <t>BS37 0</t>
  </si>
  <si>
    <t>BS37 4</t>
  </si>
  <si>
    <t>BS37 5</t>
  </si>
  <si>
    <t>BS37 6</t>
  </si>
  <si>
    <t>BS37 7</t>
  </si>
  <si>
    <t>BS37 8</t>
  </si>
  <si>
    <t>BS37 9</t>
  </si>
  <si>
    <t>BS39 4</t>
  </si>
  <si>
    <t>BS39 5</t>
  </si>
  <si>
    <t>BS39 6</t>
  </si>
  <si>
    <t>BS39 7</t>
  </si>
  <si>
    <t>BS4 1</t>
  </si>
  <si>
    <t>BS4 2</t>
  </si>
  <si>
    <t>BS4 3</t>
  </si>
  <si>
    <t>BS12 0</t>
  </si>
  <si>
    <t>BS4 4</t>
  </si>
  <si>
    <t>BS12 1</t>
  </si>
  <si>
    <t>BS4 5</t>
  </si>
  <si>
    <t>BS12 2</t>
  </si>
  <si>
    <t>BS4 9</t>
  </si>
  <si>
    <t>BS12 3</t>
  </si>
  <si>
    <t>BS40 5</t>
  </si>
  <si>
    <t>BS12 4</t>
  </si>
  <si>
    <t>BS40 6</t>
  </si>
  <si>
    <t>BS12 5</t>
  </si>
  <si>
    <t>BS40 7</t>
  </si>
  <si>
    <t>BS12 6</t>
  </si>
  <si>
    <t>BS40 8</t>
  </si>
  <si>
    <t>BS12 7</t>
  </si>
  <si>
    <t>BS40 9</t>
  </si>
  <si>
    <t>BS12 8</t>
  </si>
  <si>
    <t>BS41 8</t>
  </si>
  <si>
    <t>BS12 9</t>
  </si>
  <si>
    <t>BS41 9</t>
  </si>
  <si>
    <t>BS48 1</t>
  </si>
  <si>
    <t>BS48 2</t>
  </si>
  <si>
    <t>BS48 3</t>
  </si>
  <si>
    <t>BS48 4</t>
  </si>
  <si>
    <t>BS48 9</t>
  </si>
  <si>
    <t>BS49 4</t>
  </si>
  <si>
    <t>BS49 5</t>
  </si>
  <si>
    <t>BS5 0</t>
  </si>
  <si>
    <t>BS5 5</t>
  </si>
  <si>
    <t>BS15 2</t>
  </si>
  <si>
    <t>BS5 6</t>
  </si>
  <si>
    <t>BS5 7</t>
  </si>
  <si>
    <t>BS5 8</t>
  </si>
  <si>
    <t>BS15 5</t>
  </si>
  <si>
    <t>BS5 9</t>
  </si>
  <si>
    <t>BS15 6</t>
  </si>
  <si>
    <t>BS6 5</t>
  </si>
  <si>
    <t>BS15 7</t>
  </si>
  <si>
    <t>BS6 6</t>
  </si>
  <si>
    <t>BS6 7</t>
  </si>
  <si>
    <t>BS6 9</t>
  </si>
  <si>
    <t>BS7 0</t>
  </si>
  <si>
    <t>BS7 8</t>
  </si>
  <si>
    <t>BS7 9</t>
  </si>
  <si>
    <t>BS8 1</t>
  </si>
  <si>
    <t>BS8 2</t>
  </si>
  <si>
    <t>BS8 3</t>
  </si>
  <si>
    <t>BS8 4</t>
  </si>
  <si>
    <t>BS8 9</t>
  </si>
  <si>
    <t>BS80 8</t>
  </si>
  <si>
    <t>BS17 1</t>
  </si>
  <si>
    <t>BS9 0</t>
  </si>
  <si>
    <t>BS17 2</t>
  </si>
  <si>
    <t>BS9 1</t>
  </si>
  <si>
    <t>BS17 3</t>
  </si>
  <si>
    <t>BS9 2</t>
  </si>
  <si>
    <t>BS17 4</t>
  </si>
  <si>
    <t>BS9 3</t>
  </si>
  <si>
    <t>BS17 5</t>
  </si>
  <si>
    <t>BS9 4</t>
  </si>
  <si>
    <t>BS17 6</t>
  </si>
  <si>
    <t>BS98 1</t>
  </si>
  <si>
    <t>BS18 1</t>
  </si>
  <si>
    <t>BS99 1</t>
  </si>
  <si>
    <t>BS18 2</t>
  </si>
  <si>
    <t>BS99 2</t>
  </si>
  <si>
    <t>BS18 3</t>
  </si>
  <si>
    <t>BS99 3</t>
  </si>
  <si>
    <t>BS18 4</t>
  </si>
  <si>
    <t>BS99 5</t>
  </si>
  <si>
    <t>BS18 5</t>
  </si>
  <si>
    <t>BS99 6</t>
  </si>
  <si>
    <t>BS18 6</t>
  </si>
  <si>
    <t>BS99 7</t>
  </si>
  <si>
    <t>BS18 7</t>
  </si>
  <si>
    <t>BT1 1</t>
  </si>
  <si>
    <t>BS18 8</t>
  </si>
  <si>
    <t>BT1 2</t>
  </si>
  <si>
    <t>BS18 9</t>
  </si>
  <si>
    <t>BT1 3</t>
  </si>
  <si>
    <t>BS19 1</t>
  </si>
  <si>
    <t>BT1 4</t>
  </si>
  <si>
    <t>BS19 2</t>
  </si>
  <si>
    <t>BT1 5</t>
  </si>
  <si>
    <t>BS19 3</t>
  </si>
  <si>
    <t>BT1 6</t>
  </si>
  <si>
    <t>BS19 4</t>
  </si>
  <si>
    <t>BT1 9</t>
  </si>
  <si>
    <t>BS19 5</t>
  </si>
  <si>
    <t>BT10 0</t>
  </si>
  <si>
    <t>BT10 9</t>
  </si>
  <si>
    <t>BT11 8</t>
  </si>
  <si>
    <t>BT11 9</t>
  </si>
  <si>
    <t>BT12 4</t>
  </si>
  <si>
    <t>BT12 5</t>
  </si>
  <si>
    <t>BT12 6</t>
  </si>
  <si>
    <t>BT12 7</t>
  </si>
  <si>
    <t>BT13 1</t>
  </si>
  <si>
    <t>BT13 2</t>
  </si>
  <si>
    <t>BS20 9</t>
  </si>
  <si>
    <t>BT13 3</t>
  </si>
  <si>
    <t>BT13 9</t>
  </si>
  <si>
    <t>BT14 6</t>
  </si>
  <si>
    <t>BT14 7</t>
  </si>
  <si>
    <t>BT14 8</t>
  </si>
  <si>
    <t>BS22 0</t>
  </si>
  <si>
    <t>BT15 1</t>
  </si>
  <si>
    <t>BT15 2</t>
  </si>
  <si>
    <t>BT15 3</t>
  </si>
  <si>
    <t>BT15 4</t>
  </si>
  <si>
    <t>BT15 5</t>
  </si>
  <si>
    <t>BT16 1</t>
  </si>
  <si>
    <t>BT16 2</t>
  </si>
  <si>
    <t>BT17 0</t>
  </si>
  <si>
    <t>BT17 9</t>
  </si>
  <si>
    <t>BT18 0</t>
  </si>
  <si>
    <t>BT18 8</t>
  </si>
  <si>
    <t>BT18 9</t>
  </si>
  <si>
    <t>BT19 1</t>
  </si>
  <si>
    <t>BT19 6</t>
  </si>
  <si>
    <t>BT19 7</t>
  </si>
  <si>
    <t>BT2 7</t>
  </si>
  <si>
    <t>BT2 8</t>
  </si>
  <si>
    <t>BT20 3</t>
  </si>
  <si>
    <t>BT20 4</t>
  </si>
  <si>
    <t>BT20 5</t>
  </si>
  <si>
    <t>BT20 9</t>
  </si>
  <si>
    <t>BT21 0</t>
  </si>
  <si>
    <t>BT22 1</t>
  </si>
  <si>
    <t>BT22 2</t>
  </si>
  <si>
    <t>BT23 4</t>
  </si>
  <si>
    <t>BT23 5</t>
  </si>
  <si>
    <t>BT23 6</t>
  </si>
  <si>
    <t>BT23 7</t>
  </si>
  <si>
    <t>BT23 8</t>
  </si>
  <si>
    <t>BT23 9</t>
  </si>
  <si>
    <t>BT24 7</t>
  </si>
  <si>
    <t>BT24 8</t>
  </si>
  <si>
    <t>BT25 1</t>
  </si>
  <si>
    <t>BT25 2</t>
  </si>
  <si>
    <t>BT26 6</t>
  </si>
  <si>
    <t>BT27 4</t>
  </si>
  <si>
    <t>BT27 5</t>
  </si>
  <si>
    <t>BT27 6</t>
  </si>
  <si>
    <t>BT28 1</t>
  </si>
  <si>
    <t>BT28 2</t>
  </si>
  <si>
    <t>BT28 3</t>
  </si>
  <si>
    <t>BT28 9</t>
  </si>
  <si>
    <t>BT29 4</t>
  </si>
  <si>
    <t>BT3 9</t>
  </si>
  <si>
    <t>BT30 0</t>
  </si>
  <si>
    <t>BT30 6</t>
  </si>
  <si>
    <t>BT30 7</t>
  </si>
  <si>
    <t>BT30 8</t>
  </si>
  <si>
    <t>BT30 9</t>
  </si>
  <si>
    <t>BT31 9</t>
  </si>
  <si>
    <t>BT32 3</t>
  </si>
  <si>
    <t>BT32 4</t>
  </si>
  <si>
    <t>BT32 5</t>
  </si>
  <si>
    <t>BT32 9</t>
  </si>
  <si>
    <t>BT33 0</t>
  </si>
  <si>
    <t>BT34 1</t>
  </si>
  <si>
    <t>BT34 2</t>
  </si>
  <si>
    <t>BT34 3</t>
  </si>
  <si>
    <t>BT34 4</t>
  </si>
  <si>
    <t>BT34 5</t>
  </si>
  <si>
    <t>BT35 0</t>
  </si>
  <si>
    <t>BT35 5</t>
  </si>
  <si>
    <t>BT35 6</t>
  </si>
  <si>
    <t>BS38 7</t>
  </si>
  <si>
    <t>BT35 7</t>
  </si>
  <si>
    <t>BT35 8</t>
  </si>
  <si>
    <t>BT35 9</t>
  </si>
  <si>
    <t>BT36 4</t>
  </si>
  <si>
    <t>BT36 5</t>
  </si>
  <si>
    <t>BT36 6</t>
  </si>
  <si>
    <t>BT36 7</t>
  </si>
  <si>
    <t>BT36 9</t>
  </si>
  <si>
    <t>BT37 0</t>
  </si>
  <si>
    <t>BT37 9</t>
  </si>
  <si>
    <t>BT38 0</t>
  </si>
  <si>
    <t>BT38 7</t>
  </si>
  <si>
    <t>BT38 8</t>
  </si>
  <si>
    <t>BT38 9</t>
  </si>
  <si>
    <t>BT39 0</t>
  </si>
  <si>
    <t>BT39 1</t>
  </si>
  <si>
    <t>BT39 9</t>
  </si>
  <si>
    <t>BT4 1</t>
  </si>
  <si>
    <t>BT4 2</t>
  </si>
  <si>
    <t>BT4 3</t>
  </si>
  <si>
    <t>BT4 9</t>
  </si>
  <si>
    <t>BT40 1</t>
  </si>
  <si>
    <t>BT40 2</t>
  </si>
  <si>
    <t>BT40 3</t>
  </si>
  <si>
    <t>BT40 9</t>
  </si>
  <si>
    <t>BT41 1</t>
  </si>
  <si>
    <t>BT41 2</t>
  </si>
  <si>
    <t>BT41 3</t>
  </si>
  <si>
    <t>BT41 4</t>
  </si>
  <si>
    <t>BT41 9</t>
  </si>
  <si>
    <t>BT42 1</t>
  </si>
  <si>
    <t>BT42 2</t>
  </si>
  <si>
    <t>BT42 3</t>
  </si>
  <si>
    <t>BT42 4</t>
  </si>
  <si>
    <t>BT42 9</t>
  </si>
  <si>
    <t>BT43 5</t>
  </si>
  <si>
    <t>BT43 6</t>
  </si>
  <si>
    <t>BT43 7</t>
  </si>
  <si>
    <t>BS77 1</t>
  </si>
  <si>
    <t>BT44 0</t>
  </si>
  <si>
    <t>BT44 8</t>
  </si>
  <si>
    <t>BT44 9</t>
  </si>
  <si>
    <t>BT45 5</t>
  </si>
  <si>
    <t>BT45 6</t>
  </si>
  <si>
    <t>BT45 7</t>
  </si>
  <si>
    <t>BT45 8</t>
  </si>
  <si>
    <t>BT45 9</t>
  </si>
  <si>
    <t>BT46 5</t>
  </si>
  <si>
    <t>BT47 2</t>
  </si>
  <si>
    <t>BT47 3</t>
  </si>
  <si>
    <t>BT47 4</t>
  </si>
  <si>
    <t>BT47 5</t>
  </si>
  <si>
    <t>BT47 6</t>
  </si>
  <si>
    <t>BT48 0</t>
  </si>
  <si>
    <t>BT48 4</t>
  </si>
  <si>
    <t>BT48 6</t>
  </si>
  <si>
    <t>BT48 7</t>
  </si>
  <si>
    <t>BT48 8</t>
  </si>
  <si>
    <t>BT48 9</t>
  </si>
  <si>
    <t>BT49 0</t>
  </si>
  <si>
    <t>BT49 4</t>
  </si>
  <si>
    <t>BT49 9</t>
  </si>
  <si>
    <t>BT5 4</t>
  </si>
  <si>
    <t>BT5 5</t>
  </si>
  <si>
    <t>BT5 6</t>
  </si>
  <si>
    <t>BT5 7</t>
  </si>
  <si>
    <t>BT5 9</t>
  </si>
  <si>
    <t>BT51 3</t>
  </si>
  <si>
    <t>BT51 4</t>
  </si>
  <si>
    <t>BT51 5</t>
  </si>
  <si>
    <t>BT52 1</t>
  </si>
  <si>
    <t>BT52 2</t>
  </si>
  <si>
    <t>BT52 9</t>
  </si>
  <si>
    <t>BT53 6</t>
  </si>
  <si>
    <t>BT53 7</t>
  </si>
  <si>
    <t>BT53 8</t>
  </si>
  <si>
    <t>BT53 9</t>
  </si>
  <si>
    <t>BT14 1</t>
  </si>
  <si>
    <t>BT54 6</t>
  </si>
  <si>
    <t>BT55 7</t>
  </si>
  <si>
    <t>BT56 8</t>
  </si>
  <si>
    <t>BT57 8</t>
  </si>
  <si>
    <t>BT58 1</t>
  </si>
  <si>
    <t>BT6 0</t>
  </si>
  <si>
    <t>BT6 8</t>
  </si>
  <si>
    <t>BT6 9</t>
  </si>
  <si>
    <t>BT60 1</t>
  </si>
  <si>
    <t>BT16 0</t>
  </si>
  <si>
    <t>BT60 2</t>
  </si>
  <si>
    <t>BT60 3</t>
  </si>
  <si>
    <t>BT60 4</t>
  </si>
  <si>
    <t>BT61 0</t>
  </si>
  <si>
    <t>BT61 7</t>
  </si>
  <si>
    <t>BT61 8</t>
  </si>
  <si>
    <t>BT18 1</t>
  </si>
  <si>
    <t>BT61 9</t>
  </si>
  <si>
    <t>BT62 1</t>
  </si>
  <si>
    <t>BT62 2</t>
  </si>
  <si>
    <t>BT62 3</t>
  </si>
  <si>
    <t>BT19 2</t>
  </si>
  <si>
    <t>BT62 4</t>
  </si>
  <si>
    <t>BT63 5</t>
  </si>
  <si>
    <t>BT63 6</t>
  </si>
  <si>
    <t>BT64 1</t>
  </si>
  <si>
    <t>BT64 2</t>
  </si>
  <si>
    <t>BT64 3</t>
  </si>
  <si>
    <t>BT64 9</t>
  </si>
  <si>
    <t>BT65 4</t>
  </si>
  <si>
    <t>BT65 5</t>
  </si>
  <si>
    <t>BT65 9</t>
  </si>
  <si>
    <t>BT66 6</t>
  </si>
  <si>
    <t>BT66 7</t>
  </si>
  <si>
    <t>BT23 3</t>
  </si>
  <si>
    <t>BT66 8</t>
  </si>
  <si>
    <t>BT67 0</t>
  </si>
  <si>
    <t>BT67 9</t>
  </si>
  <si>
    <t>BT68 4</t>
  </si>
  <si>
    <t>BT69 6</t>
  </si>
  <si>
    <t>BT7 1</t>
  </si>
  <si>
    <t>BT7 2</t>
  </si>
  <si>
    <t>BT7 3</t>
  </si>
  <si>
    <t>BT70 1</t>
  </si>
  <si>
    <t>BT70 2</t>
  </si>
  <si>
    <t>BT70 3</t>
  </si>
  <si>
    <t>BT70 9</t>
  </si>
  <si>
    <t>BT71 4</t>
  </si>
  <si>
    <t>BT71 5</t>
  </si>
  <si>
    <t>BT71 6</t>
  </si>
  <si>
    <t>BT71 7</t>
  </si>
  <si>
    <t>BT74 0</t>
  </si>
  <si>
    <t>BT74 4</t>
  </si>
  <si>
    <t>BT74 5</t>
  </si>
  <si>
    <t>BT74 6</t>
  </si>
  <si>
    <t>BT74 7</t>
  </si>
  <si>
    <t>BT74 8</t>
  </si>
  <si>
    <t>BT74 9</t>
  </si>
  <si>
    <t>BT75 0</t>
  </si>
  <si>
    <t>BT76 0</t>
  </si>
  <si>
    <t>BT77 0</t>
  </si>
  <si>
    <t>BT78 1</t>
  </si>
  <si>
    <t>BT78 2</t>
  </si>
  <si>
    <t>BT78 3</t>
  </si>
  <si>
    <t>BT78 4</t>
  </si>
  <si>
    <t>BT78 5</t>
  </si>
  <si>
    <t>BT78 9</t>
  </si>
  <si>
    <t>BT79 0</t>
  </si>
  <si>
    <t>BT79 7</t>
  </si>
  <si>
    <t>BT79 8</t>
  </si>
  <si>
    <t>BT79 9</t>
  </si>
  <si>
    <t>BT8 6</t>
  </si>
  <si>
    <t>BT8 7</t>
  </si>
  <si>
    <t>BT8 8</t>
  </si>
  <si>
    <t>BT80 0</t>
  </si>
  <si>
    <t>BT80 1</t>
  </si>
  <si>
    <t>BT80 8</t>
  </si>
  <si>
    <t>BT80 9</t>
  </si>
  <si>
    <t>BT81 7</t>
  </si>
  <si>
    <t>BT82 0</t>
  </si>
  <si>
    <t>BT82 1</t>
  </si>
  <si>
    <t>BT82 8</t>
  </si>
  <si>
    <t>BT36 8</t>
  </si>
  <si>
    <t>BT82 9</t>
  </si>
  <si>
    <t>BT9 5</t>
  </si>
  <si>
    <t>BT9 6</t>
  </si>
  <si>
    <t>BT9 7</t>
  </si>
  <si>
    <t>BT92 0</t>
  </si>
  <si>
    <t>BT92 1</t>
  </si>
  <si>
    <t>BT92 2</t>
  </si>
  <si>
    <t>BT92 3</t>
  </si>
  <si>
    <t>BT92 4</t>
  </si>
  <si>
    <t>BT92 5</t>
  </si>
  <si>
    <t>BT92 6</t>
  </si>
  <si>
    <t>BT92 7</t>
  </si>
  <si>
    <t>BT92 8</t>
  </si>
  <si>
    <t>BT92 9</t>
  </si>
  <si>
    <t>BT93 0</t>
  </si>
  <si>
    <t>BT93 1</t>
  </si>
  <si>
    <t>BT93 2</t>
  </si>
  <si>
    <t>BT93 3</t>
  </si>
  <si>
    <t>BT93 4</t>
  </si>
  <si>
    <t>BT93 5</t>
  </si>
  <si>
    <t>BT93 6</t>
  </si>
  <si>
    <t>BT93 7</t>
  </si>
  <si>
    <t>BT93 8</t>
  </si>
  <si>
    <t>BT94 1</t>
  </si>
  <si>
    <t>BT94 2</t>
  </si>
  <si>
    <t>BT94 3</t>
  </si>
  <si>
    <t>BT94 4</t>
  </si>
  <si>
    <t>BT94 5</t>
  </si>
  <si>
    <t>CA1 1</t>
  </si>
  <si>
    <t>CA1 2</t>
  </si>
  <si>
    <t>CA1 3</t>
  </si>
  <si>
    <t>CA1 9</t>
  </si>
  <si>
    <t>CA10 1</t>
  </si>
  <si>
    <t>CA10 2</t>
  </si>
  <si>
    <t>CA10 3</t>
  </si>
  <si>
    <t>CA11 0</t>
  </si>
  <si>
    <t>CA11 1</t>
  </si>
  <si>
    <t>CA11 7</t>
  </si>
  <si>
    <t>CA11 8</t>
  </si>
  <si>
    <t>CA11 9</t>
  </si>
  <si>
    <t>CA12 4</t>
  </si>
  <si>
    <t>BT47 1</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</si>
  <si>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</si>
  <si>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</si>
  <si>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</si>
  <si>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</si>
  <si>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</si>
  <si>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</si>
  <si>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</si>
  <si>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</si>
  <si>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</si>
  <si>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</si>
  <si>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</si>
  <si>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</si>
  <si>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</si>
  <si>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</si>
  <si>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</si>
  <si>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</si>
  <si>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</si>
  <si>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</si>
  <si>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</si>
  <si>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</si>
  <si>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</si>
  <si>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</si>
  <si>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</si>
  <si>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</si>
  <si>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</si>
  <si>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CA22 9</t>
  </si>
  <si>
    <t>CA23 3</t>
  </si>
  <si>
    <t>CA24 3</t>
  </si>
  <si>
    <t>CA25 5</t>
  </si>
  <si>
    <t>CA26 3</t>
  </si>
  <si>
    <t>CA27 0</t>
  </si>
  <si>
    <t>CA28 0</t>
  </si>
  <si>
    <t>CA28 6</t>
  </si>
  <si>
    <t>CA28 7</t>
  </si>
  <si>
    <t>CA28 8</t>
  </si>
  <si>
    <t>BT58 2</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</si>
  <si>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</si>
  <si>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</si>
  <si>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</si>
  <si>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</si>
  <si>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</si>
  <si>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</si>
  <si>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</si>
  <si>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</si>
  <si>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</si>
  <si>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</si>
  <si>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</si>
  <si>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</si>
  <si>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</si>
  <si>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</si>
  <si>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</si>
  <si>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</si>
  <si>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</si>
  <si>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</si>
  <si>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</si>
  <si>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</si>
  <si>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</si>
  <si>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</si>
  <si>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BT65 1</t>
  </si>
  <si>
    <t>CA8 1</t>
  </si>
  <si>
    <t>CA8 2</t>
  </si>
  <si>
    <t>CA8 7</t>
  </si>
  <si>
    <t>CA8 9</t>
  </si>
  <si>
    <t>CA9 3</t>
  </si>
  <si>
    <t>CA95 1</t>
  </si>
  <si>
    <t>CA99 1</t>
  </si>
  <si>
    <t>CB1 0</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</si>
  <si>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</si>
  <si>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</si>
  <si>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</si>
  <si>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</si>
  <si>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</si>
  <si>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</si>
  <si>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</si>
  <si>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</si>
  <si>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</si>
  <si>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</si>
  <si>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</si>
  <si>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</si>
  <si>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</si>
  <si>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</si>
  <si>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</si>
  <si>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</si>
  <si>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</si>
  <si>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</si>
  <si>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</si>
  <si>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</si>
  <si>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</si>
  <si>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</si>
  <si>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</si>
  <si>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</si>
  <si>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</si>
  <si>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</si>
  <si>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</si>
  <si>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</si>
  <si>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</si>
  <si>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</si>
  <si>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</si>
  <si>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</si>
  <si>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</si>
  <si>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</si>
  <si>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BT8 4</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</si>
  <si>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</si>
  <si>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</si>
  <si>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</si>
  <si>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</si>
  <si>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</si>
  <si>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</si>
  <si>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</si>
  <si>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</si>
  <si>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</si>
  <si>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</si>
  <si>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</si>
  <si>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</si>
  <si>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</si>
  <si>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</si>
  <si>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</si>
  <si>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</si>
  <si>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</si>
  <si>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</si>
  <si>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</si>
  <si>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</si>
  <si>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</si>
  <si>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</si>
  <si>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</si>
  <si>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</si>
  <si>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</si>
  <si>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</si>
  <si>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</si>
  <si>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</si>
  <si>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</si>
  <si>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</si>
  <si>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CF10 1</t>
  </si>
  <si>
    <t>CF10 2</t>
  </si>
  <si>
    <t>CF10 3</t>
  </si>
  <si>
    <t>CF10 4</t>
  </si>
  <si>
    <t>CF10 5</t>
  </si>
  <si>
    <t>CF11 0</t>
  </si>
  <si>
    <t>CF11 1</t>
  </si>
  <si>
    <t>CF11 6</t>
  </si>
  <si>
    <t>CF11 7</t>
  </si>
  <si>
    <t>CF11 8</t>
  </si>
  <si>
    <t>BT99 1</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</si>
  <si>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</si>
  <si>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</si>
  <si>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</si>
  <si>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</si>
  <si>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</si>
  <si>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</si>
  <si>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</si>
  <si>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</si>
  <si>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</si>
  <si>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</si>
  <si>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</si>
  <si>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</si>
  <si>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</si>
  <si>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</si>
  <si>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</si>
  <si>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</si>
  <si>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</si>
  <si>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</si>
  <si>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</si>
  <si>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</si>
  <si>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</si>
  <si>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</si>
  <si>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</si>
  <si>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</si>
  <si>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</si>
  <si>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</si>
  <si>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</si>
  <si>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</si>
  <si>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</si>
  <si>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</si>
  <si>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</si>
  <si>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</si>
  <si>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</si>
  <si>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</si>
  <si>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</si>
  <si>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</si>
  <si>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CA2 8</t>
  </si>
  <si>
    <t>CF31 2</t>
  </si>
  <si>
    <t>CF31 3</t>
  </si>
  <si>
    <t>CF31 4</t>
  </si>
  <si>
    <t>CF31 5</t>
  </si>
  <si>
    <t>CF31 9</t>
  </si>
  <si>
    <t>CF32 0</t>
  </si>
  <si>
    <t>CF32 7</t>
  </si>
  <si>
    <t>CF32 8</t>
  </si>
  <si>
    <t>CF32 9</t>
  </si>
  <si>
    <t>CF33 4</t>
  </si>
  <si>
    <t>CF33 6</t>
  </si>
  <si>
    <t>CF34 0</t>
  </si>
  <si>
    <t>CF34 4</t>
  </si>
  <si>
    <t>CF34 9</t>
  </si>
  <si>
    <t>CF35 5</t>
  </si>
  <si>
    <t>CF35 6</t>
  </si>
  <si>
    <t>CF36 3</t>
  </si>
  <si>
    <t>CF36 5</t>
  </si>
  <si>
    <t>CF36 9</t>
  </si>
  <si>
    <t>CF37 1</t>
  </si>
  <si>
    <t>CF37 2</t>
  </si>
  <si>
    <t>CA5 1</t>
  </si>
  <si>
    <t>CF37 3</t>
  </si>
  <si>
    <t>CA5 2</t>
  </si>
  <si>
    <t>CF37 4</t>
  </si>
  <si>
    <t>CA5 3</t>
  </si>
  <si>
    <t>CF37 5</t>
  </si>
  <si>
    <t>CA5 4</t>
  </si>
  <si>
    <t>CF37 9</t>
  </si>
  <si>
    <t>CA5 5</t>
  </si>
  <si>
    <t>CF38 1</t>
  </si>
  <si>
    <t>CF38 2</t>
  </si>
  <si>
    <t>CF39 0</t>
  </si>
  <si>
    <t>CF39 8</t>
  </si>
  <si>
    <t>CF39 9</t>
  </si>
  <si>
    <t>CF40 1</t>
  </si>
  <si>
    <t>CA6 7</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</si>
  <si>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</si>
  <si>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</si>
  <si>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</si>
  <si>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</si>
  <si>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</si>
  <si>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</si>
  <si>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</si>
  <si>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</si>
  <si>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</si>
  <si>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</si>
  <si>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</si>
  <si>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</si>
  <si>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</si>
  <si>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</si>
  <si>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</si>
  <si>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</si>
  <si>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</si>
  <si>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</si>
  <si>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</si>
  <si>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</si>
  <si>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</si>
  <si>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</si>
  <si>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CB1 4</t>
  </si>
  <si>
    <t>CF47 8</t>
  </si>
  <si>
    <t>CB1 5</t>
  </si>
  <si>
    <t>CF47 9</t>
  </si>
  <si>
    <t>CB1 6</t>
  </si>
  <si>
    <t>CF48 1</t>
  </si>
  <si>
    <t>CF48 2</t>
  </si>
  <si>
    <t>CF48 3</t>
  </si>
  <si>
    <t>CF48 4</t>
  </si>
  <si>
    <t>CF5 1</t>
  </si>
  <si>
    <t>CF5 2</t>
  </si>
  <si>
    <t>CB10 4</t>
  </si>
  <si>
    <t>CF5 3</t>
  </si>
  <si>
    <t>CF5 4</t>
  </si>
  <si>
    <t>CF5 5</t>
  </si>
  <si>
    <t>CF5 6</t>
  </si>
  <si>
    <t>CF5 9</t>
  </si>
  <si>
    <t>CF61 1</t>
  </si>
  <si>
    <t>CB2 2</t>
  </si>
  <si>
    <t>CF61 2</t>
  </si>
  <si>
    <t>CF62 3</t>
  </si>
  <si>
    <t>CB2 4</t>
  </si>
  <si>
    <t>CF62 4</t>
  </si>
  <si>
    <t>CB2 5</t>
  </si>
  <si>
    <t>CF62 5</t>
  </si>
  <si>
    <t>CB2 6</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</si>
  <si>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</si>
  <si>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</si>
  <si>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</si>
  <si>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</si>
  <si>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</si>
  <si>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</si>
  <si>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</si>
  <si>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</si>
  <si>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</si>
  <si>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</si>
  <si>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</si>
  <si>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</si>
  <si>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</si>
  <si>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</si>
  <si>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</si>
  <si>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</si>
  <si>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</si>
  <si>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</si>
  <si>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</si>
  <si>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</si>
  <si>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</si>
  <si>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</si>
  <si>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</si>
  <si>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</si>
  <si>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</si>
  <si>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</si>
  <si>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</si>
  <si>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</si>
  <si>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</si>
  <si>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CB3 6</t>
  </si>
  <si>
    <t>CF83 4</t>
  </si>
  <si>
    <t>CB3 7</t>
  </si>
  <si>
    <t>CF83 8</t>
  </si>
  <si>
    <t>CB3 8</t>
  </si>
  <si>
    <t>CF83 9</t>
  </si>
  <si>
    <t>CF91 1</t>
  </si>
  <si>
    <t>CF91 5</t>
  </si>
  <si>
    <t>CF95 1</t>
  </si>
  <si>
    <t>CF99 1</t>
  </si>
  <si>
    <t>CH1 1</t>
  </si>
  <si>
    <t>CB4 4</t>
  </si>
  <si>
    <t>CH1 2</t>
  </si>
  <si>
    <t>CB4 5</t>
  </si>
  <si>
    <t>CH1 3</t>
  </si>
  <si>
    <t>CB4 6</t>
  </si>
  <si>
    <t>CH1 4</t>
  </si>
  <si>
    <t>CB4 8</t>
  </si>
  <si>
    <t>CH1 5</t>
  </si>
  <si>
    <t>CB4 9</t>
  </si>
  <si>
    <t>CH1 6</t>
  </si>
  <si>
    <t>CB5 0</t>
  </si>
  <si>
    <t>CH1 9</t>
  </si>
  <si>
    <t>CH2 1</t>
  </si>
  <si>
    <t>CB5 9</t>
  </si>
  <si>
    <t>CH2 2</t>
  </si>
  <si>
    <t>CH2 3</t>
  </si>
  <si>
    <t>CH2 4</t>
  </si>
  <si>
    <t>CH25 9</t>
  </si>
  <si>
    <t>CH26 9</t>
  </si>
  <si>
    <t>CH27 9</t>
  </si>
  <si>
    <t>CH28 9</t>
  </si>
  <si>
    <t>CH29 9</t>
  </si>
  <si>
    <t>CH3 5</t>
  </si>
  <si>
    <t>CH3 6</t>
  </si>
  <si>
    <t>CH3 7</t>
  </si>
  <si>
    <t>CH3 8</t>
  </si>
  <si>
    <t>CH3 9</t>
  </si>
  <si>
    <t>CH30 9</t>
  </si>
  <si>
    <t>CH31 9</t>
  </si>
  <si>
    <t>CH32 9</t>
  </si>
  <si>
    <t>CH33 9</t>
  </si>
  <si>
    <t>CF1 1</t>
  </si>
  <si>
    <t>CH34 9</t>
  </si>
  <si>
    <t>CF1 2</t>
  </si>
  <si>
    <t>CH4 0</t>
  </si>
  <si>
    <t>CF1 3</t>
  </si>
  <si>
    <t>CH4 7</t>
  </si>
  <si>
    <t>CF1 4</t>
  </si>
  <si>
    <t>CH4 8</t>
  </si>
  <si>
    <t>CF1 5</t>
  </si>
  <si>
    <t>CH4 9</t>
  </si>
  <si>
    <t>CF1 6</t>
  </si>
  <si>
    <t>CH41 0</t>
  </si>
  <si>
    <t>CF1 7</t>
  </si>
  <si>
    <t>CH41 1</t>
  </si>
  <si>
    <t>CF1 8</t>
  </si>
  <si>
    <t>CH41 2</t>
  </si>
  <si>
    <t>CF1 9</t>
  </si>
  <si>
    <t>CH41 3</t>
  </si>
  <si>
    <t>CH41 4</t>
  </si>
  <si>
    <t>CH41 5</t>
  </si>
  <si>
    <t>CH41 6</t>
  </si>
  <si>
    <t>CH41 7</t>
  </si>
  <si>
    <t>CH41 8</t>
  </si>
  <si>
    <t>CH41 9</t>
  </si>
  <si>
    <t>CH42 0</t>
  </si>
  <si>
    <t>CF11 5</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</si>
  <si>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</si>
  <si>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</si>
  <si>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</si>
  <si>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</si>
  <si>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</si>
  <si>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</si>
  <si>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</si>
  <si>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</si>
  <si>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</si>
  <si>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</si>
  <si>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</si>
  <si>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</si>
  <si>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</si>
  <si>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</si>
  <si>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</si>
  <si>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</si>
  <si>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</si>
  <si>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</si>
  <si>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</si>
  <si>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CF2 1</t>
  </si>
  <si>
    <t>CH44 0</t>
  </si>
  <si>
    <t>CF2 2</t>
  </si>
  <si>
    <t>CH44 1</t>
  </si>
  <si>
    <t>CF2 3</t>
  </si>
  <si>
    <t>CH44 2</t>
  </si>
  <si>
    <t>CF2 4</t>
  </si>
  <si>
    <t>CH44 3</t>
  </si>
  <si>
    <t>CF2 5</t>
  </si>
  <si>
    <t>CH44 4</t>
  </si>
  <si>
    <t>CF2 6</t>
  </si>
  <si>
    <t>CH44 5</t>
  </si>
  <si>
    <t>CF2 7</t>
  </si>
  <si>
    <t>CH44 6</t>
  </si>
  <si>
    <t>CF21 3</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</si>
  <si>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</si>
  <si>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</si>
  <si>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</si>
  <si>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</si>
  <si>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</si>
  <si>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</si>
  <si>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</si>
  <si>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</si>
  <si>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</si>
  <si>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</si>
  <si>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</si>
  <si>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</si>
  <si>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</si>
  <si>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</si>
  <si>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</si>
  <si>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</si>
  <si>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</si>
  <si>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</si>
  <si>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</si>
  <si>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</si>
  <si>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CF3 7</t>
  </si>
  <si>
    <t>CH46 7</t>
  </si>
  <si>
    <t>CF3 8</t>
  </si>
  <si>
    <t>CH46 8</t>
  </si>
  <si>
    <t>CF3 9</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</si>
  <si>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</si>
  <si>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</si>
  <si>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</si>
  <si>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</si>
  <si>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</si>
  <si>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</si>
  <si>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</si>
  <si>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</si>
  <si>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</si>
  <si>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</si>
  <si>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</si>
  <si>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</si>
  <si>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</si>
  <si>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</si>
  <si>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</si>
  <si>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</si>
  <si>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</si>
  <si>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</si>
  <si>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</si>
  <si>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</si>
  <si>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</si>
  <si>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</si>
  <si>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</si>
  <si>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</si>
  <si>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</si>
  <si>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</si>
  <si>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</si>
  <si>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</si>
  <si>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</si>
  <si>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</si>
  <si>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</si>
  <si>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</si>
  <si>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</si>
  <si>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CF4 1</t>
  </si>
  <si>
    <t>CH5 3</t>
  </si>
  <si>
    <t>CF4 2</t>
  </si>
  <si>
    <t>CH5 4</t>
  </si>
  <si>
    <t>CF4 3</t>
  </si>
  <si>
    <t>CH5 9</t>
  </si>
  <si>
    <t>CF4 4</t>
  </si>
  <si>
    <t>CH6 5</t>
  </si>
  <si>
    <t>CF4 5</t>
  </si>
  <si>
    <t>CH6 6</t>
  </si>
  <si>
    <t>CF4 6</t>
  </si>
  <si>
    <t>CH6 9</t>
  </si>
  <si>
    <t>CF4 7</t>
  </si>
  <si>
    <t>CH60 0</t>
  </si>
  <si>
    <t>CF4 8</t>
  </si>
  <si>
    <t>CH60 1</t>
  </si>
  <si>
    <t>CF4 9</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</si>
  <si>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</si>
  <si>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</si>
  <si>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</si>
  <si>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</si>
  <si>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</si>
  <si>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</si>
  <si>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</si>
  <si>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</si>
  <si>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</si>
  <si>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</si>
  <si>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</si>
  <si>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</si>
  <si>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</si>
  <si>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</si>
  <si>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</si>
  <si>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</si>
  <si>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</si>
  <si>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</si>
  <si>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</si>
  <si>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CF45 9</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</si>
  <si>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</si>
  <si>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</si>
  <si>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</si>
  <si>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</si>
  <si>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</si>
  <si>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</si>
  <si>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</si>
  <si>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</si>
  <si>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</si>
  <si>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</si>
  <si>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</si>
  <si>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</si>
  <si>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</si>
  <si>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</si>
  <si>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</si>
  <si>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</si>
  <si>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</si>
  <si>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</si>
  <si>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</si>
  <si>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CF6 1</t>
  </si>
  <si>
    <t>CH64 0</t>
  </si>
  <si>
    <t>CF6 2</t>
  </si>
  <si>
    <t>CH64 1</t>
  </si>
  <si>
    <t>CF6 3</t>
  </si>
  <si>
    <t>CH64 2</t>
  </si>
  <si>
    <t>CF6 4</t>
  </si>
  <si>
    <t>CH64 3</t>
  </si>
  <si>
    <t>CF6 5</t>
  </si>
  <si>
    <t>CH64 4</t>
  </si>
  <si>
    <t>CF6 6</t>
  </si>
  <si>
    <t>CH64 5</t>
  </si>
  <si>
    <t>CF6 7</t>
  </si>
  <si>
    <t>CH64 6</t>
  </si>
  <si>
    <t>CF6 8</t>
  </si>
  <si>
    <t>CH64 7</t>
  </si>
  <si>
    <t>CF6 9</t>
  </si>
  <si>
    <t>CH64 8</t>
  </si>
  <si>
    <t>CH64 9</t>
  </si>
  <si>
    <t>CH65 0</t>
  </si>
  <si>
    <t>CF61 9</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</si>
  <si>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</si>
  <si>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</si>
  <si>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</si>
  <si>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</si>
  <si>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</si>
  <si>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</si>
  <si>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</si>
  <si>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</si>
  <si>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</si>
  <si>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</si>
  <si>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</si>
  <si>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</si>
  <si>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</si>
  <si>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</si>
  <si>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</si>
  <si>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</si>
  <si>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</si>
  <si>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</si>
  <si>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</si>
  <si>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CF7 7</t>
  </si>
  <si>
    <t>CH7 1</t>
  </si>
  <si>
    <t>CF7 8</t>
  </si>
  <si>
    <t>CH7 2</t>
  </si>
  <si>
    <t>CF7 9</t>
  </si>
  <si>
    <t>CH7 3</t>
  </si>
  <si>
    <t>CH7 4</t>
  </si>
  <si>
    <t>CH7 5</t>
  </si>
  <si>
    <t>CH7 6</t>
  </si>
  <si>
    <t>CH7 9</t>
  </si>
  <si>
    <t>CH70 8</t>
  </si>
  <si>
    <t>CF8 1</t>
  </si>
  <si>
    <t>CH8 7</t>
  </si>
  <si>
    <t>CF8 2</t>
  </si>
  <si>
    <t>CH8 8</t>
  </si>
  <si>
    <t>CF8 3</t>
  </si>
  <si>
    <t>CH8 9</t>
  </si>
  <si>
    <t>CF8 7</t>
  </si>
  <si>
    <t>CH88 3</t>
  </si>
  <si>
    <t>CF8 8</t>
  </si>
  <si>
    <t>CH99 1</t>
  </si>
  <si>
    <t>CF8 9</t>
  </si>
  <si>
    <t>CH99 9</t>
  </si>
  <si>
    <t>CM0 7</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</si>
  <si>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</si>
  <si>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</si>
  <si>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</si>
  <si>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</si>
  <si>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</si>
  <si>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</si>
  <si>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</si>
  <si>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</si>
  <si>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</si>
  <si>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</si>
  <si>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</si>
  <si>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</si>
  <si>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</si>
  <si>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</si>
  <si>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</si>
  <si>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</si>
  <si>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</si>
  <si>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</si>
  <si>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</si>
  <si>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</si>
  <si>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</si>
  <si>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</si>
  <si>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</si>
  <si>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</si>
  <si>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</si>
  <si>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</si>
  <si>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</si>
  <si>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</si>
  <si>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</si>
  <si>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</si>
  <si>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</si>
  <si>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</si>
  <si>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</si>
  <si>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</si>
  <si>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</si>
  <si>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</si>
  <si>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</si>
  <si>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</si>
  <si>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</si>
  <si>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</si>
  <si>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</si>
  <si>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</si>
  <si>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</si>
  <si>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</si>
  <si>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</si>
  <si>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</si>
  <si>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</si>
  <si>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</si>
  <si>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</si>
  <si>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</si>
  <si>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</si>
  <si>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</si>
  <si>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</si>
  <si>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</si>
  <si>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</si>
  <si>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</si>
  <si>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</si>
  <si>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</si>
  <si>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</si>
  <si>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</si>
  <si>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</si>
  <si>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</si>
  <si>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</si>
  <si>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</si>
  <si>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</si>
  <si>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</si>
  <si>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</si>
  <si>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</si>
  <si>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</si>
  <si>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</si>
  <si>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</si>
  <si>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</si>
  <si>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</si>
  <si>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</si>
  <si>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</si>
  <si>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</si>
  <si>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</si>
  <si>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</si>
  <si>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</si>
  <si>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</si>
  <si>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</si>
  <si>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</si>
  <si>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</si>
  <si>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</si>
  <si>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</si>
  <si>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</si>
  <si>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</si>
  <si>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</si>
  <si>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</si>
  <si>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</si>
  <si>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</si>
  <si>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</si>
  <si>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</si>
  <si>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</si>
  <si>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</si>
  <si>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</si>
  <si>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</si>
  <si>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</si>
  <si>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</si>
  <si>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</si>
  <si>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</si>
  <si>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</si>
  <si>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</si>
  <si>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</si>
  <si>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</si>
  <si>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</si>
  <si>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</si>
  <si>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</si>
  <si>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</si>
  <si>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</si>
  <si>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</si>
  <si>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</si>
  <si>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</si>
  <si>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</si>
  <si>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</si>
  <si>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</si>
  <si>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</si>
  <si>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</si>
  <si>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</si>
  <si>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</si>
  <si>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</si>
  <si>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</si>
  <si>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</si>
  <si>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</si>
  <si>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</si>
  <si>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</si>
  <si>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</si>
  <si>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</si>
  <si>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</si>
  <si>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</si>
  <si>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</si>
  <si>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</si>
  <si>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</si>
  <si>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</si>
  <si>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</si>
  <si>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</si>
  <si>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</si>
  <si>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</si>
  <si>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</si>
  <si>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</si>
  <si>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</si>
  <si>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</si>
  <si>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</si>
  <si>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</si>
  <si>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</si>
  <si>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</si>
  <si>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</si>
  <si>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</si>
  <si>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</si>
  <si>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</si>
  <si>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</si>
  <si>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</si>
  <si>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</si>
  <si>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</si>
  <si>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1</t>
  </si>
  <si>
    <t>CO7 5</t>
  </si>
  <si>
    <t>CO7 6</t>
  </si>
  <si>
    <t>CO7 7</t>
  </si>
  <si>
    <t>CO7 8</t>
  </si>
  <si>
    <t>CO7 9</t>
  </si>
  <si>
    <t>CO8 5</t>
  </si>
  <si>
    <t>CO9 1</t>
  </si>
  <si>
    <t>CO9 2</t>
  </si>
  <si>
    <t>CO9 3</t>
  </si>
  <si>
    <t>CO9 4</t>
  </si>
  <si>
    <t>CO9 9</t>
  </si>
  <si>
    <t>CR0 0</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</si>
  <si>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</si>
  <si>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</si>
  <si>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</si>
  <si>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</si>
  <si>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</si>
  <si>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</si>
  <si>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</si>
  <si>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</si>
  <si>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</si>
  <si>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</si>
  <si>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</si>
  <si>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</si>
  <si>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</si>
  <si>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</si>
  <si>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</si>
  <si>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</si>
  <si>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</si>
  <si>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</si>
  <si>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</si>
  <si>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</si>
  <si>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</si>
  <si>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</si>
  <si>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</si>
  <si>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</si>
  <si>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</si>
  <si>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</si>
  <si>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</si>
  <si>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</si>
  <si>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</si>
  <si>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</si>
  <si>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</si>
  <si>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</si>
  <si>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</si>
  <si>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</si>
  <si>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</si>
  <si>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</si>
  <si>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</si>
  <si>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</si>
  <si>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</si>
  <si>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</si>
  <si>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</si>
  <si>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</si>
  <si>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</si>
  <si>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</si>
  <si>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</si>
  <si>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</si>
  <si>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</si>
  <si>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</si>
  <si>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</si>
  <si>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</si>
  <si>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</si>
  <si>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</si>
  <si>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</si>
  <si>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</si>
  <si>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CT1 2</t>
  </si>
  <si>
    <t>CT1 3</t>
  </si>
  <si>
    <t>CT1 9</t>
  </si>
  <si>
    <t>CT10 1</t>
  </si>
  <si>
    <t>CT10 2</t>
  </si>
  <si>
    <t>CH99 3</t>
  </si>
  <si>
    <t>CT10 3</t>
  </si>
  <si>
    <t>CT10 9</t>
  </si>
  <si>
    <t>CT11 0</t>
  </si>
  <si>
    <t>CT11 1</t>
  </si>
  <si>
    <t>CT11 7</t>
  </si>
  <si>
    <t>CT11 8</t>
  </si>
  <si>
    <t>CT11 9</t>
  </si>
  <si>
    <t>CT12 4</t>
  </si>
  <si>
    <t>CM1 5</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</si>
  <si>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</si>
  <si>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</si>
  <si>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</si>
  <si>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</si>
  <si>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</si>
  <si>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</si>
  <si>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</si>
  <si>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</si>
  <si>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</si>
  <si>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</si>
  <si>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</si>
  <si>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</si>
  <si>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</si>
  <si>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</si>
  <si>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</si>
  <si>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</si>
  <si>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</si>
  <si>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</si>
  <si>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</si>
  <si>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</si>
  <si>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</si>
  <si>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</si>
  <si>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</si>
  <si>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</si>
  <si>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</si>
  <si>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</si>
  <si>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</si>
  <si>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</si>
  <si>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</si>
  <si>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</si>
  <si>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</si>
  <si>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</si>
  <si>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</si>
  <si>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</si>
  <si>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</si>
  <si>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</si>
  <si>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</si>
  <si>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</si>
  <si>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</si>
  <si>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</si>
  <si>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</si>
  <si>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</si>
  <si>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</si>
  <si>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</si>
  <si>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</si>
  <si>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</si>
  <si>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</si>
  <si>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</si>
  <si>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</si>
  <si>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</si>
  <si>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</si>
  <si>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</si>
  <si>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</si>
  <si>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</si>
  <si>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</si>
  <si>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</si>
  <si>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</si>
  <si>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</si>
  <si>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</si>
  <si>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</si>
  <si>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</si>
  <si>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</si>
  <si>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</si>
  <si>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</si>
  <si>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</si>
  <si>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</si>
  <si>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</si>
  <si>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CV1 2</t>
  </si>
  <si>
    <t>CV1 3</t>
  </si>
  <si>
    <t>CV1 4</t>
  </si>
  <si>
    <t>CV1 5</t>
  </si>
  <si>
    <t>CV1 9</t>
  </si>
  <si>
    <t>CV10 0</t>
  </si>
  <si>
    <t>CV10 7</t>
  </si>
  <si>
    <t>CV10 8</t>
  </si>
  <si>
    <t>CV10 9</t>
  </si>
  <si>
    <t>CM7 6</t>
  </si>
  <si>
    <t>CV11 4</t>
  </si>
  <si>
    <t>CM7 7</t>
  </si>
  <si>
    <t>CV11 5</t>
  </si>
  <si>
    <t>CM7 8</t>
  </si>
  <si>
    <t>CV11 6</t>
  </si>
  <si>
    <t>CV11 9</t>
  </si>
  <si>
    <t>CV12 0</t>
  </si>
  <si>
    <t>CV12 2</t>
  </si>
  <si>
    <t>CV12 8</t>
  </si>
  <si>
    <t>CV12 9</t>
  </si>
  <si>
    <t>CV13 0</t>
  </si>
  <si>
    <t>CV13 6</t>
  </si>
  <si>
    <t>CV2 1</t>
  </si>
  <si>
    <t>CV2 2</t>
  </si>
  <si>
    <t>CV2 3</t>
  </si>
  <si>
    <t>CV2 4</t>
  </si>
  <si>
    <t>CM9 7</t>
  </si>
  <si>
    <t>CV2 5</t>
  </si>
  <si>
    <t>CV21 1</t>
  </si>
  <si>
    <t>CV21 2</t>
  </si>
  <si>
    <t>CV21 3</t>
  </si>
  <si>
    <t>CV21 4</t>
  </si>
  <si>
    <t>CM99 1</t>
  </si>
  <si>
    <t>CV21 9</t>
  </si>
  <si>
    <t>CV22 5</t>
  </si>
  <si>
    <t>CV22 6</t>
  </si>
  <si>
    <t>CV22 7</t>
  </si>
  <si>
    <t>CV23 0</t>
  </si>
  <si>
    <t>CV23 8</t>
  </si>
  <si>
    <t>CV23 9</t>
  </si>
  <si>
    <t>CV3 1</t>
  </si>
  <si>
    <t>CV3 2</t>
  </si>
  <si>
    <t>CV3 3</t>
  </si>
  <si>
    <t>CO10 6</t>
  </si>
  <si>
    <t>CV3 4</t>
  </si>
  <si>
    <t>CV3 5</t>
  </si>
  <si>
    <t>CV3 6</t>
  </si>
  <si>
    <t>CV3 9</t>
  </si>
  <si>
    <t>CV31 1</t>
  </si>
  <si>
    <t>CV31 2</t>
  </si>
  <si>
    <t>CO11 3</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</si>
  <si>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</si>
  <si>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</si>
  <si>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</si>
  <si>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</si>
  <si>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</si>
  <si>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</si>
  <si>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</si>
  <si>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</si>
  <si>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</si>
  <si>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</si>
  <si>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</si>
  <si>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</si>
  <si>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</si>
  <si>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</si>
  <si>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</si>
  <si>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</si>
  <si>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</si>
  <si>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</si>
  <si>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</si>
  <si>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</si>
  <si>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</si>
  <si>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</si>
  <si>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</si>
  <si>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</si>
  <si>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</si>
  <si>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</si>
  <si>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</si>
  <si>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</si>
  <si>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CO3 5</t>
  </si>
  <si>
    <t>CV47 1</t>
  </si>
  <si>
    <t>CV47 2</t>
  </si>
  <si>
    <t>CV47 4</t>
  </si>
  <si>
    <t>CV47 7</t>
  </si>
  <si>
    <t>CO4 1</t>
  </si>
  <si>
    <t>CV47 8</t>
  </si>
  <si>
    <t>CV47 9</t>
  </si>
  <si>
    <t>CO4 4</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</si>
  <si>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</si>
  <si>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</si>
  <si>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</si>
  <si>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</si>
  <si>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</si>
  <si>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</si>
  <si>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</si>
  <si>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</si>
  <si>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</si>
  <si>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</si>
  <si>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</si>
  <si>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</si>
  <si>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</si>
  <si>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</si>
  <si>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</si>
  <si>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</si>
  <si>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</si>
  <si>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</si>
  <si>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</si>
  <si>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</si>
  <si>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</si>
  <si>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</si>
  <si>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</si>
  <si>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CW1 2</t>
  </si>
  <si>
    <t>CW1 3</t>
  </si>
  <si>
    <t>CW1 4</t>
  </si>
  <si>
    <t>CW1 5</t>
  </si>
  <si>
    <t>CW1 6</t>
  </si>
  <si>
    <t>CW1 9</t>
  </si>
  <si>
    <t>CW10 0</t>
  </si>
  <si>
    <t>CW10 9</t>
  </si>
  <si>
    <t>CW11 1</t>
  </si>
  <si>
    <t>CW11 2</t>
  </si>
  <si>
    <t>CW11 3</t>
  </si>
  <si>
    <t>CW11 4</t>
  </si>
  <si>
    <t>CW11 5</t>
  </si>
  <si>
    <t>CW12 1</t>
  </si>
  <si>
    <t>CW12 2</t>
  </si>
  <si>
    <t>CW12 3</t>
  </si>
  <si>
    <t>CR2 2</t>
  </si>
  <si>
    <t>CW12 4</t>
  </si>
  <si>
    <t>CR2 3</t>
  </si>
  <si>
    <t>CW12 9</t>
  </si>
  <si>
    <t>CR2 4</t>
  </si>
  <si>
    <t>CW2 5</t>
  </si>
  <si>
    <t>CR2 5</t>
  </si>
  <si>
    <t>CW2 6</t>
  </si>
  <si>
    <t>CW2 7</t>
  </si>
  <si>
    <t>CW2 8</t>
  </si>
  <si>
    <t>CW3 0</t>
  </si>
  <si>
    <t>CW3 9</t>
  </si>
  <si>
    <t>CW4 7</t>
  </si>
  <si>
    <t>CR3 1</t>
  </si>
  <si>
    <t>CW4 8</t>
  </si>
  <si>
    <t>CR3 2</t>
  </si>
  <si>
    <t>CW5 5</t>
  </si>
  <si>
    <t>CR3 3</t>
  </si>
  <si>
    <t>CW5 6</t>
  </si>
  <si>
    <t>CW5 7</t>
  </si>
  <si>
    <t>CW5 8</t>
  </si>
  <si>
    <t>CW5 9</t>
  </si>
  <si>
    <t>CW6 0</t>
  </si>
  <si>
    <t>CR3 9</t>
  </si>
  <si>
    <t>CW6 6</t>
  </si>
  <si>
    <t>CW6 9</t>
  </si>
  <si>
    <t>CW7 1</t>
  </si>
  <si>
    <t>CW7 2</t>
  </si>
  <si>
    <t>CW7 3</t>
  </si>
  <si>
    <t>CR4 6</t>
  </si>
  <si>
    <t>CW7 4</t>
  </si>
  <si>
    <t>CR4 7</t>
  </si>
  <si>
    <t>CW7 9</t>
  </si>
  <si>
    <t>CR4 8</t>
  </si>
  <si>
    <t>CW8 1</t>
  </si>
  <si>
    <t>CW8 2</t>
  </si>
  <si>
    <t>CW8 3</t>
  </si>
  <si>
    <t>CR44 2</t>
  </si>
  <si>
    <t>CW8 4</t>
  </si>
  <si>
    <t>CW9 5</t>
  </si>
  <si>
    <t>CW9 6</t>
  </si>
  <si>
    <t>CW9 7</t>
  </si>
  <si>
    <t>CW9 8</t>
  </si>
  <si>
    <t>CW9 9</t>
  </si>
  <si>
    <t>CW98 1</t>
  </si>
  <si>
    <t>DA1 1</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</si>
  <si>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</si>
  <si>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</si>
  <si>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</si>
  <si>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</si>
  <si>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</si>
  <si>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</si>
  <si>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</si>
  <si>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</si>
  <si>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</si>
  <si>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</si>
  <si>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</si>
  <si>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</si>
  <si>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</si>
  <si>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</si>
  <si>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</si>
  <si>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</si>
  <si>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</si>
  <si>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</si>
  <si>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</si>
  <si>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</si>
  <si>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</si>
  <si>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</si>
  <si>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</si>
  <si>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</si>
  <si>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</si>
  <si>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</si>
  <si>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</si>
  <si>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</si>
  <si>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</si>
  <si>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</si>
  <si>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</si>
  <si>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</si>
  <si>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</si>
  <si>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</si>
  <si>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</si>
  <si>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</si>
  <si>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</si>
  <si>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</si>
  <si>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CT13 6</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</si>
  <si>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</si>
  <si>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</si>
  <si>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</si>
  <si>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</si>
  <si>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</si>
  <si>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</si>
  <si>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</si>
  <si>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</si>
  <si>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</si>
  <si>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</si>
  <si>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</si>
  <si>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</si>
  <si>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</si>
  <si>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</si>
  <si>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</si>
  <si>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</si>
  <si>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</si>
  <si>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</si>
  <si>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</si>
  <si>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</si>
  <si>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</si>
  <si>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</si>
  <si>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</si>
  <si>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</si>
  <si>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</si>
  <si>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</si>
  <si>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</si>
  <si>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</si>
  <si>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</si>
  <si>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</si>
  <si>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</si>
  <si>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</si>
  <si>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</si>
  <si>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</si>
  <si>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</si>
  <si>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</si>
  <si>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</si>
  <si>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</si>
  <si>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</si>
  <si>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</si>
  <si>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</si>
  <si>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</si>
  <si>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</si>
  <si>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</si>
  <si>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</si>
  <si>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</si>
  <si>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</si>
  <si>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CT5 6</t>
  </si>
  <si>
    <t>DD4 6</t>
  </si>
  <si>
    <t>DD4 7</t>
  </si>
  <si>
    <t>DD4 8</t>
  </si>
  <si>
    <t>DD4 9</t>
  </si>
  <si>
    <t>DD5 1</t>
  </si>
  <si>
    <t>DD5 2</t>
  </si>
  <si>
    <t>DD5 3</t>
  </si>
  <si>
    <t>DD5 4</t>
  </si>
  <si>
    <t>DD5 9</t>
  </si>
  <si>
    <t>DD6 8</t>
  </si>
  <si>
    <t>DD6 9</t>
  </si>
  <si>
    <t>CT9 0</t>
  </si>
  <si>
    <t>DD7 6</t>
  </si>
  <si>
    <t>DD7 7</t>
  </si>
  <si>
    <t>DD7 9</t>
  </si>
  <si>
    <t>DD8 0</t>
  </si>
  <si>
    <t>DD8 1</t>
  </si>
  <si>
    <t>DD8 2</t>
  </si>
  <si>
    <t>DD8 3</t>
  </si>
  <si>
    <t>DD8 4</t>
  </si>
  <si>
    <t>DD8 5</t>
  </si>
  <si>
    <t>DD8 9</t>
  </si>
  <si>
    <t>DD9 6</t>
  </si>
  <si>
    <t>DD9 7</t>
  </si>
  <si>
    <t>DD9 9</t>
  </si>
  <si>
    <t>DE1 0</t>
  </si>
  <si>
    <t>DE1 1</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</si>
  <si>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</si>
  <si>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</si>
  <si>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</si>
  <si>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</si>
  <si>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</si>
  <si>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</si>
  <si>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</si>
  <si>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</si>
  <si>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</si>
  <si>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</si>
  <si>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</si>
  <si>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</si>
  <si>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</si>
  <si>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</si>
  <si>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</si>
  <si>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</si>
  <si>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</si>
  <si>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</si>
  <si>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</si>
  <si>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</si>
  <si>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</si>
  <si>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</si>
  <si>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</si>
  <si>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</si>
  <si>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</si>
  <si>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</si>
  <si>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</si>
  <si>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</si>
  <si>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</si>
  <si>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</si>
  <si>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</si>
  <si>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</si>
  <si>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</si>
  <si>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</si>
  <si>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</si>
  <si>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</si>
  <si>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</si>
  <si>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</si>
  <si>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</si>
  <si>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</si>
  <si>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</si>
  <si>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</si>
  <si>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</si>
  <si>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CV33 0</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</si>
  <si>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</si>
  <si>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</si>
  <si>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</si>
  <si>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</si>
  <si>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</si>
  <si>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</si>
  <si>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</si>
  <si>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</si>
  <si>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</si>
  <si>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</si>
  <si>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</si>
  <si>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</si>
  <si>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</si>
  <si>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</si>
  <si>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</si>
  <si>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</si>
  <si>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</si>
  <si>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</si>
  <si>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</si>
  <si>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</si>
  <si>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</si>
  <si>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</si>
  <si>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</si>
  <si>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</si>
  <si>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</si>
  <si>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</si>
  <si>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</si>
  <si>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</si>
  <si>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</si>
  <si>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</si>
  <si>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</si>
  <si>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</si>
  <si>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</si>
  <si>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</si>
  <si>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</si>
  <si>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</si>
  <si>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</si>
  <si>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</si>
  <si>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</si>
  <si>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</si>
  <si>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</si>
  <si>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</si>
  <si>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</si>
  <si>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</si>
  <si>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</si>
  <si>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</si>
  <si>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</si>
  <si>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CV8 5</t>
  </si>
  <si>
    <t>DE74 2</t>
  </si>
  <si>
    <t>DE75 7</t>
  </si>
  <si>
    <t>DE75 9</t>
  </si>
  <si>
    <t>DE99 3</t>
  </si>
  <si>
    <t>DG1 1</t>
  </si>
  <si>
    <t>DG1 2</t>
  </si>
  <si>
    <t>CW1 1</t>
  </si>
  <si>
    <t>DG1 3</t>
  </si>
  <si>
    <t>DG1 4</t>
  </si>
  <si>
    <t>DG1 9</t>
  </si>
  <si>
    <t>DG10 9</t>
  </si>
  <si>
    <t>DG11 1</t>
  </si>
  <si>
    <t>DG11 2</t>
  </si>
  <si>
    <t>DG11 3</t>
  </si>
  <si>
    <t>DG11 9</t>
  </si>
  <si>
    <t>DG12 5</t>
  </si>
  <si>
    <t>CW11 0</t>
  </si>
  <si>
    <t>DG12 6</t>
  </si>
  <si>
    <t>DG12 9</t>
  </si>
  <si>
    <t>DG13 0</t>
  </si>
  <si>
    <t>DG14 0</t>
  </si>
  <si>
    <t>DG16 5</t>
  </si>
  <si>
    <t>DG2 0</t>
  </si>
  <si>
    <t>CW11 9</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</si>
  <si>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</si>
  <si>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</si>
  <si>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</si>
  <si>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</si>
  <si>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</si>
  <si>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</si>
  <si>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</si>
  <si>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</si>
  <si>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</si>
  <si>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</si>
  <si>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</si>
  <si>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</si>
  <si>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</si>
  <si>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</si>
  <si>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</si>
  <si>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</si>
  <si>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</si>
  <si>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</si>
  <si>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</si>
  <si>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</si>
  <si>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</si>
  <si>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</si>
  <si>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</si>
  <si>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</si>
  <si>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</si>
  <si>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</si>
  <si>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</si>
  <si>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</si>
  <si>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</si>
  <si>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</si>
  <si>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</si>
  <si>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</si>
  <si>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</si>
  <si>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</si>
  <si>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</si>
  <si>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</si>
  <si>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</si>
  <si>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</si>
  <si>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</si>
  <si>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</si>
  <si>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</si>
  <si>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</si>
  <si>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</si>
  <si>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</si>
  <si>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</si>
  <si>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</si>
  <si>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</si>
  <si>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</si>
  <si>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</si>
  <si>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</si>
  <si>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</si>
  <si>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</si>
  <si>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</si>
  <si>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</si>
  <si>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</si>
  <si>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</si>
  <si>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</si>
  <si>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</si>
  <si>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</si>
  <si>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</si>
  <si>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</si>
  <si>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</si>
  <si>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</si>
  <si>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</si>
  <si>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</si>
  <si>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</si>
  <si>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</si>
  <si>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</si>
  <si>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</si>
  <si>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</si>
  <si>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</si>
  <si>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DL1 2</t>
  </si>
  <si>
    <t>DL1 3</t>
  </si>
  <si>
    <t>DL1 4</t>
  </si>
  <si>
    <t>DL1 5</t>
  </si>
  <si>
    <t>DL1 9</t>
  </si>
  <si>
    <t>DL10 4</t>
  </si>
  <si>
    <t>DL10 5</t>
  </si>
  <si>
    <t>DL10 6</t>
  </si>
  <si>
    <t>DA4 4</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</si>
  <si>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</si>
  <si>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</si>
  <si>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</si>
  <si>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</si>
  <si>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</si>
  <si>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</si>
  <si>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</si>
  <si>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</si>
  <si>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</si>
  <si>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</si>
  <si>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</si>
  <si>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</si>
  <si>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</si>
  <si>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</si>
  <si>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</si>
  <si>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</si>
  <si>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</si>
  <si>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</si>
  <si>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</si>
  <si>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</si>
  <si>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</si>
  <si>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</si>
  <si>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</si>
  <si>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</si>
  <si>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</si>
  <si>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</si>
  <si>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</si>
  <si>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</si>
  <si>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</si>
  <si>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</si>
  <si>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</si>
  <si>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</si>
  <si>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</si>
  <si>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</si>
  <si>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</si>
  <si>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</si>
  <si>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</si>
  <si>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</si>
  <si>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</si>
  <si>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</si>
  <si>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</si>
  <si>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</si>
  <si>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</si>
  <si>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</si>
  <si>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</si>
  <si>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</si>
  <si>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</si>
  <si>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</si>
  <si>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</si>
  <si>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</si>
  <si>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</si>
  <si>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</si>
  <si>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</si>
  <si>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</si>
  <si>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</si>
  <si>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DL8 9</t>
  </si>
  <si>
    <t>DL9 3</t>
  </si>
  <si>
    <t>DL9 4</t>
  </si>
  <si>
    <t>DL98 1</t>
  </si>
  <si>
    <t>DN1 1</t>
  </si>
  <si>
    <t>DN1 2</t>
  </si>
  <si>
    <t>DN1 3</t>
  </si>
  <si>
    <t>DN1 9</t>
  </si>
  <si>
    <t>DN10 4</t>
  </si>
  <si>
    <t>DN10 5</t>
  </si>
  <si>
    <t>DN10 6</t>
  </si>
  <si>
    <t>DN11 0</t>
  </si>
  <si>
    <t>DN11 8</t>
  </si>
  <si>
    <t>DN11 9</t>
  </si>
  <si>
    <t>DN12 1</t>
  </si>
  <si>
    <t>DN12 2</t>
  </si>
  <si>
    <t>DN12 3</t>
  </si>
  <si>
    <t>DN12 4</t>
  </si>
  <si>
    <t>DE1 5</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</si>
  <si>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</si>
  <si>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</si>
  <si>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</si>
  <si>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</si>
  <si>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</si>
  <si>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</si>
  <si>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</si>
  <si>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</si>
  <si>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</si>
  <si>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</si>
  <si>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</si>
  <si>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</si>
  <si>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</si>
  <si>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</si>
  <si>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</si>
  <si>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</si>
  <si>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</si>
  <si>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</si>
  <si>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</si>
  <si>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</si>
  <si>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DE2 0</t>
  </si>
  <si>
    <t>DN18 5</t>
  </si>
  <si>
    <t>DE2 2</t>
  </si>
  <si>
    <t>DN18 6</t>
  </si>
  <si>
    <t>DE2 3</t>
  </si>
  <si>
    <t>DN19 7</t>
  </si>
  <si>
    <t>DE2 4</t>
  </si>
  <si>
    <t>DN19 9</t>
  </si>
  <si>
    <t>DE2 5</t>
  </si>
  <si>
    <t>DN2 4</t>
  </si>
  <si>
    <t>DE2 6</t>
  </si>
  <si>
    <t>DN2 5</t>
  </si>
  <si>
    <t>DE2 7</t>
  </si>
  <si>
    <t>DN2 6</t>
  </si>
  <si>
    <t>DE2 8</t>
  </si>
  <si>
    <t>DN20 0</t>
  </si>
  <si>
    <t>DE2 9</t>
  </si>
  <si>
    <t>DN20 2</t>
  </si>
  <si>
    <t>DN20 8</t>
  </si>
  <si>
    <t>DN20 9</t>
  </si>
  <si>
    <t>DN21 1</t>
  </si>
  <si>
    <t>DN21 2</t>
  </si>
  <si>
    <t>DN21 3</t>
  </si>
  <si>
    <t>DN21 4</t>
  </si>
  <si>
    <t>DN21 5</t>
  </si>
  <si>
    <t>DN21 9</t>
  </si>
  <si>
    <t>DN22 0</t>
  </si>
  <si>
    <t>DN22 1</t>
  </si>
  <si>
    <t>DN22 6</t>
  </si>
  <si>
    <t>DN22 7</t>
  </si>
  <si>
    <t>DN22 8</t>
  </si>
  <si>
    <t>DN22 9</t>
  </si>
  <si>
    <t>DN3 1</t>
  </si>
  <si>
    <t>DE23 7</t>
  </si>
  <si>
    <t>DN3 2</t>
  </si>
  <si>
    <t>DN3 3</t>
  </si>
  <si>
    <t>DN31 1</t>
  </si>
  <si>
    <t>DN31 2</t>
  </si>
  <si>
    <t>DN31 3</t>
  </si>
  <si>
    <t>DN31 9</t>
  </si>
  <si>
    <t>DN32 0</t>
  </si>
  <si>
    <t>DN32 7</t>
  </si>
  <si>
    <t>DN32 8</t>
  </si>
  <si>
    <t>DE3 1</t>
  </si>
  <si>
    <t>DN32 9</t>
  </si>
  <si>
    <t>DE3 2</t>
  </si>
  <si>
    <t>DN33 1</t>
  </si>
  <si>
    <t>DE3 3</t>
  </si>
  <si>
    <t>DN33 2</t>
  </si>
  <si>
    <t>DE3 4</t>
  </si>
  <si>
    <t>DN33 3</t>
  </si>
  <si>
    <t>DE3 5</t>
  </si>
  <si>
    <t>DN34 4</t>
  </si>
  <si>
    <t>DE3 6</t>
  </si>
  <si>
    <t>DN34 5</t>
  </si>
  <si>
    <t>DE3 7</t>
  </si>
  <si>
    <t>DN35 0</t>
  </si>
  <si>
    <t>DE3 8</t>
  </si>
  <si>
    <t>DN35 7</t>
  </si>
  <si>
    <t>DN35 8</t>
  </si>
  <si>
    <t>DE4 1</t>
  </si>
  <si>
    <t>DN35 9</t>
  </si>
  <si>
    <t>DN36 4</t>
  </si>
  <si>
    <t>DN36 5</t>
  </si>
  <si>
    <t>DN37 0</t>
  </si>
  <si>
    <t>DN37 7</t>
  </si>
  <si>
    <t>DN37 8</t>
  </si>
  <si>
    <t>DN37 9</t>
  </si>
  <si>
    <t>DN38 6</t>
  </si>
  <si>
    <t>DE5 0</t>
  </si>
  <si>
    <t>DN39 6</t>
  </si>
  <si>
    <t>DE5 1</t>
  </si>
  <si>
    <t>DN4 0</t>
  </si>
  <si>
    <t>DE5 2</t>
  </si>
  <si>
    <t>DN4 5</t>
  </si>
  <si>
    <t>DN4 6</t>
  </si>
  <si>
    <t>DN4 7</t>
  </si>
  <si>
    <t>DE5 5</t>
  </si>
  <si>
    <t>DN4 8</t>
  </si>
  <si>
    <t>DE5 6</t>
  </si>
  <si>
    <t>DN4 9</t>
  </si>
  <si>
    <t>DE5 7</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</si>
  <si>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</si>
  <si>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</si>
  <si>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</si>
  <si>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</si>
  <si>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</si>
  <si>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</si>
  <si>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</si>
  <si>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</si>
  <si>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</si>
  <si>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</si>
  <si>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</si>
  <si>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</si>
  <si>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</si>
  <si>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</si>
  <si>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</si>
  <si>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</si>
  <si>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</si>
  <si>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</si>
  <si>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</si>
  <si>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</si>
  <si>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</si>
  <si>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DE6 6</t>
  </si>
  <si>
    <t>DN9 2</t>
  </si>
  <si>
    <t>DN9 3</t>
  </si>
  <si>
    <t>DT1 1</t>
  </si>
  <si>
    <t>DT1 2</t>
  </si>
  <si>
    <t>DT1 3</t>
  </si>
  <si>
    <t>DT1 9</t>
  </si>
  <si>
    <t>DE7 1</t>
  </si>
  <si>
    <t>DT10 1</t>
  </si>
  <si>
    <t>DE7 2</t>
  </si>
  <si>
    <t>DT10 2</t>
  </si>
  <si>
    <t>DE7 3</t>
  </si>
  <si>
    <t>DT10 9</t>
  </si>
  <si>
    <t>DT11 0</t>
  </si>
  <si>
    <t>DT11 1</t>
  </si>
  <si>
    <t>DT11 7</t>
  </si>
  <si>
    <t>DE7 7</t>
  </si>
  <si>
    <t>DT11 8</t>
  </si>
  <si>
    <t>DT11 9</t>
  </si>
  <si>
    <t>DT2 0</t>
  </si>
  <si>
    <t>DT2 7</t>
  </si>
  <si>
    <t>DT2 8</t>
  </si>
  <si>
    <t>DE73 1</t>
  </si>
  <si>
    <t>DT2 9</t>
  </si>
  <si>
    <t>DT3 4</t>
  </si>
  <si>
    <t>DT3 5</t>
  </si>
  <si>
    <t>DT3 6</t>
  </si>
  <si>
    <t>DT4 0</t>
  </si>
  <si>
    <t>DT4 4</t>
  </si>
  <si>
    <t>DT4 7</t>
  </si>
  <si>
    <t>DT4 8</t>
  </si>
  <si>
    <t>DE99 1</t>
  </si>
  <si>
    <t>DT4 9</t>
  </si>
  <si>
    <t>DT5 1</t>
  </si>
  <si>
    <t>DT5 2</t>
  </si>
  <si>
    <t>DT5 9</t>
  </si>
  <si>
    <t>DT6 3</t>
  </si>
  <si>
    <t>DT6 4</t>
  </si>
  <si>
    <t>DT6 5</t>
  </si>
  <si>
    <t>DG10 0</t>
  </si>
  <si>
    <t>DT6 6</t>
  </si>
  <si>
    <t>DT6 9</t>
  </si>
  <si>
    <t>DT7 3</t>
  </si>
  <si>
    <t>DT8 3</t>
  </si>
  <si>
    <t>DT9 3</t>
  </si>
  <si>
    <t>DT9 4</t>
  </si>
  <si>
    <t>DT9 5</t>
  </si>
  <si>
    <t>DT9 6</t>
  </si>
  <si>
    <t>DT9 9</t>
  </si>
  <si>
    <t>DY1 1</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</si>
  <si>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</si>
  <si>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</si>
  <si>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</si>
  <si>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</si>
  <si>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</si>
  <si>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</si>
  <si>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</si>
  <si>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</si>
  <si>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</si>
  <si>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</si>
  <si>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</si>
  <si>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</si>
  <si>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</si>
  <si>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</si>
  <si>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</si>
  <si>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</si>
  <si>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</si>
  <si>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</si>
  <si>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</si>
  <si>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</si>
  <si>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</si>
  <si>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</si>
  <si>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</si>
  <si>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</si>
  <si>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</si>
  <si>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</si>
  <si>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</si>
  <si>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</si>
  <si>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</si>
  <si>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</si>
  <si>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</si>
  <si>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</si>
  <si>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</si>
  <si>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</si>
  <si>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</si>
  <si>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</si>
  <si>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</si>
  <si>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</si>
  <si>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</si>
  <si>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</si>
  <si>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</si>
  <si>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</si>
  <si>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</si>
  <si>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</si>
  <si>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</si>
  <si>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</si>
  <si>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</si>
  <si>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</si>
  <si>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</si>
  <si>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</si>
  <si>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</si>
  <si>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</si>
  <si>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</si>
  <si>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</si>
  <si>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</si>
  <si>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</si>
  <si>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</si>
  <si>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</si>
  <si>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</si>
  <si>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</si>
  <si>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</si>
  <si>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</si>
  <si>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</si>
  <si>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</si>
  <si>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</si>
  <si>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</si>
  <si>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</si>
  <si>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</si>
  <si>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</si>
  <si>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</si>
  <si>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</si>
  <si>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</si>
  <si>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</si>
  <si>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</si>
  <si>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</si>
  <si>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</si>
  <si>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</si>
  <si>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</si>
  <si>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</si>
  <si>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</si>
  <si>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</si>
  <si>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</si>
  <si>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</si>
  <si>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</si>
  <si>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</si>
  <si>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</si>
  <si>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</si>
  <si>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</si>
  <si>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</si>
  <si>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</si>
  <si>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</si>
  <si>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</si>
  <si>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</si>
  <si>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</si>
  <si>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</si>
  <si>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</si>
  <si>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</si>
  <si>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</si>
  <si>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</si>
  <si>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</si>
  <si>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</si>
  <si>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</si>
  <si>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</si>
  <si>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</si>
  <si>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</si>
  <si>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</si>
  <si>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</si>
  <si>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</si>
  <si>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</si>
  <si>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</si>
  <si>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</si>
  <si>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</si>
  <si>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</si>
  <si>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</si>
  <si>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</si>
  <si>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</si>
  <si>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</si>
  <si>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</si>
  <si>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</si>
  <si>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</si>
  <si>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</si>
  <si>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</si>
  <si>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</si>
  <si>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</si>
  <si>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</si>
  <si>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</si>
  <si>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</si>
  <si>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</si>
  <si>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</si>
  <si>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</si>
  <si>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</si>
  <si>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</si>
  <si>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</si>
  <si>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</si>
  <si>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</si>
  <si>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</si>
  <si>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</si>
  <si>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</si>
  <si>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</si>
  <si>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</si>
  <si>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</si>
  <si>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</si>
  <si>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</si>
  <si>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</si>
  <si>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</si>
  <si>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</si>
  <si>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</si>
  <si>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</si>
  <si>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</si>
  <si>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</si>
  <si>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</si>
  <si>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</si>
  <si>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</si>
  <si>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</si>
  <si>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</si>
  <si>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</si>
  <si>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</si>
  <si>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</si>
  <si>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</si>
  <si>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</si>
  <si>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</si>
  <si>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</si>
  <si>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</si>
  <si>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DN15 2</t>
  </si>
  <si>
    <t>EC1A 1</t>
  </si>
  <si>
    <t>EC1A 2</t>
  </si>
  <si>
    <t>EC1A 4</t>
  </si>
  <si>
    <t>EC1A 7</t>
  </si>
  <si>
    <t>EC1A 9</t>
  </si>
  <si>
    <t>EC1M 3</t>
  </si>
  <si>
    <t>EC1M 4</t>
  </si>
  <si>
    <t>EC1M 5</t>
  </si>
  <si>
    <t>EC1M 6</t>
  </si>
  <si>
    <t>EC1M 7</t>
  </si>
  <si>
    <t>EC1N 2</t>
  </si>
  <si>
    <t>EC1N 6</t>
  </si>
  <si>
    <t>EC1N 7</t>
  </si>
  <si>
    <t>EC1N 8</t>
  </si>
  <si>
    <t>EC1P 1</t>
  </si>
  <si>
    <t>DN18 9</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</si>
  <si>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</si>
  <si>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</si>
  <si>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</si>
  <si>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</si>
  <si>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</si>
  <si>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</si>
  <si>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</si>
  <si>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</si>
  <si>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</si>
  <si>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</si>
  <si>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</si>
  <si>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</si>
  <si>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</si>
  <si>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</si>
  <si>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</si>
  <si>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</si>
  <si>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</si>
  <si>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</si>
  <si>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</si>
  <si>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</si>
  <si>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</si>
  <si>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</si>
  <si>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</si>
  <si>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</si>
  <si>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</si>
  <si>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</si>
  <si>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</si>
  <si>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</si>
  <si>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</si>
  <si>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</si>
  <si>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DN32 2</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</si>
  <si>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</si>
  <si>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</si>
  <si>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</si>
  <si>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</si>
  <si>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</si>
  <si>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</si>
  <si>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</si>
  <si>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</si>
  <si>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</si>
  <si>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</si>
  <si>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</si>
  <si>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</si>
  <si>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</si>
  <si>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</si>
  <si>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</si>
  <si>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</si>
  <si>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</si>
  <si>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</si>
  <si>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</si>
  <si>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</si>
  <si>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</si>
  <si>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</si>
  <si>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</si>
  <si>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</si>
  <si>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</si>
  <si>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</si>
  <si>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</si>
  <si>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</si>
  <si>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</si>
  <si>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</si>
  <si>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</si>
  <si>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</si>
  <si>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</si>
  <si>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</si>
  <si>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</si>
  <si>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</si>
  <si>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</si>
  <si>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</si>
  <si>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</si>
  <si>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</si>
  <si>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</si>
  <si>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</si>
  <si>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</si>
  <si>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</si>
  <si>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</si>
  <si>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</si>
  <si>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</si>
  <si>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</si>
  <si>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</si>
  <si>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</si>
  <si>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</si>
  <si>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</si>
  <si>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</si>
  <si>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</si>
  <si>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</si>
  <si>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</si>
  <si>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</si>
  <si>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</si>
  <si>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</si>
  <si>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</si>
  <si>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</si>
  <si>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</si>
  <si>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</si>
  <si>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</si>
  <si>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</si>
  <si>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</si>
  <si>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</si>
  <si>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</si>
  <si>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</si>
  <si>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</si>
  <si>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</si>
  <si>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</si>
  <si>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</si>
  <si>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</si>
  <si>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</si>
  <si>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</si>
  <si>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</si>
  <si>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</si>
  <si>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</si>
  <si>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</si>
  <si>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</si>
  <si>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</si>
  <si>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</si>
  <si>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</si>
  <si>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</si>
  <si>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</si>
  <si>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</si>
  <si>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</si>
  <si>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</si>
  <si>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</si>
  <si>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</si>
  <si>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</si>
  <si>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</si>
  <si>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</si>
  <si>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</si>
  <si>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</si>
  <si>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</si>
  <si>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</si>
  <si>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</si>
  <si>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</si>
  <si>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</si>
  <si>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</si>
  <si>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</si>
  <si>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</si>
  <si>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</si>
  <si>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</si>
  <si>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</si>
  <si>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</si>
  <si>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</si>
  <si>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</si>
  <si>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</si>
  <si>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</si>
  <si>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</si>
  <si>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</si>
  <si>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</si>
  <si>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</si>
  <si>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</si>
  <si>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</si>
  <si>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</si>
  <si>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</si>
  <si>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</si>
  <si>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</si>
  <si>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</si>
  <si>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</si>
  <si>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</si>
  <si>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</si>
  <si>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</si>
  <si>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</si>
  <si>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</si>
  <si>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</si>
  <si>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</si>
  <si>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</si>
  <si>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</si>
  <si>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</si>
  <si>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</si>
  <si>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</si>
  <si>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</si>
  <si>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</si>
  <si>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</si>
  <si>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</si>
  <si>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</si>
  <si>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</si>
  <si>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</si>
  <si>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</si>
  <si>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</si>
  <si>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</si>
  <si>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</si>
  <si>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</si>
  <si>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</si>
  <si>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</si>
  <si>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</si>
  <si>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</si>
  <si>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</si>
  <si>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</si>
  <si>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</si>
  <si>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</si>
  <si>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</si>
  <si>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E1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</si>
  <si>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</si>
  <si>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</si>
  <si>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</si>
  <si>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</si>
  <si>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</si>
  <si>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</si>
  <si>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</si>
  <si>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</si>
  <si>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</si>
  <si>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</si>
  <si>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</si>
  <si>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</si>
  <si>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</si>
  <si>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</si>
  <si>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</si>
  <si>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</si>
  <si>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</si>
  <si>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</si>
  <si>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</si>
  <si>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</si>
  <si>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</si>
  <si>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</si>
  <si>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</si>
  <si>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</si>
  <si>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</si>
  <si>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</si>
  <si>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</si>
  <si>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</si>
  <si>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</si>
  <si>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</si>
  <si>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</si>
  <si>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</si>
  <si>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</si>
  <si>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</si>
  <si>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</si>
  <si>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</si>
  <si>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</si>
  <si>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</si>
  <si>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</si>
  <si>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</si>
  <si>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</si>
  <si>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</si>
  <si>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</si>
  <si>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</si>
  <si>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</si>
  <si>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</si>
  <si>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</si>
  <si>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</si>
  <si>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</si>
  <si>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 9</t>
  </si>
  <si>
    <t>EH51 0</t>
  </si>
  <si>
    <t>EH51 9</t>
  </si>
  <si>
    <t>EH52 5</t>
  </si>
  <si>
    <t>EH52 6</t>
  </si>
  <si>
    <t>EH52 9</t>
  </si>
  <si>
    <t>EH53 0</t>
  </si>
  <si>
    <t>EH54 0</t>
  </si>
  <si>
    <t>EH54 5</t>
  </si>
  <si>
    <t>EH54 6</t>
  </si>
  <si>
    <t>EH54 7</t>
  </si>
  <si>
    <t>EH54 8</t>
  </si>
  <si>
    <t>EH54 9</t>
  </si>
  <si>
    <t>EH55 8</t>
  </si>
  <si>
    <t>EH6 4</t>
  </si>
  <si>
    <t>EH6 5</t>
  </si>
  <si>
    <t>EH6 6</t>
  </si>
  <si>
    <t>EH6 7</t>
  </si>
  <si>
    <t>E4 5</t>
  </si>
  <si>
    <t>EH6 8</t>
  </si>
  <si>
    <t>EH6 9</t>
  </si>
  <si>
    <t>EH7 4</t>
  </si>
  <si>
    <t>EH7 5</t>
  </si>
  <si>
    <t>EH7 6</t>
  </si>
  <si>
    <t>EH7 9</t>
  </si>
  <si>
    <t>EH8 7</t>
  </si>
  <si>
    <t>EH8 8</t>
  </si>
  <si>
    <t>EH8 9</t>
  </si>
  <si>
    <t>EH9 1</t>
  </si>
  <si>
    <t>EH9 2</t>
  </si>
  <si>
    <t>EH9 3</t>
  </si>
  <si>
    <t>E6 4</t>
  </si>
  <si>
    <t>EH9 8</t>
  </si>
  <si>
    <t>EH91 5</t>
  </si>
  <si>
    <t>EH95 1</t>
  </si>
  <si>
    <t>EH99 1</t>
  </si>
  <si>
    <t>EN1 1</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</si>
  <si>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</si>
  <si>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</si>
  <si>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</si>
  <si>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</si>
  <si>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</si>
  <si>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</si>
  <si>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</si>
  <si>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</si>
  <si>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</si>
  <si>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</si>
  <si>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</si>
  <si>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</si>
  <si>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</si>
  <si>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</si>
  <si>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</si>
  <si>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</si>
  <si>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</si>
  <si>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</si>
  <si>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</si>
  <si>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</si>
  <si>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</si>
  <si>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</si>
  <si>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</si>
  <si>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</si>
  <si>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</si>
  <si>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</si>
  <si>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</si>
  <si>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</si>
  <si>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</si>
  <si>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</si>
  <si>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</si>
  <si>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</si>
  <si>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</si>
  <si>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</si>
  <si>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</si>
  <si>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</si>
  <si>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</si>
  <si>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</si>
  <si>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</si>
  <si>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</si>
  <si>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</si>
  <si>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</si>
  <si>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</si>
  <si>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</si>
  <si>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</si>
  <si>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</si>
  <si>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EX1 2</t>
  </si>
  <si>
    <t>EC1Y 7</t>
  </si>
  <si>
    <t>EX1 3</t>
  </si>
  <si>
    <t>EX1 9</t>
  </si>
  <si>
    <t>EX10 0</t>
  </si>
  <si>
    <t>EX10 1</t>
  </si>
  <si>
    <t>EX10 8</t>
  </si>
  <si>
    <t>EX10 9</t>
  </si>
  <si>
    <t>EX11 1</t>
  </si>
  <si>
    <t>EX12 2</t>
  </si>
  <si>
    <t>EX12 3</t>
  </si>
  <si>
    <t>EX12 4</t>
  </si>
  <si>
    <t>EX12 9</t>
  </si>
  <si>
    <t>EX13 5</t>
  </si>
  <si>
    <t>EX13 7</t>
  </si>
  <si>
    <t>EX13 8</t>
  </si>
  <si>
    <t>EX13 9</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</si>
  <si>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</si>
  <si>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</si>
  <si>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</si>
  <si>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</si>
  <si>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</si>
  <si>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</si>
  <si>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</si>
  <si>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</si>
  <si>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</si>
  <si>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</si>
  <si>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</si>
  <si>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</si>
  <si>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</si>
  <si>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</si>
  <si>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</si>
  <si>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</si>
  <si>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</si>
  <si>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</si>
  <si>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</si>
  <si>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</si>
  <si>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</si>
  <si>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</si>
  <si>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EC3B 0</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</si>
  <si>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</si>
  <si>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</si>
  <si>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</si>
  <si>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</si>
  <si>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</si>
  <si>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</si>
  <si>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</si>
  <si>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</si>
  <si>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</si>
  <si>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</si>
  <si>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</si>
  <si>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</si>
  <si>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</si>
  <si>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</si>
  <si>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</si>
  <si>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</si>
  <si>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</si>
  <si>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</si>
  <si>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</si>
  <si>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</si>
  <si>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</si>
  <si>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</si>
  <si>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</si>
  <si>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</si>
  <si>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</si>
  <si>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</si>
  <si>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</si>
  <si>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EC4M 4</t>
  </si>
  <si>
    <t>EX31 2</t>
  </si>
  <si>
    <t>EX31 3</t>
  </si>
  <si>
    <t>EX31 4</t>
  </si>
  <si>
    <t>EX32 0</t>
  </si>
  <si>
    <t>EX32 2</t>
  </si>
  <si>
    <t>EX32 7</t>
  </si>
  <si>
    <t>EX32 8</t>
  </si>
  <si>
    <t>EX32 9</t>
  </si>
  <si>
    <t>EX33 1</t>
  </si>
  <si>
    <t>EX33 2</t>
  </si>
  <si>
    <t>EX34 0</t>
  </si>
  <si>
    <t>EX34 4</t>
  </si>
  <si>
    <t>EX34 7</t>
  </si>
  <si>
    <t>EX34 8</t>
  </si>
  <si>
    <t>EX34 9</t>
  </si>
  <si>
    <t>EX35 6</t>
  </si>
  <si>
    <t>EX36 3</t>
  </si>
  <si>
    <t>EX36 4</t>
  </si>
  <si>
    <t>EX37 9</t>
  </si>
  <si>
    <t>EX38 7</t>
  </si>
  <si>
    <t>EX38 8</t>
  </si>
  <si>
    <t>EX38 9</t>
  </si>
  <si>
    <t>EX39 1</t>
  </si>
  <si>
    <t>EX39 2</t>
  </si>
  <si>
    <t>EX39 3</t>
  </si>
  <si>
    <t>EX39 4</t>
  </si>
  <si>
    <t>EX39 5</t>
  </si>
  <si>
    <t>EX39 6</t>
  </si>
  <si>
    <t>EC50 0</t>
  </si>
  <si>
    <t>EX39 9</t>
  </si>
  <si>
    <t>EX4 0</t>
  </si>
  <si>
    <t>EX4 1</t>
  </si>
  <si>
    <t>EX4 2</t>
  </si>
  <si>
    <t>EC50 5</t>
  </si>
  <si>
    <t>EX4 3</t>
  </si>
  <si>
    <t>EC50 6</t>
  </si>
  <si>
    <t>EX4 4</t>
  </si>
  <si>
    <t>EX4 5</t>
  </si>
  <si>
    <t>EC88 1</t>
  </si>
  <si>
    <t>EX4 6</t>
  </si>
  <si>
    <t>EC88 2</t>
  </si>
  <si>
    <t>EX4 7</t>
  </si>
  <si>
    <t>EC88 3</t>
  </si>
  <si>
    <t>EX4 8</t>
  </si>
  <si>
    <t>EC88 4</t>
  </si>
  <si>
    <t>EX4 9</t>
  </si>
  <si>
    <t>EC88 5</t>
  </si>
  <si>
    <t>EX5 1</t>
  </si>
  <si>
    <t>EC88 6</t>
  </si>
  <si>
    <t>EX5 2</t>
  </si>
  <si>
    <t>EC88 7</t>
  </si>
  <si>
    <t>EX5 3</t>
  </si>
  <si>
    <t>EC88 8</t>
  </si>
  <si>
    <t>EX5 4</t>
  </si>
  <si>
    <t>EC88 9</t>
  </si>
  <si>
    <t>EX5 5</t>
  </si>
  <si>
    <t>EX5 7</t>
  </si>
  <si>
    <t>EX6 6</t>
  </si>
  <si>
    <t>EX6 7</t>
  </si>
  <si>
    <t>EX6 8</t>
  </si>
  <si>
    <t>EH10 1</t>
  </si>
  <si>
    <t>EX7 0</t>
  </si>
  <si>
    <t>EX7 7</t>
  </si>
  <si>
    <t>EX7 9</t>
  </si>
  <si>
    <t>EX8 1</t>
  </si>
  <si>
    <t>EX8 2</t>
  </si>
  <si>
    <t>EX8 3</t>
  </si>
  <si>
    <t>EX8 4</t>
  </si>
  <si>
    <t>EX8 5</t>
  </si>
  <si>
    <t>EX8 9</t>
  </si>
  <si>
    <t>EX9 6</t>
  </si>
  <si>
    <t>EX9 7</t>
  </si>
  <si>
    <t>EX9 9</t>
  </si>
  <si>
    <t>FK1 1</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</si>
  <si>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</si>
  <si>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</si>
  <si>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</si>
  <si>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</si>
  <si>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</si>
  <si>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</si>
  <si>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</si>
  <si>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</si>
  <si>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</si>
  <si>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</si>
  <si>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</si>
  <si>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</si>
  <si>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</si>
  <si>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</si>
  <si>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</si>
  <si>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</si>
  <si>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</si>
  <si>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</si>
  <si>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</si>
  <si>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</si>
  <si>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</si>
  <si>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</si>
  <si>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</si>
  <si>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</si>
  <si>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</si>
  <si>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</si>
  <si>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</si>
  <si>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EH19 9</t>
  </si>
  <si>
    <t>FK3 0</t>
  </si>
  <si>
    <t>FK3 3</t>
  </si>
  <si>
    <t>FK3 8</t>
  </si>
  <si>
    <t>FK3 9</t>
  </si>
  <si>
    <t>FK4 1</t>
  </si>
  <si>
    <t>FK4 2</t>
  </si>
  <si>
    <t>FK5 3</t>
  </si>
  <si>
    <t>FK5 4</t>
  </si>
  <si>
    <t>FK6 5</t>
  </si>
  <si>
    <t>FK6 6</t>
  </si>
  <si>
    <t>FK6 9</t>
  </si>
  <si>
    <t>FK7 0</t>
  </si>
  <si>
    <t>FK7 1</t>
  </si>
  <si>
    <t>FK7 7</t>
  </si>
  <si>
    <t>FK7 8</t>
  </si>
  <si>
    <t>FK7 9</t>
  </si>
  <si>
    <t>FK8 1</t>
  </si>
  <si>
    <t>FK8 2</t>
  </si>
  <si>
    <t>FK8 3</t>
  </si>
  <si>
    <t>FK9 4</t>
  </si>
  <si>
    <t>EH25 4</t>
  </si>
  <si>
    <t>FK9 5</t>
  </si>
  <si>
    <t>FY0 1</t>
  </si>
  <si>
    <t>FY1 1</t>
  </si>
  <si>
    <t>FY1 2</t>
  </si>
  <si>
    <t>FY1 3</t>
  </si>
  <si>
    <t>FY1 4</t>
  </si>
  <si>
    <t>FY1 5</t>
  </si>
  <si>
    <t>FY1 6</t>
  </si>
  <si>
    <t>EH28 9</t>
  </si>
  <si>
    <t>FY1 9</t>
  </si>
  <si>
    <t>FY2 0</t>
  </si>
  <si>
    <t>EH3 0</t>
  </si>
  <si>
    <t>FY2 9</t>
  </si>
  <si>
    <t>FY3 0</t>
  </si>
  <si>
    <t>FY3 7</t>
  </si>
  <si>
    <t>FY3 8</t>
  </si>
  <si>
    <t>FY3 9</t>
  </si>
  <si>
    <t>FY4 1</t>
  </si>
  <si>
    <t>FY4 2</t>
  </si>
  <si>
    <t>FY4 3</t>
  </si>
  <si>
    <t>FY4 4</t>
  </si>
  <si>
    <t>FY4 5</t>
  </si>
  <si>
    <t>EH32 2</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</si>
  <si>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</si>
  <si>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</si>
  <si>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</si>
  <si>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</si>
  <si>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</si>
  <si>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</si>
  <si>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</si>
  <si>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</si>
  <si>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</si>
  <si>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</si>
  <si>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</si>
  <si>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</si>
  <si>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</si>
  <si>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</si>
  <si>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</si>
  <si>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</si>
  <si>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</si>
  <si>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</si>
  <si>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</si>
  <si>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</si>
  <si>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</si>
  <si>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</si>
  <si>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</si>
  <si>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</si>
  <si>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</si>
  <si>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</si>
  <si>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</si>
  <si>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EH42 9</t>
  </si>
  <si>
    <t>G1 9</t>
  </si>
  <si>
    <t>G11 5</t>
  </si>
  <si>
    <t>G11 6</t>
  </si>
  <si>
    <t>G11 7</t>
  </si>
  <si>
    <t>G11 9</t>
  </si>
  <si>
    <t>G12 0</t>
  </si>
  <si>
    <t>G12 8</t>
  </si>
  <si>
    <t>G12 9</t>
  </si>
  <si>
    <t>G13 1</t>
  </si>
  <si>
    <t>G13 2</t>
  </si>
  <si>
    <t>G13 3</t>
  </si>
  <si>
    <t>G13 4</t>
  </si>
  <si>
    <t>G13 9</t>
  </si>
  <si>
    <t>G14 0</t>
  </si>
  <si>
    <t>G14 9</t>
  </si>
  <si>
    <t>G15 6</t>
  </si>
  <si>
    <t>G15 7</t>
  </si>
  <si>
    <t>G15 8</t>
  </si>
  <si>
    <t>G15 9</t>
  </si>
  <si>
    <t>G2 1</t>
  </si>
  <si>
    <t>G2 2</t>
  </si>
  <si>
    <t>G2 3</t>
  </si>
  <si>
    <t>G2 4</t>
  </si>
  <si>
    <t>G2 5</t>
  </si>
  <si>
    <t>EH51 1</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</si>
  <si>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</si>
  <si>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</si>
  <si>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</si>
  <si>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</si>
  <si>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</si>
  <si>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</si>
  <si>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</si>
  <si>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</si>
  <si>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</si>
  <si>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</si>
  <si>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</si>
  <si>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</si>
  <si>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</si>
  <si>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</si>
  <si>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</si>
  <si>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</si>
  <si>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</si>
  <si>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</si>
  <si>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</si>
  <si>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</si>
  <si>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</si>
  <si>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</si>
  <si>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</si>
  <si>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</si>
  <si>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</si>
  <si>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</si>
  <si>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</si>
  <si>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</si>
  <si>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</si>
  <si>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</si>
  <si>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</si>
  <si>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</si>
  <si>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</si>
  <si>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</si>
  <si>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</si>
  <si>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</si>
  <si>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</si>
  <si>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EN1 8</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</si>
  <si>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</si>
  <si>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</si>
  <si>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</si>
  <si>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</si>
  <si>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</si>
  <si>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</si>
  <si>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</si>
  <si>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</si>
  <si>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</si>
  <si>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</si>
  <si>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</si>
  <si>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</si>
  <si>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</si>
  <si>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</si>
  <si>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</si>
  <si>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</si>
  <si>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</si>
  <si>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</si>
  <si>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</si>
  <si>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</si>
  <si>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</si>
  <si>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</si>
  <si>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</si>
  <si>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</si>
  <si>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</si>
  <si>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</si>
  <si>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</si>
  <si>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</si>
  <si>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</si>
  <si>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</si>
  <si>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</si>
  <si>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</si>
  <si>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EN7 3</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</si>
  <si>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</si>
  <si>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</si>
  <si>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</si>
  <si>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</si>
  <si>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</si>
  <si>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</si>
  <si>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</si>
  <si>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</si>
  <si>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</si>
  <si>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</si>
  <si>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</si>
  <si>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</si>
  <si>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</si>
  <si>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</si>
  <si>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</si>
  <si>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</si>
  <si>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</si>
  <si>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</si>
  <si>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</si>
  <si>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</si>
  <si>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</si>
  <si>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</si>
  <si>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</si>
  <si>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</si>
  <si>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</si>
  <si>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</si>
  <si>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EX13 6</t>
  </si>
  <si>
    <t>G61 1</t>
  </si>
  <si>
    <t>G61 2</t>
  </si>
  <si>
    <t>G61 3</t>
  </si>
  <si>
    <t>G61 4</t>
  </si>
  <si>
    <t>G61 9</t>
  </si>
  <si>
    <t>G62 6</t>
  </si>
  <si>
    <t>G62 7</t>
  </si>
  <si>
    <t>G62 8</t>
  </si>
  <si>
    <t>G62 9</t>
  </si>
  <si>
    <t>EX14 8</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</si>
  <si>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</si>
  <si>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</si>
  <si>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</si>
  <si>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</si>
  <si>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</si>
  <si>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</si>
  <si>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</si>
  <si>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</si>
  <si>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</si>
  <si>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</si>
  <si>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</si>
  <si>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</si>
  <si>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</si>
  <si>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</si>
  <si>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</si>
  <si>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</si>
  <si>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</si>
  <si>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</si>
  <si>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</si>
  <si>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</si>
  <si>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</si>
  <si>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</si>
  <si>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</si>
  <si>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</si>
  <si>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</si>
  <si>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</si>
  <si>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</si>
  <si>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</si>
  <si>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</si>
  <si>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</si>
  <si>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</si>
  <si>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</si>
  <si>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</si>
  <si>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</si>
  <si>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</si>
  <si>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</si>
  <si>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</si>
  <si>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</si>
  <si>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</si>
  <si>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</si>
  <si>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</si>
  <si>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</si>
  <si>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</si>
  <si>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</si>
  <si>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</si>
  <si>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</si>
  <si>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</si>
  <si>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</si>
  <si>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</si>
  <si>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</si>
  <si>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</si>
  <si>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</si>
  <si>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</si>
  <si>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</si>
  <si>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</si>
  <si>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</si>
  <si>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</si>
  <si>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</si>
  <si>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</si>
  <si>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</si>
  <si>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</si>
  <si>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</si>
  <si>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</si>
  <si>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EX36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</si>
  <si>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</si>
  <si>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</si>
  <si>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</si>
  <si>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</si>
  <si>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</si>
  <si>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</si>
  <si>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</si>
  <si>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</si>
  <si>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</si>
  <si>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</si>
  <si>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</si>
  <si>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</si>
  <si>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</si>
  <si>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</si>
  <si>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</si>
  <si>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</si>
  <si>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</si>
  <si>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</si>
  <si>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</si>
  <si>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</si>
  <si>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</si>
  <si>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</si>
  <si>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</si>
  <si>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</si>
  <si>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</si>
  <si>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</si>
  <si>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</si>
  <si>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</si>
  <si>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</si>
  <si>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</si>
  <si>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</si>
  <si>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</si>
  <si>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 6</t>
  </si>
  <si>
    <t>G90 8</t>
  </si>
  <si>
    <t>GIR 0</t>
  </si>
  <si>
    <t>GL1 1</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</si>
  <si>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</si>
  <si>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</si>
  <si>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</si>
  <si>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</si>
  <si>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</si>
  <si>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</si>
  <si>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</si>
  <si>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</si>
  <si>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</si>
  <si>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</si>
  <si>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</si>
  <si>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</si>
  <si>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</si>
  <si>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</si>
  <si>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</si>
  <si>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</si>
  <si>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</si>
  <si>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</si>
  <si>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</si>
  <si>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</si>
  <si>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</si>
  <si>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</si>
  <si>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</si>
  <si>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</si>
  <si>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</si>
  <si>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</si>
  <si>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</si>
  <si>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</si>
  <si>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</si>
  <si>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</si>
  <si>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</si>
  <si>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</si>
  <si>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</si>
  <si>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</si>
  <si>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</si>
  <si>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</si>
  <si>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</si>
  <si>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</si>
  <si>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</si>
  <si>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</si>
  <si>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</si>
  <si>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</si>
  <si>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</si>
  <si>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</si>
  <si>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</si>
  <si>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</si>
  <si>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</si>
  <si>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</si>
  <si>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</si>
  <si>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</si>
  <si>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</si>
  <si>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</si>
  <si>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</si>
  <si>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</si>
  <si>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</si>
  <si>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</si>
  <si>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</si>
  <si>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</si>
  <si>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</si>
  <si>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</si>
  <si>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</si>
  <si>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</si>
  <si>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</si>
  <si>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</si>
  <si>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</si>
  <si>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</si>
  <si>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</si>
  <si>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</si>
  <si>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</si>
  <si>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</si>
  <si>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</si>
  <si>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</si>
  <si>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</si>
  <si>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</si>
  <si>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</si>
  <si>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</si>
  <si>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</si>
  <si>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</si>
  <si>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</si>
  <si>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</si>
  <si>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</si>
  <si>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</si>
  <si>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</si>
  <si>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</si>
  <si>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</si>
  <si>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</si>
  <si>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</si>
  <si>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</si>
  <si>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</si>
  <si>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</si>
  <si>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</si>
  <si>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</si>
  <si>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</si>
  <si>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</si>
  <si>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</si>
  <si>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</si>
  <si>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FY8 8</t>
  </si>
  <si>
    <t>GL6 6</t>
  </si>
  <si>
    <t>GL6 7</t>
  </si>
  <si>
    <t>GL6 8</t>
  </si>
  <si>
    <t>GL6 9</t>
  </si>
  <si>
    <t>GL7 1</t>
  </si>
  <si>
    <t>GL7 2</t>
  </si>
  <si>
    <t>GL7 3</t>
  </si>
  <si>
    <t>GL7 4</t>
  </si>
  <si>
    <t>GL7 5</t>
  </si>
  <si>
    <t>GL7 6</t>
  </si>
  <si>
    <t>GL7 7</t>
  </si>
  <si>
    <t>GL7 9</t>
  </si>
  <si>
    <t>GL8 0</t>
  </si>
  <si>
    <t>G12 4</t>
  </si>
  <si>
    <t>GL8 8</t>
  </si>
  <si>
    <t>GL9 1</t>
  </si>
  <si>
    <t>GU1 1</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</si>
  <si>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</si>
  <si>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</si>
  <si>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</si>
  <si>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</si>
  <si>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</si>
  <si>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</si>
  <si>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</si>
  <si>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</si>
  <si>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</si>
  <si>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</si>
  <si>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</si>
  <si>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</si>
  <si>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</si>
  <si>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</si>
  <si>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</si>
  <si>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</si>
  <si>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</si>
  <si>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</si>
  <si>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</si>
  <si>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</si>
  <si>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</si>
  <si>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</si>
  <si>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</si>
  <si>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</si>
  <si>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</si>
  <si>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</si>
  <si>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</si>
  <si>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</si>
  <si>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</si>
  <si>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</si>
  <si>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</si>
  <si>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</si>
  <si>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</si>
  <si>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</si>
  <si>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</si>
  <si>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G3 2</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</si>
  <si>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</si>
  <si>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</si>
  <si>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</si>
  <si>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</si>
  <si>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</si>
  <si>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</si>
  <si>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</si>
  <si>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</si>
  <si>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</si>
  <si>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</si>
  <si>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</si>
  <si>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</si>
  <si>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</si>
  <si>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</si>
  <si>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</si>
  <si>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</si>
  <si>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</si>
  <si>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</si>
  <si>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</si>
  <si>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</si>
  <si>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</si>
  <si>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</si>
  <si>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</si>
  <si>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</si>
  <si>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</si>
  <si>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</si>
  <si>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</si>
  <si>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</si>
  <si>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</si>
  <si>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</si>
  <si>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</si>
  <si>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</si>
  <si>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</si>
  <si>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</si>
  <si>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</si>
  <si>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</si>
  <si>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</si>
  <si>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</si>
  <si>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</si>
  <si>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</si>
  <si>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</si>
  <si>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</si>
  <si>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</si>
  <si>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</si>
  <si>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</si>
  <si>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</si>
  <si>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</si>
  <si>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</si>
  <si>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</si>
  <si>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</si>
  <si>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</si>
  <si>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G45 5</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</si>
  <si>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</si>
  <si>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</si>
  <si>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</si>
  <si>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</si>
  <si>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</si>
  <si>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</si>
  <si>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</si>
  <si>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</si>
  <si>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</si>
  <si>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</si>
  <si>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</si>
  <si>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</si>
  <si>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</si>
  <si>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</si>
  <si>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</si>
  <si>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</si>
  <si>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</si>
  <si>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</si>
  <si>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</si>
  <si>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</si>
  <si>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</si>
  <si>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</si>
  <si>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</si>
  <si>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</si>
  <si>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</si>
  <si>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G59 1</t>
  </si>
  <si>
    <t>GU52 0</t>
  </si>
  <si>
    <t>GU52 6</t>
  </si>
  <si>
    <t>GU52 7</t>
  </si>
  <si>
    <t>GU52 8</t>
  </si>
  <si>
    <t>GU52 9</t>
  </si>
  <si>
    <t>GU6 7</t>
  </si>
  <si>
    <t>GU6 8</t>
  </si>
  <si>
    <t>G61 6</t>
  </si>
  <si>
    <t>GU6 9</t>
  </si>
  <si>
    <t>GU7 1</t>
  </si>
  <si>
    <t>GU7 2</t>
  </si>
  <si>
    <t>GU7 3</t>
  </si>
  <si>
    <t>GU7 9</t>
  </si>
  <si>
    <t>GU8 4</t>
  </si>
  <si>
    <t>GU8 5</t>
  </si>
  <si>
    <t>GU8 6</t>
  </si>
  <si>
    <t>GU9 0</t>
  </si>
  <si>
    <t>GU9 1</t>
  </si>
  <si>
    <t>GU9 7</t>
  </si>
  <si>
    <t>GU9 8</t>
  </si>
  <si>
    <t>GU9 9</t>
  </si>
  <si>
    <t>GU95 1</t>
  </si>
  <si>
    <t>GY1 1</t>
  </si>
  <si>
    <t>G65 7</t>
  </si>
  <si>
    <t>GY1 2</t>
  </si>
  <si>
    <t>G65 8</t>
  </si>
  <si>
    <t>GY1 3</t>
  </si>
  <si>
    <t>GY1 4</t>
  </si>
  <si>
    <t>GY1 6</t>
  </si>
  <si>
    <t>GY1 7</t>
  </si>
  <si>
    <t>GY10 1</t>
  </si>
  <si>
    <t>GY2 4</t>
  </si>
  <si>
    <t>GY3 5</t>
  </si>
  <si>
    <t>GY4 6</t>
  </si>
  <si>
    <t>GY5 7</t>
  </si>
  <si>
    <t>GY6 8</t>
  </si>
  <si>
    <t>GY7 9</t>
  </si>
  <si>
    <t>GY8 0</t>
  </si>
  <si>
    <t>GY9 3</t>
  </si>
  <si>
    <t>HA0 1</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</si>
  <si>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</si>
  <si>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</si>
  <si>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</si>
  <si>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</si>
  <si>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</si>
  <si>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</si>
  <si>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</si>
  <si>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</si>
  <si>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</si>
  <si>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</si>
  <si>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</si>
  <si>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</si>
  <si>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</si>
  <si>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</si>
  <si>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</si>
  <si>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</si>
  <si>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</si>
  <si>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</si>
  <si>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</si>
  <si>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</si>
  <si>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</si>
  <si>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</si>
  <si>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</si>
  <si>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</si>
  <si>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</si>
  <si>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</si>
  <si>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</si>
  <si>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</si>
  <si>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</si>
  <si>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</si>
  <si>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</si>
  <si>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</si>
  <si>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G74 7</t>
  </si>
  <si>
    <t>HA5 5</t>
  </si>
  <si>
    <t>HA5 9</t>
  </si>
  <si>
    <t>HA6 1</t>
  </si>
  <si>
    <t>G75 1</t>
  </si>
  <si>
    <t>HA6 2</t>
  </si>
  <si>
    <t>HA6 3</t>
  </si>
  <si>
    <t>HA6 9</t>
  </si>
  <si>
    <t>HA7 1</t>
  </si>
  <si>
    <t>HA7 2</t>
  </si>
  <si>
    <t>HA7 3</t>
  </si>
  <si>
    <t>HA7 4</t>
  </si>
  <si>
    <t>HA7 9</t>
  </si>
  <si>
    <t>HA8 0</t>
  </si>
  <si>
    <t>HA8 4</t>
  </si>
  <si>
    <t>HA8 5</t>
  </si>
  <si>
    <t>HA8 6</t>
  </si>
  <si>
    <t>HA8 7</t>
  </si>
  <si>
    <t>HA8 8</t>
  </si>
  <si>
    <t>HA8 9</t>
  </si>
  <si>
    <t>HA9 0</t>
  </si>
  <si>
    <t>HA9 1</t>
  </si>
  <si>
    <t>G80 1</t>
  </si>
  <si>
    <t>HA9 6</t>
  </si>
  <si>
    <t>HA9 7</t>
  </si>
  <si>
    <t>HA9 8</t>
  </si>
  <si>
    <t>HA9 9</t>
  </si>
  <si>
    <t>HD1 1</t>
  </si>
  <si>
    <t>HD1 2</t>
  </si>
  <si>
    <t>HD1 3</t>
  </si>
  <si>
    <t>HD1 4</t>
  </si>
  <si>
    <t>HD1 5</t>
  </si>
  <si>
    <t>HD1 6</t>
  </si>
  <si>
    <t>HD1 9</t>
  </si>
  <si>
    <t>HD2 1</t>
  </si>
  <si>
    <t>HD2 2</t>
  </si>
  <si>
    <t>HD3 3</t>
  </si>
  <si>
    <t>HD3 4</t>
  </si>
  <si>
    <t>HD4 5</t>
  </si>
  <si>
    <t>HD4 6</t>
  </si>
  <si>
    <t>HD4 7</t>
  </si>
  <si>
    <t>HD5 0</t>
  </si>
  <si>
    <t>HD5 8</t>
  </si>
  <si>
    <t>HD5 9</t>
  </si>
  <si>
    <t>HD6 1</t>
  </si>
  <si>
    <t>HD6 2</t>
  </si>
  <si>
    <t>HD6 3</t>
  </si>
  <si>
    <t>G9 4</t>
  </si>
  <si>
    <t>HD6 4</t>
  </si>
  <si>
    <t>HD6 9</t>
  </si>
  <si>
    <t>HD7 4</t>
  </si>
  <si>
    <t>HD7 5</t>
  </si>
  <si>
    <t>HD7 6</t>
  </si>
  <si>
    <t>HD7 9</t>
  </si>
  <si>
    <t>HD8 0</t>
  </si>
  <si>
    <t>HD8 1</t>
  </si>
  <si>
    <t>HD8 8</t>
  </si>
  <si>
    <t>HD8 9</t>
  </si>
  <si>
    <t>HD9 1</t>
  </si>
  <si>
    <t>HD9 2</t>
  </si>
  <si>
    <t>HD9 3</t>
  </si>
  <si>
    <t>HD9 4</t>
  </si>
  <si>
    <t>HD9 5</t>
  </si>
  <si>
    <t>HD9 6</t>
  </si>
  <si>
    <t>HD9 7</t>
  </si>
  <si>
    <t>HD9 9</t>
  </si>
  <si>
    <t>HG1 1</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</si>
  <si>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</si>
  <si>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</si>
  <si>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</si>
  <si>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</si>
  <si>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</si>
  <si>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</si>
  <si>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</si>
  <si>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</si>
  <si>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</si>
  <si>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</si>
  <si>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</si>
  <si>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</si>
  <si>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</si>
  <si>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</si>
  <si>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</si>
  <si>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</si>
  <si>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</si>
  <si>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</si>
  <si>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</si>
  <si>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</si>
  <si>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</si>
  <si>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</si>
  <si>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</si>
  <si>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</si>
  <si>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GL2 6</t>
  </si>
  <si>
    <t>HP1 1</t>
  </si>
  <si>
    <t>HP1 2</t>
  </si>
  <si>
    <t>HP1 3</t>
  </si>
  <si>
    <t>HP1 9</t>
  </si>
  <si>
    <t>HP10 0</t>
  </si>
  <si>
    <t>HP10 8</t>
  </si>
  <si>
    <t>HP10 9</t>
  </si>
  <si>
    <t>HP11 1</t>
  </si>
  <si>
    <t>HP11 2</t>
  </si>
  <si>
    <t>HP11 9</t>
  </si>
  <si>
    <t>HP12 3</t>
  </si>
  <si>
    <t>HP12 4</t>
  </si>
  <si>
    <t>HP12 9</t>
  </si>
  <si>
    <t>HP13 5</t>
  </si>
  <si>
    <t>HP13 6</t>
  </si>
  <si>
    <t>HP13 7</t>
  </si>
  <si>
    <t>HP14 3</t>
  </si>
  <si>
    <t>HP14 4</t>
  </si>
  <si>
    <t>HP15 6</t>
  </si>
  <si>
    <t>GL4 7</t>
  </si>
  <si>
    <t>HP15 7</t>
  </si>
  <si>
    <t>HP15 9</t>
  </si>
  <si>
    <t>GL4 9</t>
  </si>
  <si>
    <t>HP16 0</t>
  </si>
  <si>
    <t>HP16 6</t>
  </si>
  <si>
    <t>HP16 9</t>
  </si>
  <si>
    <t>HP17 0</t>
  </si>
  <si>
    <t>HP17 8</t>
  </si>
  <si>
    <t>HP17 9</t>
  </si>
  <si>
    <t>GL5 8</t>
  </si>
  <si>
    <t>HP18 0</t>
  </si>
  <si>
    <t>HP18 9</t>
  </si>
  <si>
    <t>HP19 0</t>
  </si>
  <si>
    <t>HP19 7</t>
  </si>
  <si>
    <t>HP19 8</t>
  </si>
  <si>
    <t>HP19 9</t>
  </si>
  <si>
    <t>HP2 4</t>
  </si>
  <si>
    <t>HP2 5</t>
  </si>
  <si>
    <t>HP2 6</t>
  </si>
  <si>
    <t>GL51 5</t>
  </si>
  <si>
    <t>HP2 7</t>
  </si>
  <si>
    <t>HP20 1</t>
  </si>
  <si>
    <t>HP20 2</t>
  </si>
  <si>
    <t>HP20 9</t>
  </si>
  <si>
    <t>HP21 7</t>
  </si>
  <si>
    <t>HP21 8</t>
  </si>
  <si>
    <t>HP21 9</t>
  </si>
  <si>
    <t>GL52 4</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</si>
  <si>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</si>
  <si>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</si>
  <si>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</si>
  <si>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</si>
  <si>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</si>
  <si>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</si>
  <si>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</si>
  <si>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</si>
  <si>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</si>
  <si>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</si>
  <si>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</si>
  <si>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</si>
  <si>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</si>
  <si>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</si>
  <si>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</si>
  <si>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</si>
  <si>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</si>
  <si>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</si>
  <si>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</si>
  <si>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</si>
  <si>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</si>
  <si>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</si>
  <si>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</si>
  <si>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</si>
  <si>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</si>
  <si>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</si>
  <si>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</si>
  <si>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</si>
  <si>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</si>
  <si>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</si>
  <si>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</si>
  <si>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</si>
  <si>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</si>
  <si>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</si>
  <si>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</si>
  <si>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</si>
  <si>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</si>
  <si>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</si>
  <si>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</si>
  <si>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</si>
  <si>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</si>
  <si>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</si>
  <si>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</si>
  <si>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</si>
  <si>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</si>
  <si>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</si>
  <si>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</si>
  <si>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</si>
  <si>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</si>
  <si>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</si>
  <si>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</si>
  <si>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</si>
  <si>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</si>
  <si>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GU13 0</t>
  </si>
  <si>
    <t>HR7 9</t>
  </si>
  <si>
    <t>GU13 8</t>
  </si>
  <si>
    <t>HR8 1</t>
  </si>
  <si>
    <t>GU13 9</t>
  </si>
  <si>
    <t>HR8 2</t>
  </si>
  <si>
    <t>HR8 9</t>
  </si>
  <si>
    <t>HR9 5</t>
  </si>
  <si>
    <t>HR9 6</t>
  </si>
  <si>
    <t>HR9 7</t>
  </si>
  <si>
    <t>HR9 9</t>
  </si>
  <si>
    <t>HS1 2</t>
  </si>
  <si>
    <t>HS1 9</t>
  </si>
  <si>
    <t>HS2 0</t>
  </si>
  <si>
    <t>HS2 9</t>
  </si>
  <si>
    <t>HS3 3</t>
  </si>
  <si>
    <t>HS4 3</t>
  </si>
  <si>
    <t>GU16 5</t>
  </si>
  <si>
    <t>HS5 3</t>
  </si>
  <si>
    <t>HS6 5</t>
  </si>
  <si>
    <t>HS7 5</t>
  </si>
  <si>
    <t>HS8 5</t>
  </si>
  <si>
    <t>HS9 5</t>
  </si>
  <si>
    <t>HU1 1</t>
  </si>
  <si>
    <t>GU17 3</t>
  </si>
  <si>
    <t>HU1 2</t>
  </si>
  <si>
    <t>GU17 7</t>
  </si>
  <si>
    <t>HU1 3</t>
  </si>
  <si>
    <t>GU17 8</t>
  </si>
  <si>
    <t>HU1 4</t>
  </si>
  <si>
    <t>HU10 6</t>
  </si>
  <si>
    <t>HU10 7</t>
  </si>
  <si>
    <t>HU10 9</t>
  </si>
  <si>
    <t>HU11 4</t>
  </si>
  <si>
    <t>GU2 5</t>
  </si>
  <si>
    <t>HU11 5</t>
  </si>
  <si>
    <t>GU2 6</t>
  </si>
  <si>
    <t>HU12 0</t>
  </si>
  <si>
    <t>HU12 8</t>
  </si>
  <si>
    <t>HU12 9</t>
  </si>
  <si>
    <t>HU13 0</t>
  </si>
  <si>
    <t>HU13 3</t>
  </si>
  <si>
    <t>GU21 1</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</si>
  <si>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</si>
  <si>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</si>
  <si>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</si>
  <si>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</si>
  <si>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</si>
  <si>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</si>
  <si>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</si>
  <si>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</si>
  <si>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</si>
  <si>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</si>
  <si>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</si>
  <si>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</si>
  <si>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</si>
  <si>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</si>
  <si>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</si>
  <si>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</si>
  <si>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</si>
  <si>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</si>
  <si>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</si>
  <si>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</si>
  <si>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</si>
  <si>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</si>
  <si>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</si>
  <si>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</si>
  <si>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</si>
  <si>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</si>
  <si>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</si>
  <si>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</si>
  <si>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</si>
  <si>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</si>
  <si>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</si>
  <si>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</si>
  <si>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</si>
  <si>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</si>
  <si>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</si>
  <si>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</si>
  <si>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</si>
  <si>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</si>
  <si>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</si>
  <si>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</si>
  <si>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</si>
  <si>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</si>
  <si>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</si>
  <si>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</si>
  <si>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</si>
  <si>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</si>
  <si>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</si>
  <si>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</si>
  <si>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</si>
  <si>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</si>
  <si>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</si>
  <si>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</si>
  <si>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</si>
  <si>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GU35 2</t>
  </si>
  <si>
    <t>HU9 5</t>
  </si>
  <si>
    <t>HU9 9</t>
  </si>
  <si>
    <t>HX1 1</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</si>
  <si>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</si>
  <si>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</si>
  <si>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</si>
  <si>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</si>
  <si>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</si>
  <si>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</si>
  <si>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</si>
  <si>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</si>
  <si>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</si>
  <si>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</si>
  <si>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</si>
  <si>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</si>
  <si>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</si>
  <si>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</si>
  <si>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</si>
  <si>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</si>
  <si>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</si>
  <si>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</si>
  <si>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</si>
  <si>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</si>
  <si>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</si>
  <si>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</si>
  <si>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</si>
  <si>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</si>
  <si>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</si>
  <si>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</si>
  <si>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</si>
  <si>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</si>
  <si>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</si>
  <si>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</si>
  <si>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</si>
  <si>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</si>
  <si>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</si>
  <si>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</si>
  <si>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</si>
  <si>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</si>
  <si>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</si>
  <si>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</si>
  <si>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</si>
  <si>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</si>
  <si>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</si>
  <si>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</si>
  <si>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</si>
  <si>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</si>
  <si>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</si>
  <si>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</si>
  <si>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</si>
  <si>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</si>
  <si>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</si>
  <si>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</si>
  <si>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</si>
  <si>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</si>
  <si>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GY9 0</t>
  </si>
  <si>
    <t>IG6 1</t>
  </si>
  <si>
    <t>IG6 2</t>
  </si>
  <si>
    <t>IG6 3</t>
  </si>
  <si>
    <t>IG7 4</t>
  </si>
  <si>
    <t>IG7 5</t>
  </si>
  <si>
    <t>IG7 6</t>
  </si>
  <si>
    <t>IG8 0</t>
  </si>
  <si>
    <t>IG8 1</t>
  </si>
  <si>
    <t>IG8 7</t>
  </si>
  <si>
    <t>IG8 8</t>
  </si>
  <si>
    <t>IG8 9</t>
  </si>
  <si>
    <t>IG9 5</t>
  </si>
  <si>
    <t>IG9 6</t>
  </si>
  <si>
    <t>IM1 1</t>
  </si>
  <si>
    <t>HA2 5</t>
  </si>
  <si>
    <t>IM1 2</t>
  </si>
  <si>
    <t>IM1 3</t>
  </si>
  <si>
    <t>IM1 4</t>
  </si>
  <si>
    <t>IM1 5</t>
  </si>
  <si>
    <t>IM2 1</t>
  </si>
  <si>
    <t>IM2 2</t>
  </si>
  <si>
    <t>IM2 3</t>
  </si>
  <si>
    <t>IM2 4</t>
  </si>
  <si>
    <t>IM2 5</t>
  </si>
  <si>
    <t>IM2 6</t>
  </si>
  <si>
    <t>IM2 7</t>
  </si>
  <si>
    <t>IM3 1</t>
  </si>
  <si>
    <t>IM3 2</t>
  </si>
  <si>
    <t>IM3 3</t>
  </si>
  <si>
    <t>IM3 4</t>
  </si>
  <si>
    <t>IM4 1</t>
  </si>
  <si>
    <t>IM4 2</t>
  </si>
  <si>
    <t>IM4 3</t>
  </si>
  <si>
    <t>IM4 4</t>
  </si>
  <si>
    <t>IM4 5</t>
  </si>
  <si>
    <t>IM4 6</t>
  </si>
  <si>
    <t>IM4 7</t>
  </si>
  <si>
    <t>IM5 1</t>
  </si>
  <si>
    <t>IM5 2</t>
  </si>
  <si>
    <t>IM5 3</t>
  </si>
  <si>
    <t>IM6 1</t>
  </si>
  <si>
    <t>IM6 2</t>
  </si>
  <si>
    <t>IM7 1</t>
  </si>
  <si>
    <t>IM7 2</t>
  </si>
  <si>
    <t>IM7 3</t>
  </si>
  <si>
    <t>IM7 4</t>
  </si>
  <si>
    <t>IM7 5</t>
  </si>
  <si>
    <t>IM8 1</t>
  </si>
  <si>
    <t>IM8 2</t>
  </si>
  <si>
    <t>IM8 3</t>
  </si>
  <si>
    <t>IM9 1</t>
  </si>
  <si>
    <t>IM9 2</t>
  </si>
  <si>
    <t>IM9 3</t>
  </si>
  <si>
    <t>IM9 4</t>
  </si>
  <si>
    <t>IM9 5</t>
  </si>
  <si>
    <t>IM9 6</t>
  </si>
  <si>
    <t>IM99 1</t>
  </si>
  <si>
    <t>IM99 2</t>
  </si>
  <si>
    <t>IM99 3</t>
  </si>
  <si>
    <t>IM99 4</t>
  </si>
  <si>
    <t>IM99 5</t>
  </si>
  <si>
    <t>IM99 6</t>
  </si>
  <si>
    <t>IM99 7</t>
  </si>
  <si>
    <t>IM99 8</t>
  </si>
  <si>
    <t>IM99 9</t>
  </si>
  <si>
    <t>IP1 1</t>
  </si>
  <si>
    <t>IP1 2</t>
  </si>
  <si>
    <t>IP1 3</t>
  </si>
  <si>
    <t>IP1 4</t>
  </si>
  <si>
    <t>IP1 5</t>
  </si>
  <si>
    <t>IP1 6</t>
  </si>
  <si>
    <t>IP1 9</t>
  </si>
  <si>
    <t>IP10 0</t>
  </si>
  <si>
    <t>IP11 0</t>
  </si>
  <si>
    <t>IP11 1</t>
  </si>
  <si>
    <t>IP11 2</t>
  </si>
  <si>
    <t>IP11 3</t>
  </si>
  <si>
    <t>IP11 4</t>
  </si>
  <si>
    <t>IP11 7</t>
  </si>
  <si>
    <t>IP11 9</t>
  </si>
  <si>
    <t>IP12 1</t>
  </si>
  <si>
    <t>IP12 2</t>
  </si>
  <si>
    <t>IP12 3</t>
  </si>
  <si>
    <t>HD7 1</t>
  </si>
  <si>
    <t>IP12 4</t>
  </si>
  <si>
    <t>HD7 2</t>
  </si>
  <si>
    <t>IP12 9</t>
  </si>
  <si>
    <t>HD7 3</t>
  </si>
  <si>
    <t>IP13 0</t>
  </si>
  <si>
    <t>IP13 6</t>
  </si>
  <si>
    <t>IP13 7</t>
  </si>
  <si>
    <t>IP13 8</t>
  </si>
  <si>
    <t>HD7 7</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</si>
  <si>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</si>
  <si>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</si>
  <si>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</si>
  <si>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</si>
  <si>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</si>
  <si>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</si>
  <si>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</si>
  <si>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</si>
  <si>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</si>
  <si>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</si>
  <si>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</si>
  <si>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</si>
  <si>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</si>
  <si>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</si>
  <si>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</si>
  <si>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</si>
  <si>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</si>
  <si>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</si>
  <si>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</si>
  <si>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</si>
  <si>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</si>
  <si>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</si>
  <si>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</si>
  <si>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</si>
  <si>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</si>
  <si>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</si>
  <si>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</si>
  <si>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</si>
  <si>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</si>
  <si>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</si>
  <si>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</si>
  <si>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</si>
  <si>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</si>
  <si>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</si>
  <si>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</si>
  <si>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</si>
  <si>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</si>
  <si>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</si>
  <si>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</si>
  <si>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</si>
  <si>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</si>
  <si>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</si>
  <si>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</si>
  <si>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</si>
  <si>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</si>
  <si>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</si>
  <si>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</si>
  <si>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</si>
  <si>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</si>
  <si>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</si>
  <si>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</si>
  <si>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</si>
  <si>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</si>
  <si>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</si>
  <si>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</si>
  <si>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</si>
  <si>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</si>
  <si>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</si>
  <si>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</si>
  <si>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</si>
  <si>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</si>
  <si>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</si>
  <si>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</si>
  <si>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</si>
  <si>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</si>
  <si>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</si>
  <si>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</si>
  <si>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</si>
  <si>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</si>
  <si>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HP19 3</t>
  </si>
  <si>
    <t>IP5 1</t>
  </si>
  <si>
    <t>IP5 2</t>
  </si>
  <si>
    <t>IP5 3</t>
  </si>
  <si>
    <t>IP6 0</t>
  </si>
  <si>
    <t>HP2 1</t>
  </si>
  <si>
    <t>IP6 8</t>
  </si>
  <si>
    <t>IP6 9</t>
  </si>
  <si>
    <t>IP7 5</t>
  </si>
  <si>
    <t>IP7 6</t>
  </si>
  <si>
    <t>IP7 7</t>
  </si>
  <si>
    <t>IP7 9</t>
  </si>
  <si>
    <t>IP8 3</t>
  </si>
  <si>
    <t>IP8 4</t>
  </si>
  <si>
    <t>IP9 1</t>
  </si>
  <si>
    <t>IP9 2</t>
  </si>
  <si>
    <t>IP98 1</t>
  </si>
  <si>
    <t>IP98 6</t>
  </si>
  <si>
    <t>IP98 9</t>
  </si>
  <si>
    <t>IV1 1</t>
  </si>
  <si>
    <t>IV1 3</t>
  </si>
  <si>
    <t>IV1 9</t>
  </si>
  <si>
    <t>IV10 8</t>
  </si>
  <si>
    <t>IV11 8</t>
  </si>
  <si>
    <t>IV12 4</t>
  </si>
  <si>
    <t>IV12 5</t>
  </si>
  <si>
    <t>IV12 9</t>
  </si>
  <si>
    <t>IV13 7</t>
  </si>
  <si>
    <t>IV14 9</t>
  </si>
  <si>
    <t>IV15 0</t>
  </si>
  <si>
    <t>IV15 9</t>
  </si>
  <si>
    <t>IV16 9</t>
  </si>
  <si>
    <t>IV17 0</t>
  </si>
  <si>
    <t>IV18 0</t>
  </si>
  <si>
    <t>IV19 1</t>
  </si>
  <si>
    <t>IV2 3</t>
  </si>
  <si>
    <t>IV2 4</t>
  </si>
  <si>
    <t>IV2 5</t>
  </si>
  <si>
    <t>IV2 6</t>
  </si>
  <si>
    <t>IV2 7</t>
  </si>
  <si>
    <t>IV20 1</t>
  </si>
  <si>
    <t>IV21 2</t>
  </si>
  <si>
    <t>IV22 2</t>
  </si>
  <si>
    <t>HP7 5</t>
  </si>
  <si>
    <t>IV23 2</t>
  </si>
  <si>
    <t>IV24 3</t>
  </si>
  <si>
    <t>IV25 3</t>
  </si>
  <si>
    <t>IV26 2</t>
  </si>
  <si>
    <t>IV27 4</t>
  </si>
  <si>
    <t>IV27 9</t>
  </si>
  <si>
    <t>IV28 3</t>
  </si>
  <si>
    <t>IV3 5</t>
  </si>
  <si>
    <t>IV3 8</t>
  </si>
  <si>
    <t>IV30 1</t>
  </si>
  <si>
    <t>HR1 5</t>
  </si>
  <si>
    <t>IV30 4</t>
  </si>
  <si>
    <t>IV30 5</t>
  </si>
  <si>
    <t>IV30 6</t>
  </si>
  <si>
    <t>HR2 2</t>
  </si>
  <si>
    <t>IV30 8</t>
  </si>
  <si>
    <t>IV30 9</t>
  </si>
  <si>
    <t>IV31 6</t>
  </si>
  <si>
    <t>IV31 9</t>
  </si>
  <si>
    <t>IV32 7</t>
  </si>
  <si>
    <t>IV36 1</t>
  </si>
  <si>
    <t>IV36 2</t>
  </si>
  <si>
    <t>IV36 3</t>
  </si>
  <si>
    <t>IV36 9</t>
  </si>
  <si>
    <t>IV4 7</t>
  </si>
  <si>
    <t>IV40 8</t>
  </si>
  <si>
    <t>IV41 8</t>
  </si>
  <si>
    <t>HR5 8</t>
  </si>
  <si>
    <t>IV42 8</t>
  </si>
  <si>
    <t>IV43 8</t>
  </si>
  <si>
    <t>IV44 8</t>
  </si>
  <si>
    <t>IV45 8</t>
  </si>
  <si>
    <t>IV46 8</t>
  </si>
  <si>
    <t>IV47 8</t>
  </si>
  <si>
    <t>IV48 8</t>
  </si>
  <si>
    <t>IV49 9</t>
  </si>
  <si>
    <t>IV5 7</t>
  </si>
  <si>
    <t>IV51 0</t>
  </si>
  <si>
    <t>IV51 9</t>
  </si>
  <si>
    <t>IV52 8</t>
  </si>
  <si>
    <t>IV53 8</t>
  </si>
  <si>
    <t>IV54 8</t>
  </si>
  <si>
    <t>IV55 8</t>
  </si>
  <si>
    <t>IV56 8</t>
  </si>
  <si>
    <t>IV6 7</t>
  </si>
  <si>
    <t>IV63 6</t>
  </si>
  <si>
    <t>IV63 7</t>
  </si>
  <si>
    <t>IV7 8</t>
  </si>
  <si>
    <t>IV8 8</t>
  </si>
  <si>
    <t>IV9 8</t>
  </si>
  <si>
    <t>IV99 1</t>
  </si>
  <si>
    <t>JE1 0</t>
  </si>
  <si>
    <t>JE1 1</t>
  </si>
  <si>
    <t>JE1 2</t>
  </si>
  <si>
    <t>JE1 3</t>
  </si>
  <si>
    <t>JE1 4</t>
  </si>
  <si>
    <t>JE1 5</t>
  </si>
  <si>
    <t>JE1 6</t>
  </si>
  <si>
    <t>JE1 7</t>
  </si>
  <si>
    <t>JE1 8</t>
  </si>
  <si>
    <t>JE1 9</t>
  </si>
  <si>
    <t>JE2 3</t>
  </si>
  <si>
    <t>JE2 4</t>
  </si>
  <si>
    <t>JE2 6</t>
  </si>
  <si>
    <t>JE2 7</t>
  </si>
  <si>
    <t>JE3 1</t>
  </si>
  <si>
    <t>JE3 2</t>
  </si>
  <si>
    <t>JE3 3</t>
  </si>
  <si>
    <t>JE3 4</t>
  </si>
  <si>
    <t>JE3 5</t>
  </si>
  <si>
    <t>JE3 6</t>
  </si>
  <si>
    <t>JE3 7</t>
  </si>
  <si>
    <t>JE3 8</t>
  </si>
  <si>
    <t>JE3 9</t>
  </si>
  <si>
    <t>JE4 0</t>
  </si>
  <si>
    <t>JE4 2</t>
  </si>
  <si>
    <t>JE4 5</t>
  </si>
  <si>
    <t>JE4 8</t>
  </si>
  <si>
    <t>JE4 9</t>
  </si>
  <si>
    <t>KA1 1</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</si>
  <si>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</si>
  <si>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</si>
  <si>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</si>
  <si>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</si>
  <si>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</si>
  <si>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</si>
  <si>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</si>
  <si>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</si>
  <si>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</si>
  <si>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</si>
  <si>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</si>
  <si>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</si>
  <si>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</si>
  <si>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</si>
  <si>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</si>
  <si>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</si>
  <si>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</si>
  <si>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</si>
  <si>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</si>
  <si>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</si>
  <si>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</si>
  <si>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</si>
  <si>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HU55 1</t>
  </si>
  <si>
    <t>KA15 2</t>
  </si>
  <si>
    <t>KA15 9</t>
  </si>
  <si>
    <t>KA16 9</t>
  </si>
  <si>
    <t>KA17 0</t>
  </si>
  <si>
    <t>KA18 1</t>
  </si>
  <si>
    <t>KA18 2</t>
  </si>
  <si>
    <t>KA18 3</t>
  </si>
  <si>
    <t>KA18 4</t>
  </si>
  <si>
    <t>KA18 9</t>
  </si>
  <si>
    <t>KA19 7</t>
  </si>
  <si>
    <t>KA19 8</t>
  </si>
  <si>
    <t>KA2 0</t>
  </si>
  <si>
    <t>KA2 9</t>
  </si>
  <si>
    <t>KA20 3</t>
  </si>
  <si>
    <t>KA20 4</t>
  </si>
  <si>
    <t>KA20 9</t>
  </si>
  <si>
    <t>KA21 5</t>
  </si>
  <si>
    <t>KA21 6</t>
  </si>
  <si>
    <t>KA21 9</t>
  </si>
  <si>
    <t>KA22 7</t>
  </si>
  <si>
    <t>KA22 8</t>
  </si>
  <si>
    <t>KA23 9</t>
  </si>
  <si>
    <t>KA24 4</t>
  </si>
  <si>
    <t>KA24 5</t>
  </si>
  <si>
    <t>KA25 6</t>
  </si>
  <si>
    <t>KA25 7</t>
  </si>
  <si>
    <t>KA25 9</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</si>
  <si>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</si>
  <si>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</si>
  <si>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</si>
  <si>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</si>
  <si>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</si>
  <si>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</si>
  <si>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</si>
  <si>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</si>
  <si>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</si>
  <si>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</si>
  <si>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</si>
  <si>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</si>
  <si>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</si>
  <si>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</si>
  <si>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</si>
  <si>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</si>
  <si>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</si>
  <si>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</si>
  <si>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</si>
  <si>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</si>
  <si>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HX7 0</t>
  </si>
  <si>
    <t>KA6 7</t>
  </si>
  <si>
    <t>KA7 1</t>
  </si>
  <si>
    <t>KA7 2</t>
  </si>
  <si>
    <t>KA7 3</t>
  </si>
  <si>
    <t>KA7 4</t>
  </si>
  <si>
    <t>KA7 9</t>
  </si>
  <si>
    <t>KA8 0</t>
  </si>
  <si>
    <t>KA8 8</t>
  </si>
  <si>
    <t>KA8 9</t>
  </si>
  <si>
    <t>KA9 1</t>
  </si>
  <si>
    <t>KA9 2</t>
  </si>
  <si>
    <t>KA9 9</t>
  </si>
  <si>
    <t>KT1 1</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</si>
  <si>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</si>
  <si>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</si>
  <si>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</si>
  <si>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</si>
  <si>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</si>
  <si>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</si>
  <si>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</si>
  <si>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</si>
  <si>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</si>
  <si>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</si>
  <si>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</si>
  <si>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</si>
  <si>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</si>
  <si>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</si>
  <si>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</si>
  <si>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</si>
  <si>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</si>
  <si>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</si>
  <si>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</si>
  <si>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</si>
  <si>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</si>
  <si>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</si>
  <si>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</si>
  <si>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</si>
  <si>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</si>
  <si>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</si>
  <si>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</si>
  <si>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</si>
  <si>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</si>
  <si>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</si>
  <si>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</si>
  <si>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</si>
  <si>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</si>
  <si>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</si>
  <si>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</si>
  <si>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</si>
  <si>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</si>
  <si>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</si>
  <si>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</si>
  <si>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</si>
  <si>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</si>
  <si>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</si>
  <si>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</si>
  <si>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</si>
  <si>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</si>
  <si>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</si>
  <si>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</si>
  <si>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</si>
  <si>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</si>
  <si>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</si>
  <si>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</si>
  <si>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</si>
  <si>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</si>
  <si>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</si>
  <si>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</si>
  <si>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</si>
  <si>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</si>
  <si>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</si>
  <si>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</si>
  <si>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</si>
  <si>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</si>
  <si>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</si>
  <si>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</si>
  <si>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</si>
  <si>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IM86 1</t>
  </si>
  <si>
    <t>KT24 9</t>
  </si>
  <si>
    <t>IM86 2</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</si>
  <si>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</si>
  <si>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</si>
  <si>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</si>
  <si>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</si>
  <si>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</si>
  <si>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</si>
  <si>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</si>
  <si>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</si>
  <si>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</si>
  <si>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</si>
  <si>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</si>
  <si>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</si>
  <si>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</si>
  <si>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</si>
  <si>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</si>
  <si>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</si>
  <si>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</si>
  <si>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</si>
  <si>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</si>
  <si>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</si>
  <si>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</si>
  <si>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</si>
  <si>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</si>
  <si>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</si>
  <si>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KW1 5</t>
  </si>
  <si>
    <t>KW10 6</t>
  </si>
  <si>
    <t>KW11 6</t>
  </si>
  <si>
    <t>KW12 6</t>
  </si>
  <si>
    <t>KW13 6</t>
  </si>
  <si>
    <t>KW14 7</t>
  </si>
  <si>
    <t>IP11 8</t>
  </si>
  <si>
    <t>KW14 8</t>
  </si>
  <si>
    <t>KW14 9</t>
  </si>
  <si>
    <t>KW15 1</t>
  </si>
  <si>
    <t>KW15 9</t>
  </si>
  <si>
    <t>KW16 3</t>
  </si>
  <si>
    <t>KW17 2</t>
  </si>
  <si>
    <t>KW2 6</t>
  </si>
  <si>
    <t>KW3 6</t>
  </si>
  <si>
    <t>KW5 6</t>
  </si>
  <si>
    <t>KW6 6</t>
  </si>
  <si>
    <t>KW7 6</t>
  </si>
  <si>
    <t>KW8 6</t>
  </si>
  <si>
    <t>KW9 6</t>
  </si>
  <si>
    <t>KY1 1</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</si>
  <si>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</si>
  <si>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</si>
  <si>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</si>
  <si>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</si>
  <si>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</si>
  <si>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</si>
  <si>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</si>
  <si>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</si>
  <si>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</si>
  <si>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</si>
  <si>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</si>
  <si>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</si>
  <si>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</si>
  <si>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</si>
  <si>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</si>
  <si>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</si>
  <si>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</si>
  <si>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</si>
  <si>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</si>
  <si>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</si>
  <si>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</si>
  <si>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</si>
  <si>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</si>
  <si>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</si>
  <si>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</si>
  <si>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</si>
  <si>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IP22 3</t>
  </si>
  <si>
    <t>KY15 7</t>
  </si>
  <si>
    <t>KY15 9</t>
  </si>
  <si>
    <t>KY16 0</t>
  </si>
  <si>
    <t>KY16 6</t>
  </si>
  <si>
    <t>KY16 8</t>
  </si>
  <si>
    <t>KY16 9</t>
  </si>
  <si>
    <t>IP23 9</t>
  </si>
  <si>
    <t>KY2 5</t>
  </si>
  <si>
    <t>KY2 6</t>
  </si>
  <si>
    <t>KY2 9</t>
  </si>
  <si>
    <t>KY3 0</t>
  </si>
  <si>
    <t>KY3 9</t>
  </si>
  <si>
    <t>KY4 0</t>
  </si>
  <si>
    <t>KY4 8</t>
  </si>
  <si>
    <t>KY4 9</t>
  </si>
  <si>
    <t>KY5 0</t>
  </si>
  <si>
    <t>KY5 8</t>
  </si>
  <si>
    <t>IP27 1</t>
  </si>
  <si>
    <t>KY5 9</t>
  </si>
  <si>
    <t>KY6 1</t>
  </si>
  <si>
    <t>KY6 2</t>
  </si>
  <si>
    <t>KY6 3</t>
  </si>
  <si>
    <t>KY7 4</t>
  </si>
  <si>
    <t>KY7 5</t>
  </si>
  <si>
    <t>KY7 6</t>
  </si>
  <si>
    <t>KY7 9</t>
  </si>
  <si>
    <t>KY8 1</t>
  </si>
  <si>
    <t>KY8 2</t>
  </si>
  <si>
    <t>KY8 3</t>
  </si>
  <si>
    <t>KY8 4</t>
  </si>
  <si>
    <t>KY8 5</t>
  </si>
  <si>
    <t>KY8 6</t>
  </si>
  <si>
    <t>KY8 9</t>
  </si>
  <si>
    <t>KY9 1</t>
  </si>
  <si>
    <t>KY99 0</t>
  </si>
  <si>
    <t>KY99 1</t>
  </si>
  <si>
    <t>KY99 2</t>
  </si>
  <si>
    <t>KY99 3</t>
  </si>
  <si>
    <t>KY99 4</t>
  </si>
  <si>
    <t>KY99 5</t>
  </si>
  <si>
    <t>KY99 6</t>
  </si>
  <si>
    <t>KY99 7</t>
  </si>
  <si>
    <t>KY99 8</t>
  </si>
  <si>
    <t>KY99 9</t>
  </si>
  <si>
    <t>L1 0</t>
  </si>
  <si>
    <t>L1 1</t>
  </si>
  <si>
    <t>L1 2</t>
  </si>
  <si>
    <t>L1 3</t>
  </si>
  <si>
    <t>IP5 7</t>
  </si>
  <si>
    <t>L1 4</t>
  </si>
  <si>
    <t>L1 5</t>
  </si>
  <si>
    <t>L1 6</t>
  </si>
  <si>
    <t>L1 7</t>
  </si>
  <si>
    <t>L1 8</t>
  </si>
  <si>
    <t>L1 9</t>
  </si>
  <si>
    <t>L10 0</t>
  </si>
  <si>
    <t>L10 1</t>
  </si>
  <si>
    <t>L10 2</t>
  </si>
  <si>
    <t>L10 3</t>
  </si>
  <si>
    <t>L10 4</t>
  </si>
  <si>
    <t>L10 5</t>
  </si>
  <si>
    <t>L10 6</t>
  </si>
  <si>
    <t>L10 7</t>
  </si>
  <si>
    <t>L10 8</t>
  </si>
  <si>
    <t>L10 9</t>
  </si>
  <si>
    <t>IV1 2</t>
  </si>
  <si>
    <t>L11 0</t>
  </si>
  <si>
    <t>L11 1</t>
  </si>
  <si>
    <t>L11 2</t>
  </si>
  <si>
    <t>L11 3</t>
  </si>
  <si>
    <t>L11 4</t>
  </si>
  <si>
    <t>L11 5</t>
  </si>
  <si>
    <t>L11 6</t>
  </si>
  <si>
    <t>L11 7</t>
  </si>
  <si>
    <t>L11 8</t>
  </si>
  <si>
    <t>L11 9</t>
  </si>
  <si>
    <t>L12 0</t>
  </si>
  <si>
    <t>L12 1</t>
  </si>
  <si>
    <t>L12 2</t>
  </si>
  <si>
    <t>L12 3</t>
  </si>
  <si>
    <t>L12 4</t>
  </si>
  <si>
    <t>IV18 9</t>
  </si>
  <si>
    <t>L12 5</t>
  </si>
  <si>
    <t>L12 6</t>
  </si>
  <si>
    <t>IV19 9</t>
  </si>
  <si>
    <t>L12 7</t>
  </si>
  <si>
    <t>IV2 2</t>
  </si>
  <si>
    <t>L12 8</t>
  </si>
  <si>
    <t>L12 9</t>
  </si>
  <si>
    <t>L13 0</t>
  </si>
  <si>
    <t>L13 1</t>
  </si>
  <si>
    <t>L13 2</t>
  </si>
  <si>
    <t>L13 3</t>
  </si>
  <si>
    <t>L13 4</t>
  </si>
  <si>
    <t>L13 5</t>
  </si>
  <si>
    <t>L13 6</t>
  </si>
  <si>
    <t>L13 7</t>
  </si>
  <si>
    <t>L13 8</t>
  </si>
  <si>
    <t>L13 9</t>
  </si>
  <si>
    <t>L14 0</t>
  </si>
  <si>
    <t>L14 1</t>
  </si>
  <si>
    <t>L14 2</t>
  </si>
  <si>
    <t>L14 3</t>
  </si>
  <si>
    <t>L14 4</t>
  </si>
  <si>
    <t>IV3 6</t>
  </si>
  <si>
    <t>L14 5</t>
  </si>
  <si>
    <t>L14 6</t>
  </si>
  <si>
    <t>L14 7</t>
  </si>
  <si>
    <t>IV30 2</t>
  </si>
  <si>
    <t>L14 8</t>
  </si>
  <si>
    <t>IV30 3</t>
  </si>
  <si>
    <t>L14 9</t>
  </si>
  <si>
    <t>L15 0</t>
  </si>
  <si>
    <t>L15 1</t>
  </si>
  <si>
    <t>L15 2</t>
  </si>
  <si>
    <t>L15 3</t>
  </si>
  <si>
    <t>L15 4</t>
  </si>
  <si>
    <t>L15 5</t>
  </si>
  <si>
    <t>L15 6</t>
  </si>
  <si>
    <t>L15 7</t>
  </si>
  <si>
    <t>IV33 7</t>
  </si>
  <si>
    <t>L15 8</t>
  </si>
  <si>
    <t>IV34 7</t>
  </si>
  <si>
    <t>L15 9</t>
  </si>
  <si>
    <t>IV35 7</t>
  </si>
  <si>
    <t>L16 0</t>
  </si>
  <si>
    <t>IV36 0</t>
  </si>
  <si>
    <t>L16 1</t>
  </si>
  <si>
    <t>L16 2</t>
  </si>
  <si>
    <t>L16 3</t>
  </si>
  <si>
    <t>L16 4</t>
  </si>
  <si>
    <t>L16 5</t>
  </si>
  <si>
    <t>L16 6</t>
  </si>
  <si>
    <t>L16 7</t>
  </si>
  <si>
    <t>IV40 9</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</si>
  <si>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</si>
  <si>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</si>
  <si>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</si>
  <si>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</si>
  <si>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</si>
  <si>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</si>
  <si>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</si>
  <si>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</si>
  <si>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</si>
  <si>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</si>
  <si>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</si>
  <si>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</si>
  <si>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</si>
  <si>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</si>
  <si>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</si>
  <si>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</si>
  <si>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</si>
  <si>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</si>
  <si>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</si>
  <si>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</si>
  <si>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</si>
  <si>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</si>
  <si>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</si>
  <si>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</si>
  <si>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</si>
  <si>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</si>
  <si>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</si>
  <si>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</si>
  <si>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</si>
  <si>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</si>
  <si>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</si>
  <si>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</si>
  <si>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</si>
  <si>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</si>
  <si>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</si>
  <si>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</si>
  <si>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</si>
  <si>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L2 5</t>
  </si>
  <si>
    <t>L2 6</t>
  </si>
  <si>
    <t>L2 7</t>
  </si>
  <si>
    <t>L2 8</t>
  </si>
  <si>
    <t>L2 9</t>
  </si>
  <si>
    <t>L20 0</t>
  </si>
  <si>
    <t>L20 1</t>
  </si>
  <si>
    <t>L20 2</t>
  </si>
  <si>
    <t>L20 3</t>
  </si>
  <si>
    <t>L20 4</t>
  </si>
  <si>
    <t>L20 5</t>
  </si>
  <si>
    <t>L20 6</t>
  </si>
  <si>
    <t>L20 7</t>
  </si>
  <si>
    <t>L20 8</t>
  </si>
  <si>
    <t>L20 9</t>
  </si>
  <si>
    <t>L21 0</t>
  </si>
  <si>
    <t>JE5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</si>
  <si>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</si>
  <si>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</si>
  <si>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</si>
  <si>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</si>
  <si>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</si>
  <si>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</si>
  <si>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</si>
  <si>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</si>
  <si>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</si>
  <si>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</si>
  <si>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</si>
  <si>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</si>
  <si>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</si>
  <si>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</si>
  <si>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</si>
  <si>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</si>
  <si>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</si>
  <si>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</si>
  <si>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</si>
  <si>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</si>
  <si>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</si>
  <si>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</si>
  <si>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</si>
  <si>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</si>
  <si>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</si>
  <si>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</si>
  <si>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</si>
  <si>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</si>
  <si>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</si>
  <si>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</si>
  <si>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</si>
  <si>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</si>
  <si>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</si>
  <si>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</si>
  <si>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</si>
  <si>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KA19 9</t>
  </si>
  <si>
    <t>L24 6</t>
  </si>
  <si>
    <t>L24 7</t>
  </si>
  <si>
    <t>L24 8</t>
  </si>
  <si>
    <t>L24 9</t>
  </si>
  <si>
    <t>L25 0</t>
  </si>
  <si>
    <t>L25 1</t>
  </si>
  <si>
    <t>L25 2</t>
  </si>
  <si>
    <t>L25 3</t>
  </si>
  <si>
    <t>L25 4</t>
  </si>
  <si>
    <t>L25 5</t>
  </si>
  <si>
    <t>L25 6</t>
  </si>
  <si>
    <t>KA22 9</t>
  </si>
  <si>
    <t>L25 7</t>
  </si>
  <si>
    <t>L25 8</t>
  </si>
  <si>
    <t>L25 9</t>
  </si>
  <si>
    <t>L26 0</t>
  </si>
  <si>
    <t>KA24 9</t>
  </si>
  <si>
    <t>L26 1</t>
  </si>
  <si>
    <t>L26 2</t>
  </si>
  <si>
    <t>L26 3</t>
  </si>
  <si>
    <t>L26 4</t>
  </si>
  <si>
    <t>L26 5</t>
  </si>
  <si>
    <t>L26 6</t>
  </si>
  <si>
    <t>L26 7</t>
  </si>
  <si>
    <t>KA27 9</t>
  </si>
  <si>
    <t>L26 8</t>
  </si>
  <si>
    <t>L26 9</t>
  </si>
  <si>
    <t>KA28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</si>
  <si>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</si>
  <si>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</si>
  <si>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</si>
  <si>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</si>
  <si>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</si>
  <si>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</si>
  <si>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</si>
  <si>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</si>
  <si>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</si>
  <si>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</si>
  <si>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</si>
  <si>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</si>
  <si>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</si>
  <si>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</si>
  <si>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</si>
  <si>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</si>
  <si>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</si>
  <si>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</si>
  <si>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</si>
  <si>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</si>
  <si>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</si>
  <si>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</si>
  <si>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</si>
  <si>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</si>
  <si>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</si>
  <si>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</si>
  <si>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</si>
  <si>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</si>
  <si>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</si>
  <si>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</si>
  <si>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</si>
  <si>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</si>
  <si>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</si>
  <si>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</si>
  <si>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</si>
  <si>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</si>
  <si>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</si>
  <si>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</si>
  <si>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</si>
  <si>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</si>
  <si>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</si>
  <si>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</si>
  <si>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</si>
  <si>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</si>
  <si>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</si>
  <si>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</si>
  <si>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</si>
  <si>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</si>
  <si>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</si>
  <si>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</si>
  <si>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</si>
  <si>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</si>
  <si>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</si>
  <si>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</si>
  <si>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</si>
  <si>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</si>
  <si>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</si>
  <si>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</si>
  <si>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</si>
  <si>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</si>
  <si>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</si>
  <si>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</si>
  <si>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</si>
  <si>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</si>
  <si>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</si>
  <si>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</si>
  <si>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</si>
  <si>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KT17 6</t>
  </si>
  <si>
    <t>L33 3</t>
  </si>
  <si>
    <t>L33 4</t>
  </si>
  <si>
    <t>L33 5</t>
  </si>
  <si>
    <t>L33 6</t>
  </si>
  <si>
    <t>L33 7</t>
  </si>
  <si>
    <t>L33 8</t>
  </si>
  <si>
    <t>L33 9</t>
  </si>
  <si>
    <t>L34 0</t>
  </si>
  <si>
    <t>L34 1</t>
  </si>
  <si>
    <t>KT2 2</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</si>
  <si>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</si>
  <si>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</si>
  <si>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</si>
  <si>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</si>
  <si>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</si>
  <si>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</si>
  <si>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</si>
  <si>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</si>
  <si>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</si>
  <si>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</si>
  <si>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</si>
  <si>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</si>
  <si>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</si>
  <si>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</si>
  <si>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</si>
  <si>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</si>
  <si>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</si>
  <si>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</si>
  <si>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</si>
  <si>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</si>
  <si>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KT24 7</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</si>
  <si>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</si>
  <si>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</si>
  <si>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</si>
  <si>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</si>
  <si>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</si>
  <si>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</si>
  <si>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</si>
  <si>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</si>
  <si>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</si>
  <si>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</si>
  <si>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</si>
  <si>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</si>
  <si>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</si>
  <si>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</si>
  <si>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</si>
  <si>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</si>
  <si>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</si>
  <si>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</si>
  <si>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</si>
  <si>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</si>
  <si>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</si>
  <si>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</si>
  <si>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</si>
  <si>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</si>
  <si>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</si>
  <si>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</si>
  <si>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</si>
  <si>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KW1 9</t>
  </si>
  <si>
    <t>L39 0</t>
  </si>
  <si>
    <t>L39 1</t>
  </si>
  <si>
    <t>L39 2</t>
  </si>
  <si>
    <t>L39 3</t>
  </si>
  <si>
    <t>L39 4</t>
  </si>
  <si>
    <t>L39 5</t>
  </si>
  <si>
    <t>L39 6</t>
  </si>
  <si>
    <t>L39 7</t>
  </si>
  <si>
    <t>L39 8</t>
  </si>
  <si>
    <t>L39 9</t>
  </si>
  <si>
    <t>L4 0</t>
  </si>
  <si>
    <t>KW16 9</t>
  </si>
  <si>
    <t>L4 1</t>
  </si>
  <si>
    <t>L4 2</t>
  </si>
  <si>
    <t>L4 3</t>
  </si>
  <si>
    <t>L4 4</t>
  </si>
  <si>
    <t>L4 5</t>
  </si>
  <si>
    <t>L4 6</t>
  </si>
  <si>
    <t>L4 7</t>
  </si>
  <si>
    <t>L4 8</t>
  </si>
  <si>
    <t>L4 9</t>
  </si>
  <si>
    <t>L40 0</t>
  </si>
  <si>
    <t>L40 1</t>
  </si>
  <si>
    <t>L40 2</t>
  </si>
  <si>
    <t>L40 3</t>
  </si>
  <si>
    <t>L40 4</t>
  </si>
  <si>
    <t>L40 5</t>
  </si>
  <si>
    <t>L40 6</t>
  </si>
  <si>
    <t>L40 7</t>
  </si>
  <si>
    <t>L40 8</t>
  </si>
  <si>
    <t>L40 9</t>
  </si>
  <si>
    <t>L5 0</t>
  </si>
  <si>
    <t>KY11 5</t>
  </si>
  <si>
    <t>L5 1</t>
  </si>
  <si>
    <t>L5 2</t>
  </si>
  <si>
    <t>L5 3</t>
  </si>
  <si>
    <t>L5 4</t>
  </si>
  <si>
    <t>L5 5</t>
  </si>
  <si>
    <t>L5 6</t>
  </si>
  <si>
    <t>L5 7</t>
  </si>
  <si>
    <t>L5 8</t>
  </si>
  <si>
    <t>L5 9</t>
  </si>
  <si>
    <t>L6 0</t>
  </si>
  <si>
    <t>L6 1</t>
  </si>
  <si>
    <t>KY13 4</t>
  </si>
  <si>
    <t>L6 2</t>
  </si>
  <si>
    <t>KY13 7</t>
  </si>
  <si>
    <t>L6 3</t>
  </si>
  <si>
    <t>L6 4</t>
  </si>
  <si>
    <t>L6 5</t>
  </si>
  <si>
    <t>L6 6</t>
  </si>
  <si>
    <t>L6 7</t>
  </si>
  <si>
    <t>L6 8</t>
  </si>
  <si>
    <t>L6 9</t>
  </si>
  <si>
    <t>L67 1</t>
  </si>
  <si>
    <t>L68 0</t>
  </si>
  <si>
    <t>L69 1</t>
  </si>
  <si>
    <t>L69 2</t>
  </si>
  <si>
    <t>L69 3</t>
  </si>
  <si>
    <t>L69 4</t>
  </si>
  <si>
    <t>L69 5</t>
  </si>
  <si>
    <t>L69 6</t>
  </si>
  <si>
    <t>L69 7</t>
  </si>
  <si>
    <t>L69 8</t>
  </si>
  <si>
    <t>KY3 3</t>
  </si>
  <si>
    <t>L69 9</t>
  </si>
  <si>
    <t>L7 0</t>
  </si>
  <si>
    <t>L7 1</t>
  </si>
  <si>
    <t>L7 2</t>
  </si>
  <si>
    <t>L7 3</t>
  </si>
  <si>
    <t>L7 4</t>
  </si>
  <si>
    <t>KY5 5</t>
  </si>
  <si>
    <t>L7 5</t>
  </si>
  <si>
    <t>L7 6</t>
  </si>
  <si>
    <t>L7 7</t>
  </si>
  <si>
    <t>L7 8</t>
  </si>
  <si>
    <t>L7 9</t>
  </si>
  <si>
    <t>L70 1</t>
  </si>
  <si>
    <t>L70 2</t>
  </si>
  <si>
    <t>L70 8</t>
  </si>
  <si>
    <t>L70 9</t>
  </si>
  <si>
    <t>KY7 7</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</si>
  <si>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</si>
  <si>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</si>
  <si>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</si>
  <si>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</si>
  <si>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</si>
  <si>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</si>
  <si>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</si>
  <si>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</si>
  <si>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</si>
  <si>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</si>
  <si>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</si>
  <si>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</si>
  <si>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</si>
  <si>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</si>
  <si>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</si>
  <si>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</si>
  <si>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</si>
  <si>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</si>
  <si>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</si>
  <si>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</si>
  <si>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</si>
  <si>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</si>
  <si>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</si>
  <si>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</si>
  <si>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</si>
  <si>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</si>
  <si>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</si>
  <si>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</si>
  <si>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</si>
  <si>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LA1 2</t>
  </si>
  <si>
    <t>LA1 3</t>
  </si>
  <si>
    <t>LA1 4</t>
  </si>
  <si>
    <t>LA1 5</t>
  </si>
  <si>
    <t>LA1 9</t>
  </si>
  <si>
    <t>LA10 5</t>
  </si>
  <si>
    <t>LA11 6</t>
  </si>
  <si>
    <t>LA11 7</t>
  </si>
  <si>
    <t>LA11 9</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</si>
  <si>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</si>
  <si>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</si>
  <si>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</si>
  <si>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</si>
  <si>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</si>
  <si>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</si>
  <si>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</si>
  <si>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</si>
  <si>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</si>
  <si>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</si>
  <si>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</si>
  <si>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</si>
  <si>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</si>
  <si>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</si>
  <si>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</si>
  <si>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</si>
  <si>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</si>
  <si>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</si>
  <si>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</si>
  <si>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</si>
  <si>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</si>
  <si>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</si>
  <si>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</si>
  <si>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</si>
  <si>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</si>
  <si>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</si>
  <si>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</si>
  <si>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</si>
  <si>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</si>
  <si>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</si>
  <si>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</si>
  <si>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</si>
  <si>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</si>
  <si>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</si>
  <si>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</si>
  <si>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</si>
  <si>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</si>
  <si>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</si>
  <si>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</si>
  <si>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</si>
  <si>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</si>
  <si>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</si>
  <si>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</si>
  <si>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</si>
  <si>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</si>
  <si>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</si>
  <si>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</si>
  <si>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</si>
  <si>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</si>
  <si>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</si>
  <si>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</si>
  <si>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</si>
  <si>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</si>
  <si>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</si>
  <si>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</si>
  <si>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</si>
  <si>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</si>
  <si>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LD1 6</t>
  </si>
  <si>
    <t>LD1 9</t>
  </si>
  <si>
    <t>LD2 3</t>
  </si>
  <si>
    <t>LD2 9</t>
  </si>
  <si>
    <t>LD3 0</t>
  </si>
  <si>
    <t>LD3 3</t>
  </si>
  <si>
    <t>LD3 7</t>
  </si>
  <si>
    <t>LD3 8</t>
  </si>
  <si>
    <t>LD3 9</t>
  </si>
  <si>
    <t>LD4 4</t>
  </si>
  <si>
    <t>LD5 4</t>
  </si>
  <si>
    <t>LD6 5</t>
  </si>
  <si>
    <t>LD7 1</t>
  </si>
  <si>
    <t>LD7 9</t>
  </si>
  <si>
    <t>LD8 2</t>
  </si>
  <si>
    <t>LE1 1</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</si>
  <si>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</si>
  <si>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</si>
  <si>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</si>
  <si>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</si>
  <si>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</si>
  <si>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</si>
  <si>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</si>
  <si>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</si>
  <si>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</si>
  <si>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</si>
  <si>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</si>
  <si>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</si>
  <si>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</si>
  <si>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</si>
  <si>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</si>
  <si>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</si>
  <si>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</si>
  <si>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</si>
  <si>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</si>
  <si>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</si>
  <si>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</si>
  <si>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</si>
  <si>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</si>
  <si>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</si>
  <si>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</si>
  <si>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</si>
  <si>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</si>
  <si>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</si>
  <si>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</si>
  <si>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</si>
  <si>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</si>
  <si>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</si>
  <si>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</si>
  <si>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</si>
  <si>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</si>
  <si>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</si>
  <si>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</si>
  <si>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</si>
  <si>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</si>
  <si>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</si>
  <si>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</si>
  <si>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</si>
  <si>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</si>
  <si>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</si>
  <si>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</si>
  <si>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</si>
  <si>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</si>
  <si>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</si>
  <si>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</si>
  <si>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</si>
  <si>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</si>
  <si>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</si>
  <si>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</si>
  <si>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</si>
  <si>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</si>
  <si>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</si>
  <si>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</si>
  <si>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</si>
  <si>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</si>
  <si>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</si>
  <si>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</si>
  <si>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</si>
  <si>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</si>
  <si>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</si>
  <si>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</si>
  <si>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</si>
  <si>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</si>
  <si>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</si>
  <si>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</si>
  <si>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</si>
  <si>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</si>
  <si>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</si>
  <si>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</si>
  <si>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</si>
  <si>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</si>
  <si>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</si>
  <si>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</si>
  <si>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</si>
  <si>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</si>
  <si>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</si>
  <si>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</si>
  <si>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</si>
  <si>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</si>
  <si>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</si>
  <si>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</si>
  <si>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</si>
  <si>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</si>
  <si>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</si>
  <si>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</si>
  <si>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</si>
  <si>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</si>
  <si>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</si>
  <si>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</si>
  <si>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</si>
  <si>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</si>
  <si>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</si>
  <si>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</si>
  <si>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</si>
  <si>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</si>
  <si>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</si>
  <si>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</si>
  <si>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</si>
  <si>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</si>
  <si>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</si>
  <si>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</si>
  <si>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</si>
  <si>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</si>
  <si>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</si>
  <si>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L27 9</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</si>
  <si>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</si>
  <si>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</si>
  <si>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</si>
  <si>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</si>
  <si>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</si>
  <si>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</si>
  <si>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</si>
  <si>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</si>
  <si>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</si>
  <si>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</si>
  <si>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</si>
  <si>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</si>
  <si>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</si>
  <si>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</si>
  <si>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</si>
  <si>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</si>
  <si>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</si>
  <si>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</si>
  <si>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</si>
  <si>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</si>
  <si>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</si>
  <si>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</si>
  <si>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</si>
  <si>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</si>
  <si>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</si>
  <si>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</si>
  <si>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</si>
  <si>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</si>
  <si>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</si>
  <si>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</si>
  <si>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</si>
  <si>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</si>
  <si>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</si>
  <si>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</si>
  <si>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</si>
  <si>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</si>
  <si>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</si>
  <si>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</si>
  <si>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</si>
  <si>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</si>
  <si>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</si>
  <si>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</si>
  <si>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</si>
  <si>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</si>
  <si>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</si>
  <si>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</si>
  <si>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</si>
  <si>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</si>
  <si>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</si>
  <si>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</si>
  <si>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</si>
  <si>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</si>
  <si>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</si>
  <si>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</si>
  <si>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</si>
  <si>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</si>
  <si>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</si>
  <si>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</si>
  <si>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</si>
  <si>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</si>
  <si>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</si>
  <si>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</si>
  <si>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</si>
  <si>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</si>
  <si>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</si>
  <si>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</si>
  <si>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</si>
  <si>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</si>
  <si>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</si>
  <si>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</si>
  <si>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</si>
  <si>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</si>
  <si>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</si>
  <si>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</si>
  <si>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</si>
  <si>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</si>
  <si>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</si>
  <si>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</si>
  <si>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LL23 9</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</si>
  <si>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</si>
  <si>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</si>
  <si>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</si>
  <si>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</si>
  <si>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</si>
  <si>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</si>
  <si>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</si>
  <si>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</si>
  <si>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</si>
  <si>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</si>
  <si>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</si>
  <si>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</si>
  <si>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</si>
  <si>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</si>
  <si>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</si>
  <si>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</si>
  <si>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</si>
  <si>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</si>
  <si>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</si>
  <si>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</si>
  <si>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</si>
  <si>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</si>
  <si>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</si>
  <si>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</si>
  <si>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</si>
  <si>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</si>
  <si>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</si>
  <si>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</si>
  <si>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</si>
  <si>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L38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</si>
  <si>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</si>
  <si>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</si>
  <si>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</si>
  <si>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</si>
  <si>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</si>
  <si>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</si>
  <si>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</si>
  <si>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</si>
  <si>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</si>
  <si>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</si>
  <si>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</si>
  <si>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</si>
  <si>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</si>
  <si>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</si>
  <si>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</si>
  <si>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</si>
  <si>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</si>
  <si>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</si>
  <si>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</si>
  <si>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</si>
  <si>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</si>
  <si>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</si>
  <si>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</si>
  <si>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</si>
  <si>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</si>
  <si>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</si>
  <si>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</si>
  <si>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</si>
  <si>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</si>
  <si>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</si>
  <si>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</si>
  <si>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</si>
  <si>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</si>
  <si>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</si>
  <si>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</si>
  <si>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</si>
  <si>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</si>
  <si>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</si>
  <si>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L41 0</t>
  </si>
  <si>
    <t>LL61 6</t>
  </si>
  <si>
    <t>L41 1</t>
  </si>
  <si>
    <t>LL62 5</t>
  </si>
  <si>
    <t>L41 2</t>
  </si>
  <si>
    <t>LL63 5</t>
  </si>
  <si>
    <t>L41 3</t>
  </si>
  <si>
    <t>LL64 5</t>
  </si>
  <si>
    <t>L41 4</t>
  </si>
  <si>
    <t>LL65 1</t>
  </si>
  <si>
    <t>L41 5</t>
  </si>
  <si>
    <t>LL65 2</t>
  </si>
  <si>
    <t>L41 6</t>
  </si>
  <si>
    <t>LL65 3</t>
  </si>
  <si>
    <t>L41 7</t>
  </si>
  <si>
    <t>LL65 4</t>
  </si>
  <si>
    <t>L41 8</t>
  </si>
  <si>
    <t>LL65 9</t>
  </si>
  <si>
    <t>L41 9</t>
  </si>
  <si>
    <t>LL66 0</t>
  </si>
  <si>
    <t>L42 0</t>
  </si>
  <si>
    <t>LL66 9</t>
  </si>
  <si>
    <t>L42 1</t>
  </si>
  <si>
    <t>LL67 0</t>
  </si>
  <si>
    <t>L42 2</t>
  </si>
  <si>
    <t>LL68 0</t>
  </si>
  <si>
    <t>L42 3</t>
  </si>
  <si>
    <t>LL68 9</t>
  </si>
  <si>
    <t>L42 4</t>
  </si>
  <si>
    <t>LL69 9</t>
  </si>
  <si>
    <t>L42 5</t>
  </si>
  <si>
    <t>LL70 9</t>
  </si>
  <si>
    <t>L42 6</t>
  </si>
  <si>
    <t>LL71 7</t>
  </si>
  <si>
    <t>L42 7</t>
  </si>
  <si>
    <t>LL71 8</t>
  </si>
  <si>
    <t>L42 8</t>
  </si>
  <si>
    <t>LL72 8</t>
  </si>
  <si>
    <t>L42 9</t>
  </si>
  <si>
    <t>LL73 8</t>
  </si>
  <si>
    <t>L43 0</t>
  </si>
  <si>
    <t>LL74 8</t>
  </si>
  <si>
    <t>L43 1</t>
  </si>
  <si>
    <t>LL75 7</t>
  </si>
  <si>
    <t>L43 2</t>
  </si>
  <si>
    <t>LL75 8</t>
  </si>
  <si>
    <t>L43 3</t>
  </si>
  <si>
    <t>LL76 8</t>
  </si>
  <si>
    <t>L43 4</t>
  </si>
  <si>
    <t>LL77 7</t>
  </si>
  <si>
    <t>L43 5</t>
  </si>
  <si>
    <t>LL77 8</t>
  </si>
  <si>
    <t>L43 6</t>
  </si>
  <si>
    <t>LL77 9</t>
  </si>
  <si>
    <t>L43 7</t>
  </si>
  <si>
    <t>LL78 7</t>
  </si>
  <si>
    <t>L43 8</t>
  </si>
  <si>
    <t>LL78 8</t>
  </si>
  <si>
    <t>L43 9</t>
  </si>
  <si>
    <t>LN1 1</t>
  </si>
  <si>
    <t>L44 0</t>
  </si>
  <si>
    <t>LN1 2</t>
  </si>
  <si>
    <t>L44 1</t>
  </si>
  <si>
    <t>LN1 3</t>
  </si>
  <si>
    <t>L44 2</t>
  </si>
  <si>
    <t>LN10 5</t>
  </si>
  <si>
    <t>L44 3</t>
  </si>
  <si>
    <t>LN10 6</t>
  </si>
  <si>
    <t>L44 4</t>
  </si>
  <si>
    <t>LN11 0</t>
  </si>
  <si>
    <t>L44 5</t>
  </si>
  <si>
    <t>LN11 1</t>
  </si>
  <si>
    <t>L44 6</t>
  </si>
  <si>
    <t>LN11 7</t>
  </si>
  <si>
    <t>L44 7</t>
  </si>
  <si>
    <t>LN11 8</t>
  </si>
  <si>
    <t>L44 8</t>
  </si>
  <si>
    <t>LN11 9</t>
  </si>
  <si>
    <t>L44 9</t>
  </si>
  <si>
    <t>LN12 1</t>
  </si>
  <si>
    <t>L45 0</t>
  </si>
  <si>
    <t>LN12 2</t>
  </si>
  <si>
    <t>L45 1</t>
  </si>
  <si>
    <t>LN12 9</t>
  </si>
  <si>
    <t>L45 2</t>
  </si>
  <si>
    <t>LN13 0</t>
  </si>
  <si>
    <t>L45 3</t>
  </si>
  <si>
    <t>LN13 3</t>
  </si>
  <si>
    <t>L45 4</t>
  </si>
  <si>
    <t>LN13 9</t>
  </si>
  <si>
    <t>L45 5</t>
  </si>
  <si>
    <t>LN2 1</t>
  </si>
  <si>
    <t>L45 6</t>
  </si>
  <si>
    <t>LN2 2</t>
  </si>
  <si>
    <t>L45 7</t>
  </si>
  <si>
    <t>LN2 3</t>
  </si>
  <si>
    <t>L45 8</t>
  </si>
  <si>
    <t>LN2 4</t>
  </si>
  <si>
    <t>L45 9</t>
  </si>
  <si>
    <t>LN2 5</t>
  </si>
  <si>
    <t>L46 0</t>
  </si>
  <si>
    <t>LN3 4</t>
  </si>
  <si>
    <t>L46 1</t>
  </si>
  <si>
    <t>LN3 5</t>
  </si>
  <si>
    <t>L46 2</t>
  </si>
  <si>
    <t>LN4 1</t>
  </si>
  <si>
    <t>L46 3</t>
  </si>
  <si>
    <t>LN4 2</t>
  </si>
  <si>
    <t>L46 4</t>
  </si>
  <si>
    <t>LN4 3</t>
  </si>
  <si>
    <t>L46 5</t>
  </si>
  <si>
    <t>LN4 4</t>
  </si>
  <si>
    <t>L46 6</t>
  </si>
  <si>
    <t>LN5 0</t>
  </si>
  <si>
    <t>L46 7</t>
  </si>
  <si>
    <t>LN5 5</t>
  </si>
  <si>
    <t>L46 8</t>
  </si>
  <si>
    <t>LN5 7</t>
  </si>
  <si>
    <t>L46 9</t>
  </si>
  <si>
    <t>LN5 8</t>
  </si>
  <si>
    <t>L47 0</t>
  </si>
  <si>
    <t>LN5 9</t>
  </si>
  <si>
    <t>L47 1</t>
  </si>
  <si>
    <t>LN6 0</t>
  </si>
  <si>
    <t>L47 2</t>
  </si>
  <si>
    <t>LN6 3</t>
  </si>
  <si>
    <t>L47 3</t>
  </si>
  <si>
    <t>LN6 4</t>
  </si>
  <si>
    <t>L47 4</t>
  </si>
  <si>
    <t>LN6 5</t>
  </si>
  <si>
    <t>L47 5</t>
  </si>
  <si>
    <t>LN6 7</t>
  </si>
  <si>
    <t>L47 6</t>
  </si>
  <si>
    <t>LN6 8</t>
  </si>
  <si>
    <t>L47 7</t>
  </si>
  <si>
    <t>LN6 9</t>
  </si>
  <si>
    <t>L47 8</t>
  </si>
  <si>
    <t>LN7 6</t>
  </si>
  <si>
    <t>L47 9</t>
  </si>
  <si>
    <t>LN8 2</t>
  </si>
  <si>
    <t>L48 0</t>
  </si>
  <si>
    <t>LN8 3</t>
  </si>
  <si>
    <t>L48 1</t>
  </si>
  <si>
    <t>LN8 5</t>
  </si>
  <si>
    <t>L48 2</t>
  </si>
  <si>
    <t>LN8 6</t>
  </si>
  <si>
    <t>L48 3</t>
  </si>
  <si>
    <t>LN8 9</t>
  </si>
  <si>
    <t>L48 4</t>
  </si>
  <si>
    <t>LN9 5</t>
  </si>
  <si>
    <t>L48 5</t>
  </si>
  <si>
    <t>LN9 6</t>
  </si>
  <si>
    <t>L48 6</t>
  </si>
  <si>
    <t>LN9 9</t>
  </si>
  <si>
    <t>L48 7</t>
  </si>
  <si>
    <t>LS1 1</t>
  </si>
  <si>
    <t>L48 8</t>
  </si>
  <si>
    <t>LS1 2</t>
  </si>
  <si>
    <t>L48 9</t>
  </si>
  <si>
    <t>LS1 3</t>
  </si>
  <si>
    <t>L49 0</t>
  </si>
  <si>
    <t>LS1 4</t>
  </si>
  <si>
    <t>L49 1</t>
  </si>
  <si>
    <t>LS1 5</t>
  </si>
  <si>
    <t>L49 2</t>
  </si>
  <si>
    <t>LS1 6</t>
  </si>
  <si>
    <t>L49 3</t>
  </si>
  <si>
    <t>LS1 7</t>
  </si>
  <si>
    <t>L49 4</t>
  </si>
  <si>
    <t>LS1 8</t>
  </si>
  <si>
    <t>L49 5</t>
  </si>
  <si>
    <t>LS1 9</t>
  </si>
  <si>
    <t>L49 6</t>
  </si>
  <si>
    <t>LS10 1</t>
  </si>
  <si>
    <t>L49 7</t>
  </si>
  <si>
    <t>LS10 2</t>
  </si>
  <si>
    <t>L49 8</t>
  </si>
  <si>
    <t>LS10 3</t>
  </si>
  <si>
    <t>L49 9</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</si>
  <si>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</si>
  <si>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</si>
  <si>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</si>
  <si>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</si>
  <si>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</si>
  <si>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</si>
  <si>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</si>
  <si>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</si>
  <si>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</si>
  <si>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</si>
  <si>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</si>
  <si>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</si>
  <si>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</si>
  <si>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</si>
  <si>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</si>
  <si>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</si>
  <si>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</si>
  <si>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</si>
  <si>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</si>
  <si>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</si>
  <si>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</si>
  <si>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L60 0</t>
  </si>
  <si>
    <t>LS14 1</t>
  </si>
  <si>
    <t>L60 1</t>
  </si>
  <si>
    <t>LS14 2</t>
  </si>
  <si>
    <t>L60 2</t>
  </si>
  <si>
    <t>LS14 3</t>
  </si>
  <si>
    <t>L60 3</t>
  </si>
  <si>
    <t>LS14 5</t>
  </si>
  <si>
    <t>L60 4</t>
  </si>
  <si>
    <t>LS14 6</t>
  </si>
  <si>
    <t>L60 5</t>
  </si>
  <si>
    <t>LS14 9</t>
  </si>
  <si>
    <t>L60 6</t>
  </si>
  <si>
    <t>LS15 0</t>
  </si>
  <si>
    <t>L60 7</t>
  </si>
  <si>
    <t>LS15 4</t>
  </si>
  <si>
    <t>L60 8</t>
  </si>
  <si>
    <t>LS15 5</t>
  </si>
  <si>
    <t>L60 9</t>
  </si>
  <si>
    <t>LS15 7</t>
  </si>
  <si>
    <t>L61 0</t>
  </si>
  <si>
    <t>LS15 8</t>
  </si>
  <si>
    <t>L61 1</t>
  </si>
  <si>
    <t>LS15 9</t>
  </si>
  <si>
    <t>L61 2</t>
  </si>
  <si>
    <t>LS16 0</t>
  </si>
  <si>
    <t>L61 3</t>
  </si>
  <si>
    <t>LS16 5</t>
  </si>
  <si>
    <t>L61 4</t>
  </si>
  <si>
    <t>LS16 6</t>
  </si>
  <si>
    <t>L61 5</t>
  </si>
  <si>
    <t>LS16 7</t>
  </si>
  <si>
    <t>L61 6</t>
  </si>
  <si>
    <t>LS16 8</t>
  </si>
  <si>
    <t>L61 7</t>
  </si>
  <si>
    <t>LS16 9</t>
  </si>
  <si>
    <t>L61 8</t>
  </si>
  <si>
    <t>LS17 0</t>
  </si>
  <si>
    <t>L61 9</t>
  </si>
  <si>
    <t>LS17 1</t>
  </si>
  <si>
    <t>L62 0</t>
  </si>
  <si>
    <t>LS17 5</t>
  </si>
  <si>
    <t>L62 1</t>
  </si>
  <si>
    <t>LS17 6</t>
  </si>
  <si>
    <t>L62 2</t>
  </si>
  <si>
    <t>LS17 7</t>
  </si>
  <si>
    <t>L62 3</t>
  </si>
  <si>
    <t>LS17 8</t>
  </si>
  <si>
    <t>L62 4</t>
  </si>
  <si>
    <t>LS17 9</t>
  </si>
  <si>
    <t>L62 5</t>
  </si>
  <si>
    <t>LS18 4</t>
  </si>
  <si>
    <t>L62 6</t>
  </si>
  <si>
    <t>LS18 5</t>
  </si>
  <si>
    <t>L62 7</t>
  </si>
  <si>
    <t>LS19 6</t>
  </si>
  <si>
    <t>L62 8</t>
  </si>
  <si>
    <t>LS19 7</t>
  </si>
  <si>
    <t>L62 9</t>
  </si>
  <si>
    <t>LS19 9</t>
  </si>
  <si>
    <t>L63 0</t>
  </si>
  <si>
    <t>LS2 3</t>
  </si>
  <si>
    <t>L63 1</t>
  </si>
  <si>
    <t>LS2 7</t>
  </si>
  <si>
    <t>L63 2</t>
  </si>
  <si>
    <t>LS2 8</t>
  </si>
  <si>
    <t>L63 3</t>
  </si>
  <si>
    <t>LS2 9</t>
  </si>
  <si>
    <t>L63 4</t>
  </si>
  <si>
    <t>LS20 8</t>
  </si>
  <si>
    <t>L63 5</t>
  </si>
  <si>
    <t>LS20 9</t>
  </si>
  <si>
    <t>L63 6</t>
  </si>
  <si>
    <t>LS21 1</t>
  </si>
  <si>
    <t>L63 7</t>
  </si>
  <si>
    <t>LS21 2</t>
  </si>
  <si>
    <t>L63 8</t>
  </si>
  <si>
    <t>LS21 3</t>
  </si>
  <si>
    <t>L63 9</t>
  </si>
  <si>
    <t>LS21 9</t>
  </si>
  <si>
    <t>L64 0</t>
  </si>
  <si>
    <t>LS22 4</t>
  </si>
  <si>
    <t>L64 1</t>
  </si>
  <si>
    <t>LS22 5</t>
  </si>
  <si>
    <t>L64 2</t>
  </si>
  <si>
    <t>LS22 6</t>
  </si>
  <si>
    <t>L64 3</t>
  </si>
  <si>
    <t>LS22 7</t>
  </si>
  <si>
    <t>L64 4</t>
  </si>
  <si>
    <t>LS22 9</t>
  </si>
  <si>
    <t>L64 5</t>
  </si>
  <si>
    <t>LS23 6</t>
  </si>
  <si>
    <t>L64 6</t>
  </si>
  <si>
    <t>LS23 7</t>
  </si>
  <si>
    <t>L64 7</t>
  </si>
  <si>
    <t>LS24 0</t>
  </si>
  <si>
    <t>L64 8</t>
  </si>
  <si>
    <t>LS24 8</t>
  </si>
  <si>
    <t>L64 9</t>
  </si>
  <si>
    <t>LS24 9</t>
  </si>
  <si>
    <t>L65 0</t>
  </si>
  <si>
    <t>LS25 1</t>
  </si>
  <si>
    <t>L65 1</t>
  </si>
  <si>
    <t>LS25 2</t>
  </si>
  <si>
    <t>L65 2</t>
  </si>
  <si>
    <t>LS25 3</t>
  </si>
  <si>
    <t>L65 3</t>
  </si>
  <si>
    <t>LS25 4</t>
  </si>
  <si>
    <t>L65 4</t>
  </si>
  <si>
    <t>LS25 5</t>
  </si>
  <si>
    <t>L65 5</t>
  </si>
  <si>
    <t>LS25 6</t>
  </si>
  <si>
    <t>L65 6</t>
  </si>
  <si>
    <t>LS25 7</t>
  </si>
  <si>
    <t>L65 7</t>
  </si>
  <si>
    <t>LS25 9</t>
  </si>
  <si>
    <t>L65 8</t>
  </si>
  <si>
    <t>LS26 0</t>
  </si>
  <si>
    <t>L65 9</t>
  </si>
  <si>
    <t>LS26 1</t>
  </si>
  <si>
    <t>L66 0</t>
  </si>
  <si>
    <t>LS26 8</t>
  </si>
  <si>
    <t>L66 1</t>
  </si>
  <si>
    <t>LS26 9</t>
  </si>
  <si>
    <t>L66 2</t>
  </si>
  <si>
    <t>LS27 0</t>
  </si>
  <si>
    <t>L66 3</t>
  </si>
  <si>
    <t>LS27 1</t>
  </si>
  <si>
    <t>L66 4</t>
  </si>
  <si>
    <t>LS27 7</t>
  </si>
  <si>
    <t>L66 5</t>
  </si>
  <si>
    <t>LS27 8</t>
  </si>
  <si>
    <t>L66 6</t>
  </si>
  <si>
    <t>LS27 9</t>
  </si>
  <si>
    <t>L66 7</t>
  </si>
  <si>
    <t>LS28 0</t>
  </si>
  <si>
    <t>L66 8</t>
  </si>
  <si>
    <t>LS28 5</t>
  </si>
  <si>
    <t>L66 9</t>
  </si>
  <si>
    <t>LS28 6</t>
  </si>
  <si>
    <t>LS28 7</t>
  </si>
  <si>
    <t>LS28 8</t>
  </si>
  <si>
    <t>L68 1</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</si>
  <si>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</si>
  <si>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</si>
  <si>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</si>
  <si>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</si>
  <si>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</si>
  <si>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</si>
  <si>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</si>
  <si>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</si>
  <si>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</si>
  <si>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</si>
  <si>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</si>
  <si>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</si>
  <si>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</si>
  <si>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</si>
  <si>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</si>
  <si>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</si>
  <si>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</si>
  <si>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</si>
  <si>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</si>
  <si>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</si>
  <si>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L70 0</t>
  </si>
  <si>
    <t>LS7 9</t>
  </si>
  <si>
    <t>LS8 1</t>
  </si>
  <si>
    <t>LS8 2</t>
  </si>
  <si>
    <t>L70 3</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</si>
  <si>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</si>
  <si>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</si>
  <si>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</si>
  <si>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</si>
  <si>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</si>
  <si>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</si>
  <si>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</si>
  <si>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</si>
  <si>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</si>
  <si>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</si>
  <si>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</si>
  <si>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</si>
  <si>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</si>
  <si>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</si>
  <si>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</si>
  <si>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</si>
  <si>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</si>
  <si>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</si>
  <si>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</si>
  <si>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LU1 2</t>
  </si>
  <si>
    <t>LU1 3</t>
  </si>
  <si>
    <t>L80 4</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</si>
  <si>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</si>
  <si>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</si>
  <si>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</si>
  <si>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</si>
  <si>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</si>
  <si>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</si>
  <si>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</si>
  <si>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</si>
  <si>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</si>
  <si>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</si>
  <si>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</si>
  <si>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</si>
  <si>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</si>
  <si>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</si>
  <si>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</si>
  <si>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</si>
  <si>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</si>
  <si>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</si>
  <si>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</si>
  <si>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</si>
  <si>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</si>
  <si>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</si>
  <si>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</si>
  <si>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</si>
  <si>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</si>
  <si>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</si>
  <si>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</si>
  <si>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</si>
  <si>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</si>
  <si>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</si>
  <si>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</si>
  <si>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</si>
  <si>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</si>
  <si>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</si>
  <si>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</si>
  <si>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</si>
  <si>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</si>
  <si>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</si>
  <si>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</si>
  <si>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</si>
  <si>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</si>
  <si>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</si>
  <si>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</si>
  <si>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</si>
  <si>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</si>
  <si>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</si>
  <si>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</si>
  <si>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</si>
  <si>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</si>
  <si>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</si>
  <si>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</si>
  <si>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</si>
  <si>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</si>
  <si>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</si>
  <si>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</si>
  <si>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</si>
  <si>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</si>
  <si>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</si>
  <si>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</si>
  <si>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</si>
  <si>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</si>
  <si>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</si>
  <si>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</si>
  <si>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</si>
  <si>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</si>
  <si>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</si>
  <si>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</si>
  <si>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</si>
  <si>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</si>
  <si>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</si>
  <si>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</si>
  <si>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</si>
  <si>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</si>
  <si>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</si>
  <si>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</si>
  <si>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</si>
  <si>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</si>
  <si>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</si>
  <si>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</si>
  <si>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</si>
  <si>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</si>
  <si>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</si>
  <si>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</si>
  <si>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</si>
  <si>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</si>
  <si>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</si>
  <si>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</si>
  <si>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</si>
  <si>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</si>
  <si>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</si>
  <si>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</si>
  <si>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</si>
  <si>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</si>
  <si>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</si>
  <si>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</si>
  <si>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</si>
  <si>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</si>
  <si>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</si>
  <si>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</si>
  <si>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</si>
  <si>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</si>
  <si>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</si>
  <si>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</si>
  <si>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</si>
  <si>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</si>
  <si>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</si>
  <si>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</si>
  <si>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LE11 0</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</si>
  <si>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</si>
  <si>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</si>
  <si>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</si>
  <si>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</si>
  <si>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</si>
  <si>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</si>
  <si>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</si>
  <si>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</si>
  <si>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</si>
  <si>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</si>
  <si>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</si>
  <si>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</si>
  <si>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</si>
  <si>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</si>
  <si>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</si>
  <si>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</si>
  <si>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</si>
  <si>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</si>
  <si>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</si>
  <si>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</si>
  <si>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</si>
  <si>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</si>
  <si>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</si>
  <si>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</si>
  <si>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LE16 6</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</si>
  <si>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</si>
  <si>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</si>
  <si>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</si>
  <si>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</si>
  <si>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</si>
  <si>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</si>
  <si>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</si>
  <si>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</si>
  <si>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</si>
  <si>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</si>
  <si>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</si>
  <si>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</si>
  <si>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</si>
  <si>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</si>
  <si>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</si>
  <si>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</si>
  <si>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</si>
  <si>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</si>
  <si>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</si>
  <si>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</si>
  <si>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</si>
  <si>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</si>
  <si>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</si>
  <si>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</si>
  <si>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</si>
  <si>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</si>
  <si>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</si>
  <si>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</si>
  <si>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</si>
  <si>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</si>
  <si>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</si>
  <si>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</si>
  <si>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</si>
  <si>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</si>
  <si>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</si>
  <si>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</si>
  <si>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</si>
  <si>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</si>
  <si>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</si>
  <si>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</si>
  <si>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</si>
  <si>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</si>
  <si>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</si>
  <si>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</si>
  <si>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</si>
  <si>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</si>
  <si>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</si>
  <si>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</si>
  <si>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</si>
  <si>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</si>
  <si>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</si>
  <si>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</si>
  <si>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</si>
  <si>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</si>
  <si>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</si>
  <si>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</si>
  <si>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</si>
  <si>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</si>
  <si>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</si>
  <si>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</si>
  <si>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</si>
  <si>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</si>
  <si>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</si>
  <si>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</si>
  <si>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LE6 1</t>
  </si>
  <si>
    <t>M45 8</t>
  </si>
  <si>
    <t>LE6 2</t>
  </si>
  <si>
    <t>M46 0</t>
  </si>
  <si>
    <t>LE6 3</t>
  </si>
  <si>
    <t>M46 6</t>
  </si>
  <si>
    <t>LE6 4</t>
  </si>
  <si>
    <t>M46 9</t>
  </si>
  <si>
    <t>LE6 5</t>
  </si>
  <si>
    <t>M5 0</t>
  </si>
  <si>
    <t>LE6 7</t>
  </si>
  <si>
    <t>M5 3</t>
  </si>
  <si>
    <t>M5 4</t>
  </si>
  <si>
    <t>M5 5</t>
  </si>
  <si>
    <t>M50 1</t>
  </si>
  <si>
    <t>M50 2</t>
  </si>
  <si>
    <t>M50 3</t>
  </si>
  <si>
    <t>M50 9</t>
  </si>
  <si>
    <t>M6 5</t>
  </si>
  <si>
    <t>M6 6</t>
  </si>
  <si>
    <t>M6 7</t>
  </si>
  <si>
    <t>M6 8</t>
  </si>
  <si>
    <t>M60 0</t>
  </si>
  <si>
    <t>M60 1</t>
  </si>
  <si>
    <t>M60 2</t>
  </si>
  <si>
    <t>M60 3</t>
  </si>
  <si>
    <t>M60 4</t>
  </si>
  <si>
    <t>M60 6</t>
  </si>
  <si>
    <t>M60 7</t>
  </si>
  <si>
    <t>LE7 8</t>
  </si>
  <si>
    <t>M60 8</t>
  </si>
  <si>
    <t>M60 9</t>
  </si>
  <si>
    <t>M61 0</t>
  </si>
  <si>
    <t>LE8 1</t>
  </si>
  <si>
    <t>M7 1</t>
  </si>
  <si>
    <t>LE8 2</t>
  </si>
  <si>
    <t>M7 2</t>
  </si>
  <si>
    <t>LE8 3</t>
  </si>
  <si>
    <t>M7 3</t>
  </si>
  <si>
    <t>M7 4</t>
  </si>
  <si>
    <t>M8 0</t>
  </si>
  <si>
    <t>M8 1</t>
  </si>
  <si>
    <t>M8 2</t>
  </si>
  <si>
    <t>M8 4</t>
  </si>
  <si>
    <t>M8 5</t>
  </si>
  <si>
    <t>M8 8</t>
  </si>
  <si>
    <t>M8 9</t>
  </si>
  <si>
    <t>M9 0</t>
  </si>
  <si>
    <t>M9 4</t>
  </si>
  <si>
    <t>M9 5</t>
  </si>
  <si>
    <t>M9 6</t>
  </si>
  <si>
    <t>LE9 5</t>
  </si>
  <si>
    <t>M9 7</t>
  </si>
  <si>
    <t>M9 8</t>
  </si>
  <si>
    <t>M9 9</t>
  </si>
  <si>
    <t>M90 1</t>
  </si>
  <si>
    <t>M90 2</t>
  </si>
  <si>
    <t>M90 3</t>
  </si>
  <si>
    <t>M90 4</t>
  </si>
  <si>
    <t>M90 5</t>
  </si>
  <si>
    <t>LE99 1</t>
  </si>
  <si>
    <t>M99 1</t>
  </si>
  <si>
    <t>M99 2</t>
  </si>
  <si>
    <t>ME1 1</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</si>
  <si>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</si>
  <si>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</si>
  <si>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</si>
  <si>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</si>
  <si>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</si>
  <si>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</si>
  <si>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</si>
  <si>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</si>
  <si>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</si>
  <si>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</si>
  <si>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</si>
  <si>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</si>
  <si>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</si>
  <si>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</si>
  <si>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</si>
  <si>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</si>
  <si>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</si>
  <si>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</si>
  <si>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</si>
  <si>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</si>
  <si>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</si>
  <si>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</si>
  <si>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</si>
  <si>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</si>
  <si>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</si>
  <si>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</si>
  <si>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</si>
  <si>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</si>
  <si>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</si>
  <si>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</si>
  <si>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</si>
  <si>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</si>
  <si>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</si>
  <si>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</si>
  <si>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</si>
  <si>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</si>
  <si>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</si>
  <si>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</si>
  <si>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</si>
  <si>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</si>
  <si>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LL20 9</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</si>
  <si>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</si>
  <si>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</si>
  <si>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</si>
  <si>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</si>
  <si>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</si>
  <si>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</si>
  <si>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</si>
  <si>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</si>
  <si>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</si>
  <si>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</si>
  <si>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</si>
  <si>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</si>
  <si>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</si>
  <si>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</si>
  <si>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</si>
  <si>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</si>
  <si>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</si>
  <si>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</si>
  <si>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</si>
  <si>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</si>
  <si>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</si>
  <si>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</si>
  <si>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</si>
  <si>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</si>
  <si>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</si>
  <si>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</si>
  <si>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</si>
  <si>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</si>
  <si>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</si>
  <si>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</si>
  <si>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</si>
  <si>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</si>
  <si>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LL36 6</t>
  </si>
  <si>
    <t>ME8 6</t>
  </si>
  <si>
    <t>ME8 7</t>
  </si>
  <si>
    <t>ME8 8</t>
  </si>
  <si>
    <t>ME8 9</t>
  </si>
  <si>
    <t>ME9 0</t>
  </si>
  <si>
    <t>ME9 7</t>
  </si>
  <si>
    <t>ME9 8</t>
  </si>
  <si>
    <t>ME9 9</t>
  </si>
  <si>
    <t>ME99 2</t>
  </si>
  <si>
    <t>MK1 1</t>
  </si>
  <si>
    <t>LL41 9</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</si>
  <si>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</si>
  <si>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</si>
  <si>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</si>
  <si>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</si>
  <si>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</si>
  <si>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</si>
  <si>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</si>
  <si>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</si>
  <si>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</si>
  <si>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</si>
  <si>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</si>
  <si>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</si>
  <si>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</si>
  <si>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</si>
  <si>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</si>
  <si>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</si>
  <si>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</si>
  <si>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</si>
  <si>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</si>
  <si>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</si>
  <si>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</si>
  <si>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</si>
  <si>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</si>
  <si>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</si>
  <si>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</si>
  <si>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</si>
  <si>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</si>
  <si>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</si>
  <si>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</si>
  <si>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</si>
  <si>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</si>
  <si>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</si>
  <si>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</si>
  <si>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</si>
  <si>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</si>
  <si>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</si>
  <si>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</si>
  <si>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</si>
  <si>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</si>
  <si>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</si>
  <si>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</si>
  <si>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</si>
  <si>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</si>
  <si>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</si>
  <si>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</si>
  <si>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</si>
  <si>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</si>
  <si>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</si>
  <si>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</si>
  <si>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LL68 8</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</si>
  <si>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</si>
  <si>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</si>
  <si>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</si>
  <si>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</si>
  <si>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</si>
  <si>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</si>
  <si>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</si>
  <si>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</si>
  <si>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</si>
  <si>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</si>
  <si>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</si>
  <si>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</si>
  <si>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</si>
  <si>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</si>
  <si>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</si>
  <si>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</si>
  <si>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</si>
  <si>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</si>
  <si>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</si>
  <si>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</si>
  <si>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</si>
  <si>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</si>
  <si>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</si>
  <si>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</si>
  <si>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</si>
  <si>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</si>
  <si>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</si>
  <si>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</si>
  <si>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</si>
  <si>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</si>
  <si>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</si>
  <si>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</si>
  <si>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</si>
  <si>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</si>
  <si>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</si>
  <si>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</si>
  <si>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</si>
  <si>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</si>
  <si>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</si>
  <si>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</si>
  <si>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LN3 6</t>
  </si>
  <si>
    <t>MK6 5</t>
  </si>
  <si>
    <t>MK7 6</t>
  </si>
  <si>
    <t>MK7 7</t>
  </si>
  <si>
    <t>MK7 8</t>
  </si>
  <si>
    <t>MK77 1</t>
  </si>
  <si>
    <t>MK8 0</t>
  </si>
  <si>
    <t>MK8 8</t>
  </si>
  <si>
    <t>MK8 9</t>
  </si>
  <si>
    <t>MK9 1</t>
  </si>
  <si>
    <t>MK9 2</t>
  </si>
  <si>
    <t>MK9 3</t>
  </si>
  <si>
    <t>MK9 4</t>
  </si>
  <si>
    <t>ML1 1</t>
  </si>
  <si>
    <t>ML1 2</t>
  </si>
  <si>
    <t>ML1 3</t>
  </si>
  <si>
    <t>ML1 4</t>
  </si>
  <si>
    <t>ML1 5</t>
  </si>
  <si>
    <t>ML1 9</t>
  </si>
  <si>
    <t>ML10 6</t>
  </si>
  <si>
    <t>ML10 9</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</si>
  <si>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</si>
  <si>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</si>
  <si>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</si>
  <si>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</si>
  <si>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</si>
  <si>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</si>
  <si>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</si>
  <si>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</si>
  <si>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</si>
  <si>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</si>
  <si>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</si>
  <si>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</si>
  <si>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</si>
  <si>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</si>
  <si>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</si>
  <si>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</si>
  <si>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</si>
  <si>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</si>
  <si>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</si>
  <si>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</si>
  <si>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</si>
  <si>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</si>
  <si>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</si>
  <si>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</si>
  <si>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</si>
  <si>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</si>
  <si>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</si>
  <si>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</si>
  <si>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</si>
  <si>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</si>
  <si>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</si>
  <si>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</si>
  <si>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</si>
  <si>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</si>
  <si>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</si>
  <si>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</si>
  <si>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</si>
  <si>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</si>
  <si>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</si>
  <si>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</si>
  <si>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</si>
  <si>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</si>
  <si>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</si>
  <si>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</si>
  <si>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</si>
  <si>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</si>
  <si>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</si>
  <si>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</si>
  <si>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</si>
  <si>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</si>
  <si>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</si>
  <si>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</si>
  <si>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</si>
  <si>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</si>
  <si>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</si>
  <si>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</si>
  <si>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</si>
  <si>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</si>
  <si>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</si>
  <si>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</si>
  <si>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</si>
  <si>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</si>
  <si>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</si>
  <si>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</si>
  <si>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</si>
  <si>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</si>
  <si>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</si>
  <si>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</si>
  <si>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</si>
  <si>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</si>
  <si>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</si>
  <si>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</si>
  <si>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</si>
  <si>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</si>
  <si>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</si>
  <si>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</si>
  <si>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</si>
  <si>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</si>
  <si>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</si>
  <si>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</si>
  <si>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</si>
  <si>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</si>
  <si>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</si>
  <si>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</si>
  <si>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</si>
  <si>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</si>
  <si>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</si>
  <si>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</si>
  <si>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</si>
  <si>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LS25 0</t>
  </si>
  <si>
    <t>N17 1</t>
  </si>
  <si>
    <t>N17 6</t>
  </si>
  <si>
    <t>N17 7</t>
  </si>
  <si>
    <t>N17 8</t>
  </si>
  <si>
    <t>N17 9</t>
  </si>
  <si>
    <t>N18 1</t>
  </si>
  <si>
    <t>N18 2</t>
  </si>
  <si>
    <t>N18 3</t>
  </si>
  <si>
    <t>N18 9</t>
  </si>
  <si>
    <t>N19 3</t>
  </si>
  <si>
    <t>N19 4</t>
  </si>
  <si>
    <t>LS26 6</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</si>
  <si>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</si>
  <si>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</si>
  <si>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</si>
  <si>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</si>
  <si>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</si>
  <si>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</si>
  <si>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</si>
  <si>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</si>
  <si>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</si>
  <si>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</si>
  <si>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</si>
  <si>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</si>
  <si>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</si>
  <si>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</si>
  <si>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</si>
  <si>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</si>
  <si>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</si>
  <si>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</si>
  <si>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</si>
  <si>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</si>
  <si>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</si>
  <si>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LS3 2</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</si>
  <si>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</si>
  <si>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</si>
  <si>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</si>
  <si>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</si>
  <si>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</si>
  <si>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</si>
  <si>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</si>
  <si>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</si>
  <si>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</si>
  <si>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</si>
  <si>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</si>
  <si>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</si>
  <si>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</si>
  <si>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</si>
  <si>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</si>
  <si>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</si>
  <si>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</si>
  <si>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</si>
  <si>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</si>
  <si>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</si>
  <si>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</si>
  <si>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LS88 4</t>
  </si>
  <si>
    <t>N7 8</t>
  </si>
  <si>
    <t>N7 9</t>
  </si>
  <si>
    <t>N8 0</t>
  </si>
  <si>
    <t>N8 1</t>
  </si>
  <si>
    <t>N8 7</t>
  </si>
  <si>
    <t>N8 8</t>
  </si>
  <si>
    <t>N8 9</t>
  </si>
  <si>
    <t>N81 1</t>
  </si>
  <si>
    <t>N9 0</t>
  </si>
  <si>
    <t>N9 1</t>
  </si>
  <si>
    <t>N9 7</t>
  </si>
  <si>
    <t>N9 8</t>
  </si>
  <si>
    <t>N9 9</t>
  </si>
  <si>
    <t>NE1 1</t>
  </si>
  <si>
    <t>NE1 2</t>
  </si>
  <si>
    <t>NE1 3</t>
  </si>
  <si>
    <t>NE1 4</t>
  </si>
  <si>
    <t>NE1 5</t>
  </si>
  <si>
    <t>NE1 6</t>
  </si>
  <si>
    <t>NE1 7</t>
  </si>
  <si>
    <t>NE1 8</t>
  </si>
  <si>
    <t>NE10 0</t>
  </si>
  <si>
    <t>NE10 8</t>
  </si>
  <si>
    <t>NE10 9</t>
  </si>
  <si>
    <t>NE11 0</t>
  </si>
  <si>
    <t>NE11 9</t>
  </si>
  <si>
    <t>NE12 2</t>
  </si>
  <si>
    <t>NE12 5</t>
  </si>
  <si>
    <t>LU3 7</t>
  </si>
  <si>
    <t>NE12 6</t>
  </si>
  <si>
    <t>NE12 7</t>
  </si>
  <si>
    <t>NE12 8</t>
  </si>
  <si>
    <t>NE12 9</t>
  </si>
  <si>
    <t>NE13 6</t>
  </si>
  <si>
    <t>NE13 7</t>
  </si>
  <si>
    <t>NE13 8</t>
  </si>
  <si>
    <t>NE13 9</t>
  </si>
  <si>
    <t>NE15 0</t>
  </si>
  <si>
    <t>NE15 6</t>
  </si>
  <si>
    <t>NE15 7</t>
  </si>
  <si>
    <t>NE15 8</t>
  </si>
  <si>
    <t>NE15 9</t>
  </si>
  <si>
    <t>NE16 3</t>
  </si>
  <si>
    <t>NE16 4</t>
  </si>
  <si>
    <t>NE16 5</t>
  </si>
  <si>
    <t>NE16 6</t>
  </si>
  <si>
    <t>NE16 9</t>
  </si>
  <si>
    <t>LU7 7</t>
  </si>
  <si>
    <t>NE17 7</t>
  </si>
  <si>
    <t>LU7 8</t>
  </si>
  <si>
    <t>NE17 9</t>
  </si>
  <si>
    <t>NE18 0</t>
  </si>
  <si>
    <t>LU95 1</t>
  </si>
  <si>
    <t>NE19 1</t>
  </si>
  <si>
    <t>NE19 2</t>
  </si>
  <si>
    <t>NE2 1</t>
  </si>
  <si>
    <t>NE2 2</t>
  </si>
  <si>
    <t>NE2 3</t>
  </si>
  <si>
    <t>NE2 4</t>
  </si>
  <si>
    <t>NE20 0</t>
  </si>
  <si>
    <t>NE20 2</t>
  </si>
  <si>
    <t>M1 9</t>
  </si>
  <si>
    <t>NE20 9</t>
  </si>
  <si>
    <t>M10 0</t>
  </si>
  <si>
    <t>NE21 4</t>
  </si>
  <si>
    <t>M10 6</t>
  </si>
  <si>
    <t>NE21 5</t>
  </si>
  <si>
    <t>M10 7</t>
  </si>
  <si>
    <t>NE21 6</t>
  </si>
  <si>
    <t>M10 8</t>
  </si>
  <si>
    <t>NE22 5</t>
  </si>
  <si>
    <t>M10 9</t>
  </si>
  <si>
    <t>NE22 6</t>
  </si>
  <si>
    <t>NE22 7</t>
  </si>
  <si>
    <t>NE23 0</t>
  </si>
  <si>
    <t>NE23 1</t>
  </si>
  <si>
    <t>NE23 2</t>
  </si>
  <si>
    <t>NE23 3</t>
  </si>
  <si>
    <t>M11 9</t>
  </si>
  <si>
    <t>NE23 6</t>
  </si>
  <si>
    <t>NE23 7</t>
  </si>
  <si>
    <t>NE23 8</t>
  </si>
  <si>
    <t>NE24 1</t>
  </si>
  <si>
    <t>NE24 2</t>
  </si>
  <si>
    <t>M12 9</t>
  </si>
  <si>
    <t>NE24 3</t>
  </si>
  <si>
    <t>NE24 4</t>
  </si>
  <si>
    <t>M13 1</t>
  </si>
  <si>
    <t>NE24 5</t>
  </si>
  <si>
    <t>NE24 9</t>
  </si>
  <si>
    <t>NE25 0</t>
  </si>
  <si>
    <t>NE25 8</t>
  </si>
  <si>
    <t>NE25 9</t>
  </si>
  <si>
    <t>NE26 1</t>
  </si>
  <si>
    <t>NE26 2</t>
  </si>
  <si>
    <t>M14 9</t>
  </si>
  <si>
    <t>NE26 3</t>
  </si>
  <si>
    <t>NE26 4</t>
  </si>
  <si>
    <t>NE26 9</t>
  </si>
  <si>
    <t>NE27 0</t>
  </si>
  <si>
    <t>M15 9</t>
  </si>
  <si>
    <t>NE27 9</t>
  </si>
  <si>
    <t>NE28 0</t>
  </si>
  <si>
    <t>M16 1</t>
  </si>
  <si>
    <t>NE28 5</t>
  </si>
  <si>
    <t>NE28 6</t>
  </si>
  <si>
    <t>NE28 7</t>
  </si>
  <si>
    <t>NE28 8</t>
  </si>
  <si>
    <t>NE28 9</t>
  </si>
  <si>
    <t>NE29 0</t>
  </si>
  <si>
    <t>NE29 1</t>
  </si>
  <si>
    <t>M17 9</t>
  </si>
  <si>
    <t>NE29 6</t>
  </si>
  <si>
    <t>NE29 7</t>
  </si>
  <si>
    <t>NE29 8</t>
  </si>
  <si>
    <t>M18 9</t>
  </si>
  <si>
    <t>NE29 9</t>
  </si>
  <si>
    <t>NE3 1</t>
  </si>
  <si>
    <t>NE3 2</t>
  </si>
  <si>
    <t>NE3 3</t>
  </si>
  <si>
    <t>NE3 4</t>
  </si>
  <si>
    <t>M19 9</t>
  </si>
  <si>
    <t>NE3 5</t>
  </si>
  <si>
    <t>NE3 9</t>
  </si>
  <si>
    <t>NE30 1</t>
  </si>
  <si>
    <t>NE30 2</t>
  </si>
  <si>
    <t>NE30 3</t>
  </si>
  <si>
    <t>NE30 4</t>
  </si>
  <si>
    <t>NE31 1</t>
  </si>
  <si>
    <t>NE31 2</t>
  </si>
  <si>
    <t>M2 9</t>
  </si>
  <si>
    <t>NE32 3</t>
  </si>
  <si>
    <t>M20 0</t>
  </si>
  <si>
    <t>NE32 4</t>
  </si>
  <si>
    <t>NE32 5</t>
  </si>
  <si>
    <t>NE32 9</t>
  </si>
  <si>
    <t>NE33 1</t>
  </si>
  <si>
    <t>NE33 2</t>
  </si>
  <si>
    <t>NE33 3</t>
  </si>
  <si>
    <t>NE33 4</t>
  </si>
  <si>
    <t>M20 7</t>
  </si>
  <si>
    <t>NE33 5</t>
  </si>
  <si>
    <t>M20 8</t>
  </si>
  <si>
    <t>NE33 9</t>
  </si>
  <si>
    <t>M20 9</t>
  </si>
  <si>
    <t>NE34 0</t>
  </si>
  <si>
    <t>NE34 6</t>
  </si>
  <si>
    <t>M21 1</t>
  </si>
  <si>
    <t>NE34 7</t>
  </si>
  <si>
    <t>M21 2</t>
  </si>
  <si>
    <t>NE34 8</t>
  </si>
  <si>
    <t>NE34 9</t>
  </si>
  <si>
    <t>M21 6</t>
  </si>
  <si>
    <t>NE35 0</t>
  </si>
  <si>
    <t>NE35 9</t>
  </si>
  <si>
    <t>NE36 0</t>
  </si>
  <si>
    <t>NE36 9</t>
  </si>
  <si>
    <t>NE37 1</t>
  </si>
  <si>
    <t>NE37 2</t>
  </si>
  <si>
    <t>NE37 3</t>
  </si>
  <si>
    <t>M22 3</t>
  </si>
  <si>
    <t>NE37 9</t>
  </si>
  <si>
    <t>NE38 0</t>
  </si>
  <si>
    <t>NE38 7</t>
  </si>
  <si>
    <t>M22 6</t>
  </si>
  <si>
    <t>NE38 8</t>
  </si>
  <si>
    <t>M22 7</t>
  </si>
  <si>
    <t>NE38 9</t>
  </si>
  <si>
    <t>NE39 1</t>
  </si>
  <si>
    <t>NE39 2</t>
  </si>
  <si>
    <t>NE39 9</t>
  </si>
  <si>
    <t>NE4 5</t>
  </si>
  <si>
    <t>NE4 6</t>
  </si>
  <si>
    <t>M23 4</t>
  </si>
  <si>
    <t>NE4 7</t>
  </si>
  <si>
    <t>M23 8</t>
  </si>
  <si>
    <t>NE4 8</t>
  </si>
  <si>
    <t>NE4 9</t>
  </si>
  <si>
    <t>NE40 3</t>
  </si>
  <si>
    <t>NE40 4</t>
  </si>
  <si>
    <t>NE40 9</t>
  </si>
  <si>
    <t>M24 3</t>
  </si>
  <si>
    <t>NE41 8</t>
  </si>
  <si>
    <t>NE42 5</t>
  </si>
  <si>
    <t>NE42 6</t>
  </si>
  <si>
    <t>NE42 9</t>
  </si>
  <si>
    <t>M24 9</t>
  </si>
  <si>
    <t>NE43 7</t>
  </si>
  <si>
    <t>NE44 6</t>
  </si>
  <si>
    <t>NE45 5</t>
  </si>
  <si>
    <t>NE46 1</t>
  </si>
  <si>
    <t>NE46 2</t>
  </si>
  <si>
    <t>M25 4</t>
  </si>
  <si>
    <t>NE46 3</t>
  </si>
  <si>
    <t>M25 5</t>
  </si>
  <si>
    <t>NE46 4</t>
  </si>
  <si>
    <t>M25 6</t>
  </si>
  <si>
    <t>NE46 9</t>
  </si>
  <si>
    <t>M25 7</t>
  </si>
  <si>
    <t>NE47 0</t>
  </si>
  <si>
    <t>M25 8</t>
  </si>
  <si>
    <t>NE47 5</t>
  </si>
  <si>
    <t>NE47 6</t>
  </si>
  <si>
    <t>M26 0</t>
  </si>
  <si>
    <t>NE47 7</t>
  </si>
  <si>
    <t>NE47 8</t>
  </si>
  <si>
    <t>NE47 9</t>
  </si>
  <si>
    <t>NE48 1</t>
  </si>
  <si>
    <t>NE48 2</t>
  </si>
  <si>
    <t>NE48 3</t>
  </si>
  <si>
    <t>M26 7</t>
  </si>
  <si>
    <t>NE48 4</t>
  </si>
  <si>
    <t>M26 9</t>
  </si>
  <si>
    <t>NE49 0</t>
  </si>
  <si>
    <t>NE49 9</t>
  </si>
  <si>
    <t>M27 1</t>
  </si>
  <si>
    <t>NE5 1</t>
  </si>
  <si>
    <t>M27 2</t>
  </si>
  <si>
    <t>NE5 2</t>
  </si>
  <si>
    <t>M27 3</t>
  </si>
  <si>
    <t>NE5 3</t>
  </si>
  <si>
    <t>NE5 4</t>
  </si>
  <si>
    <t>NE5 5</t>
  </si>
  <si>
    <t>NE5 9</t>
  </si>
  <si>
    <t>M27 7</t>
  </si>
  <si>
    <t>NE6 1</t>
  </si>
  <si>
    <t>NE6 2</t>
  </si>
  <si>
    <t>NE6 3</t>
  </si>
  <si>
    <t>NE6 4</t>
  </si>
  <si>
    <t>NE6 5</t>
  </si>
  <si>
    <t>NE6 9</t>
  </si>
  <si>
    <t>NE61 1</t>
  </si>
  <si>
    <t>M28 4</t>
  </si>
  <si>
    <t>NE61 2</t>
  </si>
  <si>
    <t>M28 5</t>
  </si>
  <si>
    <t>NE61 3</t>
  </si>
  <si>
    <t>M28 6</t>
  </si>
  <si>
    <t>NE61 4</t>
  </si>
  <si>
    <t>NE61 5</t>
  </si>
  <si>
    <t>NE61 6</t>
  </si>
  <si>
    <t>M28 9</t>
  </si>
  <si>
    <t>NE61 9</t>
  </si>
  <si>
    <t>M29 0</t>
  </si>
  <si>
    <t>NE62 5</t>
  </si>
  <si>
    <t>M29 1</t>
  </si>
  <si>
    <t>NE63 0</t>
  </si>
  <si>
    <t>NE63 3</t>
  </si>
  <si>
    <t>NE63 8</t>
  </si>
  <si>
    <t>NE63 9</t>
  </si>
  <si>
    <t>M29 9</t>
  </si>
  <si>
    <t>NE64 6</t>
  </si>
  <si>
    <t>NE65 0</t>
  </si>
  <si>
    <t>NE65 7</t>
  </si>
  <si>
    <t>NE65 8</t>
  </si>
  <si>
    <t>NE65 9</t>
  </si>
  <si>
    <t>NE66 1</t>
  </si>
  <si>
    <t>NE66 2</t>
  </si>
  <si>
    <t>NE66 3</t>
  </si>
  <si>
    <t>M3 9</t>
  </si>
  <si>
    <t>NE66 4</t>
  </si>
  <si>
    <t>NE66 5</t>
  </si>
  <si>
    <t>M30 1</t>
  </si>
  <si>
    <t>NE66 9</t>
  </si>
  <si>
    <t>NE67 5</t>
  </si>
  <si>
    <t>M30 5</t>
  </si>
  <si>
    <t>NE68 7</t>
  </si>
  <si>
    <t>M30 6</t>
  </si>
  <si>
    <t>NE69 7</t>
  </si>
  <si>
    <t>NE7 7</t>
  </si>
  <si>
    <t>NE70 7</t>
  </si>
  <si>
    <t>NE71 6</t>
  </si>
  <si>
    <t>M31 1</t>
  </si>
  <si>
    <t>NE8 1</t>
  </si>
  <si>
    <t>M31 2</t>
  </si>
  <si>
    <t>NE8 2</t>
  </si>
  <si>
    <t>M31 3</t>
  </si>
  <si>
    <t>NE8 3</t>
  </si>
  <si>
    <t>NE8 4</t>
  </si>
  <si>
    <t>M31 9</t>
  </si>
  <si>
    <t>NE8 9</t>
  </si>
  <si>
    <t>NE82 6</t>
  </si>
  <si>
    <t>M32 1</t>
  </si>
  <si>
    <t>NE83 7</t>
  </si>
  <si>
    <t>NE85 1</t>
  </si>
  <si>
    <t>NE85 2</t>
  </si>
  <si>
    <t>NE88 1</t>
  </si>
  <si>
    <t>NE88 2</t>
  </si>
  <si>
    <t>M33 1</t>
  </si>
  <si>
    <t>NE9 5</t>
  </si>
  <si>
    <t>NE9 6</t>
  </si>
  <si>
    <t>NE9 7</t>
  </si>
  <si>
    <t>NE9 9</t>
  </si>
  <si>
    <t>NE92 1</t>
  </si>
  <si>
    <t>NE98 1</t>
  </si>
  <si>
    <t>NE99 1</t>
  </si>
  <si>
    <t>M33 9</t>
  </si>
  <si>
    <t>NE99 2</t>
  </si>
  <si>
    <t>NE99 4</t>
  </si>
  <si>
    <t>M34 1</t>
  </si>
  <si>
    <t>NE99 5</t>
  </si>
  <si>
    <t>NG1 1</t>
  </si>
  <si>
    <t>NG1 2</t>
  </si>
  <si>
    <t>NG1 3</t>
  </si>
  <si>
    <t>NG1 4</t>
  </si>
  <si>
    <t>NG1 5</t>
  </si>
  <si>
    <t>M34 9</t>
  </si>
  <si>
    <t>NG1 6</t>
  </si>
  <si>
    <t>NG1 7</t>
  </si>
  <si>
    <t>M35 1</t>
  </si>
  <si>
    <t>NG1 9</t>
  </si>
  <si>
    <t>NG10 1</t>
  </si>
  <si>
    <t>M35 6</t>
  </si>
  <si>
    <t>NG10 2</t>
  </si>
  <si>
    <t>M35 7</t>
  </si>
  <si>
    <t>NG10 3</t>
  </si>
  <si>
    <t>NG10 4</t>
  </si>
  <si>
    <t>NG10 5</t>
  </si>
  <si>
    <t>M38 1</t>
  </si>
  <si>
    <t>NG10 9</t>
  </si>
  <si>
    <t>NG11 0</t>
  </si>
  <si>
    <t>NG11 1</t>
  </si>
  <si>
    <t>NG11 6</t>
  </si>
  <si>
    <t>NG11 7</t>
  </si>
  <si>
    <t>NG11 8</t>
  </si>
  <si>
    <t>NG11 9</t>
  </si>
  <si>
    <t>NG12 1</t>
  </si>
  <si>
    <t>NG12 2</t>
  </si>
  <si>
    <t>M4 9</t>
  </si>
  <si>
    <t>NG12 3</t>
  </si>
  <si>
    <t>NG12 4</t>
  </si>
  <si>
    <t>NG12 5</t>
  </si>
  <si>
    <t>NG13 0</t>
  </si>
  <si>
    <t>NG13 8</t>
  </si>
  <si>
    <t>NG13 9</t>
  </si>
  <si>
    <t>NG14 5</t>
  </si>
  <si>
    <t>M40 6</t>
  </si>
  <si>
    <t>NG14 6</t>
  </si>
  <si>
    <t>NG14 7</t>
  </si>
  <si>
    <t>NG15 0</t>
  </si>
  <si>
    <t>NG15 5</t>
  </si>
  <si>
    <t>NG15 6</t>
  </si>
  <si>
    <t>M41 3</t>
  </si>
  <si>
    <t>NG15 7</t>
  </si>
  <si>
    <t>NG15 8</t>
  </si>
  <si>
    <t>NG15 9</t>
  </si>
  <si>
    <t>NG16 1</t>
  </si>
  <si>
    <t>NG16 2</t>
  </si>
  <si>
    <t>NG16 3</t>
  </si>
  <si>
    <t>NG16 4</t>
  </si>
  <si>
    <t>NG16 5</t>
  </si>
  <si>
    <t>NG16 6</t>
  </si>
  <si>
    <t>NG16 9</t>
  </si>
  <si>
    <t>M43 9</t>
  </si>
  <si>
    <t>NG17 0</t>
  </si>
  <si>
    <t>NG17 1</t>
  </si>
  <si>
    <t>NG17 2</t>
  </si>
  <si>
    <t>NG17 3</t>
  </si>
  <si>
    <t>M44 9</t>
  </si>
  <si>
    <t>NG17 4</t>
  </si>
  <si>
    <t>NG17 5</t>
  </si>
  <si>
    <t>NG17 6</t>
  </si>
  <si>
    <t>NG17 7</t>
  </si>
  <si>
    <t>NG17 8</t>
  </si>
  <si>
    <t>M45 9</t>
  </si>
  <si>
    <t>NG17 9</t>
  </si>
  <si>
    <t>NG18 1</t>
  </si>
  <si>
    <t>M46 1</t>
  </si>
  <si>
    <t>NG18 2</t>
  </si>
  <si>
    <t>NG18 3</t>
  </si>
  <si>
    <t>NG18 4</t>
  </si>
  <si>
    <t>NG18 5</t>
  </si>
  <si>
    <t>M5 2</t>
  </si>
  <si>
    <t>NG18 9</t>
  </si>
  <si>
    <t>NG19 0</t>
  </si>
  <si>
    <t>NG19 6</t>
  </si>
  <si>
    <t>NG19 7</t>
  </si>
  <si>
    <t>M5 9</t>
  </si>
  <si>
    <t>NG19 8</t>
  </si>
  <si>
    <t>NG19 9</t>
  </si>
  <si>
    <t>NG2 1</t>
  </si>
  <si>
    <t>NG2 2</t>
  </si>
  <si>
    <t>NG2 3</t>
  </si>
  <si>
    <t>M52 1</t>
  </si>
  <si>
    <t>NG2 4</t>
  </si>
  <si>
    <t>NG2 5</t>
  </si>
  <si>
    <t>NG2 6</t>
  </si>
  <si>
    <t>NG2 7</t>
  </si>
  <si>
    <t>NG2 9</t>
  </si>
  <si>
    <t>M6 9</t>
  </si>
  <si>
    <t>NG20 0</t>
  </si>
  <si>
    <t>NG20 8</t>
  </si>
  <si>
    <t>NG20 9</t>
  </si>
  <si>
    <t>NG21 0</t>
  </si>
  <si>
    <t>NG21 9</t>
  </si>
  <si>
    <t>NG22 0</t>
  </si>
  <si>
    <t>M60 5</t>
  </si>
  <si>
    <t>NG22 8</t>
  </si>
  <si>
    <t>NG22 9</t>
  </si>
  <si>
    <t>NG23 5</t>
  </si>
  <si>
    <t>NG23 6</t>
  </si>
  <si>
    <t>NG23 7</t>
  </si>
  <si>
    <t>NG24 1</t>
  </si>
  <si>
    <t>M7 0</t>
  </si>
  <si>
    <t>NG24 2</t>
  </si>
  <si>
    <t>NG24 3</t>
  </si>
  <si>
    <t>NG24 4</t>
  </si>
  <si>
    <t>NG24 9</t>
  </si>
  <si>
    <t>NG25 0</t>
  </si>
  <si>
    <t>M7 9</t>
  </si>
  <si>
    <t>NG3 1</t>
  </si>
  <si>
    <t>NG3 2</t>
  </si>
  <si>
    <t>NG3 3</t>
  </si>
  <si>
    <t>NG3 4</t>
  </si>
  <si>
    <t>NG3 5</t>
  </si>
  <si>
    <t>NG3 6</t>
  </si>
  <si>
    <t>M8 6</t>
  </si>
  <si>
    <t>NG3 7</t>
  </si>
  <si>
    <t>M8 7</t>
  </si>
  <si>
    <t>NG31 0</t>
  </si>
  <si>
    <t>NG31 6</t>
  </si>
  <si>
    <t>NG31 7</t>
  </si>
  <si>
    <t>NG31 8</t>
  </si>
  <si>
    <t>M9 1</t>
  </si>
  <si>
    <t>NG31 9</t>
  </si>
  <si>
    <t>M9 2</t>
  </si>
  <si>
    <t>NG32 1</t>
  </si>
  <si>
    <t>M9 3</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</si>
  <si>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</si>
  <si>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</si>
  <si>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</si>
  <si>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</si>
  <si>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</si>
  <si>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</si>
  <si>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</si>
  <si>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</si>
  <si>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</si>
  <si>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</si>
  <si>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</si>
  <si>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</si>
  <si>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</si>
  <si>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</si>
  <si>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</si>
  <si>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</si>
  <si>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</si>
  <si>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</si>
  <si>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</si>
  <si>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</si>
  <si>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</si>
  <si>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</si>
  <si>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</si>
  <si>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</si>
  <si>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</si>
  <si>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</si>
  <si>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</si>
  <si>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</si>
  <si>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</si>
  <si>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</si>
  <si>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</si>
  <si>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</si>
  <si>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</si>
  <si>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</si>
  <si>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</si>
  <si>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</si>
  <si>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</si>
  <si>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</si>
  <si>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</si>
  <si>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</si>
  <si>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</si>
  <si>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</si>
  <si>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</si>
  <si>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</si>
  <si>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</si>
  <si>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</si>
  <si>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</si>
  <si>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</si>
  <si>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</si>
  <si>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</si>
  <si>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</si>
  <si>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</si>
  <si>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</si>
  <si>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</si>
  <si>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</si>
  <si>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</si>
  <si>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</si>
  <si>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</si>
  <si>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</si>
  <si>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</si>
  <si>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</si>
  <si>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</si>
  <si>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</si>
  <si>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</si>
  <si>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</si>
  <si>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</si>
  <si>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</si>
  <si>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</si>
  <si>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</si>
  <si>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</si>
  <si>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</si>
  <si>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</si>
  <si>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</si>
  <si>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</si>
  <si>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</si>
  <si>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</si>
  <si>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</si>
  <si>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</si>
  <si>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</si>
  <si>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</si>
  <si>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</si>
  <si>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</si>
  <si>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</si>
  <si>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</si>
  <si>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</si>
  <si>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</si>
  <si>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</si>
  <si>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</si>
  <si>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</si>
  <si>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</si>
  <si>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</si>
  <si>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</si>
  <si>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</si>
  <si>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</si>
  <si>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</si>
  <si>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ME99 1</t>
  </si>
  <si>
    <t>NN15 5</t>
  </si>
  <si>
    <t>NN15 6</t>
  </si>
  <si>
    <t>NN15 7</t>
  </si>
  <si>
    <t>NN16 0</t>
  </si>
  <si>
    <t>NN16 6</t>
  </si>
  <si>
    <t>NN16 8</t>
  </si>
  <si>
    <t>NN16 9</t>
  </si>
  <si>
    <t>NN17 1</t>
  </si>
  <si>
    <t>NN17 2</t>
  </si>
  <si>
    <t>NN17 3</t>
  </si>
  <si>
    <t>NN17 4</t>
  </si>
  <si>
    <t>MK11 7</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</si>
  <si>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</si>
  <si>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</si>
  <si>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</si>
  <si>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</si>
  <si>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</si>
  <si>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</si>
  <si>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</si>
  <si>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</si>
  <si>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</si>
  <si>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</si>
  <si>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</si>
  <si>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</si>
  <si>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</si>
  <si>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</si>
  <si>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</si>
  <si>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</si>
  <si>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</si>
  <si>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</si>
  <si>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</si>
  <si>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</si>
  <si>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</si>
  <si>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MK18 0</t>
  </si>
  <si>
    <t>NN4 5</t>
  </si>
  <si>
    <t>NN4 6</t>
  </si>
  <si>
    <t>NN4 7</t>
  </si>
  <si>
    <t>NN4 8</t>
  </si>
  <si>
    <t>NN4 9</t>
  </si>
  <si>
    <t>NN5 4</t>
  </si>
  <si>
    <t>NN5 5</t>
  </si>
  <si>
    <t>NN5 6</t>
  </si>
  <si>
    <t>NN5 7</t>
  </si>
  <si>
    <t>NN5 9</t>
  </si>
  <si>
    <t>NN6 0</t>
  </si>
  <si>
    <t>NN6 6</t>
  </si>
  <si>
    <t>NN6 7</t>
  </si>
  <si>
    <t>NN6 8</t>
  </si>
  <si>
    <t>MK2 9</t>
  </si>
  <si>
    <t>NN6 9</t>
  </si>
  <si>
    <t>NN7 1</t>
  </si>
  <si>
    <t>NN7 2</t>
  </si>
  <si>
    <t>NN7 3</t>
  </si>
  <si>
    <t>NN7 4</t>
  </si>
  <si>
    <t>NN7 9</t>
  </si>
  <si>
    <t>NN8 1</t>
  </si>
  <si>
    <t>NN8 2</t>
  </si>
  <si>
    <t>NN8 3</t>
  </si>
  <si>
    <t>NN8 4</t>
  </si>
  <si>
    <t>NN8 5</t>
  </si>
  <si>
    <t>NN8 6</t>
  </si>
  <si>
    <t>NN8 9</t>
  </si>
  <si>
    <t>NN9 5</t>
  </si>
  <si>
    <t>NN9 6</t>
  </si>
  <si>
    <t>NP10 0</t>
  </si>
  <si>
    <t>NP10 8</t>
  </si>
  <si>
    <t>NP10 9</t>
  </si>
  <si>
    <t>NP11 3</t>
  </si>
  <si>
    <t>NP11 4</t>
  </si>
  <si>
    <t>MK42 2</t>
  </si>
  <si>
    <t>NP11 5</t>
  </si>
  <si>
    <t>NP11 6</t>
  </si>
  <si>
    <t>NP11 7</t>
  </si>
  <si>
    <t>NP11 9</t>
  </si>
  <si>
    <t>NP12 0</t>
  </si>
  <si>
    <t>NP12 1</t>
  </si>
  <si>
    <t>NP12 2</t>
  </si>
  <si>
    <t>MK43 5</t>
  </si>
  <si>
    <t>NP12 3</t>
  </si>
  <si>
    <t>NP12 4</t>
  </si>
  <si>
    <t>NP12 9</t>
  </si>
  <si>
    <t>NP13 1</t>
  </si>
  <si>
    <t>NP13 2</t>
  </si>
  <si>
    <t>NP13 3</t>
  </si>
  <si>
    <t>NP13 9</t>
  </si>
  <si>
    <t>NP15 1</t>
  </si>
  <si>
    <t>NP15 2</t>
  </si>
  <si>
    <t>NP15 9</t>
  </si>
  <si>
    <t>NP16 5</t>
  </si>
  <si>
    <t>NP16 6</t>
  </si>
  <si>
    <t>NP16 7</t>
  </si>
  <si>
    <t>NP16 9</t>
  </si>
  <si>
    <t>MK45 6</t>
  </si>
  <si>
    <t>NP18 1</t>
  </si>
  <si>
    <t>NP18 2</t>
  </si>
  <si>
    <t>NP18 3</t>
  </si>
  <si>
    <t>NP19 0</t>
  </si>
  <si>
    <t>MK5 5</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</si>
  <si>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</si>
  <si>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</si>
  <si>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</si>
  <si>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</si>
  <si>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</si>
  <si>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</si>
  <si>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</si>
  <si>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</si>
  <si>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</si>
  <si>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</si>
  <si>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</si>
  <si>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</si>
  <si>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</si>
  <si>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</si>
  <si>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</si>
  <si>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</si>
  <si>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</si>
  <si>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</si>
  <si>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</si>
  <si>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</si>
  <si>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MK98 1</t>
  </si>
  <si>
    <t>NP23 7</t>
  </si>
  <si>
    <t>NP23 8</t>
  </si>
  <si>
    <t>NP23 9</t>
  </si>
  <si>
    <t>NP24 6</t>
  </si>
  <si>
    <t>NP25 3</t>
  </si>
  <si>
    <t>NP25 4</t>
  </si>
  <si>
    <t>NP25 5</t>
  </si>
  <si>
    <t>ML10 0</t>
  </si>
  <si>
    <t>NP25 9</t>
  </si>
  <si>
    <t>ML10 5</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</si>
  <si>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</si>
  <si>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</si>
  <si>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</si>
  <si>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</si>
  <si>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</si>
  <si>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</si>
  <si>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</si>
  <si>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</si>
  <si>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</si>
  <si>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</si>
  <si>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</si>
  <si>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</si>
  <si>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</si>
  <si>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</si>
  <si>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</si>
  <si>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</si>
  <si>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</si>
  <si>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</si>
  <si>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</si>
  <si>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</si>
  <si>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</si>
  <si>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</si>
  <si>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</si>
  <si>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</si>
  <si>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</si>
  <si>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</si>
  <si>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</si>
  <si>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</si>
  <si>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</si>
  <si>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NR1 2</t>
  </si>
  <si>
    <t>ML5 8</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</si>
  <si>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</si>
  <si>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</si>
  <si>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</si>
  <si>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</si>
  <si>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</si>
  <si>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</si>
  <si>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</si>
  <si>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</si>
  <si>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</si>
  <si>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</si>
  <si>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</si>
  <si>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</si>
  <si>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</si>
  <si>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</si>
  <si>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</si>
  <si>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</si>
  <si>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</si>
  <si>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</si>
  <si>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</si>
  <si>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</si>
  <si>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</si>
  <si>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</si>
  <si>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</si>
  <si>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</si>
  <si>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</si>
  <si>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</si>
  <si>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</si>
  <si>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</si>
  <si>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</si>
  <si>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</si>
  <si>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</si>
  <si>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</si>
  <si>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</si>
  <si>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</si>
  <si>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</si>
  <si>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</si>
  <si>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</si>
  <si>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</si>
  <si>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</si>
  <si>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</si>
  <si>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</si>
  <si>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</si>
  <si>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</si>
  <si>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</si>
  <si>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</si>
  <si>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</si>
  <si>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</si>
  <si>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</si>
  <si>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NR25 9</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</si>
  <si>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</si>
  <si>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</si>
  <si>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</si>
  <si>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</si>
  <si>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</si>
  <si>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</si>
  <si>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</si>
  <si>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</si>
  <si>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</si>
  <si>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</si>
  <si>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</si>
  <si>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</si>
  <si>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</si>
  <si>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</si>
  <si>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</si>
  <si>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</si>
  <si>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</si>
  <si>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</si>
  <si>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</si>
  <si>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</si>
  <si>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</si>
  <si>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</si>
  <si>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</si>
  <si>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</si>
  <si>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</si>
  <si>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</si>
  <si>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</si>
  <si>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</si>
  <si>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</si>
  <si>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</si>
  <si>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</si>
  <si>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</si>
  <si>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</si>
  <si>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</si>
  <si>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</si>
  <si>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</si>
  <si>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</si>
  <si>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</si>
  <si>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</si>
  <si>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</si>
  <si>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</si>
  <si>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</si>
  <si>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N22 4</t>
  </si>
  <si>
    <t>NR35 2</t>
  </si>
  <si>
    <t>NR35 9</t>
  </si>
  <si>
    <t>NR4 6</t>
  </si>
  <si>
    <t>NR4 7</t>
  </si>
  <si>
    <t>NR5 0</t>
  </si>
  <si>
    <t>NR5 5</t>
  </si>
  <si>
    <t>NR5 8</t>
  </si>
  <si>
    <t>NR5 9</t>
  </si>
  <si>
    <t>NR6 5</t>
  </si>
  <si>
    <t>NR6 6</t>
  </si>
  <si>
    <t>NR6 7</t>
  </si>
  <si>
    <t>NR7 0</t>
  </si>
  <si>
    <t>NR7 7</t>
  </si>
  <si>
    <t>NR7 8</t>
  </si>
  <si>
    <t>NR7 9</t>
  </si>
  <si>
    <t>NR8 5</t>
  </si>
  <si>
    <t>NR8 6</t>
  </si>
  <si>
    <t>NR9 3</t>
  </si>
  <si>
    <t>NR9 4</t>
  </si>
  <si>
    <t>NR9 5</t>
  </si>
  <si>
    <t>NR99 1</t>
  </si>
  <si>
    <t>NW1 0</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</si>
  <si>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</si>
  <si>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</si>
  <si>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</si>
  <si>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</si>
  <si>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</si>
  <si>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</si>
  <si>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</si>
  <si>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</si>
  <si>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</si>
  <si>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</si>
  <si>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</si>
  <si>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</si>
  <si>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</si>
  <si>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</si>
  <si>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</si>
  <si>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</si>
  <si>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</si>
  <si>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</si>
  <si>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</si>
  <si>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</si>
  <si>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</si>
  <si>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</si>
  <si>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</si>
  <si>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</si>
  <si>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</si>
  <si>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</si>
  <si>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</si>
  <si>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</si>
  <si>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</si>
  <si>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</si>
  <si>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NE12 0</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</si>
  <si>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</si>
  <si>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</si>
  <si>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</si>
  <si>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</si>
  <si>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</si>
  <si>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</si>
  <si>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</si>
  <si>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</si>
  <si>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</si>
  <si>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</si>
  <si>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</si>
  <si>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</si>
  <si>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</si>
  <si>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</si>
  <si>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</si>
  <si>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</si>
  <si>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</si>
  <si>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</si>
  <si>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</si>
  <si>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</si>
  <si>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</si>
  <si>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</si>
  <si>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</si>
  <si>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</si>
  <si>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</si>
  <si>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</si>
  <si>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</si>
  <si>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</si>
  <si>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</si>
  <si>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</si>
  <si>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</si>
  <si>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</si>
  <si>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NE20 8</t>
  </si>
  <si>
    <t>NW6 9</t>
  </si>
  <si>
    <t>NW7 0</t>
  </si>
  <si>
    <t>NE21 1</t>
  </si>
  <si>
    <t>NW7 1</t>
  </si>
  <si>
    <t>NW7 2</t>
  </si>
  <si>
    <t>NW7 3</t>
  </si>
  <si>
    <t>NW7 4</t>
  </si>
  <si>
    <t>NE21 9</t>
  </si>
  <si>
    <t>NW8 0</t>
  </si>
  <si>
    <t>NW8 1</t>
  </si>
  <si>
    <t>NW8 6</t>
  </si>
  <si>
    <t>NW8 7</t>
  </si>
  <si>
    <t>NW8 8</t>
  </si>
  <si>
    <t>NW8 9</t>
  </si>
  <si>
    <t>NW9 0</t>
  </si>
  <si>
    <t>NW9 1</t>
  </si>
  <si>
    <t>NW9 5</t>
  </si>
  <si>
    <t>NW9 6</t>
  </si>
  <si>
    <t>NW9 7</t>
  </si>
  <si>
    <t>NE23 9</t>
  </si>
  <si>
    <t>NW9 8</t>
  </si>
  <si>
    <t>NW9 9</t>
  </si>
  <si>
    <t>OL1 1</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</si>
  <si>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</si>
  <si>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</si>
  <si>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</si>
  <si>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</si>
  <si>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</si>
  <si>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</si>
  <si>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</si>
  <si>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</si>
  <si>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</si>
  <si>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</si>
  <si>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</si>
  <si>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</si>
  <si>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</si>
  <si>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</si>
  <si>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</si>
  <si>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</si>
  <si>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</si>
  <si>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</si>
  <si>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</si>
  <si>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</si>
  <si>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</si>
  <si>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</si>
  <si>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</si>
  <si>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</si>
  <si>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</si>
  <si>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</si>
  <si>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</si>
  <si>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</si>
  <si>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</si>
  <si>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</si>
  <si>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</si>
  <si>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</si>
  <si>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</si>
  <si>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</si>
  <si>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</si>
  <si>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</si>
  <si>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</si>
  <si>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</si>
  <si>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NE31 9</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</si>
  <si>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</si>
  <si>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</si>
  <si>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</si>
  <si>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</si>
  <si>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</si>
  <si>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</si>
  <si>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</si>
  <si>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</si>
  <si>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</si>
  <si>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</si>
  <si>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</si>
  <si>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</si>
  <si>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</si>
  <si>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</si>
  <si>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</si>
  <si>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</si>
  <si>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</si>
  <si>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</si>
  <si>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</si>
  <si>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</si>
  <si>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</si>
  <si>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</si>
  <si>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</si>
  <si>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</si>
  <si>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</si>
  <si>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</si>
  <si>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</si>
  <si>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</si>
  <si>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</si>
  <si>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</si>
  <si>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</si>
  <si>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</si>
  <si>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</si>
  <si>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</si>
  <si>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</si>
  <si>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</si>
  <si>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</si>
  <si>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</si>
  <si>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</si>
  <si>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</si>
  <si>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</si>
  <si>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</si>
  <si>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</si>
  <si>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</si>
  <si>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</si>
  <si>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</si>
  <si>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</si>
  <si>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</si>
  <si>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</si>
  <si>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</si>
  <si>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</si>
  <si>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</si>
  <si>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</si>
  <si>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</si>
  <si>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</si>
  <si>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</si>
  <si>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</si>
  <si>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</si>
  <si>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</si>
  <si>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</si>
  <si>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</si>
  <si>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</si>
  <si>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</si>
  <si>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</si>
  <si>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</si>
  <si>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</si>
  <si>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</si>
  <si>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</si>
  <si>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</si>
  <si>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</si>
  <si>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</si>
  <si>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</si>
  <si>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</si>
  <si>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</si>
  <si>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</si>
  <si>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</si>
  <si>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</si>
  <si>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</si>
  <si>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</si>
  <si>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</si>
  <si>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</si>
  <si>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</si>
  <si>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</si>
  <si>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</si>
  <si>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</si>
  <si>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</si>
  <si>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</si>
  <si>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</si>
  <si>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</si>
  <si>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</si>
  <si>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</si>
  <si>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</si>
  <si>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</si>
  <si>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</si>
  <si>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</si>
  <si>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</si>
  <si>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</si>
  <si>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</si>
  <si>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</si>
  <si>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</si>
  <si>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</si>
  <si>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</si>
  <si>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</si>
  <si>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</si>
  <si>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</si>
  <si>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</si>
  <si>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</si>
  <si>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</si>
  <si>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</si>
  <si>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</si>
  <si>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</si>
  <si>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</si>
  <si>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</si>
  <si>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NE85 5</t>
  </si>
  <si>
    <t>OX29 5</t>
  </si>
  <si>
    <t>OX29 6</t>
  </si>
  <si>
    <t>OX29 7</t>
  </si>
  <si>
    <t>NE89 1</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</si>
  <si>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</si>
  <si>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</si>
  <si>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</si>
  <si>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</si>
  <si>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</si>
  <si>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</si>
  <si>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</si>
  <si>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</si>
  <si>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</si>
  <si>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</si>
  <si>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</si>
  <si>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</si>
  <si>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</si>
  <si>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</si>
  <si>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</si>
  <si>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</si>
  <si>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</si>
  <si>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</si>
  <si>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</si>
  <si>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</si>
  <si>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</si>
  <si>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</si>
  <si>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</si>
  <si>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</si>
  <si>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</si>
  <si>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</si>
  <si>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</si>
  <si>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</si>
  <si>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</si>
  <si>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</si>
  <si>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</si>
  <si>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</si>
  <si>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</si>
  <si>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</si>
  <si>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PA1 2</t>
  </si>
  <si>
    <t>PA1 3</t>
  </si>
  <si>
    <t>NG12 6</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</si>
  <si>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</si>
  <si>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</si>
  <si>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</si>
  <si>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</si>
  <si>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</si>
  <si>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</si>
  <si>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</si>
  <si>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</si>
  <si>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</si>
  <si>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</si>
  <si>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</si>
  <si>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</si>
  <si>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</si>
  <si>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</si>
  <si>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</si>
  <si>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</si>
  <si>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</si>
  <si>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</si>
  <si>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</si>
  <si>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</si>
  <si>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</si>
  <si>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</si>
  <si>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</si>
  <si>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</si>
  <si>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</si>
  <si>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</si>
  <si>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</si>
  <si>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</si>
  <si>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</si>
  <si>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</si>
  <si>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</si>
  <si>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</si>
  <si>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</si>
  <si>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</si>
  <si>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</si>
  <si>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</si>
  <si>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</si>
  <si>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</si>
  <si>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</si>
  <si>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</si>
  <si>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</si>
  <si>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</si>
  <si>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</si>
  <si>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</si>
  <si>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</si>
  <si>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</si>
  <si>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</si>
  <si>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</si>
  <si>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</si>
  <si>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</si>
  <si>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</si>
  <si>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</si>
  <si>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</si>
  <si>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</si>
  <si>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</si>
  <si>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</si>
  <si>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</si>
  <si>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</si>
  <si>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</si>
  <si>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</si>
  <si>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</si>
  <si>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</si>
  <si>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</si>
  <si>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</si>
  <si>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</si>
  <si>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</si>
  <si>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</si>
  <si>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</si>
  <si>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</si>
  <si>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</si>
  <si>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</si>
  <si>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</si>
  <si>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</si>
  <si>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</si>
  <si>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</si>
  <si>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</si>
  <si>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</si>
  <si>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</si>
  <si>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</si>
  <si>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</si>
  <si>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</si>
  <si>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</si>
  <si>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</si>
  <si>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</si>
  <si>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</si>
  <si>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</si>
  <si>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</si>
  <si>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</si>
  <si>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</si>
  <si>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</si>
  <si>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</si>
  <si>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</si>
  <si>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</si>
  <si>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</si>
  <si>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</si>
  <si>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</si>
  <si>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</si>
  <si>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</si>
  <si>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</si>
  <si>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</si>
  <si>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</si>
  <si>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</si>
  <si>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</si>
  <si>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</si>
  <si>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</si>
  <si>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</si>
  <si>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</si>
  <si>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</si>
  <si>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</si>
  <si>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</si>
  <si>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</si>
  <si>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</si>
  <si>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</si>
  <si>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</si>
  <si>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</si>
  <si>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</si>
  <si>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</si>
  <si>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</si>
  <si>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</si>
  <si>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</si>
  <si>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</si>
  <si>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</si>
  <si>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</si>
  <si>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</si>
  <si>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</si>
  <si>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</si>
  <si>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</si>
  <si>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</si>
  <si>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</si>
  <si>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</si>
  <si>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</si>
  <si>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</si>
  <si>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</si>
  <si>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</si>
  <si>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</si>
  <si>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</si>
  <si>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</si>
  <si>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NG90 3</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</si>
  <si>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</si>
  <si>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</si>
  <si>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</si>
  <si>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</si>
  <si>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</si>
  <si>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</si>
  <si>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</si>
  <si>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</si>
  <si>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</si>
  <si>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</si>
  <si>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</si>
  <si>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</si>
  <si>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</si>
  <si>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</si>
  <si>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</si>
  <si>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</si>
  <si>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</si>
  <si>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</si>
  <si>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</si>
  <si>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</si>
  <si>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</si>
  <si>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NN11 5</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</si>
  <si>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</si>
  <si>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</si>
  <si>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</si>
  <si>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</si>
  <si>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</si>
  <si>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</si>
  <si>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</si>
  <si>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</si>
  <si>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</si>
  <si>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</si>
  <si>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</si>
  <si>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</si>
  <si>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</si>
  <si>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</si>
  <si>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</si>
  <si>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</si>
  <si>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</si>
  <si>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</si>
  <si>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</si>
  <si>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</si>
  <si>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</si>
  <si>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</si>
  <si>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</si>
  <si>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</si>
  <si>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</si>
  <si>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</si>
  <si>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</si>
  <si>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</si>
  <si>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</si>
  <si>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</si>
  <si>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</si>
  <si>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</si>
  <si>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</si>
  <si>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</si>
  <si>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</si>
  <si>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</si>
  <si>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</si>
  <si>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</si>
  <si>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</si>
  <si>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</si>
  <si>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NN3 1</t>
  </si>
  <si>
    <t>PE31 7</t>
  </si>
  <si>
    <t>PE31 8</t>
  </si>
  <si>
    <t>PE32 1</t>
  </si>
  <si>
    <t>NN3 4</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</si>
  <si>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</si>
  <si>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</si>
  <si>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</si>
  <si>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</si>
  <si>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</si>
  <si>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</si>
  <si>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</si>
  <si>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</si>
  <si>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</si>
  <si>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</si>
  <si>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</si>
  <si>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</si>
  <si>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</si>
  <si>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</si>
  <si>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</si>
  <si>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</si>
  <si>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</si>
  <si>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</si>
  <si>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</si>
  <si>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</si>
  <si>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</si>
  <si>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</si>
  <si>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</si>
  <si>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</si>
  <si>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</si>
  <si>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</si>
  <si>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</si>
  <si>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</si>
  <si>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</si>
  <si>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</si>
  <si>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</si>
  <si>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</si>
  <si>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</si>
  <si>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</si>
  <si>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</si>
  <si>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NN8 7</t>
  </si>
  <si>
    <t>PE9 3</t>
  </si>
  <si>
    <t>PE9 4</t>
  </si>
  <si>
    <t>PE9 9</t>
  </si>
  <si>
    <t>PE99 1</t>
  </si>
  <si>
    <t>NN9 7</t>
  </si>
  <si>
    <t>PH1 1</t>
  </si>
  <si>
    <t>NN9 8</t>
  </si>
  <si>
    <t>PH1 2</t>
  </si>
  <si>
    <t>NN99 1</t>
  </si>
  <si>
    <t>PH1 3</t>
  </si>
  <si>
    <t>NP1 0</t>
  </si>
  <si>
    <t>PH1 4</t>
  </si>
  <si>
    <t>NP1 2</t>
  </si>
  <si>
    <t>PH1 5</t>
  </si>
  <si>
    <t>NP1 4</t>
  </si>
  <si>
    <t>PH10 6</t>
  </si>
  <si>
    <t>NP1 5</t>
  </si>
  <si>
    <t>PH10 7</t>
  </si>
  <si>
    <t>NP1 6</t>
  </si>
  <si>
    <t>PH10 9</t>
  </si>
  <si>
    <t>NP1 7</t>
  </si>
  <si>
    <t>PH11 8</t>
  </si>
  <si>
    <t>NP1 8</t>
  </si>
  <si>
    <t>PH12 8</t>
  </si>
  <si>
    <t>NP1 9</t>
  </si>
  <si>
    <t>PH13 9</t>
  </si>
  <si>
    <t>PH14 9</t>
  </si>
  <si>
    <t>NP10 1</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</si>
  <si>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</si>
  <si>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</si>
  <si>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</si>
  <si>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</si>
  <si>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</si>
  <si>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</si>
  <si>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</si>
  <si>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</si>
  <si>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</si>
  <si>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</si>
  <si>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</si>
  <si>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</si>
  <si>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</si>
  <si>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</si>
  <si>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</si>
  <si>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</si>
  <si>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</si>
  <si>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</si>
  <si>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</si>
  <si>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</si>
  <si>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</si>
  <si>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</si>
  <si>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</si>
  <si>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</si>
  <si>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</si>
  <si>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</si>
  <si>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</si>
  <si>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</si>
  <si>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</si>
  <si>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</si>
  <si>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</si>
  <si>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</si>
  <si>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</si>
  <si>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</si>
  <si>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</si>
  <si>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NP2 0</t>
  </si>
  <si>
    <t>PH41 2</t>
  </si>
  <si>
    <t>NP2 1</t>
  </si>
  <si>
    <t>PH41 4</t>
  </si>
  <si>
    <t>NP2 2</t>
  </si>
  <si>
    <t>PH42 4</t>
  </si>
  <si>
    <t>NP2 3</t>
  </si>
  <si>
    <t>PH43 4</t>
  </si>
  <si>
    <t>NP2 4</t>
  </si>
  <si>
    <t>PH44 4</t>
  </si>
  <si>
    <t>NP2 5</t>
  </si>
  <si>
    <t>PH49 4</t>
  </si>
  <si>
    <t>NP2 6</t>
  </si>
  <si>
    <t>PH5 2</t>
  </si>
  <si>
    <t>PH50 4</t>
  </si>
  <si>
    <t>PH6 2</t>
  </si>
  <si>
    <t>PH7 3</t>
  </si>
  <si>
    <t>PH7 4</t>
  </si>
  <si>
    <t>PH7 9</t>
  </si>
  <si>
    <t>PH8 0</t>
  </si>
  <si>
    <t>PH9 0</t>
  </si>
  <si>
    <t>PL1 1</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</si>
  <si>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</si>
  <si>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</si>
  <si>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</si>
  <si>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</si>
  <si>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</si>
  <si>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</si>
  <si>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</si>
  <si>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</si>
  <si>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</si>
  <si>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</si>
  <si>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</si>
  <si>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</si>
  <si>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</si>
  <si>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</si>
  <si>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</si>
  <si>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</si>
  <si>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</si>
  <si>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</si>
  <si>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</si>
  <si>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NP3 1</t>
  </si>
  <si>
    <t>PL14 9</t>
  </si>
  <si>
    <t>NP3 2</t>
  </si>
  <si>
    <t>PL15 0</t>
  </si>
  <si>
    <t>NP3 3</t>
  </si>
  <si>
    <t>PL15 7</t>
  </si>
  <si>
    <t>NP3 4</t>
  </si>
  <si>
    <t>PL15 8</t>
  </si>
  <si>
    <t>NP3 5</t>
  </si>
  <si>
    <t>PL15 9</t>
  </si>
  <si>
    <t>NP3 6</t>
  </si>
  <si>
    <t>PL16 0</t>
  </si>
  <si>
    <t>PL17 0</t>
  </si>
  <si>
    <t>NP4 1</t>
  </si>
  <si>
    <t>PL17 7</t>
  </si>
  <si>
    <t>NP4 2</t>
  </si>
  <si>
    <t>PL17 8</t>
  </si>
  <si>
    <t>NP4 3</t>
  </si>
  <si>
    <t>PL18 9</t>
  </si>
  <si>
    <t>PL19 0</t>
  </si>
  <si>
    <t>PL19 1</t>
  </si>
  <si>
    <t>PL19 8</t>
  </si>
  <si>
    <t>PL19 9</t>
  </si>
  <si>
    <t>PL2 1</t>
  </si>
  <si>
    <t>PL2 2</t>
  </si>
  <si>
    <t>PL2 3</t>
  </si>
  <si>
    <t>PL2 9</t>
  </si>
  <si>
    <t>PL20 6</t>
  </si>
  <si>
    <t>PL20 7</t>
  </si>
  <si>
    <t>PL21 0</t>
  </si>
  <si>
    <t>PL21 1</t>
  </si>
  <si>
    <t>PL21 9</t>
  </si>
  <si>
    <t>PL22 0</t>
  </si>
  <si>
    <t>PL23 1</t>
  </si>
  <si>
    <t>NP5 1</t>
  </si>
  <si>
    <t>PL24 2</t>
  </si>
  <si>
    <t>NP5 2</t>
  </si>
  <si>
    <t>PL25 3</t>
  </si>
  <si>
    <t>NP5 3</t>
  </si>
  <si>
    <t>PL25 4</t>
  </si>
  <si>
    <t>NP5 4</t>
  </si>
  <si>
    <t>PL25 5</t>
  </si>
  <si>
    <t>NP6 1</t>
  </si>
  <si>
    <t>PL25 9</t>
  </si>
  <si>
    <t>NP6 2</t>
  </si>
  <si>
    <t>PL26 6</t>
  </si>
  <si>
    <t>NP6 3</t>
  </si>
  <si>
    <t>PL26 7</t>
  </si>
  <si>
    <t>NP6 4</t>
  </si>
  <si>
    <t>PL26 8</t>
  </si>
  <si>
    <t>NP6 5</t>
  </si>
  <si>
    <t>PL27 6</t>
  </si>
  <si>
    <t>NP6 6</t>
  </si>
  <si>
    <t>PL27 7</t>
  </si>
  <si>
    <t>NP6 7</t>
  </si>
  <si>
    <t>PL27 9</t>
  </si>
  <si>
    <t>PL28 8</t>
  </si>
  <si>
    <t>PL29 3</t>
  </si>
  <si>
    <t>PL3 4</t>
  </si>
  <si>
    <t>PL3 5</t>
  </si>
  <si>
    <t>PL3 6</t>
  </si>
  <si>
    <t>PL30 3</t>
  </si>
  <si>
    <t>PL30 4</t>
  </si>
  <si>
    <t>PL30 5</t>
  </si>
  <si>
    <t>NP9 0</t>
  </si>
  <si>
    <t>PL31 1</t>
  </si>
  <si>
    <t>NP9 1</t>
  </si>
  <si>
    <t>PL31 2</t>
  </si>
  <si>
    <t>NP9 2</t>
  </si>
  <si>
    <t>PL31 9</t>
  </si>
  <si>
    <t>NP9 3</t>
  </si>
  <si>
    <t>PL32 9</t>
  </si>
  <si>
    <t>NP9 4</t>
  </si>
  <si>
    <t>PL33 9</t>
  </si>
  <si>
    <t>NP9 5</t>
  </si>
  <si>
    <t>PL34 0</t>
  </si>
  <si>
    <t>NP9 6</t>
  </si>
  <si>
    <t>PL35 0</t>
  </si>
  <si>
    <t>NP9 7</t>
  </si>
  <si>
    <t>PL4 0</t>
  </si>
  <si>
    <t>NP9 8</t>
  </si>
  <si>
    <t>PL4 6</t>
  </si>
  <si>
    <t>NP9 9</t>
  </si>
  <si>
    <t>PL4 7</t>
  </si>
  <si>
    <t>NPT 0</t>
  </si>
  <si>
    <t>PL4 8</t>
  </si>
  <si>
    <t>NPT 1</t>
  </si>
  <si>
    <t>PL4 9</t>
  </si>
  <si>
    <t>NPT 2</t>
  </si>
  <si>
    <t>PL5 1</t>
  </si>
  <si>
    <t>NPT 3</t>
  </si>
  <si>
    <t>PL5 2</t>
  </si>
  <si>
    <t>NPT 4</t>
  </si>
  <si>
    <t>PL5 3</t>
  </si>
  <si>
    <t>NPT 5</t>
  </si>
  <si>
    <t>PL5 4</t>
  </si>
  <si>
    <t>NPT 6</t>
  </si>
  <si>
    <t>PL5 9</t>
  </si>
  <si>
    <t>NPT 7</t>
  </si>
  <si>
    <t>PL6 5</t>
  </si>
  <si>
    <t>NPT 8</t>
  </si>
  <si>
    <t>PL6 6</t>
  </si>
  <si>
    <t>NPT 9</t>
  </si>
  <si>
    <t>PL6 7</t>
  </si>
  <si>
    <t>PL6 8</t>
  </si>
  <si>
    <t>PL7 1</t>
  </si>
  <si>
    <t>PL7 2</t>
  </si>
  <si>
    <t>PL7 4</t>
  </si>
  <si>
    <t>PL7 5</t>
  </si>
  <si>
    <t>PL7 9</t>
  </si>
  <si>
    <t>PL8 1</t>
  </si>
  <si>
    <t>PL8 2</t>
  </si>
  <si>
    <t>PL9 0</t>
  </si>
  <si>
    <t>PL9 7</t>
  </si>
  <si>
    <t>PL9 8</t>
  </si>
  <si>
    <t>PL9 9</t>
  </si>
  <si>
    <t>PL95 8</t>
  </si>
  <si>
    <t>PO1 1</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</si>
  <si>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</si>
  <si>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</si>
  <si>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</si>
  <si>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</si>
  <si>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</si>
  <si>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</si>
  <si>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</si>
  <si>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</si>
  <si>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</si>
  <si>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</si>
  <si>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</si>
  <si>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</si>
  <si>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</si>
  <si>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</si>
  <si>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</si>
  <si>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</si>
  <si>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</si>
  <si>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</si>
  <si>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</si>
  <si>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</si>
  <si>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</si>
  <si>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</si>
  <si>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</si>
  <si>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</si>
  <si>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</si>
  <si>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</si>
  <si>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</si>
  <si>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</si>
  <si>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</si>
  <si>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</si>
  <si>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</si>
  <si>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</si>
  <si>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</si>
  <si>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</si>
  <si>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</si>
  <si>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</si>
  <si>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</si>
  <si>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</si>
  <si>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</si>
  <si>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</si>
  <si>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</si>
  <si>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</si>
  <si>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</si>
  <si>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</si>
  <si>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</si>
  <si>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</si>
  <si>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</si>
  <si>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</si>
  <si>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</si>
  <si>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</si>
  <si>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</si>
  <si>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4</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</si>
  <si>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</si>
  <si>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</si>
  <si>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</si>
  <si>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</si>
  <si>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</si>
  <si>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</si>
  <si>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</si>
  <si>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</si>
  <si>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</si>
  <si>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</si>
  <si>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</si>
  <si>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</si>
  <si>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</si>
  <si>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</si>
  <si>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</si>
  <si>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</si>
  <si>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</si>
  <si>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</si>
  <si>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</si>
  <si>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</si>
  <si>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</si>
  <si>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</si>
  <si>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</si>
  <si>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</si>
  <si>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</si>
  <si>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</si>
  <si>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</si>
  <si>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</si>
  <si>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</si>
  <si>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</si>
  <si>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</si>
  <si>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</si>
  <si>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</si>
  <si>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</si>
  <si>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</si>
  <si>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</si>
  <si>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</si>
  <si>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</si>
  <si>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</si>
  <si>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</si>
  <si>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</si>
  <si>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</si>
  <si>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</si>
  <si>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</si>
  <si>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</si>
  <si>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</si>
  <si>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</si>
  <si>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</si>
  <si>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</si>
  <si>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</si>
  <si>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</si>
  <si>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</si>
  <si>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</si>
  <si>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</si>
  <si>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</si>
  <si>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</si>
  <si>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</si>
  <si>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</si>
  <si>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</si>
  <si>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</si>
  <si>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</si>
  <si>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</si>
  <si>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</si>
  <si>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</si>
  <si>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</si>
  <si>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</si>
  <si>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</si>
  <si>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</si>
  <si>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</si>
  <si>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</si>
  <si>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</si>
  <si>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</si>
  <si>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</si>
  <si>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</si>
  <si>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</si>
  <si>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</si>
  <si>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</si>
  <si>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</si>
  <si>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</si>
  <si>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</si>
  <si>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</si>
  <si>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</si>
  <si>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</si>
  <si>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</si>
  <si>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</si>
  <si>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</si>
  <si>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</si>
  <si>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</si>
  <si>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</si>
  <si>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</si>
  <si>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</si>
  <si>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</si>
  <si>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</si>
  <si>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</si>
  <si>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</si>
  <si>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</si>
  <si>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</si>
  <si>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</si>
  <si>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</si>
  <si>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</si>
  <si>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</si>
  <si>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</si>
  <si>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</si>
  <si>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</si>
  <si>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</si>
  <si>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</si>
  <si>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</si>
  <si>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</si>
  <si>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</si>
  <si>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</si>
  <si>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</si>
  <si>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</si>
  <si>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</si>
  <si>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</si>
  <si>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</si>
  <si>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</si>
  <si>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</si>
  <si>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</si>
  <si>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</si>
  <si>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</si>
  <si>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</si>
  <si>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</si>
  <si>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</si>
  <si>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</si>
  <si>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</si>
  <si>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</si>
  <si>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</si>
  <si>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</si>
  <si>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</si>
  <si>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</si>
  <si>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</si>
  <si>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</si>
  <si>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</si>
  <si>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</si>
  <si>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OL1 5</t>
  </si>
  <si>
    <t>PR7 1</t>
  </si>
  <si>
    <t>PR7 2</t>
  </si>
  <si>
    <t>PR7 3</t>
  </si>
  <si>
    <t>PR7 4</t>
  </si>
  <si>
    <t>PR7 5</t>
  </si>
  <si>
    <t>PR7 6</t>
  </si>
  <si>
    <t>PR7 7</t>
  </si>
  <si>
    <t>PR8 1</t>
  </si>
  <si>
    <t>PR8 2</t>
  </si>
  <si>
    <t>PR8 3</t>
  </si>
  <si>
    <t>PR8 4</t>
  </si>
  <si>
    <t>PR8 5</t>
  </si>
  <si>
    <t>PR8 6</t>
  </si>
  <si>
    <t>PR8 9</t>
  </si>
  <si>
    <t>PR9 0</t>
  </si>
  <si>
    <t>PR9 7</t>
  </si>
  <si>
    <t>PR9 8</t>
  </si>
  <si>
    <t>PR9 9</t>
  </si>
  <si>
    <t>RG1 1</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</si>
  <si>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</si>
  <si>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</si>
  <si>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</si>
  <si>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</si>
  <si>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</si>
  <si>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</si>
  <si>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</si>
  <si>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</si>
  <si>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</si>
  <si>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</si>
  <si>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</si>
  <si>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</si>
  <si>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</si>
  <si>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</si>
  <si>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</si>
  <si>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</si>
  <si>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</si>
  <si>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</si>
  <si>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</si>
  <si>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</si>
  <si>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</si>
  <si>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</si>
  <si>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</si>
  <si>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</si>
  <si>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</si>
  <si>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</si>
  <si>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</si>
  <si>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</si>
  <si>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</si>
  <si>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</si>
  <si>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</si>
  <si>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</si>
  <si>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</si>
  <si>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</si>
  <si>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</si>
  <si>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</si>
  <si>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</si>
  <si>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</si>
  <si>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</si>
  <si>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</si>
  <si>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</si>
  <si>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</si>
  <si>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</si>
  <si>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</si>
  <si>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</si>
  <si>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</si>
  <si>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</si>
  <si>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</si>
  <si>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</si>
  <si>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</si>
  <si>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</si>
  <si>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</si>
  <si>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</si>
  <si>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</si>
  <si>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</si>
  <si>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</si>
  <si>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</si>
  <si>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</si>
  <si>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</si>
  <si>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</si>
  <si>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</si>
  <si>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</si>
  <si>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</si>
  <si>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</si>
  <si>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</si>
  <si>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</si>
  <si>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</si>
  <si>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</si>
  <si>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</si>
  <si>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</si>
  <si>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</si>
  <si>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</si>
  <si>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</si>
  <si>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</si>
  <si>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</si>
  <si>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</si>
  <si>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</si>
  <si>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</si>
  <si>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</si>
  <si>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</si>
  <si>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</si>
  <si>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</si>
  <si>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</si>
  <si>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</si>
  <si>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</si>
  <si>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</si>
  <si>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</si>
  <si>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</si>
  <si>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</si>
  <si>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OX16 7</t>
  </si>
  <si>
    <t>RG4 6</t>
  </si>
  <si>
    <t>OX16 8</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</si>
  <si>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</si>
  <si>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</si>
  <si>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</si>
  <si>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</si>
  <si>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</si>
  <si>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</si>
  <si>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</si>
  <si>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</si>
  <si>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</si>
  <si>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</si>
  <si>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</si>
  <si>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</si>
  <si>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</si>
  <si>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</si>
  <si>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</si>
  <si>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</si>
  <si>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</si>
  <si>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</si>
  <si>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</si>
  <si>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</si>
  <si>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</si>
  <si>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</si>
  <si>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</si>
  <si>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</si>
  <si>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</si>
  <si>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</si>
  <si>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</si>
  <si>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</si>
  <si>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</si>
  <si>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</si>
  <si>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OX27 5</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</si>
  <si>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</si>
  <si>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</si>
  <si>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</si>
  <si>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</si>
  <si>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</si>
  <si>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</si>
  <si>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</si>
  <si>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</si>
  <si>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</si>
  <si>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</si>
  <si>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</si>
  <si>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</si>
  <si>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</si>
  <si>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</si>
  <si>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</si>
  <si>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</si>
  <si>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</si>
  <si>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</si>
  <si>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</si>
  <si>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</si>
  <si>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</si>
  <si>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</si>
  <si>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</si>
  <si>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</si>
  <si>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</si>
  <si>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RH1 2</t>
  </si>
  <si>
    <t>RH1 3</t>
  </si>
  <si>
    <t>RH1 4</t>
  </si>
  <si>
    <t>RH1 5</t>
  </si>
  <si>
    <t>OX4 5</t>
  </si>
  <si>
    <t>RH1 6</t>
  </si>
  <si>
    <t>RH1 9</t>
  </si>
  <si>
    <t>RH10 0</t>
  </si>
  <si>
    <t>RH10 1</t>
  </si>
  <si>
    <t>RH10 3</t>
  </si>
  <si>
    <t>RH10 4</t>
  </si>
  <si>
    <t>RH10 5</t>
  </si>
  <si>
    <t>RH10 6</t>
  </si>
  <si>
    <t>RH10 7</t>
  </si>
  <si>
    <t>RH10 8</t>
  </si>
  <si>
    <t>OX5 4</t>
  </si>
  <si>
    <t>RH10 9</t>
  </si>
  <si>
    <t>RH11 0</t>
  </si>
  <si>
    <t>OX6 0</t>
  </si>
  <si>
    <t>RH11 6</t>
  </si>
  <si>
    <t>OX6 3</t>
  </si>
  <si>
    <t>RH11 7</t>
  </si>
  <si>
    <t>OX6 4</t>
  </si>
  <si>
    <t>RH11 8</t>
  </si>
  <si>
    <t>OX6 7</t>
  </si>
  <si>
    <t>RH11 9</t>
  </si>
  <si>
    <t>OX6 8</t>
  </si>
  <si>
    <t>RH12 1</t>
  </si>
  <si>
    <t>OX6 9</t>
  </si>
  <si>
    <t>RH12 2</t>
  </si>
  <si>
    <t>OX7 1</t>
  </si>
  <si>
    <t>RH12 3</t>
  </si>
  <si>
    <t>OX7 2</t>
  </si>
  <si>
    <t>RH12 4</t>
  </si>
  <si>
    <t>RH12 5</t>
  </si>
  <si>
    <t>RH12 9</t>
  </si>
  <si>
    <t>RH13 0</t>
  </si>
  <si>
    <t>RH13 5</t>
  </si>
  <si>
    <t>RH13 6</t>
  </si>
  <si>
    <t>RH13 8</t>
  </si>
  <si>
    <t>OX8 1</t>
  </si>
  <si>
    <t>RH13 9</t>
  </si>
  <si>
    <t>OX8 2</t>
  </si>
  <si>
    <t>RH14 0</t>
  </si>
  <si>
    <t>OX8 3</t>
  </si>
  <si>
    <t>RH14 4</t>
  </si>
  <si>
    <t>OX8 4</t>
  </si>
  <si>
    <t>RH14 9</t>
  </si>
  <si>
    <t>OX8 5</t>
  </si>
  <si>
    <t>RH15 0</t>
  </si>
  <si>
    <t>OX8 6</t>
  </si>
  <si>
    <t>RH15 5</t>
  </si>
  <si>
    <t>OX8 7</t>
  </si>
  <si>
    <t>RH15 8</t>
  </si>
  <si>
    <t>OX8 8</t>
  </si>
  <si>
    <t>RH15 9</t>
  </si>
  <si>
    <t>RH16 1</t>
  </si>
  <si>
    <t>OX9 1</t>
  </si>
  <si>
    <t>RH16 2</t>
  </si>
  <si>
    <t>RH16 3</t>
  </si>
  <si>
    <t>RH16 4</t>
  </si>
  <si>
    <t>OX9 4</t>
  </si>
  <si>
    <t>RH16 9</t>
  </si>
  <si>
    <t>OX9 5</t>
  </si>
  <si>
    <t>RH17 5</t>
  </si>
  <si>
    <t>OX9 6</t>
  </si>
  <si>
    <t>RH17 6</t>
  </si>
  <si>
    <t>RH17 7</t>
  </si>
  <si>
    <t>OX9 8</t>
  </si>
  <si>
    <t>RH18 5</t>
  </si>
  <si>
    <t>OX9 9</t>
  </si>
  <si>
    <t>RH19 1</t>
  </si>
  <si>
    <t>RH19 2</t>
  </si>
  <si>
    <t>RH19 3</t>
  </si>
  <si>
    <t>RH19 4</t>
  </si>
  <si>
    <t>RH19 9</t>
  </si>
  <si>
    <t>RH2 0</t>
  </si>
  <si>
    <t>RH2 2</t>
  </si>
  <si>
    <t>RH2 7</t>
  </si>
  <si>
    <t>RH2 8</t>
  </si>
  <si>
    <t>PA13 9</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</si>
  <si>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</si>
  <si>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</si>
  <si>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</si>
  <si>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</si>
  <si>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</si>
  <si>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</si>
  <si>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</si>
  <si>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</si>
  <si>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</si>
  <si>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</si>
  <si>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</si>
  <si>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</si>
  <si>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</si>
  <si>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</si>
  <si>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</si>
  <si>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</si>
  <si>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</si>
  <si>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</si>
  <si>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</si>
  <si>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</si>
  <si>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</si>
  <si>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</si>
  <si>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</si>
  <si>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</si>
  <si>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</si>
  <si>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</si>
  <si>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</si>
  <si>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</si>
  <si>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RM1 2</t>
  </si>
  <si>
    <t>RM1 3</t>
  </si>
  <si>
    <t>RM1 4</t>
  </si>
  <si>
    <t>RM10 7</t>
  </si>
  <si>
    <t>RM10 8</t>
  </si>
  <si>
    <t>PA28 9</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</si>
  <si>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</si>
  <si>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</si>
  <si>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</si>
  <si>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</si>
  <si>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</si>
  <si>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</si>
  <si>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</si>
  <si>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</si>
  <si>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</si>
  <si>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</si>
  <si>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</si>
  <si>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</si>
  <si>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</si>
  <si>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</si>
  <si>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</si>
  <si>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</si>
  <si>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</si>
  <si>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</si>
  <si>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</si>
  <si>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PA39 4</t>
  </si>
  <si>
    <t>RM15 9</t>
  </si>
  <si>
    <t>RM16 2</t>
  </si>
  <si>
    <t>RM16 3</t>
  </si>
  <si>
    <t>RM16 4</t>
  </si>
  <si>
    <t>RM16 5</t>
  </si>
  <si>
    <t>PA40 4</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</si>
  <si>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</si>
  <si>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</si>
  <si>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</si>
  <si>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</si>
  <si>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</si>
  <si>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</si>
  <si>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</si>
  <si>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</si>
  <si>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</si>
  <si>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</si>
  <si>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</si>
  <si>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</si>
  <si>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</si>
  <si>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</si>
  <si>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</si>
  <si>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</si>
  <si>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</si>
  <si>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</si>
  <si>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</si>
  <si>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</si>
  <si>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</si>
  <si>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</si>
  <si>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</si>
  <si>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</si>
  <si>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</si>
  <si>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</si>
  <si>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PA7 9</t>
  </si>
  <si>
    <t>RM7 7</t>
  </si>
  <si>
    <t>RM7 8</t>
  </si>
  <si>
    <t>RM7 9</t>
  </si>
  <si>
    <t>RM8 1</t>
  </si>
  <si>
    <t>RM8 2</t>
  </si>
  <si>
    <t>RM8 3</t>
  </si>
  <si>
    <t>RM9 4</t>
  </si>
  <si>
    <t>RM9 5</t>
  </si>
  <si>
    <t>RM9 6</t>
  </si>
  <si>
    <t>RM9 9</t>
  </si>
  <si>
    <t>S1 1</t>
  </si>
  <si>
    <t>S1 2</t>
  </si>
  <si>
    <t>PA8 9</t>
  </si>
  <si>
    <t>S1 3</t>
  </si>
  <si>
    <t>S1 4</t>
  </si>
  <si>
    <t>PA81 5</t>
  </si>
  <si>
    <t>S1 9</t>
  </si>
  <si>
    <t>PA82 5</t>
  </si>
  <si>
    <t>S10 1</t>
  </si>
  <si>
    <t>PA83 3</t>
  </si>
  <si>
    <t>S10 2</t>
  </si>
  <si>
    <t>PA84 3</t>
  </si>
  <si>
    <t>S10 3</t>
  </si>
  <si>
    <t>PA85 3</t>
  </si>
  <si>
    <t>S10 4</t>
  </si>
  <si>
    <t>PA86 0</t>
  </si>
  <si>
    <t>S10 5</t>
  </si>
  <si>
    <t>PA86 9</t>
  </si>
  <si>
    <t>S10 9</t>
  </si>
  <si>
    <t>PA87 2</t>
  </si>
  <si>
    <t>S11 0</t>
  </si>
  <si>
    <t>PA88 5</t>
  </si>
  <si>
    <t>S11 7</t>
  </si>
  <si>
    <t>S11 8</t>
  </si>
  <si>
    <t>S11 9</t>
  </si>
  <si>
    <t>S12 2</t>
  </si>
  <si>
    <t>S12 3</t>
  </si>
  <si>
    <t>S12 4</t>
  </si>
  <si>
    <t>S12 9</t>
  </si>
  <si>
    <t>PE1 6</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</si>
  <si>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</si>
  <si>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</si>
  <si>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</si>
  <si>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</si>
  <si>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</si>
  <si>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</si>
  <si>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</si>
  <si>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</si>
  <si>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</si>
  <si>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</si>
  <si>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</si>
  <si>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</si>
  <si>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</si>
  <si>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</si>
  <si>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</si>
  <si>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</si>
  <si>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</si>
  <si>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</si>
  <si>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</si>
  <si>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</si>
  <si>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</si>
  <si>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</si>
  <si>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</si>
  <si>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</si>
  <si>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</si>
  <si>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</si>
  <si>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</si>
  <si>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</si>
  <si>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</si>
  <si>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</si>
  <si>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</si>
  <si>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</si>
  <si>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PE17 1</t>
  </si>
  <si>
    <t>S21 4</t>
  </si>
  <si>
    <t>PE17 2</t>
  </si>
  <si>
    <t>S21 5</t>
  </si>
  <si>
    <t>PE17 3</t>
  </si>
  <si>
    <t>S25 1</t>
  </si>
  <si>
    <t>PE17 4</t>
  </si>
  <si>
    <t>S25 2</t>
  </si>
  <si>
    <t>PE17 5</t>
  </si>
  <si>
    <t>S25 3</t>
  </si>
  <si>
    <t>PE17 6</t>
  </si>
  <si>
    <t>S25 4</t>
  </si>
  <si>
    <t>PE18 0</t>
  </si>
  <si>
    <t>S25 5</t>
  </si>
  <si>
    <t>PE18 6</t>
  </si>
  <si>
    <t>S25 9</t>
  </si>
  <si>
    <t>PE18 7</t>
  </si>
  <si>
    <t>S26 1</t>
  </si>
  <si>
    <t>PE18 8</t>
  </si>
  <si>
    <t>S26 2</t>
  </si>
  <si>
    <t>PE18 9</t>
  </si>
  <si>
    <t>S26 3</t>
  </si>
  <si>
    <t>S26 4</t>
  </si>
  <si>
    <t>S26 5</t>
  </si>
  <si>
    <t>PE19 3</t>
  </si>
  <si>
    <t>S26 6</t>
  </si>
  <si>
    <t>PE19 4</t>
  </si>
  <si>
    <t>S26 7</t>
  </si>
  <si>
    <t>S3 7</t>
  </si>
  <si>
    <t>S3 8</t>
  </si>
  <si>
    <t>S3 9</t>
  </si>
  <si>
    <t>S32 1</t>
  </si>
  <si>
    <t>S32 2</t>
  </si>
  <si>
    <t>PE2 0</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</si>
  <si>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</si>
  <si>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</si>
  <si>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</si>
  <si>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</si>
  <si>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</si>
  <si>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</si>
  <si>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</si>
  <si>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</si>
  <si>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</si>
  <si>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</si>
  <si>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</si>
  <si>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</si>
  <si>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</si>
  <si>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</si>
  <si>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</si>
  <si>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</si>
  <si>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</si>
  <si>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</si>
  <si>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</si>
  <si>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</si>
  <si>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</si>
  <si>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</si>
  <si>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</si>
  <si>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</si>
  <si>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</si>
  <si>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</si>
  <si>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</si>
  <si>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</si>
  <si>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</si>
  <si>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</si>
  <si>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</si>
  <si>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PE26 9</t>
  </si>
  <si>
    <t>S40 4</t>
  </si>
  <si>
    <t>S40 9</t>
  </si>
  <si>
    <t>S41 0</t>
  </si>
  <si>
    <t>S41 7</t>
  </si>
  <si>
    <t>S41 8</t>
  </si>
  <si>
    <t>S41 9</t>
  </si>
  <si>
    <t>S42 5</t>
  </si>
  <si>
    <t>S42 6</t>
  </si>
  <si>
    <t>S42 7</t>
  </si>
  <si>
    <t>S43 1</t>
  </si>
  <si>
    <t>S43 2</t>
  </si>
  <si>
    <t>S43 3</t>
  </si>
  <si>
    <t>S43 4</t>
  </si>
  <si>
    <t>S43 9</t>
  </si>
  <si>
    <t>S44 5</t>
  </si>
  <si>
    <t>S44 6</t>
  </si>
  <si>
    <t>S44 9</t>
  </si>
  <si>
    <t>PE29 8</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</si>
  <si>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</si>
  <si>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</si>
  <si>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</si>
  <si>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</si>
  <si>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</si>
  <si>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</si>
  <si>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</si>
  <si>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</si>
  <si>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</si>
  <si>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</si>
  <si>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</si>
  <si>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</si>
  <si>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</si>
  <si>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</si>
  <si>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</si>
  <si>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</si>
  <si>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</si>
  <si>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</si>
  <si>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</si>
  <si>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</si>
  <si>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</si>
  <si>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</si>
  <si>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</si>
  <si>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</si>
  <si>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</si>
  <si>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PE37 3</t>
  </si>
  <si>
    <t>S61 3</t>
  </si>
  <si>
    <t>S61 4</t>
  </si>
  <si>
    <t>S62 5</t>
  </si>
  <si>
    <t>S62 6</t>
  </si>
  <si>
    <t>S62 7</t>
  </si>
  <si>
    <t>S63 0</t>
  </si>
  <si>
    <t>S63 3</t>
  </si>
  <si>
    <t>S63 5</t>
  </si>
  <si>
    <t>S63 6</t>
  </si>
  <si>
    <t>S63 7</t>
  </si>
  <si>
    <t>S63 8</t>
  </si>
  <si>
    <t>S63 9</t>
  </si>
  <si>
    <t>PE6 4</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</si>
  <si>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</si>
  <si>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</si>
  <si>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</si>
  <si>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</si>
  <si>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</si>
  <si>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</si>
  <si>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</si>
  <si>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</si>
  <si>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</si>
  <si>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</si>
  <si>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</si>
  <si>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</si>
  <si>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</si>
  <si>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</si>
  <si>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</si>
  <si>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</si>
  <si>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</si>
  <si>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</si>
  <si>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</si>
  <si>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</si>
  <si>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</si>
  <si>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</si>
  <si>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</si>
  <si>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</si>
  <si>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</si>
  <si>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</si>
  <si>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</si>
  <si>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</si>
  <si>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</si>
  <si>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</si>
  <si>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</si>
  <si>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</si>
  <si>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</si>
  <si>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</si>
  <si>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</si>
  <si>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</si>
  <si>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</si>
  <si>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</si>
  <si>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</si>
  <si>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</si>
  <si>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</si>
  <si>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</si>
  <si>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</si>
  <si>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</si>
  <si>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</si>
  <si>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</si>
  <si>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</si>
  <si>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</si>
  <si>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</si>
  <si>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</si>
  <si>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</si>
  <si>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</si>
  <si>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</si>
  <si>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</si>
  <si>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</si>
  <si>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</si>
  <si>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</si>
  <si>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</si>
  <si>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</si>
  <si>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</si>
  <si>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</si>
  <si>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</si>
  <si>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</si>
  <si>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</si>
  <si>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</si>
  <si>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</si>
  <si>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</si>
  <si>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</si>
  <si>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</si>
  <si>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</si>
  <si>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</si>
  <si>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</si>
  <si>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</si>
  <si>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</si>
  <si>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</si>
  <si>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</si>
  <si>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</si>
  <si>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</si>
  <si>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</si>
  <si>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</si>
  <si>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</si>
  <si>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</si>
  <si>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</si>
  <si>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</si>
  <si>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</si>
  <si>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</si>
  <si>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</si>
  <si>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</si>
  <si>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</si>
  <si>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</si>
  <si>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</si>
  <si>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</si>
  <si>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</si>
  <si>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</si>
  <si>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</si>
  <si>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</si>
  <si>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</si>
  <si>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</si>
  <si>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</si>
  <si>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</si>
  <si>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</si>
  <si>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</si>
  <si>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</si>
  <si>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</si>
  <si>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</si>
  <si>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</si>
  <si>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</si>
  <si>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</si>
  <si>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</si>
  <si>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</si>
  <si>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</si>
  <si>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</si>
  <si>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</si>
  <si>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</si>
  <si>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</si>
  <si>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</si>
  <si>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</si>
  <si>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</si>
  <si>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</si>
  <si>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</si>
  <si>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</si>
  <si>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</si>
  <si>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</si>
  <si>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</si>
  <si>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</si>
  <si>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</si>
  <si>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</si>
  <si>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</si>
  <si>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</si>
  <si>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</si>
  <si>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</si>
  <si>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</si>
  <si>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</si>
  <si>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</si>
  <si>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</si>
  <si>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</si>
  <si>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</si>
  <si>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</si>
  <si>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</si>
  <si>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</si>
  <si>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</si>
  <si>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</si>
  <si>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</si>
  <si>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</si>
  <si>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</si>
  <si>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</si>
  <si>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</si>
  <si>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</si>
  <si>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</si>
  <si>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</si>
  <si>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</si>
  <si>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</si>
  <si>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</si>
  <si>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</si>
  <si>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</si>
  <si>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</si>
  <si>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</si>
  <si>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</si>
  <si>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</si>
  <si>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</si>
  <si>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</si>
  <si>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</si>
  <si>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</si>
  <si>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</si>
  <si>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</si>
  <si>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</si>
  <si>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</si>
  <si>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</si>
  <si>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PL7 3</t>
  </si>
  <si>
    <t>SA46 0</t>
  </si>
  <si>
    <t>SA47 0</t>
  </si>
  <si>
    <t>SA48 7</t>
  </si>
  <si>
    <t>SA48 8</t>
  </si>
  <si>
    <t>SA48 9</t>
  </si>
  <si>
    <t>SA5 4</t>
  </si>
  <si>
    <t>SA5 5</t>
  </si>
  <si>
    <t>SA5 7</t>
  </si>
  <si>
    <t>SA5 8</t>
  </si>
  <si>
    <t>SA5 9</t>
  </si>
  <si>
    <t>PL95 1</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</si>
  <si>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</si>
  <si>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</si>
  <si>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</si>
  <si>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</si>
  <si>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</si>
  <si>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</si>
  <si>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</si>
  <si>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</si>
  <si>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</si>
  <si>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</si>
  <si>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</si>
  <si>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</si>
  <si>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</si>
  <si>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</si>
  <si>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</si>
  <si>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</si>
  <si>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</si>
  <si>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</si>
  <si>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</si>
  <si>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</si>
  <si>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</si>
  <si>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</si>
  <si>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</si>
  <si>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</si>
  <si>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</si>
  <si>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</si>
  <si>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</si>
  <si>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</si>
  <si>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</si>
  <si>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</si>
  <si>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</si>
  <si>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</si>
  <si>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</si>
  <si>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</si>
  <si>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</si>
  <si>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</si>
  <si>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</si>
  <si>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</si>
  <si>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</si>
  <si>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</si>
  <si>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PO19 2</t>
  </si>
  <si>
    <t>SA9 2</t>
  </si>
  <si>
    <t>SA9 5</t>
  </si>
  <si>
    <t>PO19 4</t>
  </si>
  <si>
    <t>SA99 1</t>
  </si>
  <si>
    <t>SE1 0</t>
  </si>
  <si>
    <t>SE1 1</t>
  </si>
  <si>
    <t>SE1 2</t>
  </si>
  <si>
    <t>SE1 3</t>
  </si>
  <si>
    <t>SE1 4</t>
  </si>
  <si>
    <t>SE1 5</t>
  </si>
  <si>
    <t>SE1 6</t>
  </si>
  <si>
    <t>SE1 7</t>
  </si>
  <si>
    <t>SE1 8</t>
  </si>
  <si>
    <t>SE1 9</t>
  </si>
  <si>
    <t>SE10 0</t>
  </si>
  <si>
    <t>SE10 1</t>
  </si>
  <si>
    <t>SE10 8</t>
  </si>
  <si>
    <t>SE10 9</t>
  </si>
  <si>
    <t>PO20 6</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</si>
  <si>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</si>
  <si>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</si>
  <si>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</si>
  <si>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</si>
  <si>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</si>
  <si>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</si>
  <si>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</si>
  <si>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</si>
  <si>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</si>
  <si>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</si>
  <si>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</si>
  <si>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</si>
  <si>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</si>
  <si>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</si>
  <si>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</si>
  <si>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</si>
  <si>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</si>
  <si>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</si>
  <si>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</si>
  <si>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</si>
  <si>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</si>
  <si>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</si>
  <si>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</si>
  <si>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</si>
  <si>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</si>
  <si>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</si>
  <si>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</si>
  <si>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</si>
  <si>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</si>
  <si>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</si>
  <si>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</si>
  <si>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</si>
  <si>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</si>
  <si>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</si>
  <si>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</si>
  <si>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</si>
  <si>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</si>
  <si>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</si>
  <si>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</si>
  <si>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</si>
  <si>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</si>
  <si>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</si>
  <si>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</si>
  <si>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</si>
  <si>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</si>
  <si>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</si>
  <si>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</si>
  <si>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</si>
  <si>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</si>
  <si>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</si>
  <si>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</si>
  <si>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</si>
  <si>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</si>
  <si>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</si>
  <si>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</si>
  <si>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</si>
  <si>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</si>
  <si>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</si>
  <si>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</si>
  <si>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</si>
  <si>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</si>
  <si>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</si>
  <si>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</si>
  <si>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</si>
  <si>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</si>
  <si>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</si>
  <si>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</si>
  <si>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</si>
  <si>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</si>
  <si>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</si>
  <si>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</si>
  <si>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</si>
  <si>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</si>
  <si>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</si>
  <si>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</si>
  <si>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</si>
  <si>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</si>
  <si>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</si>
  <si>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</si>
  <si>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</si>
  <si>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</si>
  <si>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</si>
  <si>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</si>
  <si>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</si>
  <si>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</si>
  <si>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</si>
  <si>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</si>
  <si>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</si>
  <si>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</si>
  <si>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</si>
  <si>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</si>
  <si>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</si>
  <si>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</si>
  <si>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PR2 4</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</si>
  <si>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</si>
  <si>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</si>
  <si>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</si>
  <si>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</si>
  <si>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</si>
  <si>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</si>
  <si>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</si>
  <si>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</si>
  <si>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</si>
  <si>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</si>
  <si>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</si>
  <si>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</si>
  <si>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</si>
  <si>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</si>
  <si>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</si>
  <si>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</si>
  <si>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</si>
  <si>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</si>
  <si>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</si>
  <si>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</si>
  <si>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</si>
  <si>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SG1 2</t>
  </si>
  <si>
    <t>SG1 3</t>
  </si>
  <si>
    <t>SG1 4</t>
  </si>
  <si>
    <t>SG1 5</t>
  </si>
  <si>
    <t>SG1 6</t>
  </si>
  <si>
    <t>SG1 9</t>
  </si>
  <si>
    <t>SG10 6</t>
  </si>
  <si>
    <t>SG11 1</t>
  </si>
  <si>
    <t>SG11 2</t>
  </si>
  <si>
    <t>SG12 0</t>
  </si>
  <si>
    <t>PR4 8</t>
  </si>
  <si>
    <t>SG12 4</t>
  </si>
  <si>
    <t>SG12 7</t>
  </si>
  <si>
    <t>SG12 8</t>
  </si>
  <si>
    <t>PR5 1</t>
  </si>
  <si>
    <t>SG12 9</t>
  </si>
  <si>
    <t>PR5 2</t>
  </si>
  <si>
    <t>SG13 7</t>
  </si>
  <si>
    <t>PR5 3</t>
  </si>
  <si>
    <t>SG13 8</t>
  </si>
  <si>
    <t>SG13 9</t>
  </si>
  <si>
    <t>SG14 1</t>
  </si>
  <si>
    <t>SG14 2</t>
  </si>
  <si>
    <t>PR5 7</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</si>
  <si>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</si>
  <si>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</si>
  <si>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</si>
  <si>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</si>
  <si>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</si>
  <si>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</si>
  <si>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</si>
  <si>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</si>
  <si>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</si>
  <si>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</si>
  <si>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</si>
  <si>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</si>
  <si>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</si>
  <si>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</si>
  <si>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</si>
  <si>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</si>
  <si>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</si>
  <si>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</si>
  <si>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</si>
  <si>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</si>
  <si>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</si>
  <si>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</si>
  <si>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</si>
  <si>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</si>
  <si>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</si>
  <si>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</si>
  <si>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</si>
  <si>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</si>
  <si>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</si>
  <si>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</si>
  <si>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</si>
  <si>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</si>
  <si>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</si>
  <si>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</si>
  <si>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</si>
  <si>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</si>
  <si>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</si>
  <si>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</si>
  <si>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RG11 1</t>
  </si>
  <si>
    <t>SG8 7</t>
  </si>
  <si>
    <t>RG11 2</t>
  </si>
  <si>
    <t>SG8 8</t>
  </si>
  <si>
    <t>RG11 3</t>
  </si>
  <si>
    <t>SG8 9</t>
  </si>
  <si>
    <t>RG11 4</t>
  </si>
  <si>
    <t>SG9 0</t>
  </si>
  <si>
    <t>RG11 5</t>
  </si>
  <si>
    <t>SG9 9</t>
  </si>
  <si>
    <t>RG11 6</t>
  </si>
  <si>
    <t>SK1 1</t>
  </si>
  <si>
    <t>RG11 7</t>
  </si>
  <si>
    <t>SK1 2</t>
  </si>
  <si>
    <t>RG11 9</t>
  </si>
  <si>
    <t>SK1 3</t>
  </si>
  <si>
    <t>SK1 4</t>
  </si>
  <si>
    <t>SK1 9</t>
  </si>
  <si>
    <t>SK10 1</t>
  </si>
  <si>
    <t>RG12 3</t>
  </si>
  <si>
    <t>SK10 2</t>
  </si>
  <si>
    <t>RG12 4</t>
  </si>
  <si>
    <t>SK10 3</t>
  </si>
  <si>
    <t>RG12 5</t>
  </si>
  <si>
    <t>SK10 4</t>
  </si>
  <si>
    <t>RG12 6</t>
  </si>
  <si>
    <t>SK10 5</t>
  </si>
  <si>
    <t>SK10 9</t>
  </si>
  <si>
    <t>SK11 0</t>
  </si>
  <si>
    <t>SK11 6</t>
  </si>
  <si>
    <t>RG13 1</t>
  </si>
  <si>
    <t>SK11 7</t>
  </si>
  <si>
    <t>RG13 2</t>
  </si>
  <si>
    <t>SK11 8</t>
  </si>
  <si>
    <t>RG13 3</t>
  </si>
  <si>
    <t>SK11 9</t>
  </si>
  <si>
    <t>RG13 4</t>
  </si>
  <si>
    <t>SK12 1</t>
  </si>
  <si>
    <t>SK12 2</t>
  </si>
  <si>
    <t>SK13 0</t>
  </si>
  <si>
    <t>SK13 1</t>
  </si>
  <si>
    <t>SK13 2</t>
  </si>
  <si>
    <t>SK13 5</t>
  </si>
  <si>
    <t>SK13 6</t>
  </si>
  <si>
    <t>SK13 7</t>
  </si>
  <si>
    <t>RG15 0</t>
  </si>
  <si>
    <t>SK13 8</t>
  </si>
  <si>
    <t>RG15 8</t>
  </si>
  <si>
    <t>SK13 9</t>
  </si>
  <si>
    <t>RG15 9</t>
  </si>
  <si>
    <t>SK14 1</t>
  </si>
  <si>
    <t>RG16 0</t>
  </si>
  <si>
    <t>SK14 2</t>
  </si>
  <si>
    <t>RG16 7</t>
  </si>
  <si>
    <t>SK14 3</t>
  </si>
  <si>
    <t>RG16 8</t>
  </si>
  <si>
    <t>SK14 4</t>
  </si>
  <si>
    <t>RG16 9</t>
  </si>
  <si>
    <t>SK14 5</t>
  </si>
  <si>
    <t>SK14 6</t>
  </si>
  <si>
    <t>SK14 8</t>
  </si>
  <si>
    <t>RG17 3</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</si>
  <si>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</si>
  <si>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</si>
  <si>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</si>
  <si>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</si>
  <si>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</si>
  <si>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</si>
  <si>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</si>
  <si>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</si>
  <si>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</si>
  <si>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</si>
  <si>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</si>
  <si>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</si>
  <si>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</si>
  <si>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</si>
  <si>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</si>
  <si>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</si>
  <si>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</si>
  <si>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</si>
  <si>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</si>
  <si>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</si>
  <si>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</si>
  <si>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</si>
  <si>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</si>
  <si>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</si>
  <si>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</si>
  <si>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RG21 1</t>
  </si>
  <si>
    <t>SK23 9</t>
  </si>
  <si>
    <t>RG21 2</t>
  </si>
  <si>
    <t>SK3 0</t>
  </si>
  <si>
    <t>SK3 3</t>
  </si>
  <si>
    <t>SK3 8</t>
  </si>
  <si>
    <t>SK3 9</t>
  </si>
  <si>
    <t>SK4 1</t>
  </si>
  <si>
    <t>SK4 2</t>
  </si>
  <si>
    <t>SK4 3</t>
  </si>
  <si>
    <t>SK4 4</t>
  </si>
  <si>
    <t>SK4 5</t>
  </si>
  <si>
    <t>SK4 9</t>
  </si>
  <si>
    <t>SK5 6</t>
  </si>
  <si>
    <t>SK5 7</t>
  </si>
  <si>
    <t>RG24 0</t>
  </si>
  <si>
    <t>SK5 8</t>
  </si>
  <si>
    <t>SK5 9</t>
  </si>
  <si>
    <t>SK6 0</t>
  </si>
  <si>
    <t>SK6 1</t>
  </si>
  <si>
    <t>SK6 2</t>
  </si>
  <si>
    <t>RG25 1</t>
  </si>
  <si>
    <t>SK6 3</t>
  </si>
  <si>
    <t>SK6 4</t>
  </si>
  <si>
    <t>SK6 5</t>
  </si>
  <si>
    <t>SK6 6</t>
  </si>
  <si>
    <t>SK6 7</t>
  </si>
  <si>
    <t>SK6 8</t>
  </si>
  <si>
    <t>RG26 6</t>
  </si>
  <si>
    <t>SK6 9</t>
  </si>
  <si>
    <t>SK7 0</t>
  </si>
  <si>
    <t>SK7 1</t>
  </si>
  <si>
    <t>SK7 2</t>
  </si>
  <si>
    <t>SK7 3</t>
  </si>
  <si>
    <t>SK7 4</t>
  </si>
  <si>
    <t>SK7 5</t>
  </si>
  <si>
    <t>RG28 8</t>
  </si>
  <si>
    <t>SK7 6</t>
  </si>
  <si>
    <t>SK7 9</t>
  </si>
  <si>
    <t>SK8 1</t>
  </si>
  <si>
    <t>RG3 1</t>
  </si>
  <si>
    <t>SK8 2</t>
  </si>
  <si>
    <t>RG3 2</t>
  </si>
  <si>
    <t>SK8 3</t>
  </si>
  <si>
    <t>RG3 3</t>
  </si>
  <si>
    <t>SK8 4</t>
  </si>
  <si>
    <t>RG3 4</t>
  </si>
  <si>
    <t>SK8 5</t>
  </si>
  <si>
    <t>RG3 5</t>
  </si>
  <si>
    <t>SK8 6</t>
  </si>
  <si>
    <t>RG3 6</t>
  </si>
  <si>
    <t>SK8 7</t>
  </si>
  <si>
    <t>RG3 7</t>
  </si>
  <si>
    <t>SK8 9</t>
  </si>
  <si>
    <t>SK9 0</t>
  </si>
  <si>
    <t>SK9 1</t>
  </si>
  <si>
    <t>SK9 2</t>
  </si>
  <si>
    <t>SK9 3</t>
  </si>
  <si>
    <t>SK9 4</t>
  </si>
  <si>
    <t>SK9 5</t>
  </si>
  <si>
    <t>SK9 6</t>
  </si>
  <si>
    <t>SK9 7</t>
  </si>
  <si>
    <t>SL0 0</t>
  </si>
  <si>
    <t>SL0 1</t>
  </si>
  <si>
    <t>RG4 0</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</si>
  <si>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</si>
  <si>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</si>
  <si>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</si>
  <si>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</si>
  <si>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</si>
  <si>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</si>
  <si>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</si>
  <si>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</si>
  <si>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</si>
  <si>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</si>
  <si>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</si>
  <si>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</si>
  <si>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</si>
  <si>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</si>
  <si>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</si>
  <si>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</si>
  <si>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</si>
  <si>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</si>
  <si>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</si>
  <si>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</si>
  <si>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</si>
  <si>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</si>
  <si>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</si>
  <si>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</si>
  <si>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</si>
  <si>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</si>
  <si>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</si>
  <si>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</si>
  <si>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</si>
  <si>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</si>
  <si>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</si>
  <si>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RG6 2</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</si>
  <si>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</si>
  <si>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</si>
  <si>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</si>
  <si>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</si>
  <si>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</si>
  <si>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</si>
  <si>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</si>
  <si>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</si>
  <si>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</si>
  <si>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</si>
  <si>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</si>
  <si>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</si>
  <si>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</si>
  <si>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</si>
  <si>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</si>
  <si>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</si>
  <si>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</si>
  <si>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</si>
  <si>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</si>
  <si>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</si>
  <si>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</si>
  <si>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</si>
  <si>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</si>
  <si>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</si>
  <si>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</si>
  <si>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</si>
  <si>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SM1 2</t>
  </si>
  <si>
    <t>SM1 3</t>
  </si>
  <si>
    <t>SM1 4</t>
  </si>
  <si>
    <t>SM1 9</t>
  </si>
  <si>
    <t>SM2 5</t>
  </si>
  <si>
    <t>SM2 6</t>
  </si>
  <si>
    <t>SM2 7</t>
  </si>
  <si>
    <t>SM3 8</t>
  </si>
  <si>
    <t>SM3 9</t>
  </si>
  <si>
    <t>SM4 4</t>
  </si>
  <si>
    <t>RH10 2</t>
  </si>
  <si>
    <t>SM4 5</t>
  </si>
  <si>
    <t>SM4 6</t>
  </si>
  <si>
    <t>SM4 9</t>
  </si>
  <si>
    <t>SM5 1</t>
  </si>
  <si>
    <t>SM5 2</t>
  </si>
  <si>
    <t>SM5 3</t>
  </si>
  <si>
    <t>SM5 4</t>
  </si>
  <si>
    <t>SM5 9</t>
  </si>
  <si>
    <t>SM6 0</t>
  </si>
  <si>
    <t>SM6 6</t>
  </si>
  <si>
    <t>SM6 7</t>
  </si>
  <si>
    <t>SM6 8</t>
  </si>
  <si>
    <t>SM6 9</t>
  </si>
  <si>
    <t>SM7 1</t>
  </si>
  <si>
    <t>SM7 2</t>
  </si>
  <si>
    <t>SM7 3</t>
  </si>
  <si>
    <t>SM7 9</t>
  </si>
  <si>
    <t>SN1 1</t>
  </si>
  <si>
    <t>SN1 2</t>
  </si>
  <si>
    <t>SN1 3</t>
  </si>
  <si>
    <t>SN1 4</t>
  </si>
  <si>
    <t>SN1 5</t>
  </si>
  <si>
    <t>RH13 7</t>
  </si>
  <si>
    <t>SN1 7</t>
  </si>
  <si>
    <t>SN10 1</t>
  </si>
  <si>
    <t>SN10 2</t>
  </si>
  <si>
    <t>SN10 3</t>
  </si>
  <si>
    <t>SN10 4</t>
  </si>
  <si>
    <t>SN10 5</t>
  </si>
  <si>
    <t>SN10 9</t>
  </si>
  <si>
    <t>SN11 0</t>
  </si>
  <si>
    <t>SN11 7</t>
  </si>
  <si>
    <t>SN11 8</t>
  </si>
  <si>
    <t>SN11 9</t>
  </si>
  <si>
    <t>SN12 6</t>
  </si>
  <si>
    <t>SN12 7</t>
  </si>
  <si>
    <t>SN12 8</t>
  </si>
  <si>
    <t>SN12 9</t>
  </si>
  <si>
    <t>RH17 1</t>
  </si>
  <si>
    <t>SN13 0</t>
  </si>
  <si>
    <t>SN13 7</t>
  </si>
  <si>
    <t>SN13 8</t>
  </si>
  <si>
    <t>SN13 9</t>
  </si>
  <si>
    <t>SN14 0</t>
  </si>
  <si>
    <t>SN14 6</t>
  </si>
  <si>
    <t>SN14 7</t>
  </si>
  <si>
    <t>SN14 8</t>
  </si>
  <si>
    <t>SN15 1</t>
  </si>
  <si>
    <t>SN15 2</t>
  </si>
  <si>
    <t>SN15 3</t>
  </si>
  <si>
    <t>SN15 4</t>
  </si>
  <si>
    <t>SN15 5</t>
  </si>
  <si>
    <t>SN15 9</t>
  </si>
  <si>
    <t>SN16 0</t>
  </si>
  <si>
    <t>SN16 1</t>
  </si>
  <si>
    <t>SN16 9</t>
  </si>
  <si>
    <t>SN2 1</t>
  </si>
  <si>
    <t>SN2 2</t>
  </si>
  <si>
    <t>RH20 5</t>
  </si>
  <si>
    <t>SN2 5</t>
  </si>
  <si>
    <t>SN2 7</t>
  </si>
  <si>
    <t>SN2 8</t>
  </si>
  <si>
    <t>SN2 9</t>
  </si>
  <si>
    <t>SN25 1</t>
  </si>
  <si>
    <t>SN25 2</t>
  </si>
  <si>
    <t>SN25 3</t>
  </si>
  <si>
    <t>SN25 4</t>
  </si>
  <si>
    <t>SN25 5</t>
  </si>
  <si>
    <t>SN25 6</t>
  </si>
  <si>
    <t>SN26 7</t>
  </si>
  <si>
    <t>SN26 8</t>
  </si>
  <si>
    <t>SN3 1</t>
  </si>
  <si>
    <t>SN3 2</t>
  </si>
  <si>
    <t>SN3 3</t>
  </si>
  <si>
    <t>SN3 4</t>
  </si>
  <si>
    <t>SN3 5</t>
  </si>
  <si>
    <t>RH7 7</t>
  </si>
  <si>
    <t>SN3 6</t>
  </si>
  <si>
    <t>SN3 9</t>
  </si>
  <si>
    <t>SN38 0</t>
  </si>
  <si>
    <t>SN38 1</t>
  </si>
  <si>
    <t>SN38 2</t>
  </si>
  <si>
    <t>SN38 3</t>
  </si>
  <si>
    <t>SN38 4</t>
  </si>
  <si>
    <t>SN38 5</t>
  </si>
  <si>
    <t>SN38 6</t>
  </si>
  <si>
    <t>SN38 7</t>
  </si>
  <si>
    <t>SN38 8</t>
  </si>
  <si>
    <t>SN38 9</t>
  </si>
  <si>
    <t>SN4 0</t>
  </si>
  <si>
    <t>SN4 4</t>
  </si>
  <si>
    <t>SN4 7</t>
  </si>
  <si>
    <t>SN4 8</t>
  </si>
  <si>
    <t>SN4 9</t>
  </si>
  <si>
    <t>RM12 3</t>
  </si>
  <si>
    <t>SN5 0</t>
  </si>
  <si>
    <t>SN5 1</t>
  </si>
  <si>
    <t>SN5 3</t>
  </si>
  <si>
    <t>SN5 4</t>
  </si>
  <si>
    <t>SN5 5</t>
  </si>
  <si>
    <t>SN5 6</t>
  </si>
  <si>
    <t>SN5 7</t>
  </si>
  <si>
    <t>SN5 8</t>
  </si>
  <si>
    <t>SN6 6</t>
  </si>
  <si>
    <t>SN6 7</t>
  </si>
  <si>
    <t>SN6 8</t>
  </si>
  <si>
    <t>SN7 7</t>
  </si>
  <si>
    <t>SN7 8</t>
  </si>
  <si>
    <t>SN7 9</t>
  </si>
  <si>
    <t>SN8 1</t>
  </si>
  <si>
    <t>SN8 2</t>
  </si>
  <si>
    <t>SN8 3</t>
  </si>
  <si>
    <t>RM16 1</t>
  </si>
  <si>
    <t>SN8 4</t>
  </si>
  <si>
    <t>SN8 9</t>
  </si>
  <si>
    <t>SN9 5</t>
  </si>
  <si>
    <t>SN9 6</t>
  </si>
  <si>
    <t>SN99 8</t>
  </si>
  <si>
    <t>SN99 9</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</si>
  <si>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</si>
  <si>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</si>
  <si>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</si>
  <si>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</si>
  <si>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</si>
  <si>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</si>
  <si>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</si>
  <si>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</si>
  <si>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</si>
  <si>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</si>
  <si>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</si>
  <si>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</si>
  <si>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</si>
  <si>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</si>
  <si>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</si>
  <si>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</si>
  <si>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</si>
  <si>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</si>
  <si>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</si>
  <si>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</si>
  <si>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RM50 1</t>
  </si>
  <si>
    <t>SO16 5</t>
  </si>
  <si>
    <t>RM50 2</t>
  </si>
  <si>
    <t>SO16 6</t>
  </si>
  <si>
    <t>RM50 4</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</si>
  <si>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</si>
  <si>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</si>
  <si>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</si>
  <si>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</si>
  <si>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</si>
  <si>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</si>
  <si>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</si>
  <si>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</si>
  <si>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</si>
  <si>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</si>
  <si>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</si>
  <si>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</si>
  <si>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</si>
  <si>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</si>
  <si>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</si>
  <si>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</si>
  <si>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</si>
  <si>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</si>
  <si>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</si>
  <si>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</si>
  <si>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</si>
  <si>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</si>
  <si>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</si>
  <si>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</si>
  <si>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</si>
  <si>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</si>
  <si>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</si>
  <si>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</si>
  <si>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</si>
  <si>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</si>
  <si>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</si>
  <si>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</si>
  <si>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</si>
  <si>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</si>
  <si>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</si>
  <si>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</si>
  <si>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</si>
  <si>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</si>
  <si>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</si>
  <si>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</si>
  <si>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</si>
  <si>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</si>
  <si>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</si>
  <si>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</si>
  <si>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</si>
  <si>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</si>
  <si>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S18 5</t>
  </si>
  <si>
    <t>SO31 5</t>
  </si>
  <si>
    <t>S18 6</t>
  </si>
  <si>
    <t>SO31 6</t>
  </si>
  <si>
    <t>SO31 7</t>
  </si>
  <si>
    <t>SO31 8</t>
  </si>
  <si>
    <t>SO31 9</t>
  </si>
  <si>
    <t>S19 5</t>
  </si>
  <si>
    <t>SO32 1</t>
  </si>
  <si>
    <t>S19 6</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</si>
  <si>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</si>
  <si>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</si>
  <si>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</si>
  <si>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</si>
  <si>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</si>
  <si>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</si>
  <si>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</si>
  <si>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</si>
  <si>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</si>
  <si>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</si>
  <si>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</si>
  <si>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</si>
  <si>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</si>
  <si>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</si>
  <si>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</si>
  <si>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</si>
  <si>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</si>
  <si>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</si>
  <si>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</si>
  <si>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</si>
  <si>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</si>
  <si>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</si>
  <si>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</si>
  <si>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</si>
  <si>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SO45 9</t>
  </si>
  <si>
    <t>SO50 0</t>
  </si>
  <si>
    <t>SO50 4</t>
  </si>
  <si>
    <t>SO50 5</t>
  </si>
  <si>
    <t>SO50 6</t>
  </si>
  <si>
    <t>SO50 7</t>
  </si>
  <si>
    <t>SO50 8</t>
  </si>
  <si>
    <t>SO50 9</t>
  </si>
  <si>
    <t>SO51 0</t>
  </si>
  <si>
    <t>SO51 1</t>
  </si>
  <si>
    <t>SO51 5</t>
  </si>
  <si>
    <t>SO51 6</t>
  </si>
  <si>
    <t>SO51 7</t>
  </si>
  <si>
    <t>S30 1</t>
  </si>
  <si>
    <t>SO51 8</t>
  </si>
  <si>
    <t>S30 2</t>
  </si>
  <si>
    <t>SO51 9</t>
  </si>
  <si>
    <t>S30 3</t>
  </si>
  <si>
    <t>SO52 9</t>
  </si>
  <si>
    <t>S30 4</t>
  </si>
  <si>
    <t>SO53 1</t>
  </si>
  <si>
    <t>S30 5</t>
  </si>
  <si>
    <t>SO53 2</t>
  </si>
  <si>
    <t>S30 6</t>
  </si>
  <si>
    <t>SO53 3</t>
  </si>
  <si>
    <t>S30 7</t>
  </si>
  <si>
    <t>SO53 4</t>
  </si>
  <si>
    <t>S31 0</t>
  </si>
  <si>
    <t>SO53 5</t>
  </si>
  <si>
    <t>S31 7</t>
  </si>
  <si>
    <t>SO97 4</t>
  </si>
  <si>
    <t>S31 8</t>
  </si>
  <si>
    <t>SP1 1</t>
  </si>
  <si>
    <t>S31 9</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</si>
  <si>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</si>
  <si>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</si>
  <si>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</si>
  <si>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</si>
  <si>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</si>
  <si>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</si>
  <si>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</si>
  <si>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</si>
  <si>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</si>
  <si>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</si>
  <si>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</si>
  <si>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</si>
  <si>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</si>
  <si>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</si>
  <si>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</si>
  <si>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</si>
  <si>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</si>
  <si>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</si>
  <si>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</si>
  <si>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</si>
  <si>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</si>
  <si>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</si>
  <si>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4</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</si>
  <si>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</si>
  <si>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</si>
  <si>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</si>
  <si>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</si>
  <si>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</si>
  <si>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</si>
  <si>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</si>
  <si>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</si>
  <si>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</si>
  <si>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</si>
  <si>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</si>
  <si>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</si>
  <si>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</si>
  <si>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</si>
  <si>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</si>
  <si>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</si>
  <si>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</si>
  <si>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</si>
  <si>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</si>
  <si>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</si>
  <si>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</si>
  <si>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</si>
  <si>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</si>
  <si>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</si>
  <si>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</si>
  <si>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</si>
  <si>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</si>
  <si>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</si>
  <si>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</si>
  <si>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</si>
  <si>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</si>
  <si>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</si>
  <si>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</si>
  <si>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</si>
  <si>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</si>
  <si>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</si>
  <si>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</si>
  <si>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</si>
  <si>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</si>
  <si>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</si>
  <si>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</si>
  <si>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</si>
  <si>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</si>
  <si>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</si>
  <si>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</si>
  <si>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</si>
  <si>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</si>
  <si>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</si>
  <si>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</si>
  <si>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</si>
  <si>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</si>
  <si>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</si>
  <si>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</si>
  <si>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</si>
  <si>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</si>
  <si>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</si>
  <si>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</si>
  <si>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</si>
  <si>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</si>
  <si>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</si>
  <si>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</si>
  <si>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</si>
  <si>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SS0 7</t>
  </si>
  <si>
    <t>SS0 8</t>
  </si>
  <si>
    <t>SS0 9</t>
  </si>
  <si>
    <t>SS1 1</t>
  </si>
  <si>
    <t>SS1 2</t>
  </si>
  <si>
    <t>SS1 3</t>
  </si>
  <si>
    <t>SS1 9</t>
  </si>
  <si>
    <t>SS11 7</t>
  </si>
  <si>
    <t>SS11 8</t>
  </si>
  <si>
    <t>SS11 9</t>
  </si>
  <si>
    <t>SS12 0</t>
  </si>
  <si>
    <t>S66 0</t>
  </si>
  <si>
    <t>SS12 9</t>
  </si>
  <si>
    <t>SS13 1</t>
  </si>
  <si>
    <t>SS13 2</t>
  </si>
  <si>
    <t>SS13 3</t>
  </si>
  <si>
    <t>SS14 0</t>
  </si>
  <si>
    <t>SS14 1</t>
  </si>
  <si>
    <t>SS14 2</t>
  </si>
  <si>
    <t>SS14 3</t>
  </si>
  <si>
    <t>S69 5</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</si>
  <si>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</si>
  <si>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</si>
  <si>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</si>
  <si>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</si>
  <si>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</si>
  <si>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</si>
  <si>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</si>
  <si>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</si>
  <si>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</si>
  <si>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</si>
  <si>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</si>
  <si>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</si>
  <si>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</si>
  <si>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</si>
  <si>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</si>
  <si>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</si>
  <si>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</si>
  <si>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</si>
  <si>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</si>
  <si>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</si>
  <si>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</si>
  <si>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</si>
  <si>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</si>
  <si>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</si>
  <si>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</si>
  <si>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</si>
  <si>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</si>
  <si>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</si>
  <si>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</si>
  <si>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</si>
  <si>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</si>
  <si>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</si>
  <si>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</si>
  <si>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</si>
  <si>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</si>
  <si>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</si>
  <si>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</si>
  <si>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</si>
  <si>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</si>
  <si>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</si>
  <si>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</si>
  <si>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S80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</si>
  <si>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</si>
  <si>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</si>
  <si>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</si>
  <si>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</si>
  <si>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</si>
  <si>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</si>
  <si>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</si>
  <si>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</si>
  <si>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</si>
  <si>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</si>
  <si>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</si>
  <si>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</si>
  <si>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</si>
  <si>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</si>
  <si>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</si>
  <si>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</si>
  <si>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</si>
  <si>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</si>
  <si>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</si>
  <si>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</si>
  <si>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</si>
  <si>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</si>
  <si>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</si>
  <si>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</si>
  <si>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</si>
  <si>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</si>
  <si>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</si>
  <si>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</si>
  <si>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</si>
  <si>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</si>
  <si>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</si>
  <si>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</si>
  <si>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</si>
  <si>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</si>
  <si>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</si>
  <si>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</si>
  <si>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</si>
  <si>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</si>
  <si>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</si>
  <si>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</si>
  <si>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</si>
  <si>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</si>
  <si>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</si>
  <si>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</si>
  <si>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</si>
  <si>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</si>
  <si>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</si>
  <si>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</si>
  <si>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</si>
  <si>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</si>
  <si>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</si>
  <si>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</si>
  <si>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</si>
  <si>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</si>
  <si>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</si>
  <si>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</si>
  <si>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</si>
  <si>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</si>
  <si>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</si>
  <si>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</si>
  <si>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</si>
  <si>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</si>
  <si>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</si>
  <si>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</si>
  <si>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</si>
  <si>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</si>
  <si>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</si>
  <si>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</si>
  <si>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</si>
  <si>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</si>
  <si>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SA2 6</t>
  </si>
  <si>
    <t>ST4 3</t>
  </si>
  <si>
    <t>ST4 4</t>
  </si>
  <si>
    <t>ST4 5</t>
  </si>
  <si>
    <t>ST4 6</t>
  </si>
  <si>
    <t>ST4 7</t>
  </si>
  <si>
    <t>SA20 9</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</si>
  <si>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</si>
  <si>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</si>
  <si>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</si>
  <si>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</si>
  <si>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</si>
  <si>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</si>
  <si>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</si>
  <si>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</si>
  <si>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</si>
  <si>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</si>
  <si>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</si>
  <si>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</si>
  <si>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</si>
  <si>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</si>
  <si>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</si>
  <si>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</si>
  <si>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</si>
  <si>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</si>
  <si>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</si>
  <si>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</si>
  <si>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</si>
  <si>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</si>
  <si>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</si>
  <si>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SA4 1</t>
  </si>
  <si>
    <t>ST7 2</t>
  </si>
  <si>
    <t>SA4 2</t>
  </si>
  <si>
    <t>ST7 3</t>
  </si>
  <si>
    <t>ST7 4</t>
  </si>
  <si>
    <t>ST7 8</t>
  </si>
  <si>
    <t>ST7 9</t>
  </si>
  <si>
    <t>ST8 6</t>
  </si>
  <si>
    <t>ST8 7</t>
  </si>
  <si>
    <t>ST8 9</t>
  </si>
  <si>
    <t>ST9 0</t>
  </si>
  <si>
    <t>ST9 9</t>
  </si>
  <si>
    <t>SW10 0</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</si>
  <si>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</si>
  <si>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</si>
  <si>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</si>
  <si>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</si>
  <si>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</si>
  <si>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</si>
  <si>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</si>
  <si>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</si>
  <si>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</si>
  <si>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</si>
  <si>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</si>
  <si>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</si>
  <si>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</si>
  <si>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</si>
  <si>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</si>
  <si>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</si>
  <si>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</si>
  <si>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</si>
  <si>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</si>
  <si>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</si>
  <si>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</si>
  <si>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</si>
  <si>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</si>
  <si>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</si>
  <si>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</si>
  <si>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</si>
  <si>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</si>
  <si>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</si>
  <si>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</si>
  <si>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</si>
  <si>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</si>
  <si>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</si>
  <si>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</si>
  <si>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</si>
  <si>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</si>
  <si>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</si>
  <si>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</si>
  <si>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</si>
  <si>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</si>
  <si>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</si>
  <si>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</si>
  <si>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SA7 4</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</si>
  <si>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</si>
  <si>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</si>
  <si>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</si>
  <si>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</si>
  <si>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</si>
  <si>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</si>
  <si>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</si>
  <si>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</si>
  <si>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</si>
  <si>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</si>
  <si>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</si>
  <si>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</si>
  <si>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</si>
  <si>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</si>
  <si>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</si>
  <si>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</si>
  <si>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</si>
  <si>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</si>
  <si>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</si>
  <si>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</si>
  <si>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</si>
  <si>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</si>
  <si>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</si>
  <si>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</si>
  <si>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</si>
  <si>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</si>
  <si>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</si>
  <si>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</si>
  <si>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</si>
  <si>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</si>
  <si>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</si>
  <si>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</si>
  <si>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</si>
  <si>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</si>
  <si>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</si>
  <si>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</si>
  <si>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</si>
  <si>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</si>
  <si>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</si>
  <si>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</si>
  <si>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</si>
  <si>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</si>
  <si>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</si>
  <si>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</si>
  <si>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</si>
  <si>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</si>
  <si>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</si>
  <si>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</si>
  <si>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</si>
  <si>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</si>
  <si>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</si>
  <si>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</si>
  <si>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</si>
  <si>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</si>
  <si>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</si>
  <si>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</si>
  <si>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</si>
  <si>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</si>
  <si>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SE16 1</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</si>
  <si>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</si>
  <si>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</si>
  <si>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</si>
  <si>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</si>
  <si>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</si>
  <si>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</si>
  <si>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</si>
  <si>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</si>
  <si>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</si>
  <si>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</si>
  <si>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</si>
  <si>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</si>
  <si>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</si>
  <si>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</si>
  <si>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</si>
  <si>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</si>
  <si>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</si>
  <si>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</si>
  <si>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</si>
  <si>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</si>
  <si>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</si>
  <si>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</si>
  <si>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</si>
  <si>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</si>
  <si>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</si>
  <si>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</si>
  <si>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</si>
  <si>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</si>
  <si>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</si>
  <si>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</si>
  <si>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</si>
  <si>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</si>
  <si>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</si>
  <si>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</si>
  <si>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</si>
  <si>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</si>
  <si>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</si>
  <si>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</si>
  <si>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</si>
  <si>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</si>
  <si>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</si>
  <si>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</si>
  <si>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</si>
  <si>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</si>
  <si>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</si>
  <si>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</si>
  <si>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</si>
  <si>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</si>
  <si>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</si>
  <si>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</si>
  <si>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</si>
  <si>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</si>
  <si>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</si>
  <si>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</si>
  <si>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</si>
  <si>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</si>
  <si>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</si>
  <si>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</si>
  <si>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</si>
  <si>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</si>
  <si>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</si>
  <si>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</si>
  <si>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</si>
  <si>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</si>
  <si>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</si>
  <si>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</si>
  <si>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</si>
  <si>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</si>
  <si>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</si>
  <si>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</si>
  <si>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</si>
  <si>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</si>
  <si>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</si>
  <si>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</si>
  <si>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</si>
  <si>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</si>
  <si>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</si>
  <si>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</si>
  <si>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</si>
  <si>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</si>
  <si>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</si>
  <si>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</si>
  <si>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</si>
  <si>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</si>
  <si>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</si>
  <si>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</si>
  <si>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</si>
  <si>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</si>
  <si>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</si>
  <si>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</si>
  <si>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</si>
  <si>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</si>
  <si>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SE99 7</t>
  </si>
  <si>
    <t>SY3 8</t>
  </si>
  <si>
    <t>SY3 9</t>
  </si>
  <si>
    <t>SY4 1</t>
  </si>
  <si>
    <t>SY4 2</t>
  </si>
  <si>
    <t>SY4 3</t>
  </si>
  <si>
    <t>SY4 4</t>
  </si>
  <si>
    <t>SY4 5</t>
  </si>
  <si>
    <t>SY4 9</t>
  </si>
  <si>
    <t>SY5 0</t>
  </si>
  <si>
    <t>SY5 6</t>
  </si>
  <si>
    <t>SY5 7</t>
  </si>
  <si>
    <t>SY5 8</t>
  </si>
  <si>
    <t>SY5 9</t>
  </si>
  <si>
    <t>SY6 6</t>
  </si>
  <si>
    <t>SY6 7</t>
  </si>
  <si>
    <t>SY6 9</t>
  </si>
  <si>
    <t>SG13 6</t>
  </si>
  <si>
    <t>SY7 0</t>
  </si>
  <si>
    <t>SY7 7</t>
  </si>
  <si>
    <t>SY7 8</t>
  </si>
  <si>
    <t>SY7 9</t>
  </si>
  <si>
    <t>SY8 1</t>
  </si>
  <si>
    <t>SY8 2</t>
  </si>
  <si>
    <t>SY8 3</t>
  </si>
  <si>
    <t>SY8 4</t>
  </si>
  <si>
    <t>SY8 9</t>
  </si>
  <si>
    <t>SY9 5</t>
  </si>
  <si>
    <t>SY99 8</t>
  </si>
  <si>
    <t>TA1 1</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</si>
  <si>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</si>
  <si>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</si>
  <si>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</si>
  <si>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</si>
  <si>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</si>
  <si>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</si>
  <si>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</si>
  <si>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</si>
  <si>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</si>
  <si>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</si>
  <si>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</si>
  <si>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</si>
  <si>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</si>
  <si>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</si>
  <si>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</si>
  <si>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</si>
  <si>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</si>
  <si>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</si>
  <si>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</si>
  <si>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</si>
  <si>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</si>
  <si>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</si>
  <si>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</si>
  <si>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</si>
  <si>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</si>
  <si>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</si>
  <si>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SG7 2</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</si>
  <si>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</si>
  <si>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</si>
  <si>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</si>
  <si>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</si>
  <si>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</si>
  <si>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</si>
  <si>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</si>
  <si>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</si>
  <si>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</si>
  <si>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</si>
  <si>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</si>
  <si>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</si>
  <si>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</si>
  <si>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</si>
  <si>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</si>
  <si>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</si>
  <si>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</si>
  <si>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</si>
  <si>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</si>
  <si>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</si>
  <si>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</si>
  <si>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</si>
  <si>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</si>
  <si>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</si>
  <si>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</si>
  <si>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</si>
  <si>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</si>
  <si>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</si>
  <si>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</si>
  <si>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</si>
  <si>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SK12 3</t>
  </si>
  <si>
    <t>TA6 9</t>
  </si>
  <si>
    <t>SK12 4</t>
  </si>
  <si>
    <t>TA7 0</t>
  </si>
  <si>
    <t>SK12 5</t>
  </si>
  <si>
    <t>TA7 8</t>
  </si>
  <si>
    <t>SK12 6</t>
  </si>
  <si>
    <t>TA7 9</t>
  </si>
  <si>
    <t>SK12 7</t>
  </si>
  <si>
    <t>TA8 1</t>
  </si>
  <si>
    <t>TA8 2</t>
  </si>
  <si>
    <t>TA8 9</t>
  </si>
  <si>
    <t>TA9 3</t>
  </si>
  <si>
    <t>TA9 4</t>
  </si>
  <si>
    <t>TD1 1</t>
  </si>
  <si>
    <t>TD1 2</t>
  </si>
  <si>
    <t>TD1 3</t>
  </si>
  <si>
    <t>TD1 9</t>
  </si>
  <si>
    <t>TD10 6</t>
  </si>
  <si>
    <t>TD11 3</t>
  </si>
  <si>
    <t>TD11 9</t>
  </si>
  <si>
    <t>TD12 4</t>
  </si>
  <si>
    <t>TD12 9</t>
  </si>
  <si>
    <t>TD13 5</t>
  </si>
  <si>
    <t>SK14 7</t>
  </si>
  <si>
    <t>TD13 9</t>
  </si>
  <si>
    <t>TD14 5</t>
  </si>
  <si>
    <t>TD14 9</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</si>
  <si>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</si>
  <si>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</si>
  <si>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</si>
  <si>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</si>
  <si>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</si>
  <si>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</si>
  <si>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</si>
  <si>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</si>
  <si>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</si>
  <si>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</si>
  <si>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</si>
  <si>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</si>
  <si>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</si>
  <si>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</si>
  <si>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</si>
  <si>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</si>
  <si>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</si>
  <si>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</si>
  <si>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</si>
  <si>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</si>
  <si>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</si>
  <si>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</si>
  <si>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</si>
  <si>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</si>
  <si>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</si>
  <si>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</si>
  <si>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</si>
  <si>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</si>
  <si>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</si>
  <si>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</si>
  <si>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</si>
  <si>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</si>
  <si>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</si>
  <si>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</si>
  <si>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</si>
  <si>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</si>
  <si>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</si>
  <si>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</si>
  <si>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</si>
  <si>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</si>
  <si>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</si>
  <si>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</si>
  <si>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</si>
  <si>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</si>
  <si>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</si>
  <si>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</si>
  <si>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</si>
  <si>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</si>
  <si>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</si>
  <si>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</si>
  <si>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</si>
  <si>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</si>
  <si>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</si>
  <si>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</si>
  <si>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</si>
  <si>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</si>
  <si>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</si>
  <si>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</si>
  <si>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</si>
  <si>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</si>
  <si>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</si>
  <si>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</si>
  <si>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</si>
  <si>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</si>
  <si>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</si>
  <si>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</si>
  <si>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</si>
  <si>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</si>
  <si>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</si>
  <si>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</si>
  <si>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</si>
  <si>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</si>
  <si>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</si>
  <si>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</si>
  <si>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</si>
  <si>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</si>
  <si>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</si>
  <si>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</si>
  <si>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</si>
  <si>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</si>
  <si>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</si>
  <si>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</si>
  <si>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</si>
  <si>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</si>
  <si>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</si>
  <si>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</si>
  <si>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</si>
  <si>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</si>
  <si>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</si>
  <si>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</si>
  <si>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</si>
  <si>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</si>
  <si>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</si>
  <si>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</si>
  <si>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</si>
  <si>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</si>
  <si>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</si>
  <si>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</si>
  <si>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</si>
  <si>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</si>
  <si>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</si>
  <si>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</si>
  <si>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</si>
  <si>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</si>
  <si>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</si>
  <si>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</si>
  <si>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</si>
  <si>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</si>
  <si>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</si>
  <si>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</si>
  <si>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</si>
  <si>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</si>
  <si>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</si>
  <si>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</si>
  <si>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</si>
  <si>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</si>
  <si>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</si>
  <si>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</si>
  <si>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</si>
  <si>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</si>
  <si>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</si>
  <si>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</si>
  <si>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</si>
  <si>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</si>
  <si>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</si>
  <si>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</si>
  <si>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</si>
  <si>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</si>
  <si>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</si>
  <si>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</si>
  <si>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</si>
  <si>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</si>
  <si>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</si>
  <si>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</si>
  <si>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</si>
  <si>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</si>
  <si>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</si>
  <si>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</si>
  <si>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</si>
  <si>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SM3 2</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</si>
  <si>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</si>
  <si>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</si>
  <si>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</si>
  <si>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</si>
  <si>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</si>
  <si>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</si>
  <si>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</si>
  <si>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</si>
  <si>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</si>
  <si>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</si>
  <si>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</si>
  <si>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</si>
  <si>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</si>
  <si>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</si>
  <si>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</si>
  <si>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</si>
  <si>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</si>
  <si>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</si>
  <si>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</si>
  <si>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</si>
  <si>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</si>
  <si>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</si>
  <si>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</si>
  <si>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</si>
  <si>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</si>
  <si>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</si>
  <si>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</si>
  <si>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</si>
  <si>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</si>
  <si>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</si>
  <si>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</si>
  <si>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</si>
  <si>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</si>
  <si>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</si>
  <si>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</si>
  <si>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</si>
  <si>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</si>
  <si>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</si>
  <si>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</si>
  <si>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</si>
  <si>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</si>
  <si>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</si>
  <si>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</si>
  <si>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</si>
  <si>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</si>
  <si>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</si>
  <si>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</si>
  <si>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</si>
  <si>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</si>
  <si>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SN14 9</t>
  </si>
  <si>
    <t>TQ1 2</t>
  </si>
  <si>
    <t>TQ1 3</t>
  </si>
  <si>
    <t>TQ1 4</t>
  </si>
  <si>
    <t>TQ1 9</t>
  </si>
  <si>
    <t>TQ10 9</t>
  </si>
  <si>
    <t>TQ11 0</t>
  </si>
  <si>
    <t>TQ12 1</t>
  </si>
  <si>
    <t>TQ12 2</t>
  </si>
  <si>
    <t>TQ12 3</t>
  </si>
  <si>
    <t>TQ12 4</t>
  </si>
  <si>
    <t>SN17 1</t>
  </si>
  <si>
    <t>TQ12 5</t>
  </si>
  <si>
    <t>SN17 2</t>
  </si>
  <si>
    <t>TQ12 6</t>
  </si>
  <si>
    <t>SN17 3</t>
  </si>
  <si>
    <t>TQ12 9</t>
  </si>
  <si>
    <t>SN17 4</t>
  </si>
  <si>
    <t>TQ13 0</t>
  </si>
  <si>
    <t>SN17 5</t>
  </si>
  <si>
    <t>TQ13 7</t>
  </si>
  <si>
    <t>SN17 6</t>
  </si>
  <si>
    <t>TQ13 8</t>
  </si>
  <si>
    <t>SN17 7</t>
  </si>
  <si>
    <t>TQ13 9</t>
  </si>
  <si>
    <t>SN17 9</t>
  </si>
  <si>
    <t>TQ14 0</t>
  </si>
  <si>
    <t>TQ14 4</t>
  </si>
  <si>
    <t>TQ14 8</t>
  </si>
  <si>
    <t>SN2 3</t>
  </si>
  <si>
    <t>TQ14 9</t>
  </si>
  <si>
    <t>SN2 4</t>
  </si>
  <si>
    <t>TQ2 5</t>
  </si>
  <si>
    <t>TQ2 6</t>
  </si>
  <si>
    <t>SN2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</si>
  <si>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</si>
  <si>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</si>
  <si>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</si>
  <si>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</si>
  <si>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</si>
  <si>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</si>
  <si>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</si>
  <si>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</si>
  <si>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</si>
  <si>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</si>
  <si>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</si>
  <si>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</si>
  <si>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</si>
  <si>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</si>
  <si>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</si>
  <si>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</si>
  <si>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</si>
  <si>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</si>
  <si>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</si>
  <si>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</si>
  <si>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</si>
  <si>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</si>
  <si>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</si>
  <si>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</si>
  <si>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</si>
  <si>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</si>
  <si>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</si>
  <si>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TR1 2</t>
  </si>
  <si>
    <t>TR1 3</t>
  </si>
  <si>
    <t>TR1 9</t>
  </si>
  <si>
    <t>TR10 8</t>
  </si>
  <si>
    <t>SN4 6</t>
  </si>
  <si>
    <t>TR10 9</t>
  </si>
  <si>
    <t>TR11 2</t>
  </si>
  <si>
    <t>TR11 3</t>
  </si>
  <si>
    <t>TR11 4</t>
  </si>
  <si>
    <t>SN42 7</t>
  </si>
  <si>
    <t>TR11 5</t>
  </si>
  <si>
    <t>TR11 9</t>
  </si>
  <si>
    <t>TR12 6</t>
  </si>
  <si>
    <t>TR12 7</t>
  </si>
  <si>
    <t>TR13 0</t>
  </si>
  <si>
    <t>TR13 3</t>
  </si>
  <si>
    <t>TR13 8</t>
  </si>
  <si>
    <t>TR13 9</t>
  </si>
  <si>
    <t>TR14 0</t>
  </si>
  <si>
    <t>SN5 9</t>
  </si>
  <si>
    <t>TR14 4</t>
  </si>
  <si>
    <t>TR14 7</t>
  </si>
  <si>
    <t>TR14 8</t>
  </si>
  <si>
    <t>TR14 9</t>
  </si>
  <si>
    <t>TR15 1</t>
  </si>
  <si>
    <t>TR15 2</t>
  </si>
  <si>
    <t>TR15 3</t>
  </si>
  <si>
    <t>TR15 9</t>
  </si>
  <si>
    <t>TR16 4</t>
  </si>
  <si>
    <t>TR16 5</t>
  </si>
  <si>
    <t>TR16 6</t>
  </si>
  <si>
    <t>TR17 0</t>
  </si>
  <si>
    <t>SN86 6</t>
  </si>
  <si>
    <t>TR18 2</t>
  </si>
  <si>
    <t>SN9 1</t>
  </si>
  <si>
    <t>TR18 3</t>
  </si>
  <si>
    <t>TR18 4</t>
  </si>
  <si>
    <t>TR18 5</t>
  </si>
  <si>
    <t>TR18 9</t>
  </si>
  <si>
    <t>TR19 6</t>
  </si>
  <si>
    <t>SO1 0</t>
  </si>
  <si>
    <t>TR19 7</t>
  </si>
  <si>
    <t>SO1 1</t>
  </si>
  <si>
    <t>TR2 4</t>
  </si>
  <si>
    <t>SO1 2</t>
  </si>
  <si>
    <t>TR2 5</t>
  </si>
  <si>
    <t>SO1 3</t>
  </si>
  <si>
    <t>TR20 8</t>
  </si>
  <si>
    <t>SO1 4</t>
  </si>
  <si>
    <t>TR20 9</t>
  </si>
  <si>
    <t>SO1 5</t>
  </si>
  <si>
    <t>TR21 0</t>
  </si>
  <si>
    <t>SO1 6</t>
  </si>
  <si>
    <t>TR22 0</t>
  </si>
  <si>
    <t>SO1 7</t>
  </si>
  <si>
    <t>TR23 0</t>
  </si>
  <si>
    <t>SO1 8</t>
  </si>
  <si>
    <t>TR24 0</t>
  </si>
  <si>
    <t>SO1 9</t>
  </si>
  <si>
    <t>TR25 0</t>
  </si>
  <si>
    <t>TR26 1</t>
  </si>
  <si>
    <t>TR26 2</t>
  </si>
  <si>
    <t>TR26 3</t>
  </si>
  <si>
    <t>TR26 9</t>
  </si>
  <si>
    <t>TR27 4</t>
  </si>
  <si>
    <t>TR27 5</t>
  </si>
  <si>
    <t>TR27 6</t>
  </si>
  <si>
    <t>TR27 9</t>
  </si>
  <si>
    <t>TR3 6</t>
  </si>
  <si>
    <t>TR3 7</t>
  </si>
  <si>
    <t>TR4 8</t>
  </si>
  <si>
    <t>TR4 9</t>
  </si>
  <si>
    <t>TR5 0</t>
  </si>
  <si>
    <t>TR6 0</t>
  </si>
  <si>
    <t>TR7 1</t>
  </si>
  <si>
    <t>TR7 2</t>
  </si>
  <si>
    <t>TR7 3</t>
  </si>
  <si>
    <t>TR7 9</t>
  </si>
  <si>
    <t>TR8 4</t>
  </si>
  <si>
    <t>TR8 5</t>
  </si>
  <si>
    <t>TR9 6</t>
  </si>
  <si>
    <t>TS1 1</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</si>
  <si>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</si>
  <si>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</si>
  <si>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</si>
  <si>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</si>
  <si>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</si>
  <si>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</si>
  <si>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</si>
  <si>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</si>
  <si>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</si>
  <si>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</si>
  <si>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</si>
  <si>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</si>
  <si>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</si>
  <si>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</si>
  <si>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</si>
  <si>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</si>
  <si>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</si>
  <si>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</si>
  <si>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</si>
  <si>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</si>
  <si>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</si>
  <si>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</si>
  <si>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SO2 0</t>
  </si>
  <si>
    <t>TS14 8</t>
  </si>
  <si>
    <t>SO2 1</t>
  </si>
  <si>
    <t>TS14 9</t>
  </si>
  <si>
    <t>SO2 2</t>
  </si>
  <si>
    <t>TS15 0</t>
  </si>
  <si>
    <t>SO2 3</t>
  </si>
  <si>
    <t>TS15 9</t>
  </si>
  <si>
    <t>SO2 4</t>
  </si>
  <si>
    <t>TS16 0</t>
  </si>
  <si>
    <t>SO2 5</t>
  </si>
  <si>
    <t>TS16 9</t>
  </si>
  <si>
    <t>SO2 6</t>
  </si>
  <si>
    <t>TS17 0</t>
  </si>
  <si>
    <t>SO2 7</t>
  </si>
  <si>
    <t>TS17 5</t>
  </si>
  <si>
    <t>SO2 8</t>
  </si>
  <si>
    <t>TS17 6</t>
  </si>
  <si>
    <t>SO2 9</t>
  </si>
  <si>
    <t>TS17 7</t>
  </si>
  <si>
    <t>TS17 8</t>
  </si>
  <si>
    <t>TS17 9</t>
  </si>
  <si>
    <t>TS18 1</t>
  </si>
  <si>
    <t>TS18 2</t>
  </si>
  <si>
    <t>TS18 3</t>
  </si>
  <si>
    <t>SO21 4</t>
  </si>
  <si>
    <t>TS18 4</t>
  </si>
  <si>
    <t>TS18 5</t>
  </si>
  <si>
    <t>TS19 0</t>
  </si>
  <si>
    <t>TS19 1</t>
  </si>
  <si>
    <t>TS19 7</t>
  </si>
  <si>
    <t>TS19 8</t>
  </si>
  <si>
    <t>SO23 6</t>
  </si>
  <si>
    <t>TS19 9</t>
  </si>
  <si>
    <t>TS2 1</t>
  </si>
  <si>
    <t>TS20 1</t>
  </si>
  <si>
    <t>TS20 2</t>
  </si>
  <si>
    <t>TS21 1</t>
  </si>
  <si>
    <t>TS21 2</t>
  </si>
  <si>
    <t>TS21 3</t>
  </si>
  <si>
    <t>SO3 1</t>
  </si>
  <si>
    <t>TS21 4</t>
  </si>
  <si>
    <t>SO3 2</t>
  </si>
  <si>
    <t>TS22 5</t>
  </si>
  <si>
    <t>SO3 3</t>
  </si>
  <si>
    <t>TS23 1</t>
  </si>
  <si>
    <t>SO3 4</t>
  </si>
  <si>
    <t>TS23 2</t>
  </si>
  <si>
    <t>SO3 5</t>
  </si>
  <si>
    <t>TS23 3</t>
  </si>
  <si>
    <t>SO3 6</t>
  </si>
  <si>
    <t>TS23 4</t>
  </si>
  <si>
    <t>SO3 7</t>
  </si>
  <si>
    <t>TS24 0</t>
  </si>
  <si>
    <t>SO3 8</t>
  </si>
  <si>
    <t>TS24 4</t>
  </si>
  <si>
    <t>SO3 9</t>
  </si>
  <si>
    <t>TS24 7</t>
  </si>
  <si>
    <t>TS24 8</t>
  </si>
  <si>
    <t>TS24 9</t>
  </si>
  <si>
    <t>TS25 1</t>
  </si>
  <si>
    <t>TS25 2</t>
  </si>
  <si>
    <t>TS25 3</t>
  </si>
  <si>
    <t>TS25 4</t>
  </si>
  <si>
    <t>TS25 5</t>
  </si>
  <si>
    <t>TS26 0</t>
  </si>
  <si>
    <t>TS26 8</t>
  </si>
  <si>
    <t>TS26 9</t>
  </si>
  <si>
    <t>TS27 3</t>
  </si>
  <si>
    <t>TS27 4</t>
  </si>
  <si>
    <t>TS28 5</t>
  </si>
  <si>
    <t>TS29 6</t>
  </si>
  <si>
    <t>TS3 0</t>
  </si>
  <si>
    <t>TS3 6</t>
  </si>
  <si>
    <t>SO4 0</t>
  </si>
  <si>
    <t>TS3 7</t>
  </si>
  <si>
    <t>SO4 1</t>
  </si>
  <si>
    <t>TS3 8</t>
  </si>
  <si>
    <t>SO4 2</t>
  </si>
  <si>
    <t>TS3 9</t>
  </si>
  <si>
    <t>SO4 3</t>
  </si>
  <si>
    <t>TS4 2</t>
  </si>
  <si>
    <t>SO4 4</t>
  </si>
  <si>
    <t>TS4 3</t>
  </si>
  <si>
    <t>SO4 5</t>
  </si>
  <si>
    <t>TS5 4</t>
  </si>
  <si>
    <t>SO4 6</t>
  </si>
  <si>
    <t>TS5 5</t>
  </si>
  <si>
    <t>SO4 7</t>
  </si>
  <si>
    <t>TS5 6</t>
  </si>
  <si>
    <t>SO4 8</t>
  </si>
  <si>
    <t>TS5 7</t>
  </si>
  <si>
    <t>SO4 9</t>
  </si>
  <si>
    <t>TS5 8</t>
  </si>
  <si>
    <t>TS6 0</t>
  </si>
  <si>
    <t>TS6 1</t>
  </si>
  <si>
    <t>TS6 6</t>
  </si>
  <si>
    <t>TS6 7</t>
  </si>
  <si>
    <t>TS6 8</t>
  </si>
  <si>
    <t>TS6 9</t>
  </si>
  <si>
    <t>TS7 0</t>
  </si>
  <si>
    <t>TS7 8</t>
  </si>
  <si>
    <t>TS7 9</t>
  </si>
  <si>
    <t>TS8 0</t>
  </si>
  <si>
    <t>TS8 8</t>
  </si>
  <si>
    <t>TS8 9</t>
  </si>
  <si>
    <t>TS9 5</t>
  </si>
  <si>
    <t>TS9 6</t>
  </si>
  <si>
    <t>TS9 7</t>
  </si>
  <si>
    <t>TW1 1</t>
  </si>
  <si>
    <t>TW1 2</t>
  </si>
  <si>
    <t>TW1 3</t>
  </si>
  <si>
    <t>TW1 4</t>
  </si>
  <si>
    <t>TW1 9</t>
  </si>
  <si>
    <t>TW10 5</t>
  </si>
  <si>
    <t>TW10 6</t>
  </si>
  <si>
    <t>TW10 7</t>
  </si>
  <si>
    <t>SO5 0</t>
  </si>
  <si>
    <t>TW11 0</t>
  </si>
  <si>
    <t>SO5 1</t>
  </si>
  <si>
    <t>TW11 1</t>
  </si>
  <si>
    <t>SO5 2</t>
  </si>
  <si>
    <t>TW11 8</t>
  </si>
  <si>
    <t>SO5 3</t>
  </si>
  <si>
    <t>TW11 9</t>
  </si>
  <si>
    <t>SO5 4</t>
  </si>
  <si>
    <t>TW12 1</t>
  </si>
  <si>
    <t>SO5 5</t>
  </si>
  <si>
    <t>TW12 2</t>
  </si>
  <si>
    <t>SO5 6</t>
  </si>
  <si>
    <t>TW12 3</t>
  </si>
  <si>
    <t>SO5 7</t>
  </si>
  <si>
    <t>TW12 9</t>
  </si>
  <si>
    <t>SO5 8</t>
  </si>
  <si>
    <t>TW13 4</t>
  </si>
  <si>
    <t>SO5 9</t>
  </si>
  <si>
    <t>TW13 5</t>
  </si>
  <si>
    <t>TW13 6</t>
  </si>
  <si>
    <t>TW13 7</t>
  </si>
  <si>
    <t>TW13 9</t>
  </si>
  <si>
    <t>TW14 0</t>
  </si>
  <si>
    <t>TW14 8</t>
  </si>
  <si>
    <t>TW14 9</t>
  </si>
  <si>
    <t>TW15 1</t>
  </si>
  <si>
    <t>TW15 2</t>
  </si>
  <si>
    <t>TW15 3</t>
  </si>
  <si>
    <t>TW15 9</t>
  </si>
  <si>
    <t>TW16 5</t>
  </si>
  <si>
    <t>TW16 6</t>
  </si>
  <si>
    <t>TW16 7</t>
  </si>
  <si>
    <t>TW16 9</t>
  </si>
  <si>
    <t>SO52 5</t>
  </si>
  <si>
    <t>TW17 0</t>
  </si>
  <si>
    <t>SO52 7</t>
  </si>
  <si>
    <t>TW17 7</t>
  </si>
  <si>
    <t>TW17 8</t>
  </si>
  <si>
    <t>TW17 9</t>
  </si>
  <si>
    <t>TW18 1</t>
  </si>
  <si>
    <t>TW18 2</t>
  </si>
  <si>
    <t>TW18 3</t>
  </si>
  <si>
    <t>TW18 4</t>
  </si>
  <si>
    <t>SO9 1</t>
  </si>
  <si>
    <t>TW18 9</t>
  </si>
  <si>
    <t>SO9 2</t>
  </si>
  <si>
    <t>TW19 5</t>
  </si>
  <si>
    <t>SO9 3</t>
  </si>
  <si>
    <t>TW19 6</t>
  </si>
  <si>
    <t>SO9 4</t>
  </si>
  <si>
    <t>TW19 7</t>
  </si>
  <si>
    <t>SO9 5</t>
  </si>
  <si>
    <t>TW2 5</t>
  </si>
  <si>
    <t>SO9 7</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</si>
  <si>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</si>
  <si>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</si>
  <si>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</si>
  <si>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</si>
  <si>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</si>
  <si>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</si>
  <si>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</si>
  <si>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</si>
  <si>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</si>
  <si>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</si>
  <si>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</si>
  <si>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</si>
  <si>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</si>
  <si>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</si>
  <si>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</si>
  <si>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</si>
  <si>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</si>
  <si>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</si>
  <si>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</si>
  <si>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</si>
  <si>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</si>
  <si>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</si>
  <si>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</si>
  <si>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</si>
  <si>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</si>
  <si>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</si>
  <si>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</si>
  <si>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</si>
  <si>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</si>
  <si>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</si>
  <si>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</si>
  <si>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</si>
  <si>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</si>
  <si>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</si>
  <si>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</si>
  <si>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</si>
  <si>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</si>
  <si>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</si>
  <si>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</si>
  <si>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</si>
  <si>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</si>
  <si>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</si>
  <si>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</si>
  <si>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</si>
  <si>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</si>
  <si>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</si>
  <si>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</si>
  <si>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</si>
  <si>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</si>
  <si>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</si>
  <si>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</si>
  <si>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</si>
  <si>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</si>
  <si>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</si>
  <si>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</si>
  <si>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</si>
  <si>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</si>
  <si>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</si>
  <si>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</si>
  <si>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</si>
  <si>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</si>
  <si>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</si>
  <si>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</si>
  <si>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</si>
  <si>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</si>
  <si>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SR43 1</t>
  </si>
  <si>
    <t>UB7 9</t>
  </si>
  <si>
    <t>UB8 1</t>
  </si>
  <si>
    <t>UB8 2</t>
  </si>
  <si>
    <t>UB8 3</t>
  </si>
  <si>
    <t>UB8 9</t>
  </si>
  <si>
    <t>UB9 4</t>
  </si>
  <si>
    <t>UB9 5</t>
  </si>
  <si>
    <t>UB9 6</t>
  </si>
  <si>
    <t>W10 4</t>
  </si>
  <si>
    <t>W10 5</t>
  </si>
  <si>
    <t>W10 6</t>
  </si>
  <si>
    <t>W10 9</t>
  </si>
  <si>
    <t>W11 1</t>
  </si>
  <si>
    <t>W11 2</t>
  </si>
  <si>
    <t>W11 3</t>
  </si>
  <si>
    <t>W11 4</t>
  </si>
  <si>
    <t>W11 9</t>
  </si>
  <si>
    <t>W12 0</t>
  </si>
  <si>
    <t>W12 2</t>
  </si>
  <si>
    <t>W12 6</t>
  </si>
  <si>
    <t>W12 7</t>
  </si>
  <si>
    <t>W12 8</t>
  </si>
  <si>
    <t>SR88 1</t>
  </si>
  <si>
    <t>W12 9</t>
  </si>
  <si>
    <t>SR88 2</t>
  </si>
  <si>
    <t>W13 0</t>
  </si>
  <si>
    <t>W13 3</t>
  </si>
  <si>
    <t>W13 8</t>
  </si>
  <si>
    <t>W13 9</t>
  </si>
  <si>
    <t>W14 0</t>
  </si>
  <si>
    <t>W14 4</t>
  </si>
  <si>
    <t>W14 8</t>
  </si>
  <si>
    <t>W14 9</t>
  </si>
  <si>
    <t>W1A 0</t>
  </si>
  <si>
    <t>SS1 7</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</si>
  <si>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</si>
  <si>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</si>
  <si>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</si>
  <si>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</si>
  <si>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</si>
  <si>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</si>
  <si>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</si>
  <si>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</si>
  <si>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</si>
  <si>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</si>
  <si>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</si>
  <si>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</si>
  <si>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</si>
  <si>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</si>
  <si>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</si>
  <si>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</si>
  <si>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</si>
  <si>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</si>
  <si>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</si>
  <si>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</si>
  <si>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</si>
  <si>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</si>
  <si>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</si>
  <si>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</si>
  <si>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</si>
  <si>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</si>
  <si>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</si>
  <si>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</si>
  <si>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</si>
  <si>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SS22 7</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</si>
  <si>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</si>
  <si>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</si>
  <si>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</si>
  <si>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</si>
  <si>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</si>
  <si>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</si>
  <si>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</si>
  <si>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</si>
  <si>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</si>
  <si>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</si>
  <si>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</si>
  <si>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</si>
  <si>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</si>
  <si>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</si>
  <si>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</si>
  <si>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</si>
  <si>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</si>
  <si>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</si>
  <si>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</si>
  <si>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</si>
  <si>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</si>
  <si>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</si>
  <si>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</si>
  <si>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</si>
  <si>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</si>
  <si>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</si>
  <si>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</si>
  <si>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</si>
  <si>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</si>
  <si>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</si>
  <si>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</si>
  <si>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</si>
  <si>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</si>
  <si>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</si>
  <si>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</si>
  <si>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</si>
  <si>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</si>
  <si>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</si>
  <si>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</si>
  <si>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</si>
  <si>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</si>
  <si>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</si>
  <si>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</si>
  <si>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</si>
  <si>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</si>
  <si>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</si>
  <si>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</si>
  <si>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</si>
  <si>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</si>
  <si>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</si>
  <si>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</si>
  <si>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</si>
  <si>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</si>
  <si>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</si>
  <si>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</si>
  <si>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</si>
  <si>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</si>
  <si>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</si>
  <si>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</si>
  <si>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</si>
  <si>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</si>
  <si>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</si>
  <si>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</si>
  <si>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</si>
  <si>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</si>
  <si>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</si>
  <si>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</si>
  <si>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</si>
  <si>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</si>
  <si>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</si>
  <si>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</si>
  <si>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</si>
  <si>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</si>
  <si>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</si>
  <si>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</si>
  <si>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</si>
  <si>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</si>
  <si>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</si>
  <si>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</si>
  <si>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</si>
  <si>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</si>
  <si>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</si>
  <si>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</si>
  <si>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</si>
  <si>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</si>
  <si>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</si>
  <si>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</si>
  <si>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</si>
  <si>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</si>
  <si>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</si>
  <si>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</si>
  <si>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</si>
  <si>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</si>
  <si>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</si>
  <si>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</si>
  <si>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</si>
  <si>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</si>
  <si>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</si>
  <si>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</si>
  <si>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</si>
  <si>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</si>
  <si>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</si>
  <si>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</si>
  <si>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</si>
  <si>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</si>
  <si>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</si>
  <si>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</si>
  <si>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</si>
  <si>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</si>
  <si>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</si>
  <si>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</si>
  <si>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</si>
  <si>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</si>
  <si>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</si>
  <si>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</si>
  <si>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</si>
  <si>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</si>
  <si>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</si>
  <si>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</si>
  <si>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</si>
  <si>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</si>
  <si>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</si>
  <si>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</si>
  <si>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</si>
  <si>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</si>
  <si>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</si>
  <si>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</si>
  <si>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</si>
  <si>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</si>
  <si>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</si>
  <si>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</si>
  <si>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</si>
  <si>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</si>
  <si>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</si>
  <si>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</si>
  <si>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</si>
  <si>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</si>
  <si>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</si>
  <si>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</si>
  <si>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</si>
  <si>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</si>
  <si>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</si>
  <si>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</si>
  <si>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</si>
  <si>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</si>
  <si>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</si>
  <si>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</si>
  <si>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</si>
  <si>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</si>
  <si>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</si>
  <si>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SW13 1</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</si>
  <si>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</si>
  <si>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</si>
  <si>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</si>
  <si>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</si>
  <si>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</si>
  <si>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</si>
  <si>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</si>
  <si>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</si>
  <si>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</si>
  <si>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</si>
  <si>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</si>
  <si>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</si>
  <si>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</si>
  <si>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</si>
  <si>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</si>
  <si>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</si>
  <si>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</si>
  <si>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</si>
  <si>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</si>
  <si>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</si>
  <si>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</si>
  <si>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</si>
  <si>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</si>
  <si>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</si>
  <si>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</si>
  <si>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</si>
  <si>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</si>
  <si>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</si>
  <si>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</si>
  <si>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</si>
  <si>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</si>
  <si>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</si>
  <si>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</si>
  <si>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</si>
  <si>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</si>
  <si>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</si>
  <si>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</si>
  <si>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</si>
  <si>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</si>
  <si>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</si>
  <si>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</si>
  <si>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</si>
  <si>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</si>
  <si>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</si>
  <si>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</si>
  <si>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</si>
  <si>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</si>
  <si>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</si>
  <si>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</si>
  <si>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</si>
  <si>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</si>
  <si>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</si>
  <si>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</si>
  <si>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</si>
  <si>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</si>
  <si>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</si>
  <si>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</si>
  <si>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</si>
  <si>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</si>
  <si>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</si>
  <si>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</si>
  <si>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</si>
  <si>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SW1X 1</t>
  </si>
  <si>
    <t>WC2E 9</t>
  </si>
  <si>
    <t>WC2H 0</t>
  </si>
  <si>
    <t>WC2H 7</t>
  </si>
  <si>
    <t>WC2H 8</t>
  </si>
  <si>
    <t>WC2H 9</t>
  </si>
  <si>
    <t>WC2N 4</t>
  </si>
  <si>
    <t>WC2N 5</t>
  </si>
  <si>
    <t>WC2N 6</t>
  </si>
  <si>
    <t>WC2R 0</t>
  </si>
  <si>
    <t>WC2R 1</t>
  </si>
  <si>
    <t>WC2R 2</t>
  </si>
  <si>
    <t>WC2R 3</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</si>
  <si>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</si>
  <si>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</si>
  <si>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</si>
  <si>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</si>
  <si>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</si>
  <si>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</si>
  <si>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</si>
  <si>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</si>
  <si>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</si>
  <si>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</si>
  <si>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</si>
  <si>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</si>
  <si>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</si>
  <si>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</si>
  <si>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</si>
  <si>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</si>
  <si>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</si>
  <si>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</si>
  <si>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</si>
  <si>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</si>
  <si>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</si>
  <si>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</si>
  <si>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</si>
  <si>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</si>
  <si>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</si>
  <si>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</si>
  <si>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</si>
  <si>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</si>
  <si>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</si>
  <si>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</si>
  <si>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</si>
  <si>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</si>
  <si>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</si>
  <si>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</si>
  <si>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SW7 7</t>
  </si>
  <si>
    <t>WD3 8</t>
  </si>
  <si>
    <t>WD3 9</t>
  </si>
  <si>
    <t>WD4 4</t>
  </si>
  <si>
    <t>WD4 8</t>
  </si>
  <si>
    <t>WD4 9</t>
  </si>
  <si>
    <t>WD5 0</t>
  </si>
  <si>
    <t>WD5 5</t>
  </si>
  <si>
    <t>WD6 1</t>
  </si>
  <si>
    <t>WD6 2</t>
  </si>
  <si>
    <t>WD6 3</t>
  </si>
  <si>
    <t>WD6 4</t>
  </si>
  <si>
    <t>WD6 5</t>
  </si>
  <si>
    <t>WD6 9</t>
  </si>
  <si>
    <t>WD7 0</t>
  </si>
  <si>
    <t>WD7 7</t>
  </si>
  <si>
    <t>SW99 0</t>
  </si>
  <si>
    <t>WD7 8</t>
  </si>
  <si>
    <t>WD7 9</t>
  </si>
  <si>
    <t>WD99 1</t>
  </si>
  <si>
    <t>WF1 1</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</si>
  <si>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</si>
  <si>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</si>
  <si>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</si>
  <si>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</si>
  <si>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</si>
  <si>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</si>
  <si>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</si>
  <si>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</si>
  <si>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</si>
  <si>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</si>
  <si>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</si>
  <si>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</si>
  <si>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</si>
  <si>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</si>
  <si>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</si>
  <si>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</si>
  <si>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</si>
  <si>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</si>
  <si>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</si>
  <si>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</si>
  <si>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</si>
  <si>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</si>
  <si>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</si>
  <si>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</si>
  <si>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</si>
  <si>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</si>
  <si>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</si>
  <si>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</si>
  <si>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</si>
  <si>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</si>
  <si>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SY2 2</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</si>
  <si>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</si>
  <si>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</si>
  <si>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</si>
  <si>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</si>
  <si>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</si>
  <si>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</si>
  <si>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</si>
  <si>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</si>
  <si>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</si>
  <si>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</si>
  <si>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</si>
  <si>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</si>
  <si>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</si>
  <si>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</si>
  <si>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</si>
  <si>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</si>
  <si>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</si>
  <si>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</si>
  <si>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</si>
  <si>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</si>
  <si>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</si>
  <si>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</si>
  <si>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</si>
  <si>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</si>
  <si>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</si>
  <si>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</si>
  <si>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</si>
  <si>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</si>
  <si>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</si>
  <si>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</si>
  <si>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</si>
  <si>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</si>
  <si>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</si>
  <si>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</si>
  <si>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</si>
  <si>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</si>
  <si>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</si>
  <si>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</si>
  <si>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SY6 1</t>
  </si>
  <si>
    <t>WF9 1</t>
  </si>
  <si>
    <t>WF9 2</t>
  </si>
  <si>
    <t>WF9 3</t>
  </si>
  <si>
    <t>WF9 4</t>
  </si>
  <si>
    <t>WF9 5</t>
  </si>
  <si>
    <t>WF90 8</t>
  </si>
  <si>
    <t>WN1 1</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</si>
  <si>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</si>
  <si>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</si>
  <si>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</si>
  <si>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</si>
  <si>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</si>
  <si>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</si>
  <si>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</si>
  <si>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</si>
  <si>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</si>
  <si>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</si>
  <si>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</si>
  <si>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</si>
  <si>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</si>
  <si>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</si>
  <si>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</si>
  <si>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</si>
  <si>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</si>
  <si>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</si>
  <si>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</si>
  <si>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</si>
  <si>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</si>
  <si>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</si>
  <si>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</si>
  <si>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</si>
  <si>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</si>
  <si>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</si>
  <si>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</si>
  <si>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</si>
  <si>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</si>
  <si>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</si>
  <si>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</si>
  <si>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</si>
  <si>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</si>
  <si>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</si>
  <si>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</si>
  <si>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WR1 2</t>
  </si>
  <si>
    <t>WR1 3</t>
  </si>
  <si>
    <t>WR1 9</t>
  </si>
  <si>
    <t>WR10 1</t>
  </si>
  <si>
    <t>WR10 2</t>
  </si>
  <si>
    <t>WR10 3</t>
  </si>
  <si>
    <t>WR10 9</t>
  </si>
  <si>
    <t>WR11 1</t>
  </si>
  <si>
    <t>WR11 2</t>
  </si>
  <si>
    <t>WR11 3</t>
  </si>
  <si>
    <t>TA24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</si>
  <si>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</si>
  <si>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</si>
  <si>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</si>
  <si>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</si>
  <si>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</si>
  <si>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</si>
  <si>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</si>
  <si>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</si>
  <si>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</si>
  <si>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</si>
  <si>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</si>
  <si>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</si>
  <si>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</si>
  <si>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</si>
  <si>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</si>
  <si>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</si>
  <si>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</si>
  <si>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</si>
  <si>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</si>
  <si>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</si>
  <si>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</si>
  <si>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</si>
  <si>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</si>
  <si>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</si>
  <si>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</si>
  <si>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</si>
  <si>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</si>
  <si>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</si>
  <si>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</si>
  <si>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</si>
  <si>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</si>
  <si>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</si>
  <si>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</si>
  <si>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</si>
  <si>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</si>
  <si>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</si>
  <si>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</si>
  <si>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WS1 2</t>
  </si>
  <si>
    <t>WS1 3</t>
  </si>
  <si>
    <t>WS1 4</t>
  </si>
  <si>
    <t>WS1 9</t>
  </si>
  <si>
    <t>WS10 0</t>
  </si>
  <si>
    <t>WS10 1</t>
  </si>
  <si>
    <t>WS10 7</t>
  </si>
  <si>
    <t>WS10 8</t>
  </si>
  <si>
    <t>WS10 9</t>
  </si>
  <si>
    <t>WS11 0</t>
  </si>
  <si>
    <t>WS11 1</t>
  </si>
  <si>
    <t>TD3 9</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</si>
  <si>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</si>
  <si>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</si>
  <si>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</si>
  <si>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</si>
  <si>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</si>
  <si>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</si>
  <si>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</si>
  <si>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</si>
  <si>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</si>
  <si>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</si>
  <si>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</si>
  <si>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</si>
  <si>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</si>
  <si>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</si>
  <si>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</si>
  <si>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</si>
  <si>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</si>
  <si>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</si>
  <si>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</si>
  <si>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</si>
  <si>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TF1 4</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</si>
  <si>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</si>
  <si>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</si>
  <si>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</si>
  <si>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</si>
  <si>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</si>
  <si>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</si>
  <si>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</si>
  <si>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</si>
  <si>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</si>
  <si>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</si>
  <si>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</si>
  <si>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</si>
  <si>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</si>
  <si>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</si>
  <si>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</si>
  <si>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</si>
  <si>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</si>
  <si>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</si>
  <si>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</si>
  <si>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</si>
  <si>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</si>
  <si>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</si>
  <si>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</si>
  <si>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</si>
  <si>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</si>
  <si>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</si>
  <si>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</si>
  <si>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</si>
  <si>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TF6 2</t>
  </si>
  <si>
    <t>WS9 1</t>
  </si>
  <si>
    <t>WS9 8</t>
  </si>
  <si>
    <t>WS9 9</t>
  </si>
  <si>
    <t>WV1 1</t>
  </si>
  <si>
    <t>WV1 2</t>
  </si>
  <si>
    <t>WV1 3</t>
  </si>
  <si>
    <t>WV1 4</t>
  </si>
  <si>
    <t>WV1 9</t>
  </si>
  <si>
    <t>WV10 0</t>
  </si>
  <si>
    <t>WV10 6</t>
  </si>
  <si>
    <t>WV10 7</t>
  </si>
  <si>
    <t>WV10 8</t>
  </si>
  <si>
    <t>WV10 9</t>
  </si>
  <si>
    <t>WV11 1</t>
  </si>
  <si>
    <t>WV11 2</t>
  </si>
  <si>
    <t>WV11 3</t>
  </si>
  <si>
    <t>WV11 9</t>
  </si>
  <si>
    <t>WV12 4</t>
  </si>
  <si>
    <t>WV12 5</t>
  </si>
  <si>
    <t>WV12 9</t>
  </si>
  <si>
    <t>WV13 1</t>
  </si>
  <si>
    <t>WV13 2</t>
  </si>
  <si>
    <t>WV13 3</t>
  </si>
  <si>
    <t>WV14 0</t>
  </si>
  <si>
    <t>WV14 4</t>
  </si>
  <si>
    <t>WV14 6</t>
  </si>
  <si>
    <t>WV14 7</t>
  </si>
  <si>
    <t>WV14 8</t>
  </si>
  <si>
    <t>TN13 6</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</si>
  <si>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</si>
  <si>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</si>
  <si>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</si>
  <si>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</si>
  <si>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</si>
  <si>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</si>
  <si>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</si>
  <si>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</si>
  <si>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</si>
  <si>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</si>
  <si>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</si>
  <si>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</si>
  <si>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</si>
  <si>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</si>
  <si>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</si>
  <si>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</si>
  <si>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</si>
  <si>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</si>
  <si>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</si>
  <si>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</si>
  <si>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</si>
  <si>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</si>
  <si>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</si>
  <si>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</si>
  <si>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</si>
  <si>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</si>
  <si>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</si>
  <si>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</si>
  <si>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</si>
  <si>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</si>
  <si>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</si>
  <si>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</si>
  <si>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</si>
  <si>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</si>
  <si>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</si>
  <si>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YO1 6</t>
  </si>
  <si>
    <t>YO1 7</t>
  </si>
  <si>
    <t>YO1 8</t>
  </si>
  <si>
    <t>TN23 2</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</si>
  <si>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</si>
  <si>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</si>
  <si>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</si>
  <si>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</si>
  <si>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</si>
  <si>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</si>
  <si>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</si>
  <si>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</si>
  <si>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</si>
  <si>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</si>
  <si>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</si>
  <si>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</si>
  <si>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</si>
  <si>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</si>
  <si>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</si>
  <si>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</si>
  <si>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</si>
  <si>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</si>
  <si>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</si>
  <si>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</si>
  <si>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</si>
  <si>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</si>
  <si>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</si>
  <si>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</si>
  <si>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</si>
  <si>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</si>
  <si>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</si>
  <si>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</si>
  <si>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</si>
  <si>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</si>
  <si>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</si>
  <si>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</si>
  <si>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</si>
  <si>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</si>
  <si>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</si>
  <si>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</si>
  <si>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</si>
  <si>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</si>
  <si>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</si>
  <si>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</si>
  <si>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TN34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</si>
  <si>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</si>
  <si>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</si>
  <si>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</si>
  <si>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</si>
  <si>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</si>
  <si>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</si>
  <si>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</si>
  <si>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</si>
  <si>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</si>
  <si>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</si>
  <si>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</si>
  <si>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</si>
  <si>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</si>
  <si>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</si>
  <si>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</si>
  <si>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</si>
  <si>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</si>
  <si>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</si>
  <si>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</si>
  <si>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</si>
  <si>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</si>
  <si>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</si>
  <si>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</si>
  <si>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</si>
  <si>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</si>
  <si>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</si>
  <si>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</si>
  <si>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</si>
  <si>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</si>
  <si>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</si>
  <si>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</si>
  <si>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</si>
  <si>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</si>
  <si>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</si>
  <si>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</si>
  <si>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</si>
  <si>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</si>
  <si>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</si>
  <si>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</si>
  <si>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</si>
  <si>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</si>
  <si>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</si>
  <si>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</si>
  <si>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</si>
  <si>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</si>
  <si>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</si>
  <si>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</si>
  <si>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</si>
  <si>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</si>
  <si>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</si>
  <si>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</si>
  <si>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</si>
  <si>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</si>
  <si>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</si>
  <si>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</si>
  <si>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</si>
  <si>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</si>
  <si>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</si>
  <si>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</si>
  <si>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</si>
  <si>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</si>
  <si>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</si>
  <si>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</si>
  <si>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</si>
  <si>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</si>
  <si>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</si>
  <si>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</si>
  <si>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</si>
  <si>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</si>
  <si>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</si>
  <si>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</si>
  <si>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</si>
  <si>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</si>
  <si>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</si>
  <si>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ZE1 0</t>
  </si>
  <si>
    <t>ZE1 9</t>
  </si>
  <si>
    <t>ZE2 9</t>
  </si>
  <si>
    <t>ZE3 9</t>
  </si>
  <si>
    <t>TR93 0</t>
  </si>
  <si>
    <t>TS11 1</t>
  </si>
  <si>
    <t>TS90 8</t>
  </si>
  <si>
    <t>TW10 3</t>
  </si>
  <si>
    <t>TW7 0</t>
  </si>
  <si>
    <t>UB5 2</t>
  </si>
  <si>
    <t>W1 3</t>
  </si>
  <si>
    <t>W1E 5</t>
  </si>
  <si>
    <t>W1H 0</t>
  </si>
  <si>
    <t>W1H 3</t>
  </si>
  <si>
    <t>W1H 8</t>
  </si>
  <si>
    <t>W1H 9</t>
  </si>
  <si>
    <t>W1M 0</t>
  </si>
  <si>
    <t>W1M 1</t>
  </si>
  <si>
    <t>W1M 2</t>
  </si>
  <si>
    <t>W1M 3</t>
  </si>
  <si>
    <t>W1M 4</t>
  </si>
  <si>
    <t>W1M 5</t>
  </si>
  <si>
    <t>W1M 6</t>
  </si>
  <si>
    <t>W1M 7</t>
  </si>
  <si>
    <t>W1M 8</t>
  </si>
  <si>
    <t>W1M 9</t>
  </si>
  <si>
    <t>W1N 0</t>
  </si>
  <si>
    <t>W1N 1</t>
  </si>
  <si>
    <t>W1N 2</t>
  </si>
  <si>
    <t>W1N 3</t>
  </si>
  <si>
    <t>W1N 4</t>
  </si>
  <si>
    <t>W1N 5</t>
  </si>
  <si>
    <t>W1N 6</t>
  </si>
  <si>
    <t>W1N 7</t>
  </si>
  <si>
    <t>W1N 8</t>
  </si>
  <si>
    <t>W1N 9</t>
  </si>
  <si>
    <t>W1P 0</t>
  </si>
  <si>
    <t>W1P 1</t>
  </si>
  <si>
    <t>W1P 2</t>
  </si>
  <si>
    <t>W1P 3</t>
  </si>
  <si>
    <t>W1P 4</t>
  </si>
  <si>
    <t>W1P 5</t>
  </si>
  <si>
    <t>W1P 6</t>
  </si>
  <si>
    <t>W1P 7</t>
  </si>
  <si>
    <t>W1P 8</t>
  </si>
  <si>
    <t>W1P 9</t>
  </si>
  <si>
    <t>W1R 0</t>
  </si>
  <si>
    <t>W1R 1</t>
  </si>
  <si>
    <t>W1R 2</t>
  </si>
  <si>
    <t>W1R 3</t>
  </si>
  <si>
    <t>W1R 4</t>
  </si>
  <si>
    <t>W1R 5</t>
  </si>
  <si>
    <t>W1R 6</t>
  </si>
  <si>
    <t>W1R 7</t>
  </si>
  <si>
    <t>W1R 8</t>
  </si>
  <si>
    <t>W1R 9</t>
  </si>
  <si>
    <t>W1V 0</t>
  </si>
  <si>
    <t>W1V 1</t>
  </si>
  <si>
    <t>W1V 2</t>
  </si>
  <si>
    <t>W1V 3</t>
  </si>
  <si>
    <t>W1V 4</t>
  </si>
  <si>
    <t>W1V 5</t>
  </si>
  <si>
    <t>W1V 6</t>
  </si>
  <si>
    <t>W1V 7</t>
  </si>
  <si>
    <t>W1V 8</t>
  </si>
  <si>
    <t>W1V 9</t>
  </si>
  <si>
    <t>W1X 0</t>
  </si>
  <si>
    <t>W1X 1</t>
  </si>
  <si>
    <t>W1X 2</t>
  </si>
  <si>
    <t>W1X 3</t>
  </si>
  <si>
    <t>W1X 4</t>
  </si>
  <si>
    <t>W1X 5</t>
  </si>
  <si>
    <t>W1X 6</t>
  </si>
  <si>
    <t>W1X 7</t>
  </si>
  <si>
    <t>W1X 8</t>
  </si>
  <si>
    <t>W1X 9</t>
  </si>
  <si>
    <t>W1Y 0</t>
  </si>
  <si>
    <t>W1Y 1</t>
  </si>
  <si>
    <t>W1Y 2</t>
  </si>
  <si>
    <t>W1Y 3</t>
  </si>
  <si>
    <t>W1Y 4</t>
  </si>
  <si>
    <t>W1Y 5</t>
  </si>
  <si>
    <t>W1Y 6</t>
  </si>
  <si>
    <t>W1Y 7</t>
  </si>
  <si>
    <t>W1Y 8</t>
  </si>
  <si>
    <t>W1Y 9</t>
  </si>
  <si>
    <t>WA5 5</t>
  </si>
  <si>
    <t>WA5 6</t>
  </si>
  <si>
    <t>WC1A 5</t>
  </si>
  <si>
    <t>WC2B 8</t>
  </si>
  <si>
    <t>WC2R 4</t>
  </si>
  <si>
    <t>WC99 0</t>
  </si>
  <si>
    <t>WC99 9</t>
  </si>
  <si>
    <t>WD1 1</t>
  </si>
  <si>
    <t>WD1 2</t>
  </si>
  <si>
    <t>WD1 3</t>
  </si>
  <si>
    <t>WD1 4</t>
  </si>
  <si>
    <t>WD1 5</t>
  </si>
  <si>
    <t>WD1 6</t>
  </si>
  <si>
    <t>WD1 7</t>
  </si>
  <si>
    <t>WD1 8</t>
  </si>
  <si>
    <t>WD2 1</t>
  </si>
  <si>
    <t>WD2 2</t>
  </si>
  <si>
    <t>WD2 3</t>
  </si>
  <si>
    <t>WD2 4</t>
  </si>
  <si>
    <t>WD2 5</t>
  </si>
  <si>
    <t>WD2 6</t>
  </si>
  <si>
    <t>WD2 7</t>
  </si>
  <si>
    <t>WD2 8</t>
  </si>
  <si>
    <t>WD24 9</t>
  </si>
  <si>
    <t>WD3 2</t>
  </si>
  <si>
    <t>WR11 5</t>
  </si>
  <si>
    <t>WR11 6</t>
  </si>
  <si>
    <t>WR78 1</t>
  </si>
  <si>
    <t>WS11 2</t>
  </si>
  <si>
    <t>WS11 3</t>
  </si>
  <si>
    <t>WS12 5</t>
  </si>
  <si>
    <t>WS7 8</t>
  </si>
  <si>
    <t>WV16 8</t>
  </si>
  <si>
    <t>YO1 1</t>
  </si>
  <si>
    <t>YO1 2</t>
  </si>
  <si>
    <t>YO1 3</t>
  </si>
  <si>
    <t>YO1 4</t>
  </si>
  <si>
    <t>YO1 5</t>
  </si>
  <si>
    <t>YO16 5</t>
  </si>
  <si>
    <t>YO17 0</t>
  </si>
  <si>
    <t>YO19 9</t>
  </si>
  <si>
    <t>YO2 1</t>
  </si>
  <si>
    <t>YO2 2</t>
  </si>
  <si>
    <t>YO2 3</t>
  </si>
  <si>
    <t>YO2 4</t>
  </si>
  <si>
    <t>YO2 5</t>
  </si>
  <si>
    <t>YO2 6</t>
  </si>
  <si>
    <t>YO25 0</t>
  </si>
  <si>
    <t>YO25 7</t>
  </si>
  <si>
    <t>YO3 0</t>
  </si>
  <si>
    <t>YO3 3</t>
  </si>
  <si>
    <t>YO3 4</t>
  </si>
  <si>
    <t>YO3 5</t>
  </si>
  <si>
    <t>YO3 6</t>
  </si>
  <si>
    <t>YO3 7</t>
  </si>
  <si>
    <t>YO3 8</t>
  </si>
  <si>
    <t>YO3 9</t>
  </si>
  <si>
    <t>YO4 1</t>
  </si>
  <si>
    <t>YO4 2</t>
  </si>
  <si>
    <t>YO4 3</t>
  </si>
  <si>
    <t>YO4 4</t>
  </si>
  <si>
    <t>YO4 5</t>
  </si>
  <si>
    <t>YO4 6</t>
  </si>
  <si>
    <t>YO5 7</t>
  </si>
  <si>
    <t>YO5 8</t>
  </si>
  <si>
    <t>YO5 9</t>
  </si>
  <si>
    <t>YO6 1</t>
  </si>
  <si>
    <t>YO6 2</t>
  </si>
  <si>
    <t>YO6 3</t>
  </si>
  <si>
    <t>YO6 4</t>
  </si>
  <si>
    <t>YO6 5</t>
  </si>
  <si>
    <t>YO6 6</t>
  </si>
  <si>
    <t>YO6 7</t>
  </si>
  <si>
    <t>YO8 0</t>
  </si>
  <si>
    <t>YO8 7</t>
  </si>
  <si>
    <t>YO95 1</t>
  </si>
  <si>
    <t>EC</t>
  </si>
  <si>
    <t>2N</t>
  </si>
  <si>
    <t>Included:</t>
  </si>
  <si>
    <t>Excluded:</t>
  </si>
  <si>
    <t>Additional Information:</t>
  </si>
  <si>
    <t>Gross balances, before provisions.</t>
  </si>
  <si>
    <t>•</t>
  </si>
  <si>
    <t>Data includes all UK postcodes.</t>
  </si>
  <si>
    <t>S60 8</t>
  </si>
  <si>
    <t>PA98 1</t>
  </si>
  <si>
    <t>RH12 0</t>
  </si>
  <si>
    <t>DG3 9</t>
  </si>
  <si>
    <t>TD8 9</t>
  </si>
  <si>
    <t>AB39 8</t>
  </si>
  <si>
    <t>SO25 1</t>
  </si>
  <si>
    <t>Definitions for SME Lending</t>
  </si>
  <si>
    <t>Businesses in Great Britain only</t>
  </si>
  <si>
    <t>Geographical metrics are aligned to the main trading location for multi-located businesses, or primary trading location for group companies.</t>
  </si>
  <si>
    <t>SMEs with annual turnover up to £25m (proxied by account debit turnover).  Additional internal customer relationship information may be used to identify SMEs where turnover measures may not be reflective of underlying business size.</t>
  </si>
  <si>
    <t>Businesses operating in industry sectors 1-14 (as defined by BoE classification of accounts according to the Standard Industrial Classification laid down by the EU and translated into UK National Accounts) only. Main sector headings and sub-heading of ‘real estate’ are identified.</t>
  </si>
  <si>
    <t>Outstanding lending stock (ie loan balances, reflecting drawn-down spot ledger amounts outstanding, excluding interest accruals – and overdraft balances, irrespective of whether facilities are arranged/unarranged)</t>
  </si>
  <si>
    <t>Overseas businesses with brass-plate or mailing addresses in England, Scotland or Wales.</t>
  </si>
  <si>
    <t>Businesses that are subsidiaries of larger companies.</t>
  </si>
  <si>
    <t>Businesses whose credit facilities exceed £10m for small businesses, or exceed £25m for medium businesses.</t>
  </si>
  <si>
    <t>Businesses operating as public sector entities.</t>
  </si>
  <si>
    <t>Connected businesses where aggregate turnover exceeds the notional thresholds.</t>
  </si>
  <si>
    <t>Clubs, charities, social housing or societies because they are not commercial by nature.</t>
  </si>
  <si>
    <t>Asset-backed finance (eg leasing, factoring, invoice discounting, etc).</t>
  </si>
  <si>
    <t>Businesses with turnover below £25m, but with large balance sheets that do not characterise them as SMEs, eg real estate businesses.</t>
  </si>
  <si>
    <t xml:space="preserve">Within each of the three streams multiple borrowing by one customer name should be recorded as one customer – not multiple customers.  </t>
  </si>
  <si>
    <t>These loan size limits are notional indicators for banks which could not identify turnover for differentiating smaller and medium sized businesses. Typically, lending would not be expected to exceed annual business turnover.</t>
  </si>
  <si>
    <t>Definitions for Personal Loans</t>
  </si>
  <si>
    <t>All loans and advances to individuals</t>
  </si>
  <si>
    <t>Second or subsequent charge loans</t>
  </si>
  <si>
    <t>Outstanding lending stock (ie loan balances, reflecting drawn-down spot ledger amounts outstanding, excluding interest accruals).</t>
  </si>
  <si>
    <t>Includes staff loans.</t>
  </si>
  <si>
    <t>Where there are several borrowers per loan, this shall be recorded as one customer - not multiple customers.</t>
  </si>
  <si>
    <t>Overdrafts</t>
  </si>
  <si>
    <t>Credit cards</t>
  </si>
  <si>
    <t>Postcode Lending Summary</t>
  </si>
  <si>
    <t>Sectors</t>
  </si>
  <si>
    <t>Total reported this exercise</t>
  </si>
  <si>
    <t>Excluded geographies (non GB)</t>
  </si>
  <si>
    <t>Unusable sector postcodes (missing / invalid)</t>
  </si>
  <si>
    <t>Terminated sector postcodes</t>
  </si>
  <si>
    <t>Identified GB lending at postcode sector level</t>
  </si>
  <si>
    <t>Redacted</t>
  </si>
  <si>
    <t xml:space="preserve">&lt; 10 Borrowers </t>
  </si>
  <si>
    <t>Concentration &gt; 60%</t>
  </si>
  <si>
    <t>:as % of identified GB lending</t>
  </si>
  <si>
    <t>Additional lending reportable at postcode area level</t>
  </si>
  <si>
    <t>total redacted at bank level</t>
  </si>
  <si>
    <t>£</t>
  </si>
  <si>
    <t>AB</t>
  </si>
  <si>
    <t>AL</t>
  </si>
  <si>
    <t>B</t>
  </si>
  <si>
    <t>BA</t>
  </si>
  <si>
    <t>BB</t>
  </si>
  <si>
    <t>BD</t>
  </si>
  <si>
    <t>BH</t>
  </si>
  <si>
    <t>BL</t>
  </si>
  <si>
    <t>BN</t>
  </si>
  <si>
    <t>BR</t>
  </si>
  <si>
    <t>BS</t>
  </si>
  <si>
    <t>CA</t>
  </si>
  <si>
    <t>CB</t>
  </si>
  <si>
    <t>CF</t>
  </si>
  <si>
    <t>CH</t>
  </si>
  <si>
    <t>CM</t>
  </si>
  <si>
    <t>CO</t>
  </si>
  <si>
    <t>CR</t>
  </si>
  <si>
    <t>CT</t>
  </si>
  <si>
    <t>CV</t>
  </si>
  <si>
    <t>CW</t>
  </si>
  <si>
    <t>DA</t>
  </si>
  <si>
    <t>DD</t>
  </si>
  <si>
    <t>DE</t>
  </si>
  <si>
    <t>DG</t>
  </si>
  <si>
    <t>DH</t>
  </si>
  <si>
    <t>DL</t>
  </si>
  <si>
    <t>DN</t>
  </si>
  <si>
    <t>DT</t>
  </si>
  <si>
    <t>DY</t>
  </si>
  <si>
    <t>E</t>
  </si>
  <si>
    <t>EH</t>
  </si>
  <si>
    <t>EN</t>
  </si>
  <si>
    <t>EX</t>
  </si>
  <si>
    <t>FK</t>
  </si>
  <si>
    <t>FY</t>
  </si>
  <si>
    <t>G</t>
  </si>
  <si>
    <t>GL</t>
  </si>
  <si>
    <t>GU</t>
  </si>
  <si>
    <t>HA</t>
  </si>
  <si>
    <t>HD</t>
  </si>
  <si>
    <t>HG</t>
  </si>
  <si>
    <t>HP</t>
  </si>
  <si>
    <t>HR</t>
  </si>
  <si>
    <t>HS</t>
  </si>
  <si>
    <t>HU</t>
  </si>
  <si>
    <t>HX</t>
  </si>
  <si>
    <t>IG</t>
  </si>
  <si>
    <t>IP</t>
  </si>
  <si>
    <t>IV</t>
  </si>
  <si>
    <t>KA</t>
  </si>
  <si>
    <t>KT</t>
  </si>
  <si>
    <t>KW</t>
  </si>
  <si>
    <t>KY</t>
  </si>
  <si>
    <t>L</t>
  </si>
  <si>
    <t>LA</t>
  </si>
  <si>
    <t>LD</t>
  </si>
  <si>
    <t>LE</t>
  </si>
  <si>
    <t>LL</t>
  </si>
  <si>
    <t>LN</t>
  </si>
  <si>
    <t>LS</t>
  </si>
  <si>
    <t>LU</t>
  </si>
  <si>
    <t>M</t>
  </si>
  <si>
    <t>ME</t>
  </si>
  <si>
    <t>MK</t>
  </si>
  <si>
    <t>ML</t>
  </si>
  <si>
    <t>N</t>
  </si>
  <si>
    <t>NE</t>
  </si>
  <si>
    <t>NG</t>
  </si>
  <si>
    <t>NN</t>
  </si>
  <si>
    <t>NP</t>
  </si>
  <si>
    <t>NR</t>
  </si>
  <si>
    <t>NW</t>
  </si>
  <si>
    <t>OL</t>
  </si>
  <si>
    <t>OX</t>
  </si>
  <si>
    <t>PA</t>
  </si>
  <si>
    <t>PE</t>
  </si>
  <si>
    <t>PH</t>
  </si>
  <si>
    <t>PL</t>
  </si>
  <si>
    <t>PO</t>
  </si>
  <si>
    <t>PR</t>
  </si>
  <si>
    <t>RG</t>
  </si>
  <si>
    <t>RH</t>
  </si>
  <si>
    <t>RM</t>
  </si>
  <si>
    <t>S</t>
  </si>
  <si>
    <t>SA</t>
  </si>
  <si>
    <t>SE</t>
  </si>
  <si>
    <t>SG</t>
  </si>
  <si>
    <t>SK</t>
  </si>
  <si>
    <t>SL</t>
  </si>
  <si>
    <t>SM</t>
  </si>
  <si>
    <t>SN</t>
  </si>
  <si>
    <t>SO</t>
  </si>
  <si>
    <t>SP</t>
  </si>
  <si>
    <t>SR</t>
  </si>
  <si>
    <t>SS</t>
  </si>
  <si>
    <t>ST</t>
  </si>
  <si>
    <t>SW</t>
  </si>
  <si>
    <t>SY</t>
  </si>
  <si>
    <t>TA</t>
  </si>
  <si>
    <t>TD</t>
  </si>
  <si>
    <t>TF</t>
  </si>
  <si>
    <t>TN</t>
  </si>
  <si>
    <t>TQ</t>
  </si>
  <si>
    <t>TR</t>
  </si>
  <si>
    <t>TS</t>
  </si>
  <si>
    <t>TW</t>
  </si>
  <si>
    <t>UB</t>
  </si>
  <si>
    <t>W</t>
  </si>
  <si>
    <t>WA</t>
  </si>
  <si>
    <t>WC</t>
  </si>
  <si>
    <t>WD</t>
  </si>
  <si>
    <t>WF</t>
  </si>
  <si>
    <t>WN</t>
  </si>
  <si>
    <t>WR</t>
  </si>
  <si>
    <t>WS</t>
  </si>
  <si>
    <t>WV</t>
  </si>
  <si>
    <t>YO</t>
  </si>
  <si>
    <t>ZE</t>
  </si>
  <si>
    <t>total</t>
  </si>
  <si>
    <t>Data published at postcode areas only *</t>
  </si>
  <si>
    <t>Other</t>
  </si>
  <si>
    <t>Total published at area level only</t>
  </si>
  <si>
    <t>Publishable at postcode sector level *</t>
  </si>
  <si>
    <t>WV99 2</t>
  </si>
  <si>
    <t>SME</t>
  </si>
  <si>
    <t>Please note the final publishable data may vary from the above to take into account any data validation issues, for example duplicate postcodes entered in the data input sheet.</t>
  </si>
  <si>
    <t>CA15 9</t>
  </si>
  <si>
    <t>SO23 5</t>
  </si>
  <si>
    <t>WV98 2</t>
  </si>
  <si>
    <t>Total publishable</t>
  </si>
  <si>
    <t>please see below for breakdown of Nothern Ireland data</t>
  </si>
  <si>
    <t>as published for Northern Ireland Postcode Lending data</t>
  </si>
  <si>
    <t>Identified NI lending at postcode sector level</t>
  </si>
  <si>
    <t>:as % of identified NI lending</t>
  </si>
  <si>
    <t>BT</t>
  </si>
  <si>
    <t>SME - NI</t>
  </si>
  <si>
    <r>
      <t xml:space="preserve">Each row should reflect data for each sector postode in which there is borrowing
Postcode sector information in each row should be de-composed into its 3 components
Products should be de-duplicated when counting number of borrowers
Sum of borrowing = gross balances (amount outstanding) at end-quarter
Report </t>
    </r>
    <r>
      <rPr>
        <b/>
        <u/>
        <sz val="8"/>
        <color rgb="FFC00000"/>
        <rFont val="Arial"/>
        <family val="2"/>
      </rPr>
      <t>ALL</t>
    </r>
    <r>
      <rPr>
        <sz val="8"/>
        <color rgb="FFC00000"/>
        <rFont val="Arial"/>
        <family val="2"/>
      </rPr>
      <t xml:space="preserve"> data to UK Finance, irrespective of redaction at institutional level when published</t>
    </r>
  </si>
  <si>
    <t>Definitions for Mortgage Lending</t>
  </si>
  <si>
    <t>Secured loans to individuals and individual trusts secured on residential properties or land (both freehold and leasehold), which are or will be occupied by the borrower, or which are let to others, where such loans are fully secured by a first equitable or legal charge.  Loans are excluded if any part of the property is permanently used for non‑residential purposes or structural adjustments would be required to return the property to full residential use.</t>
  </si>
  <si>
    <t>Mortgage sub-participations which are fully and specifically secured against residential property.</t>
  </si>
  <si>
    <t>Only the fully secured element of specific negative equity products or the full balance where that element cannot be identified.</t>
  </si>
  <si>
    <r>
      <t>Record geographic location based on</t>
    </r>
    <r>
      <rPr>
        <b/>
        <sz val="9"/>
        <color indexed="8"/>
        <rFont val="Arial"/>
        <family val="2"/>
      </rPr>
      <t xml:space="preserve"> the address of the property securing the mortgage</t>
    </r>
    <r>
      <rPr>
        <sz val="9"/>
        <color indexed="8"/>
        <rFont val="Arial"/>
        <family val="2"/>
      </rPr>
      <t>, even when annual statements are sent to a different address.</t>
    </r>
  </si>
  <si>
    <t xml:space="preserve">Buy to let mortgages will be recorded dependent on customer definition either in mortgages or SME lending in accordance with existing established institutional data distribution and reporting processes with Bank of England etc. </t>
  </si>
  <si>
    <t>For example, ‘if buy-to-let loans are included in line XFKBJ in the Bank of England IS form then they should be reported in the mortgage data, otherwise they should be reported within SME lending data’.</t>
  </si>
  <si>
    <r>
      <t xml:space="preserve">Buy to let lending will be recorded according </t>
    </r>
    <r>
      <rPr>
        <b/>
        <sz val="9"/>
        <color indexed="8"/>
        <rFont val="Arial"/>
        <family val="2"/>
      </rPr>
      <t>to the postcode location(s) of the rental property(ies)</t>
    </r>
    <r>
      <rPr>
        <sz val="9"/>
        <color indexed="8"/>
        <rFont val="Arial"/>
        <family val="2"/>
      </rPr>
      <t>. Each property should be recorded as a separate borrowing in respective locations and counted towards the number of borrowers in those locations.</t>
    </r>
  </si>
  <si>
    <t>Where there are several borrowers per mortgage, this shall be recorded as one borrower at the postcode location of the secured property.</t>
  </si>
  <si>
    <t>Includes staff mortgages.</t>
  </si>
  <si>
    <t>Bridging loans</t>
  </si>
  <si>
    <t xml:space="preserve">Where there are multiple mortgage elements on a single property, this shall be recorded as one borrower, their postcode location.  The fact that different accounts may have been established for initial and further advances, fees and deferred interest should be ignored.  </t>
  </si>
  <si>
    <t>terminated</t>
  </si>
  <si>
    <t>live</t>
  </si>
  <si>
    <t>BN99 4</t>
  </si>
  <si>
    <t>BN99 9</t>
  </si>
  <si>
    <t>CB24 1</t>
  </si>
  <si>
    <t>CB3 1</t>
  </si>
  <si>
    <t>CM6 4</t>
  </si>
  <si>
    <t>CV23 1</t>
  </si>
  <si>
    <t>CV34 7</t>
  </si>
  <si>
    <t>EX6 9</t>
  </si>
  <si>
    <t>GU11 4</t>
  </si>
  <si>
    <t>HP18 1</t>
  </si>
  <si>
    <t>HP22 7</t>
  </si>
  <si>
    <t>IV2 8</t>
  </si>
  <si>
    <t>MK11 4</t>
  </si>
  <si>
    <t>MK8 1</t>
  </si>
  <si>
    <t>N1P 3</t>
  </si>
  <si>
    <t>NW9 4</t>
  </si>
  <si>
    <t>SE1P 6</t>
  </si>
  <si>
    <t>SW11 7</t>
  </si>
  <si>
    <t>SW11 8</t>
  </si>
  <si>
    <t>10</t>
  </si>
  <si>
    <t xml:space="preserve"> 1</t>
  </si>
  <si>
    <t xml:space="preserve"> 6</t>
  </si>
  <si>
    <t xml:space="preserve"> 7</t>
  </si>
  <si>
    <t>11</t>
  </si>
  <si>
    <t xml:space="preserve"> 5</t>
  </si>
  <si>
    <t xml:space="preserve"> 8</t>
  </si>
  <si>
    <t xml:space="preserve"> 9</t>
  </si>
  <si>
    <t>12</t>
  </si>
  <si>
    <t xml:space="preserve"> 3</t>
  </si>
  <si>
    <t xml:space="preserve"> 4</t>
  </si>
  <si>
    <t>13</t>
  </si>
  <si>
    <t xml:space="preserve"> 0</t>
  </si>
  <si>
    <t>14</t>
  </si>
  <si>
    <t>15</t>
  </si>
  <si>
    <t>16</t>
  </si>
  <si>
    <t>21</t>
  </si>
  <si>
    <t>22</t>
  </si>
  <si>
    <t>23</t>
  </si>
  <si>
    <t>24</t>
  </si>
  <si>
    <t xml:space="preserve"> 2</t>
  </si>
  <si>
    <t>25</t>
  </si>
  <si>
    <t>30</t>
  </si>
  <si>
    <t>31</t>
  </si>
  <si>
    <t>32</t>
  </si>
  <si>
    <t>33</t>
  </si>
  <si>
    <t>34</t>
  </si>
  <si>
    <t>35</t>
  </si>
  <si>
    <t>36</t>
  </si>
  <si>
    <t>37</t>
  </si>
  <si>
    <t>38</t>
  </si>
  <si>
    <t>39</t>
  </si>
  <si>
    <t>41</t>
  </si>
  <si>
    <t>42</t>
  </si>
  <si>
    <t>43</t>
  </si>
  <si>
    <t>44</t>
  </si>
  <si>
    <t>45</t>
  </si>
  <si>
    <t>51</t>
  </si>
  <si>
    <t>52</t>
  </si>
  <si>
    <t>53</t>
  </si>
  <si>
    <t>54</t>
  </si>
  <si>
    <t>55</t>
  </si>
  <si>
    <t>56</t>
  </si>
  <si>
    <t>1</t>
  </si>
  <si>
    <t>2</t>
  </si>
  <si>
    <t>3</t>
  </si>
  <si>
    <t>4</t>
  </si>
  <si>
    <t>5</t>
  </si>
  <si>
    <t>6</t>
  </si>
  <si>
    <t>7</t>
  </si>
  <si>
    <t>8</t>
  </si>
  <si>
    <t>9</t>
  </si>
  <si>
    <t>17</t>
  </si>
  <si>
    <t>18</t>
  </si>
  <si>
    <t>19</t>
  </si>
  <si>
    <t>20</t>
  </si>
  <si>
    <t>26</t>
  </si>
  <si>
    <t>27</t>
  </si>
  <si>
    <t>28</t>
  </si>
  <si>
    <t>29</t>
  </si>
  <si>
    <t>40</t>
  </si>
  <si>
    <t>46</t>
  </si>
  <si>
    <t>47</t>
  </si>
  <si>
    <t>48</t>
  </si>
  <si>
    <t>49</t>
  </si>
  <si>
    <t>50</t>
  </si>
  <si>
    <t>60</t>
  </si>
  <si>
    <t>61</t>
  </si>
  <si>
    <t>62</t>
  </si>
  <si>
    <t>63</t>
  </si>
  <si>
    <t>64</t>
  </si>
  <si>
    <t>65</t>
  </si>
  <si>
    <t>66</t>
  </si>
  <si>
    <t>67</t>
  </si>
  <si>
    <t>68</t>
  </si>
  <si>
    <t>69</t>
  </si>
  <si>
    <t>70</t>
  </si>
  <si>
    <t>71</t>
  </si>
  <si>
    <t>72</t>
  </si>
  <si>
    <t>73</t>
  </si>
  <si>
    <t>74</t>
  </si>
  <si>
    <t>75</t>
  </si>
  <si>
    <t>76</t>
  </si>
  <si>
    <t>77</t>
  </si>
  <si>
    <t>78</t>
  </si>
  <si>
    <t>79</t>
  </si>
  <si>
    <t>80</t>
  </si>
  <si>
    <t>90</t>
  </si>
  <si>
    <t>91</t>
  </si>
  <si>
    <t>92</t>
  </si>
  <si>
    <t>93</t>
  </si>
  <si>
    <t>94</t>
  </si>
  <si>
    <t>95</t>
  </si>
  <si>
    <t>96</t>
  </si>
  <si>
    <t>97</t>
  </si>
  <si>
    <t>98</t>
  </si>
  <si>
    <t xml:space="preserve"> O</t>
  </si>
  <si>
    <t>0</t>
  </si>
  <si>
    <t xml:space="preserve"> R</t>
  </si>
  <si>
    <t>57</t>
  </si>
  <si>
    <t>81</t>
  </si>
  <si>
    <t>82</t>
  </si>
  <si>
    <t>C</t>
  </si>
  <si>
    <t>02</t>
  </si>
  <si>
    <t>06</t>
  </si>
  <si>
    <t>09</t>
  </si>
  <si>
    <t>83</t>
  </si>
  <si>
    <t>CP</t>
  </si>
  <si>
    <t>CRO</t>
  </si>
  <si>
    <t/>
  </si>
  <si>
    <t>1W</t>
  </si>
  <si>
    <t>25X</t>
  </si>
  <si>
    <t>1A</t>
  </si>
  <si>
    <t>1M</t>
  </si>
  <si>
    <t>1N</t>
  </si>
  <si>
    <t>1R</t>
  </si>
  <si>
    <t>1V</t>
  </si>
  <si>
    <t>1Y</t>
  </si>
  <si>
    <t>2A</t>
  </si>
  <si>
    <t>2M</t>
  </si>
  <si>
    <t>2R</t>
  </si>
  <si>
    <t>2V</t>
  </si>
  <si>
    <t>2Y</t>
  </si>
  <si>
    <t>3A</t>
  </si>
  <si>
    <t>3M</t>
  </si>
  <si>
    <t>3N</t>
  </si>
  <si>
    <t>3R</t>
  </si>
  <si>
    <t>3V</t>
  </si>
  <si>
    <t>4A</t>
  </si>
  <si>
    <t>4M</t>
  </si>
  <si>
    <t>4N</t>
  </si>
  <si>
    <t>4R</t>
  </si>
  <si>
    <t>4V</t>
  </si>
  <si>
    <t>4Y</t>
  </si>
  <si>
    <t>FO</t>
  </si>
  <si>
    <t>84</t>
  </si>
  <si>
    <t>GR</t>
  </si>
  <si>
    <t>GX</t>
  </si>
  <si>
    <t>GY</t>
  </si>
  <si>
    <t xml:space="preserve"> A</t>
  </si>
  <si>
    <t>IM</t>
  </si>
  <si>
    <t>JE</t>
  </si>
  <si>
    <t>KM</t>
  </si>
  <si>
    <t>58</t>
  </si>
  <si>
    <t>59</t>
  </si>
  <si>
    <t>501</t>
  </si>
  <si>
    <t>1C</t>
  </si>
  <si>
    <t>Ng</t>
  </si>
  <si>
    <t>Np</t>
  </si>
  <si>
    <t>P</t>
  </si>
  <si>
    <t>07</t>
  </si>
  <si>
    <t>R</t>
  </si>
  <si>
    <t>1E</t>
  </si>
  <si>
    <t>1H</t>
  </si>
  <si>
    <t>1P</t>
  </si>
  <si>
    <t>1X</t>
  </si>
  <si>
    <t>1B</t>
  </si>
  <si>
    <t>1D</t>
  </si>
  <si>
    <t>1F</t>
  </si>
  <si>
    <t>1G</t>
  </si>
  <si>
    <t>1J</t>
  </si>
  <si>
    <t>1K</t>
  </si>
  <si>
    <t>1S</t>
  </si>
  <si>
    <t>1T</t>
  </si>
  <si>
    <t>1U</t>
  </si>
  <si>
    <t>2B</t>
  </si>
  <si>
    <t>2E</t>
  </si>
  <si>
    <t>2H</t>
  </si>
  <si>
    <t>Y</t>
  </si>
  <si>
    <t>08</t>
  </si>
  <si>
    <t>YD</t>
  </si>
  <si>
    <t>bd</t>
  </si>
  <si>
    <t>bh</t>
  </si>
  <si>
    <t>bn</t>
  </si>
  <si>
    <t>bs</t>
  </si>
  <si>
    <t>bt</t>
  </si>
  <si>
    <t>cm</t>
  </si>
  <si>
    <t>co</t>
  </si>
  <si>
    <t>ct</t>
  </si>
  <si>
    <t>cw</t>
  </si>
  <si>
    <t>dn</t>
  </si>
  <si>
    <t>dt</t>
  </si>
  <si>
    <t>e</t>
  </si>
  <si>
    <t>ha</t>
  </si>
  <si>
    <t>hu</t>
  </si>
  <si>
    <t>ig</t>
  </si>
  <si>
    <t>kt</t>
  </si>
  <si>
    <t>ky</t>
  </si>
  <si>
    <t>lu</t>
  </si>
  <si>
    <t>m</t>
  </si>
  <si>
    <t>missing</t>
  </si>
  <si>
    <t>ne</t>
  </si>
  <si>
    <t>nn</t>
  </si>
  <si>
    <t>ox</t>
  </si>
  <si>
    <t>pe</t>
  </si>
  <si>
    <t>po</t>
  </si>
  <si>
    <t>s</t>
  </si>
  <si>
    <t>sa</t>
  </si>
  <si>
    <t>tf</t>
  </si>
  <si>
    <t>wr</t>
  </si>
  <si>
    <t>yo</t>
  </si>
  <si>
    <t>H1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</si>
</sst>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quot;£&quot;#,##0.00"/>
    <numFmt numFmtId="165" formatCode="_-* #,##0_-;\-* #,##0_-;_-* &quot;-&quot;??_-;_-@_-"/>
  </numFmts>
  <fonts count="60"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color theme="1"/>
      <name val="Arial"/>
      <family val="2"/>
    </font>
    <font>
      <sz val="8"/>
      <name val="Arial"/>
      <family val="2"/>
    </font>
    <font>
      <b/>
      <sz val="24"/>
      <color rgb="FFFF0000"/>
      <name val="Arial"/>
      <family val="2"/>
    </font>
    <font>
      <b/>
      <sz val="16"/>
      <color rgb="FFFF0000"/>
      <name val="Arial"/>
      <family val="2"/>
    </font>
    <font>
      <b/>
      <i/>
      <sz val="20"/>
      <color rgb="FF00B050"/>
      <name val="Calibri"/>
      <family val="2"/>
      <scheme val="minor"/>
    </font>
    <font>
      <sz val="10"/>
      <name val="Arial"/>
      <family val="2"/>
    </font>
    <font>
      <b/>
      <sz val="10"/>
      <color rgb="FFC00000"/>
      <name val="Calibri"/>
      <family val="2"/>
      <scheme val="minor"/>
    </font>
    <font>
      <sz val="8"/>
      <color rgb="FFC00000"/>
      <name val="Arial"/>
      <family val="2"/>
    </font>
    <font>
      <b/>
      <u/>
      <sz val="8"/>
      <color rgb="FFC00000"/>
      <name val="Arial"/>
      <family val="2"/>
    </font>
    <font>
      <b/>
      <sz val="14"/>
      <name val="Arial"/>
      <family val="2"/>
    </font>
    <font>
      <sz val="11"/>
      <color theme="4"/>
      <name val="Calibri"/>
      <family val="2"/>
      <scheme val="minor"/>
    </font>
    <font>
      <b/>
      <sz val="11"/>
      <color theme="4"/>
      <name val="Calibri"/>
      <family val="2"/>
      <scheme val="minor"/>
    </font>
    <font>
      <sz val="11"/>
      <name val="Calibri"/>
      <family val="2"/>
      <scheme val="minor"/>
    </font>
    <font>
      <sz val="10"/>
      <color theme="4"/>
      <name val="Arial"/>
      <family val="2"/>
    </font>
    <font>
      <b/>
      <sz val="10"/>
      <name val="Arial"/>
      <family val="2"/>
    </font>
    <font>
      <b/>
      <sz val="8"/>
      <color theme="3"/>
      <name val="Arial"/>
      <family val="2"/>
    </font>
    <font>
      <sz val="10"/>
      <color theme="1"/>
      <name val="Arial"/>
      <family val="2"/>
    </font>
    <font>
      <sz val="9"/>
      <color indexed="8"/>
      <name val="Arial"/>
      <family val="2"/>
    </font>
    <font>
      <b/>
      <sz val="14"/>
      <color indexed="8"/>
      <name val="Arial"/>
      <family val="2"/>
    </font>
    <font>
      <sz val="9"/>
      <color indexed="8"/>
      <name val="Symbol"/>
      <family val="1"/>
      <charset val="2"/>
    </font>
    <font>
      <b/>
      <sz val="9"/>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Arial"/>
      <family val="2"/>
    </font>
    <font>
      <b/>
      <sz val="9"/>
      <color theme="1"/>
      <name val="Arial"/>
      <family val="2"/>
    </font>
    <font>
      <sz val="9"/>
      <color theme="1"/>
      <name val="Arial"/>
      <family val="2"/>
    </font>
    <font>
      <sz val="10"/>
      <color indexed="8"/>
      <name val="Arial"/>
      <family val="2"/>
    </font>
    <font>
      <b/>
      <sz val="11"/>
      <color theme="1"/>
      <name val="Arial"/>
      <family val="2"/>
    </font>
    <font>
      <b/>
      <sz val="8"/>
      <color theme="1"/>
      <name val="Arial"/>
      <family val="2"/>
    </font>
    <font>
      <b/>
      <sz val="8"/>
      <name val="Arial"/>
      <family val="2"/>
    </font>
    <font>
      <i/>
      <sz val="6"/>
      <color theme="1"/>
      <name val="Arial"/>
      <family val="2"/>
    </font>
    <font>
      <b/>
      <sz val="8"/>
      <color rgb="FFC00000"/>
      <name val="Arial"/>
      <family val="2"/>
    </font>
    <font>
      <b/>
      <sz val="11"/>
      <color rgb="FFC00000"/>
      <name val="Arial"/>
      <family val="2"/>
    </font>
    <font>
      <sz val="9"/>
      <name val="Arial"/>
      <family val="2"/>
    </font>
    <font>
      <sz val="8"/>
      <color rgb="FFFF0000"/>
      <name val="Arial"/>
      <family val="2"/>
    </font>
    <font>
      <sz val="9"/>
      <color indexed="55"/>
      <name val="Arial"/>
      <family val="2"/>
    </font>
    <font>
      <b/>
      <sz val="26"/>
      <color rgb="FF041E42"/>
      <name val="Calibri"/>
      <family val="2"/>
      <scheme val="minor"/>
    </font>
    <font>
      <b/>
      <sz val="10"/>
      <color rgb="FF041E42"/>
      <name val="Arial"/>
      <family val="2"/>
    </font>
    <font>
      <sz val="11"/>
      <color rgb="FF041E42"/>
      <name val="Arial"/>
      <family val="2"/>
    </font>
    <font>
      <b/>
      <i/>
      <sz val="20"/>
      <color rgb="FF041E42"/>
      <name val="Calibri"/>
      <family val="2"/>
      <scheme val="minor"/>
    </font>
  </fonts>
  <fills count="3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55">
    <xf numFmtId="0" fontId="0" fillId="0" borderId="0"/>
    <xf numFmtId="43" fontId="5" fillId="0" borderId="0" applyFont="0" applyFill="0" applyBorder="0" applyAlignment="0" applyProtection="0"/>
    <xf numFmtId="0" fontId="22" fillId="0" borderId="0"/>
    <xf numFmtId="0" fontId="4" fillId="0" borderId="0"/>
    <xf numFmtId="0" fontId="3" fillId="0" borderId="0"/>
    <xf numFmtId="0" fontId="27" fillId="0" borderId="0" applyNumberFormat="0" applyFill="0" applyBorder="0" applyAlignment="0" applyProtection="0"/>
    <xf numFmtId="0" fontId="28" fillId="0" borderId="5" applyNumberFormat="0" applyFill="0" applyAlignment="0" applyProtection="0"/>
    <xf numFmtId="0" fontId="29"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4" fillId="9" borderId="8" applyNumberFormat="0" applyAlignment="0" applyProtection="0"/>
    <xf numFmtId="0" fontId="35" fillId="10" borderId="9" applyNumberFormat="0" applyAlignment="0" applyProtection="0"/>
    <xf numFmtId="0" fontId="36" fillId="10" borderId="8" applyNumberFormat="0" applyAlignment="0" applyProtection="0"/>
    <xf numFmtId="0" fontId="37" fillId="0" borderId="10" applyNumberFormat="0" applyFill="0" applyAlignment="0" applyProtection="0"/>
    <xf numFmtId="0" fontId="38" fillId="1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13" applyNumberFormat="0" applyFill="0" applyAlignment="0" applyProtection="0"/>
    <xf numFmtId="0" fontId="4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2" fillId="36" borderId="0" applyNumberFormat="0" applyBorder="0" applyAlignment="0" applyProtection="0"/>
    <xf numFmtId="0" fontId="2" fillId="0" borderId="0"/>
    <xf numFmtId="0" fontId="2" fillId="12" borderId="12" applyNumberFormat="0" applyFont="0" applyAlignment="0" applyProtection="0"/>
    <xf numFmtId="0" fontId="1" fillId="0" borderId="0"/>
    <xf numFmtId="9" fontId="5" fillId="0" borderId="0" applyFont="0" applyFill="0" applyBorder="0" applyAlignment="0" applyProtection="0"/>
    <xf numFmtId="43" fontId="46" fillId="0" borderId="0" applyFont="0" applyFill="0" applyBorder="0" applyAlignment="0" applyProtection="0"/>
    <xf numFmtId="43" fontId="22"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0" fontId="1" fillId="0" borderId="0"/>
  </cellStyleXfs>
  <cellXfs count="109">
    <xf numFmtId="0" fontId="0" fillId="0" borderId="0" xfId="0"/>
    <xf numFmtId="0" fontId="19" fillId="5" borderId="0" xfId="0" applyFont="1" applyFill="1" applyAlignment="1" applyProtection="1">
      <alignment horizontal="center"/>
      <protection locked="0"/>
    </xf>
    <xf numFmtId="1" fontId="0" fillId="5" borderId="0" xfId="0" applyNumberFormat="1" applyFill="1" applyAlignment="1" applyProtection="1">
      <alignment horizontal="center"/>
      <protection locked="0"/>
    </xf>
    <xf numFmtId="165" fontId="0" fillId="5" borderId="0" xfId="1" applyNumberFormat="1" applyFont="1" applyFill="1" applyAlignment="1" applyProtection="1">
      <alignment horizontal="center"/>
      <protection locked="0"/>
    </xf>
    <xf numFmtId="165" fontId="19" fillId="5" borderId="0" xfId="1" applyNumberFormat="1" applyFont="1" applyFill="1" applyAlignment="1" applyProtection="1">
      <alignment horizontal="center"/>
      <protection locked="0"/>
    </xf>
    <xf numFmtId="0" fontId="21" fillId="0" borderId="0" xfId="0" applyFont="1"/>
    <xf numFmtId="0" fontId="6" fillId="0" borderId="0" xfId="0" applyFont="1" applyAlignment="1">
      <alignment horizontal="left"/>
    </xf>
    <xf numFmtId="0" fontId="0" fillId="0" borderId="4" xfId="0" applyBorder="1" applyAlignment="1">
      <alignment horizontal="center"/>
    </xf>
    <xf numFmtId="0" fontId="6" fillId="3" borderId="0" xfId="0" applyFont="1" applyFill="1" applyAlignment="1">
      <alignment horizontal="right"/>
    </xf>
    <xf numFmtId="0" fontId="7" fillId="4" borderId="0" xfId="0" applyFont="1" applyFill="1" applyAlignment="1">
      <alignment horizontal="right"/>
    </xf>
    <xf numFmtId="0" fontId="8" fillId="4" borderId="0" xfId="0" applyFont="1" applyFill="1" applyAlignment="1">
      <alignment horizontal="right" vertical="top"/>
    </xf>
    <xf numFmtId="0" fontId="9" fillId="4" borderId="0" xfId="0" applyFont="1" applyFill="1" applyAlignment="1">
      <alignment horizontal="right" vertical="top"/>
    </xf>
    <xf numFmtId="9" fontId="9" fillId="4" borderId="0" xfId="0" applyNumberFormat="1" applyFont="1" applyFill="1" applyAlignment="1">
      <alignment horizontal="right" vertical="top"/>
    </xf>
    <xf numFmtId="0" fontId="0" fillId="3" borderId="0" xfId="0" applyFill="1"/>
    <xf numFmtId="0" fontId="6" fillId="0" borderId="0" xfId="0" applyFont="1"/>
    <xf numFmtId="0" fontId="11" fillId="4" borderId="0" xfId="0" applyFont="1" applyFill="1" applyAlignment="1">
      <alignment horizontal="right"/>
    </xf>
    <xf numFmtId="0" fontId="12" fillId="0" borderId="1" xfId="0" applyFont="1" applyBorder="1" applyAlignment="1">
      <alignment horizontal="center" vertical="center" wrapText="1"/>
    </xf>
    <xf numFmtId="0" fontId="15" fillId="4" borderId="0" xfId="0" applyFont="1" applyFill="1" applyAlignment="1">
      <alignment horizontal="left"/>
    </xf>
    <xf numFmtId="0" fontId="16" fillId="0" borderId="0" xfId="0" applyFont="1" applyAlignment="1">
      <alignment horizontal="center" vertical="center" wrapText="1"/>
    </xf>
    <xf numFmtId="164" fontId="16" fillId="0" borderId="0" xfId="0" applyNumberFormat="1" applyFont="1" applyAlignment="1">
      <alignment horizontal="center" vertical="center" wrapText="1"/>
    </xf>
    <xf numFmtId="164" fontId="16" fillId="0" borderId="0" xfId="0" applyNumberFormat="1" applyFont="1" applyAlignment="1">
      <alignment horizontal="right" vertical="center" wrapText="1"/>
    </xf>
    <xf numFmtId="0" fontId="18" fillId="4" borderId="0" xfId="0" applyFont="1" applyFill="1" applyAlignment="1">
      <alignment horizontal="center" vertical="center" wrapText="1"/>
    </xf>
    <xf numFmtId="0" fontId="5" fillId="3" borderId="0" xfId="0" applyFont="1" applyFill="1" applyAlignment="1">
      <alignment vertical="top"/>
    </xf>
    <xf numFmtId="0" fontId="5" fillId="0" borderId="0" xfId="0" applyFont="1" applyAlignment="1">
      <alignment vertical="top"/>
    </xf>
    <xf numFmtId="0" fontId="19" fillId="4" borderId="0" xfId="0" applyFont="1" applyFill="1" applyAlignment="1">
      <alignment horizontal="center"/>
    </xf>
    <xf numFmtId="0" fontId="0" fillId="3" borderId="0" xfId="0" applyFill="1" applyAlignment="1">
      <alignment horizontal="center"/>
    </xf>
    <xf numFmtId="0" fontId="20" fillId="4" borderId="0" xfId="0" applyFont="1" applyFill="1" applyAlignment="1">
      <alignment horizontal="right"/>
    </xf>
    <xf numFmtId="0" fontId="11" fillId="3" borderId="0" xfId="0" applyFont="1" applyFill="1" applyAlignment="1">
      <alignment horizontal="right"/>
    </xf>
    <xf numFmtId="165" fontId="0" fillId="3" borderId="0" xfId="0" applyNumberFormat="1" applyFill="1"/>
    <xf numFmtId="0" fontId="0" fillId="4" borderId="0" xfId="0" applyFill="1" applyAlignment="1">
      <alignment horizontal="left"/>
    </xf>
    <xf numFmtId="0" fontId="0" fillId="3" borderId="0" xfId="0" applyFill="1" applyAlignment="1">
      <alignment horizontal="right"/>
    </xf>
    <xf numFmtId="0" fontId="19" fillId="5" borderId="0" xfId="0" applyFont="1" applyFill="1" applyAlignment="1">
      <alignment horizontal="center"/>
    </xf>
    <xf numFmtId="1" fontId="0" fillId="5" borderId="0" xfId="0" applyNumberFormat="1" applyFill="1" applyAlignment="1">
      <alignment horizontal="center"/>
    </xf>
    <xf numFmtId="165" fontId="0" fillId="5" borderId="0" xfId="1" applyNumberFormat="1" applyFont="1" applyFill="1" applyAlignment="1">
      <alignment horizontal="center"/>
    </xf>
    <xf numFmtId="165" fontId="19" fillId="5" borderId="0" xfId="1" applyNumberFormat="1" applyFont="1" applyFill="1" applyAlignment="1">
      <alignment horizontal="center"/>
    </xf>
    <xf numFmtId="0" fontId="0" fillId="3" borderId="0" xfId="0" applyFill="1" applyProtection="1">
      <protection locked="0"/>
    </xf>
    <xf numFmtId="0" fontId="23" fillId="0" borderId="0" xfId="2" applyFont="1" applyAlignment="1">
      <alignment vertical="center"/>
    </xf>
    <xf numFmtId="0" fontId="1" fillId="0" borderId="0" xfId="47"/>
    <xf numFmtId="3" fontId="0" fillId="3" borderId="0" xfId="0" applyNumberFormat="1" applyFill="1"/>
    <xf numFmtId="0" fontId="22" fillId="0" borderId="0" xfId="2"/>
    <xf numFmtId="0" fontId="22" fillId="0" borderId="0" xfId="2" applyAlignment="1">
      <alignment horizontal="center" vertical="center"/>
    </xf>
    <xf numFmtId="0" fontId="22" fillId="0" borderId="0" xfId="2" applyAlignment="1">
      <alignment wrapText="1"/>
    </xf>
    <xf numFmtId="0" fontId="22" fillId="0" borderId="0" xfId="2" applyAlignment="1">
      <alignment vertical="center"/>
    </xf>
    <xf numFmtId="0" fontId="24" fillId="0" borderId="0" xfId="2" applyFont="1"/>
    <xf numFmtId="0" fontId="23" fillId="0" borderId="0" xfId="2" applyFont="1"/>
    <xf numFmtId="0" fontId="25" fillId="0" borderId="0" xfId="2" applyFont="1" applyAlignment="1">
      <alignment horizontal="left" vertical="center" indent="4"/>
    </xf>
    <xf numFmtId="0" fontId="26" fillId="0" borderId="0" xfId="2" applyFont="1"/>
    <xf numFmtId="0" fontId="23" fillId="0" borderId="0" xfId="2" applyFont="1" applyAlignment="1">
      <alignment horizontal="left" vertical="center" indent="4"/>
    </xf>
    <xf numFmtId="0" fontId="43" fillId="0" borderId="0" xfId="2" applyFont="1"/>
    <xf numFmtId="0" fontId="44" fillId="0" borderId="0" xfId="2" applyFont="1"/>
    <xf numFmtId="0" fontId="45" fillId="0" borderId="0" xfId="2" applyFont="1"/>
    <xf numFmtId="0" fontId="45" fillId="0" borderId="0" xfId="2" applyFont="1" applyAlignment="1">
      <alignment wrapText="1"/>
    </xf>
    <xf numFmtId="0" fontId="20" fillId="0" borderId="0" xfId="0" applyFont="1" applyAlignment="1">
      <alignment vertical="center"/>
    </xf>
    <xf numFmtId="0" fontId="49" fillId="0" borderId="0" xfId="0" applyFont="1"/>
    <xf numFmtId="0" fontId="47" fillId="0" borderId="0" xfId="0" applyFont="1" applyAlignment="1">
      <alignment horizontal="center" vertical="center"/>
    </xf>
    <xf numFmtId="0" fontId="7" fillId="0" borderId="0" xfId="0" applyFont="1"/>
    <xf numFmtId="3" fontId="6" fillId="0" borderId="0" xfId="0" applyNumberFormat="1" applyFont="1" applyAlignment="1">
      <alignment horizontal="center"/>
    </xf>
    <xf numFmtId="3" fontId="0" fillId="0" borderId="0" xfId="0" applyNumberFormat="1"/>
    <xf numFmtId="0" fontId="50" fillId="0" borderId="0" xfId="0" applyFont="1" applyAlignment="1">
      <alignment horizontal="left"/>
    </xf>
    <xf numFmtId="0" fontId="51" fillId="0" borderId="0" xfId="0" applyFont="1" applyAlignment="1">
      <alignment vertical="center" wrapText="1"/>
    </xf>
    <xf numFmtId="4" fontId="0" fillId="0" borderId="15" xfId="0" applyNumberFormat="1" applyBorder="1" applyAlignment="1">
      <alignment horizontal="center"/>
    </xf>
    <xf numFmtId="9" fontId="52" fillId="0" borderId="15" xfId="0" applyNumberFormat="1" applyFont="1" applyBorder="1" applyAlignment="1">
      <alignment horizontal="center" vertical="center"/>
    </xf>
    <xf numFmtId="3" fontId="6" fillId="0" borderId="0" xfId="0" applyNumberFormat="1" applyFont="1" applyAlignment="1">
      <alignment horizontal="right"/>
    </xf>
    <xf numFmtId="0" fontId="48" fillId="0" borderId="15" xfId="0" applyFont="1" applyBorder="1" applyAlignment="1">
      <alignment horizontal="right" vertical="center"/>
    </xf>
    <xf numFmtId="2" fontId="48" fillId="0" borderId="0" xfId="0" quotePrefix="1" applyNumberFormat="1" applyFont="1" applyAlignment="1">
      <alignment horizontal="right"/>
    </xf>
    <xf numFmtId="3" fontId="48" fillId="0" borderId="0" xfId="0" applyNumberFormat="1" applyFont="1" applyAlignment="1">
      <alignment horizontal="right"/>
    </xf>
    <xf numFmtId="0" fontId="48" fillId="0" borderId="0" xfId="0" applyFont="1" applyAlignment="1">
      <alignment horizontal="right"/>
    </xf>
    <xf numFmtId="3" fontId="48" fillId="0" borderId="0" xfId="0" applyNumberFormat="1" applyFont="1" applyAlignment="1">
      <alignment horizontal="right" vertical="center"/>
    </xf>
    <xf numFmtId="3" fontId="6" fillId="0" borderId="0" xfId="48" applyNumberFormat="1" applyFont="1" applyAlignment="1">
      <alignment horizontal="right"/>
    </xf>
    <xf numFmtId="3" fontId="48" fillId="0" borderId="0" xfId="0" quotePrefix="1" applyNumberFormat="1" applyFont="1" applyAlignment="1">
      <alignment horizontal="right"/>
    </xf>
    <xf numFmtId="9" fontId="13" fillId="0" borderId="0" xfId="0" applyNumberFormat="1" applyFont="1" applyAlignment="1">
      <alignment horizontal="right"/>
    </xf>
    <xf numFmtId="4" fontId="6" fillId="0" borderId="0" xfId="0" applyNumberFormat="1" applyFont="1" applyAlignment="1">
      <alignment horizontal="right"/>
    </xf>
    <xf numFmtId="9" fontId="51" fillId="0" borderId="0" xfId="0" applyNumberFormat="1" applyFont="1" applyAlignment="1">
      <alignment horizontal="right" vertical="center"/>
    </xf>
    <xf numFmtId="3" fontId="7" fillId="0" borderId="0" xfId="0" applyNumberFormat="1" applyFont="1" applyAlignment="1">
      <alignment horizontal="right" vertical="center"/>
    </xf>
    <xf numFmtId="0" fontId="7" fillId="0" borderId="16" xfId="0" applyFont="1" applyBorder="1" applyAlignment="1">
      <alignment vertical="center"/>
    </xf>
    <xf numFmtId="0" fontId="7" fillId="0" borderId="16" xfId="0" applyFont="1" applyBorder="1" applyAlignment="1">
      <alignment horizontal="right" vertical="center"/>
    </xf>
    <xf numFmtId="0" fontId="7" fillId="0" borderId="16" xfId="0" applyFont="1" applyBorder="1" applyAlignment="1">
      <alignment horizontal="right" vertical="center" wrapText="1"/>
    </xf>
    <xf numFmtId="3" fontId="6" fillId="0" borderId="16" xfId="0" applyNumberFormat="1" applyFont="1" applyBorder="1" applyAlignment="1">
      <alignment horizontal="right" vertical="center"/>
    </xf>
    <xf numFmtId="0" fontId="53" fillId="0" borderId="0" xfId="0" applyFont="1"/>
    <xf numFmtId="3" fontId="54" fillId="0" borderId="0" xfId="0" applyNumberFormat="1" applyFont="1" applyAlignment="1">
      <alignment horizontal="left"/>
    </xf>
    <xf numFmtId="0" fontId="0" fillId="0" borderId="15" xfId="0" applyBorder="1"/>
    <xf numFmtId="0" fontId="47" fillId="0" borderId="14" xfId="0" applyFont="1" applyBorder="1" applyAlignment="1">
      <alignment horizontal="center" vertical="center"/>
    </xf>
    <xf numFmtId="0" fontId="47" fillId="0" borderId="15" xfId="0" applyFont="1" applyBorder="1" applyAlignment="1">
      <alignment horizontal="center" vertical="center"/>
    </xf>
    <xf numFmtId="0" fontId="44" fillId="0" borderId="14" xfId="0" applyFont="1" applyBorder="1" applyAlignment="1">
      <alignment horizontal="center" vertical="center"/>
    </xf>
    <xf numFmtId="0" fontId="10" fillId="2"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59" fillId="2" borderId="1" xfId="0" applyFont="1" applyFill="1" applyBorder="1" applyAlignment="1">
      <alignment horizontal="center" vertical="center"/>
    </xf>
    <xf numFmtId="0" fontId="59" fillId="2" borderId="3" xfId="0" applyFont="1" applyFill="1" applyBorder="1" applyAlignment="1">
      <alignment horizontal="center" vertical="center"/>
    </xf>
    <xf numFmtId="0" fontId="59" fillId="2" borderId="1"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13" fillId="0" borderId="2"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56" fillId="2" borderId="1" xfId="0" applyFont="1" applyFill="1" applyBorder="1" applyAlignment="1">
      <alignment vertical="center"/>
    </xf>
    <xf numFmtId="0" fontId="57" fillId="0" borderId="2" xfId="0" applyFont="1" applyBorder="1" applyAlignment="1">
      <alignment vertical="center"/>
    </xf>
    <xf numFmtId="0" fontId="57" fillId="0" borderId="2" xfId="0" applyFont="1" applyBorder="1"/>
    <xf numFmtId="0" fontId="58" fillId="0" borderId="3" xfId="0" applyFont="1" applyBorder="1"/>
    <xf numFmtId="0" fontId="23" fillId="0" borderId="0" xfId="2" applyFont="1"/>
    <xf numFmtId="0" fontId="22" fillId="0" borderId="0" xfId="2"/>
    <xf numFmtId="0" fontId="23" fillId="0" borderId="0" xfId="2" applyFont="1" applyAlignment="1">
      <alignment wrapText="1"/>
    </xf>
    <xf numFmtId="0" fontId="22" fillId="0" borderId="0" xfId="2" applyAlignment="1">
      <alignment wrapText="1"/>
    </xf>
    <xf numFmtId="0" fontId="45" fillId="0" borderId="0" xfId="2" applyFont="1" applyAlignment="1">
      <alignment wrapText="1"/>
    </xf>
    <xf numFmtId="0" fontId="45" fillId="0" borderId="0" xfId="2" applyFont="1"/>
    <xf numFmtId="0" fontId="22" fillId="0" borderId="0" xfId="2" applyAlignment="1">
      <alignment vertical="center"/>
    </xf>
    <xf numFmtId="0" fontId="22" fillId="0" borderId="0" xfId="2" applyAlignment="1">
      <alignment horizontal="center" vertical="center"/>
    </xf>
    <xf numFmtId="0" fontId="55" fillId="0" borderId="0" xfId="2" applyFont="1" applyAlignment="1">
      <alignment wrapText="1"/>
    </xf>
    <xf numFmtId="0" fontId="23" fillId="0" borderId="0" xfId="2" applyFont="1" applyAlignment="1">
      <alignment horizontal="left" vertical="center" wrapText="1"/>
    </xf>
    <xf numFmtId="0" fontId="22" fillId="0" borderId="0" xfId="2" applyAlignment="1">
      <alignment horizontal="left" vertical="center" wrapText="1"/>
    </xf>
  </cellXfs>
  <cellStyles count="5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xfId="1" builtinId="3"/>
    <cellStyle name="Comma 2" xfId="49"/>
    <cellStyle name="Comma 3" xfId="50"/>
    <cellStyle name="Currency 2" xfId="51"/>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2" xfId="2"/>
    <cellStyle name="Normal 3" xfId="3"/>
    <cellStyle name="Normal 4" xfId="4"/>
    <cellStyle name="Normal 5" xfId="45"/>
    <cellStyle name="Normal 6" xfId="47"/>
    <cellStyle name="Normal 7" xfId="54"/>
    <cellStyle name="Note 2" xfId="46"/>
    <cellStyle name="Output" xfId="14" builtinId="21" customBuiltin="1"/>
    <cellStyle name="Percent" xfId="48" builtinId="5"/>
    <cellStyle name="Percent 2" xfId="52"/>
    <cellStyle name="Percent 3" xfId="53"/>
    <cellStyle name="Title" xfId="5" builtinId="15" customBuiltin="1"/>
    <cellStyle name="Total" xfId="20" builtinId="25" customBuiltin="1"/>
    <cellStyle name="Warning Text" xfId="18" builtinId="11" customBuiltin="1"/>
  </cellStyles>
  <dxfs count="10">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fill>
        <patternFill>
          <bgColor rgb="FFFF0000"/>
        </patternFill>
      </fill>
    </dxf>
    <dxf>
      <fill>
        <patternFill>
          <bgColor rgb="FFFFC7CE"/>
        </patternFill>
      </fill>
    </dxf>
    <dxf>
      <font>
        <color theme="9" tint="-0.24994659260841701"/>
      </font>
    </dxf>
    <dxf>
      <font>
        <color theme="6" tint="-0.24994659260841701"/>
      </font>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101600</xdr:colOff>
      <xdr:row>0</xdr:row>
      <xdr:rowOff>177800</xdr:rowOff>
    </xdr:from>
    <xdr:to>
      <xdr:col>7</xdr:col>
      <xdr:colOff>1544053</xdr:colOff>
      <xdr:row>0</xdr:row>
      <xdr:rowOff>1333500</xdr:rowOff>
    </xdr:to>
    <xdr:pic>
      <xdr:nvPicPr>
        <xdr:cNvPr id="3" name="Picture 2">
          <a:extLst>
            <a:ext uri="{FF2B5EF4-FFF2-40B4-BE49-F238E27FC236}">
              <a16:creationId xmlns:a16="http://schemas.microsoft.com/office/drawing/2014/main" id="{FB078EB7-2B44-4BB3-9F85-26639340D2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0700" y="177800"/>
          <a:ext cx="1442453" cy="115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84"/>
  <sheetViews>
    <sheetView showGridLines="0" tabSelected="1" workbookViewId="0">
      <selection activeCell="B9" sqref="B9"/>
    </sheetView>
  </sheetViews>
  <sheetFormatPr defaultRowHeight="14.25" x14ac:dyDescent="0.2"/>
  <cols>
    <col min="1" max="1" width="6.625" customWidth="1"/>
    <col min="2" max="2" width="37.75" bestFit="1" customWidth="1"/>
    <col min="3" max="4" width="15.25" customWidth="1"/>
    <col min="5" max="5" width="13.375" customWidth="1"/>
  </cols>
  <sheetData>
    <row r="2" spans="2:7" x14ac:dyDescent="0.2">
      <c r="B2" s="52" t="s">
        <v>12435</v>
      </c>
      <c r="C2" s="52"/>
      <c r="D2" s="52"/>
    </row>
    <row r="3" spans="2:7" x14ac:dyDescent="0.2">
      <c r="B3" s="81" t="s">
        <v>12574</v>
      </c>
      <c r="C3" s="83" t="str">
        <f>'Data Input'!D2</f>
        <v>H1 2022</v>
      </c>
      <c r="D3" s="83"/>
    </row>
    <row r="4" spans="2:7" x14ac:dyDescent="0.2">
      <c r="B4" s="82"/>
      <c r="C4" s="63" t="s">
        <v>12448</v>
      </c>
      <c r="D4" s="63" t="s">
        <v>12436</v>
      </c>
    </row>
    <row r="5" spans="2:7" x14ac:dyDescent="0.2">
      <c r="B5" s="53"/>
      <c r="C5" s="64"/>
      <c r="D5" s="65"/>
    </row>
    <row r="6" spans="2:7" ht="15" x14ac:dyDescent="0.2">
      <c r="B6" s="54"/>
      <c r="C6" s="66"/>
      <c r="D6" s="65"/>
    </row>
    <row r="7" spans="2:7" x14ac:dyDescent="0.2">
      <c r="B7" s="53" t="s">
        <v>12437</v>
      </c>
      <c r="C7" s="67">
        <f>SUM(C8:C11)</f>
        <v>15676084549.16007</v>
      </c>
      <c r="D7" s="65"/>
    </row>
    <row r="8" spans="2:7" x14ac:dyDescent="0.2">
      <c r="B8" s="55" t="s">
        <v>12438</v>
      </c>
      <c r="C8" s="62">
        <f>SUMIFS('Data Input'!F6:F25000,'Data Input'!K6:K25000,"NI")+SUMIFS('Data Input'!F6:F25000,'Data Input'!K6:K25000,"not gb")</f>
        <v>232715565.64999992</v>
      </c>
      <c r="D8" s="62"/>
      <c r="F8" s="79" t="s">
        <v>12580</v>
      </c>
    </row>
    <row r="9" spans="2:7" x14ac:dyDescent="0.2">
      <c r="B9" s="55" t="s">
        <v>12439</v>
      </c>
      <c r="C9" s="62">
        <f>SUMIFS('Data Input'!F6:F25000,'Data Input'!K6:K25000,"gb",'Data Input'!M6:M25000,"invalid")+SUMIFS('Data Input'!F6:F25000,'Data Input'!K6:K25000,"missing")+SUMIFS('Data Input'!F6:F25000,'Data Input'!K6:K25000,"invalid")+SUMIFS('Data Input'!F6:F25000,'Data Input'!K6:K25000,"gb",'Data Input'!L6:L25000,"missing")</f>
        <v>114585938.89000008</v>
      </c>
      <c r="D9" s="62"/>
      <c r="F9" s="57"/>
    </row>
    <row r="10" spans="2:7" x14ac:dyDescent="0.2">
      <c r="B10" s="55" t="s">
        <v>12440</v>
      </c>
      <c r="C10" s="62">
        <f>SUMIFS('Data Input'!F6:F25000,'Data Input'!K6:K25000,"gb",'Data Input'!M6:M25000,"terminated")</f>
        <v>7020841.0599999996</v>
      </c>
      <c r="D10" s="62"/>
      <c r="F10" s="56"/>
    </row>
    <row r="11" spans="2:7" x14ac:dyDescent="0.2">
      <c r="B11" s="53" t="s">
        <v>12441</v>
      </c>
      <c r="C11" s="65">
        <f>SUMIFS('Data Input'!F6:F25000,'Data Input'!K6:K25000,"gb",'Data Input'!M6:M25000,"live")</f>
        <v>15321762203.56007</v>
      </c>
      <c r="D11" s="65">
        <f>COUNTIFS('Data Input'!K6:K25000,"gb",'Data Input'!M6:M25000,"live")</f>
        <v>9235</v>
      </c>
      <c r="F11" s="56"/>
    </row>
    <row r="12" spans="2:7" x14ac:dyDescent="0.2">
      <c r="B12" s="14"/>
      <c r="C12" s="62"/>
      <c r="D12" s="62"/>
      <c r="F12" s="56"/>
      <c r="G12" s="57"/>
    </row>
    <row r="13" spans="2:7" x14ac:dyDescent="0.2">
      <c r="B13" s="53" t="s">
        <v>12442</v>
      </c>
      <c r="C13" s="68"/>
      <c r="D13" s="62"/>
      <c r="F13" s="56"/>
    </row>
    <row r="14" spans="2:7" x14ac:dyDescent="0.2">
      <c r="B14" s="55" t="s">
        <v>12443</v>
      </c>
      <c r="C14" s="62">
        <f>SUMIFS('Data Input'!F6:F25000,'Data Input'!K6:K25000,"gb",'Data Input'!M6:M25000,"live",'Data Input'!N6:N25000,"redact")</f>
        <v>808933122.3799994</v>
      </c>
      <c r="D14" s="62">
        <f>COUNTIFS('Data Input'!K6:K25000,"gb",'Data Input'!M6:M25000,"live",'Data Input'!N6:N25000,"redact")</f>
        <v>1895</v>
      </c>
      <c r="F14" s="56"/>
    </row>
    <row r="15" spans="2:7" x14ac:dyDescent="0.2">
      <c r="B15" s="55" t="s">
        <v>12444</v>
      </c>
      <c r="C15" s="62">
        <f>SUMIFS('Data Input'!F6:F25000,'Data Input'!K6:K25000,"gb",'Data Input'!M6:M25000,"live",'Data Input'!N6:N25000,"ok",'Data Input'!O6:O25000,"redact")</f>
        <v>5396388713.1599941</v>
      </c>
      <c r="D15" s="62">
        <f>COUNTIFS('Data Input'!K6:K25000,"gb",'Data Input'!M6:M25000,"live",'Data Input'!N6:N25000,"ok",'Data Input'!O6:O25000,"redact")</f>
        <v>1463</v>
      </c>
    </row>
    <row r="16" spans="2:7" x14ac:dyDescent="0.2">
      <c r="B16" s="55" t="s">
        <v>12447</v>
      </c>
      <c r="C16" s="65">
        <f>C14+C15</f>
        <v>6205321835.5399933</v>
      </c>
      <c r="D16" s="69">
        <f>D14+D15</f>
        <v>3358</v>
      </c>
    </row>
    <row r="17" spans="2:7" x14ac:dyDescent="0.2">
      <c r="B17" s="58"/>
      <c r="C17" s="62"/>
      <c r="D17" s="62"/>
    </row>
    <row r="18" spans="2:7" x14ac:dyDescent="0.2">
      <c r="B18" s="53" t="s">
        <v>12572</v>
      </c>
      <c r="C18" s="65">
        <f>C11-C16</f>
        <v>9116440368.0200768</v>
      </c>
      <c r="D18" s="65">
        <f>D11-D16</f>
        <v>5877</v>
      </c>
    </row>
    <row r="19" spans="2:7" x14ac:dyDescent="0.2">
      <c r="B19" s="59" t="s">
        <v>12445</v>
      </c>
      <c r="C19" s="70">
        <f>C18/C11</f>
        <v>0.59499946852731056</v>
      </c>
      <c r="D19" s="70">
        <f>D18/D11</f>
        <v>0.63638332430969136</v>
      </c>
    </row>
    <row r="20" spans="2:7" x14ac:dyDescent="0.2">
      <c r="B20" s="59"/>
      <c r="C20" s="71"/>
      <c r="D20" s="62"/>
    </row>
    <row r="21" spans="2:7" x14ac:dyDescent="0.2">
      <c r="B21" s="55" t="s">
        <v>12446</v>
      </c>
      <c r="C21" s="73">
        <f>E150</f>
        <v>6219079548.7800026</v>
      </c>
      <c r="D21" s="72"/>
    </row>
    <row r="22" spans="2:7" x14ac:dyDescent="0.2">
      <c r="B22" s="53" t="s">
        <v>12579</v>
      </c>
      <c r="C22" s="65">
        <f>C18+C21</f>
        <v>15335519916.800079</v>
      </c>
      <c r="D22" s="62"/>
    </row>
    <row r="23" spans="2:7" ht="15" x14ac:dyDescent="0.2">
      <c r="C23" s="60"/>
      <c r="D23" s="61"/>
    </row>
    <row r="27" spans="2:7" ht="22.5" x14ac:dyDescent="0.2">
      <c r="B27" s="74" t="s">
        <v>12569</v>
      </c>
      <c r="C27" s="75" t="s">
        <v>12570</v>
      </c>
      <c r="D27" s="75" t="s">
        <v>12442</v>
      </c>
      <c r="E27" s="76" t="s">
        <v>12571</v>
      </c>
    </row>
    <row r="29" spans="2:7" x14ac:dyDescent="0.2">
      <c r="B29" s="55" t="s">
        <v>12449</v>
      </c>
      <c r="C29" s="62">
        <f>SUMIFS('Data Input'!$F:$F,'Data Input'!$B:$B,$B29,'Data Input'!$M:$M,"terminated")+SUMIFS('Data Input'!$F:$F,'Data Input'!$B:$B,$B29,'Data Input'!$M:$M,"invalid")+SUMIFS('Data Input'!$F:$F,'Data Input'!$B:$B,$B29,'Data Input'!$L:$L,"missing")+SUMIFS('Data Input'!$F:$F,'Data Input'!$B:$B,$B29,'Data Input'!$K:$K,"invalid")+SUMIFS('Data Input'!$F:$F,'Data Input'!$B:$B,$B29,'Data Input'!$K:$K,"missing")</f>
        <v>0</v>
      </c>
      <c r="D29" s="62">
        <f>SUMIFS('Data Input'!$F:$F,'Data Input'!$B:$B,$B29,'Data Input'!$M:$M,"live",'Data Input'!$N:$N,"redact")+SUMIFS('Data Input'!$F:$F,'Data Input'!$B:$B,$B29,'Data Input'!$M:$M,"live",'Data Input'!$N:$N,"ok",'Data Input'!$O:$O,"redact")</f>
        <v>103230625.57000001</v>
      </c>
      <c r="E29" s="62">
        <f>D29+C29</f>
        <v>103230625.57000001</v>
      </c>
      <c r="F29" s="56"/>
      <c r="G29" s="56"/>
    </row>
    <row r="30" spans="2:7" x14ac:dyDescent="0.2">
      <c r="B30" s="55" t="s">
        <v>12450</v>
      </c>
      <c r="C30" s="62">
        <f>SUMIFS('Data Input'!$F:$F,'Data Input'!$B:$B,$B30,'Data Input'!$M:$M,"terminated")+SUMIFS('Data Input'!$F:$F,'Data Input'!$B:$B,$B30,'Data Input'!$M:$M,"invalid")+SUMIFS('Data Input'!$F:$F,'Data Input'!$B:$B,$B30,'Data Input'!$L:$L,"missing")+SUMIFS('Data Input'!$F:$F,'Data Input'!$B:$B,$B30,'Data Input'!$K:$K,"invalid")+SUMIFS('Data Input'!$F:$F,'Data Input'!$B:$B,$B30,'Data Input'!$K:$K,"missing")</f>
        <v>0</v>
      </c>
      <c r="D30" s="62">
        <f>SUMIFS('Data Input'!$F:$F,'Data Input'!$B:$B,$B30,'Data Input'!$M:$M,"live",'Data Input'!$N:$N,"redact")+SUMIFS('Data Input'!$F:$F,'Data Input'!$B:$B,$B30,'Data Input'!$M:$M,"live",'Data Input'!$N:$N,"ok",'Data Input'!$O:$O,"redact")</f>
        <v>28322583.590000004</v>
      </c>
      <c r="E30" s="62">
        <f t="shared" ref="E30:E93" si="0">D30+C30</f>
        <v>28322583.590000004</v>
      </c>
    </row>
    <row r="31" spans="2:7" x14ac:dyDescent="0.2">
      <c r="B31" s="55" t="s">
        <v>12451</v>
      </c>
      <c r="C31" s="62">
        <f>SUMIFS('Data Input'!$F:$F,'Data Input'!$B:$B,$B31,'Data Input'!$M:$M,"terminated")+SUMIFS('Data Input'!$F:$F,'Data Input'!$B:$B,$B31,'Data Input'!$M:$M,"invalid")+SUMIFS('Data Input'!$F:$F,'Data Input'!$B:$B,$B31,'Data Input'!$L:$L,"missing")+SUMIFS('Data Input'!$F:$F,'Data Input'!$B:$B,$B31,'Data Input'!$K:$K,"invalid")+SUMIFS('Data Input'!$F:$F,'Data Input'!$B:$B,$B31,'Data Input'!$K:$K,"missing")</f>
        <v>120856.14000000001</v>
      </c>
      <c r="D31" s="62">
        <f>SUMIFS('Data Input'!$F:$F,'Data Input'!$B:$B,$B31,'Data Input'!$M:$M,"live",'Data Input'!$N:$N,"redact")+SUMIFS('Data Input'!$F:$F,'Data Input'!$B:$B,$B31,'Data Input'!$M:$M,"live",'Data Input'!$N:$N,"ok",'Data Input'!$O:$O,"redact")</f>
        <v>134434541.71000001</v>
      </c>
      <c r="E31" s="62">
        <f t="shared" si="0"/>
        <v>134555397.84999999</v>
      </c>
    </row>
    <row r="32" spans="2:7" x14ac:dyDescent="0.2">
      <c r="B32" s="55" t="s">
        <v>12452</v>
      </c>
      <c r="C32" s="62">
        <f>SUMIFS('Data Input'!$F:$F,'Data Input'!$B:$B,$B32,'Data Input'!$M:$M,"terminated")+SUMIFS('Data Input'!$F:$F,'Data Input'!$B:$B,$B32,'Data Input'!$M:$M,"invalid")+SUMIFS('Data Input'!$F:$F,'Data Input'!$B:$B,$B32,'Data Input'!$L:$L,"missing")+SUMIFS('Data Input'!$F:$F,'Data Input'!$B:$B,$B32,'Data Input'!$K:$K,"invalid")+SUMIFS('Data Input'!$F:$F,'Data Input'!$B:$B,$B32,'Data Input'!$K:$K,"missing")</f>
        <v>0</v>
      </c>
      <c r="D32" s="62">
        <f>SUMIFS('Data Input'!$F:$F,'Data Input'!$B:$B,$B32,'Data Input'!$M:$M,"live",'Data Input'!$N:$N,"redact")+SUMIFS('Data Input'!$F:$F,'Data Input'!$B:$B,$B32,'Data Input'!$M:$M,"live",'Data Input'!$N:$N,"ok",'Data Input'!$O:$O,"redact")</f>
        <v>49190852.219999999</v>
      </c>
      <c r="E32" s="62">
        <f t="shared" si="0"/>
        <v>49190852.219999999</v>
      </c>
    </row>
    <row r="33" spans="2:5" x14ac:dyDescent="0.2">
      <c r="B33" s="55" t="s">
        <v>12453</v>
      </c>
      <c r="C33" s="62">
        <f>SUMIFS('Data Input'!$F:$F,'Data Input'!$B:$B,$B33,'Data Input'!$M:$M,"terminated")+SUMIFS('Data Input'!$F:$F,'Data Input'!$B:$B,$B33,'Data Input'!$M:$M,"invalid")+SUMIFS('Data Input'!$F:$F,'Data Input'!$B:$B,$B33,'Data Input'!$L:$L,"missing")+SUMIFS('Data Input'!$F:$F,'Data Input'!$B:$B,$B33,'Data Input'!$K:$K,"invalid")+SUMIFS('Data Input'!$F:$F,'Data Input'!$B:$B,$B33,'Data Input'!$K:$K,"missing")</f>
        <v>0</v>
      </c>
      <c r="D33" s="62">
        <f>SUMIFS('Data Input'!$F:$F,'Data Input'!$B:$B,$B33,'Data Input'!$M:$M,"live",'Data Input'!$N:$N,"redact")+SUMIFS('Data Input'!$F:$F,'Data Input'!$B:$B,$B33,'Data Input'!$M:$M,"live",'Data Input'!$N:$N,"ok",'Data Input'!$O:$O,"redact")</f>
        <v>53526405.099999994</v>
      </c>
      <c r="E33" s="62">
        <f t="shared" si="0"/>
        <v>53526405.099999994</v>
      </c>
    </row>
    <row r="34" spans="2:5" x14ac:dyDescent="0.2">
      <c r="B34" s="55" t="s">
        <v>12454</v>
      </c>
      <c r="C34" s="62">
        <f>SUMIFS('Data Input'!$F:$F,'Data Input'!$B:$B,$B34,'Data Input'!$M:$M,"terminated")+SUMIFS('Data Input'!$F:$F,'Data Input'!$B:$B,$B34,'Data Input'!$M:$M,"invalid")+SUMIFS('Data Input'!$F:$F,'Data Input'!$B:$B,$B34,'Data Input'!$L:$L,"missing")+SUMIFS('Data Input'!$F:$F,'Data Input'!$B:$B,$B34,'Data Input'!$K:$K,"invalid")+SUMIFS('Data Input'!$F:$F,'Data Input'!$B:$B,$B34,'Data Input'!$K:$K,"missing")</f>
        <v>0</v>
      </c>
      <c r="D34" s="62">
        <f>SUMIFS('Data Input'!$F:$F,'Data Input'!$B:$B,$B34,'Data Input'!$M:$M,"live",'Data Input'!$N:$N,"redact")+SUMIFS('Data Input'!$F:$F,'Data Input'!$B:$B,$B34,'Data Input'!$M:$M,"live",'Data Input'!$N:$N,"ok",'Data Input'!$O:$O,"redact")</f>
        <v>28977150.509999998</v>
      </c>
      <c r="E34" s="62">
        <f t="shared" si="0"/>
        <v>28977150.509999998</v>
      </c>
    </row>
    <row r="35" spans="2:5" x14ac:dyDescent="0.2">
      <c r="B35" s="55" t="s">
        <v>12455</v>
      </c>
      <c r="C35" s="62">
        <f>SUMIFS('Data Input'!$F:$F,'Data Input'!$B:$B,$B35,'Data Input'!$M:$M,"terminated")+SUMIFS('Data Input'!$F:$F,'Data Input'!$B:$B,$B35,'Data Input'!$M:$M,"invalid")+SUMIFS('Data Input'!$F:$F,'Data Input'!$B:$B,$B35,'Data Input'!$L:$L,"missing")+SUMIFS('Data Input'!$F:$F,'Data Input'!$B:$B,$B35,'Data Input'!$K:$K,"invalid")+SUMIFS('Data Input'!$F:$F,'Data Input'!$B:$B,$B35,'Data Input'!$K:$K,"missing")</f>
        <v>0</v>
      </c>
      <c r="D35" s="62">
        <f>SUMIFS('Data Input'!$F:$F,'Data Input'!$B:$B,$B35,'Data Input'!$M:$M,"live",'Data Input'!$N:$N,"redact")+SUMIFS('Data Input'!$F:$F,'Data Input'!$B:$B,$B35,'Data Input'!$M:$M,"live",'Data Input'!$N:$N,"ok",'Data Input'!$O:$O,"redact")</f>
        <v>32244300.209999997</v>
      </c>
      <c r="E35" s="62">
        <f t="shared" si="0"/>
        <v>32244300.209999997</v>
      </c>
    </row>
    <row r="36" spans="2:5" x14ac:dyDescent="0.2">
      <c r="B36" s="55" t="s">
        <v>12456</v>
      </c>
      <c r="C36" s="62">
        <f>SUMIFS('Data Input'!$F:$F,'Data Input'!$B:$B,$B36,'Data Input'!$M:$M,"terminated")+SUMIFS('Data Input'!$F:$F,'Data Input'!$B:$B,$B36,'Data Input'!$M:$M,"invalid")+SUMIFS('Data Input'!$F:$F,'Data Input'!$B:$B,$B36,'Data Input'!$L:$L,"missing")+SUMIFS('Data Input'!$F:$F,'Data Input'!$B:$B,$B36,'Data Input'!$K:$K,"invalid")+SUMIFS('Data Input'!$F:$F,'Data Input'!$B:$B,$B36,'Data Input'!$K:$K,"missing")</f>
        <v>0</v>
      </c>
      <c r="D36" s="62">
        <f>SUMIFS('Data Input'!$F:$F,'Data Input'!$B:$B,$B36,'Data Input'!$M:$M,"live",'Data Input'!$N:$N,"redact")+SUMIFS('Data Input'!$F:$F,'Data Input'!$B:$B,$B36,'Data Input'!$M:$M,"live",'Data Input'!$N:$N,"ok",'Data Input'!$O:$O,"redact")</f>
        <v>26276864.350000001</v>
      </c>
      <c r="E36" s="62">
        <f t="shared" si="0"/>
        <v>26276864.350000001</v>
      </c>
    </row>
    <row r="37" spans="2:5" x14ac:dyDescent="0.2">
      <c r="B37" s="55" t="s">
        <v>12457</v>
      </c>
      <c r="C37" s="62">
        <f>SUMIFS('Data Input'!$F:$F,'Data Input'!$B:$B,$B37,'Data Input'!$M:$M,"terminated")+SUMIFS('Data Input'!$F:$F,'Data Input'!$B:$B,$B37,'Data Input'!$M:$M,"invalid")+SUMIFS('Data Input'!$F:$F,'Data Input'!$B:$B,$B37,'Data Input'!$L:$L,"missing")+SUMIFS('Data Input'!$F:$F,'Data Input'!$B:$B,$B37,'Data Input'!$K:$K,"invalid")+SUMIFS('Data Input'!$F:$F,'Data Input'!$B:$B,$B37,'Data Input'!$K:$K,"missing")</f>
        <v>39692.69</v>
      </c>
      <c r="D37" s="62">
        <f>SUMIFS('Data Input'!$F:$F,'Data Input'!$B:$B,$B37,'Data Input'!$M:$M,"live",'Data Input'!$N:$N,"redact")+SUMIFS('Data Input'!$F:$F,'Data Input'!$B:$B,$B37,'Data Input'!$M:$M,"live",'Data Input'!$N:$N,"ok",'Data Input'!$O:$O,"redact")</f>
        <v>39375332.780000001</v>
      </c>
      <c r="E37" s="62">
        <f t="shared" si="0"/>
        <v>39415025.469999999</v>
      </c>
    </row>
    <row r="38" spans="2:5" x14ac:dyDescent="0.2">
      <c r="B38" s="55" t="s">
        <v>12458</v>
      </c>
      <c r="C38" s="62">
        <f>SUMIFS('Data Input'!$F:$F,'Data Input'!$B:$B,$B38,'Data Input'!$M:$M,"terminated")+SUMIFS('Data Input'!$F:$F,'Data Input'!$B:$B,$B38,'Data Input'!$M:$M,"invalid")+SUMIFS('Data Input'!$F:$F,'Data Input'!$B:$B,$B38,'Data Input'!$L:$L,"missing")+SUMIFS('Data Input'!$F:$F,'Data Input'!$B:$B,$B38,'Data Input'!$K:$K,"invalid")+SUMIFS('Data Input'!$F:$F,'Data Input'!$B:$B,$B38,'Data Input'!$K:$K,"missing")</f>
        <v>4805.92</v>
      </c>
      <c r="D38" s="62">
        <f>SUMIFS('Data Input'!$F:$F,'Data Input'!$B:$B,$B38,'Data Input'!$M:$M,"live",'Data Input'!$N:$N,"redact")+SUMIFS('Data Input'!$F:$F,'Data Input'!$B:$B,$B38,'Data Input'!$M:$M,"live",'Data Input'!$N:$N,"ok",'Data Input'!$O:$O,"redact")</f>
        <v>20880204.219999999</v>
      </c>
      <c r="E38" s="62">
        <f t="shared" si="0"/>
        <v>20885010.140000001</v>
      </c>
    </row>
    <row r="39" spans="2:5" x14ac:dyDescent="0.2">
      <c r="B39" s="55" t="s">
        <v>12459</v>
      </c>
      <c r="C39" s="62">
        <f>SUMIFS('Data Input'!$F:$F,'Data Input'!$B:$B,$B39,'Data Input'!$M:$M,"terminated")+SUMIFS('Data Input'!$F:$F,'Data Input'!$B:$B,$B39,'Data Input'!$M:$M,"invalid")+SUMIFS('Data Input'!$F:$F,'Data Input'!$B:$B,$B39,'Data Input'!$L:$L,"missing")+SUMIFS('Data Input'!$F:$F,'Data Input'!$B:$B,$B39,'Data Input'!$K:$K,"invalid")+SUMIFS('Data Input'!$F:$F,'Data Input'!$B:$B,$B39,'Data Input'!$K:$K,"missing")</f>
        <v>24671.46</v>
      </c>
      <c r="D39" s="62">
        <f>SUMIFS('Data Input'!$F:$F,'Data Input'!$B:$B,$B39,'Data Input'!$M:$M,"live",'Data Input'!$N:$N,"redact")+SUMIFS('Data Input'!$F:$F,'Data Input'!$B:$B,$B39,'Data Input'!$M:$M,"live",'Data Input'!$N:$N,"ok",'Data Input'!$O:$O,"redact")</f>
        <v>84351979.650000006</v>
      </c>
      <c r="E39" s="62">
        <f t="shared" si="0"/>
        <v>84376651.109999999</v>
      </c>
    </row>
    <row r="40" spans="2:5" x14ac:dyDescent="0.2">
      <c r="B40" s="55" t="s">
        <v>12460</v>
      </c>
      <c r="C40" s="62">
        <f>SUMIFS('Data Input'!$F:$F,'Data Input'!$B:$B,$B40,'Data Input'!$M:$M,"terminated")+SUMIFS('Data Input'!$F:$F,'Data Input'!$B:$B,$B40,'Data Input'!$M:$M,"invalid")+SUMIFS('Data Input'!$F:$F,'Data Input'!$B:$B,$B40,'Data Input'!$L:$L,"missing")+SUMIFS('Data Input'!$F:$F,'Data Input'!$B:$B,$B40,'Data Input'!$K:$K,"invalid")+SUMIFS('Data Input'!$F:$F,'Data Input'!$B:$B,$B40,'Data Input'!$K:$K,"missing")</f>
        <v>0</v>
      </c>
      <c r="D40" s="62">
        <f>SUMIFS('Data Input'!$F:$F,'Data Input'!$B:$B,$B40,'Data Input'!$M:$M,"live",'Data Input'!$N:$N,"redact")+SUMIFS('Data Input'!$F:$F,'Data Input'!$B:$B,$B40,'Data Input'!$M:$M,"live",'Data Input'!$N:$N,"ok",'Data Input'!$O:$O,"redact")</f>
        <v>64055763.460000008</v>
      </c>
      <c r="E40" s="62">
        <f t="shared" si="0"/>
        <v>64055763.460000008</v>
      </c>
    </row>
    <row r="41" spans="2:5" x14ac:dyDescent="0.2">
      <c r="B41" s="55" t="s">
        <v>12461</v>
      </c>
      <c r="C41" s="62">
        <f>SUMIFS('Data Input'!$F:$F,'Data Input'!$B:$B,$B41,'Data Input'!$M:$M,"terminated")+SUMIFS('Data Input'!$F:$F,'Data Input'!$B:$B,$B41,'Data Input'!$M:$M,"invalid")+SUMIFS('Data Input'!$F:$F,'Data Input'!$B:$B,$B41,'Data Input'!$L:$L,"missing")+SUMIFS('Data Input'!$F:$F,'Data Input'!$B:$B,$B41,'Data Input'!$K:$K,"invalid")+SUMIFS('Data Input'!$F:$F,'Data Input'!$B:$B,$B41,'Data Input'!$K:$K,"missing")</f>
        <v>4031332.31</v>
      </c>
      <c r="D41" s="62">
        <f>SUMIFS('Data Input'!$F:$F,'Data Input'!$B:$B,$B41,'Data Input'!$M:$M,"live",'Data Input'!$N:$N,"redact")+SUMIFS('Data Input'!$F:$F,'Data Input'!$B:$B,$B41,'Data Input'!$M:$M,"live",'Data Input'!$N:$N,"ok",'Data Input'!$O:$O,"redact")</f>
        <v>30082623.949999999</v>
      </c>
      <c r="E41" s="62">
        <f t="shared" si="0"/>
        <v>34113956.259999998</v>
      </c>
    </row>
    <row r="42" spans="2:5" x14ac:dyDescent="0.2">
      <c r="B42" s="55" t="s">
        <v>12462</v>
      </c>
      <c r="C42" s="62">
        <f>SUMIFS('Data Input'!$F:$F,'Data Input'!$B:$B,$B42,'Data Input'!$M:$M,"terminated")+SUMIFS('Data Input'!$F:$F,'Data Input'!$B:$B,$B42,'Data Input'!$M:$M,"invalid")+SUMIFS('Data Input'!$F:$F,'Data Input'!$B:$B,$B42,'Data Input'!$L:$L,"missing")+SUMIFS('Data Input'!$F:$F,'Data Input'!$B:$B,$B42,'Data Input'!$K:$K,"invalid")+SUMIFS('Data Input'!$F:$F,'Data Input'!$B:$B,$B42,'Data Input'!$K:$K,"missing")</f>
        <v>62641.69</v>
      </c>
      <c r="D42" s="62">
        <f>SUMIFS('Data Input'!$F:$F,'Data Input'!$B:$B,$B42,'Data Input'!$M:$M,"live",'Data Input'!$N:$N,"redact")+SUMIFS('Data Input'!$F:$F,'Data Input'!$B:$B,$B42,'Data Input'!$M:$M,"live",'Data Input'!$N:$N,"ok",'Data Input'!$O:$O,"redact")</f>
        <v>69845254.029999986</v>
      </c>
      <c r="E42" s="62">
        <f t="shared" si="0"/>
        <v>69907895.719999984</v>
      </c>
    </row>
    <row r="43" spans="2:5" x14ac:dyDescent="0.2">
      <c r="B43" s="55" t="s">
        <v>12463</v>
      </c>
      <c r="C43" s="62">
        <f>SUMIFS('Data Input'!$F:$F,'Data Input'!$B:$B,$B43,'Data Input'!$M:$M,"terminated")+SUMIFS('Data Input'!$F:$F,'Data Input'!$B:$B,$B43,'Data Input'!$M:$M,"invalid")+SUMIFS('Data Input'!$F:$F,'Data Input'!$B:$B,$B43,'Data Input'!$L:$L,"missing")+SUMIFS('Data Input'!$F:$F,'Data Input'!$B:$B,$B43,'Data Input'!$K:$K,"invalid")+SUMIFS('Data Input'!$F:$F,'Data Input'!$B:$B,$B43,'Data Input'!$K:$K,"missing")</f>
        <v>0</v>
      </c>
      <c r="D43" s="62">
        <f>SUMIFS('Data Input'!$F:$F,'Data Input'!$B:$B,$B43,'Data Input'!$M:$M,"live",'Data Input'!$N:$N,"redact")+SUMIFS('Data Input'!$F:$F,'Data Input'!$B:$B,$B43,'Data Input'!$M:$M,"live",'Data Input'!$N:$N,"ok",'Data Input'!$O:$O,"redact")</f>
        <v>51288279.739999987</v>
      </c>
      <c r="E43" s="62">
        <f t="shared" si="0"/>
        <v>51288279.739999987</v>
      </c>
    </row>
    <row r="44" spans="2:5" x14ac:dyDescent="0.2">
      <c r="B44" s="55" t="s">
        <v>12464</v>
      </c>
      <c r="C44" s="62">
        <f>SUMIFS('Data Input'!$F:$F,'Data Input'!$B:$B,$B44,'Data Input'!$M:$M,"terminated")+SUMIFS('Data Input'!$F:$F,'Data Input'!$B:$B,$B44,'Data Input'!$M:$M,"invalid")+SUMIFS('Data Input'!$F:$F,'Data Input'!$B:$B,$B44,'Data Input'!$L:$L,"missing")+SUMIFS('Data Input'!$F:$F,'Data Input'!$B:$B,$B44,'Data Input'!$K:$K,"invalid")+SUMIFS('Data Input'!$F:$F,'Data Input'!$B:$B,$B44,'Data Input'!$K:$K,"missing")</f>
        <v>0</v>
      </c>
      <c r="D44" s="62">
        <f>SUMIFS('Data Input'!$F:$F,'Data Input'!$B:$B,$B44,'Data Input'!$M:$M,"live",'Data Input'!$N:$N,"redact")+SUMIFS('Data Input'!$F:$F,'Data Input'!$B:$B,$B44,'Data Input'!$M:$M,"live",'Data Input'!$N:$N,"ok",'Data Input'!$O:$O,"redact")</f>
        <v>34734824.199999996</v>
      </c>
      <c r="E44" s="62">
        <f t="shared" si="0"/>
        <v>34734824.199999996</v>
      </c>
    </row>
    <row r="45" spans="2:5" x14ac:dyDescent="0.2">
      <c r="B45" s="55" t="s">
        <v>12465</v>
      </c>
      <c r="C45" s="62">
        <f>SUMIFS('Data Input'!$F:$F,'Data Input'!$B:$B,$B45,'Data Input'!$M:$M,"terminated")+SUMIFS('Data Input'!$F:$F,'Data Input'!$B:$B,$B45,'Data Input'!$M:$M,"invalid")+SUMIFS('Data Input'!$F:$F,'Data Input'!$B:$B,$B45,'Data Input'!$L:$L,"missing")+SUMIFS('Data Input'!$F:$F,'Data Input'!$B:$B,$B45,'Data Input'!$K:$K,"invalid")+SUMIFS('Data Input'!$F:$F,'Data Input'!$B:$B,$B45,'Data Input'!$K:$K,"missing")</f>
        <v>19769.259999999998</v>
      </c>
      <c r="D45" s="62">
        <f>SUMIFS('Data Input'!$F:$F,'Data Input'!$B:$B,$B45,'Data Input'!$M:$M,"live",'Data Input'!$N:$N,"redact")+SUMIFS('Data Input'!$F:$F,'Data Input'!$B:$B,$B45,'Data Input'!$M:$M,"live",'Data Input'!$N:$N,"ok",'Data Input'!$O:$O,"redact")</f>
        <v>21444366.740000002</v>
      </c>
      <c r="E45" s="62">
        <f t="shared" si="0"/>
        <v>21464136.000000004</v>
      </c>
    </row>
    <row r="46" spans="2:5" x14ac:dyDescent="0.2">
      <c r="B46" s="55" t="s">
        <v>12466</v>
      </c>
      <c r="C46" s="62">
        <f>SUMIFS('Data Input'!$F:$F,'Data Input'!$B:$B,$B46,'Data Input'!$M:$M,"terminated")+SUMIFS('Data Input'!$F:$F,'Data Input'!$B:$B,$B46,'Data Input'!$M:$M,"invalid")+SUMIFS('Data Input'!$F:$F,'Data Input'!$B:$B,$B46,'Data Input'!$L:$L,"missing")+SUMIFS('Data Input'!$F:$F,'Data Input'!$B:$B,$B46,'Data Input'!$K:$K,"invalid")+SUMIFS('Data Input'!$F:$F,'Data Input'!$B:$B,$B46,'Data Input'!$K:$K,"missing")</f>
        <v>0</v>
      </c>
      <c r="D46" s="62">
        <f>SUMIFS('Data Input'!$F:$F,'Data Input'!$B:$B,$B46,'Data Input'!$M:$M,"live",'Data Input'!$N:$N,"redact")+SUMIFS('Data Input'!$F:$F,'Data Input'!$B:$B,$B46,'Data Input'!$M:$M,"live",'Data Input'!$N:$N,"ok",'Data Input'!$O:$O,"redact")</f>
        <v>5760788.0600000005</v>
      </c>
      <c r="E46" s="62">
        <f t="shared" si="0"/>
        <v>5760788.0600000005</v>
      </c>
    </row>
    <row r="47" spans="2:5" x14ac:dyDescent="0.2">
      <c r="B47" s="55" t="s">
        <v>12467</v>
      </c>
      <c r="C47" s="62">
        <f>SUMIFS('Data Input'!$F:$F,'Data Input'!$B:$B,$B47,'Data Input'!$M:$M,"terminated")+SUMIFS('Data Input'!$F:$F,'Data Input'!$B:$B,$B47,'Data Input'!$M:$M,"invalid")+SUMIFS('Data Input'!$F:$F,'Data Input'!$B:$B,$B47,'Data Input'!$L:$L,"missing")+SUMIFS('Data Input'!$F:$F,'Data Input'!$B:$B,$B47,'Data Input'!$K:$K,"invalid")+SUMIFS('Data Input'!$F:$F,'Data Input'!$B:$B,$B47,'Data Input'!$K:$K,"missing")</f>
        <v>39692.61</v>
      </c>
      <c r="D47" s="62">
        <f>SUMIFS('Data Input'!$F:$F,'Data Input'!$B:$B,$B47,'Data Input'!$M:$M,"live",'Data Input'!$N:$N,"redact")+SUMIFS('Data Input'!$F:$F,'Data Input'!$B:$B,$B47,'Data Input'!$M:$M,"live",'Data Input'!$N:$N,"ok",'Data Input'!$O:$O,"redact")</f>
        <v>20222406.899999999</v>
      </c>
      <c r="E47" s="62">
        <f t="shared" si="0"/>
        <v>20262099.509999998</v>
      </c>
    </row>
    <row r="48" spans="2:5" x14ac:dyDescent="0.2">
      <c r="B48" s="55" t="s">
        <v>12468</v>
      </c>
      <c r="C48" s="62">
        <f>SUMIFS('Data Input'!$F:$F,'Data Input'!$B:$B,$B48,'Data Input'!$M:$M,"terminated")+SUMIFS('Data Input'!$F:$F,'Data Input'!$B:$B,$B48,'Data Input'!$M:$M,"invalid")+SUMIFS('Data Input'!$F:$F,'Data Input'!$B:$B,$B48,'Data Input'!$L:$L,"missing")+SUMIFS('Data Input'!$F:$F,'Data Input'!$B:$B,$B48,'Data Input'!$K:$K,"invalid")+SUMIFS('Data Input'!$F:$F,'Data Input'!$B:$B,$B48,'Data Input'!$K:$K,"missing")</f>
        <v>43970.25</v>
      </c>
      <c r="D48" s="62">
        <f>SUMIFS('Data Input'!$F:$F,'Data Input'!$B:$B,$B48,'Data Input'!$M:$M,"live",'Data Input'!$N:$N,"redact")+SUMIFS('Data Input'!$F:$F,'Data Input'!$B:$B,$B48,'Data Input'!$M:$M,"live",'Data Input'!$N:$N,"ok",'Data Input'!$O:$O,"redact")</f>
        <v>67926052.540000021</v>
      </c>
      <c r="E48" s="62">
        <f t="shared" si="0"/>
        <v>67970022.790000021</v>
      </c>
    </row>
    <row r="49" spans="2:5" x14ac:dyDescent="0.2">
      <c r="B49" s="55" t="s">
        <v>12469</v>
      </c>
      <c r="C49" s="62">
        <f>SUMIFS('Data Input'!$F:$F,'Data Input'!$B:$B,$B49,'Data Input'!$M:$M,"terminated")+SUMIFS('Data Input'!$F:$F,'Data Input'!$B:$B,$B49,'Data Input'!$M:$M,"invalid")+SUMIFS('Data Input'!$F:$F,'Data Input'!$B:$B,$B49,'Data Input'!$L:$L,"missing")+SUMIFS('Data Input'!$F:$F,'Data Input'!$B:$B,$B49,'Data Input'!$K:$K,"invalid")+SUMIFS('Data Input'!$F:$F,'Data Input'!$B:$B,$B49,'Data Input'!$K:$K,"missing")</f>
        <v>0</v>
      </c>
      <c r="D49" s="62">
        <f>SUMIFS('Data Input'!$F:$F,'Data Input'!$B:$B,$B49,'Data Input'!$M:$M,"live",'Data Input'!$N:$N,"redact")+SUMIFS('Data Input'!$F:$F,'Data Input'!$B:$B,$B49,'Data Input'!$M:$M,"live",'Data Input'!$N:$N,"ok",'Data Input'!$O:$O,"redact")</f>
        <v>24921499.770000003</v>
      </c>
      <c r="E49" s="62">
        <f t="shared" si="0"/>
        <v>24921499.770000003</v>
      </c>
    </row>
    <row r="50" spans="2:5" x14ac:dyDescent="0.2">
      <c r="B50" s="55" t="s">
        <v>12470</v>
      </c>
      <c r="C50" s="62">
        <f>SUMIFS('Data Input'!$F:$F,'Data Input'!$B:$B,$B50,'Data Input'!$M:$M,"terminated")+SUMIFS('Data Input'!$F:$F,'Data Input'!$B:$B,$B50,'Data Input'!$M:$M,"invalid")+SUMIFS('Data Input'!$F:$F,'Data Input'!$B:$B,$B50,'Data Input'!$L:$L,"missing")+SUMIFS('Data Input'!$F:$F,'Data Input'!$B:$B,$B50,'Data Input'!$K:$K,"invalid")+SUMIFS('Data Input'!$F:$F,'Data Input'!$B:$B,$B50,'Data Input'!$K:$K,"missing")</f>
        <v>0</v>
      </c>
      <c r="D50" s="62">
        <f>SUMIFS('Data Input'!$F:$F,'Data Input'!$B:$B,$B50,'Data Input'!$M:$M,"live",'Data Input'!$N:$N,"redact")+SUMIFS('Data Input'!$F:$F,'Data Input'!$B:$B,$B50,'Data Input'!$M:$M,"live",'Data Input'!$N:$N,"ok",'Data Input'!$O:$O,"redact")</f>
        <v>28800689.299999997</v>
      </c>
      <c r="E50" s="62">
        <f t="shared" si="0"/>
        <v>28800689.299999997</v>
      </c>
    </row>
    <row r="51" spans="2:5" x14ac:dyDescent="0.2">
      <c r="B51" s="55" t="s">
        <v>12471</v>
      </c>
      <c r="C51" s="62">
        <f>SUMIFS('Data Input'!$F:$F,'Data Input'!$B:$B,$B51,'Data Input'!$M:$M,"terminated")+SUMIFS('Data Input'!$F:$F,'Data Input'!$B:$B,$B51,'Data Input'!$M:$M,"invalid")+SUMIFS('Data Input'!$F:$F,'Data Input'!$B:$B,$B51,'Data Input'!$L:$L,"missing")+SUMIFS('Data Input'!$F:$F,'Data Input'!$B:$B,$B51,'Data Input'!$K:$K,"invalid")+SUMIFS('Data Input'!$F:$F,'Data Input'!$B:$B,$B51,'Data Input'!$K:$K,"missing")</f>
        <v>0</v>
      </c>
      <c r="D51" s="62">
        <f>SUMIFS('Data Input'!$F:$F,'Data Input'!$B:$B,$B51,'Data Input'!$M:$M,"live",'Data Input'!$N:$N,"redact")+SUMIFS('Data Input'!$F:$F,'Data Input'!$B:$B,$B51,'Data Input'!$M:$M,"live",'Data Input'!$N:$N,"ok",'Data Input'!$O:$O,"redact")</f>
        <v>75068641.170000002</v>
      </c>
      <c r="E51" s="62">
        <f t="shared" si="0"/>
        <v>75068641.170000002</v>
      </c>
    </row>
    <row r="52" spans="2:5" x14ac:dyDescent="0.2">
      <c r="B52" s="55" t="s">
        <v>12472</v>
      </c>
      <c r="C52" s="62">
        <f>SUMIFS('Data Input'!$F:$F,'Data Input'!$B:$B,$B52,'Data Input'!$M:$M,"terminated")+SUMIFS('Data Input'!$F:$F,'Data Input'!$B:$B,$B52,'Data Input'!$M:$M,"invalid")+SUMIFS('Data Input'!$F:$F,'Data Input'!$B:$B,$B52,'Data Input'!$L:$L,"missing")+SUMIFS('Data Input'!$F:$F,'Data Input'!$B:$B,$B52,'Data Input'!$K:$K,"invalid")+SUMIFS('Data Input'!$F:$F,'Data Input'!$B:$B,$B52,'Data Input'!$K:$K,"missing")</f>
        <v>133428.53999999998</v>
      </c>
      <c r="D52" s="62">
        <f>SUMIFS('Data Input'!$F:$F,'Data Input'!$B:$B,$B52,'Data Input'!$M:$M,"live",'Data Input'!$N:$N,"redact")+SUMIFS('Data Input'!$F:$F,'Data Input'!$B:$B,$B52,'Data Input'!$M:$M,"live",'Data Input'!$N:$N,"ok",'Data Input'!$O:$O,"redact")</f>
        <v>70648584.359999985</v>
      </c>
      <c r="E52" s="62">
        <f t="shared" si="0"/>
        <v>70782012.899999991</v>
      </c>
    </row>
    <row r="53" spans="2:5" x14ac:dyDescent="0.2">
      <c r="B53" s="55" t="s">
        <v>12473</v>
      </c>
      <c r="C53" s="62">
        <f>SUMIFS('Data Input'!$F:$F,'Data Input'!$B:$B,$B53,'Data Input'!$M:$M,"terminated")+SUMIFS('Data Input'!$F:$F,'Data Input'!$B:$B,$B53,'Data Input'!$M:$M,"invalid")+SUMIFS('Data Input'!$F:$F,'Data Input'!$B:$B,$B53,'Data Input'!$L:$L,"missing")+SUMIFS('Data Input'!$F:$F,'Data Input'!$B:$B,$B53,'Data Input'!$K:$K,"invalid")+SUMIFS('Data Input'!$F:$F,'Data Input'!$B:$B,$B53,'Data Input'!$K:$K,"missing")</f>
        <v>33254.49</v>
      </c>
      <c r="D53" s="62">
        <f>SUMIFS('Data Input'!$F:$F,'Data Input'!$B:$B,$B53,'Data Input'!$M:$M,"live",'Data Input'!$N:$N,"redact")+SUMIFS('Data Input'!$F:$F,'Data Input'!$B:$B,$B53,'Data Input'!$M:$M,"live",'Data Input'!$N:$N,"ok",'Data Input'!$O:$O,"redact")</f>
        <v>81242748.090000004</v>
      </c>
      <c r="E53" s="62">
        <f t="shared" si="0"/>
        <v>81276002.579999998</v>
      </c>
    </row>
    <row r="54" spans="2:5" x14ac:dyDescent="0.2">
      <c r="B54" s="55" t="s">
        <v>12474</v>
      </c>
      <c r="C54" s="62">
        <f>SUMIFS('Data Input'!$F:$F,'Data Input'!$B:$B,$B54,'Data Input'!$M:$M,"terminated")+SUMIFS('Data Input'!$F:$F,'Data Input'!$B:$B,$B54,'Data Input'!$M:$M,"invalid")+SUMIFS('Data Input'!$F:$F,'Data Input'!$B:$B,$B54,'Data Input'!$L:$L,"missing")+SUMIFS('Data Input'!$F:$F,'Data Input'!$B:$B,$B54,'Data Input'!$K:$K,"invalid")+SUMIFS('Data Input'!$F:$F,'Data Input'!$B:$B,$B54,'Data Input'!$K:$K,"missing")</f>
        <v>0</v>
      </c>
      <c r="D54" s="62">
        <f>SUMIFS('Data Input'!$F:$F,'Data Input'!$B:$B,$B54,'Data Input'!$M:$M,"live",'Data Input'!$N:$N,"redact")+SUMIFS('Data Input'!$F:$F,'Data Input'!$B:$B,$B54,'Data Input'!$M:$M,"live",'Data Input'!$N:$N,"ok",'Data Input'!$O:$O,"redact")</f>
        <v>5462566.25</v>
      </c>
      <c r="E54" s="62">
        <f t="shared" si="0"/>
        <v>5462566.25</v>
      </c>
    </row>
    <row r="55" spans="2:5" x14ac:dyDescent="0.2">
      <c r="B55" s="55" t="s">
        <v>12475</v>
      </c>
      <c r="C55" s="62">
        <f>SUMIFS('Data Input'!$F:$F,'Data Input'!$B:$B,$B55,'Data Input'!$M:$M,"terminated")+SUMIFS('Data Input'!$F:$F,'Data Input'!$B:$B,$B55,'Data Input'!$M:$M,"invalid")+SUMIFS('Data Input'!$F:$F,'Data Input'!$B:$B,$B55,'Data Input'!$L:$L,"missing")+SUMIFS('Data Input'!$F:$F,'Data Input'!$B:$B,$B55,'Data Input'!$K:$K,"invalid")+SUMIFS('Data Input'!$F:$F,'Data Input'!$B:$B,$B55,'Data Input'!$K:$K,"missing")</f>
        <v>0</v>
      </c>
      <c r="D55" s="62">
        <f>SUMIFS('Data Input'!$F:$F,'Data Input'!$B:$B,$B55,'Data Input'!$M:$M,"live",'Data Input'!$N:$N,"redact")+SUMIFS('Data Input'!$F:$F,'Data Input'!$B:$B,$B55,'Data Input'!$M:$M,"live",'Data Input'!$N:$N,"ok",'Data Input'!$O:$O,"redact")</f>
        <v>29452905.419999998</v>
      </c>
      <c r="E55" s="62">
        <f t="shared" si="0"/>
        <v>29452905.419999998</v>
      </c>
    </row>
    <row r="56" spans="2:5" x14ac:dyDescent="0.2">
      <c r="B56" s="55" t="s">
        <v>12476</v>
      </c>
      <c r="C56" s="62">
        <f>SUMIFS('Data Input'!$F:$F,'Data Input'!$B:$B,$B56,'Data Input'!$M:$M,"terminated")+SUMIFS('Data Input'!$F:$F,'Data Input'!$B:$B,$B56,'Data Input'!$M:$M,"invalid")+SUMIFS('Data Input'!$F:$F,'Data Input'!$B:$B,$B56,'Data Input'!$L:$L,"missing")+SUMIFS('Data Input'!$F:$F,'Data Input'!$B:$B,$B56,'Data Input'!$K:$K,"invalid")+SUMIFS('Data Input'!$F:$F,'Data Input'!$B:$B,$B56,'Data Input'!$K:$K,"missing")</f>
        <v>1642195.74</v>
      </c>
      <c r="D56" s="62">
        <f>SUMIFS('Data Input'!$F:$F,'Data Input'!$B:$B,$B56,'Data Input'!$M:$M,"live",'Data Input'!$N:$N,"redact")+SUMIFS('Data Input'!$F:$F,'Data Input'!$B:$B,$B56,'Data Input'!$M:$M,"live",'Data Input'!$N:$N,"ok",'Data Input'!$O:$O,"redact")</f>
        <v>80792005.030000001</v>
      </c>
      <c r="E56" s="62">
        <f t="shared" si="0"/>
        <v>82434200.769999996</v>
      </c>
    </row>
    <row r="57" spans="2:5" x14ac:dyDescent="0.2">
      <c r="B57" s="55" t="s">
        <v>12477</v>
      </c>
      <c r="C57" s="62">
        <f>SUMIFS('Data Input'!$F:$F,'Data Input'!$B:$B,$B57,'Data Input'!$M:$M,"terminated")+SUMIFS('Data Input'!$F:$F,'Data Input'!$B:$B,$B57,'Data Input'!$M:$M,"invalid")+SUMIFS('Data Input'!$F:$F,'Data Input'!$B:$B,$B57,'Data Input'!$L:$L,"missing")+SUMIFS('Data Input'!$F:$F,'Data Input'!$B:$B,$B57,'Data Input'!$K:$K,"invalid")+SUMIFS('Data Input'!$F:$F,'Data Input'!$B:$B,$B57,'Data Input'!$K:$K,"missing")</f>
        <v>0</v>
      </c>
      <c r="D57" s="62">
        <f>SUMIFS('Data Input'!$F:$F,'Data Input'!$B:$B,$B57,'Data Input'!$M:$M,"live",'Data Input'!$N:$N,"redact")+SUMIFS('Data Input'!$F:$F,'Data Input'!$B:$B,$B57,'Data Input'!$M:$M,"live",'Data Input'!$N:$N,"ok",'Data Input'!$O:$O,"redact")</f>
        <v>81458400.539999992</v>
      </c>
      <c r="E57" s="62">
        <f t="shared" si="0"/>
        <v>81458400.539999992</v>
      </c>
    </row>
    <row r="58" spans="2:5" x14ac:dyDescent="0.2">
      <c r="B58" s="55" t="s">
        <v>12478</v>
      </c>
      <c r="C58" s="62">
        <f>SUMIFS('Data Input'!$F:$F,'Data Input'!$B:$B,$B58,'Data Input'!$M:$M,"terminated")+SUMIFS('Data Input'!$F:$F,'Data Input'!$B:$B,$B58,'Data Input'!$M:$M,"invalid")+SUMIFS('Data Input'!$F:$F,'Data Input'!$B:$B,$B58,'Data Input'!$L:$L,"missing")+SUMIFS('Data Input'!$F:$F,'Data Input'!$B:$B,$B58,'Data Input'!$K:$K,"invalid")+SUMIFS('Data Input'!$F:$F,'Data Input'!$B:$B,$B58,'Data Input'!$K:$K,"missing")</f>
        <v>0</v>
      </c>
      <c r="D58" s="62">
        <f>SUMIFS('Data Input'!$F:$F,'Data Input'!$B:$B,$B58,'Data Input'!$M:$M,"live",'Data Input'!$N:$N,"redact")+SUMIFS('Data Input'!$F:$F,'Data Input'!$B:$B,$B58,'Data Input'!$M:$M,"live",'Data Input'!$N:$N,"ok",'Data Input'!$O:$O,"redact")</f>
        <v>11004115.57</v>
      </c>
      <c r="E58" s="62">
        <f t="shared" si="0"/>
        <v>11004115.57</v>
      </c>
    </row>
    <row r="59" spans="2:5" x14ac:dyDescent="0.2">
      <c r="B59" s="55" t="s">
        <v>12479</v>
      </c>
      <c r="C59" s="62">
        <f>SUMIFS('Data Input'!$F:$F,'Data Input'!$B:$B,$B59,'Data Input'!$M:$M,"terminated")+SUMIFS('Data Input'!$F:$F,'Data Input'!$B:$B,$B59,'Data Input'!$M:$M,"invalid")+SUMIFS('Data Input'!$F:$F,'Data Input'!$B:$B,$B59,'Data Input'!$L:$L,"missing")+SUMIFS('Data Input'!$F:$F,'Data Input'!$B:$B,$B59,'Data Input'!$K:$K,"invalid")+SUMIFS('Data Input'!$F:$F,'Data Input'!$B:$B,$B59,'Data Input'!$K:$K,"missing")</f>
        <v>167600.13</v>
      </c>
      <c r="D59" s="62">
        <f>SUMIFS('Data Input'!$F:$F,'Data Input'!$B:$B,$B59,'Data Input'!$M:$M,"live",'Data Input'!$N:$N,"redact")+SUMIFS('Data Input'!$F:$F,'Data Input'!$B:$B,$B59,'Data Input'!$M:$M,"live",'Data Input'!$N:$N,"ok",'Data Input'!$O:$O,"redact")</f>
        <v>19067772.32</v>
      </c>
      <c r="E59" s="62">
        <f t="shared" si="0"/>
        <v>19235372.449999999</v>
      </c>
    </row>
    <row r="60" spans="2:5" x14ac:dyDescent="0.2">
      <c r="B60" s="55" t="s">
        <v>12396</v>
      </c>
      <c r="C60" s="62">
        <f>SUMIFS('Data Input'!$F:$F,'Data Input'!$B:$B,$B60,'Data Input'!$M:$M,"terminated")+SUMIFS('Data Input'!$F:$F,'Data Input'!$B:$B,$B60,'Data Input'!$M:$M,"invalid")+SUMIFS('Data Input'!$F:$F,'Data Input'!$B:$B,$B60,'Data Input'!$L:$L,"missing")+SUMIFS('Data Input'!$F:$F,'Data Input'!$B:$B,$B60,'Data Input'!$K:$K,"invalid")+SUMIFS('Data Input'!$F:$F,'Data Input'!$B:$B,$B60,'Data Input'!$K:$K,"missing")</f>
        <v>907369.78</v>
      </c>
      <c r="D60" s="62">
        <f>SUMIFS('Data Input'!$F:$F,'Data Input'!$B:$B,$B60,'Data Input'!$M:$M,"live",'Data Input'!$N:$N,"redact")+SUMIFS('Data Input'!$F:$F,'Data Input'!$B:$B,$B60,'Data Input'!$M:$M,"live",'Data Input'!$N:$N,"ok",'Data Input'!$O:$O,"redact")</f>
        <v>79164068.50000003</v>
      </c>
      <c r="E60" s="62">
        <f t="shared" si="0"/>
        <v>80071438.280000031</v>
      </c>
    </row>
    <row r="61" spans="2:5" x14ac:dyDescent="0.2">
      <c r="B61" s="55" t="s">
        <v>12480</v>
      </c>
      <c r="C61" s="62">
        <f>SUMIFS('Data Input'!$F:$F,'Data Input'!$B:$B,$B61,'Data Input'!$M:$M,"terminated")+SUMIFS('Data Input'!$F:$F,'Data Input'!$B:$B,$B61,'Data Input'!$M:$M,"invalid")+SUMIFS('Data Input'!$F:$F,'Data Input'!$B:$B,$B61,'Data Input'!$L:$L,"missing")+SUMIFS('Data Input'!$F:$F,'Data Input'!$B:$B,$B61,'Data Input'!$K:$K,"invalid")+SUMIFS('Data Input'!$F:$F,'Data Input'!$B:$B,$B61,'Data Input'!$K:$K,"missing")</f>
        <v>0</v>
      </c>
      <c r="D61" s="62">
        <f>SUMIFS('Data Input'!$F:$F,'Data Input'!$B:$B,$B61,'Data Input'!$M:$M,"live",'Data Input'!$N:$N,"redact")+SUMIFS('Data Input'!$F:$F,'Data Input'!$B:$B,$B61,'Data Input'!$M:$M,"live",'Data Input'!$N:$N,"ok",'Data Input'!$O:$O,"redact")</f>
        <v>66675574.019999996</v>
      </c>
      <c r="E61" s="62">
        <f t="shared" si="0"/>
        <v>66675574.019999996</v>
      </c>
    </row>
    <row r="62" spans="2:5" x14ac:dyDescent="0.2">
      <c r="B62" s="55" t="s">
        <v>12481</v>
      </c>
      <c r="C62" s="62">
        <f>SUMIFS('Data Input'!$F:$F,'Data Input'!$B:$B,$B62,'Data Input'!$M:$M,"terminated")+SUMIFS('Data Input'!$F:$F,'Data Input'!$B:$B,$B62,'Data Input'!$M:$M,"invalid")+SUMIFS('Data Input'!$F:$F,'Data Input'!$B:$B,$B62,'Data Input'!$L:$L,"missing")+SUMIFS('Data Input'!$F:$F,'Data Input'!$B:$B,$B62,'Data Input'!$K:$K,"invalid")+SUMIFS('Data Input'!$F:$F,'Data Input'!$B:$B,$B62,'Data Input'!$K:$K,"missing")</f>
        <v>0</v>
      </c>
      <c r="D62" s="62">
        <f>SUMIFS('Data Input'!$F:$F,'Data Input'!$B:$B,$B62,'Data Input'!$M:$M,"live",'Data Input'!$N:$N,"redact")+SUMIFS('Data Input'!$F:$F,'Data Input'!$B:$B,$B62,'Data Input'!$M:$M,"live",'Data Input'!$N:$N,"ok",'Data Input'!$O:$O,"redact")</f>
        <v>37270730.759999998</v>
      </c>
      <c r="E62" s="62">
        <f t="shared" si="0"/>
        <v>37270730.759999998</v>
      </c>
    </row>
    <row r="63" spans="2:5" x14ac:dyDescent="0.2">
      <c r="B63" s="55" t="s">
        <v>12482</v>
      </c>
      <c r="C63" s="62">
        <f>SUMIFS('Data Input'!$F:$F,'Data Input'!$B:$B,$B63,'Data Input'!$M:$M,"terminated")+SUMIFS('Data Input'!$F:$F,'Data Input'!$B:$B,$B63,'Data Input'!$M:$M,"invalid")+SUMIFS('Data Input'!$F:$F,'Data Input'!$B:$B,$B63,'Data Input'!$L:$L,"missing")+SUMIFS('Data Input'!$F:$F,'Data Input'!$B:$B,$B63,'Data Input'!$K:$K,"invalid")+SUMIFS('Data Input'!$F:$F,'Data Input'!$B:$B,$B63,'Data Input'!$K:$K,"missing")</f>
        <v>10834.55</v>
      </c>
      <c r="D63" s="62">
        <f>SUMIFS('Data Input'!$F:$F,'Data Input'!$B:$B,$B63,'Data Input'!$M:$M,"live",'Data Input'!$N:$N,"redact")+SUMIFS('Data Input'!$F:$F,'Data Input'!$B:$B,$B63,'Data Input'!$M:$M,"live",'Data Input'!$N:$N,"ok",'Data Input'!$O:$O,"redact")</f>
        <v>101753789.19999999</v>
      </c>
      <c r="E63" s="62">
        <f t="shared" si="0"/>
        <v>101764623.74999999</v>
      </c>
    </row>
    <row r="64" spans="2:5" x14ac:dyDescent="0.2">
      <c r="B64" s="55" t="s">
        <v>12483</v>
      </c>
      <c r="C64" s="62">
        <f>SUMIFS('Data Input'!$F:$F,'Data Input'!$B:$B,$B64,'Data Input'!$M:$M,"terminated")+SUMIFS('Data Input'!$F:$F,'Data Input'!$B:$B,$B64,'Data Input'!$M:$M,"invalid")+SUMIFS('Data Input'!$F:$F,'Data Input'!$B:$B,$B64,'Data Input'!$L:$L,"missing")+SUMIFS('Data Input'!$F:$F,'Data Input'!$B:$B,$B64,'Data Input'!$K:$K,"invalid")+SUMIFS('Data Input'!$F:$F,'Data Input'!$B:$B,$B64,'Data Input'!$K:$K,"missing")</f>
        <v>0</v>
      </c>
      <c r="D64" s="62">
        <f>SUMIFS('Data Input'!$F:$F,'Data Input'!$B:$B,$B64,'Data Input'!$M:$M,"live",'Data Input'!$N:$N,"redact")+SUMIFS('Data Input'!$F:$F,'Data Input'!$B:$B,$B64,'Data Input'!$M:$M,"live",'Data Input'!$N:$N,"ok",'Data Input'!$O:$O,"redact")</f>
        <v>11521301.85</v>
      </c>
      <c r="E64" s="62">
        <f t="shared" si="0"/>
        <v>11521301.85</v>
      </c>
    </row>
    <row r="65" spans="2:5" x14ac:dyDescent="0.2">
      <c r="B65" s="55" t="s">
        <v>12484</v>
      </c>
      <c r="C65" s="62">
        <f>SUMIFS('Data Input'!$F:$F,'Data Input'!$B:$B,$B65,'Data Input'!$M:$M,"terminated")+SUMIFS('Data Input'!$F:$F,'Data Input'!$B:$B,$B65,'Data Input'!$M:$M,"invalid")+SUMIFS('Data Input'!$F:$F,'Data Input'!$B:$B,$B65,'Data Input'!$L:$L,"missing")+SUMIFS('Data Input'!$F:$F,'Data Input'!$B:$B,$B65,'Data Input'!$K:$K,"invalid")+SUMIFS('Data Input'!$F:$F,'Data Input'!$B:$B,$B65,'Data Input'!$K:$K,"missing")</f>
        <v>0</v>
      </c>
      <c r="D65" s="62">
        <f>SUMIFS('Data Input'!$F:$F,'Data Input'!$B:$B,$B65,'Data Input'!$M:$M,"live",'Data Input'!$N:$N,"redact")+SUMIFS('Data Input'!$F:$F,'Data Input'!$B:$B,$B65,'Data Input'!$M:$M,"live",'Data Input'!$N:$N,"ok",'Data Input'!$O:$O,"redact")</f>
        <v>12211675.830000004</v>
      </c>
      <c r="E65" s="62">
        <f t="shared" si="0"/>
        <v>12211675.830000004</v>
      </c>
    </row>
    <row r="66" spans="2:5" x14ac:dyDescent="0.2">
      <c r="B66" s="55" t="s">
        <v>12485</v>
      </c>
      <c r="C66" s="62">
        <f>SUMIFS('Data Input'!$F:$F,'Data Input'!$B:$B,$B66,'Data Input'!$M:$M,"terminated")+SUMIFS('Data Input'!$F:$F,'Data Input'!$B:$B,$B66,'Data Input'!$M:$M,"invalid")+SUMIFS('Data Input'!$F:$F,'Data Input'!$B:$B,$B66,'Data Input'!$L:$L,"missing")+SUMIFS('Data Input'!$F:$F,'Data Input'!$B:$B,$B66,'Data Input'!$K:$K,"invalid")+SUMIFS('Data Input'!$F:$F,'Data Input'!$B:$B,$B66,'Data Input'!$K:$K,"missing")</f>
        <v>777471.81</v>
      </c>
      <c r="D66" s="62">
        <f>SUMIFS('Data Input'!$F:$F,'Data Input'!$B:$B,$B66,'Data Input'!$M:$M,"live",'Data Input'!$N:$N,"redact")+SUMIFS('Data Input'!$F:$F,'Data Input'!$B:$B,$B66,'Data Input'!$M:$M,"live",'Data Input'!$N:$N,"ok",'Data Input'!$O:$O,"redact")</f>
        <v>70764954.220000014</v>
      </c>
      <c r="E66" s="62">
        <f t="shared" si="0"/>
        <v>71542426.030000016</v>
      </c>
    </row>
    <row r="67" spans="2:5" x14ac:dyDescent="0.2">
      <c r="B67" s="55" t="s">
        <v>12486</v>
      </c>
      <c r="C67" s="62">
        <f>SUMIFS('Data Input'!$F:$F,'Data Input'!$B:$B,$B67,'Data Input'!$M:$M,"terminated")+SUMIFS('Data Input'!$F:$F,'Data Input'!$B:$B,$B67,'Data Input'!$M:$M,"invalid")+SUMIFS('Data Input'!$F:$F,'Data Input'!$B:$B,$B67,'Data Input'!$L:$L,"missing")+SUMIFS('Data Input'!$F:$F,'Data Input'!$B:$B,$B67,'Data Input'!$K:$K,"invalid")+SUMIFS('Data Input'!$F:$F,'Data Input'!$B:$B,$B67,'Data Input'!$K:$K,"missing")</f>
        <v>43536.479999999996</v>
      </c>
      <c r="D67" s="62">
        <f>SUMIFS('Data Input'!$F:$F,'Data Input'!$B:$B,$B67,'Data Input'!$M:$M,"live",'Data Input'!$N:$N,"redact")+SUMIFS('Data Input'!$F:$F,'Data Input'!$B:$B,$B67,'Data Input'!$M:$M,"live",'Data Input'!$N:$N,"ok",'Data Input'!$O:$O,"redact")</f>
        <v>125738462.87</v>
      </c>
      <c r="E67" s="62">
        <f t="shared" si="0"/>
        <v>125781999.35000001</v>
      </c>
    </row>
    <row r="68" spans="2:5" x14ac:dyDescent="0.2">
      <c r="B68" s="55" t="s">
        <v>12487</v>
      </c>
      <c r="C68" s="62">
        <f>SUMIFS('Data Input'!$F:$F,'Data Input'!$B:$B,$B68,'Data Input'!$M:$M,"terminated")+SUMIFS('Data Input'!$F:$F,'Data Input'!$B:$B,$B68,'Data Input'!$M:$M,"invalid")+SUMIFS('Data Input'!$F:$F,'Data Input'!$B:$B,$B68,'Data Input'!$L:$L,"missing")+SUMIFS('Data Input'!$F:$F,'Data Input'!$B:$B,$B68,'Data Input'!$K:$K,"invalid")+SUMIFS('Data Input'!$F:$F,'Data Input'!$B:$B,$B68,'Data Input'!$K:$K,"missing")</f>
        <v>0</v>
      </c>
      <c r="D68" s="62">
        <f>SUMIFS('Data Input'!$F:$F,'Data Input'!$B:$B,$B68,'Data Input'!$M:$M,"live",'Data Input'!$N:$N,"redact")+SUMIFS('Data Input'!$F:$F,'Data Input'!$B:$B,$B68,'Data Input'!$M:$M,"live",'Data Input'!$N:$N,"ok",'Data Input'!$O:$O,"redact")</f>
        <v>68298050.290000007</v>
      </c>
      <c r="E68" s="62">
        <f t="shared" si="0"/>
        <v>68298050.290000007</v>
      </c>
    </row>
    <row r="69" spans="2:5" x14ac:dyDescent="0.2">
      <c r="B69" s="55" t="s">
        <v>12488</v>
      </c>
      <c r="C69" s="62">
        <f>SUMIFS('Data Input'!$F:$F,'Data Input'!$B:$B,$B69,'Data Input'!$M:$M,"terminated")+SUMIFS('Data Input'!$F:$F,'Data Input'!$B:$B,$B69,'Data Input'!$M:$M,"invalid")+SUMIFS('Data Input'!$F:$F,'Data Input'!$B:$B,$B69,'Data Input'!$L:$L,"missing")+SUMIFS('Data Input'!$F:$F,'Data Input'!$B:$B,$B69,'Data Input'!$K:$K,"invalid")+SUMIFS('Data Input'!$F:$F,'Data Input'!$B:$B,$B69,'Data Input'!$K:$K,"missing")</f>
        <v>7665.36</v>
      </c>
      <c r="D69" s="62">
        <f>SUMIFS('Data Input'!$F:$F,'Data Input'!$B:$B,$B69,'Data Input'!$M:$M,"live",'Data Input'!$N:$N,"redact")+SUMIFS('Data Input'!$F:$F,'Data Input'!$B:$B,$B69,'Data Input'!$M:$M,"live",'Data Input'!$N:$N,"ok",'Data Input'!$O:$O,"redact")</f>
        <v>33476637.180000007</v>
      </c>
      <c r="E69" s="62">
        <f t="shared" si="0"/>
        <v>33484302.540000007</v>
      </c>
    </row>
    <row r="70" spans="2:5" x14ac:dyDescent="0.2">
      <c r="B70" s="55" t="s">
        <v>12489</v>
      </c>
      <c r="C70" s="62">
        <f>SUMIFS('Data Input'!$F:$F,'Data Input'!$B:$B,$B70,'Data Input'!$M:$M,"terminated")+SUMIFS('Data Input'!$F:$F,'Data Input'!$B:$B,$B70,'Data Input'!$M:$M,"invalid")+SUMIFS('Data Input'!$F:$F,'Data Input'!$B:$B,$B70,'Data Input'!$L:$L,"missing")+SUMIFS('Data Input'!$F:$F,'Data Input'!$B:$B,$B70,'Data Input'!$K:$K,"invalid")+SUMIFS('Data Input'!$F:$F,'Data Input'!$B:$B,$B70,'Data Input'!$K:$K,"missing")</f>
        <v>0</v>
      </c>
      <c r="D70" s="62">
        <f>SUMIFS('Data Input'!$F:$F,'Data Input'!$B:$B,$B70,'Data Input'!$M:$M,"live",'Data Input'!$N:$N,"redact")+SUMIFS('Data Input'!$F:$F,'Data Input'!$B:$B,$B70,'Data Input'!$M:$M,"live",'Data Input'!$N:$N,"ok",'Data Input'!$O:$O,"redact")</f>
        <v>6195053.7200000007</v>
      </c>
      <c r="E70" s="62">
        <f t="shared" si="0"/>
        <v>6195053.7200000007</v>
      </c>
    </row>
    <row r="71" spans="2:5" x14ac:dyDescent="0.2">
      <c r="B71" s="55" t="s">
        <v>12490</v>
      </c>
      <c r="C71" s="62">
        <f>SUMIFS('Data Input'!$F:$F,'Data Input'!$B:$B,$B71,'Data Input'!$M:$M,"terminated")+SUMIFS('Data Input'!$F:$F,'Data Input'!$B:$B,$B71,'Data Input'!$M:$M,"invalid")+SUMIFS('Data Input'!$F:$F,'Data Input'!$B:$B,$B71,'Data Input'!$L:$L,"missing")+SUMIFS('Data Input'!$F:$F,'Data Input'!$B:$B,$B71,'Data Input'!$K:$K,"invalid")+SUMIFS('Data Input'!$F:$F,'Data Input'!$B:$B,$B71,'Data Input'!$K:$K,"missing")</f>
        <v>0</v>
      </c>
      <c r="D71" s="62">
        <f>SUMIFS('Data Input'!$F:$F,'Data Input'!$B:$B,$B71,'Data Input'!$M:$M,"live",'Data Input'!$N:$N,"redact")+SUMIFS('Data Input'!$F:$F,'Data Input'!$B:$B,$B71,'Data Input'!$M:$M,"live",'Data Input'!$N:$N,"ok",'Data Input'!$O:$O,"redact")</f>
        <v>23117467.059999999</v>
      </c>
      <c r="E71" s="62">
        <f t="shared" si="0"/>
        <v>23117467.059999999</v>
      </c>
    </row>
    <row r="72" spans="2:5" x14ac:dyDescent="0.2">
      <c r="B72" s="55" t="s">
        <v>12491</v>
      </c>
      <c r="C72" s="62">
        <f>SUMIFS('Data Input'!$F:$F,'Data Input'!$B:$B,$B72,'Data Input'!$M:$M,"terminated")+SUMIFS('Data Input'!$F:$F,'Data Input'!$B:$B,$B72,'Data Input'!$M:$M,"invalid")+SUMIFS('Data Input'!$F:$F,'Data Input'!$B:$B,$B72,'Data Input'!$L:$L,"missing")+SUMIFS('Data Input'!$F:$F,'Data Input'!$B:$B,$B72,'Data Input'!$K:$K,"invalid")+SUMIFS('Data Input'!$F:$F,'Data Input'!$B:$B,$B72,'Data Input'!$K:$K,"missing")</f>
        <v>174910.03999999998</v>
      </c>
      <c r="D72" s="62">
        <f>SUMIFS('Data Input'!$F:$F,'Data Input'!$B:$B,$B72,'Data Input'!$M:$M,"live",'Data Input'!$N:$N,"redact")+SUMIFS('Data Input'!$F:$F,'Data Input'!$B:$B,$B72,'Data Input'!$M:$M,"live",'Data Input'!$N:$N,"ok",'Data Input'!$O:$O,"redact")</f>
        <v>37370220.420000002</v>
      </c>
      <c r="E72" s="62">
        <f t="shared" si="0"/>
        <v>37545130.460000001</v>
      </c>
    </row>
    <row r="73" spans="2:5" x14ac:dyDescent="0.2">
      <c r="B73" s="55" t="s">
        <v>12492</v>
      </c>
      <c r="C73" s="62">
        <f>SUMIFS('Data Input'!$F:$F,'Data Input'!$B:$B,$B73,'Data Input'!$M:$M,"terminated")+SUMIFS('Data Input'!$F:$F,'Data Input'!$B:$B,$B73,'Data Input'!$M:$M,"invalid")+SUMIFS('Data Input'!$F:$F,'Data Input'!$B:$B,$B73,'Data Input'!$L:$L,"missing")+SUMIFS('Data Input'!$F:$F,'Data Input'!$B:$B,$B73,'Data Input'!$K:$K,"invalid")+SUMIFS('Data Input'!$F:$F,'Data Input'!$B:$B,$B73,'Data Input'!$K:$K,"missing")</f>
        <v>0</v>
      </c>
      <c r="D73" s="62">
        <f>SUMIFS('Data Input'!$F:$F,'Data Input'!$B:$B,$B73,'Data Input'!$M:$M,"live",'Data Input'!$N:$N,"redact")+SUMIFS('Data Input'!$F:$F,'Data Input'!$B:$B,$B73,'Data Input'!$M:$M,"live",'Data Input'!$N:$N,"ok",'Data Input'!$O:$O,"redact")</f>
        <v>140618162.59999996</v>
      </c>
      <c r="E73" s="62">
        <f t="shared" si="0"/>
        <v>140618162.59999996</v>
      </c>
    </row>
    <row r="74" spans="2:5" x14ac:dyDescent="0.2">
      <c r="B74" s="55" t="s">
        <v>12493</v>
      </c>
      <c r="C74" s="62">
        <f>SUMIFS('Data Input'!$F:$F,'Data Input'!$B:$B,$B74,'Data Input'!$M:$M,"terminated")+SUMIFS('Data Input'!$F:$F,'Data Input'!$B:$B,$B74,'Data Input'!$M:$M,"invalid")+SUMIFS('Data Input'!$F:$F,'Data Input'!$B:$B,$B74,'Data Input'!$L:$L,"missing")+SUMIFS('Data Input'!$F:$F,'Data Input'!$B:$B,$B74,'Data Input'!$K:$K,"invalid")+SUMIFS('Data Input'!$F:$F,'Data Input'!$B:$B,$B74,'Data Input'!$K:$K,"missing")</f>
        <v>0</v>
      </c>
      <c r="D74" s="62">
        <f>SUMIFS('Data Input'!$F:$F,'Data Input'!$B:$B,$B74,'Data Input'!$M:$M,"live",'Data Input'!$N:$N,"redact")+SUMIFS('Data Input'!$F:$F,'Data Input'!$B:$B,$B74,'Data Input'!$M:$M,"live",'Data Input'!$N:$N,"ok",'Data Input'!$O:$O,"redact")</f>
        <v>1224581.6700000002</v>
      </c>
      <c r="E74" s="62">
        <f t="shared" si="0"/>
        <v>1224581.6700000002</v>
      </c>
    </row>
    <row r="75" spans="2:5" x14ac:dyDescent="0.2">
      <c r="B75" s="55" t="s">
        <v>12494</v>
      </c>
      <c r="C75" s="62">
        <f>SUMIFS('Data Input'!$F:$F,'Data Input'!$B:$B,$B75,'Data Input'!$M:$M,"terminated")+SUMIFS('Data Input'!$F:$F,'Data Input'!$B:$B,$B75,'Data Input'!$M:$M,"invalid")+SUMIFS('Data Input'!$F:$F,'Data Input'!$B:$B,$B75,'Data Input'!$L:$L,"missing")+SUMIFS('Data Input'!$F:$F,'Data Input'!$B:$B,$B75,'Data Input'!$K:$K,"invalid")+SUMIFS('Data Input'!$F:$F,'Data Input'!$B:$B,$B75,'Data Input'!$K:$K,"missing")</f>
        <v>0</v>
      </c>
      <c r="D75" s="62">
        <f>SUMIFS('Data Input'!$F:$F,'Data Input'!$B:$B,$B75,'Data Input'!$M:$M,"live",'Data Input'!$N:$N,"redact")+SUMIFS('Data Input'!$F:$F,'Data Input'!$B:$B,$B75,'Data Input'!$M:$M,"live",'Data Input'!$N:$N,"ok",'Data Input'!$O:$O,"redact")</f>
        <v>49906819.009999998</v>
      </c>
      <c r="E75" s="62">
        <f t="shared" si="0"/>
        <v>49906819.009999998</v>
      </c>
    </row>
    <row r="76" spans="2:5" x14ac:dyDescent="0.2">
      <c r="B76" s="55" t="s">
        <v>12495</v>
      </c>
      <c r="C76" s="62">
        <f>SUMIFS('Data Input'!$F:$F,'Data Input'!$B:$B,$B76,'Data Input'!$M:$M,"terminated")+SUMIFS('Data Input'!$F:$F,'Data Input'!$B:$B,$B76,'Data Input'!$M:$M,"invalid")+SUMIFS('Data Input'!$F:$F,'Data Input'!$B:$B,$B76,'Data Input'!$L:$L,"missing")+SUMIFS('Data Input'!$F:$F,'Data Input'!$B:$B,$B76,'Data Input'!$K:$K,"invalid")+SUMIFS('Data Input'!$F:$F,'Data Input'!$B:$B,$B76,'Data Input'!$K:$K,"missing")</f>
        <v>0</v>
      </c>
      <c r="D76" s="62">
        <f>SUMIFS('Data Input'!$F:$F,'Data Input'!$B:$B,$B76,'Data Input'!$M:$M,"live",'Data Input'!$N:$N,"redact")+SUMIFS('Data Input'!$F:$F,'Data Input'!$B:$B,$B76,'Data Input'!$M:$M,"live",'Data Input'!$N:$N,"ok",'Data Input'!$O:$O,"redact")</f>
        <v>17776205.840000004</v>
      </c>
      <c r="E76" s="62">
        <f t="shared" si="0"/>
        <v>17776205.840000004</v>
      </c>
    </row>
    <row r="77" spans="2:5" x14ac:dyDescent="0.2">
      <c r="B77" s="55" t="s">
        <v>12496</v>
      </c>
      <c r="C77" s="62">
        <f>SUMIFS('Data Input'!$F:$F,'Data Input'!$B:$B,$B77,'Data Input'!$M:$M,"terminated")+SUMIFS('Data Input'!$F:$F,'Data Input'!$B:$B,$B77,'Data Input'!$M:$M,"invalid")+SUMIFS('Data Input'!$F:$F,'Data Input'!$B:$B,$B77,'Data Input'!$L:$L,"missing")+SUMIFS('Data Input'!$F:$F,'Data Input'!$B:$B,$B77,'Data Input'!$K:$K,"invalid")+SUMIFS('Data Input'!$F:$F,'Data Input'!$B:$B,$B77,'Data Input'!$K:$K,"missing")</f>
        <v>0</v>
      </c>
      <c r="D77" s="62">
        <f>SUMIFS('Data Input'!$F:$F,'Data Input'!$B:$B,$B77,'Data Input'!$M:$M,"live",'Data Input'!$N:$N,"redact")+SUMIFS('Data Input'!$F:$F,'Data Input'!$B:$B,$B77,'Data Input'!$M:$M,"live",'Data Input'!$N:$N,"ok",'Data Input'!$O:$O,"redact")</f>
        <v>12896951.919999994</v>
      </c>
      <c r="E77" s="62">
        <f t="shared" si="0"/>
        <v>12896951.919999994</v>
      </c>
    </row>
    <row r="78" spans="2:5" x14ac:dyDescent="0.2">
      <c r="B78" s="55" t="s">
        <v>12497</v>
      </c>
      <c r="C78" s="62">
        <f>SUMIFS('Data Input'!$F:$F,'Data Input'!$B:$B,$B78,'Data Input'!$M:$M,"terminated")+SUMIFS('Data Input'!$F:$F,'Data Input'!$B:$B,$B78,'Data Input'!$M:$M,"invalid")+SUMIFS('Data Input'!$F:$F,'Data Input'!$B:$B,$B78,'Data Input'!$L:$L,"missing")+SUMIFS('Data Input'!$F:$F,'Data Input'!$B:$B,$B78,'Data Input'!$K:$K,"invalid")+SUMIFS('Data Input'!$F:$F,'Data Input'!$B:$B,$B78,'Data Input'!$K:$K,"missing")</f>
        <v>0</v>
      </c>
      <c r="D78" s="62">
        <f>SUMIFS('Data Input'!$F:$F,'Data Input'!$B:$B,$B78,'Data Input'!$M:$M,"live",'Data Input'!$N:$N,"redact")+SUMIFS('Data Input'!$F:$F,'Data Input'!$B:$B,$B78,'Data Input'!$M:$M,"live",'Data Input'!$N:$N,"ok",'Data Input'!$O:$O,"redact")</f>
        <v>135633859.64000002</v>
      </c>
      <c r="E78" s="62">
        <f t="shared" si="0"/>
        <v>135633859.64000002</v>
      </c>
    </row>
    <row r="79" spans="2:5" x14ac:dyDescent="0.2">
      <c r="B79" s="55" t="s">
        <v>12498</v>
      </c>
      <c r="C79" s="62">
        <f>SUMIFS('Data Input'!$F:$F,'Data Input'!$B:$B,$B79,'Data Input'!$M:$M,"terminated")+SUMIFS('Data Input'!$F:$F,'Data Input'!$B:$B,$B79,'Data Input'!$M:$M,"invalid")+SUMIFS('Data Input'!$F:$F,'Data Input'!$B:$B,$B79,'Data Input'!$L:$L,"missing")+SUMIFS('Data Input'!$F:$F,'Data Input'!$B:$B,$B79,'Data Input'!$K:$K,"invalid")+SUMIFS('Data Input'!$F:$F,'Data Input'!$B:$B,$B79,'Data Input'!$K:$K,"missing")</f>
        <v>0</v>
      </c>
      <c r="D79" s="62">
        <f>SUMIFS('Data Input'!$F:$F,'Data Input'!$B:$B,$B79,'Data Input'!$M:$M,"live",'Data Input'!$N:$N,"redact")+SUMIFS('Data Input'!$F:$F,'Data Input'!$B:$B,$B79,'Data Input'!$M:$M,"live",'Data Input'!$N:$N,"ok",'Data Input'!$O:$O,"redact")</f>
        <v>45455208.790000014</v>
      </c>
      <c r="E79" s="62">
        <f t="shared" si="0"/>
        <v>45455208.790000014</v>
      </c>
    </row>
    <row r="80" spans="2:5" x14ac:dyDescent="0.2">
      <c r="B80" s="55" t="s">
        <v>12499</v>
      </c>
      <c r="C80" s="62">
        <f>SUMIFS('Data Input'!$F:$F,'Data Input'!$B:$B,$B80,'Data Input'!$M:$M,"terminated")+SUMIFS('Data Input'!$F:$F,'Data Input'!$B:$B,$B80,'Data Input'!$M:$M,"invalid")+SUMIFS('Data Input'!$F:$F,'Data Input'!$B:$B,$B80,'Data Input'!$L:$L,"missing")+SUMIFS('Data Input'!$F:$F,'Data Input'!$B:$B,$B80,'Data Input'!$K:$K,"invalid")+SUMIFS('Data Input'!$F:$F,'Data Input'!$B:$B,$B80,'Data Input'!$K:$K,"missing")</f>
        <v>0</v>
      </c>
      <c r="D80" s="62">
        <f>SUMIFS('Data Input'!$F:$F,'Data Input'!$B:$B,$B80,'Data Input'!$M:$M,"live",'Data Input'!$N:$N,"redact")+SUMIFS('Data Input'!$F:$F,'Data Input'!$B:$B,$B80,'Data Input'!$M:$M,"live",'Data Input'!$N:$N,"ok",'Data Input'!$O:$O,"redact")</f>
        <v>40281708.659999989</v>
      </c>
      <c r="E80" s="62">
        <f t="shared" si="0"/>
        <v>40281708.659999989</v>
      </c>
    </row>
    <row r="81" spans="2:5" x14ac:dyDescent="0.2">
      <c r="B81" s="55" t="s">
        <v>12500</v>
      </c>
      <c r="C81" s="62">
        <f>SUMIFS('Data Input'!$F:$F,'Data Input'!$B:$B,$B81,'Data Input'!$M:$M,"terminated")+SUMIFS('Data Input'!$F:$F,'Data Input'!$B:$B,$B81,'Data Input'!$M:$M,"invalid")+SUMIFS('Data Input'!$F:$F,'Data Input'!$B:$B,$B81,'Data Input'!$L:$L,"missing")+SUMIFS('Data Input'!$F:$F,'Data Input'!$B:$B,$B81,'Data Input'!$K:$K,"invalid")+SUMIFS('Data Input'!$F:$F,'Data Input'!$B:$B,$B81,'Data Input'!$K:$K,"missing")</f>
        <v>7206.26</v>
      </c>
      <c r="D81" s="62">
        <f>SUMIFS('Data Input'!$F:$F,'Data Input'!$B:$B,$B81,'Data Input'!$M:$M,"live",'Data Input'!$N:$N,"redact")+SUMIFS('Data Input'!$F:$F,'Data Input'!$B:$B,$B81,'Data Input'!$M:$M,"live",'Data Input'!$N:$N,"ok",'Data Input'!$O:$O,"redact")</f>
        <v>42949138.469999999</v>
      </c>
      <c r="E81" s="62">
        <f t="shared" si="0"/>
        <v>42956344.729999997</v>
      </c>
    </row>
    <row r="82" spans="2:5" x14ac:dyDescent="0.2">
      <c r="B82" s="55" t="s">
        <v>12501</v>
      </c>
      <c r="C82" s="62">
        <f>SUMIFS('Data Input'!$F:$F,'Data Input'!$B:$B,$B82,'Data Input'!$M:$M,"terminated")+SUMIFS('Data Input'!$F:$F,'Data Input'!$B:$B,$B82,'Data Input'!$M:$M,"invalid")+SUMIFS('Data Input'!$F:$F,'Data Input'!$B:$B,$B82,'Data Input'!$L:$L,"missing")+SUMIFS('Data Input'!$F:$F,'Data Input'!$B:$B,$B82,'Data Input'!$K:$K,"invalid")+SUMIFS('Data Input'!$F:$F,'Data Input'!$B:$B,$B82,'Data Input'!$K:$K,"missing")</f>
        <v>0</v>
      </c>
      <c r="D82" s="62">
        <f>SUMIFS('Data Input'!$F:$F,'Data Input'!$B:$B,$B82,'Data Input'!$M:$M,"live",'Data Input'!$N:$N,"redact")+SUMIFS('Data Input'!$F:$F,'Data Input'!$B:$B,$B82,'Data Input'!$M:$M,"live",'Data Input'!$N:$N,"ok",'Data Input'!$O:$O,"redact")</f>
        <v>4148686.1500000004</v>
      </c>
      <c r="E82" s="62">
        <f t="shared" si="0"/>
        <v>4148686.1500000004</v>
      </c>
    </row>
    <row r="83" spans="2:5" x14ac:dyDescent="0.2">
      <c r="B83" s="55" t="s">
        <v>12502</v>
      </c>
      <c r="C83" s="62">
        <f>SUMIFS('Data Input'!$F:$F,'Data Input'!$B:$B,$B83,'Data Input'!$M:$M,"terminated")+SUMIFS('Data Input'!$F:$F,'Data Input'!$B:$B,$B83,'Data Input'!$M:$M,"invalid")+SUMIFS('Data Input'!$F:$F,'Data Input'!$B:$B,$B83,'Data Input'!$L:$L,"missing")+SUMIFS('Data Input'!$F:$F,'Data Input'!$B:$B,$B83,'Data Input'!$K:$K,"invalid")+SUMIFS('Data Input'!$F:$F,'Data Input'!$B:$B,$B83,'Data Input'!$K:$K,"missing")</f>
        <v>0</v>
      </c>
      <c r="D83" s="62">
        <f>SUMIFS('Data Input'!$F:$F,'Data Input'!$B:$B,$B83,'Data Input'!$M:$M,"live",'Data Input'!$N:$N,"redact")+SUMIFS('Data Input'!$F:$F,'Data Input'!$B:$B,$B83,'Data Input'!$M:$M,"live",'Data Input'!$N:$N,"ok",'Data Input'!$O:$O,"redact")</f>
        <v>30320047.59</v>
      </c>
      <c r="E83" s="62">
        <f t="shared" si="0"/>
        <v>30320047.59</v>
      </c>
    </row>
    <row r="84" spans="2:5" x14ac:dyDescent="0.2">
      <c r="B84" s="55" t="s">
        <v>12503</v>
      </c>
      <c r="C84" s="62">
        <f>SUMIFS('Data Input'!$F:$F,'Data Input'!$B:$B,$B84,'Data Input'!$M:$M,"terminated")+SUMIFS('Data Input'!$F:$F,'Data Input'!$B:$B,$B84,'Data Input'!$M:$M,"invalid")+SUMIFS('Data Input'!$F:$F,'Data Input'!$B:$B,$B84,'Data Input'!$L:$L,"missing")+SUMIFS('Data Input'!$F:$F,'Data Input'!$B:$B,$B84,'Data Input'!$K:$K,"invalid")+SUMIFS('Data Input'!$F:$F,'Data Input'!$B:$B,$B84,'Data Input'!$K:$K,"missing")</f>
        <v>0</v>
      </c>
      <c r="D84" s="62">
        <f>SUMIFS('Data Input'!$F:$F,'Data Input'!$B:$B,$B84,'Data Input'!$M:$M,"live",'Data Input'!$N:$N,"redact")+SUMIFS('Data Input'!$F:$F,'Data Input'!$B:$B,$B84,'Data Input'!$M:$M,"live",'Data Input'!$N:$N,"ok",'Data Input'!$O:$O,"redact")</f>
        <v>55820180.880000018</v>
      </c>
      <c r="E84" s="62">
        <f t="shared" si="0"/>
        <v>55820180.880000018</v>
      </c>
    </row>
    <row r="85" spans="2:5" x14ac:dyDescent="0.2">
      <c r="B85" s="55" t="s">
        <v>12504</v>
      </c>
      <c r="C85" s="62">
        <f>SUMIFS('Data Input'!$F:$F,'Data Input'!$B:$B,$B85,'Data Input'!$M:$M,"terminated")+SUMIFS('Data Input'!$F:$F,'Data Input'!$B:$B,$B85,'Data Input'!$M:$M,"invalid")+SUMIFS('Data Input'!$F:$F,'Data Input'!$B:$B,$B85,'Data Input'!$L:$L,"missing")+SUMIFS('Data Input'!$F:$F,'Data Input'!$B:$B,$B85,'Data Input'!$K:$K,"invalid")+SUMIFS('Data Input'!$F:$F,'Data Input'!$B:$B,$B85,'Data Input'!$K:$K,"missing")</f>
        <v>0</v>
      </c>
      <c r="D85" s="62">
        <f>SUMIFS('Data Input'!$F:$F,'Data Input'!$B:$B,$B85,'Data Input'!$M:$M,"live",'Data Input'!$N:$N,"redact")+SUMIFS('Data Input'!$F:$F,'Data Input'!$B:$B,$B85,'Data Input'!$M:$M,"live",'Data Input'!$N:$N,"ok",'Data Input'!$O:$O,"redact")</f>
        <v>25402344.090000007</v>
      </c>
      <c r="E85" s="62">
        <f t="shared" si="0"/>
        <v>25402344.090000007</v>
      </c>
    </row>
    <row r="86" spans="2:5" x14ac:dyDescent="0.2">
      <c r="B86" s="55" t="s">
        <v>12505</v>
      </c>
      <c r="C86" s="62">
        <f>SUMIFS('Data Input'!$F:$F,'Data Input'!$B:$B,$B86,'Data Input'!$M:$M,"terminated")+SUMIFS('Data Input'!$F:$F,'Data Input'!$B:$B,$B86,'Data Input'!$M:$M,"invalid")+SUMIFS('Data Input'!$F:$F,'Data Input'!$B:$B,$B86,'Data Input'!$L:$L,"missing")+SUMIFS('Data Input'!$F:$F,'Data Input'!$B:$B,$B86,'Data Input'!$K:$K,"invalid")+SUMIFS('Data Input'!$F:$F,'Data Input'!$B:$B,$B86,'Data Input'!$K:$K,"missing")</f>
        <v>0</v>
      </c>
      <c r="D86" s="62">
        <f>SUMIFS('Data Input'!$F:$F,'Data Input'!$B:$B,$B86,'Data Input'!$M:$M,"live",'Data Input'!$N:$N,"redact")+SUMIFS('Data Input'!$F:$F,'Data Input'!$B:$B,$B86,'Data Input'!$M:$M,"live",'Data Input'!$N:$N,"ok",'Data Input'!$O:$O,"redact")</f>
        <v>4500178.6399999997</v>
      </c>
      <c r="E86" s="62">
        <f t="shared" si="0"/>
        <v>4500178.6399999997</v>
      </c>
    </row>
    <row r="87" spans="2:5" x14ac:dyDescent="0.2">
      <c r="B87" s="55" t="s">
        <v>12506</v>
      </c>
      <c r="C87" s="62">
        <f>SUMIFS('Data Input'!$F:$F,'Data Input'!$B:$B,$B87,'Data Input'!$M:$M,"terminated")+SUMIFS('Data Input'!$F:$F,'Data Input'!$B:$B,$B87,'Data Input'!$M:$M,"invalid")+SUMIFS('Data Input'!$F:$F,'Data Input'!$B:$B,$B87,'Data Input'!$L:$L,"missing")+SUMIFS('Data Input'!$F:$F,'Data Input'!$B:$B,$B87,'Data Input'!$K:$K,"invalid")+SUMIFS('Data Input'!$F:$F,'Data Input'!$B:$B,$B87,'Data Input'!$K:$K,"missing")</f>
        <v>476272.69999999995</v>
      </c>
      <c r="D87" s="62">
        <f>SUMIFS('Data Input'!$F:$F,'Data Input'!$B:$B,$B87,'Data Input'!$M:$M,"live",'Data Input'!$N:$N,"redact")+SUMIFS('Data Input'!$F:$F,'Data Input'!$B:$B,$B87,'Data Input'!$M:$M,"live",'Data Input'!$N:$N,"ok",'Data Input'!$O:$O,"redact")</f>
        <v>127222985.14999998</v>
      </c>
      <c r="E87" s="62">
        <f t="shared" si="0"/>
        <v>127699257.84999998</v>
      </c>
    </row>
    <row r="88" spans="2:5" x14ac:dyDescent="0.2">
      <c r="B88" s="55" t="s">
        <v>12507</v>
      </c>
      <c r="C88" s="62">
        <f>SUMIFS('Data Input'!$F:$F,'Data Input'!$B:$B,$B88,'Data Input'!$M:$M,"terminated")+SUMIFS('Data Input'!$F:$F,'Data Input'!$B:$B,$B88,'Data Input'!$M:$M,"invalid")+SUMIFS('Data Input'!$F:$F,'Data Input'!$B:$B,$B88,'Data Input'!$L:$L,"missing")+SUMIFS('Data Input'!$F:$F,'Data Input'!$B:$B,$B88,'Data Input'!$K:$K,"invalid")+SUMIFS('Data Input'!$F:$F,'Data Input'!$B:$B,$B88,'Data Input'!$K:$K,"missing")</f>
        <v>11250.17</v>
      </c>
      <c r="D88" s="62">
        <f>SUMIFS('Data Input'!$F:$F,'Data Input'!$B:$B,$B88,'Data Input'!$M:$M,"live",'Data Input'!$N:$N,"redact")+SUMIFS('Data Input'!$F:$F,'Data Input'!$B:$B,$B88,'Data Input'!$M:$M,"live",'Data Input'!$N:$N,"ok",'Data Input'!$O:$O,"redact")</f>
        <v>110701720.13</v>
      </c>
      <c r="E88" s="62">
        <f t="shared" si="0"/>
        <v>110712970.3</v>
      </c>
    </row>
    <row r="89" spans="2:5" x14ac:dyDescent="0.2">
      <c r="B89" s="55" t="s">
        <v>12508</v>
      </c>
      <c r="C89" s="62">
        <f>SUMIFS('Data Input'!$F:$F,'Data Input'!$B:$B,$B89,'Data Input'!$M:$M,"terminated")+SUMIFS('Data Input'!$F:$F,'Data Input'!$B:$B,$B89,'Data Input'!$M:$M,"invalid")+SUMIFS('Data Input'!$F:$F,'Data Input'!$B:$B,$B89,'Data Input'!$L:$L,"missing")+SUMIFS('Data Input'!$F:$F,'Data Input'!$B:$B,$B89,'Data Input'!$K:$K,"invalid")+SUMIFS('Data Input'!$F:$F,'Data Input'!$B:$B,$B89,'Data Input'!$K:$K,"missing")</f>
        <v>6313.25</v>
      </c>
      <c r="D89" s="62">
        <f>SUMIFS('Data Input'!$F:$F,'Data Input'!$B:$B,$B89,'Data Input'!$M:$M,"live",'Data Input'!$N:$N,"redact")+SUMIFS('Data Input'!$F:$F,'Data Input'!$B:$B,$B89,'Data Input'!$M:$M,"live",'Data Input'!$N:$N,"ok",'Data Input'!$O:$O,"redact")</f>
        <v>48622717.019999996</v>
      </c>
      <c r="E89" s="62">
        <f t="shared" si="0"/>
        <v>48629030.269999996</v>
      </c>
    </row>
    <row r="90" spans="2:5" x14ac:dyDescent="0.2">
      <c r="B90" s="55" t="s">
        <v>12509</v>
      </c>
      <c r="C90" s="62">
        <f>SUMIFS('Data Input'!$F:$F,'Data Input'!$B:$B,$B90,'Data Input'!$M:$M,"terminated")+SUMIFS('Data Input'!$F:$F,'Data Input'!$B:$B,$B90,'Data Input'!$M:$M,"invalid")+SUMIFS('Data Input'!$F:$F,'Data Input'!$B:$B,$B90,'Data Input'!$L:$L,"missing")+SUMIFS('Data Input'!$F:$F,'Data Input'!$B:$B,$B90,'Data Input'!$K:$K,"invalid")+SUMIFS('Data Input'!$F:$F,'Data Input'!$B:$B,$B90,'Data Input'!$K:$K,"missing")</f>
        <v>0</v>
      </c>
      <c r="D90" s="62">
        <f>SUMIFS('Data Input'!$F:$F,'Data Input'!$B:$B,$B90,'Data Input'!$M:$M,"live",'Data Input'!$N:$N,"redact")+SUMIFS('Data Input'!$F:$F,'Data Input'!$B:$B,$B90,'Data Input'!$M:$M,"live",'Data Input'!$N:$N,"ok",'Data Input'!$O:$O,"redact")</f>
        <v>80782241.740000024</v>
      </c>
      <c r="E90" s="62">
        <f t="shared" si="0"/>
        <v>80782241.740000024</v>
      </c>
    </row>
    <row r="91" spans="2:5" x14ac:dyDescent="0.2">
      <c r="B91" s="55" t="s">
        <v>12510</v>
      </c>
      <c r="C91" s="62">
        <f>SUMIFS('Data Input'!$F:$F,'Data Input'!$B:$B,$B91,'Data Input'!$M:$M,"terminated")+SUMIFS('Data Input'!$F:$F,'Data Input'!$B:$B,$B91,'Data Input'!$M:$M,"invalid")+SUMIFS('Data Input'!$F:$F,'Data Input'!$B:$B,$B91,'Data Input'!$L:$L,"missing")+SUMIFS('Data Input'!$F:$F,'Data Input'!$B:$B,$B91,'Data Input'!$K:$K,"invalid")+SUMIFS('Data Input'!$F:$F,'Data Input'!$B:$B,$B91,'Data Input'!$K:$K,"missing")</f>
        <v>0</v>
      </c>
      <c r="D91" s="62">
        <f>SUMIFS('Data Input'!$F:$F,'Data Input'!$B:$B,$B91,'Data Input'!$M:$M,"live",'Data Input'!$N:$N,"redact")+SUMIFS('Data Input'!$F:$F,'Data Input'!$B:$B,$B91,'Data Input'!$M:$M,"live",'Data Input'!$N:$N,"ok",'Data Input'!$O:$O,"redact")</f>
        <v>8128255.54</v>
      </c>
      <c r="E91" s="62">
        <f t="shared" si="0"/>
        <v>8128255.54</v>
      </c>
    </row>
    <row r="92" spans="2:5" x14ac:dyDescent="0.2">
      <c r="B92" s="55" t="s">
        <v>12511</v>
      </c>
      <c r="C92" s="62">
        <f>SUMIFS('Data Input'!$F:$F,'Data Input'!$B:$B,$B92,'Data Input'!$M:$M,"terminated")+SUMIFS('Data Input'!$F:$F,'Data Input'!$B:$B,$B92,'Data Input'!$M:$M,"invalid")+SUMIFS('Data Input'!$F:$F,'Data Input'!$B:$B,$B92,'Data Input'!$L:$L,"missing")+SUMIFS('Data Input'!$F:$F,'Data Input'!$B:$B,$B92,'Data Input'!$K:$K,"invalid")+SUMIFS('Data Input'!$F:$F,'Data Input'!$B:$B,$B92,'Data Input'!$K:$K,"missing")</f>
        <v>99634.01</v>
      </c>
      <c r="D92" s="62">
        <f>SUMIFS('Data Input'!$F:$F,'Data Input'!$B:$B,$B92,'Data Input'!$M:$M,"live",'Data Input'!$N:$N,"redact")+SUMIFS('Data Input'!$F:$F,'Data Input'!$B:$B,$B92,'Data Input'!$M:$M,"live",'Data Input'!$N:$N,"ok",'Data Input'!$O:$O,"redact")</f>
        <v>43209742.300000004</v>
      </c>
      <c r="E92" s="62">
        <f t="shared" si="0"/>
        <v>43309376.310000002</v>
      </c>
    </row>
    <row r="93" spans="2:5" x14ac:dyDescent="0.2">
      <c r="B93" s="55" t="s">
        <v>12512</v>
      </c>
      <c r="C93" s="62">
        <f>SUMIFS('Data Input'!$F:$F,'Data Input'!$B:$B,$B93,'Data Input'!$M:$M,"terminated")+SUMIFS('Data Input'!$F:$F,'Data Input'!$B:$B,$B93,'Data Input'!$M:$M,"invalid")+SUMIFS('Data Input'!$F:$F,'Data Input'!$B:$B,$B93,'Data Input'!$L:$L,"missing")+SUMIFS('Data Input'!$F:$F,'Data Input'!$B:$B,$B93,'Data Input'!$K:$K,"invalid")+SUMIFS('Data Input'!$F:$F,'Data Input'!$B:$B,$B93,'Data Input'!$K:$K,"missing")</f>
        <v>0</v>
      </c>
      <c r="D93" s="62">
        <f>SUMIFS('Data Input'!$F:$F,'Data Input'!$B:$B,$B93,'Data Input'!$M:$M,"live",'Data Input'!$N:$N,"redact")+SUMIFS('Data Input'!$F:$F,'Data Input'!$B:$B,$B93,'Data Input'!$M:$M,"live",'Data Input'!$N:$N,"ok",'Data Input'!$O:$O,"redact")</f>
        <v>47895880.62999998</v>
      </c>
      <c r="E93" s="62">
        <f t="shared" si="0"/>
        <v>47895880.62999998</v>
      </c>
    </row>
    <row r="94" spans="2:5" x14ac:dyDescent="0.2">
      <c r="B94" s="55" t="s">
        <v>12513</v>
      </c>
      <c r="C94" s="62">
        <f>SUMIFS('Data Input'!$F:$F,'Data Input'!$B:$B,$B94,'Data Input'!$M:$M,"terminated")+SUMIFS('Data Input'!$F:$F,'Data Input'!$B:$B,$B94,'Data Input'!$M:$M,"invalid")+SUMIFS('Data Input'!$F:$F,'Data Input'!$B:$B,$B94,'Data Input'!$L:$L,"missing")+SUMIFS('Data Input'!$F:$F,'Data Input'!$B:$B,$B94,'Data Input'!$K:$K,"invalid")+SUMIFS('Data Input'!$F:$F,'Data Input'!$B:$B,$B94,'Data Input'!$K:$K,"missing")</f>
        <v>284536.88</v>
      </c>
      <c r="D94" s="62">
        <f>SUMIFS('Data Input'!$F:$F,'Data Input'!$B:$B,$B94,'Data Input'!$M:$M,"live",'Data Input'!$N:$N,"redact")+SUMIFS('Data Input'!$F:$F,'Data Input'!$B:$B,$B94,'Data Input'!$M:$M,"live",'Data Input'!$N:$N,"ok",'Data Input'!$O:$O,"redact")</f>
        <v>48958348.229999997</v>
      </c>
      <c r="E94" s="62">
        <f t="shared" ref="E94:E148" si="1">D94+C94</f>
        <v>49242885.109999999</v>
      </c>
    </row>
    <row r="95" spans="2:5" x14ac:dyDescent="0.2">
      <c r="B95" s="55" t="s">
        <v>12514</v>
      </c>
      <c r="C95" s="62">
        <f>SUMIFS('Data Input'!$F:$F,'Data Input'!$B:$B,$B95,'Data Input'!$M:$M,"terminated")+SUMIFS('Data Input'!$F:$F,'Data Input'!$B:$B,$B95,'Data Input'!$M:$M,"invalid")+SUMIFS('Data Input'!$F:$F,'Data Input'!$B:$B,$B95,'Data Input'!$L:$L,"missing")+SUMIFS('Data Input'!$F:$F,'Data Input'!$B:$B,$B95,'Data Input'!$K:$K,"invalid")+SUMIFS('Data Input'!$F:$F,'Data Input'!$B:$B,$B95,'Data Input'!$K:$K,"missing")</f>
        <v>0</v>
      </c>
      <c r="D95" s="62">
        <f>SUMIFS('Data Input'!$F:$F,'Data Input'!$B:$B,$B95,'Data Input'!$M:$M,"live",'Data Input'!$N:$N,"redact")+SUMIFS('Data Input'!$F:$F,'Data Input'!$B:$B,$B95,'Data Input'!$M:$M,"live",'Data Input'!$N:$N,"ok",'Data Input'!$O:$O,"redact")</f>
        <v>22480962.279999994</v>
      </c>
      <c r="E95" s="62">
        <f t="shared" si="1"/>
        <v>22480962.279999994</v>
      </c>
    </row>
    <row r="96" spans="2:5" x14ac:dyDescent="0.2">
      <c r="B96" s="55" t="s">
        <v>12515</v>
      </c>
      <c r="C96" s="62">
        <f>SUMIFS('Data Input'!$F:$F,'Data Input'!$B:$B,$B96,'Data Input'!$M:$M,"terminated")+SUMIFS('Data Input'!$F:$F,'Data Input'!$B:$B,$B96,'Data Input'!$M:$M,"invalid")+SUMIFS('Data Input'!$F:$F,'Data Input'!$B:$B,$B96,'Data Input'!$L:$L,"missing")+SUMIFS('Data Input'!$F:$F,'Data Input'!$B:$B,$B96,'Data Input'!$K:$K,"invalid")+SUMIFS('Data Input'!$F:$F,'Data Input'!$B:$B,$B96,'Data Input'!$K:$K,"missing")</f>
        <v>0</v>
      </c>
      <c r="D96" s="62">
        <f>SUMIFS('Data Input'!$F:$F,'Data Input'!$B:$B,$B96,'Data Input'!$M:$M,"live",'Data Input'!$N:$N,"redact")+SUMIFS('Data Input'!$F:$F,'Data Input'!$B:$B,$B96,'Data Input'!$M:$M,"live",'Data Input'!$N:$N,"ok",'Data Input'!$O:$O,"redact")</f>
        <v>51870254.57</v>
      </c>
      <c r="E96" s="62">
        <f t="shared" si="1"/>
        <v>51870254.57</v>
      </c>
    </row>
    <row r="97" spans="2:5" x14ac:dyDescent="0.2">
      <c r="B97" s="55" t="s">
        <v>12516</v>
      </c>
      <c r="C97" s="62">
        <f>SUMIFS('Data Input'!$F:$F,'Data Input'!$B:$B,$B97,'Data Input'!$M:$M,"terminated")+SUMIFS('Data Input'!$F:$F,'Data Input'!$B:$B,$B97,'Data Input'!$M:$M,"invalid")+SUMIFS('Data Input'!$F:$F,'Data Input'!$B:$B,$B97,'Data Input'!$L:$L,"missing")+SUMIFS('Data Input'!$F:$F,'Data Input'!$B:$B,$B97,'Data Input'!$K:$K,"invalid")+SUMIFS('Data Input'!$F:$F,'Data Input'!$B:$B,$B97,'Data Input'!$K:$K,"missing")</f>
        <v>0</v>
      </c>
      <c r="D97" s="62">
        <f>SUMIFS('Data Input'!$F:$F,'Data Input'!$B:$B,$B97,'Data Input'!$M:$M,"live",'Data Input'!$N:$N,"redact")+SUMIFS('Data Input'!$F:$F,'Data Input'!$B:$B,$B97,'Data Input'!$M:$M,"live",'Data Input'!$N:$N,"ok",'Data Input'!$O:$O,"redact")</f>
        <v>89767386.150000006</v>
      </c>
      <c r="E97" s="62">
        <f t="shared" si="1"/>
        <v>89767386.150000006</v>
      </c>
    </row>
    <row r="98" spans="2:5" x14ac:dyDescent="0.2">
      <c r="B98" s="55" t="s">
        <v>12517</v>
      </c>
      <c r="C98" s="62">
        <f>SUMIFS('Data Input'!$F:$F,'Data Input'!$B:$B,$B98,'Data Input'!$M:$M,"terminated")+SUMIFS('Data Input'!$F:$F,'Data Input'!$B:$B,$B98,'Data Input'!$M:$M,"invalid")+SUMIFS('Data Input'!$F:$F,'Data Input'!$B:$B,$B98,'Data Input'!$L:$L,"missing")+SUMIFS('Data Input'!$F:$F,'Data Input'!$B:$B,$B98,'Data Input'!$K:$K,"invalid")+SUMIFS('Data Input'!$F:$F,'Data Input'!$B:$B,$B98,'Data Input'!$K:$K,"missing")</f>
        <v>81821.710000000006</v>
      </c>
      <c r="D98" s="62">
        <f>SUMIFS('Data Input'!$F:$F,'Data Input'!$B:$B,$B98,'Data Input'!$M:$M,"live",'Data Input'!$N:$N,"redact")+SUMIFS('Data Input'!$F:$F,'Data Input'!$B:$B,$B98,'Data Input'!$M:$M,"live",'Data Input'!$N:$N,"ok",'Data Input'!$O:$O,"redact")</f>
        <v>131843410.45000002</v>
      </c>
      <c r="E98" s="62">
        <f t="shared" si="1"/>
        <v>131925232.16000001</v>
      </c>
    </row>
    <row r="99" spans="2:5" x14ac:dyDescent="0.2">
      <c r="B99" s="55" t="s">
        <v>12518</v>
      </c>
      <c r="C99" s="62">
        <f>SUMIFS('Data Input'!$F:$F,'Data Input'!$B:$B,$B99,'Data Input'!$M:$M,"terminated")+SUMIFS('Data Input'!$F:$F,'Data Input'!$B:$B,$B99,'Data Input'!$M:$M,"invalid")+SUMIFS('Data Input'!$F:$F,'Data Input'!$B:$B,$B99,'Data Input'!$L:$L,"missing")+SUMIFS('Data Input'!$F:$F,'Data Input'!$B:$B,$B99,'Data Input'!$K:$K,"invalid")+SUMIFS('Data Input'!$F:$F,'Data Input'!$B:$B,$B99,'Data Input'!$K:$K,"missing")</f>
        <v>1141547.8500000001</v>
      </c>
      <c r="D99" s="62">
        <f>SUMIFS('Data Input'!$F:$F,'Data Input'!$B:$B,$B99,'Data Input'!$M:$M,"live",'Data Input'!$N:$N,"redact")+SUMIFS('Data Input'!$F:$F,'Data Input'!$B:$B,$B99,'Data Input'!$M:$M,"live",'Data Input'!$N:$N,"ok",'Data Input'!$O:$O,"redact")</f>
        <v>83973744.640000015</v>
      </c>
      <c r="E99" s="62">
        <f t="shared" si="1"/>
        <v>85115292.49000001</v>
      </c>
    </row>
    <row r="100" spans="2:5" x14ac:dyDescent="0.2">
      <c r="B100" s="55" t="s">
        <v>12519</v>
      </c>
      <c r="C100" s="62">
        <f>SUMIFS('Data Input'!$F:$F,'Data Input'!$B:$B,$B100,'Data Input'!$M:$M,"terminated")+SUMIFS('Data Input'!$F:$F,'Data Input'!$B:$B,$B100,'Data Input'!$M:$M,"invalid")+SUMIFS('Data Input'!$F:$F,'Data Input'!$B:$B,$B100,'Data Input'!$L:$L,"missing")+SUMIFS('Data Input'!$F:$F,'Data Input'!$B:$B,$B100,'Data Input'!$K:$K,"invalid")+SUMIFS('Data Input'!$F:$F,'Data Input'!$B:$B,$B100,'Data Input'!$K:$K,"missing")</f>
        <v>850226.64</v>
      </c>
      <c r="D100" s="62">
        <f>SUMIFS('Data Input'!$F:$F,'Data Input'!$B:$B,$B100,'Data Input'!$M:$M,"live",'Data Input'!$N:$N,"redact")+SUMIFS('Data Input'!$F:$F,'Data Input'!$B:$B,$B100,'Data Input'!$M:$M,"live",'Data Input'!$N:$N,"ok",'Data Input'!$O:$O,"redact")</f>
        <v>33864031.32</v>
      </c>
      <c r="E100" s="62">
        <f t="shared" si="1"/>
        <v>34714257.960000001</v>
      </c>
    </row>
    <row r="101" spans="2:5" x14ac:dyDescent="0.2">
      <c r="B101" s="55" t="s">
        <v>12520</v>
      </c>
      <c r="C101" s="62">
        <f>SUMIFS('Data Input'!$F:$F,'Data Input'!$B:$B,$B101,'Data Input'!$M:$M,"terminated")+SUMIFS('Data Input'!$F:$F,'Data Input'!$B:$B,$B101,'Data Input'!$M:$M,"invalid")+SUMIFS('Data Input'!$F:$F,'Data Input'!$B:$B,$B101,'Data Input'!$L:$L,"missing")+SUMIFS('Data Input'!$F:$F,'Data Input'!$B:$B,$B101,'Data Input'!$K:$K,"invalid")+SUMIFS('Data Input'!$F:$F,'Data Input'!$B:$B,$B101,'Data Input'!$K:$K,"missing")</f>
        <v>44480.43</v>
      </c>
      <c r="D101" s="62">
        <f>SUMIFS('Data Input'!$F:$F,'Data Input'!$B:$B,$B101,'Data Input'!$M:$M,"live",'Data Input'!$N:$N,"redact")+SUMIFS('Data Input'!$F:$F,'Data Input'!$B:$B,$B101,'Data Input'!$M:$M,"live",'Data Input'!$N:$N,"ok",'Data Input'!$O:$O,"redact")</f>
        <v>104689367.54999998</v>
      </c>
      <c r="E101" s="62">
        <f t="shared" si="1"/>
        <v>104733847.97999999</v>
      </c>
    </row>
    <row r="102" spans="2:5" x14ac:dyDescent="0.2">
      <c r="B102" s="55" t="s">
        <v>12521</v>
      </c>
      <c r="C102" s="62">
        <f>SUMIFS('Data Input'!$F:$F,'Data Input'!$B:$B,$B102,'Data Input'!$M:$M,"terminated")+SUMIFS('Data Input'!$F:$F,'Data Input'!$B:$B,$B102,'Data Input'!$M:$M,"invalid")+SUMIFS('Data Input'!$F:$F,'Data Input'!$B:$B,$B102,'Data Input'!$L:$L,"missing")+SUMIFS('Data Input'!$F:$F,'Data Input'!$B:$B,$B102,'Data Input'!$K:$K,"invalid")+SUMIFS('Data Input'!$F:$F,'Data Input'!$B:$B,$B102,'Data Input'!$K:$K,"missing")</f>
        <v>0</v>
      </c>
      <c r="D102" s="62">
        <f>SUMIFS('Data Input'!$F:$F,'Data Input'!$B:$B,$B102,'Data Input'!$M:$M,"live",'Data Input'!$N:$N,"redact")+SUMIFS('Data Input'!$F:$F,'Data Input'!$B:$B,$B102,'Data Input'!$M:$M,"live",'Data Input'!$N:$N,"ok",'Data Input'!$O:$O,"redact")</f>
        <v>106266346.08999999</v>
      </c>
      <c r="E102" s="62">
        <f t="shared" si="1"/>
        <v>106266346.08999999</v>
      </c>
    </row>
    <row r="103" spans="2:5" x14ac:dyDescent="0.2">
      <c r="B103" s="55" t="s">
        <v>12522</v>
      </c>
      <c r="C103" s="62">
        <f>SUMIFS('Data Input'!$F:$F,'Data Input'!$B:$B,$B103,'Data Input'!$M:$M,"terminated")+SUMIFS('Data Input'!$F:$F,'Data Input'!$B:$B,$B103,'Data Input'!$M:$M,"invalid")+SUMIFS('Data Input'!$F:$F,'Data Input'!$B:$B,$B103,'Data Input'!$L:$L,"missing")+SUMIFS('Data Input'!$F:$F,'Data Input'!$B:$B,$B103,'Data Input'!$K:$K,"invalid")+SUMIFS('Data Input'!$F:$F,'Data Input'!$B:$B,$B103,'Data Input'!$K:$K,"missing")</f>
        <v>196898.19</v>
      </c>
      <c r="D103" s="62">
        <f>SUMIFS('Data Input'!$F:$F,'Data Input'!$B:$B,$B103,'Data Input'!$M:$M,"live",'Data Input'!$N:$N,"redact")+SUMIFS('Data Input'!$F:$F,'Data Input'!$B:$B,$B103,'Data Input'!$M:$M,"live",'Data Input'!$N:$N,"ok",'Data Input'!$O:$O,"redact")</f>
        <v>23611392.849999998</v>
      </c>
      <c r="E103" s="62">
        <f t="shared" si="1"/>
        <v>23808291.039999999</v>
      </c>
    </row>
    <row r="104" spans="2:5" x14ac:dyDescent="0.2">
      <c r="B104" s="55" t="s">
        <v>12523</v>
      </c>
      <c r="C104" s="62">
        <f>SUMIFS('Data Input'!$F:$F,'Data Input'!$B:$B,$B104,'Data Input'!$M:$M,"terminated")+SUMIFS('Data Input'!$F:$F,'Data Input'!$B:$B,$B104,'Data Input'!$M:$M,"invalid")+SUMIFS('Data Input'!$F:$F,'Data Input'!$B:$B,$B104,'Data Input'!$L:$L,"missing")+SUMIFS('Data Input'!$F:$F,'Data Input'!$B:$B,$B104,'Data Input'!$K:$K,"invalid")+SUMIFS('Data Input'!$F:$F,'Data Input'!$B:$B,$B104,'Data Input'!$K:$K,"missing")</f>
        <v>97105.549999999988</v>
      </c>
      <c r="D104" s="62">
        <f>SUMIFS('Data Input'!$F:$F,'Data Input'!$B:$B,$B104,'Data Input'!$M:$M,"live",'Data Input'!$N:$N,"redact")+SUMIFS('Data Input'!$F:$F,'Data Input'!$B:$B,$B104,'Data Input'!$M:$M,"live",'Data Input'!$N:$N,"ok",'Data Input'!$O:$O,"redact")</f>
        <v>51318136.780000001</v>
      </c>
      <c r="E104" s="62">
        <f t="shared" si="1"/>
        <v>51415242.329999998</v>
      </c>
    </row>
    <row r="105" spans="2:5" x14ac:dyDescent="0.2">
      <c r="B105" s="55" t="s">
        <v>12524</v>
      </c>
      <c r="C105" s="62">
        <f>SUMIFS('Data Input'!$F:$F,'Data Input'!$B:$B,$B105,'Data Input'!$M:$M,"terminated")+SUMIFS('Data Input'!$F:$F,'Data Input'!$B:$B,$B105,'Data Input'!$M:$M,"invalid")+SUMIFS('Data Input'!$F:$F,'Data Input'!$B:$B,$B105,'Data Input'!$L:$L,"missing")+SUMIFS('Data Input'!$F:$F,'Data Input'!$B:$B,$B105,'Data Input'!$K:$K,"invalid")+SUMIFS('Data Input'!$F:$F,'Data Input'!$B:$B,$B105,'Data Input'!$K:$K,"missing")</f>
        <v>0</v>
      </c>
      <c r="D105" s="62">
        <f>SUMIFS('Data Input'!$F:$F,'Data Input'!$B:$B,$B105,'Data Input'!$M:$M,"live",'Data Input'!$N:$N,"redact")+SUMIFS('Data Input'!$F:$F,'Data Input'!$B:$B,$B105,'Data Input'!$M:$M,"live",'Data Input'!$N:$N,"ok",'Data Input'!$O:$O,"redact")</f>
        <v>15088880.110000005</v>
      </c>
      <c r="E105" s="62">
        <f t="shared" si="1"/>
        <v>15088880.110000005</v>
      </c>
    </row>
    <row r="106" spans="2:5" x14ac:dyDescent="0.2">
      <c r="B106" s="55" t="s">
        <v>12525</v>
      </c>
      <c r="C106" s="62">
        <f>SUMIFS('Data Input'!$F:$F,'Data Input'!$B:$B,$B106,'Data Input'!$M:$M,"terminated")+SUMIFS('Data Input'!$F:$F,'Data Input'!$B:$B,$B106,'Data Input'!$M:$M,"invalid")+SUMIFS('Data Input'!$F:$F,'Data Input'!$B:$B,$B106,'Data Input'!$L:$L,"missing")+SUMIFS('Data Input'!$F:$F,'Data Input'!$B:$B,$B106,'Data Input'!$K:$K,"invalid")+SUMIFS('Data Input'!$F:$F,'Data Input'!$B:$B,$B106,'Data Input'!$K:$K,"missing")</f>
        <v>87028.72</v>
      </c>
      <c r="D106" s="62">
        <f>SUMIFS('Data Input'!$F:$F,'Data Input'!$B:$B,$B106,'Data Input'!$M:$M,"live",'Data Input'!$N:$N,"redact")+SUMIFS('Data Input'!$F:$F,'Data Input'!$B:$B,$B106,'Data Input'!$M:$M,"live",'Data Input'!$N:$N,"ok",'Data Input'!$O:$O,"redact")</f>
        <v>138630584.31999999</v>
      </c>
      <c r="E106" s="62">
        <f t="shared" si="1"/>
        <v>138717613.03999999</v>
      </c>
    </row>
    <row r="107" spans="2:5" x14ac:dyDescent="0.2">
      <c r="B107" s="55" t="s">
        <v>12526</v>
      </c>
      <c r="C107" s="62">
        <f>SUMIFS('Data Input'!$F:$F,'Data Input'!$B:$B,$B107,'Data Input'!$M:$M,"terminated")+SUMIFS('Data Input'!$F:$F,'Data Input'!$B:$B,$B107,'Data Input'!$M:$M,"invalid")+SUMIFS('Data Input'!$F:$F,'Data Input'!$B:$B,$B107,'Data Input'!$L:$L,"missing")+SUMIFS('Data Input'!$F:$F,'Data Input'!$B:$B,$B107,'Data Input'!$K:$K,"invalid")+SUMIFS('Data Input'!$F:$F,'Data Input'!$B:$B,$B107,'Data Input'!$K:$K,"missing")</f>
        <v>0</v>
      </c>
      <c r="D107" s="62">
        <f>SUMIFS('Data Input'!$F:$F,'Data Input'!$B:$B,$B107,'Data Input'!$M:$M,"live",'Data Input'!$N:$N,"redact")+SUMIFS('Data Input'!$F:$F,'Data Input'!$B:$B,$B107,'Data Input'!$M:$M,"live",'Data Input'!$N:$N,"ok",'Data Input'!$O:$O,"redact")</f>
        <v>26215873.25999999</v>
      </c>
      <c r="E107" s="62">
        <f t="shared" si="1"/>
        <v>26215873.25999999</v>
      </c>
    </row>
    <row r="108" spans="2:5" x14ac:dyDescent="0.2">
      <c r="B108" s="55" t="s">
        <v>12527</v>
      </c>
      <c r="C108" s="62">
        <f>SUMIFS('Data Input'!$F:$F,'Data Input'!$B:$B,$B108,'Data Input'!$M:$M,"terminated")+SUMIFS('Data Input'!$F:$F,'Data Input'!$B:$B,$B108,'Data Input'!$M:$M,"invalid")+SUMIFS('Data Input'!$F:$F,'Data Input'!$B:$B,$B108,'Data Input'!$L:$L,"missing")+SUMIFS('Data Input'!$F:$F,'Data Input'!$B:$B,$B108,'Data Input'!$K:$K,"invalid")+SUMIFS('Data Input'!$F:$F,'Data Input'!$B:$B,$B108,'Data Input'!$K:$K,"missing")</f>
        <v>55418.2</v>
      </c>
      <c r="D108" s="62">
        <f>SUMIFS('Data Input'!$F:$F,'Data Input'!$B:$B,$B108,'Data Input'!$M:$M,"live",'Data Input'!$N:$N,"redact")+SUMIFS('Data Input'!$F:$F,'Data Input'!$B:$B,$B108,'Data Input'!$M:$M,"live",'Data Input'!$N:$N,"ok",'Data Input'!$O:$O,"redact")</f>
        <v>104279569.75999998</v>
      </c>
      <c r="E108" s="62">
        <f t="shared" si="1"/>
        <v>104334987.95999998</v>
      </c>
    </row>
    <row r="109" spans="2:5" x14ac:dyDescent="0.2">
      <c r="B109" s="55" t="s">
        <v>12528</v>
      </c>
      <c r="C109" s="62">
        <f>SUMIFS('Data Input'!$F:$F,'Data Input'!$B:$B,$B109,'Data Input'!$M:$M,"terminated")+SUMIFS('Data Input'!$F:$F,'Data Input'!$B:$B,$B109,'Data Input'!$M:$M,"invalid")+SUMIFS('Data Input'!$F:$F,'Data Input'!$B:$B,$B109,'Data Input'!$L:$L,"missing")+SUMIFS('Data Input'!$F:$F,'Data Input'!$B:$B,$B109,'Data Input'!$K:$K,"invalid")+SUMIFS('Data Input'!$F:$F,'Data Input'!$B:$B,$B109,'Data Input'!$K:$K,"missing")</f>
        <v>200762.88</v>
      </c>
      <c r="D109" s="62">
        <f>SUMIFS('Data Input'!$F:$F,'Data Input'!$B:$B,$B109,'Data Input'!$M:$M,"live",'Data Input'!$N:$N,"redact")+SUMIFS('Data Input'!$F:$F,'Data Input'!$B:$B,$B109,'Data Input'!$M:$M,"live",'Data Input'!$N:$N,"ok",'Data Input'!$O:$O,"redact")</f>
        <v>48974967.519999988</v>
      </c>
      <c r="E109" s="62">
        <f t="shared" si="1"/>
        <v>49175730.399999991</v>
      </c>
    </row>
    <row r="110" spans="2:5" x14ac:dyDescent="0.2">
      <c r="B110" s="55" t="s">
        <v>12529</v>
      </c>
      <c r="C110" s="62">
        <f>SUMIFS('Data Input'!$F:$F,'Data Input'!$B:$B,$B110,'Data Input'!$M:$M,"terminated")+SUMIFS('Data Input'!$F:$F,'Data Input'!$B:$B,$B110,'Data Input'!$M:$M,"invalid")+SUMIFS('Data Input'!$F:$F,'Data Input'!$B:$B,$B110,'Data Input'!$L:$L,"missing")+SUMIFS('Data Input'!$F:$F,'Data Input'!$B:$B,$B110,'Data Input'!$K:$K,"invalid")+SUMIFS('Data Input'!$F:$F,'Data Input'!$B:$B,$B110,'Data Input'!$K:$K,"missing")</f>
        <v>41296.400000000001</v>
      </c>
      <c r="D110" s="62">
        <f>SUMIFS('Data Input'!$F:$F,'Data Input'!$B:$B,$B110,'Data Input'!$M:$M,"live",'Data Input'!$N:$N,"redact")+SUMIFS('Data Input'!$F:$F,'Data Input'!$B:$B,$B110,'Data Input'!$M:$M,"live",'Data Input'!$N:$N,"ok",'Data Input'!$O:$O,"redact")</f>
        <v>37433938.600000009</v>
      </c>
      <c r="E110" s="62">
        <f t="shared" si="1"/>
        <v>37475235.000000007</v>
      </c>
    </row>
    <row r="111" spans="2:5" x14ac:dyDescent="0.2">
      <c r="B111" s="55" t="s">
        <v>12530</v>
      </c>
      <c r="C111" s="62">
        <f>SUMIFS('Data Input'!$F:$F,'Data Input'!$B:$B,$B111,'Data Input'!$M:$M,"terminated")+SUMIFS('Data Input'!$F:$F,'Data Input'!$B:$B,$B111,'Data Input'!$M:$M,"invalid")+SUMIFS('Data Input'!$F:$F,'Data Input'!$B:$B,$B111,'Data Input'!$L:$L,"missing")+SUMIFS('Data Input'!$F:$F,'Data Input'!$B:$B,$B111,'Data Input'!$K:$K,"invalid")+SUMIFS('Data Input'!$F:$F,'Data Input'!$B:$B,$B111,'Data Input'!$K:$K,"missing")</f>
        <v>178265.25</v>
      </c>
      <c r="D111" s="62">
        <f>SUMIFS('Data Input'!$F:$F,'Data Input'!$B:$B,$B111,'Data Input'!$M:$M,"live",'Data Input'!$N:$N,"redact")+SUMIFS('Data Input'!$F:$F,'Data Input'!$B:$B,$B111,'Data Input'!$M:$M,"live",'Data Input'!$N:$N,"ok",'Data Input'!$O:$O,"redact")</f>
        <v>65771474.649999999</v>
      </c>
      <c r="E111" s="62">
        <f t="shared" si="1"/>
        <v>65949739.899999999</v>
      </c>
    </row>
    <row r="112" spans="2:5" x14ac:dyDescent="0.2">
      <c r="B112" s="55" t="s">
        <v>12531</v>
      </c>
      <c r="C112" s="62">
        <f>SUMIFS('Data Input'!$F:$F,'Data Input'!$B:$B,$B112,'Data Input'!$M:$M,"terminated")+SUMIFS('Data Input'!$F:$F,'Data Input'!$B:$B,$B112,'Data Input'!$M:$M,"invalid")+SUMIFS('Data Input'!$F:$F,'Data Input'!$B:$B,$B112,'Data Input'!$L:$L,"missing")+SUMIFS('Data Input'!$F:$F,'Data Input'!$B:$B,$B112,'Data Input'!$K:$K,"invalid")+SUMIFS('Data Input'!$F:$F,'Data Input'!$B:$B,$B112,'Data Input'!$K:$K,"missing")</f>
        <v>115849.76000000001</v>
      </c>
      <c r="D112" s="62">
        <f>SUMIFS('Data Input'!$F:$F,'Data Input'!$B:$B,$B112,'Data Input'!$M:$M,"live",'Data Input'!$N:$N,"redact")+SUMIFS('Data Input'!$F:$F,'Data Input'!$B:$B,$B112,'Data Input'!$M:$M,"live",'Data Input'!$N:$N,"ok",'Data Input'!$O:$O,"redact")</f>
        <v>34728242.960000001</v>
      </c>
      <c r="E112" s="62">
        <f t="shared" si="1"/>
        <v>34844092.719999999</v>
      </c>
    </row>
    <row r="113" spans="2:5" x14ac:dyDescent="0.2">
      <c r="B113" s="55" t="s">
        <v>12532</v>
      </c>
      <c r="C113" s="62">
        <f>SUMIFS('Data Input'!$F:$F,'Data Input'!$B:$B,$B113,'Data Input'!$M:$M,"terminated")+SUMIFS('Data Input'!$F:$F,'Data Input'!$B:$B,$B113,'Data Input'!$M:$M,"invalid")+SUMIFS('Data Input'!$F:$F,'Data Input'!$B:$B,$B113,'Data Input'!$L:$L,"missing")+SUMIFS('Data Input'!$F:$F,'Data Input'!$B:$B,$B113,'Data Input'!$K:$K,"invalid")+SUMIFS('Data Input'!$F:$F,'Data Input'!$B:$B,$B113,'Data Input'!$K:$K,"missing")</f>
        <v>3138.83</v>
      </c>
      <c r="D113" s="62">
        <f>SUMIFS('Data Input'!$F:$F,'Data Input'!$B:$B,$B113,'Data Input'!$M:$M,"live",'Data Input'!$N:$N,"redact")+SUMIFS('Data Input'!$F:$F,'Data Input'!$B:$B,$B113,'Data Input'!$M:$M,"live",'Data Input'!$N:$N,"ok",'Data Input'!$O:$O,"redact")</f>
        <v>10413895.26</v>
      </c>
      <c r="E113" s="62">
        <f t="shared" si="1"/>
        <v>10417034.09</v>
      </c>
    </row>
    <row r="114" spans="2:5" x14ac:dyDescent="0.2">
      <c r="B114" s="55" t="s">
        <v>12533</v>
      </c>
      <c r="C114" s="62">
        <f>SUMIFS('Data Input'!$F:$F,'Data Input'!$B:$B,$B114,'Data Input'!$M:$M,"terminated")+SUMIFS('Data Input'!$F:$F,'Data Input'!$B:$B,$B114,'Data Input'!$M:$M,"invalid")+SUMIFS('Data Input'!$F:$F,'Data Input'!$B:$B,$B114,'Data Input'!$L:$L,"missing")+SUMIFS('Data Input'!$F:$F,'Data Input'!$B:$B,$B114,'Data Input'!$K:$K,"invalid")+SUMIFS('Data Input'!$F:$F,'Data Input'!$B:$B,$B114,'Data Input'!$K:$K,"missing")</f>
        <v>20683.97</v>
      </c>
      <c r="D114" s="62">
        <f>SUMIFS('Data Input'!$F:$F,'Data Input'!$B:$B,$B114,'Data Input'!$M:$M,"live",'Data Input'!$N:$N,"redact")+SUMIFS('Data Input'!$F:$F,'Data Input'!$B:$B,$B114,'Data Input'!$M:$M,"live",'Data Input'!$N:$N,"ok",'Data Input'!$O:$O,"redact")</f>
        <v>97869502.399999976</v>
      </c>
      <c r="E114" s="62">
        <f t="shared" si="1"/>
        <v>97890186.369999975</v>
      </c>
    </row>
    <row r="115" spans="2:5" x14ac:dyDescent="0.2">
      <c r="B115" s="55" t="s">
        <v>12534</v>
      </c>
      <c r="C115" s="62">
        <f>SUMIFS('Data Input'!$F:$F,'Data Input'!$B:$B,$B115,'Data Input'!$M:$M,"terminated")+SUMIFS('Data Input'!$F:$F,'Data Input'!$B:$B,$B115,'Data Input'!$M:$M,"invalid")+SUMIFS('Data Input'!$F:$F,'Data Input'!$B:$B,$B115,'Data Input'!$L:$L,"missing")+SUMIFS('Data Input'!$F:$F,'Data Input'!$B:$B,$B115,'Data Input'!$K:$K,"invalid")+SUMIFS('Data Input'!$F:$F,'Data Input'!$B:$B,$B115,'Data Input'!$K:$K,"missing")</f>
        <v>41837.300000000003</v>
      </c>
      <c r="D115" s="62">
        <f>SUMIFS('Data Input'!$F:$F,'Data Input'!$B:$B,$B115,'Data Input'!$M:$M,"live",'Data Input'!$N:$N,"redact")+SUMIFS('Data Input'!$F:$F,'Data Input'!$B:$B,$B115,'Data Input'!$M:$M,"live",'Data Input'!$N:$N,"ok",'Data Input'!$O:$O,"redact")</f>
        <v>188720504.46000001</v>
      </c>
      <c r="E115" s="62">
        <f t="shared" si="1"/>
        <v>188762341.76000002</v>
      </c>
    </row>
    <row r="116" spans="2:5" x14ac:dyDescent="0.2">
      <c r="B116" s="55" t="s">
        <v>12535</v>
      </c>
      <c r="C116" s="62">
        <f>SUMIFS('Data Input'!$F:$F,'Data Input'!$B:$B,$B116,'Data Input'!$M:$M,"terminated")+SUMIFS('Data Input'!$F:$F,'Data Input'!$B:$B,$B116,'Data Input'!$M:$M,"invalid")+SUMIFS('Data Input'!$F:$F,'Data Input'!$B:$B,$B116,'Data Input'!$L:$L,"missing")+SUMIFS('Data Input'!$F:$F,'Data Input'!$B:$B,$B116,'Data Input'!$K:$K,"invalid")+SUMIFS('Data Input'!$F:$F,'Data Input'!$B:$B,$B116,'Data Input'!$K:$K,"missing")</f>
        <v>4606.3999999999996</v>
      </c>
      <c r="D116" s="62">
        <f>SUMIFS('Data Input'!$F:$F,'Data Input'!$B:$B,$B116,'Data Input'!$M:$M,"live",'Data Input'!$N:$N,"redact")+SUMIFS('Data Input'!$F:$F,'Data Input'!$B:$B,$B116,'Data Input'!$M:$M,"live",'Data Input'!$N:$N,"ok",'Data Input'!$O:$O,"redact")</f>
        <v>36958405.82</v>
      </c>
      <c r="E116" s="62">
        <f t="shared" si="1"/>
        <v>36963012.219999999</v>
      </c>
    </row>
    <row r="117" spans="2:5" x14ac:dyDescent="0.2">
      <c r="B117" s="55" t="s">
        <v>12536</v>
      </c>
      <c r="C117" s="62">
        <f>SUMIFS('Data Input'!$F:$F,'Data Input'!$B:$B,$B117,'Data Input'!$M:$M,"terminated")+SUMIFS('Data Input'!$F:$F,'Data Input'!$B:$B,$B117,'Data Input'!$M:$M,"invalid")+SUMIFS('Data Input'!$F:$F,'Data Input'!$B:$B,$B117,'Data Input'!$L:$L,"missing")+SUMIFS('Data Input'!$F:$F,'Data Input'!$B:$B,$B117,'Data Input'!$K:$K,"invalid")+SUMIFS('Data Input'!$F:$F,'Data Input'!$B:$B,$B117,'Data Input'!$K:$K,"missing")</f>
        <v>9526.24</v>
      </c>
      <c r="D117" s="62">
        <f>SUMIFS('Data Input'!$F:$F,'Data Input'!$B:$B,$B117,'Data Input'!$M:$M,"live",'Data Input'!$N:$N,"redact")+SUMIFS('Data Input'!$F:$F,'Data Input'!$B:$B,$B117,'Data Input'!$M:$M,"live",'Data Input'!$N:$N,"ok",'Data Input'!$O:$O,"redact")</f>
        <v>43034808.609999999</v>
      </c>
      <c r="E117" s="62">
        <f t="shared" si="1"/>
        <v>43044334.850000001</v>
      </c>
    </row>
    <row r="118" spans="2:5" x14ac:dyDescent="0.2">
      <c r="B118" s="55" t="s">
        <v>12537</v>
      </c>
      <c r="C118" s="62">
        <f>SUMIFS('Data Input'!$F:$F,'Data Input'!$B:$B,$B118,'Data Input'!$M:$M,"terminated")+SUMIFS('Data Input'!$F:$F,'Data Input'!$B:$B,$B118,'Data Input'!$M:$M,"invalid")+SUMIFS('Data Input'!$F:$F,'Data Input'!$B:$B,$B118,'Data Input'!$L:$L,"missing")+SUMIFS('Data Input'!$F:$F,'Data Input'!$B:$B,$B118,'Data Input'!$K:$K,"invalid")+SUMIFS('Data Input'!$F:$F,'Data Input'!$B:$B,$B118,'Data Input'!$K:$K,"missing")</f>
        <v>0</v>
      </c>
      <c r="D118" s="62">
        <f>SUMIFS('Data Input'!$F:$F,'Data Input'!$B:$B,$B118,'Data Input'!$M:$M,"live",'Data Input'!$N:$N,"redact")+SUMIFS('Data Input'!$F:$F,'Data Input'!$B:$B,$B118,'Data Input'!$M:$M,"live",'Data Input'!$N:$N,"ok",'Data Input'!$O:$O,"redact")</f>
        <v>59688991.899999991</v>
      </c>
      <c r="E118" s="62">
        <f t="shared" si="1"/>
        <v>59688991.899999991</v>
      </c>
    </row>
    <row r="119" spans="2:5" x14ac:dyDescent="0.2">
      <c r="B119" s="55" t="s">
        <v>12538</v>
      </c>
      <c r="C119" s="62">
        <f>SUMIFS('Data Input'!$F:$F,'Data Input'!$B:$B,$B119,'Data Input'!$M:$M,"terminated")+SUMIFS('Data Input'!$F:$F,'Data Input'!$B:$B,$B119,'Data Input'!$M:$M,"invalid")+SUMIFS('Data Input'!$F:$F,'Data Input'!$B:$B,$B119,'Data Input'!$L:$L,"missing")+SUMIFS('Data Input'!$F:$F,'Data Input'!$B:$B,$B119,'Data Input'!$K:$K,"invalid")+SUMIFS('Data Input'!$F:$F,'Data Input'!$B:$B,$B119,'Data Input'!$K:$K,"missing")</f>
        <v>0</v>
      </c>
      <c r="D119" s="62">
        <f>SUMIFS('Data Input'!$F:$F,'Data Input'!$B:$B,$B119,'Data Input'!$M:$M,"live",'Data Input'!$N:$N,"redact")+SUMIFS('Data Input'!$F:$F,'Data Input'!$B:$B,$B119,'Data Input'!$M:$M,"live",'Data Input'!$N:$N,"ok",'Data Input'!$O:$O,"redact")</f>
        <v>23765924.330000002</v>
      </c>
      <c r="E119" s="62">
        <f t="shared" si="1"/>
        <v>23765924.330000002</v>
      </c>
    </row>
    <row r="120" spans="2:5" x14ac:dyDescent="0.2">
      <c r="B120" s="55" t="s">
        <v>12539</v>
      </c>
      <c r="C120" s="62">
        <f>SUMIFS('Data Input'!$F:$F,'Data Input'!$B:$B,$B120,'Data Input'!$M:$M,"terminated")+SUMIFS('Data Input'!$F:$F,'Data Input'!$B:$B,$B120,'Data Input'!$M:$M,"invalid")+SUMIFS('Data Input'!$F:$F,'Data Input'!$B:$B,$B120,'Data Input'!$L:$L,"missing")+SUMIFS('Data Input'!$F:$F,'Data Input'!$B:$B,$B120,'Data Input'!$K:$K,"invalid")+SUMIFS('Data Input'!$F:$F,'Data Input'!$B:$B,$B120,'Data Input'!$K:$K,"missing")</f>
        <v>0</v>
      </c>
      <c r="D120" s="62">
        <f>SUMIFS('Data Input'!$F:$F,'Data Input'!$B:$B,$B120,'Data Input'!$M:$M,"live",'Data Input'!$N:$N,"redact")+SUMIFS('Data Input'!$F:$F,'Data Input'!$B:$B,$B120,'Data Input'!$M:$M,"live",'Data Input'!$N:$N,"ok",'Data Input'!$O:$O,"redact")</f>
        <v>0</v>
      </c>
      <c r="E120" s="62">
        <f t="shared" si="1"/>
        <v>0</v>
      </c>
    </row>
    <row r="121" spans="2:5" x14ac:dyDescent="0.2">
      <c r="B121" s="55" t="s">
        <v>12540</v>
      </c>
      <c r="C121" s="62">
        <f>SUMIFS('Data Input'!$F:$F,'Data Input'!$B:$B,$B121,'Data Input'!$M:$M,"terminated")+SUMIFS('Data Input'!$F:$F,'Data Input'!$B:$B,$B121,'Data Input'!$M:$M,"invalid")+SUMIFS('Data Input'!$F:$F,'Data Input'!$B:$B,$B121,'Data Input'!$L:$L,"missing")+SUMIFS('Data Input'!$F:$F,'Data Input'!$B:$B,$B121,'Data Input'!$K:$K,"invalid")+SUMIFS('Data Input'!$F:$F,'Data Input'!$B:$B,$B121,'Data Input'!$K:$K,"missing")</f>
        <v>0</v>
      </c>
      <c r="D121" s="62">
        <f>SUMIFS('Data Input'!$F:$F,'Data Input'!$B:$B,$B121,'Data Input'!$M:$M,"live",'Data Input'!$N:$N,"redact")+SUMIFS('Data Input'!$F:$F,'Data Input'!$B:$B,$B121,'Data Input'!$M:$M,"live",'Data Input'!$N:$N,"ok",'Data Input'!$O:$O,"redact")</f>
        <v>62787364.110000007</v>
      </c>
      <c r="E121" s="62">
        <f t="shared" si="1"/>
        <v>62787364.110000007</v>
      </c>
    </row>
    <row r="122" spans="2:5" x14ac:dyDescent="0.2">
      <c r="B122" s="55" t="s">
        <v>12541</v>
      </c>
      <c r="C122" s="62">
        <f>SUMIFS('Data Input'!$F:$F,'Data Input'!$B:$B,$B122,'Data Input'!$M:$M,"terminated")+SUMIFS('Data Input'!$F:$F,'Data Input'!$B:$B,$B122,'Data Input'!$M:$M,"invalid")+SUMIFS('Data Input'!$F:$F,'Data Input'!$B:$B,$B122,'Data Input'!$L:$L,"missing")+SUMIFS('Data Input'!$F:$F,'Data Input'!$B:$B,$B122,'Data Input'!$K:$K,"invalid")+SUMIFS('Data Input'!$F:$F,'Data Input'!$B:$B,$B122,'Data Input'!$K:$K,"missing")</f>
        <v>0</v>
      </c>
      <c r="D122" s="62">
        <f>SUMIFS('Data Input'!$F:$F,'Data Input'!$B:$B,$B122,'Data Input'!$M:$M,"live",'Data Input'!$N:$N,"redact")+SUMIFS('Data Input'!$F:$F,'Data Input'!$B:$B,$B122,'Data Input'!$M:$M,"live",'Data Input'!$N:$N,"ok",'Data Input'!$O:$O,"redact")</f>
        <v>65336551.060000017</v>
      </c>
      <c r="E122" s="62">
        <f t="shared" si="1"/>
        <v>65336551.060000017</v>
      </c>
    </row>
    <row r="123" spans="2:5" x14ac:dyDescent="0.2">
      <c r="B123" s="55" t="s">
        <v>12542</v>
      </c>
      <c r="C123" s="62">
        <f>SUMIFS('Data Input'!$F:$F,'Data Input'!$B:$B,$B123,'Data Input'!$M:$M,"terminated")+SUMIFS('Data Input'!$F:$F,'Data Input'!$B:$B,$B123,'Data Input'!$M:$M,"invalid")+SUMIFS('Data Input'!$F:$F,'Data Input'!$B:$B,$B123,'Data Input'!$L:$L,"missing")+SUMIFS('Data Input'!$F:$F,'Data Input'!$B:$B,$B123,'Data Input'!$K:$K,"invalid")+SUMIFS('Data Input'!$F:$F,'Data Input'!$B:$B,$B123,'Data Input'!$K:$K,"missing")</f>
        <v>0</v>
      </c>
      <c r="D123" s="62">
        <f>SUMIFS('Data Input'!$F:$F,'Data Input'!$B:$B,$B123,'Data Input'!$M:$M,"live",'Data Input'!$N:$N,"redact")+SUMIFS('Data Input'!$F:$F,'Data Input'!$B:$B,$B123,'Data Input'!$M:$M,"live",'Data Input'!$N:$N,"ok",'Data Input'!$O:$O,"redact")</f>
        <v>40176801.339999989</v>
      </c>
      <c r="E123" s="62">
        <f t="shared" si="1"/>
        <v>40176801.339999989</v>
      </c>
    </row>
    <row r="124" spans="2:5" x14ac:dyDescent="0.2">
      <c r="B124" s="55" t="s">
        <v>12543</v>
      </c>
      <c r="C124" s="62">
        <f>SUMIFS('Data Input'!$F:$F,'Data Input'!$B:$B,$B124,'Data Input'!$M:$M,"terminated")+SUMIFS('Data Input'!$F:$F,'Data Input'!$B:$B,$B124,'Data Input'!$M:$M,"invalid")+SUMIFS('Data Input'!$F:$F,'Data Input'!$B:$B,$B124,'Data Input'!$L:$L,"missing")+SUMIFS('Data Input'!$F:$F,'Data Input'!$B:$B,$B124,'Data Input'!$K:$K,"invalid")+SUMIFS('Data Input'!$F:$F,'Data Input'!$B:$B,$B124,'Data Input'!$K:$K,"missing")</f>
        <v>0</v>
      </c>
      <c r="D124" s="62">
        <f>SUMIFS('Data Input'!$F:$F,'Data Input'!$B:$B,$B124,'Data Input'!$M:$M,"live",'Data Input'!$N:$N,"redact")+SUMIFS('Data Input'!$F:$F,'Data Input'!$B:$B,$B124,'Data Input'!$M:$M,"live",'Data Input'!$N:$N,"ok",'Data Input'!$O:$O,"redact")</f>
        <v>5643803.04</v>
      </c>
      <c r="E124" s="62">
        <f t="shared" si="1"/>
        <v>5643803.04</v>
      </c>
    </row>
    <row r="125" spans="2:5" x14ac:dyDescent="0.2">
      <c r="B125" s="55" t="s">
        <v>12544</v>
      </c>
      <c r="C125" s="62">
        <f>SUMIFS('Data Input'!$F:$F,'Data Input'!$B:$B,$B125,'Data Input'!$M:$M,"terminated")+SUMIFS('Data Input'!$F:$F,'Data Input'!$B:$B,$B125,'Data Input'!$M:$M,"invalid")+SUMIFS('Data Input'!$F:$F,'Data Input'!$B:$B,$B125,'Data Input'!$L:$L,"missing")+SUMIFS('Data Input'!$F:$F,'Data Input'!$B:$B,$B125,'Data Input'!$K:$K,"invalid")+SUMIFS('Data Input'!$F:$F,'Data Input'!$B:$B,$B125,'Data Input'!$K:$K,"missing")</f>
        <v>0</v>
      </c>
      <c r="D125" s="62">
        <f>SUMIFS('Data Input'!$F:$F,'Data Input'!$B:$B,$B125,'Data Input'!$M:$M,"live",'Data Input'!$N:$N,"redact")+SUMIFS('Data Input'!$F:$F,'Data Input'!$B:$B,$B125,'Data Input'!$M:$M,"live",'Data Input'!$N:$N,"ok",'Data Input'!$O:$O,"redact")</f>
        <v>11394408.73</v>
      </c>
      <c r="E125" s="62">
        <f t="shared" si="1"/>
        <v>11394408.73</v>
      </c>
    </row>
    <row r="126" spans="2:5" x14ac:dyDescent="0.2">
      <c r="B126" s="55" t="s">
        <v>12545</v>
      </c>
      <c r="C126" s="62">
        <f>SUMIFS('Data Input'!$F:$F,'Data Input'!$B:$B,$B126,'Data Input'!$M:$M,"terminated")+SUMIFS('Data Input'!$F:$F,'Data Input'!$B:$B,$B126,'Data Input'!$M:$M,"invalid")+SUMIFS('Data Input'!$F:$F,'Data Input'!$B:$B,$B126,'Data Input'!$L:$L,"missing")+SUMIFS('Data Input'!$F:$F,'Data Input'!$B:$B,$B126,'Data Input'!$K:$K,"invalid")+SUMIFS('Data Input'!$F:$F,'Data Input'!$B:$B,$B126,'Data Input'!$K:$K,"missing")</f>
        <v>20648.25</v>
      </c>
      <c r="D126" s="62">
        <f>SUMIFS('Data Input'!$F:$F,'Data Input'!$B:$B,$B126,'Data Input'!$M:$M,"live",'Data Input'!$N:$N,"redact")+SUMIFS('Data Input'!$F:$F,'Data Input'!$B:$B,$B126,'Data Input'!$M:$M,"live",'Data Input'!$N:$N,"ok",'Data Input'!$O:$O,"redact")</f>
        <v>42728251.559999995</v>
      </c>
      <c r="E126" s="62">
        <f t="shared" si="1"/>
        <v>42748899.809999995</v>
      </c>
    </row>
    <row r="127" spans="2:5" x14ac:dyDescent="0.2">
      <c r="B127" s="55" t="s">
        <v>12546</v>
      </c>
      <c r="C127" s="62">
        <f>SUMIFS('Data Input'!$F:$F,'Data Input'!$B:$B,$B127,'Data Input'!$M:$M,"terminated")+SUMIFS('Data Input'!$F:$F,'Data Input'!$B:$B,$B127,'Data Input'!$M:$M,"invalid")+SUMIFS('Data Input'!$F:$F,'Data Input'!$B:$B,$B127,'Data Input'!$L:$L,"missing")+SUMIFS('Data Input'!$F:$F,'Data Input'!$B:$B,$B127,'Data Input'!$K:$K,"invalid")+SUMIFS('Data Input'!$F:$F,'Data Input'!$B:$B,$B127,'Data Input'!$K:$K,"missing")</f>
        <v>12802.69</v>
      </c>
      <c r="D127" s="62">
        <f>SUMIFS('Data Input'!$F:$F,'Data Input'!$B:$B,$B127,'Data Input'!$M:$M,"live",'Data Input'!$N:$N,"redact")+SUMIFS('Data Input'!$F:$F,'Data Input'!$B:$B,$B127,'Data Input'!$M:$M,"live",'Data Input'!$N:$N,"ok",'Data Input'!$O:$O,"redact")</f>
        <v>114180791.84000002</v>
      </c>
      <c r="E127" s="62">
        <f t="shared" si="1"/>
        <v>114193594.53000002</v>
      </c>
    </row>
    <row r="128" spans="2:5" x14ac:dyDescent="0.2">
      <c r="B128" s="55" t="s">
        <v>12547</v>
      </c>
      <c r="C128" s="62">
        <f>SUMIFS('Data Input'!$F:$F,'Data Input'!$B:$B,$B128,'Data Input'!$M:$M,"terminated")+SUMIFS('Data Input'!$F:$F,'Data Input'!$B:$B,$B128,'Data Input'!$M:$M,"invalid")+SUMIFS('Data Input'!$F:$F,'Data Input'!$B:$B,$B128,'Data Input'!$L:$L,"missing")+SUMIFS('Data Input'!$F:$F,'Data Input'!$B:$B,$B128,'Data Input'!$K:$K,"invalid")+SUMIFS('Data Input'!$F:$F,'Data Input'!$B:$B,$B128,'Data Input'!$K:$K,"missing")</f>
        <v>0</v>
      </c>
      <c r="D128" s="62">
        <f>SUMIFS('Data Input'!$F:$F,'Data Input'!$B:$B,$B128,'Data Input'!$M:$M,"live",'Data Input'!$N:$N,"redact")+SUMIFS('Data Input'!$F:$F,'Data Input'!$B:$B,$B128,'Data Input'!$M:$M,"live",'Data Input'!$N:$N,"ok",'Data Input'!$O:$O,"redact")</f>
        <v>109568418.81000002</v>
      </c>
      <c r="E128" s="62">
        <f t="shared" si="1"/>
        <v>109568418.81000002</v>
      </c>
    </row>
    <row r="129" spans="2:5" x14ac:dyDescent="0.2">
      <c r="B129" s="55" t="s">
        <v>12548</v>
      </c>
      <c r="C129" s="62">
        <f>SUMIFS('Data Input'!$F:$F,'Data Input'!$B:$B,$B129,'Data Input'!$M:$M,"terminated")+SUMIFS('Data Input'!$F:$F,'Data Input'!$B:$B,$B129,'Data Input'!$M:$M,"invalid")+SUMIFS('Data Input'!$F:$F,'Data Input'!$B:$B,$B129,'Data Input'!$L:$L,"missing")+SUMIFS('Data Input'!$F:$F,'Data Input'!$B:$B,$B129,'Data Input'!$K:$K,"invalid")+SUMIFS('Data Input'!$F:$F,'Data Input'!$B:$B,$B129,'Data Input'!$K:$K,"missing")</f>
        <v>0</v>
      </c>
      <c r="D129" s="62">
        <f>SUMIFS('Data Input'!$F:$F,'Data Input'!$B:$B,$B129,'Data Input'!$M:$M,"live",'Data Input'!$N:$N,"redact")+SUMIFS('Data Input'!$F:$F,'Data Input'!$B:$B,$B129,'Data Input'!$M:$M,"live",'Data Input'!$N:$N,"ok",'Data Input'!$O:$O,"redact")</f>
        <v>64415335.690000005</v>
      </c>
      <c r="E129" s="62">
        <f t="shared" si="1"/>
        <v>64415335.690000005</v>
      </c>
    </row>
    <row r="130" spans="2:5" x14ac:dyDescent="0.2">
      <c r="B130" s="55" t="s">
        <v>12549</v>
      </c>
      <c r="C130" s="62">
        <f>SUMIFS('Data Input'!$F:$F,'Data Input'!$B:$B,$B130,'Data Input'!$M:$M,"terminated")+SUMIFS('Data Input'!$F:$F,'Data Input'!$B:$B,$B130,'Data Input'!$M:$M,"invalid")+SUMIFS('Data Input'!$F:$F,'Data Input'!$B:$B,$B130,'Data Input'!$L:$L,"missing")+SUMIFS('Data Input'!$F:$F,'Data Input'!$B:$B,$B130,'Data Input'!$K:$K,"invalid")+SUMIFS('Data Input'!$F:$F,'Data Input'!$B:$B,$B130,'Data Input'!$K:$K,"missing")</f>
        <v>17817.240000000002</v>
      </c>
      <c r="D130" s="62">
        <f>SUMIFS('Data Input'!$F:$F,'Data Input'!$B:$B,$B130,'Data Input'!$M:$M,"live",'Data Input'!$N:$N,"redact")+SUMIFS('Data Input'!$F:$F,'Data Input'!$B:$B,$B130,'Data Input'!$M:$M,"live",'Data Input'!$N:$N,"ok",'Data Input'!$O:$O,"redact")</f>
        <v>44684421.36999999</v>
      </c>
      <c r="E130" s="62">
        <f t="shared" si="1"/>
        <v>44702238.609999992</v>
      </c>
    </row>
    <row r="131" spans="2:5" x14ac:dyDescent="0.2">
      <c r="B131" s="55" t="s">
        <v>12550</v>
      </c>
      <c r="C131" s="62">
        <f>SUMIFS('Data Input'!$F:$F,'Data Input'!$B:$B,$B131,'Data Input'!$M:$M,"terminated")+SUMIFS('Data Input'!$F:$F,'Data Input'!$B:$B,$B131,'Data Input'!$M:$M,"invalid")+SUMIFS('Data Input'!$F:$F,'Data Input'!$B:$B,$B131,'Data Input'!$L:$L,"missing")+SUMIFS('Data Input'!$F:$F,'Data Input'!$B:$B,$B131,'Data Input'!$K:$K,"invalid")+SUMIFS('Data Input'!$F:$F,'Data Input'!$B:$B,$B131,'Data Input'!$K:$K,"missing")</f>
        <v>5126.4399999999996</v>
      </c>
      <c r="D131" s="62">
        <f>SUMIFS('Data Input'!$F:$F,'Data Input'!$B:$B,$B131,'Data Input'!$M:$M,"live",'Data Input'!$N:$N,"redact")+SUMIFS('Data Input'!$F:$F,'Data Input'!$B:$B,$B131,'Data Input'!$M:$M,"live",'Data Input'!$N:$N,"ok",'Data Input'!$O:$O,"redact")</f>
        <v>20021980.289999999</v>
      </c>
      <c r="E131" s="62">
        <f t="shared" si="1"/>
        <v>20027106.73</v>
      </c>
    </row>
    <row r="132" spans="2:5" x14ac:dyDescent="0.2">
      <c r="B132" s="55" t="s">
        <v>12551</v>
      </c>
      <c r="C132" s="62">
        <f>SUMIFS('Data Input'!$F:$F,'Data Input'!$B:$B,$B132,'Data Input'!$M:$M,"terminated")+SUMIFS('Data Input'!$F:$F,'Data Input'!$B:$B,$B132,'Data Input'!$M:$M,"invalid")+SUMIFS('Data Input'!$F:$F,'Data Input'!$B:$B,$B132,'Data Input'!$L:$L,"missing")+SUMIFS('Data Input'!$F:$F,'Data Input'!$B:$B,$B132,'Data Input'!$K:$K,"invalid")+SUMIFS('Data Input'!$F:$F,'Data Input'!$B:$B,$B132,'Data Input'!$K:$K,"missing")</f>
        <v>193.52</v>
      </c>
      <c r="D132" s="62">
        <f>SUMIFS('Data Input'!$F:$F,'Data Input'!$B:$B,$B132,'Data Input'!$M:$M,"live",'Data Input'!$N:$N,"redact")+SUMIFS('Data Input'!$F:$F,'Data Input'!$B:$B,$B132,'Data Input'!$M:$M,"live",'Data Input'!$N:$N,"ok",'Data Input'!$O:$O,"redact")</f>
        <v>68393554.739999995</v>
      </c>
      <c r="E132" s="62">
        <f t="shared" si="1"/>
        <v>68393748.25999999</v>
      </c>
    </row>
    <row r="133" spans="2:5" x14ac:dyDescent="0.2">
      <c r="B133" s="55" t="s">
        <v>12552</v>
      </c>
      <c r="C133" s="62">
        <f>SUMIFS('Data Input'!$F:$F,'Data Input'!$B:$B,$B133,'Data Input'!$M:$M,"terminated")+SUMIFS('Data Input'!$F:$F,'Data Input'!$B:$B,$B133,'Data Input'!$M:$M,"invalid")+SUMIFS('Data Input'!$F:$F,'Data Input'!$B:$B,$B133,'Data Input'!$L:$L,"missing")+SUMIFS('Data Input'!$F:$F,'Data Input'!$B:$B,$B133,'Data Input'!$K:$K,"invalid")+SUMIFS('Data Input'!$F:$F,'Data Input'!$B:$B,$B133,'Data Input'!$K:$K,"missing")</f>
        <v>4449.25</v>
      </c>
      <c r="D133" s="62">
        <f>SUMIFS('Data Input'!$F:$F,'Data Input'!$B:$B,$B133,'Data Input'!$M:$M,"live",'Data Input'!$N:$N,"redact")+SUMIFS('Data Input'!$F:$F,'Data Input'!$B:$B,$B133,'Data Input'!$M:$M,"live",'Data Input'!$N:$N,"ok",'Data Input'!$O:$O,"redact")</f>
        <v>23261842.66</v>
      </c>
      <c r="E133" s="62">
        <f t="shared" si="1"/>
        <v>23266291.91</v>
      </c>
    </row>
    <row r="134" spans="2:5" x14ac:dyDescent="0.2">
      <c r="B134" s="55" t="s">
        <v>12553</v>
      </c>
      <c r="C134" s="62">
        <f>SUMIFS('Data Input'!$F:$F,'Data Input'!$B:$B,$B134,'Data Input'!$M:$M,"terminated")+SUMIFS('Data Input'!$F:$F,'Data Input'!$B:$B,$B134,'Data Input'!$M:$M,"invalid")+SUMIFS('Data Input'!$F:$F,'Data Input'!$B:$B,$B134,'Data Input'!$L:$L,"missing")+SUMIFS('Data Input'!$F:$F,'Data Input'!$B:$B,$B134,'Data Input'!$K:$K,"invalid")+SUMIFS('Data Input'!$F:$F,'Data Input'!$B:$B,$B134,'Data Input'!$K:$K,"missing")</f>
        <v>344686.18</v>
      </c>
      <c r="D134" s="62">
        <f>SUMIFS('Data Input'!$F:$F,'Data Input'!$B:$B,$B134,'Data Input'!$M:$M,"live",'Data Input'!$N:$N,"redact")+SUMIFS('Data Input'!$F:$F,'Data Input'!$B:$B,$B134,'Data Input'!$M:$M,"live",'Data Input'!$N:$N,"ok",'Data Input'!$O:$O,"redact")</f>
        <v>54239293.82</v>
      </c>
      <c r="E134" s="62">
        <f t="shared" si="1"/>
        <v>54583980</v>
      </c>
    </row>
    <row r="135" spans="2:5" x14ac:dyDescent="0.2">
      <c r="B135" s="55" t="s">
        <v>12554</v>
      </c>
      <c r="C135" s="62">
        <f>SUMIFS('Data Input'!$F:$F,'Data Input'!$B:$B,$B135,'Data Input'!$M:$M,"terminated")+SUMIFS('Data Input'!$F:$F,'Data Input'!$B:$B,$B135,'Data Input'!$M:$M,"invalid")+SUMIFS('Data Input'!$F:$F,'Data Input'!$B:$B,$B135,'Data Input'!$L:$L,"missing")+SUMIFS('Data Input'!$F:$F,'Data Input'!$B:$B,$B135,'Data Input'!$K:$K,"invalid")+SUMIFS('Data Input'!$F:$F,'Data Input'!$B:$B,$B135,'Data Input'!$K:$K,"missing")</f>
        <v>0</v>
      </c>
      <c r="D135" s="62">
        <f>SUMIFS('Data Input'!$F:$F,'Data Input'!$B:$B,$B135,'Data Input'!$M:$M,"live",'Data Input'!$N:$N,"redact")+SUMIFS('Data Input'!$F:$F,'Data Input'!$B:$B,$B135,'Data Input'!$M:$M,"live",'Data Input'!$N:$N,"ok",'Data Input'!$O:$O,"redact")</f>
        <v>35465915.200000003</v>
      </c>
      <c r="E135" s="62">
        <f t="shared" si="1"/>
        <v>35465915.200000003</v>
      </c>
    </row>
    <row r="136" spans="2:5" x14ac:dyDescent="0.2">
      <c r="B136" s="55" t="s">
        <v>12555</v>
      </c>
      <c r="C136" s="62">
        <f>SUMIFS('Data Input'!$F:$F,'Data Input'!$B:$B,$B136,'Data Input'!$M:$M,"terminated")+SUMIFS('Data Input'!$F:$F,'Data Input'!$B:$B,$B136,'Data Input'!$M:$M,"invalid")+SUMIFS('Data Input'!$F:$F,'Data Input'!$B:$B,$B136,'Data Input'!$L:$L,"missing")+SUMIFS('Data Input'!$F:$F,'Data Input'!$B:$B,$B136,'Data Input'!$K:$K,"invalid")+SUMIFS('Data Input'!$F:$F,'Data Input'!$B:$B,$B136,'Data Input'!$K:$K,"missing")</f>
        <v>94384.65</v>
      </c>
      <c r="D136" s="62">
        <f>SUMIFS('Data Input'!$F:$F,'Data Input'!$B:$B,$B136,'Data Input'!$M:$M,"live",'Data Input'!$N:$N,"redact")+SUMIFS('Data Input'!$F:$F,'Data Input'!$B:$B,$B136,'Data Input'!$M:$M,"live",'Data Input'!$N:$N,"ok",'Data Input'!$O:$O,"redact")</f>
        <v>29511124.690000001</v>
      </c>
      <c r="E136" s="62">
        <f t="shared" si="1"/>
        <v>29605509.34</v>
      </c>
    </row>
    <row r="137" spans="2:5" x14ac:dyDescent="0.2">
      <c r="B137" s="55" t="s">
        <v>12556</v>
      </c>
      <c r="C137" s="62">
        <f>SUMIFS('Data Input'!$F:$F,'Data Input'!$B:$B,$B137,'Data Input'!$M:$M,"terminated")+SUMIFS('Data Input'!$F:$F,'Data Input'!$B:$B,$B137,'Data Input'!$M:$M,"invalid")+SUMIFS('Data Input'!$F:$F,'Data Input'!$B:$B,$B137,'Data Input'!$L:$L,"missing")+SUMIFS('Data Input'!$F:$F,'Data Input'!$B:$B,$B137,'Data Input'!$K:$K,"invalid")+SUMIFS('Data Input'!$F:$F,'Data Input'!$B:$B,$B137,'Data Input'!$K:$K,"missing")</f>
        <v>18583.349999999999</v>
      </c>
      <c r="D137" s="62">
        <f>SUMIFS('Data Input'!$F:$F,'Data Input'!$B:$B,$B137,'Data Input'!$M:$M,"live",'Data Input'!$N:$N,"redact")+SUMIFS('Data Input'!$F:$F,'Data Input'!$B:$B,$B137,'Data Input'!$M:$M,"live",'Data Input'!$N:$N,"ok",'Data Input'!$O:$O,"redact")</f>
        <v>5232192.6600000011</v>
      </c>
      <c r="E137" s="62">
        <f t="shared" si="1"/>
        <v>5250776.0100000007</v>
      </c>
    </row>
    <row r="138" spans="2:5" x14ac:dyDescent="0.2">
      <c r="B138" s="55" t="s">
        <v>12557</v>
      </c>
      <c r="C138" s="62">
        <f>SUMIFS('Data Input'!$F:$F,'Data Input'!$B:$B,$B138,'Data Input'!$M:$M,"terminated")+SUMIFS('Data Input'!$F:$F,'Data Input'!$B:$B,$B138,'Data Input'!$M:$M,"invalid")+SUMIFS('Data Input'!$F:$F,'Data Input'!$B:$B,$B138,'Data Input'!$L:$L,"missing")+SUMIFS('Data Input'!$F:$F,'Data Input'!$B:$B,$B138,'Data Input'!$K:$K,"invalid")+SUMIFS('Data Input'!$F:$F,'Data Input'!$B:$B,$B138,'Data Input'!$K:$K,"missing")</f>
        <v>57000.19</v>
      </c>
      <c r="D138" s="62">
        <f>SUMIFS('Data Input'!$F:$F,'Data Input'!$B:$B,$B138,'Data Input'!$M:$M,"live",'Data Input'!$N:$N,"redact")+SUMIFS('Data Input'!$F:$F,'Data Input'!$B:$B,$B138,'Data Input'!$M:$M,"live",'Data Input'!$N:$N,"ok",'Data Input'!$O:$O,"redact")</f>
        <v>156476186.86999997</v>
      </c>
      <c r="E138" s="62">
        <f t="shared" si="1"/>
        <v>156533187.05999997</v>
      </c>
    </row>
    <row r="139" spans="2:5" x14ac:dyDescent="0.2">
      <c r="B139" s="55" t="s">
        <v>12558</v>
      </c>
      <c r="C139" s="62">
        <f>SUMIFS('Data Input'!$F:$F,'Data Input'!$B:$B,$B139,'Data Input'!$M:$M,"terminated")+SUMIFS('Data Input'!$F:$F,'Data Input'!$B:$B,$B139,'Data Input'!$M:$M,"invalid")+SUMIFS('Data Input'!$F:$F,'Data Input'!$B:$B,$B139,'Data Input'!$L:$L,"missing")+SUMIFS('Data Input'!$F:$F,'Data Input'!$B:$B,$B139,'Data Input'!$K:$K,"invalid")+SUMIFS('Data Input'!$F:$F,'Data Input'!$B:$B,$B139,'Data Input'!$K:$K,"missing")</f>
        <v>66284.430000000008</v>
      </c>
      <c r="D139" s="62">
        <f>SUMIFS('Data Input'!$F:$F,'Data Input'!$B:$B,$B139,'Data Input'!$M:$M,"live",'Data Input'!$N:$N,"redact")+SUMIFS('Data Input'!$F:$F,'Data Input'!$B:$B,$B139,'Data Input'!$M:$M,"live",'Data Input'!$N:$N,"ok",'Data Input'!$O:$O,"redact")</f>
        <v>37127791.329999998</v>
      </c>
      <c r="E139" s="62">
        <f t="shared" si="1"/>
        <v>37194075.759999998</v>
      </c>
    </row>
    <row r="140" spans="2:5" x14ac:dyDescent="0.2">
      <c r="B140" s="55" t="s">
        <v>12559</v>
      </c>
      <c r="C140" s="62">
        <f>SUMIFS('Data Input'!$F:$F,'Data Input'!$B:$B,$B140,'Data Input'!$M:$M,"terminated")+SUMIFS('Data Input'!$F:$F,'Data Input'!$B:$B,$B140,'Data Input'!$M:$M,"invalid")+SUMIFS('Data Input'!$F:$F,'Data Input'!$B:$B,$B140,'Data Input'!$L:$L,"missing")+SUMIFS('Data Input'!$F:$F,'Data Input'!$B:$B,$B140,'Data Input'!$K:$K,"invalid")+SUMIFS('Data Input'!$F:$F,'Data Input'!$B:$B,$B140,'Data Input'!$K:$K,"missing")</f>
        <v>39692.67</v>
      </c>
      <c r="D140" s="62">
        <f>SUMIFS('Data Input'!$F:$F,'Data Input'!$B:$B,$B140,'Data Input'!$M:$M,"live",'Data Input'!$N:$N,"redact")+SUMIFS('Data Input'!$F:$F,'Data Input'!$B:$B,$B140,'Data Input'!$M:$M,"live",'Data Input'!$N:$N,"ok",'Data Input'!$O:$O,"redact")</f>
        <v>35364457.169999994</v>
      </c>
      <c r="E140" s="62">
        <f t="shared" si="1"/>
        <v>35404149.839999996</v>
      </c>
    </row>
    <row r="141" spans="2:5" x14ac:dyDescent="0.2">
      <c r="B141" s="55" t="s">
        <v>12560</v>
      </c>
      <c r="C141" s="62">
        <f>SUMIFS('Data Input'!$F:$F,'Data Input'!$B:$B,$B141,'Data Input'!$M:$M,"terminated")+SUMIFS('Data Input'!$F:$F,'Data Input'!$B:$B,$B141,'Data Input'!$M:$M,"invalid")+SUMIFS('Data Input'!$F:$F,'Data Input'!$B:$B,$B141,'Data Input'!$L:$L,"missing")+SUMIFS('Data Input'!$F:$F,'Data Input'!$B:$B,$B141,'Data Input'!$K:$K,"invalid")+SUMIFS('Data Input'!$F:$F,'Data Input'!$B:$B,$B141,'Data Input'!$K:$K,"missing")</f>
        <v>0</v>
      </c>
      <c r="D141" s="62">
        <f>SUMIFS('Data Input'!$F:$F,'Data Input'!$B:$B,$B141,'Data Input'!$M:$M,"live",'Data Input'!$N:$N,"redact")+SUMIFS('Data Input'!$F:$F,'Data Input'!$B:$B,$B141,'Data Input'!$M:$M,"live",'Data Input'!$N:$N,"ok",'Data Input'!$O:$O,"redact")</f>
        <v>42584448.080000013</v>
      </c>
      <c r="E141" s="62">
        <f t="shared" si="1"/>
        <v>42584448.080000013</v>
      </c>
    </row>
    <row r="142" spans="2:5" x14ac:dyDescent="0.2">
      <c r="B142" s="55" t="s">
        <v>12561</v>
      </c>
      <c r="C142" s="62">
        <f>SUMIFS('Data Input'!$F:$F,'Data Input'!$B:$B,$B142,'Data Input'!$M:$M,"terminated")+SUMIFS('Data Input'!$F:$F,'Data Input'!$B:$B,$B142,'Data Input'!$M:$M,"invalid")+SUMIFS('Data Input'!$F:$F,'Data Input'!$B:$B,$B142,'Data Input'!$L:$L,"missing")+SUMIFS('Data Input'!$F:$F,'Data Input'!$B:$B,$B142,'Data Input'!$K:$K,"invalid")+SUMIFS('Data Input'!$F:$F,'Data Input'!$B:$B,$B142,'Data Input'!$K:$K,"missing")</f>
        <v>9435.85</v>
      </c>
      <c r="D142" s="62">
        <f>SUMIFS('Data Input'!$F:$F,'Data Input'!$B:$B,$B142,'Data Input'!$M:$M,"live",'Data Input'!$N:$N,"redact")+SUMIFS('Data Input'!$F:$F,'Data Input'!$B:$B,$B142,'Data Input'!$M:$M,"live",'Data Input'!$N:$N,"ok",'Data Input'!$O:$O,"redact")</f>
        <v>36590096.830000006</v>
      </c>
      <c r="E142" s="62">
        <f t="shared" si="1"/>
        <v>36599532.680000007</v>
      </c>
    </row>
    <row r="143" spans="2:5" x14ac:dyDescent="0.2">
      <c r="B143" s="55" t="s">
        <v>12562</v>
      </c>
      <c r="C143" s="62">
        <f>SUMIFS('Data Input'!$F:$F,'Data Input'!$B:$B,$B143,'Data Input'!$M:$M,"terminated")+SUMIFS('Data Input'!$F:$F,'Data Input'!$B:$B,$B143,'Data Input'!$M:$M,"invalid")+SUMIFS('Data Input'!$F:$F,'Data Input'!$B:$B,$B143,'Data Input'!$L:$L,"missing")+SUMIFS('Data Input'!$F:$F,'Data Input'!$B:$B,$B143,'Data Input'!$K:$K,"invalid")+SUMIFS('Data Input'!$F:$F,'Data Input'!$B:$B,$B143,'Data Input'!$K:$K,"missing")</f>
        <v>0</v>
      </c>
      <c r="D143" s="62">
        <f>SUMIFS('Data Input'!$F:$F,'Data Input'!$B:$B,$B143,'Data Input'!$M:$M,"live",'Data Input'!$N:$N,"redact")+SUMIFS('Data Input'!$F:$F,'Data Input'!$B:$B,$B143,'Data Input'!$M:$M,"live",'Data Input'!$N:$N,"ok",'Data Input'!$O:$O,"redact")</f>
        <v>11735259.960000003</v>
      </c>
      <c r="E143" s="62">
        <f t="shared" si="1"/>
        <v>11735259.960000003</v>
      </c>
    </row>
    <row r="144" spans="2:5" x14ac:dyDescent="0.2">
      <c r="B144" s="55" t="s">
        <v>12563</v>
      </c>
      <c r="C144" s="62">
        <f>SUMIFS('Data Input'!$F:$F,'Data Input'!$B:$B,$B144,'Data Input'!$M:$M,"terminated")+SUMIFS('Data Input'!$F:$F,'Data Input'!$B:$B,$B144,'Data Input'!$M:$M,"invalid")+SUMIFS('Data Input'!$F:$F,'Data Input'!$B:$B,$B144,'Data Input'!$L:$L,"missing")+SUMIFS('Data Input'!$F:$F,'Data Input'!$B:$B,$B144,'Data Input'!$K:$K,"invalid")+SUMIFS('Data Input'!$F:$F,'Data Input'!$B:$B,$B144,'Data Input'!$K:$K,"missing")</f>
        <v>10305.68</v>
      </c>
      <c r="D144" s="62">
        <f>SUMIFS('Data Input'!$F:$F,'Data Input'!$B:$B,$B144,'Data Input'!$M:$M,"live",'Data Input'!$N:$N,"redact")+SUMIFS('Data Input'!$F:$F,'Data Input'!$B:$B,$B144,'Data Input'!$M:$M,"live",'Data Input'!$N:$N,"ok",'Data Input'!$O:$O,"redact")</f>
        <v>26931850.529999997</v>
      </c>
      <c r="E144" s="62">
        <f t="shared" si="1"/>
        <v>26942156.209999997</v>
      </c>
    </row>
    <row r="145" spans="2:6" x14ac:dyDescent="0.2">
      <c r="B145" s="55" t="s">
        <v>12564</v>
      </c>
      <c r="C145" s="62">
        <f>SUMIFS('Data Input'!$F:$F,'Data Input'!$B:$B,$B145,'Data Input'!$M:$M,"terminated")+SUMIFS('Data Input'!$F:$F,'Data Input'!$B:$B,$B145,'Data Input'!$M:$M,"invalid")+SUMIFS('Data Input'!$F:$F,'Data Input'!$B:$B,$B145,'Data Input'!$L:$L,"missing")+SUMIFS('Data Input'!$F:$F,'Data Input'!$B:$B,$B145,'Data Input'!$K:$K,"invalid")+SUMIFS('Data Input'!$F:$F,'Data Input'!$B:$B,$B145,'Data Input'!$K:$K,"missing")</f>
        <v>63244.25</v>
      </c>
      <c r="D145" s="62">
        <f>SUMIFS('Data Input'!$F:$F,'Data Input'!$B:$B,$B145,'Data Input'!$M:$M,"live",'Data Input'!$N:$N,"redact")+SUMIFS('Data Input'!$F:$F,'Data Input'!$B:$B,$B145,'Data Input'!$M:$M,"live",'Data Input'!$N:$N,"ok",'Data Input'!$O:$O,"redact")</f>
        <v>33369712.789999992</v>
      </c>
      <c r="E145" s="62">
        <f t="shared" si="1"/>
        <v>33432957.039999992</v>
      </c>
    </row>
    <row r="146" spans="2:6" x14ac:dyDescent="0.2">
      <c r="B146" s="55" t="s">
        <v>12565</v>
      </c>
      <c r="C146" s="62">
        <f>SUMIFS('Data Input'!$F:$F,'Data Input'!$B:$B,$B146,'Data Input'!$M:$M,"terminated")+SUMIFS('Data Input'!$F:$F,'Data Input'!$B:$B,$B146,'Data Input'!$M:$M,"invalid")+SUMIFS('Data Input'!$F:$F,'Data Input'!$B:$B,$B146,'Data Input'!$L:$L,"missing")+SUMIFS('Data Input'!$F:$F,'Data Input'!$B:$B,$B146,'Data Input'!$K:$K,"invalid")+SUMIFS('Data Input'!$F:$F,'Data Input'!$B:$B,$B146,'Data Input'!$K:$K,"missing")</f>
        <v>0</v>
      </c>
      <c r="D146" s="62">
        <f>SUMIFS('Data Input'!$F:$F,'Data Input'!$B:$B,$B146,'Data Input'!$M:$M,"live",'Data Input'!$N:$N,"redact")+SUMIFS('Data Input'!$F:$F,'Data Input'!$B:$B,$B146,'Data Input'!$M:$M,"live",'Data Input'!$N:$N,"ok",'Data Input'!$O:$O,"redact")</f>
        <v>17047430.84</v>
      </c>
      <c r="E146" s="62">
        <f t="shared" si="1"/>
        <v>17047430.84</v>
      </c>
    </row>
    <row r="147" spans="2:6" x14ac:dyDescent="0.2">
      <c r="B147" s="55" t="s">
        <v>12566</v>
      </c>
      <c r="C147" s="62">
        <f>SUMIFS('Data Input'!$F:$F,'Data Input'!$B:$B,$B147,'Data Input'!$M:$M,"terminated")+SUMIFS('Data Input'!$F:$F,'Data Input'!$B:$B,$B147,'Data Input'!$M:$M,"invalid")+SUMIFS('Data Input'!$F:$F,'Data Input'!$B:$B,$B147,'Data Input'!$L:$L,"missing")+SUMIFS('Data Input'!$F:$F,'Data Input'!$B:$B,$B147,'Data Input'!$K:$K,"invalid")+SUMIFS('Data Input'!$F:$F,'Data Input'!$B:$B,$B147,'Data Input'!$K:$K,"missing")</f>
        <v>651651.76</v>
      </c>
      <c r="D147" s="62">
        <f>SUMIFS('Data Input'!$F:$F,'Data Input'!$B:$B,$B147,'Data Input'!$M:$M,"live",'Data Input'!$N:$N,"redact")+SUMIFS('Data Input'!$F:$F,'Data Input'!$B:$B,$B147,'Data Input'!$M:$M,"live",'Data Input'!$N:$N,"ok",'Data Input'!$O:$O,"redact")</f>
        <v>109413312.91999999</v>
      </c>
      <c r="E147" s="62">
        <f t="shared" si="1"/>
        <v>110064964.67999999</v>
      </c>
    </row>
    <row r="148" spans="2:6" x14ac:dyDescent="0.2">
      <c r="B148" s="55" t="s">
        <v>12567</v>
      </c>
      <c r="C148" s="62">
        <f>SUMIFS('Data Input'!$F:$F,'Data Input'!$B:$B,$B148,'Data Input'!$M:$M,"terminated")+SUMIFS('Data Input'!$F:$F,'Data Input'!$B:$B,$B148,'Data Input'!$M:$M,"invalid")+SUMIFS('Data Input'!$F:$F,'Data Input'!$B:$B,$B148,'Data Input'!$L:$L,"missing")+SUMIFS('Data Input'!$F:$F,'Data Input'!$B:$B,$B148,'Data Input'!$K:$K,"invalid")+SUMIFS('Data Input'!$F:$F,'Data Input'!$B:$B,$B148,'Data Input'!$K:$K,"missing")</f>
        <v>0</v>
      </c>
      <c r="D148" s="62">
        <f>SUMIFS('Data Input'!$F:$F,'Data Input'!$B:$B,$B148,'Data Input'!$M:$M,"live",'Data Input'!$N:$N,"redact")+SUMIFS('Data Input'!$F:$F,'Data Input'!$B:$B,$B148,'Data Input'!$M:$M,"live",'Data Input'!$N:$N,"ok",'Data Input'!$O:$O,"redact")</f>
        <v>273562.01</v>
      </c>
      <c r="E148" s="62">
        <f t="shared" si="1"/>
        <v>273562.01</v>
      </c>
    </row>
    <row r="150" spans="2:6" ht="20.100000000000001" customHeight="1" x14ac:dyDescent="0.2">
      <c r="B150" s="74" t="s">
        <v>12568</v>
      </c>
      <c r="C150" s="77">
        <f>SUM(C29:C148)</f>
        <v>13757713.240000002</v>
      </c>
      <c r="D150" s="77">
        <f t="shared" ref="D150:E150" si="2">SUM(D29:D148)</f>
        <v>6205321835.539999</v>
      </c>
      <c r="E150" s="77">
        <f t="shared" si="2"/>
        <v>6219079548.7800026</v>
      </c>
    </row>
    <row r="153" spans="2:6" x14ac:dyDescent="0.2">
      <c r="B153" s="78" t="s">
        <v>12575</v>
      </c>
    </row>
    <row r="157" spans="2:6" x14ac:dyDescent="0.2">
      <c r="B157" s="52" t="s">
        <v>12435</v>
      </c>
      <c r="C157" s="52"/>
      <c r="D157" s="52"/>
    </row>
    <row r="158" spans="2:6" x14ac:dyDescent="0.2">
      <c r="B158" s="81" t="s">
        <v>12585</v>
      </c>
      <c r="C158" s="83" t="str">
        <f>C3</f>
        <v>H1 2022</v>
      </c>
      <c r="D158" s="83"/>
    </row>
    <row r="159" spans="2:6" x14ac:dyDescent="0.2">
      <c r="B159" s="82"/>
      <c r="C159" s="63" t="s">
        <v>12448</v>
      </c>
      <c r="D159" s="63" t="s">
        <v>12436</v>
      </c>
      <c r="F159" s="79" t="s">
        <v>12581</v>
      </c>
    </row>
    <row r="160" spans="2:6" x14ac:dyDescent="0.2">
      <c r="B160" s="53"/>
      <c r="C160" s="64"/>
      <c r="D160" s="65"/>
    </row>
    <row r="161" spans="2:4" ht="15" x14ac:dyDescent="0.2">
      <c r="B161" s="54"/>
      <c r="C161" s="66"/>
      <c r="D161" s="65"/>
    </row>
    <row r="162" spans="2:4" x14ac:dyDescent="0.2">
      <c r="B162" s="53" t="s">
        <v>12437</v>
      </c>
      <c r="C162" s="67">
        <f>SUM(C163:C166)</f>
        <v>214058351.6699999</v>
      </c>
      <c r="D162" s="65"/>
    </row>
    <row r="163" spans="2:4" x14ac:dyDescent="0.2">
      <c r="B163" s="55"/>
      <c r="C163" s="62"/>
      <c r="D163" s="62"/>
    </row>
    <row r="164" spans="2:4" x14ac:dyDescent="0.2">
      <c r="B164" s="55" t="s">
        <v>12439</v>
      </c>
      <c r="C164" s="62">
        <f>SUMIFS('Data Input'!F6:F25155,'Data Input'!K6:K25155,"ni",'Data Input'!M6:M25155,"invalid")+SUMIFS('Data Input'!F6:F25155,'Data Input'!K6:K25155,"ni",'Data Input'!K6:K25155,"missing")+SUMIFS('Data Input'!F6:F25155,'Data Input'!K6:K25155,"ni",'Data Input'!K6:K25155,"invalid")+SUMIFS('Data Input'!F6:F25155,'Data Input'!K6:K25155,"ni",'Data Input'!L6:L25155,"missing")</f>
        <v>51015.21</v>
      </c>
      <c r="D164" s="62"/>
    </row>
    <row r="165" spans="2:4" x14ac:dyDescent="0.2">
      <c r="B165" s="55" t="s">
        <v>12440</v>
      </c>
      <c r="C165" s="62">
        <f>SUMIFS('Data Input'!F6:F25155,'Data Input'!K6:K25155,"ni",'Data Input'!M6:M25155,"terminated")</f>
        <v>0</v>
      </c>
      <c r="D165" s="62"/>
    </row>
    <row r="166" spans="2:4" x14ac:dyDescent="0.2">
      <c r="B166" s="53" t="s">
        <v>12582</v>
      </c>
      <c r="C166" s="65">
        <f>SUMIFS('Data Input'!F6:F25155,'Data Input'!K6:K25155,"ni",'Data Input'!M6:M25155,"live")</f>
        <v>214007336.45999989</v>
      </c>
      <c r="D166" s="65">
        <f>COUNTIFS('Data Input'!K6:K25155,"ni",'Data Input'!M6:M25155,"live")</f>
        <v>225</v>
      </c>
    </row>
    <row r="167" spans="2:4" x14ac:dyDescent="0.2">
      <c r="B167" s="14"/>
      <c r="C167" s="62"/>
      <c r="D167" s="62"/>
    </row>
    <row r="168" spans="2:4" x14ac:dyDescent="0.2">
      <c r="B168" s="53" t="s">
        <v>12442</v>
      </c>
      <c r="C168" s="68"/>
      <c r="D168" s="62"/>
    </row>
    <row r="169" spans="2:4" x14ac:dyDescent="0.2">
      <c r="B169" s="55" t="s">
        <v>12443</v>
      </c>
      <c r="C169" s="62">
        <f>SUMIFS('Data Input'!F6:F25155,'Data Input'!K6:K25155,"ni",'Data Input'!M6:M25155,"live",'Data Input'!N6:N25155,"redact")</f>
        <v>68850348.140000001</v>
      </c>
      <c r="D169" s="62">
        <f>COUNTIFS('Data Input'!K6:K25155,"ni",'Data Input'!M6:M25155,"live",'Data Input'!N6:N25155,"redact")</f>
        <v>139</v>
      </c>
    </row>
    <row r="170" spans="2:4" x14ac:dyDescent="0.2">
      <c r="B170" s="55" t="s">
        <v>12444</v>
      </c>
      <c r="C170" s="62">
        <f>SUMIFS('Data Input'!F6:F25155,'Data Input'!K6:K25155,"ni",'Data Input'!M6:M25155,"live",'Data Input'!N6:N25155,"ok",'Data Input'!O6:O25155,"redact")</f>
        <v>93261054.609999985</v>
      </c>
      <c r="D170" s="62">
        <f>COUNTIFS('Data Input'!K6:K25155,"ni",'Data Input'!M6:M25155,"live",'Data Input'!N6:N25155,"ok",'Data Input'!O6:O25155,"redact")</f>
        <v>36</v>
      </c>
    </row>
    <row r="171" spans="2:4" x14ac:dyDescent="0.2">
      <c r="B171" s="55" t="s">
        <v>12447</v>
      </c>
      <c r="C171" s="65">
        <f>C169+C170</f>
        <v>162111402.75</v>
      </c>
      <c r="D171" s="69">
        <f>D169+D170</f>
        <v>175</v>
      </c>
    </row>
    <row r="172" spans="2:4" x14ac:dyDescent="0.2">
      <c r="B172" s="58"/>
      <c r="C172" s="62"/>
      <c r="D172" s="62"/>
    </row>
    <row r="173" spans="2:4" x14ac:dyDescent="0.2">
      <c r="B173" s="53" t="s">
        <v>12572</v>
      </c>
      <c r="C173" s="65">
        <f>C166-C171</f>
        <v>51895933.709999889</v>
      </c>
      <c r="D173" s="65">
        <f>D166-D171</f>
        <v>50</v>
      </c>
    </row>
    <row r="174" spans="2:4" x14ac:dyDescent="0.2">
      <c r="B174" s="59" t="s">
        <v>12583</v>
      </c>
      <c r="C174" s="70">
        <f>C173/C166</f>
        <v>0.24249604975434924</v>
      </c>
      <c r="D174" s="70">
        <f>D173/D166</f>
        <v>0.22222222222222221</v>
      </c>
    </row>
    <row r="175" spans="2:4" x14ac:dyDescent="0.2">
      <c r="B175" s="59"/>
      <c r="C175" s="71"/>
      <c r="D175" s="62"/>
    </row>
    <row r="176" spans="2:4" x14ac:dyDescent="0.2">
      <c r="B176" s="55" t="s">
        <v>12446</v>
      </c>
      <c r="C176" s="73">
        <f>E183</f>
        <v>162162417.96000001</v>
      </c>
      <c r="D176" s="72"/>
    </row>
    <row r="177" spans="2:5" x14ac:dyDescent="0.2">
      <c r="B177" s="53" t="s">
        <v>12579</v>
      </c>
      <c r="C177" s="65">
        <f>C173+C176</f>
        <v>214058351.6699999</v>
      </c>
      <c r="D177" s="62"/>
    </row>
    <row r="178" spans="2:5" ht="15" x14ac:dyDescent="0.2">
      <c r="C178" s="60"/>
      <c r="D178" s="61"/>
    </row>
    <row r="181" spans="2:5" ht="22.5" x14ac:dyDescent="0.2">
      <c r="B181" s="74" t="s">
        <v>12569</v>
      </c>
      <c r="C181" s="75" t="s">
        <v>12570</v>
      </c>
      <c r="D181" s="75" t="s">
        <v>12442</v>
      </c>
      <c r="E181" s="76" t="s">
        <v>12571</v>
      </c>
    </row>
    <row r="183" spans="2:5" x14ac:dyDescent="0.2">
      <c r="B183" s="55" t="s">
        <v>12584</v>
      </c>
      <c r="C183" s="62">
        <f>SUMIFS('Data Input'!$F:$F,'Data Input'!$B:$B,$B183,'Data Input'!$M:$M,"terminated")+SUMIFS('Data Input'!$F:$F,'Data Input'!$B:$B,$B183,'Data Input'!$M:$M,"invalid")+SUMIFS('Data Input'!$F:$F,'Data Input'!$B:$B,$B183,'Data Input'!$L:$L,"missing")+SUMIFS('Data Input'!$F:$F,'Data Input'!$B:$B,$B183,'Data Input'!$K:$K,"invalid")+SUMIFS('Data Input'!$F:$F,'Data Input'!$B:$B,$B183,'Data Input'!$K:$K,"missing")</f>
        <v>51015.21</v>
      </c>
      <c r="D183" s="62">
        <f>SUMIFS('Data Input'!$F:$F,'Data Input'!$B:$B,$B183,'Data Input'!$M:$M,"live",'Data Input'!$N:$N,"redact")+SUMIFS('Data Input'!$F:$F,'Data Input'!$B:$B,$B183,'Data Input'!$M:$M,"live",'Data Input'!$N:$N,"ok",'Data Input'!$O:$O,"redact")</f>
        <v>162111402.75</v>
      </c>
      <c r="E183" s="62">
        <f>D183+C183</f>
        <v>162162417.96000001</v>
      </c>
    </row>
    <row r="184" spans="2:5" x14ac:dyDescent="0.2">
      <c r="B184" s="80"/>
      <c r="C184" s="80"/>
      <c r="D184" s="80"/>
      <c r="E184" s="80"/>
    </row>
  </sheetData>
  <mergeCells count="4">
    <mergeCell ref="B3:B4"/>
    <mergeCell ref="C3:D3"/>
    <mergeCell ref="B158:B159"/>
    <mergeCell ref="C158:D158"/>
  </mergeCells>
  <pageMargins left="0.7" right="0.7" top="0.75" bottom="0.75" header="0.3" footer="0.3"/>
  <pageSetup paperSize="9" orientation="portrait" r:id="rId1"/>
  <headerFooter>
    <oddFooter>&amp;C&amp;1#&amp;"Calibri"&amp;10&amp;K000000RESTRICTED</oddFooter>
  </headerFooter>
  <ignoredErrors>
    <ignoredError sqref="C8:C11 C14:C1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14000"/>
  <sheetViews>
    <sheetView showGridLines="0" zoomScale="75" zoomScaleNormal="75" workbookViewId="0">
      <selection sqref="A1:G1"/>
    </sheetView>
  </sheetViews>
  <sheetFormatPr defaultColWidth="9" defaultRowHeight="14.25" x14ac:dyDescent="0.2"/>
  <cols>
    <col min="1" max="1" width="13.75" style="29" customWidth="1"/>
    <col min="2" max="5" width="13.75" style="13" customWidth="1"/>
    <col min="6" max="7" width="18.125" style="13" customWidth="1"/>
    <col min="8" max="8" width="20.625" style="13" customWidth="1"/>
    <col min="9" max="9" width="30.5" style="8" hidden="1" customWidth="1"/>
    <col min="10" max="10" width="18.125" style="15" customWidth="1"/>
    <col min="11" max="12" width="18.125" style="9" customWidth="1"/>
    <col min="13" max="13" width="18.125" style="15" customWidth="1"/>
    <col min="14" max="15" width="18.125" style="30" customWidth="1"/>
    <col min="16" max="16384" width="9" style="13"/>
  </cols>
  <sheetData>
    <row r="1" spans="1:20" ht="129.94999999999999" customHeight="1" thickTop="1" thickBot="1" x14ac:dyDescent="0.25">
      <c r="A1" s="94" t="s">
        <v>0</v>
      </c>
      <c r="B1" s="95"/>
      <c r="C1" s="95"/>
      <c r="D1" s="95"/>
      <c r="E1" s="95"/>
      <c r="F1" s="96"/>
      <c r="G1" s="97"/>
      <c r="H1" s="7"/>
      <c r="J1" s="9"/>
      <c r="M1" s="10"/>
      <c r="N1" s="11"/>
      <c r="O1" s="12"/>
    </row>
    <row r="2" spans="1:20" ht="31.5" customHeight="1" thickTop="1" thickBot="1" x14ac:dyDescent="0.25">
      <c r="A2" s="84"/>
      <c r="B2" s="85"/>
      <c r="C2" s="85"/>
      <c r="D2" s="86" t="s">
        <v>12821</v>
      </c>
      <c r="E2" s="87"/>
      <c r="F2" s="88" t="s">
        <v>12574</v>
      </c>
      <c r="G2" s="89"/>
      <c r="H2" s="90"/>
      <c r="I2" s="14"/>
      <c r="J2" s="9"/>
      <c r="N2" s="15"/>
      <c r="O2" s="15"/>
    </row>
    <row r="3" spans="1:20" ht="60.75" customHeight="1" thickTop="1" thickBot="1" x14ac:dyDescent="0.3">
      <c r="A3" s="16" t="s">
        <v>1</v>
      </c>
      <c r="B3" s="91" t="s">
        <v>12586</v>
      </c>
      <c r="C3" s="92"/>
      <c r="D3" s="92"/>
      <c r="E3" s="92"/>
      <c r="F3" s="92"/>
      <c r="G3" s="92"/>
      <c r="H3" s="93"/>
      <c r="I3" s="14"/>
      <c r="J3" s="9"/>
      <c r="K3" s="17" t="s">
        <v>2</v>
      </c>
      <c r="N3" s="15"/>
      <c r="O3" s="15"/>
    </row>
    <row r="4" spans="1:20" s="23" customFormat="1" ht="45.75" thickTop="1" x14ac:dyDescent="0.2">
      <c r="A4" s="18" t="s">
        <v>3</v>
      </c>
      <c r="B4" s="18" t="s">
        <v>4</v>
      </c>
      <c r="C4" s="18" t="s">
        <v>5</v>
      </c>
      <c r="D4" s="18" t="s">
        <v>6</v>
      </c>
      <c r="E4" s="19" t="s">
        <v>7</v>
      </c>
      <c r="F4" s="20" t="s">
        <v>8</v>
      </c>
      <c r="G4" s="19" t="s">
        <v>9</v>
      </c>
      <c r="H4" s="19" t="s">
        <v>10</v>
      </c>
      <c r="I4" s="18" t="s">
        <v>11</v>
      </c>
      <c r="J4" s="21" t="s">
        <v>12</v>
      </c>
      <c r="K4" s="21" t="s">
        <v>13</v>
      </c>
      <c r="L4" s="21" t="s">
        <v>14</v>
      </c>
      <c r="M4" s="21" t="s">
        <v>15</v>
      </c>
      <c r="N4" s="21" t="s">
        <v>16</v>
      </c>
      <c r="O4" s="21" t="s">
        <v>17</v>
      </c>
      <c r="P4" s="22"/>
      <c r="Q4" s="22"/>
      <c r="R4" s="22"/>
      <c r="S4" s="22"/>
      <c r="T4" s="22"/>
    </row>
    <row r="5" spans="1:20" x14ac:dyDescent="0.2">
      <c r="A5" s="24" t="str">
        <f>TRIM(B5)&amp;TRIM(C5)&amp;" "&amp;TRIM(D5)</f>
        <v>EC2N 2</v>
      </c>
      <c r="B5" s="31" t="s">
        <v>12396</v>
      </c>
      <c r="C5" s="31" t="s">
        <v>12397</v>
      </c>
      <c r="D5" s="31">
        <v>2</v>
      </c>
      <c r="E5" s="32">
        <v>11</v>
      </c>
      <c r="F5" s="33">
        <v>150</v>
      </c>
      <c r="G5" s="33">
        <v>25</v>
      </c>
      <c r="H5" s="34">
        <v>20</v>
      </c>
      <c r="I5" s="25"/>
      <c r="J5" s="26" t="str">
        <f>IF(AND(K5="NI",L5="OK",M5="LIVE",N5="OK",O5="OK"),"yes NI",IF(AND(K5="GB",L5="OK",M5="LIVE",N5="OK",O5="OK"),"Yes","No"))</f>
        <v>Yes</v>
      </c>
      <c r="K5" s="26" t="str">
        <f>IF(ISBLANK(B5),"Missing",IF(AND(OR(LEN(B5)=2,LEN(B5)=1),AND(ISERROR(VALUE(LEFT(B5,1))),ISERROR(VALUE(RIGHT(B5,1))))),IF(OR(B5="GY",B5="IM",B5="JE"),"not GB",IF(B5="BT","NI","GB")),"Invalid"))</f>
        <v>GB</v>
      </c>
      <c r="L5" s="26" t="str">
        <f>IF(ISBLANK(D5),"Missing",IF(AND(LEN(D5)=1,ISNUMBER(VALUE(D5))),"OK","Invalid"))</f>
        <v>OK</v>
      </c>
      <c r="M5" s="26" t="str">
        <f>IF(OR(ISBLANK(B5),ISBLANK(C5),ISBLANK(D5)),"Missing",IFERROR(VLOOKUP(A5,'RM Postcodes'!$A:$B,2,0),"Invalid"))</f>
        <v>live</v>
      </c>
      <c r="N5" s="26" t="str">
        <f>IF(ISBLANK(E5),"Missing",IF(E5&lt;10,"Redact","OK"))</f>
        <v>OK</v>
      </c>
      <c r="O5" s="26" t="str">
        <f t="shared" ref="O5:O68" si="0">IF(COUNT(E5)=0,"Missing",IF(E5&lt;=2,"Redact",IF(COUNTIF(F5:H5,"&gt;0")&lt;&gt;3,"Error",IF((G5+H5)/F5&lt;60%,"OK","Redact"))))</f>
        <v>OK</v>
      </c>
      <c r="Q5" s="27"/>
      <c r="R5" s="27"/>
      <c r="S5" s="27"/>
    </row>
    <row r="6" spans="1:20" x14ac:dyDescent="0.2">
      <c r="A6" s="24" t="str">
        <f t="shared" ref="A6:A69" si="1">TRIM(B6)&amp;TRIM(C6)&amp;" "&amp;TRIM(D6)</f>
        <v>AB10 1</v>
      </c>
      <c r="B6" s="1" t="s">
        <v>12449</v>
      </c>
      <c r="C6" s="1" t="s">
        <v>12620</v>
      </c>
      <c r="D6" s="1" t="s">
        <v>12621</v>
      </c>
      <c r="E6" s="2">
        <v>14</v>
      </c>
      <c r="F6" s="3">
        <v>3095846.5799999996</v>
      </c>
      <c r="G6" s="3">
        <v>1582940.33</v>
      </c>
      <c r="H6" s="4">
        <v>823086.27</v>
      </c>
      <c r="I6" s="25"/>
      <c r="J6" s="26" t="str">
        <f t="shared" ref="J6:J69" si="2">IF(AND(K6="NI",L6="OK",M6="LIVE",N6="OK",O6="OK"),"yes NI",IF(AND(K6="GB",L6="OK",M6="LIVE",N6="OK",O6="OK"),"Yes","No"))</f>
        <v>No</v>
      </c>
      <c r="K6" s="26" t="str">
        <f t="shared" ref="K6:K69" si="3">IF(ISBLANK(B6),"Missing",IF(AND(OR(LEN(B6)=2,LEN(B6)=1),AND(ISERROR(VALUE(LEFT(B6,1))),ISERROR(VALUE(RIGHT(B6,1))))),IF(OR(B6="GY",B6="IM",B6="JE"),"not GB",IF(B6="BT","NI","GB")),"Invalid"))</f>
        <v>GB</v>
      </c>
      <c r="L6" s="26" t="str">
        <f t="shared" ref="L6" si="4">IF(ISBLANK(D6),"Missing",IF(AND(LEN(D6)=1,ISNUMBER(VALUE(D6))),"OK","Invalid"))</f>
        <v>Invalid</v>
      </c>
      <c r="M6" s="26" t="str">
        <f>IF(OR(ISBLANK(B6),ISBLANK(C6),ISBLANK(D6)),"Missing",IFERROR(VLOOKUP(A6,'RM Postcodes'!$A:$B,2,0),"Invalid"))</f>
        <v>live</v>
      </c>
      <c r="N6" s="26" t="str">
        <f t="shared" ref="N6" si="5">IF(ISBLANK(E6),"Missing",IF(E6&lt;10,"Redact","OK"))</f>
        <v>OK</v>
      </c>
      <c r="O6" s="26" t="str">
        <f t="shared" si="0"/>
        <v>Redact</v>
      </c>
      <c r="P6" s="28"/>
    </row>
    <row r="7" spans="1:20" x14ac:dyDescent="0.2">
      <c r="A7" s="24" t="str">
        <f t="shared" si="1"/>
        <v>AB10 6</v>
      </c>
      <c r="B7" s="1" t="s">
        <v>12449</v>
      </c>
      <c r="C7" s="1" t="s">
        <v>12620</v>
      </c>
      <c r="D7" s="1" t="s">
        <v>12622</v>
      </c>
      <c r="E7" s="2">
        <v>11</v>
      </c>
      <c r="F7" s="3">
        <v>323172.54999999993</v>
      </c>
      <c r="G7" s="3">
        <v>51097.95</v>
      </c>
      <c r="H7" s="4">
        <v>41481.769999999997</v>
      </c>
      <c r="I7" s="25"/>
      <c r="J7" s="26" t="str">
        <f t="shared" si="2"/>
        <v>No</v>
      </c>
      <c r="K7" s="26" t="str">
        <f t="shared" si="3"/>
        <v>GB</v>
      </c>
      <c r="L7" s="26" t="str">
        <f t="shared" ref="L7:L70" si="6">IF(ISBLANK(D7),"Missing",IF(AND(LEN(D7)=1,ISNUMBER(VALUE(D7))),"OK","Invalid"))</f>
        <v>Invalid</v>
      </c>
      <c r="M7" s="26" t="str">
        <f>IF(OR(ISBLANK(B7),ISBLANK(C7),ISBLANK(D7)),"Missing",IFERROR(VLOOKUP(A7,'RM Postcodes'!$A:$B,2,0),"Invalid"))</f>
        <v>live</v>
      </c>
      <c r="N7" s="26" t="str">
        <f t="shared" ref="N7:N70" si="7">IF(ISBLANK(E7),"Missing",IF(E7&lt;10,"Redact","OK"))</f>
        <v>OK</v>
      </c>
      <c r="O7" s="26" t="str">
        <f t="shared" si="0"/>
        <v>OK</v>
      </c>
    </row>
    <row r="8" spans="1:20" x14ac:dyDescent="0.2">
      <c r="A8" s="24" t="str">
        <f t="shared" si="1"/>
        <v>AB10 7</v>
      </c>
      <c r="B8" s="1" t="s">
        <v>12449</v>
      </c>
      <c r="C8" s="1" t="s">
        <v>12620</v>
      </c>
      <c r="D8" s="1" t="s">
        <v>12623</v>
      </c>
      <c r="E8" s="2">
        <v>11</v>
      </c>
      <c r="F8" s="3">
        <v>260049.25999999998</v>
      </c>
      <c r="G8" s="3">
        <v>51071.64</v>
      </c>
      <c r="H8" s="4">
        <v>43687.75</v>
      </c>
      <c r="I8" s="25"/>
      <c r="J8" s="26" t="str">
        <f t="shared" si="2"/>
        <v>No</v>
      </c>
      <c r="K8" s="26" t="str">
        <f t="shared" si="3"/>
        <v>GB</v>
      </c>
      <c r="L8" s="26" t="str">
        <f t="shared" si="6"/>
        <v>Invalid</v>
      </c>
      <c r="M8" s="26" t="str">
        <f>IF(OR(ISBLANK(B8),ISBLANK(C8),ISBLANK(D8)),"Missing",IFERROR(VLOOKUP(A8,'RM Postcodes'!$A:$B,2,0),"Invalid"))</f>
        <v>live</v>
      </c>
      <c r="N8" s="26" t="str">
        <f t="shared" si="7"/>
        <v>OK</v>
      </c>
      <c r="O8" s="26" t="str">
        <f t="shared" si="0"/>
        <v>OK</v>
      </c>
    </row>
    <row r="9" spans="1:20" x14ac:dyDescent="0.2">
      <c r="A9" s="24" t="str">
        <f t="shared" si="1"/>
        <v>AB11 5</v>
      </c>
      <c r="B9" s="1" t="s">
        <v>12449</v>
      </c>
      <c r="C9" s="1" t="s">
        <v>12624</v>
      </c>
      <c r="D9" s="1" t="s">
        <v>12625</v>
      </c>
      <c r="E9" s="2">
        <v>11</v>
      </c>
      <c r="F9" s="3">
        <v>863062.93</v>
      </c>
      <c r="G9" s="3">
        <v>519999.96</v>
      </c>
      <c r="H9" s="4">
        <v>150000</v>
      </c>
      <c r="I9" s="25"/>
      <c r="J9" s="26" t="str">
        <f t="shared" si="2"/>
        <v>No</v>
      </c>
      <c r="K9" s="26" t="str">
        <f t="shared" si="3"/>
        <v>GB</v>
      </c>
      <c r="L9" s="26" t="str">
        <f t="shared" si="6"/>
        <v>Invalid</v>
      </c>
      <c r="M9" s="26" t="str">
        <f>IF(OR(ISBLANK(B9),ISBLANK(C9),ISBLANK(D9)),"Missing",IFERROR(VLOOKUP(A9,'RM Postcodes'!$A:$B,2,0),"Invalid"))</f>
        <v>live</v>
      </c>
      <c r="N9" s="26" t="str">
        <f t="shared" si="7"/>
        <v>OK</v>
      </c>
      <c r="O9" s="26" t="str">
        <f t="shared" si="0"/>
        <v>Redact</v>
      </c>
    </row>
    <row r="10" spans="1:20" x14ac:dyDescent="0.2">
      <c r="A10" s="24" t="str">
        <f t="shared" si="1"/>
        <v>AB11 6</v>
      </c>
      <c r="B10" s="1" t="s">
        <v>12449</v>
      </c>
      <c r="C10" s="1" t="s">
        <v>12624</v>
      </c>
      <c r="D10" s="1" t="s">
        <v>12622</v>
      </c>
      <c r="E10" s="2">
        <v>12</v>
      </c>
      <c r="F10" s="3">
        <v>332234.42000000004</v>
      </c>
      <c r="G10" s="3">
        <v>50838.28</v>
      </c>
      <c r="H10" s="4">
        <v>47341.72</v>
      </c>
      <c r="I10" s="25"/>
      <c r="J10" s="26" t="str">
        <f t="shared" si="2"/>
        <v>No</v>
      </c>
      <c r="K10" s="26" t="str">
        <f t="shared" si="3"/>
        <v>GB</v>
      </c>
      <c r="L10" s="26" t="str">
        <f t="shared" si="6"/>
        <v>Invalid</v>
      </c>
      <c r="M10" s="26" t="str">
        <f>IF(OR(ISBLANK(B10),ISBLANK(C10),ISBLANK(D10)),"Missing",IFERROR(VLOOKUP(A10,'RM Postcodes'!$A:$B,2,0),"Invalid"))</f>
        <v>live</v>
      </c>
      <c r="N10" s="26" t="str">
        <f t="shared" si="7"/>
        <v>OK</v>
      </c>
      <c r="O10" s="26" t="str">
        <f t="shared" si="0"/>
        <v>OK</v>
      </c>
    </row>
    <row r="11" spans="1:20" x14ac:dyDescent="0.2">
      <c r="A11" s="24" t="str">
        <f t="shared" si="1"/>
        <v>AB11 7</v>
      </c>
      <c r="B11" s="1" t="s">
        <v>12449</v>
      </c>
      <c r="C11" s="1" t="s">
        <v>12624</v>
      </c>
      <c r="D11" s="1" t="s">
        <v>12623</v>
      </c>
      <c r="E11" s="2">
        <v>5</v>
      </c>
      <c r="F11" s="3">
        <v>101568.01</v>
      </c>
      <c r="G11" s="3">
        <v>47993.31</v>
      </c>
      <c r="H11" s="4">
        <v>31887.9</v>
      </c>
      <c r="I11" s="25"/>
      <c r="J11" s="26" t="str">
        <f t="shared" si="2"/>
        <v>No</v>
      </c>
      <c r="K11" s="26" t="str">
        <f t="shared" si="3"/>
        <v>GB</v>
      </c>
      <c r="L11" s="26" t="str">
        <f t="shared" si="6"/>
        <v>Invalid</v>
      </c>
      <c r="M11" s="26" t="str">
        <f>IF(OR(ISBLANK(B11),ISBLANK(C11),ISBLANK(D11)),"Missing",IFERROR(VLOOKUP(A11,'RM Postcodes'!$A:$B,2,0),"Invalid"))</f>
        <v>live</v>
      </c>
      <c r="N11" s="26" t="str">
        <f t="shared" si="7"/>
        <v>Redact</v>
      </c>
      <c r="O11" s="26" t="str">
        <f t="shared" si="0"/>
        <v>Redact</v>
      </c>
    </row>
    <row r="12" spans="1:20" x14ac:dyDescent="0.2">
      <c r="A12" s="24" t="str">
        <f t="shared" si="1"/>
        <v>AB11 8</v>
      </c>
      <c r="B12" s="1" t="s">
        <v>12449</v>
      </c>
      <c r="C12" s="1" t="s">
        <v>12624</v>
      </c>
      <c r="D12" s="1" t="s">
        <v>12626</v>
      </c>
      <c r="E12" s="2">
        <v>3</v>
      </c>
      <c r="F12" s="3">
        <v>47074.55</v>
      </c>
      <c r="G12" s="3">
        <v>43539.360000000001</v>
      </c>
      <c r="H12" s="4">
        <v>3517.75</v>
      </c>
      <c r="I12" s="25"/>
      <c r="J12" s="26" t="str">
        <f t="shared" si="2"/>
        <v>No</v>
      </c>
      <c r="K12" s="26" t="str">
        <f t="shared" si="3"/>
        <v>GB</v>
      </c>
      <c r="L12" s="26" t="str">
        <f t="shared" si="6"/>
        <v>Invalid</v>
      </c>
      <c r="M12" s="26" t="str">
        <f>IF(OR(ISBLANK(B12),ISBLANK(C12),ISBLANK(D12)),"Missing",IFERROR(VLOOKUP(A12,'RM Postcodes'!$A:$B,2,0),"Invalid"))</f>
        <v>live</v>
      </c>
      <c r="N12" s="26" t="str">
        <f t="shared" si="7"/>
        <v>Redact</v>
      </c>
      <c r="O12" s="26" t="str">
        <f t="shared" si="0"/>
        <v>Redact</v>
      </c>
    </row>
    <row r="13" spans="1:20" x14ac:dyDescent="0.2">
      <c r="A13" s="24" t="str">
        <f t="shared" si="1"/>
        <v>AB11 9</v>
      </c>
      <c r="B13" s="1" t="s">
        <v>12449</v>
      </c>
      <c r="C13" s="1" t="s">
        <v>12624</v>
      </c>
      <c r="D13" s="1" t="s">
        <v>12627</v>
      </c>
      <c r="E13" s="2">
        <v>9</v>
      </c>
      <c r="F13" s="3">
        <v>961797.81</v>
      </c>
      <c r="G13" s="3">
        <v>743528.22</v>
      </c>
      <c r="H13" s="4">
        <v>50623.33</v>
      </c>
      <c r="I13" s="25"/>
      <c r="J13" s="26" t="str">
        <f t="shared" si="2"/>
        <v>No</v>
      </c>
      <c r="K13" s="26" t="str">
        <f t="shared" si="3"/>
        <v>GB</v>
      </c>
      <c r="L13" s="26" t="str">
        <f t="shared" si="6"/>
        <v>Invalid</v>
      </c>
      <c r="M13" s="26" t="str">
        <f>IF(OR(ISBLANK(B13),ISBLANK(C13),ISBLANK(D13)),"Missing",IFERROR(VLOOKUP(A13,'RM Postcodes'!$A:$B,2,0),"Invalid"))</f>
        <v>live</v>
      </c>
      <c r="N13" s="26" t="str">
        <f t="shared" si="7"/>
        <v>Redact</v>
      </c>
      <c r="O13" s="26" t="str">
        <f t="shared" si="0"/>
        <v>Redact</v>
      </c>
      <c r="Q13" s="38"/>
      <c r="R13" s="38"/>
    </row>
    <row r="14" spans="1:20" x14ac:dyDescent="0.2">
      <c r="A14" s="24" t="str">
        <f t="shared" si="1"/>
        <v>AB12 3</v>
      </c>
      <c r="B14" s="1" t="s">
        <v>12449</v>
      </c>
      <c r="C14" s="1" t="s">
        <v>12628</v>
      </c>
      <c r="D14" s="1" t="s">
        <v>12629</v>
      </c>
      <c r="E14" s="2">
        <v>13</v>
      </c>
      <c r="F14" s="3">
        <v>1455092.6600000001</v>
      </c>
      <c r="G14" s="3">
        <v>1100090.72</v>
      </c>
      <c r="H14" s="4">
        <v>59970.229999999996</v>
      </c>
      <c r="I14" s="25"/>
      <c r="J14" s="26" t="str">
        <f t="shared" si="2"/>
        <v>No</v>
      </c>
      <c r="K14" s="26" t="str">
        <f t="shared" si="3"/>
        <v>GB</v>
      </c>
      <c r="L14" s="26" t="str">
        <f t="shared" si="6"/>
        <v>Invalid</v>
      </c>
      <c r="M14" s="26" t="str">
        <f>IF(OR(ISBLANK(B14),ISBLANK(C14),ISBLANK(D14)),"Missing",IFERROR(VLOOKUP(A14,'RM Postcodes'!$A:$B,2,0),"Invalid"))</f>
        <v>live</v>
      </c>
      <c r="N14" s="26" t="str">
        <f t="shared" si="7"/>
        <v>OK</v>
      </c>
      <c r="O14" s="26" t="str">
        <f t="shared" si="0"/>
        <v>Redact</v>
      </c>
      <c r="Q14" s="38"/>
      <c r="R14" s="38"/>
    </row>
    <row r="15" spans="1:20" x14ac:dyDescent="0.2">
      <c r="A15" s="24" t="str">
        <f t="shared" si="1"/>
        <v>AB12 4</v>
      </c>
      <c r="B15" s="1" t="s">
        <v>12449</v>
      </c>
      <c r="C15" s="1" t="s">
        <v>12628</v>
      </c>
      <c r="D15" s="1" t="s">
        <v>12630</v>
      </c>
      <c r="E15" s="2">
        <v>12</v>
      </c>
      <c r="F15" s="3">
        <v>254310.29</v>
      </c>
      <c r="G15" s="3">
        <v>47375.91</v>
      </c>
      <c r="H15" s="4">
        <v>44560.82</v>
      </c>
      <c r="I15" s="25"/>
      <c r="J15" s="26" t="str">
        <f t="shared" si="2"/>
        <v>No</v>
      </c>
      <c r="K15" s="26" t="str">
        <f t="shared" si="3"/>
        <v>GB</v>
      </c>
      <c r="L15" s="26" t="str">
        <f t="shared" si="6"/>
        <v>Invalid</v>
      </c>
      <c r="M15" s="26" t="str">
        <f>IF(OR(ISBLANK(B15),ISBLANK(C15),ISBLANK(D15)),"Missing",IFERROR(VLOOKUP(A15,'RM Postcodes'!$A:$B,2,0),"Invalid"))</f>
        <v>live</v>
      </c>
      <c r="N15" s="26" t="str">
        <f t="shared" si="7"/>
        <v>OK</v>
      </c>
      <c r="O15" s="26" t="str">
        <f t="shared" si="0"/>
        <v>OK</v>
      </c>
      <c r="Q15" s="38"/>
      <c r="R15" s="38"/>
    </row>
    <row r="16" spans="1:20" x14ac:dyDescent="0.2">
      <c r="A16" s="24" t="str">
        <f t="shared" si="1"/>
        <v>AB12 5</v>
      </c>
      <c r="B16" s="1" t="s">
        <v>12449</v>
      </c>
      <c r="C16" s="1" t="s">
        <v>12628</v>
      </c>
      <c r="D16" s="1" t="s">
        <v>12625</v>
      </c>
      <c r="E16" s="2">
        <v>7</v>
      </c>
      <c r="F16" s="3">
        <v>93025.43</v>
      </c>
      <c r="G16" s="3">
        <v>30799.489999999998</v>
      </c>
      <c r="H16" s="4">
        <v>28853.62</v>
      </c>
      <c r="I16" s="25"/>
      <c r="J16" s="26" t="str">
        <f t="shared" si="2"/>
        <v>No</v>
      </c>
      <c r="K16" s="26" t="str">
        <f t="shared" si="3"/>
        <v>GB</v>
      </c>
      <c r="L16" s="26" t="str">
        <f t="shared" si="6"/>
        <v>Invalid</v>
      </c>
      <c r="M16" s="26" t="str">
        <f>IF(OR(ISBLANK(B16),ISBLANK(C16),ISBLANK(D16)),"Missing",IFERROR(VLOOKUP(A16,'RM Postcodes'!$A:$B,2,0),"Invalid"))</f>
        <v>live</v>
      </c>
      <c r="N16" s="26" t="str">
        <f t="shared" si="7"/>
        <v>Redact</v>
      </c>
      <c r="O16" s="26" t="str">
        <f t="shared" si="0"/>
        <v>Redact</v>
      </c>
    </row>
    <row r="17" spans="1:15" x14ac:dyDescent="0.2">
      <c r="A17" s="24" t="str">
        <f t="shared" si="1"/>
        <v>AB13 0</v>
      </c>
      <c r="B17" s="1" t="s">
        <v>12449</v>
      </c>
      <c r="C17" s="1" t="s">
        <v>12631</v>
      </c>
      <c r="D17" s="1" t="s">
        <v>12632</v>
      </c>
      <c r="E17" s="2">
        <v>5</v>
      </c>
      <c r="F17" s="3">
        <v>2971141.3099999996</v>
      </c>
      <c r="G17" s="3">
        <v>2857191.52</v>
      </c>
      <c r="H17" s="4">
        <v>48241.71</v>
      </c>
      <c r="I17" s="25"/>
      <c r="J17" s="26" t="str">
        <f t="shared" si="2"/>
        <v>No</v>
      </c>
      <c r="K17" s="26" t="str">
        <f t="shared" si="3"/>
        <v>GB</v>
      </c>
      <c r="L17" s="26" t="str">
        <f t="shared" si="6"/>
        <v>Invalid</v>
      </c>
      <c r="M17" s="26" t="str">
        <f>IF(OR(ISBLANK(B17),ISBLANK(C17),ISBLANK(D17)),"Missing",IFERROR(VLOOKUP(A17,'RM Postcodes'!$A:$B,2,0),"Invalid"))</f>
        <v>live</v>
      </c>
      <c r="N17" s="26" t="str">
        <f t="shared" si="7"/>
        <v>Redact</v>
      </c>
      <c r="O17" s="26" t="str">
        <f t="shared" si="0"/>
        <v>Redact</v>
      </c>
    </row>
    <row r="18" spans="1:15" x14ac:dyDescent="0.2">
      <c r="A18" s="24" t="str">
        <f t="shared" si="1"/>
        <v>AB14 0</v>
      </c>
      <c r="B18" s="1" t="s">
        <v>12449</v>
      </c>
      <c r="C18" s="1" t="s">
        <v>12633</v>
      </c>
      <c r="D18" s="1" t="s">
        <v>12632</v>
      </c>
      <c r="E18" s="2">
        <v>3</v>
      </c>
      <c r="F18" s="3">
        <v>19423.13</v>
      </c>
      <c r="G18" s="3">
        <v>11456.79</v>
      </c>
      <c r="H18" s="4">
        <v>7938.59</v>
      </c>
      <c r="I18" s="25"/>
      <c r="J18" s="26" t="str">
        <f t="shared" si="2"/>
        <v>No</v>
      </c>
      <c r="K18" s="26" t="str">
        <f t="shared" si="3"/>
        <v>GB</v>
      </c>
      <c r="L18" s="26" t="str">
        <f t="shared" si="6"/>
        <v>Invalid</v>
      </c>
      <c r="M18" s="26" t="str">
        <f>IF(OR(ISBLANK(B18),ISBLANK(C18),ISBLANK(D18)),"Missing",IFERROR(VLOOKUP(A18,'RM Postcodes'!$A:$B,2,0),"Invalid"))</f>
        <v>live</v>
      </c>
      <c r="N18" s="26" t="str">
        <f t="shared" si="7"/>
        <v>Redact</v>
      </c>
      <c r="O18" s="26" t="str">
        <f t="shared" si="0"/>
        <v>Redact</v>
      </c>
    </row>
    <row r="19" spans="1:15" x14ac:dyDescent="0.2">
      <c r="A19" s="24" t="str">
        <f t="shared" si="1"/>
        <v>AB15 4</v>
      </c>
      <c r="B19" s="1" t="s">
        <v>12449</v>
      </c>
      <c r="C19" s="1" t="s">
        <v>12634</v>
      </c>
      <c r="D19" s="1" t="s">
        <v>12630</v>
      </c>
      <c r="E19" s="2">
        <v>9</v>
      </c>
      <c r="F19" s="3">
        <v>5269377.7</v>
      </c>
      <c r="G19" s="3">
        <v>4427048.2</v>
      </c>
      <c r="H19" s="4">
        <v>620405.03</v>
      </c>
      <c r="I19" s="25"/>
      <c r="J19" s="26" t="str">
        <f t="shared" si="2"/>
        <v>No</v>
      </c>
      <c r="K19" s="26" t="str">
        <f t="shared" si="3"/>
        <v>GB</v>
      </c>
      <c r="L19" s="26" t="str">
        <f t="shared" si="6"/>
        <v>Invalid</v>
      </c>
      <c r="M19" s="26" t="str">
        <f>IF(OR(ISBLANK(B19),ISBLANK(C19),ISBLANK(D19)),"Missing",IFERROR(VLOOKUP(A19,'RM Postcodes'!$A:$B,2,0),"Invalid"))</f>
        <v>live</v>
      </c>
      <c r="N19" s="26" t="str">
        <f t="shared" si="7"/>
        <v>Redact</v>
      </c>
      <c r="O19" s="26" t="str">
        <f t="shared" si="0"/>
        <v>Redact</v>
      </c>
    </row>
    <row r="20" spans="1:15" x14ac:dyDescent="0.2">
      <c r="A20" s="24" t="str">
        <f t="shared" si="1"/>
        <v>AB15 5</v>
      </c>
      <c r="B20" s="1" t="s">
        <v>12449</v>
      </c>
      <c r="C20" s="1" t="s">
        <v>12634</v>
      </c>
      <c r="D20" s="1" t="s">
        <v>12625</v>
      </c>
      <c r="E20" s="2">
        <v>2</v>
      </c>
      <c r="F20" s="3">
        <v>49046.65</v>
      </c>
      <c r="G20" s="3">
        <v>42093.96</v>
      </c>
      <c r="H20" s="4">
        <v>6952.69</v>
      </c>
      <c r="I20" s="25"/>
      <c r="J20" s="26" t="str">
        <f t="shared" si="2"/>
        <v>No</v>
      </c>
      <c r="K20" s="26" t="str">
        <f t="shared" si="3"/>
        <v>GB</v>
      </c>
      <c r="L20" s="26" t="str">
        <f t="shared" si="6"/>
        <v>Invalid</v>
      </c>
      <c r="M20" s="26" t="str">
        <f>IF(OR(ISBLANK(B20),ISBLANK(C20),ISBLANK(D20)),"Missing",IFERROR(VLOOKUP(A20,'RM Postcodes'!$A:$B,2,0),"Invalid"))</f>
        <v>live</v>
      </c>
      <c r="N20" s="26" t="str">
        <f t="shared" si="7"/>
        <v>Redact</v>
      </c>
      <c r="O20" s="26" t="str">
        <f t="shared" si="0"/>
        <v>Redact</v>
      </c>
    </row>
    <row r="21" spans="1:15" x14ac:dyDescent="0.2">
      <c r="A21" s="24" t="str">
        <f t="shared" si="1"/>
        <v>AB15 6</v>
      </c>
      <c r="B21" s="1" t="s">
        <v>12449</v>
      </c>
      <c r="C21" s="1" t="s">
        <v>12634</v>
      </c>
      <c r="D21" s="1" t="s">
        <v>12622</v>
      </c>
      <c r="E21" s="2">
        <v>4</v>
      </c>
      <c r="F21" s="3">
        <v>40036.350000000006</v>
      </c>
      <c r="G21" s="3">
        <v>23744.2</v>
      </c>
      <c r="H21" s="4">
        <v>11668.03</v>
      </c>
      <c r="I21" s="25"/>
      <c r="J21" s="26" t="str">
        <f t="shared" si="2"/>
        <v>No</v>
      </c>
      <c r="K21" s="26" t="str">
        <f t="shared" si="3"/>
        <v>GB</v>
      </c>
      <c r="L21" s="26" t="str">
        <f t="shared" si="6"/>
        <v>Invalid</v>
      </c>
      <c r="M21" s="26" t="str">
        <f>IF(OR(ISBLANK(B21),ISBLANK(C21),ISBLANK(D21)),"Missing",IFERROR(VLOOKUP(A21,'RM Postcodes'!$A:$B,2,0),"Invalid"))</f>
        <v>live</v>
      </c>
      <c r="N21" s="26" t="str">
        <f t="shared" si="7"/>
        <v>Redact</v>
      </c>
      <c r="O21" s="26" t="str">
        <f t="shared" si="0"/>
        <v>Redact</v>
      </c>
    </row>
    <row r="22" spans="1:15" x14ac:dyDescent="0.2">
      <c r="A22" s="24" t="str">
        <f t="shared" si="1"/>
        <v>AB15 7</v>
      </c>
      <c r="B22" s="1" t="s">
        <v>12449</v>
      </c>
      <c r="C22" s="1" t="s">
        <v>12634</v>
      </c>
      <c r="D22" s="1" t="s">
        <v>12623</v>
      </c>
      <c r="E22" s="2">
        <v>4</v>
      </c>
      <c r="F22" s="3">
        <v>48107.67</v>
      </c>
      <c r="G22" s="3">
        <v>26392.45</v>
      </c>
      <c r="H22" s="4">
        <v>17005.09</v>
      </c>
      <c r="I22" s="25"/>
      <c r="J22" s="26" t="str">
        <f t="shared" si="2"/>
        <v>No</v>
      </c>
      <c r="K22" s="26" t="str">
        <f t="shared" si="3"/>
        <v>GB</v>
      </c>
      <c r="L22" s="26" t="str">
        <f t="shared" si="6"/>
        <v>Invalid</v>
      </c>
      <c r="M22" s="26" t="str">
        <f>IF(OR(ISBLANK(B22),ISBLANK(C22),ISBLANK(D22)),"Missing",IFERROR(VLOOKUP(A22,'RM Postcodes'!$A:$B,2,0),"Invalid"))</f>
        <v>live</v>
      </c>
      <c r="N22" s="26" t="str">
        <f t="shared" si="7"/>
        <v>Redact</v>
      </c>
      <c r="O22" s="26" t="str">
        <f t="shared" si="0"/>
        <v>Redact</v>
      </c>
    </row>
    <row r="23" spans="1:15" x14ac:dyDescent="0.2">
      <c r="A23" s="24" t="str">
        <f t="shared" si="1"/>
        <v>AB15 8</v>
      </c>
      <c r="B23" s="1" t="s">
        <v>12449</v>
      </c>
      <c r="C23" s="1" t="s">
        <v>12634</v>
      </c>
      <c r="D23" s="1" t="s">
        <v>12626</v>
      </c>
      <c r="E23" s="2">
        <v>14</v>
      </c>
      <c r="F23" s="3">
        <v>945474.2699999999</v>
      </c>
      <c r="G23" s="3">
        <v>418183.49</v>
      </c>
      <c r="H23" s="4">
        <v>286666.64</v>
      </c>
      <c r="I23" s="25"/>
      <c r="J23" s="26" t="str">
        <f t="shared" si="2"/>
        <v>No</v>
      </c>
      <c r="K23" s="26" t="str">
        <f t="shared" si="3"/>
        <v>GB</v>
      </c>
      <c r="L23" s="26" t="str">
        <f t="shared" si="6"/>
        <v>Invalid</v>
      </c>
      <c r="M23" s="26" t="str">
        <f>IF(OR(ISBLANK(B23),ISBLANK(C23),ISBLANK(D23)),"Missing",IFERROR(VLOOKUP(A23,'RM Postcodes'!$A:$B,2,0),"Invalid"))</f>
        <v>live</v>
      </c>
      <c r="N23" s="26" t="str">
        <f t="shared" si="7"/>
        <v>OK</v>
      </c>
      <c r="O23" s="26" t="str">
        <f t="shared" si="0"/>
        <v>Redact</v>
      </c>
    </row>
    <row r="24" spans="1:15" x14ac:dyDescent="0.2">
      <c r="A24" s="24" t="str">
        <f t="shared" si="1"/>
        <v>AB15 9</v>
      </c>
      <c r="B24" s="1" t="s">
        <v>12449</v>
      </c>
      <c r="C24" s="1" t="s">
        <v>12634</v>
      </c>
      <c r="D24" s="1" t="s">
        <v>12627</v>
      </c>
      <c r="E24" s="2">
        <v>8</v>
      </c>
      <c r="F24" s="3">
        <v>107219.30000000002</v>
      </c>
      <c r="G24" s="3">
        <v>24172.83</v>
      </c>
      <c r="H24" s="4">
        <v>23151.69</v>
      </c>
      <c r="I24" s="25"/>
      <c r="J24" s="26" t="str">
        <f t="shared" si="2"/>
        <v>No</v>
      </c>
      <c r="K24" s="26" t="str">
        <f t="shared" si="3"/>
        <v>GB</v>
      </c>
      <c r="L24" s="26" t="str">
        <f t="shared" si="6"/>
        <v>Invalid</v>
      </c>
      <c r="M24" s="26" t="str">
        <f>IF(OR(ISBLANK(B24),ISBLANK(C24),ISBLANK(D24)),"Missing",IFERROR(VLOOKUP(A24,'RM Postcodes'!$A:$B,2,0),"Invalid"))</f>
        <v>live</v>
      </c>
      <c r="N24" s="26" t="str">
        <f t="shared" si="7"/>
        <v>Redact</v>
      </c>
      <c r="O24" s="26" t="str">
        <f t="shared" si="0"/>
        <v>OK</v>
      </c>
    </row>
    <row r="25" spans="1:15" x14ac:dyDescent="0.2">
      <c r="A25" s="24" t="str">
        <f t="shared" si="1"/>
        <v>AB16 5</v>
      </c>
      <c r="B25" s="1" t="s">
        <v>12449</v>
      </c>
      <c r="C25" s="1" t="s">
        <v>12635</v>
      </c>
      <c r="D25" s="1" t="s">
        <v>12625</v>
      </c>
      <c r="E25" s="2">
        <v>7</v>
      </c>
      <c r="F25" s="3">
        <v>136247.88</v>
      </c>
      <c r="G25" s="3">
        <v>50316.12</v>
      </c>
      <c r="H25" s="4">
        <v>40493.839999999997</v>
      </c>
      <c r="I25" s="25"/>
      <c r="J25" s="26" t="str">
        <f t="shared" si="2"/>
        <v>No</v>
      </c>
      <c r="K25" s="26" t="str">
        <f t="shared" si="3"/>
        <v>GB</v>
      </c>
      <c r="L25" s="26" t="str">
        <f t="shared" si="6"/>
        <v>Invalid</v>
      </c>
      <c r="M25" s="26" t="str">
        <f>IF(OR(ISBLANK(B25),ISBLANK(C25),ISBLANK(D25)),"Missing",IFERROR(VLOOKUP(A25,'RM Postcodes'!$A:$B,2,0),"Invalid"))</f>
        <v>live</v>
      </c>
      <c r="N25" s="26" t="str">
        <f t="shared" si="7"/>
        <v>Redact</v>
      </c>
      <c r="O25" s="26" t="str">
        <f t="shared" si="0"/>
        <v>Redact</v>
      </c>
    </row>
    <row r="26" spans="1:15" x14ac:dyDescent="0.2">
      <c r="A26" s="24" t="str">
        <f t="shared" si="1"/>
        <v>AB16 6</v>
      </c>
      <c r="B26" s="1" t="s">
        <v>12449</v>
      </c>
      <c r="C26" s="1" t="s">
        <v>12635</v>
      </c>
      <c r="D26" s="1" t="s">
        <v>12622</v>
      </c>
      <c r="E26" s="2">
        <v>4</v>
      </c>
      <c r="F26" s="3">
        <v>61373.189999999995</v>
      </c>
      <c r="G26" s="3">
        <v>41296.400000000001</v>
      </c>
      <c r="H26" s="4">
        <v>10915.46</v>
      </c>
      <c r="I26" s="25"/>
      <c r="J26" s="26" t="str">
        <f t="shared" si="2"/>
        <v>No</v>
      </c>
      <c r="K26" s="26" t="str">
        <f t="shared" si="3"/>
        <v>GB</v>
      </c>
      <c r="L26" s="26" t="str">
        <f t="shared" si="6"/>
        <v>Invalid</v>
      </c>
      <c r="M26" s="26" t="str">
        <f>IF(OR(ISBLANK(B26),ISBLANK(C26),ISBLANK(D26)),"Missing",IFERROR(VLOOKUP(A26,'RM Postcodes'!$A:$B,2,0),"Invalid"))</f>
        <v>live</v>
      </c>
      <c r="N26" s="26" t="str">
        <f t="shared" si="7"/>
        <v>Redact</v>
      </c>
      <c r="O26" s="26" t="str">
        <f t="shared" si="0"/>
        <v>Redact</v>
      </c>
    </row>
    <row r="27" spans="1:15" x14ac:dyDescent="0.2">
      <c r="A27" s="24" t="str">
        <f t="shared" si="1"/>
        <v>AB16 7</v>
      </c>
      <c r="B27" s="1" t="s">
        <v>12449</v>
      </c>
      <c r="C27" s="1" t="s">
        <v>12635</v>
      </c>
      <c r="D27" s="1" t="s">
        <v>12623</v>
      </c>
      <c r="E27" s="2">
        <v>9</v>
      </c>
      <c r="F27" s="3">
        <v>241816.28000000003</v>
      </c>
      <c r="G27" s="3">
        <v>56143.67</v>
      </c>
      <c r="H27" s="4">
        <v>49482.18</v>
      </c>
      <c r="I27" s="25"/>
      <c r="J27" s="26" t="str">
        <f t="shared" si="2"/>
        <v>No</v>
      </c>
      <c r="K27" s="26" t="str">
        <f t="shared" si="3"/>
        <v>GB</v>
      </c>
      <c r="L27" s="26" t="str">
        <f t="shared" si="6"/>
        <v>Invalid</v>
      </c>
      <c r="M27" s="26" t="str">
        <f>IF(OR(ISBLANK(B27),ISBLANK(C27),ISBLANK(D27)),"Missing",IFERROR(VLOOKUP(A27,'RM Postcodes'!$A:$B,2,0),"Invalid"))</f>
        <v>live</v>
      </c>
      <c r="N27" s="26" t="str">
        <f t="shared" si="7"/>
        <v>Redact</v>
      </c>
      <c r="O27" s="26" t="str">
        <f t="shared" si="0"/>
        <v>OK</v>
      </c>
    </row>
    <row r="28" spans="1:15" x14ac:dyDescent="0.2">
      <c r="A28" s="24" t="str">
        <f t="shared" si="1"/>
        <v>AB21 0</v>
      </c>
      <c r="B28" s="1" t="s">
        <v>12449</v>
      </c>
      <c r="C28" s="1" t="s">
        <v>12636</v>
      </c>
      <c r="D28" s="1" t="s">
        <v>12632</v>
      </c>
      <c r="E28" s="2">
        <v>14</v>
      </c>
      <c r="F28" s="3">
        <v>2390127.6999999997</v>
      </c>
      <c r="G28" s="3">
        <v>1570000</v>
      </c>
      <c r="H28" s="4">
        <v>267361.12</v>
      </c>
      <c r="I28" s="25"/>
      <c r="J28" s="26" t="str">
        <f t="shared" si="2"/>
        <v>No</v>
      </c>
      <c r="K28" s="26" t="str">
        <f t="shared" si="3"/>
        <v>GB</v>
      </c>
      <c r="L28" s="26" t="str">
        <f t="shared" si="6"/>
        <v>Invalid</v>
      </c>
      <c r="M28" s="26" t="str">
        <f>IF(OR(ISBLANK(B28),ISBLANK(C28),ISBLANK(D28)),"Missing",IFERROR(VLOOKUP(A28,'RM Postcodes'!$A:$B,2,0),"Invalid"))</f>
        <v>live</v>
      </c>
      <c r="N28" s="26" t="str">
        <f t="shared" si="7"/>
        <v>OK</v>
      </c>
      <c r="O28" s="26" t="str">
        <f t="shared" si="0"/>
        <v>Redact</v>
      </c>
    </row>
    <row r="29" spans="1:15" x14ac:dyDescent="0.2">
      <c r="A29" s="24" t="str">
        <f t="shared" si="1"/>
        <v>AB21 7</v>
      </c>
      <c r="B29" s="1" t="s">
        <v>12449</v>
      </c>
      <c r="C29" s="1" t="s">
        <v>12636</v>
      </c>
      <c r="D29" s="1" t="s">
        <v>12623</v>
      </c>
      <c r="E29" s="2">
        <v>8</v>
      </c>
      <c r="F29" s="3">
        <v>108634.70000000001</v>
      </c>
      <c r="G29" s="3">
        <v>34950.26</v>
      </c>
      <c r="H29" s="4">
        <v>24188.76</v>
      </c>
      <c r="I29" s="25"/>
      <c r="J29" s="26" t="str">
        <f t="shared" si="2"/>
        <v>No</v>
      </c>
      <c r="K29" s="26" t="str">
        <f t="shared" si="3"/>
        <v>GB</v>
      </c>
      <c r="L29" s="26" t="str">
        <f t="shared" si="6"/>
        <v>Invalid</v>
      </c>
      <c r="M29" s="26" t="str">
        <f>IF(OR(ISBLANK(B29),ISBLANK(C29),ISBLANK(D29)),"Missing",IFERROR(VLOOKUP(A29,'RM Postcodes'!$A:$B,2,0),"Invalid"))</f>
        <v>live</v>
      </c>
      <c r="N29" s="26" t="str">
        <f t="shared" si="7"/>
        <v>Redact</v>
      </c>
      <c r="O29" s="26" t="str">
        <f t="shared" si="0"/>
        <v>OK</v>
      </c>
    </row>
    <row r="30" spans="1:15" x14ac:dyDescent="0.2">
      <c r="A30" s="24" t="str">
        <f t="shared" si="1"/>
        <v>AB21 9</v>
      </c>
      <c r="B30" s="1" t="s">
        <v>12449</v>
      </c>
      <c r="C30" s="1" t="s">
        <v>12636</v>
      </c>
      <c r="D30" s="1" t="s">
        <v>12627</v>
      </c>
      <c r="E30" s="2">
        <v>10</v>
      </c>
      <c r="F30" s="3">
        <v>494399.35000000003</v>
      </c>
      <c r="G30" s="3">
        <v>288686.73</v>
      </c>
      <c r="H30" s="4">
        <v>49734.080000000002</v>
      </c>
      <c r="I30" s="25"/>
      <c r="J30" s="26" t="str">
        <f t="shared" si="2"/>
        <v>No</v>
      </c>
      <c r="K30" s="26" t="str">
        <f t="shared" si="3"/>
        <v>GB</v>
      </c>
      <c r="L30" s="26" t="str">
        <f t="shared" si="6"/>
        <v>Invalid</v>
      </c>
      <c r="M30" s="26" t="str">
        <f>IF(OR(ISBLANK(B30),ISBLANK(C30),ISBLANK(D30)),"Missing",IFERROR(VLOOKUP(A30,'RM Postcodes'!$A:$B,2,0),"Invalid"))</f>
        <v>live</v>
      </c>
      <c r="N30" s="26" t="str">
        <f t="shared" si="7"/>
        <v>OK</v>
      </c>
      <c r="O30" s="26" t="str">
        <f t="shared" si="0"/>
        <v>Redact</v>
      </c>
    </row>
    <row r="31" spans="1:15" x14ac:dyDescent="0.2">
      <c r="A31" s="24" t="str">
        <f t="shared" si="1"/>
        <v>AB22 8</v>
      </c>
      <c r="B31" s="1" t="s">
        <v>12449</v>
      </c>
      <c r="C31" s="1" t="s">
        <v>12637</v>
      </c>
      <c r="D31" s="1" t="s">
        <v>12626</v>
      </c>
      <c r="E31" s="2">
        <v>19</v>
      </c>
      <c r="F31" s="3">
        <v>566107.63</v>
      </c>
      <c r="G31" s="3">
        <v>50391.090000000004</v>
      </c>
      <c r="H31" s="4">
        <v>50185.94</v>
      </c>
      <c r="I31" s="25"/>
      <c r="J31" s="26" t="str">
        <f t="shared" si="2"/>
        <v>No</v>
      </c>
      <c r="K31" s="26" t="str">
        <f t="shared" si="3"/>
        <v>GB</v>
      </c>
      <c r="L31" s="26" t="str">
        <f t="shared" si="6"/>
        <v>Invalid</v>
      </c>
      <c r="M31" s="26" t="str">
        <f>IF(OR(ISBLANK(B31),ISBLANK(C31),ISBLANK(D31)),"Missing",IFERROR(VLOOKUP(A31,'RM Postcodes'!$A:$B,2,0),"Invalid"))</f>
        <v>live</v>
      </c>
      <c r="N31" s="26" t="str">
        <f t="shared" si="7"/>
        <v>OK</v>
      </c>
      <c r="O31" s="26" t="str">
        <f t="shared" si="0"/>
        <v>OK</v>
      </c>
    </row>
    <row r="32" spans="1:15" x14ac:dyDescent="0.2">
      <c r="A32" s="24" t="str">
        <f t="shared" si="1"/>
        <v>AB23 8</v>
      </c>
      <c r="B32" s="1" t="s">
        <v>12449</v>
      </c>
      <c r="C32" s="1" t="s">
        <v>12638</v>
      </c>
      <c r="D32" s="1" t="s">
        <v>12626</v>
      </c>
      <c r="E32" s="2">
        <v>6</v>
      </c>
      <c r="F32" s="3">
        <v>285054.49000000005</v>
      </c>
      <c r="G32" s="3">
        <v>183897.54</v>
      </c>
      <c r="H32" s="4">
        <v>39692.67</v>
      </c>
      <c r="I32" s="25"/>
      <c r="J32" s="26" t="str">
        <f t="shared" si="2"/>
        <v>No</v>
      </c>
      <c r="K32" s="26" t="str">
        <f t="shared" si="3"/>
        <v>GB</v>
      </c>
      <c r="L32" s="26" t="str">
        <f t="shared" si="6"/>
        <v>Invalid</v>
      </c>
      <c r="M32" s="26" t="str">
        <f>IF(OR(ISBLANK(B32),ISBLANK(C32),ISBLANK(D32)),"Missing",IFERROR(VLOOKUP(A32,'RM Postcodes'!$A:$B,2,0),"Invalid"))</f>
        <v>live</v>
      </c>
      <c r="N32" s="26" t="str">
        <f t="shared" si="7"/>
        <v>Redact</v>
      </c>
      <c r="O32" s="26" t="str">
        <f t="shared" si="0"/>
        <v>Redact</v>
      </c>
    </row>
    <row r="33" spans="1:15" x14ac:dyDescent="0.2">
      <c r="A33" s="24" t="str">
        <f t="shared" si="1"/>
        <v>AB24 1</v>
      </c>
      <c r="B33" s="1" t="s">
        <v>12449</v>
      </c>
      <c r="C33" s="1" t="s">
        <v>12639</v>
      </c>
      <c r="D33" s="1" t="s">
        <v>12621</v>
      </c>
      <c r="E33" s="2">
        <v>2</v>
      </c>
      <c r="F33" s="3">
        <v>90539.4</v>
      </c>
      <c r="G33" s="3">
        <v>46851.6</v>
      </c>
      <c r="H33" s="4">
        <v>43687.8</v>
      </c>
      <c r="I33" s="25"/>
      <c r="J33" s="26" t="str">
        <f t="shared" si="2"/>
        <v>No</v>
      </c>
      <c r="K33" s="26" t="str">
        <f t="shared" si="3"/>
        <v>GB</v>
      </c>
      <c r="L33" s="26" t="str">
        <f t="shared" si="6"/>
        <v>Invalid</v>
      </c>
      <c r="M33" s="26" t="str">
        <f>IF(OR(ISBLANK(B33),ISBLANK(C33),ISBLANK(D33)),"Missing",IFERROR(VLOOKUP(A33,'RM Postcodes'!$A:$B,2,0),"Invalid"))</f>
        <v>live</v>
      </c>
      <c r="N33" s="26" t="str">
        <f t="shared" si="7"/>
        <v>Redact</v>
      </c>
      <c r="O33" s="26" t="str">
        <f t="shared" si="0"/>
        <v>Redact</v>
      </c>
    </row>
    <row r="34" spans="1:15" x14ac:dyDescent="0.2">
      <c r="A34" s="24" t="str">
        <f t="shared" si="1"/>
        <v>AB24 2</v>
      </c>
      <c r="B34" s="1" t="s">
        <v>12449</v>
      </c>
      <c r="C34" s="1" t="s">
        <v>12639</v>
      </c>
      <c r="D34" s="1" t="s">
        <v>12640</v>
      </c>
      <c r="E34" s="2">
        <v>9</v>
      </c>
      <c r="F34" s="3">
        <v>233008.28999999998</v>
      </c>
      <c r="G34" s="3">
        <v>50846.17</v>
      </c>
      <c r="H34" s="4">
        <v>50837.91</v>
      </c>
      <c r="I34" s="25"/>
      <c r="J34" s="26" t="str">
        <f t="shared" si="2"/>
        <v>No</v>
      </c>
      <c r="K34" s="26" t="str">
        <f t="shared" si="3"/>
        <v>GB</v>
      </c>
      <c r="L34" s="26" t="str">
        <f t="shared" si="6"/>
        <v>Invalid</v>
      </c>
      <c r="M34" s="26" t="str">
        <f>IF(OR(ISBLANK(B34),ISBLANK(C34),ISBLANK(D34)),"Missing",IFERROR(VLOOKUP(A34,'RM Postcodes'!$A:$B,2,0),"Invalid"))</f>
        <v>live</v>
      </c>
      <c r="N34" s="26" t="str">
        <f t="shared" si="7"/>
        <v>Redact</v>
      </c>
      <c r="O34" s="26" t="str">
        <f t="shared" si="0"/>
        <v>OK</v>
      </c>
    </row>
    <row r="35" spans="1:15" x14ac:dyDescent="0.2">
      <c r="A35" s="24" t="str">
        <f t="shared" si="1"/>
        <v>AB24 3</v>
      </c>
      <c r="B35" s="1" t="s">
        <v>12449</v>
      </c>
      <c r="C35" s="1" t="s">
        <v>12639</v>
      </c>
      <c r="D35" s="1" t="s">
        <v>12629</v>
      </c>
      <c r="E35" s="2">
        <v>3</v>
      </c>
      <c r="F35" s="3">
        <v>121582.22</v>
      </c>
      <c r="G35" s="3">
        <v>50179.08</v>
      </c>
      <c r="H35" s="4">
        <v>38603.29</v>
      </c>
      <c r="I35" s="25"/>
      <c r="J35" s="26" t="str">
        <f t="shared" si="2"/>
        <v>No</v>
      </c>
      <c r="K35" s="26" t="str">
        <f t="shared" si="3"/>
        <v>GB</v>
      </c>
      <c r="L35" s="26" t="str">
        <f t="shared" si="6"/>
        <v>Invalid</v>
      </c>
      <c r="M35" s="26" t="str">
        <f>IF(OR(ISBLANK(B35),ISBLANK(C35),ISBLANK(D35)),"Missing",IFERROR(VLOOKUP(A35,'RM Postcodes'!$A:$B,2,0),"Invalid"))</f>
        <v>live</v>
      </c>
      <c r="N35" s="26" t="str">
        <f t="shared" si="7"/>
        <v>Redact</v>
      </c>
      <c r="O35" s="26" t="str">
        <f t="shared" si="0"/>
        <v>Redact</v>
      </c>
    </row>
    <row r="36" spans="1:15" x14ac:dyDescent="0.2">
      <c r="A36" s="24" t="str">
        <f t="shared" si="1"/>
        <v>AB24 4</v>
      </c>
      <c r="B36" s="1" t="s">
        <v>12449</v>
      </c>
      <c r="C36" s="1" t="s">
        <v>12639</v>
      </c>
      <c r="D36" s="1" t="s">
        <v>12630</v>
      </c>
      <c r="E36" s="2">
        <v>7</v>
      </c>
      <c r="F36" s="3">
        <v>280544.47999999992</v>
      </c>
      <c r="G36" s="3">
        <v>172333.29</v>
      </c>
      <c r="H36" s="4">
        <v>49734.16</v>
      </c>
      <c r="I36" s="25"/>
      <c r="J36" s="26" t="str">
        <f t="shared" si="2"/>
        <v>No</v>
      </c>
      <c r="K36" s="26" t="str">
        <f t="shared" si="3"/>
        <v>GB</v>
      </c>
      <c r="L36" s="26" t="str">
        <f t="shared" si="6"/>
        <v>Invalid</v>
      </c>
      <c r="M36" s="26" t="str">
        <f>IF(OR(ISBLANK(B36),ISBLANK(C36),ISBLANK(D36)),"Missing",IFERROR(VLOOKUP(A36,'RM Postcodes'!$A:$B,2,0),"Invalid"))</f>
        <v>live</v>
      </c>
      <c r="N36" s="26" t="str">
        <f t="shared" si="7"/>
        <v>Redact</v>
      </c>
      <c r="O36" s="26" t="str">
        <f t="shared" si="0"/>
        <v>Redact</v>
      </c>
    </row>
    <row r="37" spans="1:15" x14ac:dyDescent="0.2">
      <c r="A37" s="24" t="str">
        <f t="shared" si="1"/>
        <v>AB24 5</v>
      </c>
      <c r="B37" s="1" t="s">
        <v>12449</v>
      </c>
      <c r="C37" s="1" t="s">
        <v>12639</v>
      </c>
      <c r="D37" s="1" t="s">
        <v>12625</v>
      </c>
      <c r="E37" s="2">
        <v>4</v>
      </c>
      <c r="F37" s="3">
        <v>163055.68999999997</v>
      </c>
      <c r="G37" s="3">
        <v>125709.72</v>
      </c>
      <c r="H37" s="4">
        <v>18999.990000000002</v>
      </c>
      <c r="I37" s="25"/>
      <c r="J37" s="26" t="str">
        <f t="shared" si="2"/>
        <v>No</v>
      </c>
      <c r="K37" s="26" t="str">
        <f t="shared" si="3"/>
        <v>GB</v>
      </c>
      <c r="L37" s="26" t="str">
        <f t="shared" si="6"/>
        <v>Invalid</v>
      </c>
      <c r="M37" s="26" t="str">
        <f>IF(OR(ISBLANK(B37),ISBLANK(C37),ISBLANK(D37)),"Missing",IFERROR(VLOOKUP(A37,'RM Postcodes'!$A:$B,2,0),"Invalid"))</f>
        <v>live</v>
      </c>
      <c r="N37" s="26" t="str">
        <f t="shared" si="7"/>
        <v>Redact</v>
      </c>
      <c r="O37" s="26" t="str">
        <f t="shared" si="0"/>
        <v>Redact</v>
      </c>
    </row>
    <row r="38" spans="1:15" x14ac:dyDescent="0.2">
      <c r="A38" s="24" t="str">
        <f t="shared" si="1"/>
        <v>AB25 1</v>
      </c>
      <c r="B38" s="1" t="s">
        <v>12449</v>
      </c>
      <c r="C38" s="1" t="s">
        <v>12641</v>
      </c>
      <c r="D38" s="1" t="s">
        <v>12621</v>
      </c>
      <c r="E38" s="2">
        <v>8</v>
      </c>
      <c r="F38" s="3">
        <v>178444.03999999998</v>
      </c>
      <c r="G38" s="3">
        <v>52634.9</v>
      </c>
      <c r="H38" s="4">
        <v>51037.51</v>
      </c>
      <c r="I38" s="25"/>
      <c r="J38" s="26" t="str">
        <f t="shared" si="2"/>
        <v>No</v>
      </c>
      <c r="K38" s="26" t="str">
        <f t="shared" si="3"/>
        <v>GB</v>
      </c>
      <c r="L38" s="26" t="str">
        <f t="shared" si="6"/>
        <v>Invalid</v>
      </c>
      <c r="M38" s="26" t="str">
        <f>IF(OR(ISBLANK(B38),ISBLANK(C38),ISBLANK(D38)),"Missing",IFERROR(VLOOKUP(A38,'RM Postcodes'!$A:$B,2,0),"Invalid"))</f>
        <v>live</v>
      </c>
      <c r="N38" s="26" t="str">
        <f t="shared" si="7"/>
        <v>Redact</v>
      </c>
      <c r="O38" s="26" t="str">
        <f t="shared" si="0"/>
        <v>OK</v>
      </c>
    </row>
    <row r="39" spans="1:15" x14ac:dyDescent="0.2">
      <c r="A39" s="24" t="str">
        <f t="shared" si="1"/>
        <v>AB25 2</v>
      </c>
      <c r="B39" s="1" t="s">
        <v>12449</v>
      </c>
      <c r="C39" s="1" t="s">
        <v>12641</v>
      </c>
      <c r="D39" s="1" t="s">
        <v>12640</v>
      </c>
      <c r="E39" s="2">
        <v>7</v>
      </c>
      <c r="F39" s="3">
        <v>163982.21</v>
      </c>
      <c r="G39" s="3">
        <v>40229.19</v>
      </c>
      <c r="H39" s="4">
        <v>28922.73</v>
      </c>
      <c r="I39" s="25"/>
      <c r="J39" s="26" t="str">
        <f t="shared" si="2"/>
        <v>No</v>
      </c>
      <c r="K39" s="26" t="str">
        <f t="shared" si="3"/>
        <v>GB</v>
      </c>
      <c r="L39" s="26" t="str">
        <f t="shared" si="6"/>
        <v>Invalid</v>
      </c>
      <c r="M39" s="26" t="str">
        <f>IF(OR(ISBLANK(B39),ISBLANK(C39),ISBLANK(D39)),"Missing",IFERROR(VLOOKUP(A39,'RM Postcodes'!$A:$B,2,0),"Invalid"))</f>
        <v>live</v>
      </c>
      <c r="N39" s="26" t="str">
        <f t="shared" si="7"/>
        <v>Redact</v>
      </c>
      <c r="O39" s="26" t="str">
        <f t="shared" si="0"/>
        <v>OK</v>
      </c>
    </row>
    <row r="40" spans="1:15" x14ac:dyDescent="0.2">
      <c r="A40" s="24" t="str">
        <f t="shared" si="1"/>
        <v>AB25 3</v>
      </c>
      <c r="B40" s="1" t="s">
        <v>12449</v>
      </c>
      <c r="C40" s="1" t="s">
        <v>12641</v>
      </c>
      <c r="D40" s="1" t="s">
        <v>12629</v>
      </c>
      <c r="E40" s="2">
        <v>5</v>
      </c>
      <c r="F40" s="3">
        <v>112700.11999999998</v>
      </c>
      <c r="G40" s="3">
        <v>44979.23</v>
      </c>
      <c r="H40" s="4">
        <v>39692.86</v>
      </c>
      <c r="I40" s="25"/>
      <c r="J40" s="26" t="str">
        <f t="shared" si="2"/>
        <v>No</v>
      </c>
      <c r="K40" s="26" t="str">
        <f t="shared" si="3"/>
        <v>GB</v>
      </c>
      <c r="L40" s="26" t="str">
        <f t="shared" si="6"/>
        <v>Invalid</v>
      </c>
      <c r="M40" s="26" t="str">
        <f>IF(OR(ISBLANK(B40),ISBLANK(C40),ISBLANK(D40)),"Missing",IFERROR(VLOOKUP(A40,'RM Postcodes'!$A:$B,2,0),"Invalid"))</f>
        <v>live</v>
      </c>
      <c r="N40" s="26" t="str">
        <f t="shared" si="7"/>
        <v>Redact</v>
      </c>
      <c r="O40" s="26" t="str">
        <f t="shared" si="0"/>
        <v>Redact</v>
      </c>
    </row>
    <row r="41" spans="1:15" x14ac:dyDescent="0.2">
      <c r="A41" s="24" t="str">
        <f t="shared" si="1"/>
        <v>AB30 1</v>
      </c>
      <c r="B41" s="1" t="s">
        <v>12449</v>
      </c>
      <c r="C41" s="1" t="s">
        <v>12642</v>
      </c>
      <c r="D41" s="1" t="s">
        <v>12621</v>
      </c>
      <c r="E41" s="2">
        <v>14</v>
      </c>
      <c r="F41" s="3">
        <v>4010977.5800000005</v>
      </c>
      <c r="G41" s="3">
        <v>1252795.3199999998</v>
      </c>
      <c r="H41" s="4">
        <v>1211179.68</v>
      </c>
      <c r="I41" s="25"/>
      <c r="J41" s="26" t="str">
        <f t="shared" si="2"/>
        <v>No</v>
      </c>
      <c r="K41" s="26" t="str">
        <f t="shared" si="3"/>
        <v>GB</v>
      </c>
      <c r="L41" s="26" t="str">
        <f t="shared" si="6"/>
        <v>Invalid</v>
      </c>
      <c r="M41" s="26" t="str">
        <f>IF(OR(ISBLANK(B41),ISBLANK(C41),ISBLANK(D41)),"Missing",IFERROR(VLOOKUP(A41,'RM Postcodes'!$A:$B,2,0),"Invalid"))</f>
        <v>live</v>
      </c>
      <c r="N41" s="26" t="str">
        <f t="shared" si="7"/>
        <v>OK</v>
      </c>
      <c r="O41" s="26" t="str">
        <f t="shared" si="0"/>
        <v>Redact</v>
      </c>
    </row>
    <row r="42" spans="1:15" x14ac:dyDescent="0.2">
      <c r="A42" s="24" t="str">
        <f t="shared" si="1"/>
        <v>AB31 4</v>
      </c>
      <c r="B42" s="1" t="s">
        <v>12449</v>
      </c>
      <c r="C42" s="1" t="s">
        <v>12643</v>
      </c>
      <c r="D42" s="1" t="s">
        <v>12630</v>
      </c>
      <c r="E42" s="2">
        <v>4</v>
      </c>
      <c r="F42" s="3">
        <v>45237.96</v>
      </c>
      <c r="G42" s="3">
        <v>21945.99</v>
      </c>
      <c r="H42" s="4">
        <v>12957.95</v>
      </c>
      <c r="I42" s="25"/>
      <c r="J42" s="26" t="str">
        <f t="shared" si="2"/>
        <v>No</v>
      </c>
      <c r="K42" s="26" t="str">
        <f t="shared" si="3"/>
        <v>GB</v>
      </c>
      <c r="L42" s="26" t="str">
        <f t="shared" si="6"/>
        <v>Invalid</v>
      </c>
      <c r="M42" s="26" t="str">
        <f>IF(OR(ISBLANK(B42),ISBLANK(C42),ISBLANK(D42)),"Missing",IFERROR(VLOOKUP(A42,'RM Postcodes'!$A:$B,2,0),"Invalid"))</f>
        <v>live</v>
      </c>
      <c r="N42" s="26" t="str">
        <f t="shared" si="7"/>
        <v>Redact</v>
      </c>
      <c r="O42" s="26" t="str">
        <f t="shared" si="0"/>
        <v>Redact</v>
      </c>
    </row>
    <row r="43" spans="1:15" x14ac:dyDescent="0.2">
      <c r="A43" s="24" t="str">
        <f t="shared" si="1"/>
        <v>AB31 5</v>
      </c>
      <c r="B43" s="1" t="s">
        <v>12449</v>
      </c>
      <c r="C43" s="1" t="s">
        <v>12643</v>
      </c>
      <c r="D43" s="1" t="s">
        <v>12625</v>
      </c>
      <c r="E43" s="2">
        <v>5</v>
      </c>
      <c r="F43" s="3">
        <v>89838.01</v>
      </c>
      <c r="G43" s="3">
        <v>50626.53</v>
      </c>
      <c r="H43" s="4">
        <v>16581.48</v>
      </c>
      <c r="I43" s="25"/>
      <c r="J43" s="26" t="str">
        <f t="shared" si="2"/>
        <v>No</v>
      </c>
      <c r="K43" s="26" t="str">
        <f t="shared" si="3"/>
        <v>GB</v>
      </c>
      <c r="L43" s="26" t="str">
        <f t="shared" si="6"/>
        <v>Invalid</v>
      </c>
      <c r="M43" s="26" t="str">
        <f>IF(OR(ISBLANK(B43),ISBLANK(C43),ISBLANK(D43)),"Missing",IFERROR(VLOOKUP(A43,'RM Postcodes'!$A:$B,2,0),"Invalid"))</f>
        <v>live</v>
      </c>
      <c r="N43" s="26" t="str">
        <f t="shared" si="7"/>
        <v>Redact</v>
      </c>
      <c r="O43" s="26" t="str">
        <f t="shared" si="0"/>
        <v>Redact</v>
      </c>
    </row>
    <row r="44" spans="1:15" x14ac:dyDescent="0.2">
      <c r="A44" s="24" t="str">
        <f t="shared" si="1"/>
        <v>AB31 6</v>
      </c>
      <c r="B44" s="1" t="s">
        <v>12449</v>
      </c>
      <c r="C44" s="1" t="s">
        <v>12643</v>
      </c>
      <c r="D44" s="1" t="s">
        <v>12622</v>
      </c>
      <c r="E44" s="2">
        <v>6</v>
      </c>
      <c r="F44" s="3">
        <v>733595.33</v>
      </c>
      <c r="G44" s="3">
        <v>628326.66</v>
      </c>
      <c r="H44" s="4">
        <v>50252.220000000008</v>
      </c>
      <c r="I44" s="25"/>
      <c r="J44" s="26" t="str">
        <f t="shared" si="2"/>
        <v>No</v>
      </c>
      <c r="K44" s="26" t="str">
        <f t="shared" si="3"/>
        <v>GB</v>
      </c>
      <c r="L44" s="26" t="str">
        <f t="shared" si="6"/>
        <v>Invalid</v>
      </c>
      <c r="M44" s="26" t="str">
        <f>IF(OR(ISBLANK(B44),ISBLANK(C44),ISBLANK(D44)),"Missing",IFERROR(VLOOKUP(A44,'RM Postcodes'!$A:$B,2,0),"Invalid"))</f>
        <v>live</v>
      </c>
      <c r="N44" s="26" t="str">
        <f t="shared" si="7"/>
        <v>Redact</v>
      </c>
      <c r="O44" s="26" t="str">
        <f t="shared" si="0"/>
        <v>Redact</v>
      </c>
    </row>
    <row r="45" spans="1:15" x14ac:dyDescent="0.2">
      <c r="A45" s="24" t="str">
        <f t="shared" si="1"/>
        <v>AB32 6</v>
      </c>
      <c r="B45" s="1" t="s">
        <v>12449</v>
      </c>
      <c r="C45" s="1" t="s">
        <v>12644</v>
      </c>
      <c r="D45" s="1" t="s">
        <v>12622</v>
      </c>
      <c r="E45" s="2">
        <v>17</v>
      </c>
      <c r="F45" s="3">
        <v>1163979.3000000005</v>
      </c>
      <c r="G45" s="3">
        <v>442061.93000000005</v>
      </c>
      <c r="H45" s="4">
        <v>140592.79</v>
      </c>
      <c r="I45" s="25"/>
      <c r="J45" s="26" t="str">
        <f t="shared" si="2"/>
        <v>No</v>
      </c>
      <c r="K45" s="26" t="str">
        <f t="shared" si="3"/>
        <v>GB</v>
      </c>
      <c r="L45" s="26" t="str">
        <f t="shared" si="6"/>
        <v>Invalid</v>
      </c>
      <c r="M45" s="26" t="str">
        <f>IF(OR(ISBLANK(B45),ISBLANK(C45),ISBLANK(D45)),"Missing",IFERROR(VLOOKUP(A45,'RM Postcodes'!$A:$B,2,0),"Invalid"))</f>
        <v>live</v>
      </c>
      <c r="N45" s="26" t="str">
        <f t="shared" si="7"/>
        <v>OK</v>
      </c>
      <c r="O45" s="26" t="str">
        <f t="shared" si="0"/>
        <v>OK</v>
      </c>
    </row>
    <row r="46" spans="1:15" x14ac:dyDescent="0.2">
      <c r="A46" s="24" t="str">
        <f t="shared" si="1"/>
        <v>AB32 7</v>
      </c>
      <c r="B46" s="1" t="s">
        <v>12449</v>
      </c>
      <c r="C46" s="1" t="s">
        <v>12644</v>
      </c>
      <c r="D46" s="1" t="s">
        <v>12623</v>
      </c>
      <c r="E46" s="2">
        <v>2</v>
      </c>
      <c r="F46" s="3">
        <v>161599.88999999998</v>
      </c>
      <c r="G46" s="3">
        <v>117119.45999999999</v>
      </c>
      <c r="H46" s="4">
        <v>44480.43</v>
      </c>
      <c r="I46" s="25"/>
      <c r="J46" s="26" t="str">
        <f t="shared" si="2"/>
        <v>No</v>
      </c>
      <c r="K46" s="26" t="str">
        <f t="shared" si="3"/>
        <v>GB</v>
      </c>
      <c r="L46" s="26" t="str">
        <f t="shared" si="6"/>
        <v>Invalid</v>
      </c>
      <c r="M46" s="26" t="str">
        <f>IF(OR(ISBLANK(B46),ISBLANK(C46),ISBLANK(D46)),"Missing",IFERROR(VLOOKUP(A46,'RM Postcodes'!$A:$B,2,0),"Invalid"))</f>
        <v>live</v>
      </c>
      <c r="N46" s="26" t="str">
        <f t="shared" si="7"/>
        <v>Redact</v>
      </c>
      <c r="O46" s="26" t="str">
        <f t="shared" si="0"/>
        <v>Redact</v>
      </c>
    </row>
    <row r="47" spans="1:15" x14ac:dyDescent="0.2">
      <c r="A47" s="24" t="str">
        <f t="shared" si="1"/>
        <v>AB33 8</v>
      </c>
      <c r="B47" s="1" t="s">
        <v>12449</v>
      </c>
      <c r="C47" s="1" t="s">
        <v>12645</v>
      </c>
      <c r="D47" s="1" t="s">
        <v>12626</v>
      </c>
      <c r="E47" s="2">
        <v>6</v>
      </c>
      <c r="F47" s="3">
        <v>6902624.459999999</v>
      </c>
      <c r="G47" s="3">
        <v>3747513.33</v>
      </c>
      <c r="H47" s="4">
        <v>2834490.61</v>
      </c>
      <c r="I47" s="25"/>
      <c r="J47" s="26" t="str">
        <f t="shared" si="2"/>
        <v>No</v>
      </c>
      <c r="K47" s="26" t="str">
        <f t="shared" si="3"/>
        <v>GB</v>
      </c>
      <c r="L47" s="26" t="str">
        <f t="shared" si="6"/>
        <v>Invalid</v>
      </c>
      <c r="M47" s="26" t="str">
        <f>IF(OR(ISBLANK(B47),ISBLANK(C47),ISBLANK(D47)),"Missing",IFERROR(VLOOKUP(A47,'RM Postcodes'!$A:$B,2,0),"Invalid"))</f>
        <v>live</v>
      </c>
      <c r="N47" s="26" t="str">
        <f t="shared" si="7"/>
        <v>Redact</v>
      </c>
      <c r="O47" s="26" t="str">
        <f t="shared" si="0"/>
        <v>Redact</v>
      </c>
    </row>
    <row r="48" spans="1:15" x14ac:dyDescent="0.2">
      <c r="A48" s="24" t="str">
        <f t="shared" si="1"/>
        <v>AB34 4</v>
      </c>
      <c r="B48" s="1" t="s">
        <v>12449</v>
      </c>
      <c r="C48" s="1" t="s">
        <v>12646</v>
      </c>
      <c r="D48" s="1" t="s">
        <v>12630</v>
      </c>
      <c r="E48" s="2">
        <v>1</v>
      </c>
      <c r="F48" s="3">
        <v>1437465.33</v>
      </c>
      <c r="G48" s="3">
        <v>1437465.33</v>
      </c>
      <c r="H48" s="4">
        <v>0</v>
      </c>
      <c r="I48" s="25"/>
      <c r="J48" s="26" t="str">
        <f t="shared" si="2"/>
        <v>No</v>
      </c>
      <c r="K48" s="26" t="str">
        <f t="shared" si="3"/>
        <v>GB</v>
      </c>
      <c r="L48" s="26" t="str">
        <f t="shared" si="6"/>
        <v>Invalid</v>
      </c>
      <c r="M48" s="26" t="str">
        <f>IF(OR(ISBLANK(B48),ISBLANK(C48),ISBLANK(D48)),"Missing",IFERROR(VLOOKUP(A48,'RM Postcodes'!$A:$B,2,0),"Invalid"))</f>
        <v>live</v>
      </c>
      <c r="N48" s="26" t="str">
        <f t="shared" si="7"/>
        <v>Redact</v>
      </c>
      <c r="O48" s="26" t="str">
        <f t="shared" si="0"/>
        <v>Redact</v>
      </c>
    </row>
    <row r="49" spans="1:15" x14ac:dyDescent="0.2">
      <c r="A49" s="24" t="str">
        <f t="shared" si="1"/>
        <v>AB34 5</v>
      </c>
      <c r="B49" s="1" t="s">
        <v>12449</v>
      </c>
      <c r="C49" s="1" t="s">
        <v>12646</v>
      </c>
      <c r="D49" s="1" t="s">
        <v>12625</v>
      </c>
      <c r="E49" s="2">
        <v>7</v>
      </c>
      <c r="F49" s="3">
        <v>776959.47000000009</v>
      </c>
      <c r="G49" s="3">
        <v>595586.6</v>
      </c>
      <c r="H49" s="4">
        <v>68770.28</v>
      </c>
      <c r="I49" s="25"/>
      <c r="J49" s="26" t="str">
        <f t="shared" si="2"/>
        <v>No</v>
      </c>
      <c r="K49" s="26" t="str">
        <f t="shared" si="3"/>
        <v>GB</v>
      </c>
      <c r="L49" s="26" t="str">
        <f t="shared" si="6"/>
        <v>Invalid</v>
      </c>
      <c r="M49" s="26" t="str">
        <f>IF(OR(ISBLANK(B49),ISBLANK(C49),ISBLANK(D49)),"Missing",IFERROR(VLOOKUP(A49,'RM Postcodes'!$A:$B,2,0),"Invalid"))</f>
        <v>live</v>
      </c>
      <c r="N49" s="26" t="str">
        <f t="shared" si="7"/>
        <v>Redact</v>
      </c>
      <c r="O49" s="26" t="str">
        <f t="shared" si="0"/>
        <v>Redact</v>
      </c>
    </row>
    <row r="50" spans="1:15" x14ac:dyDescent="0.2">
      <c r="A50" s="24" t="str">
        <f t="shared" si="1"/>
        <v>AB35 5</v>
      </c>
      <c r="B50" s="1" t="s">
        <v>12449</v>
      </c>
      <c r="C50" s="1" t="s">
        <v>12647</v>
      </c>
      <c r="D50" s="1" t="s">
        <v>12625</v>
      </c>
      <c r="E50" s="2">
        <v>1</v>
      </c>
      <c r="F50" s="3">
        <v>44316.95</v>
      </c>
      <c r="G50" s="3">
        <v>44316.95</v>
      </c>
      <c r="H50" s="4">
        <v>0</v>
      </c>
      <c r="I50" s="25"/>
      <c r="J50" s="26" t="str">
        <f t="shared" si="2"/>
        <v>No</v>
      </c>
      <c r="K50" s="26" t="str">
        <f t="shared" si="3"/>
        <v>GB</v>
      </c>
      <c r="L50" s="26" t="str">
        <f t="shared" si="6"/>
        <v>Invalid</v>
      </c>
      <c r="M50" s="26" t="str">
        <f>IF(OR(ISBLANK(B50),ISBLANK(C50),ISBLANK(D50)),"Missing",IFERROR(VLOOKUP(A50,'RM Postcodes'!$A:$B,2,0),"Invalid"))</f>
        <v>live</v>
      </c>
      <c r="N50" s="26" t="str">
        <f t="shared" si="7"/>
        <v>Redact</v>
      </c>
      <c r="O50" s="26" t="str">
        <f t="shared" si="0"/>
        <v>Redact</v>
      </c>
    </row>
    <row r="51" spans="1:15" x14ac:dyDescent="0.2">
      <c r="A51" s="24" t="str">
        <f t="shared" si="1"/>
        <v>AB36 8</v>
      </c>
      <c r="B51" s="1" t="s">
        <v>12449</v>
      </c>
      <c r="C51" s="1" t="s">
        <v>12648</v>
      </c>
      <c r="D51" s="1" t="s">
        <v>12626</v>
      </c>
      <c r="E51" s="2">
        <v>2</v>
      </c>
      <c r="F51" s="3">
        <v>13625.52</v>
      </c>
      <c r="G51" s="3">
        <v>11835.43</v>
      </c>
      <c r="H51" s="4">
        <v>1790.09</v>
      </c>
      <c r="I51" s="25"/>
      <c r="J51" s="26" t="str">
        <f t="shared" si="2"/>
        <v>No</v>
      </c>
      <c r="K51" s="26" t="str">
        <f t="shared" si="3"/>
        <v>GB</v>
      </c>
      <c r="L51" s="26" t="str">
        <f t="shared" si="6"/>
        <v>Invalid</v>
      </c>
      <c r="M51" s="26" t="str">
        <f>IF(OR(ISBLANK(B51),ISBLANK(C51),ISBLANK(D51)),"Missing",IFERROR(VLOOKUP(A51,'RM Postcodes'!$A:$B,2,0),"Invalid"))</f>
        <v>live</v>
      </c>
      <c r="N51" s="26" t="str">
        <f t="shared" si="7"/>
        <v>Redact</v>
      </c>
      <c r="O51" s="26" t="str">
        <f t="shared" si="0"/>
        <v>Redact</v>
      </c>
    </row>
    <row r="52" spans="1:15" x14ac:dyDescent="0.2">
      <c r="A52" s="24" t="str">
        <f t="shared" si="1"/>
        <v>AB37 9</v>
      </c>
      <c r="B52" s="1" t="s">
        <v>12449</v>
      </c>
      <c r="C52" s="1" t="s">
        <v>12649</v>
      </c>
      <c r="D52" s="1" t="s">
        <v>12627</v>
      </c>
      <c r="E52" s="2">
        <v>2</v>
      </c>
      <c r="F52" s="3">
        <v>69675.259999999995</v>
      </c>
      <c r="G52" s="3">
        <v>60675.96</v>
      </c>
      <c r="H52" s="4">
        <v>8999.2999999999993</v>
      </c>
      <c r="I52" s="25"/>
      <c r="J52" s="26" t="str">
        <f t="shared" si="2"/>
        <v>No</v>
      </c>
      <c r="K52" s="26" t="str">
        <f t="shared" si="3"/>
        <v>GB</v>
      </c>
      <c r="L52" s="26" t="str">
        <f t="shared" si="6"/>
        <v>Invalid</v>
      </c>
      <c r="M52" s="26" t="str">
        <f>IF(OR(ISBLANK(B52),ISBLANK(C52),ISBLANK(D52)),"Missing",IFERROR(VLOOKUP(A52,'RM Postcodes'!$A:$B,2,0),"Invalid"))</f>
        <v>live</v>
      </c>
      <c r="N52" s="26" t="str">
        <f t="shared" si="7"/>
        <v>Redact</v>
      </c>
      <c r="O52" s="26" t="str">
        <f t="shared" si="0"/>
        <v>Redact</v>
      </c>
    </row>
    <row r="53" spans="1:15" x14ac:dyDescent="0.2">
      <c r="A53" s="24" t="str">
        <f t="shared" si="1"/>
        <v>AB38 7</v>
      </c>
      <c r="B53" s="1" t="s">
        <v>12449</v>
      </c>
      <c r="C53" s="1" t="s">
        <v>12650</v>
      </c>
      <c r="D53" s="1" t="s">
        <v>12623</v>
      </c>
      <c r="E53" s="2">
        <v>1</v>
      </c>
      <c r="F53" s="3">
        <v>35370.65</v>
      </c>
      <c r="G53" s="3">
        <v>35370.65</v>
      </c>
      <c r="H53" s="4">
        <v>0</v>
      </c>
      <c r="I53" s="25"/>
      <c r="J53" s="26" t="str">
        <f t="shared" si="2"/>
        <v>No</v>
      </c>
      <c r="K53" s="26" t="str">
        <f t="shared" si="3"/>
        <v>GB</v>
      </c>
      <c r="L53" s="26" t="str">
        <f t="shared" si="6"/>
        <v>Invalid</v>
      </c>
      <c r="M53" s="26" t="str">
        <f>IF(OR(ISBLANK(B53),ISBLANK(C53),ISBLANK(D53)),"Missing",IFERROR(VLOOKUP(A53,'RM Postcodes'!$A:$B,2,0),"Invalid"))</f>
        <v>live</v>
      </c>
      <c r="N53" s="26" t="str">
        <f t="shared" si="7"/>
        <v>Redact</v>
      </c>
      <c r="O53" s="26" t="str">
        <f t="shared" si="0"/>
        <v>Redact</v>
      </c>
    </row>
    <row r="54" spans="1:15" x14ac:dyDescent="0.2">
      <c r="A54" s="24" t="str">
        <f t="shared" si="1"/>
        <v>AB38 9</v>
      </c>
      <c r="B54" s="1" t="s">
        <v>12449</v>
      </c>
      <c r="C54" s="1" t="s">
        <v>12650</v>
      </c>
      <c r="D54" s="1" t="s">
        <v>12627</v>
      </c>
      <c r="E54" s="2">
        <v>7</v>
      </c>
      <c r="F54" s="3">
        <v>5095855.3</v>
      </c>
      <c r="G54" s="3">
        <v>3762055.37</v>
      </c>
      <c r="H54" s="4">
        <v>1097858.48</v>
      </c>
      <c r="I54" s="25"/>
      <c r="J54" s="26" t="str">
        <f t="shared" si="2"/>
        <v>No</v>
      </c>
      <c r="K54" s="26" t="str">
        <f t="shared" si="3"/>
        <v>GB</v>
      </c>
      <c r="L54" s="26" t="str">
        <f t="shared" si="6"/>
        <v>Invalid</v>
      </c>
      <c r="M54" s="26" t="str">
        <f>IF(OR(ISBLANK(B54),ISBLANK(C54),ISBLANK(D54)),"Missing",IFERROR(VLOOKUP(A54,'RM Postcodes'!$A:$B,2,0),"Invalid"))</f>
        <v>live</v>
      </c>
      <c r="N54" s="26" t="str">
        <f t="shared" si="7"/>
        <v>Redact</v>
      </c>
      <c r="O54" s="26" t="str">
        <f t="shared" si="0"/>
        <v>Redact</v>
      </c>
    </row>
    <row r="55" spans="1:15" x14ac:dyDescent="0.2">
      <c r="A55" s="24" t="str">
        <f t="shared" si="1"/>
        <v>AB39 2</v>
      </c>
      <c r="B55" s="1" t="s">
        <v>12449</v>
      </c>
      <c r="C55" s="1" t="s">
        <v>12651</v>
      </c>
      <c r="D55" s="1" t="s">
        <v>12640</v>
      </c>
      <c r="E55" s="2">
        <v>9</v>
      </c>
      <c r="F55" s="3">
        <v>905143.17999999993</v>
      </c>
      <c r="G55" s="3">
        <v>445832.49</v>
      </c>
      <c r="H55" s="4">
        <v>256824.76</v>
      </c>
      <c r="I55" s="25"/>
      <c r="J55" s="26" t="str">
        <f t="shared" si="2"/>
        <v>No</v>
      </c>
      <c r="K55" s="26" t="str">
        <f t="shared" si="3"/>
        <v>GB</v>
      </c>
      <c r="L55" s="26" t="str">
        <f t="shared" si="6"/>
        <v>Invalid</v>
      </c>
      <c r="M55" s="26" t="str">
        <f>IF(OR(ISBLANK(B55),ISBLANK(C55),ISBLANK(D55)),"Missing",IFERROR(VLOOKUP(A55,'RM Postcodes'!$A:$B,2,0),"Invalid"))</f>
        <v>live</v>
      </c>
      <c r="N55" s="26" t="str">
        <f t="shared" si="7"/>
        <v>Redact</v>
      </c>
      <c r="O55" s="26" t="str">
        <f t="shared" si="0"/>
        <v>Redact</v>
      </c>
    </row>
    <row r="56" spans="1:15" x14ac:dyDescent="0.2">
      <c r="A56" s="24" t="str">
        <f t="shared" si="1"/>
        <v>AB39 3</v>
      </c>
      <c r="B56" s="1" t="s">
        <v>12449</v>
      </c>
      <c r="C56" s="1" t="s">
        <v>12651</v>
      </c>
      <c r="D56" s="1" t="s">
        <v>12629</v>
      </c>
      <c r="E56" s="2">
        <v>6</v>
      </c>
      <c r="F56" s="3">
        <v>96460.420000000013</v>
      </c>
      <c r="G56" s="3">
        <v>52530.17</v>
      </c>
      <c r="H56" s="4">
        <v>19363.66</v>
      </c>
      <c r="I56" s="25"/>
      <c r="J56" s="26" t="str">
        <f t="shared" si="2"/>
        <v>No</v>
      </c>
      <c r="K56" s="26" t="str">
        <f t="shared" si="3"/>
        <v>GB</v>
      </c>
      <c r="L56" s="26" t="str">
        <f t="shared" si="6"/>
        <v>Invalid</v>
      </c>
      <c r="M56" s="26" t="str">
        <f>IF(OR(ISBLANK(B56),ISBLANK(C56),ISBLANK(D56)),"Missing",IFERROR(VLOOKUP(A56,'RM Postcodes'!$A:$B,2,0),"Invalid"))</f>
        <v>live</v>
      </c>
      <c r="N56" s="26" t="str">
        <f t="shared" si="7"/>
        <v>Redact</v>
      </c>
      <c r="O56" s="26" t="str">
        <f t="shared" si="0"/>
        <v>Redact</v>
      </c>
    </row>
    <row r="57" spans="1:15" x14ac:dyDescent="0.2">
      <c r="A57" s="24" t="str">
        <f t="shared" si="1"/>
        <v>AB41 6</v>
      </c>
      <c r="B57" s="1" t="s">
        <v>12449</v>
      </c>
      <c r="C57" s="1" t="s">
        <v>12652</v>
      </c>
      <c r="D57" s="1" t="s">
        <v>12622</v>
      </c>
      <c r="E57" s="2">
        <v>4</v>
      </c>
      <c r="F57" s="3">
        <v>3104721.91</v>
      </c>
      <c r="G57" s="3">
        <v>2355757.31</v>
      </c>
      <c r="H57" s="4">
        <v>747772.81</v>
      </c>
      <c r="I57" s="25"/>
      <c r="J57" s="26" t="str">
        <f t="shared" si="2"/>
        <v>No</v>
      </c>
      <c r="K57" s="26" t="str">
        <f t="shared" si="3"/>
        <v>GB</v>
      </c>
      <c r="L57" s="26" t="str">
        <f t="shared" si="6"/>
        <v>Invalid</v>
      </c>
      <c r="M57" s="26" t="str">
        <f>IF(OR(ISBLANK(B57),ISBLANK(C57),ISBLANK(D57)),"Missing",IFERROR(VLOOKUP(A57,'RM Postcodes'!$A:$B,2,0),"Invalid"))</f>
        <v>live</v>
      </c>
      <c r="N57" s="26" t="str">
        <f t="shared" si="7"/>
        <v>Redact</v>
      </c>
      <c r="O57" s="26" t="str">
        <f t="shared" si="0"/>
        <v>Redact</v>
      </c>
    </row>
    <row r="58" spans="1:15" x14ac:dyDescent="0.2">
      <c r="A58" s="24" t="str">
        <f t="shared" si="1"/>
        <v>AB41 7</v>
      </c>
      <c r="B58" s="1" t="s">
        <v>12449</v>
      </c>
      <c r="C58" s="1" t="s">
        <v>12652</v>
      </c>
      <c r="D58" s="1" t="s">
        <v>12623</v>
      </c>
      <c r="E58" s="2">
        <v>4</v>
      </c>
      <c r="F58" s="3">
        <v>689075.27</v>
      </c>
      <c r="G58" s="3">
        <v>589808.65</v>
      </c>
      <c r="H58" s="4">
        <v>56156.009999999995</v>
      </c>
      <c r="I58" s="25"/>
      <c r="J58" s="26" t="str">
        <f t="shared" si="2"/>
        <v>No</v>
      </c>
      <c r="K58" s="26" t="str">
        <f t="shared" si="3"/>
        <v>GB</v>
      </c>
      <c r="L58" s="26" t="str">
        <f t="shared" si="6"/>
        <v>Invalid</v>
      </c>
      <c r="M58" s="26" t="str">
        <f>IF(OR(ISBLANK(B58),ISBLANK(C58),ISBLANK(D58)),"Missing",IFERROR(VLOOKUP(A58,'RM Postcodes'!$A:$B,2,0),"Invalid"))</f>
        <v>live</v>
      </c>
      <c r="N58" s="26" t="str">
        <f t="shared" si="7"/>
        <v>Redact</v>
      </c>
      <c r="O58" s="26" t="str">
        <f t="shared" si="0"/>
        <v>Redact</v>
      </c>
    </row>
    <row r="59" spans="1:15" x14ac:dyDescent="0.2">
      <c r="A59" s="24" t="str">
        <f t="shared" si="1"/>
        <v>AB41 8</v>
      </c>
      <c r="B59" s="1" t="s">
        <v>12449</v>
      </c>
      <c r="C59" s="1" t="s">
        <v>12652</v>
      </c>
      <c r="D59" s="1" t="s">
        <v>12626</v>
      </c>
      <c r="E59" s="2">
        <v>9</v>
      </c>
      <c r="F59" s="3">
        <v>97256.25</v>
      </c>
      <c r="G59" s="3">
        <v>40868.43</v>
      </c>
      <c r="H59" s="4">
        <v>15517.55</v>
      </c>
      <c r="I59" s="25"/>
      <c r="J59" s="26" t="str">
        <f t="shared" si="2"/>
        <v>No</v>
      </c>
      <c r="K59" s="26" t="str">
        <f t="shared" si="3"/>
        <v>GB</v>
      </c>
      <c r="L59" s="26" t="str">
        <f t="shared" si="6"/>
        <v>Invalid</v>
      </c>
      <c r="M59" s="26" t="str">
        <f>IF(OR(ISBLANK(B59),ISBLANK(C59),ISBLANK(D59)),"Missing",IFERROR(VLOOKUP(A59,'RM Postcodes'!$A:$B,2,0),"Invalid"))</f>
        <v>live</v>
      </c>
      <c r="N59" s="26" t="str">
        <f t="shared" si="7"/>
        <v>Redact</v>
      </c>
      <c r="O59" s="26" t="str">
        <f t="shared" si="0"/>
        <v>OK</v>
      </c>
    </row>
    <row r="60" spans="1:15" x14ac:dyDescent="0.2">
      <c r="A60" s="24" t="str">
        <f t="shared" si="1"/>
        <v>AB41 9</v>
      </c>
      <c r="B60" s="1" t="s">
        <v>12449</v>
      </c>
      <c r="C60" s="1" t="s">
        <v>12652</v>
      </c>
      <c r="D60" s="1" t="s">
        <v>12627</v>
      </c>
      <c r="E60" s="2">
        <v>2</v>
      </c>
      <c r="F60" s="3">
        <v>63508.37</v>
      </c>
      <c r="G60" s="3">
        <v>39692.730000000003</v>
      </c>
      <c r="H60" s="4">
        <v>23815.64</v>
      </c>
      <c r="I60" s="25"/>
      <c r="J60" s="26" t="str">
        <f t="shared" si="2"/>
        <v>No</v>
      </c>
      <c r="K60" s="26" t="str">
        <f t="shared" si="3"/>
        <v>GB</v>
      </c>
      <c r="L60" s="26" t="str">
        <f t="shared" si="6"/>
        <v>Invalid</v>
      </c>
      <c r="M60" s="26" t="str">
        <f>IF(OR(ISBLANK(B60),ISBLANK(C60),ISBLANK(D60)),"Missing",IFERROR(VLOOKUP(A60,'RM Postcodes'!$A:$B,2,0),"Invalid"))</f>
        <v>live</v>
      </c>
      <c r="N60" s="26" t="str">
        <f t="shared" si="7"/>
        <v>Redact</v>
      </c>
      <c r="O60" s="26" t="str">
        <f t="shared" si="0"/>
        <v>Redact</v>
      </c>
    </row>
    <row r="61" spans="1:15" x14ac:dyDescent="0.2">
      <c r="A61" s="24" t="str">
        <f t="shared" si="1"/>
        <v>AB42 0</v>
      </c>
      <c r="B61" s="1" t="s">
        <v>12449</v>
      </c>
      <c r="C61" s="1" t="s">
        <v>12653</v>
      </c>
      <c r="D61" s="1" t="s">
        <v>12632</v>
      </c>
      <c r="E61" s="2">
        <v>4</v>
      </c>
      <c r="F61" s="3">
        <v>2446594.98</v>
      </c>
      <c r="G61" s="3">
        <v>1679145.3199999998</v>
      </c>
      <c r="H61" s="4">
        <v>581406.96</v>
      </c>
      <c r="I61" s="25"/>
      <c r="J61" s="26" t="str">
        <f t="shared" si="2"/>
        <v>No</v>
      </c>
      <c r="K61" s="26" t="str">
        <f t="shared" si="3"/>
        <v>GB</v>
      </c>
      <c r="L61" s="26" t="str">
        <f t="shared" si="6"/>
        <v>Invalid</v>
      </c>
      <c r="M61" s="26" t="str">
        <f>IF(OR(ISBLANK(B61),ISBLANK(C61),ISBLANK(D61)),"Missing",IFERROR(VLOOKUP(A61,'RM Postcodes'!$A:$B,2,0),"Invalid"))</f>
        <v>live</v>
      </c>
      <c r="N61" s="26" t="str">
        <f t="shared" si="7"/>
        <v>Redact</v>
      </c>
      <c r="O61" s="26" t="str">
        <f t="shared" si="0"/>
        <v>Redact</v>
      </c>
    </row>
    <row r="62" spans="1:15" x14ac:dyDescent="0.2">
      <c r="A62" s="24" t="str">
        <f t="shared" si="1"/>
        <v>AB42 1</v>
      </c>
      <c r="B62" s="1" t="s">
        <v>12449</v>
      </c>
      <c r="C62" s="1" t="s">
        <v>12653</v>
      </c>
      <c r="D62" s="1" t="s">
        <v>12621</v>
      </c>
      <c r="E62" s="2">
        <v>4</v>
      </c>
      <c r="F62" s="3">
        <v>3418822.7100000004</v>
      </c>
      <c r="G62" s="3">
        <v>3363316.9000000004</v>
      </c>
      <c r="H62" s="4">
        <v>42272.1</v>
      </c>
      <c r="I62" s="25"/>
      <c r="J62" s="26" t="str">
        <f t="shared" si="2"/>
        <v>No</v>
      </c>
      <c r="K62" s="26" t="str">
        <f t="shared" si="3"/>
        <v>GB</v>
      </c>
      <c r="L62" s="26" t="str">
        <f t="shared" si="6"/>
        <v>Invalid</v>
      </c>
      <c r="M62" s="26" t="str">
        <f>IF(OR(ISBLANK(B62),ISBLANK(C62),ISBLANK(D62)),"Missing",IFERROR(VLOOKUP(A62,'RM Postcodes'!$A:$B,2,0),"Invalid"))</f>
        <v>live</v>
      </c>
      <c r="N62" s="26" t="str">
        <f t="shared" si="7"/>
        <v>Redact</v>
      </c>
      <c r="O62" s="26" t="str">
        <f t="shared" si="0"/>
        <v>Redact</v>
      </c>
    </row>
    <row r="63" spans="1:15" x14ac:dyDescent="0.2">
      <c r="A63" s="24" t="str">
        <f t="shared" si="1"/>
        <v>AB42 2</v>
      </c>
      <c r="B63" s="1" t="s">
        <v>12449</v>
      </c>
      <c r="C63" s="1" t="s">
        <v>12653</v>
      </c>
      <c r="D63" s="1" t="s">
        <v>12640</v>
      </c>
      <c r="E63" s="2">
        <v>1</v>
      </c>
      <c r="F63" s="3">
        <v>7233.4</v>
      </c>
      <c r="G63" s="3">
        <v>7233.4</v>
      </c>
      <c r="H63" s="4">
        <v>0</v>
      </c>
      <c r="I63" s="25"/>
      <c r="J63" s="26" t="str">
        <f t="shared" si="2"/>
        <v>No</v>
      </c>
      <c r="K63" s="26" t="str">
        <f t="shared" si="3"/>
        <v>GB</v>
      </c>
      <c r="L63" s="26" t="str">
        <f t="shared" si="6"/>
        <v>Invalid</v>
      </c>
      <c r="M63" s="26" t="str">
        <f>IF(OR(ISBLANK(B63),ISBLANK(C63),ISBLANK(D63)),"Missing",IFERROR(VLOOKUP(A63,'RM Postcodes'!$A:$B,2,0),"Invalid"))</f>
        <v>live</v>
      </c>
      <c r="N63" s="26" t="str">
        <f t="shared" si="7"/>
        <v>Redact</v>
      </c>
      <c r="O63" s="26" t="str">
        <f t="shared" si="0"/>
        <v>Redact</v>
      </c>
    </row>
    <row r="64" spans="1:15" x14ac:dyDescent="0.2">
      <c r="A64" s="24" t="str">
        <f t="shared" si="1"/>
        <v>AB42 3</v>
      </c>
      <c r="B64" s="1" t="s">
        <v>12449</v>
      </c>
      <c r="C64" s="1" t="s">
        <v>12653</v>
      </c>
      <c r="D64" s="1" t="s">
        <v>12629</v>
      </c>
      <c r="E64" s="2">
        <v>4</v>
      </c>
      <c r="F64" s="3">
        <v>5147998</v>
      </c>
      <c r="G64" s="3">
        <v>5135706</v>
      </c>
      <c r="H64" s="4">
        <v>7554.23</v>
      </c>
      <c r="I64" s="25"/>
      <c r="J64" s="26" t="str">
        <f t="shared" si="2"/>
        <v>No</v>
      </c>
      <c r="K64" s="26" t="str">
        <f t="shared" si="3"/>
        <v>GB</v>
      </c>
      <c r="L64" s="26" t="str">
        <f t="shared" si="6"/>
        <v>Invalid</v>
      </c>
      <c r="M64" s="26" t="str">
        <f>IF(OR(ISBLANK(B64),ISBLANK(C64),ISBLANK(D64)),"Missing",IFERROR(VLOOKUP(A64,'RM Postcodes'!$A:$B,2,0),"Invalid"))</f>
        <v>live</v>
      </c>
      <c r="N64" s="26" t="str">
        <f t="shared" si="7"/>
        <v>Redact</v>
      </c>
      <c r="O64" s="26" t="str">
        <f t="shared" si="0"/>
        <v>Redact</v>
      </c>
    </row>
    <row r="65" spans="1:15" x14ac:dyDescent="0.2">
      <c r="A65" s="24" t="str">
        <f t="shared" si="1"/>
        <v>AB42 4</v>
      </c>
      <c r="B65" s="1" t="s">
        <v>12449</v>
      </c>
      <c r="C65" s="1" t="s">
        <v>12653</v>
      </c>
      <c r="D65" s="1" t="s">
        <v>12630</v>
      </c>
      <c r="E65" s="2">
        <v>2</v>
      </c>
      <c r="F65" s="3">
        <v>1207233.6700000002</v>
      </c>
      <c r="G65" s="3">
        <v>1201162.07</v>
      </c>
      <c r="H65" s="4">
        <v>6071.6</v>
      </c>
      <c r="I65" s="25"/>
      <c r="J65" s="26" t="str">
        <f t="shared" si="2"/>
        <v>No</v>
      </c>
      <c r="K65" s="26" t="str">
        <f t="shared" si="3"/>
        <v>GB</v>
      </c>
      <c r="L65" s="26" t="str">
        <f t="shared" si="6"/>
        <v>Invalid</v>
      </c>
      <c r="M65" s="26" t="str">
        <f>IF(OR(ISBLANK(B65),ISBLANK(C65),ISBLANK(D65)),"Missing",IFERROR(VLOOKUP(A65,'RM Postcodes'!$A:$B,2,0),"Invalid"))</f>
        <v>live</v>
      </c>
      <c r="N65" s="26" t="str">
        <f t="shared" si="7"/>
        <v>Redact</v>
      </c>
      <c r="O65" s="26" t="str">
        <f t="shared" si="0"/>
        <v>Redact</v>
      </c>
    </row>
    <row r="66" spans="1:15" x14ac:dyDescent="0.2">
      <c r="A66" s="24" t="str">
        <f t="shared" si="1"/>
        <v>AB42 5</v>
      </c>
      <c r="B66" s="1" t="s">
        <v>12449</v>
      </c>
      <c r="C66" s="1" t="s">
        <v>12653</v>
      </c>
      <c r="D66" s="1" t="s">
        <v>12625</v>
      </c>
      <c r="E66" s="2">
        <v>7</v>
      </c>
      <c r="F66" s="3">
        <v>5116640.9899999993</v>
      </c>
      <c r="G66" s="3">
        <v>3089482.5300000003</v>
      </c>
      <c r="H66" s="4">
        <v>1395318.5</v>
      </c>
      <c r="I66" s="25"/>
      <c r="J66" s="26" t="str">
        <f t="shared" si="2"/>
        <v>No</v>
      </c>
      <c r="K66" s="26" t="str">
        <f t="shared" si="3"/>
        <v>GB</v>
      </c>
      <c r="L66" s="26" t="str">
        <f t="shared" si="6"/>
        <v>Invalid</v>
      </c>
      <c r="M66" s="26" t="str">
        <f>IF(OR(ISBLANK(B66),ISBLANK(C66),ISBLANK(D66)),"Missing",IFERROR(VLOOKUP(A66,'RM Postcodes'!$A:$B,2,0),"Invalid"))</f>
        <v>live</v>
      </c>
      <c r="N66" s="26" t="str">
        <f t="shared" si="7"/>
        <v>Redact</v>
      </c>
      <c r="O66" s="26" t="str">
        <f t="shared" si="0"/>
        <v>Redact</v>
      </c>
    </row>
    <row r="67" spans="1:15" x14ac:dyDescent="0.2">
      <c r="A67" s="24" t="str">
        <f t="shared" si="1"/>
        <v>AB43 6</v>
      </c>
      <c r="B67" s="1" t="s">
        <v>12449</v>
      </c>
      <c r="C67" s="1" t="s">
        <v>12654</v>
      </c>
      <c r="D67" s="1" t="s">
        <v>12622</v>
      </c>
      <c r="E67" s="2">
        <v>3</v>
      </c>
      <c r="F67" s="3">
        <v>1524421.0300000003</v>
      </c>
      <c r="G67" s="3">
        <v>831980.4</v>
      </c>
      <c r="H67" s="4">
        <v>576496.51</v>
      </c>
      <c r="I67" s="25"/>
      <c r="J67" s="26" t="str">
        <f t="shared" si="2"/>
        <v>No</v>
      </c>
      <c r="K67" s="26" t="str">
        <f t="shared" si="3"/>
        <v>GB</v>
      </c>
      <c r="L67" s="26" t="str">
        <f t="shared" si="6"/>
        <v>Invalid</v>
      </c>
      <c r="M67" s="26" t="str">
        <f>IF(OR(ISBLANK(B67),ISBLANK(C67),ISBLANK(D67)),"Missing",IFERROR(VLOOKUP(A67,'RM Postcodes'!$A:$B,2,0),"Invalid"))</f>
        <v>live</v>
      </c>
      <c r="N67" s="26" t="str">
        <f t="shared" si="7"/>
        <v>Redact</v>
      </c>
      <c r="O67" s="26" t="str">
        <f t="shared" si="0"/>
        <v>Redact</v>
      </c>
    </row>
    <row r="68" spans="1:15" x14ac:dyDescent="0.2">
      <c r="A68" s="24" t="str">
        <f t="shared" si="1"/>
        <v>AB43 7</v>
      </c>
      <c r="B68" s="1" t="s">
        <v>12449</v>
      </c>
      <c r="C68" s="1" t="s">
        <v>12654</v>
      </c>
      <c r="D68" s="1" t="s">
        <v>12623</v>
      </c>
      <c r="E68" s="2">
        <v>3</v>
      </c>
      <c r="F68" s="3">
        <v>122579.81999999999</v>
      </c>
      <c r="G68" s="3">
        <v>68087.7</v>
      </c>
      <c r="H68" s="4">
        <v>39692.61</v>
      </c>
      <c r="I68" s="25"/>
      <c r="J68" s="26" t="str">
        <f t="shared" si="2"/>
        <v>No</v>
      </c>
      <c r="K68" s="26" t="str">
        <f t="shared" si="3"/>
        <v>GB</v>
      </c>
      <c r="L68" s="26" t="str">
        <f t="shared" si="6"/>
        <v>Invalid</v>
      </c>
      <c r="M68" s="26" t="str">
        <f>IF(OR(ISBLANK(B68),ISBLANK(C68),ISBLANK(D68)),"Missing",IFERROR(VLOOKUP(A68,'RM Postcodes'!$A:$B,2,0),"Invalid"))</f>
        <v>live</v>
      </c>
      <c r="N68" s="26" t="str">
        <f t="shared" si="7"/>
        <v>Redact</v>
      </c>
      <c r="O68" s="26" t="str">
        <f t="shared" si="0"/>
        <v>Redact</v>
      </c>
    </row>
    <row r="69" spans="1:15" x14ac:dyDescent="0.2">
      <c r="A69" s="24" t="str">
        <f t="shared" si="1"/>
        <v>AB43 8</v>
      </c>
      <c r="B69" s="1" t="s">
        <v>12449</v>
      </c>
      <c r="C69" s="1" t="s">
        <v>12654</v>
      </c>
      <c r="D69" s="1" t="s">
        <v>12626</v>
      </c>
      <c r="E69" s="2">
        <v>1</v>
      </c>
      <c r="F69" s="3">
        <v>6250.02</v>
      </c>
      <c r="G69" s="3">
        <v>6250.02</v>
      </c>
      <c r="H69" s="4">
        <v>0</v>
      </c>
      <c r="I69" s="25"/>
      <c r="J69" s="26" t="str">
        <f t="shared" si="2"/>
        <v>No</v>
      </c>
      <c r="K69" s="26" t="str">
        <f t="shared" si="3"/>
        <v>GB</v>
      </c>
      <c r="L69" s="26" t="str">
        <f t="shared" si="6"/>
        <v>Invalid</v>
      </c>
      <c r="M69" s="26" t="str">
        <f>IF(OR(ISBLANK(B69),ISBLANK(C69),ISBLANK(D69)),"Missing",IFERROR(VLOOKUP(A69,'RM Postcodes'!$A:$B,2,0),"Invalid"))</f>
        <v>live</v>
      </c>
      <c r="N69" s="26" t="str">
        <f t="shared" si="7"/>
        <v>Redact</v>
      </c>
      <c r="O69" s="26" t="str">
        <f t="shared" ref="O69:O132" si="8">IF(COUNT(E69)=0,"Missing",IF(E69&lt;=2,"Redact",IF(COUNTIF(F69:H69,"&gt;0")&lt;&gt;3,"Error",IF((G69+H69)/F69&lt;60%,"OK","Redact"))))</f>
        <v>Redact</v>
      </c>
    </row>
    <row r="70" spans="1:15" x14ac:dyDescent="0.2">
      <c r="A70" s="24" t="str">
        <f t="shared" ref="A70:A133" si="9">TRIM(B70)&amp;TRIM(C70)&amp;" "&amp;TRIM(D70)</f>
        <v>AB43 9</v>
      </c>
      <c r="B70" s="1" t="s">
        <v>12449</v>
      </c>
      <c r="C70" s="1" t="s">
        <v>12654</v>
      </c>
      <c r="D70" s="1" t="s">
        <v>12627</v>
      </c>
      <c r="E70" s="2">
        <v>2</v>
      </c>
      <c r="F70" s="3">
        <v>61982.81</v>
      </c>
      <c r="G70" s="3">
        <v>38167.18</v>
      </c>
      <c r="H70" s="4">
        <v>23815.63</v>
      </c>
      <c r="I70" s="25"/>
      <c r="J70" s="26" t="str">
        <f t="shared" ref="J70:J133" si="10">IF(AND(K70="NI",L70="OK",M70="LIVE",N70="OK",O70="OK"),"yes NI",IF(AND(K70="GB",L70="OK",M70="LIVE",N70="OK",O70="OK"),"Yes","No"))</f>
        <v>No</v>
      </c>
      <c r="K70" s="26" t="str">
        <f t="shared" ref="K70:K133" si="11">IF(ISBLANK(B70),"Missing",IF(AND(OR(LEN(B70)=2,LEN(B70)=1),AND(ISERROR(VALUE(LEFT(B70,1))),ISERROR(VALUE(RIGHT(B70,1))))),IF(OR(B70="GY",B70="IM",B70="JE"),"not GB",IF(B70="BT","NI","GB")),"Invalid"))</f>
        <v>GB</v>
      </c>
      <c r="L70" s="26" t="str">
        <f t="shared" si="6"/>
        <v>Invalid</v>
      </c>
      <c r="M70" s="26" t="str">
        <f>IF(OR(ISBLANK(B70),ISBLANK(C70),ISBLANK(D70)),"Missing",IFERROR(VLOOKUP(A70,'RM Postcodes'!$A:$B,2,0),"Invalid"))</f>
        <v>live</v>
      </c>
      <c r="N70" s="26" t="str">
        <f t="shared" si="7"/>
        <v>Redact</v>
      </c>
      <c r="O70" s="26" t="str">
        <f t="shared" si="8"/>
        <v>Redact</v>
      </c>
    </row>
    <row r="71" spans="1:15" x14ac:dyDescent="0.2">
      <c r="A71" s="24" t="str">
        <f t="shared" si="9"/>
        <v>AB44 1</v>
      </c>
      <c r="B71" s="1" t="s">
        <v>12449</v>
      </c>
      <c r="C71" s="1" t="s">
        <v>12655</v>
      </c>
      <c r="D71" s="1" t="s">
        <v>12621</v>
      </c>
      <c r="E71" s="2">
        <v>1</v>
      </c>
      <c r="F71" s="3">
        <v>15641.84</v>
      </c>
      <c r="G71" s="3">
        <v>15641.84</v>
      </c>
      <c r="H71" s="4">
        <v>0</v>
      </c>
      <c r="I71" s="25"/>
      <c r="J71" s="26" t="str">
        <f t="shared" si="10"/>
        <v>No</v>
      </c>
      <c r="K71" s="26" t="str">
        <f t="shared" si="11"/>
        <v>GB</v>
      </c>
      <c r="L71" s="26" t="str">
        <f t="shared" ref="L71:L134" si="12">IF(ISBLANK(D71),"Missing",IF(AND(LEN(D71)=1,ISNUMBER(VALUE(D71))),"OK","Invalid"))</f>
        <v>Invalid</v>
      </c>
      <c r="M71" s="26" t="str">
        <f>IF(OR(ISBLANK(B71),ISBLANK(C71),ISBLANK(D71)),"Missing",IFERROR(VLOOKUP(A71,'RM Postcodes'!$A:$B,2,0),"Invalid"))</f>
        <v>live</v>
      </c>
      <c r="N71" s="26" t="str">
        <f t="shared" ref="N71:N134" si="13">IF(ISBLANK(E71),"Missing",IF(E71&lt;10,"Redact","OK"))</f>
        <v>Redact</v>
      </c>
      <c r="O71" s="26" t="str">
        <f t="shared" si="8"/>
        <v>Redact</v>
      </c>
    </row>
    <row r="72" spans="1:15" x14ac:dyDescent="0.2">
      <c r="A72" s="24" t="str">
        <f t="shared" si="9"/>
        <v>AB45 1</v>
      </c>
      <c r="B72" s="1" t="s">
        <v>12449</v>
      </c>
      <c r="C72" s="1" t="s">
        <v>12656</v>
      </c>
      <c r="D72" s="1" t="s">
        <v>12621</v>
      </c>
      <c r="E72" s="2">
        <v>1</v>
      </c>
      <c r="F72" s="3">
        <v>31226.28</v>
      </c>
      <c r="G72" s="3">
        <v>31226.28</v>
      </c>
      <c r="H72" s="4">
        <v>0</v>
      </c>
      <c r="I72" s="25"/>
      <c r="J72" s="26" t="str">
        <f t="shared" si="10"/>
        <v>No</v>
      </c>
      <c r="K72" s="26" t="str">
        <f t="shared" si="11"/>
        <v>GB</v>
      </c>
      <c r="L72" s="26" t="str">
        <f t="shared" si="12"/>
        <v>Invalid</v>
      </c>
      <c r="M72" s="26" t="str">
        <f>IF(OR(ISBLANK(B72),ISBLANK(C72),ISBLANK(D72)),"Missing",IFERROR(VLOOKUP(A72,'RM Postcodes'!$A:$B,2,0),"Invalid"))</f>
        <v>live</v>
      </c>
      <c r="N72" s="26" t="str">
        <f t="shared" si="13"/>
        <v>Redact</v>
      </c>
      <c r="O72" s="26" t="str">
        <f t="shared" si="8"/>
        <v>Redact</v>
      </c>
    </row>
    <row r="73" spans="1:15" x14ac:dyDescent="0.2">
      <c r="A73" s="24" t="str">
        <f t="shared" si="9"/>
        <v>AB45 2</v>
      </c>
      <c r="B73" s="1" t="s">
        <v>12449</v>
      </c>
      <c r="C73" s="1" t="s">
        <v>12656</v>
      </c>
      <c r="D73" s="1" t="s">
        <v>12640</v>
      </c>
      <c r="E73" s="2">
        <v>6</v>
      </c>
      <c r="F73" s="3">
        <v>549159.02</v>
      </c>
      <c r="G73" s="3">
        <v>381203.61</v>
      </c>
      <c r="H73" s="4">
        <v>91945.76</v>
      </c>
      <c r="I73" s="25"/>
      <c r="J73" s="26" t="str">
        <f t="shared" si="10"/>
        <v>No</v>
      </c>
      <c r="K73" s="26" t="str">
        <f t="shared" si="11"/>
        <v>GB</v>
      </c>
      <c r="L73" s="26" t="str">
        <f t="shared" si="12"/>
        <v>Invalid</v>
      </c>
      <c r="M73" s="26" t="str">
        <f>IF(OR(ISBLANK(B73),ISBLANK(C73),ISBLANK(D73)),"Missing",IFERROR(VLOOKUP(A73,'RM Postcodes'!$A:$B,2,0),"Invalid"))</f>
        <v>live</v>
      </c>
      <c r="N73" s="26" t="str">
        <f t="shared" si="13"/>
        <v>Redact</v>
      </c>
      <c r="O73" s="26" t="str">
        <f t="shared" si="8"/>
        <v>Redact</v>
      </c>
    </row>
    <row r="74" spans="1:15" x14ac:dyDescent="0.2">
      <c r="A74" s="24" t="str">
        <f t="shared" si="9"/>
        <v>AB45 3</v>
      </c>
      <c r="B74" s="1" t="s">
        <v>12449</v>
      </c>
      <c r="C74" s="1" t="s">
        <v>12656</v>
      </c>
      <c r="D74" s="1" t="s">
        <v>12629</v>
      </c>
      <c r="E74" s="2">
        <v>4</v>
      </c>
      <c r="F74" s="3">
        <v>7708177.5599999996</v>
      </c>
      <c r="G74" s="3">
        <v>4331749.04</v>
      </c>
      <c r="H74" s="4">
        <v>3302905.56</v>
      </c>
      <c r="I74" s="25"/>
      <c r="J74" s="26" t="str">
        <f t="shared" si="10"/>
        <v>No</v>
      </c>
      <c r="K74" s="26" t="str">
        <f t="shared" si="11"/>
        <v>GB</v>
      </c>
      <c r="L74" s="26" t="str">
        <f t="shared" si="12"/>
        <v>Invalid</v>
      </c>
      <c r="M74" s="26" t="str">
        <f>IF(OR(ISBLANK(B74),ISBLANK(C74),ISBLANK(D74)),"Missing",IFERROR(VLOOKUP(A74,'RM Postcodes'!$A:$B,2,0),"Invalid"))</f>
        <v>live</v>
      </c>
      <c r="N74" s="26" t="str">
        <f t="shared" si="13"/>
        <v>Redact</v>
      </c>
      <c r="O74" s="26" t="str">
        <f t="shared" si="8"/>
        <v>Redact</v>
      </c>
    </row>
    <row r="75" spans="1:15" x14ac:dyDescent="0.2">
      <c r="A75" s="24" t="str">
        <f t="shared" si="9"/>
        <v>AB51 0</v>
      </c>
      <c r="B75" s="1" t="s">
        <v>12449</v>
      </c>
      <c r="C75" s="1" t="s">
        <v>12657</v>
      </c>
      <c r="D75" s="1" t="s">
        <v>12632</v>
      </c>
      <c r="E75" s="2">
        <v>14</v>
      </c>
      <c r="F75" s="3">
        <v>1592520.9800000007</v>
      </c>
      <c r="G75" s="3">
        <v>772348.16999999993</v>
      </c>
      <c r="H75" s="4">
        <v>526666.68000000005</v>
      </c>
      <c r="I75" s="25"/>
      <c r="J75" s="26" t="str">
        <f t="shared" si="10"/>
        <v>No</v>
      </c>
      <c r="K75" s="26" t="str">
        <f t="shared" si="11"/>
        <v>GB</v>
      </c>
      <c r="L75" s="26" t="str">
        <f t="shared" si="12"/>
        <v>Invalid</v>
      </c>
      <c r="M75" s="26" t="str">
        <f>IF(OR(ISBLANK(B75),ISBLANK(C75),ISBLANK(D75)),"Missing",IFERROR(VLOOKUP(A75,'RM Postcodes'!$A:$B,2,0),"Invalid"))</f>
        <v>live</v>
      </c>
      <c r="N75" s="26" t="str">
        <f t="shared" si="13"/>
        <v>OK</v>
      </c>
      <c r="O75" s="26" t="str">
        <f t="shared" si="8"/>
        <v>Redact</v>
      </c>
    </row>
    <row r="76" spans="1:15" x14ac:dyDescent="0.2">
      <c r="A76" s="24" t="str">
        <f t="shared" si="9"/>
        <v>AB51 3</v>
      </c>
      <c r="B76" s="1" t="s">
        <v>12449</v>
      </c>
      <c r="C76" s="1" t="s">
        <v>12657</v>
      </c>
      <c r="D76" s="1" t="s">
        <v>12629</v>
      </c>
      <c r="E76" s="2">
        <v>3</v>
      </c>
      <c r="F76" s="3">
        <v>64194.2</v>
      </c>
      <c r="G76" s="3">
        <v>42890.02</v>
      </c>
      <c r="H76" s="4">
        <v>18740.68</v>
      </c>
      <c r="I76" s="25"/>
      <c r="J76" s="26" t="str">
        <f t="shared" si="10"/>
        <v>No</v>
      </c>
      <c r="K76" s="26" t="str">
        <f t="shared" si="11"/>
        <v>GB</v>
      </c>
      <c r="L76" s="26" t="str">
        <f t="shared" si="12"/>
        <v>Invalid</v>
      </c>
      <c r="M76" s="26" t="str">
        <f>IF(OR(ISBLANK(B76),ISBLANK(C76),ISBLANK(D76)),"Missing",IFERROR(VLOOKUP(A76,'RM Postcodes'!$A:$B,2,0),"Invalid"))</f>
        <v>live</v>
      </c>
      <c r="N76" s="26" t="str">
        <f t="shared" si="13"/>
        <v>Redact</v>
      </c>
      <c r="O76" s="26" t="str">
        <f t="shared" si="8"/>
        <v>Redact</v>
      </c>
    </row>
    <row r="77" spans="1:15" x14ac:dyDescent="0.2">
      <c r="A77" s="24" t="str">
        <f t="shared" si="9"/>
        <v>AB51 4</v>
      </c>
      <c r="B77" s="1" t="s">
        <v>12449</v>
      </c>
      <c r="C77" s="1" t="s">
        <v>12657</v>
      </c>
      <c r="D77" s="1" t="s">
        <v>12630</v>
      </c>
      <c r="E77" s="2">
        <v>1</v>
      </c>
      <c r="F77" s="3">
        <v>99944.2</v>
      </c>
      <c r="G77" s="3">
        <v>99944.2</v>
      </c>
      <c r="H77" s="4">
        <v>0</v>
      </c>
      <c r="I77" s="25"/>
      <c r="J77" s="26" t="str">
        <f t="shared" si="10"/>
        <v>No</v>
      </c>
      <c r="K77" s="26" t="str">
        <f t="shared" si="11"/>
        <v>GB</v>
      </c>
      <c r="L77" s="26" t="str">
        <f t="shared" si="12"/>
        <v>Invalid</v>
      </c>
      <c r="M77" s="26" t="str">
        <f>IF(OR(ISBLANK(B77),ISBLANK(C77),ISBLANK(D77)),"Missing",IFERROR(VLOOKUP(A77,'RM Postcodes'!$A:$B,2,0),"Invalid"))</f>
        <v>live</v>
      </c>
      <c r="N77" s="26" t="str">
        <f t="shared" si="13"/>
        <v>Redact</v>
      </c>
      <c r="O77" s="26" t="str">
        <f t="shared" si="8"/>
        <v>Redact</v>
      </c>
    </row>
    <row r="78" spans="1:15" x14ac:dyDescent="0.2">
      <c r="A78" s="24" t="str">
        <f t="shared" si="9"/>
        <v>AB51 5</v>
      </c>
      <c r="B78" s="1" t="s">
        <v>12449</v>
      </c>
      <c r="C78" s="1" t="s">
        <v>12657</v>
      </c>
      <c r="D78" s="1" t="s">
        <v>12625</v>
      </c>
      <c r="E78" s="2">
        <v>8</v>
      </c>
      <c r="F78" s="3">
        <v>3614987.17</v>
      </c>
      <c r="G78" s="3">
        <v>2009911.45</v>
      </c>
      <c r="H78" s="4">
        <v>1192474.8999999999</v>
      </c>
      <c r="I78" s="25"/>
      <c r="J78" s="26" t="str">
        <f t="shared" si="10"/>
        <v>No</v>
      </c>
      <c r="K78" s="26" t="str">
        <f t="shared" si="11"/>
        <v>GB</v>
      </c>
      <c r="L78" s="26" t="str">
        <f t="shared" si="12"/>
        <v>Invalid</v>
      </c>
      <c r="M78" s="26" t="str">
        <f>IF(OR(ISBLANK(B78),ISBLANK(C78),ISBLANK(D78)),"Missing",IFERROR(VLOOKUP(A78,'RM Postcodes'!$A:$B,2,0),"Invalid"))</f>
        <v>live</v>
      </c>
      <c r="N78" s="26" t="str">
        <f t="shared" si="13"/>
        <v>Redact</v>
      </c>
      <c r="O78" s="26" t="str">
        <f t="shared" si="8"/>
        <v>Redact</v>
      </c>
    </row>
    <row r="79" spans="1:15" x14ac:dyDescent="0.2">
      <c r="A79" s="24" t="str">
        <f t="shared" si="9"/>
        <v>AB51 6</v>
      </c>
      <c r="B79" s="1" t="s">
        <v>12449</v>
      </c>
      <c r="C79" s="1" t="s">
        <v>12657</v>
      </c>
      <c r="D79" s="1" t="s">
        <v>12622</v>
      </c>
      <c r="E79" s="2">
        <v>1</v>
      </c>
      <c r="F79" s="3">
        <v>16</v>
      </c>
      <c r="G79" s="3">
        <v>16</v>
      </c>
      <c r="H79" s="4">
        <v>0</v>
      </c>
      <c r="I79" s="25"/>
      <c r="J79" s="26" t="str">
        <f t="shared" si="10"/>
        <v>No</v>
      </c>
      <c r="K79" s="26" t="str">
        <f t="shared" si="11"/>
        <v>GB</v>
      </c>
      <c r="L79" s="26" t="str">
        <f t="shared" si="12"/>
        <v>Invalid</v>
      </c>
      <c r="M79" s="26" t="str">
        <f>IF(OR(ISBLANK(B79),ISBLANK(C79),ISBLANK(D79)),"Missing",IFERROR(VLOOKUP(A79,'RM Postcodes'!$A:$B,2,0),"Invalid"))</f>
        <v>live</v>
      </c>
      <c r="N79" s="26" t="str">
        <f t="shared" si="13"/>
        <v>Redact</v>
      </c>
      <c r="O79" s="26" t="str">
        <f t="shared" si="8"/>
        <v>Redact</v>
      </c>
    </row>
    <row r="80" spans="1:15" x14ac:dyDescent="0.2">
      <c r="A80" s="24" t="str">
        <f t="shared" si="9"/>
        <v>AB51 7</v>
      </c>
      <c r="B80" s="1" t="s">
        <v>12449</v>
      </c>
      <c r="C80" s="1" t="s">
        <v>12657</v>
      </c>
      <c r="D80" s="1" t="s">
        <v>12623</v>
      </c>
      <c r="E80" s="2">
        <v>4</v>
      </c>
      <c r="F80" s="3">
        <v>135761.78999999998</v>
      </c>
      <c r="G80" s="3">
        <v>45043.83</v>
      </c>
      <c r="H80" s="4">
        <v>44141.35</v>
      </c>
      <c r="I80" s="25"/>
      <c r="J80" s="26" t="str">
        <f t="shared" si="10"/>
        <v>No</v>
      </c>
      <c r="K80" s="26" t="str">
        <f t="shared" si="11"/>
        <v>GB</v>
      </c>
      <c r="L80" s="26" t="str">
        <f t="shared" si="12"/>
        <v>Invalid</v>
      </c>
      <c r="M80" s="26" t="str">
        <f>IF(OR(ISBLANK(B80),ISBLANK(C80),ISBLANK(D80)),"Missing",IFERROR(VLOOKUP(A80,'RM Postcodes'!$A:$B,2,0),"Invalid"))</f>
        <v>live</v>
      </c>
      <c r="N80" s="26" t="str">
        <f t="shared" si="13"/>
        <v>Redact</v>
      </c>
      <c r="O80" s="26" t="str">
        <f t="shared" si="8"/>
        <v>Redact</v>
      </c>
    </row>
    <row r="81" spans="1:15" x14ac:dyDescent="0.2">
      <c r="A81" s="24" t="str">
        <f t="shared" si="9"/>
        <v>AB51 8</v>
      </c>
      <c r="B81" s="1" t="s">
        <v>12449</v>
      </c>
      <c r="C81" s="1" t="s">
        <v>12657</v>
      </c>
      <c r="D81" s="1" t="s">
        <v>12626</v>
      </c>
      <c r="E81" s="2">
        <v>3</v>
      </c>
      <c r="F81" s="3">
        <v>74116.28</v>
      </c>
      <c r="G81" s="3">
        <v>53031.39</v>
      </c>
      <c r="H81" s="4">
        <v>16868.57</v>
      </c>
      <c r="I81" s="25"/>
      <c r="J81" s="26" t="str">
        <f t="shared" si="10"/>
        <v>No</v>
      </c>
      <c r="K81" s="26" t="str">
        <f t="shared" si="11"/>
        <v>GB</v>
      </c>
      <c r="L81" s="26" t="str">
        <f t="shared" si="12"/>
        <v>Invalid</v>
      </c>
      <c r="M81" s="26" t="str">
        <f>IF(OR(ISBLANK(B81),ISBLANK(C81),ISBLANK(D81)),"Missing",IFERROR(VLOOKUP(A81,'RM Postcodes'!$A:$B,2,0),"Invalid"))</f>
        <v>live</v>
      </c>
      <c r="N81" s="26" t="str">
        <f t="shared" si="13"/>
        <v>Redact</v>
      </c>
      <c r="O81" s="26" t="str">
        <f t="shared" si="8"/>
        <v>Redact</v>
      </c>
    </row>
    <row r="82" spans="1:15" x14ac:dyDescent="0.2">
      <c r="A82" s="24" t="str">
        <f t="shared" si="9"/>
        <v>AB52 6</v>
      </c>
      <c r="B82" s="1" t="s">
        <v>12449</v>
      </c>
      <c r="C82" s="1" t="s">
        <v>12658</v>
      </c>
      <c r="D82" s="1" t="s">
        <v>12622</v>
      </c>
      <c r="E82" s="2">
        <v>4</v>
      </c>
      <c r="F82" s="3">
        <v>3406185.45</v>
      </c>
      <c r="G82" s="3">
        <v>3382810.95</v>
      </c>
      <c r="H82" s="4">
        <v>10915.73</v>
      </c>
      <c r="I82" s="25"/>
      <c r="J82" s="26" t="str">
        <f t="shared" si="10"/>
        <v>No</v>
      </c>
      <c r="K82" s="26" t="str">
        <f t="shared" si="11"/>
        <v>GB</v>
      </c>
      <c r="L82" s="26" t="str">
        <f t="shared" si="12"/>
        <v>Invalid</v>
      </c>
      <c r="M82" s="26" t="str">
        <f>IF(OR(ISBLANK(B82),ISBLANK(C82),ISBLANK(D82)),"Missing",IFERROR(VLOOKUP(A82,'RM Postcodes'!$A:$B,2,0),"Invalid"))</f>
        <v>live</v>
      </c>
      <c r="N82" s="26" t="str">
        <f t="shared" si="13"/>
        <v>Redact</v>
      </c>
      <c r="O82" s="26" t="str">
        <f t="shared" si="8"/>
        <v>Redact</v>
      </c>
    </row>
    <row r="83" spans="1:15" x14ac:dyDescent="0.2">
      <c r="A83" s="24" t="str">
        <f t="shared" si="9"/>
        <v>AB53 4</v>
      </c>
      <c r="B83" s="1" t="s">
        <v>12449</v>
      </c>
      <c r="C83" s="1" t="s">
        <v>12659</v>
      </c>
      <c r="D83" s="1" t="s">
        <v>12630</v>
      </c>
      <c r="E83" s="2">
        <v>5</v>
      </c>
      <c r="F83" s="3">
        <v>3645669.21</v>
      </c>
      <c r="G83" s="3">
        <v>2187168.31</v>
      </c>
      <c r="H83" s="4">
        <v>899217.16</v>
      </c>
      <c r="I83" s="25"/>
      <c r="J83" s="26" t="str">
        <f t="shared" si="10"/>
        <v>No</v>
      </c>
      <c r="K83" s="26" t="str">
        <f t="shared" si="11"/>
        <v>GB</v>
      </c>
      <c r="L83" s="26" t="str">
        <f t="shared" si="12"/>
        <v>Invalid</v>
      </c>
      <c r="M83" s="26" t="str">
        <f>IF(OR(ISBLANK(B83),ISBLANK(C83),ISBLANK(D83)),"Missing",IFERROR(VLOOKUP(A83,'RM Postcodes'!$A:$B,2,0),"Invalid"))</f>
        <v>live</v>
      </c>
      <c r="N83" s="26" t="str">
        <f t="shared" si="13"/>
        <v>Redact</v>
      </c>
      <c r="O83" s="26" t="str">
        <f t="shared" si="8"/>
        <v>Redact</v>
      </c>
    </row>
    <row r="84" spans="1:15" x14ac:dyDescent="0.2">
      <c r="A84" s="24" t="str">
        <f t="shared" si="9"/>
        <v>AB53 5</v>
      </c>
      <c r="B84" s="1" t="s">
        <v>12449</v>
      </c>
      <c r="C84" s="1" t="s">
        <v>12659</v>
      </c>
      <c r="D84" s="1" t="s">
        <v>12625</v>
      </c>
      <c r="E84" s="2">
        <v>3</v>
      </c>
      <c r="F84" s="3">
        <v>1473676.76</v>
      </c>
      <c r="G84" s="3">
        <v>1335359.76</v>
      </c>
      <c r="H84" s="4">
        <v>115070.29</v>
      </c>
      <c r="I84" s="25"/>
      <c r="J84" s="26" t="str">
        <f t="shared" si="10"/>
        <v>No</v>
      </c>
      <c r="K84" s="26" t="str">
        <f t="shared" si="11"/>
        <v>GB</v>
      </c>
      <c r="L84" s="26" t="str">
        <f t="shared" si="12"/>
        <v>Invalid</v>
      </c>
      <c r="M84" s="26" t="str">
        <f>IF(OR(ISBLANK(B84),ISBLANK(C84),ISBLANK(D84)),"Missing",IFERROR(VLOOKUP(A84,'RM Postcodes'!$A:$B,2,0),"Invalid"))</f>
        <v>live</v>
      </c>
      <c r="N84" s="26" t="str">
        <f t="shared" si="13"/>
        <v>Redact</v>
      </c>
      <c r="O84" s="26" t="str">
        <f t="shared" si="8"/>
        <v>Redact</v>
      </c>
    </row>
    <row r="85" spans="1:15" x14ac:dyDescent="0.2">
      <c r="A85" s="24" t="str">
        <f t="shared" si="9"/>
        <v>AB53 8</v>
      </c>
      <c r="B85" s="1" t="s">
        <v>12449</v>
      </c>
      <c r="C85" s="1" t="s">
        <v>12659</v>
      </c>
      <c r="D85" s="1" t="s">
        <v>12626</v>
      </c>
      <c r="E85" s="2">
        <v>8</v>
      </c>
      <c r="F85" s="3">
        <v>4665480.1899999995</v>
      </c>
      <c r="G85" s="3">
        <v>2075019.0200000003</v>
      </c>
      <c r="H85" s="4">
        <v>1230549.06</v>
      </c>
      <c r="I85" s="25"/>
      <c r="J85" s="26" t="str">
        <f t="shared" si="10"/>
        <v>No</v>
      </c>
      <c r="K85" s="26" t="str">
        <f t="shared" si="11"/>
        <v>GB</v>
      </c>
      <c r="L85" s="26" t="str">
        <f t="shared" si="12"/>
        <v>Invalid</v>
      </c>
      <c r="M85" s="26" t="str">
        <f>IF(OR(ISBLANK(B85),ISBLANK(C85),ISBLANK(D85)),"Missing",IFERROR(VLOOKUP(A85,'RM Postcodes'!$A:$B,2,0),"Invalid"))</f>
        <v>live</v>
      </c>
      <c r="N85" s="26" t="str">
        <f t="shared" si="13"/>
        <v>Redact</v>
      </c>
      <c r="O85" s="26" t="str">
        <f t="shared" si="8"/>
        <v>Redact</v>
      </c>
    </row>
    <row r="86" spans="1:15" x14ac:dyDescent="0.2">
      <c r="A86" s="24" t="str">
        <f t="shared" si="9"/>
        <v>AB54 4</v>
      </c>
      <c r="B86" s="1" t="s">
        <v>12449</v>
      </c>
      <c r="C86" s="1" t="s">
        <v>12660</v>
      </c>
      <c r="D86" s="1" t="s">
        <v>12630</v>
      </c>
      <c r="E86" s="2">
        <v>5</v>
      </c>
      <c r="F86" s="3">
        <v>5613691.2899999991</v>
      </c>
      <c r="G86" s="3">
        <v>5026449.51</v>
      </c>
      <c r="H86" s="4">
        <v>477691.02</v>
      </c>
      <c r="I86" s="25"/>
      <c r="J86" s="26" t="str">
        <f t="shared" si="10"/>
        <v>No</v>
      </c>
      <c r="K86" s="26" t="str">
        <f t="shared" si="11"/>
        <v>GB</v>
      </c>
      <c r="L86" s="26" t="str">
        <f t="shared" si="12"/>
        <v>Invalid</v>
      </c>
      <c r="M86" s="26" t="str">
        <f>IF(OR(ISBLANK(B86),ISBLANK(C86),ISBLANK(D86)),"Missing",IFERROR(VLOOKUP(A86,'RM Postcodes'!$A:$B,2,0),"Invalid"))</f>
        <v>live</v>
      </c>
      <c r="N86" s="26" t="str">
        <f t="shared" si="13"/>
        <v>Redact</v>
      </c>
      <c r="O86" s="26" t="str">
        <f t="shared" si="8"/>
        <v>Redact</v>
      </c>
    </row>
    <row r="87" spans="1:15" x14ac:dyDescent="0.2">
      <c r="A87" s="24" t="str">
        <f t="shared" si="9"/>
        <v>AB54 6</v>
      </c>
      <c r="B87" s="1" t="s">
        <v>12449</v>
      </c>
      <c r="C87" s="1" t="s">
        <v>12660</v>
      </c>
      <c r="D87" s="1" t="s">
        <v>12622</v>
      </c>
      <c r="E87" s="2">
        <v>1</v>
      </c>
      <c r="F87" s="3">
        <v>1891077.7399999998</v>
      </c>
      <c r="G87" s="3">
        <v>1891077.7399999998</v>
      </c>
      <c r="H87" s="4">
        <v>0</v>
      </c>
      <c r="I87" s="25"/>
      <c r="J87" s="26" t="str">
        <f t="shared" si="10"/>
        <v>No</v>
      </c>
      <c r="K87" s="26" t="str">
        <f t="shared" si="11"/>
        <v>GB</v>
      </c>
      <c r="L87" s="26" t="str">
        <f t="shared" si="12"/>
        <v>Invalid</v>
      </c>
      <c r="M87" s="26" t="str">
        <f>IF(OR(ISBLANK(B87),ISBLANK(C87),ISBLANK(D87)),"Missing",IFERROR(VLOOKUP(A87,'RM Postcodes'!$A:$B,2,0),"Invalid"))</f>
        <v>live</v>
      </c>
      <c r="N87" s="26" t="str">
        <f t="shared" si="13"/>
        <v>Redact</v>
      </c>
      <c r="O87" s="26" t="str">
        <f t="shared" si="8"/>
        <v>Redact</v>
      </c>
    </row>
    <row r="88" spans="1:15" x14ac:dyDescent="0.2">
      <c r="A88" s="24" t="str">
        <f t="shared" si="9"/>
        <v>AB54 7</v>
      </c>
      <c r="B88" s="1" t="s">
        <v>12449</v>
      </c>
      <c r="C88" s="1" t="s">
        <v>12660</v>
      </c>
      <c r="D88" s="1" t="s">
        <v>12623</v>
      </c>
      <c r="E88" s="2">
        <v>1</v>
      </c>
      <c r="F88" s="3">
        <v>760661.27</v>
      </c>
      <c r="G88" s="3">
        <v>760661.27</v>
      </c>
      <c r="H88" s="4">
        <v>0</v>
      </c>
      <c r="I88" s="25"/>
      <c r="J88" s="26" t="str">
        <f t="shared" si="10"/>
        <v>No</v>
      </c>
      <c r="K88" s="26" t="str">
        <f t="shared" si="11"/>
        <v>GB</v>
      </c>
      <c r="L88" s="26" t="str">
        <f t="shared" si="12"/>
        <v>Invalid</v>
      </c>
      <c r="M88" s="26" t="str">
        <f>IF(OR(ISBLANK(B88),ISBLANK(C88),ISBLANK(D88)),"Missing",IFERROR(VLOOKUP(A88,'RM Postcodes'!$A:$B,2,0),"Invalid"))</f>
        <v>live</v>
      </c>
      <c r="N88" s="26" t="str">
        <f t="shared" si="13"/>
        <v>Redact</v>
      </c>
      <c r="O88" s="26" t="str">
        <f t="shared" si="8"/>
        <v>Redact</v>
      </c>
    </row>
    <row r="89" spans="1:15" x14ac:dyDescent="0.2">
      <c r="A89" s="24" t="str">
        <f t="shared" si="9"/>
        <v>AB55 4</v>
      </c>
      <c r="B89" s="1" t="s">
        <v>12449</v>
      </c>
      <c r="C89" s="1" t="s">
        <v>12661</v>
      </c>
      <c r="D89" s="1" t="s">
        <v>12630</v>
      </c>
      <c r="E89" s="2">
        <v>4</v>
      </c>
      <c r="F89" s="3">
        <v>50745.86</v>
      </c>
      <c r="G89" s="3">
        <v>15728.38</v>
      </c>
      <c r="H89" s="4">
        <v>12499.52</v>
      </c>
      <c r="I89" s="25"/>
      <c r="J89" s="26" t="str">
        <f t="shared" si="10"/>
        <v>No</v>
      </c>
      <c r="K89" s="26" t="str">
        <f t="shared" si="11"/>
        <v>GB</v>
      </c>
      <c r="L89" s="26" t="str">
        <f t="shared" si="12"/>
        <v>Invalid</v>
      </c>
      <c r="M89" s="26" t="str">
        <f>IF(OR(ISBLANK(B89),ISBLANK(C89),ISBLANK(D89)),"Missing",IFERROR(VLOOKUP(A89,'RM Postcodes'!$A:$B,2,0),"Invalid"))</f>
        <v>live</v>
      </c>
      <c r="N89" s="26" t="str">
        <f t="shared" si="13"/>
        <v>Redact</v>
      </c>
      <c r="O89" s="26" t="str">
        <f t="shared" si="8"/>
        <v>OK</v>
      </c>
    </row>
    <row r="90" spans="1:15" x14ac:dyDescent="0.2">
      <c r="A90" s="24" t="str">
        <f t="shared" si="9"/>
        <v>AB55 5</v>
      </c>
      <c r="B90" s="1" t="s">
        <v>12449</v>
      </c>
      <c r="C90" s="1" t="s">
        <v>12661</v>
      </c>
      <c r="D90" s="1" t="s">
        <v>12625</v>
      </c>
      <c r="E90" s="2">
        <v>4</v>
      </c>
      <c r="F90" s="3">
        <v>652765.12000000023</v>
      </c>
      <c r="G90" s="3">
        <v>600778.97000000009</v>
      </c>
      <c r="H90" s="4">
        <v>31889.81</v>
      </c>
      <c r="I90" s="25"/>
      <c r="J90" s="26" t="str">
        <f t="shared" si="10"/>
        <v>No</v>
      </c>
      <c r="K90" s="26" t="str">
        <f t="shared" si="11"/>
        <v>GB</v>
      </c>
      <c r="L90" s="26" t="str">
        <f t="shared" si="12"/>
        <v>Invalid</v>
      </c>
      <c r="M90" s="26" t="str">
        <f>IF(OR(ISBLANK(B90),ISBLANK(C90),ISBLANK(D90)),"Missing",IFERROR(VLOOKUP(A90,'RM Postcodes'!$A:$B,2,0),"Invalid"))</f>
        <v>live</v>
      </c>
      <c r="N90" s="26" t="str">
        <f t="shared" si="13"/>
        <v>Redact</v>
      </c>
      <c r="O90" s="26" t="str">
        <f t="shared" si="8"/>
        <v>Redact</v>
      </c>
    </row>
    <row r="91" spans="1:15" x14ac:dyDescent="0.2">
      <c r="A91" s="24" t="str">
        <f t="shared" si="9"/>
        <v>AB55 6</v>
      </c>
      <c r="B91" s="1" t="s">
        <v>12449</v>
      </c>
      <c r="C91" s="1" t="s">
        <v>12661</v>
      </c>
      <c r="D91" s="1" t="s">
        <v>12622</v>
      </c>
      <c r="E91" s="2">
        <v>2</v>
      </c>
      <c r="F91" s="3">
        <v>1660969.32</v>
      </c>
      <c r="G91" s="3">
        <v>1108467.82</v>
      </c>
      <c r="H91" s="4">
        <v>552501.5</v>
      </c>
      <c r="I91" s="25"/>
      <c r="J91" s="26" t="str">
        <f t="shared" si="10"/>
        <v>No</v>
      </c>
      <c r="K91" s="26" t="str">
        <f t="shared" si="11"/>
        <v>GB</v>
      </c>
      <c r="L91" s="26" t="str">
        <f t="shared" si="12"/>
        <v>Invalid</v>
      </c>
      <c r="M91" s="26" t="str">
        <f>IF(OR(ISBLANK(B91),ISBLANK(C91),ISBLANK(D91)),"Missing",IFERROR(VLOOKUP(A91,'RM Postcodes'!$A:$B,2,0),"Invalid"))</f>
        <v>live</v>
      </c>
      <c r="N91" s="26" t="str">
        <f t="shared" si="13"/>
        <v>Redact</v>
      </c>
      <c r="O91" s="26" t="str">
        <f t="shared" si="8"/>
        <v>Redact</v>
      </c>
    </row>
    <row r="92" spans="1:15" x14ac:dyDescent="0.2">
      <c r="A92" s="24" t="str">
        <f t="shared" si="9"/>
        <v>AB56 1</v>
      </c>
      <c r="B92" s="1" t="s">
        <v>12449</v>
      </c>
      <c r="C92" s="1" t="s">
        <v>12662</v>
      </c>
      <c r="D92" s="1" t="s">
        <v>12621</v>
      </c>
      <c r="E92" s="2">
        <v>3</v>
      </c>
      <c r="F92" s="3">
        <v>842797.54</v>
      </c>
      <c r="G92" s="3">
        <v>657268.63</v>
      </c>
      <c r="H92" s="4">
        <v>156922.93</v>
      </c>
      <c r="I92" s="25"/>
      <c r="J92" s="26" t="str">
        <f t="shared" si="10"/>
        <v>No</v>
      </c>
      <c r="K92" s="26" t="str">
        <f t="shared" si="11"/>
        <v>GB</v>
      </c>
      <c r="L92" s="26" t="str">
        <f t="shared" si="12"/>
        <v>Invalid</v>
      </c>
      <c r="M92" s="26" t="str">
        <f>IF(OR(ISBLANK(B92),ISBLANK(C92),ISBLANK(D92)),"Missing",IFERROR(VLOOKUP(A92,'RM Postcodes'!$A:$B,2,0),"Invalid"))</f>
        <v>live</v>
      </c>
      <c r="N92" s="26" t="str">
        <f t="shared" si="13"/>
        <v>Redact</v>
      </c>
      <c r="O92" s="26" t="str">
        <f t="shared" si="8"/>
        <v>Redact</v>
      </c>
    </row>
    <row r="93" spans="1:15" x14ac:dyDescent="0.2">
      <c r="A93" s="24" t="str">
        <f t="shared" si="9"/>
        <v>AB56 4</v>
      </c>
      <c r="B93" s="1" t="s">
        <v>12449</v>
      </c>
      <c r="C93" s="1" t="s">
        <v>12662</v>
      </c>
      <c r="D93" s="1" t="s">
        <v>12630</v>
      </c>
      <c r="E93" s="2">
        <v>2</v>
      </c>
      <c r="F93" s="3">
        <v>119291.56999999999</v>
      </c>
      <c r="G93" s="3">
        <v>114225.15</v>
      </c>
      <c r="H93" s="4">
        <v>5066.42</v>
      </c>
      <c r="I93" s="25"/>
      <c r="J93" s="26" t="str">
        <f t="shared" si="10"/>
        <v>No</v>
      </c>
      <c r="K93" s="26" t="str">
        <f t="shared" si="11"/>
        <v>GB</v>
      </c>
      <c r="L93" s="26" t="str">
        <f t="shared" si="12"/>
        <v>Invalid</v>
      </c>
      <c r="M93" s="26" t="str">
        <f>IF(OR(ISBLANK(B93),ISBLANK(C93),ISBLANK(D93)),"Missing",IFERROR(VLOOKUP(A93,'RM Postcodes'!$A:$B,2,0),"Invalid"))</f>
        <v>live</v>
      </c>
      <c r="N93" s="26" t="str">
        <f t="shared" si="13"/>
        <v>Redact</v>
      </c>
      <c r="O93" s="26" t="str">
        <f t="shared" si="8"/>
        <v>Redact</v>
      </c>
    </row>
    <row r="94" spans="1:15" x14ac:dyDescent="0.2">
      <c r="A94" s="24" t="str">
        <f t="shared" si="9"/>
        <v>AL1 1</v>
      </c>
      <c r="B94" s="1" t="s">
        <v>12450</v>
      </c>
      <c r="C94" s="1" t="s">
        <v>12663</v>
      </c>
      <c r="D94" s="1" t="s">
        <v>12621</v>
      </c>
      <c r="E94" s="2">
        <v>35</v>
      </c>
      <c r="F94" s="3">
        <v>5666153.040000001</v>
      </c>
      <c r="G94" s="3">
        <v>3562151.98</v>
      </c>
      <c r="H94" s="4">
        <v>910944.74</v>
      </c>
      <c r="I94" s="25"/>
      <c r="J94" s="26" t="str">
        <f t="shared" si="10"/>
        <v>No</v>
      </c>
      <c r="K94" s="26" t="str">
        <f t="shared" si="11"/>
        <v>GB</v>
      </c>
      <c r="L94" s="26" t="str">
        <f t="shared" si="12"/>
        <v>Invalid</v>
      </c>
      <c r="M94" s="26" t="str">
        <f>IF(OR(ISBLANK(B94),ISBLANK(C94),ISBLANK(D94)),"Missing",IFERROR(VLOOKUP(A94,'RM Postcodes'!$A:$B,2,0),"Invalid"))</f>
        <v>live</v>
      </c>
      <c r="N94" s="26" t="str">
        <f t="shared" si="13"/>
        <v>OK</v>
      </c>
      <c r="O94" s="26" t="str">
        <f t="shared" si="8"/>
        <v>Redact</v>
      </c>
    </row>
    <row r="95" spans="1:15" x14ac:dyDescent="0.2">
      <c r="A95" s="24" t="str">
        <f t="shared" si="9"/>
        <v>AL1 2</v>
      </c>
      <c r="B95" s="1" t="s">
        <v>12450</v>
      </c>
      <c r="C95" s="1" t="s">
        <v>12663</v>
      </c>
      <c r="D95" s="1" t="s">
        <v>12640</v>
      </c>
      <c r="E95" s="2">
        <v>20</v>
      </c>
      <c r="F95" s="3">
        <v>345816.49000000005</v>
      </c>
      <c r="G95" s="3">
        <v>51122.59</v>
      </c>
      <c r="H95" s="4">
        <v>42094.04</v>
      </c>
      <c r="I95" s="25"/>
      <c r="J95" s="26" t="str">
        <f t="shared" si="10"/>
        <v>No</v>
      </c>
      <c r="K95" s="26" t="str">
        <f t="shared" si="11"/>
        <v>GB</v>
      </c>
      <c r="L95" s="26" t="str">
        <f t="shared" si="12"/>
        <v>Invalid</v>
      </c>
      <c r="M95" s="26" t="str">
        <f>IF(OR(ISBLANK(B95),ISBLANK(C95),ISBLANK(D95)),"Missing",IFERROR(VLOOKUP(A95,'RM Postcodes'!$A:$B,2,0),"Invalid"))</f>
        <v>live</v>
      </c>
      <c r="N95" s="26" t="str">
        <f t="shared" si="13"/>
        <v>OK</v>
      </c>
      <c r="O95" s="26" t="str">
        <f t="shared" si="8"/>
        <v>OK</v>
      </c>
    </row>
    <row r="96" spans="1:15" x14ac:dyDescent="0.2">
      <c r="A96" s="24" t="str">
        <f t="shared" si="9"/>
        <v>AL1 3</v>
      </c>
      <c r="B96" s="1" t="s">
        <v>12450</v>
      </c>
      <c r="C96" s="1" t="s">
        <v>12663</v>
      </c>
      <c r="D96" s="1" t="s">
        <v>12629</v>
      </c>
      <c r="E96" s="2">
        <v>36</v>
      </c>
      <c r="F96" s="3">
        <v>5549739.9400000004</v>
      </c>
      <c r="G96" s="3">
        <v>3786970.18</v>
      </c>
      <c r="H96" s="4">
        <v>336946.98</v>
      </c>
      <c r="I96" s="25"/>
      <c r="J96" s="26" t="str">
        <f t="shared" si="10"/>
        <v>No</v>
      </c>
      <c r="K96" s="26" t="str">
        <f t="shared" si="11"/>
        <v>GB</v>
      </c>
      <c r="L96" s="26" t="str">
        <f t="shared" si="12"/>
        <v>Invalid</v>
      </c>
      <c r="M96" s="26" t="str">
        <f>IF(OR(ISBLANK(B96),ISBLANK(C96),ISBLANK(D96)),"Missing",IFERROR(VLOOKUP(A96,'RM Postcodes'!$A:$B,2,0),"Invalid"))</f>
        <v>live</v>
      </c>
      <c r="N96" s="26" t="str">
        <f t="shared" si="13"/>
        <v>OK</v>
      </c>
      <c r="O96" s="26" t="str">
        <f t="shared" si="8"/>
        <v>Redact</v>
      </c>
    </row>
    <row r="97" spans="1:15" x14ac:dyDescent="0.2">
      <c r="A97" s="24" t="str">
        <f t="shared" si="9"/>
        <v>AL1 4</v>
      </c>
      <c r="B97" s="1" t="s">
        <v>12450</v>
      </c>
      <c r="C97" s="1" t="s">
        <v>12663</v>
      </c>
      <c r="D97" s="1" t="s">
        <v>12630</v>
      </c>
      <c r="E97" s="2">
        <v>30</v>
      </c>
      <c r="F97" s="3">
        <v>747954.2699999999</v>
      </c>
      <c r="G97" s="3">
        <v>71105.350000000006</v>
      </c>
      <c r="H97" s="4">
        <v>46807.51</v>
      </c>
      <c r="I97" s="25"/>
      <c r="J97" s="26" t="str">
        <f t="shared" si="10"/>
        <v>No</v>
      </c>
      <c r="K97" s="26" t="str">
        <f t="shared" si="11"/>
        <v>GB</v>
      </c>
      <c r="L97" s="26" t="str">
        <f t="shared" si="12"/>
        <v>Invalid</v>
      </c>
      <c r="M97" s="26" t="str">
        <f>IF(OR(ISBLANK(B97),ISBLANK(C97),ISBLANK(D97)),"Missing",IFERROR(VLOOKUP(A97,'RM Postcodes'!$A:$B,2,0),"Invalid"))</f>
        <v>live</v>
      </c>
      <c r="N97" s="26" t="str">
        <f t="shared" si="13"/>
        <v>OK</v>
      </c>
      <c r="O97" s="26" t="str">
        <f t="shared" si="8"/>
        <v>OK</v>
      </c>
    </row>
    <row r="98" spans="1:15" x14ac:dyDescent="0.2">
      <c r="A98" s="24" t="str">
        <f t="shared" si="9"/>
        <v>AL1 5</v>
      </c>
      <c r="B98" s="1" t="s">
        <v>12450</v>
      </c>
      <c r="C98" s="1" t="s">
        <v>12663</v>
      </c>
      <c r="D98" s="1" t="s">
        <v>12625</v>
      </c>
      <c r="E98" s="2">
        <v>31</v>
      </c>
      <c r="F98" s="3">
        <v>3117121.3199999994</v>
      </c>
      <c r="G98" s="3">
        <v>1695537.83</v>
      </c>
      <c r="H98" s="4">
        <v>384308.04000000004</v>
      </c>
      <c r="I98" s="25"/>
      <c r="J98" s="26" t="str">
        <f t="shared" si="10"/>
        <v>No</v>
      </c>
      <c r="K98" s="26" t="str">
        <f t="shared" si="11"/>
        <v>GB</v>
      </c>
      <c r="L98" s="26" t="str">
        <f t="shared" si="12"/>
        <v>Invalid</v>
      </c>
      <c r="M98" s="26" t="str">
        <f>IF(OR(ISBLANK(B98),ISBLANK(C98),ISBLANK(D98)),"Missing",IFERROR(VLOOKUP(A98,'RM Postcodes'!$A:$B,2,0),"Invalid"))</f>
        <v>live</v>
      </c>
      <c r="N98" s="26" t="str">
        <f t="shared" si="13"/>
        <v>OK</v>
      </c>
      <c r="O98" s="26" t="str">
        <f t="shared" si="8"/>
        <v>Redact</v>
      </c>
    </row>
    <row r="99" spans="1:15" x14ac:dyDescent="0.2">
      <c r="A99" s="24" t="str">
        <f t="shared" si="9"/>
        <v>AL10 0</v>
      </c>
      <c r="B99" s="1" t="s">
        <v>12450</v>
      </c>
      <c r="C99" s="1" t="s">
        <v>12620</v>
      </c>
      <c r="D99" s="1" t="s">
        <v>12632</v>
      </c>
      <c r="E99" s="2">
        <v>36</v>
      </c>
      <c r="F99" s="3">
        <v>1101249.9500000004</v>
      </c>
      <c r="G99" s="3">
        <v>134770.32</v>
      </c>
      <c r="H99" s="4">
        <v>120103.66</v>
      </c>
      <c r="I99" s="25"/>
      <c r="J99" s="26" t="str">
        <f t="shared" si="10"/>
        <v>No</v>
      </c>
      <c r="K99" s="26" t="str">
        <f t="shared" si="11"/>
        <v>GB</v>
      </c>
      <c r="L99" s="26" t="str">
        <f t="shared" si="12"/>
        <v>Invalid</v>
      </c>
      <c r="M99" s="26" t="str">
        <f>IF(OR(ISBLANK(B99),ISBLANK(C99),ISBLANK(D99)),"Missing",IFERROR(VLOOKUP(A99,'RM Postcodes'!$A:$B,2,0),"Invalid"))</f>
        <v>live</v>
      </c>
      <c r="N99" s="26" t="str">
        <f t="shared" si="13"/>
        <v>OK</v>
      </c>
      <c r="O99" s="26" t="str">
        <f t="shared" si="8"/>
        <v>OK</v>
      </c>
    </row>
    <row r="100" spans="1:15" x14ac:dyDescent="0.2">
      <c r="A100" s="24" t="str">
        <f t="shared" si="9"/>
        <v>AL10 8</v>
      </c>
      <c r="B100" s="1" t="s">
        <v>12450</v>
      </c>
      <c r="C100" s="1" t="s">
        <v>12620</v>
      </c>
      <c r="D100" s="1" t="s">
        <v>12626</v>
      </c>
      <c r="E100" s="2">
        <v>42</v>
      </c>
      <c r="F100" s="3">
        <v>910206.48000000021</v>
      </c>
      <c r="G100" s="3">
        <v>49734.080000000002</v>
      </c>
      <c r="H100" s="4">
        <v>49284.800000000003</v>
      </c>
      <c r="I100" s="25"/>
      <c r="J100" s="26" t="str">
        <f t="shared" si="10"/>
        <v>No</v>
      </c>
      <c r="K100" s="26" t="str">
        <f t="shared" si="11"/>
        <v>GB</v>
      </c>
      <c r="L100" s="26" t="str">
        <f t="shared" si="12"/>
        <v>Invalid</v>
      </c>
      <c r="M100" s="26" t="str">
        <f>IF(OR(ISBLANK(B100),ISBLANK(C100),ISBLANK(D100)),"Missing",IFERROR(VLOOKUP(A100,'RM Postcodes'!$A:$B,2,0),"Invalid"))</f>
        <v>live</v>
      </c>
      <c r="N100" s="26" t="str">
        <f t="shared" si="13"/>
        <v>OK</v>
      </c>
      <c r="O100" s="26" t="str">
        <f t="shared" si="8"/>
        <v>OK</v>
      </c>
    </row>
    <row r="101" spans="1:15" x14ac:dyDescent="0.2">
      <c r="A101" s="24" t="str">
        <f t="shared" si="9"/>
        <v>AL10 9</v>
      </c>
      <c r="B101" s="1" t="s">
        <v>12450</v>
      </c>
      <c r="C101" s="1" t="s">
        <v>12620</v>
      </c>
      <c r="D101" s="1" t="s">
        <v>12627</v>
      </c>
      <c r="E101" s="2">
        <v>57</v>
      </c>
      <c r="F101" s="3">
        <v>1763390.1899999997</v>
      </c>
      <c r="G101" s="3">
        <v>275981.65000000002</v>
      </c>
      <c r="H101" s="4">
        <v>51373.27</v>
      </c>
      <c r="I101" s="25"/>
      <c r="J101" s="26" t="str">
        <f t="shared" si="10"/>
        <v>No</v>
      </c>
      <c r="K101" s="26" t="str">
        <f t="shared" si="11"/>
        <v>GB</v>
      </c>
      <c r="L101" s="26" t="str">
        <f t="shared" si="12"/>
        <v>Invalid</v>
      </c>
      <c r="M101" s="26" t="str">
        <f>IF(OR(ISBLANK(B101),ISBLANK(C101),ISBLANK(D101)),"Missing",IFERROR(VLOOKUP(A101,'RM Postcodes'!$A:$B,2,0),"Invalid"))</f>
        <v>live</v>
      </c>
      <c r="N101" s="26" t="str">
        <f t="shared" si="13"/>
        <v>OK</v>
      </c>
      <c r="O101" s="26" t="str">
        <f t="shared" si="8"/>
        <v>OK</v>
      </c>
    </row>
    <row r="102" spans="1:15" x14ac:dyDescent="0.2">
      <c r="A102" s="24" t="str">
        <f t="shared" si="9"/>
        <v>AL2 1</v>
      </c>
      <c r="B102" s="1" t="s">
        <v>12450</v>
      </c>
      <c r="C102" s="1" t="s">
        <v>12664</v>
      </c>
      <c r="D102" s="1" t="s">
        <v>12621</v>
      </c>
      <c r="E102" s="2">
        <v>56</v>
      </c>
      <c r="F102" s="3">
        <v>2163099.6399999997</v>
      </c>
      <c r="G102" s="3">
        <v>317917.45</v>
      </c>
      <c r="H102" s="4">
        <v>289692.61</v>
      </c>
      <c r="I102" s="25"/>
      <c r="J102" s="26" t="str">
        <f t="shared" si="10"/>
        <v>No</v>
      </c>
      <c r="K102" s="26" t="str">
        <f t="shared" si="11"/>
        <v>GB</v>
      </c>
      <c r="L102" s="26" t="str">
        <f t="shared" si="12"/>
        <v>Invalid</v>
      </c>
      <c r="M102" s="26" t="str">
        <f>IF(OR(ISBLANK(B102),ISBLANK(C102),ISBLANK(D102)),"Missing",IFERROR(VLOOKUP(A102,'RM Postcodes'!$A:$B,2,0),"Invalid"))</f>
        <v>live</v>
      </c>
      <c r="N102" s="26" t="str">
        <f t="shared" si="13"/>
        <v>OK</v>
      </c>
      <c r="O102" s="26" t="str">
        <f t="shared" si="8"/>
        <v>OK</v>
      </c>
    </row>
    <row r="103" spans="1:15" x14ac:dyDescent="0.2">
      <c r="A103" s="24" t="str">
        <f t="shared" si="9"/>
        <v>AL2 2</v>
      </c>
      <c r="B103" s="1" t="s">
        <v>12450</v>
      </c>
      <c r="C103" s="1" t="s">
        <v>12664</v>
      </c>
      <c r="D103" s="1" t="s">
        <v>12640</v>
      </c>
      <c r="E103" s="2">
        <v>33</v>
      </c>
      <c r="F103" s="3">
        <v>1162991.46</v>
      </c>
      <c r="G103" s="3">
        <v>270189</v>
      </c>
      <c r="H103" s="4">
        <v>121251.48</v>
      </c>
      <c r="I103" s="25"/>
      <c r="J103" s="26" t="str">
        <f t="shared" si="10"/>
        <v>No</v>
      </c>
      <c r="K103" s="26" t="str">
        <f t="shared" si="11"/>
        <v>GB</v>
      </c>
      <c r="L103" s="26" t="str">
        <f t="shared" si="12"/>
        <v>Invalid</v>
      </c>
      <c r="M103" s="26" t="str">
        <f>IF(OR(ISBLANK(B103),ISBLANK(C103),ISBLANK(D103)),"Missing",IFERROR(VLOOKUP(A103,'RM Postcodes'!$A:$B,2,0),"Invalid"))</f>
        <v>live</v>
      </c>
      <c r="N103" s="26" t="str">
        <f t="shared" si="13"/>
        <v>OK</v>
      </c>
      <c r="O103" s="26" t="str">
        <f t="shared" si="8"/>
        <v>OK</v>
      </c>
    </row>
    <row r="104" spans="1:15" x14ac:dyDescent="0.2">
      <c r="A104" s="24" t="str">
        <f t="shared" si="9"/>
        <v>AL2 3</v>
      </c>
      <c r="B104" s="1" t="s">
        <v>12450</v>
      </c>
      <c r="C104" s="1" t="s">
        <v>12664</v>
      </c>
      <c r="D104" s="1" t="s">
        <v>12629</v>
      </c>
      <c r="E104" s="2">
        <v>47</v>
      </c>
      <c r="F104" s="3">
        <v>1622270.4999999998</v>
      </c>
      <c r="G104" s="3">
        <v>204166.63</v>
      </c>
      <c r="H104" s="4">
        <v>106082.86</v>
      </c>
      <c r="I104" s="25"/>
      <c r="J104" s="26" t="str">
        <f t="shared" si="10"/>
        <v>No</v>
      </c>
      <c r="K104" s="26" t="str">
        <f t="shared" si="11"/>
        <v>GB</v>
      </c>
      <c r="L104" s="26" t="str">
        <f t="shared" si="12"/>
        <v>Invalid</v>
      </c>
      <c r="M104" s="26" t="str">
        <f>IF(OR(ISBLANK(B104),ISBLANK(C104),ISBLANK(D104)),"Missing",IFERROR(VLOOKUP(A104,'RM Postcodes'!$A:$B,2,0),"Invalid"))</f>
        <v>live</v>
      </c>
      <c r="N104" s="26" t="str">
        <f t="shared" si="13"/>
        <v>OK</v>
      </c>
      <c r="O104" s="26" t="str">
        <f t="shared" si="8"/>
        <v>OK</v>
      </c>
    </row>
    <row r="105" spans="1:15" x14ac:dyDescent="0.2">
      <c r="A105" s="24" t="str">
        <f t="shared" si="9"/>
        <v>AL3 4</v>
      </c>
      <c r="B105" s="1" t="s">
        <v>12450</v>
      </c>
      <c r="C105" s="1" t="s">
        <v>12665</v>
      </c>
      <c r="D105" s="1" t="s">
        <v>12630</v>
      </c>
      <c r="E105" s="2">
        <v>40</v>
      </c>
      <c r="F105" s="3">
        <v>1510240.3400000003</v>
      </c>
      <c r="G105" s="3">
        <v>163333.37</v>
      </c>
      <c r="H105" s="4">
        <v>131067.44</v>
      </c>
      <c r="I105" s="25"/>
      <c r="J105" s="26" t="str">
        <f t="shared" si="10"/>
        <v>No</v>
      </c>
      <c r="K105" s="26" t="str">
        <f t="shared" si="11"/>
        <v>GB</v>
      </c>
      <c r="L105" s="26" t="str">
        <f t="shared" si="12"/>
        <v>Invalid</v>
      </c>
      <c r="M105" s="26" t="str">
        <f>IF(OR(ISBLANK(B105),ISBLANK(C105),ISBLANK(D105)),"Missing",IFERROR(VLOOKUP(A105,'RM Postcodes'!$A:$B,2,0),"Invalid"))</f>
        <v>live</v>
      </c>
      <c r="N105" s="26" t="str">
        <f t="shared" si="13"/>
        <v>OK</v>
      </c>
      <c r="O105" s="26" t="str">
        <f t="shared" si="8"/>
        <v>OK</v>
      </c>
    </row>
    <row r="106" spans="1:15" x14ac:dyDescent="0.2">
      <c r="A106" s="24" t="str">
        <f t="shared" si="9"/>
        <v>AL3 5</v>
      </c>
      <c r="B106" s="1" t="s">
        <v>12450</v>
      </c>
      <c r="C106" s="1" t="s">
        <v>12665</v>
      </c>
      <c r="D106" s="1" t="s">
        <v>12625</v>
      </c>
      <c r="E106" s="2">
        <v>39</v>
      </c>
      <c r="F106" s="3">
        <v>954383.12999999989</v>
      </c>
      <c r="G106" s="3">
        <v>48732.85</v>
      </c>
      <c r="H106" s="4">
        <v>48459.98</v>
      </c>
      <c r="I106" s="25"/>
      <c r="J106" s="26" t="str">
        <f t="shared" si="10"/>
        <v>No</v>
      </c>
      <c r="K106" s="26" t="str">
        <f t="shared" si="11"/>
        <v>GB</v>
      </c>
      <c r="L106" s="26" t="str">
        <f t="shared" si="12"/>
        <v>Invalid</v>
      </c>
      <c r="M106" s="26" t="str">
        <f>IF(OR(ISBLANK(B106),ISBLANK(C106),ISBLANK(D106)),"Missing",IFERROR(VLOOKUP(A106,'RM Postcodes'!$A:$B,2,0),"Invalid"))</f>
        <v>live</v>
      </c>
      <c r="N106" s="26" t="str">
        <f t="shared" si="13"/>
        <v>OK</v>
      </c>
      <c r="O106" s="26" t="str">
        <f t="shared" si="8"/>
        <v>OK</v>
      </c>
    </row>
    <row r="107" spans="1:15" x14ac:dyDescent="0.2">
      <c r="A107" s="24" t="str">
        <f t="shared" si="9"/>
        <v>AL3 6</v>
      </c>
      <c r="B107" s="1" t="s">
        <v>12450</v>
      </c>
      <c r="C107" s="1" t="s">
        <v>12665</v>
      </c>
      <c r="D107" s="1" t="s">
        <v>12622</v>
      </c>
      <c r="E107" s="2">
        <v>35</v>
      </c>
      <c r="F107" s="3">
        <v>2250367.7600000002</v>
      </c>
      <c r="G107" s="3">
        <v>1125492.8</v>
      </c>
      <c r="H107" s="4">
        <v>187500.04</v>
      </c>
      <c r="I107" s="25"/>
      <c r="J107" s="26" t="str">
        <f t="shared" si="10"/>
        <v>No</v>
      </c>
      <c r="K107" s="26" t="str">
        <f t="shared" si="11"/>
        <v>GB</v>
      </c>
      <c r="L107" s="26" t="str">
        <f t="shared" si="12"/>
        <v>Invalid</v>
      </c>
      <c r="M107" s="26" t="str">
        <f>IF(OR(ISBLANK(B107),ISBLANK(C107),ISBLANK(D107)),"Missing",IFERROR(VLOOKUP(A107,'RM Postcodes'!$A:$B,2,0),"Invalid"))</f>
        <v>live</v>
      </c>
      <c r="N107" s="26" t="str">
        <f t="shared" si="13"/>
        <v>OK</v>
      </c>
      <c r="O107" s="26" t="str">
        <f t="shared" si="8"/>
        <v>OK</v>
      </c>
    </row>
    <row r="108" spans="1:15" x14ac:dyDescent="0.2">
      <c r="A108" s="24" t="str">
        <f t="shared" si="9"/>
        <v>AL3 7</v>
      </c>
      <c r="B108" s="1" t="s">
        <v>12450</v>
      </c>
      <c r="C108" s="1" t="s">
        <v>12665</v>
      </c>
      <c r="D108" s="1" t="s">
        <v>12623</v>
      </c>
      <c r="E108" s="2">
        <v>28</v>
      </c>
      <c r="F108" s="3">
        <v>968431.6799999997</v>
      </c>
      <c r="G108" s="3">
        <v>285617.05</v>
      </c>
      <c r="H108" s="4">
        <v>188000</v>
      </c>
      <c r="I108" s="25"/>
      <c r="J108" s="26" t="str">
        <f t="shared" si="10"/>
        <v>No</v>
      </c>
      <c r="K108" s="26" t="str">
        <f t="shared" si="11"/>
        <v>GB</v>
      </c>
      <c r="L108" s="26" t="str">
        <f t="shared" si="12"/>
        <v>Invalid</v>
      </c>
      <c r="M108" s="26" t="str">
        <f>IF(OR(ISBLANK(B108),ISBLANK(C108),ISBLANK(D108)),"Missing",IFERROR(VLOOKUP(A108,'RM Postcodes'!$A:$B,2,0),"Invalid"))</f>
        <v>live</v>
      </c>
      <c r="N108" s="26" t="str">
        <f t="shared" si="13"/>
        <v>OK</v>
      </c>
      <c r="O108" s="26" t="str">
        <f t="shared" si="8"/>
        <v>OK</v>
      </c>
    </row>
    <row r="109" spans="1:15" x14ac:dyDescent="0.2">
      <c r="A109" s="24" t="str">
        <f t="shared" si="9"/>
        <v>AL3 8</v>
      </c>
      <c r="B109" s="1" t="s">
        <v>12450</v>
      </c>
      <c r="C109" s="1" t="s">
        <v>12665</v>
      </c>
      <c r="D109" s="1" t="s">
        <v>12626</v>
      </c>
      <c r="E109" s="2">
        <v>39</v>
      </c>
      <c r="F109" s="3">
        <v>1416426.6500000001</v>
      </c>
      <c r="G109" s="3">
        <v>195654.87</v>
      </c>
      <c r="H109" s="4">
        <v>179127.57</v>
      </c>
      <c r="I109" s="25"/>
      <c r="J109" s="26" t="str">
        <f t="shared" si="10"/>
        <v>No</v>
      </c>
      <c r="K109" s="26" t="str">
        <f t="shared" si="11"/>
        <v>GB</v>
      </c>
      <c r="L109" s="26" t="str">
        <f t="shared" si="12"/>
        <v>Invalid</v>
      </c>
      <c r="M109" s="26" t="str">
        <f>IF(OR(ISBLANK(B109),ISBLANK(C109),ISBLANK(D109)),"Missing",IFERROR(VLOOKUP(A109,'RM Postcodes'!$A:$B,2,0),"Invalid"))</f>
        <v>live</v>
      </c>
      <c r="N109" s="26" t="str">
        <f t="shared" si="13"/>
        <v>OK</v>
      </c>
      <c r="O109" s="26" t="str">
        <f t="shared" si="8"/>
        <v>OK</v>
      </c>
    </row>
    <row r="110" spans="1:15" x14ac:dyDescent="0.2">
      <c r="A110" s="24" t="str">
        <f t="shared" si="9"/>
        <v>AL4 0</v>
      </c>
      <c r="B110" s="1" t="s">
        <v>12450</v>
      </c>
      <c r="C110" s="1" t="s">
        <v>12666</v>
      </c>
      <c r="D110" s="1" t="s">
        <v>12632</v>
      </c>
      <c r="E110" s="2">
        <v>64</v>
      </c>
      <c r="F110" s="3">
        <v>6812937.1900000023</v>
      </c>
      <c r="G110" s="3">
        <v>4082402.25</v>
      </c>
      <c r="H110" s="4">
        <v>267657.7</v>
      </c>
      <c r="I110" s="25"/>
      <c r="J110" s="26" t="str">
        <f t="shared" si="10"/>
        <v>No</v>
      </c>
      <c r="K110" s="26" t="str">
        <f t="shared" si="11"/>
        <v>GB</v>
      </c>
      <c r="L110" s="26" t="str">
        <f t="shared" si="12"/>
        <v>Invalid</v>
      </c>
      <c r="M110" s="26" t="str">
        <f>IF(OR(ISBLANK(B110),ISBLANK(C110),ISBLANK(D110)),"Missing",IFERROR(VLOOKUP(A110,'RM Postcodes'!$A:$B,2,0),"Invalid"))</f>
        <v>live</v>
      </c>
      <c r="N110" s="26" t="str">
        <f t="shared" si="13"/>
        <v>OK</v>
      </c>
      <c r="O110" s="26" t="str">
        <f t="shared" si="8"/>
        <v>Redact</v>
      </c>
    </row>
    <row r="111" spans="1:15" x14ac:dyDescent="0.2">
      <c r="A111" s="24" t="str">
        <f t="shared" si="9"/>
        <v>AL4 8</v>
      </c>
      <c r="B111" s="1" t="s">
        <v>12450</v>
      </c>
      <c r="C111" s="1" t="s">
        <v>12666</v>
      </c>
      <c r="D111" s="1" t="s">
        <v>12626</v>
      </c>
      <c r="E111" s="2">
        <v>26</v>
      </c>
      <c r="F111" s="3">
        <v>620391.99999999988</v>
      </c>
      <c r="G111" s="3">
        <v>115163.12</v>
      </c>
      <c r="H111" s="4">
        <v>50372.45</v>
      </c>
      <c r="I111" s="25"/>
      <c r="J111" s="26" t="str">
        <f t="shared" si="10"/>
        <v>No</v>
      </c>
      <c r="K111" s="26" t="str">
        <f t="shared" si="11"/>
        <v>GB</v>
      </c>
      <c r="L111" s="26" t="str">
        <f t="shared" si="12"/>
        <v>Invalid</v>
      </c>
      <c r="M111" s="26" t="str">
        <f>IF(OR(ISBLANK(B111),ISBLANK(C111),ISBLANK(D111)),"Missing",IFERROR(VLOOKUP(A111,'RM Postcodes'!$A:$B,2,0),"Invalid"))</f>
        <v>live</v>
      </c>
      <c r="N111" s="26" t="str">
        <f t="shared" si="13"/>
        <v>OK</v>
      </c>
      <c r="O111" s="26" t="str">
        <f t="shared" si="8"/>
        <v>OK</v>
      </c>
    </row>
    <row r="112" spans="1:15" x14ac:dyDescent="0.2">
      <c r="A112" s="24" t="str">
        <f t="shared" si="9"/>
        <v>AL4 9</v>
      </c>
      <c r="B112" s="1" t="s">
        <v>12450</v>
      </c>
      <c r="C112" s="1" t="s">
        <v>12666</v>
      </c>
      <c r="D112" s="1" t="s">
        <v>12627</v>
      </c>
      <c r="E112" s="2">
        <v>42</v>
      </c>
      <c r="F112" s="3">
        <v>1325195.3500000006</v>
      </c>
      <c r="G112" s="3">
        <v>329659.42000000004</v>
      </c>
      <c r="H112" s="4">
        <v>68513.8</v>
      </c>
      <c r="I112" s="25"/>
      <c r="J112" s="26" t="str">
        <f t="shared" si="10"/>
        <v>No</v>
      </c>
      <c r="K112" s="26" t="str">
        <f t="shared" si="11"/>
        <v>GB</v>
      </c>
      <c r="L112" s="26" t="str">
        <f t="shared" si="12"/>
        <v>Invalid</v>
      </c>
      <c r="M112" s="26" t="str">
        <f>IF(OR(ISBLANK(B112),ISBLANK(C112),ISBLANK(D112)),"Missing",IFERROR(VLOOKUP(A112,'RM Postcodes'!$A:$B,2,0),"Invalid"))</f>
        <v>live</v>
      </c>
      <c r="N112" s="26" t="str">
        <f t="shared" si="13"/>
        <v>OK</v>
      </c>
      <c r="O112" s="26" t="str">
        <f t="shared" si="8"/>
        <v>OK</v>
      </c>
    </row>
    <row r="113" spans="1:15" x14ac:dyDescent="0.2">
      <c r="A113" s="24" t="str">
        <f t="shared" si="9"/>
        <v>AL5 1</v>
      </c>
      <c r="B113" s="1" t="s">
        <v>12450</v>
      </c>
      <c r="C113" s="1" t="s">
        <v>12667</v>
      </c>
      <c r="D113" s="1" t="s">
        <v>12621</v>
      </c>
      <c r="E113" s="2">
        <v>31</v>
      </c>
      <c r="F113" s="3">
        <v>731722.04000000015</v>
      </c>
      <c r="G113" s="3">
        <v>74395.37</v>
      </c>
      <c r="H113" s="4">
        <v>50837.91</v>
      </c>
      <c r="I113" s="25"/>
      <c r="J113" s="26" t="str">
        <f t="shared" si="10"/>
        <v>No</v>
      </c>
      <c r="K113" s="26" t="str">
        <f t="shared" si="11"/>
        <v>GB</v>
      </c>
      <c r="L113" s="26" t="str">
        <f t="shared" si="12"/>
        <v>Invalid</v>
      </c>
      <c r="M113" s="26" t="str">
        <f>IF(OR(ISBLANK(B113),ISBLANK(C113),ISBLANK(D113)),"Missing",IFERROR(VLOOKUP(A113,'RM Postcodes'!$A:$B,2,0),"Invalid"))</f>
        <v>live</v>
      </c>
      <c r="N113" s="26" t="str">
        <f t="shared" si="13"/>
        <v>OK</v>
      </c>
      <c r="O113" s="26" t="str">
        <f t="shared" si="8"/>
        <v>OK</v>
      </c>
    </row>
    <row r="114" spans="1:15" x14ac:dyDescent="0.2">
      <c r="A114" s="24" t="str">
        <f t="shared" si="9"/>
        <v>AL5 2</v>
      </c>
      <c r="B114" s="1" t="s">
        <v>12450</v>
      </c>
      <c r="C114" s="1" t="s">
        <v>12667</v>
      </c>
      <c r="D114" s="1" t="s">
        <v>12640</v>
      </c>
      <c r="E114" s="2">
        <v>30</v>
      </c>
      <c r="F114" s="3">
        <v>1499250.5900000003</v>
      </c>
      <c r="G114" s="3">
        <v>208000</v>
      </c>
      <c r="H114" s="4">
        <v>191424.51</v>
      </c>
      <c r="I114" s="25"/>
      <c r="J114" s="26" t="str">
        <f t="shared" si="10"/>
        <v>No</v>
      </c>
      <c r="K114" s="26" t="str">
        <f t="shared" si="11"/>
        <v>GB</v>
      </c>
      <c r="L114" s="26" t="str">
        <f t="shared" si="12"/>
        <v>Invalid</v>
      </c>
      <c r="M114" s="26" t="str">
        <f>IF(OR(ISBLANK(B114),ISBLANK(C114),ISBLANK(D114)),"Missing",IFERROR(VLOOKUP(A114,'RM Postcodes'!$A:$B,2,0),"Invalid"))</f>
        <v>live</v>
      </c>
      <c r="N114" s="26" t="str">
        <f t="shared" si="13"/>
        <v>OK</v>
      </c>
      <c r="O114" s="26" t="str">
        <f t="shared" si="8"/>
        <v>OK</v>
      </c>
    </row>
    <row r="115" spans="1:15" x14ac:dyDescent="0.2">
      <c r="A115" s="24" t="str">
        <f t="shared" si="9"/>
        <v>AL5 3</v>
      </c>
      <c r="B115" s="1" t="s">
        <v>12450</v>
      </c>
      <c r="C115" s="1" t="s">
        <v>12667</v>
      </c>
      <c r="D115" s="1" t="s">
        <v>12629</v>
      </c>
      <c r="E115" s="2">
        <v>29</v>
      </c>
      <c r="F115" s="3">
        <v>1077971.9699999997</v>
      </c>
      <c r="G115" s="3">
        <v>182812.5</v>
      </c>
      <c r="H115" s="4">
        <v>56487.05</v>
      </c>
      <c r="I115" s="25"/>
      <c r="J115" s="26" t="str">
        <f t="shared" si="10"/>
        <v>No</v>
      </c>
      <c r="K115" s="26" t="str">
        <f t="shared" si="11"/>
        <v>GB</v>
      </c>
      <c r="L115" s="26" t="str">
        <f t="shared" si="12"/>
        <v>Invalid</v>
      </c>
      <c r="M115" s="26" t="str">
        <f>IF(OR(ISBLANK(B115),ISBLANK(C115),ISBLANK(D115)),"Missing",IFERROR(VLOOKUP(A115,'RM Postcodes'!$A:$B,2,0),"Invalid"))</f>
        <v>live</v>
      </c>
      <c r="N115" s="26" t="str">
        <f t="shared" si="13"/>
        <v>OK</v>
      </c>
      <c r="O115" s="26" t="str">
        <f t="shared" si="8"/>
        <v>OK</v>
      </c>
    </row>
    <row r="116" spans="1:15" x14ac:dyDescent="0.2">
      <c r="A116" s="24" t="str">
        <f t="shared" si="9"/>
        <v>AL5 4</v>
      </c>
      <c r="B116" s="1" t="s">
        <v>12450</v>
      </c>
      <c r="C116" s="1" t="s">
        <v>12667</v>
      </c>
      <c r="D116" s="1" t="s">
        <v>12630</v>
      </c>
      <c r="E116" s="2">
        <v>35</v>
      </c>
      <c r="F116" s="3">
        <v>1943121.28</v>
      </c>
      <c r="G116" s="3">
        <v>613333.38</v>
      </c>
      <c r="H116" s="4">
        <v>233684.3</v>
      </c>
      <c r="I116" s="25"/>
      <c r="J116" s="26" t="str">
        <f t="shared" si="10"/>
        <v>No</v>
      </c>
      <c r="K116" s="26" t="str">
        <f t="shared" si="11"/>
        <v>GB</v>
      </c>
      <c r="L116" s="26" t="str">
        <f t="shared" si="12"/>
        <v>Invalid</v>
      </c>
      <c r="M116" s="26" t="str">
        <f>IF(OR(ISBLANK(B116),ISBLANK(C116),ISBLANK(D116)),"Missing",IFERROR(VLOOKUP(A116,'RM Postcodes'!$A:$B,2,0),"Invalid"))</f>
        <v>live</v>
      </c>
      <c r="N116" s="26" t="str">
        <f t="shared" si="13"/>
        <v>OK</v>
      </c>
      <c r="O116" s="26" t="str">
        <f t="shared" si="8"/>
        <v>OK</v>
      </c>
    </row>
    <row r="117" spans="1:15" x14ac:dyDescent="0.2">
      <c r="A117" s="24" t="str">
        <f t="shared" si="9"/>
        <v>AL5 5</v>
      </c>
      <c r="B117" s="1" t="s">
        <v>12450</v>
      </c>
      <c r="C117" s="1" t="s">
        <v>12667</v>
      </c>
      <c r="D117" s="1" t="s">
        <v>12625</v>
      </c>
      <c r="E117" s="2">
        <v>35</v>
      </c>
      <c r="F117" s="3">
        <v>1476241.0499999998</v>
      </c>
      <c r="G117" s="3">
        <v>502532.09</v>
      </c>
      <c r="H117" s="4">
        <v>94000</v>
      </c>
      <c r="I117" s="25"/>
      <c r="J117" s="26" t="str">
        <f t="shared" si="10"/>
        <v>No</v>
      </c>
      <c r="K117" s="26" t="str">
        <f t="shared" si="11"/>
        <v>GB</v>
      </c>
      <c r="L117" s="26" t="str">
        <f t="shared" si="12"/>
        <v>Invalid</v>
      </c>
      <c r="M117" s="26" t="str">
        <f>IF(OR(ISBLANK(B117),ISBLANK(C117),ISBLANK(D117)),"Missing",IFERROR(VLOOKUP(A117,'RM Postcodes'!$A:$B,2,0),"Invalid"))</f>
        <v>live</v>
      </c>
      <c r="N117" s="26" t="str">
        <f t="shared" si="13"/>
        <v>OK</v>
      </c>
      <c r="O117" s="26" t="str">
        <f t="shared" si="8"/>
        <v>OK</v>
      </c>
    </row>
    <row r="118" spans="1:15" x14ac:dyDescent="0.2">
      <c r="A118" s="24" t="str">
        <f t="shared" si="9"/>
        <v>AL6 0</v>
      </c>
      <c r="B118" s="1" t="s">
        <v>12450</v>
      </c>
      <c r="C118" s="1" t="s">
        <v>12668</v>
      </c>
      <c r="D118" s="1" t="s">
        <v>12632</v>
      </c>
      <c r="E118" s="2">
        <v>27</v>
      </c>
      <c r="F118" s="3">
        <v>713356.82999999984</v>
      </c>
      <c r="G118" s="3">
        <v>69109.149999999994</v>
      </c>
      <c r="H118" s="4">
        <v>61337.26</v>
      </c>
      <c r="I118" s="25"/>
      <c r="J118" s="26" t="str">
        <f t="shared" si="10"/>
        <v>No</v>
      </c>
      <c r="K118" s="26" t="str">
        <f t="shared" si="11"/>
        <v>GB</v>
      </c>
      <c r="L118" s="26" t="str">
        <f t="shared" si="12"/>
        <v>Invalid</v>
      </c>
      <c r="M118" s="26" t="str">
        <f>IF(OR(ISBLANK(B118),ISBLANK(C118),ISBLANK(D118)),"Missing",IFERROR(VLOOKUP(A118,'RM Postcodes'!$A:$B,2,0),"Invalid"))</f>
        <v>live</v>
      </c>
      <c r="N118" s="26" t="str">
        <f t="shared" si="13"/>
        <v>OK</v>
      </c>
      <c r="O118" s="26" t="str">
        <f t="shared" si="8"/>
        <v>OK</v>
      </c>
    </row>
    <row r="119" spans="1:15" x14ac:dyDescent="0.2">
      <c r="A119" s="24" t="str">
        <f t="shared" si="9"/>
        <v>AL6 9</v>
      </c>
      <c r="B119" s="1" t="s">
        <v>12450</v>
      </c>
      <c r="C119" s="1" t="s">
        <v>12668</v>
      </c>
      <c r="D119" s="1" t="s">
        <v>12627</v>
      </c>
      <c r="E119" s="2">
        <v>22</v>
      </c>
      <c r="F119" s="3">
        <v>557864.20999999985</v>
      </c>
      <c r="G119" s="3">
        <v>89543.02</v>
      </c>
      <c r="H119" s="4">
        <v>53232.57</v>
      </c>
      <c r="I119" s="25"/>
      <c r="J119" s="26" t="str">
        <f t="shared" si="10"/>
        <v>No</v>
      </c>
      <c r="K119" s="26" t="str">
        <f t="shared" si="11"/>
        <v>GB</v>
      </c>
      <c r="L119" s="26" t="str">
        <f t="shared" si="12"/>
        <v>Invalid</v>
      </c>
      <c r="M119" s="26" t="str">
        <f>IF(OR(ISBLANK(B119),ISBLANK(C119),ISBLANK(D119)),"Missing",IFERROR(VLOOKUP(A119,'RM Postcodes'!$A:$B,2,0),"Invalid"))</f>
        <v>live</v>
      </c>
      <c r="N119" s="26" t="str">
        <f t="shared" si="13"/>
        <v>OK</v>
      </c>
      <c r="O119" s="26" t="str">
        <f t="shared" si="8"/>
        <v>OK</v>
      </c>
    </row>
    <row r="120" spans="1:15" x14ac:dyDescent="0.2">
      <c r="A120" s="24" t="str">
        <f t="shared" si="9"/>
        <v>AL7 1</v>
      </c>
      <c r="B120" s="1" t="s">
        <v>12450</v>
      </c>
      <c r="C120" s="1" t="s">
        <v>12669</v>
      </c>
      <c r="D120" s="1" t="s">
        <v>12621</v>
      </c>
      <c r="E120" s="2">
        <v>55</v>
      </c>
      <c r="F120" s="3">
        <v>4670219.3000000007</v>
      </c>
      <c r="G120" s="3">
        <v>761412.56</v>
      </c>
      <c r="H120" s="4">
        <v>546146.72</v>
      </c>
      <c r="I120" s="25"/>
      <c r="J120" s="26" t="str">
        <f t="shared" si="10"/>
        <v>No</v>
      </c>
      <c r="K120" s="26" t="str">
        <f t="shared" si="11"/>
        <v>GB</v>
      </c>
      <c r="L120" s="26" t="str">
        <f t="shared" si="12"/>
        <v>Invalid</v>
      </c>
      <c r="M120" s="26" t="str">
        <f>IF(OR(ISBLANK(B120),ISBLANK(C120),ISBLANK(D120)),"Missing",IFERROR(VLOOKUP(A120,'RM Postcodes'!$A:$B,2,0),"Invalid"))</f>
        <v>live</v>
      </c>
      <c r="N120" s="26" t="str">
        <f t="shared" si="13"/>
        <v>OK</v>
      </c>
      <c r="O120" s="26" t="str">
        <f t="shared" si="8"/>
        <v>OK</v>
      </c>
    </row>
    <row r="121" spans="1:15" x14ac:dyDescent="0.2">
      <c r="A121" s="24" t="str">
        <f t="shared" si="9"/>
        <v>AL7 2</v>
      </c>
      <c r="B121" s="1" t="s">
        <v>12450</v>
      </c>
      <c r="C121" s="1" t="s">
        <v>12669</v>
      </c>
      <c r="D121" s="1" t="s">
        <v>12640</v>
      </c>
      <c r="E121" s="2">
        <v>26</v>
      </c>
      <c r="F121" s="3">
        <v>589838.09999999974</v>
      </c>
      <c r="G121" s="3">
        <v>80892.179999999993</v>
      </c>
      <c r="H121" s="4">
        <v>47488.38</v>
      </c>
      <c r="I121" s="25"/>
      <c r="J121" s="26" t="str">
        <f t="shared" si="10"/>
        <v>No</v>
      </c>
      <c r="K121" s="26" t="str">
        <f t="shared" si="11"/>
        <v>GB</v>
      </c>
      <c r="L121" s="26" t="str">
        <f t="shared" si="12"/>
        <v>Invalid</v>
      </c>
      <c r="M121" s="26" t="str">
        <f>IF(OR(ISBLANK(B121),ISBLANK(C121),ISBLANK(D121)),"Missing",IFERROR(VLOOKUP(A121,'RM Postcodes'!$A:$B,2,0),"Invalid"))</f>
        <v>live</v>
      </c>
      <c r="N121" s="26" t="str">
        <f t="shared" si="13"/>
        <v>OK</v>
      </c>
      <c r="O121" s="26" t="str">
        <f t="shared" si="8"/>
        <v>OK</v>
      </c>
    </row>
    <row r="122" spans="1:15" x14ac:dyDescent="0.2">
      <c r="A122" s="24" t="str">
        <f t="shared" si="9"/>
        <v>AL7 3</v>
      </c>
      <c r="B122" s="1" t="s">
        <v>12450</v>
      </c>
      <c r="C122" s="1" t="s">
        <v>12669</v>
      </c>
      <c r="D122" s="1" t="s">
        <v>12629</v>
      </c>
      <c r="E122" s="2">
        <v>31</v>
      </c>
      <c r="F122" s="3">
        <v>882063.37</v>
      </c>
      <c r="G122" s="3">
        <v>307151.24000000005</v>
      </c>
      <c r="H122" s="4">
        <v>50838.28</v>
      </c>
      <c r="I122" s="25"/>
      <c r="J122" s="26" t="str">
        <f t="shared" si="10"/>
        <v>No</v>
      </c>
      <c r="K122" s="26" t="str">
        <f t="shared" si="11"/>
        <v>GB</v>
      </c>
      <c r="L122" s="26" t="str">
        <f t="shared" si="12"/>
        <v>Invalid</v>
      </c>
      <c r="M122" s="26" t="str">
        <f>IF(OR(ISBLANK(B122),ISBLANK(C122),ISBLANK(D122)),"Missing",IFERROR(VLOOKUP(A122,'RM Postcodes'!$A:$B,2,0),"Invalid"))</f>
        <v>live</v>
      </c>
      <c r="N122" s="26" t="str">
        <f t="shared" si="13"/>
        <v>OK</v>
      </c>
      <c r="O122" s="26" t="str">
        <f t="shared" si="8"/>
        <v>OK</v>
      </c>
    </row>
    <row r="123" spans="1:15" x14ac:dyDescent="0.2">
      <c r="A123" s="24" t="str">
        <f t="shared" si="9"/>
        <v>AL7 4</v>
      </c>
      <c r="B123" s="1" t="s">
        <v>12450</v>
      </c>
      <c r="C123" s="1" t="s">
        <v>12669</v>
      </c>
      <c r="D123" s="1" t="s">
        <v>12630</v>
      </c>
      <c r="E123" s="2">
        <v>36</v>
      </c>
      <c r="F123" s="3">
        <v>938104.44000000018</v>
      </c>
      <c r="G123" s="3">
        <v>93333.36</v>
      </c>
      <c r="H123" s="4">
        <v>51151.72</v>
      </c>
      <c r="I123" s="25"/>
      <c r="J123" s="26" t="str">
        <f t="shared" si="10"/>
        <v>No</v>
      </c>
      <c r="K123" s="26" t="str">
        <f t="shared" si="11"/>
        <v>GB</v>
      </c>
      <c r="L123" s="26" t="str">
        <f t="shared" si="12"/>
        <v>Invalid</v>
      </c>
      <c r="M123" s="26" t="str">
        <f>IF(OR(ISBLANK(B123),ISBLANK(C123),ISBLANK(D123)),"Missing",IFERROR(VLOOKUP(A123,'RM Postcodes'!$A:$B,2,0),"Invalid"))</f>
        <v>live</v>
      </c>
      <c r="N123" s="26" t="str">
        <f t="shared" si="13"/>
        <v>OK</v>
      </c>
      <c r="O123" s="26" t="str">
        <f t="shared" si="8"/>
        <v>OK</v>
      </c>
    </row>
    <row r="124" spans="1:15" x14ac:dyDescent="0.2">
      <c r="A124" s="24" t="str">
        <f t="shared" si="9"/>
        <v>AL8 6</v>
      </c>
      <c r="B124" s="1" t="s">
        <v>12450</v>
      </c>
      <c r="C124" s="1" t="s">
        <v>12670</v>
      </c>
      <c r="D124" s="1" t="s">
        <v>12622</v>
      </c>
      <c r="E124" s="2">
        <v>20</v>
      </c>
      <c r="F124" s="3">
        <v>483205.67999999988</v>
      </c>
      <c r="G124" s="3">
        <v>42298.65</v>
      </c>
      <c r="H124" s="4">
        <v>41296.46</v>
      </c>
      <c r="I124" s="25"/>
      <c r="J124" s="26" t="str">
        <f t="shared" si="10"/>
        <v>No</v>
      </c>
      <c r="K124" s="26" t="str">
        <f t="shared" si="11"/>
        <v>GB</v>
      </c>
      <c r="L124" s="26" t="str">
        <f t="shared" si="12"/>
        <v>Invalid</v>
      </c>
      <c r="M124" s="26" t="str">
        <f>IF(OR(ISBLANK(B124),ISBLANK(C124),ISBLANK(D124)),"Missing",IFERROR(VLOOKUP(A124,'RM Postcodes'!$A:$B,2,0),"Invalid"))</f>
        <v>live</v>
      </c>
      <c r="N124" s="26" t="str">
        <f t="shared" si="13"/>
        <v>OK</v>
      </c>
      <c r="O124" s="26" t="str">
        <f t="shared" si="8"/>
        <v>OK</v>
      </c>
    </row>
    <row r="125" spans="1:15" x14ac:dyDescent="0.2">
      <c r="A125" s="24" t="str">
        <f t="shared" si="9"/>
        <v>AL8 7</v>
      </c>
      <c r="B125" s="1" t="s">
        <v>12450</v>
      </c>
      <c r="C125" s="1" t="s">
        <v>12670</v>
      </c>
      <c r="D125" s="1" t="s">
        <v>12623</v>
      </c>
      <c r="E125" s="2">
        <v>18</v>
      </c>
      <c r="F125" s="3">
        <v>338008.18999999994</v>
      </c>
      <c r="G125" s="3">
        <v>46194.9</v>
      </c>
      <c r="H125" s="4">
        <v>43687.69</v>
      </c>
      <c r="I125" s="25"/>
      <c r="J125" s="26" t="str">
        <f t="shared" si="10"/>
        <v>No</v>
      </c>
      <c r="K125" s="26" t="str">
        <f t="shared" si="11"/>
        <v>GB</v>
      </c>
      <c r="L125" s="26" t="str">
        <f t="shared" si="12"/>
        <v>Invalid</v>
      </c>
      <c r="M125" s="26" t="str">
        <f>IF(OR(ISBLANK(B125),ISBLANK(C125),ISBLANK(D125)),"Missing",IFERROR(VLOOKUP(A125,'RM Postcodes'!$A:$B,2,0),"Invalid"))</f>
        <v>live</v>
      </c>
      <c r="N125" s="26" t="str">
        <f t="shared" si="13"/>
        <v>OK</v>
      </c>
      <c r="O125" s="26" t="str">
        <f t="shared" si="8"/>
        <v>OK</v>
      </c>
    </row>
    <row r="126" spans="1:15" x14ac:dyDescent="0.2">
      <c r="A126" s="24" t="str">
        <f t="shared" si="9"/>
        <v>AL9 5</v>
      </c>
      <c r="B126" s="1" t="s">
        <v>12450</v>
      </c>
      <c r="C126" s="1" t="s">
        <v>12671</v>
      </c>
      <c r="D126" s="1" t="s">
        <v>12625</v>
      </c>
      <c r="E126" s="2">
        <v>24</v>
      </c>
      <c r="F126" s="3">
        <v>2144778.6599999997</v>
      </c>
      <c r="G126" s="3">
        <v>640317.61</v>
      </c>
      <c r="H126" s="4">
        <v>498750</v>
      </c>
      <c r="I126" s="25"/>
      <c r="J126" s="26" t="str">
        <f t="shared" si="10"/>
        <v>No</v>
      </c>
      <c r="K126" s="26" t="str">
        <f t="shared" si="11"/>
        <v>GB</v>
      </c>
      <c r="L126" s="26" t="str">
        <f t="shared" si="12"/>
        <v>Invalid</v>
      </c>
      <c r="M126" s="26" t="str">
        <f>IF(OR(ISBLANK(B126),ISBLANK(C126),ISBLANK(D126)),"Missing",IFERROR(VLOOKUP(A126,'RM Postcodes'!$A:$B,2,0),"Invalid"))</f>
        <v>live</v>
      </c>
      <c r="N126" s="26" t="str">
        <f t="shared" si="13"/>
        <v>OK</v>
      </c>
      <c r="O126" s="26" t="str">
        <f t="shared" si="8"/>
        <v>OK</v>
      </c>
    </row>
    <row r="127" spans="1:15" x14ac:dyDescent="0.2">
      <c r="A127" s="24" t="str">
        <f t="shared" si="9"/>
        <v>AL9 6</v>
      </c>
      <c r="B127" s="1" t="s">
        <v>12450</v>
      </c>
      <c r="C127" s="1" t="s">
        <v>12671</v>
      </c>
      <c r="D127" s="1" t="s">
        <v>12622</v>
      </c>
      <c r="E127" s="2">
        <v>11</v>
      </c>
      <c r="F127" s="3">
        <v>190571.22</v>
      </c>
      <c r="G127" s="3">
        <v>43687.69</v>
      </c>
      <c r="H127" s="4">
        <v>39692.67</v>
      </c>
      <c r="I127" s="25"/>
      <c r="J127" s="26" t="str">
        <f t="shared" si="10"/>
        <v>No</v>
      </c>
      <c r="K127" s="26" t="str">
        <f t="shared" si="11"/>
        <v>GB</v>
      </c>
      <c r="L127" s="26" t="str">
        <f t="shared" si="12"/>
        <v>Invalid</v>
      </c>
      <c r="M127" s="26" t="str">
        <f>IF(OR(ISBLANK(B127),ISBLANK(C127),ISBLANK(D127)),"Missing",IFERROR(VLOOKUP(A127,'RM Postcodes'!$A:$B,2,0),"Invalid"))</f>
        <v>live</v>
      </c>
      <c r="N127" s="26" t="str">
        <f t="shared" si="13"/>
        <v>OK</v>
      </c>
      <c r="O127" s="26" t="str">
        <f t="shared" si="8"/>
        <v>OK</v>
      </c>
    </row>
    <row r="128" spans="1:15" x14ac:dyDescent="0.2">
      <c r="A128" s="24" t="str">
        <f t="shared" si="9"/>
        <v>AL9 7</v>
      </c>
      <c r="B128" s="1" t="s">
        <v>12450</v>
      </c>
      <c r="C128" s="1" t="s">
        <v>12671</v>
      </c>
      <c r="D128" s="1" t="s">
        <v>12623</v>
      </c>
      <c r="E128" s="2">
        <v>45</v>
      </c>
      <c r="F128" s="3">
        <v>7176632.1000000024</v>
      </c>
      <c r="G128" s="3">
        <v>6131150</v>
      </c>
      <c r="H128" s="4">
        <v>197916.7</v>
      </c>
      <c r="I128" s="25"/>
      <c r="J128" s="26" t="str">
        <f t="shared" si="10"/>
        <v>No</v>
      </c>
      <c r="K128" s="26" t="str">
        <f t="shared" si="11"/>
        <v>GB</v>
      </c>
      <c r="L128" s="26" t="str">
        <f t="shared" si="12"/>
        <v>Invalid</v>
      </c>
      <c r="M128" s="26" t="str">
        <f>IF(OR(ISBLANK(B128),ISBLANK(C128),ISBLANK(D128)),"Missing",IFERROR(VLOOKUP(A128,'RM Postcodes'!$A:$B,2,0),"Invalid"))</f>
        <v>live</v>
      </c>
      <c r="N128" s="26" t="str">
        <f t="shared" si="13"/>
        <v>OK</v>
      </c>
      <c r="O128" s="26" t="str">
        <f t="shared" si="8"/>
        <v>Redact</v>
      </c>
    </row>
    <row r="129" spans="1:15" x14ac:dyDescent="0.2">
      <c r="A129" s="24" t="str">
        <f t="shared" si="9"/>
        <v>B1 1</v>
      </c>
      <c r="B129" s="1" t="s">
        <v>12451</v>
      </c>
      <c r="C129" s="1" t="s">
        <v>12663</v>
      </c>
      <c r="D129" s="1" t="s">
        <v>12621</v>
      </c>
      <c r="E129" s="2">
        <v>35</v>
      </c>
      <c r="F129" s="3">
        <v>1264789.4399999992</v>
      </c>
      <c r="G129" s="3">
        <v>330163.27</v>
      </c>
      <c r="H129" s="4">
        <v>53211.44</v>
      </c>
      <c r="I129" s="25"/>
      <c r="J129" s="26" t="str">
        <f t="shared" si="10"/>
        <v>No</v>
      </c>
      <c r="K129" s="26" t="str">
        <f t="shared" si="11"/>
        <v>GB</v>
      </c>
      <c r="L129" s="26" t="str">
        <f t="shared" si="12"/>
        <v>Invalid</v>
      </c>
      <c r="M129" s="26" t="str">
        <f>IF(OR(ISBLANK(B129),ISBLANK(C129),ISBLANK(D129)),"Missing",IFERROR(VLOOKUP(A129,'RM Postcodes'!$A:$B,2,0),"Invalid"))</f>
        <v>live</v>
      </c>
      <c r="N129" s="26" t="str">
        <f t="shared" si="13"/>
        <v>OK</v>
      </c>
      <c r="O129" s="26" t="str">
        <f t="shared" si="8"/>
        <v>OK</v>
      </c>
    </row>
    <row r="130" spans="1:15" x14ac:dyDescent="0.2">
      <c r="A130" s="24" t="str">
        <f t="shared" si="9"/>
        <v>B1 2</v>
      </c>
      <c r="B130" s="1" t="s">
        <v>12451</v>
      </c>
      <c r="C130" s="1" t="s">
        <v>12663</v>
      </c>
      <c r="D130" s="1" t="s">
        <v>12640</v>
      </c>
      <c r="E130" s="2">
        <v>36</v>
      </c>
      <c r="F130" s="3">
        <v>1634425.74</v>
      </c>
      <c r="G130" s="3">
        <v>261260.14</v>
      </c>
      <c r="H130" s="4">
        <v>154521.1</v>
      </c>
      <c r="I130" s="25"/>
      <c r="J130" s="26" t="str">
        <f t="shared" si="10"/>
        <v>No</v>
      </c>
      <c r="K130" s="26" t="str">
        <f t="shared" si="11"/>
        <v>GB</v>
      </c>
      <c r="L130" s="26" t="str">
        <f t="shared" si="12"/>
        <v>Invalid</v>
      </c>
      <c r="M130" s="26" t="str">
        <f>IF(OR(ISBLANK(B130),ISBLANK(C130),ISBLANK(D130)),"Missing",IFERROR(VLOOKUP(A130,'RM Postcodes'!$A:$B,2,0),"Invalid"))</f>
        <v>live</v>
      </c>
      <c r="N130" s="26" t="str">
        <f t="shared" si="13"/>
        <v>OK</v>
      </c>
      <c r="O130" s="26" t="str">
        <f t="shared" si="8"/>
        <v>OK</v>
      </c>
    </row>
    <row r="131" spans="1:15" x14ac:dyDescent="0.2">
      <c r="A131" s="24" t="str">
        <f t="shared" si="9"/>
        <v>B1 3</v>
      </c>
      <c r="B131" s="1" t="s">
        <v>12451</v>
      </c>
      <c r="C131" s="1" t="s">
        <v>12663</v>
      </c>
      <c r="D131" s="1" t="s">
        <v>12629</v>
      </c>
      <c r="E131" s="2">
        <v>57</v>
      </c>
      <c r="F131" s="3">
        <v>3579979.3299999996</v>
      </c>
      <c r="G131" s="3">
        <v>534207.04</v>
      </c>
      <c r="H131" s="4">
        <v>383333.32</v>
      </c>
      <c r="I131" s="25"/>
      <c r="J131" s="26" t="str">
        <f t="shared" si="10"/>
        <v>No</v>
      </c>
      <c r="K131" s="26" t="str">
        <f t="shared" si="11"/>
        <v>GB</v>
      </c>
      <c r="L131" s="26" t="str">
        <f t="shared" si="12"/>
        <v>Invalid</v>
      </c>
      <c r="M131" s="26" t="str">
        <f>IF(OR(ISBLANK(B131),ISBLANK(C131),ISBLANK(D131)),"Missing",IFERROR(VLOOKUP(A131,'RM Postcodes'!$A:$B,2,0),"Invalid"))</f>
        <v>live</v>
      </c>
      <c r="N131" s="26" t="str">
        <f t="shared" si="13"/>
        <v>OK</v>
      </c>
      <c r="O131" s="26" t="str">
        <f t="shared" si="8"/>
        <v>OK</v>
      </c>
    </row>
    <row r="132" spans="1:15" x14ac:dyDescent="0.2">
      <c r="A132" s="24" t="str">
        <f t="shared" si="9"/>
        <v>B10 0</v>
      </c>
      <c r="B132" s="1" t="s">
        <v>12451</v>
      </c>
      <c r="C132" s="1" t="s">
        <v>12620</v>
      </c>
      <c r="D132" s="1" t="s">
        <v>12632</v>
      </c>
      <c r="E132" s="2">
        <v>47</v>
      </c>
      <c r="F132" s="3">
        <v>2989775.0700000003</v>
      </c>
      <c r="G132" s="3">
        <v>1459274.84</v>
      </c>
      <c r="H132" s="4">
        <v>157514.23000000001</v>
      </c>
      <c r="I132" s="25"/>
      <c r="J132" s="26" t="str">
        <f t="shared" si="10"/>
        <v>No</v>
      </c>
      <c r="K132" s="26" t="str">
        <f t="shared" si="11"/>
        <v>GB</v>
      </c>
      <c r="L132" s="26" t="str">
        <f t="shared" si="12"/>
        <v>Invalid</v>
      </c>
      <c r="M132" s="26" t="str">
        <f>IF(OR(ISBLANK(B132),ISBLANK(C132),ISBLANK(D132)),"Missing",IFERROR(VLOOKUP(A132,'RM Postcodes'!$A:$B,2,0),"Invalid"))</f>
        <v>live</v>
      </c>
      <c r="N132" s="26" t="str">
        <f t="shared" si="13"/>
        <v>OK</v>
      </c>
      <c r="O132" s="26" t="str">
        <f t="shared" si="8"/>
        <v>OK</v>
      </c>
    </row>
    <row r="133" spans="1:15" x14ac:dyDescent="0.2">
      <c r="A133" s="24" t="str">
        <f t="shared" si="9"/>
        <v>B10 1</v>
      </c>
      <c r="B133" s="1" t="s">
        <v>12451</v>
      </c>
      <c r="C133" s="1" t="s">
        <v>12620</v>
      </c>
      <c r="D133" s="1" t="s">
        <v>12621</v>
      </c>
      <c r="E133" s="2">
        <v>1</v>
      </c>
      <c r="F133" s="3">
        <v>4.16</v>
      </c>
      <c r="G133" s="3">
        <v>4.16</v>
      </c>
      <c r="H133" s="4">
        <v>0</v>
      </c>
      <c r="I133" s="25"/>
      <c r="J133" s="26" t="str">
        <f t="shared" si="10"/>
        <v>No</v>
      </c>
      <c r="K133" s="26" t="str">
        <f t="shared" si="11"/>
        <v>GB</v>
      </c>
      <c r="L133" s="26" t="str">
        <f t="shared" si="12"/>
        <v>Invalid</v>
      </c>
      <c r="M133" s="26" t="str">
        <f>IF(OR(ISBLANK(B133),ISBLANK(C133),ISBLANK(D133)),"Missing",IFERROR(VLOOKUP(A133,'RM Postcodes'!$A:$B,2,0),"Invalid"))</f>
        <v>Invalid</v>
      </c>
      <c r="N133" s="26" t="str">
        <f t="shared" si="13"/>
        <v>Redact</v>
      </c>
      <c r="O133" s="26" t="str">
        <f t="shared" ref="O133:O196" si="14">IF(COUNT(E133)=0,"Missing",IF(E133&lt;=2,"Redact",IF(COUNTIF(F133:H133,"&gt;0")&lt;&gt;3,"Error",IF((G133+H133)/F133&lt;60%,"OK","Redact"))))</f>
        <v>Redact</v>
      </c>
    </row>
    <row r="134" spans="1:15" x14ac:dyDescent="0.2">
      <c r="A134" s="24" t="str">
        <f t="shared" ref="A134:A197" si="15">TRIM(B134)&amp;TRIM(C134)&amp;" "&amp;TRIM(D134)</f>
        <v>B10 9</v>
      </c>
      <c r="B134" s="1" t="s">
        <v>12451</v>
      </c>
      <c r="C134" s="1" t="s">
        <v>12620</v>
      </c>
      <c r="D134" s="1" t="s">
        <v>12627</v>
      </c>
      <c r="E134" s="2">
        <v>20</v>
      </c>
      <c r="F134" s="3">
        <v>473929.77</v>
      </c>
      <c r="G134" s="3">
        <v>90159.65</v>
      </c>
      <c r="H134" s="4">
        <v>64219</v>
      </c>
      <c r="I134" s="25"/>
      <c r="J134" s="26" t="str">
        <f t="shared" ref="J134:J197" si="16">IF(AND(K134="NI",L134="OK",M134="LIVE",N134="OK",O134="OK"),"yes NI",IF(AND(K134="GB",L134="OK",M134="LIVE",N134="OK",O134="OK"),"Yes","No"))</f>
        <v>No</v>
      </c>
      <c r="K134" s="26" t="str">
        <f t="shared" ref="K134:K197" si="17">IF(ISBLANK(B134),"Missing",IF(AND(OR(LEN(B134)=2,LEN(B134)=1),AND(ISERROR(VALUE(LEFT(B134,1))),ISERROR(VALUE(RIGHT(B134,1))))),IF(OR(B134="GY",B134="IM",B134="JE"),"not GB",IF(B134="BT","NI","GB")),"Invalid"))</f>
        <v>GB</v>
      </c>
      <c r="L134" s="26" t="str">
        <f t="shared" si="12"/>
        <v>Invalid</v>
      </c>
      <c r="M134" s="26" t="str">
        <f>IF(OR(ISBLANK(B134),ISBLANK(C134),ISBLANK(D134)),"Missing",IFERROR(VLOOKUP(A134,'RM Postcodes'!$A:$B,2,0),"Invalid"))</f>
        <v>live</v>
      </c>
      <c r="N134" s="26" t="str">
        <f t="shared" si="13"/>
        <v>OK</v>
      </c>
      <c r="O134" s="26" t="str">
        <f t="shared" si="14"/>
        <v>OK</v>
      </c>
    </row>
    <row r="135" spans="1:15" x14ac:dyDescent="0.2">
      <c r="A135" s="24" t="str">
        <f t="shared" si="15"/>
        <v>B11 1</v>
      </c>
      <c r="B135" s="1" t="s">
        <v>12451</v>
      </c>
      <c r="C135" s="1" t="s">
        <v>12624</v>
      </c>
      <c r="D135" s="1" t="s">
        <v>12621</v>
      </c>
      <c r="E135" s="2">
        <v>24</v>
      </c>
      <c r="F135" s="3">
        <v>1202352.3199999994</v>
      </c>
      <c r="G135" s="3">
        <v>249781.9</v>
      </c>
      <c r="H135" s="4">
        <v>156765.69</v>
      </c>
      <c r="I135" s="25"/>
      <c r="J135" s="26" t="str">
        <f t="shared" si="16"/>
        <v>No</v>
      </c>
      <c r="K135" s="26" t="str">
        <f t="shared" si="17"/>
        <v>GB</v>
      </c>
      <c r="L135" s="26" t="str">
        <f t="shared" ref="L135:L198" si="18">IF(ISBLANK(D135),"Missing",IF(AND(LEN(D135)=1,ISNUMBER(VALUE(D135))),"OK","Invalid"))</f>
        <v>Invalid</v>
      </c>
      <c r="M135" s="26" t="str">
        <f>IF(OR(ISBLANK(B135),ISBLANK(C135),ISBLANK(D135)),"Missing",IFERROR(VLOOKUP(A135,'RM Postcodes'!$A:$B,2,0),"Invalid"))</f>
        <v>live</v>
      </c>
      <c r="N135" s="26" t="str">
        <f t="shared" ref="N135:N198" si="19">IF(ISBLANK(E135),"Missing",IF(E135&lt;10,"Redact","OK"))</f>
        <v>OK</v>
      </c>
      <c r="O135" s="26" t="str">
        <f t="shared" si="14"/>
        <v>OK</v>
      </c>
    </row>
    <row r="136" spans="1:15" x14ac:dyDescent="0.2">
      <c r="A136" s="24" t="str">
        <f t="shared" si="15"/>
        <v>B11 2</v>
      </c>
      <c r="B136" s="1" t="s">
        <v>12451</v>
      </c>
      <c r="C136" s="1" t="s">
        <v>12624</v>
      </c>
      <c r="D136" s="1" t="s">
        <v>12640</v>
      </c>
      <c r="E136" s="2">
        <v>41</v>
      </c>
      <c r="F136" s="3">
        <v>2952655.5100000007</v>
      </c>
      <c r="G136" s="3">
        <v>826320.12</v>
      </c>
      <c r="H136" s="4">
        <v>356132.6</v>
      </c>
      <c r="I136" s="25"/>
      <c r="J136" s="26" t="str">
        <f t="shared" si="16"/>
        <v>No</v>
      </c>
      <c r="K136" s="26" t="str">
        <f t="shared" si="17"/>
        <v>GB</v>
      </c>
      <c r="L136" s="26" t="str">
        <f t="shared" si="18"/>
        <v>Invalid</v>
      </c>
      <c r="M136" s="26" t="str">
        <f>IF(OR(ISBLANK(B136),ISBLANK(C136),ISBLANK(D136)),"Missing",IFERROR(VLOOKUP(A136,'RM Postcodes'!$A:$B,2,0),"Invalid"))</f>
        <v>live</v>
      </c>
      <c r="N136" s="26" t="str">
        <f t="shared" si="19"/>
        <v>OK</v>
      </c>
      <c r="O136" s="26" t="str">
        <f t="shared" si="14"/>
        <v>OK</v>
      </c>
    </row>
    <row r="137" spans="1:15" x14ac:dyDescent="0.2">
      <c r="A137" s="24" t="str">
        <f t="shared" si="15"/>
        <v>B11 3</v>
      </c>
      <c r="B137" s="1" t="s">
        <v>12451</v>
      </c>
      <c r="C137" s="1" t="s">
        <v>12624</v>
      </c>
      <c r="D137" s="1" t="s">
        <v>12629</v>
      </c>
      <c r="E137" s="2">
        <v>32</v>
      </c>
      <c r="F137" s="3">
        <v>878612.56999999983</v>
      </c>
      <c r="G137" s="3">
        <v>51302.92</v>
      </c>
      <c r="H137" s="4">
        <v>50737.91</v>
      </c>
      <c r="I137" s="25"/>
      <c r="J137" s="26" t="str">
        <f t="shared" si="16"/>
        <v>No</v>
      </c>
      <c r="K137" s="26" t="str">
        <f t="shared" si="17"/>
        <v>GB</v>
      </c>
      <c r="L137" s="26" t="str">
        <f t="shared" si="18"/>
        <v>Invalid</v>
      </c>
      <c r="M137" s="26" t="str">
        <f>IF(OR(ISBLANK(B137),ISBLANK(C137),ISBLANK(D137)),"Missing",IFERROR(VLOOKUP(A137,'RM Postcodes'!$A:$B,2,0),"Invalid"))</f>
        <v>live</v>
      </c>
      <c r="N137" s="26" t="str">
        <f t="shared" si="19"/>
        <v>OK</v>
      </c>
      <c r="O137" s="26" t="str">
        <f t="shared" si="14"/>
        <v>OK</v>
      </c>
    </row>
    <row r="138" spans="1:15" x14ac:dyDescent="0.2">
      <c r="A138" s="24" t="str">
        <f t="shared" si="15"/>
        <v>B11 4</v>
      </c>
      <c r="B138" s="1" t="s">
        <v>12451</v>
      </c>
      <c r="C138" s="1" t="s">
        <v>12624</v>
      </c>
      <c r="D138" s="1" t="s">
        <v>12630</v>
      </c>
      <c r="E138" s="2">
        <v>49</v>
      </c>
      <c r="F138" s="3">
        <v>1495964.6800000002</v>
      </c>
      <c r="G138" s="3">
        <v>135805.03</v>
      </c>
      <c r="H138" s="4">
        <v>50630.02</v>
      </c>
      <c r="I138" s="25"/>
      <c r="J138" s="26" t="str">
        <f t="shared" si="16"/>
        <v>No</v>
      </c>
      <c r="K138" s="26" t="str">
        <f t="shared" si="17"/>
        <v>GB</v>
      </c>
      <c r="L138" s="26" t="str">
        <f t="shared" si="18"/>
        <v>Invalid</v>
      </c>
      <c r="M138" s="26" t="str">
        <f>IF(OR(ISBLANK(B138),ISBLANK(C138),ISBLANK(D138)),"Missing",IFERROR(VLOOKUP(A138,'RM Postcodes'!$A:$B,2,0),"Invalid"))</f>
        <v>live</v>
      </c>
      <c r="N138" s="26" t="str">
        <f t="shared" si="19"/>
        <v>OK</v>
      </c>
      <c r="O138" s="26" t="str">
        <f t="shared" si="14"/>
        <v>OK</v>
      </c>
    </row>
    <row r="139" spans="1:15" x14ac:dyDescent="0.2">
      <c r="A139" s="24" t="str">
        <f t="shared" si="15"/>
        <v>B12 0</v>
      </c>
      <c r="B139" s="1" t="s">
        <v>12451</v>
      </c>
      <c r="C139" s="1" t="s">
        <v>12628</v>
      </c>
      <c r="D139" s="1" t="s">
        <v>12632</v>
      </c>
      <c r="E139" s="2">
        <v>34</v>
      </c>
      <c r="F139" s="3">
        <v>1177613.8899999999</v>
      </c>
      <c r="G139" s="3">
        <v>300000</v>
      </c>
      <c r="H139" s="4">
        <v>75948.77</v>
      </c>
      <c r="I139" s="25"/>
      <c r="J139" s="26" t="str">
        <f t="shared" si="16"/>
        <v>No</v>
      </c>
      <c r="K139" s="26" t="str">
        <f t="shared" si="17"/>
        <v>GB</v>
      </c>
      <c r="L139" s="26" t="str">
        <f t="shared" si="18"/>
        <v>Invalid</v>
      </c>
      <c r="M139" s="26" t="str">
        <f>IF(OR(ISBLANK(B139),ISBLANK(C139),ISBLANK(D139)),"Missing",IFERROR(VLOOKUP(A139,'RM Postcodes'!$A:$B,2,0),"Invalid"))</f>
        <v>live</v>
      </c>
      <c r="N139" s="26" t="str">
        <f t="shared" si="19"/>
        <v>OK</v>
      </c>
      <c r="O139" s="26" t="str">
        <f t="shared" si="14"/>
        <v>OK</v>
      </c>
    </row>
    <row r="140" spans="1:15" x14ac:dyDescent="0.2">
      <c r="A140" s="24" t="str">
        <f t="shared" si="15"/>
        <v>B12 8</v>
      </c>
      <c r="B140" s="1" t="s">
        <v>12451</v>
      </c>
      <c r="C140" s="1" t="s">
        <v>12628</v>
      </c>
      <c r="D140" s="1" t="s">
        <v>12626</v>
      </c>
      <c r="E140" s="2">
        <v>38</v>
      </c>
      <c r="F140" s="3">
        <v>1637925.3799999997</v>
      </c>
      <c r="G140" s="3">
        <v>201116.82</v>
      </c>
      <c r="H140" s="4">
        <v>160046.39999999999</v>
      </c>
      <c r="I140" s="25"/>
      <c r="J140" s="26" t="str">
        <f t="shared" si="16"/>
        <v>No</v>
      </c>
      <c r="K140" s="26" t="str">
        <f t="shared" si="17"/>
        <v>GB</v>
      </c>
      <c r="L140" s="26" t="str">
        <f t="shared" si="18"/>
        <v>Invalid</v>
      </c>
      <c r="M140" s="26" t="str">
        <f>IF(OR(ISBLANK(B140),ISBLANK(C140),ISBLANK(D140)),"Missing",IFERROR(VLOOKUP(A140,'RM Postcodes'!$A:$B,2,0),"Invalid"))</f>
        <v>live</v>
      </c>
      <c r="N140" s="26" t="str">
        <f t="shared" si="19"/>
        <v>OK</v>
      </c>
      <c r="O140" s="26" t="str">
        <f t="shared" si="14"/>
        <v>OK</v>
      </c>
    </row>
    <row r="141" spans="1:15" x14ac:dyDescent="0.2">
      <c r="A141" s="24" t="str">
        <f t="shared" si="15"/>
        <v>B12 9</v>
      </c>
      <c r="B141" s="1" t="s">
        <v>12451</v>
      </c>
      <c r="C141" s="1" t="s">
        <v>12628</v>
      </c>
      <c r="D141" s="1" t="s">
        <v>12627</v>
      </c>
      <c r="E141" s="2">
        <v>39</v>
      </c>
      <c r="F141" s="3">
        <v>1436090.0100000002</v>
      </c>
      <c r="G141" s="3">
        <v>291162.15000000002</v>
      </c>
      <c r="H141" s="4">
        <v>115392.71999999999</v>
      </c>
      <c r="I141" s="25"/>
      <c r="J141" s="26" t="str">
        <f t="shared" si="16"/>
        <v>No</v>
      </c>
      <c r="K141" s="26" t="str">
        <f t="shared" si="17"/>
        <v>GB</v>
      </c>
      <c r="L141" s="26" t="str">
        <f t="shared" si="18"/>
        <v>Invalid</v>
      </c>
      <c r="M141" s="26" t="str">
        <f>IF(OR(ISBLANK(B141),ISBLANK(C141),ISBLANK(D141)),"Missing",IFERROR(VLOOKUP(A141,'RM Postcodes'!$A:$B,2,0),"Invalid"))</f>
        <v>live</v>
      </c>
      <c r="N141" s="26" t="str">
        <f t="shared" si="19"/>
        <v>OK</v>
      </c>
      <c r="O141" s="26" t="str">
        <f t="shared" si="14"/>
        <v>OK</v>
      </c>
    </row>
    <row r="142" spans="1:15" x14ac:dyDescent="0.2">
      <c r="A142" s="24" t="str">
        <f t="shared" si="15"/>
        <v>B13 0</v>
      </c>
      <c r="B142" s="1" t="s">
        <v>12451</v>
      </c>
      <c r="C142" s="1" t="s">
        <v>12631</v>
      </c>
      <c r="D142" s="1" t="s">
        <v>12632</v>
      </c>
      <c r="E142" s="2">
        <v>31</v>
      </c>
      <c r="F142" s="3">
        <v>997729.36999999988</v>
      </c>
      <c r="G142" s="3">
        <v>156666.71</v>
      </c>
      <c r="H142" s="4">
        <v>147891.70000000001</v>
      </c>
      <c r="I142" s="25"/>
      <c r="J142" s="26" t="str">
        <f t="shared" si="16"/>
        <v>No</v>
      </c>
      <c r="K142" s="26" t="str">
        <f t="shared" si="17"/>
        <v>GB</v>
      </c>
      <c r="L142" s="26" t="str">
        <f t="shared" si="18"/>
        <v>Invalid</v>
      </c>
      <c r="M142" s="26" t="str">
        <f>IF(OR(ISBLANK(B142),ISBLANK(C142),ISBLANK(D142)),"Missing",IFERROR(VLOOKUP(A142,'RM Postcodes'!$A:$B,2,0),"Invalid"))</f>
        <v>live</v>
      </c>
      <c r="N142" s="26" t="str">
        <f t="shared" si="19"/>
        <v>OK</v>
      </c>
      <c r="O142" s="26" t="str">
        <f t="shared" si="14"/>
        <v>OK</v>
      </c>
    </row>
    <row r="143" spans="1:15" x14ac:dyDescent="0.2">
      <c r="A143" s="24" t="str">
        <f t="shared" si="15"/>
        <v>B13 8</v>
      </c>
      <c r="B143" s="1" t="s">
        <v>12451</v>
      </c>
      <c r="C143" s="1" t="s">
        <v>12631</v>
      </c>
      <c r="D143" s="1" t="s">
        <v>12626</v>
      </c>
      <c r="E143" s="2">
        <v>40</v>
      </c>
      <c r="F143" s="3">
        <v>12644134.960000003</v>
      </c>
      <c r="G143" s="3">
        <v>11796300</v>
      </c>
      <c r="H143" s="4">
        <v>74373.72</v>
      </c>
      <c r="I143" s="25"/>
      <c r="J143" s="26" t="str">
        <f t="shared" si="16"/>
        <v>No</v>
      </c>
      <c r="K143" s="26" t="str">
        <f t="shared" si="17"/>
        <v>GB</v>
      </c>
      <c r="L143" s="26" t="str">
        <f t="shared" si="18"/>
        <v>Invalid</v>
      </c>
      <c r="M143" s="26" t="str">
        <f>IF(OR(ISBLANK(B143),ISBLANK(C143),ISBLANK(D143)),"Missing",IFERROR(VLOOKUP(A143,'RM Postcodes'!$A:$B,2,0),"Invalid"))</f>
        <v>live</v>
      </c>
      <c r="N143" s="26" t="str">
        <f t="shared" si="19"/>
        <v>OK</v>
      </c>
      <c r="O143" s="26" t="str">
        <f t="shared" si="14"/>
        <v>Redact</v>
      </c>
    </row>
    <row r="144" spans="1:15" x14ac:dyDescent="0.2">
      <c r="A144" s="24" t="str">
        <f t="shared" si="15"/>
        <v>B13 9</v>
      </c>
      <c r="B144" s="1" t="s">
        <v>12451</v>
      </c>
      <c r="C144" s="1" t="s">
        <v>12631</v>
      </c>
      <c r="D144" s="1" t="s">
        <v>12627</v>
      </c>
      <c r="E144" s="2">
        <v>29</v>
      </c>
      <c r="F144" s="3">
        <v>931756.29</v>
      </c>
      <c r="G144" s="3">
        <v>274950</v>
      </c>
      <c r="H144" s="4">
        <v>51264.3</v>
      </c>
      <c r="I144" s="25"/>
      <c r="J144" s="26" t="str">
        <f t="shared" si="16"/>
        <v>No</v>
      </c>
      <c r="K144" s="26" t="str">
        <f t="shared" si="17"/>
        <v>GB</v>
      </c>
      <c r="L144" s="26" t="str">
        <f t="shared" si="18"/>
        <v>Invalid</v>
      </c>
      <c r="M144" s="26" t="str">
        <f>IF(OR(ISBLANK(B144),ISBLANK(C144),ISBLANK(D144)),"Missing",IFERROR(VLOOKUP(A144,'RM Postcodes'!$A:$B,2,0),"Invalid"))</f>
        <v>live</v>
      </c>
      <c r="N144" s="26" t="str">
        <f t="shared" si="19"/>
        <v>OK</v>
      </c>
      <c r="O144" s="26" t="str">
        <f t="shared" si="14"/>
        <v>OK</v>
      </c>
    </row>
    <row r="145" spans="1:15" x14ac:dyDescent="0.2">
      <c r="A145" s="24" t="str">
        <f t="shared" si="15"/>
        <v>B14 4</v>
      </c>
      <c r="B145" s="1" t="s">
        <v>12451</v>
      </c>
      <c r="C145" s="1" t="s">
        <v>12633</v>
      </c>
      <c r="D145" s="1" t="s">
        <v>12630</v>
      </c>
      <c r="E145" s="2">
        <v>31</v>
      </c>
      <c r="F145" s="3">
        <v>1206047.3099999996</v>
      </c>
      <c r="G145" s="3">
        <v>368660.61</v>
      </c>
      <c r="H145" s="4">
        <v>95124.71</v>
      </c>
      <c r="I145" s="25"/>
      <c r="J145" s="26" t="str">
        <f t="shared" si="16"/>
        <v>No</v>
      </c>
      <c r="K145" s="26" t="str">
        <f t="shared" si="17"/>
        <v>GB</v>
      </c>
      <c r="L145" s="26" t="str">
        <f t="shared" si="18"/>
        <v>Invalid</v>
      </c>
      <c r="M145" s="26" t="str">
        <f>IF(OR(ISBLANK(B145),ISBLANK(C145),ISBLANK(D145)),"Missing",IFERROR(VLOOKUP(A145,'RM Postcodes'!$A:$B,2,0),"Invalid"))</f>
        <v>live</v>
      </c>
      <c r="N145" s="26" t="str">
        <f t="shared" si="19"/>
        <v>OK</v>
      </c>
      <c r="O145" s="26" t="str">
        <f t="shared" si="14"/>
        <v>OK</v>
      </c>
    </row>
    <row r="146" spans="1:15" x14ac:dyDescent="0.2">
      <c r="A146" s="24" t="str">
        <f t="shared" si="15"/>
        <v>B14 5</v>
      </c>
      <c r="B146" s="1" t="s">
        <v>12451</v>
      </c>
      <c r="C146" s="1" t="s">
        <v>12633</v>
      </c>
      <c r="D146" s="1" t="s">
        <v>12625</v>
      </c>
      <c r="E146" s="2">
        <v>19</v>
      </c>
      <c r="F146" s="3">
        <v>1395429.11</v>
      </c>
      <c r="G146" s="3">
        <v>808503.84000000008</v>
      </c>
      <c r="H146" s="4">
        <v>60963.49</v>
      </c>
      <c r="I146" s="25"/>
      <c r="J146" s="26" t="str">
        <f t="shared" si="16"/>
        <v>No</v>
      </c>
      <c r="K146" s="26" t="str">
        <f t="shared" si="17"/>
        <v>GB</v>
      </c>
      <c r="L146" s="26" t="str">
        <f t="shared" si="18"/>
        <v>Invalid</v>
      </c>
      <c r="M146" s="26" t="str">
        <f>IF(OR(ISBLANK(B146),ISBLANK(C146),ISBLANK(D146)),"Missing",IFERROR(VLOOKUP(A146,'RM Postcodes'!$A:$B,2,0),"Invalid"))</f>
        <v>live</v>
      </c>
      <c r="N146" s="26" t="str">
        <f t="shared" si="19"/>
        <v>OK</v>
      </c>
      <c r="O146" s="26" t="str">
        <f t="shared" si="14"/>
        <v>Redact</v>
      </c>
    </row>
    <row r="147" spans="1:15" x14ac:dyDescent="0.2">
      <c r="A147" s="24" t="str">
        <f t="shared" si="15"/>
        <v>B14 6</v>
      </c>
      <c r="B147" s="1" t="s">
        <v>12451</v>
      </c>
      <c r="C147" s="1" t="s">
        <v>12633</v>
      </c>
      <c r="D147" s="1" t="s">
        <v>12622</v>
      </c>
      <c r="E147" s="2">
        <v>38</v>
      </c>
      <c r="F147" s="3">
        <v>1233130.3900000001</v>
      </c>
      <c r="G147" s="3">
        <v>166752.45000000001</v>
      </c>
      <c r="H147" s="4">
        <v>112108.32</v>
      </c>
      <c r="I147" s="25"/>
      <c r="J147" s="26" t="str">
        <f t="shared" si="16"/>
        <v>No</v>
      </c>
      <c r="K147" s="26" t="str">
        <f t="shared" si="17"/>
        <v>GB</v>
      </c>
      <c r="L147" s="26" t="str">
        <f t="shared" si="18"/>
        <v>Invalid</v>
      </c>
      <c r="M147" s="26" t="str">
        <f>IF(OR(ISBLANK(B147),ISBLANK(C147),ISBLANK(D147)),"Missing",IFERROR(VLOOKUP(A147,'RM Postcodes'!$A:$B,2,0),"Invalid"))</f>
        <v>live</v>
      </c>
      <c r="N147" s="26" t="str">
        <f t="shared" si="19"/>
        <v>OK</v>
      </c>
      <c r="O147" s="26" t="str">
        <f t="shared" si="14"/>
        <v>OK</v>
      </c>
    </row>
    <row r="148" spans="1:15" x14ac:dyDescent="0.2">
      <c r="A148" s="24" t="str">
        <f t="shared" si="15"/>
        <v>B14 7</v>
      </c>
      <c r="B148" s="1" t="s">
        <v>12451</v>
      </c>
      <c r="C148" s="1" t="s">
        <v>12633</v>
      </c>
      <c r="D148" s="1" t="s">
        <v>12623</v>
      </c>
      <c r="E148" s="2">
        <v>50</v>
      </c>
      <c r="F148" s="3">
        <v>1825365.4200000004</v>
      </c>
      <c r="G148" s="3">
        <v>182993.47</v>
      </c>
      <c r="H148" s="4">
        <v>182106.65</v>
      </c>
      <c r="I148" s="25"/>
      <c r="J148" s="26" t="str">
        <f t="shared" si="16"/>
        <v>No</v>
      </c>
      <c r="K148" s="26" t="str">
        <f t="shared" si="17"/>
        <v>GB</v>
      </c>
      <c r="L148" s="26" t="str">
        <f t="shared" si="18"/>
        <v>Invalid</v>
      </c>
      <c r="M148" s="26" t="str">
        <f>IF(OR(ISBLANK(B148),ISBLANK(C148),ISBLANK(D148)),"Missing",IFERROR(VLOOKUP(A148,'RM Postcodes'!$A:$B,2,0),"Invalid"))</f>
        <v>live</v>
      </c>
      <c r="N148" s="26" t="str">
        <f t="shared" si="19"/>
        <v>OK</v>
      </c>
      <c r="O148" s="26" t="str">
        <f t="shared" si="14"/>
        <v>OK</v>
      </c>
    </row>
    <row r="149" spans="1:15" x14ac:dyDescent="0.2">
      <c r="A149" s="24" t="str">
        <f t="shared" si="15"/>
        <v>B15 1</v>
      </c>
      <c r="B149" s="1" t="s">
        <v>12451</v>
      </c>
      <c r="C149" s="1" t="s">
        <v>12634</v>
      </c>
      <c r="D149" s="1" t="s">
        <v>12621</v>
      </c>
      <c r="E149" s="2">
        <v>28</v>
      </c>
      <c r="F149" s="3">
        <v>2357843.2299999995</v>
      </c>
      <c r="G149" s="3">
        <v>706779.09000000008</v>
      </c>
      <c r="H149" s="4">
        <v>574166.68999999994</v>
      </c>
      <c r="I149" s="25"/>
      <c r="J149" s="26" t="str">
        <f t="shared" si="16"/>
        <v>No</v>
      </c>
      <c r="K149" s="26" t="str">
        <f t="shared" si="17"/>
        <v>GB</v>
      </c>
      <c r="L149" s="26" t="str">
        <f t="shared" si="18"/>
        <v>Invalid</v>
      </c>
      <c r="M149" s="26" t="str">
        <f>IF(OR(ISBLANK(B149),ISBLANK(C149),ISBLANK(D149)),"Missing",IFERROR(VLOOKUP(A149,'RM Postcodes'!$A:$B,2,0),"Invalid"))</f>
        <v>live</v>
      </c>
      <c r="N149" s="26" t="str">
        <f t="shared" si="19"/>
        <v>OK</v>
      </c>
      <c r="O149" s="26" t="str">
        <f t="shared" si="14"/>
        <v>OK</v>
      </c>
    </row>
    <row r="150" spans="1:15" x14ac:dyDescent="0.2">
      <c r="A150" s="24" t="str">
        <f t="shared" si="15"/>
        <v>B15 2</v>
      </c>
      <c r="B150" s="1" t="s">
        <v>12451</v>
      </c>
      <c r="C150" s="1" t="s">
        <v>12634</v>
      </c>
      <c r="D150" s="1" t="s">
        <v>12640</v>
      </c>
      <c r="E150" s="2">
        <v>36</v>
      </c>
      <c r="F150" s="3">
        <v>1188123.25</v>
      </c>
      <c r="G150" s="3">
        <v>170196.79</v>
      </c>
      <c r="H150" s="4">
        <v>76039.209999999992</v>
      </c>
      <c r="I150" s="25"/>
      <c r="J150" s="26" t="str">
        <f t="shared" si="16"/>
        <v>No</v>
      </c>
      <c r="K150" s="26" t="str">
        <f t="shared" si="17"/>
        <v>GB</v>
      </c>
      <c r="L150" s="26" t="str">
        <f t="shared" si="18"/>
        <v>Invalid</v>
      </c>
      <c r="M150" s="26" t="str">
        <f>IF(OR(ISBLANK(B150),ISBLANK(C150),ISBLANK(D150)),"Missing",IFERROR(VLOOKUP(A150,'RM Postcodes'!$A:$B,2,0),"Invalid"))</f>
        <v>live</v>
      </c>
      <c r="N150" s="26" t="str">
        <f t="shared" si="19"/>
        <v>OK</v>
      </c>
      <c r="O150" s="26" t="str">
        <f t="shared" si="14"/>
        <v>OK</v>
      </c>
    </row>
    <row r="151" spans="1:15" x14ac:dyDescent="0.2">
      <c r="A151" s="24" t="str">
        <f t="shared" si="15"/>
        <v>B15 3</v>
      </c>
      <c r="B151" s="1" t="s">
        <v>12451</v>
      </c>
      <c r="C151" s="1" t="s">
        <v>12634</v>
      </c>
      <c r="D151" s="1" t="s">
        <v>12629</v>
      </c>
      <c r="E151" s="2">
        <v>52</v>
      </c>
      <c r="F151" s="3">
        <v>4240856.9099999992</v>
      </c>
      <c r="G151" s="3">
        <v>2234551.2400000002</v>
      </c>
      <c r="H151" s="4">
        <v>199999.96</v>
      </c>
      <c r="I151" s="25"/>
      <c r="J151" s="26" t="str">
        <f t="shared" si="16"/>
        <v>No</v>
      </c>
      <c r="K151" s="26" t="str">
        <f t="shared" si="17"/>
        <v>GB</v>
      </c>
      <c r="L151" s="26" t="str">
        <f t="shared" si="18"/>
        <v>Invalid</v>
      </c>
      <c r="M151" s="26" t="str">
        <f>IF(OR(ISBLANK(B151),ISBLANK(C151),ISBLANK(D151)),"Missing",IFERROR(VLOOKUP(A151,'RM Postcodes'!$A:$B,2,0),"Invalid"))</f>
        <v>live</v>
      </c>
      <c r="N151" s="26" t="str">
        <f t="shared" si="19"/>
        <v>OK</v>
      </c>
      <c r="O151" s="26" t="str">
        <f t="shared" si="14"/>
        <v>OK</v>
      </c>
    </row>
    <row r="152" spans="1:15" x14ac:dyDescent="0.2">
      <c r="A152" s="24" t="str">
        <f t="shared" si="15"/>
        <v>B16 0</v>
      </c>
      <c r="B152" s="1" t="s">
        <v>12451</v>
      </c>
      <c r="C152" s="1" t="s">
        <v>12635</v>
      </c>
      <c r="D152" s="1" t="s">
        <v>12632</v>
      </c>
      <c r="E152" s="2">
        <v>35</v>
      </c>
      <c r="F152" s="3">
        <v>1228023.55</v>
      </c>
      <c r="G152" s="3">
        <v>245000</v>
      </c>
      <c r="H152" s="4">
        <v>113235.26</v>
      </c>
      <c r="I152" s="25"/>
      <c r="J152" s="26" t="str">
        <f t="shared" si="16"/>
        <v>No</v>
      </c>
      <c r="K152" s="26" t="str">
        <f t="shared" si="17"/>
        <v>GB</v>
      </c>
      <c r="L152" s="26" t="str">
        <f t="shared" si="18"/>
        <v>Invalid</v>
      </c>
      <c r="M152" s="26" t="str">
        <f>IF(OR(ISBLANK(B152),ISBLANK(C152),ISBLANK(D152)),"Missing",IFERROR(VLOOKUP(A152,'RM Postcodes'!$A:$B,2,0),"Invalid"))</f>
        <v>live</v>
      </c>
      <c r="N152" s="26" t="str">
        <f t="shared" si="19"/>
        <v>OK</v>
      </c>
      <c r="O152" s="26" t="str">
        <f t="shared" si="14"/>
        <v>OK</v>
      </c>
    </row>
    <row r="153" spans="1:15" x14ac:dyDescent="0.2">
      <c r="A153" s="24" t="str">
        <f t="shared" si="15"/>
        <v>B16 6</v>
      </c>
      <c r="B153" s="1" t="s">
        <v>12451</v>
      </c>
      <c r="C153" s="1" t="s">
        <v>12635</v>
      </c>
      <c r="D153" s="1" t="s">
        <v>12622</v>
      </c>
      <c r="E153" s="2">
        <v>1</v>
      </c>
      <c r="F153" s="3">
        <v>49496.49</v>
      </c>
      <c r="G153" s="3">
        <v>49496.49</v>
      </c>
      <c r="H153" s="4">
        <v>0</v>
      </c>
      <c r="I153" s="25"/>
      <c r="J153" s="26" t="str">
        <f t="shared" si="16"/>
        <v>No</v>
      </c>
      <c r="K153" s="26" t="str">
        <f t="shared" si="17"/>
        <v>GB</v>
      </c>
      <c r="L153" s="26" t="str">
        <f t="shared" si="18"/>
        <v>Invalid</v>
      </c>
      <c r="M153" s="26" t="str">
        <f>IF(OR(ISBLANK(B153),ISBLANK(C153),ISBLANK(D153)),"Missing",IFERROR(VLOOKUP(A153,'RM Postcodes'!$A:$B,2,0),"Invalid"))</f>
        <v>live</v>
      </c>
      <c r="N153" s="26" t="str">
        <f t="shared" si="19"/>
        <v>Redact</v>
      </c>
      <c r="O153" s="26" t="str">
        <f t="shared" si="14"/>
        <v>Redact</v>
      </c>
    </row>
    <row r="154" spans="1:15" x14ac:dyDescent="0.2">
      <c r="A154" s="24" t="str">
        <f t="shared" si="15"/>
        <v>B16 8</v>
      </c>
      <c r="B154" s="1" t="s">
        <v>12451</v>
      </c>
      <c r="C154" s="1" t="s">
        <v>12635</v>
      </c>
      <c r="D154" s="1" t="s">
        <v>12626</v>
      </c>
      <c r="E154" s="2">
        <v>45</v>
      </c>
      <c r="F154" s="3">
        <v>2350594.36</v>
      </c>
      <c r="G154" s="3">
        <v>543365.51</v>
      </c>
      <c r="H154" s="4">
        <v>217280</v>
      </c>
      <c r="I154" s="25"/>
      <c r="J154" s="26" t="str">
        <f t="shared" si="16"/>
        <v>No</v>
      </c>
      <c r="K154" s="26" t="str">
        <f t="shared" si="17"/>
        <v>GB</v>
      </c>
      <c r="L154" s="26" t="str">
        <f t="shared" si="18"/>
        <v>Invalid</v>
      </c>
      <c r="M154" s="26" t="str">
        <f>IF(OR(ISBLANK(B154),ISBLANK(C154),ISBLANK(D154)),"Missing",IFERROR(VLOOKUP(A154,'RM Postcodes'!$A:$B,2,0),"Invalid"))</f>
        <v>live</v>
      </c>
      <c r="N154" s="26" t="str">
        <f t="shared" si="19"/>
        <v>OK</v>
      </c>
      <c r="O154" s="26" t="str">
        <f t="shared" si="14"/>
        <v>OK</v>
      </c>
    </row>
    <row r="155" spans="1:15" x14ac:dyDescent="0.2">
      <c r="A155" s="24" t="str">
        <f t="shared" si="15"/>
        <v>B16 9</v>
      </c>
      <c r="B155" s="1" t="s">
        <v>12451</v>
      </c>
      <c r="C155" s="1" t="s">
        <v>12635</v>
      </c>
      <c r="D155" s="1" t="s">
        <v>12627</v>
      </c>
      <c r="E155" s="2">
        <v>28</v>
      </c>
      <c r="F155" s="3">
        <v>1663867.9000000001</v>
      </c>
      <c r="G155" s="3">
        <v>458333.36</v>
      </c>
      <c r="H155" s="4">
        <v>299329.14</v>
      </c>
      <c r="I155" s="25"/>
      <c r="J155" s="26" t="str">
        <f t="shared" si="16"/>
        <v>No</v>
      </c>
      <c r="K155" s="26" t="str">
        <f t="shared" si="17"/>
        <v>GB</v>
      </c>
      <c r="L155" s="26" t="str">
        <f t="shared" si="18"/>
        <v>Invalid</v>
      </c>
      <c r="M155" s="26" t="str">
        <f>IF(OR(ISBLANK(B155),ISBLANK(C155),ISBLANK(D155)),"Missing",IFERROR(VLOOKUP(A155,'RM Postcodes'!$A:$B,2,0),"Invalid"))</f>
        <v>live</v>
      </c>
      <c r="N155" s="26" t="str">
        <f t="shared" si="19"/>
        <v>OK</v>
      </c>
      <c r="O155" s="26" t="str">
        <f t="shared" si="14"/>
        <v>OK</v>
      </c>
    </row>
    <row r="156" spans="1:15" x14ac:dyDescent="0.2">
      <c r="A156" s="24" t="str">
        <f t="shared" si="15"/>
        <v>B17 0</v>
      </c>
      <c r="B156" s="1" t="s">
        <v>12451</v>
      </c>
      <c r="C156" s="1" t="s">
        <v>12672</v>
      </c>
      <c r="D156" s="1" t="s">
        <v>12632</v>
      </c>
      <c r="E156" s="2">
        <v>23</v>
      </c>
      <c r="F156" s="3">
        <v>566047.85</v>
      </c>
      <c r="G156" s="3">
        <v>50730.57</v>
      </c>
      <c r="H156" s="4">
        <v>50209.120000000003</v>
      </c>
      <c r="I156" s="25"/>
      <c r="J156" s="26" t="str">
        <f t="shared" si="16"/>
        <v>No</v>
      </c>
      <c r="K156" s="26" t="str">
        <f t="shared" si="17"/>
        <v>GB</v>
      </c>
      <c r="L156" s="26" t="str">
        <f t="shared" si="18"/>
        <v>Invalid</v>
      </c>
      <c r="M156" s="26" t="str">
        <f>IF(OR(ISBLANK(B156),ISBLANK(C156),ISBLANK(D156)),"Missing",IFERROR(VLOOKUP(A156,'RM Postcodes'!$A:$B,2,0),"Invalid"))</f>
        <v>live</v>
      </c>
      <c r="N156" s="26" t="str">
        <f t="shared" si="19"/>
        <v>OK</v>
      </c>
      <c r="O156" s="26" t="str">
        <f t="shared" si="14"/>
        <v>OK</v>
      </c>
    </row>
    <row r="157" spans="1:15" x14ac:dyDescent="0.2">
      <c r="A157" s="24" t="str">
        <f t="shared" si="15"/>
        <v>B17 8</v>
      </c>
      <c r="B157" s="1" t="s">
        <v>12451</v>
      </c>
      <c r="C157" s="1" t="s">
        <v>12672</v>
      </c>
      <c r="D157" s="1" t="s">
        <v>12626</v>
      </c>
      <c r="E157" s="2">
        <v>42</v>
      </c>
      <c r="F157" s="3">
        <v>2011286.2599999995</v>
      </c>
      <c r="G157" s="3">
        <v>732662.38</v>
      </c>
      <c r="H157" s="4">
        <v>174710.23</v>
      </c>
      <c r="I157" s="25"/>
      <c r="J157" s="26" t="str">
        <f t="shared" si="16"/>
        <v>No</v>
      </c>
      <c r="K157" s="26" t="str">
        <f t="shared" si="17"/>
        <v>GB</v>
      </c>
      <c r="L157" s="26" t="str">
        <f t="shared" si="18"/>
        <v>Invalid</v>
      </c>
      <c r="M157" s="26" t="str">
        <f>IF(OR(ISBLANK(B157),ISBLANK(C157),ISBLANK(D157)),"Missing",IFERROR(VLOOKUP(A157,'RM Postcodes'!$A:$B,2,0),"Invalid"))</f>
        <v>live</v>
      </c>
      <c r="N157" s="26" t="str">
        <f t="shared" si="19"/>
        <v>OK</v>
      </c>
      <c r="O157" s="26" t="str">
        <f t="shared" si="14"/>
        <v>OK</v>
      </c>
    </row>
    <row r="158" spans="1:15" x14ac:dyDescent="0.2">
      <c r="A158" s="24" t="str">
        <f t="shared" si="15"/>
        <v>B17 9</v>
      </c>
      <c r="B158" s="1" t="s">
        <v>12451</v>
      </c>
      <c r="C158" s="1" t="s">
        <v>12672</v>
      </c>
      <c r="D158" s="1" t="s">
        <v>12627</v>
      </c>
      <c r="E158" s="2">
        <v>28</v>
      </c>
      <c r="F158" s="3">
        <v>832012.02000000014</v>
      </c>
      <c r="G158" s="3">
        <v>115555.52</v>
      </c>
      <c r="H158" s="4">
        <v>87057.37</v>
      </c>
      <c r="I158" s="25"/>
      <c r="J158" s="26" t="str">
        <f t="shared" si="16"/>
        <v>No</v>
      </c>
      <c r="K158" s="26" t="str">
        <f t="shared" si="17"/>
        <v>GB</v>
      </c>
      <c r="L158" s="26" t="str">
        <f t="shared" si="18"/>
        <v>Invalid</v>
      </c>
      <c r="M158" s="26" t="str">
        <f>IF(OR(ISBLANK(B158),ISBLANK(C158),ISBLANK(D158)),"Missing",IFERROR(VLOOKUP(A158,'RM Postcodes'!$A:$B,2,0),"Invalid"))</f>
        <v>live</v>
      </c>
      <c r="N158" s="26" t="str">
        <f t="shared" si="19"/>
        <v>OK</v>
      </c>
      <c r="O158" s="26" t="str">
        <f t="shared" si="14"/>
        <v>OK</v>
      </c>
    </row>
    <row r="159" spans="1:15" x14ac:dyDescent="0.2">
      <c r="A159" s="24" t="str">
        <f t="shared" si="15"/>
        <v>B18 4</v>
      </c>
      <c r="B159" s="1" t="s">
        <v>12451</v>
      </c>
      <c r="C159" s="1" t="s">
        <v>12673</v>
      </c>
      <c r="D159" s="1" t="s">
        <v>12630</v>
      </c>
      <c r="E159" s="2">
        <v>23</v>
      </c>
      <c r="F159" s="3">
        <v>595601.52999999991</v>
      </c>
      <c r="G159" s="3">
        <v>51157.66</v>
      </c>
      <c r="H159" s="4">
        <v>51064.160000000003</v>
      </c>
      <c r="I159" s="25"/>
      <c r="J159" s="26" t="str">
        <f t="shared" si="16"/>
        <v>No</v>
      </c>
      <c r="K159" s="26" t="str">
        <f t="shared" si="17"/>
        <v>GB</v>
      </c>
      <c r="L159" s="26" t="str">
        <f t="shared" si="18"/>
        <v>Invalid</v>
      </c>
      <c r="M159" s="26" t="str">
        <f>IF(OR(ISBLANK(B159),ISBLANK(C159),ISBLANK(D159)),"Missing",IFERROR(VLOOKUP(A159,'RM Postcodes'!$A:$B,2,0),"Invalid"))</f>
        <v>live</v>
      </c>
      <c r="N159" s="26" t="str">
        <f t="shared" si="19"/>
        <v>OK</v>
      </c>
      <c r="O159" s="26" t="str">
        <f t="shared" si="14"/>
        <v>OK</v>
      </c>
    </row>
    <row r="160" spans="1:15" x14ac:dyDescent="0.2">
      <c r="A160" s="24" t="str">
        <f t="shared" si="15"/>
        <v>B18 5</v>
      </c>
      <c r="B160" s="1" t="s">
        <v>12451</v>
      </c>
      <c r="C160" s="1" t="s">
        <v>12673</v>
      </c>
      <c r="D160" s="1" t="s">
        <v>12625</v>
      </c>
      <c r="E160" s="2">
        <v>17</v>
      </c>
      <c r="F160" s="3">
        <v>1129423.3999999994</v>
      </c>
      <c r="G160" s="3">
        <v>441266.35</v>
      </c>
      <c r="H160" s="4">
        <v>188290.07</v>
      </c>
      <c r="I160" s="25"/>
      <c r="J160" s="26" t="str">
        <f t="shared" si="16"/>
        <v>No</v>
      </c>
      <c r="K160" s="26" t="str">
        <f t="shared" si="17"/>
        <v>GB</v>
      </c>
      <c r="L160" s="26" t="str">
        <f t="shared" si="18"/>
        <v>Invalid</v>
      </c>
      <c r="M160" s="26" t="str">
        <f>IF(OR(ISBLANK(B160),ISBLANK(C160),ISBLANK(D160)),"Missing",IFERROR(VLOOKUP(A160,'RM Postcodes'!$A:$B,2,0),"Invalid"))</f>
        <v>live</v>
      </c>
      <c r="N160" s="26" t="str">
        <f t="shared" si="19"/>
        <v>OK</v>
      </c>
      <c r="O160" s="26" t="str">
        <f t="shared" si="14"/>
        <v>OK</v>
      </c>
    </row>
    <row r="161" spans="1:15" x14ac:dyDescent="0.2">
      <c r="A161" s="24" t="str">
        <f t="shared" si="15"/>
        <v>B18 6</v>
      </c>
      <c r="B161" s="1" t="s">
        <v>12451</v>
      </c>
      <c r="C161" s="1" t="s">
        <v>12673</v>
      </c>
      <c r="D161" s="1" t="s">
        <v>12622</v>
      </c>
      <c r="E161" s="2">
        <v>93</v>
      </c>
      <c r="F161" s="3">
        <v>4867098.3600000003</v>
      </c>
      <c r="G161" s="3">
        <v>1064004.92</v>
      </c>
      <c r="H161" s="4">
        <v>466666.68</v>
      </c>
      <c r="I161" s="25"/>
      <c r="J161" s="26" t="str">
        <f t="shared" si="16"/>
        <v>No</v>
      </c>
      <c r="K161" s="26" t="str">
        <f t="shared" si="17"/>
        <v>GB</v>
      </c>
      <c r="L161" s="26" t="str">
        <f t="shared" si="18"/>
        <v>Invalid</v>
      </c>
      <c r="M161" s="26" t="str">
        <f>IF(OR(ISBLANK(B161),ISBLANK(C161),ISBLANK(D161)),"Missing",IFERROR(VLOOKUP(A161,'RM Postcodes'!$A:$B,2,0),"Invalid"))</f>
        <v>live</v>
      </c>
      <c r="N161" s="26" t="str">
        <f t="shared" si="19"/>
        <v>OK</v>
      </c>
      <c r="O161" s="26" t="str">
        <f t="shared" si="14"/>
        <v>OK</v>
      </c>
    </row>
    <row r="162" spans="1:15" x14ac:dyDescent="0.2">
      <c r="A162" s="24" t="str">
        <f t="shared" si="15"/>
        <v>B18 7</v>
      </c>
      <c r="B162" s="1" t="s">
        <v>12451</v>
      </c>
      <c r="C162" s="1" t="s">
        <v>12673</v>
      </c>
      <c r="D162" s="1" t="s">
        <v>12623</v>
      </c>
      <c r="E162" s="2">
        <v>20</v>
      </c>
      <c r="F162" s="3">
        <v>875001.29999999993</v>
      </c>
      <c r="G162" s="3">
        <v>235000</v>
      </c>
      <c r="H162" s="4">
        <v>140803.12</v>
      </c>
      <c r="I162" s="25"/>
      <c r="J162" s="26" t="str">
        <f t="shared" si="16"/>
        <v>No</v>
      </c>
      <c r="K162" s="26" t="str">
        <f t="shared" si="17"/>
        <v>GB</v>
      </c>
      <c r="L162" s="26" t="str">
        <f t="shared" si="18"/>
        <v>Invalid</v>
      </c>
      <c r="M162" s="26" t="str">
        <f>IF(OR(ISBLANK(B162),ISBLANK(C162),ISBLANK(D162)),"Missing",IFERROR(VLOOKUP(A162,'RM Postcodes'!$A:$B,2,0),"Invalid"))</f>
        <v>live</v>
      </c>
      <c r="N162" s="26" t="str">
        <f t="shared" si="19"/>
        <v>OK</v>
      </c>
      <c r="O162" s="26" t="str">
        <f t="shared" si="14"/>
        <v>OK</v>
      </c>
    </row>
    <row r="163" spans="1:15" x14ac:dyDescent="0.2">
      <c r="A163" s="24" t="str">
        <f t="shared" si="15"/>
        <v>B19 1</v>
      </c>
      <c r="B163" s="1" t="s">
        <v>12451</v>
      </c>
      <c r="C163" s="1" t="s">
        <v>12674</v>
      </c>
      <c r="D163" s="1" t="s">
        <v>12621</v>
      </c>
      <c r="E163" s="2">
        <v>21</v>
      </c>
      <c r="F163" s="3">
        <v>671719.73</v>
      </c>
      <c r="G163" s="3">
        <v>50942.66</v>
      </c>
      <c r="H163" s="4">
        <v>50730.51</v>
      </c>
      <c r="I163" s="25"/>
      <c r="J163" s="26" t="str">
        <f t="shared" si="16"/>
        <v>No</v>
      </c>
      <c r="K163" s="26" t="str">
        <f t="shared" si="17"/>
        <v>GB</v>
      </c>
      <c r="L163" s="26" t="str">
        <f t="shared" si="18"/>
        <v>Invalid</v>
      </c>
      <c r="M163" s="26" t="str">
        <f>IF(OR(ISBLANK(B163),ISBLANK(C163),ISBLANK(D163)),"Missing",IFERROR(VLOOKUP(A163,'RM Postcodes'!$A:$B,2,0),"Invalid"))</f>
        <v>live</v>
      </c>
      <c r="N163" s="26" t="str">
        <f t="shared" si="19"/>
        <v>OK</v>
      </c>
      <c r="O163" s="26" t="str">
        <f t="shared" si="14"/>
        <v>OK</v>
      </c>
    </row>
    <row r="164" spans="1:15" x14ac:dyDescent="0.2">
      <c r="A164" s="24" t="str">
        <f t="shared" si="15"/>
        <v>B19 2</v>
      </c>
      <c r="B164" s="1" t="s">
        <v>12451</v>
      </c>
      <c r="C164" s="1" t="s">
        <v>12674</v>
      </c>
      <c r="D164" s="1" t="s">
        <v>12640</v>
      </c>
      <c r="E164" s="2">
        <v>22</v>
      </c>
      <c r="F164" s="3">
        <v>1171572.1000000001</v>
      </c>
      <c r="G164" s="3">
        <v>611707.30000000005</v>
      </c>
      <c r="H164" s="4">
        <v>50730.2</v>
      </c>
      <c r="I164" s="25"/>
      <c r="J164" s="26" t="str">
        <f t="shared" si="16"/>
        <v>No</v>
      </c>
      <c r="K164" s="26" t="str">
        <f t="shared" si="17"/>
        <v>GB</v>
      </c>
      <c r="L164" s="26" t="str">
        <f t="shared" si="18"/>
        <v>Invalid</v>
      </c>
      <c r="M164" s="26" t="str">
        <f>IF(OR(ISBLANK(B164),ISBLANK(C164),ISBLANK(D164)),"Missing",IFERROR(VLOOKUP(A164,'RM Postcodes'!$A:$B,2,0),"Invalid"))</f>
        <v>live</v>
      </c>
      <c r="N164" s="26" t="str">
        <f t="shared" si="19"/>
        <v>OK</v>
      </c>
      <c r="O164" s="26" t="str">
        <f t="shared" si="14"/>
        <v>OK</v>
      </c>
    </row>
    <row r="165" spans="1:15" x14ac:dyDescent="0.2">
      <c r="A165" s="24" t="str">
        <f t="shared" si="15"/>
        <v>B19 3</v>
      </c>
      <c r="B165" s="1" t="s">
        <v>12451</v>
      </c>
      <c r="C165" s="1" t="s">
        <v>12674</v>
      </c>
      <c r="D165" s="1" t="s">
        <v>12629</v>
      </c>
      <c r="E165" s="2">
        <v>38</v>
      </c>
      <c r="F165" s="3">
        <v>1449754.9600000002</v>
      </c>
      <c r="G165" s="3">
        <v>380674.95</v>
      </c>
      <c r="H165" s="4">
        <v>61610.770000000004</v>
      </c>
      <c r="I165" s="25"/>
      <c r="J165" s="26" t="str">
        <f t="shared" si="16"/>
        <v>No</v>
      </c>
      <c r="K165" s="26" t="str">
        <f t="shared" si="17"/>
        <v>GB</v>
      </c>
      <c r="L165" s="26" t="str">
        <f t="shared" si="18"/>
        <v>Invalid</v>
      </c>
      <c r="M165" s="26" t="str">
        <f>IF(OR(ISBLANK(B165),ISBLANK(C165),ISBLANK(D165)),"Missing",IFERROR(VLOOKUP(A165,'RM Postcodes'!$A:$B,2,0),"Invalid"))</f>
        <v>live</v>
      </c>
      <c r="N165" s="26" t="str">
        <f t="shared" si="19"/>
        <v>OK</v>
      </c>
      <c r="O165" s="26" t="str">
        <f t="shared" si="14"/>
        <v>OK</v>
      </c>
    </row>
    <row r="166" spans="1:15" x14ac:dyDescent="0.2">
      <c r="A166" s="24" t="str">
        <f t="shared" si="15"/>
        <v>B2 4</v>
      </c>
      <c r="B166" s="1" t="s">
        <v>12451</v>
      </c>
      <c r="C166" s="1" t="s">
        <v>12664</v>
      </c>
      <c r="D166" s="1" t="s">
        <v>12630</v>
      </c>
      <c r="E166" s="2">
        <v>26</v>
      </c>
      <c r="F166" s="3">
        <v>1265529.3500000003</v>
      </c>
      <c r="G166" s="3">
        <v>187000</v>
      </c>
      <c r="H166" s="4">
        <v>164266.68</v>
      </c>
      <c r="I166" s="25"/>
      <c r="J166" s="26" t="str">
        <f t="shared" si="16"/>
        <v>No</v>
      </c>
      <c r="K166" s="26" t="str">
        <f t="shared" si="17"/>
        <v>GB</v>
      </c>
      <c r="L166" s="26" t="str">
        <f t="shared" si="18"/>
        <v>Invalid</v>
      </c>
      <c r="M166" s="26" t="str">
        <f>IF(OR(ISBLANK(B166),ISBLANK(C166),ISBLANK(D166)),"Missing",IFERROR(VLOOKUP(A166,'RM Postcodes'!$A:$B,2,0),"Invalid"))</f>
        <v>live</v>
      </c>
      <c r="N166" s="26" t="str">
        <f t="shared" si="19"/>
        <v>OK</v>
      </c>
      <c r="O166" s="26" t="str">
        <f t="shared" si="14"/>
        <v>OK</v>
      </c>
    </row>
    <row r="167" spans="1:15" x14ac:dyDescent="0.2">
      <c r="A167" s="24" t="str">
        <f t="shared" si="15"/>
        <v>B2 5</v>
      </c>
      <c r="B167" s="1" t="s">
        <v>12451</v>
      </c>
      <c r="C167" s="1" t="s">
        <v>12664</v>
      </c>
      <c r="D167" s="1" t="s">
        <v>12625</v>
      </c>
      <c r="E167" s="2">
        <v>18</v>
      </c>
      <c r="F167" s="3">
        <v>1122267.1600000001</v>
      </c>
      <c r="G167" s="3">
        <v>235763.91000000003</v>
      </c>
      <c r="H167" s="4">
        <v>191669.22</v>
      </c>
      <c r="I167" s="25"/>
      <c r="J167" s="26" t="str">
        <f t="shared" si="16"/>
        <v>No</v>
      </c>
      <c r="K167" s="26" t="str">
        <f t="shared" si="17"/>
        <v>GB</v>
      </c>
      <c r="L167" s="26" t="str">
        <f t="shared" si="18"/>
        <v>Invalid</v>
      </c>
      <c r="M167" s="26" t="str">
        <f>IF(OR(ISBLANK(B167),ISBLANK(C167),ISBLANK(D167)),"Missing",IFERROR(VLOOKUP(A167,'RM Postcodes'!$A:$B,2,0),"Invalid"))</f>
        <v>live</v>
      </c>
      <c r="N167" s="26" t="str">
        <f t="shared" si="19"/>
        <v>OK</v>
      </c>
      <c r="O167" s="26" t="str">
        <f t="shared" si="14"/>
        <v>OK</v>
      </c>
    </row>
    <row r="168" spans="1:15" x14ac:dyDescent="0.2">
      <c r="A168" s="24" t="str">
        <f t="shared" si="15"/>
        <v>B20 1</v>
      </c>
      <c r="B168" s="1" t="s">
        <v>12451</v>
      </c>
      <c r="C168" s="1" t="s">
        <v>12675</v>
      </c>
      <c r="D168" s="1" t="s">
        <v>12621</v>
      </c>
      <c r="E168" s="2">
        <v>40</v>
      </c>
      <c r="F168" s="3">
        <v>1420034.4499999995</v>
      </c>
      <c r="G168" s="3">
        <v>353790.94</v>
      </c>
      <c r="H168" s="4">
        <v>77886.070000000007</v>
      </c>
      <c r="I168" s="25"/>
      <c r="J168" s="26" t="str">
        <f t="shared" si="16"/>
        <v>No</v>
      </c>
      <c r="K168" s="26" t="str">
        <f t="shared" si="17"/>
        <v>GB</v>
      </c>
      <c r="L168" s="26" t="str">
        <f t="shared" si="18"/>
        <v>Invalid</v>
      </c>
      <c r="M168" s="26" t="str">
        <f>IF(OR(ISBLANK(B168),ISBLANK(C168),ISBLANK(D168)),"Missing",IFERROR(VLOOKUP(A168,'RM Postcodes'!$A:$B,2,0),"Invalid"))</f>
        <v>live</v>
      </c>
      <c r="N168" s="26" t="str">
        <f t="shared" si="19"/>
        <v>OK</v>
      </c>
      <c r="O168" s="26" t="str">
        <f t="shared" si="14"/>
        <v>OK</v>
      </c>
    </row>
    <row r="169" spans="1:15" x14ac:dyDescent="0.2">
      <c r="A169" s="24" t="str">
        <f t="shared" si="15"/>
        <v>B20 2</v>
      </c>
      <c r="B169" s="1" t="s">
        <v>12451</v>
      </c>
      <c r="C169" s="1" t="s">
        <v>12675</v>
      </c>
      <c r="D169" s="1" t="s">
        <v>12640</v>
      </c>
      <c r="E169" s="2">
        <v>53</v>
      </c>
      <c r="F169" s="3">
        <v>1593984.54</v>
      </c>
      <c r="G169" s="3">
        <v>245746.63</v>
      </c>
      <c r="H169" s="4">
        <v>77365.22</v>
      </c>
      <c r="I169" s="25"/>
      <c r="J169" s="26" t="str">
        <f t="shared" si="16"/>
        <v>No</v>
      </c>
      <c r="K169" s="26" t="str">
        <f t="shared" si="17"/>
        <v>GB</v>
      </c>
      <c r="L169" s="26" t="str">
        <f t="shared" si="18"/>
        <v>Invalid</v>
      </c>
      <c r="M169" s="26" t="str">
        <f>IF(OR(ISBLANK(B169),ISBLANK(C169),ISBLANK(D169)),"Missing",IFERROR(VLOOKUP(A169,'RM Postcodes'!$A:$B,2,0),"Invalid"))</f>
        <v>live</v>
      </c>
      <c r="N169" s="26" t="str">
        <f t="shared" si="19"/>
        <v>OK</v>
      </c>
      <c r="O169" s="26" t="str">
        <f t="shared" si="14"/>
        <v>OK</v>
      </c>
    </row>
    <row r="170" spans="1:15" x14ac:dyDescent="0.2">
      <c r="A170" s="24" t="str">
        <f t="shared" si="15"/>
        <v>B20 3</v>
      </c>
      <c r="B170" s="1" t="s">
        <v>12451</v>
      </c>
      <c r="C170" s="1" t="s">
        <v>12675</v>
      </c>
      <c r="D170" s="1" t="s">
        <v>12629</v>
      </c>
      <c r="E170" s="2">
        <v>27</v>
      </c>
      <c r="F170" s="3">
        <v>623103.35000000021</v>
      </c>
      <c r="G170" s="3">
        <v>50554.64</v>
      </c>
      <c r="H170" s="4">
        <v>50180.19</v>
      </c>
      <c r="I170" s="25"/>
      <c r="J170" s="26" t="str">
        <f t="shared" si="16"/>
        <v>No</v>
      </c>
      <c r="K170" s="26" t="str">
        <f t="shared" si="17"/>
        <v>GB</v>
      </c>
      <c r="L170" s="26" t="str">
        <f t="shared" si="18"/>
        <v>Invalid</v>
      </c>
      <c r="M170" s="26" t="str">
        <f>IF(OR(ISBLANK(B170),ISBLANK(C170),ISBLANK(D170)),"Missing",IFERROR(VLOOKUP(A170,'RM Postcodes'!$A:$B,2,0),"Invalid"))</f>
        <v>live</v>
      </c>
      <c r="N170" s="26" t="str">
        <f t="shared" si="19"/>
        <v>OK</v>
      </c>
      <c r="O170" s="26" t="str">
        <f t="shared" si="14"/>
        <v>OK</v>
      </c>
    </row>
    <row r="171" spans="1:15" x14ac:dyDescent="0.2">
      <c r="A171" s="24" t="str">
        <f t="shared" si="15"/>
        <v>B21 0</v>
      </c>
      <c r="B171" s="1" t="s">
        <v>12451</v>
      </c>
      <c r="C171" s="1" t="s">
        <v>12636</v>
      </c>
      <c r="D171" s="1" t="s">
        <v>12632</v>
      </c>
      <c r="E171" s="2">
        <v>34</v>
      </c>
      <c r="F171" s="3">
        <v>1128986.2700000003</v>
      </c>
      <c r="G171" s="3">
        <v>52205.23</v>
      </c>
      <c r="H171" s="4">
        <v>51264.42</v>
      </c>
      <c r="I171" s="25"/>
      <c r="J171" s="26" t="str">
        <f t="shared" si="16"/>
        <v>No</v>
      </c>
      <c r="K171" s="26" t="str">
        <f t="shared" si="17"/>
        <v>GB</v>
      </c>
      <c r="L171" s="26" t="str">
        <f t="shared" si="18"/>
        <v>Invalid</v>
      </c>
      <c r="M171" s="26" t="str">
        <f>IF(OR(ISBLANK(B171),ISBLANK(C171),ISBLANK(D171)),"Missing",IFERROR(VLOOKUP(A171,'RM Postcodes'!$A:$B,2,0),"Invalid"))</f>
        <v>live</v>
      </c>
      <c r="N171" s="26" t="str">
        <f t="shared" si="19"/>
        <v>OK</v>
      </c>
      <c r="O171" s="26" t="str">
        <f t="shared" si="14"/>
        <v>OK</v>
      </c>
    </row>
    <row r="172" spans="1:15" x14ac:dyDescent="0.2">
      <c r="A172" s="24" t="str">
        <f t="shared" si="15"/>
        <v>B21 8</v>
      </c>
      <c r="B172" s="1" t="s">
        <v>12451</v>
      </c>
      <c r="C172" s="1" t="s">
        <v>12636</v>
      </c>
      <c r="D172" s="1" t="s">
        <v>12626</v>
      </c>
      <c r="E172" s="2">
        <v>30</v>
      </c>
      <c r="F172" s="3">
        <v>1006412.4200000002</v>
      </c>
      <c r="G172" s="3">
        <v>313333.28999999998</v>
      </c>
      <c r="H172" s="4">
        <v>56825.03</v>
      </c>
      <c r="I172" s="25"/>
      <c r="J172" s="26" t="str">
        <f t="shared" si="16"/>
        <v>No</v>
      </c>
      <c r="K172" s="26" t="str">
        <f t="shared" si="17"/>
        <v>GB</v>
      </c>
      <c r="L172" s="26" t="str">
        <f t="shared" si="18"/>
        <v>Invalid</v>
      </c>
      <c r="M172" s="26" t="str">
        <f>IF(OR(ISBLANK(B172),ISBLANK(C172),ISBLANK(D172)),"Missing",IFERROR(VLOOKUP(A172,'RM Postcodes'!$A:$B,2,0),"Invalid"))</f>
        <v>live</v>
      </c>
      <c r="N172" s="26" t="str">
        <f t="shared" si="19"/>
        <v>OK</v>
      </c>
      <c r="O172" s="26" t="str">
        <f t="shared" si="14"/>
        <v>OK</v>
      </c>
    </row>
    <row r="173" spans="1:15" x14ac:dyDescent="0.2">
      <c r="A173" s="24" t="str">
        <f t="shared" si="15"/>
        <v>B21 9</v>
      </c>
      <c r="B173" s="1" t="s">
        <v>12451</v>
      </c>
      <c r="C173" s="1" t="s">
        <v>12636</v>
      </c>
      <c r="D173" s="1" t="s">
        <v>12627</v>
      </c>
      <c r="E173" s="2">
        <v>51</v>
      </c>
      <c r="F173" s="3">
        <v>2154391.02</v>
      </c>
      <c r="G173" s="3">
        <v>331735.81</v>
      </c>
      <c r="H173" s="4">
        <v>187954.72999999998</v>
      </c>
      <c r="I173" s="25"/>
      <c r="J173" s="26" t="str">
        <f t="shared" si="16"/>
        <v>No</v>
      </c>
      <c r="K173" s="26" t="str">
        <f t="shared" si="17"/>
        <v>GB</v>
      </c>
      <c r="L173" s="26" t="str">
        <f t="shared" si="18"/>
        <v>Invalid</v>
      </c>
      <c r="M173" s="26" t="str">
        <f>IF(OR(ISBLANK(B173),ISBLANK(C173),ISBLANK(D173)),"Missing",IFERROR(VLOOKUP(A173,'RM Postcodes'!$A:$B,2,0),"Invalid"))</f>
        <v>live</v>
      </c>
      <c r="N173" s="26" t="str">
        <f t="shared" si="19"/>
        <v>OK</v>
      </c>
      <c r="O173" s="26" t="str">
        <f t="shared" si="14"/>
        <v>OK</v>
      </c>
    </row>
    <row r="174" spans="1:15" x14ac:dyDescent="0.2">
      <c r="A174" s="24" t="str">
        <f t="shared" si="15"/>
        <v>B23 3</v>
      </c>
      <c r="B174" s="1" t="s">
        <v>12451</v>
      </c>
      <c r="C174" s="1" t="s">
        <v>12638</v>
      </c>
      <c r="D174" s="1" t="s">
        <v>12629</v>
      </c>
      <c r="E174" s="2">
        <v>2</v>
      </c>
      <c r="F174" s="3">
        <v>13305.84</v>
      </c>
      <c r="G174" s="3">
        <v>12522.89</v>
      </c>
      <c r="H174" s="4">
        <v>782.95</v>
      </c>
      <c r="I174" s="25"/>
      <c r="J174" s="26" t="str">
        <f t="shared" si="16"/>
        <v>No</v>
      </c>
      <c r="K174" s="26" t="str">
        <f t="shared" si="17"/>
        <v>GB</v>
      </c>
      <c r="L174" s="26" t="str">
        <f t="shared" si="18"/>
        <v>Invalid</v>
      </c>
      <c r="M174" s="26" t="str">
        <f>IF(OR(ISBLANK(B174),ISBLANK(C174),ISBLANK(D174)),"Missing",IFERROR(VLOOKUP(A174,'RM Postcodes'!$A:$B,2,0),"Invalid"))</f>
        <v>live</v>
      </c>
      <c r="N174" s="26" t="str">
        <f t="shared" si="19"/>
        <v>Redact</v>
      </c>
      <c r="O174" s="26" t="str">
        <f t="shared" si="14"/>
        <v>Redact</v>
      </c>
    </row>
    <row r="175" spans="1:15" x14ac:dyDescent="0.2">
      <c r="A175" s="24" t="str">
        <f t="shared" si="15"/>
        <v>B23 5</v>
      </c>
      <c r="B175" s="1" t="s">
        <v>12451</v>
      </c>
      <c r="C175" s="1" t="s">
        <v>12638</v>
      </c>
      <c r="D175" s="1" t="s">
        <v>12625</v>
      </c>
      <c r="E175" s="2">
        <v>27</v>
      </c>
      <c r="F175" s="3">
        <v>396399.58999999997</v>
      </c>
      <c r="G175" s="3">
        <v>49902.33</v>
      </c>
      <c r="H175" s="4">
        <v>46894.33</v>
      </c>
      <c r="I175" s="25"/>
      <c r="J175" s="26" t="str">
        <f t="shared" si="16"/>
        <v>No</v>
      </c>
      <c r="K175" s="26" t="str">
        <f t="shared" si="17"/>
        <v>GB</v>
      </c>
      <c r="L175" s="26" t="str">
        <f t="shared" si="18"/>
        <v>Invalid</v>
      </c>
      <c r="M175" s="26" t="str">
        <f>IF(OR(ISBLANK(B175),ISBLANK(C175),ISBLANK(D175)),"Missing",IFERROR(VLOOKUP(A175,'RM Postcodes'!$A:$B,2,0),"Invalid"))</f>
        <v>live</v>
      </c>
      <c r="N175" s="26" t="str">
        <f t="shared" si="19"/>
        <v>OK</v>
      </c>
      <c r="O175" s="26" t="str">
        <f t="shared" si="14"/>
        <v>OK</v>
      </c>
    </row>
    <row r="176" spans="1:15" x14ac:dyDescent="0.2">
      <c r="A176" s="24" t="str">
        <f t="shared" si="15"/>
        <v>B23 6</v>
      </c>
      <c r="B176" s="1" t="s">
        <v>12451</v>
      </c>
      <c r="C176" s="1" t="s">
        <v>12638</v>
      </c>
      <c r="D176" s="1" t="s">
        <v>12622</v>
      </c>
      <c r="E176" s="2">
        <v>40</v>
      </c>
      <c r="F176" s="3">
        <v>952873.41999999981</v>
      </c>
      <c r="G176" s="3">
        <v>90000</v>
      </c>
      <c r="H176" s="4">
        <v>81257.81</v>
      </c>
      <c r="I176" s="25"/>
      <c r="J176" s="26" t="str">
        <f t="shared" si="16"/>
        <v>No</v>
      </c>
      <c r="K176" s="26" t="str">
        <f t="shared" si="17"/>
        <v>GB</v>
      </c>
      <c r="L176" s="26" t="str">
        <f t="shared" si="18"/>
        <v>Invalid</v>
      </c>
      <c r="M176" s="26" t="str">
        <f>IF(OR(ISBLANK(B176),ISBLANK(C176),ISBLANK(D176)),"Missing",IFERROR(VLOOKUP(A176,'RM Postcodes'!$A:$B,2,0),"Invalid"))</f>
        <v>live</v>
      </c>
      <c r="N176" s="26" t="str">
        <f t="shared" si="19"/>
        <v>OK</v>
      </c>
      <c r="O176" s="26" t="str">
        <f t="shared" si="14"/>
        <v>OK</v>
      </c>
    </row>
    <row r="177" spans="1:15" x14ac:dyDescent="0.2">
      <c r="A177" s="24" t="str">
        <f t="shared" si="15"/>
        <v>B23 7</v>
      </c>
      <c r="B177" s="1" t="s">
        <v>12451</v>
      </c>
      <c r="C177" s="1" t="s">
        <v>12638</v>
      </c>
      <c r="D177" s="1" t="s">
        <v>12623</v>
      </c>
      <c r="E177" s="2">
        <v>46</v>
      </c>
      <c r="F177" s="3">
        <v>1148898.75</v>
      </c>
      <c r="G177" s="3">
        <v>223036.56</v>
      </c>
      <c r="H177" s="4">
        <v>50883.19</v>
      </c>
      <c r="I177" s="25"/>
      <c r="J177" s="26" t="str">
        <f t="shared" si="16"/>
        <v>No</v>
      </c>
      <c r="K177" s="26" t="str">
        <f t="shared" si="17"/>
        <v>GB</v>
      </c>
      <c r="L177" s="26" t="str">
        <f t="shared" si="18"/>
        <v>Invalid</v>
      </c>
      <c r="M177" s="26" t="str">
        <f>IF(OR(ISBLANK(B177),ISBLANK(C177),ISBLANK(D177)),"Missing",IFERROR(VLOOKUP(A177,'RM Postcodes'!$A:$B,2,0),"Invalid"))</f>
        <v>live</v>
      </c>
      <c r="N177" s="26" t="str">
        <f t="shared" si="19"/>
        <v>OK</v>
      </c>
      <c r="O177" s="26" t="str">
        <f t="shared" si="14"/>
        <v>OK</v>
      </c>
    </row>
    <row r="178" spans="1:15" x14ac:dyDescent="0.2">
      <c r="A178" s="24" t="str">
        <f t="shared" si="15"/>
        <v>B24 0</v>
      </c>
      <c r="B178" s="1" t="s">
        <v>12451</v>
      </c>
      <c r="C178" s="1" t="s">
        <v>12639</v>
      </c>
      <c r="D178" s="1" t="s">
        <v>12632</v>
      </c>
      <c r="E178" s="2">
        <v>32</v>
      </c>
      <c r="F178" s="3">
        <v>1022216.4499999997</v>
      </c>
      <c r="G178" s="3">
        <v>164581.79</v>
      </c>
      <c r="H178" s="4">
        <v>88667.4</v>
      </c>
      <c r="I178" s="25"/>
      <c r="J178" s="26" t="str">
        <f t="shared" si="16"/>
        <v>No</v>
      </c>
      <c r="K178" s="26" t="str">
        <f t="shared" si="17"/>
        <v>GB</v>
      </c>
      <c r="L178" s="26" t="str">
        <f t="shared" si="18"/>
        <v>Invalid</v>
      </c>
      <c r="M178" s="26" t="str">
        <f>IF(OR(ISBLANK(B178),ISBLANK(C178),ISBLANK(D178)),"Missing",IFERROR(VLOOKUP(A178,'RM Postcodes'!$A:$B,2,0),"Invalid"))</f>
        <v>live</v>
      </c>
      <c r="N178" s="26" t="str">
        <f t="shared" si="19"/>
        <v>OK</v>
      </c>
      <c r="O178" s="26" t="str">
        <f t="shared" si="14"/>
        <v>OK</v>
      </c>
    </row>
    <row r="179" spans="1:15" x14ac:dyDescent="0.2">
      <c r="A179" s="24" t="str">
        <f t="shared" si="15"/>
        <v>B24 8</v>
      </c>
      <c r="B179" s="1" t="s">
        <v>12451</v>
      </c>
      <c r="C179" s="1" t="s">
        <v>12639</v>
      </c>
      <c r="D179" s="1" t="s">
        <v>12626</v>
      </c>
      <c r="E179" s="2">
        <v>26</v>
      </c>
      <c r="F179" s="3">
        <v>941638.16999999993</v>
      </c>
      <c r="G179" s="3">
        <v>196816.86000000002</v>
      </c>
      <c r="H179" s="4">
        <v>89641.25</v>
      </c>
      <c r="I179" s="25"/>
      <c r="J179" s="26" t="str">
        <f t="shared" si="16"/>
        <v>No</v>
      </c>
      <c r="K179" s="26" t="str">
        <f t="shared" si="17"/>
        <v>GB</v>
      </c>
      <c r="L179" s="26" t="str">
        <f t="shared" si="18"/>
        <v>Invalid</v>
      </c>
      <c r="M179" s="26" t="str">
        <f>IF(OR(ISBLANK(B179),ISBLANK(C179),ISBLANK(D179)),"Missing",IFERROR(VLOOKUP(A179,'RM Postcodes'!$A:$B,2,0),"Invalid"))</f>
        <v>live</v>
      </c>
      <c r="N179" s="26" t="str">
        <f t="shared" si="19"/>
        <v>OK</v>
      </c>
      <c r="O179" s="26" t="str">
        <f t="shared" si="14"/>
        <v>OK</v>
      </c>
    </row>
    <row r="180" spans="1:15" x14ac:dyDescent="0.2">
      <c r="A180" s="24" t="str">
        <f t="shared" si="15"/>
        <v>B24 9</v>
      </c>
      <c r="B180" s="1" t="s">
        <v>12451</v>
      </c>
      <c r="C180" s="1" t="s">
        <v>12639</v>
      </c>
      <c r="D180" s="1" t="s">
        <v>12627</v>
      </c>
      <c r="E180" s="2">
        <v>63</v>
      </c>
      <c r="F180" s="3">
        <v>2588465.1500000008</v>
      </c>
      <c r="G180" s="3">
        <v>266234.55</v>
      </c>
      <c r="H180" s="4">
        <v>225048.65999999997</v>
      </c>
      <c r="I180" s="25"/>
      <c r="J180" s="26" t="str">
        <f t="shared" si="16"/>
        <v>No</v>
      </c>
      <c r="K180" s="26" t="str">
        <f t="shared" si="17"/>
        <v>GB</v>
      </c>
      <c r="L180" s="26" t="str">
        <f t="shared" si="18"/>
        <v>Invalid</v>
      </c>
      <c r="M180" s="26" t="str">
        <f>IF(OR(ISBLANK(B180),ISBLANK(C180),ISBLANK(D180)),"Missing",IFERROR(VLOOKUP(A180,'RM Postcodes'!$A:$B,2,0),"Invalid"))</f>
        <v>live</v>
      </c>
      <c r="N180" s="26" t="str">
        <f t="shared" si="19"/>
        <v>OK</v>
      </c>
      <c r="O180" s="26" t="str">
        <f t="shared" si="14"/>
        <v>OK</v>
      </c>
    </row>
    <row r="181" spans="1:15" x14ac:dyDescent="0.2">
      <c r="A181" s="24" t="str">
        <f t="shared" si="15"/>
        <v>B25 8</v>
      </c>
      <c r="B181" s="1" t="s">
        <v>12451</v>
      </c>
      <c r="C181" s="1" t="s">
        <v>12641</v>
      </c>
      <c r="D181" s="1" t="s">
        <v>12626</v>
      </c>
      <c r="E181" s="2">
        <v>51</v>
      </c>
      <c r="F181" s="3">
        <v>2488365.5300000007</v>
      </c>
      <c r="G181" s="3">
        <v>488263.02</v>
      </c>
      <c r="H181" s="4">
        <v>392781.85</v>
      </c>
      <c r="I181" s="25"/>
      <c r="J181" s="26" t="str">
        <f t="shared" si="16"/>
        <v>No</v>
      </c>
      <c r="K181" s="26" t="str">
        <f t="shared" si="17"/>
        <v>GB</v>
      </c>
      <c r="L181" s="26" t="str">
        <f t="shared" si="18"/>
        <v>Invalid</v>
      </c>
      <c r="M181" s="26" t="str">
        <f>IF(OR(ISBLANK(B181),ISBLANK(C181),ISBLANK(D181)),"Missing",IFERROR(VLOOKUP(A181,'RM Postcodes'!$A:$B,2,0),"Invalid"))</f>
        <v>live</v>
      </c>
      <c r="N181" s="26" t="str">
        <f t="shared" si="19"/>
        <v>OK</v>
      </c>
      <c r="O181" s="26" t="str">
        <f t="shared" si="14"/>
        <v>OK</v>
      </c>
    </row>
    <row r="182" spans="1:15" x14ac:dyDescent="0.2">
      <c r="A182" s="24" t="str">
        <f t="shared" si="15"/>
        <v>B26 1</v>
      </c>
      <c r="B182" s="1" t="s">
        <v>12451</v>
      </c>
      <c r="C182" s="1" t="s">
        <v>12676</v>
      </c>
      <c r="D182" s="1" t="s">
        <v>12621</v>
      </c>
      <c r="E182" s="2">
        <v>18</v>
      </c>
      <c r="F182" s="3">
        <v>517940.74999999994</v>
      </c>
      <c r="G182" s="3">
        <v>107947.95000000001</v>
      </c>
      <c r="H182" s="4">
        <v>87311.549999999988</v>
      </c>
      <c r="I182" s="25"/>
      <c r="J182" s="26" t="str">
        <f t="shared" si="16"/>
        <v>No</v>
      </c>
      <c r="K182" s="26" t="str">
        <f t="shared" si="17"/>
        <v>GB</v>
      </c>
      <c r="L182" s="26" t="str">
        <f t="shared" si="18"/>
        <v>Invalid</v>
      </c>
      <c r="M182" s="26" t="str">
        <f>IF(OR(ISBLANK(B182),ISBLANK(C182),ISBLANK(D182)),"Missing",IFERROR(VLOOKUP(A182,'RM Postcodes'!$A:$B,2,0),"Invalid"))</f>
        <v>live</v>
      </c>
      <c r="N182" s="26" t="str">
        <f t="shared" si="19"/>
        <v>OK</v>
      </c>
      <c r="O182" s="26" t="str">
        <f t="shared" si="14"/>
        <v>OK</v>
      </c>
    </row>
    <row r="183" spans="1:15" x14ac:dyDescent="0.2">
      <c r="A183" s="24" t="str">
        <f t="shared" si="15"/>
        <v>B26 2</v>
      </c>
      <c r="B183" s="1" t="s">
        <v>12451</v>
      </c>
      <c r="C183" s="1" t="s">
        <v>12676</v>
      </c>
      <c r="D183" s="1" t="s">
        <v>12640</v>
      </c>
      <c r="E183" s="2">
        <v>20</v>
      </c>
      <c r="F183" s="3">
        <v>260061.81</v>
      </c>
      <c r="G183" s="3">
        <v>49734.080000000002</v>
      </c>
      <c r="H183" s="4">
        <v>47488.6</v>
      </c>
      <c r="I183" s="25"/>
      <c r="J183" s="26" t="str">
        <f t="shared" si="16"/>
        <v>No</v>
      </c>
      <c r="K183" s="26" t="str">
        <f t="shared" si="17"/>
        <v>GB</v>
      </c>
      <c r="L183" s="26" t="str">
        <f t="shared" si="18"/>
        <v>Invalid</v>
      </c>
      <c r="M183" s="26" t="str">
        <f>IF(OR(ISBLANK(B183),ISBLANK(C183),ISBLANK(D183)),"Missing",IFERROR(VLOOKUP(A183,'RM Postcodes'!$A:$B,2,0),"Invalid"))</f>
        <v>live</v>
      </c>
      <c r="N183" s="26" t="str">
        <f t="shared" si="19"/>
        <v>OK</v>
      </c>
      <c r="O183" s="26" t="str">
        <f t="shared" si="14"/>
        <v>OK</v>
      </c>
    </row>
    <row r="184" spans="1:15" x14ac:dyDescent="0.2">
      <c r="A184" s="24" t="str">
        <f t="shared" si="15"/>
        <v>B26 3</v>
      </c>
      <c r="B184" s="1" t="s">
        <v>12451</v>
      </c>
      <c r="C184" s="1" t="s">
        <v>12676</v>
      </c>
      <c r="D184" s="1" t="s">
        <v>12629</v>
      </c>
      <c r="E184" s="2">
        <v>35</v>
      </c>
      <c r="F184" s="3">
        <v>1274562.6800000002</v>
      </c>
      <c r="G184" s="3">
        <v>234624.92</v>
      </c>
      <c r="H184" s="4">
        <v>195132.09</v>
      </c>
      <c r="I184" s="25"/>
      <c r="J184" s="26" t="str">
        <f t="shared" si="16"/>
        <v>No</v>
      </c>
      <c r="K184" s="26" t="str">
        <f t="shared" si="17"/>
        <v>GB</v>
      </c>
      <c r="L184" s="26" t="str">
        <f t="shared" si="18"/>
        <v>Invalid</v>
      </c>
      <c r="M184" s="26" t="str">
        <f>IF(OR(ISBLANK(B184),ISBLANK(C184),ISBLANK(D184)),"Missing",IFERROR(VLOOKUP(A184,'RM Postcodes'!$A:$B,2,0),"Invalid"))</f>
        <v>live</v>
      </c>
      <c r="N184" s="26" t="str">
        <f t="shared" si="19"/>
        <v>OK</v>
      </c>
      <c r="O184" s="26" t="str">
        <f t="shared" si="14"/>
        <v>OK</v>
      </c>
    </row>
    <row r="185" spans="1:15" x14ac:dyDescent="0.2">
      <c r="A185" s="24" t="str">
        <f t="shared" si="15"/>
        <v>B27 1</v>
      </c>
      <c r="B185" s="1" t="s">
        <v>12451</v>
      </c>
      <c r="C185" s="1" t="s">
        <v>12677</v>
      </c>
      <c r="D185" s="1" t="s">
        <v>12621</v>
      </c>
      <c r="E185" s="2">
        <v>1</v>
      </c>
      <c r="F185" s="3">
        <v>39692.61</v>
      </c>
      <c r="G185" s="3">
        <v>39692.61</v>
      </c>
      <c r="H185" s="4">
        <v>0</v>
      </c>
      <c r="I185" s="25"/>
      <c r="J185" s="26" t="str">
        <f t="shared" si="16"/>
        <v>No</v>
      </c>
      <c r="K185" s="26" t="str">
        <f t="shared" si="17"/>
        <v>GB</v>
      </c>
      <c r="L185" s="26" t="str">
        <f t="shared" si="18"/>
        <v>Invalid</v>
      </c>
      <c r="M185" s="26" t="str">
        <f>IF(OR(ISBLANK(B185),ISBLANK(C185),ISBLANK(D185)),"Missing",IFERROR(VLOOKUP(A185,'RM Postcodes'!$A:$B,2,0),"Invalid"))</f>
        <v>Invalid</v>
      </c>
      <c r="N185" s="26" t="str">
        <f t="shared" si="19"/>
        <v>Redact</v>
      </c>
      <c r="O185" s="26" t="str">
        <f t="shared" si="14"/>
        <v>Redact</v>
      </c>
    </row>
    <row r="186" spans="1:15" x14ac:dyDescent="0.2">
      <c r="A186" s="24" t="str">
        <f t="shared" si="15"/>
        <v>B27 6</v>
      </c>
      <c r="B186" s="1" t="s">
        <v>12451</v>
      </c>
      <c r="C186" s="1" t="s">
        <v>12677</v>
      </c>
      <c r="D186" s="1" t="s">
        <v>12622</v>
      </c>
      <c r="E186" s="2">
        <v>31</v>
      </c>
      <c r="F186" s="3">
        <v>2182160.2900000005</v>
      </c>
      <c r="G186" s="3">
        <v>559793.31000000006</v>
      </c>
      <c r="H186" s="4">
        <v>538402.6100000001</v>
      </c>
      <c r="I186" s="25"/>
      <c r="J186" s="26" t="str">
        <f t="shared" si="16"/>
        <v>No</v>
      </c>
      <c r="K186" s="26" t="str">
        <f t="shared" si="17"/>
        <v>GB</v>
      </c>
      <c r="L186" s="26" t="str">
        <f t="shared" si="18"/>
        <v>Invalid</v>
      </c>
      <c r="M186" s="26" t="str">
        <f>IF(OR(ISBLANK(B186),ISBLANK(C186),ISBLANK(D186)),"Missing",IFERROR(VLOOKUP(A186,'RM Postcodes'!$A:$B,2,0),"Invalid"))</f>
        <v>live</v>
      </c>
      <c r="N186" s="26" t="str">
        <f t="shared" si="19"/>
        <v>OK</v>
      </c>
      <c r="O186" s="26" t="str">
        <f t="shared" si="14"/>
        <v>OK</v>
      </c>
    </row>
    <row r="187" spans="1:15" x14ac:dyDescent="0.2">
      <c r="A187" s="24" t="str">
        <f t="shared" si="15"/>
        <v>B27 7</v>
      </c>
      <c r="B187" s="1" t="s">
        <v>12451</v>
      </c>
      <c r="C187" s="1" t="s">
        <v>12677</v>
      </c>
      <c r="D187" s="1" t="s">
        <v>12623</v>
      </c>
      <c r="E187" s="2">
        <v>25</v>
      </c>
      <c r="F187" s="3">
        <v>761131.15</v>
      </c>
      <c r="G187" s="3">
        <v>90792.74</v>
      </c>
      <c r="H187" s="4">
        <v>87000</v>
      </c>
      <c r="I187" s="25"/>
      <c r="J187" s="26" t="str">
        <f t="shared" si="16"/>
        <v>No</v>
      </c>
      <c r="K187" s="26" t="str">
        <f t="shared" si="17"/>
        <v>GB</v>
      </c>
      <c r="L187" s="26" t="str">
        <f t="shared" si="18"/>
        <v>Invalid</v>
      </c>
      <c r="M187" s="26" t="str">
        <f>IF(OR(ISBLANK(B187),ISBLANK(C187),ISBLANK(D187)),"Missing",IFERROR(VLOOKUP(A187,'RM Postcodes'!$A:$B,2,0),"Invalid"))</f>
        <v>live</v>
      </c>
      <c r="N187" s="26" t="str">
        <f t="shared" si="19"/>
        <v>OK</v>
      </c>
      <c r="O187" s="26" t="str">
        <f t="shared" si="14"/>
        <v>OK</v>
      </c>
    </row>
    <row r="188" spans="1:15" x14ac:dyDescent="0.2">
      <c r="A188" s="24" t="str">
        <f t="shared" si="15"/>
        <v>B28 0</v>
      </c>
      <c r="B188" s="1" t="s">
        <v>12451</v>
      </c>
      <c r="C188" s="1" t="s">
        <v>12678</v>
      </c>
      <c r="D188" s="1" t="s">
        <v>12632</v>
      </c>
      <c r="E188" s="2">
        <v>42</v>
      </c>
      <c r="F188" s="3">
        <v>1361320.7200000002</v>
      </c>
      <c r="G188" s="3">
        <v>154977.81</v>
      </c>
      <c r="H188" s="4">
        <v>112409.94</v>
      </c>
      <c r="I188" s="25"/>
      <c r="J188" s="26" t="str">
        <f t="shared" si="16"/>
        <v>No</v>
      </c>
      <c r="K188" s="26" t="str">
        <f t="shared" si="17"/>
        <v>GB</v>
      </c>
      <c r="L188" s="26" t="str">
        <f t="shared" si="18"/>
        <v>Invalid</v>
      </c>
      <c r="M188" s="26" t="str">
        <f>IF(OR(ISBLANK(B188),ISBLANK(C188),ISBLANK(D188)),"Missing",IFERROR(VLOOKUP(A188,'RM Postcodes'!$A:$B,2,0),"Invalid"))</f>
        <v>live</v>
      </c>
      <c r="N188" s="26" t="str">
        <f t="shared" si="19"/>
        <v>OK</v>
      </c>
      <c r="O188" s="26" t="str">
        <f t="shared" si="14"/>
        <v>OK</v>
      </c>
    </row>
    <row r="189" spans="1:15" x14ac:dyDescent="0.2">
      <c r="A189" s="24" t="str">
        <f t="shared" si="15"/>
        <v>B28 8</v>
      </c>
      <c r="B189" s="1" t="s">
        <v>12451</v>
      </c>
      <c r="C189" s="1" t="s">
        <v>12678</v>
      </c>
      <c r="D189" s="1" t="s">
        <v>12626</v>
      </c>
      <c r="E189" s="2">
        <v>44</v>
      </c>
      <c r="F189" s="3">
        <v>1353584.96</v>
      </c>
      <c r="G189" s="3">
        <v>143970.39000000001</v>
      </c>
      <c r="H189" s="4">
        <v>61899.519999999997</v>
      </c>
      <c r="I189" s="25"/>
      <c r="J189" s="26" t="str">
        <f t="shared" si="16"/>
        <v>No</v>
      </c>
      <c r="K189" s="26" t="str">
        <f t="shared" si="17"/>
        <v>GB</v>
      </c>
      <c r="L189" s="26" t="str">
        <f t="shared" si="18"/>
        <v>Invalid</v>
      </c>
      <c r="M189" s="26" t="str">
        <f>IF(OR(ISBLANK(B189),ISBLANK(C189),ISBLANK(D189)),"Missing",IFERROR(VLOOKUP(A189,'RM Postcodes'!$A:$B,2,0),"Invalid"))</f>
        <v>live</v>
      </c>
      <c r="N189" s="26" t="str">
        <f t="shared" si="19"/>
        <v>OK</v>
      </c>
      <c r="O189" s="26" t="str">
        <f t="shared" si="14"/>
        <v>OK</v>
      </c>
    </row>
    <row r="190" spans="1:15" x14ac:dyDescent="0.2">
      <c r="A190" s="24" t="str">
        <f t="shared" si="15"/>
        <v>B28 9</v>
      </c>
      <c r="B190" s="1" t="s">
        <v>12451</v>
      </c>
      <c r="C190" s="1" t="s">
        <v>12678</v>
      </c>
      <c r="D190" s="1" t="s">
        <v>12627</v>
      </c>
      <c r="E190" s="2">
        <v>37</v>
      </c>
      <c r="F190" s="3">
        <v>1992090.2000000004</v>
      </c>
      <c r="G190" s="3">
        <v>680833.29</v>
      </c>
      <c r="H190" s="4">
        <v>468497.56</v>
      </c>
      <c r="I190" s="25"/>
      <c r="J190" s="26" t="str">
        <f t="shared" si="16"/>
        <v>No</v>
      </c>
      <c r="K190" s="26" t="str">
        <f t="shared" si="17"/>
        <v>GB</v>
      </c>
      <c r="L190" s="26" t="str">
        <f t="shared" si="18"/>
        <v>Invalid</v>
      </c>
      <c r="M190" s="26" t="str">
        <f>IF(OR(ISBLANK(B190),ISBLANK(C190),ISBLANK(D190)),"Missing",IFERROR(VLOOKUP(A190,'RM Postcodes'!$A:$B,2,0),"Invalid"))</f>
        <v>live</v>
      </c>
      <c r="N190" s="26" t="str">
        <f t="shared" si="19"/>
        <v>OK</v>
      </c>
      <c r="O190" s="26" t="str">
        <f t="shared" si="14"/>
        <v>OK</v>
      </c>
    </row>
    <row r="191" spans="1:15" x14ac:dyDescent="0.2">
      <c r="A191" s="24" t="str">
        <f t="shared" si="15"/>
        <v>B29 4</v>
      </c>
      <c r="B191" s="1" t="s">
        <v>12451</v>
      </c>
      <c r="C191" s="1" t="s">
        <v>12679</v>
      </c>
      <c r="D191" s="1" t="s">
        <v>12630</v>
      </c>
      <c r="E191" s="2">
        <v>9</v>
      </c>
      <c r="F191" s="3">
        <v>368434.88999999996</v>
      </c>
      <c r="G191" s="3">
        <v>49726.5</v>
      </c>
      <c r="H191" s="4">
        <v>47488.46</v>
      </c>
      <c r="I191" s="25"/>
      <c r="J191" s="26" t="str">
        <f t="shared" si="16"/>
        <v>No</v>
      </c>
      <c r="K191" s="26" t="str">
        <f t="shared" si="17"/>
        <v>GB</v>
      </c>
      <c r="L191" s="26" t="str">
        <f t="shared" si="18"/>
        <v>Invalid</v>
      </c>
      <c r="M191" s="26" t="str">
        <f>IF(OR(ISBLANK(B191),ISBLANK(C191),ISBLANK(D191)),"Missing",IFERROR(VLOOKUP(A191,'RM Postcodes'!$A:$B,2,0),"Invalid"))</f>
        <v>live</v>
      </c>
      <c r="N191" s="26" t="str">
        <f t="shared" si="19"/>
        <v>Redact</v>
      </c>
      <c r="O191" s="26" t="str">
        <f t="shared" si="14"/>
        <v>OK</v>
      </c>
    </row>
    <row r="192" spans="1:15" x14ac:dyDescent="0.2">
      <c r="A192" s="24" t="str">
        <f t="shared" si="15"/>
        <v>B29 5</v>
      </c>
      <c r="B192" s="1" t="s">
        <v>12451</v>
      </c>
      <c r="C192" s="1" t="s">
        <v>12679</v>
      </c>
      <c r="D192" s="1" t="s">
        <v>12625</v>
      </c>
      <c r="E192" s="2">
        <v>16</v>
      </c>
      <c r="F192" s="3">
        <v>463747.59999999992</v>
      </c>
      <c r="G192" s="3">
        <v>162151.69999999998</v>
      </c>
      <c r="H192" s="4">
        <v>49961.69</v>
      </c>
      <c r="I192" s="25"/>
      <c r="J192" s="26" t="str">
        <f t="shared" si="16"/>
        <v>No</v>
      </c>
      <c r="K192" s="26" t="str">
        <f t="shared" si="17"/>
        <v>GB</v>
      </c>
      <c r="L192" s="26" t="str">
        <f t="shared" si="18"/>
        <v>Invalid</v>
      </c>
      <c r="M192" s="26" t="str">
        <f>IF(OR(ISBLANK(B192),ISBLANK(C192),ISBLANK(D192)),"Missing",IFERROR(VLOOKUP(A192,'RM Postcodes'!$A:$B,2,0),"Invalid"))</f>
        <v>live</v>
      </c>
      <c r="N192" s="26" t="str">
        <f t="shared" si="19"/>
        <v>OK</v>
      </c>
      <c r="O192" s="26" t="str">
        <f t="shared" si="14"/>
        <v>OK</v>
      </c>
    </row>
    <row r="193" spans="1:15" x14ac:dyDescent="0.2">
      <c r="A193" s="24" t="str">
        <f t="shared" si="15"/>
        <v>B29 6</v>
      </c>
      <c r="B193" s="1" t="s">
        <v>12451</v>
      </c>
      <c r="C193" s="1" t="s">
        <v>12679</v>
      </c>
      <c r="D193" s="1" t="s">
        <v>12622</v>
      </c>
      <c r="E193" s="2">
        <v>35</v>
      </c>
      <c r="F193" s="3">
        <v>1438476.74</v>
      </c>
      <c r="G193" s="3">
        <v>238500</v>
      </c>
      <c r="H193" s="4">
        <v>140701.78</v>
      </c>
      <c r="I193" s="25"/>
      <c r="J193" s="26" t="str">
        <f t="shared" si="16"/>
        <v>No</v>
      </c>
      <c r="K193" s="26" t="str">
        <f t="shared" si="17"/>
        <v>GB</v>
      </c>
      <c r="L193" s="26" t="str">
        <f t="shared" si="18"/>
        <v>Invalid</v>
      </c>
      <c r="M193" s="26" t="str">
        <f>IF(OR(ISBLANK(B193),ISBLANK(C193),ISBLANK(D193)),"Missing",IFERROR(VLOOKUP(A193,'RM Postcodes'!$A:$B,2,0),"Invalid"))</f>
        <v>live</v>
      </c>
      <c r="N193" s="26" t="str">
        <f t="shared" si="19"/>
        <v>OK</v>
      </c>
      <c r="O193" s="26" t="str">
        <f t="shared" si="14"/>
        <v>OK</v>
      </c>
    </row>
    <row r="194" spans="1:15" x14ac:dyDescent="0.2">
      <c r="A194" s="24" t="str">
        <f t="shared" si="15"/>
        <v>B29 7</v>
      </c>
      <c r="B194" s="1" t="s">
        <v>12451</v>
      </c>
      <c r="C194" s="1" t="s">
        <v>12679</v>
      </c>
      <c r="D194" s="1" t="s">
        <v>12623</v>
      </c>
      <c r="E194" s="2">
        <v>27</v>
      </c>
      <c r="F194" s="3">
        <v>1671413.1300000004</v>
      </c>
      <c r="G194" s="3">
        <v>977106.34</v>
      </c>
      <c r="H194" s="4">
        <v>50730.57</v>
      </c>
      <c r="I194" s="25"/>
      <c r="J194" s="26" t="str">
        <f t="shared" si="16"/>
        <v>No</v>
      </c>
      <c r="K194" s="26" t="str">
        <f t="shared" si="17"/>
        <v>GB</v>
      </c>
      <c r="L194" s="26" t="str">
        <f t="shared" si="18"/>
        <v>Invalid</v>
      </c>
      <c r="M194" s="26" t="str">
        <f>IF(OR(ISBLANK(B194),ISBLANK(C194),ISBLANK(D194)),"Missing",IFERROR(VLOOKUP(A194,'RM Postcodes'!$A:$B,2,0),"Invalid"))</f>
        <v>live</v>
      </c>
      <c r="N194" s="26" t="str">
        <f t="shared" si="19"/>
        <v>OK</v>
      </c>
      <c r="O194" s="26" t="str">
        <f t="shared" si="14"/>
        <v>Redact</v>
      </c>
    </row>
    <row r="195" spans="1:15" x14ac:dyDescent="0.2">
      <c r="A195" s="24" t="str">
        <f t="shared" si="15"/>
        <v>B3 1</v>
      </c>
      <c r="B195" s="1" t="s">
        <v>12451</v>
      </c>
      <c r="C195" s="1" t="s">
        <v>12665</v>
      </c>
      <c r="D195" s="1" t="s">
        <v>12621</v>
      </c>
      <c r="E195" s="2">
        <v>71</v>
      </c>
      <c r="F195" s="3">
        <v>5869428.3700000029</v>
      </c>
      <c r="G195" s="3">
        <v>2020334.95</v>
      </c>
      <c r="H195" s="4">
        <v>429284.65</v>
      </c>
      <c r="I195" s="25"/>
      <c r="J195" s="26" t="str">
        <f t="shared" si="16"/>
        <v>No</v>
      </c>
      <c r="K195" s="26" t="str">
        <f t="shared" si="17"/>
        <v>GB</v>
      </c>
      <c r="L195" s="26" t="str">
        <f t="shared" si="18"/>
        <v>Invalid</v>
      </c>
      <c r="M195" s="26" t="str">
        <f>IF(OR(ISBLANK(B195),ISBLANK(C195),ISBLANK(D195)),"Missing",IFERROR(VLOOKUP(A195,'RM Postcodes'!$A:$B,2,0),"Invalid"))</f>
        <v>live</v>
      </c>
      <c r="N195" s="26" t="str">
        <f t="shared" si="19"/>
        <v>OK</v>
      </c>
      <c r="O195" s="26" t="str">
        <f t="shared" si="14"/>
        <v>OK</v>
      </c>
    </row>
    <row r="196" spans="1:15" x14ac:dyDescent="0.2">
      <c r="A196" s="24" t="str">
        <f t="shared" si="15"/>
        <v>B3 2</v>
      </c>
      <c r="B196" s="1" t="s">
        <v>12451</v>
      </c>
      <c r="C196" s="1" t="s">
        <v>12665</v>
      </c>
      <c r="D196" s="1" t="s">
        <v>12640</v>
      </c>
      <c r="E196" s="2">
        <v>45</v>
      </c>
      <c r="F196" s="3">
        <v>2855668.34</v>
      </c>
      <c r="G196" s="3">
        <v>729684.09</v>
      </c>
      <c r="H196" s="4">
        <v>280067.15000000002</v>
      </c>
      <c r="I196" s="25"/>
      <c r="J196" s="26" t="str">
        <f t="shared" si="16"/>
        <v>No</v>
      </c>
      <c r="K196" s="26" t="str">
        <f t="shared" si="17"/>
        <v>GB</v>
      </c>
      <c r="L196" s="26" t="str">
        <f t="shared" si="18"/>
        <v>Invalid</v>
      </c>
      <c r="M196" s="26" t="str">
        <f>IF(OR(ISBLANK(B196),ISBLANK(C196),ISBLANK(D196)),"Missing",IFERROR(VLOOKUP(A196,'RM Postcodes'!$A:$B,2,0),"Invalid"))</f>
        <v>live</v>
      </c>
      <c r="N196" s="26" t="str">
        <f t="shared" si="19"/>
        <v>OK</v>
      </c>
      <c r="O196" s="26" t="str">
        <f t="shared" si="14"/>
        <v>OK</v>
      </c>
    </row>
    <row r="197" spans="1:15" x14ac:dyDescent="0.2">
      <c r="A197" s="24" t="str">
        <f t="shared" si="15"/>
        <v>B3 3</v>
      </c>
      <c r="B197" s="1" t="s">
        <v>12451</v>
      </c>
      <c r="C197" s="1" t="s">
        <v>12665</v>
      </c>
      <c r="D197" s="1" t="s">
        <v>12629</v>
      </c>
      <c r="E197" s="2">
        <v>24</v>
      </c>
      <c r="F197" s="3">
        <v>1065760.9799999997</v>
      </c>
      <c r="G197" s="3">
        <v>204166.63</v>
      </c>
      <c r="H197" s="4">
        <v>176250</v>
      </c>
      <c r="I197" s="25"/>
      <c r="J197" s="26" t="str">
        <f t="shared" si="16"/>
        <v>No</v>
      </c>
      <c r="K197" s="26" t="str">
        <f t="shared" si="17"/>
        <v>GB</v>
      </c>
      <c r="L197" s="26" t="str">
        <f t="shared" si="18"/>
        <v>Invalid</v>
      </c>
      <c r="M197" s="26" t="str">
        <f>IF(OR(ISBLANK(B197),ISBLANK(C197),ISBLANK(D197)),"Missing",IFERROR(VLOOKUP(A197,'RM Postcodes'!$A:$B,2,0),"Invalid"))</f>
        <v>live</v>
      </c>
      <c r="N197" s="26" t="str">
        <f t="shared" si="19"/>
        <v>OK</v>
      </c>
      <c r="O197" s="26" t="str">
        <f t="shared" ref="O197:O260" si="20">IF(COUNT(E197)=0,"Missing",IF(E197&lt;=2,"Redact",IF(COUNTIF(F197:H197,"&gt;0")&lt;&gt;3,"Error",IF((G197+H197)/F197&lt;60%,"OK","Redact"))))</f>
        <v>OK</v>
      </c>
    </row>
    <row r="198" spans="1:15" x14ac:dyDescent="0.2">
      <c r="A198" s="24" t="str">
        <f t="shared" ref="A198:A261" si="21">TRIM(B198)&amp;TRIM(C198)&amp;" "&amp;TRIM(D198)</f>
        <v>B30 1</v>
      </c>
      <c r="B198" s="1" t="s">
        <v>12451</v>
      </c>
      <c r="C198" s="1" t="s">
        <v>12642</v>
      </c>
      <c r="D198" s="1" t="s">
        <v>12621</v>
      </c>
      <c r="E198" s="2">
        <v>18</v>
      </c>
      <c r="F198" s="3">
        <v>602863.8899999999</v>
      </c>
      <c r="G198" s="3">
        <v>280551.28999999998</v>
      </c>
      <c r="H198" s="4">
        <v>50179.08</v>
      </c>
      <c r="I198" s="25"/>
      <c r="J198" s="26" t="str">
        <f t="shared" ref="J198:J261" si="22">IF(AND(K198="NI",L198="OK",M198="LIVE",N198="OK",O198="OK"),"yes NI",IF(AND(K198="GB",L198="OK",M198="LIVE",N198="OK",O198="OK"),"Yes","No"))</f>
        <v>No</v>
      </c>
      <c r="K198" s="26" t="str">
        <f t="shared" ref="K198:K261" si="23">IF(ISBLANK(B198),"Missing",IF(AND(OR(LEN(B198)=2,LEN(B198)=1),AND(ISERROR(VALUE(LEFT(B198,1))),ISERROR(VALUE(RIGHT(B198,1))))),IF(OR(B198="GY",B198="IM",B198="JE"),"not GB",IF(B198="BT","NI","GB")),"Invalid"))</f>
        <v>GB</v>
      </c>
      <c r="L198" s="26" t="str">
        <f t="shared" si="18"/>
        <v>Invalid</v>
      </c>
      <c r="M198" s="26" t="str">
        <f>IF(OR(ISBLANK(B198),ISBLANK(C198),ISBLANK(D198)),"Missing",IFERROR(VLOOKUP(A198,'RM Postcodes'!$A:$B,2,0),"Invalid"))</f>
        <v>live</v>
      </c>
      <c r="N198" s="26" t="str">
        <f t="shared" si="19"/>
        <v>OK</v>
      </c>
      <c r="O198" s="26" t="str">
        <f t="shared" si="20"/>
        <v>OK</v>
      </c>
    </row>
    <row r="199" spans="1:15" x14ac:dyDescent="0.2">
      <c r="A199" s="24" t="str">
        <f t="shared" si="21"/>
        <v>B30 2</v>
      </c>
      <c r="B199" s="1" t="s">
        <v>12451</v>
      </c>
      <c r="C199" s="1" t="s">
        <v>12642</v>
      </c>
      <c r="D199" s="1" t="s">
        <v>12640</v>
      </c>
      <c r="E199" s="2">
        <v>34</v>
      </c>
      <c r="F199" s="3">
        <v>839963.51999999979</v>
      </c>
      <c r="G199" s="3">
        <v>50789.62</v>
      </c>
      <c r="H199" s="4">
        <v>50185.95</v>
      </c>
      <c r="I199" s="25"/>
      <c r="J199" s="26" t="str">
        <f t="shared" si="22"/>
        <v>No</v>
      </c>
      <c r="K199" s="26" t="str">
        <f t="shared" si="23"/>
        <v>GB</v>
      </c>
      <c r="L199" s="26" t="str">
        <f t="shared" ref="L199:L262" si="24">IF(ISBLANK(D199),"Missing",IF(AND(LEN(D199)=1,ISNUMBER(VALUE(D199))),"OK","Invalid"))</f>
        <v>Invalid</v>
      </c>
      <c r="M199" s="26" t="str">
        <f>IF(OR(ISBLANK(B199),ISBLANK(C199),ISBLANK(D199)),"Missing",IFERROR(VLOOKUP(A199,'RM Postcodes'!$A:$B,2,0),"Invalid"))</f>
        <v>live</v>
      </c>
      <c r="N199" s="26" t="str">
        <f t="shared" ref="N199:N262" si="25">IF(ISBLANK(E199),"Missing",IF(E199&lt;10,"Redact","OK"))</f>
        <v>OK</v>
      </c>
      <c r="O199" s="26" t="str">
        <f t="shared" si="20"/>
        <v>OK</v>
      </c>
    </row>
    <row r="200" spans="1:15" x14ac:dyDescent="0.2">
      <c r="A200" s="24" t="str">
        <f t="shared" si="21"/>
        <v>B30 3</v>
      </c>
      <c r="B200" s="1" t="s">
        <v>12451</v>
      </c>
      <c r="C200" s="1" t="s">
        <v>12642</v>
      </c>
      <c r="D200" s="1" t="s">
        <v>12629</v>
      </c>
      <c r="E200" s="2">
        <v>31</v>
      </c>
      <c r="F200" s="3">
        <v>1199443.2899999998</v>
      </c>
      <c r="G200" s="3">
        <v>323753.61</v>
      </c>
      <c r="H200" s="4">
        <v>194444.48</v>
      </c>
      <c r="I200" s="25"/>
      <c r="J200" s="26" t="str">
        <f t="shared" si="22"/>
        <v>No</v>
      </c>
      <c r="K200" s="26" t="str">
        <f t="shared" si="23"/>
        <v>GB</v>
      </c>
      <c r="L200" s="26" t="str">
        <f t="shared" si="24"/>
        <v>Invalid</v>
      </c>
      <c r="M200" s="26" t="str">
        <f>IF(OR(ISBLANK(B200),ISBLANK(C200),ISBLANK(D200)),"Missing",IFERROR(VLOOKUP(A200,'RM Postcodes'!$A:$B,2,0),"Invalid"))</f>
        <v>live</v>
      </c>
      <c r="N200" s="26" t="str">
        <f t="shared" si="25"/>
        <v>OK</v>
      </c>
      <c r="O200" s="26" t="str">
        <f t="shared" si="20"/>
        <v>OK</v>
      </c>
    </row>
    <row r="201" spans="1:15" x14ac:dyDescent="0.2">
      <c r="A201" s="24" t="str">
        <f t="shared" si="21"/>
        <v>B31 1</v>
      </c>
      <c r="B201" s="1" t="s">
        <v>12451</v>
      </c>
      <c r="C201" s="1" t="s">
        <v>12643</v>
      </c>
      <c r="D201" s="1" t="s">
        <v>12621</v>
      </c>
      <c r="E201" s="2">
        <v>27</v>
      </c>
      <c r="F201" s="3">
        <v>602288.52</v>
      </c>
      <c r="G201" s="3">
        <v>50001.19</v>
      </c>
      <c r="H201" s="4">
        <v>49741.56</v>
      </c>
      <c r="I201" s="25"/>
      <c r="J201" s="26" t="str">
        <f t="shared" si="22"/>
        <v>No</v>
      </c>
      <c r="K201" s="26" t="str">
        <f t="shared" si="23"/>
        <v>GB</v>
      </c>
      <c r="L201" s="26" t="str">
        <f t="shared" si="24"/>
        <v>Invalid</v>
      </c>
      <c r="M201" s="26" t="str">
        <f>IF(OR(ISBLANK(B201),ISBLANK(C201),ISBLANK(D201)),"Missing",IFERROR(VLOOKUP(A201,'RM Postcodes'!$A:$B,2,0),"Invalid"))</f>
        <v>live</v>
      </c>
      <c r="N201" s="26" t="str">
        <f t="shared" si="25"/>
        <v>OK</v>
      </c>
      <c r="O201" s="26" t="str">
        <f t="shared" si="20"/>
        <v>OK</v>
      </c>
    </row>
    <row r="202" spans="1:15" x14ac:dyDescent="0.2">
      <c r="A202" s="24" t="str">
        <f t="shared" si="21"/>
        <v>B31 2</v>
      </c>
      <c r="B202" s="1" t="s">
        <v>12451</v>
      </c>
      <c r="C202" s="1" t="s">
        <v>12643</v>
      </c>
      <c r="D202" s="1" t="s">
        <v>12640</v>
      </c>
      <c r="E202" s="2">
        <v>52</v>
      </c>
      <c r="F202" s="3">
        <v>1519987.7900000003</v>
      </c>
      <c r="G202" s="3">
        <v>63654.89</v>
      </c>
      <c r="H202" s="4">
        <v>61588.15</v>
      </c>
      <c r="I202" s="25"/>
      <c r="J202" s="26" t="str">
        <f t="shared" si="22"/>
        <v>No</v>
      </c>
      <c r="K202" s="26" t="str">
        <f t="shared" si="23"/>
        <v>GB</v>
      </c>
      <c r="L202" s="26" t="str">
        <f t="shared" si="24"/>
        <v>Invalid</v>
      </c>
      <c r="M202" s="26" t="str">
        <f>IF(OR(ISBLANK(B202),ISBLANK(C202),ISBLANK(D202)),"Missing",IFERROR(VLOOKUP(A202,'RM Postcodes'!$A:$B,2,0),"Invalid"))</f>
        <v>live</v>
      </c>
      <c r="N202" s="26" t="str">
        <f t="shared" si="25"/>
        <v>OK</v>
      </c>
      <c r="O202" s="26" t="str">
        <f t="shared" si="20"/>
        <v>OK</v>
      </c>
    </row>
    <row r="203" spans="1:15" x14ac:dyDescent="0.2">
      <c r="A203" s="24" t="str">
        <f t="shared" si="21"/>
        <v>B31 3</v>
      </c>
      <c r="B203" s="1" t="s">
        <v>12451</v>
      </c>
      <c r="C203" s="1" t="s">
        <v>12643</v>
      </c>
      <c r="D203" s="1" t="s">
        <v>12629</v>
      </c>
      <c r="E203" s="2">
        <v>23</v>
      </c>
      <c r="F203" s="3">
        <v>878114.01000000013</v>
      </c>
      <c r="G203" s="3">
        <v>426547.96000000008</v>
      </c>
      <c r="H203" s="4">
        <v>179358.59</v>
      </c>
      <c r="I203" s="25"/>
      <c r="J203" s="26" t="str">
        <f t="shared" si="22"/>
        <v>No</v>
      </c>
      <c r="K203" s="26" t="str">
        <f t="shared" si="23"/>
        <v>GB</v>
      </c>
      <c r="L203" s="26" t="str">
        <f t="shared" si="24"/>
        <v>Invalid</v>
      </c>
      <c r="M203" s="26" t="str">
        <f>IF(OR(ISBLANK(B203),ISBLANK(C203),ISBLANK(D203)),"Missing",IFERROR(VLOOKUP(A203,'RM Postcodes'!$A:$B,2,0),"Invalid"))</f>
        <v>live</v>
      </c>
      <c r="N203" s="26" t="str">
        <f t="shared" si="25"/>
        <v>OK</v>
      </c>
      <c r="O203" s="26" t="str">
        <f t="shared" si="20"/>
        <v>Redact</v>
      </c>
    </row>
    <row r="204" spans="1:15" x14ac:dyDescent="0.2">
      <c r="A204" s="24" t="str">
        <f t="shared" si="21"/>
        <v>B31 4</v>
      </c>
      <c r="B204" s="1" t="s">
        <v>12451</v>
      </c>
      <c r="C204" s="1" t="s">
        <v>12643</v>
      </c>
      <c r="D204" s="1" t="s">
        <v>12630</v>
      </c>
      <c r="E204" s="2">
        <v>14</v>
      </c>
      <c r="F204" s="3">
        <v>2952483.4000000004</v>
      </c>
      <c r="G204" s="3">
        <v>2667614.1</v>
      </c>
      <c r="H204" s="4">
        <v>48390.34</v>
      </c>
      <c r="I204" s="25"/>
      <c r="J204" s="26" t="str">
        <f t="shared" si="22"/>
        <v>No</v>
      </c>
      <c r="K204" s="26" t="str">
        <f t="shared" si="23"/>
        <v>GB</v>
      </c>
      <c r="L204" s="26" t="str">
        <f t="shared" si="24"/>
        <v>Invalid</v>
      </c>
      <c r="M204" s="26" t="str">
        <f>IF(OR(ISBLANK(B204),ISBLANK(C204),ISBLANK(D204)),"Missing",IFERROR(VLOOKUP(A204,'RM Postcodes'!$A:$B,2,0),"Invalid"))</f>
        <v>live</v>
      </c>
      <c r="N204" s="26" t="str">
        <f t="shared" si="25"/>
        <v>OK</v>
      </c>
      <c r="O204" s="26" t="str">
        <f t="shared" si="20"/>
        <v>Redact</v>
      </c>
    </row>
    <row r="205" spans="1:15" x14ac:dyDescent="0.2">
      <c r="A205" s="24" t="str">
        <f t="shared" si="21"/>
        <v>B31 5</v>
      </c>
      <c r="B205" s="1" t="s">
        <v>12451</v>
      </c>
      <c r="C205" s="1" t="s">
        <v>12643</v>
      </c>
      <c r="D205" s="1" t="s">
        <v>12625</v>
      </c>
      <c r="E205" s="2">
        <v>19</v>
      </c>
      <c r="F205" s="3">
        <v>285335.23</v>
      </c>
      <c r="G205" s="3">
        <v>36629.35</v>
      </c>
      <c r="H205" s="4">
        <v>32396.07</v>
      </c>
      <c r="I205" s="25"/>
      <c r="J205" s="26" t="str">
        <f t="shared" si="22"/>
        <v>No</v>
      </c>
      <c r="K205" s="26" t="str">
        <f t="shared" si="23"/>
        <v>GB</v>
      </c>
      <c r="L205" s="26" t="str">
        <f t="shared" si="24"/>
        <v>Invalid</v>
      </c>
      <c r="M205" s="26" t="str">
        <f>IF(OR(ISBLANK(B205),ISBLANK(C205),ISBLANK(D205)),"Missing",IFERROR(VLOOKUP(A205,'RM Postcodes'!$A:$B,2,0),"Invalid"))</f>
        <v>live</v>
      </c>
      <c r="N205" s="26" t="str">
        <f t="shared" si="25"/>
        <v>OK</v>
      </c>
      <c r="O205" s="26" t="str">
        <f t="shared" si="20"/>
        <v>OK</v>
      </c>
    </row>
    <row r="206" spans="1:15" x14ac:dyDescent="0.2">
      <c r="A206" s="24" t="str">
        <f t="shared" si="21"/>
        <v>B32 1</v>
      </c>
      <c r="B206" s="1" t="s">
        <v>12451</v>
      </c>
      <c r="C206" s="1" t="s">
        <v>12644</v>
      </c>
      <c r="D206" s="1" t="s">
        <v>12621</v>
      </c>
      <c r="E206" s="2">
        <v>26</v>
      </c>
      <c r="F206" s="3">
        <v>515885.91000000003</v>
      </c>
      <c r="G206" s="3">
        <v>48581.61</v>
      </c>
      <c r="H206" s="4">
        <v>47938.06</v>
      </c>
      <c r="I206" s="25"/>
      <c r="J206" s="26" t="str">
        <f t="shared" si="22"/>
        <v>No</v>
      </c>
      <c r="K206" s="26" t="str">
        <f t="shared" si="23"/>
        <v>GB</v>
      </c>
      <c r="L206" s="26" t="str">
        <f t="shared" si="24"/>
        <v>Invalid</v>
      </c>
      <c r="M206" s="26" t="str">
        <f>IF(OR(ISBLANK(B206),ISBLANK(C206),ISBLANK(D206)),"Missing",IFERROR(VLOOKUP(A206,'RM Postcodes'!$A:$B,2,0),"Invalid"))</f>
        <v>live</v>
      </c>
      <c r="N206" s="26" t="str">
        <f t="shared" si="25"/>
        <v>OK</v>
      </c>
      <c r="O206" s="26" t="str">
        <f t="shared" si="20"/>
        <v>OK</v>
      </c>
    </row>
    <row r="207" spans="1:15" x14ac:dyDescent="0.2">
      <c r="A207" s="24" t="str">
        <f t="shared" si="21"/>
        <v>B32 2</v>
      </c>
      <c r="B207" s="1" t="s">
        <v>12451</v>
      </c>
      <c r="C207" s="1" t="s">
        <v>12644</v>
      </c>
      <c r="D207" s="1" t="s">
        <v>12640</v>
      </c>
      <c r="E207" s="2">
        <v>33</v>
      </c>
      <c r="F207" s="3">
        <v>685921.5500000004</v>
      </c>
      <c r="G207" s="3">
        <v>64815.520000000004</v>
      </c>
      <c r="H207" s="4">
        <v>49923.81</v>
      </c>
      <c r="I207" s="25"/>
      <c r="J207" s="26" t="str">
        <f t="shared" si="22"/>
        <v>No</v>
      </c>
      <c r="K207" s="26" t="str">
        <f t="shared" si="23"/>
        <v>GB</v>
      </c>
      <c r="L207" s="26" t="str">
        <f t="shared" si="24"/>
        <v>Invalid</v>
      </c>
      <c r="M207" s="26" t="str">
        <f>IF(OR(ISBLANK(B207),ISBLANK(C207),ISBLANK(D207)),"Missing",IFERROR(VLOOKUP(A207,'RM Postcodes'!$A:$B,2,0),"Invalid"))</f>
        <v>live</v>
      </c>
      <c r="N207" s="26" t="str">
        <f t="shared" si="25"/>
        <v>OK</v>
      </c>
      <c r="O207" s="26" t="str">
        <f t="shared" si="20"/>
        <v>OK</v>
      </c>
    </row>
    <row r="208" spans="1:15" x14ac:dyDescent="0.2">
      <c r="A208" s="24" t="str">
        <f t="shared" si="21"/>
        <v>B32 3</v>
      </c>
      <c r="B208" s="1" t="s">
        <v>12451</v>
      </c>
      <c r="C208" s="1" t="s">
        <v>12644</v>
      </c>
      <c r="D208" s="1" t="s">
        <v>12629</v>
      </c>
      <c r="E208" s="2">
        <v>25</v>
      </c>
      <c r="F208" s="3">
        <v>660751.26</v>
      </c>
      <c r="G208" s="3">
        <v>88123.91</v>
      </c>
      <c r="H208" s="4">
        <v>54397.94</v>
      </c>
      <c r="I208" s="25"/>
      <c r="J208" s="26" t="str">
        <f t="shared" si="22"/>
        <v>No</v>
      </c>
      <c r="K208" s="26" t="str">
        <f t="shared" si="23"/>
        <v>GB</v>
      </c>
      <c r="L208" s="26" t="str">
        <f t="shared" si="24"/>
        <v>Invalid</v>
      </c>
      <c r="M208" s="26" t="str">
        <f>IF(OR(ISBLANK(B208),ISBLANK(C208),ISBLANK(D208)),"Missing",IFERROR(VLOOKUP(A208,'RM Postcodes'!$A:$B,2,0),"Invalid"))</f>
        <v>live</v>
      </c>
      <c r="N208" s="26" t="str">
        <f t="shared" si="25"/>
        <v>OK</v>
      </c>
      <c r="O208" s="26" t="str">
        <f t="shared" si="20"/>
        <v>OK</v>
      </c>
    </row>
    <row r="209" spans="1:15" x14ac:dyDescent="0.2">
      <c r="A209" s="24" t="str">
        <f t="shared" si="21"/>
        <v>B32 4</v>
      </c>
      <c r="B209" s="1" t="s">
        <v>12451</v>
      </c>
      <c r="C209" s="1" t="s">
        <v>12644</v>
      </c>
      <c r="D209" s="1" t="s">
        <v>12630</v>
      </c>
      <c r="E209" s="2">
        <v>14</v>
      </c>
      <c r="F209" s="3">
        <v>292371.85999999993</v>
      </c>
      <c r="G209" s="3">
        <v>66946.11</v>
      </c>
      <c r="H209" s="4">
        <v>46851.67</v>
      </c>
      <c r="I209" s="25"/>
      <c r="J209" s="26" t="str">
        <f t="shared" si="22"/>
        <v>No</v>
      </c>
      <c r="K209" s="26" t="str">
        <f t="shared" si="23"/>
        <v>GB</v>
      </c>
      <c r="L209" s="26" t="str">
        <f t="shared" si="24"/>
        <v>Invalid</v>
      </c>
      <c r="M209" s="26" t="str">
        <f>IF(OR(ISBLANK(B209),ISBLANK(C209),ISBLANK(D209)),"Missing",IFERROR(VLOOKUP(A209,'RM Postcodes'!$A:$B,2,0),"Invalid"))</f>
        <v>live</v>
      </c>
      <c r="N209" s="26" t="str">
        <f t="shared" si="25"/>
        <v>OK</v>
      </c>
      <c r="O209" s="26" t="str">
        <f t="shared" si="20"/>
        <v>OK</v>
      </c>
    </row>
    <row r="210" spans="1:15" x14ac:dyDescent="0.2">
      <c r="A210" s="24" t="str">
        <f t="shared" si="21"/>
        <v>B33 0</v>
      </c>
      <c r="B210" s="1" t="s">
        <v>12451</v>
      </c>
      <c r="C210" s="1" t="s">
        <v>12645</v>
      </c>
      <c r="D210" s="1" t="s">
        <v>12632</v>
      </c>
      <c r="E210" s="2">
        <v>23</v>
      </c>
      <c r="F210" s="3">
        <v>1690111.0999999996</v>
      </c>
      <c r="G210" s="3">
        <v>525721.01</v>
      </c>
      <c r="H210" s="4">
        <v>250000</v>
      </c>
      <c r="I210" s="25"/>
      <c r="J210" s="26" t="str">
        <f t="shared" si="22"/>
        <v>No</v>
      </c>
      <c r="K210" s="26" t="str">
        <f t="shared" si="23"/>
        <v>GB</v>
      </c>
      <c r="L210" s="26" t="str">
        <f t="shared" si="24"/>
        <v>Invalid</v>
      </c>
      <c r="M210" s="26" t="str">
        <f>IF(OR(ISBLANK(B210),ISBLANK(C210),ISBLANK(D210)),"Missing",IFERROR(VLOOKUP(A210,'RM Postcodes'!$A:$B,2,0),"Invalid"))</f>
        <v>live</v>
      </c>
      <c r="N210" s="26" t="str">
        <f t="shared" si="25"/>
        <v>OK</v>
      </c>
      <c r="O210" s="26" t="str">
        <f t="shared" si="20"/>
        <v>OK</v>
      </c>
    </row>
    <row r="211" spans="1:15" x14ac:dyDescent="0.2">
      <c r="A211" s="24" t="str">
        <f t="shared" si="21"/>
        <v>B33 8</v>
      </c>
      <c r="B211" s="1" t="s">
        <v>12451</v>
      </c>
      <c r="C211" s="1" t="s">
        <v>12645</v>
      </c>
      <c r="D211" s="1" t="s">
        <v>12626</v>
      </c>
      <c r="E211" s="2">
        <v>25</v>
      </c>
      <c r="F211" s="3">
        <v>667335.26000000013</v>
      </c>
      <c r="G211" s="3">
        <v>85655.22</v>
      </c>
      <c r="H211" s="4">
        <v>67574.040000000008</v>
      </c>
      <c r="I211" s="25"/>
      <c r="J211" s="26" t="str">
        <f t="shared" si="22"/>
        <v>No</v>
      </c>
      <c r="K211" s="26" t="str">
        <f t="shared" si="23"/>
        <v>GB</v>
      </c>
      <c r="L211" s="26" t="str">
        <f t="shared" si="24"/>
        <v>Invalid</v>
      </c>
      <c r="M211" s="26" t="str">
        <f>IF(OR(ISBLANK(B211),ISBLANK(C211),ISBLANK(D211)),"Missing",IFERROR(VLOOKUP(A211,'RM Postcodes'!$A:$B,2,0),"Invalid"))</f>
        <v>live</v>
      </c>
      <c r="N211" s="26" t="str">
        <f t="shared" si="25"/>
        <v>OK</v>
      </c>
      <c r="O211" s="26" t="str">
        <f t="shared" si="20"/>
        <v>OK</v>
      </c>
    </row>
    <row r="212" spans="1:15" x14ac:dyDescent="0.2">
      <c r="A212" s="24" t="str">
        <f t="shared" si="21"/>
        <v>B33 9</v>
      </c>
      <c r="B212" s="1" t="s">
        <v>12451</v>
      </c>
      <c r="C212" s="1" t="s">
        <v>12645</v>
      </c>
      <c r="D212" s="1" t="s">
        <v>12627</v>
      </c>
      <c r="E212" s="2">
        <v>22</v>
      </c>
      <c r="F212" s="3">
        <v>641615.52999999991</v>
      </c>
      <c r="G212" s="3">
        <v>61233.8</v>
      </c>
      <c r="H212" s="4">
        <v>54828.6</v>
      </c>
      <c r="I212" s="25"/>
      <c r="J212" s="26" t="str">
        <f t="shared" si="22"/>
        <v>No</v>
      </c>
      <c r="K212" s="26" t="str">
        <f t="shared" si="23"/>
        <v>GB</v>
      </c>
      <c r="L212" s="26" t="str">
        <f t="shared" si="24"/>
        <v>Invalid</v>
      </c>
      <c r="M212" s="26" t="str">
        <f>IF(OR(ISBLANK(B212),ISBLANK(C212),ISBLANK(D212)),"Missing",IFERROR(VLOOKUP(A212,'RM Postcodes'!$A:$B,2,0),"Invalid"))</f>
        <v>live</v>
      </c>
      <c r="N212" s="26" t="str">
        <f t="shared" si="25"/>
        <v>OK</v>
      </c>
      <c r="O212" s="26" t="str">
        <f t="shared" si="20"/>
        <v>OK</v>
      </c>
    </row>
    <row r="213" spans="1:15" x14ac:dyDescent="0.2">
      <c r="A213" s="24" t="str">
        <f t="shared" si="21"/>
        <v>B34 6</v>
      </c>
      <c r="B213" s="1" t="s">
        <v>12451</v>
      </c>
      <c r="C213" s="1" t="s">
        <v>12646</v>
      </c>
      <c r="D213" s="1" t="s">
        <v>12622</v>
      </c>
      <c r="E213" s="2">
        <v>21</v>
      </c>
      <c r="F213" s="3">
        <v>372825.49999999988</v>
      </c>
      <c r="G213" s="3">
        <v>62300.79</v>
      </c>
      <c r="H213" s="4">
        <v>47938.25</v>
      </c>
      <c r="I213" s="25"/>
      <c r="J213" s="26" t="str">
        <f t="shared" si="22"/>
        <v>No</v>
      </c>
      <c r="K213" s="26" t="str">
        <f t="shared" si="23"/>
        <v>GB</v>
      </c>
      <c r="L213" s="26" t="str">
        <f t="shared" si="24"/>
        <v>Invalid</v>
      </c>
      <c r="M213" s="26" t="str">
        <f>IF(OR(ISBLANK(B213),ISBLANK(C213),ISBLANK(D213)),"Missing",IFERROR(VLOOKUP(A213,'RM Postcodes'!$A:$B,2,0),"Invalid"))</f>
        <v>live</v>
      </c>
      <c r="N213" s="26" t="str">
        <f t="shared" si="25"/>
        <v>OK</v>
      </c>
      <c r="O213" s="26" t="str">
        <f t="shared" si="20"/>
        <v>OK</v>
      </c>
    </row>
    <row r="214" spans="1:15" x14ac:dyDescent="0.2">
      <c r="A214" s="24" t="str">
        <f t="shared" si="21"/>
        <v>B34 7</v>
      </c>
      <c r="B214" s="1" t="s">
        <v>12451</v>
      </c>
      <c r="C214" s="1" t="s">
        <v>12646</v>
      </c>
      <c r="D214" s="1" t="s">
        <v>12623</v>
      </c>
      <c r="E214" s="2">
        <v>18</v>
      </c>
      <c r="F214" s="3">
        <v>538613.28</v>
      </c>
      <c r="G214" s="3">
        <v>220123.49</v>
      </c>
      <c r="H214" s="4">
        <v>47625.11</v>
      </c>
      <c r="I214" s="25"/>
      <c r="J214" s="26" t="str">
        <f t="shared" si="22"/>
        <v>No</v>
      </c>
      <c r="K214" s="26" t="str">
        <f t="shared" si="23"/>
        <v>GB</v>
      </c>
      <c r="L214" s="26" t="str">
        <f t="shared" si="24"/>
        <v>Invalid</v>
      </c>
      <c r="M214" s="26" t="str">
        <f>IF(OR(ISBLANK(B214),ISBLANK(C214),ISBLANK(D214)),"Missing",IFERROR(VLOOKUP(A214,'RM Postcodes'!$A:$B,2,0),"Invalid"))</f>
        <v>live</v>
      </c>
      <c r="N214" s="26" t="str">
        <f t="shared" si="25"/>
        <v>OK</v>
      </c>
      <c r="O214" s="26" t="str">
        <f t="shared" si="20"/>
        <v>OK</v>
      </c>
    </row>
    <row r="215" spans="1:15" x14ac:dyDescent="0.2">
      <c r="A215" s="24" t="str">
        <f t="shared" si="21"/>
        <v>B35 6</v>
      </c>
      <c r="B215" s="1" t="s">
        <v>12451</v>
      </c>
      <c r="C215" s="1" t="s">
        <v>12647</v>
      </c>
      <c r="D215" s="1" t="s">
        <v>12622</v>
      </c>
      <c r="E215" s="2">
        <v>8</v>
      </c>
      <c r="F215" s="3">
        <v>293870.38999999996</v>
      </c>
      <c r="G215" s="3">
        <v>91355.239999999991</v>
      </c>
      <c r="H215" s="4">
        <v>49284.800000000003</v>
      </c>
      <c r="I215" s="25"/>
      <c r="J215" s="26" t="str">
        <f t="shared" si="22"/>
        <v>No</v>
      </c>
      <c r="K215" s="26" t="str">
        <f t="shared" si="23"/>
        <v>GB</v>
      </c>
      <c r="L215" s="26" t="str">
        <f t="shared" si="24"/>
        <v>Invalid</v>
      </c>
      <c r="M215" s="26" t="str">
        <f>IF(OR(ISBLANK(B215),ISBLANK(C215),ISBLANK(D215)),"Missing",IFERROR(VLOOKUP(A215,'RM Postcodes'!$A:$B,2,0),"Invalid"))</f>
        <v>live</v>
      </c>
      <c r="N215" s="26" t="str">
        <f t="shared" si="25"/>
        <v>Redact</v>
      </c>
      <c r="O215" s="26" t="str">
        <f t="shared" si="20"/>
        <v>OK</v>
      </c>
    </row>
    <row r="216" spans="1:15" x14ac:dyDescent="0.2">
      <c r="A216" s="24" t="str">
        <f t="shared" si="21"/>
        <v>B35 7</v>
      </c>
      <c r="B216" s="1" t="s">
        <v>12451</v>
      </c>
      <c r="C216" s="1" t="s">
        <v>12647</v>
      </c>
      <c r="D216" s="1" t="s">
        <v>12623</v>
      </c>
      <c r="E216" s="2">
        <v>9</v>
      </c>
      <c r="F216" s="3">
        <v>370116.17000000004</v>
      </c>
      <c r="G216" s="3">
        <v>71532.12</v>
      </c>
      <c r="H216" s="4">
        <v>66907.850000000006</v>
      </c>
      <c r="I216" s="25"/>
      <c r="J216" s="26" t="str">
        <f t="shared" si="22"/>
        <v>No</v>
      </c>
      <c r="K216" s="26" t="str">
        <f t="shared" si="23"/>
        <v>GB</v>
      </c>
      <c r="L216" s="26" t="str">
        <f t="shared" si="24"/>
        <v>Invalid</v>
      </c>
      <c r="M216" s="26" t="str">
        <f>IF(OR(ISBLANK(B216),ISBLANK(C216),ISBLANK(D216)),"Missing",IFERROR(VLOOKUP(A216,'RM Postcodes'!$A:$B,2,0),"Invalid"))</f>
        <v>live</v>
      </c>
      <c r="N216" s="26" t="str">
        <f t="shared" si="25"/>
        <v>Redact</v>
      </c>
      <c r="O216" s="26" t="str">
        <f t="shared" si="20"/>
        <v>OK</v>
      </c>
    </row>
    <row r="217" spans="1:15" x14ac:dyDescent="0.2">
      <c r="A217" s="24" t="str">
        <f t="shared" si="21"/>
        <v>B36 0</v>
      </c>
      <c r="B217" s="1" t="s">
        <v>12451</v>
      </c>
      <c r="C217" s="1" t="s">
        <v>12648</v>
      </c>
      <c r="D217" s="1" t="s">
        <v>12632</v>
      </c>
      <c r="E217" s="2">
        <v>20</v>
      </c>
      <c r="F217" s="3">
        <v>445590.31</v>
      </c>
      <c r="G217" s="3">
        <v>54367.049999999996</v>
      </c>
      <c r="H217" s="4">
        <v>46100.11</v>
      </c>
      <c r="I217" s="25"/>
      <c r="J217" s="26" t="str">
        <f t="shared" si="22"/>
        <v>No</v>
      </c>
      <c r="K217" s="26" t="str">
        <f t="shared" si="23"/>
        <v>GB</v>
      </c>
      <c r="L217" s="26" t="str">
        <f t="shared" si="24"/>
        <v>Invalid</v>
      </c>
      <c r="M217" s="26" t="str">
        <f>IF(OR(ISBLANK(B217),ISBLANK(C217),ISBLANK(D217)),"Missing",IFERROR(VLOOKUP(A217,'RM Postcodes'!$A:$B,2,0),"Invalid"))</f>
        <v>live</v>
      </c>
      <c r="N217" s="26" t="str">
        <f t="shared" si="25"/>
        <v>OK</v>
      </c>
      <c r="O217" s="26" t="str">
        <f t="shared" si="20"/>
        <v>OK</v>
      </c>
    </row>
    <row r="218" spans="1:15" x14ac:dyDescent="0.2">
      <c r="A218" s="24" t="str">
        <f t="shared" si="21"/>
        <v>B36 8</v>
      </c>
      <c r="B218" s="1" t="s">
        <v>12451</v>
      </c>
      <c r="C218" s="1" t="s">
        <v>12648</v>
      </c>
      <c r="D218" s="1" t="s">
        <v>12626</v>
      </c>
      <c r="E218" s="2">
        <v>29</v>
      </c>
      <c r="F218" s="3">
        <v>854573.19999999984</v>
      </c>
      <c r="G218" s="3">
        <v>125333.29</v>
      </c>
      <c r="H218" s="4">
        <v>51264.3</v>
      </c>
      <c r="I218" s="25"/>
      <c r="J218" s="26" t="str">
        <f t="shared" si="22"/>
        <v>No</v>
      </c>
      <c r="K218" s="26" t="str">
        <f t="shared" si="23"/>
        <v>GB</v>
      </c>
      <c r="L218" s="26" t="str">
        <f t="shared" si="24"/>
        <v>Invalid</v>
      </c>
      <c r="M218" s="26" t="str">
        <f>IF(OR(ISBLANK(B218),ISBLANK(C218),ISBLANK(D218)),"Missing",IFERROR(VLOOKUP(A218,'RM Postcodes'!$A:$B,2,0),"Invalid"))</f>
        <v>live</v>
      </c>
      <c r="N218" s="26" t="str">
        <f t="shared" si="25"/>
        <v>OK</v>
      </c>
      <c r="O218" s="26" t="str">
        <f t="shared" si="20"/>
        <v>OK</v>
      </c>
    </row>
    <row r="219" spans="1:15" x14ac:dyDescent="0.2">
      <c r="A219" s="24" t="str">
        <f t="shared" si="21"/>
        <v>B36 9</v>
      </c>
      <c r="B219" s="1" t="s">
        <v>12451</v>
      </c>
      <c r="C219" s="1" t="s">
        <v>12648</v>
      </c>
      <c r="D219" s="1" t="s">
        <v>12627</v>
      </c>
      <c r="E219" s="2">
        <v>21</v>
      </c>
      <c r="F219" s="3">
        <v>507577.2900000001</v>
      </c>
      <c r="G219" s="3">
        <v>49389.38</v>
      </c>
      <c r="H219" s="4">
        <v>42890.15</v>
      </c>
      <c r="I219" s="25"/>
      <c r="J219" s="26" t="str">
        <f t="shared" si="22"/>
        <v>No</v>
      </c>
      <c r="K219" s="26" t="str">
        <f t="shared" si="23"/>
        <v>GB</v>
      </c>
      <c r="L219" s="26" t="str">
        <f t="shared" si="24"/>
        <v>Invalid</v>
      </c>
      <c r="M219" s="26" t="str">
        <f>IF(OR(ISBLANK(B219),ISBLANK(C219),ISBLANK(D219)),"Missing",IFERROR(VLOOKUP(A219,'RM Postcodes'!$A:$B,2,0),"Invalid"))</f>
        <v>live</v>
      </c>
      <c r="N219" s="26" t="str">
        <f t="shared" si="25"/>
        <v>OK</v>
      </c>
      <c r="O219" s="26" t="str">
        <f t="shared" si="20"/>
        <v>OK</v>
      </c>
    </row>
    <row r="220" spans="1:15" x14ac:dyDescent="0.2">
      <c r="A220" s="24" t="str">
        <f t="shared" si="21"/>
        <v>B37 5</v>
      </c>
      <c r="B220" s="1" t="s">
        <v>12451</v>
      </c>
      <c r="C220" s="1" t="s">
        <v>12649</v>
      </c>
      <c r="D220" s="1" t="s">
        <v>12625</v>
      </c>
      <c r="E220" s="2">
        <v>10</v>
      </c>
      <c r="F220" s="3">
        <v>410696.6399999999</v>
      </c>
      <c r="G220" s="3">
        <v>139609.78</v>
      </c>
      <c r="H220" s="4">
        <v>58659.4</v>
      </c>
      <c r="I220" s="25"/>
      <c r="J220" s="26" t="str">
        <f t="shared" si="22"/>
        <v>No</v>
      </c>
      <c r="K220" s="26" t="str">
        <f t="shared" si="23"/>
        <v>GB</v>
      </c>
      <c r="L220" s="26" t="str">
        <f t="shared" si="24"/>
        <v>Invalid</v>
      </c>
      <c r="M220" s="26" t="str">
        <f>IF(OR(ISBLANK(B220),ISBLANK(C220),ISBLANK(D220)),"Missing",IFERROR(VLOOKUP(A220,'RM Postcodes'!$A:$B,2,0),"Invalid"))</f>
        <v>live</v>
      </c>
      <c r="N220" s="26" t="str">
        <f t="shared" si="25"/>
        <v>OK</v>
      </c>
      <c r="O220" s="26" t="str">
        <f t="shared" si="20"/>
        <v>OK</v>
      </c>
    </row>
    <row r="221" spans="1:15" x14ac:dyDescent="0.2">
      <c r="A221" s="24" t="str">
        <f t="shared" si="21"/>
        <v>B37 6</v>
      </c>
      <c r="B221" s="1" t="s">
        <v>12451</v>
      </c>
      <c r="C221" s="1" t="s">
        <v>12649</v>
      </c>
      <c r="D221" s="1" t="s">
        <v>12622</v>
      </c>
      <c r="E221" s="2">
        <v>19</v>
      </c>
      <c r="F221" s="3">
        <v>454540.29</v>
      </c>
      <c r="G221" s="3">
        <v>108019.06</v>
      </c>
      <c r="H221" s="4">
        <v>59763.29</v>
      </c>
      <c r="I221" s="25"/>
      <c r="J221" s="26" t="str">
        <f t="shared" si="22"/>
        <v>No</v>
      </c>
      <c r="K221" s="26" t="str">
        <f t="shared" si="23"/>
        <v>GB</v>
      </c>
      <c r="L221" s="26" t="str">
        <f t="shared" si="24"/>
        <v>Invalid</v>
      </c>
      <c r="M221" s="26" t="str">
        <f>IF(OR(ISBLANK(B221),ISBLANK(C221),ISBLANK(D221)),"Missing",IFERROR(VLOOKUP(A221,'RM Postcodes'!$A:$B,2,0),"Invalid"))</f>
        <v>live</v>
      </c>
      <c r="N221" s="26" t="str">
        <f t="shared" si="25"/>
        <v>OK</v>
      </c>
      <c r="O221" s="26" t="str">
        <f t="shared" si="20"/>
        <v>OK</v>
      </c>
    </row>
    <row r="222" spans="1:15" x14ac:dyDescent="0.2">
      <c r="A222" s="24" t="str">
        <f t="shared" si="21"/>
        <v>B37 7</v>
      </c>
      <c r="B222" s="1" t="s">
        <v>12451</v>
      </c>
      <c r="C222" s="1" t="s">
        <v>12649</v>
      </c>
      <c r="D222" s="1" t="s">
        <v>12623</v>
      </c>
      <c r="E222" s="2">
        <v>45</v>
      </c>
      <c r="F222" s="3">
        <v>4799283.5600000005</v>
      </c>
      <c r="G222" s="3">
        <v>1169999.98</v>
      </c>
      <c r="H222" s="4">
        <v>874577.38</v>
      </c>
      <c r="I222" s="25"/>
      <c r="J222" s="26" t="str">
        <f t="shared" si="22"/>
        <v>No</v>
      </c>
      <c r="K222" s="26" t="str">
        <f t="shared" si="23"/>
        <v>GB</v>
      </c>
      <c r="L222" s="26" t="str">
        <f t="shared" si="24"/>
        <v>Invalid</v>
      </c>
      <c r="M222" s="26" t="str">
        <f>IF(OR(ISBLANK(B222),ISBLANK(C222),ISBLANK(D222)),"Missing",IFERROR(VLOOKUP(A222,'RM Postcodes'!$A:$B,2,0),"Invalid"))</f>
        <v>live</v>
      </c>
      <c r="N222" s="26" t="str">
        <f t="shared" si="25"/>
        <v>OK</v>
      </c>
      <c r="O222" s="26" t="str">
        <f t="shared" si="20"/>
        <v>OK</v>
      </c>
    </row>
    <row r="223" spans="1:15" x14ac:dyDescent="0.2">
      <c r="A223" s="24" t="str">
        <f t="shared" si="21"/>
        <v>B38 0</v>
      </c>
      <c r="B223" s="1" t="s">
        <v>12451</v>
      </c>
      <c r="C223" s="1" t="s">
        <v>12650</v>
      </c>
      <c r="D223" s="1" t="s">
        <v>12632</v>
      </c>
      <c r="E223" s="2">
        <v>5</v>
      </c>
      <c r="F223" s="3">
        <v>928898.58000000007</v>
      </c>
      <c r="G223" s="3">
        <v>440271.45</v>
      </c>
      <c r="H223" s="4">
        <v>257537.88</v>
      </c>
      <c r="I223" s="25"/>
      <c r="J223" s="26" t="str">
        <f t="shared" si="22"/>
        <v>No</v>
      </c>
      <c r="K223" s="26" t="str">
        <f t="shared" si="23"/>
        <v>GB</v>
      </c>
      <c r="L223" s="26" t="str">
        <f t="shared" si="24"/>
        <v>Invalid</v>
      </c>
      <c r="M223" s="26" t="str">
        <f>IF(OR(ISBLANK(B223),ISBLANK(C223),ISBLANK(D223)),"Missing",IFERROR(VLOOKUP(A223,'RM Postcodes'!$A:$B,2,0),"Invalid"))</f>
        <v>live</v>
      </c>
      <c r="N223" s="26" t="str">
        <f t="shared" si="25"/>
        <v>Redact</v>
      </c>
      <c r="O223" s="26" t="str">
        <f t="shared" si="20"/>
        <v>Redact</v>
      </c>
    </row>
    <row r="224" spans="1:15" x14ac:dyDescent="0.2">
      <c r="A224" s="24" t="str">
        <f t="shared" si="21"/>
        <v>B38 8</v>
      </c>
      <c r="B224" s="1" t="s">
        <v>12451</v>
      </c>
      <c r="C224" s="1" t="s">
        <v>12650</v>
      </c>
      <c r="D224" s="1" t="s">
        <v>12626</v>
      </c>
      <c r="E224" s="2">
        <v>22</v>
      </c>
      <c r="F224" s="3">
        <v>1185968.77</v>
      </c>
      <c r="G224" s="3">
        <v>300092.82</v>
      </c>
      <c r="H224" s="4">
        <v>256988.92</v>
      </c>
      <c r="I224" s="25"/>
      <c r="J224" s="26" t="str">
        <f t="shared" si="22"/>
        <v>No</v>
      </c>
      <c r="K224" s="26" t="str">
        <f t="shared" si="23"/>
        <v>GB</v>
      </c>
      <c r="L224" s="26" t="str">
        <f t="shared" si="24"/>
        <v>Invalid</v>
      </c>
      <c r="M224" s="26" t="str">
        <f>IF(OR(ISBLANK(B224),ISBLANK(C224),ISBLANK(D224)),"Missing",IFERROR(VLOOKUP(A224,'RM Postcodes'!$A:$B,2,0),"Invalid"))</f>
        <v>live</v>
      </c>
      <c r="N224" s="26" t="str">
        <f t="shared" si="25"/>
        <v>OK</v>
      </c>
      <c r="O224" s="26" t="str">
        <f t="shared" si="20"/>
        <v>OK</v>
      </c>
    </row>
    <row r="225" spans="1:15" x14ac:dyDescent="0.2">
      <c r="A225" s="24" t="str">
        <f t="shared" si="21"/>
        <v>B38 9</v>
      </c>
      <c r="B225" s="1" t="s">
        <v>12451</v>
      </c>
      <c r="C225" s="1" t="s">
        <v>12650</v>
      </c>
      <c r="D225" s="1" t="s">
        <v>12627</v>
      </c>
      <c r="E225" s="2">
        <v>24</v>
      </c>
      <c r="F225" s="3">
        <v>6719726.2599999998</v>
      </c>
      <c r="G225" s="3">
        <v>5705238.71</v>
      </c>
      <c r="H225" s="4">
        <v>391666.71</v>
      </c>
      <c r="I225" s="25"/>
      <c r="J225" s="26" t="str">
        <f t="shared" si="22"/>
        <v>No</v>
      </c>
      <c r="K225" s="26" t="str">
        <f t="shared" si="23"/>
        <v>GB</v>
      </c>
      <c r="L225" s="26" t="str">
        <f t="shared" si="24"/>
        <v>Invalid</v>
      </c>
      <c r="M225" s="26" t="str">
        <f>IF(OR(ISBLANK(B225),ISBLANK(C225),ISBLANK(D225)),"Missing",IFERROR(VLOOKUP(A225,'RM Postcodes'!$A:$B,2,0),"Invalid"))</f>
        <v>live</v>
      </c>
      <c r="N225" s="26" t="str">
        <f t="shared" si="25"/>
        <v>OK</v>
      </c>
      <c r="O225" s="26" t="str">
        <f t="shared" si="20"/>
        <v>Redact</v>
      </c>
    </row>
    <row r="226" spans="1:15" x14ac:dyDescent="0.2">
      <c r="A226" s="24" t="str">
        <f t="shared" si="21"/>
        <v>B4 6</v>
      </c>
      <c r="B226" s="1" t="s">
        <v>12451</v>
      </c>
      <c r="C226" s="1" t="s">
        <v>12666</v>
      </c>
      <c r="D226" s="1" t="s">
        <v>12622</v>
      </c>
      <c r="E226" s="2">
        <v>20</v>
      </c>
      <c r="F226" s="3">
        <v>633096.21000000008</v>
      </c>
      <c r="G226" s="3">
        <v>73734</v>
      </c>
      <c r="H226" s="4">
        <v>50512.3</v>
      </c>
      <c r="I226" s="25"/>
      <c r="J226" s="26" t="str">
        <f t="shared" si="22"/>
        <v>No</v>
      </c>
      <c r="K226" s="26" t="str">
        <f t="shared" si="23"/>
        <v>GB</v>
      </c>
      <c r="L226" s="26" t="str">
        <f t="shared" si="24"/>
        <v>Invalid</v>
      </c>
      <c r="M226" s="26" t="str">
        <f>IF(OR(ISBLANK(B226),ISBLANK(C226),ISBLANK(D226)),"Missing",IFERROR(VLOOKUP(A226,'RM Postcodes'!$A:$B,2,0),"Invalid"))</f>
        <v>live</v>
      </c>
      <c r="N226" s="26" t="str">
        <f t="shared" si="25"/>
        <v>OK</v>
      </c>
      <c r="O226" s="26" t="str">
        <f t="shared" si="20"/>
        <v>OK</v>
      </c>
    </row>
    <row r="227" spans="1:15" x14ac:dyDescent="0.2">
      <c r="A227" s="24" t="str">
        <f t="shared" si="21"/>
        <v>B4 7</v>
      </c>
      <c r="B227" s="1" t="s">
        <v>12451</v>
      </c>
      <c r="C227" s="1" t="s">
        <v>12666</v>
      </c>
      <c r="D227" s="1" t="s">
        <v>12623</v>
      </c>
      <c r="E227" s="2">
        <v>5</v>
      </c>
      <c r="F227" s="3">
        <v>452468.8</v>
      </c>
      <c r="G227" s="3">
        <v>273647.71000000002</v>
      </c>
      <c r="H227" s="4">
        <v>48705.36</v>
      </c>
      <c r="I227" s="25"/>
      <c r="J227" s="26" t="str">
        <f t="shared" si="22"/>
        <v>No</v>
      </c>
      <c r="K227" s="26" t="str">
        <f t="shared" si="23"/>
        <v>GB</v>
      </c>
      <c r="L227" s="26" t="str">
        <f t="shared" si="24"/>
        <v>Invalid</v>
      </c>
      <c r="M227" s="26" t="str">
        <f>IF(OR(ISBLANK(B227),ISBLANK(C227),ISBLANK(D227)),"Missing",IFERROR(VLOOKUP(A227,'RM Postcodes'!$A:$B,2,0),"Invalid"))</f>
        <v>live</v>
      </c>
      <c r="N227" s="26" t="str">
        <f t="shared" si="25"/>
        <v>Redact</v>
      </c>
      <c r="O227" s="26" t="str">
        <f t="shared" si="20"/>
        <v>Redact</v>
      </c>
    </row>
    <row r="228" spans="1:15" x14ac:dyDescent="0.2">
      <c r="A228" s="24" t="str">
        <f t="shared" si="21"/>
        <v>B40 1</v>
      </c>
      <c r="B228" s="1" t="s">
        <v>12451</v>
      </c>
      <c r="C228" s="1" t="s">
        <v>12680</v>
      </c>
      <c r="D228" s="1" t="s">
        <v>12621</v>
      </c>
      <c r="E228" s="2">
        <v>2</v>
      </c>
      <c r="F228" s="3">
        <v>50723.1</v>
      </c>
      <c r="G228" s="3">
        <v>35723.379999999997</v>
      </c>
      <c r="H228" s="4">
        <v>14999.72</v>
      </c>
      <c r="I228" s="25"/>
      <c r="J228" s="26" t="str">
        <f t="shared" si="22"/>
        <v>No</v>
      </c>
      <c r="K228" s="26" t="str">
        <f t="shared" si="23"/>
        <v>GB</v>
      </c>
      <c r="L228" s="26" t="str">
        <f t="shared" si="24"/>
        <v>Invalid</v>
      </c>
      <c r="M228" s="26" t="str">
        <f>IF(OR(ISBLANK(B228),ISBLANK(C228),ISBLANK(D228)),"Missing",IFERROR(VLOOKUP(A228,'RM Postcodes'!$A:$B,2,0),"Invalid"))</f>
        <v>live</v>
      </c>
      <c r="N228" s="26" t="str">
        <f t="shared" si="25"/>
        <v>Redact</v>
      </c>
      <c r="O228" s="26" t="str">
        <f t="shared" si="20"/>
        <v>Redact</v>
      </c>
    </row>
    <row r="229" spans="1:15" x14ac:dyDescent="0.2">
      <c r="A229" s="24" t="str">
        <f t="shared" si="21"/>
        <v>B42 1</v>
      </c>
      <c r="B229" s="1" t="s">
        <v>12451</v>
      </c>
      <c r="C229" s="1" t="s">
        <v>12653</v>
      </c>
      <c r="D229" s="1" t="s">
        <v>12621</v>
      </c>
      <c r="E229" s="2">
        <v>23</v>
      </c>
      <c r="F229" s="3">
        <v>625054.16</v>
      </c>
      <c r="G229" s="3">
        <v>64036.09</v>
      </c>
      <c r="H229" s="4">
        <v>50412.23</v>
      </c>
      <c r="I229" s="25"/>
      <c r="J229" s="26" t="str">
        <f t="shared" si="22"/>
        <v>No</v>
      </c>
      <c r="K229" s="26" t="str">
        <f t="shared" si="23"/>
        <v>GB</v>
      </c>
      <c r="L229" s="26" t="str">
        <f t="shared" si="24"/>
        <v>Invalid</v>
      </c>
      <c r="M229" s="26" t="str">
        <f>IF(OR(ISBLANK(B229),ISBLANK(C229),ISBLANK(D229)),"Missing",IFERROR(VLOOKUP(A229,'RM Postcodes'!$A:$B,2,0),"Invalid"))</f>
        <v>live</v>
      </c>
      <c r="N229" s="26" t="str">
        <f t="shared" si="25"/>
        <v>OK</v>
      </c>
      <c r="O229" s="26" t="str">
        <f t="shared" si="20"/>
        <v>OK</v>
      </c>
    </row>
    <row r="230" spans="1:15" x14ac:dyDescent="0.2">
      <c r="A230" s="24" t="str">
        <f t="shared" si="21"/>
        <v>B42 2</v>
      </c>
      <c r="B230" s="1" t="s">
        <v>12451</v>
      </c>
      <c r="C230" s="1" t="s">
        <v>12653</v>
      </c>
      <c r="D230" s="1" t="s">
        <v>12640</v>
      </c>
      <c r="E230" s="2">
        <v>37</v>
      </c>
      <c r="F230" s="3">
        <v>1690510.2900000005</v>
      </c>
      <c r="G230" s="3">
        <v>482515.21</v>
      </c>
      <c r="H230" s="4">
        <v>229618.79</v>
      </c>
      <c r="I230" s="25"/>
      <c r="J230" s="26" t="str">
        <f t="shared" si="22"/>
        <v>No</v>
      </c>
      <c r="K230" s="26" t="str">
        <f t="shared" si="23"/>
        <v>GB</v>
      </c>
      <c r="L230" s="26" t="str">
        <f t="shared" si="24"/>
        <v>Invalid</v>
      </c>
      <c r="M230" s="26" t="str">
        <f>IF(OR(ISBLANK(B230),ISBLANK(C230),ISBLANK(D230)),"Missing",IFERROR(VLOOKUP(A230,'RM Postcodes'!$A:$B,2,0),"Invalid"))</f>
        <v>live</v>
      </c>
      <c r="N230" s="26" t="str">
        <f t="shared" si="25"/>
        <v>OK</v>
      </c>
      <c r="O230" s="26" t="str">
        <f t="shared" si="20"/>
        <v>OK</v>
      </c>
    </row>
    <row r="231" spans="1:15" x14ac:dyDescent="0.2">
      <c r="A231" s="24" t="str">
        <f t="shared" si="21"/>
        <v>B43 5</v>
      </c>
      <c r="B231" s="1" t="s">
        <v>12451</v>
      </c>
      <c r="C231" s="1" t="s">
        <v>12654</v>
      </c>
      <c r="D231" s="1" t="s">
        <v>12625</v>
      </c>
      <c r="E231" s="2">
        <v>28</v>
      </c>
      <c r="F231" s="3">
        <v>591513.53000000014</v>
      </c>
      <c r="G231" s="3">
        <v>62091.85</v>
      </c>
      <c r="H231" s="4">
        <v>47345.42</v>
      </c>
      <c r="I231" s="25"/>
      <c r="J231" s="26" t="str">
        <f t="shared" si="22"/>
        <v>No</v>
      </c>
      <c r="K231" s="26" t="str">
        <f t="shared" si="23"/>
        <v>GB</v>
      </c>
      <c r="L231" s="26" t="str">
        <f t="shared" si="24"/>
        <v>Invalid</v>
      </c>
      <c r="M231" s="26" t="str">
        <f>IF(OR(ISBLANK(B231),ISBLANK(C231),ISBLANK(D231)),"Missing",IFERROR(VLOOKUP(A231,'RM Postcodes'!$A:$B,2,0),"Invalid"))</f>
        <v>live</v>
      </c>
      <c r="N231" s="26" t="str">
        <f t="shared" si="25"/>
        <v>OK</v>
      </c>
      <c r="O231" s="26" t="str">
        <f t="shared" si="20"/>
        <v>OK</v>
      </c>
    </row>
    <row r="232" spans="1:15" x14ac:dyDescent="0.2">
      <c r="A232" s="24" t="str">
        <f t="shared" si="21"/>
        <v>B43 6</v>
      </c>
      <c r="B232" s="1" t="s">
        <v>12451</v>
      </c>
      <c r="C232" s="1" t="s">
        <v>12654</v>
      </c>
      <c r="D232" s="1" t="s">
        <v>12622</v>
      </c>
      <c r="E232" s="2">
        <v>37</v>
      </c>
      <c r="F232" s="3">
        <v>3818380.17</v>
      </c>
      <c r="G232" s="3">
        <v>2284059.58</v>
      </c>
      <c r="H232" s="4">
        <v>526872.05000000005</v>
      </c>
      <c r="I232" s="25"/>
      <c r="J232" s="26" t="str">
        <f t="shared" si="22"/>
        <v>No</v>
      </c>
      <c r="K232" s="26" t="str">
        <f t="shared" si="23"/>
        <v>GB</v>
      </c>
      <c r="L232" s="26" t="str">
        <f t="shared" si="24"/>
        <v>Invalid</v>
      </c>
      <c r="M232" s="26" t="str">
        <f>IF(OR(ISBLANK(B232),ISBLANK(C232),ISBLANK(D232)),"Missing",IFERROR(VLOOKUP(A232,'RM Postcodes'!$A:$B,2,0),"Invalid"))</f>
        <v>live</v>
      </c>
      <c r="N232" s="26" t="str">
        <f t="shared" si="25"/>
        <v>OK</v>
      </c>
      <c r="O232" s="26" t="str">
        <f t="shared" si="20"/>
        <v>Redact</v>
      </c>
    </row>
    <row r="233" spans="1:15" x14ac:dyDescent="0.2">
      <c r="A233" s="24" t="str">
        <f t="shared" si="21"/>
        <v>B43 7</v>
      </c>
      <c r="B233" s="1" t="s">
        <v>12451</v>
      </c>
      <c r="C233" s="1" t="s">
        <v>12654</v>
      </c>
      <c r="D233" s="1" t="s">
        <v>12623</v>
      </c>
      <c r="E233" s="2">
        <v>48</v>
      </c>
      <c r="F233" s="3">
        <v>1129647.0100000002</v>
      </c>
      <c r="G233" s="3">
        <v>90000</v>
      </c>
      <c r="H233" s="4">
        <v>62629.880000000005</v>
      </c>
      <c r="I233" s="25"/>
      <c r="J233" s="26" t="str">
        <f t="shared" si="22"/>
        <v>No</v>
      </c>
      <c r="K233" s="26" t="str">
        <f t="shared" si="23"/>
        <v>GB</v>
      </c>
      <c r="L233" s="26" t="str">
        <f t="shared" si="24"/>
        <v>Invalid</v>
      </c>
      <c r="M233" s="26" t="str">
        <f>IF(OR(ISBLANK(B233),ISBLANK(C233),ISBLANK(D233)),"Missing",IFERROR(VLOOKUP(A233,'RM Postcodes'!$A:$B,2,0),"Invalid"))</f>
        <v>live</v>
      </c>
      <c r="N233" s="26" t="str">
        <f t="shared" si="25"/>
        <v>OK</v>
      </c>
      <c r="O233" s="26" t="str">
        <f t="shared" si="20"/>
        <v>OK</v>
      </c>
    </row>
    <row r="234" spans="1:15" x14ac:dyDescent="0.2">
      <c r="A234" s="24" t="str">
        <f t="shared" si="21"/>
        <v>B44 0</v>
      </c>
      <c r="B234" s="1" t="s">
        <v>12451</v>
      </c>
      <c r="C234" s="1" t="s">
        <v>12655</v>
      </c>
      <c r="D234" s="1" t="s">
        <v>12632</v>
      </c>
      <c r="E234" s="2">
        <v>21</v>
      </c>
      <c r="F234" s="3">
        <v>476672.98999999993</v>
      </c>
      <c r="G234" s="3">
        <v>103970.58</v>
      </c>
      <c r="H234" s="4">
        <v>50896.74</v>
      </c>
      <c r="I234" s="25"/>
      <c r="J234" s="26" t="str">
        <f t="shared" si="22"/>
        <v>No</v>
      </c>
      <c r="K234" s="26" t="str">
        <f t="shared" si="23"/>
        <v>GB</v>
      </c>
      <c r="L234" s="26" t="str">
        <f t="shared" si="24"/>
        <v>Invalid</v>
      </c>
      <c r="M234" s="26" t="str">
        <f>IF(OR(ISBLANK(B234),ISBLANK(C234),ISBLANK(D234)),"Missing",IFERROR(VLOOKUP(A234,'RM Postcodes'!$A:$B,2,0),"Invalid"))</f>
        <v>live</v>
      </c>
      <c r="N234" s="26" t="str">
        <f t="shared" si="25"/>
        <v>OK</v>
      </c>
      <c r="O234" s="26" t="str">
        <f t="shared" si="20"/>
        <v>OK</v>
      </c>
    </row>
    <row r="235" spans="1:15" x14ac:dyDescent="0.2">
      <c r="A235" s="24" t="str">
        <f t="shared" si="21"/>
        <v>B44 8</v>
      </c>
      <c r="B235" s="1" t="s">
        <v>12451</v>
      </c>
      <c r="C235" s="1" t="s">
        <v>12655</v>
      </c>
      <c r="D235" s="1" t="s">
        <v>12626</v>
      </c>
      <c r="E235" s="2">
        <v>37</v>
      </c>
      <c r="F235" s="3">
        <v>2123664.1999999993</v>
      </c>
      <c r="G235" s="3">
        <v>733333.35</v>
      </c>
      <c r="H235" s="4">
        <v>200000</v>
      </c>
      <c r="I235" s="25"/>
      <c r="J235" s="26" t="str">
        <f t="shared" si="22"/>
        <v>No</v>
      </c>
      <c r="K235" s="26" t="str">
        <f t="shared" si="23"/>
        <v>GB</v>
      </c>
      <c r="L235" s="26" t="str">
        <f t="shared" si="24"/>
        <v>Invalid</v>
      </c>
      <c r="M235" s="26" t="str">
        <f>IF(OR(ISBLANK(B235),ISBLANK(C235),ISBLANK(D235)),"Missing",IFERROR(VLOOKUP(A235,'RM Postcodes'!$A:$B,2,0),"Invalid"))</f>
        <v>live</v>
      </c>
      <c r="N235" s="26" t="str">
        <f t="shared" si="25"/>
        <v>OK</v>
      </c>
      <c r="O235" s="26" t="str">
        <f t="shared" si="20"/>
        <v>OK</v>
      </c>
    </row>
    <row r="236" spans="1:15" x14ac:dyDescent="0.2">
      <c r="A236" s="24" t="str">
        <f t="shared" si="21"/>
        <v>B44 9</v>
      </c>
      <c r="B236" s="1" t="s">
        <v>12451</v>
      </c>
      <c r="C236" s="1" t="s">
        <v>12655</v>
      </c>
      <c r="D236" s="1" t="s">
        <v>12627</v>
      </c>
      <c r="E236" s="2">
        <v>24</v>
      </c>
      <c r="F236" s="3">
        <v>651250</v>
      </c>
      <c r="G236" s="3">
        <v>121695.44</v>
      </c>
      <c r="H236" s="4">
        <v>51832.81</v>
      </c>
      <c r="I236" s="25"/>
      <c r="J236" s="26" t="str">
        <f t="shared" si="22"/>
        <v>No</v>
      </c>
      <c r="K236" s="26" t="str">
        <f t="shared" si="23"/>
        <v>GB</v>
      </c>
      <c r="L236" s="26" t="str">
        <f t="shared" si="24"/>
        <v>Invalid</v>
      </c>
      <c r="M236" s="26" t="str">
        <f>IF(OR(ISBLANK(B236),ISBLANK(C236),ISBLANK(D236)),"Missing",IFERROR(VLOOKUP(A236,'RM Postcodes'!$A:$B,2,0),"Invalid"))</f>
        <v>live</v>
      </c>
      <c r="N236" s="26" t="str">
        <f t="shared" si="25"/>
        <v>OK</v>
      </c>
      <c r="O236" s="26" t="str">
        <f t="shared" si="20"/>
        <v>OK</v>
      </c>
    </row>
    <row r="237" spans="1:15" x14ac:dyDescent="0.2">
      <c r="A237" s="24" t="str">
        <f t="shared" si="21"/>
        <v>B45 0</v>
      </c>
      <c r="B237" s="1" t="s">
        <v>12451</v>
      </c>
      <c r="C237" s="1" t="s">
        <v>12656</v>
      </c>
      <c r="D237" s="1" t="s">
        <v>12632</v>
      </c>
      <c r="E237" s="2">
        <v>9</v>
      </c>
      <c r="F237" s="3">
        <v>67939.91</v>
      </c>
      <c r="G237" s="3">
        <v>39692.69</v>
      </c>
      <c r="H237" s="4">
        <v>10278.049999999999</v>
      </c>
      <c r="I237" s="25"/>
      <c r="J237" s="26" t="str">
        <f t="shared" si="22"/>
        <v>No</v>
      </c>
      <c r="K237" s="26" t="str">
        <f t="shared" si="23"/>
        <v>GB</v>
      </c>
      <c r="L237" s="26" t="str">
        <f t="shared" si="24"/>
        <v>Invalid</v>
      </c>
      <c r="M237" s="26" t="str">
        <f>IF(OR(ISBLANK(B237),ISBLANK(C237),ISBLANK(D237)),"Missing",IFERROR(VLOOKUP(A237,'RM Postcodes'!$A:$B,2,0),"Invalid"))</f>
        <v>live</v>
      </c>
      <c r="N237" s="26" t="str">
        <f t="shared" si="25"/>
        <v>Redact</v>
      </c>
      <c r="O237" s="26" t="str">
        <f t="shared" si="20"/>
        <v>Redact</v>
      </c>
    </row>
    <row r="238" spans="1:15" x14ac:dyDescent="0.2">
      <c r="A238" s="24" t="str">
        <f t="shared" si="21"/>
        <v>B45 8</v>
      </c>
      <c r="B238" s="1" t="s">
        <v>12451</v>
      </c>
      <c r="C238" s="1" t="s">
        <v>12656</v>
      </c>
      <c r="D238" s="1" t="s">
        <v>12626</v>
      </c>
      <c r="E238" s="2">
        <v>37</v>
      </c>
      <c r="F238" s="3">
        <v>1131101.49</v>
      </c>
      <c r="G238" s="3">
        <v>175583.37</v>
      </c>
      <c r="H238" s="4">
        <v>54034.14</v>
      </c>
      <c r="I238" s="25"/>
      <c r="J238" s="26" t="str">
        <f t="shared" si="22"/>
        <v>No</v>
      </c>
      <c r="K238" s="26" t="str">
        <f t="shared" si="23"/>
        <v>GB</v>
      </c>
      <c r="L238" s="26" t="str">
        <f t="shared" si="24"/>
        <v>Invalid</v>
      </c>
      <c r="M238" s="26" t="str">
        <f>IF(OR(ISBLANK(B238),ISBLANK(C238),ISBLANK(D238)),"Missing",IFERROR(VLOOKUP(A238,'RM Postcodes'!$A:$B,2,0),"Invalid"))</f>
        <v>live</v>
      </c>
      <c r="N238" s="26" t="str">
        <f t="shared" si="25"/>
        <v>OK</v>
      </c>
      <c r="O238" s="26" t="str">
        <f t="shared" si="20"/>
        <v>OK</v>
      </c>
    </row>
    <row r="239" spans="1:15" x14ac:dyDescent="0.2">
      <c r="A239" s="24" t="str">
        <f t="shared" si="21"/>
        <v>B45 9</v>
      </c>
      <c r="B239" s="1" t="s">
        <v>12451</v>
      </c>
      <c r="C239" s="1" t="s">
        <v>12656</v>
      </c>
      <c r="D239" s="1" t="s">
        <v>12627</v>
      </c>
      <c r="E239" s="2">
        <v>25</v>
      </c>
      <c r="F239" s="3">
        <v>1305152.5000000005</v>
      </c>
      <c r="G239" s="3">
        <v>472222.24</v>
      </c>
      <c r="H239" s="4">
        <v>280261.77</v>
      </c>
      <c r="I239" s="25"/>
      <c r="J239" s="26" t="str">
        <f t="shared" si="22"/>
        <v>No</v>
      </c>
      <c r="K239" s="26" t="str">
        <f t="shared" si="23"/>
        <v>GB</v>
      </c>
      <c r="L239" s="26" t="str">
        <f t="shared" si="24"/>
        <v>Invalid</v>
      </c>
      <c r="M239" s="26" t="str">
        <f>IF(OR(ISBLANK(B239),ISBLANK(C239),ISBLANK(D239)),"Missing",IFERROR(VLOOKUP(A239,'RM Postcodes'!$A:$B,2,0),"Invalid"))</f>
        <v>live</v>
      </c>
      <c r="N239" s="26" t="str">
        <f t="shared" si="25"/>
        <v>OK</v>
      </c>
      <c r="O239" s="26" t="str">
        <f t="shared" si="20"/>
        <v>OK</v>
      </c>
    </row>
    <row r="240" spans="1:15" x14ac:dyDescent="0.2">
      <c r="A240" s="24" t="str">
        <f t="shared" si="21"/>
        <v>B46 1</v>
      </c>
      <c r="B240" s="1" t="s">
        <v>12451</v>
      </c>
      <c r="C240" s="1" t="s">
        <v>12681</v>
      </c>
      <c r="D240" s="1" t="s">
        <v>12621</v>
      </c>
      <c r="E240" s="2">
        <v>47</v>
      </c>
      <c r="F240" s="3">
        <v>17800880.959999997</v>
      </c>
      <c r="G240" s="3">
        <v>6639402.6299999999</v>
      </c>
      <c r="H240" s="4">
        <v>4757419.74</v>
      </c>
      <c r="I240" s="25"/>
      <c r="J240" s="26" t="str">
        <f t="shared" si="22"/>
        <v>No</v>
      </c>
      <c r="K240" s="26" t="str">
        <f t="shared" si="23"/>
        <v>GB</v>
      </c>
      <c r="L240" s="26" t="str">
        <f t="shared" si="24"/>
        <v>Invalid</v>
      </c>
      <c r="M240" s="26" t="str">
        <f>IF(OR(ISBLANK(B240),ISBLANK(C240),ISBLANK(D240)),"Missing",IFERROR(VLOOKUP(A240,'RM Postcodes'!$A:$B,2,0),"Invalid"))</f>
        <v>live</v>
      </c>
      <c r="N240" s="26" t="str">
        <f t="shared" si="25"/>
        <v>OK</v>
      </c>
      <c r="O240" s="26" t="str">
        <f t="shared" si="20"/>
        <v>Redact</v>
      </c>
    </row>
    <row r="241" spans="1:15" x14ac:dyDescent="0.2">
      <c r="A241" s="24" t="str">
        <f t="shared" si="21"/>
        <v>B46 2</v>
      </c>
      <c r="B241" s="1" t="s">
        <v>12451</v>
      </c>
      <c r="C241" s="1" t="s">
        <v>12681</v>
      </c>
      <c r="D241" s="1" t="s">
        <v>12640</v>
      </c>
      <c r="E241" s="2">
        <v>28</v>
      </c>
      <c r="F241" s="3">
        <v>852344.01</v>
      </c>
      <c r="G241" s="3">
        <v>203666.71</v>
      </c>
      <c r="H241" s="4">
        <v>49734.73</v>
      </c>
      <c r="I241" s="25"/>
      <c r="J241" s="26" t="str">
        <f t="shared" si="22"/>
        <v>No</v>
      </c>
      <c r="K241" s="26" t="str">
        <f t="shared" si="23"/>
        <v>GB</v>
      </c>
      <c r="L241" s="26" t="str">
        <f t="shared" si="24"/>
        <v>Invalid</v>
      </c>
      <c r="M241" s="26" t="str">
        <f>IF(OR(ISBLANK(B241),ISBLANK(C241),ISBLANK(D241)),"Missing",IFERROR(VLOOKUP(A241,'RM Postcodes'!$A:$B,2,0),"Invalid"))</f>
        <v>live</v>
      </c>
      <c r="N241" s="26" t="str">
        <f t="shared" si="25"/>
        <v>OK</v>
      </c>
      <c r="O241" s="26" t="str">
        <f t="shared" si="20"/>
        <v>OK</v>
      </c>
    </row>
    <row r="242" spans="1:15" x14ac:dyDescent="0.2">
      <c r="A242" s="24" t="str">
        <f t="shared" si="21"/>
        <v>B46 3</v>
      </c>
      <c r="B242" s="1" t="s">
        <v>12451</v>
      </c>
      <c r="C242" s="1" t="s">
        <v>12681</v>
      </c>
      <c r="D242" s="1" t="s">
        <v>12629</v>
      </c>
      <c r="E242" s="2">
        <v>19</v>
      </c>
      <c r="F242" s="3">
        <v>893490.56000000029</v>
      </c>
      <c r="G242" s="3">
        <v>378132.31000000006</v>
      </c>
      <c r="H242" s="4">
        <v>51159.17</v>
      </c>
      <c r="I242" s="25"/>
      <c r="J242" s="26" t="str">
        <f t="shared" si="22"/>
        <v>No</v>
      </c>
      <c r="K242" s="26" t="str">
        <f t="shared" si="23"/>
        <v>GB</v>
      </c>
      <c r="L242" s="26" t="str">
        <f t="shared" si="24"/>
        <v>Invalid</v>
      </c>
      <c r="M242" s="26" t="str">
        <f>IF(OR(ISBLANK(B242),ISBLANK(C242),ISBLANK(D242)),"Missing",IFERROR(VLOOKUP(A242,'RM Postcodes'!$A:$B,2,0),"Invalid"))</f>
        <v>live</v>
      </c>
      <c r="N242" s="26" t="str">
        <f t="shared" si="25"/>
        <v>OK</v>
      </c>
      <c r="O242" s="26" t="str">
        <f t="shared" si="20"/>
        <v>OK</v>
      </c>
    </row>
    <row r="243" spans="1:15" x14ac:dyDescent="0.2">
      <c r="A243" s="24" t="str">
        <f t="shared" si="21"/>
        <v>B47 5</v>
      </c>
      <c r="B243" s="1" t="s">
        <v>12451</v>
      </c>
      <c r="C243" s="1" t="s">
        <v>12682</v>
      </c>
      <c r="D243" s="1" t="s">
        <v>12625</v>
      </c>
      <c r="E243" s="2">
        <v>13</v>
      </c>
      <c r="F243" s="3">
        <v>213864.44</v>
      </c>
      <c r="G243" s="3">
        <v>49844.67</v>
      </c>
      <c r="H243" s="4">
        <v>41296.519999999997</v>
      </c>
      <c r="I243" s="25"/>
      <c r="J243" s="26" t="str">
        <f t="shared" si="22"/>
        <v>No</v>
      </c>
      <c r="K243" s="26" t="str">
        <f t="shared" si="23"/>
        <v>GB</v>
      </c>
      <c r="L243" s="26" t="str">
        <f t="shared" si="24"/>
        <v>Invalid</v>
      </c>
      <c r="M243" s="26" t="str">
        <f>IF(OR(ISBLANK(B243),ISBLANK(C243),ISBLANK(D243)),"Missing",IFERROR(VLOOKUP(A243,'RM Postcodes'!$A:$B,2,0),"Invalid"))</f>
        <v>live</v>
      </c>
      <c r="N243" s="26" t="str">
        <f t="shared" si="25"/>
        <v>OK</v>
      </c>
      <c r="O243" s="26" t="str">
        <f t="shared" si="20"/>
        <v>OK</v>
      </c>
    </row>
    <row r="244" spans="1:15" x14ac:dyDescent="0.2">
      <c r="A244" s="24" t="str">
        <f t="shared" si="21"/>
        <v>B47 6</v>
      </c>
      <c r="B244" s="1" t="s">
        <v>12451</v>
      </c>
      <c r="C244" s="1" t="s">
        <v>12682</v>
      </c>
      <c r="D244" s="1" t="s">
        <v>12622</v>
      </c>
      <c r="E244" s="2">
        <v>17</v>
      </c>
      <c r="F244" s="3">
        <v>381902.43999999994</v>
      </c>
      <c r="G244" s="3">
        <v>76366.16</v>
      </c>
      <c r="H244" s="4">
        <v>68976.739999999991</v>
      </c>
      <c r="I244" s="25"/>
      <c r="J244" s="26" t="str">
        <f t="shared" si="22"/>
        <v>No</v>
      </c>
      <c r="K244" s="26" t="str">
        <f t="shared" si="23"/>
        <v>GB</v>
      </c>
      <c r="L244" s="26" t="str">
        <f t="shared" si="24"/>
        <v>Invalid</v>
      </c>
      <c r="M244" s="26" t="str">
        <f>IF(OR(ISBLANK(B244),ISBLANK(C244),ISBLANK(D244)),"Missing",IFERROR(VLOOKUP(A244,'RM Postcodes'!$A:$B,2,0),"Invalid"))</f>
        <v>live</v>
      </c>
      <c r="N244" s="26" t="str">
        <f t="shared" si="25"/>
        <v>OK</v>
      </c>
      <c r="O244" s="26" t="str">
        <f t="shared" si="20"/>
        <v>OK</v>
      </c>
    </row>
    <row r="245" spans="1:15" x14ac:dyDescent="0.2">
      <c r="A245" s="24" t="str">
        <f t="shared" si="21"/>
        <v>B48 7</v>
      </c>
      <c r="B245" s="1" t="s">
        <v>12451</v>
      </c>
      <c r="C245" s="1" t="s">
        <v>12683</v>
      </c>
      <c r="D245" s="1" t="s">
        <v>12623</v>
      </c>
      <c r="E245" s="2">
        <v>33</v>
      </c>
      <c r="F245" s="3">
        <v>2001568.6599999997</v>
      </c>
      <c r="G245" s="3">
        <v>763553.79</v>
      </c>
      <c r="H245" s="4">
        <v>321166.71000000002</v>
      </c>
      <c r="I245" s="25"/>
      <c r="J245" s="26" t="str">
        <f t="shared" si="22"/>
        <v>No</v>
      </c>
      <c r="K245" s="26" t="str">
        <f t="shared" si="23"/>
        <v>GB</v>
      </c>
      <c r="L245" s="26" t="str">
        <f t="shared" si="24"/>
        <v>Invalid</v>
      </c>
      <c r="M245" s="26" t="str">
        <f>IF(OR(ISBLANK(B245),ISBLANK(C245),ISBLANK(D245)),"Missing",IFERROR(VLOOKUP(A245,'RM Postcodes'!$A:$B,2,0),"Invalid"))</f>
        <v>live</v>
      </c>
      <c r="N245" s="26" t="str">
        <f t="shared" si="25"/>
        <v>OK</v>
      </c>
      <c r="O245" s="26" t="str">
        <f t="shared" si="20"/>
        <v>OK</v>
      </c>
    </row>
    <row r="246" spans="1:15" x14ac:dyDescent="0.2">
      <c r="A246" s="24" t="str">
        <f t="shared" si="21"/>
        <v>B49 5</v>
      </c>
      <c r="B246" s="1" t="s">
        <v>12451</v>
      </c>
      <c r="C246" s="1" t="s">
        <v>12684</v>
      </c>
      <c r="D246" s="1" t="s">
        <v>12625</v>
      </c>
      <c r="E246" s="2">
        <v>47</v>
      </c>
      <c r="F246" s="3">
        <v>3314554.49</v>
      </c>
      <c r="G246" s="3">
        <v>1717116.4700000002</v>
      </c>
      <c r="H246" s="4">
        <v>518828.09</v>
      </c>
      <c r="I246" s="25"/>
      <c r="J246" s="26" t="str">
        <f t="shared" si="22"/>
        <v>No</v>
      </c>
      <c r="K246" s="26" t="str">
        <f t="shared" si="23"/>
        <v>GB</v>
      </c>
      <c r="L246" s="26" t="str">
        <f t="shared" si="24"/>
        <v>Invalid</v>
      </c>
      <c r="M246" s="26" t="str">
        <f>IF(OR(ISBLANK(B246),ISBLANK(C246),ISBLANK(D246)),"Missing",IFERROR(VLOOKUP(A246,'RM Postcodes'!$A:$B,2,0),"Invalid"))</f>
        <v>live</v>
      </c>
      <c r="N246" s="26" t="str">
        <f t="shared" si="25"/>
        <v>OK</v>
      </c>
      <c r="O246" s="26" t="str">
        <f t="shared" si="20"/>
        <v>Redact</v>
      </c>
    </row>
    <row r="247" spans="1:15" x14ac:dyDescent="0.2">
      <c r="A247" s="24" t="str">
        <f t="shared" si="21"/>
        <v>B49 6</v>
      </c>
      <c r="B247" s="1" t="s">
        <v>12451</v>
      </c>
      <c r="C247" s="1" t="s">
        <v>12684</v>
      </c>
      <c r="D247" s="1" t="s">
        <v>12622</v>
      </c>
      <c r="E247" s="2">
        <v>40</v>
      </c>
      <c r="F247" s="3">
        <v>5089607.2700000023</v>
      </c>
      <c r="G247" s="3">
        <v>2391965.6</v>
      </c>
      <c r="H247" s="4">
        <v>574531.54</v>
      </c>
      <c r="I247" s="25"/>
      <c r="J247" s="26" t="str">
        <f t="shared" si="22"/>
        <v>No</v>
      </c>
      <c r="K247" s="26" t="str">
        <f t="shared" si="23"/>
        <v>GB</v>
      </c>
      <c r="L247" s="26" t="str">
        <f t="shared" si="24"/>
        <v>Invalid</v>
      </c>
      <c r="M247" s="26" t="str">
        <f>IF(OR(ISBLANK(B247),ISBLANK(C247),ISBLANK(D247)),"Missing",IFERROR(VLOOKUP(A247,'RM Postcodes'!$A:$B,2,0),"Invalid"))</f>
        <v>live</v>
      </c>
      <c r="N247" s="26" t="str">
        <f t="shared" si="25"/>
        <v>OK</v>
      </c>
      <c r="O247" s="26" t="str">
        <f t="shared" si="20"/>
        <v>OK</v>
      </c>
    </row>
    <row r="248" spans="1:15" x14ac:dyDescent="0.2">
      <c r="A248" s="24" t="str">
        <f t="shared" si="21"/>
        <v>B5 4</v>
      </c>
      <c r="B248" s="1" t="s">
        <v>12451</v>
      </c>
      <c r="C248" s="1" t="s">
        <v>12667</v>
      </c>
      <c r="D248" s="1" t="s">
        <v>12630</v>
      </c>
      <c r="E248" s="2">
        <v>22</v>
      </c>
      <c r="F248" s="3">
        <v>1164979.3499999999</v>
      </c>
      <c r="G248" s="3">
        <v>326666.63</v>
      </c>
      <c r="H248" s="4">
        <v>216666.64</v>
      </c>
      <c r="I248" s="25"/>
      <c r="J248" s="26" t="str">
        <f t="shared" si="22"/>
        <v>No</v>
      </c>
      <c r="K248" s="26" t="str">
        <f t="shared" si="23"/>
        <v>GB</v>
      </c>
      <c r="L248" s="26" t="str">
        <f t="shared" si="24"/>
        <v>Invalid</v>
      </c>
      <c r="M248" s="26" t="str">
        <f>IF(OR(ISBLANK(B248),ISBLANK(C248),ISBLANK(D248)),"Missing",IFERROR(VLOOKUP(A248,'RM Postcodes'!$A:$B,2,0),"Invalid"))</f>
        <v>live</v>
      </c>
      <c r="N248" s="26" t="str">
        <f t="shared" si="25"/>
        <v>OK</v>
      </c>
      <c r="O248" s="26" t="str">
        <f t="shared" si="20"/>
        <v>OK</v>
      </c>
    </row>
    <row r="249" spans="1:15" x14ac:dyDescent="0.2">
      <c r="A249" s="24" t="str">
        <f t="shared" si="21"/>
        <v>B5 5</v>
      </c>
      <c r="B249" s="1" t="s">
        <v>12451</v>
      </c>
      <c r="C249" s="1" t="s">
        <v>12667</v>
      </c>
      <c r="D249" s="1" t="s">
        <v>12625</v>
      </c>
      <c r="E249" s="2">
        <v>24</v>
      </c>
      <c r="F249" s="3">
        <v>1176904.51</v>
      </c>
      <c r="G249" s="3">
        <v>166400.44</v>
      </c>
      <c r="H249" s="4">
        <v>161700</v>
      </c>
      <c r="I249" s="25"/>
      <c r="J249" s="26" t="str">
        <f t="shared" si="22"/>
        <v>No</v>
      </c>
      <c r="K249" s="26" t="str">
        <f t="shared" si="23"/>
        <v>GB</v>
      </c>
      <c r="L249" s="26" t="str">
        <f t="shared" si="24"/>
        <v>Invalid</v>
      </c>
      <c r="M249" s="26" t="str">
        <f>IF(OR(ISBLANK(B249),ISBLANK(C249),ISBLANK(D249)),"Missing",IFERROR(VLOOKUP(A249,'RM Postcodes'!$A:$B,2,0),"Invalid"))</f>
        <v>live</v>
      </c>
      <c r="N249" s="26" t="str">
        <f t="shared" si="25"/>
        <v>OK</v>
      </c>
      <c r="O249" s="26" t="str">
        <f t="shared" si="20"/>
        <v>OK</v>
      </c>
    </row>
    <row r="250" spans="1:15" x14ac:dyDescent="0.2">
      <c r="A250" s="24" t="str">
        <f t="shared" si="21"/>
        <v>B5 6</v>
      </c>
      <c r="B250" s="1" t="s">
        <v>12451</v>
      </c>
      <c r="C250" s="1" t="s">
        <v>12667</v>
      </c>
      <c r="D250" s="1" t="s">
        <v>12622</v>
      </c>
      <c r="E250" s="2">
        <v>10</v>
      </c>
      <c r="F250" s="3">
        <v>300563.91999999993</v>
      </c>
      <c r="G250" s="3">
        <v>46894.31</v>
      </c>
      <c r="H250" s="4">
        <v>46422.13</v>
      </c>
      <c r="I250" s="25"/>
      <c r="J250" s="26" t="str">
        <f t="shared" si="22"/>
        <v>No</v>
      </c>
      <c r="K250" s="26" t="str">
        <f t="shared" si="23"/>
        <v>GB</v>
      </c>
      <c r="L250" s="26" t="str">
        <f t="shared" si="24"/>
        <v>Invalid</v>
      </c>
      <c r="M250" s="26" t="str">
        <f>IF(OR(ISBLANK(B250),ISBLANK(C250),ISBLANK(D250)),"Missing",IFERROR(VLOOKUP(A250,'RM Postcodes'!$A:$B,2,0),"Invalid"))</f>
        <v>live</v>
      </c>
      <c r="N250" s="26" t="str">
        <f t="shared" si="25"/>
        <v>OK</v>
      </c>
      <c r="O250" s="26" t="str">
        <f t="shared" si="20"/>
        <v>OK</v>
      </c>
    </row>
    <row r="251" spans="1:15" x14ac:dyDescent="0.2">
      <c r="A251" s="24" t="str">
        <f t="shared" si="21"/>
        <v>B5 7</v>
      </c>
      <c r="B251" s="1" t="s">
        <v>12451</v>
      </c>
      <c r="C251" s="1" t="s">
        <v>12667</v>
      </c>
      <c r="D251" s="1" t="s">
        <v>12623</v>
      </c>
      <c r="E251" s="2">
        <v>42</v>
      </c>
      <c r="F251" s="3">
        <v>2687896.55</v>
      </c>
      <c r="G251" s="3">
        <v>1062499.93</v>
      </c>
      <c r="H251" s="4">
        <v>466186.42</v>
      </c>
      <c r="I251" s="25"/>
      <c r="J251" s="26" t="str">
        <f t="shared" si="22"/>
        <v>No</v>
      </c>
      <c r="K251" s="26" t="str">
        <f t="shared" si="23"/>
        <v>GB</v>
      </c>
      <c r="L251" s="26" t="str">
        <f t="shared" si="24"/>
        <v>Invalid</v>
      </c>
      <c r="M251" s="26" t="str">
        <f>IF(OR(ISBLANK(B251),ISBLANK(C251),ISBLANK(D251)),"Missing",IFERROR(VLOOKUP(A251,'RM Postcodes'!$A:$B,2,0),"Invalid"))</f>
        <v>live</v>
      </c>
      <c r="N251" s="26" t="str">
        <f t="shared" si="25"/>
        <v>OK</v>
      </c>
      <c r="O251" s="26" t="str">
        <f t="shared" si="20"/>
        <v>OK</v>
      </c>
    </row>
    <row r="252" spans="1:15" x14ac:dyDescent="0.2">
      <c r="A252" s="24" t="str">
        <f t="shared" si="21"/>
        <v>B50 4</v>
      </c>
      <c r="B252" s="1" t="s">
        <v>12451</v>
      </c>
      <c r="C252" s="1" t="s">
        <v>12685</v>
      </c>
      <c r="D252" s="1" t="s">
        <v>12630</v>
      </c>
      <c r="E252" s="2">
        <v>32</v>
      </c>
      <c r="F252" s="3">
        <v>1624606.8100000003</v>
      </c>
      <c r="G252" s="3">
        <v>1017386.06</v>
      </c>
      <c r="H252" s="4">
        <v>53925.06</v>
      </c>
      <c r="I252" s="25"/>
      <c r="J252" s="26" t="str">
        <f t="shared" si="22"/>
        <v>No</v>
      </c>
      <c r="K252" s="26" t="str">
        <f t="shared" si="23"/>
        <v>GB</v>
      </c>
      <c r="L252" s="26" t="str">
        <f t="shared" si="24"/>
        <v>Invalid</v>
      </c>
      <c r="M252" s="26" t="str">
        <f>IF(OR(ISBLANK(B252),ISBLANK(C252),ISBLANK(D252)),"Missing",IFERROR(VLOOKUP(A252,'RM Postcodes'!$A:$B,2,0),"Invalid"))</f>
        <v>live</v>
      </c>
      <c r="N252" s="26" t="str">
        <f t="shared" si="25"/>
        <v>OK</v>
      </c>
      <c r="O252" s="26" t="str">
        <f t="shared" si="20"/>
        <v>Redact</v>
      </c>
    </row>
    <row r="253" spans="1:15" x14ac:dyDescent="0.2">
      <c r="A253" s="24" t="str">
        <f t="shared" si="21"/>
        <v>B6 4</v>
      </c>
      <c r="B253" s="1" t="s">
        <v>12451</v>
      </c>
      <c r="C253" s="1" t="s">
        <v>12668</v>
      </c>
      <c r="D253" s="1" t="s">
        <v>12630</v>
      </c>
      <c r="E253" s="2">
        <v>24</v>
      </c>
      <c r="F253" s="3">
        <v>1089269.3899999997</v>
      </c>
      <c r="G253" s="3">
        <v>260839.5</v>
      </c>
      <c r="H253" s="4">
        <v>104880.01</v>
      </c>
      <c r="I253" s="25"/>
      <c r="J253" s="26" t="str">
        <f t="shared" si="22"/>
        <v>No</v>
      </c>
      <c r="K253" s="26" t="str">
        <f t="shared" si="23"/>
        <v>GB</v>
      </c>
      <c r="L253" s="26" t="str">
        <f t="shared" si="24"/>
        <v>Invalid</v>
      </c>
      <c r="M253" s="26" t="str">
        <f>IF(OR(ISBLANK(B253),ISBLANK(C253),ISBLANK(D253)),"Missing",IFERROR(VLOOKUP(A253,'RM Postcodes'!$A:$B,2,0),"Invalid"))</f>
        <v>live</v>
      </c>
      <c r="N253" s="26" t="str">
        <f t="shared" si="25"/>
        <v>OK</v>
      </c>
      <c r="O253" s="26" t="str">
        <f t="shared" si="20"/>
        <v>OK</v>
      </c>
    </row>
    <row r="254" spans="1:15" x14ac:dyDescent="0.2">
      <c r="A254" s="24" t="str">
        <f t="shared" si="21"/>
        <v>B6 5</v>
      </c>
      <c r="B254" s="1" t="s">
        <v>12451</v>
      </c>
      <c r="C254" s="1" t="s">
        <v>12668</v>
      </c>
      <c r="D254" s="1" t="s">
        <v>12625</v>
      </c>
      <c r="E254" s="2">
        <v>14</v>
      </c>
      <c r="F254" s="3">
        <v>883052</v>
      </c>
      <c r="G254" s="3">
        <v>350000</v>
      </c>
      <c r="H254" s="4">
        <v>172945.39</v>
      </c>
      <c r="I254" s="25"/>
      <c r="J254" s="26" t="str">
        <f t="shared" si="22"/>
        <v>No</v>
      </c>
      <c r="K254" s="26" t="str">
        <f t="shared" si="23"/>
        <v>GB</v>
      </c>
      <c r="L254" s="26" t="str">
        <f t="shared" si="24"/>
        <v>Invalid</v>
      </c>
      <c r="M254" s="26" t="str">
        <f>IF(OR(ISBLANK(B254),ISBLANK(C254),ISBLANK(D254)),"Missing",IFERROR(VLOOKUP(A254,'RM Postcodes'!$A:$B,2,0),"Invalid"))</f>
        <v>live</v>
      </c>
      <c r="N254" s="26" t="str">
        <f t="shared" si="25"/>
        <v>OK</v>
      </c>
      <c r="O254" s="26" t="str">
        <f t="shared" si="20"/>
        <v>OK</v>
      </c>
    </row>
    <row r="255" spans="1:15" x14ac:dyDescent="0.2">
      <c r="A255" s="24" t="str">
        <f t="shared" si="21"/>
        <v>B6 6</v>
      </c>
      <c r="B255" s="1" t="s">
        <v>12451</v>
      </c>
      <c r="C255" s="1" t="s">
        <v>12668</v>
      </c>
      <c r="D255" s="1" t="s">
        <v>12622</v>
      </c>
      <c r="E255" s="2">
        <v>22</v>
      </c>
      <c r="F255" s="3">
        <v>786288.26</v>
      </c>
      <c r="G255" s="3">
        <v>71685.33</v>
      </c>
      <c r="H255" s="4">
        <v>57649.880000000005</v>
      </c>
      <c r="I255" s="25"/>
      <c r="J255" s="26" t="str">
        <f t="shared" si="22"/>
        <v>No</v>
      </c>
      <c r="K255" s="26" t="str">
        <f t="shared" si="23"/>
        <v>GB</v>
      </c>
      <c r="L255" s="26" t="str">
        <f t="shared" si="24"/>
        <v>Invalid</v>
      </c>
      <c r="M255" s="26" t="str">
        <f>IF(OR(ISBLANK(B255),ISBLANK(C255),ISBLANK(D255)),"Missing",IFERROR(VLOOKUP(A255,'RM Postcodes'!$A:$B,2,0),"Invalid"))</f>
        <v>live</v>
      </c>
      <c r="N255" s="26" t="str">
        <f t="shared" si="25"/>
        <v>OK</v>
      </c>
      <c r="O255" s="26" t="str">
        <f t="shared" si="20"/>
        <v>OK</v>
      </c>
    </row>
    <row r="256" spans="1:15" x14ac:dyDescent="0.2">
      <c r="A256" s="24" t="str">
        <f t="shared" si="21"/>
        <v>B6 7</v>
      </c>
      <c r="B256" s="1" t="s">
        <v>12451</v>
      </c>
      <c r="C256" s="1" t="s">
        <v>12668</v>
      </c>
      <c r="D256" s="1" t="s">
        <v>12623</v>
      </c>
      <c r="E256" s="2">
        <v>43</v>
      </c>
      <c r="F256" s="3">
        <v>2542720.2899999996</v>
      </c>
      <c r="G256" s="3">
        <v>487298.49</v>
      </c>
      <c r="H256" s="4">
        <v>319940.42</v>
      </c>
      <c r="I256" s="25"/>
      <c r="J256" s="26" t="str">
        <f t="shared" si="22"/>
        <v>No</v>
      </c>
      <c r="K256" s="26" t="str">
        <f t="shared" si="23"/>
        <v>GB</v>
      </c>
      <c r="L256" s="26" t="str">
        <f t="shared" si="24"/>
        <v>Invalid</v>
      </c>
      <c r="M256" s="26" t="str">
        <f>IF(OR(ISBLANK(B256),ISBLANK(C256),ISBLANK(D256)),"Missing",IFERROR(VLOOKUP(A256,'RM Postcodes'!$A:$B,2,0),"Invalid"))</f>
        <v>live</v>
      </c>
      <c r="N256" s="26" t="str">
        <f t="shared" si="25"/>
        <v>OK</v>
      </c>
      <c r="O256" s="26" t="str">
        <f t="shared" si="20"/>
        <v>OK</v>
      </c>
    </row>
    <row r="257" spans="1:15" x14ac:dyDescent="0.2">
      <c r="A257" s="24" t="str">
        <f t="shared" si="21"/>
        <v>B60 1</v>
      </c>
      <c r="B257" s="1" t="s">
        <v>12451</v>
      </c>
      <c r="C257" s="1" t="s">
        <v>12686</v>
      </c>
      <c r="D257" s="1" t="s">
        <v>12621</v>
      </c>
      <c r="E257" s="2">
        <v>35</v>
      </c>
      <c r="F257" s="3">
        <v>5581117.2599999998</v>
      </c>
      <c r="G257" s="3">
        <v>4787149.49</v>
      </c>
      <c r="H257" s="4">
        <v>67778.97</v>
      </c>
      <c r="I257" s="25"/>
      <c r="J257" s="26" t="str">
        <f t="shared" si="22"/>
        <v>No</v>
      </c>
      <c r="K257" s="26" t="str">
        <f t="shared" si="23"/>
        <v>GB</v>
      </c>
      <c r="L257" s="26" t="str">
        <f t="shared" si="24"/>
        <v>Invalid</v>
      </c>
      <c r="M257" s="26" t="str">
        <f>IF(OR(ISBLANK(B257),ISBLANK(C257),ISBLANK(D257)),"Missing",IFERROR(VLOOKUP(A257,'RM Postcodes'!$A:$B,2,0),"Invalid"))</f>
        <v>live</v>
      </c>
      <c r="N257" s="26" t="str">
        <f t="shared" si="25"/>
        <v>OK</v>
      </c>
      <c r="O257" s="26" t="str">
        <f t="shared" si="20"/>
        <v>Redact</v>
      </c>
    </row>
    <row r="258" spans="1:15" x14ac:dyDescent="0.2">
      <c r="A258" s="24" t="str">
        <f t="shared" si="21"/>
        <v>B60 2</v>
      </c>
      <c r="B258" s="1" t="s">
        <v>12451</v>
      </c>
      <c r="C258" s="1" t="s">
        <v>12686</v>
      </c>
      <c r="D258" s="1" t="s">
        <v>12640</v>
      </c>
      <c r="E258" s="2">
        <v>27</v>
      </c>
      <c r="F258" s="3">
        <v>569743.59000000032</v>
      </c>
      <c r="G258" s="3">
        <v>97916.71</v>
      </c>
      <c r="H258" s="4">
        <v>49039.27</v>
      </c>
      <c r="I258" s="25"/>
      <c r="J258" s="26" t="str">
        <f t="shared" si="22"/>
        <v>No</v>
      </c>
      <c r="K258" s="26" t="str">
        <f t="shared" si="23"/>
        <v>GB</v>
      </c>
      <c r="L258" s="26" t="str">
        <f t="shared" si="24"/>
        <v>Invalid</v>
      </c>
      <c r="M258" s="26" t="str">
        <f>IF(OR(ISBLANK(B258),ISBLANK(C258),ISBLANK(D258)),"Missing",IFERROR(VLOOKUP(A258,'RM Postcodes'!$A:$B,2,0),"Invalid"))</f>
        <v>live</v>
      </c>
      <c r="N258" s="26" t="str">
        <f t="shared" si="25"/>
        <v>OK</v>
      </c>
      <c r="O258" s="26" t="str">
        <f t="shared" si="20"/>
        <v>OK</v>
      </c>
    </row>
    <row r="259" spans="1:15" x14ac:dyDescent="0.2">
      <c r="A259" s="24" t="str">
        <f t="shared" si="21"/>
        <v>B60 3</v>
      </c>
      <c r="B259" s="1" t="s">
        <v>12451</v>
      </c>
      <c r="C259" s="1" t="s">
        <v>12686</v>
      </c>
      <c r="D259" s="1" t="s">
        <v>12629</v>
      </c>
      <c r="E259" s="2">
        <v>52</v>
      </c>
      <c r="F259" s="3">
        <v>2278153.7999999993</v>
      </c>
      <c r="G259" s="3">
        <v>678702.69</v>
      </c>
      <c r="H259" s="4">
        <v>272683.12</v>
      </c>
      <c r="I259" s="25"/>
      <c r="J259" s="26" t="str">
        <f t="shared" si="22"/>
        <v>No</v>
      </c>
      <c r="K259" s="26" t="str">
        <f t="shared" si="23"/>
        <v>GB</v>
      </c>
      <c r="L259" s="26" t="str">
        <f t="shared" si="24"/>
        <v>Invalid</v>
      </c>
      <c r="M259" s="26" t="str">
        <f>IF(OR(ISBLANK(B259),ISBLANK(C259),ISBLANK(D259)),"Missing",IFERROR(VLOOKUP(A259,'RM Postcodes'!$A:$B,2,0),"Invalid"))</f>
        <v>live</v>
      </c>
      <c r="N259" s="26" t="str">
        <f t="shared" si="25"/>
        <v>OK</v>
      </c>
      <c r="O259" s="26" t="str">
        <f t="shared" si="20"/>
        <v>OK</v>
      </c>
    </row>
    <row r="260" spans="1:15" x14ac:dyDescent="0.2">
      <c r="A260" s="24" t="str">
        <f t="shared" si="21"/>
        <v>B60 4</v>
      </c>
      <c r="B260" s="1" t="s">
        <v>12451</v>
      </c>
      <c r="C260" s="1" t="s">
        <v>12686</v>
      </c>
      <c r="D260" s="1" t="s">
        <v>12630</v>
      </c>
      <c r="E260" s="2">
        <v>51</v>
      </c>
      <c r="F260" s="3">
        <v>7815481.4000000013</v>
      </c>
      <c r="G260" s="3">
        <v>3706270.2800000003</v>
      </c>
      <c r="H260" s="4">
        <v>1039128.29</v>
      </c>
      <c r="I260" s="25"/>
      <c r="J260" s="26" t="str">
        <f t="shared" si="22"/>
        <v>No</v>
      </c>
      <c r="K260" s="26" t="str">
        <f t="shared" si="23"/>
        <v>GB</v>
      </c>
      <c r="L260" s="26" t="str">
        <f t="shared" si="24"/>
        <v>Invalid</v>
      </c>
      <c r="M260" s="26" t="str">
        <f>IF(OR(ISBLANK(B260),ISBLANK(C260),ISBLANK(D260)),"Missing",IFERROR(VLOOKUP(A260,'RM Postcodes'!$A:$B,2,0),"Invalid"))</f>
        <v>live</v>
      </c>
      <c r="N260" s="26" t="str">
        <f t="shared" si="25"/>
        <v>OK</v>
      </c>
      <c r="O260" s="26" t="str">
        <f t="shared" si="20"/>
        <v>Redact</v>
      </c>
    </row>
    <row r="261" spans="1:15" x14ac:dyDescent="0.2">
      <c r="A261" s="24" t="str">
        <f t="shared" si="21"/>
        <v>B61 0</v>
      </c>
      <c r="B261" s="1" t="s">
        <v>12451</v>
      </c>
      <c r="C261" s="1" t="s">
        <v>12687</v>
      </c>
      <c r="D261" s="1" t="s">
        <v>12632</v>
      </c>
      <c r="E261" s="2">
        <v>53</v>
      </c>
      <c r="F261" s="3">
        <v>1294605.0200000005</v>
      </c>
      <c r="G261" s="3">
        <v>188000</v>
      </c>
      <c r="H261" s="4">
        <v>65091.899999999994</v>
      </c>
      <c r="I261" s="25"/>
      <c r="J261" s="26" t="str">
        <f t="shared" si="22"/>
        <v>No</v>
      </c>
      <c r="K261" s="26" t="str">
        <f t="shared" si="23"/>
        <v>GB</v>
      </c>
      <c r="L261" s="26" t="str">
        <f t="shared" si="24"/>
        <v>Invalid</v>
      </c>
      <c r="M261" s="26" t="str">
        <f>IF(OR(ISBLANK(B261),ISBLANK(C261),ISBLANK(D261)),"Missing",IFERROR(VLOOKUP(A261,'RM Postcodes'!$A:$B,2,0),"Invalid"))</f>
        <v>live</v>
      </c>
      <c r="N261" s="26" t="str">
        <f t="shared" si="25"/>
        <v>OK</v>
      </c>
      <c r="O261" s="26" t="str">
        <f t="shared" ref="O261:O324" si="26">IF(COUNT(E261)=0,"Missing",IF(E261&lt;=2,"Redact",IF(COUNTIF(F261:H261,"&gt;0")&lt;&gt;3,"Error",IF((G261+H261)/F261&lt;60%,"OK","Redact"))))</f>
        <v>OK</v>
      </c>
    </row>
    <row r="262" spans="1:15" x14ac:dyDescent="0.2">
      <c r="A262" s="24" t="str">
        <f t="shared" ref="A262:A325" si="27">TRIM(B262)&amp;TRIM(C262)&amp;" "&amp;TRIM(D262)</f>
        <v>B61 7</v>
      </c>
      <c r="B262" s="1" t="s">
        <v>12451</v>
      </c>
      <c r="C262" s="1" t="s">
        <v>12687</v>
      </c>
      <c r="D262" s="1" t="s">
        <v>12623</v>
      </c>
      <c r="E262" s="2">
        <v>35</v>
      </c>
      <c r="F262" s="3">
        <v>677446.47000000009</v>
      </c>
      <c r="G262" s="3">
        <v>47648.02</v>
      </c>
      <c r="H262" s="4">
        <v>46851.66</v>
      </c>
      <c r="I262" s="25"/>
      <c r="J262" s="26" t="str">
        <f t="shared" ref="J262:J325" si="28">IF(AND(K262="NI",L262="OK",M262="LIVE",N262="OK",O262="OK"),"yes NI",IF(AND(K262="GB",L262="OK",M262="LIVE",N262="OK",O262="OK"),"Yes","No"))</f>
        <v>No</v>
      </c>
      <c r="K262" s="26" t="str">
        <f t="shared" ref="K262:K325" si="29">IF(ISBLANK(B262),"Missing",IF(AND(OR(LEN(B262)=2,LEN(B262)=1),AND(ISERROR(VALUE(LEFT(B262,1))),ISERROR(VALUE(RIGHT(B262,1))))),IF(OR(B262="GY",B262="IM",B262="JE"),"not GB",IF(B262="BT","NI","GB")),"Invalid"))</f>
        <v>GB</v>
      </c>
      <c r="L262" s="26" t="str">
        <f t="shared" si="24"/>
        <v>Invalid</v>
      </c>
      <c r="M262" s="26" t="str">
        <f>IF(OR(ISBLANK(B262),ISBLANK(C262),ISBLANK(D262)),"Missing",IFERROR(VLOOKUP(A262,'RM Postcodes'!$A:$B,2,0),"Invalid"))</f>
        <v>live</v>
      </c>
      <c r="N262" s="26" t="str">
        <f t="shared" si="25"/>
        <v>OK</v>
      </c>
      <c r="O262" s="26" t="str">
        <f t="shared" si="26"/>
        <v>OK</v>
      </c>
    </row>
    <row r="263" spans="1:15" x14ac:dyDescent="0.2">
      <c r="A263" s="24" t="str">
        <f t="shared" si="27"/>
        <v>B61 8</v>
      </c>
      <c r="B263" s="1" t="s">
        <v>12451</v>
      </c>
      <c r="C263" s="1" t="s">
        <v>12687</v>
      </c>
      <c r="D263" s="1" t="s">
        <v>12626</v>
      </c>
      <c r="E263" s="2">
        <v>22</v>
      </c>
      <c r="F263" s="3">
        <v>509782.36000000022</v>
      </c>
      <c r="G263" s="3">
        <v>72246.59</v>
      </c>
      <c r="H263" s="4">
        <v>44560.76</v>
      </c>
      <c r="I263" s="25"/>
      <c r="J263" s="26" t="str">
        <f t="shared" si="28"/>
        <v>No</v>
      </c>
      <c r="K263" s="26" t="str">
        <f t="shared" si="29"/>
        <v>GB</v>
      </c>
      <c r="L263" s="26" t="str">
        <f t="shared" ref="L263:L326" si="30">IF(ISBLANK(D263),"Missing",IF(AND(LEN(D263)=1,ISNUMBER(VALUE(D263))),"OK","Invalid"))</f>
        <v>Invalid</v>
      </c>
      <c r="M263" s="26" t="str">
        <f>IF(OR(ISBLANK(B263),ISBLANK(C263),ISBLANK(D263)),"Missing",IFERROR(VLOOKUP(A263,'RM Postcodes'!$A:$B,2,0),"Invalid"))</f>
        <v>live</v>
      </c>
      <c r="N263" s="26" t="str">
        <f t="shared" ref="N263:N326" si="31">IF(ISBLANK(E263),"Missing",IF(E263&lt;10,"Redact","OK"))</f>
        <v>OK</v>
      </c>
      <c r="O263" s="26" t="str">
        <f t="shared" si="26"/>
        <v>OK</v>
      </c>
    </row>
    <row r="264" spans="1:15" x14ac:dyDescent="0.2">
      <c r="A264" s="24" t="str">
        <f t="shared" si="27"/>
        <v>B61 9</v>
      </c>
      <c r="B264" s="1" t="s">
        <v>12451</v>
      </c>
      <c r="C264" s="1" t="s">
        <v>12687</v>
      </c>
      <c r="D264" s="1" t="s">
        <v>12627</v>
      </c>
      <c r="E264" s="2">
        <v>17</v>
      </c>
      <c r="F264" s="3">
        <v>1389825.2299999997</v>
      </c>
      <c r="G264" s="3">
        <v>901861.29999999993</v>
      </c>
      <c r="H264" s="4">
        <v>77974.2</v>
      </c>
      <c r="I264" s="25"/>
      <c r="J264" s="26" t="str">
        <f t="shared" si="28"/>
        <v>No</v>
      </c>
      <c r="K264" s="26" t="str">
        <f t="shared" si="29"/>
        <v>GB</v>
      </c>
      <c r="L264" s="26" t="str">
        <f t="shared" si="30"/>
        <v>Invalid</v>
      </c>
      <c r="M264" s="26" t="str">
        <f>IF(OR(ISBLANK(B264),ISBLANK(C264),ISBLANK(D264)),"Missing",IFERROR(VLOOKUP(A264,'RM Postcodes'!$A:$B,2,0),"Invalid"))</f>
        <v>live</v>
      </c>
      <c r="N264" s="26" t="str">
        <f t="shared" si="31"/>
        <v>OK</v>
      </c>
      <c r="O264" s="26" t="str">
        <f t="shared" si="26"/>
        <v>Redact</v>
      </c>
    </row>
    <row r="265" spans="1:15" x14ac:dyDescent="0.2">
      <c r="A265" s="24" t="str">
        <f t="shared" si="27"/>
        <v>B62 0</v>
      </c>
      <c r="B265" s="1" t="s">
        <v>12451</v>
      </c>
      <c r="C265" s="1" t="s">
        <v>12688</v>
      </c>
      <c r="D265" s="1" t="s">
        <v>12632</v>
      </c>
      <c r="E265" s="2">
        <v>18</v>
      </c>
      <c r="F265" s="3">
        <v>440593.6999999999</v>
      </c>
      <c r="G265" s="3">
        <v>48390.17</v>
      </c>
      <c r="H265" s="4">
        <v>46206.34</v>
      </c>
      <c r="I265" s="25"/>
      <c r="J265" s="26" t="str">
        <f t="shared" si="28"/>
        <v>No</v>
      </c>
      <c r="K265" s="26" t="str">
        <f t="shared" si="29"/>
        <v>GB</v>
      </c>
      <c r="L265" s="26" t="str">
        <f t="shared" si="30"/>
        <v>Invalid</v>
      </c>
      <c r="M265" s="26" t="str">
        <f>IF(OR(ISBLANK(B265),ISBLANK(C265),ISBLANK(D265)),"Missing",IFERROR(VLOOKUP(A265,'RM Postcodes'!$A:$B,2,0),"Invalid"))</f>
        <v>live</v>
      </c>
      <c r="N265" s="26" t="str">
        <f t="shared" si="31"/>
        <v>OK</v>
      </c>
      <c r="O265" s="26" t="str">
        <f t="shared" si="26"/>
        <v>OK</v>
      </c>
    </row>
    <row r="266" spans="1:15" x14ac:dyDescent="0.2">
      <c r="A266" s="24" t="str">
        <f t="shared" si="27"/>
        <v>B62 8</v>
      </c>
      <c r="B266" s="1" t="s">
        <v>12451</v>
      </c>
      <c r="C266" s="1" t="s">
        <v>12688</v>
      </c>
      <c r="D266" s="1" t="s">
        <v>12626</v>
      </c>
      <c r="E266" s="2">
        <v>51</v>
      </c>
      <c r="F266" s="3">
        <v>6842671.2500000019</v>
      </c>
      <c r="G266" s="3">
        <v>1794578.83</v>
      </c>
      <c r="H266" s="4">
        <v>1123523.3600000001</v>
      </c>
      <c r="I266" s="25"/>
      <c r="J266" s="26" t="str">
        <f t="shared" si="28"/>
        <v>No</v>
      </c>
      <c r="K266" s="26" t="str">
        <f t="shared" si="29"/>
        <v>GB</v>
      </c>
      <c r="L266" s="26" t="str">
        <f t="shared" si="30"/>
        <v>Invalid</v>
      </c>
      <c r="M266" s="26" t="str">
        <f>IF(OR(ISBLANK(B266),ISBLANK(C266),ISBLANK(D266)),"Missing",IFERROR(VLOOKUP(A266,'RM Postcodes'!$A:$B,2,0),"Invalid"))</f>
        <v>live</v>
      </c>
      <c r="N266" s="26" t="str">
        <f t="shared" si="31"/>
        <v>OK</v>
      </c>
      <c r="O266" s="26" t="str">
        <f t="shared" si="26"/>
        <v>OK</v>
      </c>
    </row>
    <row r="267" spans="1:15" x14ac:dyDescent="0.2">
      <c r="A267" s="24" t="str">
        <f t="shared" si="27"/>
        <v>B62 9</v>
      </c>
      <c r="B267" s="1" t="s">
        <v>12451</v>
      </c>
      <c r="C267" s="1" t="s">
        <v>12688</v>
      </c>
      <c r="D267" s="1" t="s">
        <v>12627</v>
      </c>
      <c r="E267" s="2">
        <v>34</v>
      </c>
      <c r="F267" s="3">
        <v>654838.37999999989</v>
      </c>
      <c r="G267" s="3">
        <v>53066.68</v>
      </c>
      <c r="H267" s="4">
        <v>49427.990000000005</v>
      </c>
      <c r="I267" s="25"/>
      <c r="J267" s="26" t="str">
        <f t="shared" si="28"/>
        <v>No</v>
      </c>
      <c r="K267" s="26" t="str">
        <f t="shared" si="29"/>
        <v>GB</v>
      </c>
      <c r="L267" s="26" t="str">
        <f t="shared" si="30"/>
        <v>Invalid</v>
      </c>
      <c r="M267" s="26" t="str">
        <f>IF(OR(ISBLANK(B267),ISBLANK(C267),ISBLANK(D267)),"Missing",IFERROR(VLOOKUP(A267,'RM Postcodes'!$A:$B,2,0),"Invalid"))</f>
        <v>live</v>
      </c>
      <c r="N267" s="26" t="str">
        <f t="shared" si="31"/>
        <v>OK</v>
      </c>
      <c r="O267" s="26" t="str">
        <f t="shared" si="26"/>
        <v>OK</v>
      </c>
    </row>
    <row r="268" spans="1:15" x14ac:dyDescent="0.2">
      <c r="A268" s="24" t="str">
        <f t="shared" si="27"/>
        <v>B63 1</v>
      </c>
      <c r="B268" s="1" t="s">
        <v>12451</v>
      </c>
      <c r="C268" s="1" t="s">
        <v>12689</v>
      </c>
      <c r="D268" s="1" t="s">
        <v>12621</v>
      </c>
      <c r="E268" s="2">
        <v>14</v>
      </c>
      <c r="F268" s="3">
        <v>188331.43</v>
      </c>
      <c r="G268" s="3">
        <v>40493.79</v>
      </c>
      <c r="H268" s="4">
        <v>39692.730000000003</v>
      </c>
      <c r="I268" s="25"/>
      <c r="J268" s="26" t="str">
        <f t="shared" si="28"/>
        <v>No</v>
      </c>
      <c r="K268" s="26" t="str">
        <f t="shared" si="29"/>
        <v>GB</v>
      </c>
      <c r="L268" s="26" t="str">
        <f t="shared" si="30"/>
        <v>Invalid</v>
      </c>
      <c r="M268" s="26" t="str">
        <f>IF(OR(ISBLANK(B268),ISBLANK(C268),ISBLANK(D268)),"Missing",IFERROR(VLOOKUP(A268,'RM Postcodes'!$A:$B,2,0),"Invalid"))</f>
        <v>live</v>
      </c>
      <c r="N268" s="26" t="str">
        <f t="shared" si="31"/>
        <v>OK</v>
      </c>
      <c r="O268" s="26" t="str">
        <f t="shared" si="26"/>
        <v>OK</v>
      </c>
    </row>
    <row r="269" spans="1:15" x14ac:dyDescent="0.2">
      <c r="A269" s="24" t="str">
        <f t="shared" si="27"/>
        <v>B63 2</v>
      </c>
      <c r="B269" s="1" t="s">
        <v>12451</v>
      </c>
      <c r="C269" s="1" t="s">
        <v>12689</v>
      </c>
      <c r="D269" s="1" t="s">
        <v>12640</v>
      </c>
      <c r="E269" s="2">
        <v>39</v>
      </c>
      <c r="F269" s="3">
        <v>2985446.42</v>
      </c>
      <c r="G269" s="3">
        <v>1455408.79</v>
      </c>
      <c r="H269" s="4">
        <v>360889.51</v>
      </c>
      <c r="I269" s="25"/>
      <c r="J269" s="26" t="str">
        <f t="shared" si="28"/>
        <v>No</v>
      </c>
      <c r="K269" s="26" t="str">
        <f t="shared" si="29"/>
        <v>GB</v>
      </c>
      <c r="L269" s="26" t="str">
        <f t="shared" si="30"/>
        <v>Invalid</v>
      </c>
      <c r="M269" s="26" t="str">
        <f>IF(OR(ISBLANK(B269),ISBLANK(C269),ISBLANK(D269)),"Missing",IFERROR(VLOOKUP(A269,'RM Postcodes'!$A:$B,2,0),"Invalid"))</f>
        <v>live</v>
      </c>
      <c r="N269" s="26" t="str">
        <f t="shared" si="31"/>
        <v>OK</v>
      </c>
      <c r="O269" s="26" t="str">
        <f t="shared" si="26"/>
        <v>Redact</v>
      </c>
    </row>
    <row r="270" spans="1:15" x14ac:dyDescent="0.2">
      <c r="A270" s="24" t="str">
        <f t="shared" si="27"/>
        <v>B63 3</v>
      </c>
      <c r="B270" s="1" t="s">
        <v>12451</v>
      </c>
      <c r="C270" s="1" t="s">
        <v>12689</v>
      </c>
      <c r="D270" s="1" t="s">
        <v>12629</v>
      </c>
      <c r="E270" s="2">
        <v>33</v>
      </c>
      <c r="F270" s="3">
        <v>1182291.92</v>
      </c>
      <c r="G270" s="3">
        <v>218750</v>
      </c>
      <c r="H270" s="4">
        <v>111614.17</v>
      </c>
      <c r="I270" s="25"/>
      <c r="J270" s="26" t="str">
        <f t="shared" si="28"/>
        <v>No</v>
      </c>
      <c r="K270" s="26" t="str">
        <f t="shared" si="29"/>
        <v>GB</v>
      </c>
      <c r="L270" s="26" t="str">
        <f t="shared" si="30"/>
        <v>Invalid</v>
      </c>
      <c r="M270" s="26" t="str">
        <f>IF(OR(ISBLANK(B270),ISBLANK(C270),ISBLANK(D270)),"Missing",IFERROR(VLOOKUP(A270,'RM Postcodes'!$A:$B,2,0),"Invalid"))</f>
        <v>live</v>
      </c>
      <c r="N270" s="26" t="str">
        <f t="shared" si="31"/>
        <v>OK</v>
      </c>
      <c r="O270" s="26" t="str">
        <f t="shared" si="26"/>
        <v>OK</v>
      </c>
    </row>
    <row r="271" spans="1:15" x14ac:dyDescent="0.2">
      <c r="A271" s="24" t="str">
        <f t="shared" si="27"/>
        <v>B63 4</v>
      </c>
      <c r="B271" s="1" t="s">
        <v>12451</v>
      </c>
      <c r="C271" s="1" t="s">
        <v>12689</v>
      </c>
      <c r="D271" s="1" t="s">
        <v>12630</v>
      </c>
      <c r="E271" s="2">
        <v>18</v>
      </c>
      <c r="F271" s="3">
        <v>666941.38</v>
      </c>
      <c r="G271" s="3">
        <v>216666.64</v>
      </c>
      <c r="H271" s="4">
        <v>52057.47</v>
      </c>
      <c r="I271" s="25"/>
      <c r="J271" s="26" t="str">
        <f t="shared" si="28"/>
        <v>No</v>
      </c>
      <c r="K271" s="26" t="str">
        <f t="shared" si="29"/>
        <v>GB</v>
      </c>
      <c r="L271" s="26" t="str">
        <f t="shared" si="30"/>
        <v>Invalid</v>
      </c>
      <c r="M271" s="26" t="str">
        <f>IF(OR(ISBLANK(B271),ISBLANK(C271),ISBLANK(D271)),"Missing",IFERROR(VLOOKUP(A271,'RM Postcodes'!$A:$B,2,0),"Invalid"))</f>
        <v>live</v>
      </c>
      <c r="N271" s="26" t="str">
        <f t="shared" si="31"/>
        <v>OK</v>
      </c>
      <c r="O271" s="26" t="str">
        <f t="shared" si="26"/>
        <v>OK</v>
      </c>
    </row>
    <row r="272" spans="1:15" x14ac:dyDescent="0.2">
      <c r="A272" s="24" t="str">
        <f t="shared" si="27"/>
        <v>B64 5</v>
      </c>
      <c r="B272" s="1" t="s">
        <v>12451</v>
      </c>
      <c r="C272" s="1" t="s">
        <v>12690</v>
      </c>
      <c r="D272" s="1" t="s">
        <v>12625</v>
      </c>
      <c r="E272" s="2">
        <v>32</v>
      </c>
      <c r="F272" s="3">
        <v>4694922.6400000025</v>
      </c>
      <c r="G272" s="3">
        <v>3149960.11</v>
      </c>
      <c r="H272" s="4">
        <v>448049.32999999996</v>
      </c>
      <c r="I272" s="25"/>
      <c r="J272" s="26" t="str">
        <f t="shared" si="28"/>
        <v>No</v>
      </c>
      <c r="K272" s="26" t="str">
        <f t="shared" si="29"/>
        <v>GB</v>
      </c>
      <c r="L272" s="26" t="str">
        <f t="shared" si="30"/>
        <v>Invalid</v>
      </c>
      <c r="M272" s="26" t="str">
        <f>IF(OR(ISBLANK(B272),ISBLANK(C272),ISBLANK(D272)),"Missing",IFERROR(VLOOKUP(A272,'RM Postcodes'!$A:$B,2,0),"Invalid"))</f>
        <v>live</v>
      </c>
      <c r="N272" s="26" t="str">
        <f t="shared" si="31"/>
        <v>OK</v>
      </c>
      <c r="O272" s="26" t="str">
        <f t="shared" si="26"/>
        <v>Redact</v>
      </c>
    </row>
    <row r="273" spans="1:15" x14ac:dyDescent="0.2">
      <c r="A273" s="24" t="str">
        <f t="shared" si="27"/>
        <v>B64 6</v>
      </c>
      <c r="B273" s="1" t="s">
        <v>12451</v>
      </c>
      <c r="C273" s="1" t="s">
        <v>12690</v>
      </c>
      <c r="D273" s="1" t="s">
        <v>12622</v>
      </c>
      <c r="E273" s="2">
        <v>22</v>
      </c>
      <c r="F273" s="3">
        <v>489304.97999999992</v>
      </c>
      <c r="G273" s="3">
        <v>141918.24</v>
      </c>
      <c r="H273" s="4">
        <v>54317.2</v>
      </c>
      <c r="I273" s="25"/>
      <c r="J273" s="26" t="str">
        <f t="shared" si="28"/>
        <v>No</v>
      </c>
      <c r="K273" s="26" t="str">
        <f t="shared" si="29"/>
        <v>GB</v>
      </c>
      <c r="L273" s="26" t="str">
        <f t="shared" si="30"/>
        <v>Invalid</v>
      </c>
      <c r="M273" s="26" t="str">
        <f>IF(OR(ISBLANK(B273),ISBLANK(C273),ISBLANK(D273)),"Missing",IFERROR(VLOOKUP(A273,'RM Postcodes'!$A:$B,2,0),"Invalid"))</f>
        <v>live</v>
      </c>
      <c r="N273" s="26" t="str">
        <f t="shared" si="31"/>
        <v>OK</v>
      </c>
      <c r="O273" s="26" t="str">
        <f t="shared" si="26"/>
        <v>OK</v>
      </c>
    </row>
    <row r="274" spans="1:15" x14ac:dyDescent="0.2">
      <c r="A274" s="24" t="str">
        <f t="shared" si="27"/>
        <v>B64 7</v>
      </c>
      <c r="B274" s="1" t="s">
        <v>12451</v>
      </c>
      <c r="C274" s="1" t="s">
        <v>12690</v>
      </c>
      <c r="D274" s="1" t="s">
        <v>12623</v>
      </c>
      <c r="E274" s="2">
        <v>20</v>
      </c>
      <c r="F274" s="3">
        <v>1209572.2099999995</v>
      </c>
      <c r="G274" s="3">
        <v>504345.62</v>
      </c>
      <c r="H274" s="4">
        <v>109980.54</v>
      </c>
      <c r="I274" s="25"/>
      <c r="J274" s="26" t="str">
        <f t="shared" si="28"/>
        <v>No</v>
      </c>
      <c r="K274" s="26" t="str">
        <f t="shared" si="29"/>
        <v>GB</v>
      </c>
      <c r="L274" s="26" t="str">
        <f t="shared" si="30"/>
        <v>Invalid</v>
      </c>
      <c r="M274" s="26" t="str">
        <f>IF(OR(ISBLANK(B274),ISBLANK(C274),ISBLANK(D274)),"Missing",IFERROR(VLOOKUP(A274,'RM Postcodes'!$A:$B,2,0),"Invalid"))</f>
        <v>live</v>
      </c>
      <c r="N274" s="26" t="str">
        <f t="shared" si="31"/>
        <v>OK</v>
      </c>
      <c r="O274" s="26" t="str">
        <f t="shared" si="26"/>
        <v>OK</v>
      </c>
    </row>
    <row r="275" spans="1:15" x14ac:dyDescent="0.2">
      <c r="A275" s="24" t="str">
        <f t="shared" si="27"/>
        <v>B65 0</v>
      </c>
      <c r="B275" s="1" t="s">
        <v>12451</v>
      </c>
      <c r="C275" s="1" t="s">
        <v>12691</v>
      </c>
      <c r="D275" s="1" t="s">
        <v>12632</v>
      </c>
      <c r="E275" s="2">
        <v>21</v>
      </c>
      <c r="F275" s="3">
        <v>748406.06999999983</v>
      </c>
      <c r="G275" s="3">
        <v>150235.44</v>
      </c>
      <c r="H275" s="4">
        <v>99113.56</v>
      </c>
      <c r="I275" s="25"/>
      <c r="J275" s="26" t="str">
        <f t="shared" si="28"/>
        <v>No</v>
      </c>
      <c r="K275" s="26" t="str">
        <f t="shared" si="29"/>
        <v>GB</v>
      </c>
      <c r="L275" s="26" t="str">
        <f t="shared" si="30"/>
        <v>Invalid</v>
      </c>
      <c r="M275" s="26" t="str">
        <f>IF(OR(ISBLANK(B275),ISBLANK(C275),ISBLANK(D275)),"Missing",IFERROR(VLOOKUP(A275,'RM Postcodes'!$A:$B,2,0),"Invalid"))</f>
        <v>live</v>
      </c>
      <c r="N275" s="26" t="str">
        <f t="shared" si="31"/>
        <v>OK</v>
      </c>
      <c r="O275" s="26" t="str">
        <f t="shared" si="26"/>
        <v>OK</v>
      </c>
    </row>
    <row r="276" spans="1:15" x14ac:dyDescent="0.2">
      <c r="A276" s="24" t="str">
        <f t="shared" si="27"/>
        <v>B65 8</v>
      </c>
      <c r="B276" s="1" t="s">
        <v>12451</v>
      </c>
      <c r="C276" s="1" t="s">
        <v>12691</v>
      </c>
      <c r="D276" s="1" t="s">
        <v>12626</v>
      </c>
      <c r="E276" s="2">
        <v>11</v>
      </c>
      <c r="F276" s="3">
        <v>478957.03</v>
      </c>
      <c r="G276" s="3">
        <v>262588.34000000003</v>
      </c>
      <c r="H276" s="4">
        <v>54421.7</v>
      </c>
      <c r="I276" s="25"/>
      <c r="J276" s="26" t="str">
        <f t="shared" si="28"/>
        <v>No</v>
      </c>
      <c r="K276" s="26" t="str">
        <f t="shared" si="29"/>
        <v>GB</v>
      </c>
      <c r="L276" s="26" t="str">
        <f t="shared" si="30"/>
        <v>Invalid</v>
      </c>
      <c r="M276" s="26" t="str">
        <f>IF(OR(ISBLANK(B276),ISBLANK(C276),ISBLANK(D276)),"Missing",IFERROR(VLOOKUP(A276,'RM Postcodes'!$A:$B,2,0),"Invalid"))</f>
        <v>live</v>
      </c>
      <c r="N276" s="26" t="str">
        <f t="shared" si="31"/>
        <v>OK</v>
      </c>
      <c r="O276" s="26" t="str">
        <f t="shared" si="26"/>
        <v>Redact</v>
      </c>
    </row>
    <row r="277" spans="1:15" x14ac:dyDescent="0.2">
      <c r="A277" s="24" t="str">
        <f t="shared" si="27"/>
        <v>B65 9</v>
      </c>
      <c r="B277" s="1" t="s">
        <v>12451</v>
      </c>
      <c r="C277" s="1" t="s">
        <v>12691</v>
      </c>
      <c r="D277" s="1" t="s">
        <v>12627</v>
      </c>
      <c r="E277" s="2">
        <v>25</v>
      </c>
      <c r="F277" s="3">
        <v>313821.07999999996</v>
      </c>
      <c r="G277" s="3">
        <v>48390.28</v>
      </c>
      <c r="H277" s="4">
        <v>48094.69</v>
      </c>
      <c r="I277" s="25"/>
      <c r="J277" s="26" t="str">
        <f t="shared" si="28"/>
        <v>No</v>
      </c>
      <c r="K277" s="26" t="str">
        <f t="shared" si="29"/>
        <v>GB</v>
      </c>
      <c r="L277" s="26" t="str">
        <f t="shared" si="30"/>
        <v>Invalid</v>
      </c>
      <c r="M277" s="26" t="str">
        <f>IF(OR(ISBLANK(B277),ISBLANK(C277),ISBLANK(D277)),"Missing",IFERROR(VLOOKUP(A277,'RM Postcodes'!$A:$B,2,0),"Invalid"))</f>
        <v>live</v>
      </c>
      <c r="N277" s="26" t="str">
        <f t="shared" si="31"/>
        <v>OK</v>
      </c>
      <c r="O277" s="26" t="str">
        <f t="shared" si="26"/>
        <v>OK</v>
      </c>
    </row>
    <row r="278" spans="1:15" x14ac:dyDescent="0.2">
      <c r="A278" s="24" t="str">
        <f t="shared" si="27"/>
        <v>B66 1</v>
      </c>
      <c r="B278" s="1" t="s">
        <v>12451</v>
      </c>
      <c r="C278" s="1" t="s">
        <v>12692</v>
      </c>
      <c r="D278" s="1" t="s">
        <v>12621</v>
      </c>
      <c r="E278" s="2">
        <v>28</v>
      </c>
      <c r="F278" s="3">
        <v>1203548.98</v>
      </c>
      <c r="G278" s="3">
        <v>233449.53999999998</v>
      </c>
      <c r="H278" s="4">
        <v>60819.75</v>
      </c>
      <c r="I278" s="25"/>
      <c r="J278" s="26" t="str">
        <f t="shared" si="28"/>
        <v>No</v>
      </c>
      <c r="K278" s="26" t="str">
        <f t="shared" si="29"/>
        <v>GB</v>
      </c>
      <c r="L278" s="26" t="str">
        <f t="shared" si="30"/>
        <v>Invalid</v>
      </c>
      <c r="M278" s="26" t="str">
        <f>IF(OR(ISBLANK(B278),ISBLANK(C278),ISBLANK(D278)),"Missing",IFERROR(VLOOKUP(A278,'RM Postcodes'!$A:$B,2,0),"Invalid"))</f>
        <v>live</v>
      </c>
      <c r="N278" s="26" t="str">
        <f t="shared" si="31"/>
        <v>OK</v>
      </c>
      <c r="O278" s="26" t="str">
        <f t="shared" si="26"/>
        <v>OK</v>
      </c>
    </row>
    <row r="279" spans="1:15" x14ac:dyDescent="0.2">
      <c r="A279" s="24" t="str">
        <f t="shared" si="27"/>
        <v>B66 2</v>
      </c>
      <c r="B279" s="1" t="s">
        <v>12451</v>
      </c>
      <c r="C279" s="1" t="s">
        <v>12692</v>
      </c>
      <c r="D279" s="1" t="s">
        <v>12640</v>
      </c>
      <c r="E279" s="2">
        <v>41</v>
      </c>
      <c r="F279" s="3">
        <v>2148501.8100000005</v>
      </c>
      <c r="G279" s="3">
        <v>391666.71</v>
      </c>
      <c r="H279" s="4">
        <v>122097.76</v>
      </c>
      <c r="I279" s="25"/>
      <c r="J279" s="26" t="str">
        <f t="shared" si="28"/>
        <v>No</v>
      </c>
      <c r="K279" s="26" t="str">
        <f t="shared" si="29"/>
        <v>GB</v>
      </c>
      <c r="L279" s="26" t="str">
        <f t="shared" si="30"/>
        <v>Invalid</v>
      </c>
      <c r="M279" s="26" t="str">
        <f>IF(OR(ISBLANK(B279),ISBLANK(C279),ISBLANK(D279)),"Missing",IFERROR(VLOOKUP(A279,'RM Postcodes'!$A:$B,2,0),"Invalid"))</f>
        <v>live</v>
      </c>
      <c r="N279" s="26" t="str">
        <f t="shared" si="31"/>
        <v>OK</v>
      </c>
      <c r="O279" s="26" t="str">
        <f t="shared" si="26"/>
        <v>OK</v>
      </c>
    </row>
    <row r="280" spans="1:15" x14ac:dyDescent="0.2">
      <c r="A280" s="24" t="str">
        <f t="shared" si="27"/>
        <v>B66 3</v>
      </c>
      <c r="B280" s="1" t="s">
        <v>12451</v>
      </c>
      <c r="C280" s="1" t="s">
        <v>12692</v>
      </c>
      <c r="D280" s="1" t="s">
        <v>12629</v>
      </c>
      <c r="E280" s="2">
        <v>34</v>
      </c>
      <c r="F280" s="3">
        <v>1084495.31</v>
      </c>
      <c r="G280" s="3">
        <v>193229.65999999997</v>
      </c>
      <c r="H280" s="4">
        <v>49162.64</v>
      </c>
      <c r="I280" s="25"/>
      <c r="J280" s="26" t="str">
        <f t="shared" si="28"/>
        <v>No</v>
      </c>
      <c r="K280" s="26" t="str">
        <f t="shared" si="29"/>
        <v>GB</v>
      </c>
      <c r="L280" s="26" t="str">
        <f t="shared" si="30"/>
        <v>Invalid</v>
      </c>
      <c r="M280" s="26" t="str">
        <f>IF(OR(ISBLANK(B280),ISBLANK(C280),ISBLANK(D280)),"Missing",IFERROR(VLOOKUP(A280,'RM Postcodes'!$A:$B,2,0),"Invalid"))</f>
        <v>live</v>
      </c>
      <c r="N280" s="26" t="str">
        <f t="shared" si="31"/>
        <v>OK</v>
      </c>
      <c r="O280" s="26" t="str">
        <f t="shared" si="26"/>
        <v>OK</v>
      </c>
    </row>
    <row r="281" spans="1:15" x14ac:dyDescent="0.2">
      <c r="A281" s="24" t="str">
        <f t="shared" si="27"/>
        <v>B66 4</v>
      </c>
      <c r="B281" s="1" t="s">
        <v>12451</v>
      </c>
      <c r="C281" s="1" t="s">
        <v>12692</v>
      </c>
      <c r="D281" s="1" t="s">
        <v>12630</v>
      </c>
      <c r="E281" s="2">
        <v>34</v>
      </c>
      <c r="F281" s="3">
        <v>1100518.5899999999</v>
      </c>
      <c r="G281" s="3">
        <v>145935.03</v>
      </c>
      <c r="H281" s="4">
        <v>65123.55</v>
      </c>
      <c r="I281" s="25"/>
      <c r="J281" s="26" t="str">
        <f t="shared" si="28"/>
        <v>No</v>
      </c>
      <c r="K281" s="26" t="str">
        <f t="shared" si="29"/>
        <v>GB</v>
      </c>
      <c r="L281" s="26" t="str">
        <f t="shared" si="30"/>
        <v>Invalid</v>
      </c>
      <c r="M281" s="26" t="str">
        <f>IF(OR(ISBLANK(B281),ISBLANK(C281),ISBLANK(D281)),"Missing",IFERROR(VLOOKUP(A281,'RM Postcodes'!$A:$B,2,0),"Invalid"))</f>
        <v>live</v>
      </c>
      <c r="N281" s="26" t="str">
        <f t="shared" si="31"/>
        <v>OK</v>
      </c>
      <c r="O281" s="26" t="str">
        <f t="shared" si="26"/>
        <v>OK</v>
      </c>
    </row>
    <row r="282" spans="1:15" x14ac:dyDescent="0.2">
      <c r="A282" s="24" t="str">
        <f t="shared" si="27"/>
        <v>B67 5</v>
      </c>
      <c r="B282" s="1" t="s">
        <v>12451</v>
      </c>
      <c r="C282" s="1" t="s">
        <v>12693</v>
      </c>
      <c r="D282" s="1" t="s">
        <v>12625</v>
      </c>
      <c r="E282" s="2">
        <v>15</v>
      </c>
      <c r="F282" s="3">
        <v>404750.51</v>
      </c>
      <c r="G282" s="3">
        <v>87274.74</v>
      </c>
      <c r="H282" s="4">
        <v>50630</v>
      </c>
      <c r="I282" s="25"/>
      <c r="J282" s="26" t="str">
        <f t="shared" si="28"/>
        <v>No</v>
      </c>
      <c r="K282" s="26" t="str">
        <f t="shared" si="29"/>
        <v>GB</v>
      </c>
      <c r="L282" s="26" t="str">
        <f t="shared" si="30"/>
        <v>Invalid</v>
      </c>
      <c r="M282" s="26" t="str">
        <f>IF(OR(ISBLANK(B282),ISBLANK(C282),ISBLANK(D282)),"Missing",IFERROR(VLOOKUP(A282,'RM Postcodes'!$A:$B,2,0),"Invalid"))</f>
        <v>live</v>
      </c>
      <c r="N282" s="26" t="str">
        <f t="shared" si="31"/>
        <v>OK</v>
      </c>
      <c r="O282" s="26" t="str">
        <f t="shared" si="26"/>
        <v>OK</v>
      </c>
    </row>
    <row r="283" spans="1:15" x14ac:dyDescent="0.2">
      <c r="A283" s="24" t="str">
        <f t="shared" si="27"/>
        <v>B67 6</v>
      </c>
      <c r="B283" s="1" t="s">
        <v>12451</v>
      </c>
      <c r="C283" s="1" t="s">
        <v>12693</v>
      </c>
      <c r="D283" s="1" t="s">
        <v>12622</v>
      </c>
      <c r="E283" s="2">
        <v>10</v>
      </c>
      <c r="F283" s="3">
        <v>286661.24999999994</v>
      </c>
      <c r="G283" s="3">
        <v>49349.11</v>
      </c>
      <c r="H283" s="4">
        <v>49047.14</v>
      </c>
      <c r="I283" s="25"/>
      <c r="J283" s="26" t="str">
        <f t="shared" si="28"/>
        <v>No</v>
      </c>
      <c r="K283" s="26" t="str">
        <f t="shared" si="29"/>
        <v>GB</v>
      </c>
      <c r="L283" s="26" t="str">
        <f t="shared" si="30"/>
        <v>Invalid</v>
      </c>
      <c r="M283" s="26" t="str">
        <f>IF(OR(ISBLANK(B283),ISBLANK(C283),ISBLANK(D283)),"Missing",IFERROR(VLOOKUP(A283,'RM Postcodes'!$A:$B,2,0),"Invalid"))</f>
        <v>live</v>
      </c>
      <c r="N283" s="26" t="str">
        <f t="shared" si="31"/>
        <v>OK</v>
      </c>
      <c r="O283" s="26" t="str">
        <f t="shared" si="26"/>
        <v>OK</v>
      </c>
    </row>
    <row r="284" spans="1:15" x14ac:dyDescent="0.2">
      <c r="A284" s="24" t="str">
        <f t="shared" si="27"/>
        <v>B67 7</v>
      </c>
      <c r="B284" s="1" t="s">
        <v>12451</v>
      </c>
      <c r="C284" s="1" t="s">
        <v>12693</v>
      </c>
      <c r="D284" s="1" t="s">
        <v>12623</v>
      </c>
      <c r="E284" s="2">
        <v>21</v>
      </c>
      <c r="F284" s="3">
        <v>865868.40999999992</v>
      </c>
      <c r="G284" s="3">
        <v>278702.78999999998</v>
      </c>
      <c r="H284" s="4">
        <v>73816.34</v>
      </c>
      <c r="I284" s="25"/>
      <c r="J284" s="26" t="str">
        <f t="shared" si="28"/>
        <v>No</v>
      </c>
      <c r="K284" s="26" t="str">
        <f t="shared" si="29"/>
        <v>GB</v>
      </c>
      <c r="L284" s="26" t="str">
        <f t="shared" si="30"/>
        <v>Invalid</v>
      </c>
      <c r="M284" s="26" t="str">
        <f>IF(OR(ISBLANK(B284),ISBLANK(C284),ISBLANK(D284)),"Missing",IFERROR(VLOOKUP(A284,'RM Postcodes'!$A:$B,2,0),"Invalid"))</f>
        <v>live</v>
      </c>
      <c r="N284" s="26" t="str">
        <f t="shared" si="31"/>
        <v>OK</v>
      </c>
      <c r="O284" s="26" t="str">
        <f t="shared" si="26"/>
        <v>OK</v>
      </c>
    </row>
    <row r="285" spans="1:15" x14ac:dyDescent="0.2">
      <c r="A285" s="24" t="str">
        <f t="shared" si="27"/>
        <v>B68 0</v>
      </c>
      <c r="B285" s="1" t="s">
        <v>12451</v>
      </c>
      <c r="C285" s="1" t="s">
        <v>12694</v>
      </c>
      <c r="D285" s="1" t="s">
        <v>12632</v>
      </c>
      <c r="E285" s="2">
        <v>30</v>
      </c>
      <c r="F285" s="3">
        <v>839434.30999999994</v>
      </c>
      <c r="G285" s="3">
        <v>116784.78</v>
      </c>
      <c r="H285" s="4">
        <v>51373.22</v>
      </c>
      <c r="I285" s="25"/>
      <c r="J285" s="26" t="str">
        <f t="shared" si="28"/>
        <v>No</v>
      </c>
      <c r="K285" s="26" t="str">
        <f t="shared" si="29"/>
        <v>GB</v>
      </c>
      <c r="L285" s="26" t="str">
        <f t="shared" si="30"/>
        <v>Invalid</v>
      </c>
      <c r="M285" s="26" t="str">
        <f>IF(OR(ISBLANK(B285),ISBLANK(C285),ISBLANK(D285)),"Missing",IFERROR(VLOOKUP(A285,'RM Postcodes'!$A:$B,2,0),"Invalid"))</f>
        <v>live</v>
      </c>
      <c r="N285" s="26" t="str">
        <f t="shared" si="31"/>
        <v>OK</v>
      </c>
      <c r="O285" s="26" t="str">
        <f t="shared" si="26"/>
        <v>OK</v>
      </c>
    </row>
    <row r="286" spans="1:15" x14ac:dyDescent="0.2">
      <c r="A286" s="24" t="str">
        <f t="shared" si="27"/>
        <v>B68 8</v>
      </c>
      <c r="B286" s="1" t="s">
        <v>12451</v>
      </c>
      <c r="C286" s="1" t="s">
        <v>12694</v>
      </c>
      <c r="D286" s="1" t="s">
        <v>12626</v>
      </c>
      <c r="E286" s="2">
        <v>25</v>
      </c>
      <c r="F286" s="3">
        <v>871174.84000000032</v>
      </c>
      <c r="G286" s="3">
        <v>283178.19</v>
      </c>
      <c r="H286" s="4">
        <v>216186.49</v>
      </c>
      <c r="I286" s="25"/>
      <c r="J286" s="26" t="str">
        <f t="shared" si="28"/>
        <v>No</v>
      </c>
      <c r="K286" s="26" t="str">
        <f t="shared" si="29"/>
        <v>GB</v>
      </c>
      <c r="L286" s="26" t="str">
        <f t="shared" si="30"/>
        <v>Invalid</v>
      </c>
      <c r="M286" s="26" t="str">
        <f>IF(OR(ISBLANK(B286),ISBLANK(C286),ISBLANK(D286)),"Missing",IFERROR(VLOOKUP(A286,'RM Postcodes'!$A:$B,2,0),"Invalid"))</f>
        <v>live</v>
      </c>
      <c r="N286" s="26" t="str">
        <f t="shared" si="31"/>
        <v>OK</v>
      </c>
      <c r="O286" s="26" t="str">
        <f t="shared" si="26"/>
        <v>OK</v>
      </c>
    </row>
    <row r="287" spans="1:15" x14ac:dyDescent="0.2">
      <c r="A287" s="24" t="str">
        <f t="shared" si="27"/>
        <v>B68 9</v>
      </c>
      <c r="B287" s="1" t="s">
        <v>12451</v>
      </c>
      <c r="C287" s="1" t="s">
        <v>12694</v>
      </c>
      <c r="D287" s="1" t="s">
        <v>12627</v>
      </c>
      <c r="E287" s="2">
        <v>34</v>
      </c>
      <c r="F287" s="3">
        <v>1071196.6099999999</v>
      </c>
      <c r="G287" s="3">
        <v>122731.67000000001</v>
      </c>
      <c r="H287" s="4">
        <v>67447.88</v>
      </c>
      <c r="I287" s="25"/>
      <c r="J287" s="26" t="str">
        <f t="shared" si="28"/>
        <v>No</v>
      </c>
      <c r="K287" s="26" t="str">
        <f t="shared" si="29"/>
        <v>GB</v>
      </c>
      <c r="L287" s="26" t="str">
        <f t="shared" si="30"/>
        <v>Invalid</v>
      </c>
      <c r="M287" s="26" t="str">
        <f>IF(OR(ISBLANK(B287),ISBLANK(C287),ISBLANK(D287)),"Missing",IFERROR(VLOOKUP(A287,'RM Postcodes'!$A:$B,2,0),"Invalid"))</f>
        <v>live</v>
      </c>
      <c r="N287" s="26" t="str">
        <f t="shared" si="31"/>
        <v>OK</v>
      </c>
      <c r="O287" s="26" t="str">
        <f t="shared" si="26"/>
        <v>OK</v>
      </c>
    </row>
    <row r="288" spans="1:15" x14ac:dyDescent="0.2">
      <c r="A288" s="24" t="str">
        <f t="shared" si="27"/>
        <v>B69 1</v>
      </c>
      <c r="B288" s="1" t="s">
        <v>12451</v>
      </c>
      <c r="C288" s="1" t="s">
        <v>12695</v>
      </c>
      <c r="D288" s="1" t="s">
        <v>12621</v>
      </c>
      <c r="E288" s="2">
        <v>17</v>
      </c>
      <c r="F288" s="3">
        <v>395149.45999999996</v>
      </c>
      <c r="G288" s="3">
        <v>141202.19</v>
      </c>
      <c r="H288" s="4">
        <v>52585.13</v>
      </c>
      <c r="I288" s="25"/>
      <c r="J288" s="26" t="str">
        <f t="shared" si="28"/>
        <v>No</v>
      </c>
      <c r="K288" s="26" t="str">
        <f t="shared" si="29"/>
        <v>GB</v>
      </c>
      <c r="L288" s="26" t="str">
        <f t="shared" si="30"/>
        <v>Invalid</v>
      </c>
      <c r="M288" s="26" t="str">
        <f>IF(OR(ISBLANK(B288),ISBLANK(C288),ISBLANK(D288)),"Missing",IFERROR(VLOOKUP(A288,'RM Postcodes'!$A:$B,2,0),"Invalid"))</f>
        <v>live</v>
      </c>
      <c r="N288" s="26" t="str">
        <f t="shared" si="31"/>
        <v>OK</v>
      </c>
      <c r="O288" s="26" t="str">
        <f t="shared" si="26"/>
        <v>OK</v>
      </c>
    </row>
    <row r="289" spans="1:15" x14ac:dyDescent="0.2">
      <c r="A289" s="24" t="str">
        <f t="shared" si="27"/>
        <v>B69 2</v>
      </c>
      <c r="B289" s="1" t="s">
        <v>12451</v>
      </c>
      <c r="C289" s="1" t="s">
        <v>12695</v>
      </c>
      <c r="D289" s="1" t="s">
        <v>12640</v>
      </c>
      <c r="E289" s="2">
        <v>23</v>
      </c>
      <c r="F289" s="3">
        <v>3896218.2300000004</v>
      </c>
      <c r="G289" s="3">
        <v>2224013.58</v>
      </c>
      <c r="H289" s="4">
        <v>378786.31000000006</v>
      </c>
      <c r="I289" s="25"/>
      <c r="J289" s="26" t="str">
        <f t="shared" si="28"/>
        <v>No</v>
      </c>
      <c r="K289" s="26" t="str">
        <f t="shared" si="29"/>
        <v>GB</v>
      </c>
      <c r="L289" s="26" t="str">
        <f t="shared" si="30"/>
        <v>Invalid</v>
      </c>
      <c r="M289" s="26" t="str">
        <f>IF(OR(ISBLANK(B289),ISBLANK(C289),ISBLANK(D289)),"Missing",IFERROR(VLOOKUP(A289,'RM Postcodes'!$A:$B,2,0),"Invalid"))</f>
        <v>live</v>
      </c>
      <c r="N289" s="26" t="str">
        <f t="shared" si="31"/>
        <v>OK</v>
      </c>
      <c r="O289" s="26" t="str">
        <f t="shared" si="26"/>
        <v>Redact</v>
      </c>
    </row>
    <row r="290" spans="1:15" x14ac:dyDescent="0.2">
      <c r="A290" s="24" t="str">
        <f t="shared" si="27"/>
        <v>B69 3</v>
      </c>
      <c r="B290" s="1" t="s">
        <v>12451</v>
      </c>
      <c r="C290" s="1" t="s">
        <v>12695</v>
      </c>
      <c r="D290" s="1" t="s">
        <v>12629</v>
      </c>
      <c r="E290" s="2">
        <v>28</v>
      </c>
      <c r="F290" s="3">
        <v>1276608.21</v>
      </c>
      <c r="G290" s="3">
        <v>179666.63</v>
      </c>
      <c r="H290" s="4">
        <v>161301.32999999999</v>
      </c>
      <c r="I290" s="25"/>
      <c r="J290" s="26" t="str">
        <f t="shared" si="28"/>
        <v>No</v>
      </c>
      <c r="K290" s="26" t="str">
        <f t="shared" si="29"/>
        <v>GB</v>
      </c>
      <c r="L290" s="26" t="str">
        <f t="shared" si="30"/>
        <v>Invalid</v>
      </c>
      <c r="M290" s="26" t="str">
        <f>IF(OR(ISBLANK(B290),ISBLANK(C290),ISBLANK(D290)),"Missing",IFERROR(VLOOKUP(A290,'RM Postcodes'!$A:$B,2,0),"Invalid"))</f>
        <v>live</v>
      </c>
      <c r="N290" s="26" t="str">
        <f t="shared" si="31"/>
        <v>OK</v>
      </c>
      <c r="O290" s="26" t="str">
        <f t="shared" si="26"/>
        <v>OK</v>
      </c>
    </row>
    <row r="291" spans="1:15" x14ac:dyDescent="0.2">
      <c r="A291" s="24" t="str">
        <f t="shared" si="27"/>
        <v>B69 4</v>
      </c>
      <c r="B291" s="1" t="s">
        <v>12451</v>
      </c>
      <c r="C291" s="1" t="s">
        <v>12695</v>
      </c>
      <c r="D291" s="1" t="s">
        <v>12630</v>
      </c>
      <c r="E291" s="2">
        <v>38</v>
      </c>
      <c r="F291" s="3">
        <v>1825147.4000000006</v>
      </c>
      <c r="G291" s="3">
        <v>201001.44</v>
      </c>
      <c r="H291" s="4">
        <v>156249.97</v>
      </c>
      <c r="I291" s="25"/>
      <c r="J291" s="26" t="str">
        <f t="shared" si="28"/>
        <v>No</v>
      </c>
      <c r="K291" s="26" t="str">
        <f t="shared" si="29"/>
        <v>GB</v>
      </c>
      <c r="L291" s="26" t="str">
        <f t="shared" si="30"/>
        <v>Invalid</v>
      </c>
      <c r="M291" s="26" t="str">
        <f>IF(OR(ISBLANK(B291),ISBLANK(C291),ISBLANK(D291)),"Missing",IFERROR(VLOOKUP(A291,'RM Postcodes'!$A:$B,2,0),"Invalid"))</f>
        <v>live</v>
      </c>
      <c r="N291" s="26" t="str">
        <f t="shared" si="31"/>
        <v>OK</v>
      </c>
      <c r="O291" s="26" t="str">
        <f t="shared" si="26"/>
        <v>OK</v>
      </c>
    </row>
    <row r="292" spans="1:15" x14ac:dyDescent="0.2">
      <c r="A292" s="24" t="str">
        <f t="shared" si="27"/>
        <v>B7 4</v>
      </c>
      <c r="B292" s="1" t="s">
        <v>12451</v>
      </c>
      <c r="C292" s="1" t="s">
        <v>12669</v>
      </c>
      <c r="D292" s="1" t="s">
        <v>12630</v>
      </c>
      <c r="E292" s="2">
        <v>37</v>
      </c>
      <c r="F292" s="3">
        <v>4456920.700000002</v>
      </c>
      <c r="G292" s="3">
        <v>2800333.29</v>
      </c>
      <c r="H292" s="4">
        <v>250023.25</v>
      </c>
      <c r="I292" s="25"/>
      <c r="J292" s="26" t="str">
        <f t="shared" si="28"/>
        <v>No</v>
      </c>
      <c r="K292" s="26" t="str">
        <f t="shared" si="29"/>
        <v>GB</v>
      </c>
      <c r="L292" s="26" t="str">
        <f t="shared" si="30"/>
        <v>Invalid</v>
      </c>
      <c r="M292" s="26" t="str">
        <f>IF(OR(ISBLANK(B292),ISBLANK(C292),ISBLANK(D292)),"Missing",IFERROR(VLOOKUP(A292,'RM Postcodes'!$A:$B,2,0),"Invalid"))</f>
        <v>live</v>
      </c>
      <c r="N292" s="26" t="str">
        <f t="shared" si="31"/>
        <v>OK</v>
      </c>
      <c r="O292" s="26" t="str">
        <f t="shared" si="26"/>
        <v>Redact</v>
      </c>
    </row>
    <row r="293" spans="1:15" x14ac:dyDescent="0.2">
      <c r="A293" s="24" t="str">
        <f t="shared" si="27"/>
        <v>B7 5</v>
      </c>
      <c r="B293" s="1" t="s">
        <v>12451</v>
      </c>
      <c r="C293" s="1" t="s">
        <v>12669</v>
      </c>
      <c r="D293" s="1" t="s">
        <v>12625</v>
      </c>
      <c r="E293" s="2">
        <v>29</v>
      </c>
      <c r="F293" s="3">
        <v>2273186.2799999998</v>
      </c>
      <c r="G293" s="3">
        <v>971852.37</v>
      </c>
      <c r="H293" s="4">
        <v>149999.96</v>
      </c>
      <c r="I293" s="25"/>
      <c r="J293" s="26" t="str">
        <f t="shared" si="28"/>
        <v>No</v>
      </c>
      <c r="K293" s="26" t="str">
        <f t="shared" si="29"/>
        <v>GB</v>
      </c>
      <c r="L293" s="26" t="str">
        <f t="shared" si="30"/>
        <v>Invalid</v>
      </c>
      <c r="M293" s="26" t="str">
        <f>IF(OR(ISBLANK(B293),ISBLANK(C293),ISBLANK(D293)),"Missing",IFERROR(VLOOKUP(A293,'RM Postcodes'!$A:$B,2,0),"Invalid"))</f>
        <v>live</v>
      </c>
      <c r="N293" s="26" t="str">
        <f t="shared" si="31"/>
        <v>OK</v>
      </c>
      <c r="O293" s="26" t="str">
        <f t="shared" si="26"/>
        <v>OK</v>
      </c>
    </row>
    <row r="294" spans="1:15" x14ac:dyDescent="0.2">
      <c r="A294" s="24" t="str">
        <f t="shared" si="27"/>
        <v>B70 0</v>
      </c>
      <c r="B294" s="1" t="s">
        <v>12451</v>
      </c>
      <c r="C294" s="1" t="s">
        <v>12696</v>
      </c>
      <c r="D294" s="1" t="s">
        <v>12632</v>
      </c>
      <c r="E294" s="2">
        <v>42</v>
      </c>
      <c r="F294" s="3">
        <v>2474421.83</v>
      </c>
      <c r="G294" s="3">
        <v>470456.31999999995</v>
      </c>
      <c r="H294" s="4">
        <v>333867.58</v>
      </c>
      <c r="I294" s="25"/>
      <c r="J294" s="26" t="str">
        <f t="shared" si="28"/>
        <v>No</v>
      </c>
      <c r="K294" s="26" t="str">
        <f t="shared" si="29"/>
        <v>GB</v>
      </c>
      <c r="L294" s="26" t="str">
        <f t="shared" si="30"/>
        <v>Invalid</v>
      </c>
      <c r="M294" s="26" t="str">
        <f>IF(OR(ISBLANK(B294),ISBLANK(C294),ISBLANK(D294)),"Missing",IFERROR(VLOOKUP(A294,'RM Postcodes'!$A:$B,2,0),"Invalid"))</f>
        <v>live</v>
      </c>
      <c r="N294" s="26" t="str">
        <f t="shared" si="31"/>
        <v>OK</v>
      </c>
      <c r="O294" s="26" t="str">
        <f t="shared" si="26"/>
        <v>OK</v>
      </c>
    </row>
    <row r="295" spans="1:15" x14ac:dyDescent="0.2">
      <c r="A295" s="24" t="str">
        <f t="shared" si="27"/>
        <v>B70 6</v>
      </c>
      <c r="B295" s="1" t="s">
        <v>12451</v>
      </c>
      <c r="C295" s="1" t="s">
        <v>12696</v>
      </c>
      <c r="D295" s="1" t="s">
        <v>12622</v>
      </c>
      <c r="E295" s="2">
        <v>51</v>
      </c>
      <c r="F295" s="3">
        <v>1847201.11</v>
      </c>
      <c r="G295" s="3">
        <v>138930.66</v>
      </c>
      <c r="H295" s="4">
        <v>119581.15999999999</v>
      </c>
      <c r="I295" s="25"/>
      <c r="J295" s="26" t="str">
        <f t="shared" si="28"/>
        <v>No</v>
      </c>
      <c r="K295" s="26" t="str">
        <f t="shared" si="29"/>
        <v>GB</v>
      </c>
      <c r="L295" s="26" t="str">
        <f t="shared" si="30"/>
        <v>Invalid</v>
      </c>
      <c r="M295" s="26" t="str">
        <f>IF(OR(ISBLANK(B295),ISBLANK(C295),ISBLANK(D295)),"Missing",IFERROR(VLOOKUP(A295,'RM Postcodes'!$A:$B,2,0),"Invalid"))</f>
        <v>live</v>
      </c>
      <c r="N295" s="26" t="str">
        <f t="shared" si="31"/>
        <v>OK</v>
      </c>
      <c r="O295" s="26" t="str">
        <f t="shared" si="26"/>
        <v>OK</v>
      </c>
    </row>
    <row r="296" spans="1:15" x14ac:dyDescent="0.2">
      <c r="A296" s="24" t="str">
        <f t="shared" si="27"/>
        <v>B70 7</v>
      </c>
      <c r="B296" s="1" t="s">
        <v>12451</v>
      </c>
      <c r="C296" s="1" t="s">
        <v>12696</v>
      </c>
      <c r="D296" s="1" t="s">
        <v>12623</v>
      </c>
      <c r="E296" s="2">
        <v>22</v>
      </c>
      <c r="F296" s="3">
        <v>2220932.6799999992</v>
      </c>
      <c r="G296" s="3">
        <v>1222500.07</v>
      </c>
      <c r="H296" s="4">
        <v>531666.66</v>
      </c>
      <c r="I296" s="25"/>
      <c r="J296" s="26" t="str">
        <f t="shared" si="28"/>
        <v>No</v>
      </c>
      <c r="K296" s="26" t="str">
        <f t="shared" si="29"/>
        <v>GB</v>
      </c>
      <c r="L296" s="26" t="str">
        <f t="shared" si="30"/>
        <v>Invalid</v>
      </c>
      <c r="M296" s="26" t="str">
        <f>IF(OR(ISBLANK(B296),ISBLANK(C296),ISBLANK(D296)),"Missing",IFERROR(VLOOKUP(A296,'RM Postcodes'!$A:$B,2,0),"Invalid"))</f>
        <v>live</v>
      </c>
      <c r="N296" s="26" t="str">
        <f t="shared" si="31"/>
        <v>OK</v>
      </c>
      <c r="O296" s="26" t="str">
        <f t="shared" si="26"/>
        <v>Redact</v>
      </c>
    </row>
    <row r="297" spans="1:15" x14ac:dyDescent="0.2">
      <c r="A297" s="24" t="str">
        <f t="shared" si="27"/>
        <v>B70 8</v>
      </c>
      <c r="B297" s="1" t="s">
        <v>12451</v>
      </c>
      <c r="C297" s="1" t="s">
        <v>12696</v>
      </c>
      <c r="D297" s="1" t="s">
        <v>12626</v>
      </c>
      <c r="E297" s="2">
        <v>16</v>
      </c>
      <c r="F297" s="3">
        <v>653994.2300000001</v>
      </c>
      <c r="G297" s="3">
        <v>105903.79</v>
      </c>
      <c r="H297" s="4">
        <v>74705.87</v>
      </c>
      <c r="I297" s="25"/>
      <c r="J297" s="26" t="str">
        <f t="shared" si="28"/>
        <v>No</v>
      </c>
      <c r="K297" s="26" t="str">
        <f t="shared" si="29"/>
        <v>GB</v>
      </c>
      <c r="L297" s="26" t="str">
        <f t="shared" si="30"/>
        <v>Invalid</v>
      </c>
      <c r="M297" s="26" t="str">
        <f>IF(OR(ISBLANK(B297),ISBLANK(C297),ISBLANK(D297)),"Missing",IFERROR(VLOOKUP(A297,'RM Postcodes'!$A:$B,2,0),"Invalid"))</f>
        <v>live</v>
      </c>
      <c r="N297" s="26" t="str">
        <f t="shared" si="31"/>
        <v>OK</v>
      </c>
      <c r="O297" s="26" t="str">
        <f t="shared" si="26"/>
        <v>OK</v>
      </c>
    </row>
    <row r="298" spans="1:15" x14ac:dyDescent="0.2">
      <c r="A298" s="24" t="str">
        <f t="shared" si="27"/>
        <v>B70 9</v>
      </c>
      <c r="B298" s="1" t="s">
        <v>12451</v>
      </c>
      <c r="C298" s="1" t="s">
        <v>12696</v>
      </c>
      <c r="D298" s="1" t="s">
        <v>12627</v>
      </c>
      <c r="E298" s="2">
        <v>34</v>
      </c>
      <c r="F298" s="3">
        <v>1214849.3400000003</v>
      </c>
      <c r="G298" s="3">
        <v>109924.57</v>
      </c>
      <c r="H298" s="4">
        <v>75731.739999999991</v>
      </c>
      <c r="I298" s="25"/>
      <c r="J298" s="26" t="str">
        <f t="shared" si="28"/>
        <v>No</v>
      </c>
      <c r="K298" s="26" t="str">
        <f t="shared" si="29"/>
        <v>GB</v>
      </c>
      <c r="L298" s="26" t="str">
        <f t="shared" si="30"/>
        <v>Invalid</v>
      </c>
      <c r="M298" s="26" t="str">
        <f>IF(OR(ISBLANK(B298),ISBLANK(C298),ISBLANK(D298)),"Missing",IFERROR(VLOOKUP(A298,'RM Postcodes'!$A:$B,2,0),"Invalid"))</f>
        <v>live</v>
      </c>
      <c r="N298" s="26" t="str">
        <f t="shared" si="31"/>
        <v>OK</v>
      </c>
      <c r="O298" s="26" t="str">
        <f t="shared" si="26"/>
        <v>OK</v>
      </c>
    </row>
    <row r="299" spans="1:15" x14ac:dyDescent="0.2">
      <c r="A299" s="24" t="str">
        <f t="shared" si="27"/>
        <v>B71 1</v>
      </c>
      <c r="B299" s="1" t="s">
        <v>12451</v>
      </c>
      <c r="C299" s="1" t="s">
        <v>12697</v>
      </c>
      <c r="D299" s="1" t="s">
        <v>12621</v>
      </c>
      <c r="E299" s="2">
        <v>21</v>
      </c>
      <c r="F299" s="3">
        <v>390843.76000000013</v>
      </c>
      <c r="G299" s="3">
        <v>50384.67</v>
      </c>
      <c r="H299" s="4">
        <v>43413.72</v>
      </c>
      <c r="I299" s="25"/>
      <c r="J299" s="26" t="str">
        <f t="shared" si="28"/>
        <v>No</v>
      </c>
      <c r="K299" s="26" t="str">
        <f t="shared" si="29"/>
        <v>GB</v>
      </c>
      <c r="L299" s="26" t="str">
        <f t="shared" si="30"/>
        <v>Invalid</v>
      </c>
      <c r="M299" s="26" t="str">
        <f>IF(OR(ISBLANK(B299),ISBLANK(C299),ISBLANK(D299)),"Missing",IFERROR(VLOOKUP(A299,'RM Postcodes'!$A:$B,2,0),"Invalid"))</f>
        <v>live</v>
      </c>
      <c r="N299" s="26" t="str">
        <f t="shared" si="31"/>
        <v>OK</v>
      </c>
      <c r="O299" s="26" t="str">
        <f t="shared" si="26"/>
        <v>OK</v>
      </c>
    </row>
    <row r="300" spans="1:15" x14ac:dyDescent="0.2">
      <c r="A300" s="24" t="str">
        <f t="shared" si="27"/>
        <v>B71 2</v>
      </c>
      <c r="B300" s="1" t="s">
        <v>12451</v>
      </c>
      <c r="C300" s="1" t="s">
        <v>12697</v>
      </c>
      <c r="D300" s="1" t="s">
        <v>12640</v>
      </c>
      <c r="E300" s="2">
        <v>15</v>
      </c>
      <c r="F300" s="3">
        <v>376316.18999999994</v>
      </c>
      <c r="G300" s="3">
        <v>50521.57</v>
      </c>
      <c r="H300" s="4">
        <v>48880.86</v>
      </c>
      <c r="I300" s="25"/>
      <c r="J300" s="26" t="str">
        <f t="shared" si="28"/>
        <v>No</v>
      </c>
      <c r="K300" s="26" t="str">
        <f t="shared" si="29"/>
        <v>GB</v>
      </c>
      <c r="L300" s="26" t="str">
        <f t="shared" si="30"/>
        <v>Invalid</v>
      </c>
      <c r="M300" s="26" t="str">
        <f>IF(OR(ISBLANK(B300),ISBLANK(C300),ISBLANK(D300)),"Missing",IFERROR(VLOOKUP(A300,'RM Postcodes'!$A:$B,2,0),"Invalid"))</f>
        <v>live</v>
      </c>
      <c r="N300" s="26" t="str">
        <f t="shared" si="31"/>
        <v>OK</v>
      </c>
      <c r="O300" s="26" t="str">
        <f t="shared" si="26"/>
        <v>OK</v>
      </c>
    </row>
    <row r="301" spans="1:15" x14ac:dyDescent="0.2">
      <c r="A301" s="24" t="str">
        <f t="shared" si="27"/>
        <v>B71 3</v>
      </c>
      <c r="B301" s="1" t="s">
        <v>12451</v>
      </c>
      <c r="C301" s="1" t="s">
        <v>12697</v>
      </c>
      <c r="D301" s="1" t="s">
        <v>12629</v>
      </c>
      <c r="E301" s="2">
        <v>32</v>
      </c>
      <c r="F301" s="3">
        <v>2794918.4000000004</v>
      </c>
      <c r="G301" s="3">
        <v>2085948.1099999999</v>
      </c>
      <c r="H301" s="4">
        <v>78914.2</v>
      </c>
      <c r="I301" s="25"/>
      <c r="J301" s="26" t="str">
        <f t="shared" si="28"/>
        <v>No</v>
      </c>
      <c r="K301" s="26" t="str">
        <f t="shared" si="29"/>
        <v>GB</v>
      </c>
      <c r="L301" s="26" t="str">
        <f t="shared" si="30"/>
        <v>Invalid</v>
      </c>
      <c r="M301" s="26" t="str">
        <f>IF(OR(ISBLANK(B301),ISBLANK(C301),ISBLANK(D301)),"Missing",IFERROR(VLOOKUP(A301,'RM Postcodes'!$A:$B,2,0),"Invalid"))</f>
        <v>live</v>
      </c>
      <c r="N301" s="26" t="str">
        <f t="shared" si="31"/>
        <v>OK</v>
      </c>
      <c r="O301" s="26" t="str">
        <f t="shared" si="26"/>
        <v>Redact</v>
      </c>
    </row>
    <row r="302" spans="1:15" x14ac:dyDescent="0.2">
      <c r="A302" s="24" t="str">
        <f t="shared" si="27"/>
        <v>B71 4</v>
      </c>
      <c r="B302" s="1" t="s">
        <v>12451</v>
      </c>
      <c r="C302" s="1" t="s">
        <v>12697</v>
      </c>
      <c r="D302" s="1" t="s">
        <v>12630</v>
      </c>
      <c r="E302" s="2">
        <v>12</v>
      </c>
      <c r="F302" s="3">
        <v>418283.7900000001</v>
      </c>
      <c r="G302" s="3">
        <v>79999.960000000006</v>
      </c>
      <c r="H302" s="4">
        <v>47495.79</v>
      </c>
      <c r="I302" s="25"/>
      <c r="J302" s="26" t="str">
        <f t="shared" si="28"/>
        <v>No</v>
      </c>
      <c r="K302" s="26" t="str">
        <f t="shared" si="29"/>
        <v>GB</v>
      </c>
      <c r="L302" s="26" t="str">
        <f t="shared" si="30"/>
        <v>Invalid</v>
      </c>
      <c r="M302" s="26" t="str">
        <f>IF(OR(ISBLANK(B302),ISBLANK(C302),ISBLANK(D302)),"Missing",IFERROR(VLOOKUP(A302,'RM Postcodes'!$A:$B,2,0),"Invalid"))</f>
        <v>live</v>
      </c>
      <c r="N302" s="26" t="str">
        <f t="shared" si="31"/>
        <v>OK</v>
      </c>
      <c r="O302" s="26" t="str">
        <f t="shared" si="26"/>
        <v>OK</v>
      </c>
    </row>
    <row r="303" spans="1:15" x14ac:dyDescent="0.2">
      <c r="A303" s="24" t="str">
        <f t="shared" si="27"/>
        <v>B72 1</v>
      </c>
      <c r="B303" s="1" t="s">
        <v>12451</v>
      </c>
      <c r="C303" s="1" t="s">
        <v>12698</v>
      </c>
      <c r="D303" s="1" t="s">
        <v>12621</v>
      </c>
      <c r="E303" s="2">
        <v>82</v>
      </c>
      <c r="F303" s="3">
        <v>4013816.2899999996</v>
      </c>
      <c r="G303" s="3">
        <v>883333.31</v>
      </c>
      <c r="H303" s="4">
        <v>665488.82000000007</v>
      </c>
      <c r="I303" s="25"/>
      <c r="J303" s="26" t="str">
        <f t="shared" si="28"/>
        <v>No</v>
      </c>
      <c r="K303" s="26" t="str">
        <f t="shared" si="29"/>
        <v>GB</v>
      </c>
      <c r="L303" s="26" t="str">
        <f t="shared" si="30"/>
        <v>Invalid</v>
      </c>
      <c r="M303" s="26" t="str">
        <f>IF(OR(ISBLANK(B303),ISBLANK(C303),ISBLANK(D303)),"Missing",IFERROR(VLOOKUP(A303,'RM Postcodes'!$A:$B,2,0),"Invalid"))</f>
        <v>live</v>
      </c>
      <c r="N303" s="26" t="str">
        <f t="shared" si="31"/>
        <v>OK</v>
      </c>
      <c r="O303" s="26" t="str">
        <f t="shared" si="26"/>
        <v>OK</v>
      </c>
    </row>
    <row r="304" spans="1:15" x14ac:dyDescent="0.2">
      <c r="A304" s="24" t="str">
        <f t="shared" si="27"/>
        <v>B73 5</v>
      </c>
      <c r="B304" s="1" t="s">
        <v>12451</v>
      </c>
      <c r="C304" s="1" t="s">
        <v>12699</v>
      </c>
      <c r="D304" s="1" t="s">
        <v>12625</v>
      </c>
      <c r="E304" s="2">
        <v>72</v>
      </c>
      <c r="F304" s="3">
        <v>3669151.85</v>
      </c>
      <c r="G304" s="3">
        <v>717956</v>
      </c>
      <c r="H304" s="4">
        <v>661269.27</v>
      </c>
      <c r="I304" s="25"/>
      <c r="J304" s="26" t="str">
        <f t="shared" si="28"/>
        <v>No</v>
      </c>
      <c r="K304" s="26" t="str">
        <f t="shared" si="29"/>
        <v>GB</v>
      </c>
      <c r="L304" s="26" t="str">
        <f t="shared" si="30"/>
        <v>Invalid</v>
      </c>
      <c r="M304" s="26" t="str">
        <f>IF(OR(ISBLANK(B304),ISBLANK(C304),ISBLANK(D304)),"Missing",IFERROR(VLOOKUP(A304,'RM Postcodes'!$A:$B,2,0),"Invalid"))</f>
        <v>live</v>
      </c>
      <c r="N304" s="26" t="str">
        <f t="shared" si="31"/>
        <v>OK</v>
      </c>
      <c r="O304" s="26" t="str">
        <f t="shared" si="26"/>
        <v>OK</v>
      </c>
    </row>
    <row r="305" spans="1:15" x14ac:dyDescent="0.2">
      <c r="A305" s="24" t="str">
        <f t="shared" si="27"/>
        <v>B73 6</v>
      </c>
      <c r="B305" s="1" t="s">
        <v>12451</v>
      </c>
      <c r="C305" s="1" t="s">
        <v>12699</v>
      </c>
      <c r="D305" s="1" t="s">
        <v>12622</v>
      </c>
      <c r="E305" s="2">
        <v>48</v>
      </c>
      <c r="F305" s="3">
        <v>2563636.1200000006</v>
      </c>
      <c r="G305" s="3">
        <v>897830.73</v>
      </c>
      <c r="H305" s="4">
        <v>209129.34</v>
      </c>
      <c r="I305" s="25"/>
      <c r="J305" s="26" t="str">
        <f t="shared" si="28"/>
        <v>No</v>
      </c>
      <c r="K305" s="26" t="str">
        <f t="shared" si="29"/>
        <v>GB</v>
      </c>
      <c r="L305" s="26" t="str">
        <f t="shared" si="30"/>
        <v>Invalid</v>
      </c>
      <c r="M305" s="26" t="str">
        <f>IF(OR(ISBLANK(B305),ISBLANK(C305),ISBLANK(D305)),"Missing",IFERROR(VLOOKUP(A305,'RM Postcodes'!$A:$B,2,0),"Invalid"))</f>
        <v>live</v>
      </c>
      <c r="N305" s="26" t="str">
        <f t="shared" si="31"/>
        <v>OK</v>
      </c>
      <c r="O305" s="26" t="str">
        <f t="shared" si="26"/>
        <v>OK</v>
      </c>
    </row>
    <row r="306" spans="1:15" x14ac:dyDescent="0.2">
      <c r="A306" s="24" t="str">
        <f t="shared" si="27"/>
        <v>B74 2</v>
      </c>
      <c r="B306" s="1" t="s">
        <v>12451</v>
      </c>
      <c r="C306" s="1" t="s">
        <v>12700</v>
      </c>
      <c r="D306" s="1" t="s">
        <v>12640</v>
      </c>
      <c r="E306" s="2">
        <v>61</v>
      </c>
      <c r="F306" s="3">
        <v>1994819.0900000012</v>
      </c>
      <c r="G306" s="3">
        <v>191890.52000000002</v>
      </c>
      <c r="H306" s="4">
        <v>129600</v>
      </c>
      <c r="I306" s="25"/>
      <c r="J306" s="26" t="str">
        <f t="shared" si="28"/>
        <v>No</v>
      </c>
      <c r="K306" s="26" t="str">
        <f t="shared" si="29"/>
        <v>GB</v>
      </c>
      <c r="L306" s="26" t="str">
        <f t="shared" si="30"/>
        <v>Invalid</v>
      </c>
      <c r="M306" s="26" t="str">
        <f>IF(OR(ISBLANK(B306),ISBLANK(C306),ISBLANK(D306)),"Missing",IFERROR(VLOOKUP(A306,'RM Postcodes'!$A:$B,2,0),"Invalid"))</f>
        <v>live</v>
      </c>
      <c r="N306" s="26" t="str">
        <f t="shared" si="31"/>
        <v>OK</v>
      </c>
      <c r="O306" s="26" t="str">
        <f t="shared" si="26"/>
        <v>OK</v>
      </c>
    </row>
    <row r="307" spans="1:15" x14ac:dyDescent="0.2">
      <c r="A307" s="24" t="str">
        <f t="shared" si="27"/>
        <v>B74 3</v>
      </c>
      <c r="B307" s="1" t="s">
        <v>12451</v>
      </c>
      <c r="C307" s="1" t="s">
        <v>12700</v>
      </c>
      <c r="D307" s="1" t="s">
        <v>12629</v>
      </c>
      <c r="E307" s="2">
        <v>55</v>
      </c>
      <c r="F307" s="3">
        <v>2291990.8699999992</v>
      </c>
      <c r="G307" s="3">
        <v>462513.9</v>
      </c>
      <c r="H307" s="4">
        <v>380920.67</v>
      </c>
      <c r="I307" s="25"/>
      <c r="J307" s="26" t="str">
        <f t="shared" si="28"/>
        <v>No</v>
      </c>
      <c r="K307" s="26" t="str">
        <f t="shared" si="29"/>
        <v>GB</v>
      </c>
      <c r="L307" s="26" t="str">
        <f t="shared" si="30"/>
        <v>Invalid</v>
      </c>
      <c r="M307" s="26" t="str">
        <f>IF(OR(ISBLANK(B307),ISBLANK(C307),ISBLANK(D307)),"Missing",IFERROR(VLOOKUP(A307,'RM Postcodes'!$A:$B,2,0),"Invalid"))</f>
        <v>live</v>
      </c>
      <c r="N307" s="26" t="str">
        <f t="shared" si="31"/>
        <v>OK</v>
      </c>
      <c r="O307" s="26" t="str">
        <f t="shared" si="26"/>
        <v>OK</v>
      </c>
    </row>
    <row r="308" spans="1:15" x14ac:dyDescent="0.2">
      <c r="A308" s="24" t="str">
        <f t="shared" si="27"/>
        <v>B74 4</v>
      </c>
      <c r="B308" s="1" t="s">
        <v>12451</v>
      </c>
      <c r="C308" s="1" t="s">
        <v>12700</v>
      </c>
      <c r="D308" s="1" t="s">
        <v>12630</v>
      </c>
      <c r="E308" s="2">
        <v>64</v>
      </c>
      <c r="F308" s="3">
        <v>2471876.1099999994</v>
      </c>
      <c r="G308" s="3">
        <v>346666.64</v>
      </c>
      <c r="H308" s="4">
        <v>236297.84</v>
      </c>
      <c r="I308" s="25"/>
      <c r="J308" s="26" t="str">
        <f t="shared" si="28"/>
        <v>No</v>
      </c>
      <c r="K308" s="26" t="str">
        <f t="shared" si="29"/>
        <v>GB</v>
      </c>
      <c r="L308" s="26" t="str">
        <f t="shared" si="30"/>
        <v>Invalid</v>
      </c>
      <c r="M308" s="26" t="str">
        <f>IF(OR(ISBLANK(B308),ISBLANK(C308),ISBLANK(D308)),"Missing",IFERROR(VLOOKUP(A308,'RM Postcodes'!$A:$B,2,0),"Invalid"))</f>
        <v>live</v>
      </c>
      <c r="N308" s="26" t="str">
        <f t="shared" si="31"/>
        <v>OK</v>
      </c>
      <c r="O308" s="26" t="str">
        <f t="shared" si="26"/>
        <v>OK</v>
      </c>
    </row>
    <row r="309" spans="1:15" x14ac:dyDescent="0.2">
      <c r="A309" s="24" t="str">
        <f t="shared" si="27"/>
        <v>B75 5</v>
      </c>
      <c r="B309" s="1" t="s">
        <v>12451</v>
      </c>
      <c r="C309" s="1" t="s">
        <v>12701</v>
      </c>
      <c r="D309" s="1" t="s">
        <v>12625</v>
      </c>
      <c r="E309" s="2">
        <v>45</v>
      </c>
      <c r="F309" s="3">
        <v>1268404.74</v>
      </c>
      <c r="G309" s="3">
        <v>179536.26</v>
      </c>
      <c r="H309" s="4">
        <v>125699.19</v>
      </c>
      <c r="I309" s="25"/>
      <c r="J309" s="26" t="str">
        <f t="shared" si="28"/>
        <v>No</v>
      </c>
      <c r="K309" s="26" t="str">
        <f t="shared" si="29"/>
        <v>GB</v>
      </c>
      <c r="L309" s="26" t="str">
        <f t="shared" si="30"/>
        <v>Invalid</v>
      </c>
      <c r="M309" s="26" t="str">
        <f>IF(OR(ISBLANK(B309),ISBLANK(C309),ISBLANK(D309)),"Missing",IFERROR(VLOOKUP(A309,'RM Postcodes'!$A:$B,2,0),"Invalid"))</f>
        <v>live</v>
      </c>
      <c r="N309" s="26" t="str">
        <f t="shared" si="31"/>
        <v>OK</v>
      </c>
      <c r="O309" s="26" t="str">
        <f t="shared" si="26"/>
        <v>OK</v>
      </c>
    </row>
    <row r="310" spans="1:15" x14ac:dyDescent="0.2">
      <c r="A310" s="24" t="str">
        <f t="shared" si="27"/>
        <v>B75 6</v>
      </c>
      <c r="B310" s="1" t="s">
        <v>12451</v>
      </c>
      <c r="C310" s="1" t="s">
        <v>12701</v>
      </c>
      <c r="D310" s="1" t="s">
        <v>12622</v>
      </c>
      <c r="E310" s="2">
        <v>41</v>
      </c>
      <c r="F310" s="3">
        <v>1806235.37</v>
      </c>
      <c r="G310" s="3">
        <v>249920.34</v>
      </c>
      <c r="H310" s="4">
        <v>239583.34</v>
      </c>
      <c r="I310" s="25"/>
      <c r="J310" s="26" t="str">
        <f t="shared" si="28"/>
        <v>No</v>
      </c>
      <c r="K310" s="26" t="str">
        <f t="shared" si="29"/>
        <v>GB</v>
      </c>
      <c r="L310" s="26" t="str">
        <f t="shared" si="30"/>
        <v>Invalid</v>
      </c>
      <c r="M310" s="26" t="str">
        <f>IF(OR(ISBLANK(B310),ISBLANK(C310),ISBLANK(D310)),"Missing",IFERROR(VLOOKUP(A310,'RM Postcodes'!$A:$B,2,0),"Invalid"))</f>
        <v>live</v>
      </c>
      <c r="N310" s="26" t="str">
        <f t="shared" si="31"/>
        <v>OK</v>
      </c>
      <c r="O310" s="26" t="str">
        <f t="shared" si="26"/>
        <v>OK</v>
      </c>
    </row>
    <row r="311" spans="1:15" x14ac:dyDescent="0.2">
      <c r="A311" s="24" t="str">
        <f t="shared" si="27"/>
        <v>B75 7</v>
      </c>
      <c r="B311" s="1" t="s">
        <v>12451</v>
      </c>
      <c r="C311" s="1" t="s">
        <v>12701</v>
      </c>
      <c r="D311" s="1" t="s">
        <v>12623</v>
      </c>
      <c r="E311" s="2">
        <v>32</v>
      </c>
      <c r="F311" s="3">
        <v>2482958.5399999996</v>
      </c>
      <c r="G311" s="3">
        <v>1605989.94</v>
      </c>
      <c r="H311" s="4">
        <v>116397.37</v>
      </c>
      <c r="I311" s="25"/>
      <c r="J311" s="26" t="str">
        <f t="shared" si="28"/>
        <v>No</v>
      </c>
      <c r="K311" s="26" t="str">
        <f t="shared" si="29"/>
        <v>GB</v>
      </c>
      <c r="L311" s="26" t="str">
        <f t="shared" si="30"/>
        <v>Invalid</v>
      </c>
      <c r="M311" s="26" t="str">
        <f>IF(OR(ISBLANK(B311),ISBLANK(C311),ISBLANK(D311)),"Missing",IFERROR(VLOOKUP(A311,'RM Postcodes'!$A:$B,2,0),"Invalid"))</f>
        <v>live</v>
      </c>
      <c r="N311" s="26" t="str">
        <f t="shared" si="31"/>
        <v>OK</v>
      </c>
      <c r="O311" s="26" t="str">
        <f t="shared" si="26"/>
        <v>Redact</v>
      </c>
    </row>
    <row r="312" spans="1:15" x14ac:dyDescent="0.2">
      <c r="A312" s="24" t="str">
        <f t="shared" si="27"/>
        <v>B76 0</v>
      </c>
      <c r="B312" s="1" t="s">
        <v>12451</v>
      </c>
      <c r="C312" s="1" t="s">
        <v>12702</v>
      </c>
      <c r="D312" s="1" t="s">
        <v>12632</v>
      </c>
      <c r="E312" s="2">
        <v>5</v>
      </c>
      <c r="F312" s="3">
        <v>51977.360000000008</v>
      </c>
      <c r="G312" s="3">
        <v>30359.57</v>
      </c>
      <c r="H312" s="4">
        <v>10420.64</v>
      </c>
      <c r="I312" s="25"/>
      <c r="J312" s="26" t="str">
        <f t="shared" si="28"/>
        <v>No</v>
      </c>
      <c r="K312" s="26" t="str">
        <f t="shared" si="29"/>
        <v>GB</v>
      </c>
      <c r="L312" s="26" t="str">
        <f t="shared" si="30"/>
        <v>Invalid</v>
      </c>
      <c r="M312" s="26" t="str">
        <f>IF(OR(ISBLANK(B312),ISBLANK(C312),ISBLANK(D312)),"Missing",IFERROR(VLOOKUP(A312,'RM Postcodes'!$A:$B,2,0),"Invalid"))</f>
        <v>live</v>
      </c>
      <c r="N312" s="26" t="str">
        <f t="shared" si="31"/>
        <v>Redact</v>
      </c>
      <c r="O312" s="26" t="str">
        <f t="shared" si="26"/>
        <v>Redact</v>
      </c>
    </row>
    <row r="313" spans="1:15" x14ac:dyDescent="0.2">
      <c r="A313" s="24" t="str">
        <f t="shared" si="27"/>
        <v>B76 1</v>
      </c>
      <c r="B313" s="1" t="s">
        <v>12451</v>
      </c>
      <c r="C313" s="1" t="s">
        <v>12702</v>
      </c>
      <c r="D313" s="1" t="s">
        <v>12621</v>
      </c>
      <c r="E313" s="2">
        <v>46</v>
      </c>
      <c r="F313" s="3">
        <v>1680615.44</v>
      </c>
      <c r="G313" s="3">
        <v>359999.98</v>
      </c>
      <c r="H313" s="4">
        <v>226610.54000000004</v>
      </c>
      <c r="I313" s="25"/>
      <c r="J313" s="26" t="str">
        <f t="shared" si="28"/>
        <v>No</v>
      </c>
      <c r="K313" s="26" t="str">
        <f t="shared" si="29"/>
        <v>GB</v>
      </c>
      <c r="L313" s="26" t="str">
        <f t="shared" si="30"/>
        <v>Invalid</v>
      </c>
      <c r="M313" s="26" t="str">
        <f>IF(OR(ISBLANK(B313),ISBLANK(C313),ISBLANK(D313)),"Missing",IFERROR(VLOOKUP(A313,'RM Postcodes'!$A:$B,2,0),"Invalid"))</f>
        <v>live</v>
      </c>
      <c r="N313" s="26" t="str">
        <f t="shared" si="31"/>
        <v>OK</v>
      </c>
      <c r="O313" s="26" t="str">
        <f t="shared" si="26"/>
        <v>OK</v>
      </c>
    </row>
    <row r="314" spans="1:15" x14ac:dyDescent="0.2">
      <c r="A314" s="24" t="str">
        <f t="shared" si="27"/>
        <v>B76 2</v>
      </c>
      <c r="B314" s="1" t="s">
        <v>12451</v>
      </c>
      <c r="C314" s="1" t="s">
        <v>12702</v>
      </c>
      <c r="D314" s="1" t="s">
        <v>12640</v>
      </c>
      <c r="E314" s="2">
        <v>16</v>
      </c>
      <c r="F314" s="3">
        <v>368145.56999999995</v>
      </c>
      <c r="G314" s="3">
        <v>57706.3</v>
      </c>
      <c r="H314" s="4">
        <v>50574.9</v>
      </c>
      <c r="I314" s="25"/>
      <c r="J314" s="26" t="str">
        <f t="shared" si="28"/>
        <v>No</v>
      </c>
      <c r="K314" s="26" t="str">
        <f t="shared" si="29"/>
        <v>GB</v>
      </c>
      <c r="L314" s="26" t="str">
        <f t="shared" si="30"/>
        <v>Invalid</v>
      </c>
      <c r="M314" s="26" t="str">
        <f>IF(OR(ISBLANK(B314),ISBLANK(C314),ISBLANK(D314)),"Missing",IFERROR(VLOOKUP(A314,'RM Postcodes'!$A:$B,2,0),"Invalid"))</f>
        <v>live</v>
      </c>
      <c r="N314" s="26" t="str">
        <f t="shared" si="31"/>
        <v>OK</v>
      </c>
      <c r="O314" s="26" t="str">
        <f t="shared" si="26"/>
        <v>OK</v>
      </c>
    </row>
    <row r="315" spans="1:15" x14ac:dyDescent="0.2">
      <c r="A315" s="24" t="str">
        <f t="shared" si="27"/>
        <v>B76 9</v>
      </c>
      <c r="B315" s="1" t="s">
        <v>12451</v>
      </c>
      <c r="C315" s="1" t="s">
        <v>12702</v>
      </c>
      <c r="D315" s="1" t="s">
        <v>12627</v>
      </c>
      <c r="E315" s="2">
        <v>18</v>
      </c>
      <c r="F315" s="3">
        <v>1422669.0800000005</v>
      </c>
      <c r="G315" s="3">
        <v>662500</v>
      </c>
      <c r="H315" s="4">
        <v>208184.79</v>
      </c>
      <c r="I315" s="25"/>
      <c r="J315" s="26" t="str">
        <f t="shared" si="28"/>
        <v>No</v>
      </c>
      <c r="K315" s="26" t="str">
        <f t="shared" si="29"/>
        <v>GB</v>
      </c>
      <c r="L315" s="26" t="str">
        <f t="shared" si="30"/>
        <v>Invalid</v>
      </c>
      <c r="M315" s="26" t="str">
        <f>IF(OR(ISBLANK(B315),ISBLANK(C315),ISBLANK(D315)),"Missing",IFERROR(VLOOKUP(A315,'RM Postcodes'!$A:$B,2,0),"Invalid"))</f>
        <v>live</v>
      </c>
      <c r="N315" s="26" t="str">
        <f t="shared" si="31"/>
        <v>OK</v>
      </c>
      <c r="O315" s="26" t="str">
        <f t="shared" si="26"/>
        <v>Redact</v>
      </c>
    </row>
    <row r="316" spans="1:15" x14ac:dyDescent="0.2">
      <c r="A316" s="24" t="str">
        <f t="shared" si="27"/>
        <v>B77 1</v>
      </c>
      <c r="B316" s="1" t="s">
        <v>12451</v>
      </c>
      <c r="C316" s="1" t="s">
        <v>12703</v>
      </c>
      <c r="D316" s="1" t="s">
        <v>12621</v>
      </c>
      <c r="E316" s="2">
        <v>26</v>
      </c>
      <c r="F316" s="3">
        <v>479875.96000000008</v>
      </c>
      <c r="G316" s="3">
        <v>55016.04</v>
      </c>
      <c r="H316" s="4">
        <v>48163.649999999994</v>
      </c>
      <c r="I316" s="25"/>
      <c r="J316" s="26" t="str">
        <f t="shared" si="28"/>
        <v>No</v>
      </c>
      <c r="K316" s="26" t="str">
        <f t="shared" si="29"/>
        <v>GB</v>
      </c>
      <c r="L316" s="26" t="str">
        <f t="shared" si="30"/>
        <v>Invalid</v>
      </c>
      <c r="M316" s="26" t="str">
        <f>IF(OR(ISBLANK(B316),ISBLANK(C316),ISBLANK(D316)),"Missing",IFERROR(VLOOKUP(A316,'RM Postcodes'!$A:$B,2,0),"Invalid"))</f>
        <v>live</v>
      </c>
      <c r="N316" s="26" t="str">
        <f t="shared" si="31"/>
        <v>OK</v>
      </c>
      <c r="O316" s="26" t="str">
        <f t="shared" si="26"/>
        <v>OK</v>
      </c>
    </row>
    <row r="317" spans="1:15" x14ac:dyDescent="0.2">
      <c r="A317" s="24" t="str">
        <f t="shared" si="27"/>
        <v>B77 2</v>
      </c>
      <c r="B317" s="1" t="s">
        <v>12451</v>
      </c>
      <c r="C317" s="1" t="s">
        <v>12703</v>
      </c>
      <c r="D317" s="1" t="s">
        <v>12640</v>
      </c>
      <c r="E317" s="2">
        <v>22</v>
      </c>
      <c r="F317" s="3">
        <v>392185.22</v>
      </c>
      <c r="G317" s="3">
        <v>44836.71</v>
      </c>
      <c r="H317" s="4">
        <v>40493.79</v>
      </c>
      <c r="I317" s="25"/>
      <c r="J317" s="26" t="str">
        <f t="shared" si="28"/>
        <v>No</v>
      </c>
      <c r="K317" s="26" t="str">
        <f t="shared" si="29"/>
        <v>GB</v>
      </c>
      <c r="L317" s="26" t="str">
        <f t="shared" si="30"/>
        <v>Invalid</v>
      </c>
      <c r="M317" s="26" t="str">
        <f>IF(OR(ISBLANK(B317),ISBLANK(C317),ISBLANK(D317)),"Missing",IFERROR(VLOOKUP(A317,'RM Postcodes'!$A:$B,2,0),"Invalid"))</f>
        <v>live</v>
      </c>
      <c r="N317" s="26" t="str">
        <f t="shared" si="31"/>
        <v>OK</v>
      </c>
      <c r="O317" s="26" t="str">
        <f t="shared" si="26"/>
        <v>OK</v>
      </c>
    </row>
    <row r="318" spans="1:15" x14ac:dyDescent="0.2">
      <c r="A318" s="24" t="str">
        <f t="shared" si="27"/>
        <v>B77 3</v>
      </c>
      <c r="B318" s="1" t="s">
        <v>12451</v>
      </c>
      <c r="C318" s="1" t="s">
        <v>12703</v>
      </c>
      <c r="D318" s="1" t="s">
        <v>12629</v>
      </c>
      <c r="E318" s="2">
        <v>13</v>
      </c>
      <c r="F318" s="3">
        <v>190974.49000000005</v>
      </c>
      <c r="G318" s="3">
        <v>50837.85</v>
      </c>
      <c r="H318" s="4">
        <v>39692.61</v>
      </c>
      <c r="I318" s="25"/>
      <c r="J318" s="26" t="str">
        <f t="shared" si="28"/>
        <v>No</v>
      </c>
      <c r="K318" s="26" t="str">
        <f t="shared" si="29"/>
        <v>GB</v>
      </c>
      <c r="L318" s="26" t="str">
        <f t="shared" si="30"/>
        <v>Invalid</v>
      </c>
      <c r="M318" s="26" t="str">
        <f>IF(OR(ISBLANK(B318),ISBLANK(C318),ISBLANK(D318)),"Missing",IFERROR(VLOOKUP(A318,'RM Postcodes'!$A:$B,2,0),"Invalid"))</f>
        <v>live</v>
      </c>
      <c r="N318" s="26" t="str">
        <f t="shared" si="31"/>
        <v>OK</v>
      </c>
      <c r="O318" s="26" t="str">
        <f t="shared" si="26"/>
        <v>OK</v>
      </c>
    </row>
    <row r="319" spans="1:15" x14ac:dyDescent="0.2">
      <c r="A319" s="24" t="str">
        <f t="shared" si="27"/>
        <v>B77 4</v>
      </c>
      <c r="B319" s="1" t="s">
        <v>12451</v>
      </c>
      <c r="C319" s="1" t="s">
        <v>12703</v>
      </c>
      <c r="D319" s="1" t="s">
        <v>12630</v>
      </c>
      <c r="E319" s="2">
        <v>37</v>
      </c>
      <c r="F319" s="3">
        <v>1490859.4299999997</v>
      </c>
      <c r="G319" s="3">
        <v>155901.33000000002</v>
      </c>
      <c r="H319" s="4">
        <v>135732.03999999998</v>
      </c>
      <c r="I319" s="25"/>
      <c r="J319" s="26" t="str">
        <f t="shared" si="28"/>
        <v>No</v>
      </c>
      <c r="K319" s="26" t="str">
        <f t="shared" si="29"/>
        <v>GB</v>
      </c>
      <c r="L319" s="26" t="str">
        <f t="shared" si="30"/>
        <v>Invalid</v>
      </c>
      <c r="M319" s="26" t="str">
        <f>IF(OR(ISBLANK(B319),ISBLANK(C319),ISBLANK(D319)),"Missing",IFERROR(VLOOKUP(A319,'RM Postcodes'!$A:$B,2,0),"Invalid"))</f>
        <v>live</v>
      </c>
      <c r="N319" s="26" t="str">
        <f t="shared" si="31"/>
        <v>OK</v>
      </c>
      <c r="O319" s="26" t="str">
        <f t="shared" si="26"/>
        <v>OK</v>
      </c>
    </row>
    <row r="320" spans="1:15" x14ac:dyDescent="0.2">
      <c r="A320" s="24" t="str">
        <f t="shared" si="27"/>
        <v>B77 5</v>
      </c>
      <c r="B320" s="1" t="s">
        <v>12451</v>
      </c>
      <c r="C320" s="1" t="s">
        <v>12703</v>
      </c>
      <c r="D320" s="1" t="s">
        <v>12625</v>
      </c>
      <c r="E320" s="2">
        <v>34</v>
      </c>
      <c r="F320" s="3">
        <v>2296183.27</v>
      </c>
      <c r="G320" s="3">
        <v>1077408.6200000001</v>
      </c>
      <c r="H320" s="4">
        <v>200615.44</v>
      </c>
      <c r="I320" s="25"/>
      <c r="J320" s="26" t="str">
        <f t="shared" si="28"/>
        <v>No</v>
      </c>
      <c r="K320" s="26" t="str">
        <f t="shared" si="29"/>
        <v>GB</v>
      </c>
      <c r="L320" s="26" t="str">
        <f t="shared" si="30"/>
        <v>Invalid</v>
      </c>
      <c r="M320" s="26" t="str">
        <f>IF(OR(ISBLANK(B320),ISBLANK(C320),ISBLANK(D320)),"Missing",IFERROR(VLOOKUP(A320,'RM Postcodes'!$A:$B,2,0),"Invalid"))</f>
        <v>live</v>
      </c>
      <c r="N320" s="26" t="str">
        <f t="shared" si="31"/>
        <v>OK</v>
      </c>
      <c r="O320" s="26" t="str">
        <f t="shared" si="26"/>
        <v>OK</v>
      </c>
    </row>
    <row r="321" spans="1:15" x14ac:dyDescent="0.2">
      <c r="A321" s="24" t="str">
        <f t="shared" si="27"/>
        <v>B78 1</v>
      </c>
      <c r="B321" s="1" t="s">
        <v>12451</v>
      </c>
      <c r="C321" s="1" t="s">
        <v>12704</v>
      </c>
      <c r="D321" s="1" t="s">
        <v>12621</v>
      </c>
      <c r="E321" s="2">
        <v>26</v>
      </c>
      <c r="F321" s="3">
        <v>467674.00000000006</v>
      </c>
      <c r="G321" s="3">
        <v>98881.43</v>
      </c>
      <c r="H321" s="4">
        <v>48731.26</v>
      </c>
      <c r="I321" s="25"/>
      <c r="J321" s="26" t="str">
        <f t="shared" si="28"/>
        <v>No</v>
      </c>
      <c r="K321" s="26" t="str">
        <f t="shared" si="29"/>
        <v>GB</v>
      </c>
      <c r="L321" s="26" t="str">
        <f t="shared" si="30"/>
        <v>Invalid</v>
      </c>
      <c r="M321" s="26" t="str">
        <f>IF(OR(ISBLANK(B321),ISBLANK(C321),ISBLANK(D321)),"Missing",IFERROR(VLOOKUP(A321,'RM Postcodes'!$A:$B,2,0),"Invalid"))</f>
        <v>live</v>
      </c>
      <c r="N321" s="26" t="str">
        <f t="shared" si="31"/>
        <v>OK</v>
      </c>
      <c r="O321" s="26" t="str">
        <f t="shared" si="26"/>
        <v>OK</v>
      </c>
    </row>
    <row r="322" spans="1:15" x14ac:dyDescent="0.2">
      <c r="A322" s="24" t="str">
        <f t="shared" si="27"/>
        <v>B78 2</v>
      </c>
      <c r="B322" s="1" t="s">
        <v>12451</v>
      </c>
      <c r="C322" s="1" t="s">
        <v>12704</v>
      </c>
      <c r="D322" s="1" t="s">
        <v>12640</v>
      </c>
      <c r="E322" s="2">
        <v>21</v>
      </c>
      <c r="F322" s="3">
        <v>2117065.6399999997</v>
      </c>
      <c r="G322" s="3">
        <v>1159325.3</v>
      </c>
      <c r="H322" s="4">
        <v>216666.64</v>
      </c>
      <c r="I322" s="25"/>
      <c r="J322" s="26" t="str">
        <f t="shared" si="28"/>
        <v>No</v>
      </c>
      <c r="K322" s="26" t="str">
        <f t="shared" si="29"/>
        <v>GB</v>
      </c>
      <c r="L322" s="26" t="str">
        <f t="shared" si="30"/>
        <v>Invalid</v>
      </c>
      <c r="M322" s="26" t="str">
        <f>IF(OR(ISBLANK(B322),ISBLANK(C322),ISBLANK(D322)),"Missing",IFERROR(VLOOKUP(A322,'RM Postcodes'!$A:$B,2,0),"Invalid"))</f>
        <v>live</v>
      </c>
      <c r="N322" s="26" t="str">
        <f t="shared" si="31"/>
        <v>OK</v>
      </c>
      <c r="O322" s="26" t="str">
        <f t="shared" si="26"/>
        <v>Redact</v>
      </c>
    </row>
    <row r="323" spans="1:15" x14ac:dyDescent="0.2">
      <c r="A323" s="24" t="str">
        <f t="shared" si="27"/>
        <v>B78 3</v>
      </c>
      <c r="B323" s="1" t="s">
        <v>12451</v>
      </c>
      <c r="C323" s="1" t="s">
        <v>12704</v>
      </c>
      <c r="D323" s="1" t="s">
        <v>12629</v>
      </c>
      <c r="E323" s="2">
        <v>52</v>
      </c>
      <c r="F323" s="3">
        <v>2115389.8899999997</v>
      </c>
      <c r="G323" s="3">
        <v>404260.3</v>
      </c>
      <c r="H323" s="4">
        <v>247003.69</v>
      </c>
      <c r="I323" s="25"/>
      <c r="J323" s="26" t="str">
        <f t="shared" si="28"/>
        <v>No</v>
      </c>
      <c r="K323" s="26" t="str">
        <f t="shared" si="29"/>
        <v>GB</v>
      </c>
      <c r="L323" s="26" t="str">
        <f t="shared" si="30"/>
        <v>Invalid</v>
      </c>
      <c r="M323" s="26" t="str">
        <f>IF(OR(ISBLANK(B323),ISBLANK(C323),ISBLANK(D323)),"Missing",IFERROR(VLOOKUP(A323,'RM Postcodes'!$A:$B,2,0),"Invalid"))</f>
        <v>live</v>
      </c>
      <c r="N323" s="26" t="str">
        <f t="shared" si="31"/>
        <v>OK</v>
      </c>
      <c r="O323" s="26" t="str">
        <f t="shared" si="26"/>
        <v>OK</v>
      </c>
    </row>
    <row r="324" spans="1:15" x14ac:dyDescent="0.2">
      <c r="A324" s="24" t="str">
        <f t="shared" si="27"/>
        <v>B78 8</v>
      </c>
      <c r="B324" s="1" t="s">
        <v>12451</v>
      </c>
      <c r="C324" s="1" t="s">
        <v>12704</v>
      </c>
      <c r="D324" s="1" t="s">
        <v>12626</v>
      </c>
      <c r="E324" s="2">
        <v>1</v>
      </c>
      <c r="F324" s="3">
        <v>4955.6499999999996</v>
      </c>
      <c r="G324" s="3">
        <v>4955.6499999999996</v>
      </c>
      <c r="H324" s="4">
        <v>0</v>
      </c>
      <c r="I324" s="25"/>
      <c r="J324" s="26" t="str">
        <f t="shared" si="28"/>
        <v>No</v>
      </c>
      <c r="K324" s="26" t="str">
        <f t="shared" si="29"/>
        <v>GB</v>
      </c>
      <c r="L324" s="26" t="str">
        <f t="shared" si="30"/>
        <v>Invalid</v>
      </c>
      <c r="M324" s="26" t="str">
        <f>IF(OR(ISBLANK(B324),ISBLANK(C324),ISBLANK(D324)),"Missing",IFERROR(VLOOKUP(A324,'RM Postcodes'!$A:$B,2,0),"Invalid"))</f>
        <v>Invalid</v>
      </c>
      <c r="N324" s="26" t="str">
        <f t="shared" si="31"/>
        <v>Redact</v>
      </c>
      <c r="O324" s="26" t="str">
        <f t="shared" si="26"/>
        <v>Redact</v>
      </c>
    </row>
    <row r="325" spans="1:15" x14ac:dyDescent="0.2">
      <c r="A325" s="24" t="str">
        <f t="shared" si="27"/>
        <v>B79 0</v>
      </c>
      <c r="B325" s="1" t="s">
        <v>12451</v>
      </c>
      <c r="C325" s="1" t="s">
        <v>12705</v>
      </c>
      <c r="D325" s="1" t="s">
        <v>12632</v>
      </c>
      <c r="E325" s="2">
        <v>28</v>
      </c>
      <c r="F325" s="3">
        <v>4519918.18</v>
      </c>
      <c r="G325" s="3">
        <v>1754270.2200000004</v>
      </c>
      <c r="H325" s="4">
        <v>1432978.27</v>
      </c>
      <c r="I325" s="25"/>
      <c r="J325" s="26" t="str">
        <f t="shared" si="28"/>
        <v>No</v>
      </c>
      <c r="K325" s="26" t="str">
        <f t="shared" si="29"/>
        <v>GB</v>
      </c>
      <c r="L325" s="26" t="str">
        <f t="shared" si="30"/>
        <v>Invalid</v>
      </c>
      <c r="M325" s="26" t="str">
        <f>IF(OR(ISBLANK(B325),ISBLANK(C325),ISBLANK(D325)),"Missing",IFERROR(VLOOKUP(A325,'RM Postcodes'!$A:$B,2,0),"Invalid"))</f>
        <v>live</v>
      </c>
      <c r="N325" s="26" t="str">
        <f t="shared" si="31"/>
        <v>OK</v>
      </c>
      <c r="O325" s="26" t="str">
        <f t="shared" ref="O325:O388" si="32">IF(COUNT(E325)=0,"Missing",IF(E325&lt;=2,"Redact",IF(COUNTIF(F325:H325,"&gt;0")&lt;&gt;3,"Error",IF((G325+H325)/F325&lt;60%,"OK","Redact"))))</f>
        <v>Redact</v>
      </c>
    </row>
    <row r="326" spans="1:15" x14ac:dyDescent="0.2">
      <c r="A326" s="24" t="str">
        <f t="shared" ref="A326:A389" si="33">TRIM(B326)&amp;TRIM(C326)&amp;" "&amp;TRIM(D326)</f>
        <v>B79 7</v>
      </c>
      <c r="B326" s="1" t="s">
        <v>12451</v>
      </c>
      <c r="C326" s="1" t="s">
        <v>12705</v>
      </c>
      <c r="D326" s="1" t="s">
        <v>12623</v>
      </c>
      <c r="E326" s="2">
        <v>53</v>
      </c>
      <c r="F326" s="3">
        <v>4392041.0899999989</v>
      </c>
      <c r="G326" s="3">
        <v>1403824.58</v>
      </c>
      <c r="H326" s="4">
        <v>748580.6</v>
      </c>
      <c r="I326" s="25"/>
      <c r="J326" s="26" t="str">
        <f t="shared" ref="J326:J389" si="34">IF(AND(K326="NI",L326="OK",M326="LIVE",N326="OK",O326="OK"),"yes NI",IF(AND(K326="GB",L326="OK",M326="LIVE",N326="OK",O326="OK"),"Yes","No"))</f>
        <v>No</v>
      </c>
      <c r="K326" s="26" t="str">
        <f t="shared" ref="K326:K389" si="35">IF(ISBLANK(B326),"Missing",IF(AND(OR(LEN(B326)=2,LEN(B326)=1),AND(ISERROR(VALUE(LEFT(B326,1))),ISERROR(VALUE(RIGHT(B326,1))))),IF(OR(B326="GY",B326="IM",B326="JE"),"not GB",IF(B326="BT","NI","GB")),"Invalid"))</f>
        <v>GB</v>
      </c>
      <c r="L326" s="26" t="str">
        <f t="shared" si="30"/>
        <v>Invalid</v>
      </c>
      <c r="M326" s="26" t="str">
        <f>IF(OR(ISBLANK(B326),ISBLANK(C326),ISBLANK(D326)),"Missing",IFERROR(VLOOKUP(A326,'RM Postcodes'!$A:$B,2,0),"Invalid"))</f>
        <v>live</v>
      </c>
      <c r="N326" s="26" t="str">
        <f t="shared" si="31"/>
        <v>OK</v>
      </c>
      <c r="O326" s="26" t="str">
        <f t="shared" si="32"/>
        <v>OK</v>
      </c>
    </row>
    <row r="327" spans="1:15" x14ac:dyDescent="0.2">
      <c r="A327" s="24" t="str">
        <f t="shared" si="33"/>
        <v>B79 8</v>
      </c>
      <c r="B327" s="1" t="s">
        <v>12451</v>
      </c>
      <c r="C327" s="1" t="s">
        <v>12705</v>
      </c>
      <c r="D327" s="1" t="s">
        <v>12626</v>
      </c>
      <c r="E327" s="2">
        <v>28</v>
      </c>
      <c r="F327" s="3">
        <v>749235.28</v>
      </c>
      <c r="G327" s="3">
        <v>58119.1</v>
      </c>
      <c r="H327" s="4">
        <v>55510.78</v>
      </c>
      <c r="I327" s="25"/>
      <c r="J327" s="26" t="str">
        <f t="shared" si="34"/>
        <v>No</v>
      </c>
      <c r="K327" s="26" t="str">
        <f t="shared" si="35"/>
        <v>GB</v>
      </c>
      <c r="L327" s="26" t="str">
        <f t="shared" ref="L327:L390" si="36">IF(ISBLANK(D327),"Missing",IF(AND(LEN(D327)=1,ISNUMBER(VALUE(D327))),"OK","Invalid"))</f>
        <v>Invalid</v>
      </c>
      <c r="M327" s="26" t="str">
        <f>IF(OR(ISBLANK(B327),ISBLANK(C327),ISBLANK(D327)),"Missing",IFERROR(VLOOKUP(A327,'RM Postcodes'!$A:$B,2,0),"Invalid"))</f>
        <v>live</v>
      </c>
      <c r="N327" s="26" t="str">
        <f t="shared" ref="N327:N390" si="37">IF(ISBLANK(E327),"Missing",IF(E327&lt;10,"Redact","OK"))</f>
        <v>OK</v>
      </c>
      <c r="O327" s="26" t="str">
        <f t="shared" si="32"/>
        <v>OK</v>
      </c>
    </row>
    <row r="328" spans="1:15" x14ac:dyDescent="0.2">
      <c r="A328" s="24" t="str">
        <f t="shared" si="33"/>
        <v>B79 9</v>
      </c>
      <c r="B328" s="1" t="s">
        <v>12451</v>
      </c>
      <c r="C328" s="1" t="s">
        <v>12705</v>
      </c>
      <c r="D328" s="1" t="s">
        <v>12627</v>
      </c>
      <c r="E328" s="2">
        <v>17</v>
      </c>
      <c r="F328" s="3">
        <v>6952175.8600000022</v>
      </c>
      <c r="G328" s="3">
        <v>6063537.0900000008</v>
      </c>
      <c r="H328" s="4">
        <v>199999.96</v>
      </c>
      <c r="I328" s="25"/>
      <c r="J328" s="26" t="str">
        <f t="shared" si="34"/>
        <v>No</v>
      </c>
      <c r="K328" s="26" t="str">
        <f t="shared" si="35"/>
        <v>GB</v>
      </c>
      <c r="L328" s="26" t="str">
        <f t="shared" si="36"/>
        <v>Invalid</v>
      </c>
      <c r="M328" s="26" t="str">
        <f>IF(OR(ISBLANK(B328),ISBLANK(C328),ISBLANK(D328)),"Missing",IFERROR(VLOOKUP(A328,'RM Postcodes'!$A:$B,2,0),"Invalid"))</f>
        <v>live</v>
      </c>
      <c r="N328" s="26" t="str">
        <f t="shared" si="37"/>
        <v>OK</v>
      </c>
      <c r="O328" s="26" t="str">
        <f t="shared" si="32"/>
        <v>Redact</v>
      </c>
    </row>
    <row r="329" spans="1:15" x14ac:dyDescent="0.2">
      <c r="A329" s="24" t="str">
        <f t="shared" si="33"/>
        <v>B8 1</v>
      </c>
      <c r="B329" s="1" t="s">
        <v>12451</v>
      </c>
      <c r="C329" s="1" t="s">
        <v>12670</v>
      </c>
      <c r="D329" s="1" t="s">
        <v>12621</v>
      </c>
      <c r="E329" s="2">
        <v>37</v>
      </c>
      <c r="F329" s="3">
        <v>1450416.0599999998</v>
      </c>
      <c r="G329" s="3">
        <v>425289.97</v>
      </c>
      <c r="H329" s="4">
        <v>69831</v>
      </c>
      <c r="I329" s="25"/>
      <c r="J329" s="26" t="str">
        <f t="shared" si="34"/>
        <v>No</v>
      </c>
      <c r="K329" s="26" t="str">
        <f t="shared" si="35"/>
        <v>GB</v>
      </c>
      <c r="L329" s="26" t="str">
        <f t="shared" si="36"/>
        <v>Invalid</v>
      </c>
      <c r="M329" s="26" t="str">
        <f>IF(OR(ISBLANK(B329),ISBLANK(C329),ISBLANK(D329)),"Missing",IFERROR(VLOOKUP(A329,'RM Postcodes'!$A:$B,2,0),"Invalid"))</f>
        <v>live</v>
      </c>
      <c r="N329" s="26" t="str">
        <f t="shared" si="37"/>
        <v>OK</v>
      </c>
      <c r="O329" s="26" t="str">
        <f t="shared" si="32"/>
        <v>OK</v>
      </c>
    </row>
    <row r="330" spans="1:15" x14ac:dyDescent="0.2">
      <c r="A330" s="24" t="str">
        <f t="shared" si="33"/>
        <v>B8 2</v>
      </c>
      <c r="B330" s="1" t="s">
        <v>12451</v>
      </c>
      <c r="C330" s="1" t="s">
        <v>12670</v>
      </c>
      <c r="D330" s="1" t="s">
        <v>12640</v>
      </c>
      <c r="E330" s="2">
        <v>47</v>
      </c>
      <c r="F330" s="3">
        <v>1524007.6</v>
      </c>
      <c r="G330" s="3">
        <v>51264.3</v>
      </c>
      <c r="H330" s="4">
        <v>51264.07</v>
      </c>
      <c r="I330" s="25"/>
      <c r="J330" s="26" t="str">
        <f t="shared" si="34"/>
        <v>No</v>
      </c>
      <c r="K330" s="26" t="str">
        <f t="shared" si="35"/>
        <v>GB</v>
      </c>
      <c r="L330" s="26" t="str">
        <f t="shared" si="36"/>
        <v>Invalid</v>
      </c>
      <c r="M330" s="26" t="str">
        <f>IF(OR(ISBLANK(B330),ISBLANK(C330),ISBLANK(D330)),"Missing",IFERROR(VLOOKUP(A330,'RM Postcodes'!$A:$B,2,0),"Invalid"))</f>
        <v>live</v>
      </c>
      <c r="N330" s="26" t="str">
        <f t="shared" si="37"/>
        <v>OK</v>
      </c>
      <c r="O330" s="26" t="str">
        <f t="shared" si="32"/>
        <v>OK</v>
      </c>
    </row>
    <row r="331" spans="1:15" x14ac:dyDescent="0.2">
      <c r="A331" s="24" t="str">
        <f t="shared" si="33"/>
        <v>B8 3</v>
      </c>
      <c r="B331" s="1" t="s">
        <v>12451</v>
      </c>
      <c r="C331" s="1" t="s">
        <v>12670</v>
      </c>
      <c r="D331" s="1" t="s">
        <v>12629</v>
      </c>
      <c r="E331" s="2">
        <v>38</v>
      </c>
      <c r="F331" s="3">
        <v>3229151.6999999993</v>
      </c>
      <c r="G331" s="3">
        <v>1977928.35</v>
      </c>
      <c r="H331" s="4">
        <v>60323.08</v>
      </c>
      <c r="I331" s="25"/>
      <c r="J331" s="26" t="str">
        <f t="shared" si="34"/>
        <v>No</v>
      </c>
      <c r="K331" s="26" t="str">
        <f t="shared" si="35"/>
        <v>GB</v>
      </c>
      <c r="L331" s="26" t="str">
        <f t="shared" si="36"/>
        <v>Invalid</v>
      </c>
      <c r="M331" s="26" t="str">
        <f>IF(OR(ISBLANK(B331),ISBLANK(C331),ISBLANK(D331)),"Missing",IFERROR(VLOOKUP(A331,'RM Postcodes'!$A:$B,2,0),"Invalid"))</f>
        <v>live</v>
      </c>
      <c r="N331" s="26" t="str">
        <f t="shared" si="37"/>
        <v>OK</v>
      </c>
      <c r="O331" s="26" t="str">
        <f t="shared" si="32"/>
        <v>Redact</v>
      </c>
    </row>
    <row r="332" spans="1:15" x14ac:dyDescent="0.2">
      <c r="A332" s="24" t="str">
        <f t="shared" si="33"/>
        <v>B80 7</v>
      </c>
      <c r="B332" s="1" t="s">
        <v>12451</v>
      </c>
      <c r="C332" s="1" t="s">
        <v>12706</v>
      </c>
      <c r="D332" s="1" t="s">
        <v>12623</v>
      </c>
      <c r="E332" s="2">
        <v>46</v>
      </c>
      <c r="F332" s="3">
        <v>1348315.2899999998</v>
      </c>
      <c r="G332" s="3">
        <v>156666.71</v>
      </c>
      <c r="H332" s="4">
        <v>105082.23999999999</v>
      </c>
      <c r="I332" s="25"/>
      <c r="J332" s="26" t="str">
        <f t="shared" si="34"/>
        <v>No</v>
      </c>
      <c r="K332" s="26" t="str">
        <f t="shared" si="35"/>
        <v>GB</v>
      </c>
      <c r="L332" s="26" t="str">
        <f t="shared" si="36"/>
        <v>Invalid</v>
      </c>
      <c r="M332" s="26" t="str">
        <f>IF(OR(ISBLANK(B332),ISBLANK(C332),ISBLANK(D332)),"Missing",IFERROR(VLOOKUP(A332,'RM Postcodes'!$A:$B,2,0),"Invalid"))</f>
        <v>live</v>
      </c>
      <c r="N332" s="26" t="str">
        <f t="shared" si="37"/>
        <v>OK</v>
      </c>
      <c r="O332" s="26" t="str">
        <f t="shared" si="32"/>
        <v>OK</v>
      </c>
    </row>
    <row r="333" spans="1:15" x14ac:dyDescent="0.2">
      <c r="A333" s="24" t="str">
        <f t="shared" si="33"/>
        <v>B9 4</v>
      </c>
      <c r="B333" s="1" t="s">
        <v>12451</v>
      </c>
      <c r="C333" s="1" t="s">
        <v>12671</v>
      </c>
      <c r="D333" s="1" t="s">
        <v>12630</v>
      </c>
      <c r="E333" s="2">
        <v>40</v>
      </c>
      <c r="F333" s="3">
        <v>3372464.9899999998</v>
      </c>
      <c r="G333" s="3">
        <v>836745.25</v>
      </c>
      <c r="H333" s="4">
        <v>336681.93</v>
      </c>
      <c r="I333" s="25"/>
      <c r="J333" s="26" t="str">
        <f t="shared" si="34"/>
        <v>No</v>
      </c>
      <c r="K333" s="26" t="str">
        <f t="shared" si="35"/>
        <v>GB</v>
      </c>
      <c r="L333" s="26" t="str">
        <f t="shared" si="36"/>
        <v>Invalid</v>
      </c>
      <c r="M333" s="26" t="str">
        <f>IF(OR(ISBLANK(B333),ISBLANK(C333),ISBLANK(D333)),"Missing",IFERROR(VLOOKUP(A333,'RM Postcodes'!$A:$B,2,0),"Invalid"))</f>
        <v>live</v>
      </c>
      <c r="N333" s="26" t="str">
        <f t="shared" si="37"/>
        <v>OK</v>
      </c>
      <c r="O333" s="26" t="str">
        <f t="shared" si="32"/>
        <v>OK</v>
      </c>
    </row>
    <row r="334" spans="1:15" x14ac:dyDescent="0.2">
      <c r="A334" s="24" t="str">
        <f t="shared" si="33"/>
        <v>B9 5</v>
      </c>
      <c r="B334" s="1" t="s">
        <v>12451</v>
      </c>
      <c r="C334" s="1" t="s">
        <v>12671</v>
      </c>
      <c r="D334" s="1" t="s">
        <v>12625</v>
      </c>
      <c r="E334" s="2">
        <v>41</v>
      </c>
      <c r="F334" s="3">
        <v>1348637.8099999994</v>
      </c>
      <c r="G334" s="3">
        <v>63050.239999999998</v>
      </c>
      <c r="H334" s="4">
        <v>56058.65</v>
      </c>
      <c r="I334" s="25"/>
      <c r="J334" s="26" t="str">
        <f t="shared" si="34"/>
        <v>No</v>
      </c>
      <c r="K334" s="26" t="str">
        <f t="shared" si="35"/>
        <v>GB</v>
      </c>
      <c r="L334" s="26" t="str">
        <f t="shared" si="36"/>
        <v>Invalid</v>
      </c>
      <c r="M334" s="26" t="str">
        <f>IF(OR(ISBLANK(B334),ISBLANK(C334),ISBLANK(D334)),"Missing",IFERROR(VLOOKUP(A334,'RM Postcodes'!$A:$B,2,0),"Invalid"))</f>
        <v>live</v>
      </c>
      <c r="N334" s="26" t="str">
        <f t="shared" si="37"/>
        <v>OK</v>
      </c>
      <c r="O334" s="26" t="str">
        <f t="shared" si="32"/>
        <v>OK</v>
      </c>
    </row>
    <row r="335" spans="1:15" x14ac:dyDescent="0.2">
      <c r="A335" s="24" t="str">
        <f t="shared" si="33"/>
        <v>B90 1</v>
      </c>
      <c r="B335" s="1" t="s">
        <v>12451</v>
      </c>
      <c r="C335" s="1" t="s">
        <v>12707</v>
      </c>
      <c r="D335" s="1" t="s">
        <v>12621</v>
      </c>
      <c r="E335" s="2">
        <v>52</v>
      </c>
      <c r="F335" s="3">
        <v>1435574.5099999998</v>
      </c>
      <c r="G335" s="3">
        <v>139705.87</v>
      </c>
      <c r="H335" s="4">
        <v>110251.54</v>
      </c>
      <c r="I335" s="25"/>
      <c r="J335" s="26" t="str">
        <f t="shared" si="34"/>
        <v>No</v>
      </c>
      <c r="K335" s="26" t="str">
        <f t="shared" si="35"/>
        <v>GB</v>
      </c>
      <c r="L335" s="26" t="str">
        <f t="shared" si="36"/>
        <v>Invalid</v>
      </c>
      <c r="M335" s="26" t="str">
        <f>IF(OR(ISBLANK(B335),ISBLANK(C335),ISBLANK(D335)),"Missing",IFERROR(VLOOKUP(A335,'RM Postcodes'!$A:$B,2,0),"Invalid"))</f>
        <v>live</v>
      </c>
      <c r="N335" s="26" t="str">
        <f t="shared" si="37"/>
        <v>OK</v>
      </c>
      <c r="O335" s="26" t="str">
        <f t="shared" si="32"/>
        <v>OK</v>
      </c>
    </row>
    <row r="336" spans="1:15" x14ac:dyDescent="0.2">
      <c r="A336" s="24" t="str">
        <f t="shared" si="33"/>
        <v>B90 2</v>
      </c>
      <c r="B336" s="1" t="s">
        <v>12451</v>
      </c>
      <c r="C336" s="1" t="s">
        <v>12707</v>
      </c>
      <c r="D336" s="1" t="s">
        <v>12640</v>
      </c>
      <c r="E336" s="2">
        <v>38</v>
      </c>
      <c r="F336" s="3">
        <v>909590.44000000029</v>
      </c>
      <c r="G336" s="3">
        <v>91865.33</v>
      </c>
      <c r="H336" s="4">
        <v>49764.68</v>
      </c>
      <c r="I336" s="25"/>
      <c r="J336" s="26" t="str">
        <f t="shared" si="34"/>
        <v>No</v>
      </c>
      <c r="K336" s="26" t="str">
        <f t="shared" si="35"/>
        <v>GB</v>
      </c>
      <c r="L336" s="26" t="str">
        <f t="shared" si="36"/>
        <v>Invalid</v>
      </c>
      <c r="M336" s="26" t="str">
        <f>IF(OR(ISBLANK(B336),ISBLANK(C336),ISBLANK(D336)),"Missing",IFERROR(VLOOKUP(A336,'RM Postcodes'!$A:$B,2,0),"Invalid"))</f>
        <v>live</v>
      </c>
      <c r="N336" s="26" t="str">
        <f t="shared" si="37"/>
        <v>OK</v>
      </c>
      <c r="O336" s="26" t="str">
        <f t="shared" si="32"/>
        <v>OK</v>
      </c>
    </row>
    <row r="337" spans="1:15" x14ac:dyDescent="0.2">
      <c r="A337" s="24" t="str">
        <f t="shared" si="33"/>
        <v>B90 3</v>
      </c>
      <c r="B337" s="1" t="s">
        <v>12451</v>
      </c>
      <c r="C337" s="1" t="s">
        <v>12707</v>
      </c>
      <c r="D337" s="1" t="s">
        <v>12629</v>
      </c>
      <c r="E337" s="2">
        <v>52</v>
      </c>
      <c r="F337" s="3">
        <v>1217330.2400000009</v>
      </c>
      <c r="G337" s="3">
        <v>115000</v>
      </c>
      <c r="H337" s="4">
        <v>55000</v>
      </c>
      <c r="I337" s="25"/>
      <c r="J337" s="26" t="str">
        <f t="shared" si="34"/>
        <v>No</v>
      </c>
      <c r="K337" s="26" t="str">
        <f t="shared" si="35"/>
        <v>GB</v>
      </c>
      <c r="L337" s="26" t="str">
        <f t="shared" si="36"/>
        <v>Invalid</v>
      </c>
      <c r="M337" s="26" t="str">
        <f>IF(OR(ISBLANK(B337),ISBLANK(C337),ISBLANK(D337)),"Missing",IFERROR(VLOOKUP(A337,'RM Postcodes'!$A:$B,2,0),"Invalid"))</f>
        <v>live</v>
      </c>
      <c r="N337" s="26" t="str">
        <f t="shared" si="37"/>
        <v>OK</v>
      </c>
      <c r="O337" s="26" t="str">
        <f t="shared" si="32"/>
        <v>OK</v>
      </c>
    </row>
    <row r="338" spans="1:15" x14ac:dyDescent="0.2">
      <c r="A338" s="24" t="str">
        <f t="shared" si="33"/>
        <v>B90 4</v>
      </c>
      <c r="B338" s="1" t="s">
        <v>12451</v>
      </c>
      <c r="C338" s="1" t="s">
        <v>12707</v>
      </c>
      <c r="D338" s="1" t="s">
        <v>12630</v>
      </c>
      <c r="E338" s="2">
        <v>58</v>
      </c>
      <c r="F338" s="3">
        <v>2202847.0499999993</v>
      </c>
      <c r="G338" s="3">
        <v>354769.83</v>
      </c>
      <c r="H338" s="4">
        <v>195833.29</v>
      </c>
      <c r="I338" s="25"/>
      <c r="J338" s="26" t="str">
        <f t="shared" si="34"/>
        <v>No</v>
      </c>
      <c r="K338" s="26" t="str">
        <f t="shared" si="35"/>
        <v>GB</v>
      </c>
      <c r="L338" s="26" t="str">
        <f t="shared" si="36"/>
        <v>Invalid</v>
      </c>
      <c r="M338" s="26" t="str">
        <f>IF(OR(ISBLANK(B338),ISBLANK(C338),ISBLANK(D338)),"Missing",IFERROR(VLOOKUP(A338,'RM Postcodes'!$A:$B,2,0),"Invalid"))</f>
        <v>live</v>
      </c>
      <c r="N338" s="26" t="str">
        <f t="shared" si="37"/>
        <v>OK</v>
      </c>
      <c r="O338" s="26" t="str">
        <f t="shared" si="32"/>
        <v>OK</v>
      </c>
    </row>
    <row r="339" spans="1:15" x14ac:dyDescent="0.2">
      <c r="A339" s="24" t="str">
        <f t="shared" si="33"/>
        <v>B90 8</v>
      </c>
      <c r="B339" s="1" t="s">
        <v>12451</v>
      </c>
      <c r="C339" s="1" t="s">
        <v>12707</v>
      </c>
      <c r="D339" s="1" t="s">
        <v>12626</v>
      </c>
      <c r="E339" s="2">
        <v>10</v>
      </c>
      <c r="F339" s="3">
        <v>373909.33</v>
      </c>
      <c r="G339" s="3">
        <v>80942.69</v>
      </c>
      <c r="H339" s="4">
        <v>66483.92</v>
      </c>
      <c r="I339" s="25"/>
      <c r="J339" s="26" t="str">
        <f t="shared" si="34"/>
        <v>No</v>
      </c>
      <c r="K339" s="26" t="str">
        <f t="shared" si="35"/>
        <v>GB</v>
      </c>
      <c r="L339" s="26" t="str">
        <f t="shared" si="36"/>
        <v>Invalid</v>
      </c>
      <c r="M339" s="26" t="str">
        <f>IF(OR(ISBLANK(B339),ISBLANK(C339),ISBLANK(D339)),"Missing",IFERROR(VLOOKUP(A339,'RM Postcodes'!$A:$B,2,0),"Invalid"))</f>
        <v>live</v>
      </c>
      <c r="N339" s="26" t="str">
        <f t="shared" si="37"/>
        <v>OK</v>
      </c>
      <c r="O339" s="26" t="str">
        <f t="shared" si="32"/>
        <v>OK</v>
      </c>
    </row>
    <row r="340" spans="1:15" x14ac:dyDescent="0.2">
      <c r="A340" s="24" t="str">
        <f t="shared" si="33"/>
        <v>B91 1</v>
      </c>
      <c r="B340" s="1" t="s">
        <v>12451</v>
      </c>
      <c r="C340" s="1" t="s">
        <v>12708</v>
      </c>
      <c r="D340" s="1" t="s">
        <v>12621</v>
      </c>
      <c r="E340" s="2">
        <v>61</v>
      </c>
      <c r="F340" s="3">
        <v>2823994.49</v>
      </c>
      <c r="G340" s="3">
        <v>405667.44</v>
      </c>
      <c r="H340" s="4">
        <v>379332.11</v>
      </c>
      <c r="I340" s="25"/>
      <c r="J340" s="26" t="str">
        <f t="shared" si="34"/>
        <v>No</v>
      </c>
      <c r="K340" s="26" t="str">
        <f t="shared" si="35"/>
        <v>GB</v>
      </c>
      <c r="L340" s="26" t="str">
        <f t="shared" si="36"/>
        <v>Invalid</v>
      </c>
      <c r="M340" s="26" t="str">
        <f>IF(OR(ISBLANK(B340),ISBLANK(C340),ISBLANK(D340)),"Missing",IFERROR(VLOOKUP(A340,'RM Postcodes'!$A:$B,2,0),"Invalid"))</f>
        <v>live</v>
      </c>
      <c r="N340" s="26" t="str">
        <f t="shared" si="37"/>
        <v>OK</v>
      </c>
      <c r="O340" s="26" t="str">
        <f t="shared" si="32"/>
        <v>OK</v>
      </c>
    </row>
    <row r="341" spans="1:15" x14ac:dyDescent="0.2">
      <c r="A341" s="24" t="str">
        <f t="shared" si="33"/>
        <v>B91 2</v>
      </c>
      <c r="B341" s="1" t="s">
        <v>12451</v>
      </c>
      <c r="C341" s="1" t="s">
        <v>12708</v>
      </c>
      <c r="D341" s="1" t="s">
        <v>12640</v>
      </c>
      <c r="E341" s="2">
        <v>51</v>
      </c>
      <c r="F341" s="3">
        <v>1546054.3500000003</v>
      </c>
      <c r="G341" s="3">
        <v>150519.18</v>
      </c>
      <c r="H341" s="4">
        <v>127843.98999999999</v>
      </c>
      <c r="I341" s="25"/>
      <c r="J341" s="26" t="str">
        <f t="shared" si="34"/>
        <v>No</v>
      </c>
      <c r="K341" s="26" t="str">
        <f t="shared" si="35"/>
        <v>GB</v>
      </c>
      <c r="L341" s="26" t="str">
        <f t="shared" si="36"/>
        <v>Invalid</v>
      </c>
      <c r="M341" s="26" t="str">
        <f>IF(OR(ISBLANK(B341),ISBLANK(C341),ISBLANK(D341)),"Missing",IFERROR(VLOOKUP(A341,'RM Postcodes'!$A:$B,2,0),"Invalid"))</f>
        <v>live</v>
      </c>
      <c r="N341" s="26" t="str">
        <f t="shared" si="37"/>
        <v>OK</v>
      </c>
      <c r="O341" s="26" t="str">
        <f t="shared" si="32"/>
        <v>OK</v>
      </c>
    </row>
    <row r="342" spans="1:15" x14ac:dyDescent="0.2">
      <c r="A342" s="24" t="str">
        <f t="shared" si="33"/>
        <v>B91 3</v>
      </c>
      <c r="B342" s="1" t="s">
        <v>12451</v>
      </c>
      <c r="C342" s="1" t="s">
        <v>12708</v>
      </c>
      <c r="D342" s="1" t="s">
        <v>12629</v>
      </c>
      <c r="E342" s="2">
        <v>47</v>
      </c>
      <c r="F342" s="3">
        <v>4319417.72</v>
      </c>
      <c r="G342" s="3">
        <v>2805146.95</v>
      </c>
      <c r="H342" s="4">
        <v>207596.64</v>
      </c>
      <c r="I342" s="25"/>
      <c r="J342" s="26" t="str">
        <f t="shared" si="34"/>
        <v>No</v>
      </c>
      <c r="K342" s="26" t="str">
        <f t="shared" si="35"/>
        <v>GB</v>
      </c>
      <c r="L342" s="26" t="str">
        <f t="shared" si="36"/>
        <v>Invalid</v>
      </c>
      <c r="M342" s="26" t="str">
        <f>IF(OR(ISBLANK(B342),ISBLANK(C342),ISBLANK(D342)),"Missing",IFERROR(VLOOKUP(A342,'RM Postcodes'!$A:$B,2,0),"Invalid"))</f>
        <v>live</v>
      </c>
      <c r="N342" s="26" t="str">
        <f t="shared" si="37"/>
        <v>OK</v>
      </c>
      <c r="O342" s="26" t="str">
        <f t="shared" si="32"/>
        <v>Redact</v>
      </c>
    </row>
    <row r="343" spans="1:15" x14ac:dyDescent="0.2">
      <c r="A343" s="24" t="str">
        <f t="shared" si="33"/>
        <v>B91 4</v>
      </c>
      <c r="B343" s="1" t="s">
        <v>12451</v>
      </c>
      <c r="C343" s="1" t="s">
        <v>12708</v>
      </c>
      <c r="D343" s="1" t="s">
        <v>12630</v>
      </c>
      <c r="E343" s="2">
        <v>1</v>
      </c>
      <c r="F343" s="3">
        <v>52388.09</v>
      </c>
      <c r="G343" s="3">
        <v>52388.09</v>
      </c>
      <c r="H343" s="4">
        <v>0</v>
      </c>
      <c r="I343" s="25"/>
      <c r="J343" s="26" t="str">
        <f t="shared" si="34"/>
        <v>No</v>
      </c>
      <c r="K343" s="26" t="str">
        <f t="shared" si="35"/>
        <v>GB</v>
      </c>
      <c r="L343" s="26" t="str">
        <f t="shared" si="36"/>
        <v>Invalid</v>
      </c>
      <c r="M343" s="26" t="str">
        <f>IF(OR(ISBLANK(B343),ISBLANK(C343),ISBLANK(D343)),"Missing",IFERROR(VLOOKUP(A343,'RM Postcodes'!$A:$B,2,0),"Invalid"))</f>
        <v>Invalid</v>
      </c>
      <c r="N343" s="26" t="str">
        <f t="shared" si="37"/>
        <v>Redact</v>
      </c>
      <c r="O343" s="26" t="str">
        <f t="shared" si="32"/>
        <v>Redact</v>
      </c>
    </row>
    <row r="344" spans="1:15" x14ac:dyDescent="0.2">
      <c r="A344" s="24" t="str">
        <f t="shared" si="33"/>
        <v>B92 0</v>
      </c>
      <c r="B344" s="1" t="s">
        <v>12451</v>
      </c>
      <c r="C344" s="1" t="s">
        <v>12709</v>
      </c>
      <c r="D344" s="1" t="s">
        <v>12632</v>
      </c>
      <c r="E344" s="2">
        <v>30</v>
      </c>
      <c r="F344" s="3">
        <v>5839909</v>
      </c>
      <c r="G344" s="3">
        <v>2112470.61</v>
      </c>
      <c r="H344" s="4">
        <v>1500283.33</v>
      </c>
      <c r="I344" s="25"/>
      <c r="J344" s="26" t="str">
        <f t="shared" si="34"/>
        <v>No</v>
      </c>
      <c r="K344" s="26" t="str">
        <f t="shared" si="35"/>
        <v>GB</v>
      </c>
      <c r="L344" s="26" t="str">
        <f t="shared" si="36"/>
        <v>Invalid</v>
      </c>
      <c r="M344" s="26" t="str">
        <f>IF(OR(ISBLANK(B344),ISBLANK(C344),ISBLANK(D344)),"Missing",IFERROR(VLOOKUP(A344,'RM Postcodes'!$A:$B,2,0),"Invalid"))</f>
        <v>live</v>
      </c>
      <c r="N344" s="26" t="str">
        <f t="shared" si="37"/>
        <v>OK</v>
      </c>
      <c r="O344" s="26" t="str">
        <f t="shared" si="32"/>
        <v>Redact</v>
      </c>
    </row>
    <row r="345" spans="1:15" x14ac:dyDescent="0.2">
      <c r="A345" s="24" t="str">
        <f t="shared" si="33"/>
        <v>B92 7</v>
      </c>
      <c r="B345" s="1" t="s">
        <v>12451</v>
      </c>
      <c r="C345" s="1" t="s">
        <v>12709</v>
      </c>
      <c r="D345" s="1" t="s">
        <v>12623</v>
      </c>
      <c r="E345" s="2">
        <v>37</v>
      </c>
      <c r="F345" s="3">
        <v>1628824.0600000003</v>
      </c>
      <c r="G345" s="3">
        <v>340333.01</v>
      </c>
      <c r="H345" s="4">
        <v>293050.03999999998</v>
      </c>
      <c r="I345" s="25"/>
      <c r="J345" s="26" t="str">
        <f t="shared" si="34"/>
        <v>No</v>
      </c>
      <c r="K345" s="26" t="str">
        <f t="shared" si="35"/>
        <v>GB</v>
      </c>
      <c r="L345" s="26" t="str">
        <f t="shared" si="36"/>
        <v>Invalid</v>
      </c>
      <c r="M345" s="26" t="str">
        <f>IF(OR(ISBLANK(B345),ISBLANK(C345),ISBLANK(D345)),"Missing",IFERROR(VLOOKUP(A345,'RM Postcodes'!$A:$B,2,0),"Invalid"))</f>
        <v>live</v>
      </c>
      <c r="N345" s="26" t="str">
        <f t="shared" si="37"/>
        <v>OK</v>
      </c>
      <c r="O345" s="26" t="str">
        <f t="shared" si="32"/>
        <v>OK</v>
      </c>
    </row>
    <row r="346" spans="1:15" x14ac:dyDescent="0.2">
      <c r="A346" s="24" t="str">
        <f t="shared" si="33"/>
        <v>B92 8</v>
      </c>
      <c r="B346" s="1" t="s">
        <v>12451</v>
      </c>
      <c r="C346" s="1" t="s">
        <v>12709</v>
      </c>
      <c r="D346" s="1" t="s">
        <v>12626</v>
      </c>
      <c r="E346" s="2">
        <v>36</v>
      </c>
      <c r="F346" s="3">
        <v>1155670.9499999995</v>
      </c>
      <c r="G346" s="3">
        <v>288943.03999999998</v>
      </c>
      <c r="H346" s="4">
        <v>82360.14</v>
      </c>
      <c r="I346" s="25"/>
      <c r="J346" s="26" t="str">
        <f t="shared" si="34"/>
        <v>No</v>
      </c>
      <c r="K346" s="26" t="str">
        <f t="shared" si="35"/>
        <v>GB</v>
      </c>
      <c r="L346" s="26" t="str">
        <f t="shared" si="36"/>
        <v>Invalid</v>
      </c>
      <c r="M346" s="26" t="str">
        <f>IF(OR(ISBLANK(B346),ISBLANK(C346),ISBLANK(D346)),"Missing",IFERROR(VLOOKUP(A346,'RM Postcodes'!$A:$B,2,0),"Invalid"))</f>
        <v>live</v>
      </c>
      <c r="N346" s="26" t="str">
        <f t="shared" si="37"/>
        <v>OK</v>
      </c>
      <c r="O346" s="26" t="str">
        <f t="shared" si="32"/>
        <v>OK</v>
      </c>
    </row>
    <row r="347" spans="1:15" x14ac:dyDescent="0.2">
      <c r="A347" s="24" t="str">
        <f t="shared" si="33"/>
        <v>B92 9</v>
      </c>
      <c r="B347" s="1" t="s">
        <v>12451</v>
      </c>
      <c r="C347" s="1" t="s">
        <v>12709</v>
      </c>
      <c r="D347" s="1" t="s">
        <v>12627</v>
      </c>
      <c r="E347" s="2">
        <v>27</v>
      </c>
      <c r="F347" s="3">
        <v>350562.65000000008</v>
      </c>
      <c r="G347" s="3">
        <v>40543.379999999997</v>
      </c>
      <c r="H347" s="4">
        <v>35125.360000000001</v>
      </c>
      <c r="I347" s="25"/>
      <c r="J347" s="26" t="str">
        <f t="shared" si="34"/>
        <v>No</v>
      </c>
      <c r="K347" s="26" t="str">
        <f t="shared" si="35"/>
        <v>GB</v>
      </c>
      <c r="L347" s="26" t="str">
        <f t="shared" si="36"/>
        <v>Invalid</v>
      </c>
      <c r="M347" s="26" t="str">
        <f>IF(OR(ISBLANK(B347),ISBLANK(C347),ISBLANK(D347)),"Missing",IFERROR(VLOOKUP(A347,'RM Postcodes'!$A:$B,2,0),"Invalid"))</f>
        <v>live</v>
      </c>
      <c r="N347" s="26" t="str">
        <f t="shared" si="37"/>
        <v>OK</v>
      </c>
      <c r="O347" s="26" t="str">
        <f t="shared" si="32"/>
        <v>OK</v>
      </c>
    </row>
    <row r="348" spans="1:15" x14ac:dyDescent="0.2">
      <c r="A348" s="24" t="str">
        <f t="shared" si="33"/>
        <v>B93 0</v>
      </c>
      <c r="B348" s="1" t="s">
        <v>12451</v>
      </c>
      <c r="C348" s="1" t="s">
        <v>12710</v>
      </c>
      <c r="D348" s="1" t="s">
        <v>12632</v>
      </c>
      <c r="E348" s="2">
        <v>39</v>
      </c>
      <c r="F348" s="3">
        <v>1584626.3399999994</v>
      </c>
      <c r="G348" s="3">
        <v>213983.57</v>
      </c>
      <c r="H348" s="4">
        <v>195833.29</v>
      </c>
      <c r="I348" s="25"/>
      <c r="J348" s="26" t="str">
        <f t="shared" si="34"/>
        <v>No</v>
      </c>
      <c r="K348" s="26" t="str">
        <f t="shared" si="35"/>
        <v>GB</v>
      </c>
      <c r="L348" s="26" t="str">
        <f t="shared" si="36"/>
        <v>Invalid</v>
      </c>
      <c r="M348" s="26" t="str">
        <f>IF(OR(ISBLANK(B348),ISBLANK(C348),ISBLANK(D348)),"Missing",IFERROR(VLOOKUP(A348,'RM Postcodes'!$A:$B,2,0),"Invalid"))</f>
        <v>live</v>
      </c>
      <c r="N348" s="26" t="str">
        <f t="shared" si="37"/>
        <v>OK</v>
      </c>
      <c r="O348" s="26" t="str">
        <f t="shared" si="32"/>
        <v>OK</v>
      </c>
    </row>
    <row r="349" spans="1:15" x14ac:dyDescent="0.2">
      <c r="A349" s="24" t="str">
        <f t="shared" si="33"/>
        <v>B93 8</v>
      </c>
      <c r="B349" s="1" t="s">
        <v>12451</v>
      </c>
      <c r="C349" s="1" t="s">
        <v>12710</v>
      </c>
      <c r="D349" s="1" t="s">
        <v>12626</v>
      </c>
      <c r="E349" s="2">
        <v>45</v>
      </c>
      <c r="F349" s="3">
        <v>1123950.04</v>
      </c>
      <c r="G349" s="3">
        <v>117500</v>
      </c>
      <c r="H349" s="4">
        <v>78666.67</v>
      </c>
      <c r="I349" s="25"/>
      <c r="J349" s="26" t="str">
        <f t="shared" si="34"/>
        <v>No</v>
      </c>
      <c r="K349" s="26" t="str">
        <f t="shared" si="35"/>
        <v>GB</v>
      </c>
      <c r="L349" s="26" t="str">
        <f t="shared" si="36"/>
        <v>Invalid</v>
      </c>
      <c r="M349" s="26" t="str">
        <f>IF(OR(ISBLANK(B349),ISBLANK(C349),ISBLANK(D349)),"Missing",IFERROR(VLOOKUP(A349,'RM Postcodes'!$A:$B,2,0),"Invalid"))</f>
        <v>live</v>
      </c>
      <c r="N349" s="26" t="str">
        <f t="shared" si="37"/>
        <v>OK</v>
      </c>
      <c r="O349" s="26" t="str">
        <f t="shared" si="32"/>
        <v>OK</v>
      </c>
    </row>
    <row r="350" spans="1:15" x14ac:dyDescent="0.2">
      <c r="A350" s="24" t="str">
        <f t="shared" si="33"/>
        <v>B93 9</v>
      </c>
      <c r="B350" s="1" t="s">
        <v>12451</v>
      </c>
      <c r="C350" s="1" t="s">
        <v>12710</v>
      </c>
      <c r="D350" s="1" t="s">
        <v>12627</v>
      </c>
      <c r="E350" s="2">
        <v>32</v>
      </c>
      <c r="F350" s="3">
        <v>842701.08999999985</v>
      </c>
      <c r="G350" s="3">
        <v>118000</v>
      </c>
      <c r="H350" s="4">
        <v>69499.72</v>
      </c>
      <c r="I350" s="25"/>
      <c r="J350" s="26" t="str">
        <f t="shared" si="34"/>
        <v>No</v>
      </c>
      <c r="K350" s="26" t="str">
        <f t="shared" si="35"/>
        <v>GB</v>
      </c>
      <c r="L350" s="26" t="str">
        <f t="shared" si="36"/>
        <v>Invalid</v>
      </c>
      <c r="M350" s="26" t="str">
        <f>IF(OR(ISBLANK(B350),ISBLANK(C350),ISBLANK(D350)),"Missing",IFERROR(VLOOKUP(A350,'RM Postcodes'!$A:$B,2,0),"Invalid"))</f>
        <v>live</v>
      </c>
      <c r="N350" s="26" t="str">
        <f t="shared" si="37"/>
        <v>OK</v>
      </c>
      <c r="O350" s="26" t="str">
        <f t="shared" si="32"/>
        <v>OK</v>
      </c>
    </row>
    <row r="351" spans="1:15" x14ac:dyDescent="0.2">
      <c r="A351" s="24" t="str">
        <f t="shared" si="33"/>
        <v>B94 5</v>
      </c>
      <c r="B351" s="1" t="s">
        <v>12451</v>
      </c>
      <c r="C351" s="1" t="s">
        <v>12711</v>
      </c>
      <c r="D351" s="1" t="s">
        <v>12625</v>
      </c>
      <c r="E351" s="2">
        <v>40</v>
      </c>
      <c r="F351" s="3">
        <v>2878510.82</v>
      </c>
      <c r="G351" s="3">
        <v>651401.07000000007</v>
      </c>
      <c r="H351" s="4">
        <v>367098.07999999996</v>
      </c>
      <c r="I351" s="25"/>
      <c r="J351" s="26" t="str">
        <f t="shared" si="34"/>
        <v>No</v>
      </c>
      <c r="K351" s="26" t="str">
        <f t="shared" si="35"/>
        <v>GB</v>
      </c>
      <c r="L351" s="26" t="str">
        <f t="shared" si="36"/>
        <v>Invalid</v>
      </c>
      <c r="M351" s="26" t="str">
        <f>IF(OR(ISBLANK(B351),ISBLANK(C351),ISBLANK(D351)),"Missing",IFERROR(VLOOKUP(A351,'RM Postcodes'!$A:$B,2,0),"Invalid"))</f>
        <v>live</v>
      </c>
      <c r="N351" s="26" t="str">
        <f t="shared" si="37"/>
        <v>OK</v>
      </c>
      <c r="O351" s="26" t="str">
        <f t="shared" si="32"/>
        <v>OK</v>
      </c>
    </row>
    <row r="352" spans="1:15" x14ac:dyDescent="0.2">
      <c r="A352" s="24" t="str">
        <f t="shared" si="33"/>
        <v>B94 6</v>
      </c>
      <c r="B352" s="1" t="s">
        <v>12451</v>
      </c>
      <c r="C352" s="1" t="s">
        <v>12711</v>
      </c>
      <c r="D352" s="1" t="s">
        <v>12622</v>
      </c>
      <c r="E352" s="2">
        <v>28</v>
      </c>
      <c r="F352" s="3">
        <v>10298207.289999994</v>
      </c>
      <c r="G352" s="3">
        <v>9162426.4000000004</v>
      </c>
      <c r="H352" s="4">
        <v>213555.47999999998</v>
      </c>
      <c r="I352" s="25"/>
      <c r="J352" s="26" t="str">
        <f t="shared" si="34"/>
        <v>No</v>
      </c>
      <c r="K352" s="26" t="str">
        <f t="shared" si="35"/>
        <v>GB</v>
      </c>
      <c r="L352" s="26" t="str">
        <f t="shared" si="36"/>
        <v>Invalid</v>
      </c>
      <c r="M352" s="26" t="str">
        <f>IF(OR(ISBLANK(B352),ISBLANK(C352),ISBLANK(D352)),"Missing",IFERROR(VLOOKUP(A352,'RM Postcodes'!$A:$B,2,0),"Invalid"))</f>
        <v>live</v>
      </c>
      <c r="N352" s="26" t="str">
        <f t="shared" si="37"/>
        <v>OK</v>
      </c>
      <c r="O352" s="26" t="str">
        <f t="shared" si="32"/>
        <v>Redact</v>
      </c>
    </row>
    <row r="353" spans="1:15" x14ac:dyDescent="0.2">
      <c r="A353" s="24" t="str">
        <f t="shared" si="33"/>
        <v>B95 5</v>
      </c>
      <c r="B353" s="1" t="s">
        <v>12451</v>
      </c>
      <c r="C353" s="1" t="s">
        <v>12712</v>
      </c>
      <c r="D353" s="1" t="s">
        <v>12625</v>
      </c>
      <c r="E353" s="2">
        <v>39</v>
      </c>
      <c r="F353" s="3">
        <v>1831217.34</v>
      </c>
      <c r="G353" s="3">
        <v>256545.91999999998</v>
      </c>
      <c r="H353" s="4">
        <v>193820.38</v>
      </c>
      <c r="I353" s="25"/>
      <c r="J353" s="26" t="str">
        <f t="shared" si="34"/>
        <v>No</v>
      </c>
      <c r="K353" s="26" t="str">
        <f t="shared" si="35"/>
        <v>GB</v>
      </c>
      <c r="L353" s="26" t="str">
        <f t="shared" si="36"/>
        <v>Invalid</v>
      </c>
      <c r="M353" s="26" t="str">
        <f>IF(OR(ISBLANK(B353),ISBLANK(C353),ISBLANK(D353)),"Missing",IFERROR(VLOOKUP(A353,'RM Postcodes'!$A:$B,2,0),"Invalid"))</f>
        <v>live</v>
      </c>
      <c r="N353" s="26" t="str">
        <f t="shared" si="37"/>
        <v>OK</v>
      </c>
      <c r="O353" s="26" t="str">
        <f t="shared" si="32"/>
        <v>OK</v>
      </c>
    </row>
    <row r="354" spans="1:15" x14ac:dyDescent="0.2">
      <c r="A354" s="24" t="str">
        <f t="shared" si="33"/>
        <v>B95 6</v>
      </c>
      <c r="B354" s="1" t="s">
        <v>12451</v>
      </c>
      <c r="C354" s="1" t="s">
        <v>12712</v>
      </c>
      <c r="D354" s="1" t="s">
        <v>12622</v>
      </c>
      <c r="E354" s="2">
        <v>20</v>
      </c>
      <c r="F354" s="3">
        <v>1426893.46</v>
      </c>
      <c r="G354" s="3">
        <v>914950.96000000008</v>
      </c>
      <c r="H354" s="4">
        <v>50887.040000000001</v>
      </c>
      <c r="I354" s="25"/>
      <c r="J354" s="26" t="str">
        <f t="shared" si="34"/>
        <v>No</v>
      </c>
      <c r="K354" s="26" t="str">
        <f t="shared" si="35"/>
        <v>GB</v>
      </c>
      <c r="L354" s="26" t="str">
        <f t="shared" si="36"/>
        <v>Invalid</v>
      </c>
      <c r="M354" s="26" t="str">
        <f>IF(OR(ISBLANK(B354),ISBLANK(C354),ISBLANK(D354)),"Missing",IFERROR(VLOOKUP(A354,'RM Postcodes'!$A:$B,2,0),"Invalid"))</f>
        <v>live</v>
      </c>
      <c r="N354" s="26" t="str">
        <f t="shared" si="37"/>
        <v>OK</v>
      </c>
      <c r="O354" s="26" t="str">
        <f t="shared" si="32"/>
        <v>Redact</v>
      </c>
    </row>
    <row r="355" spans="1:15" x14ac:dyDescent="0.2">
      <c r="A355" s="24" t="str">
        <f t="shared" si="33"/>
        <v>B96 6</v>
      </c>
      <c r="B355" s="1" t="s">
        <v>12451</v>
      </c>
      <c r="C355" s="1" t="s">
        <v>12713</v>
      </c>
      <c r="D355" s="1" t="s">
        <v>12622</v>
      </c>
      <c r="E355" s="2">
        <v>49</v>
      </c>
      <c r="F355" s="3">
        <v>1482240.6500000001</v>
      </c>
      <c r="G355" s="3">
        <v>207500</v>
      </c>
      <c r="H355" s="4">
        <v>172000.04</v>
      </c>
      <c r="I355" s="25"/>
      <c r="J355" s="26" t="str">
        <f t="shared" si="34"/>
        <v>No</v>
      </c>
      <c r="K355" s="26" t="str">
        <f t="shared" si="35"/>
        <v>GB</v>
      </c>
      <c r="L355" s="26" t="str">
        <f t="shared" si="36"/>
        <v>Invalid</v>
      </c>
      <c r="M355" s="26" t="str">
        <f>IF(OR(ISBLANK(B355),ISBLANK(C355),ISBLANK(D355)),"Missing",IFERROR(VLOOKUP(A355,'RM Postcodes'!$A:$B,2,0),"Invalid"))</f>
        <v>live</v>
      </c>
      <c r="N355" s="26" t="str">
        <f t="shared" si="37"/>
        <v>OK</v>
      </c>
      <c r="O355" s="26" t="str">
        <f t="shared" si="32"/>
        <v>OK</v>
      </c>
    </row>
    <row r="356" spans="1:15" x14ac:dyDescent="0.2">
      <c r="A356" s="24" t="str">
        <f t="shared" si="33"/>
        <v>B97 4</v>
      </c>
      <c r="B356" s="1" t="s">
        <v>12451</v>
      </c>
      <c r="C356" s="1" t="s">
        <v>12714</v>
      </c>
      <c r="D356" s="1" t="s">
        <v>12630</v>
      </c>
      <c r="E356" s="2">
        <v>29</v>
      </c>
      <c r="F356" s="3">
        <v>757256.20999999973</v>
      </c>
      <c r="G356" s="3">
        <v>56471.539999999994</v>
      </c>
      <c r="H356" s="4">
        <v>50449.659999999996</v>
      </c>
      <c r="I356" s="25"/>
      <c r="J356" s="26" t="str">
        <f t="shared" si="34"/>
        <v>No</v>
      </c>
      <c r="K356" s="26" t="str">
        <f t="shared" si="35"/>
        <v>GB</v>
      </c>
      <c r="L356" s="26" t="str">
        <f t="shared" si="36"/>
        <v>Invalid</v>
      </c>
      <c r="M356" s="26" t="str">
        <f>IF(OR(ISBLANK(B356),ISBLANK(C356),ISBLANK(D356)),"Missing",IFERROR(VLOOKUP(A356,'RM Postcodes'!$A:$B,2,0),"Invalid"))</f>
        <v>live</v>
      </c>
      <c r="N356" s="26" t="str">
        <f t="shared" si="37"/>
        <v>OK</v>
      </c>
      <c r="O356" s="26" t="str">
        <f t="shared" si="32"/>
        <v>OK</v>
      </c>
    </row>
    <row r="357" spans="1:15" x14ac:dyDescent="0.2">
      <c r="A357" s="24" t="str">
        <f t="shared" si="33"/>
        <v>B97 5</v>
      </c>
      <c r="B357" s="1" t="s">
        <v>12451</v>
      </c>
      <c r="C357" s="1" t="s">
        <v>12714</v>
      </c>
      <c r="D357" s="1" t="s">
        <v>12625</v>
      </c>
      <c r="E357" s="2">
        <v>71</v>
      </c>
      <c r="F357" s="3">
        <v>1497030.8800000008</v>
      </c>
      <c r="G357" s="3">
        <v>99973.2</v>
      </c>
      <c r="H357" s="4">
        <v>62781.68</v>
      </c>
      <c r="I357" s="25"/>
      <c r="J357" s="26" t="str">
        <f t="shared" si="34"/>
        <v>No</v>
      </c>
      <c r="K357" s="26" t="str">
        <f t="shared" si="35"/>
        <v>GB</v>
      </c>
      <c r="L357" s="26" t="str">
        <f t="shared" si="36"/>
        <v>Invalid</v>
      </c>
      <c r="M357" s="26" t="str">
        <f>IF(OR(ISBLANK(B357),ISBLANK(C357),ISBLANK(D357)),"Missing",IFERROR(VLOOKUP(A357,'RM Postcodes'!$A:$B,2,0),"Invalid"))</f>
        <v>live</v>
      </c>
      <c r="N357" s="26" t="str">
        <f t="shared" si="37"/>
        <v>OK</v>
      </c>
      <c r="O357" s="26" t="str">
        <f t="shared" si="32"/>
        <v>OK</v>
      </c>
    </row>
    <row r="358" spans="1:15" x14ac:dyDescent="0.2">
      <c r="A358" s="24" t="str">
        <f t="shared" si="33"/>
        <v>B97 6</v>
      </c>
      <c r="B358" s="1" t="s">
        <v>12451</v>
      </c>
      <c r="C358" s="1" t="s">
        <v>12714</v>
      </c>
      <c r="D358" s="1" t="s">
        <v>12622</v>
      </c>
      <c r="E358" s="2">
        <v>47</v>
      </c>
      <c r="F358" s="3">
        <v>1249737.22</v>
      </c>
      <c r="G358" s="3">
        <v>157258.12</v>
      </c>
      <c r="H358" s="4">
        <v>66250</v>
      </c>
      <c r="I358" s="25"/>
      <c r="J358" s="26" t="str">
        <f t="shared" si="34"/>
        <v>No</v>
      </c>
      <c r="K358" s="26" t="str">
        <f t="shared" si="35"/>
        <v>GB</v>
      </c>
      <c r="L358" s="26" t="str">
        <f t="shared" si="36"/>
        <v>Invalid</v>
      </c>
      <c r="M358" s="26" t="str">
        <f>IF(OR(ISBLANK(B358),ISBLANK(C358),ISBLANK(D358)),"Missing",IFERROR(VLOOKUP(A358,'RM Postcodes'!$A:$B,2,0),"Invalid"))</f>
        <v>live</v>
      </c>
      <c r="N358" s="26" t="str">
        <f t="shared" si="37"/>
        <v>OK</v>
      </c>
      <c r="O358" s="26" t="str">
        <f t="shared" si="32"/>
        <v>OK</v>
      </c>
    </row>
    <row r="359" spans="1:15" x14ac:dyDescent="0.2">
      <c r="A359" s="24" t="str">
        <f t="shared" si="33"/>
        <v>B97 9</v>
      </c>
      <c r="B359" s="1" t="s">
        <v>12451</v>
      </c>
      <c r="C359" s="1" t="s">
        <v>12714</v>
      </c>
      <c r="D359" s="1" t="s">
        <v>12627</v>
      </c>
      <c r="E359" s="2">
        <v>1</v>
      </c>
      <c r="F359" s="3">
        <v>44480.42</v>
      </c>
      <c r="G359" s="3">
        <v>44480.42</v>
      </c>
      <c r="H359" s="4">
        <v>0</v>
      </c>
      <c r="I359" s="25"/>
      <c r="J359" s="26" t="str">
        <f t="shared" si="34"/>
        <v>No</v>
      </c>
      <c r="K359" s="26" t="str">
        <f t="shared" si="35"/>
        <v>GB</v>
      </c>
      <c r="L359" s="26" t="str">
        <f t="shared" si="36"/>
        <v>Invalid</v>
      </c>
      <c r="M359" s="26" t="str">
        <f>IF(OR(ISBLANK(B359),ISBLANK(C359),ISBLANK(D359)),"Missing",IFERROR(VLOOKUP(A359,'RM Postcodes'!$A:$B,2,0),"Invalid"))</f>
        <v>live</v>
      </c>
      <c r="N359" s="26" t="str">
        <f t="shared" si="37"/>
        <v>Redact</v>
      </c>
      <c r="O359" s="26" t="str">
        <f t="shared" si="32"/>
        <v>Redact</v>
      </c>
    </row>
    <row r="360" spans="1:15" x14ac:dyDescent="0.2">
      <c r="A360" s="24" t="str">
        <f t="shared" si="33"/>
        <v>B98 0</v>
      </c>
      <c r="B360" s="1" t="s">
        <v>12451</v>
      </c>
      <c r="C360" s="1" t="s">
        <v>12715</v>
      </c>
      <c r="D360" s="1" t="s">
        <v>12632</v>
      </c>
      <c r="E360" s="2">
        <v>57</v>
      </c>
      <c r="F360" s="3">
        <v>4411070.9099999964</v>
      </c>
      <c r="G360" s="3">
        <v>1564436.79</v>
      </c>
      <c r="H360" s="4">
        <v>394112.8</v>
      </c>
      <c r="I360" s="25"/>
      <c r="J360" s="26" t="str">
        <f t="shared" si="34"/>
        <v>No</v>
      </c>
      <c r="K360" s="26" t="str">
        <f t="shared" si="35"/>
        <v>GB</v>
      </c>
      <c r="L360" s="26" t="str">
        <f t="shared" si="36"/>
        <v>Invalid</v>
      </c>
      <c r="M360" s="26" t="str">
        <f>IF(OR(ISBLANK(B360),ISBLANK(C360),ISBLANK(D360)),"Missing",IFERROR(VLOOKUP(A360,'RM Postcodes'!$A:$B,2,0),"Invalid"))</f>
        <v>live</v>
      </c>
      <c r="N360" s="26" t="str">
        <f t="shared" si="37"/>
        <v>OK</v>
      </c>
      <c r="O360" s="26" t="str">
        <f t="shared" si="32"/>
        <v>OK</v>
      </c>
    </row>
    <row r="361" spans="1:15" x14ac:dyDescent="0.2">
      <c r="A361" s="24" t="str">
        <f t="shared" si="33"/>
        <v>B98 7</v>
      </c>
      <c r="B361" s="1" t="s">
        <v>12451</v>
      </c>
      <c r="C361" s="1" t="s">
        <v>12715</v>
      </c>
      <c r="D361" s="1" t="s">
        <v>12623</v>
      </c>
      <c r="E361" s="2">
        <v>43</v>
      </c>
      <c r="F361" s="3">
        <v>1333272.0299999998</v>
      </c>
      <c r="G361" s="3">
        <v>180000.02</v>
      </c>
      <c r="H361" s="4">
        <v>71494.66</v>
      </c>
      <c r="I361" s="25"/>
      <c r="J361" s="26" t="str">
        <f t="shared" si="34"/>
        <v>No</v>
      </c>
      <c r="K361" s="26" t="str">
        <f t="shared" si="35"/>
        <v>GB</v>
      </c>
      <c r="L361" s="26" t="str">
        <f t="shared" si="36"/>
        <v>Invalid</v>
      </c>
      <c r="M361" s="26" t="str">
        <f>IF(OR(ISBLANK(B361),ISBLANK(C361),ISBLANK(D361)),"Missing",IFERROR(VLOOKUP(A361,'RM Postcodes'!$A:$B,2,0),"Invalid"))</f>
        <v>live</v>
      </c>
      <c r="N361" s="26" t="str">
        <f t="shared" si="37"/>
        <v>OK</v>
      </c>
      <c r="O361" s="26" t="str">
        <f t="shared" si="32"/>
        <v>OK</v>
      </c>
    </row>
    <row r="362" spans="1:15" x14ac:dyDescent="0.2">
      <c r="A362" s="24" t="str">
        <f t="shared" si="33"/>
        <v>B98 8</v>
      </c>
      <c r="B362" s="1" t="s">
        <v>12451</v>
      </c>
      <c r="C362" s="1" t="s">
        <v>12715</v>
      </c>
      <c r="D362" s="1" t="s">
        <v>12626</v>
      </c>
      <c r="E362" s="2">
        <v>29</v>
      </c>
      <c r="F362" s="3">
        <v>979525.73999999987</v>
      </c>
      <c r="G362" s="3">
        <v>197387.39</v>
      </c>
      <c r="H362" s="4">
        <v>82588</v>
      </c>
      <c r="I362" s="25"/>
      <c r="J362" s="26" t="str">
        <f t="shared" si="34"/>
        <v>No</v>
      </c>
      <c r="K362" s="26" t="str">
        <f t="shared" si="35"/>
        <v>GB</v>
      </c>
      <c r="L362" s="26" t="str">
        <f t="shared" si="36"/>
        <v>Invalid</v>
      </c>
      <c r="M362" s="26" t="str">
        <f>IF(OR(ISBLANK(B362),ISBLANK(C362),ISBLANK(D362)),"Missing",IFERROR(VLOOKUP(A362,'RM Postcodes'!$A:$B,2,0),"Invalid"))</f>
        <v>live</v>
      </c>
      <c r="N362" s="26" t="str">
        <f t="shared" si="37"/>
        <v>OK</v>
      </c>
      <c r="O362" s="26" t="str">
        <f t="shared" si="32"/>
        <v>OK</v>
      </c>
    </row>
    <row r="363" spans="1:15" x14ac:dyDescent="0.2">
      <c r="A363" s="24" t="str">
        <f t="shared" si="33"/>
        <v>B98 9</v>
      </c>
      <c r="B363" s="1" t="s">
        <v>12451</v>
      </c>
      <c r="C363" s="1" t="s">
        <v>12715</v>
      </c>
      <c r="D363" s="1" t="s">
        <v>12627</v>
      </c>
      <c r="E363" s="2">
        <v>32</v>
      </c>
      <c r="F363" s="3">
        <v>3890357.87</v>
      </c>
      <c r="G363" s="3">
        <v>1032040.5900000001</v>
      </c>
      <c r="H363" s="4">
        <v>929161.31</v>
      </c>
      <c r="I363" s="25"/>
      <c r="J363" s="26" t="str">
        <f t="shared" si="34"/>
        <v>No</v>
      </c>
      <c r="K363" s="26" t="str">
        <f t="shared" si="35"/>
        <v>GB</v>
      </c>
      <c r="L363" s="26" t="str">
        <f t="shared" si="36"/>
        <v>Invalid</v>
      </c>
      <c r="M363" s="26" t="str">
        <f>IF(OR(ISBLANK(B363),ISBLANK(C363),ISBLANK(D363)),"Missing",IFERROR(VLOOKUP(A363,'RM Postcodes'!$A:$B,2,0),"Invalid"))</f>
        <v>live</v>
      </c>
      <c r="N363" s="26" t="str">
        <f t="shared" si="37"/>
        <v>OK</v>
      </c>
      <c r="O363" s="26" t="str">
        <f t="shared" si="32"/>
        <v>OK</v>
      </c>
    </row>
    <row r="364" spans="1:15" x14ac:dyDescent="0.2">
      <c r="A364" s="24" t="str">
        <f t="shared" si="33"/>
        <v>B98 O</v>
      </c>
      <c r="B364" s="1" t="s">
        <v>12451</v>
      </c>
      <c r="C364" s="1" t="s">
        <v>12715</v>
      </c>
      <c r="D364" s="1" t="s">
        <v>12716</v>
      </c>
      <c r="E364" s="2">
        <v>1</v>
      </c>
      <c r="F364" s="3">
        <v>23815.63</v>
      </c>
      <c r="G364" s="3">
        <v>23815.63</v>
      </c>
      <c r="H364" s="4">
        <v>0</v>
      </c>
      <c r="I364" s="25"/>
      <c r="J364" s="26" t="str">
        <f t="shared" si="34"/>
        <v>No</v>
      </c>
      <c r="K364" s="26" t="str">
        <f t="shared" si="35"/>
        <v>GB</v>
      </c>
      <c r="L364" s="26" t="str">
        <f t="shared" si="36"/>
        <v>Invalid</v>
      </c>
      <c r="M364" s="26" t="str">
        <f>IF(OR(ISBLANK(B364),ISBLANK(C364),ISBLANK(D364)),"Missing",IFERROR(VLOOKUP(A364,'RM Postcodes'!$A:$B,2,0),"Invalid"))</f>
        <v>Invalid</v>
      </c>
      <c r="N364" s="26" t="str">
        <f t="shared" si="37"/>
        <v>Redact</v>
      </c>
      <c r="O364" s="26" t="str">
        <f t="shared" si="32"/>
        <v>Redact</v>
      </c>
    </row>
    <row r="365" spans="1:15" x14ac:dyDescent="0.2">
      <c r="A365" s="24" t="str">
        <f t="shared" si="33"/>
        <v>BA1 0</v>
      </c>
      <c r="B365" s="1" t="s">
        <v>12452</v>
      </c>
      <c r="C365" s="1" t="s">
        <v>12663</v>
      </c>
      <c r="D365" s="1" t="s">
        <v>12632</v>
      </c>
      <c r="E365" s="2">
        <v>1</v>
      </c>
      <c r="F365" s="3">
        <v>266968.79000000004</v>
      </c>
      <c r="G365" s="3">
        <v>266968.79000000004</v>
      </c>
      <c r="H365" s="4">
        <v>0</v>
      </c>
      <c r="I365" s="25"/>
      <c r="J365" s="26" t="str">
        <f t="shared" si="34"/>
        <v>No</v>
      </c>
      <c r="K365" s="26" t="str">
        <f t="shared" si="35"/>
        <v>GB</v>
      </c>
      <c r="L365" s="26" t="str">
        <f t="shared" si="36"/>
        <v>Invalid</v>
      </c>
      <c r="M365" s="26" t="str">
        <f>IF(OR(ISBLANK(B365),ISBLANK(C365),ISBLANK(D365)),"Missing",IFERROR(VLOOKUP(A365,'RM Postcodes'!$A:$B,2,0),"Invalid"))</f>
        <v>live</v>
      </c>
      <c r="N365" s="26" t="str">
        <f t="shared" si="37"/>
        <v>Redact</v>
      </c>
      <c r="O365" s="26" t="str">
        <f t="shared" si="32"/>
        <v>Redact</v>
      </c>
    </row>
    <row r="366" spans="1:15" x14ac:dyDescent="0.2">
      <c r="A366" s="24" t="str">
        <f t="shared" si="33"/>
        <v>BA1 1</v>
      </c>
      <c r="B366" s="1" t="s">
        <v>12452</v>
      </c>
      <c r="C366" s="1" t="s">
        <v>12663</v>
      </c>
      <c r="D366" s="1" t="s">
        <v>12621</v>
      </c>
      <c r="E366" s="2">
        <v>46</v>
      </c>
      <c r="F366" s="3">
        <v>2580857.790000001</v>
      </c>
      <c r="G366" s="3">
        <v>448864.99</v>
      </c>
      <c r="H366" s="4">
        <v>268063.91000000003</v>
      </c>
      <c r="I366" s="25"/>
      <c r="J366" s="26" t="str">
        <f t="shared" si="34"/>
        <v>No</v>
      </c>
      <c r="K366" s="26" t="str">
        <f t="shared" si="35"/>
        <v>GB</v>
      </c>
      <c r="L366" s="26" t="str">
        <f t="shared" si="36"/>
        <v>Invalid</v>
      </c>
      <c r="M366" s="26" t="str">
        <f>IF(OR(ISBLANK(B366),ISBLANK(C366),ISBLANK(D366)),"Missing",IFERROR(VLOOKUP(A366,'RM Postcodes'!$A:$B,2,0),"Invalid"))</f>
        <v>live</v>
      </c>
      <c r="N366" s="26" t="str">
        <f t="shared" si="37"/>
        <v>OK</v>
      </c>
      <c r="O366" s="26" t="str">
        <f t="shared" si="32"/>
        <v>OK</v>
      </c>
    </row>
    <row r="367" spans="1:15" x14ac:dyDescent="0.2">
      <c r="A367" s="24" t="str">
        <f t="shared" si="33"/>
        <v>BA1 2</v>
      </c>
      <c r="B367" s="1" t="s">
        <v>12452</v>
      </c>
      <c r="C367" s="1" t="s">
        <v>12663</v>
      </c>
      <c r="D367" s="1" t="s">
        <v>12640</v>
      </c>
      <c r="E367" s="2">
        <v>51</v>
      </c>
      <c r="F367" s="3">
        <v>1841890.28</v>
      </c>
      <c r="G367" s="3">
        <v>227498.87</v>
      </c>
      <c r="H367" s="4">
        <v>149444.41999999998</v>
      </c>
      <c r="I367" s="25"/>
      <c r="J367" s="26" t="str">
        <f t="shared" si="34"/>
        <v>No</v>
      </c>
      <c r="K367" s="26" t="str">
        <f t="shared" si="35"/>
        <v>GB</v>
      </c>
      <c r="L367" s="26" t="str">
        <f t="shared" si="36"/>
        <v>Invalid</v>
      </c>
      <c r="M367" s="26" t="str">
        <f>IF(OR(ISBLANK(B367),ISBLANK(C367),ISBLANK(D367)),"Missing",IFERROR(VLOOKUP(A367,'RM Postcodes'!$A:$B,2,0),"Invalid"))</f>
        <v>live</v>
      </c>
      <c r="N367" s="26" t="str">
        <f t="shared" si="37"/>
        <v>OK</v>
      </c>
      <c r="O367" s="26" t="str">
        <f t="shared" si="32"/>
        <v>OK</v>
      </c>
    </row>
    <row r="368" spans="1:15" x14ac:dyDescent="0.2">
      <c r="A368" s="24" t="str">
        <f t="shared" si="33"/>
        <v>BA1 3</v>
      </c>
      <c r="B368" s="1" t="s">
        <v>12452</v>
      </c>
      <c r="C368" s="1" t="s">
        <v>12663</v>
      </c>
      <c r="D368" s="1" t="s">
        <v>12629</v>
      </c>
      <c r="E368" s="2">
        <v>37</v>
      </c>
      <c r="F368" s="3">
        <v>1218979.5699999998</v>
      </c>
      <c r="G368" s="3">
        <v>287787.86</v>
      </c>
      <c r="H368" s="4">
        <v>68437.25</v>
      </c>
      <c r="I368" s="25"/>
      <c r="J368" s="26" t="str">
        <f t="shared" si="34"/>
        <v>No</v>
      </c>
      <c r="K368" s="26" t="str">
        <f t="shared" si="35"/>
        <v>GB</v>
      </c>
      <c r="L368" s="26" t="str">
        <f t="shared" si="36"/>
        <v>Invalid</v>
      </c>
      <c r="M368" s="26" t="str">
        <f>IF(OR(ISBLANK(B368),ISBLANK(C368),ISBLANK(D368)),"Missing",IFERROR(VLOOKUP(A368,'RM Postcodes'!$A:$B,2,0),"Invalid"))</f>
        <v>live</v>
      </c>
      <c r="N368" s="26" t="str">
        <f t="shared" si="37"/>
        <v>OK</v>
      </c>
      <c r="O368" s="26" t="str">
        <f t="shared" si="32"/>
        <v>OK</v>
      </c>
    </row>
    <row r="369" spans="1:15" x14ac:dyDescent="0.2">
      <c r="A369" s="24" t="str">
        <f t="shared" si="33"/>
        <v>BA1 4</v>
      </c>
      <c r="B369" s="1" t="s">
        <v>12452</v>
      </c>
      <c r="C369" s="1" t="s">
        <v>12663</v>
      </c>
      <c r="D369" s="1" t="s">
        <v>12630</v>
      </c>
      <c r="E369" s="2">
        <v>13</v>
      </c>
      <c r="F369" s="3">
        <v>314776.52999999991</v>
      </c>
      <c r="G369" s="3">
        <v>120000</v>
      </c>
      <c r="H369" s="4">
        <v>43687.69</v>
      </c>
      <c r="I369" s="25"/>
      <c r="J369" s="26" t="str">
        <f t="shared" si="34"/>
        <v>No</v>
      </c>
      <c r="K369" s="26" t="str">
        <f t="shared" si="35"/>
        <v>GB</v>
      </c>
      <c r="L369" s="26" t="str">
        <f t="shared" si="36"/>
        <v>Invalid</v>
      </c>
      <c r="M369" s="26" t="str">
        <f>IF(OR(ISBLANK(B369),ISBLANK(C369),ISBLANK(D369)),"Missing",IFERROR(VLOOKUP(A369,'RM Postcodes'!$A:$B,2,0),"Invalid"))</f>
        <v>live</v>
      </c>
      <c r="N369" s="26" t="str">
        <f t="shared" si="37"/>
        <v>OK</v>
      </c>
      <c r="O369" s="26" t="str">
        <f t="shared" si="32"/>
        <v>OK</v>
      </c>
    </row>
    <row r="370" spans="1:15" x14ac:dyDescent="0.2">
      <c r="A370" s="24" t="str">
        <f t="shared" si="33"/>
        <v>BA1 5</v>
      </c>
      <c r="B370" s="1" t="s">
        <v>12452</v>
      </c>
      <c r="C370" s="1" t="s">
        <v>12663</v>
      </c>
      <c r="D370" s="1" t="s">
        <v>12625</v>
      </c>
      <c r="E370" s="2">
        <v>33</v>
      </c>
      <c r="F370" s="3">
        <v>1193411.1200000001</v>
      </c>
      <c r="G370" s="3">
        <v>213394.71</v>
      </c>
      <c r="H370" s="4">
        <v>185599.96</v>
      </c>
      <c r="I370" s="25"/>
      <c r="J370" s="26" t="str">
        <f t="shared" si="34"/>
        <v>No</v>
      </c>
      <c r="K370" s="26" t="str">
        <f t="shared" si="35"/>
        <v>GB</v>
      </c>
      <c r="L370" s="26" t="str">
        <f t="shared" si="36"/>
        <v>Invalid</v>
      </c>
      <c r="M370" s="26" t="str">
        <f>IF(OR(ISBLANK(B370),ISBLANK(C370),ISBLANK(D370)),"Missing",IFERROR(VLOOKUP(A370,'RM Postcodes'!$A:$B,2,0),"Invalid"))</f>
        <v>live</v>
      </c>
      <c r="N370" s="26" t="str">
        <f t="shared" si="37"/>
        <v>OK</v>
      </c>
      <c r="O370" s="26" t="str">
        <f t="shared" si="32"/>
        <v>OK</v>
      </c>
    </row>
    <row r="371" spans="1:15" x14ac:dyDescent="0.2">
      <c r="A371" s="24" t="str">
        <f t="shared" si="33"/>
        <v>BA1 6</v>
      </c>
      <c r="B371" s="1" t="s">
        <v>12452</v>
      </c>
      <c r="C371" s="1" t="s">
        <v>12663</v>
      </c>
      <c r="D371" s="1" t="s">
        <v>12622</v>
      </c>
      <c r="E371" s="2">
        <v>28</v>
      </c>
      <c r="F371" s="3">
        <v>736731.05000000016</v>
      </c>
      <c r="G371" s="3">
        <v>191189.65</v>
      </c>
      <c r="H371" s="4">
        <v>44982.92</v>
      </c>
      <c r="I371" s="25"/>
      <c r="J371" s="26" t="str">
        <f t="shared" si="34"/>
        <v>No</v>
      </c>
      <c r="K371" s="26" t="str">
        <f t="shared" si="35"/>
        <v>GB</v>
      </c>
      <c r="L371" s="26" t="str">
        <f t="shared" si="36"/>
        <v>Invalid</v>
      </c>
      <c r="M371" s="26" t="str">
        <f>IF(OR(ISBLANK(B371),ISBLANK(C371),ISBLANK(D371)),"Missing",IFERROR(VLOOKUP(A371,'RM Postcodes'!$A:$B,2,0),"Invalid"))</f>
        <v>live</v>
      </c>
      <c r="N371" s="26" t="str">
        <f t="shared" si="37"/>
        <v>OK</v>
      </c>
      <c r="O371" s="26" t="str">
        <f t="shared" si="32"/>
        <v>OK</v>
      </c>
    </row>
    <row r="372" spans="1:15" x14ac:dyDescent="0.2">
      <c r="A372" s="24" t="str">
        <f t="shared" si="33"/>
        <v>BA1 7</v>
      </c>
      <c r="B372" s="1" t="s">
        <v>12452</v>
      </c>
      <c r="C372" s="1" t="s">
        <v>12663</v>
      </c>
      <c r="D372" s="1" t="s">
        <v>12623</v>
      </c>
      <c r="E372" s="2">
        <v>28</v>
      </c>
      <c r="F372" s="3">
        <v>867980.42999999993</v>
      </c>
      <c r="G372" s="3">
        <v>150000</v>
      </c>
      <c r="H372" s="4">
        <v>141373.43</v>
      </c>
      <c r="I372" s="25"/>
      <c r="J372" s="26" t="str">
        <f t="shared" si="34"/>
        <v>No</v>
      </c>
      <c r="K372" s="26" t="str">
        <f t="shared" si="35"/>
        <v>GB</v>
      </c>
      <c r="L372" s="26" t="str">
        <f t="shared" si="36"/>
        <v>Invalid</v>
      </c>
      <c r="M372" s="26" t="str">
        <f>IF(OR(ISBLANK(B372),ISBLANK(C372),ISBLANK(D372)),"Missing",IFERROR(VLOOKUP(A372,'RM Postcodes'!$A:$B,2,0),"Invalid"))</f>
        <v>live</v>
      </c>
      <c r="N372" s="26" t="str">
        <f t="shared" si="37"/>
        <v>OK</v>
      </c>
      <c r="O372" s="26" t="str">
        <f t="shared" si="32"/>
        <v>OK</v>
      </c>
    </row>
    <row r="373" spans="1:15" x14ac:dyDescent="0.2">
      <c r="A373" s="24" t="str">
        <f t="shared" si="33"/>
        <v>BA1 8</v>
      </c>
      <c r="B373" s="1" t="s">
        <v>12452</v>
      </c>
      <c r="C373" s="1" t="s">
        <v>12663</v>
      </c>
      <c r="D373" s="1" t="s">
        <v>12626</v>
      </c>
      <c r="E373" s="2">
        <v>6</v>
      </c>
      <c r="F373" s="3">
        <v>343834.67999999993</v>
      </c>
      <c r="G373" s="3">
        <v>240000</v>
      </c>
      <c r="H373" s="4">
        <v>40493.61</v>
      </c>
      <c r="I373" s="25"/>
      <c r="J373" s="26" t="str">
        <f t="shared" si="34"/>
        <v>No</v>
      </c>
      <c r="K373" s="26" t="str">
        <f t="shared" si="35"/>
        <v>GB</v>
      </c>
      <c r="L373" s="26" t="str">
        <f t="shared" si="36"/>
        <v>Invalid</v>
      </c>
      <c r="M373" s="26" t="str">
        <f>IF(OR(ISBLANK(B373),ISBLANK(C373),ISBLANK(D373)),"Missing",IFERROR(VLOOKUP(A373,'RM Postcodes'!$A:$B,2,0),"Invalid"))</f>
        <v>live</v>
      </c>
      <c r="N373" s="26" t="str">
        <f t="shared" si="37"/>
        <v>Redact</v>
      </c>
      <c r="O373" s="26" t="str">
        <f t="shared" si="32"/>
        <v>Redact</v>
      </c>
    </row>
    <row r="374" spans="1:15" x14ac:dyDescent="0.2">
      <c r="A374" s="24" t="str">
        <f t="shared" si="33"/>
        <v>BA1 9</v>
      </c>
      <c r="B374" s="1" t="s">
        <v>12452</v>
      </c>
      <c r="C374" s="1" t="s">
        <v>12663</v>
      </c>
      <c r="D374" s="1" t="s">
        <v>12627</v>
      </c>
      <c r="E374" s="2">
        <v>9</v>
      </c>
      <c r="F374" s="3">
        <v>1301743.1299999997</v>
      </c>
      <c r="G374" s="3">
        <v>809579.57</v>
      </c>
      <c r="H374" s="4">
        <v>399199.95999999996</v>
      </c>
      <c r="I374" s="25"/>
      <c r="J374" s="26" t="str">
        <f t="shared" si="34"/>
        <v>No</v>
      </c>
      <c r="K374" s="26" t="str">
        <f t="shared" si="35"/>
        <v>GB</v>
      </c>
      <c r="L374" s="26" t="str">
        <f t="shared" si="36"/>
        <v>Invalid</v>
      </c>
      <c r="M374" s="26" t="str">
        <f>IF(OR(ISBLANK(B374),ISBLANK(C374),ISBLANK(D374)),"Missing",IFERROR(VLOOKUP(A374,'RM Postcodes'!$A:$B,2,0),"Invalid"))</f>
        <v>live</v>
      </c>
      <c r="N374" s="26" t="str">
        <f t="shared" si="37"/>
        <v>Redact</v>
      </c>
      <c r="O374" s="26" t="str">
        <f t="shared" si="32"/>
        <v>Redact</v>
      </c>
    </row>
    <row r="375" spans="1:15" x14ac:dyDescent="0.2">
      <c r="A375" s="24" t="str">
        <f t="shared" si="33"/>
        <v>BA10 0</v>
      </c>
      <c r="B375" s="1" t="s">
        <v>12452</v>
      </c>
      <c r="C375" s="1" t="s">
        <v>12620</v>
      </c>
      <c r="D375" s="1" t="s">
        <v>12632</v>
      </c>
      <c r="E375" s="2">
        <v>33</v>
      </c>
      <c r="F375" s="3">
        <v>4058934.3699999992</v>
      </c>
      <c r="G375" s="3">
        <v>1499637.0199999998</v>
      </c>
      <c r="H375" s="4">
        <v>892728.37</v>
      </c>
      <c r="I375" s="25"/>
      <c r="J375" s="26" t="str">
        <f t="shared" si="34"/>
        <v>No</v>
      </c>
      <c r="K375" s="26" t="str">
        <f t="shared" si="35"/>
        <v>GB</v>
      </c>
      <c r="L375" s="26" t="str">
        <f t="shared" si="36"/>
        <v>Invalid</v>
      </c>
      <c r="M375" s="26" t="str">
        <f>IF(OR(ISBLANK(B375),ISBLANK(C375),ISBLANK(D375)),"Missing",IFERROR(VLOOKUP(A375,'RM Postcodes'!$A:$B,2,0),"Invalid"))</f>
        <v>live</v>
      </c>
      <c r="N375" s="26" t="str">
        <f t="shared" si="37"/>
        <v>OK</v>
      </c>
      <c r="O375" s="26" t="str">
        <f t="shared" si="32"/>
        <v>OK</v>
      </c>
    </row>
    <row r="376" spans="1:15" x14ac:dyDescent="0.2">
      <c r="A376" s="24" t="str">
        <f t="shared" si="33"/>
        <v>BA11 1</v>
      </c>
      <c r="B376" s="1" t="s">
        <v>12452</v>
      </c>
      <c r="C376" s="1" t="s">
        <v>12624</v>
      </c>
      <c r="D376" s="1" t="s">
        <v>12621</v>
      </c>
      <c r="E376" s="2">
        <v>41</v>
      </c>
      <c r="F376" s="3">
        <v>2102224.21</v>
      </c>
      <c r="G376" s="3">
        <v>1123322.07</v>
      </c>
      <c r="H376" s="4">
        <v>189380.08000000002</v>
      </c>
      <c r="I376" s="25"/>
      <c r="J376" s="26" t="str">
        <f t="shared" si="34"/>
        <v>No</v>
      </c>
      <c r="K376" s="26" t="str">
        <f t="shared" si="35"/>
        <v>GB</v>
      </c>
      <c r="L376" s="26" t="str">
        <f t="shared" si="36"/>
        <v>Invalid</v>
      </c>
      <c r="M376" s="26" t="str">
        <f>IF(OR(ISBLANK(B376),ISBLANK(C376),ISBLANK(D376)),"Missing",IFERROR(VLOOKUP(A376,'RM Postcodes'!$A:$B,2,0),"Invalid"))</f>
        <v>live</v>
      </c>
      <c r="N376" s="26" t="str">
        <f t="shared" si="37"/>
        <v>OK</v>
      </c>
      <c r="O376" s="26" t="str">
        <f t="shared" si="32"/>
        <v>Redact</v>
      </c>
    </row>
    <row r="377" spans="1:15" x14ac:dyDescent="0.2">
      <c r="A377" s="24" t="str">
        <f t="shared" si="33"/>
        <v>BA11 2</v>
      </c>
      <c r="B377" s="1" t="s">
        <v>12452</v>
      </c>
      <c r="C377" s="1" t="s">
        <v>12624</v>
      </c>
      <c r="D377" s="1" t="s">
        <v>12640</v>
      </c>
      <c r="E377" s="2">
        <v>32</v>
      </c>
      <c r="F377" s="3">
        <v>1472070.69</v>
      </c>
      <c r="G377" s="3">
        <v>709221.95</v>
      </c>
      <c r="H377" s="4">
        <v>136000</v>
      </c>
      <c r="I377" s="25"/>
      <c r="J377" s="26" t="str">
        <f t="shared" si="34"/>
        <v>No</v>
      </c>
      <c r="K377" s="26" t="str">
        <f t="shared" si="35"/>
        <v>GB</v>
      </c>
      <c r="L377" s="26" t="str">
        <f t="shared" si="36"/>
        <v>Invalid</v>
      </c>
      <c r="M377" s="26" t="str">
        <f>IF(OR(ISBLANK(B377),ISBLANK(C377),ISBLANK(D377)),"Missing",IFERROR(VLOOKUP(A377,'RM Postcodes'!$A:$B,2,0),"Invalid"))</f>
        <v>live</v>
      </c>
      <c r="N377" s="26" t="str">
        <f t="shared" si="37"/>
        <v>OK</v>
      </c>
      <c r="O377" s="26" t="str">
        <f t="shared" si="32"/>
        <v>OK</v>
      </c>
    </row>
    <row r="378" spans="1:15" x14ac:dyDescent="0.2">
      <c r="A378" s="24" t="str">
        <f t="shared" si="33"/>
        <v>BA11 3</v>
      </c>
      <c r="B378" s="1" t="s">
        <v>12452</v>
      </c>
      <c r="C378" s="1" t="s">
        <v>12624</v>
      </c>
      <c r="D378" s="1" t="s">
        <v>12629</v>
      </c>
      <c r="E378" s="2">
        <v>20</v>
      </c>
      <c r="F378" s="3">
        <v>2058523.5299999998</v>
      </c>
      <c r="G378" s="3">
        <v>1416155.17</v>
      </c>
      <c r="H378" s="4">
        <v>245833.33</v>
      </c>
      <c r="I378" s="25"/>
      <c r="J378" s="26" t="str">
        <f t="shared" si="34"/>
        <v>No</v>
      </c>
      <c r="K378" s="26" t="str">
        <f t="shared" si="35"/>
        <v>GB</v>
      </c>
      <c r="L378" s="26" t="str">
        <f t="shared" si="36"/>
        <v>Invalid</v>
      </c>
      <c r="M378" s="26" t="str">
        <f>IF(OR(ISBLANK(B378),ISBLANK(C378),ISBLANK(D378)),"Missing",IFERROR(VLOOKUP(A378,'RM Postcodes'!$A:$B,2,0),"Invalid"))</f>
        <v>live</v>
      </c>
      <c r="N378" s="26" t="str">
        <f t="shared" si="37"/>
        <v>OK</v>
      </c>
      <c r="O378" s="26" t="str">
        <f t="shared" si="32"/>
        <v>Redact</v>
      </c>
    </row>
    <row r="379" spans="1:15" x14ac:dyDescent="0.2">
      <c r="A379" s="24" t="str">
        <f t="shared" si="33"/>
        <v>BA11 4</v>
      </c>
      <c r="B379" s="1" t="s">
        <v>12452</v>
      </c>
      <c r="C379" s="1" t="s">
        <v>12624</v>
      </c>
      <c r="D379" s="1" t="s">
        <v>12630</v>
      </c>
      <c r="E379" s="2">
        <v>25</v>
      </c>
      <c r="F379" s="3">
        <v>2468661.59</v>
      </c>
      <c r="G379" s="3">
        <v>875000</v>
      </c>
      <c r="H379" s="4">
        <v>522962.01</v>
      </c>
      <c r="I379" s="25"/>
      <c r="J379" s="26" t="str">
        <f t="shared" si="34"/>
        <v>No</v>
      </c>
      <c r="K379" s="26" t="str">
        <f t="shared" si="35"/>
        <v>GB</v>
      </c>
      <c r="L379" s="26" t="str">
        <f t="shared" si="36"/>
        <v>Invalid</v>
      </c>
      <c r="M379" s="26" t="str">
        <f>IF(OR(ISBLANK(B379),ISBLANK(C379),ISBLANK(D379)),"Missing",IFERROR(VLOOKUP(A379,'RM Postcodes'!$A:$B,2,0),"Invalid"))</f>
        <v>live</v>
      </c>
      <c r="N379" s="26" t="str">
        <f t="shared" si="37"/>
        <v>OK</v>
      </c>
      <c r="O379" s="26" t="str">
        <f t="shared" si="32"/>
        <v>OK</v>
      </c>
    </row>
    <row r="380" spans="1:15" x14ac:dyDescent="0.2">
      <c r="A380" s="24" t="str">
        <f t="shared" si="33"/>
        <v>BA11 5</v>
      </c>
      <c r="B380" s="1" t="s">
        <v>12452</v>
      </c>
      <c r="C380" s="1" t="s">
        <v>12624</v>
      </c>
      <c r="D380" s="1" t="s">
        <v>12625</v>
      </c>
      <c r="E380" s="2">
        <v>31</v>
      </c>
      <c r="F380" s="3">
        <v>2999797.2399999998</v>
      </c>
      <c r="G380" s="3">
        <v>1221267.2</v>
      </c>
      <c r="H380" s="4">
        <v>560926.71</v>
      </c>
      <c r="I380" s="25"/>
      <c r="J380" s="26" t="str">
        <f t="shared" si="34"/>
        <v>No</v>
      </c>
      <c r="K380" s="26" t="str">
        <f t="shared" si="35"/>
        <v>GB</v>
      </c>
      <c r="L380" s="26" t="str">
        <f t="shared" si="36"/>
        <v>Invalid</v>
      </c>
      <c r="M380" s="26" t="str">
        <f>IF(OR(ISBLANK(B380),ISBLANK(C380),ISBLANK(D380)),"Missing",IFERROR(VLOOKUP(A380,'RM Postcodes'!$A:$B,2,0),"Invalid"))</f>
        <v>live</v>
      </c>
      <c r="N380" s="26" t="str">
        <f t="shared" si="37"/>
        <v>OK</v>
      </c>
      <c r="O380" s="26" t="str">
        <f t="shared" si="32"/>
        <v>OK</v>
      </c>
    </row>
    <row r="381" spans="1:15" x14ac:dyDescent="0.2">
      <c r="A381" s="24" t="str">
        <f t="shared" si="33"/>
        <v>BA11 6</v>
      </c>
      <c r="B381" s="1" t="s">
        <v>12452</v>
      </c>
      <c r="C381" s="1" t="s">
        <v>12624</v>
      </c>
      <c r="D381" s="1" t="s">
        <v>12622</v>
      </c>
      <c r="E381" s="2">
        <v>11</v>
      </c>
      <c r="F381" s="3">
        <v>475762.91</v>
      </c>
      <c r="G381" s="3">
        <v>220000</v>
      </c>
      <c r="H381" s="4">
        <v>54187</v>
      </c>
      <c r="I381" s="25"/>
      <c r="J381" s="26" t="str">
        <f t="shared" si="34"/>
        <v>No</v>
      </c>
      <c r="K381" s="26" t="str">
        <f t="shared" si="35"/>
        <v>GB</v>
      </c>
      <c r="L381" s="26" t="str">
        <f t="shared" si="36"/>
        <v>Invalid</v>
      </c>
      <c r="M381" s="26" t="str">
        <f>IF(OR(ISBLANK(B381),ISBLANK(C381),ISBLANK(D381)),"Missing",IFERROR(VLOOKUP(A381,'RM Postcodes'!$A:$B,2,0),"Invalid"))</f>
        <v>live</v>
      </c>
      <c r="N381" s="26" t="str">
        <f t="shared" si="37"/>
        <v>OK</v>
      </c>
      <c r="O381" s="26" t="str">
        <f t="shared" si="32"/>
        <v>OK</v>
      </c>
    </row>
    <row r="382" spans="1:15" x14ac:dyDescent="0.2">
      <c r="A382" s="24" t="str">
        <f t="shared" si="33"/>
        <v>BA12 0</v>
      </c>
      <c r="B382" s="1" t="s">
        <v>12452</v>
      </c>
      <c r="C382" s="1" t="s">
        <v>12628</v>
      </c>
      <c r="D382" s="1" t="s">
        <v>12632</v>
      </c>
      <c r="E382" s="2">
        <v>10</v>
      </c>
      <c r="F382" s="3">
        <v>3413102.9299999997</v>
      </c>
      <c r="G382" s="3">
        <v>2824565.75</v>
      </c>
      <c r="H382" s="4">
        <v>420958.76</v>
      </c>
      <c r="I382" s="25"/>
      <c r="J382" s="26" t="str">
        <f t="shared" si="34"/>
        <v>No</v>
      </c>
      <c r="K382" s="26" t="str">
        <f t="shared" si="35"/>
        <v>GB</v>
      </c>
      <c r="L382" s="26" t="str">
        <f t="shared" si="36"/>
        <v>Invalid</v>
      </c>
      <c r="M382" s="26" t="str">
        <f>IF(OR(ISBLANK(B382),ISBLANK(C382),ISBLANK(D382)),"Missing",IFERROR(VLOOKUP(A382,'RM Postcodes'!$A:$B,2,0),"Invalid"))</f>
        <v>live</v>
      </c>
      <c r="N382" s="26" t="str">
        <f t="shared" si="37"/>
        <v>OK</v>
      </c>
      <c r="O382" s="26" t="str">
        <f t="shared" si="32"/>
        <v>Redact</v>
      </c>
    </row>
    <row r="383" spans="1:15" x14ac:dyDescent="0.2">
      <c r="A383" s="24" t="str">
        <f t="shared" si="33"/>
        <v>BA12 6</v>
      </c>
      <c r="B383" s="1" t="s">
        <v>12452</v>
      </c>
      <c r="C383" s="1" t="s">
        <v>12628</v>
      </c>
      <c r="D383" s="1" t="s">
        <v>12622</v>
      </c>
      <c r="E383" s="2">
        <v>25</v>
      </c>
      <c r="F383" s="3">
        <v>4011527.5699999994</v>
      </c>
      <c r="G383" s="3">
        <v>3316934.36</v>
      </c>
      <c r="H383" s="4">
        <v>140534.34</v>
      </c>
      <c r="I383" s="25"/>
      <c r="J383" s="26" t="str">
        <f t="shared" si="34"/>
        <v>No</v>
      </c>
      <c r="K383" s="26" t="str">
        <f t="shared" si="35"/>
        <v>GB</v>
      </c>
      <c r="L383" s="26" t="str">
        <f t="shared" si="36"/>
        <v>Invalid</v>
      </c>
      <c r="M383" s="26" t="str">
        <f>IF(OR(ISBLANK(B383),ISBLANK(C383),ISBLANK(D383)),"Missing",IFERROR(VLOOKUP(A383,'RM Postcodes'!$A:$B,2,0),"Invalid"))</f>
        <v>live</v>
      </c>
      <c r="N383" s="26" t="str">
        <f t="shared" si="37"/>
        <v>OK</v>
      </c>
      <c r="O383" s="26" t="str">
        <f t="shared" si="32"/>
        <v>Redact</v>
      </c>
    </row>
    <row r="384" spans="1:15" x14ac:dyDescent="0.2">
      <c r="A384" s="24" t="str">
        <f t="shared" si="33"/>
        <v>BA12 7</v>
      </c>
      <c r="B384" s="1" t="s">
        <v>12452</v>
      </c>
      <c r="C384" s="1" t="s">
        <v>12628</v>
      </c>
      <c r="D384" s="1" t="s">
        <v>12623</v>
      </c>
      <c r="E384" s="2">
        <v>19</v>
      </c>
      <c r="F384" s="3">
        <v>1018855.3099999999</v>
      </c>
      <c r="G384" s="3">
        <v>313311.58</v>
      </c>
      <c r="H384" s="4">
        <v>273337.83999999997</v>
      </c>
      <c r="I384" s="25"/>
      <c r="J384" s="26" t="str">
        <f t="shared" si="34"/>
        <v>No</v>
      </c>
      <c r="K384" s="26" t="str">
        <f t="shared" si="35"/>
        <v>GB</v>
      </c>
      <c r="L384" s="26" t="str">
        <f t="shared" si="36"/>
        <v>Invalid</v>
      </c>
      <c r="M384" s="26" t="str">
        <f>IF(OR(ISBLANK(B384),ISBLANK(C384),ISBLANK(D384)),"Missing",IFERROR(VLOOKUP(A384,'RM Postcodes'!$A:$B,2,0),"Invalid"))</f>
        <v>live</v>
      </c>
      <c r="N384" s="26" t="str">
        <f t="shared" si="37"/>
        <v>OK</v>
      </c>
      <c r="O384" s="26" t="str">
        <f t="shared" si="32"/>
        <v>OK</v>
      </c>
    </row>
    <row r="385" spans="1:15" x14ac:dyDescent="0.2">
      <c r="A385" s="24" t="str">
        <f t="shared" si="33"/>
        <v>BA12 8</v>
      </c>
      <c r="B385" s="1" t="s">
        <v>12452</v>
      </c>
      <c r="C385" s="1" t="s">
        <v>12628</v>
      </c>
      <c r="D385" s="1" t="s">
        <v>12626</v>
      </c>
      <c r="E385" s="2">
        <v>24</v>
      </c>
      <c r="F385" s="3">
        <v>1294971.8300000003</v>
      </c>
      <c r="G385" s="3">
        <v>416667</v>
      </c>
      <c r="H385" s="4">
        <v>320126.13</v>
      </c>
      <c r="I385" s="25"/>
      <c r="J385" s="26" t="str">
        <f t="shared" si="34"/>
        <v>No</v>
      </c>
      <c r="K385" s="26" t="str">
        <f t="shared" si="35"/>
        <v>GB</v>
      </c>
      <c r="L385" s="26" t="str">
        <f t="shared" si="36"/>
        <v>Invalid</v>
      </c>
      <c r="M385" s="26" t="str">
        <f>IF(OR(ISBLANK(B385),ISBLANK(C385),ISBLANK(D385)),"Missing",IFERROR(VLOOKUP(A385,'RM Postcodes'!$A:$B,2,0),"Invalid"))</f>
        <v>live</v>
      </c>
      <c r="N385" s="26" t="str">
        <f t="shared" si="37"/>
        <v>OK</v>
      </c>
      <c r="O385" s="26" t="str">
        <f t="shared" si="32"/>
        <v>OK</v>
      </c>
    </row>
    <row r="386" spans="1:15" x14ac:dyDescent="0.2">
      <c r="A386" s="24" t="str">
        <f t="shared" si="33"/>
        <v>BA12 9</v>
      </c>
      <c r="B386" s="1" t="s">
        <v>12452</v>
      </c>
      <c r="C386" s="1" t="s">
        <v>12628</v>
      </c>
      <c r="D386" s="1" t="s">
        <v>12627</v>
      </c>
      <c r="E386" s="2">
        <v>18</v>
      </c>
      <c r="F386" s="3">
        <v>829262.75000000012</v>
      </c>
      <c r="G386" s="3">
        <v>516123.42000000004</v>
      </c>
      <c r="H386" s="4">
        <v>132831.78</v>
      </c>
      <c r="I386" s="25"/>
      <c r="J386" s="26" t="str">
        <f t="shared" si="34"/>
        <v>No</v>
      </c>
      <c r="K386" s="26" t="str">
        <f t="shared" si="35"/>
        <v>GB</v>
      </c>
      <c r="L386" s="26" t="str">
        <f t="shared" si="36"/>
        <v>Invalid</v>
      </c>
      <c r="M386" s="26" t="str">
        <f>IF(OR(ISBLANK(B386),ISBLANK(C386),ISBLANK(D386)),"Missing",IFERROR(VLOOKUP(A386,'RM Postcodes'!$A:$B,2,0),"Invalid"))</f>
        <v>live</v>
      </c>
      <c r="N386" s="26" t="str">
        <f t="shared" si="37"/>
        <v>OK</v>
      </c>
      <c r="O386" s="26" t="str">
        <f t="shared" si="32"/>
        <v>Redact</v>
      </c>
    </row>
    <row r="387" spans="1:15" x14ac:dyDescent="0.2">
      <c r="A387" s="24" t="str">
        <f t="shared" si="33"/>
        <v>BA13 2</v>
      </c>
      <c r="B387" s="1" t="s">
        <v>12452</v>
      </c>
      <c r="C387" s="1" t="s">
        <v>12631</v>
      </c>
      <c r="D387" s="1" t="s">
        <v>12640</v>
      </c>
      <c r="E387" s="2">
        <v>1</v>
      </c>
      <c r="F387" s="3">
        <v>5239.3999999999996</v>
      </c>
      <c r="G387" s="3">
        <v>5239.3999999999996</v>
      </c>
      <c r="H387" s="4">
        <v>0</v>
      </c>
      <c r="I387" s="25"/>
      <c r="J387" s="26" t="str">
        <f t="shared" si="34"/>
        <v>No</v>
      </c>
      <c r="K387" s="26" t="str">
        <f t="shared" si="35"/>
        <v>GB</v>
      </c>
      <c r="L387" s="26" t="str">
        <f t="shared" si="36"/>
        <v>Invalid</v>
      </c>
      <c r="M387" s="26" t="str">
        <f>IF(OR(ISBLANK(B387),ISBLANK(C387),ISBLANK(D387)),"Missing",IFERROR(VLOOKUP(A387,'RM Postcodes'!$A:$B,2,0),"Invalid"))</f>
        <v>live</v>
      </c>
      <c r="N387" s="26" t="str">
        <f t="shared" si="37"/>
        <v>Redact</v>
      </c>
      <c r="O387" s="26" t="str">
        <f t="shared" si="32"/>
        <v>Redact</v>
      </c>
    </row>
    <row r="388" spans="1:15" x14ac:dyDescent="0.2">
      <c r="A388" s="24" t="str">
        <f t="shared" si="33"/>
        <v>BA13 3</v>
      </c>
      <c r="B388" s="1" t="s">
        <v>12452</v>
      </c>
      <c r="C388" s="1" t="s">
        <v>12631</v>
      </c>
      <c r="D388" s="1" t="s">
        <v>12629</v>
      </c>
      <c r="E388" s="2">
        <v>26</v>
      </c>
      <c r="F388" s="3">
        <v>618299.87999999989</v>
      </c>
      <c r="G388" s="3">
        <v>261355.73</v>
      </c>
      <c r="H388" s="4">
        <v>46246.42</v>
      </c>
      <c r="I388" s="25"/>
      <c r="J388" s="26" t="str">
        <f t="shared" si="34"/>
        <v>No</v>
      </c>
      <c r="K388" s="26" t="str">
        <f t="shared" si="35"/>
        <v>GB</v>
      </c>
      <c r="L388" s="26" t="str">
        <f t="shared" si="36"/>
        <v>Invalid</v>
      </c>
      <c r="M388" s="26" t="str">
        <f>IF(OR(ISBLANK(B388),ISBLANK(C388),ISBLANK(D388)),"Missing",IFERROR(VLOOKUP(A388,'RM Postcodes'!$A:$B,2,0),"Invalid"))</f>
        <v>live</v>
      </c>
      <c r="N388" s="26" t="str">
        <f t="shared" si="37"/>
        <v>OK</v>
      </c>
      <c r="O388" s="26" t="str">
        <f t="shared" si="32"/>
        <v>OK</v>
      </c>
    </row>
    <row r="389" spans="1:15" x14ac:dyDescent="0.2">
      <c r="A389" s="24" t="str">
        <f t="shared" si="33"/>
        <v>BA13 4</v>
      </c>
      <c r="B389" s="1" t="s">
        <v>12452</v>
      </c>
      <c r="C389" s="1" t="s">
        <v>12631</v>
      </c>
      <c r="D389" s="1" t="s">
        <v>12630</v>
      </c>
      <c r="E389" s="2">
        <v>40</v>
      </c>
      <c r="F389" s="3">
        <v>2988040.4899999993</v>
      </c>
      <c r="G389" s="3">
        <v>1058333.26</v>
      </c>
      <c r="H389" s="4">
        <v>667940.07000000007</v>
      </c>
      <c r="I389" s="25"/>
      <c r="J389" s="26" t="str">
        <f t="shared" si="34"/>
        <v>No</v>
      </c>
      <c r="K389" s="26" t="str">
        <f t="shared" si="35"/>
        <v>GB</v>
      </c>
      <c r="L389" s="26" t="str">
        <f t="shared" si="36"/>
        <v>Invalid</v>
      </c>
      <c r="M389" s="26" t="str">
        <f>IF(OR(ISBLANK(B389),ISBLANK(C389),ISBLANK(D389)),"Missing",IFERROR(VLOOKUP(A389,'RM Postcodes'!$A:$B,2,0),"Invalid"))</f>
        <v>live</v>
      </c>
      <c r="N389" s="26" t="str">
        <f t="shared" si="37"/>
        <v>OK</v>
      </c>
      <c r="O389" s="26" t="str">
        <f t="shared" ref="O389:O452" si="38">IF(COUNT(E389)=0,"Missing",IF(E389&lt;=2,"Redact",IF(COUNTIF(F389:H389,"&gt;0")&lt;&gt;3,"Error",IF((G389+H389)/F389&lt;60%,"OK","Redact"))))</f>
        <v>OK</v>
      </c>
    </row>
    <row r="390" spans="1:15" x14ac:dyDescent="0.2">
      <c r="A390" s="24" t="str">
        <f t="shared" ref="A390:A453" si="39">TRIM(B390)&amp;TRIM(C390)&amp;" "&amp;TRIM(D390)</f>
        <v>BA14 0</v>
      </c>
      <c r="B390" s="1" t="s">
        <v>12452</v>
      </c>
      <c r="C390" s="1" t="s">
        <v>12633</v>
      </c>
      <c r="D390" s="1" t="s">
        <v>12632</v>
      </c>
      <c r="E390" s="2">
        <v>30</v>
      </c>
      <c r="F390" s="3">
        <v>468034.79000000004</v>
      </c>
      <c r="G390" s="3">
        <v>47488.42</v>
      </c>
      <c r="H390" s="4">
        <v>46064.01</v>
      </c>
      <c r="I390" s="25"/>
      <c r="J390" s="26" t="str">
        <f t="shared" ref="J390:J453" si="40">IF(AND(K390="NI",L390="OK",M390="LIVE",N390="OK",O390="OK"),"yes NI",IF(AND(K390="GB",L390="OK",M390="LIVE",N390="OK",O390="OK"),"Yes","No"))</f>
        <v>No</v>
      </c>
      <c r="K390" s="26" t="str">
        <f t="shared" ref="K390:K453" si="41">IF(ISBLANK(B390),"Missing",IF(AND(OR(LEN(B390)=2,LEN(B390)=1),AND(ISERROR(VALUE(LEFT(B390,1))),ISERROR(VALUE(RIGHT(B390,1))))),IF(OR(B390="GY",B390="IM",B390="JE"),"not GB",IF(B390="BT","NI","GB")),"Invalid"))</f>
        <v>GB</v>
      </c>
      <c r="L390" s="26" t="str">
        <f t="shared" si="36"/>
        <v>Invalid</v>
      </c>
      <c r="M390" s="26" t="str">
        <f>IF(OR(ISBLANK(B390),ISBLANK(C390),ISBLANK(D390)),"Missing",IFERROR(VLOOKUP(A390,'RM Postcodes'!$A:$B,2,0),"Invalid"))</f>
        <v>live</v>
      </c>
      <c r="N390" s="26" t="str">
        <f t="shared" si="37"/>
        <v>OK</v>
      </c>
      <c r="O390" s="26" t="str">
        <f t="shared" si="38"/>
        <v>OK</v>
      </c>
    </row>
    <row r="391" spans="1:15" x14ac:dyDescent="0.2">
      <c r="A391" s="24" t="str">
        <f t="shared" si="39"/>
        <v>BA14 6</v>
      </c>
      <c r="B391" s="1" t="s">
        <v>12452</v>
      </c>
      <c r="C391" s="1" t="s">
        <v>12633</v>
      </c>
      <c r="D391" s="1" t="s">
        <v>12622</v>
      </c>
      <c r="E391" s="2">
        <v>52</v>
      </c>
      <c r="F391" s="3">
        <v>2575710.4999999995</v>
      </c>
      <c r="G391" s="3">
        <v>951868.73</v>
      </c>
      <c r="H391" s="4">
        <v>448953.08999999997</v>
      </c>
      <c r="I391" s="25"/>
      <c r="J391" s="26" t="str">
        <f t="shared" si="40"/>
        <v>No</v>
      </c>
      <c r="K391" s="26" t="str">
        <f t="shared" si="41"/>
        <v>GB</v>
      </c>
      <c r="L391" s="26" t="str">
        <f t="shared" ref="L391:L454" si="42">IF(ISBLANK(D391),"Missing",IF(AND(LEN(D391)=1,ISNUMBER(VALUE(D391))),"OK","Invalid"))</f>
        <v>Invalid</v>
      </c>
      <c r="M391" s="26" t="str">
        <f>IF(OR(ISBLANK(B391),ISBLANK(C391),ISBLANK(D391)),"Missing",IFERROR(VLOOKUP(A391,'RM Postcodes'!$A:$B,2,0),"Invalid"))</f>
        <v>live</v>
      </c>
      <c r="N391" s="26" t="str">
        <f t="shared" ref="N391:N454" si="43">IF(ISBLANK(E391),"Missing",IF(E391&lt;10,"Redact","OK"))</f>
        <v>OK</v>
      </c>
      <c r="O391" s="26" t="str">
        <f t="shared" si="38"/>
        <v>OK</v>
      </c>
    </row>
    <row r="392" spans="1:15" x14ac:dyDescent="0.2">
      <c r="A392" s="24" t="str">
        <f t="shared" si="39"/>
        <v>BA14 7</v>
      </c>
      <c r="B392" s="1" t="s">
        <v>12452</v>
      </c>
      <c r="C392" s="1" t="s">
        <v>12633</v>
      </c>
      <c r="D392" s="1" t="s">
        <v>12623</v>
      </c>
      <c r="E392" s="2">
        <v>36</v>
      </c>
      <c r="F392" s="3">
        <v>486419.54999999993</v>
      </c>
      <c r="G392" s="3">
        <v>58591.69</v>
      </c>
      <c r="H392" s="4">
        <v>49971.05</v>
      </c>
      <c r="I392" s="25"/>
      <c r="J392" s="26" t="str">
        <f t="shared" si="40"/>
        <v>No</v>
      </c>
      <c r="K392" s="26" t="str">
        <f t="shared" si="41"/>
        <v>GB</v>
      </c>
      <c r="L392" s="26" t="str">
        <f t="shared" si="42"/>
        <v>Invalid</v>
      </c>
      <c r="M392" s="26" t="str">
        <f>IF(OR(ISBLANK(B392),ISBLANK(C392),ISBLANK(D392)),"Missing",IFERROR(VLOOKUP(A392,'RM Postcodes'!$A:$B,2,0),"Invalid"))</f>
        <v>live</v>
      </c>
      <c r="N392" s="26" t="str">
        <f t="shared" si="43"/>
        <v>OK</v>
      </c>
      <c r="O392" s="26" t="str">
        <f t="shared" si="38"/>
        <v>OK</v>
      </c>
    </row>
    <row r="393" spans="1:15" x14ac:dyDescent="0.2">
      <c r="A393" s="24" t="str">
        <f t="shared" si="39"/>
        <v>BA14 8</v>
      </c>
      <c r="B393" s="1" t="s">
        <v>12452</v>
      </c>
      <c r="C393" s="1" t="s">
        <v>12633</v>
      </c>
      <c r="D393" s="1" t="s">
        <v>12626</v>
      </c>
      <c r="E393" s="2">
        <v>37</v>
      </c>
      <c r="F393" s="3">
        <v>2218094.6099999994</v>
      </c>
      <c r="G393" s="3">
        <v>948465.20000000007</v>
      </c>
      <c r="H393" s="4">
        <v>286111</v>
      </c>
      <c r="I393" s="25"/>
      <c r="J393" s="26" t="str">
        <f t="shared" si="40"/>
        <v>No</v>
      </c>
      <c r="K393" s="26" t="str">
        <f t="shared" si="41"/>
        <v>GB</v>
      </c>
      <c r="L393" s="26" t="str">
        <f t="shared" si="42"/>
        <v>Invalid</v>
      </c>
      <c r="M393" s="26" t="str">
        <f>IF(OR(ISBLANK(B393),ISBLANK(C393),ISBLANK(D393)),"Missing",IFERROR(VLOOKUP(A393,'RM Postcodes'!$A:$B,2,0),"Invalid"))</f>
        <v>live</v>
      </c>
      <c r="N393" s="26" t="str">
        <f t="shared" si="43"/>
        <v>OK</v>
      </c>
      <c r="O393" s="26" t="str">
        <f t="shared" si="38"/>
        <v>OK</v>
      </c>
    </row>
    <row r="394" spans="1:15" x14ac:dyDescent="0.2">
      <c r="A394" s="24" t="str">
        <f t="shared" si="39"/>
        <v>BA14 9</v>
      </c>
      <c r="B394" s="1" t="s">
        <v>12452</v>
      </c>
      <c r="C394" s="1" t="s">
        <v>12633</v>
      </c>
      <c r="D394" s="1" t="s">
        <v>12627</v>
      </c>
      <c r="E394" s="2">
        <v>22</v>
      </c>
      <c r="F394" s="3">
        <v>453027.82000000007</v>
      </c>
      <c r="G394" s="3">
        <v>93169.010000000009</v>
      </c>
      <c r="H394" s="4">
        <v>50626.55</v>
      </c>
      <c r="I394" s="25"/>
      <c r="J394" s="26" t="str">
        <f t="shared" si="40"/>
        <v>No</v>
      </c>
      <c r="K394" s="26" t="str">
        <f t="shared" si="41"/>
        <v>GB</v>
      </c>
      <c r="L394" s="26" t="str">
        <f t="shared" si="42"/>
        <v>Invalid</v>
      </c>
      <c r="M394" s="26" t="str">
        <f>IF(OR(ISBLANK(B394),ISBLANK(C394),ISBLANK(D394)),"Missing",IFERROR(VLOOKUP(A394,'RM Postcodes'!$A:$B,2,0),"Invalid"))</f>
        <v>live</v>
      </c>
      <c r="N394" s="26" t="str">
        <f t="shared" si="43"/>
        <v>OK</v>
      </c>
      <c r="O394" s="26" t="str">
        <f t="shared" si="38"/>
        <v>OK</v>
      </c>
    </row>
    <row r="395" spans="1:15" x14ac:dyDescent="0.2">
      <c r="A395" s="24" t="str">
        <f t="shared" si="39"/>
        <v>BA15 1</v>
      </c>
      <c r="B395" s="1" t="s">
        <v>12452</v>
      </c>
      <c r="C395" s="1" t="s">
        <v>12634</v>
      </c>
      <c r="D395" s="1" t="s">
        <v>12621</v>
      </c>
      <c r="E395" s="2">
        <v>38</v>
      </c>
      <c r="F395" s="3">
        <v>863544.95000000007</v>
      </c>
      <c r="G395" s="3">
        <v>129970.44</v>
      </c>
      <c r="H395" s="4">
        <v>78673.02</v>
      </c>
      <c r="I395" s="25"/>
      <c r="J395" s="26" t="str">
        <f t="shared" si="40"/>
        <v>No</v>
      </c>
      <c r="K395" s="26" t="str">
        <f t="shared" si="41"/>
        <v>GB</v>
      </c>
      <c r="L395" s="26" t="str">
        <f t="shared" si="42"/>
        <v>Invalid</v>
      </c>
      <c r="M395" s="26" t="str">
        <f>IF(OR(ISBLANK(B395),ISBLANK(C395),ISBLANK(D395)),"Missing",IFERROR(VLOOKUP(A395,'RM Postcodes'!$A:$B,2,0),"Invalid"))</f>
        <v>live</v>
      </c>
      <c r="N395" s="26" t="str">
        <f t="shared" si="43"/>
        <v>OK</v>
      </c>
      <c r="O395" s="26" t="str">
        <f t="shared" si="38"/>
        <v>OK</v>
      </c>
    </row>
    <row r="396" spans="1:15" x14ac:dyDescent="0.2">
      <c r="A396" s="24" t="str">
        <f t="shared" si="39"/>
        <v>BA15 2</v>
      </c>
      <c r="B396" s="1" t="s">
        <v>12452</v>
      </c>
      <c r="C396" s="1" t="s">
        <v>12634</v>
      </c>
      <c r="D396" s="1" t="s">
        <v>12640</v>
      </c>
      <c r="E396" s="2">
        <v>27</v>
      </c>
      <c r="F396" s="3">
        <v>865910.95999999985</v>
      </c>
      <c r="G396" s="3">
        <v>331415.45</v>
      </c>
      <c r="H396" s="4">
        <v>111575.74</v>
      </c>
      <c r="I396" s="25"/>
      <c r="J396" s="26" t="str">
        <f t="shared" si="40"/>
        <v>No</v>
      </c>
      <c r="K396" s="26" t="str">
        <f t="shared" si="41"/>
        <v>GB</v>
      </c>
      <c r="L396" s="26" t="str">
        <f t="shared" si="42"/>
        <v>Invalid</v>
      </c>
      <c r="M396" s="26" t="str">
        <f>IF(OR(ISBLANK(B396),ISBLANK(C396),ISBLANK(D396)),"Missing",IFERROR(VLOOKUP(A396,'RM Postcodes'!$A:$B,2,0),"Invalid"))</f>
        <v>live</v>
      </c>
      <c r="N396" s="26" t="str">
        <f t="shared" si="43"/>
        <v>OK</v>
      </c>
      <c r="O396" s="26" t="str">
        <f t="shared" si="38"/>
        <v>OK</v>
      </c>
    </row>
    <row r="397" spans="1:15" x14ac:dyDescent="0.2">
      <c r="A397" s="24" t="str">
        <f t="shared" si="39"/>
        <v>BA16 0</v>
      </c>
      <c r="B397" s="1" t="s">
        <v>12452</v>
      </c>
      <c r="C397" s="1" t="s">
        <v>12635</v>
      </c>
      <c r="D397" s="1" t="s">
        <v>12632</v>
      </c>
      <c r="E397" s="2">
        <v>31</v>
      </c>
      <c r="F397" s="3">
        <v>1000690.9499999997</v>
      </c>
      <c r="G397" s="3">
        <v>212410.66999999998</v>
      </c>
      <c r="H397" s="4">
        <v>154853.4</v>
      </c>
      <c r="I397" s="25"/>
      <c r="J397" s="26" t="str">
        <f t="shared" si="40"/>
        <v>No</v>
      </c>
      <c r="K397" s="26" t="str">
        <f t="shared" si="41"/>
        <v>GB</v>
      </c>
      <c r="L397" s="26" t="str">
        <f t="shared" si="42"/>
        <v>Invalid</v>
      </c>
      <c r="M397" s="26" t="str">
        <f>IF(OR(ISBLANK(B397),ISBLANK(C397),ISBLANK(D397)),"Missing",IFERROR(VLOOKUP(A397,'RM Postcodes'!$A:$B,2,0),"Invalid"))</f>
        <v>live</v>
      </c>
      <c r="N397" s="26" t="str">
        <f t="shared" si="43"/>
        <v>OK</v>
      </c>
      <c r="O397" s="26" t="str">
        <f t="shared" si="38"/>
        <v>OK</v>
      </c>
    </row>
    <row r="398" spans="1:15" x14ac:dyDescent="0.2">
      <c r="A398" s="24" t="str">
        <f t="shared" si="39"/>
        <v>BA16 9</v>
      </c>
      <c r="B398" s="1" t="s">
        <v>12452</v>
      </c>
      <c r="C398" s="1" t="s">
        <v>12635</v>
      </c>
      <c r="D398" s="1" t="s">
        <v>12627</v>
      </c>
      <c r="E398" s="2">
        <v>4</v>
      </c>
      <c r="F398" s="3">
        <v>365144.17</v>
      </c>
      <c r="G398" s="3">
        <v>291099.46999999997</v>
      </c>
      <c r="H398" s="4">
        <v>44560.79</v>
      </c>
      <c r="I398" s="25"/>
      <c r="J398" s="26" t="str">
        <f t="shared" si="40"/>
        <v>No</v>
      </c>
      <c r="K398" s="26" t="str">
        <f t="shared" si="41"/>
        <v>GB</v>
      </c>
      <c r="L398" s="26" t="str">
        <f t="shared" si="42"/>
        <v>Invalid</v>
      </c>
      <c r="M398" s="26" t="str">
        <f>IF(OR(ISBLANK(B398),ISBLANK(C398),ISBLANK(D398)),"Missing",IFERROR(VLOOKUP(A398,'RM Postcodes'!$A:$B,2,0),"Invalid"))</f>
        <v>live</v>
      </c>
      <c r="N398" s="26" t="str">
        <f t="shared" si="43"/>
        <v>Redact</v>
      </c>
      <c r="O398" s="26" t="str">
        <f t="shared" si="38"/>
        <v>Redact</v>
      </c>
    </row>
    <row r="399" spans="1:15" x14ac:dyDescent="0.2">
      <c r="A399" s="24" t="str">
        <f t="shared" si="39"/>
        <v>BA2 0</v>
      </c>
      <c r="B399" s="1" t="s">
        <v>12452</v>
      </c>
      <c r="C399" s="1" t="s">
        <v>12664</v>
      </c>
      <c r="D399" s="1" t="s">
        <v>12632</v>
      </c>
      <c r="E399" s="2">
        <v>24</v>
      </c>
      <c r="F399" s="3">
        <v>937381.46000000008</v>
      </c>
      <c r="G399" s="3">
        <v>186666.68</v>
      </c>
      <c r="H399" s="4">
        <v>156666.71</v>
      </c>
      <c r="I399" s="25"/>
      <c r="J399" s="26" t="str">
        <f t="shared" si="40"/>
        <v>No</v>
      </c>
      <c r="K399" s="26" t="str">
        <f t="shared" si="41"/>
        <v>GB</v>
      </c>
      <c r="L399" s="26" t="str">
        <f t="shared" si="42"/>
        <v>Invalid</v>
      </c>
      <c r="M399" s="26" t="str">
        <f>IF(OR(ISBLANK(B399),ISBLANK(C399),ISBLANK(D399)),"Missing",IFERROR(VLOOKUP(A399,'RM Postcodes'!$A:$B,2,0),"Invalid"))</f>
        <v>live</v>
      </c>
      <c r="N399" s="26" t="str">
        <f t="shared" si="43"/>
        <v>OK</v>
      </c>
      <c r="O399" s="26" t="str">
        <f t="shared" si="38"/>
        <v>OK</v>
      </c>
    </row>
    <row r="400" spans="1:15" x14ac:dyDescent="0.2">
      <c r="A400" s="24" t="str">
        <f t="shared" si="39"/>
        <v>BA2 1</v>
      </c>
      <c r="B400" s="1" t="s">
        <v>12452</v>
      </c>
      <c r="C400" s="1" t="s">
        <v>12664</v>
      </c>
      <c r="D400" s="1" t="s">
        <v>12621</v>
      </c>
      <c r="E400" s="2">
        <v>19</v>
      </c>
      <c r="F400" s="3">
        <v>504736.37000000005</v>
      </c>
      <c r="G400" s="3">
        <v>121822.47</v>
      </c>
      <c r="H400" s="4">
        <v>78210.31</v>
      </c>
      <c r="I400" s="25"/>
      <c r="J400" s="26" t="str">
        <f t="shared" si="40"/>
        <v>No</v>
      </c>
      <c r="K400" s="26" t="str">
        <f t="shared" si="41"/>
        <v>GB</v>
      </c>
      <c r="L400" s="26" t="str">
        <f t="shared" si="42"/>
        <v>Invalid</v>
      </c>
      <c r="M400" s="26" t="str">
        <f>IF(OR(ISBLANK(B400),ISBLANK(C400),ISBLANK(D400)),"Missing",IFERROR(VLOOKUP(A400,'RM Postcodes'!$A:$B,2,0),"Invalid"))</f>
        <v>live</v>
      </c>
      <c r="N400" s="26" t="str">
        <f t="shared" si="43"/>
        <v>OK</v>
      </c>
      <c r="O400" s="26" t="str">
        <f t="shared" si="38"/>
        <v>OK</v>
      </c>
    </row>
    <row r="401" spans="1:15" x14ac:dyDescent="0.2">
      <c r="A401" s="24" t="str">
        <f t="shared" si="39"/>
        <v>BA2 2</v>
      </c>
      <c r="B401" s="1" t="s">
        <v>12452</v>
      </c>
      <c r="C401" s="1" t="s">
        <v>12664</v>
      </c>
      <c r="D401" s="1" t="s">
        <v>12640</v>
      </c>
      <c r="E401" s="2">
        <v>33</v>
      </c>
      <c r="F401" s="3">
        <v>526772.30999999982</v>
      </c>
      <c r="G401" s="3">
        <v>46783.93</v>
      </c>
      <c r="H401" s="4">
        <v>44671.85</v>
      </c>
      <c r="I401" s="25"/>
      <c r="J401" s="26" t="str">
        <f t="shared" si="40"/>
        <v>No</v>
      </c>
      <c r="K401" s="26" t="str">
        <f t="shared" si="41"/>
        <v>GB</v>
      </c>
      <c r="L401" s="26" t="str">
        <f t="shared" si="42"/>
        <v>Invalid</v>
      </c>
      <c r="M401" s="26" t="str">
        <f>IF(OR(ISBLANK(B401),ISBLANK(C401),ISBLANK(D401)),"Missing",IFERROR(VLOOKUP(A401,'RM Postcodes'!$A:$B,2,0),"Invalid"))</f>
        <v>live</v>
      </c>
      <c r="N401" s="26" t="str">
        <f t="shared" si="43"/>
        <v>OK</v>
      </c>
      <c r="O401" s="26" t="str">
        <f t="shared" si="38"/>
        <v>OK</v>
      </c>
    </row>
    <row r="402" spans="1:15" x14ac:dyDescent="0.2">
      <c r="A402" s="24" t="str">
        <f t="shared" si="39"/>
        <v>BA2 3</v>
      </c>
      <c r="B402" s="1" t="s">
        <v>12452</v>
      </c>
      <c r="C402" s="1" t="s">
        <v>12664</v>
      </c>
      <c r="D402" s="1" t="s">
        <v>12629</v>
      </c>
      <c r="E402" s="2">
        <v>24</v>
      </c>
      <c r="F402" s="3">
        <v>601102.77</v>
      </c>
      <c r="G402" s="3">
        <v>207129.45</v>
      </c>
      <c r="H402" s="4">
        <v>61581.24</v>
      </c>
      <c r="I402" s="25"/>
      <c r="J402" s="26" t="str">
        <f t="shared" si="40"/>
        <v>No</v>
      </c>
      <c r="K402" s="26" t="str">
        <f t="shared" si="41"/>
        <v>GB</v>
      </c>
      <c r="L402" s="26" t="str">
        <f t="shared" si="42"/>
        <v>Invalid</v>
      </c>
      <c r="M402" s="26" t="str">
        <f>IF(OR(ISBLANK(B402),ISBLANK(C402),ISBLANK(D402)),"Missing",IFERROR(VLOOKUP(A402,'RM Postcodes'!$A:$B,2,0),"Invalid"))</f>
        <v>live</v>
      </c>
      <c r="N402" s="26" t="str">
        <f t="shared" si="43"/>
        <v>OK</v>
      </c>
      <c r="O402" s="26" t="str">
        <f t="shared" si="38"/>
        <v>OK</v>
      </c>
    </row>
    <row r="403" spans="1:15" x14ac:dyDescent="0.2">
      <c r="A403" s="24" t="str">
        <f t="shared" si="39"/>
        <v>BA2 4</v>
      </c>
      <c r="B403" s="1" t="s">
        <v>12452</v>
      </c>
      <c r="C403" s="1" t="s">
        <v>12664</v>
      </c>
      <c r="D403" s="1" t="s">
        <v>12630</v>
      </c>
      <c r="E403" s="2">
        <v>39</v>
      </c>
      <c r="F403" s="3">
        <v>4865053.1899999976</v>
      </c>
      <c r="G403" s="3">
        <v>2164814.62</v>
      </c>
      <c r="H403" s="4">
        <v>536111</v>
      </c>
      <c r="I403" s="25"/>
      <c r="J403" s="26" t="str">
        <f t="shared" si="40"/>
        <v>No</v>
      </c>
      <c r="K403" s="26" t="str">
        <f t="shared" si="41"/>
        <v>GB</v>
      </c>
      <c r="L403" s="26" t="str">
        <f t="shared" si="42"/>
        <v>Invalid</v>
      </c>
      <c r="M403" s="26" t="str">
        <f>IF(OR(ISBLANK(B403),ISBLANK(C403),ISBLANK(D403)),"Missing",IFERROR(VLOOKUP(A403,'RM Postcodes'!$A:$B,2,0),"Invalid"))</f>
        <v>live</v>
      </c>
      <c r="N403" s="26" t="str">
        <f t="shared" si="43"/>
        <v>OK</v>
      </c>
      <c r="O403" s="26" t="str">
        <f t="shared" si="38"/>
        <v>OK</v>
      </c>
    </row>
    <row r="404" spans="1:15" x14ac:dyDescent="0.2">
      <c r="A404" s="24" t="str">
        <f t="shared" si="39"/>
        <v>BA2 5</v>
      </c>
      <c r="B404" s="1" t="s">
        <v>12452</v>
      </c>
      <c r="C404" s="1" t="s">
        <v>12664</v>
      </c>
      <c r="D404" s="1" t="s">
        <v>12625</v>
      </c>
      <c r="E404" s="2">
        <v>18</v>
      </c>
      <c r="F404" s="3">
        <v>542849.31999999995</v>
      </c>
      <c r="G404" s="3">
        <v>195439.76</v>
      </c>
      <c r="H404" s="4">
        <v>49046.83</v>
      </c>
      <c r="I404" s="25"/>
      <c r="J404" s="26" t="str">
        <f t="shared" si="40"/>
        <v>No</v>
      </c>
      <c r="K404" s="26" t="str">
        <f t="shared" si="41"/>
        <v>GB</v>
      </c>
      <c r="L404" s="26" t="str">
        <f t="shared" si="42"/>
        <v>Invalid</v>
      </c>
      <c r="M404" s="26" t="str">
        <f>IF(OR(ISBLANK(B404),ISBLANK(C404),ISBLANK(D404)),"Missing",IFERROR(VLOOKUP(A404,'RM Postcodes'!$A:$B,2,0),"Invalid"))</f>
        <v>live</v>
      </c>
      <c r="N404" s="26" t="str">
        <f t="shared" si="43"/>
        <v>OK</v>
      </c>
      <c r="O404" s="26" t="str">
        <f t="shared" si="38"/>
        <v>OK</v>
      </c>
    </row>
    <row r="405" spans="1:15" x14ac:dyDescent="0.2">
      <c r="A405" s="24" t="str">
        <f t="shared" si="39"/>
        <v>BA2 6</v>
      </c>
      <c r="B405" s="1" t="s">
        <v>12452</v>
      </c>
      <c r="C405" s="1" t="s">
        <v>12664</v>
      </c>
      <c r="D405" s="1" t="s">
        <v>12622</v>
      </c>
      <c r="E405" s="2">
        <v>28</v>
      </c>
      <c r="F405" s="3">
        <v>1008912.7000000002</v>
      </c>
      <c r="G405" s="3">
        <v>176666.69</v>
      </c>
      <c r="H405" s="4">
        <v>73856.48000000001</v>
      </c>
      <c r="I405" s="25"/>
      <c r="J405" s="26" t="str">
        <f t="shared" si="40"/>
        <v>No</v>
      </c>
      <c r="K405" s="26" t="str">
        <f t="shared" si="41"/>
        <v>GB</v>
      </c>
      <c r="L405" s="26" t="str">
        <f t="shared" si="42"/>
        <v>Invalid</v>
      </c>
      <c r="M405" s="26" t="str">
        <f>IF(OR(ISBLANK(B405),ISBLANK(C405),ISBLANK(D405)),"Missing",IFERROR(VLOOKUP(A405,'RM Postcodes'!$A:$B,2,0),"Invalid"))</f>
        <v>live</v>
      </c>
      <c r="N405" s="26" t="str">
        <f t="shared" si="43"/>
        <v>OK</v>
      </c>
      <c r="O405" s="26" t="str">
        <f t="shared" si="38"/>
        <v>OK</v>
      </c>
    </row>
    <row r="406" spans="1:15" x14ac:dyDescent="0.2">
      <c r="A406" s="24" t="str">
        <f t="shared" si="39"/>
        <v>BA2 7</v>
      </c>
      <c r="B406" s="1" t="s">
        <v>12452</v>
      </c>
      <c r="C406" s="1" t="s">
        <v>12664</v>
      </c>
      <c r="D406" s="1" t="s">
        <v>12623</v>
      </c>
      <c r="E406" s="2">
        <v>33</v>
      </c>
      <c r="F406" s="3">
        <v>1302647.01</v>
      </c>
      <c r="G406" s="3">
        <v>262839.90000000002</v>
      </c>
      <c r="H406" s="4">
        <v>156538.53000000003</v>
      </c>
      <c r="I406" s="25"/>
      <c r="J406" s="26" t="str">
        <f t="shared" si="40"/>
        <v>No</v>
      </c>
      <c r="K406" s="26" t="str">
        <f t="shared" si="41"/>
        <v>GB</v>
      </c>
      <c r="L406" s="26" t="str">
        <f t="shared" si="42"/>
        <v>Invalid</v>
      </c>
      <c r="M406" s="26" t="str">
        <f>IF(OR(ISBLANK(B406),ISBLANK(C406),ISBLANK(D406)),"Missing",IFERROR(VLOOKUP(A406,'RM Postcodes'!$A:$B,2,0),"Invalid"))</f>
        <v>live</v>
      </c>
      <c r="N406" s="26" t="str">
        <f t="shared" si="43"/>
        <v>OK</v>
      </c>
      <c r="O406" s="26" t="str">
        <f t="shared" si="38"/>
        <v>OK</v>
      </c>
    </row>
    <row r="407" spans="1:15" x14ac:dyDescent="0.2">
      <c r="A407" s="24" t="str">
        <f t="shared" si="39"/>
        <v>BA2 8</v>
      </c>
      <c r="B407" s="1" t="s">
        <v>12452</v>
      </c>
      <c r="C407" s="1" t="s">
        <v>12664</v>
      </c>
      <c r="D407" s="1" t="s">
        <v>12626</v>
      </c>
      <c r="E407" s="2">
        <v>33</v>
      </c>
      <c r="F407" s="3">
        <v>1742676.3000000005</v>
      </c>
      <c r="G407" s="3">
        <v>559685.43999999994</v>
      </c>
      <c r="H407" s="4">
        <v>364942.69</v>
      </c>
      <c r="I407" s="25"/>
      <c r="J407" s="26" t="str">
        <f t="shared" si="40"/>
        <v>No</v>
      </c>
      <c r="K407" s="26" t="str">
        <f t="shared" si="41"/>
        <v>GB</v>
      </c>
      <c r="L407" s="26" t="str">
        <f t="shared" si="42"/>
        <v>Invalid</v>
      </c>
      <c r="M407" s="26" t="str">
        <f>IF(OR(ISBLANK(B407),ISBLANK(C407),ISBLANK(D407)),"Missing",IFERROR(VLOOKUP(A407,'RM Postcodes'!$A:$B,2,0),"Invalid"))</f>
        <v>live</v>
      </c>
      <c r="N407" s="26" t="str">
        <f t="shared" si="43"/>
        <v>OK</v>
      </c>
      <c r="O407" s="26" t="str">
        <f t="shared" si="38"/>
        <v>OK</v>
      </c>
    </row>
    <row r="408" spans="1:15" x14ac:dyDescent="0.2">
      <c r="A408" s="24" t="str">
        <f t="shared" si="39"/>
        <v>BA2 9</v>
      </c>
      <c r="B408" s="1" t="s">
        <v>12452</v>
      </c>
      <c r="C408" s="1" t="s">
        <v>12664</v>
      </c>
      <c r="D408" s="1" t="s">
        <v>12627</v>
      </c>
      <c r="E408" s="2">
        <v>9</v>
      </c>
      <c r="F408" s="3">
        <v>378750.53</v>
      </c>
      <c r="G408" s="3">
        <v>196545.92000000001</v>
      </c>
      <c r="H408" s="4">
        <v>45907.05</v>
      </c>
      <c r="I408" s="25"/>
      <c r="J408" s="26" t="str">
        <f t="shared" si="40"/>
        <v>No</v>
      </c>
      <c r="K408" s="26" t="str">
        <f t="shared" si="41"/>
        <v>GB</v>
      </c>
      <c r="L408" s="26" t="str">
        <f t="shared" si="42"/>
        <v>Invalid</v>
      </c>
      <c r="M408" s="26" t="str">
        <f>IF(OR(ISBLANK(B408),ISBLANK(C408),ISBLANK(D408)),"Missing",IFERROR(VLOOKUP(A408,'RM Postcodes'!$A:$B,2,0),"Invalid"))</f>
        <v>live</v>
      </c>
      <c r="N408" s="26" t="str">
        <f t="shared" si="43"/>
        <v>Redact</v>
      </c>
      <c r="O408" s="26" t="str">
        <f t="shared" si="38"/>
        <v>Redact</v>
      </c>
    </row>
    <row r="409" spans="1:15" x14ac:dyDescent="0.2">
      <c r="A409" s="24" t="str">
        <f t="shared" si="39"/>
        <v>BA20 1</v>
      </c>
      <c r="B409" s="1" t="s">
        <v>12452</v>
      </c>
      <c r="C409" s="1" t="s">
        <v>12675</v>
      </c>
      <c r="D409" s="1" t="s">
        <v>12621</v>
      </c>
      <c r="E409" s="2">
        <v>22</v>
      </c>
      <c r="F409" s="3">
        <v>1060683.77</v>
      </c>
      <c r="G409" s="3">
        <v>268023.41000000003</v>
      </c>
      <c r="H409" s="4">
        <v>192000</v>
      </c>
      <c r="I409" s="25"/>
      <c r="J409" s="26" t="str">
        <f t="shared" si="40"/>
        <v>No</v>
      </c>
      <c r="K409" s="26" t="str">
        <f t="shared" si="41"/>
        <v>GB</v>
      </c>
      <c r="L409" s="26" t="str">
        <f t="shared" si="42"/>
        <v>Invalid</v>
      </c>
      <c r="M409" s="26" t="str">
        <f>IF(OR(ISBLANK(B409),ISBLANK(C409),ISBLANK(D409)),"Missing",IFERROR(VLOOKUP(A409,'RM Postcodes'!$A:$B,2,0),"Invalid"))</f>
        <v>live</v>
      </c>
      <c r="N409" s="26" t="str">
        <f t="shared" si="43"/>
        <v>OK</v>
      </c>
      <c r="O409" s="26" t="str">
        <f t="shared" si="38"/>
        <v>OK</v>
      </c>
    </row>
    <row r="410" spans="1:15" x14ac:dyDescent="0.2">
      <c r="A410" s="24" t="str">
        <f t="shared" si="39"/>
        <v>BA20 2</v>
      </c>
      <c r="B410" s="1" t="s">
        <v>12452</v>
      </c>
      <c r="C410" s="1" t="s">
        <v>12675</v>
      </c>
      <c r="D410" s="1" t="s">
        <v>12640</v>
      </c>
      <c r="E410" s="2">
        <v>22</v>
      </c>
      <c r="F410" s="3">
        <v>640166.1599999998</v>
      </c>
      <c r="G410" s="3">
        <v>212499.97</v>
      </c>
      <c r="H410" s="4">
        <v>47783.179999999993</v>
      </c>
      <c r="I410" s="25"/>
      <c r="J410" s="26" t="str">
        <f t="shared" si="40"/>
        <v>No</v>
      </c>
      <c r="K410" s="26" t="str">
        <f t="shared" si="41"/>
        <v>GB</v>
      </c>
      <c r="L410" s="26" t="str">
        <f t="shared" si="42"/>
        <v>Invalid</v>
      </c>
      <c r="M410" s="26" t="str">
        <f>IF(OR(ISBLANK(B410),ISBLANK(C410),ISBLANK(D410)),"Missing",IFERROR(VLOOKUP(A410,'RM Postcodes'!$A:$B,2,0),"Invalid"))</f>
        <v>live</v>
      </c>
      <c r="N410" s="26" t="str">
        <f t="shared" si="43"/>
        <v>OK</v>
      </c>
      <c r="O410" s="26" t="str">
        <f t="shared" si="38"/>
        <v>OK</v>
      </c>
    </row>
    <row r="411" spans="1:15" x14ac:dyDescent="0.2">
      <c r="A411" s="24" t="str">
        <f t="shared" si="39"/>
        <v>BA21 3</v>
      </c>
      <c r="B411" s="1" t="s">
        <v>12452</v>
      </c>
      <c r="C411" s="1" t="s">
        <v>12636</v>
      </c>
      <c r="D411" s="1" t="s">
        <v>12629</v>
      </c>
      <c r="E411" s="2">
        <v>24</v>
      </c>
      <c r="F411" s="3">
        <v>369319.73</v>
      </c>
      <c r="G411" s="3">
        <v>47488.42</v>
      </c>
      <c r="H411" s="4">
        <v>46063.89</v>
      </c>
      <c r="I411" s="25"/>
      <c r="J411" s="26" t="str">
        <f t="shared" si="40"/>
        <v>No</v>
      </c>
      <c r="K411" s="26" t="str">
        <f t="shared" si="41"/>
        <v>GB</v>
      </c>
      <c r="L411" s="26" t="str">
        <f t="shared" si="42"/>
        <v>Invalid</v>
      </c>
      <c r="M411" s="26" t="str">
        <f>IF(OR(ISBLANK(B411),ISBLANK(C411),ISBLANK(D411)),"Missing",IFERROR(VLOOKUP(A411,'RM Postcodes'!$A:$B,2,0),"Invalid"))</f>
        <v>live</v>
      </c>
      <c r="N411" s="26" t="str">
        <f t="shared" si="43"/>
        <v>OK</v>
      </c>
      <c r="O411" s="26" t="str">
        <f t="shared" si="38"/>
        <v>OK</v>
      </c>
    </row>
    <row r="412" spans="1:15" x14ac:dyDescent="0.2">
      <c r="A412" s="24" t="str">
        <f t="shared" si="39"/>
        <v>BA21 4</v>
      </c>
      <c r="B412" s="1" t="s">
        <v>12452</v>
      </c>
      <c r="C412" s="1" t="s">
        <v>12636</v>
      </c>
      <c r="D412" s="1" t="s">
        <v>12630</v>
      </c>
      <c r="E412" s="2">
        <v>15</v>
      </c>
      <c r="F412" s="3">
        <v>228889.34</v>
      </c>
      <c r="G412" s="3">
        <v>54794.579999999994</v>
      </c>
      <c r="H412" s="4">
        <v>50625.99</v>
      </c>
      <c r="I412" s="25"/>
      <c r="J412" s="26" t="str">
        <f t="shared" si="40"/>
        <v>No</v>
      </c>
      <c r="K412" s="26" t="str">
        <f t="shared" si="41"/>
        <v>GB</v>
      </c>
      <c r="L412" s="26" t="str">
        <f t="shared" si="42"/>
        <v>Invalid</v>
      </c>
      <c r="M412" s="26" t="str">
        <f>IF(OR(ISBLANK(B412),ISBLANK(C412),ISBLANK(D412)),"Missing",IFERROR(VLOOKUP(A412,'RM Postcodes'!$A:$B,2,0),"Invalid"))</f>
        <v>live</v>
      </c>
      <c r="N412" s="26" t="str">
        <f t="shared" si="43"/>
        <v>OK</v>
      </c>
      <c r="O412" s="26" t="str">
        <f t="shared" si="38"/>
        <v>OK</v>
      </c>
    </row>
    <row r="413" spans="1:15" x14ac:dyDescent="0.2">
      <c r="A413" s="24" t="str">
        <f t="shared" si="39"/>
        <v>BA21 5</v>
      </c>
      <c r="B413" s="1" t="s">
        <v>12452</v>
      </c>
      <c r="C413" s="1" t="s">
        <v>12636</v>
      </c>
      <c r="D413" s="1" t="s">
        <v>12625</v>
      </c>
      <c r="E413" s="2">
        <v>17</v>
      </c>
      <c r="F413" s="3">
        <v>3345973.9799999995</v>
      </c>
      <c r="G413" s="3">
        <v>1986863.7</v>
      </c>
      <c r="H413" s="4">
        <v>592472.31000000006</v>
      </c>
      <c r="I413" s="25"/>
      <c r="J413" s="26" t="str">
        <f t="shared" si="40"/>
        <v>No</v>
      </c>
      <c r="K413" s="26" t="str">
        <f t="shared" si="41"/>
        <v>GB</v>
      </c>
      <c r="L413" s="26" t="str">
        <f t="shared" si="42"/>
        <v>Invalid</v>
      </c>
      <c r="M413" s="26" t="str">
        <f>IF(OR(ISBLANK(B413),ISBLANK(C413),ISBLANK(D413)),"Missing",IFERROR(VLOOKUP(A413,'RM Postcodes'!$A:$B,2,0),"Invalid"))</f>
        <v>live</v>
      </c>
      <c r="N413" s="26" t="str">
        <f t="shared" si="43"/>
        <v>OK</v>
      </c>
      <c r="O413" s="26" t="str">
        <f t="shared" si="38"/>
        <v>Redact</v>
      </c>
    </row>
    <row r="414" spans="1:15" x14ac:dyDescent="0.2">
      <c r="A414" s="24" t="str">
        <f t="shared" si="39"/>
        <v>BA22 7</v>
      </c>
      <c r="B414" s="1" t="s">
        <v>12452</v>
      </c>
      <c r="C414" s="1" t="s">
        <v>12637</v>
      </c>
      <c r="D414" s="1" t="s">
        <v>12623</v>
      </c>
      <c r="E414" s="2">
        <v>26</v>
      </c>
      <c r="F414" s="3">
        <v>1151121.2699999998</v>
      </c>
      <c r="G414" s="3">
        <v>330950.77</v>
      </c>
      <c r="H414" s="4">
        <v>264012.74</v>
      </c>
      <c r="I414" s="25"/>
      <c r="J414" s="26" t="str">
        <f t="shared" si="40"/>
        <v>No</v>
      </c>
      <c r="K414" s="26" t="str">
        <f t="shared" si="41"/>
        <v>GB</v>
      </c>
      <c r="L414" s="26" t="str">
        <f t="shared" si="42"/>
        <v>Invalid</v>
      </c>
      <c r="M414" s="26" t="str">
        <f>IF(OR(ISBLANK(B414),ISBLANK(C414),ISBLANK(D414)),"Missing",IFERROR(VLOOKUP(A414,'RM Postcodes'!$A:$B,2,0),"Invalid"))</f>
        <v>live</v>
      </c>
      <c r="N414" s="26" t="str">
        <f t="shared" si="43"/>
        <v>OK</v>
      </c>
      <c r="O414" s="26" t="str">
        <f t="shared" si="38"/>
        <v>OK</v>
      </c>
    </row>
    <row r="415" spans="1:15" x14ac:dyDescent="0.2">
      <c r="A415" s="24" t="str">
        <f t="shared" si="39"/>
        <v>BA22 8</v>
      </c>
      <c r="B415" s="1" t="s">
        <v>12452</v>
      </c>
      <c r="C415" s="1" t="s">
        <v>12637</v>
      </c>
      <c r="D415" s="1" t="s">
        <v>12626</v>
      </c>
      <c r="E415" s="2">
        <v>24</v>
      </c>
      <c r="F415" s="3">
        <v>2540342.7299999995</v>
      </c>
      <c r="G415" s="3">
        <v>1054376.97</v>
      </c>
      <c r="H415" s="4">
        <v>566619.97000000009</v>
      </c>
      <c r="I415" s="25"/>
      <c r="J415" s="26" t="str">
        <f t="shared" si="40"/>
        <v>No</v>
      </c>
      <c r="K415" s="26" t="str">
        <f t="shared" si="41"/>
        <v>GB</v>
      </c>
      <c r="L415" s="26" t="str">
        <f t="shared" si="42"/>
        <v>Invalid</v>
      </c>
      <c r="M415" s="26" t="str">
        <f>IF(OR(ISBLANK(B415),ISBLANK(C415),ISBLANK(D415)),"Missing",IFERROR(VLOOKUP(A415,'RM Postcodes'!$A:$B,2,0),"Invalid"))</f>
        <v>live</v>
      </c>
      <c r="N415" s="26" t="str">
        <f t="shared" si="43"/>
        <v>OK</v>
      </c>
      <c r="O415" s="26" t="str">
        <f t="shared" si="38"/>
        <v>Redact</v>
      </c>
    </row>
    <row r="416" spans="1:15" x14ac:dyDescent="0.2">
      <c r="A416" s="24" t="str">
        <f t="shared" si="39"/>
        <v>BA22 9</v>
      </c>
      <c r="B416" s="1" t="s">
        <v>12452</v>
      </c>
      <c r="C416" s="1" t="s">
        <v>12637</v>
      </c>
      <c r="D416" s="1" t="s">
        <v>12627</v>
      </c>
      <c r="E416" s="2">
        <v>14</v>
      </c>
      <c r="F416" s="3">
        <v>750468.41000000015</v>
      </c>
      <c r="G416" s="3">
        <v>303434.74</v>
      </c>
      <c r="H416" s="4">
        <v>117287.12</v>
      </c>
      <c r="I416" s="25"/>
      <c r="J416" s="26" t="str">
        <f t="shared" si="40"/>
        <v>No</v>
      </c>
      <c r="K416" s="26" t="str">
        <f t="shared" si="41"/>
        <v>GB</v>
      </c>
      <c r="L416" s="26" t="str">
        <f t="shared" si="42"/>
        <v>Invalid</v>
      </c>
      <c r="M416" s="26" t="str">
        <f>IF(OR(ISBLANK(B416),ISBLANK(C416),ISBLANK(D416)),"Missing",IFERROR(VLOOKUP(A416,'RM Postcodes'!$A:$B,2,0),"Invalid"))</f>
        <v>live</v>
      </c>
      <c r="N416" s="26" t="str">
        <f t="shared" si="43"/>
        <v>OK</v>
      </c>
      <c r="O416" s="26" t="str">
        <f t="shared" si="38"/>
        <v>OK</v>
      </c>
    </row>
    <row r="417" spans="1:15" x14ac:dyDescent="0.2">
      <c r="A417" s="24" t="str">
        <f t="shared" si="39"/>
        <v>BA3 2</v>
      </c>
      <c r="B417" s="1" t="s">
        <v>12452</v>
      </c>
      <c r="C417" s="1" t="s">
        <v>12665</v>
      </c>
      <c r="D417" s="1" t="s">
        <v>12640</v>
      </c>
      <c r="E417" s="2">
        <v>31</v>
      </c>
      <c r="F417" s="3">
        <v>2567074.1100000003</v>
      </c>
      <c r="G417" s="3">
        <v>1427222.2</v>
      </c>
      <c r="H417" s="4">
        <v>397496.67</v>
      </c>
      <c r="I417" s="25"/>
      <c r="J417" s="26" t="str">
        <f t="shared" si="40"/>
        <v>No</v>
      </c>
      <c r="K417" s="26" t="str">
        <f t="shared" si="41"/>
        <v>GB</v>
      </c>
      <c r="L417" s="26" t="str">
        <f t="shared" si="42"/>
        <v>Invalid</v>
      </c>
      <c r="M417" s="26" t="str">
        <f>IF(OR(ISBLANK(B417),ISBLANK(C417),ISBLANK(D417)),"Missing",IFERROR(VLOOKUP(A417,'RM Postcodes'!$A:$B,2,0),"Invalid"))</f>
        <v>live</v>
      </c>
      <c r="N417" s="26" t="str">
        <f t="shared" si="43"/>
        <v>OK</v>
      </c>
      <c r="O417" s="26" t="str">
        <f t="shared" si="38"/>
        <v>Redact</v>
      </c>
    </row>
    <row r="418" spans="1:15" x14ac:dyDescent="0.2">
      <c r="A418" s="24" t="str">
        <f t="shared" si="39"/>
        <v>BA3 3</v>
      </c>
      <c r="B418" s="1" t="s">
        <v>12452</v>
      </c>
      <c r="C418" s="1" t="s">
        <v>12665</v>
      </c>
      <c r="D418" s="1" t="s">
        <v>12629</v>
      </c>
      <c r="E418" s="2">
        <v>23</v>
      </c>
      <c r="F418" s="3">
        <v>689173.55</v>
      </c>
      <c r="G418" s="3">
        <v>207261.69</v>
      </c>
      <c r="H418" s="4">
        <v>135407.09999999998</v>
      </c>
      <c r="I418" s="25"/>
      <c r="J418" s="26" t="str">
        <f t="shared" si="40"/>
        <v>No</v>
      </c>
      <c r="K418" s="26" t="str">
        <f t="shared" si="41"/>
        <v>GB</v>
      </c>
      <c r="L418" s="26" t="str">
        <f t="shared" si="42"/>
        <v>Invalid</v>
      </c>
      <c r="M418" s="26" t="str">
        <f>IF(OR(ISBLANK(B418),ISBLANK(C418),ISBLANK(D418)),"Missing",IFERROR(VLOOKUP(A418,'RM Postcodes'!$A:$B,2,0),"Invalid"))</f>
        <v>live</v>
      </c>
      <c r="N418" s="26" t="str">
        <f t="shared" si="43"/>
        <v>OK</v>
      </c>
      <c r="O418" s="26" t="str">
        <f t="shared" si="38"/>
        <v>OK</v>
      </c>
    </row>
    <row r="419" spans="1:15" x14ac:dyDescent="0.2">
      <c r="A419" s="24" t="str">
        <f t="shared" si="39"/>
        <v>BA3 4</v>
      </c>
      <c r="B419" s="1" t="s">
        <v>12452</v>
      </c>
      <c r="C419" s="1" t="s">
        <v>12665</v>
      </c>
      <c r="D419" s="1" t="s">
        <v>12630</v>
      </c>
      <c r="E419" s="2">
        <v>52</v>
      </c>
      <c r="F419" s="3">
        <v>1321855.6599999995</v>
      </c>
      <c r="G419" s="3">
        <v>199999.96</v>
      </c>
      <c r="H419" s="4">
        <v>62928.210000000006</v>
      </c>
      <c r="I419" s="25"/>
      <c r="J419" s="26" t="str">
        <f t="shared" si="40"/>
        <v>No</v>
      </c>
      <c r="K419" s="26" t="str">
        <f t="shared" si="41"/>
        <v>GB</v>
      </c>
      <c r="L419" s="26" t="str">
        <f t="shared" si="42"/>
        <v>Invalid</v>
      </c>
      <c r="M419" s="26" t="str">
        <f>IF(OR(ISBLANK(B419),ISBLANK(C419),ISBLANK(D419)),"Missing",IFERROR(VLOOKUP(A419,'RM Postcodes'!$A:$B,2,0),"Invalid"))</f>
        <v>live</v>
      </c>
      <c r="N419" s="26" t="str">
        <f t="shared" si="43"/>
        <v>OK</v>
      </c>
      <c r="O419" s="26" t="str">
        <f t="shared" si="38"/>
        <v>OK</v>
      </c>
    </row>
    <row r="420" spans="1:15" x14ac:dyDescent="0.2">
      <c r="A420" s="24" t="str">
        <f t="shared" si="39"/>
        <v>BA3 5</v>
      </c>
      <c r="B420" s="1" t="s">
        <v>12452</v>
      </c>
      <c r="C420" s="1" t="s">
        <v>12665</v>
      </c>
      <c r="D420" s="1" t="s">
        <v>12625</v>
      </c>
      <c r="E420" s="2">
        <v>35</v>
      </c>
      <c r="F420" s="3">
        <v>927333.10000000009</v>
      </c>
      <c r="G420" s="3">
        <v>191571.68</v>
      </c>
      <c r="H420" s="4">
        <v>60000</v>
      </c>
      <c r="I420" s="25"/>
      <c r="J420" s="26" t="str">
        <f t="shared" si="40"/>
        <v>No</v>
      </c>
      <c r="K420" s="26" t="str">
        <f t="shared" si="41"/>
        <v>GB</v>
      </c>
      <c r="L420" s="26" t="str">
        <f t="shared" si="42"/>
        <v>Invalid</v>
      </c>
      <c r="M420" s="26" t="str">
        <f>IF(OR(ISBLANK(B420),ISBLANK(C420),ISBLANK(D420)),"Missing",IFERROR(VLOOKUP(A420,'RM Postcodes'!$A:$B,2,0),"Invalid"))</f>
        <v>live</v>
      </c>
      <c r="N420" s="26" t="str">
        <f t="shared" si="43"/>
        <v>OK</v>
      </c>
      <c r="O420" s="26" t="str">
        <f t="shared" si="38"/>
        <v>OK</v>
      </c>
    </row>
    <row r="421" spans="1:15" x14ac:dyDescent="0.2">
      <c r="A421" s="24" t="str">
        <f t="shared" si="39"/>
        <v>BA4 4</v>
      </c>
      <c r="B421" s="1" t="s">
        <v>12452</v>
      </c>
      <c r="C421" s="1" t="s">
        <v>12666</v>
      </c>
      <c r="D421" s="1" t="s">
        <v>12630</v>
      </c>
      <c r="E421" s="2">
        <v>44</v>
      </c>
      <c r="F421" s="3">
        <v>9816935.4199999999</v>
      </c>
      <c r="G421" s="3">
        <v>6739642.5700000003</v>
      </c>
      <c r="H421" s="4">
        <v>1317492.8799999999</v>
      </c>
      <c r="I421" s="25"/>
      <c r="J421" s="26" t="str">
        <f t="shared" si="40"/>
        <v>No</v>
      </c>
      <c r="K421" s="26" t="str">
        <f t="shared" si="41"/>
        <v>GB</v>
      </c>
      <c r="L421" s="26" t="str">
        <f t="shared" si="42"/>
        <v>Invalid</v>
      </c>
      <c r="M421" s="26" t="str">
        <f>IF(OR(ISBLANK(B421),ISBLANK(C421),ISBLANK(D421)),"Missing",IFERROR(VLOOKUP(A421,'RM Postcodes'!$A:$B,2,0),"Invalid"))</f>
        <v>live</v>
      </c>
      <c r="N421" s="26" t="str">
        <f t="shared" si="43"/>
        <v>OK</v>
      </c>
      <c r="O421" s="26" t="str">
        <f t="shared" si="38"/>
        <v>Redact</v>
      </c>
    </row>
    <row r="422" spans="1:15" x14ac:dyDescent="0.2">
      <c r="A422" s="24" t="str">
        <f t="shared" si="39"/>
        <v>BA4 5</v>
      </c>
      <c r="B422" s="1" t="s">
        <v>12452</v>
      </c>
      <c r="C422" s="1" t="s">
        <v>12666</v>
      </c>
      <c r="D422" s="1" t="s">
        <v>12625</v>
      </c>
      <c r="E422" s="2">
        <v>39</v>
      </c>
      <c r="F422" s="3">
        <v>979109.37000000011</v>
      </c>
      <c r="G422" s="3">
        <v>334430.14</v>
      </c>
      <c r="H422" s="4">
        <v>141963.6</v>
      </c>
      <c r="I422" s="25"/>
      <c r="J422" s="26" t="str">
        <f t="shared" si="40"/>
        <v>No</v>
      </c>
      <c r="K422" s="26" t="str">
        <f t="shared" si="41"/>
        <v>GB</v>
      </c>
      <c r="L422" s="26" t="str">
        <f t="shared" si="42"/>
        <v>Invalid</v>
      </c>
      <c r="M422" s="26" t="str">
        <f>IF(OR(ISBLANK(B422),ISBLANK(C422),ISBLANK(D422)),"Missing",IFERROR(VLOOKUP(A422,'RM Postcodes'!$A:$B,2,0),"Invalid"))</f>
        <v>live</v>
      </c>
      <c r="N422" s="26" t="str">
        <f t="shared" si="43"/>
        <v>OK</v>
      </c>
      <c r="O422" s="26" t="str">
        <f t="shared" si="38"/>
        <v>OK</v>
      </c>
    </row>
    <row r="423" spans="1:15" x14ac:dyDescent="0.2">
      <c r="A423" s="24" t="str">
        <f t="shared" si="39"/>
        <v>BA4 6</v>
      </c>
      <c r="B423" s="1" t="s">
        <v>12452</v>
      </c>
      <c r="C423" s="1" t="s">
        <v>12666</v>
      </c>
      <c r="D423" s="1" t="s">
        <v>12622</v>
      </c>
      <c r="E423" s="2">
        <v>38</v>
      </c>
      <c r="F423" s="3">
        <v>1064624.05</v>
      </c>
      <c r="G423" s="3">
        <v>243000</v>
      </c>
      <c r="H423" s="4">
        <v>199332.43</v>
      </c>
      <c r="I423" s="25"/>
      <c r="J423" s="26" t="str">
        <f t="shared" si="40"/>
        <v>No</v>
      </c>
      <c r="K423" s="26" t="str">
        <f t="shared" si="41"/>
        <v>GB</v>
      </c>
      <c r="L423" s="26" t="str">
        <f t="shared" si="42"/>
        <v>Invalid</v>
      </c>
      <c r="M423" s="26" t="str">
        <f>IF(OR(ISBLANK(B423),ISBLANK(C423),ISBLANK(D423)),"Missing",IFERROR(VLOOKUP(A423,'RM Postcodes'!$A:$B,2,0),"Invalid"))</f>
        <v>live</v>
      </c>
      <c r="N423" s="26" t="str">
        <f t="shared" si="43"/>
        <v>OK</v>
      </c>
      <c r="O423" s="26" t="str">
        <f t="shared" si="38"/>
        <v>OK</v>
      </c>
    </row>
    <row r="424" spans="1:15" x14ac:dyDescent="0.2">
      <c r="A424" s="24" t="str">
        <f t="shared" si="39"/>
        <v>BA5 1</v>
      </c>
      <c r="B424" s="1" t="s">
        <v>12452</v>
      </c>
      <c r="C424" s="1" t="s">
        <v>12667</v>
      </c>
      <c r="D424" s="1" t="s">
        <v>12621</v>
      </c>
      <c r="E424" s="2">
        <v>33</v>
      </c>
      <c r="F424" s="3">
        <v>1198935.6000000003</v>
      </c>
      <c r="G424" s="3">
        <v>260654.72</v>
      </c>
      <c r="H424" s="4">
        <v>197315.77000000002</v>
      </c>
      <c r="I424" s="25"/>
      <c r="J424" s="26" t="str">
        <f t="shared" si="40"/>
        <v>No</v>
      </c>
      <c r="K424" s="26" t="str">
        <f t="shared" si="41"/>
        <v>GB</v>
      </c>
      <c r="L424" s="26" t="str">
        <f t="shared" si="42"/>
        <v>Invalid</v>
      </c>
      <c r="M424" s="26" t="str">
        <f>IF(OR(ISBLANK(B424),ISBLANK(C424),ISBLANK(D424)),"Missing",IFERROR(VLOOKUP(A424,'RM Postcodes'!$A:$B,2,0),"Invalid"))</f>
        <v>live</v>
      </c>
      <c r="N424" s="26" t="str">
        <f t="shared" si="43"/>
        <v>OK</v>
      </c>
      <c r="O424" s="26" t="str">
        <f t="shared" si="38"/>
        <v>OK</v>
      </c>
    </row>
    <row r="425" spans="1:15" x14ac:dyDescent="0.2">
      <c r="A425" s="24" t="str">
        <f t="shared" si="39"/>
        <v>BA5 2</v>
      </c>
      <c r="B425" s="1" t="s">
        <v>12452</v>
      </c>
      <c r="C425" s="1" t="s">
        <v>12667</v>
      </c>
      <c r="D425" s="1" t="s">
        <v>12640</v>
      </c>
      <c r="E425" s="2">
        <v>26</v>
      </c>
      <c r="F425" s="3">
        <v>3671255.6999999988</v>
      </c>
      <c r="G425" s="3">
        <v>2820826.66</v>
      </c>
      <c r="H425" s="4">
        <v>263097.51</v>
      </c>
      <c r="I425" s="25"/>
      <c r="J425" s="26" t="str">
        <f t="shared" si="40"/>
        <v>No</v>
      </c>
      <c r="K425" s="26" t="str">
        <f t="shared" si="41"/>
        <v>GB</v>
      </c>
      <c r="L425" s="26" t="str">
        <f t="shared" si="42"/>
        <v>Invalid</v>
      </c>
      <c r="M425" s="26" t="str">
        <f>IF(OR(ISBLANK(B425),ISBLANK(C425),ISBLANK(D425)),"Missing",IFERROR(VLOOKUP(A425,'RM Postcodes'!$A:$B,2,0),"Invalid"))</f>
        <v>live</v>
      </c>
      <c r="N425" s="26" t="str">
        <f t="shared" si="43"/>
        <v>OK</v>
      </c>
      <c r="O425" s="26" t="str">
        <f t="shared" si="38"/>
        <v>Redact</v>
      </c>
    </row>
    <row r="426" spans="1:15" x14ac:dyDescent="0.2">
      <c r="A426" s="24" t="str">
        <f t="shared" si="39"/>
        <v>BA5 3</v>
      </c>
      <c r="B426" s="1" t="s">
        <v>12452</v>
      </c>
      <c r="C426" s="1" t="s">
        <v>12667</v>
      </c>
      <c r="D426" s="1" t="s">
        <v>12629</v>
      </c>
      <c r="E426" s="2">
        <v>22</v>
      </c>
      <c r="F426" s="3">
        <v>644264.23000000021</v>
      </c>
      <c r="G426" s="3">
        <v>122672.36</v>
      </c>
      <c r="H426" s="4">
        <v>76125.7</v>
      </c>
      <c r="I426" s="25"/>
      <c r="J426" s="26" t="str">
        <f t="shared" si="40"/>
        <v>No</v>
      </c>
      <c r="K426" s="26" t="str">
        <f t="shared" si="41"/>
        <v>GB</v>
      </c>
      <c r="L426" s="26" t="str">
        <f t="shared" si="42"/>
        <v>Invalid</v>
      </c>
      <c r="M426" s="26" t="str">
        <f>IF(OR(ISBLANK(B426),ISBLANK(C426),ISBLANK(D426)),"Missing",IFERROR(VLOOKUP(A426,'RM Postcodes'!$A:$B,2,0),"Invalid"))</f>
        <v>live</v>
      </c>
      <c r="N426" s="26" t="str">
        <f t="shared" si="43"/>
        <v>OK</v>
      </c>
      <c r="O426" s="26" t="str">
        <f t="shared" si="38"/>
        <v>OK</v>
      </c>
    </row>
    <row r="427" spans="1:15" x14ac:dyDescent="0.2">
      <c r="A427" s="24" t="str">
        <f t="shared" si="39"/>
        <v>BA6 8</v>
      </c>
      <c r="B427" s="1" t="s">
        <v>12452</v>
      </c>
      <c r="C427" s="1" t="s">
        <v>12668</v>
      </c>
      <c r="D427" s="1" t="s">
        <v>12626</v>
      </c>
      <c r="E427" s="2">
        <v>35</v>
      </c>
      <c r="F427" s="3">
        <v>4685871.5100000035</v>
      </c>
      <c r="G427" s="3">
        <v>2369642.0299999998</v>
      </c>
      <c r="H427" s="4">
        <v>1507330.94</v>
      </c>
      <c r="I427" s="25"/>
      <c r="J427" s="26" t="str">
        <f t="shared" si="40"/>
        <v>No</v>
      </c>
      <c r="K427" s="26" t="str">
        <f t="shared" si="41"/>
        <v>GB</v>
      </c>
      <c r="L427" s="26" t="str">
        <f t="shared" si="42"/>
        <v>Invalid</v>
      </c>
      <c r="M427" s="26" t="str">
        <f>IF(OR(ISBLANK(B427),ISBLANK(C427),ISBLANK(D427)),"Missing",IFERROR(VLOOKUP(A427,'RM Postcodes'!$A:$B,2,0),"Invalid"))</f>
        <v>live</v>
      </c>
      <c r="N427" s="26" t="str">
        <f t="shared" si="43"/>
        <v>OK</v>
      </c>
      <c r="O427" s="26" t="str">
        <f t="shared" si="38"/>
        <v>Redact</v>
      </c>
    </row>
    <row r="428" spans="1:15" x14ac:dyDescent="0.2">
      <c r="A428" s="24" t="str">
        <f t="shared" si="39"/>
        <v>BA6 9</v>
      </c>
      <c r="B428" s="1" t="s">
        <v>12452</v>
      </c>
      <c r="C428" s="1" t="s">
        <v>12668</v>
      </c>
      <c r="D428" s="1" t="s">
        <v>12627</v>
      </c>
      <c r="E428" s="2">
        <v>36</v>
      </c>
      <c r="F428" s="3">
        <v>993339.43</v>
      </c>
      <c r="G428" s="3">
        <v>125486.97</v>
      </c>
      <c r="H428" s="4">
        <v>114583.29</v>
      </c>
      <c r="I428" s="25"/>
      <c r="J428" s="26" t="str">
        <f t="shared" si="40"/>
        <v>No</v>
      </c>
      <c r="K428" s="26" t="str">
        <f t="shared" si="41"/>
        <v>GB</v>
      </c>
      <c r="L428" s="26" t="str">
        <f t="shared" si="42"/>
        <v>Invalid</v>
      </c>
      <c r="M428" s="26" t="str">
        <f>IF(OR(ISBLANK(B428),ISBLANK(C428),ISBLANK(D428)),"Missing",IFERROR(VLOOKUP(A428,'RM Postcodes'!$A:$B,2,0),"Invalid"))</f>
        <v>live</v>
      </c>
      <c r="N428" s="26" t="str">
        <f t="shared" si="43"/>
        <v>OK</v>
      </c>
      <c r="O428" s="26" t="str">
        <f t="shared" si="38"/>
        <v>OK</v>
      </c>
    </row>
    <row r="429" spans="1:15" x14ac:dyDescent="0.2">
      <c r="A429" s="24" t="str">
        <f t="shared" si="39"/>
        <v>BA7 7</v>
      </c>
      <c r="B429" s="1" t="s">
        <v>12452</v>
      </c>
      <c r="C429" s="1" t="s">
        <v>12669</v>
      </c>
      <c r="D429" s="1" t="s">
        <v>12623</v>
      </c>
      <c r="E429" s="2">
        <v>19</v>
      </c>
      <c r="F429" s="3">
        <v>1610797.3099999996</v>
      </c>
      <c r="G429" s="3">
        <v>568913.25</v>
      </c>
      <c r="H429" s="4">
        <v>240074.45</v>
      </c>
      <c r="I429" s="25"/>
      <c r="J429" s="26" t="str">
        <f t="shared" si="40"/>
        <v>No</v>
      </c>
      <c r="K429" s="26" t="str">
        <f t="shared" si="41"/>
        <v>GB</v>
      </c>
      <c r="L429" s="26" t="str">
        <f t="shared" si="42"/>
        <v>Invalid</v>
      </c>
      <c r="M429" s="26" t="str">
        <f>IF(OR(ISBLANK(B429),ISBLANK(C429),ISBLANK(D429)),"Missing",IFERROR(VLOOKUP(A429,'RM Postcodes'!$A:$B,2,0),"Invalid"))</f>
        <v>live</v>
      </c>
      <c r="N429" s="26" t="str">
        <f t="shared" si="43"/>
        <v>OK</v>
      </c>
      <c r="O429" s="26" t="str">
        <f t="shared" si="38"/>
        <v>OK</v>
      </c>
    </row>
    <row r="430" spans="1:15" x14ac:dyDescent="0.2">
      <c r="A430" s="24" t="str">
        <f t="shared" si="39"/>
        <v>BA8 0</v>
      </c>
      <c r="B430" s="1" t="s">
        <v>12452</v>
      </c>
      <c r="C430" s="1" t="s">
        <v>12670</v>
      </c>
      <c r="D430" s="1" t="s">
        <v>12632</v>
      </c>
      <c r="E430" s="2">
        <v>19</v>
      </c>
      <c r="F430" s="3">
        <v>4656133.6400000006</v>
      </c>
      <c r="G430" s="3">
        <v>3817554.49</v>
      </c>
      <c r="H430" s="4">
        <v>534473.63</v>
      </c>
      <c r="I430" s="25"/>
      <c r="J430" s="26" t="str">
        <f t="shared" si="40"/>
        <v>No</v>
      </c>
      <c r="K430" s="26" t="str">
        <f t="shared" si="41"/>
        <v>GB</v>
      </c>
      <c r="L430" s="26" t="str">
        <f t="shared" si="42"/>
        <v>Invalid</v>
      </c>
      <c r="M430" s="26" t="str">
        <f>IF(OR(ISBLANK(B430),ISBLANK(C430),ISBLANK(D430)),"Missing",IFERROR(VLOOKUP(A430,'RM Postcodes'!$A:$B,2,0),"Invalid"))</f>
        <v>live</v>
      </c>
      <c r="N430" s="26" t="str">
        <f t="shared" si="43"/>
        <v>OK</v>
      </c>
      <c r="O430" s="26" t="str">
        <f t="shared" si="38"/>
        <v>Redact</v>
      </c>
    </row>
    <row r="431" spans="1:15" x14ac:dyDescent="0.2">
      <c r="A431" s="24" t="str">
        <f t="shared" si="39"/>
        <v>BA9 8</v>
      </c>
      <c r="B431" s="1" t="s">
        <v>12452</v>
      </c>
      <c r="C431" s="1" t="s">
        <v>12671</v>
      </c>
      <c r="D431" s="1" t="s">
        <v>12626</v>
      </c>
      <c r="E431" s="2">
        <v>14</v>
      </c>
      <c r="F431" s="3">
        <v>2830943.44</v>
      </c>
      <c r="G431" s="3">
        <v>2080079.91</v>
      </c>
      <c r="H431" s="4">
        <v>247116.92</v>
      </c>
      <c r="I431" s="25"/>
      <c r="J431" s="26" t="str">
        <f t="shared" si="40"/>
        <v>No</v>
      </c>
      <c r="K431" s="26" t="str">
        <f t="shared" si="41"/>
        <v>GB</v>
      </c>
      <c r="L431" s="26" t="str">
        <f t="shared" si="42"/>
        <v>Invalid</v>
      </c>
      <c r="M431" s="26" t="str">
        <f>IF(OR(ISBLANK(B431),ISBLANK(C431),ISBLANK(D431)),"Missing",IFERROR(VLOOKUP(A431,'RM Postcodes'!$A:$B,2,0),"Invalid"))</f>
        <v>live</v>
      </c>
      <c r="N431" s="26" t="str">
        <f t="shared" si="43"/>
        <v>OK</v>
      </c>
      <c r="O431" s="26" t="str">
        <f t="shared" si="38"/>
        <v>Redact</v>
      </c>
    </row>
    <row r="432" spans="1:15" x14ac:dyDescent="0.2">
      <c r="A432" s="24" t="str">
        <f t="shared" si="39"/>
        <v>BA9 9</v>
      </c>
      <c r="B432" s="1" t="s">
        <v>12452</v>
      </c>
      <c r="C432" s="1" t="s">
        <v>12671</v>
      </c>
      <c r="D432" s="1" t="s">
        <v>12627</v>
      </c>
      <c r="E432" s="2">
        <v>30</v>
      </c>
      <c r="F432" s="3">
        <v>973923.97000000009</v>
      </c>
      <c r="G432" s="3">
        <v>224036.48000000001</v>
      </c>
      <c r="H432" s="4">
        <v>169368.82</v>
      </c>
      <c r="I432" s="25"/>
      <c r="J432" s="26" t="str">
        <f t="shared" si="40"/>
        <v>No</v>
      </c>
      <c r="K432" s="26" t="str">
        <f t="shared" si="41"/>
        <v>GB</v>
      </c>
      <c r="L432" s="26" t="str">
        <f t="shared" si="42"/>
        <v>Invalid</v>
      </c>
      <c r="M432" s="26" t="str">
        <f>IF(OR(ISBLANK(B432),ISBLANK(C432),ISBLANK(D432)),"Missing",IFERROR(VLOOKUP(A432,'RM Postcodes'!$A:$B,2,0),"Invalid"))</f>
        <v>live</v>
      </c>
      <c r="N432" s="26" t="str">
        <f t="shared" si="43"/>
        <v>OK</v>
      </c>
      <c r="O432" s="26" t="str">
        <f t="shared" si="38"/>
        <v>OK</v>
      </c>
    </row>
    <row r="433" spans="1:15" x14ac:dyDescent="0.2">
      <c r="A433" s="24" t="str">
        <f t="shared" si="39"/>
        <v>BB1 1</v>
      </c>
      <c r="B433" s="1" t="s">
        <v>12453</v>
      </c>
      <c r="C433" s="1" t="s">
        <v>12663</v>
      </c>
      <c r="D433" s="1" t="s">
        <v>12621</v>
      </c>
      <c r="E433" s="2">
        <v>26</v>
      </c>
      <c r="F433" s="3">
        <v>1032906.2299999999</v>
      </c>
      <c r="G433" s="3">
        <v>135000</v>
      </c>
      <c r="H433" s="4">
        <v>102616.71</v>
      </c>
      <c r="I433" s="25"/>
      <c r="J433" s="26" t="str">
        <f t="shared" si="40"/>
        <v>No</v>
      </c>
      <c r="K433" s="26" t="str">
        <f t="shared" si="41"/>
        <v>GB</v>
      </c>
      <c r="L433" s="26" t="str">
        <f t="shared" si="42"/>
        <v>Invalid</v>
      </c>
      <c r="M433" s="26" t="str">
        <f>IF(OR(ISBLANK(B433),ISBLANK(C433),ISBLANK(D433)),"Missing",IFERROR(VLOOKUP(A433,'RM Postcodes'!$A:$B,2,0),"Invalid"))</f>
        <v>live</v>
      </c>
      <c r="N433" s="26" t="str">
        <f t="shared" si="43"/>
        <v>OK</v>
      </c>
      <c r="O433" s="26" t="str">
        <f t="shared" si="38"/>
        <v>OK</v>
      </c>
    </row>
    <row r="434" spans="1:15" x14ac:dyDescent="0.2">
      <c r="A434" s="24" t="str">
        <f t="shared" si="39"/>
        <v>BB1 2</v>
      </c>
      <c r="B434" s="1" t="s">
        <v>12453</v>
      </c>
      <c r="C434" s="1" t="s">
        <v>12663</v>
      </c>
      <c r="D434" s="1" t="s">
        <v>12640</v>
      </c>
      <c r="E434" s="2">
        <v>33</v>
      </c>
      <c r="F434" s="3">
        <v>2798438.2599999993</v>
      </c>
      <c r="G434" s="3">
        <v>437001.97</v>
      </c>
      <c r="H434" s="4">
        <v>333544.45</v>
      </c>
      <c r="I434" s="25"/>
      <c r="J434" s="26" t="str">
        <f t="shared" si="40"/>
        <v>No</v>
      </c>
      <c r="K434" s="26" t="str">
        <f t="shared" si="41"/>
        <v>GB</v>
      </c>
      <c r="L434" s="26" t="str">
        <f t="shared" si="42"/>
        <v>Invalid</v>
      </c>
      <c r="M434" s="26" t="str">
        <f>IF(OR(ISBLANK(B434),ISBLANK(C434),ISBLANK(D434)),"Missing",IFERROR(VLOOKUP(A434,'RM Postcodes'!$A:$B,2,0),"Invalid"))</f>
        <v>live</v>
      </c>
      <c r="N434" s="26" t="str">
        <f t="shared" si="43"/>
        <v>OK</v>
      </c>
      <c r="O434" s="26" t="str">
        <f t="shared" si="38"/>
        <v>OK</v>
      </c>
    </row>
    <row r="435" spans="1:15" x14ac:dyDescent="0.2">
      <c r="A435" s="24" t="str">
        <f t="shared" si="39"/>
        <v>BB1 3</v>
      </c>
      <c r="B435" s="1" t="s">
        <v>12453</v>
      </c>
      <c r="C435" s="1" t="s">
        <v>12663</v>
      </c>
      <c r="D435" s="1" t="s">
        <v>12629</v>
      </c>
      <c r="E435" s="2">
        <v>27</v>
      </c>
      <c r="F435" s="3">
        <v>1689412.3100000005</v>
      </c>
      <c r="G435" s="3">
        <v>449252.91000000003</v>
      </c>
      <c r="H435" s="4">
        <v>408333.37</v>
      </c>
      <c r="I435" s="25"/>
      <c r="J435" s="26" t="str">
        <f t="shared" si="40"/>
        <v>No</v>
      </c>
      <c r="K435" s="26" t="str">
        <f t="shared" si="41"/>
        <v>GB</v>
      </c>
      <c r="L435" s="26" t="str">
        <f t="shared" si="42"/>
        <v>Invalid</v>
      </c>
      <c r="M435" s="26" t="str">
        <f>IF(OR(ISBLANK(B435),ISBLANK(C435),ISBLANK(D435)),"Missing",IFERROR(VLOOKUP(A435,'RM Postcodes'!$A:$B,2,0),"Invalid"))</f>
        <v>live</v>
      </c>
      <c r="N435" s="26" t="str">
        <f t="shared" si="43"/>
        <v>OK</v>
      </c>
      <c r="O435" s="26" t="str">
        <f t="shared" si="38"/>
        <v>OK</v>
      </c>
    </row>
    <row r="436" spans="1:15" x14ac:dyDescent="0.2">
      <c r="A436" s="24" t="str">
        <f t="shared" si="39"/>
        <v>BB1 4</v>
      </c>
      <c r="B436" s="1" t="s">
        <v>12453</v>
      </c>
      <c r="C436" s="1" t="s">
        <v>12663</v>
      </c>
      <c r="D436" s="1" t="s">
        <v>12630</v>
      </c>
      <c r="E436" s="2">
        <v>12</v>
      </c>
      <c r="F436" s="3">
        <v>262207.83</v>
      </c>
      <c r="G436" s="3">
        <v>71237.81</v>
      </c>
      <c r="H436" s="4">
        <v>39692.730000000003</v>
      </c>
      <c r="I436" s="25"/>
      <c r="J436" s="26" t="str">
        <f t="shared" si="40"/>
        <v>No</v>
      </c>
      <c r="K436" s="26" t="str">
        <f t="shared" si="41"/>
        <v>GB</v>
      </c>
      <c r="L436" s="26" t="str">
        <f t="shared" si="42"/>
        <v>Invalid</v>
      </c>
      <c r="M436" s="26" t="str">
        <f>IF(OR(ISBLANK(B436),ISBLANK(C436),ISBLANK(D436)),"Missing",IFERROR(VLOOKUP(A436,'RM Postcodes'!$A:$B,2,0),"Invalid"))</f>
        <v>live</v>
      </c>
      <c r="N436" s="26" t="str">
        <f t="shared" si="43"/>
        <v>OK</v>
      </c>
      <c r="O436" s="26" t="str">
        <f t="shared" si="38"/>
        <v>OK</v>
      </c>
    </row>
    <row r="437" spans="1:15" x14ac:dyDescent="0.2">
      <c r="A437" s="24" t="str">
        <f t="shared" si="39"/>
        <v>BB1 5</v>
      </c>
      <c r="B437" s="1" t="s">
        <v>12453</v>
      </c>
      <c r="C437" s="1" t="s">
        <v>12663</v>
      </c>
      <c r="D437" s="1" t="s">
        <v>12625</v>
      </c>
      <c r="E437" s="2">
        <v>37</v>
      </c>
      <c r="F437" s="3">
        <v>2063167.0800000005</v>
      </c>
      <c r="G437" s="3">
        <v>476020.36</v>
      </c>
      <c r="H437" s="4">
        <v>165426.29</v>
      </c>
      <c r="I437" s="25"/>
      <c r="J437" s="26" t="str">
        <f t="shared" si="40"/>
        <v>No</v>
      </c>
      <c r="K437" s="26" t="str">
        <f t="shared" si="41"/>
        <v>GB</v>
      </c>
      <c r="L437" s="26" t="str">
        <f t="shared" si="42"/>
        <v>Invalid</v>
      </c>
      <c r="M437" s="26" t="str">
        <f>IF(OR(ISBLANK(B437),ISBLANK(C437),ISBLANK(D437)),"Missing",IFERROR(VLOOKUP(A437,'RM Postcodes'!$A:$B,2,0),"Invalid"))</f>
        <v>live</v>
      </c>
      <c r="N437" s="26" t="str">
        <f t="shared" si="43"/>
        <v>OK</v>
      </c>
      <c r="O437" s="26" t="str">
        <f t="shared" si="38"/>
        <v>OK</v>
      </c>
    </row>
    <row r="438" spans="1:15" x14ac:dyDescent="0.2">
      <c r="A438" s="24" t="str">
        <f t="shared" si="39"/>
        <v>BB1 6</v>
      </c>
      <c r="B438" s="1" t="s">
        <v>12453</v>
      </c>
      <c r="C438" s="1" t="s">
        <v>12663</v>
      </c>
      <c r="D438" s="1" t="s">
        <v>12622</v>
      </c>
      <c r="E438" s="2">
        <v>20</v>
      </c>
      <c r="F438" s="3">
        <v>776916.33000000019</v>
      </c>
      <c r="G438" s="3">
        <v>90729.549999999988</v>
      </c>
      <c r="H438" s="4">
        <v>84705.95</v>
      </c>
      <c r="I438" s="25"/>
      <c r="J438" s="26" t="str">
        <f t="shared" si="40"/>
        <v>No</v>
      </c>
      <c r="K438" s="26" t="str">
        <f t="shared" si="41"/>
        <v>GB</v>
      </c>
      <c r="L438" s="26" t="str">
        <f t="shared" si="42"/>
        <v>Invalid</v>
      </c>
      <c r="M438" s="26" t="str">
        <f>IF(OR(ISBLANK(B438),ISBLANK(C438),ISBLANK(D438)),"Missing",IFERROR(VLOOKUP(A438,'RM Postcodes'!$A:$B,2,0),"Invalid"))</f>
        <v>live</v>
      </c>
      <c r="N438" s="26" t="str">
        <f t="shared" si="43"/>
        <v>OK</v>
      </c>
      <c r="O438" s="26" t="str">
        <f t="shared" si="38"/>
        <v>OK</v>
      </c>
    </row>
    <row r="439" spans="1:15" x14ac:dyDescent="0.2">
      <c r="A439" s="24" t="str">
        <f t="shared" si="39"/>
        <v>BB1 7</v>
      </c>
      <c r="B439" s="1" t="s">
        <v>12453</v>
      </c>
      <c r="C439" s="1" t="s">
        <v>12663</v>
      </c>
      <c r="D439" s="1" t="s">
        <v>12623</v>
      </c>
      <c r="E439" s="2">
        <v>16</v>
      </c>
      <c r="F439" s="3">
        <v>566384.57999999996</v>
      </c>
      <c r="G439" s="3">
        <v>95893.97</v>
      </c>
      <c r="H439" s="4">
        <v>77426.11</v>
      </c>
      <c r="I439" s="25"/>
      <c r="J439" s="26" t="str">
        <f t="shared" si="40"/>
        <v>No</v>
      </c>
      <c r="K439" s="26" t="str">
        <f t="shared" si="41"/>
        <v>GB</v>
      </c>
      <c r="L439" s="26" t="str">
        <f t="shared" si="42"/>
        <v>Invalid</v>
      </c>
      <c r="M439" s="26" t="str">
        <f>IF(OR(ISBLANK(B439),ISBLANK(C439),ISBLANK(D439)),"Missing",IFERROR(VLOOKUP(A439,'RM Postcodes'!$A:$B,2,0),"Invalid"))</f>
        <v>live</v>
      </c>
      <c r="N439" s="26" t="str">
        <f t="shared" si="43"/>
        <v>OK</v>
      </c>
      <c r="O439" s="26" t="str">
        <f t="shared" si="38"/>
        <v>OK</v>
      </c>
    </row>
    <row r="440" spans="1:15" x14ac:dyDescent="0.2">
      <c r="A440" s="24" t="str">
        <f t="shared" si="39"/>
        <v>BB1 8</v>
      </c>
      <c r="B440" s="1" t="s">
        <v>12453</v>
      </c>
      <c r="C440" s="1" t="s">
        <v>12663</v>
      </c>
      <c r="D440" s="1" t="s">
        <v>12626</v>
      </c>
      <c r="E440" s="2">
        <v>28</v>
      </c>
      <c r="F440" s="3">
        <v>1030990.78</v>
      </c>
      <c r="G440" s="3">
        <v>222776.31</v>
      </c>
      <c r="H440" s="4">
        <v>93227.44</v>
      </c>
      <c r="I440" s="25"/>
      <c r="J440" s="26" t="str">
        <f t="shared" si="40"/>
        <v>No</v>
      </c>
      <c r="K440" s="26" t="str">
        <f t="shared" si="41"/>
        <v>GB</v>
      </c>
      <c r="L440" s="26" t="str">
        <f t="shared" si="42"/>
        <v>Invalid</v>
      </c>
      <c r="M440" s="26" t="str">
        <f>IF(OR(ISBLANK(B440),ISBLANK(C440),ISBLANK(D440)),"Missing",IFERROR(VLOOKUP(A440,'RM Postcodes'!$A:$B,2,0),"Invalid"))</f>
        <v>live</v>
      </c>
      <c r="N440" s="26" t="str">
        <f t="shared" si="43"/>
        <v>OK</v>
      </c>
      <c r="O440" s="26" t="str">
        <f t="shared" si="38"/>
        <v>OK</v>
      </c>
    </row>
    <row r="441" spans="1:15" x14ac:dyDescent="0.2">
      <c r="A441" s="24" t="str">
        <f t="shared" si="39"/>
        <v>BB1 9</v>
      </c>
      <c r="B441" s="1" t="s">
        <v>12453</v>
      </c>
      <c r="C441" s="1" t="s">
        <v>12663</v>
      </c>
      <c r="D441" s="1" t="s">
        <v>12627</v>
      </c>
      <c r="E441" s="2">
        <v>22</v>
      </c>
      <c r="F441" s="3">
        <v>1192801.4900000005</v>
      </c>
      <c r="G441" s="3">
        <v>462558.27</v>
      </c>
      <c r="H441" s="4">
        <v>150286.03</v>
      </c>
      <c r="I441" s="25"/>
      <c r="J441" s="26" t="str">
        <f t="shared" si="40"/>
        <v>No</v>
      </c>
      <c r="K441" s="26" t="str">
        <f t="shared" si="41"/>
        <v>GB</v>
      </c>
      <c r="L441" s="26" t="str">
        <f t="shared" si="42"/>
        <v>Invalid</v>
      </c>
      <c r="M441" s="26" t="str">
        <f>IF(OR(ISBLANK(B441),ISBLANK(C441),ISBLANK(D441)),"Missing",IFERROR(VLOOKUP(A441,'RM Postcodes'!$A:$B,2,0),"Invalid"))</f>
        <v>live</v>
      </c>
      <c r="N441" s="26" t="str">
        <f t="shared" si="43"/>
        <v>OK</v>
      </c>
      <c r="O441" s="26" t="str">
        <f t="shared" si="38"/>
        <v>OK</v>
      </c>
    </row>
    <row r="442" spans="1:15" x14ac:dyDescent="0.2">
      <c r="A442" s="24" t="str">
        <f t="shared" si="39"/>
        <v>BB10 1</v>
      </c>
      <c r="B442" s="1" t="s">
        <v>12453</v>
      </c>
      <c r="C442" s="1" t="s">
        <v>12620</v>
      </c>
      <c r="D442" s="1" t="s">
        <v>12621</v>
      </c>
      <c r="E442" s="2">
        <v>23</v>
      </c>
      <c r="F442" s="3">
        <v>697206.79999999993</v>
      </c>
      <c r="G442" s="3">
        <v>119516.7</v>
      </c>
      <c r="H442" s="4">
        <v>51286.69</v>
      </c>
      <c r="I442" s="25"/>
      <c r="J442" s="26" t="str">
        <f t="shared" si="40"/>
        <v>No</v>
      </c>
      <c r="K442" s="26" t="str">
        <f t="shared" si="41"/>
        <v>GB</v>
      </c>
      <c r="L442" s="26" t="str">
        <f t="shared" si="42"/>
        <v>Invalid</v>
      </c>
      <c r="M442" s="26" t="str">
        <f>IF(OR(ISBLANK(B442),ISBLANK(C442),ISBLANK(D442)),"Missing",IFERROR(VLOOKUP(A442,'RM Postcodes'!$A:$B,2,0),"Invalid"))</f>
        <v>live</v>
      </c>
      <c r="N442" s="26" t="str">
        <f t="shared" si="43"/>
        <v>OK</v>
      </c>
      <c r="O442" s="26" t="str">
        <f t="shared" si="38"/>
        <v>OK</v>
      </c>
    </row>
    <row r="443" spans="1:15" x14ac:dyDescent="0.2">
      <c r="A443" s="24" t="str">
        <f t="shared" si="39"/>
        <v>BB10 2</v>
      </c>
      <c r="B443" s="1" t="s">
        <v>12453</v>
      </c>
      <c r="C443" s="1" t="s">
        <v>12620</v>
      </c>
      <c r="D443" s="1" t="s">
        <v>12640</v>
      </c>
      <c r="E443" s="2">
        <v>28</v>
      </c>
      <c r="F443" s="3">
        <v>1229170.9400000002</v>
      </c>
      <c r="G443" s="3">
        <v>614924.07999999996</v>
      </c>
      <c r="H443" s="4">
        <v>50730.45</v>
      </c>
      <c r="I443" s="25"/>
      <c r="J443" s="26" t="str">
        <f t="shared" si="40"/>
        <v>No</v>
      </c>
      <c r="K443" s="26" t="str">
        <f t="shared" si="41"/>
        <v>GB</v>
      </c>
      <c r="L443" s="26" t="str">
        <f t="shared" si="42"/>
        <v>Invalid</v>
      </c>
      <c r="M443" s="26" t="str">
        <f>IF(OR(ISBLANK(B443),ISBLANK(C443),ISBLANK(D443)),"Missing",IFERROR(VLOOKUP(A443,'RM Postcodes'!$A:$B,2,0),"Invalid"))</f>
        <v>live</v>
      </c>
      <c r="N443" s="26" t="str">
        <f t="shared" si="43"/>
        <v>OK</v>
      </c>
      <c r="O443" s="26" t="str">
        <f t="shared" si="38"/>
        <v>OK</v>
      </c>
    </row>
    <row r="444" spans="1:15" x14ac:dyDescent="0.2">
      <c r="A444" s="24" t="str">
        <f t="shared" si="39"/>
        <v>BB10 3</v>
      </c>
      <c r="B444" s="1" t="s">
        <v>12453</v>
      </c>
      <c r="C444" s="1" t="s">
        <v>12620</v>
      </c>
      <c r="D444" s="1" t="s">
        <v>12629</v>
      </c>
      <c r="E444" s="2">
        <v>21</v>
      </c>
      <c r="F444" s="3">
        <v>1086646.6299999999</v>
      </c>
      <c r="G444" s="3">
        <v>340754.00999999995</v>
      </c>
      <c r="H444" s="4">
        <v>262224.04000000004</v>
      </c>
      <c r="I444" s="25"/>
      <c r="J444" s="26" t="str">
        <f t="shared" si="40"/>
        <v>No</v>
      </c>
      <c r="K444" s="26" t="str">
        <f t="shared" si="41"/>
        <v>GB</v>
      </c>
      <c r="L444" s="26" t="str">
        <f t="shared" si="42"/>
        <v>Invalid</v>
      </c>
      <c r="M444" s="26" t="str">
        <f>IF(OR(ISBLANK(B444),ISBLANK(C444),ISBLANK(D444)),"Missing",IFERROR(VLOOKUP(A444,'RM Postcodes'!$A:$B,2,0),"Invalid"))</f>
        <v>live</v>
      </c>
      <c r="N444" s="26" t="str">
        <f t="shared" si="43"/>
        <v>OK</v>
      </c>
      <c r="O444" s="26" t="str">
        <f t="shared" si="38"/>
        <v>OK</v>
      </c>
    </row>
    <row r="445" spans="1:15" x14ac:dyDescent="0.2">
      <c r="A445" s="24" t="str">
        <f t="shared" si="39"/>
        <v>BB10 4</v>
      </c>
      <c r="B445" s="1" t="s">
        <v>12453</v>
      </c>
      <c r="C445" s="1" t="s">
        <v>12620</v>
      </c>
      <c r="D445" s="1" t="s">
        <v>12630</v>
      </c>
      <c r="E445" s="2">
        <v>16</v>
      </c>
      <c r="F445" s="3">
        <v>975565.44</v>
      </c>
      <c r="G445" s="3">
        <v>636664.40999999992</v>
      </c>
      <c r="H445" s="4">
        <v>67449.62</v>
      </c>
      <c r="I445" s="25"/>
      <c r="J445" s="26" t="str">
        <f t="shared" si="40"/>
        <v>No</v>
      </c>
      <c r="K445" s="26" t="str">
        <f t="shared" si="41"/>
        <v>GB</v>
      </c>
      <c r="L445" s="26" t="str">
        <f t="shared" si="42"/>
        <v>Invalid</v>
      </c>
      <c r="M445" s="26" t="str">
        <f>IF(OR(ISBLANK(B445),ISBLANK(C445),ISBLANK(D445)),"Missing",IFERROR(VLOOKUP(A445,'RM Postcodes'!$A:$B,2,0),"Invalid"))</f>
        <v>live</v>
      </c>
      <c r="N445" s="26" t="str">
        <f t="shared" si="43"/>
        <v>OK</v>
      </c>
      <c r="O445" s="26" t="str">
        <f t="shared" si="38"/>
        <v>Redact</v>
      </c>
    </row>
    <row r="446" spans="1:15" x14ac:dyDescent="0.2">
      <c r="A446" s="24" t="str">
        <f t="shared" si="39"/>
        <v>BB11 1</v>
      </c>
      <c r="B446" s="1" t="s">
        <v>12453</v>
      </c>
      <c r="C446" s="1" t="s">
        <v>12624</v>
      </c>
      <c r="D446" s="1" t="s">
        <v>12621</v>
      </c>
      <c r="E446" s="2">
        <v>32</v>
      </c>
      <c r="F446" s="3">
        <v>1309164.7799999996</v>
      </c>
      <c r="G446" s="3">
        <v>287323.29000000004</v>
      </c>
      <c r="H446" s="4">
        <v>184208.94</v>
      </c>
      <c r="I446" s="25"/>
      <c r="J446" s="26" t="str">
        <f t="shared" si="40"/>
        <v>No</v>
      </c>
      <c r="K446" s="26" t="str">
        <f t="shared" si="41"/>
        <v>GB</v>
      </c>
      <c r="L446" s="26" t="str">
        <f t="shared" si="42"/>
        <v>Invalid</v>
      </c>
      <c r="M446" s="26" t="str">
        <f>IF(OR(ISBLANK(B446),ISBLANK(C446),ISBLANK(D446)),"Missing",IFERROR(VLOOKUP(A446,'RM Postcodes'!$A:$B,2,0),"Invalid"))</f>
        <v>live</v>
      </c>
      <c r="N446" s="26" t="str">
        <f t="shared" si="43"/>
        <v>OK</v>
      </c>
      <c r="O446" s="26" t="str">
        <f t="shared" si="38"/>
        <v>OK</v>
      </c>
    </row>
    <row r="447" spans="1:15" x14ac:dyDescent="0.2">
      <c r="A447" s="24" t="str">
        <f t="shared" si="39"/>
        <v>BB11 2</v>
      </c>
      <c r="B447" s="1" t="s">
        <v>12453</v>
      </c>
      <c r="C447" s="1" t="s">
        <v>12624</v>
      </c>
      <c r="D447" s="1" t="s">
        <v>12640</v>
      </c>
      <c r="E447" s="2">
        <v>11</v>
      </c>
      <c r="F447" s="3">
        <v>435072.26</v>
      </c>
      <c r="G447" s="3">
        <v>129063.03999999999</v>
      </c>
      <c r="H447" s="4">
        <v>87045.87</v>
      </c>
      <c r="I447" s="25"/>
      <c r="J447" s="26" t="str">
        <f t="shared" si="40"/>
        <v>No</v>
      </c>
      <c r="K447" s="26" t="str">
        <f t="shared" si="41"/>
        <v>GB</v>
      </c>
      <c r="L447" s="26" t="str">
        <f t="shared" si="42"/>
        <v>Invalid</v>
      </c>
      <c r="M447" s="26" t="str">
        <f>IF(OR(ISBLANK(B447),ISBLANK(C447),ISBLANK(D447)),"Missing",IFERROR(VLOOKUP(A447,'RM Postcodes'!$A:$B,2,0),"Invalid"))</f>
        <v>live</v>
      </c>
      <c r="N447" s="26" t="str">
        <f t="shared" si="43"/>
        <v>OK</v>
      </c>
      <c r="O447" s="26" t="str">
        <f t="shared" si="38"/>
        <v>OK</v>
      </c>
    </row>
    <row r="448" spans="1:15" x14ac:dyDescent="0.2">
      <c r="A448" s="24" t="str">
        <f t="shared" si="39"/>
        <v>BB11 3</v>
      </c>
      <c r="B448" s="1" t="s">
        <v>12453</v>
      </c>
      <c r="C448" s="1" t="s">
        <v>12624</v>
      </c>
      <c r="D448" s="1" t="s">
        <v>12629</v>
      </c>
      <c r="E448" s="2">
        <v>10</v>
      </c>
      <c r="F448" s="3">
        <v>461410.22000000003</v>
      </c>
      <c r="G448" s="3">
        <v>163333.37</v>
      </c>
      <c r="H448" s="4">
        <v>63638.92</v>
      </c>
      <c r="I448" s="25"/>
      <c r="J448" s="26" t="str">
        <f t="shared" si="40"/>
        <v>No</v>
      </c>
      <c r="K448" s="26" t="str">
        <f t="shared" si="41"/>
        <v>GB</v>
      </c>
      <c r="L448" s="26" t="str">
        <f t="shared" si="42"/>
        <v>Invalid</v>
      </c>
      <c r="M448" s="26" t="str">
        <f>IF(OR(ISBLANK(B448),ISBLANK(C448),ISBLANK(D448)),"Missing",IFERROR(VLOOKUP(A448,'RM Postcodes'!$A:$B,2,0),"Invalid"))</f>
        <v>live</v>
      </c>
      <c r="N448" s="26" t="str">
        <f t="shared" si="43"/>
        <v>OK</v>
      </c>
      <c r="O448" s="26" t="str">
        <f t="shared" si="38"/>
        <v>OK</v>
      </c>
    </row>
    <row r="449" spans="1:15" x14ac:dyDescent="0.2">
      <c r="A449" s="24" t="str">
        <f t="shared" si="39"/>
        <v>BB11 4</v>
      </c>
      <c r="B449" s="1" t="s">
        <v>12453</v>
      </c>
      <c r="C449" s="1" t="s">
        <v>12624</v>
      </c>
      <c r="D449" s="1" t="s">
        <v>12630</v>
      </c>
      <c r="E449" s="2">
        <v>10</v>
      </c>
      <c r="F449" s="3">
        <v>282469.19</v>
      </c>
      <c r="G449" s="3">
        <v>50624.24</v>
      </c>
      <c r="H449" s="4">
        <v>49555.51</v>
      </c>
      <c r="I449" s="25"/>
      <c r="J449" s="26" t="str">
        <f t="shared" si="40"/>
        <v>No</v>
      </c>
      <c r="K449" s="26" t="str">
        <f t="shared" si="41"/>
        <v>GB</v>
      </c>
      <c r="L449" s="26" t="str">
        <f t="shared" si="42"/>
        <v>Invalid</v>
      </c>
      <c r="M449" s="26" t="str">
        <f>IF(OR(ISBLANK(B449),ISBLANK(C449),ISBLANK(D449)),"Missing",IFERROR(VLOOKUP(A449,'RM Postcodes'!$A:$B,2,0),"Invalid"))</f>
        <v>live</v>
      </c>
      <c r="N449" s="26" t="str">
        <f t="shared" si="43"/>
        <v>OK</v>
      </c>
      <c r="O449" s="26" t="str">
        <f t="shared" si="38"/>
        <v>OK</v>
      </c>
    </row>
    <row r="450" spans="1:15" x14ac:dyDescent="0.2">
      <c r="A450" s="24" t="str">
        <f t="shared" si="39"/>
        <v>BB11 5</v>
      </c>
      <c r="B450" s="1" t="s">
        <v>12453</v>
      </c>
      <c r="C450" s="1" t="s">
        <v>12624</v>
      </c>
      <c r="D450" s="1" t="s">
        <v>12625</v>
      </c>
      <c r="E450" s="2">
        <v>36</v>
      </c>
      <c r="F450" s="3">
        <v>4637177.8600000031</v>
      </c>
      <c r="G450" s="3">
        <v>1513443.35</v>
      </c>
      <c r="H450" s="4">
        <v>968579.91000000015</v>
      </c>
      <c r="I450" s="25"/>
      <c r="J450" s="26" t="str">
        <f t="shared" si="40"/>
        <v>No</v>
      </c>
      <c r="K450" s="26" t="str">
        <f t="shared" si="41"/>
        <v>GB</v>
      </c>
      <c r="L450" s="26" t="str">
        <f t="shared" si="42"/>
        <v>Invalid</v>
      </c>
      <c r="M450" s="26" t="str">
        <f>IF(OR(ISBLANK(B450),ISBLANK(C450),ISBLANK(D450)),"Missing",IFERROR(VLOOKUP(A450,'RM Postcodes'!$A:$B,2,0),"Invalid"))</f>
        <v>live</v>
      </c>
      <c r="N450" s="26" t="str">
        <f t="shared" si="43"/>
        <v>OK</v>
      </c>
      <c r="O450" s="26" t="str">
        <f t="shared" si="38"/>
        <v>OK</v>
      </c>
    </row>
    <row r="451" spans="1:15" x14ac:dyDescent="0.2">
      <c r="A451" s="24" t="str">
        <f t="shared" si="39"/>
        <v>BB12 0</v>
      </c>
      <c r="B451" s="1" t="s">
        <v>12453</v>
      </c>
      <c r="C451" s="1" t="s">
        <v>12628</v>
      </c>
      <c r="D451" s="1" t="s">
        <v>12632</v>
      </c>
      <c r="E451" s="2">
        <v>10</v>
      </c>
      <c r="F451" s="3">
        <v>427990</v>
      </c>
      <c r="G451" s="3">
        <v>235862.23</v>
      </c>
      <c r="H451" s="4">
        <v>75931.78</v>
      </c>
      <c r="I451" s="25"/>
      <c r="J451" s="26" t="str">
        <f t="shared" si="40"/>
        <v>No</v>
      </c>
      <c r="K451" s="26" t="str">
        <f t="shared" si="41"/>
        <v>GB</v>
      </c>
      <c r="L451" s="26" t="str">
        <f t="shared" si="42"/>
        <v>Invalid</v>
      </c>
      <c r="M451" s="26" t="str">
        <f>IF(OR(ISBLANK(B451),ISBLANK(C451),ISBLANK(D451)),"Missing",IFERROR(VLOOKUP(A451,'RM Postcodes'!$A:$B,2,0),"Invalid"))</f>
        <v>live</v>
      </c>
      <c r="N451" s="26" t="str">
        <f t="shared" si="43"/>
        <v>OK</v>
      </c>
      <c r="O451" s="26" t="str">
        <f t="shared" si="38"/>
        <v>Redact</v>
      </c>
    </row>
    <row r="452" spans="1:15" x14ac:dyDescent="0.2">
      <c r="A452" s="24" t="str">
        <f t="shared" si="39"/>
        <v>BB12 6</v>
      </c>
      <c r="B452" s="1" t="s">
        <v>12453</v>
      </c>
      <c r="C452" s="1" t="s">
        <v>12628</v>
      </c>
      <c r="D452" s="1" t="s">
        <v>12622</v>
      </c>
      <c r="E452" s="2">
        <v>26</v>
      </c>
      <c r="F452" s="3">
        <v>1743112.19</v>
      </c>
      <c r="G452" s="3">
        <v>836504.80999999994</v>
      </c>
      <c r="H452" s="4">
        <v>214994.86</v>
      </c>
      <c r="I452" s="25"/>
      <c r="J452" s="26" t="str">
        <f t="shared" si="40"/>
        <v>No</v>
      </c>
      <c r="K452" s="26" t="str">
        <f t="shared" si="41"/>
        <v>GB</v>
      </c>
      <c r="L452" s="26" t="str">
        <f t="shared" si="42"/>
        <v>Invalid</v>
      </c>
      <c r="M452" s="26" t="str">
        <f>IF(OR(ISBLANK(B452),ISBLANK(C452),ISBLANK(D452)),"Missing",IFERROR(VLOOKUP(A452,'RM Postcodes'!$A:$B,2,0),"Invalid"))</f>
        <v>live</v>
      </c>
      <c r="N452" s="26" t="str">
        <f t="shared" si="43"/>
        <v>OK</v>
      </c>
      <c r="O452" s="26" t="str">
        <f t="shared" si="38"/>
        <v>Redact</v>
      </c>
    </row>
    <row r="453" spans="1:15" x14ac:dyDescent="0.2">
      <c r="A453" s="24" t="str">
        <f t="shared" si="39"/>
        <v>BB12 7</v>
      </c>
      <c r="B453" s="1" t="s">
        <v>12453</v>
      </c>
      <c r="C453" s="1" t="s">
        <v>12628</v>
      </c>
      <c r="D453" s="1" t="s">
        <v>12623</v>
      </c>
      <c r="E453" s="2">
        <v>31</v>
      </c>
      <c r="F453" s="3">
        <v>1488624.92</v>
      </c>
      <c r="G453" s="3">
        <v>442361.1</v>
      </c>
      <c r="H453" s="4">
        <v>229166.65</v>
      </c>
      <c r="I453" s="25"/>
      <c r="J453" s="26" t="str">
        <f t="shared" si="40"/>
        <v>No</v>
      </c>
      <c r="K453" s="26" t="str">
        <f t="shared" si="41"/>
        <v>GB</v>
      </c>
      <c r="L453" s="26" t="str">
        <f t="shared" si="42"/>
        <v>Invalid</v>
      </c>
      <c r="M453" s="26" t="str">
        <f>IF(OR(ISBLANK(B453),ISBLANK(C453),ISBLANK(D453)),"Missing",IFERROR(VLOOKUP(A453,'RM Postcodes'!$A:$B,2,0),"Invalid"))</f>
        <v>live</v>
      </c>
      <c r="N453" s="26" t="str">
        <f t="shared" si="43"/>
        <v>OK</v>
      </c>
      <c r="O453" s="26" t="str">
        <f t="shared" ref="O453:O516" si="44">IF(COUNT(E453)=0,"Missing",IF(E453&lt;=2,"Redact",IF(COUNTIF(F453:H453,"&gt;0")&lt;&gt;3,"Error",IF((G453+H453)/F453&lt;60%,"OK","Redact"))))</f>
        <v>OK</v>
      </c>
    </row>
    <row r="454" spans="1:15" x14ac:dyDescent="0.2">
      <c r="A454" s="24" t="str">
        <f t="shared" ref="A454:A517" si="45">TRIM(B454)&amp;TRIM(C454)&amp;" "&amp;TRIM(D454)</f>
        <v>BB12 8</v>
      </c>
      <c r="B454" s="1" t="s">
        <v>12453</v>
      </c>
      <c r="C454" s="1" t="s">
        <v>12628</v>
      </c>
      <c r="D454" s="1" t="s">
        <v>12626</v>
      </c>
      <c r="E454" s="2">
        <v>21</v>
      </c>
      <c r="F454" s="3">
        <v>823208.10999999975</v>
      </c>
      <c r="G454" s="3">
        <v>326389.95</v>
      </c>
      <c r="H454" s="4">
        <v>179350.7</v>
      </c>
      <c r="I454" s="25"/>
      <c r="J454" s="26" t="str">
        <f t="shared" ref="J454:J517" si="46">IF(AND(K454="NI",L454="OK",M454="LIVE",N454="OK",O454="OK"),"yes NI",IF(AND(K454="GB",L454="OK",M454="LIVE",N454="OK",O454="OK"),"Yes","No"))</f>
        <v>No</v>
      </c>
      <c r="K454" s="26" t="str">
        <f t="shared" ref="K454:K517" si="47">IF(ISBLANK(B454),"Missing",IF(AND(OR(LEN(B454)=2,LEN(B454)=1),AND(ISERROR(VALUE(LEFT(B454,1))),ISERROR(VALUE(RIGHT(B454,1))))),IF(OR(B454="GY",B454="IM",B454="JE"),"not GB",IF(B454="BT","NI","GB")),"Invalid"))</f>
        <v>GB</v>
      </c>
      <c r="L454" s="26" t="str">
        <f t="shared" si="42"/>
        <v>Invalid</v>
      </c>
      <c r="M454" s="26" t="str">
        <f>IF(OR(ISBLANK(B454),ISBLANK(C454),ISBLANK(D454)),"Missing",IFERROR(VLOOKUP(A454,'RM Postcodes'!$A:$B,2,0),"Invalid"))</f>
        <v>live</v>
      </c>
      <c r="N454" s="26" t="str">
        <f t="shared" si="43"/>
        <v>OK</v>
      </c>
      <c r="O454" s="26" t="str">
        <f t="shared" si="44"/>
        <v>Redact</v>
      </c>
    </row>
    <row r="455" spans="1:15" x14ac:dyDescent="0.2">
      <c r="A455" s="24" t="str">
        <f t="shared" si="45"/>
        <v>BB12 9</v>
      </c>
      <c r="B455" s="1" t="s">
        <v>12453</v>
      </c>
      <c r="C455" s="1" t="s">
        <v>12628</v>
      </c>
      <c r="D455" s="1" t="s">
        <v>12627</v>
      </c>
      <c r="E455" s="2">
        <v>14</v>
      </c>
      <c r="F455" s="3">
        <v>598705.56000000017</v>
      </c>
      <c r="G455" s="3">
        <v>221797.07</v>
      </c>
      <c r="H455" s="4">
        <v>68964.83</v>
      </c>
      <c r="I455" s="25"/>
      <c r="J455" s="26" t="str">
        <f t="shared" si="46"/>
        <v>No</v>
      </c>
      <c r="K455" s="26" t="str">
        <f t="shared" si="47"/>
        <v>GB</v>
      </c>
      <c r="L455" s="26" t="str">
        <f t="shared" ref="L455:L518" si="48">IF(ISBLANK(D455),"Missing",IF(AND(LEN(D455)=1,ISNUMBER(VALUE(D455))),"OK","Invalid"))</f>
        <v>Invalid</v>
      </c>
      <c r="M455" s="26" t="str">
        <f>IF(OR(ISBLANK(B455),ISBLANK(C455),ISBLANK(D455)),"Missing",IFERROR(VLOOKUP(A455,'RM Postcodes'!$A:$B,2,0),"Invalid"))</f>
        <v>live</v>
      </c>
      <c r="N455" s="26" t="str">
        <f t="shared" ref="N455:N518" si="49">IF(ISBLANK(E455),"Missing",IF(E455&lt;10,"Redact","OK"))</f>
        <v>OK</v>
      </c>
      <c r="O455" s="26" t="str">
        <f t="shared" si="44"/>
        <v>OK</v>
      </c>
    </row>
    <row r="456" spans="1:15" x14ac:dyDescent="0.2">
      <c r="A456" s="24" t="str">
        <f t="shared" si="45"/>
        <v>BB18 5</v>
      </c>
      <c r="B456" s="1" t="s">
        <v>12453</v>
      </c>
      <c r="C456" s="1" t="s">
        <v>12673</v>
      </c>
      <c r="D456" s="1" t="s">
        <v>12625</v>
      </c>
      <c r="E456" s="2">
        <v>32</v>
      </c>
      <c r="F456" s="3">
        <v>563702.46999999986</v>
      </c>
      <c r="G456" s="3">
        <v>55514.539999999994</v>
      </c>
      <c r="H456" s="4">
        <v>44136.44</v>
      </c>
      <c r="I456" s="25"/>
      <c r="J456" s="26" t="str">
        <f t="shared" si="46"/>
        <v>No</v>
      </c>
      <c r="K456" s="26" t="str">
        <f t="shared" si="47"/>
        <v>GB</v>
      </c>
      <c r="L456" s="26" t="str">
        <f t="shared" si="48"/>
        <v>Invalid</v>
      </c>
      <c r="M456" s="26" t="str">
        <f>IF(OR(ISBLANK(B456),ISBLANK(C456),ISBLANK(D456)),"Missing",IFERROR(VLOOKUP(A456,'RM Postcodes'!$A:$B,2,0),"Invalid"))</f>
        <v>live</v>
      </c>
      <c r="N456" s="26" t="str">
        <f t="shared" si="49"/>
        <v>OK</v>
      </c>
      <c r="O456" s="26" t="str">
        <f t="shared" si="44"/>
        <v>OK</v>
      </c>
    </row>
    <row r="457" spans="1:15" x14ac:dyDescent="0.2">
      <c r="A457" s="24" t="str">
        <f t="shared" si="45"/>
        <v>BB18 6</v>
      </c>
      <c r="B457" s="1" t="s">
        <v>12453</v>
      </c>
      <c r="C457" s="1" t="s">
        <v>12673</v>
      </c>
      <c r="D457" s="1" t="s">
        <v>12622</v>
      </c>
      <c r="E457" s="2">
        <v>24</v>
      </c>
      <c r="F457" s="3">
        <v>607984.94999999984</v>
      </c>
      <c r="G457" s="3">
        <v>115625</v>
      </c>
      <c r="H457" s="4">
        <v>59243.79</v>
      </c>
      <c r="I457" s="25"/>
      <c r="J457" s="26" t="str">
        <f t="shared" si="46"/>
        <v>No</v>
      </c>
      <c r="K457" s="26" t="str">
        <f t="shared" si="47"/>
        <v>GB</v>
      </c>
      <c r="L457" s="26" t="str">
        <f t="shared" si="48"/>
        <v>Invalid</v>
      </c>
      <c r="M457" s="26" t="str">
        <f>IF(OR(ISBLANK(B457),ISBLANK(C457),ISBLANK(D457)),"Missing",IFERROR(VLOOKUP(A457,'RM Postcodes'!$A:$B,2,0),"Invalid"))</f>
        <v>live</v>
      </c>
      <c r="N457" s="26" t="str">
        <f t="shared" si="49"/>
        <v>OK</v>
      </c>
      <c r="O457" s="26" t="str">
        <f t="shared" si="44"/>
        <v>OK</v>
      </c>
    </row>
    <row r="458" spans="1:15" x14ac:dyDescent="0.2">
      <c r="A458" s="24" t="str">
        <f t="shared" si="45"/>
        <v>BB2 1</v>
      </c>
      <c r="B458" s="1" t="s">
        <v>12453</v>
      </c>
      <c r="C458" s="1" t="s">
        <v>12664</v>
      </c>
      <c r="D458" s="1" t="s">
        <v>12621</v>
      </c>
      <c r="E458" s="2">
        <v>18</v>
      </c>
      <c r="F458" s="3">
        <v>433308.4499999999</v>
      </c>
      <c r="G458" s="3">
        <v>53956.44</v>
      </c>
      <c r="H458" s="4">
        <v>50412.23</v>
      </c>
      <c r="I458" s="25"/>
      <c r="J458" s="26" t="str">
        <f t="shared" si="46"/>
        <v>No</v>
      </c>
      <c r="K458" s="26" t="str">
        <f t="shared" si="47"/>
        <v>GB</v>
      </c>
      <c r="L458" s="26" t="str">
        <f t="shared" si="48"/>
        <v>Invalid</v>
      </c>
      <c r="M458" s="26" t="str">
        <f>IF(OR(ISBLANK(B458),ISBLANK(C458),ISBLANK(D458)),"Missing",IFERROR(VLOOKUP(A458,'RM Postcodes'!$A:$B,2,0),"Invalid"))</f>
        <v>live</v>
      </c>
      <c r="N458" s="26" t="str">
        <f t="shared" si="49"/>
        <v>OK</v>
      </c>
      <c r="O458" s="26" t="str">
        <f t="shared" si="44"/>
        <v>OK</v>
      </c>
    </row>
    <row r="459" spans="1:15" x14ac:dyDescent="0.2">
      <c r="A459" s="24" t="str">
        <f t="shared" si="45"/>
        <v>BB2 2</v>
      </c>
      <c r="B459" s="1" t="s">
        <v>12453</v>
      </c>
      <c r="C459" s="1" t="s">
        <v>12664</v>
      </c>
      <c r="D459" s="1" t="s">
        <v>12640</v>
      </c>
      <c r="E459" s="2">
        <v>24</v>
      </c>
      <c r="F459" s="3">
        <v>1979587.1899999997</v>
      </c>
      <c r="G459" s="3">
        <v>542722.67000000004</v>
      </c>
      <c r="H459" s="4">
        <v>411687.1</v>
      </c>
      <c r="I459" s="25"/>
      <c r="J459" s="26" t="str">
        <f t="shared" si="46"/>
        <v>No</v>
      </c>
      <c r="K459" s="26" t="str">
        <f t="shared" si="47"/>
        <v>GB</v>
      </c>
      <c r="L459" s="26" t="str">
        <f t="shared" si="48"/>
        <v>Invalid</v>
      </c>
      <c r="M459" s="26" t="str">
        <f>IF(OR(ISBLANK(B459),ISBLANK(C459),ISBLANK(D459)),"Missing",IFERROR(VLOOKUP(A459,'RM Postcodes'!$A:$B,2,0),"Invalid"))</f>
        <v>live</v>
      </c>
      <c r="N459" s="26" t="str">
        <f t="shared" si="49"/>
        <v>OK</v>
      </c>
      <c r="O459" s="26" t="str">
        <f t="shared" si="44"/>
        <v>OK</v>
      </c>
    </row>
    <row r="460" spans="1:15" x14ac:dyDescent="0.2">
      <c r="A460" s="24" t="str">
        <f t="shared" si="45"/>
        <v>BB2 3</v>
      </c>
      <c r="B460" s="1" t="s">
        <v>12453</v>
      </c>
      <c r="C460" s="1" t="s">
        <v>12664</v>
      </c>
      <c r="D460" s="1" t="s">
        <v>12629</v>
      </c>
      <c r="E460" s="2">
        <v>11</v>
      </c>
      <c r="F460" s="3">
        <v>424239.80999999994</v>
      </c>
      <c r="G460" s="3">
        <v>185256.13999999998</v>
      </c>
      <c r="H460" s="4">
        <v>46519.5</v>
      </c>
      <c r="I460" s="25"/>
      <c r="J460" s="26" t="str">
        <f t="shared" si="46"/>
        <v>No</v>
      </c>
      <c r="K460" s="26" t="str">
        <f t="shared" si="47"/>
        <v>GB</v>
      </c>
      <c r="L460" s="26" t="str">
        <f t="shared" si="48"/>
        <v>Invalid</v>
      </c>
      <c r="M460" s="26" t="str">
        <f>IF(OR(ISBLANK(B460),ISBLANK(C460),ISBLANK(D460)),"Missing",IFERROR(VLOOKUP(A460,'RM Postcodes'!$A:$B,2,0),"Invalid"))</f>
        <v>live</v>
      </c>
      <c r="N460" s="26" t="str">
        <f t="shared" si="49"/>
        <v>OK</v>
      </c>
      <c r="O460" s="26" t="str">
        <f t="shared" si="44"/>
        <v>OK</v>
      </c>
    </row>
    <row r="461" spans="1:15" x14ac:dyDescent="0.2">
      <c r="A461" s="24" t="str">
        <f t="shared" si="45"/>
        <v>BB2 4</v>
      </c>
      <c r="B461" s="1" t="s">
        <v>12453</v>
      </c>
      <c r="C461" s="1" t="s">
        <v>12664</v>
      </c>
      <c r="D461" s="1" t="s">
        <v>12630</v>
      </c>
      <c r="E461" s="2">
        <v>23</v>
      </c>
      <c r="F461" s="3">
        <v>822045.16000000015</v>
      </c>
      <c r="G461" s="3">
        <v>281506.88</v>
      </c>
      <c r="H461" s="4">
        <v>68493.540000000008</v>
      </c>
      <c r="I461" s="25"/>
      <c r="J461" s="26" t="str">
        <f t="shared" si="46"/>
        <v>No</v>
      </c>
      <c r="K461" s="26" t="str">
        <f t="shared" si="47"/>
        <v>GB</v>
      </c>
      <c r="L461" s="26" t="str">
        <f t="shared" si="48"/>
        <v>Invalid</v>
      </c>
      <c r="M461" s="26" t="str">
        <f>IF(OR(ISBLANK(B461),ISBLANK(C461),ISBLANK(D461)),"Missing",IFERROR(VLOOKUP(A461,'RM Postcodes'!$A:$B,2,0),"Invalid"))</f>
        <v>live</v>
      </c>
      <c r="N461" s="26" t="str">
        <f t="shared" si="49"/>
        <v>OK</v>
      </c>
      <c r="O461" s="26" t="str">
        <f t="shared" si="44"/>
        <v>OK</v>
      </c>
    </row>
    <row r="462" spans="1:15" x14ac:dyDescent="0.2">
      <c r="A462" s="24" t="str">
        <f t="shared" si="45"/>
        <v>BB2 5</v>
      </c>
      <c r="B462" s="1" t="s">
        <v>12453</v>
      </c>
      <c r="C462" s="1" t="s">
        <v>12664</v>
      </c>
      <c r="D462" s="1" t="s">
        <v>12625</v>
      </c>
      <c r="E462" s="2">
        <v>25</v>
      </c>
      <c r="F462" s="3">
        <v>919032.71</v>
      </c>
      <c r="G462" s="3">
        <v>484210.15</v>
      </c>
      <c r="H462" s="4">
        <v>93259.62</v>
      </c>
      <c r="I462" s="25"/>
      <c r="J462" s="26" t="str">
        <f t="shared" si="46"/>
        <v>No</v>
      </c>
      <c r="K462" s="26" t="str">
        <f t="shared" si="47"/>
        <v>GB</v>
      </c>
      <c r="L462" s="26" t="str">
        <f t="shared" si="48"/>
        <v>Invalid</v>
      </c>
      <c r="M462" s="26" t="str">
        <f>IF(OR(ISBLANK(B462),ISBLANK(C462),ISBLANK(D462)),"Missing",IFERROR(VLOOKUP(A462,'RM Postcodes'!$A:$B,2,0),"Invalid"))</f>
        <v>live</v>
      </c>
      <c r="N462" s="26" t="str">
        <f t="shared" si="49"/>
        <v>OK</v>
      </c>
      <c r="O462" s="26" t="str">
        <f t="shared" si="44"/>
        <v>Redact</v>
      </c>
    </row>
    <row r="463" spans="1:15" x14ac:dyDescent="0.2">
      <c r="A463" s="24" t="str">
        <f t="shared" si="45"/>
        <v>BB2 6</v>
      </c>
      <c r="B463" s="1" t="s">
        <v>12453</v>
      </c>
      <c r="C463" s="1" t="s">
        <v>12664</v>
      </c>
      <c r="D463" s="1" t="s">
        <v>12622</v>
      </c>
      <c r="E463" s="2">
        <v>45</v>
      </c>
      <c r="F463" s="3">
        <v>2261849.8600000003</v>
      </c>
      <c r="G463" s="3">
        <v>365768.16</v>
      </c>
      <c r="H463" s="4">
        <v>311450.77</v>
      </c>
      <c r="I463" s="25"/>
      <c r="J463" s="26" t="str">
        <f t="shared" si="46"/>
        <v>No</v>
      </c>
      <c r="K463" s="26" t="str">
        <f t="shared" si="47"/>
        <v>GB</v>
      </c>
      <c r="L463" s="26" t="str">
        <f t="shared" si="48"/>
        <v>Invalid</v>
      </c>
      <c r="M463" s="26" t="str">
        <f>IF(OR(ISBLANK(B463),ISBLANK(C463),ISBLANK(D463)),"Missing",IFERROR(VLOOKUP(A463,'RM Postcodes'!$A:$B,2,0),"Invalid"))</f>
        <v>live</v>
      </c>
      <c r="N463" s="26" t="str">
        <f t="shared" si="49"/>
        <v>OK</v>
      </c>
      <c r="O463" s="26" t="str">
        <f t="shared" si="44"/>
        <v>OK</v>
      </c>
    </row>
    <row r="464" spans="1:15" x14ac:dyDescent="0.2">
      <c r="A464" s="24" t="str">
        <f t="shared" si="45"/>
        <v>BB2 7</v>
      </c>
      <c r="B464" s="1" t="s">
        <v>12453</v>
      </c>
      <c r="C464" s="1" t="s">
        <v>12664</v>
      </c>
      <c r="D464" s="1" t="s">
        <v>12623</v>
      </c>
      <c r="E464" s="2">
        <v>26</v>
      </c>
      <c r="F464" s="3">
        <v>1292783.5700000005</v>
      </c>
      <c r="G464" s="3">
        <v>376547.6</v>
      </c>
      <c r="H464" s="4">
        <v>261796.2</v>
      </c>
      <c r="I464" s="25"/>
      <c r="J464" s="26" t="str">
        <f t="shared" si="46"/>
        <v>No</v>
      </c>
      <c r="K464" s="26" t="str">
        <f t="shared" si="47"/>
        <v>GB</v>
      </c>
      <c r="L464" s="26" t="str">
        <f t="shared" si="48"/>
        <v>Invalid</v>
      </c>
      <c r="M464" s="26" t="str">
        <f>IF(OR(ISBLANK(B464),ISBLANK(C464),ISBLANK(D464)),"Missing",IFERROR(VLOOKUP(A464,'RM Postcodes'!$A:$B,2,0),"Invalid"))</f>
        <v>live</v>
      </c>
      <c r="N464" s="26" t="str">
        <f t="shared" si="49"/>
        <v>OK</v>
      </c>
      <c r="O464" s="26" t="str">
        <f t="shared" si="44"/>
        <v>OK</v>
      </c>
    </row>
    <row r="465" spans="1:15" x14ac:dyDescent="0.2">
      <c r="A465" s="24" t="str">
        <f t="shared" si="45"/>
        <v>BB3 0</v>
      </c>
      <c r="B465" s="1" t="s">
        <v>12453</v>
      </c>
      <c r="C465" s="1" t="s">
        <v>12665</v>
      </c>
      <c r="D465" s="1" t="s">
        <v>12632</v>
      </c>
      <c r="E465" s="2">
        <v>30</v>
      </c>
      <c r="F465" s="3">
        <v>1921433.96</v>
      </c>
      <c r="G465" s="3">
        <v>1171083.29</v>
      </c>
      <c r="H465" s="4">
        <v>57039.32</v>
      </c>
      <c r="I465" s="25"/>
      <c r="J465" s="26" t="str">
        <f t="shared" si="46"/>
        <v>No</v>
      </c>
      <c r="K465" s="26" t="str">
        <f t="shared" si="47"/>
        <v>GB</v>
      </c>
      <c r="L465" s="26" t="str">
        <f t="shared" si="48"/>
        <v>Invalid</v>
      </c>
      <c r="M465" s="26" t="str">
        <f>IF(OR(ISBLANK(B465),ISBLANK(C465),ISBLANK(D465)),"Missing",IFERROR(VLOOKUP(A465,'RM Postcodes'!$A:$B,2,0),"Invalid"))</f>
        <v>live</v>
      </c>
      <c r="N465" s="26" t="str">
        <f t="shared" si="49"/>
        <v>OK</v>
      </c>
      <c r="O465" s="26" t="str">
        <f t="shared" si="44"/>
        <v>Redact</v>
      </c>
    </row>
    <row r="466" spans="1:15" x14ac:dyDescent="0.2">
      <c r="A466" s="24" t="str">
        <f t="shared" si="45"/>
        <v>BB3 1</v>
      </c>
      <c r="B466" s="1" t="s">
        <v>12453</v>
      </c>
      <c r="C466" s="1" t="s">
        <v>12665</v>
      </c>
      <c r="D466" s="1" t="s">
        <v>12621</v>
      </c>
      <c r="E466" s="2">
        <v>25</v>
      </c>
      <c r="F466" s="3">
        <v>618410.47</v>
      </c>
      <c r="G466" s="3">
        <v>48941.66</v>
      </c>
      <c r="H466" s="4">
        <v>48226.93</v>
      </c>
      <c r="I466" s="25"/>
      <c r="J466" s="26" t="str">
        <f t="shared" si="46"/>
        <v>No</v>
      </c>
      <c r="K466" s="26" t="str">
        <f t="shared" si="47"/>
        <v>GB</v>
      </c>
      <c r="L466" s="26" t="str">
        <f t="shared" si="48"/>
        <v>Invalid</v>
      </c>
      <c r="M466" s="26" t="str">
        <f>IF(OR(ISBLANK(B466),ISBLANK(C466),ISBLANK(D466)),"Missing",IFERROR(VLOOKUP(A466,'RM Postcodes'!$A:$B,2,0),"Invalid"))</f>
        <v>live</v>
      </c>
      <c r="N466" s="26" t="str">
        <f t="shared" si="49"/>
        <v>OK</v>
      </c>
      <c r="O466" s="26" t="str">
        <f t="shared" si="44"/>
        <v>OK</v>
      </c>
    </row>
    <row r="467" spans="1:15" x14ac:dyDescent="0.2">
      <c r="A467" s="24" t="str">
        <f t="shared" si="45"/>
        <v>BB3 2</v>
      </c>
      <c r="B467" s="1" t="s">
        <v>12453</v>
      </c>
      <c r="C467" s="1" t="s">
        <v>12665</v>
      </c>
      <c r="D467" s="1" t="s">
        <v>12640</v>
      </c>
      <c r="E467" s="2">
        <v>26</v>
      </c>
      <c r="F467" s="3">
        <v>1061484.8299999998</v>
      </c>
      <c r="G467" s="3">
        <v>358704.6</v>
      </c>
      <c r="H467" s="4">
        <v>98053.57</v>
      </c>
      <c r="I467" s="25"/>
      <c r="J467" s="26" t="str">
        <f t="shared" si="46"/>
        <v>No</v>
      </c>
      <c r="K467" s="26" t="str">
        <f t="shared" si="47"/>
        <v>GB</v>
      </c>
      <c r="L467" s="26" t="str">
        <f t="shared" si="48"/>
        <v>Invalid</v>
      </c>
      <c r="M467" s="26" t="str">
        <f>IF(OR(ISBLANK(B467),ISBLANK(C467),ISBLANK(D467)),"Missing",IFERROR(VLOOKUP(A467,'RM Postcodes'!$A:$B,2,0),"Invalid"))</f>
        <v>live</v>
      </c>
      <c r="N467" s="26" t="str">
        <f t="shared" si="49"/>
        <v>OK</v>
      </c>
      <c r="O467" s="26" t="str">
        <f t="shared" si="44"/>
        <v>OK</v>
      </c>
    </row>
    <row r="468" spans="1:15" x14ac:dyDescent="0.2">
      <c r="A468" s="24" t="str">
        <f t="shared" si="45"/>
        <v>BB3 3</v>
      </c>
      <c r="B468" s="1" t="s">
        <v>12453</v>
      </c>
      <c r="C468" s="1" t="s">
        <v>12665</v>
      </c>
      <c r="D468" s="1" t="s">
        <v>12629</v>
      </c>
      <c r="E468" s="2">
        <v>25</v>
      </c>
      <c r="F468" s="3">
        <v>3249601.1300000008</v>
      </c>
      <c r="G468" s="3">
        <v>2140834.84</v>
      </c>
      <c r="H468" s="4">
        <v>361370.2</v>
      </c>
      <c r="I468" s="25"/>
      <c r="J468" s="26" t="str">
        <f t="shared" si="46"/>
        <v>No</v>
      </c>
      <c r="K468" s="26" t="str">
        <f t="shared" si="47"/>
        <v>GB</v>
      </c>
      <c r="L468" s="26" t="str">
        <f t="shared" si="48"/>
        <v>Invalid</v>
      </c>
      <c r="M468" s="26" t="str">
        <f>IF(OR(ISBLANK(B468),ISBLANK(C468),ISBLANK(D468)),"Missing",IFERROR(VLOOKUP(A468,'RM Postcodes'!$A:$B,2,0),"Invalid"))</f>
        <v>live</v>
      </c>
      <c r="N468" s="26" t="str">
        <f t="shared" si="49"/>
        <v>OK</v>
      </c>
      <c r="O468" s="26" t="str">
        <f t="shared" si="44"/>
        <v>Redact</v>
      </c>
    </row>
    <row r="469" spans="1:15" x14ac:dyDescent="0.2">
      <c r="A469" s="24" t="str">
        <f t="shared" si="45"/>
        <v>BB4 4</v>
      </c>
      <c r="B469" s="1" t="s">
        <v>12453</v>
      </c>
      <c r="C469" s="1" t="s">
        <v>12666</v>
      </c>
      <c r="D469" s="1" t="s">
        <v>12630</v>
      </c>
      <c r="E469" s="2">
        <v>9</v>
      </c>
      <c r="F469" s="3">
        <v>3098674.2400000012</v>
      </c>
      <c r="G469" s="3">
        <v>2857440.74</v>
      </c>
      <c r="H469" s="4">
        <v>49734.080000000002</v>
      </c>
      <c r="I469" s="25"/>
      <c r="J469" s="26" t="str">
        <f t="shared" si="46"/>
        <v>No</v>
      </c>
      <c r="K469" s="26" t="str">
        <f t="shared" si="47"/>
        <v>GB</v>
      </c>
      <c r="L469" s="26" t="str">
        <f t="shared" si="48"/>
        <v>Invalid</v>
      </c>
      <c r="M469" s="26" t="str">
        <f>IF(OR(ISBLANK(B469),ISBLANK(C469),ISBLANK(D469)),"Missing",IFERROR(VLOOKUP(A469,'RM Postcodes'!$A:$B,2,0),"Invalid"))</f>
        <v>live</v>
      </c>
      <c r="N469" s="26" t="str">
        <f t="shared" si="49"/>
        <v>Redact</v>
      </c>
      <c r="O469" s="26" t="str">
        <f t="shared" si="44"/>
        <v>Redact</v>
      </c>
    </row>
    <row r="470" spans="1:15" x14ac:dyDescent="0.2">
      <c r="A470" s="24" t="str">
        <f t="shared" si="45"/>
        <v>BB4 5</v>
      </c>
      <c r="B470" s="1" t="s">
        <v>12453</v>
      </c>
      <c r="C470" s="1" t="s">
        <v>12666</v>
      </c>
      <c r="D470" s="1" t="s">
        <v>12625</v>
      </c>
      <c r="E470" s="2">
        <v>25</v>
      </c>
      <c r="F470" s="3">
        <v>989358.11999999976</v>
      </c>
      <c r="G470" s="3">
        <v>271333</v>
      </c>
      <c r="H470" s="4">
        <v>81114.25</v>
      </c>
      <c r="I470" s="25"/>
      <c r="J470" s="26" t="str">
        <f t="shared" si="46"/>
        <v>No</v>
      </c>
      <c r="K470" s="26" t="str">
        <f t="shared" si="47"/>
        <v>GB</v>
      </c>
      <c r="L470" s="26" t="str">
        <f t="shared" si="48"/>
        <v>Invalid</v>
      </c>
      <c r="M470" s="26" t="str">
        <f>IF(OR(ISBLANK(B470),ISBLANK(C470),ISBLANK(D470)),"Missing",IFERROR(VLOOKUP(A470,'RM Postcodes'!$A:$B,2,0),"Invalid"))</f>
        <v>live</v>
      </c>
      <c r="N470" s="26" t="str">
        <f t="shared" si="49"/>
        <v>OK</v>
      </c>
      <c r="O470" s="26" t="str">
        <f t="shared" si="44"/>
        <v>OK</v>
      </c>
    </row>
    <row r="471" spans="1:15" x14ac:dyDescent="0.2">
      <c r="A471" s="24" t="str">
        <f t="shared" si="45"/>
        <v>BB4 6</v>
      </c>
      <c r="B471" s="1" t="s">
        <v>12453</v>
      </c>
      <c r="C471" s="1" t="s">
        <v>12666</v>
      </c>
      <c r="D471" s="1" t="s">
        <v>12622</v>
      </c>
      <c r="E471" s="2">
        <v>15</v>
      </c>
      <c r="F471" s="3">
        <v>480432.89</v>
      </c>
      <c r="G471" s="3">
        <v>79285.81</v>
      </c>
      <c r="H471" s="4">
        <v>51529.84</v>
      </c>
      <c r="I471" s="25"/>
      <c r="J471" s="26" t="str">
        <f t="shared" si="46"/>
        <v>No</v>
      </c>
      <c r="K471" s="26" t="str">
        <f t="shared" si="47"/>
        <v>GB</v>
      </c>
      <c r="L471" s="26" t="str">
        <f t="shared" si="48"/>
        <v>Invalid</v>
      </c>
      <c r="M471" s="26" t="str">
        <f>IF(OR(ISBLANK(B471),ISBLANK(C471),ISBLANK(D471)),"Missing",IFERROR(VLOOKUP(A471,'RM Postcodes'!$A:$B,2,0),"Invalid"))</f>
        <v>live</v>
      </c>
      <c r="N471" s="26" t="str">
        <f t="shared" si="49"/>
        <v>OK</v>
      </c>
      <c r="O471" s="26" t="str">
        <f t="shared" si="44"/>
        <v>OK</v>
      </c>
    </row>
    <row r="472" spans="1:15" x14ac:dyDescent="0.2">
      <c r="A472" s="24" t="str">
        <f t="shared" si="45"/>
        <v>BB4 7</v>
      </c>
      <c r="B472" s="1" t="s">
        <v>12453</v>
      </c>
      <c r="C472" s="1" t="s">
        <v>12666</v>
      </c>
      <c r="D472" s="1" t="s">
        <v>12623</v>
      </c>
      <c r="E472" s="2">
        <v>18</v>
      </c>
      <c r="F472" s="3">
        <v>6022109.8400000008</v>
      </c>
      <c r="G472" s="3">
        <v>4253880.79</v>
      </c>
      <c r="H472" s="4">
        <v>1062429.77</v>
      </c>
      <c r="I472" s="25"/>
      <c r="J472" s="26" t="str">
        <f t="shared" si="46"/>
        <v>No</v>
      </c>
      <c r="K472" s="26" t="str">
        <f t="shared" si="47"/>
        <v>GB</v>
      </c>
      <c r="L472" s="26" t="str">
        <f t="shared" si="48"/>
        <v>Invalid</v>
      </c>
      <c r="M472" s="26" t="str">
        <f>IF(OR(ISBLANK(B472),ISBLANK(C472),ISBLANK(D472)),"Missing",IFERROR(VLOOKUP(A472,'RM Postcodes'!$A:$B,2,0),"Invalid"))</f>
        <v>live</v>
      </c>
      <c r="N472" s="26" t="str">
        <f t="shared" si="49"/>
        <v>OK</v>
      </c>
      <c r="O472" s="26" t="str">
        <f t="shared" si="44"/>
        <v>Redact</v>
      </c>
    </row>
    <row r="473" spans="1:15" x14ac:dyDescent="0.2">
      <c r="A473" s="24" t="str">
        <f t="shared" si="45"/>
        <v>BB4 8</v>
      </c>
      <c r="B473" s="1" t="s">
        <v>12453</v>
      </c>
      <c r="C473" s="1" t="s">
        <v>12666</v>
      </c>
      <c r="D473" s="1" t="s">
        <v>12626</v>
      </c>
      <c r="E473" s="2">
        <v>36</v>
      </c>
      <c r="F473" s="3">
        <v>1000029.9699999997</v>
      </c>
      <c r="G473" s="3">
        <v>251477.31</v>
      </c>
      <c r="H473" s="4">
        <v>95812.76999999999</v>
      </c>
      <c r="I473" s="25"/>
      <c r="J473" s="26" t="str">
        <f t="shared" si="46"/>
        <v>No</v>
      </c>
      <c r="K473" s="26" t="str">
        <f t="shared" si="47"/>
        <v>GB</v>
      </c>
      <c r="L473" s="26" t="str">
        <f t="shared" si="48"/>
        <v>Invalid</v>
      </c>
      <c r="M473" s="26" t="str">
        <f>IF(OR(ISBLANK(B473),ISBLANK(C473),ISBLANK(D473)),"Missing",IFERROR(VLOOKUP(A473,'RM Postcodes'!$A:$B,2,0),"Invalid"))</f>
        <v>live</v>
      </c>
      <c r="N473" s="26" t="str">
        <f t="shared" si="49"/>
        <v>OK</v>
      </c>
      <c r="O473" s="26" t="str">
        <f t="shared" si="44"/>
        <v>OK</v>
      </c>
    </row>
    <row r="474" spans="1:15" x14ac:dyDescent="0.2">
      <c r="A474" s="24" t="str">
        <f t="shared" si="45"/>
        <v>BB4 9</v>
      </c>
      <c r="B474" s="1" t="s">
        <v>12453</v>
      </c>
      <c r="C474" s="1" t="s">
        <v>12666</v>
      </c>
      <c r="D474" s="1" t="s">
        <v>12627</v>
      </c>
      <c r="E474" s="2">
        <v>21</v>
      </c>
      <c r="F474" s="3">
        <v>895043.08</v>
      </c>
      <c r="G474" s="3">
        <v>469698.79</v>
      </c>
      <c r="H474" s="4">
        <v>66641.640000000014</v>
      </c>
      <c r="I474" s="25"/>
      <c r="J474" s="26" t="str">
        <f t="shared" si="46"/>
        <v>No</v>
      </c>
      <c r="K474" s="26" t="str">
        <f t="shared" si="47"/>
        <v>GB</v>
      </c>
      <c r="L474" s="26" t="str">
        <f t="shared" si="48"/>
        <v>Invalid</v>
      </c>
      <c r="M474" s="26" t="str">
        <f>IF(OR(ISBLANK(B474),ISBLANK(C474),ISBLANK(D474)),"Missing",IFERROR(VLOOKUP(A474,'RM Postcodes'!$A:$B,2,0),"Invalid"))</f>
        <v>live</v>
      </c>
      <c r="N474" s="26" t="str">
        <f t="shared" si="49"/>
        <v>OK</v>
      </c>
      <c r="O474" s="26" t="str">
        <f t="shared" si="44"/>
        <v>OK</v>
      </c>
    </row>
    <row r="475" spans="1:15" x14ac:dyDescent="0.2">
      <c r="A475" s="24" t="str">
        <f t="shared" si="45"/>
        <v>BB5 0</v>
      </c>
      <c r="B475" s="1" t="s">
        <v>12453</v>
      </c>
      <c r="C475" s="1" t="s">
        <v>12667</v>
      </c>
      <c r="D475" s="1" t="s">
        <v>12632</v>
      </c>
      <c r="E475" s="2">
        <v>21</v>
      </c>
      <c r="F475" s="3">
        <v>779348.4</v>
      </c>
      <c r="G475" s="3">
        <v>318366.89</v>
      </c>
      <c r="H475" s="4">
        <v>78638</v>
      </c>
      <c r="I475" s="25"/>
      <c r="J475" s="26" t="str">
        <f t="shared" si="46"/>
        <v>No</v>
      </c>
      <c r="K475" s="26" t="str">
        <f t="shared" si="47"/>
        <v>GB</v>
      </c>
      <c r="L475" s="26" t="str">
        <f t="shared" si="48"/>
        <v>Invalid</v>
      </c>
      <c r="M475" s="26" t="str">
        <f>IF(OR(ISBLANK(B475),ISBLANK(C475),ISBLANK(D475)),"Missing",IFERROR(VLOOKUP(A475,'RM Postcodes'!$A:$B,2,0),"Invalid"))</f>
        <v>live</v>
      </c>
      <c r="N475" s="26" t="str">
        <f t="shared" si="49"/>
        <v>OK</v>
      </c>
      <c r="O475" s="26" t="str">
        <f t="shared" si="44"/>
        <v>OK</v>
      </c>
    </row>
    <row r="476" spans="1:15" x14ac:dyDescent="0.2">
      <c r="A476" s="24" t="str">
        <f t="shared" si="45"/>
        <v>BB5 1</v>
      </c>
      <c r="B476" s="1" t="s">
        <v>12453</v>
      </c>
      <c r="C476" s="1" t="s">
        <v>12667</v>
      </c>
      <c r="D476" s="1" t="s">
        <v>12621</v>
      </c>
      <c r="E476" s="2">
        <v>12</v>
      </c>
      <c r="F476" s="3">
        <v>722558.70000000019</v>
      </c>
      <c r="G476" s="3">
        <v>246000</v>
      </c>
      <c r="H476" s="4">
        <v>207434.41</v>
      </c>
      <c r="I476" s="25"/>
      <c r="J476" s="26" t="str">
        <f t="shared" si="46"/>
        <v>No</v>
      </c>
      <c r="K476" s="26" t="str">
        <f t="shared" si="47"/>
        <v>GB</v>
      </c>
      <c r="L476" s="26" t="str">
        <f t="shared" si="48"/>
        <v>Invalid</v>
      </c>
      <c r="M476" s="26" t="str">
        <f>IF(OR(ISBLANK(B476),ISBLANK(C476),ISBLANK(D476)),"Missing",IFERROR(VLOOKUP(A476,'RM Postcodes'!$A:$B,2,0),"Invalid"))</f>
        <v>live</v>
      </c>
      <c r="N476" s="26" t="str">
        <f t="shared" si="49"/>
        <v>OK</v>
      </c>
      <c r="O476" s="26" t="str">
        <f t="shared" si="44"/>
        <v>Redact</v>
      </c>
    </row>
    <row r="477" spans="1:15" x14ac:dyDescent="0.2">
      <c r="A477" s="24" t="str">
        <f t="shared" si="45"/>
        <v>BB5 2</v>
      </c>
      <c r="B477" s="1" t="s">
        <v>12453</v>
      </c>
      <c r="C477" s="1" t="s">
        <v>12667</v>
      </c>
      <c r="D477" s="1" t="s">
        <v>12640</v>
      </c>
      <c r="E477" s="2">
        <v>21</v>
      </c>
      <c r="F477" s="3">
        <v>617824.57999999996</v>
      </c>
      <c r="G477" s="3">
        <v>160958.46999999997</v>
      </c>
      <c r="H477" s="4">
        <v>47648.15</v>
      </c>
      <c r="I477" s="25"/>
      <c r="J477" s="26" t="str">
        <f t="shared" si="46"/>
        <v>No</v>
      </c>
      <c r="K477" s="26" t="str">
        <f t="shared" si="47"/>
        <v>GB</v>
      </c>
      <c r="L477" s="26" t="str">
        <f t="shared" si="48"/>
        <v>Invalid</v>
      </c>
      <c r="M477" s="26" t="str">
        <f>IF(OR(ISBLANK(B477),ISBLANK(C477),ISBLANK(D477)),"Missing",IFERROR(VLOOKUP(A477,'RM Postcodes'!$A:$B,2,0),"Invalid"))</f>
        <v>live</v>
      </c>
      <c r="N477" s="26" t="str">
        <f t="shared" si="49"/>
        <v>OK</v>
      </c>
      <c r="O477" s="26" t="str">
        <f t="shared" si="44"/>
        <v>OK</v>
      </c>
    </row>
    <row r="478" spans="1:15" x14ac:dyDescent="0.2">
      <c r="A478" s="24" t="str">
        <f t="shared" si="45"/>
        <v>BB5 3</v>
      </c>
      <c r="B478" s="1" t="s">
        <v>12453</v>
      </c>
      <c r="C478" s="1" t="s">
        <v>12667</v>
      </c>
      <c r="D478" s="1" t="s">
        <v>12629</v>
      </c>
      <c r="E478" s="2">
        <v>15</v>
      </c>
      <c r="F478" s="3">
        <v>306402.07999999996</v>
      </c>
      <c r="G478" s="3">
        <v>50356.119999999995</v>
      </c>
      <c r="H478" s="4">
        <v>46063.89</v>
      </c>
      <c r="I478" s="25"/>
      <c r="J478" s="26" t="str">
        <f t="shared" si="46"/>
        <v>No</v>
      </c>
      <c r="K478" s="26" t="str">
        <f t="shared" si="47"/>
        <v>GB</v>
      </c>
      <c r="L478" s="26" t="str">
        <f t="shared" si="48"/>
        <v>Invalid</v>
      </c>
      <c r="M478" s="26" t="str">
        <f>IF(OR(ISBLANK(B478),ISBLANK(C478),ISBLANK(D478)),"Missing",IFERROR(VLOOKUP(A478,'RM Postcodes'!$A:$B,2,0),"Invalid"))</f>
        <v>live</v>
      </c>
      <c r="N478" s="26" t="str">
        <f t="shared" si="49"/>
        <v>OK</v>
      </c>
      <c r="O478" s="26" t="str">
        <f t="shared" si="44"/>
        <v>OK</v>
      </c>
    </row>
    <row r="479" spans="1:15" x14ac:dyDescent="0.2">
      <c r="A479" s="24" t="str">
        <f t="shared" si="45"/>
        <v>BB5 4</v>
      </c>
      <c r="B479" s="1" t="s">
        <v>12453</v>
      </c>
      <c r="C479" s="1" t="s">
        <v>12667</v>
      </c>
      <c r="D479" s="1" t="s">
        <v>12630</v>
      </c>
      <c r="E479" s="2">
        <v>14</v>
      </c>
      <c r="F479" s="3">
        <v>392958.05</v>
      </c>
      <c r="G479" s="3">
        <v>57522.549999999996</v>
      </c>
      <c r="H479" s="4">
        <v>50209.120000000003</v>
      </c>
      <c r="I479" s="25"/>
      <c r="J479" s="26" t="str">
        <f t="shared" si="46"/>
        <v>No</v>
      </c>
      <c r="K479" s="26" t="str">
        <f t="shared" si="47"/>
        <v>GB</v>
      </c>
      <c r="L479" s="26" t="str">
        <f t="shared" si="48"/>
        <v>Invalid</v>
      </c>
      <c r="M479" s="26" t="str">
        <f>IF(OR(ISBLANK(B479),ISBLANK(C479),ISBLANK(D479)),"Missing",IFERROR(VLOOKUP(A479,'RM Postcodes'!$A:$B,2,0),"Invalid"))</f>
        <v>live</v>
      </c>
      <c r="N479" s="26" t="str">
        <f t="shared" si="49"/>
        <v>OK</v>
      </c>
      <c r="O479" s="26" t="str">
        <f t="shared" si="44"/>
        <v>OK</v>
      </c>
    </row>
    <row r="480" spans="1:15" x14ac:dyDescent="0.2">
      <c r="A480" s="24" t="str">
        <f t="shared" si="45"/>
        <v>BB5 5</v>
      </c>
      <c r="B480" s="1" t="s">
        <v>12453</v>
      </c>
      <c r="C480" s="1" t="s">
        <v>12667</v>
      </c>
      <c r="D480" s="1" t="s">
        <v>12625</v>
      </c>
      <c r="E480" s="2">
        <v>29</v>
      </c>
      <c r="F480" s="3">
        <v>10381739.98</v>
      </c>
      <c r="G480" s="3">
        <v>8011962.3300000001</v>
      </c>
      <c r="H480" s="4">
        <v>1024362.87</v>
      </c>
      <c r="I480" s="25"/>
      <c r="J480" s="26" t="str">
        <f t="shared" si="46"/>
        <v>No</v>
      </c>
      <c r="K480" s="26" t="str">
        <f t="shared" si="47"/>
        <v>GB</v>
      </c>
      <c r="L480" s="26" t="str">
        <f t="shared" si="48"/>
        <v>Invalid</v>
      </c>
      <c r="M480" s="26" t="str">
        <f>IF(OR(ISBLANK(B480),ISBLANK(C480),ISBLANK(D480)),"Missing",IFERROR(VLOOKUP(A480,'RM Postcodes'!$A:$B,2,0),"Invalid"))</f>
        <v>live</v>
      </c>
      <c r="N480" s="26" t="str">
        <f t="shared" si="49"/>
        <v>OK</v>
      </c>
      <c r="O480" s="26" t="str">
        <f t="shared" si="44"/>
        <v>Redact</v>
      </c>
    </row>
    <row r="481" spans="1:15" x14ac:dyDescent="0.2">
      <c r="A481" s="24" t="str">
        <f t="shared" si="45"/>
        <v>BB5 6</v>
      </c>
      <c r="B481" s="1" t="s">
        <v>12453</v>
      </c>
      <c r="C481" s="1" t="s">
        <v>12667</v>
      </c>
      <c r="D481" s="1" t="s">
        <v>12622</v>
      </c>
      <c r="E481" s="2">
        <v>20</v>
      </c>
      <c r="F481" s="3">
        <v>1809877.61</v>
      </c>
      <c r="G481" s="3">
        <v>937537.69</v>
      </c>
      <c r="H481" s="4">
        <v>477173.35</v>
      </c>
      <c r="I481" s="25"/>
      <c r="J481" s="26" t="str">
        <f t="shared" si="46"/>
        <v>No</v>
      </c>
      <c r="K481" s="26" t="str">
        <f t="shared" si="47"/>
        <v>GB</v>
      </c>
      <c r="L481" s="26" t="str">
        <f t="shared" si="48"/>
        <v>Invalid</v>
      </c>
      <c r="M481" s="26" t="str">
        <f>IF(OR(ISBLANK(B481),ISBLANK(C481),ISBLANK(D481)),"Missing",IFERROR(VLOOKUP(A481,'RM Postcodes'!$A:$B,2,0),"Invalid"))</f>
        <v>live</v>
      </c>
      <c r="N481" s="26" t="str">
        <f t="shared" si="49"/>
        <v>OK</v>
      </c>
      <c r="O481" s="26" t="str">
        <f t="shared" si="44"/>
        <v>Redact</v>
      </c>
    </row>
    <row r="482" spans="1:15" x14ac:dyDescent="0.2">
      <c r="A482" s="24" t="str">
        <f t="shared" si="45"/>
        <v>BB6 7</v>
      </c>
      <c r="B482" s="1" t="s">
        <v>12453</v>
      </c>
      <c r="C482" s="1" t="s">
        <v>12668</v>
      </c>
      <c r="D482" s="1" t="s">
        <v>12623</v>
      </c>
      <c r="E482" s="2">
        <v>12</v>
      </c>
      <c r="F482" s="3">
        <v>721753.92999999993</v>
      </c>
      <c r="G482" s="3">
        <v>295341.2</v>
      </c>
      <c r="H482" s="4">
        <v>209058.4</v>
      </c>
      <c r="I482" s="25"/>
      <c r="J482" s="26" t="str">
        <f t="shared" si="46"/>
        <v>No</v>
      </c>
      <c r="K482" s="26" t="str">
        <f t="shared" si="47"/>
        <v>GB</v>
      </c>
      <c r="L482" s="26" t="str">
        <f t="shared" si="48"/>
        <v>Invalid</v>
      </c>
      <c r="M482" s="26" t="str">
        <f>IF(OR(ISBLANK(B482),ISBLANK(C482),ISBLANK(D482)),"Missing",IFERROR(VLOOKUP(A482,'RM Postcodes'!$A:$B,2,0),"Invalid"))</f>
        <v>live</v>
      </c>
      <c r="N482" s="26" t="str">
        <f t="shared" si="49"/>
        <v>OK</v>
      </c>
      <c r="O482" s="26" t="str">
        <f t="shared" si="44"/>
        <v>Redact</v>
      </c>
    </row>
    <row r="483" spans="1:15" x14ac:dyDescent="0.2">
      <c r="A483" s="24" t="str">
        <f t="shared" si="45"/>
        <v>BB6 8</v>
      </c>
      <c r="B483" s="1" t="s">
        <v>12453</v>
      </c>
      <c r="C483" s="1" t="s">
        <v>12668</v>
      </c>
      <c r="D483" s="1" t="s">
        <v>12626</v>
      </c>
      <c r="E483" s="2">
        <v>28</v>
      </c>
      <c r="F483" s="3">
        <v>662887.81999999995</v>
      </c>
      <c r="G483" s="3">
        <v>78677.69</v>
      </c>
      <c r="H483" s="4">
        <v>71682.720000000001</v>
      </c>
      <c r="I483" s="25"/>
      <c r="J483" s="26" t="str">
        <f t="shared" si="46"/>
        <v>No</v>
      </c>
      <c r="K483" s="26" t="str">
        <f t="shared" si="47"/>
        <v>GB</v>
      </c>
      <c r="L483" s="26" t="str">
        <f t="shared" si="48"/>
        <v>Invalid</v>
      </c>
      <c r="M483" s="26" t="str">
        <f>IF(OR(ISBLANK(B483),ISBLANK(C483),ISBLANK(D483)),"Missing",IFERROR(VLOOKUP(A483,'RM Postcodes'!$A:$B,2,0),"Invalid"))</f>
        <v>live</v>
      </c>
      <c r="N483" s="26" t="str">
        <f t="shared" si="49"/>
        <v>OK</v>
      </c>
      <c r="O483" s="26" t="str">
        <f t="shared" si="44"/>
        <v>OK</v>
      </c>
    </row>
    <row r="484" spans="1:15" x14ac:dyDescent="0.2">
      <c r="A484" s="24" t="str">
        <f t="shared" si="45"/>
        <v>BB7 1</v>
      </c>
      <c r="B484" s="1" t="s">
        <v>12453</v>
      </c>
      <c r="C484" s="1" t="s">
        <v>12669</v>
      </c>
      <c r="D484" s="1" t="s">
        <v>12621</v>
      </c>
      <c r="E484" s="2">
        <v>34</v>
      </c>
      <c r="F484" s="3">
        <v>1602999.8300000008</v>
      </c>
      <c r="G484" s="3">
        <v>442650.32</v>
      </c>
      <c r="H484" s="4">
        <v>422506.25</v>
      </c>
      <c r="I484" s="25"/>
      <c r="J484" s="26" t="str">
        <f t="shared" si="46"/>
        <v>No</v>
      </c>
      <c r="K484" s="26" t="str">
        <f t="shared" si="47"/>
        <v>GB</v>
      </c>
      <c r="L484" s="26" t="str">
        <f t="shared" si="48"/>
        <v>Invalid</v>
      </c>
      <c r="M484" s="26" t="str">
        <f>IF(OR(ISBLANK(B484),ISBLANK(C484),ISBLANK(D484)),"Missing",IFERROR(VLOOKUP(A484,'RM Postcodes'!$A:$B,2,0),"Invalid"))</f>
        <v>live</v>
      </c>
      <c r="N484" s="26" t="str">
        <f t="shared" si="49"/>
        <v>OK</v>
      </c>
      <c r="O484" s="26" t="str">
        <f t="shared" si="44"/>
        <v>OK</v>
      </c>
    </row>
    <row r="485" spans="1:15" x14ac:dyDescent="0.2">
      <c r="A485" s="24" t="str">
        <f t="shared" si="45"/>
        <v>BB7 2</v>
      </c>
      <c r="B485" s="1" t="s">
        <v>12453</v>
      </c>
      <c r="C485" s="1" t="s">
        <v>12669</v>
      </c>
      <c r="D485" s="1" t="s">
        <v>12640</v>
      </c>
      <c r="E485" s="2">
        <v>29</v>
      </c>
      <c r="F485" s="3">
        <v>592484.03</v>
      </c>
      <c r="G485" s="3">
        <v>77433.16</v>
      </c>
      <c r="H485" s="4">
        <v>50315.73</v>
      </c>
      <c r="I485" s="25"/>
      <c r="J485" s="26" t="str">
        <f t="shared" si="46"/>
        <v>No</v>
      </c>
      <c r="K485" s="26" t="str">
        <f t="shared" si="47"/>
        <v>GB</v>
      </c>
      <c r="L485" s="26" t="str">
        <f t="shared" si="48"/>
        <v>Invalid</v>
      </c>
      <c r="M485" s="26" t="str">
        <f>IF(OR(ISBLANK(B485),ISBLANK(C485),ISBLANK(D485)),"Missing",IFERROR(VLOOKUP(A485,'RM Postcodes'!$A:$B,2,0),"Invalid"))</f>
        <v>live</v>
      </c>
      <c r="N485" s="26" t="str">
        <f t="shared" si="49"/>
        <v>OK</v>
      </c>
      <c r="O485" s="26" t="str">
        <f t="shared" si="44"/>
        <v>OK</v>
      </c>
    </row>
    <row r="486" spans="1:15" x14ac:dyDescent="0.2">
      <c r="A486" s="24" t="str">
        <f t="shared" si="45"/>
        <v>BB7 3</v>
      </c>
      <c r="B486" s="1" t="s">
        <v>12453</v>
      </c>
      <c r="C486" s="1" t="s">
        <v>12669</v>
      </c>
      <c r="D486" s="1" t="s">
        <v>12629</v>
      </c>
      <c r="E486" s="2">
        <v>20</v>
      </c>
      <c r="F486" s="3">
        <v>9808550.6300000008</v>
      </c>
      <c r="G486" s="3">
        <v>7624815.2300000004</v>
      </c>
      <c r="H486" s="4">
        <v>705796.62</v>
      </c>
      <c r="I486" s="25"/>
      <c r="J486" s="26" t="str">
        <f t="shared" si="46"/>
        <v>No</v>
      </c>
      <c r="K486" s="26" t="str">
        <f t="shared" si="47"/>
        <v>GB</v>
      </c>
      <c r="L486" s="26" t="str">
        <f t="shared" si="48"/>
        <v>Invalid</v>
      </c>
      <c r="M486" s="26" t="str">
        <f>IF(OR(ISBLANK(B486),ISBLANK(C486),ISBLANK(D486)),"Missing",IFERROR(VLOOKUP(A486,'RM Postcodes'!$A:$B,2,0),"Invalid"))</f>
        <v>live</v>
      </c>
      <c r="N486" s="26" t="str">
        <f t="shared" si="49"/>
        <v>OK</v>
      </c>
      <c r="O486" s="26" t="str">
        <f t="shared" si="44"/>
        <v>Redact</v>
      </c>
    </row>
    <row r="487" spans="1:15" x14ac:dyDescent="0.2">
      <c r="A487" s="24" t="str">
        <f t="shared" si="45"/>
        <v>BB7 4</v>
      </c>
      <c r="B487" s="1" t="s">
        <v>12453</v>
      </c>
      <c r="C487" s="1" t="s">
        <v>12669</v>
      </c>
      <c r="D487" s="1" t="s">
        <v>12630</v>
      </c>
      <c r="E487" s="2">
        <v>41</v>
      </c>
      <c r="F487" s="3">
        <v>5508595.9700000007</v>
      </c>
      <c r="G487" s="3">
        <v>2306937.34</v>
      </c>
      <c r="H487" s="4">
        <v>1033677.8599999999</v>
      </c>
      <c r="I487" s="25"/>
      <c r="J487" s="26" t="str">
        <f t="shared" si="46"/>
        <v>No</v>
      </c>
      <c r="K487" s="26" t="str">
        <f t="shared" si="47"/>
        <v>GB</v>
      </c>
      <c r="L487" s="26" t="str">
        <f t="shared" si="48"/>
        <v>Invalid</v>
      </c>
      <c r="M487" s="26" t="str">
        <f>IF(OR(ISBLANK(B487),ISBLANK(C487),ISBLANK(D487)),"Missing",IFERROR(VLOOKUP(A487,'RM Postcodes'!$A:$B,2,0),"Invalid"))</f>
        <v>live</v>
      </c>
      <c r="N487" s="26" t="str">
        <f t="shared" si="49"/>
        <v>OK</v>
      </c>
      <c r="O487" s="26" t="str">
        <f t="shared" si="44"/>
        <v>Redact</v>
      </c>
    </row>
    <row r="488" spans="1:15" x14ac:dyDescent="0.2">
      <c r="A488" s="24" t="str">
        <f t="shared" si="45"/>
        <v>BB7 9</v>
      </c>
      <c r="B488" s="1" t="s">
        <v>12453</v>
      </c>
      <c r="C488" s="1" t="s">
        <v>12669</v>
      </c>
      <c r="D488" s="1" t="s">
        <v>12627</v>
      </c>
      <c r="E488" s="2">
        <v>43</v>
      </c>
      <c r="F488" s="3">
        <v>1213056.2800000005</v>
      </c>
      <c r="G488" s="3">
        <v>114925.49</v>
      </c>
      <c r="H488" s="4">
        <v>67866.63</v>
      </c>
      <c r="I488" s="25"/>
      <c r="J488" s="26" t="str">
        <f t="shared" si="46"/>
        <v>No</v>
      </c>
      <c r="K488" s="26" t="str">
        <f t="shared" si="47"/>
        <v>GB</v>
      </c>
      <c r="L488" s="26" t="str">
        <f t="shared" si="48"/>
        <v>Invalid</v>
      </c>
      <c r="M488" s="26" t="str">
        <f>IF(OR(ISBLANK(B488),ISBLANK(C488),ISBLANK(D488)),"Missing",IFERROR(VLOOKUP(A488,'RM Postcodes'!$A:$B,2,0),"Invalid"))</f>
        <v>live</v>
      </c>
      <c r="N488" s="26" t="str">
        <f t="shared" si="49"/>
        <v>OK</v>
      </c>
      <c r="O488" s="26" t="str">
        <f t="shared" si="44"/>
        <v>OK</v>
      </c>
    </row>
    <row r="489" spans="1:15" x14ac:dyDescent="0.2">
      <c r="A489" s="24" t="str">
        <f t="shared" si="45"/>
        <v>BB8 0</v>
      </c>
      <c r="B489" s="1" t="s">
        <v>12453</v>
      </c>
      <c r="C489" s="1" t="s">
        <v>12670</v>
      </c>
      <c r="D489" s="1" t="s">
        <v>12632</v>
      </c>
      <c r="E489" s="2">
        <v>6</v>
      </c>
      <c r="F489" s="3">
        <v>130313.36999999998</v>
      </c>
      <c r="G489" s="3">
        <v>70375.37</v>
      </c>
      <c r="H489" s="4">
        <v>28345.59</v>
      </c>
      <c r="I489" s="25"/>
      <c r="J489" s="26" t="str">
        <f t="shared" si="46"/>
        <v>No</v>
      </c>
      <c r="K489" s="26" t="str">
        <f t="shared" si="47"/>
        <v>GB</v>
      </c>
      <c r="L489" s="26" t="str">
        <f t="shared" si="48"/>
        <v>Invalid</v>
      </c>
      <c r="M489" s="26" t="str">
        <f>IF(OR(ISBLANK(B489),ISBLANK(C489),ISBLANK(D489)),"Missing",IFERROR(VLOOKUP(A489,'RM Postcodes'!$A:$B,2,0),"Invalid"))</f>
        <v>live</v>
      </c>
      <c r="N489" s="26" t="str">
        <f t="shared" si="49"/>
        <v>Redact</v>
      </c>
      <c r="O489" s="26" t="str">
        <f t="shared" si="44"/>
        <v>Redact</v>
      </c>
    </row>
    <row r="490" spans="1:15" x14ac:dyDescent="0.2">
      <c r="A490" s="24" t="str">
        <f t="shared" si="45"/>
        <v>BB8 7</v>
      </c>
      <c r="B490" s="1" t="s">
        <v>12453</v>
      </c>
      <c r="C490" s="1" t="s">
        <v>12670</v>
      </c>
      <c r="D490" s="1" t="s">
        <v>12623</v>
      </c>
      <c r="E490" s="2">
        <v>12</v>
      </c>
      <c r="F490" s="3">
        <v>678704.33</v>
      </c>
      <c r="G490" s="3">
        <v>419374.70999999996</v>
      </c>
      <c r="H490" s="4">
        <v>93230.15</v>
      </c>
      <c r="I490" s="25"/>
      <c r="J490" s="26" t="str">
        <f t="shared" si="46"/>
        <v>No</v>
      </c>
      <c r="K490" s="26" t="str">
        <f t="shared" si="47"/>
        <v>GB</v>
      </c>
      <c r="L490" s="26" t="str">
        <f t="shared" si="48"/>
        <v>Invalid</v>
      </c>
      <c r="M490" s="26" t="str">
        <f>IF(OR(ISBLANK(B490),ISBLANK(C490),ISBLANK(D490)),"Missing",IFERROR(VLOOKUP(A490,'RM Postcodes'!$A:$B,2,0),"Invalid"))</f>
        <v>live</v>
      </c>
      <c r="N490" s="26" t="str">
        <f t="shared" si="49"/>
        <v>OK</v>
      </c>
      <c r="O490" s="26" t="str">
        <f t="shared" si="44"/>
        <v>Redact</v>
      </c>
    </row>
    <row r="491" spans="1:15" x14ac:dyDescent="0.2">
      <c r="A491" s="24" t="str">
        <f t="shared" si="45"/>
        <v>BB8 8</v>
      </c>
      <c r="B491" s="1" t="s">
        <v>12453</v>
      </c>
      <c r="C491" s="1" t="s">
        <v>12670</v>
      </c>
      <c r="D491" s="1" t="s">
        <v>12626</v>
      </c>
      <c r="E491" s="2">
        <v>12</v>
      </c>
      <c r="F491" s="3">
        <v>631486.36</v>
      </c>
      <c r="G491" s="3">
        <v>342321.06999999995</v>
      </c>
      <c r="H491" s="4">
        <v>49390.37</v>
      </c>
      <c r="I491" s="25"/>
      <c r="J491" s="26" t="str">
        <f t="shared" si="46"/>
        <v>No</v>
      </c>
      <c r="K491" s="26" t="str">
        <f t="shared" si="47"/>
        <v>GB</v>
      </c>
      <c r="L491" s="26" t="str">
        <f t="shared" si="48"/>
        <v>Invalid</v>
      </c>
      <c r="M491" s="26" t="str">
        <f>IF(OR(ISBLANK(B491),ISBLANK(C491),ISBLANK(D491)),"Missing",IFERROR(VLOOKUP(A491,'RM Postcodes'!$A:$B,2,0),"Invalid"))</f>
        <v>live</v>
      </c>
      <c r="N491" s="26" t="str">
        <f t="shared" si="49"/>
        <v>OK</v>
      </c>
      <c r="O491" s="26" t="str">
        <f t="shared" si="44"/>
        <v>Redact</v>
      </c>
    </row>
    <row r="492" spans="1:15" x14ac:dyDescent="0.2">
      <c r="A492" s="24" t="str">
        <f t="shared" si="45"/>
        <v>BB8 9</v>
      </c>
      <c r="B492" s="1" t="s">
        <v>12453</v>
      </c>
      <c r="C492" s="1" t="s">
        <v>12670</v>
      </c>
      <c r="D492" s="1" t="s">
        <v>12627</v>
      </c>
      <c r="E492" s="2">
        <v>12</v>
      </c>
      <c r="F492" s="3">
        <v>360180.9</v>
      </c>
      <c r="G492" s="3">
        <v>72034.559999999998</v>
      </c>
      <c r="H492" s="4">
        <v>58163.72</v>
      </c>
      <c r="I492" s="25"/>
      <c r="J492" s="26" t="str">
        <f t="shared" si="46"/>
        <v>No</v>
      </c>
      <c r="K492" s="26" t="str">
        <f t="shared" si="47"/>
        <v>GB</v>
      </c>
      <c r="L492" s="26" t="str">
        <f t="shared" si="48"/>
        <v>Invalid</v>
      </c>
      <c r="M492" s="26" t="str">
        <f>IF(OR(ISBLANK(B492),ISBLANK(C492),ISBLANK(D492)),"Missing",IFERROR(VLOOKUP(A492,'RM Postcodes'!$A:$B,2,0),"Invalid"))</f>
        <v>live</v>
      </c>
      <c r="N492" s="26" t="str">
        <f t="shared" si="49"/>
        <v>OK</v>
      </c>
      <c r="O492" s="26" t="str">
        <f t="shared" si="44"/>
        <v>OK</v>
      </c>
    </row>
    <row r="493" spans="1:15" x14ac:dyDescent="0.2">
      <c r="A493" s="24" t="str">
        <f t="shared" si="45"/>
        <v>BB9 0</v>
      </c>
      <c r="B493" s="1" t="s">
        <v>12453</v>
      </c>
      <c r="C493" s="1" t="s">
        <v>12671</v>
      </c>
      <c r="D493" s="1" t="s">
        <v>12632</v>
      </c>
      <c r="E493" s="2">
        <v>27</v>
      </c>
      <c r="F493" s="3">
        <v>1077405.1500000001</v>
      </c>
      <c r="G493" s="3">
        <v>267232.71999999997</v>
      </c>
      <c r="H493" s="4">
        <v>53881.3</v>
      </c>
      <c r="I493" s="25"/>
      <c r="J493" s="26" t="str">
        <f t="shared" si="46"/>
        <v>No</v>
      </c>
      <c r="K493" s="26" t="str">
        <f t="shared" si="47"/>
        <v>GB</v>
      </c>
      <c r="L493" s="26" t="str">
        <f t="shared" si="48"/>
        <v>Invalid</v>
      </c>
      <c r="M493" s="26" t="str">
        <f>IF(OR(ISBLANK(B493),ISBLANK(C493),ISBLANK(D493)),"Missing",IFERROR(VLOOKUP(A493,'RM Postcodes'!$A:$B,2,0),"Invalid"))</f>
        <v>live</v>
      </c>
      <c r="N493" s="26" t="str">
        <f t="shared" si="49"/>
        <v>OK</v>
      </c>
      <c r="O493" s="26" t="str">
        <f t="shared" si="44"/>
        <v>OK</v>
      </c>
    </row>
    <row r="494" spans="1:15" x14ac:dyDescent="0.2">
      <c r="A494" s="24" t="str">
        <f t="shared" si="45"/>
        <v>BB9 5</v>
      </c>
      <c r="B494" s="1" t="s">
        <v>12453</v>
      </c>
      <c r="C494" s="1" t="s">
        <v>12671</v>
      </c>
      <c r="D494" s="1" t="s">
        <v>12625</v>
      </c>
      <c r="E494" s="2">
        <v>12</v>
      </c>
      <c r="F494" s="3">
        <v>734623.89</v>
      </c>
      <c r="G494" s="3">
        <v>408333.37</v>
      </c>
      <c r="H494" s="4">
        <v>50209.06</v>
      </c>
      <c r="I494" s="25"/>
      <c r="J494" s="26" t="str">
        <f t="shared" si="46"/>
        <v>No</v>
      </c>
      <c r="K494" s="26" t="str">
        <f t="shared" si="47"/>
        <v>GB</v>
      </c>
      <c r="L494" s="26" t="str">
        <f t="shared" si="48"/>
        <v>Invalid</v>
      </c>
      <c r="M494" s="26" t="str">
        <f>IF(OR(ISBLANK(B494),ISBLANK(C494),ISBLANK(D494)),"Missing",IFERROR(VLOOKUP(A494,'RM Postcodes'!$A:$B,2,0),"Invalid"))</f>
        <v>live</v>
      </c>
      <c r="N494" s="26" t="str">
        <f t="shared" si="49"/>
        <v>OK</v>
      </c>
      <c r="O494" s="26" t="str">
        <f t="shared" si="44"/>
        <v>Redact</v>
      </c>
    </row>
    <row r="495" spans="1:15" x14ac:dyDescent="0.2">
      <c r="A495" s="24" t="str">
        <f t="shared" si="45"/>
        <v>BB9 6</v>
      </c>
      <c r="B495" s="1" t="s">
        <v>12453</v>
      </c>
      <c r="C495" s="1" t="s">
        <v>12671</v>
      </c>
      <c r="D495" s="1" t="s">
        <v>12622</v>
      </c>
      <c r="E495" s="2">
        <v>27</v>
      </c>
      <c r="F495" s="3">
        <v>3217472.71</v>
      </c>
      <c r="G495" s="3">
        <v>1792935.59</v>
      </c>
      <c r="H495" s="4">
        <v>523303.65</v>
      </c>
      <c r="I495" s="25"/>
      <c r="J495" s="26" t="str">
        <f t="shared" si="46"/>
        <v>No</v>
      </c>
      <c r="K495" s="26" t="str">
        <f t="shared" si="47"/>
        <v>GB</v>
      </c>
      <c r="L495" s="26" t="str">
        <f t="shared" si="48"/>
        <v>Invalid</v>
      </c>
      <c r="M495" s="26" t="str">
        <f>IF(OR(ISBLANK(B495),ISBLANK(C495),ISBLANK(D495)),"Missing",IFERROR(VLOOKUP(A495,'RM Postcodes'!$A:$B,2,0),"Invalid"))</f>
        <v>live</v>
      </c>
      <c r="N495" s="26" t="str">
        <f t="shared" si="49"/>
        <v>OK</v>
      </c>
      <c r="O495" s="26" t="str">
        <f t="shared" si="44"/>
        <v>Redact</v>
      </c>
    </row>
    <row r="496" spans="1:15" x14ac:dyDescent="0.2">
      <c r="A496" s="24" t="str">
        <f t="shared" si="45"/>
        <v>BB9 7</v>
      </c>
      <c r="B496" s="1" t="s">
        <v>12453</v>
      </c>
      <c r="C496" s="1" t="s">
        <v>12671</v>
      </c>
      <c r="D496" s="1" t="s">
        <v>12623</v>
      </c>
      <c r="E496" s="2">
        <v>40</v>
      </c>
      <c r="F496" s="3">
        <v>1389776.9199999997</v>
      </c>
      <c r="G496" s="3">
        <v>117500</v>
      </c>
      <c r="H496" s="4">
        <v>82907.73</v>
      </c>
      <c r="I496" s="25"/>
      <c r="J496" s="26" t="str">
        <f t="shared" si="46"/>
        <v>No</v>
      </c>
      <c r="K496" s="26" t="str">
        <f t="shared" si="47"/>
        <v>GB</v>
      </c>
      <c r="L496" s="26" t="str">
        <f t="shared" si="48"/>
        <v>Invalid</v>
      </c>
      <c r="M496" s="26" t="str">
        <f>IF(OR(ISBLANK(B496),ISBLANK(C496),ISBLANK(D496)),"Missing",IFERROR(VLOOKUP(A496,'RM Postcodes'!$A:$B,2,0),"Invalid"))</f>
        <v>live</v>
      </c>
      <c r="N496" s="26" t="str">
        <f t="shared" si="49"/>
        <v>OK</v>
      </c>
      <c r="O496" s="26" t="str">
        <f t="shared" si="44"/>
        <v>OK</v>
      </c>
    </row>
    <row r="497" spans="1:15" x14ac:dyDescent="0.2">
      <c r="A497" s="24" t="str">
        <f t="shared" si="45"/>
        <v>BB9 8</v>
      </c>
      <c r="B497" s="1" t="s">
        <v>12453</v>
      </c>
      <c r="C497" s="1" t="s">
        <v>12671</v>
      </c>
      <c r="D497" s="1" t="s">
        <v>12626</v>
      </c>
      <c r="E497" s="2">
        <v>16</v>
      </c>
      <c r="F497" s="3">
        <v>712514.11000000022</v>
      </c>
      <c r="G497" s="3">
        <v>257569.07</v>
      </c>
      <c r="H497" s="4">
        <v>63596.590000000004</v>
      </c>
      <c r="I497" s="25"/>
      <c r="J497" s="26" t="str">
        <f t="shared" si="46"/>
        <v>No</v>
      </c>
      <c r="K497" s="26" t="str">
        <f t="shared" si="47"/>
        <v>GB</v>
      </c>
      <c r="L497" s="26" t="str">
        <f t="shared" si="48"/>
        <v>Invalid</v>
      </c>
      <c r="M497" s="26" t="str">
        <f>IF(OR(ISBLANK(B497),ISBLANK(C497),ISBLANK(D497)),"Missing",IFERROR(VLOOKUP(A497,'RM Postcodes'!$A:$B,2,0),"Invalid"))</f>
        <v>live</v>
      </c>
      <c r="N497" s="26" t="str">
        <f t="shared" si="49"/>
        <v>OK</v>
      </c>
      <c r="O497" s="26" t="str">
        <f t="shared" si="44"/>
        <v>OK</v>
      </c>
    </row>
    <row r="498" spans="1:15" x14ac:dyDescent="0.2">
      <c r="A498" s="24" t="str">
        <f t="shared" si="45"/>
        <v>BB9 9</v>
      </c>
      <c r="B498" s="1" t="s">
        <v>12453</v>
      </c>
      <c r="C498" s="1" t="s">
        <v>12671</v>
      </c>
      <c r="D498" s="1" t="s">
        <v>12627</v>
      </c>
      <c r="E498" s="2">
        <v>19</v>
      </c>
      <c r="F498" s="3">
        <v>551349.46</v>
      </c>
      <c r="G498" s="3">
        <v>81924.170000000013</v>
      </c>
      <c r="H498" s="4">
        <v>59683.369999999995</v>
      </c>
      <c r="I498" s="25"/>
      <c r="J498" s="26" t="str">
        <f t="shared" si="46"/>
        <v>No</v>
      </c>
      <c r="K498" s="26" t="str">
        <f t="shared" si="47"/>
        <v>GB</v>
      </c>
      <c r="L498" s="26" t="str">
        <f t="shared" si="48"/>
        <v>Invalid</v>
      </c>
      <c r="M498" s="26" t="str">
        <f>IF(OR(ISBLANK(B498),ISBLANK(C498),ISBLANK(D498)),"Missing",IFERROR(VLOOKUP(A498,'RM Postcodes'!$A:$B,2,0),"Invalid"))</f>
        <v>live</v>
      </c>
      <c r="N498" s="26" t="str">
        <f t="shared" si="49"/>
        <v>OK</v>
      </c>
      <c r="O498" s="26" t="str">
        <f t="shared" si="44"/>
        <v>OK</v>
      </c>
    </row>
    <row r="499" spans="1:15" x14ac:dyDescent="0.2">
      <c r="A499" s="24" t="str">
        <f t="shared" si="45"/>
        <v>BD1 1</v>
      </c>
      <c r="B499" s="1" t="s">
        <v>12454</v>
      </c>
      <c r="C499" s="1" t="s">
        <v>12663</v>
      </c>
      <c r="D499" s="1" t="s">
        <v>12621</v>
      </c>
      <c r="E499" s="2">
        <v>6</v>
      </c>
      <c r="F499" s="3">
        <v>212149.46</v>
      </c>
      <c r="G499" s="3">
        <v>49532.83</v>
      </c>
      <c r="H499" s="4">
        <v>46958.46</v>
      </c>
      <c r="I499" s="25"/>
      <c r="J499" s="26" t="str">
        <f t="shared" si="46"/>
        <v>No</v>
      </c>
      <c r="K499" s="26" t="str">
        <f t="shared" si="47"/>
        <v>GB</v>
      </c>
      <c r="L499" s="26" t="str">
        <f t="shared" si="48"/>
        <v>Invalid</v>
      </c>
      <c r="M499" s="26" t="str">
        <f>IF(OR(ISBLANK(B499),ISBLANK(C499),ISBLANK(D499)),"Missing",IFERROR(VLOOKUP(A499,'RM Postcodes'!$A:$B,2,0),"Invalid"))</f>
        <v>live</v>
      </c>
      <c r="N499" s="26" t="str">
        <f t="shared" si="49"/>
        <v>Redact</v>
      </c>
      <c r="O499" s="26" t="str">
        <f t="shared" si="44"/>
        <v>OK</v>
      </c>
    </row>
    <row r="500" spans="1:15" x14ac:dyDescent="0.2">
      <c r="A500" s="24" t="str">
        <f t="shared" si="45"/>
        <v>BD1 2</v>
      </c>
      <c r="B500" s="1" t="s">
        <v>12454</v>
      </c>
      <c r="C500" s="1" t="s">
        <v>12663</v>
      </c>
      <c r="D500" s="1" t="s">
        <v>12640</v>
      </c>
      <c r="E500" s="2">
        <v>19</v>
      </c>
      <c r="F500" s="3">
        <v>650042.44999999984</v>
      </c>
      <c r="G500" s="3">
        <v>60821.279999999999</v>
      </c>
      <c r="H500" s="4">
        <v>50457.27</v>
      </c>
      <c r="I500" s="25"/>
      <c r="J500" s="26" t="str">
        <f t="shared" si="46"/>
        <v>No</v>
      </c>
      <c r="K500" s="26" t="str">
        <f t="shared" si="47"/>
        <v>GB</v>
      </c>
      <c r="L500" s="26" t="str">
        <f t="shared" si="48"/>
        <v>Invalid</v>
      </c>
      <c r="M500" s="26" t="str">
        <f>IF(OR(ISBLANK(B500),ISBLANK(C500),ISBLANK(D500)),"Missing",IFERROR(VLOOKUP(A500,'RM Postcodes'!$A:$B,2,0),"Invalid"))</f>
        <v>live</v>
      </c>
      <c r="N500" s="26" t="str">
        <f t="shared" si="49"/>
        <v>OK</v>
      </c>
      <c r="O500" s="26" t="str">
        <f t="shared" si="44"/>
        <v>OK</v>
      </c>
    </row>
    <row r="501" spans="1:15" x14ac:dyDescent="0.2">
      <c r="A501" s="24" t="str">
        <f t="shared" si="45"/>
        <v>BD1 3</v>
      </c>
      <c r="B501" s="1" t="s">
        <v>12454</v>
      </c>
      <c r="C501" s="1" t="s">
        <v>12663</v>
      </c>
      <c r="D501" s="1" t="s">
        <v>12629</v>
      </c>
      <c r="E501" s="2">
        <v>22</v>
      </c>
      <c r="F501" s="3">
        <v>1419182.99</v>
      </c>
      <c r="G501" s="3">
        <v>342197.64</v>
      </c>
      <c r="H501" s="4">
        <v>146847.94</v>
      </c>
      <c r="I501" s="25"/>
      <c r="J501" s="26" t="str">
        <f t="shared" si="46"/>
        <v>No</v>
      </c>
      <c r="K501" s="26" t="str">
        <f t="shared" si="47"/>
        <v>GB</v>
      </c>
      <c r="L501" s="26" t="str">
        <f t="shared" si="48"/>
        <v>Invalid</v>
      </c>
      <c r="M501" s="26" t="str">
        <f>IF(OR(ISBLANK(B501),ISBLANK(C501),ISBLANK(D501)),"Missing",IFERROR(VLOOKUP(A501,'RM Postcodes'!$A:$B,2,0),"Invalid"))</f>
        <v>live</v>
      </c>
      <c r="N501" s="26" t="str">
        <f t="shared" si="49"/>
        <v>OK</v>
      </c>
      <c r="O501" s="26" t="str">
        <f t="shared" si="44"/>
        <v>OK</v>
      </c>
    </row>
    <row r="502" spans="1:15" x14ac:dyDescent="0.2">
      <c r="A502" s="24" t="str">
        <f t="shared" si="45"/>
        <v>BD1 4</v>
      </c>
      <c r="B502" s="1" t="s">
        <v>12454</v>
      </c>
      <c r="C502" s="1" t="s">
        <v>12663</v>
      </c>
      <c r="D502" s="1" t="s">
        <v>12630</v>
      </c>
      <c r="E502" s="2">
        <v>11</v>
      </c>
      <c r="F502" s="3">
        <v>388213.55000000005</v>
      </c>
      <c r="G502" s="3">
        <v>80030.149999999994</v>
      </c>
      <c r="H502" s="4">
        <v>50626.57</v>
      </c>
      <c r="I502" s="25"/>
      <c r="J502" s="26" t="str">
        <f t="shared" si="46"/>
        <v>No</v>
      </c>
      <c r="K502" s="26" t="str">
        <f t="shared" si="47"/>
        <v>GB</v>
      </c>
      <c r="L502" s="26" t="str">
        <f t="shared" si="48"/>
        <v>Invalid</v>
      </c>
      <c r="M502" s="26" t="str">
        <f>IF(OR(ISBLANK(B502),ISBLANK(C502),ISBLANK(D502)),"Missing",IFERROR(VLOOKUP(A502,'RM Postcodes'!$A:$B,2,0),"Invalid"))</f>
        <v>live</v>
      </c>
      <c r="N502" s="26" t="str">
        <f t="shared" si="49"/>
        <v>OK</v>
      </c>
      <c r="O502" s="26" t="str">
        <f t="shared" si="44"/>
        <v>OK</v>
      </c>
    </row>
    <row r="503" spans="1:15" x14ac:dyDescent="0.2">
      <c r="A503" s="24" t="str">
        <f t="shared" si="45"/>
        <v>BD1 5</v>
      </c>
      <c r="B503" s="1" t="s">
        <v>12454</v>
      </c>
      <c r="C503" s="1" t="s">
        <v>12663</v>
      </c>
      <c r="D503" s="1" t="s">
        <v>12625</v>
      </c>
      <c r="E503" s="2">
        <v>24</v>
      </c>
      <c r="F503" s="3">
        <v>1479950.8599999996</v>
      </c>
      <c r="G503" s="3">
        <v>270277.78000000003</v>
      </c>
      <c r="H503" s="4">
        <v>195050</v>
      </c>
      <c r="I503" s="25"/>
      <c r="J503" s="26" t="str">
        <f t="shared" si="46"/>
        <v>No</v>
      </c>
      <c r="K503" s="26" t="str">
        <f t="shared" si="47"/>
        <v>GB</v>
      </c>
      <c r="L503" s="26" t="str">
        <f t="shared" si="48"/>
        <v>Invalid</v>
      </c>
      <c r="M503" s="26" t="str">
        <f>IF(OR(ISBLANK(B503),ISBLANK(C503),ISBLANK(D503)),"Missing",IFERROR(VLOOKUP(A503,'RM Postcodes'!$A:$B,2,0),"Invalid"))</f>
        <v>live</v>
      </c>
      <c r="N503" s="26" t="str">
        <f t="shared" si="49"/>
        <v>OK</v>
      </c>
      <c r="O503" s="26" t="str">
        <f t="shared" si="44"/>
        <v>OK</v>
      </c>
    </row>
    <row r="504" spans="1:15" x14ac:dyDescent="0.2">
      <c r="A504" s="24" t="str">
        <f t="shared" si="45"/>
        <v>BD1 9</v>
      </c>
      <c r="B504" s="1" t="s">
        <v>12454</v>
      </c>
      <c r="C504" s="1" t="s">
        <v>12663</v>
      </c>
      <c r="D504" s="1" t="s">
        <v>12627</v>
      </c>
      <c r="E504" s="2">
        <v>3</v>
      </c>
      <c r="F504" s="3">
        <v>151997.19</v>
      </c>
      <c r="G504" s="3">
        <v>50739.49</v>
      </c>
      <c r="H504" s="4">
        <v>50631.15</v>
      </c>
      <c r="I504" s="25"/>
      <c r="J504" s="26" t="str">
        <f t="shared" si="46"/>
        <v>No</v>
      </c>
      <c r="K504" s="26" t="str">
        <f t="shared" si="47"/>
        <v>GB</v>
      </c>
      <c r="L504" s="26" t="str">
        <f t="shared" si="48"/>
        <v>Invalid</v>
      </c>
      <c r="M504" s="26" t="str">
        <f>IF(OR(ISBLANK(B504),ISBLANK(C504),ISBLANK(D504)),"Missing",IFERROR(VLOOKUP(A504,'RM Postcodes'!$A:$B,2,0),"Invalid"))</f>
        <v>live</v>
      </c>
      <c r="N504" s="26" t="str">
        <f t="shared" si="49"/>
        <v>Redact</v>
      </c>
      <c r="O504" s="26" t="str">
        <f t="shared" si="44"/>
        <v>Redact</v>
      </c>
    </row>
    <row r="505" spans="1:15" x14ac:dyDescent="0.2">
      <c r="A505" s="24" t="str">
        <f t="shared" si="45"/>
        <v>BD10 0</v>
      </c>
      <c r="B505" s="1" t="s">
        <v>12454</v>
      </c>
      <c r="C505" s="1" t="s">
        <v>12620</v>
      </c>
      <c r="D505" s="1" t="s">
        <v>12632</v>
      </c>
      <c r="E505" s="2">
        <v>28</v>
      </c>
      <c r="F505" s="3">
        <v>1931840.07</v>
      </c>
      <c r="G505" s="3">
        <v>1055715.45</v>
      </c>
      <c r="H505" s="4">
        <v>199638.85</v>
      </c>
      <c r="I505" s="25"/>
      <c r="J505" s="26" t="str">
        <f t="shared" si="46"/>
        <v>No</v>
      </c>
      <c r="K505" s="26" t="str">
        <f t="shared" si="47"/>
        <v>GB</v>
      </c>
      <c r="L505" s="26" t="str">
        <f t="shared" si="48"/>
        <v>Invalid</v>
      </c>
      <c r="M505" s="26" t="str">
        <f>IF(OR(ISBLANK(B505),ISBLANK(C505),ISBLANK(D505)),"Missing",IFERROR(VLOOKUP(A505,'RM Postcodes'!$A:$B,2,0),"Invalid"))</f>
        <v>live</v>
      </c>
      <c r="N505" s="26" t="str">
        <f t="shared" si="49"/>
        <v>OK</v>
      </c>
      <c r="O505" s="26" t="str">
        <f t="shared" si="44"/>
        <v>Redact</v>
      </c>
    </row>
    <row r="506" spans="1:15" x14ac:dyDescent="0.2">
      <c r="A506" s="24" t="str">
        <f t="shared" si="45"/>
        <v>BD10 8</v>
      </c>
      <c r="B506" s="1" t="s">
        <v>12454</v>
      </c>
      <c r="C506" s="1" t="s">
        <v>12620</v>
      </c>
      <c r="D506" s="1" t="s">
        <v>12626</v>
      </c>
      <c r="E506" s="2">
        <v>20</v>
      </c>
      <c r="F506" s="3">
        <v>630289.28</v>
      </c>
      <c r="G506" s="3">
        <v>269936.58999999997</v>
      </c>
      <c r="H506" s="4">
        <v>71033.23000000001</v>
      </c>
      <c r="I506" s="25"/>
      <c r="J506" s="26" t="str">
        <f t="shared" si="46"/>
        <v>No</v>
      </c>
      <c r="K506" s="26" t="str">
        <f t="shared" si="47"/>
        <v>GB</v>
      </c>
      <c r="L506" s="26" t="str">
        <f t="shared" si="48"/>
        <v>Invalid</v>
      </c>
      <c r="M506" s="26" t="str">
        <f>IF(OR(ISBLANK(B506),ISBLANK(C506),ISBLANK(D506)),"Missing",IFERROR(VLOOKUP(A506,'RM Postcodes'!$A:$B,2,0),"Invalid"))</f>
        <v>live</v>
      </c>
      <c r="N506" s="26" t="str">
        <f t="shared" si="49"/>
        <v>OK</v>
      </c>
      <c r="O506" s="26" t="str">
        <f t="shared" si="44"/>
        <v>OK</v>
      </c>
    </row>
    <row r="507" spans="1:15" x14ac:dyDescent="0.2">
      <c r="A507" s="24" t="str">
        <f t="shared" si="45"/>
        <v>BD10 9</v>
      </c>
      <c r="B507" s="1" t="s">
        <v>12454</v>
      </c>
      <c r="C507" s="1" t="s">
        <v>12620</v>
      </c>
      <c r="D507" s="1" t="s">
        <v>12627</v>
      </c>
      <c r="E507" s="2">
        <v>21</v>
      </c>
      <c r="F507" s="3">
        <v>756738.65999999992</v>
      </c>
      <c r="G507" s="3">
        <v>190350</v>
      </c>
      <c r="H507" s="4">
        <v>129400.75</v>
      </c>
      <c r="I507" s="25"/>
      <c r="J507" s="26" t="str">
        <f t="shared" si="46"/>
        <v>No</v>
      </c>
      <c r="K507" s="26" t="str">
        <f t="shared" si="47"/>
        <v>GB</v>
      </c>
      <c r="L507" s="26" t="str">
        <f t="shared" si="48"/>
        <v>Invalid</v>
      </c>
      <c r="M507" s="26" t="str">
        <f>IF(OR(ISBLANK(B507),ISBLANK(C507),ISBLANK(D507)),"Missing",IFERROR(VLOOKUP(A507,'RM Postcodes'!$A:$B,2,0),"Invalid"))</f>
        <v>live</v>
      </c>
      <c r="N507" s="26" t="str">
        <f t="shared" si="49"/>
        <v>OK</v>
      </c>
      <c r="O507" s="26" t="str">
        <f t="shared" si="44"/>
        <v>OK</v>
      </c>
    </row>
    <row r="508" spans="1:15" x14ac:dyDescent="0.2">
      <c r="A508" s="24" t="str">
        <f t="shared" si="45"/>
        <v>BD11 1</v>
      </c>
      <c r="B508" s="1" t="s">
        <v>12454</v>
      </c>
      <c r="C508" s="1" t="s">
        <v>12624</v>
      </c>
      <c r="D508" s="1" t="s">
        <v>12621</v>
      </c>
      <c r="E508" s="2">
        <v>40</v>
      </c>
      <c r="F508" s="3">
        <v>1092043.51</v>
      </c>
      <c r="G508" s="3">
        <v>255360.2</v>
      </c>
      <c r="H508" s="4">
        <v>46859.82</v>
      </c>
      <c r="I508" s="25"/>
      <c r="J508" s="26" t="str">
        <f t="shared" si="46"/>
        <v>No</v>
      </c>
      <c r="K508" s="26" t="str">
        <f t="shared" si="47"/>
        <v>GB</v>
      </c>
      <c r="L508" s="26" t="str">
        <f t="shared" si="48"/>
        <v>Invalid</v>
      </c>
      <c r="M508" s="26" t="str">
        <f>IF(OR(ISBLANK(B508),ISBLANK(C508),ISBLANK(D508)),"Missing",IFERROR(VLOOKUP(A508,'RM Postcodes'!$A:$B,2,0),"Invalid"))</f>
        <v>live</v>
      </c>
      <c r="N508" s="26" t="str">
        <f t="shared" si="49"/>
        <v>OK</v>
      </c>
      <c r="O508" s="26" t="str">
        <f t="shared" si="44"/>
        <v>OK</v>
      </c>
    </row>
    <row r="509" spans="1:15" x14ac:dyDescent="0.2">
      <c r="A509" s="24" t="str">
        <f t="shared" si="45"/>
        <v>BD11 2</v>
      </c>
      <c r="B509" s="1" t="s">
        <v>12454</v>
      </c>
      <c r="C509" s="1" t="s">
        <v>12624</v>
      </c>
      <c r="D509" s="1" t="s">
        <v>12640</v>
      </c>
      <c r="E509" s="2">
        <v>19</v>
      </c>
      <c r="F509" s="3">
        <v>423170.38</v>
      </c>
      <c r="G509" s="3">
        <v>42889.82</v>
      </c>
      <c r="H509" s="4">
        <v>41296.400000000001</v>
      </c>
      <c r="I509" s="25"/>
      <c r="J509" s="26" t="str">
        <f t="shared" si="46"/>
        <v>No</v>
      </c>
      <c r="K509" s="26" t="str">
        <f t="shared" si="47"/>
        <v>GB</v>
      </c>
      <c r="L509" s="26" t="str">
        <f t="shared" si="48"/>
        <v>Invalid</v>
      </c>
      <c r="M509" s="26" t="str">
        <f>IF(OR(ISBLANK(B509),ISBLANK(C509),ISBLANK(D509)),"Missing",IFERROR(VLOOKUP(A509,'RM Postcodes'!$A:$B,2,0),"Invalid"))</f>
        <v>live</v>
      </c>
      <c r="N509" s="26" t="str">
        <f t="shared" si="49"/>
        <v>OK</v>
      </c>
      <c r="O509" s="26" t="str">
        <f t="shared" si="44"/>
        <v>OK</v>
      </c>
    </row>
    <row r="510" spans="1:15" x14ac:dyDescent="0.2">
      <c r="A510" s="24" t="str">
        <f t="shared" si="45"/>
        <v>BD12 0</v>
      </c>
      <c r="B510" s="1" t="s">
        <v>12454</v>
      </c>
      <c r="C510" s="1" t="s">
        <v>12628</v>
      </c>
      <c r="D510" s="1" t="s">
        <v>12632</v>
      </c>
      <c r="E510" s="2">
        <v>21</v>
      </c>
      <c r="F510" s="3">
        <v>1090816.8900000004</v>
      </c>
      <c r="G510" s="3">
        <v>411032.5</v>
      </c>
      <c r="H510" s="4">
        <v>184693.49000000002</v>
      </c>
      <c r="I510" s="25"/>
      <c r="J510" s="26" t="str">
        <f t="shared" si="46"/>
        <v>No</v>
      </c>
      <c r="K510" s="26" t="str">
        <f t="shared" si="47"/>
        <v>GB</v>
      </c>
      <c r="L510" s="26" t="str">
        <f t="shared" si="48"/>
        <v>Invalid</v>
      </c>
      <c r="M510" s="26" t="str">
        <f>IF(OR(ISBLANK(B510),ISBLANK(C510),ISBLANK(D510)),"Missing",IFERROR(VLOOKUP(A510,'RM Postcodes'!$A:$B,2,0),"Invalid"))</f>
        <v>live</v>
      </c>
      <c r="N510" s="26" t="str">
        <f t="shared" si="49"/>
        <v>OK</v>
      </c>
      <c r="O510" s="26" t="str">
        <f t="shared" si="44"/>
        <v>OK</v>
      </c>
    </row>
    <row r="511" spans="1:15" x14ac:dyDescent="0.2">
      <c r="A511" s="24" t="str">
        <f t="shared" si="45"/>
        <v>BD12 7</v>
      </c>
      <c r="B511" s="1" t="s">
        <v>12454</v>
      </c>
      <c r="C511" s="1" t="s">
        <v>12628</v>
      </c>
      <c r="D511" s="1" t="s">
        <v>12623</v>
      </c>
      <c r="E511" s="2">
        <v>8</v>
      </c>
      <c r="F511" s="3">
        <v>93993.88</v>
      </c>
      <c r="G511" s="3">
        <v>41296.65</v>
      </c>
      <c r="H511" s="4">
        <v>40493.79</v>
      </c>
      <c r="I511" s="25"/>
      <c r="J511" s="26" t="str">
        <f t="shared" si="46"/>
        <v>No</v>
      </c>
      <c r="K511" s="26" t="str">
        <f t="shared" si="47"/>
        <v>GB</v>
      </c>
      <c r="L511" s="26" t="str">
        <f t="shared" si="48"/>
        <v>Invalid</v>
      </c>
      <c r="M511" s="26" t="str">
        <f>IF(OR(ISBLANK(B511),ISBLANK(C511),ISBLANK(D511)),"Missing",IFERROR(VLOOKUP(A511,'RM Postcodes'!$A:$B,2,0),"Invalid"))</f>
        <v>live</v>
      </c>
      <c r="N511" s="26" t="str">
        <f t="shared" si="49"/>
        <v>Redact</v>
      </c>
      <c r="O511" s="26" t="str">
        <f t="shared" si="44"/>
        <v>Redact</v>
      </c>
    </row>
    <row r="512" spans="1:15" x14ac:dyDescent="0.2">
      <c r="A512" s="24" t="str">
        <f t="shared" si="45"/>
        <v>BD12 8</v>
      </c>
      <c r="B512" s="1" t="s">
        <v>12454</v>
      </c>
      <c r="C512" s="1" t="s">
        <v>12628</v>
      </c>
      <c r="D512" s="1" t="s">
        <v>12626</v>
      </c>
      <c r="E512" s="2">
        <v>4</v>
      </c>
      <c r="F512" s="3">
        <v>215234.33000000002</v>
      </c>
      <c r="G512" s="3">
        <v>166666.70000000001</v>
      </c>
      <c r="H512" s="4">
        <v>39731.199999999997</v>
      </c>
      <c r="I512" s="25"/>
      <c r="J512" s="26" t="str">
        <f t="shared" si="46"/>
        <v>No</v>
      </c>
      <c r="K512" s="26" t="str">
        <f t="shared" si="47"/>
        <v>GB</v>
      </c>
      <c r="L512" s="26" t="str">
        <f t="shared" si="48"/>
        <v>Invalid</v>
      </c>
      <c r="M512" s="26" t="str">
        <f>IF(OR(ISBLANK(B512),ISBLANK(C512),ISBLANK(D512)),"Missing",IFERROR(VLOOKUP(A512,'RM Postcodes'!$A:$B,2,0),"Invalid"))</f>
        <v>live</v>
      </c>
      <c r="N512" s="26" t="str">
        <f t="shared" si="49"/>
        <v>Redact</v>
      </c>
      <c r="O512" s="26" t="str">
        <f t="shared" si="44"/>
        <v>Redact</v>
      </c>
    </row>
    <row r="513" spans="1:15" x14ac:dyDescent="0.2">
      <c r="A513" s="24" t="str">
        <f t="shared" si="45"/>
        <v>BD12 9</v>
      </c>
      <c r="B513" s="1" t="s">
        <v>12454</v>
      </c>
      <c r="C513" s="1" t="s">
        <v>12628</v>
      </c>
      <c r="D513" s="1" t="s">
        <v>12627</v>
      </c>
      <c r="E513" s="2">
        <v>12</v>
      </c>
      <c r="F513" s="3">
        <v>253390.49999999997</v>
      </c>
      <c r="G513" s="3">
        <v>45274.66</v>
      </c>
      <c r="H513" s="4">
        <v>41296.519999999997</v>
      </c>
      <c r="I513" s="25"/>
      <c r="J513" s="26" t="str">
        <f t="shared" si="46"/>
        <v>No</v>
      </c>
      <c r="K513" s="26" t="str">
        <f t="shared" si="47"/>
        <v>GB</v>
      </c>
      <c r="L513" s="26" t="str">
        <f t="shared" si="48"/>
        <v>Invalid</v>
      </c>
      <c r="M513" s="26" t="str">
        <f>IF(OR(ISBLANK(B513),ISBLANK(C513),ISBLANK(D513)),"Missing",IFERROR(VLOOKUP(A513,'RM Postcodes'!$A:$B,2,0),"Invalid"))</f>
        <v>live</v>
      </c>
      <c r="N513" s="26" t="str">
        <f t="shared" si="49"/>
        <v>OK</v>
      </c>
      <c r="O513" s="26" t="str">
        <f t="shared" si="44"/>
        <v>OK</v>
      </c>
    </row>
    <row r="514" spans="1:15" x14ac:dyDescent="0.2">
      <c r="A514" s="24" t="str">
        <f t="shared" si="45"/>
        <v>BD13 1</v>
      </c>
      <c r="B514" s="1" t="s">
        <v>12454</v>
      </c>
      <c r="C514" s="1" t="s">
        <v>12631</v>
      </c>
      <c r="D514" s="1" t="s">
        <v>12621</v>
      </c>
      <c r="E514" s="2">
        <v>21</v>
      </c>
      <c r="F514" s="3">
        <v>459241.71000000014</v>
      </c>
      <c r="G514" s="3">
        <v>74773.320000000007</v>
      </c>
      <c r="H514" s="4">
        <v>50179.08</v>
      </c>
      <c r="I514" s="25"/>
      <c r="J514" s="26" t="str">
        <f t="shared" si="46"/>
        <v>No</v>
      </c>
      <c r="K514" s="26" t="str">
        <f t="shared" si="47"/>
        <v>GB</v>
      </c>
      <c r="L514" s="26" t="str">
        <f t="shared" si="48"/>
        <v>Invalid</v>
      </c>
      <c r="M514" s="26" t="str">
        <f>IF(OR(ISBLANK(B514),ISBLANK(C514),ISBLANK(D514)),"Missing",IFERROR(VLOOKUP(A514,'RM Postcodes'!$A:$B,2,0),"Invalid"))</f>
        <v>live</v>
      </c>
      <c r="N514" s="26" t="str">
        <f t="shared" si="49"/>
        <v>OK</v>
      </c>
      <c r="O514" s="26" t="str">
        <f t="shared" si="44"/>
        <v>OK</v>
      </c>
    </row>
    <row r="515" spans="1:15" x14ac:dyDescent="0.2">
      <c r="A515" s="24" t="str">
        <f t="shared" si="45"/>
        <v>BD13 2</v>
      </c>
      <c r="B515" s="1" t="s">
        <v>12454</v>
      </c>
      <c r="C515" s="1" t="s">
        <v>12631</v>
      </c>
      <c r="D515" s="1" t="s">
        <v>12640</v>
      </c>
      <c r="E515" s="2">
        <v>23</v>
      </c>
      <c r="F515" s="3">
        <v>1256017.72</v>
      </c>
      <c r="G515" s="3">
        <v>620994.81000000006</v>
      </c>
      <c r="H515" s="4">
        <v>90573.5</v>
      </c>
      <c r="I515" s="25"/>
      <c r="J515" s="26" t="str">
        <f t="shared" si="46"/>
        <v>No</v>
      </c>
      <c r="K515" s="26" t="str">
        <f t="shared" si="47"/>
        <v>GB</v>
      </c>
      <c r="L515" s="26" t="str">
        <f t="shared" si="48"/>
        <v>Invalid</v>
      </c>
      <c r="M515" s="26" t="str">
        <f>IF(OR(ISBLANK(B515),ISBLANK(C515),ISBLANK(D515)),"Missing",IFERROR(VLOOKUP(A515,'RM Postcodes'!$A:$B,2,0),"Invalid"))</f>
        <v>live</v>
      </c>
      <c r="N515" s="26" t="str">
        <f t="shared" si="49"/>
        <v>OK</v>
      </c>
      <c r="O515" s="26" t="str">
        <f t="shared" si="44"/>
        <v>OK</v>
      </c>
    </row>
    <row r="516" spans="1:15" x14ac:dyDescent="0.2">
      <c r="A516" s="24" t="str">
        <f t="shared" si="45"/>
        <v>BD13 3</v>
      </c>
      <c r="B516" s="1" t="s">
        <v>12454</v>
      </c>
      <c r="C516" s="1" t="s">
        <v>12631</v>
      </c>
      <c r="D516" s="1" t="s">
        <v>12629</v>
      </c>
      <c r="E516" s="2">
        <v>21</v>
      </c>
      <c r="F516" s="3">
        <v>416022.96999999991</v>
      </c>
      <c r="G516" s="3">
        <v>51348</v>
      </c>
      <c r="H516" s="4">
        <v>48137.49</v>
      </c>
      <c r="I516" s="25"/>
      <c r="J516" s="26" t="str">
        <f t="shared" si="46"/>
        <v>No</v>
      </c>
      <c r="K516" s="26" t="str">
        <f t="shared" si="47"/>
        <v>GB</v>
      </c>
      <c r="L516" s="26" t="str">
        <f t="shared" si="48"/>
        <v>Invalid</v>
      </c>
      <c r="M516" s="26" t="str">
        <f>IF(OR(ISBLANK(B516),ISBLANK(C516),ISBLANK(D516)),"Missing",IFERROR(VLOOKUP(A516,'RM Postcodes'!$A:$B,2,0),"Invalid"))</f>
        <v>live</v>
      </c>
      <c r="N516" s="26" t="str">
        <f t="shared" si="49"/>
        <v>OK</v>
      </c>
      <c r="O516" s="26" t="str">
        <f t="shared" si="44"/>
        <v>OK</v>
      </c>
    </row>
    <row r="517" spans="1:15" x14ac:dyDescent="0.2">
      <c r="A517" s="24" t="str">
        <f t="shared" si="45"/>
        <v>BD13 4</v>
      </c>
      <c r="B517" s="1" t="s">
        <v>12454</v>
      </c>
      <c r="C517" s="1" t="s">
        <v>12631</v>
      </c>
      <c r="D517" s="1" t="s">
        <v>12630</v>
      </c>
      <c r="E517" s="2">
        <v>8</v>
      </c>
      <c r="F517" s="3">
        <v>490824.00000000006</v>
      </c>
      <c r="G517" s="3">
        <v>235050.17</v>
      </c>
      <c r="H517" s="4">
        <v>151043.66</v>
      </c>
      <c r="I517" s="25"/>
      <c r="J517" s="26" t="str">
        <f t="shared" si="46"/>
        <v>No</v>
      </c>
      <c r="K517" s="26" t="str">
        <f t="shared" si="47"/>
        <v>GB</v>
      </c>
      <c r="L517" s="26" t="str">
        <f t="shared" si="48"/>
        <v>Invalid</v>
      </c>
      <c r="M517" s="26" t="str">
        <f>IF(OR(ISBLANK(B517),ISBLANK(C517),ISBLANK(D517)),"Missing",IFERROR(VLOOKUP(A517,'RM Postcodes'!$A:$B,2,0),"Invalid"))</f>
        <v>live</v>
      </c>
      <c r="N517" s="26" t="str">
        <f t="shared" si="49"/>
        <v>Redact</v>
      </c>
      <c r="O517" s="26" t="str">
        <f t="shared" ref="O517:O580" si="50">IF(COUNT(E517)=0,"Missing",IF(E517&lt;=2,"Redact",IF(COUNTIF(F517:H517,"&gt;0")&lt;&gt;3,"Error",IF((G517+H517)/F517&lt;60%,"OK","Redact"))))</f>
        <v>Redact</v>
      </c>
    </row>
    <row r="518" spans="1:15" x14ac:dyDescent="0.2">
      <c r="A518" s="24" t="str">
        <f t="shared" ref="A518:A581" si="51">TRIM(B518)&amp;TRIM(C518)&amp;" "&amp;TRIM(D518)</f>
        <v>BD13 5</v>
      </c>
      <c r="B518" s="1" t="s">
        <v>12454</v>
      </c>
      <c r="C518" s="1" t="s">
        <v>12631</v>
      </c>
      <c r="D518" s="1" t="s">
        <v>12625</v>
      </c>
      <c r="E518" s="2">
        <v>9</v>
      </c>
      <c r="F518" s="3">
        <v>411299.24000000005</v>
      </c>
      <c r="G518" s="3">
        <v>150818.69999999998</v>
      </c>
      <c r="H518" s="4">
        <v>95325.06</v>
      </c>
      <c r="I518" s="25"/>
      <c r="J518" s="26" t="str">
        <f t="shared" ref="J518:J581" si="52">IF(AND(K518="NI",L518="OK",M518="LIVE",N518="OK",O518="OK"),"yes NI",IF(AND(K518="GB",L518="OK",M518="LIVE",N518="OK",O518="OK"),"Yes","No"))</f>
        <v>No</v>
      </c>
      <c r="K518" s="26" t="str">
        <f t="shared" ref="K518:K581" si="53">IF(ISBLANK(B518),"Missing",IF(AND(OR(LEN(B518)=2,LEN(B518)=1),AND(ISERROR(VALUE(LEFT(B518,1))),ISERROR(VALUE(RIGHT(B518,1))))),IF(OR(B518="GY",B518="IM",B518="JE"),"not GB",IF(B518="BT","NI","GB")),"Invalid"))</f>
        <v>GB</v>
      </c>
      <c r="L518" s="26" t="str">
        <f t="shared" si="48"/>
        <v>Invalid</v>
      </c>
      <c r="M518" s="26" t="str">
        <f>IF(OR(ISBLANK(B518),ISBLANK(C518),ISBLANK(D518)),"Missing",IFERROR(VLOOKUP(A518,'RM Postcodes'!$A:$B,2,0),"Invalid"))</f>
        <v>live</v>
      </c>
      <c r="N518" s="26" t="str">
        <f t="shared" si="49"/>
        <v>Redact</v>
      </c>
      <c r="O518" s="26" t="str">
        <f t="shared" si="50"/>
        <v>OK</v>
      </c>
    </row>
    <row r="519" spans="1:15" x14ac:dyDescent="0.2">
      <c r="A519" s="24" t="str">
        <f t="shared" si="51"/>
        <v>BD14 6</v>
      </c>
      <c r="B519" s="1" t="s">
        <v>12454</v>
      </c>
      <c r="C519" s="1" t="s">
        <v>12633</v>
      </c>
      <c r="D519" s="1" t="s">
        <v>12622</v>
      </c>
      <c r="E519" s="2">
        <v>24</v>
      </c>
      <c r="F519" s="3">
        <v>791228.04000000015</v>
      </c>
      <c r="G519" s="3">
        <v>199869.45</v>
      </c>
      <c r="H519" s="4">
        <v>83501.039999999994</v>
      </c>
      <c r="I519" s="25"/>
      <c r="J519" s="26" t="str">
        <f t="shared" si="52"/>
        <v>No</v>
      </c>
      <c r="K519" s="26" t="str">
        <f t="shared" si="53"/>
        <v>GB</v>
      </c>
      <c r="L519" s="26" t="str">
        <f t="shared" ref="L519:L582" si="54">IF(ISBLANK(D519),"Missing",IF(AND(LEN(D519)=1,ISNUMBER(VALUE(D519))),"OK","Invalid"))</f>
        <v>Invalid</v>
      </c>
      <c r="M519" s="26" t="str">
        <f>IF(OR(ISBLANK(B519),ISBLANK(C519),ISBLANK(D519)),"Missing",IFERROR(VLOOKUP(A519,'RM Postcodes'!$A:$B,2,0),"Invalid"))</f>
        <v>live</v>
      </c>
      <c r="N519" s="26" t="str">
        <f t="shared" ref="N519:N582" si="55">IF(ISBLANK(E519),"Missing",IF(E519&lt;10,"Redact","OK"))</f>
        <v>OK</v>
      </c>
      <c r="O519" s="26" t="str">
        <f t="shared" si="50"/>
        <v>OK</v>
      </c>
    </row>
    <row r="520" spans="1:15" x14ac:dyDescent="0.2">
      <c r="A520" s="24" t="str">
        <f t="shared" si="51"/>
        <v>BD15 0</v>
      </c>
      <c r="B520" s="1" t="s">
        <v>12454</v>
      </c>
      <c r="C520" s="1" t="s">
        <v>12634</v>
      </c>
      <c r="D520" s="1" t="s">
        <v>12632</v>
      </c>
      <c r="E520" s="2">
        <v>18</v>
      </c>
      <c r="F520" s="3">
        <v>433814.14000000007</v>
      </c>
      <c r="G520" s="3">
        <v>83055.570000000007</v>
      </c>
      <c r="H520" s="4">
        <v>56262.429999999993</v>
      </c>
      <c r="I520" s="25"/>
      <c r="J520" s="26" t="str">
        <f t="shared" si="52"/>
        <v>No</v>
      </c>
      <c r="K520" s="26" t="str">
        <f t="shared" si="53"/>
        <v>GB</v>
      </c>
      <c r="L520" s="26" t="str">
        <f t="shared" si="54"/>
        <v>Invalid</v>
      </c>
      <c r="M520" s="26" t="str">
        <f>IF(OR(ISBLANK(B520),ISBLANK(C520),ISBLANK(D520)),"Missing",IFERROR(VLOOKUP(A520,'RM Postcodes'!$A:$B,2,0),"Invalid"))</f>
        <v>live</v>
      </c>
      <c r="N520" s="26" t="str">
        <f t="shared" si="55"/>
        <v>OK</v>
      </c>
      <c r="O520" s="26" t="str">
        <f t="shared" si="50"/>
        <v>OK</v>
      </c>
    </row>
    <row r="521" spans="1:15" x14ac:dyDescent="0.2">
      <c r="A521" s="24" t="str">
        <f t="shared" si="51"/>
        <v>BD15 7</v>
      </c>
      <c r="B521" s="1" t="s">
        <v>12454</v>
      </c>
      <c r="C521" s="1" t="s">
        <v>12634</v>
      </c>
      <c r="D521" s="1" t="s">
        <v>12623</v>
      </c>
      <c r="E521" s="2">
        <v>18</v>
      </c>
      <c r="F521" s="3">
        <v>336092.85</v>
      </c>
      <c r="G521" s="3">
        <v>49937.93</v>
      </c>
      <c r="H521" s="4">
        <v>47488.42</v>
      </c>
      <c r="I521" s="25"/>
      <c r="J521" s="26" t="str">
        <f t="shared" si="52"/>
        <v>No</v>
      </c>
      <c r="K521" s="26" t="str">
        <f t="shared" si="53"/>
        <v>GB</v>
      </c>
      <c r="L521" s="26" t="str">
        <f t="shared" si="54"/>
        <v>Invalid</v>
      </c>
      <c r="M521" s="26" t="str">
        <f>IF(OR(ISBLANK(B521),ISBLANK(C521),ISBLANK(D521)),"Missing",IFERROR(VLOOKUP(A521,'RM Postcodes'!$A:$B,2,0),"Invalid"))</f>
        <v>live</v>
      </c>
      <c r="N521" s="26" t="str">
        <f t="shared" si="55"/>
        <v>OK</v>
      </c>
      <c r="O521" s="26" t="str">
        <f t="shared" si="50"/>
        <v>OK</v>
      </c>
    </row>
    <row r="522" spans="1:15" x14ac:dyDescent="0.2">
      <c r="A522" s="24" t="str">
        <f t="shared" si="51"/>
        <v>BD15 8</v>
      </c>
      <c r="B522" s="1" t="s">
        <v>12454</v>
      </c>
      <c r="C522" s="1" t="s">
        <v>12634</v>
      </c>
      <c r="D522" s="1" t="s">
        <v>12626</v>
      </c>
      <c r="E522" s="2">
        <v>3</v>
      </c>
      <c r="F522" s="3">
        <v>110883.51000000001</v>
      </c>
      <c r="G522" s="3">
        <v>50283.88</v>
      </c>
      <c r="H522" s="4">
        <v>40840.589999999997</v>
      </c>
      <c r="I522" s="25"/>
      <c r="J522" s="26" t="str">
        <f t="shared" si="52"/>
        <v>No</v>
      </c>
      <c r="K522" s="26" t="str">
        <f t="shared" si="53"/>
        <v>GB</v>
      </c>
      <c r="L522" s="26" t="str">
        <f t="shared" si="54"/>
        <v>Invalid</v>
      </c>
      <c r="M522" s="26" t="str">
        <f>IF(OR(ISBLANK(B522),ISBLANK(C522),ISBLANK(D522)),"Missing",IFERROR(VLOOKUP(A522,'RM Postcodes'!$A:$B,2,0),"Invalid"))</f>
        <v>live</v>
      </c>
      <c r="N522" s="26" t="str">
        <f t="shared" si="55"/>
        <v>Redact</v>
      </c>
      <c r="O522" s="26" t="str">
        <f t="shared" si="50"/>
        <v>Redact</v>
      </c>
    </row>
    <row r="523" spans="1:15" x14ac:dyDescent="0.2">
      <c r="A523" s="24" t="str">
        <f t="shared" si="51"/>
        <v>BD15 9</v>
      </c>
      <c r="B523" s="1" t="s">
        <v>12454</v>
      </c>
      <c r="C523" s="1" t="s">
        <v>12634</v>
      </c>
      <c r="D523" s="1" t="s">
        <v>12627</v>
      </c>
      <c r="E523" s="2">
        <v>8</v>
      </c>
      <c r="F523" s="3">
        <v>171419.13999999998</v>
      </c>
      <c r="G523" s="3">
        <v>43687.92</v>
      </c>
      <c r="H523" s="4">
        <v>39574.35</v>
      </c>
      <c r="I523" s="25"/>
      <c r="J523" s="26" t="str">
        <f t="shared" si="52"/>
        <v>No</v>
      </c>
      <c r="K523" s="26" t="str">
        <f t="shared" si="53"/>
        <v>GB</v>
      </c>
      <c r="L523" s="26" t="str">
        <f t="shared" si="54"/>
        <v>Invalid</v>
      </c>
      <c r="M523" s="26" t="str">
        <f>IF(OR(ISBLANK(B523),ISBLANK(C523),ISBLANK(D523)),"Missing",IFERROR(VLOOKUP(A523,'RM Postcodes'!$A:$B,2,0),"Invalid"))</f>
        <v>live</v>
      </c>
      <c r="N523" s="26" t="str">
        <f t="shared" si="55"/>
        <v>Redact</v>
      </c>
      <c r="O523" s="26" t="str">
        <f t="shared" si="50"/>
        <v>OK</v>
      </c>
    </row>
    <row r="524" spans="1:15" x14ac:dyDescent="0.2">
      <c r="A524" s="24" t="str">
        <f t="shared" si="51"/>
        <v>BD16 1</v>
      </c>
      <c r="B524" s="1" t="s">
        <v>12454</v>
      </c>
      <c r="C524" s="1" t="s">
        <v>12635</v>
      </c>
      <c r="D524" s="1" t="s">
        <v>12621</v>
      </c>
      <c r="E524" s="2">
        <v>28</v>
      </c>
      <c r="F524" s="3">
        <v>794803.44000000006</v>
      </c>
      <c r="G524" s="3">
        <v>58286.36</v>
      </c>
      <c r="H524" s="4">
        <v>54869.13</v>
      </c>
      <c r="I524" s="25"/>
      <c r="J524" s="26" t="str">
        <f t="shared" si="52"/>
        <v>No</v>
      </c>
      <c r="K524" s="26" t="str">
        <f t="shared" si="53"/>
        <v>GB</v>
      </c>
      <c r="L524" s="26" t="str">
        <f t="shared" si="54"/>
        <v>Invalid</v>
      </c>
      <c r="M524" s="26" t="str">
        <f>IF(OR(ISBLANK(B524),ISBLANK(C524),ISBLANK(D524)),"Missing",IFERROR(VLOOKUP(A524,'RM Postcodes'!$A:$B,2,0),"Invalid"))</f>
        <v>live</v>
      </c>
      <c r="N524" s="26" t="str">
        <f t="shared" si="55"/>
        <v>OK</v>
      </c>
      <c r="O524" s="26" t="str">
        <f t="shared" si="50"/>
        <v>OK</v>
      </c>
    </row>
    <row r="525" spans="1:15" x14ac:dyDescent="0.2">
      <c r="A525" s="24" t="str">
        <f t="shared" si="51"/>
        <v>BD16 2</v>
      </c>
      <c r="B525" s="1" t="s">
        <v>12454</v>
      </c>
      <c r="C525" s="1" t="s">
        <v>12635</v>
      </c>
      <c r="D525" s="1" t="s">
        <v>12640</v>
      </c>
      <c r="E525" s="2">
        <v>15</v>
      </c>
      <c r="F525" s="3">
        <v>645828.25</v>
      </c>
      <c r="G525" s="3">
        <v>245210.23</v>
      </c>
      <c r="H525" s="4">
        <v>135613.47</v>
      </c>
      <c r="I525" s="25"/>
      <c r="J525" s="26" t="str">
        <f t="shared" si="52"/>
        <v>No</v>
      </c>
      <c r="K525" s="26" t="str">
        <f t="shared" si="53"/>
        <v>GB</v>
      </c>
      <c r="L525" s="26" t="str">
        <f t="shared" si="54"/>
        <v>Invalid</v>
      </c>
      <c r="M525" s="26" t="str">
        <f>IF(OR(ISBLANK(B525),ISBLANK(C525),ISBLANK(D525)),"Missing",IFERROR(VLOOKUP(A525,'RM Postcodes'!$A:$B,2,0),"Invalid"))</f>
        <v>live</v>
      </c>
      <c r="N525" s="26" t="str">
        <f t="shared" si="55"/>
        <v>OK</v>
      </c>
      <c r="O525" s="26" t="str">
        <f t="shared" si="50"/>
        <v>OK</v>
      </c>
    </row>
    <row r="526" spans="1:15" x14ac:dyDescent="0.2">
      <c r="A526" s="24" t="str">
        <f t="shared" si="51"/>
        <v>BD16 3</v>
      </c>
      <c r="B526" s="1" t="s">
        <v>12454</v>
      </c>
      <c r="C526" s="1" t="s">
        <v>12635</v>
      </c>
      <c r="D526" s="1" t="s">
        <v>12629</v>
      </c>
      <c r="E526" s="2">
        <v>23</v>
      </c>
      <c r="F526" s="3">
        <v>624506.84</v>
      </c>
      <c r="G526" s="3">
        <v>120978.6</v>
      </c>
      <c r="H526" s="4">
        <v>49832.07</v>
      </c>
      <c r="I526" s="25"/>
      <c r="J526" s="26" t="str">
        <f t="shared" si="52"/>
        <v>No</v>
      </c>
      <c r="K526" s="26" t="str">
        <f t="shared" si="53"/>
        <v>GB</v>
      </c>
      <c r="L526" s="26" t="str">
        <f t="shared" si="54"/>
        <v>Invalid</v>
      </c>
      <c r="M526" s="26" t="str">
        <f>IF(OR(ISBLANK(B526),ISBLANK(C526),ISBLANK(D526)),"Missing",IFERROR(VLOOKUP(A526,'RM Postcodes'!$A:$B,2,0),"Invalid"))</f>
        <v>live</v>
      </c>
      <c r="N526" s="26" t="str">
        <f t="shared" si="55"/>
        <v>OK</v>
      </c>
      <c r="O526" s="26" t="str">
        <f t="shared" si="50"/>
        <v>OK</v>
      </c>
    </row>
    <row r="527" spans="1:15" x14ac:dyDescent="0.2">
      <c r="A527" s="24" t="str">
        <f t="shared" si="51"/>
        <v>BD16 4</v>
      </c>
      <c r="B527" s="1" t="s">
        <v>12454</v>
      </c>
      <c r="C527" s="1" t="s">
        <v>12635</v>
      </c>
      <c r="D527" s="1" t="s">
        <v>12630</v>
      </c>
      <c r="E527" s="2">
        <v>18</v>
      </c>
      <c r="F527" s="3">
        <v>814330.84999999974</v>
      </c>
      <c r="G527" s="3">
        <v>381490.26</v>
      </c>
      <c r="H527" s="4">
        <v>61976.32</v>
      </c>
      <c r="I527" s="25"/>
      <c r="J527" s="26" t="str">
        <f t="shared" si="52"/>
        <v>No</v>
      </c>
      <c r="K527" s="26" t="str">
        <f t="shared" si="53"/>
        <v>GB</v>
      </c>
      <c r="L527" s="26" t="str">
        <f t="shared" si="54"/>
        <v>Invalid</v>
      </c>
      <c r="M527" s="26" t="str">
        <f>IF(OR(ISBLANK(B527),ISBLANK(C527),ISBLANK(D527)),"Missing",IFERROR(VLOOKUP(A527,'RM Postcodes'!$A:$B,2,0),"Invalid"))</f>
        <v>live</v>
      </c>
      <c r="N527" s="26" t="str">
        <f t="shared" si="55"/>
        <v>OK</v>
      </c>
      <c r="O527" s="26" t="str">
        <f t="shared" si="50"/>
        <v>OK</v>
      </c>
    </row>
    <row r="528" spans="1:15" x14ac:dyDescent="0.2">
      <c r="A528" s="24" t="str">
        <f t="shared" si="51"/>
        <v>BD17 5</v>
      </c>
      <c r="B528" s="1" t="s">
        <v>12454</v>
      </c>
      <c r="C528" s="1" t="s">
        <v>12672</v>
      </c>
      <c r="D528" s="1" t="s">
        <v>12625</v>
      </c>
      <c r="E528" s="2">
        <v>32</v>
      </c>
      <c r="F528" s="3">
        <v>784502.71</v>
      </c>
      <c r="G528" s="3">
        <v>178903.53</v>
      </c>
      <c r="H528" s="4">
        <v>57632.55</v>
      </c>
      <c r="I528" s="25"/>
      <c r="J528" s="26" t="str">
        <f t="shared" si="52"/>
        <v>No</v>
      </c>
      <c r="K528" s="26" t="str">
        <f t="shared" si="53"/>
        <v>GB</v>
      </c>
      <c r="L528" s="26" t="str">
        <f t="shared" si="54"/>
        <v>Invalid</v>
      </c>
      <c r="M528" s="26" t="str">
        <f>IF(OR(ISBLANK(B528),ISBLANK(C528),ISBLANK(D528)),"Missing",IFERROR(VLOOKUP(A528,'RM Postcodes'!$A:$B,2,0),"Invalid"))</f>
        <v>live</v>
      </c>
      <c r="N528" s="26" t="str">
        <f t="shared" si="55"/>
        <v>OK</v>
      </c>
      <c r="O528" s="26" t="str">
        <f t="shared" si="50"/>
        <v>OK</v>
      </c>
    </row>
    <row r="529" spans="1:15" x14ac:dyDescent="0.2">
      <c r="A529" s="24" t="str">
        <f t="shared" si="51"/>
        <v>BD17 6</v>
      </c>
      <c r="B529" s="1" t="s">
        <v>12454</v>
      </c>
      <c r="C529" s="1" t="s">
        <v>12672</v>
      </c>
      <c r="D529" s="1" t="s">
        <v>12622</v>
      </c>
      <c r="E529" s="2">
        <v>14</v>
      </c>
      <c r="F529" s="3">
        <v>282379.05</v>
      </c>
      <c r="G529" s="3">
        <v>40577.18</v>
      </c>
      <c r="H529" s="4">
        <v>40507.699999999997</v>
      </c>
      <c r="I529" s="25"/>
      <c r="J529" s="26" t="str">
        <f t="shared" si="52"/>
        <v>No</v>
      </c>
      <c r="K529" s="26" t="str">
        <f t="shared" si="53"/>
        <v>GB</v>
      </c>
      <c r="L529" s="26" t="str">
        <f t="shared" si="54"/>
        <v>Invalid</v>
      </c>
      <c r="M529" s="26" t="str">
        <f>IF(OR(ISBLANK(B529),ISBLANK(C529),ISBLANK(D529)),"Missing",IFERROR(VLOOKUP(A529,'RM Postcodes'!$A:$B,2,0),"Invalid"))</f>
        <v>live</v>
      </c>
      <c r="N529" s="26" t="str">
        <f t="shared" si="55"/>
        <v>OK</v>
      </c>
      <c r="O529" s="26" t="str">
        <f t="shared" si="50"/>
        <v>OK</v>
      </c>
    </row>
    <row r="530" spans="1:15" x14ac:dyDescent="0.2">
      <c r="A530" s="24" t="str">
        <f t="shared" si="51"/>
        <v>BD17 7</v>
      </c>
      <c r="B530" s="1" t="s">
        <v>12454</v>
      </c>
      <c r="C530" s="1" t="s">
        <v>12672</v>
      </c>
      <c r="D530" s="1" t="s">
        <v>12623</v>
      </c>
      <c r="E530" s="2">
        <v>35</v>
      </c>
      <c r="F530" s="3">
        <v>7010254.7800000012</v>
      </c>
      <c r="G530" s="3">
        <v>4556105.21</v>
      </c>
      <c r="H530" s="4">
        <v>888806.78</v>
      </c>
      <c r="I530" s="25"/>
      <c r="J530" s="26" t="str">
        <f t="shared" si="52"/>
        <v>No</v>
      </c>
      <c r="K530" s="26" t="str">
        <f t="shared" si="53"/>
        <v>GB</v>
      </c>
      <c r="L530" s="26" t="str">
        <f t="shared" si="54"/>
        <v>Invalid</v>
      </c>
      <c r="M530" s="26" t="str">
        <f>IF(OR(ISBLANK(B530),ISBLANK(C530),ISBLANK(D530)),"Missing",IFERROR(VLOOKUP(A530,'RM Postcodes'!$A:$B,2,0),"Invalid"))</f>
        <v>live</v>
      </c>
      <c r="N530" s="26" t="str">
        <f t="shared" si="55"/>
        <v>OK</v>
      </c>
      <c r="O530" s="26" t="str">
        <f t="shared" si="50"/>
        <v>Redact</v>
      </c>
    </row>
    <row r="531" spans="1:15" x14ac:dyDescent="0.2">
      <c r="A531" s="24" t="str">
        <f t="shared" si="51"/>
        <v>BD18 1</v>
      </c>
      <c r="B531" s="1" t="s">
        <v>12454</v>
      </c>
      <c r="C531" s="1" t="s">
        <v>12673</v>
      </c>
      <c r="D531" s="1" t="s">
        <v>12621</v>
      </c>
      <c r="E531" s="2">
        <v>17</v>
      </c>
      <c r="F531" s="3">
        <v>293277.87</v>
      </c>
      <c r="G531" s="3">
        <v>47488.42</v>
      </c>
      <c r="H531" s="4">
        <v>40493.67</v>
      </c>
      <c r="I531" s="25"/>
      <c r="J531" s="26" t="str">
        <f t="shared" si="52"/>
        <v>No</v>
      </c>
      <c r="K531" s="26" t="str">
        <f t="shared" si="53"/>
        <v>GB</v>
      </c>
      <c r="L531" s="26" t="str">
        <f t="shared" si="54"/>
        <v>Invalid</v>
      </c>
      <c r="M531" s="26" t="str">
        <f>IF(OR(ISBLANK(B531),ISBLANK(C531),ISBLANK(D531)),"Missing",IFERROR(VLOOKUP(A531,'RM Postcodes'!$A:$B,2,0),"Invalid"))</f>
        <v>live</v>
      </c>
      <c r="N531" s="26" t="str">
        <f t="shared" si="55"/>
        <v>OK</v>
      </c>
      <c r="O531" s="26" t="str">
        <f t="shared" si="50"/>
        <v>OK</v>
      </c>
    </row>
    <row r="532" spans="1:15" x14ac:dyDescent="0.2">
      <c r="A532" s="24" t="str">
        <f t="shared" si="51"/>
        <v>BD18 2</v>
      </c>
      <c r="B532" s="1" t="s">
        <v>12454</v>
      </c>
      <c r="C532" s="1" t="s">
        <v>12673</v>
      </c>
      <c r="D532" s="1" t="s">
        <v>12640</v>
      </c>
      <c r="E532" s="2">
        <v>20</v>
      </c>
      <c r="F532" s="3">
        <v>628932.65999999992</v>
      </c>
      <c r="G532" s="3">
        <v>129497</v>
      </c>
      <c r="H532" s="4">
        <v>50838.28</v>
      </c>
      <c r="I532" s="25"/>
      <c r="J532" s="26" t="str">
        <f t="shared" si="52"/>
        <v>No</v>
      </c>
      <c r="K532" s="26" t="str">
        <f t="shared" si="53"/>
        <v>GB</v>
      </c>
      <c r="L532" s="26" t="str">
        <f t="shared" si="54"/>
        <v>Invalid</v>
      </c>
      <c r="M532" s="26" t="str">
        <f>IF(OR(ISBLANK(B532),ISBLANK(C532),ISBLANK(D532)),"Missing",IFERROR(VLOOKUP(A532,'RM Postcodes'!$A:$B,2,0),"Invalid"))</f>
        <v>live</v>
      </c>
      <c r="N532" s="26" t="str">
        <f t="shared" si="55"/>
        <v>OK</v>
      </c>
      <c r="O532" s="26" t="str">
        <f t="shared" si="50"/>
        <v>OK</v>
      </c>
    </row>
    <row r="533" spans="1:15" x14ac:dyDescent="0.2">
      <c r="A533" s="24" t="str">
        <f t="shared" si="51"/>
        <v>BD18 3</v>
      </c>
      <c r="B533" s="1" t="s">
        <v>12454</v>
      </c>
      <c r="C533" s="1" t="s">
        <v>12673</v>
      </c>
      <c r="D533" s="1" t="s">
        <v>12629</v>
      </c>
      <c r="E533" s="2">
        <v>42</v>
      </c>
      <c r="F533" s="3">
        <v>1618592.2900000003</v>
      </c>
      <c r="G533" s="3">
        <v>95904.65</v>
      </c>
      <c r="H533" s="4">
        <v>77037.489999999991</v>
      </c>
      <c r="I533" s="25"/>
      <c r="J533" s="26" t="str">
        <f t="shared" si="52"/>
        <v>No</v>
      </c>
      <c r="K533" s="26" t="str">
        <f t="shared" si="53"/>
        <v>GB</v>
      </c>
      <c r="L533" s="26" t="str">
        <f t="shared" si="54"/>
        <v>Invalid</v>
      </c>
      <c r="M533" s="26" t="str">
        <f>IF(OR(ISBLANK(B533),ISBLANK(C533),ISBLANK(D533)),"Missing",IFERROR(VLOOKUP(A533,'RM Postcodes'!$A:$B,2,0),"Invalid"))</f>
        <v>live</v>
      </c>
      <c r="N533" s="26" t="str">
        <f t="shared" si="55"/>
        <v>OK</v>
      </c>
      <c r="O533" s="26" t="str">
        <f t="shared" si="50"/>
        <v>OK</v>
      </c>
    </row>
    <row r="534" spans="1:15" x14ac:dyDescent="0.2">
      <c r="A534" s="24" t="str">
        <f t="shared" si="51"/>
        <v>BD18 4</v>
      </c>
      <c r="B534" s="1" t="s">
        <v>12454</v>
      </c>
      <c r="C534" s="1" t="s">
        <v>12673</v>
      </c>
      <c r="D534" s="1" t="s">
        <v>12630</v>
      </c>
      <c r="E534" s="2">
        <v>29</v>
      </c>
      <c r="F534" s="3">
        <v>1241000.5100000005</v>
      </c>
      <c r="G534" s="3">
        <v>390355.01</v>
      </c>
      <c r="H534" s="4">
        <v>352950.91000000003</v>
      </c>
      <c r="I534" s="25"/>
      <c r="J534" s="26" t="str">
        <f t="shared" si="52"/>
        <v>No</v>
      </c>
      <c r="K534" s="26" t="str">
        <f t="shared" si="53"/>
        <v>GB</v>
      </c>
      <c r="L534" s="26" t="str">
        <f t="shared" si="54"/>
        <v>Invalid</v>
      </c>
      <c r="M534" s="26" t="str">
        <f>IF(OR(ISBLANK(B534),ISBLANK(C534),ISBLANK(D534)),"Missing",IFERROR(VLOOKUP(A534,'RM Postcodes'!$A:$B,2,0),"Invalid"))</f>
        <v>live</v>
      </c>
      <c r="N534" s="26" t="str">
        <f t="shared" si="55"/>
        <v>OK</v>
      </c>
      <c r="O534" s="26" t="str">
        <f t="shared" si="50"/>
        <v>OK</v>
      </c>
    </row>
    <row r="535" spans="1:15" x14ac:dyDescent="0.2">
      <c r="A535" s="24" t="str">
        <f t="shared" si="51"/>
        <v>BD19 3</v>
      </c>
      <c r="B535" s="1" t="s">
        <v>12454</v>
      </c>
      <c r="C535" s="1" t="s">
        <v>12674</v>
      </c>
      <c r="D535" s="1" t="s">
        <v>12629</v>
      </c>
      <c r="E535" s="2">
        <v>27</v>
      </c>
      <c r="F535" s="3">
        <v>1158692.8399999999</v>
      </c>
      <c r="G535" s="3">
        <v>245115.17</v>
      </c>
      <c r="H535" s="4">
        <v>213593.93</v>
      </c>
      <c r="I535" s="25"/>
      <c r="J535" s="26" t="str">
        <f t="shared" si="52"/>
        <v>No</v>
      </c>
      <c r="K535" s="26" t="str">
        <f t="shared" si="53"/>
        <v>GB</v>
      </c>
      <c r="L535" s="26" t="str">
        <f t="shared" si="54"/>
        <v>Invalid</v>
      </c>
      <c r="M535" s="26" t="str">
        <f>IF(OR(ISBLANK(B535),ISBLANK(C535),ISBLANK(D535)),"Missing",IFERROR(VLOOKUP(A535,'RM Postcodes'!$A:$B,2,0),"Invalid"))</f>
        <v>live</v>
      </c>
      <c r="N535" s="26" t="str">
        <f t="shared" si="55"/>
        <v>OK</v>
      </c>
      <c r="O535" s="26" t="str">
        <f t="shared" si="50"/>
        <v>OK</v>
      </c>
    </row>
    <row r="536" spans="1:15" x14ac:dyDescent="0.2">
      <c r="A536" s="24" t="str">
        <f t="shared" si="51"/>
        <v>BD19 4</v>
      </c>
      <c r="B536" s="1" t="s">
        <v>12454</v>
      </c>
      <c r="C536" s="1" t="s">
        <v>12674</v>
      </c>
      <c r="D536" s="1" t="s">
        <v>12630</v>
      </c>
      <c r="E536" s="2">
        <v>33</v>
      </c>
      <c r="F536" s="3">
        <v>1015562.37</v>
      </c>
      <c r="G536" s="3">
        <v>172789.31</v>
      </c>
      <c r="H536" s="4">
        <v>88281.62000000001</v>
      </c>
      <c r="I536" s="25"/>
      <c r="J536" s="26" t="str">
        <f t="shared" si="52"/>
        <v>No</v>
      </c>
      <c r="K536" s="26" t="str">
        <f t="shared" si="53"/>
        <v>GB</v>
      </c>
      <c r="L536" s="26" t="str">
        <f t="shared" si="54"/>
        <v>Invalid</v>
      </c>
      <c r="M536" s="26" t="str">
        <f>IF(OR(ISBLANK(B536),ISBLANK(C536),ISBLANK(D536)),"Missing",IFERROR(VLOOKUP(A536,'RM Postcodes'!$A:$B,2,0),"Invalid"))</f>
        <v>live</v>
      </c>
      <c r="N536" s="26" t="str">
        <f t="shared" si="55"/>
        <v>OK</v>
      </c>
      <c r="O536" s="26" t="str">
        <f t="shared" si="50"/>
        <v>OK</v>
      </c>
    </row>
    <row r="537" spans="1:15" x14ac:dyDescent="0.2">
      <c r="A537" s="24" t="str">
        <f t="shared" si="51"/>
        <v>BD19 5</v>
      </c>
      <c r="B537" s="1" t="s">
        <v>12454</v>
      </c>
      <c r="C537" s="1" t="s">
        <v>12674</v>
      </c>
      <c r="D537" s="1" t="s">
        <v>12625</v>
      </c>
      <c r="E537" s="2">
        <v>19</v>
      </c>
      <c r="F537" s="3">
        <v>806223.28</v>
      </c>
      <c r="G537" s="3">
        <v>359423.86</v>
      </c>
      <c r="H537" s="4">
        <v>61330.53</v>
      </c>
      <c r="I537" s="25"/>
      <c r="J537" s="26" t="str">
        <f t="shared" si="52"/>
        <v>No</v>
      </c>
      <c r="K537" s="26" t="str">
        <f t="shared" si="53"/>
        <v>GB</v>
      </c>
      <c r="L537" s="26" t="str">
        <f t="shared" si="54"/>
        <v>Invalid</v>
      </c>
      <c r="M537" s="26" t="str">
        <f>IF(OR(ISBLANK(B537),ISBLANK(C537),ISBLANK(D537)),"Missing",IFERROR(VLOOKUP(A537,'RM Postcodes'!$A:$B,2,0),"Invalid"))</f>
        <v>live</v>
      </c>
      <c r="N537" s="26" t="str">
        <f t="shared" si="55"/>
        <v>OK</v>
      </c>
      <c r="O537" s="26" t="str">
        <f t="shared" si="50"/>
        <v>OK</v>
      </c>
    </row>
    <row r="538" spans="1:15" x14ac:dyDescent="0.2">
      <c r="A538" s="24" t="str">
        <f t="shared" si="51"/>
        <v>BD19 6</v>
      </c>
      <c r="B538" s="1" t="s">
        <v>12454</v>
      </c>
      <c r="C538" s="1" t="s">
        <v>12674</v>
      </c>
      <c r="D538" s="1" t="s">
        <v>12622</v>
      </c>
      <c r="E538" s="2">
        <v>11</v>
      </c>
      <c r="F538" s="3">
        <v>448170.75</v>
      </c>
      <c r="G538" s="3">
        <v>150095.26</v>
      </c>
      <c r="H538" s="4">
        <v>75069.350000000006</v>
      </c>
      <c r="I538" s="25"/>
      <c r="J538" s="26" t="str">
        <f t="shared" si="52"/>
        <v>No</v>
      </c>
      <c r="K538" s="26" t="str">
        <f t="shared" si="53"/>
        <v>GB</v>
      </c>
      <c r="L538" s="26" t="str">
        <f t="shared" si="54"/>
        <v>Invalid</v>
      </c>
      <c r="M538" s="26" t="str">
        <f>IF(OR(ISBLANK(B538),ISBLANK(C538),ISBLANK(D538)),"Missing",IFERROR(VLOOKUP(A538,'RM Postcodes'!$A:$B,2,0),"Invalid"))</f>
        <v>live</v>
      </c>
      <c r="N538" s="26" t="str">
        <f t="shared" si="55"/>
        <v>OK</v>
      </c>
      <c r="O538" s="26" t="str">
        <f t="shared" si="50"/>
        <v>OK</v>
      </c>
    </row>
    <row r="539" spans="1:15" x14ac:dyDescent="0.2">
      <c r="A539" s="24" t="str">
        <f t="shared" si="51"/>
        <v>BD2 1</v>
      </c>
      <c r="B539" s="1" t="s">
        <v>12454</v>
      </c>
      <c r="C539" s="1" t="s">
        <v>12664</v>
      </c>
      <c r="D539" s="1" t="s">
        <v>12621</v>
      </c>
      <c r="E539" s="2">
        <v>29</v>
      </c>
      <c r="F539" s="3">
        <v>865197.72000000009</v>
      </c>
      <c r="G539" s="3">
        <v>130309.12</v>
      </c>
      <c r="H539" s="4">
        <v>66724.72</v>
      </c>
      <c r="I539" s="25"/>
      <c r="J539" s="26" t="str">
        <f t="shared" si="52"/>
        <v>No</v>
      </c>
      <c r="K539" s="26" t="str">
        <f t="shared" si="53"/>
        <v>GB</v>
      </c>
      <c r="L539" s="26" t="str">
        <f t="shared" si="54"/>
        <v>Invalid</v>
      </c>
      <c r="M539" s="26" t="str">
        <f>IF(OR(ISBLANK(B539),ISBLANK(C539),ISBLANK(D539)),"Missing",IFERROR(VLOOKUP(A539,'RM Postcodes'!$A:$B,2,0),"Invalid"))</f>
        <v>live</v>
      </c>
      <c r="N539" s="26" t="str">
        <f t="shared" si="55"/>
        <v>OK</v>
      </c>
      <c r="O539" s="26" t="str">
        <f t="shared" si="50"/>
        <v>OK</v>
      </c>
    </row>
    <row r="540" spans="1:15" x14ac:dyDescent="0.2">
      <c r="A540" s="24" t="str">
        <f t="shared" si="51"/>
        <v>BD2 2</v>
      </c>
      <c r="B540" s="1" t="s">
        <v>12454</v>
      </c>
      <c r="C540" s="1" t="s">
        <v>12664</v>
      </c>
      <c r="D540" s="1" t="s">
        <v>12640</v>
      </c>
      <c r="E540" s="2">
        <v>19</v>
      </c>
      <c r="F540" s="3">
        <v>768659.59</v>
      </c>
      <c r="G540" s="3">
        <v>200473.94</v>
      </c>
      <c r="H540" s="4">
        <v>90407.9</v>
      </c>
      <c r="I540" s="25"/>
      <c r="J540" s="26" t="str">
        <f t="shared" si="52"/>
        <v>No</v>
      </c>
      <c r="K540" s="26" t="str">
        <f t="shared" si="53"/>
        <v>GB</v>
      </c>
      <c r="L540" s="26" t="str">
        <f t="shared" si="54"/>
        <v>Invalid</v>
      </c>
      <c r="M540" s="26" t="str">
        <f>IF(OR(ISBLANK(B540),ISBLANK(C540),ISBLANK(D540)),"Missing",IFERROR(VLOOKUP(A540,'RM Postcodes'!$A:$B,2,0),"Invalid"))</f>
        <v>live</v>
      </c>
      <c r="N540" s="26" t="str">
        <f t="shared" si="55"/>
        <v>OK</v>
      </c>
      <c r="O540" s="26" t="str">
        <f t="shared" si="50"/>
        <v>OK</v>
      </c>
    </row>
    <row r="541" spans="1:15" x14ac:dyDescent="0.2">
      <c r="A541" s="24" t="str">
        <f t="shared" si="51"/>
        <v>BD2 3</v>
      </c>
      <c r="B541" s="1" t="s">
        <v>12454</v>
      </c>
      <c r="C541" s="1" t="s">
        <v>12664</v>
      </c>
      <c r="D541" s="1" t="s">
        <v>12629</v>
      </c>
      <c r="E541" s="2">
        <v>28</v>
      </c>
      <c r="F541" s="3">
        <v>643571.39999999991</v>
      </c>
      <c r="G541" s="3">
        <v>128356.42000000001</v>
      </c>
      <c r="H541" s="4">
        <v>48390.12</v>
      </c>
      <c r="I541" s="25"/>
      <c r="J541" s="26" t="str">
        <f t="shared" si="52"/>
        <v>No</v>
      </c>
      <c r="K541" s="26" t="str">
        <f t="shared" si="53"/>
        <v>GB</v>
      </c>
      <c r="L541" s="26" t="str">
        <f t="shared" si="54"/>
        <v>Invalid</v>
      </c>
      <c r="M541" s="26" t="str">
        <f>IF(OR(ISBLANK(B541),ISBLANK(C541),ISBLANK(D541)),"Missing",IFERROR(VLOOKUP(A541,'RM Postcodes'!$A:$B,2,0),"Invalid"))</f>
        <v>live</v>
      </c>
      <c r="N541" s="26" t="str">
        <f t="shared" si="55"/>
        <v>OK</v>
      </c>
      <c r="O541" s="26" t="str">
        <f t="shared" si="50"/>
        <v>OK</v>
      </c>
    </row>
    <row r="542" spans="1:15" x14ac:dyDescent="0.2">
      <c r="A542" s="24" t="str">
        <f t="shared" si="51"/>
        <v>BD2 4</v>
      </c>
      <c r="B542" s="1" t="s">
        <v>12454</v>
      </c>
      <c r="C542" s="1" t="s">
        <v>12664</v>
      </c>
      <c r="D542" s="1" t="s">
        <v>12630</v>
      </c>
      <c r="E542" s="2">
        <v>17</v>
      </c>
      <c r="F542" s="3">
        <v>506473.31</v>
      </c>
      <c r="G542" s="3">
        <v>62666.71</v>
      </c>
      <c r="H542" s="4">
        <v>49256.28</v>
      </c>
      <c r="I542" s="25"/>
      <c r="J542" s="26" t="str">
        <f t="shared" si="52"/>
        <v>No</v>
      </c>
      <c r="K542" s="26" t="str">
        <f t="shared" si="53"/>
        <v>GB</v>
      </c>
      <c r="L542" s="26" t="str">
        <f t="shared" si="54"/>
        <v>Invalid</v>
      </c>
      <c r="M542" s="26" t="str">
        <f>IF(OR(ISBLANK(B542),ISBLANK(C542),ISBLANK(D542)),"Missing",IFERROR(VLOOKUP(A542,'RM Postcodes'!$A:$B,2,0),"Invalid"))</f>
        <v>live</v>
      </c>
      <c r="N542" s="26" t="str">
        <f t="shared" si="55"/>
        <v>OK</v>
      </c>
      <c r="O542" s="26" t="str">
        <f t="shared" si="50"/>
        <v>OK</v>
      </c>
    </row>
    <row r="543" spans="1:15" x14ac:dyDescent="0.2">
      <c r="A543" s="24" t="str">
        <f t="shared" si="51"/>
        <v>BD20 0</v>
      </c>
      <c r="B543" s="1" t="s">
        <v>12454</v>
      </c>
      <c r="C543" s="1" t="s">
        <v>12675</v>
      </c>
      <c r="D543" s="1" t="s">
        <v>12632</v>
      </c>
      <c r="E543" s="2">
        <v>14</v>
      </c>
      <c r="F543" s="3">
        <v>250989.12999999998</v>
      </c>
      <c r="G543" s="3">
        <v>44773.66</v>
      </c>
      <c r="H543" s="4">
        <v>42917.46</v>
      </c>
      <c r="I543" s="25"/>
      <c r="J543" s="26" t="str">
        <f t="shared" si="52"/>
        <v>No</v>
      </c>
      <c r="K543" s="26" t="str">
        <f t="shared" si="53"/>
        <v>GB</v>
      </c>
      <c r="L543" s="26" t="str">
        <f t="shared" si="54"/>
        <v>Invalid</v>
      </c>
      <c r="M543" s="26" t="str">
        <f>IF(OR(ISBLANK(B543),ISBLANK(C543),ISBLANK(D543)),"Missing",IFERROR(VLOOKUP(A543,'RM Postcodes'!$A:$B,2,0),"Invalid"))</f>
        <v>live</v>
      </c>
      <c r="N543" s="26" t="str">
        <f t="shared" si="55"/>
        <v>OK</v>
      </c>
      <c r="O543" s="26" t="str">
        <f t="shared" si="50"/>
        <v>OK</v>
      </c>
    </row>
    <row r="544" spans="1:15" x14ac:dyDescent="0.2">
      <c r="A544" s="24" t="str">
        <f t="shared" si="51"/>
        <v>BD20 5</v>
      </c>
      <c r="B544" s="1" t="s">
        <v>12454</v>
      </c>
      <c r="C544" s="1" t="s">
        <v>12675</v>
      </c>
      <c r="D544" s="1" t="s">
        <v>12625</v>
      </c>
      <c r="E544" s="2">
        <v>22</v>
      </c>
      <c r="F544" s="3">
        <v>577172.54999999981</v>
      </c>
      <c r="G544" s="3">
        <v>66435.5</v>
      </c>
      <c r="H544" s="4">
        <v>49417.159999999996</v>
      </c>
      <c r="I544" s="25"/>
      <c r="J544" s="26" t="str">
        <f t="shared" si="52"/>
        <v>No</v>
      </c>
      <c r="K544" s="26" t="str">
        <f t="shared" si="53"/>
        <v>GB</v>
      </c>
      <c r="L544" s="26" t="str">
        <f t="shared" si="54"/>
        <v>Invalid</v>
      </c>
      <c r="M544" s="26" t="str">
        <f>IF(OR(ISBLANK(B544),ISBLANK(C544),ISBLANK(D544)),"Missing",IFERROR(VLOOKUP(A544,'RM Postcodes'!$A:$B,2,0),"Invalid"))</f>
        <v>live</v>
      </c>
      <c r="N544" s="26" t="str">
        <f t="shared" si="55"/>
        <v>OK</v>
      </c>
      <c r="O544" s="26" t="str">
        <f t="shared" si="50"/>
        <v>OK</v>
      </c>
    </row>
    <row r="545" spans="1:15" x14ac:dyDescent="0.2">
      <c r="A545" s="24" t="str">
        <f t="shared" si="51"/>
        <v>BD20 6</v>
      </c>
      <c r="B545" s="1" t="s">
        <v>12454</v>
      </c>
      <c r="C545" s="1" t="s">
        <v>12675</v>
      </c>
      <c r="D545" s="1" t="s">
        <v>12622</v>
      </c>
      <c r="E545" s="2">
        <v>22</v>
      </c>
      <c r="F545" s="3">
        <v>1094121.8800000004</v>
      </c>
      <c r="G545" s="3">
        <v>504320.38999999996</v>
      </c>
      <c r="H545" s="4">
        <v>67408.11</v>
      </c>
      <c r="I545" s="25"/>
      <c r="J545" s="26" t="str">
        <f t="shared" si="52"/>
        <v>No</v>
      </c>
      <c r="K545" s="26" t="str">
        <f t="shared" si="53"/>
        <v>GB</v>
      </c>
      <c r="L545" s="26" t="str">
        <f t="shared" si="54"/>
        <v>Invalid</v>
      </c>
      <c r="M545" s="26" t="str">
        <f>IF(OR(ISBLANK(B545),ISBLANK(C545),ISBLANK(D545)),"Missing",IFERROR(VLOOKUP(A545,'RM Postcodes'!$A:$B,2,0),"Invalid"))</f>
        <v>live</v>
      </c>
      <c r="N545" s="26" t="str">
        <f t="shared" si="55"/>
        <v>OK</v>
      </c>
      <c r="O545" s="26" t="str">
        <f t="shared" si="50"/>
        <v>OK</v>
      </c>
    </row>
    <row r="546" spans="1:15" x14ac:dyDescent="0.2">
      <c r="A546" s="24" t="str">
        <f t="shared" si="51"/>
        <v>BD20 7</v>
      </c>
      <c r="B546" s="1" t="s">
        <v>12454</v>
      </c>
      <c r="C546" s="1" t="s">
        <v>12675</v>
      </c>
      <c r="D546" s="1" t="s">
        <v>12623</v>
      </c>
      <c r="E546" s="2">
        <v>18</v>
      </c>
      <c r="F546" s="3">
        <v>712838.81</v>
      </c>
      <c r="G546" s="3">
        <v>214354.21000000002</v>
      </c>
      <c r="H546" s="4">
        <v>124430.78</v>
      </c>
      <c r="I546" s="25"/>
      <c r="J546" s="26" t="str">
        <f t="shared" si="52"/>
        <v>No</v>
      </c>
      <c r="K546" s="26" t="str">
        <f t="shared" si="53"/>
        <v>GB</v>
      </c>
      <c r="L546" s="26" t="str">
        <f t="shared" si="54"/>
        <v>Invalid</v>
      </c>
      <c r="M546" s="26" t="str">
        <f>IF(OR(ISBLANK(B546),ISBLANK(C546),ISBLANK(D546)),"Missing",IFERROR(VLOOKUP(A546,'RM Postcodes'!$A:$B,2,0),"Invalid"))</f>
        <v>live</v>
      </c>
      <c r="N546" s="26" t="str">
        <f t="shared" si="55"/>
        <v>OK</v>
      </c>
      <c r="O546" s="26" t="str">
        <f t="shared" si="50"/>
        <v>OK</v>
      </c>
    </row>
    <row r="547" spans="1:15" x14ac:dyDescent="0.2">
      <c r="A547" s="24" t="str">
        <f t="shared" si="51"/>
        <v>BD20 8</v>
      </c>
      <c r="B547" s="1" t="s">
        <v>12454</v>
      </c>
      <c r="C547" s="1" t="s">
        <v>12675</v>
      </c>
      <c r="D547" s="1" t="s">
        <v>12626</v>
      </c>
      <c r="E547" s="2">
        <v>24</v>
      </c>
      <c r="F547" s="3">
        <v>3201203.9800000009</v>
      </c>
      <c r="G547" s="3">
        <v>992264.65</v>
      </c>
      <c r="H547" s="4">
        <v>711582.65</v>
      </c>
      <c r="I547" s="25"/>
      <c r="J547" s="26" t="str">
        <f t="shared" si="52"/>
        <v>No</v>
      </c>
      <c r="K547" s="26" t="str">
        <f t="shared" si="53"/>
        <v>GB</v>
      </c>
      <c r="L547" s="26" t="str">
        <f t="shared" si="54"/>
        <v>Invalid</v>
      </c>
      <c r="M547" s="26" t="str">
        <f>IF(OR(ISBLANK(B547),ISBLANK(C547),ISBLANK(D547)),"Missing",IFERROR(VLOOKUP(A547,'RM Postcodes'!$A:$B,2,0),"Invalid"))</f>
        <v>live</v>
      </c>
      <c r="N547" s="26" t="str">
        <f t="shared" si="55"/>
        <v>OK</v>
      </c>
      <c r="O547" s="26" t="str">
        <f t="shared" si="50"/>
        <v>OK</v>
      </c>
    </row>
    <row r="548" spans="1:15" x14ac:dyDescent="0.2">
      <c r="A548" s="24" t="str">
        <f t="shared" si="51"/>
        <v>BD20 9</v>
      </c>
      <c r="B548" s="1" t="s">
        <v>12454</v>
      </c>
      <c r="C548" s="1" t="s">
        <v>12675</v>
      </c>
      <c r="D548" s="1" t="s">
        <v>12627</v>
      </c>
      <c r="E548" s="2">
        <v>22</v>
      </c>
      <c r="F548" s="3">
        <v>1956381.0900000003</v>
      </c>
      <c r="G548" s="3">
        <v>614878.05000000005</v>
      </c>
      <c r="H548" s="4">
        <v>375405.01</v>
      </c>
      <c r="I548" s="25"/>
      <c r="J548" s="26" t="str">
        <f t="shared" si="52"/>
        <v>No</v>
      </c>
      <c r="K548" s="26" t="str">
        <f t="shared" si="53"/>
        <v>GB</v>
      </c>
      <c r="L548" s="26" t="str">
        <f t="shared" si="54"/>
        <v>Invalid</v>
      </c>
      <c r="M548" s="26" t="str">
        <f>IF(OR(ISBLANK(B548),ISBLANK(C548),ISBLANK(D548)),"Missing",IFERROR(VLOOKUP(A548,'RM Postcodes'!$A:$B,2,0),"Invalid"))</f>
        <v>live</v>
      </c>
      <c r="N548" s="26" t="str">
        <f t="shared" si="55"/>
        <v>OK</v>
      </c>
      <c r="O548" s="26" t="str">
        <f t="shared" si="50"/>
        <v>OK</v>
      </c>
    </row>
    <row r="549" spans="1:15" x14ac:dyDescent="0.2">
      <c r="A549" s="24" t="str">
        <f t="shared" si="51"/>
        <v>BD21 1</v>
      </c>
      <c r="B549" s="1" t="s">
        <v>12454</v>
      </c>
      <c r="C549" s="1" t="s">
        <v>12636</v>
      </c>
      <c r="D549" s="1" t="s">
        <v>12621</v>
      </c>
      <c r="E549" s="2">
        <v>10</v>
      </c>
      <c r="F549" s="3">
        <v>297182.72000000003</v>
      </c>
      <c r="G549" s="3">
        <v>49278.97</v>
      </c>
      <c r="H549" s="4">
        <v>44759.360000000001</v>
      </c>
      <c r="I549" s="25"/>
      <c r="J549" s="26" t="str">
        <f t="shared" si="52"/>
        <v>No</v>
      </c>
      <c r="K549" s="26" t="str">
        <f t="shared" si="53"/>
        <v>GB</v>
      </c>
      <c r="L549" s="26" t="str">
        <f t="shared" si="54"/>
        <v>Invalid</v>
      </c>
      <c r="M549" s="26" t="str">
        <f>IF(OR(ISBLANK(B549),ISBLANK(C549),ISBLANK(D549)),"Missing",IFERROR(VLOOKUP(A549,'RM Postcodes'!$A:$B,2,0),"Invalid"))</f>
        <v>live</v>
      </c>
      <c r="N549" s="26" t="str">
        <f t="shared" si="55"/>
        <v>OK</v>
      </c>
      <c r="O549" s="26" t="str">
        <f t="shared" si="50"/>
        <v>OK</v>
      </c>
    </row>
    <row r="550" spans="1:15" x14ac:dyDescent="0.2">
      <c r="A550" s="24" t="str">
        <f t="shared" si="51"/>
        <v>BD21 2</v>
      </c>
      <c r="B550" s="1" t="s">
        <v>12454</v>
      </c>
      <c r="C550" s="1" t="s">
        <v>12636</v>
      </c>
      <c r="D550" s="1" t="s">
        <v>12640</v>
      </c>
      <c r="E550" s="2">
        <v>22</v>
      </c>
      <c r="F550" s="3">
        <v>677933.75999999989</v>
      </c>
      <c r="G550" s="3">
        <v>93262.94</v>
      </c>
      <c r="H550" s="4">
        <v>83816.09</v>
      </c>
      <c r="I550" s="25"/>
      <c r="J550" s="26" t="str">
        <f t="shared" si="52"/>
        <v>No</v>
      </c>
      <c r="K550" s="26" t="str">
        <f t="shared" si="53"/>
        <v>GB</v>
      </c>
      <c r="L550" s="26" t="str">
        <f t="shared" si="54"/>
        <v>Invalid</v>
      </c>
      <c r="M550" s="26" t="str">
        <f>IF(OR(ISBLANK(B550),ISBLANK(C550),ISBLANK(D550)),"Missing",IFERROR(VLOOKUP(A550,'RM Postcodes'!$A:$B,2,0),"Invalid"))</f>
        <v>live</v>
      </c>
      <c r="N550" s="26" t="str">
        <f t="shared" si="55"/>
        <v>OK</v>
      </c>
      <c r="O550" s="26" t="str">
        <f t="shared" si="50"/>
        <v>OK</v>
      </c>
    </row>
    <row r="551" spans="1:15" x14ac:dyDescent="0.2">
      <c r="A551" s="24" t="str">
        <f t="shared" si="51"/>
        <v>BD21 3</v>
      </c>
      <c r="B551" s="1" t="s">
        <v>12454</v>
      </c>
      <c r="C551" s="1" t="s">
        <v>12636</v>
      </c>
      <c r="D551" s="1" t="s">
        <v>12629</v>
      </c>
      <c r="E551" s="2">
        <v>18</v>
      </c>
      <c r="F551" s="3">
        <v>1336958.46</v>
      </c>
      <c r="G551" s="3">
        <v>636267.67999999993</v>
      </c>
      <c r="H551" s="4">
        <v>158666.68</v>
      </c>
      <c r="I551" s="25"/>
      <c r="J551" s="26" t="str">
        <f t="shared" si="52"/>
        <v>No</v>
      </c>
      <c r="K551" s="26" t="str">
        <f t="shared" si="53"/>
        <v>GB</v>
      </c>
      <c r="L551" s="26" t="str">
        <f t="shared" si="54"/>
        <v>Invalid</v>
      </c>
      <c r="M551" s="26" t="str">
        <f>IF(OR(ISBLANK(B551),ISBLANK(C551),ISBLANK(D551)),"Missing",IFERROR(VLOOKUP(A551,'RM Postcodes'!$A:$B,2,0),"Invalid"))</f>
        <v>live</v>
      </c>
      <c r="N551" s="26" t="str">
        <f t="shared" si="55"/>
        <v>OK</v>
      </c>
      <c r="O551" s="26" t="str">
        <f t="shared" si="50"/>
        <v>OK</v>
      </c>
    </row>
    <row r="552" spans="1:15" x14ac:dyDescent="0.2">
      <c r="A552" s="24" t="str">
        <f t="shared" si="51"/>
        <v>BD21 4</v>
      </c>
      <c r="B552" s="1" t="s">
        <v>12454</v>
      </c>
      <c r="C552" s="1" t="s">
        <v>12636</v>
      </c>
      <c r="D552" s="1" t="s">
        <v>12630</v>
      </c>
      <c r="E552" s="2">
        <v>25</v>
      </c>
      <c r="F552" s="3">
        <v>4981873.5999999978</v>
      </c>
      <c r="G552" s="3">
        <v>1846154.21</v>
      </c>
      <c r="H552" s="4">
        <v>1280539.57</v>
      </c>
      <c r="I552" s="25"/>
      <c r="J552" s="26" t="str">
        <f t="shared" si="52"/>
        <v>No</v>
      </c>
      <c r="K552" s="26" t="str">
        <f t="shared" si="53"/>
        <v>GB</v>
      </c>
      <c r="L552" s="26" t="str">
        <f t="shared" si="54"/>
        <v>Invalid</v>
      </c>
      <c r="M552" s="26" t="str">
        <f>IF(OR(ISBLANK(B552),ISBLANK(C552),ISBLANK(D552)),"Missing",IFERROR(VLOOKUP(A552,'RM Postcodes'!$A:$B,2,0),"Invalid"))</f>
        <v>live</v>
      </c>
      <c r="N552" s="26" t="str">
        <f t="shared" si="55"/>
        <v>OK</v>
      </c>
      <c r="O552" s="26" t="str">
        <f t="shared" si="50"/>
        <v>Redact</v>
      </c>
    </row>
    <row r="553" spans="1:15" x14ac:dyDescent="0.2">
      <c r="A553" s="24" t="str">
        <f t="shared" si="51"/>
        <v>BD21 5</v>
      </c>
      <c r="B553" s="1" t="s">
        <v>12454</v>
      </c>
      <c r="C553" s="1" t="s">
        <v>12636</v>
      </c>
      <c r="D553" s="1" t="s">
        <v>12625</v>
      </c>
      <c r="E553" s="2">
        <v>14</v>
      </c>
      <c r="F553" s="3">
        <v>2189020.7400000002</v>
      </c>
      <c r="G553" s="3">
        <v>1657239.41</v>
      </c>
      <c r="H553" s="4">
        <v>66392.59</v>
      </c>
      <c r="I553" s="25"/>
      <c r="J553" s="26" t="str">
        <f t="shared" si="52"/>
        <v>No</v>
      </c>
      <c r="K553" s="26" t="str">
        <f t="shared" si="53"/>
        <v>GB</v>
      </c>
      <c r="L553" s="26" t="str">
        <f t="shared" si="54"/>
        <v>Invalid</v>
      </c>
      <c r="M553" s="26" t="str">
        <f>IF(OR(ISBLANK(B553),ISBLANK(C553),ISBLANK(D553)),"Missing",IFERROR(VLOOKUP(A553,'RM Postcodes'!$A:$B,2,0),"Invalid"))</f>
        <v>live</v>
      </c>
      <c r="N553" s="26" t="str">
        <f t="shared" si="55"/>
        <v>OK</v>
      </c>
      <c r="O553" s="26" t="str">
        <f t="shared" si="50"/>
        <v>Redact</v>
      </c>
    </row>
    <row r="554" spans="1:15" x14ac:dyDescent="0.2">
      <c r="A554" s="24" t="str">
        <f t="shared" si="51"/>
        <v>BD22 0</v>
      </c>
      <c r="B554" s="1" t="s">
        <v>12454</v>
      </c>
      <c r="C554" s="1" t="s">
        <v>12637</v>
      </c>
      <c r="D554" s="1" t="s">
        <v>12632</v>
      </c>
      <c r="E554" s="2">
        <v>27</v>
      </c>
      <c r="F554" s="3">
        <v>1035178.3300000002</v>
      </c>
      <c r="G554" s="3">
        <v>237206.21999999997</v>
      </c>
      <c r="H554" s="4">
        <v>232619.12</v>
      </c>
      <c r="I554" s="25"/>
      <c r="J554" s="26" t="str">
        <f t="shared" si="52"/>
        <v>No</v>
      </c>
      <c r="K554" s="26" t="str">
        <f t="shared" si="53"/>
        <v>GB</v>
      </c>
      <c r="L554" s="26" t="str">
        <f t="shared" si="54"/>
        <v>Invalid</v>
      </c>
      <c r="M554" s="26" t="str">
        <f>IF(OR(ISBLANK(B554),ISBLANK(C554),ISBLANK(D554)),"Missing",IFERROR(VLOOKUP(A554,'RM Postcodes'!$A:$B,2,0),"Invalid"))</f>
        <v>live</v>
      </c>
      <c r="N554" s="26" t="str">
        <f t="shared" si="55"/>
        <v>OK</v>
      </c>
      <c r="O554" s="26" t="str">
        <f t="shared" si="50"/>
        <v>OK</v>
      </c>
    </row>
    <row r="555" spans="1:15" x14ac:dyDescent="0.2">
      <c r="A555" s="24" t="str">
        <f t="shared" si="51"/>
        <v>BD22 6</v>
      </c>
      <c r="B555" s="1" t="s">
        <v>12454</v>
      </c>
      <c r="C555" s="1" t="s">
        <v>12637</v>
      </c>
      <c r="D555" s="1" t="s">
        <v>12622</v>
      </c>
      <c r="E555" s="2">
        <v>12</v>
      </c>
      <c r="F555" s="3">
        <v>227979.12999999998</v>
      </c>
      <c r="G555" s="3">
        <v>58720.439999999995</v>
      </c>
      <c r="H555" s="4">
        <v>46736.160000000003</v>
      </c>
      <c r="I555" s="25"/>
      <c r="J555" s="26" t="str">
        <f t="shared" si="52"/>
        <v>No</v>
      </c>
      <c r="K555" s="26" t="str">
        <f t="shared" si="53"/>
        <v>GB</v>
      </c>
      <c r="L555" s="26" t="str">
        <f t="shared" si="54"/>
        <v>Invalid</v>
      </c>
      <c r="M555" s="26" t="str">
        <f>IF(OR(ISBLANK(B555),ISBLANK(C555),ISBLANK(D555)),"Missing",IFERROR(VLOOKUP(A555,'RM Postcodes'!$A:$B,2,0),"Invalid"))</f>
        <v>live</v>
      </c>
      <c r="N555" s="26" t="str">
        <f t="shared" si="55"/>
        <v>OK</v>
      </c>
      <c r="O555" s="26" t="str">
        <f t="shared" si="50"/>
        <v>OK</v>
      </c>
    </row>
    <row r="556" spans="1:15" x14ac:dyDescent="0.2">
      <c r="A556" s="24" t="str">
        <f t="shared" si="51"/>
        <v>BD22 7</v>
      </c>
      <c r="B556" s="1" t="s">
        <v>12454</v>
      </c>
      <c r="C556" s="1" t="s">
        <v>12637</v>
      </c>
      <c r="D556" s="1" t="s">
        <v>12623</v>
      </c>
      <c r="E556" s="2">
        <v>15</v>
      </c>
      <c r="F556" s="3">
        <v>445772.13</v>
      </c>
      <c r="G556" s="3">
        <v>71646.94</v>
      </c>
      <c r="H556" s="4">
        <v>46602.76</v>
      </c>
      <c r="I556" s="25"/>
      <c r="J556" s="26" t="str">
        <f t="shared" si="52"/>
        <v>No</v>
      </c>
      <c r="K556" s="26" t="str">
        <f t="shared" si="53"/>
        <v>GB</v>
      </c>
      <c r="L556" s="26" t="str">
        <f t="shared" si="54"/>
        <v>Invalid</v>
      </c>
      <c r="M556" s="26" t="str">
        <f>IF(OR(ISBLANK(B556),ISBLANK(C556),ISBLANK(D556)),"Missing",IFERROR(VLOOKUP(A556,'RM Postcodes'!$A:$B,2,0),"Invalid"))</f>
        <v>live</v>
      </c>
      <c r="N556" s="26" t="str">
        <f t="shared" si="55"/>
        <v>OK</v>
      </c>
      <c r="O556" s="26" t="str">
        <f t="shared" si="50"/>
        <v>OK</v>
      </c>
    </row>
    <row r="557" spans="1:15" x14ac:dyDescent="0.2">
      <c r="A557" s="24" t="str">
        <f t="shared" si="51"/>
        <v>BD22 8</v>
      </c>
      <c r="B557" s="1" t="s">
        <v>12454</v>
      </c>
      <c r="C557" s="1" t="s">
        <v>12637</v>
      </c>
      <c r="D557" s="1" t="s">
        <v>12626</v>
      </c>
      <c r="E557" s="2">
        <v>25</v>
      </c>
      <c r="F557" s="3">
        <v>1312017.9999999995</v>
      </c>
      <c r="G557" s="3">
        <v>668118.06999999995</v>
      </c>
      <c r="H557" s="4">
        <v>80389.97</v>
      </c>
      <c r="I557" s="25"/>
      <c r="J557" s="26" t="str">
        <f t="shared" si="52"/>
        <v>No</v>
      </c>
      <c r="K557" s="26" t="str">
        <f t="shared" si="53"/>
        <v>GB</v>
      </c>
      <c r="L557" s="26" t="str">
        <f t="shared" si="54"/>
        <v>Invalid</v>
      </c>
      <c r="M557" s="26" t="str">
        <f>IF(OR(ISBLANK(B557),ISBLANK(C557),ISBLANK(D557)),"Missing",IFERROR(VLOOKUP(A557,'RM Postcodes'!$A:$B,2,0),"Invalid"))</f>
        <v>live</v>
      </c>
      <c r="N557" s="26" t="str">
        <f t="shared" si="55"/>
        <v>OK</v>
      </c>
      <c r="O557" s="26" t="str">
        <f t="shared" si="50"/>
        <v>OK</v>
      </c>
    </row>
    <row r="558" spans="1:15" x14ac:dyDescent="0.2">
      <c r="A558" s="24" t="str">
        <f t="shared" si="51"/>
        <v>BD22 9</v>
      </c>
      <c r="B558" s="1" t="s">
        <v>12454</v>
      </c>
      <c r="C558" s="1" t="s">
        <v>12637</v>
      </c>
      <c r="D558" s="1" t="s">
        <v>12627</v>
      </c>
      <c r="E558" s="2">
        <v>19</v>
      </c>
      <c r="F558" s="3">
        <v>1652981.7499999998</v>
      </c>
      <c r="G558" s="3">
        <v>1150131.6299999999</v>
      </c>
      <c r="H558" s="4">
        <v>64945.279999999999</v>
      </c>
      <c r="I558" s="25"/>
      <c r="J558" s="26" t="str">
        <f t="shared" si="52"/>
        <v>No</v>
      </c>
      <c r="K558" s="26" t="str">
        <f t="shared" si="53"/>
        <v>GB</v>
      </c>
      <c r="L558" s="26" t="str">
        <f t="shared" si="54"/>
        <v>Invalid</v>
      </c>
      <c r="M558" s="26" t="str">
        <f>IF(OR(ISBLANK(B558),ISBLANK(C558),ISBLANK(D558)),"Missing",IFERROR(VLOOKUP(A558,'RM Postcodes'!$A:$B,2,0),"Invalid"))</f>
        <v>live</v>
      </c>
      <c r="N558" s="26" t="str">
        <f t="shared" si="55"/>
        <v>OK</v>
      </c>
      <c r="O558" s="26" t="str">
        <f t="shared" si="50"/>
        <v>Redact</v>
      </c>
    </row>
    <row r="559" spans="1:15" x14ac:dyDescent="0.2">
      <c r="A559" s="24" t="str">
        <f t="shared" si="51"/>
        <v>BD23 1</v>
      </c>
      <c r="B559" s="1" t="s">
        <v>12454</v>
      </c>
      <c r="C559" s="1" t="s">
        <v>12638</v>
      </c>
      <c r="D559" s="1" t="s">
        <v>12621</v>
      </c>
      <c r="E559" s="2">
        <v>42</v>
      </c>
      <c r="F559" s="3">
        <v>2111302.6099999994</v>
      </c>
      <c r="G559" s="3">
        <v>333333.3</v>
      </c>
      <c r="H559" s="4">
        <v>294361.40999999997</v>
      </c>
      <c r="I559" s="25"/>
      <c r="J559" s="26" t="str">
        <f t="shared" si="52"/>
        <v>No</v>
      </c>
      <c r="K559" s="26" t="str">
        <f t="shared" si="53"/>
        <v>GB</v>
      </c>
      <c r="L559" s="26" t="str">
        <f t="shared" si="54"/>
        <v>Invalid</v>
      </c>
      <c r="M559" s="26" t="str">
        <f>IF(OR(ISBLANK(B559),ISBLANK(C559),ISBLANK(D559)),"Missing",IFERROR(VLOOKUP(A559,'RM Postcodes'!$A:$B,2,0),"Invalid"))</f>
        <v>live</v>
      </c>
      <c r="N559" s="26" t="str">
        <f t="shared" si="55"/>
        <v>OK</v>
      </c>
      <c r="O559" s="26" t="str">
        <f t="shared" si="50"/>
        <v>OK</v>
      </c>
    </row>
    <row r="560" spans="1:15" x14ac:dyDescent="0.2">
      <c r="A560" s="24" t="str">
        <f t="shared" si="51"/>
        <v>BD23 2</v>
      </c>
      <c r="B560" s="1" t="s">
        <v>12454</v>
      </c>
      <c r="C560" s="1" t="s">
        <v>12638</v>
      </c>
      <c r="D560" s="1" t="s">
        <v>12640</v>
      </c>
      <c r="E560" s="2">
        <v>32</v>
      </c>
      <c r="F560" s="3">
        <v>1531190.91</v>
      </c>
      <c r="G560" s="3">
        <v>499385.37</v>
      </c>
      <c r="H560" s="4">
        <v>208009.12</v>
      </c>
      <c r="I560" s="25"/>
      <c r="J560" s="26" t="str">
        <f t="shared" si="52"/>
        <v>No</v>
      </c>
      <c r="K560" s="26" t="str">
        <f t="shared" si="53"/>
        <v>GB</v>
      </c>
      <c r="L560" s="26" t="str">
        <f t="shared" si="54"/>
        <v>Invalid</v>
      </c>
      <c r="M560" s="26" t="str">
        <f>IF(OR(ISBLANK(B560),ISBLANK(C560),ISBLANK(D560)),"Missing",IFERROR(VLOOKUP(A560,'RM Postcodes'!$A:$B,2,0),"Invalid"))</f>
        <v>live</v>
      </c>
      <c r="N560" s="26" t="str">
        <f t="shared" si="55"/>
        <v>OK</v>
      </c>
      <c r="O560" s="26" t="str">
        <f t="shared" si="50"/>
        <v>OK</v>
      </c>
    </row>
    <row r="561" spans="1:15" x14ac:dyDescent="0.2">
      <c r="A561" s="24" t="str">
        <f t="shared" si="51"/>
        <v>BD23 3</v>
      </c>
      <c r="B561" s="1" t="s">
        <v>12454</v>
      </c>
      <c r="C561" s="1" t="s">
        <v>12638</v>
      </c>
      <c r="D561" s="1" t="s">
        <v>12629</v>
      </c>
      <c r="E561" s="2">
        <v>40</v>
      </c>
      <c r="F561" s="3">
        <v>7401055.3399999989</v>
      </c>
      <c r="G561" s="3">
        <v>979035.94</v>
      </c>
      <c r="H561" s="4">
        <v>915743.95</v>
      </c>
      <c r="I561" s="25"/>
      <c r="J561" s="26" t="str">
        <f t="shared" si="52"/>
        <v>No</v>
      </c>
      <c r="K561" s="26" t="str">
        <f t="shared" si="53"/>
        <v>GB</v>
      </c>
      <c r="L561" s="26" t="str">
        <f t="shared" si="54"/>
        <v>Invalid</v>
      </c>
      <c r="M561" s="26" t="str">
        <f>IF(OR(ISBLANK(B561),ISBLANK(C561),ISBLANK(D561)),"Missing",IFERROR(VLOOKUP(A561,'RM Postcodes'!$A:$B,2,0),"Invalid"))</f>
        <v>live</v>
      </c>
      <c r="N561" s="26" t="str">
        <f t="shared" si="55"/>
        <v>OK</v>
      </c>
      <c r="O561" s="26" t="str">
        <f t="shared" si="50"/>
        <v>OK</v>
      </c>
    </row>
    <row r="562" spans="1:15" x14ac:dyDescent="0.2">
      <c r="A562" s="24" t="str">
        <f t="shared" si="51"/>
        <v>BD23 4</v>
      </c>
      <c r="B562" s="1" t="s">
        <v>12454</v>
      </c>
      <c r="C562" s="1" t="s">
        <v>12638</v>
      </c>
      <c r="D562" s="1" t="s">
        <v>12630</v>
      </c>
      <c r="E562" s="2">
        <v>40</v>
      </c>
      <c r="F562" s="3">
        <v>5174688.7500000009</v>
      </c>
      <c r="G562" s="3">
        <v>1193178.1099999999</v>
      </c>
      <c r="H562" s="4">
        <v>1071272.5</v>
      </c>
      <c r="I562" s="25"/>
      <c r="J562" s="26" t="str">
        <f t="shared" si="52"/>
        <v>No</v>
      </c>
      <c r="K562" s="26" t="str">
        <f t="shared" si="53"/>
        <v>GB</v>
      </c>
      <c r="L562" s="26" t="str">
        <f t="shared" si="54"/>
        <v>Invalid</v>
      </c>
      <c r="M562" s="26" t="str">
        <f>IF(OR(ISBLANK(B562),ISBLANK(C562),ISBLANK(D562)),"Missing",IFERROR(VLOOKUP(A562,'RM Postcodes'!$A:$B,2,0),"Invalid"))</f>
        <v>live</v>
      </c>
      <c r="N562" s="26" t="str">
        <f t="shared" si="55"/>
        <v>OK</v>
      </c>
      <c r="O562" s="26" t="str">
        <f t="shared" si="50"/>
        <v>OK</v>
      </c>
    </row>
    <row r="563" spans="1:15" x14ac:dyDescent="0.2">
      <c r="A563" s="24" t="str">
        <f t="shared" si="51"/>
        <v>BD23 5</v>
      </c>
      <c r="B563" s="1" t="s">
        <v>12454</v>
      </c>
      <c r="C563" s="1" t="s">
        <v>12638</v>
      </c>
      <c r="D563" s="1" t="s">
        <v>12625</v>
      </c>
      <c r="E563" s="2">
        <v>24</v>
      </c>
      <c r="F563" s="3">
        <v>861342.1100000001</v>
      </c>
      <c r="G563" s="3">
        <v>130455.69</v>
      </c>
      <c r="H563" s="4">
        <v>123868.81999999999</v>
      </c>
      <c r="I563" s="25"/>
      <c r="J563" s="26" t="str">
        <f t="shared" si="52"/>
        <v>No</v>
      </c>
      <c r="K563" s="26" t="str">
        <f t="shared" si="53"/>
        <v>GB</v>
      </c>
      <c r="L563" s="26" t="str">
        <f t="shared" si="54"/>
        <v>Invalid</v>
      </c>
      <c r="M563" s="26" t="str">
        <f>IF(OR(ISBLANK(B563),ISBLANK(C563),ISBLANK(D563)),"Missing",IFERROR(VLOOKUP(A563,'RM Postcodes'!$A:$B,2,0),"Invalid"))</f>
        <v>live</v>
      </c>
      <c r="N563" s="26" t="str">
        <f t="shared" si="55"/>
        <v>OK</v>
      </c>
      <c r="O563" s="26" t="str">
        <f t="shared" si="50"/>
        <v>OK</v>
      </c>
    </row>
    <row r="564" spans="1:15" x14ac:dyDescent="0.2">
      <c r="A564" s="24" t="str">
        <f t="shared" si="51"/>
        <v>BD23 6</v>
      </c>
      <c r="B564" s="1" t="s">
        <v>12454</v>
      </c>
      <c r="C564" s="1" t="s">
        <v>12638</v>
      </c>
      <c r="D564" s="1" t="s">
        <v>12622</v>
      </c>
      <c r="E564" s="2">
        <v>30</v>
      </c>
      <c r="F564" s="3">
        <v>3479122.1199999992</v>
      </c>
      <c r="G564" s="3">
        <v>1264275.33</v>
      </c>
      <c r="H564" s="4">
        <v>689508.07</v>
      </c>
      <c r="I564" s="25"/>
      <c r="J564" s="26" t="str">
        <f t="shared" si="52"/>
        <v>No</v>
      </c>
      <c r="K564" s="26" t="str">
        <f t="shared" si="53"/>
        <v>GB</v>
      </c>
      <c r="L564" s="26" t="str">
        <f t="shared" si="54"/>
        <v>Invalid</v>
      </c>
      <c r="M564" s="26" t="str">
        <f>IF(OR(ISBLANK(B564),ISBLANK(C564),ISBLANK(D564)),"Missing",IFERROR(VLOOKUP(A564,'RM Postcodes'!$A:$B,2,0),"Invalid"))</f>
        <v>live</v>
      </c>
      <c r="N564" s="26" t="str">
        <f t="shared" si="55"/>
        <v>OK</v>
      </c>
      <c r="O564" s="26" t="str">
        <f t="shared" si="50"/>
        <v>OK</v>
      </c>
    </row>
    <row r="565" spans="1:15" x14ac:dyDescent="0.2">
      <c r="A565" s="24" t="str">
        <f t="shared" si="51"/>
        <v>BD24 0</v>
      </c>
      <c r="B565" s="1" t="s">
        <v>12454</v>
      </c>
      <c r="C565" s="1" t="s">
        <v>12639</v>
      </c>
      <c r="D565" s="1" t="s">
        <v>12632</v>
      </c>
      <c r="E565" s="2">
        <v>28</v>
      </c>
      <c r="F565" s="3">
        <v>2235867.5400000005</v>
      </c>
      <c r="G565" s="3">
        <v>963428.36</v>
      </c>
      <c r="H565" s="4">
        <v>207874.64</v>
      </c>
      <c r="I565" s="25"/>
      <c r="J565" s="26" t="str">
        <f t="shared" si="52"/>
        <v>No</v>
      </c>
      <c r="K565" s="26" t="str">
        <f t="shared" si="53"/>
        <v>GB</v>
      </c>
      <c r="L565" s="26" t="str">
        <f t="shared" si="54"/>
        <v>Invalid</v>
      </c>
      <c r="M565" s="26" t="str">
        <f>IF(OR(ISBLANK(B565),ISBLANK(C565),ISBLANK(D565)),"Missing",IFERROR(VLOOKUP(A565,'RM Postcodes'!$A:$B,2,0),"Invalid"))</f>
        <v>live</v>
      </c>
      <c r="N565" s="26" t="str">
        <f t="shared" si="55"/>
        <v>OK</v>
      </c>
      <c r="O565" s="26" t="str">
        <f t="shared" si="50"/>
        <v>OK</v>
      </c>
    </row>
    <row r="566" spans="1:15" x14ac:dyDescent="0.2">
      <c r="A566" s="24" t="str">
        <f t="shared" si="51"/>
        <v>BD24 9</v>
      </c>
      <c r="B566" s="1" t="s">
        <v>12454</v>
      </c>
      <c r="C566" s="1" t="s">
        <v>12639</v>
      </c>
      <c r="D566" s="1" t="s">
        <v>12627</v>
      </c>
      <c r="E566" s="2">
        <v>36</v>
      </c>
      <c r="F566" s="3">
        <v>1788404.1299999997</v>
      </c>
      <c r="G566" s="3">
        <v>341278.71999999997</v>
      </c>
      <c r="H566" s="4">
        <v>255489.75</v>
      </c>
      <c r="I566" s="25"/>
      <c r="J566" s="26" t="str">
        <f t="shared" si="52"/>
        <v>No</v>
      </c>
      <c r="K566" s="26" t="str">
        <f t="shared" si="53"/>
        <v>GB</v>
      </c>
      <c r="L566" s="26" t="str">
        <f t="shared" si="54"/>
        <v>Invalid</v>
      </c>
      <c r="M566" s="26" t="str">
        <f>IF(OR(ISBLANK(B566),ISBLANK(C566),ISBLANK(D566)),"Missing",IFERROR(VLOOKUP(A566,'RM Postcodes'!$A:$B,2,0),"Invalid"))</f>
        <v>live</v>
      </c>
      <c r="N566" s="26" t="str">
        <f t="shared" si="55"/>
        <v>OK</v>
      </c>
      <c r="O566" s="26" t="str">
        <f t="shared" si="50"/>
        <v>OK</v>
      </c>
    </row>
    <row r="567" spans="1:15" x14ac:dyDescent="0.2">
      <c r="A567" s="24" t="str">
        <f t="shared" si="51"/>
        <v>BD3 0</v>
      </c>
      <c r="B567" s="1" t="s">
        <v>12454</v>
      </c>
      <c r="C567" s="1" t="s">
        <v>12665</v>
      </c>
      <c r="D567" s="1" t="s">
        <v>12632</v>
      </c>
      <c r="E567" s="2">
        <v>16</v>
      </c>
      <c r="F567" s="3">
        <v>518869.32000000007</v>
      </c>
      <c r="G567" s="3">
        <v>104039.77</v>
      </c>
      <c r="H567" s="4">
        <v>50000.62</v>
      </c>
      <c r="I567" s="25"/>
      <c r="J567" s="26" t="str">
        <f t="shared" si="52"/>
        <v>No</v>
      </c>
      <c r="K567" s="26" t="str">
        <f t="shared" si="53"/>
        <v>GB</v>
      </c>
      <c r="L567" s="26" t="str">
        <f t="shared" si="54"/>
        <v>Invalid</v>
      </c>
      <c r="M567" s="26" t="str">
        <f>IF(OR(ISBLANK(B567),ISBLANK(C567),ISBLANK(D567)),"Missing",IFERROR(VLOOKUP(A567,'RM Postcodes'!$A:$B,2,0),"Invalid"))</f>
        <v>live</v>
      </c>
      <c r="N567" s="26" t="str">
        <f t="shared" si="55"/>
        <v>OK</v>
      </c>
      <c r="O567" s="26" t="str">
        <f t="shared" si="50"/>
        <v>OK</v>
      </c>
    </row>
    <row r="568" spans="1:15" x14ac:dyDescent="0.2">
      <c r="A568" s="24" t="str">
        <f t="shared" si="51"/>
        <v>BD3 7</v>
      </c>
      <c r="B568" s="1" t="s">
        <v>12454</v>
      </c>
      <c r="C568" s="1" t="s">
        <v>12665</v>
      </c>
      <c r="D568" s="1" t="s">
        <v>12623</v>
      </c>
      <c r="E568" s="2">
        <v>11</v>
      </c>
      <c r="F568" s="3">
        <v>612125.64</v>
      </c>
      <c r="G568" s="3">
        <v>239800.71</v>
      </c>
      <c r="H568" s="4">
        <v>51229.5</v>
      </c>
      <c r="I568" s="25"/>
      <c r="J568" s="26" t="str">
        <f t="shared" si="52"/>
        <v>No</v>
      </c>
      <c r="K568" s="26" t="str">
        <f t="shared" si="53"/>
        <v>GB</v>
      </c>
      <c r="L568" s="26" t="str">
        <f t="shared" si="54"/>
        <v>Invalid</v>
      </c>
      <c r="M568" s="26" t="str">
        <f>IF(OR(ISBLANK(B568),ISBLANK(C568),ISBLANK(D568)),"Missing",IFERROR(VLOOKUP(A568,'RM Postcodes'!$A:$B,2,0),"Invalid"))</f>
        <v>live</v>
      </c>
      <c r="N568" s="26" t="str">
        <f t="shared" si="55"/>
        <v>OK</v>
      </c>
      <c r="O568" s="26" t="str">
        <f t="shared" si="50"/>
        <v>OK</v>
      </c>
    </row>
    <row r="569" spans="1:15" x14ac:dyDescent="0.2">
      <c r="A569" s="24" t="str">
        <f t="shared" si="51"/>
        <v>BD3 8</v>
      </c>
      <c r="B569" s="1" t="s">
        <v>12454</v>
      </c>
      <c r="C569" s="1" t="s">
        <v>12665</v>
      </c>
      <c r="D569" s="1" t="s">
        <v>12626</v>
      </c>
      <c r="E569" s="2">
        <v>32</v>
      </c>
      <c r="F569" s="3">
        <v>1058792.2300000002</v>
      </c>
      <c r="G569" s="3">
        <v>81786.7</v>
      </c>
      <c r="H569" s="4">
        <v>81052.929999999993</v>
      </c>
      <c r="I569" s="25"/>
      <c r="J569" s="26" t="str">
        <f t="shared" si="52"/>
        <v>No</v>
      </c>
      <c r="K569" s="26" t="str">
        <f t="shared" si="53"/>
        <v>GB</v>
      </c>
      <c r="L569" s="26" t="str">
        <f t="shared" si="54"/>
        <v>Invalid</v>
      </c>
      <c r="M569" s="26" t="str">
        <f>IF(OR(ISBLANK(B569),ISBLANK(C569),ISBLANK(D569)),"Missing",IFERROR(VLOOKUP(A569,'RM Postcodes'!$A:$B,2,0),"Invalid"))</f>
        <v>live</v>
      </c>
      <c r="N569" s="26" t="str">
        <f t="shared" si="55"/>
        <v>OK</v>
      </c>
      <c r="O569" s="26" t="str">
        <f t="shared" si="50"/>
        <v>OK</v>
      </c>
    </row>
    <row r="570" spans="1:15" x14ac:dyDescent="0.2">
      <c r="A570" s="24" t="str">
        <f t="shared" si="51"/>
        <v>BD3 9</v>
      </c>
      <c r="B570" s="1" t="s">
        <v>12454</v>
      </c>
      <c r="C570" s="1" t="s">
        <v>12665</v>
      </c>
      <c r="D570" s="1" t="s">
        <v>12627</v>
      </c>
      <c r="E570" s="2">
        <v>31</v>
      </c>
      <c r="F570" s="3">
        <v>1451354.6099999996</v>
      </c>
      <c r="G570" s="3">
        <v>352954.18</v>
      </c>
      <c r="H570" s="4">
        <v>64155.1</v>
      </c>
      <c r="I570" s="25"/>
      <c r="J570" s="26" t="str">
        <f t="shared" si="52"/>
        <v>No</v>
      </c>
      <c r="K570" s="26" t="str">
        <f t="shared" si="53"/>
        <v>GB</v>
      </c>
      <c r="L570" s="26" t="str">
        <f t="shared" si="54"/>
        <v>Invalid</v>
      </c>
      <c r="M570" s="26" t="str">
        <f>IF(OR(ISBLANK(B570),ISBLANK(C570),ISBLANK(D570)),"Missing",IFERROR(VLOOKUP(A570,'RM Postcodes'!$A:$B,2,0),"Invalid"))</f>
        <v>live</v>
      </c>
      <c r="N570" s="26" t="str">
        <f t="shared" si="55"/>
        <v>OK</v>
      </c>
      <c r="O570" s="26" t="str">
        <f t="shared" si="50"/>
        <v>OK</v>
      </c>
    </row>
    <row r="571" spans="1:15" x14ac:dyDescent="0.2">
      <c r="A571" s="24" t="str">
        <f t="shared" si="51"/>
        <v>BD4 0</v>
      </c>
      <c r="B571" s="1" t="s">
        <v>12454</v>
      </c>
      <c r="C571" s="1" t="s">
        <v>12666</v>
      </c>
      <c r="D571" s="1" t="s">
        <v>12632</v>
      </c>
      <c r="E571" s="2">
        <v>19</v>
      </c>
      <c r="F571" s="3">
        <v>506699.16999999993</v>
      </c>
      <c r="G571" s="3">
        <v>126650</v>
      </c>
      <c r="H571" s="4">
        <v>47505.3</v>
      </c>
      <c r="I571" s="25"/>
      <c r="J571" s="26" t="str">
        <f t="shared" si="52"/>
        <v>No</v>
      </c>
      <c r="K571" s="26" t="str">
        <f t="shared" si="53"/>
        <v>GB</v>
      </c>
      <c r="L571" s="26" t="str">
        <f t="shared" si="54"/>
        <v>Invalid</v>
      </c>
      <c r="M571" s="26" t="str">
        <f>IF(OR(ISBLANK(B571),ISBLANK(C571),ISBLANK(D571)),"Missing",IFERROR(VLOOKUP(A571,'RM Postcodes'!$A:$B,2,0),"Invalid"))</f>
        <v>live</v>
      </c>
      <c r="N571" s="26" t="str">
        <f t="shared" si="55"/>
        <v>OK</v>
      </c>
      <c r="O571" s="26" t="str">
        <f t="shared" si="50"/>
        <v>OK</v>
      </c>
    </row>
    <row r="572" spans="1:15" x14ac:dyDescent="0.2">
      <c r="A572" s="24" t="str">
        <f t="shared" si="51"/>
        <v>BD4 6</v>
      </c>
      <c r="B572" s="1" t="s">
        <v>12454</v>
      </c>
      <c r="C572" s="1" t="s">
        <v>12666</v>
      </c>
      <c r="D572" s="1" t="s">
        <v>12622</v>
      </c>
      <c r="E572" s="2">
        <v>24</v>
      </c>
      <c r="F572" s="3">
        <v>3430033.1000000006</v>
      </c>
      <c r="G572" s="3">
        <v>2736377.71</v>
      </c>
      <c r="H572" s="4">
        <v>74427.149999999994</v>
      </c>
      <c r="I572" s="25"/>
      <c r="J572" s="26" t="str">
        <f t="shared" si="52"/>
        <v>No</v>
      </c>
      <c r="K572" s="26" t="str">
        <f t="shared" si="53"/>
        <v>GB</v>
      </c>
      <c r="L572" s="26" t="str">
        <f t="shared" si="54"/>
        <v>Invalid</v>
      </c>
      <c r="M572" s="26" t="str">
        <f>IF(OR(ISBLANK(B572),ISBLANK(C572),ISBLANK(D572)),"Missing",IFERROR(VLOOKUP(A572,'RM Postcodes'!$A:$B,2,0),"Invalid"))</f>
        <v>live</v>
      </c>
      <c r="N572" s="26" t="str">
        <f t="shared" si="55"/>
        <v>OK</v>
      </c>
      <c r="O572" s="26" t="str">
        <f t="shared" si="50"/>
        <v>Redact</v>
      </c>
    </row>
    <row r="573" spans="1:15" x14ac:dyDescent="0.2">
      <c r="A573" s="24" t="str">
        <f t="shared" si="51"/>
        <v>BD4 7</v>
      </c>
      <c r="B573" s="1" t="s">
        <v>12454</v>
      </c>
      <c r="C573" s="1" t="s">
        <v>12666</v>
      </c>
      <c r="D573" s="1" t="s">
        <v>12623</v>
      </c>
      <c r="E573" s="2">
        <v>28</v>
      </c>
      <c r="F573" s="3">
        <v>4322289.7599999979</v>
      </c>
      <c r="G573" s="3">
        <v>2043204.0999999999</v>
      </c>
      <c r="H573" s="4">
        <v>600000</v>
      </c>
      <c r="I573" s="25"/>
      <c r="J573" s="26" t="str">
        <f t="shared" si="52"/>
        <v>No</v>
      </c>
      <c r="K573" s="26" t="str">
        <f t="shared" si="53"/>
        <v>GB</v>
      </c>
      <c r="L573" s="26" t="str">
        <f t="shared" si="54"/>
        <v>Invalid</v>
      </c>
      <c r="M573" s="26" t="str">
        <f>IF(OR(ISBLANK(B573),ISBLANK(C573),ISBLANK(D573)),"Missing",IFERROR(VLOOKUP(A573,'RM Postcodes'!$A:$B,2,0),"Invalid"))</f>
        <v>live</v>
      </c>
      <c r="N573" s="26" t="str">
        <f t="shared" si="55"/>
        <v>OK</v>
      </c>
      <c r="O573" s="26" t="str">
        <f t="shared" si="50"/>
        <v>Redact</v>
      </c>
    </row>
    <row r="574" spans="1:15" x14ac:dyDescent="0.2">
      <c r="A574" s="24" t="str">
        <f t="shared" si="51"/>
        <v>BD4 8</v>
      </c>
      <c r="B574" s="1" t="s">
        <v>12454</v>
      </c>
      <c r="C574" s="1" t="s">
        <v>12666</v>
      </c>
      <c r="D574" s="1" t="s">
        <v>12626</v>
      </c>
      <c r="E574" s="2">
        <v>37</v>
      </c>
      <c r="F574" s="3">
        <v>1966631.3099999998</v>
      </c>
      <c r="G574" s="3">
        <v>227663.62</v>
      </c>
      <c r="H574" s="4">
        <v>156666.71</v>
      </c>
      <c r="I574" s="25"/>
      <c r="J574" s="26" t="str">
        <f t="shared" si="52"/>
        <v>No</v>
      </c>
      <c r="K574" s="26" t="str">
        <f t="shared" si="53"/>
        <v>GB</v>
      </c>
      <c r="L574" s="26" t="str">
        <f t="shared" si="54"/>
        <v>Invalid</v>
      </c>
      <c r="M574" s="26" t="str">
        <f>IF(OR(ISBLANK(B574),ISBLANK(C574),ISBLANK(D574)),"Missing",IFERROR(VLOOKUP(A574,'RM Postcodes'!$A:$B,2,0),"Invalid"))</f>
        <v>live</v>
      </c>
      <c r="N574" s="26" t="str">
        <f t="shared" si="55"/>
        <v>OK</v>
      </c>
      <c r="O574" s="26" t="str">
        <f t="shared" si="50"/>
        <v>OK</v>
      </c>
    </row>
    <row r="575" spans="1:15" x14ac:dyDescent="0.2">
      <c r="A575" s="24" t="str">
        <f t="shared" si="51"/>
        <v>BD4 9</v>
      </c>
      <c r="B575" s="1" t="s">
        <v>12454</v>
      </c>
      <c r="C575" s="1" t="s">
        <v>12666</v>
      </c>
      <c r="D575" s="1" t="s">
        <v>12627</v>
      </c>
      <c r="E575" s="2">
        <v>19</v>
      </c>
      <c r="F575" s="3">
        <v>790382.77</v>
      </c>
      <c r="G575" s="3">
        <v>183279.16</v>
      </c>
      <c r="H575" s="4">
        <v>114400.04</v>
      </c>
      <c r="I575" s="25"/>
      <c r="J575" s="26" t="str">
        <f t="shared" si="52"/>
        <v>No</v>
      </c>
      <c r="K575" s="26" t="str">
        <f t="shared" si="53"/>
        <v>GB</v>
      </c>
      <c r="L575" s="26" t="str">
        <f t="shared" si="54"/>
        <v>Invalid</v>
      </c>
      <c r="M575" s="26" t="str">
        <f>IF(OR(ISBLANK(B575),ISBLANK(C575),ISBLANK(D575)),"Missing",IFERROR(VLOOKUP(A575,'RM Postcodes'!$A:$B,2,0),"Invalid"))</f>
        <v>live</v>
      </c>
      <c r="N575" s="26" t="str">
        <f t="shared" si="55"/>
        <v>OK</v>
      </c>
      <c r="O575" s="26" t="str">
        <f t="shared" si="50"/>
        <v>OK</v>
      </c>
    </row>
    <row r="576" spans="1:15" x14ac:dyDescent="0.2">
      <c r="A576" s="24" t="str">
        <f t="shared" si="51"/>
        <v>BD5 0</v>
      </c>
      <c r="B576" s="1" t="s">
        <v>12454</v>
      </c>
      <c r="C576" s="1" t="s">
        <v>12667</v>
      </c>
      <c r="D576" s="1" t="s">
        <v>12632</v>
      </c>
      <c r="E576" s="2">
        <v>21</v>
      </c>
      <c r="F576" s="3">
        <v>1350562.8200000003</v>
      </c>
      <c r="G576" s="3">
        <v>295833.33</v>
      </c>
      <c r="H576" s="4">
        <v>230175.44999999998</v>
      </c>
      <c r="I576" s="25"/>
      <c r="J576" s="26" t="str">
        <f t="shared" si="52"/>
        <v>No</v>
      </c>
      <c r="K576" s="26" t="str">
        <f t="shared" si="53"/>
        <v>GB</v>
      </c>
      <c r="L576" s="26" t="str">
        <f t="shared" si="54"/>
        <v>Invalid</v>
      </c>
      <c r="M576" s="26" t="str">
        <f>IF(OR(ISBLANK(B576),ISBLANK(C576),ISBLANK(D576)),"Missing",IFERROR(VLOOKUP(A576,'RM Postcodes'!$A:$B,2,0),"Invalid"))</f>
        <v>live</v>
      </c>
      <c r="N576" s="26" t="str">
        <f t="shared" si="55"/>
        <v>OK</v>
      </c>
      <c r="O576" s="26" t="str">
        <f t="shared" si="50"/>
        <v>OK</v>
      </c>
    </row>
    <row r="577" spans="1:15" x14ac:dyDescent="0.2">
      <c r="A577" s="24" t="str">
        <f t="shared" si="51"/>
        <v>BD5 7</v>
      </c>
      <c r="B577" s="1" t="s">
        <v>12454</v>
      </c>
      <c r="C577" s="1" t="s">
        <v>12667</v>
      </c>
      <c r="D577" s="1" t="s">
        <v>12623</v>
      </c>
      <c r="E577" s="2">
        <v>15</v>
      </c>
      <c r="F577" s="3">
        <v>555171.97999999986</v>
      </c>
      <c r="G577" s="3">
        <v>84667.199999999983</v>
      </c>
      <c r="H577" s="4">
        <v>55791.44</v>
      </c>
      <c r="I577" s="25"/>
      <c r="J577" s="26" t="str">
        <f t="shared" si="52"/>
        <v>No</v>
      </c>
      <c r="K577" s="26" t="str">
        <f t="shared" si="53"/>
        <v>GB</v>
      </c>
      <c r="L577" s="26" t="str">
        <f t="shared" si="54"/>
        <v>Invalid</v>
      </c>
      <c r="M577" s="26" t="str">
        <f>IF(OR(ISBLANK(B577),ISBLANK(C577),ISBLANK(D577)),"Missing",IFERROR(VLOOKUP(A577,'RM Postcodes'!$A:$B,2,0),"Invalid"))</f>
        <v>live</v>
      </c>
      <c r="N577" s="26" t="str">
        <f t="shared" si="55"/>
        <v>OK</v>
      </c>
      <c r="O577" s="26" t="str">
        <f t="shared" si="50"/>
        <v>OK</v>
      </c>
    </row>
    <row r="578" spans="1:15" x14ac:dyDescent="0.2">
      <c r="A578" s="24" t="str">
        <f t="shared" si="51"/>
        <v>BD5 8</v>
      </c>
      <c r="B578" s="1" t="s">
        <v>12454</v>
      </c>
      <c r="C578" s="1" t="s">
        <v>12667</v>
      </c>
      <c r="D578" s="1" t="s">
        <v>12626</v>
      </c>
      <c r="E578" s="2">
        <v>37</v>
      </c>
      <c r="F578" s="3">
        <v>1234557.5299999998</v>
      </c>
      <c r="G578" s="3">
        <v>275471.53000000003</v>
      </c>
      <c r="H578" s="4">
        <v>156666.71</v>
      </c>
      <c r="I578" s="25"/>
      <c r="J578" s="26" t="str">
        <f t="shared" si="52"/>
        <v>No</v>
      </c>
      <c r="K578" s="26" t="str">
        <f t="shared" si="53"/>
        <v>GB</v>
      </c>
      <c r="L578" s="26" t="str">
        <f t="shared" si="54"/>
        <v>Invalid</v>
      </c>
      <c r="M578" s="26" t="str">
        <f>IF(OR(ISBLANK(B578),ISBLANK(C578),ISBLANK(D578)),"Missing",IFERROR(VLOOKUP(A578,'RM Postcodes'!$A:$B,2,0),"Invalid"))</f>
        <v>live</v>
      </c>
      <c r="N578" s="26" t="str">
        <f t="shared" si="55"/>
        <v>OK</v>
      </c>
      <c r="O578" s="26" t="str">
        <f t="shared" si="50"/>
        <v>OK</v>
      </c>
    </row>
    <row r="579" spans="1:15" x14ac:dyDescent="0.2">
      <c r="A579" s="24" t="str">
        <f t="shared" si="51"/>
        <v>BD5 9</v>
      </c>
      <c r="B579" s="1" t="s">
        <v>12454</v>
      </c>
      <c r="C579" s="1" t="s">
        <v>12667</v>
      </c>
      <c r="D579" s="1" t="s">
        <v>12627</v>
      </c>
      <c r="E579" s="2">
        <v>19</v>
      </c>
      <c r="F579" s="3">
        <v>1011359.4299999998</v>
      </c>
      <c r="G579" s="3">
        <v>347248.25</v>
      </c>
      <c r="H579" s="4">
        <v>185972.22</v>
      </c>
      <c r="I579" s="25"/>
      <c r="J579" s="26" t="str">
        <f t="shared" si="52"/>
        <v>No</v>
      </c>
      <c r="K579" s="26" t="str">
        <f t="shared" si="53"/>
        <v>GB</v>
      </c>
      <c r="L579" s="26" t="str">
        <f t="shared" si="54"/>
        <v>Invalid</v>
      </c>
      <c r="M579" s="26" t="str">
        <f>IF(OR(ISBLANK(B579),ISBLANK(C579),ISBLANK(D579)),"Missing",IFERROR(VLOOKUP(A579,'RM Postcodes'!$A:$B,2,0),"Invalid"))</f>
        <v>live</v>
      </c>
      <c r="N579" s="26" t="str">
        <f t="shared" si="55"/>
        <v>OK</v>
      </c>
      <c r="O579" s="26" t="str">
        <f t="shared" si="50"/>
        <v>OK</v>
      </c>
    </row>
    <row r="580" spans="1:15" x14ac:dyDescent="0.2">
      <c r="A580" s="24" t="str">
        <f t="shared" si="51"/>
        <v>BD6 1</v>
      </c>
      <c r="B580" s="1" t="s">
        <v>12454</v>
      </c>
      <c r="C580" s="1" t="s">
        <v>12668</v>
      </c>
      <c r="D580" s="1" t="s">
        <v>12621</v>
      </c>
      <c r="E580" s="2">
        <v>21</v>
      </c>
      <c r="F580" s="3">
        <v>882105.78999999992</v>
      </c>
      <c r="G580" s="3">
        <v>231277.84</v>
      </c>
      <c r="H580" s="4">
        <v>212778.28</v>
      </c>
      <c r="I580" s="25"/>
      <c r="J580" s="26" t="str">
        <f t="shared" si="52"/>
        <v>No</v>
      </c>
      <c r="K580" s="26" t="str">
        <f t="shared" si="53"/>
        <v>GB</v>
      </c>
      <c r="L580" s="26" t="str">
        <f t="shared" si="54"/>
        <v>Invalid</v>
      </c>
      <c r="M580" s="26" t="str">
        <f>IF(OR(ISBLANK(B580),ISBLANK(C580),ISBLANK(D580)),"Missing",IFERROR(VLOOKUP(A580,'RM Postcodes'!$A:$B,2,0),"Invalid"))</f>
        <v>live</v>
      </c>
      <c r="N580" s="26" t="str">
        <f t="shared" si="55"/>
        <v>OK</v>
      </c>
      <c r="O580" s="26" t="str">
        <f t="shared" si="50"/>
        <v>OK</v>
      </c>
    </row>
    <row r="581" spans="1:15" x14ac:dyDescent="0.2">
      <c r="A581" s="24" t="str">
        <f t="shared" si="51"/>
        <v>BD6 2</v>
      </c>
      <c r="B581" s="1" t="s">
        <v>12454</v>
      </c>
      <c r="C581" s="1" t="s">
        <v>12668</v>
      </c>
      <c r="D581" s="1" t="s">
        <v>12640</v>
      </c>
      <c r="E581" s="2">
        <v>11</v>
      </c>
      <c r="F581" s="3">
        <v>164623.81</v>
      </c>
      <c r="G581" s="3">
        <v>45557.53</v>
      </c>
      <c r="H581" s="4">
        <v>29279.51</v>
      </c>
      <c r="I581" s="25"/>
      <c r="J581" s="26" t="str">
        <f t="shared" si="52"/>
        <v>No</v>
      </c>
      <c r="K581" s="26" t="str">
        <f t="shared" si="53"/>
        <v>GB</v>
      </c>
      <c r="L581" s="26" t="str">
        <f t="shared" si="54"/>
        <v>Invalid</v>
      </c>
      <c r="M581" s="26" t="str">
        <f>IF(OR(ISBLANK(B581),ISBLANK(C581),ISBLANK(D581)),"Missing",IFERROR(VLOOKUP(A581,'RM Postcodes'!$A:$B,2,0),"Invalid"))</f>
        <v>live</v>
      </c>
      <c r="N581" s="26" t="str">
        <f t="shared" si="55"/>
        <v>OK</v>
      </c>
      <c r="O581" s="26" t="str">
        <f t="shared" ref="O581:O644" si="56">IF(COUNT(E581)=0,"Missing",IF(E581&lt;=2,"Redact",IF(COUNTIF(F581:H581,"&gt;0")&lt;&gt;3,"Error",IF((G581+H581)/F581&lt;60%,"OK","Redact"))))</f>
        <v>OK</v>
      </c>
    </row>
    <row r="582" spans="1:15" x14ac:dyDescent="0.2">
      <c r="A582" s="24" t="str">
        <f t="shared" ref="A582:A645" si="57">TRIM(B582)&amp;TRIM(C582)&amp;" "&amp;TRIM(D582)</f>
        <v>BD6 3</v>
      </c>
      <c r="B582" s="1" t="s">
        <v>12454</v>
      </c>
      <c r="C582" s="1" t="s">
        <v>12668</v>
      </c>
      <c r="D582" s="1" t="s">
        <v>12629</v>
      </c>
      <c r="E582" s="2">
        <v>29</v>
      </c>
      <c r="F582" s="3">
        <v>755665.39999999967</v>
      </c>
      <c r="G582" s="3">
        <v>51241.119999999995</v>
      </c>
      <c r="H582" s="4">
        <v>50525.87</v>
      </c>
      <c r="I582" s="25"/>
      <c r="J582" s="26" t="str">
        <f t="shared" ref="J582:J645" si="58">IF(AND(K582="NI",L582="OK",M582="LIVE",N582="OK",O582="OK"),"yes NI",IF(AND(K582="GB",L582="OK",M582="LIVE",N582="OK",O582="OK"),"Yes","No"))</f>
        <v>No</v>
      </c>
      <c r="K582" s="26" t="str">
        <f t="shared" ref="K582:K645" si="59">IF(ISBLANK(B582),"Missing",IF(AND(OR(LEN(B582)=2,LEN(B582)=1),AND(ISERROR(VALUE(LEFT(B582,1))),ISERROR(VALUE(RIGHT(B582,1))))),IF(OR(B582="GY",B582="IM",B582="JE"),"not GB",IF(B582="BT","NI","GB")),"Invalid"))</f>
        <v>GB</v>
      </c>
      <c r="L582" s="26" t="str">
        <f t="shared" si="54"/>
        <v>Invalid</v>
      </c>
      <c r="M582" s="26" t="str">
        <f>IF(OR(ISBLANK(B582),ISBLANK(C582),ISBLANK(D582)),"Missing",IFERROR(VLOOKUP(A582,'RM Postcodes'!$A:$B,2,0),"Invalid"))</f>
        <v>live</v>
      </c>
      <c r="N582" s="26" t="str">
        <f t="shared" si="55"/>
        <v>OK</v>
      </c>
      <c r="O582" s="26" t="str">
        <f t="shared" si="56"/>
        <v>OK</v>
      </c>
    </row>
    <row r="583" spans="1:15" x14ac:dyDescent="0.2">
      <c r="A583" s="24" t="str">
        <f t="shared" si="57"/>
        <v>BD7 1</v>
      </c>
      <c r="B583" s="1" t="s">
        <v>12454</v>
      </c>
      <c r="C583" s="1" t="s">
        <v>12669</v>
      </c>
      <c r="D583" s="1" t="s">
        <v>12621</v>
      </c>
      <c r="E583" s="2">
        <v>34</v>
      </c>
      <c r="F583" s="3">
        <v>2605933.9300000002</v>
      </c>
      <c r="G583" s="3">
        <v>322574.59999999998</v>
      </c>
      <c r="H583" s="4">
        <v>290902.78000000003</v>
      </c>
      <c r="I583" s="25"/>
      <c r="J583" s="26" t="str">
        <f t="shared" si="58"/>
        <v>No</v>
      </c>
      <c r="K583" s="26" t="str">
        <f t="shared" si="59"/>
        <v>GB</v>
      </c>
      <c r="L583" s="26" t="str">
        <f t="shared" ref="L583:L646" si="60">IF(ISBLANK(D583),"Missing",IF(AND(LEN(D583)=1,ISNUMBER(VALUE(D583))),"OK","Invalid"))</f>
        <v>Invalid</v>
      </c>
      <c r="M583" s="26" t="str">
        <f>IF(OR(ISBLANK(B583),ISBLANK(C583),ISBLANK(D583)),"Missing",IFERROR(VLOOKUP(A583,'RM Postcodes'!$A:$B,2,0),"Invalid"))</f>
        <v>live</v>
      </c>
      <c r="N583" s="26" t="str">
        <f t="shared" ref="N583:N646" si="61">IF(ISBLANK(E583),"Missing",IF(E583&lt;10,"Redact","OK"))</f>
        <v>OK</v>
      </c>
      <c r="O583" s="26" t="str">
        <f t="shared" si="56"/>
        <v>OK</v>
      </c>
    </row>
    <row r="584" spans="1:15" x14ac:dyDescent="0.2">
      <c r="A584" s="24" t="str">
        <f t="shared" si="57"/>
        <v>BD7 2</v>
      </c>
      <c r="B584" s="1" t="s">
        <v>12454</v>
      </c>
      <c r="C584" s="1" t="s">
        <v>12669</v>
      </c>
      <c r="D584" s="1" t="s">
        <v>12640</v>
      </c>
      <c r="E584" s="2">
        <v>24</v>
      </c>
      <c r="F584" s="3">
        <v>958386.96</v>
      </c>
      <c r="G584" s="3">
        <v>183903.83</v>
      </c>
      <c r="H584" s="4">
        <v>64963.39</v>
      </c>
      <c r="I584" s="25"/>
      <c r="J584" s="26" t="str">
        <f t="shared" si="58"/>
        <v>No</v>
      </c>
      <c r="K584" s="26" t="str">
        <f t="shared" si="59"/>
        <v>GB</v>
      </c>
      <c r="L584" s="26" t="str">
        <f t="shared" si="60"/>
        <v>Invalid</v>
      </c>
      <c r="M584" s="26" t="str">
        <f>IF(OR(ISBLANK(B584),ISBLANK(C584),ISBLANK(D584)),"Missing",IFERROR(VLOOKUP(A584,'RM Postcodes'!$A:$B,2,0),"Invalid"))</f>
        <v>live</v>
      </c>
      <c r="N584" s="26" t="str">
        <f t="shared" si="61"/>
        <v>OK</v>
      </c>
      <c r="O584" s="26" t="str">
        <f t="shared" si="56"/>
        <v>OK</v>
      </c>
    </row>
    <row r="585" spans="1:15" x14ac:dyDescent="0.2">
      <c r="A585" s="24" t="str">
        <f t="shared" si="57"/>
        <v>BD7 3</v>
      </c>
      <c r="B585" s="1" t="s">
        <v>12454</v>
      </c>
      <c r="C585" s="1" t="s">
        <v>12669</v>
      </c>
      <c r="D585" s="1" t="s">
        <v>12629</v>
      </c>
      <c r="E585" s="2">
        <v>27</v>
      </c>
      <c r="F585" s="3">
        <v>775939.62999999989</v>
      </c>
      <c r="G585" s="3">
        <v>132518.09</v>
      </c>
      <c r="H585" s="4">
        <v>93771.13</v>
      </c>
      <c r="I585" s="25"/>
      <c r="J585" s="26" t="str">
        <f t="shared" si="58"/>
        <v>No</v>
      </c>
      <c r="K585" s="26" t="str">
        <f t="shared" si="59"/>
        <v>GB</v>
      </c>
      <c r="L585" s="26" t="str">
        <f t="shared" si="60"/>
        <v>Invalid</v>
      </c>
      <c r="M585" s="26" t="str">
        <f>IF(OR(ISBLANK(B585),ISBLANK(C585),ISBLANK(D585)),"Missing",IFERROR(VLOOKUP(A585,'RM Postcodes'!$A:$B,2,0),"Invalid"))</f>
        <v>live</v>
      </c>
      <c r="N585" s="26" t="str">
        <f t="shared" si="61"/>
        <v>OK</v>
      </c>
      <c r="O585" s="26" t="str">
        <f t="shared" si="56"/>
        <v>OK</v>
      </c>
    </row>
    <row r="586" spans="1:15" x14ac:dyDescent="0.2">
      <c r="A586" s="24" t="str">
        <f t="shared" si="57"/>
        <v>BD7 4</v>
      </c>
      <c r="B586" s="1" t="s">
        <v>12454</v>
      </c>
      <c r="C586" s="1" t="s">
        <v>12669</v>
      </c>
      <c r="D586" s="1" t="s">
        <v>12630</v>
      </c>
      <c r="E586" s="2">
        <v>27</v>
      </c>
      <c r="F586" s="3">
        <v>999636.5</v>
      </c>
      <c r="G586" s="3">
        <v>100833.35</v>
      </c>
      <c r="H586" s="4">
        <v>67174.259999999995</v>
      </c>
      <c r="I586" s="25"/>
      <c r="J586" s="26" t="str">
        <f t="shared" si="58"/>
        <v>No</v>
      </c>
      <c r="K586" s="26" t="str">
        <f t="shared" si="59"/>
        <v>GB</v>
      </c>
      <c r="L586" s="26" t="str">
        <f t="shared" si="60"/>
        <v>Invalid</v>
      </c>
      <c r="M586" s="26" t="str">
        <f>IF(OR(ISBLANK(B586),ISBLANK(C586),ISBLANK(D586)),"Missing",IFERROR(VLOOKUP(A586,'RM Postcodes'!$A:$B,2,0),"Invalid"))</f>
        <v>live</v>
      </c>
      <c r="N586" s="26" t="str">
        <f t="shared" si="61"/>
        <v>OK</v>
      </c>
      <c r="O586" s="26" t="str">
        <f t="shared" si="56"/>
        <v>OK</v>
      </c>
    </row>
    <row r="587" spans="1:15" x14ac:dyDescent="0.2">
      <c r="A587" s="24" t="str">
        <f t="shared" si="57"/>
        <v>BD8 0</v>
      </c>
      <c r="B587" s="1" t="s">
        <v>12454</v>
      </c>
      <c r="C587" s="1" t="s">
        <v>12670</v>
      </c>
      <c r="D587" s="1" t="s">
        <v>12632</v>
      </c>
      <c r="E587" s="2">
        <v>20</v>
      </c>
      <c r="F587" s="3">
        <v>715003.36</v>
      </c>
      <c r="G587" s="3">
        <v>223999.96</v>
      </c>
      <c r="H587" s="4">
        <v>50106.16</v>
      </c>
      <c r="I587" s="25"/>
      <c r="J587" s="26" t="str">
        <f t="shared" si="58"/>
        <v>No</v>
      </c>
      <c r="K587" s="26" t="str">
        <f t="shared" si="59"/>
        <v>GB</v>
      </c>
      <c r="L587" s="26" t="str">
        <f t="shared" si="60"/>
        <v>Invalid</v>
      </c>
      <c r="M587" s="26" t="str">
        <f>IF(OR(ISBLANK(B587),ISBLANK(C587),ISBLANK(D587)),"Missing",IFERROR(VLOOKUP(A587,'RM Postcodes'!$A:$B,2,0),"Invalid"))</f>
        <v>live</v>
      </c>
      <c r="N587" s="26" t="str">
        <f t="shared" si="61"/>
        <v>OK</v>
      </c>
      <c r="O587" s="26" t="str">
        <f t="shared" si="56"/>
        <v>OK</v>
      </c>
    </row>
    <row r="588" spans="1:15" x14ac:dyDescent="0.2">
      <c r="A588" s="24" t="str">
        <f t="shared" si="57"/>
        <v>BD8 7</v>
      </c>
      <c r="B588" s="1" t="s">
        <v>12454</v>
      </c>
      <c r="C588" s="1" t="s">
        <v>12670</v>
      </c>
      <c r="D588" s="1" t="s">
        <v>12623</v>
      </c>
      <c r="E588" s="2">
        <v>35</v>
      </c>
      <c r="F588" s="3">
        <v>1299630.3600000003</v>
      </c>
      <c r="G588" s="3">
        <v>178164.83000000002</v>
      </c>
      <c r="H588" s="4">
        <v>80358.36</v>
      </c>
      <c r="I588" s="25"/>
      <c r="J588" s="26" t="str">
        <f t="shared" si="58"/>
        <v>No</v>
      </c>
      <c r="K588" s="26" t="str">
        <f t="shared" si="59"/>
        <v>GB</v>
      </c>
      <c r="L588" s="26" t="str">
        <f t="shared" si="60"/>
        <v>Invalid</v>
      </c>
      <c r="M588" s="26" t="str">
        <f>IF(OR(ISBLANK(B588),ISBLANK(C588),ISBLANK(D588)),"Missing",IFERROR(VLOOKUP(A588,'RM Postcodes'!$A:$B,2,0),"Invalid"))</f>
        <v>live</v>
      </c>
      <c r="N588" s="26" t="str">
        <f t="shared" si="61"/>
        <v>OK</v>
      </c>
      <c r="O588" s="26" t="str">
        <f t="shared" si="56"/>
        <v>OK</v>
      </c>
    </row>
    <row r="589" spans="1:15" x14ac:dyDescent="0.2">
      <c r="A589" s="24" t="str">
        <f t="shared" si="57"/>
        <v>BD8 8</v>
      </c>
      <c r="B589" s="1" t="s">
        <v>12454</v>
      </c>
      <c r="C589" s="1" t="s">
        <v>12670</v>
      </c>
      <c r="D589" s="1" t="s">
        <v>12626</v>
      </c>
      <c r="E589" s="2">
        <v>18</v>
      </c>
      <c r="F589" s="3">
        <v>1600993.39</v>
      </c>
      <c r="G589" s="3">
        <v>1010706.28</v>
      </c>
      <c r="H589" s="4">
        <v>88181.890000000014</v>
      </c>
      <c r="I589" s="25"/>
      <c r="J589" s="26" t="str">
        <f t="shared" si="58"/>
        <v>No</v>
      </c>
      <c r="K589" s="26" t="str">
        <f t="shared" si="59"/>
        <v>GB</v>
      </c>
      <c r="L589" s="26" t="str">
        <f t="shared" si="60"/>
        <v>Invalid</v>
      </c>
      <c r="M589" s="26" t="str">
        <f>IF(OR(ISBLANK(B589),ISBLANK(C589),ISBLANK(D589)),"Missing",IFERROR(VLOOKUP(A589,'RM Postcodes'!$A:$B,2,0),"Invalid"))</f>
        <v>live</v>
      </c>
      <c r="N589" s="26" t="str">
        <f t="shared" si="61"/>
        <v>OK</v>
      </c>
      <c r="O589" s="26" t="str">
        <f t="shared" si="56"/>
        <v>Redact</v>
      </c>
    </row>
    <row r="590" spans="1:15" x14ac:dyDescent="0.2">
      <c r="A590" s="24" t="str">
        <f t="shared" si="57"/>
        <v>BD8 9</v>
      </c>
      <c r="B590" s="1" t="s">
        <v>12454</v>
      </c>
      <c r="C590" s="1" t="s">
        <v>12670</v>
      </c>
      <c r="D590" s="1" t="s">
        <v>12627</v>
      </c>
      <c r="E590" s="2">
        <v>35</v>
      </c>
      <c r="F590" s="3">
        <v>1627417.0299999993</v>
      </c>
      <c r="G590" s="3">
        <v>278122.05</v>
      </c>
      <c r="H590" s="4">
        <v>179711.95</v>
      </c>
      <c r="I590" s="25"/>
      <c r="J590" s="26" t="str">
        <f t="shared" si="58"/>
        <v>No</v>
      </c>
      <c r="K590" s="26" t="str">
        <f t="shared" si="59"/>
        <v>GB</v>
      </c>
      <c r="L590" s="26" t="str">
        <f t="shared" si="60"/>
        <v>Invalid</v>
      </c>
      <c r="M590" s="26" t="str">
        <f>IF(OR(ISBLANK(B590),ISBLANK(C590),ISBLANK(D590)),"Missing",IFERROR(VLOOKUP(A590,'RM Postcodes'!$A:$B,2,0),"Invalid"))</f>
        <v>live</v>
      </c>
      <c r="N590" s="26" t="str">
        <f t="shared" si="61"/>
        <v>OK</v>
      </c>
      <c r="O590" s="26" t="str">
        <f t="shared" si="56"/>
        <v>OK</v>
      </c>
    </row>
    <row r="591" spans="1:15" x14ac:dyDescent="0.2">
      <c r="A591" s="24" t="str">
        <f t="shared" si="57"/>
        <v>BD9 4</v>
      </c>
      <c r="B591" s="1" t="s">
        <v>12454</v>
      </c>
      <c r="C591" s="1" t="s">
        <v>12671</v>
      </c>
      <c r="D591" s="1" t="s">
        <v>12630</v>
      </c>
      <c r="E591" s="2">
        <v>40</v>
      </c>
      <c r="F591" s="3">
        <v>1937947.8300000003</v>
      </c>
      <c r="G591" s="3">
        <v>300000</v>
      </c>
      <c r="H591" s="4">
        <v>286692.26</v>
      </c>
      <c r="I591" s="25"/>
      <c r="J591" s="26" t="str">
        <f t="shared" si="58"/>
        <v>No</v>
      </c>
      <c r="K591" s="26" t="str">
        <f t="shared" si="59"/>
        <v>GB</v>
      </c>
      <c r="L591" s="26" t="str">
        <f t="shared" si="60"/>
        <v>Invalid</v>
      </c>
      <c r="M591" s="26" t="str">
        <f>IF(OR(ISBLANK(B591),ISBLANK(C591),ISBLANK(D591)),"Missing",IFERROR(VLOOKUP(A591,'RM Postcodes'!$A:$B,2,0),"Invalid"))</f>
        <v>live</v>
      </c>
      <c r="N591" s="26" t="str">
        <f t="shared" si="61"/>
        <v>OK</v>
      </c>
      <c r="O591" s="26" t="str">
        <f t="shared" si="56"/>
        <v>OK</v>
      </c>
    </row>
    <row r="592" spans="1:15" x14ac:dyDescent="0.2">
      <c r="A592" s="24" t="str">
        <f t="shared" si="57"/>
        <v>BD9 5</v>
      </c>
      <c r="B592" s="1" t="s">
        <v>12454</v>
      </c>
      <c r="C592" s="1" t="s">
        <v>12671</v>
      </c>
      <c r="D592" s="1" t="s">
        <v>12625</v>
      </c>
      <c r="E592" s="2">
        <v>52</v>
      </c>
      <c r="F592" s="3">
        <v>3152264.81</v>
      </c>
      <c r="G592" s="3">
        <v>1718397.9699999997</v>
      </c>
      <c r="H592" s="4">
        <v>154483.76</v>
      </c>
      <c r="I592" s="25"/>
      <c r="J592" s="26" t="str">
        <f t="shared" si="58"/>
        <v>No</v>
      </c>
      <c r="K592" s="26" t="str">
        <f t="shared" si="59"/>
        <v>GB</v>
      </c>
      <c r="L592" s="26" t="str">
        <f t="shared" si="60"/>
        <v>Invalid</v>
      </c>
      <c r="M592" s="26" t="str">
        <f>IF(OR(ISBLANK(B592),ISBLANK(C592),ISBLANK(D592)),"Missing",IFERROR(VLOOKUP(A592,'RM Postcodes'!$A:$B,2,0),"Invalid"))</f>
        <v>live</v>
      </c>
      <c r="N592" s="26" t="str">
        <f t="shared" si="61"/>
        <v>OK</v>
      </c>
      <c r="O592" s="26" t="str">
        <f t="shared" si="56"/>
        <v>OK</v>
      </c>
    </row>
    <row r="593" spans="1:15" x14ac:dyDescent="0.2">
      <c r="A593" s="24" t="str">
        <f t="shared" si="57"/>
        <v>BD9 6</v>
      </c>
      <c r="B593" s="1" t="s">
        <v>12454</v>
      </c>
      <c r="C593" s="1" t="s">
        <v>12671</v>
      </c>
      <c r="D593" s="1" t="s">
        <v>12622</v>
      </c>
      <c r="E593" s="2">
        <v>27</v>
      </c>
      <c r="F593" s="3">
        <v>1086383.5599999998</v>
      </c>
      <c r="G593" s="3">
        <v>139794.54999999999</v>
      </c>
      <c r="H593" s="4">
        <v>102071.8</v>
      </c>
      <c r="I593" s="25"/>
      <c r="J593" s="26" t="str">
        <f t="shared" si="58"/>
        <v>No</v>
      </c>
      <c r="K593" s="26" t="str">
        <f t="shared" si="59"/>
        <v>GB</v>
      </c>
      <c r="L593" s="26" t="str">
        <f t="shared" si="60"/>
        <v>Invalid</v>
      </c>
      <c r="M593" s="26" t="str">
        <f>IF(OR(ISBLANK(B593),ISBLANK(C593),ISBLANK(D593)),"Missing",IFERROR(VLOOKUP(A593,'RM Postcodes'!$A:$B,2,0),"Invalid"))</f>
        <v>live</v>
      </c>
      <c r="N593" s="26" t="str">
        <f t="shared" si="61"/>
        <v>OK</v>
      </c>
      <c r="O593" s="26" t="str">
        <f t="shared" si="56"/>
        <v>OK</v>
      </c>
    </row>
    <row r="594" spans="1:15" x14ac:dyDescent="0.2">
      <c r="A594" s="24" t="str">
        <f t="shared" si="57"/>
        <v>BH1 1</v>
      </c>
      <c r="B594" s="1" t="s">
        <v>12455</v>
      </c>
      <c r="C594" s="1" t="s">
        <v>12663</v>
      </c>
      <c r="D594" s="1" t="s">
        <v>12621</v>
      </c>
      <c r="E594" s="2">
        <v>49</v>
      </c>
      <c r="F594" s="3">
        <v>1930193.5099999998</v>
      </c>
      <c r="G594" s="3">
        <v>409033.66000000003</v>
      </c>
      <c r="H594" s="4">
        <v>99339.200000000012</v>
      </c>
      <c r="I594" s="25"/>
      <c r="J594" s="26" t="str">
        <f t="shared" si="58"/>
        <v>No</v>
      </c>
      <c r="K594" s="26" t="str">
        <f t="shared" si="59"/>
        <v>GB</v>
      </c>
      <c r="L594" s="26" t="str">
        <f t="shared" si="60"/>
        <v>Invalid</v>
      </c>
      <c r="M594" s="26" t="str">
        <f>IF(OR(ISBLANK(B594),ISBLANK(C594),ISBLANK(D594)),"Missing",IFERROR(VLOOKUP(A594,'RM Postcodes'!$A:$B,2,0),"Invalid"))</f>
        <v>live</v>
      </c>
      <c r="N594" s="26" t="str">
        <f t="shared" si="61"/>
        <v>OK</v>
      </c>
      <c r="O594" s="26" t="str">
        <f t="shared" si="56"/>
        <v>OK</v>
      </c>
    </row>
    <row r="595" spans="1:15" x14ac:dyDescent="0.2">
      <c r="A595" s="24" t="str">
        <f t="shared" si="57"/>
        <v>BH1 2</v>
      </c>
      <c r="B595" s="1" t="s">
        <v>12455</v>
      </c>
      <c r="C595" s="1" t="s">
        <v>12663</v>
      </c>
      <c r="D595" s="1" t="s">
        <v>12640</v>
      </c>
      <c r="E595" s="2">
        <v>19</v>
      </c>
      <c r="F595" s="3">
        <v>723376.88000000012</v>
      </c>
      <c r="G595" s="3">
        <v>133354.62</v>
      </c>
      <c r="H595" s="4">
        <v>94000</v>
      </c>
      <c r="I595" s="25"/>
      <c r="J595" s="26" t="str">
        <f t="shared" si="58"/>
        <v>No</v>
      </c>
      <c r="K595" s="26" t="str">
        <f t="shared" si="59"/>
        <v>GB</v>
      </c>
      <c r="L595" s="26" t="str">
        <f t="shared" si="60"/>
        <v>Invalid</v>
      </c>
      <c r="M595" s="26" t="str">
        <f>IF(OR(ISBLANK(B595),ISBLANK(C595),ISBLANK(D595)),"Missing",IFERROR(VLOOKUP(A595,'RM Postcodes'!$A:$B,2,0),"Invalid"))</f>
        <v>live</v>
      </c>
      <c r="N595" s="26" t="str">
        <f t="shared" si="61"/>
        <v>OK</v>
      </c>
      <c r="O595" s="26" t="str">
        <f t="shared" si="56"/>
        <v>OK</v>
      </c>
    </row>
    <row r="596" spans="1:15" x14ac:dyDescent="0.2">
      <c r="A596" s="24" t="str">
        <f t="shared" si="57"/>
        <v>BH1 3</v>
      </c>
      <c r="B596" s="1" t="s">
        <v>12455</v>
      </c>
      <c r="C596" s="1" t="s">
        <v>12663</v>
      </c>
      <c r="D596" s="1" t="s">
        <v>12629</v>
      </c>
      <c r="E596" s="2">
        <v>27</v>
      </c>
      <c r="F596" s="3">
        <v>1190786.9700000002</v>
      </c>
      <c r="G596" s="3">
        <v>410055</v>
      </c>
      <c r="H596" s="4">
        <v>356169.64</v>
      </c>
      <c r="I596" s="25"/>
      <c r="J596" s="26" t="str">
        <f t="shared" si="58"/>
        <v>No</v>
      </c>
      <c r="K596" s="26" t="str">
        <f t="shared" si="59"/>
        <v>GB</v>
      </c>
      <c r="L596" s="26" t="str">
        <f t="shared" si="60"/>
        <v>Invalid</v>
      </c>
      <c r="M596" s="26" t="str">
        <f>IF(OR(ISBLANK(B596),ISBLANK(C596),ISBLANK(D596)),"Missing",IFERROR(VLOOKUP(A596,'RM Postcodes'!$A:$B,2,0),"Invalid"))</f>
        <v>live</v>
      </c>
      <c r="N596" s="26" t="str">
        <f t="shared" si="61"/>
        <v>OK</v>
      </c>
      <c r="O596" s="26" t="str">
        <f t="shared" si="56"/>
        <v>Redact</v>
      </c>
    </row>
    <row r="597" spans="1:15" x14ac:dyDescent="0.2">
      <c r="A597" s="24" t="str">
        <f t="shared" si="57"/>
        <v>BH1 4</v>
      </c>
      <c r="B597" s="1" t="s">
        <v>12455</v>
      </c>
      <c r="C597" s="1" t="s">
        <v>12663</v>
      </c>
      <c r="D597" s="1" t="s">
        <v>12630</v>
      </c>
      <c r="E597" s="2">
        <v>48</v>
      </c>
      <c r="F597" s="3">
        <v>1040700.8899999999</v>
      </c>
      <c r="G597" s="3">
        <v>115762.16</v>
      </c>
      <c r="H597" s="4">
        <v>50315.73</v>
      </c>
      <c r="I597" s="25"/>
      <c r="J597" s="26" t="str">
        <f t="shared" si="58"/>
        <v>No</v>
      </c>
      <c r="K597" s="26" t="str">
        <f t="shared" si="59"/>
        <v>GB</v>
      </c>
      <c r="L597" s="26" t="str">
        <f t="shared" si="60"/>
        <v>Invalid</v>
      </c>
      <c r="M597" s="26" t="str">
        <f>IF(OR(ISBLANK(B597),ISBLANK(C597),ISBLANK(D597)),"Missing",IFERROR(VLOOKUP(A597,'RM Postcodes'!$A:$B,2,0),"Invalid"))</f>
        <v>live</v>
      </c>
      <c r="N597" s="26" t="str">
        <f t="shared" si="61"/>
        <v>OK</v>
      </c>
      <c r="O597" s="26" t="str">
        <f t="shared" si="56"/>
        <v>OK</v>
      </c>
    </row>
    <row r="598" spans="1:15" x14ac:dyDescent="0.2">
      <c r="A598" s="24" t="str">
        <f t="shared" si="57"/>
        <v>BH10 4</v>
      </c>
      <c r="B598" s="1" t="s">
        <v>12455</v>
      </c>
      <c r="C598" s="1" t="s">
        <v>12620</v>
      </c>
      <c r="D598" s="1" t="s">
        <v>12630</v>
      </c>
      <c r="E598" s="2">
        <v>14</v>
      </c>
      <c r="F598" s="3">
        <v>397851.85000000003</v>
      </c>
      <c r="G598" s="3">
        <v>197255.22999999998</v>
      </c>
      <c r="H598" s="4">
        <v>32395.1</v>
      </c>
      <c r="I598" s="25"/>
      <c r="J598" s="26" t="str">
        <f t="shared" si="58"/>
        <v>No</v>
      </c>
      <c r="K598" s="26" t="str">
        <f t="shared" si="59"/>
        <v>GB</v>
      </c>
      <c r="L598" s="26" t="str">
        <f t="shared" si="60"/>
        <v>Invalid</v>
      </c>
      <c r="M598" s="26" t="str">
        <f>IF(OR(ISBLANK(B598),ISBLANK(C598),ISBLANK(D598)),"Missing",IFERROR(VLOOKUP(A598,'RM Postcodes'!$A:$B,2,0),"Invalid"))</f>
        <v>live</v>
      </c>
      <c r="N598" s="26" t="str">
        <f t="shared" si="61"/>
        <v>OK</v>
      </c>
      <c r="O598" s="26" t="str">
        <f t="shared" si="56"/>
        <v>OK</v>
      </c>
    </row>
    <row r="599" spans="1:15" x14ac:dyDescent="0.2">
      <c r="A599" s="24" t="str">
        <f t="shared" si="57"/>
        <v>BH10 5</v>
      </c>
      <c r="B599" s="1" t="s">
        <v>12455</v>
      </c>
      <c r="C599" s="1" t="s">
        <v>12620</v>
      </c>
      <c r="D599" s="1" t="s">
        <v>12625</v>
      </c>
      <c r="E599" s="2">
        <v>36</v>
      </c>
      <c r="F599" s="3">
        <v>481795.09999999992</v>
      </c>
      <c r="G599" s="3">
        <v>47488.42</v>
      </c>
      <c r="H599" s="4">
        <v>44228.47</v>
      </c>
      <c r="I599" s="25"/>
      <c r="J599" s="26" t="str">
        <f t="shared" si="58"/>
        <v>No</v>
      </c>
      <c r="K599" s="26" t="str">
        <f t="shared" si="59"/>
        <v>GB</v>
      </c>
      <c r="L599" s="26" t="str">
        <f t="shared" si="60"/>
        <v>Invalid</v>
      </c>
      <c r="M599" s="26" t="str">
        <f>IF(OR(ISBLANK(B599),ISBLANK(C599),ISBLANK(D599)),"Missing",IFERROR(VLOOKUP(A599,'RM Postcodes'!$A:$B,2,0),"Invalid"))</f>
        <v>live</v>
      </c>
      <c r="N599" s="26" t="str">
        <f t="shared" si="61"/>
        <v>OK</v>
      </c>
      <c r="O599" s="26" t="str">
        <f t="shared" si="56"/>
        <v>OK</v>
      </c>
    </row>
    <row r="600" spans="1:15" x14ac:dyDescent="0.2">
      <c r="A600" s="24" t="str">
        <f t="shared" si="57"/>
        <v>BH10 6</v>
      </c>
      <c r="B600" s="1" t="s">
        <v>12455</v>
      </c>
      <c r="C600" s="1" t="s">
        <v>12620</v>
      </c>
      <c r="D600" s="1" t="s">
        <v>12622</v>
      </c>
      <c r="E600" s="2">
        <v>18</v>
      </c>
      <c r="F600" s="3">
        <v>290741.02</v>
      </c>
      <c r="G600" s="3">
        <v>41718.370000000003</v>
      </c>
      <c r="H600" s="4">
        <v>40584.1</v>
      </c>
      <c r="I600" s="25"/>
      <c r="J600" s="26" t="str">
        <f t="shared" si="58"/>
        <v>No</v>
      </c>
      <c r="K600" s="26" t="str">
        <f t="shared" si="59"/>
        <v>GB</v>
      </c>
      <c r="L600" s="26" t="str">
        <f t="shared" si="60"/>
        <v>Invalid</v>
      </c>
      <c r="M600" s="26" t="str">
        <f>IF(OR(ISBLANK(B600),ISBLANK(C600),ISBLANK(D600)),"Missing",IFERROR(VLOOKUP(A600,'RM Postcodes'!$A:$B,2,0),"Invalid"))</f>
        <v>live</v>
      </c>
      <c r="N600" s="26" t="str">
        <f t="shared" si="61"/>
        <v>OK</v>
      </c>
      <c r="O600" s="26" t="str">
        <f t="shared" si="56"/>
        <v>OK</v>
      </c>
    </row>
    <row r="601" spans="1:15" x14ac:dyDescent="0.2">
      <c r="A601" s="24" t="str">
        <f t="shared" si="57"/>
        <v>BH10 7</v>
      </c>
      <c r="B601" s="1" t="s">
        <v>12455</v>
      </c>
      <c r="C601" s="1" t="s">
        <v>12620</v>
      </c>
      <c r="D601" s="1" t="s">
        <v>12623</v>
      </c>
      <c r="E601" s="2">
        <v>13</v>
      </c>
      <c r="F601" s="3">
        <v>226164.88000000003</v>
      </c>
      <c r="G601" s="3">
        <v>39692.67</v>
      </c>
      <c r="H601" s="4">
        <v>36593.14</v>
      </c>
      <c r="I601" s="25"/>
      <c r="J601" s="26" t="str">
        <f t="shared" si="58"/>
        <v>No</v>
      </c>
      <c r="K601" s="26" t="str">
        <f t="shared" si="59"/>
        <v>GB</v>
      </c>
      <c r="L601" s="26" t="str">
        <f t="shared" si="60"/>
        <v>Invalid</v>
      </c>
      <c r="M601" s="26" t="str">
        <f>IF(OR(ISBLANK(B601),ISBLANK(C601),ISBLANK(D601)),"Missing",IFERROR(VLOOKUP(A601,'RM Postcodes'!$A:$B,2,0),"Invalid"))</f>
        <v>live</v>
      </c>
      <c r="N601" s="26" t="str">
        <f t="shared" si="61"/>
        <v>OK</v>
      </c>
      <c r="O601" s="26" t="str">
        <f t="shared" si="56"/>
        <v>OK</v>
      </c>
    </row>
    <row r="602" spans="1:15" x14ac:dyDescent="0.2">
      <c r="A602" s="24" t="str">
        <f t="shared" si="57"/>
        <v>BH11 8</v>
      </c>
      <c r="B602" s="1" t="s">
        <v>12455</v>
      </c>
      <c r="C602" s="1" t="s">
        <v>12624</v>
      </c>
      <c r="D602" s="1" t="s">
        <v>12626</v>
      </c>
      <c r="E602" s="2">
        <v>26</v>
      </c>
      <c r="F602" s="3">
        <v>1445350.8299999998</v>
      </c>
      <c r="G602" s="3">
        <v>313333.28999999998</v>
      </c>
      <c r="H602" s="4">
        <v>235952.25999999998</v>
      </c>
      <c r="I602" s="25"/>
      <c r="J602" s="26" t="str">
        <f t="shared" si="58"/>
        <v>No</v>
      </c>
      <c r="K602" s="26" t="str">
        <f t="shared" si="59"/>
        <v>GB</v>
      </c>
      <c r="L602" s="26" t="str">
        <f t="shared" si="60"/>
        <v>Invalid</v>
      </c>
      <c r="M602" s="26" t="str">
        <f>IF(OR(ISBLANK(B602),ISBLANK(C602),ISBLANK(D602)),"Missing",IFERROR(VLOOKUP(A602,'RM Postcodes'!$A:$B,2,0),"Invalid"))</f>
        <v>live</v>
      </c>
      <c r="N602" s="26" t="str">
        <f t="shared" si="61"/>
        <v>OK</v>
      </c>
      <c r="O602" s="26" t="str">
        <f t="shared" si="56"/>
        <v>OK</v>
      </c>
    </row>
    <row r="603" spans="1:15" x14ac:dyDescent="0.2">
      <c r="A603" s="24" t="str">
        <f t="shared" si="57"/>
        <v>BH11 9</v>
      </c>
      <c r="B603" s="1" t="s">
        <v>12455</v>
      </c>
      <c r="C603" s="1" t="s">
        <v>12624</v>
      </c>
      <c r="D603" s="1" t="s">
        <v>12627</v>
      </c>
      <c r="E603" s="2">
        <v>25</v>
      </c>
      <c r="F603" s="3">
        <v>479843.15999999992</v>
      </c>
      <c r="G603" s="3">
        <v>125479.64</v>
      </c>
      <c r="H603" s="4">
        <v>48335.89</v>
      </c>
      <c r="I603" s="25"/>
      <c r="J603" s="26" t="str">
        <f t="shared" si="58"/>
        <v>No</v>
      </c>
      <c r="K603" s="26" t="str">
        <f t="shared" si="59"/>
        <v>GB</v>
      </c>
      <c r="L603" s="26" t="str">
        <f t="shared" si="60"/>
        <v>Invalid</v>
      </c>
      <c r="M603" s="26" t="str">
        <f>IF(OR(ISBLANK(B603),ISBLANK(C603),ISBLANK(D603)),"Missing",IFERROR(VLOOKUP(A603,'RM Postcodes'!$A:$B,2,0),"Invalid"))</f>
        <v>live</v>
      </c>
      <c r="N603" s="26" t="str">
        <f t="shared" si="61"/>
        <v>OK</v>
      </c>
      <c r="O603" s="26" t="str">
        <f t="shared" si="56"/>
        <v>OK</v>
      </c>
    </row>
    <row r="604" spans="1:15" x14ac:dyDescent="0.2">
      <c r="A604" s="24" t="str">
        <f t="shared" si="57"/>
        <v>BH12 1</v>
      </c>
      <c r="B604" s="1" t="s">
        <v>12455</v>
      </c>
      <c r="C604" s="1" t="s">
        <v>12628</v>
      </c>
      <c r="D604" s="1" t="s">
        <v>12621</v>
      </c>
      <c r="E604" s="2">
        <v>31</v>
      </c>
      <c r="F604" s="3">
        <v>905534.45999999985</v>
      </c>
      <c r="G604" s="3">
        <v>168023.76</v>
      </c>
      <c r="H604" s="4">
        <v>142500.04</v>
      </c>
      <c r="I604" s="25"/>
      <c r="J604" s="26" t="str">
        <f t="shared" si="58"/>
        <v>No</v>
      </c>
      <c r="K604" s="26" t="str">
        <f t="shared" si="59"/>
        <v>GB</v>
      </c>
      <c r="L604" s="26" t="str">
        <f t="shared" si="60"/>
        <v>Invalid</v>
      </c>
      <c r="M604" s="26" t="str">
        <f>IF(OR(ISBLANK(B604),ISBLANK(C604),ISBLANK(D604)),"Missing",IFERROR(VLOOKUP(A604,'RM Postcodes'!$A:$B,2,0),"Invalid"))</f>
        <v>live</v>
      </c>
      <c r="N604" s="26" t="str">
        <f t="shared" si="61"/>
        <v>OK</v>
      </c>
      <c r="O604" s="26" t="str">
        <f t="shared" si="56"/>
        <v>OK</v>
      </c>
    </row>
    <row r="605" spans="1:15" x14ac:dyDescent="0.2">
      <c r="A605" s="24" t="str">
        <f t="shared" si="57"/>
        <v>BH12 2</v>
      </c>
      <c r="B605" s="1" t="s">
        <v>12455</v>
      </c>
      <c r="C605" s="1" t="s">
        <v>12628</v>
      </c>
      <c r="D605" s="1" t="s">
        <v>12640</v>
      </c>
      <c r="E605" s="2">
        <v>23</v>
      </c>
      <c r="F605" s="3">
        <v>398200.04000000004</v>
      </c>
      <c r="G605" s="3">
        <v>50837.73</v>
      </c>
      <c r="H605" s="4">
        <v>49938</v>
      </c>
      <c r="I605" s="25"/>
      <c r="J605" s="26" t="str">
        <f t="shared" si="58"/>
        <v>No</v>
      </c>
      <c r="K605" s="26" t="str">
        <f t="shared" si="59"/>
        <v>GB</v>
      </c>
      <c r="L605" s="26" t="str">
        <f t="shared" si="60"/>
        <v>Invalid</v>
      </c>
      <c r="M605" s="26" t="str">
        <f>IF(OR(ISBLANK(B605),ISBLANK(C605),ISBLANK(D605)),"Missing",IFERROR(VLOOKUP(A605,'RM Postcodes'!$A:$B,2,0),"Invalid"))</f>
        <v>live</v>
      </c>
      <c r="N605" s="26" t="str">
        <f t="shared" si="61"/>
        <v>OK</v>
      </c>
      <c r="O605" s="26" t="str">
        <f t="shared" si="56"/>
        <v>OK</v>
      </c>
    </row>
    <row r="606" spans="1:15" x14ac:dyDescent="0.2">
      <c r="A606" s="24" t="str">
        <f t="shared" si="57"/>
        <v>BH12 3</v>
      </c>
      <c r="B606" s="1" t="s">
        <v>12455</v>
      </c>
      <c r="C606" s="1" t="s">
        <v>12628</v>
      </c>
      <c r="D606" s="1" t="s">
        <v>12629</v>
      </c>
      <c r="E606" s="2">
        <v>28</v>
      </c>
      <c r="F606" s="3">
        <v>1229326.7100000004</v>
      </c>
      <c r="G606" s="3">
        <v>546875</v>
      </c>
      <c r="H606" s="4">
        <v>110471.52</v>
      </c>
      <c r="I606" s="25"/>
      <c r="J606" s="26" t="str">
        <f t="shared" si="58"/>
        <v>No</v>
      </c>
      <c r="K606" s="26" t="str">
        <f t="shared" si="59"/>
        <v>GB</v>
      </c>
      <c r="L606" s="26" t="str">
        <f t="shared" si="60"/>
        <v>Invalid</v>
      </c>
      <c r="M606" s="26" t="str">
        <f>IF(OR(ISBLANK(B606),ISBLANK(C606),ISBLANK(D606)),"Missing",IFERROR(VLOOKUP(A606,'RM Postcodes'!$A:$B,2,0),"Invalid"))</f>
        <v>live</v>
      </c>
      <c r="N606" s="26" t="str">
        <f t="shared" si="61"/>
        <v>OK</v>
      </c>
      <c r="O606" s="26" t="str">
        <f t="shared" si="56"/>
        <v>OK</v>
      </c>
    </row>
    <row r="607" spans="1:15" x14ac:dyDescent="0.2">
      <c r="A607" s="24" t="str">
        <f t="shared" si="57"/>
        <v>BH12 4</v>
      </c>
      <c r="B607" s="1" t="s">
        <v>12455</v>
      </c>
      <c r="C607" s="1" t="s">
        <v>12628</v>
      </c>
      <c r="D607" s="1" t="s">
        <v>12630</v>
      </c>
      <c r="E607" s="2">
        <v>43</v>
      </c>
      <c r="F607" s="3">
        <v>2542596.939999999</v>
      </c>
      <c r="G607" s="3">
        <v>704403.3</v>
      </c>
      <c r="H607" s="4">
        <v>400000.04</v>
      </c>
      <c r="I607" s="25"/>
      <c r="J607" s="26" t="str">
        <f t="shared" si="58"/>
        <v>No</v>
      </c>
      <c r="K607" s="26" t="str">
        <f t="shared" si="59"/>
        <v>GB</v>
      </c>
      <c r="L607" s="26" t="str">
        <f t="shared" si="60"/>
        <v>Invalid</v>
      </c>
      <c r="M607" s="26" t="str">
        <f>IF(OR(ISBLANK(B607),ISBLANK(C607),ISBLANK(D607)),"Missing",IFERROR(VLOOKUP(A607,'RM Postcodes'!$A:$B,2,0),"Invalid"))</f>
        <v>live</v>
      </c>
      <c r="N607" s="26" t="str">
        <f t="shared" si="61"/>
        <v>OK</v>
      </c>
      <c r="O607" s="26" t="str">
        <f t="shared" si="56"/>
        <v>OK</v>
      </c>
    </row>
    <row r="608" spans="1:15" x14ac:dyDescent="0.2">
      <c r="A608" s="24" t="str">
        <f t="shared" si="57"/>
        <v>BH12 5</v>
      </c>
      <c r="B608" s="1" t="s">
        <v>12455</v>
      </c>
      <c r="C608" s="1" t="s">
        <v>12628</v>
      </c>
      <c r="D608" s="1" t="s">
        <v>12625</v>
      </c>
      <c r="E608" s="2">
        <v>13</v>
      </c>
      <c r="F608" s="3">
        <v>394698.48</v>
      </c>
      <c r="G608" s="3">
        <v>132373.26999999999</v>
      </c>
      <c r="H608" s="4">
        <v>49836.37</v>
      </c>
      <c r="I608" s="25"/>
      <c r="J608" s="26" t="str">
        <f t="shared" si="58"/>
        <v>No</v>
      </c>
      <c r="K608" s="26" t="str">
        <f t="shared" si="59"/>
        <v>GB</v>
      </c>
      <c r="L608" s="26" t="str">
        <f t="shared" si="60"/>
        <v>Invalid</v>
      </c>
      <c r="M608" s="26" t="str">
        <f>IF(OR(ISBLANK(B608),ISBLANK(C608),ISBLANK(D608)),"Missing",IFERROR(VLOOKUP(A608,'RM Postcodes'!$A:$B,2,0),"Invalid"))</f>
        <v>live</v>
      </c>
      <c r="N608" s="26" t="str">
        <f t="shared" si="61"/>
        <v>OK</v>
      </c>
      <c r="O608" s="26" t="str">
        <f t="shared" si="56"/>
        <v>OK</v>
      </c>
    </row>
    <row r="609" spans="1:15" x14ac:dyDescent="0.2">
      <c r="A609" s="24" t="str">
        <f t="shared" si="57"/>
        <v>BH13 6</v>
      </c>
      <c r="B609" s="1" t="s">
        <v>12455</v>
      </c>
      <c r="C609" s="1" t="s">
        <v>12631</v>
      </c>
      <c r="D609" s="1" t="s">
        <v>12622</v>
      </c>
      <c r="E609" s="2">
        <v>19</v>
      </c>
      <c r="F609" s="3">
        <v>709365.66</v>
      </c>
      <c r="G609" s="3">
        <v>199069.96000000002</v>
      </c>
      <c r="H609" s="4">
        <v>111764.71</v>
      </c>
      <c r="I609" s="25"/>
      <c r="J609" s="26" t="str">
        <f t="shared" si="58"/>
        <v>No</v>
      </c>
      <c r="K609" s="26" t="str">
        <f t="shared" si="59"/>
        <v>GB</v>
      </c>
      <c r="L609" s="26" t="str">
        <f t="shared" si="60"/>
        <v>Invalid</v>
      </c>
      <c r="M609" s="26" t="str">
        <f>IF(OR(ISBLANK(B609),ISBLANK(C609),ISBLANK(D609)),"Missing",IFERROR(VLOOKUP(A609,'RM Postcodes'!$A:$B,2,0),"Invalid"))</f>
        <v>live</v>
      </c>
      <c r="N609" s="26" t="str">
        <f t="shared" si="61"/>
        <v>OK</v>
      </c>
      <c r="O609" s="26" t="str">
        <f t="shared" si="56"/>
        <v>OK</v>
      </c>
    </row>
    <row r="610" spans="1:15" x14ac:dyDescent="0.2">
      <c r="A610" s="24" t="str">
        <f t="shared" si="57"/>
        <v>BH13 7</v>
      </c>
      <c r="B610" s="1" t="s">
        <v>12455</v>
      </c>
      <c r="C610" s="1" t="s">
        <v>12631</v>
      </c>
      <c r="D610" s="1" t="s">
        <v>12623</v>
      </c>
      <c r="E610" s="2">
        <v>30</v>
      </c>
      <c r="F610" s="3">
        <v>1327228.0900000001</v>
      </c>
      <c r="G610" s="3">
        <v>221709.34</v>
      </c>
      <c r="H610" s="4">
        <v>156043</v>
      </c>
      <c r="I610" s="25"/>
      <c r="J610" s="26" t="str">
        <f t="shared" si="58"/>
        <v>No</v>
      </c>
      <c r="K610" s="26" t="str">
        <f t="shared" si="59"/>
        <v>GB</v>
      </c>
      <c r="L610" s="26" t="str">
        <f t="shared" si="60"/>
        <v>Invalid</v>
      </c>
      <c r="M610" s="26" t="str">
        <f>IF(OR(ISBLANK(B610),ISBLANK(C610),ISBLANK(D610)),"Missing",IFERROR(VLOOKUP(A610,'RM Postcodes'!$A:$B,2,0),"Invalid"))</f>
        <v>live</v>
      </c>
      <c r="N610" s="26" t="str">
        <f t="shared" si="61"/>
        <v>OK</v>
      </c>
      <c r="O610" s="26" t="str">
        <f t="shared" si="56"/>
        <v>OK</v>
      </c>
    </row>
    <row r="611" spans="1:15" x14ac:dyDescent="0.2">
      <c r="A611" s="24" t="str">
        <f t="shared" si="57"/>
        <v>BH14 0</v>
      </c>
      <c r="B611" s="1" t="s">
        <v>12455</v>
      </c>
      <c r="C611" s="1" t="s">
        <v>12633</v>
      </c>
      <c r="D611" s="1" t="s">
        <v>12632</v>
      </c>
      <c r="E611" s="2">
        <v>51</v>
      </c>
      <c r="F611" s="3">
        <v>1330501.8999999997</v>
      </c>
      <c r="G611" s="3">
        <v>117600</v>
      </c>
      <c r="H611" s="4">
        <v>73913.81</v>
      </c>
      <c r="I611" s="25"/>
      <c r="J611" s="26" t="str">
        <f t="shared" si="58"/>
        <v>No</v>
      </c>
      <c r="K611" s="26" t="str">
        <f t="shared" si="59"/>
        <v>GB</v>
      </c>
      <c r="L611" s="26" t="str">
        <f t="shared" si="60"/>
        <v>Invalid</v>
      </c>
      <c r="M611" s="26" t="str">
        <f>IF(OR(ISBLANK(B611),ISBLANK(C611),ISBLANK(D611)),"Missing",IFERROR(VLOOKUP(A611,'RM Postcodes'!$A:$B,2,0),"Invalid"))</f>
        <v>live</v>
      </c>
      <c r="N611" s="26" t="str">
        <f t="shared" si="61"/>
        <v>OK</v>
      </c>
      <c r="O611" s="26" t="str">
        <f t="shared" si="56"/>
        <v>OK</v>
      </c>
    </row>
    <row r="612" spans="1:15" x14ac:dyDescent="0.2">
      <c r="A612" s="24" t="str">
        <f t="shared" si="57"/>
        <v>BH14 8</v>
      </c>
      <c r="B612" s="1" t="s">
        <v>12455</v>
      </c>
      <c r="C612" s="1" t="s">
        <v>12633</v>
      </c>
      <c r="D612" s="1" t="s">
        <v>12626</v>
      </c>
      <c r="E612" s="2">
        <v>68</v>
      </c>
      <c r="F612" s="3">
        <v>1938845.2800000007</v>
      </c>
      <c r="G612" s="3">
        <v>73894.960000000006</v>
      </c>
      <c r="H612" s="4">
        <v>66252.13</v>
      </c>
      <c r="I612" s="25"/>
      <c r="J612" s="26" t="str">
        <f t="shared" si="58"/>
        <v>No</v>
      </c>
      <c r="K612" s="26" t="str">
        <f t="shared" si="59"/>
        <v>GB</v>
      </c>
      <c r="L612" s="26" t="str">
        <f t="shared" si="60"/>
        <v>Invalid</v>
      </c>
      <c r="M612" s="26" t="str">
        <f>IF(OR(ISBLANK(B612),ISBLANK(C612),ISBLANK(D612)),"Missing",IFERROR(VLOOKUP(A612,'RM Postcodes'!$A:$B,2,0),"Invalid"))</f>
        <v>live</v>
      </c>
      <c r="N612" s="26" t="str">
        <f t="shared" si="61"/>
        <v>OK</v>
      </c>
      <c r="O612" s="26" t="str">
        <f t="shared" si="56"/>
        <v>OK</v>
      </c>
    </row>
    <row r="613" spans="1:15" x14ac:dyDescent="0.2">
      <c r="A613" s="24" t="str">
        <f t="shared" si="57"/>
        <v>BH14 9</v>
      </c>
      <c r="B613" s="1" t="s">
        <v>12455</v>
      </c>
      <c r="C613" s="1" t="s">
        <v>12633</v>
      </c>
      <c r="D613" s="1" t="s">
        <v>12627</v>
      </c>
      <c r="E613" s="2">
        <v>50</v>
      </c>
      <c r="F613" s="3">
        <v>1411774.1399999997</v>
      </c>
      <c r="G613" s="3">
        <v>293754.94</v>
      </c>
      <c r="H613" s="4">
        <v>86253.63</v>
      </c>
      <c r="I613" s="25"/>
      <c r="J613" s="26" t="str">
        <f t="shared" si="58"/>
        <v>No</v>
      </c>
      <c r="K613" s="26" t="str">
        <f t="shared" si="59"/>
        <v>GB</v>
      </c>
      <c r="L613" s="26" t="str">
        <f t="shared" si="60"/>
        <v>Invalid</v>
      </c>
      <c r="M613" s="26" t="str">
        <f>IF(OR(ISBLANK(B613),ISBLANK(C613),ISBLANK(D613)),"Missing",IFERROR(VLOOKUP(A613,'RM Postcodes'!$A:$B,2,0),"Invalid"))</f>
        <v>live</v>
      </c>
      <c r="N613" s="26" t="str">
        <f t="shared" si="61"/>
        <v>OK</v>
      </c>
      <c r="O613" s="26" t="str">
        <f t="shared" si="56"/>
        <v>OK</v>
      </c>
    </row>
    <row r="614" spans="1:15" x14ac:dyDescent="0.2">
      <c r="A614" s="24" t="str">
        <f t="shared" si="57"/>
        <v>BH15 1</v>
      </c>
      <c r="B614" s="1" t="s">
        <v>12455</v>
      </c>
      <c r="C614" s="1" t="s">
        <v>12634</v>
      </c>
      <c r="D614" s="1" t="s">
        <v>12621</v>
      </c>
      <c r="E614" s="2">
        <v>43</v>
      </c>
      <c r="F614" s="3">
        <v>2772050.6500000008</v>
      </c>
      <c r="G614" s="3">
        <v>1788578.56</v>
      </c>
      <c r="H614" s="4">
        <v>67815.31</v>
      </c>
      <c r="I614" s="25"/>
      <c r="J614" s="26" t="str">
        <f t="shared" si="58"/>
        <v>No</v>
      </c>
      <c r="K614" s="26" t="str">
        <f t="shared" si="59"/>
        <v>GB</v>
      </c>
      <c r="L614" s="26" t="str">
        <f t="shared" si="60"/>
        <v>Invalid</v>
      </c>
      <c r="M614" s="26" t="str">
        <f>IF(OR(ISBLANK(B614),ISBLANK(C614),ISBLANK(D614)),"Missing",IFERROR(VLOOKUP(A614,'RM Postcodes'!$A:$B,2,0),"Invalid"))</f>
        <v>live</v>
      </c>
      <c r="N614" s="26" t="str">
        <f t="shared" si="61"/>
        <v>OK</v>
      </c>
      <c r="O614" s="26" t="str">
        <f t="shared" si="56"/>
        <v>Redact</v>
      </c>
    </row>
    <row r="615" spans="1:15" x14ac:dyDescent="0.2">
      <c r="A615" s="24" t="str">
        <f t="shared" si="57"/>
        <v>BH15 2</v>
      </c>
      <c r="B615" s="1" t="s">
        <v>12455</v>
      </c>
      <c r="C615" s="1" t="s">
        <v>12634</v>
      </c>
      <c r="D615" s="1" t="s">
        <v>12640</v>
      </c>
      <c r="E615" s="2">
        <v>24</v>
      </c>
      <c r="F615" s="3">
        <v>1560095.62</v>
      </c>
      <c r="G615" s="3">
        <v>1105000</v>
      </c>
      <c r="H615" s="4">
        <v>60047.07</v>
      </c>
      <c r="I615" s="25"/>
      <c r="J615" s="26" t="str">
        <f t="shared" si="58"/>
        <v>No</v>
      </c>
      <c r="K615" s="26" t="str">
        <f t="shared" si="59"/>
        <v>GB</v>
      </c>
      <c r="L615" s="26" t="str">
        <f t="shared" si="60"/>
        <v>Invalid</v>
      </c>
      <c r="M615" s="26" t="str">
        <f>IF(OR(ISBLANK(B615),ISBLANK(C615),ISBLANK(D615)),"Missing",IFERROR(VLOOKUP(A615,'RM Postcodes'!$A:$B,2,0),"Invalid"))</f>
        <v>live</v>
      </c>
      <c r="N615" s="26" t="str">
        <f t="shared" si="61"/>
        <v>OK</v>
      </c>
      <c r="O615" s="26" t="str">
        <f t="shared" si="56"/>
        <v>Redact</v>
      </c>
    </row>
    <row r="616" spans="1:15" x14ac:dyDescent="0.2">
      <c r="A616" s="24" t="str">
        <f t="shared" si="57"/>
        <v>BH15 3</v>
      </c>
      <c r="B616" s="1" t="s">
        <v>12455</v>
      </c>
      <c r="C616" s="1" t="s">
        <v>12634</v>
      </c>
      <c r="D616" s="1" t="s">
        <v>12629</v>
      </c>
      <c r="E616" s="2">
        <v>55</v>
      </c>
      <c r="F616" s="3">
        <v>1612025.32</v>
      </c>
      <c r="G616" s="3">
        <v>295705.02</v>
      </c>
      <c r="H616" s="4">
        <v>169510.16</v>
      </c>
      <c r="I616" s="25"/>
      <c r="J616" s="26" t="str">
        <f t="shared" si="58"/>
        <v>No</v>
      </c>
      <c r="K616" s="26" t="str">
        <f t="shared" si="59"/>
        <v>GB</v>
      </c>
      <c r="L616" s="26" t="str">
        <f t="shared" si="60"/>
        <v>Invalid</v>
      </c>
      <c r="M616" s="26" t="str">
        <f>IF(OR(ISBLANK(B616),ISBLANK(C616),ISBLANK(D616)),"Missing",IFERROR(VLOOKUP(A616,'RM Postcodes'!$A:$B,2,0),"Invalid"))</f>
        <v>live</v>
      </c>
      <c r="N616" s="26" t="str">
        <f t="shared" si="61"/>
        <v>OK</v>
      </c>
      <c r="O616" s="26" t="str">
        <f t="shared" si="56"/>
        <v>OK</v>
      </c>
    </row>
    <row r="617" spans="1:15" x14ac:dyDescent="0.2">
      <c r="A617" s="24" t="str">
        <f t="shared" si="57"/>
        <v>BH15 4</v>
      </c>
      <c r="B617" s="1" t="s">
        <v>12455</v>
      </c>
      <c r="C617" s="1" t="s">
        <v>12634</v>
      </c>
      <c r="D617" s="1" t="s">
        <v>12630</v>
      </c>
      <c r="E617" s="2">
        <v>30</v>
      </c>
      <c r="F617" s="3">
        <v>1045619.0800000001</v>
      </c>
      <c r="G617" s="3">
        <v>287167.73</v>
      </c>
      <c r="H617" s="4">
        <v>50431.51</v>
      </c>
      <c r="I617" s="25"/>
      <c r="J617" s="26" t="str">
        <f t="shared" si="58"/>
        <v>No</v>
      </c>
      <c r="K617" s="26" t="str">
        <f t="shared" si="59"/>
        <v>GB</v>
      </c>
      <c r="L617" s="26" t="str">
        <f t="shared" si="60"/>
        <v>Invalid</v>
      </c>
      <c r="M617" s="26" t="str">
        <f>IF(OR(ISBLANK(B617),ISBLANK(C617),ISBLANK(D617)),"Missing",IFERROR(VLOOKUP(A617,'RM Postcodes'!$A:$B,2,0),"Invalid"))</f>
        <v>live</v>
      </c>
      <c r="N617" s="26" t="str">
        <f t="shared" si="61"/>
        <v>OK</v>
      </c>
      <c r="O617" s="26" t="str">
        <f t="shared" si="56"/>
        <v>OK</v>
      </c>
    </row>
    <row r="618" spans="1:15" x14ac:dyDescent="0.2">
      <c r="A618" s="24" t="str">
        <f t="shared" si="57"/>
        <v>BH16 5</v>
      </c>
      <c r="B618" s="1" t="s">
        <v>12455</v>
      </c>
      <c r="C618" s="1" t="s">
        <v>12635</v>
      </c>
      <c r="D618" s="1" t="s">
        <v>12625</v>
      </c>
      <c r="E618" s="2">
        <v>32</v>
      </c>
      <c r="F618" s="3">
        <v>2263838.5</v>
      </c>
      <c r="G618" s="3">
        <v>1284823.54</v>
      </c>
      <c r="H618" s="4">
        <v>200828.21</v>
      </c>
      <c r="I618" s="25"/>
      <c r="J618" s="26" t="str">
        <f t="shared" si="58"/>
        <v>No</v>
      </c>
      <c r="K618" s="26" t="str">
        <f t="shared" si="59"/>
        <v>GB</v>
      </c>
      <c r="L618" s="26" t="str">
        <f t="shared" si="60"/>
        <v>Invalid</v>
      </c>
      <c r="M618" s="26" t="str">
        <f>IF(OR(ISBLANK(B618),ISBLANK(C618),ISBLANK(D618)),"Missing",IFERROR(VLOOKUP(A618,'RM Postcodes'!$A:$B,2,0),"Invalid"))</f>
        <v>live</v>
      </c>
      <c r="N618" s="26" t="str">
        <f t="shared" si="61"/>
        <v>OK</v>
      </c>
      <c r="O618" s="26" t="str">
        <f t="shared" si="56"/>
        <v>Redact</v>
      </c>
    </row>
    <row r="619" spans="1:15" x14ac:dyDescent="0.2">
      <c r="A619" s="24" t="str">
        <f t="shared" si="57"/>
        <v>BH16 6</v>
      </c>
      <c r="B619" s="1" t="s">
        <v>12455</v>
      </c>
      <c r="C619" s="1" t="s">
        <v>12635</v>
      </c>
      <c r="D619" s="1" t="s">
        <v>12622</v>
      </c>
      <c r="E619" s="2">
        <v>75</v>
      </c>
      <c r="F619" s="3">
        <v>5336154.2400000012</v>
      </c>
      <c r="G619" s="3">
        <v>2214671.77</v>
      </c>
      <c r="H619" s="4">
        <v>1179292.2</v>
      </c>
      <c r="I619" s="25"/>
      <c r="J619" s="26" t="str">
        <f t="shared" si="58"/>
        <v>No</v>
      </c>
      <c r="K619" s="26" t="str">
        <f t="shared" si="59"/>
        <v>GB</v>
      </c>
      <c r="L619" s="26" t="str">
        <f t="shared" si="60"/>
        <v>Invalid</v>
      </c>
      <c r="M619" s="26" t="str">
        <f>IF(OR(ISBLANK(B619),ISBLANK(C619),ISBLANK(D619)),"Missing",IFERROR(VLOOKUP(A619,'RM Postcodes'!$A:$B,2,0),"Invalid"))</f>
        <v>live</v>
      </c>
      <c r="N619" s="26" t="str">
        <f t="shared" si="61"/>
        <v>OK</v>
      </c>
      <c r="O619" s="26" t="str">
        <f t="shared" si="56"/>
        <v>Redact</v>
      </c>
    </row>
    <row r="620" spans="1:15" x14ac:dyDescent="0.2">
      <c r="A620" s="24" t="str">
        <f t="shared" si="57"/>
        <v>BH17 0</v>
      </c>
      <c r="B620" s="1" t="s">
        <v>12455</v>
      </c>
      <c r="C620" s="1" t="s">
        <v>12672</v>
      </c>
      <c r="D620" s="1" t="s">
        <v>12632</v>
      </c>
      <c r="E620" s="2">
        <v>27</v>
      </c>
      <c r="F620" s="3">
        <v>5538878.6800000025</v>
      </c>
      <c r="G620" s="3">
        <v>2531381.48</v>
      </c>
      <c r="H620" s="4">
        <v>1912709.22</v>
      </c>
      <c r="I620" s="25"/>
      <c r="J620" s="26" t="str">
        <f t="shared" si="58"/>
        <v>No</v>
      </c>
      <c r="K620" s="26" t="str">
        <f t="shared" si="59"/>
        <v>GB</v>
      </c>
      <c r="L620" s="26" t="str">
        <f t="shared" si="60"/>
        <v>Invalid</v>
      </c>
      <c r="M620" s="26" t="str">
        <f>IF(OR(ISBLANK(B620),ISBLANK(C620),ISBLANK(D620)),"Missing",IFERROR(VLOOKUP(A620,'RM Postcodes'!$A:$B,2,0),"Invalid"))</f>
        <v>live</v>
      </c>
      <c r="N620" s="26" t="str">
        <f t="shared" si="61"/>
        <v>OK</v>
      </c>
      <c r="O620" s="26" t="str">
        <f t="shared" si="56"/>
        <v>Redact</v>
      </c>
    </row>
    <row r="621" spans="1:15" x14ac:dyDescent="0.2">
      <c r="A621" s="24" t="str">
        <f t="shared" si="57"/>
        <v>BH17 7</v>
      </c>
      <c r="B621" s="1" t="s">
        <v>12455</v>
      </c>
      <c r="C621" s="1" t="s">
        <v>12672</v>
      </c>
      <c r="D621" s="1" t="s">
        <v>12623</v>
      </c>
      <c r="E621" s="2">
        <v>30</v>
      </c>
      <c r="F621" s="3">
        <v>1330776.9300000002</v>
      </c>
      <c r="G621" s="3">
        <v>218749.99</v>
      </c>
      <c r="H621" s="4">
        <v>151999.96</v>
      </c>
      <c r="I621" s="25"/>
      <c r="J621" s="26" t="str">
        <f t="shared" si="58"/>
        <v>No</v>
      </c>
      <c r="K621" s="26" t="str">
        <f t="shared" si="59"/>
        <v>GB</v>
      </c>
      <c r="L621" s="26" t="str">
        <f t="shared" si="60"/>
        <v>Invalid</v>
      </c>
      <c r="M621" s="26" t="str">
        <f>IF(OR(ISBLANK(B621),ISBLANK(C621),ISBLANK(D621)),"Missing",IFERROR(VLOOKUP(A621,'RM Postcodes'!$A:$B,2,0),"Invalid"))</f>
        <v>live</v>
      </c>
      <c r="N621" s="26" t="str">
        <f t="shared" si="61"/>
        <v>OK</v>
      </c>
      <c r="O621" s="26" t="str">
        <f t="shared" si="56"/>
        <v>OK</v>
      </c>
    </row>
    <row r="622" spans="1:15" x14ac:dyDescent="0.2">
      <c r="A622" s="24" t="str">
        <f t="shared" si="57"/>
        <v>BH17 8</v>
      </c>
      <c r="B622" s="1" t="s">
        <v>12455</v>
      </c>
      <c r="C622" s="1" t="s">
        <v>12672</v>
      </c>
      <c r="D622" s="1" t="s">
        <v>12626</v>
      </c>
      <c r="E622" s="2">
        <v>20</v>
      </c>
      <c r="F622" s="3">
        <v>325252.14999999997</v>
      </c>
      <c r="G622" s="3">
        <v>50040.35</v>
      </c>
      <c r="H622" s="4">
        <v>47648.21</v>
      </c>
      <c r="I622" s="25"/>
      <c r="J622" s="26" t="str">
        <f t="shared" si="58"/>
        <v>No</v>
      </c>
      <c r="K622" s="26" t="str">
        <f t="shared" si="59"/>
        <v>GB</v>
      </c>
      <c r="L622" s="26" t="str">
        <f t="shared" si="60"/>
        <v>Invalid</v>
      </c>
      <c r="M622" s="26" t="str">
        <f>IF(OR(ISBLANK(B622),ISBLANK(C622),ISBLANK(D622)),"Missing",IFERROR(VLOOKUP(A622,'RM Postcodes'!$A:$B,2,0),"Invalid"))</f>
        <v>live</v>
      </c>
      <c r="N622" s="26" t="str">
        <f t="shared" si="61"/>
        <v>OK</v>
      </c>
      <c r="O622" s="26" t="str">
        <f t="shared" si="56"/>
        <v>OK</v>
      </c>
    </row>
    <row r="623" spans="1:15" x14ac:dyDescent="0.2">
      <c r="A623" s="24" t="str">
        <f t="shared" si="57"/>
        <v>BH17 9</v>
      </c>
      <c r="B623" s="1" t="s">
        <v>12455</v>
      </c>
      <c r="C623" s="1" t="s">
        <v>12672</v>
      </c>
      <c r="D623" s="1" t="s">
        <v>12627</v>
      </c>
      <c r="E623" s="2">
        <v>18</v>
      </c>
      <c r="F623" s="3">
        <v>780614.61999999976</v>
      </c>
      <c r="G623" s="3">
        <v>420433.79</v>
      </c>
      <c r="H623" s="4">
        <v>51109.99</v>
      </c>
      <c r="I623" s="25"/>
      <c r="J623" s="26" t="str">
        <f t="shared" si="58"/>
        <v>No</v>
      </c>
      <c r="K623" s="26" t="str">
        <f t="shared" si="59"/>
        <v>GB</v>
      </c>
      <c r="L623" s="26" t="str">
        <f t="shared" si="60"/>
        <v>Invalid</v>
      </c>
      <c r="M623" s="26" t="str">
        <f>IF(OR(ISBLANK(B623),ISBLANK(C623),ISBLANK(D623)),"Missing",IFERROR(VLOOKUP(A623,'RM Postcodes'!$A:$B,2,0),"Invalid"))</f>
        <v>live</v>
      </c>
      <c r="N623" s="26" t="str">
        <f t="shared" si="61"/>
        <v>OK</v>
      </c>
      <c r="O623" s="26" t="str">
        <f t="shared" si="56"/>
        <v>Redact</v>
      </c>
    </row>
    <row r="624" spans="1:15" x14ac:dyDescent="0.2">
      <c r="A624" s="24" t="str">
        <f t="shared" si="57"/>
        <v>BH18 8</v>
      </c>
      <c r="B624" s="1" t="s">
        <v>12455</v>
      </c>
      <c r="C624" s="1" t="s">
        <v>12673</v>
      </c>
      <c r="D624" s="1" t="s">
        <v>12626</v>
      </c>
      <c r="E624" s="2">
        <v>21</v>
      </c>
      <c r="F624" s="3">
        <v>452704.62999999995</v>
      </c>
      <c r="G624" s="3">
        <v>49997.73</v>
      </c>
      <c r="H624" s="4">
        <v>44480.18</v>
      </c>
      <c r="I624" s="25"/>
      <c r="J624" s="26" t="str">
        <f t="shared" si="58"/>
        <v>No</v>
      </c>
      <c r="K624" s="26" t="str">
        <f t="shared" si="59"/>
        <v>GB</v>
      </c>
      <c r="L624" s="26" t="str">
        <f t="shared" si="60"/>
        <v>Invalid</v>
      </c>
      <c r="M624" s="26" t="str">
        <f>IF(OR(ISBLANK(B624),ISBLANK(C624),ISBLANK(D624)),"Missing",IFERROR(VLOOKUP(A624,'RM Postcodes'!$A:$B,2,0),"Invalid"))</f>
        <v>live</v>
      </c>
      <c r="N624" s="26" t="str">
        <f t="shared" si="61"/>
        <v>OK</v>
      </c>
      <c r="O624" s="26" t="str">
        <f t="shared" si="56"/>
        <v>OK</v>
      </c>
    </row>
    <row r="625" spans="1:15" x14ac:dyDescent="0.2">
      <c r="A625" s="24" t="str">
        <f t="shared" si="57"/>
        <v>BH18 9</v>
      </c>
      <c r="B625" s="1" t="s">
        <v>12455</v>
      </c>
      <c r="C625" s="1" t="s">
        <v>12673</v>
      </c>
      <c r="D625" s="1" t="s">
        <v>12627</v>
      </c>
      <c r="E625" s="2">
        <v>21</v>
      </c>
      <c r="F625" s="3">
        <v>509973.4</v>
      </c>
      <c r="G625" s="3">
        <v>69444.42</v>
      </c>
      <c r="H625" s="4">
        <v>59163.310000000005</v>
      </c>
      <c r="I625" s="25"/>
      <c r="J625" s="26" t="str">
        <f t="shared" si="58"/>
        <v>No</v>
      </c>
      <c r="K625" s="26" t="str">
        <f t="shared" si="59"/>
        <v>GB</v>
      </c>
      <c r="L625" s="26" t="str">
        <f t="shared" si="60"/>
        <v>Invalid</v>
      </c>
      <c r="M625" s="26" t="str">
        <f>IF(OR(ISBLANK(B625),ISBLANK(C625),ISBLANK(D625)),"Missing",IFERROR(VLOOKUP(A625,'RM Postcodes'!$A:$B,2,0),"Invalid"))</f>
        <v>live</v>
      </c>
      <c r="N625" s="26" t="str">
        <f t="shared" si="61"/>
        <v>OK</v>
      </c>
      <c r="O625" s="26" t="str">
        <f t="shared" si="56"/>
        <v>OK</v>
      </c>
    </row>
    <row r="626" spans="1:15" x14ac:dyDescent="0.2">
      <c r="A626" s="24" t="str">
        <f t="shared" si="57"/>
        <v>BH19 1</v>
      </c>
      <c r="B626" s="1" t="s">
        <v>12455</v>
      </c>
      <c r="C626" s="1" t="s">
        <v>12674</v>
      </c>
      <c r="D626" s="1" t="s">
        <v>12621</v>
      </c>
      <c r="E626" s="2">
        <v>15</v>
      </c>
      <c r="F626" s="3">
        <v>665522.65999999992</v>
      </c>
      <c r="G626" s="3">
        <v>413087.36</v>
      </c>
      <c r="H626" s="4">
        <v>53686.35</v>
      </c>
      <c r="I626" s="25"/>
      <c r="J626" s="26" t="str">
        <f t="shared" si="58"/>
        <v>No</v>
      </c>
      <c r="K626" s="26" t="str">
        <f t="shared" si="59"/>
        <v>GB</v>
      </c>
      <c r="L626" s="26" t="str">
        <f t="shared" si="60"/>
        <v>Invalid</v>
      </c>
      <c r="M626" s="26" t="str">
        <f>IF(OR(ISBLANK(B626),ISBLANK(C626),ISBLANK(D626)),"Missing",IFERROR(VLOOKUP(A626,'RM Postcodes'!$A:$B,2,0),"Invalid"))</f>
        <v>live</v>
      </c>
      <c r="N626" s="26" t="str">
        <f t="shared" si="61"/>
        <v>OK</v>
      </c>
      <c r="O626" s="26" t="str">
        <f t="shared" si="56"/>
        <v>Redact</v>
      </c>
    </row>
    <row r="627" spans="1:15" x14ac:dyDescent="0.2">
      <c r="A627" s="24" t="str">
        <f t="shared" si="57"/>
        <v>BH19 2</v>
      </c>
      <c r="B627" s="1" t="s">
        <v>12455</v>
      </c>
      <c r="C627" s="1" t="s">
        <v>12674</v>
      </c>
      <c r="D627" s="1" t="s">
        <v>12640</v>
      </c>
      <c r="E627" s="2">
        <v>20</v>
      </c>
      <c r="F627" s="3">
        <v>461202.2099999999</v>
      </c>
      <c r="G627" s="3">
        <v>49316.05</v>
      </c>
      <c r="H627" s="4">
        <v>46851.6</v>
      </c>
      <c r="I627" s="25"/>
      <c r="J627" s="26" t="str">
        <f t="shared" si="58"/>
        <v>No</v>
      </c>
      <c r="K627" s="26" t="str">
        <f t="shared" si="59"/>
        <v>GB</v>
      </c>
      <c r="L627" s="26" t="str">
        <f t="shared" si="60"/>
        <v>Invalid</v>
      </c>
      <c r="M627" s="26" t="str">
        <f>IF(OR(ISBLANK(B627),ISBLANK(C627),ISBLANK(D627)),"Missing",IFERROR(VLOOKUP(A627,'RM Postcodes'!$A:$B,2,0),"Invalid"))</f>
        <v>live</v>
      </c>
      <c r="N627" s="26" t="str">
        <f t="shared" si="61"/>
        <v>OK</v>
      </c>
      <c r="O627" s="26" t="str">
        <f t="shared" si="56"/>
        <v>OK</v>
      </c>
    </row>
    <row r="628" spans="1:15" x14ac:dyDescent="0.2">
      <c r="A628" s="24" t="str">
        <f t="shared" si="57"/>
        <v>BH19 3</v>
      </c>
      <c r="B628" s="1" t="s">
        <v>12455</v>
      </c>
      <c r="C628" s="1" t="s">
        <v>12674</v>
      </c>
      <c r="D628" s="1" t="s">
        <v>12629</v>
      </c>
      <c r="E628" s="2">
        <v>13</v>
      </c>
      <c r="F628" s="3">
        <v>1282258.32</v>
      </c>
      <c r="G628" s="3">
        <v>1057972.6599999999</v>
      </c>
      <c r="H628" s="4">
        <v>41296.58</v>
      </c>
      <c r="I628" s="25"/>
      <c r="J628" s="26" t="str">
        <f t="shared" si="58"/>
        <v>No</v>
      </c>
      <c r="K628" s="26" t="str">
        <f t="shared" si="59"/>
        <v>GB</v>
      </c>
      <c r="L628" s="26" t="str">
        <f t="shared" si="60"/>
        <v>Invalid</v>
      </c>
      <c r="M628" s="26" t="str">
        <f>IF(OR(ISBLANK(B628),ISBLANK(C628),ISBLANK(D628)),"Missing",IFERROR(VLOOKUP(A628,'RM Postcodes'!$A:$B,2,0),"Invalid"))</f>
        <v>live</v>
      </c>
      <c r="N628" s="26" t="str">
        <f t="shared" si="61"/>
        <v>OK</v>
      </c>
      <c r="O628" s="26" t="str">
        <f t="shared" si="56"/>
        <v>Redact</v>
      </c>
    </row>
    <row r="629" spans="1:15" x14ac:dyDescent="0.2">
      <c r="A629" s="24" t="str">
        <f t="shared" si="57"/>
        <v>BH2 5</v>
      </c>
      <c r="B629" s="1" t="s">
        <v>12455</v>
      </c>
      <c r="C629" s="1" t="s">
        <v>12664</v>
      </c>
      <c r="D629" s="1" t="s">
        <v>12625</v>
      </c>
      <c r="E629" s="2">
        <v>60</v>
      </c>
      <c r="F629" s="3">
        <v>2705704.580000001</v>
      </c>
      <c r="G629" s="3">
        <v>528910.05000000005</v>
      </c>
      <c r="H629" s="4">
        <v>341014.01</v>
      </c>
      <c r="I629" s="25"/>
      <c r="J629" s="26" t="str">
        <f t="shared" si="58"/>
        <v>No</v>
      </c>
      <c r="K629" s="26" t="str">
        <f t="shared" si="59"/>
        <v>GB</v>
      </c>
      <c r="L629" s="26" t="str">
        <f t="shared" si="60"/>
        <v>Invalid</v>
      </c>
      <c r="M629" s="26" t="str">
        <f>IF(OR(ISBLANK(B629),ISBLANK(C629),ISBLANK(D629)),"Missing",IFERROR(VLOOKUP(A629,'RM Postcodes'!$A:$B,2,0),"Invalid"))</f>
        <v>live</v>
      </c>
      <c r="N629" s="26" t="str">
        <f t="shared" si="61"/>
        <v>OK</v>
      </c>
      <c r="O629" s="26" t="str">
        <f t="shared" si="56"/>
        <v>OK</v>
      </c>
    </row>
    <row r="630" spans="1:15" x14ac:dyDescent="0.2">
      <c r="A630" s="24" t="str">
        <f t="shared" si="57"/>
        <v>BH2 6</v>
      </c>
      <c r="B630" s="1" t="s">
        <v>12455</v>
      </c>
      <c r="C630" s="1" t="s">
        <v>12664</v>
      </c>
      <c r="D630" s="1" t="s">
        <v>12622</v>
      </c>
      <c r="E630" s="2">
        <v>39</v>
      </c>
      <c r="F630" s="3">
        <v>1804245.0899999999</v>
      </c>
      <c r="G630" s="3">
        <v>668552.47</v>
      </c>
      <c r="H630" s="4">
        <v>206427.99</v>
      </c>
      <c r="I630" s="25"/>
      <c r="J630" s="26" t="str">
        <f t="shared" si="58"/>
        <v>No</v>
      </c>
      <c r="K630" s="26" t="str">
        <f t="shared" si="59"/>
        <v>GB</v>
      </c>
      <c r="L630" s="26" t="str">
        <f t="shared" si="60"/>
        <v>Invalid</v>
      </c>
      <c r="M630" s="26" t="str">
        <f>IF(OR(ISBLANK(B630),ISBLANK(C630),ISBLANK(D630)),"Missing",IFERROR(VLOOKUP(A630,'RM Postcodes'!$A:$B,2,0),"Invalid"))</f>
        <v>live</v>
      </c>
      <c r="N630" s="26" t="str">
        <f t="shared" si="61"/>
        <v>OK</v>
      </c>
      <c r="O630" s="26" t="str">
        <f t="shared" si="56"/>
        <v>OK</v>
      </c>
    </row>
    <row r="631" spans="1:15" x14ac:dyDescent="0.2">
      <c r="A631" s="24" t="str">
        <f t="shared" si="57"/>
        <v>BH20 4</v>
      </c>
      <c r="B631" s="1" t="s">
        <v>12455</v>
      </c>
      <c r="C631" s="1" t="s">
        <v>12675</v>
      </c>
      <c r="D631" s="1" t="s">
        <v>12630</v>
      </c>
      <c r="E631" s="2">
        <v>13</v>
      </c>
      <c r="F631" s="3">
        <v>793916.04000000015</v>
      </c>
      <c r="G631" s="3">
        <v>490301.78</v>
      </c>
      <c r="H631" s="4">
        <v>61732.05</v>
      </c>
      <c r="I631" s="25"/>
      <c r="J631" s="26" t="str">
        <f t="shared" si="58"/>
        <v>No</v>
      </c>
      <c r="K631" s="26" t="str">
        <f t="shared" si="59"/>
        <v>GB</v>
      </c>
      <c r="L631" s="26" t="str">
        <f t="shared" si="60"/>
        <v>Invalid</v>
      </c>
      <c r="M631" s="26" t="str">
        <f>IF(OR(ISBLANK(B631),ISBLANK(C631),ISBLANK(D631)),"Missing",IFERROR(VLOOKUP(A631,'RM Postcodes'!$A:$B,2,0),"Invalid"))</f>
        <v>live</v>
      </c>
      <c r="N631" s="26" t="str">
        <f t="shared" si="61"/>
        <v>OK</v>
      </c>
      <c r="O631" s="26" t="str">
        <f t="shared" si="56"/>
        <v>Redact</v>
      </c>
    </row>
    <row r="632" spans="1:15" x14ac:dyDescent="0.2">
      <c r="A632" s="24" t="str">
        <f t="shared" si="57"/>
        <v>BH20 5</v>
      </c>
      <c r="B632" s="1" t="s">
        <v>12455</v>
      </c>
      <c r="C632" s="1" t="s">
        <v>12675</v>
      </c>
      <c r="D632" s="1" t="s">
        <v>12625</v>
      </c>
      <c r="E632" s="2">
        <v>17</v>
      </c>
      <c r="F632" s="3">
        <v>745290.55999999994</v>
      </c>
      <c r="G632" s="3">
        <v>307673.42</v>
      </c>
      <c r="H632" s="4">
        <v>116666.68</v>
      </c>
      <c r="I632" s="25"/>
      <c r="J632" s="26" t="str">
        <f t="shared" si="58"/>
        <v>No</v>
      </c>
      <c r="K632" s="26" t="str">
        <f t="shared" si="59"/>
        <v>GB</v>
      </c>
      <c r="L632" s="26" t="str">
        <f t="shared" si="60"/>
        <v>Invalid</v>
      </c>
      <c r="M632" s="26" t="str">
        <f>IF(OR(ISBLANK(B632),ISBLANK(C632),ISBLANK(D632)),"Missing",IFERROR(VLOOKUP(A632,'RM Postcodes'!$A:$B,2,0),"Invalid"))</f>
        <v>live</v>
      </c>
      <c r="N632" s="26" t="str">
        <f t="shared" si="61"/>
        <v>OK</v>
      </c>
      <c r="O632" s="26" t="str">
        <f t="shared" si="56"/>
        <v>OK</v>
      </c>
    </row>
    <row r="633" spans="1:15" x14ac:dyDescent="0.2">
      <c r="A633" s="24" t="str">
        <f t="shared" si="57"/>
        <v>BH20 6</v>
      </c>
      <c r="B633" s="1" t="s">
        <v>12455</v>
      </c>
      <c r="C633" s="1" t="s">
        <v>12675</v>
      </c>
      <c r="D633" s="1" t="s">
        <v>12622</v>
      </c>
      <c r="E633" s="2">
        <v>3</v>
      </c>
      <c r="F633" s="3">
        <v>22803.67</v>
      </c>
      <c r="G633" s="3">
        <v>13588.33</v>
      </c>
      <c r="H633" s="4">
        <v>5045.95</v>
      </c>
      <c r="I633" s="25"/>
      <c r="J633" s="26" t="str">
        <f t="shared" si="58"/>
        <v>No</v>
      </c>
      <c r="K633" s="26" t="str">
        <f t="shared" si="59"/>
        <v>GB</v>
      </c>
      <c r="L633" s="26" t="str">
        <f t="shared" si="60"/>
        <v>Invalid</v>
      </c>
      <c r="M633" s="26" t="str">
        <f>IF(OR(ISBLANK(B633),ISBLANK(C633),ISBLANK(D633)),"Missing",IFERROR(VLOOKUP(A633,'RM Postcodes'!$A:$B,2,0),"Invalid"))</f>
        <v>live</v>
      </c>
      <c r="N633" s="26" t="str">
        <f t="shared" si="61"/>
        <v>Redact</v>
      </c>
      <c r="O633" s="26" t="str">
        <f t="shared" si="56"/>
        <v>Redact</v>
      </c>
    </row>
    <row r="634" spans="1:15" x14ac:dyDescent="0.2">
      <c r="A634" s="24" t="str">
        <f t="shared" si="57"/>
        <v>BH20 7</v>
      </c>
      <c r="B634" s="1" t="s">
        <v>12455</v>
      </c>
      <c r="C634" s="1" t="s">
        <v>12675</v>
      </c>
      <c r="D634" s="1" t="s">
        <v>12623</v>
      </c>
      <c r="E634" s="2">
        <v>14</v>
      </c>
      <c r="F634" s="3">
        <v>2107512.9899999998</v>
      </c>
      <c r="G634" s="3">
        <v>1334669.01</v>
      </c>
      <c r="H634" s="4">
        <v>377044.68000000005</v>
      </c>
      <c r="I634" s="25"/>
      <c r="J634" s="26" t="str">
        <f t="shared" si="58"/>
        <v>No</v>
      </c>
      <c r="K634" s="26" t="str">
        <f t="shared" si="59"/>
        <v>GB</v>
      </c>
      <c r="L634" s="26" t="str">
        <f t="shared" si="60"/>
        <v>Invalid</v>
      </c>
      <c r="M634" s="26" t="str">
        <f>IF(OR(ISBLANK(B634),ISBLANK(C634),ISBLANK(D634)),"Missing",IFERROR(VLOOKUP(A634,'RM Postcodes'!$A:$B,2,0),"Invalid"))</f>
        <v>live</v>
      </c>
      <c r="N634" s="26" t="str">
        <f t="shared" si="61"/>
        <v>OK</v>
      </c>
      <c r="O634" s="26" t="str">
        <f t="shared" si="56"/>
        <v>Redact</v>
      </c>
    </row>
    <row r="635" spans="1:15" x14ac:dyDescent="0.2">
      <c r="A635" s="24" t="str">
        <f t="shared" si="57"/>
        <v>BH21 1</v>
      </c>
      <c r="B635" s="1" t="s">
        <v>12455</v>
      </c>
      <c r="C635" s="1" t="s">
        <v>12636</v>
      </c>
      <c r="D635" s="1" t="s">
        <v>12621</v>
      </c>
      <c r="E635" s="2">
        <v>41</v>
      </c>
      <c r="F635" s="3">
        <v>1614959.1799999997</v>
      </c>
      <c r="G635" s="3">
        <v>435833.29000000004</v>
      </c>
      <c r="H635" s="4">
        <v>109790.29</v>
      </c>
      <c r="I635" s="25"/>
      <c r="J635" s="26" t="str">
        <f t="shared" si="58"/>
        <v>No</v>
      </c>
      <c r="K635" s="26" t="str">
        <f t="shared" si="59"/>
        <v>GB</v>
      </c>
      <c r="L635" s="26" t="str">
        <f t="shared" si="60"/>
        <v>Invalid</v>
      </c>
      <c r="M635" s="26" t="str">
        <f>IF(OR(ISBLANK(B635),ISBLANK(C635),ISBLANK(D635)),"Missing",IFERROR(VLOOKUP(A635,'RM Postcodes'!$A:$B,2,0),"Invalid"))</f>
        <v>live</v>
      </c>
      <c r="N635" s="26" t="str">
        <f t="shared" si="61"/>
        <v>OK</v>
      </c>
      <c r="O635" s="26" t="str">
        <f t="shared" si="56"/>
        <v>OK</v>
      </c>
    </row>
    <row r="636" spans="1:15" x14ac:dyDescent="0.2">
      <c r="A636" s="24" t="str">
        <f t="shared" si="57"/>
        <v>BH21 2</v>
      </c>
      <c r="B636" s="1" t="s">
        <v>12455</v>
      </c>
      <c r="C636" s="1" t="s">
        <v>12636</v>
      </c>
      <c r="D636" s="1" t="s">
        <v>12640</v>
      </c>
      <c r="E636" s="2">
        <v>40</v>
      </c>
      <c r="F636" s="3">
        <v>943209.21999999951</v>
      </c>
      <c r="G636" s="3">
        <v>69829.490000000005</v>
      </c>
      <c r="H636" s="4">
        <v>60712.86</v>
      </c>
      <c r="I636" s="25"/>
      <c r="J636" s="26" t="str">
        <f t="shared" si="58"/>
        <v>No</v>
      </c>
      <c r="K636" s="26" t="str">
        <f t="shared" si="59"/>
        <v>GB</v>
      </c>
      <c r="L636" s="26" t="str">
        <f t="shared" si="60"/>
        <v>Invalid</v>
      </c>
      <c r="M636" s="26" t="str">
        <f>IF(OR(ISBLANK(B636),ISBLANK(C636),ISBLANK(D636)),"Missing",IFERROR(VLOOKUP(A636,'RM Postcodes'!$A:$B,2,0),"Invalid"))</f>
        <v>live</v>
      </c>
      <c r="N636" s="26" t="str">
        <f t="shared" si="61"/>
        <v>OK</v>
      </c>
      <c r="O636" s="26" t="str">
        <f t="shared" si="56"/>
        <v>OK</v>
      </c>
    </row>
    <row r="637" spans="1:15" x14ac:dyDescent="0.2">
      <c r="A637" s="24" t="str">
        <f t="shared" si="57"/>
        <v>BH21 3</v>
      </c>
      <c r="B637" s="1" t="s">
        <v>12455</v>
      </c>
      <c r="C637" s="1" t="s">
        <v>12636</v>
      </c>
      <c r="D637" s="1" t="s">
        <v>12629</v>
      </c>
      <c r="E637" s="2">
        <v>44</v>
      </c>
      <c r="F637" s="3">
        <v>2947136.8200000003</v>
      </c>
      <c r="G637" s="3">
        <v>927518.17</v>
      </c>
      <c r="H637" s="4">
        <v>810545.13</v>
      </c>
      <c r="I637" s="25"/>
      <c r="J637" s="26" t="str">
        <f t="shared" si="58"/>
        <v>No</v>
      </c>
      <c r="K637" s="26" t="str">
        <f t="shared" si="59"/>
        <v>GB</v>
      </c>
      <c r="L637" s="26" t="str">
        <f t="shared" si="60"/>
        <v>Invalid</v>
      </c>
      <c r="M637" s="26" t="str">
        <f>IF(OR(ISBLANK(B637),ISBLANK(C637),ISBLANK(D637)),"Missing",IFERROR(VLOOKUP(A637,'RM Postcodes'!$A:$B,2,0),"Invalid"))</f>
        <v>live</v>
      </c>
      <c r="N637" s="26" t="str">
        <f t="shared" si="61"/>
        <v>OK</v>
      </c>
      <c r="O637" s="26" t="str">
        <f t="shared" si="56"/>
        <v>OK</v>
      </c>
    </row>
    <row r="638" spans="1:15" x14ac:dyDescent="0.2">
      <c r="A638" s="24" t="str">
        <f t="shared" si="57"/>
        <v>BH21 4</v>
      </c>
      <c r="B638" s="1" t="s">
        <v>12455</v>
      </c>
      <c r="C638" s="1" t="s">
        <v>12636</v>
      </c>
      <c r="D638" s="1" t="s">
        <v>12630</v>
      </c>
      <c r="E638" s="2">
        <v>30</v>
      </c>
      <c r="F638" s="3">
        <v>977342.21</v>
      </c>
      <c r="G638" s="3">
        <v>252049.54</v>
      </c>
      <c r="H638" s="4">
        <v>102271.39</v>
      </c>
      <c r="I638" s="25"/>
      <c r="J638" s="26" t="str">
        <f t="shared" si="58"/>
        <v>No</v>
      </c>
      <c r="K638" s="26" t="str">
        <f t="shared" si="59"/>
        <v>GB</v>
      </c>
      <c r="L638" s="26" t="str">
        <f t="shared" si="60"/>
        <v>Invalid</v>
      </c>
      <c r="M638" s="26" t="str">
        <f>IF(OR(ISBLANK(B638),ISBLANK(C638),ISBLANK(D638)),"Missing",IFERROR(VLOOKUP(A638,'RM Postcodes'!$A:$B,2,0),"Invalid"))</f>
        <v>live</v>
      </c>
      <c r="N638" s="26" t="str">
        <f t="shared" si="61"/>
        <v>OK</v>
      </c>
      <c r="O638" s="26" t="str">
        <f t="shared" si="56"/>
        <v>OK</v>
      </c>
    </row>
    <row r="639" spans="1:15" x14ac:dyDescent="0.2">
      <c r="A639" s="24" t="str">
        <f t="shared" si="57"/>
        <v>BH21 5</v>
      </c>
      <c r="B639" s="1" t="s">
        <v>12455</v>
      </c>
      <c r="C639" s="1" t="s">
        <v>12636</v>
      </c>
      <c r="D639" s="1" t="s">
        <v>12625</v>
      </c>
      <c r="E639" s="2">
        <v>17</v>
      </c>
      <c r="F639" s="3">
        <v>492699.40000000008</v>
      </c>
      <c r="G639" s="3">
        <v>120000</v>
      </c>
      <c r="H639" s="4">
        <v>43687.75</v>
      </c>
      <c r="I639" s="25"/>
      <c r="J639" s="26" t="str">
        <f t="shared" si="58"/>
        <v>No</v>
      </c>
      <c r="K639" s="26" t="str">
        <f t="shared" si="59"/>
        <v>GB</v>
      </c>
      <c r="L639" s="26" t="str">
        <f t="shared" si="60"/>
        <v>Invalid</v>
      </c>
      <c r="M639" s="26" t="str">
        <f>IF(OR(ISBLANK(B639),ISBLANK(C639),ISBLANK(D639)),"Missing",IFERROR(VLOOKUP(A639,'RM Postcodes'!$A:$B,2,0),"Invalid"))</f>
        <v>live</v>
      </c>
      <c r="N639" s="26" t="str">
        <f t="shared" si="61"/>
        <v>OK</v>
      </c>
      <c r="O639" s="26" t="str">
        <f t="shared" si="56"/>
        <v>OK</v>
      </c>
    </row>
    <row r="640" spans="1:15" x14ac:dyDescent="0.2">
      <c r="A640" s="24" t="str">
        <f t="shared" si="57"/>
        <v>BH21 6</v>
      </c>
      <c r="B640" s="1" t="s">
        <v>12455</v>
      </c>
      <c r="C640" s="1" t="s">
        <v>12636</v>
      </c>
      <c r="D640" s="1" t="s">
        <v>12622</v>
      </c>
      <c r="E640" s="2">
        <v>20</v>
      </c>
      <c r="F640" s="3">
        <v>762822.23000000021</v>
      </c>
      <c r="G640" s="3">
        <v>115933.29</v>
      </c>
      <c r="H640" s="4">
        <v>99030.8</v>
      </c>
      <c r="I640" s="25"/>
      <c r="J640" s="26" t="str">
        <f t="shared" si="58"/>
        <v>No</v>
      </c>
      <c r="K640" s="26" t="str">
        <f t="shared" si="59"/>
        <v>GB</v>
      </c>
      <c r="L640" s="26" t="str">
        <f t="shared" si="60"/>
        <v>Invalid</v>
      </c>
      <c r="M640" s="26" t="str">
        <f>IF(OR(ISBLANK(B640),ISBLANK(C640),ISBLANK(D640)),"Missing",IFERROR(VLOOKUP(A640,'RM Postcodes'!$A:$B,2,0),"Invalid"))</f>
        <v>live</v>
      </c>
      <c r="N640" s="26" t="str">
        <f t="shared" si="61"/>
        <v>OK</v>
      </c>
      <c r="O640" s="26" t="str">
        <f t="shared" si="56"/>
        <v>OK</v>
      </c>
    </row>
    <row r="641" spans="1:15" x14ac:dyDescent="0.2">
      <c r="A641" s="24" t="str">
        <f t="shared" si="57"/>
        <v>BH21 7</v>
      </c>
      <c r="B641" s="1" t="s">
        <v>12455</v>
      </c>
      <c r="C641" s="1" t="s">
        <v>12636</v>
      </c>
      <c r="D641" s="1" t="s">
        <v>12623</v>
      </c>
      <c r="E641" s="2">
        <v>38</v>
      </c>
      <c r="F641" s="3">
        <v>2319280.5100000012</v>
      </c>
      <c r="G641" s="3">
        <v>450632.67</v>
      </c>
      <c r="H641" s="4">
        <v>400501.11000000004</v>
      </c>
      <c r="I641" s="25"/>
      <c r="J641" s="26" t="str">
        <f t="shared" si="58"/>
        <v>No</v>
      </c>
      <c r="K641" s="26" t="str">
        <f t="shared" si="59"/>
        <v>GB</v>
      </c>
      <c r="L641" s="26" t="str">
        <f t="shared" si="60"/>
        <v>Invalid</v>
      </c>
      <c r="M641" s="26" t="str">
        <f>IF(OR(ISBLANK(B641),ISBLANK(C641),ISBLANK(D641)),"Missing",IFERROR(VLOOKUP(A641,'RM Postcodes'!$A:$B,2,0),"Invalid"))</f>
        <v>live</v>
      </c>
      <c r="N641" s="26" t="str">
        <f t="shared" si="61"/>
        <v>OK</v>
      </c>
      <c r="O641" s="26" t="str">
        <f t="shared" si="56"/>
        <v>OK</v>
      </c>
    </row>
    <row r="642" spans="1:15" x14ac:dyDescent="0.2">
      <c r="A642" s="24" t="str">
        <f t="shared" si="57"/>
        <v>BH21 8</v>
      </c>
      <c r="B642" s="1" t="s">
        <v>12455</v>
      </c>
      <c r="C642" s="1" t="s">
        <v>12636</v>
      </c>
      <c r="D642" s="1" t="s">
        <v>12626</v>
      </c>
      <c r="E642" s="2">
        <v>4</v>
      </c>
      <c r="F642" s="3">
        <v>88776.340000000011</v>
      </c>
      <c r="G642" s="3">
        <v>37499.99</v>
      </c>
      <c r="H642" s="4">
        <v>35770.730000000003</v>
      </c>
      <c r="I642" s="25"/>
      <c r="J642" s="26" t="str">
        <f t="shared" si="58"/>
        <v>No</v>
      </c>
      <c r="K642" s="26" t="str">
        <f t="shared" si="59"/>
        <v>GB</v>
      </c>
      <c r="L642" s="26" t="str">
        <f t="shared" si="60"/>
        <v>Invalid</v>
      </c>
      <c r="M642" s="26" t="str">
        <f>IF(OR(ISBLANK(B642),ISBLANK(C642),ISBLANK(D642)),"Missing",IFERROR(VLOOKUP(A642,'RM Postcodes'!$A:$B,2,0),"Invalid"))</f>
        <v>live</v>
      </c>
      <c r="N642" s="26" t="str">
        <f t="shared" si="61"/>
        <v>Redact</v>
      </c>
      <c r="O642" s="26" t="str">
        <f t="shared" si="56"/>
        <v>Redact</v>
      </c>
    </row>
    <row r="643" spans="1:15" x14ac:dyDescent="0.2">
      <c r="A643" s="24" t="str">
        <f t="shared" si="57"/>
        <v>BH22 0</v>
      </c>
      <c r="B643" s="1" t="s">
        <v>12455</v>
      </c>
      <c r="C643" s="1" t="s">
        <v>12637</v>
      </c>
      <c r="D643" s="1" t="s">
        <v>12632</v>
      </c>
      <c r="E643" s="2">
        <v>25</v>
      </c>
      <c r="F643" s="3">
        <v>392578.83999999997</v>
      </c>
      <c r="G643" s="3">
        <v>39692.69</v>
      </c>
      <c r="H643" s="4">
        <v>39692.61</v>
      </c>
      <c r="I643" s="25"/>
      <c r="J643" s="26" t="str">
        <f t="shared" si="58"/>
        <v>No</v>
      </c>
      <c r="K643" s="26" t="str">
        <f t="shared" si="59"/>
        <v>GB</v>
      </c>
      <c r="L643" s="26" t="str">
        <f t="shared" si="60"/>
        <v>Invalid</v>
      </c>
      <c r="M643" s="26" t="str">
        <f>IF(OR(ISBLANK(B643),ISBLANK(C643),ISBLANK(D643)),"Missing",IFERROR(VLOOKUP(A643,'RM Postcodes'!$A:$B,2,0),"Invalid"))</f>
        <v>live</v>
      </c>
      <c r="N643" s="26" t="str">
        <f t="shared" si="61"/>
        <v>OK</v>
      </c>
      <c r="O643" s="26" t="str">
        <f t="shared" si="56"/>
        <v>OK</v>
      </c>
    </row>
    <row r="644" spans="1:15" x14ac:dyDescent="0.2">
      <c r="A644" s="24" t="str">
        <f t="shared" si="57"/>
        <v>BH22 8</v>
      </c>
      <c r="B644" s="1" t="s">
        <v>12455</v>
      </c>
      <c r="C644" s="1" t="s">
        <v>12637</v>
      </c>
      <c r="D644" s="1" t="s">
        <v>12626</v>
      </c>
      <c r="E644" s="2">
        <v>39</v>
      </c>
      <c r="F644" s="3">
        <v>1066507.4299999997</v>
      </c>
      <c r="G644" s="3">
        <v>315302.09999999998</v>
      </c>
      <c r="H644" s="4">
        <v>69699.88</v>
      </c>
      <c r="I644" s="25"/>
      <c r="J644" s="26" t="str">
        <f t="shared" si="58"/>
        <v>No</v>
      </c>
      <c r="K644" s="26" t="str">
        <f t="shared" si="59"/>
        <v>GB</v>
      </c>
      <c r="L644" s="26" t="str">
        <f t="shared" si="60"/>
        <v>Invalid</v>
      </c>
      <c r="M644" s="26" t="str">
        <f>IF(OR(ISBLANK(B644),ISBLANK(C644),ISBLANK(D644)),"Missing",IFERROR(VLOOKUP(A644,'RM Postcodes'!$A:$B,2,0),"Invalid"))</f>
        <v>live</v>
      </c>
      <c r="N644" s="26" t="str">
        <f t="shared" si="61"/>
        <v>OK</v>
      </c>
      <c r="O644" s="26" t="str">
        <f t="shared" si="56"/>
        <v>OK</v>
      </c>
    </row>
    <row r="645" spans="1:15" x14ac:dyDescent="0.2">
      <c r="A645" s="24" t="str">
        <f t="shared" si="57"/>
        <v>BH22 9</v>
      </c>
      <c r="B645" s="1" t="s">
        <v>12455</v>
      </c>
      <c r="C645" s="1" t="s">
        <v>12637</v>
      </c>
      <c r="D645" s="1" t="s">
        <v>12627</v>
      </c>
      <c r="E645" s="2">
        <v>42</v>
      </c>
      <c r="F645" s="3">
        <v>941645.37000000011</v>
      </c>
      <c r="G645" s="3">
        <v>50000.04</v>
      </c>
      <c r="H645" s="4">
        <v>47938.21</v>
      </c>
      <c r="I645" s="25"/>
      <c r="J645" s="26" t="str">
        <f t="shared" si="58"/>
        <v>No</v>
      </c>
      <c r="K645" s="26" t="str">
        <f t="shared" si="59"/>
        <v>GB</v>
      </c>
      <c r="L645" s="26" t="str">
        <f t="shared" si="60"/>
        <v>Invalid</v>
      </c>
      <c r="M645" s="26" t="str">
        <f>IF(OR(ISBLANK(B645),ISBLANK(C645),ISBLANK(D645)),"Missing",IFERROR(VLOOKUP(A645,'RM Postcodes'!$A:$B,2,0),"Invalid"))</f>
        <v>live</v>
      </c>
      <c r="N645" s="26" t="str">
        <f t="shared" si="61"/>
        <v>OK</v>
      </c>
      <c r="O645" s="26" t="str">
        <f t="shared" ref="O645:O708" si="62">IF(COUNT(E645)=0,"Missing",IF(E645&lt;=2,"Redact",IF(COUNTIF(F645:H645,"&gt;0")&lt;&gt;3,"Error",IF((G645+H645)/F645&lt;60%,"OK","Redact"))))</f>
        <v>OK</v>
      </c>
    </row>
    <row r="646" spans="1:15" x14ac:dyDescent="0.2">
      <c r="A646" s="24" t="str">
        <f t="shared" ref="A646:A709" si="63">TRIM(B646)&amp;TRIM(C646)&amp;" "&amp;TRIM(D646)</f>
        <v>BH23 1</v>
      </c>
      <c r="B646" s="1" t="s">
        <v>12455</v>
      </c>
      <c r="C646" s="1" t="s">
        <v>12638</v>
      </c>
      <c r="D646" s="1" t="s">
        <v>12621</v>
      </c>
      <c r="E646" s="2">
        <v>38</v>
      </c>
      <c r="F646" s="3">
        <v>1153709.83</v>
      </c>
      <c r="G646" s="3">
        <v>122197.46</v>
      </c>
      <c r="H646" s="4">
        <v>103994.65</v>
      </c>
      <c r="I646" s="25"/>
      <c r="J646" s="26" t="str">
        <f t="shared" ref="J646:J709" si="64">IF(AND(K646="NI",L646="OK",M646="LIVE",N646="OK",O646="OK"),"yes NI",IF(AND(K646="GB",L646="OK",M646="LIVE",N646="OK",O646="OK"),"Yes","No"))</f>
        <v>No</v>
      </c>
      <c r="K646" s="26" t="str">
        <f t="shared" ref="K646:K709" si="65">IF(ISBLANK(B646),"Missing",IF(AND(OR(LEN(B646)=2,LEN(B646)=1),AND(ISERROR(VALUE(LEFT(B646,1))),ISERROR(VALUE(RIGHT(B646,1))))),IF(OR(B646="GY",B646="IM",B646="JE"),"not GB",IF(B646="BT","NI","GB")),"Invalid"))</f>
        <v>GB</v>
      </c>
      <c r="L646" s="26" t="str">
        <f t="shared" si="60"/>
        <v>Invalid</v>
      </c>
      <c r="M646" s="26" t="str">
        <f>IF(OR(ISBLANK(B646),ISBLANK(C646),ISBLANK(D646)),"Missing",IFERROR(VLOOKUP(A646,'RM Postcodes'!$A:$B,2,0),"Invalid"))</f>
        <v>live</v>
      </c>
      <c r="N646" s="26" t="str">
        <f t="shared" si="61"/>
        <v>OK</v>
      </c>
      <c r="O646" s="26" t="str">
        <f t="shared" si="62"/>
        <v>OK</v>
      </c>
    </row>
    <row r="647" spans="1:15" x14ac:dyDescent="0.2">
      <c r="A647" s="24" t="str">
        <f t="shared" si="63"/>
        <v>BH23 2</v>
      </c>
      <c r="B647" s="1" t="s">
        <v>12455</v>
      </c>
      <c r="C647" s="1" t="s">
        <v>12638</v>
      </c>
      <c r="D647" s="1" t="s">
        <v>12640</v>
      </c>
      <c r="E647" s="2">
        <v>71</v>
      </c>
      <c r="F647" s="3">
        <v>1800209.0599999998</v>
      </c>
      <c r="G647" s="3">
        <v>528750</v>
      </c>
      <c r="H647" s="4">
        <v>63301.7</v>
      </c>
      <c r="I647" s="25"/>
      <c r="J647" s="26" t="str">
        <f t="shared" si="64"/>
        <v>No</v>
      </c>
      <c r="K647" s="26" t="str">
        <f t="shared" si="65"/>
        <v>GB</v>
      </c>
      <c r="L647" s="26" t="str">
        <f t="shared" ref="L647:L710" si="66">IF(ISBLANK(D647),"Missing",IF(AND(LEN(D647)=1,ISNUMBER(VALUE(D647))),"OK","Invalid"))</f>
        <v>Invalid</v>
      </c>
      <c r="M647" s="26" t="str">
        <f>IF(OR(ISBLANK(B647),ISBLANK(C647),ISBLANK(D647)),"Missing",IFERROR(VLOOKUP(A647,'RM Postcodes'!$A:$B,2,0),"Invalid"))</f>
        <v>live</v>
      </c>
      <c r="N647" s="26" t="str">
        <f t="shared" ref="N647:N710" si="67">IF(ISBLANK(E647),"Missing",IF(E647&lt;10,"Redact","OK"))</f>
        <v>OK</v>
      </c>
      <c r="O647" s="26" t="str">
        <f t="shared" si="62"/>
        <v>OK</v>
      </c>
    </row>
    <row r="648" spans="1:15" x14ac:dyDescent="0.2">
      <c r="A648" s="24" t="str">
        <f t="shared" si="63"/>
        <v>BH23 3</v>
      </c>
      <c r="B648" s="1" t="s">
        <v>12455</v>
      </c>
      <c r="C648" s="1" t="s">
        <v>12638</v>
      </c>
      <c r="D648" s="1" t="s">
        <v>12629</v>
      </c>
      <c r="E648" s="2">
        <v>51</v>
      </c>
      <c r="F648" s="3">
        <v>1572564.3999999994</v>
      </c>
      <c r="G648" s="3">
        <v>117500</v>
      </c>
      <c r="H648" s="4">
        <v>93898.09</v>
      </c>
      <c r="I648" s="25"/>
      <c r="J648" s="26" t="str">
        <f t="shared" si="64"/>
        <v>No</v>
      </c>
      <c r="K648" s="26" t="str">
        <f t="shared" si="65"/>
        <v>GB</v>
      </c>
      <c r="L648" s="26" t="str">
        <f t="shared" si="66"/>
        <v>Invalid</v>
      </c>
      <c r="M648" s="26" t="str">
        <f>IF(OR(ISBLANK(B648),ISBLANK(C648),ISBLANK(D648)),"Missing",IFERROR(VLOOKUP(A648,'RM Postcodes'!$A:$B,2,0),"Invalid"))</f>
        <v>live</v>
      </c>
      <c r="N648" s="26" t="str">
        <f t="shared" si="67"/>
        <v>OK</v>
      </c>
      <c r="O648" s="26" t="str">
        <f t="shared" si="62"/>
        <v>OK</v>
      </c>
    </row>
    <row r="649" spans="1:15" x14ac:dyDescent="0.2">
      <c r="A649" s="24" t="str">
        <f t="shared" si="63"/>
        <v>BH23 4</v>
      </c>
      <c r="B649" s="1" t="s">
        <v>12455</v>
      </c>
      <c r="C649" s="1" t="s">
        <v>12638</v>
      </c>
      <c r="D649" s="1" t="s">
        <v>12630</v>
      </c>
      <c r="E649" s="2">
        <v>51</v>
      </c>
      <c r="F649" s="3">
        <v>2516198.2599999998</v>
      </c>
      <c r="G649" s="3">
        <v>1220220.82</v>
      </c>
      <c r="H649" s="4">
        <v>112000.04</v>
      </c>
      <c r="I649" s="25"/>
      <c r="J649" s="26" t="str">
        <f t="shared" si="64"/>
        <v>No</v>
      </c>
      <c r="K649" s="26" t="str">
        <f t="shared" si="65"/>
        <v>GB</v>
      </c>
      <c r="L649" s="26" t="str">
        <f t="shared" si="66"/>
        <v>Invalid</v>
      </c>
      <c r="M649" s="26" t="str">
        <f>IF(OR(ISBLANK(B649),ISBLANK(C649),ISBLANK(D649)),"Missing",IFERROR(VLOOKUP(A649,'RM Postcodes'!$A:$B,2,0),"Invalid"))</f>
        <v>live</v>
      </c>
      <c r="N649" s="26" t="str">
        <f t="shared" si="67"/>
        <v>OK</v>
      </c>
      <c r="O649" s="26" t="str">
        <f t="shared" si="62"/>
        <v>OK</v>
      </c>
    </row>
    <row r="650" spans="1:15" x14ac:dyDescent="0.2">
      <c r="A650" s="24" t="str">
        <f t="shared" si="63"/>
        <v>BH23 5</v>
      </c>
      <c r="B650" s="1" t="s">
        <v>12455</v>
      </c>
      <c r="C650" s="1" t="s">
        <v>12638</v>
      </c>
      <c r="D650" s="1" t="s">
        <v>12625</v>
      </c>
      <c r="E650" s="2">
        <v>37</v>
      </c>
      <c r="F650" s="3">
        <v>1156132.310000001</v>
      </c>
      <c r="G650" s="3">
        <v>330272.79000000004</v>
      </c>
      <c r="H650" s="4">
        <v>150000</v>
      </c>
      <c r="I650" s="25"/>
      <c r="J650" s="26" t="str">
        <f t="shared" si="64"/>
        <v>No</v>
      </c>
      <c r="K650" s="26" t="str">
        <f t="shared" si="65"/>
        <v>GB</v>
      </c>
      <c r="L650" s="26" t="str">
        <f t="shared" si="66"/>
        <v>Invalid</v>
      </c>
      <c r="M650" s="26" t="str">
        <f>IF(OR(ISBLANK(B650),ISBLANK(C650),ISBLANK(D650)),"Missing",IFERROR(VLOOKUP(A650,'RM Postcodes'!$A:$B,2,0),"Invalid"))</f>
        <v>live</v>
      </c>
      <c r="N650" s="26" t="str">
        <f t="shared" si="67"/>
        <v>OK</v>
      </c>
      <c r="O650" s="26" t="str">
        <f t="shared" si="62"/>
        <v>OK</v>
      </c>
    </row>
    <row r="651" spans="1:15" x14ac:dyDescent="0.2">
      <c r="A651" s="24" t="str">
        <f t="shared" si="63"/>
        <v>BH23 6</v>
      </c>
      <c r="B651" s="1" t="s">
        <v>12455</v>
      </c>
      <c r="C651" s="1" t="s">
        <v>12638</v>
      </c>
      <c r="D651" s="1" t="s">
        <v>12622</v>
      </c>
      <c r="E651" s="2">
        <v>16</v>
      </c>
      <c r="F651" s="3">
        <v>555756.70000000007</v>
      </c>
      <c r="G651" s="3">
        <v>196805.61</v>
      </c>
      <c r="H651" s="4">
        <v>46832.28</v>
      </c>
      <c r="I651" s="25"/>
      <c r="J651" s="26" t="str">
        <f t="shared" si="64"/>
        <v>No</v>
      </c>
      <c r="K651" s="26" t="str">
        <f t="shared" si="65"/>
        <v>GB</v>
      </c>
      <c r="L651" s="26" t="str">
        <f t="shared" si="66"/>
        <v>Invalid</v>
      </c>
      <c r="M651" s="26" t="str">
        <f>IF(OR(ISBLANK(B651),ISBLANK(C651),ISBLANK(D651)),"Missing",IFERROR(VLOOKUP(A651,'RM Postcodes'!$A:$B,2,0),"Invalid"))</f>
        <v>live</v>
      </c>
      <c r="N651" s="26" t="str">
        <f t="shared" si="67"/>
        <v>OK</v>
      </c>
      <c r="O651" s="26" t="str">
        <f t="shared" si="62"/>
        <v>OK</v>
      </c>
    </row>
    <row r="652" spans="1:15" x14ac:dyDescent="0.2">
      <c r="A652" s="24" t="str">
        <f t="shared" si="63"/>
        <v>BH23 7</v>
      </c>
      <c r="B652" s="1" t="s">
        <v>12455</v>
      </c>
      <c r="C652" s="1" t="s">
        <v>12638</v>
      </c>
      <c r="D652" s="1" t="s">
        <v>12623</v>
      </c>
      <c r="E652" s="2">
        <v>25</v>
      </c>
      <c r="F652" s="3">
        <v>332198.15000000008</v>
      </c>
      <c r="G652" s="3">
        <v>50570.950000000004</v>
      </c>
      <c r="H652" s="4">
        <v>42187.3</v>
      </c>
      <c r="I652" s="25"/>
      <c r="J652" s="26" t="str">
        <f t="shared" si="64"/>
        <v>No</v>
      </c>
      <c r="K652" s="26" t="str">
        <f t="shared" si="65"/>
        <v>GB</v>
      </c>
      <c r="L652" s="26" t="str">
        <f t="shared" si="66"/>
        <v>Invalid</v>
      </c>
      <c r="M652" s="26" t="str">
        <f>IF(OR(ISBLANK(B652),ISBLANK(C652),ISBLANK(D652)),"Missing",IFERROR(VLOOKUP(A652,'RM Postcodes'!$A:$B,2,0),"Invalid"))</f>
        <v>live</v>
      </c>
      <c r="N652" s="26" t="str">
        <f t="shared" si="67"/>
        <v>OK</v>
      </c>
      <c r="O652" s="26" t="str">
        <f t="shared" si="62"/>
        <v>OK</v>
      </c>
    </row>
    <row r="653" spans="1:15" x14ac:dyDescent="0.2">
      <c r="A653" s="24" t="str">
        <f t="shared" si="63"/>
        <v>BH23 8</v>
      </c>
      <c r="B653" s="1" t="s">
        <v>12455</v>
      </c>
      <c r="C653" s="1" t="s">
        <v>12638</v>
      </c>
      <c r="D653" s="1" t="s">
        <v>12626</v>
      </c>
      <c r="E653" s="2">
        <v>25</v>
      </c>
      <c r="F653" s="3">
        <v>1551744.18</v>
      </c>
      <c r="G653" s="3">
        <v>720308.11</v>
      </c>
      <c r="H653" s="4">
        <v>242350.21999999997</v>
      </c>
      <c r="I653" s="25"/>
      <c r="J653" s="26" t="str">
        <f t="shared" si="64"/>
        <v>No</v>
      </c>
      <c r="K653" s="26" t="str">
        <f t="shared" si="65"/>
        <v>GB</v>
      </c>
      <c r="L653" s="26" t="str">
        <f t="shared" si="66"/>
        <v>Invalid</v>
      </c>
      <c r="M653" s="26" t="str">
        <f>IF(OR(ISBLANK(B653),ISBLANK(C653),ISBLANK(D653)),"Missing",IFERROR(VLOOKUP(A653,'RM Postcodes'!$A:$B,2,0),"Invalid"))</f>
        <v>live</v>
      </c>
      <c r="N653" s="26" t="str">
        <f t="shared" si="67"/>
        <v>OK</v>
      </c>
      <c r="O653" s="26" t="str">
        <f t="shared" si="62"/>
        <v>Redact</v>
      </c>
    </row>
    <row r="654" spans="1:15" x14ac:dyDescent="0.2">
      <c r="A654" s="24" t="str">
        <f t="shared" si="63"/>
        <v>BH24 1</v>
      </c>
      <c r="B654" s="1" t="s">
        <v>12455</v>
      </c>
      <c r="C654" s="1" t="s">
        <v>12639</v>
      </c>
      <c r="D654" s="1" t="s">
        <v>12621</v>
      </c>
      <c r="E654" s="2">
        <v>59</v>
      </c>
      <c r="F654" s="3">
        <v>3162438.2199999997</v>
      </c>
      <c r="G654" s="3">
        <v>1280062.57</v>
      </c>
      <c r="H654" s="4">
        <v>365935.68</v>
      </c>
      <c r="I654" s="25"/>
      <c r="J654" s="26" t="str">
        <f t="shared" si="64"/>
        <v>No</v>
      </c>
      <c r="K654" s="26" t="str">
        <f t="shared" si="65"/>
        <v>GB</v>
      </c>
      <c r="L654" s="26" t="str">
        <f t="shared" si="66"/>
        <v>Invalid</v>
      </c>
      <c r="M654" s="26" t="str">
        <f>IF(OR(ISBLANK(B654),ISBLANK(C654),ISBLANK(D654)),"Missing",IFERROR(VLOOKUP(A654,'RM Postcodes'!$A:$B,2,0),"Invalid"))</f>
        <v>live</v>
      </c>
      <c r="N654" s="26" t="str">
        <f t="shared" si="67"/>
        <v>OK</v>
      </c>
      <c r="O654" s="26" t="str">
        <f t="shared" si="62"/>
        <v>OK</v>
      </c>
    </row>
    <row r="655" spans="1:15" x14ac:dyDescent="0.2">
      <c r="A655" s="24" t="str">
        <f t="shared" si="63"/>
        <v>BH24 2</v>
      </c>
      <c r="B655" s="1" t="s">
        <v>12455</v>
      </c>
      <c r="C655" s="1" t="s">
        <v>12639</v>
      </c>
      <c r="D655" s="1" t="s">
        <v>12640</v>
      </c>
      <c r="E655" s="2">
        <v>30</v>
      </c>
      <c r="F655" s="3">
        <v>1546549.6800000002</v>
      </c>
      <c r="G655" s="3">
        <v>705835.2</v>
      </c>
      <c r="H655" s="4">
        <v>156227.71</v>
      </c>
      <c r="I655" s="25"/>
      <c r="J655" s="26" t="str">
        <f t="shared" si="64"/>
        <v>No</v>
      </c>
      <c r="K655" s="26" t="str">
        <f t="shared" si="65"/>
        <v>GB</v>
      </c>
      <c r="L655" s="26" t="str">
        <f t="shared" si="66"/>
        <v>Invalid</v>
      </c>
      <c r="M655" s="26" t="str">
        <f>IF(OR(ISBLANK(B655),ISBLANK(C655),ISBLANK(D655)),"Missing",IFERROR(VLOOKUP(A655,'RM Postcodes'!$A:$B,2,0),"Invalid"))</f>
        <v>live</v>
      </c>
      <c r="N655" s="26" t="str">
        <f t="shared" si="67"/>
        <v>OK</v>
      </c>
      <c r="O655" s="26" t="str">
        <f t="shared" si="62"/>
        <v>OK</v>
      </c>
    </row>
    <row r="656" spans="1:15" x14ac:dyDescent="0.2">
      <c r="A656" s="24" t="str">
        <f t="shared" si="63"/>
        <v>BH24 3</v>
      </c>
      <c r="B656" s="1" t="s">
        <v>12455</v>
      </c>
      <c r="C656" s="1" t="s">
        <v>12639</v>
      </c>
      <c r="D656" s="1" t="s">
        <v>12629</v>
      </c>
      <c r="E656" s="2">
        <v>45</v>
      </c>
      <c r="F656" s="3">
        <v>5064792.8499999978</v>
      </c>
      <c r="G656" s="3">
        <v>3095450.47</v>
      </c>
      <c r="H656" s="4">
        <v>708848.37</v>
      </c>
      <c r="I656" s="25"/>
      <c r="J656" s="26" t="str">
        <f t="shared" si="64"/>
        <v>No</v>
      </c>
      <c r="K656" s="26" t="str">
        <f t="shared" si="65"/>
        <v>GB</v>
      </c>
      <c r="L656" s="26" t="str">
        <f t="shared" si="66"/>
        <v>Invalid</v>
      </c>
      <c r="M656" s="26" t="str">
        <f>IF(OR(ISBLANK(B656),ISBLANK(C656),ISBLANK(D656)),"Missing",IFERROR(VLOOKUP(A656,'RM Postcodes'!$A:$B,2,0),"Invalid"))</f>
        <v>live</v>
      </c>
      <c r="N656" s="26" t="str">
        <f t="shared" si="67"/>
        <v>OK</v>
      </c>
      <c r="O656" s="26" t="str">
        <f t="shared" si="62"/>
        <v>Redact</v>
      </c>
    </row>
    <row r="657" spans="1:15" x14ac:dyDescent="0.2">
      <c r="A657" s="24" t="str">
        <f t="shared" si="63"/>
        <v>BH24 4</v>
      </c>
      <c r="B657" s="1" t="s">
        <v>12455</v>
      </c>
      <c r="C657" s="1" t="s">
        <v>12639</v>
      </c>
      <c r="D657" s="1" t="s">
        <v>12630</v>
      </c>
      <c r="E657" s="2">
        <v>5</v>
      </c>
      <c r="F657" s="3">
        <v>50269.29</v>
      </c>
      <c r="G657" s="3">
        <v>16197.74</v>
      </c>
      <c r="H657" s="4">
        <v>13340.02</v>
      </c>
      <c r="I657" s="25"/>
      <c r="J657" s="26" t="str">
        <f t="shared" si="64"/>
        <v>No</v>
      </c>
      <c r="K657" s="26" t="str">
        <f t="shared" si="65"/>
        <v>GB</v>
      </c>
      <c r="L657" s="26" t="str">
        <f t="shared" si="66"/>
        <v>Invalid</v>
      </c>
      <c r="M657" s="26" t="str">
        <f>IF(OR(ISBLANK(B657),ISBLANK(C657),ISBLANK(D657)),"Missing",IFERROR(VLOOKUP(A657,'RM Postcodes'!$A:$B,2,0),"Invalid"))</f>
        <v>live</v>
      </c>
      <c r="N657" s="26" t="str">
        <f t="shared" si="67"/>
        <v>Redact</v>
      </c>
      <c r="O657" s="26" t="str">
        <f t="shared" si="62"/>
        <v>OK</v>
      </c>
    </row>
    <row r="658" spans="1:15" x14ac:dyDescent="0.2">
      <c r="A658" s="24" t="str">
        <f t="shared" si="63"/>
        <v>BH25 5</v>
      </c>
      <c r="B658" s="1" t="s">
        <v>12455</v>
      </c>
      <c r="C658" s="1" t="s">
        <v>12641</v>
      </c>
      <c r="D658" s="1" t="s">
        <v>12625</v>
      </c>
      <c r="E658" s="2">
        <v>50</v>
      </c>
      <c r="F658" s="3">
        <v>1980375.13</v>
      </c>
      <c r="G658" s="3">
        <v>308800.42</v>
      </c>
      <c r="H658" s="4">
        <v>244576.51</v>
      </c>
      <c r="I658" s="25"/>
      <c r="J658" s="26" t="str">
        <f t="shared" si="64"/>
        <v>No</v>
      </c>
      <c r="K658" s="26" t="str">
        <f t="shared" si="65"/>
        <v>GB</v>
      </c>
      <c r="L658" s="26" t="str">
        <f t="shared" si="66"/>
        <v>Invalid</v>
      </c>
      <c r="M658" s="26" t="str">
        <f>IF(OR(ISBLANK(B658),ISBLANK(C658),ISBLANK(D658)),"Missing",IFERROR(VLOOKUP(A658,'RM Postcodes'!$A:$B,2,0),"Invalid"))</f>
        <v>live</v>
      </c>
      <c r="N658" s="26" t="str">
        <f t="shared" si="67"/>
        <v>OK</v>
      </c>
      <c r="O658" s="26" t="str">
        <f t="shared" si="62"/>
        <v>OK</v>
      </c>
    </row>
    <row r="659" spans="1:15" x14ac:dyDescent="0.2">
      <c r="A659" s="24" t="str">
        <f t="shared" si="63"/>
        <v>BH25 6</v>
      </c>
      <c r="B659" s="1" t="s">
        <v>12455</v>
      </c>
      <c r="C659" s="1" t="s">
        <v>12641</v>
      </c>
      <c r="D659" s="1" t="s">
        <v>12622</v>
      </c>
      <c r="E659" s="2">
        <v>41</v>
      </c>
      <c r="F659" s="3">
        <v>1583693.92</v>
      </c>
      <c r="G659" s="3">
        <v>231081.88</v>
      </c>
      <c r="H659" s="4">
        <v>156666.71</v>
      </c>
      <c r="I659" s="25"/>
      <c r="J659" s="26" t="str">
        <f t="shared" si="64"/>
        <v>No</v>
      </c>
      <c r="K659" s="26" t="str">
        <f t="shared" si="65"/>
        <v>GB</v>
      </c>
      <c r="L659" s="26" t="str">
        <f t="shared" si="66"/>
        <v>Invalid</v>
      </c>
      <c r="M659" s="26" t="str">
        <f>IF(OR(ISBLANK(B659),ISBLANK(C659),ISBLANK(D659)),"Missing",IFERROR(VLOOKUP(A659,'RM Postcodes'!$A:$B,2,0),"Invalid"))</f>
        <v>live</v>
      </c>
      <c r="N659" s="26" t="str">
        <f t="shared" si="67"/>
        <v>OK</v>
      </c>
      <c r="O659" s="26" t="str">
        <f t="shared" si="62"/>
        <v>OK</v>
      </c>
    </row>
    <row r="660" spans="1:15" x14ac:dyDescent="0.2">
      <c r="A660" s="24" t="str">
        <f t="shared" si="63"/>
        <v>BH25 7</v>
      </c>
      <c r="B660" s="1" t="s">
        <v>12455</v>
      </c>
      <c r="C660" s="1" t="s">
        <v>12641</v>
      </c>
      <c r="D660" s="1" t="s">
        <v>12623</v>
      </c>
      <c r="E660" s="2">
        <v>19</v>
      </c>
      <c r="F660" s="3">
        <v>498609.79000000015</v>
      </c>
      <c r="G660" s="3">
        <v>186225.48</v>
      </c>
      <c r="H660" s="4">
        <v>72713.73</v>
      </c>
      <c r="I660" s="25"/>
      <c r="J660" s="26" t="str">
        <f t="shared" si="64"/>
        <v>No</v>
      </c>
      <c r="K660" s="26" t="str">
        <f t="shared" si="65"/>
        <v>GB</v>
      </c>
      <c r="L660" s="26" t="str">
        <f t="shared" si="66"/>
        <v>Invalid</v>
      </c>
      <c r="M660" s="26" t="str">
        <f>IF(OR(ISBLANK(B660),ISBLANK(C660),ISBLANK(D660)),"Missing",IFERROR(VLOOKUP(A660,'RM Postcodes'!$A:$B,2,0),"Invalid"))</f>
        <v>live</v>
      </c>
      <c r="N660" s="26" t="str">
        <f t="shared" si="67"/>
        <v>OK</v>
      </c>
      <c r="O660" s="26" t="str">
        <f t="shared" si="62"/>
        <v>OK</v>
      </c>
    </row>
    <row r="661" spans="1:15" x14ac:dyDescent="0.2">
      <c r="A661" s="24" t="str">
        <f t="shared" si="63"/>
        <v>BH3 7</v>
      </c>
      <c r="B661" s="1" t="s">
        <v>12455</v>
      </c>
      <c r="C661" s="1" t="s">
        <v>12665</v>
      </c>
      <c r="D661" s="1" t="s">
        <v>12623</v>
      </c>
      <c r="E661" s="2">
        <v>36</v>
      </c>
      <c r="F661" s="3">
        <v>1051618.9700000002</v>
      </c>
      <c r="G661" s="3">
        <v>124130.45</v>
      </c>
      <c r="H661" s="4">
        <v>75342.950000000012</v>
      </c>
      <c r="I661" s="25"/>
      <c r="J661" s="26" t="str">
        <f t="shared" si="64"/>
        <v>No</v>
      </c>
      <c r="K661" s="26" t="str">
        <f t="shared" si="65"/>
        <v>GB</v>
      </c>
      <c r="L661" s="26" t="str">
        <f t="shared" si="66"/>
        <v>Invalid</v>
      </c>
      <c r="M661" s="26" t="str">
        <f>IF(OR(ISBLANK(B661),ISBLANK(C661),ISBLANK(D661)),"Missing",IFERROR(VLOOKUP(A661,'RM Postcodes'!$A:$B,2,0),"Invalid"))</f>
        <v>live</v>
      </c>
      <c r="N661" s="26" t="str">
        <f t="shared" si="67"/>
        <v>OK</v>
      </c>
      <c r="O661" s="26" t="str">
        <f t="shared" si="62"/>
        <v>OK</v>
      </c>
    </row>
    <row r="662" spans="1:15" x14ac:dyDescent="0.2">
      <c r="A662" s="24" t="str">
        <f t="shared" si="63"/>
        <v>BH31 6</v>
      </c>
      <c r="B662" s="1" t="s">
        <v>12455</v>
      </c>
      <c r="C662" s="1" t="s">
        <v>12643</v>
      </c>
      <c r="D662" s="1" t="s">
        <v>12622</v>
      </c>
      <c r="E662" s="2">
        <v>38</v>
      </c>
      <c r="F662" s="3">
        <v>1432986.3199999998</v>
      </c>
      <c r="G662" s="3">
        <v>294066.82</v>
      </c>
      <c r="H662" s="4">
        <v>216666.64</v>
      </c>
      <c r="I662" s="25"/>
      <c r="J662" s="26" t="str">
        <f t="shared" si="64"/>
        <v>No</v>
      </c>
      <c r="K662" s="26" t="str">
        <f t="shared" si="65"/>
        <v>GB</v>
      </c>
      <c r="L662" s="26" t="str">
        <f t="shared" si="66"/>
        <v>Invalid</v>
      </c>
      <c r="M662" s="26" t="str">
        <f>IF(OR(ISBLANK(B662),ISBLANK(C662),ISBLANK(D662)),"Missing",IFERROR(VLOOKUP(A662,'RM Postcodes'!$A:$B,2,0),"Invalid"))</f>
        <v>live</v>
      </c>
      <c r="N662" s="26" t="str">
        <f t="shared" si="67"/>
        <v>OK</v>
      </c>
      <c r="O662" s="26" t="str">
        <f t="shared" si="62"/>
        <v>OK</v>
      </c>
    </row>
    <row r="663" spans="1:15" x14ac:dyDescent="0.2">
      <c r="A663" s="24" t="str">
        <f t="shared" si="63"/>
        <v>BH31 7</v>
      </c>
      <c r="B663" s="1" t="s">
        <v>12455</v>
      </c>
      <c r="C663" s="1" t="s">
        <v>12643</v>
      </c>
      <c r="D663" s="1" t="s">
        <v>12623</v>
      </c>
      <c r="E663" s="2">
        <v>11</v>
      </c>
      <c r="F663" s="3">
        <v>409196.28</v>
      </c>
      <c r="G663" s="3">
        <v>197302.59</v>
      </c>
      <c r="H663" s="4">
        <v>47159.97</v>
      </c>
      <c r="I663" s="25"/>
      <c r="J663" s="26" t="str">
        <f t="shared" si="64"/>
        <v>No</v>
      </c>
      <c r="K663" s="26" t="str">
        <f t="shared" si="65"/>
        <v>GB</v>
      </c>
      <c r="L663" s="26" t="str">
        <f t="shared" si="66"/>
        <v>Invalid</v>
      </c>
      <c r="M663" s="26" t="str">
        <f>IF(OR(ISBLANK(B663),ISBLANK(C663),ISBLANK(D663)),"Missing",IFERROR(VLOOKUP(A663,'RM Postcodes'!$A:$B,2,0),"Invalid"))</f>
        <v>live</v>
      </c>
      <c r="N663" s="26" t="str">
        <f t="shared" si="67"/>
        <v>OK</v>
      </c>
      <c r="O663" s="26" t="str">
        <f t="shared" si="62"/>
        <v>OK</v>
      </c>
    </row>
    <row r="664" spans="1:15" x14ac:dyDescent="0.2">
      <c r="A664" s="24" t="str">
        <f t="shared" si="63"/>
        <v>BH4 8</v>
      </c>
      <c r="B664" s="1" t="s">
        <v>12455</v>
      </c>
      <c r="C664" s="1" t="s">
        <v>12666</v>
      </c>
      <c r="D664" s="1" t="s">
        <v>12626</v>
      </c>
      <c r="E664" s="2">
        <v>34</v>
      </c>
      <c r="F664" s="3">
        <v>624432.6</v>
      </c>
      <c r="G664" s="3">
        <v>50838.16</v>
      </c>
      <c r="H664" s="4">
        <v>50838.05</v>
      </c>
      <c r="I664" s="25"/>
      <c r="J664" s="26" t="str">
        <f t="shared" si="64"/>
        <v>No</v>
      </c>
      <c r="K664" s="26" t="str">
        <f t="shared" si="65"/>
        <v>GB</v>
      </c>
      <c r="L664" s="26" t="str">
        <f t="shared" si="66"/>
        <v>Invalid</v>
      </c>
      <c r="M664" s="26" t="str">
        <f>IF(OR(ISBLANK(B664),ISBLANK(C664),ISBLANK(D664)),"Missing",IFERROR(VLOOKUP(A664,'RM Postcodes'!$A:$B,2,0),"Invalid"))</f>
        <v>live</v>
      </c>
      <c r="N664" s="26" t="str">
        <f t="shared" si="67"/>
        <v>OK</v>
      </c>
      <c r="O664" s="26" t="str">
        <f t="shared" si="62"/>
        <v>OK</v>
      </c>
    </row>
    <row r="665" spans="1:15" x14ac:dyDescent="0.2">
      <c r="A665" s="24" t="str">
        <f t="shared" si="63"/>
        <v>BH4 9</v>
      </c>
      <c r="B665" s="1" t="s">
        <v>12455</v>
      </c>
      <c r="C665" s="1" t="s">
        <v>12666</v>
      </c>
      <c r="D665" s="1" t="s">
        <v>12627</v>
      </c>
      <c r="E665" s="2">
        <v>39</v>
      </c>
      <c r="F665" s="3">
        <v>1985080.0699999994</v>
      </c>
      <c r="G665" s="3">
        <v>905634.42</v>
      </c>
      <c r="H665" s="4">
        <v>102325.26</v>
      </c>
      <c r="I665" s="25"/>
      <c r="J665" s="26" t="str">
        <f t="shared" si="64"/>
        <v>No</v>
      </c>
      <c r="K665" s="26" t="str">
        <f t="shared" si="65"/>
        <v>GB</v>
      </c>
      <c r="L665" s="26" t="str">
        <f t="shared" si="66"/>
        <v>Invalid</v>
      </c>
      <c r="M665" s="26" t="str">
        <f>IF(OR(ISBLANK(B665),ISBLANK(C665),ISBLANK(D665)),"Missing",IFERROR(VLOOKUP(A665,'RM Postcodes'!$A:$B,2,0),"Invalid"))</f>
        <v>live</v>
      </c>
      <c r="N665" s="26" t="str">
        <f t="shared" si="67"/>
        <v>OK</v>
      </c>
      <c r="O665" s="26" t="str">
        <f t="shared" si="62"/>
        <v>OK</v>
      </c>
    </row>
    <row r="666" spans="1:15" x14ac:dyDescent="0.2">
      <c r="A666" s="24" t="str">
        <f t="shared" si="63"/>
        <v>BH5 1</v>
      </c>
      <c r="B666" s="1" t="s">
        <v>12455</v>
      </c>
      <c r="C666" s="1" t="s">
        <v>12667</v>
      </c>
      <c r="D666" s="1" t="s">
        <v>12621</v>
      </c>
      <c r="E666" s="2">
        <v>26</v>
      </c>
      <c r="F666" s="3">
        <v>695222.57000000007</v>
      </c>
      <c r="G666" s="3">
        <v>110066.28</v>
      </c>
      <c r="H666" s="4">
        <v>52652.19</v>
      </c>
      <c r="I666" s="25"/>
      <c r="J666" s="26" t="str">
        <f t="shared" si="64"/>
        <v>No</v>
      </c>
      <c r="K666" s="26" t="str">
        <f t="shared" si="65"/>
        <v>GB</v>
      </c>
      <c r="L666" s="26" t="str">
        <f t="shared" si="66"/>
        <v>Invalid</v>
      </c>
      <c r="M666" s="26" t="str">
        <f>IF(OR(ISBLANK(B666),ISBLANK(C666),ISBLANK(D666)),"Missing",IFERROR(VLOOKUP(A666,'RM Postcodes'!$A:$B,2,0),"Invalid"))</f>
        <v>live</v>
      </c>
      <c r="N666" s="26" t="str">
        <f t="shared" si="67"/>
        <v>OK</v>
      </c>
      <c r="O666" s="26" t="str">
        <f t="shared" si="62"/>
        <v>OK</v>
      </c>
    </row>
    <row r="667" spans="1:15" x14ac:dyDescent="0.2">
      <c r="A667" s="24" t="str">
        <f t="shared" si="63"/>
        <v>BH5 2</v>
      </c>
      <c r="B667" s="1" t="s">
        <v>12455</v>
      </c>
      <c r="C667" s="1" t="s">
        <v>12667</v>
      </c>
      <c r="D667" s="1" t="s">
        <v>12640</v>
      </c>
      <c r="E667" s="2">
        <v>15</v>
      </c>
      <c r="F667" s="3">
        <v>328978.2</v>
      </c>
      <c r="G667" s="3">
        <v>78333.289999999994</v>
      </c>
      <c r="H667" s="4">
        <v>42093.96</v>
      </c>
      <c r="I667" s="25"/>
      <c r="J667" s="26" t="str">
        <f t="shared" si="64"/>
        <v>No</v>
      </c>
      <c r="K667" s="26" t="str">
        <f t="shared" si="65"/>
        <v>GB</v>
      </c>
      <c r="L667" s="26" t="str">
        <f t="shared" si="66"/>
        <v>Invalid</v>
      </c>
      <c r="M667" s="26" t="str">
        <f>IF(OR(ISBLANK(B667),ISBLANK(C667),ISBLANK(D667)),"Missing",IFERROR(VLOOKUP(A667,'RM Postcodes'!$A:$B,2,0),"Invalid"))</f>
        <v>live</v>
      </c>
      <c r="N667" s="26" t="str">
        <f t="shared" si="67"/>
        <v>OK</v>
      </c>
      <c r="O667" s="26" t="str">
        <f t="shared" si="62"/>
        <v>OK</v>
      </c>
    </row>
    <row r="668" spans="1:15" x14ac:dyDescent="0.2">
      <c r="A668" s="24" t="str">
        <f t="shared" si="63"/>
        <v>BH6 3</v>
      </c>
      <c r="B668" s="1" t="s">
        <v>12455</v>
      </c>
      <c r="C668" s="1" t="s">
        <v>12668</v>
      </c>
      <c r="D668" s="1" t="s">
        <v>12629</v>
      </c>
      <c r="E668" s="2">
        <v>49</v>
      </c>
      <c r="F668" s="3">
        <v>1028427.4199999999</v>
      </c>
      <c r="G668" s="3">
        <v>63409.289999999994</v>
      </c>
      <c r="H668" s="4">
        <v>63235.89</v>
      </c>
      <c r="I668" s="25"/>
      <c r="J668" s="26" t="str">
        <f t="shared" si="64"/>
        <v>No</v>
      </c>
      <c r="K668" s="26" t="str">
        <f t="shared" si="65"/>
        <v>GB</v>
      </c>
      <c r="L668" s="26" t="str">
        <f t="shared" si="66"/>
        <v>Invalid</v>
      </c>
      <c r="M668" s="26" t="str">
        <f>IF(OR(ISBLANK(B668),ISBLANK(C668),ISBLANK(D668)),"Missing",IFERROR(VLOOKUP(A668,'RM Postcodes'!$A:$B,2,0),"Invalid"))</f>
        <v>live</v>
      </c>
      <c r="N668" s="26" t="str">
        <f t="shared" si="67"/>
        <v>OK</v>
      </c>
      <c r="O668" s="26" t="str">
        <f t="shared" si="62"/>
        <v>OK</v>
      </c>
    </row>
    <row r="669" spans="1:15" x14ac:dyDescent="0.2">
      <c r="A669" s="24" t="str">
        <f t="shared" si="63"/>
        <v>BH6 4</v>
      </c>
      <c r="B669" s="1" t="s">
        <v>12455</v>
      </c>
      <c r="C669" s="1" t="s">
        <v>12668</v>
      </c>
      <c r="D669" s="1" t="s">
        <v>12630</v>
      </c>
      <c r="E669" s="2">
        <v>15</v>
      </c>
      <c r="F669" s="3">
        <v>347118.22</v>
      </c>
      <c r="G669" s="3">
        <v>128519.23000000001</v>
      </c>
      <c r="H669" s="4">
        <v>46894.33</v>
      </c>
      <c r="I669" s="25"/>
      <c r="J669" s="26" t="str">
        <f t="shared" si="64"/>
        <v>No</v>
      </c>
      <c r="K669" s="26" t="str">
        <f t="shared" si="65"/>
        <v>GB</v>
      </c>
      <c r="L669" s="26" t="str">
        <f t="shared" si="66"/>
        <v>Invalid</v>
      </c>
      <c r="M669" s="26" t="str">
        <f>IF(OR(ISBLANK(B669),ISBLANK(C669),ISBLANK(D669)),"Missing",IFERROR(VLOOKUP(A669,'RM Postcodes'!$A:$B,2,0),"Invalid"))</f>
        <v>live</v>
      </c>
      <c r="N669" s="26" t="str">
        <f t="shared" si="67"/>
        <v>OK</v>
      </c>
      <c r="O669" s="26" t="str">
        <f t="shared" si="62"/>
        <v>OK</v>
      </c>
    </row>
    <row r="670" spans="1:15" x14ac:dyDescent="0.2">
      <c r="A670" s="24" t="str">
        <f t="shared" si="63"/>
        <v>BH6 5</v>
      </c>
      <c r="B670" s="1" t="s">
        <v>12455</v>
      </c>
      <c r="C670" s="1" t="s">
        <v>12668</v>
      </c>
      <c r="D670" s="1" t="s">
        <v>12625</v>
      </c>
      <c r="E670" s="2">
        <v>40</v>
      </c>
      <c r="F670" s="3">
        <v>1100427.8400000003</v>
      </c>
      <c r="G670" s="3">
        <v>441458.33</v>
      </c>
      <c r="H670" s="4">
        <v>55234.83</v>
      </c>
      <c r="I670" s="25"/>
      <c r="J670" s="26" t="str">
        <f t="shared" si="64"/>
        <v>No</v>
      </c>
      <c r="K670" s="26" t="str">
        <f t="shared" si="65"/>
        <v>GB</v>
      </c>
      <c r="L670" s="26" t="str">
        <f t="shared" si="66"/>
        <v>Invalid</v>
      </c>
      <c r="M670" s="26" t="str">
        <f>IF(OR(ISBLANK(B670),ISBLANK(C670),ISBLANK(D670)),"Missing",IFERROR(VLOOKUP(A670,'RM Postcodes'!$A:$B,2,0),"Invalid"))</f>
        <v>live</v>
      </c>
      <c r="N670" s="26" t="str">
        <f t="shared" si="67"/>
        <v>OK</v>
      </c>
      <c r="O670" s="26" t="str">
        <f t="shared" si="62"/>
        <v>OK</v>
      </c>
    </row>
    <row r="671" spans="1:15" x14ac:dyDescent="0.2">
      <c r="A671" s="24" t="str">
        <f t="shared" si="63"/>
        <v>BH7 6</v>
      </c>
      <c r="B671" s="1" t="s">
        <v>12455</v>
      </c>
      <c r="C671" s="1" t="s">
        <v>12669</v>
      </c>
      <c r="D671" s="1" t="s">
        <v>12622</v>
      </c>
      <c r="E671" s="2">
        <v>42</v>
      </c>
      <c r="F671" s="3">
        <v>953647.32000000018</v>
      </c>
      <c r="G671" s="3">
        <v>89418.45</v>
      </c>
      <c r="H671" s="4">
        <v>83595.459999999992</v>
      </c>
      <c r="I671" s="25"/>
      <c r="J671" s="26" t="str">
        <f t="shared" si="64"/>
        <v>No</v>
      </c>
      <c r="K671" s="26" t="str">
        <f t="shared" si="65"/>
        <v>GB</v>
      </c>
      <c r="L671" s="26" t="str">
        <f t="shared" si="66"/>
        <v>Invalid</v>
      </c>
      <c r="M671" s="26" t="str">
        <f>IF(OR(ISBLANK(B671),ISBLANK(C671),ISBLANK(D671)),"Missing",IFERROR(VLOOKUP(A671,'RM Postcodes'!$A:$B,2,0),"Invalid"))</f>
        <v>live</v>
      </c>
      <c r="N671" s="26" t="str">
        <f t="shared" si="67"/>
        <v>OK</v>
      </c>
      <c r="O671" s="26" t="str">
        <f t="shared" si="62"/>
        <v>OK</v>
      </c>
    </row>
    <row r="672" spans="1:15" x14ac:dyDescent="0.2">
      <c r="A672" s="24" t="str">
        <f t="shared" si="63"/>
        <v>BH7 7</v>
      </c>
      <c r="B672" s="1" t="s">
        <v>12455</v>
      </c>
      <c r="C672" s="1" t="s">
        <v>12669</v>
      </c>
      <c r="D672" s="1" t="s">
        <v>12623</v>
      </c>
      <c r="E672" s="2">
        <v>10</v>
      </c>
      <c r="F672" s="3">
        <v>389335.41</v>
      </c>
      <c r="G672" s="3">
        <v>86945.93</v>
      </c>
      <c r="H672" s="4">
        <v>47938.06</v>
      </c>
      <c r="I672" s="25"/>
      <c r="J672" s="26" t="str">
        <f t="shared" si="64"/>
        <v>No</v>
      </c>
      <c r="K672" s="26" t="str">
        <f t="shared" si="65"/>
        <v>GB</v>
      </c>
      <c r="L672" s="26" t="str">
        <f t="shared" si="66"/>
        <v>Invalid</v>
      </c>
      <c r="M672" s="26" t="str">
        <f>IF(OR(ISBLANK(B672),ISBLANK(C672),ISBLANK(D672)),"Missing",IFERROR(VLOOKUP(A672,'RM Postcodes'!$A:$B,2,0),"Invalid"))</f>
        <v>live</v>
      </c>
      <c r="N672" s="26" t="str">
        <f t="shared" si="67"/>
        <v>OK</v>
      </c>
      <c r="O672" s="26" t="str">
        <f t="shared" si="62"/>
        <v>OK</v>
      </c>
    </row>
    <row r="673" spans="1:15" x14ac:dyDescent="0.2">
      <c r="A673" s="24" t="str">
        <f t="shared" si="63"/>
        <v>BH8 0</v>
      </c>
      <c r="B673" s="1" t="s">
        <v>12455</v>
      </c>
      <c r="C673" s="1" t="s">
        <v>12670</v>
      </c>
      <c r="D673" s="1" t="s">
        <v>12632</v>
      </c>
      <c r="E673" s="2">
        <v>24</v>
      </c>
      <c r="F673" s="3">
        <v>1126796.1699999997</v>
      </c>
      <c r="G673" s="3">
        <v>694166.63</v>
      </c>
      <c r="H673" s="4">
        <v>95833.33</v>
      </c>
      <c r="I673" s="25"/>
      <c r="J673" s="26" t="str">
        <f t="shared" si="64"/>
        <v>No</v>
      </c>
      <c r="K673" s="26" t="str">
        <f t="shared" si="65"/>
        <v>GB</v>
      </c>
      <c r="L673" s="26" t="str">
        <f t="shared" si="66"/>
        <v>Invalid</v>
      </c>
      <c r="M673" s="26" t="str">
        <f>IF(OR(ISBLANK(B673),ISBLANK(C673),ISBLANK(D673)),"Missing",IFERROR(VLOOKUP(A673,'RM Postcodes'!$A:$B,2,0),"Invalid"))</f>
        <v>live</v>
      </c>
      <c r="N673" s="26" t="str">
        <f t="shared" si="67"/>
        <v>OK</v>
      </c>
      <c r="O673" s="26" t="str">
        <f t="shared" si="62"/>
        <v>Redact</v>
      </c>
    </row>
    <row r="674" spans="1:15" x14ac:dyDescent="0.2">
      <c r="A674" s="24" t="str">
        <f t="shared" si="63"/>
        <v>BH8 8</v>
      </c>
      <c r="B674" s="1" t="s">
        <v>12455</v>
      </c>
      <c r="C674" s="1" t="s">
        <v>12670</v>
      </c>
      <c r="D674" s="1" t="s">
        <v>12626</v>
      </c>
      <c r="E674" s="2">
        <v>65</v>
      </c>
      <c r="F674" s="3">
        <v>1749093.3299999996</v>
      </c>
      <c r="G674" s="3">
        <v>199035.83000000002</v>
      </c>
      <c r="H674" s="4">
        <v>150749.88999999998</v>
      </c>
      <c r="I674" s="25"/>
      <c r="J674" s="26" t="str">
        <f t="shared" si="64"/>
        <v>No</v>
      </c>
      <c r="K674" s="26" t="str">
        <f t="shared" si="65"/>
        <v>GB</v>
      </c>
      <c r="L674" s="26" t="str">
        <f t="shared" si="66"/>
        <v>Invalid</v>
      </c>
      <c r="M674" s="26" t="str">
        <f>IF(OR(ISBLANK(B674),ISBLANK(C674),ISBLANK(D674)),"Missing",IFERROR(VLOOKUP(A674,'RM Postcodes'!$A:$B,2,0),"Invalid"))</f>
        <v>live</v>
      </c>
      <c r="N674" s="26" t="str">
        <f t="shared" si="67"/>
        <v>OK</v>
      </c>
      <c r="O674" s="26" t="str">
        <f t="shared" si="62"/>
        <v>OK</v>
      </c>
    </row>
    <row r="675" spans="1:15" x14ac:dyDescent="0.2">
      <c r="A675" s="24" t="str">
        <f t="shared" si="63"/>
        <v>BH8 9</v>
      </c>
      <c r="B675" s="1" t="s">
        <v>12455</v>
      </c>
      <c r="C675" s="1" t="s">
        <v>12670</v>
      </c>
      <c r="D675" s="1" t="s">
        <v>12627</v>
      </c>
      <c r="E675" s="2">
        <v>45</v>
      </c>
      <c r="F675" s="3">
        <v>1087915.6500000006</v>
      </c>
      <c r="G675" s="3">
        <v>80938.350000000006</v>
      </c>
      <c r="H675" s="4">
        <v>49798.12</v>
      </c>
      <c r="I675" s="25"/>
      <c r="J675" s="26" t="str">
        <f t="shared" si="64"/>
        <v>No</v>
      </c>
      <c r="K675" s="26" t="str">
        <f t="shared" si="65"/>
        <v>GB</v>
      </c>
      <c r="L675" s="26" t="str">
        <f t="shared" si="66"/>
        <v>Invalid</v>
      </c>
      <c r="M675" s="26" t="str">
        <f>IF(OR(ISBLANK(B675),ISBLANK(C675),ISBLANK(D675)),"Missing",IFERROR(VLOOKUP(A675,'RM Postcodes'!$A:$B,2,0),"Invalid"))</f>
        <v>live</v>
      </c>
      <c r="N675" s="26" t="str">
        <f t="shared" si="67"/>
        <v>OK</v>
      </c>
      <c r="O675" s="26" t="str">
        <f t="shared" si="62"/>
        <v>OK</v>
      </c>
    </row>
    <row r="676" spans="1:15" x14ac:dyDescent="0.2">
      <c r="A676" s="24" t="str">
        <f t="shared" si="63"/>
        <v>BH9 1</v>
      </c>
      <c r="B676" s="1" t="s">
        <v>12455</v>
      </c>
      <c r="C676" s="1" t="s">
        <v>12671</v>
      </c>
      <c r="D676" s="1" t="s">
        <v>12621</v>
      </c>
      <c r="E676" s="2">
        <v>47</v>
      </c>
      <c r="F676" s="3">
        <v>1144141.5999999994</v>
      </c>
      <c r="G676" s="3">
        <v>155144.62</v>
      </c>
      <c r="H676" s="4">
        <v>74327.56</v>
      </c>
      <c r="I676" s="25"/>
      <c r="J676" s="26" t="str">
        <f t="shared" si="64"/>
        <v>No</v>
      </c>
      <c r="K676" s="26" t="str">
        <f t="shared" si="65"/>
        <v>GB</v>
      </c>
      <c r="L676" s="26" t="str">
        <f t="shared" si="66"/>
        <v>Invalid</v>
      </c>
      <c r="M676" s="26" t="str">
        <f>IF(OR(ISBLANK(B676),ISBLANK(C676),ISBLANK(D676)),"Missing",IFERROR(VLOOKUP(A676,'RM Postcodes'!$A:$B,2,0),"Invalid"))</f>
        <v>live</v>
      </c>
      <c r="N676" s="26" t="str">
        <f t="shared" si="67"/>
        <v>OK</v>
      </c>
      <c r="O676" s="26" t="str">
        <f t="shared" si="62"/>
        <v>OK</v>
      </c>
    </row>
    <row r="677" spans="1:15" x14ac:dyDescent="0.2">
      <c r="A677" s="24" t="str">
        <f t="shared" si="63"/>
        <v>BH9 2</v>
      </c>
      <c r="B677" s="1" t="s">
        <v>12455</v>
      </c>
      <c r="C677" s="1" t="s">
        <v>12671</v>
      </c>
      <c r="D677" s="1" t="s">
        <v>12640</v>
      </c>
      <c r="E677" s="2">
        <v>63</v>
      </c>
      <c r="F677" s="3">
        <v>2496019.3799999985</v>
      </c>
      <c r="G677" s="3">
        <v>1063694.51</v>
      </c>
      <c r="H677" s="4">
        <v>50879.69</v>
      </c>
      <c r="I677" s="25"/>
      <c r="J677" s="26" t="str">
        <f t="shared" si="64"/>
        <v>No</v>
      </c>
      <c r="K677" s="26" t="str">
        <f t="shared" si="65"/>
        <v>GB</v>
      </c>
      <c r="L677" s="26" t="str">
        <f t="shared" si="66"/>
        <v>Invalid</v>
      </c>
      <c r="M677" s="26" t="str">
        <f>IF(OR(ISBLANK(B677),ISBLANK(C677),ISBLANK(D677)),"Missing",IFERROR(VLOOKUP(A677,'RM Postcodes'!$A:$B,2,0),"Invalid"))</f>
        <v>live</v>
      </c>
      <c r="N677" s="26" t="str">
        <f t="shared" si="67"/>
        <v>OK</v>
      </c>
      <c r="O677" s="26" t="str">
        <f t="shared" si="62"/>
        <v>OK</v>
      </c>
    </row>
    <row r="678" spans="1:15" x14ac:dyDescent="0.2">
      <c r="A678" s="24" t="str">
        <f t="shared" si="63"/>
        <v>BH9 3</v>
      </c>
      <c r="B678" s="1" t="s">
        <v>12455</v>
      </c>
      <c r="C678" s="1" t="s">
        <v>12671</v>
      </c>
      <c r="D678" s="1" t="s">
        <v>12629</v>
      </c>
      <c r="E678" s="2">
        <v>32</v>
      </c>
      <c r="F678" s="3">
        <v>611987.32000000007</v>
      </c>
      <c r="G678" s="3">
        <v>54544.03</v>
      </c>
      <c r="H678" s="4">
        <v>47648.15</v>
      </c>
      <c r="I678" s="25"/>
      <c r="J678" s="26" t="str">
        <f t="shared" si="64"/>
        <v>No</v>
      </c>
      <c r="K678" s="26" t="str">
        <f t="shared" si="65"/>
        <v>GB</v>
      </c>
      <c r="L678" s="26" t="str">
        <f t="shared" si="66"/>
        <v>Invalid</v>
      </c>
      <c r="M678" s="26" t="str">
        <f>IF(OR(ISBLANK(B678),ISBLANK(C678),ISBLANK(D678)),"Missing",IFERROR(VLOOKUP(A678,'RM Postcodes'!$A:$B,2,0),"Invalid"))</f>
        <v>live</v>
      </c>
      <c r="N678" s="26" t="str">
        <f t="shared" si="67"/>
        <v>OK</v>
      </c>
      <c r="O678" s="26" t="str">
        <f t="shared" si="62"/>
        <v>OK</v>
      </c>
    </row>
    <row r="679" spans="1:15" x14ac:dyDescent="0.2">
      <c r="A679" s="24" t="str">
        <f t="shared" si="63"/>
        <v>BL0 0</v>
      </c>
      <c r="B679" s="1" t="s">
        <v>12456</v>
      </c>
      <c r="C679" s="1" t="s">
        <v>12717</v>
      </c>
      <c r="D679" s="1" t="s">
        <v>12632</v>
      </c>
      <c r="E679" s="2">
        <v>17</v>
      </c>
      <c r="F679" s="3">
        <v>423014.74000000011</v>
      </c>
      <c r="G679" s="3">
        <v>144244.38</v>
      </c>
      <c r="H679" s="4">
        <v>110163.87</v>
      </c>
      <c r="I679" s="25"/>
      <c r="J679" s="26" t="str">
        <f t="shared" si="64"/>
        <v>No</v>
      </c>
      <c r="K679" s="26" t="str">
        <f t="shared" si="65"/>
        <v>GB</v>
      </c>
      <c r="L679" s="26" t="str">
        <f t="shared" si="66"/>
        <v>Invalid</v>
      </c>
      <c r="M679" s="26" t="str">
        <f>IF(OR(ISBLANK(B679),ISBLANK(C679),ISBLANK(D679)),"Missing",IFERROR(VLOOKUP(A679,'RM Postcodes'!$A:$B,2,0),"Invalid"))</f>
        <v>live</v>
      </c>
      <c r="N679" s="26" t="str">
        <f t="shared" si="67"/>
        <v>OK</v>
      </c>
      <c r="O679" s="26" t="str">
        <f t="shared" si="62"/>
        <v>Redact</v>
      </c>
    </row>
    <row r="680" spans="1:15" x14ac:dyDescent="0.2">
      <c r="A680" s="24" t="str">
        <f t="shared" si="63"/>
        <v>BL0 9</v>
      </c>
      <c r="B680" s="1" t="s">
        <v>12456</v>
      </c>
      <c r="C680" s="1" t="s">
        <v>12717</v>
      </c>
      <c r="D680" s="1" t="s">
        <v>12627</v>
      </c>
      <c r="E680" s="2">
        <v>31</v>
      </c>
      <c r="F680" s="3">
        <v>1409772.7000000004</v>
      </c>
      <c r="G680" s="3">
        <v>486885.62</v>
      </c>
      <c r="H680" s="4">
        <v>321511.17</v>
      </c>
      <c r="I680" s="25"/>
      <c r="J680" s="26" t="str">
        <f t="shared" si="64"/>
        <v>No</v>
      </c>
      <c r="K680" s="26" t="str">
        <f t="shared" si="65"/>
        <v>GB</v>
      </c>
      <c r="L680" s="26" t="str">
        <f t="shared" si="66"/>
        <v>Invalid</v>
      </c>
      <c r="M680" s="26" t="str">
        <f>IF(OR(ISBLANK(B680),ISBLANK(C680),ISBLANK(D680)),"Missing",IFERROR(VLOOKUP(A680,'RM Postcodes'!$A:$B,2,0),"Invalid"))</f>
        <v>live</v>
      </c>
      <c r="N680" s="26" t="str">
        <f t="shared" si="67"/>
        <v>OK</v>
      </c>
      <c r="O680" s="26" t="str">
        <f t="shared" si="62"/>
        <v>OK</v>
      </c>
    </row>
    <row r="681" spans="1:15" x14ac:dyDescent="0.2">
      <c r="A681" s="24" t="str">
        <f t="shared" si="63"/>
        <v>BL1 1</v>
      </c>
      <c r="B681" s="1" t="s">
        <v>12456</v>
      </c>
      <c r="C681" s="1" t="s">
        <v>12663</v>
      </c>
      <c r="D681" s="1" t="s">
        <v>12621</v>
      </c>
      <c r="E681" s="2">
        <v>16</v>
      </c>
      <c r="F681" s="3">
        <v>591657.66999999993</v>
      </c>
      <c r="G681" s="3">
        <v>56886.62</v>
      </c>
      <c r="H681" s="4">
        <v>56290.58</v>
      </c>
      <c r="I681" s="25"/>
      <c r="J681" s="26" t="str">
        <f t="shared" si="64"/>
        <v>No</v>
      </c>
      <c r="K681" s="26" t="str">
        <f t="shared" si="65"/>
        <v>GB</v>
      </c>
      <c r="L681" s="26" t="str">
        <f t="shared" si="66"/>
        <v>Invalid</v>
      </c>
      <c r="M681" s="26" t="str">
        <f>IF(OR(ISBLANK(B681),ISBLANK(C681),ISBLANK(D681)),"Missing",IFERROR(VLOOKUP(A681,'RM Postcodes'!$A:$B,2,0),"Invalid"))</f>
        <v>live</v>
      </c>
      <c r="N681" s="26" t="str">
        <f t="shared" si="67"/>
        <v>OK</v>
      </c>
      <c r="O681" s="26" t="str">
        <f t="shared" si="62"/>
        <v>OK</v>
      </c>
    </row>
    <row r="682" spans="1:15" x14ac:dyDescent="0.2">
      <c r="A682" s="24" t="str">
        <f t="shared" si="63"/>
        <v>BL1 2</v>
      </c>
      <c r="B682" s="1" t="s">
        <v>12456</v>
      </c>
      <c r="C682" s="1" t="s">
        <v>12663</v>
      </c>
      <c r="D682" s="1" t="s">
        <v>12640</v>
      </c>
      <c r="E682" s="2">
        <v>28</v>
      </c>
      <c r="F682" s="3">
        <v>729858.75000000023</v>
      </c>
      <c r="G682" s="3">
        <v>65832.600000000006</v>
      </c>
      <c r="H682" s="4">
        <v>52174.67</v>
      </c>
      <c r="I682" s="25"/>
      <c r="J682" s="26" t="str">
        <f t="shared" si="64"/>
        <v>No</v>
      </c>
      <c r="K682" s="26" t="str">
        <f t="shared" si="65"/>
        <v>GB</v>
      </c>
      <c r="L682" s="26" t="str">
        <f t="shared" si="66"/>
        <v>Invalid</v>
      </c>
      <c r="M682" s="26" t="str">
        <f>IF(OR(ISBLANK(B682),ISBLANK(C682),ISBLANK(D682)),"Missing",IFERROR(VLOOKUP(A682,'RM Postcodes'!$A:$B,2,0),"Invalid"))</f>
        <v>live</v>
      </c>
      <c r="N682" s="26" t="str">
        <f t="shared" si="67"/>
        <v>OK</v>
      </c>
      <c r="O682" s="26" t="str">
        <f t="shared" si="62"/>
        <v>OK</v>
      </c>
    </row>
    <row r="683" spans="1:15" x14ac:dyDescent="0.2">
      <c r="A683" s="24" t="str">
        <f t="shared" si="63"/>
        <v>BL1 3</v>
      </c>
      <c r="B683" s="1" t="s">
        <v>12456</v>
      </c>
      <c r="C683" s="1" t="s">
        <v>12663</v>
      </c>
      <c r="D683" s="1" t="s">
        <v>12629</v>
      </c>
      <c r="E683" s="2">
        <v>39</v>
      </c>
      <c r="F683" s="3">
        <v>1183266.0300000003</v>
      </c>
      <c r="G683" s="3">
        <v>73895.17</v>
      </c>
      <c r="H683" s="4">
        <v>52512.39</v>
      </c>
      <c r="I683" s="25"/>
      <c r="J683" s="26" t="str">
        <f t="shared" si="64"/>
        <v>No</v>
      </c>
      <c r="K683" s="26" t="str">
        <f t="shared" si="65"/>
        <v>GB</v>
      </c>
      <c r="L683" s="26" t="str">
        <f t="shared" si="66"/>
        <v>Invalid</v>
      </c>
      <c r="M683" s="26" t="str">
        <f>IF(OR(ISBLANK(B683),ISBLANK(C683),ISBLANK(D683)),"Missing",IFERROR(VLOOKUP(A683,'RM Postcodes'!$A:$B,2,0),"Invalid"))</f>
        <v>live</v>
      </c>
      <c r="N683" s="26" t="str">
        <f t="shared" si="67"/>
        <v>OK</v>
      </c>
      <c r="O683" s="26" t="str">
        <f t="shared" si="62"/>
        <v>OK</v>
      </c>
    </row>
    <row r="684" spans="1:15" x14ac:dyDescent="0.2">
      <c r="A684" s="24" t="str">
        <f t="shared" si="63"/>
        <v>BL1 4</v>
      </c>
      <c r="B684" s="1" t="s">
        <v>12456</v>
      </c>
      <c r="C684" s="1" t="s">
        <v>12663</v>
      </c>
      <c r="D684" s="1" t="s">
        <v>12630</v>
      </c>
      <c r="E684" s="2">
        <v>42</v>
      </c>
      <c r="F684" s="3">
        <v>10573620.480000002</v>
      </c>
      <c r="G684" s="3">
        <v>5883556.3399999999</v>
      </c>
      <c r="H684" s="4">
        <v>1641284.13</v>
      </c>
      <c r="I684" s="25"/>
      <c r="J684" s="26" t="str">
        <f t="shared" si="64"/>
        <v>No</v>
      </c>
      <c r="K684" s="26" t="str">
        <f t="shared" si="65"/>
        <v>GB</v>
      </c>
      <c r="L684" s="26" t="str">
        <f t="shared" si="66"/>
        <v>Invalid</v>
      </c>
      <c r="M684" s="26" t="str">
        <f>IF(OR(ISBLANK(B684),ISBLANK(C684),ISBLANK(D684)),"Missing",IFERROR(VLOOKUP(A684,'RM Postcodes'!$A:$B,2,0),"Invalid"))</f>
        <v>live</v>
      </c>
      <c r="N684" s="26" t="str">
        <f t="shared" si="67"/>
        <v>OK</v>
      </c>
      <c r="O684" s="26" t="str">
        <f t="shared" si="62"/>
        <v>Redact</v>
      </c>
    </row>
    <row r="685" spans="1:15" x14ac:dyDescent="0.2">
      <c r="A685" s="24" t="str">
        <f t="shared" si="63"/>
        <v>BL1 5</v>
      </c>
      <c r="B685" s="1" t="s">
        <v>12456</v>
      </c>
      <c r="C685" s="1" t="s">
        <v>12663</v>
      </c>
      <c r="D685" s="1" t="s">
        <v>12625</v>
      </c>
      <c r="E685" s="2">
        <v>41</v>
      </c>
      <c r="F685" s="3">
        <v>1677310.8300000003</v>
      </c>
      <c r="G685" s="3">
        <v>332999.95</v>
      </c>
      <c r="H685" s="4">
        <v>175170.7</v>
      </c>
      <c r="I685" s="25"/>
      <c r="J685" s="26" t="str">
        <f t="shared" si="64"/>
        <v>No</v>
      </c>
      <c r="K685" s="26" t="str">
        <f t="shared" si="65"/>
        <v>GB</v>
      </c>
      <c r="L685" s="26" t="str">
        <f t="shared" si="66"/>
        <v>Invalid</v>
      </c>
      <c r="M685" s="26" t="str">
        <f>IF(OR(ISBLANK(B685),ISBLANK(C685),ISBLANK(D685)),"Missing",IFERROR(VLOOKUP(A685,'RM Postcodes'!$A:$B,2,0),"Invalid"))</f>
        <v>live</v>
      </c>
      <c r="N685" s="26" t="str">
        <f t="shared" si="67"/>
        <v>OK</v>
      </c>
      <c r="O685" s="26" t="str">
        <f t="shared" si="62"/>
        <v>OK</v>
      </c>
    </row>
    <row r="686" spans="1:15" x14ac:dyDescent="0.2">
      <c r="A686" s="24" t="str">
        <f t="shared" si="63"/>
        <v>BL1 6</v>
      </c>
      <c r="B686" s="1" t="s">
        <v>12456</v>
      </c>
      <c r="C686" s="1" t="s">
        <v>12663</v>
      </c>
      <c r="D686" s="1" t="s">
        <v>12622</v>
      </c>
      <c r="E686" s="2">
        <v>13</v>
      </c>
      <c r="F686" s="3">
        <v>401910.72</v>
      </c>
      <c r="G686" s="3">
        <v>49832.25</v>
      </c>
      <c r="H686" s="4">
        <v>49283.82</v>
      </c>
      <c r="I686" s="25"/>
      <c r="J686" s="26" t="str">
        <f t="shared" si="64"/>
        <v>No</v>
      </c>
      <c r="K686" s="26" t="str">
        <f t="shared" si="65"/>
        <v>GB</v>
      </c>
      <c r="L686" s="26" t="str">
        <f t="shared" si="66"/>
        <v>Invalid</v>
      </c>
      <c r="M686" s="26" t="str">
        <f>IF(OR(ISBLANK(B686),ISBLANK(C686),ISBLANK(D686)),"Missing",IFERROR(VLOOKUP(A686,'RM Postcodes'!$A:$B,2,0),"Invalid"))</f>
        <v>live</v>
      </c>
      <c r="N686" s="26" t="str">
        <f t="shared" si="67"/>
        <v>OK</v>
      </c>
      <c r="O686" s="26" t="str">
        <f t="shared" si="62"/>
        <v>OK</v>
      </c>
    </row>
    <row r="687" spans="1:15" x14ac:dyDescent="0.2">
      <c r="A687" s="24" t="str">
        <f t="shared" si="63"/>
        <v>BL1 7</v>
      </c>
      <c r="B687" s="1" t="s">
        <v>12456</v>
      </c>
      <c r="C687" s="1" t="s">
        <v>12663</v>
      </c>
      <c r="D687" s="1" t="s">
        <v>12623</v>
      </c>
      <c r="E687" s="2">
        <v>32</v>
      </c>
      <c r="F687" s="3">
        <v>716305.42999999993</v>
      </c>
      <c r="G687" s="3">
        <v>49186.86</v>
      </c>
      <c r="H687" s="4">
        <v>48691.29</v>
      </c>
      <c r="I687" s="25"/>
      <c r="J687" s="26" t="str">
        <f t="shared" si="64"/>
        <v>No</v>
      </c>
      <c r="K687" s="26" t="str">
        <f t="shared" si="65"/>
        <v>GB</v>
      </c>
      <c r="L687" s="26" t="str">
        <f t="shared" si="66"/>
        <v>Invalid</v>
      </c>
      <c r="M687" s="26" t="str">
        <f>IF(OR(ISBLANK(B687),ISBLANK(C687),ISBLANK(D687)),"Missing",IFERROR(VLOOKUP(A687,'RM Postcodes'!$A:$B,2,0),"Invalid"))</f>
        <v>live</v>
      </c>
      <c r="N687" s="26" t="str">
        <f t="shared" si="67"/>
        <v>OK</v>
      </c>
      <c r="O687" s="26" t="str">
        <f t="shared" si="62"/>
        <v>OK</v>
      </c>
    </row>
    <row r="688" spans="1:15" x14ac:dyDescent="0.2">
      <c r="A688" s="24" t="str">
        <f t="shared" si="63"/>
        <v>BL1 8</v>
      </c>
      <c r="B688" s="1" t="s">
        <v>12456</v>
      </c>
      <c r="C688" s="1" t="s">
        <v>12663</v>
      </c>
      <c r="D688" s="1" t="s">
        <v>12626</v>
      </c>
      <c r="E688" s="2">
        <v>43</v>
      </c>
      <c r="F688" s="3">
        <v>1888677.2000000007</v>
      </c>
      <c r="G688" s="3">
        <v>199999.96</v>
      </c>
      <c r="H688" s="4">
        <v>178100</v>
      </c>
      <c r="I688" s="25"/>
      <c r="J688" s="26" t="str">
        <f t="shared" si="64"/>
        <v>No</v>
      </c>
      <c r="K688" s="26" t="str">
        <f t="shared" si="65"/>
        <v>GB</v>
      </c>
      <c r="L688" s="26" t="str">
        <f t="shared" si="66"/>
        <v>Invalid</v>
      </c>
      <c r="M688" s="26" t="str">
        <f>IF(OR(ISBLANK(B688),ISBLANK(C688),ISBLANK(D688)),"Missing",IFERROR(VLOOKUP(A688,'RM Postcodes'!$A:$B,2,0),"Invalid"))</f>
        <v>live</v>
      </c>
      <c r="N688" s="26" t="str">
        <f t="shared" si="67"/>
        <v>OK</v>
      </c>
      <c r="O688" s="26" t="str">
        <f t="shared" si="62"/>
        <v>OK</v>
      </c>
    </row>
    <row r="689" spans="1:15" x14ac:dyDescent="0.2">
      <c r="A689" s="24" t="str">
        <f t="shared" si="63"/>
        <v>BL2 1</v>
      </c>
      <c r="B689" s="1" t="s">
        <v>12456</v>
      </c>
      <c r="C689" s="1" t="s">
        <v>12664</v>
      </c>
      <c r="D689" s="1" t="s">
        <v>12621</v>
      </c>
      <c r="E689" s="2">
        <v>16</v>
      </c>
      <c r="F689" s="3">
        <v>493960.99999999994</v>
      </c>
      <c r="G689" s="3">
        <v>54884.81</v>
      </c>
      <c r="H689" s="4">
        <v>49776.53</v>
      </c>
      <c r="I689" s="25"/>
      <c r="J689" s="26" t="str">
        <f t="shared" si="64"/>
        <v>No</v>
      </c>
      <c r="K689" s="26" t="str">
        <f t="shared" si="65"/>
        <v>GB</v>
      </c>
      <c r="L689" s="26" t="str">
        <f t="shared" si="66"/>
        <v>Invalid</v>
      </c>
      <c r="M689" s="26" t="str">
        <f>IF(OR(ISBLANK(B689),ISBLANK(C689),ISBLANK(D689)),"Missing",IFERROR(VLOOKUP(A689,'RM Postcodes'!$A:$B,2,0),"Invalid"))</f>
        <v>live</v>
      </c>
      <c r="N689" s="26" t="str">
        <f t="shared" si="67"/>
        <v>OK</v>
      </c>
      <c r="O689" s="26" t="str">
        <f t="shared" si="62"/>
        <v>OK</v>
      </c>
    </row>
    <row r="690" spans="1:15" x14ac:dyDescent="0.2">
      <c r="A690" s="24" t="str">
        <f t="shared" si="63"/>
        <v>BL2 2</v>
      </c>
      <c r="B690" s="1" t="s">
        <v>12456</v>
      </c>
      <c r="C690" s="1" t="s">
        <v>12664</v>
      </c>
      <c r="D690" s="1" t="s">
        <v>12640</v>
      </c>
      <c r="E690" s="2">
        <v>16</v>
      </c>
      <c r="F690" s="3">
        <v>554381.97</v>
      </c>
      <c r="G690" s="3">
        <v>245909.88</v>
      </c>
      <c r="H690" s="4">
        <v>51373.27</v>
      </c>
      <c r="I690" s="25"/>
      <c r="J690" s="26" t="str">
        <f t="shared" si="64"/>
        <v>No</v>
      </c>
      <c r="K690" s="26" t="str">
        <f t="shared" si="65"/>
        <v>GB</v>
      </c>
      <c r="L690" s="26" t="str">
        <f t="shared" si="66"/>
        <v>Invalid</v>
      </c>
      <c r="M690" s="26" t="str">
        <f>IF(OR(ISBLANK(B690),ISBLANK(C690),ISBLANK(D690)),"Missing",IFERROR(VLOOKUP(A690,'RM Postcodes'!$A:$B,2,0),"Invalid"))</f>
        <v>live</v>
      </c>
      <c r="N690" s="26" t="str">
        <f t="shared" si="67"/>
        <v>OK</v>
      </c>
      <c r="O690" s="26" t="str">
        <f t="shared" si="62"/>
        <v>OK</v>
      </c>
    </row>
    <row r="691" spans="1:15" x14ac:dyDescent="0.2">
      <c r="A691" s="24" t="str">
        <f t="shared" si="63"/>
        <v>BL2 3</v>
      </c>
      <c r="B691" s="1" t="s">
        <v>12456</v>
      </c>
      <c r="C691" s="1" t="s">
        <v>12664</v>
      </c>
      <c r="D691" s="1" t="s">
        <v>12629</v>
      </c>
      <c r="E691" s="2">
        <v>25</v>
      </c>
      <c r="F691" s="3">
        <v>524947.89999999991</v>
      </c>
      <c r="G691" s="3">
        <v>175106.41</v>
      </c>
      <c r="H691" s="4">
        <v>47289.77</v>
      </c>
      <c r="I691" s="25"/>
      <c r="J691" s="26" t="str">
        <f t="shared" si="64"/>
        <v>No</v>
      </c>
      <c r="K691" s="26" t="str">
        <f t="shared" si="65"/>
        <v>GB</v>
      </c>
      <c r="L691" s="26" t="str">
        <f t="shared" si="66"/>
        <v>Invalid</v>
      </c>
      <c r="M691" s="26" t="str">
        <f>IF(OR(ISBLANK(B691),ISBLANK(C691),ISBLANK(D691)),"Missing",IFERROR(VLOOKUP(A691,'RM Postcodes'!$A:$B,2,0),"Invalid"))</f>
        <v>live</v>
      </c>
      <c r="N691" s="26" t="str">
        <f t="shared" si="67"/>
        <v>OK</v>
      </c>
      <c r="O691" s="26" t="str">
        <f t="shared" si="62"/>
        <v>OK</v>
      </c>
    </row>
    <row r="692" spans="1:15" x14ac:dyDescent="0.2">
      <c r="A692" s="24" t="str">
        <f t="shared" si="63"/>
        <v>BL2 4</v>
      </c>
      <c r="B692" s="1" t="s">
        <v>12456</v>
      </c>
      <c r="C692" s="1" t="s">
        <v>12664</v>
      </c>
      <c r="D692" s="1" t="s">
        <v>12630</v>
      </c>
      <c r="E692" s="2">
        <v>7</v>
      </c>
      <c r="F692" s="3">
        <v>87074.650000000009</v>
      </c>
      <c r="G692" s="3">
        <v>41296.46</v>
      </c>
      <c r="H692" s="4">
        <v>17993.900000000001</v>
      </c>
      <c r="I692" s="25"/>
      <c r="J692" s="26" t="str">
        <f t="shared" si="64"/>
        <v>No</v>
      </c>
      <c r="K692" s="26" t="str">
        <f t="shared" si="65"/>
        <v>GB</v>
      </c>
      <c r="L692" s="26" t="str">
        <f t="shared" si="66"/>
        <v>Invalid</v>
      </c>
      <c r="M692" s="26" t="str">
        <f>IF(OR(ISBLANK(B692),ISBLANK(C692),ISBLANK(D692)),"Missing",IFERROR(VLOOKUP(A692,'RM Postcodes'!$A:$B,2,0),"Invalid"))</f>
        <v>live</v>
      </c>
      <c r="N692" s="26" t="str">
        <f t="shared" si="67"/>
        <v>Redact</v>
      </c>
      <c r="O692" s="26" t="str">
        <f t="shared" si="62"/>
        <v>Redact</v>
      </c>
    </row>
    <row r="693" spans="1:15" x14ac:dyDescent="0.2">
      <c r="A693" s="24" t="str">
        <f t="shared" si="63"/>
        <v>BL2 5</v>
      </c>
      <c r="B693" s="1" t="s">
        <v>12456</v>
      </c>
      <c r="C693" s="1" t="s">
        <v>12664</v>
      </c>
      <c r="D693" s="1" t="s">
        <v>12625</v>
      </c>
      <c r="E693" s="2">
        <v>13</v>
      </c>
      <c r="F693" s="3">
        <v>275153.94999999995</v>
      </c>
      <c r="G693" s="3">
        <v>47194.79</v>
      </c>
      <c r="H693" s="4">
        <v>46930.62</v>
      </c>
      <c r="I693" s="25"/>
      <c r="J693" s="26" t="str">
        <f t="shared" si="64"/>
        <v>No</v>
      </c>
      <c r="K693" s="26" t="str">
        <f t="shared" si="65"/>
        <v>GB</v>
      </c>
      <c r="L693" s="26" t="str">
        <f t="shared" si="66"/>
        <v>Invalid</v>
      </c>
      <c r="M693" s="26" t="str">
        <f>IF(OR(ISBLANK(B693),ISBLANK(C693),ISBLANK(D693)),"Missing",IFERROR(VLOOKUP(A693,'RM Postcodes'!$A:$B,2,0),"Invalid"))</f>
        <v>live</v>
      </c>
      <c r="N693" s="26" t="str">
        <f t="shared" si="67"/>
        <v>OK</v>
      </c>
      <c r="O693" s="26" t="str">
        <f t="shared" si="62"/>
        <v>OK</v>
      </c>
    </row>
    <row r="694" spans="1:15" x14ac:dyDescent="0.2">
      <c r="A694" s="24" t="str">
        <f t="shared" si="63"/>
        <v>BL2 6</v>
      </c>
      <c r="B694" s="1" t="s">
        <v>12456</v>
      </c>
      <c r="C694" s="1" t="s">
        <v>12664</v>
      </c>
      <c r="D694" s="1" t="s">
        <v>12622</v>
      </c>
      <c r="E694" s="2">
        <v>28</v>
      </c>
      <c r="F694" s="3">
        <v>1168627.2700000003</v>
      </c>
      <c r="G694" s="3">
        <v>462627.15</v>
      </c>
      <c r="H694" s="4">
        <v>62648.58</v>
      </c>
      <c r="I694" s="25"/>
      <c r="J694" s="26" t="str">
        <f t="shared" si="64"/>
        <v>No</v>
      </c>
      <c r="K694" s="26" t="str">
        <f t="shared" si="65"/>
        <v>GB</v>
      </c>
      <c r="L694" s="26" t="str">
        <f t="shared" si="66"/>
        <v>Invalid</v>
      </c>
      <c r="M694" s="26" t="str">
        <f>IF(OR(ISBLANK(B694),ISBLANK(C694),ISBLANK(D694)),"Missing",IFERROR(VLOOKUP(A694,'RM Postcodes'!$A:$B,2,0),"Invalid"))</f>
        <v>live</v>
      </c>
      <c r="N694" s="26" t="str">
        <f t="shared" si="67"/>
        <v>OK</v>
      </c>
      <c r="O694" s="26" t="str">
        <f t="shared" si="62"/>
        <v>OK</v>
      </c>
    </row>
    <row r="695" spans="1:15" x14ac:dyDescent="0.2">
      <c r="A695" s="24" t="str">
        <f t="shared" si="63"/>
        <v>BL3 1</v>
      </c>
      <c r="B695" s="1" t="s">
        <v>12456</v>
      </c>
      <c r="C695" s="1" t="s">
        <v>12665</v>
      </c>
      <c r="D695" s="1" t="s">
        <v>12621</v>
      </c>
      <c r="E695" s="2">
        <v>28</v>
      </c>
      <c r="F695" s="3">
        <v>820834.59999999963</v>
      </c>
      <c r="G695" s="3">
        <v>208874.86</v>
      </c>
      <c r="H695" s="4">
        <v>135000</v>
      </c>
      <c r="I695" s="25"/>
      <c r="J695" s="26" t="str">
        <f t="shared" si="64"/>
        <v>No</v>
      </c>
      <c r="K695" s="26" t="str">
        <f t="shared" si="65"/>
        <v>GB</v>
      </c>
      <c r="L695" s="26" t="str">
        <f t="shared" si="66"/>
        <v>Invalid</v>
      </c>
      <c r="M695" s="26" t="str">
        <f>IF(OR(ISBLANK(B695),ISBLANK(C695),ISBLANK(D695)),"Missing",IFERROR(VLOOKUP(A695,'RM Postcodes'!$A:$B,2,0),"Invalid"))</f>
        <v>live</v>
      </c>
      <c r="N695" s="26" t="str">
        <f t="shared" si="67"/>
        <v>OK</v>
      </c>
      <c r="O695" s="26" t="str">
        <f t="shared" si="62"/>
        <v>OK</v>
      </c>
    </row>
    <row r="696" spans="1:15" x14ac:dyDescent="0.2">
      <c r="A696" s="24" t="str">
        <f t="shared" si="63"/>
        <v>BL3 2</v>
      </c>
      <c r="B696" s="1" t="s">
        <v>12456</v>
      </c>
      <c r="C696" s="1" t="s">
        <v>12665</v>
      </c>
      <c r="D696" s="1" t="s">
        <v>12640</v>
      </c>
      <c r="E696" s="2">
        <v>46</v>
      </c>
      <c r="F696" s="3">
        <v>1525818.8499999999</v>
      </c>
      <c r="G696" s="3">
        <v>154822.34</v>
      </c>
      <c r="H696" s="4">
        <v>94090.51</v>
      </c>
      <c r="I696" s="25"/>
      <c r="J696" s="26" t="str">
        <f t="shared" si="64"/>
        <v>No</v>
      </c>
      <c r="K696" s="26" t="str">
        <f t="shared" si="65"/>
        <v>GB</v>
      </c>
      <c r="L696" s="26" t="str">
        <f t="shared" si="66"/>
        <v>Invalid</v>
      </c>
      <c r="M696" s="26" t="str">
        <f>IF(OR(ISBLANK(B696),ISBLANK(C696),ISBLANK(D696)),"Missing",IFERROR(VLOOKUP(A696,'RM Postcodes'!$A:$B,2,0),"Invalid"))</f>
        <v>live</v>
      </c>
      <c r="N696" s="26" t="str">
        <f t="shared" si="67"/>
        <v>OK</v>
      </c>
      <c r="O696" s="26" t="str">
        <f t="shared" si="62"/>
        <v>OK</v>
      </c>
    </row>
    <row r="697" spans="1:15" x14ac:dyDescent="0.2">
      <c r="A697" s="24" t="str">
        <f t="shared" si="63"/>
        <v>BL3 3</v>
      </c>
      <c r="B697" s="1" t="s">
        <v>12456</v>
      </c>
      <c r="C697" s="1" t="s">
        <v>12665</v>
      </c>
      <c r="D697" s="1" t="s">
        <v>12629</v>
      </c>
      <c r="E697" s="2">
        <v>52</v>
      </c>
      <c r="F697" s="3">
        <v>1812251.3200000003</v>
      </c>
      <c r="G697" s="3">
        <v>212077.6</v>
      </c>
      <c r="H697" s="4">
        <v>163222.64000000001</v>
      </c>
      <c r="I697" s="25"/>
      <c r="J697" s="26" t="str">
        <f t="shared" si="64"/>
        <v>No</v>
      </c>
      <c r="K697" s="26" t="str">
        <f t="shared" si="65"/>
        <v>GB</v>
      </c>
      <c r="L697" s="26" t="str">
        <f t="shared" si="66"/>
        <v>Invalid</v>
      </c>
      <c r="M697" s="26" t="str">
        <f>IF(OR(ISBLANK(B697),ISBLANK(C697),ISBLANK(D697)),"Missing",IFERROR(VLOOKUP(A697,'RM Postcodes'!$A:$B,2,0),"Invalid"))</f>
        <v>live</v>
      </c>
      <c r="N697" s="26" t="str">
        <f t="shared" si="67"/>
        <v>OK</v>
      </c>
      <c r="O697" s="26" t="str">
        <f t="shared" si="62"/>
        <v>OK</v>
      </c>
    </row>
    <row r="698" spans="1:15" x14ac:dyDescent="0.2">
      <c r="A698" s="24" t="str">
        <f t="shared" si="63"/>
        <v>BL3 4</v>
      </c>
      <c r="B698" s="1" t="s">
        <v>12456</v>
      </c>
      <c r="C698" s="1" t="s">
        <v>12665</v>
      </c>
      <c r="D698" s="1" t="s">
        <v>12630</v>
      </c>
      <c r="E698" s="2">
        <v>39</v>
      </c>
      <c r="F698" s="3">
        <v>974885.14999999967</v>
      </c>
      <c r="G698" s="3">
        <v>51175.64</v>
      </c>
      <c r="H698" s="4">
        <v>50848.99</v>
      </c>
      <c r="I698" s="25"/>
      <c r="J698" s="26" t="str">
        <f t="shared" si="64"/>
        <v>No</v>
      </c>
      <c r="K698" s="26" t="str">
        <f t="shared" si="65"/>
        <v>GB</v>
      </c>
      <c r="L698" s="26" t="str">
        <f t="shared" si="66"/>
        <v>Invalid</v>
      </c>
      <c r="M698" s="26" t="str">
        <f>IF(OR(ISBLANK(B698),ISBLANK(C698),ISBLANK(D698)),"Missing",IFERROR(VLOOKUP(A698,'RM Postcodes'!$A:$B,2,0),"Invalid"))</f>
        <v>live</v>
      </c>
      <c r="N698" s="26" t="str">
        <f t="shared" si="67"/>
        <v>OK</v>
      </c>
      <c r="O698" s="26" t="str">
        <f t="shared" si="62"/>
        <v>OK</v>
      </c>
    </row>
    <row r="699" spans="1:15" x14ac:dyDescent="0.2">
      <c r="A699" s="24" t="str">
        <f t="shared" si="63"/>
        <v>BL3 5</v>
      </c>
      <c r="B699" s="1" t="s">
        <v>12456</v>
      </c>
      <c r="C699" s="1" t="s">
        <v>12665</v>
      </c>
      <c r="D699" s="1" t="s">
        <v>12625</v>
      </c>
      <c r="E699" s="2">
        <v>15</v>
      </c>
      <c r="F699" s="3">
        <v>519316.1</v>
      </c>
      <c r="G699" s="3">
        <v>63273.53</v>
      </c>
      <c r="H699" s="4">
        <v>50412.04</v>
      </c>
      <c r="I699" s="25"/>
      <c r="J699" s="26" t="str">
        <f t="shared" si="64"/>
        <v>No</v>
      </c>
      <c r="K699" s="26" t="str">
        <f t="shared" si="65"/>
        <v>GB</v>
      </c>
      <c r="L699" s="26" t="str">
        <f t="shared" si="66"/>
        <v>Invalid</v>
      </c>
      <c r="M699" s="26" t="str">
        <f>IF(OR(ISBLANK(B699),ISBLANK(C699),ISBLANK(D699)),"Missing",IFERROR(VLOOKUP(A699,'RM Postcodes'!$A:$B,2,0),"Invalid"))</f>
        <v>live</v>
      </c>
      <c r="N699" s="26" t="str">
        <f t="shared" si="67"/>
        <v>OK</v>
      </c>
      <c r="O699" s="26" t="str">
        <f t="shared" si="62"/>
        <v>OK</v>
      </c>
    </row>
    <row r="700" spans="1:15" x14ac:dyDescent="0.2">
      <c r="A700" s="24" t="str">
        <f t="shared" si="63"/>
        <v>BL3 6</v>
      </c>
      <c r="B700" s="1" t="s">
        <v>12456</v>
      </c>
      <c r="C700" s="1" t="s">
        <v>12665</v>
      </c>
      <c r="D700" s="1" t="s">
        <v>12622</v>
      </c>
      <c r="E700" s="2">
        <v>35</v>
      </c>
      <c r="F700" s="3">
        <v>1200494.6600000001</v>
      </c>
      <c r="G700" s="3">
        <v>110784.75</v>
      </c>
      <c r="H700" s="4">
        <v>56693.59</v>
      </c>
      <c r="I700" s="25"/>
      <c r="J700" s="26" t="str">
        <f t="shared" si="64"/>
        <v>No</v>
      </c>
      <c r="K700" s="26" t="str">
        <f t="shared" si="65"/>
        <v>GB</v>
      </c>
      <c r="L700" s="26" t="str">
        <f t="shared" si="66"/>
        <v>Invalid</v>
      </c>
      <c r="M700" s="26" t="str">
        <f>IF(OR(ISBLANK(B700),ISBLANK(C700),ISBLANK(D700)),"Missing",IFERROR(VLOOKUP(A700,'RM Postcodes'!$A:$B,2,0),"Invalid"))</f>
        <v>live</v>
      </c>
      <c r="N700" s="26" t="str">
        <f t="shared" si="67"/>
        <v>OK</v>
      </c>
      <c r="O700" s="26" t="str">
        <f t="shared" si="62"/>
        <v>OK</v>
      </c>
    </row>
    <row r="701" spans="1:15" x14ac:dyDescent="0.2">
      <c r="A701" s="24" t="str">
        <f t="shared" si="63"/>
        <v>BL4 0</v>
      </c>
      <c r="B701" s="1" t="s">
        <v>12456</v>
      </c>
      <c r="C701" s="1" t="s">
        <v>12666</v>
      </c>
      <c r="D701" s="1" t="s">
        <v>12632</v>
      </c>
      <c r="E701" s="2">
        <v>27</v>
      </c>
      <c r="F701" s="3">
        <v>1015534.0200000003</v>
      </c>
      <c r="G701" s="3">
        <v>179666.63</v>
      </c>
      <c r="H701" s="4">
        <v>175577.07</v>
      </c>
      <c r="I701" s="25"/>
      <c r="J701" s="26" t="str">
        <f t="shared" si="64"/>
        <v>No</v>
      </c>
      <c r="K701" s="26" t="str">
        <f t="shared" si="65"/>
        <v>GB</v>
      </c>
      <c r="L701" s="26" t="str">
        <f t="shared" si="66"/>
        <v>Invalid</v>
      </c>
      <c r="M701" s="26" t="str">
        <f>IF(OR(ISBLANK(B701),ISBLANK(C701),ISBLANK(D701)),"Missing",IFERROR(VLOOKUP(A701,'RM Postcodes'!$A:$B,2,0),"Invalid"))</f>
        <v>live</v>
      </c>
      <c r="N701" s="26" t="str">
        <f t="shared" si="67"/>
        <v>OK</v>
      </c>
      <c r="O701" s="26" t="str">
        <f t="shared" si="62"/>
        <v>OK</v>
      </c>
    </row>
    <row r="702" spans="1:15" x14ac:dyDescent="0.2">
      <c r="A702" s="24" t="str">
        <f t="shared" si="63"/>
        <v>BL4 7</v>
      </c>
      <c r="B702" s="1" t="s">
        <v>12456</v>
      </c>
      <c r="C702" s="1" t="s">
        <v>12666</v>
      </c>
      <c r="D702" s="1" t="s">
        <v>12623</v>
      </c>
      <c r="E702" s="2">
        <v>22</v>
      </c>
      <c r="F702" s="3">
        <v>1309636.3100000003</v>
      </c>
      <c r="G702" s="3">
        <v>587500</v>
      </c>
      <c r="H702" s="4">
        <v>101611.74</v>
      </c>
      <c r="I702" s="25"/>
      <c r="J702" s="26" t="str">
        <f t="shared" si="64"/>
        <v>No</v>
      </c>
      <c r="K702" s="26" t="str">
        <f t="shared" si="65"/>
        <v>GB</v>
      </c>
      <c r="L702" s="26" t="str">
        <f t="shared" si="66"/>
        <v>Invalid</v>
      </c>
      <c r="M702" s="26" t="str">
        <f>IF(OR(ISBLANK(B702),ISBLANK(C702),ISBLANK(D702)),"Missing",IFERROR(VLOOKUP(A702,'RM Postcodes'!$A:$B,2,0),"Invalid"))</f>
        <v>live</v>
      </c>
      <c r="N702" s="26" t="str">
        <f t="shared" si="67"/>
        <v>OK</v>
      </c>
      <c r="O702" s="26" t="str">
        <f t="shared" si="62"/>
        <v>OK</v>
      </c>
    </row>
    <row r="703" spans="1:15" x14ac:dyDescent="0.2">
      <c r="A703" s="24" t="str">
        <f t="shared" si="63"/>
        <v>BL4 8</v>
      </c>
      <c r="B703" s="1" t="s">
        <v>12456</v>
      </c>
      <c r="C703" s="1" t="s">
        <v>12666</v>
      </c>
      <c r="D703" s="1" t="s">
        <v>12626</v>
      </c>
      <c r="E703" s="2">
        <v>13</v>
      </c>
      <c r="F703" s="3">
        <v>560437.10999999987</v>
      </c>
      <c r="G703" s="3">
        <v>323467.92</v>
      </c>
      <c r="H703" s="4">
        <v>50598.42</v>
      </c>
      <c r="I703" s="25"/>
      <c r="J703" s="26" t="str">
        <f t="shared" si="64"/>
        <v>No</v>
      </c>
      <c r="K703" s="26" t="str">
        <f t="shared" si="65"/>
        <v>GB</v>
      </c>
      <c r="L703" s="26" t="str">
        <f t="shared" si="66"/>
        <v>Invalid</v>
      </c>
      <c r="M703" s="26" t="str">
        <f>IF(OR(ISBLANK(B703),ISBLANK(C703),ISBLANK(D703)),"Missing",IFERROR(VLOOKUP(A703,'RM Postcodes'!$A:$B,2,0),"Invalid"))</f>
        <v>live</v>
      </c>
      <c r="N703" s="26" t="str">
        <f t="shared" si="67"/>
        <v>OK</v>
      </c>
      <c r="O703" s="26" t="str">
        <f t="shared" si="62"/>
        <v>Redact</v>
      </c>
    </row>
    <row r="704" spans="1:15" x14ac:dyDescent="0.2">
      <c r="A704" s="24" t="str">
        <f t="shared" si="63"/>
        <v>BL4 9</v>
      </c>
      <c r="B704" s="1" t="s">
        <v>12456</v>
      </c>
      <c r="C704" s="1" t="s">
        <v>12666</v>
      </c>
      <c r="D704" s="1" t="s">
        <v>12627</v>
      </c>
      <c r="E704" s="2">
        <v>16</v>
      </c>
      <c r="F704" s="3">
        <v>627507.95000000007</v>
      </c>
      <c r="G704" s="3">
        <v>284161.36</v>
      </c>
      <c r="H704" s="4">
        <v>58802.83</v>
      </c>
      <c r="I704" s="25"/>
      <c r="J704" s="26" t="str">
        <f t="shared" si="64"/>
        <v>No</v>
      </c>
      <c r="K704" s="26" t="str">
        <f t="shared" si="65"/>
        <v>GB</v>
      </c>
      <c r="L704" s="26" t="str">
        <f t="shared" si="66"/>
        <v>Invalid</v>
      </c>
      <c r="M704" s="26" t="str">
        <f>IF(OR(ISBLANK(B704),ISBLANK(C704),ISBLANK(D704)),"Missing",IFERROR(VLOOKUP(A704,'RM Postcodes'!$A:$B,2,0),"Invalid"))</f>
        <v>live</v>
      </c>
      <c r="N704" s="26" t="str">
        <f t="shared" si="67"/>
        <v>OK</v>
      </c>
      <c r="O704" s="26" t="str">
        <f t="shared" si="62"/>
        <v>OK</v>
      </c>
    </row>
    <row r="705" spans="1:15" x14ac:dyDescent="0.2">
      <c r="A705" s="24" t="str">
        <f t="shared" si="63"/>
        <v>BL5 1</v>
      </c>
      <c r="B705" s="1" t="s">
        <v>12456</v>
      </c>
      <c r="C705" s="1" t="s">
        <v>12667</v>
      </c>
      <c r="D705" s="1" t="s">
        <v>12621</v>
      </c>
      <c r="E705" s="2">
        <v>8</v>
      </c>
      <c r="F705" s="3">
        <v>269671.92</v>
      </c>
      <c r="G705" s="3">
        <v>95526.260000000009</v>
      </c>
      <c r="H705" s="4">
        <v>41296.46</v>
      </c>
      <c r="I705" s="25"/>
      <c r="J705" s="26" t="str">
        <f t="shared" si="64"/>
        <v>No</v>
      </c>
      <c r="K705" s="26" t="str">
        <f t="shared" si="65"/>
        <v>GB</v>
      </c>
      <c r="L705" s="26" t="str">
        <f t="shared" si="66"/>
        <v>Invalid</v>
      </c>
      <c r="M705" s="26" t="str">
        <f>IF(OR(ISBLANK(B705),ISBLANK(C705),ISBLANK(D705)),"Missing",IFERROR(VLOOKUP(A705,'RM Postcodes'!$A:$B,2,0),"Invalid"))</f>
        <v>live</v>
      </c>
      <c r="N705" s="26" t="str">
        <f t="shared" si="67"/>
        <v>Redact</v>
      </c>
      <c r="O705" s="26" t="str">
        <f t="shared" si="62"/>
        <v>OK</v>
      </c>
    </row>
    <row r="706" spans="1:15" x14ac:dyDescent="0.2">
      <c r="A706" s="24" t="str">
        <f t="shared" si="63"/>
        <v>BL5 2</v>
      </c>
      <c r="B706" s="1" t="s">
        <v>12456</v>
      </c>
      <c r="C706" s="1" t="s">
        <v>12667</v>
      </c>
      <c r="D706" s="1" t="s">
        <v>12640</v>
      </c>
      <c r="E706" s="2">
        <v>20</v>
      </c>
      <c r="F706" s="3">
        <v>581968.98</v>
      </c>
      <c r="G706" s="3">
        <v>247094.11</v>
      </c>
      <c r="H706" s="4">
        <v>49530.94</v>
      </c>
      <c r="I706" s="25"/>
      <c r="J706" s="26" t="str">
        <f t="shared" si="64"/>
        <v>No</v>
      </c>
      <c r="K706" s="26" t="str">
        <f t="shared" si="65"/>
        <v>GB</v>
      </c>
      <c r="L706" s="26" t="str">
        <f t="shared" si="66"/>
        <v>Invalid</v>
      </c>
      <c r="M706" s="26" t="str">
        <f>IF(OR(ISBLANK(B706),ISBLANK(C706),ISBLANK(D706)),"Missing",IFERROR(VLOOKUP(A706,'RM Postcodes'!$A:$B,2,0),"Invalid"))</f>
        <v>live</v>
      </c>
      <c r="N706" s="26" t="str">
        <f t="shared" si="67"/>
        <v>OK</v>
      </c>
      <c r="O706" s="26" t="str">
        <f t="shared" si="62"/>
        <v>OK</v>
      </c>
    </row>
    <row r="707" spans="1:15" x14ac:dyDescent="0.2">
      <c r="A707" s="24" t="str">
        <f t="shared" si="63"/>
        <v>BL5 3</v>
      </c>
      <c r="B707" s="1" t="s">
        <v>12456</v>
      </c>
      <c r="C707" s="1" t="s">
        <v>12667</v>
      </c>
      <c r="D707" s="1" t="s">
        <v>12629</v>
      </c>
      <c r="E707" s="2">
        <v>19</v>
      </c>
      <c r="F707" s="3">
        <v>769328.47000000009</v>
      </c>
      <c r="G707" s="3">
        <v>218236.36</v>
      </c>
      <c r="H707" s="4">
        <v>102000</v>
      </c>
      <c r="I707" s="25"/>
      <c r="J707" s="26" t="str">
        <f t="shared" si="64"/>
        <v>No</v>
      </c>
      <c r="K707" s="26" t="str">
        <f t="shared" si="65"/>
        <v>GB</v>
      </c>
      <c r="L707" s="26" t="str">
        <f t="shared" si="66"/>
        <v>Invalid</v>
      </c>
      <c r="M707" s="26" t="str">
        <f>IF(OR(ISBLANK(B707),ISBLANK(C707),ISBLANK(D707)),"Missing",IFERROR(VLOOKUP(A707,'RM Postcodes'!$A:$B,2,0),"Invalid"))</f>
        <v>live</v>
      </c>
      <c r="N707" s="26" t="str">
        <f t="shared" si="67"/>
        <v>OK</v>
      </c>
      <c r="O707" s="26" t="str">
        <f t="shared" si="62"/>
        <v>OK</v>
      </c>
    </row>
    <row r="708" spans="1:15" x14ac:dyDescent="0.2">
      <c r="A708" s="24" t="str">
        <f t="shared" si="63"/>
        <v>BL6 4</v>
      </c>
      <c r="B708" s="1" t="s">
        <v>12456</v>
      </c>
      <c r="C708" s="1" t="s">
        <v>12668</v>
      </c>
      <c r="D708" s="1" t="s">
        <v>12630</v>
      </c>
      <c r="E708" s="2">
        <v>26</v>
      </c>
      <c r="F708" s="3">
        <v>773161.69000000018</v>
      </c>
      <c r="G708" s="3">
        <v>162121.29</v>
      </c>
      <c r="H708" s="4">
        <v>72634.73</v>
      </c>
      <c r="I708" s="25"/>
      <c r="J708" s="26" t="str">
        <f t="shared" si="64"/>
        <v>No</v>
      </c>
      <c r="K708" s="26" t="str">
        <f t="shared" si="65"/>
        <v>GB</v>
      </c>
      <c r="L708" s="26" t="str">
        <f t="shared" si="66"/>
        <v>Invalid</v>
      </c>
      <c r="M708" s="26" t="str">
        <f>IF(OR(ISBLANK(B708),ISBLANK(C708),ISBLANK(D708)),"Missing",IFERROR(VLOOKUP(A708,'RM Postcodes'!$A:$B,2,0),"Invalid"))</f>
        <v>live</v>
      </c>
      <c r="N708" s="26" t="str">
        <f t="shared" si="67"/>
        <v>OK</v>
      </c>
      <c r="O708" s="26" t="str">
        <f t="shared" si="62"/>
        <v>OK</v>
      </c>
    </row>
    <row r="709" spans="1:15" x14ac:dyDescent="0.2">
      <c r="A709" s="24" t="str">
        <f t="shared" si="63"/>
        <v>BL6 5</v>
      </c>
      <c r="B709" s="1" t="s">
        <v>12456</v>
      </c>
      <c r="C709" s="1" t="s">
        <v>12668</v>
      </c>
      <c r="D709" s="1" t="s">
        <v>12625</v>
      </c>
      <c r="E709" s="2">
        <v>33</v>
      </c>
      <c r="F709" s="3">
        <v>4192173.8499999992</v>
      </c>
      <c r="G709" s="3">
        <v>3463467.42</v>
      </c>
      <c r="H709" s="4">
        <v>136131.44</v>
      </c>
      <c r="I709" s="25"/>
      <c r="J709" s="26" t="str">
        <f t="shared" si="64"/>
        <v>No</v>
      </c>
      <c r="K709" s="26" t="str">
        <f t="shared" si="65"/>
        <v>GB</v>
      </c>
      <c r="L709" s="26" t="str">
        <f t="shared" si="66"/>
        <v>Invalid</v>
      </c>
      <c r="M709" s="26" t="str">
        <f>IF(OR(ISBLANK(B709),ISBLANK(C709),ISBLANK(D709)),"Missing",IFERROR(VLOOKUP(A709,'RM Postcodes'!$A:$B,2,0),"Invalid"))</f>
        <v>live</v>
      </c>
      <c r="N709" s="26" t="str">
        <f t="shared" si="67"/>
        <v>OK</v>
      </c>
      <c r="O709" s="26" t="str">
        <f t="shared" ref="O709:O772" si="68">IF(COUNT(E709)=0,"Missing",IF(E709&lt;=2,"Redact",IF(COUNTIF(F709:H709,"&gt;0")&lt;&gt;3,"Error",IF((G709+H709)/F709&lt;60%,"OK","Redact"))))</f>
        <v>Redact</v>
      </c>
    </row>
    <row r="710" spans="1:15" x14ac:dyDescent="0.2">
      <c r="A710" s="24" t="str">
        <f t="shared" ref="A710:A773" si="69">TRIM(B710)&amp;TRIM(C710)&amp;" "&amp;TRIM(D710)</f>
        <v>BL6 6</v>
      </c>
      <c r="B710" s="1" t="s">
        <v>12456</v>
      </c>
      <c r="C710" s="1" t="s">
        <v>12668</v>
      </c>
      <c r="D710" s="1" t="s">
        <v>12622</v>
      </c>
      <c r="E710" s="2">
        <v>20</v>
      </c>
      <c r="F710" s="3">
        <v>1772686.09</v>
      </c>
      <c r="G710" s="3">
        <v>1282032.77</v>
      </c>
      <c r="H710" s="4">
        <v>87972.76999999999</v>
      </c>
      <c r="I710" s="25"/>
      <c r="J710" s="26" t="str">
        <f t="shared" ref="J710:J773" si="70">IF(AND(K710="NI",L710="OK",M710="LIVE",N710="OK",O710="OK"),"yes NI",IF(AND(K710="GB",L710="OK",M710="LIVE",N710="OK",O710="OK"),"Yes","No"))</f>
        <v>No</v>
      </c>
      <c r="K710" s="26" t="str">
        <f t="shared" ref="K710:K773" si="71">IF(ISBLANK(B710),"Missing",IF(AND(OR(LEN(B710)=2,LEN(B710)=1),AND(ISERROR(VALUE(LEFT(B710,1))),ISERROR(VALUE(RIGHT(B710,1))))),IF(OR(B710="GY",B710="IM",B710="JE"),"not GB",IF(B710="BT","NI","GB")),"Invalid"))</f>
        <v>GB</v>
      </c>
      <c r="L710" s="26" t="str">
        <f t="shared" si="66"/>
        <v>Invalid</v>
      </c>
      <c r="M710" s="26" t="str">
        <f>IF(OR(ISBLANK(B710),ISBLANK(C710),ISBLANK(D710)),"Missing",IFERROR(VLOOKUP(A710,'RM Postcodes'!$A:$B,2,0),"Invalid"))</f>
        <v>live</v>
      </c>
      <c r="N710" s="26" t="str">
        <f t="shared" si="67"/>
        <v>OK</v>
      </c>
      <c r="O710" s="26" t="str">
        <f t="shared" si="68"/>
        <v>Redact</v>
      </c>
    </row>
    <row r="711" spans="1:15" x14ac:dyDescent="0.2">
      <c r="A711" s="24" t="str">
        <f t="shared" si="69"/>
        <v>BL6 7</v>
      </c>
      <c r="B711" s="1" t="s">
        <v>12456</v>
      </c>
      <c r="C711" s="1" t="s">
        <v>12668</v>
      </c>
      <c r="D711" s="1" t="s">
        <v>12623</v>
      </c>
      <c r="E711" s="2">
        <v>14</v>
      </c>
      <c r="F711" s="3">
        <v>384747.54000000004</v>
      </c>
      <c r="G711" s="3">
        <v>115835.7</v>
      </c>
      <c r="H711" s="4">
        <v>45586</v>
      </c>
      <c r="I711" s="25"/>
      <c r="J711" s="26" t="str">
        <f t="shared" si="70"/>
        <v>No</v>
      </c>
      <c r="K711" s="26" t="str">
        <f t="shared" si="71"/>
        <v>GB</v>
      </c>
      <c r="L711" s="26" t="str">
        <f t="shared" ref="L711:L774" si="72">IF(ISBLANK(D711),"Missing",IF(AND(LEN(D711)=1,ISNUMBER(VALUE(D711))),"OK","Invalid"))</f>
        <v>Invalid</v>
      </c>
      <c r="M711" s="26" t="str">
        <f>IF(OR(ISBLANK(B711),ISBLANK(C711),ISBLANK(D711)),"Missing",IFERROR(VLOOKUP(A711,'RM Postcodes'!$A:$B,2,0),"Invalid"))</f>
        <v>live</v>
      </c>
      <c r="N711" s="26" t="str">
        <f t="shared" ref="N711:N774" si="73">IF(ISBLANK(E711),"Missing",IF(E711&lt;10,"Redact","OK"))</f>
        <v>OK</v>
      </c>
      <c r="O711" s="26" t="str">
        <f t="shared" si="68"/>
        <v>OK</v>
      </c>
    </row>
    <row r="712" spans="1:15" x14ac:dyDescent="0.2">
      <c r="A712" s="24" t="str">
        <f t="shared" si="69"/>
        <v>BL7 0</v>
      </c>
      <c r="B712" s="1" t="s">
        <v>12456</v>
      </c>
      <c r="C712" s="1" t="s">
        <v>12669</v>
      </c>
      <c r="D712" s="1" t="s">
        <v>12632</v>
      </c>
      <c r="E712" s="2">
        <v>21</v>
      </c>
      <c r="F712" s="3">
        <v>554460.36</v>
      </c>
      <c r="G712" s="3">
        <v>53083.24</v>
      </c>
      <c r="H712" s="4">
        <v>49157.810000000005</v>
      </c>
      <c r="I712" s="25"/>
      <c r="J712" s="26" t="str">
        <f t="shared" si="70"/>
        <v>No</v>
      </c>
      <c r="K712" s="26" t="str">
        <f t="shared" si="71"/>
        <v>GB</v>
      </c>
      <c r="L712" s="26" t="str">
        <f t="shared" si="72"/>
        <v>Invalid</v>
      </c>
      <c r="M712" s="26" t="str">
        <f>IF(OR(ISBLANK(B712),ISBLANK(C712),ISBLANK(D712)),"Missing",IFERROR(VLOOKUP(A712,'RM Postcodes'!$A:$B,2,0),"Invalid"))</f>
        <v>live</v>
      </c>
      <c r="N712" s="26" t="str">
        <f t="shared" si="73"/>
        <v>OK</v>
      </c>
      <c r="O712" s="26" t="str">
        <f t="shared" si="68"/>
        <v>OK</v>
      </c>
    </row>
    <row r="713" spans="1:15" x14ac:dyDescent="0.2">
      <c r="A713" s="24" t="str">
        <f t="shared" si="69"/>
        <v>BL7 8</v>
      </c>
      <c r="B713" s="1" t="s">
        <v>12456</v>
      </c>
      <c r="C713" s="1" t="s">
        <v>12669</v>
      </c>
      <c r="D713" s="1" t="s">
        <v>12626</v>
      </c>
      <c r="E713" s="2">
        <v>8</v>
      </c>
      <c r="F713" s="3">
        <v>175130.96999999997</v>
      </c>
      <c r="G713" s="3">
        <v>50730.32</v>
      </c>
      <c r="H713" s="4">
        <v>38712.21</v>
      </c>
      <c r="I713" s="25"/>
      <c r="J713" s="26" t="str">
        <f t="shared" si="70"/>
        <v>No</v>
      </c>
      <c r="K713" s="26" t="str">
        <f t="shared" si="71"/>
        <v>GB</v>
      </c>
      <c r="L713" s="26" t="str">
        <f t="shared" si="72"/>
        <v>Invalid</v>
      </c>
      <c r="M713" s="26" t="str">
        <f>IF(OR(ISBLANK(B713),ISBLANK(C713),ISBLANK(D713)),"Missing",IFERROR(VLOOKUP(A713,'RM Postcodes'!$A:$B,2,0),"Invalid"))</f>
        <v>live</v>
      </c>
      <c r="N713" s="26" t="str">
        <f t="shared" si="73"/>
        <v>Redact</v>
      </c>
      <c r="O713" s="26" t="str">
        <f t="shared" si="68"/>
        <v>OK</v>
      </c>
    </row>
    <row r="714" spans="1:15" x14ac:dyDescent="0.2">
      <c r="A714" s="24" t="str">
        <f t="shared" si="69"/>
        <v>BL7 9</v>
      </c>
      <c r="B714" s="1" t="s">
        <v>12456</v>
      </c>
      <c r="C714" s="1" t="s">
        <v>12669</v>
      </c>
      <c r="D714" s="1" t="s">
        <v>12627</v>
      </c>
      <c r="E714" s="2">
        <v>41</v>
      </c>
      <c r="F714" s="3">
        <v>926222.68999999971</v>
      </c>
      <c r="G714" s="3">
        <v>101296.32000000001</v>
      </c>
      <c r="H714" s="4">
        <v>74521</v>
      </c>
      <c r="I714" s="25"/>
      <c r="J714" s="26" t="str">
        <f t="shared" si="70"/>
        <v>No</v>
      </c>
      <c r="K714" s="26" t="str">
        <f t="shared" si="71"/>
        <v>GB</v>
      </c>
      <c r="L714" s="26" t="str">
        <f t="shared" si="72"/>
        <v>Invalid</v>
      </c>
      <c r="M714" s="26" t="str">
        <f>IF(OR(ISBLANK(B714),ISBLANK(C714),ISBLANK(D714)),"Missing",IFERROR(VLOOKUP(A714,'RM Postcodes'!$A:$B,2,0),"Invalid"))</f>
        <v>live</v>
      </c>
      <c r="N714" s="26" t="str">
        <f t="shared" si="73"/>
        <v>OK</v>
      </c>
      <c r="O714" s="26" t="str">
        <f t="shared" si="68"/>
        <v>OK</v>
      </c>
    </row>
    <row r="715" spans="1:15" x14ac:dyDescent="0.2">
      <c r="A715" s="24" t="str">
        <f t="shared" si="69"/>
        <v>BL8 1</v>
      </c>
      <c r="B715" s="1" t="s">
        <v>12456</v>
      </c>
      <c r="C715" s="1" t="s">
        <v>12670</v>
      </c>
      <c r="D715" s="1" t="s">
        <v>12621</v>
      </c>
      <c r="E715" s="2">
        <v>26</v>
      </c>
      <c r="F715" s="3">
        <v>1000045.36</v>
      </c>
      <c r="G715" s="3">
        <v>172889.84999999998</v>
      </c>
      <c r="H715" s="4">
        <v>108333.3</v>
      </c>
      <c r="I715" s="25"/>
      <c r="J715" s="26" t="str">
        <f t="shared" si="70"/>
        <v>No</v>
      </c>
      <c r="K715" s="26" t="str">
        <f t="shared" si="71"/>
        <v>GB</v>
      </c>
      <c r="L715" s="26" t="str">
        <f t="shared" si="72"/>
        <v>Invalid</v>
      </c>
      <c r="M715" s="26" t="str">
        <f>IF(OR(ISBLANK(B715),ISBLANK(C715),ISBLANK(D715)),"Missing",IFERROR(VLOOKUP(A715,'RM Postcodes'!$A:$B,2,0),"Invalid"))</f>
        <v>live</v>
      </c>
      <c r="N715" s="26" t="str">
        <f t="shared" si="73"/>
        <v>OK</v>
      </c>
      <c r="O715" s="26" t="str">
        <f t="shared" si="68"/>
        <v>OK</v>
      </c>
    </row>
    <row r="716" spans="1:15" x14ac:dyDescent="0.2">
      <c r="A716" s="24" t="str">
        <f t="shared" si="69"/>
        <v>BL8 2</v>
      </c>
      <c r="B716" s="1" t="s">
        <v>12456</v>
      </c>
      <c r="C716" s="1" t="s">
        <v>12670</v>
      </c>
      <c r="D716" s="1" t="s">
        <v>12640</v>
      </c>
      <c r="E716" s="2">
        <v>29</v>
      </c>
      <c r="F716" s="3">
        <v>579694.87</v>
      </c>
      <c r="G716" s="3">
        <v>50730.27</v>
      </c>
      <c r="H716" s="4">
        <v>40579.69</v>
      </c>
      <c r="I716" s="25"/>
      <c r="J716" s="26" t="str">
        <f t="shared" si="70"/>
        <v>No</v>
      </c>
      <c r="K716" s="26" t="str">
        <f t="shared" si="71"/>
        <v>GB</v>
      </c>
      <c r="L716" s="26" t="str">
        <f t="shared" si="72"/>
        <v>Invalid</v>
      </c>
      <c r="M716" s="26" t="str">
        <f>IF(OR(ISBLANK(B716),ISBLANK(C716),ISBLANK(D716)),"Missing",IFERROR(VLOOKUP(A716,'RM Postcodes'!$A:$B,2,0),"Invalid"))</f>
        <v>live</v>
      </c>
      <c r="N716" s="26" t="str">
        <f t="shared" si="73"/>
        <v>OK</v>
      </c>
      <c r="O716" s="26" t="str">
        <f t="shared" si="68"/>
        <v>OK</v>
      </c>
    </row>
    <row r="717" spans="1:15" x14ac:dyDescent="0.2">
      <c r="A717" s="24" t="str">
        <f t="shared" si="69"/>
        <v>BL8 3</v>
      </c>
      <c r="B717" s="1" t="s">
        <v>12456</v>
      </c>
      <c r="C717" s="1" t="s">
        <v>12670</v>
      </c>
      <c r="D717" s="1" t="s">
        <v>12629</v>
      </c>
      <c r="E717" s="2">
        <v>20</v>
      </c>
      <c r="F717" s="3">
        <v>393991.78000000009</v>
      </c>
      <c r="G717" s="3">
        <v>47105.29</v>
      </c>
      <c r="H717" s="4">
        <v>46851.61</v>
      </c>
      <c r="I717" s="25"/>
      <c r="J717" s="26" t="str">
        <f t="shared" si="70"/>
        <v>No</v>
      </c>
      <c r="K717" s="26" t="str">
        <f t="shared" si="71"/>
        <v>GB</v>
      </c>
      <c r="L717" s="26" t="str">
        <f t="shared" si="72"/>
        <v>Invalid</v>
      </c>
      <c r="M717" s="26" t="str">
        <f>IF(OR(ISBLANK(B717),ISBLANK(C717),ISBLANK(D717)),"Missing",IFERROR(VLOOKUP(A717,'RM Postcodes'!$A:$B,2,0),"Invalid"))</f>
        <v>live</v>
      </c>
      <c r="N717" s="26" t="str">
        <f t="shared" si="73"/>
        <v>OK</v>
      </c>
      <c r="O717" s="26" t="str">
        <f t="shared" si="68"/>
        <v>OK</v>
      </c>
    </row>
    <row r="718" spans="1:15" x14ac:dyDescent="0.2">
      <c r="A718" s="24" t="str">
        <f t="shared" si="69"/>
        <v>BL8 4</v>
      </c>
      <c r="B718" s="1" t="s">
        <v>12456</v>
      </c>
      <c r="C718" s="1" t="s">
        <v>12670</v>
      </c>
      <c r="D718" s="1" t="s">
        <v>12630</v>
      </c>
      <c r="E718" s="2">
        <v>16</v>
      </c>
      <c r="F718" s="3">
        <v>468921.43000000005</v>
      </c>
      <c r="G718" s="3">
        <v>49712.52</v>
      </c>
      <c r="H718" s="4">
        <v>48249.48</v>
      </c>
      <c r="I718" s="25"/>
      <c r="J718" s="26" t="str">
        <f t="shared" si="70"/>
        <v>No</v>
      </c>
      <c r="K718" s="26" t="str">
        <f t="shared" si="71"/>
        <v>GB</v>
      </c>
      <c r="L718" s="26" t="str">
        <f t="shared" si="72"/>
        <v>Invalid</v>
      </c>
      <c r="M718" s="26" t="str">
        <f>IF(OR(ISBLANK(B718),ISBLANK(C718),ISBLANK(D718)),"Missing",IFERROR(VLOOKUP(A718,'RM Postcodes'!$A:$B,2,0),"Invalid"))</f>
        <v>live</v>
      </c>
      <c r="N718" s="26" t="str">
        <f t="shared" si="73"/>
        <v>OK</v>
      </c>
      <c r="O718" s="26" t="str">
        <f t="shared" si="68"/>
        <v>OK</v>
      </c>
    </row>
    <row r="719" spans="1:15" x14ac:dyDescent="0.2">
      <c r="A719" s="24" t="str">
        <f t="shared" si="69"/>
        <v>BL9 0</v>
      </c>
      <c r="B719" s="1" t="s">
        <v>12456</v>
      </c>
      <c r="C719" s="1" t="s">
        <v>12671</v>
      </c>
      <c r="D719" s="1" t="s">
        <v>12632</v>
      </c>
      <c r="E719" s="2">
        <v>31</v>
      </c>
      <c r="F719" s="3">
        <v>1158629.4800000002</v>
      </c>
      <c r="G719" s="3">
        <v>117836.63</v>
      </c>
      <c r="H719" s="4">
        <v>83335.149999999994</v>
      </c>
      <c r="I719" s="25"/>
      <c r="J719" s="26" t="str">
        <f t="shared" si="70"/>
        <v>No</v>
      </c>
      <c r="K719" s="26" t="str">
        <f t="shared" si="71"/>
        <v>GB</v>
      </c>
      <c r="L719" s="26" t="str">
        <f t="shared" si="72"/>
        <v>Invalid</v>
      </c>
      <c r="M719" s="26" t="str">
        <f>IF(OR(ISBLANK(B719),ISBLANK(C719),ISBLANK(D719)),"Missing",IFERROR(VLOOKUP(A719,'RM Postcodes'!$A:$B,2,0),"Invalid"))</f>
        <v>live</v>
      </c>
      <c r="N719" s="26" t="str">
        <f t="shared" si="73"/>
        <v>OK</v>
      </c>
      <c r="O719" s="26" t="str">
        <f t="shared" si="68"/>
        <v>OK</v>
      </c>
    </row>
    <row r="720" spans="1:15" x14ac:dyDescent="0.2">
      <c r="A720" s="24" t="str">
        <f t="shared" si="69"/>
        <v>BL9 5</v>
      </c>
      <c r="B720" s="1" t="s">
        <v>12456</v>
      </c>
      <c r="C720" s="1" t="s">
        <v>12671</v>
      </c>
      <c r="D720" s="1" t="s">
        <v>12625</v>
      </c>
      <c r="E720" s="2">
        <v>29</v>
      </c>
      <c r="F720" s="3">
        <v>2216194.89</v>
      </c>
      <c r="G720" s="3">
        <v>1303397.3900000001</v>
      </c>
      <c r="H720" s="4">
        <v>120440.6</v>
      </c>
      <c r="I720" s="25"/>
      <c r="J720" s="26" t="str">
        <f t="shared" si="70"/>
        <v>No</v>
      </c>
      <c r="K720" s="26" t="str">
        <f t="shared" si="71"/>
        <v>GB</v>
      </c>
      <c r="L720" s="26" t="str">
        <f t="shared" si="72"/>
        <v>Invalid</v>
      </c>
      <c r="M720" s="26" t="str">
        <f>IF(OR(ISBLANK(B720),ISBLANK(C720),ISBLANK(D720)),"Missing",IFERROR(VLOOKUP(A720,'RM Postcodes'!$A:$B,2,0),"Invalid"))</f>
        <v>live</v>
      </c>
      <c r="N720" s="26" t="str">
        <f t="shared" si="73"/>
        <v>OK</v>
      </c>
      <c r="O720" s="26" t="str">
        <f t="shared" si="68"/>
        <v>Redact</v>
      </c>
    </row>
    <row r="721" spans="1:15" x14ac:dyDescent="0.2">
      <c r="A721" s="24" t="str">
        <f t="shared" si="69"/>
        <v>BL9 6</v>
      </c>
      <c r="B721" s="1" t="s">
        <v>12456</v>
      </c>
      <c r="C721" s="1" t="s">
        <v>12671</v>
      </c>
      <c r="D721" s="1" t="s">
        <v>12622</v>
      </c>
      <c r="E721" s="2">
        <v>30</v>
      </c>
      <c r="F721" s="3">
        <v>2096550.54</v>
      </c>
      <c r="G721" s="3">
        <v>1015469.8400000001</v>
      </c>
      <c r="H721" s="4">
        <v>316515.07</v>
      </c>
      <c r="I721" s="25"/>
      <c r="J721" s="26" t="str">
        <f t="shared" si="70"/>
        <v>No</v>
      </c>
      <c r="K721" s="26" t="str">
        <f t="shared" si="71"/>
        <v>GB</v>
      </c>
      <c r="L721" s="26" t="str">
        <f t="shared" si="72"/>
        <v>Invalid</v>
      </c>
      <c r="M721" s="26" t="str">
        <f>IF(OR(ISBLANK(B721),ISBLANK(C721),ISBLANK(D721)),"Missing",IFERROR(VLOOKUP(A721,'RM Postcodes'!$A:$B,2,0),"Invalid"))</f>
        <v>live</v>
      </c>
      <c r="N721" s="26" t="str">
        <f t="shared" si="73"/>
        <v>OK</v>
      </c>
      <c r="O721" s="26" t="str">
        <f t="shared" si="68"/>
        <v>Redact</v>
      </c>
    </row>
    <row r="722" spans="1:15" x14ac:dyDescent="0.2">
      <c r="A722" s="24" t="str">
        <f t="shared" si="69"/>
        <v>BL9 7</v>
      </c>
      <c r="B722" s="1" t="s">
        <v>12456</v>
      </c>
      <c r="C722" s="1" t="s">
        <v>12671</v>
      </c>
      <c r="D722" s="1" t="s">
        <v>12623</v>
      </c>
      <c r="E722" s="2">
        <v>31</v>
      </c>
      <c r="F722" s="3">
        <v>3910309.1099999985</v>
      </c>
      <c r="G722" s="3">
        <v>2814732.75</v>
      </c>
      <c r="H722" s="4">
        <v>219793.25</v>
      </c>
      <c r="I722" s="25"/>
      <c r="J722" s="26" t="str">
        <f t="shared" si="70"/>
        <v>No</v>
      </c>
      <c r="K722" s="26" t="str">
        <f t="shared" si="71"/>
        <v>GB</v>
      </c>
      <c r="L722" s="26" t="str">
        <f t="shared" si="72"/>
        <v>Invalid</v>
      </c>
      <c r="M722" s="26" t="str">
        <f>IF(OR(ISBLANK(B722),ISBLANK(C722),ISBLANK(D722)),"Missing",IFERROR(VLOOKUP(A722,'RM Postcodes'!$A:$B,2,0),"Invalid"))</f>
        <v>live</v>
      </c>
      <c r="N722" s="26" t="str">
        <f t="shared" si="73"/>
        <v>OK</v>
      </c>
      <c r="O722" s="26" t="str">
        <f t="shared" si="68"/>
        <v>Redact</v>
      </c>
    </row>
    <row r="723" spans="1:15" x14ac:dyDescent="0.2">
      <c r="A723" s="24" t="str">
        <f t="shared" si="69"/>
        <v>BL9 8</v>
      </c>
      <c r="B723" s="1" t="s">
        <v>12456</v>
      </c>
      <c r="C723" s="1" t="s">
        <v>12671</v>
      </c>
      <c r="D723" s="1" t="s">
        <v>12626</v>
      </c>
      <c r="E723" s="2">
        <v>30</v>
      </c>
      <c r="F723" s="3">
        <v>731825.47000000009</v>
      </c>
      <c r="G723" s="3">
        <v>48702.52</v>
      </c>
      <c r="H723" s="4">
        <v>48019.91</v>
      </c>
      <c r="I723" s="25"/>
      <c r="J723" s="26" t="str">
        <f t="shared" si="70"/>
        <v>No</v>
      </c>
      <c r="K723" s="26" t="str">
        <f t="shared" si="71"/>
        <v>GB</v>
      </c>
      <c r="L723" s="26" t="str">
        <f t="shared" si="72"/>
        <v>Invalid</v>
      </c>
      <c r="M723" s="26" t="str">
        <f>IF(OR(ISBLANK(B723),ISBLANK(C723),ISBLANK(D723)),"Missing",IFERROR(VLOOKUP(A723,'RM Postcodes'!$A:$B,2,0),"Invalid"))</f>
        <v>live</v>
      </c>
      <c r="N723" s="26" t="str">
        <f t="shared" si="73"/>
        <v>OK</v>
      </c>
      <c r="O723" s="26" t="str">
        <f t="shared" si="68"/>
        <v>OK</v>
      </c>
    </row>
    <row r="724" spans="1:15" x14ac:dyDescent="0.2">
      <c r="A724" s="24" t="str">
        <f t="shared" si="69"/>
        <v>BL9 9</v>
      </c>
      <c r="B724" s="1" t="s">
        <v>12456</v>
      </c>
      <c r="C724" s="1" t="s">
        <v>12671</v>
      </c>
      <c r="D724" s="1" t="s">
        <v>12627</v>
      </c>
      <c r="E724" s="2">
        <v>27</v>
      </c>
      <c r="F724" s="3">
        <v>1438745.42</v>
      </c>
      <c r="G724" s="3">
        <v>442632.19000000006</v>
      </c>
      <c r="H724" s="4">
        <v>269197.06</v>
      </c>
      <c r="I724" s="25"/>
      <c r="J724" s="26" t="str">
        <f t="shared" si="70"/>
        <v>No</v>
      </c>
      <c r="K724" s="26" t="str">
        <f t="shared" si="71"/>
        <v>GB</v>
      </c>
      <c r="L724" s="26" t="str">
        <f t="shared" si="72"/>
        <v>Invalid</v>
      </c>
      <c r="M724" s="26" t="str">
        <f>IF(OR(ISBLANK(B724),ISBLANK(C724),ISBLANK(D724)),"Missing",IFERROR(VLOOKUP(A724,'RM Postcodes'!$A:$B,2,0),"Invalid"))</f>
        <v>live</v>
      </c>
      <c r="N724" s="26" t="str">
        <f t="shared" si="73"/>
        <v>OK</v>
      </c>
      <c r="O724" s="26" t="str">
        <f t="shared" si="68"/>
        <v>OK</v>
      </c>
    </row>
    <row r="725" spans="1:15" x14ac:dyDescent="0.2">
      <c r="A725" s="24" t="str">
        <f t="shared" si="69"/>
        <v>BN1 1</v>
      </c>
      <c r="B725" s="1" t="s">
        <v>12457</v>
      </c>
      <c r="C725" s="1" t="s">
        <v>12663</v>
      </c>
      <c r="D725" s="1" t="s">
        <v>12621</v>
      </c>
      <c r="E725" s="2">
        <v>102</v>
      </c>
      <c r="F725" s="3">
        <v>6057912.2799999975</v>
      </c>
      <c r="G725" s="3">
        <v>349166.63</v>
      </c>
      <c r="H725" s="4">
        <v>345000</v>
      </c>
      <c r="I725" s="25"/>
      <c r="J725" s="26" t="str">
        <f t="shared" si="70"/>
        <v>No</v>
      </c>
      <c r="K725" s="26" t="str">
        <f t="shared" si="71"/>
        <v>GB</v>
      </c>
      <c r="L725" s="26" t="str">
        <f t="shared" si="72"/>
        <v>Invalid</v>
      </c>
      <c r="M725" s="26" t="str">
        <f>IF(OR(ISBLANK(B725),ISBLANK(C725),ISBLANK(D725)),"Missing",IFERROR(VLOOKUP(A725,'RM Postcodes'!$A:$B,2,0),"Invalid"))</f>
        <v>live</v>
      </c>
      <c r="N725" s="26" t="str">
        <f t="shared" si="73"/>
        <v>OK</v>
      </c>
      <c r="O725" s="26" t="str">
        <f t="shared" si="68"/>
        <v>OK</v>
      </c>
    </row>
    <row r="726" spans="1:15" x14ac:dyDescent="0.2">
      <c r="A726" s="24" t="str">
        <f t="shared" si="69"/>
        <v>BN1 2</v>
      </c>
      <c r="B726" s="1" t="s">
        <v>12457</v>
      </c>
      <c r="C726" s="1" t="s">
        <v>12663</v>
      </c>
      <c r="D726" s="1" t="s">
        <v>12640</v>
      </c>
      <c r="E726" s="2">
        <v>34</v>
      </c>
      <c r="F726" s="3">
        <v>1315868.42</v>
      </c>
      <c r="G726" s="3">
        <v>186244.7</v>
      </c>
      <c r="H726" s="4">
        <v>159000</v>
      </c>
      <c r="I726" s="25"/>
      <c r="J726" s="26" t="str">
        <f t="shared" si="70"/>
        <v>No</v>
      </c>
      <c r="K726" s="26" t="str">
        <f t="shared" si="71"/>
        <v>GB</v>
      </c>
      <c r="L726" s="26" t="str">
        <f t="shared" si="72"/>
        <v>Invalid</v>
      </c>
      <c r="M726" s="26" t="str">
        <f>IF(OR(ISBLANK(B726),ISBLANK(C726),ISBLANK(D726)),"Missing",IFERROR(VLOOKUP(A726,'RM Postcodes'!$A:$B,2,0),"Invalid"))</f>
        <v>live</v>
      </c>
      <c r="N726" s="26" t="str">
        <f t="shared" si="73"/>
        <v>OK</v>
      </c>
      <c r="O726" s="26" t="str">
        <f t="shared" si="68"/>
        <v>OK</v>
      </c>
    </row>
    <row r="727" spans="1:15" x14ac:dyDescent="0.2">
      <c r="A727" s="24" t="str">
        <f t="shared" si="69"/>
        <v>BN1 3</v>
      </c>
      <c r="B727" s="1" t="s">
        <v>12457</v>
      </c>
      <c r="C727" s="1" t="s">
        <v>12663</v>
      </c>
      <c r="D727" s="1" t="s">
        <v>12629</v>
      </c>
      <c r="E727" s="2">
        <v>67</v>
      </c>
      <c r="F727" s="3">
        <v>2687977.3000000003</v>
      </c>
      <c r="G727" s="3">
        <v>708333.3</v>
      </c>
      <c r="H727" s="4">
        <v>175267.4</v>
      </c>
      <c r="I727" s="25"/>
      <c r="J727" s="26" t="str">
        <f t="shared" si="70"/>
        <v>No</v>
      </c>
      <c r="K727" s="26" t="str">
        <f t="shared" si="71"/>
        <v>GB</v>
      </c>
      <c r="L727" s="26" t="str">
        <f t="shared" si="72"/>
        <v>Invalid</v>
      </c>
      <c r="M727" s="26" t="str">
        <f>IF(OR(ISBLANK(B727),ISBLANK(C727),ISBLANK(D727)),"Missing",IFERROR(VLOOKUP(A727,'RM Postcodes'!$A:$B,2,0),"Invalid"))</f>
        <v>live</v>
      </c>
      <c r="N727" s="26" t="str">
        <f t="shared" si="73"/>
        <v>OK</v>
      </c>
      <c r="O727" s="26" t="str">
        <f t="shared" si="68"/>
        <v>OK</v>
      </c>
    </row>
    <row r="728" spans="1:15" x14ac:dyDescent="0.2">
      <c r="A728" s="24" t="str">
        <f t="shared" si="69"/>
        <v>BN1 4</v>
      </c>
      <c r="B728" s="1" t="s">
        <v>12457</v>
      </c>
      <c r="C728" s="1" t="s">
        <v>12663</v>
      </c>
      <c r="D728" s="1" t="s">
        <v>12630</v>
      </c>
      <c r="E728" s="2">
        <v>93</v>
      </c>
      <c r="F728" s="3">
        <v>3739130.45</v>
      </c>
      <c r="G728" s="3">
        <v>308333.37</v>
      </c>
      <c r="H728" s="4">
        <v>229166.68</v>
      </c>
      <c r="I728" s="25"/>
      <c r="J728" s="26" t="str">
        <f t="shared" si="70"/>
        <v>No</v>
      </c>
      <c r="K728" s="26" t="str">
        <f t="shared" si="71"/>
        <v>GB</v>
      </c>
      <c r="L728" s="26" t="str">
        <f t="shared" si="72"/>
        <v>Invalid</v>
      </c>
      <c r="M728" s="26" t="str">
        <f>IF(OR(ISBLANK(B728),ISBLANK(C728),ISBLANK(D728)),"Missing",IFERROR(VLOOKUP(A728,'RM Postcodes'!$A:$B,2,0),"Invalid"))</f>
        <v>live</v>
      </c>
      <c r="N728" s="26" t="str">
        <f t="shared" si="73"/>
        <v>OK</v>
      </c>
      <c r="O728" s="26" t="str">
        <f t="shared" si="68"/>
        <v>OK</v>
      </c>
    </row>
    <row r="729" spans="1:15" x14ac:dyDescent="0.2">
      <c r="A729" s="24" t="str">
        <f t="shared" si="69"/>
        <v>BN1 5</v>
      </c>
      <c r="B729" s="1" t="s">
        <v>12457</v>
      </c>
      <c r="C729" s="1" t="s">
        <v>12663</v>
      </c>
      <c r="D729" s="1" t="s">
        <v>12625</v>
      </c>
      <c r="E729" s="2">
        <v>56</v>
      </c>
      <c r="F729" s="3">
        <v>2266001.1199999996</v>
      </c>
      <c r="G729" s="3">
        <v>582552.24</v>
      </c>
      <c r="H729" s="4">
        <v>285592.03999999998</v>
      </c>
      <c r="I729" s="25"/>
      <c r="J729" s="26" t="str">
        <f t="shared" si="70"/>
        <v>No</v>
      </c>
      <c r="K729" s="26" t="str">
        <f t="shared" si="71"/>
        <v>GB</v>
      </c>
      <c r="L729" s="26" t="str">
        <f t="shared" si="72"/>
        <v>Invalid</v>
      </c>
      <c r="M729" s="26" t="str">
        <f>IF(OR(ISBLANK(B729),ISBLANK(C729),ISBLANK(D729)),"Missing",IFERROR(VLOOKUP(A729,'RM Postcodes'!$A:$B,2,0),"Invalid"))</f>
        <v>live</v>
      </c>
      <c r="N729" s="26" t="str">
        <f t="shared" si="73"/>
        <v>OK</v>
      </c>
      <c r="O729" s="26" t="str">
        <f t="shared" si="68"/>
        <v>OK</v>
      </c>
    </row>
    <row r="730" spans="1:15" x14ac:dyDescent="0.2">
      <c r="A730" s="24" t="str">
        <f t="shared" si="69"/>
        <v>BN1 6</v>
      </c>
      <c r="B730" s="1" t="s">
        <v>12457</v>
      </c>
      <c r="C730" s="1" t="s">
        <v>12663</v>
      </c>
      <c r="D730" s="1" t="s">
        <v>12622</v>
      </c>
      <c r="E730" s="2">
        <v>106</v>
      </c>
      <c r="F730" s="3">
        <v>3555603.6599999988</v>
      </c>
      <c r="G730" s="3">
        <v>487974.97000000003</v>
      </c>
      <c r="H730" s="4">
        <v>415555.73</v>
      </c>
      <c r="I730" s="25"/>
      <c r="J730" s="26" t="str">
        <f t="shared" si="70"/>
        <v>No</v>
      </c>
      <c r="K730" s="26" t="str">
        <f t="shared" si="71"/>
        <v>GB</v>
      </c>
      <c r="L730" s="26" t="str">
        <f t="shared" si="72"/>
        <v>Invalid</v>
      </c>
      <c r="M730" s="26" t="str">
        <f>IF(OR(ISBLANK(B730),ISBLANK(C730),ISBLANK(D730)),"Missing",IFERROR(VLOOKUP(A730,'RM Postcodes'!$A:$B,2,0),"Invalid"))</f>
        <v>live</v>
      </c>
      <c r="N730" s="26" t="str">
        <f t="shared" si="73"/>
        <v>OK</v>
      </c>
      <c r="O730" s="26" t="str">
        <f t="shared" si="68"/>
        <v>OK</v>
      </c>
    </row>
    <row r="731" spans="1:15" x14ac:dyDescent="0.2">
      <c r="A731" s="24" t="str">
        <f t="shared" si="69"/>
        <v>BN1 7</v>
      </c>
      <c r="B731" s="1" t="s">
        <v>12457</v>
      </c>
      <c r="C731" s="1" t="s">
        <v>12663</v>
      </c>
      <c r="D731" s="1" t="s">
        <v>12623</v>
      </c>
      <c r="E731" s="2">
        <v>18</v>
      </c>
      <c r="F731" s="3">
        <v>508472.83</v>
      </c>
      <c r="G731" s="3">
        <v>91694.46</v>
      </c>
      <c r="H731" s="4">
        <v>55033.710000000006</v>
      </c>
      <c r="I731" s="25"/>
      <c r="J731" s="26" t="str">
        <f t="shared" si="70"/>
        <v>No</v>
      </c>
      <c r="K731" s="26" t="str">
        <f t="shared" si="71"/>
        <v>GB</v>
      </c>
      <c r="L731" s="26" t="str">
        <f t="shared" si="72"/>
        <v>Invalid</v>
      </c>
      <c r="M731" s="26" t="str">
        <f>IF(OR(ISBLANK(B731),ISBLANK(C731),ISBLANK(D731)),"Missing",IFERROR(VLOOKUP(A731,'RM Postcodes'!$A:$B,2,0),"Invalid"))</f>
        <v>live</v>
      </c>
      <c r="N731" s="26" t="str">
        <f t="shared" si="73"/>
        <v>OK</v>
      </c>
      <c r="O731" s="26" t="str">
        <f t="shared" si="68"/>
        <v>OK</v>
      </c>
    </row>
    <row r="732" spans="1:15" x14ac:dyDescent="0.2">
      <c r="A732" s="24" t="str">
        <f t="shared" si="69"/>
        <v>BN1 8</v>
      </c>
      <c r="B732" s="1" t="s">
        <v>12457</v>
      </c>
      <c r="C732" s="1" t="s">
        <v>12663</v>
      </c>
      <c r="D732" s="1" t="s">
        <v>12626</v>
      </c>
      <c r="E732" s="2">
        <v>72</v>
      </c>
      <c r="F732" s="3">
        <v>1617329.2000000004</v>
      </c>
      <c r="G732" s="3">
        <v>139805.23000000001</v>
      </c>
      <c r="H732" s="4">
        <v>111752.5</v>
      </c>
      <c r="I732" s="25"/>
      <c r="J732" s="26" t="str">
        <f t="shared" si="70"/>
        <v>No</v>
      </c>
      <c r="K732" s="26" t="str">
        <f t="shared" si="71"/>
        <v>GB</v>
      </c>
      <c r="L732" s="26" t="str">
        <f t="shared" si="72"/>
        <v>Invalid</v>
      </c>
      <c r="M732" s="26" t="str">
        <f>IF(OR(ISBLANK(B732),ISBLANK(C732),ISBLANK(D732)),"Missing",IFERROR(VLOOKUP(A732,'RM Postcodes'!$A:$B,2,0),"Invalid"))</f>
        <v>live</v>
      </c>
      <c r="N732" s="26" t="str">
        <f t="shared" si="73"/>
        <v>OK</v>
      </c>
      <c r="O732" s="26" t="str">
        <f t="shared" si="68"/>
        <v>OK</v>
      </c>
    </row>
    <row r="733" spans="1:15" x14ac:dyDescent="0.2">
      <c r="A733" s="24" t="str">
        <f t="shared" si="69"/>
        <v>BN1 9</v>
      </c>
      <c r="B733" s="1" t="s">
        <v>12457</v>
      </c>
      <c r="C733" s="1" t="s">
        <v>12663</v>
      </c>
      <c r="D733" s="1" t="s">
        <v>12627</v>
      </c>
      <c r="E733" s="2">
        <v>14</v>
      </c>
      <c r="F733" s="3">
        <v>448106.96</v>
      </c>
      <c r="G733" s="3">
        <v>62330.720000000001</v>
      </c>
      <c r="H733" s="4">
        <v>40493.730000000003</v>
      </c>
      <c r="I733" s="25"/>
      <c r="J733" s="26" t="str">
        <f t="shared" si="70"/>
        <v>No</v>
      </c>
      <c r="K733" s="26" t="str">
        <f t="shared" si="71"/>
        <v>GB</v>
      </c>
      <c r="L733" s="26" t="str">
        <f t="shared" si="72"/>
        <v>Invalid</v>
      </c>
      <c r="M733" s="26" t="str">
        <f>IF(OR(ISBLANK(B733),ISBLANK(C733),ISBLANK(D733)),"Missing",IFERROR(VLOOKUP(A733,'RM Postcodes'!$A:$B,2,0),"Invalid"))</f>
        <v>live</v>
      </c>
      <c r="N733" s="26" t="str">
        <f t="shared" si="73"/>
        <v>OK</v>
      </c>
      <c r="O733" s="26" t="str">
        <f t="shared" si="68"/>
        <v>OK</v>
      </c>
    </row>
    <row r="734" spans="1:15" x14ac:dyDescent="0.2">
      <c r="A734" s="24" t="str">
        <f t="shared" si="69"/>
        <v>BN10 7</v>
      </c>
      <c r="B734" s="1" t="s">
        <v>12457</v>
      </c>
      <c r="C734" s="1" t="s">
        <v>12620</v>
      </c>
      <c r="D734" s="1" t="s">
        <v>12623</v>
      </c>
      <c r="E734" s="2">
        <v>20</v>
      </c>
      <c r="F734" s="3">
        <v>1109711.5799999998</v>
      </c>
      <c r="G734" s="3">
        <v>739527.76</v>
      </c>
      <c r="H734" s="4">
        <v>50040.61</v>
      </c>
      <c r="I734" s="25"/>
      <c r="J734" s="26" t="str">
        <f t="shared" si="70"/>
        <v>No</v>
      </c>
      <c r="K734" s="26" t="str">
        <f t="shared" si="71"/>
        <v>GB</v>
      </c>
      <c r="L734" s="26" t="str">
        <f t="shared" si="72"/>
        <v>Invalid</v>
      </c>
      <c r="M734" s="26" t="str">
        <f>IF(OR(ISBLANK(B734),ISBLANK(C734),ISBLANK(D734)),"Missing",IFERROR(VLOOKUP(A734,'RM Postcodes'!$A:$B,2,0),"Invalid"))</f>
        <v>live</v>
      </c>
      <c r="N734" s="26" t="str">
        <f t="shared" si="73"/>
        <v>OK</v>
      </c>
      <c r="O734" s="26" t="str">
        <f t="shared" si="68"/>
        <v>Redact</v>
      </c>
    </row>
    <row r="735" spans="1:15" x14ac:dyDescent="0.2">
      <c r="A735" s="24" t="str">
        <f t="shared" si="69"/>
        <v>BN10 8</v>
      </c>
      <c r="B735" s="1" t="s">
        <v>12457</v>
      </c>
      <c r="C735" s="1" t="s">
        <v>12620</v>
      </c>
      <c r="D735" s="1" t="s">
        <v>12626</v>
      </c>
      <c r="E735" s="2">
        <v>39</v>
      </c>
      <c r="F735" s="3">
        <v>1075137.6800000004</v>
      </c>
      <c r="G735" s="3">
        <v>298972.28000000003</v>
      </c>
      <c r="H735" s="4">
        <v>117141.27</v>
      </c>
      <c r="I735" s="25"/>
      <c r="J735" s="26" t="str">
        <f t="shared" si="70"/>
        <v>No</v>
      </c>
      <c r="K735" s="26" t="str">
        <f t="shared" si="71"/>
        <v>GB</v>
      </c>
      <c r="L735" s="26" t="str">
        <f t="shared" si="72"/>
        <v>Invalid</v>
      </c>
      <c r="M735" s="26" t="str">
        <f>IF(OR(ISBLANK(B735),ISBLANK(C735),ISBLANK(D735)),"Missing",IFERROR(VLOOKUP(A735,'RM Postcodes'!$A:$B,2,0),"Invalid"))</f>
        <v>live</v>
      </c>
      <c r="N735" s="26" t="str">
        <f t="shared" si="73"/>
        <v>OK</v>
      </c>
      <c r="O735" s="26" t="str">
        <f t="shared" si="68"/>
        <v>OK</v>
      </c>
    </row>
    <row r="736" spans="1:15" x14ac:dyDescent="0.2">
      <c r="A736" s="24" t="str">
        <f t="shared" si="69"/>
        <v>BN11 1</v>
      </c>
      <c r="B736" s="1" t="s">
        <v>12457</v>
      </c>
      <c r="C736" s="1" t="s">
        <v>12624</v>
      </c>
      <c r="D736" s="1" t="s">
        <v>12621</v>
      </c>
      <c r="E736" s="2">
        <v>44</v>
      </c>
      <c r="F736" s="3">
        <v>1339523.52</v>
      </c>
      <c r="G736" s="3">
        <v>171250</v>
      </c>
      <c r="H736" s="4">
        <v>61964.21</v>
      </c>
      <c r="I736" s="25"/>
      <c r="J736" s="26" t="str">
        <f t="shared" si="70"/>
        <v>No</v>
      </c>
      <c r="K736" s="26" t="str">
        <f t="shared" si="71"/>
        <v>GB</v>
      </c>
      <c r="L736" s="26" t="str">
        <f t="shared" si="72"/>
        <v>Invalid</v>
      </c>
      <c r="M736" s="26" t="str">
        <f>IF(OR(ISBLANK(B736),ISBLANK(C736),ISBLANK(D736)),"Missing",IFERROR(VLOOKUP(A736,'RM Postcodes'!$A:$B,2,0),"Invalid"))</f>
        <v>live</v>
      </c>
      <c r="N736" s="26" t="str">
        <f t="shared" si="73"/>
        <v>OK</v>
      </c>
      <c r="O736" s="26" t="str">
        <f t="shared" si="68"/>
        <v>OK</v>
      </c>
    </row>
    <row r="737" spans="1:15" x14ac:dyDescent="0.2">
      <c r="A737" s="24" t="str">
        <f t="shared" si="69"/>
        <v>BN11 2</v>
      </c>
      <c r="B737" s="1" t="s">
        <v>12457</v>
      </c>
      <c r="C737" s="1" t="s">
        <v>12624</v>
      </c>
      <c r="D737" s="1" t="s">
        <v>12640</v>
      </c>
      <c r="E737" s="2">
        <v>30</v>
      </c>
      <c r="F737" s="3">
        <v>1597450.5300000003</v>
      </c>
      <c r="G737" s="3">
        <v>568749.99</v>
      </c>
      <c r="H737" s="4">
        <v>296195.28999999998</v>
      </c>
      <c r="I737" s="25"/>
      <c r="J737" s="26" t="str">
        <f t="shared" si="70"/>
        <v>No</v>
      </c>
      <c r="K737" s="26" t="str">
        <f t="shared" si="71"/>
        <v>GB</v>
      </c>
      <c r="L737" s="26" t="str">
        <f t="shared" si="72"/>
        <v>Invalid</v>
      </c>
      <c r="M737" s="26" t="str">
        <f>IF(OR(ISBLANK(B737),ISBLANK(C737),ISBLANK(D737)),"Missing",IFERROR(VLOOKUP(A737,'RM Postcodes'!$A:$B,2,0),"Invalid"))</f>
        <v>live</v>
      </c>
      <c r="N737" s="26" t="str">
        <f t="shared" si="73"/>
        <v>OK</v>
      </c>
      <c r="O737" s="26" t="str">
        <f t="shared" si="68"/>
        <v>OK</v>
      </c>
    </row>
    <row r="738" spans="1:15" x14ac:dyDescent="0.2">
      <c r="A738" s="24" t="str">
        <f t="shared" si="69"/>
        <v>BN11 3</v>
      </c>
      <c r="B738" s="1" t="s">
        <v>12457</v>
      </c>
      <c r="C738" s="1" t="s">
        <v>12624</v>
      </c>
      <c r="D738" s="1" t="s">
        <v>12629</v>
      </c>
      <c r="E738" s="2">
        <v>28</v>
      </c>
      <c r="F738" s="3">
        <v>1461749.2500000002</v>
      </c>
      <c r="G738" s="3">
        <v>923052.54</v>
      </c>
      <c r="H738" s="4">
        <v>73881.850000000006</v>
      </c>
      <c r="I738" s="25"/>
      <c r="J738" s="26" t="str">
        <f t="shared" si="70"/>
        <v>No</v>
      </c>
      <c r="K738" s="26" t="str">
        <f t="shared" si="71"/>
        <v>GB</v>
      </c>
      <c r="L738" s="26" t="str">
        <f t="shared" si="72"/>
        <v>Invalid</v>
      </c>
      <c r="M738" s="26" t="str">
        <f>IF(OR(ISBLANK(B738),ISBLANK(C738),ISBLANK(D738)),"Missing",IFERROR(VLOOKUP(A738,'RM Postcodes'!$A:$B,2,0),"Invalid"))</f>
        <v>live</v>
      </c>
      <c r="N738" s="26" t="str">
        <f t="shared" si="73"/>
        <v>OK</v>
      </c>
      <c r="O738" s="26" t="str">
        <f t="shared" si="68"/>
        <v>Redact</v>
      </c>
    </row>
    <row r="739" spans="1:15" x14ac:dyDescent="0.2">
      <c r="A739" s="24" t="str">
        <f t="shared" si="69"/>
        <v>BN11 4</v>
      </c>
      <c r="B739" s="1" t="s">
        <v>12457</v>
      </c>
      <c r="C739" s="1" t="s">
        <v>12624</v>
      </c>
      <c r="D739" s="1" t="s">
        <v>12630</v>
      </c>
      <c r="E739" s="2">
        <v>33</v>
      </c>
      <c r="F739" s="3">
        <v>788222.85</v>
      </c>
      <c r="G739" s="3">
        <v>50951.72</v>
      </c>
      <c r="H739" s="4">
        <v>49943.97</v>
      </c>
      <c r="I739" s="25"/>
      <c r="J739" s="26" t="str">
        <f t="shared" si="70"/>
        <v>No</v>
      </c>
      <c r="K739" s="26" t="str">
        <f t="shared" si="71"/>
        <v>GB</v>
      </c>
      <c r="L739" s="26" t="str">
        <f t="shared" si="72"/>
        <v>Invalid</v>
      </c>
      <c r="M739" s="26" t="str">
        <f>IF(OR(ISBLANK(B739),ISBLANK(C739),ISBLANK(D739)),"Missing",IFERROR(VLOOKUP(A739,'RM Postcodes'!$A:$B,2,0),"Invalid"))</f>
        <v>live</v>
      </c>
      <c r="N739" s="26" t="str">
        <f t="shared" si="73"/>
        <v>OK</v>
      </c>
      <c r="O739" s="26" t="str">
        <f t="shared" si="68"/>
        <v>OK</v>
      </c>
    </row>
    <row r="740" spans="1:15" x14ac:dyDescent="0.2">
      <c r="A740" s="24" t="str">
        <f t="shared" si="69"/>
        <v>BN11 5</v>
      </c>
      <c r="B740" s="1" t="s">
        <v>12457</v>
      </c>
      <c r="C740" s="1" t="s">
        <v>12624</v>
      </c>
      <c r="D740" s="1" t="s">
        <v>12625</v>
      </c>
      <c r="E740" s="2">
        <v>20</v>
      </c>
      <c r="F740" s="3">
        <v>397294.97000000003</v>
      </c>
      <c r="G740" s="3">
        <v>137336.01</v>
      </c>
      <c r="H740" s="4">
        <v>49360.87</v>
      </c>
      <c r="I740" s="25"/>
      <c r="J740" s="26" t="str">
        <f t="shared" si="70"/>
        <v>No</v>
      </c>
      <c r="K740" s="26" t="str">
        <f t="shared" si="71"/>
        <v>GB</v>
      </c>
      <c r="L740" s="26" t="str">
        <f t="shared" si="72"/>
        <v>Invalid</v>
      </c>
      <c r="M740" s="26" t="str">
        <f>IF(OR(ISBLANK(B740),ISBLANK(C740),ISBLANK(D740)),"Missing",IFERROR(VLOOKUP(A740,'RM Postcodes'!$A:$B,2,0),"Invalid"))</f>
        <v>live</v>
      </c>
      <c r="N740" s="26" t="str">
        <f t="shared" si="73"/>
        <v>OK</v>
      </c>
      <c r="O740" s="26" t="str">
        <f t="shared" si="68"/>
        <v>OK</v>
      </c>
    </row>
    <row r="741" spans="1:15" x14ac:dyDescent="0.2">
      <c r="A741" s="24" t="str">
        <f t="shared" si="69"/>
        <v>BN11 9</v>
      </c>
      <c r="B741" s="1" t="s">
        <v>12457</v>
      </c>
      <c r="C741" s="1" t="s">
        <v>12624</v>
      </c>
      <c r="D741" s="1" t="s">
        <v>12627</v>
      </c>
      <c r="E741" s="2">
        <v>1</v>
      </c>
      <c r="F741" s="3">
        <v>61577.07</v>
      </c>
      <c r="G741" s="3">
        <v>61577.07</v>
      </c>
      <c r="H741" s="4">
        <v>0</v>
      </c>
      <c r="I741" s="25"/>
      <c r="J741" s="26" t="str">
        <f t="shared" si="70"/>
        <v>No</v>
      </c>
      <c r="K741" s="26" t="str">
        <f t="shared" si="71"/>
        <v>GB</v>
      </c>
      <c r="L741" s="26" t="str">
        <f t="shared" si="72"/>
        <v>Invalid</v>
      </c>
      <c r="M741" s="26" t="str">
        <f>IF(OR(ISBLANK(B741),ISBLANK(C741),ISBLANK(D741)),"Missing",IFERROR(VLOOKUP(A741,'RM Postcodes'!$A:$B,2,0),"Invalid"))</f>
        <v>live</v>
      </c>
      <c r="N741" s="26" t="str">
        <f t="shared" si="73"/>
        <v>Redact</v>
      </c>
      <c r="O741" s="26" t="str">
        <f t="shared" si="68"/>
        <v>Redact</v>
      </c>
    </row>
    <row r="742" spans="1:15" x14ac:dyDescent="0.2">
      <c r="A742" s="24" t="str">
        <f t="shared" si="69"/>
        <v>BN12 4</v>
      </c>
      <c r="B742" s="1" t="s">
        <v>12457</v>
      </c>
      <c r="C742" s="1" t="s">
        <v>12628</v>
      </c>
      <c r="D742" s="1" t="s">
        <v>12630</v>
      </c>
      <c r="E742" s="2">
        <v>45</v>
      </c>
      <c r="F742" s="3">
        <v>2318014.2899999996</v>
      </c>
      <c r="G742" s="3">
        <v>740516.04</v>
      </c>
      <c r="H742" s="4">
        <v>339999.97</v>
      </c>
      <c r="I742" s="25"/>
      <c r="J742" s="26" t="str">
        <f t="shared" si="70"/>
        <v>No</v>
      </c>
      <c r="K742" s="26" t="str">
        <f t="shared" si="71"/>
        <v>GB</v>
      </c>
      <c r="L742" s="26" t="str">
        <f t="shared" si="72"/>
        <v>Invalid</v>
      </c>
      <c r="M742" s="26" t="str">
        <f>IF(OR(ISBLANK(B742),ISBLANK(C742),ISBLANK(D742)),"Missing",IFERROR(VLOOKUP(A742,'RM Postcodes'!$A:$B,2,0),"Invalid"))</f>
        <v>live</v>
      </c>
      <c r="N742" s="26" t="str">
        <f t="shared" si="73"/>
        <v>OK</v>
      </c>
      <c r="O742" s="26" t="str">
        <f t="shared" si="68"/>
        <v>OK</v>
      </c>
    </row>
    <row r="743" spans="1:15" x14ac:dyDescent="0.2">
      <c r="A743" s="24" t="str">
        <f t="shared" si="69"/>
        <v>BN12 5</v>
      </c>
      <c r="B743" s="1" t="s">
        <v>12457</v>
      </c>
      <c r="C743" s="1" t="s">
        <v>12628</v>
      </c>
      <c r="D743" s="1" t="s">
        <v>12625</v>
      </c>
      <c r="E743" s="2">
        <v>13</v>
      </c>
      <c r="F743" s="3">
        <v>2003172.3399999996</v>
      </c>
      <c r="G743" s="3">
        <v>1682800.1099999999</v>
      </c>
      <c r="H743" s="4">
        <v>66645.03</v>
      </c>
      <c r="I743" s="25"/>
      <c r="J743" s="26" t="str">
        <f t="shared" si="70"/>
        <v>No</v>
      </c>
      <c r="K743" s="26" t="str">
        <f t="shared" si="71"/>
        <v>GB</v>
      </c>
      <c r="L743" s="26" t="str">
        <f t="shared" si="72"/>
        <v>Invalid</v>
      </c>
      <c r="M743" s="26" t="str">
        <f>IF(OR(ISBLANK(B743),ISBLANK(C743),ISBLANK(D743)),"Missing",IFERROR(VLOOKUP(A743,'RM Postcodes'!$A:$B,2,0),"Invalid"))</f>
        <v>live</v>
      </c>
      <c r="N743" s="26" t="str">
        <f t="shared" si="73"/>
        <v>OK</v>
      </c>
      <c r="O743" s="26" t="str">
        <f t="shared" si="68"/>
        <v>Redact</v>
      </c>
    </row>
    <row r="744" spans="1:15" x14ac:dyDescent="0.2">
      <c r="A744" s="24" t="str">
        <f t="shared" si="69"/>
        <v>BN12 6</v>
      </c>
      <c r="B744" s="1" t="s">
        <v>12457</v>
      </c>
      <c r="C744" s="1" t="s">
        <v>12628</v>
      </c>
      <c r="D744" s="1" t="s">
        <v>12622</v>
      </c>
      <c r="E744" s="2">
        <v>30</v>
      </c>
      <c r="F744" s="3">
        <v>1492901.36</v>
      </c>
      <c r="G744" s="3">
        <v>836615.39</v>
      </c>
      <c r="H744" s="4">
        <v>92628.160000000003</v>
      </c>
      <c r="I744" s="25"/>
      <c r="J744" s="26" t="str">
        <f t="shared" si="70"/>
        <v>No</v>
      </c>
      <c r="K744" s="26" t="str">
        <f t="shared" si="71"/>
        <v>GB</v>
      </c>
      <c r="L744" s="26" t="str">
        <f t="shared" si="72"/>
        <v>Invalid</v>
      </c>
      <c r="M744" s="26" t="str">
        <f>IF(OR(ISBLANK(B744),ISBLANK(C744),ISBLANK(D744)),"Missing",IFERROR(VLOOKUP(A744,'RM Postcodes'!$A:$B,2,0),"Invalid"))</f>
        <v>live</v>
      </c>
      <c r="N744" s="26" t="str">
        <f t="shared" si="73"/>
        <v>OK</v>
      </c>
      <c r="O744" s="26" t="str">
        <f t="shared" si="68"/>
        <v>Redact</v>
      </c>
    </row>
    <row r="745" spans="1:15" x14ac:dyDescent="0.2">
      <c r="A745" s="24" t="str">
        <f t="shared" si="69"/>
        <v>BN13 1</v>
      </c>
      <c r="B745" s="1" t="s">
        <v>12457</v>
      </c>
      <c r="C745" s="1" t="s">
        <v>12631</v>
      </c>
      <c r="D745" s="1" t="s">
        <v>12621</v>
      </c>
      <c r="E745" s="2">
        <v>20</v>
      </c>
      <c r="F745" s="3">
        <v>331303.04999999993</v>
      </c>
      <c r="G745" s="3">
        <v>44305.45</v>
      </c>
      <c r="H745" s="4">
        <v>43544.76</v>
      </c>
      <c r="I745" s="25"/>
      <c r="J745" s="26" t="str">
        <f t="shared" si="70"/>
        <v>No</v>
      </c>
      <c r="K745" s="26" t="str">
        <f t="shared" si="71"/>
        <v>GB</v>
      </c>
      <c r="L745" s="26" t="str">
        <f t="shared" si="72"/>
        <v>Invalid</v>
      </c>
      <c r="M745" s="26" t="str">
        <f>IF(OR(ISBLANK(B745),ISBLANK(C745),ISBLANK(D745)),"Missing",IFERROR(VLOOKUP(A745,'RM Postcodes'!$A:$B,2,0),"Invalid"))</f>
        <v>live</v>
      </c>
      <c r="N745" s="26" t="str">
        <f t="shared" si="73"/>
        <v>OK</v>
      </c>
      <c r="O745" s="26" t="str">
        <f t="shared" si="68"/>
        <v>OK</v>
      </c>
    </row>
    <row r="746" spans="1:15" x14ac:dyDescent="0.2">
      <c r="A746" s="24" t="str">
        <f t="shared" si="69"/>
        <v>BN13 2</v>
      </c>
      <c r="B746" s="1" t="s">
        <v>12457</v>
      </c>
      <c r="C746" s="1" t="s">
        <v>12631</v>
      </c>
      <c r="D746" s="1" t="s">
        <v>12640</v>
      </c>
      <c r="E746" s="2">
        <v>35</v>
      </c>
      <c r="F746" s="3">
        <v>835457.14000000013</v>
      </c>
      <c r="G746" s="3">
        <v>114115.92</v>
      </c>
      <c r="H746" s="4">
        <v>91513.29</v>
      </c>
      <c r="I746" s="25"/>
      <c r="J746" s="26" t="str">
        <f t="shared" si="70"/>
        <v>No</v>
      </c>
      <c r="K746" s="26" t="str">
        <f t="shared" si="71"/>
        <v>GB</v>
      </c>
      <c r="L746" s="26" t="str">
        <f t="shared" si="72"/>
        <v>Invalid</v>
      </c>
      <c r="M746" s="26" t="str">
        <f>IF(OR(ISBLANK(B746),ISBLANK(C746),ISBLANK(D746)),"Missing",IFERROR(VLOOKUP(A746,'RM Postcodes'!$A:$B,2,0),"Invalid"))</f>
        <v>live</v>
      </c>
      <c r="N746" s="26" t="str">
        <f t="shared" si="73"/>
        <v>OK</v>
      </c>
      <c r="O746" s="26" t="str">
        <f t="shared" si="68"/>
        <v>OK</v>
      </c>
    </row>
    <row r="747" spans="1:15" x14ac:dyDescent="0.2">
      <c r="A747" s="24" t="str">
        <f t="shared" si="69"/>
        <v>BN13 3</v>
      </c>
      <c r="B747" s="1" t="s">
        <v>12457</v>
      </c>
      <c r="C747" s="1" t="s">
        <v>12631</v>
      </c>
      <c r="D747" s="1" t="s">
        <v>12629</v>
      </c>
      <c r="E747" s="2">
        <v>52</v>
      </c>
      <c r="F747" s="3">
        <v>3661043.3800000004</v>
      </c>
      <c r="G747" s="3">
        <v>1008648.66</v>
      </c>
      <c r="H747" s="4">
        <v>441068.02</v>
      </c>
      <c r="I747" s="25"/>
      <c r="J747" s="26" t="str">
        <f t="shared" si="70"/>
        <v>No</v>
      </c>
      <c r="K747" s="26" t="str">
        <f t="shared" si="71"/>
        <v>GB</v>
      </c>
      <c r="L747" s="26" t="str">
        <f t="shared" si="72"/>
        <v>Invalid</v>
      </c>
      <c r="M747" s="26" t="str">
        <f>IF(OR(ISBLANK(B747),ISBLANK(C747),ISBLANK(D747)),"Missing",IFERROR(VLOOKUP(A747,'RM Postcodes'!$A:$B,2,0),"Invalid"))</f>
        <v>live</v>
      </c>
      <c r="N747" s="26" t="str">
        <f t="shared" si="73"/>
        <v>OK</v>
      </c>
      <c r="O747" s="26" t="str">
        <f t="shared" si="68"/>
        <v>OK</v>
      </c>
    </row>
    <row r="748" spans="1:15" x14ac:dyDescent="0.2">
      <c r="A748" s="24" t="str">
        <f t="shared" si="69"/>
        <v>BN14 0</v>
      </c>
      <c r="B748" s="1" t="s">
        <v>12457</v>
      </c>
      <c r="C748" s="1" t="s">
        <v>12633</v>
      </c>
      <c r="D748" s="1" t="s">
        <v>12632</v>
      </c>
      <c r="E748" s="2">
        <v>31</v>
      </c>
      <c r="F748" s="3">
        <v>714134.2</v>
      </c>
      <c r="G748" s="3">
        <v>68056.549999999988</v>
      </c>
      <c r="H748" s="4">
        <v>64067.3</v>
      </c>
      <c r="I748" s="25"/>
      <c r="J748" s="26" t="str">
        <f t="shared" si="70"/>
        <v>No</v>
      </c>
      <c r="K748" s="26" t="str">
        <f t="shared" si="71"/>
        <v>GB</v>
      </c>
      <c r="L748" s="26" t="str">
        <f t="shared" si="72"/>
        <v>Invalid</v>
      </c>
      <c r="M748" s="26" t="str">
        <f>IF(OR(ISBLANK(B748),ISBLANK(C748),ISBLANK(D748)),"Missing",IFERROR(VLOOKUP(A748,'RM Postcodes'!$A:$B,2,0),"Invalid"))</f>
        <v>live</v>
      </c>
      <c r="N748" s="26" t="str">
        <f t="shared" si="73"/>
        <v>OK</v>
      </c>
      <c r="O748" s="26" t="str">
        <f t="shared" si="68"/>
        <v>OK</v>
      </c>
    </row>
    <row r="749" spans="1:15" x14ac:dyDescent="0.2">
      <c r="A749" s="24" t="str">
        <f t="shared" si="69"/>
        <v>BN14 7</v>
      </c>
      <c r="B749" s="1" t="s">
        <v>12457</v>
      </c>
      <c r="C749" s="1" t="s">
        <v>12633</v>
      </c>
      <c r="D749" s="1" t="s">
        <v>12623</v>
      </c>
      <c r="E749" s="2">
        <v>34</v>
      </c>
      <c r="F749" s="3">
        <v>662407.68999999994</v>
      </c>
      <c r="G749" s="3">
        <v>54728.659999999996</v>
      </c>
      <c r="H749" s="4">
        <v>50739.82</v>
      </c>
      <c r="I749" s="25"/>
      <c r="J749" s="26" t="str">
        <f t="shared" si="70"/>
        <v>No</v>
      </c>
      <c r="K749" s="26" t="str">
        <f t="shared" si="71"/>
        <v>GB</v>
      </c>
      <c r="L749" s="26" t="str">
        <f t="shared" si="72"/>
        <v>Invalid</v>
      </c>
      <c r="M749" s="26" t="str">
        <f>IF(OR(ISBLANK(B749),ISBLANK(C749),ISBLANK(D749)),"Missing",IFERROR(VLOOKUP(A749,'RM Postcodes'!$A:$B,2,0),"Invalid"))</f>
        <v>live</v>
      </c>
      <c r="N749" s="26" t="str">
        <f t="shared" si="73"/>
        <v>OK</v>
      </c>
      <c r="O749" s="26" t="str">
        <f t="shared" si="68"/>
        <v>OK</v>
      </c>
    </row>
    <row r="750" spans="1:15" x14ac:dyDescent="0.2">
      <c r="A750" s="24" t="str">
        <f t="shared" si="69"/>
        <v>BN14 8</v>
      </c>
      <c r="B750" s="1" t="s">
        <v>12457</v>
      </c>
      <c r="C750" s="1" t="s">
        <v>12633</v>
      </c>
      <c r="D750" s="1" t="s">
        <v>12626</v>
      </c>
      <c r="E750" s="2">
        <v>47</v>
      </c>
      <c r="F750" s="3">
        <v>1130933.97</v>
      </c>
      <c r="G750" s="3">
        <v>187500.04</v>
      </c>
      <c r="H750" s="4">
        <v>87500</v>
      </c>
      <c r="I750" s="25"/>
      <c r="J750" s="26" t="str">
        <f t="shared" si="70"/>
        <v>No</v>
      </c>
      <c r="K750" s="26" t="str">
        <f t="shared" si="71"/>
        <v>GB</v>
      </c>
      <c r="L750" s="26" t="str">
        <f t="shared" si="72"/>
        <v>Invalid</v>
      </c>
      <c r="M750" s="26" t="str">
        <f>IF(OR(ISBLANK(B750),ISBLANK(C750),ISBLANK(D750)),"Missing",IFERROR(VLOOKUP(A750,'RM Postcodes'!$A:$B,2,0),"Invalid"))</f>
        <v>live</v>
      </c>
      <c r="N750" s="26" t="str">
        <f t="shared" si="73"/>
        <v>OK</v>
      </c>
      <c r="O750" s="26" t="str">
        <f t="shared" si="68"/>
        <v>OK</v>
      </c>
    </row>
    <row r="751" spans="1:15" x14ac:dyDescent="0.2">
      <c r="A751" s="24" t="str">
        <f t="shared" si="69"/>
        <v>BN14 9</v>
      </c>
      <c r="B751" s="1" t="s">
        <v>12457</v>
      </c>
      <c r="C751" s="1" t="s">
        <v>12633</v>
      </c>
      <c r="D751" s="1" t="s">
        <v>12627</v>
      </c>
      <c r="E751" s="2">
        <v>45</v>
      </c>
      <c r="F751" s="3">
        <v>1181720.3200000005</v>
      </c>
      <c r="G751" s="3">
        <v>135389.43</v>
      </c>
      <c r="H751" s="4">
        <v>99500.58</v>
      </c>
      <c r="I751" s="25"/>
      <c r="J751" s="26" t="str">
        <f t="shared" si="70"/>
        <v>No</v>
      </c>
      <c r="K751" s="26" t="str">
        <f t="shared" si="71"/>
        <v>GB</v>
      </c>
      <c r="L751" s="26" t="str">
        <f t="shared" si="72"/>
        <v>Invalid</v>
      </c>
      <c r="M751" s="26" t="str">
        <f>IF(OR(ISBLANK(B751),ISBLANK(C751),ISBLANK(D751)),"Missing",IFERROR(VLOOKUP(A751,'RM Postcodes'!$A:$B,2,0),"Invalid"))</f>
        <v>live</v>
      </c>
      <c r="N751" s="26" t="str">
        <f t="shared" si="73"/>
        <v>OK</v>
      </c>
      <c r="O751" s="26" t="str">
        <f t="shared" si="68"/>
        <v>OK</v>
      </c>
    </row>
    <row r="752" spans="1:15" x14ac:dyDescent="0.2">
      <c r="A752" s="24" t="str">
        <f t="shared" si="69"/>
        <v>BN15 0</v>
      </c>
      <c r="B752" s="1" t="s">
        <v>12457</v>
      </c>
      <c r="C752" s="1" t="s">
        <v>12634</v>
      </c>
      <c r="D752" s="1" t="s">
        <v>12632</v>
      </c>
      <c r="E752" s="2">
        <v>29</v>
      </c>
      <c r="F752" s="3">
        <v>526214.9099999998</v>
      </c>
      <c r="G752" s="3">
        <v>126336.61</v>
      </c>
      <c r="H752" s="4">
        <v>41259.300000000003</v>
      </c>
      <c r="I752" s="25"/>
      <c r="J752" s="26" t="str">
        <f t="shared" si="70"/>
        <v>No</v>
      </c>
      <c r="K752" s="26" t="str">
        <f t="shared" si="71"/>
        <v>GB</v>
      </c>
      <c r="L752" s="26" t="str">
        <f t="shared" si="72"/>
        <v>Invalid</v>
      </c>
      <c r="M752" s="26" t="str">
        <f>IF(OR(ISBLANK(B752),ISBLANK(C752),ISBLANK(D752)),"Missing",IFERROR(VLOOKUP(A752,'RM Postcodes'!$A:$B,2,0),"Invalid"))</f>
        <v>live</v>
      </c>
      <c r="N752" s="26" t="str">
        <f t="shared" si="73"/>
        <v>OK</v>
      </c>
      <c r="O752" s="26" t="str">
        <f t="shared" si="68"/>
        <v>OK</v>
      </c>
    </row>
    <row r="753" spans="1:15" x14ac:dyDescent="0.2">
      <c r="A753" s="24" t="str">
        <f t="shared" si="69"/>
        <v>BN15 8</v>
      </c>
      <c r="B753" s="1" t="s">
        <v>12457</v>
      </c>
      <c r="C753" s="1" t="s">
        <v>12634</v>
      </c>
      <c r="D753" s="1" t="s">
        <v>12626</v>
      </c>
      <c r="E753" s="2">
        <v>51</v>
      </c>
      <c r="F753" s="3">
        <v>2723034.75</v>
      </c>
      <c r="G753" s="3">
        <v>338285.79</v>
      </c>
      <c r="H753" s="4">
        <v>284846.71999999997</v>
      </c>
      <c r="I753" s="25"/>
      <c r="J753" s="26" t="str">
        <f t="shared" si="70"/>
        <v>No</v>
      </c>
      <c r="K753" s="26" t="str">
        <f t="shared" si="71"/>
        <v>GB</v>
      </c>
      <c r="L753" s="26" t="str">
        <f t="shared" si="72"/>
        <v>Invalid</v>
      </c>
      <c r="M753" s="26" t="str">
        <f>IF(OR(ISBLANK(B753),ISBLANK(C753),ISBLANK(D753)),"Missing",IFERROR(VLOOKUP(A753,'RM Postcodes'!$A:$B,2,0),"Invalid"))</f>
        <v>live</v>
      </c>
      <c r="N753" s="26" t="str">
        <f t="shared" si="73"/>
        <v>OK</v>
      </c>
      <c r="O753" s="26" t="str">
        <f t="shared" si="68"/>
        <v>OK</v>
      </c>
    </row>
    <row r="754" spans="1:15" x14ac:dyDescent="0.2">
      <c r="A754" s="24" t="str">
        <f t="shared" si="69"/>
        <v>BN15 9</v>
      </c>
      <c r="B754" s="1" t="s">
        <v>12457</v>
      </c>
      <c r="C754" s="1" t="s">
        <v>12634</v>
      </c>
      <c r="D754" s="1" t="s">
        <v>12627</v>
      </c>
      <c r="E754" s="2">
        <v>26</v>
      </c>
      <c r="F754" s="3">
        <v>822162.41999999993</v>
      </c>
      <c r="G754" s="3">
        <v>154095.13999999998</v>
      </c>
      <c r="H754" s="4">
        <v>60262.63</v>
      </c>
      <c r="I754" s="25"/>
      <c r="J754" s="26" t="str">
        <f t="shared" si="70"/>
        <v>No</v>
      </c>
      <c r="K754" s="26" t="str">
        <f t="shared" si="71"/>
        <v>GB</v>
      </c>
      <c r="L754" s="26" t="str">
        <f t="shared" si="72"/>
        <v>Invalid</v>
      </c>
      <c r="M754" s="26" t="str">
        <f>IF(OR(ISBLANK(B754),ISBLANK(C754),ISBLANK(D754)),"Missing",IFERROR(VLOOKUP(A754,'RM Postcodes'!$A:$B,2,0),"Invalid"))</f>
        <v>live</v>
      </c>
      <c r="N754" s="26" t="str">
        <f t="shared" si="73"/>
        <v>OK</v>
      </c>
      <c r="O754" s="26" t="str">
        <f t="shared" si="68"/>
        <v>OK</v>
      </c>
    </row>
    <row r="755" spans="1:15" x14ac:dyDescent="0.2">
      <c r="A755" s="24" t="str">
        <f t="shared" si="69"/>
        <v>BN16 1</v>
      </c>
      <c r="B755" s="1" t="s">
        <v>12457</v>
      </c>
      <c r="C755" s="1" t="s">
        <v>12635</v>
      </c>
      <c r="D755" s="1" t="s">
        <v>12621</v>
      </c>
      <c r="E755" s="2">
        <v>30</v>
      </c>
      <c r="F755" s="3">
        <v>751235.2300000001</v>
      </c>
      <c r="G755" s="3">
        <v>195918.32</v>
      </c>
      <c r="H755" s="4">
        <v>45407.03</v>
      </c>
      <c r="I755" s="25"/>
      <c r="J755" s="26" t="str">
        <f t="shared" si="70"/>
        <v>No</v>
      </c>
      <c r="K755" s="26" t="str">
        <f t="shared" si="71"/>
        <v>GB</v>
      </c>
      <c r="L755" s="26" t="str">
        <f t="shared" si="72"/>
        <v>Invalid</v>
      </c>
      <c r="M755" s="26" t="str">
        <f>IF(OR(ISBLANK(B755),ISBLANK(C755),ISBLANK(D755)),"Missing",IFERROR(VLOOKUP(A755,'RM Postcodes'!$A:$B,2,0),"Invalid"))</f>
        <v>live</v>
      </c>
      <c r="N755" s="26" t="str">
        <f t="shared" si="73"/>
        <v>OK</v>
      </c>
      <c r="O755" s="26" t="str">
        <f t="shared" si="68"/>
        <v>OK</v>
      </c>
    </row>
    <row r="756" spans="1:15" x14ac:dyDescent="0.2">
      <c r="A756" s="24" t="str">
        <f t="shared" si="69"/>
        <v>BN16 2</v>
      </c>
      <c r="B756" s="1" t="s">
        <v>12457</v>
      </c>
      <c r="C756" s="1" t="s">
        <v>12635</v>
      </c>
      <c r="D756" s="1" t="s">
        <v>12640</v>
      </c>
      <c r="E756" s="2">
        <v>11</v>
      </c>
      <c r="F756" s="3">
        <v>135168.30000000002</v>
      </c>
      <c r="G756" s="3">
        <v>46642.84</v>
      </c>
      <c r="H756" s="4">
        <v>14764.63</v>
      </c>
      <c r="I756" s="25"/>
      <c r="J756" s="26" t="str">
        <f t="shared" si="70"/>
        <v>No</v>
      </c>
      <c r="K756" s="26" t="str">
        <f t="shared" si="71"/>
        <v>GB</v>
      </c>
      <c r="L756" s="26" t="str">
        <f t="shared" si="72"/>
        <v>Invalid</v>
      </c>
      <c r="M756" s="26" t="str">
        <f>IF(OR(ISBLANK(B756),ISBLANK(C756),ISBLANK(D756)),"Missing",IFERROR(VLOOKUP(A756,'RM Postcodes'!$A:$B,2,0),"Invalid"))</f>
        <v>live</v>
      </c>
      <c r="N756" s="26" t="str">
        <f t="shared" si="73"/>
        <v>OK</v>
      </c>
      <c r="O756" s="26" t="str">
        <f t="shared" si="68"/>
        <v>OK</v>
      </c>
    </row>
    <row r="757" spans="1:15" x14ac:dyDescent="0.2">
      <c r="A757" s="24" t="str">
        <f t="shared" si="69"/>
        <v>BN16 3</v>
      </c>
      <c r="B757" s="1" t="s">
        <v>12457</v>
      </c>
      <c r="C757" s="1" t="s">
        <v>12635</v>
      </c>
      <c r="D757" s="1" t="s">
        <v>12629</v>
      </c>
      <c r="E757" s="2">
        <v>29</v>
      </c>
      <c r="F757" s="3">
        <v>898200.93999999971</v>
      </c>
      <c r="G757" s="3">
        <v>315027.36</v>
      </c>
      <c r="H757" s="4">
        <v>47505.3</v>
      </c>
      <c r="I757" s="25"/>
      <c r="J757" s="26" t="str">
        <f t="shared" si="70"/>
        <v>No</v>
      </c>
      <c r="K757" s="26" t="str">
        <f t="shared" si="71"/>
        <v>GB</v>
      </c>
      <c r="L757" s="26" t="str">
        <f t="shared" si="72"/>
        <v>Invalid</v>
      </c>
      <c r="M757" s="26" t="str">
        <f>IF(OR(ISBLANK(B757),ISBLANK(C757),ISBLANK(D757)),"Missing",IFERROR(VLOOKUP(A757,'RM Postcodes'!$A:$B,2,0),"Invalid"))</f>
        <v>live</v>
      </c>
      <c r="N757" s="26" t="str">
        <f t="shared" si="73"/>
        <v>OK</v>
      </c>
      <c r="O757" s="26" t="str">
        <f t="shared" si="68"/>
        <v>OK</v>
      </c>
    </row>
    <row r="758" spans="1:15" x14ac:dyDescent="0.2">
      <c r="A758" s="24" t="str">
        <f t="shared" si="69"/>
        <v>BN16 4</v>
      </c>
      <c r="B758" s="1" t="s">
        <v>12457</v>
      </c>
      <c r="C758" s="1" t="s">
        <v>12635</v>
      </c>
      <c r="D758" s="1" t="s">
        <v>12630</v>
      </c>
      <c r="E758" s="2">
        <v>37</v>
      </c>
      <c r="F758" s="3">
        <v>918953.2799999998</v>
      </c>
      <c r="G758" s="3">
        <v>155987.71</v>
      </c>
      <c r="H758" s="4">
        <v>50179.08</v>
      </c>
      <c r="I758" s="25"/>
      <c r="J758" s="26" t="str">
        <f t="shared" si="70"/>
        <v>No</v>
      </c>
      <c r="K758" s="26" t="str">
        <f t="shared" si="71"/>
        <v>GB</v>
      </c>
      <c r="L758" s="26" t="str">
        <f t="shared" si="72"/>
        <v>Invalid</v>
      </c>
      <c r="M758" s="26" t="str">
        <f>IF(OR(ISBLANK(B758),ISBLANK(C758),ISBLANK(D758)),"Missing",IFERROR(VLOOKUP(A758,'RM Postcodes'!$A:$B,2,0),"Invalid"))</f>
        <v>live</v>
      </c>
      <c r="N758" s="26" t="str">
        <f t="shared" si="73"/>
        <v>OK</v>
      </c>
      <c r="O758" s="26" t="str">
        <f t="shared" si="68"/>
        <v>OK</v>
      </c>
    </row>
    <row r="759" spans="1:15" x14ac:dyDescent="0.2">
      <c r="A759" s="24" t="str">
        <f t="shared" si="69"/>
        <v>BN16 9</v>
      </c>
      <c r="B759" s="1" t="s">
        <v>12457</v>
      </c>
      <c r="C759" s="1" t="s">
        <v>12635</v>
      </c>
      <c r="D759" s="1" t="s">
        <v>12627</v>
      </c>
      <c r="E759" s="2">
        <v>1</v>
      </c>
      <c r="F759" s="3">
        <v>82719.88</v>
      </c>
      <c r="G759" s="3">
        <v>82719.88</v>
      </c>
      <c r="H759" s="4">
        <v>0</v>
      </c>
      <c r="I759" s="25"/>
      <c r="J759" s="26" t="str">
        <f t="shared" si="70"/>
        <v>No</v>
      </c>
      <c r="K759" s="26" t="str">
        <f t="shared" si="71"/>
        <v>GB</v>
      </c>
      <c r="L759" s="26" t="str">
        <f t="shared" si="72"/>
        <v>Invalid</v>
      </c>
      <c r="M759" s="26" t="str">
        <f>IF(OR(ISBLANK(B759),ISBLANK(C759),ISBLANK(D759)),"Missing",IFERROR(VLOOKUP(A759,'RM Postcodes'!$A:$B,2,0),"Invalid"))</f>
        <v>live</v>
      </c>
      <c r="N759" s="26" t="str">
        <f t="shared" si="73"/>
        <v>Redact</v>
      </c>
      <c r="O759" s="26" t="str">
        <f t="shared" si="68"/>
        <v>Redact</v>
      </c>
    </row>
    <row r="760" spans="1:15" x14ac:dyDescent="0.2">
      <c r="A760" s="24" t="str">
        <f t="shared" si="69"/>
        <v>BN17 5</v>
      </c>
      <c r="B760" s="1" t="s">
        <v>12457</v>
      </c>
      <c r="C760" s="1" t="s">
        <v>12672</v>
      </c>
      <c r="D760" s="1" t="s">
        <v>12625</v>
      </c>
      <c r="E760" s="2">
        <v>41</v>
      </c>
      <c r="F760" s="3">
        <v>3266293.8699999987</v>
      </c>
      <c r="G760" s="3">
        <v>1497575.1900000002</v>
      </c>
      <c r="H760" s="4">
        <v>244955.26</v>
      </c>
      <c r="I760" s="25"/>
      <c r="J760" s="26" t="str">
        <f t="shared" si="70"/>
        <v>No</v>
      </c>
      <c r="K760" s="26" t="str">
        <f t="shared" si="71"/>
        <v>GB</v>
      </c>
      <c r="L760" s="26" t="str">
        <f t="shared" si="72"/>
        <v>Invalid</v>
      </c>
      <c r="M760" s="26" t="str">
        <f>IF(OR(ISBLANK(B760),ISBLANK(C760),ISBLANK(D760)),"Missing",IFERROR(VLOOKUP(A760,'RM Postcodes'!$A:$B,2,0),"Invalid"))</f>
        <v>live</v>
      </c>
      <c r="N760" s="26" t="str">
        <f t="shared" si="73"/>
        <v>OK</v>
      </c>
      <c r="O760" s="26" t="str">
        <f t="shared" si="68"/>
        <v>OK</v>
      </c>
    </row>
    <row r="761" spans="1:15" x14ac:dyDescent="0.2">
      <c r="A761" s="24" t="str">
        <f t="shared" si="69"/>
        <v>BN17 6</v>
      </c>
      <c r="B761" s="1" t="s">
        <v>12457</v>
      </c>
      <c r="C761" s="1" t="s">
        <v>12672</v>
      </c>
      <c r="D761" s="1" t="s">
        <v>12622</v>
      </c>
      <c r="E761" s="2">
        <v>35</v>
      </c>
      <c r="F761" s="3">
        <v>1322132.4399999997</v>
      </c>
      <c r="G761" s="3">
        <v>778819.7</v>
      </c>
      <c r="H761" s="4">
        <v>56528.740000000005</v>
      </c>
      <c r="I761" s="25"/>
      <c r="J761" s="26" t="str">
        <f t="shared" si="70"/>
        <v>No</v>
      </c>
      <c r="K761" s="26" t="str">
        <f t="shared" si="71"/>
        <v>GB</v>
      </c>
      <c r="L761" s="26" t="str">
        <f t="shared" si="72"/>
        <v>Invalid</v>
      </c>
      <c r="M761" s="26" t="str">
        <f>IF(OR(ISBLANK(B761),ISBLANK(C761),ISBLANK(D761)),"Missing",IFERROR(VLOOKUP(A761,'RM Postcodes'!$A:$B,2,0),"Invalid"))</f>
        <v>live</v>
      </c>
      <c r="N761" s="26" t="str">
        <f t="shared" si="73"/>
        <v>OK</v>
      </c>
      <c r="O761" s="26" t="str">
        <f t="shared" si="68"/>
        <v>Redact</v>
      </c>
    </row>
    <row r="762" spans="1:15" x14ac:dyDescent="0.2">
      <c r="A762" s="24" t="str">
        <f t="shared" si="69"/>
        <v>BN17 7</v>
      </c>
      <c r="B762" s="1" t="s">
        <v>12457</v>
      </c>
      <c r="C762" s="1" t="s">
        <v>12672</v>
      </c>
      <c r="D762" s="1" t="s">
        <v>12623</v>
      </c>
      <c r="E762" s="2">
        <v>42</v>
      </c>
      <c r="F762" s="3">
        <v>4365053.0199999996</v>
      </c>
      <c r="G762" s="3">
        <v>1801417.1099999999</v>
      </c>
      <c r="H762" s="4">
        <v>654162.29999999993</v>
      </c>
      <c r="I762" s="25"/>
      <c r="J762" s="26" t="str">
        <f t="shared" si="70"/>
        <v>No</v>
      </c>
      <c r="K762" s="26" t="str">
        <f t="shared" si="71"/>
        <v>GB</v>
      </c>
      <c r="L762" s="26" t="str">
        <f t="shared" si="72"/>
        <v>Invalid</v>
      </c>
      <c r="M762" s="26" t="str">
        <f>IF(OR(ISBLANK(B762),ISBLANK(C762),ISBLANK(D762)),"Missing",IFERROR(VLOOKUP(A762,'RM Postcodes'!$A:$B,2,0),"Invalid"))</f>
        <v>live</v>
      </c>
      <c r="N762" s="26" t="str">
        <f t="shared" si="73"/>
        <v>OK</v>
      </c>
      <c r="O762" s="26" t="str">
        <f t="shared" si="68"/>
        <v>OK</v>
      </c>
    </row>
    <row r="763" spans="1:15" x14ac:dyDescent="0.2">
      <c r="A763" s="24" t="str">
        <f t="shared" si="69"/>
        <v>BN18 0</v>
      </c>
      <c r="B763" s="1" t="s">
        <v>12457</v>
      </c>
      <c r="C763" s="1" t="s">
        <v>12673</v>
      </c>
      <c r="D763" s="1" t="s">
        <v>12632</v>
      </c>
      <c r="E763" s="2">
        <v>54</v>
      </c>
      <c r="F763" s="3">
        <v>2470606.0200000005</v>
      </c>
      <c r="G763" s="3">
        <v>360833.27</v>
      </c>
      <c r="H763" s="4">
        <v>305500</v>
      </c>
      <c r="I763" s="25"/>
      <c r="J763" s="26" t="str">
        <f t="shared" si="70"/>
        <v>No</v>
      </c>
      <c r="K763" s="26" t="str">
        <f t="shared" si="71"/>
        <v>GB</v>
      </c>
      <c r="L763" s="26" t="str">
        <f t="shared" si="72"/>
        <v>Invalid</v>
      </c>
      <c r="M763" s="26" t="str">
        <f>IF(OR(ISBLANK(B763),ISBLANK(C763),ISBLANK(D763)),"Missing",IFERROR(VLOOKUP(A763,'RM Postcodes'!$A:$B,2,0),"Invalid"))</f>
        <v>live</v>
      </c>
      <c r="N763" s="26" t="str">
        <f t="shared" si="73"/>
        <v>OK</v>
      </c>
      <c r="O763" s="26" t="str">
        <f t="shared" si="68"/>
        <v>OK</v>
      </c>
    </row>
    <row r="764" spans="1:15" x14ac:dyDescent="0.2">
      <c r="A764" s="24" t="str">
        <f t="shared" si="69"/>
        <v>BN18 8</v>
      </c>
      <c r="B764" s="1" t="s">
        <v>12457</v>
      </c>
      <c r="C764" s="1" t="s">
        <v>12673</v>
      </c>
      <c r="D764" s="1" t="s">
        <v>12626</v>
      </c>
      <c r="E764" s="2">
        <v>1</v>
      </c>
      <c r="F764" s="3">
        <v>49390.23</v>
      </c>
      <c r="G764" s="3">
        <v>49390.23</v>
      </c>
      <c r="H764" s="4">
        <v>0</v>
      </c>
      <c r="I764" s="25"/>
      <c r="J764" s="26" t="str">
        <f t="shared" si="70"/>
        <v>No</v>
      </c>
      <c r="K764" s="26" t="str">
        <f t="shared" si="71"/>
        <v>GB</v>
      </c>
      <c r="L764" s="26" t="str">
        <f t="shared" si="72"/>
        <v>Invalid</v>
      </c>
      <c r="M764" s="26" t="str">
        <f>IF(OR(ISBLANK(B764),ISBLANK(C764),ISBLANK(D764)),"Missing",IFERROR(VLOOKUP(A764,'RM Postcodes'!$A:$B,2,0),"Invalid"))</f>
        <v>live</v>
      </c>
      <c r="N764" s="26" t="str">
        <f t="shared" si="73"/>
        <v>Redact</v>
      </c>
      <c r="O764" s="26" t="str">
        <f t="shared" si="68"/>
        <v>Redact</v>
      </c>
    </row>
    <row r="765" spans="1:15" x14ac:dyDescent="0.2">
      <c r="A765" s="24" t="str">
        <f t="shared" si="69"/>
        <v>BN18 9</v>
      </c>
      <c r="B765" s="1" t="s">
        <v>12457</v>
      </c>
      <c r="C765" s="1" t="s">
        <v>12673</v>
      </c>
      <c r="D765" s="1" t="s">
        <v>12627</v>
      </c>
      <c r="E765" s="2">
        <v>48</v>
      </c>
      <c r="F765" s="3">
        <v>2188349.8699999996</v>
      </c>
      <c r="G765" s="3">
        <v>343965.78</v>
      </c>
      <c r="H765" s="4">
        <v>287350.28000000003</v>
      </c>
      <c r="I765" s="25"/>
      <c r="J765" s="26" t="str">
        <f t="shared" si="70"/>
        <v>No</v>
      </c>
      <c r="K765" s="26" t="str">
        <f t="shared" si="71"/>
        <v>GB</v>
      </c>
      <c r="L765" s="26" t="str">
        <f t="shared" si="72"/>
        <v>Invalid</v>
      </c>
      <c r="M765" s="26" t="str">
        <f>IF(OR(ISBLANK(B765),ISBLANK(C765),ISBLANK(D765)),"Missing",IFERROR(VLOOKUP(A765,'RM Postcodes'!$A:$B,2,0),"Invalid"))</f>
        <v>live</v>
      </c>
      <c r="N765" s="26" t="str">
        <f t="shared" si="73"/>
        <v>OK</v>
      </c>
      <c r="O765" s="26" t="str">
        <f t="shared" si="68"/>
        <v>OK</v>
      </c>
    </row>
    <row r="766" spans="1:15" x14ac:dyDescent="0.2">
      <c r="A766" s="24" t="str">
        <f t="shared" si="69"/>
        <v>BN2 0</v>
      </c>
      <c r="B766" s="1" t="s">
        <v>12457</v>
      </c>
      <c r="C766" s="1" t="s">
        <v>12664</v>
      </c>
      <c r="D766" s="1" t="s">
        <v>12632</v>
      </c>
      <c r="E766" s="2">
        <v>22</v>
      </c>
      <c r="F766" s="3">
        <v>596840.99999999988</v>
      </c>
      <c r="G766" s="3">
        <v>81666.63</v>
      </c>
      <c r="H766" s="4">
        <v>77062.679999999993</v>
      </c>
      <c r="I766" s="25"/>
      <c r="J766" s="26" t="str">
        <f t="shared" si="70"/>
        <v>No</v>
      </c>
      <c r="K766" s="26" t="str">
        <f t="shared" si="71"/>
        <v>GB</v>
      </c>
      <c r="L766" s="26" t="str">
        <f t="shared" si="72"/>
        <v>Invalid</v>
      </c>
      <c r="M766" s="26" t="str">
        <f>IF(OR(ISBLANK(B766),ISBLANK(C766),ISBLANK(D766)),"Missing",IFERROR(VLOOKUP(A766,'RM Postcodes'!$A:$B,2,0),"Invalid"))</f>
        <v>live</v>
      </c>
      <c r="N766" s="26" t="str">
        <f t="shared" si="73"/>
        <v>OK</v>
      </c>
      <c r="O766" s="26" t="str">
        <f t="shared" si="68"/>
        <v>OK</v>
      </c>
    </row>
    <row r="767" spans="1:15" x14ac:dyDescent="0.2">
      <c r="A767" s="24" t="str">
        <f t="shared" si="69"/>
        <v>BN2 1</v>
      </c>
      <c r="B767" s="1" t="s">
        <v>12457</v>
      </c>
      <c r="C767" s="1" t="s">
        <v>12664</v>
      </c>
      <c r="D767" s="1" t="s">
        <v>12621</v>
      </c>
      <c r="E767" s="2">
        <v>53</v>
      </c>
      <c r="F767" s="3">
        <v>3801077.6100000003</v>
      </c>
      <c r="G767" s="3">
        <v>1247716.7200000002</v>
      </c>
      <c r="H767" s="4">
        <v>397500</v>
      </c>
      <c r="I767" s="25"/>
      <c r="J767" s="26" t="str">
        <f t="shared" si="70"/>
        <v>No</v>
      </c>
      <c r="K767" s="26" t="str">
        <f t="shared" si="71"/>
        <v>GB</v>
      </c>
      <c r="L767" s="26" t="str">
        <f t="shared" si="72"/>
        <v>Invalid</v>
      </c>
      <c r="M767" s="26" t="str">
        <f>IF(OR(ISBLANK(B767),ISBLANK(C767),ISBLANK(D767)),"Missing",IFERROR(VLOOKUP(A767,'RM Postcodes'!$A:$B,2,0),"Invalid"))</f>
        <v>live</v>
      </c>
      <c r="N767" s="26" t="str">
        <f t="shared" si="73"/>
        <v>OK</v>
      </c>
      <c r="O767" s="26" t="str">
        <f t="shared" si="68"/>
        <v>OK</v>
      </c>
    </row>
    <row r="768" spans="1:15" x14ac:dyDescent="0.2">
      <c r="A768" s="24" t="str">
        <f t="shared" si="69"/>
        <v>BN2 3</v>
      </c>
      <c r="B768" s="1" t="s">
        <v>12457</v>
      </c>
      <c r="C768" s="1" t="s">
        <v>12664</v>
      </c>
      <c r="D768" s="1" t="s">
        <v>12629</v>
      </c>
      <c r="E768" s="2">
        <v>34</v>
      </c>
      <c r="F768" s="3">
        <v>612825.98</v>
      </c>
      <c r="G768" s="3">
        <v>48837.9</v>
      </c>
      <c r="H768" s="4">
        <v>45274.65</v>
      </c>
      <c r="I768" s="25"/>
      <c r="J768" s="26" t="str">
        <f t="shared" si="70"/>
        <v>No</v>
      </c>
      <c r="K768" s="26" t="str">
        <f t="shared" si="71"/>
        <v>GB</v>
      </c>
      <c r="L768" s="26" t="str">
        <f t="shared" si="72"/>
        <v>Invalid</v>
      </c>
      <c r="M768" s="26" t="str">
        <f>IF(OR(ISBLANK(B768),ISBLANK(C768),ISBLANK(D768)),"Missing",IFERROR(VLOOKUP(A768,'RM Postcodes'!$A:$B,2,0),"Invalid"))</f>
        <v>live</v>
      </c>
      <c r="N768" s="26" t="str">
        <f t="shared" si="73"/>
        <v>OK</v>
      </c>
      <c r="O768" s="26" t="str">
        <f t="shared" si="68"/>
        <v>OK</v>
      </c>
    </row>
    <row r="769" spans="1:15" x14ac:dyDescent="0.2">
      <c r="A769" s="24" t="str">
        <f t="shared" si="69"/>
        <v>BN2 4</v>
      </c>
      <c r="B769" s="1" t="s">
        <v>12457</v>
      </c>
      <c r="C769" s="1" t="s">
        <v>12664</v>
      </c>
      <c r="D769" s="1" t="s">
        <v>12630</v>
      </c>
      <c r="E769" s="2">
        <v>41</v>
      </c>
      <c r="F769" s="3">
        <v>763941.94000000018</v>
      </c>
      <c r="G769" s="3">
        <v>117167.6</v>
      </c>
      <c r="H769" s="4">
        <v>58314.740000000005</v>
      </c>
      <c r="I769" s="25"/>
      <c r="J769" s="26" t="str">
        <f t="shared" si="70"/>
        <v>No</v>
      </c>
      <c r="K769" s="26" t="str">
        <f t="shared" si="71"/>
        <v>GB</v>
      </c>
      <c r="L769" s="26" t="str">
        <f t="shared" si="72"/>
        <v>Invalid</v>
      </c>
      <c r="M769" s="26" t="str">
        <f>IF(OR(ISBLANK(B769),ISBLANK(C769),ISBLANK(D769)),"Missing",IFERROR(VLOOKUP(A769,'RM Postcodes'!$A:$B,2,0),"Invalid"))</f>
        <v>live</v>
      </c>
      <c r="N769" s="26" t="str">
        <f t="shared" si="73"/>
        <v>OK</v>
      </c>
      <c r="O769" s="26" t="str">
        <f t="shared" si="68"/>
        <v>OK</v>
      </c>
    </row>
    <row r="770" spans="1:15" x14ac:dyDescent="0.2">
      <c r="A770" s="24" t="str">
        <f t="shared" si="69"/>
        <v>BN2 5</v>
      </c>
      <c r="B770" s="1" t="s">
        <v>12457</v>
      </c>
      <c r="C770" s="1" t="s">
        <v>12664</v>
      </c>
      <c r="D770" s="1" t="s">
        <v>12625</v>
      </c>
      <c r="E770" s="2">
        <v>34</v>
      </c>
      <c r="F770" s="3">
        <v>1091349.3099999998</v>
      </c>
      <c r="G770" s="3">
        <v>163333.37</v>
      </c>
      <c r="H770" s="4">
        <v>124999.96</v>
      </c>
      <c r="I770" s="25"/>
      <c r="J770" s="26" t="str">
        <f t="shared" si="70"/>
        <v>No</v>
      </c>
      <c r="K770" s="26" t="str">
        <f t="shared" si="71"/>
        <v>GB</v>
      </c>
      <c r="L770" s="26" t="str">
        <f t="shared" si="72"/>
        <v>Invalid</v>
      </c>
      <c r="M770" s="26" t="str">
        <f>IF(OR(ISBLANK(B770),ISBLANK(C770),ISBLANK(D770)),"Missing",IFERROR(VLOOKUP(A770,'RM Postcodes'!$A:$B,2,0),"Invalid"))</f>
        <v>live</v>
      </c>
      <c r="N770" s="26" t="str">
        <f t="shared" si="73"/>
        <v>OK</v>
      </c>
      <c r="O770" s="26" t="str">
        <f t="shared" si="68"/>
        <v>OK</v>
      </c>
    </row>
    <row r="771" spans="1:15" x14ac:dyDescent="0.2">
      <c r="A771" s="24" t="str">
        <f t="shared" si="69"/>
        <v>BN2 6</v>
      </c>
      <c r="B771" s="1" t="s">
        <v>12457</v>
      </c>
      <c r="C771" s="1" t="s">
        <v>12664</v>
      </c>
      <c r="D771" s="1" t="s">
        <v>12622</v>
      </c>
      <c r="E771" s="2">
        <v>38</v>
      </c>
      <c r="F771" s="3">
        <v>1188555.1599999995</v>
      </c>
      <c r="G771" s="3">
        <v>184319.19999999998</v>
      </c>
      <c r="H771" s="4">
        <v>136734.20000000001</v>
      </c>
      <c r="I771" s="25"/>
      <c r="J771" s="26" t="str">
        <f t="shared" si="70"/>
        <v>No</v>
      </c>
      <c r="K771" s="26" t="str">
        <f t="shared" si="71"/>
        <v>GB</v>
      </c>
      <c r="L771" s="26" t="str">
        <f t="shared" si="72"/>
        <v>Invalid</v>
      </c>
      <c r="M771" s="26" t="str">
        <f>IF(OR(ISBLANK(B771),ISBLANK(C771),ISBLANK(D771)),"Missing",IFERROR(VLOOKUP(A771,'RM Postcodes'!$A:$B,2,0),"Invalid"))</f>
        <v>live</v>
      </c>
      <c r="N771" s="26" t="str">
        <f t="shared" si="73"/>
        <v>OK</v>
      </c>
      <c r="O771" s="26" t="str">
        <f t="shared" si="68"/>
        <v>OK</v>
      </c>
    </row>
    <row r="772" spans="1:15" x14ac:dyDescent="0.2">
      <c r="A772" s="24" t="str">
        <f t="shared" si="69"/>
        <v>BN2 7</v>
      </c>
      <c r="B772" s="1" t="s">
        <v>12457</v>
      </c>
      <c r="C772" s="1" t="s">
        <v>12664</v>
      </c>
      <c r="D772" s="1" t="s">
        <v>12623</v>
      </c>
      <c r="E772" s="2">
        <v>31</v>
      </c>
      <c r="F772" s="3">
        <v>818061.04999999993</v>
      </c>
      <c r="G772" s="3">
        <v>55736.82</v>
      </c>
      <c r="H772" s="4">
        <v>50099.16</v>
      </c>
      <c r="I772" s="25"/>
      <c r="J772" s="26" t="str">
        <f t="shared" si="70"/>
        <v>No</v>
      </c>
      <c r="K772" s="26" t="str">
        <f t="shared" si="71"/>
        <v>GB</v>
      </c>
      <c r="L772" s="26" t="str">
        <f t="shared" si="72"/>
        <v>Invalid</v>
      </c>
      <c r="M772" s="26" t="str">
        <f>IF(OR(ISBLANK(B772),ISBLANK(C772),ISBLANK(D772)),"Missing",IFERROR(VLOOKUP(A772,'RM Postcodes'!$A:$B,2,0),"Invalid"))</f>
        <v>live</v>
      </c>
      <c r="N772" s="26" t="str">
        <f t="shared" si="73"/>
        <v>OK</v>
      </c>
      <c r="O772" s="26" t="str">
        <f t="shared" si="68"/>
        <v>OK</v>
      </c>
    </row>
    <row r="773" spans="1:15" x14ac:dyDescent="0.2">
      <c r="A773" s="24" t="str">
        <f t="shared" si="69"/>
        <v>BN2 8</v>
      </c>
      <c r="B773" s="1" t="s">
        <v>12457</v>
      </c>
      <c r="C773" s="1" t="s">
        <v>12664</v>
      </c>
      <c r="D773" s="1" t="s">
        <v>12626</v>
      </c>
      <c r="E773" s="2">
        <v>41</v>
      </c>
      <c r="F773" s="3">
        <v>784537.57000000007</v>
      </c>
      <c r="G773" s="3">
        <v>66235.839999999997</v>
      </c>
      <c r="H773" s="4">
        <v>50768.33</v>
      </c>
      <c r="I773" s="25"/>
      <c r="J773" s="26" t="str">
        <f t="shared" si="70"/>
        <v>No</v>
      </c>
      <c r="K773" s="26" t="str">
        <f t="shared" si="71"/>
        <v>GB</v>
      </c>
      <c r="L773" s="26" t="str">
        <f t="shared" si="72"/>
        <v>Invalid</v>
      </c>
      <c r="M773" s="26" t="str">
        <f>IF(OR(ISBLANK(B773),ISBLANK(C773),ISBLANK(D773)),"Missing",IFERROR(VLOOKUP(A773,'RM Postcodes'!$A:$B,2,0),"Invalid"))</f>
        <v>live</v>
      </c>
      <c r="N773" s="26" t="str">
        <f t="shared" si="73"/>
        <v>OK</v>
      </c>
      <c r="O773" s="26" t="str">
        <f t="shared" ref="O773:O836" si="74">IF(COUNT(E773)=0,"Missing",IF(E773&lt;=2,"Redact",IF(COUNTIF(F773:H773,"&gt;0")&lt;&gt;3,"Error",IF((G773+H773)/F773&lt;60%,"OK","Redact"))))</f>
        <v>OK</v>
      </c>
    </row>
    <row r="774" spans="1:15" x14ac:dyDescent="0.2">
      <c r="A774" s="24" t="str">
        <f t="shared" ref="A774:A837" si="75">TRIM(B774)&amp;TRIM(C774)&amp;" "&amp;TRIM(D774)</f>
        <v>BN2 9</v>
      </c>
      <c r="B774" s="1" t="s">
        <v>12457</v>
      </c>
      <c r="C774" s="1" t="s">
        <v>12664</v>
      </c>
      <c r="D774" s="1" t="s">
        <v>12627</v>
      </c>
      <c r="E774" s="2">
        <v>31</v>
      </c>
      <c r="F774" s="3">
        <v>819853.52999999991</v>
      </c>
      <c r="G774" s="3">
        <v>116971.61000000002</v>
      </c>
      <c r="H774" s="4">
        <v>58670.09</v>
      </c>
      <c r="I774" s="25"/>
      <c r="J774" s="26" t="str">
        <f t="shared" ref="J774:J837" si="76">IF(AND(K774="NI",L774="OK",M774="LIVE",N774="OK",O774="OK"),"yes NI",IF(AND(K774="GB",L774="OK",M774="LIVE",N774="OK",O774="OK"),"Yes","No"))</f>
        <v>No</v>
      </c>
      <c r="K774" s="26" t="str">
        <f t="shared" ref="K774:K837" si="77">IF(ISBLANK(B774),"Missing",IF(AND(OR(LEN(B774)=2,LEN(B774)=1),AND(ISERROR(VALUE(LEFT(B774,1))),ISERROR(VALUE(RIGHT(B774,1))))),IF(OR(B774="GY",B774="IM",B774="JE"),"not GB",IF(B774="BT","NI","GB")),"Invalid"))</f>
        <v>GB</v>
      </c>
      <c r="L774" s="26" t="str">
        <f t="shared" si="72"/>
        <v>Invalid</v>
      </c>
      <c r="M774" s="26" t="str">
        <f>IF(OR(ISBLANK(B774),ISBLANK(C774),ISBLANK(D774)),"Missing",IFERROR(VLOOKUP(A774,'RM Postcodes'!$A:$B,2,0),"Invalid"))</f>
        <v>live</v>
      </c>
      <c r="N774" s="26" t="str">
        <f t="shared" si="73"/>
        <v>OK</v>
      </c>
      <c r="O774" s="26" t="str">
        <f t="shared" si="74"/>
        <v>OK</v>
      </c>
    </row>
    <row r="775" spans="1:15" x14ac:dyDescent="0.2">
      <c r="A775" s="24" t="str">
        <f t="shared" si="75"/>
        <v>BN20 0</v>
      </c>
      <c r="B775" s="1" t="s">
        <v>12457</v>
      </c>
      <c r="C775" s="1" t="s">
        <v>12675</v>
      </c>
      <c r="D775" s="1" t="s">
        <v>12632</v>
      </c>
      <c r="E775" s="2">
        <v>9</v>
      </c>
      <c r="F775" s="3">
        <v>325823.06</v>
      </c>
      <c r="G775" s="3">
        <v>97070.77</v>
      </c>
      <c r="H775" s="4">
        <v>46851.73</v>
      </c>
      <c r="I775" s="25"/>
      <c r="J775" s="26" t="str">
        <f t="shared" si="76"/>
        <v>No</v>
      </c>
      <c r="K775" s="26" t="str">
        <f t="shared" si="77"/>
        <v>GB</v>
      </c>
      <c r="L775" s="26" t="str">
        <f t="shared" ref="L775:L838" si="78">IF(ISBLANK(D775),"Missing",IF(AND(LEN(D775)=1,ISNUMBER(VALUE(D775))),"OK","Invalid"))</f>
        <v>Invalid</v>
      </c>
      <c r="M775" s="26" t="str">
        <f>IF(OR(ISBLANK(B775),ISBLANK(C775),ISBLANK(D775)),"Missing",IFERROR(VLOOKUP(A775,'RM Postcodes'!$A:$B,2,0),"Invalid"))</f>
        <v>live</v>
      </c>
      <c r="N775" s="26" t="str">
        <f t="shared" ref="N775:N838" si="79">IF(ISBLANK(E775),"Missing",IF(E775&lt;10,"Redact","OK"))</f>
        <v>Redact</v>
      </c>
      <c r="O775" s="26" t="str">
        <f t="shared" si="74"/>
        <v>OK</v>
      </c>
    </row>
    <row r="776" spans="1:15" x14ac:dyDescent="0.2">
      <c r="A776" s="24" t="str">
        <f t="shared" si="75"/>
        <v>BN20 7</v>
      </c>
      <c r="B776" s="1" t="s">
        <v>12457</v>
      </c>
      <c r="C776" s="1" t="s">
        <v>12675</v>
      </c>
      <c r="D776" s="1" t="s">
        <v>12623</v>
      </c>
      <c r="E776" s="2">
        <v>14</v>
      </c>
      <c r="F776" s="3">
        <v>456234.46000000008</v>
      </c>
      <c r="G776" s="3">
        <v>258333.3</v>
      </c>
      <c r="H776" s="4">
        <v>48432.62</v>
      </c>
      <c r="I776" s="25"/>
      <c r="J776" s="26" t="str">
        <f t="shared" si="76"/>
        <v>No</v>
      </c>
      <c r="K776" s="26" t="str">
        <f t="shared" si="77"/>
        <v>GB</v>
      </c>
      <c r="L776" s="26" t="str">
        <f t="shared" si="78"/>
        <v>Invalid</v>
      </c>
      <c r="M776" s="26" t="str">
        <f>IF(OR(ISBLANK(B776),ISBLANK(C776),ISBLANK(D776)),"Missing",IFERROR(VLOOKUP(A776,'RM Postcodes'!$A:$B,2,0),"Invalid"))</f>
        <v>live</v>
      </c>
      <c r="N776" s="26" t="str">
        <f t="shared" si="79"/>
        <v>OK</v>
      </c>
      <c r="O776" s="26" t="str">
        <f t="shared" si="74"/>
        <v>Redact</v>
      </c>
    </row>
    <row r="777" spans="1:15" x14ac:dyDescent="0.2">
      <c r="A777" s="24" t="str">
        <f t="shared" si="75"/>
        <v>BN20 8</v>
      </c>
      <c r="B777" s="1" t="s">
        <v>12457</v>
      </c>
      <c r="C777" s="1" t="s">
        <v>12675</v>
      </c>
      <c r="D777" s="1" t="s">
        <v>12626</v>
      </c>
      <c r="E777" s="2">
        <v>28</v>
      </c>
      <c r="F777" s="3">
        <v>498337.51999999996</v>
      </c>
      <c r="G777" s="3">
        <v>63444.86</v>
      </c>
      <c r="H777" s="4">
        <v>49631.31</v>
      </c>
      <c r="I777" s="25"/>
      <c r="J777" s="26" t="str">
        <f t="shared" si="76"/>
        <v>No</v>
      </c>
      <c r="K777" s="26" t="str">
        <f t="shared" si="77"/>
        <v>GB</v>
      </c>
      <c r="L777" s="26" t="str">
        <f t="shared" si="78"/>
        <v>Invalid</v>
      </c>
      <c r="M777" s="26" t="str">
        <f>IF(OR(ISBLANK(B777),ISBLANK(C777),ISBLANK(D777)),"Missing",IFERROR(VLOOKUP(A777,'RM Postcodes'!$A:$B,2,0),"Invalid"))</f>
        <v>live</v>
      </c>
      <c r="N777" s="26" t="str">
        <f t="shared" si="79"/>
        <v>OK</v>
      </c>
      <c r="O777" s="26" t="str">
        <f t="shared" si="74"/>
        <v>OK</v>
      </c>
    </row>
    <row r="778" spans="1:15" x14ac:dyDescent="0.2">
      <c r="A778" s="24" t="str">
        <f t="shared" si="75"/>
        <v>BN20 9</v>
      </c>
      <c r="B778" s="1" t="s">
        <v>12457</v>
      </c>
      <c r="C778" s="1" t="s">
        <v>12675</v>
      </c>
      <c r="D778" s="1" t="s">
        <v>12627</v>
      </c>
      <c r="E778" s="2">
        <v>25</v>
      </c>
      <c r="F778" s="3">
        <v>551874.99000000011</v>
      </c>
      <c r="G778" s="3">
        <v>117460.4</v>
      </c>
      <c r="H778" s="4">
        <v>86577.87</v>
      </c>
      <c r="I778" s="25"/>
      <c r="J778" s="26" t="str">
        <f t="shared" si="76"/>
        <v>No</v>
      </c>
      <c r="K778" s="26" t="str">
        <f t="shared" si="77"/>
        <v>GB</v>
      </c>
      <c r="L778" s="26" t="str">
        <f t="shared" si="78"/>
        <v>Invalid</v>
      </c>
      <c r="M778" s="26" t="str">
        <f>IF(OR(ISBLANK(B778),ISBLANK(C778),ISBLANK(D778)),"Missing",IFERROR(VLOOKUP(A778,'RM Postcodes'!$A:$B,2,0),"Invalid"))</f>
        <v>live</v>
      </c>
      <c r="N778" s="26" t="str">
        <f t="shared" si="79"/>
        <v>OK</v>
      </c>
      <c r="O778" s="26" t="str">
        <f t="shared" si="74"/>
        <v>OK</v>
      </c>
    </row>
    <row r="779" spans="1:15" x14ac:dyDescent="0.2">
      <c r="A779" s="24" t="str">
        <f t="shared" si="75"/>
        <v>BN21 1</v>
      </c>
      <c r="B779" s="1" t="s">
        <v>12457</v>
      </c>
      <c r="C779" s="1" t="s">
        <v>12636</v>
      </c>
      <c r="D779" s="1" t="s">
        <v>12621</v>
      </c>
      <c r="E779" s="2">
        <v>40</v>
      </c>
      <c r="F779" s="3">
        <v>871562.77999999991</v>
      </c>
      <c r="G779" s="3">
        <v>57724.39</v>
      </c>
      <c r="H779" s="4">
        <v>50918.69</v>
      </c>
      <c r="I779" s="25"/>
      <c r="J779" s="26" t="str">
        <f t="shared" si="76"/>
        <v>No</v>
      </c>
      <c r="K779" s="26" t="str">
        <f t="shared" si="77"/>
        <v>GB</v>
      </c>
      <c r="L779" s="26" t="str">
        <f t="shared" si="78"/>
        <v>Invalid</v>
      </c>
      <c r="M779" s="26" t="str">
        <f>IF(OR(ISBLANK(B779),ISBLANK(C779),ISBLANK(D779)),"Missing",IFERROR(VLOOKUP(A779,'RM Postcodes'!$A:$B,2,0),"Invalid"))</f>
        <v>live</v>
      </c>
      <c r="N779" s="26" t="str">
        <f t="shared" si="79"/>
        <v>OK</v>
      </c>
      <c r="O779" s="26" t="str">
        <f t="shared" si="74"/>
        <v>OK</v>
      </c>
    </row>
    <row r="780" spans="1:15" x14ac:dyDescent="0.2">
      <c r="A780" s="24" t="str">
        <f t="shared" si="75"/>
        <v>BN21 2</v>
      </c>
      <c r="B780" s="1" t="s">
        <v>12457</v>
      </c>
      <c r="C780" s="1" t="s">
        <v>12636</v>
      </c>
      <c r="D780" s="1" t="s">
        <v>12640</v>
      </c>
      <c r="E780" s="2">
        <v>26</v>
      </c>
      <c r="F780" s="3">
        <v>1055257.19</v>
      </c>
      <c r="G780" s="3">
        <v>508427.44999999995</v>
      </c>
      <c r="H780" s="4">
        <v>55494.899999999994</v>
      </c>
      <c r="I780" s="25"/>
      <c r="J780" s="26" t="str">
        <f t="shared" si="76"/>
        <v>No</v>
      </c>
      <c r="K780" s="26" t="str">
        <f t="shared" si="77"/>
        <v>GB</v>
      </c>
      <c r="L780" s="26" t="str">
        <f t="shared" si="78"/>
        <v>Invalid</v>
      </c>
      <c r="M780" s="26" t="str">
        <f>IF(OR(ISBLANK(B780),ISBLANK(C780),ISBLANK(D780)),"Missing",IFERROR(VLOOKUP(A780,'RM Postcodes'!$A:$B,2,0),"Invalid"))</f>
        <v>live</v>
      </c>
      <c r="N780" s="26" t="str">
        <f t="shared" si="79"/>
        <v>OK</v>
      </c>
      <c r="O780" s="26" t="str">
        <f t="shared" si="74"/>
        <v>OK</v>
      </c>
    </row>
    <row r="781" spans="1:15" x14ac:dyDescent="0.2">
      <c r="A781" s="24" t="str">
        <f t="shared" si="75"/>
        <v>BN21 3</v>
      </c>
      <c r="B781" s="1" t="s">
        <v>12457</v>
      </c>
      <c r="C781" s="1" t="s">
        <v>12636</v>
      </c>
      <c r="D781" s="1" t="s">
        <v>12629</v>
      </c>
      <c r="E781" s="2">
        <v>46</v>
      </c>
      <c r="F781" s="3">
        <v>5413995.6100000013</v>
      </c>
      <c r="G781" s="3">
        <v>3708514.31</v>
      </c>
      <c r="H781" s="4">
        <v>180987.88</v>
      </c>
      <c r="I781" s="25"/>
      <c r="J781" s="26" t="str">
        <f t="shared" si="76"/>
        <v>No</v>
      </c>
      <c r="K781" s="26" t="str">
        <f t="shared" si="77"/>
        <v>GB</v>
      </c>
      <c r="L781" s="26" t="str">
        <f t="shared" si="78"/>
        <v>Invalid</v>
      </c>
      <c r="M781" s="26" t="str">
        <f>IF(OR(ISBLANK(B781),ISBLANK(C781),ISBLANK(D781)),"Missing",IFERROR(VLOOKUP(A781,'RM Postcodes'!$A:$B,2,0),"Invalid"))</f>
        <v>live</v>
      </c>
      <c r="N781" s="26" t="str">
        <f t="shared" si="79"/>
        <v>OK</v>
      </c>
      <c r="O781" s="26" t="str">
        <f t="shared" si="74"/>
        <v>Redact</v>
      </c>
    </row>
    <row r="782" spans="1:15" x14ac:dyDescent="0.2">
      <c r="A782" s="24" t="str">
        <f t="shared" si="75"/>
        <v>BN21 4</v>
      </c>
      <c r="B782" s="1" t="s">
        <v>12457</v>
      </c>
      <c r="C782" s="1" t="s">
        <v>12636</v>
      </c>
      <c r="D782" s="1" t="s">
        <v>12630</v>
      </c>
      <c r="E782" s="2">
        <v>51</v>
      </c>
      <c r="F782" s="3">
        <v>2734812.0199999982</v>
      </c>
      <c r="G782" s="3">
        <v>709341.87</v>
      </c>
      <c r="H782" s="4">
        <v>548826.16</v>
      </c>
      <c r="I782" s="25"/>
      <c r="J782" s="26" t="str">
        <f t="shared" si="76"/>
        <v>No</v>
      </c>
      <c r="K782" s="26" t="str">
        <f t="shared" si="77"/>
        <v>GB</v>
      </c>
      <c r="L782" s="26" t="str">
        <f t="shared" si="78"/>
        <v>Invalid</v>
      </c>
      <c r="M782" s="26" t="str">
        <f>IF(OR(ISBLANK(B782),ISBLANK(C782),ISBLANK(D782)),"Missing",IFERROR(VLOOKUP(A782,'RM Postcodes'!$A:$B,2,0),"Invalid"))</f>
        <v>live</v>
      </c>
      <c r="N782" s="26" t="str">
        <f t="shared" si="79"/>
        <v>OK</v>
      </c>
      <c r="O782" s="26" t="str">
        <f t="shared" si="74"/>
        <v>OK</v>
      </c>
    </row>
    <row r="783" spans="1:15" x14ac:dyDescent="0.2">
      <c r="A783" s="24" t="str">
        <f t="shared" si="75"/>
        <v>BN22 0</v>
      </c>
      <c r="B783" s="1" t="s">
        <v>12457</v>
      </c>
      <c r="C783" s="1" t="s">
        <v>12637</v>
      </c>
      <c r="D783" s="1" t="s">
        <v>12632</v>
      </c>
      <c r="E783" s="2">
        <v>17</v>
      </c>
      <c r="F783" s="3">
        <v>457788.18000000005</v>
      </c>
      <c r="G783" s="3">
        <v>56809.24</v>
      </c>
      <c r="H783" s="4">
        <v>51133.66</v>
      </c>
      <c r="I783" s="25"/>
      <c r="J783" s="26" t="str">
        <f t="shared" si="76"/>
        <v>No</v>
      </c>
      <c r="K783" s="26" t="str">
        <f t="shared" si="77"/>
        <v>GB</v>
      </c>
      <c r="L783" s="26" t="str">
        <f t="shared" si="78"/>
        <v>Invalid</v>
      </c>
      <c r="M783" s="26" t="str">
        <f>IF(OR(ISBLANK(B783),ISBLANK(C783),ISBLANK(D783)),"Missing",IFERROR(VLOOKUP(A783,'RM Postcodes'!$A:$B,2,0),"Invalid"))</f>
        <v>live</v>
      </c>
      <c r="N783" s="26" t="str">
        <f t="shared" si="79"/>
        <v>OK</v>
      </c>
      <c r="O783" s="26" t="str">
        <f t="shared" si="74"/>
        <v>OK</v>
      </c>
    </row>
    <row r="784" spans="1:15" x14ac:dyDescent="0.2">
      <c r="A784" s="24" t="str">
        <f t="shared" si="75"/>
        <v>BN22 7</v>
      </c>
      <c r="B784" s="1" t="s">
        <v>12457</v>
      </c>
      <c r="C784" s="1" t="s">
        <v>12637</v>
      </c>
      <c r="D784" s="1" t="s">
        <v>12623</v>
      </c>
      <c r="E784" s="2">
        <v>21</v>
      </c>
      <c r="F784" s="3">
        <v>1316159.4799999995</v>
      </c>
      <c r="G784" s="3">
        <v>535155.71</v>
      </c>
      <c r="H784" s="4">
        <v>235311.99</v>
      </c>
      <c r="I784" s="25"/>
      <c r="J784" s="26" t="str">
        <f t="shared" si="76"/>
        <v>No</v>
      </c>
      <c r="K784" s="26" t="str">
        <f t="shared" si="77"/>
        <v>GB</v>
      </c>
      <c r="L784" s="26" t="str">
        <f t="shared" si="78"/>
        <v>Invalid</v>
      </c>
      <c r="M784" s="26" t="str">
        <f>IF(OR(ISBLANK(B784),ISBLANK(C784),ISBLANK(D784)),"Missing",IFERROR(VLOOKUP(A784,'RM Postcodes'!$A:$B,2,0),"Invalid"))</f>
        <v>live</v>
      </c>
      <c r="N784" s="26" t="str">
        <f t="shared" si="79"/>
        <v>OK</v>
      </c>
      <c r="O784" s="26" t="str">
        <f t="shared" si="74"/>
        <v>OK</v>
      </c>
    </row>
    <row r="785" spans="1:15" x14ac:dyDescent="0.2">
      <c r="A785" s="24" t="str">
        <f t="shared" si="75"/>
        <v>BN22 8</v>
      </c>
      <c r="B785" s="1" t="s">
        <v>12457</v>
      </c>
      <c r="C785" s="1" t="s">
        <v>12637</v>
      </c>
      <c r="D785" s="1" t="s">
        <v>12626</v>
      </c>
      <c r="E785" s="2">
        <v>29</v>
      </c>
      <c r="F785" s="3">
        <v>1190496.3600000003</v>
      </c>
      <c r="G785" s="3">
        <v>347950.32</v>
      </c>
      <c r="H785" s="4">
        <v>130425.32</v>
      </c>
      <c r="I785" s="25"/>
      <c r="J785" s="26" t="str">
        <f t="shared" si="76"/>
        <v>No</v>
      </c>
      <c r="K785" s="26" t="str">
        <f t="shared" si="77"/>
        <v>GB</v>
      </c>
      <c r="L785" s="26" t="str">
        <f t="shared" si="78"/>
        <v>Invalid</v>
      </c>
      <c r="M785" s="26" t="str">
        <f>IF(OR(ISBLANK(B785),ISBLANK(C785),ISBLANK(D785)),"Missing",IFERROR(VLOOKUP(A785,'RM Postcodes'!$A:$B,2,0),"Invalid"))</f>
        <v>live</v>
      </c>
      <c r="N785" s="26" t="str">
        <f t="shared" si="79"/>
        <v>OK</v>
      </c>
      <c r="O785" s="26" t="str">
        <f t="shared" si="74"/>
        <v>OK</v>
      </c>
    </row>
    <row r="786" spans="1:15" x14ac:dyDescent="0.2">
      <c r="A786" s="24" t="str">
        <f t="shared" si="75"/>
        <v>BN22 9</v>
      </c>
      <c r="B786" s="1" t="s">
        <v>12457</v>
      </c>
      <c r="C786" s="1" t="s">
        <v>12637</v>
      </c>
      <c r="D786" s="1" t="s">
        <v>12627</v>
      </c>
      <c r="E786" s="2">
        <v>10</v>
      </c>
      <c r="F786" s="3">
        <v>442027.48000000004</v>
      </c>
      <c r="G786" s="3">
        <v>331477.65000000002</v>
      </c>
      <c r="H786" s="4">
        <v>39407.79</v>
      </c>
      <c r="I786" s="25"/>
      <c r="J786" s="26" t="str">
        <f t="shared" si="76"/>
        <v>No</v>
      </c>
      <c r="K786" s="26" t="str">
        <f t="shared" si="77"/>
        <v>GB</v>
      </c>
      <c r="L786" s="26" t="str">
        <f t="shared" si="78"/>
        <v>Invalid</v>
      </c>
      <c r="M786" s="26" t="str">
        <f>IF(OR(ISBLANK(B786),ISBLANK(C786),ISBLANK(D786)),"Missing",IFERROR(VLOOKUP(A786,'RM Postcodes'!$A:$B,2,0),"Invalid"))</f>
        <v>live</v>
      </c>
      <c r="N786" s="26" t="str">
        <f t="shared" si="79"/>
        <v>OK</v>
      </c>
      <c r="O786" s="26" t="str">
        <f t="shared" si="74"/>
        <v>Redact</v>
      </c>
    </row>
    <row r="787" spans="1:15" x14ac:dyDescent="0.2">
      <c r="A787" s="24" t="str">
        <f t="shared" si="75"/>
        <v>BN23 5</v>
      </c>
      <c r="B787" s="1" t="s">
        <v>12457</v>
      </c>
      <c r="C787" s="1" t="s">
        <v>12638</v>
      </c>
      <c r="D787" s="1" t="s">
        <v>12625</v>
      </c>
      <c r="E787" s="2">
        <v>19</v>
      </c>
      <c r="F787" s="3">
        <v>761270.41</v>
      </c>
      <c r="G787" s="3">
        <v>216808.38</v>
      </c>
      <c r="H787" s="4">
        <v>144999.89000000001</v>
      </c>
      <c r="I787" s="25"/>
      <c r="J787" s="26" t="str">
        <f t="shared" si="76"/>
        <v>No</v>
      </c>
      <c r="K787" s="26" t="str">
        <f t="shared" si="77"/>
        <v>GB</v>
      </c>
      <c r="L787" s="26" t="str">
        <f t="shared" si="78"/>
        <v>Invalid</v>
      </c>
      <c r="M787" s="26" t="str">
        <f>IF(OR(ISBLANK(B787),ISBLANK(C787),ISBLANK(D787)),"Missing",IFERROR(VLOOKUP(A787,'RM Postcodes'!$A:$B,2,0),"Invalid"))</f>
        <v>live</v>
      </c>
      <c r="N787" s="26" t="str">
        <f t="shared" si="79"/>
        <v>OK</v>
      </c>
      <c r="O787" s="26" t="str">
        <f t="shared" si="74"/>
        <v>OK</v>
      </c>
    </row>
    <row r="788" spans="1:15" x14ac:dyDescent="0.2">
      <c r="A788" s="24" t="str">
        <f t="shared" si="75"/>
        <v>BN23 6</v>
      </c>
      <c r="B788" s="1" t="s">
        <v>12457</v>
      </c>
      <c r="C788" s="1" t="s">
        <v>12638</v>
      </c>
      <c r="D788" s="1" t="s">
        <v>12622</v>
      </c>
      <c r="E788" s="2">
        <v>26</v>
      </c>
      <c r="F788" s="3">
        <v>3666793.6999999993</v>
      </c>
      <c r="G788" s="3">
        <v>1889232.75</v>
      </c>
      <c r="H788" s="4">
        <v>430483.86000000004</v>
      </c>
      <c r="I788" s="25"/>
      <c r="J788" s="26" t="str">
        <f t="shared" si="76"/>
        <v>No</v>
      </c>
      <c r="K788" s="26" t="str">
        <f t="shared" si="77"/>
        <v>GB</v>
      </c>
      <c r="L788" s="26" t="str">
        <f t="shared" si="78"/>
        <v>Invalid</v>
      </c>
      <c r="M788" s="26" t="str">
        <f>IF(OR(ISBLANK(B788),ISBLANK(C788),ISBLANK(D788)),"Missing",IFERROR(VLOOKUP(A788,'RM Postcodes'!$A:$B,2,0),"Invalid"))</f>
        <v>live</v>
      </c>
      <c r="N788" s="26" t="str">
        <f t="shared" si="79"/>
        <v>OK</v>
      </c>
      <c r="O788" s="26" t="str">
        <f t="shared" si="74"/>
        <v>Redact</v>
      </c>
    </row>
    <row r="789" spans="1:15" x14ac:dyDescent="0.2">
      <c r="A789" s="24" t="str">
        <f t="shared" si="75"/>
        <v>BN23 7</v>
      </c>
      <c r="B789" s="1" t="s">
        <v>12457</v>
      </c>
      <c r="C789" s="1" t="s">
        <v>12638</v>
      </c>
      <c r="D789" s="1" t="s">
        <v>12623</v>
      </c>
      <c r="E789" s="2">
        <v>8</v>
      </c>
      <c r="F789" s="3">
        <v>278557.46999999997</v>
      </c>
      <c r="G789" s="3">
        <v>62657.75</v>
      </c>
      <c r="H789" s="4">
        <v>51743.8</v>
      </c>
      <c r="I789" s="25"/>
      <c r="J789" s="26" t="str">
        <f t="shared" si="76"/>
        <v>No</v>
      </c>
      <c r="K789" s="26" t="str">
        <f t="shared" si="77"/>
        <v>GB</v>
      </c>
      <c r="L789" s="26" t="str">
        <f t="shared" si="78"/>
        <v>Invalid</v>
      </c>
      <c r="M789" s="26" t="str">
        <f>IF(OR(ISBLANK(B789),ISBLANK(C789),ISBLANK(D789)),"Missing",IFERROR(VLOOKUP(A789,'RM Postcodes'!$A:$B,2,0),"Invalid"))</f>
        <v>live</v>
      </c>
      <c r="N789" s="26" t="str">
        <f t="shared" si="79"/>
        <v>Redact</v>
      </c>
      <c r="O789" s="26" t="str">
        <f t="shared" si="74"/>
        <v>OK</v>
      </c>
    </row>
    <row r="790" spans="1:15" x14ac:dyDescent="0.2">
      <c r="A790" s="24" t="str">
        <f t="shared" si="75"/>
        <v>BN23 8</v>
      </c>
      <c r="B790" s="1" t="s">
        <v>12457</v>
      </c>
      <c r="C790" s="1" t="s">
        <v>12638</v>
      </c>
      <c r="D790" s="1" t="s">
        <v>12626</v>
      </c>
      <c r="E790" s="2">
        <v>15</v>
      </c>
      <c r="F790" s="3">
        <v>431295.77999999991</v>
      </c>
      <c r="G790" s="3">
        <v>157500</v>
      </c>
      <c r="H790" s="4">
        <v>47492.06</v>
      </c>
      <c r="I790" s="25"/>
      <c r="J790" s="26" t="str">
        <f t="shared" si="76"/>
        <v>No</v>
      </c>
      <c r="K790" s="26" t="str">
        <f t="shared" si="77"/>
        <v>GB</v>
      </c>
      <c r="L790" s="26" t="str">
        <f t="shared" si="78"/>
        <v>Invalid</v>
      </c>
      <c r="M790" s="26" t="str">
        <f>IF(OR(ISBLANK(B790),ISBLANK(C790),ISBLANK(D790)),"Missing",IFERROR(VLOOKUP(A790,'RM Postcodes'!$A:$B,2,0),"Invalid"))</f>
        <v>live</v>
      </c>
      <c r="N790" s="26" t="str">
        <f t="shared" si="79"/>
        <v>OK</v>
      </c>
      <c r="O790" s="26" t="str">
        <f t="shared" si="74"/>
        <v>OK</v>
      </c>
    </row>
    <row r="791" spans="1:15" x14ac:dyDescent="0.2">
      <c r="A791" s="24" t="str">
        <f t="shared" si="75"/>
        <v>BN24 5</v>
      </c>
      <c r="B791" s="1" t="s">
        <v>12457</v>
      </c>
      <c r="C791" s="1" t="s">
        <v>12639</v>
      </c>
      <c r="D791" s="1" t="s">
        <v>12625</v>
      </c>
      <c r="E791" s="2">
        <v>36</v>
      </c>
      <c r="F791" s="3">
        <v>1236694.8399999999</v>
      </c>
      <c r="G791" s="3">
        <v>227181.78999999998</v>
      </c>
      <c r="H791" s="4">
        <v>129838.54</v>
      </c>
      <c r="I791" s="25"/>
      <c r="J791" s="26" t="str">
        <f t="shared" si="76"/>
        <v>No</v>
      </c>
      <c r="K791" s="26" t="str">
        <f t="shared" si="77"/>
        <v>GB</v>
      </c>
      <c r="L791" s="26" t="str">
        <f t="shared" si="78"/>
        <v>Invalid</v>
      </c>
      <c r="M791" s="26" t="str">
        <f>IF(OR(ISBLANK(B791),ISBLANK(C791),ISBLANK(D791)),"Missing",IFERROR(VLOOKUP(A791,'RM Postcodes'!$A:$B,2,0),"Invalid"))</f>
        <v>live</v>
      </c>
      <c r="N791" s="26" t="str">
        <f t="shared" si="79"/>
        <v>OK</v>
      </c>
      <c r="O791" s="26" t="str">
        <f t="shared" si="74"/>
        <v>OK</v>
      </c>
    </row>
    <row r="792" spans="1:15" x14ac:dyDescent="0.2">
      <c r="A792" s="24" t="str">
        <f t="shared" si="75"/>
        <v>BN24 6</v>
      </c>
      <c r="B792" s="1" t="s">
        <v>12457</v>
      </c>
      <c r="C792" s="1" t="s">
        <v>12639</v>
      </c>
      <c r="D792" s="1" t="s">
        <v>12622</v>
      </c>
      <c r="E792" s="2">
        <v>21</v>
      </c>
      <c r="F792" s="3">
        <v>561097.99000000011</v>
      </c>
      <c r="G792" s="3">
        <v>47648.09</v>
      </c>
      <c r="H792" s="4">
        <v>47496.82</v>
      </c>
      <c r="I792" s="25"/>
      <c r="J792" s="26" t="str">
        <f t="shared" si="76"/>
        <v>No</v>
      </c>
      <c r="K792" s="26" t="str">
        <f t="shared" si="77"/>
        <v>GB</v>
      </c>
      <c r="L792" s="26" t="str">
        <f t="shared" si="78"/>
        <v>Invalid</v>
      </c>
      <c r="M792" s="26" t="str">
        <f>IF(OR(ISBLANK(B792),ISBLANK(C792),ISBLANK(D792)),"Missing",IFERROR(VLOOKUP(A792,'RM Postcodes'!$A:$B,2,0),"Invalid"))</f>
        <v>live</v>
      </c>
      <c r="N792" s="26" t="str">
        <f t="shared" si="79"/>
        <v>OK</v>
      </c>
      <c r="O792" s="26" t="str">
        <f t="shared" si="74"/>
        <v>OK</v>
      </c>
    </row>
    <row r="793" spans="1:15" x14ac:dyDescent="0.2">
      <c r="A793" s="24" t="str">
        <f t="shared" si="75"/>
        <v>BN25 1</v>
      </c>
      <c r="B793" s="1" t="s">
        <v>12457</v>
      </c>
      <c r="C793" s="1" t="s">
        <v>12641</v>
      </c>
      <c r="D793" s="1" t="s">
        <v>12621</v>
      </c>
      <c r="E793" s="2">
        <v>17</v>
      </c>
      <c r="F793" s="3">
        <v>838753.5199999999</v>
      </c>
      <c r="G793" s="3">
        <v>282076.5</v>
      </c>
      <c r="H793" s="4">
        <v>217296.54</v>
      </c>
      <c r="I793" s="25"/>
      <c r="J793" s="26" t="str">
        <f t="shared" si="76"/>
        <v>No</v>
      </c>
      <c r="K793" s="26" t="str">
        <f t="shared" si="77"/>
        <v>GB</v>
      </c>
      <c r="L793" s="26" t="str">
        <f t="shared" si="78"/>
        <v>Invalid</v>
      </c>
      <c r="M793" s="26" t="str">
        <f>IF(OR(ISBLANK(B793),ISBLANK(C793),ISBLANK(D793)),"Missing",IFERROR(VLOOKUP(A793,'RM Postcodes'!$A:$B,2,0),"Invalid"))</f>
        <v>live</v>
      </c>
      <c r="N793" s="26" t="str">
        <f t="shared" si="79"/>
        <v>OK</v>
      </c>
      <c r="O793" s="26" t="str">
        <f t="shared" si="74"/>
        <v>OK</v>
      </c>
    </row>
    <row r="794" spans="1:15" x14ac:dyDescent="0.2">
      <c r="A794" s="24" t="str">
        <f t="shared" si="75"/>
        <v>BN25 2</v>
      </c>
      <c r="B794" s="1" t="s">
        <v>12457</v>
      </c>
      <c r="C794" s="1" t="s">
        <v>12641</v>
      </c>
      <c r="D794" s="1" t="s">
        <v>12640</v>
      </c>
      <c r="E794" s="2">
        <v>22</v>
      </c>
      <c r="F794" s="3">
        <v>507293.46</v>
      </c>
      <c r="G794" s="3">
        <v>90124.49</v>
      </c>
      <c r="H794" s="4">
        <v>55659.130000000005</v>
      </c>
      <c r="I794" s="25"/>
      <c r="J794" s="26" t="str">
        <f t="shared" si="76"/>
        <v>No</v>
      </c>
      <c r="K794" s="26" t="str">
        <f t="shared" si="77"/>
        <v>GB</v>
      </c>
      <c r="L794" s="26" t="str">
        <f t="shared" si="78"/>
        <v>Invalid</v>
      </c>
      <c r="M794" s="26" t="str">
        <f>IF(OR(ISBLANK(B794),ISBLANK(C794),ISBLANK(D794)),"Missing",IFERROR(VLOOKUP(A794,'RM Postcodes'!$A:$B,2,0),"Invalid"))</f>
        <v>live</v>
      </c>
      <c r="N794" s="26" t="str">
        <f t="shared" si="79"/>
        <v>OK</v>
      </c>
      <c r="O794" s="26" t="str">
        <f t="shared" si="74"/>
        <v>OK</v>
      </c>
    </row>
    <row r="795" spans="1:15" x14ac:dyDescent="0.2">
      <c r="A795" s="24" t="str">
        <f t="shared" si="75"/>
        <v>BN25 3</v>
      </c>
      <c r="B795" s="1" t="s">
        <v>12457</v>
      </c>
      <c r="C795" s="1" t="s">
        <v>12641</v>
      </c>
      <c r="D795" s="1" t="s">
        <v>12629</v>
      </c>
      <c r="E795" s="2">
        <v>31</v>
      </c>
      <c r="F795" s="3">
        <v>715643.74</v>
      </c>
      <c r="G795" s="3">
        <v>116994.92</v>
      </c>
      <c r="H795" s="4">
        <v>50000</v>
      </c>
      <c r="I795" s="25"/>
      <c r="J795" s="26" t="str">
        <f t="shared" si="76"/>
        <v>No</v>
      </c>
      <c r="K795" s="26" t="str">
        <f t="shared" si="77"/>
        <v>GB</v>
      </c>
      <c r="L795" s="26" t="str">
        <f t="shared" si="78"/>
        <v>Invalid</v>
      </c>
      <c r="M795" s="26" t="str">
        <f>IF(OR(ISBLANK(B795),ISBLANK(C795),ISBLANK(D795)),"Missing",IFERROR(VLOOKUP(A795,'RM Postcodes'!$A:$B,2,0),"Invalid"))</f>
        <v>live</v>
      </c>
      <c r="N795" s="26" t="str">
        <f t="shared" si="79"/>
        <v>OK</v>
      </c>
      <c r="O795" s="26" t="str">
        <f t="shared" si="74"/>
        <v>OK</v>
      </c>
    </row>
    <row r="796" spans="1:15" x14ac:dyDescent="0.2">
      <c r="A796" s="24" t="str">
        <f t="shared" si="75"/>
        <v>BN25 4</v>
      </c>
      <c r="B796" s="1" t="s">
        <v>12457</v>
      </c>
      <c r="C796" s="1" t="s">
        <v>12641</v>
      </c>
      <c r="D796" s="1" t="s">
        <v>12630</v>
      </c>
      <c r="E796" s="2">
        <v>16</v>
      </c>
      <c r="F796" s="3">
        <v>427128.86000000004</v>
      </c>
      <c r="G796" s="3">
        <v>185426.2</v>
      </c>
      <c r="H796" s="4">
        <v>42094.04</v>
      </c>
      <c r="I796" s="25"/>
      <c r="J796" s="26" t="str">
        <f t="shared" si="76"/>
        <v>No</v>
      </c>
      <c r="K796" s="26" t="str">
        <f t="shared" si="77"/>
        <v>GB</v>
      </c>
      <c r="L796" s="26" t="str">
        <f t="shared" si="78"/>
        <v>Invalid</v>
      </c>
      <c r="M796" s="26" t="str">
        <f>IF(OR(ISBLANK(B796),ISBLANK(C796),ISBLANK(D796)),"Missing",IFERROR(VLOOKUP(A796,'RM Postcodes'!$A:$B,2,0),"Invalid"))</f>
        <v>live</v>
      </c>
      <c r="N796" s="26" t="str">
        <f t="shared" si="79"/>
        <v>OK</v>
      </c>
      <c r="O796" s="26" t="str">
        <f t="shared" si="74"/>
        <v>OK</v>
      </c>
    </row>
    <row r="797" spans="1:15" x14ac:dyDescent="0.2">
      <c r="A797" s="24" t="str">
        <f t="shared" si="75"/>
        <v>BN26 5</v>
      </c>
      <c r="B797" s="1" t="s">
        <v>12457</v>
      </c>
      <c r="C797" s="1" t="s">
        <v>12676</v>
      </c>
      <c r="D797" s="1" t="s">
        <v>12625</v>
      </c>
      <c r="E797" s="2">
        <v>30</v>
      </c>
      <c r="F797" s="3">
        <v>4391876.3500000006</v>
      </c>
      <c r="G797" s="3">
        <v>3592521.31</v>
      </c>
      <c r="H797" s="4">
        <v>232920.43</v>
      </c>
      <c r="I797" s="25"/>
      <c r="J797" s="26" t="str">
        <f t="shared" si="76"/>
        <v>No</v>
      </c>
      <c r="K797" s="26" t="str">
        <f t="shared" si="77"/>
        <v>GB</v>
      </c>
      <c r="L797" s="26" t="str">
        <f t="shared" si="78"/>
        <v>Invalid</v>
      </c>
      <c r="M797" s="26" t="str">
        <f>IF(OR(ISBLANK(B797),ISBLANK(C797),ISBLANK(D797)),"Missing",IFERROR(VLOOKUP(A797,'RM Postcodes'!$A:$B,2,0),"Invalid"))</f>
        <v>live</v>
      </c>
      <c r="N797" s="26" t="str">
        <f t="shared" si="79"/>
        <v>OK</v>
      </c>
      <c r="O797" s="26" t="str">
        <f t="shared" si="74"/>
        <v>Redact</v>
      </c>
    </row>
    <row r="798" spans="1:15" x14ac:dyDescent="0.2">
      <c r="A798" s="24" t="str">
        <f t="shared" si="75"/>
        <v>BN26 6</v>
      </c>
      <c r="B798" s="1" t="s">
        <v>12457</v>
      </c>
      <c r="C798" s="1" t="s">
        <v>12676</v>
      </c>
      <c r="D798" s="1" t="s">
        <v>12622</v>
      </c>
      <c r="E798" s="2">
        <v>44</v>
      </c>
      <c r="F798" s="3">
        <v>3101175.12</v>
      </c>
      <c r="G798" s="3">
        <v>1150063.8800000001</v>
      </c>
      <c r="H798" s="4">
        <v>517445.34</v>
      </c>
      <c r="I798" s="25"/>
      <c r="J798" s="26" t="str">
        <f t="shared" si="76"/>
        <v>No</v>
      </c>
      <c r="K798" s="26" t="str">
        <f t="shared" si="77"/>
        <v>GB</v>
      </c>
      <c r="L798" s="26" t="str">
        <f t="shared" si="78"/>
        <v>Invalid</v>
      </c>
      <c r="M798" s="26" t="str">
        <f>IF(OR(ISBLANK(B798),ISBLANK(C798),ISBLANK(D798)),"Missing",IFERROR(VLOOKUP(A798,'RM Postcodes'!$A:$B,2,0),"Invalid"))</f>
        <v>live</v>
      </c>
      <c r="N798" s="26" t="str">
        <f t="shared" si="79"/>
        <v>OK</v>
      </c>
      <c r="O798" s="26" t="str">
        <f t="shared" si="74"/>
        <v>OK</v>
      </c>
    </row>
    <row r="799" spans="1:15" x14ac:dyDescent="0.2">
      <c r="A799" s="24" t="str">
        <f t="shared" si="75"/>
        <v>BN27 1</v>
      </c>
      <c r="B799" s="1" t="s">
        <v>12457</v>
      </c>
      <c r="C799" s="1" t="s">
        <v>12677</v>
      </c>
      <c r="D799" s="1" t="s">
        <v>12621</v>
      </c>
      <c r="E799" s="2">
        <v>29</v>
      </c>
      <c r="F799" s="3">
        <v>1031986.5999999997</v>
      </c>
      <c r="G799" s="3">
        <v>525664.28</v>
      </c>
      <c r="H799" s="4">
        <v>60535.48</v>
      </c>
      <c r="I799" s="25"/>
      <c r="J799" s="26" t="str">
        <f t="shared" si="76"/>
        <v>No</v>
      </c>
      <c r="K799" s="26" t="str">
        <f t="shared" si="77"/>
        <v>GB</v>
      </c>
      <c r="L799" s="26" t="str">
        <f t="shared" si="78"/>
        <v>Invalid</v>
      </c>
      <c r="M799" s="26" t="str">
        <f>IF(OR(ISBLANK(B799),ISBLANK(C799),ISBLANK(D799)),"Missing",IFERROR(VLOOKUP(A799,'RM Postcodes'!$A:$B,2,0),"Invalid"))</f>
        <v>live</v>
      </c>
      <c r="N799" s="26" t="str">
        <f t="shared" si="79"/>
        <v>OK</v>
      </c>
      <c r="O799" s="26" t="str">
        <f t="shared" si="74"/>
        <v>OK</v>
      </c>
    </row>
    <row r="800" spans="1:15" x14ac:dyDescent="0.2">
      <c r="A800" s="24" t="str">
        <f t="shared" si="75"/>
        <v>BN27 2</v>
      </c>
      <c r="B800" s="1" t="s">
        <v>12457</v>
      </c>
      <c r="C800" s="1" t="s">
        <v>12677</v>
      </c>
      <c r="D800" s="1" t="s">
        <v>12640</v>
      </c>
      <c r="E800" s="2">
        <v>15</v>
      </c>
      <c r="F800" s="3">
        <v>405899.97</v>
      </c>
      <c r="G800" s="3">
        <v>85581.540000000008</v>
      </c>
      <c r="H800" s="4">
        <v>83333.3</v>
      </c>
      <c r="I800" s="25"/>
      <c r="J800" s="26" t="str">
        <f t="shared" si="76"/>
        <v>No</v>
      </c>
      <c r="K800" s="26" t="str">
        <f t="shared" si="77"/>
        <v>GB</v>
      </c>
      <c r="L800" s="26" t="str">
        <f t="shared" si="78"/>
        <v>Invalid</v>
      </c>
      <c r="M800" s="26" t="str">
        <f>IF(OR(ISBLANK(B800),ISBLANK(C800),ISBLANK(D800)),"Missing",IFERROR(VLOOKUP(A800,'RM Postcodes'!$A:$B,2,0),"Invalid"))</f>
        <v>live</v>
      </c>
      <c r="N800" s="26" t="str">
        <f t="shared" si="79"/>
        <v>OK</v>
      </c>
      <c r="O800" s="26" t="str">
        <f t="shared" si="74"/>
        <v>OK</v>
      </c>
    </row>
    <row r="801" spans="1:15" x14ac:dyDescent="0.2">
      <c r="A801" s="24" t="str">
        <f t="shared" si="75"/>
        <v>BN27 3</v>
      </c>
      <c r="B801" s="1" t="s">
        <v>12457</v>
      </c>
      <c r="C801" s="1" t="s">
        <v>12677</v>
      </c>
      <c r="D801" s="1" t="s">
        <v>12629</v>
      </c>
      <c r="E801" s="2">
        <v>48</v>
      </c>
      <c r="F801" s="3">
        <v>1864900.0599999996</v>
      </c>
      <c r="G801" s="3">
        <v>594194.94000000006</v>
      </c>
      <c r="H801" s="4">
        <v>223451.64</v>
      </c>
      <c r="I801" s="25"/>
      <c r="J801" s="26" t="str">
        <f t="shared" si="76"/>
        <v>No</v>
      </c>
      <c r="K801" s="26" t="str">
        <f t="shared" si="77"/>
        <v>GB</v>
      </c>
      <c r="L801" s="26" t="str">
        <f t="shared" si="78"/>
        <v>Invalid</v>
      </c>
      <c r="M801" s="26" t="str">
        <f>IF(OR(ISBLANK(B801),ISBLANK(C801),ISBLANK(D801)),"Missing",IFERROR(VLOOKUP(A801,'RM Postcodes'!$A:$B,2,0),"Invalid"))</f>
        <v>live</v>
      </c>
      <c r="N801" s="26" t="str">
        <f t="shared" si="79"/>
        <v>OK</v>
      </c>
      <c r="O801" s="26" t="str">
        <f t="shared" si="74"/>
        <v>OK</v>
      </c>
    </row>
    <row r="802" spans="1:15" x14ac:dyDescent="0.2">
      <c r="A802" s="24" t="str">
        <f t="shared" si="75"/>
        <v>BN27 4</v>
      </c>
      <c r="B802" s="1" t="s">
        <v>12457</v>
      </c>
      <c r="C802" s="1" t="s">
        <v>12677</v>
      </c>
      <c r="D802" s="1" t="s">
        <v>12630</v>
      </c>
      <c r="E802" s="2">
        <v>70</v>
      </c>
      <c r="F802" s="3">
        <v>4627162.6400000006</v>
      </c>
      <c r="G802" s="3">
        <v>1474356.96</v>
      </c>
      <c r="H802" s="4">
        <v>508944.24000000005</v>
      </c>
      <c r="I802" s="25"/>
      <c r="J802" s="26" t="str">
        <f t="shared" si="76"/>
        <v>No</v>
      </c>
      <c r="K802" s="26" t="str">
        <f t="shared" si="77"/>
        <v>GB</v>
      </c>
      <c r="L802" s="26" t="str">
        <f t="shared" si="78"/>
        <v>Invalid</v>
      </c>
      <c r="M802" s="26" t="str">
        <f>IF(OR(ISBLANK(B802),ISBLANK(C802),ISBLANK(D802)),"Missing",IFERROR(VLOOKUP(A802,'RM Postcodes'!$A:$B,2,0),"Invalid"))</f>
        <v>live</v>
      </c>
      <c r="N802" s="26" t="str">
        <f t="shared" si="79"/>
        <v>OK</v>
      </c>
      <c r="O802" s="26" t="str">
        <f t="shared" si="74"/>
        <v>OK</v>
      </c>
    </row>
    <row r="803" spans="1:15" x14ac:dyDescent="0.2">
      <c r="A803" s="24" t="str">
        <f t="shared" si="75"/>
        <v>BN3 1</v>
      </c>
      <c r="B803" s="1" t="s">
        <v>12457</v>
      </c>
      <c r="C803" s="1" t="s">
        <v>12665</v>
      </c>
      <c r="D803" s="1" t="s">
        <v>12621</v>
      </c>
      <c r="E803" s="2">
        <v>59</v>
      </c>
      <c r="F803" s="3">
        <v>1569204.7799999998</v>
      </c>
      <c r="G803" s="3">
        <v>198377.60000000001</v>
      </c>
      <c r="H803" s="4">
        <v>78518.52</v>
      </c>
      <c r="I803" s="25"/>
      <c r="J803" s="26" t="str">
        <f t="shared" si="76"/>
        <v>No</v>
      </c>
      <c r="K803" s="26" t="str">
        <f t="shared" si="77"/>
        <v>GB</v>
      </c>
      <c r="L803" s="26" t="str">
        <f t="shared" si="78"/>
        <v>Invalid</v>
      </c>
      <c r="M803" s="26" t="str">
        <f>IF(OR(ISBLANK(B803),ISBLANK(C803),ISBLANK(D803)),"Missing",IFERROR(VLOOKUP(A803,'RM Postcodes'!$A:$B,2,0),"Invalid"))</f>
        <v>live</v>
      </c>
      <c r="N803" s="26" t="str">
        <f t="shared" si="79"/>
        <v>OK</v>
      </c>
      <c r="O803" s="26" t="str">
        <f t="shared" si="74"/>
        <v>OK</v>
      </c>
    </row>
    <row r="804" spans="1:15" x14ac:dyDescent="0.2">
      <c r="A804" s="24" t="str">
        <f t="shared" si="75"/>
        <v>BN3 2</v>
      </c>
      <c r="B804" s="1" t="s">
        <v>12457</v>
      </c>
      <c r="C804" s="1" t="s">
        <v>12665</v>
      </c>
      <c r="D804" s="1" t="s">
        <v>12640</v>
      </c>
      <c r="E804" s="2">
        <v>78</v>
      </c>
      <c r="F804" s="3">
        <v>3538605.4100000011</v>
      </c>
      <c r="G804" s="3">
        <v>676880</v>
      </c>
      <c r="H804" s="4">
        <v>645803.68999999994</v>
      </c>
      <c r="I804" s="25"/>
      <c r="J804" s="26" t="str">
        <f t="shared" si="76"/>
        <v>No</v>
      </c>
      <c r="K804" s="26" t="str">
        <f t="shared" si="77"/>
        <v>GB</v>
      </c>
      <c r="L804" s="26" t="str">
        <f t="shared" si="78"/>
        <v>Invalid</v>
      </c>
      <c r="M804" s="26" t="str">
        <f>IF(OR(ISBLANK(B804),ISBLANK(C804),ISBLANK(D804)),"Missing",IFERROR(VLOOKUP(A804,'RM Postcodes'!$A:$B,2,0),"Invalid"))</f>
        <v>live</v>
      </c>
      <c r="N804" s="26" t="str">
        <f t="shared" si="79"/>
        <v>OK</v>
      </c>
      <c r="O804" s="26" t="str">
        <f t="shared" si="74"/>
        <v>OK</v>
      </c>
    </row>
    <row r="805" spans="1:15" x14ac:dyDescent="0.2">
      <c r="A805" s="24" t="str">
        <f t="shared" si="75"/>
        <v>BN3 3</v>
      </c>
      <c r="B805" s="1" t="s">
        <v>12457</v>
      </c>
      <c r="C805" s="1" t="s">
        <v>12665</v>
      </c>
      <c r="D805" s="1" t="s">
        <v>12629</v>
      </c>
      <c r="E805" s="2">
        <v>83</v>
      </c>
      <c r="F805" s="3">
        <v>2326880.689999999</v>
      </c>
      <c r="G805" s="3">
        <v>195833.29</v>
      </c>
      <c r="H805" s="4">
        <v>174747.85</v>
      </c>
      <c r="I805" s="25"/>
      <c r="J805" s="26" t="str">
        <f t="shared" si="76"/>
        <v>No</v>
      </c>
      <c r="K805" s="26" t="str">
        <f t="shared" si="77"/>
        <v>GB</v>
      </c>
      <c r="L805" s="26" t="str">
        <f t="shared" si="78"/>
        <v>Invalid</v>
      </c>
      <c r="M805" s="26" t="str">
        <f>IF(OR(ISBLANK(B805),ISBLANK(C805),ISBLANK(D805)),"Missing",IFERROR(VLOOKUP(A805,'RM Postcodes'!$A:$B,2,0),"Invalid"))</f>
        <v>live</v>
      </c>
      <c r="N805" s="26" t="str">
        <f t="shared" si="79"/>
        <v>OK</v>
      </c>
      <c r="O805" s="26" t="str">
        <f t="shared" si="74"/>
        <v>OK</v>
      </c>
    </row>
    <row r="806" spans="1:15" x14ac:dyDescent="0.2">
      <c r="A806" s="24" t="str">
        <f t="shared" si="75"/>
        <v>BN3 4</v>
      </c>
      <c r="B806" s="1" t="s">
        <v>12457</v>
      </c>
      <c r="C806" s="1" t="s">
        <v>12665</v>
      </c>
      <c r="D806" s="1" t="s">
        <v>12630</v>
      </c>
      <c r="E806" s="2">
        <v>47</v>
      </c>
      <c r="F806" s="3">
        <v>1049439.6200000001</v>
      </c>
      <c r="G806" s="3">
        <v>79403.13</v>
      </c>
      <c r="H806" s="4">
        <v>49273.02</v>
      </c>
      <c r="I806" s="25"/>
      <c r="J806" s="26" t="str">
        <f t="shared" si="76"/>
        <v>No</v>
      </c>
      <c r="K806" s="26" t="str">
        <f t="shared" si="77"/>
        <v>GB</v>
      </c>
      <c r="L806" s="26" t="str">
        <f t="shared" si="78"/>
        <v>Invalid</v>
      </c>
      <c r="M806" s="26" t="str">
        <f>IF(OR(ISBLANK(B806),ISBLANK(C806),ISBLANK(D806)),"Missing",IFERROR(VLOOKUP(A806,'RM Postcodes'!$A:$B,2,0),"Invalid"))</f>
        <v>live</v>
      </c>
      <c r="N806" s="26" t="str">
        <f t="shared" si="79"/>
        <v>OK</v>
      </c>
      <c r="O806" s="26" t="str">
        <f t="shared" si="74"/>
        <v>OK</v>
      </c>
    </row>
    <row r="807" spans="1:15" x14ac:dyDescent="0.2">
      <c r="A807" s="24" t="str">
        <f t="shared" si="75"/>
        <v>BN3 5</v>
      </c>
      <c r="B807" s="1" t="s">
        <v>12457</v>
      </c>
      <c r="C807" s="1" t="s">
        <v>12665</v>
      </c>
      <c r="D807" s="1" t="s">
        <v>12625</v>
      </c>
      <c r="E807" s="2">
        <v>59</v>
      </c>
      <c r="F807" s="3">
        <v>1284204.8799999999</v>
      </c>
      <c r="G807" s="3">
        <v>93750</v>
      </c>
      <c r="H807" s="4">
        <v>81873.31</v>
      </c>
      <c r="I807" s="25"/>
      <c r="J807" s="26" t="str">
        <f t="shared" si="76"/>
        <v>No</v>
      </c>
      <c r="K807" s="26" t="str">
        <f t="shared" si="77"/>
        <v>GB</v>
      </c>
      <c r="L807" s="26" t="str">
        <f t="shared" si="78"/>
        <v>Invalid</v>
      </c>
      <c r="M807" s="26" t="str">
        <f>IF(OR(ISBLANK(B807),ISBLANK(C807),ISBLANK(D807)),"Missing",IFERROR(VLOOKUP(A807,'RM Postcodes'!$A:$B,2,0),"Invalid"))</f>
        <v>live</v>
      </c>
      <c r="N807" s="26" t="str">
        <f t="shared" si="79"/>
        <v>OK</v>
      </c>
      <c r="O807" s="26" t="str">
        <f t="shared" si="74"/>
        <v>OK</v>
      </c>
    </row>
    <row r="808" spans="1:15" x14ac:dyDescent="0.2">
      <c r="A808" s="24" t="str">
        <f t="shared" si="75"/>
        <v>BN3 6</v>
      </c>
      <c r="B808" s="1" t="s">
        <v>12457</v>
      </c>
      <c r="C808" s="1" t="s">
        <v>12665</v>
      </c>
      <c r="D808" s="1" t="s">
        <v>12622</v>
      </c>
      <c r="E808" s="2">
        <v>80</v>
      </c>
      <c r="F808" s="3">
        <v>2515249.5899999994</v>
      </c>
      <c r="G808" s="3">
        <v>384677.43</v>
      </c>
      <c r="H808" s="4">
        <v>152572.93</v>
      </c>
      <c r="I808" s="25"/>
      <c r="J808" s="26" t="str">
        <f t="shared" si="76"/>
        <v>No</v>
      </c>
      <c r="K808" s="26" t="str">
        <f t="shared" si="77"/>
        <v>GB</v>
      </c>
      <c r="L808" s="26" t="str">
        <f t="shared" si="78"/>
        <v>Invalid</v>
      </c>
      <c r="M808" s="26" t="str">
        <f>IF(OR(ISBLANK(B808),ISBLANK(C808),ISBLANK(D808)),"Missing",IFERROR(VLOOKUP(A808,'RM Postcodes'!$A:$B,2,0),"Invalid"))</f>
        <v>live</v>
      </c>
      <c r="N808" s="26" t="str">
        <f t="shared" si="79"/>
        <v>OK</v>
      </c>
      <c r="O808" s="26" t="str">
        <f t="shared" si="74"/>
        <v>OK</v>
      </c>
    </row>
    <row r="809" spans="1:15" x14ac:dyDescent="0.2">
      <c r="A809" s="24" t="str">
        <f t="shared" si="75"/>
        <v>BN3 7</v>
      </c>
      <c r="B809" s="1" t="s">
        <v>12457</v>
      </c>
      <c r="C809" s="1" t="s">
        <v>12665</v>
      </c>
      <c r="D809" s="1" t="s">
        <v>12623</v>
      </c>
      <c r="E809" s="2">
        <v>56</v>
      </c>
      <c r="F809" s="3">
        <v>2206324.6100000003</v>
      </c>
      <c r="G809" s="3">
        <v>286327.07999999996</v>
      </c>
      <c r="H809" s="4">
        <v>284311.52</v>
      </c>
      <c r="I809" s="25"/>
      <c r="J809" s="26" t="str">
        <f t="shared" si="76"/>
        <v>No</v>
      </c>
      <c r="K809" s="26" t="str">
        <f t="shared" si="77"/>
        <v>GB</v>
      </c>
      <c r="L809" s="26" t="str">
        <f t="shared" si="78"/>
        <v>Invalid</v>
      </c>
      <c r="M809" s="26" t="str">
        <f>IF(OR(ISBLANK(B809),ISBLANK(C809),ISBLANK(D809)),"Missing",IFERROR(VLOOKUP(A809,'RM Postcodes'!$A:$B,2,0),"Invalid"))</f>
        <v>live</v>
      </c>
      <c r="N809" s="26" t="str">
        <f t="shared" si="79"/>
        <v>OK</v>
      </c>
      <c r="O809" s="26" t="str">
        <f t="shared" si="74"/>
        <v>OK</v>
      </c>
    </row>
    <row r="810" spans="1:15" x14ac:dyDescent="0.2">
      <c r="A810" s="24" t="str">
        <f t="shared" si="75"/>
        <v>BN3 8</v>
      </c>
      <c r="B810" s="1" t="s">
        <v>12457</v>
      </c>
      <c r="C810" s="1" t="s">
        <v>12665</v>
      </c>
      <c r="D810" s="1" t="s">
        <v>12626</v>
      </c>
      <c r="E810" s="2">
        <v>26</v>
      </c>
      <c r="F810" s="3">
        <v>682696.55</v>
      </c>
      <c r="G810" s="3">
        <v>51131.25</v>
      </c>
      <c r="H810" s="4">
        <v>50000.56</v>
      </c>
      <c r="I810" s="25"/>
      <c r="J810" s="26" t="str">
        <f t="shared" si="76"/>
        <v>No</v>
      </c>
      <c r="K810" s="26" t="str">
        <f t="shared" si="77"/>
        <v>GB</v>
      </c>
      <c r="L810" s="26" t="str">
        <f t="shared" si="78"/>
        <v>Invalid</v>
      </c>
      <c r="M810" s="26" t="str">
        <f>IF(OR(ISBLANK(B810),ISBLANK(C810),ISBLANK(D810)),"Missing",IFERROR(VLOOKUP(A810,'RM Postcodes'!$A:$B,2,0),"Invalid"))</f>
        <v>live</v>
      </c>
      <c r="N810" s="26" t="str">
        <f t="shared" si="79"/>
        <v>OK</v>
      </c>
      <c r="O810" s="26" t="str">
        <f t="shared" si="74"/>
        <v>OK</v>
      </c>
    </row>
    <row r="811" spans="1:15" x14ac:dyDescent="0.2">
      <c r="A811" s="24" t="str">
        <f t="shared" si="75"/>
        <v>BN41 1</v>
      </c>
      <c r="B811" s="1" t="s">
        <v>12457</v>
      </c>
      <c r="C811" s="1" t="s">
        <v>12652</v>
      </c>
      <c r="D811" s="1" t="s">
        <v>12621</v>
      </c>
      <c r="E811" s="2">
        <v>54</v>
      </c>
      <c r="F811" s="3">
        <v>3195302.4699999988</v>
      </c>
      <c r="G811" s="3">
        <v>1237077.83</v>
      </c>
      <c r="H811" s="4">
        <v>300000</v>
      </c>
      <c r="I811" s="25"/>
      <c r="J811" s="26" t="str">
        <f t="shared" si="76"/>
        <v>No</v>
      </c>
      <c r="K811" s="26" t="str">
        <f t="shared" si="77"/>
        <v>GB</v>
      </c>
      <c r="L811" s="26" t="str">
        <f t="shared" si="78"/>
        <v>Invalid</v>
      </c>
      <c r="M811" s="26" t="str">
        <f>IF(OR(ISBLANK(B811),ISBLANK(C811),ISBLANK(D811)),"Missing",IFERROR(VLOOKUP(A811,'RM Postcodes'!$A:$B,2,0),"Invalid"))</f>
        <v>live</v>
      </c>
      <c r="N811" s="26" t="str">
        <f t="shared" si="79"/>
        <v>OK</v>
      </c>
      <c r="O811" s="26" t="str">
        <f t="shared" si="74"/>
        <v>OK</v>
      </c>
    </row>
    <row r="812" spans="1:15" x14ac:dyDescent="0.2">
      <c r="A812" s="24" t="str">
        <f t="shared" si="75"/>
        <v>BN41 2</v>
      </c>
      <c r="B812" s="1" t="s">
        <v>12457</v>
      </c>
      <c r="C812" s="1" t="s">
        <v>12652</v>
      </c>
      <c r="D812" s="1" t="s">
        <v>12640</v>
      </c>
      <c r="E812" s="2">
        <v>26</v>
      </c>
      <c r="F812" s="3">
        <v>500020.27999999985</v>
      </c>
      <c r="G812" s="3">
        <v>50626.53</v>
      </c>
      <c r="H812" s="4">
        <v>44297.68</v>
      </c>
      <c r="I812" s="25"/>
      <c r="J812" s="26" t="str">
        <f t="shared" si="76"/>
        <v>No</v>
      </c>
      <c r="K812" s="26" t="str">
        <f t="shared" si="77"/>
        <v>GB</v>
      </c>
      <c r="L812" s="26" t="str">
        <f t="shared" si="78"/>
        <v>Invalid</v>
      </c>
      <c r="M812" s="26" t="str">
        <f>IF(OR(ISBLANK(B812),ISBLANK(C812),ISBLANK(D812)),"Missing",IFERROR(VLOOKUP(A812,'RM Postcodes'!$A:$B,2,0),"Invalid"))</f>
        <v>live</v>
      </c>
      <c r="N812" s="26" t="str">
        <f t="shared" si="79"/>
        <v>OK</v>
      </c>
      <c r="O812" s="26" t="str">
        <f t="shared" si="74"/>
        <v>OK</v>
      </c>
    </row>
    <row r="813" spans="1:15" x14ac:dyDescent="0.2">
      <c r="A813" s="24" t="str">
        <f t="shared" si="75"/>
        <v>BN42 4</v>
      </c>
      <c r="B813" s="1" t="s">
        <v>12457</v>
      </c>
      <c r="C813" s="1" t="s">
        <v>12653</v>
      </c>
      <c r="D813" s="1" t="s">
        <v>12630</v>
      </c>
      <c r="E813" s="2">
        <v>47</v>
      </c>
      <c r="F813" s="3">
        <v>1842821.0499999998</v>
      </c>
      <c r="G813" s="3">
        <v>239010.98</v>
      </c>
      <c r="H813" s="4">
        <v>217172.15999999997</v>
      </c>
      <c r="I813" s="25"/>
      <c r="J813" s="26" t="str">
        <f t="shared" si="76"/>
        <v>No</v>
      </c>
      <c r="K813" s="26" t="str">
        <f t="shared" si="77"/>
        <v>GB</v>
      </c>
      <c r="L813" s="26" t="str">
        <f t="shared" si="78"/>
        <v>Invalid</v>
      </c>
      <c r="M813" s="26" t="str">
        <f>IF(OR(ISBLANK(B813),ISBLANK(C813),ISBLANK(D813)),"Missing",IFERROR(VLOOKUP(A813,'RM Postcodes'!$A:$B,2,0),"Invalid"))</f>
        <v>live</v>
      </c>
      <c r="N813" s="26" t="str">
        <f t="shared" si="79"/>
        <v>OK</v>
      </c>
      <c r="O813" s="26" t="str">
        <f t="shared" si="74"/>
        <v>OK</v>
      </c>
    </row>
    <row r="814" spans="1:15" x14ac:dyDescent="0.2">
      <c r="A814" s="24" t="str">
        <f t="shared" si="75"/>
        <v>BN43 5</v>
      </c>
      <c r="B814" s="1" t="s">
        <v>12457</v>
      </c>
      <c r="C814" s="1" t="s">
        <v>12654</v>
      </c>
      <c r="D814" s="1" t="s">
        <v>12625</v>
      </c>
      <c r="E814" s="2">
        <v>72</v>
      </c>
      <c r="F814" s="3">
        <v>1744892.2999999996</v>
      </c>
      <c r="G814" s="3">
        <v>194807.81</v>
      </c>
      <c r="H814" s="4">
        <v>93686.26</v>
      </c>
      <c r="I814" s="25"/>
      <c r="J814" s="26" t="str">
        <f t="shared" si="76"/>
        <v>No</v>
      </c>
      <c r="K814" s="26" t="str">
        <f t="shared" si="77"/>
        <v>GB</v>
      </c>
      <c r="L814" s="26" t="str">
        <f t="shared" si="78"/>
        <v>Invalid</v>
      </c>
      <c r="M814" s="26" t="str">
        <f>IF(OR(ISBLANK(B814),ISBLANK(C814),ISBLANK(D814)),"Missing",IFERROR(VLOOKUP(A814,'RM Postcodes'!$A:$B,2,0),"Invalid"))</f>
        <v>live</v>
      </c>
      <c r="N814" s="26" t="str">
        <f t="shared" si="79"/>
        <v>OK</v>
      </c>
      <c r="O814" s="26" t="str">
        <f t="shared" si="74"/>
        <v>OK</v>
      </c>
    </row>
    <row r="815" spans="1:15" x14ac:dyDescent="0.2">
      <c r="A815" s="24" t="str">
        <f t="shared" si="75"/>
        <v>BN43 6</v>
      </c>
      <c r="B815" s="1" t="s">
        <v>12457</v>
      </c>
      <c r="C815" s="1" t="s">
        <v>12654</v>
      </c>
      <c r="D815" s="1" t="s">
        <v>12622</v>
      </c>
      <c r="E815" s="2">
        <v>37</v>
      </c>
      <c r="F815" s="3">
        <v>3299354.1499999994</v>
      </c>
      <c r="G815" s="3">
        <v>1772222.08</v>
      </c>
      <c r="H815" s="4">
        <v>762036.17999999993</v>
      </c>
      <c r="I815" s="25"/>
      <c r="J815" s="26" t="str">
        <f t="shared" si="76"/>
        <v>No</v>
      </c>
      <c r="K815" s="26" t="str">
        <f t="shared" si="77"/>
        <v>GB</v>
      </c>
      <c r="L815" s="26" t="str">
        <f t="shared" si="78"/>
        <v>Invalid</v>
      </c>
      <c r="M815" s="26" t="str">
        <f>IF(OR(ISBLANK(B815),ISBLANK(C815),ISBLANK(D815)),"Missing",IFERROR(VLOOKUP(A815,'RM Postcodes'!$A:$B,2,0),"Invalid"))</f>
        <v>live</v>
      </c>
      <c r="N815" s="26" t="str">
        <f t="shared" si="79"/>
        <v>OK</v>
      </c>
      <c r="O815" s="26" t="str">
        <f t="shared" si="74"/>
        <v>Redact</v>
      </c>
    </row>
    <row r="816" spans="1:15" x14ac:dyDescent="0.2">
      <c r="A816" s="24" t="str">
        <f t="shared" si="75"/>
        <v>BN44 3</v>
      </c>
      <c r="B816" s="1" t="s">
        <v>12457</v>
      </c>
      <c r="C816" s="1" t="s">
        <v>12655</v>
      </c>
      <c r="D816" s="1" t="s">
        <v>12629</v>
      </c>
      <c r="E816" s="2">
        <v>60</v>
      </c>
      <c r="F816" s="3">
        <v>1670813.8299999998</v>
      </c>
      <c r="G816" s="3">
        <v>243439.06</v>
      </c>
      <c r="H816" s="4">
        <v>199999.96</v>
      </c>
      <c r="I816" s="25"/>
      <c r="J816" s="26" t="str">
        <f t="shared" si="76"/>
        <v>No</v>
      </c>
      <c r="K816" s="26" t="str">
        <f t="shared" si="77"/>
        <v>GB</v>
      </c>
      <c r="L816" s="26" t="str">
        <f t="shared" si="78"/>
        <v>Invalid</v>
      </c>
      <c r="M816" s="26" t="str">
        <f>IF(OR(ISBLANK(B816),ISBLANK(C816),ISBLANK(D816)),"Missing",IFERROR(VLOOKUP(A816,'RM Postcodes'!$A:$B,2,0),"Invalid"))</f>
        <v>live</v>
      </c>
      <c r="N816" s="26" t="str">
        <f t="shared" si="79"/>
        <v>OK</v>
      </c>
      <c r="O816" s="26" t="str">
        <f t="shared" si="74"/>
        <v>OK</v>
      </c>
    </row>
    <row r="817" spans="1:15" x14ac:dyDescent="0.2">
      <c r="A817" s="24" t="str">
        <f t="shared" si="75"/>
        <v>BN45 7</v>
      </c>
      <c r="B817" s="1" t="s">
        <v>12457</v>
      </c>
      <c r="C817" s="1" t="s">
        <v>12656</v>
      </c>
      <c r="D817" s="1" t="s">
        <v>12623</v>
      </c>
      <c r="E817" s="2">
        <v>8</v>
      </c>
      <c r="F817" s="3">
        <v>368173.58</v>
      </c>
      <c r="G817" s="3">
        <v>171588.83000000002</v>
      </c>
      <c r="H817" s="4">
        <v>58710.05</v>
      </c>
      <c r="I817" s="25"/>
      <c r="J817" s="26" t="str">
        <f t="shared" si="76"/>
        <v>No</v>
      </c>
      <c r="K817" s="26" t="str">
        <f t="shared" si="77"/>
        <v>GB</v>
      </c>
      <c r="L817" s="26" t="str">
        <f t="shared" si="78"/>
        <v>Invalid</v>
      </c>
      <c r="M817" s="26" t="str">
        <f>IF(OR(ISBLANK(B817),ISBLANK(C817),ISBLANK(D817)),"Missing",IFERROR(VLOOKUP(A817,'RM Postcodes'!$A:$B,2,0),"Invalid"))</f>
        <v>live</v>
      </c>
      <c r="N817" s="26" t="str">
        <f t="shared" si="79"/>
        <v>Redact</v>
      </c>
      <c r="O817" s="26" t="str">
        <f t="shared" si="74"/>
        <v>Redact</v>
      </c>
    </row>
    <row r="818" spans="1:15" x14ac:dyDescent="0.2">
      <c r="A818" s="24" t="str">
        <f t="shared" si="75"/>
        <v>BN5 9</v>
      </c>
      <c r="B818" s="1" t="s">
        <v>12457</v>
      </c>
      <c r="C818" s="1" t="s">
        <v>12667</v>
      </c>
      <c r="D818" s="1" t="s">
        <v>12627</v>
      </c>
      <c r="E818" s="2">
        <v>83</v>
      </c>
      <c r="F818" s="3">
        <v>4636844.7900000019</v>
      </c>
      <c r="G818" s="3">
        <v>914607.69000000006</v>
      </c>
      <c r="H818" s="4">
        <v>345500.67</v>
      </c>
      <c r="I818" s="25"/>
      <c r="J818" s="26" t="str">
        <f t="shared" si="76"/>
        <v>No</v>
      </c>
      <c r="K818" s="26" t="str">
        <f t="shared" si="77"/>
        <v>GB</v>
      </c>
      <c r="L818" s="26" t="str">
        <f t="shared" si="78"/>
        <v>Invalid</v>
      </c>
      <c r="M818" s="26" t="str">
        <f>IF(OR(ISBLANK(B818),ISBLANK(C818),ISBLANK(D818)),"Missing",IFERROR(VLOOKUP(A818,'RM Postcodes'!$A:$B,2,0),"Invalid"))</f>
        <v>live</v>
      </c>
      <c r="N818" s="26" t="str">
        <f t="shared" si="79"/>
        <v>OK</v>
      </c>
      <c r="O818" s="26" t="str">
        <f t="shared" si="74"/>
        <v>OK</v>
      </c>
    </row>
    <row r="819" spans="1:15" x14ac:dyDescent="0.2">
      <c r="A819" s="24" t="str">
        <f t="shared" si="75"/>
        <v>BN6 8</v>
      </c>
      <c r="B819" s="1" t="s">
        <v>12457</v>
      </c>
      <c r="C819" s="1" t="s">
        <v>12668</v>
      </c>
      <c r="D819" s="1" t="s">
        <v>12626</v>
      </c>
      <c r="E819" s="2">
        <v>60</v>
      </c>
      <c r="F819" s="3">
        <v>3903893.2100000004</v>
      </c>
      <c r="G819" s="3">
        <v>2194400.23</v>
      </c>
      <c r="H819" s="4">
        <v>188854.13</v>
      </c>
      <c r="I819" s="25"/>
      <c r="J819" s="26" t="str">
        <f t="shared" si="76"/>
        <v>No</v>
      </c>
      <c r="K819" s="26" t="str">
        <f t="shared" si="77"/>
        <v>GB</v>
      </c>
      <c r="L819" s="26" t="str">
        <f t="shared" si="78"/>
        <v>Invalid</v>
      </c>
      <c r="M819" s="26" t="str">
        <f>IF(OR(ISBLANK(B819),ISBLANK(C819),ISBLANK(D819)),"Missing",IFERROR(VLOOKUP(A819,'RM Postcodes'!$A:$B,2,0),"Invalid"))</f>
        <v>live</v>
      </c>
      <c r="N819" s="26" t="str">
        <f t="shared" si="79"/>
        <v>OK</v>
      </c>
      <c r="O819" s="26" t="str">
        <f t="shared" si="74"/>
        <v>Redact</v>
      </c>
    </row>
    <row r="820" spans="1:15" x14ac:dyDescent="0.2">
      <c r="A820" s="24" t="str">
        <f t="shared" si="75"/>
        <v>BN6 9</v>
      </c>
      <c r="B820" s="1" t="s">
        <v>12457</v>
      </c>
      <c r="C820" s="1" t="s">
        <v>12668</v>
      </c>
      <c r="D820" s="1" t="s">
        <v>12627</v>
      </c>
      <c r="E820" s="2">
        <v>84</v>
      </c>
      <c r="F820" s="3">
        <v>4689363.1700000009</v>
      </c>
      <c r="G820" s="3">
        <v>1828444.69</v>
      </c>
      <c r="H820" s="4">
        <v>299545.43000000005</v>
      </c>
      <c r="I820" s="25"/>
      <c r="J820" s="26" t="str">
        <f t="shared" si="76"/>
        <v>No</v>
      </c>
      <c r="K820" s="26" t="str">
        <f t="shared" si="77"/>
        <v>GB</v>
      </c>
      <c r="L820" s="26" t="str">
        <f t="shared" si="78"/>
        <v>Invalid</v>
      </c>
      <c r="M820" s="26" t="str">
        <f>IF(OR(ISBLANK(B820),ISBLANK(C820),ISBLANK(D820)),"Missing",IFERROR(VLOOKUP(A820,'RM Postcodes'!$A:$B,2,0),"Invalid"))</f>
        <v>live</v>
      </c>
      <c r="N820" s="26" t="str">
        <f t="shared" si="79"/>
        <v>OK</v>
      </c>
      <c r="O820" s="26" t="str">
        <f t="shared" si="74"/>
        <v>OK</v>
      </c>
    </row>
    <row r="821" spans="1:15" x14ac:dyDescent="0.2">
      <c r="A821" s="24" t="str">
        <f t="shared" si="75"/>
        <v>BN7 1</v>
      </c>
      <c r="B821" s="1" t="s">
        <v>12457</v>
      </c>
      <c r="C821" s="1" t="s">
        <v>12669</v>
      </c>
      <c r="D821" s="1" t="s">
        <v>12621</v>
      </c>
      <c r="E821" s="2">
        <v>39</v>
      </c>
      <c r="F821" s="3">
        <v>1349815.59</v>
      </c>
      <c r="G821" s="3">
        <v>238304.68</v>
      </c>
      <c r="H821" s="4">
        <v>177083.31</v>
      </c>
      <c r="I821" s="25"/>
      <c r="J821" s="26" t="str">
        <f t="shared" si="76"/>
        <v>No</v>
      </c>
      <c r="K821" s="26" t="str">
        <f t="shared" si="77"/>
        <v>GB</v>
      </c>
      <c r="L821" s="26" t="str">
        <f t="shared" si="78"/>
        <v>Invalid</v>
      </c>
      <c r="M821" s="26" t="str">
        <f>IF(OR(ISBLANK(B821),ISBLANK(C821),ISBLANK(D821)),"Missing",IFERROR(VLOOKUP(A821,'RM Postcodes'!$A:$B,2,0),"Invalid"))</f>
        <v>live</v>
      </c>
      <c r="N821" s="26" t="str">
        <f t="shared" si="79"/>
        <v>OK</v>
      </c>
      <c r="O821" s="26" t="str">
        <f t="shared" si="74"/>
        <v>OK</v>
      </c>
    </row>
    <row r="822" spans="1:15" x14ac:dyDescent="0.2">
      <c r="A822" s="24" t="str">
        <f t="shared" si="75"/>
        <v>BN7 2</v>
      </c>
      <c r="B822" s="1" t="s">
        <v>12457</v>
      </c>
      <c r="C822" s="1" t="s">
        <v>12669</v>
      </c>
      <c r="D822" s="1" t="s">
        <v>12640</v>
      </c>
      <c r="E822" s="2">
        <v>41</v>
      </c>
      <c r="F822" s="3">
        <v>992338.86999999988</v>
      </c>
      <c r="G822" s="3">
        <v>122500</v>
      </c>
      <c r="H822" s="4">
        <v>57368.009999999995</v>
      </c>
      <c r="I822" s="25"/>
      <c r="J822" s="26" t="str">
        <f t="shared" si="76"/>
        <v>No</v>
      </c>
      <c r="K822" s="26" t="str">
        <f t="shared" si="77"/>
        <v>GB</v>
      </c>
      <c r="L822" s="26" t="str">
        <f t="shared" si="78"/>
        <v>Invalid</v>
      </c>
      <c r="M822" s="26" t="str">
        <f>IF(OR(ISBLANK(B822),ISBLANK(C822),ISBLANK(D822)),"Missing",IFERROR(VLOOKUP(A822,'RM Postcodes'!$A:$B,2,0),"Invalid"))</f>
        <v>live</v>
      </c>
      <c r="N822" s="26" t="str">
        <f t="shared" si="79"/>
        <v>OK</v>
      </c>
      <c r="O822" s="26" t="str">
        <f t="shared" si="74"/>
        <v>OK</v>
      </c>
    </row>
    <row r="823" spans="1:15" x14ac:dyDescent="0.2">
      <c r="A823" s="24" t="str">
        <f t="shared" si="75"/>
        <v>BN7 3</v>
      </c>
      <c r="B823" s="1" t="s">
        <v>12457</v>
      </c>
      <c r="C823" s="1" t="s">
        <v>12669</v>
      </c>
      <c r="D823" s="1" t="s">
        <v>12629</v>
      </c>
      <c r="E823" s="2">
        <v>17</v>
      </c>
      <c r="F823" s="3">
        <v>715876.57999999984</v>
      </c>
      <c r="G823" s="3">
        <v>191666.62</v>
      </c>
      <c r="H823" s="4">
        <v>166509.72999999998</v>
      </c>
      <c r="I823" s="25"/>
      <c r="J823" s="26" t="str">
        <f t="shared" si="76"/>
        <v>No</v>
      </c>
      <c r="K823" s="26" t="str">
        <f t="shared" si="77"/>
        <v>GB</v>
      </c>
      <c r="L823" s="26" t="str">
        <f t="shared" si="78"/>
        <v>Invalid</v>
      </c>
      <c r="M823" s="26" t="str">
        <f>IF(OR(ISBLANK(B823),ISBLANK(C823),ISBLANK(D823)),"Missing",IFERROR(VLOOKUP(A823,'RM Postcodes'!$A:$B,2,0),"Invalid"))</f>
        <v>live</v>
      </c>
      <c r="N823" s="26" t="str">
        <f t="shared" si="79"/>
        <v>OK</v>
      </c>
      <c r="O823" s="26" t="str">
        <f t="shared" si="74"/>
        <v>OK</v>
      </c>
    </row>
    <row r="824" spans="1:15" x14ac:dyDescent="0.2">
      <c r="A824" s="24" t="str">
        <f t="shared" si="75"/>
        <v>BN8 0</v>
      </c>
      <c r="B824" s="1" t="s">
        <v>12457</v>
      </c>
      <c r="C824" s="1" t="s">
        <v>12670</v>
      </c>
      <c r="D824" s="1" t="s">
        <v>12632</v>
      </c>
      <c r="E824" s="2">
        <v>1</v>
      </c>
      <c r="F824" s="3">
        <v>39692.69</v>
      </c>
      <c r="G824" s="3">
        <v>39692.69</v>
      </c>
      <c r="H824" s="4">
        <v>0</v>
      </c>
      <c r="I824" s="25"/>
      <c r="J824" s="26" t="str">
        <f t="shared" si="76"/>
        <v>No</v>
      </c>
      <c r="K824" s="26" t="str">
        <f t="shared" si="77"/>
        <v>GB</v>
      </c>
      <c r="L824" s="26" t="str">
        <f t="shared" si="78"/>
        <v>Invalid</v>
      </c>
      <c r="M824" s="26" t="str">
        <f>IF(OR(ISBLANK(B824),ISBLANK(C824),ISBLANK(D824)),"Missing",IFERROR(VLOOKUP(A824,'RM Postcodes'!$A:$B,2,0),"Invalid"))</f>
        <v>Invalid</v>
      </c>
      <c r="N824" s="26" t="str">
        <f t="shared" si="79"/>
        <v>Redact</v>
      </c>
      <c r="O824" s="26" t="str">
        <f t="shared" si="74"/>
        <v>Redact</v>
      </c>
    </row>
    <row r="825" spans="1:15" x14ac:dyDescent="0.2">
      <c r="A825" s="24" t="str">
        <f t="shared" si="75"/>
        <v>BN8 4</v>
      </c>
      <c r="B825" s="1" t="s">
        <v>12457</v>
      </c>
      <c r="C825" s="1" t="s">
        <v>12670</v>
      </c>
      <c r="D825" s="1" t="s">
        <v>12630</v>
      </c>
      <c r="E825" s="2">
        <v>38</v>
      </c>
      <c r="F825" s="3">
        <v>1084154.0900000005</v>
      </c>
      <c r="G825" s="3">
        <v>214703.39</v>
      </c>
      <c r="H825" s="4">
        <v>135416.63</v>
      </c>
      <c r="I825" s="25"/>
      <c r="J825" s="26" t="str">
        <f t="shared" si="76"/>
        <v>No</v>
      </c>
      <c r="K825" s="26" t="str">
        <f t="shared" si="77"/>
        <v>GB</v>
      </c>
      <c r="L825" s="26" t="str">
        <f t="shared" si="78"/>
        <v>Invalid</v>
      </c>
      <c r="M825" s="26" t="str">
        <f>IF(OR(ISBLANK(B825),ISBLANK(C825),ISBLANK(D825)),"Missing",IFERROR(VLOOKUP(A825,'RM Postcodes'!$A:$B,2,0),"Invalid"))</f>
        <v>live</v>
      </c>
      <c r="N825" s="26" t="str">
        <f t="shared" si="79"/>
        <v>OK</v>
      </c>
      <c r="O825" s="26" t="str">
        <f t="shared" si="74"/>
        <v>OK</v>
      </c>
    </row>
    <row r="826" spans="1:15" x14ac:dyDescent="0.2">
      <c r="A826" s="24" t="str">
        <f t="shared" si="75"/>
        <v>BN8 5</v>
      </c>
      <c r="B826" s="1" t="s">
        <v>12457</v>
      </c>
      <c r="C826" s="1" t="s">
        <v>12670</v>
      </c>
      <c r="D826" s="1" t="s">
        <v>12625</v>
      </c>
      <c r="E826" s="2">
        <v>30</v>
      </c>
      <c r="F826" s="3">
        <v>1036344.9400000002</v>
      </c>
      <c r="G826" s="3">
        <v>290000</v>
      </c>
      <c r="H826" s="4">
        <v>110543.06</v>
      </c>
      <c r="I826" s="25"/>
      <c r="J826" s="26" t="str">
        <f t="shared" si="76"/>
        <v>No</v>
      </c>
      <c r="K826" s="26" t="str">
        <f t="shared" si="77"/>
        <v>GB</v>
      </c>
      <c r="L826" s="26" t="str">
        <f t="shared" si="78"/>
        <v>Invalid</v>
      </c>
      <c r="M826" s="26" t="str">
        <f>IF(OR(ISBLANK(B826),ISBLANK(C826),ISBLANK(D826)),"Missing",IFERROR(VLOOKUP(A826,'RM Postcodes'!$A:$B,2,0),"Invalid"))</f>
        <v>live</v>
      </c>
      <c r="N826" s="26" t="str">
        <f t="shared" si="79"/>
        <v>OK</v>
      </c>
      <c r="O826" s="26" t="str">
        <f t="shared" si="74"/>
        <v>OK</v>
      </c>
    </row>
    <row r="827" spans="1:15" x14ac:dyDescent="0.2">
      <c r="A827" s="24" t="str">
        <f t="shared" si="75"/>
        <v>BN8 6</v>
      </c>
      <c r="B827" s="1" t="s">
        <v>12457</v>
      </c>
      <c r="C827" s="1" t="s">
        <v>12670</v>
      </c>
      <c r="D827" s="1" t="s">
        <v>12622</v>
      </c>
      <c r="E827" s="2">
        <v>28</v>
      </c>
      <c r="F827" s="3">
        <v>768831.99</v>
      </c>
      <c r="G827" s="3">
        <v>138147.21</v>
      </c>
      <c r="H827" s="4">
        <v>87377.670000000013</v>
      </c>
      <c r="I827" s="25"/>
      <c r="J827" s="26" t="str">
        <f t="shared" si="76"/>
        <v>No</v>
      </c>
      <c r="K827" s="26" t="str">
        <f t="shared" si="77"/>
        <v>GB</v>
      </c>
      <c r="L827" s="26" t="str">
        <f t="shared" si="78"/>
        <v>Invalid</v>
      </c>
      <c r="M827" s="26" t="str">
        <f>IF(OR(ISBLANK(B827),ISBLANK(C827),ISBLANK(D827)),"Missing",IFERROR(VLOOKUP(A827,'RM Postcodes'!$A:$B,2,0),"Invalid"))</f>
        <v>live</v>
      </c>
      <c r="N827" s="26" t="str">
        <f t="shared" si="79"/>
        <v>OK</v>
      </c>
      <c r="O827" s="26" t="str">
        <f t="shared" si="74"/>
        <v>OK</v>
      </c>
    </row>
    <row r="828" spans="1:15" x14ac:dyDescent="0.2">
      <c r="A828" s="24" t="str">
        <f t="shared" si="75"/>
        <v>BN9 0</v>
      </c>
      <c r="B828" s="1" t="s">
        <v>12457</v>
      </c>
      <c r="C828" s="1" t="s">
        <v>12671</v>
      </c>
      <c r="D828" s="1" t="s">
        <v>12632</v>
      </c>
      <c r="E828" s="2">
        <v>32</v>
      </c>
      <c r="F828" s="3">
        <v>9194409.6900000013</v>
      </c>
      <c r="G828" s="3">
        <v>6783874.5100000007</v>
      </c>
      <c r="H828" s="4">
        <v>637974.67000000004</v>
      </c>
      <c r="I828" s="25"/>
      <c r="J828" s="26" t="str">
        <f t="shared" si="76"/>
        <v>No</v>
      </c>
      <c r="K828" s="26" t="str">
        <f t="shared" si="77"/>
        <v>GB</v>
      </c>
      <c r="L828" s="26" t="str">
        <f t="shared" si="78"/>
        <v>Invalid</v>
      </c>
      <c r="M828" s="26" t="str">
        <f>IF(OR(ISBLANK(B828),ISBLANK(C828),ISBLANK(D828)),"Missing",IFERROR(VLOOKUP(A828,'RM Postcodes'!$A:$B,2,0),"Invalid"))</f>
        <v>live</v>
      </c>
      <c r="N828" s="26" t="str">
        <f t="shared" si="79"/>
        <v>OK</v>
      </c>
      <c r="O828" s="26" t="str">
        <f t="shared" si="74"/>
        <v>Redact</v>
      </c>
    </row>
    <row r="829" spans="1:15" x14ac:dyDescent="0.2">
      <c r="A829" s="24" t="str">
        <f t="shared" si="75"/>
        <v>BN9 9</v>
      </c>
      <c r="B829" s="1" t="s">
        <v>12457</v>
      </c>
      <c r="C829" s="1" t="s">
        <v>12671</v>
      </c>
      <c r="D829" s="1" t="s">
        <v>12627</v>
      </c>
      <c r="E829" s="2">
        <v>49</v>
      </c>
      <c r="F829" s="3">
        <v>951515.58999999985</v>
      </c>
      <c r="G829" s="3">
        <v>56866.89</v>
      </c>
      <c r="H829" s="4">
        <v>49865.78</v>
      </c>
      <c r="I829" s="25"/>
      <c r="J829" s="26" t="str">
        <f t="shared" si="76"/>
        <v>No</v>
      </c>
      <c r="K829" s="26" t="str">
        <f t="shared" si="77"/>
        <v>GB</v>
      </c>
      <c r="L829" s="26" t="str">
        <f t="shared" si="78"/>
        <v>Invalid</v>
      </c>
      <c r="M829" s="26" t="str">
        <f>IF(OR(ISBLANK(B829),ISBLANK(C829),ISBLANK(D829)),"Missing",IFERROR(VLOOKUP(A829,'RM Postcodes'!$A:$B,2,0),"Invalid"))</f>
        <v>live</v>
      </c>
      <c r="N829" s="26" t="str">
        <f t="shared" si="79"/>
        <v>OK</v>
      </c>
      <c r="O829" s="26" t="str">
        <f t="shared" si="74"/>
        <v>OK</v>
      </c>
    </row>
    <row r="830" spans="1:15" x14ac:dyDescent="0.2">
      <c r="A830" s="24" t="str">
        <f t="shared" si="75"/>
        <v>BR1 1</v>
      </c>
      <c r="B830" s="1" t="s">
        <v>12458</v>
      </c>
      <c r="C830" s="1" t="s">
        <v>12663</v>
      </c>
      <c r="D830" s="1" t="s">
        <v>12621</v>
      </c>
      <c r="E830" s="2">
        <v>51</v>
      </c>
      <c r="F830" s="3">
        <v>2081189.1599999995</v>
      </c>
      <c r="G830" s="3">
        <v>457613.88</v>
      </c>
      <c r="H830" s="4">
        <v>116299.24</v>
      </c>
      <c r="I830" s="25"/>
      <c r="J830" s="26" t="str">
        <f t="shared" si="76"/>
        <v>No</v>
      </c>
      <c r="K830" s="26" t="str">
        <f t="shared" si="77"/>
        <v>GB</v>
      </c>
      <c r="L830" s="26" t="str">
        <f t="shared" si="78"/>
        <v>Invalid</v>
      </c>
      <c r="M830" s="26" t="str">
        <f>IF(OR(ISBLANK(B830),ISBLANK(C830),ISBLANK(D830)),"Missing",IFERROR(VLOOKUP(A830,'RM Postcodes'!$A:$B,2,0),"Invalid"))</f>
        <v>live</v>
      </c>
      <c r="N830" s="26" t="str">
        <f t="shared" si="79"/>
        <v>OK</v>
      </c>
      <c r="O830" s="26" t="str">
        <f t="shared" si="74"/>
        <v>OK</v>
      </c>
    </row>
    <row r="831" spans="1:15" x14ac:dyDescent="0.2">
      <c r="A831" s="24" t="str">
        <f t="shared" si="75"/>
        <v>BR1 2</v>
      </c>
      <c r="B831" s="1" t="s">
        <v>12458</v>
      </c>
      <c r="C831" s="1" t="s">
        <v>12663</v>
      </c>
      <c r="D831" s="1" t="s">
        <v>12640</v>
      </c>
      <c r="E831" s="2">
        <v>75</v>
      </c>
      <c r="F831" s="3">
        <v>3974870.1799999978</v>
      </c>
      <c r="G831" s="3">
        <v>1911428.15</v>
      </c>
      <c r="H831" s="4">
        <v>222222.24</v>
      </c>
      <c r="I831" s="25"/>
      <c r="J831" s="26" t="str">
        <f t="shared" si="76"/>
        <v>No</v>
      </c>
      <c r="K831" s="26" t="str">
        <f t="shared" si="77"/>
        <v>GB</v>
      </c>
      <c r="L831" s="26" t="str">
        <f t="shared" si="78"/>
        <v>Invalid</v>
      </c>
      <c r="M831" s="26" t="str">
        <f>IF(OR(ISBLANK(B831),ISBLANK(C831),ISBLANK(D831)),"Missing",IFERROR(VLOOKUP(A831,'RM Postcodes'!$A:$B,2,0),"Invalid"))</f>
        <v>live</v>
      </c>
      <c r="N831" s="26" t="str">
        <f t="shared" si="79"/>
        <v>OK</v>
      </c>
      <c r="O831" s="26" t="str">
        <f t="shared" si="74"/>
        <v>OK</v>
      </c>
    </row>
    <row r="832" spans="1:15" x14ac:dyDescent="0.2">
      <c r="A832" s="24" t="str">
        <f t="shared" si="75"/>
        <v>BR1 3</v>
      </c>
      <c r="B832" s="1" t="s">
        <v>12458</v>
      </c>
      <c r="C832" s="1" t="s">
        <v>12663</v>
      </c>
      <c r="D832" s="1" t="s">
        <v>12629</v>
      </c>
      <c r="E832" s="2">
        <v>48</v>
      </c>
      <c r="F832" s="3">
        <v>1779151.4000000004</v>
      </c>
      <c r="G832" s="3">
        <v>269356.93</v>
      </c>
      <c r="H832" s="4">
        <v>156666.71</v>
      </c>
      <c r="I832" s="25"/>
      <c r="J832" s="26" t="str">
        <f t="shared" si="76"/>
        <v>No</v>
      </c>
      <c r="K832" s="26" t="str">
        <f t="shared" si="77"/>
        <v>GB</v>
      </c>
      <c r="L832" s="26" t="str">
        <f t="shared" si="78"/>
        <v>Invalid</v>
      </c>
      <c r="M832" s="26" t="str">
        <f>IF(OR(ISBLANK(B832),ISBLANK(C832),ISBLANK(D832)),"Missing",IFERROR(VLOOKUP(A832,'RM Postcodes'!$A:$B,2,0),"Invalid"))</f>
        <v>live</v>
      </c>
      <c r="N832" s="26" t="str">
        <f t="shared" si="79"/>
        <v>OK</v>
      </c>
      <c r="O832" s="26" t="str">
        <f t="shared" si="74"/>
        <v>OK</v>
      </c>
    </row>
    <row r="833" spans="1:15" x14ac:dyDescent="0.2">
      <c r="A833" s="24" t="str">
        <f t="shared" si="75"/>
        <v>BR1 4</v>
      </c>
      <c r="B833" s="1" t="s">
        <v>12458</v>
      </c>
      <c r="C833" s="1" t="s">
        <v>12663</v>
      </c>
      <c r="D833" s="1" t="s">
        <v>12630</v>
      </c>
      <c r="E833" s="2">
        <v>74</v>
      </c>
      <c r="F833" s="3">
        <v>1734618.6000000003</v>
      </c>
      <c r="G833" s="3">
        <v>52289.65</v>
      </c>
      <c r="H833" s="4">
        <v>51050.85</v>
      </c>
      <c r="I833" s="25"/>
      <c r="J833" s="26" t="str">
        <f t="shared" si="76"/>
        <v>No</v>
      </c>
      <c r="K833" s="26" t="str">
        <f t="shared" si="77"/>
        <v>GB</v>
      </c>
      <c r="L833" s="26" t="str">
        <f t="shared" si="78"/>
        <v>Invalid</v>
      </c>
      <c r="M833" s="26" t="str">
        <f>IF(OR(ISBLANK(B833),ISBLANK(C833),ISBLANK(D833)),"Missing",IFERROR(VLOOKUP(A833,'RM Postcodes'!$A:$B,2,0),"Invalid"))</f>
        <v>live</v>
      </c>
      <c r="N833" s="26" t="str">
        <f t="shared" si="79"/>
        <v>OK</v>
      </c>
      <c r="O833" s="26" t="str">
        <f t="shared" si="74"/>
        <v>OK</v>
      </c>
    </row>
    <row r="834" spans="1:15" x14ac:dyDescent="0.2">
      <c r="A834" s="24" t="str">
        <f t="shared" si="75"/>
        <v>BR1 5</v>
      </c>
      <c r="B834" s="1" t="s">
        <v>12458</v>
      </c>
      <c r="C834" s="1" t="s">
        <v>12663</v>
      </c>
      <c r="D834" s="1" t="s">
        <v>12625</v>
      </c>
      <c r="E834" s="2">
        <v>76</v>
      </c>
      <c r="F834" s="3">
        <v>1940253.9000000004</v>
      </c>
      <c r="G834" s="3">
        <v>86921.62</v>
      </c>
      <c r="H834" s="4">
        <v>77904.05</v>
      </c>
      <c r="I834" s="25"/>
      <c r="J834" s="26" t="str">
        <f t="shared" si="76"/>
        <v>No</v>
      </c>
      <c r="K834" s="26" t="str">
        <f t="shared" si="77"/>
        <v>GB</v>
      </c>
      <c r="L834" s="26" t="str">
        <f t="shared" si="78"/>
        <v>Invalid</v>
      </c>
      <c r="M834" s="26" t="str">
        <f>IF(OR(ISBLANK(B834),ISBLANK(C834),ISBLANK(D834)),"Missing",IFERROR(VLOOKUP(A834,'RM Postcodes'!$A:$B,2,0),"Invalid"))</f>
        <v>live</v>
      </c>
      <c r="N834" s="26" t="str">
        <f t="shared" si="79"/>
        <v>OK</v>
      </c>
      <c r="O834" s="26" t="str">
        <f t="shared" si="74"/>
        <v>OK</v>
      </c>
    </row>
    <row r="835" spans="1:15" x14ac:dyDescent="0.2">
      <c r="A835" s="24" t="str">
        <f t="shared" si="75"/>
        <v>BR1 9</v>
      </c>
      <c r="B835" s="1" t="s">
        <v>12458</v>
      </c>
      <c r="C835" s="1" t="s">
        <v>12663</v>
      </c>
      <c r="D835" s="1" t="s">
        <v>12627</v>
      </c>
      <c r="E835" s="2">
        <v>1</v>
      </c>
      <c r="F835" s="3">
        <v>44560.78</v>
      </c>
      <c r="G835" s="3">
        <v>44560.78</v>
      </c>
      <c r="H835" s="4">
        <v>0</v>
      </c>
      <c r="I835" s="25"/>
      <c r="J835" s="26" t="str">
        <f t="shared" si="76"/>
        <v>No</v>
      </c>
      <c r="K835" s="26" t="str">
        <f t="shared" si="77"/>
        <v>GB</v>
      </c>
      <c r="L835" s="26" t="str">
        <f t="shared" si="78"/>
        <v>Invalid</v>
      </c>
      <c r="M835" s="26" t="str">
        <f>IF(OR(ISBLANK(B835),ISBLANK(C835),ISBLANK(D835)),"Missing",IFERROR(VLOOKUP(A835,'RM Postcodes'!$A:$B,2,0),"Invalid"))</f>
        <v>live</v>
      </c>
      <c r="N835" s="26" t="str">
        <f t="shared" si="79"/>
        <v>Redact</v>
      </c>
      <c r="O835" s="26" t="str">
        <f t="shared" si="74"/>
        <v>Redact</v>
      </c>
    </row>
    <row r="836" spans="1:15" x14ac:dyDescent="0.2">
      <c r="A836" s="24" t="str">
        <f t="shared" si="75"/>
        <v>BR12 R</v>
      </c>
      <c r="B836" s="1" t="s">
        <v>12458</v>
      </c>
      <c r="C836" s="1" t="s">
        <v>12628</v>
      </c>
      <c r="D836" s="1" t="s">
        <v>12718</v>
      </c>
      <c r="E836" s="2">
        <v>1</v>
      </c>
      <c r="F836" s="3">
        <v>4805.92</v>
      </c>
      <c r="G836" s="3">
        <v>4805.92</v>
      </c>
      <c r="H836" s="4">
        <v>0</v>
      </c>
      <c r="I836" s="25"/>
      <c r="J836" s="26" t="str">
        <f t="shared" si="76"/>
        <v>No</v>
      </c>
      <c r="K836" s="26" t="str">
        <f t="shared" si="77"/>
        <v>GB</v>
      </c>
      <c r="L836" s="26" t="str">
        <f t="shared" si="78"/>
        <v>Invalid</v>
      </c>
      <c r="M836" s="26" t="str">
        <f>IF(OR(ISBLANK(B836),ISBLANK(C836),ISBLANK(D836)),"Missing",IFERROR(VLOOKUP(A836,'RM Postcodes'!$A:$B,2,0),"Invalid"))</f>
        <v>Invalid</v>
      </c>
      <c r="N836" s="26" t="str">
        <f t="shared" si="79"/>
        <v>Redact</v>
      </c>
      <c r="O836" s="26" t="str">
        <f t="shared" si="74"/>
        <v>Redact</v>
      </c>
    </row>
    <row r="837" spans="1:15" x14ac:dyDescent="0.2">
      <c r="A837" s="24" t="str">
        <f t="shared" si="75"/>
        <v>BR2 0</v>
      </c>
      <c r="B837" s="1" t="s">
        <v>12458</v>
      </c>
      <c r="C837" s="1" t="s">
        <v>12664</v>
      </c>
      <c r="D837" s="1" t="s">
        <v>12632</v>
      </c>
      <c r="E837" s="2">
        <v>41</v>
      </c>
      <c r="F837" s="3">
        <v>839396.90000000014</v>
      </c>
      <c r="G837" s="3">
        <v>50533.1</v>
      </c>
      <c r="H837" s="4">
        <v>50351.140000000007</v>
      </c>
      <c r="I837" s="25"/>
      <c r="J837" s="26" t="str">
        <f t="shared" si="76"/>
        <v>No</v>
      </c>
      <c r="K837" s="26" t="str">
        <f t="shared" si="77"/>
        <v>GB</v>
      </c>
      <c r="L837" s="26" t="str">
        <f t="shared" si="78"/>
        <v>Invalid</v>
      </c>
      <c r="M837" s="26" t="str">
        <f>IF(OR(ISBLANK(B837),ISBLANK(C837),ISBLANK(D837)),"Missing",IFERROR(VLOOKUP(A837,'RM Postcodes'!$A:$B,2,0),"Invalid"))</f>
        <v>live</v>
      </c>
      <c r="N837" s="26" t="str">
        <f t="shared" si="79"/>
        <v>OK</v>
      </c>
      <c r="O837" s="26" t="str">
        <f t="shared" ref="O837:O900" si="80">IF(COUNT(E837)=0,"Missing",IF(E837&lt;=2,"Redact",IF(COUNTIF(F837:H837,"&gt;0")&lt;&gt;3,"Error",IF((G837+H837)/F837&lt;60%,"OK","Redact"))))</f>
        <v>OK</v>
      </c>
    </row>
    <row r="838" spans="1:15" x14ac:dyDescent="0.2">
      <c r="A838" s="24" t="str">
        <f t="shared" ref="A838:A901" si="81">TRIM(B838)&amp;TRIM(C838)&amp;" "&amp;TRIM(D838)</f>
        <v>BR2 6</v>
      </c>
      <c r="B838" s="1" t="s">
        <v>12458</v>
      </c>
      <c r="C838" s="1" t="s">
        <v>12664</v>
      </c>
      <c r="D838" s="1" t="s">
        <v>12622</v>
      </c>
      <c r="E838" s="2">
        <v>20</v>
      </c>
      <c r="F838" s="3">
        <v>554573.65</v>
      </c>
      <c r="G838" s="3">
        <v>102231.48</v>
      </c>
      <c r="H838" s="4">
        <v>43687.68</v>
      </c>
      <c r="I838" s="25"/>
      <c r="J838" s="26" t="str">
        <f t="shared" ref="J838:J901" si="82">IF(AND(K838="NI",L838="OK",M838="LIVE",N838="OK",O838="OK"),"yes NI",IF(AND(K838="GB",L838="OK",M838="LIVE",N838="OK",O838="OK"),"Yes","No"))</f>
        <v>No</v>
      </c>
      <c r="K838" s="26" t="str">
        <f t="shared" ref="K838:K901" si="83">IF(ISBLANK(B838),"Missing",IF(AND(OR(LEN(B838)=2,LEN(B838)=1),AND(ISERROR(VALUE(LEFT(B838,1))),ISERROR(VALUE(RIGHT(B838,1))))),IF(OR(B838="GY",B838="IM",B838="JE"),"not GB",IF(B838="BT","NI","GB")),"Invalid"))</f>
        <v>GB</v>
      </c>
      <c r="L838" s="26" t="str">
        <f t="shared" si="78"/>
        <v>Invalid</v>
      </c>
      <c r="M838" s="26" t="str">
        <f>IF(OR(ISBLANK(B838),ISBLANK(C838),ISBLANK(D838)),"Missing",IFERROR(VLOOKUP(A838,'RM Postcodes'!$A:$B,2,0),"Invalid"))</f>
        <v>live</v>
      </c>
      <c r="N838" s="26" t="str">
        <f t="shared" si="79"/>
        <v>OK</v>
      </c>
      <c r="O838" s="26" t="str">
        <f t="shared" si="80"/>
        <v>OK</v>
      </c>
    </row>
    <row r="839" spans="1:15" x14ac:dyDescent="0.2">
      <c r="A839" s="24" t="str">
        <f t="shared" si="81"/>
        <v>BR2 7</v>
      </c>
      <c r="B839" s="1" t="s">
        <v>12458</v>
      </c>
      <c r="C839" s="1" t="s">
        <v>12664</v>
      </c>
      <c r="D839" s="1" t="s">
        <v>12623</v>
      </c>
      <c r="E839" s="2">
        <v>36</v>
      </c>
      <c r="F839" s="3">
        <v>1156483.5899999999</v>
      </c>
      <c r="G839" s="3">
        <v>169946.1</v>
      </c>
      <c r="H839" s="4">
        <v>79302.070000000007</v>
      </c>
      <c r="I839" s="25"/>
      <c r="J839" s="26" t="str">
        <f t="shared" si="82"/>
        <v>No</v>
      </c>
      <c r="K839" s="26" t="str">
        <f t="shared" si="83"/>
        <v>GB</v>
      </c>
      <c r="L839" s="26" t="str">
        <f t="shared" ref="L839:L902" si="84">IF(ISBLANK(D839),"Missing",IF(AND(LEN(D839)=1,ISNUMBER(VALUE(D839))),"OK","Invalid"))</f>
        <v>Invalid</v>
      </c>
      <c r="M839" s="26" t="str">
        <f>IF(OR(ISBLANK(B839),ISBLANK(C839),ISBLANK(D839)),"Missing",IFERROR(VLOOKUP(A839,'RM Postcodes'!$A:$B,2,0),"Invalid"))</f>
        <v>live</v>
      </c>
      <c r="N839" s="26" t="str">
        <f t="shared" ref="N839:N902" si="85">IF(ISBLANK(E839),"Missing",IF(E839&lt;10,"Redact","OK"))</f>
        <v>OK</v>
      </c>
      <c r="O839" s="26" t="str">
        <f t="shared" si="80"/>
        <v>OK</v>
      </c>
    </row>
    <row r="840" spans="1:15" x14ac:dyDescent="0.2">
      <c r="A840" s="24" t="str">
        <f t="shared" si="81"/>
        <v>BR2 8</v>
      </c>
      <c r="B840" s="1" t="s">
        <v>12458</v>
      </c>
      <c r="C840" s="1" t="s">
        <v>12664</v>
      </c>
      <c r="D840" s="1" t="s">
        <v>12626</v>
      </c>
      <c r="E840" s="2">
        <v>43</v>
      </c>
      <c r="F840" s="3">
        <v>1158749.0099999995</v>
      </c>
      <c r="G840" s="3">
        <v>78333.289999999994</v>
      </c>
      <c r="H840" s="4">
        <v>64537.27</v>
      </c>
      <c r="I840" s="25"/>
      <c r="J840" s="26" t="str">
        <f t="shared" si="82"/>
        <v>No</v>
      </c>
      <c r="K840" s="26" t="str">
        <f t="shared" si="83"/>
        <v>GB</v>
      </c>
      <c r="L840" s="26" t="str">
        <f t="shared" si="84"/>
        <v>Invalid</v>
      </c>
      <c r="M840" s="26" t="str">
        <f>IF(OR(ISBLANK(B840),ISBLANK(C840),ISBLANK(D840)),"Missing",IFERROR(VLOOKUP(A840,'RM Postcodes'!$A:$B,2,0),"Invalid"))</f>
        <v>live</v>
      </c>
      <c r="N840" s="26" t="str">
        <f t="shared" si="85"/>
        <v>OK</v>
      </c>
      <c r="O840" s="26" t="str">
        <f t="shared" si="80"/>
        <v>OK</v>
      </c>
    </row>
    <row r="841" spans="1:15" x14ac:dyDescent="0.2">
      <c r="A841" s="24" t="str">
        <f t="shared" si="81"/>
        <v>BR2 9</v>
      </c>
      <c r="B841" s="1" t="s">
        <v>12458</v>
      </c>
      <c r="C841" s="1" t="s">
        <v>12664</v>
      </c>
      <c r="D841" s="1" t="s">
        <v>12627</v>
      </c>
      <c r="E841" s="2">
        <v>64</v>
      </c>
      <c r="F841" s="3">
        <v>2141463.3699999978</v>
      </c>
      <c r="G841" s="3">
        <v>327859.69999999995</v>
      </c>
      <c r="H841" s="4">
        <v>220345.66999999998</v>
      </c>
      <c r="I841" s="25"/>
      <c r="J841" s="26" t="str">
        <f t="shared" si="82"/>
        <v>No</v>
      </c>
      <c r="K841" s="26" t="str">
        <f t="shared" si="83"/>
        <v>GB</v>
      </c>
      <c r="L841" s="26" t="str">
        <f t="shared" si="84"/>
        <v>Invalid</v>
      </c>
      <c r="M841" s="26" t="str">
        <f>IF(OR(ISBLANK(B841),ISBLANK(C841),ISBLANK(D841)),"Missing",IFERROR(VLOOKUP(A841,'RM Postcodes'!$A:$B,2,0),"Invalid"))</f>
        <v>live</v>
      </c>
      <c r="N841" s="26" t="str">
        <f t="shared" si="85"/>
        <v>OK</v>
      </c>
      <c r="O841" s="26" t="str">
        <f t="shared" si="80"/>
        <v>OK</v>
      </c>
    </row>
    <row r="842" spans="1:15" x14ac:dyDescent="0.2">
      <c r="A842" s="24" t="str">
        <f t="shared" si="81"/>
        <v>BR3 1</v>
      </c>
      <c r="B842" s="1" t="s">
        <v>12458</v>
      </c>
      <c r="C842" s="1" t="s">
        <v>12665</v>
      </c>
      <c r="D842" s="1" t="s">
        <v>12621</v>
      </c>
      <c r="E842" s="2">
        <v>63</v>
      </c>
      <c r="F842" s="3">
        <v>3165952.2600000012</v>
      </c>
      <c r="G842" s="3">
        <v>864274.41</v>
      </c>
      <c r="H842" s="4">
        <v>436983.33</v>
      </c>
      <c r="I842" s="25"/>
      <c r="J842" s="26" t="str">
        <f t="shared" si="82"/>
        <v>No</v>
      </c>
      <c r="K842" s="26" t="str">
        <f t="shared" si="83"/>
        <v>GB</v>
      </c>
      <c r="L842" s="26" t="str">
        <f t="shared" si="84"/>
        <v>Invalid</v>
      </c>
      <c r="M842" s="26" t="str">
        <f>IF(OR(ISBLANK(B842),ISBLANK(C842),ISBLANK(D842)),"Missing",IFERROR(VLOOKUP(A842,'RM Postcodes'!$A:$B,2,0),"Invalid"))</f>
        <v>live</v>
      </c>
      <c r="N842" s="26" t="str">
        <f t="shared" si="85"/>
        <v>OK</v>
      </c>
      <c r="O842" s="26" t="str">
        <f t="shared" si="80"/>
        <v>OK</v>
      </c>
    </row>
    <row r="843" spans="1:15" x14ac:dyDescent="0.2">
      <c r="A843" s="24" t="str">
        <f t="shared" si="81"/>
        <v>BR3 3</v>
      </c>
      <c r="B843" s="1" t="s">
        <v>12458</v>
      </c>
      <c r="C843" s="1" t="s">
        <v>12665</v>
      </c>
      <c r="D843" s="1" t="s">
        <v>12629</v>
      </c>
      <c r="E843" s="2">
        <v>80</v>
      </c>
      <c r="F843" s="3">
        <v>2079135.9800000004</v>
      </c>
      <c r="G843" s="3">
        <v>330448.71999999997</v>
      </c>
      <c r="H843" s="4">
        <v>125645.35</v>
      </c>
      <c r="I843" s="25"/>
      <c r="J843" s="26" t="str">
        <f t="shared" si="82"/>
        <v>No</v>
      </c>
      <c r="K843" s="26" t="str">
        <f t="shared" si="83"/>
        <v>GB</v>
      </c>
      <c r="L843" s="26" t="str">
        <f t="shared" si="84"/>
        <v>Invalid</v>
      </c>
      <c r="M843" s="26" t="str">
        <f>IF(OR(ISBLANK(B843),ISBLANK(C843),ISBLANK(D843)),"Missing",IFERROR(VLOOKUP(A843,'RM Postcodes'!$A:$B,2,0),"Invalid"))</f>
        <v>live</v>
      </c>
      <c r="N843" s="26" t="str">
        <f t="shared" si="85"/>
        <v>OK</v>
      </c>
      <c r="O843" s="26" t="str">
        <f t="shared" si="80"/>
        <v>OK</v>
      </c>
    </row>
    <row r="844" spans="1:15" x14ac:dyDescent="0.2">
      <c r="A844" s="24" t="str">
        <f t="shared" si="81"/>
        <v>BR3 4</v>
      </c>
      <c r="B844" s="1" t="s">
        <v>12458</v>
      </c>
      <c r="C844" s="1" t="s">
        <v>12665</v>
      </c>
      <c r="D844" s="1" t="s">
        <v>12630</v>
      </c>
      <c r="E844" s="2">
        <v>57</v>
      </c>
      <c r="F844" s="3">
        <v>6509404.4400000013</v>
      </c>
      <c r="G844" s="3">
        <v>5152493.18</v>
      </c>
      <c r="H844" s="4">
        <v>65259.799999999996</v>
      </c>
      <c r="I844" s="25"/>
      <c r="J844" s="26" t="str">
        <f t="shared" si="82"/>
        <v>No</v>
      </c>
      <c r="K844" s="26" t="str">
        <f t="shared" si="83"/>
        <v>GB</v>
      </c>
      <c r="L844" s="26" t="str">
        <f t="shared" si="84"/>
        <v>Invalid</v>
      </c>
      <c r="M844" s="26" t="str">
        <f>IF(OR(ISBLANK(B844),ISBLANK(C844),ISBLANK(D844)),"Missing",IFERROR(VLOOKUP(A844,'RM Postcodes'!$A:$B,2,0),"Invalid"))</f>
        <v>live</v>
      </c>
      <c r="N844" s="26" t="str">
        <f t="shared" si="85"/>
        <v>OK</v>
      </c>
      <c r="O844" s="26" t="str">
        <f t="shared" si="80"/>
        <v>Redact</v>
      </c>
    </row>
    <row r="845" spans="1:15" x14ac:dyDescent="0.2">
      <c r="A845" s="24" t="str">
        <f t="shared" si="81"/>
        <v>BR3 5</v>
      </c>
      <c r="B845" s="1" t="s">
        <v>12458</v>
      </c>
      <c r="C845" s="1" t="s">
        <v>12665</v>
      </c>
      <c r="D845" s="1" t="s">
        <v>12625</v>
      </c>
      <c r="E845" s="2">
        <v>34</v>
      </c>
      <c r="F845" s="3">
        <v>775637.99999999977</v>
      </c>
      <c r="G845" s="3">
        <v>60944.73</v>
      </c>
      <c r="H845" s="4">
        <v>55091.43</v>
      </c>
      <c r="I845" s="25"/>
      <c r="J845" s="26" t="str">
        <f t="shared" si="82"/>
        <v>No</v>
      </c>
      <c r="K845" s="26" t="str">
        <f t="shared" si="83"/>
        <v>GB</v>
      </c>
      <c r="L845" s="26" t="str">
        <f t="shared" si="84"/>
        <v>Invalid</v>
      </c>
      <c r="M845" s="26" t="str">
        <f>IF(OR(ISBLANK(B845),ISBLANK(C845),ISBLANK(D845)),"Missing",IFERROR(VLOOKUP(A845,'RM Postcodes'!$A:$B,2,0),"Invalid"))</f>
        <v>live</v>
      </c>
      <c r="N845" s="26" t="str">
        <f t="shared" si="85"/>
        <v>OK</v>
      </c>
      <c r="O845" s="26" t="str">
        <f t="shared" si="80"/>
        <v>OK</v>
      </c>
    </row>
    <row r="846" spans="1:15" x14ac:dyDescent="0.2">
      <c r="A846" s="24" t="str">
        <f t="shared" si="81"/>
        <v>BR3 6</v>
      </c>
      <c r="B846" s="1" t="s">
        <v>12458</v>
      </c>
      <c r="C846" s="1" t="s">
        <v>12665</v>
      </c>
      <c r="D846" s="1" t="s">
        <v>12622</v>
      </c>
      <c r="E846" s="2">
        <v>23</v>
      </c>
      <c r="F846" s="3">
        <v>1172920.2900000005</v>
      </c>
      <c r="G846" s="3">
        <v>241666.66</v>
      </c>
      <c r="H846" s="4">
        <v>203943.83000000002</v>
      </c>
      <c r="I846" s="25"/>
      <c r="J846" s="26" t="str">
        <f t="shared" si="82"/>
        <v>No</v>
      </c>
      <c r="K846" s="26" t="str">
        <f t="shared" si="83"/>
        <v>GB</v>
      </c>
      <c r="L846" s="26" t="str">
        <f t="shared" si="84"/>
        <v>Invalid</v>
      </c>
      <c r="M846" s="26" t="str">
        <f>IF(OR(ISBLANK(B846),ISBLANK(C846),ISBLANK(D846)),"Missing",IFERROR(VLOOKUP(A846,'RM Postcodes'!$A:$B,2,0),"Invalid"))</f>
        <v>live</v>
      </c>
      <c r="N846" s="26" t="str">
        <f t="shared" si="85"/>
        <v>OK</v>
      </c>
      <c r="O846" s="26" t="str">
        <f t="shared" si="80"/>
        <v>OK</v>
      </c>
    </row>
    <row r="847" spans="1:15" x14ac:dyDescent="0.2">
      <c r="A847" s="24" t="str">
        <f t="shared" si="81"/>
        <v>BR3 9</v>
      </c>
      <c r="B847" s="1" t="s">
        <v>12458</v>
      </c>
      <c r="C847" s="1" t="s">
        <v>12665</v>
      </c>
      <c r="D847" s="1" t="s">
        <v>12627</v>
      </c>
      <c r="E847" s="2">
        <v>1</v>
      </c>
      <c r="F847" s="3">
        <v>43687.74</v>
      </c>
      <c r="G847" s="3">
        <v>43687.74</v>
      </c>
      <c r="H847" s="4">
        <v>0</v>
      </c>
      <c r="I847" s="25"/>
      <c r="J847" s="26" t="str">
        <f t="shared" si="82"/>
        <v>No</v>
      </c>
      <c r="K847" s="26" t="str">
        <f t="shared" si="83"/>
        <v>GB</v>
      </c>
      <c r="L847" s="26" t="str">
        <f t="shared" si="84"/>
        <v>Invalid</v>
      </c>
      <c r="M847" s="26" t="str">
        <f>IF(OR(ISBLANK(B847),ISBLANK(C847),ISBLANK(D847)),"Missing",IFERROR(VLOOKUP(A847,'RM Postcodes'!$A:$B,2,0),"Invalid"))</f>
        <v>live</v>
      </c>
      <c r="N847" s="26" t="str">
        <f t="shared" si="85"/>
        <v>Redact</v>
      </c>
      <c r="O847" s="26" t="str">
        <f t="shared" si="80"/>
        <v>Redact</v>
      </c>
    </row>
    <row r="848" spans="1:15" x14ac:dyDescent="0.2">
      <c r="A848" s="24" t="str">
        <f t="shared" si="81"/>
        <v>BR4 0</v>
      </c>
      <c r="B848" s="1" t="s">
        <v>12458</v>
      </c>
      <c r="C848" s="1" t="s">
        <v>12666</v>
      </c>
      <c r="D848" s="1" t="s">
        <v>12632</v>
      </c>
      <c r="E848" s="2">
        <v>45</v>
      </c>
      <c r="F848" s="3">
        <v>1383118.7500000002</v>
      </c>
      <c r="G848" s="3">
        <v>169242.78999999998</v>
      </c>
      <c r="H848" s="4">
        <v>131353.95000000001</v>
      </c>
      <c r="I848" s="25"/>
      <c r="J848" s="26" t="str">
        <f t="shared" si="82"/>
        <v>No</v>
      </c>
      <c r="K848" s="26" t="str">
        <f t="shared" si="83"/>
        <v>GB</v>
      </c>
      <c r="L848" s="26" t="str">
        <f t="shared" si="84"/>
        <v>Invalid</v>
      </c>
      <c r="M848" s="26" t="str">
        <f>IF(OR(ISBLANK(B848),ISBLANK(C848),ISBLANK(D848)),"Missing",IFERROR(VLOOKUP(A848,'RM Postcodes'!$A:$B,2,0),"Invalid"))</f>
        <v>live</v>
      </c>
      <c r="N848" s="26" t="str">
        <f t="shared" si="85"/>
        <v>OK</v>
      </c>
      <c r="O848" s="26" t="str">
        <f t="shared" si="80"/>
        <v>OK</v>
      </c>
    </row>
    <row r="849" spans="1:15" x14ac:dyDescent="0.2">
      <c r="A849" s="24" t="str">
        <f t="shared" si="81"/>
        <v>BR4 9</v>
      </c>
      <c r="B849" s="1" t="s">
        <v>12458</v>
      </c>
      <c r="C849" s="1" t="s">
        <v>12666</v>
      </c>
      <c r="D849" s="1" t="s">
        <v>12627</v>
      </c>
      <c r="E849" s="2">
        <v>48</v>
      </c>
      <c r="F849" s="3">
        <v>1534038.2100000002</v>
      </c>
      <c r="G849" s="3">
        <v>210241.35</v>
      </c>
      <c r="H849" s="4">
        <v>140309.44</v>
      </c>
      <c r="I849" s="25"/>
      <c r="J849" s="26" t="str">
        <f t="shared" si="82"/>
        <v>No</v>
      </c>
      <c r="K849" s="26" t="str">
        <f t="shared" si="83"/>
        <v>GB</v>
      </c>
      <c r="L849" s="26" t="str">
        <f t="shared" si="84"/>
        <v>Invalid</v>
      </c>
      <c r="M849" s="26" t="str">
        <f>IF(OR(ISBLANK(B849),ISBLANK(C849),ISBLANK(D849)),"Missing",IFERROR(VLOOKUP(A849,'RM Postcodes'!$A:$B,2,0),"Invalid"))</f>
        <v>live</v>
      </c>
      <c r="N849" s="26" t="str">
        <f t="shared" si="85"/>
        <v>OK</v>
      </c>
      <c r="O849" s="26" t="str">
        <f t="shared" si="80"/>
        <v>OK</v>
      </c>
    </row>
    <row r="850" spans="1:15" x14ac:dyDescent="0.2">
      <c r="A850" s="24" t="str">
        <f t="shared" si="81"/>
        <v>BR5 1</v>
      </c>
      <c r="B850" s="1" t="s">
        <v>12458</v>
      </c>
      <c r="C850" s="1" t="s">
        <v>12667</v>
      </c>
      <c r="D850" s="1" t="s">
        <v>12621</v>
      </c>
      <c r="E850" s="2">
        <v>58</v>
      </c>
      <c r="F850" s="3">
        <v>1871745.1700000004</v>
      </c>
      <c r="G850" s="3">
        <v>397500</v>
      </c>
      <c r="H850" s="4">
        <v>204543.75</v>
      </c>
      <c r="I850" s="25"/>
      <c r="J850" s="26" t="str">
        <f t="shared" si="82"/>
        <v>No</v>
      </c>
      <c r="K850" s="26" t="str">
        <f t="shared" si="83"/>
        <v>GB</v>
      </c>
      <c r="L850" s="26" t="str">
        <f t="shared" si="84"/>
        <v>Invalid</v>
      </c>
      <c r="M850" s="26" t="str">
        <f>IF(OR(ISBLANK(B850),ISBLANK(C850),ISBLANK(D850)),"Missing",IFERROR(VLOOKUP(A850,'RM Postcodes'!$A:$B,2,0),"Invalid"))</f>
        <v>live</v>
      </c>
      <c r="N850" s="26" t="str">
        <f t="shared" si="85"/>
        <v>OK</v>
      </c>
      <c r="O850" s="26" t="str">
        <f t="shared" si="80"/>
        <v>OK</v>
      </c>
    </row>
    <row r="851" spans="1:15" x14ac:dyDescent="0.2">
      <c r="A851" s="24" t="str">
        <f t="shared" si="81"/>
        <v>BR5 2</v>
      </c>
      <c r="B851" s="1" t="s">
        <v>12458</v>
      </c>
      <c r="C851" s="1" t="s">
        <v>12667</v>
      </c>
      <c r="D851" s="1" t="s">
        <v>12640</v>
      </c>
      <c r="E851" s="2">
        <v>53</v>
      </c>
      <c r="F851" s="3">
        <v>5652400.509999997</v>
      </c>
      <c r="G851" s="3">
        <v>4290590.03</v>
      </c>
      <c r="H851" s="4">
        <v>78333.289999999994</v>
      </c>
      <c r="I851" s="25"/>
      <c r="J851" s="26" t="str">
        <f t="shared" si="82"/>
        <v>No</v>
      </c>
      <c r="K851" s="26" t="str">
        <f t="shared" si="83"/>
        <v>GB</v>
      </c>
      <c r="L851" s="26" t="str">
        <f t="shared" si="84"/>
        <v>Invalid</v>
      </c>
      <c r="M851" s="26" t="str">
        <f>IF(OR(ISBLANK(B851),ISBLANK(C851),ISBLANK(D851)),"Missing",IFERROR(VLOOKUP(A851,'RM Postcodes'!$A:$B,2,0),"Invalid"))</f>
        <v>live</v>
      </c>
      <c r="N851" s="26" t="str">
        <f t="shared" si="85"/>
        <v>OK</v>
      </c>
      <c r="O851" s="26" t="str">
        <f t="shared" si="80"/>
        <v>Redact</v>
      </c>
    </row>
    <row r="852" spans="1:15" x14ac:dyDescent="0.2">
      <c r="A852" s="24" t="str">
        <f t="shared" si="81"/>
        <v>BR5 3</v>
      </c>
      <c r="B852" s="1" t="s">
        <v>12458</v>
      </c>
      <c r="C852" s="1" t="s">
        <v>12667</v>
      </c>
      <c r="D852" s="1" t="s">
        <v>12629</v>
      </c>
      <c r="E852" s="2">
        <v>54</v>
      </c>
      <c r="F852" s="3">
        <v>2151285.3700000006</v>
      </c>
      <c r="G852" s="3">
        <v>535001.64</v>
      </c>
      <c r="H852" s="4">
        <v>166666.70000000001</v>
      </c>
      <c r="I852" s="25"/>
      <c r="J852" s="26" t="str">
        <f t="shared" si="82"/>
        <v>No</v>
      </c>
      <c r="K852" s="26" t="str">
        <f t="shared" si="83"/>
        <v>GB</v>
      </c>
      <c r="L852" s="26" t="str">
        <f t="shared" si="84"/>
        <v>Invalid</v>
      </c>
      <c r="M852" s="26" t="str">
        <f>IF(OR(ISBLANK(B852),ISBLANK(C852),ISBLANK(D852)),"Missing",IFERROR(VLOOKUP(A852,'RM Postcodes'!$A:$B,2,0),"Invalid"))</f>
        <v>live</v>
      </c>
      <c r="N852" s="26" t="str">
        <f t="shared" si="85"/>
        <v>OK</v>
      </c>
      <c r="O852" s="26" t="str">
        <f t="shared" si="80"/>
        <v>OK</v>
      </c>
    </row>
    <row r="853" spans="1:15" x14ac:dyDescent="0.2">
      <c r="A853" s="24" t="str">
        <f t="shared" si="81"/>
        <v>BR5 4</v>
      </c>
      <c r="B853" s="1" t="s">
        <v>12458</v>
      </c>
      <c r="C853" s="1" t="s">
        <v>12667</v>
      </c>
      <c r="D853" s="1" t="s">
        <v>12630</v>
      </c>
      <c r="E853" s="2">
        <v>29</v>
      </c>
      <c r="F853" s="3">
        <v>1818199.63</v>
      </c>
      <c r="G853" s="3">
        <v>1214974.2299999997</v>
      </c>
      <c r="H853" s="4">
        <v>79032.06</v>
      </c>
      <c r="I853" s="25"/>
      <c r="J853" s="26" t="str">
        <f t="shared" si="82"/>
        <v>No</v>
      </c>
      <c r="K853" s="26" t="str">
        <f t="shared" si="83"/>
        <v>GB</v>
      </c>
      <c r="L853" s="26" t="str">
        <f t="shared" si="84"/>
        <v>Invalid</v>
      </c>
      <c r="M853" s="26" t="str">
        <f>IF(OR(ISBLANK(B853),ISBLANK(C853),ISBLANK(D853)),"Missing",IFERROR(VLOOKUP(A853,'RM Postcodes'!$A:$B,2,0),"Invalid"))</f>
        <v>live</v>
      </c>
      <c r="N853" s="26" t="str">
        <f t="shared" si="85"/>
        <v>OK</v>
      </c>
      <c r="O853" s="26" t="str">
        <f t="shared" si="80"/>
        <v>Redact</v>
      </c>
    </row>
    <row r="854" spans="1:15" x14ac:dyDescent="0.2">
      <c r="A854" s="24" t="str">
        <f t="shared" si="81"/>
        <v>BR6 0</v>
      </c>
      <c r="B854" s="1" t="s">
        <v>12458</v>
      </c>
      <c r="C854" s="1" t="s">
        <v>12668</v>
      </c>
      <c r="D854" s="1" t="s">
        <v>12632</v>
      </c>
      <c r="E854" s="2">
        <v>62</v>
      </c>
      <c r="F854" s="3">
        <v>1773328.8099999994</v>
      </c>
      <c r="G854" s="3">
        <v>211655.74</v>
      </c>
      <c r="H854" s="4">
        <v>121195.17000000001</v>
      </c>
      <c r="I854" s="25"/>
      <c r="J854" s="26" t="str">
        <f t="shared" si="82"/>
        <v>No</v>
      </c>
      <c r="K854" s="26" t="str">
        <f t="shared" si="83"/>
        <v>GB</v>
      </c>
      <c r="L854" s="26" t="str">
        <f t="shared" si="84"/>
        <v>Invalid</v>
      </c>
      <c r="M854" s="26" t="str">
        <f>IF(OR(ISBLANK(B854),ISBLANK(C854),ISBLANK(D854)),"Missing",IFERROR(VLOOKUP(A854,'RM Postcodes'!$A:$B,2,0),"Invalid"))</f>
        <v>live</v>
      </c>
      <c r="N854" s="26" t="str">
        <f t="shared" si="85"/>
        <v>OK</v>
      </c>
      <c r="O854" s="26" t="str">
        <f t="shared" si="80"/>
        <v>OK</v>
      </c>
    </row>
    <row r="855" spans="1:15" x14ac:dyDescent="0.2">
      <c r="A855" s="24" t="str">
        <f t="shared" si="81"/>
        <v>BR6 6</v>
      </c>
      <c r="B855" s="1" t="s">
        <v>12458</v>
      </c>
      <c r="C855" s="1" t="s">
        <v>12668</v>
      </c>
      <c r="D855" s="1" t="s">
        <v>12622</v>
      </c>
      <c r="E855" s="2">
        <v>36</v>
      </c>
      <c r="F855" s="3">
        <v>1356170.26</v>
      </c>
      <c r="G855" s="3">
        <v>719739.66</v>
      </c>
      <c r="H855" s="4">
        <v>49734.080000000002</v>
      </c>
      <c r="I855" s="25"/>
      <c r="J855" s="26" t="str">
        <f t="shared" si="82"/>
        <v>No</v>
      </c>
      <c r="K855" s="26" t="str">
        <f t="shared" si="83"/>
        <v>GB</v>
      </c>
      <c r="L855" s="26" t="str">
        <f t="shared" si="84"/>
        <v>Invalid</v>
      </c>
      <c r="M855" s="26" t="str">
        <f>IF(OR(ISBLANK(B855),ISBLANK(C855),ISBLANK(D855)),"Missing",IFERROR(VLOOKUP(A855,'RM Postcodes'!$A:$B,2,0),"Invalid"))</f>
        <v>live</v>
      </c>
      <c r="N855" s="26" t="str">
        <f t="shared" si="85"/>
        <v>OK</v>
      </c>
      <c r="O855" s="26" t="str">
        <f t="shared" si="80"/>
        <v>OK</v>
      </c>
    </row>
    <row r="856" spans="1:15" x14ac:dyDescent="0.2">
      <c r="A856" s="24" t="str">
        <f t="shared" si="81"/>
        <v>BR6 7</v>
      </c>
      <c r="B856" s="1" t="s">
        <v>12458</v>
      </c>
      <c r="C856" s="1" t="s">
        <v>12668</v>
      </c>
      <c r="D856" s="1" t="s">
        <v>12623</v>
      </c>
      <c r="E856" s="2">
        <v>40</v>
      </c>
      <c r="F856" s="3">
        <v>1621039.9999999993</v>
      </c>
      <c r="G856" s="3">
        <v>447921.33</v>
      </c>
      <c r="H856" s="4">
        <v>213774.66999999998</v>
      </c>
      <c r="I856" s="25"/>
      <c r="J856" s="26" t="str">
        <f t="shared" si="82"/>
        <v>No</v>
      </c>
      <c r="K856" s="26" t="str">
        <f t="shared" si="83"/>
        <v>GB</v>
      </c>
      <c r="L856" s="26" t="str">
        <f t="shared" si="84"/>
        <v>Invalid</v>
      </c>
      <c r="M856" s="26" t="str">
        <f>IF(OR(ISBLANK(B856),ISBLANK(C856),ISBLANK(D856)),"Missing",IFERROR(VLOOKUP(A856,'RM Postcodes'!$A:$B,2,0),"Invalid"))</f>
        <v>live</v>
      </c>
      <c r="N856" s="26" t="str">
        <f t="shared" si="85"/>
        <v>OK</v>
      </c>
      <c r="O856" s="26" t="str">
        <f t="shared" si="80"/>
        <v>OK</v>
      </c>
    </row>
    <row r="857" spans="1:15" x14ac:dyDescent="0.2">
      <c r="A857" s="24" t="str">
        <f t="shared" si="81"/>
        <v>BR6 8</v>
      </c>
      <c r="B857" s="1" t="s">
        <v>12458</v>
      </c>
      <c r="C857" s="1" t="s">
        <v>12668</v>
      </c>
      <c r="D857" s="1" t="s">
        <v>12626</v>
      </c>
      <c r="E857" s="2">
        <v>29</v>
      </c>
      <c r="F857" s="3">
        <v>739326.28</v>
      </c>
      <c r="G857" s="3">
        <v>121336.21</v>
      </c>
      <c r="H857" s="4">
        <v>90165.36</v>
      </c>
      <c r="I857" s="25"/>
      <c r="J857" s="26" t="str">
        <f t="shared" si="82"/>
        <v>No</v>
      </c>
      <c r="K857" s="26" t="str">
        <f t="shared" si="83"/>
        <v>GB</v>
      </c>
      <c r="L857" s="26" t="str">
        <f t="shared" si="84"/>
        <v>Invalid</v>
      </c>
      <c r="M857" s="26" t="str">
        <f>IF(OR(ISBLANK(B857),ISBLANK(C857),ISBLANK(D857)),"Missing",IFERROR(VLOOKUP(A857,'RM Postcodes'!$A:$B,2,0),"Invalid"))</f>
        <v>live</v>
      </c>
      <c r="N857" s="26" t="str">
        <f t="shared" si="85"/>
        <v>OK</v>
      </c>
      <c r="O857" s="26" t="str">
        <f t="shared" si="80"/>
        <v>OK</v>
      </c>
    </row>
    <row r="858" spans="1:15" x14ac:dyDescent="0.2">
      <c r="A858" s="24" t="str">
        <f t="shared" si="81"/>
        <v>BR6 9</v>
      </c>
      <c r="B858" s="1" t="s">
        <v>12458</v>
      </c>
      <c r="C858" s="1" t="s">
        <v>12668</v>
      </c>
      <c r="D858" s="1" t="s">
        <v>12627</v>
      </c>
      <c r="E858" s="2">
        <v>43</v>
      </c>
      <c r="F858" s="3">
        <v>1046090.8800000002</v>
      </c>
      <c r="G858" s="3">
        <v>57567.710000000006</v>
      </c>
      <c r="H858" s="4">
        <v>51433.64</v>
      </c>
      <c r="I858" s="25"/>
      <c r="J858" s="26" t="str">
        <f t="shared" si="82"/>
        <v>No</v>
      </c>
      <c r="K858" s="26" t="str">
        <f t="shared" si="83"/>
        <v>GB</v>
      </c>
      <c r="L858" s="26" t="str">
        <f t="shared" si="84"/>
        <v>Invalid</v>
      </c>
      <c r="M858" s="26" t="str">
        <f>IF(OR(ISBLANK(B858),ISBLANK(C858),ISBLANK(D858)),"Missing",IFERROR(VLOOKUP(A858,'RM Postcodes'!$A:$B,2,0),"Invalid"))</f>
        <v>live</v>
      </c>
      <c r="N858" s="26" t="str">
        <f t="shared" si="85"/>
        <v>OK</v>
      </c>
      <c r="O858" s="26" t="str">
        <f t="shared" si="80"/>
        <v>OK</v>
      </c>
    </row>
    <row r="859" spans="1:15" x14ac:dyDescent="0.2">
      <c r="A859" s="24" t="str">
        <f t="shared" si="81"/>
        <v>BR7 5</v>
      </c>
      <c r="B859" s="1" t="s">
        <v>12458</v>
      </c>
      <c r="C859" s="1" t="s">
        <v>12669</v>
      </c>
      <c r="D859" s="1" t="s">
        <v>12625</v>
      </c>
      <c r="E859" s="2">
        <v>53</v>
      </c>
      <c r="F859" s="3">
        <v>3002930.0899999994</v>
      </c>
      <c r="G859" s="3">
        <v>1499932.1</v>
      </c>
      <c r="H859" s="4">
        <v>170000.03</v>
      </c>
      <c r="I859" s="25"/>
      <c r="J859" s="26" t="str">
        <f t="shared" si="82"/>
        <v>No</v>
      </c>
      <c r="K859" s="26" t="str">
        <f t="shared" si="83"/>
        <v>GB</v>
      </c>
      <c r="L859" s="26" t="str">
        <f t="shared" si="84"/>
        <v>Invalid</v>
      </c>
      <c r="M859" s="26" t="str">
        <f>IF(OR(ISBLANK(B859),ISBLANK(C859),ISBLANK(D859)),"Missing",IFERROR(VLOOKUP(A859,'RM Postcodes'!$A:$B,2,0),"Invalid"))</f>
        <v>live</v>
      </c>
      <c r="N859" s="26" t="str">
        <f t="shared" si="85"/>
        <v>OK</v>
      </c>
      <c r="O859" s="26" t="str">
        <f t="shared" si="80"/>
        <v>OK</v>
      </c>
    </row>
    <row r="860" spans="1:15" x14ac:dyDescent="0.2">
      <c r="A860" s="24" t="str">
        <f t="shared" si="81"/>
        <v>BR7 6</v>
      </c>
      <c r="B860" s="1" t="s">
        <v>12458</v>
      </c>
      <c r="C860" s="1" t="s">
        <v>12669</v>
      </c>
      <c r="D860" s="1" t="s">
        <v>12622</v>
      </c>
      <c r="E860" s="2">
        <v>74</v>
      </c>
      <c r="F860" s="3">
        <v>4836602.4200000018</v>
      </c>
      <c r="G860" s="3">
        <v>1487500</v>
      </c>
      <c r="H860" s="4">
        <v>1202914.8400000001</v>
      </c>
      <c r="I860" s="25"/>
      <c r="J860" s="26" t="str">
        <f t="shared" si="82"/>
        <v>No</v>
      </c>
      <c r="K860" s="26" t="str">
        <f t="shared" si="83"/>
        <v>GB</v>
      </c>
      <c r="L860" s="26" t="str">
        <f t="shared" si="84"/>
        <v>Invalid</v>
      </c>
      <c r="M860" s="26" t="str">
        <f>IF(OR(ISBLANK(B860),ISBLANK(C860),ISBLANK(D860)),"Missing",IFERROR(VLOOKUP(A860,'RM Postcodes'!$A:$B,2,0),"Invalid"))</f>
        <v>live</v>
      </c>
      <c r="N860" s="26" t="str">
        <f t="shared" si="85"/>
        <v>OK</v>
      </c>
      <c r="O860" s="26" t="str">
        <f t="shared" si="80"/>
        <v>OK</v>
      </c>
    </row>
    <row r="861" spans="1:15" x14ac:dyDescent="0.2">
      <c r="A861" s="24" t="str">
        <f t="shared" si="81"/>
        <v>BR8 7</v>
      </c>
      <c r="B861" s="1" t="s">
        <v>12458</v>
      </c>
      <c r="C861" s="1" t="s">
        <v>12670</v>
      </c>
      <c r="D861" s="1" t="s">
        <v>12623</v>
      </c>
      <c r="E861" s="2">
        <v>53</v>
      </c>
      <c r="F861" s="3">
        <v>2451086.5300000003</v>
      </c>
      <c r="G861" s="3">
        <v>748554.78</v>
      </c>
      <c r="H861" s="4">
        <v>196506.12</v>
      </c>
      <c r="I861" s="25"/>
      <c r="J861" s="26" t="str">
        <f t="shared" si="82"/>
        <v>No</v>
      </c>
      <c r="K861" s="26" t="str">
        <f t="shared" si="83"/>
        <v>GB</v>
      </c>
      <c r="L861" s="26" t="str">
        <f t="shared" si="84"/>
        <v>Invalid</v>
      </c>
      <c r="M861" s="26" t="str">
        <f>IF(OR(ISBLANK(B861),ISBLANK(C861),ISBLANK(D861)),"Missing",IFERROR(VLOOKUP(A861,'RM Postcodes'!$A:$B,2,0),"Invalid"))</f>
        <v>live</v>
      </c>
      <c r="N861" s="26" t="str">
        <f t="shared" si="85"/>
        <v>OK</v>
      </c>
      <c r="O861" s="26" t="str">
        <f t="shared" si="80"/>
        <v>OK</v>
      </c>
    </row>
    <row r="862" spans="1:15" x14ac:dyDescent="0.2">
      <c r="A862" s="24" t="str">
        <f t="shared" si="81"/>
        <v>BR8 8</v>
      </c>
      <c r="B862" s="1" t="s">
        <v>12458</v>
      </c>
      <c r="C862" s="1" t="s">
        <v>12670</v>
      </c>
      <c r="D862" s="1" t="s">
        <v>12626</v>
      </c>
      <c r="E862" s="2">
        <v>34</v>
      </c>
      <c r="F862" s="3">
        <v>6811951.1200000001</v>
      </c>
      <c r="G862" s="3">
        <v>5937073.46</v>
      </c>
      <c r="H862" s="4">
        <v>74605.67</v>
      </c>
      <c r="I862" s="25"/>
      <c r="J862" s="26" t="str">
        <f t="shared" si="82"/>
        <v>No</v>
      </c>
      <c r="K862" s="26" t="str">
        <f t="shared" si="83"/>
        <v>GB</v>
      </c>
      <c r="L862" s="26" t="str">
        <f t="shared" si="84"/>
        <v>Invalid</v>
      </c>
      <c r="M862" s="26" t="str">
        <f>IF(OR(ISBLANK(B862),ISBLANK(C862),ISBLANK(D862)),"Missing",IFERROR(VLOOKUP(A862,'RM Postcodes'!$A:$B,2,0),"Invalid"))</f>
        <v>live</v>
      </c>
      <c r="N862" s="26" t="str">
        <f t="shared" si="85"/>
        <v>OK</v>
      </c>
      <c r="O862" s="26" t="str">
        <f t="shared" si="80"/>
        <v>Redact</v>
      </c>
    </row>
    <row r="863" spans="1:15" x14ac:dyDescent="0.2">
      <c r="A863" s="24" t="str">
        <f t="shared" si="81"/>
        <v>BS1 1</v>
      </c>
      <c r="B863" s="1" t="s">
        <v>12459</v>
      </c>
      <c r="C863" s="1" t="s">
        <v>12663</v>
      </c>
      <c r="D863" s="1" t="s">
        <v>12621</v>
      </c>
      <c r="E863" s="2">
        <v>16</v>
      </c>
      <c r="F863" s="3">
        <v>1014282.3000000002</v>
      </c>
      <c r="G863" s="3">
        <v>405219.94</v>
      </c>
      <c r="H863" s="4">
        <v>132166.63</v>
      </c>
      <c r="I863" s="25"/>
      <c r="J863" s="26" t="str">
        <f t="shared" si="82"/>
        <v>No</v>
      </c>
      <c r="K863" s="26" t="str">
        <f t="shared" si="83"/>
        <v>GB</v>
      </c>
      <c r="L863" s="26" t="str">
        <f t="shared" si="84"/>
        <v>Invalid</v>
      </c>
      <c r="M863" s="26" t="str">
        <f>IF(OR(ISBLANK(B863),ISBLANK(C863),ISBLANK(D863)),"Missing",IFERROR(VLOOKUP(A863,'RM Postcodes'!$A:$B,2,0),"Invalid"))</f>
        <v>live</v>
      </c>
      <c r="N863" s="26" t="str">
        <f t="shared" si="85"/>
        <v>OK</v>
      </c>
      <c r="O863" s="26" t="str">
        <f t="shared" si="80"/>
        <v>OK</v>
      </c>
    </row>
    <row r="864" spans="1:15" x14ac:dyDescent="0.2">
      <c r="A864" s="24" t="str">
        <f t="shared" si="81"/>
        <v>BS1 2</v>
      </c>
      <c r="B864" s="1" t="s">
        <v>12459</v>
      </c>
      <c r="C864" s="1" t="s">
        <v>12663</v>
      </c>
      <c r="D864" s="1" t="s">
        <v>12640</v>
      </c>
      <c r="E864" s="2">
        <v>17</v>
      </c>
      <c r="F864" s="3">
        <v>2083389.1000000003</v>
      </c>
      <c r="G864" s="3">
        <v>718251</v>
      </c>
      <c r="H864" s="4">
        <v>346666.64</v>
      </c>
      <c r="I864" s="25"/>
      <c r="J864" s="26" t="str">
        <f t="shared" si="82"/>
        <v>No</v>
      </c>
      <c r="K864" s="26" t="str">
        <f t="shared" si="83"/>
        <v>GB</v>
      </c>
      <c r="L864" s="26" t="str">
        <f t="shared" si="84"/>
        <v>Invalid</v>
      </c>
      <c r="M864" s="26" t="str">
        <f>IF(OR(ISBLANK(B864),ISBLANK(C864),ISBLANK(D864)),"Missing",IFERROR(VLOOKUP(A864,'RM Postcodes'!$A:$B,2,0),"Invalid"))</f>
        <v>live</v>
      </c>
      <c r="N864" s="26" t="str">
        <f t="shared" si="85"/>
        <v>OK</v>
      </c>
      <c r="O864" s="26" t="str">
        <f t="shared" si="80"/>
        <v>OK</v>
      </c>
    </row>
    <row r="865" spans="1:15" x14ac:dyDescent="0.2">
      <c r="A865" s="24" t="str">
        <f t="shared" si="81"/>
        <v>BS1 3</v>
      </c>
      <c r="B865" s="1" t="s">
        <v>12459</v>
      </c>
      <c r="C865" s="1" t="s">
        <v>12663</v>
      </c>
      <c r="D865" s="1" t="s">
        <v>12629</v>
      </c>
      <c r="E865" s="2">
        <v>27</v>
      </c>
      <c r="F865" s="3">
        <v>2761728.5900000008</v>
      </c>
      <c r="G865" s="3">
        <v>870000</v>
      </c>
      <c r="H865" s="4">
        <v>360662.02</v>
      </c>
      <c r="I865" s="25"/>
      <c r="J865" s="26" t="str">
        <f t="shared" si="82"/>
        <v>No</v>
      </c>
      <c r="K865" s="26" t="str">
        <f t="shared" si="83"/>
        <v>GB</v>
      </c>
      <c r="L865" s="26" t="str">
        <f t="shared" si="84"/>
        <v>Invalid</v>
      </c>
      <c r="M865" s="26" t="str">
        <f>IF(OR(ISBLANK(B865),ISBLANK(C865),ISBLANK(D865)),"Missing",IFERROR(VLOOKUP(A865,'RM Postcodes'!$A:$B,2,0),"Invalid"))</f>
        <v>live</v>
      </c>
      <c r="N865" s="26" t="str">
        <f t="shared" si="85"/>
        <v>OK</v>
      </c>
      <c r="O865" s="26" t="str">
        <f t="shared" si="80"/>
        <v>OK</v>
      </c>
    </row>
    <row r="866" spans="1:15" x14ac:dyDescent="0.2">
      <c r="A866" s="24" t="str">
        <f t="shared" si="81"/>
        <v>BS1 4</v>
      </c>
      <c r="B866" s="1" t="s">
        <v>12459</v>
      </c>
      <c r="C866" s="1" t="s">
        <v>12663</v>
      </c>
      <c r="D866" s="1" t="s">
        <v>12630</v>
      </c>
      <c r="E866" s="2">
        <v>22</v>
      </c>
      <c r="F866" s="3">
        <v>1796835.8499999994</v>
      </c>
      <c r="G866" s="3">
        <v>400000.04</v>
      </c>
      <c r="H866" s="4">
        <v>250021.88999999998</v>
      </c>
      <c r="I866" s="25"/>
      <c r="J866" s="26" t="str">
        <f t="shared" si="82"/>
        <v>No</v>
      </c>
      <c r="K866" s="26" t="str">
        <f t="shared" si="83"/>
        <v>GB</v>
      </c>
      <c r="L866" s="26" t="str">
        <f t="shared" si="84"/>
        <v>Invalid</v>
      </c>
      <c r="M866" s="26" t="str">
        <f>IF(OR(ISBLANK(B866),ISBLANK(C866),ISBLANK(D866)),"Missing",IFERROR(VLOOKUP(A866,'RM Postcodes'!$A:$B,2,0),"Invalid"))</f>
        <v>live</v>
      </c>
      <c r="N866" s="26" t="str">
        <f t="shared" si="85"/>
        <v>OK</v>
      </c>
      <c r="O866" s="26" t="str">
        <f t="shared" si="80"/>
        <v>OK</v>
      </c>
    </row>
    <row r="867" spans="1:15" x14ac:dyDescent="0.2">
      <c r="A867" s="24" t="str">
        <f t="shared" si="81"/>
        <v>BS1 5</v>
      </c>
      <c r="B867" s="1" t="s">
        <v>12459</v>
      </c>
      <c r="C867" s="1" t="s">
        <v>12663</v>
      </c>
      <c r="D867" s="1" t="s">
        <v>12625</v>
      </c>
      <c r="E867" s="2">
        <v>48</v>
      </c>
      <c r="F867" s="3">
        <v>1856452.8799999997</v>
      </c>
      <c r="G867" s="3">
        <v>195833.29</v>
      </c>
      <c r="H867" s="4">
        <v>188000</v>
      </c>
      <c r="I867" s="25"/>
      <c r="J867" s="26" t="str">
        <f t="shared" si="82"/>
        <v>No</v>
      </c>
      <c r="K867" s="26" t="str">
        <f t="shared" si="83"/>
        <v>GB</v>
      </c>
      <c r="L867" s="26" t="str">
        <f t="shared" si="84"/>
        <v>Invalid</v>
      </c>
      <c r="M867" s="26" t="str">
        <f>IF(OR(ISBLANK(B867),ISBLANK(C867),ISBLANK(D867)),"Missing",IFERROR(VLOOKUP(A867,'RM Postcodes'!$A:$B,2,0),"Invalid"))</f>
        <v>live</v>
      </c>
      <c r="N867" s="26" t="str">
        <f t="shared" si="85"/>
        <v>OK</v>
      </c>
      <c r="O867" s="26" t="str">
        <f t="shared" si="80"/>
        <v>OK</v>
      </c>
    </row>
    <row r="868" spans="1:15" x14ac:dyDescent="0.2">
      <c r="A868" s="24" t="str">
        <f t="shared" si="81"/>
        <v>BS1 6</v>
      </c>
      <c r="B868" s="1" t="s">
        <v>12459</v>
      </c>
      <c r="C868" s="1" t="s">
        <v>12663</v>
      </c>
      <c r="D868" s="1" t="s">
        <v>12622</v>
      </c>
      <c r="E868" s="2">
        <v>49</v>
      </c>
      <c r="F868" s="3">
        <v>3003624.7899999996</v>
      </c>
      <c r="G868" s="3">
        <v>814999.96</v>
      </c>
      <c r="H868" s="4">
        <v>199999.96</v>
      </c>
      <c r="I868" s="25"/>
      <c r="J868" s="26" t="str">
        <f t="shared" si="82"/>
        <v>No</v>
      </c>
      <c r="K868" s="26" t="str">
        <f t="shared" si="83"/>
        <v>GB</v>
      </c>
      <c r="L868" s="26" t="str">
        <f t="shared" si="84"/>
        <v>Invalid</v>
      </c>
      <c r="M868" s="26" t="str">
        <f>IF(OR(ISBLANK(B868),ISBLANK(C868),ISBLANK(D868)),"Missing",IFERROR(VLOOKUP(A868,'RM Postcodes'!$A:$B,2,0),"Invalid"))</f>
        <v>live</v>
      </c>
      <c r="N868" s="26" t="str">
        <f t="shared" si="85"/>
        <v>OK</v>
      </c>
      <c r="O868" s="26" t="str">
        <f t="shared" si="80"/>
        <v>OK</v>
      </c>
    </row>
    <row r="869" spans="1:15" x14ac:dyDescent="0.2">
      <c r="A869" s="24" t="str">
        <f t="shared" si="81"/>
        <v>BS10 5</v>
      </c>
      <c r="B869" s="1" t="s">
        <v>12459</v>
      </c>
      <c r="C869" s="1" t="s">
        <v>12620</v>
      </c>
      <c r="D869" s="1" t="s">
        <v>12625</v>
      </c>
      <c r="E869" s="2">
        <v>22</v>
      </c>
      <c r="F869" s="3">
        <v>511351.74</v>
      </c>
      <c r="G869" s="3">
        <v>87911.260000000009</v>
      </c>
      <c r="H869" s="4">
        <v>58930.34</v>
      </c>
      <c r="I869" s="25"/>
      <c r="J869" s="26" t="str">
        <f t="shared" si="82"/>
        <v>No</v>
      </c>
      <c r="K869" s="26" t="str">
        <f t="shared" si="83"/>
        <v>GB</v>
      </c>
      <c r="L869" s="26" t="str">
        <f t="shared" si="84"/>
        <v>Invalid</v>
      </c>
      <c r="M869" s="26" t="str">
        <f>IF(OR(ISBLANK(B869),ISBLANK(C869),ISBLANK(D869)),"Missing",IFERROR(VLOOKUP(A869,'RM Postcodes'!$A:$B,2,0),"Invalid"))</f>
        <v>live</v>
      </c>
      <c r="N869" s="26" t="str">
        <f t="shared" si="85"/>
        <v>OK</v>
      </c>
      <c r="O869" s="26" t="str">
        <f t="shared" si="80"/>
        <v>OK</v>
      </c>
    </row>
    <row r="870" spans="1:15" x14ac:dyDescent="0.2">
      <c r="A870" s="24" t="str">
        <f t="shared" si="81"/>
        <v>BS10 6</v>
      </c>
      <c r="B870" s="1" t="s">
        <v>12459</v>
      </c>
      <c r="C870" s="1" t="s">
        <v>12620</v>
      </c>
      <c r="D870" s="1" t="s">
        <v>12622</v>
      </c>
      <c r="E870" s="2">
        <v>28</v>
      </c>
      <c r="F870" s="3">
        <v>646411.46</v>
      </c>
      <c r="G870" s="3">
        <v>57429.46</v>
      </c>
      <c r="H870" s="4">
        <v>49519.13</v>
      </c>
      <c r="I870" s="25"/>
      <c r="J870" s="26" t="str">
        <f t="shared" si="82"/>
        <v>No</v>
      </c>
      <c r="K870" s="26" t="str">
        <f t="shared" si="83"/>
        <v>GB</v>
      </c>
      <c r="L870" s="26" t="str">
        <f t="shared" si="84"/>
        <v>Invalid</v>
      </c>
      <c r="M870" s="26" t="str">
        <f>IF(OR(ISBLANK(B870),ISBLANK(C870),ISBLANK(D870)),"Missing",IFERROR(VLOOKUP(A870,'RM Postcodes'!$A:$B,2,0),"Invalid"))</f>
        <v>live</v>
      </c>
      <c r="N870" s="26" t="str">
        <f t="shared" si="85"/>
        <v>OK</v>
      </c>
      <c r="O870" s="26" t="str">
        <f t="shared" si="80"/>
        <v>OK</v>
      </c>
    </row>
    <row r="871" spans="1:15" x14ac:dyDescent="0.2">
      <c r="A871" s="24" t="str">
        <f t="shared" si="81"/>
        <v>BS10 7</v>
      </c>
      <c r="B871" s="1" t="s">
        <v>12459</v>
      </c>
      <c r="C871" s="1" t="s">
        <v>12620</v>
      </c>
      <c r="D871" s="1" t="s">
        <v>12623</v>
      </c>
      <c r="E871" s="2">
        <v>21</v>
      </c>
      <c r="F871" s="3">
        <v>811913.52</v>
      </c>
      <c r="G871" s="3">
        <v>179909.3</v>
      </c>
      <c r="H871" s="4">
        <v>158500</v>
      </c>
      <c r="I871" s="25"/>
      <c r="J871" s="26" t="str">
        <f t="shared" si="82"/>
        <v>No</v>
      </c>
      <c r="K871" s="26" t="str">
        <f t="shared" si="83"/>
        <v>GB</v>
      </c>
      <c r="L871" s="26" t="str">
        <f t="shared" si="84"/>
        <v>Invalid</v>
      </c>
      <c r="M871" s="26" t="str">
        <f>IF(OR(ISBLANK(B871),ISBLANK(C871),ISBLANK(D871)),"Missing",IFERROR(VLOOKUP(A871,'RM Postcodes'!$A:$B,2,0),"Invalid"))</f>
        <v>live</v>
      </c>
      <c r="N871" s="26" t="str">
        <f t="shared" si="85"/>
        <v>OK</v>
      </c>
      <c r="O871" s="26" t="str">
        <f t="shared" si="80"/>
        <v>OK</v>
      </c>
    </row>
    <row r="872" spans="1:15" x14ac:dyDescent="0.2">
      <c r="A872" s="24" t="str">
        <f t="shared" si="81"/>
        <v>BS11 0</v>
      </c>
      <c r="B872" s="1" t="s">
        <v>12459</v>
      </c>
      <c r="C872" s="1" t="s">
        <v>12624</v>
      </c>
      <c r="D872" s="1" t="s">
        <v>12632</v>
      </c>
      <c r="E872" s="2">
        <v>29</v>
      </c>
      <c r="F872" s="3">
        <v>1825041.01</v>
      </c>
      <c r="G872" s="3">
        <v>981671.38</v>
      </c>
      <c r="H872" s="4">
        <v>109666.71</v>
      </c>
      <c r="I872" s="25"/>
      <c r="J872" s="26" t="str">
        <f t="shared" si="82"/>
        <v>No</v>
      </c>
      <c r="K872" s="26" t="str">
        <f t="shared" si="83"/>
        <v>GB</v>
      </c>
      <c r="L872" s="26" t="str">
        <f t="shared" si="84"/>
        <v>Invalid</v>
      </c>
      <c r="M872" s="26" t="str">
        <f>IF(OR(ISBLANK(B872),ISBLANK(C872),ISBLANK(D872)),"Missing",IFERROR(VLOOKUP(A872,'RM Postcodes'!$A:$B,2,0),"Invalid"))</f>
        <v>live</v>
      </c>
      <c r="N872" s="26" t="str">
        <f t="shared" si="85"/>
        <v>OK</v>
      </c>
      <c r="O872" s="26" t="str">
        <f t="shared" si="80"/>
        <v>OK</v>
      </c>
    </row>
    <row r="873" spans="1:15" x14ac:dyDescent="0.2">
      <c r="A873" s="24" t="str">
        <f t="shared" si="81"/>
        <v>BS11 8</v>
      </c>
      <c r="B873" s="1" t="s">
        <v>12459</v>
      </c>
      <c r="C873" s="1" t="s">
        <v>12624</v>
      </c>
      <c r="D873" s="1" t="s">
        <v>12626</v>
      </c>
      <c r="E873" s="2">
        <v>4</v>
      </c>
      <c r="F873" s="3">
        <v>1887076.0500000003</v>
      </c>
      <c r="G873" s="3">
        <v>1781278.53</v>
      </c>
      <c r="H873" s="4">
        <v>45845.1</v>
      </c>
      <c r="I873" s="25"/>
      <c r="J873" s="26" t="str">
        <f t="shared" si="82"/>
        <v>No</v>
      </c>
      <c r="K873" s="26" t="str">
        <f t="shared" si="83"/>
        <v>GB</v>
      </c>
      <c r="L873" s="26" t="str">
        <f t="shared" si="84"/>
        <v>Invalid</v>
      </c>
      <c r="M873" s="26" t="str">
        <f>IF(OR(ISBLANK(B873),ISBLANK(C873),ISBLANK(D873)),"Missing",IFERROR(VLOOKUP(A873,'RM Postcodes'!$A:$B,2,0),"Invalid"))</f>
        <v>live</v>
      </c>
      <c r="N873" s="26" t="str">
        <f t="shared" si="85"/>
        <v>Redact</v>
      </c>
      <c r="O873" s="26" t="str">
        <f t="shared" si="80"/>
        <v>Redact</v>
      </c>
    </row>
    <row r="874" spans="1:15" x14ac:dyDescent="0.2">
      <c r="A874" s="24" t="str">
        <f t="shared" si="81"/>
        <v>BS11 9</v>
      </c>
      <c r="B874" s="1" t="s">
        <v>12459</v>
      </c>
      <c r="C874" s="1" t="s">
        <v>12624</v>
      </c>
      <c r="D874" s="1" t="s">
        <v>12627</v>
      </c>
      <c r="E874" s="2">
        <v>32</v>
      </c>
      <c r="F874" s="3">
        <v>1116051.9399999997</v>
      </c>
      <c r="G874" s="3">
        <v>188298.97</v>
      </c>
      <c r="H874" s="4">
        <v>121235.19</v>
      </c>
      <c r="I874" s="25"/>
      <c r="J874" s="26" t="str">
        <f t="shared" si="82"/>
        <v>No</v>
      </c>
      <c r="K874" s="26" t="str">
        <f t="shared" si="83"/>
        <v>GB</v>
      </c>
      <c r="L874" s="26" t="str">
        <f t="shared" si="84"/>
        <v>Invalid</v>
      </c>
      <c r="M874" s="26" t="str">
        <f>IF(OR(ISBLANK(B874),ISBLANK(C874),ISBLANK(D874)),"Missing",IFERROR(VLOOKUP(A874,'RM Postcodes'!$A:$B,2,0),"Invalid"))</f>
        <v>live</v>
      </c>
      <c r="N874" s="26" t="str">
        <f t="shared" si="85"/>
        <v>OK</v>
      </c>
      <c r="O874" s="26" t="str">
        <f t="shared" si="80"/>
        <v>OK</v>
      </c>
    </row>
    <row r="875" spans="1:15" x14ac:dyDescent="0.2">
      <c r="A875" s="24" t="str">
        <f t="shared" si="81"/>
        <v>BS13 0</v>
      </c>
      <c r="B875" s="1" t="s">
        <v>12459</v>
      </c>
      <c r="C875" s="1" t="s">
        <v>12631</v>
      </c>
      <c r="D875" s="1" t="s">
        <v>12632</v>
      </c>
      <c r="E875" s="2">
        <v>5</v>
      </c>
      <c r="F875" s="3">
        <v>46592.85</v>
      </c>
      <c r="G875" s="3">
        <v>28588.86</v>
      </c>
      <c r="H875" s="4">
        <v>8137</v>
      </c>
      <c r="I875" s="25"/>
      <c r="J875" s="26" t="str">
        <f t="shared" si="82"/>
        <v>No</v>
      </c>
      <c r="K875" s="26" t="str">
        <f t="shared" si="83"/>
        <v>GB</v>
      </c>
      <c r="L875" s="26" t="str">
        <f t="shared" si="84"/>
        <v>Invalid</v>
      </c>
      <c r="M875" s="26" t="str">
        <f>IF(OR(ISBLANK(B875),ISBLANK(C875),ISBLANK(D875)),"Missing",IFERROR(VLOOKUP(A875,'RM Postcodes'!$A:$B,2,0),"Invalid"))</f>
        <v>live</v>
      </c>
      <c r="N875" s="26" t="str">
        <f t="shared" si="85"/>
        <v>Redact</v>
      </c>
      <c r="O875" s="26" t="str">
        <f t="shared" si="80"/>
        <v>Redact</v>
      </c>
    </row>
    <row r="876" spans="1:15" x14ac:dyDescent="0.2">
      <c r="A876" s="24" t="str">
        <f t="shared" si="81"/>
        <v>BS13 7</v>
      </c>
      <c r="B876" s="1" t="s">
        <v>12459</v>
      </c>
      <c r="C876" s="1" t="s">
        <v>12631</v>
      </c>
      <c r="D876" s="1" t="s">
        <v>12623</v>
      </c>
      <c r="E876" s="2">
        <v>30</v>
      </c>
      <c r="F876" s="3">
        <v>737858.50000000023</v>
      </c>
      <c r="G876" s="3">
        <v>64570.07</v>
      </c>
      <c r="H876" s="4">
        <v>58063.47</v>
      </c>
      <c r="I876" s="25"/>
      <c r="J876" s="26" t="str">
        <f t="shared" si="82"/>
        <v>No</v>
      </c>
      <c r="K876" s="26" t="str">
        <f t="shared" si="83"/>
        <v>GB</v>
      </c>
      <c r="L876" s="26" t="str">
        <f t="shared" si="84"/>
        <v>Invalid</v>
      </c>
      <c r="M876" s="26" t="str">
        <f>IF(OR(ISBLANK(B876),ISBLANK(C876),ISBLANK(D876)),"Missing",IFERROR(VLOOKUP(A876,'RM Postcodes'!$A:$B,2,0),"Invalid"))</f>
        <v>live</v>
      </c>
      <c r="N876" s="26" t="str">
        <f t="shared" si="85"/>
        <v>OK</v>
      </c>
      <c r="O876" s="26" t="str">
        <f t="shared" si="80"/>
        <v>OK</v>
      </c>
    </row>
    <row r="877" spans="1:15" x14ac:dyDescent="0.2">
      <c r="A877" s="24" t="str">
        <f t="shared" si="81"/>
        <v>BS13 8</v>
      </c>
      <c r="B877" s="1" t="s">
        <v>12459</v>
      </c>
      <c r="C877" s="1" t="s">
        <v>12631</v>
      </c>
      <c r="D877" s="1" t="s">
        <v>12626</v>
      </c>
      <c r="E877" s="2">
        <v>16</v>
      </c>
      <c r="F877" s="3">
        <v>286531.18</v>
      </c>
      <c r="G877" s="3">
        <v>46668.08</v>
      </c>
      <c r="H877" s="4">
        <v>41296.519999999997</v>
      </c>
      <c r="I877" s="25"/>
      <c r="J877" s="26" t="str">
        <f t="shared" si="82"/>
        <v>No</v>
      </c>
      <c r="K877" s="26" t="str">
        <f t="shared" si="83"/>
        <v>GB</v>
      </c>
      <c r="L877" s="26" t="str">
        <f t="shared" si="84"/>
        <v>Invalid</v>
      </c>
      <c r="M877" s="26" t="str">
        <f>IF(OR(ISBLANK(B877),ISBLANK(C877),ISBLANK(D877)),"Missing",IFERROR(VLOOKUP(A877,'RM Postcodes'!$A:$B,2,0),"Invalid"))</f>
        <v>live</v>
      </c>
      <c r="N877" s="26" t="str">
        <f t="shared" si="85"/>
        <v>OK</v>
      </c>
      <c r="O877" s="26" t="str">
        <f t="shared" si="80"/>
        <v>OK</v>
      </c>
    </row>
    <row r="878" spans="1:15" x14ac:dyDescent="0.2">
      <c r="A878" s="24" t="str">
        <f t="shared" si="81"/>
        <v>BS13 9</v>
      </c>
      <c r="B878" s="1" t="s">
        <v>12459</v>
      </c>
      <c r="C878" s="1" t="s">
        <v>12631</v>
      </c>
      <c r="D878" s="1" t="s">
        <v>12627</v>
      </c>
      <c r="E878" s="2">
        <v>6</v>
      </c>
      <c r="F878" s="3">
        <v>140777.90000000002</v>
      </c>
      <c r="G878" s="3">
        <v>39692.67</v>
      </c>
      <c r="H878" s="4">
        <v>37456.58</v>
      </c>
      <c r="I878" s="25"/>
      <c r="J878" s="26" t="str">
        <f t="shared" si="82"/>
        <v>No</v>
      </c>
      <c r="K878" s="26" t="str">
        <f t="shared" si="83"/>
        <v>GB</v>
      </c>
      <c r="L878" s="26" t="str">
        <f t="shared" si="84"/>
        <v>Invalid</v>
      </c>
      <c r="M878" s="26" t="str">
        <f>IF(OR(ISBLANK(B878),ISBLANK(C878),ISBLANK(D878)),"Missing",IFERROR(VLOOKUP(A878,'RM Postcodes'!$A:$B,2,0),"Invalid"))</f>
        <v>live</v>
      </c>
      <c r="N878" s="26" t="str">
        <f t="shared" si="85"/>
        <v>Redact</v>
      </c>
      <c r="O878" s="26" t="str">
        <f t="shared" si="80"/>
        <v>OK</v>
      </c>
    </row>
    <row r="879" spans="1:15" x14ac:dyDescent="0.2">
      <c r="A879" s="24" t="str">
        <f t="shared" si="81"/>
        <v>BS14 0</v>
      </c>
      <c r="B879" s="1" t="s">
        <v>12459</v>
      </c>
      <c r="C879" s="1" t="s">
        <v>12633</v>
      </c>
      <c r="D879" s="1" t="s">
        <v>12632</v>
      </c>
      <c r="E879" s="2">
        <v>32</v>
      </c>
      <c r="F879" s="3">
        <v>1199834.3900000001</v>
      </c>
      <c r="G879" s="3">
        <v>337949.49</v>
      </c>
      <c r="H879" s="4">
        <v>126865.73999999999</v>
      </c>
      <c r="I879" s="25"/>
      <c r="J879" s="26" t="str">
        <f t="shared" si="82"/>
        <v>No</v>
      </c>
      <c r="K879" s="26" t="str">
        <f t="shared" si="83"/>
        <v>GB</v>
      </c>
      <c r="L879" s="26" t="str">
        <f t="shared" si="84"/>
        <v>Invalid</v>
      </c>
      <c r="M879" s="26" t="str">
        <f>IF(OR(ISBLANK(B879),ISBLANK(C879),ISBLANK(D879)),"Missing",IFERROR(VLOOKUP(A879,'RM Postcodes'!$A:$B,2,0),"Invalid"))</f>
        <v>live</v>
      </c>
      <c r="N879" s="26" t="str">
        <f t="shared" si="85"/>
        <v>OK</v>
      </c>
      <c r="O879" s="26" t="str">
        <f t="shared" si="80"/>
        <v>OK</v>
      </c>
    </row>
    <row r="880" spans="1:15" x14ac:dyDescent="0.2">
      <c r="A880" s="24" t="str">
        <f t="shared" si="81"/>
        <v>BS14 8</v>
      </c>
      <c r="B880" s="1" t="s">
        <v>12459</v>
      </c>
      <c r="C880" s="1" t="s">
        <v>12633</v>
      </c>
      <c r="D880" s="1" t="s">
        <v>12626</v>
      </c>
      <c r="E880" s="2">
        <v>27</v>
      </c>
      <c r="F880" s="3">
        <v>539150.78999999992</v>
      </c>
      <c r="G880" s="3">
        <v>151153.25</v>
      </c>
      <c r="H880" s="4">
        <v>45827.16</v>
      </c>
      <c r="I880" s="25"/>
      <c r="J880" s="26" t="str">
        <f t="shared" si="82"/>
        <v>No</v>
      </c>
      <c r="K880" s="26" t="str">
        <f t="shared" si="83"/>
        <v>GB</v>
      </c>
      <c r="L880" s="26" t="str">
        <f t="shared" si="84"/>
        <v>Invalid</v>
      </c>
      <c r="M880" s="26" t="str">
        <f>IF(OR(ISBLANK(B880),ISBLANK(C880),ISBLANK(D880)),"Missing",IFERROR(VLOOKUP(A880,'RM Postcodes'!$A:$B,2,0),"Invalid"))</f>
        <v>live</v>
      </c>
      <c r="N880" s="26" t="str">
        <f t="shared" si="85"/>
        <v>OK</v>
      </c>
      <c r="O880" s="26" t="str">
        <f t="shared" si="80"/>
        <v>OK</v>
      </c>
    </row>
    <row r="881" spans="1:15" x14ac:dyDescent="0.2">
      <c r="A881" s="24" t="str">
        <f t="shared" si="81"/>
        <v>BS14 9</v>
      </c>
      <c r="B881" s="1" t="s">
        <v>12459</v>
      </c>
      <c r="C881" s="1" t="s">
        <v>12633</v>
      </c>
      <c r="D881" s="1" t="s">
        <v>12627</v>
      </c>
      <c r="E881" s="2">
        <v>24</v>
      </c>
      <c r="F881" s="3">
        <v>662844.19999999995</v>
      </c>
      <c r="G881" s="3">
        <v>90227.69</v>
      </c>
      <c r="H881" s="4">
        <v>88750</v>
      </c>
      <c r="I881" s="25"/>
      <c r="J881" s="26" t="str">
        <f t="shared" si="82"/>
        <v>No</v>
      </c>
      <c r="K881" s="26" t="str">
        <f t="shared" si="83"/>
        <v>GB</v>
      </c>
      <c r="L881" s="26" t="str">
        <f t="shared" si="84"/>
        <v>Invalid</v>
      </c>
      <c r="M881" s="26" t="str">
        <f>IF(OR(ISBLANK(B881),ISBLANK(C881),ISBLANK(D881)),"Missing",IFERROR(VLOOKUP(A881,'RM Postcodes'!$A:$B,2,0),"Invalid"))</f>
        <v>live</v>
      </c>
      <c r="N881" s="26" t="str">
        <f t="shared" si="85"/>
        <v>OK</v>
      </c>
      <c r="O881" s="26" t="str">
        <f t="shared" si="80"/>
        <v>OK</v>
      </c>
    </row>
    <row r="882" spans="1:15" x14ac:dyDescent="0.2">
      <c r="A882" s="24" t="str">
        <f t="shared" si="81"/>
        <v>BS15 1</v>
      </c>
      <c r="B882" s="1" t="s">
        <v>12459</v>
      </c>
      <c r="C882" s="1" t="s">
        <v>12634</v>
      </c>
      <c r="D882" s="1" t="s">
        <v>12621</v>
      </c>
      <c r="E882" s="2">
        <v>52</v>
      </c>
      <c r="F882" s="3">
        <v>1591244.8000000005</v>
      </c>
      <c r="G882" s="3">
        <v>155591.11000000002</v>
      </c>
      <c r="H882" s="4">
        <v>141090.41999999998</v>
      </c>
      <c r="I882" s="25"/>
      <c r="J882" s="26" t="str">
        <f t="shared" si="82"/>
        <v>No</v>
      </c>
      <c r="K882" s="26" t="str">
        <f t="shared" si="83"/>
        <v>GB</v>
      </c>
      <c r="L882" s="26" t="str">
        <f t="shared" si="84"/>
        <v>Invalid</v>
      </c>
      <c r="M882" s="26" t="str">
        <f>IF(OR(ISBLANK(B882),ISBLANK(C882),ISBLANK(D882)),"Missing",IFERROR(VLOOKUP(A882,'RM Postcodes'!$A:$B,2,0),"Invalid"))</f>
        <v>live</v>
      </c>
      <c r="N882" s="26" t="str">
        <f t="shared" si="85"/>
        <v>OK</v>
      </c>
      <c r="O882" s="26" t="str">
        <f t="shared" si="80"/>
        <v>OK</v>
      </c>
    </row>
    <row r="883" spans="1:15" x14ac:dyDescent="0.2">
      <c r="A883" s="24" t="str">
        <f t="shared" si="81"/>
        <v>BS15 3</v>
      </c>
      <c r="B883" s="1" t="s">
        <v>12459</v>
      </c>
      <c r="C883" s="1" t="s">
        <v>12634</v>
      </c>
      <c r="D883" s="1" t="s">
        <v>12629</v>
      </c>
      <c r="E883" s="2">
        <v>30</v>
      </c>
      <c r="F883" s="3">
        <v>5799920.2899999972</v>
      </c>
      <c r="G883" s="3">
        <v>5108906.42</v>
      </c>
      <c r="H883" s="4">
        <v>85144.79</v>
      </c>
      <c r="I883" s="25"/>
      <c r="J883" s="26" t="str">
        <f t="shared" si="82"/>
        <v>No</v>
      </c>
      <c r="K883" s="26" t="str">
        <f t="shared" si="83"/>
        <v>GB</v>
      </c>
      <c r="L883" s="26" t="str">
        <f t="shared" si="84"/>
        <v>Invalid</v>
      </c>
      <c r="M883" s="26" t="str">
        <f>IF(OR(ISBLANK(B883),ISBLANK(C883),ISBLANK(D883)),"Missing",IFERROR(VLOOKUP(A883,'RM Postcodes'!$A:$B,2,0),"Invalid"))</f>
        <v>live</v>
      </c>
      <c r="N883" s="26" t="str">
        <f t="shared" si="85"/>
        <v>OK</v>
      </c>
      <c r="O883" s="26" t="str">
        <f t="shared" si="80"/>
        <v>Redact</v>
      </c>
    </row>
    <row r="884" spans="1:15" x14ac:dyDescent="0.2">
      <c r="A884" s="24" t="str">
        <f t="shared" si="81"/>
        <v>BS15 4</v>
      </c>
      <c r="B884" s="1" t="s">
        <v>12459</v>
      </c>
      <c r="C884" s="1" t="s">
        <v>12634</v>
      </c>
      <c r="D884" s="1" t="s">
        <v>12630</v>
      </c>
      <c r="E884" s="2">
        <v>18</v>
      </c>
      <c r="F884" s="3">
        <v>676524.07000000007</v>
      </c>
      <c r="G884" s="3">
        <v>268159.35999999999</v>
      </c>
      <c r="H884" s="4">
        <v>62666.71</v>
      </c>
      <c r="I884" s="25"/>
      <c r="J884" s="26" t="str">
        <f t="shared" si="82"/>
        <v>No</v>
      </c>
      <c r="K884" s="26" t="str">
        <f t="shared" si="83"/>
        <v>GB</v>
      </c>
      <c r="L884" s="26" t="str">
        <f t="shared" si="84"/>
        <v>Invalid</v>
      </c>
      <c r="M884" s="26" t="str">
        <f>IF(OR(ISBLANK(B884),ISBLANK(C884),ISBLANK(D884)),"Missing",IFERROR(VLOOKUP(A884,'RM Postcodes'!$A:$B,2,0),"Invalid"))</f>
        <v>live</v>
      </c>
      <c r="N884" s="26" t="str">
        <f t="shared" si="85"/>
        <v>OK</v>
      </c>
      <c r="O884" s="26" t="str">
        <f t="shared" si="80"/>
        <v>OK</v>
      </c>
    </row>
    <row r="885" spans="1:15" x14ac:dyDescent="0.2">
      <c r="A885" s="24" t="str">
        <f t="shared" si="81"/>
        <v>BS15 8</v>
      </c>
      <c r="B885" s="1" t="s">
        <v>12459</v>
      </c>
      <c r="C885" s="1" t="s">
        <v>12634</v>
      </c>
      <c r="D885" s="1" t="s">
        <v>12626</v>
      </c>
      <c r="E885" s="2">
        <v>30</v>
      </c>
      <c r="F885" s="3">
        <v>455948.4200000001</v>
      </c>
      <c r="G885" s="3">
        <v>52422.2</v>
      </c>
      <c r="H885" s="4">
        <v>43687.8</v>
      </c>
      <c r="I885" s="25"/>
      <c r="J885" s="26" t="str">
        <f t="shared" si="82"/>
        <v>No</v>
      </c>
      <c r="K885" s="26" t="str">
        <f t="shared" si="83"/>
        <v>GB</v>
      </c>
      <c r="L885" s="26" t="str">
        <f t="shared" si="84"/>
        <v>Invalid</v>
      </c>
      <c r="M885" s="26" t="str">
        <f>IF(OR(ISBLANK(B885),ISBLANK(C885),ISBLANK(D885)),"Missing",IFERROR(VLOOKUP(A885,'RM Postcodes'!$A:$B,2,0),"Invalid"))</f>
        <v>live</v>
      </c>
      <c r="N885" s="26" t="str">
        <f t="shared" si="85"/>
        <v>OK</v>
      </c>
      <c r="O885" s="26" t="str">
        <f t="shared" si="80"/>
        <v>OK</v>
      </c>
    </row>
    <row r="886" spans="1:15" x14ac:dyDescent="0.2">
      <c r="A886" s="24" t="str">
        <f t="shared" si="81"/>
        <v>BS15 9</v>
      </c>
      <c r="B886" s="1" t="s">
        <v>12459</v>
      </c>
      <c r="C886" s="1" t="s">
        <v>12634</v>
      </c>
      <c r="D886" s="1" t="s">
        <v>12627</v>
      </c>
      <c r="E886" s="2">
        <v>14</v>
      </c>
      <c r="F886" s="3">
        <v>157321.88999999998</v>
      </c>
      <c r="G886" s="3">
        <v>44857.02</v>
      </c>
      <c r="H886" s="4">
        <v>26902.690000000002</v>
      </c>
      <c r="I886" s="25"/>
      <c r="J886" s="26" t="str">
        <f t="shared" si="82"/>
        <v>No</v>
      </c>
      <c r="K886" s="26" t="str">
        <f t="shared" si="83"/>
        <v>GB</v>
      </c>
      <c r="L886" s="26" t="str">
        <f t="shared" si="84"/>
        <v>Invalid</v>
      </c>
      <c r="M886" s="26" t="str">
        <f>IF(OR(ISBLANK(B886),ISBLANK(C886),ISBLANK(D886)),"Missing",IFERROR(VLOOKUP(A886,'RM Postcodes'!$A:$B,2,0),"Invalid"))</f>
        <v>live</v>
      </c>
      <c r="N886" s="26" t="str">
        <f t="shared" si="85"/>
        <v>OK</v>
      </c>
      <c r="O886" s="26" t="str">
        <f t="shared" si="80"/>
        <v>OK</v>
      </c>
    </row>
    <row r="887" spans="1:15" x14ac:dyDescent="0.2">
      <c r="A887" s="24" t="str">
        <f t="shared" si="81"/>
        <v>BS16 1</v>
      </c>
      <c r="B887" s="1" t="s">
        <v>12459</v>
      </c>
      <c r="C887" s="1" t="s">
        <v>12635</v>
      </c>
      <c r="D887" s="1" t="s">
        <v>12621</v>
      </c>
      <c r="E887" s="2">
        <v>48</v>
      </c>
      <c r="F887" s="3">
        <v>1390750.5999999999</v>
      </c>
      <c r="G887" s="3">
        <v>473851.25</v>
      </c>
      <c r="H887" s="4">
        <v>63878.86</v>
      </c>
      <c r="I887" s="25"/>
      <c r="J887" s="26" t="str">
        <f t="shared" si="82"/>
        <v>No</v>
      </c>
      <c r="K887" s="26" t="str">
        <f t="shared" si="83"/>
        <v>GB</v>
      </c>
      <c r="L887" s="26" t="str">
        <f t="shared" si="84"/>
        <v>Invalid</v>
      </c>
      <c r="M887" s="26" t="str">
        <f>IF(OR(ISBLANK(B887),ISBLANK(C887),ISBLANK(D887)),"Missing",IFERROR(VLOOKUP(A887,'RM Postcodes'!$A:$B,2,0),"Invalid"))</f>
        <v>live</v>
      </c>
      <c r="N887" s="26" t="str">
        <f t="shared" si="85"/>
        <v>OK</v>
      </c>
      <c r="O887" s="26" t="str">
        <f t="shared" si="80"/>
        <v>OK</v>
      </c>
    </row>
    <row r="888" spans="1:15" x14ac:dyDescent="0.2">
      <c r="A888" s="24" t="str">
        <f t="shared" si="81"/>
        <v>BS16 2</v>
      </c>
      <c r="B888" s="1" t="s">
        <v>12459</v>
      </c>
      <c r="C888" s="1" t="s">
        <v>12635</v>
      </c>
      <c r="D888" s="1" t="s">
        <v>12640</v>
      </c>
      <c r="E888" s="2">
        <v>29</v>
      </c>
      <c r="F888" s="3">
        <v>651766.68000000028</v>
      </c>
      <c r="G888" s="3">
        <v>107879.48000000001</v>
      </c>
      <c r="H888" s="4">
        <v>50986.229999999996</v>
      </c>
      <c r="I888" s="25"/>
      <c r="J888" s="26" t="str">
        <f t="shared" si="82"/>
        <v>No</v>
      </c>
      <c r="K888" s="26" t="str">
        <f t="shared" si="83"/>
        <v>GB</v>
      </c>
      <c r="L888" s="26" t="str">
        <f t="shared" si="84"/>
        <v>Invalid</v>
      </c>
      <c r="M888" s="26" t="str">
        <f>IF(OR(ISBLANK(B888),ISBLANK(C888),ISBLANK(D888)),"Missing",IFERROR(VLOOKUP(A888,'RM Postcodes'!$A:$B,2,0),"Invalid"))</f>
        <v>live</v>
      </c>
      <c r="N888" s="26" t="str">
        <f t="shared" si="85"/>
        <v>OK</v>
      </c>
      <c r="O888" s="26" t="str">
        <f t="shared" si="80"/>
        <v>OK</v>
      </c>
    </row>
    <row r="889" spans="1:15" x14ac:dyDescent="0.2">
      <c r="A889" s="24" t="str">
        <f t="shared" si="81"/>
        <v>BS16 3</v>
      </c>
      <c r="B889" s="1" t="s">
        <v>12459</v>
      </c>
      <c r="C889" s="1" t="s">
        <v>12635</v>
      </c>
      <c r="D889" s="1" t="s">
        <v>12629</v>
      </c>
      <c r="E889" s="2">
        <v>31</v>
      </c>
      <c r="F889" s="3">
        <v>1010880.5800000001</v>
      </c>
      <c r="G889" s="3">
        <v>317274.46999999997</v>
      </c>
      <c r="H889" s="4">
        <v>134396.01999999999</v>
      </c>
      <c r="I889" s="25"/>
      <c r="J889" s="26" t="str">
        <f t="shared" si="82"/>
        <v>No</v>
      </c>
      <c r="K889" s="26" t="str">
        <f t="shared" si="83"/>
        <v>GB</v>
      </c>
      <c r="L889" s="26" t="str">
        <f t="shared" si="84"/>
        <v>Invalid</v>
      </c>
      <c r="M889" s="26" t="str">
        <f>IF(OR(ISBLANK(B889),ISBLANK(C889),ISBLANK(D889)),"Missing",IFERROR(VLOOKUP(A889,'RM Postcodes'!$A:$B,2,0),"Invalid"))</f>
        <v>live</v>
      </c>
      <c r="N889" s="26" t="str">
        <f t="shared" si="85"/>
        <v>OK</v>
      </c>
      <c r="O889" s="26" t="str">
        <f t="shared" si="80"/>
        <v>OK</v>
      </c>
    </row>
    <row r="890" spans="1:15" x14ac:dyDescent="0.2">
      <c r="A890" s="24" t="str">
        <f t="shared" si="81"/>
        <v>BS16 4</v>
      </c>
      <c r="B890" s="1" t="s">
        <v>12459</v>
      </c>
      <c r="C890" s="1" t="s">
        <v>12635</v>
      </c>
      <c r="D890" s="1" t="s">
        <v>12630</v>
      </c>
      <c r="E890" s="2">
        <v>28</v>
      </c>
      <c r="F890" s="3">
        <v>642545.90999999992</v>
      </c>
      <c r="G890" s="3">
        <v>56254.66</v>
      </c>
      <c r="H890" s="4">
        <v>51561.599999999999</v>
      </c>
      <c r="I890" s="25"/>
      <c r="J890" s="26" t="str">
        <f t="shared" si="82"/>
        <v>No</v>
      </c>
      <c r="K890" s="26" t="str">
        <f t="shared" si="83"/>
        <v>GB</v>
      </c>
      <c r="L890" s="26" t="str">
        <f t="shared" si="84"/>
        <v>Invalid</v>
      </c>
      <c r="M890" s="26" t="str">
        <f>IF(OR(ISBLANK(B890),ISBLANK(C890),ISBLANK(D890)),"Missing",IFERROR(VLOOKUP(A890,'RM Postcodes'!$A:$B,2,0),"Invalid"))</f>
        <v>live</v>
      </c>
      <c r="N890" s="26" t="str">
        <f t="shared" si="85"/>
        <v>OK</v>
      </c>
      <c r="O890" s="26" t="str">
        <f t="shared" si="80"/>
        <v>OK</v>
      </c>
    </row>
    <row r="891" spans="1:15" x14ac:dyDescent="0.2">
      <c r="A891" s="24" t="str">
        <f t="shared" si="81"/>
        <v>BS16 5</v>
      </c>
      <c r="B891" s="1" t="s">
        <v>12459</v>
      </c>
      <c r="C891" s="1" t="s">
        <v>12635</v>
      </c>
      <c r="D891" s="1" t="s">
        <v>12625</v>
      </c>
      <c r="E891" s="2">
        <v>51</v>
      </c>
      <c r="F891" s="3">
        <v>2874872.66</v>
      </c>
      <c r="G891" s="3">
        <v>1548135.57</v>
      </c>
      <c r="H891" s="4">
        <v>140529.93</v>
      </c>
      <c r="I891" s="25"/>
      <c r="J891" s="26" t="str">
        <f t="shared" si="82"/>
        <v>No</v>
      </c>
      <c r="K891" s="26" t="str">
        <f t="shared" si="83"/>
        <v>GB</v>
      </c>
      <c r="L891" s="26" t="str">
        <f t="shared" si="84"/>
        <v>Invalid</v>
      </c>
      <c r="M891" s="26" t="str">
        <f>IF(OR(ISBLANK(B891),ISBLANK(C891),ISBLANK(D891)),"Missing",IFERROR(VLOOKUP(A891,'RM Postcodes'!$A:$B,2,0),"Invalid"))</f>
        <v>live</v>
      </c>
      <c r="N891" s="26" t="str">
        <f t="shared" si="85"/>
        <v>OK</v>
      </c>
      <c r="O891" s="26" t="str">
        <f t="shared" si="80"/>
        <v>OK</v>
      </c>
    </row>
    <row r="892" spans="1:15" x14ac:dyDescent="0.2">
      <c r="A892" s="24" t="str">
        <f t="shared" si="81"/>
        <v>BS16 6</v>
      </c>
      <c r="B892" s="1" t="s">
        <v>12459</v>
      </c>
      <c r="C892" s="1" t="s">
        <v>12635</v>
      </c>
      <c r="D892" s="1" t="s">
        <v>12622</v>
      </c>
      <c r="E892" s="2">
        <v>36</v>
      </c>
      <c r="F892" s="3">
        <v>743188.2000000003</v>
      </c>
      <c r="G892" s="3">
        <v>56396.58</v>
      </c>
      <c r="H892" s="4">
        <v>51135.31</v>
      </c>
      <c r="I892" s="25"/>
      <c r="J892" s="26" t="str">
        <f t="shared" si="82"/>
        <v>No</v>
      </c>
      <c r="K892" s="26" t="str">
        <f t="shared" si="83"/>
        <v>GB</v>
      </c>
      <c r="L892" s="26" t="str">
        <f t="shared" si="84"/>
        <v>Invalid</v>
      </c>
      <c r="M892" s="26" t="str">
        <f>IF(OR(ISBLANK(B892),ISBLANK(C892),ISBLANK(D892)),"Missing",IFERROR(VLOOKUP(A892,'RM Postcodes'!$A:$B,2,0),"Invalid"))</f>
        <v>live</v>
      </c>
      <c r="N892" s="26" t="str">
        <f t="shared" si="85"/>
        <v>OK</v>
      </c>
      <c r="O892" s="26" t="str">
        <f t="shared" si="80"/>
        <v>OK</v>
      </c>
    </row>
    <row r="893" spans="1:15" x14ac:dyDescent="0.2">
      <c r="A893" s="24" t="str">
        <f t="shared" si="81"/>
        <v>BS16 7</v>
      </c>
      <c r="B893" s="1" t="s">
        <v>12459</v>
      </c>
      <c r="C893" s="1" t="s">
        <v>12635</v>
      </c>
      <c r="D893" s="1" t="s">
        <v>12623</v>
      </c>
      <c r="E893" s="2">
        <v>37</v>
      </c>
      <c r="F893" s="3">
        <v>1584675.3000000003</v>
      </c>
      <c r="G893" s="3">
        <v>711567.69</v>
      </c>
      <c r="H893" s="4">
        <v>51247.63</v>
      </c>
      <c r="I893" s="25"/>
      <c r="J893" s="26" t="str">
        <f t="shared" si="82"/>
        <v>No</v>
      </c>
      <c r="K893" s="26" t="str">
        <f t="shared" si="83"/>
        <v>GB</v>
      </c>
      <c r="L893" s="26" t="str">
        <f t="shared" si="84"/>
        <v>Invalid</v>
      </c>
      <c r="M893" s="26" t="str">
        <f>IF(OR(ISBLANK(B893),ISBLANK(C893),ISBLANK(D893)),"Missing",IFERROR(VLOOKUP(A893,'RM Postcodes'!$A:$B,2,0),"Invalid"))</f>
        <v>live</v>
      </c>
      <c r="N893" s="26" t="str">
        <f t="shared" si="85"/>
        <v>OK</v>
      </c>
      <c r="O893" s="26" t="str">
        <f t="shared" si="80"/>
        <v>OK</v>
      </c>
    </row>
    <row r="894" spans="1:15" x14ac:dyDescent="0.2">
      <c r="A894" s="24" t="str">
        <f t="shared" si="81"/>
        <v>BS16 9</v>
      </c>
      <c r="B894" s="1" t="s">
        <v>12459</v>
      </c>
      <c r="C894" s="1" t="s">
        <v>12635</v>
      </c>
      <c r="D894" s="1" t="s">
        <v>12627</v>
      </c>
      <c r="E894" s="2">
        <v>32</v>
      </c>
      <c r="F894" s="3">
        <v>924879.92</v>
      </c>
      <c r="G894" s="3">
        <v>268821.45</v>
      </c>
      <c r="H894" s="4">
        <v>155748.06</v>
      </c>
      <c r="I894" s="25"/>
      <c r="J894" s="26" t="str">
        <f t="shared" si="82"/>
        <v>No</v>
      </c>
      <c r="K894" s="26" t="str">
        <f t="shared" si="83"/>
        <v>GB</v>
      </c>
      <c r="L894" s="26" t="str">
        <f t="shared" si="84"/>
        <v>Invalid</v>
      </c>
      <c r="M894" s="26" t="str">
        <f>IF(OR(ISBLANK(B894),ISBLANK(C894),ISBLANK(D894)),"Missing",IFERROR(VLOOKUP(A894,'RM Postcodes'!$A:$B,2,0),"Invalid"))</f>
        <v>live</v>
      </c>
      <c r="N894" s="26" t="str">
        <f t="shared" si="85"/>
        <v>OK</v>
      </c>
      <c r="O894" s="26" t="str">
        <f t="shared" si="80"/>
        <v>OK</v>
      </c>
    </row>
    <row r="895" spans="1:15" x14ac:dyDescent="0.2">
      <c r="A895" s="24" t="str">
        <f t="shared" si="81"/>
        <v>BS2 0</v>
      </c>
      <c r="B895" s="1" t="s">
        <v>12459</v>
      </c>
      <c r="C895" s="1" t="s">
        <v>12664</v>
      </c>
      <c r="D895" s="1" t="s">
        <v>12632</v>
      </c>
      <c r="E895" s="2">
        <v>36</v>
      </c>
      <c r="F895" s="3">
        <v>2510942.2599999998</v>
      </c>
      <c r="G895" s="3">
        <v>316577.95</v>
      </c>
      <c r="H895" s="4">
        <v>280243.84000000003</v>
      </c>
      <c r="I895" s="25"/>
      <c r="J895" s="26" t="str">
        <f t="shared" si="82"/>
        <v>No</v>
      </c>
      <c r="K895" s="26" t="str">
        <f t="shared" si="83"/>
        <v>GB</v>
      </c>
      <c r="L895" s="26" t="str">
        <f t="shared" si="84"/>
        <v>Invalid</v>
      </c>
      <c r="M895" s="26" t="str">
        <f>IF(OR(ISBLANK(B895),ISBLANK(C895),ISBLANK(D895)),"Missing",IFERROR(VLOOKUP(A895,'RM Postcodes'!$A:$B,2,0),"Invalid"))</f>
        <v>live</v>
      </c>
      <c r="N895" s="26" t="str">
        <f t="shared" si="85"/>
        <v>OK</v>
      </c>
      <c r="O895" s="26" t="str">
        <f t="shared" si="80"/>
        <v>OK</v>
      </c>
    </row>
    <row r="896" spans="1:15" x14ac:dyDescent="0.2">
      <c r="A896" s="24" t="str">
        <f t="shared" si="81"/>
        <v>BS2 8</v>
      </c>
      <c r="B896" s="1" t="s">
        <v>12459</v>
      </c>
      <c r="C896" s="1" t="s">
        <v>12664</v>
      </c>
      <c r="D896" s="1" t="s">
        <v>12626</v>
      </c>
      <c r="E896" s="2">
        <v>16</v>
      </c>
      <c r="F896" s="3">
        <v>959398.57000000007</v>
      </c>
      <c r="G896" s="3">
        <v>389713.21</v>
      </c>
      <c r="H896" s="4">
        <v>240318.03</v>
      </c>
      <c r="I896" s="25"/>
      <c r="J896" s="26" t="str">
        <f t="shared" si="82"/>
        <v>No</v>
      </c>
      <c r="K896" s="26" t="str">
        <f t="shared" si="83"/>
        <v>GB</v>
      </c>
      <c r="L896" s="26" t="str">
        <f t="shared" si="84"/>
        <v>Invalid</v>
      </c>
      <c r="M896" s="26" t="str">
        <f>IF(OR(ISBLANK(B896),ISBLANK(C896),ISBLANK(D896)),"Missing",IFERROR(VLOOKUP(A896,'RM Postcodes'!$A:$B,2,0),"Invalid"))</f>
        <v>live</v>
      </c>
      <c r="N896" s="26" t="str">
        <f t="shared" si="85"/>
        <v>OK</v>
      </c>
      <c r="O896" s="26" t="str">
        <f t="shared" si="80"/>
        <v>Redact</v>
      </c>
    </row>
    <row r="897" spans="1:15" x14ac:dyDescent="0.2">
      <c r="A897" s="24" t="str">
        <f t="shared" si="81"/>
        <v>BS2 9</v>
      </c>
      <c r="B897" s="1" t="s">
        <v>12459</v>
      </c>
      <c r="C897" s="1" t="s">
        <v>12664</v>
      </c>
      <c r="D897" s="1" t="s">
        <v>12627</v>
      </c>
      <c r="E897" s="2">
        <v>21</v>
      </c>
      <c r="F897" s="3">
        <v>2640281.9800000004</v>
      </c>
      <c r="G897" s="3">
        <v>2303701.0699999998</v>
      </c>
      <c r="H897" s="4">
        <v>55056.44</v>
      </c>
      <c r="I897" s="25"/>
      <c r="J897" s="26" t="str">
        <f t="shared" si="82"/>
        <v>No</v>
      </c>
      <c r="K897" s="26" t="str">
        <f t="shared" si="83"/>
        <v>GB</v>
      </c>
      <c r="L897" s="26" t="str">
        <f t="shared" si="84"/>
        <v>Invalid</v>
      </c>
      <c r="M897" s="26" t="str">
        <f>IF(OR(ISBLANK(B897),ISBLANK(C897),ISBLANK(D897)),"Missing",IFERROR(VLOOKUP(A897,'RM Postcodes'!$A:$B,2,0),"Invalid"))</f>
        <v>live</v>
      </c>
      <c r="N897" s="26" t="str">
        <f t="shared" si="85"/>
        <v>OK</v>
      </c>
      <c r="O897" s="26" t="str">
        <f t="shared" si="80"/>
        <v>Redact</v>
      </c>
    </row>
    <row r="898" spans="1:15" x14ac:dyDescent="0.2">
      <c r="A898" s="24" t="str">
        <f t="shared" si="81"/>
        <v>BS20 0</v>
      </c>
      <c r="B898" s="1" t="s">
        <v>12459</v>
      </c>
      <c r="C898" s="1" t="s">
        <v>12675</v>
      </c>
      <c r="D898" s="1" t="s">
        <v>12632</v>
      </c>
      <c r="E898" s="2">
        <v>22</v>
      </c>
      <c r="F898" s="3">
        <v>542481.25000000023</v>
      </c>
      <c r="G898" s="3">
        <v>170000</v>
      </c>
      <c r="H898" s="4">
        <v>45043.91</v>
      </c>
      <c r="I898" s="25"/>
      <c r="J898" s="26" t="str">
        <f t="shared" si="82"/>
        <v>No</v>
      </c>
      <c r="K898" s="26" t="str">
        <f t="shared" si="83"/>
        <v>GB</v>
      </c>
      <c r="L898" s="26" t="str">
        <f t="shared" si="84"/>
        <v>Invalid</v>
      </c>
      <c r="M898" s="26" t="str">
        <f>IF(OR(ISBLANK(B898),ISBLANK(C898),ISBLANK(D898)),"Missing",IFERROR(VLOOKUP(A898,'RM Postcodes'!$A:$B,2,0),"Invalid"))</f>
        <v>live</v>
      </c>
      <c r="N898" s="26" t="str">
        <f t="shared" si="85"/>
        <v>OK</v>
      </c>
      <c r="O898" s="26" t="str">
        <f t="shared" si="80"/>
        <v>OK</v>
      </c>
    </row>
    <row r="899" spans="1:15" x14ac:dyDescent="0.2">
      <c r="A899" s="24" t="str">
        <f t="shared" si="81"/>
        <v>BS20 6</v>
      </c>
      <c r="B899" s="1" t="s">
        <v>12459</v>
      </c>
      <c r="C899" s="1" t="s">
        <v>12675</v>
      </c>
      <c r="D899" s="1" t="s">
        <v>12622</v>
      </c>
      <c r="E899" s="2">
        <v>24</v>
      </c>
      <c r="F899" s="3">
        <v>4138750.96</v>
      </c>
      <c r="G899" s="3">
        <v>3633957.96</v>
      </c>
      <c r="H899" s="4">
        <v>47648.33</v>
      </c>
      <c r="I899" s="25"/>
      <c r="J899" s="26" t="str">
        <f t="shared" si="82"/>
        <v>No</v>
      </c>
      <c r="K899" s="26" t="str">
        <f t="shared" si="83"/>
        <v>GB</v>
      </c>
      <c r="L899" s="26" t="str">
        <f t="shared" si="84"/>
        <v>Invalid</v>
      </c>
      <c r="M899" s="26" t="str">
        <f>IF(OR(ISBLANK(B899),ISBLANK(C899),ISBLANK(D899)),"Missing",IFERROR(VLOOKUP(A899,'RM Postcodes'!$A:$B,2,0),"Invalid"))</f>
        <v>live</v>
      </c>
      <c r="N899" s="26" t="str">
        <f t="shared" si="85"/>
        <v>OK</v>
      </c>
      <c r="O899" s="26" t="str">
        <f t="shared" si="80"/>
        <v>Redact</v>
      </c>
    </row>
    <row r="900" spans="1:15" x14ac:dyDescent="0.2">
      <c r="A900" s="24" t="str">
        <f t="shared" si="81"/>
        <v>BS20 7</v>
      </c>
      <c r="B900" s="1" t="s">
        <v>12459</v>
      </c>
      <c r="C900" s="1" t="s">
        <v>12675</v>
      </c>
      <c r="D900" s="1" t="s">
        <v>12623</v>
      </c>
      <c r="E900" s="2">
        <v>63</v>
      </c>
      <c r="F900" s="3">
        <v>6247090.8000000035</v>
      </c>
      <c r="G900" s="3">
        <v>3975000</v>
      </c>
      <c r="H900" s="4">
        <v>298936.57</v>
      </c>
      <c r="I900" s="25"/>
      <c r="J900" s="26" t="str">
        <f t="shared" si="82"/>
        <v>No</v>
      </c>
      <c r="K900" s="26" t="str">
        <f t="shared" si="83"/>
        <v>GB</v>
      </c>
      <c r="L900" s="26" t="str">
        <f t="shared" si="84"/>
        <v>Invalid</v>
      </c>
      <c r="M900" s="26" t="str">
        <f>IF(OR(ISBLANK(B900),ISBLANK(C900),ISBLANK(D900)),"Missing",IFERROR(VLOOKUP(A900,'RM Postcodes'!$A:$B,2,0),"Invalid"))</f>
        <v>live</v>
      </c>
      <c r="N900" s="26" t="str">
        <f t="shared" si="85"/>
        <v>OK</v>
      </c>
      <c r="O900" s="26" t="str">
        <f t="shared" si="80"/>
        <v>Redact</v>
      </c>
    </row>
    <row r="901" spans="1:15" x14ac:dyDescent="0.2">
      <c r="A901" s="24" t="str">
        <f t="shared" si="81"/>
        <v>BS20 8</v>
      </c>
      <c r="B901" s="1" t="s">
        <v>12459</v>
      </c>
      <c r="C901" s="1" t="s">
        <v>12675</v>
      </c>
      <c r="D901" s="1" t="s">
        <v>12626</v>
      </c>
      <c r="E901" s="2">
        <v>23</v>
      </c>
      <c r="F901" s="3">
        <v>536543.07999999984</v>
      </c>
      <c r="G901" s="3">
        <v>136166.62</v>
      </c>
      <c r="H901" s="4">
        <v>50634.64</v>
      </c>
      <c r="I901" s="25"/>
      <c r="J901" s="26" t="str">
        <f t="shared" si="82"/>
        <v>No</v>
      </c>
      <c r="K901" s="26" t="str">
        <f t="shared" si="83"/>
        <v>GB</v>
      </c>
      <c r="L901" s="26" t="str">
        <f t="shared" si="84"/>
        <v>Invalid</v>
      </c>
      <c r="M901" s="26" t="str">
        <f>IF(OR(ISBLANK(B901),ISBLANK(C901),ISBLANK(D901)),"Missing",IFERROR(VLOOKUP(A901,'RM Postcodes'!$A:$B,2,0),"Invalid"))</f>
        <v>live</v>
      </c>
      <c r="N901" s="26" t="str">
        <f t="shared" si="85"/>
        <v>OK</v>
      </c>
      <c r="O901" s="26" t="str">
        <f t="shared" ref="O901:O964" si="86">IF(COUNT(E901)=0,"Missing",IF(E901&lt;=2,"Redact",IF(COUNTIF(F901:H901,"&gt;0")&lt;&gt;3,"Error",IF((G901+H901)/F901&lt;60%,"OK","Redact"))))</f>
        <v>OK</v>
      </c>
    </row>
    <row r="902" spans="1:15" x14ac:dyDescent="0.2">
      <c r="A902" s="24" t="str">
        <f t="shared" ref="A902:A965" si="87">TRIM(B902)&amp;TRIM(C902)&amp;" "&amp;TRIM(D902)</f>
        <v>BS20 9</v>
      </c>
      <c r="B902" s="1" t="s">
        <v>12459</v>
      </c>
      <c r="C902" s="1" t="s">
        <v>12675</v>
      </c>
      <c r="D902" s="1" t="s">
        <v>12627</v>
      </c>
      <c r="E902" s="2">
        <v>1</v>
      </c>
      <c r="F902" s="3">
        <v>24671.46</v>
      </c>
      <c r="G902" s="3">
        <v>24671.46</v>
      </c>
      <c r="H902" s="4">
        <v>0</v>
      </c>
      <c r="I902" s="25"/>
      <c r="J902" s="26" t="str">
        <f t="shared" ref="J902:J965" si="88">IF(AND(K902="NI",L902="OK",M902="LIVE",N902="OK",O902="OK"),"yes NI",IF(AND(K902="GB",L902="OK",M902="LIVE",N902="OK",O902="OK"),"Yes","No"))</f>
        <v>No</v>
      </c>
      <c r="K902" s="26" t="str">
        <f t="shared" ref="K902:K965" si="89">IF(ISBLANK(B902),"Missing",IF(AND(OR(LEN(B902)=2,LEN(B902)=1),AND(ISERROR(VALUE(LEFT(B902,1))),ISERROR(VALUE(RIGHT(B902,1))))),IF(OR(B902="GY",B902="IM",B902="JE"),"not GB",IF(B902="BT","NI","GB")),"Invalid"))</f>
        <v>GB</v>
      </c>
      <c r="L902" s="26" t="str">
        <f t="shared" si="84"/>
        <v>Invalid</v>
      </c>
      <c r="M902" s="26" t="str">
        <f>IF(OR(ISBLANK(B902),ISBLANK(C902),ISBLANK(D902)),"Missing",IFERROR(VLOOKUP(A902,'RM Postcodes'!$A:$B,2,0),"Invalid"))</f>
        <v>terminated</v>
      </c>
      <c r="N902" s="26" t="str">
        <f t="shared" si="85"/>
        <v>Redact</v>
      </c>
      <c r="O902" s="26" t="str">
        <f t="shared" si="86"/>
        <v>Redact</v>
      </c>
    </row>
    <row r="903" spans="1:15" x14ac:dyDescent="0.2">
      <c r="A903" s="24" t="str">
        <f t="shared" si="87"/>
        <v>BS21 5</v>
      </c>
      <c r="B903" s="1" t="s">
        <v>12459</v>
      </c>
      <c r="C903" s="1" t="s">
        <v>12636</v>
      </c>
      <c r="D903" s="1" t="s">
        <v>12625</v>
      </c>
      <c r="E903" s="2">
        <v>16</v>
      </c>
      <c r="F903" s="3">
        <v>243839.24</v>
      </c>
      <c r="G903" s="3">
        <v>39692.67</v>
      </c>
      <c r="H903" s="4">
        <v>38583.67</v>
      </c>
      <c r="I903" s="25"/>
      <c r="J903" s="26" t="str">
        <f t="shared" si="88"/>
        <v>No</v>
      </c>
      <c r="K903" s="26" t="str">
        <f t="shared" si="89"/>
        <v>GB</v>
      </c>
      <c r="L903" s="26" t="str">
        <f t="shared" ref="L903:L966" si="90">IF(ISBLANK(D903),"Missing",IF(AND(LEN(D903)=1,ISNUMBER(VALUE(D903))),"OK","Invalid"))</f>
        <v>Invalid</v>
      </c>
      <c r="M903" s="26" t="str">
        <f>IF(OR(ISBLANK(B903),ISBLANK(C903),ISBLANK(D903)),"Missing",IFERROR(VLOOKUP(A903,'RM Postcodes'!$A:$B,2,0),"Invalid"))</f>
        <v>live</v>
      </c>
      <c r="N903" s="26" t="str">
        <f t="shared" ref="N903:N966" si="91">IF(ISBLANK(E903),"Missing",IF(E903&lt;10,"Redact","OK"))</f>
        <v>OK</v>
      </c>
      <c r="O903" s="26" t="str">
        <f t="shared" si="86"/>
        <v>OK</v>
      </c>
    </row>
    <row r="904" spans="1:15" x14ac:dyDescent="0.2">
      <c r="A904" s="24" t="str">
        <f t="shared" si="87"/>
        <v>BS21 6</v>
      </c>
      <c r="B904" s="1" t="s">
        <v>12459</v>
      </c>
      <c r="C904" s="1" t="s">
        <v>12636</v>
      </c>
      <c r="D904" s="1" t="s">
        <v>12622</v>
      </c>
      <c r="E904" s="2">
        <v>57</v>
      </c>
      <c r="F904" s="3">
        <v>1769092.3499999999</v>
      </c>
      <c r="G904" s="3">
        <v>283198.33</v>
      </c>
      <c r="H904" s="4">
        <v>101139.13</v>
      </c>
      <c r="I904" s="25"/>
      <c r="J904" s="26" t="str">
        <f t="shared" si="88"/>
        <v>No</v>
      </c>
      <c r="K904" s="26" t="str">
        <f t="shared" si="89"/>
        <v>GB</v>
      </c>
      <c r="L904" s="26" t="str">
        <f t="shared" si="90"/>
        <v>Invalid</v>
      </c>
      <c r="M904" s="26" t="str">
        <f>IF(OR(ISBLANK(B904),ISBLANK(C904),ISBLANK(D904)),"Missing",IFERROR(VLOOKUP(A904,'RM Postcodes'!$A:$B,2,0),"Invalid"))</f>
        <v>live</v>
      </c>
      <c r="N904" s="26" t="str">
        <f t="shared" si="91"/>
        <v>OK</v>
      </c>
      <c r="O904" s="26" t="str">
        <f t="shared" si="86"/>
        <v>OK</v>
      </c>
    </row>
    <row r="905" spans="1:15" x14ac:dyDescent="0.2">
      <c r="A905" s="24" t="str">
        <f t="shared" si="87"/>
        <v>BS21 7</v>
      </c>
      <c r="B905" s="1" t="s">
        <v>12459</v>
      </c>
      <c r="C905" s="1" t="s">
        <v>12636</v>
      </c>
      <c r="D905" s="1" t="s">
        <v>12623</v>
      </c>
      <c r="E905" s="2">
        <v>39</v>
      </c>
      <c r="F905" s="3">
        <v>1219469.95</v>
      </c>
      <c r="G905" s="3">
        <v>194968.69</v>
      </c>
      <c r="H905" s="4">
        <v>117220.42000000001</v>
      </c>
      <c r="I905" s="25"/>
      <c r="J905" s="26" t="str">
        <f t="shared" si="88"/>
        <v>No</v>
      </c>
      <c r="K905" s="26" t="str">
        <f t="shared" si="89"/>
        <v>GB</v>
      </c>
      <c r="L905" s="26" t="str">
        <f t="shared" si="90"/>
        <v>Invalid</v>
      </c>
      <c r="M905" s="26" t="str">
        <f>IF(OR(ISBLANK(B905),ISBLANK(C905),ISBLANK(D905)),"Missing",IFERROR(VLOOKUP(A905,'RM Postcodes'!$A:$B,2,0),"Invalid"))</f>
        <v>live</v>
      </c>
      <c r="N905" s="26" t="str">
        <f t="shared" si="91"/>
        <v>OK</v>
      </c>
      <c r="O905" s="26" t="str">
        <f t="shared" si="86"/>
        <v>OK</v>
      </c>
    </row>
    <row r="906" spans="1:15" x14ac:dyDescent="0.2">
      <c r="A906" s="24" t="str">
        <f t="shared" si="87"/>
        <v>BS22 6</v>
      </c>
      <c r="B906" s="1" t="s">
        <v>12459</v>
      </c>
      <c r="C906" s="1" t="s">
        <v>12637</v>
      </c>
      <c r="D906" s="1" t="s">
        <v>12622</v>
      </c>
      <c r="E906" s="2">
        <v>37</v>
      </c>
      <c r="F906" s="3">
        <v>1000064.2400000002</v>
      </c>
      <c r="G906" s="3">
        <v>102465.65</v>
      </c>
      <c r="H906" s="4">
        <v>68652.100000000006</v>
      </c>
      <c r="I906" s="25"/>
      <c r="J906" s="26" t="str">
        <f t="shared" si="88"/>
        <v>No</v>
      </c>
      <c r="K906" s="26" t="str">
        <f t="shared" si="89"/>
        <v>GB</v>
      </c>
      <c r="L906" s="26" t="str">
        <f t="shared" si="90"/>
        <v>Invalid</v>
      </c>
      <c r="M906" s="26" t="str">
        <f>IF(OR(ISBLANK(B906),ISBLANK(C906),ISBLANK(D906)),"Missing",IFERROR(VLOOKUP(A906,'RM Postcodes'!$A:$B,2,0),"Invalid"))</f>
        <v>live</v>
      </c>
      <c r="N906" s="26" t="str">
        <f t="shared" si="91"/>
        <v>OK</v>
      </c>
      <c r="O906" s="26" t="str">
        <f t="shared" si="86"/>
        <v>OK</v>
      </c>
    </row>
    <row r="907" spans="1:15" x14ac:dyDescent="0.2">
      <c r="A907" s="24" t="str">
        <f t="shared" si="87"/>
        <v>BS22 7</v>
      </c>
      <c r="B907" s="1" t="s">
        <v>12459</v>
      </c>
      <c r="C907" s="1" t="s">
        <v>12637</v>
      </c>
      <c r="D907" s="1" t="s">
        <v>12623</v>
      </c>
      <c r="E907" s="2">
        <v>26</v>
      </c>
      <c r="F907" s="3">
        <v>715192.02000000014</v>
      </c>
      <c r="G907" s="3">
        <v>90943.52</v>
      </c>
      <c r="H907" s="4">
        <v>63277.52</v>
      </c>
      <c r="I907" s="25"/>
      <c r="J907" s="26" t="str">
        <f t="shared" si="88"/>
        <v>No</v>
      </c>
      <c r="K907" s="26" t="str">
        <f t="shared" si="89"/>
        <v>GB</v>
      </c>
      <c r="L907" s="26" t="str">
        <f t="shared" si="90"/>
        <v>Invalid</v>
      </c>
      <c r="M907" s="26" t="str">
        <f>IF(OR(ISBLANK(B907),ISBLANK(C907),ISBLANK(D907)),"Missing",IFERROR(VLOOKUP(A907,'RM Postcodes'!$A:$B,2,0),"Invalid"))</f>
        <v>live</v>
      </c>
      <c r="N907" s="26" t="str">
        <f t="shared" si="91"/>
        <v>OK</v>
      </c>
      <c r="O907" s="26" t="str">
        <f t="shared" si="86"/>
        <v>OK</v>
      </c>
    </row>
    <row r="908" spans="1:15" x14ac:dyDescent="0.2">
      <c r="A908" s="24" t="str">
        <f t="shared" si="87"/>
        <v>BS22 8</v>
      </c>
      <c r="B908" s="1" t="s">
        <v>12459</v>
      </c>
      <c r="C908" s="1" t="s">
        <v>12637</v>
      </c>
      <c r="D908" s="1" t="s">
        <v>12626</v>
      </c>
      <c r="E908" s="2">
        <v>36</v>
      </c>
      <c r="F908" s="3">
        <v>991316.79</v>
      </c>
      <c r="G908" s="3">
        <v>155515.31</v>
      </c>
      <c r="H908" s="4">
        <v>96846.48</v>
      </c>
      <c r="I908" s="25"/>
      <c r="J908" s="26" t="str">
        <f t="shared" si="88"/>
        <v>No</v>
      </c>
      <c r="K908" s="26" t="str">
        <f t="shared" si="89"/>
        <v>GB</v>
      </c>
      <c r="L908" s="26" t="str">
        <f t="shared" si="90"/>
        <v>Invalid</v>
      </c>
      <c r="M908" s="26" t="str">
        <f>IF(OR(ISBLANK(B908),ISBLANK(C908),ISBLANK(D908)),"Missing",IFERROR(VLOOKUP(A908,'RM Postcodes'!$A:$B,2,0),"Invalid"))</f>
        <v>live</v>
      </c>
      <c r="N908" s="26" t="str">
        <f t="shared" si="91"/>
        <v>OK</v>
      </c>
      <c r="O908" s="26" t="str">
        <f t="shared" si="86"/>
        <v>OK</v>
      </c>
    </row>
    <row r="909" spans="1:15" x14ac:dyDescent="0.2">
      <c r="A909" s="24" t="str">
        <f t="shared" si="87"/>
        <v>BS22 9</v>
      </c>
      <c r="B909" s="1" t="s">
        <v>12459</v>
      </c>
      <c r="C909" s="1" t="s">
        <v>12637</v>
      </c>
      <c r="D909" s="1" t="s">
        <v>12627</v>
      </c>
      <c r="E909" s="2">
        <v>32</v>
      </c>
      <c r="F909" s="3">
        <v>1355782.7199999993</v>
      </c>
      <c r="G909" s="3">
        <v>349298.31</v>
      </c>
      <c r="H909" s="4">
        <v>239742.79</v>
      </c>
      <c r="I909" s="25"/>
      <c r="J909" s="26" t="str">
        <f t="shared" si="88"/>
        <v>No</v>
      </c>
      <c r="K909" s="26" t="str">
        <f t="shared" si="89"/>
        <v>GB</v>
      </c>
      <c r="L909" s="26" t="str">
        <f t="shared" si="90"/>
        <v>Invalid</v>
      </c>
      <c r="M909" s="26" t="str">
        <f>IF(OR(ISBLANK(B909),ISBLANK(C909),ISBLANK(D909)),"Missing",IFERROR(VLOOKUP(A909,'RM Postcodes'!$A:$B,2,0),"Invalid"))</f>
        <v>live</v>
      </c>
      <c r="N909" s="26" t="str">
        <f t="shared" si="91"/>
        <v>OK</v>
      </c>
      <c r="O909" s="26" t="str">
        <f t="shared" si="86"/>
        <v>OK</v>
      </c>
    </row>
    <row r="910" spans="1:15" x14ac:dyDescent="0.2">
      <c r="A910" s="24" t="str">
        <f t="shared" si="87"/>
        <v>BS23 1</v>
      </c>
      <c r="B910" s="1" t="s">
        <v>12459</v>
      </c>
      <c r="C910" s="1" t="s">
        <v>12638</v>
      </c>
      <c r="D910" s="1" t="s">
        <v>12621</v>
      </c>
      <c r="E910" s="2">
        <v>41</v>
      </c>
      <c r="F910" s="3">
        <v>1434368.7200000002</v>
      </c>
      <c r="G910" s="3">
        <v>178705.56</v>
      </c>
      <c r="H910" s="4">
        <v>169163.68</v>
      </c>
      <c r="I910" s="25"/>
      <c r="J910" s="26" t="str">
        <f t="shared" si="88"/>
        <v>No</v>
      </c>
      <c r="K910" s="26" t="str">
        <f t="shared" si="89"/>
        <v>GB</v>
      </c>
      <c r="L910" s="26" t="str">
        <f t="shared" si="90"/>
        <v>Invalid</v>
      </c>
      <c r="M910" s="26" t="str">
        <f>IF(OR(ISBLANK(B910),ISBLANK(C910),ISBLANK(D910)),"Missing",IFERROR(VLOOKUP(A910,'RM Postcodes'!$A:$B,2,0),"Invalid"))</f>
        <v>live</v>
      </c>
      <c r="N910" s="26" t="str">
        <f t="shared" si="91"/>
        <v>OK</v>
      </c>
      <c r="O910" s="26" t="str">
        <f t="shared" si="86"/>
        <v>OK</v>
      </c>
    </row>
    <row r="911" spans="1:15" x14ac:dyDescent="0.2">
      <c r="A911" s="24" t="str">
        <f t="shared" si="87"/>
        <v>BS23 2</v>
      </c>
      <c r="B911" s="1" t="s">
        <v>12459</v>
      </c>
      <c r="C911" s="1" t="s">
        <v>12638</v>
      </c>
      <c r="D911" s="1" t="s">
        <v>12640</v>
      </c>
      <c r="E911" s="2">
        <v>38</v>
      </c>
      <c r="F911" s="3">
        <v>1165029.69</v>
      </c>
      <c r="G911" s="3">
        <v>252892.27</v>
      </c>
      <c r="H911" s="4">
        <v>117143.31999999999</v>
      </c>
      <c r="I911" s="25"/>
      <c r="J911" s="26" t="str">
        <f t="shared" si="88"/>
        <v>No</v>
      </c>
      <c r="K911" s="26" t="str">
        <f t="shared" si="89"/>
        <v>GB</v>
      </c>
      <c r="L911" s="26" t="str">
        <f t="shared" si="90"/>
        <v>Invalid</v>
      </c>
      <c r="M911" s="26" t="str">
        <f>IF(OR(ISBLANK(B911),ISBLANK(C911),ISBLANK(D911)),"Missing",IFERROR(VLOOKUP(A911,'RM Postcodes'!$A:$B,2,0),"Invalid"))</f>
        <v>live</v>
      </c>
      <c r="N911" s="26" t="str">
        <f t="shared" si="91"/>
        <v>OK</v>
      </c>
      <c r="O911" s="26" t="str">
        <f t="shared" si="86"/>
        <v>OK</v>
      </c>
    </row>
    <row r="912" spans="1:15" x14ac:dyDescent="0.2">
      <c r="A912" s="24" t="str">
        <f t="shared" si="87"/>
        <v>BS23 3</v>
      </c>
      <c r="B912" s="1" t="s">
        <v>12459</v>
      </c>
      <c r="C912" s="1" t="s">
        <v>12638</v>
      </c>
      <c r="D912" s="1" t="s">
        <v>12629</v>
      </c>
      <c r="E912" s="2">
        <v>42</v>
      </c>
      <c r="F912" s="3">
        <v>873003.52000000025</v>
      </c>
      <c r="G912" s="3">
        <v>145386.97</v>
      </c>
      <c r="H912" s="4">
        <v>70867.67</v>
      </c>
      <c r="I912" s="25"/>
      <c r="J912" s="26" t="str">
        <f t="shared" si="88"/>
        <v>No</v>
      </c>
      <c r="K912" s="26" t="str">
        <f t="shared" si="89"/>
        <v>GB</v>
      </c>
      <c r="L912" s="26" t="str">
        <f t="shared" si="90"/>
        <v>Invalid</v>
      </c>
      <c r="M912" s="26" t="str">
        <f>IF(OR(ISBLANK(B912),ISBLANK(C912),ISBLANK(D912)),"Missing",IFERROR(VLOOKUP(A912,'RM Postcodes'!$A:$B,2,0),"Invalid"))</f>
        <v>live</v>
      </c>
      <c r="N912" s="26" t="str">
        <f t="shared" si="91"/>
        <v>OK</v>
      </c>
      <c r="O912" s="26" t="str">
        <f t="shared" si="86"/>
        <v>OK</v>
      </c>
    </row>
    <row r="913" spans="1:15" x14ac:dyDescent="0.2">
      <c r="A913" s="24" t="str">
        <f t="shared" si="87"/>
        <v>BS23 4</v>
      </c>
      <c r="B913" s="1" t="s">
        <v>12459</v>
      </c>
      <c r="C913" s="1" t="s">
        <v>12638</v>
      </c>
      <c r="D913" s="1" t="s">
        <v>12630</v>
      </c>
      <c r="E913" s="2">
        <v>27</v>
      </c>
      <c r="F913" s="3">
        <v>516140.25999999983</v>
      </c>
      <c r="G913" s="3">
        <v>62851.090000000004</v>
      </c>
      <c r="H913" s="4">
        <v>47648.15</v>
      </c>
      <c r="I913" s="25"/>
      <c r="J913" s="26" t="str">
        <f t="shared" si="88"/>
        <v>No</v>
      </c>
      <c r="K913" s="26" t="str">
        <f t="shared" si="89"/>
        <v>GB</v>
      </c>
      <c r="L913" s="26" t="str">
        <f t="shared" si="90"/>
        <v>Invalid</v>
      </c>
      <c r="M913" s="26" t="str">
        <f>IF(OR(ISBLANK(B913),ISBLANK(C913),ISBLANK(D913)),"Missing",IFERROR(VLOOKUP(A913,'RM Postcodes'!$A:$B,2,0),"Invalid"))</f>
        <v>live</v>
      </c>
      <c r="N913" s="26" t="str">
        <f t="shared" si="91"/>
        <v>OK</v>
      </c>
      <c r="O913" s="26" t="str">
        <f t="shared" si="86"/>
        <v>OK</v>
      </c>
    </row>
    <row r="914" spans="1:15" x14ac:dyDescent="0.2">
      <c r="A914" s="24" t="str">
        <f t="shared" si="87"/>
        <v>BS24 0</v>
      </c>
      <c r="B914" s="1" t="s">
        <v>12459</v>
      </c>
      <c r="C914" s="1" t="s">
        <v>12639</v>
      </c>
      <c r="D914" s="1" t="s">
        <v>12632</v>
      </c>
      <c r="E914" s="2">
        <v>16</v>
      </c>
      <c r="F914" s="3">
        <v>1190492.9000000004</v>
      </c>
      <c r="G914" s="3">
        <v>651360.64</v>
      </c>
      <c r="H914" s="4">
        <v>171280</v>
      </c>
      <c r="I914" s="25"/>
      <c r="J914" s="26" t="str">
        <f t="shared" si="88"/>
        <v>No</v>
      </c>
      <c r="K914" s="26" t="str">
        <f t="shared" si="89"/>
        <v>GB</v>
      </c>
      <c r="L914" s="26" t="str">
        <f t="shared" si="90"/>
        <v>Invalid</v>
      </c>
      <c r="M914" s="26" t="str">
        <f>IF(OR(ISBLANK(B914),ISBLANK(C914),ISBLANK(D914)),"Missing",IFERROR(VLOOKUP(A914,'RM Postcodes'!$A:$B,2,0),"Invalid"))</f>
        <v>live</v>
      </c>
      <c r="N914" s="26" t="str">
        <f t="shared" si="91"/>
        <v>OK</v>
      </c>
      <c r="O914" s="26" t="str">
        <f t="shared" si="86"/>
        <v>Redact</v>
      </c>
    </row>
    <row r="915" spans="1:15" x14ac:dyDescent="0.2">
      <c r="A915" s="24" t="str">
        <f t="shared" si="87"/>
        <v>BS24 6</v>
      </c>
      <c r="B915" s="1" t="s">
        <v>12459</v>
      </c>
      <c r="C915" s="1" t="s">
        <v>12639</v>
      </c>
      <c r="D915" s="1" t="s">
        <v>12622</v>
      </c>
      <c r="E915" s="2">
        <v>8</v>
      </c>
      <c r="F915" s="3">
        <v>417826.07000000007</v>
      </c>
      <c r="G915" s="3">
        <v>191589.8</v>
      </c>
      <c r="H915" s="4">
        <v>45274.73</v>
      </c>
      <c r="I915" s="25"/>
      <c r="J915" s="26" t="str">
        <f t="shared" si="88"/>
        <v>No</v>
      </c>
      <c r="K915" s="26" t="str">
        <f t="shared" si="89"/>
        <v>GB</v>
      </c>
      <c r="L915" s="26" t="str">
        <f t="shared" si="90"/>
        <v>Invalid</v>
      </c>
      <c r="M915" s="26" t="str">
        <f>IF(OR(ISBLANK(B915),ISBLANK(C915),ISBLANK(D915)),"Missing",IFERROR(VLOOKUP(A915,'RM Postcodes'!$A:$B,2,0),"Invalid"))</f>
        <v>live</v>
      </c>
      <c r="N915" s="26" t="str">
        <f t="shared" si="91"/>
        <v>Redact</v>
      </c>
      <c r="O915" s="26" t="str">
        <f t="shared" si="86"/>
        <v>OK</v>
      </c>
    </row>
    <row r="916" spans="1:15" x14ac:dyDescent="0.2">
      <c r="A916" s="24" t="str">
        <f t="shared" si="87"/>
        <v>BS24 7</v>
      </c>
      <c r="B916" s="1" t="s">
        <v>12459</v>
      </c>
      <c r="C916" s="1" t="s">
        <v>12639</v>
      </c>
      <c r="D916" s="1" t="s">
        <v>12623</v>
      </c>
      <c r="E916" s="2">
        <v>28</v>
      </c>
      <c r="F916" s="3">
        <v>507312.97000000003</v>
      </c>
      <c r="G916" s="3">
        <v>54755.229999999996</v>
      </c>
      <c r="H916" s="4">
        <v>47648.14</v>
      </c>
      <c r="I916" s="25"/>
      <c r="J916" s="26" t="str">
        <f t="shared" si="88"/>
        <v>No</v>
      </c>
      <c r="K916" s="26" t="str">
        <f t="shared" si="89"/>
        <v>GB</v>
      </c>
      <c r="L916" s="26" t="str">
        <f t="shared" si="90"/>
        <v>Invalid</v>
      </c>
      <c r="M916" s="26" t="str">
        <f>IF(OR(ISBLANK(B916),ISBLANK(C916),ISBLANK(D916)),"Missing",IFERROR(VLOOKUP(A916,'RM Postcodes'!$A:$B,2,0),"Invalid"))</f>
        <v>live</v>
      </c>
      <c r="N916" s="26" t="str">
        <f t="shared" si="91"/>
        <v>OK</v>
      </c>
      <c r="O916" s="26" t="str">
        <f t="shared" si="86"/>
        <v>OK</v>
      </c>
    </row>
    <row r="917" spans="1:15" x14ac:dyDescent="0.2">
      <c r="A917" s="24" t="str">
        <f t="shared" si="87"/>
        <v>BS24 8</v>
      </c>
      <c r="B917" s="1" t="s">
        <v>12459</v>
      </c>
      <c r="C917" s="1" t="s">
        <v>12639</v>
      </c>
      <c r="D917" s="1" t="s">
        <v>12626</v>
      </c>
      <c r="E917" s="2">
        <v>18</v>
      </c>
      <c r="F917" s="3">
        <v>2239165.9899999993</v>
      </c>
      <c r="G917" s="3">
        <v>1970720.58</v>
      </c>
      <c r="H917" s="4">
        <v>40493.79</v>
      </c>
      <c r="I917" s="25"/>
      <c r="J917" s="26" t="str">
        <f t="shared" si="88"/>
        <v>No</v>
      </c>
      <c r="K917" s="26" t="str">
        <f t="shared" si="89"/>
        <v>GB</v>
      </c>
      <c r="L917" s="26" t="str">
        <f t="shared" si="90"/>
        <v>Invalid</v>
      </c>
      <c r="M917" s="26" t="str">
        <f>IF(OR(ISBLANK(B917),ISBLANK(C917),ISBLANK(D917)),"Missing",IFERROR(VLOOKUP(A917,'RM Postcodes'!$A:$B,2,0),"Invalid"))</f>
        <v>live</v>
      </c>
      <c r="N917" s="26" t="str">
        <f t="shared" si="91"/>
        <v>OK</v>
      </c>
      <c r="O917" s="26" t="str">
        <f t="shared" si="86"/>
        <v>Redact</v>
      </c>
    </row>
    <row r="918" spans="1:15" x14ac:dyDescent="0.2">
      <c r="A918" s="24" t="str">
        <f t="shared" si="87"/>
        <v>BS24 9</v>
      </c>
      <c r="B918" s="1" t="s">
        <v>12459</v>
      </c>
      <c r="C918" s="1" t="s">
        <v>12639</v>
      </c>
      <c r="D918" s="1" t="s">
        <v>12627</v>
      </c>
      <c r="E918" s="2">
        <v>23</v>
      </c>
      <c r="F918" s="3">
        <v>842357.64</v>
      </c>
      <c r="G918" s="3">
        <v>146628.69</v>
      </c>
      <c r="H918" s="4">
        <v>133333.32</v>
      </c>
      <c r="I918" s="25"/>
      <c r="J918" s="26" t="str">
        <f t="shared" si="88"/>
        <v>No</v>
      </c>
      <c r="K918" s="26" t="str">
        <f t="shared" si="89"/>
        <v>GB</v>
      </c>
      <c r="L918" s="26" t="str">
        <f t="shared" si="90"/>
        <v>Invalid</v>
      </c>
      <c r="M918" s="26" t="str">
        <f>IF(OR(ISBLANK(B918),ISBLANK(C918),ISBLANK(D918)),"Missing",IFERROR(VLOOKUP(A918,'RM Postcodes'!$A:$B,2,0),"Invalid"))</f>
        <v>live</v>
      </c>
      <c r="N918" s="26" t="str">
        <f t="shared" si="91"/>
        <v>OK</v>
      </c>
      <c r="O918" s="26" t="str">
        <f t="shared" si="86"/>
        <v>OK</v>
      </c>
    </row>
    <row r="919" spans="1:15" x14ac:dyDescent="0.2">
      <c r="A919" s="24" t="str">
        <f t="shared" si="87"/>
        <v>BS25 1</v>
      </c>
      <c r="B919" s="1" t="s">
        <v>12459</v>
      </c>
      <c r="C919" s="1" t="s">
        <v>12641</v>
      </c>
      <c r="D919" s="1" t="s">
        <v>12621</v>
      </c>
      <c r="E919" s="2">
        <v>30</v>
      </c>
      <c r="F919" s="3">
        <v>924329.71</v>
      </c>
      <c r="G919" s="3">
        <v>287136.88</v>
      </c>
      <c r="H919" s="4">
        <v>68093.240000000005</v>
      </c>
      <c r="I919" s="25"/>
      <c r="J919" s="26" t="str">
        <f t="shared" si="88"/>
        <v>No</v>
      </c>
      <c r="K919" s="26" t="str">
        <f t="shared" si="89"/>
        <v>GB</v>
      </c>
      <c r="L919" s="26" t="str">
        <f t="shared" si="90"/>
        <v>Invalid</v>
      </c>
      <c r="M919" s="26" t="str">
        <f>IF(OR(ISBLANK(B919),ISBLANK(C919),ISBLANK(D919)),"Missing",IFERROR(VLOOKUP(A919,'RM Postcodes'!$A:$B,2,0),"Invalid"))</f>
        <v>live</v>
      </c>
      <c r="N919" s="26" t="str">
        <f t="shared" si="91"/>
        <v>OK</v>
      </c>
      <c r="O919" s="26" t="str">
        <f t="shared" si="86"/>
        <v>OK</v>
      </c>
    </row>
    <row r="920" spans="1:15" x14ac:dyDescent="0.2">
      <c r="A920" s="24" t="str">
        <f t="shared" si="87"/>
        <v>BS25 5</v>
      </c>
      <c r="B920" s="1" t="s">
        <v>12459</v>
      </c>
      <c r="C920" s="1" t="s">
        <v>12641</v>
      </c>
      <c r="D920" s="1" t="s">
        <v>12625</v>
      </c>
      <c r="E920" s="2">
        <v>5</v>
      </c>
      <c r="F920" s="3">
        <v>117053.16</v>
      </c>
      <c r="G920" s="3">
        <v>48393.909999999996</v>
      </c>
      <c r="H920" s="4">
        <v>22925.5</v>
      </c>
      <c r="I920" s="25"/>
      <c r="J920" s="26" t="str">
        <f t="shared" si="88"/>
        <v>No</v>
      </c>
      <c r="K920" s="26" t="str">
        <f t="shared" si="89"/>
        <v>GB</v>
      </c>
      <c r="L920" s="26" t="str">
        <f t="shared" si="90"/>
        <v>Invalid</v>
      </c>
      <c r="M920" s="26" t="str">
        <f>IF(OR(ISBLANK(B920),ISBLANK(C920),ISBLANK(D920)),"Missing",IFERROR(VLOOKUP(A920,'RM Postcodes'!$A:$B,2,0),"Invalid"))</f>
        <v>live</v>
      </c>
      <c r="N920" s="26" t="str">
        <f t="shared" si="91"/>
        <v>Redact</v>
      </c>
      <c r="O920" s="26" t="str">
        <f t="shared" si="86"/>
        <v>Redact</v>
      </c>
    </row>
    <row r="921" spans="1:15" x14ac:dyDescent="0.2">
      <c r="A921" s="24" t="str">
        <f t="shared" si="87"/>
        <v>BS26 2</v>
      </c>
      <c r="B921" s="1" t="s">
        <v>12459</v>
      </c>
      <c r="C921" s="1" t="s">
        <v>12676</v>
      </c>
      <c r="D921" s="1" t="s">
        <v>12640</v>
      </c>
      <c r="E921" s="2">
        <v>20</v>
      </c>
      <c r="F921" s="3">
        <v>1082390.7500000002</v>
      </c>
      <c r="G921" s="3">
        <v>463518.52</v>
      </c>
      <c r="H921" s="4">
        <v>49534.479999999996</v>
      </c>
      <c r="I921" s="25"/>
      <c r="J921" s="26" t="str">
        <f t="shared" si="88"/>
        <v>No</v>
      </c>
      <c r="K921" s="26" t="str">
        <f t="shared" si="89"/>
        <v>GB</v>
      </c>
      <c r="L921" s="26" t="str">
        <f t="shared" si="90"/>
        <v>Invalid</v>
      </c>
      <c r="M921" s="26" t="str">
        <f>IF(OR(ISBLANK(B921),ISBLANK(C921),ISBLANK(D921)),"Missing",IFERROR(VLOOKUP(A921,'RM Postcodes'!$A:$B,2,0),"Invalid"))</f>
        <v>live</v>
      </c>
      <c r="N921" s="26" t="str">
        <f t="shared" si="91"/>
        <v>OK</v>
      </c>
      <c r="O921" s="26" t="str">
        <f t="shared" si="86"/>
        <v>OK</v>
      </c>
    </row>
    <row r="922" spans="1:15" x14ac:dyDescent="0.2">
      <c r="A922" s="24" t="str">
        <f t="shared" si="87"/>
        <v>BS27 3</v>
      </c>
      <c r="B922" s="1" t="s">
        <v>12459</v>
      </c>
      <c r="C922" s="1" t="s">
        <v>12677</v>
      </c>
      <c r="D922" s="1" t="s">
        <v>12629</v>
      </c>
      <c r="E922" s="2">
        <v>31</v>
      </c>
      <c r="F922" s="3">
        <v>2940390.8000000003</v>
      </c>
      <c r="G922" s="3">
        <v>901999.96</v>
      </c>
      <c r="H922" s="4">
        <v>725449.97</v>
      </c>
      <c r="I922" s="25"/>
      <c r="J922" s="26" t="str">
        <f t="shared" si="88"/>
        <v>No</v>
      </c>
      <c r="K922" s="26" t="str">
        <f t="shared" si="89"/>
        <v>GB</v>
      </c>
      <c r="L922" s="26" t="str">
        <f t="shared" si="90"/>
        <v>Invalid</v>
      </c>
      <c r="M922" s="26" t="str">
        <f>IF(OR(ISBLANK(B922),ISBLANK(C922),ISBLANK(D922)),"Missing",IFERROR(VLOOKUP(A922,'RM Postcodes'!$A:$B,2,0),"Invalid"))</f>
        <v>live</v>
      </c>
      <c r="N922" s="26" t="str">
        <f t="shared" si="91"/>
        <v>OK</v>
      </c>
      <c r="O922" s="26" t="str">
        <f t="shared" si="86"/>
        <v>OK</v>
      </c>
    </row>
    <row r="923" spans="1:15" x14ac:dyDescent="0.2">
      <c r="A923" s="24" t="str">
        <f t="shared" si="87"/>
        <v>BS28 4</v>
      </c>
      <c r="B923" s="1" t="s">
        <v>12459</v>
      </c>
      <c r="C923" s="1" t="s">
        <v>12678</v>
      </c>
      <c r="D923" s="1" t="s">
        <v>12630</v>
      </c>
      <c r="E923" s="2">
        <v>22</v>
      </c>
      <c r="F923" s="3">
        <v>813825.03999999969</v>
      </c>
      <c r="G923" s="3">
        <v>450000</v>
      </c>
      <c r="H923" s="4">
        <v>43687.75</v>
      </c>
      <c r="I923" s="25"/>
      <c r="J923" s="26" t="str">
        <f t="shared" si="88"/>
        <v>No</v>
      </c>
      <c r="K923" s="26" t="str">
        <f t="shared" si="89"/>
        <v>GB</v>
      </c>
      <c r="L923" s="26" t="str">
        <f t="shared" si="90"/>
        <v>Invalid</v>
      </c>
      <c r="M923" s="26" t="str">
        <f>IF(OR(ISBLANK(B923),ISBLANK(C923),ISBLANK(D923)),"Missing",IFERROR(VLOOKUP(A923,'RM Postcodes'!$A:$B,2,0),"Invalid"))</f>
        <v>live</v>
      </c>
      <c r="N923" s="26" t="str">
        <f t="shared" si="91"/>
        <v>OK</v>
      </c>
      <c r="O923" s="26" t="str">
        <f t="shared" si="86"/>
        <v>Redact</v>
      </c>
    </row>
    <row r="924" spans="1:15" x14ac:dyDescent="0.2">
      <c r="A924" s="24" t="str">
        <f t="shared" si="87"/>
        <v>BS29 6</v>
      </c>
      <c r="B924" s="1" t="s">
        <v>12459</v>
      </c>
      <c r="C924" s="1" t="s">
        <v>12679</v>
      </c>
      <c r="D924" s="1" t="s">
        <v>12622</v>
      </c>
      <c r="E924" s="2">
        <v>21</v>
      </c>
      <c r="F924" s="3">
        <v>521157.52</v>
      </c>
      <c r="G924" s="3">
        <v>89504.23000000001</v>
      </c>
      <c r="H924" s="4">
        <v>70227.350000000006</v>
      </c>
      <c r="I924" s="25"/>
      <c r="J924" s="26" t="str">
        <f t="shared" si="88"/>
        <v>No</v>
      </c>
      <c r="K924" s="26" t="str">
        <f t="shared" si="89"/>
        <v>GB</v>
      </c>
      <c r="L924" s="26" t="str">
        <f t="shared" si="90"/>
        <v>Invalid</v>
      </c>
      <c r="M924" s="26" t="str">
        <f>IF(OR(ISBLANK(B924),ISBLANK(C924),ISBLANK(D924)),"Missing",IFERROR(VLOOKUP(A924,'RM Postcodes'!$A:$B,2,0),"Invalid"))</f>
        <v>live</v>
      </c>
      <c r="N924" s="26" t="str">
        <f t="shared" si="91"/>
        <v>OK</v>
      </c>
      <c r="O924" s="26" t="str">
        <f t="shared" si="86"/>
        <v>OK</v>
      </c>
    </row>
    <row r="925" spans="1:15" x14ac:dyDescent="0.2">
      <c r="A925" s="24" t="str">
        <f t="shared" si="87"/>
        <v>BS3 1</v>
      </c>
      <c r="B925" s="1" t="s">
        <v>12459</v>
      </c>
      <c r="C925" s="1" t="s">
        <v>12665</v>
      </c>
      <c r="D925" s="1" t="s">
        <v>12621</v>
      </c>
      <c r="E925" s="2">
        <v>35</v>
      </c>
      <c r="F925" s="3">
        <v>889194.61</v>
      </c>
      <c r="G925" s="3">
        <v>61156.4</v>
      </c>
      <c r="H925" s="4">
        <v>51933.020000000004</v>
      </c>
      <c r="I925" s="25"/>
      <c r="J925" s="26" t="str">
        <f t="shared" si="88"/>
        <v>No</v>
      </c>
      <c r="K925" s="26" t="str">
        <f t="shared" si="89"/>
        <v>GB</v>
      </c>
      <c r="L925" s="26" t="str">
        <f t="shared" si="90"/>
        <v>Invalid</v>
      </c>
      <c r="M925" s="26" t="str">
        <f>IF(OR(ISBLANK(B925),ISBLANK(C925),ISBLANK(D925)),"Missing",IFERROR(VLOOKUP(A925,'RM Postcodes'!$A:$B,2,0),"Invalid"))</f>
        <v>live</v>
      </c>
      <c r="N925" s="26" t="str">
        <f t="shared" si="91"/>
        <v>OK</v>
      </c>
      <c r="O925" s="26" t="str">
        <f t="shared" si="86"/>
        <v>OK</v>
      </c>
    </row>
    <row r="926" spans="1:15" x14ac:dyDescent="0.2">
      <c r="A926" s="24" t="str">
        <f t="shared" si="87"/>
        <v>BS3 2</v>
      </c>
      <c r="B926" s="1" t="s">
        <v>12459</v>
      </c>
      <c r="C926" s="1" t="s">
        <v>12665</v>
      </c>
      <c r="D926" s="1" t="s">
        <v>12640</v>
      </c>
      <c r="E926" s="2">
        <v>36</v>
      </c>
      <c r="F926" s="3">
        <v>1533423.8400000003</v>
      </c>
      <c r="G926" s="3">
        <v>495277.83999999997</v>
      </c>
      <c r="H926" s="4">
        <v>180000</v>
      </c>
      <c r="I926" s="25"/>
      <c r="J926" s="26" t="str">
        <f t="shared" si="88"/>
        <v>No</v>
      </c>
      <c r="K926" s="26" t="str">
        <f t="shared" si="89"/>
        <v>GB</v>
      </c>
      <c r="L926" s="26" t="str">
        <f t="shared" si="90"/>
        <v>Invalid</v>
      </c>
      <c r="M926" s="26" t="str">
        <f>IF(OR(ISBLANK(B926),ISBLANK(C926),ISBLANK(D926)),"Missing",IFERROR(VLOOKUP(A926,'RM Postcodes'!$A:$B,2,0),"Invalid"))</f>
        <v>live</v>
      </c>
      <c r="N926" s="26" t="str">
        <f t="shared" si="91"/>
        <v>OK</v>
      </c>
      <c r="O926" s="26" t="str">
        <f t="shared" si="86"/>
        <v>OK</v>
      </c>
    </row>
    <row r="927" spans="1:15" x14ac:dyDescent="0.2">
      <c r="A927" s="24" t="str">
        <f t="shared" si="87"/>
        <v>BS3 3</v>
      </c>
      <c r="B927" s="1" t="s">
        <v>12459</v>
      </c>
      <c r="C927" s="1" t="s">
        <v>12665</v>
      </c>
      <c r="D927" s="1" t="s">
        <v>12629</v>
      </c>
      <c r="E927" s="2">
        <v>23</v>
      </c>
      <c r="F927" s="3">
        <v>414814.9</v>
      </c>
      <c r="G927" s="3">
        <v>49505.599999999999</v>
      </c>
      <c r="H927" s="4">
        <v>49284.800000000003</v>
      </c>
      <c r="I927" s="25"/>
      <c r="J927" s="26" t="str">
        <f t="shared" si="88"/>
        <v>No</v>
      </c>
      <c r="K927" s="26" t="str">
        <f t="shared" si="89"/>
        <v>GB</v>
      </c>
      <c r="L927" s="26" t="str">
        <f t="shared" si="90"/>
        <v>Invalid</v>
      </c>
      <c r="M927" s="26" t="str">
        <f>IF(OR(ISBLANK(B927),ISBLANK(C927),ISBLANK(D927)),"Missing",IFERROR(VLOOKUP(A927,'RM Postcodes'!$A:$B,2,0),"Invalid"))</f>
        <v>live</v>
      </c>
      <c r="N927" s="26" t="str">
        <f t="shared" si="91"/>
        <v>OK</v>
      </c>
      <c r="O927" s="26" t="str">
        <f t="shared" si="86"/>
        <v>OK</v>
      </c>
    </row>
    <row r="928" spans="1:15" x14ac:dyDescent="0.2">
      <c r="A928" s="24" t="str">
        <f t="shared" si="87"/>
        <v>BS3 4</v>
      </c>
      <c r="B928" s="1" t="s">
        <v>12459</v>
      </c>
      <c r="C928" s="1" t="s">
        <v>12665</v>
      </c>
      <c r="D928" s="1" t="s">
        <v>12630</v>
      </c>
      <c r="E928" s="2">
        <v>20</v>
      </c>
      <c r="F928" s="3">
        <v>685581.09000000008</v>
      </c>
      <c r="G928" s="3">
        <v>81666.63</v>
      </c>
      <c r="H928" s="4">
        <v>80961.53</v>
      </c>
      <c r="I928" s="25"/>
      <c r="J928" s="26" t="str">
        <f t="shared" si="88"/>
        <v>No</v>
      </c>
      <c r="K928" s="26" t="str">
        <f t="shared" si="89"/>
        <v>GB</v>
      </c>
      <c r="L928" s="26" t="str">
        <f t="shared" si="90"/>
        <v>Invalid</v>
      </c>
      <c r="M928" s="26" t="str">
        <f>IF(OR(ISBLANK(B928),ISBLANK(C928),ISBLANK(D928)),"Missing",IFERROR(VLOOKUP(A928,'RM Postcodes'!$A:$B,2,0),"Invalid"))</f>
        <v>live</v>
      </c>
      <c r="N928" s="26" t="str">
        <f t="shared" si="91"/>
        <v>OK</v>
      </c>
      <c r="O928" s="26" t="str">
        <f t="shared" si="86"/>
        <v>OK</v>
      </c>
    </row>
    <row r="929" spans="1:15" x14ac:dyDescent="0.2">
      <c r="A929" s="24" t="str">
        <f t="shared" si="87"/>
        <v>BS3 5</v>
      </c>
      <c r="B929" s="1" t="s">
        <v>12459</v>
      </c>
      <c r="C929" s="1" t="s">
        <v>12665</v>
      </c>
      <c r="D929" s="1" t="s">
        <v>12625</v>
      </c>
      <c r="E929" s="2">
        <v>22</v>
      </c>
      <c r="F929" s="3">
        <v>696691.21000000008</v>
      </c>
      <c r="G929" s="3">
        <v>133591.89000000001</v>
      </c>
      <c r="H929" s="4">
        <v>64827.13</v>
      </c>
      <c r="I929" s="25"/>
      <c r="J929" s="26" t="str">
        <f t="shared" si="88"/>
        <v>No</v>
      </c>
      <c r="K929" s="26" t="str">
        <f t="shared" si="89"/>
        <v>GB</v>
      </c>
      <c r="L929" s="26" t="str">
        <f t="shared" si="90"/>
        <v>Invalid</v>
      </c>
      <c r="M929" s="26" t="str">
        <f>IF(OR(ISBLANK(B929),ISBLANK(C929),ISBLANK(D929)),"Missing",IFERROR(VLOOKUP(A929,'RM Postcodes'!$A:$B,2,0),"Invalid"))</f>
        <v>live</v>
      </c>
      <c r="N929" s="26" t="str">
        <f t="shared" si="91"/>
        <v>OK</v>
      </c>
      <c r="O929" s="26" t="str">
        <f t="shared" si="86"/>
        <v>OK</v>
      </c>
    </row>
    <row r="930" spans="1:15" x14ac:dyDescent="0.2">
      <c r="A930" s="24" t="str">
        <f t="shared" si="87"/>
        <v>BS30 5</v>
      </c>
      <c r="B930" s="1" t="s">
        <v>12459</v>
      </c>
      <c r="C930" s="1" t="s">
        <v>12642</v>
      </c>
      <c r="D930" s="1" t="s">
        <v>12625</v>
      </c>
      <c r="E930" s="2">
        <v>28</v>
      </c>
      <c r="F930" s="3">
        <v>2120402.3200000003</v>
      </c>
      <c r="G930" s="3">
        <v>1096148.1900000002</v>
      </c>
      <c r="H930" s="4">
        <v>212821.76000000001</v>
      </c>
      <c r="I930" s="25"/>
      <c r="J930" s="26" t="str">
        <f t="shared" si="88"/>
        <v>No</v>
      </c>
      <c r="K930" s="26" t="str">
        <f t="shared" si="89"/>
        <v>GB</v>
      </c>
      <c r="L930" s="26" t="str">
        <f t="shared" si="90"/>
        <v>Invalid</v>
      </c>
      <c r="M930" s="26" t="str">
        <f>IF(OR(ISBLANK(B930),ISBLANK(C930),ISBLANK(D930)),"Missing",IFERROR(VLOOKUP(A930,'RM Postcodes'!$A:$B,2,0),"Invalid"))</f>
        <v>live</v>
      </c>
      <c r="N930" s="26" t="str">
        <f t="shared" si="91"/>
        <v>OK</v>
      </c>
      <c r="O930" s="26" t="str">
        <f t="shared" si="86"/>
        <v>Redact</v>
      </c>
    </row>
    <row r="931" spans="1:15" x14ac:dyDescent="0.2">
      <c r="A931" s="24" t="str">
        <f t="shared" si="87"/>
        <v>BS30 6</v>
      </c>
      <c r="B931" s="1" t="s">
        <v>12459</v>
      </c>
      <c r="C931" s="1" t="s">
        <v>12642</v>
      </c>
      <c r="D931" s="1" t="s">
        <v>12622</v>
      </c>
      <c r="E931" s="2">
        <v>26</v>
      </c>
      <c r="F931" s="3">
        <v>1053712.52</v>
      </c>
      <c r="G931" s="3">
        <v>281542.64</v>
      </c>
      <c r="H931" s="4">
        <v>206423</v>
      </c>
      <c r="I931" s="25"/>
      <c r="J931" s="26" t="str">
        <f t="shared" si="88"/>
        <v>No</v>
      </c>
      <c r="K931" s="26" t="str">
        <f t="shared" si="89"/>
        <v>GB</v>
      </c>
      <c r="L931" s="26" t="str">
        <f t="shared" si="90"/>
        <v>Invalid</v>
      </c>
      <c r="M931" s="26" t="str">
        <f>IF(OR(ISBLANK(B931),ISBLANK(C931),ISBLANK(D931)),"Missing",IFERROR(VLOOKUP(A931,'RM Postcodes'!$A:$B,2,0),"Invalid"))</f>
        <v>live</v>
      </c>
      <c r="N931" s="26" t="str">
        <f t="shared" si="91"/>
        <v>OK</v>
      </c>
      <c r="O931" s="26" t="str">
        <f t="shared" si="86"/>
        <v>OK</v>
      </c>
    </row>
    <row r="932" spans="1:15" x14ac:dyDescent="0.2">
      <c r="A932" s="24" t="str">
        <f t="shared" si="87"/>
        <v>BS30 7</v>
      </c>
      <c r="B932" s="1" t="s">
        <v>12459</v>
      </c>
      <c r="C932" s="1" t="s">
        <v>12642</v>
      </c>
      <c r="D932" s="1" t="s">
        <v>12623</v>
      </c>
      <c r="E932" s="2">
        <v>10</v>
      </c>
      <c r="F932" s="3">
        <v>164009.44999999998</v>
      </c>
      <c r="G932" s="3">
        <v>79800.33</v>
      </c>
      <c r="H932" s="4">
        <v>17000</v>
      </c>
      <c r="I932" s="25"/>
      <c r="J932" s="26" t="str">
        <f t="shared" si="88"/>
        <v>No</v>
      </c>
      <c r="K932" s="26" t="str">
        <f t="shared" si="89"/>
        <v>GB</v>
      </c>
      <c r="L932" s="26" t="str">
        <f t="shared" si="90"/>
        <v>Invalid</v>
      </c>
      <c r="M932" s="26" t="str">
        <f>IF(OR(ISBLANK(B932),ISBLANK(C932),ISBLANK(D932)),"Missing",IFERROR(VLOOKUP(A932,'RM Postcodes'!$A:$B,2,0),"Invalid"))</f>
        <v>live</v>
      </c>
      <c r="N932" s="26" t="str">
        <f t="shared" si="91"/>
        <v>OK</v>
      </c>
      <c r="O932" s="26" t="str">
        <f t="shared" si="86"/>
        <v>OK</v>
      </c>
    </row>
    <row r="933" spans="1:15" x14ac:dyDescent="0.2">
      <c r="A933" s="24" t="str">
        <f t="shared" si="87"/>
        <v>BS30 8</v>
      </c>
      <c r="B933" s="1" t="s">
        <v>12459</v>
      </c>
      <c r="C933" s="1" t="s">
        <v>12642</v>
      </c>
      <c r="D933" s="1" t="s">
        <v>12626</v>
      </c>
      <c r="E933" s="2">
        <v>25</v>
      </c>
      <c r="F933" s="3">
        <v>1742995.4600000002</v>
      </c>
      <c r="G933" s="3">
        <v>827212.82000000007</v>
      </c>
      <c r="H933" s="4">
        <v>420262.15</v>
      </c>
      <c r="I933" s="25"/>
      <c r="J933" s="26" t="str">
        <f t="shared" si="88"/>
        <v>No</v>
      </c>
      <c r="K933" s="26" t="str">
        <f t="shared" si="89"/>
        <v>GB</v>
      </c>
      <c r="L933" s="26" t="str">
        <f t="shared" si="90"/>
        <v>Invalid</v>
      </c>
      <c r="M933" s="26" t="str">
        <f>IF(OR(ISBLANK(B933),ISBLANK(C933),ISBLANK(D933)),"Missing",IFERROR(VLOOKUP(A933,'RM Postcodes'!$A:$B,2,0),"Invalid"))</f>
        <v>live</v>
      </c>
      <c r="N933" s="26" t="str">
        <f t="shared" si="91"/>
        <v>OK</v>
      </c>
      <c r="O933" s="26" t="str">
        <f t="shared" si="86"/>
        <v>Redact</v>
      </c>
    </row>
    <row r="934" spans="1:15" x14ac:dyDescent="0.2">
      <c r="A934" s="24" t="str">
        <f t="shared" si="87"/>
        <v>BS30 9</v>
      </c>
      <c r="B934" s="1" t="s">
        <v>12459</v>
      </c>
      <c r="C934" s="1" t="s">
        <v>12642</v>
      </c>
      <c r="D934" s="1" t="s">
        <v>12627</v>
      </c>
      <c r="E934" s="2">
        <v>17</v>
      </c>
      <c r="F934" s="3">
        <v>358902.91999999993</v>
      </c>
      <c r="G934" s="3">
        <v>44480.24</v>
      </c>
      <c r="H934" s="4">
        <v>39692.730000000003</v>
      </c>
      <c r="I934" s="25"/>
      <c r="J934" s="26" t="str">
        <f t="shared" si="88"/>
        <v>No</v>
      </c>
      <c r="K934" s="26" t="str">
        <f t="shared" si="89"/>
        <v>GB</v>
      </c>
      <c r="L934" s="26" t="str">
        <f t="shared" si="90"/>
        <v>Invalid</v>
      </c>
      <c r="M934" s="26" t="str">
        <f>IF(OR(ISBLANK(B934),ISBLANK(C934),ISBLANK(D934)),"Missing",IFERROR(VLOOKUP(A934,'RM Postcodes'!$A:$B,2,0),"Invalid"))</f>
        <v>live</v>
      </c>
      <c r="N934" s="26" t="str">
        <f t="shared" si="91"/>
        <v>OK</v>
      </c>
      <c r="O934" s="26" t="str">
        <f t="shared" si="86"/>
        <v>OK</v>
      </c>
    </row>
    <row r="935" spans="1:15" x14ac:dyDescent="0.2">
      <c r="A935" s="24" t="str">
        <f t="shared" si="87"/>
        <v>BS31 1</v>
      </c>
      <c r="B935" s="1" t="s">
        <v>12459</v>
      </c>
      <c r="C935" s="1" t="s">
        <v>12643</v>
      </c>
      <c r="D935" s="1" t="s">
        <v>12621</v>
      </c>
      <c r="E935" s="2">
        <v>48</v>
      </c>
      <c r="F935" s="3">
        <v>7107245.4300000034</v>
      </c>
      <c r="G935" s="3">
        <v>4901945.83</v>
      </c>
      <c r="H935" s="4">
        <v>598431.06000000006</v>
      </c>
      <c r="I935" s="25"/>
      <c r="J935" s="26" t="str">
        <f t="shared" si="88"/>
        <v>No</v>
      </c>
      <c r="K935" s="26" t="str">
        <f t="shared" si="89"/>
        <v>GB</v>
      </c>
      <c r="L935" s="26" t="str">
        <f t="shared" si="90"/>
        <v>Invalid</v>
      </c>
      <c r="M935" s="26" t="str">
        <f>IF(OR(ISBLANK(B935),ISBLANK(C935),ISBLANK(D935)),"Missing",IFERROR(VLOOKUP(A935,'RM Postcodes'!$A:$B,2,0),"Invalid"))</f>
        <v>live</v>
      </c>
      <c r="N935" s="26" t="str">
        <f t="shared" si="91"/>
        <v>OK</v>
      </c>
      <c r="O935" s="26" t="str">
        <f t="shared" si="86"/>
        <v>Redact</v>
      </c>
    </row>
    <row r="936" spans="1:15" x14ac:dyDescent="0.2">
      <c r="A936" s="24" t="str">
        <f t="shared" si="87"/>
        <v>BS31 2</v>
      </c>
      <c r="B936" s="1" t="s">
        <v>12459</v>
      </c>
      <c r="C936" s="1" t="s">
        <v>12643</v>
      </c>
      <c r="D936" s="1" t="s">
        <v>12640</v>
      </c>
      <c r="E936" s="2">
        <v>34</v>
      </c>
      <c r="F936" s="3">
        <v>983671.46000000054</v>
      </c>
      <c r="G936" s="3">
        <v>113583.29</v>
      </c>
      <c r="H936" s="4">
        <v>50519.22</v>
      </c>
      <c r="I936" s="25"/>
      <c r="J936" s="26" t="str">
        <f t="shared" si="88"/>
        <v>No</v>
      </c>
      <c r="K936" s="26" t="str">
        <f t="shared" si="89"/>
        <v>GB</v>
      </c>
      <c r="L936" s="26" t="str">
        <f t="shared" si="90"/>
        <v>Invalid</v>
      </c>
      <c r="M936" s="26" t="str">
        <f>IF(OR(ISBLANK(B936),ISBLANK(C936),ISBLANK(D936)),"Missing",IFERROR(VLOOKUP(A936,'RM Postcodes'!$A:$B,2,0),"Invalid"))</f>
        <v>live</v>
      </c>
      <c r="N936" s="26" t="str">
        <f t="shared" si="91"/>
        <v>OK</v>
      </c>
      <c r="O936" s="26" t="str">
        <f t="shared" si="86"/>
        <v>OK</v>
      </c>
    </row>
    <row r="937" spans="1:15" x14ac:dyDescent="0.2">
      <c r="A937" s="24" t="str">
        <f t="shared" si="87"/>
        <v>BS31 3</v>
      </c>
      <c r="B937" s="1" t="s">
        <v>12459</v>
      </c>
      <c r="C937" s="1" t="s">
        <v>12643</v>
      </c>
      <c r="D937" s="1" t="s">
        <v>12629</v>
      </c>
      <c r="E937" s="2">
        <v>25</v>
      </c>
      <c r="F937" s="3">
        <v>518356.29999999987</v>
      </c>
      <c r="G937" s="3">
        <v>48815.71</v>
      </c>
      <c r="H937" s="4">
        <v>43687.69</v>
      </c>
      <c r="I937" s="25"/>
      <c r="J937" s="26" t="str">
        <f t="shared" si="88"/>
        <v>No</v>
      </c>
      <c r="K937" s="26" t="str">
        <f t="shared" si="89"/>
        <v>GB</v>
      </c>
      <c r="L937" s="26" t="str">
        <f t="shared" si="90"/>
        <v>Invalid</v>
      </c>
      <c r="M937" s="26" t="str">
        <f>IF(OR(ISBLANK(B937),ISBLANK(C937),ISBLANK(D937)),"Missing",IFERROR(VLOOKUP(A937,'RM Postcodes'!$A:$B,2,0),"Invalid"))</f>
        <v>live</v>
      </c>
      <c r="N937" s="26" t="str">
        <f t="shared" si="91"/>
        <v>OK</v>
      </c>
      <c r="O937" s="26" t="str">
        <f t="shared" si="86"/>
        <v>OK</v>
      </c>
    </row>
    <row r="938" spans="1:15" x14ac:dyDescent="0.2">
      <c r="A938" s="24" t="str">
        <f t="shared" si="87"/>
        <v>BS32 0</v>
      </c>
      <c r="B938" s="1" t="s">
        <v>12459</v>
      </c>
      <c r="C938" s="1" t="s">
        <v>12644</v>
      </c>
      <c r="D938" s="1" t="s">
        <v>12632</v>
      </c>
      <c r="E938" s="2">
        <v>25</v>
      </c>
      <c r="F938" s="3">
        <v>604053.10999999987</v>
      </c>
      <c r="G938" s="3">
        <v>50730.57</v>
      </c>
      <c r="H938" s="4">
        <v>49700.81</v>
      </c>
      <c r="I938" s="25"/>
      <c r="J938" s="26" t="str">
        <f t="shared" si="88"/>
        <v>No</v>
      </c>
      <c r="K938" s="26" t="str">
        <f t="shared" si="89"/>
        <v>GB</v>
      </c>
      <c r="L938" s="26" t="str">
        <f t="shared" si="90"/>
        <v>Invalid</v>
      </c>
      <c r="M938" s="26" t="str">
        <f>IF(OR(ISBLANK(B938),ISBLANK(C938),ISBLANK(D938)),"Missing",IFERROR(VLOOKUP(A938,'RM Postcodes'!$A:$B,2,0),"Invalid"))</f>
        <v>live</v>
      </c>
      <c r="N938" s="26" t="str">
        <f t="shared" si="91"/>
        <v>OK</v>
      </c>
      <c r="O938" s="26" t="str">
        <f t="shared" si="86"/>
        <v>OK</v>
      </c>
    </row>
    <row r="939" spans="1:15" x14ac:dyDescent="0.2">
      <c r="A939" s="24" t="str">
        <f t="shared" si="87"/>
        <v>BS32 4</v>
      </c>
      <c r="B939" s="1" t="s">
        <v>12459</v>
      </c>
      <c r="C939" s="1" t="s">
        <v>12644</v>
      </c>
      <c r="D939" s="1" t="s">
        <v>12630</v>
      </c>
      <c r="E939" s="2">
        <v>46</v>
      </c>
      <c r="F939" s="3">
        <v>4005024.58</v>
      </c>
      <c r="G939" s="3">
        <v>1326616.22</v>
      </c>
      <c r="H939" s="4">
        <v>1025000</v>
      </c>
      <c r="I939" s="25"/>
      <c r="J939" s="26" t="str">
        <f t="shared" si="88"/>
        <v>No</v>
      </c>
      <c r="K939" s="26" t="str">
        <f t="shared" si="89"/>
        <v>GB</v>
      </c>
      <c r="L939" s="26" t="str">
        <f t="shared" si="90"/>
        <v>Invalid</v>
      </c>
      <c r="M939" s="26" t="str">
        <f>IF(OR(ISBLANK(B939),ISBLANK(C939),ISBLANK(D939)),"Missing",IFERROR(VLOOKUP(A939,'RM Postcodes'!$A:$B,2,0),"Invalid"))</f>
        <v>live</v>
      </c>
      <c r="N939" s="26" t="str">
        <f t="shared" si="91"/>
        <v>OK</v>
      </c>
      <c r="O939" s="26" t="str">
        <f t="shared" si="86"/>
        <v>OK</v>
      </c>
    </row>
    <row r="940" spans="1:15" x14ac:dyDescent="0.2">
      <c r="A940" s="24" t="str">
        <f t="shared" si="87"/>
        <v>BS32 8</v>
      </c>
      <c r="B940" s="1" t="s">
        <v>12459</v>
      </c>
      <c r="C940" s="1" t="s">
        <v>12644</v>
      </c>
      <c r="D940" s="1" t="s">
        <v>12626</v>
      </c>
      <c r="E940" s="2">
        <v>19</v>
      </c>
      <c r="F940" s="3">
        <v>275402.07000000007</v>
      </c>
      <c r="G940" s="3">
        <v>49124.25</v>
      </c>
      <c r="H940" s="4">
        <v>40493.79</v>
      </c>
      <c r="I940" s="25"/>
      <c r="J940" s="26" t="str">
        <f t="shared" si="88"/>
        <v>No</v>
      </c>
      <c r="K940" s="26" t="str">
        <f t="shared" si="89"/>
        <v>GB</v>
      </c>
      <c r="L940" s="26" t="str">
        <f t="shared" si="90"/>
        <v>Invalid</v>
      </c>
      <c r="M940" s="26" t="str">
        <f>IF(OR(ISBLANK(B940),ISBLANK(C940),ISBLANK(D940)),"Missing",IFERROR(VLOOKUP(A940,'RM Postcodes'!$A:$B,2,0),"Invalid"))</f>
        <v>live</v>
      </c>
      <c r="N940" s="26" t="str">
        <f t="shared" si="91"/>
        <v>OK</v>
      </c>
      <c r="O940" s="26" t="str">
        <f t="shared" si="86"/>
        <v>OK</v>
      </c>
    </row>
    <row r="941" spans="1:15" x14ac:dyDescent="0.2">
      <c r="A941" s="24" t="str">
        <f t="shared" si="87"/>
        <v>BS32 9</v>
      </c>
      <c r="B941" s="1" t="s">
        <v>12459</v>
      </c>
      <c r="C941" s="1" t="s">
        <v>12644</v>
      </c>
      <c r="D941" s="1" t="s">
        <v>12627</v>
      </c>
      <c r="E941" s="2">
        <v>15</v>
      </c>
      <c r="F941" s="3">
        <v>284400.10999999993</v>
      </c>
      <c r="G941" s="3">
        <v>51500.89</v>
      </c>
      <c r="H941" s="4">
        <v>46064.01</v>
      </c>
      <c r="I941" s="25"/>
      <c r="J941" s="26" t="str">
        <f t="shared" si="88"/>
        <v>No</v>
      </c>
      <c r="K941" s="26" t="str">
        <f t="shared" si="89"/>
        <v>GB</v>
      </c>
      <c r="L941" s="26" t="str">
        <f t="shared" si="90"/>
        <v>Invalid</v>
      </c>
      <c r="M941" s="26" t="str">
        <f>IF(OR(ISBLANK(B941),ISBLANK(C941),ISBLANK(D941)),"Missing",IFERROR(VLOOKUP(A941,'RM Postcodes'!$A:$B,2,0),"Invalid"))</f>
        <v>live</v>
      </c>
      <c r="N941" s="26" t="str">
        <f t="shared" si="91"/>
        <v>OK</v>
      </c>
      <c r="O941" s="26" t="str">
        <f t="shared" si="86"/>
        <v>OK</v>
      </c>
    </row>
    <row r="942" spans="1:15" x14ac:dyDescent="0.2">
      <c r="A942" s="24" t="str">
        <f t="shared" si="87"/>
        <v>BS34 5</v>
      </c>
      <c r="B942" s="1" t="s">
        <v>12459</v>
      </c>
      <c r="C942" s="1" t="s">
        <v>12646</v>
      </c>
      <c r="D942" s="1" t="s">
        <v>12625</v>
      </c>
      <c r="E942" s="2">
        <v>39</v>
      </c>
      <c r="F942" s="3">
        <v>885459.88000000012</v>
      </c>
      <c r="G942" s="3">
        <v>108475.25</v>
      </c>
      <c r="H942" s="4">
        <v>80676.600000000006</v>
      </c>
      <c r="I942" s="25"/>
      <c r="J942" s="26" t="str">
        <f t="shared" si="88"/>
        <v>No</v>
      </c>
      <c r="K942" s="26" t="str">
        <f t="shared" si="89"/>
        <v>GB</v>
      </c>
      <c r="L942" s="26" t="str">
        <f t="shared" si="90"/>
        <v>Invalid</v>
      </c>
      <c r="M942" s="26" t="str">
        <f>IF(OR(ISBLANK(B942),ISBLANK(C942),ISBLANK(D942)),"Missing",IFERROR(VLOOKUP(A942,'RM Postcodes'!$A:$B,2,0),"Invalid"))</f>
        <v>live</v>
      </c>
      <c r="N942" s="26" t="str">
        <f t="shared" si="91"/>
        <v>OK</v>
      </c>
      <c r="O942" s="26" t="str">
        <f t="shared" si="86"/>
        <v>OK</v>
      </c>
    </row>
    <row r="943" spans="1:15" x14ac:dyDescent="0.2">
      <c r="A943" s="24" t="str">
        <f t="shared" si="87"/>
        <v>BS34 6</v>
      </c>
      <c r="B943" s="1" t="s">
        <v>12459</v>
      </c>
      <c r="C943" s="1" t="s">
        <v>12646</v>
      </c>
      <c r="D943" s="1" t="s">
        <v>12622</v>
      </c>
      <c r="E943" s="2">
        <v>14</v>
      </c>
      <c r="F943" s="3">
        <v>496382.47</v>
      </c>
      <c r="G943" s="3">
        <v>204166.63</v>
      </c>
      <c r="H943" s="4">
        <v>70665.06</v>
      </c>
      <c r="I943" s="25"/>
      <c r="J943" s="26" t="str">
        <f t="shared" si="88"/>
        <v>No</v>
      </c>
      <c r="K943" s="26" t="str">
        <f t="shared" si="89"/>
        <v>GB</v>
      </c>
      <c r="L943" s="26" t="str">
        <f t="shared" si="90"/>
        <v>Invalid</v>
      </c>
      <c r="M943" s="26" t="str">
        <f>IF(OR(ISBLANK(B943),ISBLANK(C943),ISBLANK(D943)),"Missing",IFERROR(VLOOKUP(A943,'RM Postcodes'!$A:$B,2,0),"Invalid"))</f>
        <v>live</v>
      </c>
      <c r="N943" s="26" t="str">
        <f t="shared" si="91"/>
        <v>OK</v>
      </c>
      <c r="O943" s="26" t="str">
        <f t="shared" si="86"/>
        <v>OK</v>
      </c>
    </row>
    <row r="944" spans="1:15" x14ac:dyDescent="0.2">
      <c r="A944" s="24" t="str">
        <f t="shared" si="87"/>
        <v>BS34 7</v>
      </c>
      <c r="B944" s="1" t="s">
        <v>12459</v>
      </c>
      <c r="C944" s="1" t="s">
        <v>12646</v>
      </c>
      <c r="D944" s="1" t="s">
        <v>12623</v>
      </c>
      <c r="E944" s="2">
        <v>22</v>
      </c>
      <c r="F944" s="3">
        <v>454633.03</v>
      </c>
      <c r="G944" s="3">
        <v>47641.43</v>
      </c>
      <c r="H944" s="4">
        <v>44390.52</v>
      </c>
      <c r="I944" s="25"/>
      <c r="J944" s="26" t="str">
        <f t="shared" si="88"/>
        <v>No</v>
      </c>
      <c r="K944" s="26" t="str">
        <f t="shared" si="89"/>
        <v>GB</v>
      </c>
      <c r="L944" s="26" t="str">
        <f t="shared" si="90"/>
        <v>Invalid</v>
      </c>
      <c r="M944" s="26" t="str">
        <f>IF(OR(ISBLANK(B944),ISBLANK(C944),ISBLANK(D944)),"Missing",IFERROR(VLOOKUP(A944,'RM Postcodes'!$A:$B,2,0),"Invalid"))</f>
        <v>live</v>
      </c>
      <c r="N944" s="26" t="str">
        <f t="shared" si="91"/>
        <v>OK</v>
      </c>
      <c r="O944" s="26" t="str">
        <f t="shared" si="86"/>
        <v>OK</v>
      </c>
    </row>
    <row r="945" spans="1:15" x14ac:dyDescent="0.2">
      <c r="A945" s="24" t="str">
        <f t="shared" si="87"/>
        <v>BS34 8</v>
      </c>
      <c r="B945" s="1" t="s">
        <v>12459</v>
      </c>
      <c r="C945" s="1" t="s">
        <v>12646</v>
      </c>
      <c r="D945" s="1" t="s">
        <v>12626</v>
      </c>
      <c r="E945" s="2">
        <v>31</v>
      </c>
      <c r="F945" s="3">
        <v>2499118.7499999986</v>
      </c>
      <c r="G945" s="3">
        <v>1510831.94</v>
      </c>
      <c r="H945" s="4">
        <v>225000</v>
      </c>
      <c r="I945" s="25"/>
      <c r="J945" s="26" t="str">
        <f t="shared" si="88"/>
        <v>No</v>
      </c>
      <c r="K945" s="26" t="str">
        <f t="shared" si="89"/>
        <v>GB</v>
      </c>
      <c r="L945" s="26" t="str">
        <f t="shared" si="90"/>
        <v>Invalid</v>
      </c>
      <c r="M945" s="26" t="str">
        <f>IF(OR(ISBLANK(B945),ISBLANK(C945),ISBLANK(D945)),"Missing",IFERROR(VLOOKUP(A945,'RM Postcodes'!$A:$B,2,0),"Invalid"))</f>
        <v>live</v>
      </c>
      <c r="N945" s="26" t="str">
        <f t="shared" si="91"/>
        <v>OK</v>
      </c>
      <c r="O945" s="26" t="str">
        <f t="shared" si="86"/>
        <v>Redact</v>
      </c>
    </row>
    <row r="946" spans="1:15" x14ac:dyDescent="0.2">
      <c r="A946" s="24" t="str">
        <f t="shared" si="87"/>
        <v>BS35 1</v>
      </c>
      <c r="B946" s="1" t="s">
        <v>12459</v>
      </c>
      <c r="C946" s="1" t="s">
        <v>12647</v>
      </c>
      <c r="D946" s="1" t="s">
        <v>12621</v>
      </c>
      <c r="E946" s="2">
        <v>27</v>
      </c>
      <c r="F946" s="3">
        <v>1553957.3200000005</v>
      </c>
      <c r="G946" s="3">
        <v>748164.09</v>
      </c>
      <c r="H946" s="4">
        <v>110866.40000000001</v>
      </c>
      <c r="I946" s="25"/>
      <c r="J946" s="26" t="str">
        <f t="shared" si="88"/>
        <v>No</v>
      </c>
      <c r="K946" s="26" t="str">
        <f t="shared" si="89"/>
        <v>GB</v>
      </c>
      <c r="L946" s="26" t="str">
        <f t="shared" si="90"/>
        <v>Invalid</v>
      </c>
      <c r="M946" s="26" t="str">
        <f>IF(OR(ISBLANK(B946),ISBLANK(C946),ISBLANK(D946)),"Missing",IFERROR(VLOOKUP(A946,'RM Postcodes'!$A:$B,2,0),"Invalid"))</f>
        <v>live</v>
      </c>
      <c r="N946" s="26" t="str">
        <f t="shared" si="91"/>
        <v>OK</v>
      </c>
      <c r="O946" s="26" t="str">
        <f t="shared" si="86"/>
        <v>OK</v>
      </c>
    </row>
    <row r="947" spans="1:15" x14ac:dyDescent="0.2">
      <c r="A947" s="24" t="str">
        <f t="shared" si="87"/>
        <v>BS35 2</v>
      </c>
      <c r="B947" s="1" t="s">
        <v>12459</v>
      </c>
      <c r="C947" s="1" t="s">
        <v>12647</v>
      </c>
      <c r="D947" s="1" t="s">
        <v>12640</v>
      </c>
      <c r="E947" s="2">
        <v>21</v>
      </c>
      <c r="F947" s="3">
        <v>1111907</v>
      </c>
      <c r="G947" s="3">
        <v>385942.57</v>
      </c>
      <c r="H947" s="4">
        <v>206359.33000000002</v>
      </c>
      <c r="I947" s="25"/>
      <c r="J947" s="26" t="str">
        <f t="shared" si="88"/>
        <v>No</v>
      </c>
      <c r="K947" s="26" t="str">
        <f t="shared" si="89"/>
        <v>GB</v>
      </c>
      <c r="L947" s="26" t="str">
        <f t="shared" si="90"/>
        <v>Invalid</v>
      </c>
      <c r="M947" s="26" t="str">
        <f>IF(OR(ISBLANK(B947),ISBLANK(C947),ISBLANK(D947)),"Missing",IFERROR(VLOOKUP(A947,'RM Postcodes'!$A:$B,2,0),"Invalid"))</f>
        <v>live</v>
      </c>
      <c r="N947" s="26" t="str">
        <f t="shared" si="91"/>
        <v>OK</v>
      </c>
      <c r="O947" s="26" t="str">
        <f t="shared" si="86"/>
        <v>OK</v>
      </c>
    </row>
    <row r="948" spans="1:15" x14ac:dyDescent="0.2">
      <c r="A948" s="24" t="str">
        <f t="shared" si="87"/>
        <v>BS35 3</v>
      </c>
      <c r="B948" s="1" t="s">
        <v>12459</v>
      </c>
      <c r="C948" s="1" t="s">
        <v>12647</v>
      </c>
      <c r="D948" s="1" t="s">
        <v>12629</v>
      </c>
      <c r="E948" s="2">
        <v>22</v>
      </c>
      <c r="F948" s="3">
        <v>1272295.2800000005</v>
      </c>
      <c r="G948" s="3">
        <v>450352.65</v>
      </c>
      <c r="H948" s="4">
        <v>194114.74</v>
      </c>
      <c r="I948" s="25"/>
      <c r="J948" s="26" t="str">
        <f t="shared" si="88"/>
        <v>No</v>
      </c>
      <c r="K948" s="26" t="str">
        <f t="shared" si="89"/>
        <v>GB</v>
      </c>
      <c r="L948" s="26" t="str">
        <f t="shared" si="90"/>
        <v>Invalid</v>
      </c>
      <c r="M948" s="26" t="str">
        <f>IF(OR(ISBLANK(B948),ISBLANK(C948),ISBLANK(D948)),"Missing",IFERROR(VLOOKUP(A948,'RM Postcodes'!$A:$B,2,0),"Invalid"))</f>
        <v>live</v>
      </c>
      <c r="N948" s="26" t="str">
        <f t="shared" si="91"/>
        <v>OK</v>
      </c>
      <c r="O948" s="26" t="str">
        <f t="shared" si="86"/>
        <v>OK</v>
      </c>
    </row>
    <row r="949" spans="1:15" x14ac:dyDescent="0.2">
      <c r="A949" s="24" t="str">
        <f t="shared" si="87"/>
        <v>BS35 4</v>
      </c>
      <c r="B949" s="1" t="s">
        <v>12459</v>
      </c>
      <c r="C949" s="1" t="s">
        <v>12647</v>
      </c>
      <c r="D949" s="1" t="s">
        <v>12630</v>
      </c>
      <c r="E949" s="2">
        <v>32</v>
      </c>
      <c r="F949" s="3">
        <v>1680724.1899999997</v>
      </c>
      <c r="G949" s="3">
        <v>1041730.99</v>
      </c>
      <c r="H949" s="4">
        <v>53966</v>
      </c>
      <c r="I949" s="25"/>
      <c r="J949" s="26" t="str">
        <f t="shared" si="88"/>
        <v>No</v>
      </c>
      <c r="K949" s="26" t="str">
        <f t="shared" si="89"/>
        <v>GB</v>
      </c>
      <c r="L949" s="26" t="str">
        <f t="shared" si="90"/>
        <v>Invalid</v>
      </c>
      <c r="M949" s="26" t="str">
        <f>IF(OR(ISBLANK(B949),ISBLANK(C949),ISBLANK(D949)),"Missing",IFERROR(VLOOKUP(A949,'RM Postcodes'!$A:$B,2,0),"Invalid"))</f>
        <v>live</v>
      </c>
      <c r="N949" s="26" t="str">
        <f t="shared" si="91"/>
        <v>OK</v>
      </c>
      <c r="O949" s="26" t="str">
        <f t="shared" si="86"/>
        <v>Redact</v>
      </c>
    </row>
    <row r="950" spans="1:15" x14ac:dyDescent="0.2">
      <c r="A950" s="24" t="str">
        <f t="shared" si="87"/>
        <v>BS35 5</v>
      </c>
      <c r="B950" s="1" t="s">
        <v>12459</v>
      </c>
      <c r="C950" s="1" t="s">
        <v>12647</v>
      </c>
      <c r="D950" s="1" t="s">
        <v>12625</v>
      </c>
      <c r="E950" s="2">
        <v>7</v>
      </c>
      <c r="F950" s="3">
        <v>180403.55999999997</v>
      </c>
      <c r="G950" s="3">
        <v>42834.43</v>
      </c>
      <c r="H950" s="4">
        <v>41366.82</v>
      </c>
      <c r="I950" s="25"/>
      <c r="J950" s="26" t="str">
        <f t="shared" si="88"/>
        <v>No</v>
      </c>
      <c r="K950" s="26" t="str">
        <f t="shared" si="89"/>
        <v>GB</v>
      </c>
      <c r="L950" s="26" t="str">
        <f t="shared" si="90"/>
        <v>Invalid</v>
      </c>
      <c r="M950" s="26" t="str">
        <f>IF(OR(ISBLANK(B950),ISBLANK(C950),ISBLANK(D950)),"Missing",IFERROR(VLOOKUP(A950,'RM Postcodes'!$A:$B,2,0),"Invalid"))</f>
        <v>live</v>
      </c>
      <c r="N950" s="26" t="str">
        <f t="shared" si="91"/>
        <v>Redact</v>
      </c>
      <c r="O950" s="26" t="str">
        <f t="shared" si="86"/>
        <v>OK</v>
      </c>
    </row>
    <row r="951" spans="1:15" x14ac:dyDescent="0.2">
      <c r="A951" s="24" t="str">
        <f t="shared" si="87"/>
        <v>BS36 1</v>
      </c>
      <c r="B951" s="1" t="s">
        <v>12459</v>
      </c>
      <c r="C951" s="1" t="s">
        <v>12648</v>
      </c>
      <c r="D951" s="1" t="s">
        <v>12621</v>
      </c>
      <c r="E951" s="2">
        <v>19</v>
      </c>
      <c r="F951" s="3">
        <v>355221.77999999997</v>
      </c>
      <c r="G951" s="3">
        <v>45274.77</v>
      </c>
      <c r="H951" s="4">
        <v>43558.9</v>
      </c>
      <c r="I951" s="25"/>
      <c r="J951" s="26" t="str">
        <f t="shared" si="88"/>
        <v>No</v>
      </c>
      <c r="K951" s="26" t="str">
        <f t="shared" si="89"/>
        <v>GB</v>
      </c>
      <c r="L951" s="26" t="str">
        <f t="shared" si="90"/>
        <v>Invalid</v>
      </c>
      <c r="M951" s="26" t="str">
        <f>IF(OR(ISBLANK(B951),ISBLANK(C951),ISBLANK(D951)),"Missing",IFERROR(VLOOKUP(A951,'RM Postcodes'!$A:$B,2,0),"Invalid"))</f>
        <v>live</v>
      </c>
      <c r="N951" s="26" t="str">
        <f t="shared" si="91"/>
        <v>OK</v>
      </c>
      <c r="O951" s="26" t="str">
        <f t="shared" si="86"/>
        <v>OK</v>
      </c>
    </row>
    <row r="952" spans="1:15" x14ac:dyDescent="0.2">
      <c r="A952" s="24" t="str">
        <f t="shared" si="87"/>
        <v>BS36 2</v>
      </c>
      <c r="B952" s="1" t="s">
        <v>12459</v>
      </c>
      <c r="C952" s="1" t="s">
        <v>12648</v>
      </c>
      <c r="D952" s="1" t="s">
        <v>12640</v>
      </c>
      <c r="E952" s="2">
        <v>31</v>
      </c>
      <c r="F952" s="3">
        <v>1048951.3899999999</v>
      </c>
      <c r="G952" s="3">
        <v>191967.88</v>
      </c>
      <c r="H952" s="4">
        <v>180166.71</v>
      </c>
      <c r="I952" s="25"/>
      <c r="J952" s="26" t="str">
        <f t="shared" si="88"/>
        <v>No</v>
      </c>
      <c r="K952" s="26" t="str">
        <f t="shared" si="89"/>
        <v>GB</v>
      </c>
      <c r="L952" s="26" t="str">
        <f t="shared" si="90"/>
        <v>Invalid</v>
      </c>
      <c r="M952" s="26" t="str">
        <f>IF(OR(ISBLANK(B952),ISBLANK(C952),ISBLANK(D952)),"Missing",IFERROR(VLOOKUP(A952,'RM Postcodes'!$A:$B,2,0),"Invalid"))</f>
        <v>live</v>
      </c>
      <c r="N952" s="26" t="str">
        <f t="shared" si="91"/>
        <v>OK</v>
      </c>
      <c r="O952" s="26" t="str">
        <f t="shared" si="86"/>
        <v>OK</v>
      </c>
    </row>
    <row r="953" spans="1:15" x14ac:dyDescent="0.2">
      <c r="A953" s="24" t="str">
        <f t="shared" si="87"/>
        <v>BS37 4</v>
      </c>
      <c r="B953" s="1" t="s">
        <v>12459</v>
      </c>
      <c r="C953" s="1" t="s">
        <v>12649</v>
      </c>
      <c r="D953" s="1" t="s">
        <v>12630</v>
      </c>
      <c r="E953" s="2">
        <v>23</v>
      </c>
      <c r="F953" s="3">
        <v>482133.33999999997</v>
      </c>
      <c r="G953" s="3">
        <v>85947.760000000009</v>
      </c>
      <c r="H953" s="4">
        <v>50412.23</v>
      </c>
      <c r="I953" s="25"/>
      <c r="J953" s="26" t="str">
        <f t="shared" si="88"/>
        <v>No</v>
      </c>
      <c r="K953" s="26" t="str">
        <f t="shared" si="89"/>
        <v>GB</v>
      </c>
      <c r="L953" s="26" t="str">
        <f t="shared" si="90"/>
        <v>Invalid</v>
      </c>
      <c r="M953" s="26" t="str">
        <f>IF(OR(ISBLANK(B953),ISBLANK(C953),ISBLANK(D953)),"Missing",IFERROR(VLOOKUP(A953,'RM Postcodes'!$A:$B,2,0),"Invalid"))</f>
        <v>live</v>
      </c>
      <c r="N953" s="26" t="str">
        <f t="shared" si="91"/>
        <v>OK</v>
      </c>
      <c r="O953" s="26" t="str">
        <f t="shared" si="86"/>
        <v>OK</v>
      </c>
    </row>
    <row r="954" spans="1:15" x14ac:dyDescent="0.2">
      <c r="A954" s="24" t="str">
        <f t="shared" si="87"/>
        <v>BS37 5</v>
      </c>
      <c r="B954" s="1" t="s">
        <v>12459</v>
      </c>
      <c r="C954" s="1" t="s">
        <v>12649</v>
      </c>
      <c r="D954" s="1" t="s">
        <v>12625</v>
      </c>
      <c r="E954" s="2">
        <v>36</v>
      </c>
      <c r="F954" s="3">
        <v>3402302.88</v>
      </c>
      <c r="G954" s="3">
        <v>1331250</v>
      </c>
      <c r="H954" s="4">
        <v>512517.56</v>
      </c>
      <c r="I954" s="25"/>
      <c r="J954" s="26" t="str">
        <f t="shared" si="88"/>
        <v>No</v>
      </c>
      <c r="K954" s="26" t="str">
        <f t="shared" si="89"/>
        <v>GB</v>
      </c>
      <c r="L954" s="26" t="str">
        <f t="shared" si="90"/>
        <v>Invalid</v>
      </c>
      <c r="M954" s="26" t="str">
        <f>IF(OR(ISBLANK(B954),ISBLANK(C954),ISBLANK(D954)),"Missing",IFERROR(VLOOKUP(A954,'RM Postcodes'!$A:$B,2,0),"Invalid"))</f>
        <v>live</v>
      </c>
      <c r="N954" s="26" t="str">
        <f t="shared" si="91"/>
        <v>OK</v>
      </c>
      <c r="O954" s="26" t="str">
        <f t="shared" si="86"/>
        <v>OK</v>
      </c>
    </row>
    <row r="955" spans="1:15" x14ac:dyDescent="0.2">
      <c r="A955" s="24" t="str">
        <f t="shared" si="87"/>
        <v>BS37 6</v>
      </c>
      <c r="B955" s="1" t="s">
        <v>12459</v>
      </c>
      <c r="C955" s="1" t="s">
        <v>12649</v>
      </c>
      <c r="D955" s="1" t="s">
        <v>12622</v>
      </c>
      <c r="E955" s="2">
        <v>45</v>
      </c>
      <c r="F955" s="3">
        <v>3503113.1399999997</v>
      </c>
      <c r="G955" s="3">
        <v>1825449.88</v>
      </c>
      <c r="H955" s="4">
        <v>443779.10000000003</v>
      </c>
      <c r="I955" s="25"/>
      <c r="J955" s="26" t="str">
        <f t="shared" si="88"/>
        <v>No</v>
      </c>
      <c r="K955" s="26" t="str">
        <f t="shared" si="89"/>
        <v>GB</v>
      </c>
      <c r="L955" s="26" t="str">
        <f t="shared" si="90"/>
        <v>Invalid</v>
      </c>
      <c r="M955" s="26" t="str">
        <f>IF(OR(ISBLANK(B955),ISBLANK(C955),ISBLANK(D955)),"Missing",IFERROR(VLOOKUP(A955,'RM Postcodes'!$A:$B,2,0),"Invalid"))</f>
        <v>live</v>
      </c>
      <c r="N955" s="26" t="str">
        <f t="shared" si="91"/>
        <v>OK</v>
      </c>
      <c r="O955" s="26" t="str">
        <f t="shared" si="86"/>
        <v>Redact</v>
      </c>
    </row>
    <row r="956" spans="1:15" x14ac:dyDescent="0.2">
      <c r="A956" s="24" t="str">
        <f t="shared" si="87"/>
        <v>BS37 7</v>
      </c>
      <c r="B956" s="1" t="s">
        <v>12459</v>
      </c>
      <c r="C956" s="1" t="s">
        <v>12649</v>
      </c>
      <c r="D956" s="1" t="s">
        <v>12623</v>
      </c>
      <c r="E956" s="2">
        <v>34</v>
      </c>
      <c r="F956" s="3">
        <v>781524.42</v>
      </c>
      <c r="G956" s="3">
        <v>200822.64</v>
      </c>
      <c r="H956" s="4">
        <v>53181.49</v>
      </c>
      <c r="I956" s="25"/>
      <c r="J956" s="26" t="str">
        <f t="shared" si="88"/>
        <v>No</v>
      </c>
      <c r="K956" s="26" t="str">
        <f t="shared" si="89"/>
        <v>GB</v>
      </c>
      <c r="L956" s="26" t="str">
        <f t="shared" si="90"/>
        <v>Invalid</v>
      </c>
      <c r="M956" s="26" t="str">
        <f>IF(OR(ISBLANK(B956),ISBLANK(C956),ISBLANK(D956)),"Missing",IFERROR(VLOOKUP(A956,'RM Postcodes'!$A:$B,2,0),"Invalid"))</f>
        <v>live</v>
      </c>
      <c r="N956" s="26" t="str">
        <f t="shared" si="91"/>
        <v>OK</v>
      </c>
      <c r="O956" s="26" t="str">
        <f t="shared" si="86"/>
        <v>OK</v>
      </c>
    </row>
    <row r="957" spans="1:15" x14ac:dyDescent="0.2">
      <c r="A957" s="24" t="str">
        <f t="shared" si="87"/>
        <v>BS37 8</v>
      </c>
      <c r="B957" s="1" t="s">
        <v>12459</v>
      </c>
      <c r="C957" s="1" t="s">
        <v>12649</v>
      </c>
      <c r="D957" s="1" t="s">
        <v>12626</v>
      </c>
      <c r="E957" s="2">
        <v>16</v>
      </c>
      <c r="F957" s="3">
        <v>355902.22000000003</v>
      </c>
      <c r="G957" s="3">
        <v>166773.67000000001</v>
      </c>
      <c r="H957" s="4">
        <v>45283.05</v>
      </c>
      <c r="I957" s="25"/>
      <c r="J957" s="26" t="str">
        <f t="shared" si="88"/>
        <v>No</v>
      </c>
      <c r="K957" s="26" t="str">
        <f t="shared" si="89"/>
        <v>GB</v>
      </c>
      <c r="L957" s="26" t="str">
        <f t="shared" si="90"/>
        <v>Invalid</v>
      </c>
      <c r="M957" s="26" t="str">
        <f>IF(OR(ISBLANK(B957),ISBLANK(C957),ISBLANK(D957)),"Missing",IFERROR(VLOOKUP(A957,'RM Postcodes'!$A:$B,2,0),"Invalid"))</f>
        <v>live</v>
      </c>
      <c r="N957" s="26" t="str">
        <f t="shared" si="91"/>
        <v>OK</v>
      </c>
      <c r="O957" s="26" t="str">
        <f t="shared" si="86"/>
        <v>OK</v>
      </c>
    </row>
    <row r="958" spans="1:15" x14ac:dyDescent="0.2">
      <c r="A958" s="24" t="str">
        <f t="shared" si="87"/>
        <v>BS37 9</v>
      </c>
      <c r="B958" s="1" t="s">
        <v>12459</v>
      </c>
      <c r="C958" s="1" t="s">
        <v>12649</v>
      </c>
      <c r="D958" s="1" t="s">
        <v>12627</v>
      </c>
      <c r="E958" s="2">
        <v>15</v>
      </c>
      <c r="F958" s="3">
        <v>485516.02999999985</v>
      </c>
      <c r="G958" s="3">
        <v>93283.76</v>
      </c>
      <c r="H958" s="4">
        <v>47488.38</v>
      </c>
      <c r="I958" s="25"/>
      <c r="J958" s="26" t="str">
        <f t="shared" si="88"/>
        <v>No</v>
      </c>
      <c r="K958" s="26" t="str">
        <f t="shared" si="89"/>
        <v>GB</v>
      </c>
      <c r="L958" s="26" t="str">
        <f t="shared" si="90"/>
        <v>Invalid</v>
      </c>
      <c r="M958" s="26" t="str">
        <f>IF(OR(ISBLANK(B958),ISBLANK(C958),ISBLANK(D958)),"Missing",IFERROR(VLOOKUP(A958,'RM Postcodes'!$A:$B,2,0),"Invalid"))</f>
        <v>live</v>
      </c>
      <c r="N958" s="26" t="str">
        <f t="shared" si="91"/>
        <v>OK</v>
      </c>
      <c r="O958" s="26" t="str">
        <f t="shared" si="86"/>
        <v>OK</v>
      </c>
    </row>
    <row r="959" spans="1:15" x14ac:dyDescent="0.2">
      <c r="A959" s="24" t="str">
        <f t="shared" si="87"/>
        <v>BS39 4</v>
      </c>
      <c r="B959" s="1" t="s">
        <v>12459</v>
      </c>
      <c r="C959" s="1" t="s">
        <v>12651</v>
      </c>
      <c r="D959" s="1" t="s">
        <v>12630</v>
      </c>
      <c r="E959" s="2">
        <v>17</v>
      </c>
      <c r="F959" s="3">
        <v>2252383.0399999991</v>
      </c>
      <c r="G959" s="3">
        <v>1844372.7</v>
      </c>
      <c r="H959" s="4">
        <v>124952.84999999999</v>
      </c>
      <c r="I959" s="25"/>
      <c r="J959" s="26" t="str">
        <f t="shared" si="88"/>
        <v>No</v>
      </c>
      <c r="K959" s="26" t="str">
        <f t="shared" si="89"/>
        <v>GB</v>
      </c>
      <c r="L959" s="26" t="str">
        <f t="shared" si="90"/>
        <v>Invalid</v>
      </c>
      <c r="M959" s="26" t="str">
        <f>IF(OR(ISBLANK(B959),ISBLANK(C959),ISBLANK(D959)),"Missing",IFERROR(VLOOKUP(A959,'RM Postcodes'!$A:$B,2,0),"Invalid"))</f>
        <v>live</v>
      </c>
      <c r="N959" s="26" t="str">
        <f t="shared" si="91"/>
        <v>OK</v>
      </c>
      <c r="O959" s="26" t="str">
        <f t="shared" si="86"/>
        <v>Redact</v>
      </c>
    </row>
    <row r="960" spans="1:15" x14ac:dyDescent="0.2">
      <c r="A960" s="24" t="str">
        <f t="shared" si="87"/>
        <v>BS39 5</v>
      </c>
      <c r="B960" s="1" t="s">
        <v>12459</v>
      </c>
      <c r="C960" s="1" t="s">
        <v>12651</v>
      </c>
      <c r="D960" s="1" t="s">
        <v>12625</v>
      </c>
      <c r="E960" s="2">
        <v>19</v>
      </c>
      <c r="F960" s="3">
        <v>524639.73</v>
      </c>
      <c r="G960" s="3">
        <v>187816.75</v>
      </c>
      <c r="H960" s="4">
        <v>47488.42</v>
      </c>
      <c r="I960" s="25"/>
      <c r="J960" s="26" t="str">
        <f t="shared" si="88"/>
        <v>No</v>
      </c>
      <c r="K960" s="26" t="str">
        <f t="shared" si="89"/>
        <v>GB</v>
      </c>
      <c r="L960" s="26" t="str">
        <f t="shared" si="90"/>
        <v>Invalid</v>
      </c>
      <c r="M960" s="26" t="str">
        <f>IF(OR(ISBLANK(B960),ISBLANK(C960),ISBLANK(D960)),"Missing",IFERROR(VLOOKUP(A960,'RM Postcodes'!$A:$B,2,0),"Invalid"))</f>
        <v>live</v>
      </c>
      <c r="N960" s="26" t="str">
        <f t="shared" si="91"/>
        <v>OK</v>
      </c>
      <c r="O960" s="26" t="str">
        <f t="shared" si="86"/>
        <v>OK</v>
      </c>
    </row>
    <row r="961" spans="1:15" x14ac:dyDescent="0.2">
      <c r="A961" s="24" t="str">
        <f t="shared" si="87"/>
        <v>BS39 6</v>
      </c>
      <c r="B961" s="1" t="s">
        <v>12459</v>
      </c>
      <c r="C961" s="1" t="s">
        <v>12651</v>
      </c>
      <c r="D961" s="1" t="s">
        <v>12622</v>
      </c>
      <c r="E961" s="2">
        <v>11</v>
      </c>
      <c r="F961" s="3">
        <v>117147.93</v>
      </c>
      <c r="G961" s="3">
        <v>41296.519999999997</v>
      </c>
      <c r="H961" s="4">
        <v>14495.27</v>
      </c>
      <c r="I961" s="25"/>
      <c r="J961" s="26" t="str">
        <f t="shared" si="88"/>
        <v>No</v>
      </c>
      <c r="K961" s="26" t="str">
        <f t="shared" si="89"/>
        <v>GB</v>
      </c>
      <c r="L961" s="26" t="str">
        <f t="shared" si="90"/>
        <v>Invalid</v>
      </c>
      <c r="M961" s="26" t="str">
        <f>IF(OR(ISBLANK(B961),ISBLANK(C961),ISBLANK(D961)),"Missing",IFERROR(VLOOKUP(A961,'RM Postcodes'!$A:$B,2,0),"Invalid"))</f>
        <v>live</v>
      </c>
      <c r="N961" s="26" t="str">
        <f t="shared" si="91"/>
        <v>OK</v>
      </c>
      <c r="O961" s="26" t="str">
        <f t="shared" si="86"/>
        <v>OK</v>
      </c>
    </row>
    <row r="962" spans="1:15" x14ac:dyDescent="0.2">
      <c r="A962" s="24" t="str">
        <f t="shared" si="87"/>
        <v>BS39 7</v>
      </c>
      <c r="B962" s="1" t="s">
        <v>12459</v>
      </c>
      <c r="C962" s="1" t="s">
        <v>12651</v>
      </c>
      <c r="D962" s="1" t="s">
        <v>12623</v>
      </c>
      <c r="E962" s="2">
        <v>17</v>
      </c>
      <c r="F962" s="3">
        <v>482031.43999999994</v>
      </c>
      <c r="G962" s="3">
        <v>150105.29999999999</v>
      </c>
      <c r="H962" s="4">
        <v>51159.040000000001</v>
      </c>
      <c r="I962" s="25"/>
      <c r="J962" s="26" t="str">
        <f t="shared" si="88"/>
        <v>No</v>
      </c>
      <c r="K962" s="26" t="str">
        <f t="shared" si="89"/>
        <v>GB</v>
      </c>
      <c r="L962" s="26" t="str">
        <f t="shared" si="90"/>
        <v>Invalid</v>
      </c>
      <c r="M962" s="26" t="str">
        <f>IF(OR(ISBLANK(B962),ISBLANK(C962),ISBLANK(D962)),"Missing",IFERROR(VLOOKUP(A962,'RM Postcodes'!$A:$B,2,0),"Invalid"))</f>
        <v>live</v>
      </c>
      <c r="N962" s="26" t="str">
        <f t="shared" si="91"/>
        <v>OK</v>
      </c>
      <c r="O962" s="26" t="str">
        <f t="shared" si="86"/>
        <v>OK</v>
      </c>
    </row>
    <row r="963" spans="1:15" x14ac:dyDescent="0.2">
      <c r="A963" s="24" t="str">
        <f t="shared" si="87"/>
        <v>BS4 1</v>
      </c>
      <c r="B963" s="1" t="s">
        <v>12459</v>
      </c>
      <c r="C963" s="1" t="s">
        <v>12666</v>
      </c>
      <c r="D963" s="1" t="s">
        <v>12621</v>
      </c>
      <c r="E963" s="2">
        <v>22</v>
      </c>
      <c r="F963" s="3">
        <v>370903.2900000001</v>
      </c>
      <c r="G963" s="3">
        <v>48590.869999999995</v>
      </c>
      <c r="H963" s="4">
        <v>48142.91</v>
      </c>
      <c r="I963" s="25"/>
      <c r="J963" s="26" t="str">
        <f t="shared" si="88"/>
        <v>No</v>
      </c>
      <c r="K963" s="26" t="str">
        <f t="shared" si="89"/>
        <v>GB</v>
      </c>
      <c r="L963" s="26" t="str">
        <f t="shared" si="90"/>
        <v>Invalid</v>
      </c>
      <c r="M963" s="26" t="str">
        <f>IF(OR(ISBLANK(B963),ISBLANK(C963),ISBLANK(D963)),"Missing",IFERROR(VLOOKUP(A963,'RM Postcodes'!$A:$B,2,0),"Invalid"))</f>
        <v>live</v>
      </c>
      <c r="N963" s="26" t="str">
        <f t="shared" si="91"/>
        <v>OK</v>
      </c>
      <c r="O963" s="26" t="str">
        <f t="shared" si="86"/>
        <v>OK</v>
      </c>
    </row>
    <row r="964" spans="1:15" x14ac:dyDescent="0.2">
      <c r="A964" s="24" t="str">
        <f t="shared" si="87"/>
        <v>BS4 2</v>
      </c>
      <c r="B964" s="1" t="s">
        <v>12459</v>
      </c>
      <c r="C964" s="1" t="s">
        <v>12666</v>
      </c>
      <c r="D964" s="1" t="s">
        <v>12640</v>
      </c>
      <c r="E964" s="2">
        <v>31</v>
      </c>
      <c r="F964" s="3">
        <v>1234494.0699999996</v>
      </c>
      <c r="G964" s="3">
        <v>611000</v>
      </c>
      <c r="H964" s="4">
        <v>200666.66</v>
      </c>
      <c r="I964" s="25"/>
      <c r="J964" s="26" t="str">
        <f t="shared" si="88"/>
        <v>No</v>
      </c>
      <c r="K964" s="26" t="str">
        <f t="shared" si="89"/>
        <v>GB</v>
      </c>
      <c r="L964" s="26" t="str">
        <f t="shared" si="90"/>
        <v>Invalid</v>
      </c>
      <c r="M964" s="26" t="str">
        <f>IF(OR(ISBLANK(B964),ISBLANK(C964),ISBLANK(D964)),"Missing",IFERROR(VLOOKUP(A964,'RM Postcodes'!$A:$B,2,0),"Invalid"))</f>
        <v>live</v>
      </c>
      <c r="N964" s="26" t="str">
        <f t="shared" si="91"/>
        <v>OK</v>
      </c>
      <c r="O964" s="26" t="str">
        <f t="shared" si="86"/>
        <v>Redact</v>
      </c>
    </row>
    <row r="965" spans="1:15" x14ac:dyDescent="0.2">
      <c r="A965" s="24" t="str">
        <f t="shared" si="87"/>
        <v>BS4 3</v>
      </c>
      <c r="B965" s="1" t="s">
        <v>12459</v>
      </c>
      <c r="C965" s="1" t="s">
        <v>12666</v>
      </c>
      <c r="D965" s="1" t="s">
        <v>12629</v>
      </c>
      <c r="E965" s="2">
        <v>38</v>
      </c>
      <c r="F965" s="3">
        <v>3609396.4299999992</v>
      </c>
      <c r="G965" s="3">
        <v>1016184.16</v>
      </c>
      <c r="H965" s="4">
        <v>515036.05</v>
      </c>
      <c r="I965" s="25"/>
      <c r="J965" s="26" t="str">
        <f t="shared" si="88"/>
        <v>No</v>
      </c>
      <c r="K965" s="26" t="str">
        <f t="shared" si="89"/>
        <v>GB</v>
      </c>
      <c r="L965" s="26" t="str">
        <f t="shared" si="90"/>
        <v>Invalid</v>
      </c>
      <c r="M965" s="26" t="str">
        <f>IF(OR(ISBLANK(B965),ISBLANK(C965),ISBLANK(D965)),"Missing",IFERROR(VLOOKUP(A965,'RM Postcodes'!$A:$B,2,0),"Invalid"))</f>
        <v>live</v>
      </c>
      <c r="N965" s="26" t="str">
        <f t="shared" si="91"/>
        <v>OK</v>
      </c>
      <c r="O965" s="26" t="str">
        <f t="shared" ref="O965:O1028" si="92">IF(COUNT(E965)=0,"Missing",IF(E965&lt;=2,"Redact",IF(COUNTIF(F965:H965,"&gt;0")&lt;&gt;3,"Error",IF((G965+H965)/F965&lt;60%,"OK","Redact"))))</f>
        <v>OK</v>
      </c>
    </row>
    <row r="966" spans="1:15" x14ac:dyDescent="0.2">
      <c r="A966" s="24" t="str">
        <f t="shared" ref="A966:A1029" si="93">TRIM(B966)&amp;TRIM(C966)&amp;" "&amp;TRIM(D966)</f>
        <v>BS4 4</v>
      </c>
      <c r="B966" s="1" t="s">
        <v>12459</v>
      </c>
      <c r="C966" s="1" t="s">
        <v>12666</v>
      </c>
      <c r="D966" s="1" t="s">
        <v>12630</v>
      </c>
      <c r="E966" s="2">
        <v>32</v>
      </c>
      <c r="F966" s="3">
        <v>756565.92</v>
      </c>
      <c r="G966" s="3">
        <v>138222.1</v>
      </c>
      <c r="H966" s="4">
        <v>49802.15</v>
      </c>
      <c r="I966" s="25"/>
      <c r="J966" s="26" t="str">
        <f t="shared" ref="J966:J1029" si="94">IF(AND(K966="NI",L966="OK",M966="LIVE",N966="OK",O966="OK"),"yes NI",IF(AND(K966="GB",L966="OK",M966="LIVE",N966="OK",O966="OK"),"Yes","No"))</f>
        <v>No</v>
      </c>
      <c r="K966" s="26" t="str">
        <f t="shared" ref="K966:K1029" si="95">IF(ISBLANK(B966),"Missing",IF(AND(OR(LEN(B966)=2,LEN(B966)=1),AND(ISERROR(VALUE(LEFT(B966,1))),ISERROR(VALUE(RIGHT(B966,1))))),IF(OR(B966="GY",B966="IM",B966="JE"),"not GB",IF(B966="BT","NI","GB")),"Invalid"))</f>
        <v>GB</v>
      </c>
      <c r="L966" s="26" t="str">
        <f t="shared" si="90"/>
        <v>Invalid</v>
      </c>
      <c r="M966" s="26" t="str">
        <f>IF(OR(ISBLANK(B966),ISBLANK(C966),ISBLANK(D966)),"Missing",IFERROR(VLOOKUP(A966,'RM Postcodes'!$A:$B,2,0),"Invalid"))</f>
        <v>live</v>
      </c>
      <c r="N966" s="26" t="str">
        <f t="shared" si="91"/>
        <v>OK</v>
      </c>
      <c r="O966" s="26" t="str">
        <f t="shared" si="92"/>
        <v>OK</v>
      </c>
    </row>
    <row r="967" spans="1:15" x14ac:dyDescent="0.2">
      <c r="A967" s="24" t="str">
        <f t="shared" si="93"/>
        <v>BS4 5</v>
      </c>
      <c r="B967" s="1" t="s">
        <v>12459</v>
      </c>
      <c r="C967" s="1" t="s">
        <v>12666</v>
      </c>
      <c r="D967" s="1" t="s">
        <v>12625</v>
      </c>
      <c r="E967" s="2">
        <v>33</v>
      </c>
      <c r="F967" s="3">
        <v>2995956.5800000005</v>
      </c>
      <c r="G967" s="3">
        <v>617522.94999999995</v>
      </c>
      <c r="H967" s="4">
        <v>357087.09</v>
      </c>
      <c r="I967" s="25"/>
      <c r="J967" s="26" t="str">
        <f t="shared" si="94"/>
        <v>No</v>
      </c>
      <c r="K967" s="26" t="str">
        <f t="shared" si="95"/>
        <v>GB</v>
      </c>
      <c r="L967" s="26" t="str">
        <f t="shared" ref="L967:L1030" si="96">IF(ISBLANK(D967),"Missing",IF(AND(LEN(D967)=1,ISNUMBER(VALUE(D967))),"OK","Invalid"))</f>
        <v>Invalid</v>
      </c>
      <c r="M967" s="26" t="str">
        <f>IF(OR(ISBLANK(B967),ISBLANK(C967),ISBLANK(D967)),"Missing",IFERROR(VLOOKUP(A967,'RM Postcodes'!$A:$B,2,0),"Invalid"))</f>
        <v>live</v>
      </c>
      <c r="N967" s="26" t="str">
        <f t="shared" ref="N967:N1030" si="97">IF(ISBLANK(E967),"Missing",IF(E967&lt;10,"Redact","OK"))</f>
        <v>OK</v>
      </c>
      <c r="O967" s="26" t="str">
        <f t="shared" si="92"/>
        <v>OK</v>
      </c>
    </row>
    <row r="968" spans="1:15" x14ac:dyDescent="0.2">
      <c r="A968" s="24" t="str">
        <f t="shared" si="93"/>
        <v>BS4 9</v>
      </c>
      <c r="B968" s="1" t="s">
        <v>12459</v>
      </c>
      <c r="C968" s="1" t="s">
        <v>12666</v>
      </c>
      <c r="D968" s="1" t="s">
        <v>12627</v>
      </c>
      <c r="E968" s="2">
        <v>1</v>
      </c>
      <c r="F968" s="3">
        <v>3042.58</v>
      </c>
      <c r="G968" s="3">
        <v>3042.58</v>
      </c>
      <c r="H968" s="4">
        <v>0</v>
      </c>
      <c r="I968" s="25"/>
      <c r="J968" s="26" t="str">
        <f t="shared" si="94"/>
        <v>No</v>
      </c>
      <c r="K968" s="26" t="str">
        <f t="shared" si="95"/>
        <v>GB</v>
      </c>
      <c r="L968" s="26" t="str">
        <f t="shared" si="96"/>
        <v>Invalid</v>
      </c>
      <c r="M968" s="26" t="str">
        <f>IF(OR(ISBLANK(B968),ISBLANK(C968),ISBLANK(D968)),"Missing",IFERROR(VLOOKUP(A968,'RM Postcodes'!$A:$B,2,0),"Invalid"))</f>
        <v>live</v>
      </c>
      <c r="N968" s="26" t="str">
        <f t="shared" si="97"/>
        <v>Redact</v>
      </c>
      <c r="O968" s="26" t="str">
        <f t="shared" si="92"/>
        <v>Redact</v>
      </c>
    </row>
    <row r="969" spans="1:15" x14ac:dyDescent="0.2">
      <c r="A969" s="24" t="str">
        <f t="shared" si="93"/>
        <v>BS40 5</v>
      </c>
      <c r="B969" s="1" t="s">
        <v>12459</v>
      </c>
      <c r="C969" s="1" t="s">
        <v>12680</v>
      </c>
      <c r="D969" s="1" t="s">
        <v>12625</v>
      </c>
      <c r="E969" s="2">
        <v>33</v>
      </c>
      <c r="F969" s="3">
        <v>9127861.2599999979</v>
      </c>
      <c r="G969" s="3">
        <v>7329331.9299999997</v>
      </c>
      <c r="H969" s="4">
        <v>304523.69</v>
      </c>
      <c r="I969" s="25"/>
      <c r="J969" s="26" t="str">
        <f t="shared" si="94"/>
        <v>No</v>
      </c>
      <c r="K969" s="26" t="str">
        <f t="shared" si="95"/>
        <v>GB</v>
      </c>
      <c r="L969" s="26" t="str">
        <f t="shared" si="96"/>
        <v>Invalid</v>
      </c>
      <c r="M969" s="26" t="str">
        <f>IF(OR(ISBLANK(B969),ISBLANK(C969),ISBLANK(D969)),"Missing",IFERROR(VLOOKUP(A969,'RM Postcodes'!$A:$B,2,0),"Invalid"))</f>
        <v>live</v>
      </c>
      <c r="N969" s="26" t="str">
        <f t="shared" si="97"/>
        <v>OK</v>
      </c>
      <c r="O969" s="26" t="str">
        <f t="shared" si="92"/>
        <v>Redact</v>
      </c>
    </row>
    <row r="970" spans="1:15" x14ac:dyDescent="0.2">
      <c r="A970" s="24" t="str">
        <f t="shared" si="93"/>
        <v>BS40 6</v>
      </c>
      <c r="B970" s="1" t="s">
        <v>12459</v>
      </c>
      <c r="C970" s="1" t="s">
        <v>12680</v>
      </c>
      <c r="D970" s="1" t="s">
        <v>12622</v>
      </c>
      <c r="E970" s="2">
        <v>11</v>
      </c>
      <c r="F970" s="3">
        <v>7155472.7999999998</v>
      </c>
      <c r="G970" s="3">
        <v>4241635.96</v>
      </c>
      <c r="H970" s="4">
        <v>2203357.1199999996</v>
      </c>
      <c r="I970" s="25"/>
      <c r="J970" s="26" t="str">
        <f t="shared" si="94"/>
        <v>No</v>
      </c>
      <c r="K970" s="26" t="str">
        <f t="shared" si="95"/>
        <v>GB</v>
      </c>
      <c r="L970" s="26" t="str">
        <f t="shared" si="96"/>
        <v>Invalid</v>
      </c>
      <c r="M970" s="26" t="str">
        <f>IF(OR(ISBLANK(B970),ISBLANK(C970),ISBLANK(D970)),"Missing",IFERROR(VLOOKUP(A970,'RM Postcodes'!$A:$B,2,0),"Invalid"))</f>
        <v>live</v>
      </c>
      <c r="N970" s="26" t="str">
        <f t="shared" si="97"/>
        <v>OK</v>
      </c>
      <c r="O970" s="26" t="str">
        <f t="shared" si="92"/>
        <v>Redact</v>
      </c>
    </row>
    <row r="971" spans="1:15" x14ac:dyDescent="0.2">
      <c r="A971" s="24" t="str">
        <f t="shared" si="93"/>
        <v>BS40 7</v>
      </c>
      <c r="B971" s="1" t="s">
        <v>12459</v>
      </c>
      <c r="C971" s="1" t="s">
        <v>12680</v>
      </c>
      <c r="D971" s="1" t="s">
        <v>12623</v>
      </c>
      <c r="E971" s="2">
        <v>9</v>
      </c>
      <c r="F971" s="3">
        <v>396534.49</v>
      </c>
      <c r="G971" s="3">
        <v>216666.64</v>
      </c>
      <c r="H971" s="4">
        <v>49424.58</v>
      </c>
      <c r="I971" s="25"/>
      <c r="J971" s="26" t="str">
        <f t="shared" si="94"/>
        <v>No</v>
      </c>
      <c r="K971" s="26" t="str">
        <f t="shared" si="95"/>
        <v>GB</v>
      </c>
      <c r="L971" s="26" t="str">
        <f t="shared" si="96"/>
        <v>Invalid</v>
      </c>
      <c r="M971" s="26" t="str">
        <f>IF(OR(ISBLANK(B971),ISBLANK(C971),ISBLANK(D971)),"Missing",IFERROR(VLOOKUP(A971,'RM Postcodes'!$A:$B,2,0),"Invalid"))</f>
        <v>live</v>
      </c>
      <c r="N971" s="26" t="str">
        <f t="shared" si="97"/>
        <v>Redact</v>
      </c>
      <c r="O971" s="26" t="str">
        <f t="shared" si="92"/>
        <v>Redact</v>
      </c>
    </row>
    <row r="972" spans="1:15" x14ac:dyDescent="0.2">
      <c r="A972" s="24" t="str">
        <f t="shared" si="93"/>
        <v>BS40 8</v>
      </c>
      <c r="B972" s="1" t="s">
        <v>12459</v>
      </c>
      <c r="C972" s="1" t="s">
        <v>12680</v>
      </c>
      <c r="D972" s="1" t="s">
        <v>12626</v>
      </c>
      <c r="E972" s="2">
        <v>33</v>
      </c>
      <c r="F972" s="3">
        <v>943515.53000000014</v>
      </c>
      <c r="G972" s="3">
        <v>121909.3</v>
      </c>
      <c r="H972" s="4">
        <v>107160.08</v>
      </c>
      <c r="I972" s="25"/>
      <c r="J972" s="26" t="str">
        <f t="shared" si="94"/>
        <v>No</v>
      </c>
      <c r="K972" s="26" t="str">
        <f t="shared" si="95"/>
        <v>GB</v>
      </c>
      <c r="L972" s="26" t="str">
        <f t="shared" si="96"/>
        <v>Invalid</v>
      </c>
      <c r="M972" s="26" t="str">
        <f>IF(OR(ISBLANK(B972),ISBLANK(C972),ISBLANK(D972)),"Missing",IFERROR(VLOOKUP(A972,'RM Postcodes'!$A:$B,2,0),"Invalid"))</f>
        <v>live</v>
      </c>
      <c r="N972" s="26" t="str">
        <f t="shared" si="97"/>
        <v>OK</v>
      </c>
      <c r="O972" s="26" t="str">
        <f t="shared" si="92"/>
        <v>OK</v>
      </c>
    </row>
    <row r="973" spans="1:15" x14ac:dyDescent="0.2">
      <c r="A973" s="24" t="str">
        <f t="shared" si="93"/>
        <v>BS40 9</v>
      </c>
      <c r="B973" s="1" t="s">
        <v>12459</v>
      </c>
      <c r="C973" s="1" t="s">
        <v>12680</v>
      </c>
      <c r="D973" s="1" t="s">
        <v>12627</v>
      </c>
      <c r="E973" s="2">
        <v>7</v>
      </c>
      <c r="F973" s="3">
        <v>176902.02</v>
      </c>
      <c r="G973" s="3">
        <v>57375.18</v>
      </c>
      <c r="H973" s="4">
        <v>47784.92</v>
      </c>
      <c r="I973" s="25"/>
      <c r="J973" s="26" t="str">
        <f t="shared" si="94"/>
        <v>No</v>
      </c>
      <c r="K973" s="26" t="str">
        <f t="shared" si="95"/>
        <v>GB</v>
      </c>
      <c r="L973" s="26" t="str">
        <f t="shared" si="96"/>
        <v>Invalid</v>
      </c>
      <c r="M973" s="26" t="str">
        <f>IF(OR(ISBLANK(B973),ISBLANK(C973),ISBLANK(D973)),"Missing",IFERROR(VLOOKUP(A973,'RM Postcodes'!$A:$B,2,0),"Invalid"))</f>
        <v>live</v>
      </c>
      <c r="N973" s="26" t="str">
        <f t="shared" si="97"/>
        <v>Redact</v>
      </c>
      <c r="O973" s="26" t="str">
        <f t="shared" si="92"/>
        <v>OK</v>
      </c>
    </row>
    <row r="974" spans="1:15" x14ac:dyDescent="0.2">
      <c r="A974" s="24" t="str">
        <f t="shared" si="93"/>
        <v>BS41 8</v>
      </c>
      <c r="B974" s="1" t="s">
        <v>12459</v>
      </c>
      <c r="C974" s="1" t="s">
        <v>12652</v>
      </c>
      <c r="D974" s="1" t="s">
        <v>12626</v>
      </c>
      <c r="E974" s="2">
        <v>8</v>
      </c>
      <c r="F974" s="3">
        <v>974964.84</v>
      </c>
      <c r="G974" s="3">
        <v>846402.41</v>
      </c>
      <c r="H974" s="4">
        <v>33037.089999999997</v>
      </c>
      <c r="I974" s="25"/>
      <c r="J974" s="26" t="str">
        <f t="shared" si="94"/>
        <v>No</v>
      </c>
      <c r="K974" s="26" t="str">
        <f t="shared" si="95"/>
        <v>GB</v>
      </c>
      <c r="L974" s="26" t="str">
        <f t="shared" si="96"/>
        <v>Invalid</v>
      </c>
      <c r="M974" s="26" t="str">
        <f>IF(OR(ISBLANK(B974),ISBLANK(C974),ISBLANK(D974)),"Missing",IFERROR(VLOOKUP(A974,'RM Postcodes'!$A:$B,2,0),"Invalid"))</f>
        <v>live</v>
      </c>
      <c r="N974" s="26" t="str">
        <f t="shared" si="97"/>
        <v>Redact</v>
      </c>
      <c r="O974" s="26" t="str">
        <f t="shared" si="92"/>
        <v>Redact</v>
      </c>
    </row>
    <row r="975" spans="1:15" x14ac:dyDescent="0.2">
      <c r="A975" s="24" t="str">
        <f t="shared" si="93"/>
        <v>BS41 9</v>
      </c>
      <c r="B975" s="1" t="s">
        <v>12459</v>
      </c>
      <c r="C975" s="1" t="s">
        <v>12652</v>
      </c>
      <c r="D975" s="1" t="s">
        <v>12627</v>
      </c>
      <c r="E975" s="2">
        <v>18</v>
      </c>
      <c r="F975" s="3">
        <v>370502.05</v>
      </c>
      <c r="G975" s="3">
        <v>45274.73</v>
      </c>
      <c r="H975" s="4">
        <v>40494.019999999997</v>
      </c>
      <c r="I975" s="25"/>
      <c r="J975" s="26" t="str">
        <f t="shared" si="94"/>
        <v>No</v>
      </c>
      <c r="K975" s="26" t="str">
        <f t="shared" si="95"/>
        <v>GB</v>
      </c>
      <c r="L975" s="26" t="str">
        <f t="shared" si="96"/>
        <v>Invalid</v>
      </c>
      <c r="M975" s="26" t="str">
        <f>IF(OR(ISBLANK(B975),ISBLANK(C975),ISBLANK(D975)),"Missing",IFERROR(VLOOKUP(A975,'RM Postcodes'!$A:$B,2,0),"Invalid"))</f>
        <v>live</v>
      </c>
      <c r="N975" s="26" t="str">
        <f t="shared" si="97"/>
        <v>OK</v>
      </c>
      <c r="O975" s="26" t="str">
        <f t="shared" si="92"/>
        <v>OK</v>
      </c>
    </row>
    <row r="976" spans="1:15" x14ac:dyDescent="0.2">
      <c r="A976" s="24" t="str">
        <f t="shared" si="93"/>
        <v>BS48 1</v>
      </c>
      <c r="B976" s="1" t="s">
        <v>12459</v>
      </c>
      <c r="C976" s="1" t="s">
        <v>12683</v>
      </c>
      <c r="D976" s="1" t="s">
        <v>12621</v>
      </c>
      <c r="E976" s="2">
        <v>46</v>
      </c>
      <c r="F976" s="3">
        <v>1942661.6100000006</v>
      </c>
      <c r="G976" s="3">
        <v>323776.68</v>
      </c>
      <c r="H976" s="4">
        <v>194409.91</v>
      </c>
      <c r="I976" s="25"/>
      <c r="J976" s="26" t="str">
        <f t="shared" si="94"/>
        <v>No</v>
      </c>
      <c r="K976" s="26" t="str">
        <f t="shared" si="95"/>
        <v>GB</v>
      </c>
      <c r="L976" s="26" t="str">
        <f t="shared" si="96"/>
        <v>Invalid</v>
      </c>
      <c r="M976" s="26" t="str">
        <f>IF(OR(ISBLANK(B976),ISBLANK(C976),ISBLANK(D976)),"Missing",IFERROR(VLOOKUP(A976,'RM Postcodes'!$A:$B,2,0),"Invalid"))</f>
        <v>live</v>
      </c>
      <c r="N976" s="26" t="str">
        <f t="shared" si="97"/>
        <v>OK</v>
      </c>
      <c r="O976" s="26" t="str">
        <f t="shared" si="92"/>
        <v>OK</v>
      </c>
    </row>
    <row r="977" spans="1:15" x14ac:dyDescent="0.2">
      <c r="A977" s="24" t="str">
        <f t="shared" si="93"/>
        <v>BS48 2</v>
      </c>
      <c r="B977" s="1" t="s">
        <v>12459</v>
      </c>
      <c r="C977" s="1" t="s">
        <v>12683</v>
      </c>
      <c r="D977" s="1" t="s">
        <v>12640</v>
      </c>
      <c r="E977" s="2">
        <v>39</v>
      </c>
      <c r="F977" s="3">
        <v>621445.61000000022</v>
      </c>
      <c r="G977" s="3">
        <v>87787.31</v>
      </c>
      <c r="H977" s="4">
        <v>44982.84</v>
      </c>
      <c r="I977" s="25"/>
      <c r="J977" s="26" t="str">
        <f t="shared" si="94"/>
        <v>No</v>
      </c>
      <c r="K977" s="26" t="str">
        <f t="shared" si="95"/>
        <v>GB</v>
      </c>
      <c r="L977" s="26" t="str">
        <f t="shared" si="96"/>
        <v>Invalid</v>
      </c>
      <c r="M977" s="26" t="str">
        <f>IF(OR(ISBLANK(B977),ISBLANK(C977),ISBLANK(D977)),"Missing",IFERROR(VLOOKUP(A977,'RM Postcodes'!$A:$B,2,0),"Invalid"))</f>
        <v>live</v>
      </c>
      <c r="N977" s="26" t="str">
        <f t="shared" si="97"/>
        <v>OK</v>
      </c>
      <c r="O977" s="26" t="str">
        <f t="shared" si="92"/>
        <v>OK</v>
      </c>
    </row>
    <row r="978" spans="1:15" x14ac:dyDescent="0.2">
      <c r="A978" s="24" t="str">
        <f t="shared" si="93"/>
        <v>BS48 3</v>
      </c>
      <c r="B978" s="1" t="s">
        <v>12459</v>
      </c>
      <c r="C978" s="1" t="s">
        <v>12683</v>
      </c>
      <c r="D978" s="1" t="s">
        <v>12629</v>
      </c>
      <c r="E978" s="2">
        <v>35</v>
      </c>
      <c r="F978" s="3">
        <v>1703527.4800000004</v>
      </c>
      <c r="G978" s="3">
        <v>647252.28</v>
      </c>
      <c r="H978" s="4">
        <v>240049.65</v>
      </c>
      <c r="I978" s="25"/>
      <c r="J978" s="26" t="str">
        <f t="shared" si="94"/>
        <v>No</v>
      </c>
      <c r="K978" s="26" t="str">
        <f t="shared" si="95"/>
        <v>GB</v>
      </c>
      <c r="L978" s="26" t="str">
        <f t="shared" si="96"/>
        <v>Invalid</v>
      </c>
      <c r="M978" s="26" t="str">
        <f>IF(OR(ISBLANK(B978),ISBLANK(C978),ISBLANK(D978)),"Missing",IFERROR(VLOOKUP(A978,'RM Postcodes'!$A:$B,2,0),"Invalid"))</f>
        <v>live</v>
      </c>
      <c r="N978" s="26" t="str">
        <f t="shared" si="97"/>
        <v>OK</v>
      </c>
      <c r="O978" s="26" t="str">
        <f t="shared" si="92"/>
        <v>OK</v>
      </c>
    </row>
    <row r="979" spans="1:15" x14ac:dyDescent="0.2">
      <c r="A979" s="24" t="str">
        <f t="shared" si="93"/>
        <v>BS48 4</v>
      </c>
      <c r="B979" s="1" t="s">
        <v>12459</v>
      </c>
      <c r="C979" s="1" t="s">
        <v>12683</v>
      </c>
      <c r="D979" s="1" t="s">
        <v>12630</v>
      </c>
      <c r="E979" s="2">
        <v>25</v>
      </c>
      <c r="F979" s="3">
        <v>2022889.41</v>
      </c>
      <c r="G979" s="3">
        <v>621853.63</v>
      </c>
      <c r="H979" s="4">
        <v>317947.27999999997</v>
      </c>
      <c r="I979" s="25"/>
      <c r="J979" s="26" t="str">
        <f t="shared" si="94"/>
        <v>No</v>
      </c>
      <c r="K979" s="26" t="str">
        <f t="shared" si="95"/>
        <v>GB</v>
      </c>
      <c r="L979" s="26" t="str">
        <f t="shared" si="96"/>
        <v>Invalid</v>
      </c>
      <c r="M979" s="26" t="str">
        <f>IF(OR(ISBLANK(B979),ISBLANK(C979),ISBLANK(D979)),"Missing",IFERROR(VLOOKUP(A979,'RM Postcodes'!$A:$B,2,0),"Invalid"))</f>
        <v>live</v>
      </c>
      <c r="N979" s="26" t="str">
        <f t="shared" si="97"/>
        <v>OK</v>
      </c>
      <c r="O979" s="26" t="str">
        <f t="shared" si="92"/>
        <v>OK</v>
      </c>
    </row>
    <row r="980" spans="1:15" x14ac:dyDescent="0.2">
      <c r="A980" s="24" t="str">
        <f t="shared" si="93"/>
        <v>BS49 4</v>
      </c>
      <c r="B980" s="1" t="s">
        <v>12459</v>
      </c>
      <c r="C980" s="1" t="s">
        <v>12684</v>
      </c>
      <c r="D980" s="1" t="s">
        <v>12630</v>
      </c>
      <c r="E980" s="2">
        <v>37</v>
      </c>
      <c r="F980" s="3">
        <v>909848.33</v>
      </c>
      <c r="G980" s="3">
        <v>171531.16</v>
      </c>
      <c r="H980" s="4">
        <v>72671.34</v>
      </c>
      <c r="I980" s="25"/>
      <c r="J980" s="26" t="str">
        <f t="shared" si="94"/>
        <v>No</v>
      </c>
      <c r="K980" s="26" t="str">
        <f t="shared" si="95"/>
        <v>GB</v>
      </c>
      <c r="L980" s="26" t="str">
        <f t="shared" si="96"/>
        <v>Invalid</v>
      </c>
      <c r="M980" s="26" t="str">
        <f>IF(OR(ISBLANK(B980),ISBLANK(C980),ISBLANK(D980)),"Missing",IFERROR(VLOOKUP(A980,'RM Postcodes'!$A:$B,2,0),"Invalid"))</f>
        <v>live</v>
      </c>
      <c r="N980" s="26" t="str">
        <f t="shared" si="97"/>
        <v>OK</v>
      </c>
      <c r="O980" s="26" t="str">
        <f t="shared" si="92"/>
        <v>OK</v>
      </c>
    </row>
    <row r="981" spans="1:15" x14ac:dyDescent="0.2">
      <c r="A981" s="24" t="str">
        <f t="shared" si="93"/>
        <v>BS49 5</v>
      </c>
      <c r="B981" s="1" t="s">
        <v>12459</v>
      </c>
      <c r="C981" s="1" t="s">
        <v>12684</v>
      </c>
      <c r="D981" s="1" t="s">
        <v>12625</v>
      </c>
      <c r="E981" s="2">
        <v>15</v>
      </c>
      <c r="F981" s="3">
        <v>529826.22</v>
      </c>
      <c r="G981" s="3">
        <v>118926.36</v>
      </c>
      <c r="H981" s="4">
        <v>74559.17</v>
      </c>
      <c r="I981" s="25"/>
      <c r="J981" s="26" t="str">
        <f t="shared" si="94"/>
        <v>No</v>
      </c>
      <c r="K981" s="26" t="str">
        <f t="shared" si="95"/>
        <v>GB</v>
      </c>
      <c r="L981" s="26" t="str">
        <f t="shared" si="96"/>
        <v>Invalid</v>
      </c>
      <c r="M981" s="26" t="str">
        <f>IF(OR(ISBLANK(B981),ISBLANK(C981),ISBLANK(D981)),"Missing",IFERROR(VLOOKUP(A981,'RM Postcodes'!$A:$B,2,0),"Invalid"))</f>
        <v>live</v>
      </c>
      <c r="N981" s="26" t="str">
        <f t="shared" si="97"/>
        <v>OK</v>
      </c>
      <c r="O981" s="26" t="str">
        <f t="shared" si="92"/>
        <v>OK</v>
      </c>
    </row>
    <row r="982" spans="1:15" x14ac:dyDescent="0.2">
      <c r="A982" s="24" t="str">
        <f t="shared" si="93"/>
        <v>BS5 0</v>
      </c>
      <c r="B982" s="1" t="s">
        <v>12459</v>
      </c>
      <c r="C982" s="1" t="s">
        <v>12667</v>
      </c>
      <c r="D982" s="1" t="s">
        <v>12632</v>
      </c>
      <c r="E982" s="2">
        <v>39</v>
      </c>
      <c r="F982" s="3">
        <v>1945429.6800000004</v>
      </c>
      <c r="G982" s="3">
        <v>695134.79</v>
      </c>
      <c r="H982" s="4">
        <v>132900</v>
      </c>
      <c r="I982" s="25"/>
      <c r="J982" s="26" t="str">
        <f t="shared" si="94"/>
        <v>No</v>
      </c>
      <c r="K982" s="26" t="str">
        <f t="shared" si="95"/>
        <v>GB</v>
      </c>
      <c r="L982" s="26" t="str">
        <f t="shared" si="96"/>
        <v>Invalid</v>
      </c>
      <c r="M982" s="26" t="str">
        <f>IF(OR(ISBLANK(B982),ISBLANK(C982),ISBLANK(D982)),"Missing",IFERROR(VLOOKUP(A982,'RM Postcodes'!$A:$B,2,0),"Invalid"))</f>
        <v>live</v>
      </c>
      <c r="N982" s="26" t="str">
        <f t="shared" si="97"/>
        <v>OK</v>
      </c>
      <c r="O982" s="26" t="str">
        <f t="shared" si="92"/>
        <v>OK</v>
      </c>
    </row>
    <row r="983" spans="1:15" x14ac:dyDescent="0.2">
      <c r="A983" s="24" t="str">
        <f t="shared" si="93"/>
        <v>BS5 6</v>
      </c>
      <c r="B983" s="1" t="s">
        <v>12459</v>
      </c>
      <c r="C983" s="1" t="s">
        <v>12667</v>
      </c>
      <c r="D983" s="1" t="s">
        <v>12622</v>
      </c>
      <c r="E983" s="2">
        <v>45</v>
      </c>
      <c r="F983" s="3">
        <v>1204777.1000000001</v>
      </c>
      <c r="G983" s="3">
        <v>317858.69999999995</v>
      </c>
      <c r="H983" s="4">
        <v>60389.94</v>
      </c>
      <c r="I983" s="25"/>
      <c r="J983" s="26" t="str">
        <f t="shared" si="94"/>
        <v>No</v>
      </c>
      <c r="K983" s="26" t="str">
        <f t="shared" si="95"/>
        <v>GB</v>
      </c>
      <c r="L983" s="26" t="str">
        <f t="shared" si="96"/>
        <v>Invalid</v>
      </c>
      <c r="M983" s="26" t="str">
        <f>IF(OR(ISBLANK(B983),ISBLANK(C983),ISBLANK(D983)),"Missing",IFERROR(VLOOKUP(A983,'RM Postcodes'!$A:$B,2,0),"Invalid"))</f>
        <v>live</v>
      </c>
      <c r="N983" s="26" t="str">
        <f t="shared" si="97"/>
        <v>OK</v>
      </c>
      <c r="O983" s="26" t="str">
        <f t="shared" si="92"/>
        <v>OK</v>
      </c>
    </row>
    <row r="984" spans="1:15" x14ac:dyDescent="0.2">
      <c r="A984" s="24" t="str">
        <f t="shared" si="93"/>
        <v>BS5 7</v>
      </c>
      <c r="B984" s="1" t="s">
        <v>12459</v>
      </c>
      <c r="C984" s="1" t="s">
        <v>12667</v>
      </c>
      <c r="D984" s="1" t="s">
        <v>12623</v>
      </c>
      <c r="E984" s="2">
        <v>47</v>
      </c>
      <c r="F984" s="3">
        <v>2344257.399999999</v>
      </c>
      <c r="G984" s="3">
        <v>1283333.3500000001</v>
      </c>
      <c r="H984" s="4">
        <v>79861.14</v>
      </c>
      <c r="I984" s="25"/>
      <c r="J984" s="26" t="str">
        <f t="shared" si="94"/>
        <v>No</v>
      </c>
      <c r="K984" s="26" t="str">
        <f t="shared" si="95"/>
        <v>GB</v>
      </c>
      <c r="L984" s="26" t="str">
        <f t="shared" si="96"/>
        <v>Invalid</v>
      </c>
      <c r="M984" s="26" t="str">
        <f>IF(OR(ISBLANK(B984),ISBLANK(C984),ISBLANK(D984)),"Missing",IFERROR(VLOOKUP(A984,'RM Postcodes'!$A:$B,2,0),"Invalid"))</f>
        <v>live</v>
      </c>
      <c r="N984" s="26" t="str">
        <f t="shared" si="97"/>
        <v>OK</v>
      </c>
      <c r="O984" s="26" t="str">
        <f t="shared" si="92"/>
        <v>OK</v>
      </c>
    </row>
    <row r="985" spans="1:15" x14ac:dyDescent="0.2">
      <c r="A985" s="24" t="str">
        <f t="shared" si="93"/>
        <v>BS5 8</v>
      </c>
      <c r="B985" s="1" t="s">
        <v>12459</v>
      </c>
      <c r="C985" s="1" t="s">
        <v>12667</v>
      </c>
      <c r="D985" s="1" t="s">
        <v>12626</v>
      </c>
      <c r="E985" s="2">
        <v>22</v>
      </c>
      <c r="F985" s="3">
        <v>424086.32999999996</v>
      </c>
      <c r="G985" s="3">
        <v>48437.919999999998</v>
      </c>
      <c r="H985" s="4">
        <v>44425.33</v>
      </c>
      <c r="I985" s="25"/>
      <c r="J985" s="26" t="str">
        <f t="shared" si="94"/>
        <v>No</v>
      </c>
      <c r="K985" s="26" t="str">
        <f t="shared" si="95"/>
        <v>GB</v>
      </c>
      <c r="L985" s="26" t="str">
        <f t="shared" si="96"/>
        <v>Invalid</v>
      </c>
      <c r="M985" s="26" t="str">
        <f>IF(OR(ISBLANK(B985),ISBLANK(C985),ISBLANK(D985)),"Missing",IFERROR(VLOOKUP(A985,'RM Postcodes'!$A:$B,2,0),"Invalid"))</f>
        <v>live</v>
      </c>
      <c r="N985" s="26" t="str">
        <f t="shared" si="97"/>
        <v>OK</v>
      </c>
      <c r="O985" s="26" t="str">
        <f t="shared" si="92"/>
        <v>OK</v>
      </c>
    </row>
    <row r="986" spans="1:15" x14ac:dyDescent="0.2">
      <c r="A986" s="24" t="str">
        <f t="shared" si="93"/>
        <v>BS5 9</v>
      </c>
      <c r="B986" s="1" t="s">
        <v>12459</v>
      </c>
      <c r="C986" s="1" t="s">
        <v>12667</v>
      </c>
      <c r="D986" s="1" t="s">
        <v>12627</v>
      </c>
      <c r="E986" s="2">
        <v>29</v>
      </c>
      <c r="F986" s="3">
        <v>1014821.13</v>
      </c>
      <c r="G986" s="3">
        <v>203003.1</v>
      </c>
      <c r="H986" s="4">
        <v>109729.73</v>
      </c>
      <c r="I986" s="25"/>
      <c r="J986" s="26" t="str">
        <f t="shared" si="94"/>
        <v>No</v>
      </c>
      <c r="K986" s="26" t="str">
        <f t="shared" si="95"/>
        <v>GB</v>
      </c>
      <c r="L986" s="26" t="str">
        <f t="shared" si="96"/>
        <v>Invalid</v>
      </c>
      <c r="M986" s="26" t="str">
        <f>IF(OR(ISBLANK(B986),ISBLANK(C986),ISBLANK(D986)),"Missing",IFERROR(VLOOKUP(A986,'RM Postcodes'!$A:$B,2,0),"Invalid"))</f>
        <v>live</v>
      </c>
      <c r="N986" s="26" t="str">
        <f t="shared" si="97"/>
        <v>OK</v>
      </c>
      <c r="O986" s="26" t="str">
        <f t="shared" si="92"/>
        <v>OK</v>
      </c>
    </row>
    <row r="987" spans="1:15" x14ac:dyDescent="0.2">
      <c r="A987" s="24" t="str">
        <f t="shared" si="93"/>
        <v>BS6 5</v>
      </c>
      <c r="B987" s="1" t="s">
        <v>12459</v>
      </c>
      <c r="C987" s="1" t="s">
        <v>12668</v>
      </c>
      <c r="D987" s="1" t="s">
        <v>12625</v>
      </c>
      <c r="E987" s="2">
        <v>30</v>
      </c>
      <c r="F987" s="3">
        <v>793368.10000000033</v>
      </c>
      <c r="G987" s="3">
        <v>216853.66</v>
      </c>
      <c r="H987" s="4">
        <v>54746.979999999996</v>
      </c>
      <c r="I987" s="25"/>
      <c r="J987" s="26" t="str">
        <f t="shared" si="94"/>
        <v>No</v>
      </c>
      <c r="K987" s="26" t="str">
        <f t="shared" si="95"/>
        <v>GB</v>
      </c>
      <c r="L987" s="26" t="str">
        <f t="shared" si="96"/>
        <v>Invalid</v>
      </c>
      <c r="M987" s="26" t="str">
        <f>IF(OR(ISBLANK(B987),ISBLANK(C987),ISBLANK(D987)),"Missing",IFERROR(VLOOKUP(A987,'RM Postcodes'!$A:$B,2,0),"Invalid"))</f>
        <v>live</v>
      </c>
      <c r="N987" s="26" t="str">
        <f t="shared" si="97"/>
        <v>OK</v>
      </c>
      <c r="O987" s="26" t="str">
        <f t="shared" si="92"/>
        <v>OK</v>
      </c>
    </row>
    <row r="988" spans="1:15" x14ac:dyDescent="0.2">
      <c r="A988" s="24" t="str">
        <f t="shared" si="93"/>
        <v>BS6 6</v>
      </c>
      <c r="B988" s="1" t="s">
        <v>12459</v>
      </c>
      <c r="C988" s="1" t="s">
        <v>12668</v>
      </c>
      <c r="D988" s="1" t="s">
        <v>12622</v>
      </c>
      <c r="E988" s="2">
        <v>54</v>
      </c>
      <c r="F988" s="3">
        <v>1306893.5900000001</v>
      </c>
      <c r="G988" s="3">
        <v>101103.69</v>
      </c>
      <c r="H988" s="4">
        <v>77526.86</v>
      </c>
      <c r="I988" s="25"/>
      <c r="J988" s="26" t="str">
        <f t="shared" si="94"/>
        <v>No</v>
      </c>
      <c r="K988" s="26" t="str">
        <f t="shared" si="95"/>
        <v>GB</v>
      </c>
      <c r="L988" s="26" t="str">
        <f t="shared" si="96"/>
        <v>Invalid</v>
      </c>
      <c r="M988" s="26" t="str">
        <f>IF(OR(ISBLANK(B988),ISBLANK(C988),ISBLANK(D988)),"Missing",IFERROR(VLOOKUP(A988,'RM Postcodes'!$A:$B,2,0),"Invalid"))</f>
        <v>live</v>
      </c>
      <c r="N988" s="26" t="str">
        <f t="shared" si="97"/>
        <v>OK</v>
      </c>
      <c r="O988" s="26" t="str">
        <f t="shared" si="92"/>
        <v>OK</v>
      </c>
    </row>
    <row r="989" spans="1:15" x14ac:dyDescent="0.2">
      <c r="A989" s="24" t="str">
        <f t="shared" si="93"/>
        <v>BS6 7</v>
      </c>
      <c r="B989" s="1" t="s">
        <v>12459</v>
      </c>
      <c r="C989" s="1" t="s">
        <v>12668</v>
      </c>
      <c r="D989" s="1" t="s">
        <v>12623</v>
      </c>
      <c r="E989" s="2">
        <v>16</v>
      </c>
      <c r="F989" s="3">
        <v>462609.04000000004</v>
      </c>
      <c r="G989" s="3">
        <v>49832.19</v>
      </c>
      <c r="H989" s="4">
        <v>49734.16</v>
      </c>
      <c r="I989" s="25"/>
      <c r="J989" s="26" t="str">
        <f t="shared" si="94"/>
        <v>No</v>
      </c>
      <c r="K989" s="26" t="str">
        <f t="shared" si="95"/>
        <v>GB</v>
      </c>
      <c r="L989" s="26" t="str">
        <f t="shared" si="96"/>
        <v>Invalid</v>
      </c>
      <c r="M989" s="26" t="str">
        <f>IF(OR(ISBLANK(B989),ISBLANK(C989),ISBLANK(D989)),"Missing",IFERROR(VLOOKUP(A989,'RM Postcodes'!$A:$B,2,0),"Invalid"))</f>
        <v>live</v>
      </c>
      <c r="N989" s="26" t="str">
        <f t="shared" si="97"/>
        <v>OK</v>
      </c>
      <c r="O989" s="26" t="str">
        <f t="shared" si="92"/>
        <v>OK</v>
      </c>
    </row>
    <row r="990" spans="1:15" x14ac:dyDescent="0.2">
      <c r="A990" s="24" t="str">
        <f t="shared" si="93"/>
        <v>BS7 0</v>
      </c>
      <c r="B990" s="1" t="s">
        <v>12459</v>
      </c>
      <c r="C990" s="1" t="s">
        <v>12669</v>
      </c>
      <c r="D990" s="1" t="s">
        <v>12632</v>
      </c>
      <c r="E990" s="2">
        <v>46</v>
      </c>
      <c r="F990" s="3">
        <v>939043.16999999981</v>
      </c>
      <c r="G990" s="3">
        <v>77190.22</v>
      </c>
      <c r="H990" s="4">
        <v>50519.29</v>
      </c>
      <c r="I990" s="25"/>
      <c r="J990" s="26" t="str">
        <f t="shared" si="94"/>
        <v>No</v>
      </c>
      <c r="K990" s="26" t="str">
        <f t="shared" si="95"/>
        <v>GB</v>
      </c>
      <c r="L990" s="26" t="str">
        <f t="shared" si="96"/>
        <v>Invalid</v>
      </c>
      <c r="M990" s="26" t="str">
        <f>IF(OR(ISBLANK(B990),ISBLANK(C990),ISBLANK(D990)),"Missing",IFERROR(VLOOKUP(A990,'RM Postcodes'!$A:$B,2,0),"Invalid"))</f>
        <v>live</v>
      </c>
      <c r="N990" s="26" t="str">
        <f t="shared" si="97"/>
        <v>OK</v>
      </c>
      <c r="O990" s="26" t="str">
        <f t="shared" si="92"/>
        <v>OK</v>
      </c>
    </row>
    <row r="991" spans="1:15" x14ac:dyDescent="0.2">
      <c r="A991" s="24" t="str">
        <f t="shared" si="93"/>
        <v>BS7 8</v>
      </c>
      <c r="B991" s="1" t="s">
        <v>12459</v>
      </c>
      <c r="C991" s="1" t="s">
        <v>12669</v>
      </c>
      <c r="D991" s="1" t="s">
        <v>12626</v>
      </c>
      <c r="E991" s="2">
        <v>46</v>
      </c>
      <c r="F991" s="3">
        <v>1555944.2000000004</v>
      </c>
      <c r="G991" s="3">
        <v>229436.45</v>
      </c>
      <c r="H991" s="4">
        <v>190704.6</v>
      </c>
      <c r="I991" s="25"/>
      <c r="J991" s="26" t="str">
        <f t="shared" si="94"/>
        <v>No</v>
      </c>
      <c r="K991" s="26" t="str">
        <f t="shared" si="95"/>
        <v>GB</v>
      </c>
      <c r="L991" s="26" t="str">
        <f t="shared" si="96"/>
        <v>Invalid</v>
      </c>
      <c r="M991" s="26" t="str">
        <f>IF(OR(ISBLANK(B991),ISBLANK(C991),ISBLANK(D991)),"Missing",IFERROR(VLOOKUP(A991,'RM Postcodes'!$A:$B,2,0),"Invalid"))</f>
        <v>live</v>
      </c>
      <c r="N991" s="26" t="str">
        <f t="shared" si="97"/>
        <v>OK</v>
      </c>
      <c r="O991" s="26" t="str">
        <f t="shared" si="92"/>
        <v>OK</v>
      </c>
    </row>
    <row r="992" spans="1:15" x14ac:dyDescent="0.2">
      <c r="A992" s="24" t="str">
        <f t="shared" si="93"/>
        <v>BS7 9</v>
      </c>
      <c r="B992" s="1" t="s">
        <v>12459</v>
      </c>
      <c r="C992" s="1" t="s">
        <v>12669</v>
      </c>
      <c r="D992" s="1" t="s">
        <v>12627</v>
      </c>
      <c r="E992" s="2">
        <v>35</v>
      </c>
      <c r="F992" s="3">
        <v>627939.07999999996</v>
      </c>
      <c r="G992" s="3">
        <v>47938.17</v>
      </c>
      <c r="H992" s="4">
        <v>47488.46</v>
      </c>
      <c r="I992" s="25"/>
      <c r="J992" s="26" t="str">
        <f t="shared" si="94"/>
        <v>No</v>
      </c>
      <c r="K992" s="26" t="str">
        <f t="shared" si="95"/>
        <v>GB</v>
      </c>
      <c r="L992" s="26" t="str">
        <f t="shared" si="96"/>
        <v>Invalid</v>
      </c>
      <c r="M992" s="26" t="str">
        <f>IF(OR(ISBLANK(B992),ISBLANK(C992),ISBLANK(D992)),"Missing",IFERROR(VLOOKUP(A992,'RM Postcodes'!$A:$B,2,0),"Invalid"))</f>
        <v>live</v>
      </c>
      <c r="N992" s="26" t="str">
        <f t="shared" si="97"/>
        <v>OK</v>
      </c>
      <c r="O992" s="26" t="str">
        <f t="shared" si="92"/>
        <v>OK</v>
      </c>
    </row>
    <row r="993" spans="1:15" x14ac:dyDescent="0.2">
      <c r="A993" s="24" t="str">
        <f t="shared" si="93"/>
        <v>BS8 1</v>
      </c>
      <c r="B993" s="1" t="s">
        <v>12459</v>
      </c>
      <c r="C993" s="1" t="s">
        <v>12670</v>
      </c>
      <c r="D993" s="1" t="s">
        <v>12621</v>
      </c>
      <c r="E993" s="2">
        <v>29</v>
      </c>
      <c r="F993" s="3">
        <v>1638876.7799999993</v>
      </c>
      <c r="G993" s="3">
        <v>530833.37</v>
      </c>
      <c r="H993" s="4">
        <v>206972.22</v>
      </c>
      <c r="I993" s="25"/>
      <c r="J993" s="26" t="str">
        <f t="shared" si="94"/>
        <v>No</v>
      </c>
      <c r="K993" s="26" t="str">
        <f t="shared" si="95"/>
        <v>GB</v>
      </c>
      <c r="L993" s="26" t="str">
        <f t="shared" si="96"/>
        <v>Invalid</v>
      </c>
      <c r="M993" s="26" t="str">
        <f>IF(OR(ISBLANK(B993),ISBLANK(C993),ISBLANK(D993)),"Missing",IFERROR(VLOOKUP(A993,'RM Postcodes'!$A:$B,2,0),"Invalid"))</f>
        <v>live</v>
      </c>
      <c r="N993" s="26" t="str">
        <f t="shared" si="97"/>
        <v>OK</v>
      </c>
      <c r="O993" s="26" t="str">
        <f t="shared" si="92"/>
        <v>OK</v>
      </c>
    </row>
    <row r="994" spans="1:15" x14ac:dyDescent="0.2">
      <c r="A994" s="24" t="str">
        <f t="shared" si="93"/>
        <v>BS8 2</v>
      </c>
      <c r="B994" s="1" t="s">
        <v>12459</v>
      </c>
      <c r="C994" s="1" t="s">
        <v>12670</v>
      </c>
      <c r="D994" s="1" t="s">
        <v>12640</v>
      </c>
      <c r="E994" s="2">
        <v>58</v>
      </c>
      <c r="F994" s="3">
        <v>2874849.8099999996</v>
      </c>
      <c r="G994" s="3">
        <v>348887.74</v>
      </c>
      <c r="H994" s="4">
        <v>336000</v>
      </c>
      <c r="I994" s="25"/>
      <c r="J994" s="26" t="str">
        <f t="shared" si="94"/>
        <v>No</v>
      </c>
      <c r="K994" s="26" t="str">
        <f t="shared" si="95"/>
        <v>GB</v>
      </c>
      <c r="L994" s="26" t="str">
        <f t="shared" si="96"/>
        <v>Invalid</v>
      </c>
      <c r="M994" s="26" t="str">
        <f>IF(OR(ISBLANK(B994),ISBLANK(C994),ISBLANK(D994)),"Missing",IFERROR(VLOOKUP(A994,'RM Postcodes'!$A:$B,2,0),"Invalid"))</f>
        <v>live</v>
      </c>
      <c r="N994" s="26" t="str">
        <f t="shared" si="97"/>
        <v>OK</v>
      </c>
      <c r="O994" s="26" t="str">
        <f t="shared" si="92"/>
        <v>OK</v>
      </c>
    </row>
    <row r="995" spans="1:15" x14ac:dyDescent="0.2">
      <c r="A995" s="24" t="str">
        <f t="shared" si="93"/>
        <v>BS8 3</v>
      </c>
      <c r="B995" s="1" t="s">
        <v>12459</v>
      </c>
      <c r="C995" s="1" t="s">
        <v>12670</v>
      </c>
      <c r="D995" s="1" t="s">
        <v>12629</v>
      </c>
      <c r="E995" s="2">
        <v>27</v>
      </c>
      <c r="F995" s="3">
        <v>618073.08999999985</v>
      </c>
      <c r="G995" s="3">
        <v>60000</v>
      </c>
      <c r="H995" s="4">
        <v>47158.92</v>
      </c>
      <c r="I995" s="25"/>
      <c r="J995" s="26" t="str">
        <f t="shared" si="94"/>
        <v>No</v>
      </c>
      <c r="K995" s="26" t="str">
        <f t="shared" si="95"/>
        <v>GB</v>
      </c>
      <c r="L995" s="26" t="str">
        <f t="shared" si="96"/>
        <v>Invalid</v>
      </c>
      <c r="M995" s="26" t="str">
        <f>IF(OR(ISBLANK(B995),ISBLANK(C995),ISBLANK(D995)),"Missing",IFERROR(VLOOKUP(A995,'RM Postcodes'!$A:$B,2,0),"Invalid"))</f>
        <v>live</v>
      </c>
      <c r="N995" s="26" t="str">
        <f t="shared" si="97"/>
        <v>OK</v>
      </c>
      <c r="O995" s="26" t="str">
        <f t="shared" si="92"/>
        <v>OK</v>
      </c>
    </row>
    <row r="996" spans="1:15" x14ac:dyDescent="0.2">
      <c r="A996" s="24" t="str">
        <f t="shared" si="93"/>
        <v>BS8 4</v>
      </c>
      <c r="B996" s="1" t="s">
        <v>12459</v>
      </c>
      <c r="C996" s="1" t="s">
        <v>12670</v>
      </c>
      <c r="D996" s="1" t="s">
        <v>12630</v>
      </c>
      <c r="E996" s="2">
        <v>35</v>
      </c>
      <c r="F996" s="3">
        <v>14267682.51</v>
      </c>
      <c r="G996" s="3">
        <v>13321195.34</v>
      </c>
      <c r="H996" s="4">
        <v>147771.48000000001</v>
      </c>
      <c r="I996" s="25"/>
      <c r="J996" s="26" t="str">
        <f t="shared" si="94"/>
        <v>No</v>
      </c>
      <c r="K996" s="26" t="str">
        <f t="shared" si="95"/>
        <v>GB</v>
      </c>
      <c r="L996" s="26" t="str">
        <f t="shared" si="96"/>
        <v>Invalid</v>
      </c>
      <c r="M996" s="26" t="str">
        <f>IF(OR(ISBLANK(B996),ISBLANK(C996),ISBLANK(D996)),"Missing",IFERROR(VLOOKUP(A996,'RM Postcodes'!$A:$B,2,0),"Invalid"))</f>
        <v>live</v>
      </c>
      <c r="N996" s="26" t="str">
        <f t="shared" si="97"/>
        <v>OK</v>
      </c>
      <c r="O996" s="26" t="str">
        <f t="shared" si="92"/>
        <v>Redact</v>
      </c>
    </row>
    <row r="997" spans="1:15" x14ac:dyDescent="0.2">
      <c r="A997" s="24" t="str">
        <f t="shared" si="93"/>
        <v>BS9 1</v>
      </c>
      <c r="B997" s="1" t="s">
        <v>12459</v>
      </c>
      <c r="C997" s="1" t="s">
        <v>12671</v>
      </c>
      <c r="D997" s="1" t="s">
        <v>12621</v>
      </c>
      <c r="E997" s="2">
        <v>33</v>
      </c>
      <c r="F997" s="3">
        <v>3281943.9000000008</v>
      </c>
      <c r="G997" s="3">
        <v>1856553.52</v>
      </c>
      <c r="H997" s="4">
        <v>260994.75</v>
      </c>
      <c r="I997" s="25"/>
      <c r="J997" s="26" t="str">
        <f t="shared" si="94"/>
        <v>No</v>
      </c>
      <c r="K997" s="26" t="str">
        <f t="shared" si="95"/>
        <v>GB</v>
      </c>
      <c r="L997" s="26" t="str">
        <f t="shared" si="96"/>
        <v>Invalid</v>
      </c>
      <c r="M997" s="26" t="str">
        <f>IF(OR(ISBLANK(B997),ISBLANK(C997),ISBLANK(D997)),"Missing",IFERROR(VLOOKUP(A997,'RM Postcodes'!$A:$B,2,0),"Invalid"))</f>
        <v>live</v>
      </c>
      <c r="N997" s="26" t="str">
        <f t="shared" si="97"/>
        <v>OK</v>
      </c>
      <c r="O997" s="26" t="str">
        <f t="shared" si="92"/>
        <v>Redact</v>
      </c>
    </row>
    <row r="998" spans="1:15" x14ac:dyDescent="0.2">
      <c r="A998" s="24" t="str">
        <f t="shared" si="93"/>
        <v>BS9 2</v>
      </c>
      <c r="B998" s="1" t="s">
        <v>12459</v>
      </c>
      <c r="C998" s="1" t="s">
        <v>12671</v>
      </c>
      <c r="D998" s="1" t="s">
        <v>12640</v>
      </c>
      <c r="E998" s="2">
        <v>17</v>
      </c>
      <c r="F998" s="3">
        <v>451589.52</v>
      </c>
      <c r="G998" s="3">
        <v>52699.9</v>
      </c>
      <c r="H998" s="4">
        <v>50916.71</v>
      </c>
      <c r="I998" s="25"/>
      <c r="J998" s="26" t="str">
        <f t="shared" si="94"/>
        <v>No</v>
      </c>
      <c r="K998" s="26" t="str">
        <f t="shared" si="95"/>
        <v>GB</v>
      </c>
      <c r="L998" s="26" t="str">
        <f t="shared" si="96"/>
        <v>Invalid</v>
      </c>
      <c r="M998" s="26" t="str">
        <f>IF(OR(ISBLANK(B998),ISBLANK(C998),ISBLANK(D998)),"Missing",IFERROR(VLOOKUP(A998,'RM Postcodes'!$A:$B,2,0),"Invalid"))</f>
        <v>live</v>
      </c>
      <c r="N998" s="26" t="str">
        <f t="shared" si="97"/>
        <v>OK</v>
      </c>
      <c r="O998" s="26" t="str">
        <f t="shared" si="92"/>
        <v>OK</v>
      </c>
    </row>
    <row r="999" spans="1:15" x14ac:dyDescent="0.2">
      <c r="A999" s="24" t="str">
        <f t="shared" si="93"/>
        <v>BS9 3</v>
      </c>
      <c r="B999" s="1" t="s">
        <v>12459</v>
      </c>
      <c r="C999" s="1" t="s">
        <v>12671</v>
      </c>
      <c r="D999" s="1" t="s">
        <v>12629</v>
      </c>
      <c r="E999" s="2">
        <v>39</v>
      </c>
      <c r="F999" s="3">
        <v>1276458.2499999993</v>
      </c>
      <c r="G999" s="3">
        <v>204166.63</v>
      </c>
      <c r="H999" s="4">
        <v>97738.7</v>
      </c>
      <c r="I999" s="25"/>
      <c r="J999" s="26" t="str">
        <f t="shared" si="94"/>
        <v>No</v>
      </c>
      <c r="K999" s="26" t="str">
        <f t="shared" si="95"/>
        <v>GB</v>
      </c>
      <c r="L999" s="26" t="str">
        <f t="shared" si="96"/>
        <v>Invalid</v>
      </c>
      <c r="M999" s="26" t="str">
        <f>IF(OR(ISBLANK(B999),ISBLANK(C999),ISBLANK(D999)),"Missing",IFERROR(VLOOKUP(A999,'RM Postcodes'!$A:$B,2,0),"Invalid"))</f>
        <v>live</v>
      </c>
      <c r="N999" s="26" t="str">
        <f t="shared" si="97"/>
        <v>OK</v>
      </c>
      <c r="O999" s="26" t="str">
        <f t="shared" si="92"/>
        <v>OK</v>
      </c>
    </row>
    <row r="1000" spans="1:15" x14ac:dyDescent="0.2">
      <c r="A1000" s="24" t="str">
        <f t="shared" si="93"/>
        <v>BS9 4</v>
      </c>
      <c r="B1000" s="1" t="s">
        <v>12459</v>
      </c>
      <c r="C1000" s="1" t="s">
        <v>12671</v>
      </c>
      <c r="D1000" s="1" t="s">
        <v>12630</v>
      </c>
      <c r="E1000" s="2">
        <v>27</v>
      </c>
      <c r="F1000" s="3">
        <v>867614.79</v>
      </c>
      <c r="G1000" s="3">
        <v>139220.80000000002</v>
      </c>
      <c r="H1000" s="4">
        <v>79040.160000000003</v>
      </c>
      <c r="I1000" s="25"/>
      <c r="J1000" s="26" t="str">
        <f t="shared" si="94"/>
        <v>No</v>
      </c>
      <c r="K1000" s="26" t="str">
        <f t="shared" si="95"/>
        <v>GB</v>
      </c>
      <c r="L1000" s="26" t="str">
        <f t="shared" si="96"/>
        <v>Invalid</v>
      </c>
      <c r="M1000" s="26" t="str">
        <f>IF(OR(ISBLANK(B1000),ISBLANK(C1000),ISBLANK(D1000)),"Missing",IFERROR(VLOOKUP(A1000,'RM Postcodes'!$A:$B,2,0),"Invalid"))</f>
        <v>live</v>
      </c>
      <c r="N1000" s="26" t="str">
        <f t="shared" si="97"/>
        <v>OK</v>
      </c>
      <c r="O1000" s="26" t="str">
        <f t="shared" si="92"/>
        <v>OK</v>
      </c>
    </row>
    <row r="1001" spans="1:15" x14ac:dyDescent="0.2">
      <c r="A1001" s="24" t="str">
        <f t="shared" si="93"/>
        <v>BT1 1</v>
      </c>
      <c r="B1001" s="1" t="s">
        <v>12584</v>
      </c>
      <c r="C1001" s="1" t="s">
        <v>12663</v>
      </c>
      <c r="D1001" s="1" t="s">
        <v>12621</v>
      </c>
      <c r="E1001" s="2">
        <v>8</v>
      </c>
      <c r="F1001" s="3">
        <v>265546</v>
      </c>
      <c r="G1001" s="3">
        <v>64365.79</v>
      </c>
      <c r="H1001" s="4">
        <v>47784.76</v>
      </c>
      <c r="I1001" s="25"/>
      <c r="J1001" s="26" t="str">
        <f t="shared" si="94"/>
        <v>No</v>
      </c>
      <c r="K1001" s="26" t="str">
        <f t="shared" si="95"/>
        <v>NI</v>
      </c>
      <c r="L1001" s="26" t="str">
        <f t="shared" si="96"/>
        <v>Invalid</v>
      </c>
      <c r="M1001" s="26" t="str">
        <f>IF(OR(ISBLANK(B1001),ISBLANK(C1001),ISBLANK(D1001)),"Missing",IFERROR(VLOOKUP(A1001,'RM Postcodes'!$A:$B,2,0),"Invalid"))</f>
        <v>live</v>
      </c>
      <c r="N1001" s="26" t="str">
        <f t="shared" si="97"/>
        <v>Redact</v>
      </c>
      <c r="O1001" s="26" t="str">
        <f t="shared" si="92"/>
        <v>OK</v>
      </c>
    </row>
    <row r="1002" spans="1:15" x14ac:dyDescent="0.2">
      <c r="A1002" s="24" t="str">
        <f t="shared" si="93"/>
        <v>BT1 2</v>
      </c>
      <c r="B1002" s="1" t="s">
        <v>12584</v>
      </c>
      <c r="C1002" s="1" t="s">
        <v>12663</v>
      </c>
      <c r="D1002" s="1" t="s">
        <v>12640</v>
      </c>
      <c r="E1002" s="2">
        <v>12</v>
      </c>
      <c r="F1002" s="3">
        <v>408719.91</v>
      </c>
      <c r="G1002" s="3">
        <v>50634.03</v>
      </c>
      <c r="H1002" s="4">
        <v>49218.75</v>
      </c>
      <c r="I1002" s="25"/>
      <c r="J1002" s="26" t="str">
        <f t="shared" si="94"/>
        <v>No</v>
      </c>
      <c r="K1002" s="26" t="str">
        <f t="shared" si="95"/>
        <v>NI</v>
      </c>
      <c r="L1002" s="26" t="str">
        <f t="shared" si="96"/>
        <v>Invalid</v>
      </c>
      <c r="M1002" s="26" t="str">
        <f>IF(OR(ISBLANK(B1002),ISBLANK(C1002),ISBLANK(D1002)),"Missing",IFERROR(VLOOKUP(A1002,'RM Postcodes'!$A:$B,2,0),"Invalid"))</f>
        <v>live</v>
      </c>
      <c r="N1002" s="26" t="str">
        <f t="shared" si="97"/>
        <v>OK</v>
      </c>
      <c r="O1002" s="26" t="str">
        <f t="shared" si="92"/>
        <v>OK</v>
      </c>
    </row>
    <row r="1003" spans="1:15" x14ac:dyDescent="0.2">
      <c r="A1003" s="24" t="str">
        <f t="shared" si="93"/>
        <v>BT1 3</v>
      </c>
      <c r="B1003" s="1" t="s">
        <v>12584</v>
      </c>
      <c r="C1003" s="1" t="s">
        <v>12663</v>
      </c>
      <c r="D1003" s="1" t="s">
        <v>12629</v>
      </c>
      <c r="E1003" s="2">
        <v>12</v>
      </c>
      <c r="F1003" s="3">
        <v>348551.67</v>
      </c>
      <c r="G1003" s="3">
        <v>49948.17</v>
      </c>
      <c r="H1003" s="4">
        <v>48321.73</v>
      </c>
      <c r="I1003" s="25"/>
      <c r="J1003" s="26" t="str">
        <f t="shared" si="94"/>
        <v>No</v>
      </c>
      <c r="K1003" s="26" t="str">
        <f t="shared" si="95"/>
        <v>NI</v>
      </c>
      <c r="L1003" s="26" t="str">
        <f t="shared" si="96"/>
        <v>Invalid</v>
      </c>
      <c r="M1003" s="26" t="str">
        <f>IF(OR(ISBLANK(B1003),ISBLANK(C1003),ISBLANK(D1003)),"Missing",IFERROR(VLOOKUP(A1003,'RM Postcodes'!$A:$B,2,0),"Invalid"))</f>
        <v>live</v>
      </c>
      <c r="N1003" s="26" t="str">
        <f t="shared" si="97"/>
        <v>OK</v>
      </c>
      <c r="O1003" s="26" t="str">
        <f t="shared" si="92"/>
        <v>OK</v>
      </c>
    </row>
    <row r="1004" spans="1:15" x14ac:dyDescent="0.2">
      <c r="A1004" s="24" t="str">
        <f t="shared" si="93"/>
        <v>BT1 5</v>
      </c>
      <c r="B1004" s="1" t="s">
        <v>12584</v>
      </c>
      <c r="C1004" s="1" t="s">
        <v>12663</v>
      </c>
      <c r="D1004" s="1" t="s">
        <v>12625</v>
      </c>
      <c r="E1004" s="2">
        <v>1</v>
      </c>
      <c r="F1004" s="3">
        <v>44560.82</v>
      </c>
      <c r="G1004" s="3">
        <v>44560.82</v>
      </c>
      <c r="H1004" s="4">
        <v>0</v>
      </c>
      <c r="I1004" s="25"/>
      <c r="J1004" s="26" t="str">
        <f t="shared" si="94"/>
        <v>No</v>
      </c>
      <c r="K1004" s="26" t="str">
        <f t="shared" si="95"/>
        <v>NI</v>
      </c>
      <c r="L1004" s="26" t="str">
        <f t="shared" si="96"/>
        <v>Invalid</v>
      </c>
      <c r="M1004" s="26" t="str">
        <f>IF(OR(ISBLANK(B1004),ISBLANK(C1004),ISBLANK(D1004)),"Missing",IFERROR(VLOOKUP(A1004,'RM Postcodes'!$A:$B,2,0),"Invalid"))</f>
        <v>live</v>
      </c>
      <c r="N1004" s="26" t="str">
        <f t="shared" si="97"/>
        <v>Redact</v>
      </c>
      <c r="O1004" s="26" t="str">
        <f t="shared" si="92"/>
        <v>Redact</v>
      </c>
    </row>
    <row r="1005" spans="1:15" x14ac:dyDescent="0.2">
      <c r="A1005" s="24" t="str">
        <f t="shared" si="93"/>
        <v>BT1 6</v>
      </c>
      <c r="B1005" s="1" t="s">
        <v>12584</v>
      </c>
      <c r="C1005" s="1" t="s">
        <v>12663</v>
      </c>
      <c r="D1005" s="1" t="s">
        <v>12622</v>
      </c>
      <c r="E1005" s="2">
        <v>9</v>
      </c>
      <c r="F1005" s="3">
        <v>226656.03000000003</v>
      </c>
      <c r="G1005" s="3">
        <v>59554.869999999995</v>
      </c>
      <c r="H1005" s="4">
        <v>43687.8</v>
      </c>
      <c r="I1005" s="25"/>
      <c r="J1005" s="26" t="str">
        <f t="shared" si="94"/>
        <v>No</v>
      </c>
      <c r="K1005" s="26" t="str">
        <f t="shared" si="95"/>
        <v>NI</v>
      </c>
      <c r="L1005" s="26" t="str">
        <f t="shared" si="96"/>
        <v>Invalid</v>
      </c>
      <c r="M1005" s="26" t="str">
        <f>IF(OR(ISBLANK(B1005),ISBLANK(C1005),ISBLANK(D1005)),"Missing",IFERROR(VLOOKUP(A1005,'RM Postcodes'!$A:$B,2,0),"Invalid"))</f>
        <v>live</v>
      </c>
      <c r="N1005" s="26" t="str">
        <f t="shared" si="97"/>
        <v>Redact</v>
      </c>
      <c r="O1005" s="26" t="str">
        <f t="shared" si="92"/>
        <v>OK</v>
      </c>
    </row>
    <row r="1006" spans="1:15" x14ac:dyDescent="0.2">
      <c r="A1006" s="24" t="str">
        <f t="shared" si="93"/>
        <v>BT10 0</v>
      </c>
      <c r="B1006" s="1" t="s">
        <v>12584</v>
      </c>
      <c r="C1006" s="1" t="s">
        <v>12620</v>
      </c>
      <c r="D1006" s="1" t="s">
        <v>12632</v>
      </c>
      <c r="E1006" s="2">
        <v>16</v>
      </c>
      <c r="F1006" s="3">
        <v>441530.29999999993</v>
      </c>
      <c r="G1006" s="3">
        <v>47488.42</v>
      </c>
      <c r="H1006" s="4">
        <v>47160.2</v>
      </c>
      <c r="I1006" s="25"/>
      <c r="J1006" s="26" t="str">
        <f t="shared" si="94"/>
        <v>No</v>
      </c>
      <c r="K1006" s="26" t="str">
        <f t="shared" si="95"/>
        <v>NI</v>
      </c>
      <c r="L1006" s="26" t="str">
        <f t="shared" si="96"/>
        <v>Invalid</v>
      </c>
      <c r="M1006" s="26" t="str">
        <f>IF(OR(ISBLANK(B1006),ISBLANK(C1006),ISBLANK(D1006)),"Missing",IFERROR(VLOOKUP(A1006,'RM Postcodes'!$A:$B,2,0),"Invalid"))</f>
        <v>live</v>
      </c>
      <c r="N1006" s="26" t="str">
        <f t="shared" si="97"/>
        <v>OK</v>
      </c>
      <c r="O1006" s="26" t="str">
        <f t="shared" si="92"/>
        <v>OK</v>
      </c>
    </row>
    <row r="1007" spans="1:15" x14ac:dyDescent="0.2">
      <c r="A1007" s="24" t="str">
        <f t="shared" si="93"/>
        <v>BT11 8</v>
      </c>
      <c r="B1007" s="1" t="s">
        <v>12584</v>
      </c>
      <c r="C1007" s="1" t="s">
        <v>12624</v>
      </c>
      <c r="D1007" s="1" t="s">
        <v>12626</v>
      </c>
      <c r="E1007" s="2">
        <v>7</v>
      </c>
      <c r="F1007" s="3">
        <v>137839.36000000002</v>
      </c>
      <c r="G1007" s="3">
        <v>49180.06</v>
      </c>
      <c r="H1007" s="4">
        <v>30577.58</v>
      </c>
      <c r="I1007" s="25"/>
      <c r="J1007" s="26" t="str">
        <f t="shared" si="94"/>
        <v>No</v>
      </c>
      <c r="K1007" s="26" t="str">
        <f t="shared" si="95"/>
        <v>NI</v>
      </c>
      <c r="L1007" s="26" t="str">
        <f t="shared" si="96"/>
        <v>Invalid</v>
      </c>
      <c r="M1007" s="26" t="str">
        <f>IF(OR(ISBLANK(B1007),ISBLANK(C1007),ISBLANK(D1007)),"Missing",IFERROR(VLOOKUP(A1007,'RM Postcodes'!$A:$B,2,0),"Invalid"))</f>
        <v>live</v>
      </c>
      <c r="N1007" s="26" t="str">
        <f t="shared" si="97"/>
        <v>Redact</v>
      </c>
      <c r="O1007" s="26" t="str">
        <f t="shared" si="92"/>
        <v>OK</v>
      </c>
    </row>
    <row r="1008" spans="1:15" x14ac:dyDescent="0.2">
      <c r="A1008" s="24" t="str">
        <f t="shared" si="93"/>
        <v>BT11 9</v>
      </c>
      <c r="B1008" s="1" t="s">
        <v>12584</v>
      </c>
      <c r="C1008" s="1" t="s">
        <v>12624</v>
      </c>
      <c r="D1008" s="1" t="s">
        <v>12627</v>
      </c>
      <c r="E1008" s="2">
        <v>9</v>
      </c>
      <c r="F1008" s="3">
        <v>242186.08000000002</v>
      </c>
      <c r="G1008" s="3">
        <v>50838.28</v>
      </c>
      <c r="H1008" s="4">
        <v>47786.42</v>
      </c>
      <c r="I1008" s="25"/>
      <c r="J1008" s="26" t="str">
        <f t="shared" si="94"/>
        <v>No</v>
      </c>
      <c r="K1008" s="26" t="str">
        <f t="shared" si="95"/>
        <v>NI</v>
      </c>
      <c r="L1008" s="26" t="str">
        <f t="shared" si="96"/>
        <v>Invalid</v>
      </c>
      <c r="M1008" s="26" t="str">
        <f>IF(OR(ISBLANK(B1008),ISBLANK(C1008),ISBLANK(D1008)),"Missing",IFERROR(VLOOKUP(A1008,'RM Postcodes'!$A:$B,2,0),"Invalid"))</f>
        <v>live</v>
      </c>
      <c r="N1008" s="26" t="str">
        <f t="shared" si="97"/>
        <v>Redact</v>
      </c>
      <c r="O1008" s="26" t="str">
        <f t="shared" si="92"/>
        <v>OK</v>
      </c>
    </row>
    <row r="1009" spans="1:15" x14ac:dyDescent="0.2">
      <c r="A1009" s="24" t="str">
        <f t="shared" si="93"/>
        <v>BT12 3</v>
      </c>
      <c r="B1009" s="1" t="s">
        <v>12584</v>
      </c>
      <c r="C1009" s="1" t="s">
        <v>12628</v>
      </c>
      <c r="D1009" s="1" t="s">
        <v>12629</v>
      </c>
      <c r="E1009" s="2">
        <v>1</v>
      </c>
      <c r="F1009" s="3">
        <v>51015.21</v>
      </c>
      <c r="G1009" s="3">
        <v>51015.21</v>
      </c>
      <c r="H1009" s="4">
        <v>0</v>
      </c>
      <c r="I1009" s="25"/>
      <c r="J1009" s="26" t="str">
        <f t="shared" si="94"/>
        <v>No</v>
      </c>
      <c r="K1009" s="26" t="str">
        <f t="shared" si="95"/>
        <v>NI</v>
      </c>
      <c r="L1009" s="26" t="str">
        <f t="shared" si="96"/>
        <v>Invalid</v>
      </c>
      <c r="M1009" s="26" t="str">
        <f>IF(OR(ISBLANK(B1009),ISBLANK(C1009),ISBLANK(D1009)),"Missing",IFERROR(VLOOKUP(A1009,'RM Postcodes'!$A:$B,2,0),"Invalid"))</f>
        <v>Invalid</v>
      </c>
      <c r="N1009" s="26" t="str">
        <f t="shared" si="97"/>
        <v>Redact</v>
      </c>
      <c r="O1009" s="26" t="str">
        <f t="shared" si="92"/>
        <v>Redact</v>
      </c>
    </row>
    <row r="1010" spans="1:15" x14ac:dyDescent="0.2">
      <c r="A1010" s="24" t="str">
        <f t="shared" si="93"/>
        <v>BT12 4</v>
      </c>
      <c r="B1010" s="1" t="s">
        <v>12584</v>
      </c>
      <c r="C1010" s="1" t="s">
        <v>12628</v>
      </c>
      <c r="D1010" s="1" t="s">
        <v>12630</v>
      </c>
      <c r="E1010" s="2">
        <v>4</v>
      </c>
      <c r="F1010" s="3">
        <v>218283.15000000002</v>
      </c>
      <c r="G1010" s="3">
        <v>61988.67</v>
      </c>
      <c r="H1010" s="4">
        <v>56044.58</v>
      </c>
      <c r="I1010" s="25"/>
      <c r="J1010" s="26" t="str">
        <f t="shared" si="94"/>
        <v>No</v>
      </c>
      <c r="K1010" s="26" t="str">
        <f t="shared" si="95"/>
        <v>NI</v>
      </c>
      <c r="L1010" s="26" t="str">
        <f t="shared" si="96"/>
        <v>Invalid</v>
      </c>
      <c r="M1010" s="26" t="str">
        <f>IF(OR(ISBLANK(B1010),ISBLANK(C1010),ISBLANK(D1010)),"Missing",IFERROR(VLOOKUP(A1010,'RM Postcodes'!$A:$B,2,0),"Invalid"))</f>
        <v>live</v>
      </c>
      <c r="N1010" s="26" t="str">
        <f t="shared" si="97"/>
        <v>Redact</v>
      </c>
      <c r="O1010" s="26" t="str">
        <f t="shared" si="92"/>
        <v>OK</v>
      </c>
    </row>
    <row r="1011" spans="1:15" x14ac:dyDescent="0.2">
      <c r="A1011" s="24" t="str">
        <f t="shared" si="93"/>
        <v>BT12 5</v>
      </c>
      <c r="B1011" s="1" t="s">
        <v>12584</v>
      </c>
      <c r="C1011" s="1" t="s">
        <v>12628</v>
      </c>
      <c r="D1011" s="1" t="s">
        <v>12625</v>
      </c>
      <c r="E1011" s="2">
        <v>7</v>
      </c>
      <c r="F1011" s="3">
        <v>141491.65</v>
      </c>
      <c r="G1011" s="3">
        <v>46656.959999999999</v>
      </c>
      <c r="H1011" s="4">
        <v>42508.7</v>
      </c>
      <c r="I1011" s="25"/>
      <c r="J1011" s="26" t="str">
        <f t="shared" si="94"/>
        <v>No</v>
      </c>
      <c r="K1011" s="26" t="str">
        <f t="shared" si="95"/>
        <v>NI</v>
      </c>
      <c r="L1011" s="26" t="str">
        <f t="shared" si="96"/>
        <v>Invalid</v>
      </c>
      <c r="M1011" s="26" t="str">
        <f>IF(OR(ISBLANK(B1011),ISBLANK(C1011),ISBLANK(D1011)),"Missing",IFERROR(VLOOKUP(A1011,'RM Postcodes'!$A:$B,2,0),"Invalid"))</f>
        <v>live</v>
      </c>
      <c r="N1011" s="26" t="str">
        <f t="shared" si="97"/>
        <v>Redact</v>
      </c>
      <c r="O1011" s="26" t="str">
        <f t="shared" si="92"/>
        <v>Redact</v>
      </c>
    </row>
    <row r="1012" spans="1:15" x14ac:dyDescent="0.2">
      <c r="A1012" s="24" t="str">
        <f t="shared" si="93"/>
        <v>BT12 6</v>
      </c>
      <c r="B1012" s="1" t="s">
        <v>12584</v>
      </c>
      <c r="C1012" s="1" t="s">
        <v>12628</v>
      </c>
      <c r="D1012" s="1" t="s">
        <v>12622</v>
      </c>
      <c r="E1012" s="2">
        <v>9</v>
      </c>
      <c r="F1012" s="3">
        <v>243339.39</v>
      </c>
      <c r="G1012" s="3">
        <v>55385.599999999999</v>
      </c>
      <c r="H1012" s="4">
        <v>40493.589999999997</v>
      </c>
      <c r="I1012" s="25"/>
      <c r="J1012" s="26" t="str">
        <f t="shared" si="94"/>
        <v>No</v>
      </c>
      <c r="K1012" s="26" t="str">
        <f t="shared" si="95"/>
        <v>NI</v>
      </c>
      <c r="L1012" s="26" t="str">
        <f t="shared" si="96"/>
        <v>Invalid</v>
      </c>
      <c r="M1012" s="26" t="str">
        <f>IF(OR(ISBLANK(B1012),ISBLANK(C1012),ISBLANK(D1012)),"Missing",IFERROR(VLOOKUP(A1012,'RM Postcodes'!$A:$B,2,0),"Invalid"))</f>
        <v>live</v>
      </c>
      <c r="N1012" s="26" t="str">
        <f t="shared" si="97"/>
        <v>Redact</v>
      </c>
      <c r="O1012" s="26" t="str">
        <f t="shared" si="92"/>
        <v>OK</v>
      </c>
    </row>
    <row r="1013" spans="1:15" x14ac:dyDescent="0.2">
      <c r="A1013" s="24" t="str">
        <f t="shared" si="93"/>
        <v>BT12 7</v>
      </c>
      <c r="B1013" s="1" t="s">
        <v>12584</v>
      </c>
      <c r="C1013" s="1" t="s">
        <v>12628</v>
      </c>
      <c r="D1013" s="1" t="s">
        <v>12623</v>
      </c>
      <c r="E1013" s="2">
        <v>9</v>
      </c>
      <c r="F1013" s="3">
        <v>444434.30000000005</v>
      </c>
      <c r="G1013" s="3">
        <v>231495.57</v>
      </c>
      <c r="H1013" s="4">
        <v>50000.01</v>
      </c>
      <c r="I1013" s="25"/>
      <c r="J1013" s="26" t="str">
        <f t="shared" si="94"/>
        <v>No</v>
      </c>
      <c r="K1013" s="26" t="str">
        <f t="shared" si="95"/>
        <v>NI</v>
      </c>
      <c r="L1013" s="26" t="str">
        <f t="shared" si="96"/>
        <v>Invalid</v>
      </c>
      <c r="M1013" s="26" t="str">
        <f>IF(OR(ISBLANK(B1013),ISBLANK(C1013),ISBLANK(D1013)),"Missing",IFERROR(VLOOKUP(A1013,'RM Postcodes'!$A:$B,2,0),"Invalid"))</f>
        <v>live</v>
      </c>
      <c r="N1013" s="26" t="str">
        <f t="shared" si="97"/>
        <v>Redact</v>
      </c>
      <c r="O1013" s="26" t="str">
        <f t="shared" si="92"/>
        <v>Redact</v>
      </c>
    </row>
    <row r="1014" spans="1:15" x14ac:dyDescent="0.2">
      <c r="A1014" s="24" t="str">
        <f t="shared" si="93"/>
        <v>BT13 1</v>
      </c>
      <c r="B1014" s="1" t="s">
        <v>12584</v>
      </c>
      <c r="C1014" s="1" t="s">
        <v>12631</v>
      </c>
      <c r="D1014" s="1" t="s">
        <v>12621</v>
      </c>
      <c r="E1014" s="2">
        <v>3</v>
      </c>
      <c r="F1014" s="3">
        <v>38516.97</v>
      </c>
      <c r="G1014" s="3">
        <v>30075.73</v>
      </c>
      <c r="H1014" s="4">
        <v>5679.4</v>
      </c>
      <c r="I1014" s="25"/>
      <c r="J1014" s="26" t="str">
        <f t="shared" si="94"/>
        <v>No</v>
      </c>
      <c r="K1014" s="26" t="str">
        <f t="shared" si="95"/>
        <v>NI</v>
      </c>
      <c r="L1014" s="26" t="str">
        <f t="shared" si="96"/>
        <v>Invalid</v>
      </c>
      <c r="M1014" s="26" t="str">
        <f>IF(OR(ISBLANK(B1014),ISBLANK(C1014),ISBLANK(D1014)),"Missing",IFERROR(VLOOKUP(A1014,'RM Postcodes'!$A:$B,2,0),"Invalid"))</f>
        <v>live</v>
      </c>
      <c r="N1014" s="26" t="str">
        <f t="shared" si="97"/>
        <v>Redact</v>
      </c>
      <c r="O1014" s="26" t="str">
        <f t="shared" si="92"/>
        <v>Redact</v>
      </c>
    </row>
    <row r="1015" spans="1:15" x14ac:dyDescent="0.2">
      <c r="A1015" s="24" t="str">
        <f t="shared" si="93"/>
        <v>BT13 2</v>
      </c>
      <c r="B1015" s="1" t="s">
        <v>12584</v>
      </c>
      <c r="C1015" s="1" t="s">
        <v>12631</v>
      </c>
      <c r="D1015" s="1" t="s">
        <v>12640</v>
      </c>
      <c r="E1015" s="2">
        <v>12</v>
      </c>
      <c r="F1015" s="3">
        <v>304026.64</v>
      </c>
      <c r="G1015" s="3">
        <v>50293.74</v>
      </c>
      <c r="H1015" s="4">
        <v>49215.38</v>
      </c>
      <c r="I1015" s="25"/>
      <c r="J1015" s="26" t="str">
        <f t="shared" si="94"/>
        <v>No</v>
      </c>
      <c r="K1015" s="26" t="str">
        <f t="shared" si="95"/>
        <v>NI</v>
      </c>
      <c r="L1015" s="26" t="str">
        <f t="shared" si="96"/>
        <v>Invalid</v>
      </c>
      <c r="M1015" s="26" t="str">
        <f>IF(OR(ISBLANK(B1015),ISBLANK(C1015),ISBLANK(D1015)),"Missing",IFERROR(VLOOKUP(A1015,'RM Postcodes'!$A:$B,2,0),"Invalid"))</f>
        <v>live</v>
      </c>
      <c r="N1015" s="26" t="str">
        <f t="shared" si="97"/>
        <v>OK</v>
      </c>
      <c r="O1015" s="26" t="str">
        <f t="shared" si="92"/>
        <v>OK</v>
      </c>
    </row>
    <row r="1016" spans="1:15" x14ac:dyDescent="0.2">
      <c r="A1016" s="24" t="str">
        <f t="shared" si="93"/>
        <v>BT13 3</v>
      </c>
      <c r="B1016" s="1" t="s">
        <v>12584</v>
      </c>
      <c r="C1016" s="1" t="s">
        <v>12631</v>
      </c>
      <c r="D1016" s="1" t="s">
        <v>12629</v>
      </c>
      <c r="E1016" s="2">
        <v>7</v>
      </c>
      <c r="F1016" s="3">
        <v>76223.039999999994</v>
      </c>
      <c r="G1016" s="3">
        <v>39783.910000000003</v>
      </c>
      <c r="H1016" s="4">
        <v>15153.92</v>
      </c>
      <c r="I1016" s="25"/>
      <c r="J1016" s="26" t="str">
        <f t="shared" si="94"/>
        <v>No</v>
      </c>
      <c r="K1016" s="26" t="str">
        <f t="shared" si="95"/>
        <v>NI</v>
      </c>
      <c r="L1016" s="26" t="str">
        <f t="shared" si="96"/>
        <v>Invalid</v>
      </c>
      <c r="M1016" s="26" t="str">
        <f>IF(OR(ISBLANK(B1016),ISBLANK(C1016),ISBLANK(D1016)),"Missing",IFERROR(VLOOKUP(A1016,'RM Postcodes'!$A:$B,2,0),"Invalid"))</f>
        <v>live</v>
      </c>
      <c r="N1016" s="26" t="str">
        <f t="shared" si="97"/>
        <v>Redact</v>
      </c>
      <c r="O1016" s="26" t="str">
        <f t="shared" si="92"/>
        <v>Redact</v>
      </c>
    </row>
    <row r="1017" spans="1:15" x14ac:dyDescent="0.2">
      <c r="A1017" s="24" t="str">
        <f t="shared" si="93"/>
        <v>BT14 6</v>
      </c>
      <c r="B1017" s="1" t="s">
        <v>12584</v>
      </c>
      <c r="C1017" s="1" t="s">
        <v>12633</v>
      </c>
      <c r="D1017" s="1" t="s">
        <v>12622</v>
      </c>
      <c r="E1017" s="2">
        <v>11</v>
      </c>
      <c r="F1017" s="3">
        <v>222349.23</v>
      </c>
      <c r="G1017" s="3">
        <v>50315.73</v>
      </c>
      <c r="H1017" s="4">
        <v>44480.3</v>
      </c>
      <c r="I1017" s="25"/>
      <c r="J1017" s="26" t="str">
        <f t="shared" si="94"/>
        <v>No</v>
      </c>
      <c r="K1017" s="26" t="str">
        <f t="shared" si="95"/>
        <v>NI</v>
      </c>
      <c r="L1017" s="26" t="str">
        <f t="shared" si="96"/>
        <v>Invalid</v>
      </c>
      <c r="M1017" s="26" t="str">
        <f>IF(OR(ISBLANK(B1017),ISBLANK(C1017),ISBLANK(D1017)),"Missing",IFERROR(VLOOKUP(A1017,'RM Postcodes'!$A:$B,2,0),"Invalid"))</f>
        <v>live</v>
      </c>
      <c r="N1017" s="26" t="str">
        <f t="shared" si="97"/>
        <v>OK</v>
      </c>
      <c r="O1017" s="26" t="str">
        <f t="shared" si="92"/>
        <v>OK</v>
      </c>
    </row>
    <row r="1018" spans="1:15" x14ac:dyDescent="0.2">
      <c r="A1018" s="24" t="str">
        <f t="shared" si="93"/>
        <v>BT14 7</v>
      </c>
      <c r="B1018" s="1" t="s">
        <v>12584</v>
      </c>
      <c r="C1018" s="1" t="s">
        <v>12633</v>
      </c>
      <c r="D1018" s="1" t="s">
        <v>12623</v>
      </c>
      <c r="E1018" s="2">
        <v>4</v>
      </c>
      <c r="F1018" s="3">
        <v>126559.76000000001</v>
      </c>
      <c r="G1018" s="3">
        <v>50837.73</v>
      </c>
      <c r="H1018" s="4">
        <v>48399.05</v>
      </c>
      <c r="I1018" s="25"/>
      <c r="J1018" s="26" t="str">
        <f t="shared" si="94"/>
        <v>No</v>
      </c>
      <c r="K1018" s="26" t="str">
        <f t="shared" si="95"/>
        <v>NI</v>
      </c>
      <c r="L1018" s="26" t="str">
        <f t="shared" si="96"/>
        <v>Invalid</v>
      </c>
      <c r="M1018" s="26" t="str">
        <f>IF(OR(ISBLANK(B1018),ISBLANK(C1018),ISBLANK(D1018)),"Missing",IFERROR(VLOOKUP(A1018,'RM Postcodes'!$A:$B,2,0),"Invalid"))</f>
        <v>live</v>
      </c>
      <c r="N1018" s="26" t="str">
        <f t="shared" si="97"/>
        <v>Redact</v>
      </c>
      <c r="O1018" s="26" t="str">
        <f t="shared" si="92"/>
        <v>Redact</v>
      </c>
    </row>
    <row r="1019" spans="1:15" x14ac:dyDescent="0.2">
      <c r="A1019" s="24" t="str">
        <f t="shared" si="93"/>
        <v>BT14 8</v>
      </c>
      <c r="B1019" s="1" t="s">
        <v>12584</v>
      </c>
      <c r="C1019" s="1" t="s">
        <v>12633</v>
      </c>
      <c r="D1019" s="1" t="s">
        <v>12626</v>
      </c>
      <c r="E1019" s="2">
        <v>10</v>
      </c>
      <c r="F1019" s="3">
        <v>269652.96000000002</v>
      </c>
      <c r="G1019" s="3">
        <v>50214.89</v>
      </c>
      <c r="H1019" s="4">
        <v>48838.01</v>
      </c>
      <c r="I1019" s="25"/>
      <c r="J1019" s="26" t="str">
        <f t="shared" si="94"/>
        <v>No</v>
      </c>
      <c r="K1019" s="26" t="str">
        <f t="shared" si="95"/>
        <v>NI</v>
      </c>
      <c r="L1019" s="26" t="str">
        <f t="shared" si="96"/>
        <v>Invalid</v>
      </c>
      <c r="M1019" s="26" t="str">
        <f>IF(OR(ISBLANK(B1019),ISBLANK(C1019),ISBLANK(D1019)),"Missing",IFERROR(VLOOKUP(A1019,'RM Postcodes'!$A:$B,2,0),"Invalid"))</f>
        <v>live</v>
      </c>
      <c r="N1019" s="26" t="str">
        <f t="shared" si="97"/>
        <v>OK</v>
      </c>
      <c r="O1019" s="26" t="str">
        <f t="shared" si="92"/>
        <v>OK</v>
      </c>
    </row>
    <row r="1020" spans="1:15" x14ac:dyDescent="0.2">
      <c r="A1020" s="24" t="str">
        <f t="shared" si="93"/>
        <v>BT15 2</v>
      </c>
      <c r="B1020" s="1" t="s">
        <v>12584</v>
      </c>
      <c r="C1020" s="1" t="s">
        <v>12634</v>
      </c>
      <c r="D1020" s="1" t="s">
        <v>12640</v>
      </c>
      <c r="E1020" s="2">
        <v>1</v>
      </c>
      <c r="F1020" s="3">
        <v>43687.75</v>
      </c>
      <c r="G1020" s="3">
        <v>43687.75</v>
      </c>
      <c r="H1020" s="4">
        <v>0</v>
      </c>
      <c r="I1020" s="25"/>
      <c r="J1020" s="26" t="str">
        <f t="shared" si="94"/>
        <v>No</v>
      </c>
      <c r="K1020" s="26" t="str">
        <f t="shared" si="95"/>
        <v>NI</v>
      </c>
      <c r="L1020" s="26" t="str">
        <f t="shared" si="96"/>
        <v>Invalid</v>
      </c>
      <c r="M1020" s="26" t="str">
        <f>IF(OR(ISBLANK(B1020),ISBLANK(C1020),ISBLANK(D1020)),"Missing",IFERROR(VLOOKUP(A1020,'RM Postcodes'!$A:$B,2,0),"Invalid"))</f>
        <v>live</v>
      </c>
      <c r="N1020" s="26" t="str">
        <f t="shared" si="97"/>
        <v>Redact</v>
      </c>
      <c r="O1020" s="26" t="str">
        <f t="shared" si="92"/>
        <v>Redact</v>
      </c>
    </row>
    <row r="1021" spans="1:15" x14ac:dyDescent="0.2">
      <c r="A1021" s="24" t="str">
        <f t="shared" si="93"/>
        <v>BT15 3</v>
      </c>
      <c r="B1021" s="1" t="s">
        <v>12584</v>
      </c>
      <c r="C1021" s="1" t="s">
        <v>12634</v>
      </c>
      <c r="D1021" s="1" t="s">
        <v>12629</v>
      </c>
      <c r="E1021" s="2">
        <v>8</v>
      </c>
      <c r="F1021" s="3">
        <v>91233.31</v>
      </c>
      <c r="G1021" s="3">
        <v>43690.65</v>
      </c>
      <c r="H1021" s="4">
        <v>26999.41</v>
      </c>
      <c r="I1021" s="25"/>
      <c r="J1021" s="26" t="str">
        <f t="shared" si="94"/>
        <v>No</v>
      </c>
      <c r="K1021" s="26" t="str">
        <f t="shared" si="95"/>
        <v>NI</v>
      </c>
      <c r="L1021" s="26" t="str">
        <f t="shared" si="96"/>
        <v>Invalid</v>
      </c>
      <c r="M1021" s="26" t="str">
        <f>IF(OR(ISBLANK(B1021),ISBLANK(C1021),ISBLANK(D1021)),"Missing",IFERROR(VLOOKUP(A1021,'RM Postcodes'!$A:$B,2,0),"Invalid"))</f>
        <v>live</v>
      </c>
      <c r="N1021" s="26" t="str">
        <f t="shared" si="97"/>
        <v>Redact</v>
      </c>
      <c r="O1021" s="26" t="str">
        <f t="shared" si="92"/>
        <v>Redact</v>
      </c>
    </row>
    <row r="1022" spans="1:15" x14ac:dyDescent="0.2">
      <c r="A1022" s="24" t="str">
        <f t="shared" si="93"/>
        <v>BT15 4</v>
      </c>
      <c r="B1022" s="1" t="s">
        <v>12584</v>
      </c>
      <c r="C1022" s="1" t="s">
        <v>12634</v>
      </c>
      <c r="D1022" s="1" t="s">
        <v>12630</v>
      </c>
      <c r="E1022" s="2">
        <v>12</v>
      </c>
      <c r="F1022" s="3">
        <v>388189.08000000007</v>
      </c>
      <c r="G1022" s="3">
        <v>120878.02000000002</v>
      </c>
      <c r="H1022" s="4">
        <v>46064.13</v>
      </c>
      <c r="I1022" s="25"/>
      <c r="J1022" s="26" t="str">
        <f t="shared" si="94"/>
        <v>No</v>
      </c>
      <c r="K1022" s="26" t="str">
        <f t="shared" si="95"/>
        <v>NI</v>
      </c>
      <c r="L1022" s="26" t="str">
        <f t="shared" si="96"/>
        <v>Invalid</v>
      </c>
      <c r="M1022" s="26" t="str">
        <f>IF(OR(ISBLANK(B1022),ISBLANK(C1022),ISBLANK(D1022)),"Missing",IFERROR(VLOOKUP(A1022,'RM Postcodes'!$A:$B,2,0),"Invalid"))</f>
        <v>live</v>
      </c>
      <c r="N1022" s="26" t="str">
        <f t="shared" si="97"/>
        <v>OK</v>
      </c>
      <c r="O1022" s="26" t="str">
        <f t="shared" si="92"/>
        <v>OK</v>
      </c>
    </row>
    <row r="1023" spans="1:15" x14ac:dyDescent="0.2">
      <c r="A1023" s="24" t="str">
        <f t="shared" si="93"/>
        <v>BT15 5</v>
      </c>
      <c r="B1023" s="1" t="s">
        <v>12584</v>
      </c>
      <c r="C1023" s="1" t="s">
        <v>12634</v>
      </c>
      <c r="D1023" s="1" t="s">
        <v>12625</v>
      </c>
      <c r="E1023" s="2">
        <v>6</v>
      </c>
      <c r="F1023" s="3">
        <v>62367.899999999994</v>
      </c>
      <c r="G1023" s="3">
        <v>35731.64</v>
      </c>
      <c r="H1023" s="4">
        <v>12042.98</v>
      </c>
      <c r="I1023" s="25"/>
      <c r="J1023" s="26" t="str">
        <f t="shared" si="94"/>
        <v>No</v>
      </c>
      <c r="K1023" s="26" t="str">
        <f t="shared" si="95"/>
        <v>NI</v>
      </c>
      <c r="L1023" s="26" t="str">
        <f t="shared" si="96"/>
        <v>Invalid</v>
      </c>
      <c r="M1023" s="26" t="str">
        <f>IF(OR(ISBLANK(B1023),ISBLANK(C1023),ISBLANK(D1023)),"Missing",IFERROR(VLOOKUP(A1023,'RM Postcodes'!$A:$B,2,0),"Invalid"))</f>
        <v>live</v>
      </c>
      <c r="N1023" s="26" t="str">
        <f t="shared" si="97"/>
        <v>Redact</v>
      </c>
      <c r="O1023" s="26" t="str">
        <f t="shared" si="92"/>
        <v>Redact</v>
      </c>
    </row>
    <row r="1024" spans="1:15" x14ac:dyDescent="0.2">
      <c r="A1024" s="24" t="str">
        <f t="shared" si="93"/>
        <v>BT16 1</v>
      </c>
      <c r="B1024" s="1" t="s">
        <v>12584</v>
      </c>
      <c r="C1024" s="1" t="s">
        <v>12635</v>
      </c>
      <c r="D1024" s="1" t="s">
        <v>12621</v>
      </c>
      <c r="E1024" s="2">
        <v>18</v>
      </c>
      <c r="F1024" s="3">
        <v>1665588.1400000001</v>
      </c>
      <c r="G1024" s="3">
        <v>1135195.82</v>
      </c>
      <c r="H1024" s="4">
        <v>160000.04</v>
      </c>
      <c r="I1024" s="25"/>
      <c r="J1024" s="26" t="str">
        <f t="shared" si="94"/>
        <v>No</v>
      </c>
      <c r="K1024" s="26" t="str">
        <f t="shared" si="95"/>
        <v>NI</v>
      </c>
      <c r="L1024" s="26" t="str">
        <f t="shared" si="96"/>
        <v>Invalid</v>
      </c>
      <c r="M1024" s="26" t="str">
        <f>IF(OR(ISBLANK(B1024),ISBLANK(C1024),ISBLANK(D1024)),"Missing",IFERROR(VLOOKUP(A1024,'RM Postcodes'!$A:$B,2,0),"Invalid"))</f>
        <v>live</v>
      </c>
      <c r="N1024" s="26" t="str">
        <f t="shared" si="97"/>
        <v>OK</v>
      </c>
      <c r="O1024" s="26" t="str">
        <f t="shared" si="92"/>
        <v>Redact</v>
      </c>
    </row>
    <row r="1025" spans="1:15" x14ac:dyDescent="0.2">
      <c r="A1025" s="24" t="str">
        <f t="shared" si="93"/>
        <v>BT16 2</v>
      </c>
      <c r="B1025" s="1" t="s">
        <v>12584</v>
      </c>
      <c r="C1025" s="1" t="s">
        <v>12635</v>
      </c>
      <c r="D1025" s="1" t="s">
        <v>12640</v>
      </c>
      <c r="E1025" s="2">
        <v>14</v>
      </c>
      <c r="F1025" s="3">
        <v>368641.76</v>
      </c>
      <c r="G1025" s="3">
        <v>51375.96</v>
      </c>
      <c r="H1025" s="4">
        <v>51375.96</v>
      </c>
      <c r="I1025" s="25"/>
      <c r="J1025" s="26" t="str">
        <f t="shared" si="94"/>
        <v>No</v>
      </c>
      <c r="K1025" s="26" t="str">
        <f t="shared" si="95"/>
        <v>NI</v>
      </c>
      <c r="L1025" s="26" t="str">
        <f t="shared" si="96"/>
        <v>Invalid</v>
      </c>
      <c r="M1025" s="26" t="str">
        <f>IF(OR(ISBLANK(B1025),ISBLANK(C1025),ISBLANK(D1025)),"Missing",IFERROR(VLOOKUP(A1025,'RM Postcodes'!$A:$B,2,0),"Invalid"))</f>
        <v>live</v>
      </c>
      <c r="N1025" s="26" t="str">
        <f t="shared" si="97"/>
        <v>OK</v>
      </c>
      <c r="O1025" s="26" t="str">
        <f t="shared" si="92"/>
        <v>OK</v>
      </c>
    </row>
    <row r="1026" spans="1:15" x14ac:dyDescent="0.2">
      <c r="A1026" s="24" t="str">
        <f t="shared" si="93"/>
        <v>BT17 0</v>
      </c>
      <c r="B1026" s="1" t="s">
        <v>12584</v>
      </c>
      <c r="C1026" s="1" t="s">
        <v>12672</v>
      </c>
      <c r="D1026" s="1" t="s">
        <v>12632</v>
      </c>
      <c r="E1026" s="2">
        <v>27</v>
      </c>
      <c r="F1026" s="3">
        <v>1022843.14</v>
      </c>
      <c r="G1026" s="3">
        <v>489639.32</v>
      </c>
      <c r="H1026" s="4">
        <v>54166.98</v>
      </c>
      <c r="I1026" s="25"/>
      <c r="J1026" s="26" t="str">
        <f t="shared" si="94"/>
        <v>No</v>
      </c>
      <c r="K1026" s="26" t="str">
        <f t="shared" si="95"/>
        <v>NI</v>
      </c>
      <c r="L1026" s="26" t="str">
        <f t="shared" si="96"/>
        <v>Invalid</v>
      </c>
      <c r="M1026" s="26" t="str">
        <f>IF(OR(ISBLANK(B1026),ISBLANK(C1026),ISBLANK(D1026)),"Missing",IFERROR(VLOOKUP(A1026,'RM Postcodes'!$A:$B,2,0),"Invalid"))</f>
        <v>live</v>
      </c>
      <c r="N1026" s="26" t="str">
        <f t="shared" si="97"/>
        <v>OK</v>
      </c>
      <c r="O1026" s="26" t="str">
        <f t="shared" si="92"/>
        <v>OK</v>
      </c>
    </row>
    <row r="1027" spans="1:15" x14ac:dyDescent="0.2">
      <c r="A1027" s="24" t="str">
        <f t="shared" si="93"/>
        <v>BT17 9</v>
      </c>
      <c r="B1027" s="1" t="s">
        <v>12584</v>
      </c>
      <c r="C1027" s="1" t="s">
        <v>12672</v>
      </c>
      <c r="D1027" s="1" t="s">
        <v>12627</v>
      </c>
      <c r="E1027" s="2">
        <v>5</v>
      </c>
      <c r="F1027" s="3">
        <v>123752.95</v>
      </c>
      <c r="G1027" s="3">
        <v>44480.24</v>
      </c>
      <c r="H1027" s="4">
        <v>34472.339999999997</v>
      </c>
      <c r="I1027" s="25"/>
      <c r="J1027" s="26" t="str">
        <f t="shared" si="94"/>
        <v>No</v>
      </c>
      <c r="K1027" s="26" t="str">
        <f t="shared" si="95"/>
        <v>NI</v>
      </c>
      <c r="L1027" s="26" t="str">
        <f t="shared" si="96"/>
        <v>Invalid</v>
      </c>
      <c r="M1027" s="26" t="str">
        <f>IF(OR(ISBLANK(B1027),ISBLANK(C1027),ISBLANK(D1027)),"Missing",IFERROR(VLOOKUP(A1027,'RM Postcodes'!$A:$B,2,0),"Invalid"))</f>
        <v>live</v>
      </c>
      <c r="N1027" s="26" t="str">
        <f t="shared" si="97"/>
        <v>Redact</v>
      </c>
      <c r="O1027" s="26" t="str">
        <f t="shared" si="92"/>
        <v>Redact</v>
      </c>
    </row>
    <row r="1028" spans="1:15" x14ac:dyDescent="0.2">
      <c r="A1028" s="24" t="str">
        <f t="shared" si="93"/>
        <v>BT18 0</v>
      </c>
      <c r="B1028" s="1" t="s">
        <v>12584</v>
      </c>
      <c r="C1028" s="1" t="s">
        <v>12673</v>
      </c>
      <c r="D1028" s="1" t="s">
        <v>12632</v>
      </c>
      <c r="E1028" s="2">
        <v>7</v>
      </c>
      <c r="F1028" s="3">
        <v>57475.96</v>
      </c>
      <c r="G1028" s="3">
        <v>17475.13</v>
      </c>
      <c r="H1028" s="4">
        <v>15055.070000000002</v>
      </c>
      <c r="I1028" s="25"/>
      <c r="J1028" s="26" t="str">
        <f t="shared" si="94"/>
        <v>No</v>
      </c>
      <c r="K1028" s="26" t="str">
        <f t="shared" si="95"/>
        <v>NI</v>
      </c>
      <c r="L1028" s="26" t="str">
        <f t="shared" si="96"/>
        <v>Invalid</v>
      </c>
      <c r="M1028" s="26" t="str">
        <f>IF(OR(ISBLANK(B1028),ISBLANK(C1028),ISBLANK(D1028)),"Missing",IFERROR(VLOOKUP(A1028,'RM Postcodes'!$A:$B,2,0),"Invalid"))</f>
        <v>live</v>
      </c>
      <c r="N1028" s="26" t="str">
        <f t="shared" si="97"/>
        <v>Redact</v>
      </c>
      <c r="O1028" s="26" t="str">
        <f t="shared" si="92"/>
        <v>OK</v>
      </c>
    </row>
    <row r="1029" spans="1:15" x14ac:dyDescent="0.2">
      <c r="A1029" s="24" t="str">
        <f t="shared" si="93"/>
        <v>BT18 9</v>
      </c>
      <c r="B1029" s="1" t="s">
        <v>12584</v>
      </c>
      <c r="C1029" s="1" t="s">
        <v>12673</v>
      </c>
      <c r="D1029" s="1" t="s">
        <v>12627</v>
      </c>
      <c r="E1029" s="2">
        <v>19</v>
      </c>
      <c r="F1029" s="3">
        <v>706110.58000000007</v>
      </c>
      <c r="G1029" s="3">
        <v>199999.96</v>
      </c>
      <c r="H1029" s="4">
        <v>90182.37</v>
      </c>
      <c r="I1029" s="25"/>
      <c r="J1029" s="26" t="str">
        <f t="shared" si="94"/>
        <v>No</v>
      </c>
      <c r="K1029" s="26" t="str">
        <f t="shared" si="95"/>
        <v>NI</v>
      </c>
      <c r="L1029" s="26" t="str">
        <f t="shared" si="96"/>
        <v>Invalid</v>
      </c>
      <c r="M1029" s="26" t="str">
        <f>IF(OR(ISBLANK(B1029),ISBLANK(C1029),ISBLANK(D1029)),"Missing",IFERROR(VLOOKUP(A1029,'RM Postcodes'!$A:$B,2,0),"Invalid"))</f>
        <v>live</v>
      </c>
      <c r="N1029" s="26" t="str">
        <f t="shared" si="97"/>
        <v>OK</v>
      </c>
      <c r="O1029" s="26" t="str">
        <f t="shared" ref="O1029:O1092" si="98">IF(COUNT(E1029)=0,"Missing",IF(E1029&lt;=2,"Redact",IF(COUNTIF(F1029:H1029,"&gt;0")&lt;&gt;3,"Error",IF((G1029+H1029)/F1029&lt;60%,"OK","Redact"))))</f>
        <v>OK</v>
      </c>
    </row>
    <row r="1030" spans="1:15" x14ac:dyDescent="0.2">
      <c r="A1030" s="24" t="str">
        <f t="shared" ref="A1030:A1093" si="99">TRIM(B1030)&amp;TRIM(C1030)&amp;" "&amp;TRIM(D1030)</f>
        <v>BT19 1</v>
      </c>
      <c r="B1030" s="1" t="s">
        <v>12584</v>
      </c>
      <c r="C1030" s="1" t="s">
        <v>12674</v>
      </c>
      <c r="D1030" s="1" t="s">
        <v>12621</v>
      </c>
      <c r="E1030" s="2">
        <v>11</v>
      </c>
      <c r="F1030" s="3">
        <v>160429.58000000002</v>
      </c>
      <c r="G1030" s="3">
        <v>48552.36</v>
      </c>
      <c r="H1030" s="4">
        <v>43687.8</v>
      </c>
      <c r="I1030" s="25"/>
      <c r="J1030" s="26" t="str">
        <f t="shared" ref="J1030:J1093" si="100">IF(AND(K1030="NI",L1030="OK",M1030="LIVE",N1030="OK",O1030="OK"),"yes NI",IF(AND(K1030="GB",L1030="OK",M1030="LIVE",N1030="OK",O1030="OK"),"Yes","No"))</f>
        <v>No</v>
      </c>
      <c r="K1030" s="26" t="str">
        <f t="shared" ref="K1030:K1093" si="101">IF(ISBLANK(B1030),"Missing",IF(AND(OR(LEN(B1030)=2,LEN(B1030)=1),AND(ISERROR(VALUE(LEFT(B1030,1))),ISERROR(VALUE(RIGHT(B1030,1))))),IF(OR(B1030="GY",B1030="IM",B1030="JE"),"not GB",IF(B1030="BT","NI","GB")),"Invalid"))</f>
        <v>NI</v>
      </c>
      <c r="L1030" s="26" t="str">
        <f t="shared" si="96"/>
        <v>Invalid</v>
      </c>
      <c r="M1030" s="26" t="str">
        <f>IF(OR(ISBLANK(B1030),ISBLANK(C1030),ISBLANK(D1030)),"Missing",IFERROR(VLOOKUP(A1030,'RM Postcodes'!$A:$B,2,0),"Invalid"))</f>
        <v>live</v>
      </c>
      <c r="N1030" s="26" t="str">
        <f t="shared" si="97"/>
        <v>OK</v>
      </c>
      <c r="O1030" s="26" t="str">
        <f t="shared" si="98"/>
        <v>OK</v>
      </c>
    </row>
    <row r="1031" spans="1:15" x14ac:dyDescent="0.2">
      <c r="A1031" s="24" t="str">
        <f t="shared" si="99"/>
        <v>BT19 6</v>
      </c>
      <c r="B1031" s="1" t="s">
        <v>12584</v>
      </c>
      <c r="C1031" s="1" t="s">
        <v>12674</v>
      </c>
      <c r="D1031" s="1" t="s">
        <v>12622</v>
      </c>
      <c r="E1031" s="2">
        <v>5</v>
      </c>
      <c r="F1031" s="3">
        <v>125074.44</v>
      </c>
      <c r="G1031" s="3">
        <v>50102.74</v>
      </c>
      <c r="H1031" s="4">
        <v>40493.79</v>
      </c>
      <c r="I1031" s="25"/>
      <c r="J1031" s="26" t="str">
        <f t="shared" si="100"/>
        <v>No</v>
      </c>
      <c r="K1031" s="26" t="str">
        <f t="shared" si="101"/>
        <v>NI</v>
      </c>
      <c r="L1031" s="26" t="str">
        <f t="shared" ref="L1031:L1094" si="102">IF(ISBLANK(D1031),"Missing",IF(AND(LEN(D1031)=1,ISNUMBER(VALUE(D1031))),"OK","Invalid"))</f>
        <v>Invalid</v>
      </c>
      <c r="M1031" s="26" t="str">
        <f>IF(OR(ISBLANK(B1031),ISBLANK(C1031),ISBLANK(D1031)),"Missing",IFERROR(VLOOKUP(A1031,'RM Postcodes'!$A:$B,2,0),"Invalid"))</f>
        <v>live</v>
      </c>
      <c r="N1031" s="26" t="str">
        <f t="shared" ref="N1031:N1094" si="103">IF(ISBLANK(E1031),"Missing",IF(E1031&lt;10,"Redact","OK"))</f>
        <v>Redact</v>
      </c>
      <c r="O1031" s="26" t="str">
        <f t="shared" si="98"/>
        <v>Redact</v>
      </c>
    </row>
    <row r="1032" spans="1:15" x14ac:dyDescent="0.2">
      <c r="A1032" s="24" t="str">
        <f t="shared" si="99"/>
        <v>BT19 7</v>
      </c>
      <c r="B1032" s="1" t="s">
        <v>12584</v>
      </c>
      <c r="C1032" s="1" t="s">
        <v>12674</v>
      </c>
      <c r="D1032" s="1" t="s">
        <v>12623</v>
      </c>
      <c r="E1032" s="2">
        <v>7</v>
      </c>
      <c r="F1032" s="3">
        <v>286845.08999999997</v>
      </c>
      <c r="G1032" s="3">
        <v>173673.60000000001</v>
      </c>
      <c r="H1032" s="4">
        <v>39692.69</v>
      </c>
      <c r="I1032" s="25"/>
      <c r="J1032" s="26" t="str">
        <f t="shared" si="100"/>
        <v>No</v>
      </c>
      <c r="K1032" s="26" t="str">
        <f t="shared" si="101"/>
        <v>NI</v>
      </c>
      <c r="L1032" s="26" t="str">
        <f t="shared" si="102"/>
        <v>Invalid</v>
      </c>
      <c r="M1032" s="26" t="str">
        <f>IF(OR(ISBLANK(B1032),ISBLANK(C1032),ISBLANK(D1032)),"Missing",IFERROR(VLOOKUP(A1032,'RM Postcodes'!$A:$B,2,0),"Invalid"))</f>
        <v>live</v>
      </c>
      <c r="N1032" s="26" t="str">
        <f t="shared" si="103"/>
        <v>Redact</v>
      </c>
      <c r="O1032" s="26" t="str">
        <f t="shared" si="98"/>
        <v>Redact</v>
      </c>
    </row>
    <row r="1033" spans="1:15" x14ac:dyDescent="0.2">
      <c r="A1033" s="24" t="str">
        <f t="shared" si="99"/>
        <v>BT2 7</v>
      </c>
      <c r="B1033" s="1" t="s">
        <v>12584</v>
      </c>
      <c r="C1033" s="1" t="s">
        <v>12664</v>
      </c>
      <c r="D1033" s="1" t="s">
        <v>12623</v>
      </c>
      <c r="E1033" s="2">
        <v>2</v>
      </c>
      <c r="F1033" s="3">
        <v>403145.89</v>
      </c>
      <c r="G1033" s="3">
        <v>385594.87</v>
      </c>
      <c r="H1033" s="4">
        <v>17551.02</v>
      </c>
      <c r="I1033" s="25"/>
      <c r="J1033" s="26" t="str">
        <f t="shared" si="100"/>
        <v>No</v>
      </c>
      <c r="K1033" s="26" t="str">
        <f t="shared" si="101"/>
        <v>NI</v>
      </c>
      <c r="L1033" s="26" t="str">
        <f t="shared" si="102"/>
        <v>Invalid</v>
      </c>
      <c r="M1033" s="26" t="str">
        <f>IF(OR(ISBLANK(B1033),ISBLANK(C1033),ISBLANK(D1033)),"Missing",IFERROR(VLOOKUP(A1033,'RM Postcodes'!$A:$B,2,0),"Invalid"))</f>
        <v>live</v>
      </c>
      <c r="N1033" s="26" t="str">
        <f t="shared" si="103"/>
        <v>Redact</v>
      </c>
      <c r="O1033" s="26" t="str">
        <f t="shared" si="98"/>
        <v>Redact</v>
      </c>
    </row>
    <row r="1034" spans="1:15" x14ac:dyDescent="0.2">
      <c r="A1034" s="24" t="str">
        <f t="shared" si="99"/>
        <v>BT2 8</v>
      </c>
      <c r="B1034" s="1" t="s">
        <v>12584</v>
      </c>
      <c r="C1034" s="1" t="s">
        <v>12664</v>
      </c>
      <c r="D1034" s="1" t="s">
        <v>12626</v>
      </c>
      <c r="E1034" s="2">
        <v>8</v>
      </c>
      <c r="F1034" s="3">
        <v>154071.68000000002</v>
      </c>
      <c r="G1034" s="3">
        <v>49561.49</v>
      </c>
      <c r="H1034" s="4">
        <v>40494.46</v>
      </c>
      <c r="I1034" s="25"/>
      <c r="J1034" s="26" t="str">
        <f t="shared" si="100"/>
        <v>No</v>
      </c>
      <c r="K1034" s="26" t="str">
        <f t="shared" si="101"/>
        <v>NI</v>
      </c>
      <c r="L1034" s="26" t="str">
        <f t="shared" si="102"/>
        <v>Invalid</v>
      </c>
      <c r="M1034" s="26" t="str">
        <f>IF(OR(ISBLANK(B1034),ISBLANK(C1034),ISBLANK(D1034)),"Missing",IFERROR(VLOOKUP(A1034,'RM Postcodes'!$A:$B,2,0),"Invalid"))</f>
        <v>live</v>
      </c>
      <c r="N1034" s="26" t="str">
        <f t="shared" si="103"/>
        <v>Redact</v>
      </c>
      <c r="O1034" s="26" t="str">
        <f t="shared" si="98"/>
        <v>OK</v>
      </c>
    </row>
    <row r="1035" spans="1:15" x14ac:dyDescent="0.2">
      <c r="A1035" s="24" t="str">
        <f t="shared" si="99"/>
        <v>BT20 3</v>
      </c>
      <c r="B1035" s="1" t="s">
        <v>12584</v>
      </c>
      <c r="C1035" s="1" t="s">
        <v>12675</v>
      </c>
      <c r="D1035" s="1" t="s">
        <v>12629</v>
      </c>
      <c r="E1035" s="2">
        <v>11</v>
      </c>
      <c r="F1035" s="3">
        <v>432463.49</v>
      </c>
      <c r="G1035" s="3">
        <v>182217.93</v>
      </c>
      <c r="H1035" s="4">
        <v>153551.23000000001</v>
      </c>
      <c r="I1035" s="25"/>
      <c r="J1035" s="26" t="str">
        <f t="shared" si="100"/>
        <v>No</v>
      </c>
      <c r="K1035" s="26" t="str">
        <f t="shared" si="101"/>
        <v>NI</v>
      </c>
      <c r="L1035" s="26" t="str">
        <f t="shared" si="102"/>
        <v>Invalid</v>
      </c>
      <c r="M1035" s="26" t="str">
        <f>IF(OR(ISBLANK(B1035),ISBLANK(C1035),ISBLANK(D1035)),"Missing",IFERROR(VLOOKUP(A1035,'RM Postcodes'!$A:$B,2,0),"Invalid"))</f>
        <v>live</v>
      </c>
      <c r="N1035" s="26" t="str">
        <f t="shared" si="103"/>
        <v>OK</v>
      </c>
      <c r="O1035" s="26" t="str">
        <f t="shared" si="98"/>
        <v>Redact</v>
      </c>
    </row>
    <row r="1036" spans="1:15" x14ac:dyDescent="0.2">
      <c r="A1036" s="24" t="str">
        <f t="shared" si="99"/>
        <v>BT20 4</v>
      </c>
      <c r="B1036" s="1" t="s">
        <v>12584</v>
      </c>
      <c r="C1036" s="1" t="s">
        <v>12675</v>
      </c>
      <c r="D1036" s="1" t="s">
        <v>12630</v>
      </c>
      <c r="E1036" s="2">
        <v>1</v>
      </c>
      <c r="F1036" s="3">
        <v>8671.73</v>
      </c>
      <c r="G1036" s="3">
        <v>8671.73</v>
      </c>
      <c r="H1036" s="4">
        <v>0</v>
      </c>
      <c r="I1036" s="25"/>
      <c r="J1036" s="26" t="str">
        <f t="shared" si="100"/>
        <v>No</v>
      </c>
      <c r="K1036" s="26" t="str">
        <f t="shared" si="101"/>
        <v>NI</v>
      </c>
      <c r="L1036" s="26" t="str">
        <f t="shared" si="102"/>
        <v>Invalid</v>
      </c>
      <c r="M1036" s="26" t="str">
        <f>IF(OR(ISBLANK(B1036),ISBLANK(C1036),ISBLANK(D1036)),"Missing",IFERROR(VLOOKUP(A1036,'RM Postcodes'!$A:$B,2,0),"Invalid"))</f>
        <v>live</v>
      </c>
      <c r="N1036" s="26" t="str">
        <f t="shared" si="103"/>
        <v>Redact</v>
      </c>
      <c r="O1036" s="26" t="str">
        <f t="shared" si="98"/>
        <v>Redact</v>
      </c>
    </row>
    <row r="1037" spans="1:15" x14ac:dyDescent="0.2">
      <c r="A1037" s="24" t="str">
        <f t="shared" si="99"/>
        <v>BT20 5</v>
      </c>
      <c r="B1037" s="1" t="s">
        <v>12584</v>
      </c>
      <c r="C1037" s="1" t="s">
        <v>12675</v>
      </c>
      <c r="D1037" s="1" t="s">
        <v>12625</v>
      </c>
      <c r="E1037" s="2">
        <v>5</v>
      </c>
      <c r="F1037" s="3">
        <v>123867.34999999999</v>
      </c>
      <c r="G1037" s="3">
        <v>63364.86</v>
      </c>
      <c r="H1037" s="4">
        <v>39486</v>
      </c>
      <c r="I1037" s="25"/>
      <c r="J1037" s="26" t="str">
        <f t="shared" si="100"/>
        <v>No</v>
      </c>
      <c r="K1037" s="26" t="str">
        <f t="shared" si="101"/>
        <v>NI</v>
      </c>
      <c r="L1037" s="26" t="str">
        <f t="shared" si="102"/>
        <v>Invalid</v>
      </c>
      <c r="M1037" s="26" t="str">
        <f>IF(OR(ISBLANK(B1037),ISBLANK(C1037),ISBLANK(D1037)),"Missing",IFERROR(VLOOKUP(A1037,'RM Postcodes'!$A:$B,2,0),"Invalid"))</f>
        <v>live</v>
      </c>
      <c r="N1037" s="26" t="str">
        <f t="shared" si="103"/>
        <v>Redact</v>
      </c>
      <c r="O1037" s="26" t="str">
        <f t="shared" si="98"/>
        <v>Redact</v>
      </c>
    </row>
    <row r="1038" spans="1:15" x14ac:dyDescent="0.2">
      <c r="A1038" s="24" t="str">
        <f t="shared" si="99"/>
        <v>BT21 0</v>
      </c>
      <c r="B1038" s="1" t="s">
        <v>12584</v>
      </c>
      <c r="C1038" s="1" t="s">
        <v>12636</v>
      </c>
      <c r="D1038" s="1" t="s">
        <v>12632</v>
      </c>
      <c r="E1038" s="2">
        <v>5</v>
      </c>
      <c r="F1038" s="3">
        <v>102732.77</v>
      </c>
      <c r="G1038" s="3">
        <v>44560.78</v>
      </c>
      <c r="H1038" s="4">
        <v>18876.849999999999</v>
      </c>
      <c r="I1038" s="25"/>
      <c r="J1038" s="26" t="str">
        <f t="shared" si="100"/>
        <v>No</v>
      </c>
      <c r="K1038" s="26" t="str">
        <f t="shared" si="101"/>
        <v>NI</v>
      </c>
      <c r="L1038" s="26" t="str">
        <f t="shared" si="102"/>
        <v>Invalid</v>
      </c>
      <c r="M1038" s="26" t="str">
        <f>IF(OR(ISBLANK(B1038),ISBLANK(C1038),ISBLANK(D1038)),"Missing",IFERROR(VLOOKUP(A1038,'RM Postcodes'!$A:$B,2,0),"Invalid"))</f>
        <v>live</v>
      </c>
      <c r="N1038" s="26" t="str">
        <f t="shared" si="103"/>
        <v>Redact</v>
      </c>
      <c r="O1038" s="26" t="str">
        <f t="shared" si="98"/>
        <v>Redact</v>
      </c>
    </row>
    <row r="1039" spans="1:15" x14ac:dyDescent="0.2">
      <c r="A1039" s="24" t="str">
        <f t="shared" si="99"/>
        <v>BT22 1</v>
      </c>
      <c r="B1039" s="1" t="s">
        <v>12584</v>
      </c>
      <c r="C1039" s="1" t="s">
        <v>12637</v>
      </c>
      <c r="D1039" s="1" t="s">
        <v>12621</v>
      </c>
      <c r="E1039" s="2">
        <v>11</v>
      </c>
      <c r="F1039" s="3">
        <v>787772.65999999992</v>
      </c>
      <c r="G1039" s="3">
        <v>651606.61</v>
      </c>
      <c r="H1039" s="4">
        <v>61967.839999999997</v>
      </c>
      <c r="I1039" s="25"/>
      <c r="J1039" s="26" t="str">
        <f t="shared" si="100"/>
        <v>No</v>
      </c>
      <c r="K1039" s="26" t="str">
        <f t="shared" si="101"/>
        <v>NI</v>
      </c>
      <c r="L1039" s="26" t="str">
        <f t="shared" si="102"/>
        <v>Invalid</v>
      </c>
      <c r="M1039" s="26" t="str">
        <f>IF(OR(ISBLANK(B1039),ISBLANK(C1039),ISBLANK(D1039)),"Missing",IFERROR(VLOOKUP(A1039,'RM Postcodes'!$A:$B,2,0),"Invalid"))</f>
        <v>live</v>
      </c>
      <c r="N1039" s="26" t="str">
        <f t="shared" si="103"/>
        <v>OK</v>
      </c>
      <c r="O1039" s="26" t="str">
        <f t="shared" si="98"/>
        <v>Redact</v>
      </c>
    </row>
    <row r="1040" spans="1:15" x14ac:dyDescent="0.2">
      <c r="A1040" s="24" t="str">
        <f t="shared" si="99"/>
        <v>BT22 2</v>
      </c>
      <c r="B1040" s="1" t="s">
        <v>12584</v>
      </c>
      <c r="C1040" s="1" t="s">
        <v>12637</v>
      </c>
      <c r="D1040" s="1" t="s">
        <v>12640</v>
      </c>
      <c r="E1040" s="2">
        <v>10</v>
      </c>
      <c r="F1040" s="3">
        <v>1396343.21</v>
      </c>
      <c r="G1040" s="3">
        <v>817851.61999999988</v>
      </c>
      <c r="H1040" s="4">
        <v>478534.97</v>
      </c>
      <c r="I1040" s="25"/>
      <c r="J1040" s="26" t="str">
        <f t="shared" si="100"/>
        <v>No</v>
      </c>
      <c r="K1040" s="26" t="str">
        <f t="shared" si="101"/>
        <v>NI</v>
      </c>
      <c r="L1040" s="26" t="str">
        <f t="shared" si="102"/>
        <v>Invalid</v>
      </c>
      <c r="M1040" s="26" t="str">
        <f>IF(OR(ISBLANK(B1040),ISBLANK(C1040),ISBLANK(D1040)),"Missing",IFERROR(VLOOKUP(A1040,'RM Postcodes'!$A:$B,2,0),"Invalid"))</f>
        <v>live</v>
      </c>
      <c r="N1040" s="26" t="str">
        <f t="shared" si="103"/>
        <v>OK</v>
      </c>
      <c r="O1040" s="26" t="str">
        <f t="shared" si="98"/>
        <v>Redact</v>
      </c>
    </row>
    <row r="1041" spans="1:15" x14ac:dyDescent="0.2">
      <c r="A1041" s="24" t="str">
        <f t="shared" si="99"/>
        <v>BT23 4</v>
      </c>
      <c r="B1041" s="1" t="s">
        <v>12584</v>
      </c>
      <c r="C1041" s="1" t="s">
        <v>12638</v>
      </c>
      <c r="D1041" s="1" t="s">
        <v>12630</v>
      </c>
      <c r="E1041" s="2">
        <v>7</v>
      </c>
      <c r="F1041" s="3">
        <v>166108.26</v>
      </c>
      <c r="G1041" s="3">
        <v>68560.490000000005</v>
      </c>
      <c r="H1041" s="4">
        <v>32483.97</v>
      </c>
      <c r="I1041" s="25"/>
      <c r="J1041" s="26" t="str">
        <f t="shared" si="100"/>
        <v>No</v>
      </c>
      <c r="K1041" s="26" t="str">
        <f t="shared" si="101"/>
        <v>NI</v>
      </c>
      <c r="L1041" s="26" t="str">
        <f t="shared" si="102"/>
        <v>Invalid</v>
      </c>
      <c r="M1041" s="26" t="str">
        <f>IF(OR(ISBLANK(B1041),ISBLANK(C1041),ISBLANK(D1041)),"Missing",IFERROR(VLOOKUP(A1041,'RM Postcodes'!$A:$B,2,0),"Invalid"))</f>
        <v>live</v>
      </c>
      <c r="N1041" s="26" t="str">
        <f t="shared" si="103"/>
        <v>Redact</v>
      </c>
      <c r="O1041" s="26" t="str">
        <f t="shared" si="98"/>
        <v>Redact</v>
      </c>
    </row>
    <row r="1042" spans="1:15" x14ac:dyDescent="0.2">
      <c r="A1042" s="24" t="str">
        <f t="shared" si="99"/>
        <v>BT23 5</v>
      </c>
      <c r="B1042" s="1" t="s">
        <v>12584</v>
      </c>
      <c r="C1042" s="1" t="s">
        <v>12638</v>
      </c>
      <c r="D1042" s="1" t="s">
        <v>12625</v>
      </c>
      <c r="E1042" s="2">
        <v>7</v>
      </c>
      <c r="F1042" s="3">
        <v>251141.27000000002</v>
      </c>
      <c r="G1042" s="3">
        <v>150000</v>
      </c>
      <c r="H1042" s="4">
        <v>22703.5</v>
      </c>
      <c r="I1042" s="25"/>
      <c r="J1042" s="26" t="str">
        <f t="shared" si="100"/>
        <v>No</v>
      </c>
      <c r="K1042" s="26" t="str">
        <f t="shared" si="101"/>
        <v>NI</v>
      </c>
      <c r="L1042" s="26" t="str">
        <f t="shared" si="102"/>
        <v>Invalid</v>
      </c>
      <c r="M1042" s="26" t="str">
        <f>IF(OR(ISBLANK(B1042),ISBLANK(C1042),ISBLANK(D1042)),"Missing",IFERROR(VLOOKUP(A1042,'RM Postcodes'!$A:$B,2,0),"Invalid"))</f>
        <v>live</v>
      </c>
      <c r="N1042" s="26" t="str">
        <f t="shared" si="103"/>
        <v>Redact</v>
      </c>
      <c r="O1042" s="26" t="str">
        <f t="shared" si="98"/>
        <v>Redact</v>
      </c>
    </row>
    <row r="1043" spans="1:15" x14ac:dyDescent="0.2">
      <c r="A1043" s="24" t="str">
        <f t="shared" si="99"/>
        <v>BT23 6</v>
      </c>
      <c r="B1043" s="1" t="s">
        <v>12584</v>
      </c>
      <c r="C1043" s="1" t="s">
        <v>12638</v>
      </c>
      <c r="D1043" s="1" t="s">
        <v>12622</v>
      </c>
      <c r="E1043" s="2">
        <v>8</v>
      </c>
      <c r="F1043" s="3">
        <v>385435.14</v>
      </c>
      <c r="G1043" s="3">
        <v>185003.93</v>
      </c>
      <c r="H1043" s="4">
        <v>43791.360000000001</v>
      </c>
      <c r="I1043" s="25"/>
      <c r="J1043" s="26" t="str">
        <f t="shared" si="100"/>
        <v>No</v>
      </c>
      <c r="K1043" s="26" t="str">
        <f t="shared" si="101"/>
        <v>NI</v>
      </c>
      <c r="L1043" s="26" t="str">
        <f t="shared" si="102"/>
        <v>Invalid</v>
      </c>
      <c r="M1043" s="26" t="str">
        <f>IF(OR(ISBLANK(B1043),ISBLANK(C1043),ISBLANK(D1043)),"Missing",IFERROR(VLOOKUP(A1043,'RM Postcodes'!$A:$B,2,0),"Invalid"))</f>
        <v>live</v>
      </c>
      <c r="N1043" s="26" t="str">
        <f t="shared" si="103"/>
        <v>Redact</v>
      </c>
      <c r="O1043" s="26" t="str">
        <f t="shared" si="98"/>
        <v>OK</v>
      </c>
    </row>
    <row r="1044" spans="1:15" x14ac:dyDescent="0.2">
      <c r="A1044" s="24" t="str">
        <f t="shared" si="99"/>
        <v>BT23 7</v>
      </c>
      <c r="B1044" s="1" t="s">
        <v>12584</v>
      </c>
      <c r="C1044" s="1" t="s">
        <v>12638</v>
      </c>
      <c r="D1044" s="1" t="s">
        <v>12623</v>
      </c>
      <c r="E1044" s="2">
        <v>6</v>
      </c>
      <c r="F1044" s="3">
        <v>544730.12000000011</v>
      </c>
      <c r="G1044" s="3">
        <v>477802.66000000003</v>
      </c>
      <c r="H1044" s="4">
        <v>39775.46</v>
      </c>
      <c r="I1044" s="25"/>
      <c r="J1044" s="26" t="str">
        <f t="shared" si="100"/>
        <v>No</v>
      </c>
      <c r="K1044" s="26" t="str">
        <f t="shared" si="101"/>
        <v>NI</v>
      </c>
      <c r="L1044" s="26" t="str">
        <f t="shared" si="102"/>
        <v>Invalid</v>
      </c>
      <c r="M1044" s="26" t="str">
        <f>IF(OR(ISBLANK(B1044),ISBLANK(C1044),ISBLANK(D1044)),"Missing",IFERROR(VLOOKUP(A1044,'RM Postcodes'!$A:$B,2,0),"Invalid"))</f>
        <v>live</v>
      </c>
      <c r="N1044" s="26" t="str">
        <f t="shared" si="103"/>
        <v>Redact</v>
      </c>
      <c r="O1044" s="26" t="str">
        <f t="shared" si="98"/>
        <v>Redact</v>
      </c>
    </row>
    <row r="1045" spans="1:15" x14ac:dyDescent="0.2">
      <c r="A1045" s="24" t="str">
        <f t="shared" si="99"/>
        <v>BT23 8</v>
      </c>
      <c r="B1045" s="1" t="s">
        <v>12584</v>
      </c>
      <c r="C1045" s="1" t="s">
        <v>12638</v>
      </c>
      <c r="D1045" s="1" t="s">
        <v>12626</v>
      </c>
      <c r="E1045" s="2">
        <v>4</v>
      </c>
      <c r="F1045" s="3">
        <v>72613.84</v>
      </c>
      <c r="G1045" s="3">
        <v>34189.199999999997</v>
      </c>
      <c r="H1045" s="4">
        <v>16046.2</v>
      </c>
      <c r="I1045" s="25"/>
      <c r="J1045" s="26" t="str">
        <f t="shared" si="100"/>
        <v>No</v>
      </c>
      <c r="K1045" s="26" t="str">
        <f t="shared" si="101"/>
        <v>NI</v>
      </c>
      <c r="L1045" s="26" t="str">
        <f t="shared" si="102"/>
        <v>Invalid</v>
      </c>
      <c r="M1045" s="26" t="str">
        <f>IF(OR(ISBLANK(B1045),ISBLANK(C1045),ISBLANK(D1045)),"Missing",IFERROR(VLOOKUP(A1045,'RM Postcodes'!$A:$B,2,0),"Invalid"))</f>
        <v>live</v>
      </c>
      <c r="N1045" s="26" t="str">
        <f t="shared" si="103"/>
        <v>Redact</v>
      </c>
      <c r="O1045" s="26" t="str">
        <f t="shared" si="98"/>
        <v>Redact</v>
      </c>
    </row>
    <row r="1046" spans="1:15" x14ac:dyDescent="0.2">
      <c r="A1046" s="24" t="str">
        <f t="shared" si="99"/>
        <v>BT24 7</v>
      </c>
      <c r="B1046" s="1" t="s">
        <v>12584</v>
      </c>
      <c r="C1046" s="1" t="s">
        <v>12639</v>
      </c>
      <c r="D1046" s="1" t="s">
        <v>12623</v>
      </c>
      <c r="E1046" s="2">
        <v>6</v>
      </c>
      <c r="F1046" s="3">
        <v>617145.72</v>
      </c>
      <c r="G1046" s="3">
        <v>301974.45</v>
      </c>
      <c r="H1046" s="4">
        <v>208333.3</v>
      </c>
      <c r="I1046" s="25"/>
      <c r="J1046" s="26" t="str">
        <f t="shared" si="100"/>
        <v>No</v>
      </c>
      <c r="K1046" s="26" t="str">
        <f t="shared" si="101"/>
        <v>NI</v>
      </c>
      <c r="L1046" s="26" t="str">
        <f t="shared" si="102"/>
        <v>Invalid</v>
      </c>
      <c r="M1046" s="26" t="str">
        <f>IF(OR(ISBLANK(B1046),ISBLANK(C1046),ISBLANK(D1046)),"Missing",IFERROR(VLOOKUP(A1046,'RM Postcodes'!$A:$B,2,0),"Invalid"))</f>
        <v>live</v>
      </c>
      <c r="N1046" s="26" t="str">
        <f t="shared" si="103"/>
        <v>Redact</v>
      </c>
      <c r="O1046" s="26" t="str">
        <f t="shared" si="98"/>
        <v>Redact</v>
      </c>
    </row>
    <row r="1047" spans="1:15" x14ac:dyDescent="0.2">
      <c r="A1047" s="24" t="str">
        <f t="shared" si="99"/>
        <v>BT24 8</v>
      </c>
      <c r="B1047" s="1" t="s">
        <v>12584</v>
      </c>
      <c r="C1047" s="1" t="s">
        <v>12639</v>
      </c>
      <c r="D1047" s="1" t="s">
        <v>12626</v>
      </c>
      <c r="E1047" s="2">
        <v>9</v>
      </c>
      <c r="F1047" s="3">
        <v>197583.40999999997</v>
      </c>
      <c r="G1047" s="3">
        <v>50730.51</v>
      </c>
      <c r="H1047" s="4">
        <v>40577.18</v>
      </c>
      <c r="I1047" s="25"/>
      <c r="J1047" s="26" t="str">
        <f t="shared" si="100"/>
        <v>No</v>
      </c>
      <c r="K1047" s="26" t="str">
        <f t="shared" si="101"/>
        <v>NI</v>
      </c>
      <c r="L1047" s="26" t="str">
        <f t="shared" si="102"/>
        <v>Invalid</v>
      </c>
      <c r="M1047" s="26" t="str">
        <f>IF(OR(ISBLANK(B1047),ISBLANK(C1047),ISBLANK(D1047)),"Missing",IFERROR(VLOOKUP(A1047,'RM Postcodes'!$A:$B,2,0),"Invalid"))</f>
        <v>live</v>
      </c>
      <c r="N1047" s="26" t="str">
        <f t="shared" si="103"/>
        <v>Redact</v>
      </c>
      <c r="O1047" s="26" t="str">
        <f t="shared" si="98"/>
        <v>OK</v>
      </c>
    </row>
    <row r="1048" spans="1:15" x14ac:dyDescent="0.2">
      <c r="A1048" s="24" t="str">
        <f t="shared" si="99"/>
        <v>BT25 1</v>
      </c>
      <c r="B1048" s="1" t="s">
        <v>12584</v>
      </c>
      <c r="C1048" s="1" t="s">
        <v>12641</v>
      </c>
      <c r="D1048" s="1" t="s">
        <v>12621</v>
      </c>
      <c r="E1048" s="2">
        <v>9</v>
      </c>
      <c r="F1048" s="3">
        <v>121538.85</v>
      </c>
      <c r="G1048" s="3">
        <v>47090.68</v>
      </c>
      <c r="H1048" s="4">
        <v>43687.8</v>
      </c>
      <c r="I1048" s="25"/>
      <c r="J1048" s="26" t="str">
        <f t="shared" si="100"/>
        <v>No</v>
      </c>
      <c r="K1048" s="26" t="str">
        <f t="shared" si="101"/>
        <v>NI</v>
      </c>
      <c r="L1048" s="26" t="str">
        <f t="shared" si="102"/>
        <v>Invalid</v>
      </c>
      <c r="M1048" s="26" t="str">
        <f>IF(OR(ISBLANK(B1048),ISBLANK(C1048),ISBLANK(D1048)),"Missing",IFERROR(VLOOKUP(A1048,'RM Postcodes'!$A:$B,2,0),"Invalid"))</f>
        <v>live</v>
      </c>
      <c r="N1048" s="26" t="str">
        <f t="shared" si="103"/>
        <v>Redact</v>
      </c>
      <c r="O1048" s="26" t="str">
        <f t="shared" si="98"/>
        <v>Redact</v>
      </c>
    </row>
    <row r="1049" spans="1:15" x14ac:dyDescent="0.2">
      <c r="A1049" s="24" t="str">
        <f t="shared" si="99"/>
        <v>BT25 2</v>
      </c>
      <c r="B1049" s="1" t="s">
        <v>12584</v>
      </c>
      <c r="C1049" s="1" t="s">
        <v>12641</v>
      </c>
      <c r="D1049" s="1" t="s">
        <v>12640</v>
      </c>
      <c r="E1049" s="2">
        <v>2</v>
      </c>
      <c r="F1049" s="3">
        <v>68713.119999999995</v>
      </c>
      <c r="G1049" s="3">
        <v>46224.33</v>
      </c>
      <c r="H1049" s="4">
        <v>22488.79</v>
      </c>
      <c r="I1049" s="25"/>
      <c r="J1049" s="26" t="str">
        <f t="shared" si="100"/>
        <v>No</v>
      </c>
      <c r="K1049" s="26" t="str">
        <f t="shared" si="101"/>
        <v>NI</v>
      </c>
      <c r="L1049" s="26" t="str">
        <f t="shared" si="102"/>
        <v>Invalid</v>
      </c>
      <c r="M1049" s="26" t="str">
        <f>IF(OR(ISBLANK(B1049),ISBLANK(C1049),ISBLANK(D1049)),"Missing",IFERROR(VLOOKUP(A1049,'RM Postcodes'!$A:$B,2,0),"Invalid"))</f>
        <v>live</v>
      </c>
      <c r="N1049" s="26" t="str">
        <f t="shared" si="103"/>
        <v>Redact</v>
      </c>
      <c r="O1049" s="26" t="str">
        <f t="shared" si="98"/>
        <v>Redact</v>
      </c>
    </row>
    <row r="1050" spans="1:15" x14ac:dyDescent="0.2">
      <c r="A1050" s="24" t="str">
        <f t="shared" si="99"/>
        <v>BT26 6</v>
      </c>
      <c r="B1050" s="1" t="s">
        <v>12584</v>
      </c>
      <c r="C1050" s="1" t="s">
        <v>12676</v>
      </c>
      <c r="D1050" s="1" t="s">
        <v>12622</v>
      </c>
      <c r="E1050" s="2">
        <v>10</v>
      </c>
      <c r="F1050" s="3">
        <v>206159.67999999996</v>
      </c>
      <c r="G1050" s="3">
        <v>44480.24</v>
      </c>
      <c r="H1050" s="4">
        <v>39692.69</v>
      </c>
      <c r="I1050" s="25"/>
      <c r="J1050" s="26" t="str">
        <f t="shared" si="100"/>
        <v>No</v>
      </c>
      <c r="K1050" s="26" t="str">
        <f t="shared" si="101"/>
        <v>NI</v>
      </c>
      <c r="L1050" s="26" t="str">
        <f t="shared" si="102"/>
        <v>Invalid</v>
      </c>
      <c r="M1050" s="26" t="str">
        <f>IF(OR(ISBLANK(B1050),ISBLANK(C1050),ISBLANK(D1050)),"Missing",IFERROR(VLOOKUP(A1050,'RM Postcodes'!$A:$B,2,0),"Invalid"))</f>
        <v>live</v>
      </c>
      <c r="N1050" s="26" t="str">
        <f t="shared" si="103"/>
        <v>OK</v>
      </c>
      <c r="O1050" s="26" t="str">
        <f t="shared" si="98"/>
        <v>OK</v>
      </c>
    </row>
    <row r="1051" spans="1:15" x14ac:dyDescent="0.2">
      <c r="A1051" s="24" t="str">
        <f t="shared" si="99"/>
        <v>BT27 4</v>
      </c>
      <c r="B1051" s="1" t="s">
        <v>12584</v>
      </c>
      <c r="C1051" s="1" t="s">
        <v>12677</v>
      </c>
      <c r="D1051" s="1" t="s">
        <v>12630</v>
      </c>
      <c r="E1051" s="2">
        <v>3</v>
      </c>
      <c r="F1051" s="3">
        <v>17660.300000000003</v>
      </c>
      <c r="G1051" s="3">
        <v>9718.44</v>
      </c>
      <c r="H1051" s="4">
        <v>5554.62</v>
      </c>
      <c r="I1051" s="25"/>
      <c r="J1051" s="26" t="str">
        <f t="shared" si="100"/>
        <v>No</v>
      </c>
      <c r="K1051" s="26" t="str">
        <f t="shared" si="101"/>
        <v>NI</v>
      </c>
      <c r="L1051" s="26" t="str">
        <f t="shared" si="102"/>
        <v>Invalid</v>
      </c>
      <c r="M1051" s="26" t="str">
        <f>IF(OR(ISBLANK(B1051),ISBLANK(C1051),ISBLANK(D1051)),"Missing",IFERROR(VLOOKUP(A1051,'RM Postcodes'!$A:$B,2,0),"Invalid"))</f>
        <v>live</v>
      </c>
      <c r="N1051" s="26" t="str">
        <f t="shared" si="103"/>
        <v>Redact</v>
      </c>
      <c r="O1051" s="26" t="str">
        <f t="shared" si="98"/>
        <v>Redact</v>
      </c>
    </row>
    <row r="1052" spans="1:15" x14ac:dyDescent="0.2">
      <c r="A1052" s="24" t="str">
        <f t="shared" si="99"/>
        <v>BT27 5</v>
      </c>
      <c r="B1052" s="1" t="s">
        <v>12584</v>
      </c>
      <c r="C1052" s="1" t="s">
        <v>12677</v>
      </c>
      <c r="D1052" s="1" t="s">
        <v>12625</v>
      </c>
      <c r="E1052" s="2">
        <v>15</v>
      </c>
      <c r="F1052" s="3">
        <v>4669683.04</v>
      </c>
      <c r="G1052" s="3">
        <v>3838180.55</v>
      </c>
      <c r="H1052" s="4">
        <v>373727.9</v>
      </c>
      <c r="I1052" s="25"/>
      <c r="J1052" s="26" t="str">
        <f t="shared" si="100"/>
        <v>No</v>
      </c>
      <c r="K1052" s="26" t="str">
        <f t="shared" si="101"/>
        <v>NI</v>
      </c>
      <c r="L1052" s="26" t="str">
        <f t="shared" si="102"/>
        <v>Invalid</v>
      </c>
      <c r="M1052" s="26" t="str">
        <f>IF(OR(ISBLANK(B1052),ISBLANK(C1052),ISBLANK(D1052)),"Missing",IFERROR(VLOOKUP(A1052,'RM Postcodes'!$A:$B,2,0),"Invalid"))</f>
        <v>live</v>
      </c>
      <c r="N1052" s="26" t="str">
        <f t="shared" si="103"/>
        <v>OK</v>
      </c>
      <c r="O1052" s="26" t="str">
        <f t="shared" si="98"/>
        <v>Redact</v>
      </c>
    </row>
    <row r="1053" spans="1:15" x14ac:dyDescent="0.2">
      <c r="A1053" s="24" t="str">
        <f t="shared" si="99"/>
        <v>BT27 6</v>
      </c>
      <c r="B1053" s="1" t="s">
        <v>12584</v>
      </c>
      <c r="C1053" s="1" t="s">
        <v>12677</v>
      </c>
      <c r="D1053" s="1" t="s">
        <v>12622</v>
      </c>
      <c r="E1053" s="2">
        <v>4</v>
      </c>
      <c r="F1053" s="3">
        <v>275201.21000000008</v>
      </c>
      <c r="G1053" s="3">
        <v>138897.18</v>
      </c>
      <c r="H1053" s="4">
        <v>128817.35</v>
      </c>
      <c r="I1053" s="25"/>
      <c r="J1053" s="26" t="str">
        <f t="shared" si="100"/>
        <v>No</v>
      </c>
      <c r="K1053" s="26" t="str">
        <f t="shared" si="101"/>
        <v>NI</v>
      </c>
      <c r="L1053" s="26" t="str">
        <f t="shared" si="102"/>
        <v>Invalid</v>
      </c>
      <c r="M1053" s="26" t="str">
        <f>IF(OR(ISBLANK(B1053),ISBLANK(C1053),ISBLANK(D1053)),"Missing",IFERROR(VLOOKUP(A1053,'RM Postcodes'!$A:$B,2,0),"Invalid"))</f>
        <v>live</v>
      </c>
      <c r="N1053" s="26" t="str">
        <f t="shared" si="103"/>
        <v>Redact</v>
      </c>
      <c r="O1053" s="26" t="str">
        <f t="shared" si="98"/>
        <v>Redact</v>
      </c>
    </row>
    <row r="1054" spans="1:15" x14ac:dyDescent="0.2">
      <c r="A1054" s="24" t="str">
        <f t="shared" si="99"/>
        <v>BT28 1</v>
      </c>
      <c r="B1054" s="1" t="s">
        <v>12584</v>
      </c>
      <c r="C1054" s="1" t="s">
        <v>12678</v>
      </c>
      <c r="D1054" s="1" t="s">
        <v>12621</v>
      </c>
      <c r="E1054" s="2">
        <v>6</v>
      </c>
      <c r="F1054" s="3">
        <v>243668.72</v>
      </c>
      <c r="G1054" s="3">
        <v>68510.19</v>
      </c>
      <c r="H1054" s="4">
        <v>65141.04</v>
      </c>
      <c r="I1054" s="25"/>
      <c r="J1054" s="26" t="str">
        <f t="shared" si="100"/>
        <v>No</v>
      </c>
      <c r="K1054" s="26" t="str">
        <f t="shared" si="101"/>
        <v>NI</v>
      </c>
      <c r="L1054" s="26" t="str">
        <f t="shared" si="102"/>
        <v>Invalid</v>
      </c>
      <c r="M1054" s="26" t="str">
        <f>IF(OR(ISBLANK(B1054),ISBLANK(C1054),ISBLANK(D1054)),"Missing",IFERROR(VLOOKUP(A1054,'RM Postcodes'!$A:$B,2,0),"Invalid"))</f>
        <v>live</v>
      </c>
      <c r="N1054" s="26" t="str">
        <f t="shared" si="103"/>
        <v>Redact</v>
      </c>
      <c r="O1054" s="26" t="str">
        <f t="shared" si="98"/>
        <v>OK</v>
      </c>
    </row>
    <row r="1055" spans="1:15" x14ac:dyDescent="0.2">
      <c r="A1055" s="24" t="str">
        <f t="shared" si="99"/>
        <v>BT28 2</v>
      </c>
      <c r="B1055" s="1" t="s">
        <v>12584</v>
      </c>
      <c r="C1055" s="1" t="s">
        <v>12678</v>
      </c>
      <c r="D1055" s="1" t="s">
        <v>12640</v>
      </c>
      <c r="E1055" s="2">
        <v>21</v>
      </c>
      <c r="F1055" s="3">
        <v>3738465.17</v>
      </c>
      <c r="G1055" s="3">
        <v>3168353.0300000007</v>
      </c>
      <c r="H1055" s="4">
        <v>125978.29</v>
      </c>
      <c r="I1055" s="25"/>
      <c r="J1055" s="26" t="str">
        <f t="shared" si="100"/>
        <v>No</v>
      </c>
      <c r="K1055" s="26" t="str">
        <f t="shared" si="101"/>
        <v>NI</v>
      </c>
      <c r="L1055" s="26" t="str">
        <f t="shared" si="102"/>
        <v>Invalid</v>
      </c>
      <c r="M1055" s="26" t="str">
        <f>IF(OR(ISBLANK(B1055),ISBLANK(C1055),ISBLANK(D1055)),"Missing",IFERROR(VLOOKUP(A1055,'RM Postcodes'!$A:$B,2,0),"Invalid"))</f>
        <v>live</v>
      </c>
      <c r="N1055" s="26" t="str">
        <f t="shared" si="103"/>
        <v>OK</v>
      </c>
      <c r="O1055" s="26" t="str">
        <f t="shared" si="98"/>
        <v>Redact</v>
      </c>
    </row>
    <row r="1056" spans="1:15" x14ac:dyDescent="0.2">
      <c r="A1056" s="24" t="str">
        <f t="shared" si="99"/>
        <v>BT28 3</v>
      </c>
      <c r="B1056" s="1" t="s">
        <v>12584</v>
      </c>
      <c r="C1056" s="1" t="s">
        <v>12678</v>
      </c>
      <c r="D1056" s="1" t="s">
        <v>12629</v>
      </c>
      <c r="E1056" s="2">
        <v>14</v>
      </c>
      <c r="F1056" s="3">
        <v>202851.29000000004</v>
      </c>
      <c r="G1056" s="3">
        <v>48599.96</v>
      </c>
      <c r="H1056" s="4">
        <v>47248.480000000003</v>
      </c>
      <c r="I1056" s="25"/>
      <c r="J1056" s="26" t="str">
        <f t="shared" si="100"/>
        <v>No</v>
      </c>
      <c r="K1056" s="26" t="str">
        <f t="shared" si="101"/>
        <v>NI</v>
      </c>
      <c r="L1056" s="26" t="str">
        <f t="shared" si="102"/>
        <v>Invalid</v>
      </c>
      <c r="M1056" s="26" t="str">
        <f>IF(OR(ISBLANK(B1056),ISBLANK(C1056),ISBLANK(D1056)),"Missing",IFERROR(VLOOKUP(A1056,'RM Postcodes'!$A:$B,2,0),"Invalid"))</f>
        <v>live</v>
      </c>
      <c r="N1056" s="26" t="str">
        <f t="shared" si="103"/>
        <v>OK</v>
      </c>
      <c r="O1056" s="26" t="str">
        <f t="shared" si="98"/>
        <v>OK</v>
      </c>
    </row>
    <row r="1057" spans="1:15" x14ac:dyDescent="0.2">
      <c r="A1057" s="24" t="str">
        <f t="shared" si="99"/>
        <v>BT29 4</v>
      </c>
      <c r="B1057" s="1" t="s">
        <v>12584</v>
      </c>
      <c r="C1057" s="1" t="s">
        <v>12679</v>
      </c>
      <c r="D1057" s="1" t="s">
        <v>12630</v>
      </c>
      <c r="E1057" s="2">
        <v>12</v>
      </c>
      <c r="F1057" s="3">
        <v>646434.93999999994</v>
      </c>
      <c r="G1057" s="3">
        <v>281093.07</v>
      </c>
      <c r="H1057" s="4">
        <v>174921.29</v>
      </c>
      <c r="I1057" s="25"/>
      <c r="J1057" s="26" t="str">
        <f t="shared" si="100"/>
        <v>No</v>
      </c>
      <c r="K1057" s="26" t="str">
        <f t="shared" si="101"/>
        <v>NI</v>
      </c>
      <c r="L1057" s="26" t="str">
        <f t="shared" si="102"/>
        <v>Invalid</v>
      </c>
      <c r="M1057" s="26" t="str">
        <f>IF(OR(ISBLANK(B1057),ISBLANK(C1057),ISBLANK(D1057)),"Missing",IFERROR(VLOOKUP(A1057,'RM Postcodes'!$A:$B,2,0),"Invalid"))</f>
        <v>live</v>
      </c>
      <c r="N1057" s="26" t="str">
        <f t="shared" si="103"/>
        <v>OK</v>
      </c>
      <c r="O1057" s="26" t="str">
        <f t="shared" si="98"/>
        <v>Redact</v>
      </c>
    </row>
    <row r="1058" spans="1:15" x14ac:dyDescent="0.2">
      <c r="A1058" s="24" t="str">
        <f t="shared" si="99"/>
        <v>BT3 9</v>
      </c>
      <c r="B1058" s="1" t="s">
        <v>12584</v>
      </c>
      <c r="C1058" s="1" t="s">
        <v>12665</v>
      </c>
      <c r="D1058" s="1" t="s">
        <v>12627</v>
      </c>
      <c r="E1058" s="2">
        <v>18</v>
      </c>
      <c r="F1058" s="3">
        <v>1431298.6</v>
      </c>
      <c r="G1058" s="3">
        <v>618513.81999999995</v>
      </c>
      <c r="H1058" s="4">
        <v>121246.29999999999</v>
      </c>
      <c r="I1058" s="25"/>
      <c r="J1058" s="26" t="str">
        <f t="shared" si="100"/>
        <v>No</v>
      </c>
      <c r="K1058" s="26" t="str">
        <f t="shared" si="101"/>
        <v>NI</v>
      </c>
      <c r="L1058" s="26" t="str">
        <f t="shared" si="102"/>
        <v>Invalid</v>
      </c>
      <c r="M1058" s="26" t="str">
        <f>IF(OR(ISBLANK(B1058),ISBLANK(C1058),ISBLANK(D1058)),"Missing",IFERROR(VLOOKUP(A1058,'RM Postcodes'!$A:$B,2,0),"Invalid"))</f>
        <v>live</v>
      </c>
      <c r="N1058" s="26" t="str">
        <f t="shared" si="103"/>
        <v>OK</v>
      </c>
      <c r="O1058" s="26" t="str">
        <f t="shared" si="98"/>
        <v>OK</v>
      </c>
    </row>
    <row r="1059" spans="1:15" x14ac:dyDescent="0.2">
      <c r="A1059" s="24" t="str">
        <f t="shared" si="99"/>
        <v>BT30 6</v>
      </c>
      <c r="B1059" s="1" t="s">
        <v>12584</v>
      </c>
      <c r="C1059" s="1" t="s">
        <v>12642</v>
      </c>
      <c r="D1059" s="1" t="s">
        <v>12622</v>
      </c>
      <c r="E1059" s="2">
        <v>1</v>
      </c>
      <c r="F1059" s="3">
        <v>45464.79</v>
      </c>
      <c r="G1059" s="3">
        <v>45464.79</v>
      </c>
      <c r="H1059" s="4">
        <v>0</v>
      </c>
      <c r="I1059" s="25"/>
      <c r="J1059" s="26" t="str">
        <f t="shared" si="100"/>
        <v>No</v>
      </c>
      <c r="K1059" s="26" t="str">
        <f t="shared" si="101"/>
        <v>NI</v>
      </c>
      <c r="L1059" s="26" t="str">
        <f t="shared" si="102"/>
        <v>Invalid</v>
      </c>
      <c r="M1059" s="26" t="str">
        <f>IF(OR(ISBLANK(B1059),ISBLANK(C1059),ISBLANK(D1059)),"Missing",IFERROR(VLOOKUP(A1059,'RM Postcodes'!$A:$B,2,0),"Invalid"))</f>
        <v>live</v>
      </c>
      <c r="N1059" s="26" t="str">
        <f t="shared" si="103"/>
        <v>Redact</v>
      </c>
      <c r="O1059" s="26" t="str">
        <f t="shared" si="98"/>
        <v>Redact</v>
      </c>
    </row>
    <row r="1060" spans="1:15" x14ac:dyDescent="0.2">
      <c r="A1060" s="24" t="str">
        <f t="shared" si="99"/>
        <v>BT30 7</v>
      </c>
      <c r="B1060" s="1" t="s">
        <v>12584</v>
      </c>
      <c r="C1060" s="1" t="s">
        <v>12642</v>
      </c>
      <c r="D1060" s="1" t="s">
        <v>12623</v>
      </c>
      <c r="E1060" s="2">
        <v>7</v>
      </c>
      <c r="F1060" s="3">
        <v>1183012.56</v>
      </c>
      <c r="G1060" s="3">
        <v>588609.39</v>
      </c>
      <c r="H1060" s="4">
        <v>501787.56000000006</v>
      </c>
      <c r="I1060" s="25"/>
      <c r="J1060" s="26" t="str">
        <f t="shared" si="100"/>
        <v>No</v>
      </c>
      <c r="K1060" s="26" t="str">
        <f t="shared" si="101"/>
        <v>NI</v>
      </c>
      <c r="L1060" s="26" t="str">
        <f t="shared" si="102"/>
        <v>Invalid</v>
      </c>
      <c r="M1060" s="26" t="str">
        <f>IF(OR(ISBLANK(B1060),ISBLANK(C1060),ISBLANK(D1060)),"Missing",IFERROR(VLOOKUP(A1060,'RM Postcodes'!$A:$B,2,0),"Invalid"))</f>
        <v>live</v>
      </c>
      <c r="N1060" s="26" t="str">
        <f t="shared" si="103"/>
        <v>Redact</v>
      </c>
      <c r="O1060" s="26" t="str">
        <f t="shared" si="98"/>
        <v>Redact</v>
      </c>
    </row>
    <row r="1061" spans="1:15" x14ac:dyDescent="0.2">
      <c r="A1061" s="24" t="str">
        <f t="shared" si="99"/>
        <v>BT30 8</v>
      </c>
      <c r="B1061" s="1" t="s">
        <v>12584</v>
      </c>
      <c r="C1061" s="1" t="s">
        <v>12642</v>
      </c>
      <c r="D1061" s="1" t="s">
        <v>12626</v>
      </c>
      <c r="E1061" s="2">
        <v>2</v>
      </c>
      <c r="F1061" s="3">
        <v>57667.189999999995</v>
      </c>
      <c r="G1061" s="3">
        <v>48433.63</v>
      </c>
      <c r="H1061" s="4">
        <v>9233.56</v>
      </c>
      <c r="I1061" s="25"/>
      <c r="J1061" s="26" t="str">
        <f t="shared" si="100"/>
        <v>No</v>
      </c>
      <c r="K1061" s="26" t="str">
        <f t="shared" si="101"/>
        <v>NI</v>
      </c>
      <c r="L1061" s="26" t="str">
        <f t="shared" si="102"/>
        <v>Invalid</v>
      </c>
      <c r="M1061" s="26" t="str">
        <f>IF(OR(ISBLANK(B1061),ISBLANK(C1061),ISBLANK(D1061)),"Missing",IFERROR(VLOOKUP(A1061,'RM Postcodes'!$A:$B,2,0),"Invalid"))</f>
        <v>live</v>
      </c>
      <c r="N1061" s="26" t="str">
        <f t="shared" si="103"/>
        <v>Redact</v>
      </c>
      <c r="O1061" s="26" t="str">
        <f t="shared" si="98"/>
        <v>Redact</v>
      </c>
    </row>
    <row r="1062" spans="1:15" x14ac:dyDescent="0.2">
      <c r="A1062" s="24" t="str">
        <f t="shared" si="99"/>
        <v>BT30 9</v>
      </c>
      <c r="B1062" s="1" t="s">
        <v>12584</v>
      </c>
      <c r="C1062" s="1" t="s">
        <v>12642</v>
      </c>
      <c r="D1062" s="1" t="s">
        <v>12627</v>
      </c>
      <c r="E1062" s="2">
        <v>9</v>
      </c>
      <c r="F1062" s="3">
        <v>193619.07</v>
      </c>
      <c r="G1062" s="3">
        <v>50576.7</v>
      </c>
      <c r="H1062" s="4">
        <v>47488.42</v>
      </c>
      <c r="I1062" s="25"/>
      <c r="J1062" s="26" t="str">
        <f t="shared" si="100"/>
        <v>No</v>
      </c>
      <c r="K1062" s="26" t="str">
        <f t="shared" si="101"/>
        <v>NI</v>
      </c>
      <c r="L1062" s="26" t="str">
        <f t="shared" si="102"/>
        <v>Invalid</v>
      </c>
      <c r="M1062" s="26" t="str">
        <f>IF(OR(ISBLANK(B1062),ISBLANK(C1062),ISBLANK(D1062)),"Missing",IFERROR(VLOOKUP(A1062,'RM Postcodes'!$A:$B,2,0),"Invalid"))</f>
        <v>live</v>
      </c>
      <c r="N1062" s="26" t="str">
        <f t="shared" si="103"/>
        <v>Redact</v>
      </c>
      <c r="O1062" s="26" t="str">
        <f t="shared" si="98"/>
        <v>OK</v>
      </c>
    </row>
    <row r="1063" spans="1:15" x14ac:dyDescent="0.2">
      <c r="A1063" s="24" t="str">
        <f t="shared" si="99"/>
        <v>BT31 9</v>
      </c>
      <c r="B1063" s="1" t="s">
        <v>12584</v>
      </c>
      <c r="C1063" s="1" t="s">
        <v>12643</v>
      </c>
      <c r="D1063" s="1" t="s">
        <v>12627</v>
      </c>
      <c r="E1063" s="2">
        <v>7</v>
      </c>
      <c r="F1063" s="3">
        <v>2703356.0900000003</v>
      </c>
      <c r="G1063" s="3">
        <v>2003726.53</v>
      </c>
      <c r="H1063" s="4">
        <v>587034.87</v>
      </c>
      <c r="I1063" s="25"/>
      <c r="J1063" s="26" t="str">
        <f t="shared" si="100"/>
        <v>No</v>
      </c>
      <c r="K1063" s="26" t="str">
        <f t="shared" si="101"/>
        <v>NI</v>
      </c>
      <c r="L1063" s="26" t="str">
        <f t="shared" si="102"/>
        <v>Invalid</v>
      </c>
      <c r="M1063" s="26" t="str">
        <f>IF(OR(ISBLANK(B1063),ISBLANK(C1063),ISBLANK(D1063)),"Missing",IFERROR(VLOOKUP(A1063,'RM Postcodes'!$A:$B,2,0),"Invalid"))</f>
        <v>live</v>
      </c>
      <c r="N1063" s="26" t="str">
        <f t="shared" si="103"/>
        <v>Redact</v>
      </c>
      <c r="O1063" s="26" t="str">
        <f t="shared" si="98"/>
        <v>Redact</v>
      </c>
    </row>
    <row r="1064" spans="1:15" x14ac:dyDescent="0.2">
      <c r="A1064" s="24" t="str">
        <f t="shared" si="99"/>
        <v>BT32 3</v>
      </c>
      <c r="B1064" s="1" t="s">
        <v>12584</v>
      </c>
      <c r="C1064" s="1" t="s">
        <v>12644</v>
      </c>
      <c r="D1064" s="1" t="s">
        <v>12629</v>
      </c>
      <c r="E1064" s="2">
        <v>11</v>
      </c>
      <c r="F1064" s="3">
        <v>3594612.41</v>
      </c>
      <c r="G1064" s="3">
        <v>2173199.71</v>
      </c>
      <c r="H1064" s="4">
        <v>750490.03</v>
      </c>
      <c r="I1064" s="25"/>
      <c r="J1064" s="26" t="str">
        <f t="shared" si="100"/>
        <v>No</v>
      </c>
      <c r="K1064" s="26" t="str">
        <f t="shared" si="101"/>
        <v>NI</v>
      </c>
      <c r="L1064" s="26" t="str">
        <f t="shared" si="102"/>
        <v>Invalid</v>
      </c>
      <c r="M1064" s="26" t="str">
        <f>IF(OR(ISBLANK(B1064),ISBLANK(C1064),ISBLANK(D1064)),"Missing",IFERROR(VLOOKUP(A1064,'RM Postcodes'!$A:$B,2,0),"Invalid"))</f>
        <v>live</v>
      </c>
      <c r="N1064" s="26" t="str">
        <f t="shared" si="103"/>
        <v>OK</v>
      </c>
      <c r="O1064" s="26" t="str">
        <f t="shared" si="98"/>
        <v>Redact</v>
      </c>
    </row>
    <row r="1065" spans="1:15" x14ac:dyDescent="0.2">
      <c r="A1065" s="24" t="str">
        <f t="shared" si="99"/>
        <v>BT32 4</v>
      </c>
      <c r="B1065" s="1" t="s">
        <v>12584</v>
      </c>
      <c r="C1065" s="1" t="s">
        <v>12644</v>
      </c>
      <c r="D1065" s="1" t="s">
        <v>12630</v>
      </c>
      <c r="E1065" s="2">
        <v>4</v>
      </c>
      <c r="F1065" s="3">
        <v>816627.31</v>
      </c>
      <c r="G1065" s="3">
        <v>449153.76</v>
      </c>
      <c r="H1065" s="4">
        <v>264833.25</v>
      </c>
      <c r="I1065" s="25"/>
      <c r="J1065" s="26" t="str">
        <f t="shared" si="100"/>
        <v>No</v>
      </c>
      <c r="K1065" s="26" t="str">
        <f t="shared" si="101"/>
        <v>NI</v>
      </c>
      <c r="L1065" s="26" t="str">
        <f t="shared" si="102"/>
        <v>Invalid</v>
      </c>
      <c r="M1065" s="26" t="str">
        <f>IF(OR(ISBLANK(B1065),ISBLANK(C1065),ISBLANK(D1065)),"Missing",IFERROR(VLOOKUP(A1065,'RM Postcodes'!$A:$B,2,0),"Invalid"))</f>
        <v>live</v>
      </c>
      <c r="N1065" s="26" t="str">
        <f t="shared" si="103"/>
        <v>Redact</v>
      </c>
      <c r="O1065" s="26" t="str">
        <f t="shared" si="98"/>
        <v>Redact</v>
      </c>
    </row>
    <row r="1066" spans="1:15" x14ac:dyDescent="0.2">
      <c r="A1066" s="24" t="str">
        <f t="shared" si="99"/>
        <v>BT32 5</v>
      </c>
      <c r="B1066" s="1" t="s">
        <v>12584</v>
      </c>
      <c r="C1066" s="1" t="s">
        <v>12644</v>
      </c>
      <c r="D1066" s="1" t="s">
        <v>12625</v>
      </c>
      <c r="E1066" s="2">
        <v>8</v>
      </c>
      <c r="F1066" s="3">
        <v>1143146.2799999998</v>
      </c>
      <c r="G1066" s="3">
        <v>627360.75</v>
      </c>
      <c r="H1066" s="4">
        <v>222085.45</v>
      </c>
      <c r="I1066" s="25"/>
      <c r="J1066" s="26" t="str">
        <f t="shared" si="100"/>
        <v>No</v>
      </c>
      <c r="K1066" s="26" t="str">
        <f t="shared" si="101"/>
        <v>NI</v>
      </c>
      <c r="L1066" s="26" t="str">
        <f t="shared" si="102"/>
        <v>Invalid</v>
      </c>
      <c r="M1066" s="26" t="str">
        <f>IF(OR(ISBLANK(B1066),ISBLANK(C1066),ISBLANK(D1066)),"Missing",IFERROR(VLOOKUP(A1066,'RM Postcodes'!$A:$B,2,0),"Invalid"))</f>
        <v>live</v>
      </c>
      <c r="N1066" s="26" t="str">
        <f t="shared" si="103"/>
        <v>Redact</v>
      </c>
      <c r="O1066" s="26" t="str">
        <f t="shared" si="98"/>
        <v>Redact</v>
      </c>
    </row>
    <row r="1067" spans="1:15" x14ac:dyDescent="0.2">
      <c r="A1067" s="24" t="str">
        <f t="shared" si="99"/>
        <v>BT33 0</v>
      </c>
      <c r="B1067" s="1" t="s">
        <v>12584</v>
      </c>
      <c r="C1067" s="1" t="s">
        <v>12645</v>
      </c>
      <c r="D1067" s="1" t="s">
        <v>12632</v>
      </c>
      <c r="E1067" s="2">
        <v>2</v>
      </c>
      <c r="F1067" s="3">
        <v>83380.42</v>
      </c>
      <c r="G1067" s="3">
        <v>43687.75</v>
      </c>
      <c r="H1067" s="4">
        <v>39692.67</v>
      </c>
      <c r="I1067" s="25"/>
      <c r="J1067" s="26" t="str">
        <f t="shared" si="100"/>
        <v>No</v>
      </c>
      <c r="K1067" s="26" t="str">
        <f t="shared" si="101"/>
        <v>NI</v>
      </c>
      <c r="L1067" s="26" t="str">
        <f t="shared" si="102"/>
        <v>Invalid</v>
      </c>
      <c r="M1067" s="26" t="str">
        <f>IF(OR(ISBLANK(B1067),ISBLANK(C1067),ISBLANK(D1067)),"Missing",IFERROR(VLOOKUP(A1067,'RM Postcodes'!$A:$B,2,0),"Invalid"))</f>
        <v>live</v>
      </c>
      <c r="N1067" s="26" t="str">
        <f t="shared" si="103"/>
        <v>Redact</v>
      </c>
      <c r="O1067" s="26" t="str">
        <f t="shared" si="98"/>
        <v>Redact</v>
      </c>
    </row>
    <row r="1068" spans="1:15" x14ac:dyDescent="0.2">
      <c r="A1068" s="24" t="str">
        <f t="shared" si="99"/>
        <v>BT34 1</v>
      </c>
      <c r="B1068" s="1" t="s">
        <v>12584</v>
      </c>
      <c r="C1068" s="1" t="s">
        <v>12646</v>
      </c>
      <c r="D1068" s="1" t="s">
        <v>12621</v>
      </c>
      <c r="E1068" s="2">
        <v>10</v>
      </c>
      <c r="F1068" s="3">
        <v>271012.86</v>
      </c>
      <c r="G1068" s="3">
        <v>73697.22</v>
      </c>
      <c r="H1068" s="4">
        <v>47151.02</v>
      </c>
      <c r="I1068" s="25"/>
      <c r="J1068" s="26" t="str">
        <f t="shared" si="100"/>
        <v>No</v>
      </c>
      <c r="K1068" s="26" t="str">
        <f t="shared" si="101"/>
        <v>NI</v>
      </c>
      <c r="L1068" s="26" t="str">
        <f t="shared" si="102"/>
        <v>Invalid</v>
      </c>
      <c r="M1068" s="26" t="str">
        <f>IF(OR(ISBLANK(B1068),ISBLANK(C1068),ISBLANK(D1068)),"Missing",IFERROR(VLOOKUP(A1068,'RM Postcodes'!$A:$B,2,0),"Invalid"))</f>
        <v>live</v>
      </c>
      <c r="N1068" s="26" t="str">
        <f t="shared" si="103"/>
        <v>OK</v>
      </c>
      <c r="O1068" s="26" t="str">
        <f t="shared" si="98"/>
        <v>OK</v>
      </c>
    </row>
    <row r="1069" spans="1:15" x14ac:dyDescent="0.2">
      <c r="A1069" s="24" t="str">
        <f t="shared" si="99"/>
        <v>BT34 2</v>
      </c>
      <c r="B1069" s="1" t="s">
        <v>12584</v>
      </c>
      <c r="C1069" s="1" t="s">
        <v>12646</v>
      </c>
      <c r="D1069" s="1" t="s">
        <v>12640</v>
      </c>
      <c r="E1069" s="2">
        <v>11</v>
      </c>
      <c r="F1069" s="3">
        <v>281367.03999999998</v>
      </c>
      <c r="G1069" s="3">
        <v>47844.07</v>
      </c>
      <c r="H1069" s="4">
        <v>46668.61</v>
      </c>
      <c r="I1069" s="25"/>
      <c r="J1069" s="26" t="str">
        <f t="shared" si="100"/>
        <v>No</v>
      </c>
      <c r="K1069" s="26" t="str">
        <f t="shared" si="101"/>
        <v>NI</v>
      </c>
      <c r="L1069" s="26" t="str">
        <f t="shared" si="102"/>
        <v>Invalid</v>
      </c>
      <c r="M1069" s="26" t="str">
        <f>IF(OR(ISBLANK(B1069),ISBLANK(C1069),ISBLANK(D1069)),"Missing",IFERROR(VLOOKUP(A1069,'RM Postcodes'!$A:$B,2,0),"Invalid"))</f>
        <v>live</v>
      </c>
      <c r="N1069" s="26" t="str">
        <f t="shared" si="103"/>
        <v>OK</v>
      </c>
      <c r="O1069" s="26" t="str">
        <f t="shared" si="98"/>
        <v>OK</v>
      </c>
    </row>
    <row r="1070" spans="1:15" x14ac:dyDescent="0.2">
      <c r="A1070" s="24" t="str">
        <f t="shared" si="99"/>
        <v>BT34 3</v>
      </c>
      <c r="B1070" s="1" t="s">
        <v>12584</v>
      </c>
      <c r="C1070" s="1" t="s">
        <v>12646</v>
      </c>
      <c r="D1070" s="1" t="s">
        <v>12629</v>
      </c>
      <c r="E1070" s="2">
        <v>7</v>
      </c>
      <c r="F1070" s="3">
        <v>257790.32999999996</v>
      </c>
      <c r="G1070" s="3">
        <v>74795.59</v>
      </c>
      <c r="H1070" s="4">
        <v>51158.86</v>
      </c>
      <c r="I1070" s="25"/>
      <c r="J1070" s="26" t="str">
        <f t="shared" si="100"/>
        <v>No</v>
      </c>
      <c r="K1070" s="26" t="str">
        <f t="shared" si="101"/>
        <v>NI</v>
      </c>
      <c r="L1070" s="26" t="str">
        <f t="shared" si="102"/>
        <v>Invalid</v>
      </c>
      <c r="M1070" s="26" t="str">
        <f>IF(OR(ISBLANK(B1070),ISBLANK(C1070),ISBLANK(D1070)),"Missing",IFERROR(VLOOKUP(A1070,'RM Postcodes'!$A:$B,2,0),"Invalid"))</f>
        <v>live</v>
      </c>
      <c r="N1070" s="26" t="str">
        <f t="shared" si="103"/>
        <v>Redact</v>
      </c>
      <c r="O1070" s="26" t="str">
        <f t="shared" si="98"/>
        <v>OK</v>
      </c>
    </row>
    <row r="1071" spans="1:15" x14ac:dyDescent="0.2">
      <c r="A1071" s="24" t="str">
        <f t="shared" si="99"/>
        <v>BT34 4</v>
      </c>
      <c r="B1071" s="1" t="s">
        <v>12584</v>
      </c>
      <c r="C1071" s="1" t="s">
        <v>12646</v>
      </c>
      <c r="D1071" s="1" t="s">
        <v>12630</v>
      </c>
      <c r="E1071" s="2">
        <v>8</v>
      </c>
      <c r="F1071" s="3">
        <v>1487902.5000000002</v>
      </c>
      <c r="G1071" s="3">
        <v>568485.29</v>
      </c>
      <c r="H1071" s="4">
        <v>500949.02999999997</v>
      </c>
      <c r="I1071" s="25"/>
      <c r="J1071" s="26" t="str">
        <f t="shared" si="100"/>
        <v>No</v>
      </c>
      <c r="K1071" s="26" t="str">
        <f t="shared" si="101"/>
        <v>NI</v>
      </c>
      <c r="L1071" s="26" t="str">
        <f t="shared" si="102"/>
        <v>Invalid</v>
      </c>
      <c r="M1071" s="26" t="str">
        <f>IF(OR(ISBLANK(B1071),ISBLANK(C1071),ISBLANK(D1071)),"Missing",IFERROR(VLOOKUP(A1071,'RM Postcodes'!$A:$B,2,0),"Invalid"))</f>
        <v>live</v>
      </c>
      <c r="N1071" s="26" t="str">
        <f t="shared" si="103"/>
        <v>Redact</v>
      </c>
      <c r="O1071" s="26" t="str">
        <f t="shared" si="98"/>
        <v>Redact</v>
      </c>
    </row>
    <row r="1072" spans="1:15" x14ac:dyDescent="0.2">
      <c r="A1072" s="24" t="str">
        <f t="shared" si="99"/>
        <v>BT34 5</v>
      </c>
      <c r="B1072" s="1" t="s">
        <v>12584</v>
      </c>
      <c r="C1072" s="1" t="s">
        <v>12646</v>
      </c>
      <c r="D1072" s="1" t="s">
        <v>12625</v>
      </c>
      <c r="E1072" s="2">
        <v>7</v>
      </c>
      <c r="F1072" s="3">
        <v>2189744.98</v>
      </c>
      <c r="G1072" s="3">
        <v>2059965.8399999999</v>
      </c>
      <c r="H1072" s="4">
        <v>73925.56</v>
      </c>
      <c r="I1072" s="25"/>
      <c r="J1072" s="26" t="str">
        <f t="shared" si="100"/>
        <v>No</v>
      </c>
      <c r="K1072" s="26" t="str">
        <f t="shared" si="101"/>
        <v>NI</v>
      </c>
      <c r="L1072" s="26" t="str">
        <f t="shared" si="102"/>
        <v>Invalid</v>
      </c>
      <c r="M1072" s="26" t="str">
        <f>IF(OR(ISBLANK(B1072),ISBLANK(C1072),ISBLANK(D1072)),"Missing",IFERROR(VLOOKUP(A1072,'RM Postcodes'!$A:$B,2,0),"Invalid"))</f>
        <v>live</v>
      </c>
      <c r="N1072" s="26" t="str">
        <f t="shared" si="103"/>
        <v>Redact</v>
      </c>
      <c r="O1072" s="26" t="str">
        <f t="shared" si="98"/>
        <v>Redact</v>
      </c>
    </row>
    <row r="1073" spans="1:15" x14ac:dyDescent="0.2">
      <c r="A1073" s="24" t="str">
        <f t="shared" si="99"/>
        <v>BT35 0</v>
      </c>
      <c r="B1073" s="1" t="s">
        <v>12584</v>
      </c>
      <c r="C1073" s="1" t="s">
        <v>12647</v>
      </c>
      <c r="D1073" s="1" t="s">
        <v>12632</v>
      </c>
      <c r="E1073" s="2">
        <v>2</v>
      </c>
      <c r="F1073" s="3">
        <v>91949.18</v>
      </c>
      <c r="G1073" s="3">
        <v>46668.12</v>
      </c>
      <c r="H1073" s="4">
        <v>45281.06</v>
      </c>
      <c r="I1073" s="25"/>
      <c r="J1073" s="26" t="str">
        <f t="shared" si="100"/>
        <v>No</v>
      </c>
      <c r="K1073" s="26" t="str">
        <f t="shared" si="101"/>
        <v>NI</v>
      </c>
      <c r="L1073" s="26" t="str">
        <f t="shared" si="102"/>
        <v>Invalid</v>
      </c>
      <c r="M1073" s="26" t="str">
        <f>IF(OR(ISBLANK(B1073),ISBLANK(C1073),ISBLANK(D1073)),"Missing",IFERROR(VLOOKUP(A1073,'RM Postcodes'!$A:$B,2,0),"Invalid"))</f>
        <v>live</v>
      </c>
      <c r="N1073" s="26" t="str">
        <f t="shared" si="103"/>
        <v>Redact</v>
      </c>
      <c r="O1073" s="26" t="str">
        <f t="shared" si="98"/>
        <v>Redact</v>
      </c>
    </row>
    <row r="1074" spans="1:15" x14ac:dyDescent="0.2">
      <c r="A1074" s="24" t="str">
        <f t="shared" si="99"/>
        <v>BT35 6</v>
      </c>
      <c r="B1074" s="1" t="s">
        <v>12584</v>
      </c>
      <c r="C1074" s="1" t="s">
        <v>12647</v>
      </c>
      <c r="D1074" s="1" t="s">
        <v>12622</v>
      </c>
      <c r="E1074" s="2">
        <v>6</v>
      </c>
      <c r="F1074" s="3">
        <v>1070967.56</v>
      </c>
      <c r="G1074" s="3">
        <v>568944.48</v>
      </c>
      <c r="H1074" s="4">
        <v>332750.96000000002</v>
      </c>
      <c r="I1074" s="25"/>
      <c r="J1074" s="26" t="str">
        <f t="shared" si="100"/>
        <v>No</v>
      </c>
      <c r="K1074" s="26" t="str">
        <f t="shared" si="101"/>
        <v>NI</v>
      </c>
      <c r="L1074" s="26" t="str">
        <f t="shared" si="102"/>
        <v>Invalid</v>
      </c>
      <c r="M1074" s="26" t="str">
        <f>IF(OR(ISBLANK(B1074),ISBLANK(C1074),ISBLANK(D1074)),"Missing",IFERROR(VLOOKUP(A1074,'RM Postcodes'!$A:$B,2,0),"Invalid"))</f>
        <v>live</v>
      </c>
      <c r="N1074" s="26" t="str">
        <f t="shared" si="103"/>
        <v>Redact</v>
      </c>
      <c r="O1074" s="26" t="str">
        <f t="shared" si="98"/>
        <v>Redact</v>
      </c>
    </row>
    <row r="1075" spans="1:15" x14ac:dyDescent="0.2">
      <c r="A1075" s="24" t="str">
        <f t="shared" si="99"/>
        <v>BT35 7</v>
      </c>
      <c r="B1075" s="1" t="s">
        <v>12584</v>
      </c>
      <c r="C1075" s="1" t="s">
        <v>12647</v>
      </c>
      <c r="D1075" s="1" t="s">
        <v>12623</v>
      </c>
      <c r="E1075" s="2">
        <v>8</v>
      </c>
      <c r="F1075" s="3">
        <v>491510.45999999996</v>
      </c>
      <c r="G1075" s="3">
        <v>258881.92000000001</v>
      </c>
      <c r="H1075" s="4">
        <v>49939.78</v>
      </c>
      <c r="I1075" s="25"/>
      <c r="J1075" s="26" t="str">
        <f t="shared" si="100"/>
        <v>No</v>
      </c>
      <c r="K1075" s="26" t="str">
        <f t="shared" si="101"/>
        <v>NI</v>
      </c>
      <c r="L1075" s="26" t="str">
        <f t="shared" si="102"/>
        <v>Invalid</v>
      </c>
      <c r="M1075" s="26" t="str">
        <f>IF(OR(ISBLANK(B1075),ISBLANK(C1075),ISBLANK(D1075)),"Missing",IFERROR(VLOOKUP(A1075,'RM Postcodes'!$A:$B,2,0),"Invalid"))</f>
        <v>live</v>
      </c>
      <c r="N1075" s="26" t="str">
        <f t="shared" si="103"/>
        <v>Redact</v>
      </c>
      <c r="O1075" s="26" t="str">
        <f t="shared" si="98"/>
        <v>Redact</v>
      </c>
    </row>
    <row r="1076" spans="1:15" x14ac:dyDescent="0.2">
      <c r="A1076" s="24" t="str">
        <f t="shared" si="99"/>
        <v>BT35 8</v>
      </c>
      <c r="B1076" s="1" t="s">
        <v>12584</v>
      </c>
      <c r="C1076" s="1" t="s">
        <v>12647</v>
      </c>
      <c r="D1076" s="1" t="s">
        <v>12626</v>
      </c>
      <c r="E1076" s="2">
        <v>19</v>
      </c>
      <c r="F1076" s="3">
        <v>709871.33</v>
      </c>
      <c r="G1076" s="3">
        <v>147545.88</v>
      </c>
      <c r="H1076" s="4">
        <v>51264.06</v>
      </c>
      <c r="I1076" s="25"/>
      <c r="J1076" s="26" t="str">
        <f t="shared" si="100"/>
        <v>No</v>
      </c>
      <c r="K1076" s="26" t="str">
        <f t="shared" si="101"/>
        <v>NI</v>
      </c>
      <c r="L1076" s="26" t="str">
        <f t="shared" si="102"/>
        <v>Invalid</v>
      </c>
      <c r="M1076" s="26" t="str">
        <f>IF(OR(ISBLANK(B1076),ISBLANK(C1076),ISBLANK(D1076)),"Missing",IFERROR(VLOOKUP(A1076,'RM Postcodes'!$A:$B,2,0),"Invalid"))</f>
        <v>live</v>
      </c>
      <c r="N1076" s="26" t="str">
        <f t="shared" si="103"/>
        <v>OK</v>
      </c>
      <c r="O1076" s="26" t="str">
        <f t="shared" si="98"/>
        <v>OK</v>
      </c>
    </row>
    <row r="1077" spans="1:15" x14ac:dyDescent="0.2">
      <c r="A1077" s="24" t="str">
        <f t="shared" si="99"/>
        <v>BT35 9</v>
      </c>
      <c r="B1077" s="1" t="s">
        <v>12584</v>
      </c>
      <c r="C1077" s="1" t="s">
        <v>12647</v>
      </c>
      <c r="D1077" s="1" t="s">
        <v>12627</v>
      </c>
      <c r="E1077" s="2">
        <v>19</v>
      </c>
      <c r="F1077" s="3">
        <v>710188.57000000007</v>
      </c>
      <c r="G1077" s="3">
        <v>51622.93</v>
      </c>
      <c r="H1077" s="4">
        <v>51082.729999999996</v>
      </c>
      <c r="I1077" s="25"/>
      <c r="J1077" s="26" t="str">
        <f t="shared" si="100"/>
        <v>No</v>
      </c>
      <c r="K1077" s="26" t="str">
        <f t="shared" si="101"/>
        <v>NI</v>
      </c>
      <c r="L1077" s="26" t="str">
        <f t="shared" si="102"/>
        <v>Invalid</v>
      </c>
      <c r="M1077" s="26" t="str">
        <f>IF(OR(ISBLANK(B1077),ISBLANK(C1077),ISBLANK(D1077)),"Missing",IFERROR(VLOOKUP(A1077,'RM Postcodes'!$A:$B,2,0),"Invalid"))</f>
        <v>live</v>
      </c>
      <c r="N1077" s="26" t="str">
        <f t="shared" si="103"/>
        <v>OK</v>
      </c>
      <c r="O1077" s="26" t="str">
        <f t="shared" si="98"/>
        <v>OK</v>
      </c>
    </row>
    <row r="1078" spans="1:15" x14ac:dyDescent="0.2">
      <c r="A1078" s="24" t="str">
        <f t="shared" si="99"/>
        <v>BT36 4</v>
      </c>
      <c r="B1078" s="1" t="s">
        <v>12584</v>
      </c>
      <c r="C1078" s="1" t="s">
        <v>12648</v>
      </c>
      <c r="D1078" s="1" t="s">
        <v>12630</v>
      </c>
      <c r="E1078" s="2">
        <v>6</v>
      </c>
      <c r="F1078" s="3">
        <v>595101.83000000007</v>
      </c>
      <c r="G1078" s="3">
        <v>441272.14</v>
      </c>
      <c r="H1078" s="4">
        <v>62506.51</v>
      </c>
      <c r="I1078" s="25"/>
      <c r="J1078" s="26" t="str">
        <f t="shared" si="100"/>
        <v>No</v>
      </c>
      <c r="K1078" s="26" t="str">
        <f t="shared" si="101"/>
        <v>NI</v>
      </c>
      <c r="L1078" s="26" t="str">
        <f t="shared" si="102"/>
        <v>Invalid</v>
      </c>
      <c r="M1078" s="26" t="str">
        <f>IF(OR(ISBLANK(B1078),ISBLANK(C1078),ISBLANK(D1078)),"Missing",IFERROR(VLOOKUP(A1078,'RM Postcodes'!$A:$B,2,0),"Invalid"))</f>
        <v>live</v>
      </c>
      <c r="N1078" s="26" t="str">
        <f t="shared" si="103"/>
        <v>Redact</v>
      </c>
      <c r="O1078" s="26" t="str">
        <f t="shared" si="98"/>
        <v>Redact</v>
      </c>
    </row>
    <row r="1079" spans="1:15" x14ac:dyDescent="0.2">
      <c r="A1079" s="24" t="str">
        <f t="shared" si="99"/>
        <v>BT36 5</v>
      </c>
      <c r="B1079" s="1" t="s">
        <v>12584</v>
      </c>
      <c r="C1079" s="1" t="s">
        <v>12648</v>
      </c>
      <c r="D1079" s="1" t="s">
        <v>12625</v>
      </c>
      <c r="E1079" s="2">
        <v>4</v>
      </c>
      <c r="F1079" s="3">
        <v>69753.990000000005</v>
      </c>
      <c r="G1079" s="3">
        <v>50148.160000000003</v>
      </c>
      <c r="H1079" s="4">
        <v>10485.040000000001</v>
      </c>
      <c r="I1079" s="25"/>
      <c r="J1079" s="26" t="str">
        <f t="shared" si="100"/>
        <v>No</v>
      </c>
      <c r="K1079" s="26" t="str">
        <f t="shared" si="101"/>
        <v>NI</v>
      </c>
      <c r="L1079" s="26" t="str">
        <f t="shared" si="102"/>
        <v>Invalid</v>
      </c>
      <c r="M1079" s="26" t="str">
        <f>IF(OR(ISBLANK(B1079),ISBLANK(C1079),ISBLANK(D1079)),"Missing",IFERROR(VLOOKUP(A1079,'RM Postcodes'!$A:$B,2,0),"Invalid"))</f>
        <v>live</v>
      </c>
      <c r="N1079" s="26" t="str">
        <f t="shared" si="103"/>
        <v>Redact</v>
      </c>
      <c r="O1079" s="26" t="str">
        <f t="shared" si="98"/>
        <v>Redact</v>
      </c>
    </row>
    <row r="1080" spans="1:15" x14ac:dyDescent="0.2">
      <c r="A1080" s="24" t="str">
        <f t="shared" si="99"/>
        <v>BT36 6</v>
      </c>
      <c r="B1080" s="1" t="s">
        <v>12584</v>
      </c>
      <c r="C1080" s="1" t="s">
        <v>12648</v>
      </c>
      <c r="D1080" s="1" t="s">
        <v>12622</v>
      </c>
      <c r="E1080" s="2">
        <v>15</v>
      </c>
      <c r="F1080" s="3">
        <v>288562.18999999994</v>
      </c>
      <c r="G1080" s="3">
        <v>50146.74</v>
      </c>
      <c r="H1080" s="4">
        <v>48687.64</v>
      </c>
      <c r="I1080" s="25"/>
      <c r="J1080" s="26" t="str">
        <f t="shared" si="100"/>
        <v>No</v>
      </c>
      <c r="K1080" s="26" t="str">
        <f t="shared" si="101"/>
        <v>NI</v>
      </c>
      <c r="L1080" s="26" t="str">
        <f t="shared" si="102"/>
        <v>Invalid</v>
      </c>
      <c r="M1080" s="26" t="str">
        <f>IF(OR(ISBLANK(B1080),ISBLANK(C1080),ISBLANK(D1080)),"Missing",IFERROR(VLOOKUP(A1080,'RM Postcodes'!$A:$B,2,0),"Invalid"))</f>
        <v>live</v>
      </c>
      <c r="N1080" s="26" t="str">
        <f t="shared" si="103"/>
        <v>OK</v>
      </c>
      <c r="O1080" s="26" t="str">
        <f t="shared" si="98"/>
        <v>OK</v>
      </c>
    </row>
    <row r="1081" spans="1:15" x14ac:dyDescent="0.2">
      <c r="A1081" s="24" t="str">
        <f t="shared" si="99"/>
        <v>BT36 7</v>
      </c>
      <c r="B1081" s="1" t="s">
        <v>12584</v>
      </c>
      <c r="C1081" s="1" t="s">
        <v>12648</v>
      </c>
      <c r="D1081" s="1" t="s">
        <v>12623</v>
      </c>
      <c r="E1081" s="2">
        <v>13</v>
      </c>
      <c r="F1081" s="3">
        <v>2144869.9499999993</v>
      </c>
      <c r="G1081" s="3">
        <v>1595907.05</v>
      </c>
      <c r="H1081" s="4">
        <v>356478.67</v>
      </c>
      <c r="I1081" s="25"/>
      <c r="J1081" s="26" t="str">
        <f t="shared" si="100"/>
        <v>No</v>
      </c>
      <c r="K1081" s="26" t="str">
        <f t="shared" si="101"/>
        <v>NI</v>
      </c>
      <c r="L1081" s="26" t="str">
        <f t="shared" si="102"/>
        <v>Invalid</v>
      </c>
      <c r="M1081" s="26" t="str">
        <f>IF(OR(ISBLANK(B1081),ISBLANK(C1081),ISBLANK(D1081)),"Missing",IFERROR(VLOOKUP(A1081,'RM Postcodes'!$A:$B,2,0),"Invalid"))</f>
        <v>live</v>
      </c>
      <c r="N1081" s="26" t="str">
        <f t="shared" si="103"/>
        <v>OK</v>
      </c>
      <c r="O1081" s="26" t="str">
        <f t="shared" si="98"/>
        <v>Redact</v>
      </c>
    </row>
    <row r="1082" spans="1:15" x14ac:dyDescent="0.2">
      <c r="A1082" s="24" t="str">
        <f t="shared" si="99"/>
        <v>BT37 0</v>
      </c>
      <c r="B1082" s="1" t="s">
        <v>12584</v>
      </c>
      <c r="C1082" s="1" t="s">
        <v>12649</v>
      </c>
      <c r="D1082" s="1" t="s">
        <v>12632</v>
      </c>
      <c r="E1082" s="2">
        <v>17</v>
      </c>
      <c r="F1082" s="3">
        <v>313569.93999999994</v>
      </c>
      <c r="G1082" s="3">
        <v>49833.26</v>
      </c>
      <c r="H1082" s="4">
        <v>44480.24</v>
      </c>
      <c r="I1082" s="25"/>
      <c r="J1082" s="26" t="str">
        <f t="shared" si="100"/>
        <v>No</v>
      </c>
      <c r="K1082" s="26" t="str">
        <f t="shared" si="101"/>
        <v>NI</v>
      </c>
      <c r="L1082" s="26" t="str">
        <f t="shared" si="102"/>
        <v>Invalid</v>
      </c>
      <c r="M1082" s="26" t="str">
        <f>IF(OR(ISBLANK(B1082),ISBLANK(C1082),ISBLANK(D1082)),"Missing",IFERROR(VLOOKUP(A1082,'RM Postcodes'!$A:$B,2,0),"Invalid"))</f>
        <v>live</v>
      </c>
      <c r="N1082" s="26" t="str">
        <f t="shared" si="103"/>
        <v>OK</v>
      </c>
      <c r="O1082" s="26" t="str">
        <f t="shared" si="98"/>
        <v>OK</v>
      </c>
    </row>
    <row r="1083" spans="1:15" x14ac:dyDescent="0.2">
      <c r="A1083" s="24" t="str">
        <f t="shared" si="99"/>
        <v>BT37 9</v>
      </c>
      <c r="B1083" s="1" t="s">
        <v>12584</v>
      </c>
      <c r="C1083" s="1" t="s">
        <v>12649</v>
      </c>
      <c r="D1083" s="1" t="s">
        <v>12627</v>
      </c>
      <c r="E1083" s="2">
        <v>8</v>
      </c>
      <c r="F1083" s="3">
        <v>108920.96999999999</v>
      </c>
      <c r="G1083" s="3">
        <v>27945.850000000002</v>
      </c>
      <c r="H1083" s="4">
        <v>27784.880000000001</v>
      </c>
      <c r="I1083" s="25"/>
      <c r="J1083" s="26" t="str">
        <f t="shared" si="100"/>
        <v>No</v>
      </c>
      <c r="K1083" s="26" t="str">
        <f t="shared" si="101"/>
        <v>NI</v>
      </c>
      <c r="L1083" s="26" t="str">
        <f t="shared" si="102"/>
        <v>Invalid</v>
      </c>
      <c r="M1083" s="26" t="str">
        <f>IF(OR(ISBLANK(B1083),ISBLANK(C1083),ISBLANK(D1083)),"Missing",IFERROR(VLOOKUP(A1083,'RM Postcodes'!$A:$B,2,0),"Invalid"))</f>
        <v>live</v>
      </c>
      <c r="N1083" s="26" t="str">
        <f t="shared" si="103"/>
        <v>Redact</v>
      </c>
      <c r="O1083" s="26" t="str">
        <f t="shared" si="98"/>
        <v>OK</v>
      </c>
    </row>
    <row r="1084" spans="1:15" x14ac:dyDescent="0.2">
      <c r="A1084" s="24" t="str">
        <f t="shared" si="99"/>
        <v>BT38 7</v>
      </c>
      <c r="B1084" s="1" t="s">
        <v>12584</v>
      </c>
      <c r="C1084" s="1" t="s">
        <v>12650</v>
      </c>
      <c r="D1084" s="1" t="s">
        <v>12623</v>
      </c>
      <c r="E1084" s="2">
        <v>9</v>
      </c>
      <c r="F1084" s="3">
        <v>157180.04999999999</v>
      </c>
      <c r="G1084" s="3">
        <v>32067.95</v>
      </c>
      <c r="H1084" s="4">
        <v>31754.09</v>
      </c>
      <c r="I1084" s="25"/>
      <c r="J1084" s="26" t="str">
        <f t="shared" si="100"/>
        <v>No</v>
      </c>
      <c r="K1084" s="26" t="str">
        <f t="shared" si="101"/>
        <v>NI</v>
      </c>
      <c r="L1084" s="26" t="str">
        <f t="shared" si="102"/>
        <v>Invalid</v>
      </c>
      <c r="M1084" s="26" t="str">
        <f>IF(OR(ISBLANK(B1084),ISBLANK(C1084),ISBLANK(D1084)),"Missing",IFERROR(VLOOKUP(A1084,'RM Postcodes'!$A:$B,2,0),"Invalid"))</f>
        <v>live</v>
      </c>
      <c r="N1084" s="26" t="str">
        <f t="shared" si="103"/>
        <v>Redact</v>
      </c>
      <c r="O1084" s="26" t="str">
        <f t="shared" si="98"/>
        <v>OK</v>
      </c>
    </row>
    <row r="1085" spans="1:15" x14ac:dyDescent="0.2">
      <c r="A1085" s="24" t="str">
        <f t="shared" si="99"/>
        <v>BT38 8</v>
      </c>
      <c r="B1085" s="1" t="s">
        <v>12584</v>
      </c>
      <c r="C1085" s="1" t="s">
        <v>12650</v>
      </c>
      <c r="D1085" s="1" t="s">
        <v>12626</v>
      </c>
      <c r="E1085" s="2">
        <v>16</v>
      </c>
      <c r="F1085" s="3">
        <v>310619.0799999999</v>
      </c>
      <c r="G1085" s="3">
        <v>49616.9</v>
      </c>
      <c r="H1085" s="4">
        <v>48746.32</v>
      </c>
      <c r="I1085" s="25"/>
      <c r="J1085" s="26" t="str">
        <f t="shared" si="100"/>
        <v>No</v>
      </c>
      <c r="K1085" s="26" t="str">
        <f t="shared" si="101"/>
        <v>NI</v>
      </c>
      <c r="L1085" s="26" t="str">
        <f t="shared" si="102"/>
        <v>Invalid</v>
      </c>
      <c r="M1085" s="26" t="str">
        <f>IF(OR(ISBLANK(B1085),ISBLANK(C1085),ISBLANK(D1085)),"Missing",IFERROR(VLOOKUP(A1085,'RM Postcodes'!$A:$B,2,0),"Invalid"))</f>
        <v>live</v>
      </c>
      <c r="N1085" s="26" t="str">
        <f t="shared" si="103"/>
        <v>OK</v>
      </c>
      <c r="O1085" s="26" t="str">
        <f t="shared" si="98"/>
        <v>OK</v>
      </c>
    </row>
    <row r="1086" spans="1:15" x14ac:dyDescent="0.2">
      <c r="A1086" s="24" t="str">
        <f t="shared" si="99"/>
        <v>BT38 9</v>
      </c>
      <c r="B1086" s="1" t="s">
        <v>12584</v>
      </c>
      <c r="C1086" s="1" t="s">
        <v>12650</v>
      </c>
      <c r="D1086" s="1" t="s">
        <v>12627</v>
      </c>
      <c r="E1086" s="2">
        <v>4</v>
      </c>
      <c r="F1086" s="3">
        <v>40975.86</v>
      </c>
      <c r="G1086" s="3">
        <v>19387.580000000002</v>
      </c>
      <c r="H1086" s="4">
        <v>9212.7999999999993</v>
      </c>
      <c r="I1086" s="25"/>
      <c r="J1086" s="26" t="str">
        <f t="shared" si="100"/>
        <v>No</v>
      </c>
      <c r="K1086" s="26" t="str">
        <f t="shared" si="101"/>
        <v>NI</v>
      </c>
      <c r="L1086" s="26" t="str">
        <f t="shared" si="102"/>
        <v>Invalid</v>
      </c>
      <c r="M1086" s="26" t="str">
        <f>IF(OR(ISBLANK(B1086),ISBLANK(C1086),ISBLANK(D1086)),"Missing",IFERROR(VLOOKUP(A1086,'RM Postcodes'!$A:$B,2,0),"Invalid"))</f>
        <v>live</v>
      </c>
      <c r="N1086" s="26" t="str">
        <f t="shared" si="103"/>
        <v>Redact</v>
      </c>
      <c r="O1086" s="26" t="str">
        <f t="shared" si="98"/>
        <v>Redact</v>
      </c>
    </row>
    <row r="1087" spans="1:15" x14ac:dyDescent="0.2">
      <c r="A1087" s="24" t="str">
        <f t="shared" si="99"/>
        <v>BT39 0</v>
      </c>
      <c r="B1087" s="1" t="s">
        <v>12584</v>
      </c>
      <c r="C1087" s="1" t="s">
        <v>12651</v>
      </c>
      <c r="D1087" s="1" t="s">
        <v>12632</v>
      </c>
      <c r="E1087" s="2">
        <v>10</v>
      </c>
      <c r="F1087" s="3">
        <v>1339115.81</v>
      </c>
      <c r="G1087" s="3">
        <v>1080696.6399999999</v>
      </c>
      <c r="H1087" s="4">
        <v>46063.96</v>
      </c>
      <c r="I1087" s="25"/>
      <c r="J1087" s="26" t="str">
        <f t="shared" si="100"/>
        <v>No</v>
      </c>
      <c r="K1087" s="26" t="str">
        <f t="shared" si="101"/>
        <v>NI</v>
      </c>
      <c r="L1087" s="26" t="str">
        <f t="shared" si="102"/>
        <v>Invalid</v>
      </c>
      <c r="M1087" s="26" t="str">
        <f>IF(OR(ISBLANK(B1087),ISBLANK(C1087),ISBLANK(D1087)),"Missing",IFERROR(VLOOKUP(A1087,'RM Postcodes'!$A:$B,2,0),"Invalid"))</f>
        <v>live</v>
      </c>
      <c r="N1087" s="26" t="str">
        <f t="shared" si="103"/>
        <v>OK</v>
      </c>
      <c r="O1087" s="26" t="str">
        <f t="shared" si="98"/>
        <v>Redact</v>
      </c>
    </row>
    <row r="1088" spans="1:15" x14ac:dyDescent="0.2">
      <c r="A1088" s="24" t="str">
        <f t="shared" si="99"/>
        <v>BT39 9</v>
      </c>
      <c r="B1088" s="1" t="s">
        <v>12584</v>
      </c>
      <c r="C1088" s="1" t="s">
        <v>12651</v>
      </c>
      <c r="D1088" s="1" t="s">
        <v>12627</v>
      </c>
      <c r="E1088" s="2">
        <v>11</v>
      </c>
      <c r="F1088" s="3">
        <v>319554.6700000001</v>
      </c>
      <c r="G1088" s="3">
        <v>103999.96</v>
      </c>
      <c r="H1088" s="4">
        <v>49440.82</v>
      </c>
      <c r="I1088" s="25"/>
      <c r="J1088" s="26" t="str">
        <f t="shared" si="100"/>
        <v>No</v>
      </c>
      <c r="K1088" s="26" t="str">
        <f t="shared" si="101"/>
        <v>NI</v>
      </c>
      <c r="L1088" s="26" t="str">
        <f t="shared" si="102"/>
        <v>Invalid</v>
      </c>
      <c r="M1088" s="26" t="str">
        <f>IF(OR(ISBLANK(B1088),ISBLANK(C1088),ISBLANK(D1088)),"Missing",IFERROR(VLOOKUP(A1088,'RM Postcodes'!$A:$B,2,0),"Invalid"))</f>
        <v>live</v>
      </c>
      <c r="N1088" s="26" t="str">
        <f t="shared" si="103"/>
        <v>OK</v>
      </c>
      <c r="O1088" s="26" t="str">
        <f t="shared" si="98"/>
        <v>OK</v>
      </c>
    </row>
    <row r="1089" spans="1:15" x14ac:dyDescent="0.2">
      <c r="A1089" s="24" t="str">
        <f t="shared" si="99"/>
        <v>BT4 1</v>
      </c>
      <c r="B1089" s="1" t="s">
        <v>12584</v>
      </c>
      <c r="C1089" s="1" t="s">
        <v>12666</v>
      </c>
      <c r="D1089" s="1" t="s">
        <v>12621</v>
      </c>
      <c r="E1089" s="2">
        <v>13</v>
      </c>
      <c r="F1089" s="3">
        <v>250364.47000000003</v>
      </c>
      <c r="G1089" s="3">
        <v>42180.7</v>
      </c>
      <c r="H1089" s="4">
        <v>39692.67</v>
      </c>
      <c r="I1089" s="25"/>
      <c r="J1089" s="26" t="str">
        <f t="shared" si="100"/>
        <v>No</v>
      </c>
      <c r="K1089" s="26" t="str">
        <f t="shared" si="101"/>
        <v>NI</v>
      </c>
      <c r="L1089" s="26" t="str">
        <f t="shared" si="102"/>
        <v>Invalid</v>
      </c>
      <c r="M1089" s="26" t="str">
        <f>IF(OR(ISBLANK(B1089),ISBLANK(C1089),ISBLANK(D1089)),"Missing",IFERROR(VLOOKUP(A1089,'RM Postcodes'!$A:$B,2,0),"Invalid"))</f>
        <v>live</v>
      </c>
      <c r="N1089" s="26" t="str">
        <f t="shared" si="103"/>
        <v>OK</v>
      </c>
      <c r="O1089" s="26" t="str">
        <f t="shared" si="98"/>
        <v>OK</v>
      </c>
    </row>
    <row r="1090" spans="1:15" x14ac:dyDescent="0.2">
      <c r="A1090" s="24" t="str">
        <f t="shared" si="99"/>
        <v>BT4 2</v>
      </c>
      <c r="B1090" s="1" t="s">
        <v>12584</v>
      </c>
      <c r="C1090" s="1" t="s">
        <v>12666</v>
      </c>
      <c r="D1090" s="1" t="s">
        <v>12640</v>
      </c>
      <c r="E1090" s="2">
        <v>7</v>
      </c>
      <c r="F1090" s="3">
        <v>85933.090000000011</v>
      </c>
      <c r="G1090" s="3">
        <v>29702.06</v>
      </c>
      <c r="H1090" s="4">
        <v>19351.57</v>
      </c>
      <c r="I1090" s="25"/>
      <c r="J1090" s="26" t="str">
        <f t="shared" si="100"/>
        <v>No</v>
      </c>
      <c r="K1090" s="26" t="str">
        <f t="shared" si="101"/>
        <v>NI</v>
      </c>
      <c r="L1090" s="26" t="str">
        <f t="shared" si="102"/>
        <v>Invalid</v>
      </c>
      <c r="M1090" s="26" t="str">
        <f>IF(OR(ISBLANK(B1090),ISBLANK(C1090),ISBLANK(D1090)),"Missing",IFERROR(VLOOKUP(A1090,'RM Postcodes'!$A:$B,2,0),"Invalid"))</f>
        <v>live</v>
      </c>
      <c r="N1090" s="26" t="str">
        <f t="shared" si="103"/>
        <v>Redact</v>
      </c>
      <c r="O1090" s="26" t="str">
        <f t="shared" si="98"/>
        <v>OK</v>
      </c>
    </row>
    <row r="1091" spans="1:15" x14ac:dyDescent="0.2">
      <c r="A1091" s="24" t="str">
        <f t="shared" si="99"/>
        <v>BT4 3</v>
      </c>
      <c r="B1091" s="1" t="s">
        <v>12584</v>
      </c>
      <c r="C1091" s="1" t="s">
        <v>12666</v>
      </c>
      <c r="D1091" s="1" t="s">
        <v>12629</v>
      </c>
      <c r="E1091" s="2">
        <v>9</v>
      </c>
      <c r="F1091" s="3">
        <v>346606.95999999996</v>
      </c>
      <c r="G1091" s="3">
        <v>125833.34</v>
      </c>
      <c r="H1091" s="4">
        <v>71266.23</v>
      </c>
      <c r="I1091" s="25"/>
      <c r="J1091" s="26" t="str">
        <f t="shared" si="100"/>
        <v>No</v>
      </c>
      <c r="K1091" s="26" t="str">
        <f t="shared" si="101"/>
        <v>NI</v>
      </c>
      <c r="L1091" s="26" t="str">
        <f t="shared" si="102"/>
        <v>Invalid</v>
      </c>
      <c r="M1091" s="26" t="str">
        <f>IF(OR(ISBLANK(B1091),ISBLANK(C1091),ISBLANK(D1091)),"Missing",IFERROR(VLOOKUP(A1091,'RM Postcodes'!$A:$B,2,0),"Invalid"))</f>
        <v>live</v>
      </c>
      <c r="N1091" s="26" t="str">
        <f t="shared" si="103"/>
        <v>Redact</v>
      </c>
      <c r="O1091" s="26" t="str">
        <f t="shared" si="98"/>
        <v>OK</v>
      </c>
    </row>
    <row r="1092" spans="1:15" x14ac:dyDescent="0.2">
      <c r="A1092" s="24" t="str">
        <f t="shared" si="99"/>
        <v>BT40 1</v>
      </c>
      <c r="B1092" s="1" t="s">
        <v>12584</v>
      </c>
      <c r="C1092" s="1" t="s">
        <v>12680</v>
      </c>
      <c r="D1092" s="1" t="s">
        <v>12621</v>
      </c>
      <c r="E1092" s="2">
        <v>6</v>
      </c>
      <c r="F1092" s="3">
        <v>329659.44</v>
      </c>
      <c r="G1092" s="3">
        <v>184043.59</v>
      </c>
      <c r="H1092" s="4">
        <v>39692.86</v>
      </c>
      <c r="I1092" s="25"/>
      <c r="J1092" s="26" t="str">
        <f t="shared" si="100"/>
        <v>No</v>
      </c>
      <c r="K1092" s="26" t="str">
        <f t="shared" si="101"/>
        <v>NI</v>
      </c>
      <c r="L1092" s="26" t="str">
        <f t="shared" si="102"/>
        <v>Invalid</v>
      </c>
      <c r="M1092" s="26" t="str">
        <f>IF(OR(ISBLANK(B1092),ISBLANK(C1092),ISBLANK(D1092)),"Missing",IFERROR(VLOOKUP(A1092,'RM Postcodes'!$A:$B,2,0),"Invalid"))</f>
        <v>live</v>
      </c>
      <c r="N1092" s="26" t="str">
        <f t="shared" si="103"/>
        <v>Redact</v>
      </c>
      <c r="O1092" s="26" t="str">
        <f t="shared" si="98"/>
        <v>Redact</v>
      </c>
    </row>
    <row r="1093" spans="1:15" x14ac:dyDescent="0.2">
      <c r="A1093" s="24" t="str">
        <f t="shared" si="99"/>
        <v>BT40 2</v>
      </c>
      <c r="B1093" s="1" t="s">
        <v>12584</v>
      </c>
      <c r="C1093" s="1" t="s">
        <v>12680</v>
      </c>
      <c r="D1093" s="1" t="s">
        <v>12640</v>
      </c>
      <c r="E1093" s="2">
        <v>9</v>
      </c>
      <c r="F1093" s="3">
        <v>568759.71</v>
      </c>
      <c r="G1093" s="3">
        <v>231173.67</v>
      </c>
      <c r="H1093" s="4">
        <v>149808.56</v>
      </c>
      <c r="I1093" s="25"/>
      <c r="J1093" s="26" t="str">
        <f t="shared" si="100"/>
        <v>No</v>
      </c>
      <c r="K1093" s="26" t="str">
        <f t="shared" si="101"/>
        <v>NI</v>
      </c>
      <c r="L1093" s="26" t="str">
        <f t="shared" si="102"/>
        <v>Invalid</v>
      </c>
      <c r="M1093" s="26" t="str">
        <f>IF(OR(ISBLANK(B1093),ISBLANK(C1093),ISBLANK(D1093)),"Missing",IFERROR(VLOOKUP(A1093,'RM Postcodes'!$A:$B,2,0),"Invalid"))</f>
        <v>live</v>
      </c>
      <c r="N1093" s="26" t="str">
        <f t="shared" si="103"/>
        <v>Redact</v>
      </c>
      <c r="O1093" s="26" t="str">
        <f t="shared" ref="O1093:O1156" si="104">IF(COUNT(E1093)=0,"Missing",IF(E1093&lt;=2,"Redact",IF(COUNTIF(F1093:H1093,"&gt;0")&lt;&gt;3,"Error",IF((G1093+H1093)/F1093&lt;60%,"OK","Redact"))))</f>
        <v>Redact</v>
      </c>
    </row>
    <row r="1094" spans="1:15" x14ac:dyDescent="0.2">
      <c r="A1094" s="24" t="str">
        <f t="shared" ref="A1094:A1157" si="105">TRIM(B1094)&amp;TRIM(C1094)&amp;" "&amp;TRIM(D1094)</f>
        <v>BT40 3</v>
      </c>
      <c r="B1094" s="1" t="s">
        <v>12584</v>
      </c>
      <c r="C1094" s="1" t="s">
        <v>12680</v>
      </c>
      <c r="D1094" s="1" t="s">
        <v>12629</v>
      </c>
      <c r="E1094" s="2">
        <v>4</v>
      </c>
      <c r="F1094" s="3">
        <v>57596.720000000008</v>
      </c>
      <c r="G1094" s="3">
        <v>34087.4</v>
      </c>
      <c r="H1094" s="4">
        <v>16088.45</v>
      </c>
      <c r="I1094" s="25"/>
      <c r="J1094" s="26" t="str">
        <f t="shared" ref="J1094:J1157" si="106">IF(AND(K1094="NI",L1094="OK",M1094="LIVE",N1094="OK",O1094="OK"),"yes NI",IF(AND(K1094="GB",L1094="OK",M1094="LIVE",N1094="OK",O1094="OK"),"Yes","No"))</f>
        <v>No</v>
      </c>
      <c r="K1094" s="26" t="str">
        <f t="shared" ref="K1094:K1157" si="107">IF(ISBLANK(B1094),"Missing",IF(AND(OR(LEN(B1094)=2,LEN(B1094)=1),AND(ISERROR(VALUE(LEFT(B1094,1))),ISERROR(VALUE(RIGHT(B1094,1))))),IF(OR(B1094="GY",B1094="IM",B1094="JE"),"not GB",IF(B1094="BT","NI","GB")),"Invalid"))</f>
        <v>NI</v>
      </c>
      <c r="L1094" s="26" t="str">
        <f t="shared" si="102"/>
        <v>Invalid</v>
      </c>
      <c r="M1094" s="26" t="str">
        <f>IF(OR(ISBLANK(B1094),ISBLANK(C1094),ISBLANK(D1094)),"Missing",IFERROR(VLOOKUP(A1094,'RM Postcodes'!$A:$B,2,0),"Invalid"))</f>
        <v>live</v>
      </c>
      <c r="N1094" s="26" t="str">
        <f t="shared" si="103"/>
        <v>Redact</v>
      </c>
      <c r="O1094" s="26" t="str">
        <f t="shared" si="104"/>
        <v>Redact</v>
      </c>
    </row>
    <row r="1095" spans="1:15" x14ac:dyDescent="0.2">
      <c r="A1095" s="24" t="str">
        <f t="shared" si="105"/>
        <v>BT41 1</v>
      </c>
      <c r="B1095" s="1" t="s">
        <v>12584</v>
      </c>
      <c r="C1095" s="1" t="s">
        <v>12652</v>
      </c>
      <c r="D1095" s="1" t="s">
        <v>12621</v>
      </c>
      <c r="E1095" s="2">
        <v>2</v>
      </c>
      <c r="F1095" s="3">
        <v>87913.860000000015</v>
      </c>
      <c r="G1095" s="3">
        <v>50634.01</v>
      </c>
      <c r="H1095" s="4">
        <v>37279.850000000006</v>
      </c>
      <c r="I1095" s="25"/>
      <c r="J1095" s="26" t="str">
        <f t="shared" si="106"/>
        <v>No</v>
      </c>
      <c r="K1095" s="26" t="str">
        <f t="shared" si="107"/>
        <v>NI</v>
      </c>
      <c r="L1095" s="26" t="str">
        <f t="shared" ref="L1095:L1158" si="108">IF(ISBLANK(D1095),"Missing",IF(AND(LEN(D1095)=1,ISNUMBER(VALUE(D1095))),"OK","Invalid"))</f>
        <v>Invalid</v>
      </c>
      <c r="M1095" s="26" t="str">
        <f>IF(OR(ISBLANK(B1095),ISBLANK(C1095),ISBLANK(D1095)),"Missing",IFERROR(VLOOKUP(A1095,'RM Postcodes'!$A:$B,2,0),"Invalid"))</f>
        <v>live</v>
      </c>
      <c r="N1095" s="26" t="str">
        <f t="shared" ref="N1095:N1158" si="109">IF(ISBLANK(E1095),"Missing",IF(E1095&lt;10,"Redact","OK"))</f>
        <v>Redact</v>
      </c>
      <c r="O1095" s="26" t="str">
        <f t="shared" si="104"/>
        <v>Redact</v>
      </c>
    </row>
    <row r="1096" spans="1:15" x14ac:dyDescent="0.2">
      <c r="A1096" s="24" t="str">
        <f t="shared" si="105"/>
        <v>BT41 2</v>
      </c>
      <c r="B1096" s="1" t="s">
        <v>12584</v>
      </c>
      <c r="C1096" s="1" t="s">
        <v>12652</v>
      </c>
      <c r="D1096" s="1" t="s">
        <v>12640</v>
      </c>
      <c r="E1096" s="2">
        <v>7</v>
      </c>
      <c r="F1096" s="3">
        <v>573852.30999999982</v>
      </c>
      <c r="G1096" s="3">
        <v>438275.89999999997</v>
      </c>
      <c r="H1096" s="4">
        <v>42094.04</v>
      </c>
      <c r="I1096" s="25"/>
      <c r="J1096" s="26" t="str">
        <f t="shared" si="106"/>
        <v>No</v>
      </c>
      <c r="K1096" s="26" t="str">
        <f t="shared" si="107"/>
        <v>NI</v>
      </c>
      <c r="L1096" s="26" t="str">
        <f t="shared" si="108"/>
        <v>Invalid</v>
      </c>
      <c r="M1096" s="26" t="str">
        <f>IF(OR(ISBLANK(B1096),ISBLANK(C1096),ISBLANK(D1096)),"Missing",IFERROR(VLOOKUP(A1096,'RM Postcodes'!$A:$B,2,0),"Invalid"))</f>
        <v>live</v>
      </c>
      <c r="N1096" s="26" t="str">
        <f t="shared" si="109"/>
        <v>Redact</v>
      </c>
      <c r="O1096" s="26" t="str">
        <f t="shared" si="104"/>
        <v>Redact</v>
      </c>
    </row>
    <row r="1097" spans="1:15" x14ac:dyDescent="0.2">
      <c r="A1097" s="24" t="str">
        <f t="shared" si="105"/>
        <v>BT41 3</v>
      </c>
      <c r="B1097" s="1" t="s">
        <v>12584</v>
      </c>
      <c r="C1097" s="1" t="s">
        <v>12652</v>
      </c>
      <c r="D1097" s="1" t="s">
        <v>12629</v>
      </c>
      <c r="E1097" s="2">
        <v>9</v>
      </c>
      <c r="F1097" s="3">
        <v>1889148.7200000002</v>
      </c>
      <c r="G1097" s="3">
        <v>861137.25</v>
      </c>
      <c r="H1097" s="4">
        <v>475548.79</v>
      </c>
      <c r="I1097" s="25"/>
      <c r="J1097" s="26" t="str">
        <f t="shared" si="106"/>
        <v>No</v>
      </c>
      <c r="K1097" s="26" t="str">
        <f t="shared" si="107"/>
        <v>NI</v>
      </c>
      <c r="L1097" s="26" t="str">
        <f t="shared" si="108"/>
        <v>Invalid</v>
      </c>
      <c r="M1097" s="26" t="str">
        <f>IF(OR(ISBLANK(B1097),ISBLANK(C1097),ISBLANK(D1097)),"Missing",IFERROR(VLOOKUP(A1097,'RM Postcodes'!$A:$B,2,0),"Invalid"))</f>
        <v>live</v>
      </c>
      <c r="N1097" s="26" t="str">
        <f t="shared" si="109"/>
        <v>Redact</v>
      </c>
      <c r="O1097" s="26" t="str">
        <f t="shared" si="104"/>
        <v>Redact</v>
      </c>
    </row>
    <row r="1098" spans="1:15" x14ac:dyDescent="0.2">
      <c r="A1098" s="24" t="str">
        <f t="shared" si="105"/>
        <v>BT41 4</v>
      </c>
      <c r="B1098" s="1" t="s">
        <v>12584</v>
      </c>
      <c r="C1098" s="1" t="s">
        <v>12652</v>
      </c>
      <c r="D1098" s="1" t="s">
        <v>12630</v>
      </c>
      <c r="E1098" s="2">
        <v>7</v>
      </c>
      <c r="F1098" s="3">
        <v>1502894.6900000002</v>
      </c>
      <c r="G1098" s="3">
        <v>1181641.6200000001</v>
      </c>
      <c r="H1098" s="4">
        <v>199999.96</v>
      </c>
      <c r="I1098" s="25"/>
      <c r="J1098" s="26" t="str">
        <f t="shared" si="106"/>
        <v>No</v>
      </c>
      <c r="K1098" s="26" t="str">
        <f t="shared" si="107"/>
        <v>NI</v>
      </c>
      <c r="L1098" s="26" t="str">
        <f t="shared" si="108"/>
        <v>Invalid</v>
      </c>
      <c r="M1098" s="26" t="str">
        <f>IF(OR(ISBLANK(B1098),ISBLANK(C1098),ISBLANK(D1098)),"Missing",IFERROR(VLOOKUP(A1098,'RM Postcodes'!$A:$B,2,0),"Invalid"))</f>
        <v>live</v>
      </c>
      <c r="N1098" s="26" t="str">
        <f t="shared" si="109"/>
        <v>Redact</v>
      </c>
      <c r="O1098" s="26" t="str">
        <f t="shared" si="104"/>
        <v>Redact</v>
      </c>
    </row>
    <row r="1099" spans="1:15" x14ac:dyDescent="0.2">
      <c r="A1099" s="24" t="str">
        <f t="shared" si="105"/>
        <v>BT41 9</v>
      </c>
      <c r="B1099" s="1" t="s">
        <v>12584</v>
      </c>
      <c r="C1099" s="1" t="s">
        <v>12652</v>
      </c>
      <c r="D1099" s="1" t="s">
        <v>12627</v>
      </c>
      <c r="E1099" s="2">
        <v>1</v>
      </c>
      <c r="F1099" s="3">
        <v>790356.14</v>
      </c>
      <c r="G1099" s="3">
        <v>790356.14</v>
      </c>
      <c r="H1099" s="4">
        <v>0</v>
      </c>
      <c r="I1099" s="25"/>
      <c r="J1099" s="26" t="str">
        <f t="shared" si="106"/>
        <v>No</v>
      </c>
      <c r="K1099" s="26" t="str">
        <f t="shared" si="107"/>
        <v>NI</v>
      </c>
      <c r="L1099" s="26" t="str">
        <f t="shared" si="108"/>
        <v>Invalid</v>
      </c>
      <c r="M1099" s="26" t="str">
        <f>IF(OR(ISBLANK(B1099),ISBLANK(C1099),ISBLANK(D1099)),"Missing",IFERROR(VLOOKUP(A1099,'RM Postcodes'!$A:$B,2,0),"Invalid"))</f>
        <v>live</v>
      </c>
      <c r="N1099" s="26" t="str">
        <f t="shared" si="109"/>
        <v>Redact</v>
      </c>
      <c r="O1099" s="26" t="str">
        <f t="shared" si="104"/>
        <v>Redact</v>
      </c>
    </row>
    <row r="1100" spans="1:15" x14ac:dyDescent="0.2">
      <c r="A1100" s="24" t="str">
        <f t="shared" si="105"/>
        <v>BT42 1</v>
      </c>
      <c r="B1100" s="1" t="s">
        <v>12584</v>
      </c>
      <c r="C1100" s="1" t="s">
        <v>12653</v>
      </c>
      <c r="D1100" s="1" t="s">
        <v>12621</v>
      </c>
      <c r="E1100" s="2">
        <v>4</v>
      </c>
      <c r="F1100" s="3">
        <v>80213.91</v>
      </c>
      <c r="G1100" s="3">
        <v>41296.46</v>
      </c>
      <c r="H1100" s="4">
        <v>21298.48</v>
      </c>
      <c r="I1100" s="25"/>
      <c r="J1100" s="26" t="str">
        <f t="shared" si="106"/>
        <v>No</v>
      </c>
      <c r="K1100" s="26" t="str">
        <f t="shared" si="107"/>
        <v>NI</v>
      </c>
      <c r="L1100" s="26" t="str">
        <f t="shared" si="108"/>
        <v>Invalid</v>
      </c>
      <c r="M1100" s="26" t="str">
        <f>IF(OR(ISBLANK(B1100),ISBLANK(C1100),ISBLANK(D1100)),"Missing",IFERROR(VLOOKUP(A1100,'RM Postcodes'!$A:$B,2,0),"Invalid"))</f>
        <v>live</v>
      </c>
      <c r="N1100" s="26" t="str">
        <f t="shared" si="109"/>
        <v>Redact</v>
      </c>
      <c r="O1100" s="26" t="str">
        <f t="shared" si="104"/>
        <v>Redact</v>
      </c>
    </row>
    <row r="1101" spans="1:15" x14ac:dyDescent="0.2">
      <c r="A1101" s="24" t="str">
        <f t="shared" si="105"/>
        <v>BT42 2</v>
      </c>
      <c r="B1101" s="1" t="s">
        <v>12584</v>
      </c>
      <c r="C1101" s="1" t="s">
        <v>12653</v>
      </c>
      <c r="D1101" s="1" t="s">
        <v>12640</v>
      </c>
      <c r="E1101" s="2">
        <v>5</v>
      </c>
      <c r="F1101" s="3">
        <v>1227054.6000000001</v>
      </c>
      <c r="G1101" s="3">
        <v>1176752.3400000001</v>
      </c>
      <c r="H1101" s="4">
        <v>43687.75</v>
      </c>
      <c r="I1101" s="25"/>
      <c r="J1101" s="26" t="str">
        <f t="shared" si="106"/>
        <v>No</v>
      </c>
      <c r="K1101" s="26" t="str">
        <f t="shared" si="107"/>
        <v>NI</v>
      </c>
      <c r="L1101" s="26" t="str">
        <f t="shared" si="108"/>
        <v>Invalid</v>
      </c>
      <c r="M1101" s="26" t="str">
        <f>IF(OR(ISBLANK(B1101),ISBLANK(C1101),ISBLANK(D1101)),"Missing",IFERROR(VLOOKUP(A1101,'RM Postcodes'!$A:$B,2,0),"Invalid"))</f>
        <v>live</v>
      </c>
      <c r="N1101" s="26" t="str">
        <f t="shared" si="109"/>
        <v>Redact</v>
      </c>
      <c r="O1101" s="26" t="str">
        <f t="shared" si="104"/>
        <v>Redact</v>
      </c>
    </row>
    <row r="1102" spans="1:15" x14ac:dyDescent="0.2">
      <c r="A1102" s="24" t="str">
        <f t="shared" si="105"/>
        <v>BT42 3</v>
      </c>
      <c r="B1102" s="1" t="s">
        <v>12584</v>
      </c>
      <c r="C1102" s="1" t="s">
        <v>12653</v>
      </c>
      <c r="D1102" s="1" t="s">
        <v>12629</v>
      </c>
      <c r="E1102" s="2">
        <v>4</v>
      </c>
      <c r="F1102" s="3">
        <v>357784.69</v>
      </c>
      <c r="G1102" s="3">
        <v>282015.09000000003</v>
      </c>
      <c r="H1102" s="4">
        <v>44074.83</v>
      </c>
      <c r="I1102" s="25"/>
      <c r="J1102" s="26" t="str">
        <f t="shared" si="106"/>
        <v>No</v>
      </c>
      <c r="K1102" s="26" t="str">
        <f t="shared" si="107"/>
        <v>NI</v>
      </c>
      <c r="L1102" s="26" t="str">
        <f t="shared" si="108"/>
        <v>Invalid</v>
      </c>
      <c r="M1102" s="26" t="str">
        <f>IF(OR(ISBLANK(B1102),ISBLANK(C1102),ISBLANK(D1102)),"Missing",IFERROR(VLOOKUP(A1102,'RM Postcodes'!$A:$B,2,0),"Invalid"))</f>
        <v>live</v>
      </c>
      <c r="N1102" s="26" t="str">
        <f t="shared" si="109"/>
        <v>Redact</v>
      </c>
      <c r="O1102" s="26" t="str">
        <f t="shared" si="104"/>
        <v>Redact</v>
      </c>
    </row>
    <row r="1103" spans="1:15" x14ac:dyDescent="0.2">
      <c r="A1103" s="24" t="str">
        <f t="shared" si="105"/>
        <v>BT42 4</v>
      </c>
      <c r="B1103" s="1" t="s">
        <v>12584</v>
      </c>
      <c r="C1103" s="1" t="s">
        <v>12653</v>
      </c>
      <c r="D1103" s="1" t="s">
        <v>12630</v>
      </c>
      <c r="E1103" s="2">
        <v>7</v>
      </c>
      <c r="F1103" s="3">
        <v>398653.77000000008</v>
      </c>
      <c r="G1103" s="3">
        <v>312331.64</v>
      </c>
      <c r="H1103" s="4">
        <v>41296.400000000001</v>
      </c>
      <c r="I1103" s="25"/>
      <c r="J1103" s="26" t="str">
        <f t="shared" si="106"/>
        <v>No</v>
      </c>
      <c r="K1103" s="26" t="str">
        <f t="shared" si="107"/>
        <v>NI</v>
      </c>
      <c r="L1103" s="26" t="str">
        <f t="shared" si="108"/>
        <v>Invalid</v>
      </c>
      <c r="M1103" s="26" t="str">
        <f>IF(OR(ISBLANK(B1103),ISBLANK(C1103),ISBLANK(D1103)),"Missing",IFERROR(VLOOKUP(A1103,'RM Postcodes'!$A:$B,2,0),"Invalid"))</f>
        <v>live</v>
      </c>
      <c r="N1103" s="26" t="str">
        <f t="shared" si="109"/>
        <v>Redact</v>
      </c>
      <c r="O1103" s="26" t="str">
        <f t="shared" si="104"/>
        <v>Redact</v>
      </c>
    </row>
    <row r="1104" spans="1:15" x14ac:dyDescent="0.2">
      <c r="A1104" s="24" t="str">
        <f t="shared" si="105"/>
        <v>BT43 5</v>
      </c>
      <c r="B1104" s="1" t="s">
        <v>12584</v>
      </c>
      <c r="C1104" s="1" t="s">
        <v>12654</v>
      </c>
      <c r="D1104" s="1" t="s">
        <v>12625</v>
      </c>
      <c r="E1104" s="2">
        <v>3</v>
      </c>
      <c r="F1104" s="3">
        <v>92420.73</v>
      </c>
      <c r="G1104" s="3">
        <v>45043.839999999997</v>
      </c>
      <c r="H1104" s="4">
        <v>43580.15</v>
      </c>
      <c r="I1104" s="25"/>
      <c r="J1104" s="26" t="str">
        <f t="shared" si="106"/>
        <v>No</v>
      </c>
      <c r="K1104" s="26" t="str">
        <f t="shared" si="107"/>
        <v>NI</v>
      </c>
      <c r="L1104" s="26" t="str">
        <f t="shared" si="108"/>
        <v>Invalid</v>
      </c>
      <c r="M1104" s="26" t="str">
        <f>IF(OR(ISBLANK(B1104),ISBLANK(C1104),ISBLANK(D1104)),"Missing",IFERROR(VLOOKUP(A1104,'RM Postcodes'!$A:$B,2,0),"Invalid"))</f>
        <v>live</v>
      </c>
      <c r="N1104" s="26" t="str">
        <f t="shared" si="109"/>
        <v>Redact</v>
      </c>
      <c r="O1104" s="26" t="str">
        <f t="shared" si="104"/>
        <v>Redact</v>
      </c>
    </row>
    <row r="1105" spans="1:15" x14ac:dyDescent="0.2">
      <c r="A1105" s="24" t="str">
        <f t="shared" si="105"/>
        <v>BT43 6</v>
      </c>
      <c r="B1105" s="1" t="s">
        <v>12584</v>
      </c>
      <c r="C1105" s="1" t="s">
        <v>12654</v>
      </c>
      <c r="D1105" s="1" t="s">
        <v>12622</v>
      </c>
      <c r="E1105" s="2">
        <v>6</v>
      </c>
      <c r="F1105" s="3">
        <v>2005576.4700000002</v>
      </c>
      <c r="G1105" s="3">
        <v>802375.8899999999</v>
      </c>
      <c r="H1105" s="4">
        <v>718547.44000000006</v>
      </c>
      <c r="I1105" s="25"/>
      <c r="J1105" s="26" t="str">
        <f t="shared" si="106"/>
        <v>No</v>
      </c>
      <c r="K1105" s="26" t="str">
        <f t="shared" si="107"/>
        <v>NI</v>
      </c>
      <c r="L1105" s="26" t="str">
        <f t="shared" si="108"/>
        <v>Invalid</v>
      </c>
      <c r="M1105" s="26" t="str">
        <f>IF(OR(ISBLANK(B1105),ISBLANK(C1105),ISBLANK(D1105)),"Missing",IFERROR(VLOOKUP(A1105,'RM Postcodes'!$A:$B,2,0),"Invalid"))</f>
        <v>live</v>
      </c>
      <c r="N1105" s="26" t="str">
        <f t="shared" si="109"/>
        <v>Redact</v>
      </c>
      <c r="O1105" s="26" t="str">
        <f t="shared" si="104"/>
        <v>Redact</v>
      </c>
    </row>
    <row r="1106" spans="1:15" x14ac:dyDescent="0.2">
      <c r="A1106" s="24" t="str">
        <f t="shared" si="105"/>
        <v>BT43 7</v>
      </c>
      <c r="B1106" s="1" t="s">
        <v>12584</v>
      </c>
      <c r="C1106" s="1" t="s">
        <v>12654</v>
      </c>
      <c r="D1106" s="1" t="s">
        <v>12623</v>
      </c>
      <c r="E1106" s="2">
        <v>9</v>
      </c>
      <c r="F1106" s="3">
        <v>3594003.77</v>
      </c>
      <c r="G1106" s="3">
        <v>1744150.44</v>
      </c>
      <c r="H1106" s="4">
        <v>424313.4</v>
      </c>
      <c r="I1106" s="25"/>
      <c r="J1106" s="26" t="str">
        <f t="shared" si="106"/>
        <v>No</v>
      </c>
      <c r="K1106" s="26" t="str">
        <f t="shared" si="107"/>
        <v>NI</v>
      </c>
      <c r="L1106" s="26" t="str">
        <f t="shared" si="108"/>
        <v>Invalid</v>
      </c>
      <c r="M1106" s="26" t="str">
        <f>IF(OR(ISBLANK(B1106),ISBLANK(C1106),ISBLANK(D1106)),"Missing",IFERROR(VLOOKUP(A1106,'RM Postcodes'!$A:$B,2,0),"Invalid"))</f>
        <v>live</v>
      </c>
      <c r="N1106" s="26" t="str">
        <f t="shared" si="109"/>
        <v>Redact</v>
      </c>
      <c r="O1106" s="26" t="str">
        <f t="shared" si="104"/>
        <v>Redact</v>
      </c>
    </row>
    <row r="1107" spans="1:15" x14ac:dyDescent="0.2">
      <c r="A1107" s="24" t="str">
        <f t="shared" si="105"/>
        <v>BT44 0</v>
      </c>
      <c r="B1107" s="1" t="s">
        <v>12584</v>
      </c>
      <c r="C1107" s="1" t="s">
        <v>12655</v>
      </c>
      <c r="D1107" s="1" t="s">
        <v>12632</v>
      </c>
      <c r="E1107" s="2">
        <v>2</v>
      </c>
      <c r="F1107" s="3">
        <v>459808.75000000006</v>
      </c>
      <c r="G1107" s="3">
        <v>440749.55000000005</v>
      </c>
      <c r="H1107" s="4">
        <v>19059.2</v>
      </c>
      <c r="I1107" s="25"/>
      <c r="J1107" s="26" t="str">
        <f t="shared" si="106"/>
        <v>No</v>
      </c>
      <c r="K1107" s="26" t="str">
        <f t="shared" si="107"/>
        <v>NI</v>
      </c>
      <c r="L1107" s="26" t="str">
        <f t="shared" si="108"/>
        <v>Invalid</v>
      </c>
      <c r="M1107" s="26" t="str">
        <f>IF(OR(ISBLANK(B1107),ISBLANK(C1107),ISBLANK(D1107)),"Missing",IFERROR(VLOOKUP(A1107,'RM Postcodes'!$A:$B,2,0),"Invalid"))</f>
        <v>live</v>
      </c>
      <c r="N1107" s="26" t="str">
        <f t="shared" si="109"/>
        <v>Redact</v>
      </c>
      <c r="O1107" s="26" t="str">
        <f t="shared" si="104"/>
        <v>Redact</v>
      </c>
    </row>
    <row r="1108" spans="1:15" x14ac:dyDescent="0.2">
      <c r="A1108" s="24" t="str">
        <f t="shared" si="105"/>
        <v>BT44 8</v>
      </c>
      <c r="B1108" s="1" t="s">
        <v>12584</v>
      </c>
      <c r="C1108" s="1" t="s">
        <v>12655</v>
      </c>
      <c r="D1108" s="1" t="s">
        <v>12626</v>
      </c>
      <c r="E1108" s="2">
        <v>7</v>
      </c>
      <c r="F1108" s="3">
        <v>1019325.1599999999</v>
      </c>
      <c r="G1108" s="3">
        <v>819012.67999999993</v>
      </c>
      <c r="H1108" s="4">
        <v>68108.03</v>
      </c>
      <c r="I1108" s="25"/>
      <c r="J1108" s="26" t="str">
        <f t="shared" si="106"/>
        <v>No</v>
      </c>
      <c r="K1108" s="26" t="str">
        <f t="shared" si="107"/>
        <v>NI</v>
      </c>
      <c r="L1108" s="26" t="str">
        <f t="shared" si="108"/>
        <v>Invalid</v>
      </c>
      <c r="M1108" s="26" t="str">
        <f>IF(OR(ISBLANK(B1108),ISBLANK(C1108),ISBLANK(D1108)),"Missing",IFERROR(VLOOKUP(A1108,'RM Postcodes'!$A:$B,2,0),"Invalid"))</f>
        <v>live</v>
      </c>
      <c r="N1108" s="26" t="str">
        <f t="shared" si="109"/>
        <v>Redact</v>
      </c>
      <c r="O1108" s="26" t="str">
        <f t="shared" si="104"/>
        <v>Redact</v>
      </c>
    </row>
    <row r="1109" spans="1:15" x14ac:dyDescent="0.2">
      <c r="A1109" s="24" t="str">
        <f t="shared" si="105"/>
        <v>BT44 9</v>
      </c>
      <c r="B1109" s="1" t="s">
        <v>12584</v>
      </c>
      <c r="C1109" s="1" t="s">
        <v>12655</v>
      </c>
      <c r="D1109" s="1" t="s">
        <v>12627</v>
      </c>
      <c r="E1109" s="2">
        <v>10</v>
      </c>
      <c r="F1109" s="3">
        <v>1285250.8199999998</v>
      </c>
      <c r="G1109" s="3">
        <v>663772.01</v>
      </c>
      <c r="H1109" s="4">
        <v>403804.62</v>
      </c>
      <c r="I1109" s="25"/>
      <c r="J1109" s="26" t="str">
        <f t="shared" si="106"/>
        <v>No</v>
      </c>
      <c r="K1109" s="26" t="str">
        <f t="shared" si="107"/>
        <v>NI</v>
      </c>
      <c r="L1109" s="26" t="str">
        <f t="shared" si="108"/>
        <v>Invalid</v>
      </c>
      <c r="M1109" s="26" t="str">
        <f>IF(OR(ISBLANK(B1109),ISBLANK(C1109),ISBLANK(D1109)),"Missing",IFERROR(VLOOKUP(A1109,'RM Postcodes'!$A:$B,2,0),"Invalid"))</f>
        <v>live</v>
      </c>
      <c r="N1109" s="26" t="str">
        <f t="shared" si="109"/>
        <v>OK</v>
      </c>
      <c r="O1109" s="26" t="str">
        <f t="shared" si="104"/>
        <v>Redact</v>
      </c>
    </row>
    <row r="1110" spans="1:15" x14ac:dyDescent="0.2">
      <c r="A1110" s="24" t="str">
        <f t="shared" si="105"/>
        <v>BT45 5</v>
      </c>
      <c r="B1110" s="1" t="s">
        <v>12584</v>
      </c>
      <c r="C1110" s="1" t="s">
        <v>12656</v>
      </c>
      <c r="D1110" s="1" t="s">
        <v>12625</v>
      </c>
      <c r="E1110" s="2">
        <v>4</v>
      </c>
      <c r="F1110" s="3">
        <v>351651.7300000001</v>
      </c>
      <c r="G1110" s="3">
        <v>271999.53000000003</v>
      </c>
      <c r="H1110" s="4">
        <v>43594.96</v>
      </c>
      <c r="I1110" s="25"/>
      <c r="J1110" s="26" t="str">
        <f t="shared" si="106"/>
        <v>No</v>
      </c>
      <c r="K1110" s="26" t="str">
        <f t="shared" si="107"/>
        <v>NI</v>
      </c>
      <c r="L1110" s="26" t="str">
        <f t="shared" si="108"/>
        <v>Invalid</v>
      </c>
      <c r="M1110" s="26" t="str">
        <f>IF(OR(ISBLANK(B1110),ISBLANK(C1110),ISBLANK(D1110)),"Missing",IFERROR(VLOOKUP(A1110,'RM Postcodes'!$A:$B,2,0),"Invalid"))</f>
        <v>live</v>
      </c>
      <c r="N1110" s="26" t="str">
        <f t="shared" si="109"/>
        <v>Redact</v>
      </c>
      <c r="O1110" s="26" t="str">
        <f t="shared" si="104"/>
        <v>Redact</v>
      </c>
    </row>
    <row r="1111" spans="1:15" x14ac:dyDescent="0.2">
      <c r="A1111" s="24" t="str">
        <f t="shared" si="105"/>
        <v>BT45 6</v>
      </c>
      <c r="B1111" s="1" t="s">
        <v>12584</v>
      </c>
      <c r="C1111" s="1" t="s">
        <v>12656</v>
      </c>
      <c r="D1111" s="1" t="s">
        <v>12622</v>
      </c>
      <c r="E1111" s="2">
        <v>7</v>
      </c>
      <c r="F1111" s="3">
        <v>147873.10999999999</v>
      </c>
      <c r="G1111" s="3">
        <v>46851.61</v>
      </c>
      <c r="H1111" s="4">
        <v>41296.519999999997</v>
      </c>
      <c r="I1111" s="25"/>
      <c r="J1111" s="26" t="str">
        <f t="shared" si="106"/>
        <v>No</v>
      </c>
      <c r="K1111" s="26" t="str">
        <f t="shared" si="107"/>
        <v>NI</v>
      </c>
      <c r="L1111" s="26" t="str">
        <f t="shared" si="108"/>
        <v>Invalid</v>
      </c>
      <c r="M1111" s="26" t="str">
        <f>IF(OR(ISBLANK(B1111),ISBLANK(C1111),ISBLANK(D1111)),"Missing",IFERROR(VLOOKUP(A1111,'RM Postcodes'!$A:$B,2,0),"Invalid"))</f>
        <v>live</v>
      </c>
      <c r="N1111" s="26" t="str">
        <f t="shared" si="109"/>
        <v>Redact</v>
      </c>
      <c r="O1111" s="26" t="str">
        <f t="shared" si="104"/>
        <v>OK</v>
      </c>
    </row>
    <row r="1112" spans="1:15" x14ac:dyDescent="0.2">
      <c r="A1112" s="24" t="str">
        <f t="shared" si="105"/>
        <v>BT45 7</v>
      </c>
      <c r="B1112" s="1" t="s">
        <v>12584</v>
      </c>
      <c r="C1112" s="1" t="s">
        <v>12656</v>
      </c>
      <c r="D1112" s="1" t="s">
        <v>12623</v>
      </c>
      <c r="E1112" s="2">
        <v>7</v>
      </c>
      <c r="F1112" s="3">
        <v>1316708.3799999999</v>
      </c>
      <c r="G1112" s="3">
        <v>842494.9</v>
      </c>
      <c r="H1112" s="4">
        <v>374902.02</v>
      </c>
      <c r="I1112" s="25"/>
      <c r="J1112" s="26" t="str">
        <f t="shared" si="106"/>
        <v>No</v>
      </c>
      <c r="K1112" s="26" t="str">
        <f t="shared" si="107"/>
        <v>NI</v>
      </c>
      <c r="L1112" s="26" t="str">
        <f t="shared" si="108"/>
        <v>Invalid</v>
      </c>
      <c r="M1112" s="26" t="str">
        <f>IF(OR(ISBLANK(B1112),ISBLANK(C1112),ISBLANK(D1112)),"Missing",IFERROR(VLOOKUP(A1112,'RM Postcodes'!$A:$B,2,0),"Invalid"))</f>
        <v>live</v>
      </c>
      <c r="N1112" s="26" t="str">
        <f t="shared" si="109"/>
        <v>Redact</v>
      </c>
      <c r="O1112" s="26" t="str">
        <f t="shared" si="104"/>
        <v>Redact</v>
      </c>
    </row>
    <row r="1113" spans="1:15" x14ac:dyDescent="0.2">
      <c r="A1113" s="24" t="str">
        <f t="shared" si="105"/>
        <v>BT45 8</v>
      </c>
      <c r="B1113" s="1" t="s">
        <v>12584</v>
      </c>
      <c r="C1113" s="1" t="s">
        <v>12656</v>
      </c>
      <c r="D1113" s="1" t="s">
        <v>12626</v>
      </c>
      <c r="E1113" s="2">
        <v>9</v>
      </c>
      <c r="F1113" s="3">
        <v>555596.27</v>
      </c>
      <c r="G1113" s="3">
        <v>240916.67</v>
      </c>
      <c r="H1113" s="4">
        <v>193703.44</v>
      </c>
      <c r="I1113" s="25"/>
      <c r="J1113" s="26" t="str">
        <f t="shared" si="106"/>
        <v>No</v>
      </c>
      <c r="K1113" s="26" t="str">
        <f t="shared" si="107"/>
        <v>NI</v>
      </c>
      <c r="L1113" s="26" t="str">
        <f t="shared" si="108"/>
        <v>Invalid</v>
      </c>
      <c r="M1113" s="26" t="str">
        <f>IF(OR(ISBLANK(B1113),ISBLANK(C1113),ISBLANK(D1113)),"Missing",IFERROR(VLOOKUP(A1113,'RM Postcodes'!$A:$B,2,0),"Invalid"))</f>
        <v>live</v>
      </c>
      <c r="N1113" s="26" t="str">
        <f t="shared" si="109"/>
        <v>Redact</v>
      </c>
      <c r="O1113" s="26" t="str">
        <f t="shared" si="104"/>
        <v>Redact</v>
      </c>
    </row>
    <row r="1114" spans="1:15" x14ac:dyDescent="0.2">
      <c r="A1114" s="24" t="str">
        <f t="shared" si="105"/>
        <v>BT46 5</v>
      </c>
      <c r="B1114" s="1" t="s">
        <v>12584</v>
      </c>
      <c r="C1114" s="1" t="s">
        <v>12681</v>
      </c>
      <c r="D1114" s="1" t="s">
        <v>12625</v>
      </c>
      <c r="E1114" s="2">
        <v>11</v>
      </c>
      <c r="F1114" s="3">
        <v>7138284.1499999994</v>
      </c>
      <c r="G1114" s="3">
        <v>5553673.1000000006</v>
      </c>
      <c r="H1114" s="4">
        <v>378163.06</v>
      </c>
      <c r="I1114" s="25"/>
      <c r="J1114" s="26" t="str">
        <f t="shared" si="106"/>
        <v>No</v>
      </c>
      <c r="K1114" s="26" t="str">
        <f t="shared" si="107"/>
        <v>NI</v>
      </c>
      <c r="L1114" s="26" t="str">
        <f t="shared" si="108"/>
        <v>Invalid</v>
      </c>
      <c r="M1114" s="26" t="str">
        <f>IF(OR(ISBLANK(B1114),ISBLANK(C1114),ISBLANK(D1114)),"Missing",IFERROR(VLOOKUP(A1114,'RM Postcodes'!$A:$B,2,0),"Invalid"))</f>
        <v>live</v>
      </c>
      <c r="N1114" s="26" t="str">
        <f t="shared" si="109"/>
        <v>OK</v>
      </c>
      <c r="O1114" s="26" t="str">
        <f t="shared" si="104"/>
        <v>Redact</v>
      </c>
    </row>
    <row r="1115" spans="1:15" x14ac:dyDescent="0.2">
      <c r="A1115" s="24" t="str">
        <f t="shared" si="105"/>
        <v>BT47 2</v>
      </c>
      <c r="B1115" s="1" t="s">
        <v>12584</v>
      </c>
      <c r="C1115" s="1" t="s">
        <v>12682</v>
      </c>
      <c r="D1115" s="1" t="s">
        <v>12640</v>
      </c>
      <c r="E1115" s="2">
        <v>14</v>
      </c>
      <c r="F1115" s="3">
        <v>1921238.0500000003</v>
      </c>
      <c r="G1115" s="3">
        <v>1418008.52</v>
      </c>
      <c r="H1115" s="4">
        <v>153611.12</v>
      </c>
      <c r="I1115" s="25"/>
      <c r="J1115" s="26" t="str">
        <f t="shared" si="106"/>
        <v>No</v>
      </c>
      <c r="K1115" s="26" t="str">
        <f t="shared" si="107"/>
        <v>NI</v>
      </c>
      <c r="L1115" s="26" t="str">
        <f t="shared" si="108"/>
        <v>Invalid</v>
      </c>
      <c r="M1115" s="26" t="str">
        <f>IF(OR(ISBLANK(B1115),ISBLANK(C1115),ISBLANK(D1115)),"Missing",IFERROR(VLOOKUP(A1115,'RM Postcodes'!$A:$B,2,0),"Invalid"))</f>
        <v>live</v>
      </c>
      <c r="N1115" s="26" t="str">
        <f t="shared" si="109"/>
        <v>OK</v>
      </c>
      <c r="O1115" s="26" t="str">
        <f t="shared" si="104"/>
        <v>Redact</v>
      </c>
    </row>
    <row r="1116" spans="1:15" x14ac:dyDescent="0.2">
      <c r="A1116" s="24" t="str">
        <f t="shared" si="105"/>
        <v>BT47 3</v>
      </c>
      <c r="B1116" s="1" t="s">
        <v>12584</v>
      </c>
      <c r="C1116" s="1" t="s">
        <v>12682</v>
      </c>
      <c r="D1116" s="1" t="s">
        <v>12629</v>
      </c>
      <c r="E1116" s="2">
        <v>22</v>
      </c>
      <c r="F1116" s="3">
        <v>1550275.07</v>
      </c>
      <c r="G1116" s="3">
        <v>826028.64</v>
      </c>
      <c r="H1116" s="4">
        <v>230508.33</v>
      </c>
      <c r="I1116" s="25"/>
      <c r="J1116" s="26" t="str">
        <f t="shared" si="106"/>
        <v>No</v>
      </c>
      <c r="K1116" s="26" t="str">
        <f t="shared" si="107"/>
        <v>NI</v>
      </c>
      <c r="L1116" s="26" t="str">
        <f t="shared" si="108"/>
        <v>Invalid</v>
      </c>
      <c r="M1116" s="26" t="str">
        <f>IF(OR(ISBLANK(B1116),ISBLANK(C1116),ISBLANK(D1116)),"Missing",IFERROR(VLOOKUP(A1116,'RM Postcodes'!$A:$B,2,0),"Invalid"))</f>
        <v>live</v>
      </c>
      <c r="N1116" s="26" t="str">
        <f t="shared" si="109"/>
        <v>OK</v>
      </c>
      <c r="O1116" s="26" t="str">
        <f t="shared" si="104"/>
        <v>Redact</v>
      </c>
    </row>
    <row r="1117" spans="1:15" x14ac:dyDescent="0.2">
      <c r="A1117" s="24" t="str">
        <f t="shared" si="105"/>
        <v>BT47 4</v>
      </c>
      <c r="B1117" s="1" t="s">
        <v>12584</v>
      </c>
      <c r="C1117" s="1" t="s">
        <v>12682</v>
      </c>
      <c r="D1117" s="1" t="s">
        <v>12630</v>
      </c>
      <c r="E1117" s="2">
        <v>23</v>
      </c>
      <c r="F1117" s="3">
        <v>8074841.9800000014</v>
      </c>
      <c r="G1117" s="3">
        <v>2824119.9300000006</v>
      </c>
      <c r="H1117" s="4">
        <v>1790025.6199999999</v>
      </c>
      <c r="I1117" s="25"/>
      <c r="J1117" s="26" t="str">
        <f t="shared" si="106"/>
        <v>No</v>
      </c>
      <c r="K1117" s="26" t="str">
        <f t="shared" si="107"/>
        <v>NI</v>
      </c>
      <c r="L1117" s="26" t="str">
        <f t="shared" si="108"/>
        <v>Invalid</v>
      </c>
      <c r="M1117" s="26" t="str">
        <f>IF(OR(ISBLANK(B1117),ISBLANK(C1117),ISBLANK(D1117)),"Missing",IFERROR(VLOOKUP(A1117,'RM Postcodes'!$A:$B,2,0),"Invalid"))</f>
        <v>live</v>
      </c>
      <c r="N1117" s="26" t="str">
        <f t="shared" si="109"/>
        <v>OK</v>
      </c>
      <c r="O1117" s="26" t="str">
        <f t="shared" si="104"/>
        <v>OK</v>
      </c>
    </row>
    <row r="1118" spans="1:15" x14ac:dyDescent="0.2">
      <c r="A1118" s="24" t="str">
        <f t="shared" si="105"/>
        <v>BT47 5</v>
      </c>
      <c r="B1118" s="1" t="s">
        <v>12584</v>
      </c>
      <c r="C1118" s="1" t="s">
        <v>12682</v>
      </c>
      <c r="D1118" s="1" t="s">
        <v>12625</v>
      </c>
      <c r="E1118" s="2">
        <v>4</v>
      </c>
      <c r="F1118" s="3">
        <v>89559.12000000001</v>
      </c>
      <c r="G1118" s="3">
        <v>44228.57</v>
      </c>
      <c r="H1118" s="4">
        <v>39692.69</v>
      </c>
      <c r="I1118" s="25"/>
      <c r="J1118" s="26" t="str">
        <f t="shared" si="106"/>
        <v>No</v>
      </c>
      <c r="K1118" s="26" t="str">
        <f t="shared" si="107"/>
        <v>NI</v>
      </c>
      <c r="L1118" s="26" t="str">
        <f t="shared" si="108"/>
        <v>Invalid</v>
      </c>
      <c r="M1118" s="26" t="str">
        <f>IF(OR(ISBLANK(B1118),ISBLANK(C1118),ISBLANK(D1118)),"Missing",IFERROR(VLOOKUP(A1118,'RM Postcodes'!$A:$B,2,0),"Invalid"))</f>
        <v>live</v>
      </c>
      <c r="N1118" s="26" t="str">
        <f t="shared" si="109"/>
        <v>Redact</v>
      </c>
      <c r="O1118" s="26" t="str">
        <f t="shared" si="104"/>
        <v>Redact</v>
      </c>
    </row>
    <row r="1119" spans="1:15" x14ac:dyDescent="0.2">
      <c r="A1119" s="24" t="str">
        <f t="shared" si="105"/>
        <v>BT47 6</v>
      </c>
      <c r="B1119" s="1" t="s">
        <v>12584</v>
      </c>
      <c r="C1119" s="1" t="s">
        <v>12682</v>
      </c>
      <c r="D1119" s="1" t="s">
        <v>12622</v>
      </c>
      <c r="E1119" s="2">
        <v>13</v>
      </c>
      <c r="F1119" s="3">
        <v>773857.83</v>
      </c>
      <c r="G1119" s="3">
        <v>455535.9</v>
      </c>
      <c r="H1119" s="4">
        <v>50318.73</v>
      </c>
      <c r="I1119" s="25"/>
      <c r="J1119" s="26" t="str">
        <f t="shared" si="106"/>
        <v>No</v>
      </c>
      <c r="K1119" s="26" t="str">
        <f t="shared" si="107"/>
        <v>NI</v>
      </c>
      <c r="L1119" s="26" t="str">
        <f t="shared" si="108"/>
        <v>Invalid</v>
      </c>
      <c r="M1119" s="26" t="str">
        <f>IF(OR(ISBLANK(B1119),ISBLANK(C1119),ISBLANK(D1119)),"Missing",IFERROR(VLOOKUP(A1119,'RM Postcodes'!$A:$B,2,0),"Invalid"))</f>
        <v>live</v>
      </c>
      <c r="N1119" s="26" t="str">
        <f t="shared" si="109"/>
        <v>OK</v>
      </c>
      <c r="O1119" s="26" t="str">
        <f t="shared" si="104"/>
        <v>Redact</v>
      </c>
    </row>
    <row r="1120" spans="1:15" x14ac:dyDescent="0.2">
      <c r="A1120" s="24" t="str">
        <f t="shared" si="105"/>
        <v>BT48 0</v>
      </c>
      <c r="B1120" s="1" t="s">
        <v>12584</v>
      </c>
      <c r="C1120" s="1" t="s">
        <v>12683</v>
      </c>
      <c r="D1120" s="1" t="s">
        <v>12632</v>
      </c>
      <c r="E1120" s="2">
        <v>9</v>
      </c>
      <c r="F1120" s="3">
        <v>492919.98000000004</v>
      </c>
      <c r="G1120" s="3">
        <v>259991.32</v>
      </c>
      <c r="H1120" s="4">
        <v>72113.119999999995</v>
      </c>
      <c r="I1120" s="25"/>
      <c r="J1120" s="26" t="str">
        <f t="shared" si="106"/>
        <v>No</v>
      </c>
      <c r="K1120" s="26" t="str">
        <f t="shared" si="107"/>
        <v>NI</v>
      </c>
      <c r="L1120" s="26" t="str">
        <f t="shared" si="108"/>
        <v>Invalid</v>
      </c>
      <c r="M1120" s="26" t="str">
        <f>IF(OR(ISBLANK(B1120),ISBLANK(C1120),ISBLANK(D1120)),"Missing",IFERROR(VLOOKUP(A1120,'RM Postcodes'!$A:$B,2,0),"Invalid"))</f>
        <v>live</v>
      </c>
      <c r="N1120" s="26" t="str">
        <f t="shared" si="109"/>
        <v>Redact</v>
      </c>
      <c r="O1120" s="26" t="str">
        <f t="shared" si="104"/>
        <v>Redact</v>
      </c>
    </row>
    <row r="1121" spans="1:15" x14ac:dyDescent="0.2">
      <c r="A1121" s="24" t="str">
        <f t="shared" si="105"/>
        <v>BT48 6</v>
      </c>
      <c r="B1121" s="1" t="s">
        <v>12584</v>
      </c>
      <c r="C1121" s="1" t="s">
        <v>12683</v>
      </c>
      <c r="D1121" s="1" t="s">
        <v>12622</v>
      </c>
      <c r="E1121" s="2">
        <v>14</v>
      </c>
      <c r="F1121" s="3">
        <v>2197282.2199999993</v>
      </c>
      <c r="G1121" s="3">
        <v>1371558.8699999999</v>
      </c>
      <c r="H1121" s="4">
        <v>272625.15000000002</v>
      </c>
      <c r="I1121" s="25"/>
      <c r="J1121" s="26" t="str">
        <f t="shared" si="106"/>
        <v>No</v>
      </c>
      <c r="K1121" s="26" t="str">
        <f t="shared" si="107"/>
        <v>NI</v>
      </c>
      <c r="L1121" s="26" t="str">
        <f t="shared" si="108"/>
        <v>Invalid</v>
      </c>
      <c r="M1121" s="26" t="str">
        <f>IF(OR(ISBLANK(B1121),ISBLANK(C1121),ISBLANK(D1121)),"Missing",IFERROR(VLOOKUP(A1121,'RM Postcodes'!$A:$B,2,0),"Invalid"))</f>
        <v>live</v>
      </c>
      <c r="N1121" s="26" t="str">
        <f t="shared" si="109"/>
        <v>OK</v>
      </c>
      <c r="O1121" s="26" t="str">
        <f t="shared" si="104"/>
        <v>Redact</v>
      </c>
    </row>
    <row r="1122" spans="1:15" x14ac:dyDescent="0.2">
      <c r="A1122" s="24" t="str">
        <f t="shared" si="105"/>
        <v>BT48 7</v>
      </c>
      <c r="B1122" s="1" t="s">
        <v>12584</v>
      </c>
      <c r="C1122" s="1" t="s">
        <v>12683</v>
      </c>
      <c r="D1122" s="1" t="s">
        <v>12623</v>
      </c>
      <c r="E1122" s="2">
        <v>12</v>
      </c>
      <c r="F1122" s="3">
        <v>534746.7699999999</v>
      </c>
      <c r="G1122" s="3">
        <v>175609.52</v>
      </c>
      <c r="H1122" s="4">
        <v>50000.57</v>
      </c>
      <c r="I1122" s="25"/>
      <c r="J1122" s="26" t="str">
        <f t="shared" si="106"/>
        <v>No</v>
      </c>
      <c r="K1122" s="26" t="str">
        <f t="shared" si="107"/>
        <v>NI</v>
      </c>
      <c r="L1122" s="26" t="str">
        <f t="shared" si="108"/>
        <v>Invalid</v>
      </c>
      <c r="M1122" s="26" t="str">
        <f>IF(OR(ISBLANK(B1122),ISBLANK(C1122),ISBLANK(D1122)),"Missing",IFERROR(VLOOKUP(A1122,'RM Postcodes'!$A:$B,2,0),"Invalid"))</f>
        <v>live</v>
      </c>
      <c r="N1122" s="26" t="str">
        <f t="shared" si="109"/>
        <v>OK</v>
      </c>
      <c r="O1122" s="26" t="str">
        <f t="shared" si="104"/>
        <v>OK</v>
      </c>
    </row>
    <row r="1123" spans="1:15" x14ac:dyDescent="0.2">
      <c r="A1123" s="24" t="str">
        <f t="shared" si="105"/>
        <v>BT48 8</v>
      </c>
      <c r="B1123" s="1" t="s">
        <v>12584</v>
      </c>
      <c r="C1123" s="1" t="s">
        <v>12683</v>
      </c>
      <c r="D1123" s="1" t="s">
        <v>12626</v>
      </c>
      <c r="E1123" s="2">
        <v>20</v>
      </c>
      <c r="F1123" s="3">
        <v>336230.43</v>
      </c>
      <c r="G1123" s="3">
        <v>49388.81</v>
      </c>
      <c r="H1123" s="4">
        <v>41876.47</v>
      </c>
      <c r="I1123" s="25"/>
      <c r="J1123" s="26" t="str">
        <f t="shared" si="106"/>
        <v>No</v>
      </c>
      <c r="K1123" s="26" t="str">
        <f t="shared" si="107"/>
        <v>NI</v>
      </c>
      <c r="L1123" s="26" t="str">
        <f t="shared" si="108"/>
        <v>Invalid</v>
      </c>
      <c r="M1123" s="26" t="str">
        <f>IF(OR(ISBLANK(B1123),ISBLANK(C1123),ISBLANK(D1123)),"Missing",IFERROR(VLOOKUP(A1123,'RM Postcodes'!$A:$B,2,0),"Invalid"))</f>
        <v>live</v>
      </c>
      <c r="N1123" s="26" t="str">
        <f t="shared" si="109"/>
        <v>OK</v>
      </c>
      <c r="O1123" s="26" t="str">
        <f t="shared" si="104"/>
        <v>OK</v>
      </c>
    </row>
    <row r="1124" spans="1:15" x14ac:dyDescent="0.2">
      <c r="A1124" s="24" t="str">
        <f t="shared" si="105"/>
        <v>BT48 9</v>
      </c>
      <c r="B1124" s="1" t="s">
        <v>12584</v>
      </c>
      <c r="C1124" s="1" t="s">
        <v>12683</v>
      </c>
      <c r="D1124" s="1" t="s">
        <v>12627</v>
      </c>
      <c r="E1124" s="2">
        <v>6</v>
      </c>
      <c r="F1124" s="3">
        <v>348094.76999999996</v>
      </c>
      <c r="G1124" s="3">
        <v>273100.05</v>
      </c>
      <c r="H1124" s="4">
        <v>32248.16</v>
      </c>
      <c r="I1124" s="25"/>
      <c r="J1124" s="26" t="str">
        <f t="shared" si="106"/>
        <v>No</v>
      </c>
      <c r="K1124" s="26" t="str">
        <f t="shared" si="107"/>
        <v>NI</v>
      </c>
      <c r="L1124" s="26" t="str">
        <f t="shared" si="108"/>
        <v>Invalid</v>
      </c>
      <c r="M1124" s="26" t="str">
        <f>IF(OR(ISBLANK(B1124),ISBLANK(C1124),ISBLANK(D1124)),"Missing",IFERROR(VLOOKUP(A1124,'RM Postcodes'!$A:$B,2,0),"Invalid"))</f>
        <v>live</v>
      </c>
      <c r="N1124" s="26" t="str">
        <f t="shared" si="109"/>
        <v>Redact</v>
      </c>
      <c r="O1124" s="26" t="str">
        <f t="shared" si="104"/>
        <v>Redact</v>
      </c>
    </row>
    <row r="1125" spans="1:15" x14ac:dyDescent="0.2">
      <c r="A1125" s="24" t="str">
        <f t="shared" si="105"/>
        <v>BT49 0</v>
      </c>
      <c r="B1125" s="1" t="s">
        <v>12584</v>
      </c>
      <c r="C1125" s="1" t="s">
        <v>12684</v>
      </c>
      <c r="D1125" s="1" t="s">
        <v>12632</v>
      </c>
      <c r="E1125" s="2">
        <v>16</v>
      </c>
      <c r="F1125" s="3">
        <v>1779752.16</v>
      </c>
      <c r="G1125" s="3">
        <v>802294.88</v>
      </c>
      <c r="H1125" s="4">
        <v>614921.95000000007</v>
      </c>
      <c r="I1125" s="25"/>
      <c r="J1125" s="26" t="str">
        <f t="shared" si="106"/>
        <v>No</v>
      </c>
      <c r="K1125" s="26" t="str">
        <f t="shared" si="107"/>
        <v>NI</v>
      </c>
      <c r="L1125" s="26" t="str">
        <f t="shared" si="108"/>
        <v>Invalid</v>
      </c>
      <c r="M1125" s="26" t="str">
        <f>IF(OR(ISBLANK(B1125),ISBLANK(C1125),ISBLANK(D1125)),"Missing",IFERROR(VLOOKUP(A1125,'RM Postcodes'!$A:$B,2,0),"Invalid"))</f>
        <v>live</v>
      </c>
      <c r="N1125" s="26" t="str">
        <f t="shared" si="109"/>
        <v>OK</v>
      </c>
      <c r="O1125" s="26" t="str">
        <f t="shared" si="104"/>
        <v>Redact</v>
      </c>
    </row>
    <row r="1126" spans="1:15" x14ac:dyDescent="0.2">
      <c r="A1126" s="24" t="str">
        <f t="shared" si="105"/>
        <v>BT49 9</v>
      </c>
      <c r="B1126" s="1" t="s">
        <v>12584</v>
      </c>
      <c r="C1126" s="1" t="s">
        <v>12684</v>
      </c>
      <c r="D1126" s="1" t="s">
        <v>12627</v>
      </c>
      <c r="E1126" s="2">
        <v>3</v>
      </c>
      <c r="F1126" s="3">
        <v>89578.799999999988</v>
      </c>
      <c r="G1126" s="3">
        <v>82903.34</v>
      </c>
      <c r="H1126" s="4">
        <v>6672.01</v>
      </c>
      <c r="I1126" s="25"/>
      <c r="J1126" s="26" t="str">
        <f t="shared" si="106"/>
        <v>No</v>
      </c>
      <c r="K1126" s="26" t="str">
        <f t="shared" si="107"/>
        <v>NI</v>
      </c>
      <c r="L1126" s="26" t="str">
        <f t="shared" si="108"/>
        <v>Invalid</v>
      </c>
      <c r="M1126" s="26" t="str">
        <f>IF(OR(ISBLANK(B1126),ISBLANK(C1126),ISBLANK(D1126)),"Missing",IFERROR(VLOOKUP(A1126,'RM Postcodes'!$A:$B,2,0),"Invalid"))</f>
        <v>live</v>
      </c>
      <c r="N1126" s="26" t="str">
        <f t="shared" si="109"/>
        <v>Redact</v>
      </c>
      <c r="O1126" s="26" t="str">
        <f t="shared" si="104"/>
        <v>Redact</v>
      </c>
    </row>
    <row r="1127" spans="1:15" x14ac:dyDescent="0.2">
      <c r="A1127" s="24" t="str">
        <f t="shared" si="105"/>
        <v>BT5 4</v>
      </c>
      <c r="B1127" s="1" t="s">
        <v>12584</v>
      </c>
      <c r="C1127" s="1" t="s">
        <v>12667</v>
      </c>
      <c r="D1127" s="1" t="s">
        <v>12630</v>
      </c>
      <c r="E1127" s="2">
        <v>11</v>
      </c>
      <c r="F1127" s="3">
        <v>182311.72000000003</v>
      </c>
      <c r="G1127" s="3">
        <v>112235.25</v>
      </c>
      <c r="H1127" s="4">
        <v>18258.63</v>
      </c>
      <c r="I1127" s="25"/>
      <c r="J1127" s="26" t="str">
        <f t="shared" si="106"/>
        <v>No</v>
      </c>
      <c r="K1127" s="26" t="str">
        <f t="shared" si="107"/>
        <v>NI</v>
      </c>
      <c r="L1127" s="26" t="str">
        <f t="shared" si="108"/>
        <v>Invalid</v>
      </c>
      <c r="M1127" s="26" t="str">
        <f>IF(OR(ISBLANK(B1127),ISBLANK(C1127),ISBLANK(D1127)),"Missing",IFERROR(VLOOKUP(A1127,'RM Postcodes'!$A:$B,2,0),"Invalid"))</f>
        <v>live</v>
      </c>
      <c r="N1127" s="26" t="str">
        <f t="shared" si="109"/>
        <v>OK</v>
      </c>
      <c r="O1127" s="26" t="str">
        <f t="shared" si="104"/>
        <v>Redact</v>
      </c>
    </row>
    <row r="1128" spans="1:15" x14ac:dyDescent="0.2">
      <c r="A1128" s="24" t="str">
        <f t="shared" si="105"/>
        <v>BT5 5</v>
      </c>
      <c r="B1128" s="1" t="s">
        <v>12584</v>
      </c>
      <c r="C1128" s="1" t="s">
        <v>12667</v>
      </c>
      <c r="D1128" s="1" t="s">
        <v>12625</v>
      </c>
      <c r="E1128" s="2">
        <v>14</v>
      </c>
      <c r="F1128" s="3">
        <v>284662.71999999997</v>
      </c>
      <c r="G1128" s="3">
        <v>52129.57</v>
      </c>
      <c r="H1128" s="4">
        <v>42316.15</v>
      </c>
      <c r="I1128" s="25"/>
      <c r="J1128" s="26" t="str">
        <f t="shared" si="106"/>
        <v>No</v>
      </c>
      <c r="K1128" s="26" t="str">
        <f t="shared" si="107"/>
        <v>NI</v>
      </c>
      <c r="L1128" s="26" t="str">
        <f t="shared" si="108"/>
        <v>Invalid</v>
      </c>
      <c r="M1128" s="26" t="str">
        <f>IF(OR(ISBLANK(B1128),ISBLANK(C1128),ISBLANK(D1128)),"Missing",IFERROR(VLOOKUP(A1128,'RM Postcodes'!$A:$B,2,0),"Invalid"))</f>
        <v>live</v>
      </c>
      <c r="N1128" s="26" t="str">
        <f t="shared" si="109"/>
        <v>OK</v>
      </c>
      <c r="O1128" s="26" t="str">
        <f t="shared" si="104"/>
        <v>OK</v>
      </c>
    </row>
    <row r="1129" spans="1:15" x14ac:dyDescent="0.2">
      <c r="A1129" s="24" t="str">
        <f t="shared" si="105"/>
        <v>BT5 6</v>
      </c>
      <c r="B1129" s="1" t="s">
        <v>12584</v>
      </c>
      <c r="C1129" s="1" t="s">
        <v>12667</v>
      </c>
      <c r="D1129" s="1" t="s">
        <v>12622</v>
      </c>
      <c r="E1129" s="2">
        <v>3</v>
      </c>
      <c r="F1129" s="3">
        <v>32836.550000000003</v>
      </c>
      <c r="G1129" s="3">
        <v>19062.900000000001</v>
      </c>
      <c r="H1129" s="4">
        <v>9913.51</v>
      </c>
      <c r="I1129" s="25"/>
      <c r="J1129" s="26" t="str">
        <f t="shared" si="106"/>
        <v>No</v>
      </c>
      <c r="K1129" s="26" t="str">
        <f t="shared" si="107"/>
        <v>NI</v>
      </c>
      <c r="L1129" s="26" t="str">
        <f t="shared" si="108"/>
        <v>Invalid</v>
      </c>
      <c r="M1129" s="26" t="str">
        <f>IF(OR(ISBLANK(B1129),ISBLANK(C1129),ISBLANK(D1129)),"Missing",IFERROR(VLOOKUP(A1129,'RM Postcodes'!$A:$B,2,0),"Invalid"))</f>
        <v>live</v>
      </c>
      <c r="N1129" s="26" t="str">
        <f t="shared" si="109"/>
        <v>Redact</v>
      </c>
      <c r="O1129" s="26" t="str">
        <f t="shared" si="104"/>
        <v>Redact</v>
      </c>
    </row>
    <row r="1130" spans="1:15" x14ac:dyDescent="0.2">
      <c r="A1130" s="24" t="str">
        <f t="shared" si="105"/>
        <v>BT5 7</v>
      </c>
      <c r="B1130" s="1" t="s">
        <v>12584</v>
      </c>
      <c r="C1130" s="1" t="s">
        <v>12667</v>
      </c>
      <c r="D1130" s="1" t="s">
        <v>12623</v>
      </c>
      <c r="E1130" s="2">
        <v>11</v>
      </c>
      <c r="F1130" s="3">
        <v>140927.89999999997</v>
      </c>
      <c r="G1130" s="3">
        <v>40488.89</v>
      </c>
      <c r="H1130" s="4">
        <v>17629.84</v>
      </c>
      <c r="I1130" s="25"/>
      <c r="J1130" s="26" t="str">
        <f t="shared" si="106"/>
        <v>No</v>
      </c>
      <c r="K1130" s="26" t="str">
        <f t="shared" si="107"/>
        <v>NI</v>
      </c>
      <c r="L1130" s="26" t="str">
        <f t="shared" si="108"/>
        <v>Invalid</v>
      </c>
      <c r="M1130" s="26" t="str">
        <f>IF(OR(ISBLANK(B1130),ISBLANK(C1130),ISBLANK(D1130)),"Missing",IFERROR(VLOOKUP(A1130,'RM Postcodes'!$A:$B,2,0),"Invalid"))</f>
        <v>live</v>
      </c>
      <c r="N1130" s="26" t="str">
        <f t="shared" si="109"/>
        <v>OK</v>
      </c>
      <c r="O1130" s="26" t="str">
        <f t="shared" si="104"/>
        <v>OK</v>
      </c>
    </row>
    <row r="1131" spans="1:15" x14ac:dyDescent="0.2">
      <c r="A1131" s="24" t="str">
        <f t="shared" si="105"/>
        <v>BT51 3</v>
      </c>
      <c r="B1131" s="1" t="s">
        <v>12584</v>
      </c>
      <c r="C1131" s="1" t="s">
        <v>12657</v>
      </c>
      <c r="D1131" s="1" t="s">
        <v>12629</v>
      </c>
      <c r="E1131" s="2">
        <v>12</v>
      </c>
      <c r="F1131" s="3">
        <v>2178432.5199999996</v>
      </c>
      <c r="G1131" s="3">
        <v>1042712.27</v>
      </c>
      <c r="H1131" s="4">
        <v>942908.54</v>
      </c>
      <c r="I1131" s="25"/>
      <c r="J1131" s="26" t="str">
        <f t="shared" si="106"/>
        <v>No</v>
      </c>
      <c r="K1131" s="26" t="str">
        <f t="shared" si="107"/>
        <v>NI</v>
      </c>
      <c r="L1131" s="26" t="str">
        <f t="shared" si="108"/>
        <v>Invalid</v>
      </c>
      <c r="M1131" s="26" t="str">
        <f>IF(OR(ISBLANK(B1131),ISBLANK(C1131),ISBLANK(D1131)),"Missing",IFERROR(VLOOKUP(A1131,'RM Postcodes'!$A:$B,2,0),"Invalid"))</f>
        <v>live</v>
      </c>
      <c r="N1131" s="26" t="str">
        <f t="shared" si="109"/>
        <v>OK</v>
      </c>
      <c r="O1131" s="26" t="str">
        <f t="shared" si="104"/>
        <v>Redact</v>
      </c>
    </row>
    <row r="1132" spans="1:15" x14ac:dyDescent="0.2">
      <c r="A1132" s="24" t="str">
        <f t="shared" si="105"/>
        <v>BT51 4</v>
      </c>
      <c r="B1132" s="1" t="s">
        <v>12584</v>
      </c>
      <c r="C1132" s="1" t="s">
        <v>12657</v>
      </c>
      <c r="D1132" s="1" t="s">
        <v>12630</v>
      </c>
      <c r="E1132" s="2">
        <v>13</v>
      </c>
      <c r="F1132" s="3">
        <v>1595899.24</v>
      </c>
      <c r="G1132" s="3">
        <v>529609.91999999993</v>
      </c>
      <c r="H1132" s="4">
        <v>339149.67</v>
      </c>
      <c r="I1132" s="25"/>
      <c r="J1132" s="26" t="str">
        <f t="shared" si="106"/>
        <v>No</v>
      </c>
      <c r="K1132" s="26" t="str">
        <f t="shared" si="107"/>
        <v>NI</v>
      </c>
      <c r="L1132" s="26" t="str">
        <f t="shared" si="108"/>
        <v>Invalid</v>
      </c>
      <c r="M1132" s="26" t="str">
        <f>IF(OR(ISBLANK(B1132),ISBLANK(C1132),ISBLANK(D1132)),"Missing",IFERROR(VLOOKUP(A1132,'RM Postcodes'!$A:$B,2,0),"Invalid"))</f>
        <v>live</v>
      </c>
      <c r="N1132" s="26" t="str">
        <f t="shared" si="109"/>
        <v>OK</v>
      </c>
      <c r="O1132" s="26" t="str">
        <f t="shared" si="104"/>
        <v>OK</v>
      </c>
    </row>
    <row r="1133" spans="1:15" x14ac:dyDescent="0.2">
      <c r="A1133" s="24" t="str">
        <f t="shared" si="105"/>
        <v>BT51 5</v>
      </c>
      <c r="B1133" s="1" t="s">
        <v>12584</v>
      </c>
      <c r="C1133" s="1" t="s">
        <v>12657</v>
      </c>
      <c r="D1133" s="1" t="s">
        <v>12625</v>
      </c>
      <c r="E1133" s="2">
        <v>14</v>
      </c>
      <c r="F1133" s="3">
        <v>3352841.1400000006</v>
      </c>
      <c r="G1133" s="3">
        <v>980021.32000000007</v>
      </c>
      <c r="H1133" s="4">
        <v>878381.84</v>
      </c>
      <c r="I1133" s="25"/>
      <c r="J1133" s="26" t="str">
        <f t="shared" si="106"/>
        <v>No</v>
      </c>
      <c r="K1133" s="26" t="str">
        <f t="shared" si="107"/>
        <v>NI</v>
      </c>
      <c r="L1133" s="26" t="str">
        <f t="shared" si="108"/>
        <v>Invalid</v>
      </c>
      <c r="M1133" s="26" t="str">
        <f>IF(OR(ISBLANK(B1133),ISBLANK(C1133),ISBLANK(D1133)),"Missing",IFERROR(VLOOKUP(A1133,'RM Postcodes'!$A:$B,2,0),"Invalid"))</f>
        <v>live</v>
      </c>
      <c r="N1133" s="26" t="str">
        <f t="shared" si="109"/>
        <v>OK</v>
      </c>
      <c r="O1133" s="26" t="str">
        <f t="shared" si="104"/>
        <v>OK</v>
      </c>
    </row>
    <row r="1134" spans="1:15" x14ac:dyDescent="0.2">
      <c r="A1134" s="24" t="str">
        <f t="shared" si="105"/>
        <v>BT52 1</v>
      </c>
      <c r="B1134" s="1" t="s">
        <v>12584</v>
      </c>
      <c r="C1134" s="1" t="s">
        <v>12658</v>
      </c>
      <c r="D1134" s="1" t="s">
        <v>12621</v>
      </c>
      <c r="E1134" s="2">
        <v>23</v>
      </c>
      <c r="F1134" s="3">
        <v>526244.99999999988</v>
      </c>
      <c r="G1134" s="3">
        <v>167757.47999999998</v>
      </c>
      <c r="H1134" s="4">
        <v>45143.090000000004</v>
      </c>
      <c r="I1134" s="25"/>
      <c r="J1134" s="26" t="str">
        <f t="shared" si="106"/>
        <v>No</v>
      </c>
      <c r="K1134" s="26" t="str">
        <f t="shared" si="107"/>
        <v>NI</v>
      </c>
      <c r="L1134" s="26" t="str">
        <f t="shared" si="108"/>
        <v>Invalid</v>
      </c>
      <c r="M1134" s="26" t="str">
        <f>IF(OR(ISBLANK(B1134),ISBLANK(C1134),ISBLANK(D1134)),"Missing",IFERROR(VLOOKUP(A1134,'RM Postcodes'!$A:$B,2,0),"Invalid"))</f>
        <v>live</v>
      </c>
      <c r="N1134" s="26" t="str">
        <f t="shared" si="109"/>
        <v>OK</v>
      </c>
      <c r="O1134" s="26" t="str">
        <f t="shared" si="104"/>
        <v>OK</v>
      </c>
    </row>
    <row r="1135" spans="1:15" x14ac:dyDescent="0.2">
      <c r="A1135" s="24" t="str">
        <f t="shared" si="105"/>
        <v>BT52 2</v>
      </c>
      <c r="B1135" s="1" t="s">
        <v>12584</v>
      </c>
      <c r="C1135" s="1" t="s">
        <v>12658</v>
      </c>
      <c r="D1135" s="1" t="s">
        <v>12640</v>
      </c>
      <c r="E1135" s="2">
        <v>11</v>
      </c>
      <c r="F1135" s="3">
        <v>690539.9800000001</v>
      </c>
      <c r="G1135" s="3">
        <v>315644.03999999998</v>
      </c>
      <c r="H1135" s="4">
        <v>220833.31</v>
      </c>
      <c r="I1135" s="25"/>
      <c r="J1135" s="26" t="str">
        <f t="shared" si="106"/>
        <v>No</v>
      </c>
      <c r="K1135" s="26" t="str">
        <f t="shared" si="107"/>
        <v>NI</v>
      </c>
      <c r="L1135" s="26" t="str">
        <f t="shared" si="108"/>
        <v>Invalid</v>
      </c>
      <c r="M1135" s="26" t="str">
        <f>IF(OR(ISBLANK(B1135),ISBLANK(C1135),ISBLANK(D1135)),"Missing",IFERROR(VLOOKUP(A1135,'RM Postcodes'!$A:$B,2,0),"Invalid"))</f>
        <v>live</v>
      </c>
      <c r="N1135" s="26" t="str">
        <f t="shared" si="109"/>
        <v>OK</v>
      </c>
      <c r="O1135" s="26" t="str">
        <f t="shared" si="104"/>
        <v>Redact</v>
      </c>
    </row>
    <row r="1136" spans="1:15" x14ac:dyDescent="0.2">
      <c r="A1136" s="24" t="str">
        <f t="shared" si="105"/>
        <v>BT53 6</v>
      </c>
      <c r="B1136" s="1" t="s">
        <v>12584</v>
      </c>
      <c r="C1136" s="1" t="s">
        <v>12659</v>
      </c>
      <c r="D1136" s="1" t="s">
        <v>12622</v>
      </c>
      <c r="E1136" s="2">
        <v>12</v>
      </c>
      <c r="F1136" s="3">
        <v>731160.25</v>
      </c>
      <c r="G1136" s="3">
        <v>316896.51</v>
      </c>
      <c r="H1136" s="4">
        <v>126666.65</v>
      </c>
      <c r="I1136" s="25"/>
      <c r="J1136" s="26" t="str">
        <f t="shared" si="106"/>
        <v>No</v>
      </c>
      <c r="K1136" s="26" t="str">
        <f t="shared" si="107"/>
        <v>NI</v>
      </c>
      <c r="L1136" s="26" t="str">
        <f t="shared" si="108"/>
        <v>Invalid</v>
      </c>
      <c r="M1136" s="26" t="str">
        <f>IF(OR(ISBLANK(B1136),ISBLANK(C1136),ISBLANK(D1136)),"Missing",IFERROR(VLOOKUP(A1136,'RM Postcodes'!$A:$B,2,0),"Invalid"))</f>
        <v>live</v>
      </c>
      <c r="N1136" s="26" t="str">
        <f t="shared" si="109"/>
        <v>OK</v>
      </c>
      <c r="O1136" s="26" t="str">
        <f t="shared" si="104"/>
        <v>Redact</v>
      </c>
    </row>
    <row r="1137" spans="1:15" x14ac:dyDescent="0.2">
      <c r="A1137" s="24" t="str">
        <f t="shared" si="105"/>
        <v>BT53 7</v>
      </c>
      <c r="B1137" s="1" t="s">
        <v>12584</v>
      </c>
      <c r="C1137" s="1" t="s">
        <v>12659</v>
      </c>
      <c r="D1137" s="1" t="s">
        <v>12623</v>
      </c>
      <c r="E1137" s="2">
        <v>10</v>
      </c>
      <c r="F1137" s="3">
        <v>2582827.4299999997</v>
      </c>
      <c r="G1137" s="3">
        <v>1025419.6200000001</v>
      </c>
      <c r="H1137" s="4">
        <v>747603.07</v>
      </c>
      <c r="I1137" s="25"/>
      <c r="J1137" s="26" t="str">
        <f t="shared" si="106"/>
        <v>No</v>
      </c>
      <c r="K1137" s="26" t="str">
        <f t="shared" si="107"/>
        <v>NI</v>
      </c>
      <c r="L1137" s="26" t="str">
        <f t="shared" si="108"/>
        <v>Invalid</v>
      </c>
      <c r="M1137" s="26" t="str">
        <f>IF(OR(ISBLANK(B1137),ISBLANK(C1137),ISBLANK(D1137)),"Missing",IFERROR(VLOOKUP(A1137,'RM Postcodes'!$A:$B,2,0),"Invalid"))</f>
        <v>live</v>
      </c>
      <c r="N1137" s="26" t="str">
        <f t="shared" si="109"/>
        <v>OK</v>
      </c>
      <c r="O1137" s="26" t="str">
        <f t="shared" si="104"/>
        <v>Redact</v>
      </c>
    </row>
    <row r="1138" spans="1:15" x14ac:dyDescent="0.2">
      <c r="A1138" s="24" t="str">
        <f t="shared" si="105"/>
        <v>BT53 8</v>
      </c>
      <c r="B1138" s="1" t="s">
        <v>12584</v>
      </c>
      <c r="C1138" s="1" t="s">
        <v>12659</v>
      </c>
      <c r="D1138" s="1" t="s">
        <v>12626</v>
      </c>
      <c r="E1138" s="2">
        <v>5</v>
      </c>
      <c r="F1138" s="3">
        <v>97963.419999999984</v>
      </c>
      <c r="G1138" s="3">
        <v>42093.96</v>
      </c>
      <c r="H1138" s="4">
        <v>41296.519999999997</v>
      </c>
      <c r="I1138" s="25"/>
      <c r="J1138" s="26" t="str">
        <f t="shared" si="106"/>
        <v>No</v>
      </c>
      <c r="K1138" s="26" t="str">
        <f t="shared" si="107"/>
        <v>NI</v>
      </c>
      <c r="L1138" s="26" t="str">
        <f t="shared" si="108"/>
        <v>Invalid</v>
      </c>
      <c r="M1138" s="26" t="str">
        <f>IF(OR(ISBLANK(B1138),ISBLANK(C1138),ISBLANK(D1138)),"Missing",IFERROR(VLOOKUP(A1138,'RM Postcodes'!$A:$B,2,0),"Invalid"))</f>
        <v>live</v>
      </c>
      <c r="N1138" s="26" t="str">
        <f t="shared" si="109"/>
        <v>Redact</v>
      </c>
      <c r="O1138" s="26" t="str">
        <f t="shared" si="104"/>
        <v>Redact</v>
      </c>
    </row>
    <row r="1139" spans="1:15" x14ac:dyDescent="0.2">
      <c r="A1139" s="24" t="str">
        <f t="shared" si="105"/>
        <v>BT54 6</v>
      </c>
      <c r="B1139" s="1" t="s">
        <v>12584</v>
      </c>
      <c r="C1139" s="1" t="s">
        <v>12660</v>
      </c>
      <c r="D1139" s="1" t="s">
        <v>12622</v>
      </c>
      <c r="E1139" s="2">
        <v>4</v>
      </c>
      <c r="F1139" s="3">
        <v>98176.25</v>
      </c>
      <c r="G1139" s="3">
        <v>48687.64</v>
      </c>
      <c r="H1139" s="4">
        <v>25671.19</v>
      </c>
      <c r="I1139" s="25"/>
      <c r="J1139" s="26" t="str">
        <f t="shared" si="106"/>
        <v>No</v>
      </c>
      <c r="K1139" s="26" t="str">
        <f t="shared" si="107"/>
        <v>NI</v>
      </c>
      <c r="L1139" s="26" t="str">
        <f t="shared" si="108"/>
        <v>Invalid</v>
      </c>
      <c r="M1139" s="26" t="str">
        <f>IF(OR(ISBLANK(B1139),ISBLANK(C1139),ISBLANK(D1139)),"Missing",IFERROR(VLOOKUP(A1139,'RM Postcodes'!$A:$B,2,0),"Invalid"))</f>
        <v>live</v>
      </c>
      <c r="N1139" s="26" t="str">
        <f t="shared" si="109"/>
        <v>Redact</v>
      </c>
      <c r="O1139" s="26" t="str">
        <f t="shared" si="104"/>
        <v>Redact</v>
      </c>
    </row>
    <row r="1140" spans="1:15" x14ac:dyDescent="0.2">
      <c r="A1140" s="24" t="str">
        <f t="shared" si="105"/>
        <v>BT55 7</v>
      </c>
      <c r="B1140" s="1" t="s">
        <v>12584</v>
      </c>
      <c r="C1140" s="1" t="s">
        <v>12661</v>
      </c>
      <c r="D1140" s="1" t="s">
        <v>12623</v>
      </c>
      <c r="E1140" s="2">
        <v>8</v>
      </c>
      <c r="F1140" s="3">
        <v>226501.04</v>
      </c>
      <c r="G1140" s="3">
        <v>50186.85</v>
      </c>
      <c r="H1140" s="4">
        <v>46064.13</v>
      </c>
      <c r="I1140" s="25"/>
      <c r="J1140" s="26" t="str">
        <f t="shared" si="106"/>
        <v>No</v>
      </c>
      <c r="K1140" s="26" t="str">
        <f t="shared" si="107"/>
        <v>NI</v>
      </c>
      <c r="L1140" s="26" t="str">
        <f t="shared" si="108"/>
        <v>Invalid</v>
      </c>
      <c r="M1140" s="26" t="str">
        <f>IF(OR(ISBLANK(B1140),ISBLANK(C1140),ISBLANK(D1140)),"Missing",IFERROR(VLOOKUP(A1140,'RM Postcodes'!$A:$B,2,0),"Invalid"))</f>
        <v>live</v>
      </c>
      <c r="N1140" s="26" t="str">
        <f t="shared" si="109"/>
        <v>Redact</v>
      </c>
      <c r="O1140" s="26" t="str">
        <f t="shared" si="104"/>
        <v>OK</v>
      </c>
    </row>
    <row r="1141" spans="1:15" x14ac:dyDescent="0.2">
      <c r="A1141" s="24" t="str">
        <f t="shared" si="105"/>
        <v>BT56 8</v>
      </c>
      <c r="B1141" s="1" t="s">
        <v>12584</v>
      </c>
      <c r="C1141" s="1" t="s">
        <v>12662</v>
      </c>
      <c r="D1141" s="1" t="s">
        <v>12626</v>
      </c>
      <c r="E1141" s="2">
        <v>7</v>
      </c>
      <c r="F1141" s="3">
        <v>1312960.6200000001</v>
      </c>
      <c r="G1141" s="3">
        <v>1227928.75</v>
      </c>
      <c r="H1141" s="4">
        <v>48604.800000000003</v>
      </c>
      <c r="I1141" s="25"/>
      <c r="J1141" s="26" t="str">
        <f t="shared" si="106"/>
        <v>No</v>
      </c>
      <c r="K1141" s="26" t="str">
        <f t="shared" si="107"/>
        <v>NI</v>
      </c>
      <c r="L1141" s="26" t="str">
        <f t="shared" si="108"/>
        <v>Invalid</v>
      </c>
      <c r="M1141" s="26" t="str">
        <f>IF(OR(ISBLANK(B1141),ISBLANK(C1141),ISBLANK(D1141)),"Missing",IFERROR(VLOOKUP(A1141,'RM Postcodes'!$A:$B,2,0),"Invalid"))</f>
        <v>live</v>
      </c>
      <c r="N1141" s="26" t="str">
        <f t="shared" si="109"/>
        <v>Redact</v>
      </c>
      <c r="O1141" s="26" t="str">
        <f t="shared" si="104"/>
        <v>Redact</v>
      </c>
    </row>
    <row r="1142" spans="1:15" x14ac:dyDescent="0.2">
      <c r="A1142" s="24" t="str">
        <f t="shared" si="105"/>
        <v>BT57 8</v>
      </c>
      <c r="B1142" s="1" t="s">
        <v>12584</v>
      </c>
      <c r="C1142" s="1" t="s">
        <v>12719</v>
      </c>
      <c r="D1142" s="1" t="s">
        <v>12626</v>
      </c>
      <c r="E1142" s="2">
        <v>4</v>
      </c>
      <c r="F1142" s="3">
        <v>842405.39</v>
      </c>
      <c r="G1142" s="3">
        <v>609071.37</v>
      </c>
      <c r="H1142" s="4">
        <v>185220.01</v>
      </c>
      <c r="I1142" s="25"/>
      <c r="J1142" s="26" t="str">
        <f t="shared" si="106"/>
        <v>No</v>
      </c>
      <c r="K1142" s="26" t="str">
        <f t="shared" si="107"/>
        <v>NI</v>
      </c>
      <c r="L1142" s="26" t="str">
        <f t="shared" si="108"/>
        <v>Invalid</v>
      </c>
      <c r="M1142" s="26" t="str">
        <f>IF(OR(ISBLANK(B1142),ISBLANK(C1142),ISBLANK(D1142)),"Missing",IFERROR(VLOOKUP(A1142,'RM Postcodes'!$A:$B,2,0),"Invalid"))</f>
        <v>live</v>
      </c>
      <c r="N1142" s="26" t="str">
        <f t="shared" si="109"/>
        <v>Redact</v>
      </c>
      <c r="O1142" s="26" t="str">
        <f t="shared" si="104"/>
        <v>Redact</v>
      </c>
    </row>
    <row r="1143" spans="1:15" x14ac:dyDescent="0.2">
      <c r="A1143" s="24" t="str">
        <f t="shared" si="105"/>
        <v>BT6 0</v>
      </c>
      <c r="B1143" s="1" t="s">
        <v>12584</v>
      </c>
      <c r="C1143" s="1" t="s">
        <v>12668</v>
      </c>
      <c r="D1143" s="1" t="s">
        <v>12632</v>
      </c>
      <c r="E1143" s="2">
        <v>6</v>
      </c>
      <c r="F1143" s="3">
        <v>92240.489999999991</v>
      </c>
      <c r="G1143" s="3">
        <v>45690.939999999995</v>
      </c>
      <c r="H1143" s="4">
        <v>18972.009999999998</v>
      </c>
      <c r="I1143" s="25"/>
      <c r="J1143" s="26" t="str">
        <f t="shared" si="106"/>
        <v>No</v>
      </c>
      <c r="K1143" s="26" t="str">
        <f t="shared" si="107"/>
        <v>NI</v>
      </c>
      <c r="L1143" s="26" t="str">
        <f t="shared" si="108"/>
        <v>Invalid</v>
      </c>
      <c r="M1143" s="26" t="str">
        <f>IF(OR(ISBLANK(B1143),ISBLANK(C1143),ISBLANK(D1143)),"Missing",IFERROR(VLOOKUP(A1143,'RM Postcodes'!$A:$B,2,0),"Invalid"))</f>
        <v>live</v>
      </c>
      <c r="N1143" s="26" t="str">
        <f t="shared" si="109"/>
        <v>Redact</v>
      </c>
      <c r="O1143" s="26" t="str">
        <f t="shared" si="104"/>
        <v>Redact</v>
      </c>
    </row>
    <row r="1144" spans="1:15" x14ac:dyDescent="0.2">
      <c r="A1144" s="24" t="str">
        <f t="shared" si="105"/>
        <v>BT6 8</v>
      </c>
      <c r="B1144" s="1" t="s">
        <v>12584</v>
      </c>
      <c r="C1144" s="1" t="s">
        <v>12668</v>
      </c>
      <c r="D1144" s="1" t="s">
        <v>12626</v>
      </c>
      <c r="E1144" s="2">
        <v>5</v>
      </c>
      <c r="F1144" s="3">
        <v>285222.60000000003</v>
      </c>
      <c r="G1144" s="3">
        <v>199999.96</v>
      </c>
      <c r="H1144" s="4">
        <v>42947.92</v>
      </c>
      <c r="I1144" s="25"/>
      <c r="J1144" s="26" t="str">
        <f t="shared" si="106"/>
        <v>No</v>
      </c>
      <c r="K1144" s="26" t="str">
        <f t="shared" si="107"/>
        <v>NI</v>
      </c>
      <c r="L1144" s="26" t="str">
        <f t="shared" si="108"/>
        <v>Invalid</v>
      </c>
      <c r="M1144" s="26" t="str">
        <f>IF(OR(ISBLANK(B1144),ISBLANK(C1144),ISBLANK(D1144)),"Missing",IFERROR(VLOOKUP(A1144,'RM Postcodes'!$A:$B,2,0),"Invalid"))</f>
        <v>live</v>
      </c>
      <c r="N1144" s="26" t="str">
        <f t="shared" si="109"/>
        <v>Redact</v>
      </c>
      <c r="O1144" s="26" t="str">
        <f t="shared" si="104"/>
        <v>Redact</v>
      </c>
    </row>
    <row r="1145" spans="1:15" x14ac:dyDescent="0.2">
      <c r="A1145" s="24" t="str">
        <f t="shared" si="105"/>
        <v>BT6 9</v>
      </c>
      <c r="B1145" s="1" t="s">
        <v>12584</v>
      </c>
      <c r="C1145" s="1" t="s">
        <v>12668</v>
      </c>
      <c r="D1145" s="1" t="s">
        <v>12627</v>
      </c>
      <c r="E1145" s="2">
        <v>14</v>
      </c>
      <c r="F1145" s="3">
        <v>311959.95</v>
      </c>
      <c r="G1145" s="3">
        <v>122916.67</v>
      </c>
      <c r="H1145" s="4">
        <v>44480.24</v>
      </c>
      <c r="I1145" s="25"/>
      <c r="J1145" s="26" t="str">
        <f t="shared" si="106"/>
        <v>No</v>
      </c>
      <c r="K1145" s="26" t="str">
        <f t="shared" si="107"/>
        <v>NI</v>
      </c>
      <c r="L1145" s="26" t="str">
        <f t="shared" si="108"/>
        <v>Invalid</v>
      </c>
      <c r="M1145" s="26" t="str">
        <f>IF(OR(ISBLANK(B1145),ISBLANK(C1145),ISBLANK(D1145)),"Missing",IFERROR(VLOOKUP(A1145,'RM Postcodes'!$A:$B,2,0),"Invalid"))</f>
        <v>live</v>
      </c>
      <c r="N1145" s="26" t="str">
        <f t="shared" si="109"/>
        <v>OK</v>
      </c>
      <c r="O1145" s="26" t="str">
        <f t="shared" si="104"/>
        <v>OK</v>
      </c>
    </row>
    <row r="1146" spans="1:15" x14ac:dyDescent="0.2">
      <c r="A1146" s="24" t="str">
        <f t="shared" si="105"/>
        <v>BT60 1</v>
      </c>
      <c r="B1146" s="1" t="s">
        <v>12584</v>
      </c>
      <c r="C1146" s="1" t="s">
        <v>12686</v>
      </c>
      <c r="D1146" s="1" t="s">
        <v>12621</v>
      </c>
      <c r="E1146" s="2">
        <v>12</v>
      </c>
      <c r="F1146" s="3">
        <v>1503940.99</v>
      </c>
      <c r="G1146" s="3">
        <v>930936.66</v>
      </c>
      <c r="H1146" s="4">
        <v>410546.06</v>
      </c>
      <c r="I1146" s="25"/>
      <c r="J1146" s="26" t="str">
        <f t="shared" si="106"/>
        <v>No</v>
      </c>
      <c r="K1146" s="26" t="str">
        <f t="shared" si="107"/>
        <v>NI</v>
      </c>
      <c r="L1146" s="26" t="str">
        <f t="shared" si="108"/>
        <v>Invalid</v>
      </c>
      <c r="M1146" s="26" t="str">
        <f>IF(OR(ISBLANK(B1146),ISBLANK(C1146),ISBLANK(D1146)),"Missing",IFERROR(VLOOKUP(A1146,'RM Postcodes'!$A:$B,2,0),"Invalid"))</f>
        <v>live</v>
      </c>
      <c r="N1146" s="26" t="str">
        <f t="shared" si="109"/>
        <v>OK</v>
      </c>
      <c r="O1146" s="26" t="str">
        <f t="shared" si="104"/>
        <v>Redact</v>
      </c>
    </row>
    <row r="1147" spans="1:15" x14ac:dyDescent="0.2">
      <c r="A1147" s="24" t="str">
        <f t="shared" si="105"/>
        <v>BT60 2</v>
      </c>
      <c r="B1147" s="1" t="s">
        <v>12584</v>
      </c>
      <c r="C1147" s="1" t="s">
        <v>12686</v>
      </c>
      <c r="D1147" s="1" t="s">
        <v>12640</v>
      </c>
      <c r="E1147" s="2">
        <v>12</v>
      </c>
      <c r="F1147" s="3">
        <v>667964.52000000014</v>
      </c>
      <c r="G1147" s="3">
        <v>208186.66</v>
      </c>
      <c r="H1147" s="4">
        <v>130462.17000000001</v>
      </c>
      <c r="I1147" s="25"/>
      <c r="J1147" s="26" t="str">
        <f t="shared" si="106"/>
        <v>No</v>
      </c>
      <c r="K1147" s="26" t="str">
        <f t="shared" si="107"/>
        <v>NI</v>
      </c>
      <c r="L1147" s="26" t="str">
        <f t="shared" si="108"/>
        <v>Invalid</v>
      </c>
      <c r="M1147" s="26" t="str">
        <f>IF(OR(ISBLANK(B1147),ISBLANK(C1147),ISBLANK(D1147)),"Missing",IFERROR(VLOOKUP(A1147,'RM Postcodes'!$A:$B,2,0),"Invalid"))</f>
        <v>live</v>
      </c>
      <c r="N1147" s="26" t="str">
        <f t="shared" si="109"/>
        <v>OK</v>
      </c>
      <c r="O1147" s="26" t="str">
        <f t="shared" si="104"/>
        <v>OK</v>
      </c>
    </row>
    <row r="1148" spans="1:15" x14ac:dyDescent="0.2">
      <c r="A1148" s="24" t="str">
        <f t="shared" si="105"/>
        <v>BT60 3</v>
      </c>
      <c r="B1148" s="1" t="s">
        <v>12584</v>
      </c>
      <c r="C1148" s="1" t="s">
        <v>12686</v>
      </c>
      <c r="D1148" s="1" t="s">
        <v>12629</v>
      </c>
      <c r="E1148" s="2">
        <v>16</v>
      </c>
      <c r="F1148" s="3">
        <v>768432.72000000009</v>
      </c>
      <c r="G1148" s="3">
        <v>293843.17</v>
      </c>
      <c r="H1148" s="4">
        <v>56209.3</v>
      </c>
      <c r="I1148" s="25"/>
      <c r="J1148" s="26" t="str">
        <f t="shared" si="106"/>
        <v>No</v>
      </c>
      <c r="K1148" s="26" t="str">
        <f t="shared" si="107"/>
        <v>NI</v>
      </c>
      <c r="L1148" s="26" t="str">
        <f t="shared" si="108"/>
        <v>Invalid</v>
      </c>
      <c r="M1148" s="26" t="str">
        <f>IF(OR(ISBLANK(B1148),ISBLANK(C1148),ISBLANK(D1148)),"Missing",IFERROR(VLOOKUP(A1148,'RM Postcodes'!$A:$B,2,0),"Invalid"))</f>
        <v>live</v>
      </c>
      <c r="N1148" s="26" t="str">
        <f t="shared" si="109"/>
        <v>OK</v>
      </c>
      <c r="O1148" s="26" t="str">
        <f t="shared" si="104"/>
        <v>OK</v>
      </c>
    </row>
    <row r="1149" spans="1:15" x14ac:dyDescent="0.2">
      <c r="A1149" s="24" t="str">
        <f t="shared" si="105"/>
        <v>BT60 4</v>
      </c>
      <c r="B1149" s="1" t="s">
        <v>12584</v>
      </c>
      <c r="C1149" s="1" t="s">
        <v>12686</v>
      </c>
      <c r="D1149" s="1" t="s">
        <v>12630</v>
      </c>
      <c r="E1149" s="2">
        <v>4</v>
      </c>
      <c r="F1149" s="3">
        <v>263082.65000000002</v>
      </c>
      <c r="G1149" s="3">
        <v>167044.45000000001</v>
      </c>
      <c r="H1149" s="4">
        <v>48572.37</v>
      </c>
      <c r="I1149" s="25"/>
      <c r="J1149" s="26" t="str">
        <f t="shared" si="106"/>
        <v>No</v>
      </c>
      <c r="K1149" s="26" t="str">
        <f t="shared" si="107"/>
        <v>NI</v>
      </c>
      <c r="L1149" s="26" t="str">
        <f t="shared" si="108"/>
        <v>Invalid</v>
      </c>
      <c r="M1149" s="26" t="str">
        <f>IF(OR(ISBLANK(B1149),ISBLANK(C1149),ISBLANK(D1149)),"Missing",IFERROR(VLOOKUP(A1149,'RM Postcodes'!$A:$B,2,0),"Invalid"))</f>
        <v>live</v>
      </c>
      <c r="N1149" s="26" t="str">
        <f t="shared" si="109"/>
        <v>Redact</v>
      </c>
      <c r="O1149" s="26" t="str">
        <f t="shared" si="104"/>
        <v>Redact</v>
      </c>
    </row>
    <row r="1150" spans="1:15" x14ac:dyDescent="0.2">
      <c r="A1150" s="24" t="str">
        <f t="shared" si="105"/>
        <v>BT61 7</v>
      </c>
      <c r="B1150" s="1" t="s">
        <v>12584</v>
      </c>
      <c r="C1150" s="1" t="s">
        <v>12687</v>
      </c>
      <c r="D1150" s="1" t="s">
        <v>12623</v>
      </c>
      <c r="E1150" s="2">
        <v>4</v>
      </c>
      <c r="F1150" s="3">
        <v>126966.95</v>
      </c>
      <c r="G1150" s="3">
        <v>50526.18</v>
      </c>
      <c r="H1150" s="4">
        <v>41082.879999999997</v>
      </c>
      <c r="I1150" s="25"/>
      <c r="J1150" s="26" t="str">
        <f t="shared" si="106"/>
        <v>No</v>
      </c>
      <c r="K1150" s="26" t="str">
        <f t="shared" si="107"/>
        <v>NI</v>
      </c>
      <c r="L1150" s="26" t="str">
        <f t="shared" si="108"/>
        <v>Invalid</v>
      </c>
      <c r="M1150" s="26" t="str">
        <f>IF(OR(ISBLANK(B1150),ISBLANK(C1150),ISBLANK(D1150)),"Missing",IFERROR(VLOOKUP(A1150,'RM Postcodes'!$A:$B,2,0),"Invalid"))</f>
        <v>live</v>
      </c>
      <c r="N1150" s="26" t="str">
        <f t="shared" si="109"/>
        <v>Redact</v>
      </c>
      <c r="O1150" s="26" t="str">
        <f t="shared" si="104"/>
        <v>Redact</v>
      </c>
    </row>
    <row r="1151" spans="1:15" x14ac:dyDescent="0.2">
      <c r="A1151" s="24" t="str">
        <f t="shared" si="105"/>
        <v>BT61 8</v>
      </c>
      <c r="B1151" s="1" t="s">
        <v>12584</v>
      </c>
      <c r="C1151" s="1" t="s">
        <v>12687</v>
      </c>
      <c r="D1151" s="1" t="s">
        <v>12626</v>
      </c>
      <c r="E1151" s="2">
        <v>18</v>
      </c>
      <c r="F1151" s="3">
        <v>3178946.9899999993</v>
      </c>
      <c r="G1151" s="3">
        <v>1300000</v>
      </c>
      <c r="H1151" s="4">
        <v>932214.96000000008</v>
      </c>
      <c r="I1151" s="25"/>
      <c r="J1151" s="26" t="str">
        <f t="shared" si="106"/>
        <v>No</v>
      </c>
      <c r="K1151" s="26" t="str">
        <f t="shared" si="107"/>
        <v>NI</v>
      </c>
      <c r="L1151" s="26" t="str">
        <f t="shared" si="108"/>
        <v>Invalid</v>
      </c>
      <c r="M1151" s="26" t="str">
        <f>IF(OR(ISBLANK(B1151),ISBLANK(C1151),ISBLANK(D1151)),"Missing",IFERROR(VLOOKUP(A1151,'RM Postcodes'!$A:$B,2,0),"Invalid"))</f>
        <v>live</v>
      </c>
      <c r="N1151" s="26" t="str">
        <f t="shared" si="109"/>
        <v>OK</v>
      </c>
      <c r="O1151" s="26" t="str">
        <f t="shared" si="104"/>
        <v>Redact</v>
      </c>
    </row>
    <row r="1152" spans="1:15" x14ac:dyDescent="0.2">
      <c r="A1152" s="24" t="str">
        <f t="shared" si="105"/>
        <v>BT61 9</v>
      </c>
      <c r="B1152" s="1" t="s">
        <v>12584</v>
      </c>
      <c r="C1152" s="1" t="s">
        <v>12687</v>
      </c>
      <c r="D1152" s="1" t="s">
        <v>12627</v>
      </c>
      <c r="E1152" s="2">
        <v>7</v>
      </c>
      <c r="F1152" s="3">
        <v>422424.97</v>
      </c>
      <c r="G1152" s="3">
        <v>295241.86</v>
      </c>
      <c r="H1152" s="4">
        <v>50942.68</v>
      </c>
      <c r="I1152" s="25"/>
      <c r="J1152" s="26" t="str">
        <f t="shared" si="106"/>
        <v>No</v>
      </c>
      <c r="K1152" s="26" t="str">
        <f t="shared" si="107"/>
        <v>NI</v>
      </c>
      <c r="L1152" s="26" t="str">
        <f t="shared" si="108"/>
        <v>Invalid</v>
      </c>
      <c r="M1152" s="26" t="str">
        <f>IF(OR(ISBLANK(B1152),ISBLANK(C1152),ISBLANK(D1152)),"Missing",IFERROR(VLOOKUP(A1152,'RM Postcodes'!$A:$B,2,0),"Invalid"))</f>
        <v>live</v>
      </c>
      <c r="N1152" s="26" t="str">
        <f t="shared" si="109"/>
        <v>Redact</v>
      </c>
      <c r="O1152" s="26" t="str">
        <f t="shared" si="104"/>
        <v>Redact</v>
      </c>
    </row>
    <row r="1153" spans="1:15" x14ac:dyDescent="0.2">
      <c r="A1153" s="24" t="str">
        <f t="shared" si="105"/>
        <v>BT62 1</v>
      </c>
      <c r="B1153" s="1" t="s">
        <v>12584</v>
      </c>
      <c r="C1153" s="1" t="s">
        <v>12688</v>
      </c>
      <c r="D1153" s="1" t="s">
        <v>12621</v>
      </c>
      <c r="E1153" s="2">
        <v>14</v>
      </c>
      <c r="F1153" s="3">
        <v>11234460.870000001</v>
      </c>
      <c r="G1153" s="3">
        <v>4694030.5</v>
      </c>
      <c r="H1153" s="4">
        <v>3860527.7699999996</v>
      </c>
      <c r="I1153" s="25"/>
      <c r="J1153" s="26" t="str">
        <f t="shared" si="106"/>
        <v>No</v>
      </c>
      <c r="K1153" s="26" t="str">
        <f t="shared" si="107"/>
        <v>NI</v>
      </c>
      <c r="L1153" s="26" t="str">
        <f t="shared" si="108"/>
        <v>Invalid</v>
      </c>
      <c r="M1153" s="26" t="str">
        <f>IF(OR(ISBLANK(B1153),ISBLANK(C1153),ISBLANK(D1153)),"Missing",IFERROR(VLOOKUP(A1153,'RM Postcodes'!$A:$B,2,0),"Invalid"))</f>
        <v>live</v>
      </c>
      <c r="N1153" s="26" t="str">
        <f t="shared" si="109"/>
        <v>OK</v>
      </c>
      <c r="O1153" s="26" t="str">
        <f t="shared" si="104"/>
        <v>Redact</v>
      </c>
    </row>
    <row r="1154" spans="1:15" x14ac:dyDescent="0.2">
      <c r="A1154" s="24" t="str">
        <f t="shared" si="105"/>
        <v>BT62 2</v>
      </c>
      <c r="B1154" s="1" t="s">
        <v>12584</v>
      </c>
      <c r="C1154" s="1" t="s">
        <v>12688</v>
      </c>
      <c r="D1154" s="1" t="s">
        <v>12640</v>
      </c>
      <c r="E1154" s="2">
        <v>2</v>
      </c>
      <c r="F1154" s="3">
        <v>80989.070000000007</v>
      </c>
      <c r="G1154" s="3">
        <v>41296.400000000001</v>
      </c>
      <c r="H1154" s="4">
        <v>39692.67</v>
      </c>
      <c r="I1154" s="25"/>
      <c r="J1154" s="26" t="str">
        <f t="shared" si="106"/>
        <v>No</v>
      </c>
      <c r="K1154" s="26" t="str">
        <f t="shared" si="107"/>
        <v>NI</v>
      </c>
      <c r="L1154" s="26" t="str">
        <f t="shared" si="108"/>
        <v>Invalid</v>
      </c>
      <c r="M1154" s="26" t="str">
        <f>IF(OR(ISBLANK(B1154),ISBLANK(C1154),ISBLANK(D1154)),"Missing",IFERROR(VLOOKUP(A1154,'RM Postcodes'!$A:$B,2,0),"Invalid"))</f>
        <v>live</v>
      </c>
      <c r="N1154" s="26" t="str">
        <f t="shared" si="109"/>
        <v>Redact</v>
      </c>
      <c r="O1154" s="26" t="str">
        <f t="shared" si="104"/>
        <v>Redact</v>
      </c>
    </row>
    <row r="1155" spans="1:15" x14ac:dyDescent="0.2">
      <c r="A1155" s="24" t="str">
        <f t="shared" si="105"/>
        <v>BT62 3</v>
      </c>
      <c r="B1155" s="1" t="s">
        <v>12584</v>
      </c>
      <c r="C1155" s="1" t="s">
        <v>12688</v>
      </c>
      <c r="D1155" s="1" t="s">
        <v>12629</v>
      </c>
      <c r="E1155" s="2">
        <v>10</v>
      </c>
      <c r="F1155" s="3">
        <v>153721.78</v>
      </c>
      <c r="G1155" s="3">
        <v>46064.13</v>
      </c>
      <c r="H1155" s="4">
        <v>39692.69</v>
      </c>
      <c r="I1155" s="25"/>
      <c r="J1155" s="26" t="str">
        <f t="shared" si="106"/>
        <v>No</v>
      </c>
      <c r="K1155" s="26" t="str">
        <f t="shared" si="107"/>
        <v>NI</v>
      </c>
      <c r="L1155" s="26" t="str">
        <f t="shared" si="108"/>
        <v>Invalid</v>
      </c>
      <c r="M1155" s="26" t="str">
        <f>IF(OR(ISBLANK(B1155),ISBLANK(C1155),ISBLANK(D1155)),"Missing",IFERROR(VLOOKUP(A1155,'RM Postcodes'!$A:$B,2,0),"Invalid"))</f>
        <v>live</v>
      </c>
      <c r="N1155" s="26" t="str">
        <f t="shared" si="109"/>
        <v>OK</v>
      </c>
      <c r="O1155" s="26" t="str">
        <f t="shared" si="104"/>
        <v>OK</v>
      </c>
    </row>
    <row r="1156" spans="1:15" x14ac:dyDescent="0.2">
      <c r="A1156" s="24" t="str">
        <f t="shared" si="105"/>
        <v>BT62 4</v>
      </c>
      <c r="B1156" s="1" t="s">
        <v>12584</v>
      </c>
      <c r="C1156" s="1" t="s">
        <v>12688</v>
      </c>
      <c r="D1156" s="1" t="s">
        <v>12630</v>
      </c>
      <c r="E1156" s="2">
        <v>8</v>
      </c>
      <c r="F1156" s="3">
        <v>227506.45</v>
      </c>
      <c r="G1156" s="3">
        <v>47648.02</v>
      </c>
      <c r="H1156" s="4">
        <v>45367.73</v>
      </c>
      <c r="I1156" s="25"/>
      <c r="J1156" s="26" t="str">
        <f t="shared" si="106"/>
        <v>No</v>
      </c>
      <c r="K1156" s="26" t="str">
        <f t="shared" si="107"/>
        <v>NI</v>
      </c>
      <c r="L1156" s="26" t="str">
        <f t="shared" si="108"/>
        <v>Invalid</v>
      </c>
      <c r="M1156" s="26" t="str">
        <f>IF(OR(ISBLANK(B1156),ISBLANK(C1156),ISBLANK(D1156)),"Missing",IFERROR(VLOOKUP(A1156,'RM Postcodes'!$A:$B,2,0),"Invalid"))</f>
        <v>live</v>
      </c>
      <c r="N1156" s="26" t="str">
        <f t="shared" si="109"/>
        <v>Redact</v>
      </c>
      <c r="O1156" s="26" t="str">
        <f t="shared" si="104"/>
        <v>OK</v>
      </c>
    </row>
    <row r="1157" spans="1:15" x14ac:dyDescent="0.2">
      <c r="A1157" s="24" t="str">
        <f t="shared" si="105"/>
        <v>BT63 5</v>
      </c>
      <c r="B1157" s="1" t="s">
        <v>12584</v>
      </c>
      <c r="C1157" s="1" t="s">
        <v>12689</v>
      </c>
      <c r="D1157" s="1" t="s">
        <v>12625</v>
      </c>
      <c r="E1157" s="2">
        <v>21</v>
      </c>
      <c r="F1157" s="3">
        <v>1249422.9199999997</v>
      </c>
      <c r="G1157" s="3">
        <v>585438.22</v>
      </c>
      <c r="H1157" s="4">
        <v>209812.49000000002</v>
      </c>
      <c r="I1157" s="25"/>
      <c r="J1157" s="26" t="str">
        <f t="shared" si="106"/>
        <v>No</v>
      </c>
      <c r="K1157" s="26" t="str">
        <f t="shared" si="107"/>
        <v>NI</v>
      </c>
      <c r="L1157" s="26" t="str">
        <f t="shared" si="108"/>
        <v>Invalid</v>
      </c>
      <c r="M1157" s="26" t="str">
        <f>IF(OR(ISBLANK(B1157),ISBLANK(C1157),ISBLANK(D1157)),"Missing",IFERROR(VLOOKUP(A1157,'RM Postcodes'!$A:$B,2,0),"Invalid"))</f>
        <v>live</v>
      </c>
      <c r="N1157" s="26" t="str">
        <f t="shared" si="109"/>
        <v>OK</v>
      </c>
      <c r="O1157" s="26" t="str">
        <f t="shared" ref="O1157:O1220" si="110">IF(COUNT(E1157)=0,"Missing",IF(E1157&lt;=2,"Redact",IF(COUNTIF(F1157:H1157,"&gt;0")&lt;&gt;3,"Error",IF((G1157+H1157)/F1157&lt;60%,"OK","Redact"))))</f>
        <v>Redact</v>
      </c>
    </row>
    <row r="1158" spans="1:15" x14ac:dyDescent="0.2">
      <c r="A1158" s="24" t="str">
        <f t="shared" ref="A1158:A1221" si="111">TRIM(B1158)&amp;TRIM(C1158)&amp;" "&amp;TRIM(D1158)</f>
        <v>BT63 6</v>
      </c>
      <c r="B1158" s="1" t="s">
        <v>12584</v>
      </c>
      <c r="C1158" s="1" t="s">
        <v>12689</v>
      </c>
      <c r="D1158" s="1" t="s">
        <v>12622</v>
      </c>
      <c r="E1158" s="2">
        <v>5</v>
      </c>
      <c r="F1158" s="3">
        <v>1603347.3000000003</v>
      </c>
      <c r="G1158" s="3">
        <v>1521950.4100000001</v>
      </c>
      <c r="H1158" s="4">
        <v>26923.539999999997</v>
      </c>
      <c r="I1158" s="25"/>
      <c r="J1158" s="26" t="str">
        <f t="shared" ref="J1158:J1221" si="112">IF(AND(K1158="NI",L1158="OK",M1158="LIVE",N1158="OK",O1158="OK"),"yes NI",IF(AND(K1158="GB",L1158="OK",M1158="LIVE",N1158="OK",O1158="OK"),"Yes","No"))</f>
        <v>No</v>
      </c>
      <c r="K1158" s="26" t="str">
        <f t="shared" ref="K1158:K1221" si="113">IF(ISBLANK(B1158),"Missing",IF(AND(OR(LEN(B1158)=2,LEN(B1158)=1),AND(ISERROR(VALUE(LEFT(B1158,1))),ISERROR(VALUE(RIGHT(B1158,1))))),IF(OR(B1158="GY",B1158="IM",B1158="JE"),"not GB",IF(B1158="BT","NI","GB")),"Invalid"))</f>
        <v>NI</v>
      </c>
      <c r="L1158" s="26" t="str">
        <f t="shared" si="108"/>
        <v>Invalid</v>
      </c>
      <c r="M1158" s="26" t="str">
        <f>IF(OR(ISBLANK(B1158),ISBLANK(C1158),ISBLANK(D1158)),"Missing",IFERROR(VLOOKUP(A1158,'RM Postcodes'!$A:$B,2,0),"Invalid"))</f>
        <v>live</v>
      </c>
      <c r="N1158" s="26" t="str">
        <f t="shared" si="109"/>
        <v>Redact</v>
      </c>
      <c r="O1158" s="26" t="str">
        <f t="shared" si="110"/>
        <v>Redact</v>
      </c>
    </row>
    <row r="1159" spans="1:15" x14ac:dyDescent="0.2">
      <c r="A1159" s="24" t="str">
        <f t="shared" si="111"/>
        <v>BT65 5</v>
      </c>
      <c r="B1159" s="1" t="s">
        <v>12584</v>
      </c>
      <c r="C1159" s="1" t="s">
        <v>12691</v>
      </c>
      <c r="D1159" s="1" t="s">
        <v>12625</v>
      </c>
      <c r="E1159" s="2">
        <v>4</v>
      </c>
      <c r="F1159" s="3">
        <v>157540.71</v>
      </c>
      <c r="G1159" s="3">
        <v>46894.34</v>
      </c>
      <c r="H1159" s="4">
        <v>45550.07</v>
      </c>
      <c r="I1159" s="25"/>
      <c r="J1159" s="26" t="str">
        <f t="shared" si="112"/>
        <v>No</v>
      </c>
      <c r="K1159" s="26" t="str">
        <f t="shared" si="113"/>
        <v>NI</v>
      </c>
      <c r="L1159" s="26" t="str">
        <f t="shared" ref="L1159:L1222" si="114">IF(ISBLANK(D1159),"Missing",IF(AND(LEN(D1159)=1,ISNUMBER(VALUE(D1159))),"OK","Invalid"))</f>
        <v>Invalid</v>
      </c>
      <c r="M1159" s="26" t="str">
        <f>IF(OR(ISBLANK(B1159),ISBLANK(C1159),ISBLANK(D1159)),"Missing",IFERROR(VLOOKUP(A1159,'RM Postcodes'!$A:$B,2,0),"Invalid"))</f>
        <v>live</v>
      </c>
      <c r="N1159" s="26" t="str">
        <f t="shared" ref="N1159:N1222" si="115">IF(ISBLANK(E1159),"Missing",IF(E1159&lt;10,"Redact","OK"))</f>
        <v>Redact</v>
      </c>
      <c r="O1159" s="26" t="str">
        <f t="shared" si="110"/>
        <v>OK</v>
      </c>
    </row>
    <row r="1160" spans="1:15" x14ac:dyDescent="0.2">
      <c r="A1160" s="24" t="str">
        <f t="shared" si="111"/>
        <v>BT66 6</v>
      </c>
      <c r="B1160" s="1" t="s">
        <v>12584</v>
      </c>
      <c r="C1160" s="1" t="s">
        <v>12692</v>
      </c>
      <c r="D1160" s="1" t="s">
        <v>12622</v>
      </c>
      <c r="E1160" s="2">
        <v>8</v>
      </c>
      <c r="F1160" s="3">
        <v>266490.26</v>
      </c>
      <c r="G1160" s="3">
        <v>52736.17</v>
      </c>
      <c r="H1160" s="4">
        <v>50519.25</v>
      </c>
      <c r="I1160" s="25"/>
      <c r="J1160" s="26" t="str">
        <f t="shared" si="112"/>
        <v>No</v>
      </c>
      <c r="K1160" s="26" t="str">
        <f t="shared" si="113"/>
        <v>NI</v>
      </c>
      <c r="L1160" s="26" t="str">
        <f t="shared" si="114"/>
        <v>Invalid</v>
      </c>
      <c r="M1160" s="26" t="str">
        <f>IF(OR(ISBLANK(B1160),ISBLANK(C1160),ISBLANK(D1160)),"Missing",IFERROR(VLOOKUP(A1160,'RM Postcodes'!$A:$B,2,0),"Invalid"))</f>
        <v>live</v>
      </c>
      <c r="N1160" s="26" t="str">
        <f t="shared" si="115"/>
        <v>Redact</v>
      </c>
      <c r="O1160" s="26" t="str">
        <f t="shared" si="110"/>
        <v>OK</v>
      </c>
    </row>
    <row r="1161" spans="1:15" x14ac:dyDescent="0.2">
      <c r="A1161" s="24" t="str">
        <f t="shared" si="111"/>
        <v>BT66 7</v>
      </c>
      <c r="B1161" s="1" t="s">
        <v>12584</v>
      </c>
      <c r="C1161" s="1" t="s">
        <v>12692</v>
      </c>
      <c r="D1161" s="1" t="s">
        <v>12623</v>
      </c>
      <c r="E1161" s="2">
        <v>15</v>
      </c>
      <c r="F1161" s="3">
        <v>461194.33</v>
      </c>
      <c r="G1161" s="3">
        <v>166483.66</v>
      </c>
      <c r="H1161" s="4">
        <v>81897.97</v>
      </c>
      <c r="I1161" s="25"/>
      <c r="J1161" s="26" t="str">
        <f t="shared" si="112"/>
        <v>No</v>
      </c>
      <c r="K1161" s="26" t="str">
        <f t="shared" si="113"/>
        <v>NI</v>
      </c>
      <c r="L1161" s="26" t="str">
        <f t="shared" si="114"/>
        <v>Invalid</v>
      </c>
      <c r="M1161" s="26" t="str">
        <f>IF(OR(ISBLANK(B1161),ISBLANK(C1161),ISBLANK(D1161)),"Missing",IFERROR(VLOOKUP(A1161,'RM Postcodes'!$A:$B,2,0),"Invalid"))</f>
        <v>live</v>
      </c>
      <c r="N1161" s="26" t="str">
        <f t="shared" si="115"/>
        <v>OK</v>
      </c>
      <c r="O1161" s="26" t="str">
        <f t="shared" si="110"/>
        <v>OK</v>
      </c>
    </row>
    <row r="1162" spans="1:15" x14ac:dyDescent="0.2">
      <c r="A1162" s="24" t="str">
        <f t="shared" si="111"/>
        <v>BT66 8</v>
      </c>
      <c r="B1162" s="1" t="s">
        <v>12584</v>
      </c>
      <c r="C1162" s="1" t="s">
        <v>12692</v>
      </c>
      <c r="D1162" s="1" t="s">
        <v>12626</v>
      </c>
      <c r="E1162" s="2">
        <v>9</v>
      </c>
      <c r="F1162" s="3">
        <v>885732.83</v>
      </c>
      <c r="G1162" s="3">
        <v>669067.30999999994</v>
      </c>
      <c r="H1162" s="4">
        <v>46320.01</v>
      </c>
      <c r="I1162" s="25"/>
      <c r="J1162" s="26" t="str">
        <f t="shared" si="112"/>
        <v>No</v>
      </c>
      <c r="K1162" s="26" t="str">
        <f t="shared" si="113"/>
        <v>NI</v>
      </c>
      <c r="L1162" s="26" t="str">
        <f t="shared" si="114"/>
        <v>Invalid</v>
      </c>
      <c r="M1162" s="26" t="str">
        <f>IF(OR(ISBLANK(B1162),ISBLANK(C1162),ISBLANK(D1162)),"Missing",IFERROR(VLOOKUP(A1162,'RM Postcodes'!$A:$B,2,0),"Invalid"))</f>
        <v>live</v>
      </c>
      <c r="N1162" s="26" t="str">
        <f t="shared" si="115"/>
        <v>Redact</v>
      </c>
      <c r="O1162" s="26" t="str">
        <f t="shared" si="110"/>
        <v>Redact</v>
      </c>
    </row>
    <row r="1163" spans="1:15" x14ac:dyDescent="0.2">
      <c r="A1163" s="24" t="str">
        <f t="shared" si="111"/>
        <v>BT67 0</v>
      </c>
      <c r="B1163" s="1" t="s">
        <v>12584</v>
      </c>
      <c r="C1163" s="1" t="s">
        <v>12693</v>
      </c>
      <c r="D1163" s="1" t="s">
        <v>12632</v>
      </c>
      <c r="E1163" s="2">
        <v>13</v>
      </c>
      <c r="F1163" s="3">
        <v>1762583.08</v>
      </c>
      <c r="G1163" s="3">
        <v>926591.13000000012</v>
      </c>
      <c r="H1163" s="4">
        <v>354302.09</v>
      </c>
      <c r="I1163" s="25"/>
      <c r="J1163" s="26" t="str">
        <f t="shared" si="112"/>
        <v>No</v>
      </c>
      <c r="K1163" s="26" t="str">
        <f t="shared" si="113"/>
        <v>NI</v>
      </c>
      <c r="L1163" s="26" t="str">
        <f t="shared" si="114"/>
        <v>Invalid</v>
      </c>
      <c r="M1163" s="26" t="str">
        <f>IF(OR(ISBLANK(B1163),ISBLANK(C1163),ISBLANK(D1163)),"Missing",IFERROR(VLOOKUP(A1163,'RM Postcodes'!$A:$B,2,0),"Invalid"))</f>
        <v>live</v>
      </c>
      <c r="N1163" s="26" t="str">
        <f t="shared" si="115"/>
        <v>OK</v>
      </c>
      <c r="O1163" s="26" t="str">
        <f t="shared" si="110"/>
        <v>Redact</v>
      </c>
    </row>
    <row r="1164" spans="1:15" x14ac:dyDescent="0.2">
      <c r="A1164" s="24" t="str">
        <f t="shared" si="111"/>
        <v>BT67 9</v>
      </c>
      <c r="B1164" s="1" t="s">
        <v>12584</v>
      </c>
      <c r="C1164" s="1" t="s">
        <v>12693</v>
      </c>
      <c r="D1164" s="1" t="s">
        <v>12627</v>
      </c>
      <c r="E1164" s="2">
        <v>7</v>
      </c>
      <c r="F1164" s="3">
        <v>450505.68</v>
      </c>
      <c r="G1164" s="3">
        <v>236302.34</v>
      </c>
      <c r="H1164" s="4">
        <v>51158.55</v>
      </c>
      <c r="I1164" s="25"/>
      <c r="J1164" s="26" t="str">
        <f t="shared" si="112"/>
        <v>No</v>
      </c>
      <c r="K1164" s="26" t="str">
        <f t="shared" si="113"/>
        <v>NI</v>
      </c>
      <c r="L1164" s="26" t="str">
        <f t="shared" si="114"/>
        <v>Invalid</v>
      </c>
      <c r="M1164" s="26" t="str">
        <f>IF(OR(ISBLANK(B1164),ISBLANK(C1164),ISBLANK(D1164)),"Missing",IFERROR(VLOOKUP(A1164,'RM Postcodes'!$A:$B,2,0),"Invalid"))</f>
        <v>live</v>
      </c>
      <c r="N1164" s="26" t="str">
        <f t="shared" si="115"/>
        <v>Redact</v>
      </c>
      <c r="O1164" s="26" t="str">
        <f t="shared" si="110"/>
        <v>Redact</v>
      </c>
    </row>
    <row r="1165" spans="1:15" x14ac:dyDescent="0.2">
      <c r="A1165" s="24" t="str">
        <f t="shared" si="111"/>
        <v>BT68 4</v>
      </c>
      <c r="B1165" s="1" t="s">
        <v>12584</v>
      </c>
      <c r="C1165" s="1" t="s">
        <v>12694</v>
      </c>
      <c r="D1165" s="1" t="s">
        <v>12630</v>
      </c>
      <c r="E1165" s="2">
        <v>2</v>
      </c>
      <c r="F1165" s="3">
        <v>984816.37</v>
      </c>
      <c r="G1165" s="3">
        <v>972668.25</v>
      </c>
      <c r="H1165" s="4">
        <v>12148.12</v>
      </c>
      <c r="I1165" s="25"/>
      <c r="J1165" s="26" t="str">
        <f t="shared" si="112"/>
        <v>No</v>
      </c>
      <c r="K1165" s="26" t="str">
        <f t="shared" si="113"/>
        <v>NI</v>
      </c>
      <c r="L1165" s="26" t="str">
        <f t="shared" si="114"/>
        <v>Invalid</v>
      </c>
      <c r="M1165" s="26" t="str">
        <f>IF(OR(ISBLANK(B1165),ISBLANK(C1165),ISBLANK(D1165)),"Missing",IFERROR(VLOOKUP(A1165,'RM Postcodes'!$A:$B,2,0),"Invalid"))</f>
        <v>live</v>
      </c>
      <c r="N1165" s="26" t="str">
        <f t="shared" si="115"/>
        <v>Redact</v>
      </c>
      <c r="O1165" s="26" t="str">
        <f t="shared" si="110"/>
        <v>Redact</v>
      </c>
    </row>
    <row r="1166" spans="1:15" x14ac:dyDescent="0.2">
      <c r="A1166" s="24" t="str">
        <f t="shared" si="111"/>
        <v>BT69 6</v>
      </c>
      <c r="B1166" s="1" t="s">
        <v>12584</v>
      </c>
      <c r="C1166" s="1" t="s">
        <v>12695</v>
      </c>
      <c r="D1166" s="1" t="s">
        <v>12622</v>
      </c>
      <c r="E1166" s="2">
        <v>5</v>
      </c>
      <c r="F1166" s="3">
        <v>873640.17</v>
      </c>
      <c r="G1166" s="3">
        <v>376498.85</v>
      </c>
      <c r="H1166" s="4">
        <v>287670.26</v>
      </c>
      <c r="I1166" s="25"/>
      <c r="J1166" s="26" t="str">
        <f t="shared" si="112"/>
        <v>No</v>
      </c>
      <c r="K1166" s="26" t="str">
        <f t="shared" si="113"/>
        <v>NI</v>
      </c>
      <c r="L1166" s="26" t="str">
        <f t="shared" si="114"/>
        <v>Invalid</v>
      </c>
      <c r="M1166" s="26" t="str">
        <f>IF(OR(ISBLANK(B1166),ISBLANK(C1166),ISBLANK(D1166)),"Missing",IFERROR(VLOOKUP(A1166,'RM Postcodes'!$A:$B,2,0),"Invalid"))</f>
        <v>live</v>
      </c>
      <c r="N1166" s="26" t="str">
        <f t="shared" si="115"/>
        <v>Redact</v>
      </c>
      <c r="O1166" s="26" t="str">
        <f t="shared" si="110"/>
        <v>Redact</v>
      </c>
    </row>
    <row r="1167" spans="1:15" x14ac:dyDescent="0.2">
      <c r="A1167" s="24" t="str">
        <f t="shared" si="111"/>
        <v>BT7 1</v>
      </c>
      <c r="B1167" s="1" t="s">
        <v>12584</v>
      </c>
      <c r="C1167" s="1" t="s">
        <v>12669</v>
      </c>
      <c r="D1167" s="1" t="s">
        <v>12621</v>
      </c>
      <c r="E1167" s="2">
        <v>19</v>
      </c>
      <c r="F1167" s="3">
        <v>688460.16000000015</v>
      </c>
      <c r="G1167" s="3">
        <v>182686.96000000002</v>
      </c>
      <c r="H1167" s="4">
        <v>97692.69</v>
      </c>
      <c r="I1167" s="25"/>
      <c r="J1167" s="26" t="str">
        <f t="shared" si="112"/>
        <v>No</v>
      </c>
      <c r="K1167" s="26" t="str">
        <f t="shared" si="113"/>
        <v>NI</v>
      </c>
      <c r="L1167" s="26" t="str">
        <f t="shared" si="114"/>
        <v>Invalid</v>
      </c>
      <c r="M1167" s="26" t="str">
        <f>IF(OR(ISBLANK(B1167),ISBLANK(C1167),ISBLANK(D1167)),"Missing",IFERROR(VLOOKUP(A1167,'RM Postcodes'!$A:$B,2,0),"Invalid"))</f>
        <v>live</v>
      </c>
      <c r="N1167" s="26" t="str">
        <f t="shared" si="115"/>
        <v>OK</v>
      </c>
      <c r="O1167" s="26" t="str">
        <f t="shared" si="110"/>
        <v>OK</v>
      </c>
    </row>
    <row r="1168" spans="1:15" x14ac:dyDescent="0.2">
      <c r="A1168" s="24" t="str">
        <f t="shared" si="111"/>
        <v>BT7 2</v>
      </c>
      <c r="B1168" s="1" t="s">
        <v>12584</v>
      </c>
      <c r="C1168" s="1" t="s">
        <v>12669</v>
      </c>
      <c r="D1168" s="1" t="s">
        <v>12640</v>
      </c>
      <c r="E1168" s="2">
        <v>6</v>
      </c>
      <c r="F1168" s="3">
        <v>144178.32999999999</v>
      </c>
      <c r="G1168" s="3">
        <v>53563.72</v>
      </c>
      <c r="H1168" s="4">
        <v>46852.04</v>
      </c>
      <c r="I1168" s="25"/>
      <c r="J1168" s="26" t="str">
        <f t="shared" si="112"/>
        <v>No</v>
      </c>
      <c r="K1168" s="26" t="str">
        <f t="shared" si="113"/>
        <v>NI</v>
      </c>
      <c r="L1168" s="26" t="str">
        <f t="shared" si="114"/>
        <v>Invalid</v>
      </c>
      <c r="M1168" s="26" t="str">
        <f>IF(OR(ISBLANK(B1168),ISBLANK(C1168),ISBLANK(D1168)),"Missing",IFERROR(VLOOKUP(A1168,'RM Postcodes'!$A:$B,2,0),"Invalid"))</f>
        <v>live</v>
      </c>
      <c r="N1168" s="26" t="str">
        <f t="shared" si="115"/>
        <v>Redact</v>
      </c>
      <c r="O1168" s="26" t="str">
        <f t="shared" si="110"/>
        <v>Redact</v>
      </c>
    </row>
    <row r="1169" spans="1:15" x14ac:dyDescent="0.2">
      <c r="A1169" s="24" t="str">
        <f t="shared" si="111"/>
        <v>BT7 3</v>
      </c>
      <c r="B1169" s="1" t="s">
        <v>12584</v>
      </c>
      <c r="C1169" s="1" t="s">
        <v>12669</v>
      </c>
      <c r="D1169" s="1" t="s">
        <v>12629</v>
      </c>
      <c r="E1169" s="2">
        <v>10</v>
      </c>
      <c r="F1169" s="3">
        <v>177002.00000000003</v>
      </c>
      <c r="G1169" s="3">
        <v>47829.079999999994</v>
      </c>
      <c r="H1169" s="4">
        <v>44480.43</v>
      </c>
      <c r="I1169" s="25"/>
      <c r="J1169" s="26" t="str">
        <f t="shared" si="112"/>
        <v>No</v>
      </c>
      <c r="K1169" s="26" t="str">
        <f t="shared" si="113"/>
        <v>NI</v>
      </c>
      <c r="L1169" s="26" t="str">
        <f t="shared" si="114"/>
        <v>Invalid</v>
      </c>
      <c r="M1169" s="26" t="str">
        <f>IF(OR(ISBLANK(B1169),ISBLANK(C1169),ISBLANK(D1169)),"Missing",IFERROR(VLOOKUP(A1169,'RM Postcodes'!$A:$B,2,0),"Invalid"))</f>
        <v>live</v>
      </c>
      <c r="N1169" s="26" t="str">
        <f t="shared" si="115"/>
        <v>OK</v>
      </c>
      <c r="O1169" s="26" t="str">
        <f t="shared" si="110"/>
        <v>OK</v>
      </c>
    </row>
    <row r="1170" spans="1:15" x14ac:dyDescent="0.2">
      <c r="A1170" s="24" t="str">
        <f t="shared" si="111"/>
        <v>BT70 1</v>
      </c>
      <c r="B1170" s="1" t="s">
        <v>12584</v>
      </c>
      <c r="C1170" s="1" t="s">
        <v>12696</v>
      </c>
      <c r="D1170" s="1" t="s">
        <v>12621</v>
      </c>
      <c r="E1170" s="2">
        <v>13</v>
      </c>
      <c r="F1170" s="3">
        <v>2662444.2000000002</v>
      </c>
      <c r="G1170" s="3">
        <v>590046.91</v>
      </c>
      <c r="H1170" s="4">
        <v>546253.39</v>
      </c>
      <c r="I1170" s="25"/>
      <c r="J1170" s="26" t="str">
        <f t="shared" si="112"/>
        <v>No</v>
      </c>
      <c r="K1170" s="26" t="str">
        <f t="shared" si="113"/>
        <v>NI</v>
      </c>
      <c r="L1170" s="26" t="str">
        <f t="shared" si="114"/>
        <v>Invalid</v>
      </c>
      <c r="M1170" s="26" t="str">
        <f>IF(OR(ISBLANK(B1170),ISBLANK(C1170),ISBLANK(D1170)),"Missing",IFERROR(VLOOKUP(A1170,'RM Postcodes'!$A:$B,2,0),"Invalid"))</f>
        <v>live</v>
      </c>
      <c r="N1170" s="26" t="str">
        <f t="shared" si="115"/>
        <v>OK</v>
      </c>
      <c r="O1170" s="26" t="str">
        <f t="shared" si="110"/>
        <v>OK</v>
      </c>
    </row>
    <row r="1171" spans="1:15" x14ac:dyDescent="0.2">
      <c r="A1171" s="24" t="str">
        <f t="shared" si="111"/>
        <v>BT70 2</v>
      </c>
      <c r="B1171" s="1" t="s">
        <v>12584</v>
      </c>
      <c r="C1171" s="1" t="s">
        <v>12696</v>
      </c>
      <c r="D1171" s="1" t="s">
        <v>12640</v>
      </c>
      <c r="E1171" s="2">
        <v>14</v>
      </c>
      <c r="F1171" s="3">
        <v>1386310.88</v>
      </c>
      <c r="G1171" s="3">
        <v>464926.34</v>
      </c>
      <c r="H1171" s="4">
        <v>429169.22000000003</v>
      </c>
      <c r="I1171" s="25"/>
      <c r="J1171" s="26" t="str">
        <f t="shared" si="112"/>
        <v>No</v>
      </c>
      <c r="K1171" s="26" t="str">
        <f t="shared" si="113"/>
        <v>NI</v>
      </c>
      <c r="L1171" s="26" t="str">
        <f t="shared" si="114"/>
        <v>Invalid</v>
      </c>
      <c r="M1171" s="26" t="str">
        <f>IF(OR(ISBLANK(B1171),ISBLANK(C1171),ISBLANK(D1171)),"Missing",IFERROR(VLOOKUP(A1171,'RM Postcodes'!$A:$B,2,0),"Invalid"))</f>
        <v>live</v>
      </c>
      <c r="N1171" s="26" t="str">
        <f t="shared" si="115"/>
        <v>OK</v>
      </c>
      <c r="O1171" s="26" t="str">
        <f t="shared" si="110"/>
        <v>Redact</v>
      </c>
    </row>
    <row r="1172" spans="1:15" x14ac:dyDescent="0.2">
      <c r="A1172" s="24" t="str">
        <f t="shared" si="111"/>
        <v>BT70 3</v>
      </c>
      <c r="B1172" s="1" t="s">
        <v>12584</v>
      </c>
      <c r="C1172" s="1" t="s">
        <v>12696</v>
      </c>
      <c r="D1172" s="1" t="s">
        <v>12629</v>
      </c>
      <c r="E1172" s="2">
        <v>13</v>
      </c>
      <c r="F1172" s="3">
        <v>4737874.63</v>
      </c>
      <c r="G1172" s="3">
        <v>1362302.1099999999</v>
      </c>
      <c r="H1172" s="4">
        <v>894761.41</v>
      </c>
      <c r="I1172" s="25"/>
      <c r="J1172" s="26" t="str">
        <f t="shared" si="112"/>
        <v>No</v>
      </c>
      <c r="K1172" s="26" t="str">
        <f t="shared" si="113"/>
        <v>NI</v>
      </c>
      <c r="L1172" s="26" t="str">
        <f t="shared" si="114"/>
        <v>Invalid</v>
      </c>
      <c r="M1172" s="26" t="str">
        <f>IF(OR(ISBLANK(B1172),ISBLANK(C1172),ISBLANK(D1172)),"Missing",IFERROR(VLOOKUP(A1172,'RM Postcodes'!$A:$B,2,0),"Invalid"))</f>
        <v>live</v>
      </c>
      <c r="N1172" s="26" t="str">
        <f t="shared" si="115"/>
        <v>OK</v>
      </c>
      <c r="O1172" s="26" t="str">
        <f t="shared" si="110"/>
        <v>OK</v>
      </c>
    </row>
    <row r="1173" spans="1:15" x14ac:dyDescent="0.2">
      <c r="A1173" s="24" t="str">
        <f t="shared" si="111"/>
        <v>BT71 4</v>
      </c>
      <c r="B1173" s="1" t="s">
        <v>12584</v>
      </c>
      <c r="C1173" s="1" t="s">
        <v>12697</v>
      </c>
      <c r="D1173" s="1" t="s">
        <v>12630</v>
      </c>
      <c r="E1173" s="2">
        <v>4</v>
      </c>
      <c r="F1173" s="3">
        <v>129286.9</v>
      </c>
      <c r="G1173" s="3">
        <v>50623.09</v>
      </c>
      <c r="H1173" s="4">
        <v>50097.96</v>
      </c>
      <c r="I1173" s="25"/>
      <c r="J1173" s="26" t="str">
        <f t="shared" si="112"/>
        <v>No</v>
      </c>
      <c r="K1173" s="26" t="str">
        <f t="shared" si="113"/>
        <v>NI</v>
      </c>
      <c r="L1173" s="26" t="str">
        <f t="shared" si="114"/>
        <v>Invalid</v>
      </c>
      <c r="M1173" s="26" t="str">
        <f>IF(OR(ISBLANK(B1173),ISBLANK(C1173),ISBLANK(D1173)),"Missing",IFERROR(VLOOKUP(A1173,'RM Postcodes'!$A:$B,2,0),"Invalid"))</f>
        <v>live</v>
      </c>
      <c r="N1173" s="26" t="str">
        <f t="shared" si="115"/>
        <v>Redact</v>
      </c>
      <c r="O1173" s="26" t="str">
        <f t="shared" si="110"/>
        <v>Redact</v>
      </c>
    </row>
    <row r="1174" spans="1:15" x14ac:dyDescent="0.2">
      <c r="A1174" s="24" t="str">
        <f t="shared" si="111"/>
        <v>BT71 5</v>
      </c>
      <c r="B1174" s="1" t="s">
        <v>12584</v>
      </c>
      <c r="C1174" s="1" t="s">
        <v>12697</v>
      </c>
      <c r="D1174" s="1" t="s">
        <v>12625</v>
      </c>
      <c r="E1174" s="2">
        <v>9</v>
      </c>
      <c r="F1174" s="3">
        <v>986097.83999999985</v>
      </c>
      <c r="G1174" s="3">
        <v>362954.31</v>
      </c>
      <c r="H1174" s="4">
        <v>219517.99</v>
      </c>
      <c r="I1174" s="25"/>
      <c r="J1174" s="26" t="str">
        <f t="shared" si="112"/>
        <v>No</v>
      </c>
      <c r="K1174" s="26" t="str">
        <f t="shared" si="113"/>
        <v>NI</v>
      </c>
      <c r="L1174" s="26" t="str">
        <f t="shared" si="114"/>
        <v>Invalid</v>
      </c>
      <c r="M1174" s="26" t="str">
        <f>IF(OR(ISBLANK(B1174),ISBLANK(C1174),ISBLANK(D1174)),"Missing",IFERROR(VLOOKUP(A1174,'RM Postcodes'!$A:$B,2,0),"Invalid"))</f>
        <v>live</v>
      </c>
      <c r="N1174" s="26" t="str">
        <f t="shared" si="115"/>
        <v>Redact</v>
      </c>
      <c r="O1174" s="26" t="str">
        <f t="shared" si="110"/>
        <v>OK</v>
      </c>
    </row>
    <row r="1175" spans="1:15" x14ac:dyDescent="0.2">
      <c r="A1175" s="24" t="str">
        <f t="shared" si="111"/>
        <v>BT71 6</v>
      </c>
      <c r="B1175" s="1" t="s">
        <v>12584</v>
      </c>
      <c r="C1175" s="1" t="s">
        <v>12697</v>
      </c>
      <c r="D1175" s="1" t="s">
        <v>12622</v>
      </c>
      <c r="E1175" s="2">
        <v>22</v>
      </c>
      <c r="F1175" s="3">
        <v>1738089.81</v>
      </c>
      <c r="G1175" s="3">
        <v>745146.2</v>
      </c>
      <c r="H1175" s="4">
        <v>187992.87</v>
      </c>
      <c r="I1175" s="25"/>
      <c r="J1175" s="26" t="str">
        <f t="shared" si="112"/>
        <v>No</v>
      </c>
      <c r="K1175" s="26" t="str">
        <f t="shared" si="113"/>
        <v>NI</v>
      </c>
      <c r="L1175" s="26" t="str">
        <f t="shared" si="114"/>
        <v>Invalid</v>
      </c>
      <c r="M1175" s="26" t="str">
        <f>IF(OR(ISBLANK(B1175),ISBLANK(C1175),ISBLANK(D1175)),"Missing",IFERROR(VLOOKUP(A1175,'RM Postcodes'!$A:$B,2,0),"Invalid"))</f>
        <v>live</v>
      </c>
      <c r="N1175" s="26" t="str">
        <f t="shared" si="115"/>
        <v>OK</v>
      </c>
      <c r="O1175" s="26" t="str">
        <f t="shared" si="110"/>
        <v>OK</v>
      </c>
    </row>
    <row r="1176" spans="1:15" x14ac:dyDescent="0.2">
      <c r="A1176" s="24" t="str">
        <f t="shared" si="111"/>
        <v>BT71 7</v>
      </c>
      <c r="B1176" s="1" t="s">
        <v>12584</v>
      </c>
      <c r="C1176" s="1" t="s">
        <v>12697</v>
      </c>
      <c r="D1176" s="1" t="s">
        <v>12623</v>
      </c>
      <c r="E1176" s="2">
        <v>13</v>
      </c>
      <c r="F1176" s="3">
        <v>3492783.4600000014</v>
      </c>
      <c r="G1176" s="3">
        <v>1467946.73</v>
      </c>
      <c r="H1176" s="4">
        <v>1267707.3400000001</v>
      </c>
      <c r="I1176" s="25"/>
      <c r="J1176" s="26" t="str">
        <f t="shared" si="112"/>
        <v>No</v>
      </c>
      <c r="K1176" s="26" t="str">
        <f t="shared" si="113"/>
        <v>NI</v>
      </c>
      <c r="L1176" s="26" t="str">
        <f t="shared" si="114"/>
        <v>Invalid</v>
      </c>
      <c r="M1176" s="26" t="str">
        <f>IF(OR(ISBLANK(B1176),ISBLANK(C1176),ISBLANK(D1176)),"Missing",IFERROR(VLOOKUP(A1176,'RM Postcodes'!$A:$B,2,0),"Invalid"))</f>
        <v>live</v>
      </c>
      <c r="N1176" s="26" t="str">
        <f t="shared" si="115"/>
        <v>OK</v>
      </c>
      <c r="O1176" s="26" t="str">
        <f t="shared" si="110"/>
        <v>Redact</v>
      </c>
    </row>
    <row r="1177" spans="1:15" x14ac:dyDescent="0.2">
      <c r="A1177" s="24" t="str">
        <f t="shared" si="111"/>
        <v>BT74 4</v>
      </c>
      <c r="B1177" s="1" t="s">
        <v>12584</v>
      </c>
      <c r="C1177" s="1" t="s">
        <v>12700</v>
      </c>
      <c r="D1177" s="1" t="s">
        <v>12630</v>
      </c>
      <c r="E1177" s="2">
        <v>2</v>
      </c>
      <c r="F1177" s="3">
        <v>6601.86</v>
      </c>
      <c r="G1177" s="3">
        <v>6203.65</v>
      </c>
      <c r="H1177" s="4">
        <v>398.21</v>
      </c>
      <c r="I1177" s="25"/>
      <c r="J1177" s="26" t="str">
        <f t="shared" si="112"/>
        <v>No</v>
      </c>
      <c r="K1177" s="26" t="str">
        <f t="shared" si="113"/>
        <v>NI</v>
      </c>
      <c r="L1177" s="26" t="str">
        <f t="shared" si="114"/>
        <v>Invalid</v>
      </c>
      <c r="M1177" s="26" t="str">
        <f>IF(OR(ISBLANK(B1177),ISBLANK(C1177),ISBLANK(D1177)),"Missing",IFERROR(VLOOKUP(A1177,'RM Postcodes'!$A:$B,2,0),"Invalid"))</f>
        <v>live</v>
      </c>
      <c r="N1177" s="26" t="str">
        <f t="shared" si="115"/>
        <v>Redact</v>
      </c>
      <c r="O1177" s="26" t="str">
        <f t="shared" si="110"/>
        <v>Redact</v>
      </c>
    </row>
    <row r="1178" spans="1:15" x14ac:dyDescent="0.2">
      <c r="A1178" s="24" t="str">
        <f t="shared" si="111"/>
        <v>BT74 5</v>
      </c>
      <c r="B1178" s="1" t="s">
        <v>12584</v>
      </c>
      <c r="C1178" s="1" t="s">
        <v>12700</v>
      </c>
      <c r="D1178" s="1" t="s">
        <v>12625</v>
      </c>
      <c r="E1178" s="2">
        <v>2</v>
      </c>
      <c r="F1178" s="3">
        <v>58511.29</v>
      </c>
      <c r="G1178" s="3">
        <v>34547.910000000003</v>
      </c>
      <c r="H1178" s="4">
        <v>23963.379999999997</v>
      </c>
      <c r="I1178" s="25"/>
      <c r="J1178" s="26" t="str">
        <f t="shared" si="112"/>
        <v>No</v>
      </c>
      <c r="K1178" s="26" t="str">
        <f t="shared" si="113"/>
        <v>NI</v>
      </c>
      <c r="L1178" s="26" t="str">
        <f t="shared" si="114"/>
        <v>Invalid</v>
      </c>
      <c r="M1178" s="26" t="str">
        <f>IF(OR(ISBLANK(B1178),ISBLANK(C1178),ISBLANK(D1178)),"Missing",IFERROR(VLOOKUP(A1178,'RM Postcodes'!$A:$B,2,0),"Invalid"))</f>
        <v>live</v>
      </c>
      <c r="N1178" s="26" t="str">
        <f t="shared" si="115"/>
        <v>Redact</v>
      </c>
      <c r="O1178" s="26" t="str">
        <f t="shared" si="110"/>
        <v>Redact</v>
      </c>
    </row>
    <row r="1179" spans="1:15" x14ac:dyDescent="0.2">
      <c r="A1179" s="24" t="str">
        <f t="shared" si="111"/>
        <v>BT74 6</v>
      </c>
      <c r="B1179" s="1" t="s">
        <v>12584</v>
      </c>
      <c r="C1179" s="1" t="s">
        <v>12700</v>
      </c>
      <c r="D1179" s="1" t="s">
        <v>12622</v>
      </c>
      <c r="E1179" s="2">
        <v>5</v>
      </c>
      <c r="F1179" s="3">
        <v>105603.64</v>
      </c>
      <c r="G1179" s="3">
        <v>37708.07</v>
      </c>
      <c r="H1179" s="4">
        <v>18222.12</v>
      </c>
      <c r="I1179" s="25"/>
      <c r="J1179" s="26" t="str">
        <f t="shared" si="112"/>
        <v>No</v>
      </c>
      <c r="K1179" s="26" t="str">
        <f t="shared" si="113"/>
        <v>NI</v>
      </c>
      <c r="L1179" s="26" t="str">
        <f t="shared" si="114"/>
        <v>Invalid</v>
      </c>
      <c r="M1179" s="26" t="str">
        <f>IF(OR(ISBLANK(B1179),ISBLANK(C1179),ISBLANK(D1179)),"Missing",IFERROR(VLOOKUP(A1179,'RM Postcodes'!$A:$B,2,0),"Invalid"))</f>
        <v>live</v>
      </c>
      <c r="N1179" s="26" t="str">
        <f t="shared" si="115"/>
        <v>Redact</v>
      </c>
      <c r="O1179" s="26" t="str">
        <f t="shared" si="110"/>
        <v>OK</v>
      </c>
    </row>
    <row r="1180" spans="1:15" x14ac:dyDescent="0.2">
      <c r="A1180" s="24" t="str">
        <f t="shared" si="111"/>
        <v>BT74 7</v>
      </c>
      <c r="B1180" s="1" t="s">
        <v>12584</v>
      </c>
      <c r="C1180" s="1" t="s">
        <v>12700</v>
      </c>
      <c r="D1180" s="1" t="s">
        <v>12623</v>
      </c>
      <c r="E1180" s="2">
        <v>1</v>
      </c>
      <c r="F1180" s="3">
        <v>16222.89</v>
      </c>
      <c r="G1180" s="3">
        <v>16222.89</v>
      </c>
      <c r="H1180" s="4">
        <v>0</v>
      </c>
      <c r="I1180" s="25"/>
      <c r="J1180" s="26" t="str">
        <f t="shared" si="112"/>
        <v>No</v>
      </c>
      <c r="K1180" s="26" t="str">
        <f t="shared" si="113"/>
        <v>NI</v>
      </c>
      <c r="L1180" s="26" t="str">
        <f t="shared" si="114"/>
        <v>Invalid</v>
      </c>
      <c r="M1180" s="26" t="str">
        <f>IF(OR(ISBLANK(B1180),ISBLANK(C1180),ISBLANK(D1180)),"Missing",IFERROR(VLOOKUP(A1180,'RM Postcodes'!$A:$B,2,0),"Invalid"))</f>
        <v>live</v>
      </c>
      <c r="N1180" s="26" t="str">
        <f t="shared" si="115"/>
        <v>Redact</v>
      </c>
      <c r="O1180" s="26" t="str">
        <f t="shared" si="110"/>
        <v>Redact</v>
      </c>
    </row>
    <row r="1181" spans="1:15" x14ac:dyDescent="0.2">
      <c r="A1181" s="24" t="str">
        <f t="shared" si="111"/>
        <v>BT74 8</v>
      </c>
      <c r="B1181" s="1" t="s">
        <v>12584</v>
      </c>
      <c r="C1181" s="1" t="s">
        <v>12700</v>
      </c>
      <c r="D1181" s="1" t="s">
        <v>12626</v>
      </c>
      <c r="E1181" s="2">
        <v>1</v>
      </c>
      <c r="F1181" s="3">
        <v>7718.67</v>
      </c>
      <c r="G1181" s="3">
        <v>7718.67</v>
      </c>
      <c r="H1181" s="4">
        <v>0</v>
      </c>
      <c r="I1181" s="25"/>
      <c r="J1181" s="26" t="str">
        <f t="shared" si="112"/>
        <v>No</v>
      </c>
      <c r="K1181" s="26" t="str">
        <f t="shared" si="113"/>
        <v>NI</v>
      </c>
      <c r="L1181" s="26" t="str">
        <f t="shared" si="114"/>
        <v>Invalid</v>
      </c>
      <c r="M1181" s="26" t="str">
        <f>IF(OR(ISBLANK(B1181),ISBLANK(C1181),ISBLANK(D1181)),"Missing",IFERROR(VLOOKUP(A1181,'RM Postcodes'!$A:$B,2,0),"Invalid"))</f>
        <v>live</v>
      </c>
      <c r="N1181" s="26" t="str">
        <f t="shared" si="115"/>
        <v>Redact</v>
      </c>
      <c r="O1181" s="26" t="str">
        <f t="shared" si="110"/>
        <v>Redact</v>
      </c>
    </row>
    <row r="1182" spans="1:15" x14ac:dyDescent="0.2">
      <c r="A1182" s="24" t="str">
        <f t="shared" si="111"/>
        <v>BT75 0</v>
      </c>
      <c r="B1182" s="1" t="s">
        <v>12584</v>
      </c>
      <c r="C1182" s="1" t="s">
        <v>12701</v>
      </c>
      <c r="D1182" s="1" t="s">
        <v>12632</v>
      </c>
      <c r="E1182" s="2">
        <v>3</v>
      </c>
      <c r="F1182" s="3">
        <v>296325.08</v>
      </c>
      <c r="G1182" s="3">
        <v>256081.13000000003</v>
      </c>
      <c r="H1182" s="4">
        <v>36312.019999999997</v>
      </c>
      <c r="I1182" s="25"/>
      <c r="J1182" s="26" t="str">
        <f t="shared" si="112"/>
        <v>No</v>
      </c>
      <c r="K1182" s="26" t="str">
        <f t="shared" si="113"/>
        <v>NI</v>
      </c>
      <c r="L1182" s="26" t="str">
        <f t="shared" si="114"/>
        <v>Invalid</v>
      </c>
      <c r="M1182" s="26" t="str">
        <f>IF(OR(ISBLANK(B1182),ISBLANK(C1182),ISBLANK(D1182)),"Missing",IFERROR(VLOOKUP(A1182,'RM Postcodes'!$A:$B,2,0),"Invalid"))</f>
        <v>live</v>
      </c>
      <c r="N1182" s="26" t="str">
        <f t="shared" si="115"/>
        <v>Redact</v>
      </c>
      <c r="O1182" s="26" t="str">
        <f t="shared" si="110"/>
        <v>Redact</v>
      </c>
    </row>
    <row r="1183" spans="1:15" x14ac:dyDescent="0.2">
      <c r="A1183" s="24" t="str">
        <f t="shared" si="111"/>
        <v>BT76 0</v>
      </c>
      <c r="B1183" s="1" t="s">
        <v>12584</v>
      </c>
      <c r="C1183" s="1" t="s">
        <v>12702</v>
      </c>
      <c r="D1183" s="1" t="s">
        <v>12632</v>
      </c>
      <c r="E1183" s="2">
        <v>3</v>
      </c>
      <c r="F1183" s="3">
        <v>874521.41</v>
      </c>
      <c r="G1183" s="3">
        <v>800370.1100000001</v>
      </c>
      <c r="H1183" s="4">
        <v>39692.730000000003</v>
      </c>
      <c r="I1183" s="25"/>
      <c r="J1183" s="26" t="str">
        <f t="shared" si="112"/>
        <v>No</v>
      </c>
      <c r="K1183" s="26" t="str">
        <f t="shared" si="113"/>
        <v>NI</v>
      </c>
      <c r="L1183" s="26" t="str">
        <f t="shared" si="114"/>
        <v>Invalid</v>
      </c>
      <c r="M1183" s="26" t="str">
        <f>IF(OR(ISBLANK(B1183),ISBLANK(C1183),ISBLANK(D1183)),"Missing",IFERROR(VLOOKUP(A1183,'RM Postcodes'!$A:$B,2,0),"Invalid"))</f>
        <v>live</v>
      </c>
      <c r="N1183" s="26" t="str">
        <f t="shared" si="115"/>
        <v>Redact</v>
      </c>
      <c r="O1183" s="26" t="str">
        <f t="shared" si="110"/>
        <v>Redact</v>
      </c>
    </row>
    <row r="1184" spans="1:15" x14ac:dyDescent="0.2">
      <c r="A1184" s="24" t="str">
        <f t="shared" si="111"/>
        <v>BT77 0</v>
      </c>
      <c r="B1184" s="1" t="s">
        <v>12584</v>
      </c>
      <c r="C1184" s="1" t="s">
        <v>12703</v>
      </c>
      <c r="D1184" s="1" t="s">
        <v>12632</v>
      </c>
      <c r="E1184" s="2">
        <v>2</v>
      </c>
      <c r="F1184" s="3">
        <v>3196297.88</v>
      </c>
      <c r="G1184" s="3">
        <v>1902984.06</v>
      </c>
      <c r="H1184" s="4">
        <v>1293313.82</v>
      </c>
      <c r="I1184" s="25"/>
      <c r="J1184" s="26" t="str">
        <f t="shared" si="112"/>
        <v>No</v>
      </c>
      <c r="K1184" s="26" t="str">
        <f t="shared" si="113"/>
        <v>NI</v>
      </c>
      <c r="L1184" s="26" t="str">
        <f t="shared" si="114"/>
        <v>Invalid</v>
      </c>
      <c r="M1184" s="26" t="str">
        <f>IF(OR(ISBLANK(B1184),ISBLANK(C1184),ISBLANK(D1184)),"Missing",IFERROR(VLOOKUP(A1184,'RM Postcodes'!$A:$B,2,0),"Invalid"))</f>
        <v>live</v>
      </c>
      <c r="N1184" s="26" t="str">
        <f t="shared" si="115"/>
        <v>Redact</v>
      </c>
      <c r="O1184" s="26" t="str">
        <f t="shared" si="110"/>
        <v>Redact</v>
      </c>
    </row>
    <row r="1185" spans="1:15" x14ac:dyDescent="0.2">
      <c r="A1185" s="24" t="str">
        <f t="shared" si="111"/>
        <v>BT78 1</v>
      </c>
      <c r="B1185" s="1" t="s">
        <v>12584</v>
      </c>
      <c r="C1185" s="1" t="s">
        <v>12704</v>
      </c>
      <c r="D1185" s="1" t="s">
        <v>12621</v>
      </c>
      <c r="E1185" s="2">
        <v>30</v>
      </c>
      <c r="F1185" s="3">
        <v>1265053.04</v>
      </c>
      <c r="G1185" s="3">
        <v>431397.17000000004</v>
      </c>
      <c r="H1185" s="4">
        <v>135955.42000000001</v>
      </c>
      <c r="I1185" s="25"/>
      <c r="J1185" s="26" t="str">
        <f t="shared" si="112"/>
        <v>No</v>
      </c>
      <c r="K1185" s="26" t="str">
        <f t="shared" si="113"/>
        <v>NI</v>
      </c>
      <c r="L1185" s="26" t="str">
        <f t="shared" si="114"/>
        <v>Invalid</v>
      </c>
      <c r="M1185" s="26" t="str">
        <f>IF(OR(ISBLANK(B1185),ISBLANK(C1185),ISBLANK(D1185)),"Missing",IFERROR(VLOOKUP(A1185,'RM Postcodes'!$A:$B,2,0),"Invalid"))</f>
        <v>live</v>
      </c>
      <c r="N1185" s="26" t="str">
        <f t="shared" si="115"/>
        <v>OK</v>
      </c>
      <c r="O1185" s="26" t="str">
        <f t="shared" si="110"/>
        <v>OK</v>
      </c>
    </row>
    <row r="1186" spans="1:15" x14ac:dyDescent="0.2">
      <c r="A1186" s="24" t="str">
        <f t="shared" si="111"/>
        <v>BT78 2</v>
      </c>
      <c r="B1186" s="1" t="s">
        <v>12584</v>
      </c>
      <c r="C1186" s="1" t="s">
        <v>12704</v>
      </c>
      <c r="D1186" s="1" t="s">
        <v>12640</v>
      </c>
      <c r="E1186" s="2">
        <v>15</v>
      </c>
      <c r="F1186" s="3">
        <v>1539978.5799999998</v>
      </c>
      <c r="G1186" s="3">
        <v>573482.37</v>
      </c>
      <c r="H1186" s="4">
        <v>293867.87</v>
      </c>
      <c r="I1186" s="25"/>
      <c r="J1186" s="26" t="str">
        <f t="shared" si="112"/>
        <v>No</v>
      </c>
      <c r="K1186" s="26" t="str">
        <f t="shared" si="113"/>
        <v>NI</v>
      </c>
      <c r="L1186" s="26" t="str">
        <f t="shared" si="114"/>
        <v>Invalid</v>
      </c>
      <c r="M1186" s="26" t="str">
        <f>IF(OR(ISBLANK(B1186),ISBLANK(C1186),ISBLANK(D1186)),"Missing",IFERROR(VLOOKUP(A1186,'RM Postcodes'!$A:$B,2,0),"Invalid"))</f>
        <v>live</v>
      </c>
      <c r="N1186" s="26" t="str">
        <f t="shared" si="115"/>
        <v>OK</v>
      </c>
      <c r="O1186" s="26" t="str">
        <f t="shared" si="110"/>
        <v>OK</v>
      </c>
    </row>
    <row r="1187" spans="1:15" x14ac:dyDescent="0.2">
      <c r="A1187" s="24" t="str">
        <f t="shared" si="111"/>
        <v>BT78 3</v>
      </c>
      <c r="B1187" s="1" t="s">
        <v>12584</v>
      </c>
      <c r="C1187" s="1" t="s">
        <v>12704</v>
      </c>
      <c r="D1187" s="1" t="s">
        <v>12629</v>
      </c>
      <c r="E1187" s="2">
        <v>22</v>
      </c>
      <c r="F1187" s="3">
        <v>1031710.7700000001</v>
      </c>
      <c r="G1187" s="3">
        <v>361161.36</v>
      </c>
      <c r="H1187" s="4">
        <v>114221.54</v>
      </c>
      <c r="I1187" s="25"/>
      <c r="J1187" s="26" t="str">
        <f t="shared" si="112"/>
        <v>No</v>
      </c>
      <c r="K1187" s="26" t="str">
        <f t="shared" si="113"/>
        <v>NI</v>
      </c>
      <c r="L1187" s="26" t="str">
        <f t="shared" si="114"/>
        <v>Invalid</v>
      </c>
      <c r="M1187" s="26" t="str">
        <f>IF(OR(ISBLANK(B1187),ISBLANK(C1187),ISBLANK(D1187)),"Missing",IFERROR(VLOOKUP(A1187,'RM Postcodes'!$A:$B,2,0),"Invalid"))</f>
        <v>live</v>
      </c>
      <c r="N1187" s="26" t="str">
        <f t="shared" si="115"/>
        <v>OK</v>
      </c>
      <c r="O1187" s="26" t="str">
        <f t="shared" si="110"/>
        <v>OK</v>
      </c>
    </row>
    <row r="1188" spans="1:15" x14ac:dyDescent="0.2">
      <c r="A1188" s="24" t="str">
        <f t="shared" si="111"/>
        <v>BT78 4</v>
      </c>
      <c r="B1188" s="1" t="s">
        <v>12584</v>
      </c>
      <c r="C1188" s="1" t="s">
        <v>12704</v>
      </c>
      <c r="D1188" s="1" t="s">
        <v>12630</v>
      </c>
      <c r="E1188" s="2">
        <v>15</v>
      </c>
      <c r="F1188" s="3">
        <v>9097179.3299999963</v>
      </c>
      <c r="G1188" s="3">
        <v>5110340.43</v>
      </c>
      <c r="H1188" s="4">
        <v>1878076.8399999999</v>
      </c>
      <c r="I1188" s="25"/>
      <c r="J1188" s="26" t="str">
        <f t="shared" si="112"/>
        <v>No</v>
      </c>
      <c r="K1188" s="26" t="str">
        <f t="shared" si="113"/>
        <v>NI</v>
      </c>
      <c r="L1188" s="26" t="str">
        <f t="shared" si="114"/>
        <v>Invalid</v>
      </c>
      <c r="M1188" s="26" t="str">
        <f>IF(OR(ISBLANK(B1188),ISBLANK(C1188),ISBLANK(D1188)),"Missing",IFERROR(VLOOKUP(A1188,'RM Postcodes'!$A:$B,2,0),"Invalid"))</f>
        <v>live</v>
      </c>
      <c r="N1188" s="26" t="str">
        <f t="shared" si="115"/>
        <v>OK</v>
      </c>
      <c r="O1188" s="26" t="str">
        <f t="shared" si="110"/>
        <v>Redact</v>
      </c>
    </row>
    <row r="1189" spans="1:15" x14ac:dyDescent="0.2">
      <c r="A1189" s="24" t="str">
        <f t="shared" si="111"/>
        <v>BT78 5</v>
      </c>
      <c r="B1189" s="1" t="s">
        <v>12584</v>
      </c>
      <c r="C1189" s="1" t="s">
        <v>12704</v>
      </c>
      <c r="D1189" s="1" t="s">
        <v>12625</v>
      </c>
      <c r="E1189" s="2">
        <v>13</v>
      </c>
      <c r="F1189" s="3">
        <v>2739010.3199999994</v>
      </c>
      <c r="G1189" s="3">
        <v>1686811.69</v>
      </c>
      <c r="H1189" s="4">
        <v>558935.48</v>
      </c>
      <c r="I1189" s="25"/>
      <c r="J1189" s="26" t="str">
        <f t="shared" si="112"/>
        <v>No</v>
      </c>
      <c r="K1189" s="26" t="str">
        <f t="shared" si="113"/>
        <v>NI</v>
      </c>
      <c r="L1189" s="26" t="str">
        <f t="shared" si="114"/>
        <v>Invalid</v>
      </c>
      <c r="M1189" s="26" t="str">
        <f>IF(OR(ISBLANK(B1189),ISBLANK(C1189),ISBLANK(D1189)),"Missing",IFERROR(VLOOKUP(A1189,'RM Postcodes'!$A:$B,2,0),"Invalid"))</f>
        <v>live</v>
      </c>
      <c r="N1189" s="26" t="str">
        <f t="shared" si="115"/>
        <v>OK</v>
      </c>
      <c r="O1189" s="26" t="str">
        <f t="shared" si="110"/>
        <v>Redact</v>
      </c>
    </row>
    <row r="1190" spans="1:15" x14ac:dyDescent="0.2">
      <c r="A1190" s="24" t="str">
        <f t="shared" si="111"/>
        <v>BT79 0</v>
      </c>
      <c r="B1190" s="1" t="s">
        <v>12584</v>
      </c>
      <c r="C1190" s="1" t="s">
        <v>12705</v>
      </c>
      <c r="D1190" s="1" t="s">
        <v>12632</v>
      </c>
      <c r="E1190" s="2">
        <v>27</v>
      </c>
      <c r="F1190" s="3">
        <v>4242258.5799999991</v>
      </c>
      <c r="G1190" s="3">
        <v>920098.46000000008</v>
      </c>
      <c r="H1190" s="4">
        <v>711810.92999999993</v>
      </c>
      <c r="I1190" s="25"/>
      <c r="J1190" s="26" t="str">
        <f t="shared" si="112"/>
        <v>No</v>
      </c>
      <c r="K1190" s="26" t="str">
        <f t="shared" si="113"/>
        <v>NI</v>
      </c>
      <c r="L1190" s="26" t="str">
        <f t="shared" si="114"/>
        <v>Invalid</v>
      </c>
      <c r="M1190" s="26" t="str">
        <f>IF(OR(ISBLANK(B1190),ISBLANK(C1190),ISBLANK(D1190)),"Missing",IFERROR(VLOOKUP(A1190,'RM Postcodes'!$A:$B,2,0),"Invalid"))</f>
        <v>live</v>
      </c>
      <c r="N1190" s="26" t="str">
        <f t="shared" si="115"/>
        <v>OK</v>
      </c>
      <c r="O1190" s="26" t="str">
        <f t="shared" si="110"/>
        <v>OK</v>
      </c>
    </row>
    <row r="1191" spans="1:15" x14ac:dyDescent="0.2">
      <c r="A1191" s="24" t="str">
        <f t="shared" si="111"/>
        <v>BT79 7</v>
      </c>
      <c r="B1191" s="1" t="s">
        <v>12584</v>
      </c>
      <c r="C1191" s="1" t="s">
        <v>12705</v>
      </c>
      <c r="D1191" s="1" t="s">
        <v>12623</v>
      </c>
      <c r="E1191" s="2">
        <v>21</v>
      </c>
      <c r="F1191" s="3">
        <v>465865.27999999997</v>
      </c>
      <c r="G1191" s="3">
        <v>67335.97</v>
      </c>
      <c r="H1191" s="4">
        <v>58766.080000000002</v>
      </c>
      <c r="I1191" s="25"/>
      <c r="J1191" s="26" t="str">
        <f t="shared" si="112"/>
        <v>No</v>
      </c>
      <c r="K1191" s="26" t="str">
        <f t="shared" si="113"/>
        <v>NI</v>
      </c>
      <c r="L1191" s="26" t="str">
        <f t="shared" si="114"/>
        <v>Invalid</v>
      </c>
      <c r="M1191" s="26" t="str">
        <f>IF(OR(ISBLANK(B1191),ISBLANK(C1191),ISBLANK(D1191)),"Missing",IFERROR(VLOOKUP(A1191,'RM Postcodes'!$A:$B,2,0),"Invalid"))</f>
        <v>live</v>
      </c>
      <c r="N1191" s="26" t="str">
        <f t="shared" si="115"/>
        <v>OK</v>
      </c>
      <c r="O1191" s="26" t="str">
        <f t="shared" si="110"/>
        <v>OK</v>
      </c>
    </row>
    <row r="1192" spans="1:15" x14ac:dyDescent="0.2">
      <c r="A1192" s="24" t="str">
        <f t="shared" si="111"/>
        <v>BT79 8</v>
      </c>
      <c r="B1192" s="1" t="s">
        <v>12584</v>
      </c>
      <c r="C1192" s="1" t="s">
        <v>12705</v>
      </c>
      <c r="D1192" s="1" t="s">
        <v>12626</v>
      </c>
      <c r="E1192" s="2">
        <v>8</v>
      </c>
      <c r="F1192" s="3">
        <v>802619.16000000015</v>
      </c>
      <c r="G1192" s="3">
        <v>512839.19</v>
      </c>
      <c r="H1192" s="4">
        <v>139866.64000000001</v>
      </c>
      <c r="I1192" s="25"/>
      <c r="J1192" s="26" t="str">
        <f t="shared" si="112"/>
        <v>No</v>
      </c>
      <c r="K1192" s="26" t="str">
        <f t="shared" si="113"/>
        <v>NI</v>
      </c>
      <c r="L1192" s="26" t="str">
        <f t="shared" si="114"/>
        <v>Invalid</v>
      </c>
      <c r="M1192" s="26" t="str">
        <f>IF(OR(ISBLANK(B1192),ISBLANK(C1192),ISBLANK(D1192)),"Missing",IFERROR(VLOOKUP(A1192,'RM Postcodes'!$A:$B,2,0),"Invalid"))</f>
        <v>live</v>
      </c>
      <c r="N1192" s="26" t="str">
        <f t="shared" si="115"/>
        <v>Redact</v>
      </c>
      <c r="O1192" s="26" t="str">
        <f t="shared" si="110"/>
        <v>Redact</v>
      </c>
    </row>
    <row r="1193" spans="1:15" x14ac:dyDescent="0.2">
      <c r="A1193" s="24" t="str">
        <f t="shared" si="111"/>
        <v>BT79 9</v>
      </c>
      <c r="B1193" s="1" t="s">
        <v>12584</v>
      </c>
      <c r="C1193" s="1" t="s">
        <v>12705</v>
      </c>
      <c r="D1193" s="1" t="s">
        <v>12627</v>
      </c>
      <c r="E1193" s="2">
        <v>19</v>
      </c>
      <c r="F1193" s="3">
        <v>4134009.7199999997</v>
      </c>
      <c r="G1193" s="3">
        <v>1037091.18</v>
      </c>
      <c r="H1193" s="4">
        <v>872063.21000000008</v>
      </c>
      <c r="I1193" s="25"/>
      <c r="J1193" s="26" t="str">
        <f t="shared" si="112"/>
        <v>No</v>
      </c>
      <c r="K1193" s="26" t="str">
        <f t="shared" si="113"/>
        <v>NI</v>
      </c>
      <c r="L1193" s="26" t="str">
        <f t="shared" si="114"/>
        <v>Invalid</v>
      </c>
      <c r="M1193" s="26" t="str">
        <f>IF(OR(ISBLANK(B1193),ISBLANK(C1193),ISBLANK(D1193)),"Missing",IFERROR(VLOOKUP(A1193,'RM Postcodes'!$A:$B,2,0),"Invalid"))</f>
        <v>live</v>
      </c>
      <c r="N1193" s="26" t="str">
        <f t="shared" si="115"/>
        <v>OK</v>
      </c>
      <c r="O1193" s="26" t="str">
        <f t="shared" si="110"/>
        <v>OK</v>
      </c>
    </row>
    <row r="1194" spans="1:15" x14ac:dyDescent="0.2">
      <c r="A1194" s="24" t="str">
        <f t="shared" si="111"/>
        <v>BT8 6</v>
      </c>
      <c r="B1194" s="1" t="s">
        <v>12584</v>
      </c>
      <c r="C1194" s="1" t="s">
        <v>12670</v>
      </c>
      <c r="D1194" s="1" t="s">
        <v>12622</v>
      </c>
      <c r="E1194" s="2">
        <v>12</v>
      </c>
      <c r="F1194" s="3">
        <v>252195.89</v>
      </c>
      <c r="G1194" s="3">
        <v>39692.67</v>
      </c>
      <c r="H1194" s="4">
        <v>36997.21</v>
      </c>
      <c r="I1194" s="25"/>
      <c r="J1194" s="26" t="str">
        <f t="shared" si="112"/>
        <v>No</v>
      </c>
      <c r="K1194" s="26" t="str">
        <f t="shared" si="113"/>
        <v>NI</v>
      </c>
      <c r="L1194" s="26" t="str">
        <f t="shared" si="114"/>
        <v>Invalid</v>
      </c>
      <c r="M1194" s="26" t="str">
        <f>IF(OR(ISBLANK(B1194),ISBLANK(C1194),ISBLANK(D1194)),"Missing",IFERROR(VLOOKUP(A1194,'RM Postcodes'!$A:$B,2,0),"Invalid"))</f>
        <v>live</v>
      </c>
      <c r="N1194" s="26" t="str">
        <f t="shared" si="115"/>
        <v>OK</v>
      </c>
      <c r="O1194" s="26" t="str">
        <f t="shared" si="110"/>
        <v>OK</v>
      </c>
    </row>
    <row r="1195" spans="1:15" x14ac:dyDescent="0.2">
      <c r="A1195" s="24" t="str">
        <f t="shared" si="111"/>
        <v>BT8 7</v>
      </c>
      <c r="B1195" s="1" t="s">
        <v>12584</v>
      </c>
      <c r="C1195" s="1" t="s">
        <v>12670</v>
      </c>
      <c r="D1195" s="1" t="s">
        <v>12623</v>
      </c>
      <c r="E1195" s="2">
        <v>2</v>
      </c>
      <c r="F1195" s="3">
        <v>52497.14</v>
      </c>
      <c r="G1195" s="3">
        <v>47938.67</v>
      </c>
      <c r="H1195" s="4">
        <v>4558.47</v>
      </c>
      <c r="I1195" s="25"/>
      <c r="J1195" s="26" t="str">
        <f t="shared" si="112"/>
        <v>No</v>
      </c>
      <c r="K1195" s="26" t="str">
        <f t="shared" si="113"/>
        <v>NI</v>
      </c>
      <c r="L1195" s="26" t="str">
        <f t="shared" si="114"/>
        <v>Invalid</v>
      </c>
      <c r="M1195" s="26" t="str">
        <f>IF(OR(ISBLANK(B1195),ISBLANK(C1195),ISBLANK(D1195)),"Missing",IFERROR(VLOOKUP(A1195,'RM Postcodes'!$A:$B,2,0),"Invalid"))</f>
        <v>live</v>
      </c>
      <c r="N1195" s="26" t="str">
        <f t="shared" si="115"/>
        <v>Redact</v>
      </c>
      <c r="O1195" s="26" t="str">
        <f t="shared" si="110"/>
        <v>Redact</v>
      </c>
    </row>
    <row r="1196" spans="1:15" x14ac:dyDescent="0.2">
      <c r="A1196" s="24" t="str">
        <f t="shared" si="111"/>
        <v>BT8 8</v>
      </c>
      <c r="B1196" s="1" t="s">
        <v>12584</v>
      </c>
      <c r="C1196" s="1" t="s">
        <v>12670</v>
      </c>
      <c r="D1196" s="1" t="s">
        <v>12626</v>
      </c>
      <c r="E1196" s="2">
        <v>16</v>
      </c>
      <c r="F1196" s="3">
        <v>551423.44000000006</v>
      </c>
      <c r="G1196" s="3">
        <v>49397.5</v>
      </c>
      <c r="H1196" s="4">
        <v>48807.839999999997</v>
      </c>
      <c r="I1196" s="25"/>
      <c r="J1196" s="26" t="str">
        <f t="shared" si="112"/>
        <v>No</v>
      </c>
      <c r="K1196" s="26" t="str">
        <f t="shared" si="113"/>
        <v>NI</v>
      </c>
      <c r="L1196" s="26" t="str">
        <f t="shared" si="114"/>
        <v>Invalid</v>
      </c>
      <c r="M1196" s="26" t="str">
        <f>IF(OR(ISBLANK(B1196),ISBLANK(C1196),ISBLANK(D1196)),"Missing",IFERROR(VLOOKUP(A1196,'RM Postcodes'!$A:$B,2,0),"Invalid"))</f>
        <v>live</v>
      </c>
      <c r="N1196" s="26" t="str">
        <f t="shared" si="115"/>
        <v>OK</v>
      </c>
      <c r="O1196" s="26" t="str">
        <f t="shared" si="110"/>
        <v>OK</v>
      </c>
    </row>
    <row r="1197" spans="1:15" x14ac:dyDescent="0.2">
      <c r="A1197" s="24" t="str">
        <f t="shared" si="111"/>
        <v>BT80 0</v>
      </c>
      <c r="B1197" s="1" t="s">
        <v>12584</v>
      </c>
      <c r="C1197" s="1" t="s">
        <v>12706</v>
      </c>
      <c r="D1197" s="1" t="s">
        <v>12632</v>
      </c>
      <c r="E1197" s="2">
        <v>5</v>
      </c>
      <c r="F1197" s="3">
        <v>2398236.5200000005</v>
      </c>
      <c r="G1197" s="3">
        <v>1821108.0100000002</v>
      </c>
      <c r="H1197" s="4">
        <v>399184.42999999993</v>
      </c>
      <c r="I1197" s="25"/>
      <c r="J1197" s="26" t="str">
        <f t="shared" si="112"/>
        <v>No</v>
      </c>
      <c r="K1197" s="26" t="str">
        <f t="shared" si="113"/>
        <v>NI</v>
      </c>
      <c r="L1197" s="26" t="str">
        <f t="shared" si="114"/>
        <v>Invalid</v>
      </c>
      <c r="M1197" s="26" t="str">
        <f>IF(OR(ISBLANK(B1197),ISBLANK(C1197),ISBLANK(D1197)),"Missing",IFERROR(VLOOKUP(A1197,'RM Postcodes'!$A:$B,2,0),"Invalid"))</f>
        <v>live</v>
      </c>
      <c r="N1197" s="26" t="str">
        <f t="shared" si="115"/>
        <v>Redact</v>
      </c>
      <c r="O1197" s="26" t="str">
        <f t="shared" si="110"/>
        <v>Redact</v>
      </c>
    </row>
    <row r="1198" spans="1:15" x14ac:dyDescent="0.2">
      <c r="A1198" s="24" t="str">
        <f t="shared" si="111"/>
        <v>BT80 8</v>
      </c>
      <c r="B1198" s="1" t="s">
        <v>12584</v>
      </c>
      <c r="C1198" s="1" t="s">
        <v>12706</v>
      </c>
      <c r="D1198" s="1" t="s">
        <v>12626</v>
      </c>
      <c r="E1198" s="2">
        <v>7</v>
      </c>
      <c r="F1198" s="3">
        <v>247848.15000000002</v>
      </c>
      <c r="G1198" s="3">
        <v>118896.35999999999</v>
      </c>
      <c r="H1198" s="4">
        <v>48642.09</v>
      </c>
      <c r="I1198" s="25"/>
      <c r="J1198" s="26" t="str">
        <f t="shared" si="112"/>
        <v>No</v>
      </c>
      <c r="K1198" s="26" t="str">
        <f t="shared" si="113"/>
        <v>NI</v>
      </c>
      <c r="L1198" s="26" t="str">
        <f t="shared" si="114"/>
        <v>Invalid</v>
      </c>
      <c r="M1198" s="26" t="str">
        <f>IF(OR(ISBLANK(B1198),ISBLANK(C1198),ISBLANK(D1198)),"Missing",IFERROR(VLOOKUP(A1198,'RM Postcodes'!$A:$B,2,0),"Invalid"))</f>
        <v>live</v>
      </c>
      <c r="N1198" s="26" t="str">
        <f t="shared" si="115"/>
        <v>Redact</v>
      </c>
      <c r="O1198" s="26" t="str">
        <f t="shared" si="110"/>
        <v>Redact</v>
      </c>
    </row>
    <row r="1199" spans="1:15" x14ac:dyDescent="0.2">
      <c r="A1199" s="24" t="str">
        <f t="shared" si="111"/>
        <v>BT80 9</v>
      </c>
      <c r="B1199" s="1" t="s">
        <v>12584</v>
      </c>
      <c r="C1199" s="1" t="s">
        <v>12706</v>
      </c>
      <c r="D1199" s="1" t="s">
        <v>12627</v>
      </c>
      <c r="E1199" s="2">
        <v>7</v>
      </c>
      <c r="F1199" s="3">
        <v>1215334.7599999998</v>
      </c>
      <c r="G1199" s="3">
        <v>421266.73</v>
      </c>
      <c r="H1199" s="4">
        <v>292728.85000000003</v>
      </c>
      <c r="I1199" s="25"/>
      <c r="J1199" s="26" t="str">
        <f t="shared" si="112"/>
        <v>No</v>
      </c>
      <c r="K1199" s="26" t="str">
        <f t="shared" si="113"/>
        <v>NI</v>
      </c>
      <c r="L1199" s="26" t="str">
        <f t="shared" si="114"/>
        <v>Invalid</v>
      </c>
      <c r="M1199" s="26" t="str">
        <f>IF(OR(ISBLANK(B1199),ISBLANK(C1199),ISBLANK(D1199)),"Missing",IFERROR(VLOOKUP(A1199,'RM Postcodes'!$A:$B,2,0),"Invalid"))</f>
        <v>live</v>
      </c>
      <c r="N1199" s="26" t="str">
        <f t="shared" si="115"/>
        <v>Redact</v>
      </c>
      <c r="O1199" s="26" t="str">
        <f t="shared" si="110"/>
        <v>OK</v>
      </c>
    </row>
    <row r="1200" spans="1:15" x14ac:dyDescent="0.2">
      <c r="A1200" s="24" t="str">
        <f t="shared" si="111"/>
        <v>BT81 7</v>
      </c>
      <c r="B1200" s="1" t="s">
        <v>12584</v>
      </c>
      <c r="C1200" s="1" t="s">
        <v>12720</v>
      </c>
      <c r="D1200" s="1" t="s">
        <v>12623</v>
      </c>
      <c r="E1200" s="2">
        <v>10</v>
      </c>
      <c r="F1200" s="3">
        <v>4269175.3499999996</v>
      </c>
      <c r="G1200" s="3">
        <v>2055537.56</v>
      </c>
      <c r="H1200" s="4">
        <v>1778813.0699999998</v>
      </c>
      <c r="I1200" s="25"/>
      <c r="J1200" s="26" t="str">
        <f t="shared" si="112"/>
        <v>No</v>
      </c>
      <c r="K1200" s="26" t="str">
        <f t="shared" si="113"/>
        <v>NI</v>
      </c>
      <c r="L1200" s="26" t="str">
        <f t="shared" si="114"/>
        <v>Invalid</v>
      </c>
      <c r="M1200" s="26" t="str">
        <f>IF(OR(ISBLANK(B1200),ISBLANK(C1200),ISBLANK(D1200)),"Missing",IFERROR(VLOOKUP(A1200,'RM Postcodes'!$A:$B,2,0),"Invalid"))</f>
        <v>live</v>
      </c>
      <c r="N1200" s="26" t="str">
        <f t="shared" si="115"/>
        <v>OK</v>
      </c>
      <c r="O1200" s="26" t="str">
        <f t="shared" si="110"/>
        <v>Redact</v>
      </c>
    </row>
    <row r="1201" spans="1:15" x14ac:dyDescent="0.2">
      <c r="A1201" s="24" t="str">
        <f t="shared" si="111"/>
        <v>BT82 0</v>
      </c>
      <c r="B1201" s="1" t="s">
        <v>12584</v>
      </c>
      <c r="C1201" s="1" t="s">
        <v>12721</v>
      </c>
      <c r="D1201" s="1" t="s">
        <v>12632</v>
      </c>
      <c r="E1201" s="2">
        <v>10</v>
      </c>
      <c r="F1201" s="3">
        <v>3723105.4499999997</v>
      </c>
      <c r="G1201" s="3">
        <v>1961245.2399999998</v>
      </c>
      <c r="H1201" s="4">
        <v>1057906.0599999998</v>
      </c>
      <c r="I1201" s="25"/>
      <c r="J1201" s="26" t="str">
        <f t="shared" si="112"/>
        <v>No</v>
      </c>
      <c r="K1201" s="26" t="str">
        <f t="shared" si="113"/>
        <v>NI</v>
      </c>
      <c r="L1201" s="26" t="str">
        <f t="shared" si="114"/>
        <v>Invalid</v>
      </c>
      <c r="M1201" s="26" t="str">
        <f>IF(OR(ISBLANK(B1201),ISBLANK(C1201),ISBLANK(D1201)),"Missing",IFERROR(VLOOKUP(A1201,'RM Postcodes'!$A:$B,2,0),"Invalid"))</f>
        <v>live</v>
      </c>
      <c r="N1201" s="26" t="str">
        <f t="shared" si="115"/>
        <v>OK</v>
      </c>
      <c r="O1201" s="26" t="str">
        <f t="shared" si="110"/>
        <v>Redact</v>
      </c>
    </row>
    <row r="1202" spans="1:15" x14ac:dyDescent="0.2">
      <c r="A1202" s="24" t="str">
        <f t="shared" si="111"/>
        <v>BT82 8</v>
      </c>
      <c r="B1202" s="1" t="s">
        <v>12584</v>
      </c>
      <c r="C1202" s="1" t="s">
        <v>12721</v>
      </c>
      <c r="D1202" s="1" t="s">
        <v>12626</v>
      </c>
      <c r="E1202" s="2">
        <v>10</v>
      </c>
      <c r="F1202" s="3">
        <v>1405872.8600000003</v>
      </c>
      <c r="G1202" s="3">
        <v>708236.4</v>
      </c>
      <c r="H1202" s="4">
        <v>443970.23</v>
      </c>
      <c r="I1202" s="25"/>
      <c r="J1202" s="26" t="str">
        <f t="shared" si="112"/>
        <v>No</v>
      </c>
      <c r="K1202" s="26" t="str">
        <f t="shared" si="113"/>
        <v>NI</v>
      </c>
      <c r="L1202" s="26" t="str">
        <f t="shared" si="114"/>
        <v>Invalid</v>
      </c>
      <c r="M1202" s="26" t="str">
        <f>IF(OR(ISBLANK(B1202),ISBLANK(C1202),ISBLANK(D1202)),"Missing",IFERROR(VLOOKUP(A1202,'RM Postcodes'!$A:$B,2,0),"Invalid"))</f>
        <v>live</v>
      </c>
      <c r="N1202" s="26" t="str">
        <f t="shared" si="115"/>
        <v>OK</v>
      </c>
      <c r="O1202" s="26" t="str">
        <f t="shared" si="110"/>
        <v>Redact</v>
      </c>
    </row>
    <row r="1203" spans="1:15" x14ac:dyDescent="0.2">
      <c r="A1203" s="24" t="str">
        <f t="shared" si="111"/>
        <v>BT82 9</v>
      </c>
      <c r="B1203" s="1" t="s">
        <v>12584</v>
      </c>
      <c r="C1203" s="1" t="s">
        <v>12721</v>
      </c>
      <c r="D1203" s="1" t="s">
        <v>12627</v>
      </c>
      <c r="E1203" s="2">
        <v>15</v>
      </c>
      <c r="F1203" s="3">
        <v>1178014.1599999999</v>
      </c>
      <c r="G1203" s="3">
        <v>763529.53</v>
      </c>
      <c r="H1203" s="4">
        <v>81964.42</v>
      </c>
      <c r="I1203" s="25"/>
      <c r="J1203" s="26" t="str">
        <f t="shared" si="112"/>
        <v>No</v>
      </c>
      <c r="K1203" s="26" t="str">
        <f t="shared" si="113"/>
        <v>NI</v>
      </c>
      <c r="L1203" s="26" t="str">
        <f t="shared" si="114"/>
        <v>Invalid</v>
      </c>
      <c r="M1203" s="26" t="str">
        <f>IF(OR(ISBLANK(B1203),ISBLANK(C1203),ISBLANK(D1203)),"Missing",IFERROR(VLOOKUP(A1203,'RM Postcodes'!$A:$B,2,0),"Invalid"))</f>
        <v>live</v>
      </c>
      <c r="N1203" s="26" t="str">
        <f t="shared" si="115"/>
        <v>OK</v>
      </c>
      <c r="O1203" s="26" t="str">
        <f t="shared" si="110"/>
        <v>Redact</v>
      </c>
    </row>
    <row r="1204" spans="1:15" x14ac:dyDescent="0.2">
      <c r="A1204" s="24" t="str">
        <f t="shared" si="111"/>
        <v>BT9 5</v>
      </c>
      <c r="B1204" s="1" t="s">
        <v>12584</v>
      </c>
      <c r="C1204" s="1" t="s">
        <v>12671</v>
      </c>
      <c r="D1204" s="1" t="s">
        <v>12625</v>
      </c>
      <c r="E1204" s="2">
        <v>8</v>
      </c>
      <c r="F1204" s="3">
        <v>293910.38000000006</v>
      </c>
      <c r="G1204" s="3">
        <v>70135.22</v>
      </c>
      <c r="H1204" s="4">
        <v>49543.53</v>
      </c>
      <c r="I1204" s="25"/>
      <c r="J1204" s="26" t="str">
        <f t="shared" si="112"/>
        <v>No</v>
      </c>
      <c r="K1204" s="26" t="str">
        <f t="shared" si="113"/>
        <v>NI</v>
      </c>
      <c r="L1204" s="26" t="str">
        <f t="shared" si="114"/>
        <v>Invalid</v>
      </c>
      <c r="M1204" s="26" t="str">
        <f>IF(OR(ISBLANK(B1204),ISBLANK(C1204),ISBLANK(D1204)),"Missing",IFERROR(VLOOKUP(A1204,'RM Postcodes'!$A:$B,2,0),"Invalid"))</f>
        <v>live</v>
      </c>
      <c r="N1204" s="26" t="str">
        <f t="shared" si="115"/>
        <v>Redact</v>
      </c>
      <c r="O1204" s="26" t="str">
        <f t="shared" si="110"/>
        <v>OK</v>
      </c>
    </row>
    <row r="1205" spans="1:15" x14ac:dyDescent="0.2">
      <c r="A1205" s="24" t="str">
        <f t="shared" si="111"/>
        <v>BT9 6</v>
      </c>
      <c r="B1205" s="1" t="s">
        <v>12584</v>
      </c>
      <c r="C1205" s="1" t="s">
        <v>12671</v>
      </c>
      <c r="D1205" s="1" t="s">
        <v>12622</v>
      </c>
      <c r="E1205" s="2">
        <v>25</v>
      </c>
      <c r="F1205" s="3">
        <v>1263434.5600000003</v>
      </c>
      <c r="G1205" s="3">
        <v>602515.78</v>
      </c>
      <c r="H1205" s="4">
        <v>82700</v>
      </c>
      <c r="I1205" s="25"/>
      <c r="J1205" s="26" t="str">
        <f t="shared" si="112"/>
        <v>No</v>
      </c>
      <c r="K1205" s="26" t="str">
        <f t="shared" si="113"/>
        <v>NI</v>
      </c>
      <c r="L1205" s="26" t="str">
        <f t="shared" si="114"/>
        <v>Invalid</v>
      </c>
      <c r="M1205" s="26" t="str">
        <f>IF(OR(ISBLANK(B1205),ISBLANK(C1205),ISBLANK(D1205)),"Missing",IFERROR(VLOOKUP(A1205,'RM Postcodes'!$A:$B,2,0),"Invalid"))</f>
        <v>live</v>
      </c>
      <c r="N1205" s="26" t="str">
        <f t="shared" si="115"/>
        <v>OK</v>
      </c>
      <c r="O1205" s="26" t="str">
        <f t="shared" si="110"/>
        <v>OK</v>
      </c>
    </row>
    <row r="1206" spans="1:15" x14ac:dyDescent="0.2">
      <c r="A1206" s="24" t="str">
        <f t="shared" si="111"/>
        <v>BT9 7</v>
      </c>
      <c r="B1206" s="1" t="s">
        <v>12584</v>
      </c>
      <c r="C1206" s="1" t="s">
        <v>12671</v>
      </c>
      <c r="D1206" s="1" t="s">
        <v>12623</v>
      </c>
      <c r="E1206" s="2">
        <v>9</v>
      </c>
      <c r="F1206" s="3">
        <v>202160.81999999998</v>
      </c>
      <c r="G1206" s="3">
        <v>47085.54</v>
      </c>
      <c r="H1206" s="4">
        <v>40493.839999999997</v>
      </c>
      <c r="I1206" s="25"/>
      <c r="J1206" s="26" t="str">
        <f t="shared" si="112"/>
        <v>No</v>
      </c>
      <c r="K1206" s="26" t="str">
        <f t="shared" si="113"/>
        <v>NI</v>
      </c>
      <c r="L1206" s="26" t="str">
        <f t="shared" si="114"/>
        <v>Invalid</v>
      </c>
      <c r="M1206" s="26" t="str">
        <f>IF(OR(ISBLANK(B1206),ISBLANK(C1206),ISBLANK(D1206)),"Missing",IFERROR(VLOOKUP(A1206,'RM Postcodes'!$A:$B,2,0),"Invalid"))</f>
        <v>live</v>
      </c>
      <c r="N1206" s="26" t="str">
        <f t="shared" si="115"/>
        <v>Redact</v>
      </c>
      <c r="O1206" s="26" t="str">
        <f t="shared" si="110"/>
        <v>OK</v>
      </c>
    </row>
    <row r="1207" spans="1:15" x14ac:dyDescent="0.2">
      <c r="A1207" s="24" t="str">
        <f t="shared" si="111"/>
        <v>BT92 0</v>
      </c>
      <c r="B1207" s="1" t="s">
        <v>12584</v>
      </c>
      <c r="C1207" s="1" t="s">
        <v>12709</v>
      </c>
      <c r="D1207" s="1" t="s">
        <v>12632</v>
      </c>
      <c r="E1207" s="2">
        <v>8</v>
      </c>
      <c r="F1207" s="3">
        <v>816246.82</v>
      </c>
      <c r="G1207" s="3">
        <v>680899.41999999993</v>
      </c>
      <c r="H1207" s="4">
        <v>39692.730000000003</v>
      </c>
      <c r="I1207" s="25"/>
      <c r="J1207" s="26" t="str">
        <f t="shared" si="112"/>
        <v>No</v>
      </c>
      <c r="K1207" s="26" t="str">
        <f t="shared" si="113"/>
        <v>NI</v>
      </c>
      <c r="L1207" s="26" t="str">
        <f t="shared" si="114"/>
        <v>Invalid</v>
      </c>
      <c r="M1207" s="26" t="str">
        <f>IF(OR(ISBLANK(B1207),ISBLANK(C1207),ISBLANK(D1207)),"Missing",IFERROR(VLOOKUP(A1207,'RM Postcodes'!$A:$B,2,0),"Invalid"))</f>
        <v>live</v>
      </c>
      <c r="N1207" s="26" t="str">
        <f t="shared" si="115"/>
        <v>Redact</v>
      </c>
      <c r="O1207" s="26" t="str">
        <f t="shared" si="110"/>
        <v>Redact</v>
      </c>
    </row>
    <row r="1208" spans="1:15" x14ac:dyDescent="0.2">
      <c r="A1208" s="24" t="str">
        <f t="shared" si="111"/>
        <v>BT92 1</v>
      </c>
      <c r="B1208" s="1" t="s">
        <v>12584</v>
      </c>
      <c r="C1208" s="1" t="s">
        <v>12709</v>
      </c>
      <c r="D1208" s="1" t="s">
        <v>12621</v>
      </c>
      <c r="E1208" s="2">
        <v>1</v>
      </c>
      <c r="F1208" s="3">
        <v>255674.63</v>
      </c>
      <c r="G1208" s="3">
        <v>255674.63</v>
      </c>
      <c r="H1208" s="4">
        <v>0</v>
      </c>
      <c r="I1208" s="25"/>
      <c r="J1208" s="26" t="str">
        <f t="shared" si="112"/>
        <v>No</v>
      </c>
      <c r="K1208" s="26" t="str">
        <f t="shared" si="113"/>
        <v>NI</v>
      </c>
      <c r="L1208" s="26" t="str">
        <f t="shared" si="114"/>
        <v>Invalid</v>
      </c>
      <c r="M1208" s="26" t="str">
        <f>IF(OR(ISBLANK(B1208),ISBLANK(C1208),ISBLANK(D1208)),"Missing",IFERROR(VLOOKUP(A1208,'RM Postcodes'!$A:$B,2,0),"Invalid"))</f>
        <v>live</v>
      </c>
      <c r="N1208" s="26" t="str">
        <f t="shared" si="115"/>
        <v>Redact</v>
      </c>
      <c r="O1208" s="26" t="str">
        <f t="shared" si="110"/>
        <v>Redact</v>
      </c>
    </row>
    <row r="1209" spans="1:15" x14ac:dyDescent="0.2">
      <c r="A1209" s="24" t="str">
        <f t="shared" si="111"/>
        <v>BT92 2</v>
      </c>
      <c r="B1209" s="1" t="s">
        <v>12584</v>
      </c>
      <c r="C1209" s="1" t="s">
        <v>12709</v>
      </c>
      <c r="D1209" s="1" t="s">
        <v>12640</v>
      </c>
      <c r="E1209" s="2">
        <v>5</v>
      </c>
      <c r="F1209" s="3">
        <v>61861.53</v>
      </c>
      <c r="G1209" s="3">
        <v>18097.420000000002</v>
      </c>
      <c r="H1209" s="4">
        <v>15625.05</v>
      </c>
      <c r="I1209" s="25"/>
      <c r="J1209" s="26" t="str">
        <f t="shared" si="112"/>
        <v>No</v>
      </c>
      <c r="K1209" s="26" t="str">
        <f t="shared" si="113"/>
        <v>NI</v>
      </c>
      <c r="L1209" s="26" t="str">
        <f t="shared" si="114"/>
        <v>Invalid</v>
      </c>
      <c r="M1209" s="26" t="str">
        <f>IF(OR(ISBLANK(B1209),ISBLANK(C1209),ISBLANK(D1209)),"Missing",IFERROR(VLOOKUP(A1209,'RM Postcodes'!$A:$B,2,0),"Invalid"))</f>
        <v>live</v>
      </c>
      <c r="N1209" s="26" t="str">
        <f t="shared" si="115"/>
        <v>Redact</v>
      </c>
      <c r="O1209" s="26" t="str">
        <f t="shared" si="110"/>
        <v>OK</v>
      </c>
    </row>
    <row r="1210" spans="1:15" x14ac:dyDescent="0.2">
      <c r="A1210" s="24" t="str">
        <f t="shared" si="111"/>
        <v>BT92 3</v>
      </c>
      <c r="B1210" s="1" t="s">
        <v>12584</v>
      </c>
      <c r="C1210" s="1" t="s">
        <v>12709</v>
      </c>
      <c r="D1210" s="1" t="s">
        <v>12629</v>
      </c>
      <c r="E1210" s="2">
        <v>1</v>
      </c>
      <c r="F1210" s="3">
        <v>933947.09</v>
      </c>
      <c r="G1210" s="3">
        <v>933947.09</v>
      </c>
      <c r="H1210" s="4">
        <v>0</v>
      </c>
      <c r="I1210" s="25"/>
      <c r="J1210" s="26" t="str">
        <f t="shared" si="112"/>
        <v>No</v>
      </c>
      <c r="K1210" s="26" t="str">
        <f t="shared" si="113"/>
        <v>NI</v>
      </c>
      <c r="L1210" s="26" t="str">
        <f t="shared" si="114"/>
        <v>Invalid</v>
      </c>
      <c r="M1210" s="26" t="str">
        <f>IF(OR(ISBLANK(B1210),ISBLANK(C1210),ISBLANK(D1210)),"Missing",IFERROR(VLOOKUP(A1210,'RM Postcodes'!$A:$B,2,0),"Invalid"))</f>
        <v>live</v>
      </c>
      <c r="N1210" s="26" t="str">
        <f t="shared" si="115"/>
        <v>Redact</v>
      </c>
      <c r="O1210" s="26" t="str">
        <f t="shared" si="110"/>
        <v>Redact</v>
      </c>
    </row>
    <row r="1211" spans="1:15" x14ac:dyDescent="0.2">
      <c r="A1211" s="24" t="str">
        <f t="shared" si="111"/>
        <v>BT92 4</v>
      </c>
      <c r="B1211" s="1" t="s">
        <v>12584</v>
      </c>
      <c r="C1211" s="1" t="s">
        <v>12709</v>
      </c>
      <c r="D1211" s="1" t="s">
        <v>12630</v>
      </c>
      <c r="E1211" s="2">
        <v>1</v>
      </c>
      <c r="F1211" s="3">
        <v>19846.509999999998</v>
      </c>
      <c r="G1211" s="3">
        <v>19846.509999999998</v>
      </c>
      <c r="H1211" s="4">
        <v>0</v>
      </c>
      <c r="I1211" s="25"/>
      <c r="J1211" s="26" t="str">
        <f t="shared" si="112"/>
        <v>No</v>
      </c>
      <c r="K1211" s="26" t="str">
        <f t="shared" si="113"/>
        <v>NI</v>
      </c>
      <c r="L1211" s="26" t="str">
        <f t="shared" si="114"/>
        <v>Invalid</v>
      </c>
      <c r="M1211" s="26" t="str">
        <f>IF(OR(ISBLANK(B1211),ISBLANK(C1211),ISBLANK(D1211)),"Missing",IFERROR(VLOOKUP(A1211,'RM Postcodes'!$A:$B,2,0),"Invalid"))</f>
        <v>live</v>
      </c>
      <c r="N1211" s="26" t="str">
        <f t="shared" si="115"/>
        <v>Redact</v>
      </c>
      <c r="O1211" s="26" t="str">
        <f t="shared" si="110"/>
        <v>Redact</v>
      </c>
    </row>
    <row r="1212" spans="1:15" x14ac:dyDescent="0.2">
      <c r="A1212" s="24" t="str">
        <f t="shared" si="111"/>
        <v>BT92 8</v>
      </c>
      <c r="B1212" s="1" t="s">
        <v>12584</v>
      </c>
      <c r="C1212" s="1" t="s">
        <v>12709</v>
      </c>
      <c r="D1212" s="1" t="s">
        <v>12626</v>
      </c>
      <c r="E1212" s="2">
        <v>2</v>
      </c>
      <c r="F1212" s="3">
        <v>948845.5199999999</v>
      </c>
      <c r="G1212" s="3">
        <v>936138.33</v>
      </c>
      <c r="H1212" s="4">
        <v>12707.19</v>
      </c>
      <c r="I1212" s="25"/>
      <c r="J1212" s="26" t="str">
        <f t="shared" si="112"/>
        <v>No</v>
      </c>
      <c r="K1212" s="26" t="str">
        <f t="shared" si="113"/>
        <v>NI</v>
      </c>
      <c r="L1212" s="26" t="str">
        <f t="shared" si="114"/>
        <v>Invalid</v>
      </c>
      <c r="M1212" s="26" t="str">
        <f>IF(OR(ISBLANK(B1212),ISBLANK(C1212),ISBLANK(D1212)),"Missing",IFERROR(VLOOKUP(A1212,'RM Postcodes'!$A:$B,2,0),"Invalid"))</f>
        <v>live</v>
      </c>
      <c r="N1212" s="26" t="str">
        <f t="shared" si="115"/>
        <v>Redact</v>
      </c>
      <c r="O1212" s="26" t="str">
        <f t="shared" si="110"/>
        <v>Redact</v>
      </c>
    </row>
    <row r="1213" spans="1:15" x14ac:dyDescent="0.2">
      <c r="A1213" s="24" t="str">
        <f t="shared" si="111"/>
        <v>BT92 9</v>
      </c>
      <c r="B1213" s="1" t="s">
        <v>12584</v>
      </c>
      <c r="C1213" s="1" t="s">
        <v>12709</v>
      </c>
      <c r="D1213" s="1" t="s">
        <v>12627</v>
      </c>
      <c r="E1213" s="2">
        <v>3</v>
      </c>
      <c r="F1213" s="3">
        <v>43976.72</v>
      </c>
      <c r="G1213" s="3">
        <v>23103.279999999999</v>
      </c>
      <c r="H1213" s="4">
        <v>16504.689999999999</v>
      </c>
      <c r="I1213" s="25"/>
      <c r="J1213" s="26" t="str">
        <f t="shared" si="112"/>
        <v>No</v>
      </c>
      <c r="K1213" s="26" t="str">
        <f t="shared" si="113"/>
        <v>NI</v>
      </c>
      <c r="L1213" s="26" t="str">
        <f t="shared" si="114"/>
        <v>Invalid</v>
      </c>
      <c r="M1213" s="26" t="str">
        <f>IF(OR(ISBLANK(B1213),ISBLANK(C1213),ISBLANK(D1213)),"Missing",IFERROR(VLOOKUP(A1213,'RM Postcodes'!$A:$B,2,0),"Invalid"))</f>
        <v>live</v>
      </c>
      <c r="N1213" s="26" t="str">
        <f t="shared" si="115"/>
        <v>Redact</v>
      </c>
      <c r="O1213" s="26" t="str">
        <f t="shared" si="110"/>
        <v>Redact</v>
      </c>
    </row>
    <row r="1214" spans="1:15" x14ac:dyDescent="0.2">
      <c r="A1214" s="24" t="str">
        <f t="shared" si="111"/>
        <v>BT93 0</v>
      </c>
      <c r="B1214" s="1" t="s">
        <v>12584</v>
      </c>
      <c r="C1214" s="1" t="s">
        <v>12710</v>
      </c>
      <c r="D1214" s="1" t="s">
        <v>12632</v>
      </c>
      <c r="E1214" s="2">
        <v>3</v>
      </c>
      <c r="F1214" s="3">
        <v>72150.080000000002</v>
      </c>
      <c r="G1214" s="3">
        <v>47488.45</v>
      </c>
      <c r="H1214" s="4">
        <v>16869.47</v>
      </c>
      <c r="I1214" s="25"/>
      <c r="J1214" s="26" t="str">
        <f t="shared" si="112"/>
        <v>No</v>
      </c>
      <c r="K1214" s="26" t="str">
        <f t="shared" si="113"/>
        <v>NI</v>
      </c>
      <c r="L1214" s="26" t="str">
        <f t="shared" si="114"/>
        <v>Invalid</v>
      </c>
      <c r="M1214" s="26" t="str">
        <f>IF(OR(ISBLANK(B1214),ISBLANK(C1214),ISBLANK(D1214)),"Missing",IFERROR(VLOOKUP(A1214,'RM Postcodes'!$A:$B,2,0),"Invalid"))</f>
        <v>live</v>
      </c>
      <c r="N1214" s="26" t="str">
        <f t="shared" si="115"/>
        <v>Redact</v>
      </c>
      <c r="O1214" s="26" t="str">
        <f t="shared" si="110"/>
        <v>Redact</v>
      </c>
    </row>
    <row r="1215" spans="1:15" x14ac:dyDescent="0.2">
      <c r="A1215" s="24" t="str">
        <f t="shared" si="111"/>
        <v>BT93 1</v>
      </c>
      <c r="B1215" s="1" t="s">
        <v>12584</v>
      </c>
      <c r="C1215" s="1" t="s">
        <v>12710</v>
      </c>
      <c r="D1215" s="1" t="s">
        <v>12621</v>
      </c>
      <c r="E1215" s="2">
        <v>1</v>
      </c>
      <c r="F1215" s="3">
        <v>47938.21</v>
      </c>
      <c r="G1215" s="3">
        <v>47938.21</v>
      </c>
      <c r="H1215" s="4">
        <v>0</v>
      </c>
      <c r="I1215" s="25"/>
      <c r="J1215" s="26" t="str">
        <f t="shared" si="112"/>
        <v>No</v>
      </c>
      <c r="K1215" s="26" t="str">
        <f t="shared" si="113"/>
        <v>NI</v>
      </c>
      <c r="L1215" s="26" t="str">
        <f t="shared" si="114"/>
        <v>Invalid</v>
      </c>
      <c r="M1215" s="26" t="str">
        <f>IF(OR(ISBLANK(B1215),ISBLANK(C1215),ISBLANK(D1215)),"Missing",IFERROR(VLOOKUP(A1215,'RM Postcodes'!$A:$B,2,0),"Invalid"))</f>
        <v>live</v>
      </c>
      <c r="N1215" s="26" t="str">
        <f t="shared" si="115"/>
        <v>Redact</v>
      </c>
      <c r="O1215" s="26" t="str">
        <f t="shared" si="110"/>
        <v>Redact</v>
      </c>
    </row>
    <row r="1216" spans="1:15" x14ac:dyDescent="0.2">
      <c r="A1216" s="24" t="str">
        <f t="shared" si="111"/>
        <v>BT93 2</v>
      </c>
      <c r="B1216" s="1" t="s">
        <v>12584</v>
      </c>
      <c r="C1216" s="1" t="s">
        <v>12710</v>
      </c>
      <c r="D1216" s="1" t="s">
        <v>12640</v>
      </c>
      <c r="E1216" s="2">
        <v>1</v>
      </c>
      <c r="F1216" s="3">
        <v>51050.59</v>
      </c>
      <c r="G1216" s="3">
        <v>51050.59</v>
      </c>
      <c r="H1216" s="4">
        <v>0</v>
      </c>
      <c r="I1216" s="25"/>
      <c r="J1216" s="26" t="str">
        <f t="shared" si="112"/>
        <v>No</v>
      </c>
      <c r="K1216" s="26" t="str">
        <f t="shared" si="113"/>
        <v>NI</v>
      </c>
      <c r="L1216" s="26" t="str">
        <f t="shared" si="114"/>
        <v>Invalid</v>
      </c>
      <c r="M1216" s="26" t="str">
        <f>IF(OR(ISBLANK(B1216),ISBLANK(C1216),ISBLANK(D1216)),"Missing",IFERROR(VLOOKUP(A1216,'RM Postcodes'!$A:$B,2,0),"Invalid"))</f>
        <v>live</v>
      </c>
      <c r="N1216" s="26" t="str">
        <f t="shared" si="115"/>
        <v>Redact</v>
      </c>
      <c r="O1216" s="26" t="str">
        <f t="shared" si="110"/>
        <v>Redact</v>
      </c>
    </row>
    <row r="1217" spans="1:15" x14ac:dyDescent="0.2">
      <c r="A1217" s="24" t="str">
        <f t="shared" si="111"/>
        <v>BT93 3</v>
      </c>
      <c r="B1217" s="1" t="s">
        <v>12584</v>
      </c>
      <c r="C1217" s="1" t="s">
        <v>12710</v>
      </c>
      <c r="D1217" s="1" t="s">
        <v>12629</v>
      </c>
      <c r="E1217" s="2">
        <v>1</v>
      </c>
      <c r="F1217" s="3">
        <v>1734531.3799999997</v>
      </c>
      <c r="G1217" s="3">
        <v>1734531.3799999997</v>
      </c>
      <c r="H1217" s="4">
        <v>0</v>
      </c>
      <c r="I1217" s="25"/>
      <c r="J1217" s="26" t="str">
        <f t="shared" si="112"/>
        <v>No</v>
      </c>
      <c r="K1217" s="26" t="str">
        <f t="shared" si="113"/>
        <v>NI</v>
      </c>
      <c r="L1217" s="26" t="str">
        <f t="shared" si="114"/>
        <v>Invalid</v>
      </c>
      <c r="M1217" s="26" t="str">
        <f>IF(OR(ISBLANK(B1217),ISBLANK(C1217),ISBLANK(D1217)),"Missing",IFERROR(VLOOKUP(A1217,'RM Postcodes'!$A:$B,2,0),"Invalid"))</f>
        <v>live</v>
      </c>
      <c r="N1217" s="26" t="str">
        <f t="shared" si="115"/>
        <v>Redact</v>
      </c>
      <c r="O1217" s="26" t="str">
        <f t="shared" si="110"/>
        <v>Redact</v>
      </c>
    </row>
    <row r="1218" spans="1:15" x14ac:dyDescent="0.2">
      <c r="A1218" s="24" t="str">
        <f t="shared" si="111"/>
        <v>BT93 4</v>
      </c>
      <c r="B1218" s="1" t="s">
        <v>12584</v>
      </c>
      <c r="C1218" s="1" t="s">
        <v>12710</v>
      </c>
      <c r="D1218" s="1" t="s">
        <v>12630</v>
      </c>
      <c r="E1218" s="2">
        <v>2</v>
      </c>
      <c r="F1218" s="3">
        <v>13600.730000000001</v>
      </c>
      <c r="G1218" s="3">
        <v>10320.040000000001</v>
      </c>
      <c r="H1218" s="4">
        <v>3280.69</v>
      </c>
      <c r="I1218" s="25"/>
      <c r="J1218" s="26" t="str">
        <f t="shared" si="112"/>
        <v>No</v>
      </c>
      <c r="K1218" s="26" t="str">
        <f t="shared" si="113"/>
        <v>NI</v>
      </c>
      <c r="L1218" s="26" t="str">
        <f t="shared" si="114"/>
        <v>Invalid</v>
      </c>
      <c r="M1218" s="26" t="str">
        <f>IF(OR(ISBLANK(B1218),ISBLANK(C1218),ISBLANK(D1218)),"Missing",IFERROR(VLOOKUP(A1218,'RM Postcodes'!$A:$B,2,0),"Invalid"))</f>
        <v>live</v>
      </c>
      <c r="N1218" s="26" t="str">
        <f t="shared" si="115"/>
        <v>Redact</v>
      </c>
      <c r="O1218" s="26" t="str">
        <f t="shared" si="110"/>
        <v>Redact</v>
      </c>
    </row>
    <row r="1219" spans="1:15" x14ac:dyDescent="0.2">
      <c r="A1219" s="24" t="str">
        <f t="shared" si="111"/>
        <v>BT93 5</v>
      </c>
      <c r="B1219" s="1" t="s">
        <v>12584</v>
      </c>
      <c r="C1219" s="1" t="s">
        <v>12710</v>
      </c>
      <c r="D1219" s="1" t="s">
        <v>12625</v>
      </c>
      <c r="E1219" s="2">
        <v>1</v>
      </c>
      <c r="F1219" s="3">
        <v>4272.79</v>
      </c>
      <c r="G1219" s="3">
        <v>4272.79</v>
      </c>
      <c r="H1219" s="4">
        <v>0</v>
      </c>
      <c r="I1219" s="25"/>
      <c r="J1219" s="26" t="str">
        <f t="shared" si="112"/>
        <v>No</v>
      </c>
      <c r="K1219" s="26" t="str">
        <f t="shared" si="113"/>
        <v>NI</v>
      </c>
      <c r="L1219" s="26" t="str">
        <f t="shared" si="114"/>
        <v>Invalid</v>
      </c>
      <c r="M1219" s="26" t="str">
        <f>IF(OR(ISBLANK(B1219),ISBLANK(C1219),ISBLANK(D1219)),"Missing",IFERROR(VLOOKUP(A1219,'RM Postcodes'!$A:$B,2,0),"Invalid"))</f>
        <v>live</v>
      </c>
      <c r="N1219" s="26" t="str">
        <f t="shared" si="115"/>
        <v>Redact</v>
      </c>
      <c r="O1219" s="26" t="str">
        <f t="shared" si="110"/>
        <v>Redact</v>
      </c>
    </row>
    <row r="1220" spans="1:15" x14ac:dyDescent="0.2">
      <c r="A1220" s="24" t="str">
        <f t="shared" si="111"/>
        <v>BT93 7</v>
      </c>
      <c r="B1220" s="1" t="s">
        <v>12584</v>
      </c>
      <c r="C1220" s="1" t="s">
        <v>12710</v>
      </c>
      <c r="D1220" s="1" t="s">
        <v>12623</v>
      </c>
      <c r="E1220" s="2">
        <v>2</v>
      </c>
      <c r="F1220" s="3">
        <v>50757.42</v>
      </c>
      <c r="G1220" s="3">
        <v>44912.45</v>
      </c>
      <c r="H1220" s="4">
        <v>5844.97</v>
      </c>
      <c r="I1220" s="25"/>
      <c r="J1220" s="26" t="str">
        <f t="shared" si="112"/>
        <v>No</v>
      </c>
      <c r="K1220" s="26" t="str">
        <f t="shared" si="113"/>
        <v>NI</v>
      </c>
      <c r="L1220" s="26" t="str">
        <f t="shared" si="114"/>
        <v>Invalid</v>
      </c>
      <c r="M1220" s="26" t="str">
        <f>IF(OR(ISBLANK(B1220),ISBLANK(C1220),ISBLANK(D1220)),"Missing",IFERROR(VLOOKUP(A1220,'RM Postcodes'!$A:$B,2,0),"Invalid"))</f>
        <v>live</v>
      </c>
      <c r="N1220" s="26" t="str">
        <f t="shared" si="115"/>
        <v>Redact</v>
      </c>
      <c r="O1220" s="26" t="str">
        <f t="shared" si="110"/>
        <v>Redact</v>
      </c>
    </row>
    <row r="1221" spans="1:15" x14ac:dyDescent="0.2">
      <c r="A1221" s="24" t="str">
        <f t="shared" si="111"/>
        <v>BT94 1</v>
      </c>
      <c r="B1221" s="1" t="s">
        <v>12584</v>
      </c>
      <c r="C1221" s="1" t="s">
        <v>12711</v>
      </c>
      <c r="D1221" s="1" t="s">
        <v>12621</v>
      </c>
      <c r="E1221" s="2">
        <v>10</v>
      </c>
      <c r="F1221" s="3">
        <v>3613686.9300000006</v>
      </c>
      <c r="G1221" s="3">
        <v>1647330.6900000002</v>
      </c>
      <c r="H1221" s="4">
        <v>794003.37</v>
      </c>
      <c r="I1221" s="25"/>
      <c r="J1221" s="26" t="str">
        <f t="shared" si="112"/>
        <v>No</v>
      </c>
      <c r="K1221" s="26" t="str">
        <f t="shared" si="113"/>
        <v>NI</v>
      </c>
      <c r="L1221" s="26" t="str">
        <f t="shared" si="114"/>
        <v>Invalid</v>
      </c>
      <c r="M1221" s="26" t="str">
        <f>IF(OR(ISBLANK(B1221),ISBLANK(C1221),ISBLANK(D1221)),"Missing",IFERROR(VLOOKUP(A1221,'RM Postcodes'!$A:$B,2,0),"Invalid"))</f>
        <v>live</v>
      </c>
      <c r="N1221" s="26" t="str">
        <f t="shared" si="115"/>
        <v>OK</v>
      </c>
      <c r="O1221" s="26" t="str">
        <f t="shared" ref="O1221:O1284" si="116">IF(COUNT(E1221)=0,"Missing",IF(E1221&lt;=2,"Redact",IF(COUNTIF(F1221:H1221,"&gt;0")&lt;&gt;3,"Error",IF((G1221+H1221)/F1221&lt;60%,"OK","Redact"))))</f>
        <v>Redact</v>
      </c>
    </row>
    <row r="1222" spans="1:15" x14ac:dyDescent="0.2">
      <c r="A1222" s="24" t="str">
        <f t="shared" ref="A1222:A1285" si="117">TRIM(B1222)&amp;TRIM(C1222)&amp;" "&amp;TRIM(D1222)</f>
        <v>BT94 2</v>
      </c>
      <c r="B1222" s="1" t="s">
        <v>12584</v>
      </c>
      <c r="C1222" s="1" t="s">
        <v>12711</v>
      </c>
      <c r="D1222" s="1" t="s">
        <v>12640</v>
      </c>
      <c r="E1222" s="2">
        <v>6</v>
      </c>
      <c r="F1222" s="3">
        <v>384408.32000000007</v>
      </c>
      <c r="G1222" s="3">
        <v>281219.67000000004</v>
      </c>
      <c r="H1222" s="4">
        <v>73947.070000000007</v>
      </c>
      <c r="I1222" s="25"/>
      <c r="J1222" s="26" t="str">
        <f t="shared" ref="J1222:J1285" si="118">IF(AND(K1222="NI",L1222="OK",M1222="LIVE",N1222="OK",O1222="OK"),"yes NI",IF(AND(K1222="GB",L1222="OK",M1222="LIVE",N1222="OK",O1222="OK"),"Yes","No"))</f>
        <v>No</v>
      </c>
      <c r="K1222" s="26" t="str">
        <f t="shared" ref="K1222:K1285" si="119">IF(ISBLANK(B1222),"Missing",IF(AND(OR(LEN(B1222)=2,LEN(B1222)=1),AND(ISERROR(VALUE(LEFT(B1222,1))),ISERROR(VALUE(RIGHT(B1222,1))))),IF(OR(B1222="GY",B1222="IM",B1222="JE"),"not GB",IF(B1222="BT","NI","GB")),"Invalid"))</f>
        <v>NI</v>
      </c>
      <c r="L1222" s="26" t="str">
        <f t="shared" si="114"/>
        <v>Invalid</v>
      </c>
      <c r="M1222" s="26" t="str">
        <f>IF(OR(ISBLANK(B1222),ISBLANK(C1222),ISBLANK(D1222)),"Missing",IFERROR(VLOOKUP(A1222,'RM Postcodes'!$A:$B,2,0),"Invalid"))</f>
        <v>live</v>
      </c>
      <c r="N1222" s="26" t="str">
        <f t="shared" si="115"/>
        <v>Redact</v>
      </c>
      <c r="O1222" s="26" t="str">
        <f t="shared" si="116"/>
        <v>Redact</v>
      </c>
    </row>
    <row r="1223" spans="1:15" x14ac:dyDescent="0.2">
      <c r="A1223" s="24" t="str">
        <f t="shared" si="117"/>
        <v>BT94 3</v>
      </c>
      <c r="B1223" s="1" t="s">
        <v>12584</v>
      </c>
      <c r="C1223" s="1" t="s">
        <v>12711</v>
      </c>
      <c r="D1223" s="1" t="s">
        <v>12629</v>
      </c>
      <c r="E1223" s="2">
        <v>1</v>
      </c>
      <c r="F1223" s="3">
        <v>2553.1</v>
      </c>
      <c r="G1223" s="3">
        <v>2553.1</v>
      </c>
      <c r="H1223" s="4">
        <v>0</v>
      </c>
      <c r="I1223" s="25"/>
      <c r="J1223" s="26" t="str">
        <f t="shared" si="118"/>
        <v>No</v>
      </c>
      <c r="K1223" s="26" t="str">
        <f t="shared" si="119"/>
        <v>NI</v>
      </c>
      <c r="L1223" s="26" t="str">
        <f t="shared" ref="L1223:L1286" si="120">IF(ISBLANK(D1223),"Missing",IF(AND(LEN(D1223)=1,ISNUMBER(VALUE(D1223))),"OK","Invalid"))</f>
        <v>Invalid</v>
      </c>
      <c r="M1223" s="26" t="str">
        <f>IF(OR(ISBLANK(B1223),ISBLANK(C1223),ISBLANK(D1223)),"Missing",IFERROR(VLOOKUP(A1223,'RM Postcodes'!$A:$B,2,0),"Invalid"))</f>
        <v>live</v>
      </c>
      <c r="N1223" s="26" t="str">
        <f t="shared" ref="N1223:N1286" si="121">IF(ISBLANK(E1223),"Missing",IF(E1223&lt;10,"Redact","OK"))</f>
        <v>Redact</v>
      </c>
      <c r="O1223" s="26" t="str">
        <f t="shared" si="116"/>
        <v>Redact</v>
      </c>
    </row>
    <row r="1224" spans="1:15" x14ac:dyDescent="0.2">
      <c r="A1224" s="24" t="str">
        <f t="shared" si="117"/>
        <v>BT94 4</v>
      </c>
      <c r="B1224" s="1" t="s">
        <v>12584</v>
      </c>
      <c r="C1224" s="1" t="s">
        <v>12711</v>
      </c>
      <c r="D1224" s="1" t="s">
        <v>12630</v>
      </c>
      <c r="E1224" s="2">
        <v>4</v>
      </c>
      <c r="F1224" s="3">
        <v>4510126.6899999995</v>
      </c>
      <c r="G1224" s="3">
        <v>4391373.2699999996</v>
      </c>
      <c r="H1224" s="4">
        <v>101279.86</v>
      </c>
      <c r="I1224" s="25"/>
      <c r="J1224" s="26" t="str">
        <f t="shared" si="118"/>
        <v>No</v>
      </c>
      <c r="K1224" s="26" t="str">
        <f t="shared" si="119"/>
        <v>NI</v>
      </c>
      <c r="L1224" s="26" t="str">
        <f t="shared" si="120"/>
        <v>Invalid</v>
      </c>
      <c r="M1224" s="26" t="str">
        <f>IF(OR(ISBLANK(B1224),ISBLANK(C1224),ISBLANK(D1224)),"Missing",IFERROR(VLOOKUP(A1224,'RM Postcodes'!$A:$B,2,0),"Invalid"))</f>
        <v>live</v>
      </c>
      <c r="N1224" s="26" t="str">
        <f t="shared" si="121"/>
        <v>Redact</v>
      </c>
      <c r="O1224" s="26" t="str">
        <f t="shared" si="116"/>
        <v>Redact</v>
      </c>
    </row>
    <row r="1225" spans="1:15" x14ac:dyDescent="0.2">
      <c r="A1225" s="24" t="str">
        <f t="shared" si="117"/>
        <v>BT94 5</v>
      </c>
      <c r="B1225" s="1" t="s">
        <v>12584</v>
      </c>
      <c r="C1225" s="1" t="s">
        <v>12711</v>
      </c>
      <c r="D1225" s="1" t="s">
        <v>12625</v>
      </c>
      <c r="E1225" s="2">
        <v>3</v>
      </c>
      <c r="F1225" s="3">
        <v>123368.98999999999</v>
      </c>
      <c r="G1225" s="3">
        <v>104248.01999999999</v>
      </c>
      <c r="H1225" s="4">
        <v>12384.1</v>
      </c>
      <c r="I1225" s="25"/>
      <c r="J1225" s="26" t="str">
        <f t="shared" si="118"/>
        <v>No</v>
      </c>
      <c r="K1225" s="26" t="str">
        <f t="shared" si="119"/>
        <v>NI</v>
      </c>
      <c r="L1225" s="26" t="str">
        <f t="shared" si="120"/>
        <v>Invalid</v>
      </c>
      <c r="M1225" s="26" t="str">
        <f>IF(OR(ISBLANK(B1225),ISBLANK(C1225),ISBLANK(D1225)),"Missing",IFERROR(VLOOKUP(A1225,'RM Postcodes'!$A:$B,2,0),"Invalid"))</f>
        <v>live</v>
      </c>
      <c r="N1225" s="26" t="str">
        <f t="shared" si="121"/>
        <v>Redact</v>
      </c>
      <c r="O1225" s="26" t="str">
        <f t="shared" si="116"/>
        <v>Redact</v>
      </c>
    </row>
    <row r="1226" spans="1:15" x14ac:dyDescent="0.2">
      <c r="A1226" s="24" t="str">
        <f t="shared" si="117"/>
        <v>C02 9</v>
      </c>
      <c r="B1226" s="1" t="s">
        <v>12722</v>
      </c>
      <c r="C1226" s="1" t="s">
        <v>12723</v>
      </c>
      <c r="D1226" s="1" t="s">
        <v>12627</v>
      </c>
      <c r="E1226" s="2">
        <v>1</v>
      </c>
      <c r="F1226" s="3">
        <v>21373.64</v>
      </c>
      <c r="G1226" s="3">
        <v>21373.64</v>
      </c>
      <c r="H1226" s="4">
        <v>0</v>
      </c>
      <c r="I1226" s="25"/>
      <c r="J1226" s="26" t="str">
        <f t="shared" si="118"/>
        <v>No</v>
      </c>
      <c r="K1226" s="26" t="str">
        <f t="shared" si="119"/>
        <v>GB</v>
      </c>
      <c r="L1226" s="26" t="str">
        <f t="shared" si="120"/>
        <v>Invalid</v>
      </c>
      <c r="M1226" s="26" t="str">
        <f>IF(OR(ISBLANK(B1226),ISBLANK(C1226),ISBLANK(D1226)),"Missing",IFERROR(VLOOKUP(A1226,'RM Postcodes'!$A:$B,2,0),"Invalid"))</f>
        <v>Invalid</v>
      </c>
      <c r="N1226" s="26" t="str">
        <f t="shared" si="121"/>
        <v>Redact</v>
      </c>
      <c r="O1226" s="26" t="str">
        <f t="shared" si="116"/>
        <v>Redact</v>
      </c>
    </row>
    <row r="1227" spans="1:15" x14ac:dyDescent="0.2">
      <c r="A1227" s="24" t="str">
        <f t="shared" si="117"/>
        <v>C06 1</v>
      </c>
      <c r="B1227" s="1" t="s">
        <v>12722</v>
      </c>
      <c r="C1227" s="1" t="s">
        <v>12724</v>
      </c>
      <c r="D1227" s="1" t="s">
        <v>12621</v>
      </c>
      <c r="E1227" s="2">
        <v>1</v>
      </c>
      <c r="F1227" s="3">
        <v>86111.1</v>
      </c>
      <c r="G1227" s="3">
        <v>86111.1</v>
      </c>
      <c r="H1227" s="4">
        <v>0</v>
      </c>
      <c r="I1227" s="25"/>
      <c r="J1227" s="26" t="str">
        <f t="shared" si="118"/>
        <v>No</v>
      </c>
      <c r="K1227" s="26" t="str">
        <f t="shared" si="119"/>
        <v>GB</v>
      </c>
      <c r="L1227" s="26" t="str">
        <f t="shared" si="120"/>
        <v>Invalid</v>
      </c>
      <c r="M1227" s="26" t="str">
        <f>IF(OR(ISBLANK(B1227),ISBLANK(C1227),ISBLANK(D1227)),"Missing",IFERROR(VLOOKUP(A1227,'RM Postcodes'!$A:$B,2,0),"Invalid"))</f>
        <v>Invalid</v>
      </c>
      <c r="N1227" s="26" t="str">
        <f t="shared" si="121"/>
        <v>Redact</v>
      </c>
      <c r="O1227" s="26" t="str">
        <f t="shared" si="116"/>
        <v>Redact</v>
      </c>
    </row>
    <row r="1228" spans="1:15" x14ac:dyDescent="0.2">
      <c r="A1228" s="24" t="str">
        <f t="shared" si="117"/>
        <v>C09 4</v>
      </c>
      <c r="B1228" s="1" t="s">
        <v>12722</v>
      </c>
      <c r="C1228" s="1" t="s">
        <v>12725</v>
      </c>
      <c r="D1228" s="1" t="s">
        <v>12630</v>
      </c>
      <c r="E1228" s="2">
        <v>1</v>
      </c>
      <c r="F1228" s="3">
        <v>124.79</v>
      </c>
      <c r="G1228" s="3">
        <v>124.79</v>
      </c>
      <c r="H1228" s="4">
        <v>0</v>
      </c>
      <c r="I1228" s="25"/>
      <c r="J1228" s="26" t="str">
        <f t="shared" si="118"/>
        <v>No</v>
      </c>
      <c r="K1228" s="26" t="str">
        <f t="shared" si="119"/>
        <v>GB</v>
      </c>
      <c r="L1228" s="26" t="str">
        <f t="shared" si="120"/>
        <v>Invalid</v>
      </c>
      <c r="M1228" s="26" t="str">
        <f>IF(OR(ISBLANK(B1228),ISBLANK(C1228),ISBLANK(D1228)),"Missing",IFERROR(VLOOKUP(A1228,'RM Postcodes'!$A:$B,2,0),"Invalid"))</f>
        <v>Invalid</v>
      </c>
      <c r="N1228" s="26" t="str">
        <f t="shared" si="121"/>
        <v>Redact</v>
      </c>
      <c r="O1228" s="26" t="str">
        <f t="shared" si="116"/>
        <v>Redact</v>
      </c>
    </row>
    <row r="1229" spans="1:15" x14ac:dyDescent="0.2">
      <c r="A1229" s="24" t="str">
        <f t="shared" si="117"/>
        <v>C14 3</v>
      </c>
      <c r="B1229" s="1" t="s">
        <v>12722</v>
      </c>
      <c r="C1229" s="1" t="s">
        <v>12633</v>
      </c>
      <c r="D1229" s="1" t="s">
        <v>12629</v>
      </c>
      <c r="E1229" s="2">
        <v>1</v>
      </c>
      <c r="F1229" s="3">
        <v>1502.97</v>
      </c>
      <c r="G1229" s="3">
        <v>1502.97</v>
      </c>
      <c r="H1229" s="4">
        <v>0</v>
      </c>
      <c r="I1229" s="25"/>
      <c r="J1229" s="26" t="str">
        <f t="shared" si="118"/>
        <v>No</v>
      </c>
      <c r="K1229" s="26" t="str">
        <f t="shared" si="119"/>
        <v>GB</v>
      </c>
      <c r="L1229" s="26" t="str">
        <f t="shared" si="120"/>
        <v>Invalid</v>
      </c>
      <c r="M1229" s="26" t="str">
        <f>IF(OR(ISBLANK(B1229),ISBLANK(C1229),ISBLANK(D1229)),"Missing",IFERROR(VLOOKUP(A1229,'RM Postcodes'!$A:$B,2,0),"Invalid"))</f>
        <v>Invalid</v>
      </c>
      <c r="N1229" s="26" t="str">
        <f t="shared" si="121"/>
        <v>Redact</v>
      </c>
      <c r="O1229" s="26" t="str">
        <f t="shared" si="116"/>
        <v>Redact</v>
      </c>
    </row>
    <row r="1230" spans="1:15" x14ac:dyDescent="0.2">
      <c r="A1230" s="24" t="str">
        <f t="shared" si="117"/>
        <v>CA1 1</v>
      </c>
      <c r="B1230" s="1" t="s">
        <v>12460</v>
      </c>
      <c r="C1230" s="1" t="s">
        <v>12663</v>
      </c>
      <c r="D1230" s="1" t="s">
        <v>12621</v>
      </c>
      <c r="E1230" s="2">
        <v>25</v>
      </c>
      <c r="F1230" s="3">
        <v>736627.72000000009</v>
      </c>
      <c r="G1230" s="3">
        <v>127324.04</v>
      </c>
      <c r="H1230" s="4">
        <v>60436.990000000005</v>
      </c>
      <c r="I1230" s="25"/>
      <c r="J1230" s="26" t="str">
        <f t="shared" si="118"/>
        <v>No</v>
      </c>
      <c r="K1230" s="26" t="str">
        <f t="shared" si="119"/>
        <v>GB</v>
      </c>
      <c r="L1230" s="26" t="str">
        <f t="shared" si="120"/>
        <v>Invalid</v>
      </c>
      <c r="M1230" s="26" t="str">
        <f>IF(OR(ISBLANK(B1230),ISBLANK(C1230),ISBLANK(D1230)),"Missing",IFERROR(VLOOKUP(A1230,'RM Postcodes'!$A:$B,2,0),"Invalid"))</f>
        <v>live</v>
      </c>
      <c r="N1230" s="26" t="str">
        <f t="shared" si="121"/>
        <v>OK</v>
      </c>
      <c r="O1230" s="26" t="str">
        <f t="shared" si="116"/>
        <v>OK</v>
      </c>
    </row>
    <row r="1231" spans="1:15" x14ac:dyDescent="0.2">
      <c r="A1231" s="24" t="str">
        <f t="shared" si="117"/>
        <v>CA1 2</v>
      </c>
      <c r="B1231" s="1" t="s">
        <v>12460</v>
      </c>
      <c r="C1231" s="1" t="s">
        <v>12663</v>
      </c>
      <c r="D1231" s="1" t="s">
        <v>12640</v>
      </c>
      <c r="E1231" s="2">
        <v>33</v>
      </c>
      <c r="F1231" s="3">
        <v>588503.82000000018</v>
      </c>
      <c r="G1231" s="3">
        <v>49215.37</v>
      </c>
      <c r="H1231" s="4">
        <v>48500.33</v>
      </c>
      <c r="I1231" s="25"/>
      <c r="J1231" s="26" t="str">
        <f t="shared" si="118"/>
        <v>No</v>
      </c>
      <c r="K1231" s="26" t="str">
        <f t="shared" si="119"/>
        <v>GB</v>
      </c>
      <c r="L1231" s="26" t="str">
        <f t="shared" si="120"/>
        <v>Invalid</v>
      </c>
      <c r="M1231" s="26" t="str">
        <f>IF(OR(ISBLANK(B1231),ISBLANK(C1231),ISBLANK(D1231)),"Missing",IFERROR(VLOOKUP(A1231,'RM Postcodes'!$A:$B,2,0),"Invalid"))</f>
        <v>live</v>
      </c>
      <c r="N1231" s="26" t="str">
        <f t="shared" si="121"/>
        <v>OK</v>
      </c>
      <c r="O1231" s="26" t="str">
        <f t="shared" si="116"/>
        <v>OK</v>
      </c>
    </row>
    <row r="1232" spans="1:15" x14ac:dyDescent="0.2">
      <c r="A1232" s="24" t="str">
        <f t="shared" si="117"/>
        <v>CA1 3</v>
      </c>
      <c r="B1232" s="1" t="s">
        <v>12460</v>
      </c>
      <c r="C1232" s="1" t="s">
        <v>12663</v>
      </c>
      <c r="D1232" s="1" t="s">
        <v>12629</v>
      </c>
      <c r="E1232" s="2">
        <v>37</v>
      </c>
      <c r="F1232" s="3">
        <v>1003253.3399999999</v>
      </c>
      <c r="G1232" s="3">
        <v>109507.70999999999</v>
      </c>
      <c r="H1232" s="4">
        <v>94000</v>
      </c>
      <c r="I1232" s="25"/>
      <c r="J1232" s="26" t="str">
        <f t="shared" si="118"/>
        <v>No</v>
      </c>
      <c r="K1232" s="26" t="str">
        <f t="shared" si="119"/>
        <v>GB</v>
      </c>
      <c r="L1232" s="26" t="str">
        <f t="shared" si="120"/>
        <v>Invalid</v>
      </c>
      <c r="M1232" s="26" t="str">
        <f>IF(OR(ISBLANK(B1232),ISBLANK(C1232),ISBLANK(D1232)),"Missing",IFERROR(VLOOKUP(A1232,'RM Postcodes'!$A:$B,2,0),"Invalid"))</f>
        <v>live</v>
      </c>
      <c r="N1232" s="26" t="str">
        <f t="shared" si="121"/>
        <v>OK</v>
      </c>
      <c r="O1232" s="26" t="str">
        <f t="shared" si="116"/>
        <v>OK</v>
      </c>
    </row>
    <row r="1233" spans="1:15" x14ac:dyDescent="0.2">
      <c r="A1233" s="24" t="str">
        <f t="shared" si="117"/>
        <v>CA10 1</v>
      </c>
      <c r="B1233" s="1" t="s">
        <v>12460</v>
      </c>
      <c r="C1233" s="1" t="s">
        <v>12620</v>
      </c>
      <c r="D1233" s="1" t="s">
        <v>12621</v>
      </c>
      <c r="E1233" s="2">
        <v>40</v>
      </c>
      <c r="F1233" s="3">
        <v>3468776.66</v>
      </c>
      <c r="G1233" s="3">
        <v>1800493.65</v>
      </c>
      <c r="H1233" s="4">
        <v>320046.32</v>
      </c>
      <c r="I1233" s="25"/>
      <c r="J1233" s="26" t="str">
        <f t="shared" si="118"/>
        <v>No</v>
      </c>
      <c r="K1233" s="26" t="str">
        <f t="shared" si="119"/>
        <v>GB</v>
      </c>
      <c r="L1233" s="26" t="str">
        <f t="shared" si="120"/>
        <v>Invalid</v>
      </c>
      <c r="M1233" s="26" t="str">
        <f>IF(OR(ISBLANK(B1233),ISBLANK(C1233),ISBLANK(D1233)),"Missing",IFERROR(VLOOKUP(A1233,'RM Postcodes'!$A:$B,2,0),"Invalid"))</f>
        <v>live</v>
      </c>
      <c r="N1233" s="26" t="str">
        <f t="shared" si="121"/>
        <v>OK</v>
      </c>
      <c r="O1233" s="26" t="str">
        <f t="shared" si="116"/>
        <v>Redact</v>
      </c>
    </row>
    <row r="1234" spans="1:15" x14ac:dyDescent="0.2">
      <c r="A1234" s="24" t="str">
        <f t="shared" si="117"/>
        <v>CA10 2</v>
      </c>
      <c r="B1234" s="1" t="s">
        <v>12460</v>
      </c>
      <c r="C1234" s="1" t="s">
        <v>12620</v>
      </c>
      <c r="D1234" s="1" t="s">
        <v>12640</v>
      </c>
      <c r="E1234" s="2">
        <v>29</v>
      </c>
      <c r="F1234" s="3">
        <v>2201073.7400000002</v>
      </c>
      <c r="G1234" s="3">
        <v>660782.12</v>
      </c>
      <c r="H1234" s="4">
        <v>546355.74</v>
      </c>
      <c r="I1234" s="25"/>
      <c r="J1234" s="26" t="str">
        <f t="shared" si="118"/>
        <v>No</v>
      </c>
      <c r="K1234" s="26" t="str">
        <f t="shared" si="119"/>
        <v>GB</v>
      </c>
      <c r="L1234" s="26" t="str">
        <f t="shared" si="120"/>
        <v>Invalid</v>
      </c>
      <c r="M1234" s="26" t="str">
        <f>IF(OR(ISBLANK(B1234),ISBLANK(C1234),ISBLANK(D1234)),"Missing",IFERROR(VLOOKUP(A1234,'RM Postcodes'!$A:$B,2,0),"Invalid"))</f>
        <v>live</v>
      </c>
      <c r="N1234" s="26" t="str">
        <f t="shared" si="121"/>
        <v>OK</v>
      </c>
      <c r="O1234" s="26" t="str">
        <f t="shared" si="116"/>
        <v>OK</v>
      </c>
    </row>
    <row r="1235" spans="1:15" x14ac:dyDescent="0.2">
      <c r="A1235" s="24" t="str">
        <f t="shared" si="117"/>
        <v>CA10 3</v>
      </c>
      <c r="B1235" s="1" t="s">
        <v>12460</v>
      </c>
      <c r="C1235" s="1" t="s">
        <v>12620</v>
      </c>
      <c r="D1235" s="1" t="s">
        <v>12629</v>
      </c>
      <c r="E1235" s="2">
        <v>37</v>
      </c>
      <c r="F1235" s="3">
        <v>4171344.5300000003</v>
      </c>
      <c r="G1235" s="3">
        <v>1148281.72</v>
      </c>
      <c r="H1235" s="4">
        <v>766888.21</v>
      </c>
      <c r="I1235" s="25"/>
      <c r="J1235" s="26" t="str">
        <f t="shared" si="118"/>
        <v>No</v>
      </c>
      <c r="K1235" s="26" t="str">
        <f t="shared" si="119"/>
        <v>GB</v>
      </c>
      <c r="L1235" s="26" t="str">
        <f t="shared" si="120"/>
        <v>Invalid</v>
      </c>
      <c r="M1235" s="26" t="str">
        <f>IF(OR(ISBLANK(B1235),ISBLANK(C1235),ISBLANK(D1235)),"Missing",IFERROR(VLOOKUP(A1235,'RM Postcodes'!$A:$B,2,0),"Invalid"))</f>
        <v>live</v>
      </c>
      <c r="N1235" s="26" t="str">
        <f t="shared" si="121"/>
        <v>OK</v>
      </c>
      <c r="O1235" s="26" t="str">
        <f t="shared" si="116"/>
        <v>OK</v>
      </c>
    </row>
    <row r="1236" spans="1:15" x14ac:dyDescent="0.2">
      <c r="A1236" s="24" t="str">
        <f t="shared" si="117"/>
        <v>CA11 0</v>
      </c>
      <c r="B1236" s="1" t="s">
        <v>12460</v>
      </c>
      <c r="C1236" s="1" t="s">
        <v>12624</v>
      </c>
      <c r="D1236" s="1" t="s">
        <v>12632</v>
      </c>
      <c r="E1236" s="2">
        <v>53</v>
      </c>
      <c r="F1236" s="3">
        <v>5672467.5300000003</v>
      </c>
      <c r="G1236" s="3">
        <v>1362739.1400000001</v>
      </c>
      <c r="H1236" s="4">
        <v>673316.58</v>
      </c>
      <c r="I1236" s="25"/>
      <c r="J1236" s="26" t="str">
        <f t="shared" si="118"/>
        <v>No</v>
      </c>
      <c r="K1236" s="26" t="str">
        <f t="shared" si="119"/>
        <v>GB</v>
      </c>
      <c r="L1236" s="26" t="str">
        <f t="shared" si="120"/>
        <v>Invalid</v>
      </c>
      <c r="M1236" s="26" t="str">
        <f>IF(OR(ISBLANK(B1236),ISBLANK(C1236),ISBLANK(D1236)),"Missing",IFERROR(VLOOKUP(A1236,'RM Postcodes'!$A:$B,2,0),"Invalid"))</f>
        <v>live</v>
      </c>
      <c r="N1236" s="26" t="str">
        <f t="shared" si="121"/>
        <v>OK</v>
      </c>
      <c r="O1236" s="26" t="str">
        <f t="shared" si="116"/>
        <v>OK</v>
      </c>
    </row>
    <row r="1237" spans="1:15" x14ac:dyDescent="0.2">
      <c r="A1237" s="24" t="str">
        <f t="shared" si="117"/>
        <v>CA11 7</v>
      </c>
      <c r="B1237" s="1" t="s">
        <v>12460</v>
      </c>
      <c r="C1237" s="1" t="s">
        <v>12624</v>
      </c>
      <c r="D1237" s="1" t="s">
        <v>12623</v>
      </c>
      <c r="E1237" s="2">
        <v>34</v>
      </c>
      <c r="F1237" s="3">
        <v>720095.93</v>
      </c>
      <c r="G1237" s="3">
        <v>140555.57</v>
      </c>
      <c r="H1237" s="4">
        <v>95198.04</v>
      </c>
      <c r="I1237" s="25"/>
      <c r="J1237" s="26" t="str">
        <f t="shared" si="118"/>
        <v>No</v>
      </c>
      <c r="K1237" s="26" t="str">
        <f t="shared" si="119"/>
        <v>GB</v>
      </c>
      <c r="L1237" s="26" t="str">
        <f t="shared" si="120"/>
        <v>Invalid</v>
      </c>
      <c r="M1237" s="26" t="str">
        <f>IF(OR(ISBLANK(B1237),ISBLANK(C1237),ISBLANK(D1237)),"Missing",IFERROR(VLOOKUP(A1237,'RM Postcodes'!$A:$B,2,0),"Invalid"))</f>
        <v>live</v>
      </c>
      <c r="N1237" s="26" t="str">
        <f t="shared" si="121"/>
        <v>OK</v>
      </c>
      <c r="O1237" s="26" t="str">
        <f t="shared" si="116"/>
        <v>OK</v>
      </c>
    </row>
    <row r="1238" spans="1:15" x14ac:dyDescent="0.2">
      <c r="A1238" s="24" t="str">
        <f t="shared" si="117"/>
        <v>CA11 8</v>
      </c>
      <c r="B1238" s="1" t="s">
        <v>12460</v>
      </c>
      <c r="C1238" s="1" t="s">
        <v>12624</v>
      </c>
      <c r="D1238" s="1" t="s">
        <v>12626</v>
      </c>
      <c r="E1238" s="2">
        <v>40</v>
      </c>
      <c r="F1238" s="3">
        <v>871234.25999999989</v>
      </c>
      <c r="G1238" s="3">
        <v>71317.009999999995</v>
      </c>
      <c r="H1238" s="4">
        <v>58544.61</v>
      </c>
      <c r="I1238" s="25"/>
      <c r="J1238" s="26" t="str">
        <f t="shared" si="118"/>
        <v>No</v>
      </c>
      <c r="K1238" s="26" t="str">
        <f t="shared" si="119"/>
        <v>GB</v>
      </c>
      <c r="L1238" s="26" t="str">
        <f t="shared" si="120"/>
        <v>Invalid</v>
      </c>
      <c r="M1238" s="26" t="str">
        <f>IF(OR(ISBLANK(B1238),ISBLANK(C1238),ISBLANK(D1238)),"Missing",IFERROR(VLOOKUP(A1238,'RM Postcodes'!$A:$B,2,0),"Invalid"))</f>
        <v>live</v>
      </c>
      <c r="N1238" s="26" t="str">
        <f t="shared" si="121"/>
        <v>OK</v>
      </c>
      <c r="O1238" s="26" t="str">
        <f t="shared" si="116"/>
        <v>OK</v>
      </c>
    </row>
    <row r="1239" spans="1:15" x14ac:dyDescent="0.2">
      <c r="A1239" s="24" t="str">
        <f t="shared" si="117"/>
        <v>CA11 9</v>
      </c>
      <c r="B1239" s="1" t="s">
        <v>12460</v>
      </c>
      <c r="C1239" s="1" t="s">
        <v>12624</v>
      </c>
      <c r="D1239" s="1" t="s">
        <v>12627</v>
      </c>
      <c r="E1239" s="2">
        <v>37</v>
      </c>
      <c r="F1239" s="3">
        <v>5975414.1200000029</v>
      </c>
      <c r="G1239" s="3">
        <v>2030387.9500000002</v>
      </c>
      <c r="H1239" s="4">
        <v>1977587.6300000001</v>
      </c>
      <c r="I1239" s="25"/>
      <c r="J1239" s="26" t="str">
        <f t="shared" si="118"/>
        <v>No</v>
      </c>
      <c r="K1239" s="26" t="str">
        <f t="shared" si="119"/>
        <v>GB</v>
      </c>
      <c r="L1239" s="26" t="str">
        <f t="shared" si="120"/>
        <v>Invalid</v>
      </c>
      <c r="M1239" s="26" t="str">
        <f>IF(OR(ISBLANK(B1239),ISBLANK(C1239),ISBLANK(D1239)),"Missing",IFERROR(VLOOKUP(A1239,'RM Postcodes'!$A:$B,2,0),"Invalid"))</f>
        <v>live</v>
      </c>
      <c r="N1239" s="26" t="str">
        <f t="shared" si="121"/>
        <v>OK</v>
      </c>
      <c r="O1239" s="26" t="str">
        <f t="shared" si="116"/>
        <v>Redact</v>
      </c>
    </row>
    <row r="1240" spans="1:15" x14ac:dyDescent="0.2">
      <c r="A1240" s="24" t="str">
        <f t="shared" si="117"/>
        <v>CA12 4</v>
      </c>
      <c r="B1240" s="1" t="s">
        <v>12460</v>
      </c>
      <c r="C1240" s="1" t="s">
        <v>12628</v>
      </c>
      <c r="D1240" s="1" t="s">
        <v>12630</v>
      </c>
      <c r="E1240" s="2">
        <v>42</v>
      </c>
      <c r="F1240" s="3">
        <v>3248998.3200000003</v>
      </c>
      <c r="G1240" s="3">
        <v>1292081.6599999999</v>
      </c>
      <c r="H1240" s="4">
        <v>356294.38</v>
      </c>
      <c r="I1240" s="25"/>
      <c r="J1240" s="26" t="str">
        <f t="shared" si="118"/>
        <v>No</v>
      </c>
      <c r="K1240" s="26" t="str">
        <f t="shared" si="119"/>
        <v>GB</v>
      </c>
      <c r="L1240" s="26" t="str">
        <f t="shared" si="120"/>
        <v>Invalid</v>
      </c>
      <c r="M1240" s="26" t="str">
        <f>IF(OR(ISBLANK(B1240),ISBLANK(C1240),ISBLANK(D1240)),"Missing",IFERROR(VLOOKUP(A1240,'RM Postcodes'!$A:$B,2,0),"Invalid"))</f>
        <v>live</v>
      </c>
      <c r="N1240" s="26" t="str">
        <f t="shared" si="121"/>
        <v>OK</v>
      </c>
      <c r="O1240" s="26" t="str">
        <f t="shared" si="116"/>
        <v>OK</v>
      </c>
    </row>
    <row r="1241" spans="1:15" x14ac:dyDescent="0.2">
      <c r="A1241" s="24" t="str">
        <f t="shared" si="117"/>
        <v>CA12 5</v>
      </c>
      <c r="B1241" s="1" t="s">
        <v>12460</v>
      </c>
      <c r="C1241" s="1" t="s">
        <v>12628</v>
      </c>
      <c r="D1241" s="1" t="s">
        <v>12625</v>
      </c>
      <c r="E1241" s="2">
        <v>34</v>
      </c>
      <c r="F1241" s="3">
        <v>1968074.6199999994</v>
      </c>
      <c r="G1241" s="3">
        <v>677083.75</v>
      </c>
      <c r="H1241" s="4">
        <v>257930.79</v>
      </c>
      <c r="I1241" s="25"/>
      <c r="J1241" s="26" t="str">
        <f t="shared" si="118"/>
        <v>No</v>
      </c>
      <c r="K1241" s="26" t="str">
        <f t="shared" si="119"/>
        <v>GB</v>
      </c>
      <c r="L1241" s="26" t="str">
        <f t="shared" si="120"/>
        <v>Invalid</v>
      </c>
      <c r="M1241" s="26" t="str">
        <f>IF(OR(ISBLANK(B1241),ISBLANK(C1241),ISBLANK(D1241)),"Missing",IFERROR(VLOOKUP(A1241,'RM Postcodes'!$A:$B,2,0),"Invalid"))</f>
        <v>live</v>
      </c>
      <c r="N1241" s="26" t="str">
        <f t="shared" si="121"/>
        <v>OK</v>
      </c>
      <c r="O1241" s="26" t="str">
        <f t="shared" si="116"/>
        <v>OK</v>
      </c>
    </row>
    <row r="1242" spans="1:15" x14ac:dyDescent="0.2">
      <c r="A1242" s="24" t="str">
        <f t="shared" si="117"/>
        <v>CA13 0</v>
      </c>
      <c r="B1242" s="1" t="s">
        <v>12460</v>
      </c>
      <c r="C1242" s="1" t="s">
        <v>12631</v>
      </c>
      <c r="D1242" s="1" t="s">
        <v>12632</v>
      </c>
      <c r="E1242" s="2">
        <v>51</v>
      </c>
      <c r="F1242" s="3">
        <v>9760794.1200000029</v>
      </c>
      <c r="G1242" s="3">
        <v>2834494.61</v>
      </c>
      <c r="H1242" s="4">
        <v>2274898.19</v>
      </c>
      <c r="I1242" s="25"/>
      <c r="J1242" s="26" t="str">
        <f t="shared" si="118"/>
        <v>No</v>
      </c>
      <c r="K1242" s="26" t="str">
        <f t="shared" si="119"/>
        <v>GB</v>
      </c>
      <c r="L1242" s="26" t="str">
        <f t="shared" si="120"/>
        <v>Invalid</v>
      </c>
      <c r="M1242" s="26" t="str">
        <f>IF(OR(ISBLANK(B1242),ISBLANK(C1242),ISBLANK(D1242)),"Missing",IFERROR(VLOOKUP(A1242,'RM Postcodes'!$A:$B,2,0),"Invalid"))</f>
        <v>live</v>
      </c>
      <c r="N1242" s="26" t="str">
        <f t="shared" si="121"/>
        <v>OK</v>
      </c>
      <c r="O1242" s="26" t="str">
        <f t="shared" si="116"/>
        <v>OK</v>
      </c>
    </row>
    <row r="1243" spans="1:15" x14ac:dyDescent="0.2">
      <c r="A1243" s="24" t="str">
        <f t="shared" si="117"/>
        <v>CA13 3</v>
      </c>
      <c r="B1243" s="1" t="s">
        <v>12460</v>
      </c>
      <c r="C1243" s="1" t="s">
        <v>12631</v>
      </c>
      <c r="D1243" s="1" t="s">
        <v>12629</v>
      </c>
      <c r="E1243" s="2">
        <v>1</v>
      </c>
      <c r="F1243" s="3">
        <v>39692.69</v>
      </c>
      <c r="G1243" s="3">
        <v>39692.69</v>
      </c>
      <c r="H1243" s="4">
        <v>0</v>
      </c>
      <c r="I1243" s="25"/>
      <c r="J1243" s="26" t="str">
        <f t="shared" si="118"/>
        <v>No</v>
      </c>
      <c r="K1243" s="26" t="str">
        <f t="shared" si="119"/>
        <v>GB</v>
      </c>
      <c r="L1243" s="26" t="str">
        <f t="shared" si="120"/>
        <v>Invalid</v>
      </c>
      <c r="M1243" s="26" t="str">
        <f>IF(OR(ISBLANK(B1243),ISBLANK(C1243),ISBLANK(D1243)),"Missing",IFERROR(VLOOKUP(A1243,'RM Postcodes'!$A:$B,2,0),"Invalid"))</f>
        <v>live</v>
      </c>
      <c r="N1243" s="26" t="str">
        <f t="shared" si="121"/>
        <v>Redact</v>
      </c>
      <c r="O1243" s="26" t="str">
        <f t="shared" si="116"/>
        <v>Redact</v>
      </c>
    </row>
    <row r="1244" spans="1:15" x14ac:dyDescent="0.2">
      <c r="A1244" s="24" t="str">
        <f t="shared" si="117"/>
        <v>CA13 9</v>
      </c>
      <c r="B1244" s="1" t="s">
        <v>12460</v>
      </c>
      <c r="C1244" s="1" t="s">
        <v>12631</v>
      </c>
      <c r="D1244" s="1" t="s">
        <v>12627</v>
      </c>
      <c r="E1244" s="2">
        <v>29</v>
      </c>
      <c r="F1244" s="3">
        <v>1362297.3599999999</v>
      </c>
      <c r="G1244" s="3">
        <v>239348.89</v>
      </c>
      <c r="H1244" s="4">
        <v>172900.68</v>
      </c>
      <c r="I1244" s="25"/>
      <c r="J1244" s="26" t="str">
        <f t="shared" si="118"/>
        <v>No</v>
      </c>
      <c r="K1244" s="26" t="str">
        <f t="shared" si="119"/>
        <v>GB</v>
      </c>
      <c r="L1244" s="26" t="str">
        <f t="shared" si="120"/>
        <v>Invalid</v>
      </c>
      <c r="M1244" s="26" t="str">
        <f>IF(OR(ISBLANK(B1244),ISBLANK(C1244),ISBLANK(D1244)),"Missing",IFERROR(VLOOKUP(A1244,'RM Postcodes'!$A:$B,2,0),"Invalid"))</f>
        <v>live</v>
      </c>
      <c r="N1244" s="26" t="str">
        <f t="shared" si="121"/>
        <v>OK</v>
      </c>
      <c r="O1244" s="26" t="str">
        <f t="shared" si="116"/>
        <v>OK</v>
      </c>
    </row>
    <row r="1245" spans="1:15" x14ac:dyDescent="0.2">
      <c r="A1245" s="24" t="str">
        <f t="shared" si="117"/>
        <v>CA14 1</v>
      </c>
      <c r="B1245" s="1" t="s">
        <v>12460</v>
      </c>
      <c r="C1245" s="1" t="s">
        <v>12633</v>
      </c>
      <c r="D1245" s="1" t="s">
        <v>12621</v>
      </c>
      <c r="E1245" s="2">
        <v>29</v>
      </c>
      <c r="F1245" s="3">
        <v>2132655.62</v>
      </c>
      <c r="G1245" s="3">
        <v>1519193.72</v>
      </c>
      <c r="H1245" s="4">
        <v>139439.75</v>
      </c>
      <c r="I1245" s="25"/>
      <c r="J1245" s="26" t="str">
        <f t="shared" si="118"/>
        <v>No</v>
      </c>
      <c r="K1245" s="26" t="str">
        <f t="shared" si="119"/>
        <v>GB</v>
      </c>
      <c r="L1245" s="26" t="str">
        <f t="shared" si="120"/>
        <v>Invalid</v>
      </c>
      <c r="M1245" s="26" t="str">
        <f>IF(OR(ISBLANK(B1245),ISBLANK(C1245),ISBLANK(D1245)),"Missing",IFERROR(VLOOKUP(A1245,'RM Postcodes'!$A:$B,2,0),"Invalid"))</f>
        <v>live</v>
      </c>
      <c r="N1245" s="26" t="str">
        <f t="shared" si="121"/>
        <v>OK</v>
      </c>
      <c r="O1245" s="26" t="str">
        <f t="shared" si="116"/>
        <v>Redact</v>
      </c>
    </row>
    <row r="1246" spans="1:15" x14ac:dyDescent="0.2">
      <c r="A1246" s="24" t="str">
        <f t="shared" si="117"/>
        <v>CA14 2</v>
      </c>
      <c r="B1246" s="1" t="s">
        <v>12460</v>
      </c>
      <c r="C1246" s="1" t="s">
        <v>12633</v>
      </c>
      <c r="D1246" s="1" t="s">
        <v>12640</v>
      </c>
      <c r="E1246" s="2">
        <v>24</v>
      </c>
      <c r="F1246" s="3">
        <v>692267.31</v>
      </c>
      <c r="G1246" s="3">
        <v>137793.41</v>
      </c>
      <c r="H1246" s="4">
        <v>56792.58</v>
      </c>
      <c r="I1246" s="25"/>
      <c r="J1246" s="26" t="str">
        <f t="shared" si="118"/>
        <v>No</v>
      </c>
      <c r="K1246" s="26" t="str">
        <f t="shared" si="119"/>
        <v>GB</v>
      </c>
      <c r="L1246" s="26" t="str">
        <f t="shared" si="120"/>
        <v>Invalid</v>
      </c>
      <c r="M1246" s="26" t="str">
        <f>IF(OR(ISBLANK(B1246),ISBLANK(C1246),ISBLANK(D1246)),"Missing",IFERROR(VLOOKUP(A1246,'RM Postcodes'!$A:$B,2,0),"Invalid"))</f>
        <v>live</v>
      </c>
      <c r="N1246" s="26" t="str">
        <f t="shared" si="121"/>
        <v>OK</v>
      </c>
      <c r="O1246" s="26" t="str">
        <f t="shared" si="116"/>
        <v>OK</v>
      </c>
    </row>
    <row r="1247" spans="1:15" x14ac:dyDescent="0.2">
      <c r="A1247" s="24" t="str">
        <f t="shared" si="117"/>
        <v>CA14 3</v>
      </c>
      <c r="B1247" s="1" t="s">
        <v>12460</v>
      </c>
      <c r="C1247" s="1" t="s">
        <v>12633</v>
      </c>
      <c r="D1247" s="1" t="s">
        <v>12629</v>
      </c>
      <c r="E1247" s="2">
        <v>21</v>
      </c>
      <c r="F1247" s="3">
        <v>963642.19000000006</v>
      </c>
      <c r="G1247" s="3">
        <v>217947.15999999997</v>
      </c>
      <c r="H1247" s="4">
        <v>103474.38</v>
      </c>
      <c r="I1247" s="25"/>
      <c r="J1247" s="26" t="str">
        <f t="shared" si="118"/>
        <v>No</v>
      </c>
      <c r="K1247" s="26" t="str">
        <f t="shared" si="119"/>
        <v>GB</v>
      </c>
      <c r="L1247" s="26" t="str">
        <f t="shared" si="120"/>
        <v>Invalid</v>
      </c>
      <c r="M1247" s="26" t="str">
        <f>IF(OR(ISBLANK(B1247),ISBLANK(C1247),ISBLANK(D1247)),"Missing",IFERROR(VLOOKUP(A1247,'RM Postcodes'!$A:$B,2,0),"Invalid"))</f>
        <v>live</v>
      </c>
      <c r="N1247" s="26" t="str">
        <f t="shared" si="121"/>
        <v>OK</v>
      </c>
      <c r="O1247" s="26" t="str">
        <f t="shared" si="116"/>
        <v>OK</v>
      </c>
    </row>
    <row r="1248" spans="1:15" x14ac:dyDescent="0.2">
      <c r="A1248" s="24" t="str">
        <f t="shared" si="117"/>
        <v>CA14 4</v>
      </c>
      <c r="B1248" s="1" t="s">
        <v>12460</v>
      </c>
      <c r="C1248" s="1" t="s">
        <v>12633</v>
      </c>
      <c r="D1248" s="1" t="s">
        <v>12630</v>
      </c>
      <c r="E1248" s="2">
        <v>41</v>
      </c>
      <c r="F1248" s="3">
        <v>3337073.1300000008</v>
      </c>
      <c r="G1248" s="3">
        <v>1475000</v>
      </c>
      <c r="H1248" s="4">
        <v>329452.52999999997</v>
      </c>
      <c r="I1248" s="25"/>
      <c r="J1248" s="26" t="str">
        <f t="shared" si="118"/>
        <v>No</v>
      </c>
      <c r="K1248" s="26" t="str">
        <f t="shared" si="119"/>
        <v>GB</v>
      </c>
      <c r="L1248" s="26" t="str">
        <f t="shared" si="120"/>
        <v>Invalid</v>
      </c>
      <c r="M1248" s="26" t="str">
        <f>IF(OR(ISBLANK(B1248),ISBLANK(C1248),ISBLANK(D1248)),"Missing",IFERROR(VLOOKUP(A1248,'RM Postcodes'!$A:$B,2,0),"Invalid"))</f>
        <v>live</v>
      </c>
      <c r="N1248" s="26" t="str">
        <f t="shared" si="121"/>
        <v>OK</v>
      </c>
      <c r="O1248" s="26" t="str">
        <f t="shared" si="116"/>
        <v>OK</v>
      </c>
    </row>
    <row r="1249" spans="1:15" x14ac:dyDescent="0.2">
      <c r="A1249" s="24" t="str">
        <f t="shared" si="117"/>
        <v>CA14 5</v>
      </c>
      <c r="B1249" s="1" t="s">
        <v>12460</v>
      </c>
      <c r="C1249" s="1" t="s">
        <v>12633</v>
      </c>
      <c r="D1249" s="1" t="s">
        <v>12625</v>
      </c>
      <c r="E1249" s="2">
        <v>5</v>
      </c>
      <c r="F1249" s="3">
        <v>362732.05</v>
      </c>
      <c r="G1249" s="3">
        <v>236211.06</v>
      </c>
      <c r="H1249" s="4">
        <v>101616.32000000001</v>
      </c>
      <c r="I1249" s="25"/>
      <c r="J1249" s="26" t="str">
        <f t="shared" si="118"/>
        <v>No</v>
      </c>
      <c r="K1249" s="26" t="str">
        <f t="shared" si="119"/>
        <v>GB</v>
      </c>
      <c r="L1249" s="26" t="str">
        <f t="shared" si="120"/>
        <v>Invalid</v>
      </c>
      <c r="M1249" s="26" t="str">
        <f>IF(OR(ISBLANK(B1249),ISBLANK(C1249),ISBLANK(D1249)),"Missing",IFERROR(VLOOKUP(A1249,'RM Postcodes'!$A:$B,2,0),"Invalid"))</f>
        <v>live</v>
      </c>
      <c r="N1249" s="26" t="str">
        <f t="shared" si="121"/>
        <v>Redact</v>
      </c>
      <c r="O1249" s="26" t="str">
        <f t="shared" si="116"/>
        <v>Redact</v>
      </c>
    </row>
    <row r="1250" spans="1:15" x14ac:dyDescent="0.2">
      <c r="A1250" s="24" t="str">
        <f t="shared" si="117"/>
        <v>CA15 6</v>
      </c>
      <c r="B1250" s="1" t="s">
        <v>12460</v>
      </c>
      <c r="C1250" s="1" t="s">
        <v>12634</v>
      </c>
      <c r="D1250" s="1" t="s">
        <v>12622</v>
      </c>
      <c r="E1250" s="2">
        <v>29</v>
      </c>
      <c r="F1250" s="3">
        <v>7592196.7500000019</v>
      </c>
      <c r="G1250" s="3">
        <v>3423439.55</v>
      </c>
      <c r="H1250" s="4">
        <v>1352161.92</v>
      </c>
      <c r="I1250" s="25"/>
      <c r="J1250" s="26" t="str">
        <f t="shared" si="118"/>
        <v>No</v>
      </c>
      <c r="K1250" s="26" t="str">
        <f t="shared" si="119"/>
        <v>GB</v>
      </c>
      <c r="L1250" s="26" t="str">
        <f t="shared" si="120"/>
        <v>Invalid</v>
      </c>
      <c r="M1250" s="26" t="str">
        <f>IF(OR(ISBLANK(B1250),ISBLANK(C1250),ISBLANK(D1250)),"Missing",IFERROR(VLOOKUP(A1250,'RM Postcodes'!$A:$B,2,0),"Invalid"))</f>
        <v>live</v>
      </c>
      <c r="N1250" s="26" t="str">
        <f t="shared" si="121"/>
        <v>OK</v>
      </c>
      <c r="O1250" s="26" t="str">
        <f t="shared" si="116"/>
        <v>Redact</v>
      </c>
    </row>
    <row r="1251" spans="1:15" x14ac:dyDescent="0.2">
      <c r="A1251" s="24" t="str">
        <f t="shared" si="117"/>
        <v>CA15 7</v>
      </c>
      <c r="B1251" s="1" t="s">
        <v>12460</v>
      </c>
      <c r="C1251" s="1" t="s">
        <v>12634</v>
      </c>
      <c r="D1251" s="1" t="s">
        <v>12623</v>
      </c>
      <c r="E1251" s="2">
        <v>35</v>
      </c>
      <c r="F1251" s="3">
        <v>889904.8400000002</v>
      </c>
      <c r="G1251" s="3">
        <v>153706.39000000001</v>
      </c>
      <c r="H1251" s="4">
        <v>63163.48</v>
      </c>
      <c r="I1251" s="25"/>
      <c r="J1251" s="26" t="str">
        <f t="shared" si="118"/>
        <v>No</v>
      </c>
      <c r="K1251" s="26" t="str">
        <f t="shared" si="119"/>
        <v>GB</v>
      </c>
      <c r="L1251" s="26" t="str">
        <f t="shared" si="120"/>
        <v>Invalid</v>
      </c>
      <c r="M1251" s="26" t="str">
        <f>IF(OR(ISBLANK(B1251),ISBLANK(C1251),ISBLANK(D1251)),"Missing",IFERROR(VLOOKUP(A1251,'RM Postcodes'!$A:$B,2,0),"Invalid"))</f>
        <v>live</v>
      </c>
      <c r="N1251" s="26" t="str">
        <f t="shared" si="121"/>
        <v>OK</v>
      </c>
      <c r="O1251" s="26" t="str">
        <f t="shared" si="116"/>
        <v>OK</v>
      </c>
    </row>
    <row r="1252" spans="1:15" x14ac:dyDescent="0.2">
      <c r="A1252" s="24" t="str">
        <f t="shared" si="117"/>
        <v>CA15 8</v>
      </c>
      <c r="B1252" s="1" t="s">
        <v>12460</v>
      </c>
      <c r="C1252" s="1" t="s">
        <v>12634</v>
      </c>
      <c r="D1252" s="1" t="s">
        <v>12626</v>
      </c>
      <c r="E1252" s="2">
        <v>14</v>
      </c>
      <c r="F1252" s="3">
        <v>363298.97000000009</v>
      </c>
      <c r="G1252" s="3">
        <v>77293.38</v>
      </c>
      <c r="H1252" s="4">
        <v>46525</v>
      </c>
      <c r="I1252" s="25"/>
      <c r="J1252" s="26" t="str">
        <f t="shared" si="118"/>
        <v>No</v>
      </c>
      <c r="K1252" s="26" t="str">
        <f t="shared" si="119"/>
        <v>GB</v>
      </c>
      <c r="L1252" s="26" t="str">
        <f t="shared" si="120"/>
        <v>Invalid</v>
      </c>
      <c r="M1252" s="26" t="str">
        <f>IF(OR(ISBLANK(B1252),ISBLANK(C1252),ISBLANK(D1252)),"Missing",IFERROR(VLOOKUP(A1252,'RM Postcodes'!$A:$B,2,0),"Invalid"))</f>
        <v>live</v>
      </c>
      <c r="N1252" s="26" t="str">
        <f t="shared" si="121"/>
        <v>OK</v>
      </c>
      <c r="O1252" s="26" t="str">
        <f t="shared" si="116"/>
        <v>OK</v>
      </c>
    </row>
    <row r="1253" spans="1:15" x14ac:dyDescent="0.2">
      <c r="A1253" s="24" t="str">
        <f t="shared" si="117"/>
        <v>CA16 6</v>
      </c>
      <c r="B1253" s="1" t="s">
        <v>12460</v>
      </c>
      <c r="C1253" s="1" t="s">
        <v>12635</v>
      </c>
      <c r="D1253" s="1" t="s">
        <v>12622</v>
      </c>
      <c r="E1253" s="2">
        <v>61</v>
      </c>
      <c r="F1253" s="3">
        <v>3481054.1199999987</v>
      </c>
      <c r="G1253" s="3">
        <v>1000000</v>
      </c>
      <c r="H1253" s="4">
        <v>412549.16999999993</v>
      </c>
      <c r="I1253" s="25"/>
      <c r="J1253" s="26" t="str">
        <f t="shared" si="118"/>
        <v>No</v>
      </c>
      <c r="K1253" s="26" t="str">
        <f t="shared" si="119"/>
        <v>GB</v>
      </c>
      <c r="L1253" s="26" t="str">
        <f t="shared" si="120"/>
        <v>Invalid</v>
      </c>
      <c r="M1253" s="26" t="str">
        <f>IF(OR(ISBLANK(B1253),ISBLANK(C1253),ISBLANK(D1253)),"Missing",IFERROR(VLOOKUP(A1253,'RM Postcodes'!$A:$B,2,0),"Invalid"))</f>
        <v>live</v>
      </c>
      <c r="N1253" s="26" t="str">
        <f t="shared" si="121"/>
        <v>OK</v>
      </c>
      <c r="O1253" s="26" t="str">
        <f t="shared" si="116"/>
        <v>OK</v>
      </c>
    </row>
    <row r="1254" spans="1:15" x14ac:dyDescent="0.2">
      <c r="A1254" s="24" t="str">
        <f t="shared" si="117"/>
        <v>CA17 4</v>
      </c>
      <c r="B1254" s="1" t="s">
        <v>12460</v>
      </c>
      <c r="C1254" s="1" t="s">
        <v>12672</v>
      </c>
      <c r="D1254" s="1" t="s">
        <v>12630</v>
      </c>
      <c r="E1254" s="2">
        <v>47</v>
      </c>
      <c r="F1254" s="3">
        <v>1932107.5099999993</v>
      </c>
      <c r="G1254" s="3">
        <v>306784.23</v>
      </c>
      <c r="H1254" s="4">
        <v>216649.21000000002</v>
      </c>
      <c r="I1254" s="25"/>
      <c r="J1254" s="26" t="str">
        <f t="shared" si="118"/>
        <v>No</v>
      </c>
      <c r="K1254" s="26" t="str">
        <f t="shared" si="119"/>
        <v>GB</v>
      </c>
      <c r="L1254" s="26" t="str">
        <f t="shared" si="120"/>
        <v>Invalid</v>
      </c>
      <c r="M1254" s="26" t="str">
        <f>IF(OR(ISBLANK(B1254),ISBLANK(C1254),ISBLANK(D1254)),"Missing",IFERROR(VLOOKUP(A1254,'RM Postcodes'!$A:$B,2,0),"Invalid"))</f>
        <v>live</v>
      </c>
      <c r="N1254" s="26" t="str">
        <f t="shared" si="121"/>
        <v>OK</v>
      </c>
      <c r="O1254" s="26" t="str">
        <f t="shared" si="116"/>
        <v>OK</v>
      </c>
    </row>
    <row r="1255" spans="1:15" x14ac:dyDescent="0.2">
      <c r="A1255" s="24" t="str">
        <f t="shared" si="117"/>
        <v>CA18 1</v>
      </c>
      <c r="B1255" s="1" t="s">
        <v>12460</v>
      </c>
      <c r="C1255" s="1" t="s">
        <v>12673</v>
      </c>
      <c r="D1255" s="1" t="s">
        <v>12621</v>
      </c>
      <c r="E1255" s="2">
        <v>2</v>
      </c>
      <c r="F1255" s="3">
        <v>1891364.8</v>
      </c>
      <c r="G1255" s="3">
        <v>1524393.23</v>
      </c>
      <c r="H1255" s="4">
        <v>366971.57</v>
      </c>
      <c r="I1255" s="25"/>
      <c r="J1255" s="26" t="str">
        <f t="shared" si="118"/>
        <v>No</v>
      </c>
      <c r="K1255" s="26" t="str">
        <f t="shared" si="119"/>
        <v>GB</v>
      </c>
      <c r="L1255" s="26" t="str">
        <f t="shared" si="120"/>
        <v>Invalid</v>
      </c>
      <c r="M1255" s="26" t="str">
        <f>IF(OR(ISBLANK(B1255),ISBLANK(C1255),ISBLANK(D1255)),"Missing",IFERROR(VLOOKUP(A1255,'RM Postcodes'!$A:$B,2,0),"Invalid"))</f>
        <v>live</v>
      </c>
      <c r="N1255" s="26" t="str">
        <f t="shared" si="121"/>
        <v>Redact</v>
      </c>
      <c r="O1255" s="26" t="str">
        <f t="shared" si="116"/>
        <v>Redact</v>
      </c>
    </row>
    <row r="1256" spans="1:15" x14ac:dyDescent="0.2">
      <c r="A1256" s="24" t="str">
        <f t="shared" si="117"/>
        <v>CA19 1</v>
      </c>
      <c r="B1256" s="1" t="s">
        <v>12460</v>
      </c>
      <c r="C1256" s="1" t="s">
        <v>12674</v>
      </c>
      <c r="D1256" s="1" t="s">
        <v>12621</v>
      </c>
      <c r="E1256" s="2">
        <v>17</v>
      </c>
      <c r="F1256" s="3">
        <v>1851923.5300000007</v>
      </c>
      <c r="G1256" s="3">
        <v>657176.42000000004</v>
      </c>
      <c r="H1256" s="4">
        <v>542906.87</v>
      </c>
      <c r="I1256" s="25"/>
      <c r="J1256" s="26" t="str">
        <f t="shared" si="118"/>
        <v>No</v>
      </c>
      <c r="K1256" s="26" t="str">
        <f t="shared" si="119"/>
        <v>GB</v>
      </c>
      <c r="L1256" s="26" t="str">
        <f t="shared" si="120"/>
        <v>Invalid</v>
      </c>
      <c r="M1256" s="26" t="str">
        <f>IF(OR(ISBLANK(B1256),ISBLANK(C1256),ISBLANK(D1256)),"Missing",IFERROR(VLOOKUP(A1256,'RM Postcodes'!$A:$B,2,0),"Invalid"))</f>
        <v>live</v>
      </c>
      <c r="N1256" s="26" t="str">
        <f t="shared" si="121"/>
        <v>OK</v>
      </c>
      <c r="O1256" s="26" t="str">
        <f t="shared" si="116"/>
        <v>Redact</v>
      </c>
    </row>
    <row r="1257" spans="1:15" x14ac:dyDescent="0.2">
      <c r="A1257" s="24" t="str">
        <f t="shared" si="117"/>
        <v>CA2 4</v>
      </c>
      <c r="B1257" s="1" t="s">
        <v>12460</v>
      </c>
      <c r="C1257" s="1" t="s">
        <v>12664</v>
      </c>
      <c r="D1257" s="1" t="s">
        <v>12630</v>
      </c>
      <c r="E1257" s="2">
        <v>30</v>
      </c>
      <c r="F1257" s="3">
        <v>481639.57999999996</v>
      </c>
      <c r="G1257" s="3">
        <v>99049.76999999999</v>
      </c>
      <c r="H1257" s="4">
        <v>54016.54</v>
      </c>
      <c r="I1257" s="25"/>
      <c r="J1257" s="26" t="str">
        <f t="shared" si="118"/>
        <v>No</v>
      </c>
      <c r="K1257" s="26" t="str">
        <f t="shared" si="119"/>
        <v>GB</v>
      </c>
      <c r="L1257" s="26" t="str">
        <f t="shared" si="120"/>
        <v>Invalid</v>
      </c>
      <c r="M1257" s="26" t="str">
        <f>IF(OR(ISBLANK(B1257),ISBLANK(C1257),ISBLANK(D1257)),"Missing",IFERROR(VLOOKUP(A1257,'RM Postcodes'!$A:$B,2,0),"Invalid"))</f>
        <v>live</v>
      </c>
      <c r="N1257" s="26" t="str">
        <f t="shared" si="121"/>
        <v>OK</v>
      </c>
      <c r="O1257" s="26" t="str">
        <f t="shared" si="116"/>
        <v>OK</v>
      </c>
    </row>
    <row r="1258" spans="1:15" x14ac:dyDescent="0.2">
      <c r="A1258" s="24" t="str">
        <f t="shared" si="117"/>
        <v>CA2 5</v>
      </c>
      <c r="B1258" s="1" t="s">
        <v>12460</v>
      </c>
      <c r="C1258" s="1" t="s">
        <v>12664</v>
      </c>
      <c r="D1258" s="1" t="s">
        <v>12625</v>
      </c>
      <c r="E1258" s="2">
        <v>31</v>
      </c>
      <c r="F1258" s="3">
        <v>1015403.8700000001</v>
      </c>
      <c r="G1258" s="3">
        <v>150000</v>
      </c>
      <c r="H1258" s="4">
        <v>103189.82</v>
      </c>
      <c r="I1258" s="25"/>
      <c r="J1258" s="26" t="str">
        <f t="shared" si="118"/>
        <v>No</v>
      </c>
      <c r="K1258" s="26" t="str">
        <f t="shared" si="119"/>
        <v>GB</v>
      </c>
      <c r="L1258" s="26" t="str">
        <f t="shared" si="120"/>
        <v>Invalid</v>
      </c>
      <c r="M1258" s="26" t="str">
        <f>IF(OR(ISBLANK(B1258),ISBLANK(C1258),ISBLANK(D1258)),"Missing",IFERROR(VLOOKUP(A1258,'RM Postcodes'!$A:$B,2,0),"Invalid"))</f>
        <v>live</v>
      </c>
      <c r="N1258" s="26" t="str">
        <f t="shared" si="121"/>
        <v>OK</v>
      </c>
      <c r="O1258" s="26" t="str">
        <f t="shared" si="116"/>
        <v>OK</v>
      </c>
    </row>
    <row r="1259" spans="1:15" x14ac:dyDescent="0.2">
      <c r="A1259" s="24" t="str">
        <f t="shared" si="117"/>
        <v>CA2 6</v>
      </c>
      <c r="B1259" s="1" t="s">
        <v>12460</v>
      </c>
      <c r="C1259" s="1" t="s">
        <v>12664</v>
      </c>
      <c r="D1259" s="1" t="s">
        <v>12622</v>
      </c>
      <c r="E1259" s="2">
        <v>22</v>
      </c>
      <c r="F1259" s="3">
        <v>337703.01</v>
      </c>
      <c r="G1259" s="3">
        <v>50408.29</v>
      </c>
      <c r="H1259" s="4">
        <v>39692.79</v>
      </c>
      <c r="I1259" s="25"/>
      <c r="J1259" s="26" t="str">
        <f t="shared" si="118"/>
        <v>No</v>
      </c>
      <c r="K1259" s="26" t="str">
        <f t="shared" si="119"/>
        <v>GB</v>
      </c>
      <c r="L1259" s="26" t="str">
        <f t="shared" si="120"/>
        <v>Invalid</v>
      </c>
      <c r="M1259" s="26" t="str">
        <f>IF(OR(ISBLANK(B1259),ISBLANK(C1259),ISBLANK(D1259)),"Missing",IFERROR(VLOOKUP(A1259,'RM Postcodes'!$A:$B,2,0),"Invalid"))</f>
        <v>live</v>
      </c>
      <c r="N1259" s="26" t="str">
        <f t="shared" si="121"/>
        <v>OK</v>
      </c>
      <c r="O1259" s="26" t="str">
        <f t="shared" si="116"/>
        <v>OK</v>
      </c>
    </row>
    <row r="1260" spans="1:15" x14ac:dyDescent="0.2">
      <c r="A1260" s="24" t="str">
        <f t="shared" si="117"/>
        <v>CA2 7</v>
      </c>
      <c r="B1260" s="1" t="s">
        <v>12460</v>
      </c>
      <c r="C1260" s="1" t="s">
        <v>12664</v>
      </c>
      <c r="D1260" s="1" t="s">
        <v>12623</v>
      </c>
      <c r="E1260" s="2">
        <v>30</v>
      </c>
      <c r="F1260" s="3">
        <v>607025.4</v>
      </c>
      <c r="G1260" s="3">
        <v>170942.7</v>
      </c>
      <c r="H1260" s="4">
        <v>62423.63</v>
      </c>
      <c r="I1260" s="25"/>
      <c r="J1260" s="26" t="str">
        <f t="shared" si="118"/>
        <v>No</v>
      </c>
      <c r="K1260" s="26" t="str">
        <f t="shared" si="119"/>
        <v>GB</v>
      </c>
      <c r="L1260" s="26" t="str">
        <f t="shared" si="120"/>
        <v>Invalid</v>
      </c>
      <c r="M1260" s="26" t="str">
        <f>IF(OR(ISBLANK(B1260),ISBLANK(C1260),ISBLANK(D1260)),"Missing",IFERROR(VLOOKUP(A1260,'RM Postcodes'!$A:$B,2,0),"Invalid"))</f>
        <v>live</v>
      </c>
      <c r="N1260" s="26" t="str">
        <f t="shared" si="121"/>
        <v>OK</v>
      </c>
      <c r="O1260" s="26" t="str">
        <f t="shared" si="116"/>
        <v>OK</v>
      </c>
    </row>
    <row r="1261" spans="1:15" x14ac:dyDescent="0.2">
      <c r="A1261" s="24" t="str">
        <f t="shared" si="117"/>
        <v>CA20 1</v>
      </c>
      <c r="B1261" s="1" t="s">
        <v>12460</v>
      </c>
      <c r="C1261" s="1" t="s">
        <v>12675</v>
      </c>
      <c r="D1261" s="1" t="s">
        <v>12621</v>
      </c>
      <c r="E1261" s="2">
        <v>31</v>
      </c>
      <c r="F1261" s="3">
        <v>2713738.2300000004</v>
      </c>
      <c r="G1261" s="3">
        <v>756895.78</v>
      </c>
      <c r="H1261" s="4">
        <v>744002.98</v>
      </c>
      <c r="I1261" s="25"/>
      <c r="J1261" s="26" t="str">
        <f t="shared" si="118"/>
        <v>No</v>
      </c>
      <c r="K1261" s="26" t="str">
        <f t="shared" si="119"/>
        <v>GB</v>
      </c>
      <c r="L1261" s="26" t="str">
        <f t="shared" si="120"/>
        <v>Invalid</v>
      </c>
      <c r="M1261" s="26" t="str">
        <f>IF(OR(ISBLANK(B1261),ISBLANK(C1261),ISBLANK(D1261)),"Missing",IFERROR(VLOOKUP(A1261,'RM Postcodes'!$A:$B,2,0),"Invalid"))</f>
        <v>live</v>
      </c>
      <c r="N1261" s="26" t="str">
        <f t="shared" si="121"/>
        <v>OK</v>
      </c>
      <c r="O1261" s="26" t="str">
        <f t="shared" si="116"/>
        <v>OK</v>
      </c>
    </row>
    <row r="1262" spans="1:15" x14ac:dyDescent="0.2">
      <c r="A1262" s="24" t="str">
        <f t="shared" si="117"/>
        <v>CA21 2</v>
      </c>
      <c r="B1262" s="1" t="s">
        <v>12460</v>
      </c>
      <c r="C1262" s="1" t="s">
        <v>12636</v>
      </c>
      <c r="D1262" s="1" t="s">
        <v>12640</v>
      </c>
      <c r="E1262" s="2">
        <v>3</v>
      </c>
      <c r="F1262" s="3">
        <v>76314.31</v>
      </c>
      <c r="G1262" s="3">
        <v>40493.72</v>
      </c>
      <c r="H1262" s="4">
        <v>34761.21</v>
      </c>
      <c r="I1262" s="25"/>
      <c r="J1262" s="26" t="str">
        <f t="shared" si="118"/>
        <v>No</v>
      </c>
      <c r="K1262" s="26" t="str">
        <f t="shared" si="119"/>
        <v>GB</v>
      </c>
      <c r="L1262" s="26" t="str">
        <f t="shared" si="120"/>
        <v>Invalid</v>
      </c>
      <c r="M1262" s="26" t="str">
        <f>IF(OR(ISBLANK(B1262),ISBLANK(C1262),ISBLANK(D1262)),"Missing",IFERROR(VLOOKUP(A1262,'RM Postcodes'!$A:$B,2,0),"Invalid"))</f>
        <v>live</v>
      </c>
      <c r="N1262" s="26" t="str">
        <f t="shared" si="121"/>
        <v>Redact</v>
      </c>
      <c r="O1262" s="26" t="str">
        <f t="shared" si="116"/>
        <v>Redact</v>
      </c>
    </row>
    <row r="1263" spans="1:15" x14ac:dyDescent="0.2">
      <c r="A1263" s="24" t="str">
        <f t="shared" si="117"/>
        <v>CA22 2</v>
      </c>
      <c r="B1263" s="1" t="s">
        <v>12460</v>
      </c>
      <c r="C1263" s="1" t="s">
        <v>12637</v>
      </c>
      <c r="D1263" s="1" t="s">
        <v>12640</v>
      </c>
      <c r="E1263" s="2">
        <v>36</v>
      </c>
      <c r="F1263" s="3">
        <v>4222586.3899999997</v>
      </c>
      <c r="G1263" s="3">
        <v>1917236.66</v>
      </c>
      <c r="H1263" s="4">
        <v>860829.29999999993</v>
      </c>
      <c r="I1263" s="25"/>
      <c r="J1263" s="26" t="str">
        <f t="shared" si="118"/>
        <v>No</v>
      </c>
      <c r="K1263" s="26" t="str">
        <f t="shared" si="119"/>
        <v>GB</v>
      </c>
      <c r="L1263" s="26" t="str">
        <f t="shared" si="120"/>
        <v>Invalid</v>
      </c>
      <c r="M1263" s="26" t="str">
        <f>IF(OR(ISBLANK(B1263),ISBLANK(C1263),ISBLANK(D1263)),"Missing",IFERROR(VLOOKUP(A1263,'RM Postcodes'!$A:$B,2,0),"Invalid"))</f>
        <v>live</v>
      </c>
      <c r="N1263" s="26" t="str">
        <f t="shared" si="121"/>
        <v>OK</v>
      </c>
      <c r="O1263" s="26" t="str">
        <f t="shared" si="116"/>
        <v>Redact</v>
      </c>
    </row>
    <row r="1264" spans="1:15" x14ac:dyDescent="0.2">
      <c r="A1264" s="24" t="str">
        <f t="shared" si="117"/>
        <v>CA23 3</v>
      </c>
      <c r="B1264" s="1" t="s">
        <v>12460</v>
      </c>
      <c r="C1264" s="1" t="s">
        <v>12638</v>
      </c>
      <c r="D1264" s="1" t="s">
        <v>12629</v>
      </c>
      <c r="E1264" s="2">
        <v>3</v>
      </c>
      <c r="F1264" s="3">
        <v>66261.760000000009</v>
      </c>
      <c r="G1264" s="3">
        <v>39692.69</v>
      </c>
      <c r="H1264" s="4">
        <v>19694.440000000002</v>
      </c>
      <c r="I1264" s="25"/>
      <c r="J1264" s="26" t="str">
        <f t="shared" si="118"/>
        <v>No</v>
      </c>
      <c r="K1264" s="26" t="str">
        <f t="shared" si="119"/>
        <v>GB</v>
      </c>
      <c r="L1264" s="26" t="str">
        <f t="shared" si="120"/>
        <v>Invalid</v>
      </c>
      <c r="M1264" s="26" t="str">
        <f>IF(OR(ISBLANK(B1264),ISBLANK(C1264),ISBLANK(D1264)),"Missing",IFERROR(VLOOKUP(A1264,'RM Postcodes'!$A:$B,2,0),"Invalid"))</f>
        <v>live</v>
      </c>
      <c r="N1264" s="26" t="str">
        <f t="shared" si="121"/>
        <v>Redact</v>
      </c>
      <c r="O1264" s="26" t="str">
        <f t="shared" si="116"/>
        <v>Redact</v>
      </c>
    </row>
    <row r="1265" spans="1:15" x14ac:dyDescent="0.2">
      <c r="A1265" s="24" t="str">
        <f t="shared" si="117"/>
        <v>CA24 3</v>
      </c>
      <c r="B1265" s="1" t="s">
        <v>12460</v>
      </c>
      <c r="C1265" s="1" t="s">
        <v>12639</v>
      </c>
      <c r="D1265" s="1" t="s">
        <v>12629</v>
      </c>
      <c r="E1265" s="2">
        <v>1</v>
      </c>
      <c r="F1265" s="3">
        <v>201859.66</v>
      </c>
      <c r="G1265" s="3">
        <v>201859.66</v>
      </c>
      <c r="H1265" s="4">
        <v>0</v>
      </c>
      <c r="I1265" s="25"/>
      <c r="J1265" s="26" t="str">
        <f t="shared" si="118"/>
        <v>No</v>
      </c>
      <c r="K1265" s="26" t="str">
        <f t="shared" si="119"/>
        <v>GB</v>
      </c>
      <c r="L1265" s="26" t="str">
        <f t="shared" si="120"/>
        <v>Invalid</v>
      </c>
      <c r="M1265" s="26" t="str">
        <f>IF(OR(ISBLANK(B1265),ISBLANK(C1265),ISBLANK(D1265)),"Missing",IFERROR(VLOOKUP(A1265,'RM Postcodes'!$A:$B,2,0),"Invalid"))</f>
        <v>live</v>
      </c>
      <c r="N1265" s="26" t="str">
        <f t="shared" si="121"/>
        <v>Redact</v>
      </c>
      <c r="O1265" s="26" t="str">
        <f t="shared" si="116"/>
        <v>Redact</v>
      </c>
    </row>
    <row r="1266" spans="1:15" x14ac:dyDescent="0.2">
      <c r="A1266" s="24" t="str">
        <f t="shared" si="117"/>
        <v>CA25 5</v>
      </c>
      <c r="B1266" s="1" t="s">
        <v>12460</v>
      </c>
      <c r="C1266" s="1" t="s">
        <v>12641</v>
      </c>
      <c r="D1266" s="1" t="s">
        <v>12625</v>
      </c>
      <c r="E1266" s="2">
        <v>7</v>
      </c>
      <c r="F1266" s="3">
        <v>193694.5</v>
      </c>
      <c r="G1266" s="3">
        <v>78390.09</v>
      </c>
      <c r="H1266" s="4">
        <v>39692.85</v>
      </c>
      <c r="I1266" s="25"/>
      <c r="J1266" s="26" t="str">
        <f t="shared" si="118"/>
        <v>No</v>
      </c>
      <c r="K1266" s="26" t="str">
        <f t="shared" si="119"/>
        <v>GB</v>
      </c>
      <c r="L1266" s="26" t="str">
        <f t="shared" si="120"/>
        <v>Invalid</v>
      </c>
      <c r="M1266" s="26" t="str">
        <f>IF(OR(ISBLANK(B1266),ISBLANK(C1266),ISBLANK(D1266)),"Missing",IFERROR(VLOOKUP(A1266,'RM Postcodes'!$A:$B,2,0),"Invalid"))</f>
        <v>live</v>
      </c>
      <c r="N1266" s="26" t="str">
        <f t="shared" si="121"/>
        <v>Redact</v>
      </c>
      <c r="O1266" s="26" t="str">
        <f t="shared" si="116"/>
        <v>Redact</v>
      </c>
    </row>
    <row r="1267" spans="1:15" x14ac:dyDescent="0.2">
      <c r="A1267" s="24" t="str">
        <f t="shared" si="117"/>
        <v>CA26 3</v>
      </c>
      <c r="B1267" s="1" t="s">
        <v>12460</v>
      </c>
      <c r="C1267" s="1" t="s">
        <v>12676</v>
      </c>
      <c r="D1267" s="1" t="s">
        <v>12629</v>
      </c>
      <c r="E1267" s="2">
        <v>7</v>
      </c>
      <c r="F1267" s="3">
        <v>170293.49</v>
      </c>
      <c r="G1267" s="3">
        <v>89862.37</v>
      </c>
      <c r="H1267" s="4">
        <v>31754.22</v>
      </c>
      <c r="I1267" s="25"/>
      <c r="J1267" s="26" t="str">
        <f t="shared" si="118"/>
        <v>No</v>
      </c>
      <c r="K1267" s="26" t="str">
        <f t="shared" si="119"/>
        <v>GB</v>
      </c>
      <c r="L1267" s="26" t="str">
        <f t="shared" si="120"/>
        <v>Invalid</v>
      </c>
      <c r="M1267" s="26" t="str">
        <f>IF(OR(ISBLANK(B1267),ISBLANK(C1267),ISBLANK(D1267)),"Missing",IFERROR(VLOOKUP(A1267,'RM Postcodes'!$A:$B,2,0),"Invalid"))</f>
        <v>live</v>
      </c>
      <c r="N1267" s="26" t="str">
        <f t="shared" si="121"/>
        <v>Redact</v>
      </c>
      <c r="O1267" s="26" t="str">
        <f t="shared" si="116"/>
        <v>Redact</v>
      </c>
    </row>
    <row r="1268" spans="1:15" x14ac:dyDescent="0.2">
      <c r="A1268" s="24" t="str">
        <f t="shared" si="117"/>
        <v>CA27 0</v>
      </c>
      <c r="B1268" s="1" t="s">
        <v>12460</v>
      </c>
      <c r="C1268" s="1" t="s">
        <v>12677</v>
      </c>
      <c r="D1268" s="1" t="s">
        <v>12632</v>
      </c>
      <c r="E1268" s="2">
        <v>2</v>
      </c>
      <c r="F1268" s="3">
        <v>10414.73</v>
      </c>
      <c r="G1268" s="3">
        <v>7047.0999999999995</v>
      </c>
      <c r="H1268" s="4">
        <v>3367.63</v>
      </c>
      <c r="I1268" s="25"/>
      <c r="J1268" s="26" t="str">
        <f t="shared" si="118"/>
        <v>No</v>
      </c>
      <c r="K1268" s="26" t="str">
        <f t="shared" si="119"/>
        <v>GB</v>
      </c>
      <c r="L1268" s="26" t="str">
        <f t="shared" si="120"/>
        <v>Invalid</v>
      </c>
      <c r="M1268" s="26" t="str">
        <f>IF(OR(ISBLANK(B1268),ISBLANK(C1268),ISBLANK(D1268)),"Missing",IFERROR(VLOOKUP(A1268,'RM Postcodes'!$A:$B,2,0),"Invalid"))</f>
        <v>live</v>
      </c>
      <c r="N1268" s="26" t="str">
        <f t="shared" si="121"/>
        <v>Redact</v>
      </c>
      <c r="O1268" s="26" t="str">
        <f t="shared" si="116"/>
        <v>Redact</v>
      </c>
    </row>
    <row r="1269" spans="1:15" x14ac:dyDescent="0.2">
      <c r="A1269" s="24" t="str">
        <f t="shared" si="117"/>
        <v>CA28 6</v>
      </c>
      <c r="B1269" s="1" t="s">
        <v>12460</v>
      </c>
      <c r="C1269" s="1" t="s">
        <v>12678</v>
      </c>
      <c r="D1269" s="1" t="s">
        <v>12622</v>
      </c>
      <c r="E1269" s="2">
        <v>8</v>
      </c>
      <c r="F1269" s="3">
        <v>155837.81999999998</v>
      </c>
      <c r="G1269" s="3">
        <v>57875.73</v>
      </c>
      <c r="H1269" s="4">
        <v>44786.29</v>
      </c>
      <c r="I1269" s="25"/>
      <c r="J1269" s="26" t="str">
        <f t="shared" si="118"/>
        <v>No</v>
      </c>
      <c r="K1269" s="26" t="str">
        <f t="shared" si="119"/>
        <v>GB</v>
      </c>
      <c r="L1269" s="26" t="str">
        <f t="shared" si="120"/>
        <v>Invalid</v>
      </c>
      <c r="M1269" s="26" t="str">
        <f>IF(OR(ISBLANK(B1269),ISBLANK(C1269),ISBLANK(D1269)),"Missing",IFERROR(VLOOKUP(A1269,'RM Postcodes'!$A:$B,2,0),"Invalid"))</f>
        <v>live</v>
      </c>
      <c r="N1269" s="26" t="str">
        <f t="shared" si="121"/>
        <v>Redact</v>
      </c>
      <c r="O1269" s="26" t="str">
        <f t="shared" si="116"/>
        <v>Redact</v>
      </c>
    </row>
    <row r="1270" spans="1:15" x14ac:dyDescent="0.2">
      <c r="A1270" s="24" t="str">
        <f t="shared" si="117"/>
        <v>CA28 7</v>
      </c>
      <c r="B1270" s="1" t="s">
        <v>12460</v>
      </c>
      <c r="C1270" s="1" t="s">
        <v>12678</v>
      </c>
      <c r="D1270" s="1" t="s">
        <v>12623</v>
      </c>
      <c r="E1270" s="2">
        <v>21</v>
      </c>
      <c r="F1270" s="3">
        <v>645222.13000000024</v>
      </c>
      <c r="G1270" s="3">
        <v>149333.32</v>
      </c>
      <c r="H1270" s="4">
        <v>63758.270000000004</v>
      </c>
      <c r="I1270" s="25"/>
      <c r="J1270" s="26" t="str">
        <f t="shared" si="118"/>
        <v>No</v>
      </c>
      <c r="K1270" s="26" t="str">
        <f t="shared" si="119"/>
        <v>GB</v>
      </c>
      <c r="L1270" s="26" t="str">
        <f t="shared" si="120"/>
        <v>Invalid</v>
      </c>
      <c r="M1270" s="26" t="str">
        <f>IF(OR(ISBLANK(B1270),ISBLANK(C1270),ISBLANK(D1270)),"Missing",IFERROR(VLOOKUP(A1270,'RM Postcodes'!$A:$B,2,0),"Invalid"))</f>
        <v>live</v>
      </c>
      <c r="N1270" s="26" t="str">
        <f t="shared" si="121"/>
        <v>OK</v>
      </c>
      <c r="O1270" s="26" t="str">
        <f t="shared" si="116"/>
        <v>OK</v>
      </c>
    </row>
    <row r="1271" spans="1:15" x14ac:dyDescent="0.2">
      <c r="A1271" s="24" t="str">
        <f t="shared" si="117"/>
        <v>CA28 8</v>
      </c>
      <c r="B1271" s="1" t="s">
        <v>12460</v>
      </c>
      <c r="C1271" s="1" t="s">
        <v>12678</v>
      </c>
      <c r="D1271" s="1" t="s">
        <v>12626</v>
      </c>
      <c r="E1271" s="2">
        <v>2</v>
      </c>
      <c r="F1271" s="3">
        <v>462240.89</v>
      </c>
      <c r="G1271" s="3">
        <v>435811.14</v>
      </c>
      <c r="H1271" s="4">
        <v>26429.75</v>
      </c>
      <c r="I1271" s="25"/>
      <c r="J1271" s="26" t="str">
        <f t="shared" si="118"/>
        <v>No</v>
      </c>
      <c r="K1271" s="26" t="str">
        <f t="shared" si="119"/>
        <v>GB</v>
      </c>
      <c r="L1271" s="26" t="str">
        <f t="shared" si="120"/>
        <v>Invalid</v>
      </c>
      <c r="M1271" s="26" t="str">
        <f>IF(OR(ISBLANK(B1271),ISBLANK(C1271),ISBLANK(D1271)),"Missing",IFERROR(VLOOKUP(A1271,'RM Postcodes'!$A:$B,2,0),"Invalid"))</f>
        <v>live</v>
      </c>
      <c r="N1271" s="26" t="str">
        <f t="shared" si="121"/>
        <v>Redact</v>
      </c>
      <c r="O1271" s="26" t="str">
        <f t="shared" si="116"/>
        <v>Redact</v>
      </c>
    </row>
    <row r="1272" spans="1:15" x14ac:dyDescent="0.2">
      <c r="A1272" s="24" t="str">
        <f t="shared" si="117"/>
        <v>CA28 9</v>
      </c>
      <c r="B1272" s="1" t="s">
        <v>12460</v>
      </c>
      <c r="C1272" s="1" t="s">
        <v>12678</v>
      </c>
      <c r="D1272" s="1" t="s">
        <v>12627</v>
      </c>
      <c r="E1272" s="2">
        <v>6</v>
      </c>
      <c r="F1272" s="3">
        <v>307205.58</v>
      </c>
      <c r="G1272" s="3">
        <v>167920.82</v>
      </c>
      <c r="H1272" s="4">
        <v>76252.350000000006</v>
      </c>
      <c r="I1272" s="25"/>
      <c r="J1272" s="26" t="str">
        <f t="shared" si="118"/>
        <v>No</v>
      </c>
      <c r="K1272" s="26" t="str">
        <f t="shared" si="119"/>
        <v>GB</v>
      </c>
      <c r="L1272" s="26" t="str">
        <f t="shared" si="120"/>
        <v>Invalid</v>
      </c>
      <c r="M1272" s="26" t="str">
        <f>IF(OR(ISBLANK(B1272),ISBLANK(C1272),ISBLANK(D1272)),"Missing",IFERROR(VLOOKUP(A1272,'RM Postcodes'!$A:$B,2,0),"Invalid"))</f>
        <v>live</v>
      </c>
      <c r="N1272" s="26" t="str">
        <f t="shared" si="121"/>
        <v>Redact</v>
      </c>
      <c r="O1272" s="26" t="str">
        <f t="shared" si="116"/>
        <v>Redact</v>
      </c>
    </row>
    <row r="1273" spans="1:15" x14ac:dyDescent="0.2">
      <c r="A1273" s="24" t="str">
        <f t="shared" si="117"/>
        <v>CA3 0</v>
      </c>
      <c r="B1273" s="1" t="s">
        <v>12460</v>
      </c>
      <c r="C1273" s="1" t="s">
        <v>12665</v>
      </c>
      <c r="D1273" s="1" t="s">
        <v>12632</v>
      </c>
      <c r="E1273" s="2">
        <v>37</v>
      </c>
      <c r="F1273" s="3">
        <v>1220200.1100000008</v>
      </c>
      <c r="G1273" s="3">
        <v>226141.92</v>
      </c>
      <c r="H1273" s="4">
        <v>94426.709999999992</v>
      </c>
      <c r="I1273" s="25"/>
      <c r="J1273" s="26" t="str">
        <f t="shared" si="118"/>
        <v>No</v>
      </c>
      <c r="K1273" s="26" t="str">
        <f t="shared" si="119"/>
        <v>GB</v>
      </c>
      <c r="L1273" s="26" t="str">
        <f t="shared" si="120"/>
        <v>Invalid</v>
      </c>
      <c r="M1273" s="26" t="str">
        <f>IF(OR(ISBLANK(B1273),ISBLANK(C1273),ISBLANK(D1273)),"Missing",IFERROR(VLOOKUP(A1273,'RM Postcodes'!$A:$B,2,0),"Invalid"))</f>
        <v>live</v>
      </c>
      <c r="N1273" s="26" t="str">
        <f t="shared" si="121"/>
        <v>OK</v>
      </c>
      <c r="O1273" s="26" t="str">
        <f t="shared" si="116"/>
        <v>OK</v>
      </c>
    </row>
    <row r="1274" spans="1:15" x14ac:dyDescent="0.2">
      <c r="A1274" s="24" t="str">
        <f t="shared" si="117"/>
        <v>CA3 8</v>
      </c>
      <c r="B1274" s="1" t="s">
        <v>12460</v>
      </c>
      <c r="C1274" s="1" t="s">
        <v>12665</v>
      </c>
      <c r="D1274" s="1" t="s">
        <v>12626</v>
      </c>
      <c r="E1274" s="2">
        <v>18</v>
      </c>
      <c r="F1274" s="3">
        <v>777323.97999999975</v>
      </c>
      <c r="G1274" s="3">
        <v>173150.86</v>
      </c>
      <c r="H1274" s="4">
        <v>103394.06</v>
      </c>
      <c r="I1274" s="25"/>
      <c r="J1274" s="26" t="str">
        <f t="shared" si="118"/>
        <v>No</v>
      </c>
      <c r="K1274" s="26" t="str">
        <f t="shared" si="119"/>
        <v>GB</v>
      </c>
      <c r="L1274" s="26" t="str">
        <f t="shared" si="120"/>
        <v>Invalid</v>
      </c>
      <c r="M1274" s="26" t="str">
        <f>IF(OR(ISBLANK(B1274),ISBLANK(C1274),ISBLANK(D1274)),"Missing",IFERROR(VLOOKUP(A1274,'RM Postcodes'!$A:$B,2,0),"Invalid"))</f>
        <v>live</v>
      </c>
      <c r="N1274" s="26" t="str">
        <f t="shared" si="121"/>
        <v>OK</v>
      </c>
      <c r="O1274" s="26" t="str">
        <f t="shared" si="116"/>
        <v>OK</v>
      </c>
    </row>
    <row r="1275" spans="1:15" x14ac:dyDescent="0.2">
      <c r="A1275" s="24" t="str">
        <f t="shared" si="117"/>
        <v>CA3 9</v>
      </c>
      <c r="B1275" s="1" t="s">
        <v>12460</v>
      </c>
      <c r="C1275" s="1" t="s">
        <v>12665</v>
      </c>
      <c r="D1275" s="1" t="s">
        <v>12627</v>
      </c>
      <c r="E1275" s="2">
        <v>26</v>
      </c>
      <c r="F1275" s="3">
        <v>582213.1100000001</v>
      </c>
      <c r="G1275" s="3">
        <v>62575.94</v>
      </c>
      <c r="H1275" s="4">
        <v>56769.67</v>
      </c>
      <c r="I1275" s="25"/>
      <c r="J1275" s="26" t="str">
        <f t="shared" si="118"/>
        <v>No</v>
      </c>
      <c r="K1275" s="26" t="str">
        <f t="shared" si="119"/>
        <v>GB</v>
      </c>
      <c r="L1275" s="26" t="str">
        <f t="shared" si="120"/>
        <v>Invalid</v>
      </c>
      <c r="M1275" s="26" t="str">
        <f>IF(OR(ISBLANK(B1275),ISBLANK(C1275),ISBLANK(D1275)),"Missing",IFERROR(VLOOKUP(A1275,'RM Postcodes'!$A:$B,2,0),"Invalid"))</f>
        <v>live</v>
      </c>
      <c r="N1275" s="26" t="str">
        <f t="shared" si="121"/>
        <v>OK</v>
      </c>
      <c r="O1275" s="26" t="str">
        <f t="shared" si="116"/>
        <v>OK</v>
      </c>
    </row>
    <row r="1276" spans="1:15" x14ac:dyDescent="0.2">
      <c r="A1276" s="24" t="str">
        <f t="shared" si="117"/>
        <v>CA4 0</v>
      </c>
      <c r="B1276" s="1" t="s">
        <v>12460</v>
      </c>
      <c r="C1276" s="1" t="s">
        <v>12666</v>
      </c>
      <c r="D1276" s="1" t="s">
        <v>12632</v>
      </c>
      <c r="E1276" s="2">
        <v>31</v>
      </c>
      <c r="F1276" s="3">
        <v>6515905.7600000007</v>
      </c>
      <c r="G1276" s="3">
        <v>2039815.67</v>
      </c>
      <c r="H1276" s="4">
        <v>2021258.16</v>
      </c>
      <c r="I1276" s="25"/>
      <c r="J1276" s="26" t="str">
        <f t="shared" si="118"/>
        <v>No</v>
      </c>
      <c r="K1276" s="26" t="str">
        <f t="shared" si="119"/>
        <v>GB</v>
      </c>
      <c r="L1276" s="26" t="str">
        <f t="shared" si="120"/>
        <v>Invalid</v>
      </c>
      <c r="M1276" s="26" t="str">
        <f>IF(OR(ISBLANK(B1276),ISBLANK(C1276),ISBLANK(D1276)),"Missing",IFERROR(VLOOKUP(A1276,'RM Postcodes'!$A:$B,2,0),"Invalid"))</f>
        <v>live</v>
      </c>
      <c r="N1276" s="26" t="str">
        <f t="shared" si="121"/>
        <v>OK</v>
      </c>
      <c r="O1276" s="26" t="str">
        <f t="shared" si="116"/>
        <v>Redact</v>
      </c>
    </row>
    <row r="1277" spans="1:15" x14ac:dyDescent="0.2">
      <c r="A1277" s="24" t="str">
        <f t="shared" si="117"/>
        <v>CA4 8</v>
      </c>
      <c r="B1277" s="1" t="s">
        <v>12460</v>
      </c>
      <c r="C1277" s="1" t="s">
        <v>12666</v>
      </c>
      <c r="D1277" s="1" t="s">
        <v>12626</v>
      </c>
      <c r="E1277" s="2">
        <v>44</v>
      </c>
      <c r="F1277" s="3">
        <v>2201953.6599999988</v>
      </c>
      <c r="G1277" s="3">
        <v>955864.5</v>
      </c>
      <c r="H1277" s="4">
        <v>95095.41</v>
      </c>
      <c r="I1277" s="25"/>
      <c r="J1277" s="26" t="str">
        <f t="shared" si="118"/>
        <v>No</v>
      </c>
      <c r="K1277" s="26" t="str">
        <f t="shared" si="119"/>
        <v>GB</v>
      </c>
      <c r="L1277" s="26" t="str">
        <f t="shared" si="120"/>
        <v>Invalid</v>
      </c>
      <c r="M1277" s="26" t="str">
        <f>IF(OR(ISBLANK(B1277),ISBLANK(C1277),ISBLANK(D1277)),"Missing",IFERROR(VLOOKUP(A1277,'RM Postcodes'!$A:$B,2,0),"Invalid"))</f>
        <v>live</v>
      </c>
      <c r="N1277" s="26" t="str">
        <f t="shared" si="121"/>
        <v>OK</v>
      </c>
      <c r="O1277" s="26" t="str">
        <f t="shared" si="116"/>
        <v>OK</v>
      </c>
    </row>
    <row r="1278" spans="1:15" x14ac:dyDescent="0.2">
      <c r="A1278" s="24" t="str">
        <f t="shared" si="117"/>
        <v>CA4 9</v>
      </c>
      <c r="B1278" s="1" t="s">
        <v>12460</v>
      </c>
      <c r="C1278" s="1" t="s">
        <v>12666</v>
      </c>
      <c r="D1278" s="1" t="s">
        <v>12627</v>
      </c>
      <c r="E1278" s="2">
        <v>11</v>
      </c>
      <c r="F1278" s="3">
        <v>603567.63000000012</v>
      </c>
      <c r="G1278" s="3">
        <v>112894.39999999999</v>
      </c>
      <c r="H1278" s="4">
        <v>112712.90000000001</v>
      </c>
      <c r="I1278" s="25"/>
      <c r="J1278" s="26" t="str">
        <f t="shared" si="118"/>
        <v>No</v>
      </c>
      <c r="K1278" s="26" t="str">
        <f t="shared" si="119"/>
        <v>GB</v>
      </c>
      <c r="L1278" s="26" t="str">
        <f t="shared" si="120"/>
        <v>Invalid</v>
      </c>
      <c r="M1278" s="26" t="str">
        <f>IF(OR(ISBLANK(B1278),ISBLANK(C1278),ISBLANK(D1278)),"Missing",IFERROR(VLOOKUP(A1278,'RM Postcodes'!$A:$B,2,0),"Invalid"))</f>
        <v>live</v>
      </c>
      <c r="N1278" s="26" t="str">
        <f t="shared" si="121"/>
        <v>OK</v>
      </c>
      <c r="O1278" s="26" t="str">
        <f t="shared" si="116"/>
        <v>OK</v>
      </c>
    </row>
    <row r="1279" spans="1:15" x14ac:dyDescent="0.2">
      <c r="A1279" s="24" t="str">
        <f t="shared" si="117"/>
        <v>CA5 6</v>
      </c>
      <c r="B1279" s="1" t="s">
        <v>12460</v>
      </c>
      <c r="C1279" s="1" t="s">
        <v>12667</v>
      </c>
      <c r="D1279" s="1" t="s">
        <v>12622</v>
      </c>
      <c r="E1279" s="2">
        <v>42</v>
      </c>
      <c r="F1279" s="3">
        <v>13091210.619999994</v>
      </c>
      <c r="G1279" s="3">
        <v>2922186.3</v>
      </c>
      <c r="H1279" s="4">
        <v>2260864.3799999994</v>
      </c>
      <c r="I1279" s="25"/>
      <c r="J1279" s="26" t="str">
        <f t="shared" si="118"/>
        <v>No</v>
      </c>
      <c r="K1279" s="26" t="str">
        <f t="shared" si="119"/>
        <v>GB</v>
      </c>
      <c r="L1279" s="26" t="str">
        <f t="shared" si="120"/>
        <v>Invalid</v>
      </c>
      <c r="M1279" s="26" t="str">
        <f>IF(OR(ISBLANK(B1279),ISBLANK(C1279),ISBLANK(D1279)),"Missing",IFERROR(VLOOKUP(A1279,'RM Postcodes'!$A:$B,2,0),"Invalid"))</f>
        <v>live</v>
      </c>
      <c r="N1279" s="26" t="str">
        <f t="shared" si="121"/>
        <v>OK</v>
      </c>
      <c r="O1279" s="26" t="str">
        <f t="shared" si="116"/>
        <v>OK</v>
      </c>
    </row>
    <row r="1280" spans="1:15" x14ac:dyDescent="0.2">
      <c r="A1280" s="24" t="str">
        <f t="shared" si="117"/>
        <v>CA5 7</v>
      </c>
      <c r="B1280" s="1" t="s">
        <v>12460</v>
      </c>
      <c r="C1280" s="1" t="s">
        <v>12667</v>
      </c>
      <c r="D1280" s="1" t="s">
        <v>12623</v>
      </c>
      <c r="E1280" s="2">
        <v>34</v>
      </c>
      <c r="F1280" s="3">
        <v>8209010.3300000001</v>
      </c>
      <c r="G1280" s="3">
        <v>3202844.11</v>
      </c>
      <c r="H1280" s="4">
        <v>2912930.38</v>
      </c>
      <c r="I1280" s="25"/>
      <c r="J1280" s="26" t="str">
        <f t="shared" si="118"/>
        <v>No</v>
      </c>
      <c r="K1280" s="26" t="str">
        <f t="shared" si="119"/>
        <v>GB</v>
      </c>
      <c r="L1280" s="26" t="str">
        <f t="shared" si="120"/>
        <v>Invalid</v>
      </c>
      <c r="M1280" s="26" t="str">
        <f>IF(OR(ISBLANK(B1280),ISBLANK(C1280),ISBLANK(D1280)),"Missing",IFERROR(VLOOKUP(A1280,'RM Postcodes'!$A:$B,2,0),"Invalid"))</f>
        <v>live</v>
      </c>
      <c r="N1280" s="26" t="str">
        <f t="shared" si="121"/>
        <v>OK</v>
      </c>
      <c r="O1280" s="26" t="str">
        <f t="shared" si="116"/>
        <v>Redact</v>
      </c>
    </row>
    <row r="1281" spans="1:15" x14ac:dyDescent="0.2">
      <c r="A1281" s="24" t="str">
        <f t="shared" si="117"/>
        <v>CA6 4</v>
      </c>
      <c r="B1281" s="1" t="s">
        <v>12460</v>
      </c>
      <c r="C1281" s="1" t="s">
        <v>12668</v>
      </c>
      <c r="D1281" s="1" t="s">
        <v>12630</v>
      </c>
      <c r="E1281" s="2">
        <v>44</v>
      </c>
      <c r="F1281" s="3">
        <v>4116007.2199999993</v>
      </c>
      <c r="G1281" s="3">
        <v>1347886.61</v>
      </c>
      <c r="H1281" s="4">
        <v>872098.19000000006</v>
      </c>
      <c r="I1281" s="25"/>
      <c r="J1281" s="26" t="str">
        <f t="shared" si="118"/>
        <v>No</v>
      </c>
      <c r="K1281" s="26" t="str">
        <f t="shared" si="119"/>
        <v>GB</v>
      </c>
      <c r="L1281" s="26" t="str">
        <f t="shared" si="120"/>
        <v>Invalid</v>
      </c>
      <c r="M1281" s="26" t="str">
        <f>IF(OR(ISBLANK(B1281),ISBLANK(C1281),ISBLANK(D1281)),"Missing",IFERROR(VLOOKUP(A1281,'RM Postcodes'!$A:$B,2,0),"Invalid"))</f>
        <v>live</v>
      </c>
      <c r="N1281" s="26" t="str">
        <f t="shared" si="121"/>
        <v>OK</v>
      </c>
      <c r="O1281" s="26" t="str">
        <f t="shared" si="116"/>
        <v>OK</v>
      </c>
    </row>
    <row r="1282" spans="1:15" x14ac:dyDescent="0.2">
      <c r="A1282" s="24" t="str">
        <f t="shared" si="117"/>
        <v>CA6 5</v>
      </c>
      <c r="B1282" s="1" t="s">
        <v>12460</v>
      </c>
      <c r="C1282" s="1" t="s">
        <v>12668</v>
      </c>
      <c r="D1282" s="1" t="s">
        <v>12625</v>
      </c>
      <c r="E1282" s="2">
        <v>40</v>
      </c>
      <c r="F1282" s="3">
        <v>6400484.2799999993</v>
      </c>
      <c r="G1282" s="3">
        <v>1702150.83</v>
      </c>
      <c r="H1282" s="4">
        <v>1432011.6600000004</v>
      </c>
      <c r="I1282" s="25"/>
      <c r="J1282" s="26" t="str">
        <f t="shared" si="118"/>
        <v>No</v>
      </c>
      <c r="K1282" s="26" t="str">
        <f t="shared" si="119"/>
        <v>GB</v>
      </c>
      <c r="L1282" s="26" t="str">
        <f t="shared" si="120"/>
        <v>Invalid</v>
      </c>
      <c r="M1282" s="26" t="str">
        <f>IF(OR(ISBLANK(B1282),ISBLANK(C1282),ISBLANK(D1282)),"Missing",IFERROR(VLOOKUP(A1282,'RM Postcodes'!$A:$B,2,0),"Invalid"))</f>
        <v>live</v>
      </c>
      <c r="N1282" s="26" t="str">
        <f t="shared" si="121"/>
        <v>OK</v>
      </c>
      <c r="O1282" s="26" t="str">
        <f t="shared" si="116"/>
        <v>OK</v>
      </c>
    </row>
    <row r="1283" spans="1:15" x14ac:dyDescent="0.2">
      <c r="A1283" s="24" t="str">
        <f t="shared" si="117"/>
        <v>CA6 6</v>
      </c>
      <c r="B1283" s="1" t="s">
        <v>12460</v>
      </c>
      <c r="C1283" s="1" t="s">
        <v>12668</v>
      </c>
      <c r="D1283" s="1" t="s">
        <v>12622</v>
      </c>
      <c r="E1283" s="2">
        <v>33</v>
      </c>
      <c r="F1283" s="3">
        <v>3997555.7199999983</v>
      </c>
      <c r="G1283" s="3">
        <v>1025487.42</v>
      </c>
      <c r="H1283" s="4">
        <v>1008665.89</v>
      </c>
      <c r="I1283" s="25"/>
      <c r="J1283" s="26" t="str">
        <f t="shared" si="118"/>
        <v>No</v>
      </c>
      <c r="K1283" s="26" t="str">
        <f t="shared" si="119"/>
        <v>GB</v>
      </c>
      <c r="L1283" s="26" t="str">
        <f t="shared" si="120"/>
        <v>Invalid</v>
      </c>
      <c r="M1283" s="26" t="str">
        <f>IF(OR(ISBLANK(B1283),ISBLANK(C1283),ISBLANK(D1283)),"Missing",IFERROR(VLOOKUP(A1283,'RM Postcodes'!$A:$B,2,0),"Invalid"))</f>
        <v>live</v>
      </c>
      <c r="N1283" s="26" t="str">
        <f t="shared" si="121"/>
        <v>OK</v>
      </c>
      <c r="O1283" s="26" t="str">
        <f t="shared" si="116"/>
        <v>OK</v>
      </c>
    </row>
    <row r="1284" spans="1:15" x14ac:dyDescent="0.2">
      <c r="A1284" s="24" t="str">
        <f t="shared" si="117"/>
        <v>CA7 0</v>
      </c>
      <c r="B1284" s="1" t="s">
        <v>12460</v>
      </c>
      <c r="C1284" s="1" t="s">
        <v>12669</v>
      </c>
      <c r="D1284" s="1" t="s">
        <v>12632</v>
      </c>
      <c r="E1284" s="2">
        <v>17</v>
      </c>
      <c r="F1284" s="3">
        <v>4355529.9000000004</v>
      </c>
      <c r="G1284" s="3">
        <v>858783.26</v>
      </c>
      <c r="H1284" s="4">
        <v>715867.47000000009</v>
      </c>
      <c r="I1284" s="25"/>
      <c r="J1284" s="26" t="str">
        <f t="shared" si="118"/>
        <v>No</v>
      </c>
      <c r="K1284" s="26" t="str">
        <f t="shared" si="119"/>
        <v>GB</v>
      </c>
      <c r="L1284" s="26" t="str">
        <f t="shared" si="120"/>
        <v>Invalid</v>
      </c>
      <c r="M1284" s="26" t="str">
        <f>IF(OR(ISBLANK(B1284),ISBLANK(C1284),ISBLANK(D1284)),"Missing",IFERROR(VLOOKUP(A1284,'RM Postcodes'!$A:$B,2,0),"Invalid"))</f>
        <v>live</v>
      </c>
      <c r="N1284" s="26" t="str">
        <f t="shared" si="121"/>
        <v>OK</v>
      </c>
      <c r="O1284" s="26" t="str">
        <f t="shared" si="116"/>
        <v>OK</v>
      </c>
    </row>
    <row r="1285" spans="1:15" x14ac:dyDescent="0.2">
      <c r="A1285" s="24" t="str">
        <f t="shared" si="117"/>
        <v>CA7 1</v>
      </c>
      <c r="B1285" s="1" t="s">
        <v>12460</v>
      </c>
      <c r="C1285" s="1" t="s">
        <v>12669</v>
      </c>
      <c r="D1285" s="1" t="s">
        <v>12621</v>
      </c>
      <c r="E1285" s="2">
        <v>14</v>
      </c>
      <c r="F1285" s="3">
        <v>971504.60000000009</v>
      </c>
      <c r="G1285" s="3">
        <v>571682.86</v>
      </c>
      <c r="H1285" s="4">
        <v>196479.25</v>
      </c>
      <c r="I1285" s="25"/>
      <c r="J1285" s="26" t="str">
        <f t="shared" si="118"/>
        <v>No</v>
      </c>
      <c r="K1285" s="26" t="str">
        <f t="shared" si="119"/>
        <v>GB</v>
      </c>
      <c r="L1285" s="26" t="str">
        <f t="shared" si="120"/>
        <v>Invalid</v>
      </c>
      <c r="M1285" s="26" t="str">
        <f>IF(OR(ISBLANK(B1285),ISBLANK(C1285),ISBLANK(D1285)),"Missing",IFERROR(VLOOKUP(A1285,'RM Postcodes'!$A:$B,2,0),"Invalid"))</f>
        <v>live</v>
      </c>
      <c r="N1285" s="26" t="str">
        <f t="shared" si="121"/>
        <v>OK</v>
      </c>
      <c r="O1285" s="26" t="str">
        <f t="shared" ref="O1285:O1348" si="122">IF(COUNT(E1285)=0,"Missing",IF(E1285&lt;=2,"Redact",IF(COUNTIF(F1285:H1285,"&gt;0")&lt;&gt;3,"Error",IF((G1285+H1285)/F1285&lt;60%,"OK","Redact"))))</f>
        <v>Redact</v>
      </c>
    </row>
    <row r="1286" spans="1:15" x14ac:dyDescent="0.2">
      <c r="A1286" s="24" t="str">
        <f t="shared" ref="A1286:A1349" si="123">TRIM(B1286)&amp;TRIM(C1286)&amp;" "&amp;TRIM(D1286)</f>
        <v>CA7 2</v>
      </c>
      <c r="B1286" s="1" t="s">
        <v>12460</v>
      </c>
      <c r="C1286" s="1" t="s">
        <v>12669</v>
      </c>
      <c r="D1286" s="1" t="s">
        <v>12640</v>
      </c>
      <c r="E1286" s="2">
        <v>23</v>
      </c>
      <c r="F1286" s="3">
        <v>4884058.4299999978</v>
      </c>
      <c r="G1286" s="3">
        <v>1726033.5</v>
      </c>
      <c r="H1286" s="4">
        <v>1293413.7399999998</v>
      </c>
      <c r="I1286" s="25"/>
      <c r="J1286" s="26" t="str">
        <f t="shared" ref="J1286:J1349" si="124">IF(AND(K1286="NI",L1286="OK",M1286="LIVE",N1286="OK",O1286="OK"),"yes NI",IF(AND(K1286="GB",L1286="OK",M1286="LIVE",N1286="OK",O1286="OK"),"Yes","No"))</f>
        <v>No</v>
      </c>
      <c r="K1286" s="26" t="str">
        <f t="shared" ref="K1286:K1349" si="125">IF(ISBLANK(B1286),"Missing",IF(AND(OR(LEN(B1286)=2,LEN(B1286)=1),AND(ISERROR(VALUE(LEFT(B1286,1))),ISERROR(VALUE(RIGHT(B1286,1))))),IF(OR(B1286="GY",B1286="IM",B1286="JE"),"not GB",IF(B1286="BT","NI","GB")),"Invalid"))</f>
        <v>GB</v>
      </c>
      <c r="L1286" s="26" t="str">
        <f t="shared" si="120"/>
        <v>Invalid</v>
      </c>
      <c r="M1286" s="26" t="str">
        <f>IF(OR(ISBLANK(B1286),ISBLANK(C1286),ISBLANK(D1286)),"Missing",IFERROR(VLOOKUP(A1286,'RM Postcodes'!$A:$B,2,0),"Invalid"))</f>
        <v>live</v>
      </c>
      <c r="N1286" s="26" t="str">
        <f t="shared" si="121"/>
        <v>OK</v>
      </c>
      <c r="O1286" s="26" t="str">
        <f t="shared" si="122"/>
        <v>Redact</v>
      </c>
    </row>
    <row r="1287" spans="1:15" x14ac:dyDescent="0.2">
      <c r="A1287" s="24" t="str">
        <f t="shared" si="123"/>
        <v>CA7 3</v>
      </c>
      <c r="B1287" s="1" t="s">
        <v>12460</v>
      </c>
      <c r="C1287" s="1" t="s">
        <v>12669</v>
      </c>
      <c r="D1287" s="1" t="s">
        <v>12629</v>
      </c>
      <c r="E1287" s="2">
        <v>27</v>
      </c>
      <c r="F1287" s="3">
        <v>4022344.5600000005</v>
      </c>
      <c r="G1287" s="3">
        <v>2219957.4900000002</v>
      </c>
      <c r="H1287" s="4">
        <v>1362565.01</v>
      </c>
      <c r="I1287" s="25"/>
      <c r="J1287" s="26" t="str">
        <f t="shared" si="124"/>
        <v>No</v>
      </c>
      <c r="K1287" s="26" t="str">
        <f t="shared" si="125"/>
        <v>GB</v>
      </c>
      <c r="L1287" s="26" t="str">
        <f t="shared" ref="L1287:L1350" si="126">IF(ISBLANK(D1287),"Missing",IF(AND(LEN(D1287)=1,ISNUMBER(VALUE(D1287))),"OK","Invalid"))</f>
        <v>Invalid</v>
      </c>
      <c r="M1287" s="26" t="str">
        <f>IF(OR(ISBLANK(B1287),ISBLANK(C1287),ISBLANK(D1287)),"Missing",IFERROR(VLOOKUP(A1287,'RM Postcodes'!$A:$B,2,0),"Invalid"))</f>
        <v>live</v>
      </c>
      <c r="N1287" s="26" t="str">
        <f t="shared" ref="N1287:N1350" si="127">IF(ISBLANK(E1287),"Missing",IF(E1287&lt;10,"Redact","OK"))</f>
        <v>OK</v>
      </c>
      <c r="O1287" s="26" t="str">
        <f t="shared" si="122"/>
        <v>Redact</v>
      </c>
    </row>
    <row r="1288" spans="1:15" x14ac:dyDescent="0.2">
      <c r="A1288" s="24" t="str">
        <f t="shared" si="123"/>
        <v>CA7 4</v>
      </c>
      <c r="B1288" s="1" t="s">
        <v>12460</v>
      </c>
      <c r="C1288" s="1" t="s">
        <v>12669</v>
      </c>
      <c r="D1288" s="1" t="s">
        <v>12630</v>
      </c>
      <c r="E1288" s="2">
        <v>49</v>
      </c>
      <c r="F1288" s="3">
        <v>8580449.4699999988</v>
      </c>
      <c r="G1288" s="3">
        <v>2162504.6</v>
      </c>
      <c r="H1288" s="4">
        <v>1839307.71</v>
      </c>
      <c r="I1288" s="25"/>
      <c r="J1288" s="26" t="str">
        <f t="shared" si="124"/>
        <v>No</v>
      </c>
      <c r="K1288" s="26" t="str">
        <f t="shared" si="125"/>
        <v>GB</v>
      </c>
      <c r="L1288" s="26" t="str">
        <f t="shared" si="126"/>
        <v>Invalid</v>
      </c>
      <c r="M1288" s="26" t="str">
        <f>IF(OR(ISBLANK(B1288),ISBLANK(C1288),ISBLANK(D1288)),"Missing",IFERROR(VLOOKUP(A1288,'RM Postcodes'!$A:$B,2,0),"Invalid"))</f>
        <v>live</v>
      </c>
      <c r="N1288" s="26" t="str">
        <f t="shared" si="127"/>
        <v>OK</v>
      </c>
      <c r="O1288" s="26" t="str">
        <f t="shared" si="122"/>
        <v>OK</v>
      </c>
    </row>
    <row r="1289" spans="1:15" x14ac:dyDescent="0.2">
      <c r="A1289" s="24" t="str">
        <f t="shared" si="123"/>
        <v>CA7 5</v>
      </c>
      <c r="B1289" s="1" t="s">
        <v>12460</v>
      </c>
      <c r="C1289" s="1" t="s">
        <v>12669</v>
      </c>
      <c r="D1289" s="1" t="s">
        <v>12625</v>
      </c>
      <c r="E1289" s="2">
        <v>17</v>
      </c>
      <c r="F1289" s="3">
        <v>4036359.8</v>
      </c>
      <c r="G1289" s="3">
        <v>2856214.91</v>
      </c>
      <c r="H1289" s="4">
        <v>547956.44000000006</v>
      </c>
      <c r="I1289" s="25"/>
      <c r="J1289" s="26" t="str">
        <f t="shared" si="124"/>
        <v>No</v>
      </c>
      <c r="K1289" s="26" t="str">
        <f t="shared" si="125"/>
        <v>GB</v>
      </c>
      <c r="L1289" s="26" t="str">
        <f t="shared" si="126"/>
        <v>Invalid</v>
      </c>
      <c r="M1289" s="26" t="str">
        <f>IF(OR(ISBLANK(B1289),ISBLANK(C1289),ISBLANK(D1289)),"Missing",IFERROR(VLOOKUP(A1289,'RM Postcodes'!$A:$B,2,0),"Invalid"))</f>
        <v>live</v>
      </c>
      <c r="N1289" s="26" t="str">
        <f t="shared" si="127"/>
        <v>OK</v>
      </c>
      <c r="O1289" s="26" t="str">
        <f t="shared" si="122"/>
        <v>Redact</v>
      </c>
    </row>
    <row r="1290" spans="1:15" x14ac:dyDescent="0.2">
      <c r="A1290" s="24" t="str">
        <f t="shared" si="123"/>
        <v>CA7 8</v>
      </c>
      <c r="B1290" s="1" t="s">
        <v>12460</v>
      </c>
      <c r="C1290" s="1" t="s">
        <v>12669</v>
      </c>
      <c r="D1290" s="1" t="s">
        <v>12626</v>
      </c>
      <c r="E1290" s="2">
        <v>26</v>
      </c>
      <c r="F1290" s="3">
        <v>7081231.6199999992</v>
      </c>
      <c r="G1290" s="3">
        <v>2240058.2499999995</v>
      </c>
      <c r="H1290" s="4">
        <v>1990333.31</v>
      </c>
      <c r="I1290" s="25"/>
      <c r="J1290" s="26" t="str">
        <f t="shared" si="124"/>
        <v>No</v>
      </c>
      <c r="K1290" s="26" t="str">
        <f t="shared" si="125"/>
        <v>GB</v>
      </c>
      <c r="L1290" s="26" t="str">
        <f t="shared" si="126"/>
        <v>Invalid</v>
      </c>
      <c r="M1290" s="26" t="str">
        <f>IF(OR(ISBLANK(B1290),ISBLANK(C1290),ISBLANK(D1290)),"Missing",IFERROR(VLOOKUP(A1290,'RM Postcodes'!$A:$B,2,0),"Invalid"))</f>
        <v>live</v>
      </c>
      <c r="N1290" s="26" t="str">
        <f t="shared" si="127"/>
        <v>OK</v>
      </c>
      <c r="O1290" s="26" t="str">
        <f t="shared" si="122"/>
        <v>OK</v>
      </c>
    </row>
    <row r="1291" spans="1:15" x14ac:dyDescent="0.2">
      <c r="A1291" s="24" t="str">
        <f t="shared" si="123"/>
        <v>CA7 9</v>
      </c>
      <c r="B1291" s="1" t="s">
        <v>12460</v>
      </c>
      <c r="C1291" s="1" t="s">
        <v>12669</v>
      </c>
      <c r="D1291" s="1" t="s">
        <v>12627</v>
      </c>
      <c r="E1291" s="2">
        <v>17</v>
      </c>
      <c r="F1291" s="3">
        <v>441198.16</v>
      </c>
      <c r="G1291" s="3">
        <v>106913.18</v>
      </c>
      <c r="H1291" s="4">
        <v>95456.16</v>
      </c>
      <c r="I1291" s="25"/>
      <c r="J1291" s="26" t="str">
        <f t="shared" si="124"/>
        <v>No</v>
      </c>
      <c r="K1291" s="26" t="str">
        <f t="shared" si="125"/>
        <v>GB</v>
      </c>
      <c r="L1291" s="26" t="str">
        <f t="shared" si="126"/>
        <v>Invalid</v>
      </c>
      <c r="M1291" s="26" t="str">
        <f>IF(OR(ISBLANK(B1291),ISBLANK(C1291),ISBLANK(D1291)),"Missing",IFERROR(VLOOKUP(A1291,'RM Postcodes'!$A:$B,2,0),"Invalid"))</f>
        <v>live</v>
      </c>
      <c r="N1291" s="26" t="str">
        <f t="shared" si="127"/>
        <v>OK</v>
      </c>
      <c r="O1291" s="26" t="str">
        <f t="shared" si="122"/>
        <v>OK</v>
      </c>
    </row>
    <row r="1292" spans="1:15" x14ac:dyDescent="0.2">
      <c r="A1292" s="24" t="str">
        <f t="shared" si="123"/>
        <v>CA8 1</v>
      </c>
      <c r="B1292" s="1" t="s">
        <v>12460</v>
      </c>
      <c r="C1292" s="1" t="s">
        <v>12670</v>
      </c>
      <c r="D1292" s="1" t="s">
        <v>12621</v>
      </c>
      <c r="E1292" s="2">
        <v>38</v>
      </c>
      <c r="F1292" s="3">
        <v>1714987.6600000004</v>
      </c>
      <c r="G1292" s="3">
        <v>683768.60000000009</v>
      </c>
      <c r="H1292" s="4">
        <v>218720.09</v>
      </c>
      <c r="I1292" s="25"/>
      <c r="J1292" s="26" t="str">
        <f t="shared" si="124"/>
        <v>No</v>
      </c>
      <c r="K1292" s="26" t="str">
        <f t="shared" si="125"/>
        <v>GB</v>
      </c>
      <c r="L1292" s="26" t="str">
        <f t="shared" si="126"/>
        <v>Invalid</v>
      </c>
      <c r="M1292" s="26" t="str">
        <f>IF(OR(ISBLANK(B1292),ISBLANK(C1292),ISBLANK(D1292)),"Missing",IFERROR(VLOOKUP(A1292,'RM Postcodes'!$A:$B,2,0),"Invalid"))</f>
        <v>live</v>
      </c>
      <c r="N1292" s="26" t="str">
        <f t="shared" si="127"/>
        <v>OK</v>
      </c>
      <c r="O1292" s="26" t="str">
        <f t="shared" si="122"/>
        <v>OK</v>
      </c>
    </row>
    <row r="1293" spans="1:15" x14ac:dyDescent="0.2">
      <c r="A1293" s="24" t="str">
        <f t="shared" si="123"/>
        <v>CA8 2</v>
      </c>
      <c r="B1293" s="1" t="s">
        <v>12460</v>
      </c>
      <c r="C1293" s="1" t="s">
        <v>12670</v>
      </c>
      <c r="D1293" s="1" t="s">
        <v>12640</v>
      </c>
      <c r="E1293" s="2">
        <v>26</v>
      </c>
      <c r="F1293" s="3">
        <v>2289364.1199999992</v>
      </c>
      <c r="G1293" s="3">
        <v>1193445.33</v>
      </c>
      <c r="H1293" s="4">
        <v>186667.81</v>
      </c>
      <c r="I1293" s="25"/>
      <c r="J1293" s="26" t="str">
        <f t="shared" si="124"/>
        <v>No</v>
      </c>
      <c r="K1293" s="26" t="str">
        <f t="shared" si="125"/>
        <v>GB</v>
      </c>
      <c r="L1293" s="26" t="str">
        <f t="shared" si="126"/>
        <v>Invalid</v>
      </c>
      <c r="M1293" s="26" t="str">
        <f>IF(OR(ISBLANK(B1293),ISBLANK(C1293),ISBLANK(D1293)),"Missing",IFERROR(VLOOKUP(A1293,'RM Postcodes'!$A:$B,2,0),"Invalid"))</f>
        <v>live</v>
      </c>
      <c r="N1293" s="26" t="str">
        <f t="shared" si="127"/>
        <v>OK</v>
      </c>
      <c r="O1293" s="26" t="str">
        <f t="shared" si="122"/>
        <v>Redact</v>
      </c>
    </row>
    <row r="1294" spans="1:15" x14ac:dyDescent="0.2">
      <c r="A1294" s="24" t="str">
        <f t="shared" si="123"/>
        <v>CA8 7</v>
      </c>
      <c r="B1294" s="1" t="s">
        <v>12460</v>
      </c>
      <c r="C1294" s="1" t="s">
        <v>12670</v>
      </c>
      <c r="D1294" s="1" t="s">
        <v>12623</v>
      </c>
      <c r="E1294" s="2">
        <v>8</v>
      </c>
      <c r="F1294" s="3">
        <v>215633.79</v>
      </c>
      <c r="G1294" s="3">
        <v>60689.53</v>
      </c>
      <c r="H1294" s="4">
        <v>46500</v>
      </c>
      <c r="I1294" s="25"/>
      <c r="J1294" s="26" t="str">
        <f t="shared" si="124"/>
        <v>No</v>
      </c>
      <c r="K1294" s="26" t="str">
        <f t="shared" si="125"/>
        <v>GB</v>
      </c>
      <c r="L1294" s="26" t="str">
        <f t="shared" si="126"/>
        <v>Invalid</v>
      </c>
      <c r="M1294" s="26" t="str">
        <f>IF(OR(ISBLANK(B1294),ISBLANK(C1294),ISBLANK(D1294)),"Missing",IFERROR(VLOOKUP(A1294,'RM Postcodes'!$A:$B,2,0),"Invalid"))</f>
        <v>live</v>
      </c>
      <c r="N1294" s="26" t="str">
        <f t="shared" si="127"/>
        <v>Redact</v>
      </c>
      <c r="O1294" s="26" t="str">
        <f t="shared" si="122"/>
        <v>OK</v>
      </c>
    </row>
    <row r="1295" spans="1:15" x14ac:dyDescent="0.2">
      <c r="A1295" s="24" t="str">
        <f t="shared" si="123"/>
        <v>CA8 9</v>
      </c>
      <c r="B1295" s="1" t="s">
        <v>12460</v>
      </c>
      <c r="C1295" s="1" t="s">
        <v>12670</v>
      </c>
      <c r="D1295" s="1" t="s">
        <v>12627</v>
      </c>
      <c r="E1295" s="2">
        <v>23</v>
      </c>
      <c r="F1295" s="3">
        <v>1855976.02</v>
      </c>
      <c r="G1295" s="3">
        <v>455487.75</v>
      </c>
      <c r="H1295" s="4">
        <v>261790.41999999998</v>
      </c>
      <c r="I1295" s="25"/>
      <c r="J1295" s="26" t="str">
        <f t="shared" si="124"/>
        <v>No</v>
      </c>
      <c r="K1295" s="26" t="str">
        <f t="shared" si="125"/>
        <v>GB</v>
      </c>
      <c r="L1295" s="26" t="str">
        <f t="shared" si="126"/>
        <v>Invalid</v>
      </c>
      <c r="M1295" s="26" t="str">
        <f>IF(OR(ISBLANK(B1295),ISBLANK(C1295),ISBLANK(D1295)),"Missing",IFERROR(VLOOKUP(A1295,'RM Postcodes'!$A:$B,2,0),"Invalid"))</f>
        <v>live</v>
      </c>
      <c r="N1295" s="26" t="str">
        <f t="shared" si="127"/>
        <v>OK</v>
      </c>
      <c r="O1295" s="26" t="str">
        <f t="shared" si="122"/>
        <v>OK</v>
      </c>
    </row>
    <row r="1296" spans="1:15" x14ac:dyDescent="0.2">
      <c r="A1296" s="24" t="str">
        <f t="shared" si="123"/>
        <v>CA9 3</v>
      </c>
      <c r="B1296" s="1" t="s">
        <v>12460</v>
      </c>
      <c r="C1296" s="1" t="s">
        <v>12671</v>
      </c>
      <c r="D1296" s="1" t="s">
        <v>12629</v>
      </c>
      <c r="E1296" s="2">
        <v>32</v>
      </c>
      <c r="F1296" s="3">
        <v>3730116.7199999983</v>
      </c>
      <c r="G1296" s="3">
        <v>1831199.1699999997</v>
      </c>
      <c r="H1296" s="4">
        <v>1175390.18</v>
      </c>
      <c r="I1296" s="25"/>
      <c r="J1296" s="26" t="str">
        <f t="shared" si="124"/>
        <v>No</v>
      </c>
      <c r="K1296" s="26" t="str">
        <f t="shared" si="125"/>
        <v>GB</v>
      </c>
      <c r="L1296" s="26" t="str">
        <f t="shared" si="126"/>
        <v>Invalid</v>
      </c>
      <c r="M1296" s="26" t="str">
        <f>IF(OR(ISBLANK(B1296),ISBLANK(C1296),ISBLANK(D1296)),"Missing",IFERROR(VLOOKUP(A1296,'RM Postcodes'!$A:$B,2,0),"Invalid"))</f>
        <v>live</v>
      </c>
      <c r="N1296" s="26" t="str">
        <f t="shared" si="127"/>
        <v>OK</v>
      </c>
      <c r="O1296" s="26" t="str">
        <f t="shared" si="122"/>
        <v>Redact</v>
      </c>
    </row>
    <row r="1297" spans="1:15" x14ac:dyDescent="0.2">
      <c r="A1297" s="24" t="str">
        <f t="shared" si="123"/>
        <v>CB1 1</v>
      </c>
      <c r="B1297" s="1" t="s">
        <v>12461</v>
      </c>
      <c r="C1297" s="1" t="s">
        <v>12663</v>
      </c>
      <c r="D1297" s="1" t="s">
        <v>12621</v>
      </c>
      <c r="E1297" s="2">
        <v>26</v>
      </c>
      <c r="F1297" s="3">
        <v>1126617.58</v>
      </c>
      <c r="G1297" s="3">
        <v>204166.63</v>
      </c>
      <c r="H1297" s="4">
        <v>180555.6</v>
      </c>
      <c r="I1297" s="25"/>
      <c r="J1297" s="26" t="str">
        <f t="shared" si="124"/>
        <v>No</v>
      </c>
      <c r="K1297" s="26" t="str">
        <f t="shared" si="125"/>
        <v>GB</v>
      </c>
      <c r="L1297" s="26" t="str">
        <f t="shared" si="126"/>
        <v>Invalid</v>
      </c>
      <c r="M1297" s="26" t="str">
        <f>IF(OR(ISBLANK(B1297),ISBLANK(C1297),ISBLANK(D1297)),"Missing",IFERROR(VLOOKUP(A1297,'RM Postcodes'!$A:$B,2,0),"Invalid"))</f>
        <v>live</v>
      </c>
      <c r="N1297" s="26" t="str">
        <f t="shared" si="127"/>
        <v>OK</v>
      </c>
      <c r="O1297" s="26" t="str">
        <f t="shared" si="122"/>
        <v>OK</v>
      </c>
    </row>
    <row r="1298" spans="1:15" x14ac:dyDescent="0.2">
      <c r="A1298" s="24" t="str">
        <f t="shared" si="123"/>
        <v>CB1 2</v>
      </c>
      <c r="B1298" s="1" t="s">
        <v>12461</v>
      </c>
      <c r="C1298" s="1" t="s">
        <v>12663</v>
      </c>
      <c r="D1298" s="1" t="s">
        <v>12640</v>
      </c>
      <c r="E1298" s="2">
        <v>25</v>
      </c>
      <c r="F1298" s="3">
        <v>2428763.2899999986</v>
      </c>
      <c r="G1298" s="3">
        <v>1395000</v>
      </c>
      <c r="H1298" s="4">
        <v>273226.44</v>
      </c>
      <c r="I1298" s="25"/>
      <c r="J1298" s="26" t="str">
        <f t="shared" si="124"/>
        <v>No</v>
      </c>
      <c r="K1298" s="26" t="str">
        <f t="shared" si="125"/>
        <v>GB</v>
      </c>
      <c r="L1298" s="26" t="str">
        <f t="shared" si="126"/>
        <v>Invalid</v>
      </c>
      <c r="M1298" s="26" t="str">
        <f>IF(OR(ISBLANK(B1298),ISBLANK(C1298),ISBLANK(D1298)),"Missing",IFERROR(VLOOKUP(A1298,'RM Postcodes'!$A:$B,2,0),"Invalid"))</f>
        <v>live</v>
      </c>
      <c r="N1298" s="26" t="str">
        <f t="shared" si="127"/>
        <v>OK</v>
      </c>
      <c r="O1298" s="26" t="str">
        <f t="shared" si="122"/>
        <v>Redact</v>
      </c>
    </row>
    <row r="1299" spans="1:15" x14ac:dyDescent="0.2">
      <c r="A1299" s="24" t="str">
        <f t="shared" si="123"/>
        <v>CB1 3</v>
      </c>
      <c r="B1299" s="1" t="s">
        <v>12461</v>
      </c>
      <c r="C1299" s="1" t="s">
        <v>12663</v>
      </c>
      <c r="D1299" s="1" t="s">
        <v>12629</v>
      </c>
      <c r="E1299" s="2">
        <v>34</v>
      </c>
      <c r="F1299" s="3">
        <v>922115.95999999985</v>
      </c>
      <c r="G1299" s="3">
        <v>107189.04</v>
      </c>
      <c r="H1299" s="4">
        <v>74738.06</v>
      </c>
      <c r="I1299" s="25"/>
      <c r="J1299" s="26" t="str">
        <f t="shared" si="124"/>
        <v>No</v>
      </c>
      <c r="K1299" s="26" t="str">
        <f t="shared" si="125"/>
        <v>GB</v>
      </c>
      <c r="L1299" s="26" t="str">
        <f t="shared" si="126"/>
        <v>Invalid</v>
      </c>
      <c r="M1299" s="26" t="str">
        <f>IF(OR(ISBLANK(B1299),ISBLANK(C1299),ISBLANK(D1299)),"Missing",IFERROR(VLOOKUP(A1299,'RM Postcodes'!$A:$B,2,0),"Invalid"))</f>
        <v>live</v>
      </c>
      <c r="N1299" s="26" t="str">
        <f t="shared" si="127"/>
        <v>OK</v>
      </c>
      <c r="O1299" s="26" t="str">
        <f t="shared" si="122"/>
        <v>OK</v>
      </c>
    </row>
    <row r="1300" spans="1:15" x14ac:dyDescent="0.2">
      <c r="A1300" s="24" t="str">
        <f t="shared" si="123"/>
        <v>CB1 7</v>
      </c>
      <c r="B1300" s="1" t="s">
        <v>12461</v>
      </c>
      <c r="C1300" s="1" t="s">
        <v>12663</v>
      </c>
      <c r="D1300" s="1" t="s">
        <v>12623</v>
      </c>
      <c r="E1300" s="2">
        <v>17</v>
      </c>
      <c r="F1300" s="3">
        <v>485898.49999999988</v>
      </c>
      <c r="G1300" s="3">
        <v>56227.48</v>
      </c>
      <c r="H1300" s="4">
        <v>55075.6</v>
      </c>
      <c r="I1300" s="25"/>
      <c r="J1300" s="26" t="str">
        <f t="shared" si="124"/>
        <v>No</v>
      </c>
      <c r="K1300" s="26" t="str">
        <f t="shared" si="125"/>
        <v>GB</v>
      </c>
      <c r="L1300" s="26" t="str">
        <f t="shared" si="126"/>
        <v>Invalid</v>
      </c>
      <c r="M1300" s="26" t="str">
        <f>IF(OR(ISBLANK(B1300),ISBLANK(C1300),ISBLANK(D1300)),"Missing",IFERROR(VLOOKUP(A1300,'RM Postcodes'!$A:$B,2,0),"Invalid"))</f>
        <v>live</v>
      </c>
      <c r="N1300" s="26" t="str">
        <f t="shared" si="127"/>
        <v>OK</v>
      </c>
      <c r="O1300" s="26" t="str">
        <f t="shared" si="122"/>
        <v>OK</v>
      </c>
    </row>
    <row r="1301" spans="1:15" x14ac:dyDescent="0.2">
      <c r="A1301" s="24" t="str">
        <f t="shared" si="123"/>
        <v>CB1 8</v>
      </c>
      <c r="B1301" s="1" t="s">
        <v>12461</v>
      </c>
      <c r="C1301" s="1" t="s">
        <v>12663</v>
      </c>
      <c r="D1301" s="1" t="s">
        <v>12626</v>
      </c>
      <c r="E1301" s="2">
        <v>5</v>
      </c>
      <c r="F1301" s="3">
        <v>234676.3</v>
      </c>
      <c r="G1301" s="3">
        <v>114757.95999999999</v>
      </c>
      <c r="H1301" s="4">
        <v>49039.33</v>
      </c>
      <c r="I1301" s="25"/>
      <c r="J1301" s="26" t="str">
        <f t="shared" si="124"/>
        <v>No</v>
      </c>
      <c r="K1301" s="26" t="str">
        <f t="shared" si="125"/>
        <v>GB</v>
      </c>
      <c r="L1301" s="26" t="str">
        <f t="shared" si="126"/>
        <v>Invalid</v>
      </c>
      <c r="M1301" s="26" t="str">
        <f>IF(OR(ISBLANK(B1301),ISBLANK(C1301),ISBLANK(D1301)),"Missing",IFERROR(VLOOKUP(A1301,'RM Postcodes'!$A:$B,2,0),"Invalid"))</f>
        <v>live</v>
      </c>
      <c r="N1301" s="26" t="str">
        <f t="shared" si="127"/>
        <v>Redact</v>
      </c>
      <c r="O1301" s="26" t="str">
        <f t="shared" si="122"/>
        <v>Redact</v>
      </c>
    </row>
    <row r="1302" spans="1:15" x14ac:dyDescent="0.2">
      <c r="A1302" s="24" t="str">
        <f t="shared" si="123"/>
        <v>CB1 9</v>
      </c>
      <c r="B1302" s="1" t="s">
        <v>12461</v>
      </c>
      <c r="C1302" s="1" t="s">
        <v>12663</v>
      </c>
      <c r="D1302" s="1" t="s">
        <v>12627</v>
      </c>
      <c r="E1302" s="2">
        <v>15</v>
      </c>
      <c r="F1302" s="3">
        <v>1076488.1200000003</v>
      </c>
      <c r="G1302" s="3">
        <v>775211.92999999993</v>
      </c>
      <c r="H1302" s="4">
        <v>66583.289999999994</v>
      </c>
      <c r="I1302" s="25"/>
      <c r="J1302" s="26" t="str">
        <f t="shared" si="124"/>
        <v>No</v>
      </c>
      <c r="K1302" s="26" t="str">
        <f t="shared" si="125"/>
        <v>GB</v>
      </c>
      <c r="L1302" s="26" t="str">
        <f t="shared" si="126"/>
        <v>Invalid</v>
      </c>
      <c r="M1302" s="26" t="str">
        <f>IF(OR(ISBLANK(B1302),ISBLANK(C1302),ISBLANK(D1302)),"Missing",IFERROR(VLOOKUP(A1302,'RM Postcodes'!$A:$B,2,0),"Invalid"))</f>
        <v>live</v>
      </c>
      <c r="N1302" s="26" t="str">
        <f t="shared" si="127"/>
        <v>OK</v>
      </c>
      <c r="O1302" s="26" t="str">
        <f t="shared" si="122"/>
        <v>Redact</v>
      </c>
    </row>
    <row r="1303" spans="1:15" x14ac:dyDescent="0.2">
      <c r="A1303" s="24" t="str">
        <f t="shared" si="123"/>
        <v>CB10 1</v>
      </c>
      <c r="B1303" s="1" t="s">
        <v>12461</v>
      </c>
      <c r="C1303" s="1" t="s">
        <v>12620</v>
      </c>
      <c r="D1303" s="1" t="s">
        <v>12621</v>
      </c>
      <c r="E1303" s="2">
        <v>30</v>
      </c>
      <c r="F1303" s="3">
        <v>1676644.3599999996</v>
      </c>
      <c r="G1303" s="3">
        <v>540913.85000000009</v>
      </c>
      <c r="H1303" s="4">
        <v>281030.96999999997</v>
      </c>
      <c r="I1303" s="25"/>
      <c r="J1303" s="26" t="str">
        <f t="shared" si="124"/>
        <v>No</v>
      </c>
      <c r="K1303" s="26" t="str">
        <f t="shared" si="125"/>
        <v>GB</v>
      </c>
      <c r="L1303" s="26" t="str">
        <f t="shared" si="126"/>
        <v>Invalid</v>
      </c>
      <c r="M1303" s="26" t="str">
        <f>IF(OR(ISBLANK(B1303),ISBLANK(C1303),ISBLANK(D1303)),"Missing",IFERROR(VLOOKUP(A1303,'RM Postcodes'!$A:$B,2,0),"Invalid"))</f>
        <v>live</v>
      </c>
      <c r="N1303" s="26" t="str">
        <f t="shared" si="127"/>
        <v>OK</v>
      </c>
      <c r="O1303" s="26" t="str">
        <f t="shared" si="122"/>
        <v>OK</v>
      </c>
    </row>
    <row r="1304" spans="1:15" x14ac:dyDescent="0.2">
      <c r="A1304" s="24" t="str">
        <f t="shared" si="123"/>
        <v>CB10 2</v>
      </c>
      <c r="B1304" s="1" t="s">
        <v>12461</v>
      </c>
      <c r="C1304" s="1" t="s">
        <v>12620</v>
      </c>
      <c r="D1304" s="1" t="s">
        <v>12640</v>
      </c>
      <c r="E1304" s="2">
        <v>28</v>
      </c>
      <c r="F1304" s="3">
        <v>697342.92999999993</v>
      </c>
      <c r="G1304" s="3">
        <v>79999.960000000006</v>
      </c>
      <c r="H1304" s="4">
        <v>66327.149999999994</v>
      </c>
      <c r="I1304" s="25"/>
      <c r="J1304" s="26" t="str">
        <f t="shared" si="124"/>
        <v>No</v>
      </c>
      <c r="K1304" s="26" t="str">
        <f t="shared" si="125"/>
        <v>GB</v>
      </c>
      <c r="L1304" s="26" t="str">
        <f t="shared" si="126"/>
        <v>Invalid</v>
      </c>
      <c r="M1304" s="26" t="str">
        <f>IF(OR(ISBLANK(B1304),ISBLANK(C1304),ISBLANK(D1304)),"Missing",IFERROR(VLOOKUP(A1304,'RM Postcodes'!$A:$B,2,0),"Invalid"))</f>
        <v>live</v>
      </c>
      <c r="N1304" s="26" t="str">
        <f t="shared" si="127"/>
        <v>OK</v>
      </c>
      <c r="O1304" s="26" t="str">
        <f t="shared" si="122"/>
        <v>OK</v>
      </c>
    </row>
    <row r="1305" spans="1:15" x14ac:dyDescent="0.2">
      <c r="A1305" s="24" t="str">
        <f t="shared" si="123"/>
        <v>CB11 3</v>
      </c>
      <c r="B1305" s="1" t="s">
        <v>12461</v>
      </c>
      <c r="C1305" s="1" t="s">
        <v>12624</v>
      </c>
      <c r="D1305" s="1" t="s">
        <v>12629</v>
      </c>
      <c r="E1305" s="2">
        <v>28</v>
      </c>
      <c r="F1305" s="3">
        <v>702749.52999999991</v>
      </c>
      <c r="G1305" s="3">
        <v>151576.46000000002</v>
      </c>
      <c r="H1305" s="4">
        <v>51050.91</v>
      </c>
      <c r="I1305" s="25"/>
      <c r="J1305" s="26" t="str">
        <f t="shared" si="124"/>
        <v>No</v>
      </c>
      <c r="K1305" s="26" t="str">
        <f t="shared" si="125"/>
        <v>GB</v>
      </c>
      <c r="L1305" s="26" t="str">
        <f t="shared" si="126"/>
        <v>Invalid</v>
      </c>
      <c r="M1305" s="26" t="str">
        <f>IF(OR(ISBLANK(B1305),ISBLANK(C1305),ISBLANK(D1305)),"Missing",IFERROR(VLOOKUP(A1305,'RM Postcodes'!$A:$B,2,0),"Invalid"))</f>
        <v>live</v>
      </c>
      <c r="N1305" s="26" t="str">
        <f t="shared" si="127"/>
        <v>OK</v>
      </c>
      <c r="O1305" s="26" t="str">
        <f t="shared" si="122"/>
        <v>OK</v>
      </c>
    </row>
    <row r="1306" spans="1:15" x14ac:dyDescent="0.2">
      <c r="A1306" s="24" t="str">
        <f t="shared" si="123"/>
        <v>CB11 4</v>
      </c>
      <c r="B1306" s="1" t="s">
        <v>12461</v>
      </c>
      <c r="C1306" s="1" t="s">
        <v>12624</v>
      </c>
      <c r="D1306" s="1" t="s">
        <v>12630</v>
      </c>
      <c r="E1306" s="2">
        <v>42</v>
      </c>
      <c r="F1306" s="3">
        <v>2208975.4099999997</v>
      </c>
      <c r="G1306" s="3">
        <v>787250</v>
      </c>
      <c r="H1306" s="4">
        <v>208938.18</v>
      </c>
      <c r="I1306" s="25"/>
      <c r="J1306" s="26" t="str">
        <f t="shared" si="124"/>
        <v>No</v>
      </c>
      <c r="K1306" s="26" t="str">
        <f t="shared" si="125"/>
        <v>GB</v>
      </c>
      <c r="L1306" s="26" t="str">
        <f t="shared" si="126"/>
        <v>Invalid</v>
      </c>
      <c r="M1306" s="26" t="str">
        <f>IF(OR(ISBLANK(B1306),ISBLANK(C1306),ISBLANK(D1306)),"Missing",IFERROR(VLOOKUP(A1306,'RM Postcodes'!$A:$B,2,0),"Invalid"))</f>
        <v>live</v>
      </c>
      <c r="N1306" s="26" t="str">
        <f t="shared" si="127"/>
        <v>OK</v>
      </c>
      <c r="O1306" s="26" t="str">
        <f t="shared" si="122"/>
        <v>OK</v>
      </c>
    </row>
    <row r="1307" spans="1:15" x14ac:dyDescent="0.2">
      <c r="A1307" s="24" t="str">
        <f t="shared" si="123"/>
        <v>CB2 1</v>
      </c>
      <c r="B1307" s="1" t="s">
        <v>12461</v>
      </c>
      <c r="C1307" s="1" t="s">
        <v>12664</v>
      </c>
      <c r="D1307" s="1" t="s">
        <v>12621</v>
      </c>
      <c r="E1307" s="2">
        <v>19</v>
      </c>
      <c r="F1307" s="3">
        <v>1012639.2600000001</v>
      </c>
      <c r="G1307" s="3">
        <v>173527.06999999998</v>
      </c>
      <c r="H1307" s="4">
        <v>147569.77999999997</v>
      </c>
      <c r="I1307" s="25"/>
      <c r="J1307" s="26" t="str">
        <f t="shared" si="124"/>
        <v>No</v>
      </c>
      <c r="K1307" s="26" t="str">
        <f t="shared" si="125"/>
        <v>GB</v>
      </c>
      <c r="L1307" s="26" t="str">
        <f t="shared" si="126"/>
        <v>Invalid</v>
      </c>
      <c r="M1307" s="26" t="str">
        <f>IF(OR(ISBLANK(B1307),ISBLANK(C1307),ISBLANK(D1307)),"Missing",IFERROR(VLOOKUP(A1307,'RM Postcodes'!$A:$B,2,0),"Invalid"))</f>
        <v>live</v>
      </c>
      <c r="N1307" s="26" t="str">
        <f t="shared" si="127"/>
        <v>OK</v>
      </c>
      <c r="O1307" s="26" t="str">
        <f t="shared" si="122"/>
        <v>OK</v>
      </c>
    </row>
    <row r="1308" spans="1:15" x14ac:dyDescent="0.2">
      <c r="A1308" s="24" t="str">
        <f t="shared" si="123"/>
        <v>CB2 3</v>
      </c>
      <c r="B1308" s="1" t="s">
        <v>12461</v>
      </c>
      <c r="C1308" s="1" t="s">
        <v>12664</v>
      </c>
      <c r="D1308" s="1" t="s">
        <v>12629</v>
      </c>
      <c r="E1308" s="2">
        <v>1</v>
      </c>
      <c r="F1308" s="3">
        <v>20681.740000000002</v>
      </c>
      <c r="G1308" s="3">
        <v>20681.740000000002</v>
      </c>
      <c r="H1308" s="4">
        <v>0</v>
      </c>
      <c r="I1308" s="25"/>
      <c r="J1308" s="26" t="str">
        <f t="shared" si="124"/>
        <v>No</v>
      </c>
      <c r="K1308" s="26" t="str">
        <f t="shared" si="125"/>
        <v>GB</v>
      </c>
      <c r="L1308" s="26" t="str">
        <f t="shared" si="126"/>
        <v>Invalid</v>
      </c>
      <c r="M1308" s="26" t="str">
        <f>IF(OR(ISBLANK(B1308),ISBLANK(C1308),ISBLANK(D1308)),"Missing",IFERROR(VLOOKUP(A1308,'RM Postcodes'!$A:$B,2,0),"Invalid"))</f>
        <v>live</v>
      </c>
      <c r="N1308" s="26" t="str">
        <f t="shared" si="127"/>
        <v>Redact</v>
      </c>
      <c r="O1308" s="26" t="str">
        <f t="shared" si="122"/>
        <v>Redact</v>
      </c>
    </row>
    <row r="1309" spans="1:15" x14ac:dyDescent="0.2">
      <c r="A1309" s="24" t="str">
        <f t="shared" si="123"/>
        <v>CB2 4</v>
      </c>
      <c r="B1309" s="1" t="s">
        <v>12461</v>
      </c>
      <c r="C1309" s="1" t="s">
        <v>12664</v>
      </c>
      <c r="D1309" s="1" t="s">
        <v>12630</v>
      </c>
      <c r="E1309" s="2">
        <v>1</v>
      </c>
      <c r="F1309" s="3">
        <v>4000000</v>
      </c>
      <c r="G1309" s="3">
        <v>4000000</v>
      </c>
      <c r="H1309" s="4">
        <v>0</v>
      </c>
      <c r="I1309" s="25"/>
      <c r="J1309" s="26" t="str">
        <f t="shared" si="124"/>
        <v>No</v>
      </c>
      <c r="K1309" s="26" t="str">
        <f t="shared" si="125"/>
        <v>GB</v>
      </c>
      <c r="L1309" s="26" t="str">
        <f t="shared" si="126"/>
        <v>Invalid</v>
      </c>
      <c r="M1309" s="26" t="str">
        <f>IF(OR(ISBLANK(B1309),ISBLANK(C1309),ISBLANK(D1309)),"Missing",IFERROR(VLOOKUP(A1309,'RM Postcodes'!$A:$B,2,0),"Invalid"))</f>
        <v>terminated</v>
      </c>
      <c r="N1309" s="26" t="str">
        <f t="shared" si="127"/>
        <v>Redact</v>
      </c>
      <c r="O1309" s="26" t="str">
        <f t="shared" si="122"/>
        <v>Redact</v>
      </c>
    </row>
    <row r="1310" spans="1:15" x14ac:dyDescent="0.2">
      <c r="A1310" s="24" t="str">
        <f t="shared" si="123"/>
        <v>CB2 8</v>
      </c>
      <c r="B1310" s="1" t="s">
        <v>12461</v>
      </c>
      <c r="C1310" s="1" t="s">
        <v>12664</v>
      </c>
      <c r="D1310" s="1" t="s">
        <v>12626</v>
      </c>
      <c r="E1310" s="2">
        <v>4</v>
      </c>
      <c r="F1310" s="3">
        <v>88543.63</v>
      </c>
      <c r="G1310" s="3">
        <v>48837.93</v>
      </c>
      <c r="H1310" s="4">
        <v>15393.24</v>
      </c>
      <c r="I1310" s="25"/>
      <c r="J1310" s="26" t="str">
        <f t="shared" si="124"/>
        <v>No</v>
      </c>
      <c r="K1310" s="26" t="str">
        <f t="shared" si="125"/>
        <v>GB</v>
      </c>
      <c r="L1310" s="26" t="str">
        <f t="shared" si="126"/>
        <v>Invalid</v>
      </c>
      <c r="M1310" s="26" t="str">
        <f>IF(OR(ISBLANK(B1310),ISBLANK(C1310),ISBLANK(D1310)),"Missing",IFERROR(VLOOKUP(A1310,'RM Postcodes'!$A:$B,2,0),"Invalid"))</f>
        <v>live</v>
      </c>
      <c r="N1310" s="26" t="str">
        <f t="shared" si="127"/>
        <v>Redact</v>
      </c>
      <c r="O1310" s="26" t="str">
        <f t="shared" si="122"/>
        <v>Redact</v>
      </c>
    </row>
    <row r="1311" spans="1:15" x14ac:dyDescent="0.2">
      <c r="A1311" s="24" t="str">
        <f t="shared" si="123"/>
        <v>CB2 9</v>
      </c>
      <c r="B1311" s="1" t="s">
        <v>12461</v>
      </c>
      <c r="C1311" s="1" t="s">
        <v>12664</v>
      </c>
      <c r="D1311" s="1" t="s">
        <v>12627</v>
      </c>
      <c r="E1311" s="2">
        <v>19</v>
      </c>
      <c r="F1311" s="3">
        <v>708138.92999999993</v>
      </c>
      <c r="G1311" s="3">
        <v>208333.3</v>
      </c>
      <c r="H1311" s="4">
        <v>148240.53</v>
      </c>
      <c r="I1311" s="25"/>
      <c r="J1311" s="26" t="str">
        <f t="shared" si="124"/>
        <v>No</v>
      </c>
      <c r="K1311" s="26" t="str">
        <f t="shared" si="125"/>
        <v>GB</v>
      </c>
      <c r="L1311" s="26" t="str">
        <f t="shared" si="126"/>
        <v>Invalid</v>
      </c>
      <c r="M1311" s="26" t="str">
        <f>IF(OR(ISBLANK(B1311),ISBLANK(C1311),ISBLANK(D1311)),"Missing",IFERROR(VLOOKUP(A1311,'RM Postcodes'!$A:$B,2,0),"Invalid"))</f>
        <v>live</v>
      </c>
      <c r="N1311" s="26" t="str">
        <f t="shared" si="127"/>
        <v>OK</v>
      </c>
      <c r="O1311" s="26" t="str">
        <f t="shared" si="122"/>
        <v>OK</v>
      </c>
    </row>
    <row r="1312" spans="1:15" x14ac:dyDescent="0.2">
      <c r="A1312" s="24" t="str">
        <f t="shared" si="123"/>
        <v>CB21 4</v>
      </c>
      <c r="B1312" s="1" t="s">
        <v>12461</v>
      </c>
      <c r="C1312" s="1" t="s">
        <v>12636</v>
      </c>
      <c r="D1312" s="1" t="s">
        <v>12630</v>
      </c>
      <c r="E1312" s="2">
        <v>25</v>
      </c>
      <c r="F1312" s="3">
        <v>697931.92</v>
      </c>
      <c r="G1312" s="3">
        <v>122056.68</v>
      </c>
      <c r="H1312" s="4">
        <v>70500</v>
      </c>
      <c r="I1312" s="25"/>
      <c r="J1312" s="26" t="str">
        <f t="shared" si="124"/>
        <v>No</v>
      </c>
      <c r="K1312" s="26" t="str">
        <f t="shared" si="125"/>
        <v>GB</v>
      </c>
      <c r="L1312" s="26" t="str">
        <f t="shared" si="126"/>
        <v>Invalid</v>
      </c>
      <c r="M1312" s="26" t="str">
        <f>IF(OR(ISBLANK(B1312),ISBLANK(C1312),ISBLANK(D1312)),"Missing",IFERROR(VLOOKUP(A1312,'RM Postcodes'!$A:$B,2,0),"Invalid"))</f>
        <v>live</v>
      </c>
      <c r="N1312" s="26" t="str">
        <f t="shared" si="127"/>
        <v>OK</v>
      </c>
      <c r="O1312" s="26" t="str">
        <f t="shared" si="122"/>
        <v>OK</v>
      </c>
    </row>
    <row r="1313" spans="1:15" x14ac:dyDescent="0.2">
      <c r="A1313" s="24" t="str">
        <f t="shared" si="123"/>
        <v>CB21 5</v>
      </c>
      <c r="B1313" s="1" t="s">
        <v>12461</v>
      </c>
      <c r="C1313" s="1" t="s">
        <v>12636</v>
      </c>
      <c r="D1313" s="1" t="s">
        <v>12625</v>
      </c>
      <c r="E1313" s="2">
        <v>24</v>
      </c>
      <c r="F1313" s="3">
        <v>1064263.4600000002</v>
      </c>
      <c r="G1313" s="3">
        <v>523199.97</v>
      </c>
      <c r="H1313" s="4">
        <v>77399.61</v>
      </c>
      <c r="I1313" s="25"/>
      <c r="J1313" s="26" t="str">
        <f t="shared" si="124"/>
        <v>No</v>
      </c>
      <c r="K1313" s="26" t="str">
        <f t="shared" si="125"/>
        <v>GB</v>
      </c>
      <c r="L1313" s="26" t="str">
        <f t="shared" si="126"/>
        <v>Invalid</v>
      </c>
      <c r="M1313" s="26" t="str">
        <f>IF(OR(ISBLANK(B1313),ISBLANK(C1313),ISBLANK(D1313)),"Missing",IFERROR(VLOOKUP(A1313,'RM Postcodes'!$A:$B,2,0),"Invalid"))</f>
        <v>live</v>
      </c>
      <c r="N1313" s="26" t="str">
        <f t="shared" si="127"/>
        <v>OK</v>
      </c>
      <c r="O1313" s="26" t="str">
        <f t="shared" si="122"/>
        <v>OK</v>
      </c>
    </row>
    <row r="1314" spans="1:15" x14ac:dyDescent="0.2">
      <c r="A1314" s="24" t="str">
        <f t="shared" si="123"/>
        <v>CB21 6</v>
      </c>
      <c r="B1314" s="1" t="s">
        <v>12461</v>
      </c>
      <c r="C1314" s="1" t="s">
        <v>12636</v>
      </c>
      <c r="D1314" s="1" t="s">
        <v>12622</v>
      </c>
      <c r="E1314" s="2">
        <v>6</v>
      </c>
      <c r="F1314" s="3">
        <v>238159.52000000002</v>
      </c>
      <c r="G1314" s="3">
        <v>155757.46</v>
      </c>
      <c r="H1314" s="4">
        <v>39692.61</v>
      </c>
      <c r="I1314" s="25"/>
      <c r="J1314" s="26" t="str">
        <f t="shared" si="124"/>
        <v>No</v>
      </c>
      <c r="K1314" s="26" t="str">
        <f t="shared" si="125"/>
        <v>GB</v>
      </c>
      <c r="L1314" s="26" t="str">
        <f t="shared" si="126"/>
        <v>Invalid</v>
      </c>
      <c r="M1314" s="26" t="str">
        <f>IF(OR(ISBLANK(B1314),ISBLANK(C1314),ISBLANK(D1314)),"Missing",IFERROR(VLOOKUP(A1314,'RM Postcodes'!$A:$B,2,0),"Invalid"))</f>
        <v>live</v>
      </c>
      <c r="N1314" s="26" t="str">
        <f t="shared" si="127"/>
        <v>Redact</v>
      </c>
      <c r="O1314" s="26" t="str">
        <f t="shared" si="122"/>
        <v>Redact</v>
      </c>
    </row>
    <row r="1315" spans="1:15" x14ac:dyDescent="0.2">
      <c r="A1315" s="24" t="str">
        <f t="shared" si="123"/>
        <v>CB22 3</v>
      </c>
      <c r="B1315" s="1" t="s">
        <v>12461</v>
      </c>
      <c r="C1315" s="1" t="s">
        <v>12637</v>
      </c>
      <c r="D1315" s="1" t="s">
        <v>12629</v>
      </c>
      <c r="E1315" s="2">
        <v>25</v>
      </c>
      <c r="F1315" s="3">
        <v>769253.68</v>
      </c>
      <c r="G1315" s="3">
        <v>216333.33</v>
      </c>
      <c r="H1315" s="4">
        <v>58819.67</v>
      </c>
      <c r="I1315" s="25"/>
      <c r="J1315" s="26" t="str">
        <f t="shared" si="124"/>
        <v>No</v>
      </c>
      <c r="K1315" s="26" t="str">
        <f t="shared" si="125"/>
        <v>GB</v>
      </c>
      <c r="L1315" s="26" t="str">
        <f t="shared" si="126"/>
        <v>Invalid</v>
      </c>
      <c r="M1315" s="26" t="str">
        <f>IF(OR(ISBLANK(B1315),ISBLANK(C1315),ISBLANK(D1315)),"Missing",IFERROR(VLOOKUP(A1315,'RM Postcodes'!$A:$B,2,0),"Invalid"))</f>
        <v>live</v>
      </c>
      <c r="N1315" s="26" t="str">
        <f t="shared" si="127"/>
        <v>OK</v>
      </c>
      <c r="O1315" s="26" t="str">
        <f t="shared" si="122"/>
        <v>OK</v>
      </c>
    </row>
    <row r="1316" spans="1:15" x14ac:dyDescent="0.2">
      <c r="A1316" s="24" t="str">
        <f t="shared" si="123"/>
        <v>CB22 4</v>
      </c>
      <c r="B1316" s="1" t="s">
        <v>12461</v>
      </c>
      <c r="C1316" s="1" t="s">
        <v>12637</v>
      </c>
      <c r="D1316" s="1" t="s">
        <v>12630</v>
      </c>
      <c r="E1316" s="2">
        <v>13</v>
      </c>
      <c r="F1316" s="3">
        <v>1397546.5700000003</v>
      </c>
      <c r="G1316" s="3">
        <v>800908.65000000014</v>
      </c>
      <c r="H1316" s="4">
        <v>329090.83999999997</v>
      </c>
      <c r="I1316" s="25"/>
      <c r="J1316" s="26" t="str">
        <f t="shared" si="124"/>
        <v>No</v>
      </c>
      <c r="K1316" s="26" t="str">
        <f t="shared" si="125"/>
        <v>GB</v>
      </c>
      <c r="L1316" s="26" t="str">
        <f t="shared" si="126"/>
        <v>Invalid</v>
      </c>
      <c r="M1316" s="26" t="str">
        <f>IF(OR(ISBLANK(B1316),ISBLANK(C1316),ISBLANK(D1316)),"Missing",IFERROR(VLOOKUP(A1316,'RM Postcodes'!$A:$B,2,0),"Invalid"))</f>
        <v>live</v>
      </c>
      <c r="N1316" s="26" t="str">
        <f t="shared" si="127"/>
        <v>OK</v>
      </c>
      <c r="O1316" s="26" t="str">
        <f t="shared" si="122"/>
        <v>Redact</v>
      </c>
    </row>
    <row r="1317" spans="1:15" x14ac:dyDescent="0.2">
      <c r="A1317" s="24" t="str">
        <f t="shared" si="123"/>
        <v>CB22 5</v>
      </c>
      <c r="B1317" s="1" t="s">
        <v>12461</v>
      </c>
      <c r="C1317" s="1" t="s">
        <v>12637</v>
      </c>
      <c r="D1317" s="1" t="s">
        <v>12625</v>
      </c>
      <c r="E1317" s="2">
        <v>20</v>
      </c>
      <c r="F1317" s="3">
        <v>1219435.48</v>
      </c>
      <c r="G1317" s="3">
        <v>452333.33</v>
      </c>
      <c r="H1317" s="4">
        <v>196717.1</v>
      </c>
      <c r="I1317" s="25"/>
      <c r="J1317" s="26" t="str">
        <f t="shared" si="124"/>
        <v>No</v>
      </c>
      <c r="K1317" s="26" t="str">
        <f t="shared" si="125"/>
        <v>GB</v>
      </c>
      <c r="L1317" s="26" t="str">
        <f t="shared" si="126"/>
        <v>Invalid</v>
      </c>
      <c r="M1317" s="26" t="str">
        <f>IF(OR(ISBLANK(B1317),ISBLANK(C1317),ISBLANK(D1317)),"Missing",IFERROR(VLOOKUP(A1317,'RM Postcodes'!$A:$B,2,0),"Invalid"))</f>
        <v>live</v>
      </c>
      <c r="N1317" s="26" t="str">
        <f t="shared" si="127"/>
        <v>OK</v>
      </c>
      <c r="O1317" s="26" t="str">
        <f t="shared" si="122"/>
        <v>OK</v>
      </c>
    </row>
    <row r="1318" spans="1:15" x14ac:dyDescent="0.2">
      <c r="A1318" s="24" t="str">
        <f t="shared" si="123"/>
        <v>CB22 6</v>
      </c>
      <c r="B1318" s="1" t="s">
        <v>12461</v>
      </c>
      <c r="C1318" s="1" t="s">
        <v>12637</v>
      </c>
      <c r="D1318" s="1" t="s">
        <v>12622</v>
      </c>
      <c r="E1318" s="2">
        <v>1</v>
      </c>
      <c r="F1318" s="3">
        <v>6909.57</v>
      </c>
      <c r="G1318" s="3">
        <v>6909.57</v>
      </c>
      <c r="H1318" s="4">
        <v>0</v>
      </c>
      <c r="I1318" s="25"/>
      <c r="J1318" s="26" t="str">
        <f t="shared" si="124"/>
        <v>No</v>
      </c>
      <c r="K1318" s="26" t="str">
        <f t="shared" si="125"/>
        <v>GB</v>
      </c>
      <c r="L1318" s="26" t="str">
        <f t="shared" si="126"/>
        <v>Invalid</v>
      </c>
      <c r="M1318" s="26" t="str">
        <f>IF(OR(ISBLANK(B1318),ISBLANK(C1318),ISBLANK(D1318)),"Missing",IFERROR(VLOOKUP(A1318,'RM Postcodes'!$A:$B,2,0),"Invalid"))</f>
        <v>live</v>
      </c>
      <c r="N1318" s="26" t="str">
        <f t="shared" si="127"/>
        <v>Redact</v>
      </c>
      <c r="O1318" s="26" t="str">
        <f t="shared" si="122"/>
        <v>Redact</v>
      </c>
    </row>
    <row r="1319" spans="1:15" x14ac:dyDescent="0.2">
      <c r="A1319" s="24" t="str">
        <f t="shared" si="123"/>
        <v>CB22 7</v>
      </c>
      <c r="B1319" s="1" t="s">
        <v>12461</v>
      </c>
      <c r="C1319" s="1" t="s">
        <v>12637</v>
      </c>
      <c r="D1319" s="1" t="s">
        <v>12623</v>
      </c>
      <c r="E1319" s="2">
        <v>13</v>
      </c>
      <c r="F1319" s="3">
        <v>1060297.7400000002</v>
      </c>
      <c r="G1319" s="3">
        <v>615459.04</v>
      </c>
      <c r="H1319" s="4">
        <v>180000.02</v>
      </c>
      <c r="I1319" s="25"/>
      <c r="J1319" s="26" t="str">
        <f t="shared" si="124"/>
        <v>No</v>
      </c>
      <c r="K1319" s="26" t="str">
        <f t="shared" si="125"/>
        <v>GB</v>
      </c>
      <c r="L1319" s="26" t="str">
        <f t="shared" si="126"/>
        <v>Invalid</v>
      </c>
      <c r="M1319" s="26" t="str">
        <f>IF(OR(ISBLANK(B1319),ISBLANK(C1319),ISBLANK(D1319)),"Missing",IFERROR(VLOOKUP(A1319,'RM Postcodes'!$A:$B,2,0),"Invalid"))</f>
        <v>live</v>
      </c>
      <c r="N1319" s="26" t="str">
        <f t="shared" si="127"/>
        <v>OK</v>
      </c>
      <c r="O1319" s="26" t="str">
        <f t="shared" si="122"/>
        <v>Redact</v>
      </c>
    </row>
    <row r="1320" spans="1:15" x14ac:dyDescent="0.2">
      <c r="A1320" s="24" t="str">
        <f t="shared" si="123"/>
        <v>CB23 1</v>
      </c>
      <c r="B1320" s="1" t="s">
        <v>12461</v>
      </c>
      <c r="C1320" s="1" t="s">
        <v>12638</v>
      </c>
      <c r="D1320" s="1" t="s">
        <v>12621</v>
      </c>
      <c r="E1320" s="2">
        <v>8</v>
      </c>
      <c r="F1320" s="3">
        <v>158688.75</v>
      </c>
      <c r="G1320" s="3">
        <v>39692.79</v>
      </c>
      <c r="H1320" s="4">
        <v>25104.97</v>
      </c>
      <c r="I1320" s="25"/>
      <c r="J1320" s="26" t="str">
        <f t="shared" si="124"/>
        <v>No</v>
      </c>
      <c r="K1320" s="26" t="str">
        <f t="shared" si="125"/>
        <v>GB</v>
      </c>
      <c r="L1320" s="26" t="str">
        <f t="shared" si="126"/>
        <v>Invalid</v>
      </c>
      <c r="M1320" s="26" t="str">
        <f>IF(OR(ISBLANK(B1320),ISBLANK(C1320),ISBLANK(D1320)),"Missing",IFERROR(VLOOKUP(A1320,'RM Postcodes'!$A:$B,2,0),"Invalid"))</f>
        <v>live</v>
      </c>
      <c r="N1320" s="26" t="str">
        <f t="shared" si="127"/>
        <v>Redact</v>
      </c>
      <c r="O1320" s="26" t="str">
        <f t="shared" si="122"/>
        <v>OK</v>
      </c>
    </row>
    <row r="1321" spans="1:15" x14ac:dyDescent="0.2">
      <c r="A1321" s="24" t="str">
        <f t="shared" si="123"/>
        <v>CB23 2</v>
      </c>
      <c r="B1321" s="1" t="s">
        <v>12461</v>
      </c>
      <c r="C1321" s="1" t="s">
        <v>12638</v>
      </c>
      <c r="D1321" s="1" t="s">
        <v>12640</v>
      </c>
      <c r="E1321" s="2">
        <v>9</v>
      </c>
      <c r="F1321" s="3">
        <v>2755555.4499999997</v>
      </c>
      <c r="G1321" s="3">
        <v>2127132.58</v>
      </c>
      <c r="H1321" s="4">
        <v>292163.75</v>
      </c>
      <c r="I1321" s="25"/>
      <c r="J1321" s="26" t="str">
        <f t="shared" si="124"/>
        <v>No</v>
      </c>
      <c r="K1321" s="26" t="str">
        <f t="shared" si="125"/>
        <v>GB</v>
      </c>
      <c r="L1321" s="26" t="str">
        <f t="shared" si="126"/>
        <v>Invalid</v>
      </c>
      <c r="M1321" s="26" t="str">
        <f>IF(OR(ISBLANK(B1321),ISBLANK(C1321),ISBLANK(D1321)),"Missing",IFERROR(VLOOKUP(A1321,'RM Postcodes'!$A:$B,2,0),"Invalid"))</f>
        <v>live</v>
      </c>
      <c r="N1321" s="26" t="str">
        <f t="shared" si="127"/>
        <v>Redact</v>
      </c>
      <c r="O1321" s="26" t="str">
        <f t="shared" si="122"/>
        <v>Redact</v>
      </c>
    </row>
    <row r="1322" spans="1:15" x14ac:dyDescent="0.2">
      <c r="A1322" s="24" t="str">
        <f t="shared" si="123"/>
        <v>CB23 3</v>
      </c>
      <c r="B1322" s="1" t="s">
        <v>12461</v>
      </c>
      <c r="C1322" s="1" t="s">
        <v>12638</v>
      </c>
      <c r="D1322" s="1" t="s">
        <v>12629</v>
      </c>
      <c r="E1322" s="2">
        <v>13</v>
      </c>
      <c r="F1322" s="3">
        <v>167523.01999999999</v>
      </c>
      <c r="G1322" s="3">
        <v>39496.230000000003</v>
      </c>
      <c r="H1322" s="4">
        <v>22240.16</v>
      </c>
      <c r="I1322" s="25"/>
      <c r="J1322" s="26" t="str">
        <f t="shared" si="124"/>
        <v>No</v>
      </c>
      <c r="K1322" s="26" t="str">
        <f t="shared" si="125"/>
        <v>GB</v>
      </c>
      <c r="L1322" s="26" t="str">
        <f t="shared" si="126"/>
        <v>Invalid</v>
      </c>
      <c r="M1322" s="26" t="str">
        <f>IF(OR(ISBLANK(B1322),ISBLANK(C1322),ISBLANK(D1322)),"Missing",IFERROR(VLOOKUP(A1322,'RM Postcodes'!$A:$B,2,0),"Invalid"))</f>
        <v>live</v>
      </c>
      <c r="N1322" s="26" t="str">
        <f t="shared" si="127"/>
        <v>OK</v>
      </c>
      <c r="O1322" s="26" t="str">
        <f t="shared" si="122"/>
        <v>OK</v>
      </c>
    </row>
    <row r="1323" spans="1:15" x14ac:dyDescent="0.2">
      <c r="A1323" s="24" t="str">
        <f t="shared" si="123"/>
        <v>CB23 4</v>
      </c>
      <c r="B1323" s="1" t="s">
        <v>12461</v>
      </c>
      <c r="C1323" s="1" t="s">
        <v>12638</v>
      </c>
      <c r="D1323" s="1" t="s">
        <v>12630</v>
      </c>
      <c r="E1323" s="2">
        <v>4</v>
      </c>
      <c r="F1323" s="3">
        <v>119088.9</v>
      </c>
      <c r="G1323" s="3">
        <v>47938.13</v>
      </c>
      <c r="H1323" s="4">
        <v>39692.67</v>
      </c>
      <c r="I1323" s="25"/>
      <c r="J1323" s="26" t="str">
        <f t="shared" si="124"/>
        <v>No</v>
      </c>
      <c r="K1323" s="26" t="str">
        <f t="shared" si="125"/>
        <v>GB</v>
      </c>
      <c r="L1323" s="26" t="str">
        <f t="shared" si="126"/>
        <v>Invalid</v>
      </c>
      <c r="M1323" s="26" t="str">
        <f>IF(OR(ISBLANK(B1323),ISBLANK(C1323),ISBLANK(D1323)),"Missing",IFERROR(VLOOKUP(A1323,'RM Postcodes'!$A:$B,2,0),"Invalid"))</f>
        <v>live</v>
      </c>
      <c r="N1323" s="26" t="str">
        <f t="shared" si="127"/>
        <v>Redact</v>
      </c>
      <c r="O1323" s="26" t="str">
        <f t="shared" si="122"/>
        <v>Redact</v>
      </c>
    </row>
    <row r="1324" spans="1:15" x14ac:dyDescent="0.2">
      <c r="A1324" s="24" t="str">
        <f t="shared" si="123"/>
        <v>CB23 5</v>
      </c>
      <c r="B1324" s="1" t="s">
        <v>12461</v>
      </c>
      <c r="C1324" s="1" t="s">
        <v>12638</v>
      </c>
      <c r="D1324" s="1" t="s">
        <v>12625</v>
      </c>
      <c r="E1324" s="2">
        <v>6</v>
      </c>
      <c r="F1324" s="3">
        <v>191736.7</v>
      </c>
      <c r="G1324" s="3">
        <v>77970.640000000014</v>
      </c>
      <c r="H1324" s="4">
        <v>57705.19</v>
      </c>
      <c r="I1324" s="25"/>
      <c r="J1324" s="26" t="str">
        <f t="shared" si="124"/>
        <v>No</v>
      </c>
      <c r="K1324" s="26" t="str">
        <f t="shared" si="125"/>
        <v>GB</v>
      </c>
      <c r="L1324" s="26" t="str">
        <f t="shared" si="126"/>
        <v>Invalid</v>
      </c>
      <c r="M1324" s="26" t="str">
        <f>IF(OR(ISBLANK(B1324),ISBLANK(C1324),ISBLANK(D1324)),"Missing",IFERROR(VLOOKUP(A1324,'RM Postcodes'!$A:$B,2,0),"Invalid"))</f>
        <v>live</v>
      </c>
      <c r="N1324" s="26" t="str">
        <f t="shared" si="127"/>
        <v>Redact</v>
      </c>
      <c r="O1324" s="26" t="str">
        <f t="shared" si="122"/>
        <v>Redact</v>
      </c>
    </row>
    <row r="1325" spans="1:15" x14ac:dyDescent="0.2">
      <c r="A1325" s="24" t="str">
        <f t="shared" si="123"/>
        <v>CB23 6</v>
      </c>
      <c r="B1325" s="1" t="s">
        <v>12461</v>
      </c>
      <c r="C1325" s="1" t="s">
        <v>12638</v>
      </c>
      <c r="D1325" s="1" t="s">
        <v>12622</v>
      </c>
      <c r="E1325" s="2">
        <v>30</v>
      </c>
      <c r="F1325" s="3">
        <v>590820.35</v>
      </c>
      <c r="G1325" s="3">
        <v>54650.009999999995</v>
      </c>
      <c r="H1325" s="4">
        <v>50000</v>
      </c>
      <c r="I1325" s="25"/>
      <c r="J1325" s="26" t="str">
        <f t="shared" si="124"/>
        <v>No</v>
      </c>
      <c r="K1325" s="26" t="str">
        <f t="shared" si="125"/>
        <v>GB</v>
      </c>
      <c r="L1325" s="26" t="str">
        <f t="shared" si="126"/>
        <v>Invalid</v>
      </c>
      <c r="M1325" s="26" t="str">
        <f>IF(OR(ISBLANK(B1325),ISBLANK(C1325),ISBLANK(D1325)),"Missing",IFERROR(VLOOKUP(A1325,'RM Postcodes'!$A:$B,2,0),"Invalid"))</f>
        <v>live</v>
      </c>
      <c r="N1325" s="26" t="str">
        <f t="shared" si="127"/>
        <v>OK</v>
      </c>
      <c r="O1325" s="26" t="str">
        <f t="shared" si="122"/>
        <v>OK</v>
      </c>
    </row>
    <row r="1326" spans="1:15" x14ac:dyDescent="0.2">
      <c r="A1326" s="24" t="str">
        <f t="shared" si="123"/>
        <v>CB23 7</v>
      </c>
      <c r="B1326" s="1" t="s">
        <v>12461</v>
      </c>
      <c r="C1326" s="1" t="s">
        <v>12638</v>
      </c>
      <c r="D1326" s="1" t="s">
        <v>12623</v>
      </c>
      <c r="E1326" s="2">
        <v>21</v>
      </c>
      <c r="F1326" s="3">
        <v>1312040.0299999998</v>
      </c>
      <c r="G1326" s="3">
        <v>741386.27</v>
      </c>
      <c r="H1326" s="4">
        <v>210000</v>
      </c>
      <c r="I1326" s="25"/>
      <c r="J1326" s="26" t="str">
        <f t="shared" si="124"/>
        <v>No</v>
      </c>
      <c r="K1326" s="26" t="str">
        <f t="shared" si="125"/>
        <v>GB</v>
      </c>
      <c r="L1326" s="26" t="str">
        <f t="shared" si="126"/>
        <v>Invalid</v>
      </c>
      <c r="M1326" s="26" t="str">
        <f>IF(OR(ISBLANK(B1326),ISBLANK(C1326),ISBLANK(D1326)),"Missing",IFERROR(VLOOKUP(A1326,'RM Postcodes'!$A:$B,2,0),"Invalid"))</f>
        <v>live</v>
      </c>
      <c r="N1326" s="26" t="str">
        <f t="shared" si="127"/>
        <v>OK</v>
      </c>
      <c r="O1326" s="26" t="str">
        <f t="shared" si="122"/>
        <v>Redact</v>
      </c>
    </row>
    <row r="1327" spans="1:15" x14ac:dyDescent="0.2">
      <c r="A1327" s="24" t="str">
        <f t="shared" si="123"/>
        <v>CB23 8</v>
      </c>
      <c r="B1327" s="1" t="s">
        <v>12461</v>
      </c>
      <c r="C1327" s="1" t="s">
        <v>12638</v>
      </c>
      <c r="D1327" s="1" t="s">
        <v>12626</v>
      </c>
      <c r="E1327" s="2">
        <v>13</v>
      </c>
      <c r="F1327" s="3">
        <v>455488.91000000003</v>
      </c>
      <c r="G1327" s="3">
        <v>167908.63</v>
      </c>
      <c r="H1327" s="4">
        <v>112000</v>
      </c>
      <c r="I1327" s="25"/>
      <c r="J1327" s="26" t="str">
        <f t="shared" si="124"/>
        <v>No</v>
      </c>
      <c r="K1327" s="26" t="str">
        <f t="shared" si="125"/>
        <v>GB</v>
      </c>
      <c r="L1327" s="26" t="str">
        <f t="shared" si="126"/>
        <v>Invalid</v>
      </c>
      <c r="M1327" s="26" t="str">
        <f>IF(OR(ISBLANK(B1327),ISBLANK(C1327),ISBLANK(D1327)),"Missing",IFERROR(VLOOKUP(A1327,'RM Postcodes'!$A:$B,2,0),"Invalid"))</f>
        <v>live</v>
      </c>
      <c r="N1327" s="26" t="str">
        <f t="shared" si="127"/>
        <v>OK</v>
      </c>
      <c r="O1327" s="26" t="str">
        <f t="shared" si="122"/>
        <v>Redact</v>
      </c>
    </row>
    <row r="1328" spans="1:15" x14ac:dyDescent="0.2">
      <c r="A1328" s="24" t="str">
        <f t="shared" si="123"/>
        <v>CB24 1</v>
      </c>
      <c r="B1328" s="1" t="s">
        <v>12461</v>
      </c>
      <c r="C1328" s="1" t="s">
        <v>12639</v>
      </c>
      <c r="D1328" s="1" t="s">
        <v>12621</v>
      </c>
      <c r="E1328" s="2">
        <v>4</v>
      </c>
      <c r="F1328" s="3">
        <v>171764.46999999997</v>
      </c>
      <c r="G1328" s="3">
        <v>51311.399999999994</v>
      </c>
      <c r="H1328" s="4">
        <v>43650.18</v>
      </c>
      <c r="I1328" s="25"/>
      <c r="J1328" s="26" t="str">
        <f t="shared" si="124"/>
        <v>No</v>
      </c>
      <c r="K1328" s="26" t="str">
        <f t="shared" si="125"/>
        <v>GB</v>
      </c>
      <c r="L1328" s="26" t="str">
        <f t="shared" si="126"/>
        <v>Invalid</v>
      </c>
      <c r="M1328" s="26" t="str">
        <f>IF(OR(ISBLANK(B1328),ISBLANK(C1328),ISBLANK(D1328)),"Missing",IFERROR(VLOOKUP(A1328,'RM Postcodes'!$A:$B,2,0),"Invalid"))</f>
        <v>live</v>
      </c>
      <c r="N1328" s="26" t="str">
        <f t="shared" si="127"/>
        <v>Redact</v>
      </c>
      <c r="O1328" s="26" t="str">
        <f t="shared" si="122"/>
        <v>OK</v>
      </c>
    </row>
    <row r="1329" spans="1:15" x14ac:dyDescent="0.2">
      <c r="A1329" s="24" t="str">
        <f t="shared" si="123"/>
        <v>CB24 3</v>
      </c>
      <c r="B1329" s="1" t="s">
        <v>12461</v>
      </c>
      <c r="C1329" s="1" t="s">
        <v>12639</v>
      </c>
      <c r="D1329" s="1" t="s">
        <v>12629</v>
      </c>
      <c r="E1329" s="2">
        <v>14</v>
      </c>
      <c r="F1329" s="3">
        <v>266138.3</v>
      </c>
      <c r="G1329" s="3">
        <v>70878.59</v>
      </c>
      <c r="H1329" s="4">
        <v>39692.69</v>
      </c>
      <c r="I1329" s="25"/>
      <c r="J1329" s="26" t="str">
        <f t="shared" si="124"/>
        <v>No</v>
      </c>
      <c r="K1329" s="26" t="str">
        <f t="shared" si="125"/>
        <v>GB</v>
      </c>
      <c r="L1329" s="26" t="str">
        <f t="shared" si="126"/>
        <v>Invalid</v>
      </c>
      <c r="M1329" s="26" t="str">
        <f>IF(OR(ISBLANK(B1329),ISBLANK(C1329),ISBLANK(D1329)),"Missing",IFERROR(VLOOKUP(A1329,'RM Postcodes'!$A:$B,2,0),"Invalid"))</f>
        <v>live</v>
      </c>
      <c r="N1329" s="26" t="str">
        <f t="shared" si="127"/>
        <v>OK</v>
      </c>
      <c r="O1329" s="26" t="str">
        <f t="shared" si="122"/>
        <v>OK</v>
      </c>
    </row>
    <row r="1330" spans="1:15" x14ac:dyDescent="0.2">
      <c r="A1330" s="24" t="str">
        <f t="shared" si="123"/>
        <v>CB24 4</v>
      </c>
      <c r="B1330" s="1" t="s">
        <v>12461</v>
      </c>
      <c r="C1330" s="1" t="s">
        <v>12639</v>
      </c>
      <c r="D1330" s="1" t="s">
        <v>12630</v>
      </c>
      <c r="E1330" s="2">
        <v>9</v>
      </c>
      <c r="F1330" s="3">
        <v>763427.47</v>
      </c>
      <c r="G1330" s="3">
        <v>594999.97</v>
      </c>
      <c r="H1330" s="4">
        <v>47317.04</v>
      </c>
      <c r="I1330" s="25"/>
      <c r="J1330" s="26" t="str">
        <f t="shared" si="124"/>
        <v>No</v>
      </c>
      <c r="K1330" s="26" t="str">
        <f t="shared" si="125"/>
        <v>GB</v>
      </c>
      <c r="L1330" s="26" t="str">
        <f t="shared" si="126"/>
        <v>Invalid</v>
      </c>
      <c r="M1330" s="26" t="str">
        <f>IF(OR(ISBLANK(B1330),ISBLANK(C1330),ISBLANK(D1330)),"Missing",IFERROR(VLOOKUP(A1330,'RM Postcodes'!$A:$B,2,0),"Invalid"))</f>
        <v>live</v>
      </c>
      <c r="N1330" s="26" t="str">
        <f t="shared" si="127"/>
        <v>Redact</v>
      </c>
      <c r="O1330" s="26" t="str">
        <f t="shared" si="122"/>
        <v>Redact</v>
      </c>
    </row>
    <row r="1331" spans="1:15" x14ac:dyDescent="0.2">
      <c r="A1331" s="24" t="str">
        <f t="shared" si="123"/>
        <v>CB24 5</v>
      </c>
      <c r="B1331" s="1" t="s">
        <v>12461</v>
      </c>
      <c r="C1331" s="1" t="s">
        <v>12639</v>
      </c>
      <c r="D1331" s="1" t="s">
        <v>12625</v>
      </c>
      <c r="E1331" s="2">
        <v>19</v>
      </c>
      <c r="F1331" s="3">
        <v>830660.2</v>
      </c>
      <c r="G1331" s="3">
        <v>400882.78</v>
      </c>
      <c r="H1331" s="4">
        <v>100415.70999999999</v>
      </c>
      <c r="I1331" s="25"/>
      <c r="J1331" s="26" t="str">
        <f t="shared" si="124"/>
        <v>No</v>
      </c>
      <c r="K1331" s="26" t="str">
        <f t="shared" si="125"/>
        <v>GB</v>
      </c>
      <c r="L1331" s="26" t="str">
        <f t="shared" si="126"/>
        <v>Invalid</v>
      </c>
      <c r="M1331" s="26" t="str">
        <f>IF(OR(ISBLANK(B1331),ISBLANK(C1331),ISBLANK(D1331)),"Missing",IFERROR(VLOOKUP(A1331,'RM Postcodes'!$A:$B,2,0),"Invalid"))</f>
        <v>live</v>
      </c>
      <c r="N1331" s="26" t="str">
        <f t="shared" si="127"/>
        <v>OK</v>
      </c>
      <c r="O1331" s="26" t="str">
        <f t="shared" si="122"/>
        <v>Redact</v>
      </c>
    </row>
    <row r="1332" spans="1:15" x14ac:dyDescent="0.2">
      <c r="A1332" s="24" t="str">
        <f t="shared" si="123"/>
        <v>CB24 6</v>
      </c>
      <c r="B1332" s="1" t="s">
        <v>12461</v>
      </c>
      <c r="C1332" s="1" t="s">
        <v>12639</v>
      </c>
      <c r="D1332" s="1" t="s">
        <v>12622</v>
      </c>
      <c r="E1332" s="2">
        <v>13</v>
      </c>
      <c r="F1332" s="3">
        <v>435658.11000000004</v>
      </c>
      <c r="G1332" s="3">
        <v>97916.71</v>
      </c>
      <c r="H1332" s="4">
        <v>64711.460000000006</v>
      </c>
      <c r="I1332" s="25"/>
      <c r="J1332" s="26" t="str">
        <f t="shared" si="124"/>
        <v>No</v>
      </c>
      <c r="K1332" s="26" t="str">
        <f t="shared" si="125"/>
        <v>GB</v>
      </c>
      <c r="L1332" s="26" t="str">
        <f t="shared" si="126"/>
        <v>Invalid</v>
      </c>
      <c r="M1332" s="26" t="str">
        <f>IF(OR(ISBLANK(B1332),ISBLANK(C1332),ISBLANK(D1332)),"Missing",IFERROR(VLOOKUP(A1332,'RM Postcodes'!$A:$B,2,0),"Invalid"))</f>
        <v>live</v>
      </c>
      <c r="N1332" s="26" t="str">
        <f t="shared" si="127"/>
        <v>OK</v>
      </c>
      <c r="O1332" s="26" t="str">
        <f t="shared" si="122"/>
        <v>OK</v>
      </c>
    </row>
    <row r="1333" spans="1:15" x14ac:dyDescent="0.2">
      <c r="A1333" s="24" t="str">
        <f t="shared" si="123"/>
        <v>CB24 8</v>
      </c>
      <c r="B1333" s="1" t="s">
        <v>12461</v>
      </c>
      <c r="C1333" s="1" t="s">
        <v>12639</v>
      </c>
      <c r="D1333" s="1" t="s">
        <v>12626</v>
      </c>
      <c r="E1333" s="2">
        <v>15</v>
      </c>
      <c r="F1333" s="3">
        <v>353609.81</v>
      </c>
      <c r="G1333" s="3">
        <v>125280.89</v>
      </c>
      <c r="H1333" s="4">
        <v>48252.68</v>
      </c>
      <c r="I1333" s="25"/>
      <c r="J1333" s="26" t="str">
        <f t="shared" si="124"/>
        <v>No</v>
      </c>
      <c r="K1333" s="26" t="str">
        <f t="shared" si="125"/>
        <v>GB</v>
      </c>
      <c r="L1333" s="26" t="str">
        <f t="shared" si="126"/>
        <v>Invalid</v>
      </c>
      <c r="M1333" s="26" t="str">
        <f>IF(OR(ISBLANK(B1333),ISBLANK(C1333),ISBLANK(D1333)),"Missing",IFERROR(VLOOKUP(A1333,'RM Postcodes'!$A:$B,2,0),"Invalid"))</f>
        <v>live</v>
      </c>
      <c r="N1333" s="26" t="str">
        <f t="shared" si="127"/>
        <v>OK</v>
      </c>
      <c r="O1333" s="26" t="str">
        <f t="shared" si="122"/>
        <v>OK</v>
      </c>
    </row>
    <row r="1334" spans="1:15" x14ac:dyDescent="0.2">
      <c r="A1334" s="24" t="str">
        <f t="shared" si="123"/>
        <v>CB24 9</v>
      </c>
      <c r="B1334" s="1" t="s">
        <v>12461</v>
      </c>
      <c r="C1334" s="1" t="s">
        <v>12639</v>
      </c>
      <c r="D1334" s="1" t="s">
        <v>12627</v>
      </c>
      <c r="E1334" s="2">
        <v>12</v>
      </c>
      <c r="F1334" s="3">
        <v>376287</v>
      </c>
      <c r="G1334" s="3">
        <v>174657.68</v>
      </c>
      <c r="H1334" s="4">
        <v>40493.65</v>
      </c>
      <c r="I1334" s="25"/>
      <c r="J1334" s="26" t="str">
        <f t="shared" si="124"/>
        <v>No</v>
      </c>
      <c r="K1334" s="26" t="str">
        <f t="shared" si="125"/>
        <v>GB</v>
      </c>
      <c r="L1334" s="26" t="str">
        <f t="shared" si="126"/>
        <v>Invalid</v>
      </c>
      <c r="M1334" s="26" t="str">
        <f>IF(OR(ISBLANK(B1334),ISBLANK(C1334),ISBLANK(D1334)),"Missing",IFERROR(VLOOKUP(A1334,'RM Postcodes'!$A:$B,2,0),"Invalid"))</f>
        <v>live</v>
      </c>
      <c r="N1334" s="26" t="str">
        <f t="shared" si="127"/>
        <v>OK</v>
      </c>
      <c r="O1334" s="26" t="str">
        <f t="shared" si="122"/>
        <v>OK</v>
      </c>
    </row>
    <row r="1335" spans="1:15" x14ac:dyDescent="0.2">
      <c r="A1335" s="24" t="str">
        <f t="shared" si="123"/>
        <v>CB25 0</v>
      </c>
      <c r="B1335" s="1" t="s">
        <v>12461</v>
      </c>
      <c r="C1335" s="1" t="s">
        <v>12641</v>
      </c>
      <c r="D1335" s="1" t="s">
        <v>12632</v>
      </c>
      <c r="E1335" s="2">
        <v>18</v>
      </c>
      <c r="F1335" s="3">
        <v>822958.04000000015</v>
      </c>
      <c r="G1335" s="3">
        <v>282544.06</v>
      </c>
      <c r="H1335" s="4">
        <v>204166.63</v>
      </c>
      <c r="I1335" s="25"/>
      <c r="J1335" s="26" t="str">
        <f t="shared" si="124"/>
        <v>No</v>
      </c>
      <c r="K1335" s="26" t="str">
        <f t="shared" si="125"/>
        <v>GB</v>
      </c>
      <c r="L1335" s="26" t="str">
        <f t="shared" si="126"/>
        <v>Invalid</v>
      </c>
      <c r="M1335" s="26" t="str">
        <f>IF(OR(ISBLANK(B1335),ISBLANK(C1335),ISBLANK(D1335)),"Missing",IFERROR(VLOOKUP(A1335,'RM Postcodes'!$A:$B,2,0),"Invalid"))</f>
        <v>live</v>
      </c>
      <c r="N1335" s="26" t="str">
        <f t="shared" si="127"/>
        <v>OK</v>
      </c>
      <c r="O1335" s="26" t="str">
        <f t="shared" si="122"/>
        <v>OK</v>
      </c>
    </row>
    <row r="1336" spans="1:15" x14ac:dyDescent="0.2">
      <c r="A1336" s="24" t="str">
        <f t="shared" si="123"/>
        <v>CB25 9</v>
      </c>
      <c r="B1336" s="1" t="s">
        <v>12461</v>
      </c>
      <c r="C1336" s="1" t="s">
        <v>12641</v>
      </c>
      <c r="D1336" s="1" t="s">
        <v>12627</v>
      </c>
      <c r="E1336" s="2">
        <v>47</v>
      </c>
      <c r="F1336" s="3">
        <v>6846789.1100000022</v>
      </c>
      <c r="G1336" s="3">
        <v>2144444.4</v>
      </c>
      <c r="H1336" s="4">
        <v>1808598.02</v>
      </c>
      <c r="I1336" s="25"/>
      <c r="J1336" s="26" t="str">
        <f t="shared" si="124"/>
        <v>No</v>
      </c>
      <c r="K1336" s="26" t="str">
        <f t="shared" si="125"/>
        <v>GB</v>
      </c>
      <c r="L1336" s="26" t="str">
        <f t="shared" si="126"/>
        <v>Invalid</v>
      </c>
      <c r="M1336" s="26" t="str">
        <f>IF(OR(ISBLANK(B1336),ISBLANK(C1336),ISBLANK(D1336)),"Missing",IFERROR(VLOOKUP(A1336,'RM Postcodes'!$A:$B,2,0),"Invalid"))</f>
        <v>live</v>
      </c>
      <c r="N1336" s="26" t="str">
        <f t="shared" si="127"/>
        <v>OK</v>
      </c>
      <c r="O1336" s="26" t="str">
        <f t="shared" si="122"/>
        <v>OK</v>
      </c>
    </row>
    <row r="1337" spans="1:15" x14ac:dyDescent="0.2">
      <c r="A1337" s="24" t="str">
        <f t="shared" si="123"/>
        <v>CB3 0</v>
      </c>
      <c r="B1337" s="1" t="s">
        <v>12461</v>
      </c>
      <c r="C1337" s="1" t="s">
        <v>12665</v>
      </c>
      <c r="D1337" s="1" t="s">
        <v>12632</v>
      </c>
      <c r="E1337" s="2">
        <v>25</v>
      </c>
      <c r="F1337" s="3">
        <v>1744342.3999999997</v>
      </c>
      <c r="G1337" s="3">
        <v>1101948.8399999999</v>
      </c>
      <c r="H1337" s="4">
        <v>50420.52</v>
      </c>
      <c r="I1337" s="25"/>
      <c r="J1337" s="26" t="str">
        <f t="shared" si="124"/>
        <v>No</v>
      </c>
      <c r="K1337" s="26" t="str">
        <f t="shared" si="125"/>
        <v>GB</v>
      </c>
      <c r="L1337" s="26" t="str">
        <f t="shared" si="126"/>
        <v>Invalid</v>
      </c>
      <c r="M1337" s="26" t="str">
        <f>IF(OR(ISBLANK(B1337),ISBLANK(C1337),ISBLANK(D1337)),"Missing",IFERROR(VLOOKUP(A1337,'RM Postcodes'!$A:$B,2,0),"Invalid"))</f>
        <v>live</v>
      </c>
      <c r="N1337" s="26" t="str">
        <f t="shared" si="127"/>
        <v>OK</v>
      </c>
      <c r="O1337" s="26" t="str">
        <f t="shared" si="122"/>
        <v>Redact</v>
      </c>
    </row>
    <row r="1338" spans="1:15" x14ac:dyDescent="0.2">
      <c r="A1338" s="24" t="str">
        <f t="shared" si="123"/>
        <v>CB3 1</v>
      </c>
      <c r="B1338" s="1" t="s">
        <v>12461</v>
      </c>
      <c r="C1338" s="1" t="s">
        <v>12665</v>
      </c>
      <c r="D1338" s="1" t="s">
        <v>12621</v>
      </c>
      <c r="E1338" s="2">
        <v>2</v>
      </c>
      <c r="F1338" s="3">
        <v>167383.02000000002</v>
      </c>
      <c r="G1338" s="3">
        <v>142451.6</v>
      </c>
      <c r="H1338" s="4">
        <v>24931.42</v>
      </c>
      <c r="I1338" s="25"/>
      <c r="J1338" s="26" t="str">
        <f t="shared" si="124"/>
        <v>No</v>
      </c>
      <c r="K1338" s="26" t="str">
        <f t="shared" si="125"/>
        <v>GB</v>
      </c>
      <c r="L1338" s="26" t="str">
        <f t="shared" si="126"/>
        <v>Invalid</v>
      </c>
      <c r="M1338" s="26" t="str">
        <f>IF(OR(ISBLANK(B1338),ISBLANK(C1338),ISBLANK(D1338)),"Missing",IFERROR(VLOOKUP(A1338,'RM Postcodes'!$A:$B,2,0),"Invalid"))</f>
        <v>live</v>
      </c>
      <c r="N1338" s="26" t="str">
        <f t="shared" si="127"/>
        <v>Redact</v>
      </c>
      <c r="O1338" s="26" t="str">
        <f t="shared" si="122"/>
        <v>Redact</v>
      </c>
    </row>
    <row r="1339" spans="1:15" x14ac:dyDescent="0.2">
      <c r="A1339" s="24" t="str">
        <f t="shared" si="123"/>
        <v>CB3 9</v>
      </c>
      <c r="B1339" s="1" t="s">
        <v>12461</v>
      </c>
      <c r="C1339" s="1" t="s">
        <v>12665</v>
      </c>
      <c r="D1339" s="1" t="s">
        <v>12627</v>
      </c>
      <c r="E1339" s="2">
        <v>4</v>
      </c>
      <c r="F1339" s="3">
        <v>102572.89000000001</v>
      </c>
      <c r="G1339" s="3">
        <v>39692.67</v>
      </c>
      <c r="H1339" s="4">
        <v>39610.560000000005</v>
      </c>
      <c r="I1339" s="25"/>
      <c r="J1339" s="26" t="str">
        <f t="shared" si="124"/>
        <v>No</v>
      </c>
      <c r="K1339" s="26" t="str">
        <f t="shared" si="125"/>
        <v>GB</v>
      </c>
      <c r="L1339" s="26" t="str">
        <f t="shared" si="126"/>
        <v>Invalid</v>
      </c>
      <c r="M1339" s="26" t="str">
        <f>IF(OR(ISBLANK(B1339),ISBLANK(C1339),ISBLANK(D1339)),"Missing",IFERROR(VLOOKUP(A1339,'RM Postcodes'!$A:$B,2,0),"Invalid"))</f>
        <v>live</v>
      </c>
      <c r="N1339" s="26" t="str">
        <f t="shared" si="127"/>
        <v>Redact</v>
      </c>
      <c r="O1339" s="26" t="str">
        <f t="shared" si="122"/>
        <v>Redact</v>
      </c>
    </row>
    <row r="1340" spans="1:15" x14ac:dyDescent="0.2">
      <c r="A1340" s="24" t="str">
        <f t="shared" si="123"/>
        <v>CB4 0</v>
      </c>
      <c r="B1340" s="1" t="s">
        <v>12461</v>
      </c>
      <c r="C1340" s="1" t="s">
        <v>12666</v>
      </c>
      <c r="D1340" s="1" t="s">
        <v>12632</v>
      </c>
      <c r="E1340" s="2">
        <v>19</v>
      </c>
      <c r="F1340" s="3">
        <v>2473107.66</v>
      </c>
      <c r="G1340" s="3">
        <v>1188434.6100000001</v>
      </c>
      <c r="H1340" s="4">
        <v>415471.62</v>
      </c>
      <c r="I1340" s="25"/>
      <c r="J1340" s="26" t="str">
        <f t="shared" si="124"/>
        <v>No</v>
      </c>
      <c r="K1340" s="26" t="str">
        <f t="shared" si="125"/>
        <v>GB</v>
      </c>
      <c r="L1340" s="26" t="str">
        <f t="shared" si="126"/>
        <v>Invalid</v>
      </c>
      <c r="M1340" s="26" t="str">
        <f>IF(OR(ISBLANK(B1340),ISBLANK(C1340),ISBLANK(D1340)),"Missing",IFERROR(VLOOKUP(A1340,'RM Postcodes'!$A:$B,2,0),"Invalid"))</f>
        <v>live</v>
      </c>
      <c r="N1340" s="26" t="str">
        <f t="shared" si="127"/>
        <v>OK</v>
      </c>
      <c r="O1340" s="26" t="str">
        <f t="shared" si="122"/>
        <v>Redact</v>
      </c>
    </row>
    <row r="1341" spans="1:15" x14ac:dyDescent="0.2">
      <c r="A1341" s="24" t="str">
        <f t="shared" si="123"/>
        <v>CB4 1</v>
      </c>
      <c r="B1341" s="1" t="s">
        <v>12461</v>
      </c>
      <c r="C1341" s="1" t="s">
        <v>12666</v>
      </c>
      <c r="D1341" s="1" t="s">
        <v>12621</v>
      </c>
      <c r="E1341" s="2">
        <v>22</v>
      </c>
      <c r="F1341" s="3">
        <v>4407814.4000000004</v>
      </c>
      <c r="G1341" s="3">
        <v>3883239.8099999996</v>
      </c>
      <c r="H1341" s="4">
        <v>102730.49</v>
      </c>
      <c r="I1341" s="25"/>
      <c r="J1341" s="26" t="str">
        <f t="shared" si="124"/>
        <v>No</v>
      </c>
      <c r="K1341" s="26" t="str">
        <f t="shared" si="125"/>
        <v>GB</v>
      </c>
      <c r="L1341" s="26" t="str">
        <f t="shared" si="126"/>
        <v>Invalid</v>
      </c>
      <c r="M1341" s="26" t="str">
        <f>IF(OR(ISBLANK(B1341),ISBLANK(C1341),ISBLANK(D1341)),"Missing",IFERROR(VLOOKUP(A1341,'RM Postcodes'!$A:$B,2,0),"Invalid"))</f>
        <v>live</v>
      </c>
      <c r="N1341" s="26" t="str">
        <f t="shared" si="127"/>
        <v>OK</v>
      </c>
      <c r="O1341" s="26" t="str">
        <f t="shared" si="122"/>
        <v>Redact</v>
      </c>
    </row>
    <row r="1342" spans="1:15" x14ac:dyDescent="0.2">
      <c r="A1342" s="24" t="str">
        <f t="shared" si="123"/>
        <v>CB4 2</v>
      </c>
      <c r="B1342" s="1" t="s">
        <v>12461</v>
      </c>
      <c r="C1342" s="1" t="s">
        <v>12666</v>
      </c>
      <c r="D1342" s="1" t="s">
        <v>12640</v>
      </c>
      <c r="E1342" s="2">
        <v>32</v>
      </c>
      <c r="F1342" s="3">
        <v>790748.99999999977</v>
      </c>
      <c r="G1342" s="3">
        <v>133166.71</v>
      </c>
      <c r="H1342" s="4">
        <v>50634.64</v>
      </c>
      <c r="I1342" s="25"/>
      <c r="J1342" s="26" t="str">
        <f t="shared" si="124"/>
        <v>No</v>
      </c>
      <c r="K1342" s="26" t="str">
        <f t="shared" si="125"/>
        <v>GB</v>
      </c>
      <c r="L1342" s="26" t="str">
        <f t="shared" si="126"/>
        <v>Invalid</v>
      </c>
      <c r="M1342" s="26" t="str">
        <f>IF(OR(ISBLANK(B1342),ISBLANK(C1342),ISBLANK(D1342)),"Missing",IFERROR(VLOOKUP(A1342,'RM Postcodes'!$A:$B,2,0),"Invalid"))</f>
        <v>live</v>
      </c>
      <c r="N1342" s="26" t="str">
        <f t="shared" si="127"/>
        <v>OK</v>
      </c>
      <c r="O1342" s="26" t="str">
        <f t="shared" si="122"/>
        <v>OK</v>
      </c>
    </row>
    <row r="1343" spans="1:15" x14ac:dyDescent="0.2">
      <c r="A1343" s="24" t="str">
        <f t="shared" si="123"/>
        <v>CB4 3</v>
      </c>
      <c r="B1343" s="1" t="s">
        <v>12461</v>
      </c>
      <c r="C1343" s="1" t="s">
        <v>12666</v>
      </c>
      <c r="D1343" s="1" t="s">
        <v>12629</v>
      </c>
      <c r="E1343" s="2">
        <v>14</v>
      </c>
      <c r="F1343" s="3">
        <v>887743.74</v>
      </c>
      <c r="G1343" s="3">
        <v>459557.51</v>
      </c>
      <c r="H1343" s="4">
        <v>53721.07</v>
      </c>
      <c r="I1343" s="25"/>
      <c r="J1343" s="26" t="str">
        <f t="shared" si="124"/>
        <v>No</v>
      </c>
      <c r="K1343" s="26" t="str">
        <f t="shared" si="125"/>
        <v>GB</v>
      </c>
      <c r="L1343" s="26" t="str">
        <f t="shared" si="126"/>
        <v>Invalid</v>
      </c>
      <c r="M1343" s="26" t="str">
        <f>IF(OR(ISBLANK(B1343),ISBLANK(C1343),ISBLANK(D1343)),"Missing",IFERROR(VLOOKUP(A1343,'RM Postcodes'!$A:$B,2,0),"Invalid"))</f>
        <v>live</v>
      </c>
      <c r="N1343" s="26" t="str">
        <f t="shared" si="127"/>
        <v>OK</v>
      </c>
      <c r="O1343" s="26" t="str">
        <f t="shared" si="122"/>
        <v>OK</v>
      </c>
    </row>
    <row r="1344" spans="1:15" x14ac:dyDescent="0.2">
      <c r="A1344" s="24" t="str">
        <f t="shared" si="123"/>
        <v>CB4 8</v>
      </c>
      <c r="B1344" s="1" t="s">
        <v>12461</v>
      </c>
      <c r="C1344" s="1" t="s">
        <v>12666</v>
      </c>
      <c r="D1344" s="1" t="s">
        <v>12626</v>
      </c>
      <c r="E1344" s="2">
        <v>1</v>
      </c>
      <c r="F1344" s="3">
        <v>9073.11</v>
      </c>
      <c r="G1344" s="3">
        <v>9073.11</v>
      </c>
      <c r="H1344" s="4">
        <v>0</v>
      </c>
      <c r="I1344" s="25"/>
      <c r="J1344" s="26" t="str">
        <f t="shared" si="124"/>
        <v>No</v>
      </c>
      <c r="K1344" s="26" t="str">
        <f t="shared" si="125"/>
        <v>GB</v>
      </c>
      <c r="L1344" s="26" t="str">
        <f t="shared" si="126"/>
        <v>Invalid</v>
      </c>
      <c r="M1344" s="26" t="str">
        <f>IF(OR(ISBLANK(B1344),ISBLANK(C1344),ISBLANK(D1344)),"Missing",IFERROR(VLOOKUP(A1344,'RM Postcodes'!$A:$B,2,0),"Invalid"))</f>
        <v>terminated</v>
      </c>
      <c r="N1344" s="26" t="str">
        <f t="shared" si="127"/>
        <v>Redact</v>
      </c>
      <c r="O1344" s="26" t="str">
        <f t="shared" si="122"/>
        <v>Redact</v>
      </c>
    </row>
    <row r="1345" spans="1:15" x14ac:dyDescent="0.2">
      <c r="A1345" s="24" t="str">
        <f t="shared" si="123"/>
        <v>CB5 8</v>
      </c>
      <c r="B1345" s="1" t="s">
        <v>12461</v>
      </c>
      <c r="C1345" s="1" t="s">
        <v>12667</v>
      </c>
      <c r="D1345" s="1" t="s">
        <v>12626</v>
      </c>
      <c r="E1345" s="2">
        <v>26</v>
      </c>
      <c r="F1345" s="3">
        <v>688445.55999999994</v>
      </c>
      <c r="G1345" s="3">
        <v>258599.69</v>
      </c>
      <c r="H1345" s="4">
        <v>45357.659999999996</v>
      </c>
      <c r="I1345" s="25"/>
      <c r="J1345" s="26" t="str">
        <f t="shared" si="124"/>
        <v>No</v>
      </c>
      <c r="K1345" s="26" t="str">
        <f t="shared" si="125"/>
        <v>GB</v>
      </c>
      <c r="L1345" s="26" t="str">
        <f t="shared" si="126"/>
        <v>Invalid</v>
      </c>
      <c r="M1345" s="26" t="str">
        <f>IF(OR(ISBLANK(B1345),ISBLANK(C1345),ISBLANK(D1345)),"Missing",IFERROR(VLOOKUP(A1345,'RM Postcodes'!$A:$B,2,0),"Invalid"))</f>
        <v>live</v>
      </c>
      <c r="N1345" s="26" t="str">
        <f t="shared" si="127"/>
        <v>OK</v>
      </c>
      <c r="O1345" s="26" t="str">
        <f t="shared" si="122"/>
        <v>OK</v>
      </c>
    </row>
    <row r="1346" spans="1:15" x14ac:dyDescent="0.2">
      <c r="A1346" s="24" t="str">
        <f t="shared" si="123"/>
        <v>CB6 1</v>
      </c>
      <c r="B1346" s="1" t="s">
        <v>12461</v>
      </c>
      <c r="C1346" s="1" t="s">
        <v>12668</v>
      </c>
      <c r="D1346" s="1" t="s">
        <v>12621</v>
      </c>
      <c r="E1346" s="2">
        <v>28</v>
      </c>
      <c r="F1346" s="3">
        <v>476458.03999999992</v>
      </c>
      <c r="G1346" s="3">
        <v>91041.65</v>
      </c>
      <c r="H1346" s="4">
        <v>63275.86</v>
      </c>
      <c r="I1346" s="25"/>
      <c r="J1346" s="26" t="str">
        <f t="shared" si="124"/>
        <v>No</v>
      </c>
      <c r="K1346" s="26" t="str">
        <f t="shared" si="125"/>
        <v>GB</v>
      </c>
      <c r="L1346" s="26" t="str">
        <f t="shared" si="126"/>
        <v>Invalid</v>
      </c>
      <c r="M1346" s="26" t="str">
        <f>IF(OR(ISBLANK(B1346),ISBLANK(C1346),ISBLANK(D1346)),"Missing",IFERROR(VLOOKUP(A1346,'RM Postcodes'!$A:$B,2,0),"Invalid"))</f>
        <v>live</v>
      </c>
      <c r="N1346" s="26" t="str">
        <f t="shared" si="127"/>
        <v>OK</v>
      </c>
      <c r="O1346" s="26" t="str">
        <f t="shared" si="122"/>
        <v>OK</v>
      </c>
    </row>
    <row r="1347" spans="1:15" x14ac:dyDescent="0.2">
      <c r="A1347" s="24" t="str">
        <f t="shared" si="123"/>
        <v>CB6 2</v>
      </c>
      <c r="B1347" s="1" t="s">
        <v>12461</v>
      </c>
      <c r="C1347" s="1" t="s">
        <v>12668</v>
      </c>
      <c r="D1347" s="1" t="s">
        <v>12640</v>
      </c>
      <c r="E1347" s="2">
        <v>41</v>
      </c>
      <c r="F1347" s="3">
        <v>1560258.81</v>
      </c>
      <c r="G1347" s="3">
        <v>523818.84</v>
      </c>
      <c r="H1347" s="4">
        <v>98794.83</v>
      </c>
      <c r="I1347" s="25"/>
      <c r="J1347" s="26" t="str">
        <f t="shared" si="124"/>
        <v>No</v>
      </c>
      <c r="K1347" s="26" t="str">
        <f t="shared" si="125"/>
        <v>GB</v>
      </c>
      <c r="L1347" s="26" t="str">
        <f t="shared" si="126"/>
        <v>Invalid</v>
      </c>
      <c r="M1347" s="26" t="str">
        <f>IF(OR(ISBLANK(B1347),ISBLANK(C1347),ISBLANK(D1347)),"Missing",IFERROR(VLOOKUP(A1347,'RM Postcodes'!$A:$B,2,0),"Invalid"))</f>
        <v>live</v>
      </c>
      <c r="N1347" s="26" t="str">
        <f t="shared" si="127"/>
        <v>OK</v>
      </c>
      <c r="O1347" s="26" t="str">
        <f t="shared" si="122"/>
        <v>OK</v>
      </c>
    </row>
    <row r="1348" spans="1:15" x14ac:dyDescent="0.2">
      <c r="A1348" s="24" t="str">
        <f t="shared" si="123"/>
        <v>CB6 3</v>
      </c>
      <c r="B1348" s="1" t="s">
        <v>12461</v>
      </c>
      <c r="C1348" s="1" t="s">
        <v>12668</v>
      </c>
      <c r="D1348" s="1" t="s">
        <v>12629</v>
      </c>
      <c r="E1348" s="2">
        <v>46</v>
      </c>
      <c r="F1348" s="3">
        <v>1277271.95</v>
      </c>
      <c r="G1348" s="3">
        <v>245000</v>
      </c>
      <c r="H1348" s="4">
        <v>142155.56</v>
      </c>
      <c r="I1348" s="25"/>
      <c r="J1348" s="26" t="str">
        <f t="shared" si="124"/>
        <v>No</v>
      </c>
      <c r="K1348" s="26" t="str">
        <f t="shared" si="125"/>
        <v>GB</v>
      </c>
      <c r="L1348" s="26" t="str">
        <f t="shared" si="126"/>
        <v>Invalid</v>
      </c>
      <c r="M1348" s="26" t="str">
        <f>IF(OR(ISBLANK(B1348),ISBLANK(C1348),ISBLANK(D1348)),"Missing",IFERROR(VLOOKUP(A1348,'RM Postcodes'!$A:$B,2,0),"Invalid"))</f>
        <v>live</v>
      </c>
      <c r="N1348" s="26" t="str">
        <f t="shared" si="127"/>
        <v>OK</v>
      </c>
      <c r="O1348" s="26" t="str">
        <f t="shared" si="122"/>
        <v>OK</v>
      </c>
    </row>
    <row r="1349" spans="1:15" x14ac:dyDescent="0.2">
      <c r="A1349" s="24" t="str">
        <f t="shared" si="123"/>
        <v>CB7 4</v>
      </c>
      <c r="B1349" s="1" t="s">
        <v>12461</v>
      </c>
      <c r="C1349" s="1" t="s">
        <v>12669</v>
      </c>
      <c r="D1349" s="1" t="s">
        <v>12630</v>
      </c>
      <c r="E1349" s="2">
        <v>36</v>
      </c>
      <c r="F1349" s="3">
        <v>1835410.8700000008</v>
      </c>
      <c r="G1349" s="3">
        <v>385091.76</v>
      </c>
      <c r="H1349" s="4">
        <v>306450.07</v>
      </c>
      <c r="I1349" s="25"/>
      <c r="J1349" s="26" t="str">
        <f t="shared" si="124"/>
        <v>No</v>
      </c>
      <c r="K1349" s="26" t="str">
        <f t="shared" si="125"/>
        <v>GB</v>
      </c>
      <c r="L1349" s="26" t="str">
        <f t="shared" si="126"/>
        <v>Invalid</v>
      </c>
      <c r="M1349" s="26" t="str">
        <f>IF(OR(ISBLANK(B1349),ISBLANK(C1349),ISBLANK(D1349)),"Missing",IFERROR(VLOOKUP(A1349,'RM Postcodes'!$A:$B,2,0),"Invalid"))</f>
        <v>live</v>
      </c>
      <c r="N1349" s="26" t="str">
        <f t="shared" si="127"/>
        <v>OK</v>
      </c>
      <c r="O1349" s="26" t="str">
        <f t="shared" ref="O1349:O1412" si="128">IF(COUNT(E1349)=0,"Missing",IF(E1349&lt;=2,"Redact",IF(COUNTIF(F1349:H1349,"&gt;0")&lt;&gt;3,"Error",IF((G1349+H1349)/F1349&lt;60%,"OK","Redact"))))</f>
        <v>OK</v>
      </c>
    </row>
    <row r="1350" spans="1:15" x14ac:dyDescent="0.2">
      <c r="A1350" s="24" t="str">
        <f t="shared" ref="A1350:A1413" si="129">TRIM(B1350)&amp;TRIM(C1350)&amp;" "&amp;TRIM(D1350)</f>
        <v>CB7 5</v>
      </c>
      <c r="B1350" s="1" t="s">
        <v>12461</v>
      </c>
      <c r="C1350" s="1" t="s">
        <v>12669</v>
      </c>
      <c r="D1350" s="1" t="s">
        <v>12625</v>
      </c>
      <c r="E1350" s="2">
        <v>41</v>
      </c>
      <c r="F1350" s="3">
        <v>2078547.9699999997</v>
      </c>
      <c r="G1350" s="3">
        <v>550705.85</v>
      </c>
      <c r="H1350" s="4">
        <v>367333.34</v>
      </c>
      <c r="I1350" s="25"/>
      <c r="J1350" s="26" t="str">
        <f t="shared" ref="J1350:J1413" si="130">IF(AND(K1350="NI",L1350="OK",M1350="LIVE",N1350="OK",O1350="OK"),"yes NI",IF(AND(K1350="GB",L1350="OK",M1350="LIVE",N1350="OK",O1350="OK"),"Yes","No"))</f>
        <v>No</v>
      </c>
      <c r="K1350" s="26" t="str">
        <f t="shared" ref="K1350:K1413" si="131">IF(ISBLANK(B1350),"Missing",IF(AND(OR(LEN(B1350)=2,LEN(B1350)=1),AND(ISERROR(VALUE(LEFT(B1350,1))),ISERROR(VALUE(RIGHT(B1350,1))))),IF(OR(B1350="GY",B1350="IM",B1350="JE"),"not GB",IF(B1350="BT","NI","GB")),"Invalid"))</f>
        <v>GB</v>
      </c>
      <c r="L1350" s="26" t="str">
        <f t="shared" si="126"/>
        <v>Invalid</v>
      </c>
      <c r="M1350" s="26" t="str">
        <f>IF(OR(ISBLANK(B1350),ISBLANK(C1350),ISBLANK(D1350)),"Missing",IFERROR(VLOOKUP(A1350,'RM Postcodes'!$A:$B,2,0),"Invalid"))</f>
        <v>live</v>
      </c>
      <c r="N1350" s="26" t="str">
        <f t="shared" si="127"/>
        <v>OK</v>
      </c>
      <c r="O1350" s="26" t="str">
        <f t="shared" si="128"/>
        <v>OK</v>
      </c>
    </row>
    <row r="1351" spans="1:15" x14ac:dyDescent="0.2">
      <c r="A1351" s="24" t="str">
        <f t="shared" si="129"/>
        <v>CB7 7</v>
      </c>
      <c r="B1351" s="1" t="s">
        <v>12461</v>
      </c>
      <c r="C1351" s="1" t="s">
        <v>12669</v>
      </c>
      <c r="D1351" s="1" t="s">
        <v>12623</v>
      </c>
      <c r="E1351" s="2">
        <v>2</v>
      </c>
      <c r="F1351" s="3">
        <v>22259.200000000001</v>
      </c>
      <c r="G1351" s="3">
        <v>16590.07</v>
      </c>
      <c r="H1351" s="4">
        <v>5669.13</v>
      </c>
      <c r="I1351" s="25"/>
      <c r="J1351" s="26" t="str">
        <f t="shared" si="130"/>
        <v>No</v>
      </c>
      <c r="K1351" s="26" t="str">
        <f t="shared" si="131"/>
        <v>GB</v>
      </c>
      <c r="L1351" s="26" t="str">
        <f t="shared" ref="L1351:L1414" si="132">IF(ISBLANK(D1351),"Missing",IF(AND(LEN(D1351)=1,ISNUMBER(VALUE(D1351))),"OK","Invalid"))</f>
        <v>Invalid</v>
      </c>
      <c r="M1351" s="26" t="str">
        <f>IF(OR(ISBLANK(B1351),ISBLANK(C1351),ISBLANK(D1351)),"Missing",IFERROR(VLOOKUP(A1351,'RM Postcodes'!$A:$B,2,0),"Invalid"))</f>
        <v>Invalid</v>
      </c>
      <c r="N1351" s="26" t="str">
        <f t="shared" ref="N1351:N1414" si="133">IF(ISBLANK(E1351),"Missing",IF(E1351&lt;10,"Redact","OK"))</f>
        <v>Redact</v>
      </c>
      <c r="O1351" s="26" t="str">
        <f t="shared" si="128"/>
        <v>Redact</v>
      </c>
    </row>
    <row r="1352" spans="1:15" x14ac:dyDescent="0.2">
      <c r="A1352" s="24" t="str">
        <f t="shared" si="129"/>
        <v>CB8 0</v>
      </c>
      <c r="B1352" s="1" t="s">
        <v>12461</v>
      </c>
      <c r="C1352" s="1" t="s">
        <v>12670</v>
      </c>
      <c r="D1352" s="1" t="s">
        <v>12632</v>
      </c>
      <c r="E1352" s="2">
        <v>26</v>
      </c>
      <c r="F1352" s="3">
        <v>2056800.9800000002</v>
      </c>
      <c r="G1352" s="3">
        <v>1543727.42</v>
      </c>
      <c r="H1352" s="4">
        <v>50106.16</v>
      </c>
      <c r="I1352" s="25"/>
      <c r="J1352" s="26" t="str">
        <f t="shared" si="130"/>
        <v>No</v>
      </c>
      <c r="K1352" s="26" t="str">
        <f t="shared" si="131"/>
        <v>GB</v>
      </c>
      <c r="L1352" s="26" t="str">
        <f t="shared" si="132"/>
        <v>Invalid</v>
      </c>
      <c r="M1352" s="26" t="str">
        <f>IF(OR(ISBLANK(B1352),ISBLANK(C1352),ISBLANK(D1352)),"Missing",IFERROR(VLOOKUP(A1352,'RM Postcodes'!$A:$B,2,0),"Invalid"))</f>
        <v>live</v>
      </c>
      <c r="N1352" s="26" t="str">
        <f t="shared" si="133"/>
        <v>OK</v>
      </c>
      <c r="O1352" s="26" t="str">
        <f t="shared" si="128"/>
        <v>Redact</v>
      </c>
    </row>
    <row r="1353" spans="1:15" x14ac:dyDescent="0.2">
      <c r="A1353" s="24" t="str">
        <f t="shared" si="129"/>
        <v>CB8 7</v>
      </c>
      <c r="B1353" s="1" t="s">
        <v>12461</v>
      </c>
      <c r="C1353" s="1" t="s">
        <v>12670</v>
      </c>
      <c r="D1353" s="1" t="s">
        <v>12623</v>
      </c>
      <c r="E1353" s="2">
        <v>37</v>
      </c>
      <c r="F1353" s="3">
        <v>1430888.8399999996</v>
      </c>
      <c r="G1353" s="3">
        <v>258118.2</v>
      </c>
      <c r="H1353" s="4">
        <v>170375</v>
      </c>
      <c r="I1353" s="25"/>
      <c r="J1353" s="26" t="str">
        <f t="shared" si="130"/>
        <v>No</v>
      </c>
      <c r="K1353" s="26" t="str">
        <f t="shared" si="131"/>
        <v>GB</v>
      </c>
      <c r="L1353" s="26" t="str">
        <f t="shared" si="132"/>
        <v>Invalid</v>
      </c>
      <c r="M1353" s="26" t="str">
        <f>IF(OR(ISBLANK(B1353),ISBLANK(C1353),ISBLANK(D1353)),"Missing",IFERROR(VLOOKUP(A1353,'RM Postcodes'!$A:$B,2,0),"Invalid"))</f>
        <v>live</v>
      </c>
      <c r="N1353" s="26" t="str">
        <f t="shared" si="133"/>
        <v>OK</v>
      </c>
      <c r="O1353" s="26" t="str">
        <f t="shared" si="128"/>
        <v>OK</v>
      </c>
    </row>
    <row r="1354" spans="1:15" x14ac:dyDescent="0.2">
      <c r="A1354" s="24" t="str">
        <f t="shared" si="129"/>
        <v>CB8 8</v>
      </c>
      <c r="B1354" s="1" t="s">
        <v>12461</v>
      </c>
      <c r="C1354" s="1" t="s">
        <v>12670</v>
      </c>
      <c r="D1354" s="1" t="s">
        <v>12626</v>
      </c>
      <c r="E1354" s="2">
        <v>25</v>
      </c>
      <c r="F1354" s="3">
        <v>1146895.3699999999</v>
      </c>
      <c r="G1354" s="3">
        <v>549794.25</v>
      </c>
      <c r="H1354" s="4">
        <v>163819.19</v>
      </c>
      <c r="I1354" s="25"/>
      <c r="J1354" s="26" t="str">
        <f t="shared" si="130"/>
        <v>No</v>
      </c>
      <c r="K1354" s="26" t="str">
        <f t="shared" si="131"/>
        <v>GB</v>
      </c>
      <c r="L1354" s="26" t="str">
        <f t="shared" si="132"/>
        <v>Invalid</v>
      </c>
      <c r="M1354" s="26" t="str">
        <f>IF(OR(ISBLANK(B1354),ISBLANK(C1354),ISBLANK(D1354)),"Missing",IFERROR(VLOOKUP(A1354,'RM Postcodes'!$A:$B,2,0),"Invalid"))</f>
        <v>live</v>
      </c>
      <c r="N1354" s="26" t="str">
        <f t="shared" si="133"/>
        <v>OK</v>
      </c>
      <c r="O1354" s="26" t="str">
        <f t="shared" si="128"/>
        <v>Redact</v>
      </c>
    </row>
    <row r="1355" spans="1:15" x14ac:dyDescent="0.2">
      <c r="A1355" s="24" t="str">
        <f t="shared" si="129"/>
        <v>CB8 9</v>
      </c>
      <c r="B1355" s="1" t="s">
        <v>12461</v>
      </c>
      <c r="C1355" s="1" t="s">
        <v>12670</v>
      </c>
      <c r="D1355" s="1" t="s">
        <v>12627</v>
      </c>
      <c r="E1355" s="2">
        <v>26</v>
      </c>
      <c r="F1355" s="3">
        <v>807791.16999999993</v>
      </c>
      <c r="G1355" s="3">
        <v>137179.96</v>
      </c>
      <c r="H1355" s="4">
        <v>68247.540000000008</v>
      </c>
      <c r="I1355" s="25"/>
      <c r="J1355" s="26" t="str">
        <f t="shared" si="130"/>
        <v>No</v>
      </c>
      <c r="K1355" s="26" t="str">
        <f t="shared" si="131"/>
        <v>GB</v>
      </c>
      <c r="L1355" s="26" t="str">
        <f t="shared" si="132"/>
        <v>Invalid</v>
      </c>
      <c r="M1355" s="26" t="str">
        <f>IF(OR(ISBLANK(B1355),ISBLANK(C1355),ISBLANK(D1355)),"Missing",IFERROR(VLOOKUP(A1355,'RM Postcodes'!$A:$B,2,0),"Invalid"))</f>
        <v>live</v>
      </c>
      <c r="N1355" s="26" t="str">
        <f t="shared" si="133"/>
        <v>OK</v>
      </c>
      <c r="O1355" s="26" t="str">
        <f t="shared" si="128"/>
        <v>OK</v>
      </c>
    </row>
    <row r="1356" spans="1:15" x14ac:dyDescent="0.2">
      <c r="A1356" s="24" t="str">
        <f t="shared" si="129"/>
        <v>CB9 0</v>
      </c>
      <c r="B1356" s="1" t="s">
        <v>12461</v>
      </c>
      <c r="C1356" s="1" t="s">
        <v>12671</v>
      </c>
      <c r="D1356" s="1" t="s">
        <v>12632</v>
      </c>
      <c r="E1356" s="2">
        <v>9</v>
      </c>
      <c r="F1356" s="3">
        <v>469625.32999999996</v>
      </c>
      <c r="G1356" s="3">
        <v>231642.11</v>
      </c>
      <c r="H1356" s="4">
        <v>53793.66</v>
      </c>
      <c r="I1356" s="25"/>
      <c r="J1356" s="26" t="str">
        <f t="shared" si="130"/>
        <v>No</v>
      </c>
      <c r="K1356" s="26" t="str">
        <f t="shared" si="131"/>
        <v>GB</v>
      </c>
      <c r="L1356" s="26" t="str">
        <f t="shared" si="132"/>
        <v>Invalid</v>
      </c>
      <c r="M1356" s="26" t="str">
        <f>IF(OR(ISBLANK(B1356),ISBLANK(C1356),ISBLANK(D1356)),"Missing",IFERROR(VLOOKUP(A1356,'RM Postcodes'!$A:$B,2,0),"Invalid"))</f>
        <v>live</v>
      </c>
      <c r="N1356" s="26" t="str">
        <f t="shared" si="133"/>
        <v>Redact</v>
      </c>
      <c r="O1356" s="26" t="str">
        <f t="shared" si="128"/>
        <v>Redact</v>
      </c>
    </row>
    <row r="1357" spans="1:15" x14ac:dyDescent="0.2">
      <c r="A1357" s="24" t="str">
        <f t="shared" si="129"/>
        <v>CB9 7</v>
      </c>
      <c r="B1357" s="1" t="s">
        <v>12461</v>
      </c>
      <c r="C1357" s="1" t="s">
        <v>12671</v>
      </c>
      <c r="D1357" s="1" t="s">
        <v>12623</v>
      </c>
      <c r="E1357" s="2">
        <v>38</v>
      </c>
      <c r="F1357" s="3">
        <v>4203564.54</v>
      </c>
      <c r="G1357" s="3">
        <v>2582202.08</v>
      </c>
      <c r="H1357" s="4">
        <v>376849.9</v>
      </c>
      <c r="I1357" s="25"/>
      <c r="J1357" s="26" t="str">
        <f t="shared" si="130"/>
        <v>No</v>
      </c>
      <c r="K1357" s="26" t="str">
        <f t="shared" si="131"/>
        <v>GB</v>
      </c>
      <c r="L1357" s="26" t="str">
        <f t="shared" si="132"/>
        <v>Invalid</v>
      </c>
      <c r="M1357" s="26" t="str">
        <f>IF(OR(ISBLANK(B1357),ISBLANK(C1357),ISBLANK(D1357)),"Missing",IFERROR(VLOOKUP(A1357,'RM Postcodes'!$A:$B,2,0),"Invalid"))</f>
        <v>live</v>
      </c>
      <c r="N1357" s="26" t="str">
        <f t="shared" si="133"/>
        <v>OK</v>
      </c>
      <c r="O1357" s="26" t="str">
        <f t="shared" si="128"/>
        <v>Redact</v>
      </c>
    </row>
    <row r="1358" spans="1:15" x14ac:dyDescent="0.2">
      <c r="A1358" s="24" t="str">
        <f t="shared" si="129"/>
        <v>CB9 8</v>
      </c>
      <c r="B1358" s="1" t="s">
        <v>12461</v>
      </c>
      <c r="C1358" s="1" t="s">
        <v>12671</v>
      </c>
      <c r="D1358" s="1" t="s">
        <v>12626</v>
      </c>
      <c r="E1358" s="2">
        <v>20</v>
      </c>
      <c r="F1358" s="3">
        <v>3322341.5900000003</v>
      </c>
      <c r="G1358" s="3">
        <v>1064472.32</v>
      </c>
      <c r="H1358" s="4">
        <v>856313.45</v>
      </c>
      <c r="I1358" s="25"/>
      <c r="J1358" s="26" t="str">
        <f t="shared" si="130"/>
        <v>No</v>
      </c>
      <c r="K1358" s="26" t="str">
        <f t="shared" si="131"/>
        <v>GB</v>
      </c>
      <c r="L1358" s="26" t="str">
        <f t="shared" si="132"/>
        <v>Invalid</v>
      </c>
      <c r="M1358" s="26" t="str">
        <f>IF(OR(ISBLANK(B1358),ISBLANK(C1358),ISBLANK(D1358)),"Missing",IFERROR(VLOOKUP(A1358,'RM Postcodes'!$A:$B,2,0),"Invalid"))</f>
        <v>live</v>
      </c>
      <c r="N1358" s="26" t="str">
        <f t="shared" si="133"/>
        <v>OK</v>
      </c>
      <c r="O1358" s="26" t="str">
        <f t="shared" si="128"/>
        <v>OK</v>
      </c>
    </row>
    <row r="1359" spans="1:15" x14ac:dyDescent="0.2">
      <c r="A1359" s="24" t="str">
        <f t="shared" si="129"/>
        <v>CB9 9</v>
      </c>
      <c r="B1359" s="1" t="s">
        <v>12461</v>
      </c>
      <c r="C1359" s="1" t="s">
        <v>12671</v>
      </c>
      <c r="D1359" s="1" t="s">
        <v>12627</v>
      </c>
      <c r="E1359" s="2">
        <v>15</v>
      </c>
      <c r="F1359" s="3">
        <v>222057.19000000003</v>
      </c>
      <c r="G1359" s="3">
        <v>39692.69</v>
      </c>
      <c r="H1359" s="4">
        <v>36311.129999999997</v>
      </c>
      <c r="I1359" s="25"/>
      <c r="J1359" s="26" t="str">
        <f t="shared" si="130"/>
        <v>No</v>
      </c>
      <c r="K1359" s="26" t="str">
        <f t="shared" si="131"/>
        <v>GB</v>
      </c>
      <c r="L1359" s="26" t="str">
        <f t="shared" si="132"/>
        <v>Invalid</v>
      </c>
      <c r="M1359" s="26" t="str">
        <f>IF(OR(ISBLANK(B1359),ISBLANK(C1359),ISBLANK(D1359)),"Missing",IFERROR(VLOOKUP(A1359,'RM Postcodes'!$A:$B,2,0),"Invalid"))</f>
        <v>live</v>
      </c>
      <c r="N1359" s="26" t="str">
        <f t="shared" si="133"/>
        <v>OK</v>
      </c>
      <c r="O1359" s="26" t="str">
        <f t="shared" si="128"/>
        <v>OK</v>
      </c>
    </row>
    <row r="1360" spans="1:15" x14ac:dyDescent="0.2">
      <c r="A1360" s="24" t="str">
        <f t="shared" si="129"/>
        <v>CF10 1</v>
      </c>
      <c r="B1360" s="1" t="s">
        <v>12462</v>
      </c>
      <c r="C1360" s="1" t="s">
        <v>12620</v>
      </c>
      <c r="D1360" s="1" t="s">
        <v>12621</v>
      </c>
      <c r="E1360" s="2">
        <v>28</v>
      </c>
      <c r="F1360" s="3">
        <v>1938071.6800000004</v>
      </c>
      <c r="G1360" s="3">
        <v>948581.55</v>
      </c>
      <c r="H1360" s="4">
        <v>178645.79</v>
      </c>
      <c r="I1360" s="25"/>
      <c r="J1360" s="26" t="str">
        <f t="shared" si="130"/>
        <v>No</v>
      </c>
      <c r="K1360" s="26" t="str">
        <f t="shared" si="131"/>
        <v>GB</v>
      </c>
      <c r="L1360" s="26" t="str">
        <f t="shared" si="132"/>
        <v>Invalid</v>
      </c>
      <c r="M1360" s="26" t="str">
        <f>IF(OR(ISBLANK(B1360),ISBLANK(C1360),ISBLANK(D1360)),"Missing",IFERROR(VLOOKUP(A1360,'RM Postcodes'!$A:$B,2,0),"Invalid"))</f>
        <v>live</v>
      </c>
      <c r="N1360" s="26" t="str">
        <f t="shared" si="133"/>
        <v>OK</v>
      </c>
      <c r="O1360" s="26" t="str">
        <f t="shared" si="128"/>
        <v>OK</v>
      </c>
    </row>
    <row r="1361" spans="1:15" x14ac:dyDescent="0.2">
      <c r="A1361" s="24" t="str">
        <f t="shared" si="129"/>
        <v>CF10 2</v>
      </c>
      <c r="B1361" s="1" t="s">
        <v>12462</v>
      </c>
      <c r="C1361" s="1" t="s">
        <v>12620</v>
      </c>
      <c r="D1361" s="1" t="s">
        <v>12640</v>
      </c>
      <c r="E1361" s="2">
        <v>20</v>
      </c>
      <c r="F1361" s="3">
        <v>441002.83999999997</v>
      </c>
      <c r="G1361" s="3">
        <v>56411.21</v>
      </c>
      <c r="H1361" s="4">
        <v>50254.26</v>
      </c>
      <c r="I1361" s="25"/>
      <c r="J1361" s="26" t="str">
        <f t="shared" si="130"/>
        <v>No</v>
      </c>
      <c r="K1361" s="26" t="str">
        <f t="shared" si="131"/>
        <v>GB</v>
      </c>
      <c r="L1361" s="26" t="str">
        <f t="shared" si="132"/>
        <v>Invalid</v>
      </c>
      <c r="M1361" s="26" t="str">
        <f>IF(OR(ISBLANK(B1361),ISBLANK(C1361),ISBLANK(D1361)),"Missing",IFERROR(VLOOKUP(A1361,'RM Postcodes'!$A:$B,2,0),"Invalid"))</f>
        <v>live</v>
      </c>
      <c r="N1361" s="26" t="str">
        <f t="shared" si="133"/>
        <v>OK</v>
      </c>
      <c r="O1361" s="26" t="str">
        <f t="shared" si="128"/>
        <v>OK</v>
      </c>
    </row>
    <row r="1362" spans="1:15" x14ac:dyDescent="0.2">
      <c r="A1362" s="24" t="str">
        <f t="shared" si="129"/>
        <v>CF10 3</v>
      </c>
      <c r="B1362" s="1" t="s">
        <v>12462</v>
      </c>
      <c r="C1362" s="1" t="s">
        <v>12620</v>
      </c>
      <c r="D1362" s="1" t="s">
        <v>12629</v>
      </c>
      <c r="E1362" s="2">
        <v>16</v>
      </c>
      <c r="F1362" s="3">
        <v>2319619.6600000006</v>
      </c>
      <c r="G1362" s="3">
        <v>1470000</v>
      </c>
      <c r="H1362" s="4">
        <v>196666.67</v>
      </c>
      <c r="I1362" s="25"/>
      <c r="J1362" s="26" t="str">
        <f t="shared" si="130"/>
        <v>No</v>
      </c>
      <c r="K1362" s="26" t="str">
        <f t="shared" si="131"/>
        <v>GB</v>
      </c>
      <c r="L1362" s="26" t="str">
        <f t="shared" si="132"/>
        <v>Invalid</v>
      </c>
      <c r="M1362" s="26" t="str">
        <f>IF(OR(ISBLANK(B1362),ISBLANK(C1362),ISBLANK(D1362)),"Missing",IFERROR(VLOOKUP(A1362,'RM Postcodes'!$A:$B,2,0),"Invalid"))</f>
        <v>live</v>
      </c>
      <c r="N1362" s="26" t="str">
        <f t="shared" si="133"/>
        <v>OK</v>
      </c>
      <c r="O1362" s="26" t="str">
        <f t="shared" si="128"/>
        <v>Redact</v>
      </c>
    </row>
    <row r="1363" spans="1:15" x14ac:dyDescent="0.2">
      <c r="A1363" s="24" t="str">
        <f t="shared" si="129"/>
        <v>CF10 4</v>
      </c>
      <c r="B1363" s="1" t="s">
        <v>12462</v>
      </c>
      <c r="C1363" s="1" t="s">
        <v>12620</v>
      </c>
      <c r="D1363" s="1" t="s">
        <v>12630</v>
      </c>
      <c r="E1363" s="2">
        <v>27</v>
      </c>
      <c r="F1363" s="3">
        <v>1857471.6199999999</v>
      </c>
      <c r="G1363" s="3">
        <v>378676.63</v>
      </c>
      <c r="H1363" s="4">
        <v>324966.78000000003</v>
      </c>
      <c r="I1363" s="25"/>
      <c r="J1363" s="26" t="str">
        <f t="shared" si="130"/>
        <v>No</v>
      </c>
      <c r="K1363" s="26" t="str">
        <f t="shared" si="131"/>
        <v>GB</v>
      </c>
      <c r="L1363" s="26" t="str">
        <f t="shared" si="132"/>
        <v>Invalid</v>
      </c>
      <c r="M1363" s="26" t="str">
        <f>IF(OR(ISBLANK(B1363),ISBLANK(C1363),ISBLANK(D1363)),"Missing",IFERROR(VLOOKUP(A1363,'RM Postcodes'!$A:$B,2,0),"Invalid"))</f>
        <v>live</v>
      </c>
      <c r="N1363" s="26" t="str">
        <f t="shared" si="133"/>
        <v>OK</v>
      </c>
      <c r="O1363" s="26" t="str">
        <f t="shared" si="128"/>
        <v>OK</v>
      </c>
    </row>
    <row r="1364" spans="1:15" x14ac:dyDescent="0.2">
      <c r="A1364" s="24" t="str">
        <f t="shared" si="129"/>
        <v>CF10 5</v>
      </c>
      <c r="B1364" s="1" t="s">
        <v>12462</v>
      </c>
      <c r="C1364" s="1" t="s">
        <v>12620</v>
      </c>
      <c r="D1364" s="1" t="s">
        <v>12625</v>
      </c>
      <c r="E1364" s="2">
        <v>44</v>
      </c>
      <c r="F1364" s="3">
        <v>1509414.9299999997</v>
      </c>
      <c r="G1364" s="3">
        <v>288902.96999999997</v>
      </c>
      <c r="H1364" s="4">
        <v>142641.9</v>
      </c>
      <c r="I1364" s="25"/>
      <c r="J1364" s="26" t="str">
        <f t="shared" si="130"/>
        <v>No</v>
      </c>
      <c r="K1364" s="26" t="str">
        <f t="shared" si="131"/>
        <v>GB</v>
      </c>
      <c r="L1364" s="26" t="str">
        <f t="shared" si="132"/>
        <v>Invalid</v>
      </c>
      <c r="M1364" s="26" t="str">
        <f>IF(OR(ISBLANK(B1364),ISBLANK(C1364),ISBLANK(D1364)),"Missing",IFERROR(VLOOKUP(A1364,'RM Postcodes'!$A:$B,2,0),"Invalid"))</f>
        <v>live</v>
      </c>
      <c r="N1364" s="26" t="str">
        <f t="shared" si="133"/>
        <v>OK</v>
      </c>
      <c r="O1364" s="26" t="str">
        <f t="shared" si="128"/>
        <v>OK</v>
      </c>
    </row>
    <row r="1365" spans="1:15" x14ac:dyDescent="0.2">
      <c r="A1365" s="24" t="str">
        <f t="shared" si="129"/>
        <v>CF11 0</v>
      </c>
      <c r="B1365" s="1" t="s">
        <v>12462</v>
      </c>
      <c r="C1365" s="1" t="s">
        <v>12624</v>
      </c>
      <c r="D1365" s="1" t="s">
        <v>12632</v>
      </c>
      <c r="E1365" s="2">
        <v>13</v>
      </c>
      <c r="F1365" s="3">
        <v>237364.38999999998</v>
      </c>
      <c r="G1365" s="3">
        <v>46063.89</v>
      </c>
      <c r="H1365" s="4">
        <v>44480.36</v>
      </c>
      <c r="I1365" s="25"/>
      <c r="J1365" s="26" t="str">
        <f t="shared" si="130"/>
        <v>No</v>
      </c>
      <c r="K1365" s="26" t="str">
        <f t="shared" si="131"/>
        <v>GB</v>
      </c>
      <c r="L1365" s="26" t="str">
        <f t="shared" si="132"/>
        <v>Invalid</v>
      </c>
      <c r="M1365" s="26" t="str">
        <f>IF(OR(ISBLANK(B1365),ISBLANK(C1365),ISBLANK(D1365)),"Missing",IFERROR(VLOOKUP(A1365,'RM Postcodes'!$A:$B,2,0),"Invalid"))</f>
        <v>live</v>
      </c>
      <c r="N1365" s="26" t="str">
        <f t="shared" si="133"/>
        <v>OK</v>
      </c>
      <c r="O1365" s="26" t="str">
        <f t="shared" si="128"/>
        <v>OK</v>
      </c>
    </row>
    <row r="1366" spans="1:15" x14ac:dyDescent="0.2">
      <c r="A1366" s="24" t="str">
        <f t="shared" si="129"/>
        <v>CF11 6</v>
      </c>
      <c r="B1366" s="1" t="s">
        <v>12462</v>
      </c>
      <c r="C1366" s="1" t="s">
        <v>12624</v>
      </c>
      <c r="D1366" s="1" t="s">
        <v>12622</v>
      </c>
      <c r="E1366" s="2">
        <v>33</v>
      </c>
      <c r="F1366" s="3">
        <v>983385.03000000026</v>
      </c>
      <c r="G1366" s="3">
        <v>82659.25</v>
      </c>
      <c r="H1366" s="4">
        <v>81796.44</v>
      </c>
      <c r="I1366" s="25"/>
      <c r="J1366" s="26" t="str">
        <f t="shared" si="130"/>
        <v>No</v>
      </c>
      <c r="K1366" s="26" t="str">
        <f t="shared" si="131"/>
        <v>GB</v>
      </c>
      <c r="L1366" s="26" t="str">
        <f t="shared" si="132"/>
        <v>Invalid</v>
      </c>
      <c r="M1366" s="26" t="str">
        <f>IF(OR(ISBLANK(B1366),ISBLANK(C1366),ISBLANK(D1366)),"Missing",IFERROR(VLOOKUP(A1366,'RM Postcodes'!$A:$B,2,0),"Invalid"))</f>
        <v>live</v>
      </c>
      <c r="N1366" s="26" t="str">
        <f t="shared" si="133"/>
        <v>OK</v>
      </c>
      <c r="O1366" s="26" t="str">
        <f t="shared" si="128"/>
        <v>OK</v>
      </c>
    </row>
    <row r="1367" spans="1:15" x14ac:dyDescent="0.2">
      <c r="A1367" s="24" t="str">
        <f t="shared" si="129"/>
        <v>CF11 7</v>
      </c>
      <c r="B1367" s="1" t="s">
        <v>12462</v>
      </c>
      <c r="C1367" s="1" t="s">
        <v>12624</v>
      </c>
      <c r="D1367" s="1" t="s">
        <v>12623</v>
      </c>
      <c r="E1367" s="2">
        <v>29</v>
      </c>
      <c r="F1367" s="3">
        <v>634603.99999999988</v>
      </c>
      <c r="G1367" s="3">
        <v>64176.160000000003</v>
      </c>
      <c r="H1367" s="4">
        <v>50951.350000000006</v>
      </c>
      <c r="I1367" s="25"/>
      <c r="J1367" s="26" t="str">
        <f t="shared" si="130"/>
        <v>No</v>
      </c>
      <c r="K1367" s="26" t="str">
        <f t="shared" si="131"/>
        <v>GB</v>
      </c>
      <c r="L1367" s="26" t="str">
        <f t="shared" si="132"/>
        <v>Invalid</v>
      </c>
      <c r="M1367" s="26" t="str">
        <f>IF(OR(ISBLANK(B1367),ISBLANK(C1367),ISBLANK(D1367)),"Missing",IFERROR(VLOOKUP(A1367,'RM Postcodes'!$A:$B,2,0),"Invalid"))</f>
        <v>live</v>
      </c>
      <c r="N1367" s="26" t="str">
        <f t="shared" si="133"/>
        <v>OK</v>
      </c>
      <c r="O1367" s="26" t="str">
        <f t="shared" si="128"/>
        <v>OK</v>
      </c>
    </row>
    <row r="1368" spans="1:15" x14ac:dyDescent="0.2">
      <c r="A1368" s="24" t="str">
        <f t="shared" si="129"/>
        <v>CF11 8</v>
      </c>
      <c r="B1368" s="1" t="s">
        <v>12462</v>
      </c>
      <c r="C1368" s="1" t="s">
        <v>12624</v>
      </c>
      <c r="D1368" s="1" t="s">
        <v>12626</v>
      </c>
      <c r="E1368" s="2">
        <v>40</v>
      </c>
      <c r="F1368" s="3">
        <v>2015427.36</v>
      </c>
      <c r="G1368" s="3">
        <v>210731.41</v>
      </c>
      <c r="H1368" s="4">
        <v>189692.61</v>
      </c>
      <c r="I1368" s="25"/>
      <c r="J1368" s="26" t="str">
        <f t="shared" si="130"/>
        <v>No</v>
      </c>
      <c r="K1368" s="26" t="str">
        <f t="shared" si="131"/>
        <v>GB</v>
      </c>
      <c r="L1368" s="26" t="str">
        <f t="shared" si="132"/>
        <v>Invalid</v>
      </c>
      <c r="M1368" s="26" t="str">
        <f>IF(OR(ISBLANK(B1368),ISBLANK(C1368),ISBLANK(D1368)),"Missing",IFERROR(VLOOKUP(A1368,'RM Postcodes'!$A:$B,2,0),"Invalid"))</f>
        <v>live</v>
      </c>
      <c r="N1368" s="26" t="str">
        <f t="shared" si="133"/>
        <v>OK</v>
      </c>
      <c r="O1368" s="26" t="str">
        <f t="shared" si="128"/>
        <v>OK</v>
      </c>
    </row>
    <row r="1369" spans="1:15" x14ac:dyDescent="0.2">
      <c r="A1369" s="24" t="str">
        <f t="shared" si="129"/>
        <v>CF11 9</v>
      </c>
      <c r="B1369" s="1" t="s">
        <v>12462</v>
      </c>
      <c r="C1369" s="1" t="s">
        <v>12624</v>
      </c>
      <c r="D1369" s="1" t="s">
        <v>12627</v>
      </c>
      <c r="E1369" s="2">
        <v>67</v>
      </c>
      <c r="F1369" s="3">
        <v>1818664.44</v>
      </c>
      <c r="G1369" s="3">
        <v>241439.09999999998</v>
      </c>
      <c r="H1369" s="4">
        <v>72916.710000000006</v>
      </c>
      <c r="I1369" s="25"/>
      <c r="J1369" s="26" t="str">
        <f t="shared" si="130"/>
        <v>No</v>
      </c>
      <c r="K1369" s="26" t="str">
        <f t="shared" si="131"/>
        <v>GB</v>
      </c>
      <c r="L1369" s="26" t="str">
        <f t="shared" si="132"/>
        <v>Invalid</v>
      </c>
      <c r="M1369" s="26" t="str">
        <f>IF(OR(ISBLANK(B1369),ISBLANK(C1369),ISBLANK(D1369)),"Missing",IFERROR(VLOOKUP(A1369,'RM Postcodes'!$A:$B,2,0),"Invalid"))</f>
        <v>live</v>
      </c>
      <c r="N1369" s="26" t="str">
        <f t="shared" si="133"/>
        <v>OK</v>
      </c>
      <c r="O1369" s="26" t="str">
        <f t="shared" si="128"/>
        <v>OK</v>
      </c>
    </row>
    <row r="1370" spans="1:15" x14ac:dyDescent="0.2">
      <c r="A1370" s="24" t="str">
        <f t="shared" si="129"/>
        <v>CF14 0</v>
      </c>
      <c r="B1370" s="1" t="s">
        <v>12462</v>
      </c>
      <c r="C1370" s="1" t="s">
        <v>12633</v>
      </c>
      <c r="D1370" s="1" t="s">
        <v>12632</v>
      </c>
      <c r="E1370" s="2">
        <v>28</v>
      </c>
      <c r="F1370" s="3">
        <v>953345.28</v>
      </c>
      <c r="G1370" s="3">
        <v>328666.65999999997</v>
      </c>
      <c r="H1370" s="4">
        <v>112602.27</v>
      </c>
      <c r="I1370" s="25"/>
      <c r="J1370" s="26" t="str">
        <f t="shared" si="130"/>
        <v>No</v>
      </c>
      <c r="K1370" s="26" t="str">
        <f t="shared" si="131"/>
        <v>GB</v>
      </c>
      <c r="L1370" s="26" t="str">
        <f t="shared" si="132"/>
        <v>Invalid</v>
      </c>
      <c r="M1370" s="26" t="str">
        <f>IF(OR(ISBLANK(B1370),ISBLANK(C1370),ISBLANK(D1370)),"Missing",IFERROR(VLOOKUP(A1370,'RM Postcodes'!$A:$B,2,0),"Invalid"))</f>
        <v>live</v>
      </c>
      <c r="N1370" s="26" t="str">
        <f t="shared" si="133"/>
        <v>OK</v>
      </c>
      <c r="O1370" s="26" t="str">
        <f t="shared" si="128"/>
        <v>OK</v>
      </c>
    </row>
    <row r="1371" spans="1:15" x14ac:dyDescent="0.2">
      <c r="A1371" s="24" t="str">
        <f t="shared" si="129"/>
        <v>CF14 1</v>
      </c>
      <c r="B1371" s="1" t="s">
        <v>12462</v>
      </c>
      <c r="C1371" s="1" t="s">
        <v>12633</v>
      </c>
      <c r="D1371" s="1" t="s">
        <v>12621</v>
      </c>
      <c r="E1371" s="2">
        <v>33</v>
      </c>
      <c r="F1371" s="3">
        <v>726436.62999999989</v>
      </c>
      <c r="G1371" s="3">
        <v>154963.41999999998</v>
      </c>
      <c r="H1371" s="4">
        <v>76805.11</v>
      </c>
      <c r="I1371" s="25"/>
      <c r="J1371" s="26" t="str">
        <f t="shared" si="130"/>
        <v>No</v>
      </c>
      <c r="K1371" s="26" t="str">
        <f t="shared" si="131"/>
        <v>GB</v>
      </c>
      <c r="L1371" s="26" t="str">
        <f t="shared" si="132"/>
        <v>Invalid</v>
      </c>
      <c r="M1371" s="26" t="str">
        <f>IF(OR(ISBLANK(B1371),ISBLANK(C1371),ISBLANK(D1371)),"Missing",IFERROR(VLOOKUP(A1371,'RM Postcodes'!$A:$B,2,0),"Invalid"))</f>
        <v>live</v>
      </c>
      <c r="N1371" s="26" t="str">
        <f t="shared" si="133"/>
        <v>OK</v>
      </c>
      <c r="O1371" s="26" t="str">
        <f t="shared" si="128"/>
        <v>OK</v>
      </c>
    </row>
    <row r="1372" spans="1:15" x14ac:dyDescent="0.2">
      <c r="A1372" s="24" t="str">
        <f t="shared" si="129"/>
        <v>CF14 2</v>
      </c>
      <c r="B1372" s="1" t="s">
        <v>12462</v>
      </c>
      <c r="C1372" s="1" t="s">
        <v>12633</v>
      </c>
      <c r="D1372" s="1" t="s">
        <v>12640</v>
      </c>
      <c r="E1372" s="2">
        <v>33</v>
      </c>
      <c r="F1372" s="3">
        <v>2294415.8699999992</v>
      </c>
      <c r="G1372" s="3">
        <v>1706692.6300000001</v>
      </c>
      <c r="H1372" s="4">
        <v>142500</v>
      </c>
      <c r="I1372" s="25"/>
      <c r="J1372" s="26" t="str">
        <f t="shared" si="130"/>
        <v>No</v>
      </c>
      <c r="K1372" s="26" t="str">
        <f t="shared" si="131"/>
        <v>GB</v>
      </c>
      <c r="L1372" s="26" t="str">
        <f t="shared" si="132"/>
        <v>Invalid</v>
      </c>
      <c r="M1372" s="26" t="str">
        <f>IF(OR(ISBLANK(B1372),ISBLANK(C1372),ISBLANK(D1372)),"Missing",IFERROR(VLOOKUP(A1372,'RM Postcodes'!$A:$B,2,0),"Invalid"))</f>
        <v>live</v>
      </c>
      <c r="N1372" s="26" t="str">
        <f t="shared" si="133"/>
        <v>OK</v>
      </c>
      <c r="O1372" s="26" t="str">
        <f t="shared" si="128"/>
        <v>Redact</v>
      </c>
    </row>
    <row r="1373" spans="1:15" x14ac:dyDescent="0.2">
      <c r="A1373" s="24" t="str">
        <f t="shared" si="129"/>
        <v>CF14 3</v>
      </c>
      <c r="B1373" s="1" t="s">
        <v>12462</v>
      </c>
      <c r="C1373" s="1" t="s">
        <v>12633</v>
      </c>
      <c r="D1373" s="1" t="s">
        <v>12629</v>
      </c>
      <c r="E1373" s="2">
        <v>31</v>
      </c>
      <c r="F1373" s="3">
        <v>2501872.2200000002</v>
      </c>
      <c r="G1373" s="3">
        <v>1205034.5899999999</v>
      </c>
      <c r="H1373" s="4">
        <v>411738.79</v>
      </c>
      <c r="I1373" s="25"/>
      <c r="J1373" s="26" t="str">
        <f t="shared" si="130"/>
        <v>No</v>
      </c>
      <c r="K1373" s="26" t="str">
        <f t="shared" si="131"/>
        <v>GB</v>
      </c>
      <c r="L1373" s="26" t="str">
        <f t="shared" si="132"/>
        <v>Invalid</v>
      </c>
      <c r="M1373" s="26" t="str">
        <f>IF(OR(ISBLANK(B1373),ISBLANK(C1373),ISBLANK(D1373)),"Missing",IFERROR(VLOOKUP(A1373,'RM Postcodes'!$A:$B,2,0),"Invalid"))</f>
        <v>live</v>
      </c>
      <c r="N1373" s="26" t="str">
        <f t="shared" si="133"/>
        <v>OK</v>
      </c>
      <c r="O1373" s="26" t="str">
        <f t="shared" si="128"/>
        <v>Redact</v>
      </c>
    </row>
    <row r="1374" spans="1:15" x14ac:dyDescent="0.2">
      <c r="A1374" s="24" t="str">
        <f t="shared" si="129"/>
        <v>CF14 4</v>
      </c>
      <c r="B1374" s="1" t="s">
        <v>12462</v>
      </c>
      <c r="C1374" s="1" t="s">
        <v>12633</v>
      </c>
      <c r="D1374" s="1" t="s">
        <v>12630</v>
      </c>
      <c r="E1374" s="2">
        <v>32</v>
      </c>
      <c r="F1374" s="3">
        <v>1198349.6199999996</v>
      </c>
      <c r="G1374" s="3">
        <v>646250</v>
      </c>
      <c r="H1374" s="4">
        <v>55999.96</v>
      </c>
      <c r="I1374" s="25"/>
      <c r="J1374" s="26" t="str">
        <f t="shared" si="130"/>
        <v>No</v>
      </c>
      <c r="K1374" s="26" t="str">
        <f t="shared" si="131"/>
        <v>GB</v>
      </c>
      <c r="L1374" s="26" t="str">
        <f t="shared" si="132"/>
        <v>Invalid</v>
      </c>
      <c r="M1374" s="26" t="str">
        <f>IF(OR(ISBLANK(B1374),ISBLANK(C1374),ISBLANK(D1374)),"Missing",IFERROR(VLOOKUP(A1374,'RM Postcodes'!$A:$B,2,0),"Invalid"))</f>
        <v>live</v>
      </c>
      <c r="N1374" s="26" t="str">
        <f t="shared" si="133"/>
        <v>OK</v>
      </c>
      <c r="O1374" s="26" t="str">
        <f t="shared" si="128"/>
        <v>OK</v>
      </c>
    </row>
    <row r="1375" spans="1:15" x14ac:dyDescent="0.2">
      <c r="A1375" s="24" t="str">
        <f t="shared" si="129"/>
        <v>CF14 5</v>
      </c>
      <c r="B1375" s="1" t="s">
        <v>12462</v>
      </c>
      <c r="C1375" s="1" t="s">
        <v>12633</v>
      </c>
      <c r="D1375" s="1" t="s">
        <v>12625</v>
      </c>
      <c r="E1375" s="2">
        <v>27</v>
      </c>
      <c r="F1375" s="3">
        <v>1002767.65</v>
      </c>
      <c r="G1375" s="3">
        <v>201211.35</v>
      </c>
      <c r="H1375" s="4">
        <v>195833.29</v>
      </c>
      <c r="I1375" s="25"/>
      <c r="J1375" s="26" t="str">
        <f t="shared" si="130"/>
        <v>No</v>
      </c>
      <c r="K1375" s="26" t="str">
        <f t="shared" si="131"/>
        <v>GB</v>
      </c>
      <c r="L1375" s="26" t="str">
        <f t="shared" si="132"/>
        <v>Invalid</v>
      </c>
      <c r="M1375" s="26" t="str">
        <f>IF(OR(ISBLANK(B1375),ISBLANK(C1375),ISBLANK(D1375)),"Missing",IFERROR(VLOOKUP(A1375,'RM Postcodes'!$A:$B,2,0),"Invalid"))</f>
        <v>live</v>
      </c>
      <c r="N1375" s="26" t="str">
        <f t="shared" si="133"/>
        <v>OK</v>
      </c>
      <c r="O1375" s="26" t="str">
        <f t="shared" si="128"/>
        <v>OK</v>
      </c>
    </row>
    <row r="1376" spans="1:15" x14ac:dyDescent="0.2">
      <c r="A1376" s="24" t="str">
        <f t="shared" si="129"/>
        <v>CF14 6</v>
      </c>
      <c r="B1376" s="1" t="s">
        <v>12462</v>
      </c>
      <c r="C1376" s="1" t="s">
        <v>12633</v>
      </c>
      <c r="D1376" s="1" t="s">
        <v>12622</v>
      </c>
      <c r="E1376" s="2">
        <v>24</v>
      </c>
      <c r="F1376" s="3">
        <v>649101.27000000037</v>
      </c>
      <c r="G1376" s="3">
        <v>113759.49</v>
      </c>
      <c r="H1376" s="4">
        <v>42889.88</v>
      </c>
      <c r="I1376" s="25"/>
      <c r="J1376" s="26" t="str">
        <f t="shared" si="130"/>
        <v>No</v>
      </c>
      <c r="K1376" s="26" t="str">
        <f t="shared" si="131"/>
        <v>GB</v>
      </c>
      <c r="L1376" s="26" t="str">
        <f t="shared" si="132"/>
        <v>Invalid</v>
      </c>
      <c r="M1376" s="26" t="str">
        <f>IF(OR(ISBLANK(B1376),ISBLANK(C1376),ISBLANK(D1376)),"Missing",IFERROR(VLOOKUP(A1376,'RM Postcodes'!$A:$B,2,0),"Invalid"))</f>
        <v>live</v>
      </c>
      <c r="N1376" s="26" t="str">
        <f t="shared" si="133"/>
        <v>OK</v>
      </c>
      <c r="O1376" s="26" t="str">
        <f t="shared" si="128"/>
        <v>OK</v>
      </c>
    </row>
    <row r="1377" spans="1:15" x14ac:dyDescent="0.2">
      <c r="A1377" s="24" t="str">
        <f t="shared" si="129"/>
        <v>CF14 7</v>
      </c>
      <c r="B1377" s="1" t="s">
        <v>12462</v>
      </c>
      <c r="C1377" s="1" t="s">
        <v>12633</v>
      </c>
      <c r="D1377" s="1" t="s">
        <v>12623</v>
      </c>
      <c r="E1377" s="2">
        <v>13</v>
      </c>
      <c r="F1377" s="3">
        <v>716683.72000000009</v>
      </c>
      <c r="G1377" s="3">
        <v>493942.09</v>
      </c>
      <c r="H1377" s="4">
        <v>75000</v>
      </c>
      <c r="I1377" s="25"/>
      <c r="J1377" s="26" t="str">
        <f t="shared" si="130"/>
        <v>No</v>
      </c>
      <c r="K1377" s="26" t="str">
        <f t="shared" si="131"/>
        <v>GB</v>
      </c>
      <c r="L1377" s="26" t="str">
        <f t="shared" si="132"/>
        <v>Invalid</v>
      </c>
      <c r="M1377" s="26" t="str">
        <f>IF(OR(ISBLANK(B1377),ISBLANK(C1377),ISBLANK(D1377)),"Missing",IFERROR(VLOOKUP(A1377,'RM Postcodes'!$A:$B,2,0),"Invalid"))</f>
        <v>live</v>
      </c>
      <c r="N1377" s="26" t="str">
        <f t="shared" si="133"/>
        <v>OK</v>
      </c>
      <c r="O1377" s="26" t="str">
        <f t="shared" si="128"/>
        <v>Redact</v>
      </c>
    </row>
    <row r="1378" spans="1:15" x14ac:dyDescent="0.2">
      <c r="A1378" s="24" t="str">
        <f t="shared" si="129"/>
        <v>CF14 8</v>
      </c>
      <c r="B1378" s="1" t="s">
        <v>12462</v>
      </c>
      <c r="C1378" s="1" t="s">
        <v>12633</v>
      </c>
      <c r="D1378" s="1" t="s">
        <v>12626</v>
      </c>
      <c r="E1378" s="2">
        <v>1</v>
      </c>
      <c r="F1378" s="3">
        <v>996.32</v>
      </c>
      <c r="G1378" s="3">
        <v>996.32</v>
      </c>
      <c r="H1378" s="4">
        <v>0</v>
      </c>
      <c r="I1378" s="25"/>
      <c r="J1378" s="26" t="str">
        <f t="shared" si="130"/>
        <v>No</v>
      </c>
      <c r="K1378" s="26" t="str">
        <f t="shared" si="131"/>
        <v>GB</v>
      </c>
      <c r="L1378" s="26" t="str">
        <f t="shared" si="132"/>
        <v>Invalid</v>
      </c>
      <c r="M1378" s="26" t="str">
        <f>IF(OR(ISBLANK(B1378),ISBLANK(C1378),ISBLANK(D1378)),"Missing",IFERROR(VLOOKUP(A1378,'RM Postcodes'!$A:$B,2,0),"Invalid"))</f>
        <v>live</v>
      </c>
      <c r="N1378" s="26" t="str">
        <f t="shared" si="133"/>
        <v>Redact</v>
      </c>
      <c r="O1378" s="26" t="str">
        <f t="shared" si="128"/>
        <v>Redact</v>
      </c>
    </row>
    <row r="1379" spans="1:15" x14ac:dyDescent="0.2">
      <c r="A1379" s="24" t="str">
        <f t="shared" si="129"/>
        <v>CF14 9</v>
      </c>
      <c r="B1379" s="1" t="s">
        <v>12462</v>
      </c>
      <c r="C1379" s="1" t="s">
        <v>12633</v>
      </c>
      <c r="D1379" s="1" t="s">
        <v>12627</v>
      </c>
      <c r="E1379" s="2">
        <v>16</v>
      </c>
      <c r="F1379" s="3">
        <v>199681.56</v>
      </c>
      <c r="G1379" s="3">
        <v>36851.24</v>
      </c>
      <c r="H1379" s="4">
        <v>29302.73</v>
      </c>
      <c r="I1379" s="25"/>
      <c r="J1379" s="26" t="str">
        <f t="shared" si="130"/>
        <v>No</v>
      </c>
      <c r="K1379" s="26" t="str">
        <f t="shared" si="131"/>
        <v>GB</v>
      </c>
      <c r="L1379" s="26" t="str">
        <f t="shared" si="132"/>
        <v>Invalid</v>
      </c>
      <c r="M1379" s="26" t="str">
        <f>IF(OR(ISBLANK(B1379),ISBLANK(C1379),ISBLANK(D1379)),"Missing",IFERROR(VLOOKUP(A1379,'RM Postcodes'!$A:$B,2,0),"Invalid"))</f>
        <v>live</v>
      </c>
      <c r="N1379" s="26" t="str">
        <f t="shared" si="133"/>
        <v>OK</v>
      </c>
      <c r="O1379" s="26" t="str">
        <f t="shared" si="128"/>
        <v>OK</v>
      </c>
    </row>
    <row r="1380" spans="1:15" x14ac:dyDescent="0.2">
      <c r="A1380" s="24" t="str">
        <f t="shared" si="129"/>
        <v>CF15 7</v>
      </c>
      <c r="B1380" s="1" t="s">
        <v>12462</v>
      </c>
      <c r="C1380" s="1" t="s">
        <v>12634</v>
      </c>
      <c r="D1380" s="1" t="s">
        <v>12623</v>
      </c>
      <c r="E1380" s="2">
        <v>19</v>
      </c>
      <c r="F1380" s="3">
        <v>1402104.1</v>
      </c>
      <c r="G1380" s="3">
        <v>698049.41</v>
      </c>
      <c r="H1380" s="4">
        <v>200164.33</v>
      </c>
      <c r="I1380" s="25"/>
      <c r="J1380" s="26" t="str">
        <f t="shared" si="130"/>
        <v>No</v>
      </c>
      <c r="K1380" s="26" t="str">
        <f t="shared" si="131"/>
        <v>GB</v>
      </c>
      <c r="L1380" s="26" t="str">
        <f t="shared" si="132"/>
        <v>Invalid</v>
      </c>
      <c r="M1380" s="26" t="str">
        <f>IF(OR(ISBLANK(B1380),ISBLANK(C1380),ISBLANK(D1380)),"Missing",IFERROR(VLOOKUP(A1380,'RM Postcodes'!$A:$B,2,0),"Invalid"))</f>
        <v>live</v>
      </c>
      <c r="N1380" s="26" t="str">
        <f t="shared" si="133"/>
        <v>OK</v>
      </c>
      <c r="O1380" s="26" t="str">
        <f t="shared" si="128"/>
        <v>Redact</v>
      </c>
    </row>
    <row r="1381" spans="1:15" x14ac:dyDescent="0.2">
      <c r="A1381" s="24" t="str">
        <f t="shared" si="129"/>
        <v>CF15 8</v>
      </c>
      <c r="B1381" s="1" t="s">
        <v>12462</v>
      </c>
      <c r="C1381" s="1" t="s">
        <v>12634</v>
      </c>
      <c r="D1381" s="1" t="s">
        <v>12626</v>
      </c>
      <c r="E1381" s="2">
        <v>25</v>
      </c>
      <c r="F1381" s="3">
        <v>1863909.2899999998</v>
      </c>
      <c r="G1381" s="3">
        <v>1408486.92</v>
      </c>
      <c r="H1381" s="4">
        <v>50147.06</v>
      </c>
      <c r="I1381" s="25"/>
      <c r="J1381" s="26" t="str">
        <f t="shared" si="130"/>
        <v>No</v>
      </c>
      <c r="K1381" s="26" t="str">
        <f t="shared" si="131"/>
        <v>GB</v>
      </c>
      <c r="L1381" s="26" t="str">
        <f t="shared" si="132"/>
        <v>Invalid</v>
      </c>
      <c r="M1381" s="26" t="str">
        <f>IF(OR(ISBLANK(B1381),ISBLANK(C1381),ISBLANK(D1381)),"Missing",IFERROR(VLOOKUP(A1381,'RM Postcodes'!$A:$B,2,0),"Invalid"))</f>
        <v>live</v>
      </c>
      <c r="N1381" s="26" t="str">
        <f t="shared" si="133"/>
        <v>OK</v>
      </c>
      <c r="O1381" s="26" t="str">
        <f t="shared" si="128"/>
        <v>Redact</v>
      </c>
    </row>
    <row r="1382" spans="1:15" x14ac:dyDescent="0.2">
      <c r="A1382" s="24" t="str">
        <f t="shared" si="129"/>
        <v>CF15 9</v>
      </c>
      <c r="B1382" s="1" t="s">
        <v>12462</v>
      </c>
      <c r="C1382" s="1" t="s">
        <v>12634</v>
      </c>
      <c r="D1382" s="1" t="s">
        <v>12627</v>
      </c>
      <c r="E1382" s="2">
        <v>14</v>
      </c>
      <c r="F1382" s="3">
        <v>249005.11</v>
      </c>
      <c r="G1382" s="3">
        <v>63392.06</v>
      </c>
      <c r="H1382" s="4">
        <v>41509.25</v>
      </c>
      <c r="I1382" s="25"/>
      <c r="J1382" s="26" t="str">
        <f t="shared" si="130"/>
        <v>No</v>
      </c>
      <c r="K1382" s="26" t="str">
        <f t="shared" si="131"/>
        <v>GB</v>
      </c>
      <c r="L1382" s="26" t="str">
        <f t="shared" si="132"/>
        <v>Invalid</v>
      </c>
      <c r="M1382" s="26" t="str">
        <f>IF(OR(ISBLANK(B1382),ISBLANK(C1382),ISBLANK(D1382)),"Missing",IFERROR(VLOOKUP(A1382,'RM Postcodes'!$A:$B,2,0),"Invalid"))</f>
        <v>live</v>
      </c>
      <c r="N1382" s="26" t="str">
        <f t="shared" si="133"/>
        <v>OK</v>
      </c>
      <c r="O1382" s="26" t="str">
        <f t="shared" si="128"/>
        <v>OK</v>
      </c>
    </row>
    <row r="1383" spans="1:15" x14ac:dyDescent="0.2">
      <c r="A1383" s="24" t="str">
        <f t="shared" si="129"/>
        <v>CF2 3</v>
      </c>
      <c r="B1383" s="1" t="s">
        <v>12462</v>
      </c>
      <c r="C1383" s="1" t="s">
        <v>12664</v>
      </c>
      <c r="D1383" s="1" t="s">
        <v>12629</v>
      </c>
      <c r="E1383" s="2">
        <v>1</v>
      </c>
      <c r="F1383" s="3">
        <v>44982.48</v>
      </c>
      <c r="G1383" s="3">
        <v>44982.48</v>
      </c>
      <c r="H1383" s="4">
        <v>0</v>
      </c>
      <c r="I1383" s="25"/>
      <c r="J1383" s="26" t="str">
        <f t="shared" si="130"/>
        <v>No</v>
      </c>
      <c r="K1383" s="26" t="str">
        <f t="shared" si="131"/>
        <v>GB</v>
      </c>
      <c r="L1383" s="26" t="str">
        <f t="shared" si="132"/>
        <v>Invalid</v>
      </c>
      <c r="M1383" s="26" t="str">
        <f>IF(OR(ISBLANK(B1383),ISBLANK(C1383),ISBLANK(D1383)),"Missing",IFERROR(VLOOKUP(A1383,'RM Postcodes'!$A:$B,2,0),"Invalid"))</f>
        <v>terminated</v>
      </c>
      <c r="N1383" s="26" t="str">
        <f t="shared" si="133"/>
        <v>Redact</v>
      </c>
      <c r="O1383" s="26" t="str">
        <f t="shared" si="128"/>
        <v>Redact</v>
      </c>
    </row>
    <row r="1384" spans="1:15" x14ac:dyDescent="0.2">
      <c r="A1384" s="24" t="str">
        <f t="shared" si="129"/>
        <v>CF23 5</v>
      </c>
      <c r="B1384" s="1" t="s">
        <v>12462</v>
      </c>
      <c r="C1384" s="1" t="s">
        <v>12638</v>
      </c>
      <c r="D1384" s="1" t="s">
        <v>12625</v>
      </c>
      <c r="E1384" s="2">
        <v>36</v>
      </c>
      <c r="F1384" s="3">
        <v>815556.05</v>
      </c>
      <c r="G1384" s="3">
        <v>45846.19</v>
      </c>
      <c r="H1384" s="4">
        <v>44982.92</v>
      </c>
      <c r="I1384" s="25"/>
      <c r="J1384" s="26" t="str">
        <f t="shared" si="130"/>
        <v>No</v>
      </c>
      <c r="K1384" s="26" t="str">
        <f t="shared" si="131"/>
        <v>GB</v>
      </c>
      <c r="L1384" s="26" t="str">
        <f t="shared" si="132"/>
        <v>Invalid</v>
      </c>
      <c r="M1384" s="26" t="str">
        <f>IF(OR(ISBLANK(B1384),ISBLANK(C1384),ISBLANK(D1384)),"Missing",IFERROR(VLOOKUP(A1384,'RM Postcodes'!$A:$B,2,0),"Invalid"))</f>
        <v>live</v>
      </c>
      <c r="N1384" s="26" t="str">
        <f t="shared" si="133"/>
        <v>OK</v>
      </c>
      <c r="O1384" s="26" t="str">
        <f t="shared" si="128"/>
        <v>OK</v>
      </c>
    </row>
    <row r="1385" spans="1:15" x14ac:dyDescent="0.2">
      <c r="A1385" s="24" t="str">
        <f t="shared" si="129"/>
        <v>CF23 6</v>
      </c>
      <c r="B1385" s="1" t="s">
        <v>12462</v>
      </c>
      <c r="C1385" s="1" t="s">
        <v>12638</v>
      </c>
      <c r="D1385" s="1" t="s">
        <v>12622</v>
      </c>
      <c r="E1385" s="2">
        <v>45</v>
      </c>
      <c r="F1385" s="3">
        <v>1012816.1000000001</v>
      </c>
      <c r="G1385" s="3">
        <v>204150</v>
      </c>
      <c r="H1385" s="4">
        <v>58283.34</v>
      </c>
      <c r="I1385" s="25"/>
      <c r="J1385" s="26" t="str">
        <f t="shared" si="130"/>
        <v>No</v>
      </c>
      <c r="K1385" s="26" t="str">
        <f t="shared" si="131"/>
        <v>GB</v>
      </c>
      <c r="L1385" s="26" t="str">
        <f t="shared" si="132"/>
        <v>Invalid</v>
      </c>
      <c r="M1385" s="26" t="str">
        <f>IF(OR(ISBLANK(B1385),ISBLANK(C1385),ISBLANK(D1385)),"Missing",IFERROR(VLOOKUP(A1385,'RM Postcodes'!$A:$B,2,0),"Invalid"))</f>
        <v>live</v>
      </c>
      <c r="N1385" s="26" t="str">
        <f t="shared" si="133"/>
        <v>OK</v>
      </c>
      <c r="O1385" s="26" t="str">
        <f t="shared" si="128"/>
        <v>OK</v>
      </c>
    </row>
    <row r="1386" spans="1:15" x14ac:dyDescent="0.2">
      <c r="A1386" s="24" t="str">
        <f t="shared" si="129"/>
        <v>CF23 7</v>
      </c>
      <c r="B1386" s="1" t="s">
        <v>12462</v>
      </c>
      <c r="C1386" s="1" t="s">
        <v>12638</v>
      </c>
      <c r="D1386" s="1" t="s">
        <v>12623</v>
      </c>
      <c r="E1386" s="2">
        <v>18</v>
      </c>
      <c r="F1386" s="3">
        <v>425561.23000000004</v>
      </c>
      <c r="G1386" s="3">
        <v>57166.63</v>
      </c>
      <c r="H1386" s="4">
        <v>55123.600000000006</v>
      </c>
      <c r="I1386" s="25"/>
      <c r="J1386" s="26" t="str">
        <f t="shared" si="130"/>
        <v>No</v>
      </c>
      <c r="K1386" s="26" t="str">
        <f t="shared" si="131"/>
        <v>GB</v>
      </c>
      <c r="L1386" s="26" t="str">
        <f t="shared" si="132"/>
        <v>Invalid</v>
      </c>
      <c r="M1386" s="26" t="str">
        <f>IF(OR(ISBLANK(B1386),ISBLANK(C1386),ISBLANK(D1386)),"Missing",IFERROR(VLOOKUP(A1386,'RM Postcodes'!$A:$B,2,0),"Invalid"))</f>
        <v>live</v>
      </c>
      <c r="N1386" s="26" t="str">
        <f t="shared" si="133"/>
        <v>OK</v>
      </c>
      <c r="O1386" s="26" t="str">
        <f t="shared" si="128"/>
        <v>OK</v>
      </c>
    </row>
    <row r="1387" spans="1:15" x14ac:dyDescent="0.2">
      <c r="A1387" s="24" t="str">
        <f t="shared" si="129"/>
        <v>CF23 8</v>
      </c>
      <c r="B1387" s="1" t="s">
        <v>12462</v>
      </c>
      <c r="C1387" s="1" t="s">
        <v>12638</v>
      </c>
      <c r="D1387" s="1" t="s">
        <v>12626</v>
      </c>
      <c r="E1387" s="2">
        <v>28</v>
      </c>
      <c r="F1387" s="3">
        <v>989029.64000000013</v>
      </c>
      <c r="G1387" s="3">
        <v>176023.8</v>
      </c>
      <c r="H1387" s="4">
        <v>133215.26999999999</v>
      </c>
      <c r="I1387" s="25"/>
      <c r="J1387" s="26" t="str">
        <f t="shared" si="130"/>
        <v>No</v>
      </c>
      <c r="K1387" s="26" t="str">
        <f t="shared" si="131"/>
        <v>GB</v>
      </c>
      <c r="L1387" s="26" t="str">
        <f t="shared" si="132"/>
        <v>Invalid</v>
      </c>
      <c r="M1387" s="26" t="str">
        <f>IF(OR(ISBLANK(B1387),ISBLANK(C1387),ISBLANK(D1387)),"Missing",IFERROR(VLOOKUP(A1387,'RM Postcodes'!$A:$B,2,0),"Invalid"))</f>
        <v>live</v>
      </c>
      <c r="N1387" s="26" t="str">
        <f t="shared" si="133"/>
        <v>OK</v>
      </c>
      <c r="O1387" s="26" t="str">
        <f t="shared" si="128"/>
        <v>OK</v>
      </c>
    </row>
    <row r="1388" spans="1:15" x14ac:dyDescent="0.2">
      <c r="A1388" s="24" t="str">
        <f t="shared" si="129"/>
        <v>CF23 9</v>
      </c>
      <c r="B1388" s="1" t="s">
        <v>12462</v>
      </c>
      <c r="C1388" s="1" t="s">
        <v>12638</v>
      </c>
      <c r="D1388" s="1" t="s">
        <v>12627</v>
      </c>
      <c r="E1388" s="2">
        <v>36</v>
      </c>
      <c r="F1388" s="3">
        <v>1391607.8599999996</v>
      </c>
      <c r="G1388" s="3">
        <v>222909.2</v>
      </c>
      <c r="H1388" s="4">
        <v>208107.45</v>
      </c>
      <c r="I1388" s="25"/>
      <c r="J1388" s="26" t="str">
        <f t="shared" si="130"/>
        <v>No</v>
      </c>
      <c r="K1388" s="26" t="str">
        <f t="shared" si="131"/>
        <v>GB</v>
      </c>
      <c r="L1388" s="26" t="str">
        <f t="shared" si="132"/>
        <v>Invalid</v>
      </c>
      <c r="M1388" s="26" t="str">
        <f>IF(OR(ISBLANK(B1388),ISBLANK(C1388),ISBLANK(D1388)),"Missing",IFERROR(VLOOKUP(A1388,'RM Postcodes'!$A:$B,2,0),"Invalid"))</f>
        <v>live</v>
      </c>
      <c r="N1388" s="26" t="str">
        <f t="shared" si="133"/>
        <v>OK</v>
      </c>
      <c r="O1388" s="26" t="str">
        <f t="shared" si="128"/>
        <v>OK</v>
      </c>
    </row>
    <row r="1389" spans="1:15" x14ac:dyDescent="0.2">
      <c r="A1389" s="24" t="str">
        <f t="shared" si="129"/>
        <v>CF24 0</v>
      </c>
      <c r="B1389" s="1" t="s">
        <v>12462</v>
      </c>
      <c r="C1389" s="1" t="s">
        <v>12639</v>
      </c>
      <c r="D1389" s="1" t="s">
        <v>12632</v>
      </c>
      <c r="E1389" s="2">
        <v>11</v>
      </c>
      <c r="F1389" s="3">
        <v>2110309.7599999998</v>
      </c>
      <c r="G1389" s="3">
        <v>1846128.1500000001</v>
      </c>
      <c r="H1389" s="4">
        <v>50518.77</v>
      </c>
      <c r="I1389" s="25"/>
      <c r="J1389" s="26" t="str">
        <f t="shared" si="130"/>
        <v>No</v>
      </c>
      <c r="K1389" s="26" t="str">
        <f t="shared" si="131"/>
        <v>GB</v>
      </c>
      <c r="L1389" s="26" t="str">
        <f t="shared" si="132"/>
        <v>Invalid</v>
      </c>
      <c r="M1389" s="26" t="str">
        <f>IF(OR(ISBLANK(B1389),ISBLANK(C1389),ISBLANK(D1389)),"Missing",IFERROR(VLOOKUP(A1389,'RM Postcodes'!$A:$B,2,0),"Invalid"))</f>
        <v>live</v>
      </c>
      <c r="N1389" s="26" t="str">
        <f t="shared" si="133"/>
        <v>OK</v>
      </c>
      <c r="O1389" s="26" t="str">
        <f t="shared" si="128"/>
        <v>Redact</v>
      </c>
    </row>
    <row r="1390" spans="1:15" x14ac:dyDescent="0.2">
      <c r="A1390" s="24" t="str">
        <f t="shared" si="129"/>
        <v>CF24 1</v>
      </c>
      <c r="B1390" s="1" t="s">
        <v>12462</v>
      </c>
      <c r="C1390" s="1" t="s">
        <v>12639</v>
      </c>
      <c r="D1390" s="1" t="s">
        <v>12621</v>
      </c>
      <c r="E1390" s="2">
        <v>23</v>
      </c>
      <c r="F1390" s="3">
        <v>345137.02</v>
      </c>
      <c r="G1390" s="3">
        <v>48500.28</v>
      </c>
      <c r="H1390" s="4">
        <v>40493.65</v>
      </c>
      <c r="I1390" s="25"/>
      <c r="J1390" s="26" t="str">
        <f t="shared" si="130"/>
        <v>No</v>
      </c>
      <c r="K1390" s="26" t="str">
        <f t="shared" si="131"/>
        <v>GB</v>
      </c>
      <c r="L1390" s="26" t="str">
        <f t="shared" si="132"/>
        <v>Invalid</v>
      </c>
      <c r="M1390" s="26" t="str">
        <f>IF(OR(ISBLANK(B1390),ISBLANK(C1390),ISBLANK(D1390)),"Missing",IFERROR(VLOOKUP(A1390,'RM Postcodes'!$A:$B,2,0),"Invalid"))</f>
        <v>live</v>
      </c>
      <c r="N1390" s="26" t="str">
        <f t="shared" si="133"/>
        <v>OK</v>
      </c>
      <c r="O1390" s="26" t="str">
        <f t="shared" si="128"/>
        <v>OK</v>
      </c>
    </row>
    <row r="1391" spans="1:15" x14ac:dyDescent="0.2">
      <c r="A1391" s="24" t="str">
        <f t="shared" si="129"/>
        <v>CF24 2</v>
      </c>
      <c r="B1391" s="1" t="s">
        <v>12462</v>
      </c>
      <c r="C1391" s="1" t="s">
        <v>12639</v>
      </c>
      <c r="D1391" s="1" t="s">
        <v>12640</v>
      </c>
      <c r="E1391" s="2">
        <v>27</v>
      </c>
      <c r="F1391" s="3">
        <v>812335.26999999967</v>
      </c>
      <c r="G1391" s="3">
        <v>215519.64</v>
      </c>
      <c r="H1391" s="4">
        <v>79044.11</v>
      </c>
      <c r="I1391" s="25"/>
      <c r="J1391" s="26" t="str">
        <f t="shared" si="130"/>
        <v>No</v>
      </c>
      <c r="K1391" s="26" t="str">
        <f t="shared" si="131"/>
        <v>GB</v>
      </c>
      <c r="L1391" s="26" t="str">
        <f t="shared" si="132"/>
        <v>Invalid</v>
      </c>
      <c r="M1391" s="26" t="str">
        <f>IF(OR(ISBLANK(B1391),ISBLANK(C1391),ISBLANK(D1391)),"Missing",IFERROR(VLOOKUP(A1391,'RM Postcodes'!$A:$B,2,0),"Invalid"))</f>
        <v>live</v>
      </c>
      <c r="N1391" s="26" t="str">
        <f t="shared" si="133"/>
        <v>OK</v>
      </c>
      <c r="O1391" s="26" t="str">
        <f t="shared" si="128"/>
        <v>OK</v>
      </c>
    </row>
    <row r="1392" spans="1:15" x14ac:dyDescent="0.2">
      <c r="A1392" s="24" t="str">
        <f t="shared" si="129"/>
        <v>CF24 3</v>
      </c>
      <c r="B1392" s="1" t="s">
        <v>12462</v>
      </c>
      <c r="C1392" s="1" t="s">
        <v>12639</v>
      </c>
      <c r="D1392" s="1" t="s">
        <v>12629</v>
      </c>
      <c r="E1392" s="2">
        <v>59</v>
      </c>
      <c r="F1392" s="3">
        <v>4210067.0899999989</v>
      </c>
      <c r="G1392" s="3">
        <v>2575151.61</v>
      </c>
      <c r="H1392" s="4">
        <v>171607.13</v>
      </c>
      <c r="I1392" s="25"/>
      <c r="J1392" s="26" t="str">
        <f t="shared" si="130"/>
        <v>No</v>
      </c>
      <c r="K1392" s="26" t="str">
        <f t="shared" si="131"/>
        <v>GB</v>
      </c>
      <c r="L1392" s="26" t="str">
        <f t="shared" si="132"/>
        <v>Invalid</v>
      </c>
      <c r="M1392" s="26" t="str">
        <f>IF(OR(ISBLANK(B1392),ISBLANK(C1392),ISBLANK(D1392)),"Missing",IFERROR(VLOOKUP(A1392,'RM Postcodes'!$A:$B,2,0),"Invalid"))</f>
        <v>live</v>
      </c>
      <c r="N1392" s="26" t="str">
        <f t="shared" si="133"/>
        <v>OK</v>
      </c>
      <c r="O1392" s="26" t="str">
        <f t="shared" si="128"/>
        <v>Redact</v>
      </c>
    </row>
    <row r="1393" spans="1:15" x14ac:dyDescent="0.2">
      <c r="A1393" s="24" t="str">
        <f t="shared" si="129"/>
        <v>CF24 4</v>
      </c>
      <c r="B1393" s="1" t="s">
        <v>12462</v>
      </c>
      <c r="C1393" s="1" t="s">
        <v>12639</v>
      </c>
      <c r="D1393" s="1" t="s">
        <v>12630</v>
      </c>
      <c r="E1393" s="2">
        <v>47</v>
      </c>
      <c r="F1393" s="3">
        <v>1920831.34</v>
      </c>
      <c r="G1393" s="3">
        <v>713116.37999999989</v>
      </c>
      <c r="H1393" s="4">
        <v>165000</v>
      </c>
      <c r="I1393" s="25"/>
      <c r="J1393" s="26" t="str">
        <f t="shared" si="130"/>
        <v>No</v>
      </c>
      <c r="K1393" s="26" t="str">
        <f t="shared" si="131"/>
        <v>GB</v>
      </c>
      <c r="L1393" s="26" t="str">
        <f t="shared" si="132"/>
        <v>Invalid</v>
      </c>
      <c r="M1393" s="26" t="str">
        <f>IF(OR(ISBLANK(B1393),ISBLANK(C1393),ISBLANK(D1393)),"Missing",IFERROR(VLOOKUP(A1393,'RM Postcodes'!$A:$B,2,0),"Invalid"))</f>
        <v>live</v>
      </c>
      <c r="N1393" s="26" t="str">
        <f t="shared" si="133"/>
        <v>OK</v>
      </c>
      <c r="O1393" s="26" t="str">
        <f t="shared" si="128"/>
        <v>OK</v>
      </c>
    </row>
    <row r="1394" spans="1:15" x14ac:dyDescent="0.2">
      <c r="A1394" s="24" t="str">
        <f t="shared" si="129"/>
        <v>CF24 5</v>
      </c>
      <c r="B1394" s="1" t="s">
        <v>12462</v>
      </c>
      <c r="C1394" s="1" t="s">
        <v>12639</v>
      </c>
      <c r="D1394" s="1" t="s">
        <v>12625</v>
      </c>
      <c r="E1394" s="2">
        <v>36</v>
      </c>
      <c r="F1394" s="3">
        <v>2743862.9899999998</v>
      </c>
      <c r="G1394" s="3">
        <v>640805.88</v>
      </c>
      <c r="H1394" s="4">
        <v>322003.26</v>
      </c>
      <c r="I1394" s="25"/>
      <c r="J1394" s="26" t="str">
        <f t="shared" si="130"/>
        <v>No</v>
      </c>
      <c r="K1394" s="26" t="str">
        <f t="shared" si="131"/>
        <v>GB</v>
      </c>
      <c r="L1394" s="26" t="str">
        <f t="shared" si="132"/>
        <v>Invalid</v>
      </c>
      <c r="M1394" s="26" t="str">
        <f>IF(OR(ISBLANK(B1394),ISBLANK(C1394),ISBLANK(D1394)),"Missing",IFERROR(VLOOKUP(A1394,'RM Postcodes'!$A:$B,2,0),"Invalid"))</f>
        <v>live</v>
      </c>
      <c r="N1394" s="26" t="str">
        <f t="shared" si="133"/>
        <v>OK</v>
      </c>
      <c r="O1394" s="26" t="str">
        <f t="shared" si="128"/>
        <v>OK</v>
      </c>
    </row>
    <row r="1395" spans="1:15" x14ac:dyDescent="0.2">
      <c r="A1395" s="24" t="str">
        <f t="shared" si="129"/>
        <v>CF3 0</v>
      </c>
      <c r="B1395" s="1" t="s">
        <v>12462</v>
      </c>
      <c r="C1395" s="1" t="s">
        <v>12665</v>
      </c>
      <c r="D1395" s="1" t="s">
        <v>12632</v>
      </c>
      <c r="E1395" s="2">
        <v>25</v>
      </c>
      <c r="F1395" s="3">
        <v>9236121.0700000003</v>
      </c>
      <c r="G1395" s="3">
        <v>5315851.01</v>
      </c>
      <c r="H1395" s="4">
        <v>1926342.9099999997</v>
      </c>
      <c r="I1395" s="25"/>
      <c r="J1395" s="26" t="str">
        <f t="shared" si="130"/>
        <v>No</v>
      </c>
      <c r="K1395" s="26" t="str">
        <f t="shared" si="131"/>
        <v>GB</v>
      </c>
      <c r="L1395" s="26" t="str">
        <f t="shared" si="132"/>
        <v>Invalid</v>
      </c>
      <c r="M1395" s="26" t="str">
        <f>IF(OR(ISBLANK(B1395),ISBLANK(C1395),ISBLANK(D1395)),"Missing",IFERROR(VLOOKUP(A1395,'RM Postcodes'!$A:$B,2,0),"Invalid"))</f>
        <v>live</v>
      </c>
      <c r="N1395" s="26" t="str">
        <f t="shared" si="133"/>
        <v>OK</v>
      </c>
      <c r="O1395" s="26" t="str">
        <f t="shared" si="128"/>
        <v>Redact</v>
      </c>
    </row>
    <row r="1396" spans="1:15" x14ac:dyDescent="0.2">
      <c r="A1396" s="24" t="str">
        <f t="shared" si="129"/>
        <v>CF3 1</v>
      </c>
      <c r="B1396" s="1" t="s">
        <v>12462</v>
      </c>
      <c r="C1396" s="1" t="s">
        <v>12665</v>
      </c>
      <c r="D1396" s="1" t="s">
        <v>12621</v>
      </c>
      <c r="E1396" s="2">
        <v>10</v>
      </c>
      <c r="F1396" s="3">
        <v>197163.81000000003</v>
      </c>
      <c r="G1396" s="3">
        <v>41296.58</v>
      </c>
      <c r="H1396" s="4">
        <v>37244.58</v>
      </c>
      <c r="I1396" s="25"/>
      <c r="J1396" s="26" t="str">
        <f t="shared" si="130"/>
        <v>No</v>
      </c>
      <c r="K1396" s="26" t="str">
        <f t="shared" si="131"/>
        <v>GB</v>
      </c>
      <c r="L1396" s="26" t="str">
        <f t="shared" si="132"/>
        <v>Invalid</v>
      </c>
      <c r="M1396" s="26" t="str">
        <f>IF(OR(ISBLANK(B1396),ISBLANK(C1396),ISBLANK(D1396)),"Missing",IFERROR(VLOOKUP(A1396,'RM Postcodes'!$A:$B,2,0),"Invalid"))</f>
        <v>live</v>
      </c>
      <c r="N1396" s="26" t="str">
        <f t="shared" si="133"/>
        <v>OK</v>
      </c>
      <c r="O1396" s="26" t="str">
        <f t="shared" si="128"/>
        <v>OK</v>
      </c>
    </row>
    <row r="1397" spans="1:15" x14ac:dyDescent="0.2">
      <c r="A1397" s="24" t="str">
        <f t="shared" si="129"/>
        <v>CF3 2</v>
      </c>
      <c r="B1397" s="1" t="s">
        <v>12462</v>
      </c>
      <c r="C1397" s="1" t="s">
        <v>12665</v>
      </c>
      <c r="D1397" s="1" t="s">
        <v>12640</v>
      </c>
      <c r="E1397" s="2">
        <v>37</v>
      </c>
      <c r="F1397" s="3">
        <v>1740733.4300000002</v>
      </c>
      <c r="G1397" s="3">
        <v>196666.67</v>
      </c>
      <c r="H1397" s="4">
        <v>181983.44</v>
      </c>
      <c r="I1397" s="25"/>
      <c r="J1397" s="26" t="str">
        <f t="shared" si="130"/>
        <v>No</v>
      </c>
      <c r="K1397" s="26" t="str">
        <f t="shared" si="131"/>
        <v>GB</v>
      </c>
      <c r="L1397" s="26" t="str">
        <f t="shared" si="132"/>
        <v>Invalid</v>
      </c>
      <c r="M1397" s="26" t="str">
        <f>IF(OR(ISBLANK(B1397),ISBLANK(C1397),ISBLANK(D1397)),"Missing",IFERROR(VLOOKUP(A1397,'RM Postcodes'!$A:$B,2,0),"Invalid"))</f>
        <v>live</v>
      </c>
      <c r="N1397" s="26" t="str">
        <f t="shared" si="133"/>
        <v>OK</v>
      </c>
      <c r="O1397" s="26" t="str">
        <f t="shared" si="128"/>
        <v>OK</v>
      </c>
    </row>
    <row r="1398" spans="1:15" x14ac:dyDescent="0.2">
      <c r="A1398" s="24" t="str">
        <f t="shared" si="129"/>
        <v>CF3 3</v>
      </c>
      <c r="B1398" s="1" t="s">
        <v>12462</v>
      </c>
      <c r="C1398" s="1" t="s">
        <v>12665</v>
      </c>
      <c r="D1398" s="1" t="s">
        <v>12629</v>
      </c>
      <c r="E1398" s="2">
        <v>11</v>
      </c>
      <c r="F1398" s="3">
        <v>691508.56</v>
      </c>
      <c r="G1398" s="3">
        <v>358849.31</v>
      </c>
      <c r="H1398" s="4">
        <v>136742.28</v>
      </c>
      <c r="I1398" s="25"/>
      <c r="J1398" s="26" t="str">
        <f t="shared" si="130"/>
        <v>No</v>
      </c>
      <c r="K1398" s="26" t="str">
        <f t="shared" si="131"/>
        <v>GB</v>
      </c>
      <c r="L1398" s="26" t="str">
        <f t="shared" si="132"/>
        <v>Invalid</v>
      </c>
      <c r="M1398" s="26" t="str">
        <f>IF(OR(ISBLANK(B1398),ISBLANK(C1398),ISBLANK(D1398)),"Missing",IFERROR(VLOOKUP(A1398,'RM Postcodes'!$A:$B,2,0),"Invalid"))</f>
        <v>live</v>
      </c>
      <c r="N1398" s="26" t="str">
        <f t="shared" si="133"/>
        <v>OK</v>
      </c>
      <c r="O1398" s="26" t="str">
        <f t="shared" si="128"/>
        <v>Redact</v>
      </c>
    </row>
    <row r="1399" spans="1:15" x14ac:dyDescent="0.2">
      <c r="A1399" s="24" t="str">
        <f t="shared" si="129"/>
        <v>CF3 4</v>
      </c>
      <c r="B1399" s="1" t="s">
        <v>12462</v>
      </c>
      <c r="C1399" s="1" t="s">
        <v>12665</v>
      </c>
      <c r="D1399" s="1" t="s">
        <v>12630</v>
      </c>
      <c r="E1399" s="2">
        <v>12</v>
      </c>
      <c r="F1399" s="3">
        <v>297271.46999999997</v>
      </c>
      <c r="G1399" s="3">
        <v>46459.51</v>
      </c>
      <c r="H1399" s="4">
        <v>41296.519999999997</v>
      </c>
      <c r="I1399" s="25"/>
      <c r="J1399" s="26" t="str">
        <f t="shared" si="130"/>
        <v>No</v>
      </c>
      <c r="K1399" s="26" t="str">
        <f t="shared" si="131"/>
        <v>GB</v>
      </c>
      <c r="L1399" s="26" t="str">
        <f t="shared" si="132"/>
        <v>Invalid</v>
      </c>
      <c r="M1399" s="26" t="str">
        <f>IF(OR(ISBLANK(B1399),ISBLANK(C1399),ISBLANK(D1399)),"Missing",IFERROR(VLOOKUP(A1399,'RM Postcodes'!$A:$B,2,0),"Invalid"))</f>
        <v>live</v>
      </c>
      <c r="N1399" s="26" t="str">
        <f t="shared" si="133"/>
        <v>OK</v>
      </c>
      <c r="O1399" s="26" t="str">
        <f t="shared" si="128"/>
        <v>OK</v>
      </c>
    </row>
    <row r="1400" spans="1:15" x14ac:dyDescent="0.2">
      <c r="A1400" s="24" t="str">
        <f t="shared" si="129"/>
        <v>CF3 5</v>
      </c>
      <c r="B1400" s="1" t="s">
        <v>12462</v>
      </c>
      <c r="C1400" s="1" t="s">
        <v>12665</v>
      </c>
      <c r="D1400" s="1" t="s">
        <v>12625</v>
      </c>
      <c r="E1400" s="2">
        <v>11</v>
      </c>
      <c r="F1400" s="3">
        <v>200716.48</v>
      </c>
      <c r="G1400" s="3">
        <v>44480.24</v>
      </c>
      <c r="H1400" s="4">
        <v>39692.67</v>
      </c>
      <c r="I1400" s="25"/>
      <c r="J1400" s="26" t="str">
        <f t="shared" si="130"/>
        <v>No</v>
      </c>
      <c r="K1400" s="26" t="str">
        <f t="shared" si="131"/>
        <v>GB</v>
      </c>
      <c r="L1400" s="26" t="str">
        <f t="shared" si="132"/>
        <v>Invalid</v>
      </c>
      <c r="M1400" s="26" t="str">
        <f>IF(OR(ISBLANK(B1400),ISBLANK(C1400),ISBLANK(D1400)),"Missing",IFERROR(VLOOKUP(A1400,'RM Postcodes'!$A:$B,2,0),"Invalid"))</f>
        <v>live</v>
      </c>
      <c r="N1400" s="26" t="str">
        <f t="shared" si="133"/>
        <v>OK</v>
      </c>
      <c r="O1400" s="26" t="str">
        <f t="shared" si="128"/>
        <v>OK</v>
      </c>
    </row>
    <row r="1401" spans="1:15" x14ac:dyDescent="0.2">
      <c r="A1401" s="24" t="str">
        <f t="shared" si="129"/>
        <v>CF3 6</v>
      </c>
      <c r="B1401" s="1" t="s">
        <v>12462</v>
      </c>
      <c r="C1401" s="1" t="s">
        <v>12665</v>
      </c>
      <c r="D1401" s="1" t="s">
        <v>12622</v>
      </c>
      <c r="E1401" s="2">
        <v>12</v>
      </c>
      <c r="F1401" s="3">
        <v>869377.57000000007</v>
      </c>
      <c r="G1401" s="3">
        <v>465126.71</v>
      </c>
      <c r="H1401" s="4">
        <v>116000</v>
      </c>
      <c r="I1401" s="25"/>
      <c r="J1401" s="26" t="str">
        <f t="shared" si="130"/>
        <v>No</v>
      </c>
      <c r="K1401" s="26" t="str">
        <f t="shared" si="131"/>
        <v>GB</v>
      </c>
      <c r="L1401" s="26" t="str">
        <f t="shared" si="132"/>
        <v>Invalid</v>
      </c>
      <c r="M1401" s="26" t="str">
        <f>IF(OR(ISBLANK(B1401),ISBLANK(C1401),ISBLANK(D1401)),"Missing",IFERROR(VLOOKUP(A1401,'RM Postcodes'!$A:$B,2,0),"Invalid"))</f>
        <v>live</v>
      </c>
      <c r="N1401" s="26" t="str">
        <f t="shared" si="133"/>
        <v>OK</v>
      </c>
      <c r="O1401" s="26" t="str">
        <f t="shared" si="128"/>
        <v>Redact</v>
      </c>
    </row>
    <row r="1402" spans="1:15" x14ac:dyDescent="0.2">
      <c r="A1402" s="24" t="str">
        <f t="shared" si="129"/>
        <v>CF31 1</v>
      </c>
      <c r="B1402" s="1" t="s">
        <v>12462</v>
      </c>
      <c r="C1402" s="1" t="s">
        <v>12643</v>
      </c>
      <c r="D1402" s="1" t="s">
        <v>12621</v>
      </c>
      <c r="E1402" s="2">
        <v>34</v>
      </c>
      <c r="F1402" s="3">
        <v>1034360.8300000001</v>
      </c>
      <c r="G1402" s="3">
        <v>139251.12</v>
      </c>
      <c r="H1402" s="4">
        <v>116666.66</v>
      </c>
      <c r="I1402" s="25"/>
      <c r="J1402" s="26" t="str">
        <f t="shared" si="130"/>
        <v>No</v>
      </c>
      <c r="K1402" s="26" t="str">
        <f t="shared" si="131"/>
        <v>GB</v>
      </c>
      <c r="L1402" s="26" t="str">
        <f t="shared" si="132"/>
        <v>Invalid</v>
      </c>
      <c r="M1402" s="26" t="str">
        <f>IF(OR(ISBLANK(B1402),ISBLANK(C1402),ISBLANK(D1402)),"Missing",IFERROR(VLOOKUP(A1402,'RM Postcodes'!$A:$B,2,0),"Invalid"))</f>
        <v>live</v>
      </c>
      <c r="N1402" s="26" t="str">
        <f t="shared" si="133"/>
        <v>OK</v>
      </c>
      <c r="O1402" s="26" t="str">
        <f t="shared" si="128"/>
        <v>OK</v>
      </c>
    </row>
    <row r="1403" spans="1:15" x14ac:dyDescent="0.2">
      <c r="A1403" s="24" t="str">
        <f t="shared" si="129"/>
        <v>CF31 2</v>
      </c>
      <c r="B1403" s="1" t="s">
        <v>12462</v>
      </c>
      <c r="C1403" s="1" t="s">
        <v>12643</v>
      </c>
      <c r="D1403" s="1" t="s">
        <v>12640</v>
      </c>
      <c r="E1403" s="2">
        <v>25</v>
      </c>
      <c r="F1403" s="3">
        <v>634833.52000000014</v>
      </c>
      <c r="G1403" s="3">
        <v>80089.930000000008</v>
      </c>
      <c r="H1403" s="4">
        <v>55386.509999999995</v>
      </c>
      <c r="I1403" s="25"/>
      <c r="J1403" s="26" t="str">
        <f t="shared" si="130"/>
        <v>No</v>
      </c>
      <c r="K1403" s="26" t="str">
        <f t="shared" si="131"/>
        <v>GB</v>
      </c>
      <c r="L1403" s="26" t="str">
        <f t="shared" si="132"/>
        <v>Invalid</v>
      </c>
      <c r="M1403" s="26" t="str">
        <f>IF(OR(ISBLANK(B1403),ISBLANK(C1403),ISBLANK(D1403)),"Missing",IFERROR(VLOOKUP(A1403,'RM Postcodes'!$A:$B,2,0),"Invalid"))</f>
        <v>live</v>
      </c>
      <c r="N1403" s="26" t="str">
        <f t="shared" si="133"/>
        <v>OK</v>
      </c>
      <c r="O1403" s="26" t="str">
        <f t="shared" si="128"/>
        <v>OK</v>
      </c>
    </row>
    <row r="1404" spans="1:15" x14ac:dyDescent="0.2">
      <c r="A1404" s="24" t="str">
        <f t="shared" si="129"/>
        <v>CF31 3</v>
      </c>
      <c r="B1404" s="1" t="s">
        <v>12462</v>
      </c>
      <c r="C1404" s="1" t="s">
        <v>12643</v>
      </c>
      <c r="D1404" s="1" t="s">
        <v>12629</v>
      </c>
      <c r="E1404" s="2">
        <v>45</v>
      </c>
      <c r="F1404" s="3">
        <v>4954883.9300000006</v>
      </c>
      <c r="G1404" s="3">
        <v>2535592.44</v>
      </c>
      <c r="H1404" s="4">
        <v>426937.63</v>
      </c>
      <c r="I1404" s="25"/>
      <c r="J1404" s="26" t="str">
        <f t="shared" si="130"/>
        <v>No</v>
      </c>
      <c r="K1404" s="26" t="str">
        <f t="shared" si="131"/>
        <v>GB</v>
      </c>
      <c r="L1404" s="26" t="str">
        <f t="shared" si="132"/>
        <v>Invalid</v>
      </c>
      <c r="M1404" s="26" t="str">
        <f>IF(OR(ISBLANK(B1404),ISBLANK(C1404),ISBLANK(D1404)),"Missing",IFERROR(VLOOKUP(A1404,'RM Postcodes'!$A:$B,2,0),"Invalid"))</f>
        <v>live</v>
      </c>
      <c r="N1404" s="26" t="str">
        <f t="shared" si="133"/>
        <v>OK</v>
      </c>
      <c r="O1404" s="26" t="str">
        <f t="shared" si="128"/>
        <v>OK</v>
      </c>
    </row>
    <row r="1405" spans="1:15" x14ac:dyDescent="0.2">
      <c r="A1405" s="24" t="str">
        <f t="shared" si="129"/>
        <v>CF31 4</v>
      </c>
      <c r="B1405" s="1" t="s">
        <v>12462</v>
      </c>
      <c r="C1405" s="1" t="s">
        <v>12643</v>
      </c>
      <c r="D1405" s="1" t="s">
        <v>12630</v>
      </c>
      <c r="E1405" s="2">
        <v>27</v>
      </c>
      <c r="F1405" s="3">
        <v>1449850.2000000002</v>
      </c>
      <c r="G1405" s="3">
        <v>679270.17999999993</v>
      </c>
      <c r="H1405" s="4">
        <v>254357.81</v>
      </c>
      <c r="I1405" s="25"/>
      <c r="J1405" s="26" t="str">
        <f t="shared" si="130"/>
        <v>No</v>
      </c>
      <c r="K1405" s="26" t="str">
        <f t="shared" si="131"/>
        <v>GB</v>
      </c>
      <c r="L1405" s="26" t="str">
        <f t="shared" si="132"/>
        <v>Invalid</v>
      </c>
      <c r="M1405" s="26" t="str">
        <f>IF(OR(ISBLANK(B1405),ISBLANK(C1405),ISBLANK(D1405)),"Missing",IFERROR(VLOOKUP(A1405,'RM Postcodes'!$A:$B,2,0),"Invalid"))</f>
        <v>live</v>
      </c>
      <c r="N1405" s="26" t="str">
        <f t="shared" si="133"/>
        <v>OK</v>
      </c>
      <c r="O1405" s="26" t="str">
        <f t="shared" si="128"/>
        <v>Redact</v>
      </c>
    </row>
    <row r="1406" spans="1:15" x14ac:dyDescent="0.2">
      <c r="A1406" s="24" t="str">
        <f t="shared" si="129"/>
        <v>CF31 5</v>
      </c>
      <c r="B1406" s="1" t="s">
        <v>12462</v>
      </c>
      <c r="C1406" s="1" t="s">
        <v>12643</v>
      </c>
      <c r="D1406" s="1" t="s">
        <v>12625</v>
      </c>
      <c r="E1406" s="2">
        <v>11</v>
      </c>
      <c r="F1406" s="3">
        <v>252643.38</v>
      </c>
      <c r="G1406" s="3">
        <v>78333.289999999994</v>
      </c>
      <c r="H1406" s="4">
        <v>39692.67</v>
      </c>
      <c r="I1406" s="25"/>
      <c r="J1406" s="26" t="str">
        <f t="shared" si="130"/>
        <v>No</v>
      </c>
      <c r="K1406" s="26" t="str">
        <f t="shared" si="131"/>
        <v>GB</v>
      </c>
      <c r="L1406" s="26" t="str">
        <f t="shared" si="132"/>
        <v>Invalid</v>
      </c>
      <c r="M1406" s="26" t="str">
        <f>IF(OR(ISBLANK(B1406),ISBLANK(C1406),ISBLANK(D1406)),"Missing",IFERROR(VLOOKUP(A1406,'RM Postcodes'!$A:$B,2,0),"Invalid"))</f>
        <v>live</v>
      </c>
      <c r="N1406" s="26" t="str">
        <f t="shared" si="133"/>
        <v>OK</v>
      </c>
      <c r="O1406" s="26" t="str">
        <f t="shared" si="128"/>
        <v>OK</v>
      </c>
    </row>
    <row r="1407" spans="1:15" x14ac:dyDescent="0.2">
      <c r="A1407" s="24" t="str">
        <f t="shared" si="129"/>
        <v>CF32 0</v>
      </c>
      <c r="B1407" s="1" t="s">
        <v>12462</v>
      </c>
      <c r="C1407" s="1" t="s">
        <v>12644</v>
      </c>
      <c r="D1407" s="1" t="s">
        <v>12632</v>
      </c>
      <c r="E1407" s="2">
        <v>25</v>
      </c>
      <c r="F1407" s="3">
        <v>2915067.4999999995</v>
      </c>
      <c r="G1407" s="3">
        <v>1468315.83</v>
      </c>
      <c r="H1407" s="4">
        <v>325175.84999999998</v>
      </c>
      <c r="I1407" s="25"/>
      <c r="J1407" s="26" t="str">
        <f t="shared" si="130"/>
        <v>No</v>
      </c>
      <c r="K1407" s="26" t="str">
        <f t="shared" si="131"/>
        <v>GB</v>
      </c>
      <c r="L1407" s="26" t="str">
        <f t="shared" si="132"/>
        <v>Invalid</v>
      </c>
      <c r="M1407" s="26" t="str">
        <f>IF(OR(ISBLANK(B1407),ISBLANK(C1407),ISBLANK(D1407)),"Missing",IFERROR(VLOOKUP(A1407,'RM Postcodes'!$A:$B,2,0),"Invalid"))</f>
        <v>live</v>
      </c>
      <c r="N1407" s="26" t="str">
        <f t="shared" si="133"/>
        <v>OK</v>
      </c>
      <c r="O1407" s="26" t="str">
        <f t="shared" si="128"/>
        <v>Redact</v>
      </c>
    </row>
    <row r="1408" spans="1:15" x14ac:dyDescent="0.2">
      <c r="A1408" s="24" t="str">
        <f t="shared" si="129"/>
        <v>CF32 7</v>
      </c>
      <c r="B1408" s="1" t="s">
        <v>12462</v>
      </c>
      <c r="C1408" s="1" t="s">
        <v>12644</v>
      </c>
      <c r="D1408" s="1" t="s">
        <v>12623</v>
      </c>
      <c r="E1408" s="2">
        <v>18</v>
      </c>
      <c r="F1408" s="3">
        <v>1487923.2399999998</v>
      </c>
      <c r="G1408" s="3">
        <v>907215.24</v>
      </c>
      <c r="H1408" s="4">
        <v>163144.6</v>
      </c>
      <c r="I1408" s="25"/>
      <c r="J1408" s="26" t="str">
        <f t="shared" si="130"/>
        <v>No</v>
      </c>
      <c r="K1408" s="26" t="str">
        <f t="shared" si="131"/>
        <v>GB</v>
      </c>
      <c r="L1408" s="26" t="str">
        <f t="shared" si="132"/>
        <v>Invalid</v>
      </c>
      <c r="M1408" s="26" t="str">
        <f>IF(OR(ISBLANK(B1408),ISBLANK(C1408),ISBLANK(D1408)),"Missing",IFERROR(VLOOKUP(A1408,'RM Postcodes'!$A:$B,2,0),"Invalid"))</f>
        <v>live</v>
      </c>
      <c r="N1408" s="26" t="str">
        <f t="shared" si="133"/>
        <v>OK</v>
      </c>
      <c r="O1408" s="26" t="str">
        <f t="shared" si="128"/>
        <v>Redact</v>
      </c>
    </row>
    <row r="1409" spans="1:15" x14ac:dyDescent="0.2">
      <c r="A1409" s="24" t="str">
        <f t="shared" si="129"/>
        <v>CF32 8</v>
      </c>
      <c r="B1409" s="1" t="s">
        <v>12462</v>
      </c>
      <c r="C1409" s="1" t="s">
        <v>12644</v>
      </c>
      <c r="D1409" s="1" t="s">
        <v>12626</v>
      </c>
      <c r="E1409" s="2">
        <v>25</v>
      </c>
      <c r="F1409" s="3">
        <v>440898.22</v>
      </c>
      <c r="G1409" s="3">
        <v>57387.9</v>
      </c>
      <c r="H1409" s="4">
        <v>49039.09</v>
      </c>
      <c r="I1409" s="25"/>
      <c r="J1409" s="26" t="str">
        <f t="shared" si="130"/>
        <v>No</v>
      </c>
      <c r="K1409" s="26" t="str">
        <f t="shared" si="131"/>
        <v>GB</v>
      </c>
      <c r="L1409" s="26" t="str">
        <f t="shared" si="132"/>
        <v>Invalid</v>
      </c>
      <c r="M1409" s="26" t="str">
        <f>IF(OR(ISBLANK(B1409),ISBLANK(C1409),ISBLANK(D1409)),"Missing",IFERROR(VLOOKUP(A1409,'RM Postcodes'!$A:$B,2,0),"Invalid"))</f>
        <v>live</v>
      </c>
      <c r="N1409" s="26" t="str">
        <f t="shared" si="133"/>
        <v>OK</v>
      </c>
      <c r="O1409" s="26" t="str">
        <f t="shared" si="128"/>
        <v>OK</v>
      </c>
    </row>
    <row r="1410" spans="1:15" x14ac:dyDescent="0.2">
      <c r="A1410" s="24" t="str">
        <f t="shared" si="129"/>
        <v>CF32 9</v>
      </c>
      <c r="B1410" s="1" t="s">
        <v>12462</v>
      </c>
      <c r="C1410" s="1" t="s">
        <v>12644</v>
      </c>
      <c r="D1410" s="1" t="s">
        <v>12627</v>
      </c>
      <c r="E1410" s="2">
        <v>56</v>
      </c>
      <c r="F1410" s="3">
        <v>3425324.84</v>
      </c>
      <c r="G1410" s="3">
        <v>1322886.4400000002</v>
      </c>
      <c r="H1410" s="4">
        <v>670794.85</v>
      </c>
      <c r="I1410" s="25"/>
      <c r="J1410" s="26" t="str">
        <f t="shared" si="130"/>
        <v>No</v>
      </c>
      <c r="K1410" s="26" t="str">
        <f t="shared" si="131"/>
        <v>GB</v>
      </c>
      <c r="L1410" s="26" t="str">
        <f t="shared" si="132"/>
        <v>Invalid</v>
      </c>
      <c r="M1410" s="26" t="str">
        <f>IF(OR(ISBLANK(B1410),ISBLANK(C1410),ISBLANK(D1410)),"Missing",IFERROR(VLOOKUP(A1410,'RM Postcodes'!$A:$B,2,0),"Invalid"))</f>
        <v>live</v>
      </c>
      <c r="N1410" s="26" t="str">
        <f t="shared" si="133"/>
        <v>OK</v>
      </c>
      <c r="O1410" s="26" t="str">
        <f t="shared" si="128"/>
        <v>OK</v>
      </c>
    </row>
    <row r="1411" spans="1:15" x14ac:dyDescent="0.2">
      <c r="A1411" s="24" t="str">
        <f t="shared" si="129"/>
        <v>CF33 4</v>
      </c>
      <c r="B1411" s="1" t="s">
        <v>12462</v>
      </c>
      <c r="C1411" s="1" t="s">
        <v>12645</v>
      </c>
      <c r="D1411" s="1" t="s">
        <v>12630</v>
      </c>
      <c r="E1411" s="2">
        <v>17</v>
      </c>
      <c r="F1411" s="3">
        <v>518584.41</v>
      </c>
      <c r="G1411" s="3">
        <v>103001.3</v>
      </c>
      <c r="H1411" s="4">
        <v>50315.73</v>
      </c>
      <c r="I1411" s="25"/>
      <c r="J1411" s="26" t="str">
        <f t="shared" si="130"/>
        <v>No</v>
      </c>
      <c r="K1411" s="26" t="str">
        <f t="shared" si="131"/>
        <v>GB</v>
      </c>
      <c r="L1411" s="26" t="str">
        <f t="shared" si="132"/>
        <v>Invalid</v>
      </c>
      <c r="M1411" s="26" t="str">
        <f>IF(OR(ISBLANK(B1411),ISBLANK(C1411),ISBLANK(D1411)),"Missing",IFERROR(VLOOKUP(A1411,'RM Postcodes'!$A:$B,2,0),"Invalid"))</f>
        <v>live</v>
      </c>
      <c r="N1411" s="26" t="str">
        <f t="shared" si="133"/>
        <v>OK</v>
      </c>
      <c r="O1411" s="26" t="str">
        <f t="shared" si="128"/>
        <v>OK</v>
      </c>
    </row>
    <row r="1412" spans="1:15" x14ac:dyDescent="0.2">
      <c r="A1412" s="24" t="str">
        <f t="shared" si="129"/>
        <v>CF33 6</v>
      </c>
      <c r="B1412" s="1" t="s">
        <v>12462</v>
      </c>
      <c r="C1412" s="1" t="s">
        <v>12645</v>
      </c>
      <c r="D1412" s="1" t="s">
        <v>12622</v>
      </c>
      <c r="E1412" s="2">
        <v>44</v>
      </c>
      <c r="F1412" s="3">
        <v>1507909.3900000001</v>
      </c>
      <c r="G1412" s="3">
        <v>264029.61</v>
      </c>
      <c r="H1412" s="4">
        <v>195833.29</v>
      </c>
      <c r="I1412" s="25"/>
      <c r="J1412" s="26" t="str">
        <f t="shared" si="130"/>
        <v>No</v>
      </c>
      <c r="K1412" s="26" t="str">
        <f t="shared" si="131"/>
        <v>GB</v>
      </c>
      <c r="L1412" s="26" t="str">
        <f t="shared" si="132"/>
        <v>Invalid</v>
      </c>
      <c r="M1412" s="26" t="str">
        <f>IF(OR(ISBLANK(B1412),ISBLANK(C1412),ISBLANK(D1412)),"Missing",IFERROR(VLOOKUP(A1412,'RM Postcodes'!$A:$B,2,0),"Invalid"))</f>
        <v>live</v>
      </c>
      <c r="N1412" s="26" t="str">
        <f t="shared" si="133"/>
        <v>OK</v>
      </c>
      <c r="O1412" s="26" t="str">
        <f t="shared" si="128"/>
        <v>OK</v>
      </c>
    </row>
    <row r="1413" spans="1:15" x14ac:dyDescent="0.2">
      <c r="A1413" s="24" t="str">
        <f t="shared" si="129"/>
        <v>CF34 0</v>
      </c>
      <c r="B1413" s="1" t="s">
        <v>12462</v>
      </c>
      <c r="C1413" s="1" t="s">
        <v>12646</v>
      </c>
      <c r="D1413" s="1" t="s">
        <v>12632</v>
      </c>
      <c r="E1413" s="2">
        <v>20</v>
      </c>
      <c r="F1413" s="3">
        <v>636130.72999999986</v>
      </c>
      <c r="G1413" s="3">
        <v>133199.62</v>
      </c>
      <c r="H1413" s="4">
        <v>101618.04</v>
      </c>
      <c r="I1413" s="25"/>
      <c r="J1413" s="26" t="str">
        <f t="shared" si="130"/>
        <v>No</v>
      </c>
      <c r="K1413" s="26" t="str">
        <f t="shared" si="131"/>
        <v>GB</v>
      </c>
      <c r="L1413" s="26" t="str">
        <f t="shared" si="132"/>
        <v>Invalid</v>
      </c>
      <c r="M1413" s="26" t="str">
        <f>IF(OR(ISBLANK(B1413),ISBLANK(C1413),ISBLANK(D1413)),"Missing",IFERROR(VLOOKUP(A1413,'RM Postcodes'!$A:$B,2,0),"Invalid"))</f>
        <v>live</v>
      </c>
      <c r="N1413" s="26" t="str">
        <f t="shared" si="133"/>
        <v>OK</v>
      </c>
      <c r="O1413" s="26" t="str">
        <f t="shared" ref="O1413:O1476" si="134">IF(COUNT(E1413)=0,"Missing",IF(E1413&lt;=2,"Redact",IF(COUNTIF(F1413:H1413,"&gt;0")&lt;&gt;3,"Error",IF((G1413+H1413)/F1413&lt;60%,"OK","Redact"))))</f>
        <v>OK</v>
      </c>
    </row>
    <row r="1414" spans="1:15" x14ac:dyDescent="0.2">
      <c r="A1414" s="24" t="str">
        <f t="shared" ref="A1414:A1477" si="135">TRIM(B1414)&amp;TRIM(C1414)&amp;" "&amp;TRIM(D1414)</f>
        <v>CF34 9</v>
      </c>
      <c r="B1414" s="1" t="s">
        <v>12462</v>
      </c>
      <c r="C1414" s="1" t="s">
        <v>12646</v>
      </c>
      <c r="D1414" s="1" t="s">
        <v>12627</v>
      </c>
      <c r="E1414" s="2">
        <v>24</v>
      </c>
      <c r="F1414" s="3">
        <v>856609.72000000009</v>
      </c>
      <c r="G1414" s="3">
        <v>412418.08</v>
      </c>
      <c r="H1414" s="4">
        <v>54345.57</v>
      </c>
      <c r="I1414" s="25"/>
      <c r="J1414" s="26" t="str">
        <f t="shared" ref="J1414:J1477" si="136">IF(AND(K1414="NI",L1414="OK",M1414="LIVE",N1414="OK",O1414="OK"),"yes NI",IF(AND(K1414="GB",L1414="OK",M1414="LIVE",N1414="OK",O1414="OK"),"Yes","No"))</f>
        <v>No</v>
      </c>
      <c r="K1414" s="26" t="str">
        <f t="shared" ref="K1414:K1477" si="137">IF(ISBLANK(B1414),"Missing",IF(AND(OR(LEN(B1414)=2,LEN(B1414)=1),AND(ISERROR(VALUE(LEFT(B1414,1))),ISERROR(VALUE(RIGHT(B1414,1))))),IF(OR(B1414="GY",B1414="IM",B1414="JE"),"not GB",IF(B1414="BT","NI","GB")),"Invalid"))</f>
        <v>GB</v>
      </c>
      <c r="L1414" s="26" t="str">
        <f t="shared" si="132"/>
        <v>Invalid</v>
      </c>
      <c r="M1414" s="26" t="str">
        <f>IF(OR(ISBLANK(B1414),ISBLANK(C1414),ISBLANK(D1414)),"Missing",IFERROR(VLOOKUP(A1414,'RM Postcodes'!$A:$B,2,0),"Invalid"))</f>
        <v>live</v>
      </c>
      <c r="N1414" s="26" t="str">
        <f t="shared" si="133"/>
        <v>OK</v>
      </c>
      <c r="O1414" s="26" t="str">
        <f t="shared" si="134"/>
        <v>OK</v>
      </c>
    </row>
    <row r="1415" spans="1:15" x14ac:dyDescent="0.2">
      <c r="A1415" s="24" t="str">
        <f t="shared" si="135"/>
        <v>CF35 5</v>
      </c>
      <c r="B1415" s="1" t="s">
        <v>12462</v>
      </c>
      <c r="C1415" s="1" t="s">
        <v>12647</v>
      </c>
      <c r="D1415" s="1" t="s">
        <v>12625</v>
      </c>
      <c r="E1415" s="2">
        <v>25</v>
      </c>
      <c r="F1415" s="3">
        <v>809674.23000000021</v>
      </c>
      <c r="G1415" s="3">
        <v>233333.32</v>
      </c>
      <c r="H1415" s="4">
        <v>67935.27</v>
      </c>
      <c r="I1415" s="25"/>
      <c r="J1415" s="26" t="str">
        <f t="shared" si="136"/>
        <v>No</v>
      </c>
      <c r="K1415" s="26" t="str">
        <f t="shared" si="137"/>
        <v>GB</v>
      </c>
      <c r="L1415" s="26" t="str">
        <f t="shared" ref="L1415:L1478" si="138">IF(ISBLANK(D1415),"Missing",IF(AND(LEN(D1415)=1,ISNUMBER(VALUE(D1415))),"OK","Invalid"))</f>
        <v>Invalid</v>
      </c>
      <c r="M1415" s="26" t="str">
        <f>IF(OR(ISBLANK(B1415),ISBLANK(C1415),ISBLANK(D1415)),"Missing",IFERROR(VLOOKUP(A1415,'RM Postcodes'!$A:$B,2,0),"Invalid"))</f>
        <v>live</v>
      </c>
      <c r="N1415" s="26" t="str">
        <f t="shared" ref="N1415:N1478" si="139">IF(ISBLANK(E1415),"Missing",IF(E1415&lt;10,"Redact","OK"))</f>
        <v>OK</v>
      </c>
      <c r="O1415" s="26" t="str">
        <f t="shared" si="134"/>
        <v>OK</v>
      </c>
    </row>
    <row r="1416" spans="1:15" x14ac:dyDescent="0.2">
      <c r="A1416" s="24" t="str">
        <f t="shared" si="135"/>
        <v>CF35 6</v>
      </c>
      <c r="B1416" s="1" t="s">
        <v>12462</v>
      </c>
      <c r="C1416" s="1" t="s">
        <v>12647</v>
      </c>
      <c r="D1416" s="1" t="s">
        <v>12622</v>
      </c>
      <c r="E1416" s="2">
        <v>44</v>
      </c>
      <c r="F1416" s="3">
        <v>996985.51</v>
      </c>
      <c r="G1416" s="3">
        <v>130092.21</v>
      </c>
      <c r="H1416" s="4">
        <v>82647.88</v>
      </c>
      <c r="I1416" s="25"/>
      <c r="J1416" s="26" t="str">
        <f t="shared" si="136"/>
        <v>No</v>
      </c>
      <c r="K1416" s="26" t="str">
        <f t="shared" si="137"/>
        <v>GB</v>
      </c>
      <c r="L1416" s="26" t="str">
        <f t="shared" si="138"/>
        <v>Invalid</v>
      </c>
      <c r="M1416" s="26" t="str">
        <f>IF(OR(ISBLANK(B1416),ISBLANK(C1416),ISBLANK(D1416)),"Missing",IFERROR(VLOOKUP(A1416,'RM Postcodes'!$A:$B,2,0),"Invalid"))</f>
        <v>live</v>
      </c>
      <c r="N1416" s="26" t="str">
        <f t="shared" si="139"/>
        <v>OK</v>
      </c>
      <c r="O1416" s="26" t="str">
        <f t="shared" si="134"/>
        <v>OK</v>
      </c>
    </row>
    <row r="1417" spans="1:15" x14ac:dyDescent="0.2">
      <c r="A1417" s="24" t="str">
        <f t="shared" si="135"/>
        <v>CF36 3</v>
      </c>
      <c r="B1417" s="1" t="s">
        <v>12462</v>
      </c>
      <c r="C1417" s="1" t="s">
        <v>12648</v>
      </c>
      <c r="D1417" s="1" t="s">
        <v>12629</v>
      </c>
      <c r="E1417" s="2">
        <v>39</v>
      </c>
      <c r="F1417" s="3">
        <v>849450.1100000001</v>
      </c>
      <c r="G1417" s="3">
        <v>115609.69</v>
      </c>
      <c r="H1417" s="4">
        <v>72645.67</v>
      </c>
      <c r="I1417" s="25"/>
      <c r="J1417" s="26" t="str">
        <f t="shared" si="136"/>
        <v>No</v>
      </c>
      <c r="K1417" s="26" t="str">
        <f t="shared" si="137"/>
        <v>GB</v>
      </c>
      <c r="L1417" s="26" t="str">
        <f t="shared" si="138"/>
        <v>Invalid</v>
      </c>
      <c r="M1417" s="26" t="str">
        <f>IF(OR(ISBLANK(B1417),ISBLANK(C1417),ISBLANK(D1417)),"Missing",IFERROR(VLOOKUP(A1417,'RM Postcodes'!$A:$B,2,0),"Invalid"))</f>
        <v>live</v>
      </c>
      <c r="N1417" s="26" t="str">
        <f t="shared" si="139"/>
        <v>OK</v>
      </c>
      <c r="O1417" s="26" t="str">
        <f t="shared" si="134"/>
        <v>OK</v>
      </c>
    </row>
    <row r="1418" spans="1:15" x14ac:dyDescent="0.2">
      <c r="A1418" s="24" t="str">
        <f t="shared" si="135"/>
        <v>CF36 5</v>
      </c>
      <c r="B1418" s="1" t="s">
        <v>12462</v>
      </c>
      <c r="C1418" s="1" t="s">
        <v>12648</v>
      </c>
      <c r="D1418" s="1" t="s">
        <v>12625</v>
      </c>
      <c r="E1418" s="2">
        <v>21</v>
      </c>
      <c r="F1418" s="3">
        <v>417385.47000000003</v>
      </c>
      <c r="G1418" s="3">
        <v>50412.23</v>
      </c>
      <c r="H1418" s="4">
        <v>43687.87</v>
      </c>
      <c r="I1418" s="25"/>
      <c r="J1418" s="26" t="str">
        <f t="shared" si="136"/>
        <v>No</v>
      </c>
      <c r="K1418" s="26" t="str">
        <f t="shared" si="137"/>
        <v>GB</v>
      </c>
      <c r="L1418" s="26" t="str">
        <f t="shared" si="138"/>
        <v>Invalid</v>
      </c>
      <c r="M1418" s="26" t="str">
        <f>IF(OR(ISBLANK(B1418),ISBLANK(C1418),ISBLANK(D1418)),"Missing",IFERROR(VLOOKUP(A1418,'RM Postcodes'!$A:$B,2,0),"Invalid"))</f>
        <v>live</v>
      </c>
      <c r="N1418" s="26" t="str">
        <f t="shared" si="139"/>
        <v>OK</v>
      </c>
      <c r="O1418" s="26" t="str">
        <f t="shared" si="134"/>
        <v>OK</v>
      </c>
    </row>
    <row r="1419" spans="1:15" x14ac:dyDescent="0.2">
      <c r="A1419" s="24" t="str">
        <f t="shared" si="135"/>
        <v>CF37 1</v>
      </c>
      <c r="B1419" s="1" t="s">
        <v>12462</v>
      </c>
      <c r="C1419" s="1" t="s">
        <v>12649</v>
      </c>
      <c r="D1419" s="1" t="s">
        <v>12621</v>
      </c>
      <c r="E1419" s="2">
        <v>27</v>
      </c>
      <c r="F1419" s="3">
        <v>838362.2000000003</v>
      </c>
      <c r="G1419" s="3">
        <v>97453.709999999992</v>
      </c>
      <c r="H1419" s="4">
        <v>60614.01</v>
      </c>
      <c r="I1419" s="25"/>
      <c r="J1419" s="26" t="str">
        <f t="shared" si="136"/>
        <v>No</v>
      </c>
      <c r="K1419" s="26" t="str">
        <f t="shared" si="137"/>
        <v>GB</v>
      </c>
      <c r="L1419" s="26" t="str">
        <f t="shared" si="138"/>
        <v>Invalid</v>
      </c>
      <c r="M1419" s="26" t="str">
        <f>IF(OR(ISBLANK(B1419),ISBLANK(C1419),ISBLANK(D1419)),"Missing",IFERROR(VLOOKUP(A1419,'RM Postcodes'!$A:$B,2,0),"Invalid"))</f>
        <v>live</v>
      </c>
      <c r="N1419" s="26" t="str">
        <f t="shared" si="139"/>
        <v>OK</v>
      </c>
      <c r="O1419" s="26" t="str">
        <f t="shared" si="134"/>
        <v>OK</v>
      </c>
    </row>
    <row r="1420" spans="1:15" x14ac:dyDescent="0.2">
      <c r="A1420" s="24" t="str">
        <f t="shared" si="135"/>
        <v>CF37 2</v>
      </c>
      <c r="B1420" s="1" t="s">
        <v>12462</v>
      </c>
      <c r="C1420" s="1" t="s">
        <v>12649</v>
      </c>
      <c r="D1420" s="1" t="s">
        <v>12640</v>
      </c>
      <c r="E1420" s="2">
        <v>12</v>
      </c>
      <c r="F1420" s="3">
        <v>271632.67999999993</v>
      </c>
      <c r="G1420" s="3">
        <v>47160.05</v>
      </c>
      <c r="H1420" s="4">
        <v>33241.879999999997</v>
      </c>
      <c r="I1420" s="25"/>
      <c r="J1420" s="26" t="str">
        <f t="shared" si="136"/>
        <v>No</v>
      </c>
      <c r="K1420" s="26" t="str">
        <f t="shared" si="137"/>
        <v>GB</v>
      </c>
      <c r="L1420" s="26" t="str">
        <f t="shared" si="138"/>
        <v>Invalid</v>
      </c>
      <c r="M1420" s="26" t="str">
        <f>IF(OR(ISBLANK(B1420),ISBLANK(C1420),ISBLANK(D1420)),"Missing",IFERROR(VLOOKUP(A1420,'RM Postcodes'!$A:$B,2,0),"Invalid"))</f>
        <v>live</v>
      </c>
      <c r="N1420" s="26" t="str">
        <f t="shared" si="139"/>
        <v>OK</v>
      </c>
      <c r="O1420" s="26" t="str">
        <f t="shared" si="134"/>
        <v>OK</v>
      </c>
    </row>
    <row r="1421" spans="1:15" x14ac:dyDescent="0.2">
      <c r="A1421" s="24" t="str">
        <f t="shared" si="135"/>
        <v>CF37 3</v>
      </c>
      <c r="B1421" s="1" t="s">
        <v>12462</v>
      </c>
      <c r="C1421" s="1" t="s">
        <v>12649</v>
      </c>
      <c r="D1421" s="1" t="s">
        <v>12629</v>
      </c>
      <c r="E1421" s="2">
        <v>7</v>
      </c>
      <c r="F1421" s="3">
        <v>205039.77</v>
      </c>
      <c r="G1421" s="3">
        <v>162136.13</v>
      </c>
      <c r="H1421" s="4">
        <v>12628.18</v>
      </c>
      <c r="I1421" s="25"/>
      <c r="J1421" s="26" t="str">
        <f t="shared" si="136"/>
        <v>No</v>
      </c>
      <c r="K1421" s="26" t="str">
        <f t="shared" si="137"/>
        <v>GB</v>
      </c>
      <c r="L1421" s="26" t="str">
        <f t="shared" si="138"/>
        <v>Invalid</v>
      </c>
      <c r="M1421" s="26" t="str">
        <f>IF(OR(ISBLANK(B1421),ISBLANK(C1421),ISBLANK(D1421)),"Missing",IFERROR(VLOOKUP(A1421,'RM Postcodes'!$A:$B,2,0),"Invalid"))</f>
        <v>live</v>
      </c>
      <c r="N1421" s="26" t="str">
        <f t="shared" si="139"/>
        <v>Redact</v>
      </c>
      <c r="O1421" s="26" t="str">
        <f t="shared" si="134"/>
        <v>Redact</v>
      </c>
    </row>
    <row r="1422" spans="1:15" x14ac:dyDescent="0.2">
      <c r="A1422" s="24" t="str">
        <f t="shared" si="135"/>
        <v>CF37 4</v>
      </c>
      <c r="B1422" s="1" t="s">
        <v>12462</v>
      </c>
      <c r="C1422" s="1" t="s">
        <v>12649</v>
      </c>
      <c r="D1422" s="1" t="s">
        <v>12630</v>
      </c>
      <c r="E1422" s="2">
        <v>14</v>
      </c>
      <c r="F1422" s="3">
        <v>558677.78</v>
      </c>
      <c r="G1422" s="3">
        <v>203816.92</v>
      </c>
      <c r="H1422" s="4">
        <v>76427.450000000012</v>
      </c>
      <c r="I1422" s="25"/>
      <c r="J1422" s="26" t="str">
        <f t="shared" si="136"/>
        <v>No</v>
      </c>
      <c r="K1422" s="26" t="str">
        <f t="shared" si="137"/>
        <v>GB</v>
      </c>
      <c r="L1422" s="26" t="str">
        <f t="shared" si="138"/>
        <v>Invalid</v>
      </c>
      <c r="M1422" s="26" t="str">
        <f>IF(OR(ISBLANK(B1422),ISBLANK(C1422),ISBLANK(D1422)),"Missing",IFERROR(VLOOKUP(A1422,'RM Postcodes'!$A:$B,2,0),"Invalid"))</f>
        <v>live</v>
      </c>
      <c r="N1422" s="26" t="str">
        <f t="shared" si="139"/>
        <v>OK</v>
      </c>
      <c r="O1422" s="26" t="str">
        <f t="shared" si="134"/>
        <v>OK</v>
      </c>
    </row>
    <row r="1423" spans="1:15" x14ac:dyDescent="0.2">
      <c r="A1423" s="24" t="str">
        <f t="shared" si="135"/>
        <v>CF37 5</v>
      </c>
      <c r="B1423" s="1" t="s">
        <v>12462</v>
      </c>
      <c r="C1423" s="1" t="s">
        <v>12649</v>
      </c>
      <c r="D1423" s="1" t="s">
        <v>12625</v>
      </c>
      <c r="E1423" s="2">
        <v>23</v>
      </c>
      <c r="F1423" s="3">
        <v>547011.53000000014</v>
      </c>
      <c r="G1423" s="3">
        <v>57290.569999999992</v>
      </c>
      <c r="H1423" s="4">
        <v>48390.16</v>
      </c>
      <c r="I1423" s="25"/>
      <c r="J1423" s="26" t="str">
        <f t="shared" si="136"/>
        <v>No</v>
      </c>
      <c r="K1423" s="26" t="str">
        <f t="shared" si="137"/>
        <v>GB</v>
      </c>
      <c r="L1423" s="26" t="str">
        <f t="shared" si="138"/>
        <v>Invalid</v>
      </c>
      <c r="M1423" s="26" t="str">
        <f>IF(OR(ISBLANK(B1423),ISBLANK(C1423),ISBLANK(D1423)),"Missing",IFERROR(VLOOKUP(A1423,'RM Postcodes'!$A:$B,2,0),"Invalid"))</f>
        <v>live</v>
      </c>
      <c r="N1423" s="26" t="str">
        <f t="shared" si="139"/>
        <v>OK</v>
      </c>
      <c r="O1423" s="26" t="str">
        <f t="shared" si="134"/>
        <v>OK</v>
      </c>
    </row>
    <row r="1424" spans="1:15" x14ac:dyDescent="0.2">
      <c r="A1424" s="24" t="str">
        <f t="shared" si="135"/>
        <v>CF37 7</v>
      </c>
      <c r="B1424" s="1" t="s">
        <v>12462</v>
      </c>
      <c r="C1424" s="1" t="s">
        <v>12649</v>
      </c>
      <c r="D1424" s="1" t="s">
        <v>12623</v>
      </c>
      <c r="E1424" s="2">
        <v>1</v>
      </c>
      <c r="F1424" s="3">
        <v>17659.21</v>
      </c>
      <c r="G1424" s="3">
        <v>17659.21</v>
      </c>
      <c r="H1424" s="4">
        <v>0</v>
      </c>
      <c r="I1424" s="25"/>
      <c r="J1424" s="26" t="str">
        <f t="shared" si="136"/>
        <v>No</v>
      </c>
      <c r="K1424" s="26" t="str">
        <f t="shared" si="137"/>
        <v>GB</v>
      </c>
      <c r="L1424" s="26" t="str">
        <f t="shared" si="138"/>
        <v>Invalid</v>
      </c>
      <c r="M1424" s="26" t="str">
        <f>IF(OR(ISBLANK(B1424),ISBLANK(C1424),ISBLANK(D1424)),"Missing",IFERROR(VLOOKUP(A1424,'RM Postcodes'!$A:$B,2,0),"Invalid"))</f>
        <v>Invalid</v>
      </c>
      <c r="N1424" s="26" t="str">
        <f t="shared" si="139"/>
        <v>Redact</v>
      </c>
      <c r="O1424" s="26" t="str">
        <f t="shared" si="134"/>
        <v>Redact</v>
      </c>
    </row>
    <row r="1425" spans="1:15" x14ac:dyDescent="0.2">
      <c r="A1425" s="24" t="str">
        <f t="shared" si="135"/>
        <v>CF38 1</v>
      </c>
      <c r="B1425" s="1" t="s">
        <v>12462</v>
      </c>
      <c r="C1425" s="1" t="s">
        <v>12650</v>
      </c>
      <c r="D1425" s="1" t="s">
        <v>12621</v>
      </c>
      <c r="E1425" s="2">
        <v>29</v>
      </c>
      <c r="F1425" s="3">
        <v>1300980.7599999998</v>
      </c>
      <c r="G1425" s="3">
        <v>641622.53</v>
      </c>
      <c r="H1425" s="4">
        <v>128112.34</v>
      </c>
      <c r="I1425" s="25"/>
      <c r="J1425" s="26" t="str">
        <f t="shared" si="136"/>
        <v>No</v>
      </c>
      <c r="K1425" s="26" t="str">
        <f t="shared" si="137"/>
        <v>GB</v>
      </c>
      <c r="L1425" s="26" t="str">
        <f t="shared" si="138"/>
        <v>Invalid</v>
      </c>
      <c r="M1425" s="26" t="str">
        <f>IF(OR(ISBLANK(B1425),ISBLANK(C1425),ISBLANK(D1425)),"Missing",IFERROR(VLOOKUP(A1425,'RM Postcodes'!$A:$B,2,0),"Invalid"))</f>
        <v>live</v>
      </c>
      <c r="N1425" s="26" t="str">
        <f t="shared" si="139"/>
        <v>OK</v>
      </c>
      <c r="O1425" s="26" t="str">
        <f t="shared" si="134"/>
        <v>OK</v>
      </c>
    </row>
    <row r="1426" spans="1:15" x14ac:dyDescent="0.2">
      <c r="A1426" s="24" t="str">
        <f t="shared" si="135"/>
        <v>CF38 2</v>
      </c>
      <c r="B1426" s="1" t="s">
        <v>12462</v>
      </c>
      <c r="C1426" s="1" t="s">
        <v>12650</v>
      </c>
      <c r="D1426" s="1" t="s">
        <v>12640</v>
      </c>
      <c r="E1426" s="2">
        <v>28</v>
      </c>
      <c r="F1426" s="3">
        <v>563389.84</v>
      </c>
      <c r="G1426" s="3">
        <v>46559.03</v>
      </c>
      <c r="H1426" s="4">
        <v>42889.82</v>
      </c>
      <c r="I1426" s="25"/>
      <c r="J1426" s="26" t="str">
        <f t="shared" si="136"/>
        <v>No</v>
      </c>
      <c r="K1426" s="26" t="str">
        <f t="shared" si="137"/>
        <v>GB</v>
      </c>
      <c r="L1426" s="26" t="str">
        <f t="shared" si="138"/>
        <v>Invalid</v>
      </c>
      <c r="M1426" s="26" t="str">
        <f>IF(OR(ISBLANK(B1426),ISBLANK(C1426),ISBLANK(D1426)),"Missing",IFERROR(VLOOKUP(A1426,'RM Postcodes'!$A:$B,2,0),"Invalid"))</f>
        <v>live</v>
      </c>
      <c r="N1426" s="26" t="str">
        <f t="shared" si="139"/>
        <v>OK</v>
      </c>
      <c r="O1426" s="26" t="str">
        <f t="shared" si="134"/>
        <v>OK</v>
      </c>
    </row>
    <row r="1427" spans="1:15" x14ac:dyDescent="0.2">
      <c r="A1427" s="24" t="str">
        <f t="shared" si="135"/>
        <v>CF39 0</v>
      </c>
      <c r="B1427" s="1" t="s">
        <v>12462</v>
      </c>
      <c r="C1427" s="1" t="s">
        <v>12651</v>
      </c>
      <c r="D1427" s="1" t="s">
        <v>12632</v>
      </c>
      <c r="E1427" s="2">
        <v>24</v>
      </c>
      <c r="F1427" s="3">
        <v>527849.52</v>
      </c>
      <c r="G1427" s="3">
        <v>47648.21</v>
      </c>
      <c r="H1427" s="4">
        <v>47488.46</v>
      </c>
      <c r="I1427" s="25"/>
      <c r="J1427" s="26" t="str">
        <f t="shared" si="136"/>
        <v>No</v>
      </c>
      <c r="K1427" s="26" t="str">
        <f t="shared" si="137"/>
        <v>GB</v>
      </c>
      <c r="L1427" s="26" t="str">
        <f t="shared" si="138"/>
        <v>Invalid</v>
      </c>
      <c r="M1427" s="26" t="str">
        <f>IF(OR(ISBLANK(B1427),ISBLANK(C1427),ISBLANK(D1427)),"Missing",IFERROR(VLOOKUP(A1427,'RM Postcodes'!$A:$B,2,0),"Invalid"))</f>
        <v>live</v>
      </c>
      <c r="N1427" s="26" t="str">
        <f t="shared" si="139"/>
        <v>OK</v>
      </c>
      <c r="O1427" s="26" t="str">
        <f t="shared" si="134"/>
        <v>OK</v>
      </c>
    </row>
    <row r="1428" spans="1:15" x14ac:dyDescent="0.2">
      <c r="A1428" s="24" t="str">
        <f t="shared" si="135"/>
        <v>CF39 8</v>
      </c>
      <c r="B1428" s="1" t="s">
        <v>12462</v>
      </c>
      <c r="C1428" s="1" t="s">
        <v>12651</v>
      </c>
      <c r="D1428" s="1" t="s">
        <v>12626</v>
      </c>
      <c r="E1428" s="2">
        <v>28</v>
      </c>
      <c r="F1428" s="3">
        <v>1158944.6599999995</v>
      </c>
      <c r="G1428" s="3">
        <v>456030.43000000005</v>
      </c>
      <c r="H1428" s="4">
        <v>167596.82</v>
      </c>
      <c r="I1428" s="25"/>
      <c r="J1428" s="26" t="str">
        <f t="shared" si="136"/>
        <v>No</v>
      </c>
      <c r="K1428" s="26" t="str">
        <f t="shared" si="137"/>
        <v>GB</v>
      </c>
      <c r="L1428" s="26" t="str">
        <f t="shared" si="138"/>
        <v>Invalid</v>
      </c>
      <c r="M1428" s="26" t="str">
        <f>IF(OR(ISBLANK(B1428),ISBLANK(C1428),ISBLANK(D1428)),"Missing",IFERROR(VLOOKUP(A1428,'RM Postcodes'!$A:$B,2,0),"Invalid"))</f>
        <v>live</v>
      </c>
      <c r="N1428" s="26" t="str">
        <f t="shared" si="139"/>
        <v>OK</v>
      </c>
      <c r="O1428" s="26" t="str">
        <f t="shared" si="134"/>
        <v>OK</v>
      </c>
    </row>
    <row r="1429" spans="1:15" x14ac:dyDescent="0.2">
      <c r="A1429" s="24" t="str">
        <f t="shared" si="135"/>
        <v>CF39 9</v>
      </c>
      <c r="B1429" s="1" t="s">
        <v>12462</v>
      </c>
      <c r="C1429" s="1" t="s">
        <v>12651</v>
      </c>
      <c r="D1429" s="1" t="s">
        <v>12627</v>
      </c>
      <c r="E1429" s="2">
        <v>17</v>
      </c>
      <c r="F1429" s="3">
        <v>447499.94000000006</v>
      </c>
      <c r="G1429" s="3">
        <v>90396.96</v>
      </c>
      <c r="H1429" s="4">
        <v>44147.91</v>
      </c>
      <c r="I1429" s="25"/>
      <c r="J1429" s="26" t="str">
        <f t="shared" si="136"/>
        <v>No</v>
      </c>
      <c r="K1429" s="26" t="str">
        <f t="shared" si="137"/>
        <v>GB</v>
      </c>
      <c r="L1429" s="26" t="str">
        <f t="shared" si="138"/>
        <v>Invalid</v>
      </c>
      <c r="M1429" s="26" t="str">
        <f>IF(OR(ISBLANK(B1429),ISBLANK(C1429),ISBLANK(D1429)),"Missing",IFERROR(VLOOKUP(A1429,'RM Postcodes'!$A:$B,2,0),"Invalid"))</f>
        <v>live</v>
      </c>
      <c r="N1429" s="26" t="str">
        <f t="shared" si="139"/>
        <v>OK</v>
      </c>
      <c r="O1429" s="26" t="str">
        <f t="shared" si="134"/>
        <v>OK</v>
      </c>
    </row>
    <row r="1430" spans="1:15" x14ac:dyDescent="0.2">
      <c r="A1430" s="24" t="str">
        <f t="shared" si="135"/>
        <v>CF40 1</v>
      </c>
      <c r="B1430" s="1" t="s">
        <v>12462</v>
      </c>
      <c r="C1430" s="1" t="s">
        <v>12680</v>
      </c>
      <c r="D1430" s="1" t="s">
        <v>12621</v>
      </c>
      <c r="E1430" s="2">
        <v>24</v>
      </c>
      <c r="F1430" s="3">
        <v>723623.90999999992</v>
      </c>
      <c r="G1430" s="3">
        <v>160000</v>
      </c>
      <c r="H1430" s="4">
        <v>90713.930000000008</v>
      </c>
      <c r="I1430" s="25"/>
      <c r="J1430" s="26" t="str">
        <f t="shared" si="136"/>
        <v>No</v>
      </c>
      <c r="K1430" s="26" t="str">
        <f t="shared" si="137"/>
        <v>GB</v>
      </c>
      <c r="L1430" s="26" t="str">
        <f t="shared" si="138"/>
        <v>Invalid</v>
      </c>
      <c r="M1430" s="26" t="str">
        <f>IF(OR(ISBLANK(B1430),ISBLANK(C1430),ISBLANK(D1430)),"Missing",IFERROR(VLOOKUP(A1430,'RM Postcodes'!$A:$B,2,0),"Invalid"))</f>
        <v>live</v>
      </c>
      <c r="N1430" s="26" t="str">
        <f t="shared" si="139"/>
        <v>OK</v>
      </c>
      <c r="O1430" s="26" t="str">
        <f t="shared" si="134"/>
        <v>OK</v>
      </c>
    </row>
    <row r="1431" spans="1:15" x14ac:dyDescent="0.2">
      <c r="A1431" s="24" t="str">
        <f t="shared" si="135"/>
        <v>CF40 2</v>
      </c>
      <c r="B1431" s="1" t="s">
        <v>12462</v>
      </c>
      <c r="C1431" s="1" t="s">
        <v>12680</v>
      </c>
      <c r="D1431" s="1" t="s">
        <v>12640</v>
      </c>
      <c r="E1431" s="2">
        <v>13</v>
      </c>
      <c r="F1431" s="3">
        <v>268303.96999999997</v>
      </c>
      <c r="G1431" s="3">
        <v>46748.12</v>
      </c>
      <c r="H1431" s="4">
        <v>40493.72</v>
      </c>
      <c r="I1431" s="25"/>
      <c r="J1431" s="26" t="str">
        <f t="shared" si="136"/>
        <v>No</v>
      </c>
      <c r="K1431" s="26" t="str">
        <f t="shared" si="137"/>
        <v>GB</v>
      </c>
      <c r="L1431" s="26" t="str">
        <f t="shared" si="138"/>
        <v>Invalid</v>
      </c>
      <c r="M1431" s="26" t="str">
        <f>IF(OR(ISBLANK(B1431),ISBLANK(C1431),ISBLANK(D1431)),"Missing",IFERROR(VLOOKUP(A1431,'RM Postcodes'!$A:$B,2,0),"Invalid"))</f>
        <v>live</v>
      </c>
      <c r="N1431" s="26" t="str">
        <f t="shared" si="139"/>
        <v>OK</v>
      </c>
      <c r="O1431" s="26" t="str">
        <f t="shared" si="134"/>
        <v>OK</v>
      </c>
    </row>
    <row r="1432" spans="1:15" x14ac:dyDescent="0.2">
      <c r="A1432" s="24" t="str">
        <f t="shared" si="135"/>
        <v>CF41 7</v>
      </c>
      <c r="B1432" s="1" t="s">
        <v>12462</v>
      </c>
      <c r="C1432" s="1" t="s">
        <v>12652</v>
      </c>
      <c r="D1432" s="1" t="s">
        <v>12623</v>
      </c>
      <c r="E1432" s="2">
        <v>27</v>
      </c>
      <c r="F1432" s="3">
        <v>450298.03</v>
      </c>
      <c r="G1432" s="3">
        <v>46246.45</v>
      </c>
      <c r="H1432" s="4">
        <v>41692.120000000003</v>
      </c>
      <c r="I1432" s="25"/>
      <c r="J1432" s="26" t="str">
        <f t="shared" si="136"/>
        <v>No</v>
      </c>
      <c r="K1432" s="26" t="str">
        <f t="shared" si="137"/>
        <v>GB</v>
      </c>
      <c r="L1432" s="26" t="str">
        <f t="shared" si="138"/>
        <v>Invalid</v>
      </c>
      <c r="M1432" s="26" t="str">
        <f>IF(OR(ISBLANK(B1432),ISBLANK(C1432),ISBLANK(D1432)),"Missing",IFERROR(VLOOKUP(A1432,'RM Postcodes'!$A:$B,2,0),"Invalid"))</f>
        <v>live</v>
      </c>
      <c r="N1432" s="26" t="str">
        <f t="shared" si="139"/>
        <v>OK</v>
      </c>
      <c r="O1432" s="26" t="str">
        <f t="shared" si="134"/>
        <v>OK</v>
      </c>
    </row>
    <row r="1433" spans="1:15" x14ac:dyDescent="0.2">
      <c r="A1433" s="24" t="str">
        <f t="shared" si="135"/>
        <v>CF42 5</v>
      </c>
      <c r="B1433" s="1" t="s">
        <v>12462</v>
      </c>
      <c r="C1433" s="1" t="s">
        <v>12653</v>
      </c>
      <c r="D1433" s="1" t="s">
        <v>12625</v>
      </c>
      <c r="E1433" s="2">
        <v>7</v>
      </c>
      <c r="F1433" s="3">
        <v>77055.37000000001</v>
      </c>
      <c r="G1433" s="3">
        <v>39692.79</v>
      </c>
      <c r="H1433" s="4">
        <v>20098.240000000002</v>
      </c>
      <c r="I1433" s="25"/>
      <c r="J1433" s="26" t="str">
        <f t="shared" si="136"/>
        <v>No</v>
      </c>
      <c r="K1433" s="26" t="str">
        <f t="shared" si="137"/>
        <v>GB</v>
      </c>
      <c r="L1433" s="26" t="str">
        <f t="shared" si="138"/>
        <v>Invalid</v>
      </c>
      <c r="M1433" s="26" t="str">
        <f>IF(OR(ISBLANK(B1433),ISBLANK(C1433),ISBLANK(D1433)),"Missing",IFERROR(VLOOKUP(A1433,'RM Postcodes'!$A:$B,2,0),"Invalid"))</f>
        <v>live</v>
      </c>
      <c r="N1433" s="26" t="str">
        <f t="shared" si="139"/>
        <v>Redact</v>
      </c>
      <c r="O1433" s="26" t="str">
        <f t="shared" si="134"/>
        <v>Redact</v>
      </c>
    </row>
    <row r="1434" spans="1:15" x14ac:dyDescent="0.2">
      <c r="A1434" s="24" t="str">
        <f t="shared" si="135"/>
        <v>CF42 6</v>
      </c>
      <c r="B1434" s="1" t="s">
        <v>12462</v>
      </c>
      <c r="C1434" s="1" t="s">
        <v>12653</v>
      </c>
      <c r="D1434" s="1" t="s">
        <v>12622</v>
      </c>
      <c r="E1434" s="2">
        <v>21</v>
      </c>
      <c r="F1434" s="3">
        <v>1024922.36</v>
      </c>
      <c r="G1434" s="3">
        <v>594846.93000000005</v>
      </c>
      <c r="H1434" s="4">
        <v>68836.66</v>
      </c>
      <c r="I1434" s="25"/>
      <c r="J1434" s="26" t="str">
        <f t="shared" si="136"/>
        <v>No</v>
      </c>
      <c r="K1434" s="26" t="str">
        <f t="shared" si="137"/>
        <v>GB</v>
      </c>
      <c r="L1434" s="26" t="str">
        <f t="shared" si="138"/>
        <v>Invalid</v>
      </c>
      <c r="M1434" s="26" t="str">
        <f>IF(OR(ISBLANK(B1434),ISBLANK(C1434),ISBLANK(D1434)),"Missing",IFERROR(VLOOKUP(A1434,'RM Postcodes'!$A:$B,2,0),"Invalid"))</f>
        <v>live</v>
      </c>
      <c r="N1434" s="26" t="str">
        <f t="shared" si="139"/>
        <v>OK</v>
      </c>
      <c r="O1434" s="26" t="str">
        <f t="shared" si="134"/>
        <v>Redact</v>
      </c>
    </row>
    <row r="1435" spans="1:15" x14ac:dyDescent="0.2">
      <c r="A1435" s="24" t="str">
        <f t="shared" si="135"/>
        <v>CF43 3</v>
      </c>
      <c r="B1435" s="1" t="s">
        <v>12462</v>
      </c>
      <c r="C1435" s="1" t="s">
        <v>12654</v>
      </c>
      <c r="D1435" s="1" t="s">
        <v>12629</v>
      </c>
      <c r="E1435" s="2">
        <v>6</v>
      </c>
      <c r="F1435" s="3">
        <v>111860.57</v>
      </c>
      <c r="G1435" s="3">
        <v>44480.24</v>
      </c>
      <c r="H1435" s="4">
        <v>23528.33</v>
      </c>
      <c r="I1435" s="25"/>
      <c r="J1435" s="26" t="str">
        <f t="shared" si="136"/>
        <v>No</v>
      </c>
      <c r="K1435" s="26" t="str">
        <f t="shared" si="137"/>
        <v>GB</v>
      </c>
      <c r="L1435" s="26" t="str">
        <f t="shared" si="138"/>
        <v>Invalid</v>
      </c>
      <c r="M1435" s="26" t="str">
        <f>IF(OR(ISBLANK(B1435),ISBLANK(C1435),ISBLANK(D1435)),"Missing",IFERROR(VLOOKUP(A1435,'RM Postcodes'!$A:$B,2,0),"Invalid"))</f>
        <v>live</v>
      </c>
      <c r="N1435" s="26" t="str">
        <f t="shared" si="139"/>
        <v>Redact</v>
      </c>
      <c r="O1435" s="26" t="str">
        <f t="shared" si="134"/>
        <v>Redact</v>
      </c>
    </row>
    <row r="1436" spans="1:15" x14ac:dyDescent="0.2">
      <c r="A1436" s="24" t="str">
        <f t="shared" si="135"/>
        <v>CF43 4</v>
      </c>
      <c r="B1436" s="1" t="s">
        <v>12462</v>
      </c>
      <c r="C1436" s="1" t="s">
        <v>12654</v>
      </c>
      <c r="D1436" s="1" t="s">
        <v>12630</v>
      </c>
      <c r="E1436" s="2">
        <v>13</v>
      </c>
      <c r="F1436" s="3">
        <v>230649.53000000003</v>
      </c>
      <c r="G1436" s="3">
        <v>44857.93</v>
      </c>
      <c r="H1436" s="4">
        <v>39692.69</v>
      </c>
      <c r="I1436" s="25"/>
      <c r="J1436" s="26" t="str">
        <f t="shared" si="136"/>
        <v>No</v>
      </c>
      <c r="K1436" s="26" t="str">
        <f t="shared" si="137"/>
        <v>GB</v>
      </c>
      <c r="L1436" s="26" t="str">
        <f t="shared" si="138"/>
        <v>Invalid</v>
      </c>
      <c r="M1436" s="26" t="str">
        <f>IF(OR(ISBLANK(B1436),ISBLANK(C1436),ISBLANK(D1436)),"Missing",IFERROR(VLOOKUP(A1436,'RM Postcodes'!$A:$B,2,0),"Invalid"))</f>
        <v>live</v>
      </c>
      <c r="N1436" s="26" t="str">
        <f t="shared" si="139"/>
        <v>OK</v>
      </c>
      <c r="O1436" s="26" t="str">
        <f t="shared" si="134"/>
        <v>OK</v>
      </c>
    </row>
    <row r="1437" spans="1:15" x14ac:dyDescent="0.2">
      <c r="A1437" s="24" t="str">
        <f t="shared" si="135"/>
        <v>CF44 0</v>
      </c>
      <c r="B1437" s="1" t="s">
        <v>12462</v>
      </c>
      <c r="C1437" s="1" t="s">
        <v>12655</v>
      </c>
      <c r="D1437" s="1" t="s">
        <v>12632</v>
      </c>
      <c r="E1437" s="2">
        <v>21</v>
      </c>
      <c r="F1437" s="3">
        <v>3138036.8600000008</v>
      </c>
      <c r="G1437" s="3">
        <v>2624172.64</v>
      </c>
      <c r="H1437" s="4">
        <v>92929.67</v>
      </c>
      <c r="I1437" s="25"/>
      <c r="J1437" s="26" t="str">
        <f t="shared" si="136"/>
        <v>No</v>
      </c>
      <c r="K1437" s="26" t="str">
        <f t="shared" si="137"/>
        <v>GB</v>
      </c>
      <c r="L1437" s="26" t="str">
        <f t="shared" si="138"/>
        <v>Invalid</v>
      </c>
      <c r="M1437" s="26" t="str">
        <f>IF(OR(ISBLANK(B1437),ISBLANK(C1437),ISBLANK(D1437)),"Missing",IFERROR(VLOOKUP(A1437,'RM Postcodes'!$A:$B,2,0),"Invalid"))</f>
        <v>live</v>
      </c>
      <c r="N1437" s="26" t="str">
        <f t="shared" si="139"/>
        <v>OK</v>
      </c>
      <c r="O1437" s="26" t="str">
        <f t="shared" si="134"/>
        <v>Redact</v>
      </c>
    </row>
    <row r="1438" spans="1:15" x14ac:dyDescent="0.2">
      <c r="A1438" s="24" t="str">
        <f t="shared" si="135"/>
        <v>CF44 6</v>
      </c>
      <c r="B1438" s="1" t="s">
        <v>12462</v>
      </c>
      <c r="C1438" s="1" t="s">
        <v>12655</v>
      </c>
      <c r="D1438" s="1" t="s">
        <v>12622</v>
      </c>
      <c r="E1438" s="2">
        <v>18</v>
      </c>
      <c r="F1438" s="3">
        <v>354257.87000000005</v>
      </c>
      <c r="G1438" s="3">
        <v>181677.78999999998</v>
      </c>
      <c r="H1438" s="4">
        <v>43687.75</v>
      </c>
      <c r="I1438" s="25"/>
      <c r="J1438" s="26" t="str">
        <f t="shared" si="136"/>
        <v>No</v>
      </c>
      <c r="K1438" s="26" t="str">
        <f t="shared" si="137"/>
        <v>GB</v>
      </c>
      <c r="L1438" s="26" t="str">
        <f t="shared" si="138"/>
        <v>Invalid</v>
      </c>
      <c r="M1438" s="26" t="str">
        <f>IF(OR(ISBLANK(B1438),ISBLANK(C1438),ISBLANK(D1438)),"Missing",IFERROR(VLOOKUP(A1438,'RM Postcodes'!$A:$B,2,0),"Invalid"))</f>
        <v>live</v>
      </c>
      <c r="N1438" s="26" t="str">
        <f t="shared" si="139"/>
        <v>OK</v>
      </c>
      <c r="O1438" s="26" t="str">
        <f t="shared" si="134"/>
        <v>Redact</v>
      </c>
    </row>
    <row r="1439" spans="1:15" x14ac:dyDescent="0.2">
      <c r="A1439" s="24" t="str">
        <f t="shared" si="135"/>
        <v>CF44 7</v>
      </c>
      <c r="B1439" s="1" t="s">
        <v>12462</v>
      </c>
      <c r="C1439" s="1" t="s">
        <v>12655</v>
      </c>
      <c r="D1439" s="1" t="s">
        <v>12623</v>
      </c>
      <c r="E1439" s="2">
        <v>11</v>
      </c>
      <c r="F1439" s="3">
        <v>219779.59999999998</v>
      </c>
      <c r="G1439" s="3">
        <v>66025.919999999998</v>
      </c>
      <c r="H1439" s="4">
        <v>51775.59</v>
      </c>
      <c r="I1439" s="25"/>
      <c r="J1439" s="26" t="str">
        <f t="shared" si="136"/>
        <v>No</v>
      </c>
      <c r="K1439" s="26" t="str">
        <f t="shared" si="137"/>
        <v>GB</v>
      </c>
      <c r="L1439" s="26" t="str">
        <f t="shared" si="138"/>
        <v>Invalid</v>
      </c>
      <c r="M1439" s="26" t="str">
        <f>IF(OR(ISBLANK(B1439),ISBLANK(C1439),ISBLANK(D1439)),"Missing",IFERROR(VLOOKUP(A1439,'RM Postcodes'!$A:$B,2,0),"Invalid"))</f>
        <v>live</v>
      </c>
      <c r="N1439" s="26" t="str">
        <f t="shared" si="139"/>
        <v>OK</v>
      </c>
      <c r="O1439" s="26" t="str">
        <f t="shared" si="134"/>
        <v>OK</v>
      </c>
    </row>
    <row r="1440" spans="1:15" x14ac:dyDescent="0.2">
      <c r="A1440" s="24" t="str">
        <f t="shared" si="135"/>
        <v>CF44 8</v>
      </c>
      <c r="B1440" s="1" t="s">
        <v>12462</v>
      </c>
      <c r="C1440" s="1" t="s">
        <v>12655</v>
      </c>
      <c r="D1440" s="1" t="s">
        <v>12626</v>
      </c>
      <c r="E1440" s="2">
        <v>8</v>
      </c>
      <c r="F1440" s="3">
        <v>128100.21</v>
      </c>
      <c r="G1440" s="3">
        <v>43687.69</v>
      </c>
      <c r="H1440" s="4">
        <v>23588.1</v>
      </c>
      <c r="I1440" s="25"/>
      <c r="J1440" s="26" t="str">
        <f t="shared" si="136"/>
        <v>No</v>
      </c>
      <c r="K1440" s="26" t="str">
        <f t="shared" si="137"/>
        <v>GB</v>
      </c>
      <c r="L1440" s="26" t="str">
        <f t="shared" si="138"/>
        <v>Invalid</v>
      </c>
      <c r="M1440" s="26" t="str">
        <f>IF(OR(ISBLANK(B1440),ISBLANK(C1440),ISBLANK(D1440)),"Missing",IFERROR(VLOOKUP(A1440,'RM Postcodes'!$A:$B,2,0),"Invalid"))</f>
        <v>live</v>
      </c>
      <c r="N1440" s="26" t="str">
        <f t="shared" si="139"/>
        <v>Redact</v>
      </c>
      <c r="O1440" s="26" t="str">
        <f t="shared" si="134"/>
        <v>OK</v>
      </c>
    </row>
    <row r="1441" spans="1:15" x14ac:dyDescent="0.2">
      <c r="A1441" s="24" t="str">
        <f t="shared" si="135"/>
        <v>CF44 9</v>
      </c>
      <c r="B1441" s="1" t="s">
        <v>12462</v>
      </c>
      <c r="C1441" s="1" t="s">
        <v>12655</v>
      </c>
      <c r="D1441" s="1" t="s">
        <v>12627</v>
      </c>
      <c r="E1441" s="2">
        <v>25</v>
      </c>
      <c r="F1441" s="3">
        <v>2866830.6499999994</v>
      </c>
      <c r="G1441" s="3">
        <v>744284.96</v>
      </c>
      <c r="H1441" s="4">
        <v>579971.92000000004</v>
      </c>
      <c r="I1441" s="25"/>
      <c r="J1441" s="26" t="str">
        <f t="shared" si="136"/>
        <v>No</v>
      </c>
      <c r="K1441" s="26" t="str">
        <f t="shared" si="137"/>
        <v>GB</v>
      </c>
      <c r="L1441" s="26" t="str">
        <f t="shared" si="138"/>
        <v>Invalid</v>
      </c>
      <c r="M1441" s="26" t="str">
        <f>IF(OR(ISBLANK(B1441),ISBLANK(C1441),ISBLANK(D1441)),"Missing",IFERROR(VLOOKUP(A1441,'RM Postcodes'!$A:$B,2,0),"Invalid"))</f>
        <v>live</v>
      </c>
      <c r="N1441" s="26" t="str">
        <f t="shared" si="139"/>
        <v>OK</v>
      </c>
      <c r="O1441" s="26" t="str">
        <f t="shared" si="134"/>
        <v>OK</v>
      </c>
    </row>
    <row r="1442" spans="1:15" x14ac:dyDescent="0.2">
      <c r="A1442" s="24" t="str">
        <f t="shared" si="135"/>
        <v>CF45 3</v>
      </c>
      <c r="B1442" s="1" t="s">
        <v>12462</v>
      </c>
      <c r="C1442" s="1" t="s">
        <v>12656</v>
      </c>
      <c r="D1442" s="1" t="s">
        <v>12629</v>
      </c>
      <c r="E1442" s="2">
        <v>21</v>
      </c>
      <c r="F1442" s="3">
        <v>323978.42</v>
      </c>
      <c r="G1442" s="3">
        <v>50000.59</v>
      </c>
      <c r="H1442" s="4">
        <v>46063.95</v>
      </c>
      <c r="I1442" s="25"/>
      <c r="J1442" s="26" t="str">
        <f t="shared" si="136"/>
        <v>No</v>
      </c>
      <c r="K1442" s="26" t="str">
        <f t="shared" si="137"/>
        <v>GB</v>
      </c>
      <c r="L1442" s="26" t="str">
        <f t="shared" si="138"/>
        <v>Invalid</v>
      </c>
      <c r="M1442" s="26" t="str">
        <f>IF(OR(ISBLANK(B1442),ISBLANK(C1442),ISBLANK(D1442)),"Missing",IFERROR(VLOOKUP(A1442,'RM Postcodes'!$A:$B,2,0),"Invalid"))</f>
        <v>live</v>
      </c>
      <c r="N1442" s="26" t="str">
        <f t="shared" si="139"/>
        <v>OK</v>
      </c>
      <c r="O1442" s="26" t="str">
        <f t="shared" si="134"/>
        <v>OK</v>
      </c>
    </row>
    <row r="1443" spans="1:15" x14ac:dyDescent="0.2">
      <c r="A1443" s="24" t="str">
        <f t="shared" si="135"/>
        <v>CF45 4</v>
      </c>
      <c r="B1443" s="1" t="s">
        <v>12462</v>
      </c>
      <c r="C1443" s="1" t="s">
        <v>12656</v>
      </c>
      <c r="D1443" s="1" t="s">
        <v>12630</v>
      </c>
      <c r="E1443" s="2">
        <v>20</v>
      </c>
      <c r="F1443" s="3">
        <v>766767.51000000036</v>
      </c>
      <c r="G1443" s="3">
        <v>220255.95</v>
      </c>
      <c r="H1443" s="4">
        <v>97940.68</v>
      </c>
      <c r="I1443" s="25"/>
      <c r="J1443" s="26" t="str">
        <f t="shared" si="136"/>
        <v>No</v>
      </c>
      <c r="K1443" s="26" t="str">
        <f t="shared" si="137"/>
        <v>GB</v>
      </c>
      <c r="L1443" s="26" t="str">
        <f t="shared" si="138"/>
        <v>Invalid</v>
      </c>
      <c r="M1443" s="26" t="str">
        <f>IF(OR(ISBLANK(B1443),ISBLANK(C1443),ISBLANK(D1443)),"Missing",IFERROR(VLOOKUP(A1443,'RM Postcodes'!$A:$B,2,0),"Invalid"))</f>
        <v>live</v>
      </c>
      <c r="N1443" s="26" t="str">
        <f t="shared" si="139"/>
        <v>OK</v>
      </c>
      <c r="O1443" s="26" t="str">
        <f t="shared" si="134"/>
        <v>OK</v>
      </c>
    </row>
    <row r="1444" spans="1:15" x14ac:dyDescent="0.2">
      <c r="A1444" s="24" t="str">
        <f t="shared" si="135"/>
        <v>CF46 5</v>
      </c>
      <c r="B1444" s="1" t="s">
        <v>12462</v>
      </c>
      <c r="C1444" s="1" t="s">
        <v>12681</v>
      </c>
      <c r="D1444" s="1" t="s">
        <v>12625</v>
      </c>
      <c r="E1444" s="2">
        <v>15</v>
      </c>
      <c r="F1444" s="3">
        <v>314604.73</v>
      </c>
      <c r="G1444" s="3">
        <v>94973.72</v>
      </c>
      <c r="H1444" s="4">
        <v>47488.52</v>
      </c>
      <c r="I1444" s="25"/>
      <c r="J1444" s="26" t="str">
        <f t="shared" si="136"/>
        <v>No</v>
      </c>
      <c r="K1444" s="26" t="str">
        <f t="shared" si="137"/>
        <v>GB</v>
      </c>
      <c r="L1444" s="26" t="str">
        <f t="shared" si="138"/>
        <v>Invalid</v>
      </c>
      <c r="M1444" s="26" t="str">
        <f>IF(OR(ISBLANK(B1444),ISBLANK(C1444),ISBLANK(D1444)),"Missing",IFERROR(VLOOKUP(A1444,'RM Postcodes'!$A:$B,2,0),"Invalid"))</f>
        <v>live</v>
      </c>
      <c r="N1444" s="26" t="str">
        <f t="shared" si="139"/>
        <v>OK</v>
      </c>
      <c r="O1444" s="26" t="str">
        <f t="shared" si="134"/>
        <v>OK</v>
      </c>
    </row>
    <row r="1445" spans="1:15" x14ac:dyDescent="0.2">
      <c r="A1445" s="24" t="str">
        <f t="shared" si="135"/>
        <v>CF46 6</v>
      </c>
      <c r="B1445" s="1" t="s">
        <v>12462</v>
      </c>
      <c r="C1445" s="1" t="s">
        <v>12681</v>
      </c>
      <c r="D1445" s="1" t="s">
        <v>12622</v>
      </c>
      <c r="E1445" s="2">
        <v>11</v>
      </c>
      <c r="F1445" s="3">
        <v>654052.27000000014</v>
      </c>
      <c r="G1445" s="3">
        <v>359858.91000000003</v>
      </c>
      <c r="H1445" s="4">
        <v>145833.29999999999</v>
      </c>
      <c r="I1445" s="25"/>
      <c r="J1445" s="26" t="str">
        <f t="shared" si="136"/>
        <v>No</v>
      </c>
      <c r="K1445" s="26" t="str">
        <f t="shared" si="137"/>
        <v>GB</v>
      </c>
      <c r="L1445" s="26" t="str">
        <f t="shared" si="138"/>
        <v>Invalid</v>
      </c>
      <c r="M1445" s="26" t="str">
        <f>IF(OR(ISBLANK(B1445),ISBLANK(C1445),ISBLANK(D1445)),"Missing",IFERROR(VLOOKUP(A1445,'RM Postcodes'!$A:$B,2,0),"Invalid"))</f>
        <v>live</v>
      </c>
      <c r="N1445" s="26" t="str">
        <f t="shared" si="139"/>
        <v>OK</v>
      </c>
      <c r="O1445" s="26" t="str">
        <f t="shared" si="134"/>
        <v>Redact</v>
      </c>
    </row>
    <row r="1446" spans="1:15" x14ac:dyDescent="0.2">
      <c r="A1446" s="24" t="str">
        <f t="shared" si="135"/>
        <v>CF47 0</v>
      </c>
      <c r="B1446" s="1" t="s">
        <v>12462</v>
      </c>
      <c r="C1446" s="1" t="s">
        <v>12682</v>
      </c>
      <c r="D1446" s="1" t="s">
        <v>12632</v>
      </c>
      <c r="E1446" s="2">
        <v>6</v>
      </c>
      <c r="F1446" s="3">
        <v>185337.84999999998</v>
      </c>
      <c r="G1446" s="3">
        <v>70106.02</v>
      </c>
      <c r="H1446" s="4">
        <v>39692.730000000003</v>
      </c>
      <c r="I1446" s="25"/>
      <c r="J1446" s="26" t="str">
        <f t="shared" si="136"/>
        <v>No</v>
      </c>
      <c r="K1446" s="26" t="str">
        <f t="shared" si="137"/>
        <v>GB</v>
      </c>
      <c r="L1446" s="26" t="str">
        <f t="shared" si="138"/>
        <v>Invalid</v>
      </c>
      <c r="M1446" s="26" t="str">
        <f>IF(OR(ISBLANK(B1446),ISBLANK(C1446),ISBLANK(D1446)),"Missing",IFERROR(VLOOKUP(A1446,'RM Postcodes'!$A:$B,2,0),"Invalid"))</f>
        <v>live</v>
      </c>
      <c r="N1446" s="26" t="str">
        <f t="shared" si="139"/>
        <v>Redact</v>
      </c>
      <c r="O1446" s="26" t="str">
        <f t="shared" si="134"/>
        <v>OK</v>
      </c>
    </row>
    <row r="1447" spans="1:15" x14ac:dyDescent="0.2">
      <c r="A1447" s="24" t="str">
        <f t="shared" si="135"/>
        <v>CF47 8</v>
      </c>
      <c r="B1447" s="1" t="s">
        <v>12462</v>
      </c>
      <c r="C1447" s="1" t="s">
        <v>12682</v>
      </c>
      <c r="D1447" s="1" t="s">
        <v>12626</v>
      </c>
      <c r="E1447" s="2">
        <v>21</v>
      </c>
      <c r="F1447" s="3">
        <v>486327.62999999989</v>
      </c>
      <c r="G1447" s="3">
        <v>133090.01</v>
      </c>
      <c r="H1447" s="4">
        <v>42094.02</v>
      </c>
      <c r="I1447" s="25"/>
      <c r="J1447" s="26" t="str">
        <f t="shared" si="136"/>
        <v>No</v>
      </c>
      <c r="K1447" s="26" t="str">
        <f t="shared" si="137"/>
        <v>GB</v>
      </c>
      <c r="L1447" s="26" t="str">
        <f t="shared" si="138"/>
        <v>Invalid</v>
      </c>
      <c r="M1447" s="26" t="str">
        <f>IF(OR(ISBLANK(B1447),ISBLANK(C1447),ISBLANK(D1447)),"Missing",IFERROR(VLOOKUP(A1447,'RM Postcodes'!$A:$B,2,0),"Invalid"))</f>
        <v>live</v>
      </c>
      <c r="N1447" s="26" t="str">
        <f t="shared" si="139"/>
        <v>OK</v>
      </c>
      <c r="O1447" s="26" t="str">
        <f t="shared" si="134"/>
        <v>OK</v>
      </c>
    </row>
    <row r="1448" spans="1:15" x14ac:dyDescent="0.2">
      <c r="A1448" s="24" t="str">
        <f t="shared" si="135"/>
        <v>CF47 9</v>
      </c>
      <c r="B1448" s="1" t="s">
        <v>12462</v>
      </c>
      <c r="C1448" s="1" t="s">
        <v>12682</v>
      </c>
      <c r="D1448" s="1" t="s">
        <v>12627</v>
      </c>
      <c r="E1448" s="2">
        <v>12</v>
      </c>
      <c r="F1448" s="3">
        <v>226751.17</v>
      </c>
      <c r="G1448" s="3">
        <v>39692.69</v>
      </c>
      <c r="H1448" s="4">
        <v>39692.67</v>
      </c>
      <c r="I1448" s="25"/>
      <c r="J1448" s="26" t="str">
        <f t="shared" si="136"/>
        <v>No</v>
      </c>
      <c r="K1448" s="26" t="str">
        <f t="shared" si="137"/>
        <v>GB</v>
      </c>
      <c r="L1448" s="26" t="str">
        <f t="shared" si="138"/>
        <v>Invalid</v>
      </c>
      <c r="M1448" s="26" t="str">
        <f>IF(OR(ISBLANK(B1448),ISBLANK(C1448),ISBLANK(D1448)),"Missing",IFERROR(VLOOKUP(A1448,'RM Postcodes'!$A:$B,2,0),"Invalid"))</f>
        <v>live</v>
      </c>
      <c r="N1448" s="26" t="str">
        <f t="shared" si="139"/>
        <v>OK</v>
      </c>
      <c r="O1448" s="26" t="str">
        <f t="shared" si="134"/>
        <v>OK</v>
      </c>
    </row>
    <row r="1449" spans="1:15" x14ac:dyDescent="0.2">
      <c r="A1449" s="24" t="str">
        <f t="shared" si="135"/>
        <v>CF48 1</v>
      </c>
      <c r="B1449" s="1" t="s">
        <v>12462</v>
      </c>
      <c r="C1449" s="1" t="s">
        <v>12683</v>
      </c>
      <c r="D1449" s="1" t="s">
        <v>12621</v>
      </c>
      <c r="E1449" s="2">
        <v>21</v>
      </c>
      <c r="F1449" s="3">
        <v>1163385.2100000002</v>
      </c>
      <c r="G1449" s="3">
        <v>599628.21</v>
      </c>
      <c r="H1449" s="4">
        <v>56486.09</v>
      </c>
      <c r="I1449" s="25"/>
      <c r="J1449" s="26" t="str">
        <f t="shared" si="136"/>
        <v>No</v>
      </c>
      <c r="K1449" s="26" t="str">
        <f t="shared" si="137"/>
        <v>GB</v>
      </c>
      <c r="L1449" s="26" t="str">
        <f t="shared" si="138"/>
        <v>Invalid</v>
      </c>
      <c r="M1449" s="26" t="str">
        <f>IF(OR(ISBLANK(B1449),ISBLANK(C1449),ISBLANK(D1449)),"Missing",IFERROR(VLOOKUP(A1449,'RM Postcodes'!$A:$B,2,0),"Invalid"))</f>
        <v>live</v>
      </c>
      <c r="N1449" s="26" t="str">
        <f t="shared" si="139"/>
        <v>OK</v>
      </c>
      <c r="O1449" s="26" t="str">
        <f t="shared" si="134"/>
        <v>OK</v>
      </c>
    </row>
    <row r="1450" spans="1:15" x14ac:dyDescent="0.2">
      <c r="A1450" s="24" t="str">
        <f t="shared" si="135"/>
        <v>CF48 2</v>
      </c>
      <c r="B1450" s="1" t="s">
        <v>12462</v>
      </c>
      <c r="C1450" s="1" t="s">
        <v>12683</v>
      </c>
      <c r="D1450" s="1" t="s">
        <v>12640</v>
      </c>
      <c r="E1450" s="2">
        <v>17</v>
      </c>
      <c r="F1450" s="3">
        <v>830354.48999999987</v>
      </c>
      <c r="G1450" s="3">
        <v>328812.19</v>
      </c>
      <c r="H1450" s="4">
        <v>145833.29</v>
      </c>
      <c r="I1450" s="25"/>
      <c r="J1450" s="26" t="str">
        <f t="shared" si="136"/>
        <v>No</v>
      </c>
      <c r="K1450" s="26" t="str">
        <f t="shared" si="137"/>
        <v>GB</v>
      </c>
      <c r="L1450" s="26" t="str">
        <f t="shared" si="138"/>
        <v>Invalid</v>
      </c>
      <c r="M1450" s="26" t="str">
        <f>IF(OR(ISBLANK(B1450),ISBLANK(C1450),ISBLANK(D1450)),"Missing",IFERROR(VLOOKUP(A1450,'RM Postcodes'!$A:$B,2,0),"Invalid"))</f>
        <v>live</v>
      </c>
      <c r="N1450" s="26" t="str">
        <f t="shared" si="139"/>
        <v>OK</v>
      </c>
      <c r="O1450" s="26" t="str">
        <f t="shared" si="134"/>
        <v>OK</v>
      </c>
    </row>
    <row r="1451" spans="1:15" x14ac:dyDescent="0.2">
      <c r="A1451" s="24" t="str">
        <f t="shared" si="135"/>
        <v>CF48 3</v>
      </c>
      <c r="B1451" s="1" t="s">
        <v>12462</v>
      </c>
      <c r="C1451" s="1" t="s">
        <v>12683</v>
      </c>
      <c r="D1451" s="1" t="s">
        <v>12629</v>
      </c>
      <c r="E1451" s="2">
        <v>6</v>
      </c>
      <c r="F1451" s="3">
        <v>444249.77</v>
      </c>
      <c r="G1451" s="3">
        <v>342788.8</v>
      </c>
      <c r="H1451" s="4">
        <v>44560.78</v>
      </c>
      <c r="I1451" s="25"/>
      <c r="J1451" s="26" t="str">
        <f t="shared" si="136"/>
        <v>No</v>
      </c>
      <c r="K1451" s="26" t="str">
        <f t="shared" si="137"/>
        <v>GB</v>
      </c>
      <c r="L1451" s="26" t="str">
        <f t="shared" si="138"/>
        <v>Invalid</v>
      </c>
      <c r="M1451" s="26" t="str">
        <f>IF(OR(ISBLANK(B1451),ISBLANK(C1451),ISBLANK(D1451)),"Missing",IFERROR(VLOOKUP(A1451,'RM Postcodes'!$A:$B,2,0),"Invalid"))</f>
        <v>live</v>
      </c>
      <c r="N1451" s="26" t="str">
        <f t="shared" si="139"/>
        <v>Redact</v>
      </c>
      <c r="O1451" s="26" t="str">
        <f t="shared" si="134"/>
        <v>Redact</v>
      </c>
    </row>
    <row r="1452" spans="1:15" x14ac:dyDescent="0.2">
      <c r="A1452" s="24" t="str">
        <f t="shared" si="135"/>
        <v>CF48 4</v>
      </c>
      <c r="B1452" s="1" t="s">
        <v>12462</v>
      </c>
      <c r="C1452" s="1" t="s">
        <v>12683</v>
      </c>
      <c r="D1452" s="1" t="s">
        <v>12630</v>
      </c>
      <c r="E1452" s="2">
        <v>15</v>
      </c>
      <c r="F1452" s="3">
        <v>362058.00000000006</v>
      </c>
      <c r="G1452" s="3">
        <v>61833.599999999999</v>
      </c>
      <c r="H1452" s="4">
        <v>52290.320000000007</v>
      </c>
      <c r="I1452" s="25"/>
      <c r="J1452" s="26" t="str">
        <f t="shared" si="136"/>
        <v>No</v>
      </c>
      <c r="K1452" s="26" t="str">
        <f t="shared" si="137"/>
        <v>GB</v>
      </c>
      <c r="L1452" s="26" t="str">
        <f t="shared" si="138"/>
        <v>Invalid</v>
      </c>
      <c r="M1452" s="26" t="str">
        <f>IF(OR(ISBLANK(B1452),ISBLANK(C1452),ISBLANK(D1452)),"Missing",IFERROR(VLOOKUP(A1452,'RM Postcodes'!$A:$B,2,0),"Invalid"))</f>
        <v>live</v>
      </c>
      <c r="N1452" s="26" t="str">
        <f t="shared" si="139"/>
        <v>OK</v>
      </c>
      <c r="O1452" s="26" t="str">
        <f t="shared" si="134"/>
        <v>OK</v>
      </c>
    </row>
    <row r="1453" spans="1:15" x14ac:dyDescent="0.2">
      <c r="A1453" s="24" t="str">
        <f t="shared" si="135"/>
        <v>CF5 1</v>
      </c>
      <c r="B1453" s="1" t="s">
        <v>12462</v>
      </c>
      <c r="C1453" s="1" t="s">
        <v>12667</v>
      </c>
      <c r="D1453" s="1" t="s">
        <v>12621</v>
      </c>
      <c r="E1453" s="2">
        <v>42</v>
      </c>
      <c r="F1453" s="3">
        <v>744316.53</v>
      </c>
      <c r="G1453" s="3">
        <v>50158.46</v>
      </c>
      <c r="H1453" s="4">
        <v>50040.42</v>
      </c>
      <c r="I1453" s="25"/>
      <c r="J1453" s="26" t="str">
        <f t="shared" si="136"/>
        <v>No</v>
      </c>
      <c r="K1453" s="26" t="str">
        <f t="shared" si="137"/>
        <v>GB</v>
      </c>
      <c r="L1453" s="26" t="str">
        <f t="shared" si="138"/>
        <v>Invalid</v>
      </c>
      <c r="M1453" s="26" t="str">
        <f>IF(OR(ISBLANK(B1453),ISBLANK(C1453),ISBLANK(D1453)),"Missing",IFERROR(VLOOKUP(A1453,'RM Postcodes'!$A:$B,2,0),"Invalid"))</f>
        <v>live</v>
      </c>
      <c r="N1453" s="26" t="str">
        <f t="shared" si="139"/>
        <v>OK</v>
      </c>
      <c r="O1453" s="26" t="str">
        <f t="shared" si="134"/>
        <v>OK</v>
      </c>
    </row>
    <row r="1454" spans="1:15" x14ac:dyDescent="0.2">
      <c r="A1454" s="24" t="str">
        <f t="shared" si="135"/>
        <v>CF5 2</v>
      </c>
      <c r="B1454" s="1" t="s">
        <v>12462</v>
      </c>
      <c r="C1454" s="1" t="s">
        <v>12667</v>
      </c>
      <c r="D1454" s="1" t="s">
        <v>12640</v>
      </c>
      <c r="E1454" s="2">
        <v>32</v>
      </c>
      <c r="F1454" s="3">
        <v>562832.0399999998</v>
      </c>
      <c r="G1454" s="3">
        <v>47938.13</v>
      </c>
      <c r="H1454" s="4">
        <v>46906.21</v>
      </c>
      <c r="I1454" s="25"/>
      <c r="J1454" s="26" t="str">
        <f t="shared" si="136"/>
        <v>No</v>
      </c>
      <c r="K1454" s="26" t="str">
        <f t="shared" si="137"/>
        <v>GB</v>
      </c>
      <c r="L1454" s="26" t="str">
        <f t="shared" si="138"/>
        <v>Invalid</v>
      </c>
      <c r="M1454" s="26" t="str">
        <f>IF(OR(ISBLANK(B1454),ISBLANK(C1454),ISBLANK(D1454)),"Missing",IFERROR(VLOOKUP(A1454,'RM Postcodes'!$A:$B,2,0),"Invalid"))</f>
        <v>live</v>
      </c>
      <c r="N1454" s="26" t="str">
        <f t="shared" si="139"/>
        <v>OK</v>
      </c>
      <c r="O1454" s="26" t="str">
        <f t="shared" si="134"/>
        <v>OK</v>
      </c>
    </row>
    <row r="1455" spans="1:15" x14ac:dyDescent="0.2">
      <c r="A1455" s="24" t="str">
        <f t="shared" si="135"/>
        <v>CF5 3</v>
      </c>
      <c r="B1455" s="1" t="s">
        <v>12462</v>
      </c>
      <c r="C1455" s="1" t="s">
        <v>12667</v>
      </c>
      <c r="D1455" s="1" t="s">
        <v>12629</v>
      </c>
      <c r="E1455" s="2">
        <v>15</v>
      </c>
      <c r="F1455" s="3">
        <v>351891.20000000007</v>
      </c>
      <c r="G1455" s="3">
        <v>49529.33</v>
      </c>
      <c r="H1455" s="4">
        <v>48390.21</v>
      </c>
      <c r="I1455" s="25"/>
      <c r="J1455" s="26" t="str">
        <f t="shared" si="136"/>
        <v>No</v>
      </c>
      <c r="K1455" s="26" t="str">
        <f t="shared" si="137"/>
        <v>GB</v>
      </c>
      <c r="L1455" s="26" t="str">
        <f t="shared" si="138"/>
        <v>Invalid</v>
      </c>
      <c r="M1455" s="26" t="str">
        <f>IF(OR(ISBLANK(B1455),ISBLANK(C1455),ISBLANK(D1455)),"Missing",IFERROR(VLOOKUP(A1455,'RM Postcodes'!$A:$B,2,0),"Invalid"))</f>
        <v>live</v>
      </c>
      <c r="N1455" s="26" t="str">
        <f t="shared" si="139"/>
        <v>OK</v>
      </c>
      <c r="O1455" s="26" t="str">
        <f t="shared" si="134"/>
        <v>OK</v>
      </c>
    </row>
    <row r="1456" spans="1:15" x14ac:dyDescent="0.2">
      <c r="A1456" s="24" t="str">
        <f t="shared" si="135"/>
        <v>CF5 4</v>
      </c>
      <c r="B1456" s="1" t="s">
        <v>12462</v>
      </c>
      <c r="C1456" s="1" t="s">
        <v>12667</v>
      </c>
      <c r="D1456" s="1" t="s">
        <v>12630</v>
      </c>
      <c r="E1456" s="2">
        <v>19</v>
      </c>
      <c r="F1456" s="3">
        <v>637719.70999999985</v>
      </c>
      <c r="G1456" s="3">
        <v>323439.42</v>
      </c>
      <c r="H1456" s="4">
        <v>43687.8</v>
      </c>
      <c r="I1456" s="25"/>
      <c r="J1456" s="26" t="str">
        <f t="shared" si="136"/>
        <v>No</v>
      </c>
      <c r="K1456" s="26" t="str">
        <f t="shared" si="137"/>
        <v>GB</v>
      </c>
      <c r="L1456" s="26" t="str">
        <f t="shared" si="138"/>
        <v>Invalid</v>
      </c>
      <c r="M1456" s="26" t="str">
        <f>IF(OR(ISBLANK(B1456),ISBLANK(C1456),ISBLANK(D1456)),"Missing",IFERROR(VLOOKUP(A1456,'RM Postcodes'!$A:$B,2,0),"Invalid"))</f>
        <v>live</v>
      </c>
      <c r="N1456" s="26" t="str">
        <f t="shared" si="139"/>
        <v>OK</v>
      </c>
      <c r="O1456" s="26" t="str">
        <f t="shared" si="134"/>
        <v>OK</v>
      </c>
    </row>
    <row r="1457" spans="1:15" x14ac:dyDescent="0.2">
      <c r="A1457" s="24" t="str">
        <f t="shared" si="135"/>
        <v>CF5 5</v>
      </c>
      <c r="B1457" s="1" t="s">
        <v>12462</v>
      </c>
      <c r="C1457" s="1" t="s">
        <v>12667</v>
      </c>
      <c r="D1457" s="1" t="s">
        <v>12625</v>
      </c>
      <c r="E1457" s="2">
        <v>18</v>
      </c>
      <c r="F1457" s="3">
        <v>448336.42</v>
      </c>
      <c r="G1457" s="3">
        <v>151885.1</v>
      </c>
      <c r="H1457" s="4">
        <v>76654.880000000005</v>
      </c>
      <c r="I1457" s="25"/>
      <c r="J1457" s="26" t="str">
        <f t="shared" si="136"/>
        <v>No</v>
      </c>
      <c r="K1457" s="26" t="str">
        <f t="shared" si="137"/>
        <v>GB</v>
      </c>
      <c r="L1457" s="26" t="str">
        <f t="shared" si="138"/>
        <v>Invalid</v>
      </c>
      <c r="M1457" s="26" t="str">
        <f>IF(OR(ISBLANK(B1457),ISBLANK(C1457),ISBLANK(D1457)),"Missing",IFERROR(VLOOKUP(A1457,'RM Postcodes'!$A:$B,2,0),"Invalid"))</f>
        <v>live</v>
      </c>
      <c r="N1457" s="26" t="str">
        <f t="shared" si="139"/>
        <v>OK</v>
      </c>
      <c r="O1457" s="26" t="str">
        <f t="shared" si="134"/>
        <v>OK</v>
      </c>
    </row>
    <row r="1458" spans="1:15" x14ac:dyDescent="0.2">
      <c r="A1458" s="24" t="str">
        <f t="shared" si="135"/>
        <v>CF5 6</v>
      </c>
      <c r="B1458" s="1" t="s">
        <v>12462</v>
      </c>
      <c r="C1458" s="1" t="s">
        <v>12667</v>
      </c>
      <c r="D1458" s="1" t="s">
        <v>12622</v>
      </c>
      <c r="E1458" s="2">
        <v>36</v>
      </c>
      <c r="F1458" s="3">
        <v>2735707.93</v>
      </c>
      <c r="G1458" s="3">
        <v>1500920.77</v>
      </c>
      <c r="H1458" s="4">
        <v>284002.69</v>
      </c>
      <c r="I1458" s="25"/>
      <c r="J1458" s="26" t="str">
        <f t="shared" si="136"/>
        <v>No</v>
      </c>
      <c r="K1458" s="26" t="str">
        <f t="shared" si="137"/>
        <v>GB</v>
      </c>
      <c r="L1458" s="26" t="str">
        <f t="shared" si="138"/>
        <v>Invalid</v>
      </c>
      <c r="M1458" s="26" t="str">
        <f>IF(OR(ISBLANK(B1458),ISBLANK(C1458),ISBLANK(D1458)),"Missing",IFERROR(VLOOKUP(A1458,'RM Postcodes'!$A:$B,2,0),"Invalid"))</f>
        <v>live</v>
      </c>
      <c r="N1458" s="26" t="str">
        <f t="shared" si="139"/>
        <v>OK</v>
      </c>
      <c r="O1458" s="26" t="str">
        <f t="shared" si="134"/>
        <v>Redact</v>
      </c>
    </row>
    <row r="1459" spans="1:15" x14ac:dyDescent="0.2">
      <c r="A1459" s="24" t="str">
        <f t="shared" si="135"/>
        <v>CF61 1</v>
      </c>
      <c r="B1459" s="1" t="s">
        <v>12462</v>
      </c>
      <c r="C1459" s="1" t="s">
        <v>12687</v>
      </c>
      <c r="D1459" s="1" t="s">
        <v>12621</v>
      </c>
      <c r="E1459" s="2">
        <v>17</v>
      </c>
      <c r="F1459" s="3">
        <v>723218.2899999998</v>
      </c>
      <c r="G1459" s="3">
        <v>196666.67</v>
      </c>
      <c r="H1459" s="4">
        <v>81661.299999999988</v>
      </c>
      <c r="I1459" s="25"/>
      <c r="J1459" s="26" t="str">
        <f t="shared" si="136"/>
        <v>No</v>
      </c>
      <c r="K1459" s="26" t="str">
        <f t="shared" si="137"/>
        <v>GB</v>
      </c>
      <c r="L1459" s="26" t="str">
        <f t="shared" si="138"/>
        <v>Invalid</v>
      </c>
      <c r="M1459" s="26" t="str">
        <f>IF(OR(ISBLANK(B1459),ISBLANK(C1459),ISBLANK(D1459)),"Missing",IFERROR(VLOOKUP(A1459,'RM Postcodes'!$A:$B,2,0),"Invalid"))</f>
        <v>live</v>
      </c>
      <c r="N1459" s="26" t="str">
        <f t="shared" si="139"/>
        <v>OK</v>
      </c>
      <c r="O1459" s="26" t="str">
        <f t="shared" si="134"/>
        <v>OK</v>
      </c>
    </row>
    <row r="1460" spans="1:15" x14ac:dyDescent="0.2">
      <c r="A1460" s="24" t="str">
        <f t="shared" si="135"/>
        <v>CF61 2</v>
      </c>
      <c r="B1460" s="1" t="s">
        <v>12462</v>
      </c>
      <c r="C1460" s="1" t="s">
        <v>12687</v>
      </c>
      <c r="D1460" s="1" t="s">
        <v>12640</v>
      </c>
      <c r="E1460" s="2">
        <v>11</v>
      </c>
      <c r="F1460" s="3">
        <v>158006.1</v>
      </c>
      <c r="G1460" s="3">
        <v>40493.78</v>
      </c>
      <c r="H1460" s="4">
        <v>23841.64</v>
      </c>
      <c r="I1460" s="25"/>
      <c r="J1460" s="26" t="str">
        <f t="shared" si="136"/>
        <v>No</v>
      </c>
      <c r="K1460" s="26" t="str">
        <f t="shared" si="137"/>
        <v>GB</v>
      </c>
      <c r="L1460" s="26" t="str">
        <f t="shared" si="138"/>
        <v>Invalid</v>
      </c>
      <c r="M1460" s="26" t="str">
        <f>IF(OR(ISBLANK(B1460),ISBLANK(C1460),ISBLANK(D1460)),"Missing",IFERROR(VLOOKUP(A1460,'RM Postcodes'!$A:$B,2,0),"Invalid"))</f>
        <v>live</v>
      </c>
      <c r="N1460" s="26" t="str">
        <f t="shared" si="139"/>
        <v>OK</v>
      </c>
      <c r="O1460" s="26" t="str">
        <f t="shared" si="134"/>
        <v>OK</v>
      </c>
    </row>
    <row r="1461" spans="1:15" x14ac:dyDescent="0.2">
      <c r="A1461" s="24" t="str">
        <f t="shared" si="135"/>
        <v>CF62 3</v>
      </c>
      <c r="B1461" s="1" t="s">
        <v>12462</v>
      </c>
      <c r="C1461" s="1" t="s">
        <v>12688</v>
      </c>
      <c r="D1461" s="1" t="s">
        <v>12629</v>
      </c>
      <c r="E1461" s="2">
        <v>39</v>
      </c>
      <c r="F1461" s="3">
        <v>16586227</v>
      </c>
      <c r="G1461" s="3">
        <v>8711567.1499999985</v>
      </c>
      <c r="H1461" s="4">
        <v>3140059.1399999997</v>
      </c>
      <c r="I1461" s="25"/>
      <c r="J1461" s="26" t="str">
        <f t="shared" si="136"/>
        <v>No</v>
      </c>
      <c r="K1461" s="26" t="str">
        <f t="shared" si="137"/>
        <v>GB</v>
      </c>
      <c r="L1461" s="26" t="str">
        <f t="shared" si="138"/>
        <v>Invalid</v>
      </c>
      <c r="M1461" s="26" t="str">
        <f>IF(OR(ISBLANK(B1461),ISBLANK(C1461),ISBLANK(D1461)),"Missing",IFERROR(VLOOKUP(A1461,'RM Postcodes'!$A:$B,2,0),"Invalid"))</f>
        <v>live</v>
      </c>
      <c r="N1461" s="26" t="str">
        <f t="shared" si="139"/>
        <v>OK</v>
      </c>
      <c r="O1461" s="26" t="str">
        <f t="shared" si="134"/>
        <v>Redact</v>
      </c>
    </row>
    <row r="1462" spans="1:15" x14ac:dyDescent="0.2">
      <c r="A1462" s="24" t="str">
        <f t="shared" si="135"/>
        <v>CF62 4</v>
      </c>
      <c r="B1462" s="1" t="s">
        <v>12462</v>
      </c>
      <c r="C1462" s="1" t="s">
        <v>12688</v>
      </c>
      <c r="D1462" s="1" t="s">
        <v>12630</v>
      </c>
      <c r="E1462" s="2">
        <v>15</v>
      </c>
      <c r="F1462" s="3">
        <v>309444.65999999997</v>
      </c>
      <c r="G1462" s="3">
        <v>49999.96</v>
      </c>
      <c r="H1462" s="4">
        <v>43072.84</v>
      </c>
      <c r="I1462" s="25"/>
      <c r="J1462" s="26" t="str">
        <f t="shared" si="136"/>
        <v>No</v>
      </c>
      <c r="K1462" s="26" t="str">
        <f t="shared" si="137"/>
        <v>GB</v>
      </c>
      <c r="L1462" s="26" t="str">
        <f t="shared" si="138"/>
        <v>Invalid</v>
      </c>
      <c r="M1462" s="26" t="str">
        <f>IF(OR(ISBLANK(B1462),ISBLANK(C1462),ISBLANK(D1462)),"Missing",IFERROR(VLOOKUP(A1462,'RM Postcodes'!$A:$B,2,0),"Invalid"))</f>
        <v>live</v>
      </c>
      <c r="N1462" s="26" t="str">
        <f t="shared" si="139"/>
        <v>OK</v>
      </c>
      <c r="O1462" s="26" t="str">
        <f t="shared" si="134"/>
        <v>OK</v>
      </c>
    </row>
    <row r="1463" spans="1:15" x14ac:dyDescent="0.2">
      <c r="A1463" s="24" t="str">
        <f t="shared" si="135"/>
        <v>CF62 5</v>
      </c>
      <c r="B1463" s="1" t="s">
        <v>12462</v>
      </c>
      <c r="C1463" s="1" t="s">
        <v>12688</v>
      </c>
      <c r="D1463" s="1" t="s">
        <v>12625</v>
      </c>
      <c r="E1463" s="2">
        <v>16</v>
      </c>
      <c r="F1463" s="3">
        <v>357389.18000000005</v>
      </c>
      <c r="G1463" s="3">
        <v>49871.28</v>
      </c>
      <c r="H1463" s="4">
        <v>48633.19</v>
      </c>
      <c r="I1463" s="25"/>
      <c r="J1463" s="26" t="str">
        <f t="shared" si="136"/>
        <v>No</v>
      </c>
      <c r="K1463" s="26" t="str">
        <f t="shared" si="137"/>
        <v>GB</v>
      </c>
      <c r="L1463" s="26" t="str">
        <f t="shared" si="138"/>
        <v>Invalid</v>
      </c>
      <c r="M1463" s="26" t="str">
        <f>IF(OR(ISBLANK(B1463),ISBLANK(C1463),ISBLANK(D1463)),"Missing",IFERROR(VLOOKUP(A1463,'RM Postcodes'!$A:$B,2,0),"Invalid"))</f>
        <v>live</v>
      </c>
      <c r="N1463" s="26" t="str">
        <f t="shared" si="139"/>
        <v>OK</v>
      </c>
      <c r="O1463" s="26" t="str">
        <f t="shared" si="134"/>
        <v>OK</v>
      </c>
    </row>
    <row r="1464" spans="1:15" x14ac:dyDescent="0.2">
      <c r="A1464" s="24" t="str">
        <f t="shared" si="135"/>
        <v>CF62 6</v>
      </c>
      <c r="B1464" s="1" t="s">
        <v>12462</v>
      </c>
      <c r="C1464" s="1" t="s">
        <v>12688</v>
      </c>
      <c r="D1464" s="1" t="s">
        <v>12622</v>
      </c>
      <c r="E1464" s="2">
        <v>22</v>
      </c>
      <c r="F1464" s="3">
        <v>275920.92</v>
      </c>
      <c r="G1464" s="3">
        <v>39692.61</v>
      </c>
      <c r="H1464" s="4">
        <v>33598.019999999997</v>
      </c>
      <c r="I1464" s="25"/>
      <c r="J1464" s="26" t="str">
        <f t="shared" si="136"/>
        <v>No</v>
      </c>
      <c r="K1464" s="26" t="str">
        <f t="shared" si="137"/>
        <v>GB</v>
      </c>
      <c r="L1464" s="26" t="str">
        <f t="shared" si="138"/>
        <v>Invalid</v>
      </c>
      <c r="M1464" s="26" t="str">
        <f>IF(OR(ISBLANK(B1464),ISBLANK(C1464),ISBLANK(D1464)),"Missing",IFERROR(VLOOKUP(A1464,'RM Postcodes'!$A:$B,2,0),"Invalid"))</f>
        <v>live</v>
      </c>
      <c r="N1464" s="26" t="str">
        <f t="shared" si="139"/>
        <v>OK</v>
      </c>
      <c r="O1464" s="26" t="str">
        <f t="shared" si="134"/>
        <v>OK</v>
      </c>
    </row>
    <row r="1465" spans="1:15" x14ac:dyDescent="0.2">
      <c r="A1465" s="24" t="str">
        <f t="shared" si="135"/>
        <v>CF62 7</v>
      </c>
      <c r="B1465" s="1" t="s">
        <v>12462</v>
      </c>
      <c r="C1465" s="1" t="s">
        <v>12688</v>
      </c>
      <c r="D1465" s="1" t="s">
        <v>12623</v>
      </c>
      <c r="E1465" s="2">
        <v>18</v>
      </c>
      <c r="F1465" s="3">
        <v>1249216.8899999999</v>
      </c>
      <c r="G1465" s="3">
        <v>744809.63</v>
      </c>
      <c r="H1465" s="4">
        <v>212047.91</v>
      </c>
      <c r="I1465" s="25"/>
      <c r="J1465" s="26" t="str">
        <f t="shared" si="136"/>
        <v>No</v>
      </c>
      <c r="K1465" s="26" t="str">
        <f t="shared" si="137"/>
        <v>GB</v>
      </c>
      <c r="L1465" s="26" t="str">
        <f t="shared" si="138"/>
        <v>Invalid</v>
      </c>
      <c r="M1465" s="26" t="str">
        <f>IF(OR(ISBLANK(B1465),ISBLANK(C1465),ISBLANK(D1465)),"Missing",IFERROR(VLOOKUP(A1465,'RM Postcodes'!$A:$B,2,0),"Invalid"))</f>
        <v>live</v>
      </c>
      <c r="N1465" s="26" t="str">
        <f t="shared" si="139"/>
        <v>OK</v>
      </c>
      <c r="O1465" s="26" t="str">
        <f t="shared" si="134"/>
        <v>Redact</v>
      </c>
    </row>
    <row r="1466" spans="1:15" x14ac:dyDescent="0.2">
      <c r="A1466" s="24" t="str">
        <f t="shared" si="135"/>
        <v>CF62 8</v>
      </c>
      <c r="B1466" s="1" t="s">
        <v>12462</v>
      </c>
      <c r="C1466" s="1" t="s">
        <v>12688</v>
      </c>
      <c r="D1466" s="1" t="s">
        <v>12626</v>
      </c>
      <c r="E1466" s="2">
        <v>19</v>
      </c>
      <c r="F1466" s="3">
        <v>363701.56999999995</v>
      </c>
      <c r="G1466" s="3">
        <v>45274.65</v>
      </c>
      <c r="H1466" s="4">
        <v>44560.99</v>
      </c>
      <c r="I1466" s="25"/>
      <c r="J1466" s="26" t="str">
        <f t="shared" si="136"/>
        <v>No</v>
      </c>
      <c r="K1466" s="26" t="str">
        <f t="shared" si="137"/>
        <v>GB</v>
      </c>
      <c r="L1466" s="26" t="str">
        <f t="shared" si="138"/>
        <v>Invalid</v>
      </c>
      <c r="M1466" s="26" t="str">
        <f>IF(OR(ISBLANK(B1466),ISBLANK(C1466),ISBLANK(D1466)),"Missing",IFERROR(VLOOKUP(A1466,'RM Postcodes'!$A:$B,2,0),"Invalid"))</f>
        <v>live</v>
      </c>
      <c r="N1466" s="26" t="str">
        <f t="shared" si="139"/>
        <v>OK</v>
      </c>
      <c r="O1466" s="26" t="str">
        <f t="shared" si="134"/>
        <v>OK</v>
      </c>
    </row>
    <row r="1467" spans="1:15" x14ac:dyDescent="0.2">
      <c r="A1467" s="24" t="str">
        <f t="shared" si="135"/>
        <v>CF62 9</v>
      </c>
      <c r="B1467" s="1" t="s">
        <v>12462</v>
      </c>
      <c r="C1467" s="1" t="s">
        <v>12688</v>
      </c>
      <c r="D1467" s="1" t="s">
        <v>12627</v>
      </c>
      <c r="E1467" s="2">
        <v>10</v>
      </c>
      <c r="F1467" s="3">
        <v>252370.42</v>
      </c>
      <c r="G1467" s="3">
        <v>80015.450000000012</v>
      </c>
      <c r="H1467" s="4">
        <v>47488.45</v>
      </c>
      <c r="I1467" s="25"/>
      <c r="J1467" s="26" t="str">
        <f t="shared" si="136"/>
        <v>No</v>
      </c>
      <c r="K1467" s="26" t="str">
        <f t="shared" si="137"/>
        <v>GB</v>
      </c>
      <c r="L1467" s="26" t="str">
        <f t="shared" si="138"/>
        <v>Invalid</v>
      </c>
      <c r="M1467" s="26" t="str">
        <f>IF(OR(ISBLANK(B1467),ISBLANK(C1467),ISBLANK(D1467)),"Missing",IFERROR(VLOOKUP(A1467,'RM Postcodes'!$A:$B,2,0),"Invalid"))</f>
        <v>live</v>
      </c>
      <c r="N1467" s="26" t="str">
        <f t="shared" si="139"/>
        <v>OK</v>
      </c>
      <c r="O1467" s="26" t="str">
        <f t="shared" si="134"/>
        <v>OK</v>
      </c>
    </row>
    <row r="1468" spans="1:15" x14ac:dyDescent="0.2">
      <c r="A1468" s="24" t="str">
        <f t="shared" si="135"/>
        <v>CF63 1</v>
      </c>
      <c r="B1468" s="1" t="s">
        <v>12462</v>
      </c>
      <c r="C1468" s="1" t="s">
        <v>12689</v>
      </c>
      <c r="D1468" s="1" t="s">
        <v>12621</v>
      </c>
      <c r="E1468" s="2">
        <v>18</v>
      </c>
      <c r="F1468" s="3">
        <v>442090.45000000007</v>
      </c>
      <c r="G1468" s="3">
        <v>111393.04999999999</v>
      </c>
      <c r="H1468" s="4">
        <v>103416.6</v>
      </c>
      <c r="I1468" s="25"/>
      <c r="J1468" s="26" t="str">
        <f t="shared" si="136"/>
        <v>No</v>
      </c>
      <c r="K1468" s="26" t="str">
        <f t="shared" si="137"/>
        <v>GB</v>
      </c>
      <c r="L1468" s="26" t="str">
        <f t="shared" si="138"/>
        <v>Invalid</v>
      </c>
      <c r="M1468" s="26" t="str">
        <f>IF(OR(ISBLANK(B1468),ISBLANK(C1468),ISBLANK(D1468)),"Missing",IFERROR(VLOOKUP(A1468,'RM Postcodes'!$A:$B,2,0),"Invalid"))</f>
        <v>live</v>
      </c>
      <c r="N1468" s="26" t="str">
        <f t="shared" si="139"/>
        <v>OK</v>
      </c>
      <c r="O1468" s="26" t="str">
        <f t="shared" si="134"/>
        <v>OK</v>
      </c>
    </row>
    <row r="1469" spans="1:15" x14ac:dyDescent="0.2">
      <c r="A1469" s="24" t="str">
        <f t="shared" si="135"/>
        <v>CF63 2</v>
      </c>
      <c r="B1469" s="1" t="s">
        <v>12462</v>
      </c>
      <c r="C1469" s="1" t="s">
        <v>12689</v>
      </c>
      <c r="D1469" s="1" t="s">
        <v>12640</v>
      </c>
      <c r="E1469" s="2">
        <v>26</v>
      </c>
      <c r="F1469" s="3">
        <v>1003192.9700000002</v>
      </c>
      <c r="G1469" s="3">
        <v>269411.92000000004</v>
      </c>
      <c r="H1469" s="4">
        <v>138650</v>
      </c>
      <c r="I1469" s="25"/>
      <c r="J1469" s="26" t="str">
        <f t="shared" si="136"/>
        <v>No</v>
      </c>
      <c r="K1469" s="26" t="str">
        <f t="shared" si="137"/>
        <v>GB</v>
      </c>
      <c r="L1469" s="26" t="str">
        <f t="shared" si="138"/>
        <v>Invalid</v>
      </c>
      <c r="M1469" s="26" t="str">
        <f>IF(OR(ISBLANK(B1469),ISBLANK(C1469),ISBLANK(D1469)),"Missing",IFERROR(VLOOKUP(A1469,'RM Postcodes'!$A:$B,2,0),"Invalid"))</f>
        <v>live</v>
      </c>
      <c r="N1469" s="26" t="str">
        <f t="shared" si="139"/>
        <v>OK</v>
      </c>
      <c r="O1469" s="26" t="str">
        <f t="shared" si="134"/>
        <v>OK</v>
      </c>
    </row>
    <row r="1470" spans="1:15" x14ac:dyDescent="0.2">
      <c r="A1470" s="24" t="str">
        <f t="shared" si="135"/>
        <v>CF63 3</v>
      </c>
      <c r="B1470" s="1" t="s">
        <v>12462</v>
      </c>
      <c r="C1470" s="1" t="s">
        <v>12689</v>
      </c>
      <c r="D1470" s="1" t="s">
        <v>12629</v>
      </c>
      <c r="E1470" s="2">
        <v>5</v>
      </c>
      <c r="F1470" s="3">
        <v>729134.19</v>
      </c>
      <c r="G1470" s="3">
        <v>611422.41</v>
      </c>
      <c r="H1470" s="4">
        <v>44147.85</v>
      </c>
      <c r="I1470" s="25"/>
      <c r="J1470" s="26" t="str">
        <f t="shared" si="136"/>
        <v>No</v>
      </c>
      <c r="K1470" s="26" t="str">
        <f t="shared" si="137"/>
        <v>GB</v>
      </c>
      <c r="L1470" s="26" t="str">
        <f t="shared" si="138"/>
        <v>Invalid</v>
      </c>
      <c r="M1470" s="26" t="str">
        <f>IF(OR(ISBLANK(B1470),ISBLANK(C1470),ISBLANK(D1470)),"Missing",IFERROR(VLOOKUP(A1470,'RM Postcodes'!$A:$B,2,0),"Invalid"))</f>
        <v>live</v>
      </c>
      <c r="N1470" s="26" t="str">
        <f t="shared" si="139"/>
        <v>Redact</v>
      </c>
      <c r="O1470" s="26" t="str">
        <f t="shared" si="134"/>
        <v>Redact</v>
      </c>
    </row>
    <row r="1471" spans="1:15" x14ac:dyDescent="0.2">
      <c r="A1471" s="24" t="str">
        <f t="shared" si="135"/>
        <v>CF63 4</v>
      </c>
      <c r="B1471" s="1" t="s">
        <v>12462</v>
      </c>
      <c r="C1471" s="1" t="s">
        <v>12689</v>
      </c>
      <c r="D1471" s="1" t="s">
        <v>12630</v>
      </c>
      <c r="E1471" s="2">
        <v>24</v>
      </c>
      <c r="F1471" s="3">
        <v>443532.38999999996</v>
      </c>
      <c r="G1471" s="3">
        <v>72677.55</v>
      </c>
      <c r="H1471" s="4">
        <v>50412.23</v>
      </c>
      <c r="I1471" s="25"/>
      <c r="J1471" s="26" t="str">
        <f t="shared" si="136"/>
        <v>No</v>
      </c>
      <c r="K1471" s="26" t="str">
        <f t="shared" si="137"/>
        <v>GB</v>
      </c>
      <c r="L1471" s="26" t="str">
        <f t="shared" si="138"/>
        <v>Invalid</v>
      </c>
      <c r="M1471" s="26" t="str">
        <f>IF(OR(ISBLANK(B1471),ISBLANK(C1471),ISBLANK(D1471)),"Missing",IFERROR(VLOOKUP(A1471,'RM Postcodes'!$A:$B,2,0),"Invalid"))</f>
        <v>live</v>
      </c>
      <c r="N1471" s="26" t="str">
        <f t="shared" si="139"/>
        <v>OK</v>
      </c>
      <c r="O1471" s="26" t="str">
        <f t="shared" si="134"/>
        <v>OK</v>
      </c>
    </row>
    <row r="1472" spans="1:15" x14ac:dyDescent="0.2">
      <c r="A1472" s="24" t="str">
        <f t="shared" si="135"/>
        <v>CF64 1</v>
      </c>
      <c r="B1472" s="1" t="s">
        <v>12462</v>
      </c>
      <c r="C1472" s="1" t="s">
        <v>12690</v>
      </c>
      <c r="D1472" s="1" t="s">
        <v>12621</v>
      </c>
      <c r="E1472" s="2">
        <v>36</v>
      </c>
      <c r="F1472" s="3">
        <v>853363.05999999982</v>
      </c>
      <c r="G1472" s="3">
        <v>91828</v>
      </c>
      <c r="H1472" s="4">
        <v>55602.09</v>
      </c>
      <c r="I1472" s="25"/>
      <c r="J1472" s="26" t="str">
        <f t="shared" si="136"/>
        <v>No</v>
      </c>
      <c r="K1472" s="26" t="str">
        <f t="shared" si="137"/>
        <v>GB</v>
      </c>
      <c r="L1472" s="26" t="str">
        <f t="shared" si="138"/>
        <v>Invalid</v>
      </c>
      <c r="M1472" s="26" t="str">
        <f>IF(OR(ISBLANK(B1472),ISBLANK(C1472),ISBLANK(D1472)),"Missing",IFERROR(VLOOKUP(A1472,'RM Postcodes'!$A:$B,2,0),"Invalid"))</f>
        <v>live</v>
      </c>
      <c r="N1472" s="26" t="str">
        <f t="shared" si="139"/>
        <v>OK</v>
      </c>
      <c r="O1472" s="26" t="str">
        <f t="shared" si="134"/>
        <v>OK</v>
      </c>
    </row>
    <row r="1473" spans="1:15" x14ac:dyDescent="0.2">
      <c r="A1473" s="24" t="str">
        <f t="shared" si="135"/>
        <v>CF64 2</v>
      </c>
      <c r="B1473" s="1" t="s">
        <v>12462</v>
      </c>
      <c r="C1473" s="1" t="s">
        <v>12690</v>
      </c>
      <c r="D1473" s="1" t="s">
        <v>12640</v>
      </c>
      <c r="E1473" s="2">
        <v>36</v>
      </c>
      <c r="F1473" s="3">
        <v>1000054.9200000003</v>
      </c>
      <c r="G1473" s="3">
        <v>290083.75</v>
      </c>
      <c r="H1473" s="4">
        <v>46064.13</v>
      </c>
      <c r="I1473" s="25"/>
      <c r="J1473" s="26" t="str">
        <f t="shared" si="136"/>
        <v>No</v>
      </c>
      <c r="K1473" s="26" t="str">
        <f t="shared" si="137"/>
        <v>GB</v>
      </c>
      <c r="L1473" s="26" t="str">
        <f t="shared" si="138"/>
        <v>Invalid</v>
      </c>
      <c r="M1473" s="26" t="str">
        <f>IF(OR(ISBLANK(B1473),ISBLANK(C1473),ISBLANK(D1473)),"Missing",IFERROR(VLOOKUP(A1473,'RM Postcodes'!$A:$B,2,0),"Invalid"))</f>
        <v>live</v>
      </c>
      <c r="N1473" s="26" t="str">
        <f t="shared" si="139"/>
        <v>OK</v>
      </c>
      <c r="O1473" s="26" t="str">
        <f t="shared" si="134"/>
        <v>OK</v>
      </c>
    </row>
    <row r="1474" spans="1:15" x14ac:dyDescent="0.2">
      <c r="A1474" s="24" t="str">
        <f t="shared" si="135"/>
        <v>CF64 3</v>
      </c>
      <c r="B1474" s="1" t="s">
        <v>12462</v>
      </c>
      <c r="C1474" s="1" t="s">
        <v>12690</v>
      </c>
      <c r="D1474" s="1" t="s">
        <v>12629</v>
      </c>
      <c r="E1474" s="2">
        <v>27</v>
      </c>
      <c r="F1474" s="3">
        <v>599500.80999999971</v>
      </c>
      <c r="G1474" s="3">
        <v>60840.79</v>
      </c>
      <c r="H1474" s="4">
        <v>59806.52</v>
      </c>
      <c r="I1474" s="25"/>
      <c r="J1474" s="26" t="str">
        <f t="shared" si="136"/>
        <v>No</v>
      </c>
      <c r="K1474" s="26" t="str">
        <f t="shared" si="137"/>
        <v>GB</v>
      </c>
      <c r="L1474" s="26" t="str">
        <f t="shared" si="138"/>
        <v>Invalid</v>
      </c>
      <c r="M1474" s="26" t="str">
        <f>IF(OR(ISBLANK(B1474),ISBLANK(C1474),ISBLANK(D1474)),"Missing",IFERROR(VLOOKUP(A1474,'RM Postcodes'!$A:$B,2,0),"Invalid"))</f>
        <v>live</v>
      </c>
      <c r="N1474" s="26" t="str">
        <f t="shared" si="139"/>
        <v>OK</v>
      </c>
      <c r="O1474" s="26" t="str">
        <f t="shared" si="134"/>
        <v>OK</v>
      </c>
    </row>
    <row r="1475" spans="1:15" x14ac:dyDescent="0.2">
      <c r="A1475" s="24" t="str">
        <f t="shared" si="135"/>
        <v>CF64 4</v>
      </c>
      <c r="B1475" s="1" t="s">
        <v>12462</v>
      </c>
      <c r="C1475" s="1" t="s">
        <v>12690</v>
      </c>
      <c r="D1475" s="1" t="s">
        <v>12630</v>
      </c>
      <c r="E1475" s="2">
        <v>24</v>
      </c>
      <c r="F1475" s="3">
        <v>314014.06</v>
      </c>
      <c r="G1475" s="3">
        <v>50843.93</v>
      </c>
      <c r="H1475" s="4">
        <v>50180.22</v>
      </c>
      <c r="I1475" s="25"/>
      <c r="J1475" s="26" t="str">
        <f t="shared" si="136"/>
        <v>No</v>
      </c>
      <c r="K1475" s="26" t="str">
        <f t="shared" si="137"/>
        <v>GB</v>
      </c>
      <c r="L1475" s="26" t="str">
        <f t="shared" si="138"/>
        <v>Invalid</v>
      </c>
      <c r="M1475" s="26" t="str">
        <f>IF(OR(ISBLANK(B1475),ISBLANK(C1475),ISBLANK(D1475)),"Missing",IFERROR(VLOOKUP(A1475,'RM Postcodes'!$A:$B,2,0),"Invalid"))</f>
        <v>live</v>
      </c>
      <c r="N1475" s="26" t="str">
        <f t="shared" si="139"/>
        <v>OK</v>
      </c>
      <c r="O1475" s="26" t="str">
        <f t="shared" si="134"/>
        <v>OK</v>
      </c>
    </row>
    <row r="1476" spans="1:15" x14ac:dyDescent="0.2">
      <c r="A1476" s="24" t="str">
        <f t="shared" si="135"/>
        <v>CF64 5</v>
      </c>
      <c r="B1476" s="1" t="s">
        <v>12462</v>
      </c>
      <c r="C1476" s="1" t="s">
        <v>12690</v>
      </c>
      <c r="D1476" s="1" t="s">
        <v>12625</v>
      </c>
      <c r="E1476" s="2">
        <v>19</v>
      </c>
      <c r="F1476" s="3">
        <v>728848.39</v>
      </c>
      <c r="G1476" s="3">
        <v>385034.85000000003</v>
      </c>
      <c r="H1476" s="4">
        <v>44982.86</v>
      </c>
      <c r="I1476" s="25"/>
      <c r="J1476" s="26" t="str">
        <f t="shared" si="136"/>
        <v>No</v>
      </c>
      <c r="K1476" s="26" t="str">
        <f t="shared" si="137"/>
        <v>GB</v>
      </c>
      <c r="L1476" s="26" t="str">
        <f t="shared" si="138"/>
        <v>Invalid</v>
      </c>
      <c r="M1476" s="26" t="str">
        <f>IF(OR(ISBLANK(B1476),ISBLANK(C1476),ISBLANK(D1476)),"Missing",IFERROR(VLOOKUP(A1476,'RM Postcodes'!$A:$B,2,0),"Invalid"))</f>
        <v>live</v>
      </c>
      <c r="N1476" s="26" t="str">
        <f t="shared" si="139"/>
        <v>OK</v>
      </c>
      <c r="O1476" s="26" t="str">
        <f t="shared" si="134"/>
        <v>OK</v>
      </c>
    </row>
    <row r="1477" spans="1:15" x14ac:dyDescent="0.2">
      <c r="A1477" s="24" t="str">
        <f t="shared" si="135"/>
        <v>CF71 7</v>
      </c>
      <c r="B1477" s="1" t="s">
        <v>12462</v>
      </c>
      <c r="C1477" s="1" t="s">
        <v>12697</v>
      </c>
      <c r="D1477" s="1" t="s">
        <v>12623</v>
      </c>
      <c r="E1477" s="2">
        <v>101</v>
      </c>
      <c r="F1477" s="3">
        <v>8052601.1000000006</v>
      </c>
      <c r="G1477" s="3">
        <v>2456099.02</v>
      </c>
      <c r="H1477" s="4">
        <v>820290.11</v>
      </c>
      <c r="I1477" s="25"/>
      <c r="J1477" s="26" t="str">
        <f t="shared" si="136"/>
        <v>No</v>
      </c>
      <c r="K1477" s="26" t="str">
        <f t="shared" si="137"/>
        <v>GB</v>
      </c>
      <c r="L1477" s="26" t="str">
        <f t="shared" si="138"/>
        <v>Invalid</v>
      </c>
      <c r="M1477" s="26" t="str">
        <f>IF(OR(ISBLANK(B1477),ISBLANK(C1477),ISBLANK(D1477)),"Missing",IFERROR(VLOOKUP(A1477,'RM Postcodes'!$A:$B,2,0),"Invalid"))</f>
        <v>live</v>
      </c>
      <c r="N1477" s="26" t="str">
        <f t="shared" si="139"/>
        <v>OK</v>
      </c>
      <c r="O1477" s="26" t="str">
        <f t="shared" ref="O1477:O1540" si="140">IF(COUNT(E1477)=0,"Missing",IF(E1477&lt;=2,"Redact",IF(COUNTIF(F1477:H1477,"&gt;0")&lt;&gt;3,"Error",IF((G1477+H1477)/F1477&lt;60%,"OK","Redact"))))</f>
        <v>OK</v>
      </c>
    </row>
    <row r="1478" spans="1:15" x14ac:dyDescent="0.2">
      <c r="A1478" s="24" t="str">
        <f t="shared" ref="A1478:A1541" si="141">TRIM(B1478)&amp;TRIM(C1478)&amp;" "&amp;TRIM(D1478)</f>
        <v>CF72 8</v>
      </c>
      <c r="B1478" s="1" t="s">
        <v>12462</v>
      </c>
      <c r="C1478" s="1" t="s">
        <v>12698</v>
      </c>
      <c r="D1478" s="1" t="s">
        <v>12626</v>
      </c>
      <c r="E1478" s="2">
        <v>48</v>
      </c>
      <c r="F1478" s="3">
        <v>1639931.2499999998</v>
      </c>
      <c r="G1478" s="3">
        <v>196666.67</v>
      </c>
      <c r="H1478" s="4">
        <v>157190.57999999999</v>
      </c>
      <c r="I1478" s="25"/>
      <c r="J1478" s="26" t="str">
        <f t="shared" ref="J1478:J1541" si="142">IF(AND(K1478="NI",L1478="OK",M1478="LIVE",N1478="OK",O1478="OK"),"yes NI",IF(AND(K1478="GB",L1478="OK",M1478="LIVE",N1478="OK",O1478="OK"),"Yes","No"))</f>
        <v>No</v>
      </c>
      <c r="K1478" s="26" t="str">
        <f t="shared" ref="K1478:K1541" si="143">IF(ISBLANK(B1478),"Missing",IF(AND(OR(LEN(B1478)=2,LEN(B1478)=1),AND(ISERROR(VALUE(LEFT(B1478,1))),ISERROR(VALUE(RIGHT(B1478,1))))),IF(OR(B1478="GY",B1478="IM",B1478="JE"),"not GB",IF(B1478="BT","NI","GB")),"Invalid"))</f>
        <v>GB</v>
      </c>
      <c r="L1478" s="26" t="str">
        <f t="shared" si="138"/>
        <v>Invalid</v>
      </c>
      <c r="M1478" s="26" t="str">
        <f>IF(OR(ISBLANK(B1478),ISBLANK(C1478),ISBLANK(D1478)),"Missing",IFERROR(VLOOKUP(A1478,'RM Postcodes'!$A:$B,2,0),"Invalid"))</f>
        <v>live</v>
      </c>
      <c r="N1478" s="26" t="str">
        <f t="shared" si="139"/>
        <v>OK</v>
      </c>
      <c r="O1478" s="26" t="str">
        <f t="shared" si="140"/>
        <v>OK</v>
      </c>
    </row>
    <row r="1479" spans="1:15" x14ac:dyDescent="0.2">
      <c r="A1479" s="24" t="str">
        <f t="shared" si="141"/>
        <v>CF72 9</v>
      </c>
      <c r="B1479" s="1" t="s">
        <v>12462</v>
      </c>
      <c r="C1479" s="1" t="s">
        <v>12698</v>
      </c>
      <c r="D1479" s="1" t="s">
        <v>12627</v>
      </c>
      <c r="E1479" s="2">
        <v>76</v>
      </c>
      <c r="F1479" s="3">
        <v>2101145.189999999</v>
      </c>
      <c r="G1479" s="3">
        <v>478378.25</v>
      </c>
      <c r="H1479" s="4">
        <v>108975.44</v>
      </c>
      <c r="I1479" s="25"/>
      <c r="J1479" s="26" t="str">
        <f t="shared" si="142"/>
        <v>No</v>
      </c>
      <c r="K1479" s="26" t="str">
        <f t="shared" si="143"/>
        <v>GB</v>
      </c>
      <c r="L1479" s="26" t="str">
        <f t="shared" ref="L1479:L1542" si="144">IF(ISBLANK(D1479),"Missing",IF(AND(LEN(D1479)=1,ISNUMBER(VALUE(D1479))),"OK","Invalid"))</f>
        <v>Invalid</v>
      </c>
      <c r="M1479" s="26" t="str">
        <f>IF(OR(ISBLANK(B1479),ISBLANK(C1479),ISBLANK(D1479)),"Missing",IFERROR(VLOOKUP(A1479,'RM Postcodes'!$A:$B,2,0),"Invalid"))</f>
        <v>live</v>
      </c>
      <c r="N1479" s="26" t="str">
        <f t="shared" ref="N1479:N1542" si="145">IF(ISBLANK(E1479),"Missing",IF(E1479&lt;10,"Redact","OK"))</f>
        <v>OK</v>
      </c>
      <c r="O1479" s="26" t="str">
        <f t="shared" si="140"/>
        <v>OK</v>
      </c>
    </row>
    <row r="1480" spans="1:15" x14ac:dyDescent="0.2">
      <c r="A1480" s="24" t="str">
        <f t="shared" si="141"/>
        <v>CF81 8</v>
      </c>
      <c r="B1480" s="1" t="s">
        <v>12462</v>
      </c>
      <c r="C1480" s="1" t="s">
        <v>12720</v>
      </c>
      <c r="D1480" s="1" t="s">
        <v>12626</v>
      </c>
      <c r="E1480" s="2">
        <v>17</v>
      </c>
      <c r="F1480" s="3">
        <v>384769.43000000005</v>
      </c>
      <c r="G1480" s="3">
        <v>68971.450000000012</v>
      </c>
      <c r="H1480" s="4">
        <v>51109.35</v>
      </c>
      <c r="I1480" s="25"/>
      <c r="J1480" s="26" t="str">
        <f t="shared" si="142"/>
        <v>No</v>
      </c>
      <c r="K1480" s="26" t="str">
        <f t="shared" si="143"/>
        <v>GB</v>
      </c>
      <c r="L1480" s="26" t="str">
        <f t="shared" si="144"/>
        <v>Invalid</v>
      </c>
      <c r="M1480" s="26" t="str">
        <f>IF(OR(ISBLANK(B1480),ISBLANK(C1480),ISBLANK(D1480)),"Missing",IFERROR(VLOOKUP(A1480,'RM Postcodes'!$A:$B,2,0),"Invalid"))</f>
        <v>live</v>
      </c>
      <c r="N1480" s="26" t="str">
        <f t="shared" si="145"/>
        <v>OK</v>
      </c>
      <c r="O1480" s="26" t="str">
        <f t="shared" si="140"/>
        <v>OK</v>
      </c>
    </row>
    <row r="1481" spans="1:15" x14ac:dyDescent="0.2">
      <c r="A1481" s="24" t="str">
        <f t="shared" si="141"/>
        <v>CF81 9</v>
      </c>
      <c r="B1481" s="1" t="s">
        <v>12462</v>
      </c>
      <c r="C1481" s="1" t="s">
        <v>12720</v>
      </c>
      <c r="D1481" s="1" t="s">
        <v>12627</v>
      </c>
      <c r="E1481" s="2">
        <v>13</v>
      </c>
      <c r="F1481" s="3">
        <v>861337.59000000008</v>
      </c>
      <c r="G1481" s="3">
        <v>589469.38</v>
      </c>
      <c r="H1481" s="4">
        <v>43687.69</v>
      </c>
      <c r="I1481" s="25"/>
      <c r="J1481" s="26" t="str">
        <f t="shared" si="142"/>
        <v>No</v>
      </c>
      <c r="K1481" s="26" t="str">
        <f t="shared" si="143"/>
        <v>GB</v>
      </c>
      <c r="L1481" s="26" t="str">
        <f t="shared" si="144"/>
        <v>Invalid</v>
      </c>
      <c r="M1481" s="26" t="str">
        <f>IF(OR(ISBLANK(B1481),ISBLANK(C1481),ISBLANK(D1481)),"Missing",IFERROR(VLOOKUP(A1481,'RM Postcodes'!$A:$B,2,0),"Invalid"))</f>
        <v>live</v>
      </c>
      <c r="N1481" s="26" t="str">
        <f t="shared" si="145"/>
        <v>OK</v>
      </c>
      <c r="O1481" s="26" t="str">
        <f t="shared" si="140"/>
        <v>Redact</v>
      </c>
    </row>
    <row r="1482" spans="1:15" x14ac:dyDescent="0.2">
      <c r="A1482" s="24" t="str">
        <f t="shared" si="141"/>
        <v>CF82 6</v>
      </c>
      <c r="B1482" s="1" t="s">
        <v>12462</v>
      </c>
      <c r="C1482" s="1" t="s">
        <v>12721</v>
      </c>
      <c r="D1482" s="1" t="s">
        <v>12622</v>
      </c>
      <c r="E1482" s="2">
        <v>2</v>
      </c>
      <c r="F1482" s="3">
        <v>40528.870000000003</v>
      </c>
      <c r="G1482" s="3">
        <v>40491.550000000003</v>
      </c>
      <c r="H1482" s="4">
        <v>37.32</v>
      </c>
      <c r="I1482" s="25"/>
      <c r="J1482" s="26" t="str">
        <f t="shared" si="142"/>
        <v>No</v>
      </c>
      <c r="K1482" s="26" t="str">
        <f t="shared" si="143"/>
        <v>GB</v>
      </c>
      <c r="L1482" s="26" t="str">
        <f t="shared" si="144"/>
        <v>Invalid</v>
      </c>
      <c r="M1482" s="26" t="str">
        <f>IF(OR(ISBLANK(B1482),ISBLANK(C1482),ISBLANK(D1482)),"Missing",IFERROR(VLOOKUP(A1482,'RM Postcodes'!$A:$B,2,0),"Invalid"))</f>
        <v>live</v>
      </c>
      <c r="N1482" s="26" t="str">
        <f t="shared" si="145"/>
        <v>Redact</v>
      </c>
      <c r="O1482" s="26" t="str">
        <f t="shared" si="140"/>
        <v>Redact</v>
      </c>
    </row>
    <row r="1483" spans="1:15" x14ac:dyDescent="0.2">
      <c r="A1483" s="24" t="str">
        <f t="shared" si="141"/>
        <v>CF82 7</v>
      </c>
      <c r="B1483" s="1" t="s">
        <v>12462</v>
      </c>
      <c r="C1483" s="1" t="s">
        <v>12721</v>
      </c>
      <c r="D1483" s="1" t="s">
        <v>12623</v>
      </c>
      <c r="E1483" s="2">
        <v>28</v>
      </c>
      <c r="F1483" s="3">
        <v>2487905.5899999994</v>
      </c>
      <c r="G1483" s="3">
        <v>1483237.57</v>
      </c>
      <c r="H1483" s="4">
        <v>363560.68</v>
      </c>
      <c r="I1483" s="25"/>
      <c r="J1483" s="26" t="str">
        <f t="shared" si="142"/>
        <v>No</v>
      </c>
      <c r="K1483" s="26" t="str">
        <f t="shared" si="143"/>
        <v>GB</v>
      </c>
      <c r="L1483" s="26" t="str">
        <f t="shared" si="144"/>
        <v>Invalid</v>
      </c>
      <c r="M1483" s="26" t="str">
        <f>IF(OR(ISBLANK(B1483),ISBLANK(C1483),ISBLANK(D1483)),"Missing",IFERROR(VLOOKUP(A1483,'RM Postcodes'!$A:$B,2,0),"Invalid"))</f>
        <v>live</v>
      </c>
      <c r="N1483" s="26" t="str">
        <f t="shared" si="145"/>
        <v>OK</v>
      </c>
      <c r="O1483" s="26" t="str">
        <f t="shared" si="140"/>
        <v>Redact</v>
      </c>
    </row>
    <row r="1484" spans="1:15" x14ac:dyDescent="0.2">
      <c r="A1484" s="24" t="str">
        <f t="shared" si="141"/>
        <v>CF82 8</v>
      </c>
      <c r="B1484" s="1" t="s">
        <v>12462</v>
      </c>
      <c r="C1484" s="1" t="s">
        <v>12721</v>
      </c>
      <c r="D1484" s="1" t="s">
        <v>12626</v>
      </c>
      <c r="E1484" s="2">
        <v>16</v>
      </c>
      <c r="F1484" s="3">
        <v>732630.82</v>
      </c>
      <c r="G1484" s="3">
        <v>250750</v>
      </c>
      <c r="H1484" s="4">
        <v>130092.16</v>
      </c>
      <c r="I1484" s="25"/>
      <c r="J1484" s="26" t="str">
        <f t="shared" si="142"/>
        <v>No</v>
      </c>
      <c r="K1484" s="26" t="str">
        <f t="shared" si="143"/>
        <v>GB</v>
      </c>
      <c r="L1484" s="26" t="str">
        <f t="shared" si="144"/>
        <v>Invalid</v>
      </c>
      <c r="M1484" s="26" t="str">
        <f>IF(OR(ISBLANK(B1484),ISBLANK(C1484),ISBLANK(D1484)),"Missing",IFERROR(VLOOKUP(A1484,'RM Postcodes'!$A:$B,2,0),"Invalid"))</f>
        <v>live</v>
      </c>
      <c r="N1484" s="26" t="str">
        <f t="shared" si="145"/>
        <v>OK</v>
      </c>
      <c r="O1484" s="26" t="str">
        <f t="shared" si="140"/>
        <v>OK</v>
      </c>
    </row>
    <row r="1485" spans="1:15" x14ac:dyDescent="0.2">
      <c r="A1485" s="24" t="str">
        <f t="shared" si="141"/>
        <v>CF83 1</v>
      </c>
      <c r="B1485" s="1" t="s">
        <v>12462</v>
      </c>
      <c r="C1485" s="1" t="s">
        <v>12726</v>
      </c>
      <c r="D1485" s="1" t="s">
        <v>12621</v>
      </c>
      <c r="E1485" s="2">
        <v>35</v>
      </c>
      <c r="F1485" s="3">
        <v>1252508.1099999999</v>
      </c>
      <c r="G1485" s="3">
        <v>154401.17000000001</v>
      </c>
      <c r="H1485" s="4">
        <v>140539.71</v>
      </c>
      <c r="I1485" s="25"/>
      <c r="J1485" s="26" t="str">
        <f t="shared" si="142"/>
        <v>No</v>
      </c>
      <c r="K1485" s="26" t="str">
        <f t="shared" si="143"/>
        <v>GB</v>
      </c>
      <c r="L1485" s="26" t="str">
        <f t="shared" si="144"/>
        <v>Invalid</v>
      </c>
      <c r="M1485" s="26" t="str">
        <f>IF(OR(ISBLANK(B1485),ISBLANK(C1485),ISBLANK(D1485)),"Missing",IFERROR(VLOOKUP(A1485,'RM Postcodes'!$A:$B,2,0),"Invalid"))</f>
        <v>live</v>
      </c>
      <c r="N1485" s="26" t="str">
        <f t="shared" si="145"/>
        <v>OK</v>
      </c>
      <c r="O1485" s="26" t="str">
        <f t="shared" si="140"/>
        <v>OK</v>
      </c>
    </row>
    <row r="1486" spans="1:15" x14ac:dyDescent="0.2">
      <c r="A1486" s="24" t="str">
        <f t="shared" si="141"/>
        <v>CF83 2</v>
      </c>
      <c r="B1486" s="1" t="s">
        <v>12462</v>
      </c>
      <c r="C1486" s="1" t="s">
        <v>12726</v>
      </c>
      <c r="D1486" s="1" t="s">
        <v>12640</v>
      </c>
      <c r="E1486" s="2">
        <v>19</v>
      </c>
      <c r="F1486" s="3">
        <v>628502.77000000014</v>
      </c>
      <c r="G1486" s="3">
        <v>143367.07</v>
      </c>
      <c r="H1486" s="4">
        <v>90000</v>
      </c>
      <c r="I1486" s="25"/>
      <c r="J1486" s="26" t="str">
        <f t="shared" si="142"/>
        <v>No</v>
      </c>
      <c r="K1486" s="26" t="str">
        <f t="shared" si="143"/>
        <v>GB</v>
      </c>
      <c r="L1486" s="26" t="str">
        <f t="shared" si="144"/>
        <v>Invalid</v>
      </c>
      <c r="M1486" s="26" t="str">
        <f>IF(OR(ISBLANK(B1486),ISBLANK(C1486),ISBLANK(D1486)),"Missing",IFERROR(VLOOKUP(A1486,'RM Postcodes'!$A:$B,2,0),"Invalid"))</f>
        <v>live</v>
      </c>
      <c r="N1486" s="26" t="str">
        <f t="shared" si="145"/>
        <v>OK</v>
      </c>
      <c r="O1486" s="26" t="str">
        <f t="shared" si="140"/>
        <v>OK</v>
      </c>
    </row>
    <row r="1487" spans="1:15" x14ac:dyDescent="0.2">
      <c r="A1487" s="24" t="str">
        <f t="shared" si="141"/>
        <v>CF83 3</v>
      </c>
      <c r="B1487" s="1" t="s">
        <v>12462</v>
      </c>
      <c r="C1487" s="1" t="s">
        <v>12726</v>
      </c>
      <c r="D1487" s="1" t="s">
        <v>12629</v>
      </c>
      <c r="E1487" s="2">
        <v>43</v>
      </c>
      <c r="F1487" s="3">
        <v>1388627.0999999999</v>
      </c>
      <c r="G1487" s="3">
        <v>353463.88</v>
      </c>
      <c r="H1487" s="4">
        <v>228637.35</v>
      </c>
      <c r="I1487" s="25"/>
      <c r="J1487" s="26" t="str">
        <f t="shared" si="142"/>
        <v>No</v>
      </c>
      <c r="K1487" s="26" t="str">
        <f t="shared" si="143"/>
        <v>GB</v>
      </c>
      <c r="L1487" s="26" t="str">
        <f t="shared" si="144"/>
        <v>Invalid</v>
      </c>
      <c r="M1487" s="26" t="str">
        <f>IF(OR(ISBLANK(B1487),ISBLANK(C1487),ISBLANK(D1487)),"Missing",IFERROR(VLOOKUP(A1487,'RM Postcodes'!$A:$B,2,0),"Invalid"))</f>
        <v>live</v>
      </c>
      <c r="N1487" s="26" t="str">
        <f t="shared" si="145"/>
        <v>OK</v>
      </c>
      <c r="O1487" s="26" t="str">
        <f t="shared" si="140"/>
        <v>OK</v>
      </c>
    </row>
    <row r="1488" spans="1:15" x14ac:dyDescent="0.2">
      <c r="A1488" s="24" t="str">
        <f t="shared" si="141"/>
        <v>CF83 4</v>
      </c>
      <c r="B1488" s="1" t="s">
        <v>12462</v>
      </c>
      <c r="C1488" s="1" t="s">
        <v>12726</v>
      </c>
      <c r="D1488" s="1" t="s">
        <v>12630</v>
      </c>
      <c r="E1488" s="2">
        <v>4</v>
      </c>
      <c r="F1488" s="3">
        <v>215402.87999999998</v>
      </c>
      <c r="G1488" s="3">
        <v>110919.44</v>
      </c>
      <c r="H1488" s="4">
        <v>41758.61</v>
      </c>
      <c r="I1488" s="25"/>
      <c r="J1488" s="26" t="str">
        <f t="shared" si="142"/>
        <v>No</v>
      </c>
      <c r="K1488" s="26" t="str">
        <f t="shared" si="143"/>
        <v>GB</v>
      </c>
      <c r="L1488" s="26" t="str">
        <f t="shared" si="144"/>
        <v>Invalid</v>
      </c>
      <c r="M1488" s="26" t="str">
        <f>IF(OR(ISBLANK(B1488),ISBLANK(C1488),ISBLANK(D1488)),"Missing",IFERROR(VLOOKUP(A1488,'RM Postcodes'!$A:$B,2,0),"Invalid"))</f>
        <v>live</v>
      </c>
      <c r="N1488" s="26" t="str">
        <f t="shared" si="145"/>
        <v>Redact</v>
      </c>
      <c r="O1488" s="26" t="str">
        <f t="shared" si="140"/>
        <v>Redact</v>
      </c>
    </row>
    <row r="1489" spans="1:15" x14ac:dyDescent="0.2">
      <c r="A1489" s="24" t="str">
        <f t="shared" si="141"/>
        <v>CF83 8</v>
      </c>
      <c r="B1489" s="1" t="s">
        <v>12462</v>
      </c>
      <c r="C1489" s="1" t="s">
        <v>12726</v>
      </c>
      <c r="D1489" s="1" t="s">
        <v>12626</v>
      </c>
      <c r="E1489" s="2">
        <v>31</v>
      </c>
      <c r="F1489" s="3">
        <v>4540741.5999999978</v>
      </c>
      <c r="G1489" s="3">
        <v>2500000</v>
      </c>
      <c r="H1489" s="4">
        <v>1330920.2999999998</v>
      </c>
      <c r="I1489" s="25"/>
      <c r="J1489" s="26" t="str">
        <f t="shared" si="142"/>
        <v>No</v>
      </c>
      <c r="K1489" s="26" t="str">
        <f t="shared" si="143"/>
        <v>GB</v>
      </c>
      <c r="L1489" s="26" t="str">
        <f t="shared" si="144"/>
        <v>Invalid</v>
      </c>
      <c r="M1489" s="26" t="str">
        <f>IF(OR(ISBLANK(B1489),ISBLANK(C1489),ISBLANK(D1489)),"Missing",IFERROR(VLOOKUP(A1489,'RM Postcodes'!$A:$B,2,0),"Invalid"))</f>
        <v>live</v>
      </c>
      <c r="N1489" s="26" t="str">
        <f t="shared" si="145"/>
        <v>OK</v>
      </c>
      <c r="O1489" s="26" t="str">
        <f t="shared" si="140"/>
        <v>Redact</v>
      </c>
    </row>
    <row r="1490" spans="1:15" x14ac:dyDescent="0.2">
      <c r="A1490" s="24" t="str">
        <f t="shared" si="141"/>
        <v>CF83 9</v>
      </c>
      <c r="B1490" s="1" t="s">
        <v>12462</v>
      </c>
      <c r="C1490" s="1" t="s">
        <v>12726</v>
      </c>
      <c r="D1490" s="1" t="s">
        <v>12627</v>
      </c>
      <c r="E1490" s="2">
        <v>1</v>
      </c>
      <c r="F1490" s="3">
        <v>6312.42</v>
      </c>
      <c r="G1490" s="3">
        <v>6312.42</v>
      </c>
      <c r="H1490" s="4">
        <v>0</v>
      </c>
      <c r="I1490" s="25"/>
      <c r="J1490" s="26" t="str">
        <f t="shared" si="142"/>
        <v>No</v>
      </c>
      <c r="K1490" s="26" t="str">
        <f t="shared" si="143"/>
        <v>GB</v>
      </c>
      <c r="L1490" s="26" t="str">
        <f t="shared" si="144"/>
        <v>Invalid</v>
      </c>
      <c r="M1490" s="26" t="str">
        <f>IF(OR(ISBLANK(B1490),ISBLANK(C1490),ISBLANK(D1490)),"Missing",IFERROR(VLOOKUP(A1490,'RM Postcodes'!$A:$B,2,0),"Invalid"))</f>
        <v>live</v>
      </c>
      <c r="N1490" s="26" t="str">
        <f t="shared" si="145"/>
        <v>Redact</v>
      </c>
      <c r="O1490" s="26" t="str">
        <f t="shared" si="140"/>
        <v>Redact</v>
      </c>
    </row>
    <row r="1491" spans="1:15" x14ac:dyDescent="0.2">
      <c r="A1491" s="24" t="str">
        <f t="shared" si="141"/>
        <v>CH1 1</v>
      </c>
      <c r="B1491" s="1" t="s">
        <v>12463</v>
      </c>
      <c r="C1491" s="1" t="s">
        <v>12663</v>
      </c>
      <c r="D1491" s="1" t="s">
        <v>12621</v>
      </c>
      <c r="E1491" s="2">
        <v>21</v>
      </c>
      <c r="F1491" s="3">
        <v>652249.88</v>
      </c>
      <c r="G1491" s="3">
        <v>66376.040000000008</v>
      </c>
      <c r="H1491" s="4">
        <v>59948.97</v>
      </c>
      <c r="I1491" s="25"/>
      <c r="J1491" s="26" t="str">
        <f t="shared" si="142"/>
        <v>No</v>
      </c>
      <c r="K1491" s="26" t="str">
        <f t="shared" si="143"/>
        <v>GB</v>
      </c>
      <c r="L1491" s="26" t="str">
        <f t="shared" si="144"/>
        <v>Invalid</v>
      </c>
      <c r="M1491" s="26" t="str">
        <f>IF(OR(ISBLANK(B1491),ISBLANK(C1491),ISBLANK(D1491)),"Missing",IFERROR(VLOOKUP(A1491,'RM Postcodes'!$A:$B,2,0),"Invalid"))</f>
        <v>live</v>
      </c>
      <c r="N1491" s="26" t="str">
        <f t="shared" si="145"/>
        <v>OK</v>
      </c>
      <c r="O1491" s="26" t="str">
        <f t="shared" si="140"/>
        <v>OK</v>
      </c>
    </row>
    <row r="1492" spans="1:15" x14ac:dyDescent="0.2">
      <c r="A1492" s="24" t="str">
        <f t="shared" si="141"/>
        <v>CH1 2</v>
      </c>
      <c r="B1492" s="1" t="s">
        <v>12463</v>
      </c>
      <c r="C1492" s="1" t="s">
        <v>12663</v>
      </c>
      <c r="D1492" s="1" t="s">
        <v>12640</v>
      </c>
      <c r="E1492" s="2">
        <v>34</v>
      </c>
      <c r="F1492" s="3">
        <v>1079179.6900000004</v>
      </c>
      <c r="G1492" s="3">
        <v>161499.91999999998</v>
      </c>
      <c r="H1492" s="4">
        <v>104541.42</v>
      </c>
      <c r="I1492" s="25"/>
      <c r="J1492" s="26" t="str">
        <f t="shared" si="142"/>
        <v>No</v>
      </c>
      <c r="K1492" s="26" t="str">
        <f t="shared" si="143"/>
        <v>GB</v>
      </c>
      <c r="L1492" s="26" t="str">
        <f t="shared" si="144"/>
        <v>Invalid</v>
      </c>
      <c r="M1492" s="26" t="str">
        <f>IF(OR(ISBLANK(B1492),ISBLANK(C1492),ISBLANK(D1492)),"Missing",IFERROR(VLOOKUP(A1492,'RM Postcodes'!$A:$B,2,0),"Invalid"))</f>
        <v>live</v>
      </c>
      <c r="N1492" s="26" t="str">
        <f t="shared" si="145"/>
        <v>OK</v>
      </c>
      <c r="O1492" s="26" t="str">
        <f t="shared" si="140"/>
        <v>OK</v>
      </c>
    </row>
    <row r="1493" spans="1:15" x14ac:dyDescent="0.2">
      <c r="A1493" s="24" t="str">
        <f t="shared" si="141"/>
        <v>CH1 3</v>
      </c>
      <c r="B1493" s="1" t="s">
        <v>12463</v>
      </c>
      <c r="C1493" s="1" t="s">
        <v>12663</v>
      </c>
      <c r="D1493" s="1" t="s">
        <v>12629</v>
      </c>
      <c r="E1493" s="2">
        <v>19</v>
      </c>
      <c r="F1493" s="3">
        <v>592462.06999999995</v>
      </c>
      <c r="G1493" s="3">
        <v>195833.29</v>
      </c>
      <c r="H1493" s="4">
        <v>52500.04</v>
      </c>
      <c r="I1493" s="25"/>
      <c r="J1493" s="26" t="str">
        <f t="shared" si="142"/>
        <v>No</v>
      </c>
      <c r="K1493" s="26" t="str">
        <f t="shared" si="143"/>
        <v>GB</v>
      </c>
      <c r="L1493" s="26" t="str">
        <f t="shared" si="144"/>
        <v>Invalid</v>
      </c>
      <c r="M1493" s="26" t="str">
        <f>IF(OR(ISBLANK(B1493),ISBLANK(C1493),ISBLANK(D1493)),"Missing",IFERROR(VLOOKUP(A1493,'RM Postcodes'!$A:$B,2,0),"Invalid"))</f>
        <v>live</v>
      </c>
      <c r="N1493" s="26" t="str">
        <f t="shared" si="145"/>
        <v>OK</v>
      </c>
      <c r="O1493" s="26" t="str">
        <f t="shared" si="140"/>
        <v>OK</v>
      </c>
    </row>
    <row r="1494" spans="1:15" x14ac:dyDescent="0.2">
      <c r="A1494" s="24" t="str">
        <f t="shared" si="141"/>
        <v>CH1 4</v>
      </c>
      <c r="B1494" s="1" t="s">
        <v>12463</v>
      </c>
      <c r="C1494" s="1" t="s">
        <v>12663</v>
      </c>
      <c r="D1494" s="1" t="s">
        <v>12630</v>
      </c>
      <c r="E1494" s="2">
        <v>22</v>
      </c>
      <c r="F1494" s="3">
        <v>1177665.8499999999</v>
      </c>
      <c r="G1494" s="3">
        <v>604302.1399999999</v>
      </c>
      <c r="H1494" s="4">
        <v>106693.01000000001</v>
      </c>
      <c r="I1494" s="25"/>
      <c r="J1494" s="26" t="str">
        <f t="shared" si="142"/>
        <v>No</v>
      </c>
      <c r="K1494" s="26" t="str">
        <f t="shared" si="143"/>
        <v>GB</v>
      </c>
      <c r="L1494" s="26" t="str">
        <f t="shared" si="144"/>
        <v>Invalid</v>
      </c>
      <c r="M1494" s="26" t="str">
        <f>IF(OR(ISBLANK(B1494),ISBLANK(C1494),ISBLANK(D1494)),"Missing",IFERROR(VLOOKUP(A1494,'RM Postcodes'!$A:$B,2,0),"Invalid"))</f>
        <v>live</v>
      </c>
      <c r="N1494" s="26" t="str">
        <f t="shared" si="145"/>
        <v>OK</v>
      </c>
      <c r="O1494" s="26" t="str">
        <f t="shared" si="140"/>
        <v>Redact</v>
      </c>
    </row>
    <row r="1495" spans="1:15" x14ac:dyDescent="0.2">
      <c r="A1495" s="24" t="str">
        <f t="shared" si="141"/>
        <v>CH1 5</v>
      </c>
      <c r="B1495" s="1" t="s">
        <v>12463</v>
      </c>
      <c r="C1495" s="1" t="s">
        <v>12663</v>
      </c>
      <c r="D1495" s="1" t="s">
        <v>12625</v>
      </c>
      <c r="E1495" s="2">
        <v>18</v>
      </c>
      <c r="F1495" s="3">
        <v>221948.02</v>
      </c>
      <c r="G1495" s="3">
        <v>45302.15</v>
      </c>
      <c r="H1495" s="4">
        <v>33400.03</v>
      </c>
      <c r="I1495" s="25"/>
      <c r="J1495" s="26" t="str">
        <f t="shared" si="142"/>
        <v>No</v>
      </c>
      <c r="K1495" s="26" t="str">
        <f t="shared" si="143"/>
        <v>GB</v>
      </c>
      <c r="L1495" s="26" t="str">
        <f t="shared" si="144"/>
        <v>Invalid</v>
      </c>
      <c r="M1495" s="26" t="str">
        <f>IF(OR(ISBLANK(B1495),ISBLANK(C1495),ISBLANK(D1495)),"Missing",IFERROR(VLOOKUP(A1495,'RM Postcodes'!$A:$B,2,0),"Invalid"))</f>
        <v>live</v>
      </c>
      <c r="N1495" s="26" t="str">
        <f t="shared" si="145"/>
        <v>OK</v>
      </c>
      <c r="O1495" s="26" t="str">
        <f t="shared" si="140"/>
        <v>OK</v>
      </c>
    </row>
    <row r="1496" spans="1:15" x14ac:dyDescent="0.2">
      <c r="A1496" s="24" t="str">
        <f t="shared" si="141"/>
        <v>CH1 6</v>
      </c>
      <c r="B1496" s="1" t="s">
        <v>12463</v>
      </c>
      <c r="C1496" s="1" t="s">
        <v>12663</v>
      </c>
      <c r="D1496" s="1" t="s">
        <v>12622</v>
      </c>
      <c r="E1496" s="2">
        <v>31</v>
      </c>
      <c r="F1496" s="3">
        <v>3277300.2799999984</v>
      </c>
      <c r="G1496" s="3">
        <v>1782180.94</v>
      </c>
      <c r="H1496" s="4">
        <v>253043.15</v>
      </c>
      <c r="I1496" s="25"/>
      <c r="J1496" s="26" t="str">
        <f t="shared" si="142"/>
        <v>No</v>
      </c>
      <c r="K1496" s="26" t="str">
        <f t="shared" si="143"/>
        <v>GB</v>
      </c>
      <c r="L1496" s="26" t="str">
        <f t="shared" si="144"/>
        <v>Invalid</v>
      </c>
      <c r="M1496" s="26" t="str">
        <f>IF(OR(ISBLANK(B1496),ISBLANK(C1496),ISBLANK(D1496)),"Missing",IFERROR(VLOOKUP(A1496,'RM Postcodes'!$A:$B,2,0),"Invalid"))</f>
        <v>live</v>
      </c>
      <c r="N1496" s="26" t="str">
        <f t="shared" si="145"/>
        <v>OK</v>
      </c>
      <c r="O1496" s="26" t="str">
        <f t="shared" si="140"/>
        <v>Redact</v>
      </c>
    </row>
    <row r="1497" spans="1:15" x14ac:dyDescent="0.2">
      <c r="A1497" s="24" t="str">
        <f t="shared" si="141"/>
        <v>CH2 1</v>
      </c>
      <c r="B1497" s="1" t="s">
        <v>12463</v>
      </c>
      <c r="C1497" s="1" t="s">
        <v>12664</v>
      </c>
      <c r="D1497" s="1" t="s">
        <v>12621</v>
      </c>
      <c r="E1497" s="2">
        <v>17</v>
      </c>
      <c r="F1497" s="3">
        <v>285971.83</v>
      </c>
      <c r="G1497" s="3">
        <v>39692.69</v>
      </c>
      <c r="H1497" s="4">
        <v>39692.69</v>
      </c>
      <c r="I1497" s="25"/>
      <c r="J1497" s="26" t="str">
        <f t="shared" si="142"/>
        <v>No</v>
      </c>
      <c r="K1497" s="26" t="str">
        <f t="shared" si="143"/>
        <v>GB</v>
      </c>
      <c r="L1497" s="26" t="str">
        <f t="shared" si="144"/>
        <v>Invalid</v>
      </c>
      <c r="M1497" s="26" t="str">
        <f>IF(OR(ISBLANK(B1497),ISBLANK(C1497),ISBLANK(D1497)),"Missing",IFERROR(VLOOKUP(A1497,'RM Postcodes'!$A:$B,2,0),"Invalid"))</f>
        <v>live</v>
      </c>
      <c r="N1497" s="26" t="str">
        <f t="shared" si="145"/>
        <v>OK</v>
      </c>
      <c r="O1497" s="26" t="str">
        <f t="shared" si="140"/>
        <v>OK</v>
      </c>
    </row>
    <row r="1498" spans="1:15" x14ac:dyDescent="0.2">
      <c r="A1498" s="24" t="str">
        <f t="shared" si="141"/>
        <v>CH2 2</v>
      </c>
      <c r="B1498" s="1" t="s">
        <v>12463</v>
      </c>
      <c r="C1498" s="1" t="s">
        <v>12664</v>
      </c>
      <c r="D1498" s="1" t="s">
        <v>12640</v>
      </c>
      <c r="E1498" s="2">
        <v>12</v>
      </c>
      <c r="F1498" s="3">
        <v>290779.25</v>
      </c>
      <c r="G1498" s="3">
        <v>51353.67</v>
      </c>
      <c r="H1498" s="4">
        <v>46256.87</v>
      </c>
      <c r="I1498" s="25"/>
      <c r="J1498" s="26" t="str">
        <f t="shared" si="142"/>
        <v>No</v>
      </c>
      <c r="K1498" s="26" t="str">
        <f t="shared" si="143"/>
        <v>GB</v>
      </c>
      <c r="L1498" s="26" t="str">
        <f t="shared" si="144"/>
        <v>Invalid</v>
      </c>
      <c r="M1498" s="26" t="str">
        <f>IF(OR(ISBLANK(B1498),ISBLANK(C1498),ISBLANK(D1498)),"Missing",IFERROR(VLOOKUP(A1498,'RM Postcodes'!$A:$B,2,0),"Invalid"))</f>
        <v>live</v>
      </c>
      <c r="N1498" s="26" t="str">
        <f t="shared" si="145"/>
        <v>OK</v>
      </c>
      <c r="O1498" s="26" t="str">
        <f t="shared" si="140"/>
        <v>OK</v>
      </c>
    </row>
    <row r="1499" spans="1:15" x14ac:dyDescent="0.2">
      <c r="A1499" s="24" t="str">
        <f t="shared" si="141"/>
        <v>CH2 3</v>
      </c>
      <c r="B1499" s="1" t="s">
        <v>12463</v>
      </c>
      <c r="C1499" s="1" t="s">
        <v>12664</v>
      </c>
      <c r="D1499" s="1" t="s">
        <v>12629</v>
      </c>
      <c r="E1499" s="2">
        <v>31</v>
      </c>
      <c r="F1499" s="3">
        <v>691495.27000000014</v>
      </c>
      <c r="G1499" s="3">
        <v>57736.21</v>
      </c>
      <c r="H1499" s="4">
        <v>56856.959999999999</v>
      </c>
      <c r="I1499" s="25"/>
      <c r="J1499" s="26" t="str">
        <f t="shared" si="142"/>
        <v>No</v>
      </c>
      <c r="K1499" s="26" t="str">
        <f t="shared" si="143"/>
        <v>GB</v>
      </c>
      <c r="L1499" s="26" t="str">
        <f t="shared" si="144"/>
        <v>Invalid</v>
      </c>
      <c r="M1499" s="26" t="str">
        <f>IF(OR(ISBLANK(B1499),ISBLANK(C1499),ISBLANK(D1499)),"Missing",IFERROR(VLOOKUP(A1499,'RM Postcodes'!$A:$B,2,0),"Invalid"))</f>
        <v>live</v>
      </c>
      <c r="N1499" s="26" t="str">
        <f t="shared" si="145"/>
        <v>OK</v>
      </c>
      <c r="O1499" s="26" t="str">
        <f t="shared" si="140"/>
        <v>OK</v>
      </c>
    </row>
    <row r="1500" spans="1:15" x14ac:dyDescent="0.2">
      <c r="A1500" s="24" t="str">
        <f t="shared" si="141"/>
        <v>CH2 4</v>
      </c>
      <c r="B1500" s="1" t="s">
        <v>12463</v>
      </c>
      <c r="C1500" s="1" t="s">
        <v>12664</v>
      </c>
      <c r="D1500" s="1" t="s">
        <v>12630</v>
      </c>
      <c r="E1500" s="2">
        <v>28</v>
      </c>
      <c r="F1500" s="3">
        <v>3926698.29</v>
      </c>
      <c r="G1500" s="3">
        <v>2287033.3000000003</v>
      </c>
      <c r="H1500" s="4">
        <v>578560.94000000006</v>
      </c>
      <c r="I1500" s="25"/>
      <c r="J1500" s="26" t="str">
        <f t="shared" si="142"/>
        <v>No</v>
      </c>
      <c r="K1500" s="26" t="str">
        <f t="shared" si="143"/>
        <v>GB</v>
      </c>
      <c r="L1500" s="26" t="str">
        <f t="shared" si="144"/>
        <v>Invalid</v>
      </c>
      <c r="M1500" s="26" t="str">
        <f>IF(OR(ISBLANK(B1500),ISBLANK(C1500),ISBLANK(D1500)),"Missing",IFERROR(VLOOKUP(A1500,'RM Postcodes'!$A:$B,2,0),"Invalid"))</f>
        <v>live</v>
      </c>
      <c r="N1500" s="26" t="str">
        <f t="shared" si="145"/>
        <v>OK</v>
      </c>
      <c r="O1500" s="26" t="str">
        <f t="shared" si="140"/>
        <v>Redact</v>
      </c>
    </row>
    <row r="1501" spans="1:15" x14ac:dyDescent="0.2">
      <c r="A1501" s="24" t="str">
        <f t="shared" si="141"/>
        <v>CH26 9</v>
      </c>
      <c r="B1501" s="1" t="s">
        <v>12463</v>
      </c>
      <c r="C1501" s="1" t="s">
        <v>12676</v>
      </c>
      <c r="D1501" s="1" t="s">
        <v>12627</v>
      </c>
      <c r="E1501" s="2">
        <v>1</v>
      </c>
      <c r="F1501" s="3">
        <v>42889.9</v>
      </c>
      <c r="G1501" s="3">
        <v>42889.9</v>
      </c>
      <c r="H1501" s="4">
        <v>0</v>
      </c>
      <c r="I1501" s="25"/>
      <c r="J1501" s="26" t="str">
        <f t="shared" si="142"/>
        <v>No</v>
      </c>
      <c r="K1501" s="26" t="str">
        <f t="shared" si="143"/>
        <v>GB</v>
      </c>
      <c r="L1501" s="26" t="str">
        <f t="shared" si="144"/>
        <v>Invalid</v>
      </c>
      <c r="M1501" s="26" t="str">
        <f>IF(OR(ISBLANK(B1501),ISBLANK(C1501),ISBLANK(D1501)),"Missing",IFERROR(VLOOKUP(A1501,'RM Postcodes'!$A:$B,2,0),"Invalid"))</f>
        <v>live</v>
      </c>
      <c r="N1501" s="26" t="str">
        <f t="shared" si="145"/>
        <v>Redact</v>
      </c>
      <c r="O1501" s="26" t="str">
        <f t="shared" si="140"/>
        <v>Redact</v>
      </c>
    </row>
    <row r="1502" spans="1:15" x14ac:dyDescent="0.2">
      <c r="A1502" s="24" t="str">
        <f t="shared" si="141"/>
        <v>CH27 9</v>
      </c>
      <c r="B1502" s="1" t="s">
        <v>12463</v>
      </c>
      <c r="C1502" s="1" t="s">
        <v>12677</v>
      </c>
      <c r="D1502" s="1" t="s">
        <v>12627</v>
      </c>
      <c r="E1502" s="2">
        <v>1</v>
      </c>
      <c r="F1502" s="3">
        <v>137192.73000000001</v>
      </c>
      <c r="G1502" s="3">
        <v>137192.73000000001</v>
      </c>
      <c r="H1502" s="4">
        <v>0</v>
      </c>
      <c r="I1502" s="25"/>
      <c r="J1502" s="26" t="str">
        <f t="shared" si="142"/>
        <v>No</v>
      </c>
      <c r="K1502" s="26" t="str">
        <f t="shared" si="143"/>
        <v>GB</v>
      </c>
      <c r="L1502" s="26" t="str">
        <f t="shared" si="144"/>
        <v>Invalid</v>
      </c>
      <c r="M1502" s="26" t="str">
        <f>IF(OR(ISBLANK(B1502),ISBLANK(C1502),ISBLANK(D1502)),"Missing",IFERROR(VLOOKUP(A1502,'RM Postcodes'!$A:$B,2,0),"Invalid"))</f>
        <v>live</v>
      </c>
      <c r="N1502" s="26" t="str">
        <f t="shared" si="145"/>
        <v>Redact</v>
      </c>
      <c r="O1502" s="26" t="str">
        <f t="shared" si="140"/>
        <v>Redact</v>
      </c>
    </row>
    <row r="1503" spans="1:15" x14ac:dyDescent="0.2">
      <c r="A1503" s="24" t="str">
        <f t="shared" si="141"/>
        <v>CH3 5</v>
      </c>
      <c r="B1503" s="1" t="s">
        <v>12463</v>
      </c>
      <c r="C1503" s="1" t="s">
        <v>12665</v>
      </c>
      <c r="D1503" s="1" t="s">
        <v>12625</v>
      </c>
      <c r="E1503" s="2">
        <v>43</v>
      </c>
      <c r="F1503" s="3">
        <v>754897.16999999958</v>
      </c>
      <c r="G1503" s="3">
        <v>50626.53</v>
      </c>
      <c r="H1503" s="4">
        <v>50412.04</v>
      </c>
      <c r="I1503" s="25"/>
      <c r="J1503" s="26" t="str">
        <f t="shared" si="142"/>
        <v>No</v>
      </c>
      <c r="K1503" s="26" t="str">
        <f t="shared" si="143"/>
        <v>GB</v>
      </c>
      <c r="L1503" s="26" t="str">
        <f t="shared" si="144"/>
        <v>Invalid</v>
      </c>
      <c r="M1503" s="26" t="str">
        <f>IF(OR(ISBLANK(B1503),ISBLANK(C1503),ISBLANK(D1503)),"Missing",IFERROR(VLOOKUP(A1503,'RM Postcodes'!$A:$B,2,0),"Invalid"))</f>
        <v>live</v>
      </c>
      <c r="N1503" s="26" t="str">
        <f t="shared" si="145"/>
        <v>OK</v>
      </c>
      <c r="O1503" s="26" t="str">
        <f t="shared" si="140"/>
        <v>OK</v>
      </c>
    </row>
    <row r="1504" spans="1:15" x14ac:dyDescent="0.2">
      <c r="A1504" s="24" t="str">
        <f t="shared" si="141"/>
        <v>CH3 6</v>
      </c>
      <c r="B1504" s="1" t="s">
        <v>12463</v>
      </c>
      <c r="C1504" s="1" t="s">
        <v>12665</v>
      </c>
      <c r="D1504" s="1" t="s">
        <v>12622</v>
      </c>
      <c r="E1504" s="2">
        <v>41</v>
      </c>
      <c r="F1504" s="3">
        <v>1741532.8300000008</v>
      </c>
      <c r="G1504" s="3">
        <v>422709.99</v>
      </c>
      <c r="H1504" s="4">
        <v>253410.56</v>
      </c>
      <c r="I1504" s="25"/>
      <c r="J1504" s="26" t="str">
        <f t="shared" si="142"/>
        <v>No</v>
      </c>
      <c r="K1504" s="26" t="str">
        <f t="shared" si="143"/>
        <v>GB</v>
      </c>
      <c r="L1504" s="26" t="str">
        <f t="shared" si="144"/>
        <v>Invalid</v>
      </c>
      <c r="M1504" s="26" t="str">
        <f>IF(OR(ISBLANK(B1504),ISBLANK(C1504),ISBLANK(D1504)),"Missing",IFERROR(VLOOKUP(A1504,'RM Postcodes'!$A:$B,2,0),"Invalid"))</f>
        <v>live</v>
      </c>
      <c r="N1504" s="26" t="str">
        <f t="shared" si="145"/>
        <v>OK</v>
      </c>
      <c r="O1504" s="26" t="str">
        <f t="shared" si="140"/>
        <v>OK</v>
      </c>
    </row>
    <row r="1505" spans="1:15" x14ac:dyDescent="0.2">
      <c r="A1505" s="24" t="str">
        <f t="shared" si="141"/>
        <v>CH3 7</v>
      </c>
      <c r="B1505" s="1" t="s">
        <v>12463</v>
      </c>
      <c r="C1505" s="1" t="s">
        <v>12665</v>
      </c>
      <c r="D1505" s="1" t="s">
        <v>12623</v>
      </c>
      <c r="E1505" s="2">
        <v>36</v>
      </c>
      <c r="F1505" s="3">
        <v>2580639.7599999988</v>
      </c>
      <c r="G1505" s="3">
        <v>1092837.79</v>
      </c>
      <c r="H1505" s="4">
        <v>330396.71999999997</v>
      </c>
      <c r="I1505" s="25"/>
      <c r="J1505" s="26" t="str">
        <f t="shared" si="142"/>
        <v>No</v>
      </c>
      <c r="K1505" s="26" t="str">
        <f t="shared" si="143"/>
        <v>GB</v>
      </c>
      <c r="L1505" s="26" t="str">
        <f t="shared" si="144"/>
        <v>Invalid</v>
      </c>
      <c r="M1505" s="26" t="str">
        <f>IF(OR(ISBLANK(B1505),ISBLANK(C1505),ISBLANK(D1505)),"Missing",IFERROR(VLOOKUP(A1505,'RM Postcodes'!$A:$B,2,0),"Invalid"))</f>
        <v>live</v>
      </c>
      <c r="N1505" s="26" t="str">
        <f t="shared" si="145"/>
        <v>OK</v>
      </c>
      <c r="O1505" s="26" t="str">
        <f t="shared" si="140"/>
        <v>OK</v>
      </c>
    </row>
    <row r="1506" spans="1:15" x14ac:dyDescent="0.2">
      <c r="A1506" s="24" t="str">
        <f t="shared" si="141"/>
        <v>CH3 8</v>
      </c>
      <c r="B1506" s="1" t="s">
        <v>12463</v>
      </c>
      <c r="C1506" s="1" t="s">
        <v>12665</v>
      </c>
      <c r="D1506" s="1" t="s">
        <v>12626</v>
      </c>
      <c r="E1506" s="2">
        <v>21</v>
      </c>
      <c r="F1506" s="3">
        <v>2536384.1100000003</v>
      </c>
      <c r="G1506" s="3">
        <v>1193048.43</v>
      </c>
      <c r="H1506" s="4">
        <v>310677.06</v>
      </c>
      <c r="I1506" s="25"/>
      <c r="J1506" s="26" t="str">
        <f t="shared" si="142"/>
        <v>No</v>
      </c>
      <c r="K1506" s="26" t="str">
        <f t="shared" si="143"/>
        <v>GB</v>
      </c>
      <c r="L1506" s="26" t="str">
        <f t="shared" si="144"/>
        <v>Invalid</v>
      </c>
      <c r="M1506" s="26" t="str">
        <f>IF(OR(ISBLANK(B1506),ISBLANK(C1506),ISBLANK(D1506)),"Missing",IFERROR(VLOOKUP(A1506,'RM Postcodes'!$A:$B,2,0),"Invalid"))</f>
        <v>live</v>
      </c>
      <c r="N1506" s="26" t="str">
        <f t="shared" si="145"/>
        <v>OK</v>
      </c>
      <c r="O1506" s="26" t="str">
        <f t="shared" si="140"/>
        <v>OK</v>
      </c>
    </row>
    <row r="1507" spans="1:15" x14ac:dyDescent="0.2">
      <c r="A1507" s="24" t="str">
        <f t="shared" si="141"/>
        <v>CH3 9</v>
      </c>
      <c r="B1507" s="1" t="s">
        <v>12463</v>
      </c>
      <c r="C1507" s="1" t="s">
        <v>12665</v>
      </c>
      <c r="D1507" s="1" t="s">
        <v>12627</v>
      </c>
      <c r="E1507" s="2">
        <v>42</v>
      </c>
      <c r="F1507" s="3">
        <v>7607520.8099999968</v>
      </c>
      <c r="G1507" s="3">
        <v>2518285.61</v>
      </c>
      <c r="H1507" s="4">
        <v>2074668.13</v>
      </c>
      <c r="I1507" s="25"/>
      <c r="J1507" s="26" t="str">
        <f t="shared" si="142"/>
        <v>No</v>
      </c>
      <c r="K1507" s="26" t="str">
        <f t="shared" si="143"/>
        <v>GB</v>
      </c>
      <c r="L1507" s="26" t="str">
        <f t="shared" si="144"/>
        <v>Invalid</v>
      </c>
      <c r="M1507" s="26" t="str">
        <f>IF(OR(ISBLANK(B1507),ISBLANK(C1507),ISBLANK(D1507)),"Missing",IFERROR(VLOOKUP(A1507,'RM Postcodes'!$A:$B,2,0),"Invalid"))</f>
        <v>live</v>
      </c>
      <c r="N1507" s="26" t="str">
        <f t="shared" si="145"/>
        <v>OK</v>
      </c>
      <c r="O1507" s="26" t="str">
        <f t="shared" si="140"/>
        <v>Redact</v>
      </c>
    </row>
    <row r="1508" spans="1:15" x14ac:dyDescent="0.2">
      <c r="A1508" s="24" t="str">
        <f t="shared" si="141"/>
        <v>CH4 0</v>
      </c>
      <c r="B1508" s="1" t="s">
        <v>12463</v>
      </c>
      <c r="C1508" s="1" t="s">
        <v>12666</v>
      </c>
      <c r="D1508" s="1" t="s">
        <v>12632</v>
      </c>
      <c r="E1508" s="2">
        <v>45</v>
      </c>
      <c r="F1508" s="3">
        <v>3158716.8799999994</v>
      </c>
      <c r="G1508" s="3">
        <v>1248059.2699999998</v>
      </c>
      <c r="H1508" s="4">
        <v>562080.64</v>
      </c>
      <c r="I1508" s="25"/>
      <c r="J1508" s="26" t="str">
        <f t="shared" si="142"/>
        <v>No</v>
      </c>
      <c r="K1508" s="26" t="str">
        <f t="shared" si="143"/>
        <v>GB</v>
      </c>
      <c r="L1508" s="26" t="str">
        <f t="shared" si="144"/>
        <v>Invalid</v>
      </c>
      <c r="M1508" s="26" t="str">
        <f>IF(OR(ISBLANK(B1508),ISBLANK(C1508),ISBLANK(D1508)),"Missing",IFERROR(VLOOKUP(A1508,'RM Postcodes'!$A:$B,2,0),"Invalid"))</f>
        <v>live</v>
      </c>
      <c r="N1508" s="26" t="str">
        <f t="shared" si="145"/>
        <v>OK</v>
      </c>
      <c r="O1508" s="26" t="str">
        <f t="shared" si="140"/>
        <v>OK</v>
      </c>
    </row>
    <row r="1509" spans="1:15" x14ac:dyDescent="0.2">
      <c r="A1509" s="24" t="str">
        <f t="shared" si="141"/>
        <v>CH4 7</v>
      </c>
      <c r="B1509" s="1" t="s">
        <v>12463</v>
      </c>
      <c r="C1509" s="1" t="s">
        <v>12666</v>
      </c>
      <c r="D1509" s="1" t="s">
        <v>12623</v>
      </c>
      <c r="E1509" s="2">
        <v>29</v>
      </c>
      <c r="F1509" s="3">
        <v>600955.39</v>
      </c>
      <c r="G1509" s="3">
        <v>71127.149999999994</v>
      </c>
      <c r="H1509" s="4">
        <v>50390.03</v>
      </c>
      <c r="I1509" s="25"/>
      <c r="J1509" s="26" t="str">
        <f t="shared" si="142"/>
        <v>No</v>
      </c>
      <c r="K1509" s="26" t="str">
        <f t="shared" si="143"/>
        <v>GB</v>
      </c>
      <c r="L1509" s="26" t="str">
        <f t="shared" si="144"/>
        <v>Invalid</v>
      </c>
      <c r="M1509" s="26" t="str">
        <f>IF(OR(ISBLANK(B1509),ISBLANK(C1509),ISBLANK(D1509)),"Missing",IFERROR(VLOOKUP(A1509,'RM Postcodes'!$A:$B,2,0),"Invalid"))</f>
        <v>live</v>
      </c>
      <c r="N1509" s="26" t="str">
        <f t="shared" si="145"/>
        <v>OK</v>
      </c>
      <c r="O1509" s="26" t="str">
        <f t="shared" si="140"/>
        <v>OK</v>
      </c>
    </row>
    <row r="1510" spans="1:15" x14ac:dyDescent="0.2">
      <c r="A1510" s="24" t="str">
        <f t="shared" si="141"/>
        <v>CH4 8</v>
      </c>
      <c r="B1510" s="1" t="s">
        <v>12463</v>
      </c>
      <c r="C1510" s="1" t="s">
        <v>12666</v>
      </c>
      <c r="D1510" s="1" t="s">
        <v>12626</v>
      </c>
      <c r="E1510" s="2">
        <v>44</v>
      </c>
      <c r="F1510" s="3">
        <v>947364.22</v>
      </c>
      <c r="G1510" s="3">
        <v>76666.62</v>
      </c>
      <c r="H1510" s="4">
        <v>50214.9</v>
      </c>
      <c r="I1510" s="25"/>
      <c r="J1510" s="26" t="str">
        <f t="shared" si="142"/>
        <v>No</v>
      </c>
      <c r="K1510" s="26" t="str">
        <f t="shared" si="143"/>
        <v>GB</v>
      </c>
      <c r="L1510" s="26" t="str">
        <f t="shared" si="144"/>
        <v>Invalid</v>
      </c>
      <c r="M1510" s="26" t="str">
        <f>IF(OR(ISBLANK(B1510),ISBLANK(C1510),ISBLANK(D1510)),"Missing",IFERROR(VLOOKUP(A1510,'RM Postcodes'!$A:$B,2,0),"Invalid"))</f>
        <v>live</v>
      </c>
      <c r="N1510" s="26" t="str">
        <f t="shared" si="145"/>
        <v>OK</v>
      </c>
      <c r="O1510" s="26" t="str">
        <f t="shared" si="140"/>
        <v>OK</v>
      </c>
    </row>
    <row r="1511" spans="1:15" x14ac:dyDescent="0.2">
      <c r="A1511" s="24" t="str">
        <f t="shared" si="141"/>
        <v>CH4 9</v>
      </c>
      <c r="B1511" s="1" t="s">
        <v>12463</v>
      </c>
      <c r="C1511" s="1" t="s">
        <v>12666</v>
      </c>
      <c r="D1511" s="1" t="s">
        <v>12627</v>
      </c>
      <c r="E1511" s="2">
        <v>31</v>
      </c>
      <c r="F1511" s="3">
        <v>5349395.8200000012</v>
      </c>
      <c r="G1511" s="3">
        <v>2846383.0300000007</v>
      </c>
      <c r="H1511" s="4">
        <v>700714.86</v>
      </c>
      <c r="I1511" s="25"/>
      <c r="J1511" s="26" t="str">
        <f t="shared" si="142"/>
        <v>No</v>
      </c>
      <c r="K1511" s="26" t="str">
        <f t="shared" si="143"/>
        <v>GB</v>
      </c>
      <c r="L1511" s="26" t="str">
        <f t="shared" si="144"/>
        <v>Invalid</v>
      </c>
      <c r="M1511" s="26" t="str">
        <f>IF(OR(ISBLANK(B1511),ISBLANK(C1511),ISBLANK(D1511)),"Missing",IFERROR(VLOOKUP(A1511,'RM Postcodes'!$A:$B,2,0),"Invalid"))</f>
        <v>live</v>
      </c>
      <c r="N1511" s="26" t="str">
        <f t="shared" si="145"/>
        <v>OK</v>
      </c>
      <c r="O1511" s="26" t="str">
        <f t="shared" si="140"/>
        <v>Redact</v>
      </c>
    </row>
    <row r="1512" spans="1:15" x14ac:dyDescent="0.2">
      <c r="A1512" s="24" t="str">
        <f t="shared" si="141"/>
        <v>CH41 0</v>
      </c>
      <c r="B1512" s="1" t="s">
        <v>12463</v>
      </c>
      <c r="C1512" s="1" t="s">
        <v>12652</v>
      </c>
      <c r="D1512" s="1" t="s">
        <v>12632</v>
      </c>
      <c r="E1512" s="2">
        <v>15</v>
      </c>
      <c r="F1512" s="3">
        <v>306316.98000000004</v>
      </c>
      <c r="G1512" s="3">
        <v>46895.98</v>
      </c>
      <c r="H1512" s="4">
        <v>46851.66</v>
      </c>
      <c r="I1512" s="25"/>
      <c r="J1512" s="26" t="str">
        <f t="shared" si="142"/>
        <v>No</v>
      </c>
      <c r="K1512" s="26" t="str">
        <f t="shared" si="143"/>
        <v>GB</v>
      </c>
      <c r="L1512" s="26" t="str">
        <f t="shared" si="144"/>
        <v>Invalid</v>
      </c>
      <c r="M1512" s="26" t="str">
        <f>IF(OR(ISBLANK(B1512),ISBLANK(C1512),ISBLANK(D1512)),"Missing",IFERROR(VLOOKUP(A1512,'RM Postcodes'!$A:$B,2,0),"Invalid"))</f>
        <v>live</v>
      </c>
      <c r="N1512" s="26" t="str">
        <f t="shared" si="145"/>
        <v>OK</v>
      </c>
      <c r="O1512" s="26" t="str">
        <f t="shared" si="140"/>
        <v>OK</v>
      </c>
    </row>
    <row r="1513" spans="1:15" x14ac:dyDescent="0.2">
      <c r="A1513" s="24" t="str">
        <f t="shared" si="141"/>
        <v>CH41 1</v>
      </c>
      <c r="B1513" s="1" t="s">
        <v>12463</v>
      </c>
      <c r="C1513" s="1" t="s">
        <v>12652</v>
      </c>
      <c r="D1513" s="1" t="s">
        <v>12621</v>
      </c>
      <c r="E1513" s="2">
        <v>29</v>
      </c>
      <c r="F1513" s="3">
        <v>1388617.0099999998</v>
      </c>
      <c r="G1513" s="3">
        <v>411768.33999999997</v>
      </c>
      <c r="H1513" s="4">
        <v>144131.29999999999</v>
      </c>
      <c r="I1513" s="25"/>
      <c r="J1513" s="26" t="str">
        <f t="shared" si="142"/>
        <v>No</v>
      </c>
      <c r="K1513" s="26" t="str">
        <f t="shared" si="143"/>
        <v>GB</v>
      </c>
      <c r="L1513" s="26" t="str">
        <f t="shared" si="144"/>
        <v>Invalid</v>
      </c>
      <c r="M1513" s="26" t="str">
        <f>IF(OR(ISBLANK(B1513),ISBLANK(C1513),ISBLANK(D1513)),"Missing",IFERROR(VLOOKUP(A1513,'RM Postcodes'!$A:$B,2,0),"Invalid"))</f>
        <v>live</v>
      </c>
      <c r="N1513" s="26" t="str">
        <f t="shared" si="145"/>
        <v>OK</v>
      </c>
      <c r="O1513" s="26" t="str">
        <f t="shared" si="140"/>
        <v>OK</v>
      </c>
    </row>
    <row r="1514" spans="1:15" x14ac:dyDescent="0.2">
      <c r="A1514" s="24" t="str">
        <f t="shared" si="141"/>
        <v>CH41 2</v>
      </c>
      <c r="B1514" s="1" t="s">
        <v>12463</v>
      </c>
      <c r="C1514" s="1" t="s">
        <v>12652</v>
      </c>
      <c r="D1514" s="1" t="s">
        <v>12640</v>
      </c>
      <c r="E1514" s="2">
        <v>6</v>
      </c>
      <c r="F1514" s="3">
        <v>174939.36</v>
      </c>
      <c r="G1514" s="3">
        <v>40493.67</v>
      </c>
      <c r="H1514" s="4">
        <v>39692.67</v>
      </c>
      <c r="I1514" s="25"/>
      <c r="J1514" s="26" t="str">
        <f t="shared" si="142"/>
        <v>No</v>
      </c>
      <c r="K1514" s="26" t="str">
        <f t="shared" si="143"/>
        <v>GB</v>
      </c>
      <c r="L1514" s="26" t="str">
        <f t="shared" si="144"/>
        <v>Invalid</v>
      </c>
      <c r="M1514" s="26" t="str">
        <f>IF(OR(ISBLANK(B1514),ISBLANK(C1514),ISBLANK(D1514)),"Missing",IFERROR(VLOOKUP(A1514,'RM Postcodes'!$A:$B,2,0),"Invalid"))</f>
        <v>live</v>
      </c>
      <c r="N1514" s="26" t="str">
        <f t="shared" si="145"/>
        <v>Redact</v>
      </c>
      <c r="O1514" s="26" t="str">
        <f t="shared" si="140"/>
        <v>OK</v>
      </c>
    </row>
    <row r="1515" spans="1:15" x14ac:dyDescent="0.2">
      <c r="A1515" s="24" t="str">
        <f t="shared" si="141"/>
        <v>CH41 3</v>
      </c>
      <c r="B1515" s="1" t="s">
        <v>12463</v>
      </c>
      <c r="C1515" s="1" t="s">
        <v>12652</v>
      </c>
      <c r="D1515" s="1" t="s">
        <v>12629</v>
      </c>
      <c r="E1515" s="2">
        <v>18</v>
      </c>
      <c r="F1515" s="3">
        <v>774026.45000000007</v>
      </c>
      <c r="G1515" s="3">
        <v>171354.21</v>
      </c>
      <c r="H1515" s="4">
        <v>155686.76</v>
      </c>
      <c r="I1515" s="25"/>
      <c r="J1515" s="26" t="str">
        <f t="shared" si="142"/>
        <v>No</v>
      </c>
      <c r="K1515" s="26" t="str">
        <f t="shared" si="143"/>
        <v>GB</v>
      </c>
      <c r="L1515" s="26" t="str">
        <f t="shared" si="144"/>
        <v>Invalid</v>
      </c>
      <c r="M1515" s="26" t="str">
        <f>IF(OR(ISBLANK(B1515),ISBLANK(C1515),ISBLANK(D1515)),"Missing",IFERROR(VLOOKUP(A1515,'RM Postcodes'!$A:$B,2,0),"Invalid"))</f>
        <v>live</v>
      </c>
      <c r="N1515" s="26" t="str">
        <f t="shared" si="145"/>
        <v>OK</v>
      </c>
      <c r="O1515" s="26" t="str">
        <f t="shared" si="140"/>
        <v>OK</v>
      </c>
    </row>
    <row r="1516" spans="1:15" x14ac:dyDescent="0.2">
      <c r="A1516" s="24" t="str">
        <f t="shared" si="141"/>
        <v>CH41 4</v>
      </c>
      <c r="B1516" s="1" t="s">
        <v>12463</v>
      </c>
      <c r="C1516" s="1" t="s">
        <v>12652</v>
      </c>
      <c r="D1516" s="1" t="s">
        <v>12630</v>
      </c>
      <c r="E1516" s="2">
        <v>22</v>
      </c>
      <c r="F1516" s="3">
        <v>763283.06999999983</v>
      </c>
      <c r="G1516" s="3">
        <v>163600.54</v>
      </c>
      <c r="H1516" s="4">
        <v>89450.42</v>
      </c>
      <c r="I1516" s="25"/>
      <c r="J1516" s="26" t="str">
        <f t="shared" si="142"/>
        <v>No</v>
      </c>
      <c r="K1516" s="26" t="str">
        <f t="shared" si="143"/>
        <v>GB</v>
      </c>
      <c r="L1516" s="26" t="str">
        <f t="shared" si="144"/>
        <v>Invalid</v>
      </c>
      <c r="M1516" s="26" t="str">
        <f>IF(OR(ISBLANK(B1516),ISBLANK(C1516),ISBLANK(D1516)),"Missing",IFERROR(VLOOKUP(A1516,'RM Postcodes'!$A:$B,2,0),"Invalid"))</f>
        <v>live</v>
      </c>
      <c r="N1516" s="26" t="str">
        <f t="shared" si="145"/>
        <v>OK</v>
      </c>
      <c r="O1516" s="26" t="str">
        <f t="shared" si="140"/>
        <v>OK</v>
      </c>
    </row>
    <row r="1517" spans="1:15" x14ac:dyDescent="0.2">
      <c r="A1517" s="24" t="str">
        <f t="shared" si="141"/>
        <v>CH41 5</v>
      </c>
      <c r="B1517" s="1" t="s">
        <v>12463</v>
      </c>
      <c r="C1517" s="1" t="s">
        <v>12652</v>
      </c>
      <c r="D1517" s="1" t="s">
        <v>12625</v>
      </c>
      <c r="E1517" s="2">
        <v>18</v>
      </c>
      <c r="F1517" s="3">
        <v>703675.00000000012</v>
      </c>
      <c r="G1517" s="3">
        <v>125000</v>
      </c>
      <c r="H1517" s="4">
        <v>73796.88</v>
      </c>
      <c r="I1517" s="25"/>
      <c r="J1517" s="26" t="str">
        <f t="shared" si="142"/>
        <v>No</v>
      </c>
      <c r="K1517" s="26" t="str">
        <f t="shared" si="143"/>
        <v>GB</v>
      </c>
      <c r="L1517" s="26" t="str">
        <f t="shared" si="144"/>
        <v>Invalid</v>
      </c>
      <c r="M1517" s="26" t="str">
        <f>IF(OR(ISBLANK(B1517),ISBLANK(C1517),ISBLANK(D1517)),"Missing",IFERROR(VLOOKUP(A1517,'RM Postcodes'!$A:$B,2,0),"Invalid"))</f>
        <v>live</v>
      </c>
      <c r="N1517" s="26" t="str">
        <f t="shared" si="145"/>
        <v>OK</v>
      </c>
      <c r="O1517" s="26" t="str">
        <f t="shared" si="140"/>
        <v>OK</v>
      </c>
    </row>
    <row r="1518" spans="1:15" x14ac:dyDescent="0.2">
      <c r="A1518" s="24" t="str">
        <f t="shared" si="141"/>
        <v>CH41 6</v>
      </c>
      <c r="B1518" s="1" t="s">
        <v>12463</v>
      </c>
      <c r="C1518" s="1" t="s">
        <v>12652</v>
      </c>
      <c r="D1518" s="1" t="s">
        <v>12622</v>
      </c>
      <c r="E1518" s="2">
        <v>7</v>
      </c>
      <c r="F1518" s="3">
        <v>428785.24</v>
      </c>
      <c r="G1518" s="3">
        <v>125506.39</v>
      </c>
      <c r="H1518" s="4">
        <v>79200.31</v>
      </c>
      <c r="I1518" s="25"/>
      <c r="J1518" s="26" t="str">
        <f t="shared" si="142"/>
        <v>No</v>
      </c>
      <c r="K1518" s="26" t="str">
        <f t="shared" si="143"/>
        <v>GB</v>
      </c>
      <c r="L1518" s="26" t="str">
        <f t="shared" si="144"/>
        <v>Invalid</v>
      </c>
      <c r="M1518" s="26" t="str">
        <f>IF(OR(ISBLANK(B1518),ISBLANK(C1518),ISBLANK(D1518)),"Missing",IFERROR(VLOOKUP(A1518,'RM Postcodes'!$A:$B,2,0),"Invalid"))</f>
        <v>live</v>
      </c>
      <c r="N1518" s="26" t="str">
        <f t="shared" si="145"/>
        <v>Redact</v>
      </c>
      <c r="O1518" s="26" t="str">
        <f t="shared" si="140"/>
        <v>OK</v>
      </c>
    </row>
    <row r="1519" spans="1:15" x14ac:dyDescent="0.2">
      <c r="A1519" s="24" t="str">
        <f t="shared" si="141"/>
        <v>CH41 7</v>
      </c>
      <c r="B1519" s="1" t="s">
        <v>12463</v>
      </c>
      <c r="C1519" s="1" t="s">
        <v>12652</v>
      </c>
      <c r="D1519" s="1" t="s">
        <v>12623</v>
      </c>
      <c r="E1519" s="2">
        <v>6</v>
      </c>
      <c r="F1519" s="3">
        <v>160894.39999999999</v>
      </c>
      <c r="G1519" s="3">
        <v>45256.34</v>
      </c>
      <c r="H1519" s="4">
        <v>40493.72</v>
      </c>
      <c r="I1519" s="25"/>
      <c r="J1519" s="26" t="str">
        <f t="shared" si="142"/>
        <v>No</v>
      </c>
      <c r="K1519" s="26" t="str">
        <f t="shared" si="143"/>
        <v>GB</v>
      </c>
      <c r="L1519" s="26" t="str">
        <f t="shared" si="144"/>
        <v>Invalid</v>
      </c>
      <c r="M1519" s="26" t="str">
        <f>IF(OR(ISBLANK(B1519),ISBLANK(C1519),ISBLANK(D1519)),"Missing",IFERROR(VLOOKUP(A1519,'RM Postcodes'!$A:$B,2,0),"Invalid"))</f>
        <v>live</v>
      </c>
      <c r="N1519" s="26" t="str">
        <f t="shared" si="145"/>
        <v>Redact</v>
      </c>
      <c r="O1519" s="26" t="str">
        <f t="shared" si="140"/>
        <v>OK</v>
      </c>
    </row>
    <row r="1520" spans="1:15" x14ac:dyDescent="0.2">
      <c r="A1520" s="24" t="str">
        <f t="shared" si="141"/>
        <v>CH41 8</v>
      </c>
      <c r="B1520" s="1" t="s">
        <v>12463</v>
      </c>
      <c r="C1520" s="1" t="s">
        <v>12652</v>
      </c>
      <c r="D1520" s="1" t="s">
        <v>12626</v>
      </c>
      <c r="E1520" s="2">
        <v>7</v>
      </c>
      <c r="F1520" s="3">
        <v>209957.82</v>
      </c>
      <c r="G1520" s="3">
        <v>64101.599999999999</v>
      </c>
      <c r="H1520" s="4">
        <v>44216.450000000004</v>
      </c>
      <c r="I1520" s="25"/>
      <c r="J1520" s="26" t="str">
        <f t="shared" si="142"/>
        <v>No</v>
      </c>
      <c r="K1520" s="26" t="str">
        <f t="shared" si="143"/>
        <v>GB</v>
      </c>
      <c r="L1520" s="26" t="str">
        <f t="shared" si="144"/>
        <v>Invalid</v>
      </c>
      <c r="M1520" s="26" t="str">
        <f>IF(OR(ISBLANK(B1520),ISBLANK(C1520),ISBLANK(D1520)),"Missing",IFERROR(VLOOKUP(A1520,'RM Postcodes'!$A:$B,2,0),"Invalid"))</f>
        <v>live</v>
      </c>
      <c r="N1520" s="26" t="str">
        <f t="shared" si="145"/>
        <v>Redact</v>
      </c>
      <c r="O1520" s="26" t="str">
        <f t="shared" si="140"/>
        <v>OK</v>
      </c>
    </row>
    <row r="1521" spans="1:15" x14ac:dyDescent="0.2">
      <c r="A1521" s="24" t="str">
        <f t="shared" si="141"/>
        <v>CH41 9</v>
      </c>
      <c r="B1521" s="1" t="s">
        <v>12463</v>
      </c>
      <c r="C1521" s="1" t="s">
        <v>12652</v>
      </c>
      <c r="D1521" s="1" t="s">
        <v>12627</v>
      </c>
      <c r="E1521" s="2">
        <v>10</v>
      </c>
      <c r="F1521" s="3">
        <v>272994.34000000003</v>
      </c>
      <c r="G1521" s="3">
        <v>46851.67</v>
      </c>
      <c r="H1521" s="4">
        <v>43062.45</v>
      </c>
      <c r="I1521" s="25"/>
      <c r="J1521" s="26" t="str">
        <f t="shared" si="142"/>
        <v>No</v>
      </c>
      <c r="K1521" s="26" t="str">
        <f t="shared" si="143"/>
        <v>GB</v>
      </c>
      <c r="L1521" s="26" t="str">
        <f t="shared" si="144"/>
        <v>Invalid</v>
      </c>
      <c r="M1521" s="26" t="str">
        <f>IF(OR(ISBLANK(B1521),ISBLANK(C1521),ISBLANK(D1521)),"Missing",IFERROR(VLOOKUP(A1521,'RM Postcodes'!$A:$B,2,0),"Invalid"))</f>
        <v>live</v>
      </c>
      <c r="N1521" s="26" t="str">
        <f t="shared" si="145"/>
        <v>OK</v>
      </c>
      <c r="O1521" s="26" t="str">
        <f t="shared" si="140"/>
        <v>OK</v>
      </c>
    </row>
    <row r="1522" spans="1:15" x14ac:dyDescent="0.2">
      <c r="A1522" s="24" t="str">
        <f t="shared" si="141"/>
        <v>CH42 0</v>
      </c>
      <c r="B1522" s="1" t="s">
        <v>12463</v>
      </c>
      <c r="C1522" s="1" t="s">
        <v>12653</v>
      </c>
      <c r="D1522" s="1" t="s">
        <v>12632</v>
      </c>
      <c r="E1522" s="2">
        <v>11</v>
      </c>
      <c r="F1522" s="3">
        <v>145964.97</v>
      </c>
      <c r="G1522" s="3">
        <v>43670.119999999995</v>
      </c>
      <c r="H1522" s="4">
        <v>18748.05</v>
      </c>
      <c r="I1522" s="25"/>
      <c r="J1522" s="26" t="str">
        <f t="shared" si="142"/>
        <v>No</v>
      </c>
      <c r="K1522" s="26" t="str">
        <f t="shared" si="143"/>
        <v>GB</v>
      </c>
      <c r="L1522" s="26" t="str">
        <f t="shared" si="144"/>
        <v>Invalid</v>
      </c>
      <c r="M1522" s="26" t="str">
        <f>IF(OR(ISBLANK(B1522),ISBLANK(C1522),ISBLANK(D1522)),"Missing",IFERROR(VLOOKUP(A1522,'RM Postcodes'!$A:$B,2,0),"Invalid"))</f>
        <v>live</v>
      </c>
      <c r="N1522" s="26" t="str">
        <f t="shared" si="145"/>
        <v>OK</v>
      </c>
      <c r="O1522" s="26" t="str">
        <f t="shared" si="140"/>
        <v>OK</v>
      </c>
    </row>
    <row r="1523" spans="1:15" x14ac:dyDescent="0.2">
      <c r="A1523" s="24" t="str">
        <f t="shared" si="141"/>
        <v>CH42 1</v>
      </c>
      <c r="B1523" s="1" t="s">
        <v>12463</v>
      </c>
      <c r="C1523" s="1" t="s">
        <v>12653</v>
      </c>
      <c r="D1523" s="1" t="s">
        <v>12621</v>
      </c>
      <c r="E1523" s="2">
        <v>5</v>
      </c>
      <c r="F1523" s="3">
        <v>95879.410000000018</v>
      </c>
      <c r="G1523" s="3">
        <v>49218.82</v>
      </c>
      <c r="H1523" s="4">
        <v>39692.730000000003</v>
      </c>
      <c r="I1523" s="25"/>
      <c r="J1523" s="26" t="str">
        <f t="shared" si="142"/>
        <v>No</v>
      </c>
      <c r="K1523" s="26" t="str">
        <f t="shared" si="143"/>
        <v>GB</v>
      </c>
      <c r="L1523" s="26" t="str">
        <f t="shared" si="144"/>
        <v>Invalid</v>
      </c>
      <c r="M1523" s="26" t="str">
        <f>IF(OR(ISBLANK(B1523),ISBLANK(C1523),ISBLANK(D1523)),"Missing",IFERROR(VLOOKUP(A1523,'RM Postcodes'!$A:$B,2,0),"Invalid"))</f>
        <v>live</v>
      </c>
      <c r="N1523" s="26" t="str">
        <f t="shared" si="145"/>
        <v>Redact</v>
      </c>
      <c r="O1523" s="26" t="str">
        <f t="shared" si="140"/>
        <v>Redact</v>
      </c>
    </row>
    <row r="1524" spans="1:15" x14ac:dyDescent="0.2">
      <c r="A1524" s="24" t="str">
        <f t="shared" si="141"/>
        <v>CH42 2</v>
      </c>
      <c r="B1524" s="1" t="s">
        <v>12463</v>
      </c>
      <c r="C1524" s="1" t="s">
        <v>12653</v>
      </c>
      <c r="D1524" s="1" t="s">
        <v>12640</v>
      </c>
      <c r="E1524" s="2">
        <v>3</v>
      </c>
      <c r="F1524" s="3">
        <v>14972.06</v>
      </c>
      <c r="G1524" s="3">
        <v>6004.62</v>
      </c>
      <c r="H1524" s="4">
        <v>5669.13</v>
      </c>
      <c r="I1524" s="25"/>
      <c r="J1524" s="26" t="str">
        <f t="shared" si="142"/>
        <v>No</v>
      </c>
      <c r="K1524" s="26" t="str">
        <f t="shared" si="143"/>
        <v>GB</v>
      </c>
      <c r="L1524" s="26" t="str">
        <f t="shared" si="144"/>
        <v>Invalid</v>
      </c>
      <c r="M1524" s="26" t="str">
        <f>IF(OR(ISBLANK(B1524),ISBLANK(C1524),ISBLANK(D1524)),"Missing",IFERROR(VLOOKUP(A1524,'RM Postcodes'!$A:$B,2,0),"Invalid"))</f>
        <v>live</v>
      </c>
      <c r="N1524" s="26" t="str">
        <f t="shared" si="145"/>
        <v>Redact</v>
      </c>
      <c r="O1524" s="26" t="str">
        <f t="shared" si="140"/>
        <v>Redact</v>
      </c>
    </row>
    <row r="1525" spans="1:15" x14ac:dyDescent="0.2">
      <c r="A1525" s="24" t="str">
        <f t="shared" si="141"/>
        <v>CH42 3</v>
      </c>
      <c r="B1525" s="1" t="s">
        <v>12463</v>
      </c>
      <c r="C1525" s="1" t="s">
        <v>12653</v>
      </c>
      <c r="D1525" s="1" t="s">
        <v>12629</v>
      </c>
      <c r="E1525" s="2">
        <v>2</v>
      </c>
      <c r="F1525" s="3">
        <v>7509.2</v>
      </c>
      <c r="G1525" s="3">
        <v>6171.62</v>
      </c>
      <c r="H1525" s="4">
        <v>1337.58</v>
      </c>
      <c r="I1525" s="25"/>
      <c r="J1525" s="26" t="str">
        <f t="shared" si="142"/>
        <v>No</v>
      </c>
      <c r="K1525" s="26" t="str">
        <f t="shared" si="143"/>
        <v>GB</v>
      </c>
      <c r="L1525" s="26" t="str">
        <f t="shared" si="144"/>
        <v>Invalid</v>
      </c>
      <c r="M1525" s="26" t="str">
        <f>IF(OR(ISBLANK(B1525),ISBLANK(C1525),ISBLANK(D1525)),"Missing",IFERROR(VLOOKUP(A1525,'RM Postcodes'!$A:$B,2,0),"Invalid"))</f>
        <v>live</v>
      </c>
      <c r="N1525" s="26" t="str">
        <f t="shared" si="145"/>
        <v>Redact</v>
      </c>
      <c r="O1525" s="26" t="str">
        <f t="shared" si="140"/>
        <v>Redact</v>
      </c>
    </row>
    <row r="1526" spans="1:15" x14ac:dyDescent="0.2">
      <c r="A1526" s="24" t="str">
        <f t="shared" si="141"/>
        <v>CH42 4</v>
      </c>
      <c r="B1526" s="1" t="s">
        <v>12463</v>
      </c>
      <c r="C1526" s="1" t="s">
        <v>12653</v>
      </c>
      <c r="D1526" s="1" t="s">
        <v>12630</v>
      </c>
      <c r="E1526" s="2">
        <v>11</v>
      </c>
      <c r="F1526" s="3">
        <v>119221.19</v>
      </c>
      <c r="G1526" s="3">
        <v>46638.62</v>
      </c>
      <c r="H1526" s="4">
        <v>31837.65</v>
      </c>
      <c r="I1526" s="25"/>
      <c r="J1526" s="26" t="str">
        <f t="shared" si="142"/>
        <v>No</v>
      </c>
      <c r="K1526" s="26" t="str">
        <f t="shared" si="143"/>
        <v>GB</v>
      </c>
      <c r="L1526" s="26" t="str">
        <f t="shared" si="144"/>
        <v>Invalid</v>
      </c>
      <c r="M1526" s="26" t="str">
        <f>IF(OR(ISBLANK(B1526),ISBLANK(C1526),ISBLANK(D1526)),"Missing",IFERROR(VLOOKUP(A1526,'RM Postcodes'!$A:$B,2,0),"Invalid"))</f>
        <v>live</v>
      </c>
      <c r="N1526" s="26" t="str">
        <f t="shared" si="145"/>
        <v>OK</v>
      </c>
      <c r="O1526" s="26" t="str">
        <f t="shared" si="140"/>
        <v>Redact</v>
      </c>
    </row>
    <row r="1527" spans="1:15" x14ac:dyDescent="0.2">
      <c r="A1527" s="24" t="str">
        <f t="shared" si="141"/>
        <v>CH42 5</v>
      </c>
      <c r="B1527" s="1" t="s">
        <v>12463</v>
      </c>
      <c r="C1527" s="1" t="s">
        <v>12653</v>
      </c>
      <c r="D1527" s="1" t="s">
        <v>12625</v>
      </c>
      <c r="E1527" s="2">
        <v>2</v>
      </c>
      <c r="F1527" s="3">
        <v>21244.1</v>
      </c>
      <c r="G1527" s="3">
        <v>18186.84</v>
      </c>
      <c r="H1527" s="4">
        <v>3057.26</v>
      </c>
      <c r="I1527" s="25"/>
      <c r="J1527" s="26" t="str">
        <f t="shared" si="142"/>
        <v>No</v>
      </c>
      <c r="K1527" s="26" t="str">
        <f t="shared" si="143"/>
        <v>GB</v>
      </c>
      <c r="L1527" s="26" t="str">
        <f t="shared" si="144"/>
        <v>Invalid</v>
      </c>
      <c r="M1527" s="26" t="str">
        <f>IF(OR(ISBLANK(B1527),ISBLANK(C1527),ISBLANK(D1527)),"Missing",IFERROR(VLOOKUP(A1527,'RM Postcodes'!$A:$B,2,0),"Invalid"))</f>
        <v>live</v>
      </c>
      <c r="N1527" s="26" t="str">
        <f t="shared" si="145"/>
        <v>Redact</v>
      </c>
      <c r="O1527" s="26" t="str">
        <f t="shared" si="140"/>
        <v>Redact</v>
      </c>
    </row>
    <row r="1528" spans="1:15" x14ac:dyDescent="0.2">
      <c r="A1528" s="24" t="str">
        <f t="shared" si="141"/>
        <v>CH42 6</v>
      </c>
      <c r="B1528" s="1" t="s">
        <v>12463</v>
      </c>
      <c r="C1528" s="1" t="s">
        <v>12653</v>
      </c>
      <c r="D1528" s="1" t="s">
        <v>12622</v>
      </c>
      <c r="E1528" s="2">
        <v>6</v>
      </c>
      <c r="F1528" s="3">
        <v>74412.669999999984</v>
      </c>
      <c r="G1528" s="3">
        <v>32394.94</v>
      </c>
      <c r="H1528" s="4">
        <v>22280.43</v>
      </c>
      <c r="I1528" s="25"/>
      <c r="J1528" s="26" t="str">
        <f t="shared" si="142"/>
        <v>No</v>
      </c>
      <c r="K1528" s="26" t="str">
        <f t="shared" si="143"/>
        <v>GB</v>
      </c>
      <c r="L1528" s="26" t="str">
        <f t="shared" si="144"/>
        <v>Invalid</v>
      </c>
      <c r="M1528" s="26" t="str">
        <f>IF(OR(ISBLANK(B1528),ISBLANK(C1528),ISBLANK(D1528)),"Missing",IFERROR(VLOOKUP(A1528,'RM Postcodes'!$A:$B,2,0),"Invalid"))</f>
        <v>live</v>
      </c>
      <c r="N1528" s="26" t="str">
        <f t="shared" si="145"/>
        <v>Redact</v>
      </c>
      <c r="O1528" s="26" t="str">
        <f t="shared" si="140"/>
        <v>Redact</v>
      </c>
    </row>
    <row r="1529" spans="1:15" x14ac:dyDescent="0.2">
      <c r="A1529" s="24" t="str">
        <f t="shared" si="141"/>
        <v>CH42 7</v>
      </c>
      <c r="B1529" s="1" t="s">
        <v>12463</v>
      </c>
      <c r="C1529" s="1" t="s">
        <v>12653</v>
      </c>
      <c r="D1529" s="1" t="s">
        <v>12623</v>
      </c>
      <c r="E1529" s="2">
        <v>5</v>
      </c>
      <c r="F1529" s="3">
        <v>58552.630000000005</v>
      </c>
      <c r="G1529" s="3">
        <v>40077.11</v>
      </c>
      <c r="H1529" s="4">
        <v>7411.85</v>
      </c>
      <c r="I1529" s="25"/>
      <c r="J1529" s="26" t="str">
        <f t="shared" si="142"/>
        <v>No</v>
      </c>
      <c r="K1529" s="26" t="str">
        <f t="shared" si="143"/>
        <v>GB</v>
      </c>
      <c r="L1529" s="26" t="str">
        <f t="shared" si="144"/>
        <v>Invalid</v>
      </c>
      <c r="M1529" s="26" t="str">
        <f>IF(OR(ISBLANK(B1529),ISBLANK(C1529),ISBLANK(D1529)),"Missing",IFERROR(VLOOKUP(A1529,'RM Postcodes'!$A:$B,2,0),"Invalid"))</f>
        <v>live</v>
      </c>
      <c r="N1529" s="26" t="str">
        <f t="shared" si="145"/>
        <v>Redact</v>
      </c>
      <c r="O1529" s="26" t="str">
        <f t="shared" si="140"/>
        <v>Redact</v>
      </c>
    </row>
    <row r="1530" spans="1:15" x14ac:dyDescent="0.2">
      <c r="A1530" s="24" t="str">
        <f t="shared" si="141"/>
        <v>CH42 8</v>
      </c>
      <c r="B1530" s="1" t="s">
        <v>12463</v>
      </c>
      <c r="C1530" s="1" t="s">
        <v>12653</v>
      </c>
      <c r="D1530" s="1" t="s">
        <v>12626</v>
      </c>
      <c r="E1530" s="2">
        <v>11</v>
      </c>
      <c r="F1530" s="3">
        <v>266034.59999999998</v>
      </c>
      <c r="G1530" s="3">
        <v>48685.36</v>
      </c>
      <c r="H1530" s="4">
        <v>48416.55</v>
      </c>
      <c r="I1530" s="25"/>
      <c r="J1530" s="26" t="str">
        <f t="shared" si="142"/>
        <v>No</v>
      </c>
      <c r="K1530" s="26" t="str">
        <f t="shared" si="143"/>
        <v>GB</v>
      </c>
      <c r="L1530" s="26" t="str">
        <f t="shared" si="144"/>
        <v>Invalid</v>
      </c>
      <c r="M1530" s="26" t="str">
        <f>IF(OR(ISBLANK(B1530),ISBLANK(C1530),ISBLANK(D1530)),"Missing",IFERROR(VLOOKUP(A1530,'RM Postcodes'!$A:$B,2,0),"Invalid"))</f>
        <v>live</v>
      </c>
      <c r="N1530" s="26" t="str">
        <f t="shared" si="145"/>
        <v>OK</v>
      </c>
      <c r="O1530" s="26" t="str">
        <f t="shared" si="140"/>
        <v>OK</v>
      </c>
    </row>
    <row r="1531" spans="1:15" x14ac:dyDescent="0.2">
      <c r="A1531" s="24" t="str">
        <f t="shared" si="141"/>
        <v>CH42 9</v>
      </c>
      <c r="B1531" s="1" t="s">
        <v>12463</v>
      </c>
      <c r="C1531" s="1" t="s">
        <v>12653</v>
      </c>
      <c r="D1531" s="1" t="s">
        <v>12627</v>
      </c>
      <c r="E1531" s="2">
        <v>12</v>
      </c>
      <c r="F1531" s="3">
        <v>160591.07</v>
      </c>
      <c r="G1531" s="3">
        <v>39692.730000000003</v>
      </c>
      <c r="H1531" s="4">
        <v>39033.97</v>
      </c>
      <c r="I1531" s="25"/>
      <c r="J1531" s="26" t="str">
        <f t="shared" si="142"/>
        <v>No</v>
      </c>
      <c r="K1531" s="26" t="str">
        <f t="shared" si="143"/>
        <v>GB</v>
      </c>
      <c r="L1531" s="26" t="str">
        <f t="shared" si="144"/>
        <v>Invalid</v>
      </c>
      <c r="M1531" s="26" t="str">
        <f>IF(OR(ISBLANK(B1531),ISBLANK(C1531),ISBLANK(D1531)),"Missing",IFERROR(VLOOKUP(A1531,'RM Postcodes'!$A:$B,2,0),"Invalid"))</f>
        <v>live</v>
      </c>
      <c r="N1531" s="26" t="str">
        <f t="shared" si="145"/>
        <v>OK</v>
      </c>
      <c r="O1531" s="26" t="str">
        <f t="shared" si="140"/>
        <v>OK</v>
      </c>
    </row>
    <row r="1532" spans="1:15" x14ac:dyDescent="0.2">
      <c r="A1532" s="24" t="str">
        <f t="shared" si="141"/>
        <v>CH43 0</v>
      </c>
      <c r="B1532" s="1" t="s">
        <v>12463</v>
      </c>
      <c r="C1532" s="1" t="s">
        <v>12654</v>
      </c>
      <c r="D1532" s="1" t="s">
        <v>12632</v>
      </c>
      <c r="E1532" s="2">
        <v>8</v>
      </c>
      <c r="F1532" s="3">
        <v>83105.170000000013</v>
      </c>
      <c r="G1532" s="3">
        <v>28588.86</v>
      </c>
      <c r="H1532" s="4">
        <v>14233.67</v>
      </c>
      <c r="I1532" s="25"/>
      <c r="J1532" s="26" t="str">
        <f t="shared" si="142"/>
        <v>No</v>
      </c>
      <c r="K1532" s="26" t="str">
        <f t="shared" si="143"/>
        <v>GB</v>
      </c>
      <c r="L1532" s="26" t="str">
        <f t="shared" si="144"/>
        <v>Invalid</v>
      </c>
      <c r="M1532" s="26" t="str">
        <f>IF(OR(ISBLANK(B1532),ISBLANK(C1532),ISBLANK(D1532)),"Missing",IFERROR(VLOOKUP(A1532,'RM Postcodes'!$A:$B,2,0),"Invalid"))</f>
        <v>live</v>
      </c>
      <c r="N1532" s="26" t="str">
        <f t="shared" si="145"/>
        <v>Redact</v>
      </c>
      <c r="O1532" s="26" t="str">
        <f t="shared" si="140"/>
        <v>OK</v>
      </c>
    </row>
    <row r="1533" spans="1:15" x14ac:dyDescent="0.2">
      <c r="A1533" s="24" t="str">
        <f t="shared" si="141"/>
        <v>CH43 1</v>
      </c>
      <c r="B1533" s="1" t="s">
        <v>12463</v>
      </c>
      <c r="C1533" s="1" t="s">
        <v>12654</v>
      </c>
      <c r="D1533" s="1" t="s">
        <v>12621</v>
      </c>
      <c r="E1533" s="2">
        <v>8</v>
      </c>
      <c r="F1533" s="3">
        <v>107095.50999999998</v>
      </c>
      <c r="G1533" s="3">
        <v>56951.299999999996</v>
      </c>
      <c r="H1533" s="4">
        <v>18609.439999999999</v>
      </c>
      <c r="I1533" s="25"/>
      <c r="J1533" s="26" t="str">
        <f t="shared" si="142"/>
        <v>No</v>
      </c>
      <c r="K1533" s="26" t="str">
        <f t="shared" si="143"/>
        <v>GB</v>
      </c>
      <c r="L1533" s="26" t="str">
        <f t="shared" si="144"/>
        <v>Invalid</v>
      </c>
      <c r="M1533" s="26" t="str">
        <f>IF(OR(ISBLANK(B1533),ISBLANK(C1533),ISBLANK(D1533)),"Missing",IFERROR(VLOOKUP(A1533,'RM Postcodes'!$A:$B,2,0),"Invalid"))</f>
        <v>live</v>
      </c>
      <c r="N1533" s="26" t="str">
        <f t="shared" si="145"/>
        <v>Redact</v>
      </c>
      <c r="O1533" s="26" t="str">
        <f t="shared" si="140"/>
        <v>Redact</v>
      </c>
    </row>
    <row r="1534" spans="1:15" x14ac:dyDescent="0.2">
      <c r="A1534" s="24" t="str">
        <f t="shared" si="141"/>
        <v>CH43 2</v>
      </c>
      <c r="B1534" s="1" t="s">
        <v>12463</v>
      </c>
      <c r="C1534" s="1" t="s">
        <v>12654</v>
      </c>
      <c r="D1534" s="1" t="s">
        <v>12640</v>
      </c>
      <c r="E1534" s="2">
        <v>24</v>
      </c>
      <c r="F1534" s="3">
        <v>450812.37999999995</v>
      </c>
      <c r="G1534" s="3">
        <v>64027.22</v>
      </c>
      <c r="H1534" s="4">
        <v>51735.100000000006</v>
      </c>
      <c r="I1534" s="25"/>
      <c r="J1534" s="26" t="str">
        <f t="shared" si="142"/>
        <v>No</v>
      </c>
      <c r="K1534" s="26" t="str">
        <f t="shared" si="143"/>
        <v>GB</v>
      </c>
      <c r="L1534" s="26" t="str">
        <f t="shared" si="144"/>
        <v>Invalid</v>
      </c>
      <c r="M1534" s="26" t="str">
        <f>IF(OR(ISBLANK(B1534),ISBLANK(C1534),ISBLANK(D1534)),"Missing",IFERROR(VLOOKUP(A1534,'RM Postcodes'!$A:$B,2,0),"Invalid"))</f>
        <v>live</v>
      </c>
      <c r="N1534" s="26" t="str">
        <f t="shared" si="145"/>
        <v>OK</v>
      </c>
      <c r="O1534" s="26" t="str">
        <f t="shared" si="140"/>
        <v>OK</v>
      </c>
    </row>
    <row r="1535" spans="1:15" x14ac:dyDescent="0.2">
      <c r="A1535" s="24" t="str">
        <f t="shared" si="141"/>
        <v>CH43 3</v>
      </c>
      <c r="B1535" s="1" t="s">
        <v>12463</v>
      </c>
      <c r="C1535" s="1" t="s">
        <v>12654</v>
      </c>
      <c r="D1535" s="1" t="s">
        <v>12629</v>
      </c>
      <c r="E1535" s="2">
        <v>17</v>
      </c>
      <c r="F1535" s="3">
        <v>1789439.2499999995</v>
      </c>
      <c r="G1535" s="3">
        <v>664252.94999999995</v>
      </c>
      <c r="H1535" s="4">
        <v>445344.82999999996</v>
      </c>
      <c r="I1535" s="25"/>
      <c r="J1535" s="26" t="str">
        <f t="shared" si="142"/>
        <v>No</v>
      </c>
      <c r="K1535" s="26" t="str">
        <f t="shared" si="143"/>
        <v>GB</v>
      </c>
      <c r="L1535" s="26" t="str">
        <f t="shared" si="144"/>
        <v>Invalid</v>
      </c>
      <c r="M1535" s="26" t="str">
        <f>IF(OR(ISBLANK(B1535),ISBLANK(C1535),ISBLANK(D1535)),"Missing",IFERROR(VLOOKUP(A1535,'RM Postcodes'!$A:$B,2,0),"Invalid"))</f>
        <v>live</v>
      </c>
      <c r="N1535" s="26" t="str">
        <f t="shared" si="145"/>
        <v>OK</v>
      </c>
      <c r="O1535" s="26" t="str">
        <f t="shared" si="140"/>
        <v>Redact</v>
      </c>
    </row>
    <row r="1536" spans="1:15" x14ac:dyDescent="0.2">
      <c r="A1536" s="24" t="str">
        <f t="shared" si="141"/>
        <v>CH43 4</v>
      </c>
      <c r="B1536" s="1" t="s">
        <v>12463</v>
      </c>
      <c r="C1536" s="1" t="s">
        <v>12654</v>
      </c>
      <c r="D1536" s="1" t="s">
        <v>12630</v>
      </c>
      <c r="E1536" s="2">
        <v>6</v>
      </c>
      <c r="F1536" s="3">
        <v>102004.14000000001</v>
      </c>
      <c r="G1536" s="3">
        <v>38524.870000000003</v>
      </c>
      <c r="H1536" s="4">
        <v>32730.87</v>
      </c>
      <c r="I1536" s="25"/>
      <c r="J1536" s="26" t="str">
        <f t="shared" si="142"/>
        <v>No</v>
      </c>
      <c r="K1536" s="26" t="str">
        <f t="shared" si="143"/>
        <v>GB</v>
      </c>
      <c r="L1536" s="26" t="str">
        <f t="shared" si="144"/>
        <v>Invalid</v>
      </c>
      <c r="M1536" s="26" t="str">
        <f>IF(OR(ISBLANK(B1536),ISBLANK(C1536),ISBLANK(D1536)),"Missing",IFERROR(VLOOKUP(A1536,'RM Postcodes'!$A:$B,2,0),"Invalid"))</f>
        <v>live</v>
      </c>
      <c r="N1536" s="26" t="str">
        <f t="shared" si="145"/>
        <v>Redact</v>
      </c>
      <c r="O1536" s="26" t="str">
        <f t="shared" si="140"/>
        <v>Redact</v>
      </c>
    </row>
    <row r="1537" spans="1:15" x14ac:dyDescent="0.2">
      <c r="A1537" s="24" t="str">
        <f t="shared" si="141"/>
        <v>CH43 5</v>
      </c>
      <c r="B1537" s="1" t="s">
        <v>12463</v>
      </c>
      <c r="C1537" s="1" t="s">
        <v>12654</v>
      </c>
      <c r="D1537" s="1" t="s">
        <v>12625</v>
      </c>
      <c r="E1537" s="2">
        <v>17</v>
      </c>
      <c r="F1537" s="3">
        <v>561992.25</v>
      </c>
      <c r="G1537" s="3">
        <v>83416.97</v>
      </c>
      <c r="H1537" s="4">
        <v>56411.69</v>
      </c>
      <c r="I1537" s="25"/>
      <c r="J1537" s="26" t="str">
        <f t="shared" si="142"/>
        <v>No</v>
      </c>
      <c r="K1537" s="26" t="str">
        <f t="shared" si="143"/>
        <v>GB</v>
      </c>
      <c r="L1537" s="26" t="str">
        <f t="shared" si="144"/>
        <v>Invalid</v>
      </c>
      <c r="M1537" s="26" t="str">
        <f>IF(OR(ISBLANK(B1537),ISBLANK(C1537),ISBLANK(D1537)),"Missing",IFERROR(VLOOKUP(A1537,'RM Postcodes'!$A:$B,2,0),"Invalid"))</f>
        <v>live</v>
      </c>
      <c r="N1537" s="26" t="str">
        <f t="shared" si="145"/>
        <v>OK</v>
      </c>
      <c r="O1537" s="26" t="str">
        <f t="shared" si="140"/>
        <v>OK</v>
      </c>
    </row>
    <row r="1538" spans="1:15" x14ac:dyDescent="0.2">
      <c r="A1538" s="24" t="str">
        <f t="shared" si="141"/>
        <v>CH43 6</v>
      </c>
      <c r="B1538" s="1" t="s">
        <v>12463</v>
      </c>
      <c r="C1538" s="1" t="s">
        <v>12654</v>
      </c>
      <c r="D1538" s="1" t="s">
        <v>12622</v>
      </c>
      <c r="E1538" s="2">
        <v>2</v>
      </c>
      <c r="F1538" s="3">
        <v>54417.729999999996</v>
      </c>
      <c r="G1538" s="3">
        <v>39549</v>
      </c>
      <c r="H1538" s="4">
        <v>14868.73</v>
      </c>
      <c r="I1538" s="25"/>
      <c r="J1538" s="26" t="str">
        <f t="shared" si="142"/>
        <v>No</v>
      </c>
      <c r="K1538" s="26" t="str">
        <f t="shared" si="143"/>
        <v>GB</v>
      </c>
      <c r="L1538" s="26" t="str">
        <f t="shared" si="144"/>
        <v>Invalid</v>
      </c>
      <c r="M1538" s="26" t="str">
        <f>IF(OR(ISBLANK(B1538),ISBLANK(C1538),ISBLANK(D1538)),"Missing",IFERROR(VLOOKUP(A1538,'RM Postcodes'!$A:$B,2,0),"Invalid"))</f>
        <v>live</v>
      </c>
      <c r="N1538" s="26" t="str">
        <f t="shared" si="145"/>
        <v>Redact</v>
      </c>
      <c r="O1538" s="26" t="str">
        <f t="shared" si="140"/>
        <v>Redact</v>
      </c>
    </row>
    <row r="1539" spans="1:15" x14ac:dyDescent="0.2">
      <c r="A1539" s="24" t="str">
        <f t="shared" si="141"/>
        <v>CH43 7</v>
      </c>
      <c r="B1539" s="1" t="s">
        <v>12463</v>
      </c>
      <c r="C1539" s="1" t="s">
        <v>12654</v>
      </c>
      <c r="D1539" s="1" t="s">
        <v>12623</v>
      </c>
      <c r="E1539" s="2">
        <v>15</v>
      </c>
      <c r="F1539" s="3">
        <v>280369.2300000001</v>
      </c>
      <c r="G1539" s="3">
        <v>49734.080000000002</v>
      </c>
      <c r="H1539" s="4">
        <v>48055.85</v>
      </c>
      <c r="I1539" s="25"/>
      <c r="J1539" s="26" t="str">
        <f t="shared" si="142"/>
        <v>No</v>
      </c>
      <c r="K1539" s="26" t="str">
        <f t="shared" si="143"/>
        <v>GB</v>
      </c>
      <c r="L1539" s="26" t="str">
        <f t="shared" si="144"/>
        <v>Invalid</v>
      </c>
      <c r="M1539" s="26" t="str">
        <f>IF(OR(ISBLANK(B1539),ISBLANK(C1539),ISBLANK(D1539)),"Missing",IFERROR(VLOOKUP(A1539,'RM Postcodes'!$A:$B,2,0),"Invalid"))</f>
        <v>live</v>
      </c>
      <c r="N1539" s="26" t="str">
        <f t="shared" si="145"/>
        <v>OK</v>
      </c>
      <c r="O1539" s="26" t="str">
        <f t="shared" si="140"/>
        <v>OK</v>
      </c>
    </row>
    <row r="1540" spans="1:15" x14ac:dyDescent="0.2">
      <c r="A1540" s="24" t="str">
        <f t="shared" si="141"/>
        <v>CH43 8</v>
      </c>
      <c r="B1540" s="1" t="s">
        <v>12463</v>
      </c>
      <c r="C1540" s="1" t="s">
        <v>12654</v>
      </c>
      <c r="D1540" s="1" t="s">
        <v>12626</v>
      </c>
      <c r="E1540" s="2">
        <v>8</v>
      </c>
      <c r="F1540" s="3">
        <v>149632.06</v>
      </c>
      <c r="G1540" s="3">
        <v>48687.69</v>
      </c>
      <c r="H1540" s="4">
        <v>25246.05</v>
      </c>
      <c r="I1540" s="25"/>
      <c r="J1540" s="26" t="str">
        <f t="shared" si="142"/>
        <v>No</v>
      </c>
      <c r="K1540" s="26" t="str">
        <f t="shared" si="143"/>
        <v>GB</v>
      </c>
      <c r="L1540" s="26" t="str">
        <f t="shared" si="144"/>
        <v>Invalid</v>
      </c>
      <c r="M1540" s="26" t="str">
        <f>IF(OR(ISBLANK(B1540),ISBLANK(C1540),ISBLANK(D1540)),"Missing",IFERROR(VLOOKUP(A1540,'RM Postcodes'!$A:$B,2,0),"Invalid"))</f>
        <v>live</v>
      </c>
      <c r="N1540" s="26" t="str">
        <f t="shared" si="145"/>
        <v>Redact</v>
      </c>
      <c r="O1540" s="26" t="str">
        <f t="shared" si="140"/>
        <v>OK</v>
      </c>
    </row>
    <row r="1541" spans="1:15" x14ac:dyDescent="0.2">
      <c r="A1541" s="24" t="str">
        <f t="shared" si="141"/>
        <v>CH43 9</v>
      </c>
      <c r="B1541" s="1" t="s">
        <v>12463</v>
      </c>
      <c r="C1541" s="1" t="s">
        <v>12654</v>
      </c>
      <c r="D1541" s="1" t="s">
        <v>12627</v>
      </c>
      <c r="E1541" s="2">
        <v>25</v>
      </c>
      <c r="F1541" s="3">
        <v>636248.99000000022</v>
      </c>
      <c r="G1541" s="3">
        <v>124996</v>
      </c>
      <c r="H1541" s="4">
        <v>122358.09</v>
      </c>
      <c r="I1541" s="25"/>
      <c r="J1541" s="26" t="str">
        <f t="shared" si="142"/>
        <v>No</v>
      </c>
      <c r="K1541" s="26" t="str">
        <f t="shared" si="143"/>
        <v>GB</v>
      </c>
      <c r="L1541" s="26" t="str">
        <f t="shared" si="144"/>
        <v>Invalid</v>
      </c>
      <c r="M1541" s="26" t="str">
        <f>IF(OR(ISBLANK(B1541),ISBLANK(C1541),ISBLANK(D1541)),"Missing",IFERROR(VLOOKUP(A1541,'RM Postcodes'!$A:$B,2,0),"Invalid"))</f>
        <v>live</v>
      </c>
      <c r="N1541" s="26" t="str">
        <f t="shared" si="145"/>
        <v>OK</v>
      </c>
      <c r="O1541" s="26" t="str">
        <f t="shared" ref="O1541:O1604" si="146">IF(COUNT(E1541)=0,"Missing",IF(E1541&lt;=2,"Redact",IF(COUNTIF(F1541:H1541,"&gt;0")&lt;&gt;3,"Error",IF((G1541+H1541)/F1541&lt;60%,"OK","Redact"))))</f>
        <v>OK</v>
      </c>
    </row>
    <row r="1542" spans="1:15" x14ac:dyDescent="0.2">
      <c r="A1542" s="24" t="str">
        <f t="shared" ref="A1542:A1605" si="147">TRIM(B1542)&amp;TRIM(C1542)&amp;" "&amp;TRIM(D1542)</f>
        <v>CH44 0</v>
      </c>
      <c r="B1542" s="1" t="s">
        <v>12463</v>
      </c>
      <c r="C1542" s="1" t="s">
        <v>12655</v>
      </c>
      <c r="D1542" s="1" t="s">
        <v>12632</v>
      </c>
      <c r="E1542" s="2">
        <v>8</v>
      </c>
      <c r="F1542" s="3">
        <v>277645.68999999994</v>
      </c>
      <c r="G1542" s="3">
        <v>105293.99999999999</v>
      </c>
      <c r="H1542" s="4">
        <v>46344.77</v>
      </c>
      <c r="I1542" s="25"/>
      <c r="J1542" s="26" t="str">
        <f t="shared" ref="J1542:J1605" si="148">IF(AND(K1542="NI",L1542="OK",M1542="LIVE",N1542="OK",O1542="OK"),"yes NI",IF(AND(K1542="GB",L1542="OK",M1542="LIVE",N1542="OK",O1542="OK"),"Yes","No"))</f>
        <v>No</v>
      </c>
      <c r="K1542" s="26" t="str">
        <f t="shared" ref="K1542:K1605" si="149">IF(ISBLANK(B1542),"Missing",IF(AND(OR(LEN(B1542)=2,LEN(B1542)=1),AND(ISERROR(VALUE(LEFT(B1542,1))),ISERROR(VALUE(RIGHT(B1542,1))))),IF(OR(B1542="GY",B1542="IM",B1542="JE"),"not GB",IF(B1542="BT","NI","GB")),"Invalid"))</f>
        <v>GB</v>
      </c>
      <c r="L1542" s="26" t="str">
        <f t="shared" si="144"/>
        <v>Invalid</v>
      </c>
      <c r="M1542" s="26" t="str">
        <f>IF(OR(ISBLANK(B1542),ISBLANK(C1542),ISBLANK(D1542)),"Missing",IFERROR(VLOOKUP(A1542,'RM Postcodes'!$A:$B,2,0),"Invalid"))</f>
        <v>live</v>
      </c>
      <c r="N1542" s="26" t="str">
        <f t="shared" si="145"/>
        <v>Redact</v>
      </c>
      <c r="O1542" s="26" t="str">
        <f t="shared" si="146"/>
        <v>OK</v>
      </c>
    </row>
    <row r="1543" spans="1:15" x14ac:dyDescent="0.2">
      <c r="A1543" s="24" t="str">
        <f t="shared" si="147"/>
        <v>CH44 1</v>
      </c>
      <c r="B1543" s="1" t="s">
        <v>12463</v>
      </c>
      <c r="C1543" s="1" t="s">
        <v>12655</v>
      </c>
      <c r="D1543" s="1" t="s">
        <v>12621</v>
      </c>
      <c r="E1543" s="2">
        <v>10</v>
      </c>
      <c r="F1543" s="3">
        <v>306374.72000000003</v>
      </c>
      <c r="G1543" s="3">
        <v>185325.16999999998</v>
      </c>
      <c r="H1543" s="4">
        <v>43073.02</v>
      </c>
      <c r="I1543" s="25"/>
      <c r="J1543" s="26" t="str">
        <f t="shared" si="148"/>
        <v>No</v>
      </c>
      <c r="K1543" s="26" t="str">
        <f t="shared" si="149"/>
        <v>GB</v>
      </c>
      <c r="L1543" s="26" t="str">
        <f t="shared" ref="L1543:L1606" si="150">IF(ISBLANK(D1543),"Missing",IF(AND(LEN(D1543)=1,ISNUMBER(VALUE(D1543))),"OK","Invalid"))</f>
        <v>Invalid</v>
      </c>
      <c r="M1543" s="26" t="str">
        <f>IF(OR(ISBLANK(B1543),ISBLANK(C1543),ISBLANK(D1543)),"Missing",IFERROR(VLOOKUP(A1543,'RM Postcodes'!$A:$B,2,0),"Invalid"))</f>
        <v>live</v>
      </c>
      <c r="N1543" s="26" t="str">
        <f t="shared" ref="N1543:N1606" si="151">IF(ISBLANK(E1543),"Missing",IF(E1543&lt;10,"Redact","OK"))</f>
        <v>OK</v>
      </c>
      <c r="O1543" s="26" t="str">
        <f t="shared" si="146"/>
        <v>Redact</v>
      </c>
    </row>
    <row r="1544" spans="1:15" x14ac:dyDescent="0.2">
      <c r="A1544" s="24" t="str">
        <f t="shared" si="147"/>
        <v>CH44 2</v>
      </c>
      <c r="B1544" s="1" t="s">
        <v>12463</v>
      </c>
      <c r="C1544" s="1" t="s">
        <v>12655</v>
      </c>
      <c r="D1544" s="1" t="s">
        <v>12640</v>
      </c>
      <c r="E1544" s="2">
        <v>17</v>
      </c>
      <c r="F1544" s="3">
        <v>436814.57000000007</v>
      </c>
      <c r="G1544" s="3">
        <v>88894.42</v>
      </c>
      <c r="H1544" s="4">
        <v>60156.25</v>
      </c>
      <c r="I1544" s="25"/>
      <c r="J1544" s="26" t="str">
        <f t="shared" si="148"/>
        <v>No</v>
      </c>
      <c r="K1544" s="26" t="str">
        <f t="shared" si="149"/>
        <v>GB</v>
      </c>
      <c r="L1544" s="26" t="str">
        <f t="shared" si="150"/>
        <v>Invalid</v>
      </c>
      <c r="M1544" s="26" t="str">
        <f>IF(OR(ISBLANK(B1544),ISBLANK(C1544),ISBLANK(D1544)),"Missing",IFERROR(VLOOKUP(A1544,'RM Postcodes'!$A:$B,2,0),"Invalid"))</f>
        <v>live</v>
      </c>
      <c r="N1544" s="26" t="str">
        <f t="shared" si="151"/>
        <v>OK</v>
      </c>
      <c r="O1544" s="26" t="str">
        <f t="shared" si="146"/>
        <v>OK</v>
      </c>
    </row>
    <row r="1545" spans="1:15" x14ac:dyDescent="0.2">
      <c r="A1545" s="24" t="str">
        <f t="shared" si="147"/>
        <v>CH44 3</v>
      </c>
      <c r="B1545" s="1" t="s">
        <v>12463</v>
      </c>
      <c r="C1545" s="1" t="s">
        <v>12655</v>
      </c>
      <c r="D1545" s="1" t="s">
        <v>12629</v>
      </c>
      <c r="E1545" s="2">
        <v>3</v>
      </c>
      <c r="F1545" s="3">
        <v>114372.11</v>
      </c>
      <c r="G1545" s="3">
        <v>47152.5</v>
      </c>
      <c r="H1545" s="4">
        <v>44480.3</v>
      </c>
      <c r="I1545" s="25"/>
      <c r="J1545" s="26" t="str">
        <f t="shared" si="148"/>
        <v>No</v>
      </c>
      <c r="K1545" s="26" t="str">
        <f t="shared" si="149"/>
        <v>GB</v>
      </c>
      <c r="L1545" s="26" t="str">
        <f t="shared" si="150"/>
        <v>Invalid</v>
      </c>
      <c r="M1545" s="26" t="str">
        <f>IF(OR(ISBLANK(B1545),ISBLANK(C1545),ISBLANK(D1545)),"Missing",IFERROR(VLOOKUP(A1545,'RM Postcodes'!$A:$B,2,0),"Invalid"))</f>
        <v>live</v>
      </c>
      <c r="N1545" s="26" t="str">
        <f t="shared" si="151"/>
        <v>Redact</v>
      </c>
      <c r="O1545" s="26" t="str">
        <f t="shared" si="146"/>
        <v>Redact</v>
      </c>
    </row>
    <row r="1546" spans="1:15" x14ac:dyDescent="0.2">
      <c r="A1546" s="24" t="str">
        <f t="shared" si="147"/>
        <v>CH44 4</v>
      </c>
      <c r="B1546" s="1" t="s">
        <v>12463</v>
      </c>
      <c r="C1546" s="1" t="s">
        <v>12655</v>
      </c>
      <c r="D1546" s="1" t="s">
        <v>12630</v>
      </c>
      <c r="E1546" s="2">
        <v>11</v>
      </c>
      <c r="F1546" s="3">
        <v>179146.81000000006</v>
      </c>
      <c r="G1546" s="3">
        <v>47445.39</v>
      </c>
      <c r="H1546" s="4">
        <v>30860.720000000001</v>
      </c>
      <c r="I1546" s="25"/>
      <c r="J1546" s="26" t="str">
        <f t="shared" si="148"/>
        <v>No</v>
      </c>
      <c r="K1546" s="26" t="str">
        <f t="shared" si="149"/>
        <v>GB</v>
      </c>
      <c r="L1546" s="26" t="str">
        <f t="shared" si="150"/>
        <v>Invalid</v>
      </c>
      <c r="M1546" s="26" t="str">
        <f>IF(OR(ISBLANK(B1546),ISBLANK(C1546),ISBLANK(D1546)),"Missing",IFERROR(VLOOKUP(A1546,'RM Postcodes'!$A:$B,2,0),"Invalid"))</f>
        <v>live</v>
      </c>
      <c r="N1546" s="26" t="str">
        <f t="shared" si="151"/>
        <v>OK</v>
      </c>
      <c r="O1546" s="26" t="str">
        <f t="shared" si="146"/>
        <v>OK</v>
      </c>
    </row>
    <row r="1547" spans="1:15" x14ac:dyDescent="0.2">
      <c r="A1547" s="24" t="str">
        <f t="shared" si="147"/>
        <v>CH44 5</v>
      </c>
      <c r="B1547" s="1" t="s">
        <v>12463</v>
      </c>
      <c r="C1547" s="1" t="s">
        <v>12655</v>
      </c>
      <c r="D1547" s="1" t="s">
        <v>12625</v>
      </c>
      <c r="E1547" s="2">
        <v>16</v>
      </c>
      <c r="F1547" s="3">
        <v>292056.33000000007</v>
      </c>
      <c r="G1547" s="3">
        <v>52166.03</v>
      </c>
      <c r="H1547" s="4">
        <v>41296.400000000001</v>
      </c>
      <c r="I1547" s="25"/>
      <c r="J1547" s="26" t="str">
        <f t="shared" si="148"/>
        <v>No</v>
      </c>
      <c r="K1547" s="26" t="str">
        <f t="shared" si="149"/>
        <v>GB</v>
      </c>
      <c r="L1547" s="26" t="str">
        <f t="shared" si="150"/>
        <v>Invalid</v>
      </c>
      <c r="M1547" s="26" t="str">
        <f>IF(OR(ISBLANK(B1547),ISBLANK(C1547),ISBLANK(D1547)),"Missing",IFERROR(VLOOKUP(A1547,'RM Postcodes'!$A:$B,2,0),"Invalid"))</f>
        <v>live</v>
      </c>
      <c r="N1547" s="26" t="str">
        <f t="shared" si="151"/>
        <v>OK</v>
      </c>
      <c r="O1547" s="26" t="str">
        <f t="shared" si="146"/>
        <v>OK</v>
      </c>
    </row>
    <row r="1548" spans="1:15" x14ac:dyDescent="0.2">
      <c r="A1548" s="24" t="str">
        <f t="shared" si="147"/>
        <v>CH44 6</v>
      </c>
      <c r="B1548" s="1" t="s">
        <v>12463</v>
      </c>
      <c r="C1548" s="1" t="s">
        <v>12655</v>
      </c>
      <c r="D1548" s="1" t="s">
        <v>12622</v>
      </c>
      <c r="E1548" s="2">
        <v>1</v>
      </c>
      <c r="F1548" s="3">
        <v>46894.52</v>
      </c>
      <c r="G1548" s="3">
        <v>46894.52</v>
      </c>
      <c r="H1548" s="4">
        <v>0</v>
      </c>
      <c r="I1548" s="25"/>
      <c r="J1548" s="26" t="str">
        <f t="shared" si="148"/>
        <v>No</v>
      </c>
      <c r="K1548" s="26" t="str">
        <f t="shared" si="149"/>
        <v>GB</v>
      </c>
      <c r="L1548" s="26" t="str">
        <f t="shared" si="150"/>
        <v>Invalid</v>
      </c>
      <c r="M1548" s="26" t="str">
        <f>IF(OR(ISBLANK(B1548),ISBLANK(C1548),ISBLANK(D1548)),"Missing",IFERROR(VLOOKUP(A1548,'RM Postcodes'!$A:$B,2,0),"Invalid"))</f>
        <v>live</v>
      </c>
      <c r="N1548" s="26" t="str">
        <f t="shared" si="151"/>
        <v>Redact</v>
      </c>
      <c r="O1548" s="26" t="str">
        <f t="shared" si="146"/>
        <v>Redact</v>
      </c>
    </row>
    <row r="1549" spans="1:15" x14ac:dyDescent="0.2">
      <c r="A1549" s="24" t="str">
        <f t="shared" si="147"/>
        <v>CH44 7</v>
      </c>
      <c r="B1549" s="1" t="s">
        <v>12463</v>
      </c>
      <c r="C1549" s="1" t="s">
        <v>12655</v>
      </c>
      <c r="D1549" s="1" t="s">
        <v>12623</v>
      </c>
      <c r="E1549" s="2">
        <v>10</v>
      </c>
      <c r="F1549" s="3">
        <v>1066355.8599999999</v>
      </c>
      <c r="G1549" s="3">
        <v>673440.37</v>
      </c>
      <c r="H1549" s="4">
        <v>133040.22</v>
      </c>
      <c r="I1549" s="25"/>
      <c r="J1549" s="26" t="str">
        <f t="shared" si="148"/>
        <v>No</v>
      </c>
      <c r="K1549" s="26" t="str">
        <f t="shared" si="149"/>
        <v>GB</v>
      </c>
      <c r="L1549" s="26" t="str">
        <f t="shared" si="150"/>
        <v>Invalid</v>
      </c>
      <c r="M1549" s="26" t="str">
        <f>IF(OR(ISBLANK(B1549),ISBLANK(C1549),ISBLANK(D1549)),"Missing",IFERROR(VLOOKUP(A1549,'RM Postcodes'!$A:$B,2,0),"Invalid"))</f>
        <v>live</v>
      </c>
      <c r="N1549" s="26" t="str">
        <f t="shared" si="151"/>
        <v>OK</v>
      </c>
      <c r="O1549" s="26" t="str">
        <f t="shared" si="146"/>
        <v>Redact</v>
      </c>
    </row>
    <row r="1550" spans="1:15" x14ac:dyDescent="0.2">
      <c r="A1550" s="24" t="str">
        <f t="shared" si="147"/>
        <v>CH44 8</v>
      </c>
      <c r="B1550" s="1" t="s">
        <v>12463</v>
      </c>
      <c r="C1550" s="1" t="s">
        <v>12655</v>
      </c>
      <c r="D1550" s="1" t="s">
        <v>12626</v>
      </c>
      <c r="E1550" s="2">
        <v>9</v>
      </c>
      <c r="F1550" s="3">
        <v>169803.34999999998</v>
      </c>
      <c r="G1550" s="3">
        <v>55387.88</v>
      </c>
      <c r="H1550" s="4">
        <v>39460.75</v>
      </c>
      <c r="I1550" s="25"/>
      <c r="J1550" s="26" t="str">
        <f t="shared" si="148"/>
        <v>No</v>
      </c>
      <c r="K1550" s="26" t="str">
        <f t="shared" si="149"/>
        <v>GB</v>
      </c>
      <c r="L1550" s="26" t="str">
        <f t="shared" si="150"/>
        <v>Invalid</v>
      </c>
      <c r="M1550" s="26" t="str">
        <f>IF(OR(ISBLANK(B1550),ISBLANK(C1550),ISBLANK(D1550)),"Missing",IFERROR(VLOOKUP(A1550,'RM Postcodes'!$A:$B,2,0),"Invalid"))</f>
        <v>live</v>
      </c>
      <c r="N1550" s="26" t="str">
        <f t="shared" si="151"/>
        <v>Redact</v>
      </c>
      <c r="O1550" s="26" t="str">
        <f t="shared" si="146"/>
        <v>OK</v>
      </c>
    </row>
    <row r="1551" spans="1:15" x14ac:dyDescent="0.2">
      <c r="A1551" s="24" t="str">
        <f t="shared" si="147"/>
        <v>CH44 9</v>
      </c>
      <c r="B1551" s="1" t="s">
        <v>12463</v>
      </c>
      <c r="C1551" s="1" t="s">
        <v>12655</v>
      </c>
      <c r="D1551" s="1" t="s">
        <v>12627</v>
      </c>
      <c r="E1551" s="2">
        <v>6</v>
      </c>
      <c r="F1551" s="3">
        <v>140147.18000000002</v>
      </c>
      <c r="G1551" s="3">
        <v>66504.55</v>
      </c>
      <c r="H1551" s="4">
        <v>41296.400000000001</v>
      </c>
      <c r="I1551" s="25"/>
      <c r="J1551" s="26" t="str">
        <f t="shared" si="148"/>
        <v>No</v>
      </c>
      <c r="K1551" s="26" t="str">
        <f t="shared" si="149"/>
        <v>GB</v>
      </c>
      <c r="L1551" s="26" t="str">
        <f t="shared" si="150"/>
        <v>Invalid</v>
      </c>
      <c r="M1551" s="26" t="str">
        <f>IF(OR(ISBLANK(B1551),ISBLANK(C1551),ISBLANK(D1551)),"Missing",IFERROR(VLOOKUP(A1551,'RM Postcodes'!$A:$B,2,0),"Invalid"))</f>
        <v>live</v>
      </c>
      <c r="N1551" s="26" t="str">
        <f t="shared" si="151"/>
        <v>Redact</v>
      </c>
      <c r="O1551" s="26" t="str">
        <f t="shared" si="146"/>
        <v>Redact</v>
      </c>
    </row>
    <row r="1552" spans="1:15" x14ac:dyDescent="0.2">
      <c r="A1552" s="24" t="str">
        <f t="shared" si="147"/>
        <v>CH45 0</v>
      </c>
      <c r="B1552" s="1" t="s">
        <v>12463</v>
      </c>
      <c r="C1552" s="1" t="s">
        <v>12656</v>
      </c>
      <c r="D1552" s="1" t="s">
        <v>12632</v>
      </c>
      <c r="E1552" s="2">
        <v>10</v>
      </c>
      <c r="F1552" s="3">
        <v>855057.42999999993</v>
      </c>
      <c r="G1552" s="3">
        <v>537858.09</v>
      </c>
      <c r="H1552" s="4">
        <v>99610.71</v>
      </c>
      <c r="I1552" s="25"/>
      <c r="J1552" s="26" t="str">
        <f t="shared" si="148"/>
        <v>No</v>
      </c>
      <c r="K1552" s="26" t="str">
        <f t="shared" si="149"/>
        <v>GB</v>
      </c>
      <c r="L1552" s="26" t="str">
        <f t="shared" si="150"/>
        <v>Invalid</v>
      </c>
      <c r="M1552" s="26" t="str">
        <f>IF(OR(ISBLANK(B1552),ISBLANK(C1552),ISBLANK(D1552)),"Missing",IFERROR(VLOOKUP(A1552,'RM Postcodes'!$A:$B,2,0),"Invalid"))</f>
        <v>live</v>
      </c>
      <c r="N1552" s="26" t="str">
        <f t="shared" si="151"/>
        <v>OK</v>
      </c>
      <c r="O1552" s="26" t="str">
        <f t="shared" si="146"/>
        <v>Redact</v>
      </c>
    </row>
    <row r="1553" spans="1:15" x14ac:dyDescent="0.2">
      <c r="A1553" s="24" t="str">
        <f t="shared" si="147"/>
        <v>CH45 1</v>
      </c>
      <c r="B1553" s="1" t="s">
        <v>12463</v>
      </c>
      <c r="C1553" s="1" t="s">
        <v>12656</v>
      </c>
      <c r="D1553" s="1" t="s">
        <v>12621</v>
      </c>
      <c r="E1553" s="2">
        <v>5</v>
      </c>
      <c r="F1553" s="3">
        <v>32878.9</v>
      </c>
      <c r="G1553" s="3">
        <v>15890.85</v>
      </c>
      <c r="H1553" s="4">
        <v>7968.69</v>
      </c>
      <c r="I1553" s="25"/>
      <c r="J1553" s="26" t="str">
        <f t="shared" si="148"/>
        <v>No</v>
      </c>
      <c r="K1553" s="26" t="str">
        <f t="shared" si="149"/>
        <v>GB</v>
      </c>
      <c r="L1553" s="26" t="str">
        <f t="shared" si="150"/>
        <v>Invalid</v>
      </c>
      <c r="M1553" s="26" t="str">
        <f>IF(OR(ISBLANK(B1553),ISBLANK(C1553),ISBLANK(D1553)),"Missing",IFERROR(VLOOKUP(A1553,'RM Postcodes'!$A:$B,2,0),"Invalid"))</f>
        <v>live</v>
      </c>
      <c r="N1553" s="26" t="str">
        <f t="shared" si="151"/>
        <v>Redact</v>
      </c>
      <c r="O1553" s="26" t="str">
        <f t="shared" si="146"/>
        <v>Redact</v>
      </c>
    </row>
    <row r="1554" spans="1:15" x14ac:dyDescent="0.2">
      <c r="A1554" s="24" t="str">
        <f t="shared" si="147"/>
        <v>CH45 2</v>
      </c>
      <c r="B1554" s="1" t="s">
        <v>12463</v>
      </c>
      <c r="C1554" s="1" t="s">
        <v>12656</v>
      </c>
      <c r="D1554" s="1" t="s">
        <v>12640</v>
      </c>
      <c r="E1554" s="2">
        <v>8</v>
      </c>
      <c r="F1554" s="3">
        <v>232123.51000000004</v>
      </c>
      <c r="G1554" s="3">
        <v>42889.96</v>
      </c>
      <c r="H1554" s="4">
        <v>39692.730000000003</v>
      </c>
      <c r="I1554" s="25"/>
      <c r="J1554" s="26" t="str">
        <f t="shared" si="148"/>
        <v>No</v>
      </c>
      <c r="K1554" s="26" t="str">
        <f t="shared" si="149"/>
        <v>GB</v>
      </c>
      <c r="L1554" s="26" t="str">
        <f t="shared" si="150"/>
        <v>Invalid</v>
      </c>
      <c r="M1554" s="26" t="str">
        <f>IF(OR(ISBLANK(B1554),ISBLANK(C1554),ISBLANK(D1554)),"Missing",IFERROR(VLOOKUP(A1554,'RM Postcodes'!$A:$B,2,0),"Invalid"))</f>
        <v>live</v>
      </c>
      <c r="N1554" s="26" t="str">
        <f t="shared" si="151"/>
        <v>Redact</v>
      </c>
      <c r="O1554" s="26" t="str">
        <f t="shared" si="146"/>
        <v>OK</v>
      </c>
    </row>
    <row r="1555" spans="1:15" x14ac:dyDescent="0.2">
      <c r="A1555" s="24" t="str">
        <f t="shared" si="147"/>
        <v>CH45 3</v>
      </c>
      <c r="B1555" s="1" t="s">
        <v>12463</v>
      </c>
      <c r="C1555" s="1" t="s">
        <v>12656</v>
      </c>
      <c r="D1555" s="1" t="s">
        <v>12629</v>
      </c>
      <c r="E1555" s="2">
        <v>15</v>
      </c>
      <c r="F1555" s="3">
        <v>330248.76999999996</v>
      </c>
      <c r="G1555" s="3">
        <v>64355.799999999996</v>
      </c>
      <c r="H1555" s="4">
        <v>39692.99</v>
      </c>
      <c r="I1555" s="25"/>
      <c r="J1555" s="26" t="str">
        <f t="shared" si="148"/>
        <v>No</v>
      </c>
      <c r="K1555" s="26" t="str">
        <f t="shared" si="149"/>
        <v>GB</v>
      </c>
      <c r="L1555" s="26" t="str">
        <f t="shared" si="150"/>
        <v>Invalid</v>
      </c>
      <c r="M1555" s="26" t="str">
        <f>IF(OR(ISBLANK(B1555),ISBLANK(C1555),ISBLANK(D1555)),"Missing",IFERROR(VLOOKUP(A1555,'RM Postcodes'!$A:$B,2,0),"Invalid"))</f>
        <v>live</v>
      </c>
      <c r="N1555" s="26" t="str">
        <f t="shared" si="151"/>
        <v>OK</v>
      </c>
      <c r="O1555" s="26" t="str">
        <f t="shared" si="146"/>
        <v>OK</v>
      </c>
    </row>
    <row r="1556" spans="1:15" x14ac:dyDescent="0.2">
      <c r="A1556" s="24" t="str">
        <f t="shared" si="147"/>
        <v>CH45 4</v>
      </c>
      <c r="B1556" s="1" t="s">
        <v>12463</v>
      </c>
      <c r="C1556" s="1" t="s">
        <v>12656</v>
      </c>
      <c r="D1556" s="1" t="s">
        <v>12630</v>
      </c>
      <c r="E1556" s="2">
        <v>15</v>
      </c>
      <c r="F1556" s="3">
        <v>311143.25000000006</v>
      </c>
      <c r="G1556" s="3">
        <v>51230.97</v>
      </c>
      <c r="H1556" s="4">
        <v>45476.24</v>
      </c>
      <c r="I1556" s="25"/>
      <c r="J1556" s="26" t="str">
        <f t="shared" si="148"/>
        <v>No</v>
      </c>
      <c r="K1556" s="26" t="str">
        <f t="shared" si="149"/>
        <v>GB</v>
      </c>
      <c r="L1556" s="26" t="str">
        <f t="shared" si="150"/>
        <v>Invalid</v>
      </c>
      <c r="M1556" s="26" t="str">
        <f>IF(OR(ISBLANK(B1556),ISBLANK(C1556),ISBLANK(D1556)),"Missing",IFERROR(VLOOKUP(A1556,'RM Postcodes'!$A:$B,2,0),"Invalid"))</f>
        <v>live</v>
      </c>
      <c r="N1556" s="26" t="str">
        <f t="shared" si="151"/>
        <v>OK</v>
      </c>
      <c r="O1556" s="26" t="str">
        <f t="shared" si="146"/>
        <v>OK</v>
      </c>
    </row>
    <row r="1557" spans="1:15" x14ac:dyDescent="0.2">
      <c r="A1557" s="24" t="str">
        <f t="shared" si="147"/>
        <v>CH45 5</v>
      </c>
      <c r="B1557" s="1" t="s">
        <v>12463</v>
      </c>
      <c r="C1557" s="1" t="s">
        <v>12656</v>
      </c>
      <c r="D1557" s="1" t="s">
        <v>12625</v>
      </c>
      <c r="E1557" s="2">
        <v>16</v>
      </c>
      <c r="F1557" s="3">
        <v>336863.08000000007</v>
      </c>
      <c r="G1557" s="3">
        <v>55841.14</v>
      </c>
      <c r="H1557" s="4">
        <v>39692.85</v>
      </c>
      <c r="I1557" s="25"/>
      <c r="J1557" s="26" t="str">
        <f t="shared" si="148"/>
        <v>No</v>
      </c>
      <c r="K1557" s="26" t="str">
        <f t="shared" si="149"/>
        <v>GB</v>
      </c>
      <c r="L1557" s="26" t="str">
        <f t="shared" si="150"/>
        <v>Invalid</v>
      </c>
      <c r="M1557" s="26" t="str">
        <f>IF(OR(ISBLANK(B1557),ISBLANK(C1557),ISBLANK(D1557)),"Missing",IFERROR(VLOOKUP(A1557,'RM Postcodes'!$A:$B,2,0),"Invalid"))</f>
        <v>live</v>
      </c>
      <c r="N1557" s="26" t="str">
        <f t="shared" si="151"/>
        <v>OK</v>
      </c>
      <c r="O1557" s="26" t="str">
        <f t="shared" si="146"/>
        <v>OK</v>
      </c>
    </row>
    <row r="1558" spans="1:15" x14ac:dyDescent="0.2">
      <c r="A1558" s="24" t="str">
        <f t="shared" si="147"/>
        <v>CH45 6</v>
      </c>
      <c r="B1558" s="1" t="s">
        <v>12463</v>
      </c>
      <c r="C1558" s="1" t="s">
        <v>12656</v>
      </c>
      <c r="D1558" s="1" t="s">
        <v>12622</v>
      </c>
      <c r="E1558" s="2">
        <v>5</v>
      </c>
      <c r="F1558" s="3">
        <v>2046838.97</v>
      </c>
      <c r="G1558" s="3">
        <v>1992304.83</v>
      </c>
      <c r="H1558" s="4">
        <v>40647.769999999997</v>
      </c>
      <c r="I1558" s="25"/>
      <c r="J1558" s="26" t="str">
        <f t="shared" si="148"/>
        <v>No</v>
      </c>
      <c r="K1558" s="26" t="str">
        <f t="shared" si="149"/>
        <v>GB</v>
      </c>
      <c r="L1558" s="26" t="str">
        <f t="shared" si="150"/>
        <v>Invalid</v>
      </c>
      <c r="M1558" s="26" t="str">
        <f>IF(OR(ISBLANK(B1558),ISBLANK(C1558),ISBLANK(D1558)),"Missing",IFERROR(VLOOKUP(A1558,'RM Postcodes'!$A:$B,2,0),"Invalid"))</f>
        <v>live</v>
      </c>
      <c r="N1558" s="26" t="str">
        <f t="shared" si="151"/>
        <v>Redact</v>
      </c>
      <c r="O1558" s="26" t="str">
        <f t="shared" si="146"/>
        <v>Redact</v>
      </c>
    </row>
    <row r="1559" spans="1:15" x14ac:dyDescent="0.2">
      <c r="A1559" s="24" t="str">
        <f t="shared" si="147"/>
        <v>CH45 7</v>
      </c>
      <c r="B1559" s="1" t="s">
        <v>12463</v>
      </c>
      <c r="C1559" s="1" t="s">
        <v>12656</v>
      </c>
      <c r="D1559" s="1" t="s">
        <v>12623</v>
      </c>
      <c r="E1559" s="2">
        <v>10</v>
      </c>
      <c r="F1559" s="3">
        <v>175638.39999999997</v>
      </c>
      <c r="G1559" s="3">
        <v>40747.040000000001</v>
      </c>
      <c r="H1559" s="4">
        <v>36206.07</v>
      </c>
      <c r="I1559" s="25"/>
      <c r="J1559" s="26" t="str">
        <f t="shared" si="148"/>
        <v>No</v>
      </c>
      <c r="K1559" s="26" t="str">
        <f t="shared" si="149"/>
        <v>GB</v>
      </c>
      <c r="L1559" s="26" t="str">
        <f t="shared" si="150"/>
        <v>Invalid</v>
      </c>
      <c r="M1559" s="26" t="str">
        <f>IF(OR(ISBLANK(B1559),ISBLANK(C1559),ISBLANK(D1559)),"Missing",IFERROR(VLOOKUP(A1559,'RM Postcodes'!$A:$B,2,0),"Invalid"))</f>
        <v>live</v>
      </c>
      <c r="N1559" s="26" t="str">
        <f t="shared" si="151"/>
        <v>OK</v>
      </c>
      <c r="O1559" s="26" t="str">
        <f t="shared" si="146"/>
        <v>OK</v>
      </c>
    </row>
    <row r="1560" spans="1:15" x14ac:dyDescent="0.2">
      <c r="A1560" s="24" t="str">
        <f t="shared" si="147"/>
        <v>CH45 8</v>
      </c>
      <c r="B1560" s="1" t="s">
        <v>12463</v>
      </c>
      <c r="C1560" s="1" t="s">
        <v>12656</v>
      </c>
      <c r="D1560" s="1" t="s">
        <v>12626</v>
      </c>
      <c r="E1560" s="2">
        <v>12</v>
      </c>
      <c r="F1560" s="3">
        <v>176847.78</v>
      </c>
      <c r="G1560" s="3">
        <v>45964.090000000004</v>
      </c>
      <c r="H1560" s="4">
        <v>39692.980000000003</v>
      </c>
      <c r="I1560" s="25"/>
      <c r="J1560" s="26" t="str">
        <f t="shared" si="148"/>
        <v>No</v>
      </c>
      <c r="K1560" s="26" t="str">
        <f t="shared" si="149"/>
        <v>GB</v>
      </c>
      <c r="L1560" s="26" t="str">
        <f t="shared" si="150"/>
        <v>Invalid</v>
      </c>
      <c r="M1560" s="26" t="str">
        <f>IF(OR(ISBLANK(B1560),ISBLANK(C1560),ISBLANK(D1560)),"Missing",IFERROR(VLOOKUP(A1560,'RM Postcodes'!$A:$B,2,0),"Invalid"))</f>
        <v>live</v>
      </c>
      <c r="N1560" s="26" t="str">
        <f t="shared" si="151"/>
        <v>OK</v>
      </c>
      <c r="O1560" s="26" t="str">
        <f t="shared" si="146"/>
        <v>OK</v>
      </c>
    </row>
    <row r="1561" spans="1:15" x14ac:dyDescent="0.2">
      <c r="A1561" s="24" t="str">
        <f t="shared" si="147"/>
        <v>CH45 9</v>
      </c>
      <c r="B1561" s="1" t="s">
        <v>12463</v>
      </c>
      <c r="C1561" s="1" t="s">
        <v>12656</v>
      </c>
      <c r="D1561" s="1" t="s">
        <v>12627</v>
      </c>
      <c r="E1561" s="2">
        <v>5</v>
      </c>
      <c r="F1561" s="3">
        <v>272621.88</v>
      </c>
      <c r="G1561" s="3">
        <v>140541.01</v>
      </c>
      <c r="H1561" s="4">
        <v>41672.6</v>
      </c>
      <c r="I1561" s="25"/>
      <c r="J1561" s="26" t="str">
        <f t="shared" si="148"/>
        <v>No</v>
      </c>
      <c r="K1561" s="26" t="str">
        <f t="shared" si="149"/>
        <v>GB</v>
      </c>
      <c r="L1561" s="26" t="str">
        <f t="shared" si="150"/>
        <v>Invalid</v>
      </c>
      <c r="M1561" s="26" t="str">
        <f>IF(OR(ISBLANK(B1561),ISBLANK(C1561),ISBLANK(D1561)),"Missing",IFERROR(VLOOKUP(A1561,'RM Postcodes'!$A:$B,2,0),"Invalid"))</f>
        <v>live</v>
      </c>
      <c r="N1561" s="26" t="str">
        <f t="shared" si="151"/>
        <v>Redact</v>
      </c>
      <c r="O1561" s="26" t="str">
        <f t="shared" si="146"/>
        <v>Redact</v>
      </c>
    </row>
    <row r="1562" spans="1:15" x14ac:dyDescent="0.2">
      <c r="A1562" s="24" t="str">
        <f t="shared" si="147"/>
        <v>CH46 0</v>
      </c>
      <c r="B1562" s="1" t="s">
        <v>12463</v>
      </c>
      <c r="C1562" s="1" t="s">
        <v>12681</v>
      </c>
      <c r="D1562" s="1" t="s">
        <v>12632</v>
      </c>
      <c r="E1562" s="2">
        <v>5</v>
      </c>
      <c r="F1562" s="3">
        <v>267590.34999999998</v>
      </c>
      <c r="G1562" s="3">
        <v>211914.81</v>
      </c>
      <c r="H1562" s="4">
        <v>43212.39</v>
      </c>
      <c r="I1562" s="25"/>
      <c r="J1562" s="26" t="str">
        <f t="shared" si="148"/>
        <v>No</v>
      </c>
      <c r="K1562" s="26" t="str">
        <f t="shared" si="149"/>
        <v>GB</v>
      </c>
      <c r="L1562" s="26" t="str">
        <f t="shared" si="150"/>
        <v>Invalid</v>
      </c>
      <c r="M1562" s="26" t="str">
        <f>IF(OR(ISBLANK(B1562),ISBLANK(C1562),ISBLANK(D1562)),"Missing",IFERROR(VLOOKUP(A1562,'RM Postcodes'!$A:$B,2,0),"Invalid"))</f>
        <v>live</v>
      </c>
      <c r="N1562" s="26" t="str">
        <f t="shared" si="151"/>
        <v>Redact</v>
      </c>
      <c r="O1562" s="26" t="str">
        <f t="shared" si="146"/>
        <v>Redact</v>
      </c>
    </row>
    <row r="1563" spans="1:15" x14ac:dyDescent="0.2">
      <c r="A1563" s="24" t="str">
        <f t="shared" si="147"/>
        <v>CH46 1</v>
      </c>
      <c r="B1563" s="1" t="s">
        <v>12463</v>
      </c>
      <c r="C1563" s="1" t="s">
        <v>12681</v>
      </c>
      <c r="D1563" s="1" t="s">
        <v>12621</v>
      </c>
      <c r="E1563" s="2">
        <v>9</v>
      </c>
      <c r="F1563" s="3">
        <v>215427.47</v>
      </c>
      <c r="G1563" s="3">
        <v>50626.43</v>
      </c>
      <c r="H1563" s="4">
        <v>50179.16</v>
      </c>
      <c r="I1563" s="25"/>
      <c r="J1563" s="26" t="str">
        <f t="shared" si="148"/>
        <v>No</v>
      </c>
      <c r="K1563" s="26" t="str">
        <f t="shared" si="149"/>
        <v>GB</v>
      </c>
      <c r="L1563" s="26" t="str">
        <f t="shared" si="150"/>
        <v>Invalid</v>
      </c>
      <c r="M1563" s="26" t="str">
        <f>IF(OR(ISBLANK(B1563),ISBLANK(C1563),ISBLANK(D1563)),"Missing",IFERROR(VLOOKUP(A1563,'RM Postcodes'!$A:$B,2,0),"Invalid"))</f>
        <v>live</v>
      </c>
      <c r="N1563" s="26" t="str">
        <f t="shared" si="151"/>
        <v>Redact</v>
      </c>
      <c r="O1563" s="26" t="str">
        <f t="shared" si="146"/>
        <v>OK</v>
      </c>
    </row>
    <row r="1564" spans="1:15" x14ac:dyDescent="0.2">
      <c r="A1564" s="24" t="str">
        <f t="shared" si="147"/>
        <v>CH46 2</v>
      </c>
      <c r="B1564" s="1" t="s">
        <v>12463</v>
      </c>
      <c r="C1564" s="1" t="s">
        <v>12681</v>
      </c>
      <c r="D1564" s="1" t="s">
        <v>12640</v>
      </c>
      <c r="E1564" s="2">
        <v>1</v>
      </c>
      <c r="F1564" s="3">
        <v>3649.37</v>
      </c>
      <c r="G1564" s="3">
        <v>3649.37</v>
      </c>
      <c r="H1564" s="4">
        <v>0</v>
      </c>
      <c r="I1564" s="25"/>
      <c r="J1564" s="26" t="str">
        <f t="shared" si="148"/>
        <v>No</v>
      </c>
      <c r="K1564" s="26" t="str">
        <f t="shared" si="149"/>
        <v>GB</v>
      </c>
      <c r="L1564" s="26" t="str">
        <f t="shared" si="150"/>
        <v>Invalid</v>
      </c>
      <c r="M1564" s="26" t="str">
        <f>IF(OR(ISBLANK(B1564),ISBLANK(C1564),ISBLANK(D1564)),"Missing",IFERROR(VLOOKUP(A1564,'RM Postcodes'!$A:$B,2,0),"Invalid"))</f>
        <v>live</v>
      </c>
      <c r="N1564" s="26" t="str">
        <f t="shared" si="151"/>
        <v>Redact</v>
      </c>
      <c r="O1564" s="26" t="str">
        <f t="shared" si="146"/>
        <v>Redact</v>
      </c>
    </row>
    <row r="1565" spans="1:15" x14ac:dyDescent="0.2">
      <c r="A1565" s="24" t="str">
        <f t="shared" si="147"/>
        <v>CH46 3</v>
      </c>
      <c r="B1565" s="1" t="s">
        <v>12463</v>
      </c>
      <c r="C1565" s="1" t="s">
        <v>12681</v>
      </c>
      <c r="D1565" s="1" t="s">
        <v>12629</v>
      </c>
      <c r="E1565" s="2">
        <v>7</v>
      </c>
      <c r="F1565" s="3">
        <v>115440.63</v>
      </c>
      <c r="G1565" s="3">
        <v>49997.75</v>
      </c>
      <c r="H1565" s="4">
        <v>19251.02</v>
      </c>
      <c r="I1565" s="25"/>
      <c r="J1565" s="26" t="str">
        <f t="shared" si="148"/>
        <v>No</v>
      </c>
      <c r="K1565" s="26" t="str">
        <f t="shared" si="149"/>
        <v>GB</v>
      </c>
      <c r="L1565" s="26" t="str">
        <f t="shared" si="150"/>
        <v>Invalid</v>
      </c>
      <c r="M1565" s="26" t="str">
        <f>IF(OR(ISBLANK(B1565),ISBLANK(C1565),ISBLANK(D1565)),"Missing",IFERROR(VLOOKUP(A1565,'RM Postcodes'!$A:$B,2,0),"Invalid"))</f>
        <v>live</v>
      </c>
      <c r="N1565" s="26" t="str">
        <f t="shared" si="151"/>
        <v>Redact</v>
      </c>
      <c r="O1565" s="26" t="str">
        <f t="shared" si="146"/>
        <v>OK</v>
      </c>
    </row>
    <row r="1566" spans="1:15" x14ac:dyDescent="0.2">
      <c r="A1566" s="24" t="str">
        <f t="shared" si="147"/>
        <v>CH46 4</v>
      </c>
      <c r="B1566" s="1" t="s">
        <v>12463</v>
      </c>
      <c r="C1566" s="1" t="s">
        <v>12681</v>
      </c>
      <c r="D1566" s="1" t="s">
        <v>12630</v>
      </c>
      <c r="E1566" s="2">
        <v>3</v>
      </c>
      <c r="F1566" s="3">
        <v>118427.89000000001</v>
      </c>
      <c r="G1566" s="3">
        <v>39692.730000000003</v>
      </c>
      <c r="H1566" s="4">
        <v>39692.69</v>
      </c>
      <c r="I1566" s="25"/>
      <c r="J1566" s="26" t="str">
        <f t="shared" si="148"/>
        <v>No</v>
      </c>
      <c r="K1566" s="26" t="str">
        <f t="shared" si="149"/>
        <v>GB</v>
      </c>
      <c r="L1566" s="26" t="str">
        <f t="shared" si="150"/>
        <v>Invalid</v>
      </c>
      <c r="M1566" s="26" t="str">
        <f>IF(OR(ISBLANK(B1566),ISBLANK(C1566),ISBLANK(D1566)),"Missing",IFERROR(VLOOKUP(A1566,'RM Postcodes'!$A:$B,2,0),"Invalid"))</f>
        <v>live</v>
      </c>
      <c r="N1566" s="26" t="str">
        <f t="shared" si="151"/>
        <v>Redact</v>
      </c>
      <c r="O1566" s="26" t="str">
        <f t="shared" si="146"/>
        <v>Redact</v>
      </c>
    </row>
    <row r="1567" spans="1:15" x14ac:dyDescent="0.2">
      <c r="A1567" s="24" t="str">
        <f t="shared" si="147"/>
        <v>CH46 5</v>
      </c>
      <c r="B1567" s="1" t="s">
        <v>12463</v>
      </c>
      <c r="C1567" s="1" t="s">
        <v>12681</v>
      </c>
      <c r="D1567" s="1" t="s">
        <v>12625</v>
      </c>
      <c r="E1567" s="2">
        <v>1</v>
      </c>
      <c r="F1567" s="3">
        <v>6123.81</v>
      </c>
      <c r="G1567" s="3">
        <v>6123.81</v>
      </c>
      <c r="H1567" s="4">
        <v>0</v>
      </c>
      <c r="I1567" s="25"/>
      <c r="J1567" s="26" t="str">
        <f t="shared" si="148"/>
        <v>No</v>
      </c>
      <c r="K1567" s="26" t="str">
        <f t="shared" si="149"/>
        <v>GB</v>
      </c>
      <c r="L1567" s="26" t="str">
        <f t="shared" si="150"/>
        <v>Invalid</v>
      </c>
      <c r="M1567" s="26" t="str">
        <f>IF(OR(ISBLANK(B1567),ISBLANK(C1567),ISBLANK(D1567)),"Missing",IFERROR(VLOOKUP(A1567,'RM Postcodes'!$A:$B,2,0),"Invalid"))</f>
        <v>live</v>
      </c>
      <c r="N1567" s="26" t="str">
        <f t="shared" si="151"/>
        <v>Redact</v>
      </c>
      <c r="O1567" s="26" t="str">
        <f t="shared" si="146"/>
        <v>Redact</v>
      </c>
    </row>
    <row r="1568" spans="1:15" x14ac:dyDescent="0.2">
      <c r="A1568" s="24" t="str">
        <f t="shared" si="147"/>
        <v>CH46 6</v>
      </c>
      <c r="B1568" s="1" t="s">
        <v>12463</v>
      </c>
      <c r="C1568" s="1" t="s">
        <v>12681</v>
      </c>
      <c r="D1568" s="1" t="s">
        <v>12622</v>
      </c>
      <c r="E1568" s="2">
        <v>12</v>
      </c>
      <c r="F1568" s="3">
        <v>242089.21000000005</v>
      </c>
      <c r="G1568" s="3">
        <v>48326.11</v>
      </c>
      <c r="H1568" s="4">
        <v>40493.67</v>
      </c>
      <c r="I1568" s="25"/>
      <c r="J1568" s="26" t="str">
        <f t="shared" si="148"/>
        <v>No</v>
      </c>
      <c r="K1568" s="26" t="str">
        <f t="shared" si="149"/>
        <v>GB</v>
      </c>
      <c r="L1568" s="26" t="str">
        <f t="shared" si="150"/>
        <v>Invalid</v>
      </c>
      <c r="M1568" s="26" t="str">
        <f>IF(OR(ISBLANK(B1568),ISBLANK(C1568),ISBLANK(D1568)),"Missing",IFERROR(VLOOKUP(A1568,'RM Postcodes'!$A:$B,2,0),"Invalid"))</f>
        <v>live</v>
      </c>
      <c r="N1568" s="26" t="str">
        <f t="shared" si="151"/>
        <v>OK</v>
      </c>
      <c r="O1568" s="26" t="str">
        <f t="shared" si="146"/>
        <v>OK</v>
      </c>
    </row>
    <row r="1569" spans="1:15" x14ac:dyDescent="0.2">
      <c r="A1569" s="24" t="str">
        <f t="shared" si="147"/>
        <v>CH46 7</v>
      </c>
      <c r="B1569" s="1" t="s">
        <v>12463</v>
      </c>
      <c r="C1569" s="1" t="s">
        <v>12681</v>
      </c>
      <c r="D1569" s="1" t="s">
        <v>12623</v>
      </c>
      <c r="E1569" s="2">
        <v>6</v>
      </c>
      <c r="F1569" s="3">
        <v>124885.61</v>
      </c>
      <c r="G1569" s="3">
        <v>44489.93</v>
      </c>
      <c r="H1569" s="4">
        <v>33998.370000000003</v>
      </c>
      <c r="I1569" s="25"/>
      <c r="J1569" s="26" t="str">
        <f t="shared" si="148"/>
        <v>No</v>
      </c>
      <c r="K1569" s="26" t="str">
        <f t="shared" si="149"/>
        <v>GB</v>
      </c>
      <c r="L1569" s="26" t="str">
        <f t="shared" si="150"/>
        <v>Invalid</v>
      </c>
      <c r="M1569" s="26" t="str">
        <f>IF(OR(ISBLANK(B1569),ISBLANK(C1569),ISBLANK(D1569)),"Missing",IFERROR(VLOOKUP(A1569,'RM Postcodes'!$A:$B,2,0),"Invalid"))</f>
        <v>live</v>
      </c>
      <c r="N1569" s="26" t="str">
        <f t="shared" si="151"/>
        <v>Redact</v>
      </c>
      <c r="O1569" s="26" t="str">
        <f t="shared" si="146"/>
        <v>Redact</v>
      </c>
    </row>
    <row r="1570" spans="1:15" x14ac:dyDescent="0.2">
      <c r="A1570" s="24" t="str">
        <f t="shared" si="147"/>
        <v>CH46 8</v>
      </c>
      <c r="B1570" s="1" t="s">
        <v>12463</v>
      </c>
      <c r="C1570" s="1" t="s">
        <v>12681</v>
      </c>
      <c r="D1570" s="1" t="s">
        <v>12626</v>
      </c>
      <c r="E1570" s="2">
        <v>5</v>
      </c>
      <c r="F1570" s="3">
        <v>205687.30000000002</v>
      </c>
      <c r="G1570" s="3">
        <v>113871.19</v>
      </c>
      <c r="H1570" s="4">
        <v>45843.5</v>
      </c>
      <c r="I1570" s="25"/>
      <c r="J1570" s="26" t="str">
        <f t="shared" si="148"/>
        <v>No</v>
      </c>
      <c r="K1570" s="26" t="str">
        <f t="shared" si="149"/>
        <v>GB</v>
      </c>
      <c r="L1570" s="26" t="str">
        <f t="shared" si="150"/>
        <v>Invalid</v>
      </c>
      <c r="M1570" s="26" t="str">
        <f>IF(OR(ISBLANK(B1570),ISBLANK(C1570),ISBLANK(D1570)),"Missing",IFERROR(VLOOKUP(A1570,'RM Postcodes'!$A:$B,2,0),"Invalid"))</f>
        <v>live</v>
      </c>
      <c r="N1570" s="26" t="str">
        <f t="shared" si="151"/>
        <v>Redact</v>
      </c>
      <c r="O1570" s="26" t="str">
        <f t="shared" si="146"/>
        <v>Redact</v>
      </c>
    </row>
    <row r="1571" spans="1:15" x14ac:dyDescent="0.2">
      <c r="A1571" s="24" t="str">
        <f t="shared" si="147"/>
        <v>CH46 9</v>
      </c>
      <c r="B1571" s="1" t="s">
        <v>12463</v>
      </c>
      <c r="C1571" s="1" t="s">
        <v>12681</v>
      </c>
      <c r="D1571" s="1" t="s">
        <v>12627</v>
      </c>
      <c r="E1571" s="2">
        <v>7</v>
      </c>
      <c r="F1571" s="3">
        <v>97919.07</v>
      </c>
      <c r="G1571" s="3">
        <v>39692.85</v>
      </c>
      <c r="H1571" s="4">
        <v>25718.98</v>
      </c>
      <c r="I1571" s="25"/>
      <c r="J1571" s="26" t="str">
        <f t="shared" si="148"/>
        <v>No</v>
      </c>
      <c r="K1571" s="26" t="str">
        <f t="shared" si="149"/>
        <v>GB</v>
      </c>
      <c r="L1571" s="26" t="str">
        <f t="shared" si="150"/>
        <v>Invalid</v>
      </c>
      <c r="M1571" s="26" t="str">
        <f>IF(OR(ISBLANK(B1571),ISBLANK(C1571),ISBLANK(D1571)),"Missing",IFERROR(VLOOKUP(A1571,'RM Postcodes'!$A:$B,2,0),"Invalid"))</f>
        <v>live</v>
      </c>
      <c r="N1571" s="26" t="str">
        <f t="shared" si="151"/>
        <v>Redact</v>
      </c>
      <c r="O1571" s="26" t="str">
        <f t="shared" si="146"/>
        <v>Redact</v>
      </c>
    </row>
    <row r="1572" spans="1:15" x14ac:dyDescent="0.2">
      <c r="A1572" s="24" t="str">
        <f t="shared" si="147"/>
        <v>CH47 0</v>
      </c>
      <c r="B1572" s="1" t="s">
        <v>12463</v>
      </c>
      <c r="C1572" s="1" t="s">
        <v>12682</v>
      </c>
      <c r="D1572" s="1" t="s">
        <v>12632</v>
      </c>
      <c r="E1572" s="2">
        <v>6</v>
      </c>
      <c r="F1572" s="3">
        <v>112627.73999999998</v>
      </c>
      <c r="G1572" s="3">
        <v>32764.98</v>
      </c>
      <c r="H1572" s="4">
        <v>25059.63</v>
      </c>
      <c r="I1572" s="25"/>
      <c r="J1572" s="26" t="str">
        <f t="shared" si="148"/>
        <v>No</v>
      </c>
      <c r="K1572" s="26" t="str">
        <f t="shared" si="149"/>
        <v>GB</v>
      </c>
      <c r="L1572" s="26" t="str">
        <f t="shared" si="150"/>
        <v>Invalid</v>
      </c>
      <c r="M1572" s="26" t="str">
        <f>IF(OR(ISBLANK(B1572),ISBLANK(C1572),ISBLANK(D1572)),"Missing",IFERROR(VLOOKUP(A1572,'RM Postcodes'!$A:$B,2,0),"Invalid"))</f>
        <v>live</v>
      </c>
      <c r="N1572" s="26" t="str">
        <f t="shared" si="151"/>
        <v>Redact</v>
      </c>
      <c r="O1572" s="26" t="str">
        <f t="shared" si="146"/>
        <v>OK</v>
      </c>
    </row>
    <row r="1573" spans="1:15" x14ac:dyDescent="0.2">
      <c r="A1573" s="24" t="str">
        <f t="shared" si="147"/>
        <v>CH47 1</v>
      </c>
      <c r="B1573" s="1" t="s">
        <v>12463</v>
      </c>
      <c r="C1573" s="1" t="s">
        <v>12682</v>
      </c>
      <c r="D1573" s="1" t="s">
        <v>12621</v>
      </c>
      <c r="E1573" s="2">
        <v>1</v>
      </c>
      <c r="F1573" s="3">
        <v>29570.95</v>
      </c>
      <c r="G1573" s="3">
        <v>29570.95</v>
      </c>
      <c r="H1573" s="4">
        <v>0</v>
      </c>
      <c r="I1573" s="25"/>
      <c r="J1573" s="26" t="str">
        <f t="shared" si="148"/>
        <v>No</v>
      </c>
      <c r="K1573" s="26" t="str">
        <f t="shared" si="149"/>
        <v>GB</v>
      </c>
      <c r="L1573" s="26" t="str">
        <f t="shared" si="150"/>
        <v>Invalid</v>
      </c>
      <c r="M1573" s="26" t="str">
        <f>IF(OR(ISBLANK(B1573),ISBLANK(C1573),ISBLANK(D1573)),"Missing",IFERROR(VLOOKUP(A1573,'RM Postcodes'!$A:$B,2,0),"Invalid"))</f>
        <v>live</v>
      </c>
      <c r="N1573" s="26" t="str">
        <f t="shared" si="151"/>
        <v>Redact</v>
      </c>
      <c r="O1573" s="26" t="str">
        <f t="shared" si="146"/>
        <v>Redact</v>
      </c>
    </row>
    <row r="1574" spans="1:15" x14ac:dyDescent="0.2">
      <c r="A1574" s="24" t="str">
        <f t="shared" si="147"/>
        <v>CH47 2</v>
      </c>
      <c r="B1574" s="1" t="s">
        <v>12463</v>
      </c>
      <c r="C1574" s="1" t="s">
        <v>12682</v>
      </c>
      <c r="D1574" s="1" t="s">
        <v>12640</v>
      </c>
      <c r="E1574" s="2">
        <v>26</v>
      </c>
      <c r="F1574" s="3">
        <v>417486.34</v>
      </c>
      <c r="G1574" s="3">
        <v>56496.729999999996</v>
      </c>
      <c r="H1574" s="4">
        <v>46841.52</v>
      </c>
      <c r="I1574" s="25"/>
      <c r="J1574" s="26" t="str">
        <f t="shared" si="148"/>
        <v>No</v>
      </c>
      <c r="K1574" s="26" t="str">
        <f t="shared" si="149"/>
        <v>GB</v>
      </c>
      <c r="L1574" s="26" t="str">
        <f t="shared" si="150"/>
        <v>Invalid</v>
      </c>
      <c r="M1574" s="26" t="str">
        <f>IF(OR(ISBLANK(B1574),ISBLANK(C1574),ISBLANK(D1574)),"Missing",IFERROR(VLOOKUP(A1574,'RM Postcodes'!$A:$B,2,0),"Invalid"))</f>
        <v>live</v>
      </c>
      <c r="N1574" s="26" t="str">
        <f t="shared" si="151"/>
        <v>OK</v>
      </c>
      <c r="O1574" s="26" t="str">
        <f t="shared" si="146"/>
        <v>OK</v>
      </c>
    </row>
    <row r="1575" spans="1:15" x14ac:dyDescent="0.2">
      <c r="A1575" s="24" t="str">
        <f t="shared" si="147"/>
        <v>CH47 3</v>
      </c>
      <c r="B1575" s="1" t="s">
        <v>12463</v>
      </c>
      <c r="C1575" s="1" t="s">
        <v>12682</v>
      </c>
      <c r="D1575" s="1" t="s">
        <v>12629</v>
      </c>
      <c r="E1575" s="2">
        <v>14</v>
      </c>
      <c r="F1575" s="3">
        <v>414405.91</v>
      </c>
      <c r="G1575" s="3">
        <v>112480.31</v>
      </c>
      <c r="H1575" s="4">
        <v>61364.03</v>
      </c>
      <c r="I1575" s="25"/>
      <c r="J1575" s="26" t="str">
        <f t="shared" si="148"/>
        <v>No</v>
      </c>
      <c r="K1575" s="26" t="str">
        <f t="shared" si="149"/>
        <v>GB</v>
      </c>
      <c r="L1575" s="26" t="str">
        <f t="shared" si="150"/>
        <v>Invalid</v>
      </c>
      <c r="M1575" s="26" t="str">
        <f>IF(OR(ISBLANK(B1575),ISBLANK(C1575),ISBLANK(D1575)),"Missing",IFERROR(VLOOKUP(A1575,'RM Postcodes'!$A:$B,2,0),"Invalid"))</f>
        <v>live</v>
      </c>
      <c r="N1575" s="26" t="str">
        <f t="shared" si="151"/>
        <v>OK</v>
      </c>
      <c r="O1575" s="26" t="str">
        <f t="shared" si="146"/>
        <v>OK</v>
      </c>
    </row>
    <row r="1576" spans="1:15" x14ac:dyDescent="0.2">
      <c r="A1576" s="24" t="str">
        <f t="shared" si="147"/>
        <v>CH47 4</v>
      </c>
      <c r="B1576" s="1" t="s">
        <v>12463</v>
      </c>
      <c r="C1576" s="1" t="s">
        <v>12682</v>
      </c>
      <c r="D1576" s="1" t="s">
        <v>12630</v>
      </c>
      <c r="E1576" s="2">
        <v>9</v>
      </c>
      <c r="F1576" s="3">
        <v>174805.62000000002</v>
      </c>
      <c r="G1576" s="3">
        <v>47488.42</v>
      </c>
      <c r="H1576" s="4">
        <v>42097.52</v>
      </c>
      <c r="I1576" s="25"/>
      <c r="J1576" s="26" t="str">
        <f t="shared" si="148"/>
        <v>No</v>
      </c>
      <c r="K1576" s="26" t="str">
        <f t="shared" si="149"/>
        <v>GB</v>
      </c>
      <c r="L1576" s="26" t="str">
        <f t="shared" si="150"/>
        <v>Invalid</v>
      </c>
      <c r="M1576" s="26" t="str">
        <f>IF(OR(ISBLANK(B1576),ISBLANK(C1576),ISBLANK(D1576)),"Missing",IFERROR(VLOOKUP(A1576,'RM Postcodes'!$A:$B,2,0),"Invalid"))</f>
        <v>live</v>
      </c>
      <c r="N1576" s="26" t="str">
        <f t="shared" si="151"/>
        <v>Redact</v>
      </c>
      <c r="O1576" s="26" t="str">
        <f t="shared" si="146"/>
        <v>OK</v>
      </c>
    </row>
    <row r="1577" spans="1:15" x14ac:dyDescent="0.2">
      <c r="A1577" s="24" t="str">
        <f t="shared" si="147"/>
        <v>CH47 5</v>
      </c>
      <c r="B1577" s="1" t="s">
        <v>12463</v>
      </c>
      <c r="C1577" s="1" t="s">
        <v>12682</v>
      </c>
      <c r="D1577" s="1" t="s">
        <v>12625</v>
      </c>
      <c r="E1577" s="2">
        <v>6</v>
      </c>
      <c r="F1577" s="3">
        <v>135382.00999999998</v>
      </c>
      <c r="G1577" s="3">
        <v>47488.42</v>
      </c>
      <c r="H1577" s="4">
        <v>37708.01</v>
      </c>
      <c r="I1577" s="25"/>
      <c r="J1577" s="26" t="str">
        <f t="shared" si="148"/>
        <v>No</v>
      </c>
      <c r="K1577" s="26" t="str">
        <f t="shared" si="149"/>
        <v>GB</v>
      </c>
      <c r="L1577" s="26" t="str">
        <f t="shared" si="150"/>
        <v>Invalid</v>
      </c>
      <c r="M1577" s="26" t="str">
        <f>IF(OR(ISBLANK(B1577),ISBLANK(C1577),ISBLANK(D1577)),"Missing",IFERROR(VLOOKUP(A1577,'RM Postcodes'!$A:$B,2,0),"Invalid"))</f>
        <v>live</v>
      </c>
      <c r="N1577" s="26" t="str">
        <f t="shared" si="151"/>
        <v>Redact</v>
      </c>
      <c r="O1577" s="26" t="str">
        <f t="shared" si="146"/>
        <v>Redact</v>
      </c>
    </row>
    <row r="1578" spans="1:15" x14ac:dyDescent="0.2">
      <c r="A1578" s="24" t="str">
        <f t="shared" si="147"/>
        <v>CH47 6</v>
      </c>
      <c r="B1578" s="1" t="s">
        <v>12463</v>
      </c>
      <c r="C1578" s="1" t="s">
        <v>12682</v>
      </c>
      <c r="D1578" s="1" t="s">
        <v>12622</v>
      </c>
      <c r="E1578" s="2">
        <v>7</v>
      </c>
      <c r="F1578" s="3">
        <v>122180.42000000001</v>
      </c>
      <c r="G1578" s="3">
        <v>40577.18</v>
      </c>
      <c r="H1578" s="4">
        <v>39692.730000000003</v>
      </c>
      <c r="I1578" s="25"/>
      <c r="J1578" s="26" t="str">
        <f t="shared" si="148"/>
        <v>No</v>
      </c>
      <c r="K1578" s="26" t="str">
        <f t="shared" si="149"/>
        <v>GB</v>
      </c>
      <c r="L1578" s="26" t="str">
        <f t="shared" si="150"/>
        <v>Invalid</v>
      </c>
      <c r="M1578" s="26" t="str">
        <f>IF(OR(ISBLANK(B1578),ISBLANK(C1578),ISBLANK(D1578)),"Missing",IFERROR(VLOOKUP(A1578,'RM Postcodes'!$A:$B,2,0),"Invalid"))</f>
        <v>live</v>
      </c>
      <c r="N1578" s="26" t="str">
        <f t="shared" si="151"/>
        <v>Redact</v>
      </c>
      <c r="O1578" s="26" t="str">
        <f t="shared" si="146"/>
        <v>Redact</v>
      </c>
    </row>
    <row r="1579" spans="1:15" x14ac:dyDescent="0.2">
      <c r="A1579" s="24" t="str">
        <f t="shared" si="147"/>
        <v>CH47 7</v>
      </c>
      <c r="B1579" s="1" t="s">
        <v>12463</v>
      </c>
      <c r="C1579" s="1" t="s">
        <v>12682</v>
      </c>
      <c r="D1579" s="1" t="s">
        <v>12623</v>
      </c>
      <c r="E1579" s="2">
        <v>4</v>
      </c>
      <c r="F1579" s="3">
        <v>88305.58</v>
      </c>
      <c r="G1579" s="3">
        <v>51372.68</v>
      </c>
      <c r="H1579" s="4">
        <v>18146.29</v>
      </c>
      <c r="I1579" s="25"/>
      <c r="J1579" s="26" t="str">
        <f t="shared" si="148"/>
        <v>No</v>
      </c>
      <c r="K1579" s="26" t="str">
        <f t="shared" si="149"/>
        <v>GB</v>
      </c>
      <c r="L1579" s="26" t="str">
        <f t="shared" si="150"/>
        <v>Invalid</v>
      </c>
      <c r="M1579" s="26" t="str">
        <f>IF(OR(ISBLANK(B1579),ISBLANK(C1579),ISBLANK(D1579)),"Missing",IFERROR(VLOOKUP(A1579,'RM Postcodes'!$A:$B,2,0),"Invalid"))</f>
        <v>live</v>
      </c>
      <c r="N1579" s="26" t="str">
        <f t="shared" si="151"/>
        <v>Redact</v>
      </c>
      <c r="O1579" s="26" t="str">
        <f t="shared" si="146"/>
        <v>Redact</v>
      </c>
    </row>
    <row r="1580" spans="1:15" x14ac:dyDescent="0.2">
      <c r="A1580" s="24" t="str">
        <f t="shared" si="147"/>
        <v>CH47 8</v>
      </c>
      <c r="B1580" s="1" t="s">
        <v>12463</v>
      </c>
      <c r="C1580" s="1" t="s">
        <v>12682</v>
      </c>
      <c r="D1580" s="1" t="s">
        <v>12626</v>
      </c>
      <c r="E1580" s="2">
        <v>1</v>
      </c>
      <c r="F1580" s="3">
        <v>44560.82</v>
      </c>
      <c r="G1580" s="3">
        <v>44560.82</v>
      </c>
      <c r="H1580" s="4">
        <v>0</v>
      </c>
      <c r="I1580" s="25"/>
      <c r="J1580" s="26" t="str">
        <f t="shared" si="148"/>
        <v>No</v>
      </c>
      <c r="K1580" s="26" t="str">
        <f t="shared" si="149"/>
        <v>GB</v>
      </c>
      <c r="L1580" s="26" t="str">
        <f t="shared" si="150"/>
        <v>Invalid</v>
      </c>
      <c r="M1580" s="26" t="str">
        <f>IF(OR(ISBLANK(B1580),ISBLANK(C1580),ISBLANK(D1580)),"Missing",IFERROR(VLOOKUP(A1580,'RM Postcodes'!$A:$B,2,0),"Invalid"))</f>
        <v>live</v>
      </c>
      <c r="N1580" s="26" t="str">
        <f t="shared" si="151"/>
        <v>Redact</v>
      </c>
      <c r="O1580" s="26" t="str">
        <f t="shared" si="146"/>
        <v>Redact</v>
      </c>
    </row>
    <row r="1581" spans="1:15" x14ac:dyDescent="0.2">
      <c r="A1581" s="24" t="str">
        <f t="shared" si="147"/>
        <v>CH47 9</v>
      </c>
      <c r="B1581" s="1" t="s">
        <v>12463</v>
      </c>
      <c r="C1581" s="1" t="s">
        <v>12682</v>
      </c>
      <c r="D1581" s="1" t="s">
        <v>12627</v>
      </c>
      <c r="E1581" s="2">
        <v>4</v>
      </c>
      <c r="F1581" s="3">
        <v>69854.490000000005</v>
      </c>
      <c r="G1581" s="3">
        <v>39692.67</v>
      </c>
      <c r="H1581" s="4">
        <v>18722.86</v>
      </c>
      <c r="I1581" s="25"/>
      <c r="J1581" s="26" t="str">
        <f t="shared" si="148"/>
        <v>No</v>
      </c>
      <c r="K1581" s="26" t="str">
        <f t="shared" si="149"/>
        <v>GB</v>
      </c>
      <c r="L1581" s="26" t="str">
        <f t="shared" si="150"/>
        <v>Invalid</v>
      </c>
      <c r="M1581" s="26" t="str">
        <f>IF(OR(ISBLANK(B1581),ISBLANK(C1581),ISBLANK(D1581)),"Missing",IFERROR(VLOOKUP(A1581,'RM Postcodes'!$A:$B,2,0),"Invalid"))</f>
        <v>live</v>
      </c>
      <c r="N1581" s="26" t="str">
        <f t="shared" si="151"/>
        <v>Redact</v>
      </c>
      <c r="O1581" s="26" t="str">
        <f t="shared" si="146"/>
        <v>Redact</v>
      </c>
    </row>
    <row r="1582" spans="1:15" x14ac:dyDescent="0.2">
      <c r="A1582" s="24" t="str">
        <f t="shared" si="147"/>
        <v>CH48 0</v>
      </c>
      <c r="B1582" s="1" t="s">
        <v>12463</v>
      </c>
      <c r="C1582" s="1" t="s">
        <v>12683</v>
      </c>
      <c r="D1582" s="1" t="s">
        <v>12632</v>
      </c>
      <c r="E1582" s="2">
        <v>15</v>
      </c>
      <c r="F1582" s="3">
        <v>287458.89000000007</v>
      </c>
      <c r="G1582" s="3">
        <v>48175.69</v>
      </c>
      <c r="H1582" s="4">
        <v>41296.46</v>
      </c>
      <c r="I1582" s="25"/>
      <c r="J1582" s="26" t="str">
        <f t="shared" si="148"/>
        <v>No</v>
      </c>
      <c r="K1582" s="26" t="str">
        <f t="shared" si="149"/>
        <v>GB</v>
      </c>
      <c r="L1582" s="26" t="str">
        <f t="shared" si="150"/>
        <v>Invalid</v>
      </c>
      <c r="M1582" s="26" t="str">
        <f>IF(OR(ISBLANK(B1582),ISBLANK(C1582),ISBLANK(D1582)),"Missing",IFERROR(VLOOKUP(A1582,'RM Postcodes'!$A:$B,2,0),"Invalid"))</f>
        <v>live</v>
      </c>
      <c r="N1582" s="26" t="str">
        <f t="shared" si="151"/>
        <v>OK</v>
      </c>
      <c r="O1582" s="26" t="str">
        <f t="shared" si="146"/>
        <v>OK</v>
      </c>
    </row>
    <row r="1583" spans="1:15" x14ac:dyDescent="0.2">
      <c r="A1583" s="24" t="str">
        <f t="shared" si="147"/>
        <v>CH48 1</v>
      </c>
      <c r="B1583" s="1" t="s">
        <v>12463</v>
      </c>
      <c r="C1583" s="1" t="s">
        <v>12683</v>
      </c>
      <c r="D1583" s="1" t="s">
        <v>12621</v>
      </c>
      <c r="E1583" s="2">
        <v>7</v>
      </c>
      <c r="F1583" s="3">
        <v>137745.56</v>
      </c>
      <c r="G1583" s="3">
        <v>37429.1</v>
      </c>
      <c r="H1583" s="4">
        <v>30397.46</v>
      </c>
      <c r="I1583" s="25"/>
      <c r="J1583" s="26" t="str">
        <f t="shared" si="148"/>
        <v>No</v>
      </c>
      <c r="K1583" s="26" t="str">
        <f t="shared" si="149"/>
        <v>GB</v>
      </c>
      <c r="L1583" s="26" t="str">
        <f t="shared" si="150"/>
        <v>Invalid</v>
      </c>
      <c r="M1583" s="26" t="str">
        <f>IF(OR(ISBLANK(B1583),ISBLANK(C1583),ISBLANK(D1583)),"Missing",IFERROR(VLOOKUP(A1583,'RM Postcodes'!$A:$B,2,0),"Invalid"))</f>
        <v>live</v>
      </c>
      <c r="N1583" s="26" t="str">
        <f t="shared" si="151"/>
        <v>Redact</v>
      </c>
      <c r="O1583" s="26" t="str">
        <f t="shared" si="146"/>
        <v>OK</v>
      </c>
    </row>
    <row r="1584" spans="1:15" x14ac:dyDescent="0.2">
      <c r="A1584" s="24" t="str">
        <f t="shared" si="147"/>
        <v>CH48 2</v>
      </c>
      <c r="B1584" s="1" t="s">
        <v>12463</v>
      </c>
      <c r="C1584" s="1" t="s">
        <v>12683</v>
      </c>
      <c r="D1584" s="1" t="s">
        <v>12640</v>
      </c>
      <c r="E1584" s="2">
        <v>10</v>
      </c>
      <c r="F1584" s="3">
        <v>485733.25</v>
      </c>
      <c r="G1584" s="3">
        <v>159255.54999999999</v>
      </c>
      <c r="H1584" s="4">
        <v>82427.929999999993</v>
      </c>
      <c r="I1584" s="25"/>
      <c r="J1584" s="26" t="str">
        <f t="shared" si="148"/>
        <v>No</v>
      </c>
      <c r="K1584" s="26" t="str">
        <f t="shared" si="149"/>
        <v>GB</v>
      </c>
      <c r="L1584" s="26" t="str">
        <f t="shared" si="150"/>
        <v>Invalid</v>
      </c>
      <c r="M1584" s="26" t="str">
        <f>IF(OR(ISBLANK(B1584),ISBLANK(C1584),ISBLANK(D1584)),"Missing",IFERROR(VLOOKUP(A1584,'RM Postcodes'!$A:$B,2,0),"Invalid"))</f>
        <v>live</v>
      </c>
      <c r="N1584" s="26" t="str">
        <f t="shared" si="151"/>
        <v>OK</v>
      </c>
      <c r="O1584" s="26" t="str">
        <f t="shared" si="146"/>
        <v>OK</v>
      </c>
    </row>
    <row r="1585" spans="1:15" x14ac:dyDescent="0.2">
      <c r="A1585" s="24" t="str">
        <f t="shared" si="147"/>
        <v>CH48 3</v>
      </c>
      <c r="B1585" s="1" t="s">
        <v>12463</v>
      </c>
      <c r="C1585" s="1" t="s">
        <v>12683</v>
      </c>
      <c r="D1585" s="1" t="s">
        <v>12629</v>
      </c>
      <c r="E1585" s="2">
        <v>7</v>
      </c>
      <c r="F1585" s="3">
        <v>103782.29000000001</v>
      </c>
      <c r="G1585" s="3">
        <v>33759.54</v>
      </c>
      <c r="H1585" s="4">
        <v>29635.52</v>
      </c>
      <c r="I1585" s="25"/>
      <c r="J1585" s="26" t="str">
        <f t="shared" si="148"/>
        <v>No</v>
      </c>
      <c r="K1585" s="26" t="str">
        <f t="shared" si="149"/>
        <v>GB</v>
      </c>
      <c r="L1585" s="26" t="str">
        <f t="shared" si="150"/>
        <v>Invalid</v>
      </c>
      <c r="M1585" s="26" t="str">
        <f>IF(OR(ISBLANK(B1585),ISBLANK(C1585),ISBLANK(D1585)),"Missing",IFERROR(VLOOKUP(A1585,'RM Postcodes'!$A:$B,2,0),"Invalid"))</f>
        <v>live</v>
      </c>
      <c r="N1585" s="26" t="str">
        <f t="shared" si="151"/>
        <v>Redact</v>
      </c>
      <c r="O1585" s="26" t="str">
        <f t="shared" si="146"/>
        <v>Redact</v>
      </c>
    </row>
    <row r="1586" spans="1:15" x14ac:dyDescent="0.2">
      <c r="A1586" s="24" t="str">
        <f t="shared" si="147"/>
        <v>CH48 4</v>
      </c>
      <c r="B1586" s="1" t="s">
        <v>12463</v>
      </c>
      <c r="C1586" s="1" t="s">
        <v>12683</v>
      </c>
      <c r="D1586" s="1" t="s">
        <v>12630</v>
      </c>
      <c r="E1586" s="2">
        <v>9</v>
      </c>
      <c r="F1586" s="3">
        <v>434910.12999999995</v>
      </c>
      <c r="G1586" s="3">
        <v>212500</v>
      </c>
      <c r="H1586" s="4">
        <v>65230.100000000006</v>
      </c>
      <c r="I1586" s="25"/>
      <c r="J1586" s="26" t="str">
        <f t="shared" si="148"/>
        <v>No</v>
      </c>
      <c r="K1586" s="26" t="str">
        <f t="shared" si="149"/>
        <v>GB</v>
      </c>
      <c r="L1586" s="26" t="str">
        <f t="shared" si="150"/>
        <v>Invalid</v>
      </c>
      <c r="M1586" s="26" t="str">
        <f>IF(OR(ISBLANK(B1586),ISBLANK(C1586),ISBLANK(D1586)),"Missing",IFERROR(VLOOKUP(A1586,'RM Postcodes'!$A:$B,2,0),"Invalid"))</f>
        <v>live</v>
      </c>
      <c r="N1586" s="26" t="str">
        <f t="shared" si="151"/>
        <v>Redact</v>
      </c>
      <c r="O1586" s="26" t="str">
        <f t="shared" si="146"/>
        <v>Redact</v>
      </c>
    </row>
    <row r="1587" spans="1:15" x14ac:dyDescent="0.2">
      <c r="A1587" s="24" t="str">
        <f t="shared" si="147"/>
        <v>CH48 5</v>
      </c>
      <c r="B1587" s="1" t="s">
        <v>12463</v>
      </c>
      <c r="C1587" s="1" t="s">
        <v>12683</v>
      </c>
      <c r="D1587" s="1" t="s">
        <v>12625</v>
      </c>
      <c r="E1587" s="2">
        <v>4</v>
      </c>
      <c r="F1587" s="3">
        <v>61462.66</v>
      </c>
      <c r="G1587" s="3">
        <v>50315.73</v>
      </c>
      <c r="H1587" s="4">
        <v>8820.74</v>
      </c>
      <c r="I1587" s="25"/>
      <c r="J1587" s="26" t="str">
        <f t="shared" si="148"/>
        <v>No</v>
      </c>
      <c r="K1587" s="26" t="str">
        <f t="shared" si="149"/>
        <v>GB</v>
      </c>
      <c r="L1587" s="26" t="str">
        <f t="shared" si="150"/>
        <v>Invalid</v>
      </c>
      <c r="M1587" s="26" t="str">
        <f>IF(OR(ISBLANK(B1587),ISBLANK(C1587),ISBLANK(D1587)),"Missing",IFERROR(VLOOKUP(A1587,'RM Postcodes'!$A:$B,2,0),"Invalid"))</f>
        <v>live</v>
      </c>
      <c r="N1587" s="26" t="str">
        <f t="shared" si="151"/>
        <v>Redact</v>
      </c>
      <c r="O1587" s="26" t="str">
        <f t="shared" si="146"/>
        <v>Redact</v>
      </c>
    </row>
    <row r="1588" spans="1:15" x14ac:dyDescent="0.2">
      <c r="A1588" s="24" t="str">
        <f t="shared" si="147"/>
        <v>CH48 6</v>
      </c>
      <c r="B1588" s="1" t="s">
        <v>12463</v>
      </c>
      <c r="C1588" s="1" t="s">
        <v>12683</v>
      </c>
      <c r="D1588" s="1" t="s">
        <v>12622</v>
      </c>
      <c r="E1588" s="2">
        <v>7</v>
      </c>
      <c r="F1588" s="3">
        <v>132666.21</v>
      </c>
      <c r="G1588" s="3">
        <v>39692.81</v>
      </c>
      <c r="H1588" s="4">
        <v>39589.93</v>
      </c>
      <c r="I1588" s="25"/>
      <c r="J1588" s="26" t="str">
        <f t="shared" si="148"/>
        <v>No</v>
      </c>
      <c r="K1588" s="26" t="str">
        <f t="shared" si="149"/>
        <v>GB</v>
      </c>
      <c r="L1588" s="26" t="str">
        <f t="shared" si="150"/>
        <v>Invalid</v>
      </c>
      <c r="M1588" s="26" t="str">
        <f>IF(OR(ISBLANK(B1588),ISBLANK(C1588),ISBLANK(D1588)),"Missing",IFERROR(VLOOKUP(A1588,'RM Postcodes'!$A:$B,2,0),"Invalid"))</f>
        <v>live</v>
      </c>
      <c r="N1588" s="26" t="str">
        <f t="shared" si="151"/>
        <v>Redact</v>
      </c>
      <c r="O1588" s="26" t="str">
        <f t="shared" si="146"/>
        <v>OK</v>
      </c>
    </row>
    <row r="1589" spans="1:15" x14ac:dyDescent="0.2">
      <c r="A1589" s="24" t="str">
        <f t="shared" si="147"/>
        <v>CH48 7</v>
      </c>
      <c r="B1589" s="1" t="s">
        <v>12463</v>
      </c>
      <c r="C1589" s="1" t="s">
        <v>12683</v>
      </c>
      <c r="D1589" s="1" t="s">
        <v>12623</v>
      </c>
      <c r="E1589" s="2">
        <v>4</v>
      </c>
      <c r="F1589" s="3">
        <v>132741.92000000001</v>
      </c>
      <c r="G1589" s="3">
        <v>42765.590000000004</v>
      </c>
      <c r="H1589" s="4">
        <v>39692.730000000003</v>
      </c>
      <c r="I1589" s="25"/>
      <c r="J1589" s="26" t="str">
        <f t="shared" si="148"/>
        <v>No</v>
      </c>
      <c r="K1589" s="26" t="str">
        <f t="shared" si="149"/>
        <v>GB</v>
      </c>
      <c r="L1589" s="26" t="str">
        <f t="shared" si="150"/>
        <v>Invalid</v>
      </c>
      <c r="M1589" s="26" t="str">
        <f>IF(OR(ISBLANK(B1589),ISBLANK(C1589),ISBLANK(D1589)),"Missing",IFERROR(VLOOKUP(A1589,'RM Postcodes'!$A:$B,2,0),"Invalid"))</f>
        <v>live</v>
      </c>
      <c r="N1589" s="26" t="str">
        <f t="shared" si="151"/>
        <v>Redact</v>
      </c>
      <c r="O1589" s="26" t="str">
        <f t="shared" si="146"/>
        <v>Redact</v>
      </c>
    </row>
    <row r="1590" spans="1:15" x14ac:dyDescent="0.2">
      <c r="A1590" s="24" t="str">
        <f t="shared" si="147"/>
        <v>CH48 8</v>
      </c>
      <c r="B1590" s="1" t="s">
        <v>12463</v>
      </c>
      <c r="C1590" s="1" t="s">
        <v>12683</v>
      </c>
      <c r="D1590" s="1" t="s">
        <v>12626</v>
      </c>
      <c r="E1590" s="2">
        <v>3</v>
      </c>
      <c r="F1590" s="3">
        <v>14264.23</v>
      </c>
      <c r="G1590" s="3">
        <v>12239.5</v>
      </c>
      <c r="H1590" s="4">
        <v>1205.27</v>
      </c>
      <c r="I1590" s="25"/>
      <c r="J1590" s="26" t="str">
        <f t="shared" si="148"/>
        <v>No</v>
      </c>
      <c r="K1590" s="26" t="str">
        <f t="shared" si="149"/>
        <v>GB</v>
      </c>
      <c r="L1590" s="26" t="str">
        <f t="shared" si="150"/>
        <v>Invalid</v>
      </c>
      <c r="M1590" s="26" t="str">
        <f>IF(OR(ISBLANK(B1590),ISBLANK(C1590),ISBLANK(D1590)),"Missing",IFERROR(VLOOKUP(A1590,'RM Postcodes'!$A:$B,2,0),"Invalid"))</f>
        <v>live</v>
      </c>
      <c r="N1590" s="26" t="str">
        <f t="shared" si="151"/>
        <v>Redact</v>
      </c>
      <c r="O1590" s="26" t="str">
        <f t="shared" si="146"/>
        <v>Redact</v>
      </c>
    </row>
    <row r="1591" spans="1:15" x14ac:dyDescent="0.2">
      <c r="A1591" s="24" t="str">
        <f t="shared" si="147"/>
        <v>CH48 9</v>
      </c>
      <c r="B1591" s="1" t="s">
        <v>12463</v>
      </c>
      <c r="C1591" s="1" t="s">
        <v>12683</v>
      </c>
      <c r="D1591" s="1" t="s">
        <v>12627</v>
      </c>
      <c r="E1591" s="2">
        <v>6</v>
      </c>
      <c r="F1591" s="3">
        <v>88902.05</v>
      </c>
      <c r="G1591" s="3">
        <v>41922.020000000004</v>
      </c>
      <c r="H1591" s="4">
        <v>18342.89</v>
      </c>
      <c r="I1591" s="25"/>
      <c r="J1591" s="26" t="str">
        <f t="shared" si="148"/>
        <v>No</v>
      </c>
      <c r="K1591" s="26" t="str">
        <f t="shared" si="149"/>
        <v>GB</v>
      </c>
      <c r="L1591" s="26" t="str">
        <f t="shared" si="150"/>
        <v>Invalid</v>
      </c>
      <c r="M1591" s="26" t="str">
        <f>IF(OR(ISBLANK(B1591),ISBLANK(C1591),ISBLANK(D1591)),"Missing",IFERROR(VLOOKUP(A1591,'RM Postcodes'!$A:$B,2,0),"Invalid"))</f>
        <v>live</v>
      </c>
      <c r="N1591" s="26" t="str">
        <f t="shared" si="151"/>
        <v>Redact</v>
      </c>
      <c r="O1591" s="26" t="str">
        <f t="shared" si="146"/>
        <v>Redact</v>
      </c>
    </row>
    <row r="1592" spans="1:15" x14ac:dyDescent="0.2">
      <c r="A1592" s="24" t="str">
        <f t="shared" si="147"/>
        <v>CH49 0</v>
      </c>
      <c r="B1592" s="1" t="s">
        <v>12463</v>
      </c>
      <c r="C1592" s="1" t="s">
        <v>12684</v>
      </c>
      <c r="D1592" s="1" t="s">
        <v>12632</v>
      </c>
      <c r="E1592" s="2">
        <v>17</v>
      </c>
      <c r="F1592" s="3">
        <v>508497.89</v>
      </c>
      <c r="G1592" s="3">
        <v>74746.430000000008</v>
      </c>
      <c r="H1592" s="4">
        <v>56059.3</v>
      </c>
      <c r="I1592" s="25"/>
      <c r="J1592" s="26" t="str">
        <f t="shared" si="148"/>
        <v>No</v>
      </c>
      <c r="K1592" s="26" t="str">
        <f t="shared" si="149"/>
        <v>GB</v>
      </c>
      <c r="L1592" s="26" t="str">
        <f t="shared" si="150"/>
        <v>Invalid</v>
      </c>
      <c r="M1592" s="26" t="str">
        <f>IF(OR(ISBLANK(B1592),ISBLANK(C1592),ISBLANK(D1592)),"Missing",IFERROR(VLOOKUP(A1592,'RM Postcodes'!$A:$B,2,0),"Invalid"))</f>
        <v>live</v>
      </c>
      <c r="N1592" s="26" t="str">
        <f t="shared" si="151"/>
        <v>OK</v>
      </c>
      <c r="O1592" s="26" t="str">
        <f t="shared" si="146"/>
        <v>OK</v>
      </c>
    </row>
    <row r="1593" spans="1:15" x14ac:dyDescent="0.2">
      <c r="A1593" s="24" t="str">
        <f t="shared" si="147"/>
        <v>CH49 1</v>
      </c>
      <c r="B1593" s="1" t="s">
        <v>12463</v>
      </c>
      <c r="C1593" s="1" t="s">
        <v>12684</v>
      </c>
      <c r="D1593" s="1" t="s">
        <v>12621</v>
      </c>
      <c r="E1593" s="2">
        <v>8</v>
      </c>
      <c r="F1593" s="3">
        <v>151858.37</v>
      </c>
      <c r="G1593" s="3">
        <v>38756.22</v>
      </c>
      <c r="H1593" s="4">
        <v>25458.54</v>
      </c>
      <c r="I1593" s="25"/>
      <c r="J1593" s="26" t="str">
        <f t="shared" si="148"/>
        <v>No</v>
      </c>
      <c r="K1593" s="26" t="str">
        <f t="shared" si="149"/>
        <v>GB</v>
      </c>
      <c r="L1593" s="26" t="str">
        <f t="shared" si="150"/>
        <v>Invalid</v>
      </c>
      <c r="M1593" s="26" t="str">
        <f>IF(OR(ISBLANK(B1593),ISBLANK(C1593),ISBLANK(D1593)),"Missing",IFERROR(VLOOKUP(A1593,'RM Postcodes'!$A:$B,2,0),"Invalid"))</f>
        <v>live</v>
      </c>
      <c r="N1593" s="26" t="str">
        <f t="shared" si="151"/>
        <v>Redact</v>
      </c>
      <c r="O1593" s="26" t="str">
        <f t="shared" si="146"/>
        <v>OK</v>
      </c>
    </row>
    <row r="1594" spans="1:15" x14ac:dyDescent="0.2">
      <c r="A1594" s="24" t="str">
        <f t="shared" si="147"/>
        <v>CH49 2</v>
      </c>
      <c r="B1594" s="1" t="s">
        <v>12463</v>
      </c>
      <c r="C1594" s="1" t="s">
        <v>12684</v>
      </c>
      <c r="D1594" s="1" t="s">
        <v>12640</v>
      </c>
      <c r="E1594" s="2">
        <v>4</v>
      </c>
      <c r="F1594" s="3">
        <v>20083.329999999994</v>
      </c>
      <c r="G1594" s="3">
        <v>8831.25</v>
      </c>
      <c r="H1594" s="4">
        <v>8053.1299999999992</v>
      </c>
      <c r="I1594" s="25"/>
      <c r="J1594" s="26" t="str">
        <f t="shared" si="148"/>
        <v>No</v>
      </c>
      <c r="K1594" s="26" t="str">
        <f t="shared" si="149"/>
        <v>GB</v>
      </c>
      <c r="L1594" s="26" t="str">
        <f t="shared" si="150"/>
        <v>Invalid</v>
      </c>
      <c r="M1594" s="26" t="str">
        <f>IF(OR(ISBLANK(B1594),ISBLANK(C1594),ISBLANK(D1594)),"Missing",IFERROR(VLOOKUP(A1594,'RM Postcodes'!$A:$B,2,0),"Invalid"))</f>
        <v>live</v>
      </c>
      <c r="N1594" s="26" t="str">
        <f t="shared" si="151"/>
        <v>Redact</v>
      </c>
      <c r="O1594" s="26" t="str">
        <f t="shared" si="146"/>
        <v>Redact</v>
      </c>
    </row>
    <row r="1595" spans="1:15" x14ac:dyDescent="0.2">
      <c r="A1595" s="24" t="str">
        <f t="shared" si="147"/>
        <v>CH49 3</v>
      </c>
      <c r="B1595" s="1" t="s">
        <v>12463</v>
      </c>
      <c r="C1595" s="1" t="s">
        <v>12684</v>
      </c>
      <c r="D1595" s="1" t="s">
        <v>12629</v>
      </c>
      <c r="E1595" s="2">
        <v>9</v>
      </c>
      <c r="F1595" s="3">
        <v>153500.81000000003</v>
      </c>
      <c r="G1595" s="3">
        <v>43687.69</v>
      </c>
      <c r="H1595" s="4">
        <v>41503.32</v>
      </c>
      <c r="I1595" s="25"/>
      <c r="J1595" s="26" t="str">
        <f t="shared" si="148"/>
        <v>No</v>
      </c>
      <c r="K1595" s="26" t="str">
        <f t="shared" si="149"/>
        <v>GB</v>
      </c>
      <c r="L1595" s="26" t="str">
        <f t="shared" si="150"/>
        <v>Invalid</v>
      </c>
      <c r="M1595" s="26" t="str">
        <f>IF(OR(ISBLANK(B1595),ISBLANK(C1595),ISBLANK(D1595)),"Missing",IFERROR(VLOOKUP(A1595,'RM Postcodes'!$A:$B,2,0),"Invalid"))</f>
        <v>live</v>
      </c>
      <c r="N1595" s="26" t="str">
        <f t="shared" si="151"/>
        <v>Redact</v>
      </c>
      <c r="O1595" s="26" t="str">
        <f t="shared" si="146"/>
        <v>OK</v>
      </c>
    </row>
    <row r="1596" spans="1:15" x14ac:dyDescent="0.2">
      <c r="A1596" s="24" t="str">
        <f t="shared" si="147"/>
        <v>CH49 4</v>
      </c>
      <c r="B1596" s="1" t="s">
        <v>12463</v>
      </c>
      <c r="C1596" s="1" t="s">
        <v>12684</v>
      </c>
      <c r="D1596" s="1" t="s">
        <v>12630</v>
      </c>
      <c r="E1596" s="2">
        <v>20</v>
      </c>
      <c r="F1596" s="3">
        <v>313856.32999999996</v>
      </c>
      <c r="G1596" s="3">
        <v>50179.08</v>
      </c>
      <c r="H1596" s="4">
        <v>46868.3</v>
      </c>
      <c r="I1596" s="25"/>
      <c r="J1596" s="26" t="str">
        <f t="shared" si="148"/>
        <v>No</v>
      </c>
      <c r="K1596" s="26" t="str">
        <f t="shared" si="149"/>
        <v>GB</v>
      </c>
      <c r="L1596" s="26" t="str">
        <f t="shared" si="150"/>
        <v>Invalid</v>
      </c>
      <c r="M1596" s="26" t="str">
        <f>IF(OR(ISBLANK(B1596),ISBLANK(C1596),ISBLANK(D1596)),"Missing",IFERROR(VLOOKUP(A1596,'RM Postcodes'!$A:$B,2,0),"Invalid"))</f>
        <v>live</v>
      </c>
      <c r="N1596" s="26" t="str">
        <f t="shared" si="151"/>
        <v>OK</v>
      </c>
      <c r="O1596" s="26" t="str">
        <f t="shared" si="146"/>
        <v>OK</v>
      </c>
    </row>
    <row r="1597" spans="1:15" x14ac:dyDescent="0.2">
      <c r="A1597" s="24" t="str">
        <f t="shared" si="147"/>
        <v>CH49 5</v>
      </c>
      <c r="B1597" s="1" t="s">
        <v>12463</v>
      </c>
      <c r="C1597" s="1" t="s">
        <v>12684</v>
      </c>
      <c r="D1597" s="1" t="s">
        <v>12625</v>
      </c>
      <c r="E1597" s="2">
        <v>5</v>
      </c>
      <c r="F1597" s="3">
        <v>25453.73</v>
      </c>
      <c r="G1597" s="3">
        <v>7086.4</v>
      </c>
      <c r="H1597" s="4">
        <v>6815.58</v>
      </c>
      <c r="I1597" s="25"/>
      <c r="J1597" s="26" t="str">
        <f t="shared" si="148"/>
        <v>No</v>
      </c>
      <c r="K1597" s="26" t="str">
        <f t="shared" si="149"/>
        <v>GB</v>
      </c>
      <c r="L1597" s="26" t="str">
        <f t="shared" si="150"/>
        <v>Invalid</v>
      </c>
      <c r="M1597" s="26" t="str">
        <f>IF(OR(ISBLANK(B1597),ISBLANK(C1597),ISBLANK(D1597)),"Missing",IFERROR(VLOOKUP(A1597,'RM Postcodes'!$A:$B,2,0),"Invalid"))</f>
        <v>live</v>
      </c>
      <c r="N1597" s="26" t="str">
        <f t="shared" si="151"/>
        <v>Redact</v>
      </c>
      <c r="O1597" s="26" t="str">
        <f t="shared" si="146"/>
        <v>OK</v>
      </c>
    </row>
    <row r="1598" spans="1:15" x14ac:dyDescent="0.2">
      <c r="A1598" s="24" t="str">
        <f t="shared" si="147"/>
        <v>CH49 6</v>
      </c>
      <c r="B1598" s="1" t="s">
        <v>12463</v>
      </c>
      <c r="C1598" s="1" t="s">
        <v>12684</v>
      </c>
      <c r="D1598" s="1" t="s">
        <v>12622</v>
      </c>
      <c r="E1598" s="2">
        <v>7</v>
      </c>
      <c r="F1598" s="3">
        <v>148596.26</v>
      </c>
      <c r="G1598" s="3">
        <v>50626.53</v>
      </c>
      <c r="H1598" s="4">
        <v>44484.23</v>
      </c>
      <c r="I1598" s="25"/>
      <c r="J1598" s="26" t="str">
        <f t="shared" si="148"/>
        <v>No</v>
      </c>
      <c r="K1598" s="26" t="str">
        <f t="shared" si="149"/>
        <v>GB</v>
      </c>
      <c r="L1598" s="26" t="str">
        <f t="shared" si="150"/>
        <v>Invalid</v>
      </c>
      <c r="M1598" s="26" t="str">
        <f>IF(OR(ISBLANK(B1598),ISBLANK(C1598),ISBLANK(D1598)),"Missing",IFERROR(VLOOKUP(A1598,'RM Postcodes'!$A:$B,2,0),"Invalid"))</f>
        <v>live</v>
      </c>
      <c r="N1598" s="26" t="str">
        <f t="shared" si="151"/>
        <v>Redact</v>
      </c>
      <c r="O1598" s="26" t="str">
        <f t="shared" si="146"/>
        <v>Redact</v>
      </c>
    </row>
    <row r="1599" spans="1:15" x14ac:dyDescent="0.2">
      <c r="A1599" s="24" t="str">
        <f t="shared" si="147"/>
        <v>CH49 7</v>
      </c>
      <c r="B1599" s="1" t="s">
        <v>12463</v>
      </c>
      <c r="C1599" s="1" t="s">
        <v>12684</v>
      </c>
      <c r="D1599" s="1" t="s">
        <v>12623</v>
      </c>
      <c r="E1599" s="2">
        <v>2</v>
      </c>
      <c r="F1599" s="3">
        <v>7226.32</v>
      </c>
      <c r="G1599" s="3">
        <v>7207.25</v>
      </c>
      <c r="H1599" s="4">
        <v>19.07</v>
      </c>
      <c r="I1599" s="25"/>
      <c r="J1599" s="26" t="str">
        <f t="shared" si="148"/>
        <v>No</v>
      </c>
      <c r="K1599" s="26" t="str">
        <f t="shared" si="149"/>
        <v>GB</v>
      </c>
      <c r="L1599" s="26" t="str">
        <f t="shared" si="150"/>
        <v>Invalid</v>
      </c>
      <c r="M1599" s="26" t="str">
        <f>IF(OR(ISBLANK(B1599),ISBLANK(C1599),ISBLANK(D1599)),"Missing",IFERROR(VLOOKUP(A1599,'RM Postcodes'!$A:$B,2,0),"Invalid"))</f>
        <v>live</v>
      </c>
      <c r="N1599" s="26" t="str">
        <f t="shared" si="151"/>
        <v>Redact</v>
      </c>
      <c r="O1599" s="26" t="str">
        <f t="shared" si="146"/>
        <v>Redact</v>
      </c>
    </row>
    <row r="1600" spans="1:15" x14ac:dyDescent="0.2">
      <c r="A1600" s="24" t="str">
        <f t="shared" si="147"/>
        <v>CH49 8</v>
      </c>
      <c r="B1600" s="1" t="s">
        <v>12463</v>
      </c>
      <c r="C1600" s="1" t="s">
        <v>12684</v>
      </c>
      <c r="D1600" s="1" t="s">
        <v>12626</v>
      </c>
      <c r="E1600" s="2">
        <v>3</v>
      </c>
      <c r="F1600" s="3">
        <v>20923.929999999997</v>
      </c>
      <c r="G1600" s="3">
        <v>11230.689999999999</v>
      </c>
      <c r="H1600" s="4">
        <v>5483.87</v>
      </c>
      <c r="I1600" s="25"/>
      <c r="J1600" s="26" t="str">
        <f t="shared" si="148"/>
        <v>No</v>
      </c>
      <c r="K1600" s="26" t="str">
        <f t="shared" si="149"/>
        <v>GB</v>
      </c>
      <c r="L1600" s="26" t="str">
        <f t="shared" si="150"/>
        <v>Invalid</v>
      </c>
      <c r="M1600" s="26" t="str">
        <f>IF(OR(ISBLANK(B1600),ISBLANK(C1600),ISBLANK(D1600)),"Missing",IFERROR(VLOOKUP(A1600,'RM Postcodes'!$A:$B,2,0),"Invalid"))</f>
        <v>live</v>
      </c>
      <c r="N1600" s="26" t="str">
        <f t="shared" si="151"/>
        <v>Redact</v>
      </c>
      <c r="O1600" s="26" t="str">
        <f t="shared" si="146"/>
        <v>Redact</v>
      </c>
    </row>
    <row r="1601" spans="1:15" x14ac:dyDescent="0.2">
      <c r="A1601" s="24" t="str">
        <f t="shared" si="147"/>
        <v>CH49 9</v>
      </c>
      <c r="B1601" s="1" t="s">
        <v>12463</v>
      </c>
      <c r="C1601" s="1" t="s">
        <v>12684</v>
      </c>
      <c r="D1601" s="1" t="s">
        <v>12627</v>
      </c>
      <c r="E1601" s="2">
        <v>2</v>
      </c>
      <c r="F1601" s="3">
        <v>18033.95</v>
      </c>
      <c r="G1601" s="3">
        <v>17048.93</v>
      </c>
      <c r="H1601" s="4">
        <v>985.02</v>
      </c>
      <c r="I1601" s="25"/>
      <c r="J1601" s="26" t="str">
        <f t="shared" si="148"/>
        <v>No</v>
      </c>
      <c r="K1601" s="26" t="str">
        <f t="shared" si="149"/>
        <v>GB</v>
      </c>
      <c r="L1601" s="26" t="str">
        <f t="shared" si="150"/>
        <v>Invalid</v>
      </c>
      <c r="M1601" s="26" t="str">
        <f>IF(OR(ISBLANK(B1601),ISBLANK(C1601),ISBLANK(D1601)),"Missing",IFERROR(VLOOKUP(A1601,'RM Postcodes'!$A:$B,2,0),"Invalid"))</f>
        <v>live</v>
      </c>
      <c r="N1601" s="26" t="str">
        <f t="shared" si="151"/>
        <v>Redact</v>
      </c>
      <c r="O1601" s="26" t="str">
        <f t="shared" si="146"/>
        <v>Redact</v>
      </c>
    </row>
    <row r="1602" spans="1:15" x14ac:dyDescent="0.2">
      <c r="A1602" s="24" t="str">
        <f t="shared" si="147"/>
        <v>CH5 1</v>
      </c>
      <c r="B1602" s="1" t="s">
        <v>12463</v>
      </c>
      <c r="C1602" s="1" t="s">
        <v>12667</v>
      </c>
      <c r="D1602" s="1" t="s">
        <v>12621</v>
      </c>
      <c r="E1602" s="2">
        <v>27</v>
      </c>
      <c r="F1602" s="3">
        <v>668181.88</v>
      </c>
      <c r="G1602" s="3">
        <v>84704.38</v>
      </c>
      <c r="H1602" s="4">
        <v>48837.9</v>
      </c>
      <c r="I1602" s="25"/>
      <c r="J1602" s="26" t="str">
        <f t="shared" si="148"/>
        <v>No</v>
      </c>
      <c r="K1602" s="26" t="str">
        <f t="shared" si="149"/>
        <v>GB</v>
      </c>
      <c r="L1602" s="26" t="str">
        <f t="shared" si="150"/>
        <v>Invalid</v>
      </c>
      <c r="M1602" s="26" t="str">
        <f>IF(OR(ISBLANK(B1602),ISBLANK(C1602),ISBLANK(D1602)),"Missing",IFERROR(VLOOKUP(A1602,'RM Postcodes'!$A:$B,2,0),"Invalid"))</f>
        <v>live</v>
      </c>
      <c r="N1602" s="26" t="str">
        <f t="shared" si="151"/>
        <v>OK</v>
      </c>
      <c r="O1602" s="26" t="str">
        <f t="shared" si="146"/>
        <v>OK</v>
      </c>
    </row>
    <row r="1603" spans="1:15" x14ac:dyDescent="0.2">
      <c r="A1603" s="24" t="str">
        <f t="shared" si="147"/>
        <v>CH5 2</v>
      </c>
      <c r="B1603" s="1" t="s">
        <v>12463</v>
      </c>
      <c r="C1603" s="1" t="s">
        <v>12667</v>
      </c>
      <c r="D1603" s="1" t="s">
        <v>12640</v>
      </c>
      <c r="E1603" s="2">
        <v>57</v>
      </c>
      <c r="F1603" s="3">
        <v>4026264.1999999997</v>
      </c>
      <c r="G1603" s="3">
        <v>323322.09000000003</v>
      </c>
      <c r="H1603" s="4">
        <v>250795.9</v>
      </c>
      <c r="I1603" s="25"/>
      <c r="J1603" s="26" t="str">
        <f t="shared" si="148"/>
        <v>No</v>
      </c>
      <c r="K1603" s="26" t="str">
        <f t="shared" si="149"/>
        <v>GB</v>
      </c>
      <c r="L1603" s="26" t="str">
        <f t="shared" si="150"/>
        <v>Invalid</v>
      </c>
      <c r="M1603" s="26" t="str">
        <f>IF(OR(ISBLANK(B1603),ISBLANK(C1603),ISBLANK(D1603)),"Missing",IFERROR(VLOOKUP(A1603,'RM Postcodes'!$A:$B,2,0),"Invalid"))</f>
        <v>live</v>
      </c>
      <c r="N1603" s="26" t="str">
        <f t="shared" si="151"/>
        <v>OK</v>
      </c>
      <c r="O1603" s="26" t="str">
        <f t="shared" si="146"/>
        <v>OK</v>
      </c>
    </row>
    <row r="1604" spans="1:15" x14ac:dyDescent="0.2">
      <c r="A1604" s="24" t="str">
        <f t="shared" si="147"/>
        <v>CH5 3</v>
      </c>
      <c r="B1604" s="1" t="s">
        <v>12463</v>
      </c>
      <c r="C1604" s="1" t="s">
        <v>12667</v>
      </c>
      <c r="D1604" s="1" t="s">
        <v>12629</v>
      </c>
      <c r="E1604" s="2">
        <v>52</v>
      </c>
      <c r="F1604" s="3">
        <v>1619012.19</v>
      </c>
      <c r="G1604" s="3">
        <v>489693.2</v>
      </c>
      <c r="H1604" s="4">
        <v>217238.13</v>
      </c>
      <c r="I1604" s="25"/>
      <c r="J1604" s="26" t="str">
        <f t="shared" si="148"/>
        <v>No</v>
      </c>
      <c r="K1604" s="26" t="str">
        <f t="shared" si="149"/>
        <v>GB</v>
      </c>
      <c r="L1604" s="26" t="str">
        <f t="shared" si="150"/>
        <v>Invalid</v>
      </c>
      <c r="M1604" s="26" t="str">
        <f>IF(OR(ISBLANK(B1604),ISBLANK(C1604),ISBLANK(D1604)),"Missing",IFERROR(VLOOKUP(A1604,'RM Postcodes'!$A:$B,2,0),"Invalid"))</f>
        <v>live</v>
      </c>
      <c r="N1604" s="26" t="str">
        <f t="shared" si="151"/>
        <v>OK</v>
      </c>
      <c r="O1604" s="26" t="str">
        <f t="shared" si="146"/>
        <v>OK</v>
      </c>
    </row>
    <row r="1605" spans="1:15" x14ac:dyDescent="0.2">
      <c r="A1605" s="24" t="str">
        <f t="shared" si="147"/>
        <v>CH5 4</v>
      </c>
      <c r="B1605" s="1" t="s">
        <v>12463</v>
      </c>
      <c r="C1605" s="1" t="s">
        <v>12667</v>
      </c>
      <c r="D1605" s="1" t="s">
        <v>12630</v>
      </c>
      <c r="E1605" s="2">
        <v>36</v>
      </c>
      <c r="F1605" s="3">
        <v>922991.62000000023</v>
      </c>
      <c r="G1605" s="3">
        <v>198750</v>
      </c>
      <c r="H1605" s="4">
        <v>50519.01</v>
      </c>
      <c r="I1605" s="25"/>
      <c r="J1605" s="26" t="str">
        <f t="shared" si="148"/>
        <v>No</v>
      </c>
      <c r="K1605" s="26" t="str">
        <f t="shared" si="149"/>
        <v>GB</v>
      </c>
      <c r="L1605" s="26" t="str">
        <f t="shared" si="150"/>
        <v>Invalid</v>
      </c>
      <c r="M1605" s="26" t="str">
        <f>IF(OR(ISBLANK(B1605),ISBLANK(C1605),ISBLANK(D1605)),"Missing",IFERROR(VLOOKUP(A1605,'RM Postcodes'!$A:$B,2,0),"Invalid"))</f>
        <v>live</v>
      </c>
      <c r="N1605" s="26" t="str">
        <f t="shared" si="151"/>
        <v>OK</v>
      </c>
      <c r="O1605" s="26" t="str">
        <f t="shared" ref="O1605:O1668" si="152">IF(COUNT(E1605)=0,"Missing",IF(E1605&lt;=2,"Redact",IF(COUNTIF(F1605:H1605,"&gt;0")&lt;&gt;3,"Error",IF((G1605+H1605)/F1605&lt;60%,"OK","Redact"))))</f>
        <v>OK</v>
      </c>
    </row>
    <row r="1606" spans="1:15" x14ac:dyDescent="0.2">
      <c r="A1606" s="24" t="str">
        <f t="shared" ref="A1606:A1669" si="153">TRIM(B1606)&amp;TRIM(C1606)&amp;" "&amp;TRIM(D1606)</f>
        <v>CH6 5</v>
      </c>
      <c r="B1606" s="1" t="s">
        <v>12463</v>
      </c>
      <c r="C1606" s="1" t="s">
        <v>12668</v>
      </c>
      <c r="D1606" s="1" t="s">
        <v>12625</v>
      </c>
      <c r="E1606" s="2">
        <v>46</v>
      </c>
      <c r="F1606" s="3">
        <v>1778356.7500000002</v>
      </c>
      <c r="G1606" s="3">
        <v>326580.25</v>
      </c>
      <c r="H1606" s="4">
        <v>160005.82999999999</v>
      </c>
      <c r="I1606" s="25"/>
      <c r="J1606" s="26" t="str">
        <f t="shared" ref="J1606:J1669" si="154">IF(AND(K1606="NI",L1606="OK",M1606="LIVE",N1606="OK",O1606="OK"),"yes NI",IF(AND(K1606="GB",L1606="OK",M1606="LIVE",N1606="OK",O1606="OK"),"Yes","No"))</f>
        <v>No</v>
      </c>
      <c r="K1606" s="26" t="str">
        <f t="shared" ref="K1606:K1669" si="155">IF(ISBLANK(B1606),"Missing",IF(AND(OR(LEN(B1606)=2,LEN(B1606)=1),AND(ISERROR(VALUE(LEFT(B1606,1))),ISERROR(VALUE(RIGHT(B1606,1))))),IF(OR(B1606="GY",B1606="IM",B1606="JE"),"not GB",IF(B1606="BT","NI","GB")),"Invalid"))</f>
        <v>GB</v>
      </c>
      <c r="L1606" s="26" t="str">
        <f t="shared" si="150"/>
        <v>Invalid</v>
      </c>
      <c r="M1606" s="26" t="str">
        <f>IF(OR(ISBLANK(B1606),ISBLANK(C1606),ISBLANK(D1606)),"Missing",IFERROR(VLOOKUP(A1606,'RM Postcodes'!$A:$B,2,0),"Invalid"))</f>
        <v>live</v>
      </c>
      <c r="N1606" s="26" t="str">
        <f t="shared" si="151"/>
        <v>OK</v>
      </c>
      <c r="O1606" s="26" t="str">
        <f t="shared" si="152"/>
        <v>OK</v>
      </c>
    </row>
    <row r="1607" spans="1:15" x14ac:dyDescent="0.2">
      <c r="A1607" s="24" t="str">
        <f t="shared" si="153"/>
        <v>CH6 6</v>
      </c>
      <c r="B1607" s="1" t="s">
        <v>12463</v>
      </c>
      <c r="C1607" s="1" t="s">
        <v>12668</v>
      </c>
      <c r="D1607" s="1" t="s">
        <v>12622</v>
      </c>
      <c r="E1607" s="2">
        <v>12</v>
      </c>
      <c r="F1607" s="3">
        <v>285529</v>
      </c>
      <c r="G1607" s="3">
        <v>82972.540000000008</v>
      </c>
      <c r="H1607" s="4">
        <v>44480.24</v>
      </c>
      <c r="I1607" s="25"/>
      <c r="J1607" s="26" t="str">
        <f t="shared" si="154"/>
        <v>No</v>
      </c>
      <c r="K1607" s="26" t="str">
        <f t="shared" si="155"/>
        <v>GB</v>
      </c>
      <c r="L1607" s="26" t="str">
        <f t="shared" ref="L1607:L1670" si="156">IF(ISBLANK(D1607),"Missing",IF(AND(LEN(D1607)=1,ISNUMBER(VALUE(D1607))),"OK","Invalid"))</f>
        <v>Invalid</v>
      </c>
      <c r="M1607" s="26" t="str">
        <f>IF(OR(ISBLANK(B1607),ISBLANK(C1607),ISBLANK(D1607)),"Missing",IFERROR(VLOOKUP(A1607,'RM Postcodes'!$A:$B,2,0),"Invalid"))</f>
        <v>live</v>
      </c>
      <c r="N1607" s="26" t="str">
        <f t="shared" ref="N1607:N1670" si="157">IF(ISBLANK(E1607),"Missing",IF(E1607&lt;10,"Redact","OK"))</f>
        <v>OK</v>
      </c>
      <c r="O1607" s="26" t="str">
        <f t="shared" si="152"/>
        <v>OK</v>
      </c>
    </row>
    <row r="1608" spans="1:15" x14ac:dyDescent="0.2">
      <c r="A1608" s="24" t="str">
        <f t="shared" si="153"/>
        <v>CH60 0</v>
      </c>
      <c r="B1608" s="1" t="s">
        <v>12463</v>
      </c>
      <c r="C1608" s="1" t="s">
        <v>12686</v>
      </c>
      <c r="D1608" s="1" t="s">
        <v>12632</v>
      </c>
      <c r="E1608" s="2">
        <v>10</v>
      </c>
      <c r="F1608" s="3">
        <v>296201.58</v>
      </c>
      <c r="G1608" s="3">
        <v>50634.61</v>
      </c>
      <c r="H1608" s="4">
        <v>40493.65</v>
      </c>
      <c r="I1608" s="25"/>
      <c r="J1608" s="26" t="str">
        <f t="shared" si="154"/>
        <v>No</v>
      </c>
      <c r="K1608" s="26" t="str">
        <f t="shared" si="155"/>
        <v>GB</v>
      </c>
      <c r="L1608" s="26" t="str">
        <f t="shared" si="156"/>
        <v>Invalid</v>
      </c>
      <c r="M1608" s="26" t="str">
        <f>IF(OR(ISBLANK(B1608),ISBLANK(C1608),ISBLANK(D1608)),"Missing",IFERROR(VLOOKUP(A1608,'RM Postcodes'!$A:$B,2,0),"Invalid"))</f>
        <v>live</v>
      </c>
      <c r="N1608" s="26" t="str">
        <f t="shared" si="157"/>
        <v>OK</v>
      </c>
      <c r="O1608" s="26" t="str">
        <f t="shared" si="152"/>
        <v>OK</v>
      </c>
    </row>
    <row r="1609" spans="1:15" x14ac:dyDescent="0.2">
      <c r="A1609" s="24" t="str">
        <f t="shared" si="153"/>
        <v>CH60 1</v>
      </c>
      <c r="B1609" s="1" t="s">
        <v>12463</v>
      </c>
      <c r="C1609" s="1" t="s">
        <v>12686</v>
      </c>
      <c r="D1609" s="1" t="s">
        <v>12621</v>
      </c>
      <c r="E1609" s="2">
        <v>5</v>
      </c>
      <c r="F1609" s="3">
        <v>88151.12</v>
      </c>
      <c r="G1609" s="3">
        <v>24817.86</v>
      </c>
      <c r="H1609" s="4">
        <v>24419.56</v>
      </c>
      <c r="I1609" s="25"/>
      <c r="J1609" s="26" t="str">
        <f t="shared" si="154"/>
        <v>No</v>
      </c>
      <c r="K1609" s="26" t="str">
        <f t="shared" si="155"/>
        <v>GB</v>
      </c>
      <c r="L1609" s="26" t="str">
        <f t="shared" si="156"/>
        <v>Invalid</v>
      </c>
      <c r="M1609" s="26" t="str">
        <f>IF(OR(ISBLANK(B1609),ISBLANK(C1609),ISBLANK(D1609)),"Missing",IFERROR(VLOOKUP(A1609,'RM Postcodes'!$A:$B,2,0),"Invalid"))</f>
        <v>live</v>
      </c>
      <c r="N1609" s="26" t="str">
        <f t="shared" si="157"/>
        <v>Redact</v>
      </c>
      <c r="O1609" s="26" t="str">
        <f t="shared" si="152"/>
        <v>OK</v>
      </c>
    </row>
    <row r="1610" spans="1:15" x14ac:dyDescent="0.2">
      <c r="A1610" s="24" t="str">
        <f t="shared" si="153"/>
        <v>CH60 2</v>
      </c>
      <c r="B1610" s="1" t="s">
        <v>12463</v>
      </c>
      <c r="C1610" s="1" t="s">
        <v>12686</v>
      </c>
      <c r="D1610" s="1" t="s">
        <v>12640</v>
      </c>
      <c r="E1610" s="2">
        <v>1</v>
      </c>
      <c r="F1610" s="3">
        <v>6448.98</v>
      </c>
      <c r="G1610" s="3">
        <v>6448.98</v>
      </c>
      <c r="H1610" s="4">
        <v>0</v>
      </c>
      <c r="I1610" s="25"/>
      <c r="J1610" s="26" t="str">
        <f t="shared" si="154"/>
        <v>No</v>
      </c>
      <c r="K1610" s="26" t="str">
        <f t="shared" si="155"/>
        <v>GB</v>
      </c>
      <c r="L1610" s="26" t="str">
        <f t="shared" si="156"/>
        <v>Invalid</v>
      </c>
      <c r="M1610" s="26" t="str">
        <f>IF(OR(ISBLANK(B1610),ISBLANK(C1610),ISBLANK(D1610)),"Missing",IFERROR(VLOOKUP(A1610,'RM Postcodes'!$A:$B,2,0),"Invalid"))</f>
        <v>live</v>
      </c>
      <c r="N1610" s="26" t="str">
        <f t="shared" si="157"/>
        <v>Redact</v>
      </c>
      <c r="O1610" s="26" t="str">
        <f t="shared" si="152"/>
        <v>Redact</v>
      </c>
    </row>
    <row r="1611" spans="1:15" x14ac:dyDescent="0.2">
      <c r="A1611" s="24" t="str">
        <f t="shared" si="153"/>
        <v>CH60 3</v>
      </c>
      <c r="B1611" s="1" t="s">
        <v>12463</v>
      </c>
      <c r="C1611" s="1" t="s">
        <v>12686</v>
      </c>
      <c r="D1611" s="1" t="s">
        <v>12629</v>
      </c>
      <c r="E1611" s="2">
        <v>15</v>
      </c>
      <c r="F1611" s="3">
        <v>565748.62000000011</v>
      </c>
      <c r="G1611" s="3">
        <v>165493.72</v>
      </c>
      <c r="H1611" s="4">
        <v>127407.68000000001</v>
      </c>
      <c r="I1611" s="25"/>
      <c r="J1611" s="26" t="str">
        <f t="shared" si="154"/>
        <v>No</v>
      </c>
      <c r="K1611" s="26" t="str">
        <f t="shared" si="155"/>
        <v>GB</v>
      </c>
      <c r="L1611" s="26" t="str">
        <f t="shared" si="156"/>
        <v>Invalid</v>
      </c>
      <c r="M1611" s="26" t="str">
        <f>IF(OR(ISBLANK(B1611),ISBLANK(C1611),ISBLANK(D1611)),"Missing",IFERROR(VLOOKUP(A1611,'RM Postcodes'!$A:$B,2,0),"Invalid"))</f>
        <v>live</v>
      </c>
      <c r="N1611" s="26" t="str">
        <f t="shared" si="157"/>
        <v>OK</v>
      </c>
      <c r="O1611" s="26" t="str">
        <f t="shared" si="152"/>
        <v>OK</v>
      </c>
    </row>
    <row r="1612" spans="1:15" x14ac:dyDescent="0.2">
      <c r="A1612" s="24" t="str">
        <f t="shared" si="153"/>
        <v>CH60 4</v>
      </c>
      <c r="B1612" s="1" t="s">
        <v>12463</v>
      </c>
      <c r="C1612" s="1" t="s">
        <v>12686</v>
      </c>
      <c r="D1612" s="1" t="s">
        <v>12630</v>
      </c>
      <c r="E1612" s="2">
        <v>6</v>
      </c>
      <c r="F1612" s="3">
        <v>187228.13</v>
      </c>
      <c r="G1612" s="3">
        <v>44480.36</v>
      </c>
      <c r="H1612" s="4">
        <v>43687.8</v>
      </c>
      <c r="I1612" s="25"/>
      <c r="J1612" s="26" t="str">
        <f t="shared" si="154"/>
        <v>No</v>
      </c>
      <c r="K1612" s="26" t="str">
        <f t="shared" si="155"/>
        <v>GB</v>
      </c>
      <c r="L1612" s="26" t="str">
        <f t="shared" si="156"/>
        <v>Invalid</v>
      </c>
      <c r="M1612" s="26" t="str">
        <f>IF(OR(ISBLANK(B1612),ISBLANK(C1612),ISBLANK(D1612)),"Missing",IFERROR(VLOOKUP(A1612,'RM Postcodes'!$A:$B,2,0),"Invalid"))</f>
        <v>live</v>
      </c>
      <c r="N1612" s="26" t="str">
        <f t="shared" si="157"/>
        <v>Redact</v>
      </c>
      <c r="O1612" s="26" t="str">
        <f t="shared" si="152"/>
        <v>OK</v>
      </c>
    </row>
    <row r="1613" spans="1:15" x14ac:dyDescent="0.2">
      <c r="A1613" s="24" t="str">
        <f t="shared" si="153"/>
        <v>CH60 5</v>
      </c>
      <c r="B1613" s="1" t="s">
        <v>12463</v>
      </c>
      <c r="C1613" s="1" t="s">
        <v>12686</v>
      </c>
      <c r="D1613" s="1" t="s">
        <v>12625</v>
      </c>
      <c r="E1613" s="2">
        <v>8</v>
      </c>
      <c r="F1613" s="3">
        <v>136138.59000000003</v>
      </c>
      <c r="G1613" s="3">
        <v>47488.46</v>
      </c>
      <c r="H1613" s="4">
        <v>23959.01</v>
      </c>
      <c r="I1613" s="25"/>
      <c r="J1613" s="26" t="str">
        <f t="shared" si="154"/>
        <v>No</v>
      </c>
      <c r="K1613" s="26" t="str">
        <f t="shared" si="155"/>
        <v>GB</v>
      </c>
      <c r="L1613" s="26" t="str">
        <f t="shared" si="156"/>
        <v>Invalid</v>
      </c>
      <c r="M1613" s="26" t="str">
        <f>IF(OR(ISBLANK(B1613),ISBLANK(C1613),ISBLANK(D1613)),"Missing",IFERROR(VLOOKUP(A1613,'RM Postcodes'!$A:$B,2,0),"Invalid"))</f>
        <v>live</v>
      </c>
      <c r="N1613" s="26" t="str">
        <f t="shared" si="157"/>
        <v>Redact</v>
      </c>
      <c r="O1613" s="26" t="str">
        <f t="shared" si="152"/>
        <v>OK</v>
      </c>
    </row>
    <row r="1614" spans="1:15" x14ac:dyDescent="0.2">
      <c r="A1614" s="24" t="str">
        <f t="shared" si="153"/>
        <v>CH60 6</v>
      </c>
      <c r="B1614" s="1" t="s">
        <v>12463</v>
      </c>
      <c r="C1614" s="1" t="s">
        <v>12686</v>
      </c>
      <c r="D1614" s="1" t="s">
        <v>12622</v>
      </c>
      <c r="E1614" s="2">
        <v>1</v>
      </c>
      <c r="F1614" s="3">
        <v>39673.25</v>
      </c>
      <c r="G1614" s="3">
        <v>39673.25</v>
      </c>
      <c r="H1614" s="4">
        <v>0</v>
      </c>
      <c r="I1614" s="25"/>
      <c r="J1614" s="26" t="str">
        <f t="shared" si="154"/>
        <v>No</v>
      </c>
      <c r="K1614" s="26" t="str">
        <f t="shared" si="155"/>
        <v>GB</v>
      </c>
      <c r="L1614" s="26" t="str">
        <f t="shared" si="156"/>
        <v>Invalid</v>
      </c>
      <c r="M1614" s="26" t="str">
        <f>IF(OR(ISBLANK(B1614),ISBLANK(C1614),ISBLANK(D1614)),"Missing",IFERROR(VLOOKUP(A1614,'RM Postcodes'!$A:$B,2,0),"Invalid"))</f>
        <v>live</v>
      </c>
      <c r="N1614" s="26" t="str">
        <f t="shared" si="157"/>
        <v>Redact</v>
      </c>
      <c r="O1614" s="26" t="str">
        <f t="shared" si="152"/>
        <v>Redact</v>
      </c>
    </row>
    <row r="1615" spans="1:15" x14ac:dyDescent="0.2">
      <c r="A1615" s="24" t="str">
        <f t="shared" si="153"/>
        <v>CH60 7</v>
      </c>
      <c r="B1615" s="1" t="s">
        <v>12463</v>
      </c>
      <c r="C1615" s="1" t="s">
        <v>12686</v>
      </c>
      <c r="D1615" s="1" t="s">
        <v>12623</v>
      </c>
      <c r="E1615" s="2">
        <v>18</v>
      </c>
      <c r="F1615" s="3">
        <v>731155.85000000009</v>
      </c>
      <c r="G1615" s="3">
        <v>271734.14</v>
      </c>
      <c r="H1615" s="4">
        <v>62209.21</v>
      </c>
      <c r="I1615" s="25"/>
      <c r="J1615" s="26" t="str">
        <f t="shared" si="154"/>
        <v>No</v>
      </c>
      <c r="K1615" s="26" t="str">
        <f t="shared" si="155"/>
        <v>GB</v>
      </c>
      <c r="L1615" s="26" t="str">
        <f t="shared" si="156"/>
        <v>Invalid</v>
      </c>
      <c r="M1615" s="26" t="str">
        <f>IF(OR(ISBLANK(B1615),ISBLANK(C1615),ISBLANK(D1615)),"Missing",IFERROR(VLOOKUP(A1615,'RM Postcodes'!$A:$B,2,0),"Invalid"))</f>
        <v>live</v>
      </c>
      <c r="N1615" s="26" t="str">
        <f t="shared" si="157"/>
        <v>OK</v>
      </c>
      <c r="O1615" s="26" t="str">
        <f t="shared" si="152"/>
        <v>OK</v>
      </c>
    </row>
    <row r="1616" spans="1:15" x14ac:dyDescent="0.2">
      <c r="A1616" s="24" t="str">
        <f t="shared" si="153"/>
        <v>CH60 8</v>
      </c>
      <c r="B1616" s="1" t="s">
        <v>12463</v>
      </c>
      <c r="C1616" s="1" t="s">
        <v>12686</v>
      </c>
      <c r="D1616" s="1" t="s">
        <v>12626</v>
      </c>
      <c r="E1616" s="2">
        <v>5</v>
      </c>
      <c r="F1616" s="3">
        <v>70715.520000000004</v>
      </c>
      <c r="G1616" s="3">
        <v>33341.85</v>
      </c>
      <c r="H1616" s="4">
        <v>12206.32</v>
      </c>
      <c r="I1616" s="25"/>
      <c r="J1616" s="26" t="str">
        <f t="shared" si="154"/>
        <v>No</v>
      </c>
      <c r="K1616" s="26" t="str">
        <f t="shared" si="155"/>
        <v>GB</v>
      </c>
      <c r="L1616" s="26" t="str">
        <f t="shared" si="156"/>
        <v>Invalid</v>
      </c>
      <c r="M1616" s="26" t="str">
        <f>IF(OR(ISBLANK(B1616),ISBLANK(C1616),ISBLANK(D1616)),"Missing",IFERROR(VLOOKUP(A1616,'RM Postcodes'!$A:$B,2,0),"Invalid"))</f>
        <v>live</v>
      </c>
      <c r="N1616" s="26" t="str">
        <f t="shared" si="157"/>
        <v>Redact</v>
      </c>
      <c r="O1616" s="26" t="str">
        <f t="shared" si="152"/>
        <v>Redact</v>
      </c>
    </row>
    <row r="1617" spans="1:15" x14ac:dyDescent="0.2">
      <c r="A1617" s="24" t="str">
        <f t="shared" si="153"/>
        <v>CH60 9</v>
      </c>
      <c r="B1617" s="1" t="s">
        <v>12463</v>
      </c>
      <c r="C1617" s="1" t="s">
        <v>12686</v>
      </c>
      <c r="D1617" s="1" t="s">
        <v>12627</v>
      </c>
      <c r="E1617" s="2">
        <v>10</v>
      </c>
      <c r="F1617" s="3">
        <v>176344.59999999998</v>
      </c>
      <c r="G1617" s="3">
        <v>40493.61</v>
      </c>
      <c r="H1617" s="4">
        <v>39692.730000000003</v>
      </c>
      <c r="I1617" s="25"/>
      <c r="J1617" s="26" t="str">
        <f t="shared" si="154"/>
        <v>No</v>
      </c>
      <c r="K1617" s="26" t="str">
        <f t="shared" si="155"/>
        <v>GB</v>
      </c>
      <c r="L1617" s="26" t="str">
        <f t="shared" si="156"/>
        <v>Invalid</v>
      </c>
      <c r="M1617" s="26" t="str">
        <f>IF(OR(ISBLANK(B1617),ISBLANK(C1617),ISBLANK(D1617)),"Missing",IFERROR(VLOOKUP(A1617,'RM Postcodes'!$A:$B,2,0),"Invalid"))</f>
        <v>live</v>
      </c>
      <c r="N1617" s="26" t="str">
        <f t="shared" si="157"/>
        <v>OK</v>
      </c>
      <c r="O1617" s="26" t="str">
        <f t="shared" si="152"/>
        <v>OK</v>
      </c>
    </row>
    <row r="1618" spans="1:15" x14ac:dyDescent="0.2">
      <c r="A1618" s="24" t="str">
        <f t="shared" si="153"/>
        <v>CH61 0</v>
      </c>
      <c r="B1618" s="1" t="s">
        <v>12463</v>
      </c>
      <c r="C1618" s="1" t="s">
        <v>12687</v>
      </c>
      <c r="D1618" s="1" t="s">
        <v>12632</v>
      </c>
      <c r="E1618" s="2">
        <v>4</v>
      </c>
      <c r="F1618" s="3">
        <v>25982.6</v>
      </c>
      <c r="G1618" s="3">
        <v>11270.71</v>
      </c>
      <c r="H1618" s="4">
        <v>5358.58</v>
      </c>
      <c r="I1618" s="25"/>
      <c r="J1618" s="26" t="str">
        <f t="shared" si="154"/>
        <v>No</v>
      </c>
      <c r="K1618" s="26" t="str">
        <f t="shared" si="155"/>
        <v>GB</v>
      </c>
      <c r="L1618" s="26" t="str">
        <f t="shared" si="156"/>
        <v>Invalid</v>
      </c>
      <c r="M1618" s="26" t="str">
        <f>IF(OR(ISBLANK(B1618),ISBLANK(C1618),ISBLANK(D1618)),"Missing",IFERROR(VLOOKUP(A1618,'RM Postcodes'!$A:$B,2,0),"Invalid"))</f>
        <v>live</v>
      </c>
      <c r="N1618" s="26" t="str">
        <f t="shared" si="157"/>
        <v>Redact</v>
      </c>
      <c r="O1618" s="26" t="str">
        <f t="shared" si="152"/>
        <v>Redact</v>
      </c>
    </row>
    <row r="1619" spans="1:15" x14ac:dyDescent="0.2">
      <c r="A1619" s="24" t="str">
        <f t="shared" si="153"/>
        <v>CH61 1</v>
      </c>
      <c r="B1619" s="1" t="s">
        <v>12463</v>
      </c>
      <c r="C1619" s="1" t="s">
        <v>12687</v>
      </c>
      <c r="D1619" s="1" t="s">
        <v>12621</v>
      </c>
      <c r="E1619" s="2">
        <v>5</v>
      </c>
      <c r="F1619" s="3">
        <v>151415.22999999998</v>
      </c>
      <c r="G1619" s="3">
        <v>41386.11</v>
      </c>
      <c r="H1619" s="4">
        <v>39692.67</v>
      </c>
      <c r="I1619" s="25"/>
      <c r="J1619" s="26" t="str">
        <f t="shared" si="154"/>
        <v>No</v>
      </c>
      <c r="K1619" s="26" t="str">
        <f t="shared" si="155"/>
        <v>GB</v>
      </c>
      <c r="L1619" s="26" t="str">
        <f t="shared" si="156"/>
        <v>Invalid</v>
      </c>
      <c r="M1619" s="26" t="str">
        <f>IF(OR(ISBLANK(B1619),ISBLANK(C1619),ISBLANK(D1619)),"Missing",IFERROR(VLOOKUP(A1619,'RM Postcodes'!$A:$B,2,0),"Invalid"))</f>
        <v>live</v>
      </c>
      <c r="N1619" s="26" t="str">
        <f t="shared" si="157"/>
        <v>Redact</v>
      </c>
      <c r="O1619" s="26" t="str">
        <f t="shared" si="152"/>
        <v>OK</v>
      </c>
    </row>
    <row r="1620" spans="1:15" x14ac:dyDescent="0.2">
      <c r="A1620" s="24" t="str">
        <f t="shared" si="153"/>
        <v>CH61 2</v>
      </c>
      <c r="B1620" s="1" t="s">
        <v>12463</v>
      </c>
      <c r="C1620" s="1" t="s">
        <v>12687</v>
      </c>
      <c r="D1620" s="1" t="s">
        <v>12640</v>
      </c>
      <c r="E1620" s="2">
        <v>4</v>
      </c>
      <c r="F1620" s="3">
        <v>226941.39</v>
      </c>
      <c r="G1620" s="3">
        <v>187500.04</v>
      </c>
      <c r="H1620" s="4">
        <v>21710.76</v>
      </c>
      <c r="I1620" s="25"/>
      <c r="J1620" s="26" t="str">
        <f t="shared" si="154"/>
        <v>No</v>
      </c>
      <c r="K1620" s="26" t="str">
        <f t="shared" si="155"/>
        <v>GB</v>
      </c>
      <c r="L1620" s="26" t="str">
        <f t="shared" si="156"/>
        <v>Invalid</v>
      </c>
      <c r="M1620" s="26" t="str">
        <f>IF(OR(ISBLANK(B1620),ISBLANK(C1620),ISBLANK(D1620)),"Missing",IFERROR(VLOOKUP(A1620,'RM Postcodes'!$A:$B,2,0),"Invalid"))</f>
        <v>live</v>
      </c>
      <c r="N1620" s="26" t="str">
        <f t="shared" si="157"/>
        <v>Redact</v>
      </c>
      <c r="O1620" s="26" t="str">
        <f t="shared" si="152"/>
        <v>Redact</v>
      </c>
    </row>
    <row r="1621" spans="1:15" x14ac:dyDescent="0.2">
      <c r="A1621" s="24" t="str">
        <f t="shared" si="153"/>
        <v>CH61 3</v>
      </c>
      <c r="B1621" s="1" t="s">
        <v>12463</v>
      </c>
      <c r="C1621" s="1" t="s">
        <v>12687</v>
      </c>
      <c r="D1621" s="1" t="s">
        <v>12629</v>
      </c>
      <c r="E1621" s="2">
        <v>7</v>
      </c>
      <c r="F1621" s="3">
        <v>153903.92000000001</v>
      </c>
      <c r="G1621" s="3">
        <v>47488.45</v>
      </c>
      <c r="H1621" s="4">
        <v>33342.720000000001</v>
      </c>
      <c r="I1621" s="25"/>
      <c r="J1621" s="26" t="str">
        <f t="shared" si="154"/>
        <v>No</v>
      </c>
      <c r="K1621" s="26" t="str">
        <f t="shared" si="155"/>
        <v>GB</v>
      </c>
      <c r="L1621" s="26" t="str">
        <f t="shared" si="156"/>
        <v>Invalid</v>
      </c>
      <c r="M1621" s="26" t="str">
        <f>IF(OR(ISBLANK(B1621),ISBLANK(C1621),ISBLANK(D1621)),"Missing",IFERROR(VLOOKUP(A1621,'RM Postcodes'!$A:$B,2,0),"Invalid"))</f>
        <v>live</v>
      </c>
      <c r="N1621" s="26" t="str">
        <f t="shared" si="157"/>
        <v>Redact</v>
      </c>
      <c r="O1621" s="26" t="str">
        <f t="shared" si="152"/>
        <v>OK</v>
      </c>
    </row>
    <row r="1622" spans="1:15" x14ac:dyDescent="0.2">
      <c r="A1622" s="24" t="str">
        <f t="shared" si="153"/>
        <v>CH61 4</v>
      </c>
      <c r="B1622" s="1" t="s">
        <v>12463</v>
      </c>
      <c r="C1622" s="1" t="s">
        <v>12687</v>
      </c>
      <c r="D1622" s="1" t="s">
        <v>12630</v>
      </c>
      <c r="E1622" s="2">
        <v>13</v>
      </c>
      <c r="F1622" s="3">
        <v>222693.6</v>
      </c>
      <c r="G1622" s="3">
        <v>50185.94</v>
      </c>
      <c r="H1622" s="4">
        <v>43687.75</v>
      </c>
      <c r="I1622" s="25"/>
      <c r="J1622" s="26" t="str">
        <f t="shared" si="154"/>
        <v>No</v>
      </c>
      <c r="K1622" s="26" t="str">
        <f t="shared" si="155"/>
        <v>GB</v>
      </c>
      <c r="L1622" s="26" t="str">
        <f t="shared" si="156"/>
        <v>Invalid</v>
      </c>
      <c r="M1622" s="26" t="str">
        <f>IF(OR(ISBLANK(B1622),ISBLANK(C1622),ISBLANK(D1622)),"Missing",IFERROR(VLOOKUP(A1622,'RM Postcodes'!$A:$B,2,0),"Invalid"))</f>
        <v>live</v>
      </c>
      <c r="N1622" s="26" t="str">
        <f t="shared" si="157"/>
        <v>OK</v>
      </c>
      <c r="O1622" s="26" t="str">
        <f t="shared" si="152"/>
        <v>OK</v>
      </c>
    </row>
    <row r="1623" spans="1:15" x14ac:dyDescent="0.2">
      <c r="A1623" s="24" t="str">
        <f t="shared" si="153"/>
        <v>CH61 5</v>
      </c>
      <c r="B1623" s="1" t="s">
        <v>12463</v>
      </c>
      <c r="C1623" s="1" t="s">
        <v>12687</v>
      </c>
      <c r="D1623" s="1" t="s">
        <v>12625</v>
      </c>
      <c r="E1623" s="2">
        <v>6</v>
      </c>
      <c r="F1623" s="3">
        <v>79791.87000000001</v>
      </c>
      <c r="G1623" s="3">
        <v>42211.22</v>
      </c>
      <c r="H1623" s="4">
        <v>24287.25</v>
      </c>
      <c r="I1623" s="25"/>
      <c r="J1623" s="26" t="str">
        <f t="shared" si="154"/>
        <v>No</v>
      </c>
      <c r="K1623" s="26" t="str">
        <f t="shared" si="155"/>
        <v>GB</v>
      </c>
      <c r="L1623" s="26" t="str">
        <f t="shared" si="156"/>
        <v>Invalid</v>
      </c>
      <c r="M1623" s="26" t="str">
        <f>IF(OR(ISBLANK(B1623),ISBLANK(C1623),ISBLANK(D1623)),"Missing",IFERROR(VLOOKUP(A1623,'RM Postcodes'!$A:$B,2,0),"Invalid"))</f>
        <v>live</v>
      </c>
      <c r="N1623" s="26" t="str">
        <f t="shared" si="157"/>
        <v>Redact</v>
      </c>
      <c r="O1623" s="26" t="str">
        <f t="shared" si="152"/>
        <v>Redact</v>
      </c>
    </row>
    <row r="1624" spans="1:15" x14ac:dyDescent="0.2">
      <c r="A1624" s="24" t="str">
        <f t="shared" si="153"/>
        <v>CH61 6</v>
      </c>
      <c r="B1624" s="1" t="s">
        <v>12463</v>
      </c>
      <c r="C1624" s="1" t="s">
        <v>12687</v>
      </c>
      <c r="D1624" s="1" t="s">
        <v>12622</v>
      </c>
      <c r="E1624" s="2">
        <v>11</v>
      </c>
      <c r="F1624" s="3">
        <v>273905.24</v>
      </c>
      <c r="G1624" s="3">
        <v>47160.09</v>
      </c>
      <c r="H1624" s="4">
        <v>41327.32</v>
      </c>
      <c r="I1624" s="25"/>
      <c r="J1624" s="26" t="str">
        <f t="shared" si="154"/>
        <v>No</v>
      </c>
      <c r="K1624" s="26" t="str">
        <f t="shared" si="155"/>
        <v>GB</v>
      </c>
      <c r="L1624" s="26" t="str">
        <f t="shared" si="156"/>
        <v>Invalid</v>
      </c>
      <c r="M1624" s="26" t="str">
        <f>IF(OR(ISBLANK(B1624),ISBLANK(C1624),ISBLANK(D1624)),"Missing",IFERROR(VLOOKUP(A1624,'RM Postcodes'!$A:$B,2,0),"Invalid"))</f>
        <v>live</v>
      </c>
      <c r="N1624" s="26" t="str">
        <f t="shared" si="157"/>
        <v>OK</v>
      </c>
      <c r="O1624" s="26" t="str">
        <f t="shared" si="152"/>
        <v>OK</v>
      </c>
    </row>
    <row r="1625" spans="1:15" x14ac:dyDescent="0.2">
      <c r="A1625" s="24" t="str">
        <f t="shared" si="153"/>
        <v>CH61 7</v>
      </c>
      <c r="B1625" s="1" t="s">
        <v>12463</v>
      </c>
      <c r="C1625" s="1" t="s">
        <v>12687</v>
      </c>
      <c r="D1625" s="1" t="s">
        <v>12623</v>
      </c>
      <c r="E1625" s="2">
        <v>6</v>
      </c>
      <c r="F1625" s="3">
        <v>134478.88</v>
      </c>
      <c r="G1625" s="3">
        <v>48390.39</v>
      </c>
      <c r="H1625" s="4">
        <v>40577.18</v>
      </c>
      <c r="I1625" s="25"/>
      <c r="J1625" s="26" t="str">
        <f t="shared" si="154"/>
        <v>No</v>
      </c>
      <c r="K1625" s="26" t="str">
        <f t="shared" si="155"/>
        <v>GB</v>
      </c>
      <c r="L1625" s="26" t="str">
        <f t="shared" si="156"/>
        <v>Invalid</v>
      </c>
      <c r="M1625" s="26" t="str">
        <f>IF(OR(ISBLANK(B1625),ISBLANK(C1625),ISBLANK(D1625)),"Missing",IFERROR(VLOOKUP(A1625,'RM Postcodes'!$A:$B,2,0),"Invalid"))</f>
        <v>live</v>
      </c>
      <c r="N1625" s="26" t="str">
        <f t="shared" si="157"/>
        <v>Redact</v>
      </c>
      <c r="O1625" s="26" t="str">
        <f t="shared" si="152"/>
        <v>Redact</v>
      </c>
    </row>
    <row r="1626" spans="1:15" x14ac:dyDescent="0.2">
      <c r="A1626" s="24" t="str">
        <f t="shared" si="153"/>
        <v>CH61 8</v>
      </c>
      <c r="B1626" s="1" t="s">
        <v>12463</v>
      </c>
      <c r="C1626" s="1" t="s">
        <v>12687</v>
      </c>
      <c r="D1626" s="1" t="s">
        <v>12626</v>
      </c>
      <c r="E1626" s="2">
        <v>3</v>
      </c>
      <c r="F1626" s="3">
        <v>46148.7</v>
      </c>
      <c r="G1626" s="3">
        <v>22329.42</v>
      </c>
      <c r="H1626" s="4">
        <v>13392.79</v>
      </c>
      <c r="I1626" s="25"/>
      <c r="J1626" s="26" t="str">
        <f t="shared" si="154"/>
        <v>No</v>
      </c>
      <c r="K1626" s="26" t="str">
        <f t="shared" si="155"/>
        <v>GB</v>
      </c>
      <c r="L1626" s="26" t="str">
        <f t="shared" si="156"/>
        <v>Invalid</v>
      </c>
      <c r="M1626" s="26" t="str">
        <f>IF(OR(ISBLANK(B1626),ISBLANK(C1626),ISBLANK(D1626)),"Missing",IFERROR(VLOOKUP(A1626,'RM Postcodes'!$A:$B,2,0),"Invalid"))</f>
        <v>live</v>
      </c>
      <c r="N1626" s="26" t="str">
        <f t="shared" si="157"/>
        <v>Redact</v>
      </c>
      <c r="O1626" s="26" t="str">
        <f t="shared" si="152"/>
        <v>Redact</v>
      </c>
    </row>
    <row r="1627" spans="1:15" x14ac:dyDescent="0.2">
      <c r="A1627" s="24" t="str">
        <f t="shared" si="153"/>
        <v>CH61 9</v>
      </c>
      <c r="B1627" s="1" t="s">
        <v>12463</v>
      </c>
      <c r="C1627" s="1" t="s">
        <v>12687</v>
      </c>
      <c r="D1627" s="1" t="s">
        <v>12627</v>
      </c>
      <c r="E1627" s="2">
        <v>9</v>
      </c>
      <c r="F1627" s="3">
        <v>104705.78</v>
      </c>
      <c r="G1627" s="3">
        <v>39692.85</v>
      </c>
      <c r="H1627" s="4">
        <v>18757.77</v>
      </c>
      <c r="I1627" s="25"/>
      <c r="J1627" s="26" t="str">
        <f t="shared" si="154"/>
        <v>No</v>
      </c>
      <c r="K1627" s="26" t="str">
        <f t="shared" si="155"/>
        <v>GB</v>
      </c>
      <c r="L1627" s="26" t="str">
        <f t="shared" si="156"/>
        <v>Invalid</v>
      </c>
      <c r="M1627" s="26" t="str">
        <f>IF(OR(ISBLANK(B1627),ISBLANK(C1627),ISBLANK(D1627)),"Missing",IFERROR(VLOOKUP(A1627,'RM Postcodes'!$A:$B,2,0),"Invalid"))</f>
        <v>live</v>
      </c>
      <c r="N1627" s="26" t="str">
        <f t="shared" si="157"/>
        <v>Redact</v>
      </c>
      <c r="O1627" s="26" t="str">
        <f t="shared" si="152"/>
        <v>OK</v>
      </c>
    </row>
    <row r="1628" spans="1:15" x14ac:dyDescent="0.2">
      <c r="A1628" s="24" t="str">
        <f t="shared" si="153"/>
        <v>CH62 0</v>
      </c>
      <c r="B1628" s="1" t="s">
        <v>12463</v>
      </c>
      <c r="C1628" s="1" t="s">
        <v>12688</v>
      </c>
      <c r="D1628" s="1" t="s">
        <v>12632</v>
      </c>
      <c r="E1628" s="2">
        <v>9</v>
      </c>
      <c r="F1628" s="3">
        <v>192141.11999999997</v>
      </c>
      <c r="G1628" s="3">
        <v>50838.28</v>
      </c>
      <c r="H1628" s="4">
        <v>50320.35</v>
      </c>
      <c r="I1628" s="25"/>
      <c r="J1628" s="26" t="str">
        <f t="shared" si="154"/>
        <v>No</v>
      </c>
      <c r="K1628" s="26" t="str">
        <f t="shared" si="155"/>
        <v>GB</v>
      </c>
      <c r="L1628" s="26" t="str">
        <f t="shared" si="156"/>
        <v>Invalid</v>
      </c>
      <c r="M1628" s="26" t="str">
        <f>IF(OR(ISBLANK(B1628),ISBLANK(C1628),ISBLANK(D1628)),"Missing",IFERROR(VLOOKUP(A1628,'RM Postcodes'!$A:$B,2,0),"Invalid"))</f>
        <v>live</v>
      </c>
      <c r="N1628" s="26" t="str">
        <f t="shared" si="157"/>
        <v>Redact</v>
      </c>
      <c r="O1628" s="26" t="str">
        <f t="shared" si="152"/>
        <v>OK</v>
      </c>
    </row>
    <row r="1629" spans="1:15" x14ac:dyDescent="0.2">
      <c r="A1629" s="24" t="str">
        <f t="shared" si="153"/>
        <v>CH62 1</v>
      </c>
      <c r="B1629" s="1" t="s">
        <v>12463</v>
      </c>
      <c r="C1629" s="1" t="s">
        <v>12688</v>
      </c>
      <c r="D1629" s="1" t="s">
        <v>12621</v>
      </c>
      <c r="E1629" s="2">
        <v>11</v>
      </c>
      <c r="F1629" s="3">
        <v>240755.05</v>
      </c>
      <c r="G1629" s="3">
        <v>50942.61</v>
      </c>
      <c r="H1629" s="4">
        <v>46538.7</v>
      </c>
      <c r="I1629" s="25"/>
      <c r="J1629" s="26" t="str">
        <f t="shared" si="154"/>
        <v>No</v>
      </c>
      <c r="K1629" s="26" t="str">
        <f t="shared" si="155"/>
        <v>GB</v>
      </c>
      <c r="L1629" s="26" t="str">
        <f t="shared" si="156"/>
        <v>Invalid</v>
      </c>
      <c r="M1629" s="26" t="str">
        <f>IF(OR(ISBLANK(B1629),ISBLANK(C1629),ISBLANK(D1629)),"Missing",IFERROR(VLOOKUP(A1629,'RM Postcodes'!$A:$B,2,0),"Invalid"))</f>
        <v>live</v>
      </c>
      <c r="N1629" s="26" t="str">
        <f t="shared" si="157"/>
        <v>OK</v>
      </c>
      <c r="O1629" s="26" t="str">
        <f t="shared" si="152"/>
        <v>OK</v>
      </c>
    </row>
    <row r="1630" spans="1:15" x14ac:dyDescent="0.2">
      <c r="A1630" s="24" t="str">
        <f t="shared" si="153"/>
        <v>CH62 2</v>
      </c>
      <c r="B1630" s="1" t="s">
        <v>12463</v>
      </c>
      <c r="C1630" s="1" t="s">
        <v>12688</v>
      </c>
      <c r="D1630" s="1" t="s">
        <v>12640</v>
      </c>
      <c r="E1630" s="2">
        <v>16</v>
      </c>
      <c r="F1630" s="3">
        <v>301875.73000000004</v>
      </c>
      <c r="G1630" s="3">
        <v>50257.63</v>
      </c>
      <c r="H1630" s="4">
        <v>48597.83</v>
      </c>
      <c r="I1630" s="25"/>
      <c r="J1630" s="26" t="str">
        <f t="shared" si="154"/>
        <v>No</v>
      </c>
      <c r="K1630" s="26" t="str">
        <f t="shared" si="155"/>
        <v>GB</v>
      </c>
      <c r="L1630" s="26" t="str">
        <f t="shared" si="156"/>
        <v>Invalid</v>
      </c>
      <c r="M1630" s="26" t="str">
        <f>IF(OR(ISBLANK(B1630),ISBLANK(C1630),ISBLANK(D1630)),"Missing",IFERROR(VLOOKUP(A1630,'RM Postcodes'!$A:$B,2,0),"Invalid"))</f>
        <v>live</v>
      </c>
      <c r="N1630" s="26" t="str">
        <f t="shared" si="157"/>
        <v>OK</v>
      </c>
      <c r="O1630" s="26" t="str">
        <f t="shared" si="152"/>
        <v>OK</v>
      </c>
    </row>
    <row r="1631" spans="1:15" x14ac:dyDescent="0.2">
      <c r="A1631" s="24" t="str">
        <f t="shared" si="153"/>
        <v>CH62 3</v>
      </c>
      <c r="B1631" s="1" t="s">
        <v>12463</v>
      </c>
      <c r="C1631" s="1" t="s">
        <v>12688</v>
      </c>
      <c r="D1631" s="1" t="s">
        <v>12629</v>
      </c>
      <c r="E1631" s="2">
        <v>31</v>
      </c>
      <c r="F1631" s="3">
        <v>3426996.2500000005</v>
      </c>
      <c r="G1631" s="3">
        <v>597251.48</v>
      </c>
      <c r="H1631" s="4">
        <v>437294.31</v>
      </c>
      <c r="I1631" s="25"/>
      <c r="J1631" s="26" t="str">
        <f t="shared" si="154"/>
        <v>No</v>
      </c>
      <c r="K1631" s="26" t="str">
        <f t="shared" si="155"/>
        <v>GB</v>
      </c>
      <c r="L1631" s="26" t="str">
        <f t="shared" si="156"/>
        <v>Invalid</v>
      </c>
      <c r="M1631" s="26" t="str">
        <f>IF(OR(ISBLANK(B1631),ISBLANK(C1631),ISBLANK(D1631)),"Missing",IFERROR(VLOOKUP(A1631,'RM Postcodes'!$A:$B,2,0),"Invalid"))</f>
        <v>live</v>
      </c>
      <c r="N1631" s="26" t="str">
        <f t="shared" si="157"/>
        <v>OK</v>
      </c>
      <c r="O1631" s="26" t="str">
        <f t="shared" si="152"/>
        <v>OK</v>
      </c>
    </row>
    <row r="1632" spans="1:15" x14ac:dyDescent="0.2">
      <c r="A1632" s="24" t="str">
        <f t="shared" si="153"/>
        <v>CH62 4</v>
      </c>
      <c r="B1632" s="1" t="s">
        <v>12463</v>
      </c>
      <c r="C1632" s="1" t="s">
        <v>12688</v>
      </c>
      <c r="D1632" s="1" t="s">
        <v>12630</v>
      </c>
      <c r="E1632" s="2">
        <v>15</v>
      </c>
      <c r="F1632" s="3">
        <v>2301197.4300000006</v>
      </c>
      <c r="G1632" s="3">
        <v>801771.04</v>
      </c>
      <c r="H1632" s="4">
        <v>642345.37</v>
      </c>
      <c r="I1632" s="25"/>
      <c r="J1632" s="26" t="str">
        <f t="shared" si="154"/>
        <v>No</v>
      </c>
      <c r="K1632" s="26" t="str">
        <f t="shared" si="155"/>
        <v>GB</v>
      </c>
      <c r="L1632" s="26" t="str">
        <f t="shared" si="156"/>
        <v>Invalid</v>
      </c>
      <c r="M1632" s="26" t="str">
        <f>IF(OR(ISBLANK(B1632),ISBLANK(C1632),ISBLANK(D1632)),"Missing",IFERROR(VLOOKUP(A1632,'RM Postcodes'!$A:$B,2,0),"Invalid"))</f>
        <v>live</v>
      </c>
      <c r="N1632" s="26" t="str">
        <f t="shared" si="157"/>
        <v>OK</v>
      </c>
      <c r="O1632" s="26" t="str">
        <f t="shared" si="152"/>
        <v>Redact</v>
      </c>
    </row>
    <row r="1633" spans="1:15" x14ac:dyDescent="0.2">
      <c r="A1633" s="24" t="str">
        <f t="shared" si="153"/>
        <v>CH62 5</v>
      </c>
      <c r="B1633" s="1" t="s">
        <v>12463</v>
      </c>
      <c r="C1633" s="1" t="s">
        <v>12688</v>
      </c>
      <c r="D1633" s="1" t="s">
        <v>12625</v>
      </c>
      <c r="E1633" s="2">
        <v>4</v>
      </c>
      <c r="F1633" s="3">
        <v>56270.25</v>
      </c>
      <c r="G1633" s="3">
        <v>43574.06</v>
      </c>
      <c r="H1633" s="4">
        <v>9295.52</v>
      </c>
      <c r="I1633" s="25"/>
      <c r="J1633" s="26" t="str">
        <f t="shared" si="154"/>
        <v>No</v>
      </c>
      <c r="K1633" s="26" t="str">
        <f t="shared" si="155"/>
        <v>GB</v>
      </c>
      <c r="L1633" s="26" t="str">
        <f t="shared" si="156"/>
        <v>Invalid</v>
      </c>
      <c r="M1633" s="26" t="str">
        <f>IF(OR(ISBLANK(B1633),ISBLANK(C1633),ISBLANK(D1633)),"Missing",IFERROR(VLOOKUP(A1633,'RM Postcodes'!$A:$B,2,0),"Invalid"))</f>
        <v>live</v>
      </c>
      <c r="N1633" s="26" t="str">
        <f t="shared" si="157"/>
        <v>Redact</v>
      </c>
      <c r="O1633" s="26" t="str">
        <f t="shared" si="152"/>
        <v>Redact</v>
      </c>
    </row>
    <row r="1634" spans="1:15" x14ac:dyDescent="0.2">
      <c r="A1634" s="24" t="str">
        <f t="shared" si="153"/>
        <v>CH62 6</v>
      </c>
      <c r="B1634" s="1" t="s">
        <v>12463</v>
      </c>
      <c r="C1634" s="1" t="s">
        <v>12688</v>
      </c>
      <c r="D1634" s="1" t="s">
        <v>12622</v>
      </c>
      <c r="E1634" s="2">
        <v>14</v>
      </c>
      <c r="F1634" s="3">
        <v>345749.98</v>
      </c>
      <c r="G1634" s="3">
        <v>50634.67</v>
      </c>
      <c r="H1634" s="4">
        <v>47020.6</v>
      </c>
      <c r="I1634" s="25"/>
      <c r="J1634" s="26" t="str">
        <f t="shared" si="154"/>
        <v>No</v>
      </c>
      <c r="K1634" s="26" t="str">
        <f t="shared" si="155"/>
        <v>GB</v>
      </c>
      <c r="L1634" s="26" t="str">
        <f t="shared" si="156"/>
        <v>Invalid</v>
      </c>
      <c r="M1634" s="26" t="str">
        <f>IF(OR(ISBLANK(B1634),ISBLANK(C1634),ISBLANK(D1634)),"Missing",IFERROR(VLOOKUP(A1634,'RM Postcodes'!$A:$B,2,0),"Invalid"))</f>
        <v>live</v>
      </c>
      <c r="N1634" s="26" t="str">
        <f t="shared" si="157"/>
        <v>OK</v>
      </c>
      <c r="O1634" s="26" t="str">
        <f t="shared" si="152"/>
        <v>OK</v>
      </c>
    </row>
    <row r="1635" spans="1:15" x14ac:dyDescent="0.2">
      <c r="A1635" s="24" t="str">
        <f t="shared" si="153"/>
        <v>CH62 7</v>
      </c>
      <c r="B1635" s="1" t="s">
        <v>12463</v>
      </c>
      <c r="C1635" s="1" t="s">
        <v>12688</v>
      </c>
      <c r="D1635" s="1" t="s">
        <v>12623</v>
      </c>
      <c r="E1635" s="2">
        <v>12</v>
      </c>
      <c r="F1635" s="3">
        <v>660244.65</v>
      </c>
      <c r="G1635" s="3">
        <v>358736.93</v>
      </c>
      <c r="H1635" s="4">
        <v>128764.26</v>
      </c>
      <c r="I1635" s="25"/>
      <c r="J1635" s="26" t="str">
        <f t="shared" si="154"/>
        <v>No</v>
      </c>
      <c r="K1635" s="26" t="str">
        <f t="shared" si="155"/>
        <v>GB</v>
      </c>
      <c r="L1635" s="26" t="str">
        <f t="shared" si="156"/>
        <v>Invalid</v>
      </c>
      <c r="M1635" s="26" t="str">
        <f>IF(OR(ISBLANK(B1635),ISBLANK(C1635),ISBLANK(D1635)),"Missing",IFERROR(VLOOKUP(A1635,'RM Postcodes'!$A:$B,2,0),"Invalid"))</f>
        <v>live</v>
      </c>
      <c r="N1635" s="26" t="str">
        <f t="shared" si="157"/>
        <v>OK</v>
      </c>
      <c r="O1635" s="26" t="str">
        <f t="shared" si="152"/>
        <v>Redact</v>
      </c>
    </row>
    <row r="1636" spans="1:15" x14ac:dyDescent="0.2">
      <c r="A1636" s="24" t="str">
        <f t="shared" si="153"/>
        <v>CH62 8</v>
      </c>
      <c r="B1636" s="1" t="s">
        <v>12463</v>
      </c>
      <c r="C1636" s="1" t="s">
        <v>12688</v>
      </c>
      <c r="D1636" s="1" t="s">
        <v>12626</v>
      </c>
      <c r="E1636" s="2">
        <v>19</v>
      </c>
      <c r="F1636" s="3">
        <v>391600.25999999995</v>
      </c>
      <c r="G1636" s="3">
        <v>56261.229999999996</v>
      </c>
      <c r="H1636" s="4">
        <v>47185.38</v>
      </c>
      <c r="I1636" s="25"/>
      <c r="J1636" s="26" t="str">
        <f t="shared" si="154"/>
        <v>No</v>
      </c>
      <c r="K1636" s="26" t="str">
        <f t="shared" si="155"/>
        <v>GB</v>
      </c>
      <c r="L1636" s="26" t="str">
        <f t="shared" si="156"/>
        <v>Invalid</v>
      </c>
      <c r="M1636" s="26" t="str">
        <f>IF(OR(ISBLANK(B1636),ISBLANK(C1636),ISBLANK(D1636)),"Missing",IFERROR(VLOOKUP(A1636,'RM Postcodes'!$A:$B,2,0),"Invalid"))</f>
        <v>live</v>
      </c>
      <c r="N1636" s="26" t="str">
        <f t="shared" si="157"/>
        <v>OK</v>
      </c>
      <c r="O1636" s="26" t="str">
        <f t="shared" si="152"/>
        <v>OK</v>
      </c>
    </row>
    <row r="1637" spans="1:15" x14ac:dyDescent="0.2">
      <c r="A1637" s="24" t="str">
        <f t="shared" si="153"/>
        <v>CH62 9</v>
      </c>
      <c r="B1637" s="1" t="s">
        <v>12463</v>
      </c>
      <c r="C1637" s="1" t="s">
        <v>12688</v>
      </c>
      <c r="D1637" s="1" t="s">
        <v>12627</v>
      </c>
      <c r="E1637" s="2">
        <v>7</v>
      </c>
      <c r="F1637" s="3">
        <v>165847.23000000001</v>
      </c>
      <c r="G1637" s="3">
        <v>48486.45</v>
      </c>
      <c r="H1637" s="4">
        <v>44560.84</v>
      </c>
      <c r="I1637" s="25"/>
      <c r="J1637" s="26" t="str">
        <f t="shared" si="154"/>
        <v>No</v>
      </c>
      <c r="K1637" s="26" t="str">
        <f t="shared" si="155"/>
        <v>GB</v>
      </c>
      <c r="L1637" s="26" t="str">
        <f t="shared" si="156"/>
        <v>Invalid</v>
      </c>
      <c r="M1637" s="26" t="str">
        <f>IF(OR(ISBLANK(B1637),ISBLANK(C1637),ISBLANK(D1637)),"Missing",IFERROR(VLOOKUP(A1637,'RM Postcodes'!$A:$B,2,0),"Invalid"))</f>
        <v>live</v>
      </c>
      <c r="N1637" s="26" t="str">
        <f t="shared" si="157"/>
        <v>Redact</v>
      </c>
      <c r="O1637" s="26" t="str">
        <f t="shared" si="152"/>
        <v>OK</v>
      </c>
    </row>
    <row r="1638" spans="1:15" x14ac:dyDescent="0.2">
      <c r="A1638" s="24" t="str">
        <f t="shared" si="153"/>
        <v>CH63 0</v>
      </c>
      <c r="B1638" s="1" t="s">
        <v>12463</v>
      </c>
      <c r="C1638" s="1" t="s">
        <v>12689</v>
      </c>
      <c r="D1638" s="1" t="s">
        <v>12632</v>
      </c>
      <c r="E1638" s="2">
        <v>16</v>
      </c>
      <c r="F1638" s="3">
        <v>460080.75000000006</v>
      </c>
      <c r="G1638" s="3">
        <v>291666.7</v>
      </c>
      <c r="H1638" s="4">
        <v>44176.15</v>
      </c>
      <c r="I1638" s="25"/>
      <c r="J1638" s="26" t="str">
        <f t="shared" si="154"/>
        <v>No</v>
      </c>
      <c r="K1638" s="26" t="str">
        <f t="shared" si="155"/>
        <v>GB</v>
      </c>
      <c r="L1638" s="26" t="str">
        <f t="shared" si="156"/>
        <v>Invalid</v>
      </c>
      <c r="M1638" s="26" t="str">
        <f>IF(OR(ISBLANK(B1638),ISBLANK(C1638),ISBLANK(D1638)),"Missing",IFERROR(VLOOKUP(A1638,'RM Postcodes'!$A:$B,2,0),"Invalid"))</f>
        <v>live</v>
      </c>
      <c r="N1638" s="26" t="str">
        <f t="shared" si="157"/>
        <v>OK</v>
      </c>
      <c r="O1638" s="26" t="str">
        <f t="shared" si="152"/>
        <v>Redact</v>
      </c>
    </row>
    <row r="1639" spans="1:15" x14ac:dyDescent="0.2">
      <c r="A1639" s="24" t="str">
        <f t="shared" si="153"/>
        <v>CH63 1</v>
      </c>
      <c r="B1639" s="1" t="s">
        <v>12463</v>
      </c>
      <c r="C1639" s="1" t="s">
        <v>12689</v>
      </c>
      <c r="D1639" s="1" t="s">
        <v>12621</v>
      </c>
      <c r="E1639" s="2">
        <v>2</v>
      </c>
      <c r="F1639" s="3">
        <v>161754.06</v>
      </c>
      <c r="G1639" s="3">
        <v>140257.64000000001</v>
      </c>
      <c r="H1639" s="4">
        <v>21496.42</v>
      </c>
      <c r="I1639" s="25"/>
      <c r="J1639" s="26" t="str">
        <f t="shared" si="154"/>
        <v>No</v>
      </c>
      <c r="K1639" s="26" t="str">
        <f t="shared" si="155"/>
        <v>GB</v>
      </c>
      <c r="L1639" s="26" t="str">
        <f t="shared" si="156"/>
        <v>Invalid</v>
      </c>
      <c r="M1639" s="26" t="str">
        <f>IF(OR(ISBLANK(B1639),ISBLANK(C1639),ISBLANK(D1639)),"Missing",IFERROR(VLOOKUP(A1639,'RM Postcodes'!$A:$B,2,0),"Invalid"))</f>
        <v>live</v>
      </c>
      <c r="N1639" s="26" t="str">
        <f t="shared" si="157"/>
        <v>Redact</v>
      </c>
      <c r="O1639" s="26" t="str">
        <f t="shared" si="152"/>
        <v>Redact</v>
      </c>
    </row>
    <row r="1640" spans="1:15" x14ac:dyDescent="0.2">
      <c r="A1640" s="24" t="str">
        <f t="shared" si="153"/>
        <v>CH63 2</v>
      </c>
      <c r="B1640" s="1" t="s">
        <v>12463</v>
      </c>
      <c r="C1640" s="1" t="s">
        <v>12689</v>
      </c>
      <c r="D1640" s="1" t="s">
        <v>12640</v>
      </c>
      <c r="E1640" s="2">
        <v>10</v>
      </c>
      <c r="F1640" s="3">
        <v>278823.83</v>
      </c>
      <c r="G1640" s="3">
        <v>64406.75</v>
      </c>
      <c r="H1640" s="4">
        <v>54752.600000000006</v>
      </c>
      <c r="I1640" s="25"/>
      <c r="J1640" s="26" t="str">
        <f t="shared" si="154"/>
        <v>No</v>
      </c>
      <c r="K1640" s="26" t="str">
        <f t="shared" si="155"/>
        <v>GB</v>
      </c>
      <c r="L1640" s="26" t="str">
        <f t="shared" si="156"/>
        <v>Invalid</v>
      </c>
      <c r="M1640" s="26" t="str">
        <f>IF(OR(ISBLANK(B1640),ISBLANK(C1640),ISBLANK(D1640)),"Missing",IFERROR(VLOOKUP(A1640,'RM Postcodes'!$A:$B,2,0),"Invalid"))</f>
        <v>live</v>
      </c>
      <c r="N1640" s="26" t="str">
        <f t="shared" si="157"/>
        <v>OK</v>
      </c>
      <c r="O1640" s="26" t="str">
        <f t="shared" si="152"/>
        <v>OK</v>
      </c>
    </row>
    <row r="1641" spans="1:15" x14ac:dyDescent="0.2">
      <c r="A1641" s="24" t="str">
        <f t="shared" si="153"/>
        <v>CH63 3</v>
      </c>
      <c r="B1641" s="1" t="s">
        <v>12463</v>
      </c>
      <c r="C1641" s="1" t="s">
        <v>12689</v>
      </c>
      <c r="D1641" s="1" t="s">
        <v>12629</v>
      </c>
      <c r="E1641" s="2">
        <v>8</v>
      </c>
      <c r="F1641" s="3">
        <v>134322.95000000001</v>
      </c>
      <c r="G1641" s="3">
        <v>44982.78</v>
      </c>
      <c r="H1641" s="4">
        <v>39692.67</v>
      </c>
      <c r="I1641" s="25"/>
      <c r="J1641" s="26" t="str">
        <f t="shared" si="154"/>
        <v>No</v>
      </c>
      <c r="K1641" s="26" t="str">
        <f t="shared" si="155"/>
        <v>GB</v>
      </c>
      <c r="L1641" s="26" t="str">
        <f t="shared" si="156"/>
        <v>Invalid</v>
      </c>
      <c r="M1641" s="26" t="str">
        <f>IF(OR(ISBLANK(B1641),ISBLANK(C1641),ISBLANK(D1641)),"Missing",IFERROR(VLOOKUP(A1641,'RM Postcodes'!$A:$B,2,0),"Invalid"))</f>
        <v>live</v>
      </c>
      <c r="N1641" s="26" t="str">
        <f t="shared" si="157"/>
        <v>Redact</v>
      </c>
      <c r="O1641" s="26" t="str">
        <f t="shared" si="152"/>
        <v>Redact</v>
      </c>
    </row>
    <row r="1642" spans="1:15" x14ac:dyDescent="0.2">
      <c r="A1642" s="24" t="str">
        <f t="shared" si="153"/>
        <v>CH63 4</v>
      </c>
      <c r="B1642" s="1" t="s">
        <v>12463</v>
      </c>
      <c r="C1642" s="1" t="s">
        <v>12689</v>
      </c>
      <c r="D1642" s="1" t="s">
        <v>12630</v>
      </c>
      <c r="E1642" s="2">
        <v>5</v>
      </c>
      <c r="F1642" s="3">
        <v>173594.23999999999</v>
      </c>
      <c r="G1642" s="3">
        <v>45833.29</v>
      </c>
      <c r="H1642" s="4">
        <v>43398.37</v>
      </c>
      <c r="I1642" s="25"/>
      <c r="J1642" s="26" t="str">
        <f t="shared" si="154"/>
        <v>No</v>
      </c>
      <c r="K1642" s="26" t="str">
        <f t="shared" si="155"/>
        <v>GB</v>
      </c>
      <c r="L1642" s="26" t="str">
        <f t="shared" si="156"/>
        <v>Invalid</v>
      </c>
      <c r="M1642" s="26" t="str">
        <f>IF(OR(ISBLANK(B1642),ISBLANK(C1642),ISBLANK(D1642)),"Missing",IFERROR(VLOOKUP(A1642,'RM Postcodes'!$A:$B,2,0),"Invalid"))</f>
        <v>live</v>
      </c>
      <c r="N1642" s="26" t="str">
        <f t="shared" si="157"/>
        <v>Redact</v>
      </c>
      <c r="O1642" s="26" t="str">
        <f t="shared" si="152"/>
        <v>OK</v>
      </c>
    </row>
    <row r="1643" spans="1:15" x14ac:dyDescent="0.2">
      <c r="A1643" s="24" t="str">
        <f t="shared" si="153"/>
        <v>CH63 5</v>
      </c>
      <c r="B1643" s="1" t="s">
        <v>12463</v>
      </c>
      <c r="C1643" s="1" t="s">
        <v>12689</v>
      </c>
      <c r="D1643" s="1" t="s">
        <v>12625</v>
      </c>
      <c r="E1643" s="2">
        <v>9</v>
      </c>
      <c r="F1643" s="3">
        <v>199981.62999999998</v>
      </c>
      <c r="G1643" s="3">
        <v>54244.800000000003</v>
      </c>
      <c r="H1643" s="4">
        <v>50954.26</v>
      </c>
      <c r="I1643" s="25"/>
      <c r="J1643" s="26" t="str">
        <f t="shared" si="154"/>
        <v>No</v>
      </c>
      <c r="K1643" s="26" t="str">
        <f t="shared" si="155"/>
        <v>GB</v>
      </c>
      <c r="L1643" s="26" t="str">
        <f t="shared" si="156"/>
        <v>Invalid</v>
      </c>
      <c r="M1643" s="26" t="str">
        <f>IF(OR(ISBLANK(B1643),ISBLANK(C1643),ISBLANK(D1643)),"Missing",IFERROR(VLOOKUP(A1643,'RM Postcodes'!$A:$B,2,0),"Invalid"))</f>
        <v>live</v>
      </c>
      <c r="N1643" s="26" t="str">
        <f t="shared" si="157"/>
        <v>Redact</v>
      </c>
      <c r="O1643" s="26" t="str">
        <f t="shared" si="152"/>
        <v>OK</v>
      </c>
    </row>
    <row r="1644" spans="1:15" x14ac:dyDescent="0.2">
      <c r="A1644" s="24" t="str">
        <f t="shared" si="153"/>
        <v>CH63 6</v>
      </c>
      <c r="B1644" s="1" t="s">
        <v>12463</v>
      </c>
      <c r="C1644" s="1" t="s">
        <v>12689</v>
      </c>
      <c r="D1644" s="1" t="s">
        <v>12622</v>
      </c>
      <c r="E1644" s="2">
        <v>5</v>
      </c>
      <c r="F1644" s="3">
        <v>137622.78</v>
      </c>
      <c r="G1644" s="3">
        <v>43687.8</v>
      </c>
      <c r="H1644" s="4">
        <v>42890.02</v>
      </c>
      <c r="I1644" s="25"/>
      <c r="J1644" s="26" t="str">
        <f t="shared" si="154"/>
        <v>No</v>
      </c>
      <c r="K1644" s="26" t="str">
        <f t="shared" si="155"/>
        <v>GB</v>
      </c>
      <c r="L1644" s="26" t="str">
        <f t="shared" si="156"/>
        <v>Invalid</v>
      </c>
      <c r="M1644" s="26" t="str">
        <f>IF(OR(ISBLANK(B1644),ISBLANK(C1644),ISBLANK(D1644)),"Missing",IFERROR(VLOOKUP(A1644,'RM Postcodes'!$A:$B,2,0),"Invalid"))</f>
        <v>live</v>
      </c>
      <c r="N1644" s="26" t="str">
        <f t="shared" si="157"/>
        <v>Redact</v>
      </c>
      <c r="O1644" s="26" t="str">
        <f t="shared" si="152"/>
        <v>Redact</v>
      </c>
    </row>
    <row r="1645" spans="1:15" x14ac:dyDescent="0.2">
      <c r="A1645" s="24" t="str">
        <f t="shared" si="153"/>
        <v>CH63 7</v>
      </c>
      <c r="B1645" s="1" t="s">
        <v>12463</v>
      </c>
      <c r="C1645" s="1" t="s">
        <v>12689</v>
      </c>
      <c r="D1645" s="1" t="s">
        <v>12623</v>
      </c>
      <c r="E1645" s="2">
        <v>17</v>
      </c>
      <c r="F1645" s="3">
        <v>325763.26999999996</v>
      </c>
      <c r="G1645" s="3">
        <v>47648.02</v>
      </c>
      <c r="H1645" s="4">
        <v>43150.97</v>
      </c>
      <c r="I1645" s="25"/>
      <c r="J1645" s="26" t="str">
        <f t="shared" si="154"/>
        <v>No</v>
      </c>
      <c r="K1645" s="26" t="str">
        <f t="shared" si="155"/>
        <v>GB</v>
      </c>
      <c r="L1645" s="26" t="str">
        <f t="shared" si="156"/>
        <v>Invalid</v>
      </c>
      <c r="M1645" s="26" t="str">
        <f>IF(OR(ISBLANK(B1645),ISBLANK(C1645),ISBLANK(D1645)),"Missing",IFERROR(VLOOKUP(A1645,'RM Postcodes'!$A:$B,2,0),"Invalid"))</f>
        <v>live</v>
      </c>
      <c r="N1645" s="26" t="str">
        <f t="shared" si="157"/>
        <v>OK</v>
      </c>
      <c r="O1645" s="26" t="str">
        <f t="shared" si="152"/>
        <v>OK</v>
      </c>
    </row>
    <row r="1646" spans="1:15" x14ac:dyDescent="0.2">
      <c r="A1646" s="24" t="str">
        <f t="shared" si="153"/>
        <v>CH63 8</v>
      </c>
      <c r="B1646" s="1" t="s">
        <v>12463</v>
      </c>
      <c r="C1646" s="1" t="s">
        <v>12689</v>
      </c>
      <c r="D1646" s="1" t="s">
        <v>12626</v>
      </c>
      <c r="E1646" s="2">
        <v>16</v>
      </c>
      <c r="F1646" s="3">
        <v>340670.14999999991</v>
      </c>
      <c r="G1646" s="3">
        <v>118973.19</v>
      </c>
      <c r="H1646" s="4">
        <v>46064.13</v>
      </c>
      <c r="I1646" s="25"/>
      <c r="J1646" s="26" t="str">
        <f t="shared" si="154"/>
        <v>No</v>
      </c>
      <c r="K1646" s="26" t="str">
        <f t="shared" si="155"/>
        <v>GB</v>
      </c>
      <c r="L1646" s="26" t="str">
        <f t="shared" si="156"/>
        <v>Invalid</v>
      </c>
      <c r="M1646" s="26" t="str">
        <f>IF(OR(ISBLANK(B1646),ISBLANK(C1646),ISBLANK(D1646)),"Missing",IFERROR(VLOOKUP(A1646,'RM Postcodes'!$A:$B,2,0),"Invalid"))</f>
        <v>live</v>
      </c>
      <c r="N1646" s="26" t="str">
        <f t="shared" si="157"/>
        <v>OK</v>
      </c>
      <c r="O1646" s="26" t="str">
        <f t="shared" si="152"/>
        <v>OK</v>
      </c>
    </row>
    <row r="1647" spans="1:15" x14ac:dyDescent="0.2">
      <c r="A1647" s="24" t="str">
        <f t="shared" si="153"/>
        <v>CH63 9</v>
      </c>
      <c r="B1647" s="1" t="s">
        <v>12463</v>
      </c>
      <c r="C1647" s="1" t="s">
        <v>12689</v>
      </c>
      <c r="D1647" s="1" t="s">
        <v>12627</v>
      </c>
      <c r="E1647" s="2">
        <v>8</v>
      </c>
      <c r="F1647" s="3">
        <v>80501.76999999999</v>
      </c>
      <c r="G1647" s="3">
        <v>19846.57</v>
      </c>
      <c r="H1647" s="4">
        <v>14764.57</v>
      </c>
      <c r="I1647" s="25"/>
      <c r="J1647" s="26" t="str">
        <f t="shared" si="154"/>
        <v>No</v>
      </c>
      <c r="K1647" s="26" t="str">
        <f t="shared" si="155"/>
        <v>GB</v>
      </c>
      <c r="L1647" s="26" t="str">
        <f t="shared" si="156"/>
        <v>Invalid</v>
      </c>
      <c r="M1647" s="26" t="str">
        <f>IF(OR(ISBLANK(B1647),ISBLANK(C1647),ISBLANK(D1647)),"Missing",IFERROR(VLOOKUP(A1647,'RM Postcodes'!$A:$B,2,0),"Invalid"))</f>
        <v>live</v>
      </c>
      <c r="N1647" s="26" t="str">
        <f t="shared" si="157"/>
        <v>Redact</v>
      </c>
      <c r="O1647" s="26" t="str">
        <f t="shared" si="152"/>
        <v>OK</v>
      </c>
    </row>
    <row r="1648" spans="1:15" x14ac:dyDescent="0.2">
      <c r="A1648" s="24" t="str">
        <f t="shared" si="153"/>
        <v>CH64 0</v>
      </c>
      <c r="B1648" s="1" t="s">
        <v>12463</v>
      </c>
      <c r="C1648" s="1" t="s">
        <v>12690</v>
      </c>
      <c r="D1648" s="1" t="s">
        <v>12632</v>
      </c>
      <c r="E1648" s="2">
        <v>8</v>
      </c>
      <c r="F1648" s="3">
        <v>169295.65999999997</v>
      </c>
      <c r="G1648" s="3">
        <v>42914.09</v>
      </c>
      <c r="H1648" s="4">
        <v>39692.67</v>
      </c>
      <c r="I1648" s="25"/>
      <c r="J1648" s="26" t="str">
        <f t="shared" si="154"/>
        <v>No</v>
      </c>
      <c r="K1648" s="26" t="str">
        <f t="shared" si="155"/>
        <v>GB</v>
      </c>
      <c r="L1648" s="26" t="str">
        <f t="shared" si="156"/>
        <v>Invalid</v>
      </c>
      <c r="M1648" s="26" t="str">
        <f>IF(OR(ISBLANK(B1648),ISBLANK(C1648),ISBLANK(D1648)),"Missing",IFERROR(VLOOKUP(A1648,'RM Postcodes'!$A:$B,2,0),"Invalid"))</f>
        <v>live</v>
      </c>
      <c r="N1648" s="26" t="str">
        <f t="shared" si="157"/>
        <v>Redact</v>
      </c>
      <c r="O1648" s="26" t="str">
        <f t="shared" si="152"/>
        <v>OK</v>
      </c>
    </row>
    <row r="1649" spans="1:15" x14ac:dyDescent="0.2">
      <c r="A1649" s="24" t="str">
        <f t="shared" si="153"/>
        <v>CH64 1</v>
      </c>
      <c r="B1649" s="1" t="s">
        <v>12463</v>
      </c>
      <c r="C1649" s="1" t="s">
        <v>12690</v>
      </c>
      <c r="D1649" s="1" t="s">
        <v>12621</v>
      </c>
      <c r="E1649" s="2">
        <v>8</v>
      </c>
      <c r="F1649" s="3">
        <v>309629.14999999997</v>
      </c>
      <c r="G1649" s="3">
        <v>145833.32999999999</v>
      </c>
      <c r="H1649" s="4">
        <v>46648.97</v>
      </c>
      <c r="I1649" s="25"/>
      <c r="J1649" s="26" t="str">
        <f t="shared" si="154"/>
        <v>No</v>
      </c>
      <c r="K1649" s="26" t="str">
        <f t="shared" si="155"/>
        <v>GB</v>
      </c>
      <c r="L1649" s="26" t="str">
        <f t="shared" si="156"/>
        <v>Invalid</v>
      </c>
      <c r="M1649" s="26" t="str">
        <f>IF(OR(ISBLANK(B1649),ISBLANK(C1649),ISBLANK(D1649)),"Missing",IFERROR(VLOOKUP(A1649,'RM Postcodes'!$A:$B,2,0),"Invalid"))</f>
        <v>live</v>
      </c>
      <c r="N1649" s="26" t="str">
        <f t="shared" si="157"/>
        <v>Redact</v>
      </c>
      <c r="O1649" s="26" t="str">
        <f t="shared" si="152"/>
        <v>Redact</v>
      </c>
    </row>
    <row r="1650" spans="1:15" x14ac:dyDescent="0.2">
      <c r="A1650" s="24" t="str">
        <f t="shared" si="153"/>
        <v>CH64 2</v>
      </c>
      <c r="B1650" s="1" t="s">
        <v>12463</v>
      </c>
      <c r="C1650" s="1" t="s">
        <v>12690</v>
      </c>
      <c r="D1650" s="1" t="s">
        <v>12640</v>
      </c>
      <c r="E1650" s="2">
        <v>5</v>
      </c>
      <c r="F1650" s="3">
        <v>49506.42</v>
      </c>
      <c r="G1650" s="3">
        <v>39692.67</v>
      </c>
      <c r="H1650" s="4">
        <v>3263.9</v>
      </c>
      <c r="I1650" s="25"/>
      <c r="J1650" s="26" t="str">
        <f t="shared" si="154"/>
        <v>No</v>
      </c>
      <c r="K1650" s="26" t="str">
        <f t="shared" si="155"/>
        <v>GB</v>
      </c>
      <c r="L1650" s="26" t="str">
        <f t="shared" si="156"/>
        <v>Invalid</v>
      </c>
      <c r="M1650" s="26" t="str">
        <f>IF(OR(ISBLANK(B1650),ISBLANK(C1650),ISBLANK(D1650)),"Missing",IFERROR(VLOOKUP(A1650,'RM Postcodes'!$A:$B,2,0),"Invalid"))</f>
        <v>live</v>
      </c>
      <c r="N1650" s="26" t="str">
        <f t="shared" si="157"/>
        <v>Redact</v>
      </c>
      <c r="O1650" s="26" t="str">
        <f t="shared" si="152"/>
        <v>Redact</v>
      </c>
    </row>
    <row r="1651" spans="1:15" x14ac:dyDescent="0.2">
      <c r="A1651" s="24" t="str">
        <f t="shared" si="153"/>
        <v>CH64 3</v>
      </c>
      <c r="B1651" s="1" t="s">
        <v>12463</v>
      </c>
      <c r="C1651" s="1" t="s">
        <v>12690</v>
      </c>
      <c r="D1651" s="1" t="s">
        <v>12629</v>
      </c>
      <c r="E1651" s="2">
        <v>16</v>
      </c>
      <c r="F1651" s="3">
        <v>1091132.5999999999</v>
      </c>
      <c r="G1651" s="3">
        <v>497501.54</v>
      </c>
      <c r="H1651" s="4">
        <v>151400.47999999998</v>
      </c>
      <c r="I1651" s="25"/>
      <c r="J1651" s="26" t="str">
        <f t="shared" si="154"/>
        <v>No</v>
      </c>
      <c r="K1651" s="26" t="str">
        <f t="shared" si="155"/>
        <v>GB</v>
      </c>
      <c r="L1651" s="26" t="str">
        <f t="shared" si="156"/>
        <v>Invalid</v>
      </c>
      <c r="M1651" s="26" t="str">
        <f>IF(OR(ISBLANK(B1651),ISBLANK(C1651),ISBLANK(D1651)),"Missing",IFERROR(VLOOKUP(A1651,'RM Postcodes'!$A:$B,2,0),"Invalid"))</f>
        <v>live</v>
      </c>
      <c r="N1651" s="26" t="str">
        <f t="shared" si="157"/>
        <v>OK</v>
      </c>
      <c r="O1651" s="26" t="str">
        <f t="shared" si="152"/>
        <v>OK</v>
      </c>
    </row>
    <row r="1652" spans="1:15" x14ac:dyDescent="0.2">
      <c r="A1652" s="24" t="str">
        <f t="shared" si="153"/>
        <v>CH64 4</v>
      </c>
      <c r="B1652" s="1" t="s">
        <v>12463</v>
      </c>
      <c r="C1652" s="1" t="s">
        <v>12690</v>
      </c>
      <c r="D1652" s="1" t="s">
        <v>12630</v>
      </c>
      <c r="E1652" s="2">
        <v>7</v>
      </c>
      <c r="F1652" s="3">
        <v>98814.10000000002</v>
      </c>
      <c r="G1652" s="3">
        <v>43367.740000000005</v>
      </c>
      <c r="H1652" s="4">
        <v>23670.880000000001</v>
      </c>
      <c r="I1652" s="25"/>
      <c r="J1652" s="26" t="str">
        <f t="shared" si="154"/>
        <v>No</v>
      </c>
      <c r="K1652" s="26" t="str">
        <f t="shared" si="155"/>
        <v>GB</v>
      </c>
      <c r="L1652" s="26" t="str">
        <f t="shared" si="156"/>
        <v>Invalid</v>
      </c>
      <c r="M1652" s="26" t="str">
        <f>IF(OR(ISBLANK(B1652),ISBLANK(C1652),ISBLANK(D1652)),"Missing",IFERROR(VLOOKUP(A1652,'RM Postcodes'!$A:$B,2,0),"Invalid"))</f>
        <v>live</v>
      </c>
      <c r="N1652" s="26" t="str">
        <f t="shared" si="157"/>
        <v>Redact</v>
      </c>
      <c r="O1652" s="26" t="str">
        <f t="shared" si="152"/>
        <v>Redact</v>
      </c>
    </row>
    <row r="1653" spans="1:15" x14ac:dyDescent="0.2">
      <c r="A1653" s="24" t="str">
        <f t="shared" si="153"/>
        <v>CH64 5</v>
      </c>
      <c r="B1653" s="1" t="s">
        <v>12463</v>
      </c>
      <c r="C1653" s="1" t="s">
        <v>12690</v>
      </c>
      <c r="D1653" s="1" t="s">
        <v>12625</v>
      </c>
      <c r="E1653" s="2">
        <v>10</v>
      </c>
      <c r="F1653" s="3">
        <v>647199.65999999992</v>
      </c>
      <c r="G1653" s="3">
        <v>308309.15999999997</v>
      </c>
      <c r="H1653" s="4">
        <v>157449.70000000001</v>
      </c>
      <c r="I1653" s="25"/>
      <c r="J1653" s="26" t="str">
        <f t="shared" si="154"/>
        <v>No</v>
      </c>
      <c r="K1653" s="26" t="str">
        <f t="shared" si="155"/>
        <v>GB</v>
      </c>
      <c r="L1653" s="26" t="str">
        <f t="shared" si="156"/>
        <v>Invalid</v>
      </c>
      <c r="M1653" s="26" t="str">
        <f>IF(OR(ISBLANK(B1653),ISBLANK(C1653),ISBLANK(D1653)),"Missing",IFERROR(VLOOKUP(A1653,'RM Postcodes'!$A:$B,2,0),"Invalid"))</f>
        <v>live</v>
      </c>
      <c r="N1653" s="26" t="str">
        <f t="shared" si="157"/>
        <v>OK</v>
      </c>
      <c r="O1653" s="26" t="str">
        <f t="shared" si="152"/>
        <v>Redact</v>
      </c>
    </row>
    <row r="1654" spans="1:15" x14ac:dyDescent="0.2">
      <c r="A1654" s="24" t="str">
        <f t="shared" si="153"/>
        <v>CH64 6</v>
      </c>
      <c r="B1654" s="1" t="s">
        <v>12463</v>
      </c>
      <c r="C1654" s="1" t="s">
        <v>12690</v>
      </c>
      <c r="D1654" s="1" t="s">
        <v>12622</v>
      </c>
      <c r="E1654" s="2">
        <v>13</v>
      </c>
      <c r="F1654" s="3">
        <v>634759.4099999998</v>
      </c>
      <c r="G1654" s="3">
        <v>420263.57999999996</v>
      </c>
      <c r="H1654" s="4">
        <v>44967.14</v>
      </c>
      <c r="I1654" s="25"/>
      <c r="J1654" s="26" t="str">
        <f t="shared" si="154"/>
        <v>No</v>
      </c>
      <c r="K1654" s="26" t="str">
        <f t="shared" si="155"/>
        <v>GB</v>
      </c>
      <c r="L1654" s="26" t="str">
        <f t="shared" si="156"/>
        <v>Invalid</v>
      </c>
      <c r="M1654" s="26" t="str">
        <f>IF(OR(ISBLANK(B1654),ISBLANK(C1654),ISBLANK(D1654)),"Missing",IFERROR(VLOOKUP(A1654,'RM Postcodes'!$A:$B,2,0),"Invalid"))</f>
        <v>live</v>
      </c>
      <c r="N1654" s="26" t="str">
        <f t="shared" si="157"/>
        <v>OK</v>
      </c>
      <c r="O1654" s="26" t="str">
        <f t="shared" si="152"/>
        <v>Redact</v>
      </c>
    </row>
    <row r="1655" spans="1:15" x14ac:dyDescent="0.2">
      <c r="A1655" s="24" t="str">
        <f t="shared" si="153"/>
        <v>CH64 7</v>
      </c>
      <c r="B1655" s="1" t="s">
        <v>12463</v>
      </c>
      <c r="C1655" s="1" t="s">
        <v>12690</v>
      </c>
      <c r="D1655" s="1" t="s">
        <v>12623</v>
      </c>
      <c r="E1655" s="2">
        <v>5</v>
      </c>
      <c r="F1655" s="3">
        <v>157637.50000000003</v>
      </c>
      <c r="G1655" s="3">
        <v>42890.07</v>
      </c>
      <c r="H1655" s="4">
        <v>41921.910000000003</v>
      </c>
      <c r="I1655" s="25"/>
      <c r="J1655" s="26" t="str">
        <f t="shared" si="154"/>
        <v>No</v>
      </c>
      <c r="K1655" s="26" t="str">
        <f t="shared" si="155"/>
        <v>GB</v>
      </c>
      <c r="L1655" s="26" t="str">
        <f t="shared" si="156"/>
        <v>Invalid</v>
      </c>
      <c r="M1655" s="26" t="str">
        <f>IF(OR(ISBLANK(B1655),ISBLANK(C1655),ISBLANK(D1655)),"Missing",IFERROR(VLOOKUP(A1655,'RM Postcodes'!$A:$B,2,0),"Invalid"))</f>
        <v>live</v>
      </c>
      <c r="N1655" s="26" t="str">
        <f t="shared" si="157"/>
        <v>Redact</v>
      </c>
      <c r="O1655" s="26" t="str">
        <f t="shared" si="152"/>
        <v>OK</v>
      </c>
    </row>
    <row r="1656" spans="1:15" x14ac:dyDescent="0.2">
      <c r="A1656" s="24" t="str">
        <f t="shared" si="153"/>
        <v>CH64 8</v>
      </c>
      <c r="B1656" s="1" t="s">
        <v>12463</v>
      </c>
      <c r="C1656" s="1" t="s">
        <v>12690</v>
      </c>
      <c r="D1656" s="1" t="s">
        <v>12626</v>
      </c>
      <c r="E1656" s="2">
        <v>8</v>
      </c>
      <c r="F1656" s="3">
        <v>432034.81</v>
      </c>
      <c r="G1656" s="3">
        <v>217421.85</v>
      </c>
      <c r="H1656" s="4">
        <v>57903.960000000006</v>
      </c>
      <c r="I1656" s="25"/>
      <c r="J1656" s="26" t="str">
        <f t="shared" si="154"/>
        <v>No</v>
      </c>
      <c r="K1656" s="26" t="str">
        <f t="shared" si="155"/>
        <v>GB</v>
      </c>
      <c r="L1656" s="26" t="str">
        <f t="shared" si="156"/>
        <v>Invalid</v>
      </c>
      <c r="M1656" s="26" t="str">
        <f>IF(OR(ISBLANK(B1656),ISBLANK(C1656),ISBLANK(D1656)),"Missing",IFERROR(VLOOKUP(A1656,'RM Postcodes'!$A:$B,2,0),"Invalid"))</f>
        <v>live</v>
      </c>
      <c r="N1656" s="26" t="str">
        <f t="shared" si="157"/>
        <v>Redact</v>
      </c>
      <c r="O1656" s="26" t="str">
        <f t="shared" si="152"/>
        <v>Redact</v>
      </c>
    </row>
    <row r="1657" spans="1:15" x14ac:dyDescent="0.2">
      <c r="A1657" s="24" t="str">
        <f t="shared" si="153"/>
        <v>CH64 9</v>
      </c>
      <c r="B1657" s="1" t="s">
        <v>12463</v>
      </c>
      <c r="C1657" s="1" t="s">
        <v>12690</v>
      </c>
      <c r="D1657" s="1" t="s">
        <v>12627</v>
      </c>
      <c r="E1657" s="2">
        <v>15</v>
      </c>
      <c r="F1657" s="3">
        <v>359443.09000000008</v>
      </c>
      <c r="G1657" s="3">
        <v>101680.72</v>
      </c>
      <c r="H1657" s="4">
        <v>57492.53</v>
      </c>
      <c r="I1657" s="25"/>
      <c r="J1657" s="26" t="str">
        <f t="shared" si="154"/>
        <v>No</v>
      </c>
      <c r="K1657" s="26" t="str">
        <f t="shared" si="155"/>
        <v>GB</v>
      </c>
      <c r="L1657" s="26" t="str">
        <f t="shared" si="156"/>
        <v>Invalid</v>
      </c>
      <c r="M1657" s="26" t="str">
        <f>IF(OR(ISBLANK(B1657),ISBLANK(C1657),ISBLANK(D1657)),"Missing",IFERROR(VLOOKUP(A1657,'RM Postcodes'!$A:$B,2,0),"Invalid"))</f>
        <v>live</v>
      </c>
      <c r="N1657" s="26" t="str">
        <f t="shared" si="157"/>
        <v>OK</v>
      </c>
      <c r="O1657" s="26" t="str">
        <f t="shared" si="152"/>
        <v>OK</v>
      </c>
    </row>
    <row r="1658" spans="1:15" x14ac:dyDescent="0.2">
      <c r="A1658" s="24" t="str">
        <f t="shared" si="153"/>
        <v>CH65 0</v>
      </c>
      <c r="B1658" s="1" t="s">
        <v>12463</v>
      </c>
      <c r="C1658" s="1" t="s">
        <v>12691</v>
      </c>
      <c r="D1658" s="1" t="s">
        <v>12632</v>
      </c>
      <c r="E1658" s="2">
        <v>3</v>
      </c>
      <c r="F1658" s="3">
        <v>6119.1299999999992</v>
      </c>
      <c r="G1658" s="3">
        <v>4375.83</v>
      </c>
      <c r="H1658" s="4">
        <v>1703.15</v>
      </c>
      <c r="I1658" s="25"/>
      <c r="J1658" s="26" t="str">
        <f t="shared" si="154"/>
        <v>No</v>
      </c>
      <c r="K1658" s="26" t="str">
        <f t="shared" si="155"/>
        <v>GB</v>
      </c>
      <c r="L1658" s="26" t="str">
        <f t="shared" si="156"/>
        <v>Invalid</v>
      </c>
      <c r="M1658" s="26" t="str">
        <f>IF(OR(ISBLANK(B1658),ISBLANK(C1658),ISBLANK(D1658)),"Missing",IFERROR(VLOOKUP(A1658,'RM Postcodes'!$A:$B,2,0),"Invalid"))</f>
        <v>live</v>
      </c>
      <c r="N1658" s="26" t="str">
        <f t="shared" si="157"/>
        <v>Redact</v>
      </c>
      <c r="O1658" s="26" t="str">
        <f t="shared" si="152"/>
        <v>Redact</v>
      </c>
    </row>
    <row r="1659" spans="1:15" x14ac:dyDescent="0.2">
      <c r="A1659" s="24" t="str">
        <f t="shared" si="153"/>
        <v>CH65 1</v>
      </c>
      <c r="B1659" s="1" t="s">
        <v>12463</v>
      </c>
      <c r="C1659" s="1" t="s">
        <v>12691</v>
      </c>
      <c r="D1659" s="1" t="s">
        <v>12621</v>
      </c>
      <c r="E1659" s="2">
        <v>8</v>
      </c>
      <c r="F1659" s="3">
        <v>315783.56</v>
      </c>
      <c r="G1659" s="3">
        <v>65662.48000000001</v>
      </c>
      <c r="H1659" s="4">
        <v>53928.82</v>
      </c>
      <c r="I1659" s="25"/>
      <c r="J1659" s="26" t="str">
        <f t="shared" si="154"/>
        <v>No</v>
      </c>
      <c r="K1659" s="26" t="str">
        <f t="shared" si="155"/>
        <v>GB</v>
      </c>
      <c r="L1659" s="26" t="str">
        <f t="shared" si="156"/>
        <v>Invalid</v>
      </c>
      <c r="M1659" s="26" t="str">
        <f>IF(OR(ISBLANK(B1659),ISBLANK(C1659),ISBLANK(D1659)),"Missing",IFERROR(VLOOKUP(A1659,'RM Postcodes'!$A:$B,2,0),"Invalid"))</f>
        <v>live</v>
      </c>
      <c r="N1659" s="26" t="str">
        <f t="shared" si="157"/>
        <v>Redact</v>
      </c>
      <c r="O1659" s="26" t="str">
        <f t="shared" si="152"/>
        <v>OK</v>
      </c>
    </row>
    <row r="1660" spans="1:15" x14ac:dyDescent="0.2">
      <c r="A1660" s="24" t="str">
        <f t="shared" si="153"/>
        <v>CH65 2</v>
      </c>
      <c r="B1660" s="1" t="s">
        <v>12463</v>
      </c>
      <c r="C1660" s="1" t="s">
        <v>12691</v>
      </c>
      <c r="D1660" s="1" t="s">
        <v>12640</v>
      </c>
      <c r="E1660" s="2">
        <v>7</v>
      </c>
      <c r="F1660" s="3">
        <v>346822.1</v>
      </c>
      <c r="G1660" s="3">
        <v>219692.61</v>
      </c>
      <c r="H1660" s="4">
        <v>57470.12</v>
      </c>
      <c r="I1660" s="25"/>
      <c r="J1660" s="26" t="str">
        <f t="shared" si="154"/>
        <v>No</v>
      </c>
      <c r="K1660" s="26" t="str">
        <f t="shared" si="155"/>
        <v>GB</v>
      </c>
      <c r="L1660" s="26" t="str">
        <f t="shared" si="156"/>
        <v>Invalid</v>
      </c>
      <c r="M1660" s="26" t="str">
        <f>IF(OR(ISBLANK(B1660),ISBLANK(C1660),ISBLANK(D1660)),"Missing",IFERROR(VLOOKUP(A1660,'RM Postcodes'!$A:$B,2,0),"Invalid"))</f>
        <v>live</v>
      </c>
      <c r="N1660" s="26" t="str">
        <f t="shared" si="157"/>
        <v>Redact</v>
      </c>
      <c r="O1660" s="26" t="str">
        <f t="shared" si="152"/>
        <v>Redact</v>
      </c>
    </row>
    <row r="1661" spans="1:15" x14ac:dyDescent="0.2">
      <c r="A1661" s="24" t="str">
        <f t="shared" si="153"/>
        <v>CH65 3</v>
      </c>
      <c r="B1661" s="1" t="s">
        <v>12463</v>
      </c>
      <c r="C1661" s="1" t="s">
        <v>12691</v>
      </c>
      <c r="D1661" s="1" t="s">
        <v>12629</v>
      </c>
      <c r="E1661" s="2">
        <v>12</v>
      </c>
      <c r="F1661" s="3">
        <v>2558089.48</v>
      </c>
      <c r="G1661" s="3">
        <v>2183488.23</v>
      </c>
      <c r="H1661" s="4">
        <v>82473.37</v>
      </c>
      <c r="I1661" s="25"/>
      <c r="J1661" s="26" t="str">
        <f t="shared" si="154"/>
        <v>No</v>
      </c>
      <c r="K1661" s="26" t="str">
        <f t="shared" si="155"/>
        <v>GB</v>
      </c>
      <c r="L1661" s="26" t="str">
        <f t="shared" si="156"/>
        <v>Invalid</v>
      </c>
      <c r="M1661" s="26" t="str">
        <f>IF(OR(ISBLANK(B1661),ISBLANK(C1661),ISBLANK(D1661)),"Missing",IFERROR(VLOOKUP(A1661,'RM Postcodes'!$A:$B,2,0),"Invalid"))</f>
        <v>live</v>
      </c>
      <c r="N1661" s="26" t="str">
        <f t="shared" si="157"/>
        <v>OK</v>
      </c>
      <c r="O1661" s="26" t="str">
        <f t="shared" si="152"/>
        <v>Redact</v>
      </c>
    </row>
    <row r="1662" spans="1:15" x14ac:dyDescent="0.2">
      <c r="A1662" s="24" t="str">
        <f t="shared" si="153"/>
        <v>CH65 4</v>
      </c>
      <c r="B1662" s="1" t="s">
        <v>12463</v>
      </c>
      <c r="C1662" s="1" t="s">
        <v>12691</v>
      </c>
      <c r="D1662" s="1" t="s">
        <v>12630</v>
      </c>
      <c r="E1662" s="2">
        <v>26</v>
      </c>
      <c r="F1662" s="3">
        <v>1097258.6600000001</v>
      </c>
      <c r="G1662" s="3">
        <v>368351.51</v>
      </c>
      <c r="H1662" s="4">
        <v>102083.37</v>
      </c>
      <c r="I1662" s="25"/>
      <c r="J1662" s="26" t="str">
        <f t="shared" si="154"/>
        <v>No</v>
      </c>
      <c r="K1662" s="26" t="str">
        <f t="shared" si="155"/>
        <v>GB</v>
      </c>
      <c r="L1662" s="26" t="str">
        <f t="shared" si="156"/>
        <v>Invalid</v>
      </c>
      <c r="M1662" s="26" t="str">
        <f>IF(OR(ISBLANK(B1662),ISBLANK(C1662),ISBLANK(D1662)),"Missing",IFERROR(VLOOKUP(A1662,'RM Postcodes'!$A:$B,2,0),"Invalid"))</f>
        <v>live</v>
      </c>
      <c r="N1662" s="26" t="str">
        <f t="shared" si="157"/>
        <v>OK</v>
      </c>
      <c r="O1662" s="26" t="str">
        <f t="shared" si="152"/>
        <v>OK</v>
      </c>
    </row>
    <row r="1663" spans="1:15" x14ac:dyDescent="0.2">
      <c r="A1663" s="24" t="str">
        <f t="shared" si="153"/>
        <v>CH65 5</v>
      </c>
      <c r="B1663" s="1" t="s">
        <v>12463</v>
      </c>
      <c r="C1663" s="1" t="s">
        <v>12691</v>
      </c>
      <c r="D1663" s="1" t="s">
        <v>12625</v>
      </c>
      <c r="E1663" s="2">
        <v>6</v>
      </c>
      <c r="F1663" s="3">
        <v>367980.65000000008</v>
      </c>
      <c r="G1663" s="3">
        <v>297510.93000000005</v>
      </c>
      <c r="H1663" s="4">
        <v>46851.61</v>
      </c>
      <c r="I1663" s="25"/>
      <c r="J1663" s="26" t="str">
        <f t="shared" si="154"/>
        <v>No</v>
      </c>
      <c r="K1663" s="26" t="str">
        <f t="shared" si="155"/>
        <v>GB</v>
      </c>
      <c r="L1663" s="26" t="str">
        <f t="shared" si="156"/>
        <v>Invalid</v>
      </c>
      <c r="M1663" s="26" t="str">
        <f>IF(OR(ISBLANK(B1663),ISBLANK(C1663),ISBLANK(D1663)),"Missing",IFERROR(VLOOKUP(A1663,'RM Postcodes'!$A:$B,2,0),"Invalid"))</f>
        <v>live</v>
      </c>
      <c r="N1663" s="26" t="str">
        <f t="shared" si="157"/>
        <v>Redact</v>
      </c>
      <c r="O1663" s="26" t="str">
        <f t="shared" si="152"/>
        <v>Redact</v>
      </c>
    </row>
    <row r="1664" spans="1:15" x14ac:dyDescent="0.2">
      <c r="A1664" s="24" t="str">
        <f t="shared" si="153"/>
        <v>CH65 6</v>
      </c>
      <c r="B1664" s="1" t="s">
        <v>12463</v>
      </c>
      <c r="C1664" s="1" t="s">
        <v>12691</v>
      </c>
      <c r="D1664" s="1" t="s">
        <v>12622</v>
      </c>
      <c r="E1664" s="2">
        <v>7</v>
      </c>
      <c r="F1664" s="3">
        <v>166517.93</v>
      </c>
      <c r="G1664" s="3">
        <v>40493.839999999997</v>
      </c>
      <c r="H1664" s="4">
        <v>40493.589999999997</v>
      </c>
      <c r="I1664" s="25"/>
      <c r="J1664" s="26" t="str">
        <f t="shared" si="154"/>
        <v>No</v>
      </c>
      <c r="K1664" s="26" t="str">
        <f t="shared" si="155"/>
        <v>GB</v>
      </c>
      <c r="L1664" s="26" t="str">
        <f t="shared" si="156"/>
        <v>Invalid</v>
      </c>
      <c r="M1664" s="26" t="str">
        <f>IF(OR(ISBLANK(B1664),ISBLANK(C1664),ISBLANK(D1664)),"Missing",IFERROR(VLOOKUP(A1664,'RM Postcodes'!$A:$B,2,0),"Invalid"))</f>
        <v>live</v>
      </c>
      <c r="N1664" s="26" t="str">
        <f t="shared" si="157"/>
        <v>Redact</v>
      </c>
      <c r="O1664" s="26" t="str">
        <f t="shared" si="152"/>
        <v>OK</v>
      </c>
    </row>
    <row r="1665" spans="1:15" x14ac:dyDescent="0.2">
      <c r="A1665" s="24" t="str">
        <f t="shared" si="153"/>
        <v>CH65 7</v>
      </c>
      <c r="B1665" s="1" t="s">
        <v>12463</v>
      </c>
      <c r="C1665" s="1" t="s">
        <v>12691</v>
      </c>
      <c r="D1665" s="1" t="s">
        <v>12623</v>
      </c>
      <c r="E1665" s="2">
        <v>6</v>
      </c>
      <c r="F1665" s="3">
        <v>39983.449999999997</v>
      </c>
      <c r="G1665" s="3">
        <v>24671.88</v>
      </c>
      <c r="H1665" s="4">
        <v>7373.7199999999993</v>
      </c>
      <c r="I1665" s="25"/>
      <c r="J1665" s="26" t="str">
        <f t="shared" si="154"/>
        <v>No</v>
      </c>
      <c r="K1665" s="26" t="str">
        <f t="shared" si="155"/>
        <v>GB</v>
      </c>
      <c r="L1665" s="26" t="str">
        <f t="shared" si="156"/>
        <v>Invalid</v>
      </c>
      <c r="M1665" s="26" t="str">
        <f>IF(OR(ISBLANK(B1665),ISBLANK(C1665),ISBLANK(D1665)),"Missing",IFERROR(VLOOKUP(A1665,'RM Postcodes'!$A:$B,2,0),"Invalid"))</f>
        <v>live</v>
      </c>
      <c r="N1665" s="26" t="str">
        <f t="shared" si="157"/>
        <v>Redact</v>
      </c>
      <c r="O1665" s="26" t="str">
        <f t="shared" si="152"/>
        <v>Redact</v>
      </c>
    </row>
    <row r="1666" spans="1:15" x14ac:dyDescent="0.2">
      <c r="A1666" s="24" t="str">
        <f t="shared" si="153"/>
        <v>CH65 8</v>
      </c>
      <c r="B1666" s="1" t="s">
        <v>12463</v>
      </c>
      <c r="C1666" s="1" t="s">
        <v>12691</v>
      </c>
      <c r="D1666" s="1" t="s">
        <v>12626</v>
      </c>
      <c r="E1666" s="2">
        <v>8</v>
      </c>
      <c r="F1666" s="3">
        <v>148772.11999999997</v>
      </c>
      <c r="G1666" s="3">
        <v>68757.41</v>
      </c>
      <c r="H1666" s="4">
        <v>31348.59</v>
      </c>
      <c r="I1666" s="25"/>
      <c r="J1666" s="26" t="str">
        <f t="shared" si="154"/>
        <v>No</v>
      </c>
      <c r="K1666" s="26" t="str">
        <f t="shared" si="155"/>
        <v>GB</v>
      </c>
      <c r="L1666" s="26" t="str">
        <f t="shared" si="156"/>
        <v>Invalid</v>
      </c>
      <c r="M1666" s="26" t="str">
        <f>IF(OR(ISBLANK(B1666),ISBLANK(C1666),ISBLANK(D1666)),"Missing",IFERROR(VLOOKUP(A1666,'RM Postcodes'!$A:$B,2,0),"Invalid"))</f>
        <v>live</v>
      </c>
      <c r="N1666" s="26" t="str">
        <f t="shared" si="157"/>
        <v>Redact</v>
      </c>
      <c r="O1666" s="26" t="str">
        <f t="shared" si="152"/>
        <v>Redact</v>
      </c>
    </row>
    <row r="1667" spans="1:15" x14ac:dyDescent="0.2">
      <c r="A1667" s="24" t="str">
        <f t="shared" si="153"/>
        <v>CH65 9</v>
      </c>
      <c r="B1667" s="1" t="s">
        <v>12463</v>
      </c>
      <c r="C1667" s="1" t="s">
        <v>12691</v>
      </c>
      <c r="D1667" s="1" t="s">
        <v>12627</v>
      </c>
      <c r="E1667" s="2">
        <v>13</v>
      </c>
      <c r="F1667" s="3">
        <v>277716.49000000005</v>
      </c>
      <c r="G1667" s="3">
        <v>44982.83</v>
      </c>
      <c r="H1667" s="4">
        <v>42890.07</v>
      </c>
      <c r="I1667" s="25"/>
      <c r="J1667" s="26" t="str">
        <f t="shared" si="154"/>
        <v>No</v>
      </c>
      <c r="K1667" s="26" t="str">
        <f t="shared" si="155"/>
        <v>GB</v>
      </c>
      <c r="L1667" s="26" t="str">
        <f t="shared" si="156"/>
        <v>Invalid</v>
      </c>
      <c r="M1667" s="26" t="str">
        <f>IF(OR(ISBLANK(B1667),ISBLANK(C1667),ISBLANK(D1667)),"Missing",IFERROR(VLOOKUP(A1667,'RM Postcodes'!$A:$B,2,0),"Invalid"))</f>
        <v>live</v>
      </c>
      <c r="N1667" s="26" t="str">
        <f t="shared" si="157"/>
        <v>OK</v>
      </c>
      <c r="O1667" s="26" t="str">
        <f t="shared" si="152"/>
        <v>OK</v>
      </c>
    </row>
    <row r="1668" spans="1:15" x14ac:dyDescent="0.2">
      <c r="A1668" s="24" t="str">
        <f t="shared" si="153"/>
        <v>CH66 0</v>
      </c>
      <c r="B1668" s="1" t="s">
        <v>12463</v>
      </c>
      <c r="C1668" s="1" t="s">
        <v>12692</v>
      </c>
      <c r="D1668" s="1" t="s">
        <v>12632</v>
      </c>
      <c r="E1668" s="2">
        <v>5</v>
      </c>
      <c r="F1668" s="3">
        <v>124530.95000000001</v>
      </c>
      <c r="G1668" s="3">
        <v>42484.01</v>
      </c>
      <c r="H1668" s="4">
        <v>40493.72</v>
      </c>
      <c r="I1668" s="25"/>
      <c r="J1668" s="26" t="str">
        <f t="shared" si="154"/>
        <v>No</v>
      </c>
      <c r="K1668" s="26" t="str">
        <f t="shared" si="155"/>
        <v>GB</v>
      </c>
      <c r="L1668" s="26" t="str">
        <f t="shared" si="156"/>
        <v>Invalid</v>
      </c>
      <c r="M1668" s="26" t="str">
        <f>IF(OR(ISBLANK(B1668),ISBLANK(C1668),ISBLANK(D1668)),"Missing",IFERROR(VLOOKUP(A1668,'RM Postcodes'!$A:$B,2,0),"Invalid"))</f>
        <v>live</v>
      </c>
      <c r="N1668" s="26" t="str">
        <f t="shared" si="157"/>
        <v>Redact</v>
      </c>
      <c r="O1668" s="26" t="str">
        <f t="shared" si="152"/>
        <v>Redact</v>
      </c>
    </row>
    <row r="1669" spans="1:15" x14ac:dyDescent="0.2">
      <c r="A1669" s="24" t="str">
        <f t="shared" si="153"/>
        <v>CH66 1</v>
      </c>
      <c r="B1669" s="1" t="s">
        <v>12463</v>
      </c>
      <c r="C1669" s="1" t="s">
        <v>12692</v>
      </c>
      <c r="D1669" s="1" t="s">
        <v>12621</v>
      </c>
      <c r="E1669" s="2">
        <v>22</v>
      </c>
      <c r="F1669" s="3">
        <v>382858.43</v>
      </c>
      <c r="G1669" s="3">
        <v>62838.5</v>
      </c>
      <c r="H1669" s="4">
        <v>53818.270000000004</v>
      </c>
      <c r="I1669" s="25"/>
      <c r="J1669" s="26" t="str">
        <f t="shared" si="154"/>
        <v>No</v>
      </c>
      <c r="K1669" s="26" t="str">
        <f t="shared" si="155"/>
        <v>GB</v>
      </c>
      <c r="L1669" s="26" t="str">
        <f t="shared" si="156"/>
        <v>Invalid</v>
      </c>
      <c r="M1669" s="26" t="str">
        <f>IF(OR(ISBLANK(B1669),ISBLANK(C1669),ISBLANK(D1669)),"Missing",IFERROR(VLOOKUP(A1669,'RM Postcodes'!$A:$B,2,0),"Invalid"))</f>
        <v>live</v>
      </c>
      <c r="N1669" s="26" t="str">
        <f t="shared" si="157"/>
        <v>OK</v>
      </c>
      <c r="O1669" s="26" t="str">
        <f t="shared" ref="O1669:O1732" si="158">IF(COUNT(E1669)=0,"Missing",IF(E1669&lt;=2,"Redact",IF(COUNTIF(F1669:H1669,"&gt;0")&lt;&gt;3,"Error",IF((G1669+H1669)/F1669&lt;60%,"OK","Redact"))))</f>
        <v>OK</v>
      </c>
    </row>
    <row r="1670" spans="1:15" x14ac:dyDescent="0.2">
      <c r="A1670" s="24" t="str">
        <f t="shared" ref="A1670:A1733" si="159">TRIM(B1670)&amp;TRIM(C1670)&amp;" "&amp;TRIM(D1670)</f>
        <v>CH66 2</v>
      </c>
      <c r="B1670" s="1" t="s">
        <v>12463</v>
      </c>
      <c r="C1670" s="1" t="s">
        <v>12692</v>
      </c>
      <c r="D1670" s="1" t="s">
        <v>12640</v>
      </c>
      <c r="E1670" s="2">
        <v>28</v>
      </c>
      <c r="F1670" s="3">
        <v>598697.13</v>
      </c>
      <c r="G1670" s="3">
        <v>148420.60999999999</v>
      </c>
      <c r="H1670" s="4">
        <v>54166.69</v>
      </c>
      <c r="I1670" s="25"/>
      <c r="J1670" s="26" t="str">
        <f t="shared" ref="J1670:J1733" si="160">IF(AND(K1670="NI",L1670="OK",M1670="LIVE",N1670="OK",O1670="OK"),"yes NI",IF(AND(K1670="GB",L1670="OK",M1670="LIVE",N1670="OK",O1670="OK"),"Yes","No"))</f>
        <v>No</v>
      </c>
      <c r="K1670" s="26" t="str">
        <f t="shared" ref="K1670:K1733" si="161">IF(ISBLANK(B1670),"Missing",IF(AND(OR(LEN(B1670)=2,LEN(B1670)=1),AND(ISERROR(VALUE(LEFT(B1670,1))),ISERROR(VALUE(RIGHT(B1670,1))))),IF(OR(B1670="GY",B1670="IM",B1670="JE"),"not GB",IF(B1670="BT","NI","GB")),"Invalid"))</f>
        <v>GB</v>
      </c>
      <c r="L1670" s="26" t="str">
        <f t="shared" si="156"/>
        <v>Invalid</v>
      </c>
      <c r="M1670" s="26" t="str">
        <f>IF(OR(ISBLANK(B1670),ISBLANK(C1670),ISBLANK(D1670)),"Missing",IFERROR(VLOOKUP(A1670,'RM Postcodes'!$A:$B,2,0),"Invalid"))</f>
        <v>live</v>
      </c>
      <c r="N1670" s="26" t="str">
        <f t="shared" si="157"/>
        <v>OK</v>
      </c>
      <c r="O1670" s="26" t="str">
        <f t="shared" si="158"/>
        <v>OK</v>
      </c>
    </row>
    <row r="1671" spans="1:15" x14ac:dyDescent="0.2">
      <c r="A1671" s="24" t="str">
        <f t="shared" si="159"/>
        <v>CH66 3</v>
      </c>
      <c r="B1671" s="1" t="s">
        <v>12463</v>
      </c>
      <c r="C1671" s="1" t="s">
        <v>12692</v>
      </c>
      <c r="D1671" s="1" t="s">
        <v>12629</v>
      </c>
      <c r="E1671" s="2">
        <v>16</v>
      </c>
      <c r="F1671" s="3">
        <v>251641.06000000006</v>
      </c>
      <c r="G1671" s="3">
        <v>44982.78</v>
      </c>
      <c r="H1671" s="4">
        <v>42889.88</v>
      </c>
      <c r="I1671" s="25"/>
      <c r="J1671" s="26" t="str">
        <f t="shared" si="160"/>
        <v>No</v>
      </c>
      <c r="K1671" s="26" t="str">
        <f t="shared" si="161"/>
        <v>GB</v>
      </c>
      <c r="L1671" s="26" t="str">
        <f t="shared" ref="L1671:L1734" si="162">IF(ISBLANK(D1671),"Missing",IF(AND(LEN(D1671)=1,ISNUMBER(VALUE(D1671))),"OK","Invalid"))</f>
        <v>Invalid</v>
      </c>
      <c r="M1671" s="26" t="str">
        <f>IF(OR(ISBLANK(B1671),ISBLANK(C1671),ISBLANK(D1671)),"Missing",IFERROR(VLOOKUP(A1671,'RM Postcodes'!$A:$B,2,0),"Invalid"))</f>
        <v>live</v>
      </c>
      <c r="N1671" s="26" t="str">
        <f t="shared" ref="N1671:N1734" si="163">IF(ISBLANK(E1671),"Missing",IF(E1671&lt;10,"Redact","OK"))</f>
        <v>OK</v>
      </c>
      <c r="O1671" s="26" t="str">
        <f t="shared" si="158"/>
        <v>OK</v>
      </c>
    </row>
    <row r="1672" spans="1:15" x14ac:dyDescent="0.2">
      <c r="A1672" s="24" t="str">
        <f t="shared" si="159"/>
        <v>CH66 4</v>
      </c>
      <c r="B1672" s="1" t="s">
        <v>12463</v>
      </c>
      <c r="C1672" s="1" t="s">
        <v>12692</v>
      </c>
      <c r="D1672" s="1" t="s">
        <v>12630</v>
      </c>
      <c r="E1672" s="2">
        <v>18</v>
      </c>
      <c r="F1672" s="3">
        <v>347704.94</v>
      </c>
      <c r="G1672" s="3">
        <v>66749.100000000006</v>
      </c>
      <c r="H1672" s="4">
        <v>50942.74</v>
      </c>
      <c r="I1672" s="25"/>
      <c r="J1672" s="26" t="str">
        <f t="shared" si="160"/>
        <v>No</v>
      </c>
      <c r="K1672" s="26" t="str">
        <f t="shared" si="161"/>
        <v>GB</v>
      </c>
      <c r="L1672" s="26" t="str">
        <f t="shared" si="162"/>
        <v>Invalid</v>
      </c>
      <c r="M1672" s="26" t="str">
        <f>IF(OR(ISBLANK(B1672),ISBLANK(C1672),ISBLANK(D1672)),"Missing",IFERROR(VLOOKUP(A1672,'RM Postcodes'!$A:$B,2,0),"Invalid"))</f>
        <v>live</v>
      </c>
      <c r="N1672" s="26" t="str">
        <f t="shared" si="163"/>
        <v>OK</v>
      </c>
      <c r="O1672" s="26" t="str">
        <f t="shared" si="158"/>
        <v>OK</v>
      </c>
    </row>
    <row r="1673" spans="1:15" x14ac:dyDescent="0.2">
      <c r="A1673" s="24" t="str">
        <f t="shared" si="159"/>
        <v>CH66 5</v>
      </c>
      <c r="B1673" s="1" t="s">
        <v>12463</v>
      </c>
      <c r="C1673" s="1" t="s">
        <v>12692</v>
      </c>
      <c r="D1673" s="1" t="s">
        <v>12625</v>
      </c>
      <c r="E1673" s="2">
        <v>2</v>
      </c>
      <c r="F1673" s="3">
        <v>22878.34</v>
      </c>
      <c r="G1673" s="3">
        <v>14619.03</v>
      </c>
      <c r="H1673" s="4">
        <v>8259.31</v>
      </c>
      <c r="I1673" s="25"/>
      <c r="J1673" s="26" t="str">
        <f t="shared" si="160"/>
        <v>No</v>
      </c>
      <c r="K1673" s="26" t="str">
        <f t="shared" si="161"/>
        <v>GB</v>
      </c>
      <c r="L1673" s="26" t="str">
        <f t="shared" si="162"/>
        <v>Invalid</v>
      </c>
      <c r="M1673" s="26" t="str">
        <f>IF(OR(ISBLANK(B1673),ISBLANK(C1673),ISBLANK(D1673)),"Missing",IFERROR(VLOOKUP(A1673,'RM Postcodes'!$A:$B,2,0),"Invalid"))</f>
        <v>live</v>
      </c>
      <c r="N1673" s="26" t="str">
        <f t="shared" si="163"/>
        <v>Redact</v>
      </c>
      <c r="O1673" s="26" t="str">
        <f t="shared" si="158"/>
        <v>Redact</v>
      </c>
    </row>
    <row r="1674" spans="1:15" x14ac:dyDescent="0.2">
      <c r="A1674" s="24" t="str">
        <f t="shared" si="159"/>
        <v>CH66 7</v>
      </c>
      <c r="B1674" s="1" t="s">
        <v>12463</v>
      </c>
      <c r="C1674" s="1" t="s">
        <v>12692</v>
      </c>
      <c r="D1674" s="1" t="s">
        <v>12623</v>
      </c>
      <c r="E1674" s="2">
        <v>6</v>
      </c>
      <c r="F1674" s="3">
        <v>2587902.9899999998</v>
      </c>
      <c r="G1674" s="3">
        <v>2250708.33</v>
      </c>
      <c r="H1674" s="4">
        <v>195833.29</v>
      </c>
      <c r="I1674" s="25"/>
      <c r="J1674" s="26" t="str">
        <f t="shared" si="160"/>
        <v>No</v>
      </c>
      <c r="K1674" s="26" t="str">
        <f t="shared" si="161"/>
        <v>GB</v>
      </c>
      <c r="L1674" s="26" t="str">
        <f t="shared" si="162"/>
        <v>Invalid</v>
      </c>
      <c r="M1674" s="26" t="str">
        <f>IF(OR(ISBLANK(B1674),ISBLANK(C1674),ISBLANK(D1674)),"Missing",IFERROR(VLOOKUP(A1674,'RM Postcodes'!$A:$B,2,0),"Invalid"))</f>
        <v>live</v>
      </c>
      <c r="N1674" s="26" t="str">
        <f t="shared" si="163"/>
        <v>Redact</v>
      </c>
      <c r="O1674" s="26" t="str">
        <f t="shared" si="158"/>
        <v>Redact</v>
      </c>
    </row>
    <row r="1675" spans="1:15" x14ac:dyDescent="0.2">
      <c r="A1675" s="24" t="str">
        <f t="shared" si="159"/>
        <v>CH66 8</v>
      </c>
      <c r="B1675" s="1" t="s">
        <v>12463</v>
      </c>
      <c r="C1675" s="1" t="s">
        <v>12692</v>
      </c>
      <c r="D1675" s="1" t="s">
        <v>12626</v>
      </c>
      <c r="E1675" s="2">
        <v>2</v>
      </c>
      <c r="F1675" s="3">
        <v>1592819.0799999998</v>
      </c>
      <c r="G1675" s="3">
        <v>1582627.9</v>
      </c>
      <c r="H1675" s="4">
        <v>10191.18</v>
      </c>
      <c r="I1675" s="25"/>
      <c r="J1675" s="26" t="str">
        <f t="shared" si="160"/>
        <v>No</v>
      </c>
      <c r="K1675" s="26" t="str">
        <f t="shared" si="161"/>
        <v>GB</v>
      </c>
      <c r="L1675" s="26" t="str">
        <f t="shared" si="162"/>
        <v>Invalid</v>
      </c>
      <c r="M1675" s="26" t="str">
        <f>IF(OR(ISBLANK(B1675),ISBLANK(C1675),ISBLANK(D1675)),"Missing",IFERROR(VLOOKUP(A1675,'RM Postcodes'!$A:$B,2,0),"Invalid"))</f>
        <v>live</v>
      </c>
      <c r="N1675" s="26" t="str">
        <f t="shared" si="163"/>
        <v>Redact</v>
      </c>
      <c r="O1675" s="26" t="str">
        <f t="shared" si="158"/>
        <v>Redact</v>
      </c>
    </row>
    <row r="1676" spans="1:15" x14ac:dyDescent="0.2">
      <c r="A1676" s="24" t="str">
        <f t="shared" si="159"/>
        <v>CH7 1</v>
      </c>
      <c r="B1676" s="1" t="s">
        <v>12463</v>
      </c>
      <c r="C1676" s="1" t="s">
        <v>12669</v>
      </c>
      <c r="D1676" s="1" t="s">
        <v>12621</v>
      </c>
      <c r="E1676" s="2">
        <v>49</v>
      </c>
      <c r="F1676" s="3">
        <v>3019168.69</v>
      </c>
      <c r="G1676" s="3">
        <v>1237339.44</v>
      </c>
      <c r="H1676" s="4">
        <v>255628.34</v>
      </c>
      <c r="I1676" s="25"/>
      <c r="J1676" s="26" t="str">
        <f t="shared" si="160"/>
        <v>No</v>
      </c>
      <c r="K1676" s="26" t="str">
        <f t="shared" si="161"/>
        <v>GB</v>
      </c>
      <c r="L1676" s="26" t="str">
        <f t="shared" si="162"/>
        <v>Invalid</v>
      </c>
      <c r="M1676" s="26" t="str">
        <f>IF(OR(ISBLANK(B1676),ISBLANK(C1676),ISBLANK(D1676)),"Missing",IFERROR(VLOOKUP(A1676,'RM Postcodes'!$A:$B,2,0),"Invalid"))</f>
        <v>live</v>
      </c>
      <c r="N1676" s="26" t="str">
        <f t="shared" si="163"/>
        <v>OK</v>
      </c>
      <c r="O1676" s="26" t="str">
        <f t="shared" si="158"/>
        <v>OK</v>
      </c>
    </row>
    <row r="1677" spans="1:15" x14ac:dyDescent="0.2">
      <c r="A1677" s="24" t="str">
        <f t="shared" si="159"/>
        <v>CH7 2</v>
      </c>
      <c r="B1677" s="1" t="s">
        <v>12463</v>
      </c>
      <c r="C1677" s="1" t="s">
        <v>12669</v>
      </c>
      <c r="D1677" s="1" t="s">
        <v>12640</v>
      </c>
      <c r="E1677" s="2">
        <v>27</v>
      </c>
      <c r="F1677" s="3">
        <v>408842.12999999995</v>
      </c>
      <c r="G1677" s="3">
        <v>44148.02</v>
      </c>
      <c r="H1677" s="4">
        <v>41491.360000000001</v>
      </c>
      <c r="I1677" s="25"/>
      <c r="J1677" s="26" t="str">
        <f t="shared" si="160"/>
        <v>No</v>
      </c>
      <c r="K1677" s="26" t="str">
        <f t="shared" si="161"/>
        <v>GB</v>
      </c>
      <c r="L1677" s="26" t="str">
        <f t="shared" si="162"/>
        <v>Invalid</v>
      </c>
      <c r="M1677" s="26" t="str">
        <f>IF(OR(ISBLANK(B1677),ISBLANK(C1677),ISBLANK(D1677)),"Missing",IFERROR(VLOOKUP(A1677,'RM Postcodes'!$A:$B,2,0),"Invalid"))</f>
        <v>live</v>
      </c>
      <c r="N1677" s="26" t="str">
        <f t="shared" si="163"/>
        <v>OK</v>
      </c>
      <c r="O1677" s="26" t="str">
        <f t="shared" si="158"/>
        <v>OK</v>
      </c>
    </row>
    <row r="1678" spans="1:15" x14ac:dyDescent="0.2">
      <c r="A1678" s="24" t="str">
        <f t="shared" si="159"/>
        <v>CH7 3</v>
      </c>
      <c r="B1678" s="1" t="s">
        <v>12463</v>
      </c>
      <c r="C1678" s="1" t="s">
        <v>12669</v>
      </c>
      <c r="D1678" s="1" t="s">
        <v>12629</v>
      </c>
      <c r="E1678" s="2">
        <v>43</v>
      </c>
      <c r="F1678" s="3">
        <v>3335059.5100000007</v>
      </c>
      <c r="G1678" s="3">
        <v>1236501.17</v>
      </c>
      <c r="H1678" s="4">
        <v>531657.81000000006</v>
      </c>
      <c r="I1678" s="25"/>
      <c r="J1678" s="26" t="str">
        <f t="shared" si="160"/>
        <v>No</v>
      </c>
      <c r="K1678" s="26" t="str">
        <f t="shared" si="161"/>
        <v>GB</v>
      </c>
      <c r="L1678" s="26" t="str">
        <f t="shared" si="162"/>
        <v>Invalid</v>
      </c>
      <c r="M1678" s="26" t="str">
        <f>IF(OR(ISBLANK(B1678),ISBLANK(C1678),ISBLANK(D1678)),"Missing",IFERROR(VLOOKUP(A1678,'RM Postcodes'!$A:$B,2,0),"Invalid"))</f>
        <v>live</v>
      </c>
      <c r="N1678" s="26" t="str">
        <f t="shared" si="163"/>
        <v>OK</v>
      </c>
      <c r="O1678" s="26" t="str">
        <f t="shared" si="158"/>
        <v>OK</v>
      </c>
    </row>
    <row r="1679" spans="1:15" x14ac:dyDescent="0.2">
      <c r="A1679" s="24" t="str">
        <f t="shared" si="159"/>
        <v>CH7 4</v>
      </c>
      <c r="B1679" s="1" t="s">
        <v>12463</v>
      </c>
      <c r="C1679" s="1" t="s">
        <v>12669</v>
      </c>
      <c r="D1679" s="1" t="s">
        <v>12630</v>
      </c>
      <c r="E1679" s="2">
        <v>55</v>
      </c>
      <c r="F1679" s="3">
        <v>4682206.6900000023</v>
      </c>
      <c r="G1679" s="3">
        <v>1740378.5</v>
      </c>
      <c r="H1679" s="4">
        <v>427416.49</v>
      </c>
      <c r="I1679" s="25"/>
      <c r="J1679" s="26" t="str">
        <f t="shared" si="160"/>
        <v>No</v>
      </c>
      <c r="K1679" s="26" t="str">
        <f t="shared" si="161"/>
        <v>GB</v>
      </c>
      <c r="L1679" s="26" t="str">
        <f t="shared" si="162"/>
        <v>Invalid</v>
      </c>
      <c r="M1679" s="26" t="str">
        <f>IF(OR(ISBLANK(B1679),ISBLANK(C1679),ISBLANK(D1679)),"Missing",IFERROR(VLOOKUP(A1679,'RM Postcodes'!$A:$B,2,0),"Invalid"))</f>
        <v>live</v>
      </c>
      <c r="N1679" s="26" t="str">
        <f t="shared" si="163"/>
        <v>OK</v>
      </c>
      <c r="O1679" s="26" t="str">
        <f t="shared" si="158"/>
        <v>OK</v>
      </c>
    </row>
    <row r="1680" spans="1:15" x14ac:dyDescent="0.2">
      <c r="A1680" s="24" t="str">
        <f t="shared" si="159"/>
        <v>CH7 5</v>
      </c>
      <c r="B1680" s="1" t="s">
        <v>12463</v>
      </c>
      <c r="C1680" s="1" t="s">
        <v>12669</v>
      </c>
      <c r="D1680" s="1" t="s">
        <v>12625</v>
      </c>
      <c r="E1680" s="2">
        <v>57</v>
      </c>
      <c r="F1680" s="3">
        <v>3416220.209999999</v>
      </c>
      <c r="G1680" s="3">
        <v>557137.40999999992</v>
      </c>
      <c r="H1680" s="4">
        <v>278301.83</v>
      </c>
      <c r="I1680" s="25"/>
      <c r="J1680" s="26" t="str">
        <f t="shared" si="160"/>
        <v>No</v>
      </c>
      <c r="K1680" s="26" t="str">
        <f t="shared" si="161"/>
        <v>GB</v>
      </c>
      <c r="L1680" s="26" t="str">
        <f t="shared" si="162"/>
        <v>Invalid</v>
      </c>
      <c r="M1680" s="26" t="str">
        <f>IF(OR(ISBLANK(B1680),ISBLANK(C1680),ISBLANK(D1680)),"Missing",IFERROR(VLOOKUP(A1680,'RM Postcodes'!$A:$B,2,0),"Invalid"))</f>
        <v>live</v>
      </c>
      <c r="N1680" s="26" t="str">
        <f t="shared" si="163"/>
        <v>OK</v>
      </c>
      <c r="O1680" s="26" t="str">
        <f t="shared" si="158"/>
        <v>OK</v>
      </c>
    </row>
    <row r="1681" spans="1:15" x14ac:dyDescent="0.2">
      <c r="A1681" s="24" t="str">
        <f t="shared" si="159"/>
        <v>CH7 6</v>
      </c>
      <c r="B1681" s="1" t="s">
        <v>12463</v>
      </c>
      <c r="C1681" s="1" t="s">
        <v>12669</v>
      </c>
      <c r="D1681" s="1" t="s">
        <v>12622</v>
      </c>
      <c r="E1681" s="2">
        <v>47</v>
      </c>
      <c r="F1681" s="3">
        <v>3147059.5500000007</v>
      </c>
      <c r="G1681" s="3">
        <v>1262594.06</v>
      </c>
      <c r="H1681" s="4">
        <v>394826.89999999997</v>
      </c>
      <c r="I1681" s="25"/>
      <c r="J1681" s="26" t="str">
        <f t="shared" si="160"/>
        <v>No</v>
      </c>
      <c r="K1681" s="26" t="str">
        <f t="shared" si="161"/>
        <v>GB</v>
      </c>
      <c r="L1681" s="26" t="str">
        <f t="shared" si="162"/>
        <v>Invalid</v>
      </c>
      <c r="M1681" s="26" t="str">
        <f>IF(OR(ISBLANK(B1681),ISBLANK(C1681),ISBLANK(D1681)),"Missing",IFERROR(VLOOKUP(A1681,'RM Postcodes'!$A:$B,2,0),"Invalid"))</f>
        <v>live</v>
      </c>
      <c r="N1681" s="26" t="str">
        <f t="shared" si="163"/>
        <v>OK</v>
      </c>
      <c r="O1681" s="26" t="str">
        <f t="shared" si="158"/>
        <v>OK</v>
      </c>
    </row>
    <row r="1682" spans="1:15" x14ac:dyDescent="0.2">
      <c r="A1682" s="24" t="str">
        <f t="shared" si="159"/>
        <v>CH7 9</v>
      </c>
      <c r="B1682" s="1" t="s">
        <v>12463</v>
      </c>
      <c r="C1682" s="1" t="s">
        <v>12669</v>
      </c>
      <c r="D1682" s="1" t="s">
        <v>12627</v>
      </c>
      <c r="E1682" s="2">
        <v>1</v>
      </c>
      <c r="F1682" s="3">
        <v>19489.810000000001</v>
      </c>
      <c r="G1682" s="3">
        <v>19489.810000000001</v>
      </c>
      <c r="H1682" s="4">
        <v>0</v>
      </c>
      <c r="I1682" s="25"/>
      <c r="J1682" s="26" t="str">
        <f t="shared" si="160"/>
        <v>No</v>
      </c>
      <c r="K1682" s="26" t="str">
        <f t="shared" si="161"/>
        <v>GB</v>
      </c>
      <c r="L1682" s="26" t="str">
        <f t="shared" si="162"/>
        <v>Invalid</v>
      </c>
      <c r="M1682" s="26" t="str">
        <f>IF(OR(ISBLANK(B1682),ISBLANK(C1682),ISBLANK(D1682)),"Missing",IFERROR(VLOOKUP(A1682,'RM Postcodes'!$A:$B,2,0),"Invalid"))</f>
        <v>live</v>
      </c>
      <c r="N1682" s="26" t="str">
        <f t="shared" si="163"/>
        <v>Redact</v>
      </c>
      <c r="O1682" s="26" t="str">
        <f t="shared" si="158"/>
        <v>Redact</v>
      </c>
    </row>
    <row r="1683" spans="1:15" x14ac:dyDescent="0.2">
      <c r="A1683" s="24" t="str">
        <f t="shared" si="159"/>
        <v>CH8 7</v>
      </c>
      <c r="B1683" s="1" t="s">
        <v>12463</v>
      </c>
      <c r="C1683" s="1" t="s">
        <v>12670</v>
      </c>
      <c r="D1683" s="1" t="s">
        <v>12623</v>
      </c>
      <c r="E1683" s="2">
        <v>34</v>
      </c>
      <c r="F1683" s="3">
        <v>887675.61999999976</v>
      </c>
      <c r="G1683" s="3">
        <v>94861.790000000008</v>
      </c>
      <c r="H1683" s="4">
        <v>86841.26999999999</v>
      </c>
      <c r="I1683" s="25"/>
      <c r="J1683" s="26" t="str">
        <f t="shared" si="160"/>
        <v>No</v>
      </c>
      <c r="K1683" s="26" t="str">
        <f t="shared" si="161"/>
        <v>GB</v>
      </c>
      <c r="L1683" s="26" t="str">
        <f t="shared" si="162"/>
        <v>Invalid</v>
      </c>
      <c r="M1683" s="26" t="str">
        <f>IF(OR(ISBLANK(B1683),ISBLANK(C1683),ISBLANK(D1683)),"Missing",IFERROR(VLOOKUP(A1683,'RM Postcodes'!$A:$B,2,0),"Invalid"))</f>
        <v>live</v>
      </c>
      <c r="N1683" s="26" t="str">
        <f t="shared" si="163"/>
        <v>OK</v>
      </c>
      <c r="O1683" s="26" t="str">
        <f t="shared" si="158"/>
        <v>OK</v>
      </c>
    </row>
    <row r="1684" spans="1:15" x14ac:dyDescent="0.2">
      <c r="A1684" s="24" t="str">
        <f t="shared" si="159"/>
        <v>CH8 8</v>
      </c>
      <c r="B1684" s="1" t="s">
        <v>12463</v>
      </c>
      <c r="C1684" s="1" t="s">
        <v>12670</v>
      </c>
      <c r="D1684" s="1" t="s">
        <v>12626</v>
      </c>
      <c r="E1684" s="2">
        <v>46</v>
      </c>
      <c r="F1684" s="3">
        <v>2348676.2000000007</v>
      </c>
      <c r="G1684" s="3">
        <v>286501.96999999997</v>
      </c>
      <c r="H1684" s="4">
        <v>256910.18</v>
      </c>
      <c r="I1684" s="25"/>
      <c r="J1684" s="26" t="str">
        <f t="shared" si="160"/>
        <v>No</v>
      </c>
      <c r="K1684" s="26" t="str">
        <f t="shared" si="161"/>
        <v>GB</v>
      </c>
      <c r="L1684" s="26" t="str">
        <f t="shared" si="162"/>
        <v>Invalid</v>
      </c>
      <c r="M1684" s="26" t="str">
        <f>IF(OR(ISBLANK(B1684),ISBLANK(C1684),ISBLANK(D1684)),"Missing",IFERROR(VLOOKUP(A1684,'RM Postcodes'!$A:$B,2,0),"Invalid"))</f>
        <v>live</v>
      </c>
      <c r="N1684" s="26" t="str">
        <f t="shared" si="163"/>
        <v>OK</v>
      </c>
      <c r="O1684" s="26" t="str">
        <f t="shared" si="158"/>
        <v>OK</v>
      </c>
    </row>
    <row r="1685" spans="1:15" x14ac:dyDescent="0.2">
      <c r="A1685" s="24" t="str">
        <f t="shared" si="159"/>
        <v>CH8 9</v>
      </c>
      <c r="B1685" s="1" t="s">
        <v>12463</v>
      </c>
      <c r="C1685" s="1" t="s">
        <v>12670</v>
      </c>
      <c r="D1685" s="1" t="s">
        <v>12627</v>
      </c>
      <c r="E1685" s="2">
        <v>35</v>
      </c>
      <c r="F1685" s="3">
        <v>2114122.7600000002</v>
      </c>
      <c r="G1685" s="3">
        <v>912406.33</v>
      </c>
      <c r="H1685" s="4">
        <v>281028.84999999998</v>
      </c>
      <c r="I1685" s="25"/>
      <c r="J1685" s="26" t="str">
        <f t="shared" si="160"/>
        <v>No</v>
      </c>
      <c r="K1685" s="26" t="str">
        <f t="shared" si="161"/>
        <v>GB</v>
      </c>
      <c r="L1685" s="26" t="str">
        <f t="shared" si="162"/>
        <v>Invalid</v>
      </c>
      <c r="M1685" s="26" t="str">
        <f>IF(OR(ISBLANK(B1685),ISBLANK(C1685),ISBLANK(D1685)),"Missing",IFERROR(VLOOKUP(A1685,'RM Postcodes'!$A:$B,2,0),"Invalid"))</f>
        <v>live</v>
      </c>
      <c r="N1685" s="26" t="str">
        <f t="shared" si="163"/>
        <v>OK</v>
      </c>
      <c r="O1685" s="26" t="str">
        <f t="shared" si="158"/>
        <v>OK</v>
      </c>
    </row>
    <row r="1686" spans="1:15" x14ac:dyDescent="0.2">
      <c r="A1686" s="24" t="str">
        <f t="shared" si="159"/>
        <v>CM0 7</v>
      </c>
      <c r="B1686" s="1" t="s">
        <v>12464</v>
      </c>
      <c r="C1686" s="1" t="s">
        <v>12717</v>
      </c>
      <c r="D1686" s="1" t="s">
        <v>12623</v>
      </c>
      <c r="E1686" s="2">
        <v>25</v>
      </c>
      <c r="F1686" s="3">
        <v>2290571.8700000006</v>
      </c>
      <c r="G1686" s="3">
        <v>1724686.81</v>
      </c>
      <c r="H1686" s="4">
        <v>201047.33000000002</v>
      </c>
      <c r="I1686" s="25"/>
      <c r="J1686" s="26" t="str">
        <f t="shared" si="160"/>
        <v>No</v>
      </c>
      <c r="K1686" s="26" t="str">
        <f t="shared" si="161"/>
        <v>GB</v>
      </c>
      <c r="L1686" s="26" t="str">
        <f t="shared" si="162"/>
        <v>Invalid</v>
      </c>
      <c r="M1686" s="26" t="str">
        <f>IF(OR(ISBLANK(B1686),ISBLANK(C1686),ISBLANK(D1686)),"Missing",IFERROR(VLOOKUP(A1686,'RM Postcodes'!$A:$B,2,0),"Invalid"))</f>
        <v>live</v>
      </c>
      <c r="N1686" s="26" t="str">
        <f t="shared" si="163"/>
        <v>OK</v>
      </c>
      <c r="O1686" s="26" t="str">
        <f t="shared" si="158"/>
        <v>Redact</v>
      </c>
    </row>
    <row r="1687" spans="1:15" x14ac:dyDescent="0.2">
      <c r="A1687" s="24" t="str">
        <f t="shared" si="159"/>
        <v>CM0 8</v>
      </c>
      <c r="B1687" s="1" t="s">
        <v>12464</v>
      </c>
      <c r="C1687" s="1" t="s">
        <v>12717</v>
      </c>
      <c r="D1687" s="1" t="s">
        <v>12626</v>
      </c>
      <c r="E1687" s="2">
        <v>23</v>
      </c>
      <c r="F1687" s="3">
        <v>913817.33999999985</v>
      </c>
      <c r="G1687" s="3">
        <v>420143.2</v>
      </c>
      <c r="H1687" s="4">
        <v>152590.04999999999</v>
      </c>
      <c r="I1687" s="25"/>
      <c r="J1687" s="26" t="str">
        <f t="shared" si="160"/>
        <v>No</v>
      </c>
      <c r="K1687" s="26" t="str">
        <f t="shared" si="161"/>
        <v>GB</v>
      </c>
      <c r="L1687" s="26" t="str">
        <f t="shared" si="162"/>
        <v>Invalid</v>
      </c>
      <c r="M1687" s="26" t="str">
        <f>IF(OR(ISBLANK(B1687),ISBLANK(C1687),ISBLANK(D1687)),"Missing",IFERROR(VLOOKUP(A1687,'RM Postcodes'!$A:$B,2,0),"Invalid"))</f>
        <v>live</v>
      </c>
      <c r="N1687" s="26" t="str">
        <f t="shared" si="163"/>
        <v>OK</v>
      </c>
      <c r="O1687" s="26" t="str">
        <f t="shared" si="158"/>
        <v>Redact</v>
      </c>
    </row>
    <row r="1688" spans="1:15" x14ac:dyDescent="0.2">
      <c r="A1688" s="24" t="str">
        <f t="shared" si="159"/>
        <v>CM1 1</v>
      </c>
      <c r="B1688" s="1" t="s">
        <v>12464</v>
      </c>
      <c r="C1688" s="1" t="s">
        <v>12663</v>
      </c>
      <c r="D1688" s="1" t="s">
        <v>12621</v>
      </c>
      <c r="E1688" s="2">
        <v>44</v>
      </c>
      <c r="F1688" s="3">
        <v>1470666.4400000006</v>
      </c>
      <c r="G1688" s="3">
        <v>250626.55</v>
      </c>
      <c r="H1688" s="4">
        <v>98393.44</v>
      </c>
      <c r="I1688" s="25"/>
      <c r="J1688" s="26" t="str">
        <f t="shared" si="160"/>
        <v>No</v>
      </c>
      <c r="K1688" s="26" t="str">
        <f t="shared" si="161"/>
        <v>GB</v>
      </c>
      <c r="L1688" s="26" t="str">
        <f t="shared" si="162"/>
        <v>Invalid</v>
      </c>
      <c r="M1688" s="26" t="str">
        <f>IF(OR(ISBLANK(B1688),ISBLANK(C1688),ISBLANK(D1688)),"Missing",IFERROR(VLOOKUP(A1688,'RM Postcodes'!$A:$B,2,0),"Invalid"))</f>
        <v>live</v>
      </c>
      <c r="N1688" s="26" t="str">
        <f t="shared" si="163"/>
        <v>OK</v>
      </c>
      <c r="O1688" s="26" t="str">
        <f t="shared" si="158"/>
        <v>OK</v>
      </c>
    </row>
    <row r="1689" spans="1:15" x14ac:dyDescent="0.2">
      <c r="A1689" s="24" t="str">
        <f t="shared" si="159"/>
        <v>CM1 2</v>
      </c>
      <c r="B1689" s="1" t="s">
        <v>12464</v>
      </c>
      <c r="C1689" s="1" t="s">
        <v>12663</v>
      </c>
      <c r="D1689" s="1" t="s">
        <v>12640</v>
      </c>
      <c r="E1689" s="2">
        <v>46</v>
      </c>
      <c r="F1689" s="3">
        <v>1236282.6199999999</v>
      </c>
      <c r="G1689" s="3">
        <v>108567.06999999999</v>
      </c>
      <c r="H1689" s="4">
        <v>53537.84</v>
      </c>
      <c r="I1689" s="25"/>
      <c r="J1689" s="26" t="str">
        <f t="shared" si="160"/>
        <v>No</v>
      </c>
      <c r="K1689" s="26" t="str">
        <f t="shared" si="161"/>
        <v>GB</v>
      </c>
      <c r="L1689" s="26" t="str">
        <f t="shared" si="162"/>
        <v>Invalid</v>
      </c>
      <c r="M1689" s="26" t="str">
        <f>IF(OR(ISBLANK(B1689),ISBLANK(C1689),ISBLANK(D1689)),"Missing",IFERROR(VLOOKUP(A1689,'RM Postcodes'!$A:$B,2,0),"Invalid"))</f>
        <v>live</v>
      </c>
      <c r="N1689" s="26" t="str">
        <f t="shared" si="163"/>
        <v>OK</v>
      </c>
      <c r="O1689" s="26" t="str">
        <f t="shared" si="158"/>
        <v>OK</v>
      </c>
    </row>
    <row r="1690" spans="1:15" x14ac:dyDescent="0.2">
      <c r="A1690" s="24" t="str">
        <f t="shared" si="159"/>
        <v>CM1 3</v>
      </c>
      <c r="B1690" s="1" t="s">
        <v>12464</v>
      </c>
      <c r="C1690" s="1" t="s">
        <v>12663</v>
      </c>
      <c r="D1690" s="1" t="s">
        <v>12629</v>
      </c>
      <c r="E1690" s="2">
        <v>44</v>
      </c>
      <c r="F1690" s="3">
        <v>3125773.39</v>
      </c>
      <c r="G1690" s="3">
        <v>1046156.17</v>
      </c>
      <c r="H1690" s="4">
        <v>349961.32</v>
      </c>
      <c r="I1690" s="25"/>
      <c r="J1690" s="26" t="str">
        <f t="shared" si="160"/>
        <v>No</v>
      </c>
      <c r="K1690" s="26" t="str">
        <f t="shared" si="161"/>
        <v>GB</v>
      </c>
      <c r="L1690" s="26" t="str">
        <f t="shared" si="162"/>
        <v>Invalid</v>
      </c>
      <c r="M1690" s="26" t="str">
        <f>IF(OR(ISBLANK(B1690),ISBLANK(C1690),ISBLANK(D1690)),"Missing",IFERROR(VLOOKUP(A1690,'RM Postcodes'!$A:$B,2,0),"Invalid"))</f>
        <v>live</v>
      </c>
      <c r="N1690" s="26" t="str">
        <f t="shared" si="163"/>
        <v>OK</v>
      </c>
      <c r="O1690" s="26" t="str">
        <f t="shared" si="158"/>
        <v>OK</v>
      </c>
    </row>
    <row r="1691" spans="1:15" x14ac:dyDescent="0.2">
      <c r="A1691" s="24" t="str">
        <f t="shared" si="159"/>
        <v>CM1 4</v>
      </c>
      <c r="B1691" s="1" t="s">
        <v>12464</v>
      </c>
      <c r="C1691" s="1" t="s">
        <v>12663</v>
      </c>
      <c r="D1691" s="1" t="s">
        <v>12630</v>
      </c>
      <c r="E1691" s="2">
        <v>41</v>
      </c>
      <c r="F1691" s="3">
        <v>1058944.6299999997</v>
      </c>
      <c r="G1691" s="3">
        <v>206184.89</v>
      </c>
      <c r="H1691" s="4">
        <v>50623.11</v>
      </c>
      <c r="I1691" s="25"/>
      <c r="J1691" s="26" t="str">
        <f t="shared" si="160"/>
        <v>No</v>
      </c>
      <c r="K1691" s="26" t="str">
        <f t="shared" si="161"/>
        <v>GB</v>
      </c>
      <c r="L1691" s="26" t="str">
        <f t="shared" si="162"/>
        <v>Invalid</v>
      </c>
      <c r="M1691" s="26" t="str">
        <f>IF(OR(ISBLANK(B1691),ISBLANK(C1691),ISBLANK(D1691)),"Missing",IFERROR(VLOOKUP(A1691,'RM Postcodes'!$A:$B,2,0),"Invalid"))</f>
        <v>live</v>
      </c>
      <c r="N1691" s="26" t="str">
        <f t="shared" si="163"/>
        <v>OK</v>
      </c>
      <c r="O1691" s="26" t="str">
        <f t="shared" si="158"/>
        <v>OK</v>
      </c>
    </row>
    <row r="1692" spans="1:15" x14ac:dyDescent="0.2">
      <c r="A1692" s="24" t="str">
        <f t="shared" si="159"/>
        <v>CM1 6</v>
      </c>
      <c r="B1692" s="1" t="s">
        <v>12464</v>
      </c>
      <c r="C1692" s="1" t="s">
        <v>12663</v>
      </c>
      <c r="D1692" s="1" t="s">
        <v>12622</v>
      </c>
      <c r="E1692" s="2">
        <v>49</v>
      </c>
      <c r="F1692" s="3">
        <v>1386069.38</v>
      </c>
      <c r="G1692" s="3">
        <v>151628.66</v>
      </c>
      <c r="H1692" s="4">
        <v>68186.459999999992</v>
      </c>
      <c r="I1692" s="25"/>
      <c r="J1692" s="26" t="str">
        <f t="shared" si="160"/>
        <v>No</v>
      </c>
      <c r="K1692" s="26" t="str">
        <f t="shared" si="161"/>
        <v>GB</v>
      </c>
      <c r="L1692" s="26" t="str">
        <f t="shared" si="162"/>
        <v>Invalid</v>
      </c>
      <c r="M1692" s="26" t="str">
        <f>IF(OR(ISBLANK(B1692),ISBLANK(C1692),ISBLANK(D1692)),"Missing",IFERROR(VLOOKUP(A1692,'RM Postcodes'!$A:$B,2,0),"Invalid"))</f>
        <v>live</v>
      </c>
      <c r="N1692" s="26" t="str">
        <f t="shared" si="163"/>
        <v>OK</v>
      </c>
      <c r="O1692" s="26" t="str">
        <f t="shared" si="158"/>
        <v>OK</v>
      </c>
    </row>
    <row r="1693" spans="1:15" x14ac:dyDescent="0.2">
      <c r="A1693" s="24" t="str">
        <f t="shared" si="159"/>
        <v>CM1 7</v>
      </c>
      <c r="B1693" s="1" t="s">
        <v>12464</v>
      </c>
      <c r="C1693" s="1" t="s">
        <v>12663</v>
      </c>
      <c r="D1693" s="1" t="s">
        <v>12623</v>
      </c>
      <c r="E1693" s="2">
        <v>27</v>
      </c>
      <c r="F1693" s="3">
        <v>758964.59999999986</v>
      </c>
      <c r="G1693" s="3">
        <v>94998.53</v>
      </c>
      <c r="H1693" s="4">
        <v>82200</v>
      </c>
      <c r="I1693" s="25"/>
      <c r="J1693" s="26" t="str">
        <f t="shared" si="160"/>
        <v>No</v>
      </c>
      <c r="K1693" s="26" t="str">
        <f t="shared" si="161"/>
        <v>GB</v>
      </c>
      <c r="L1693" s="26" t="str">
        <f t="shared" si="162"/>
        <v>Invalid</v>
      </c>
      <c r="M1693" s="26" t="str">
        <f>IF(OR(ISBLANK(B1693),ISBLANK(C1693),ISBLANK(D1693)),"Missing",IFERROR(VLOOKUP(A1693,'RM Postcodes'!$A:$B,2,0),"Invalid"))</f>
        <v>live</v>
      </c>
      <c r="N1693" s="26" t="str">
        <f t="shared" si="163"/>
        <v>OK</v>
      </c>
      <c r="O1693" s="26" t="str">
        <f t="shared" si="158"/>
        <v>OK</v>
      </c>
    </row>
    <row r="1694" spans="1:15" x14ac:dyDescent="0.2">
      <c r="A1694" s="24" t="str">
        <f t="shared" si="159"/>
        <v>CM11 1</v>
      </c>
      <c r="B1694" s="1" t="s">
        <v>12464</v>
      </c>
      <c r="C1694" s="1" t="s">
        <v>12624</v>
      </c>
      <c r="D1694" s="1" t="s">
        <v>12621</v>
      </c>
      <c r="E1694" s="2">
        <v>40</v>
      </c>
      <c r="F1694" s="3">
        <v>1462349.0499999998</v>
      </c>
      <c r="G1694" s="3">
        <v>411620.13</v>
      </c>
      <c r="H1694" s="4">
        <v>60262.63</v>
      </c>
      <c r="I1694" s="25"/>
      <c r="J1694" s="26" t="str">
        <f t="shared" si="160"/>
        <v>No</v>
      </c>
      <c r="K1694" s="26" t="str">
        <f t="shared" si="161"/>
        <v>GB</v>
      </c>
      <c r="L1694" s="26" t="str">
        <f t="shared" si="162"/>
        <v>Invalid</v>
      </c>
      <c r="M1694" s="26" t="str">
        <f>IF(OR(ISBLANK(B1694),ISBLANK(C1694),ISBLANK(D1694)),"Missing",IFERROR(VLOOKUP(A1694,'RM Postcodes'!$A:$B,2,0),"Invalid"))</f>
        <v>live</v>
      </c>
      <c r="N1694" s="26" t="str">
        <f t="shared" si="163"/>
        <v>OK</v>
      </c>
      <c r="O1694" s="26" t="str">
        <f t="shared" si="158"/>
        <v>OK</v>
      </c>
    </row>
    <row r="1695" spans="1:15" x14ac:dyDescent="0.2">
      <c r="A1695" s="24" t="str">
        <f t="shared" si="159"/>
        <v>CM11 2</v>
      </c>
      <c r="B1695" s="1" t="s">
        <v>12464</v>
      </c>
      <c r="C1695" s="1" t="s">
        <v>12624</v>
      </c>
      <c r="D1695" s="1" t="s">
        <v>12640</v>
      </c>
      <c r="E1695" s="2">
        <v>38</v>
      </c>
      <c r="F1695" s="3">
        <v>2996364.85</v>
      </c>
      <c r="G1695" s="3">
        <v>2291593.9900000002</v>
      </c>
      <c r="H1695" s="4">
        <v>52563.32</v>
      </c>
      <c r="I1695" s="25"/>
      <c r="J1695" s="26" t="str">
        <f t="shared" si="160"/>
        <v>No</v>
      </c>
      <c r="K1695" s="26" t="str">
        <f t="shared" si="161"/>
        <v>GB</v>
      </c>
      <c r="L1695" s="26" t="str">
        <f t="shared" si="162"/>
        <v>Invalid</v>
      </c>
      <c r="M1695" s="26" t="str">
        <f>IF(OR(ISBLANK(B1695),ISBLANK(C1695),ISBLANK(D1695)),"Missing",IFERROR(VLOOKUP(A1695,'RM Postcodes'!$A:$B,2,0),"Invalid"))</f>
        <v>live</v>
      </c>
      <c r="N1695" s="26" t="str">
        <f t="shared" si="163"/>
        <v>OK</v>
      </c>
      <c r="O1695" s="26" t="str">
        <f t="shared" si="158"/>
        <v>Redact</v>
      </c>
    </row>
    <row r="1696" spans="1:15" x14ac:dyDescent="0.2">
      <c r="A1696" s="24" t="str">
        <f t="shared" si="159"/>
        <v>CM12 0</v>
      </c>
      <c r="B1696" s="1" t="s">
        <v>12464</v>
      </c>
      <c r="C1696" s="1" t="s">
        <v>12628</v>
      </c>
      <c r="D1696" s="1" t="s">
        <v>12632</v>
      </c>
      <c r="E1696" s="2">
        <v>38</v>
      </c>
      <c r="F1696" s="3">
        <v>1749793.6900000004</v>
      </c>
      <c r="G1696" s="3">
        <v>366959.07</v>
      </c>
      <c r="H1696" s="4">
        <v>315000.02</v>
      </c>
      <c r="I1696" s="25"/>
      <c r="J1696" s="26" t="str">
        <f t="shared" si="160"/>
        <v>No</v>
      </c>
      <c r="K1696" s="26" t="str">
        <f t="shared" si="161"/>
        <v>GB</v>
      </c>
      <c r="L1696" s="26" t="str">
        <f t="shared" si="162"/>
        <v>Invalid</v>
      </c>
      <c r="M1696" s="26" t="str">
        <f>IF(OR(ISBLANK(B1696),ISBLANK(C1696),ISBLANK(D1696)),"Missing",IFERROR(VLOOKUP(A1696,'RM Postcodes'!$A:$B,2,0),"Invalid"))</f>
        <v>live</v>
      </c>
      <c r="N1696" s="26" t="str">
        <f t="shared" si="163"/>
        <v>OK</v>
      </c>
      <c r="O1696" s="26" t="str">
        <f t="shared" si="158"/>
        <v>OK</v>
      </c>
    </row>
    <row r="1697" spans="1:15" x14ac:dyDescent="0.2">
      <c r="A1697" s="24" t="str">
        <f t="shared" si="159"/>
        <v>CM12 9</v>
      </c>
      <c r="B1697" s="1" t="s">
        <v>12464</v>
      </c>
      <c r="C1697" s="1" t="s">
        <v>12628</v>
      </c>
      <c r="D1697" s="1" t="s">
        <v>12627</v>
      </c>
      <c r="E1697" s="2">
        <v>55</v>
      </c>
      <c r="F1697" s="3">
        <v>4288761.4799999986</v>
      </c>
      <c r="G1697" s="3">
        <v>2000000</v>
      </c>
      <c r="H1697" s="4">
        <v>333986.61</v>
      </c>
      <c r="I1697" s="25"/>
      <c r="J1697" s="26" t="str">
        <f t="shared" si="160"/>
        <v>No</v>
      </c>
      <c r="K1697" s="26" t="str">
        <f t="shared" si="161"/>
        <v>GB</v>
      </c>
      <c r="L1697" s="26" t="str">
        <f t="shared" si="162"/>
        <v>Invalid</v>
      </c>
      <c r="M1697" s="26" t="str">
        <f>IF(OR(ISBLANK(B1697),ISBLANK(C1697),ISBLANK(D1697)),"Missing",IFERROR(VLOOKUP(A1697,'RM Postcodes'!$A:$B,2,0),"Invalid"))</f>
        <v>live</v>
      </c>
      <c r="N1697" s="26" t="str">
        <f t="shared" si="163"/>
        <v>OK</v>
      </c>
      <c r="O1697" s="26" t="str">
        <f t="shared" si="158"/>
        <v>OK</v>
      </c>
    </row>
    <row r="1698" spans="1:15" x14ac:dyDescent="0.2">
      <c r="A1698" s="24" t="str">
        <f t="shared" si="159"/>
        <v>CM13 1</v>
      </c>
      <c r="B1698" s="1" t="s">
        <v>12464</v>
      </c>
      <c r="C1698" s="1" t="s">
        <v>12631</v>
      </c>
      <c r="D1698" s="1" t="s">
        <v>12621</v>
      </c>
      <c r="E1698" s="2">
        <v>38</v>
      </c>
      <c r="F1698" s="3">
        <v>1405595.5200000007</v>
      </c>
      <c r="G1698" s="3">
        <v>228070.2</v>
      </c>
      <c r="H1698" s="4">
        <v>150145.98000000001</v>
      </c>
      <c r="I1698" s="25"/>
      <c r="J1698" s="26" t="str">
        <f t="shared" si="160"/>
        <v>No</v>
      </c>
      <c r="K1698" s="26" t="str">
        <f t="shared" si="161"/>
        <v>GB</v>
      </c>
      <c r="L1698" s="26" t="str">
        <f t="shared" si="162"/>
        <v>Invalid</v>
      </c>
      <c r="M1698" s="26" t="str">
        <f>IF(OR(ISBLANK(B1698),ISBLANK(C1698),ISBLANK(D1698)),"Missing",IFERROR(VLOOKUP(A1698,'RM Postcodes'!$A:$B,2,0),"Invalid"))</f>
        <v>live</v>
      </c>
      <c r="N1698" s="26" t="str">
        <f t="shared" si="163"/>
        <v>OK</v>
      </c>
      <c r="O1698" s="26" t="str">
        <f t="shared" si="158"/>
        <v>OK</v>
      </c>
    </row>
    <row r="1699" spans="1:15" x14ac:dyDescent="0.2">
      <c r="A1699" s="24" t="str">
        <f t="shared" si="159"/>
        <v>CM13 2</v>
      </c>
      <c r="B1699" s="1" t="s">
        <v>12464</v>
      </c>
      <c r="C1699" s="1" t="s">
        <v>12631</v>
      </c>
      <c r="D1699" s="1" t="s">
        <v>12640</v>
      </c>
      <c r="E1699" s="2">
        <v>35</v>
      </c>
      <c r="F1699" s="3">
        <v>776333.61999999988</v>
      </c>
      <c r="G1699" s="3">
        <v>71166.14</v>
      </c>
      <c r="H1699" s="4">
        <v>51266.270000000004</v>
      </c>
      <c r="I1699" s="25"/>
      <c r="J1699" s="26" t="str">
        <f t="shared" si="160"/>
        <v>No</v>
      </c>
      <c r="K1699" s="26" t="str">
        <f t="shared" si="161"/>
        <v>GB</v>
      </c>
      <c r="L1699" s="26" t="str">
        <f t="shared" si="162"/>
        <v>Invalid</v>
      </c>
      <c r="M1699" s="26" t="str">
        <f>IF(OR(ISBLANK(B1699),ISBLANK(C1699),ISBLANK(D1699)),"Missing",IFERROR(VLOOKUP(A1699,'RM Postcodes'!$A:$B,2,0),"Invalid"))</f>
        <v>live</v>
      </c>
      <c r="N1699" s="26" t="str">
        <f t="shared" si="163"/>
        <v>OK</v>
      </c>
      <c r="O1699" s="26" t="str">
        <f t="shared" si="158"/>
        <v>OK</v>
      </c>
    </row>
    <row r="1700" spans="1:15" x14ac:dyDescent="0.2">
      <c r="A1700" s="24" t="str">
        <f t="shared" si="159"/>
        <v>CM13 3</v>
      </c>
      <c r="B1700" s="1" t="s">
        <v>12464</v>
      </c>
      <c r="C1700" s="1" t="s">
        <v>12631</v>
      </c>
      <c r="D1700" s="1" t="s">
        <v>12629</v>
      </c>
      <c r="E1700" s="2">
        <v>51</v>
      </c>
      <c r="F1700" s="3">
        <v>2772725.0299999975</v>
      </c>
      <c r="G1700" s="3">
        <v>484339.6</v>
      </c>
      <c r="H1700" s="4">
        <v>315512.59000000003</v>
      </c>
      <c r="I1700" s="25"/>
      <c r="J1700" s="26" t="str">
        <f t="shared" si="160"/>
        <v>No</v>
      </c>
      <c r="K1700" s="26" t="str">
        <f t="shared" si="161"/>
        <v>GB</v>
      </c>
      <c r="L1700" s="26" t="str">
        <f t="shared" si="162"/>
        <v>Invalid</v>
      </c>
      <c r="M1700" s="26" t="str">
        <f>IF(OR(ISBLANK(B1700),ISBLANK(C1700),ISBLANK(D1700)),"Missing",IFERROR(VLOOKUP(A1700,'RM Postcodes'!$A:$B,2,0),"Invalid"))</f>
        <v>live</v>
      </c>
      <c r="N1700" s="26" t="str">
        <f t="shared" si="163"/>
        <v>OK</v>
      </c>
      <c r="O1700" s="26" t="str">
        <f t="shared" si="158"/>
        <v>OK</v>
      </c>
    </row>
    <row r="1701" spans="1:15" x14ac:dyDescent="0.2">
      <c r="A1701" s="24" t="str">
        <f t="shared" si="159"/>
        <v>CM14 4</v>
      </c>
      <c r="B1701" s="1" t="s">
        <v>12464</v>
      </c>
      <c r="C1701" s="1" t="s">
        <v>12633</v>
      </c>
      <c r="D1701" s="1" t="s">
        <v>12630</v>
      </c>
      <c r="E1701" s="2">
        <v>82</v>
      </c>
      <c r="F1701" s="3">
        <v>2572543.4700000021</v>
      </c>
      <c r="G1701" s="3">
        <v>261899.35</v>
      </c>
      <c r="H1701" s="4">
        <v>191916.71</v>
      </c>
      <c r="I1701" s="25"/>
      <c r="J1701" s="26" t="str">
        <f t="shared" si="160"/>
        <v>No</v>
      </c>
      <c r="K1701" s="26" t="str">
        <f t="shared" si="161"/>
        <v>GB</v>
      </c>
      <c r="L1701" s="26" t="str">
        <f t="shared" si="162"/>
        <v>Invalid</v>
      </c>
      <c r="M1701" s="26" t="str">
        <f>IF(OR(ISBLANK(B1701),ISBLANK(C1701),ISBLANK(D1701)),"Missing",IFERROR(VLOOKUP(A1701,'RM Postcodes'!$A:$B,2,0),"Invalid"))</f>
        <v>live</v>
      </c>
      <c r="N1701" s="26" t="str">
        <f t="shared" si="163"/>
        <v>OK</v>
      </c>
      <c r="O1701" s="26" t="str">
        <f t="shared" si="158"/>
        <v>OK</v>
      </c>
    </row>
    <row r="1702" spans="1:15" x14ac:dyDescent="0.2">
      <c r="A1702" s="24" t="str">
        <f t="shared" si="159"/>
        <v>CM14 5</v>
      </c>
      <c r="B1702" s="1" t="s">
        <v>12464</v>
      </c>
      <c r="C1702" s="1" t="s">
        <v>12633</v>
      </c>
      <c r="D1702" s="1" t="s">
        <v>12625</v>
      </c>
      <c r="E1702" s="2">
        <v>54</v>
      </c>
      <c r="F1702" s="3">
        <v>1827305.5700000003</v>
      </c>
      <c r="G1702" s="3">
        <v>177162.23999999999</v>
      </c>
      <c r="H1702" s="4">
        <v>176371.81</v>
      </c>
      <c r="I1702" s="25"/>
      <c r="J1702" s="26" t="str">
        <f t="shared" si="160"/>
        <v>No</v>
      </c>
      <c r="K1702" s="26" t="str">
        <f t="shared" si="161"/>
        <v>GB</v>
      </c>
      <c r="L1702" s="26" t="str">
        <f t="shared" si="162"/>
        <v>Invalid</v>
      </c>
      <c r="M1702" s="26" t="str">
        <f>IF(OR(ISBLANK(B1702),ISBLANK(C1702),ISBLANK(D1702)),"Missing",IFERROR(VLOOKUP(A1702,'RM Postcodes'!$A:$B,2,0),"Invalid"))</f>
        <v>live</v>
      </c>
      <c r="N1702" s="26" t="str">
        <f t="shared" si="163"/>
        <v>OK</v>
      </c>
      <c r="O1702" s="26" t="str">
        <f t="shared" si="158"/>
        <v>OK</v>
      </c>
    </row>
    <row r="1703" spans="1:15" x14ac:dyDescent="0.2">
      <c r="A1703" s="24" t="str">
        <f t="shared" si="159"/>
        <v>CM15 0</v>
      </c>
      <c r="B1703" s="1" t="s">
        <v>12464</v>
      </c>
      <c r="C1703" s="1" t="s">
        <v>12634</v>
      </c>
      <c r="D1703" s="1" t="s">
        <v>12632</v>
      </c>
      <c r="E1703" s="2">
        <v>70</v>
      </c>
      <c r="F1703" s="3">
        <v>2394568.3500000006</v>
      </c>
      <c r="G1703" s="3">
        <v>539829.46</v>
      </c>
      <c r="H1703" s="4">
        <v>166608.85999999999</v>
      </c>
      <c r="I1703" s="25"/>
      <c r="J1703" s="26" t="str">
        <f t="shared" si="160"/>
        <v>No</v>
      </c>
      <c r="K1703" s="26" t="str">
        <f t="shared" si="161"/>
        <v>GB</v>
      </c>
      <c r="L1703" s="26" t="str">
        <f t="shared" si="162"/>
        <v>Invalid</v>
      </c>
      <c r="M1703" s="26" t="str">
        <f>IF(OR(ISBLANK(B1703),ISBLANK(C1703),ISBLANK(D1703)),"Missing",IFERROR(VLOOKUP(A1703,'RM Postcodes'!$A:$B,2,0),"Invalid"))</f>
        <v>live</v>
      </c>
      <c r="N1703" s="26" t="str">
        <f t="shared" si="163"/>
        <v>OK</v>
      </c>
      <c r="O1703" s="26" t="str">
        <f t="shared" si="158"/>
        <v>OK</v>
      </c>
    </row>
    <row r="1704" spans="1:15" x14ac:dyDescent="0.2">
      <c r="A1704" s="24" t="str">
        <f t="shared" si="159"/>
        <v>CM15 8</v>
      </c>
      <c r="B1704" s="1" t="s">
        <v>12464</v>
      </c>
      <c r="C1704" s="1" t="s">
        <v>12634</v>
      </c>
      <c r="D1704" s="1" t="s">
        <v>12626</v>
      </c>
      <c r="E1704" s="2">
        <v>38</v>
      </c>
      <c r="F1704" s="3">
        <v>3507371</v>
      </c>
      <c r="G1704" s="3">
        <v>1766666.69</v>
      </c>
      <c r="H1704" s="4">
        <v>573477.13</v>
      </c>
      <c r="I1704" s="25"/>
      <c r="J1704" s="26" t="str">
        <f t="shared" si="160"/>
        <v>No</v>
      </c>
      <c r="K1704" s="26" t="str">
        <f t="shared" si="161"/>
        <v>GB</v>
      </c>
      <c r="L1704" s="26" t="str">
        <f t="shared" si="162"/>
        <v>Invalid</v>
      </c>
      <c r="M1704" s="26" t="str">
        <f>IF(OR(ISBLANK(B1704),ISBLANK(C1704),ISBLANK(D1704)),"Missing",IFERROR(VLOOKUP(A1704,'RM Postcodes'!$A:$B,2,0),"Invalid"))</f>
        <v>live</v>
      </c>
      <c r="N1704" s="26" t="str">
        <f t="shared" si="163"/>
        <v>OK</v>
      </c>
      <c r="O1704" s="26" t="str">
        <f t="shared" si="158"/>
        <v>Redact</v>
      </c>
    </row>
    <row r="1705" spans="1:15" x14ac:dyDescent="0.2">
      <c r="A1705" s="24" t="str">
        <f t="shared" si="159"/>
        <v>CM15 9</v>
      </c>
      <c r="B1705" s="1" t="s">
        <v>12464</v>
      </c>
      <c r="C1705" s="1" t="s">
        <v>12634</v>
      </c>
      <c r="D1705" s="1" t="s">
        <v>12627</v>
      </c>
      <c r="E1705" s="2">
        <v>44</v>
      </c>
      <c r="F1705" s="3">
        <v>1132253.28</v>
      </c>
      <c r="G1705" s="3">
        <v>55639.869999999995</v>
      </c>
      <c r="H1705" s="4">
        <v>53412.460000000006</v>
      </c>
      <c r="I1705" s="25"/>
      <c r="J1705" s="26" t="str">
        <f t="shared" si="160"/>
        <v>No</v>
      </c>
      <c r="K1705" s="26" t="str">
        <f t="shared" si="161"/>
        <v>GB</v>
      </c>
      <c r="L1705" s="26" t="str">
        <f t="shared" si="162"/>
        <v>Invalid</v>
      </c>
      <c r="M1705" s="26" t="str">
        <f>IF(OR(ISBLANK(B1705),ISBLANK(C1705),ISBLANK(D1705)),"Missing",IFERROR(VLOOKUP(A1705,'RM Postcodes'!$A:$B,2,0),"Invalid"))</f>
        <v>live</v>
      </c>
      <c r="N1705" s="26" t="str">
        <f t="shared" si="163"/>
        <v>OK</v>
      </c>
      <c r="O1705" s="26" t="str">
        <f t="shared" si="158"/>
        <v>OK</v>
      </c>
    </row>
    <row r="1706" spans="1:15" x14ac:dyDescent="0.2">
      <c r="A1706" s="24" t="str">
        <f t="shared" si="159"/>
        <v>CM16 4</v>
      </c>
      <c r="B1706" s="1" t="s">
        <v>12464</v>
      </c>
      <c r="C1706" s="1" t="s">
        <v>12635</v>
      </c>
      <c r="D1706" s="1" t="s">
        <v>12630</v>
      </c>
      <c r="E1706" s="2">
        <v>19</v>
      </c>
      <c r="F1706" s="3">
        <v>665808.4800000001</v>
      </c>
      <c r="G1706" s="3">
        <v>67757.25</v>
      </c>
      <c r="H1706" s="4">
        <v>67708.31</v>
      </c>
      <c r="I1706" s="25"/>
      <c r="J1706" s="26" t="str">
        <f t="shared" si="160"/>
        <v>No</v>
      </c>
      <c r="K1706" s="26" t="str">
        <f t="shared" si="161"/>
        <v>GB</v>
      </c>
      <c r="L1706" s="26" t="str">
        <f t="shared" si="162"/>
        <v>Invalid</v>
      </c>
      <c r="M1706" s="26" t="str">
        <f>IF(OR(ISBLANK(B1706),ISBLANK(C1706),ISBLANK(D1706)),"Missing",IFERROR(VLOOKUP(A1706,'RM Postcodes'!$A:$B,2,0),"Invalid"))</f>
        <v>live</v>
      </c>
      <c r="N1706" s="26" t="str">
        <f t="shared" si="163"/>
        <v>OK</v>
      </c>
      <c r="O1706" s="26" t="str">
        <f t="shared" si="158"/>
        <v>OK</v>
      </c>
    </row>
    <row r="1707" spans="1:15" x14ac:dyDescent="0.2">
      <c r="A1707" s="24" t="str">
        <f t="shared" si="159"/>
        <v>CM16 5</v>
      </c>
      <c r="B1707" s="1" t="s">
        <v>12464</v>
      </c>
      <c r="C1707" s="1" t="s">
        <v>12635</v>
      </c>
      <c r="D1707" s="1" t="s">
        <v>12625</v>
      </c>
      <c r="E1707" s="2">
        <v>11</v>
      </c>
      <c r="F1707" s="3">
        <v>255419.93000000002</v>
      </c>
      <c r="G1707" s="3">
        <v>50846.51</v>
      </c>
      <c r="H1707" s="4">
        <v>47665.2</v>
      </c>
      <c r="I1707" s="25"/>
      <c r="J1707" s="26" t="str">
        <f t="shared" si="160"/>
        <v>No</v>
      </c>
      <c r="K1707" s="26" t="str">
        <f t="shared" si="161"/>
        <v>GB</v>
      </c>
      <c r="L1707" s="26" t="str">
        <f t="shared" si="162"/>
        <v>Invalid</v>
      </c>
      <c r="M1707" s="26" t="str">
        <f>IF(OR(ISBLANK(B1707),ISBLANK(C1707),ISBLANK(D1707)),"Missing",IFERROR(VLOOKUP(A1707,'RM Postcodes'!$A:$B,2,0),"Invalid"))</f>
        <v>live</v>
      </c>
      <c r="N1707" s="26" t="str">
        <f t="shared" si="163"/>
        <v>OK</v>
      </c>
      <c r="O1707" s="26" t="str">
        <f t="shared" si="158"/>
        <v>OK</v>
      </c>
    </row>
    <row r="1708" spans="1:15" x14ac:dyDescent="0.2">
      <c r="A1708" s="24" t="str">
        <f t="shared" si="159"/>
        <v>CM16 6</v>
      </c>
      <c r="B1708" s="1" t="s">
        <v>12464</v>
      </c>
      <c r="C1708" s="1" t="s">
        <v>12635</v>
      </c>
      <c r="D1708" s="1" t="s">
        <v>12622</v>
      </c>
      <c r="E1708" s="2">
        <v>64</v>
      </c>
      <c r="F1708" s="3">
        <v>2469459.8699999992</v>
      </c>
      <c r="G1708" s="3">
        <v>647233.74</v>
      </c>
      <c r="H1708" s="4">
        <v>185557.75</v>
      </c>
      <c r="I1708" s="25"/>
      <c r="J1708" s="26" t="str">
        <f t="shared" si="160"/>
        <v>No</v>
      </c>
      <c r="K1708" s="26" t="str">
        <f t="shared" si="161"/>
        <v>GB</v>
      </c>
      <c r="L1708" s="26" t="str">
        <f t="shared" si="162"/>
        <v>Invalid</v>
      </c>
      <c r="M1708" s="26" t="str">
        <f>IF(OR(ISBLANK(B1708),ISBLANK(C1708),ISBLANK(D1708)),"Missing",IFERROR(VLOOKUP(A1708,'RM Postcodes'!$A:$B,2,0),"Invalid"))</f>
        <v>live</v>
      </c>
      <c r="N1708" s="26" t="str">
        <f t="shared" si="163"/>
        <v>OK</v>
      </c>
      <c r="O1708" s="26" t="str">
        <f t="shared" si="158"/>
        <v>OK</v>
      </c>
    </row>
    <row r="1709" spans="1:15" x14ac:dyDescent="0.2">
      <c r="A1709" s="24" t="str">
        <f t="shared" si="159"/>
        <v>CM16 7</v>
      </c>
      <c r="B1709" s="1" t="s">
        <v>12464</v>
      </c>
      <c r="C1709" s="1" t="s">
        <v>12635</v>
      </c>
      <c r="D1709" s="1" t="s">
        <v>12623</v>
      </c>
      <c r="E1709" s="2">
        <v>51</v>
      </c>
      <c r="F1709" s="3">
        <v>2020502.0699999996</v>
      </c>
      <c r="G1709" s="3">
        <v>167184.19999999998</v>
      </c>
      <c r="H1709" s="4">
        <v>160457.78</v>
      </c>
      <c r="I1709" s="25"/>
      <c r="J1709" s="26" t="str">
        <f t="shared" si="160"/>
        <v>No</v>
      </c>
      <c r="K1709" s="26" t="str">
        <f t="shared" si="161"/>
        <v>GB</v>
      </c>
      <c r="L1709" s="26" t="str">
        <f t="shared" si="162"/>
        <v>Invalid</v>
      </c>
      <c r="M1709" s="26" t="str">
        <f>IF(OR(ISBLANK(B1709),ISBLANK(C1709),ISBLANK(D1709)),"Missing",IFERROR(VLOOKUP(A1709,'RM Postcodes'!$A:$B,2,0),"Invalid"))</f>
        <v>live</v>
      </c>
      <c r="N1709" s="26" t="str">
        <f t="shared" si="163"/>
        <v>OK</v>
      </c>
      <c r="O1709" s="26" t="str">
        <f t="shared" si="158"/>
        <v>OK</v>
      </c>
    </row>
    <row r="1710" spans="1:15" x14ac:dyDescent="0.2">
      <c r="A1710" s="24" t="str">
        <f t="shared" si="159"/>
        <v>CM17 0</v>
      </c>
      <c r="B1710" s="1" t="s">
        <v>12464</v>
      </c>
      <c r="C1710" s="1" t="s">
        <v>12672</v>
      </c>
      <c r="D1710" s="1" t="s">
        <v>12632</v>
      </c>
      <c r="E1710" s="2">
        <v>45</v>
      </c>
      <c r="F1710" s="3">
        <v>1471558.1800000002</v>
      </c>
      <c r="G1710" s="3">
        <v>160990.66</v>
      </c>
      <c r="H1710" s="4">
        <v>141608.92000000001</v>
      </c>
      <c r="I1710" s="25"/>
      <c r="J1710" s="26" t="str">
        <f t="shared" si="160"/>
        <v>No</v>
      </c>
      <c r="K1710" s="26" t="str">
        <f t="shared" si="161"/>
        <v>GB</v>
      </c>
      <c r="L1710" s="26" t="str">
        <f t="shared" si="162"/>
        <v>Invalid</v>
      </c>
      <c r="M1710" s="26" t="str">
        <f>IF(OR(ISBLANK(B1710),ISBLANK(C1710),ISBLANK(D1710)),"Missing",IFERROR(VLOOKUP(A1710,'RM Postcodes'!$A:$B,2,0),"Invalid"))</f>
        <v>live</v>
      </c>
      <c r="N1710" s="26" t="str">
        <f t="shared" si="163"/>
        <v>OK</v>
      </c>
      <c r="O1710" s="26" t="str">
        <f t="shared" si="158"/>
        <v>OK</v>
      </c>
    </row>
    <row r="1711" spans="1:15" x14ac:dyDescent="0.2">
      <c r="A1711" s="24" t="str">
        <f t="shared" si="159"/>
        <v>CM17 9</v>
      </c>
      <c r="B1711" s="1" t="s">
        <v>12464</v>
      </c>
      <c r="C1711" s="1" t="s">
        <v>12672</v>
      </c>
      <c r="D1711" s="1" t="s">
        <v>12627</v>
      </c>
      <c r="E1711" s="2">
        <v>88</v>
      </c>
      <c r="F1711" s="3">
        <v>3740029.7899999991</v>
      </c>
      <c r="G1711" s="3">
        <v>1086111.1399999999</v>
      </c>
      <c r="H1711" s="4">
        <v>245396.93</v>
      </c>
      <c r="I1711" s="25"/>
      <c r="J1711" s="26" t="str">
        <f t="shared" si="160"/>
        <v>No</v>
      </c>
      <c r="K1711" s="26" t="str">
        <f t="shared" si="161"/>
        <v>GB</v>
      </c>
      <c r="L1711" s="26" t="str">
        <f t="shared" si="162"/>
        <v>Invalid</v>
      </c>
      <c r="M1711" s="26" t="str">
        <f>IF(OR(ISBLANK(B1711),ISBLANK(C1711),ISBLANK(D1711)),"Missing",IFERROR(VLOOKUP(A1711,'RM Postcodes'!$A:$B,2,0),"Invalid"))</f>
        <v>live</v>
      </c>
      <c r="N1711" s="26" t="str">
        <f t="shared" si="163"/>
        <v>OK</v>
      </c>
      <c r="O1711" s="26" t="str">
        <f t="shared" si="158"/>
        <v>OK</v>
      </c>
    </row>
    <row r="1712" spans="1:15" x14ac:dyDescent="0.2">
      <c r="A1712" s="24" t="str">
        <f t="shared" si="159"/>
        <v>CM18 6</v>
      </c>
      <c r="B1712" s="1" t="s">
        <v>12464</v>
      </c>
      <c r="C1712" s="1" t="s">
        <v>12673</v>
      </c>
      <c r="D1712" s="1" t="s">
        <v>12622</v>
      </c>
      <c r="E1712" s="2">
        <v>28</v>
      </c>
      <c r="F1712" s="3">
        <v>738828.87999999989</v>
      </c>
      <c r="G1712" s="3">
        <v>124732.11000000002</v>
      </c>
      <c r="H1712" s="4">
        <v>80989.25</v>
      </c>
      <c r="I1712" s="25"/>
      <c r="J1712" s="26" t="str">
        <f t="shared" si="160"/>
        <v>No</v>
      </c>
      <c r="K1712" s="26" t="str">
        <f t="shared" si="161"/>
        <v>GB</v>
      </c>
      <c r="L1712" s="26" t="str">
        <f t="shared" si="162"/>
        <v>Invalid</v>
      </c>
      <c r="M1712" s="26" t="str">
        <f>IF(OR(ISBLANK(B1712),ISBLANK(C1712),ISBLANK(D1712)),"Missing",IFERROR(VLOOKUP(A1712,'RM Postcodes'!$A:$B,2,0),"Invalid"))</f>
        <v>live</v>
      </c>
      <c r="N1712" s="26" t="str">
        <f t="shared" si="163"/>
        <v>OK</v>
      </c>
      <c r="O1712" s="26" t="str">
        <f t="shared" si="158"/>
        <v>OK</v>
      </c>
    </row>
    <row r="1713" spans="1:15" x14ac:dyDescent="0.2">
      <c r="A1713" s="24" t="str">
        <f t="shared" si="159"/>
        <v>CM18 7</v>
      </c>
      <c r="B1713" s="1" t="s">
        <v>12464</v>
      </c>
      <c r="C1713" s="1" t="s">
        <v>12673</v>
      </c>
      <c r="D1713" s="1" t="s">
        <v>12623</v>
      </c>
      <c r="E1713" s="2">
        <v>27</v>
      </c>
      <c r="F1713" s="3">
        <v>726730.27999999991</v>
      </c>
      <c r="G1713" s="3">
        <v>124435.01999999999</v>
      </c>
      <c r="H1713" s="4">
        <v>50626.55</v>
      </c>
      <c r="I1713" s="25"/>
      <c r="J1713" s="26" t="str">
        <f t="shared" si="160"/>
        <v>No</v>
      </c>
      <c r="K1713" s="26" t="str">
        <f t="shared" si="161"/>
        <v>GB</v>
      </c>
      <c r="L1713" s="26" t="str">
        <f t="shared" si="162"/>
        <v>Invalid</v>
      </c>
      <c r="M1713" s="26" t="str">
        <f>IF(OR(ISBLANK(B1713),ISBLANK(C1713),ISBLANK(D1713)),"Missing",IFERROR(VLOOKUP(A1713,'RM Postcodes'!$A:$B,2,0),"Invalid"))</f>
        <v>live</v>
      </c>
      <c r="N1713" s="26" t="str">
        <f t="shared" si="163"/>
        <v>OK</v>
      </c>
      <c r="O1713" s="26" t="str">
        <f t="shared" si="158"/>
        <v>OK</v>
      </c>
    </row>
    <row r="1714" spans="1:15" x14ac:dyDescent="0.2">
      <c r="A1714" s="24" t="str">
        <f t="shared" si="159"/>
        <v>CM19 4</v>
      </c>
      <c r="B1714" s="1" t="s">
        <v>12464</v>
      </c>
      <c r="C1714" s="1" t="s">
        <v>12674</v>
      </c>
      <c r="D1714" s="1" t="s">
        <v>12630</v>
      </c>
      <c r="E1714" s="2">
        <v>40</v>
      </c>
      <c r="F1714" s="3">
        <v>1293988.6300000006</v>
      </c>
      <c r="G1714" s="3">
        <v>164596.27000000002</v>
      </c>
      <c r="H1714" s="4">
        <v>90222.24</v>
      </c>
      <c r="I1714" s="25"/>
      <c r="J1714" s="26" t="str">
        <f t="shared" si="160"/>
        <v>No</v>
      </c>
      <c r="K1714" s="26" t="str">
        <f t="shared" si="161"/>
        <v>GB</v>
      </c>
      <c r="L1714" s="26" t="str">
        <f t="shared" si="162"/>
        <v>Invalid</v>
      </c>
      <c r="M1714" s="26" t="str">
        <f>IF(OR(ISBLANK(B1714),ISBLANK(C1714),ISBLANK(D1714)),"Missing",IFERROR(VLOOKUP(A1714,'RM Postcodes'!$A:$B,2,0),"Invalid"))</f>
        <v>live</v>
      </c>
      <c r="N1714" s="26" t="str">
        <f t="shared" si="163"/>
        <v>OK</v>
      </c>
      <c r="O1714" s="26" t="str">
        <f t="shared" si="158"/>
        <v>OK</v>
      </c>
    </row>
    <row r="1715" spans="1:15" x14ac:dyDescent="0.2">
      <c r="A1715" s="24" t="str">
        <f t="shared" si="159"/>
        <v>CM19 5</v>
      </c>
      <c r="B1715" s="1" t="s">
        <v>12464</v>
      </c>
      <c r="C1715" s="1" t="s">
        <v>12674</v>
      </c>
      <c r="D1715" s="1" t="s">
        <v>12625</v>
      </c>
      <c r="E1715" s="2">
        <v>80</v>
      </c>
      <c r="F1715" s="3">
        <v>5340635.810000007</v>
      </c>
      <c r="G1715" s="3">
        <v>755245.85</v>
      </c>
      <c r="H1715" s="4">
        <v>749191.06</v>
      </c>
      <c r="I1715" s="25"/>
      <c r="J1715" s="26" t="str">
        <f t="shared" si="160"/>
        <v>No</v>
      </c>
      <c r="K1715" s="26" t="str">
        <f t="shared" si="161"/>
        <v>GB</v>
      </c>
      <c r="L1715" s="26" t="str">
        <f t="shared" si="162"/>
        <v>Invalid</v>
      </c>
      <c r="M1715" s="26" t="str">
        <f>IF(OR(ISBLANK(B1715),ISBLANK(C1715),ISBLANK(D1715)),"Missing",IFERROR(VLOOKUP(A1715,'RM Postcodes'!$A:$B,2,0),"Invalid"))</f>
        <v>live</v>
      </c>
      <c r="N1715" s="26" t="str">
        <f t="shared" si="163"/>
        <v>OK</v>
      </c>
      <c r="O1715" s="26" t="str">
        <f t="shared" si="158"/>
        <v>OK</v>
      </c>
    </row>
    <row r="1716" spans="1:15" x14ac:dyDescent="0.2">
      <c r="A1716" s="24" t="str">
        <f t="shared" si="159"/>
        <v>CM2 0</v>
      </c>
      <c r="B1716" s="1" t="s">
        <v>12464</v>
      </c>
      <c r="C1716" s="1" t="s">
        <v>12664</v>
      </c>
      <c r="D1716" s="1" t="s">
        <v>12632</v>
      </c>
      <c r="E1716" s="2">
        <v>35</v>
      </c>
      <c r="F1716" s="3">
        <v>1474028.7499999998</v>
      </c>
      <c r="G1716" s="3">
        <v>229583.35</v>
      </c>
      <c r="H1716" s="4">
        <v>160416.71</v>
      </c>
      <c r="I1716" s="25"/>
      <c r="J1716" s="26" t="str">
        <f t="shared" si="160"/>
        <v>No</v>
      </c>
      <c r="K1716" s="26" t="str">
        <f t="shared" si="161"/>
        <v>GB</v>
      </c>
      <c r="L1716" s="26" t="str">
        <f t="shared" si="162"/>
        <v>Invalid</v>
      </c>
      <c r="M1716" s="26" t="str">
        <f>IF(OR(ISBLANK(B1716),ISBLANK(C1716),ISBLANK(D1716)),"Missing",IFERROR(VLOOKUP(A1716,'RM Postcodes'!$A:$B,2,0),"Invalid"))</f>
        <v>live</v>
      </c>
      <c r="N1716" s="26" t="str">
        <f t="shared" si="163"/>
        <v>OK</v>
      </c>
      <c r="O1716" s="26" t="str">
        <f t="shared" si="158"/>
        <v>OK</v>
      </c>
    </row>
    <row r="1717" spans="1:15" x14ac:dyDescent="0.2">
      <c r="A1717" s="24" t="str">
        <f t="shared" si="159"/>
        <v>CM2 6</v>
      </c>
      <c r="B1717" s="1" t="s">
        <v>12464</v>
      </c>
      <c r="C1717" s="1" t="s">
        <v>12664</v>
      </c>
      <c r="D1717" s="1" t="s">
        <v>12622</v>
      </c>
      <c r="E1717" s="2">
        <v>46</v>
      </c>
      <c r="F1717" s="3">
        <v>1213957.07</v>
      </c>
      <c r="G1717" s="3">
        <v>164500</v>
      </c>
      <c r="H1717" s="4">
        <v>78076.42</v>
      </c>
      <c r="I1717" s="25"/>
      <c r="J1717" s="26" t="str">
        <f t="shared" si="160"/>
        <v>No</v>
      </c>
      <c r="K1717" s="26" t="str">
        <f t="shared" si="161"/>
        <v>GB</v>
      </c>
      <c r="L1717" s="26" t="str">
        <f t="shared" si="162"/>
        <v>Invalid</v>
      </c>
      <c r="M1717" s="26" t="str">
        <f>IF(OR(ISBLANK(B1717),ISBLANK(C1717),ISBLANK(D1717)),"Missing",IFERROR(VLOOKUP(A1717,'RM Postcodes'!$A:$B,2,0),"Invalid"))</f>
        <v>live</v>
      </c>
      <c r="N1717" s="26" t="str">
        <f t="shared" si="163"/>
        <v>OK</v>
      </c>
      <c r="O1717" s="26" t="str">
        <f t="shared" si="158"/>
        <v>OK</v>
      </c>
    </row>
    <row r="1718" spans="1:15" x14ac:dyDescent="0.2">
      <c r="A1718" s="24" t="str">
        <f t="shared" si="159"/>
        <v>CM2 7</v>
      </c>
      <c r="B1718" s="1" t="s">
        <v>12464</v>
      </c>
      <c r="C1718" s="1" t="s">
        <v>12664</v>
      </c>
      <c r="D1718" s="1" t="s">
        <v>12623</v>
      </c>
      <c r="E1718" s="2">
        <v>35</v>
      </c>
      <c r="F1718" s="3">
        <v>1286037.1100000001</v>
      </c>
      <c r="G1718" s="3">
        <v>209592.51</v>
      </c>
      <c r="H1718" s="4">
        <v>153551.31</v>
      </c>
      <c r="I1718" s="25"/>
      <c r="J1718" s="26" t="str">
        <f t="shared" si="160"/>
        <v>No</v>
      </c>
      <c r="K1718" s="26" t="str">
        <f t="shared" si="161"/>
        <v>GB</v>
      </c>
      <c r="L1718" s="26" t="str">
        <f t="shared" si="162"/>
        <v>Invalid</v>
      </c>
      <c r="M1718" s="26" t="str">
        <f>IF(OR(ISBLANK(B1718),ISBLANK(C1718),ISBLANK(D1718)),"Missing",IFERROR(VLOOKUP(A1718,'RM Postcodes'!$A:$B,2,0),"Invalid"))</f>
        <v>live</v>
      </c>
      <c r="N1718" s="26" t="str">
        <f t="shared" si="163"/>
        <v>OK</v>
      </c>
      <c r="O1718" s="26" t="str">
        <f t="shared" si="158"/>
        <v>OK</v>
      </c>
    </row>
    <row r="1719" spans="1:15" x14ac:dyDescent="0.2">
      <c r="A1719" s="24" t="str">
        <f t="shared" si="159"/>
        <v>CM2 8</v>
      </c>
      <c r="B1719" s="1" t="s">
        <v>12464</v>
      </c>
      <c r="C1719" s="1" t="s">
        <v>12664</v>
      </c>
      <c r="D1719" s="1" t="s">
        <v>12626</v>
      </c>
      <c r="E1719" s="2">
        <v>33</v>
      </c>
      <c r="F1719" s="3">
        <v>863801.10999999987</v>
      </c>
      <c r="G1719" s="3">
        <v>232971.88</v>
      </c>
      <c r="H1719" s="4">
        <v>100000.04</v>
      </c>
      <c r="I1719" s="25"/>
      <c r="J1719" s="26" t="str">
        <f t="shared" si="160"/>
        <v>No</v>
      </c>
      <c r="K1719" s="26" t="str">
        <f t="shared" si="161"/>
        <v>GB</v>
      </c>
      <c r="L1719" s="26" t="str">
        <f t="shared" si="162"/>
        <v>Invalid</v>
      </c>
      <c r="M1719" s="26" t="str">
        <f>IF(OR(ISBLANK(B1719),ISBLANK(C1719),ISBLANK(D1719)),"Missing",IFERROR(VLOOKUP(A1719,'RM Postcodes'!$A:$B,2,0),"Invalid"))</f>
        <v>live</v>
      </c>
      <c r="N1719" s="26" t="str">
        <f t="shared" si="163"/>
        <v>OK</v>
      </c>
      <c r="O1719" s="26" t="str">
        <f t="shared" si="158"/>
        <v>OK</v>
      </c>
    </row>
    <row r="1720" spans="1:15" x14ac:dyDescent="0.2">
      <c r="A1720" s="24" t="str">
        <f t="shared" si="159"/>
        <v>CM2 9</v>
      </c>
      <c r="B1720" s="1" t="s">
        <v>12464</v>
      </c>
      <c r="C1720" s="1" t="s">
        <v>12664</v>
      </c>
      <c r="D1720" s="1" t="s">
        <v>12627</v>
      </c>
      <c r="E1720" s="2">
        <v>37</v>
      </c>
      <c r="F1720" s="3">
        <v>1788967.7800000005</v>
      </c>
      <c r="G1720" s="3">
        <v>841850.87</v>
      </c>
      <c r="H1720" s="4">
        <v>217470.49000000002</v>
      </c>
      <c r="I1720" s="25"/>
      <c r="J1720" s="26" t="str">
        <f t="shared" si="160"/>
        <v>No</v>
      </c>
      <c r="K1720" s="26" t="str">
        <f t="shared" si="161"/>
        <v>GB</v>
      </c>
      <c r="L1720" s="26" t="str">
        <f t="shared" si="162"/>
        <v>Invalid</v>
      </c>
      <c r="M1720" s="26" t="str">
        <f>IF(OR(ISBLANK(B1720),ISBLANK(C1720),ISBLANK(D1720)),"Missing",IFERROR(VLOOKUP(A1720,'RM Postcodes'!$A:$B,2,0),"Invalid"))</f>
        <v>live</v>
      </c>
      <c r="N1720" s="26" t="str">
        <f t="shared" si="163"/>
        <v>OK</v>
      </c>
      <c r="O1720" s="26" t="str">
        <f t="shared" si="158"/>
        <v>OK</v>
      </c>
    </row>
    <row r="1721" spans="1:15" x14ac:dyDescent="0.2">
      <c r="A1721" s="24" t="str">
        <f t="shared" si="159"/>
        <v>CM20 1</v>
      </c>
      <c r="B1721" s="1" t="s">
        <v>12464</v>
      </c>
      <c r="C1721" s="1" t="s">
        <v>12675</v>
      </c>
      <c r="D1721" s="1" t="s">
        <v>12621</v>
      </c>
      <c r="E1721" s="2">
        <v>48</v>
      </c>
      <c r="F1721" s="3">
        <v>1673694.3899999992</v>
      </c>
      <c r="G1721" s="3">
        <v>247083.33000000002</v>
      </c>
      <c r="H1721" s="4">
        <v>51155.75</v>
      </c>
      <c r="I1721" s="25"/>
      <c r="J1721" s="26" t="str">
        <f t="shared" si="160"/>
        <v>No</v>
      </c>
      <c r="K1721" s="26" t="str">
        <f t="shared" si="161"/>
        <v>GB</v>
      </c>
      <c r="L1721" s="26" t="str">
        <f t="shared" si="162"/>
        <v>Invalid</v>
      </c>
      <c r="M1721" s="26" t="str">
        <f>IF(OR(ISBLANK(B1721),ISBLANK(C1721),ISBLANK(D1721)),"Missing",IFERROR(VLOOKUP(A1721,'RM Postcodes'!$A:$B,2,0),"Invalid"))</f>
        <v>live</v>
      </c>
      <c r="N1721" s="26" t="str">
        <f t="shared" si="163"/>
        <v>OK</v>
      </c>
      <c r="O1721" s="26" t="str">
        <f t="shared" si="158"/>
        <v>OK</v>
      </c>
    </row>
    <row r="1722" spans="1:15" x14ac:dyDescent="0.2">
      <c r="A1722" s="24" t="str">
        <f t="shared" si="159"/>
        <v>CM20 2</v>
      </c>
      <c r="B1722" s="1" t="s">
        <v>12464</v>
      </c>
      <c r="C1722" s="1" t="s">
        <v>12675</v>
      </c>
      <c r="D1722" s="1" t="s">
        <v>12640</v>
      </c>
      <c r="E1722" s="2">
        <v>63</v>
      </c>
      <c r="F1722" s="3">
        <v>5593033.1900000013</v>
      </c>
      <c r="G1722" s="3">
        <v>1103754.74</v>
      </c>
      <c r="H1722" s="4">
        <v>877916.63</v>
      </c>
      <c r="I1722" s="25"/>
      <c r="J1722" s="26" t="str">
        <f t="shared" si="160"/>
        <v>No</v>
      </c>
      <c r="K1722" s="26" t="str">
        <f t="shared" si="161"/>
        <v>GB</v>
      </c>
      <c r="L1722" s="26" t="str">
        <f t="shared" si="162"/>
        <v>Invalid</v>
      </c>
      <c r="M1722" s="26" t="str">
        <f>IF(OR(ISBLANK(B1722),ISBLANK(C1722),ISBLANK(D1722)),"Missing",IFERROR(VLOOKUP(A1722,'RM Postcodes'!$A:$B,2,0),"Invalid"))</f>
        <v>live</v>
      </c>
      <c r="N1722" s="26" t="str">
        <f t="shared" si="163"/>
        <v>OK</v>
      </c>
      <c r="O1722" s="26" t="str">
        <f t="shared" si="158"/>
        <v>OK</v>
      </c>
    </row>
    <row r="1723" spans="1:15" x14ac:dyDescent="0.2">
      <c r="A1723" s="24" t="str">
        <f t="shared" si="159"/>
        <v>CM20 3</v>
      </c>
      <c r="B1723" s="1" t="s">
        <v>12464</v>
      </c>
      <c r="C1723" s="1" t="s">
        <v>12675</v>
      </c>
      <c r="D1723" s="1" t="s">
        <v>12629</v>
      </c>
      <c r="E1723" s="2">
        <v>36</v>
      </c>
      <c r="F1723" s="3">
        <v>1086853.2900000003</v>
      </c>
      <c r="G1723" s="3">
        <v>346429.35000000003</v>
      </c>
      <c r="H1723" s="4">
        <v>50730.57</v>
      </c>
      <c r="I1723" s="25"/>
      <c r="J1723" s="26" t="str">
        <f t="shared" si="160"/>
        <v>No</v>
      </c>
      <c r="K1723" s="26" t="str">
        <f t="shared" si="161"/>
        <v>GB</v>
      </c>
      <c r="L1723" s="26" t="str">
        <f t="shared" si="162"/>
        <v>Invalid</v>
      </c>
      <c r="M1723" s="26" t="str">
        <f>IF(OR(ISBLANK(B1723),ISBLANK(C1723),ISBLANK(D1723)),"Missing",IFERROR(VLOOKUP(A1723,'RM Postcodes'!$A:$B,2,0),"Invalid"))</f>
        <v>live</v>
      </c>
      <c r="N1723" s="26" t="str">
        <f t="shared" si="163"/>
        <v>OK</v>
      </c>
      <c r="O1723" s="26" t="str">
        <f t="shared" si="158"/>
        <v>OK</v>
      </c>
    </row>
    <row r="1724" spans="1:15" x14ac:dyDescent="0.2">
      <c r="A1724" s="24" t="str">
        <f t="shared" si="159"/>
        <v>CM20 9</v>
      </c>
      <c r="B1724" s="1" t="s">
        <v>12464</v>
      </c>
      <c r="C1724" s="1" t="s">
        <v>12675</v>
      </c>
      <c r="D1724" s="1" t="s">
        <v>12627</v>
      </c>
      <c r="E1724" s="2">
        <v>1</v>
      </c>
      <c r="F1724" s="3">
        <v>15390.55</v>
      </c>
      <c r="G1724" s="3">
        <v>15390.55</v>
      </c>
      <c r="H1724" s="4">
        <v>0</v>
      </c>
      <c r="I1724" s="25"/>
      <c r="J1724" s="26" t="str">
        <f t="shared" si="160"/>
        <v>No</v>
      </c>
      <c r="K1724" s="26" t="str">
        <f t="shared" si="161"/>
        <v>GB</v>
      </c>
      <c r="L1724" s="26" t="str">
        <f t="shared" si="162"/>
        <v>Invalid</v>
      </c>
      <c r="M1724" s="26" t="str">
        <f>IF(OR(ISBLANK(B1724),ISBLANK(C1724),ISBLANK(D1724)),"Missing",IFERROR(VLOOKUP(A1724,'RM Postcodes'!$A:$B,2,0),"Invalid"))</f>
        <v>live</v>
      </c>
      <c r="N1724" s="26" t="str">
        <f t="shared" si="163"/>
        <v>Redact</v>
      </c>
      <c r="O1724" s="26" t="str">
        <f t="shared" si="158"/>
        <v>Redact</v>
      </c>
    </row>
    <row r="1725" spans="1:15" x14ac:dyDescent="0.2">
      <c r="A1725" s="24" t="str">
        <f t="shared" si="159"/>
        <v>CM21 0</v>
      </c>
      <c r="B1725" s="1" t="s">
        <v>12464</v>
      </c>
      <c r="C1725" s="1" t="s">
        <v>12636</v>
      </c>
      <c r="D1725" s="1" t="s">
        <v>12632</v>
      </c>
      <c r="E1725" s="2">
        <v>21</v>
      </c>
      <c r="F1725" s="3">
        <v>722643.51</v>
      </c>
      <c r="G1725" s="3">
        <v>188583.7</v>
      </c>
      <c r="H1725" s="4">
        <v>49161.93</v>
      </c>
      <c r="I1725" s="25"/>
      <c r="J1725" s="26" t="str">
        <f t="shared" si="160"/>
        <v>No</v>
      </c>
      <c r="K1725" s="26" t="str">
        <f t="shared" si="161"/>
        <v>GB</v>
      </c>
      <c r="L1725" s="26" t="str">
        <f t="shared" si="162"/>
        <v>Invalid</v>
      </c>
      <c r="M1725" s="26" t="str">
        <f>IF(OR(ISBLANK(B1725),ISBLANK(C1725),ISBLANK(D1725)),"Missing",IFERROR(VLOOKUP(A1725,'RM Postcodes'!$A:$B,2,0),"Invalid"))</f>
        <v>live</v>
      </c>
      <c r="N1725" s="26" t="str">
        <f t="shared" si="163"/>
        <v>OK</v>
      </c>
      <c r="O1725" s="26" t="str">
        <f t="shared" si="158"/>
        <v>OK</v>
      </c>
    </row>
    <row r="1726" spans="1:15" x14ac:dyDescent="0.2">
      <c r="A1726" s="24" t="str">
        <f t="shared" si="159"/>
        <v>CM21 9</v>
      </c>
      <c r="B1726" s="1" t="s">
        <v>12464</v>
      </c>
      <c r="C1726" s="1" t="s">
        <v>12636</v>
      </c>
      <c r="D1726" s="1" t="s">
        <v>12627</v>
      </c>
      <c r="E1726" s="2">
        <v>32</v>
      </c>
      <c r="F1726" s="3">
        <v>2839319.3299999996</v>
      </c>
      <c r="G1726" s="3">
        <v>1180639.3</v>
      </c>
      <c r="H1726" s="4">
        <v>424666.24</v>
      </c>
      <c r="I1726" s="25"/>
      <c r="J1726" s="26" t="str">
        <f t="shared" si="160"/>
        <v>No</v>
      </c>
      <c r="K1726" s="26" t="str">
        <f t="shared" si="161"/>
        <v>GB</v>
      </c>
      <c r="L1726" s="26" t="str">
        <f t="shared" si="162"/>
        <v>Invalid</v>
      </c>
      <c r="M1726" s="26" t="str">
        <f>IF(OR(ISBLANK(B1726),ISBLANK(C1726),ISBLANK(D1726)),"Missing",IFERROR(VLOOKUP(A1726,'RM Postcodes'!$A:$B,2,0),"Invalid"))</f>
        <v>live</v>
      </c>
      <c r="N1726" s="26" t="str">
        <f t="shared" si="163"/>
        <v>OK</v>
      </c>
      <c r="O1726" s="26" t="str">
        <f t="shared" si="158"/>
        <v>OK</v>
      </c>
    </row>
    <row r="1727" spans="1:15" x14ac:dyDescent="0.2">
      <c r="A1727" s="24" t="str">
        <f t="shared" si="159"/>
        <v>CM22 6</v>
      </c>
      <c r="B1727" s="1" t="s">
        <v>12464</v>
      </c>
      <c r="C1727" s="1" t="s">
        <v>12637</v>
      </c>
      <c r="D1727" s="1" t="s">
        <v>12622</v>
      </c>
      <c r="E1727" s="2">
        <v>50</v>
      </c>
      <c r="F1727" s="3">
        <v>3262517.3200000008</v>
      </c>
      <c r="G1727" s="3">
        <v>1043217.77</v>
      </c>
      <c r="H1727" s="4">
        <v>714448.55</v>
      </c>
      <c r="I1727" s="25"/>
      <c r="J1727" s="26" t="str">
        <f t="shared" si="160"/>
        <v>No</v>
      </c>
      <c r="K1727" s="26" t="str">
        <f t="shared" si="161"/>
        <v>GB</v>
      </c>
      <c r="L1727" s="26" t="str">
        <f t="shared" si="162"/>
        <v>Invalid</v>
      </c>
      <c r="M1727" s="26" t="str">
        <f>IF(OR(ISBLANK(B1727),ISBLANK(C1727),ISBLANK(D1727)),"Missing",IFERROR(VLOOKUP(A1727,'RM Postcodes'!$A:$B,2,0),"Invalid"))</f>
        <v>live</v>
      </c>
      <c r="N1727" s="26" t="str">
        <f t="shared" si="163"/>
        <v>OK</v>
      </c>
      <c r="O1727" s="26" t="str">
        <f t="shared" si="158"/>
        <v>OK</v>
      </c>
    </row>
    <row r="1728" spans="1:15" x14ac:dyDescent="0.2">
      <c r="A1728" s="24" t="str">
        <f t="shared" si="159"/>
        <v>CM22 7</v>
      </c>
      <c r="B1728" s="1" t="s">
        <v>12464</v>
      </c>
      <c r="C1728" s="1" t="s">
        <v>12637</v>
      </c>
      <c r="D1728" s="1" t="s">
        <v>12623</v>
      </c>
      <c r="E1728" s="2">
        <v>56</v>
      </c>
      <c r="F1728" s="3">
        <v>8015482.3599999985</v>
      </c>
      <c r="G1728" s="3">
        <v>5648110.7400000002</v>
      </c>
      <c r="H1728" s="4">
        <v>350000</v>
      </c>
      <c r="I1728" s="25"/>
      <c r="J1728" s="26" t="str">
        <f t="shared" si="160"/>
        <v>No</v>
      </c>
      <c r="K1728" s="26" t="str">
        <f t="shared" si="161"/>
        <v>GB</v>
      </c>
      <c r="L1728" s="26" t="str">
        <f t="shared" si="162"/>
        <v>Invalid</v>
      </c>
      <c r="M1728" s="26" t="str">
        <f>IF(OR(ISBLANK(B1728),ISBLANK(C1728),ISBLANK(D1728)),"Missing",IFERROR(VLOOKUP(A1728,'RM Postcodes'!$A:$B,2,0),"Invalid"))</f>
        <v>live</v>
      </c>
      <c r="N1728" s="26" t="str">
        <f t="shared" si="163"/>
        <v>OK</v>
      </c>
      <c r="O1728" s="26" t="str">
        <f t="shared" si="158"/>
        <v>Redact</v>
      </c>
    </row>
    <row r="1729" spans="1:15" x14ac:dyDescent="0.2">
      <c r="A1729" s="24" t="str">
        <f t="shared" si="159"/>
        <v>CM23 1</v>
      </c>
      <c r="B1729" s="1" t="s">
        <v>12464</v>
      </c>
      <c r="C1729" s="1" t="s">
        <v>12638</v>
      </c>
      <c r="D1729" s="1" t="s">
        <v>12621</v>
      </c>
      <c r="E1729" s="2">
        <v>7</v>
      </c>
      <c r="F1729" s="3">
        <v>1154323.8000000003</v>
      </c>
      <c r="G1729" s="3">
        <v>1041589.88</v>
      </c>
      <c r="H1729" s="4">
        <v>44856.46</v>
      </c>
      <c r="I1729" s="25"/>
      <c r="J1729" s="26" t="str">
        <f t="shared" si="160"/>
        <v>No</v>
      </c>
      <c r="K1729" s="26" t="str">
        <f t="shared" si="161"/>
        <v>GB</v>
      </c>
      <c r="L1729" s="26" t="str">
        <f t="shared" si="162"/>
        <v>Invalid</v>
      </c>
      <c r="M1729" s="26" t="str">
        <f>IF(OR(ISBLANK(B1729),ISBLANK(C1729),ISBLANK(D1729)),"Missing",IFERROR(VLOOKUP(A1729,'RM Postcodes'!$A:$B,2,0),"Invalid"))</f>
        <v>live</v>
      </c>
      <c r="N1729" s="26" t="str">
        <f t="shared" si="163"/>
        <v>Redact</v>
      </c>
      <c r="O1729" s="26" t="str">
        <f t="shared" si="158"/>
        <v>Redact</v>
      </c>
    </row>
    <row r="1730" spans="1:15" x14ac:dyDescent="0.2">
      <c r="A1730" s="24" t="str">
        <f t="shared" si="159"/>
        <v>CM23 2</v>
      </c>
      <c r="B1730" s="1" t="s">
        <v>12464</v>
      </c>
      <c r="C1730" s="1" t="s">
        <v>12638</v>
      </c>
      <c r="D1730" s="1" t="s">
        <v>12640</v>
      </c>
      <c r="E1730" s="2">
        <v>56</v>
      </c>
      <c r="F1730" s="3">
        <v>1539626.1799999995</v>
      </c>
      <c r="G1730" s="3">
        <v>280227.53999999998</v>
      </c>
      <c r="H1730" s="4">
        <v>73934.91</v>
      </c>
      <c r="I1730" s="25"/>
      <c r="J1730" s="26" t="str">
        <f t="shared" si="160"/>
        <v>No</v>
      </c>
      <c r="K1730" s="26" t="str">
        <f t="shared" si="161"/>
        <v>GB</v>
      </c>
      <c r="L1730" s="26" t="str">
        <f t="shared" si="162"/>
        <v>Invalid</v>
      </c>
      <c r="M1730" s="26" t="str">
        <f>IF(OR(ISBLANK(B1730),ISBLANK(C1730),ISBLANK(D1730)),"Missing",IFERROR(VLOOKUP(A1730,'RM Postcodes'!$A:$B,2,0),"Invalid"))</f>
        <v>live</v>
      </c>
      <c r="N1730" s="26" t="str">
        <f t="shared" si="163"/>
        <v>OK</v>
      </c>
      <c r="O1730" s="26" t="str">
        <f t="shared" si="158"/>
        <v>OK</v>
      </c>
    </row>
    <row r="1731" spans="1:15" x14ac:dyDescent="0.2">
      <c r="A1731" s="24" t="str">
        <f t="shared" si="159"/>
        <v>CM23 3</v>
      </c>
      <c r="B1731" s="1" t="s">
        <v>12464</v>
      </c>
      <c r="C1731" s="1" t="s">
        <v>12638</v>
      </c>
      <c r="D1731" s="1" t="s">
        <v>12629</v>
      </c>
      <c r="E1731" s="2">
        <v>62</v>
      </c>
      <c r="F1731" s="3">
        <v>2795393.9799999991</v>
      </c>
      <c r="G1731" s="3">
        <v>953068.78</v>
      </c>
      <c r="H1731" s="4">
        <v>153525.76000000001</v>
      </c>
      <c r="I1731" s="25"/>
      <c r="J1731" s="26" t="str">
        <f t="shared" si="160"/>
        <v>No</v>
      </c>
      <c r="K1731" s="26" t="str">
        <f t="shared" si="161"/>
        <v>GB</v>
      </c>
      <c r="L1731" s="26" t="str">
        <f t="shared" si="162"/>
        <v>Invalid</v>
      </c>
      <c r="M1731" s="26" t="str">
        <f>IF(OR(ISBLANK(B1731),ISBLANK(C1731),ISBLANK(D1731)),"Missing",IFERROR(VLOOKUP(A1731,'RM Postcodes'!$A:$B,2,0),"Invalid"))</f>
        <v>live</v>
      </c>
      <c r="N1731" s="26" t="str">
        <f t="shared" si="163"/>
        <v>OK</v>
      </c>
      <c r="O1731" s="26" t="str">
        <f t="shared" si="158"/>
        <v>OK</v>
      </c>
    </row>
    <row r="1732" spans="1:15" x14ac:dyDescent="0.2">
      <c r="A1732" s="24" t="str">
        <f t="shared" si="159"/>
        <v>CM23 4</v>
      </c>
      <c r="B1732" s="1" t="s">
        <v>12464</v>
      </c>
      <c r="C1732" s="1" t="s">
        <v>12638</v>
      </c>
      <c r="D1732" s="1" t="s">
        <v>12630</v>
      </c>
      <c r="E1732" s="2">
        <v>39</v>
      </c>
      <c r="F1732" s="3">
        <v>919087.20000000007</v>
      </c>
      <c r="G1732" s="3">
        <v>66673.16</v>
      </c>
      <c r="H1732" s="4">
        <v>57808.759999999995</v>
      </c>
      <c r="I1732" s="25"/>
      <c r="J1732" s="26" t="str">
        <f t="shared" si="160"/>
        <v>No</v>
      </c>
      <c r="K1732" s="26" t="str">
        <f t="shared" si="161"/>
        <v>GB</v>
      </c>
      <c r="L1732" s="26" t="str">
        <f t="shared" si="162"/>
        <v>Invalid</v>
      </c>
      <c r="M1732" s="26" t="str">
        <f>IF(OR(ISBLANK(B1732),ISBLANK(C1732),ISBLANK(D1732)),"Missing",IFERROR(VLOOKUP(A1732,'RM Postcodes'!$A:$B,2,0),"Invalid"))</f>
        <v>live</v>
      </c>
      <c r="N1732" s="26" t="str">
        <f t="shared" si="163"/>
        <v>OK</v>
      </c>
      <c r="O1732" s="26" t="str">
        <f t="shared" si="158"/>
        <v>OK</v>
      </c>
    </row>
    <row r="1733" spans="1:15" x14ac:dyDescent="0.2">
      <c r="A1733" s="24" t="str">
        <f t="shared" si="159"/>
        <v>CM23 5</v>
      </c>
      <c r="B1733" s="1" t="s">
        <v>12464</v>
      </c>
      <c r="C1733" s="1" t="s">
        <v>12638</v>
      </c>
      <c r="D1733" s="1" t="s">
        <v>12625</v>
      </c>
      <c r="E1733" s="2">
        <v>36</v>
      </c>
      <c r="F1733" s="3">
        <v>8382930.620000001</v>
      </c>
      <c r="G1733" s="3">
        <v>7232230.4000000004</v>
      </c>
      <c r="H1733" s="4">
        <v>217500</v>
      </c>
      <c r="I1733" s="25"/>
      <c r="J1733" s="26" t="str">
        <f t="shared" si="160"/>
        <v>No</v>
      </c>
      <c r="K1733" s="26" t="str">
        <f t="shared" si="161"/>
        <v>GB</v>
      </c>
      <c r="L1733" s="26" t="str">
        <f t="shared" si="162"/>
        <v>Invalid</v>
      </c>
      <c r="M1733" s="26" t="str">
        <f>IF(OR(ISBLANK(B1733),ISBLANK(C1733),ISBLANK(D1733)),"Missing",IFERROR(VLOOKUP(A1733,'RM Postcodes'!$A:$B,2,0),"Invalid"))</f>
        <v>live</v>
      </c>
      <c r="N1733" s="26" t="str">
        <f t="shared" si="163"/>
        <v>OK</v>
      </c>
      <c r="O1733" s="26" t="str">
        <f t="shared" ref="O1733:O1796" si="164">IF(COUNT(E1733)=0,"Missing",IF(E1733&lt;=2,"Redact",IF(COUNTIF(F1733:H1733,"&gt;0")&lt;&gt;3,"Error",IF((G1733+H1733)/F1733&lt;60%,"OK","Redact"))))</f>
        <v>Redact</v>
      </c>
    </row>
    <row r="1734" spans="1:15" x14ac:dyDescent="0.2">
      <c r="A1734" s="24" t="str">
        <f t="shared" ref="A1734:A1797" si="165">TRIM(B1734)&amp;TRIM(C1734)&amp;" "&amp;TRIM(D1734)</f>
        <v>CM24 1</v>
      </c>
      <c r="B1734" s="1" t="s">
        <v>12464</v>
      </c>
      <c r="C1734" s="1" t="s">
        <v>12639</v>
      </c>
      <c r="D1734" s="1" t="s">
        <v>12621</v>
      </c>
      <c r="E1734" s="2">
        <v>9</v>
      </c>
      <c r="F1734" s="3">
        <v>341049.95999999996</v>
      </c>
      <c r="G1734" s="3">
        <v>130000</v>
      </c>
      <c r="H1734" s="4">
        <v>49039.57</v>
      </c>
      <c r="I1734" s="25"/>
      <c r="J1734" s="26" t="str">
        <f t="shared" ref="J1734:J1797" si="166">IF(AND(K1734="NI",L1734="OK",M1734="LIVE",N1734="OK",O1734="OK"),"yes NI",IF(AND(K1734="GB",L1734="OK",M1734="LIVE",N1734="OK",O1734="OK"),"Yes","No"))</f>
        <v>No</v>
      </c>
      <c r="K1734" s="26" t="str">
        <f t="shared" ref="K1734:K1797" si="167">IF(ISBLANK(B1734),"Missing",IF(AND(OR(LEN(B1734)=2,LEN(B1734)=1),AND(ISERROR(VALUE(LEFT(B1734,1))),ISERROR(VALUE(RIGHT(B1734,1))))),IF(OR(B1734="GY",B1734="IM",B1734="JE"),"not GB",IF(B1734="BT","NI","GB")),"Invalid"))</f>
        <v>GB</v>
      </c>
      <c r="L1734" s="26" t="str">
        <f t="shared" si="162"/>
        <v>Invalid</v>
      </c>
      <c r="M1734" s="26" t="str">
        <f>IF(OR(ISBLANK(B1734),ISBLANK(C1734),ISBLANK(D1734)),"Missing",IFERROR(VLOOKUP(A1734,'RM Postcodes'!$A:$B,2,0),"Invalid"))</f>
        <v>live</v>
      </c>
      <c r="N1734" s="26" t="str">
        <f t="shared" si="163"/>
        <v>Redact</v>
      </c>
      <c r="O1734" s="26" t="str">
        <f t="shared" si="164"/>
        <v>OK</v>
      </c>
    </row>
    <row r="1735" spans="1:15" x14ac:dyDescent="0.2">
      <c r="A1735" s="24" t="str">
        <f t="shared" si="165"/>
        <v>CM24 8</v>
      </c>
      <c r="B1735" s="1" t="s">
        <v>12464</v>
      </c>
      <c r="C1735" s="1" t="s">
        <v>12639</v>
      </c>
      <c r="D1735" s="1" t="s">
        <v>12626</v>
      </c>
      <c r="E1735" s="2">
        <v>32</v>
      </c>
      <c r="F1735" s="3">
        <v>1039585.5200000004</v>
      </c>
      <c r="G1735" s="3">
        <v>164270.69</v>
      </c>
      <c r="H1735" s="4">
        <v>97222.22</v>
      </c>
      <c r="I1735" s="25"/>
      <c r="J1735" s="26" t="str">
        <f t="shared" si="166"/>
        <v>No</v>
      </c>
      <c r="K1735" s="26" t="str">
        <f t="shared" si="167"/>
        <v>GB</v>
      </c>
      <c r="L1735" s="26" t="str">
        <f t="shared" ref="L1735:L1798" si="168">IF(ISBLANK(D1735),"Missing",IF(AND(LEN(D1735)=1,ISNUMBER(VALUE(D1735))),"OK","Invalid"))</f>
        <v>Invalid</v>
      </c>
      <c r="M1735" s="26" t="str">
        <f>IF(OR(ISBLANK(B1735),ISBLANK(C1735),ISBLANK(D1735)),"Missing",IFERROR(VLOOKUP(A1735,'RM Postcodes'!$A:$B,2,0),"Invalid"))</f>
        <v>live</v>
      </c>
      <c r="N1735" s="26" t="str">
        <f t="shared" ref="N1735:N1798" si="169">IF(ISBLANK(E1735),"Missing",IF(E1735&lt;10,"Redact","OK"))</f>
        <v>OK</v>
      </c>
      <c r="O1735" s="26" t="str">
        <f t="shared" si="164"/>
        <v>OK</v>
      </c>
    </row>
    <row r="1736" spans="1:15" x14ac:dyDescent="0.2">
      <c r="A1736" s="24" t="str">
        <f t="shared" si="165"/>
        <v>CM3 1</v>
      </c>
      <c r="B1736" s="1" t="s">
        <v>12464</v>
      </c>
      <c r="C1736" s="1" t="s">
        <v>12665</v>
      </c>
      <c r="D1736" s="1" t="s">
        <v>12621</v>
      </c>
      <c r="E1736" s="2">
        <v>32</v>
      </c>
      <c r="F1736" s="3">
        <v>784141.51999999979</v>
      </c>
      <c r="G1736" s="3">
        <v>119889.11</v>
      </c>
      <c r="H1736" s="4">
        <v>61662.44</v>
      </c>
      <c r="I1736" s="25"/>
      <c r="J1736" s="26" t="str">
        <f t="shared" si="166"/>
        <v>No</v>
      </c>
      <c r="K1736" s="26" t="str">
        <f t="shared" si="167"/>
        <v>GB</v>
      </c>
      <c r="L1736" s="26" t="str">
        <f t="shared" si="168"/>
        <v>Invalid</v>
      </c>
      <c r="M1736" s="26" t="str">
        <f>IF(OR(ISBLANK(B1736),ISBLANK(C1736),ISBLANK(D1736)),"Missing",IFERROR(VLOOKUP(A1736,'RM Postcodes'!$A:$B,2,0),"Invalid"))</f>
        <v>live</v>
      </c>
      <c r="N1736" s="26" t="str">
        <f t="shared" si="169"/>
        <v>OK</v>
      </c>
      <c r="O1736" s="26" t="str">
        <f t="shared" si="164"/>
        <v>OK</v>
      </c>
    </row>
    <row r="1737" spans="1:15" x14ac:dyDescent="0.2">
      <c r="A1737" s="24" t="str">
        <f t="shared" si="165"/>
        <v>CM3 2</v>
      </c>
      <c r="B1737" s="1" t="s">
        <v>12464</v>
      </c>
      <c r="C1737" s="1" t="s">
        <v>12665</v>
      </c>
      <c r="D1737" s="1" t="s">
        <v>12640</v>
      </c>
      <c r="E1737" s="2">
        <v>17</v>
      </c>
      <c r="F1737" s="3">
        <v>466062.92</v>
      </c>
      <c r="G1737" s="3">
        <v>87293.759999999995</v>
      </c>
      <c r="H1737" s="4">
        <v>46064.13</v>
      </c>
      <c r="I1737" s="25"/>
      <c r="J1737" s="26" t="str">
        <f t="shared" si="166"/>
        <v>No</v>
      </c>
      <c r="K1737" s="26" t="str">
        <f t="shared" si="167"/>
        <v>GB</v>
      </c>
      <c r="L1737" s="26" t="str">
        <f t="shared" si="168"/>
        <v>Invalid</v>
      </c>
      <c r="M1737" s="26" t="str">
        <f>IF(OR(ISBLANK(B1737),ISBLANK(C1737),ISBLANK(D1737)),"Missing",IFERROR(VLOOKUP(A1737,'RM Postcodes'!$A:$B,2,0),"Invalid"))</f>
        <v>live</v>
      </c>
      <c r="N1737" s="26" t="str">
        <f t="shared" si="169"/>
        <v>OK</v>
      </c>
      <c r="O1737" s="26" t="str">
        <f t="shared" si="164"/>
        <v>OK</v>
      </c>
    </row>
    <row r="1738" spans="1:15" x14ac:dyDescent="0.2">
      <c r="A1738" s="24" t="str">
        <f t="shared" si="165"/>
        <v>CM3 3</v>
      </c>
      <c r="B1738" s="1" t="s">
        <v>12464</v>
      </c>
      <c r="C1738" s="1" t="s">
        <v>12665</v>
      </c>
      <c r="D1738" s="1" t="s">
        <v>12629</v>
      </c>
      <c r="E1738" s="2">
        <v>24</v>
      </c>
      <c r="F1738" s="3">
        <v>646701.51000000013</v>
      </c>
      <c r="G1738" s="3">
        <v>186899.63</v>
      </c>
      <c r="H1738" s="4">
        <v>50179.08</v>
      </c>
      <c r="I1738" s="25"/>
      <c r="J1738" s="26" t="str">
        <f t="shared" si="166"/>
        <v>No</v>
      </c>
      <c r="K1738" s="26" t="str">
        <f t="shared" si="167"/>
        <v>GB</v>
      </c>
      <c r="L1738" s="26" t="str">
        <f t="shared" si="168"/>
        <v>Invalid</v>
      </c>
      <c r="M1738" s="26" t="str">
        <f>IF(OR(ISBLANK(B1738),ISBLANK(C1738),ISBLANK(D1738)),"Missing",IFERROR(VLOOKUP(A1738,'RM Postcodes'!$A:$B,2,0),"Invalid"))</f>
        <v>live</v>
      </c>
      <c r="N1738" s="26" t="str">
        <f t="shared" si="169"/>
        <v>OK</v>
      </c>
      <c r="O1738" s="26" t="str">
        <f t="shared" si="164"/>
        <v>OK</v>
      </c>
    </row>
    <row r="1739" spans="1:15" x14ac:dyDescent="0.2">
      <c r="A1739" s="24" t="str">
        <f t="shared" si="165"/>
        <v>CM3 4</v>
      </c>
      <c r="B1739" s="1" t="s">
        <v>12464</v>
      </c>
      <c r="C1739" s="1" t="s">
        <v>12665</v>
      </c>
      <c r="D1739" s="1" t="s">
        <v>12630</v>
      </c>
      <c r="E1739" s="2">
        <v>34</v>
      </c>
      <c r="F1739" s="3">
        <v>1317966.76</v>
      </c>
      <c r="G1739" s="3">
        <v>243583.18</v>
      </c>
      <c r="H1739" s="4">
        <v>194979.27000000002</v>
      </c>
      <c r="I1739" s="25"/>
      <c r="J1739" s="26" t="str">
        <f t="shared" si="166"/>
        <v>No</v>
      </c>
      <c r="K1739" s="26" t="str">
        <f t="shared" si="167"/>
        <v>GB</v>
      </c>
      <c r="L1739" s="26" t="str">
        <f t="shared" si="168"/>
        <v>Invalid</v>
      </c>
      <c r="M1739" s="26" t="str">
        <f>IF(OR(ISBLANK(B1739),ISBLANK(C1739),ISBLANK(D1739)),"Missing",IFERROR(VLOOKUP(A1739,'RM Postcodes'!$A:$B,2,0),"Invalid"))</f>
        <v>live</v>
      </c>
      <c r="N1739" s="26" t="str">
        <f t="shared" si="169"/>
        <v>OK</v>
      </c>
      <c r="O1739" s="26" t="str">
        <f t="shared" si="164"/>
        <v>OK</v>
      </c>
    </row>
    <row r="1740" spans="1:15" x14ac:dyDescent="0.2">
      <c r="A1740" s="24" t="str">
        <f t="shared" si="165"/>
        <v>CM3 5</v>
      </c>
      <c r="B1740" s="1" t="s">
        <v>12464</v>
      </c>
      <c r="C1740" s="1" t="s">
        <v>12665</v>
      </c>
      <c r="D1740" s="1" t="s">
        <v>12625</v>
      </c>
      <c r="E1740" s="2">
        <v>31</v>
      </c>
      <c r="F1740" s="3">
        <v>851551.22000000009</v>
      </c>
      <c r="G1740" s="3">
        <v>70371.59</v>
      </c>
      <c r="H1740" s="4">
        <v>67587.399999999994</v>
      </c>
      <c r="I1740" s="25"/>
      <c r="J1740" s="26" t="str">
        <f t="shared" si="166"/>
        <v>No</v>
      </c>
      <c r="K1740" s="26" t="str">
        <f t="shared" si="167"/>
        <v>GB</v>
      </c>
      <c r="L1740" s="26" t="str">
        <f t="shared" si="168"/>
        <v>Invalid</v>
      </c>
      <c r="M1740" s="26" t="str">
        <f>IF(OR(ISBLANK(B1740),ISBLANK(C1740),ISBLANK(D1740)),"Missing",IFERROR(VLOOKUP(A1740,'RM Postcodes'!$A:$B,2,0),"Invalid"))</f>
        <v>live</v>
      </c>
      <c r="N1740" s="26" t="str">
        <f t="shared" si="169"/>
        <v>OK</v>
      </c>
      <c r="O1740" s="26" t="str">
        <f t="shared" si="164"/>
        <v>OK</v>
      </c>
    </row>
    <row r="1741" spans="1:15" x14ac:dyDescent="0.2">
      <c r="A1741" s="24" t="str">
        <f t="shared" si="165"/>
        <v>CM3 6</v>
      </c>
      <c r="B1741" s="1" t="s">
        <v>12464</v>
      </c>
      <c r="C1741" s="1" t="s">
        <v>12665</v>
      </c>
      <c r="D1741" s="1" t="s">
        <v>12622</v>
      </c>
      <c r="E1741" s="2">
        <v>50</v>
      </c>
      <c r="F1741" s="3">
        <v>1259665.7200000002</v>
      </c>
      <c r="G1741" s="3">
        <v>62834.97</v>
      </c>
      <c r="H1741" s="4">
        <v>58039.92</v>
      </c>
      <c r="I1741" s="25"/>
      <c r="J1741" s="26" t="str">
        <f t="shared" si="166"/>
        <v>No</v>
      </c>
      <c r="K1741" s="26" t="str">
        <f t="shared" si="167"/>
        <v>GB</v>
      </c>
      <c r="L1741" s="26" t="str">
        <f t="shared" si="168"/>
        <v>Invalid</v>
      </c>
      <c r="M1741" s="26" t="str">
        <f>IF(OR(ISBLANK(B1741),ISBLANK(C1741),ISBLANK(D1741)),"Missing",IFERROR(VLOOKUP(A1741,'RM Postcodes'!$A:$B,2,0),"Invalid"))</f>
        <v>live</v>
      </c>
      <c r="N1741" s="26" t="str">
        <f t="shared" si="169"/>
        <v>OK</v>
      </c>
      <c r="O1741" s="26" t="str">
        <f t="shared" si="164"/>
        <v>OK</v>
      </c>
    </row>
    <row r="1742" spans="1:15" x14ac:dyDescent="0.2">
      <c r="A1742" s="24" t="str">
        <f t="shared" si="165"/>
        <v>CM3 7</v>
      </c>
      <c r="B1742" s="1" t="s">
        <v>12464</v>
      </c>
      <c r="C1742" s="1" t="s">
        <v>12665</v>
      </c>
      <c r="D1742" s="1" t="s">
        <v>12623</v>
      </c>
      <c r="E1742" s="2">
        <v>3</v>
      </c>
      <c r="F1742" s="3">
        <v>122014.97999999998</v>
      </c>
      <c r="G1742" s="3">
        <v>71000</v>
      </c>
      <c r="H1742" s="4">
        <v>41296.519999999997</v>
      </c>
      <c r="I1742" s="25"/>
      <c r="J1742" s="26" t="str">
        <f t="shared" si="166"/>
        <v>No</v>
      </c>
      <c r="K1742" s="26" t="str">
        <f t="shared" si="167"/>
        <v>GB</v>
      </c>
      <c r="L1742" s="26" t="str">
        <f t="shared" si="168"/>
        <v>Invalid</v>
      </c>
      <c r="M1742" s="26" t="str">
        <f>IF(OR(ISBLANK(B1742),ISBLANK(C1742),ISBLANK(D1742)),"Missing",IFERROR(VLOOKUP(A1742,'RM Postcodes'!$A:$B,2,0),"Invalid"))</f>
        <v>live</v>
      </c>
      <c r="N1742" s="26" t="str">
        <f t="shared" si="169"/>
        <v>Redact</v>
      </c>
      <c r="O1742" s="26" t="str">
        <f t="shared" si="164"/>
        <v>Redact</v>
      </c>
    </row>
    <row r="1743" spans="1:15" x14ac:dyDescent="0.2">
      <c r="A1743" s="24" t="str">
        <f t="shared" si="165"/>
        <v>CM3 8</v>
      </c>
      <c r="B1743" s="1" t="s">
        <v>12464</v>
      </c>
      <c r="C1743" s="1" t="s">
        <v>12665</v>
      </c>
      <c r="D1743" s="1" t="s">
        <v>12626</v>
      </c>
      <c r="E1743" s="2">
        <v>19</v>
      </c>
      <c r="F1743" s="3">
        <v>991968.78999999992</v>
      </c>
      <c r="G1743" s="3">
        <v>431468.3</v>
      </c>
      <c r="H1743" s="4">
        <v>50626.55</v>
      </c>
      <c r="I1743" s="25"/>
      <c r="J1743" s="26" t="str">
        <f t="shared" si="166"/>
        <v>No</v>
      </c>
      <c r="K1743" s="26" t="str">
        <f t="shared" si="167"/>
        <v>GB</v>
      </c>
      <c r="L1743" s="26" t="str">
        <f t="shared" si="168"/>
        <v>Invalid</v>
      </c>
      <c r="M1743" s="26" t="str">
        <f>IF(OR(ISBLANK(B1743),ISBLANK(C1743),ISBLANK(D1743)),"Missing",IFERROR(VLOOKUP(A1743,'RM Postcodes'!$A:$B,2,0),"Invalid"))</f>
        <v>live</v>
      </c>
      <c r="N1743" s="26" t="str">
        <f t="shared" si="169"/>
        <v>OK</v>
      </c>
      <c r="O1743" s="26" t="str">
        <f t="shared" si="164"/>
        <v>OK</v>
      </c>
    </row>
    <row r="1744" spans="1:15" x14ac:dyDescent="0.2">
      <c r="A1744" s="24" t="str">
        <f t="shared" si="165"/>
        <v>CM3 9</v>
      </c>
      <c r="B1744" s="1" t="s">
        <v>12464</v>
      </c>
      <c r="C1744" s="1" t="s">
        <v>12665</v>
      </c>
      <c r="D1744" s="1" t="s">
        <v>12627</v>
      </c>
      <c r="E1744" s="2">
        <v>1</v>
      </c>
      <c r="F1744" s="3">
        <v>49950.82</v>
      </c>
      <c r="G1744" s="3">
        <v>49950.82</v>
      </c>
      <c r="H1744" s="4">
        <v>0</v>
      </c>
      <c r="I1744" s="25"/>
      <c r="J1744" s="26" t="str">
        <f t="shared" si="166"/>
        <v>No</v>
      </c>
      <c r="K1744" s="26" t="str">
        <f t="shared" si="167"/>
        <v>GB</v>
      </c>
      <c r="L1744" s="26" t="str">
        <f t="shared" si="168"/>
        <v>Invalid</v>
      </c>
      <c r="M1744" s="26" t="str">
        <f>IF(OR(ISBLANK(B1744),ISBLANK(C1744),ISBLANK(D1744)),"Missing",IFERROR(VLOOKUP(A1744,'RM Postcodes'!$A:$B,2,0),"Invalid"))</f>
        <v>live</v>
      </c>
      <c r="N1744" s="26" t="str">
        <f t="shared" si="169"/>
        <v>Redact</v>
      </c>
      <c r="O1744" s="26" t="str">
        <f t="shared" si="164"/>
        <v>Redact</v>
      </c>
    </row>
    <row r="1745" spans="1:15" x14ac:dyDescent="0.2">
      <c r="A1745" s="24" t="str">
        <f t="shared" si="165"/>
        <v>CM4 0</v>
      </c>
      <c r="B1745" s="1" t="s">
        <v>12464</v>
      </c>
      <c r="C1745" s="1" t="s">
        <v>12666</v>
      </c>
      <c r="D1745" s="1" t="s">
        <v>12632</v>
      </c>
      <c r="E1745" s="2">
        <v>26</v>
      </c>
      <c r="F1745" s="3">
        <v>535493.31000000006</v>
      </c>
      <c r="G1745" s="3">
        <v>48582.19</v>
      </c>
      <c r="H1745" s="4">
        <v>46745.84</v>
      </c>
      <c r="I1745" s="25"/>
      <c r="J1745" s="26" t="str">
        <f t="shared" si="166"/>
        <v>No</v>
      </c>
      <c r="K1745" s="26" t="str">
        <f t="shared" si="167"/>
        <v>GB</v>
      </c>
      <c r="L1745" s="26" t="str">
        <f t="shared" si="168"/>
        <v>Invalid</v>
      </c>
      <c r="M1745" s="26" t="str">
        <f>IF(OR(ISBLANK(B1745),ISBLANK(C1745),ISBLANK(D1745)),"Missing",IFERROR(VLOOKUP(A1745,'RM Postcodes'!$A:$B,2,0),"Invalid"))</f>
        <v>live</v>
      </c>
      <c r="N1745" s="26" t="str">
        <f t="shared" si="169"/>
        <v>OK</v>
      </c>
      <c r="O1745" s="26" t="str">
        <f t="shared" si="164"/>
        <v>OK</v>
      </c>
    </row>
    <row r="1746" spans="1:15" x14ac:dyDescent="0.2">
      <c r="A1746" s="24" t="str">
        <f t="shared" si="165"/>
        <v>CM4 9</v>
      </c>
      <c r="B1746" s="1" t="s">
        <v>12464</v>
      </c>
      <c r="C1746" s="1" t="s">
        <v>12666</v>
      </c>
      <c r="D1746" s="1" t="s">
        <v>12627</v>
      </c>
      <c r="E1746" s="2">
        <v>32</v>
      </c>
      <c r="F1746" s="3">
        <v>846919.77</v>
      </c>
      <c r="G1746" s="3">
        <v>59583.29</v>
      </c>
      <c r="H1746" s="4">
        <v>57755.25</v>
      </c>
      <c r="I1746" s="25"/>
      <c r="J1746" s="26" t="str">
        <f t="shared" si="166"/>
        <v>No</v>
      </c>
      <c r="K1746" s="26" t="str">
        <f t="shared" si="167"/>
        <v>GB</v>
      </c>
      <c r="L1746" s="26" t="str">
        <f t="shared" si="168"/>
        <v>Invalid</v>
      </c>
      <c r="M1746" s="26" t="str">
        <f>IF(OR(ISBLANK(B1746),ISBLANK(C1746),ISBLANK(D1746)),"Missing",IFERROR(VLOOKUP(A1746,'RM Postcodes'!$A:$B,2,0),"Invalid"))</f>
        <v>live</v>
      </c>
      <c r="N1746" s="26" t="str">
        <f t="shared" si="169"/>
        <v>OK</v>
      </c>
      <c r="O1746" s="26" t="str">
        <f t="shared" si="164"/>
        <v>OK</v>
      </c>
    </row>
    <row r="1747" spans="1:15" x14ac:dyDescent="0.2">
      <c r="A1747" s="24" t="str">
        <f t="shared" si="165"/>
        <v>CM5 0</v>
      </c>
      <c r="B1747" s="1" t="s">
        <v>12464</v>
      </c>
      <c r="C1747" s="1" t="s">
        <v>12667</v>
      </c>
      <c r="D1747" s="1" t="s">
        <v>12632</v>
      </c>
      <c r="E1747" s="2">
        <v>39</v>
      </c>
      <c r="F1747" s="3">
        <v>2340892.3399999994</v>
      </c>
      <c r="G1747" s="3">
        <v>1216615.3699999999</v>
      </c>
      <c r="H1747" s="4">
        <v>67625.39</v>
      </c>
      <c r="I1747" s="25"/>
      <c r="J1747" s="26" t="str">
        <f t="shared" si="166"/>
        <v>No</v>
      </c>
      <c r="K1747" s="26" t="str">
        <f t="shared" si="167"/>
        <v>GB</v>
      </c>
      <c r="L1747" s="26" t="str">
        <f t="shared" si="168"/>
        <v>Invalid</v>
      </c>
      <c r="M1747" s="26" t="str">
        <f>IF(OR(ISBLANK(B1747),ISBLANK(C1747),ISBLANK(D1747)),"Missing",IFERROR(VLOOKUP(A1747,'RM Postcodes'!$A:$B,2,0),"Invalid"))</f>
        <v>live</v>
      </c>
      <c r="N1747" s="26" t="str">
        <f t="shared" si="169"/>
        <v>OK</v>
      </c>
      <c r="O1747" s="26" t="str">
        <f t="shared" si="164"/>
        <v>OK</v>
      </c>
    </row>
    <row r="1748" spans="1:15" x14ac:dyDescent="0.2">
      <c r="A1748" s="24" t="str">
        <f t="shared" si="165"/>
        <v>CM5 9</v>
      </c>
      <c r="B1748" s="1" t="s">
        <v>12464</v>
      </c>
      <c r="C1748" s="1" t="s">
        <v>12667</v>
      </c>
      <c r="D1748" s="1" t="s">
        <v>12627</v>
      </c>
      <c r="E1748" s="2">
        <v>46</v>
      </c>
      <c r="F1748" s="3">
        <v>1536861.3399999996</v>
      </c>
      <c r="G1748" s="3">
        <v>250000</v>
      </c>
      <c r="H1748" s="4">
        <v>199999.96</v>
      </c>
      <c r="I1748" s="25"/>
      <c r="J1748" s="26" t="str">
        <f t="shared" si="166"/>
        <v>No</v>
      </c>
      <c r="K1748" s="26" t="str">
        <f t="shared" si="167"/>
        <v>GB</v>
      </c>
      <c r="L1748" s="26" t="str">
        <f t="shared" si="168"/>
        <v>Invalid</v>
      </c>
      <c r="M1748" s="26" t="str">
        <f>IF(OR(ISBLANK(B1748),ISBLANK(C1748),ISBLANK(D1748)),"Missing",IFERROR(VLOOKUP(A1748,'RM Postcodes'!$A:$B,2,0),"Invalid"))</f>
        <v>live</v>
      </c>
      <c r="N1748" s="26" t="str">
        <f t="shared" si="169"/>
        <v>OK</v>
      </c>
      <c r="O1748" s="26" t="str">
        <f t="shared" si="164"/>
        <v>OK</v>
      </c>
    </row>
    <row r="1749" spans="1:15" x14ac:dyDescent="0.2">
      <c r="A1749" s="24" t="str">
        <f t="shared" si="165"/>
        <v>CM6 1</v>
      </c>
      <c r="B1749" s="1" t="s">
        <v>12464</v>
      </c>
      <c r="C1749" s="1" t="s">
        <v>12668</v>
      </c>
      <c r="D1749" s="1" t="s">
        <v>12621</v>
      </c>
      <c r="E1749" s="2">
        <v>96</v>
      </c>
      <c r="F1749" s="3">
        <v>3685849.9699999993</v>
      </c>
      <c r="G1749" s="3">
        <v>482033.44999999995</v>
      </c>
      <c r="H1749" s="4">
        <v>392678.54</v>
      </c>
      <c r="I1749" s="25"/>
      <c r="J1749" s="26" t="str">
        <f t="shared" si="166"/>
        <v>No</v>
      </c>
      <c r="K1749" s="26" t="str">
        <f t="shared" si="167"/>
        <v>GB</v>
      </c>
      <c r="L1749" s="26" t="str">
        <f t="shared" si="168"/>
        <v>Invalid</v>
      </c>
      <c r="M1749" s="26" t="str">
        <f>IF(OR(ISBLANK(B1749),ISBLANK(C1749),ISBLANK(D1749)),"Missing",IFERROR(VLOOKUP(A1749,'RM Postcodes'!$A:$B,2,0),"Invalid"))</f>
        <v>live</v>
      </c>
      <c r="N1749" s="26" t="str">
        <f t="shared" si="169"/>
        <v>OK</v>
      </c>
      <c r="O1749" s="26" t="str">
        <f t="shared" si="164"/>
        <v>OK</v>
      </c>
    </row>
    <row r="1750" spans="1:15" x14ac:dyDescent="0.2">
      <c r="A1750" s="24" t="str">
        <f t="shared" si="165"/>
        <v>CM6 2</v>
      </c>
      <c r="B1750" s="1" t="s">
        <v>12464</v>
      </c>
      <c r="C1750" s="1" t="s">
        <v>12668</v>
      </c>
      <c r="D1750" s="1" t="s">
        <v>12640</v>
      </c>
      <c r="E1750" s="2">
        <v>36</v>
      </c>
      <c r="F1750" s="3">
        <v>801733.59</v>
      </c>
      <c r="G1750" s="3">
        <v>54955.789999999994</v>
      </c>
      <c r="H1750" s="4">
        <v>50974.37</v>
      </c>
      <c r="I1750" s="25"/>
      <c r="J1750" s="26" t="str">
        <f t="shared" si="166"/>
        <v>No</v>
      </c>
      <c r="K1750" s="26" t="str">
        <f t="shared" si="167"/>
        <v>GB</v>
      </c>
      <c r="L1750" s="26" t="str">
        <f t="shared" si="168"/>
        <v>Invalid</v>
      </c>
      <c r="M1750" s="26" t="str">
        <f>IF(OR(ISBLANK(B1750),ISBLANK(C1750),ISBLANK(D1750)),"Missing",IFERROR(VLOOKUP(A1750,'RM Postcodes'!$A:$B,2,0),"Invalid"))</f>
        <v>live</v>
      </c>
      <c r="N1750" s="26" t="str">
        <f t="shared" si="169"/>
        <v>OK</v>
      </c>
      <c r="O1750" s="26" t="str">
        <f t="shared" si="164"/>
        <v>OK</v>
      </c>
    </row>
    <row r="1751" spans="1:15" x14ac:dyDescent="0.2">
      <c r="A1751" s="24" t="str">
        <f t="shared" si="165"/>
        <v>CM6 3</v>
      </c>
      <c r="B1751" s="1" t="s">
        <v>12464</v>
      </c>
      <c r="C1751" s="1" t="s">
        <v>12668</v>
      </c>
      <c r="D1751" s="1" t="s">
        <v>12629</v>
      </c>
      <c r="E1751" s="2">
        <v>51</v>
      </c>
      <c r="F1751" s="3">
        <v>3514640.6499999985</v>
      </c>
      <c r="G1751" s="3">
        <v>1292006.46</v>
      </c>
      <c r="H1751" s="4">
        <v>664851.62</v>
      </c>
      <c r="I1751" s="25"/>
      <c r="J1751" s="26" t="str">
        <f t="shared" si="166"/>
        <v>No</v>
      </c>
      <c r="K1751" s="26" t="str">
        <f t="shared" si="167"/>
        <v>GB</v>
      </c>
      <c r="L1751" s="26" t="str">
        <f t="shared" si="168"/>
        <v>Invalid</v>
      </c>
      <c r="M1751" s="26" t="str">
        <f>IF(OR(ISBLANK(B1751),ISBLANK(C1751),ISBLANK(D1751)),"Missing",IFERROR(VLOOKUP(A1751,'RM Postcodes'!$A:$B,2,0),"Invalid"))</f>
        <v>live</v>
      </c>
      <c r="N1751" s="26" t="str">
        <f t="shared" si="169"/>
        <v>OK</v>
      </c>
      <c r="O1751" s="26" t="str">
        <f t="shared" si="164"/>
        <v>OK</v>
      </c>
    </row>
    <row r="1752" spans="1:15" x14ac:dyDescent="0.2">
      <c r="A1752" s="24" t="str">
        <f t="shared" si="165"/>
        <v>CM7 1</v>
      </c>
      <c r="B1752" s="1" t="s">
        <v>12464</v>
      </c>
      <c r="C1752" s="1" t="s">
        <v>12669</v>
      </c>
      <c r="D1752" s="1" t="s">
        <v>12621</v>
      </c>
      <c r="E1752" s="2">
        <v>31</v>
      </c>
      <c r="F1752" s="3">
        <v>643725.03</v>
      </c>
      <c r="G1752" s="3">
        <v>88333.31</v>
      </c>
      <c r="H1752" s="4">
        <v>54922.990000000005</v>
      </c>
      <c r="I1752" s="25"/>
      <c r="J1752" s="26" t="str">
        <f t="shared" si="166"/>
        <v>No</v>
      </c>
      <c r="K1752" s="26" t="str">
        <f t="shared" si="167"/>
        <v>GB</v>
      </c>
      <c r="L1752" s="26" t="str">
        <f t="shared" si="168"/>
        <v>Invalid</v>
      </c>
      <c r="M1752" s="26" t="str">
        <f>IF(OR(ISBLANK(B1752),ISBLANK(C1752),ISBLANK(D1752)),"Missing",IFERROR(VLOOKUP(A1752,'RM Postcodes'!$A:$B,2,0),"Invalid"))</f>
        <v>live</v>
      </c>
      <c r="N1752" s="26" t="str">
        <f t="shared" si="169"/>
        <v>OK</v>
      </c>
      <c r="O1752" s="26" t="str">
        <f t="shared" si="164"/>
        <v>OK</v>
      </c>
    </row>
    <row r="1753" spans="1:15" x14ac:dyDescent="0.2">
      <c r="A1753" s="24" t="str">
        <f t="shared" si="165"/>
        <v>CM7 2</v>
      </c>
      <c r="B1753" s="1" t="s">
        <v>12464</v>
      </c>
      <c r="C1753" s="1" t="s">
        <v>12669</v>
      </c>
      <c r="D1753" s="1" t="s">
        <v>12640</v>
      </c>
      <c r="E1753" s="2">
        <v>28</v>
      </c>
      <c r="F1753" s="3">
        <v>1455123.5</v>
      </c>
      <c r="G1753" s="3">
        <v>617719.77</v>
      </c>
      <c r="H1753" s="4">
        <v>204166.63</v>
      </c>
      <c r="I1753" s="25"/>
      <c r="J1753" s="26" t="str">
        <f t="shared" si="166"/>
        <v>No</v>
      </c>
      <c r="K1753" s="26" t="str">
        <f t="shared" si="167"/>
        <v>GB</v>
      </c>
      <c r="L1753" s="26" t="str">
        <f t="shared" si="168"/>
        <v>Invalid</v>
      </c>
      <c r="M1753" s="26" t="str">
        <f>IF(OR(ISBLANK(B1753),ISBLANK(C1753),ISBLANK(D1753)),"Missing",IFERROR(VLOOKUP(A1753,'RM Postcodes'!$A:$B,2,0),"Invalid"))</f>
        <v>live</v>
      </c>
      <c r="N1753" s="26" t="str">
        <f t="shared" si="169"/>
        <v>OK</v>
      </c>
      <c r="O1753" s="26" t="str">
        <f t="shared" si="164"/>
        <v>OK</v>
      </c>
    </row>
    <row r="1754" spans="1:15" x14ac:dyDescent="0.2">
      <c r="A1754" s="24" t="str">
        <f t="shared" si="165"/>
        <v>CM7 3</v>
      </c>
      <c r="B1754" s="1" t="s">
        <v>12464</v>
      </c>
      <c r="C1754" s="1" t="s">
        <v>12669</v>
      </c>
      <c r="D1754" s="1" t="s">
        <v>12629</v>
      </c>
      <c r="E1754" s="2">
        <v>42</v>
      </c>
      <c r="F1754" s="3">
        <v>1960393.2999999998</v>
      </c>
      <c r="G1754" s="3">
        <v>1075352.8599999999</v>
      </c>
      <c r="H1754" s="4">
        <v>53654.55</v>
      </c>
      <c r="I1754" s="25"/>
      <c r="J1754" s="26" t="str">
        <f t="shared" si="166"/>
        <v>No</v>
      </c>
      <c r="K1754" s="26" t="str">
        <f t="shared" si="167"/>
        <v>GB</v>
      </c>
      <c r="L1754" s="26" t="str">
        <f t="shared" si="168"/>
        <v>Invalid</v>
      </c>
      <c r="M1754" s="26" t="str">
        <f>IF(OR(ISBLANK(B1754),ISBLANK(C1754),ISBLANK(D1754)),"Missing",IFERROR(VLOOKUP(A1754,'RM Postcodes'!$A:$B,2,0),"Invalid"))</f>
        <v>live</v>
      </c>
      <c r="N1754" s="26" t="str">
        <f t="shared" si="169"/>
        <v>OK</v>
      </c>
      <c r="O1754" s="26" t="str">
        <f t="shared" si="164"/>
        <v>OK</v>
      </c>
    </row>
    <row r="1755" spans="1:15" x14ac:dyDescent="0.2">
      <c r="A1755" s="24" t="str">
        <f t="shared" si="165"/>
        <v>CM7 4</v>
      </c>
      <c r="B1755" s="1" t="s">
        <v>12464</v>
      </c>
      <c r="C1755" s="1" t="s">
        <v>12669</v>
      </c>
      <c r="D1755" s="1" t="s">
        <v>12630</v>
      </c>
      <c r="E1755" s="2">
        <v>18</v>
      </c>
      <c r="F1755" s="3">
        <v>2524588.0900000003</v>
      </c>
      <c r="G1755" s="3">
        <v>1775482.5199999998</v>
      </c>
      <c r="H1755" s="4">
        <v>183262.95</v>
      </c>
      <c r="I1755" s="25"/>
      <c r="J1755" s="26" t="str">
        <f t="shared" si="166"/>
        <v>No</v>
      </c>
      <c r="K1755" s="26" t="str">
        <f t="shared" si="167"/>
        <v>GB</v>
      </c>
      <c r="L1755" s="26" t="str">
        <f t="shared" si="168"/>
        <v>Invalid</v>
      </c>
      <c r="M1755" s="26" t="str">
        <f>IF(OR(ISBLANK(B1755),ISBLANK(C1755),ISBLANK(D1755)),"Missing",IFERROR(VLOOKUP(A1755,'RM Postcodes'!$A:$B,2,0),"Invalid"))</f>
        <v>live</v>
      </c>
      <c r="N1755" s="26" t="str">
        <f t="shared" si="169"/>
        <v>OK</v>
      </c>
      <c r="O1755" s="26" t="str">
        <f t="shared" si="164"/>
        <v>Redact</v>
      </c>
    </row>
    <row r="1756" spans="1:15" x14ac:dyDescent="0.2">
      <c r="A1756" s="24" t="str">
        <f t="shared" si="165"/>
        <v>CM7 5</v>
      </c>
      <c r="B1756" s="1" t="s">
        <v>12464</v>
      </c>
      <c r="C1756" s="1" t="s">
        <v>12669</v>
      </c>
      <c r="D1756" s="1" t="s">
        <v>12625</v>
      </c>
      <c r="E1756" s="2">
        <v>28</v>
      </c>
      <c r="F1756" s="3">
        <v>633381.43999999994</v>
      </c>
      <c r="G1756" s="3">
        <v>92888.47</v>
      </c>
      <c r="H1756" s="4">
        <v>47851.49</v>
      </c>
      <c r="I1756" s="25"/>
      <c r="J1756" s="26" t="str">
        <f t="shared" si="166"/>
        <v>No</v>
      </c>
      <c r="K1756" s="26" t="str">
        <f t="shared" si="167"/>
        <v>GB</v>
      </c>
      <c r="L1756" s="26" t="str">
        <f t="shared" si="168"/>
        <v>Invalid</v>
      </c>
      <c r="M1756" s="26" t="str">
        <f>IF(OR(ISBLANK(B1756),ISBLANK(C1756),ISBLANK(D1756)),"Missing",IFERROR(VLOOKUP(A1756,'RM Postcodes'!$A:$B,2,0),"Invalid"))</f>
        <v>live</v>
      </c>
      <c r="N1756" s="26" t="str">
        <f t="shared" si="169"/>
        <v>OK</v>
      </c>
      <c r="O1756" s="26" t="str">
        <f t="shared" si="164"/>
        <v>OK</v>
      </c>
    </row>
    <row r="1757" spans="1:15" x14ac:dyDescent="0.2">
      <c r="A1757" s="24" t="str">
        <f t="shared" si="165"/>
        <v>CM7 9</v>
      </c>
      <c r="B1757" s="1" t="s">
        <v>12464</v>
      </c>
      <c r="C1757" s="1" t="s">
        <v>12669</v>
      </c>
      <c r="D1757" s="1" t="s">
        <v>12627</v>
      </c>
      <c r="E1757" s="2">
        <v>23</v>
      </c>
      <c r="F1757" s="3">
        <v>523980.3299999999</v>
      </c>
      <c r="G1757" s="3">
        <v>50043.42</v>
      </c>
      <c r="H1757" s="4">
        <v>45892.45</v>
      </c>
      <c r="I1757" s="25"/>
      <c r="J1757" s="26" t="str">
        <f t="shared" si="166"/>
        <v>No</v>
      </c>
      <c r="K1757" s="26" t="str">
        <f t="shared" si="167"/>
        <v>GB</v>
      </c>
      <c r="L1757" s="26" t="str">
        <f t="shared" si="168"/>
        <v>Invalid</v>
      </c>
      <c r="M1757" s="26" t="str">
        <f>IF(OR(ISBLANK(B1757),ISBLANK(C1757),ISBLANK(D1757)),"Missing",IFERROR(VLOOKUP(A1757,'RM Postcodes'!$A:$B,2,0),"Invalid"))</f>
        <v>live</v>
      </c>
      <c r="N1757" s="26" t="str">
        <f t="shared" si="169"/>
        <v>OK</v>
      </c>
      <c r="O1757" s="26" t="str">
        <f t="shared" si="164"/>
        <v>OK</v>
      </c>
    </row>
    <row r="1758" spans="1:15" x14ac:dyDescent="0.2">
      <c r="A1758" s="24" t="str">
        <f t="shared" si="165"/>
        <v>CM77 6</v>
      </c>
      <c r="B1758" s="1" t="s">
        <v>12464</v>
      </c>
      <c r="C1758" s="1" t="s">
        <v>12703</v>
      </c>
      <c r="D1758" s="1" t="s">
        <v>12622</v>
      </c>
      <c r="E1758" s="2">
        <v>15</v>
      </c>
      <c r="F1758" s="3">
        <v>385449.78000000009</v>
      </c>
      <c r="G1758" s="3">
        <v>93750</v>
      </c>
      <c r="H1758" s="4">
        <v>58740.31</v>
      </c>
      <c r="I1758" s="25"/>
      <c r="J1758" s="26" t="str">
        <f t="shared" si="166"/>
        <v>No</v>
      </c>
      <c r="K1758" s="26" t="str">
        <f t="shared" si="167"/>
        <v>GB</v>
      </c>
      <c r="L1758" s="26" t="str">
        <f t="shared" si="168"/>
        <v>Invalid</v>
      </c>
      <c r="M1758" s="26" t="str">
        <f>IF(OR(ISBLANK(B1758),ISBLANK(C1758),ISBLANK(D1758)),"Missing",IFERROR(VLOOKUP(A1758,'RM Postcodes'!$A:$B,2,0),"Invalid"))</f>
        <v>live</v>
      </c>
      <c r="N1758" s="26" t="str">
        <f t="shared" si="169"/>
        <v>OK</v>
      </c>
      <c r="O1758" s="26" t="str">
        <f t="shared" si="164"/>
        <v>OK</v>
      </c>
    </row>
    <row r="1759" spans="1:15" x14ac:dyDescent="0.2">
      <c r="A1759" s="24" t="str">
        <f t="shared" si="165"/>
        <v>CM77 7</v>
      </c>
      <c r="B1759" s="1" t="s">
        <v>12464</v>
      </c>
      <c r="C1759" s="1" t="s">
        <v>12703</v>
      </c>
      <c r="D1759" s="1" t="s">
        <v>12623</v>
      </c>
      <c r="E1759" s="2">
        <v>23</v>
      </c>
      <c r="F1759" s="3">
        <v>911849.52999999991</v>
      </c>
      <c r="G1759" s="3">
        <v>312366.51</v>
      </c>
      <c r="H1759" s="4">
        <v>46851.67</v>
      </c>
      <c r="I1759" s="25"/>
      <c r="J1759" s="26" t="str">
        <f t="shared" si="166"/>
        <v>No</v>
      </c>
      <c r="K1759" s="26" t="str">
        <f t="shared" si="167"/>
        <v>GB</v>
      </c>
      <c r="L1759" s="26" t="str">
        <f t="shared" si="168"/>
        <v>Invalid</v>
      </c>
      <c r="M1759" s="26" t="str">
        <f>IF(OR(ISBLANK(B1759),ISBLANK(C1759),ISBLANK(D1759)),"Missing",IFERROR(VLOOKUP(A1759,'RM Postcodes'!$A:$B,2,0),"Invalid"))</f>
        <v>live</v>
      </c>
      <c r="N1759" s="26" t="str">
        <f t="shared" si="169"/>
        <v>OK</v>
      </c>
      <c r="O1759" s="26" t="str">
        <f t="shared" si="164"/>
        <v>OK</v>
      </c>
    </row>
    <row r="1760" spans="1:15" x14ac:dyDescent="0.2">
      <c r="A1760" s="24" t="str">
        <f t="shared" si="165"/>
        <v>CM77 8</v>
      </c>
      <c r="B1760" s="1" t="s">
        <v>12464</v>
      </c>
      <c r="C1760" s="1" t="s">
        <v>12703</v>
      </c>
      <c r="D1760" s="1" t="s">
        <v>12626</v>
      </c>
      <c r="E1760" s="2">
        <v>27</v>
      </c>
      <c r="F1760" s="3">
        <v>4381257.7799999993</v>
      </c>
      <c r="G1760" s="3">
        <v>1943352.57</v>
      </c>
      <c r="H1760" s="4">
        <v>992556.21</v>
      </c>
      <c r="I1760" s="25"/>
      <c r="J1760" s="26" t="str">
        <f t="shared" si="166"/>
        <v>No</v>
      </c>
      <c r="K1760" s="26" t="str">
        <f t="shared" si="167"/>
        <v>GB</v>
      </c>
      <c r="L1760" s="26" t="str">
        <f t="shared" si="168"/>
        <v>Invalid</v>
      </c>
      <c r="M1760" s="26" t="str">
        <f>IF(OR(ISBLANK(B1760),ISBLANK(C1760),ISBLANK(D1760)),"Missing",IFERROR(VLOOKUP(A1760,'RM Postcodes'!$A:$B,2,0),"Invalid"))</f>
        <v>live</v>
      </c>
      <c r="N1760" s="26" t="str">
        <f t="shared" si="169"/>
        <v>OK</v>
      </c>
      <c r="O1760" s="26" t="str">
        <f t="shared" si="164"/>
        <v>Redact</v>
      </c>
    </row>
    <row r="1761" spans="1:15" x14ac:dyDescent="0.2">
      <c r="A1761" s="24" t="str">
        <f t="shared" si="165"/>
        <v>CM8 1</v>
      </c>
      <c r="B1761" s="1" t="s">
        <v>12464</v>
      </c>
      <c r="C1761" s="1" t="s">
        <v>12670</v>
      </c>
      <c r="D1761" s="1" t="s">
        <v>12621</v>
      </c>
      <c r="E1761" s="2">
        <v>29</v>
      </c>
      <c r="F1761" s="3">
        <v>741765.00999999966</v>
      </c>
      <c r="G1761" s="3">
        <v>86720.14</v>
      </c>
      <c r="H1761" s="4">
        <v>74775.26999999999</v>
      </c>
      <c r="I1761" s="25"/>
      <c r="J1761" s="26" t="str">
        <f t="shared" si="166"/>
        <v>No</v>
      </c>
      <c r="K1761" s="26" t="str">
        <f t="shared" si="167"/>
        <v>GB</v>
      </c>
      <c r="L1761" s="26" t="str">
        <f t="shared" si="168"/>
        <v>Invalid</v>
      </c>
      <c r="M1761" s="26" t="str">
        <f>IF(OR(ISBLANK(B1761),ISBLANK(C1761),ISBLANK(D1761)),"Missing",IFERROR(VLOOKUP(A1761,'RM Postcodes'!$A:$B,2,0),"Invalid"))</f>
        <v>live</v>
      </c>
      <c r="N1761" s="26" t="str">
        <f t="shared" si="169"/>
        <v>OK</v>
      </c>
      <c r="O1761" s="26" t="str">
        <f t="shared" si="164"/>
        <v>OK</v>
      </c>
    </row>
    <row r="1762" spans="1:15" x14ac:dyDescent="0.2">
      <c r="A1762" s="24" t="str">
        <f t="shared" si="165"/>
        <v>CM8 2</v>
      </c>
      <c r="B1762" s="1" t="s">
        <v>12464</v>
      </c>
      <c r="C1762" s="1" t="s">
        <v>12670</v>
      </c>
      <c r="D1762" s="1" t="s">
        <v>12640</v>
      </c>
      <c r="E1762" s="2">
        <v>32</v>
      </c>
      <c r="F1762" s="3">
        <v>2433275.2199999997</v>
      </c>
      <c r="G1762" s="3">
        <v>837468</v>
      </c>
      <c r="H1762" s="4">
        <v>373058.84</v>
      </c>
      <c r="I1762" s="25"/>
      <c r="J1762" s="26" t="str">
        <f t="shared" si="166"/>
        <v>No</v>
      </c>
      <c r="K1762" s="26" t="str">
        <f t="shared" si="167"/>
        <v>GB</v>
      </c>
      <c r="L1762" s="26" t="str">
        <f t="shared" si="168"/>
        <v>Invalid</v>
      </c>
      <c r="M1762" s="26" t="str">
        <f>IF(OR(ISBLANK(B1762),ISBLANK(C1762),ISBLANK(D1762)),"Missing",IFERROR(VLOOKUP(A1762,'RM Postcodes'!$A:$B,2,0),"Invalid"))</f>
        <v>live</v>
      </c>
      <c r="N1762" s="26" t="str">
        <f t="shared" si="169"/>
        <v>OK</v>
      </c>
      <c r="O1762" s="26" t="str">
        <f t="shared" si="164"/>
        <v>OK</v>
      </c>
    </row>
    <row r="1763" spans="1:15" x14ac:dyDescent="0.2">
      <c r="A1763" s="24" t="str">
        <f t="shared" si="165"/>
        <v>CM8 3</v>
      </c>
      <c r="B1763" s="1" t="s">
        <v>12464</v>
      </c>
      <c r="C1763" s="1" t="s">
        <v>12670</v>
      </c>
      <c r="D1763" s="1" t="s">
        <v>12629</v>
      </c>
      <c r="E1763" s="2">
        <v>24</v>
      </c>
      <c r="F1763" s="3">
        <v>1386188.0199999996</v>
      </c>
      <c r="G1763" s="3">
        <v>619999.93999999994</v>
      </c>
      <c r="H1763" s="4">
        <v>105509.81</v>
      </c>
      <c r="I1763" s="25"/>
      <c r="J1763" s="26" t="str">
        <f t="shared" si="166"/>
        <v>No</v>
      </c>
      <c r="K1763" s="26" t="str">
        <f t="shared" si="167"/>
        <v>GB</v>
      </c>
      <c r="L1763" s="26" t="str">
        <f t="shared" si="168"/>
        <v>Invalid</v>
      </c>
      <c r="M1763" s="26" t="str">
        <f>IF(OR(ISBLANK(B1763),ISBLANK(C1763),ISBLANK(D1763)),"Missing",IFERROR(VLOOKUP(A1763,'RM Postcodes'!$A:$B,2,0),"Invalid"))</f>
        <v>live</v>
      </c>
      <c r="N1763" s="26" t="str">
        <f t="shared" si="169"/>
        <v>OK</v>
      </c>
      <c r="O1763" s="26" t="str">
        <f t="shared" si="164"/>
        <v>OK</v>
      </c>
    </row>
    <row r="1764" spans="1:15" x14ac:dyDescent="0.2">
      <c r="A1764" s="24" t="str">
        <f t="shared" si="165"/>
        <v>CM8 9</v>
      </c>
      <c r="B1764" s="1" t="s">
        <v>12464</v>
      </c>
      <c r="C1764" s="1" t="s">
        <v>12670</v>
      </c>
      <c r="D1764" s="1" t="s">
        <v>12627</v>
      </c>
      <c r="E1764" s="2">
        <v>1</v>
      </c>
      <c r="F1764" s="3">
        <v>39692.69</v>
      </c>
      <c r="G1764" s="3">
        <v>39692.69</v>
      </c>
      <c r="H1764" s="4">
        <v>0</v>
      </c>
      <c r="I1764" s="25"/>
      <c r="J1764" s="26" t="str">
        <f t="shared" si="166"/>
        <v>No</v>
      </c>
      <c r="K1764" s="26" t="str">
        <f t="shared" si="167"/>
        <v>GB</v>
      </c>
      <c r="L1764" s="26" t="str">
        <f t="shared" si="168"/>
        <v>Invalid</v>
      </c>
      <c r="M1764" s="26" t="str">
        <f>IF(OR(ISBLANK(B1764),ISBLANK(C1764),ISBLANK(D1764)),"Missing",IFERROR(VLOOKUP(A1764,'RM Postcodes'!$A:$B,2,0),"Invalid"))</f>
        <v>live</v>
      </c>
      <c r="N1764" s="26" t="str">
        <f t="shared" si="169"/>
        <v>Redact</v>
      </c>
      <c r="O1764" s="26" t="str">
        <f t="shared" si="164"/>
        <v>Redact</v>
      </c>
    </row>
    <row r="1765" spans="1:15" x14ac:dyDescent="0.2">
      <c r="A1765" s="24" t="str">
        <f t="shared" si="165"/>
        <v>CM9 4</v>
      </c>
      <c r="B1765" s="1" t="s">
        <v>12464</v>
      </c>
      <c r="C1765" s="1" t="s">
        <v>12671</v>
      </c>
      <c r="D1765" s="1" t="s">
        <v>12630</v>
      </c>
      <c r="E1765" s="2">
        <v>52</v>
      </c>
      <c r="F1765" s="3">
        <v>2854762.02</v>
      </c>
      <c r="G1765" s="3">
        <v>855187</v>
      </c>
      <c r="H1765" s="4">
        <v>632697.56999999995</v>
      </c>
      <c r="I1765" s="25"/>
      <c r="J1765" s="26" t="str">
        <f t="shared" si="166"/>
        <v>No</v>
      </c>
      <c r="K1765" s="26" t="str">
        <f t="shared" si="167"/>
        <v>GB</v>
      </c>
      <c r="L1765" s="26" t="str">
        <f t="shared" si="168"/>
        <v>Invalid</v>
      </c>
      <c r="M1765" s="26" t="str">
        <f>IF(OR(ISBLANK(B1765),ISBLANK(C1765),ISBLANK(D1765)),"Missing",IFERROR(VLOOKUP(A1765,'RM Postcodes'!$A:$B,2,0),"Invalid"))</f>
        <v>live</v>
      </c>
      <c r="N1765" s="26" t="str">
        <f t="shared" si="169"/>
        <v>OK</v>
      </c>
      <c r="O1765" s="26" t="str">
        <f t="shared" si="164"/>
        <v>OK</v>
      </c>
    </row>
    <row r="1766" spans="1:15" x14ac:dyDescent="0.2">
      <c r="A1766" s="24" t="str">
        <f t="shared" si="165"/>
        <v>CM9 5</v>
      </c>
      <c r="B1766" s="1" t="s">
        <v>12464</v>
      </c>
      <c r="C1766" s="1" t="s">
        <v>12671</v>
      </c>
      <c r="D1766" s="1" t="s">
        <v>12625</v>
      </c>
      <c r="E1766" s="2">
        <v>28</v>
      </c>
      <c r="F1766" s="3">
        <v>975400.4</v>
      </c>
      <c r="G1766" s="3">
        <v>178956.09999999998</v>
      </c>
      <c r="H1766" s="4">
        <v>137680.32000000001</v>
      </c>
      <c r="I1766" s="25"/>
      <c r="J1766" s="26" t="str">
        <f t="shared" si="166"/>
        <v>No</v>
      </c>
      <c r="K1766" s="26" t="str">
        <f t="shared" si="167"/>
        <v>GB</v>
      </c>
      <c r="L1766" s="26" t="str">
        <f t="shared" si="168"/>
        <v>Invalid</v>
      </c>
      <c r="M1766" s="26" t="str">
        <f>IF(OR(ISBLANK(B1766),ISBLANK(C1766),ISBLANK(D1766)),"Missing",IFERROR(VLOOKUP(A1766,'RM Postcodes'!$A:$B,2,0),"Invalid"))</f>
        <v>live</v>
      </c>
      <c r="N1766" s="26" t="str">
        <f t="shared" si="169"/>
        <v>OK</v>
      </c>
      <c r="O1766" s="26" t="str">
        <f t="shared" si="164"/>
        <v>OK</v>
      </c>
    </row>
    <row r="1767" spans="1:15" x14ac:dyDescent="0.2">
      <c r="A1767" s="24" t="str">
        <f t="shared" si="165"/>
        <v>CM9 6</v>
      </c>
      <c r="B1767" s="1" t="s">
        <v>12464</v>
      </c>
      <c r="C1767" s="1" t="s">
        <v>12671</v>
      </c>
      <c r="D1767" s="1" t="s">
        <v>12622</v>
      </c>
      <c r="E1767" s="2">
        <v>37</v>
      </c>
      <c r="F1767" s="3">
        <v>1768519.3900000001</v>
      </c>
      <c r="G1767" s="3">
        <v>445833.29000000004</v>
      </c>
      <c r="H1767" s="4">
        <v>207161.81</v>
      </c>
      <c r="I1767" s="25"/>
      <c r="J1767" s="26" t="str">
        <f t="shared" si="166"/>
        <v>No</v>
      </c>
      <c r="K1767" s="26" t="str">
        <f t="shared" si="167"/>
        <v>GB</v>
      </c>
      <c r="L1767" s="26" t="str">
        <f t="shared" si="168"/>
        <v>Invalid</v>
      </c>
      <c r="M1767" s="26" t="str">
        <f>IF(OR(ISBLANK(B1767),ISBLANK(C1767),ISBLANK(D1767)),"Missing",IFERROR(VLOOKUP(A1767,'RM Postcodes'!$A:$B,2,0),"Invalid"))</f>
        <v>live</v>
      </c>
      <c r="N1767" s="26" t="str">
        <f t="shared" si="169"/>
        <v>OK</v>
      </c>
      <c r="O1767" s="26" t="str">
        <f t="shared" si="164"/>
        <v>OK</v>
      </c>
    </row>
    <row r="1768" spans="1:15" x14ac:dyDescent="0.2">
      <c r="A1768" s="24" t="str">
        <f t="shared" si="165"/>
        <v>CM9 8</v>
      </c>
      <c r="B1768" s="1" t="s">
        <v>12464</v>
      </c>
      <c r="C1768" s="1" t="s">
        <v>12671</v>
      </c>
      <c r="D1768" s="1" t="s">
        <v>12626</v>
      </c>
      <c r="E1768" s="2">
        <v>37</v>
      </c>
      <c r="F1768" s="3">
        <v>883323.14000000013</v>
      </c>
      <c r="G1768" s="3">
        <v>71382.159999999989</v>
      </c>
      <c r="H1768" s="4">
        <v>52235.460000000006</v>
      </c>
      <c r="I1768" s="25"/>
      <c r="J1768" s="26" t="str">
        <f t="shared" si="166"/>
        <v>No</v>
      </c>
      <c r="K1768" s="26" t="str">
        <f t="shared" si="167"/>
        <v>GB</v>
      </c>
      <c r="L1768" s="26" t="str">
        <f t="shared" si="168"/>
        <v>Invalid</v>
      </c>
      <c r="M1768" s="26" t="str">
        <f>IF(OR(ISBLANK(B1768),ISBLANK(C1768),ISBLANK(D1768)),"Missing",IFERROR(VLOOKUP(A1768,'RM Postcodes'!$A:$B,2,0),"Invalid"))</f>
        <v>live</v>
      </c>
      <c r="N1768" s="26" t="str">
        <f t="shared" si="169"/>
        <v>OK</v>
      </c>
      <c r="O1768" s="26" t="str">
        <f t="shared" si="164"/>
        <v>OK</v>
      </c>
    </row>
    <row r="1769" spans="1:15" x14ac:dyDescent="0.2">
      <c r="A1769" s="24" t="str">
        <f t="shared" si="165"/>
        <v>CO1 1</v>
      </c>
      <c r="B1769" s="1" t="s">
        <v>12465</v>
      </c>
      <c r="C1769" s="1" t="s">
        <v>12663</v>
      </c>
      <c r="D1769" s="1" t="s">
        <v>12621</v>
      </c>
      <c r="E1769" s="2">
        <v>47</v>
      </c>
      <c r="F1769" s="3">
        <v>1736265.82</v>
      </c>
      <c r="G1769" s="3">
        <v>193542.16999999998</v>
      </c>
      <c r="H1769" s="4">
        <v>180806.2</v>
      </c>
      <c r="I1769" s="25"/>
      <c r="J1769" s="26" t="str">
        <f t="shared" si="166"/>
        <v>No</v>
      </c>
      <c r="K1769" s="26" t="str">
        <f t="shared" si="167"/>
        <v>GB</v>
      </c>
      <c r="L1769" s="26" t="str">
        <f t="shared" si="168"/>
        <v>Invalid</v>
      </c>
      <c r="M1769" s="26" t="str">
        <f>IF(OR(ISBLANK(B1769),ISBLANK(C1769),ISBLANK(D1769)),"Missing",IFERROR(VLOOKUP(A1769,'RM Postcodes'!$A:$B,2,0),"Invalid"))</f>
        <v>live</v>
      </c>
      <c r="N1769" s="26" t="str">
        <f t="shared" si="169"/>
        <v>OK</v>
      </c>
      <c r="O1769" s="26" t="str">
        <f t="shared" si="164"/>
        <v>OK</v>
      </c>
    </row>
    <row r="1770" spans="1:15" x14ac:dyDescent="0.2">
      <c r="A1770" s="24" t="str">
        <f t="shared" si="165"/>
        <v>CO1 2</v>
      </c>
      <c r="B1770" s="1" t="s">
        <v>12465</v>
      </c>
      <c r="C1770" s="1" t="s">
        <v>12663</v>
      </c>
      <c r="D1770" s="1" t="s">
        <v>12640</v>
      </c>
      <c r="E1770" s="2">
        <v>47</v>
      </c>
      <c r="F1770" s="3">
        <v>988597.01999999979</v>
      </c>
      <c r="G1770" s="3">
        <v>54071.43</v>
      </c>
      <c r="H1770" s="4">
        <v>50465.02</v>
      </c>
      <c r="I1770" s="25"/>
      <c r="J1770" s="26" t="str">
        <f t="shared" si="166"/>
        <v>No</v>
      </c>
      <c r="K1770" s="26" t="str">
        <f t="shared" si="167"/>
        <v>GB</v>
      </c>
      <c r="L1770" s="26" t="str">
        <f t="shared" si="168"/>
        <v>Invalid</v>
      </c>
      <c r="M1770" s="26" t="str">
        <f>IF(OR(ISBLANK(B1770),ISBLANK(C1770),ISBLANK(D1770)),"Missing",IFERROR(VLOOKUP(A1770,'RM Postcodes'!$A:$B,2,0),"Invalid"))</f>
        <v>live</v>
      </c>
      <c r="N1770" s="26" t="str">
        <f t="shared" si="169"/>
        <v>OK</v>
      </c>
      <c r="O1770" s="26" t="str">
        <f t="shared" si="164"/>
        <v>OK</v>
      </c>
    </row>
    <row r="1771" spans="1:15" x14ac:dyDescent="0.2">
      <c r="A1771" s="24" t="str">
        <f t="shared" si="165"/>
        <v>CO10 0</v>
      </c>
      <c r="B1771" s="1" t="s">
        <v>12465</v>
      </c>
      <c r="C1771" s="1" t="s">
        <v>12620</v>
      </c>
      <c r="D1771" s="1" t="s">
        <v>12632</v>
      </c>
      <c r="E1771" s="2">
        <v>36</v>
      </c>
      <c r="F1771" s="3">
        <v>1717512.8</v>
      </c>
      <c r="G1771" s="3">
        <v>482054.74</v>
      </c>
      <c r="H1771" s="4">
        <v>364644.02</v>
      </c>
      <c r="I1771" s="25"/>
      <c r="J1771" s="26" t="str">
        <f t="shared" si="166"/>
        <v>No</v>
      </c>
      <c r="K1771" s="26" t="str">
        <f t="shared" si="167"/>
        <v>GB</v>
      </c>
      <c r="L1771" s="26" t="str">
        <f t="shared" si="168"/>
        <v>Invalid</v>
      </c>
      <c r="M1771" s="26" t="str">
        <f>IF(OR(ISBLANK(B1771),ISBLANK(C1771),ISBLANK(D1771)),"Missing",IFERROR(VLOOKUP(A1771,'RM Postcodes'!$A:$B,2,0),"Invalid"))</f>
        <v>live</v>
      </c>
      <c r="N1771" s="26" t="str">
        <f t="shared" si="169"/>
        <v>OK</v>
      </c>
      <c r="O1771" s="26" t="str">
        <f t="shared" si="164"/>
        <v>OK</v>
      </c>
    </row>
    <row r="1772" spans="1:15" x14ac:dyDescent="0.2">
      <c r="A1772" s="24" t="str">
        <f t="shared" si="165"/>
        <v>CO10 1</v>
      </c>
      <c r="B1772" s="1" t="s">
        <v>12465</v>
      </c>
      <c r="C1772" s="1" t="s">
        <v>12620</v>
      </c>
      <c r="D1772" s="1" t="s">
        <v>12621</v>
      </c>
      <c r="E1772" s="2">
        <v>24</v>
      </c>
      <c r="F1772" s="3">
        <v>612204.2799999998</v>
      </c>
      <c r="G1772" s="3">
        <v>94305.04</v>
      </c>
      <c r="H1772" s="4">
        <v>91145.79</v>
      </c>
      <c r="I1772" s="25"/>
      <c r="J1772" s="26" t="str">
        <f t="shared" si="166"/>
        <v>No</v>
      </c>
      <c r="K1772" s="26" t="str">
        <f t="shared" si="167"/>
        <v>GB</v>
      </c>
      <c r="L1772" s="26" t="str">
        <f t="shared" si="168"/>
        <v>Invalid</v>
      </c>
      <c r="M1772" s="26" t="str">
        <f>IF(OR(ISBLANK(B1772),ISBLANK(C1772),ISBLANK(D1772)),"Missing",IFERROR(VLOOKUP(A1772,'RM Postcodes'!$A:$B,2,0),"Invalid"))</f>
        <v>live</v>
      </c>
      <c r="N1772" s="26" t="str">
        <f t="shared" si="169"/>
        <v>OK</v>
      </c>
      <c r="O1772" s="26" t="str">
        <f t="shared" si="164"/>
        <v>OK</v>
      </c>
    </row>
    <row r="1773" spans="1:15" x14ac:dyDescent="0.2">
      <c r="A1773" s="24" t="str">
        <f t="shared" si="165"/>
        <v>CO10 2</v>
      </c>
      <c r="B1773" s="1" t="s">
        <v>12465</v>
      </c>
      <c r="C1773" s="1" t="s">
        <v>12620</v>
      </c>
      <c r="D1773" s="1" t="s">
        <v>12640</v>
      </c>
      <c r="E1773" s="2">
        <v>15</v>
      </c>
      <c r="F1773" s="3">
        <v>735725.33000000007</v>
      </c>
      <c r="G1773" s="3">
        <v>372000</v>
      </c>
      <c r="H1773" s="4">
        <v>53984.899999999994</v>
      </c>
      <c r="I1773" s="25"/>
      <c r="J1773" s="26" t="str">
        <f t="shared" si="166"/>
        <v>No</v>
      </c>
      <c r="K1773" s="26" t="str">
        <f t="shared" si="167"/>
        <v>GB</v>
      </c>
      <c r="L1773" s="26" t="str">
        <f t="shared" si="168"/>
        <v>Invalid</v>
      </c>
      <c r="M1773" s="26" t="str">
        <f>IF(OR(ISBLANK(B1773),ISBLANK(C1773),ISBLANK(D1773)),"Missing",IFERROR(VLOOKUP(A1773,'RM Postcodes'!$A:$B,2,0),"Invalid"))</f>
        <v>live</v>
      </c>
      <c r="N1773" s="26" t="str">
        <f t="shared" si="169"/>
        <v>OK</v>
      </c>
      <c r="O1773" s="26" t="str">
        <f t="shared" si="164"/>
        <v>OK</v>
      </c>
    </row>
    <row r="1774" spans="1:15" x14ac:dyDescent="0.2">
      <c r="A1774" s="24" t="str">
        <f t="shared" si="165"/>
        <v>CO10 5</v>
      </c>
      <c r="B1774" s="1" t="s">
        <v>12465</v>
      </c>
      <c r="C1774" s="1" t="s">
        <v>12620</v>
      </c>
      <c r="D1774" s="1" t="s">
        <v>12625</v>
      </c>
      <c r="E1774" s="2">
        <v>11</v>
      </c>
      <c r="F1774" s="3">
        <v>262278.61</v>
      </c>
      <c r="G1774" s="3">
        <v>45519.839999999997</v>
      </c>
      <c r="H1774" s="4">
        <v>44007.79</v>
      </c>
      <c r="I1774" s="25"/>
      <c r="J1774" s="26" t="str">
        <f t="shared" si="166"/>
        <v>No</v>
      </c>
      <c r="K1774" s="26" t="str">
        <f t="shared" si="167"/>
        <v>GB</v>
      </c>
      <c r="L1774" s="26" t="str">
        <f t="shared" si="168"/>
        <v>Invalid</v>
      </c>
      <c r="M1774" s="26" t="str">
        <f>IF(OR(ISBLANK(B1774),ISBLANK(C1774),ISBLANK(D1774)),"Missing",IFERROR(VLOOKUP(A1774,'RM Postcodes'!$A:$B,2,0),"Invalid"))</f>
        <v>live</v>
      </c>
      <c r="N1774" s="26" t="str">
        <f t="shared" si="169"/>
        <v>OK</v>
      </c>
      <c r="O1774" s="26" t="str">
        <f t="shared" si="164"/>
        <v>OK</v>
      </c>
    </row>
    <row r="1775" spans="1:15" x14ac:dyDescent="0.2">
      <c r="A1775" s="24" t="str">
        <f t="shared" si="165"/>
        <v>CO10 6</v>
      </c>
      <c r="B1775" s="1" t="s">
        <v>12465</v>
      </c>
      <c r="C1775" s="1" t="s">
        <v>12620</v>
      </c>
      <c r="D1775" s="1" t="s">
        <v>12622</v>
      </c>
      <c r="E1775" s="2">
        <v>1</v>
      </c>
      <c r="F1775" s="3">
        <v>19769.259999999998</v>
      </c>
      <c r="G1775" s="3">
        <v>19769.259999999998</v>
      </c>
      <c r="H1775" s="4">
        <v>0</v>
      </c>
      <c r="I1775" s="25"/>
      <c r="J1775" s="26" t="str">
        <f t="shared" si="166"/>
        <v>No</v>
      </c>
      <c r="K1775" s="26" t="str">
        <f t="shared" si="167"/>
        <v>GB</v>
      </c>
      <c r="L1775" s="26" t="str">
        <f t="shared" si="168"/>
        <v>Invalid</v>
      </c>
      <c r="M1775" s="26" t="str">
        <f>IF(OR(ISBLANK(B1775),ISBLANK(C1775),ISBLANK(D1775)),"Missing",IFERROR(VLOOKUP(A1775,'RM Postcodes'!$A:$B,2,0),"Invalid"))</f>
        <v>terminated</v>
      </c>
      <c r="N1775" s="26" t="str">
        <f t="shared" si="169"/>
        <v>Redact</v>
      </c>
      <c r="O1775" s="26" t="str">
        <f t="shared" si="164"/>
        <v>Redact</v>
      </c>
    </row>
    <row r="1776" spans="1:15" x14ac:dyDescent="0.2">
      <c r="A1776" s="24" t="str">
        <f t="shared" si="165"/>
        <v>CO10 7</v>
      </c>
      <c r="B1776" s="1" t="s">
        <v>12465</v>
      </c>
      <c r="C1776" s="1" t="s">
        <v>12620</v>
      </c>
      <c r="D1776" s="1" t="s">
        <v>12623</v>
      </c>
      <c r="E1776" s="2">
        <v>29</v>
      </c>
      <c r="F1776" s="3">
        <v>4683640.169999999</v>
      </c>
      <c r="G1776" s="3">
        <v>3697939.2399999993</v>
      </c>
      <c r="H1776" s="4">
        <v>469868.08999999997</v>
      </c>
      <c r="I1776" s="25"/>
      <c r="J1776" s="26" t="str">
        <f t="shared" si="166"/>
        <v>No</v>
      </c>
      <c r="K1776" s="26" t="str">
        <f t="shared" si="167"/>
        <v>GB</v>
      </c>
      <c r="L1776" s="26" t="str">
        <f t="shared" si="168"/>
        <v>Invalid</v>
      </c>
      <c r="M1776" s="26" t="str">
        <f>IF(OR(ISBLANK(B1776),ISBLANK(C1776),ISBLANK(D1776)),"Missing",IFERROR(VLOOKUP(A1776,'RM Postcodes'!$A:$B,2,0),"Invalid"))</f>
        <v>live</v>
      </c>
      <c r="N1776" s="26" t="str">
        <f t="shared" si="169"/>
        <v>OK</v>
      </c>
      <c r="O1776" s="26" t="str">
        <f t="shared" si="164"/>
        <v>Redact</v>
      </c>
    </row>
    <row r="1777" spans="1:15" x14ac:dyDescent="0.2">
      <c r="A1777" s="24" t="str">
        <f t="shared" si="165"/>
        <v>CO10 8</v>
      </c>
      <c r="B1777" s="1" t="s">
        <v>12465</v>
      </c>
      <c r="C1777" s="1" t="s">
        <v>12620</v>
      </c>
      <c r="D1777" s="1" t="s">
        <v>12626</v>
      </c>
      <c r="E1777" s="2">
        <v>22</v>
      </c>
      <c r="F1777" s="3">
        <v>599677.61999999988</v>
      </c>
      <c r="G1777" s="3">
        <v>122441.02</v>
      </c>
      <c r="H1777" s="4">
        <v>117600.29</v>
      </c>
      <c r="I1777" s="25"/>
      <c r="J1777" s="26" t="str">
        <f t="shared" si="166"/>
        <v>No</v>
      </c>
      <c r="K1777" s="26" t="str">
        <f t="shared" si="167"/>
        <v>GB</v>
      </c>
      <c r="L1777" s="26" t="str">
        <f t="shared" si="168"/>
        <v>Invalid</v>
      </c>
      <c r="M1777" s="26" t="str">
        <f>IF(OR(ISBLANK(B1777),ISBLANK(C1777),ISBLANK(D1777)),"Missing",IFERROR(VLOOKUP(A1777,'RM Postcodes'!$A:$B,2,0),"Invalid"))</f>
        <v>live</v>
      </c>
      <c r="N1777" s="26" t="str">
        <f t="shared" si="169"/>
        <v>OK</v>
      </c>
      <c r="O1777" s="26" t="str">
        <f t="shared" si="164"/>
        <v>OK</v>
      </c>
    </row>
    <row r="1778" spans="1:15" x14ac:dyDescent="0.2">
      <c r="A1778" s="24" t="str">
        <f t="shared" si="165"/>
        <v>CO10 9</v>
      </c>
      <c r="B1778" s="1" t="s">
        <v>12465</v>
      </c>
      <c r="C1778" s="1" t="s">
        <v>12620</v>
      </c>
      <c r="D1778" s="1" t="s">
        <v>12627</v>
      </c>
      <c r="E1778" s="2">
        <v>26</v>
      </c>
      <c r="F1778" s="3">
        <v>1015492.0399999998</v>
      </c>
      <c r="G1778" s="3">
        <v>290000</v>
      </c>
      <c r="H1778" s="4">
        <v>256896.81</v>
      </c>
      <c r="I1778" s="25"/>
      <c r="J1778" s="26" t="str">
        <f t="shared" si="166"/>
        <v>No</v>
      </c>
      <c r="K1778" s="26" t="str">
        <f t="shared" si="167"/>
        <v>GB</v>
      </c>
      <c r="L1778" s="26" t="str">
        <f t="shared" si="168"/>
        <v>Invalid</v>
      </c>
      <c r="M1778" s="26" t="str">
        <f>IF(OR(ISBLANK(B1778),ISBLANK(C1778),ISBLANK(D1778)),"Missing",IFERROR(VLOOKUP(A1778,'RM Postcodes'!$A:$B,2,0),"Invalid"))</f>
        <v>live</v>
      </c>
      <c r="N1778" s="26" t="str">
        <f t="shared" si="169"/>
        <v>OK</v>
      </c>
      <c r="O1778" s="26" t="str">
        <f t="shared" si="164"/>
        <v>OK</v>
      </c>
    </row>
    <row r="1779" spans="1:15" x14ac:dyDescent="0.2">
      <c r="A1779" s="24" t="str">
        <f t="shared" si="165"/>
        <v>CO11 1</v>
      </c>
      <c r="B1779" s="1" t="s">
        <v>12465</v>
      </c>
      <c r="C1779" s="1" t="s">
        <v>12624</v>
      </c>
      <c r="D1779" s="1" t="s">
        <v>12621</v>
      </c>
      <c r="E1779" s="2">
        <v>21</v>
      </c>
      <c r="F1779" s="3">
        <v>540202.02</v>
      </c>
      <c r="G1779" s="3">
        <v>90053.47</v>
      </c>
      <c r="H1779" s="4">
        <v>50411.61</v>
      </c>
      <c r="I1779" s="25"/>
      <c r="J1779" s="26" t="str">
        <f t="shared" si="166"/>
        <v>No</v>
      </c>
      <c r="K1779" s="26" t="str">
        <f t="shared" si="167"/>
        <v>GB</v>
      </c>
      <c r="L1779" s="26" t="str">
        <f t="shared" si="168"/>
        <v>Invalid</v>
      </c>
      <c r="M1779" s="26" t="str">
        <f>IF(OR(ISBLANK(B1779),ISBLANK(C1779),ISBLANK(D1779)),"Missing",IFERROR(VLOOKUP(A1779,'RM Postcodes'!$A:$B,2,0),"Invalid"))</f>
        <v>live</v>
      </c>
      <c r="N1779" s="26" t="str">
        <f t="shared" si="169"/>
        <v>OK</v>
      </c>
      <c r="O1779" s="26" t="str">
        <f t="shared" si="164"/>
        <v>OK</v>
      </c>
    </row>
    <row r="1780" spans="1:15" x14ac:dyDescent="0.2">
      <c r="A1780" s="24" t="str">
        <f t="shared" si="165"/>
        <v>CO11 2</v>
      </c>
      <c r="B1780" s="1" t="s">
        <v>12465</v>
      </c>
      <c r="C1780" s="1" t="s">
        <v>12624</v>
      </c>
      <c r="D1780" s="1" t="s">
        <v>12640</v>
      </c>
      <c r="E1780" s="2">
        <v>21</v>
      </c>
      <c r="F1780" s="3">
        <v>452545.82999999996</v>
      </c>
      <c r="G1780" s="3">
        <v>46538.57</v>
      </c>
      <c r="H1780" s="4">
        <v>44282.689999999995</v>
      </c>
      <c r="I1780" s="25"/>
      <c r="J1780" s="26" t="str">
        <f t="shared" si="166"/>
        <v>No</v>
      </c>
      <c r="K1780" s="26" t="str">
        <f t="shared" si="167"/>
        <v>GB</v>
      </c>
      <c r="L1780" s="26" t="str">
        <f t="shared" si="168"/>
        <v>Invalid</v>
      </c>
      <c r="M1780" s="26" t="str">
        <f>IF(OR(ISBLANK(B1780),ISBLANK(C1780),ISBLANK(D1780)),"Missing",IFERROR(VLOOKUP(A1780,'RM Postcodes'!$A:$B,2,0),"Invalid"))</f>
        <v>live</v>
      </c>
      <c r="N1780" s="26" t="str">
        <f t="shared" si="169"/>
        <v>OK</v>
      </c>
      <c r="O1780" s="26" t="str">
        <f t="shared" si="164"/>
        <v>OK</v>
      </c>
    </row>
    <row r="1781" spans="1:15" x14ac:dyDescent="0.2">
      <c r="A1781" s="24" t="str">
        <f t="shared" si="165"/>
        <v>CO12 3</v>
      </c>
      <c r="B1781" s="1" t="s">
        <v>12465</v>
      </c>
      <c r="C1781" s="1" t="s">
        <v>12628</v>
      </c>
      <c r="D1781" s="1" t="s">
        <v>12629</v>
      </c>
      <c r="E1781" s="2">
        <v>12</v>
      </c>
      <c r="F1781" s="3">
        <v>213424.05000000002</v>
      </c>
      <c r="G1781" s="3">
        <v>67056.820000000007</v>
      </c>
      <c r="H1781" s="4">
        <v>51404.51</v>
      </c>
      <c r="I1781" s="25"/>
      <c r="J1781" s="26" t="str">
        <f t="shared" si="166"/>
        <v>No</v>
      </c>
      <c r="K1781" s="26" t="str">
        <f t="shared" si="167"/>
        <v>GB</v>
      </c>
      <c r="L1781" s="26" t="str">
        <f t="shared" si="168"/>
        <v>Invalid</v>
      </c>
      <c r="M1781" s="26" t="str">
        <f>IF(OR(ISBLANK(B1781),ISBLANK(C1781),ISBLANK(D1781)),"Missing",IFERROR(VLOOKUP(A1781,'RM Postcodes'!$A:$B,2,0),"Invalid"))</f>
        <v>live</v>
      </c>
      <c r="N1781" s="26" t="str">
        <f t="shared" si="169"/>
        <v>OK</v>
      </c>
      <c r="O1781" s="26" t="str">
        <f t="shared" si="164"/>
        <v>OK</v>
      </c>
    </row>
    <row r="1782" spans="1:15" x14ac:dyDescent="0.2">
      <c r="A1782" s="24" t="str">
        <f t="shared" si="165"/>
        <v>CO12 4</v>
      </c>
      <c r="B1782" s="1" t="s">
        <v>12465</v>
      </c>
      <c r="C1782" s="1" t="s">
        <v>12628</v>
      </c>
      <c r="D1782" s="1" t="s">
        <v>12630</v>
      </c>
      <c r="E1782" s="2">
        <v>14</v>
      </c>
      <c r="F1782" s="3">
        <v>241528.42</v>
      </c>
      <c r="G1782" s="3">
        <v>43687.68</v>
      </c>
      <c r="H1782" s="4">
        <v>39692.67</v>
      </c>
      <c r="I1782" s="25"/>
      <c r="J1782" s="26" t="str">
        <f t="shared" si="166"/>
        <v>No</v>
      </c>
      <c r="K1782" s="26" t="str">
        <f t="shared" si="167"/>
        <v>GB</v>
      </c>
      <c r="L1782" s="26" t="str">
        <f t="shared" si="168"/>
        <v>Invalid</v>
      </c>
      <c r="M1782" s="26" t="str">
        <f>IF(OR(ISBLANK(B1782),ISBLANK(C1782),ISBLANK(D1782)),"Missing",IFERROR(VLOOKUP(A1782,'RM Postcodes'!$A:$B,2,0),"Invalid"))</f>
        <v>live</v>
      </c>
      <c r="N1782" s="26" t="str">
        <f t="shared" si="169"/>
        <v>OK</v>
      </c>
      <c r="O1782" s="26" t="str">
        <f t="shared" si="164"/>
        <v>OK</v>
      </c>
    </row>
    <row r="1783" spans="1:15" x14ac:dyDescent="0.2">
      <c r="A1783" s="24" t="str">
        <f t="shared" si="165"/>
        <v>CO12 5</v>
      </c>
      <c r="B1783" s="1" t="s">
        <v>12465</v>
      </c>
      <c r="C1783" s="1" t="s">
        <v>12628</v>
      </c>
      <c r="D1783" s="1" t="s">
        <v>12625</v>
      </c>
      <c r="E1783" s="2">
        <v>9</v>
      </c>
      <c r="F1783" s="3">
        <v>206005.25</v>
      </c>
      <c r="G1783" s="3">
        <v>47938.06</v>
      </c>
      <c r="H1783" s="4">
        <v>44560.800000000003</v>
      </c>
      <c r="I1783" s="25"/>
      <c r="J1783" s="26" t="str">
        <f t="shared" si="166"/>
        <v>No</v>
      </c>
      <c r="K1783" s="26" t="str">
        <f t="shared" si="167"/>
        <v>GB</v>
      </c>
      <c r="L1783" s="26" t="str">
        <f t="shared" si="168"/>
        <v>Invalid</v>
      </c>
      <c r="M1783" s="26" t="str">
        <f>IF(OR(ISBLANK(B1783),ISBLANK(C1783),ISBLANK(D1783)),"Missing",IFERROR(VLOOKUP(A1783,'RM Postcodes'!$A:$B,2,0),"Invalid"))</f>
        <v>live</v>
      </c>
      <c r="N1783" s="26" t="str">
        <f t="shared" si="169"/>
        <v>Redact</v>
      </c>
      <c r="O1783" s="26" t="str">
        <f t="shared" si="164"/>
        <v>OK</v>
      </c>
    </row>
    <row r="1784" spans="1:15" x14ac:dyDescent="0.2">
      <c r="A1784" s="24" t="str">
        <f t="shared" si="165"/>
        <v>CO13 0</v>
      </c>
      <c r="B1784" s="1" t="s">
        <v>12465</v>
      </c>
      <c r="C1784" s="1" t="s">
        <v>12631</v>
      </c>
      <c r="D1784" s="1" t="s">
        <v>12632</v>
      </c>
      <c r="E1784" s="2">
        <v>14</v>
      </c>
      <c r="F1784" s="3">
        <v>620114.88</v>
      </c>
      <c r="G1784" s="3">
        <v>327496.89</v>
      </c>
      <c r="H1784" s="4">
        <v>81291.72</v>
      </c>
      <c r="I1784" s="25"/>
      <c r="J1784" s="26" t="str">
        <f t="shared" si="166"/>
        <v>No</v>
      </c>
      <c r="K1784" s="26" t="str">
        <f t="shared" si="167"/>
        <v>GB</v>
      </c>
      <c r="L1784" s="26" t="str">
        <f t="shared" si="168"/>
        <v>Invalid</v>
      </c>
      <c r="M1784" s="26" t="str">
        <f>IF(OR(ISBLANK(B1784),ISBLANK(C1784),ISBLANK(D1784)),"Missing",IFERROR(VLOOKUP(A1784,'RM Postcodes'!$A:$B,2,0),"Invalid"))</f>
        <v>live</v>
      </c>
      <c r="N1784" s="26" t="str">
        <f t="shared" si="169"/>
        <v>OK</v>
      </c>
      <c r="O1784" s="26" t="str">
        <f t="shared" si="164"/>
        <v>Redact</v>
      </c>
    </row>
    <row r="1785" spans="1:15" x14ac:dyDescent="0.2">
      <c r="A1785" s="24" t="str">
        <f t="shared" si="165"/>
        <v>CO13 9</v>
      </c>
      <c r="B1785" s="1" t="s">
        <v>12465</v>
      </c>
      <c r="C1785" s="1" t="s">
        <v>12631</v>
      </c>
      <c r="D1785" s="1" t="s">
        <v>12627</v>
      </c>
      <c r="E1785" s="2">
        <v>12</v>
      </c>
      <c r="F1785" s="3">
        <v>332182.8899999999</v>
      </c>
      <c r="G1785" s="3">
        <v>49039.44</v>
      </c>
      <c r="H1785" s="4">
        <v>48000</v>
      </c>
      <c r="I1785" s="25"/>
      <c r="J1785" s="26" t="str">
        <f t="shared" si="166"/>
        <v>No</v>
      </c>
      <c r="K1785" s="26" t="str">
        <f t="shared" si="167"/>
        <v>GB</v>
      </c>
      <c r="L1785" s="26" t="str">
        <f t="shared" si="168"/>
        <v>Invalid</v>
      </c>
      <c r="M1785" s="26" t="str">
        <f>IF(OR(ISBLANK(B1785),ISBLANK(C1785),ISBLANK(D1785)),"Missing",IFERROR(VLOOKUP(A1785,'RM Postcodes'!$A:$B,2,0),"Invalid"))</f>
        <v>live</v>
      </c>
      <c r="N1785" s="26" t="str">
        <f t="shared" si="169"/>
        <v>OK</v>
      </c>
      <c r="O1785" s="26" t="str">
        <f t="shared" si="164"/>
        <v>OK</v>
      </c>
    </row>
    <row r="1786" spans="1:15" x14ac:dyDescent="0.2">
      <c r="A1786" s="24" t="str">
        <f t="shared" si="165"/>
        <v>CO14 8</v>
      </c>
      <c r="B1786" s="1" t="s">
        <v>12465</v>
      </c>
      <c r="C1786" s="1" t="s">
        <v>12633</v>
      </c>
      <c r="D1786" s="1" t="s">
        <v>12626</v>
      </c>
      <c r="E1786" s="2">
        <v>13</v>
      </c>
      <c r="F1786" s="3">
        <v>170943.00999999998</v>
      </c>
      <c r="G1786" s="3">
        <v>44480.36</v>
      </c>
      <c r="H1786" s="4">
        <v>41296.28</v>
      </c>
      <c r="I1786" s="25"/>
      <c r="J1786" s="26" t="str">
        <f t="shared" si="166"/>
        <v>No</v>
      </c>
      <c r="K1786" s="26" t="str">
        <f t="shared" si="167"/>
        <v>GB</v>
      </c>
      <c r="L1786" s="26" t="str">
        <f t="shared" si="168"/>
        <v>Invalid</v>
      </c>
      <c r="M1786" s="26" t="str">
        <f>IF(OR(ISBLANK(B1786),ISBLANK(C1786),ISBLANK(D1786)),"Missing",IFERROR(VLOOKUP(A1786,'RM Postcodes'!$A:$B,2,0),"Invalid"))</f>
        <v>live</v>
      </c>
      <c r="N1786" s="26" t="str">
        <f t="shared" si="169"/>
        <v>OK</v>
      </c>
      <c r="O1786" s="26" t="str">
        <f t="shared" si="164"/>
        <v>OK</v>
      </c>
    </row>
    <row r="1787" spans="1:15" x14ac:dyDescent="0.2">
      <c r="A1787" s="24" t="str">
        <f t="shared" si="165"/>
        <v>CO15 1</v>
      </c>
      <c r="B1787" s="1" t="s">
        <v>12465</v>
      </c>
      <c r="C1787" s="1" t="s">
        <v>12634</v>
      </c>
      <c r="D1787" s="1" t="s">
        <v>12621</v>
      </c>
      <c r="E1787" s="2">
        <v>15</v>
      </c>
      <c r="F1787" s="3">
        <v>383085.62</v>
      </c>
      <c r="G1787" s="3">
        <v>50945.350000000006</v>
      </c>
      <c r="H1787" s="4">
        <v>48390.17</v>
      </c>
      <c r="I1787" s="25"/>
      <c r="J1787" s="26" t="str">
        <f t="shared" si="166"/>
        <v>No</v>
      </c>
      <c r="K1787" s="26" t="str">
        <f t="shared" si="167"/>
        <v>GB</v>
      </c>
      <c r="L1787" s="26" t="str">
        <f t="shared" si="168"/>
        <v>Invalid</v>
      </c>
      <c r="M1787" s="26" t="str">
        <f>IF(OR(ISBLANK(B1787),ISBLANK(C1787),ISBLANK(D1787)),"Missing",IFERROR(VLOOKUP(A1787,'RM Postcodes'!$A:$B,2,0),"Invalid"))</f>
        <v>live</v>
      </c>
      <c r="N1787" s="26" t="str">
        <f t="shared" si="169"/>
        <v>OK</v>
      </c>
      <c r="O1787" s="26" t="str">
        <f t="shared" si="164"/>
        <v>OK</v>
      </c>
    </row>
    <row r="1788" spans="1:15" x14ac:dyDescent="0.2">
      <c r="A1788" s="24" t="str">
        <f t="shared" si="165"/>
        <v>CO15 2</v>
      </c>
      <c r="B1788" s="1" t="s">
        <v>12465</v>
      </c>
      <c r="C1788" s="1" t="s">
        <v>12634</v>
      </c>
      <c r="D1788" s="1" t="s">
        <v>12640</v>
      </c>
      <c r="E1788" s="2">
        <v>5</v>
      </c>
      <c r="F1788" s="3">
        <v>124595.84</v>
      </c>
      <c r="G1788" s="3">
        <v>46964.11</v>
      </c>
      <c r="H1788" s="4">
        <v>42890.14</v>
      </c>
      <c r="I1788" s="25"/>
      <c r="J1788" s="26" t="str">
        <f t="shared" si="166"/>
        <v>No</v>
      </c>
      <c r="K1788" s="26" t="str">
        <f t="shared" si="167"/>
        <v>GB</v>
      </c>
      <c r="L1788" s="26" t="str">
        <f t="shared" si="168"/>
        <v>Invalid</v>
      </c>
      <c r="M1788" s="26" t="str">
        <f>IF(OR(ISBLANK(B1788),ISBLANK(C1788),ISBLANK(D1788)),"Missing",IFERROR(VLOOKUP(A1788,'RM Postcodes'!$A:$B,2,0),"Invalid"))</f>
        <v>live</v>
      </c>
      <c r="N1788" s="26" t="str">
        <f t="shared" si="169"/>
        <v>Redact</v>
      </c>
      <c r="O1788" s="26" t="str">
        <f t="shared" si="164"/>
        <v>Redact</v>
      </c>
    </row>
    <row r="1789" spans="1:15" x14ac:dyDescent="0.2">
      <c r="A1789" s="24" t="str">
        <f t="shared" si="165"/>
        <v>CO15 3</v>
      </c>
      <c r="B1789" s="1" t="s">
        <v>12465</v>
      </c>
      <c r="C1789" s="1" t="s">
        <v>12634</v>
      </c>
      <c r="D1789" s="1" t="s">
        <v>12629</v>
      </c>
      <c r="E1789" s="2">
        <v>13</v>
      </c>
      <c r="F1789" s="3">
        <v>216927.87000000002</v>
      </c>
      <c r="G1789" s="3">
        <v>47488.41</v>
      </c>
      <c r="H1789" s="4">
        <v>44480.28</v>
      </c>
      <c r="I1789" s="25"/>
      <c r="J1789" s="26" t="str">
        <f t="shared" si="166"/>
        <v>No</v>
      </c>
      <c r="K1789" s="26" t="str">
        <f t="shared" si="167"/>
        <v>GB</v>
      </c>
      <c r="L1789" s="26" t="str">
        <f t="shared" si="168"/>
        <v>Invalid</v>
      </c>
      <c r="M1789" s="26" t="str">
        <f>IF(OR(ISBLANK(B1789),ISBLANK(C1789),ISBLANK(D1789)),"Missing",IFERROR(VLOOKUP(A1789,'RM Postcodes'!$A:$B,2,0),"Invalid"))</f>
        <v>live</v>
      </c>
      <c r="N1789" s="26" t="str">
        <f t="shared" si="169"/>
        <v>OK</v>
      </c>
      <c r="O1789" s="26" t="str">
        <f t="shared" si="164"/>
        <v>OK</v>
      </c>
    </row>
    <row r="1790" spans="1:15" x14ac:dyDescent="0.2">
      <c r="A1790" s="24" t="str">
        <f t="shared" si="165"/>
        <v>CO15 4</v>
      </c>
      <c r="B1790" s="1" t="s">
        <v>12465</v>
      </c>
      <c r="C1790" s="1" t="s">
        <v>12634</v>
      </c>
      <c r="D1790" s="1" t="s">
        <v>12630</v>
      </c>
      <c r="E1790" s="2">
        <v>29</v>
      </c>
      <c r="F1790" s="3">
        <v>1989687.85</v>
      </c>
      <c r="G1790" s="3">
        <v>748032.51</v>
      </c>
      <c r="H1790" s="4">
        <v>272214.8</v>
      </c>
      <c r="I1790" s="25"/>
      <c r="J1790" s="26" t="str">
        <f t="shared" si="166"/>
        <v>No</v>
      </c>
      <c r="K1790" s="26" t="str">
        <f t="shared" si="167"/>
        <v>GB</v>
      </c>
      <c r="L1790" s="26" t="str">
        <f t="shared" si="168"/>
        <v>Invalid</v>
      </c>
      <c r="M1790" s="26" t="str">
        <f>IF(OR(ISBLANK(B1790),ISBLANK(C1790),ISBLANK(D1790)),"Missing",IFERROR(VLOOKUP(A1790,'RM Postcodes'!$A:$B,2,0),"Invalid"))</f>
        <v>live</v>
      </c>
      <c r="N1790" s="26" t="str">
        <f t="shared" si="169"/>
        <v>OK</v>
      </c>
      <c r="O1790" s="26" t="str">
        <f t="shared" si="164"/>
        <v>OK</v>
      </c>
    </row>
    <row r="1791" spans="1:15" x14ac:dyDescent="0.2">
      <c r="A1791" s="24" t="str">
        <f t="shared" si="165"/>
        <v>CO15 5</v>
      </c>
      <c r="B1791" s="1" t="s">
        <v>12465</v>
      </c>
      <c r="C1791" s="1" t="s">
        <v>12634</v>
      </c>
      <c r="D1791" s="1" t="s">
        <v>12625</v>
      </c>
      <c r="E1791" s="2">
        <v>13</v>
      </c>
      <c r="F1791" s="3">
        <v>287451.3</v>
      </c>
      <c r="G1791" s="3">
        <v>47160.05</v>
      </c>
      <c r="H1791" s="4">
        <v>43560.54</v>
      </c>
      <c r="I1791" s="25"/>
      <c r="J1791" s="26" t="str">
        <f t="shared" si="166"/>
        <v>No</v>
      </c>
      <c r="K1791" s="26" t="str">
        <f t="shared" si="167"/>
        <v>GB</v>
      </c>
      <c r="L1791" s="26" t="str">
        <f t="shared" si="168"/>
        <v>Invalid</v>
      </c>
      <c r="M1791" s="26" t="str">
        <f>IF(OR(ISBLANK(B1791),ISBLANK(C1791),ISBLANK(D1791)),"Missing",IFERROR(VLOOKUP(A1791,'RM Postcodes'!$A:$B,2,0),"Invalid"))</f>
        <v>live</v>
      </c>
      <c r="N1791" s="26" t="str">
        <f t="shared" si="169"/>
        <v>OK</v>
      </c>
      <c r="O1791" s="26" t="str">
        <f t="shared" si="164"/>
        <v>OK</v>
      </c>
    </row>
    <row r="1792" spans="1:15" x14ac:dyDescent="0.2">
      <c r="A1792" s="24" t="str">
        <f t="shared" si="165"/>
        <v>CO15 6</v>
      </c>
      <c r="B1792" s="1" t="s">
        <v>12465</v>
      </c>
      <c r="C1792" s="1" t="s">
        <v>12634</v>
      </c>
      <c r="D1792" s="1" t="s">
        <v>12622</v>
      </c>
      <c r="E1792" s="2">
        <v>11</v>
      </c>
      <c r="F1792" s="3">
        <v>123749.24</v>
      </c>
      <c r="G1792" s="3">
        <v>24854.959999999999</v>
      </c>
      <c r="H1792" s="4">
        <v>19181.43</v>
      </c>
      <c r="I1792" s="25"/>
      <c r="J1792" s="26" t="str">
        <f t="shared" si="166"/>
        <v>No</v>
      </c>
      <c r="K1792" s="26" t="str">
        <f t="shared" si="167"/>
        <v>GB</v>
      </c>
      <c r="L1792" s="26" t="str">
        <f t="shared" si="168"/>
        <v>Invalid</v>
      </c>
      <c r="M1792" s="26" t="str">
        <f>IF(OR(ISBLANK(B1792),ISBLANK(C1792),ISBLANK(D1792)),"Missing",IFERROR(VLOOKUP(A1792,'RM Postcodes'!$A:$B,2,0),"Invalid"))</f>
        <v>live</v>
      </c>
      <c r="N1792" s="26" t="str">
        <f t="shared" si="169"/>
        <v>OK</v>
      </c>
      <c r="O1792" s="26" t="str">
        <f t="shared" si="164"/>
        <v>OK</v>
      </c>
    </row>
    <row r="1793" spans="1:15" x14ac:dyDescent="0.2">
      <c r="A1793" s="24" t="str">
        <f t="shared" si="165"/>
        <v>CO16 0</v>
      </c>
      <c r="B1793" s="1" t="s">
        <v>12465</v>
      </c>
      <c r="C1793" s="1" t="s">
        <v>12635</v>
      </c>
      <c r="D1793" s="1" t="s">
        <v>12632</v>
      </c>
      <c r="E1793" s="2">
        <v>20</v>
      </c>
      <c r="F1793" s="3">
        <v>1545119.2</v>
      </c>
      <c r="G1793" s="3">
        <v>1123985.6200000001</v>
      </c>
      <c r="H1793" s="4">
        <v>126636.16</v>
      </c>
      <c r="I1793" s="25"/>
      <c r="J1793" s="26" t="str">
        <f t="shared" si="166"/>
        <v>No</v>
      </c>
      <c r="K1793" s="26" t="str">
        <f t="shared" si="167"/>
        <v>GB</v>
      </c>
      <c r="L1793" s="26" t="str">
        <f t="shared" si="168"/>
        <v>Invalid</v>
      </c>
      <c r="M1793" s="26" t="str">
        <f>IF(OR(ISBLANK(B1793),ISBLANK(C1793),ISBLANK(D1793)),"Missing",IFERROR(VLOOKUP(A1793,'RM Postcodes'!$A:$B,2,0),"Invalid"))</f>
        <v>live</v>
      </c>
      <c r="N1793" s="26" t="str">
        <f t="shared" si="169"/>
        <v>OK</v>
      </c>
      <c r="O1793" s="26" t="str">
        <f t="shared" si="164"/>
        <v>Redact</v>
      </c>
    </row>
    <row r="1794" spans="1:15" x14ac:dyDescent="0.2">
      <c r="A1794" s="24" t="str">
        <f t="shared" si="165"/>
        <v>CO16 7</v>
      </c>
      <c r="B1794" s="1" t="s">
        <v>12465</v>
      </c>
      <c r="C1794" s="1" t="s">
        <v>12635</v>
      </c>
      <c r="D1794" s="1" t="s">
        <v>12623</v>
      </c>
      <c r="E1794" s="2">
        <v>7</v>
      </c>
      <c r="F1794" s="3">
        <v>207459.28999999998</v>
      </c>
      <c r="G1794" s="3">
        <v>118113.19</v>
      </c>
      <c r="H1794" s="4">
        <v>34054.46</v>
      </c>
      <c r="I1794" s="25"/>
      <c r="J1794" s="26" t="str">
        <f t="shared" si="166"/>
        <v>No</v>
      </c>
      <c r="K1794" s="26" t="str">
        <f t="shared" si="167"/>
        <v>GB</v>
      </c>
      <c r="L1794" s="26" t="str">
        <f t="shared" si="168"/>
        <v>Invalid</v>
      </c>
      <c r="M1794" s="26" t="str">
        <f>IF(OR(ISBLANK(B1794),ISBLANK(C1794),ISBLANK(D1794)),"Missing",IFERROR(VLOOKUP(A1794,'RM Postcodes'!$A:$B,2,0),"Invalid"))</f>
        <v>live</v>
      </c>
      <c r="N1794" s="26" t="str">
        <f t="shared" si="169"/>
        <v>Redact</v>
      </c>
      <c r="O1794" s="26" t="str">
        <f t="shared" si="164"/>
        <v>Redact</v>
      </c>
    </row>
    <row r="1795" spans="1:15" x14ac:dyDescent="0.2">
      <c r="A1795" s="24" t="str">
        <f t="shared" si="165"/>
        <v>CO16 8</v>
      </c>
      <c r="B1795" s="1" t="s">
        <v>12465</v>
      </c>
      <c r="C1795" s="1" t="s">
        <v>12635</v>
      </c>
      <c r="D1795" s="1" t="s">
        <v>12626</v>
      </c>
      <c r="E1795" s="2">
        <v>24</v>
      </c>
      <c r="F1795" s="3">
        <v>834991.38000000012</v>
      </c>
      <c r="G1795" s="3">
        <v>202549.22999999998</v>
      </c>
      <c r="H1795" s="4">
        <v>172722.25</v>
      </c>
      <c r="I1795" s="25"/>
      <c r="J1795" s="26" t="str">
        <f t="shared" si="166"/>
        <v>No</v>
      </c>
      <c r="K1795" s="26" t="str">
        <f t="shared" si="167"/>
        <v>GB</v>
      </c>
      <c r="L1795" s="26" t="str">
        <f t="shared" si="168"/>
        <v>Invalid</v>
      </c>
      <c r="M1795" s="26" t="str">
        <f>IF(OR(ISBLANK(B1795),ISBLANK(C1795),ISBLANK(D1795)),"Missing",IFERROR(VLOOKUP(A1795,'RM Postcodes'!$A:$B,2,0),"Invalid"))</f>
        <v>live</v>
      </c>
      <c r="N1795" s="26" t="str">
        <f t="shared" si="169"/>
        <v>OK</v>
      </c>
      <c r="O1795" s="26" t="str">
        <f t="shared" si="164"/>
        <v>OK</v>
      </c>
    </row>
    <row r="1796" spans="1:15" x14ac:dyDescent="0.2">
      <c r="A1796" s="24" t="str">
        <f t="shared" si="165"/>
        <v>CO16 9</v>
      </c>
      <c r="B1796" s="1" t="s">
        <v>12465</v>
      </c>
      <c r="C1796" s="1" t="s">
        <v>12635</v>
      </c>
      <c r="D1796" s="1" t="s">
        <v>12627</v>
      </c>
      <c r="E1796" s="2">
        <v>18</v>
      </c>
      <c r="F1796" s="3">
        <v>1041087.1300000001</v>
      </c>
      <c r="G1796" s="3">
        <v>391924.15</v>
      </c>
      <c r="H1796" s="4">
        <v>270207.14</v>
      </c>
      <c r="I1796" s="25"/>
      <c r="J1796" s="26" t="str">
        <f t="shared" si="166"/>
        <v>No</v>
      </c>
      <c r="K1796" s="26" t="str">
        <f t="shared" si="167"/>
        <v>GB</v>
      </c>
      <c r="L1796" s="26" t="str">
        <f t="shared" si="168"/>
        <v>Invalid</v>
      </c>
      <c r="M1796" s="26" t="str">
        <f>IF(OR(ISBLANK(B1796),ISBLANK(C1796),ISBLANK(D1796)),"Missing",IFERROR(VLOOKUP(A1796,'RM Postcodes'!$A:$B,2,0),"Invalid"))</f>
        <v>live</v>
      </c>
      <c r="N1796" s="26" t="str">
        <f t="shared" si="169"/>
        <v>OK</v>
      </c>
      <c r="O1796" s="26" t="str">
        <f t="shared" si="164"/>
        <v>Redact</v>
      </c>
    </row>
    <row r="1797" spans="1:15" x14ac:dyDescent="0.2">
      <c r="A1797" s="24" t="str">
        <f t="shared" si="165"/>
        <v>CO2 0</v>
      </c>
      <c r="B1797" s="1" t="s">
        <v>12465</v>
      </c>
      <c r="C1797" s="1" t="s">
        <v>12664</v>
      </c>
      <c r="D1797" s="1" t="s">
        <v>12632</v>
      </c>
      <c r="E1797" s="2">
        <v>14</v>
      </c>
      <c r="F1797" s="3">
        <v>290549.55</v>
      </c>
      <c r="G1797" s="3">
        <v>86741.27</v>
      </c>
      <c r="H1797" s="4">
        <v>46851.67</v>
      </c>
      <c r="I1797" s="25"/>
      <c r="J1797" s="26" t="str">
        <f t="shared" si="166"/>
        <v>No</v>
      </c>
      <c r="K1797" s="26" t="str">
        <f t="shared" si="167"/>
        <v>GB</v>
      </c>
      <c r="L1797" s="26" t="str">
        <f t="shared" si="168"/>
        <v>Invalid</v>
      </c>
      <c r="M1797" s="26" t="str">
        <f>IF(OR(ISBLANK(B1797),ISBLANK(C1797),ISBLANK(D1797)),"Missing",IFERROR(VLOOKUP(A1797,'RM Postcodes'!$A:$B,2,0),"Invalid"))</f>
        <v>live</v>
      </c>
      <c r="N1797" s="26" t="str">
        <f t="shared" si="169"/>
        <v>OK</v>
      </c>
      <c r="O1797" s="26" t="str">
        <f t="shared" ref="O1797:O1860" si="170">IF(COUNT(E1797)=0,"Missing",IF(E1797&lt;=2,"Redact",IF(COUNTIF(F1797:H1797,"&gt;0")&lt;&gt;3,"Error",IF((G1797+H1797)/F1797&lt;60%,"OK","Redact"))))</f>
        <v>OK</v>
      </c>
    </row>
    <row r="1798" spans="1:15" x14ac:dyDescent="0.2">
      <c r="A1798" s="24" t="str">
        <f t="shared" ref="A1798:A1861" si="171">TRIM(B1798)&amp;TRIM(C1798)&amp;" "&amp;TRIM(D1798)</f>
        <v>CO2 7</v>
      </c>
      <c r="B1798" s="1" t="s">
        <v>12465</v>
      </c>
      <c r="C1798" s="1" t="s">
        <v>12664</v>
      </c>
      <c r="D1798" s="1" t="s">
        <v>12623</v>
      </c>
      <c r="E1798" s="2">
        <v>35</v>
      </c>
      <c r="F1798" s="3">
        <v>976618.54000000015</v>
      </c>
      <c r="G1798" s="3">
        <v>63940.840000000004</v>
      </c>
      <c r="H1798" s="4">
        <v>52186.239999999998</v>
      </c>
      <c r="I1798" s="25"/>
      <c r="J1798" s="26" t="str">
        <f t="shared" ref="J1798:J1861" si="172">IF(AND(K1798="NI",L1798="OK",M1798="LIVE",N1798="OK",O1798="OK"),"yes NI",IF(AND(K1798="GB",L1798="OK",M1798="LIVE",N1798="OK",O1798="OK"),"Yes","No"))</f>
        <v>No</v>
      </c>
      <c r="K1798" s="26" t="str">
        <f t="shared" ref="K1798:K1861" si="173">IF(ISBLANK(B1798),"Missing",IF(AND(OR(LEN(B1798)=2,LEN(B1798)=1),AND(ISERROR(VALUE(LEFT(B1798,1))),ISERROR(VALUE(RIGHT(B1798,1))))),IF(OR(B1798="GY",B1798="IM",B1798="JE"),"not GB",IF(B1798="BT","NI","GB")),"Invalid"))</f>
        <v>GB</v>
      </c>
      <c r="L1798" s="26" t="str">
        <f t="shared" si="168"/>
        <v>Invalid</v>
      </c>
      <c r="M1798" s="26" t="str">
        <f>IF(OR(ISBLANK(B1798),ISBLANK(C1798),ISBLANK(D1798)),"Missing",IFERROR(VLOOKUP(A1798,'RM Postcodes'!$A:$B,2,0),"Invalid"))</f>
        <v>live</v>
      </c>
      <c r="N1798" s="26" t="str">
        <f t="shared" si="169"/>
        <v>OK</v>
      </c>
      <c r="O1798" s="26" t="str">
        <f t="shared" si="170"/>
        <v>OK</v>
      </c>
    </row>
    <row r="1799" spans="1:15" x14ac:dyDescent="0.2">
      <c r="A1799" s="24" t="str">
        <f t="shared" si="171"/>
        <v>CO2 8</v>
      </c>
      <c r="B1799" s="1" t="s">
        <v>12465</v>
      </c>
      <c r="C1799" s="1" t="s">
        <v>12664</v>
      </c>
      <c r="D1799" s="1" t="s">
        <v>12626</v>
      </c>
      <c r="E1799" s="2">
        <v>56</v>
      </c>
      <c r="F1799" s="3">
        <v>1877411.77</v>
      </c>
      <c r="G1799" s="3">
        <v>226309.08000000002</v>
      </c>
      <c r="H1799" s="4">
        <v>132362.38999999998</v>
      </c>
      <c r="I1799" s="25"/>
      <c r="J1799" s="26" t="str">
        <f t="shared" si="172"/>
        <v>No</v>
      </c>
      <c r="K1799" s="26" t="str">
        <f t="shared" si="173"/>
        <v>GB</v>
      </c>
      <c r="L1799" s="26" t="str">
        <f t="shared" ref="L1799:L1862" si="174">IF(ISBLANK(D1799),"Missing",IF(AND(LEN(D1799)=1,ISNUMBER(VALUE(D1799))),"OK","Invalid"))</f>
        <v>Invalid</v>
      </c>
      <c r="M1799" s="26" t="str">
        <f>IF(OR(ISBLANK(B1799),ISBLANK(C1799),ISBLANK(D1799)),"Missing",IFERROR(VLOOKUP(A1799,'RM Postcodes'!$A:$B,2,0),"Invalid"))</f>
        <v>live</v>
      </c>
      <c r="N1799" s="26" t="str">
        <f t="shared" ref="N1799:N1862" si="175">IF(ISBLANK(E1799),"Missing",IF(E1799&lt;10,"Redact","OK"))</f>
        <v>OK</v>
      </c>
      <c r="O1799" s="26" t="str">
        <f t="shared" si="170"/>
        <v>OK</v>
      </c>
    </row>
    <row r="1800" spans="1:15" x14ac:dyDescent="0.2">
      <c r="A1800" s="24" t="str">
        <f t="shared" si="171"/>
        <v>CO2 9</v>
      </c>
      <c r="B1800" s="1" t="s">
        <v>12465</v>
      </c>
      <c r="C1800" s="1" t="s">
        <v>12664</v>
      </c>
      <c r="D1800" s="1" t="s">
        <v>12627</v>
      </c>
      <c r="E1800" s="2">
        <v>14</v>
      </c>
      <c r="F1800" s="3">
        <v>516953.22</v>
      </c>
      <c r="G1800" s="3">
        <v>269899.20999999996</v>
      </c>
      <c r="H1800" s="4">
        <v>49284.800000000003</v>
      </c>
      <c r="I1800" s="25"/>
      <c r="J1800" s="26" t="str">
        <f t="shared" si="172"/>
        <v>No</v>
      </c>
      <c r="K1800" s="26" t="str">
        <f t="shared" si="173"/>
        <v>GB</v>
      </c>
      <c r="L1800" s="26" t="str">
        <f t="shared" si="174"/>
        <v>Invalid</v>
      </c>
      <c r="M1800" s="26" t="str">
        <f>IF(OR(ISBLANK(B1800),ISBLANK(C1800),ISBLANK(D1800)),"Missing",IFERROR(VLOOKUP(A1800,'RM Postcodes'!$A:$B,2,0),"Invalid"))</f>
        <v>live</v>
      </c>
      <c r="N1800" s="26" t="str">
        <f t="shared" si="175"/>
        <v>OK</v>
      </c>
      <c r="O1800" s="26" t="str">
        <f t="shared" si="170"/>
        <v>Redact</v>
      </c>
    </row>
    <row r="1801" spans="1:15" x14ac:dyDescent="0.2">
      <c r="A1801" s="24" t="str">
        <f t="shared" si="171"/>
        <v>CO3 0</v>
      </c>
      <c r="B1801" s="1" t="s">
        <v>12465</v>
      </c>
      <c r="C1801" s="1" t="s">
        <v>12665</v>
      </c>
      <c r="D1801" s="1" t="s">
        <v>12632</v>
      </c>
      <c r="E1801" s="2">
        <v>23</v>
      </c>
      <c r="F1801" s="3">
        <v>497854.63</v>
      </c>
      <c r="G1801" s="3">
        <v>65451.27</v>
      </c>
      <c r="H1801" s="4">
        <v>52355.4</v>
      </c>
      <c r="I1801" s="25"/>
      <c r="J1801" s="26" t="str">
        <f t="shared" si="172"/>
        <v>No</v>
      </c>
      <c r="K1801" s="26" t="str">
        <f t="shared" si="173"/>
        <v>GB</v>
      </c>
      <c r="L1801" s="26" t="str">
        <f t="shared" si="174"/>
        <v>Invalid</v>
      </c>
      <c r="M1801" s="26" t="str">
        <f>IF(OR(ISBLANK(B1801),ISBLANK(C1801),ISBLANK(D1801)),"Missing",IFERROR(VLOOKUP(A1801,'RM Postcodes'!$A:$B,2,0),"Invalid"))</f>
        <v>live</v>
      </c>
      <c r="N1801" s="26" t="str">
        <f t="shared" si="175"/>
        <v>OK</v>
      </c>
      <c r="O1801" s="26" t="str">
        <f t="shared" si="170"/>
        <v>OK</v>
      </c>
    </row>
    <row r="1802" spans="1:15" x14ac:dyDescent="0.2">
      <c r="A1802" s="24" t="str">
        <f t="shared" si="171"/>
        <v>CO3 3</v>
      </c>
      <c r="B1802" s="1" t="s">
        <v>12465</v>
      </c>
      <c r="C1802" s="1" t="s">
        <v>12665</v>
      </c>
      <c r="D1802" s="1" t="s">
        <v>12629</v>
      </c>
      <c r="E1802" s="2">
        <v>43</v>
      </c>
      <c r="F1802" s="3">
        <v>1125135.2500000002</v>
      </c>
      <c r="G1802" s="3">
        <v>86615.99</v>
      </c>
      <c r="H1802" s="4">
        <v>78977.03</v>
      </c>
      <c r="I1802" s="25"/>
      <c r="J1802" s="26" t="str">
        <f t="shared" si="172"/>
        <v>No</v>
      </c>
      <c r="K1802" s="26" t="str">
        <f t="shared" si="173"/>
        <v>GB</v>
      </c>
      <c r="L1802" s="26" t="str">
        <f t="shared" si="174"/>
        <v>Invalid</v>
      </c>
      <c r="M1802" s="26" t="str">
        <f>IF(OR(ISBLANK(B1802),ISBLANK(C1802),ISBLANK(D1802)),"Missing",IFERROR(VLOOKUP(A1802,'RM Postcodes'!$A:$B,2,0),"Invalid"))</f>
        <v>live</v>
      </c>
      <c r="N1802" s="26" t="str">
        <f t="shared" si="175"/>
        <v>OK</v>
      </c>
      <c r="O1802" s="26" t="str">
        <f t="shared" si="170"/>
        <v>OK</v>
      </c>
    </row>
    <row r="1803" spans="1:15" x14ac:dyDescent="0.2">
      <c r="A1803" s="24" t="str">
        <f t="shared" si="171"/>
        <v>CO3 4</v>
      </c>
      <c r="B1803" s="1" t="s">
        <v>12465</v>
      </c>
      <c r="C1803" s="1" t="s">
        <v>12665</v>
      </c>
      <c r="D1803" s="1" t="s">
        <v>12630</v>
      </c>
      <c r="E1803" s="2">
        <v>18</v>
      </c>
      <c r="F1803" s="3">
        <v>395163.01</v>
      </c>
      <c r="G1803" s="3">
        <v>48420.710000000006</v>
      </c>
      <c r="H1803" s="4">
        <v>48387.94</v>
      </c>
      <c r="I1803" s="25"/>
      <c r="J1803" s="26" t="str">
        <f t="shared" si="172"/>
        <v>No</v>
      </c>
      <c r="K1803" s="26" t="str">
        <f t="shared" si="173"/>
        <v>GB</v>
      </c>
      <c r="L1803" s="26" t="str">
        <f t="shared" si="174"/>
        <v>Invalid</v>
      </c>
      <c r="M1803" s="26" t="str">
        <f>IF(OR(ISBLANK(B1803),ISBLANK(C1803),ISBLANK(D1803)),"Missing",IFERROR(VLOOKUP(A1803,'RM Postcodes'!$A:$B,2,0),"Invalid"))</f>
        <v>live</v>
      </c>
      <c r="N1803" s="26" t="str">
        <f t="shared" si="175"/>
        <v>OK</v>
      </c>
      <c r="O1803" s="26" t="str">
        <f t="shared" si="170"/>
        <v>OK</v>
      </c>
    </row>
    <row r="1804" spans="1:15" x14ac:dyDescent="0.2">
      <c r="A1804" s="24" t="str">
        <f t="shared" si="171"/>
        <v>CO3 8</v>
      </c>
      <c r="B1804" s="1" t="s">
        <v>12465</v>
      </c>
      <c r="C1804" s="1" t="s">
        <v>12665</v>
      </c>
      <c r="D1804" s="1" t="s">
        <v>12626</v>
      </c>
      <c r="E1804" s="2">
        <v>16</v>
      </c>
      <c r="F1804" s="3">
        <v>957181.41</v>
      </c>
      <c r="G1804" s="3">
        <v>449876.07999999996</v>
      </c>
      <c r="H1804" s="4">
        <v>231316.93</v>
      </c>
      <c r="I1804" s="25"/>
      <c r="J1804" s="26" t="str">
        <f t="shared" si="172"/>
        <v>No</v>
      </c>
      <c r="K1804" s="26" t="str">
        <f t="shared" si="173"/>
        <v>GB</v>
      </c>
      <c r="L1804" s="26" t="str">
        <f t="shared" si="174"/>
        <v>Invalid</v>
      </c>
      <c r="M1804" s="26" t="str">
        <f>IF(OR(ISBLANK(B1804),ISBLANK(C1804),ISBLANK(D1804)),"Missing",IFERROR(VLOOKUP(A1804,'RM Postcodes'!$A:$B,2,0),"Invalid"))</f>
        <v>live</v>
      </c>
      <c r="N1804" s="26" t="str">
        <f t="shared" si="175"/>
        <v>OK</v>
      </c>
      <c r="O1804" s="26" t="str">
        <f t="shared" si="170"/>
        <v>Redact</v>
      </c>
    </row>
    <row r="1805" spans="1:15" x14ac:dyDescent="0.2">
      <c r="A1805" s="24" t="str">
        <f t="shared" si="171"/>
        <v>CO3 9</v>
      </c>
      <c r="B1805" s="1" t="s">
        <v>12465</v>
      </c>
      <c r="C1805" s="1" t="s">
        <v>12665</v>
      </c>
      <c r="D1805" s="1" t="s">
        <v>12627</v>
      </c>
      <c r="E1805" s="2">
        <v>13</v>
      </c>
      <c r="F1805" s="3">
        <v>203160.93999999997</v>
      </c>
      <c r="G1805" s="3">
        <v>39692.61</v>
      </c>
      <c r="H1805" s="4">
        <v>27416.71</v>
      </c>
      <c r="I1805" s="25"/>
      <c r="J1805" s="26" t="str">
        <f t="shared" si="172"/>
        <v>No</v>
      </c>
      <c r="K1805" s="26" t="str">
        <f t="shared" si="173"/>
        <v>GB</v>
      </c>
      <c r="L1805" s="26" t="str">
        <f t="shared" si="174"/>
        <v>Invalid</v>
      </c>
      <c r="M1805" s="26" t="str">
        <f>IF(OR(ISBLANK(B1805),ISBLANK(C1805),ISBLANK(D1805)),"Missing",IFERROR(VLOOKUP(A1805,'RM Postcodes'!$A:$B,2,0),"Invalid"))</f>
        <v>live</v>
      </c>
      <c r="N1805" s="26" t="str">
        <f t="shared" si="175"/>
        <v>OK</v>
      </c>
      <c r="O1805" s="26" t="str">
        <f t="shared" si="170"/>
        <v>OK</v>
      </c>
    </row>
    <row r="1806" spans="1:15" x14ac:dyDescent="0.2">
      <c r="A1806" s="24" t="str">
        <f t="shared" si="171"/>
        <v>CO4 0</v>
      </c>
      <c r="B1806" s="1" t="s">
        <v>12465</v>
      </c>
      <c r="C1806" s="1" t="s">
        <v>12666</v>
      </c>
      <c r="D1806" s="1" t="s">
        <v>12632</v>
      </c>
      <c r="E1806" s="2">
        <v>10</v>
      </c>
      <c r="F1806" s="3">
        <v>156487.07999999999</v>
      </c>
      <c r="G1806" s="3">
        <v>44545.22</v>
      </c>
      <c r="H1806" s="4">
        <v>43000</v>
      </c>
      <c r="I1806" s="25"/>
      <c r="J1806" s="26" t="str">
        <f t="shared" si="172"/>
        <v>No</v>
      </c>
      <c r="K1806" s="26" t="str">
        <f t="shared" si="173"/>
        <v>GB</v>
      </c>
      <c r="L1806" s="26" t="str">
        <f t="shared" si="174"/>
        <v>Invalid</v>
      </c>
      <c r="M1806" s="26" t="str">
        <f>IF(OR(ISBLANK(B1806),ISBLANK(C1806),ISBLANK(D1806)),"Missing",IFERROR(VLOOKUP(A1806,'RM Postcodes'!$A:$B,2,0),"Invalid"))</f>
        <v>live</v>
      </c>
      <c r="N1806" s="26" t="str">
        <f t="shared" si="175"/>
        <v>OK</v>
      </c>
      <c r="O1806" s="26" t="str">
        <f t="shared" si="170"/>
        <v>OK</v>
      </c>
    </row>
    <row r="1807" spans="1:15" x14ac:dyDescent="0.2">
      <c r="A1807" s="24" t="str">
        <f t="shared" si="171"/>
        <v>CO4 3</v>
      </c>
      <c r="B1807" s="1" t="s">
        <v>12465</v>
      </c>
      <c r="C1807" s="1" t="s">
        <v>12666</v>
      </c>
      <c r="D1807" s="1" t="s">
        <v>12629</v>
      </c>
      <c r="E1807" s="2">
        <v>40</v>
      </c>
      <c r="F1807" s="3">
        <v>2789997.910000002</v>
      </c>
      <c r="G1807" s="3">
        <v>1834388.8</v>
      </c>
      <c r="H1807" s="4">
        <v>99966.32</v>
      </c>
      <c r="I1807" s="25"/>
      <c r="J1807" s="26" t="str">
        <f t="shared" si="172"/>
        <v>No</v>
      </c>
      <c r="K1807" s="26" t="str">
        <f t="shared" si="173"/>
        <v>GB</v>
      </c>
      <c r="L1807" s="26" t="str">
        <f t="shared" si="174"/>
        <v>Invalid</v>
      </c>
      <c r="M1807" s="26" t="str">
        <f>IF(OR(ISBLANK(B1807),ISBLANK(C1807),ISBLANK(D1807)),"Missing",IFERROR(VLOOKUP(A1807,'RM Postcodes'!$A:$B,2,0),"Invalid"))</f>
        <v>live</v>
      </c>
      <c r="N1807" s="26" t="str">
        <f t="shared" si="175"/>
        <v>OK</v>
      </c>
      <c r="O1807" s="26" t="str">
        <f t="shared" si="170"/>
        <v>Redact</v>
      </c>
    </row>
    <row r="1808" spans="1:15" x14ac:dyDescent="0.2">
      <c r="A1808" s="24" t="str">
        <f t="shared" si="171"/>
        <v>CO4 5</v>
      </c>
      <c r="B1808" s="1" t="s">
        <v>12465</v>
      </c>
      <c r="C1808" s="1" t="s">
        <v>12666</v>
      </c>
      <c r="D1808" s="1" t="s">
        <v>12625</v>
      </c>
      <c r="E1808" s="2">
        <v>65</v>
      </c>
      <c r="F1808" s="3">
        <v>1429039.6800000002</v>
      </c>
      <c r="G1808" s="3">
        <v>75737.850000000006</v>
      </c>
      <c r="H1808" s="4">
        <v>59522.29</v>
      </c>
      <c r="I1808" s="25"/>
      <c r="J1808" s="26" t="str">
        <f t="shared" si="172"/>
        <v>No</v>
      </c>
      <c r="K1808" s="26" t="str">
        <f t="shared" si="173"/>
        <v>GB</v>
      </c>
      <c r="L1808" s="26" t="str">
        <f t="shared" si="174"/>
        <v>Invalid</v>
      </c>
      <c r="M1808" s="26" t="str">
        <f>IF(OR(ISBLANK(B1808),ISBLANK(C1808),ISBLANK(D1808)),"Missing",IFERROR(VLOOKUP(A1808,'RM Postcodes'!$A:$B,2,0),"Invalid"))</f>
        <v>live</v>
      </c>
      <c r="N1808" s="26" t="str">
        <f t="shared" si="175"/>
        <v>OK</v>
      </c>
      <c r="O1808" s="26" t="str">
        <f t="shared" si="170"/>
        <v>OK</v>
      </c>
    </row>
    <row r="1809" spans="1:15" x14ac:dyDescent="0.2">
      <c r="A1809" s="24" t="str">
        <f t="shared" si="171"/>
        <v>CO4 6</v>
      </c>
      <c r="B1809" s="1" t="s">
        <v>12465</v>
      </c>
      <c r="C1809" s="1" t="s">
        <v>12666</v>
      </c>
      <c r="D1809" s="1" t="s">
        <v>12622</v>
      </c>
      <c r="E1809" s="2">
        <v>10</v>
      </c>
      <c r="F1809" s="3">
        <v>239010.85999999996</v>
      </c>
      <c r="G1809" s="3">
        <v>50000.6</v>
      </c>
      <c r="H1809" s="4">
        <v>48837.93</v>
      </c>
      <c r="I1809" s="25"/>
      <c r="J1809" s="26" t="str">
        <f t="shared" si="172"/>
        <v>No</v>
      </c>
      <c r="K1809" s="26" t="str">
        <f t="shared" si="173"/>
        <v>GB</v>
      </c>
      <c r="L1809" s="26" t="str">
        <f t="shared" si="174"/>
        <v>Invalid</v>
      </c>
      <c r="M1809" s="26" t="str">
        <f>IF(OR(ISBLANK(B1809),ISBLANK(C1809),ISBLANK(D1809)),"Missing",IFERROR(VLOOKUP(A1809,'RM Postcodes'!$A:$B,2,0),"Invalid"))</f>
        <v>live</v>
      </c>
      <c r="N1809" s="26" t="str">
        <f t="shared" si="175"/>
        <v>OK</v>
      </c>
      <c r="O1809" s="26" t="str">
        <f t="shared" si="170"/>
        <v>OK</v>
      </c>
    </row>
    <row r="1810" spans="1:15" x14ac:dyDescent="0.2">
      <c r="A1810" s="24" t="str">
        <f t="shared" si="171"/>
        <v>CO4 9</v>
      </c>
      <c r="B1810" s="1" t="s">
        <v>12465</v>
      </c>
      <c r="C1810" s="1" t="s">
        <v>12666</v>
      </c>
      <c r="D1810" s="1" t="s">
        <v>12627</v>
      </c>
      <c r="E1810" s="2">
        <v>39</v>
      </c>
      <c r="F1810" s="3">
        <v>824444.45999999985</v>
      </c>
      <c r="G1810" s="3">
        <v>70500</v>
      </c>
      <c r="H1810" s="4">
        <v>51473.17</v>
      </c>
      <c r="I1810" s="25"/>
      <c r="J1810" s="26" t="str">
        <f t="shared" si="172"/>
        <v>No</v>
      </c>
      <c r="K1810" s="26" t="str">
        <f t="shared" si="173"/>
        <v>GB</v>
      </c>
      <c r="L1810" s="26" t="str">
        <f t="shared" si="174"/>
        <v>Invalid</v>
      </c>
      <c r="M1810" s="26" t="str">
        <f>IF(OR(ISBLANK(B1810),ISBLANK(C1810),ISBLANK(D1810)),"Missing",IFERROR(VLOOKUP(A1810,'RM Postcodes'!$A:$B,2,0),"Invalid"))</f>
        <v>live</v>
      </c>
      <c r="N1810" s="26" t="str">
        <f t="shared" si="175"/>
        <v>OK</v>
      </c>
      <c r="O1810" s="26" t="str">
        <f t="shared" si="170"/>
        <v>OK</v>
      </c>
    </row>
    <row r="1811" spans="1:15" x14ac:dyDescent="0.2">
      <c r="A1811" s="24" t="str">
        <f t="shared" si="171"/>
        <v>CO5 0</v>
      </c>
      <c r="B1811" s="1" t="s">
        <v>12465</v>
      </c>
      <c r="C1811" s="1" t="s">
        <v>12667</v>
      </c>
      <c r="D1811" s="1" t="s">
        <v>12632</v>
      </c>
      <c r="E1811" s="2">
        <v>21</v>
      </c>
      <c r="F1811" s="3">
        <v>333282.87999999995</v>
      </c>
      <c r="G1811" s="3">
        <v>51107.03</v>
      </c>
      <c r="H1811" s="4">
        <v>42889.9</v>
      </c>
      <c r="I1811" s="25"/>
      <c r="J1811" s="26" t="str">
        <f t="shared" si="172"/>
        <v>No</v>
      </c>
      <c r="K1811" s="26" t="str">
        <f t="shared" si="173"/>
        <v>GB</v>
      </c>
      <c r="L1811" s="26" t="str">
        <f t="shared" si="174"/>
        <v>Invalid</v>
      </c>
      <c r="M1811" s="26" t="str">
        <f>IF(OR(ISBLANK(B1811),ISBLANK(C1811),ISBLANK(D1811)),"Missing",IFERROR(VLOOKUP(A1811,'RM Postcodes'!$A:$B,2,0),"Invalid"))</f>
        <v>live</v>
      </c>
      <c r="N1811" s="26" t="str">
        <f t="shared" si="175"/>
        <v>OK</v>
      </c>
      <c r="O1811" s="26" t="str">
        <f t="shared" si="170"/>
        <v>OK</v>
      </c>
    </row>
    <row r="1812" spans="1:15" x14ac:dyDescent="0.2">
      <c r="A1812" s="24" t="str">
        <f t="shared" si="171"/>
        <v>CO5 7</v>
      </c>
      <c r="B1812" s="1" t="s">
        <v>12465</v>
      </c>
      <c r="C1812" s="1" t="s">
        <v>12667</v>
      </c>
      <c r="D1812" s="1" t="s">
        <v>12623</v>
      </c>
      <c r="E1812" s="2">
        <v>19</v>
      </c>
      <c r="F1812" s="3">
        <v>346060.31</v>
      </c>
      <c r="G1812" s="3">
        <v>49564.27</v>
      </c>
      <c r="H1812" s="4">
        <v>49039.27</v>
      </c>
      <c r="I1812" s="25"/>
      <c r="J1812" s="26" t="str">
        <f t="shared" si="172"/>
        <v>No</v>
      </c>
      <c r="K1812" s="26" t="str">
        <f t="shared" si="173"/>
        <v>GB</v>
      </c>
      <c r="L1812" s="26" t="str">
        <f t="shared" si="174"/>
        <v>Invalid</v>
      </c>
      <c r="M1812" s="26" t="str">
        <f>IF(OR(ISBLANK(B1812),ISBLANK(C1812),ISBLANK(D1812)),"Missing",IFERROR(VLOOKUP(A1812,'RM Postcodes'!$A:$B,2,0),"Invalid"))</f>
        <v>live</v>
      </c>
      <c r="N1812" s="26" t="str">
        <f t="shared" si="175"/>
        <v>OK</v>
      </c>
      <c r="O1812" s="26" t="str">
        <f t="shared" si="170"/>
        <v>OK</v>
      </c>
    </row>
    <row r="1813" spans="1:15" x14ac:dyDescent="0.2">
      <c r="A1813" s="24" t="str">
        <f t="shared" si="171"/>
        <v>CO5 8</v>
      </c>
      <c r="B1813" s="1" t="s">
        <v>12465</v>
      </c>
      <c r="C1813" s="1" t="s">
        <v>12667</v>
      </c>
      <c r="D1813" s="1" t="s">
        <v>12626</v>
      </c>
      <c r="E1813" s="2">
        <v>25</v>
      </c>
      <c r="F1813" s="3">
        <v>437303.24</v>
      </c>
      <c r="G1813" s="3">
        <v>65915.47</v>
      </c>
      <c r="H1813" s="4">
        <v>40493.72</v>
      </c>
      <c r="I1813" s="25"/>
      <c r="J1813" s="26" t="str">
        <f t="shared" si="172"/>
        <v>No</v>
      </c>
      <c r="K1813" s="26" t="str">
        <f t="shared" si="173"/>
        <v>GB</v>
      </c>
      <c r="L1813" s="26" t="str">
        <f t="shared" si="174"/>
        <v>Invalid</v>
      </c>
      <c r="M1813" s="26" t="str">
        <f>IF(OR(ISBLANK(B1813),ISBLANK(C1813),ISBLANK(D1813)),"Missing",IFERROR(VLOOKUP(A1813,'RM Postcodes'!$A:$B,2,0),"Invalid"))</f>
        <v>live</v>
      </c>
      <c r="N1813" s="26" t="str">
        <f t="shared" si="175"/>
        <v>OK</v>
      </c>
      <c r="O1813" s="26" t="str">
        <f t="shared" si="170"/>
        <v>OK</v>
      </c>
    </row>
    <row r="1814" spans="1:15" x14ac:dyDescent="0.2">
      <c r="A1814" s="24" t="str">
        <f t="shared" si="171"/>
        <v>CO5 9</v>
      </c>
      <c r="B1814" s="1" t="s">
        <v>12465</v>
      </c>
      <c r="C1814" s="1" t="s">
        <v>12667</v>
      </c>
      <c r="D1814" s="1" t="s">
        <v>12627</v>
      </c>
      <c r="E1814" s="2">
        <v>21</v>
      </c>
      <c r="F1814" s="3">
        <v>751961.1599999998</v>
      </c>
      <c r="G1814" s="3">
        <v>231613.75</v>
      </c>
      <c r="H1814" s="4">
        <v>92095.679999999993</v>
      </c>
      <c r="I1814" s="25"/>
      <c r="J1814" s="26" t="str">
        <f t="shared" si="172"/>
        <v>No</v>
      </c>
      <c r="K1814" s="26" t="str">
        <f t="shared" si="173"/>
        <v>GB</v>
      </c>
      <c r="L1814" s="26" t="str">
        <f t="shared" si="174"/>
        <v>Invalid</v>
      </c>
      <c r="M1814" s="26" t="str">
        <f>IF(OR(ISBLANK(B1814),ISBLANK(C1814),ISBLANK(D1814)),"Missing",IFERROR(VLOOKUP(A1814,'RM Postcodes'!$A:$B,2,0),"Invalid"))</f>
        <v>live</v>
      </c>
      <c r="N1814" s="26" t="str">
        <f t="shared" si="175"/>
        <v>OK</v>
      </c>
      <c r="O1814" s="26" t="str">
        <f t="shared" si="170"/>
        <v>OK</v>
      </c>
    </row>
    <row r="1815" spans="1:15" x14ac:dyDescent="0.2">
      <c r="A1815" s="24" t="str">
        <f t="shared" si="171"/>
        <v>CO6 1</v>
      </c>
      <c r="B1815" s="1" t="s">
        <v>12465</v>
      </c>
      <c r="C1815" s="1" t="s">
        <v>12668</v>
      </c>
      <c r="D1815" s="1" t="s">
        <v>12621</v>
      </c>
      <c r="E1815" s="2">
        <v>44</v>
      </c>
      <c r="F1815" s="3">
        <v>4976168.41</v>
      </c>
      <c r="G1815" s="3">
        <v>3190694.4699999997</v>
      </c>
      <c r="H1815" s="4">
        <v>378222.78</v>
      </c>
      <c r="I1815" s="25"/>
      <c r="J1815" s="26" t="str">
        <f t="shared" si="172"/>
        <v>No</v>
      </c>
      <c r="K1815" s="26" t="str">
        <f t="shared" si="173"/>
        <v>GB</v>
      </c>
      <c r="L1815" s="26" t="str">
        <f t="shared" si="174"/>
        <v>Invalid</v>
      </c>
      <c r="M1815" s="26" t="str">
        <f>IF(OR(ISBLANK(B1815),ISBLANK(C1815),ISBLANK(D1815)),"Missing",IFERROR(VLOOKUP(A1815,'RM Postcodes'!$A:$B,2,0),"Invalid"))</f>
        <v>live</v>
      </c>
      <c r="N1815" s="26" t="str">
        <f t="shared" si="175"/>
        <v>OK</v>
      </c>
      <c r="O1815" s="26" t="str">
        <f t="shared" si="170"/>
        <v>Redact</v>
      </c>
    </row>
    <row r="1816" spans="1:15" x14ac:dyDescent="0.2">
      <c r="A1816" s="24" t="str">
        <f t="shared" si="171"/>
        <v>CO6 2</v>
      </c>
      <c r="B1816" s="1" t="s">
        <v>12465</v>
      </c>
      <c r="C1816" s="1" t="s">
        <v>12668</v>
      </c>
      <c r="D1816" s="1" t="s">
        <v>12640</v>
      </c>
      <c r="E1816" s="2">
        <v>19</v>
      </c>
      <c r="F1816" s="3">
        <v>328481.51000000013</v>
      </c>
      <c r="G1816" s="3">
        <v>45274.59</v>
      </c>
      <c r="H1816" s="4">
        <v>40493.65</v>
      </c>
      <c r="I1816" s="25"/>
      <c r="J1816" s="26" t="str">
        <f t="shared" si="172"/>
        <v>No</v>
      </c>
      <c r="K1816" s="26" t="str">
        <f t="shared" si="173"/>
        <v>GB</v>
      </c>
      <c r="L1816" s="26" t="str">
        <f t="shared" si="174"/>
        <v>Invalid</v>
      </c>
      <c r="M1816" s="26" t="str">
        <f>IF(OR(ISBLANK(B1816),ISBLANK(C1816),ISBLANK(D1816)),"Missing",IFERROR(VLOOKUP(A1816,'RM Postcodes'!$A:$B,2,0),"Invalid"))</f>
        <v>live</v>
      </c>
      <c r="N1816" s="26" t="str">
        <f t="shared" si="175"/>
        <v>OK</v>
      </c>
      <c r="O1816" s="26" t="str">
        <f t="shared" si="170"/>
        <v>OK</v>
      </c>
    </row>
    <row r="1817" spans="1:15" x14ac:dyDescent="0.2">
      <c r="A1817" s="24" t="str">
        <f t="shared" si="171"/>
        <v>CO6 3</v>
      </c>
      <c r="B1817" s="1" t="s">
        <v>12465</v>
      </c>
      <c r="C1817" s="1" t="s">
        <v>12668</v>
      </c>
      <c r="D1817" s="1" t="s">
        <v>12629</v>
      </c>
      <c r="E1817" s="2">
        <v>26</v>
      </c>
      <c r="F1817" s="3">
        <v>598219.25</v>
      </c>
      <c r="G1817" s="3">
        <v>64313.600000000006</v>
      </c>
      <c r="H1817" s="4">
        <v>51525.810000000005</v>
      </c>
      <c r="I1817" s="25"/>
      <c r="J1817" s="26" t="str">
        <f t="shared" si="172"/>
        <v>No</v>
      </c>
      <c r="K1817" s="26" t="str">
        <f t="shared" si="173"/>
        <v>GB</v>
      </c>
      <c r="L1817" s="26" t="str">
        <f t="shared" si="174"/>
        <v>Invalid</v>
      </c>
      <c r="M1817" s="26" t="str">
        <f>IF(OR(ISBLANK(B1817),ISBLANK(C1817),ISBLANK(D1817)),"Missing",IFERROR(VLOOKUP(A1817,'RM Postcodes'!$A:$B,2,0),"Invalid"))</f>
        <v>live</v>
      </c>
      <c r="N1817" s="26" t="str">
        <f t="shared" si="175"/>
        <v>OK</v>
      </c>
      <c r="O1817" s="26" t="str">
        <f t="shared" si="170"/>
        <v>OK</v>
      </c>
    </row>
    <row r="1818" spans="1:15" x14ac:dyDescent="0.2">
      <c r="A1818" s="24" t="str">
        <f t="shared" si="171"/>
        <v>CO6 4</v>
      </c>
      <c r="B1818" s="1" t="s">
        <v>12465</v>
      </c>
      <c r="C1818" s="1" t="s">
        <v>12668</v>
      </c>
      <c r="D1818" s="1" t="s">
        <v>12630</v>
      </c>
      <c r="E1818" s="2">
        <v>29</v>
      </c>
      <c r="F1818" s="3">
        <v>499438.47000000003</v>
      </c>
      <c r="G1818" s="3">
        <v>49096.71</v>
      </c>
      <c r="H1818" s="4">
        <v>43687.68</v>
      </c>
      <c r="I1818" s="25"/>
      <c r="J1818" s="26" t="str">
        <f t="shared" si="172"/>
        <v>No</v>
      </c>
      <c r="K1818" s="26" t="str">
        <f t="shared" si="173"/>
        <v>GB</v>
      </c>
      <c r="L1818" s="26" t="str">
        <f t="shared" si="174"/>
        <v>Invalid</v>
      </c>
      <c r="M1818" s="26" t="str">
        <f>IF(OR(ISBLANK(B1818),ISBLANK(C1818),ISBLANK(D1818)),"Missing",IFERROR(VLOOKUP(A1818,'RM Postcodes'!$A:$B,2,0),"Invalid"))</f>
        <v>live</v>
      </c>
      <c r="N1818" s="26" t="str">
        <f t="shared" si="175"/>
        <v>OK</v>
      </c>
      <c r="O1818" s="26" t="str">
        <f t="shared" si="170"/>
        <v>OK</v>
      </c>
    </row>
    <row r="1819" spans="1:15" x14ac:dyDescent="0.2">
      <c r="A1819" s="24" t="str">
        <f t="shared" si="171"/>
        <v>CO6 5</v>
      </c>
      <c r="B1819" s="1" t="s">
        <v>12465</v>
      </c>
      <c r="C1819" s="1" t="s">
        <v>12668</v>
      </c>
      <c r="D1819" s="1" t="s">
        <v>12625</v>
      </c>
      <c r="E1819" s="2">
        <v>4</v>
      </c>
      <c r="F1819" s="3">
        <v>130745.72</v>
      </c>
      <c r="G1819" s="3">
        <v>50005.74</v>
      </c>
      <c r="H1819" s="4">
        <v>49571.08</v>
      </c>
      <c r="I1819" s="25"/>
      <c r="J1819" s="26" t="str">
        <f t="shared" si="172"/>
        <v>No</v>
      </c>
      <c r="K1819" s="26" t="str">
        <f t="shared" si="173"/>
        <v>GB</v>
      </c>
      <c r="L1819" s="26" t="str">
        <f t="shared" si="174"/>
        <v>Invalid</v>
      </c>
      <c r="M1819" s="26" t="str">
        <f>IF(OR(ISBLANK(B1819),ISBLANK(C1819),ISBLANK(D1819)),"Missing",IFERROR(VLOOKUP(A1819,'RM Postcodes'!$A:$B,2,0),"Invalid"))</f>
        <v>live</v>
      </c>
      <c r="N1819" s="26" t="str">
        <f t="shared" si="175"/>
        <v>Redact</v>
      </c>
      <c r="O1819" s="26" t="str">
        <f t="shared" si="170"/>
        <v>Redact</v>
      </c>
    </row>
    <row r="1820" spans="1:15" x14ac:dyDescent="0.2">
      <c r="A1820" s="24" t="str">
        <f t="shared" si="171"/>
        <v>CO7 0</v>
      </c>
      <c r="B1820" s="1" t="s">
        <v>12465</v>
      </c>
      <c r="C1820" s="1" t="s">
        <v>12669</v>
      </c>
      <c r="D1820" s="1" t="s">
        <v>12632</v>
      </c>
      <c r="E1820" s="2">
        <v>14</v>
      </c>
      <c r="F1820" s="3">
        <v>480247.38</v>
      </c>
      <c r="G1820" s="3">
        <v>238587.39999999997</v>
      </c>
      <c r="H1820" s="4">
        <v>56305.66</v>
      </c>
      <c r="I1820" s="25"/>
      <c r="J1820" s="26" t="str">
        <f t="shared" si="172"/>
        <v>No</v>
      </c>
      <c r="K1820" s="26" t="str">
        <f t="shared" si="173"/>
        <v>GB</v>
      </c>
      <c r="L1820" s="26" t="str">
        <f t="shared" si="174"/>
        <v>Invalid</v>
      </c>
      <c r="M1820" s="26" t="str">
        <f>IF(OR(ISBLANK(B1820),ISBLANK(C1820),ISBLANK(D1820)),"Missing",IFERROR(VLOOKUP(A1820,'RM Postcodes'!$A:$B,2,0),"Invalid"))</f>
        <v>live</v>
      </c>
      <c r="N1820" s="26" t="str">
        <f t="shared" si="175"/>
        <v>OK</v>
      </c>
      <c r="O1820" s="26" t="str">
        <f t="shared" si="170"/>
        <v>Redact</v>
      </c>
    </row>
    <row r="1821" spans="1:15" x14ac:dyDescent="0.2">
      <c r="A1821" s="24" t="str">
        <f t="shared" si="171"/>
        <v>CO7 6</v>
      </c>
      <c r="B1821" s="1" t="s">
        <v>12465</v>
      </c>
      <c r="C1821" s="1" t="s">
        <v>12669</v>
      </c>
      <c r="D1821" s="1" t="s">
        <v>12622</v>
      </c>
      <c r="E1821" s="2">
        <v>23</v>
      </c>
      <c r="F1821" s="3">
        <v>744830.98999999987</v>
      </c>
      <c r="G1821" s="3">
        <v>238889.88999999998</v>
      </c>
      <c r="H1821" s="4">
        <v>58677.82</v>
      </c>
      <c r="I1821" s="25"/>
      <c r="J1821" s="26" t="str">
        <f t="shared" si="172"/>
        <v>No</v>
      </c>
      <c r="K1821" s="26" t="str">
        <f t="shared" si="173"/>
        <v>GB</v>
      </c>
      <c r="L1821" s="26" t="str">
        <f t="shared" si="174"/>
        <v>Invalid</v>
      </c>
      <c r="M1821" s="26" t="str">
        <f>IF(OR(ISBLANK(B1821),ISBLANK(C1821),ISBLANK(D1821)),"Missing",IFERROR(VLOOKUP(A1821,'RM Postcodes'!$A:$B,2,0),"Invalid"))</f>
        <v>live</v>
      </c>
      <c r="N1821" s="26" t="str">
        <f t="shared" si="175"/>
        <v>OK</v>
      </c>
      <c r="O1821" s="26" t="str">
        <f t="shared" si="170"/>
        <v>OK</v>
      </c>
    </row>
    <row r="1822" spans="1:15" x14ac:dyDescent="0.2">
      <c r="A1822" s="24" t="str">
        <f t="shared" si="171"/>
        <v>CO7 7</v>
      </c>
      <c r="B1822" s="1" t="s">
        <v>12465</v>
      </c>
      <c r="C1822" s="1" t="s">
        <v>12669</v>
      </c>
      <c r="D1822" s="1" t="s">
        <v>12623</v>
      </c>
      <c r="E1822" s="2">
        <v>40</v>
      </c>
      <c r="F1822" s="3">
        <v>1373695.65</v>
      </c>
      <c r="G1822" s="3">
        <v>379072.74</v>
      </c>
      <c r="H1822" s="4">
        <v>98333.33</v>
      </c>
      <c r="I1822" s="25"/>
      <c r="J1822" s="26" t="str">
        <f t="shared" si="172"/>
        <v>No</v>
      </c>
      <c r="K1822" s="26" t="str">
        <f t="shared" si="173"/>
        <v>GB</v>
      </c>
      <c r="L1822" s="26" t="str">
        <f t="shared" si="174"/>
        <v>Invalid</v>
      </c>
      <c r="M1822" s="26" t="str">
        <f>IF(OR(ISBLANK(B1822),ISBLANK(C1822),ISBLANK(D1822)),"Missing",IFERROR(VLOOKUP(A1822,'RM Postcodes'!$A:$B,2,0),"Invalid"))</f>
        <v>live</v>
      </c>
      <c r="N1822" s="26" t="str">
        <f t="shared" si="175"/>
        <v>OK</v>
      </c>
      <c r="O1822" s="26" t="str">
        <f t="shared" si="170"/>
        <v>OK</v>
      </c>
    </row>
    <row r="1823" spans="1:15" x14ac:dyDescent="0.2">
      <c r="A1823" s="24" t="str">
        <f t="shared" si="171"/>
        <v>CO7 8</v>
      </c>
      <c r="B1823" s="1" t="s">
        <v>12465</v>
      </c>
      <c r="C1823" s="1" t="s">
        <v>12669</v>
      </c>
      <c r="D1823" s="1" t="s">
        <v>12626</v>
      </c>
      <c r="E1823" s="2">
        <v>36</v>
      </c>
      <c r="F1823" s="3">
        <v>1192307.1799999995</v>
      </c>
      <c r="G1823" s="3">
        <v>233043.91</v>
      </c>
      <c r="H1823" s="4">
        <v>160000.04</v>
      </c>
      <c r="I1823" s="25"/>
      <c r="J1823" s="26" t="str">
        <f t="shared" si="172"/>
        <v>No</v>
      </c>
      <c r="K1823" s="26" t="str">
        <f t="shared" si="173"/>
        <v>GB</v>
      </c>
      <c r="L1823" s="26" t="str">
        <f t="shared" si="174"/>
        <v>Invalid</v>
      </c>
      <c r="M1823" s="26" t="str">
        <f>IF(OR(ISBLANK(B1823),ISBLANK(C1823),ISBLANK(D1823)),"Missing",IFERROR(VLOOKUP(A1823,'RM Postcodes'!$A:$B,2,0),"Invalid"))</f>
        <v>live</v>
      </c>
      <c r="N1823" s="26" t="str">
        <f t="shared" si="175"/>
        <v>OK</v>
      </c>
      <c r="O1823" s="26" t="str">
        <f t="shared" si="170"/>
        <v>OK</v>
      </c>
    </row>
    <row r="1824" spans="1:15" x14ac:dyDescent="0.2">
      <c r="A1824" s="24" t="str">
        <f t="shared" si="171"/>
        <v>CO7 9</v>
      </c>
      <c r="B1824" s="1" t="s">
        <v>12465</v>
      </c>
      <c r="C1824" s="1" t="s">
        <v>12669</v>
      </c>
      <c r="D1824" s="1" t="s">
        <v>12627</v>
      </c>
      <c r="E1824" s="2">
        <v>16</v>
      </c>
      <c r="F1824" s="3">
        <v>319064.25000000006</v>
      </c>
      <c r="G1824" s="3">
        <v>63218.210000000006</v>
      </c>
      <c r="H1824" s="4">
        <v>44982.95</v>
      </c>
      <c r="I1824" s="25"/>
      <c r="J1824" s="26" t="str">
        <f t="shared" si="172"/>
        <v>No</v>
      </c>
      <c r="K1824" s="26" t="str">
        <f t="shared" si="173"/>
        <v>GB</v>
      </c>
      <c r="L1824" s="26" t="str">
        <f t="shared" si="174"/>
        <v>Invalid</v>
      </c>
      <c r="M1824" s="26" t="str">
        <f>IF(OR(ISBLANK(B1824),ISBLANK(C1824),ISBLANK(D1824)),"Missing",IFERROR(VLOOKUP(A1824,'RM Postcodes'!$A:$B,2,0),"Invalid"))</f>
        <v>live</v>
      </c>
      <c r="N1824" s="26" t="str">
        <f t="shared" si="175"/>
        <v>OK</v>
      </c>
      <c r="O1824" s="26" t="str">
        <f t="shared" si="170"/>
        <v>OK</v>
      </c>
    </row>
    <row r="1825" spans="1:15" x14ac:dyDescent="0.2">
      <c r="A1825" s="24" t="str">
        <f t="shared" si="171"/>
        <v>CO8 5</v>
      </c>
      <c r="B1825" s="1" t="s">
        <v>12465</v>
      </c>
      <c r="C1825" s="1" t="s">
        <v>12670</v>
      </c>
      <c r="D1825" s="1" t="s">
        <v>12625</v>
      </c>
      <c r="E1825" s="2">
        <v>5</v>
      </c>
      <c r="F1825" s="3">
        <v>404890.26</v>
      </c>
      <c r="G1825" s="3">
        <v>168404.83</v>
      </c>
      <c r="H1825" s="4">
        <v>161563.70000000001</v>
      </c>
      <c r="I1825" s="25"/>
      <c r="J1825" s="26" t="str">
        <f t="shared" si="172"/>
        <v>No</v>
      </c>
      <c r="K1825" s="26" t="str">
        <f t="shared" si="173"/>
        <v>GB</v>
      </c>
      <c r="L1825" s="26" t="str">
        <f t="shared" si="174"/>
        <v>Invalid</v>
      </c>
      <c r="M1825" s="26" t="str">
        <f>IF(OR(ISBLANK(B1825),ISBLANK(C1825),ISBLANK(D1825)),"Missing",IFERROR(VLOOKUP(A1825,'RM Postcodes'!$A:$B,2,0),"Invalid"))</f>
        <v>live</v>
      </c>
      <c r="N1825" s="26" t="str">
        <f t="shared" si="175"/>
        <v>Redact</v>
      </c>
      <c r="O1825" s="26" t="str">
        <f t="shared" si="170"/>
        <v>Redact</v>
      </c>
    </row>
    <row r="1826" spans="1:15" x14ac:dyDescent="0.2">
      <c r="A1826" s="24" t="str">
        <f t="shared" si="171"/>
        <v>CO9 1</v>
      </c>
      <c r="B1826" s="1" t="s">
        <v>12465</v>
      </c>
      <c r="C1826" s="1" t="s">
        <v>12671</v>
      </c>
      <c r="D1826" s="1" t="s">
        <v>12621</v>
      </c>
      <c r="E1826" s="2">
        <v>25</v>
      </c>
      <c r="F1826" s="3">
        <v>579549.9</v>
      </c>
      <c r="G1826" s="3">
        <v>131196.26</v>
      </c>
      <c r="H1826" s="4">
        <v>45406.96</v>
      </c>
      <c r="I1826" s="25"/>
      <c r="J1826" s="26" t="str">
        <f t="shared" si="172"/>
        <v>No</v>
      </c>
      <c r="K1826" s="26" t="str">
        <f t="shared" si="173"/>
        <v>GB</v>
      </c>
      <c r="L1826" s="26" t="str">
        <f t="shared" si="174"/>
        <v>Invalid</v>
      </c>
      <c r="M1826" s="26" t="str">
        <f>IF(OR(ISBLANK(B1826),ISBLANK(C1826),ISBLANK(D1826)),"Missing",IFERROR(VLOOKUP(A1826,'RM Postcodes'!$A:$B,2,0),"Invalid"))</f>
        <v>live</v>
      </c>
      <c r="N1826" s="26" t="str">
        <f t="shared" si="175"/>
        <v>OK</v>
      </c>
      <c r="O1826" s="26" t="str">
        <f t="shared" si="170"/>
        <v>OK</v>
      </c>
    </row>
    <row r="1827" spans="1:15" x14ac:dyDescent="0.2">
      <c r="A1827" s="24" t="str">
        <f t="shared" si="171"/>
        <v>CO9 2</v>
      </c>
      <c r="B1827" s="1" t="s">
        <v>12465</v>
      </c>
      <c r="C1827" s="1" t="s">
        <v>12671</v>
      </c>
      <c r="D1827" s="1" t="s">
        <v>12640</v>
      </c>
      <c r="E1827" s="2">
        <v>33</v>
      </c>
      <c r="F1827" s="3">
        <v>1893314.2300000004</v>
      </c>
      <c r="G1827" s="3">
        <v>1081985.97</v>
      </c>
      <c r="H1827" s="4">
        <v>88000.04</v>
      </c>
      <c r="I1827" s="25"/>
      <c r="J1827" s="26" t="str">
        <f t="shared" si="172"/>
        <v>No</v>
      </c>
      <c r="K1827" s="26" t="str">
        <f t="shared" si="173"/>
        <v>GB</v>
      </c>
      <c r="L1827" s="26" t="str">
        <f t="shared" si="174"/>
        <v>Invalid</v>
      </c>
      <c r="M1827" s="26" t="str">
        <f>IF(OR(ISBLANK(B1827),ISBLANK(C1827),ISBLANK(D1827)),"Missing",IFERROR(VLOOKUP(A1827,'RM Postcodes'!$A:$B,2,0),"Invalid"))</f>
        <v>live</v>
      </c>
      <c r="N1827" s="26" t="str">
        <f t="shared" si="175"/>
        <v>OK</v>
      </c>
      <c r="O1827" s="26" t="str">
        <f t="shared" si="170"/>
        <v>Redact</v>
      </c>
    </row>
    <row r="1828" spans="1:15" x14ac:dyDescent="0.2">
      <c r="A1828" s="24" t="str">
        <f t="shared" si="171"/>
        <v>CO9 3</v>
      </c>
      <c r="B1828" s="1" t="s">
        <v>12465</v>
      </c>
      <c r="C1828" s="1" t="s">
        <v>12671</v>
      </c>
      <c r="D1828" s="1" t="s">
        <v>12629</v>
      </c>
      <c r="E1828" s="2">
        <v>28</v>
      </c>
      <c r="F1828" s="3">
        <v>947065.25000000023</v>
      </c>
      <c r="G1828" s="3">
        <v>145558.11000000002</v>
      </c>
      <c r="H1828" s="4">
        <v>114820.44</v>
      </c>
      <c r="I1828" s="25"/>
      <c r="J1828" s="26" t="str">
        <f t="shared" si="172"/>
        <v>No</v>
      </c>
      <c r="K1828" s="26" t="str">
        <f t="shared" si="173"/>
        <v>GB</v>
      </c>
      <c r="L1828" s="26" t="str">
        <f t="shared" si="174"/>
        <v>Invalid</v>
      </c>
      <c r="M1828" s="26" t="str">
        <f>IF(OR(ISBLANK(B1828),ISBLANK(C1828),ISBLANK(D1828)),"Missing",IFERROR(VLOOKUP(A1828,'RM Postcodes'!$A:$B,2,0),"Invalid"))</f>
        <v>live</v>
      </c>
      <c r="N1828" s="26" t="str">
        <f t="shared" si="175"/>
        <v>OK</v>
      </c>
      <c r="O1828" s="26" t="str">
        <f t="shared" si="170"/>
        <v>OK</v>
      </c>
    </row>
    <row r="1829" spans="1:15" x14ac:dyDescent="0.2">
      <c r="A1829" s="24" t="str">
        <f t="shared" si="171"/>
        <v>CO9 4</v>
      </c>
      <c r="B1829" s="1" t="s">
        <v>12465</v>
      </c>
      <c r="C1829" s="1" t="s">
        <v>12671</v>
      </c>
      <c r="D1829" s="1" t="s">
        <v>12630</v>
      </c>
      <c r="E1829" s="2">
        <v>14</v>
      </c>
      <c r="F1829" s="3">
        <v>826352.79000000015</v>
      </c>
      <c r="G1829" s="3">
        <v>494622.42</v>
      </c>
      <c r="H1829" s="4">
        <v>132789.87</v>
      </c>
      <c r="I1829" s="25"/>
      <c r="J1829" s="26" t="str">
        <f t="shared" si="172"/>
        <v>No</v>
      </c>
      <c r="K1829" s="26" t="str">
        <f t="shared" si="173"/>
        <v>GB</v>
      </c>
      <c r="L1829" s="26" t="str">
        <f t="shared" si="174"/>
        <v>Invalid</v>
      </c>
      <c r="M1829" s="26" t="str">
        <f>IF(OR(ISBLANK(B1829),ISBLANK(C1829),ISBLANK(D1829)),"Missing",IFERROR(VLOOKUP(A1829,'RM Postcodes'!$A:$B,2,0),"Invalid"))</f>
        <v>live</v>
      </c>
      <c r="N1829" s="26" t="str">
        <f t="shared" si="175"/>
        <v>OK</v>
      </c>
      <c r="O1829" s="26" t="str">
        <f t="shared" si="170"/>
        <v>Redact</v>
      </c>
    </row>
    <row r="1830" spans="1:15" x14ac:dyDescent="0.2">
      <c r="A1830" s="24" t="str">
        <f t="shared" si="171"/>
        <v>CP6 8</v>
      </c>
      <c r="B1830" s="1" t="s">
        <v>12727</v>
      </c>
      <c r="C1830" s="1" t="s">
        <v>12668</v>
      </c>
      <c r="D1830" s="1" t="s">
        <v>12626</v>
      </c>
      <c r="E1830" s="2">
        <v>1</v>
      </c>
      <c r="F1830" s="3">
        <v>10779.24</v>
      </c>
      <c r="G1830" s="3">
        <v>10779.24</v>
      </c>
      <c r="H1830" s="4">
        <v>0</v>
      </c>
      <c r="I1830" s="25"/>
      <c r="J1830" s="26" t="str">
        <f t="shared" si="172"/>
        <v>No</v>
      </c>
      <c r="K1830" s="26" t="str">
        <f t="shared" si="173"/>
        <v>GB</v>
      </c>
      <c r="L1830" s="26" t="str">
        <f t="shared" si="174"/>
        <v>Invalid</v>
      </c>
      <c r="M1830" s="26" t="str">
        <f>IF(OR(ISBLANK(B1830),ISBLANK(C1830),ISBLANK(D1830)),"Missing",IFERROR(VLOOKUP(A1830,'RM Postcodes'!$A:$B,2,0),"Invalid"))</f>
        <v>Invalid</v>
      </c>
      <c r="N1830" s="26" t="str">
        <f t="shared" si="175"/>
        <v>Redact</v>
      </c>
      <c r="O1830" s="26" t="str">
        <f t="shared" si="170"/>
        <v>Redact</v>
      </c>
    </row>
    <row r="1831" spans="1:15" x14ac:dyDescent="0.2">
      <c r="A1831" s="24" t="str">
        <f t="shared" si="171"/>
        <v>CR0 0</v>
      </c>
      <c r="B1831" s="1" t="s">
        <v>12466</v>
      </c>
      <c r="C1831" s="1" t="s">
        <v>12717</v>
      </c>
      <c r="D1831" s="1" t="s">
        <v>12632</v>
      </c>
      <c r="E1831" s="2">
        <v>55</v>
      </c>
      <c r="F1831" s="3">
        <v>4017184.5400000005</v>
      </c>
      <c r="G1831" s="3">
        <v>2316153.4399999995</v>
      </c>
      <c r="H1831" s="4">
        <v>144000</v>
      </c>
      <c r="I1831" s="25"/>
      <c r="J1831" s="26" t="str">
        <f t="shared" si="172"/>
        <v>No</v>
      </c>
      <c r="K1831" s="26" t="str">
        <f t="shared" si="173"/>
        <v>GB</v>
      </c>
      <c r="L1831" s="26" t="str">
        <f t="shared" si="174"/>
        <v>Invalid</v>
      </c>
      <c r="M1831" s="26" t="str">
        <f>IF(OR(ISBLANK(B1831),ISBLANK(C1831),ISBLANK(D1831)),"Missing",IFERROR(VLOOKUP(A1831,'RM Postcodes'!$A:$B,2,0),"Invalid"))</f>
        <v>live</v>
      </c>
      <c r="N1831" s="26" t="str">
        <f t="shared" si="175"/>
        <v>OK</v>
      </c>
      <c r="O1831" s="26" t="str">
        <f t="shared" si="170"/>
        <v>Redact</v>
      </c>
    </row>
    <row r="1832" spans="1:15" x14ac:dyDescent="0.2">
      <c r="A1832" s="24" t="str">
        <f t="shared" si="171"/>
        <v>CR0 1</v>
      </c>
      <c r="B1832" s="1" t="s">
        <v>12466</v>
      </c>
      <c r="C1832" s="1" t="s">
        <v>12717</v>
      </c>
      <c r="D1832" s="1" t="s">
        <v>12621</v>
      </c>
      <c r="E1832" s="2">
        <v>82</v>
      </c>
      <c r="F1832" s="3">
        <v>4200010.1900000023</v>
      </c>
      <c r="G1832" s="3">
        <v>901923.8</v>
      </c>
      <c r="H1832" s="4">
        <v>637729.81999999995</v>
      </c>
      <c r="I1832" s="25"/>
      <c r="J1832" s="26" t="str">
        <f t="shared" si="172"/>
        <v>No</v>
      </c>
      <c r="K1832" s="26" t="str">
        <f t="shared" si="173"/>
        <v>GB</v>
      </c>
      <c r="L1832" s="26" t="str">
        <f t="shared" si="174"/>
        <v>Invalid</v>
      </c>
      <c r="M1832" s="26" t="str">
        <f>IF(OR(ISBLANK(B1832),ISBLANK(C1832),ISBLANK(D1832)),"Missing",IFERROR(VLOOKUP(A1832,'RM Postcodes'!$A:$B,2,0),"Invalid"))</f>
        <v>live</v>
      </c>
      <c r="N1832" s="26" t="str">
        <f t="shared" si="175"/>
        <v>OK</v>
      </c>
      <c r="O1832" s="26" t="str">
        <f t="shared" si="170"/>
        <v>OK</v>
      </c>
    </row>
    <row r="1833" spans="1:15" x14ac:dyDescent="0.2">
      <c r="A1833" s="24" t="str">
        <f t="shared" si="171"/>
        <v>CR0 2</v>
      </c>
      <c r="B1833" s="1" t="s">
        <v>12466</v>
      </c>
      <c r="C1833" s="1" t="s">
        <v>12717</v>
      </c>
      <c r="D1833" s="1" t="s">
        <v>12640</v>
      </c>
      <c r="E1833" s="2">
        <v>105</v>
      </c>
      <c r="F1833" s="3">
        <v>3736803.7900000005</v>
      </c>
      <c r="G1833" s="3">
        <v>208333.3</v>
      </c>
      <c r="H1833" s="4">
        <v>195240.43</v>
      </c>
      <c r="I1833" s="25"/>
      <c r="J1833" s="26" t="str">
        <f t="shared" si="172"/>
        <v>No</v>
      </c>
      <c r="K1833" s="26" t="str">
        <f t="shared" si="173"/>
        <v>GB</v>
      </c>
      <c r="L1833" s="26" t="str">
        <f t="shared" si="174"/>
        <v>Invalid</v>
      </c>
      <c r="M1833" s="26" t="str">
        <f>IF(OR(ISBLANK(B1833),ISBLANK(C1833),ISBLANK(D1833)),"Missing",IFERROR(VLOOKUP(A1833,'RM Postcodes'!$A:$B,2,0),"Invalid"))</f>
        <v>live</v>
      </c>
      <c r="N1833" s="26" t="str">
        <f t="shared" si="175"/>
        <v>OK</v>
      </c>
      <c r="O1833" s="26" t="str">
        <f t="shared" si="170"/>
        <v>OK</v>
      </c>
    </row>
    <row r="1834" spans="1:15" x14ac:dyDescent="0.2">
      <c r="A1834" s="24" t="str">
        <f t="shared" si="171"/>
        <v>CR0 3</v>
      </c>
      <c r="B1834" s="1" t="s">
        <v>12466</v>
      </c>
      <c r="C1834" s="1" t="s">
        <v>12717</v>
      </c>
      <c r="D1834" s="1" t="s">
        <v>12629</v>
      </c>
      <c r="E1834" s="2">
        <v>111</v>
      </c>
      <c r="F1834" s="3">
        <v>5262396.2600000007</v>
      </c>
      <c r="G1834" s="3">
        <v>1740710.64</v>
      </c>
      <c r="H1834" s="4">
        <v>442074.73</v>
      </c>
      <c r="I1834" s="25"/>
      <c r="J1834" s="26" t="str">
        <f t="shared" si="172"/>
        <v>No</v>
      </c>
      <c r="K1834" s="26" t="str">
        <f t="shared" si="173"/>
        <v>GB</v>
      </c>
      <c r="L1834" s="26" t="str">
        <f t="shared" si="174"/>
        <v>Invalid</v>
      </c>
      <c r="M1834" s="26" t="str">
        <f>IF(OR(ISBLANK(B1834),ISBLANK(C1834),ISBLANK(D1834)),"Missing",IFERROR(VLOOKUP(A1834,'RM Postcodes'!$A:$B,2,0),"Invalid"))</f>
        <v>live</v>
      </c>
      <c r="N1834" s="26" t="str">
        <f t="shared" si="175"/>
        <v>OK</v>
      </c>
      <c r="O1834" s="26" t="str">
        <f t="shared" si="170"/>
        <v>OK</v>
      </c>
    </row>
    <row r="1835" spans="1:15" x14ac:dyDescent="0.2">
      <c r="A1835" s="24" t="str">
        <f t="shared" si="171"/>
        <v>CR0 4</v>
      </c>
      <c r="B1835" s="1" t="s">
        <v>12466</v>
      </c>
      <c r="C1835" s="1" t="s">
        <v>12717</v>
      </c>
      <c r="D1835" s="1" t="s">
        <v>12630</v>
      </c>
      <c r="E1835" s="2">
        <v>103</v>
      </c>
      <c r="F1835" s="3">
        <v>7998002.8399999999</v>
      </c>
      <c r="G1835" s="3">
        <v>973232.79</v>
      </c>
      <c r="H1835" s="4">
        <v>960198.52</v>
      </c>
      <c r="I1835" s="25"/>
      <c r="J1835" s="26" t="str">
        <f t="shared" si="172"/>
        <v>No</v>
      </c>
      <c r="K1835" s="26" t="str">
        <f t="shared" si="173"/>
        <v>GB</v>
      </c>
      <c r="L1835" s="26" t="str">
        <f t="shared" si="174"/>
        <v>Invalid</v>
      </c>
      <c r="M1835" s="26" t="str">
        <f>IF(OR(ISBLANK(B1835),ISBLANK(C1835),ISBLANK(D1835)),"Missing",IFERROR(VLOOKUP(A1835,'RM Postcodes'!$A:$B,2,0),"Invalid"))</f>
        <v>live</v>
      </c>
      <c r="N1835" s="26" t="str">
        <f t="shared" si="175"/>
        <v>OK</v>
      </c>
      <c r="O1835" s="26" t="str">
        <f t="shared" si="170"/>
        <v>OK</v>
      </c>
    </row>
    <row r="1836" spans="1:15" x14ac:dyDescent="0.2">
      <c r="A1836" s="24" t="str">
        <f t="shared" si="171"/>
        <v>CR0 5</v>
      </c>
      <c r="B1836" s="1" t="s">
        <v>12466</v>
      </c>
      <c r="C1836" s="1" t="s">
        <v>12717</v>
      </c>
      <c r="D1836" s="1" t="s">
        <v>12625</v>
      </c>
      <c r="E1836" s="2">
        <v>49</v>
      </c>
      <c r="F1836" s="3">
        <v>3102328.7399999993</v>
      </c>
      <c r="G1836" s="3">
        <v>964059.86</v>
      </c>
      <c r="H1836" s="4">
        <v>597461.15999999992</v>
      </c>
      <c r="I1836" s="25"/>
      <c r="J1836" s="26" t="str">
        <f t="shared" si="172"/>
        <v>No</v>
      </c>
      <c r="K1836" s="26" t="str">
        <f t="shared" si="173"/>
        <v>GB</v>
      </c>
      <c r="L1836" s="26" t="str">
        <f t="shared" si="174"/>
        <v>Invalid</v>
      </c>
      <c r="M1836" s="26" t="str">
        <f>IF(OR(ISBLANK(B1836),ISBLANK(C1836),ISBLANK(D1836)),"Missing",IFERROR(VLOOKUP(A1836,'RM Postcodes'!$A:$B,2,0),"Invalid"))</f>
        <v>live</v>
      </c>
      <c r="N1836" s="26" t="str">
        <f t="shared" si="175"/>
        <v>OK</v>
      </c>
      <c r="O1836" s="26" t="str">
        <f t="shared" si="170"/>
        <v>OK</v>
      </c>
    </row>
    <row r="1837" spans="1:15" x14ac:dyDescent="0.2">
      <c r="A1837" s="24" t="str">
        <f t="shared" si="171"/>
        <v>CR0 6</v>
      </c>
      <c r="B1837" s="1" t="s">
        <v>12466</v>
      </c>
      <c r="C1837" s="1" t="s">
        <v>12717</v>
      </c>
      <c r="D1837" s="1" t="s">
        <v>12622</v>
      </c>
      <c r="E1837" s="2">
        <v>98</v>
      </c>
      <c r="F1837" s="3">
        <v>2902685.0899999989</v>
      </c>
      <c r="G1837" s="3">
        <v>195833.29</v>
      </c>
      <c r="H1837" s="4">
        <v>117500</v>
      </c>
      <c r="I1837" s="25"/>
      <c r="J1837" s="26" t="str">
        <f t="shared" si="172"/>
        <v>No</v>
      </c>
      <c r="K1837" s="26" t="str">
        <f t="shared" si="173"/>
        <v>GB</v>
      </c>
      <c r="L1837" s="26" t="str">
        <f t="shared" si="174"/>
        <v>Invalid</v>
      </c>
      <c r="M1837" s="26" t="str">
        <f>IF(OR(ISBLANK(B1837),ISBLANK(C1837),ISBLANK(D1837)),"Missing",IFERROR(VLOOKUP(A1837,'RM Postcodes'!$A:$B,2,0),"Invalid"))</f>
        <v>live</v>
      </c>
      <c r="N1837" s="26" t="str">
        <f t="shared" si="175"/>
        <v>OK</v>
      </c>
      <c r="O1837" s="26" t="str">
        <f t="shared" si="170"/>
        <v>OK</v>
      </c>
    </row>
    <row r="1838" spans="1:15" x14ac:dyDescent="0.2">
      <c r="A1838" s="24" t="str">
        <f t="shared" si="171"/>
        <v>CR0 7</v>
      </c>
      <c r="B1838" s="1" t="s">
        <v>12466</v>
      </c>
      <c r="C1838" s="1" t="s">
        <v>12717</v>
      </c>
      <c r="D1838" s="1" t="s">
        <v>12623</v>
      </c>
      <c r="E1838" s="2">
        <v>56</v>
      </c>
      <c r="F1838" s="3">
        <v>1212111.8500000008</v>
      </c>
      <c r="G1838" s="3">
        <v>61863.65</v>
      </c>
      <c r="H1838" s="4">
        <v>61780.89</v>
      </c>
      <c r="I1838" s="25"/>
      <c r="J1838" s="26" t="str">
        <f t="shared" si="172"/>
        <v>No</v>
      </c>
      <c r="K1838" s="26" t="str">
        <f t="shared" si="173"/>
        <v>GB</v>
      </c>
      <c r="L1838" s="26" t="str">
        <f t="shared" si="174"/>
        <v>Invalid</v>
      </c>
      <c r="M1838" s="26" t="str">
        <f>IF(OR(ISBLANK(B1838),ISBLANK(C1838),ISBLANK(D1838)),"Missing",IFERROR(VLOOKUP(A1838,'RM Postcodes'!$A:$B,2,0),"Invalid"))</f>
        <v>live</v>
      </c>
      <c r="N1838" s="26" t="str">
        <f t="shared" si="175"/>
        <v>OK</v>
      </c>
      <c r="O1838" s="26" t="str">
        <f t="shared" si="170"/>
        <v>OK</v>
      </c>
    </row>
    <row r="1839" spans="1:15" x14ac:dyDescent="0.2">
      <c r="A1839" s="24" t="str">
        <f t="shared" si="171"/>
        <v>CR0 8</v>
      </c>
      <c r="B1839" s="1" t="s">
        <v>12466</v>
      </c>
      <c r="C1839" s="1" t="s">
        <v>12717</v>
      </c>
      <c r="D1839" s="1" t="s">
        <v>12626</v>
      </c>
      <c r="E1839" s="2">
        <v>65</v>
      </c>
      <c r="F1839" s="3">
        <v>2221931.7499999995</v>
      </c>
      <c r="G1839" s="3">
        <v>235839.55</v>
      </c>
      <c r="H1839" s="4">
        <v>168131.92</v>
      </c>
      <c r="I1839" s="25"/>
      <c r="J1839" s="26" t="str">
        <f t="shared" si="172"/>
        <v>No</v>
      </c>
      <c r="K1839" s="26" t="str">
        <f t="shared" si="173"/>
        <v>GB</v>
      </c>
      <c r="L1839" s="26" t="str">
        <f t="shared" si="174"/>
        <v>Invalid</v>
      </c>
      <c r="M1839" s="26" t="str">
        <f>IF(OR(ISBLANK(B1839),ISBLANK(C1839),ISBLANK(D1839)),"Missing",IFERROR(VLOOKUP(A1839,'RM Postcodes'!$A:$B,2,0),"Invalid"))</f>
        <v>live</v>
      </c>
      <c r="N1839" s="26" t="str">
        <f t="shared" si="175"/>
        <v>OK</v>
      </c>
      <c r="O1839" s="26" t="str">
        <f t="shared" si="170"/>
        <v>OK</v>
      </c>
    </row>
    <row r="1840" spans="1:15" x14ac:dyDescent="0.2">
      <c r="A1840" s="24" t="str">
        <f t="shared" si="171"/>
        <v>CR0 9</v>
      </c>
      <c r="B1840" s="1" t="s">
        <v>12466</v>
      </c>
      <c r="C1840" s="1" t="s">
        <v>12717</v>
      </c>
      <c r="D1840" s="1" t="s">
        <v>12627</v>
      </c>
      <c r="E1840" s="2">
        <v>31</v>
      </c>
      <c r="F1840" s="3">
        <v>1073210.27</v>
      </c>
      <c r="G1840" s="3">
        <v>247454.83</v>
      </c>
      <c r="H1840" s="4">
        <v>65974.070000000007</v>
      </c>
      <c r="I1840" s="25"/>
      <c r="J1840" s="26" t="str">
        <f t="shared" si="172"/>
        <v>No</v>
      </c>
      <c r="K1840" s="26" t="str">
        <f t="shared" si="173"/>
        <v>GB</v>
      </c>
      <c r="L1840" s="26" t="str">
        <f t="shared" si="174"/>
        <v>Invalid</v>
      </c>
      <c r="M1840" s="26" t="str">
        <f>IF(OR(ISBLANK(B1840),ISBLANK(C1840),ISBLANK(D1840)),"Missing",IFERROR(VLOOKUP(A1840,'RM Postcodes'!$A:$B,2,0),"Invalid"))</f>
        <v>live</v>
      </c>
      <c r="N1840" s="26" t="str">
        <f t="shared" si="175"/>
        <v>OK</v>
      </c>
      <c r="O1840" s="26" t="str">
        <f t="shared" si="170"/>
        <v>OK</v>
      </c>
    </row>
    <row r="1841" spans="1:15" x14ac:dyDescent="0.2">
      <c r="A1841" s="24" t="str">
        <f t="shared" si="171"/>
        <v>CR2 0</v>
      </c>
      <c r="B1841" s="1" t="s">
        <v>12466</v>
      </c>
      <c r="C1841" s="1" t="s">
        <v>12664</v>
      </c>
      <c r="D1841" s="1" t="s">
        <v>12632</v>
      </c>
      <c r="E1841" s="2">
        <v>42</v>
      </c>
      <c r="F1841" s="3">
        <v>1145959.8800000004</v>
      </c>
      <c r="G1841" s="3">
        <v>127753.26</v>
      </c>
      <c r="H1841" s="4">
        <v>86633.75</v>
      </c>
      <c r="I1841" s="25"/>
      <c r="J1841" s="26" t="str">
        <f t="shared" si="172"/>
        <v>No</v>
      </c>
      <c r="K1841" s="26" t="str">
        <f t="shared" si="173"/>
        <v>GB</v>
      </c>
      <c r="L1841" s="26" t="str">
        <f t="shared" si="174"/>
        <v>Invalid</v>
      </c>
      <c r="M1841" s="26" t="str">
        <f>IF(OR(ISBLANK(B1841),ISBLANK(C1841),ISBLANK(D1841)),"Missing",IFERROR(VLOOKUP(A1841,'RM Postcodes'!$A:$B,2,0),"Invalid"))</f>
        <v>live</v>
      </c>
      <c r="N1841" s="26" t="str">
        <f t="shared" si="175"/>
        <v>OK</v>
      </c>
      <c r="O1841" s="26" t="str">
        <f t="shared" si="170"/>
        <v>OK</v>
      </c>
    </row>
    <row r="1842" spans="1:15" x14ac:dyDescent="0.2">
      <c r="A1842" s="24" t="str">
        <f t="shared" si="171"/>
        <v>CR2 6</v>
      </c>
      <c r="B1842" s="1" t="s">
        <v>12466</v>
      </c>
      <c r="C1842" s="1" t="s">
        <v>12664</v>
      </c>
      <c r="D1842" s="1" t="s">
        <v>12622</v>
      </c>
      <c r="E1842" s="2">
        <v>56</v>
      </c>
      <c r="F1842" s="3">
        <v>1964094.6999999997</v>
      </c>
      <c r="G1842" s="3">
        <v>331834.17</v>
      </c>
      <c r="H1842" s="4">
        <v>103198.2</v>
      </c>
      <c r="I1842" s="25"/>
      <c r="J1842" s="26" t="str">
        <f t="shared" si="172"/>
        <v>No</v>
      </c>
      <c r="K1842" s="26" t="str">
        <f t="shared" si="173"/>
        <v>GB</v>
      </c>
      <c r="L1842" s="26" t="str">
        <f t="shared" si="174"/>
        <v>Invalid</v>
      </c>
      <c r="M1842" s="26" t="str">
        <f>IF(OR(ISBLANK(B1842),ISBLANK(C1842),ISBLANK(D1842)),"Missing",IFERROR(VLOOKUP(A1842,'RM Postcodes'!$A:$B,2,0),"Invalid"))</f>
        <v>live</v>
      </c>
      <c r="N1842" s="26" t="str">
        <f t="shared" si="175"/>
        <v>OK</v>
      </c>
      <c r="O1842" s="26" t="str">
        <f t="shared" si="170"/>
        <v>OK</v>
      </c>
    </row>
    <row r="1843" spans="1:15" x14ac:dyDescent="0.2">
      <c r="A1843" s="24" t="str">
        <f t="shared" si="171"/>
        <v>CR2 7</v>
      </c>
      <c r="B1843" s="1" t="s">
        <v>12466</v>
      </c>
      <c r="C1843" s="1" t="s">
        <v>12664</v>
      </c>
      <c r="D1843" s="1" t="s">
        <v>12623</v>
      </c>
      <c r="E1843" s="2">
        <v>31</v>
      </c>
      <c r="F1843" s="3">
        <v>1038303.7800000003</v>
      </c>
      <c r="G1843" s="3">
        <v>269406.09999999998</v>
      </c>
      <c r="H1843" s="4">
        <v>63804.52</v>
      </c>
      <c r="I1843" s="25"/>
      <c r="J1843" s="26" t="str">
        <f t="shared" si="172"/>
        <v>No</v>
      </c>
      <c r="K1843" s="26" t="str">
        <f t="shared" si="173"/>
        <v>GB</v>
      </c>
      <c r="L1843" s="26" t="str">
        <f t="shared" si="174"/>
        <v>Invalid</v>
      </c>
      <c r="M1843" s="26" t="str">
        <f>IF(OR(ISBLANK(B1843),ISBLANK(C1843),ISBLANK(D1843)),"Missing",IFERROR(VLOOKUP(A1843,'RM Postcodes'!$A:$B,2,0),"Invalid"))</f>
        <v>live</v>
      </c>
      <c r="N1843" s="26" t="str">
        <f t="shared" si="175"/>
        <v>OK</v>
      </c>
      <c r="O1843" s="26" t="str">
        <f t="shared" si="170"/>
        <v>OK</v>
      </c>
    </row>
    <row r="1844" spans="1:15" x14ac:dyDescent="0.2">
      <c r="A1844" s="24" t="str">
        <f t="shared" si="171"/>
        <v>CR2 8</v>
      </c>
      <c r="B1844" s="1" t="s">
        <v>12466</v>
      </c>
      <c r="C1844" s="1" t="s">
        <v>12664</v>
      </c>
      <c r="D1844" s="1" t="s">
        <v>12626</v>
      </c>
      <c r="E1844" s="2">
        <v>41</v>
      </c>
      <c r="F1844" s="3">
        <v>1209939.8899999999</v>
      </c>
      <c r="G1844" s="3">
        <v>205930.59</v>
      </c>
      <c r="H1844" s="4">
        <v>58103.840000000004</v>
      </c>
      <c r="I1844" s="25"/>
      <c r="J1844" s="26" t="str">
        <f t="shared" si="172"/>
        <v>No</v>
      </c>
      <c r="K1844" s="26" t="str">
        <f t="shared" si="173"/>
        <v>GB</v>
      </c>
      <c r="L1844" s="26" t="str">
        <f t="shared" si="174"/>
        <v>Invalid</v>
      </c>
      <c r="M1844" s="26" t="str">
        <f>IF(OR(ISBLANK(B1844),ISBLANK(C1844),ISBLANK(D1844)),"Missing",IFERROR(VLOOKUP(A1844,'RM Postcodes'!$A:$B,2,0),"Invalid"))</f>
        <v>live</v>
      </c>
      <c r="N1844" s="26" t="str">
        <f t="shared" si="175"/>
        <v>OK</v>
      </c>
      <c r="O1844" s="26" t="str">
        <f t="shared" si="170"/>
        <v>OK</v>
      </c>
    </row>
    <row r="1845" spans="1:15" x14ac:dyDescent="0.2">
      <c r="A1845" s="24" t="str">
        <f t="shared" si="171"/>
        <v>CR2 9</v>
      </c>
      <c r="B1845" s="1" t="s">
        <v>12466</v>
      </c>
      <c r="C1845" s="1" t="s">
        <v>12664</v>
      </c>
      <c r="D1845" s="1" t="s">
        <v>12627</v>
      </c>
      <c r="E1845" s="2">
        <v>27</v>
      </c>
      <c r="F1845" s="3">
        <v>1031361.71</v>
      </c>
      <c r="G1845" s="3">
        <v>377952.39</v>
      </c>
      <c r="H1845" s="4">
        <v>79999.960000000006</v>
      </c>
      <c r="I1845" s="25"/>
      <c r="J1845" s="26" t="str">
        <f t="shared" si="172"/>
        <v>No</v>
      </c>
      <c r="K1845" s="26" t="str">
        <f t="shared" si="173"/>
        <v>GB</v>
      </c>
      <c r="L1845" s="26" t="str">
        <f t="shared" si="174"/>
        <v>Invalid</v>
      </c>
      <c r="M1845" s="26" t="str">
        <f>IF(OR(ISBLANK(B1845),ISBLANK(C1845),ISBLANK(D1845)),"Missing",IFERROR(VLOOKUP(A1845,'RM Postcodes'!$A:$B,2,0),"Invalid"))</f>
        <v>live</v>
      </c>
      <c r="N1845" s="26" t="str">
        <f t="shared" si="175"/>
        <v>OK</v>
      </c>
      <c r="O1845" s="26" t="str">
        <f t="shared" si="170"/>
        <v>OK</v>
      </c>
    </row>
    <row r="1846" spans="1:15" x14ac:dyDescent="0.2">
      <c r="A1846" s="24" t="str">
        <f t="shared" si="171"/>
        <v>CR3 0</v>
      </c>
      <c r="B1846" s="1" t="s">
        <v>12466</v>
      </c>
      <c r="C1846" s="1" t="s">
        <v>12665</v>
      </c>
      <c r="D1846" s="1" t="s">
        <v>12632</v>
      </c>
      <c r="E1846" s="2">
        <v>12</v>
      </c>
      <c r="F1846" s="3">
        <v>547539.99</v>
      </c>
      <c r="G1846" s="3">
        <v>208134.57</v>
      </c>
      <c r="H1846" s="4">
        <v>57263.040000000001</v>
      </c>
      <c r="I1846" s="25"/>
      <c r="J1846" s="26" t="str">
        <f t="shared" si="172"/>
        <v>No</v>
      </c>
      <c r="K1846" s="26" t="str">
        <f t="shared" si="173"/>
        <v>GB</v>
      </c>
      <c r="L1846" s="26" t="str">
        <f t="shared" si="174"/>
        <v>Invalid</v>
      </c>
      <c r="M1846" s="26" t="str">
        <f>IF(OR(ISBLANK(B1846),ISBLANK(C1846),ISBLANK(D1846)),"Missing",IFERROR(VLOOKUP(A1846,'RM Postcodes'!$A:$B,2,0),"Invalid"))</f>
        <v>live</v>
      </c>
      <c r="N1846" s="26" t="str">
        <f t="shared" si="175"/>
        <v>OK</v>
      </c>
      <c r="O1846" s="26" t="str">
        <f t="shared" si="170"/>
        <v>OK</v>
      </c>
    </row>
    <row r="1847" spans="1:15" x14ac:dyDescent="0.2">
      <c r="A1847" s="24" t="str">
        <f t="shared" si="171"/>
        <v>CR3 5</v>
      </c>
      <c r="B1847" s="1" t="s">
        <v>12466</v>
      </c>
      <c r="C1847" s="1" t="s">
        <v>12665</v>
      </c>
      <c r="D1847" s="1" t="s">
        <v>12625</v>
      </c>
      <c r="E1847" s="2">
        <v>55</v>
      </c>
      <c r="F1847" s="3">
        <v>1328535.5400000003</v>
      </c>
      <c r="G1847" s="3">
        <v>245605.27999999997</v>
      </c>
      <c r="H1847" s="4">
        <v>86068.85</v>
      </c>
      <c r="I1847" s="25"/>
      <c r="J1847" s="26" t="str">
        <f t="shared" si="172"/>
        <v>No</v>
      </c>
      <c r="K1847" s="26" t="str">
        <f t="shared" si="173"/>
        <v>GB</v>
      </c>
      <c r="L1847" s="26" t="str">
        <f t="shared" si="174"/>
        <v>Invalid</v>
      </c>
      <c r="M1847" s="26" t="str">
        <f>IF(OR(ISBLANK(B1847),ISBLANK(C1847),ISBLANK(D1847)),"Missing",IFERROR(VLOOKUP(A1847,'RM Postcodes'!$A:$B,2,0),"Invalid"))</f>
        <v>live</v>
      </c>
      <c r="N1847" s="26" t="str">
        <f t="shared" si="175"/>
        <v>OK</v>
      </c>
      <c r="O1847" s="26" t="str">
        <f t="shared" si="170"/>
        <v>OK</v>
      </c>
    </row>
    <row r="1848" spans="1:15" x14ac:dyDescent="0.2">
      <c r="A1848" s="24" t="str">
        <f t="shared" si="171"/>
        <v>CR3 6</v>
      </c>
      <c r="B1848" s="1" t="s">
        <v>12466</v>
      </c>
      <c r="C1848" s="1" t="s">
        <v>12665</v>
      </c>
      <c r="D1848" s="1" t="s">
        <v>12622</v>
      </c>
      <c r="E1848" s="2">
        <v>35</v>
      </c>
      <c r="F1848" s="3">
        <v>1134505.5200000003</v>
      </c>
      <c r="G1848" s="3">
        <v>393647.35999999999</v>
      </c>
      <c r="H1848" s="4">
        <v>75475.209999999992</v>
      </c>
      <c r="I1848" s="25"/>
      <c r="J1848" s="26" t="str">
        <f t="shared" si="172"/>
        <v>No</v>
      </c>
      <c r="K1848" s="26" t="str">
        <f t="shared" si="173"/>
        <v>GB</v>
      </c>
      <c r="L1848" s="26" t="str">
        <f t="shared" si="174"/>
        <v>Invalid</v>
      </c>
      <c r="M1848" s="26" t="str">
        <f>IF(OR(ISBLANK(B1848),ISBLANK(C1848),ISBLANK(D1848)),"Missing",IFERROR(VLOOKUP(A1848,'RM Postcodes'!$A:$B,2,0),"Invalid"))</f>
        <v>live</v>
      </c>
      <c r="N1848" s="26" t="str">
        <f t="shared" si="175"/>
        <v>OK</v>
      </c>
      <c r="O1848" s="26" t="str">
        <f t="shared" si="170"/>
        <v>OK</v>
      </c>
    </row>
    <row r="1849" spans="1:15" x14ac:dyDescent="0.2">
      <c r="A1849" s="24" t="str">
        <f t="shared" si="171"/>
        <v>CR3 7</v>
      </c>
      <c r="B1849" s="1" t="s">
        <v>12466</v>
      </c>
      <c r="C1849" s="1" t="s">
        <v>12665</v>
      </c>
      <c r="D1849" s="1" t="s">
        <v>12623</v>
      </c>
      <c r="E1849" s="2">
        <v>11</v>
      </c>
      <c r="F1849" s="3">
        <v>1424752.4499999997</v>
      </c>
      <c r="G1849" s="3">
        <v>513209.87</v>
      </c>
      <c r="H1849" s="4">
        <v>345690.49</v>
      </c>
      <c r="I1849" s="25"/>
      <c r="J1849" s="26" t="str">
        <f t="shared" si="172"/>
        <v>No</v>
      </c>
      <c r="K1849" s="26" t="str">
        <f t="shared" si="173"/>
        <v>GB</v>
      </c>
      <c r="L1849" s="26" t="str">
        <f t="shared" si="174"/>
        <v>Invalid</v>
      </c>
      <c r="M1849" s="26" t="str">
        <f>IF(OR(ISBLANK(B1849),ISBLANK(C1849),ISBLANK(D1849)),"Missing",IFERROR(VLOOKUP(A1849,'RM Postcodes'!$A:$B,2,0),"Invalid"))</f>
        <v>live</v>
      </c>
      <c r="N1849" s="26" t="str">
        <f t="shared" si="175"/>
        <v>OK</v>
      </c>
      <c r="O1849" s="26" t="str">
        <f t="shared" si="170"/>
        <v>Redact</v>
      </c>
    </row>
    <row r="1850" spans="1:15" x14ac:dyDescent="0.2">
      <c r="A1850" s="24" t="str">
        <f t="shared" si="171"/>
        <v>CR4 1</v>
      </c>
      <c r="B1850" s="1" t="s">
        <v>12466</v>
      </c>
      <c r="C1850" s="1" t="s">
        <v>12666</v>
      </c>
      <c r="D1850" s="1" t="s">
        <v>12621</v>
      </c>
      <c r="E1850" s="2">
        <v>76</v>
      </c>
      <c r="F1850" s="3">
        <v>1975151.66</v>
      </c>
      <c r="G1850" s="3">
        <v>66443.75</v>
      </c>
      <c r="H1850" s="4">
        <v>51415.57</v>
      </c>
      <c r="I1850" s="25"/>
      <c r="J1850" s="26" t="str">
        <f t="shared" si="172"/>
        <v>No</v>
      </c>
      <c r="K1850" s="26" t="str">
        <f t="shared" si="173"/>
        <v>GB</v>
      </c>
      <c r="L1850" s="26" t="str">
        <f t="shared" si="174"/>
        <v>Invalid</v>
      </c>
      <c r="M1850" s="26" t="str">
        <f>IF(OR(ISBLANK(B1850),ISBLANK(C1850),ISBLANK(D1850)),"Missing",IFERROR(VLOOKUP(A1850,'RM Postcodes'!$A:$B,2,0),"Invalid"))</f>
        <v>live</v>
      </c>
      <c r="N1850" s="26" t="str">
        <f t="shared" si="175"/>
        <v>OK</v>
      </c>
      <c r="O1850" s="26" t="str">
        <f t="shared" si="170"/>
        <v>OK</v>
      </c>
    </row>
    <row r="1851" spans="1:15" x14ac:dyDescent="0.2">
      <c r="A1851" s="24" t="str">
        <f t="shared" si="171"/>
        <v>CR4 2</v>
      </c>
      <c r="B1851" s="1" t="s">
        <v>12466</v>
      </c>
      <c r="C1851" s="1" t="s">
        <v>12666</v>
      </c>
      <c r="D1851" s="1" t="s">
        <v>12640</v>
      </c>
      <c r="E1851" s="2">
        <v>57</v>
      </c>
      <c r="F1851" s="3">
        <v>1585467.2500000002</v>
      </c>
      <c r="G1851" s="3">
        <v>261995.51</v>
      </c>
      <c r="H1851" s="4">
        <v>59135.02</v>
      </c>
      <c r="I1851" s="25"/>
      <c r="J1851" s="26" t="str">
        <f t="shared" si="172"/>
        <v>No</v>
      </c>
      <c r="K1851" s="26" t="str">
        <f t="shared" si="173"/>
        <v>GB</v>
      </c>
      <c r="L1851" s="26" t="str">
        <f t="shared" si="174"/>
        <v>Invalid</v>
      </c>
      <c r="M1851" s="26" t="str">
        <f>IF(OR(ISBLANK(B1851),ISBLANK(C1851),ISBLANK(D1851)),"Missing",IFERROR(VLOOKUP(A1851,'RM Postcodes'!$A:$B,2,0),"Invalid"))</f>
        <v>live</v>
      </c>
      <c r="N1851" s="26" t="str">
        <f t="shared" si="175"/>
        <v>OK</v>
      </c>
      <c r="O1851" s="26" t="str">
        <f t="shared" si="170"/>
        <v>OK</v>
      </c>
    </row>
    <row r="1852" spans="1:15" x14ac:dyDescent="0.2">
      <c r="A1852" s="24" t="str">
        <f t="shared" si="171"/>
        <v>CR4 3</v>
      </c>
      <c r="B1852" s="1" t="s">
        <v>12466</v>
      </c>
      <c r="C1852" s="1" t="s">
        <v>12666</v>
      </c>
      <c r="D1852" s="1" t="s">
        <v>12629</v>
      </c>
      <c r="E1852" s="2">
        <v>95</v>
      </c>
      <c r="F1852" s="3">
        <v>3306435.2399999998</v>
      </c>
      <c r="G1852" s="3">
        <v>359396.1</v>
      </c>
      <c r="H1852" s="4">
        <v>174743.59</v>
      </c>
      <c r="I1852" s="25"/>
      <c r="J1852" s="26" t="str">
        <f t="shared" si="172"/>
        <v>No</v>
      </c>
      <c r="K1852" s="26" t="str">
        <f t="shared" si="173"/>
        <v>GB</v>
      </c>
      <c r="L1852" s="26" t="str">
        <f t="shared" si="174"/>
        <v>Invalid</v>
      </c>
      <c r="M1852" s="26" t="str">
        <f>IF(OR(ISBLANK(B1852),ISBLANK(C1852),ISBLANK(D1852)),"Missing",IFERROR(VLOOKUP(A1852,'RM Postcodes'!$A:$B,2,0),"Invalid"))</f>
        <v>live</v>
      </c>
      <c r="N1852" s="26" t="str">
        <f t="shared" si="175"/>
        <v>OK</v>
      </c>
      <c r="O1852" s="26" t="str">
        <f t="shared" si="170"/>
        <v>OK</v>
      </c>
    </row>
    <row r="1853" spans="1:15" x14ac:dyDescent="0.2">
      <c r="A1853" s="24" t="str">
        <f t="shared" si="171"/>
        <v>CR4 4</v>
      </c>
      <c r="B1853" s="1" t="s">
        <v>12466</v>
      </c>
      <c r="C1853" s="1" t="s">
        <v>12666</v>
      </c>
      <c r="D1853" s="1" t="s">
        <v>12630</v>
      </c>
      <c r="E1853" s="2">
        <v>64</v>
      </c>
      <c r="F1853" s="3">
        <v>2442041.1199999996</v>
      </c>
      <c r="G1853" s="3">
        <v>250193.84</v>
      </c>
      <c r="H1853" s="4">
        <v>167006.10999999999</v>
      </c>
      <c r="I1853" s="25"/>
      <c r="J1853" s="26" t="str">
        <f t="shared" si="172"/>
        <v>No</v>
      </c>
      <c r="K1853" s="26" t="str">
        <f t="shared" si="173"/>
        <v>GB</v>
      </c>
      <c r="L1853" s="26" t="str">
        <f t="shared" si="174"/>
        <v>Invalid</v>
      </c>
      <c r="M1853" s="26" t="str">
        <f>IF(OR(ISBLANK(B1853),ISBLANK(C1853),ISBLANK(D1853)),"Missing",IFERROR(VLOOKUP(A1853,'RM Postcodes'!$A:$B,2,0),"Invalid"))</f>
        <v>live</v>
      </c>
      <c r="N1853" s="26" t="str">
        <f t="shared" si="175"/>
        <v>OK</v>
      </c>
      <c r="O1853" s="26" t="str">
        <f t="shared" si="170"/>
        <v>OK</v>
      </c>
    </row>
    <row r="1854" spans="1:15" x14ac:dyDescent="0.2">
      <c r="A1854" s="24" t="str">
        <f t="shared" si="171"/>
        <v>CR5 1</v>
      </c>
      <c r="B1854" s="1" t="s">
        <v>12466</v>
      </c>
      <c r="C1854" s="1" t="s">
        <v>12667</v>
      </c>
      <c r="D1854" s="1" t="s">
        <v>12621</v>
      </c>
      <c r="E1854" s="2">
        <v>36</v>
      </c>
      <c r="F1854" s="3">
        <v>735777.74000000034</v>
      </c>
      <c r="G1854" s="3">
        <v>49284.95</v>
      </c>
      <c r="H1854" s="4">
        <v>47313.32</v>
      </c>
      <c r="I1854" s="25"/>
      <c r="J1854" s="26" t="str">
        <f t="shared" si="172"/>
        <v>No</v>
      </c>
      <c r="K1854" s="26" t="str">
        <f t="shared" si="173"/>
        <v>GB</v>
      </c>
      <c r="L1854" s="26" t="str">
        <f t="shared" si="174"/>
        <v>Invalid</v>
      </c>
      <c r="M1854" s="26" t="str">
        <f>IF(OR(ISBLANK(B1854),ISBLANK(C1854),ISBLANK(D1854)),"Missing",IFERROR(VLOOKUP(A1854,'RM Postcodes'!$A:$B,2,0),"Invalid"))</f>
        <v>live</v>
      </c>
      <c r="N1854" s="26" t="str">
        <f t="shared" si="175"/>
        <v>OK</v>
      </c>
      <c r="O1854" s="26" t="str">
        <f t="shared" si="170"/>
        <v>OK</v>
      </c>
    </row>
    <row r="1855" spans="1:15" x14ac:dyDescent="0.2">
      <c r="A1855" s="24" t="str">
        <f t="shared" si="171"/>
        <v>CR5 2</v>
      </c>
      <c r="B1855" s="1" t="s">
        <v>12466</v>
      </c>
      <c r="C1855" s="1" t="s">
        <v>12667</v>
      </c>
      <c r="D1855" s="1" t="s">
        <v>12640</v>
      </c>
      <c r="E1855" s="2">
        <v>56</v>
      </c>
      <c r="F1855" s="3">
        <v>1613582.7000000007</v>
      </c>
      <c r="G1855" s="3">
        <v>179865.98</v>
      </c>
      <c r="H1855" s="4">
        <v>154369.16</v>
      </c>
      <c r="I1855" s="25"/>
      <c r="J1855" s="26" t="str">
        <f t="shared" si="172"/>
        <v>No</v>
      </c>
      <c r="K1855" s="26" t="str">
        <f t="shared" si="173"/>
        <v>GB</v>
      </c>
      <c r="L1855" s="26" t="str">
        <f t="shared" si="174"/>
        <v>Invalid</v>
      </c>
      <c r="M1855" s="26" t="str">
        <f>IF(OR(ISBLANK(B1855),ISBLANK(C1855),ISBLANK(D1855)),"Missing",IFERROR(VLOOKUP(A1855,'RM Postcodes'!$A:$B,2,0),"Invalid"))</f>
        <v>live</v>
      </c>
      <c r="N1855" s="26" t="str">
        <f t="shared" si="175"/>
        <v>OK</v>
      </c>
      <c r="O1855" s="26" t="str">
        <f t="shared" si="170"/>
        <v>OK</v>
      </c>
    </row>
    <row r="1856" spans="1:15" x14ac:dyDescent="0.2">
      <c r="A1856" s="24" t="str">
        <f t="shared" si="171"/>
        <v>CR5 3</v>
      </c>
      <c r="B1856" s="1" t="s">
        <v>12466</v>
      </c>
      <c r="C1856" s="1" t="s">
        <v>12667</v>
      </c>
      <c r="D1856" s="1" t="s">
        <v>12629</v>
      </c>
      <c r="E1856" s="2">
        <v>46</v>
      </c>
      <c r="F1856" s="3">
        <v>1231860.9700000002</v>
      </c>
      <c r="G1856" s="3">
        <v>50629.99</v>
      </c>
      <c r="H1856" s="4">
        <v>50499.4</v>
      </c>
      <c r="I1856" s="25"/>
      <c r="J1856" s="26" t="str">
        <f t="shared" si="172"/>
        <v>No</v>
      </c>
      <c r="K1856" s="26" t="str">
        <f t="shared" si="173"/>
        <v>GB</v>
      </c>
      <c r="L1856" s="26" t="str">
        <f t="shared" si="174"/>
        <v>Invalid</v>
      </c>
      <c r="M1856" s="26" t="str">
        <f>IF(OR(ISBLANK(B1856),ISBLANK(C1856),ISBLANK(D1856)),"Missing",IFERROR(VLOOKUP(A1856,'RM Postcodes'!$A:$B,2,0),"Invalid"))</f>
        <v>live</v>
      </c>
      <c r="N1856" s="26" t="str">
        <f t="shared" si="175"/>
        <v>OK</v>
      </c>
      <c r="O1856" s="26" t="str">
        <f t="shared" si="170"/>
        <v>OK</v>
      </c>
    </row>
    <row r="1857" spans="1:15" x14ac:dyDescent="0.2">
      <c r="A1857" s="24" t="str">
        <f t="shared" si="171"/>
        <v>CR5 9</v>
      </c>
      <c r="B1857" s="1" t="s">
        <v>12466</v>
      </c>
      <c r="C1857" s="1" t="s">
        <v>12667</v>
      </c>
      <c r="D1857" s="1" t="s">
        <v>12627</v>
      </c>
      <c r="E1857" s="2">
        <v>1</v>
      </c>
      <c r="F1857" s="3">
        <v>39692.69</v>
      </c>
      <c r="G1857" s="3">
        <v>39692.69</v>
      </c>
      <c r="H1857" s="4">
        <v>0</v>
      </c>
      <c r="I1857" s="25"/>
      <c r="J1857" s="26" t="str">
        <f t="shared" si="172"/>
        <v>No</v>
      </c>
      <c r="K1857" s="26" t="str">
        <f t="shared" si="173"/>
        <v>GB</v>
      </c>
      <c r="L1857" s="26" t="str">
        <f t="shared" si="174"/>
        <v>Invalid</v>
      </c>
      <c r="M1857" s="26" t="str">
        <f>IF(OR(ISBLANK(B1857),ISBLANK(C1857),ISBLANK(D1857)),"Missing",IFERROR(VLOOKUP(A1857,'RM Postcodes'!$A:$B,2,0),"Invalid"))</f>
        <v>live</v>
      </c>
      <c r="N1857" s="26" t="str">
        <f t="shared" si="175"/>
        <v>Redact</v>
      </c>
      <c r="O1857" s="26" t="str">
        <f t="shared" si="170"/>
        <v>Redact</v>
      </c>
    </row>
    <row r="1858" spans="1:15" x14ac:dyDescent="0.2">
      <c r="A1858" s="24" t="str">
        <f t="shared" si="171"/>
        <v>CR6 9</v>
      </c>
      <c r="B1858" s="1" t="s">
        <v>12466</v>
      </c>
      <c r="C1858" s="1" t="s">
        <v>12668</v>
      </c>
      <c r="D1858" s="1" t="s">
        <v>12627</v>
      </c>
      <c r="E1858" s="2">
        <v>32</v>
      </c>
      <c r="F1858" s="3">
        <v>1113162.98</v>
      </c>
      <c r="G1858" s="3">
        <v>196000.04</v>
      </c>
      <c r="H1858" s="4">
        <v>168333.37</v>
      </c>
      <c r="I1858" s="25"/>
      <c r="J1858" s="26" t="str">
        <f t="shared" si="172"/>
        <v>No</v>
      </c>
      <c r="K1858" s="26" t="str">
        <f t="shared" si="173"/>
        <v>GB</v>
      </c>
      <c r="L1858" s="26" t="str">
        <f t="shared" si="174"/>
        <v>Invalid</v>
      </c>
      <c r="M1858" s="26" t="str">
        <f>IF(OR(ISBLANK(B1858),ISBLANK(C1858),ISBLANK(D1858)),"Missing",IFERROR(VLOOKUP(A1858,'RM Postcodes'!$A:$B,2,0),"Invalid"))</f>
        <v>live</v>
      </c>
      <c r="N1858" s="26" t="str">
        <f t="shared" si="175"/>
        <v>OK</v>
      </c>
      <c r="O1858" s="26" t="str">
        <f t="shared" si="170"/>
        <v>OK</v>
      </c>
    </row>
    <row r="1859" spans="1:15" x14ac:dyDescent="0.2">
      <c r="A1859" s="24" t="str">
        <f t="shared" si="171"/>
        <v>CR7 6</v>
      </c>
      <c r="B1859" s="1" t="s">
        <v>12466</v>
      </c>
      <c r="C1859" s="1" t="s">
        <v>12669</v>
      </c>
      <c r="D1859" s="1" t="s">
        <v>12622</v>
      </c>
      <c r="E1859" s="2">
        <v>43</v>
      </c>
      <c r="F1859" s="3">
        <v>1203526.8899999999</v>
      </c>
      <c r="G1859" s="3">
        <v>76322.97</v>
      </c>
      <c r="H1859" s="4">
        <v>73244.570000000007</v>
      </c>
      <c r="I1859" s="25"/>
      <c r="J1859" s="26" t="str">
        <f t="shared" si="172"/>
        <v>No</v>
      </c>
      <c r="K1859" s="26" t="str">
        <f t="shared" si="173"/>
        <v>GB</v>
      </c>
      <c r="L1859" s="26" t="str">
        <f t="shared" si="174"/>
        <v>Invalid</v>
      </c>
      <c r="M1859" s="26" t="str">
        <f>IF(OR(ISBLANK(B1859),ISBLANK(C1859),ISBLANK(D1859)),"Missing",IFERROR(VLOOKUP(A1859,'RM Postcodes'!$A:$B,2,0),"Invalid"))</f>
        <v>live</v>
      </c>
      <c r="N1859" s="26" t="str">
        <f t="shared" si="175"/>
        <v>OK</v>
      </c>
      <c r="O1859" s="26" t="str">
        <f t="shared" si="170"/>
        <v>OK</v>
      </c>
    </row>
    <row r="1860" spans="1:15" x14ac:dyDescent="0.2">
      <c r="A1860" s="24" t="str">
        <f t="shared" si="171"/>
        <v>CR7 7</v>
      </c>
      <c r="B1860" s="1" t="s">
        <v>12466</v>
      </c>
      <c r="C1860" s="1" t="s">
        <v>12669</v>
      </c>
      <c r="D1860" s="1" t="s">
        <v>12623</v>
      </c>
      <c r="E1860" s="2">
        <v>71</v>
      </c>
      <c r="F1860" s="3">
        <v>2337453.9299999988</v>
      </c>
      <c r="G1860" s="3">
        <v>520769.91000000003</v>
      </c>
      <c r="H1860" s="4">
        <v>71865.5</v>
      </c>
      <c r="I1860" s="25"/>
      <c r="J1860" s="26" t="str">
        <f t="shared" si="172"/>
        <v>No</v>
      </c>
      <c r="K1860" s="26" t="str">
        <f t="shared" si="173"/>
        <v>GB</v>
      </c>
      <c r="L1860" s="26" t="str">
        <f t="shared" si="174"/>
        <v>Invalid</v>
      </c>
      <c r="M1860" s="26" t="str">
        <f>IF(OR(ISBLANK(B1860),ISBLANK(C1860),ISBLANK(D1860)),"Missing",IFERROR(VLOOKUP(A1860,'RM Postcodes'!$A:$B,2,0),"Invalid"))</f>
        <v>live</v>
      </c>
      <c r="N1860" s="26" t="str">
        <f t="shared" si="175"/>
        <v>OK</v>
      </c>
      <c r="O1860" s="26" t="str">
        <f t="shared" si="170"/>
        <v>OK</v>
      </c>
    </row>
    <row r="1861" spans="1:15" x14ac:dyDescent="0.2">
      <c r="A1861" s="24" t="str">
        <f t="shared" si="171"/>
        <v>CR7 8</v>
      </c>
      <c r="B1861" s="1" t="s">
        <v>12466</v>
      </c>
      <c r="C1861" s="1" t="s">
        <v>12669</v>
      </c>
      <c r="D1861" s="1" t="s">
        <v>12626</v>
      </c>
      <c r="E1861" s="2">
        <v>77</v>
      </c>
      <c r="F1861" s="3">
        <v>2190426.7799999993</v>
      </c>
      <c r="G1861" s="3">
        <v>210000</v>
      </c>
      <c r="H1861" s="4">
        <v>98333.33</v>
      </c>
      <c r="I1861" s="25"/>
      <c r="J1861" s="26" t="str">
        <f t="shared" si="172"/>
        <v>No</v>
      </c>
      <c r="K1861" s="26" t="str">
        <f t="shared" si="173"/>
        <v>GB</v>
      </c>
      <c r="L1861" s="26" t="str">
        <f t="shared" si="174"/>
        <v>Invalid</v>
      </c>
      <c r="M1861" s="26" t="str">
        <f>IF(OR(ISBLANK(B1861),ISBLANK(C1861),ISBLANK(D1861)),"Missing",IFERROR(VLOOKUP(A1861,'RM Postcodes'!$A:$B,2,0),"Invalid"))</f>
        <v>live</v>
      </c>
      <c r="N1861" s="26" t="str">
        <f t="shared" si="175"/>
        <v>OK</v>
      </c>
      <c r="O1861" s="26" t="str">
        <f t="shared" ref="O1861:O1924" si="176">IF(COUNT(E1861)=0,"Missing",IF(E1861&lt;=2,"Redact",IF(COUNTIF(F1861:H1861,"&gt;0")&lt;&gt;3,"Error",IF((G1861+H1861)/F1861&lt;60%,"OK","Redact"))))</f>
        <v>OK</v>
      </c>
    </row>
    <row r="1862" spans="1:15" x14ac:dyDescent="0.2">
      <c r="A1862" s="24" t="str">
        <f t="shared" ref="A1862:A1925" si="177">TRIM(B1862)&amp;TRIM(C1862)&amp;" "&amp;TRIM(D1862)</f>
        <v>CR8 1</v>
      </c>
      <c r="B1862" s="1" t="s">
        <v>12466</v>
      </c>
      <c r="C1862" s="1" t="s">
        <v>12670</v>
      </c>
      <c r="D1862" s="1" t="s">
        <v>12621</v>
      </c>
      <c r="E1862" s="2">
        <v>26</v>
      </c>
      <c r="F1862" s="3">
        <v>1771748.8900000001</v>
      </c>
      <c r="G1862" s="3">
        <v>647174.75999999989</v>
      </c>
      <c r="H1862" s="4">
        <v>271465.44</v>
      </c>
      <c r="I1862" s="25"/>
      <c r="J1862" s="26" t="str">
        <f t="shared" ref="J1862:J1925" si="178">IF(AND(K1862="NI",L1862="OK",M1862="LIVE",N1862="OK",O1862="OK"),"yes NI",IF(AND(K1862="GB",L1862="OK",M1862="LIVE",N1862="OK",O1862="OK"),"Yes","No"))</f>
        <v>No</v>
      </c>
      <c r="K1862" s="26" t="str">
        <f t="shared" ref="K1862:K1925" si="179">IF(ISBLANK(B1862),"Missing",IF(AND(OR(LEN(B1862)=2,LEN(B1862)=1),AND(ISERROR(VALUE(LEFT(B1862,1))),ISERROR(VALUE(RIGHT(B1862,1))))),IF(OR(B1862="GY",B1862="IM",B1862="JE"),"not GB",IF(B1862="BT","NI","GB")),"Invalid"))</f>
        <v>GB</v>
      </c>
      <c r="L1862" s="26" t="str">
        <f t="shared" si="174"/>
        <v>Invalid</v>
      </c>
      <c r="M1862" s="26" t="str">
        <f>IF(OR(ISBLANK(B1862),ISBLANK(C1862),ISBLANK(D1862)),"Missing",IFERROR(VLOOKUP(A1862,'RM Postcodes'!$A:$B,2,0),"Invalid"))</f>
        <v>live</v>
      </c>
      <c r="N1862" s="26" t="str">
        <f t="shared" si="175"/>
        <v>OK</v>
      </c>
      <c r="O1862" s="26" t="str">
        <f t="shared" si="176"/>
        <v>OK</v>
      </c>
    </row>
    <row r="1863" spans="1:15" x14ac:dyDescent="0.2">
      <c r="A1863" s="24" t="str">
        <f t="shared" si="177"/>
        <v>CR8 2</v>
      </c>
      <c r="B1863" s="1" t="s">
        <v>12466</v>
      </c>
      <c r="C1863" s="1" t="s">
        <v>12670</v>
      </c>
      <c r="D1863" s="1" t="s">
        <v>12640</v>
      </c>
      <c r="E1863" s="2">
        <v>33</v>
      </c>
      <c r="F1863" s="3">
        <v>993383.97999999963</v>
      </c>
      <c r="G1863" s="3">
        <v>76379</v>
      </c>
      <c r="H1863" s="4">
        <v>54452</v>
      </c>
      <c r="I1863" s="25"/>
      <c r="J1863" s="26" t="str">
        <f t="shared" si="178"/>
        <v>No</v>
      </c>
      <c r="K1863" s="26" t="str">
        <f t="shared" si="179"/>
        <v>GB</v>
      </c>
      <c r="L1863" s="26" t="str">
        <f t="shared" ref="L1863:L1926" si="180">IF(ISBLANK(D1863),"Missing",IF(AND(LEN(D1863)=1,ISNUMBER(VALUE(D1863))),"OK","Invalid"))</f>
        <v>Invalid</v>
      </c>
      <c r="M1863" s="26" t="str">
        <f>IF(OR(ISBLANK(B1863),ISBLANK(C1863),ISBLANK(D1863)),"Missing",IFERROR(VLOOKUP(A1863,'RM Postcodes'!$A:$B,2,0),"Invalid"))</f>
        <v>live</v>
      </c>
      <c r="N1863" s="26" t="str">
        <f t="shared" ref="N1863:N1926" si="181">IF(ISBLANK(E1863),"Missing",IF(E1863&lt;10,"Redact","OK"))</f>
        <v>OK</v>
      </c>
      <c r="O1863" s="26" t="str">
        <f t="shared" si="176"/>
        <v>OK</v>
      </c>
    </row>
    <row r="1864" spans="1:15" x14ac:dyDescent="0.2">
      <c r="A1864" s="24" t="str">
        <f t="shared" si="177"/>
        <v>CR8 3</v>
      </c>
      <c r="B1864" s="1" t="s">
        <v>12466</v>
      </c>
      <c r="C1864" s="1" t="s">
        <v>12670</v>
      </c>
      <c r="D1864" s="1" t="s">
        <v>12629</v>
      </c>
      <c r="E1864" s="2">
        <v>31</v>
      </c>
      <c r="F1864" s="3">
        <v>1657382.8900000004</v>
      </c>
      <c r="G1864" s="3">
        <v>379599.19</v>
      </c>
      <c r="H1864" s="4">
        <v>192000</v>
      </c>
      <c r="I1864" s="25"/>
      <c r="J1864" s="26" t="str">
        <f t="shared" si="178"/>
        <v>No</v>
      </c>
      <c r="K1864" s="26" t="str">
        <f t="shared" si="179"/>
        <v>GB</v>
      </c>
      <c r="L1864" s="26" t="str">
        <f t="shared" si="180"/>
        <v>Invalid</v>
      </c>
      <c r="M1864" s="26" t="str">
        <f>IF(OR(ISBLANK(B1864),ISBLANK(C1864),ISBLANK(D1864)),"Missing",IFERROR(VLOOKUP(A1864,'RM Postcodes'!$A:$B,2,0),"Invalid"))</f>
        <v>live</v>
      </c>
      <c r="N1864" s="26" t="str">
        <f t="shared" si="181"/>
        <v>OK</v>
      </c>
      <c r="O1864" s="26" t="str">
        <f t="shared" si="176"/>
        <v>OK</v>
      </c>
    </row>
    <row r="1865" spans="1:15" x14ac:dyDescent="0.2">
      <c r="A1865" s="24" t="str">
        <f t="shared" si="177"/>
        <v>CR8 4</v>
      </c>
      <c r="B1865" s="1" t="s">
        <v>12466</v>
      </c>
      <c r="C1865" s="1" t="s">
        <v>12670</v>
      </c>
      <c r="D1865" s="1" t="s">
        <v>12630</v>
      </c>
      <c r="E1865" s="2">
        <v>35</v>
      </c>
      <c r="F1865" s="3">
        <v>949039.30999999994</v>
      </c>
      <c r="G1865" s="3">
        <v>95334.3</v>
      </c>
      <c r="H1865" s="4">
        <v>50626.53</v>
      </c>
      <c r="I1865" s="25"/>
      <c r="J1865" s="26" t="str">
        <f t="shared" si="178"/>
        <v>No</v>
      </c>
      <c r="K1865" s="26" t="str">
        <f t="shared" si="179"/>
        <v>GB</v>
      </c>
      <c r="L1865" s="26" t="str">
        <f t="shared" si="180"/>
        <v>Invalid</v>
      </c>
      <c r="M1865" s="26" t="str">
        <f>IF(OR(ISBLANK(B1865),ISBLANK(C1865),ISBLANK(D1865)),"Missing",IFERROR(VLOOKUP(A1865,'RM Postcodes'!$A:$B,2,0),"Invalid"))</f>
        <v>live</v>
      </c>
      <c r="N1865" s="26" t="str">
        <f t="shared" si="181"/>
        <v>OK</v>
      </c>
      <c r="O1865" s="26" t="str">
        <f t="shared" si="176"/>
        <v>OK</v>
      </c>
    </row>
    <row r="1866" spans="1:15" x14ac:dyDescent="0.2">
      <c r="A1866" s="24" t="str">
        <f t="shared" si="177"/>
        <v>CR8 5</v>
      </c>
      <c r="B1866" s="1" t="s">
        <v>12466</v>
      </c>
      <c r="C1866" s="1" t="s">
        <v>12670</v>
      </c>
      <c r="D1866" s="1" t="s">
        <v>12625</v>
      </c>
      <c r="E1866" s="2">
        <v>41</v>
      </c>
      <c r="F1866" s="3">
        <v>1391988.28</v>
      </c>
      <c r="G1866" s="3">
        <v>493481.88</v>
      </c>
      <c r="H1866" s="4">
        <v>65830.67</v>
      </c>
      <c r="I1866" s="25"/>
      <c r="J1866" s="26" t="str">
        <f t="shared" si="178"/>
        <v>No</v>
      </c>
      <c r="K1866" s="26" t="str">
        <f t="shared" si="179"/>
        <v>GB</v>
      </c>
      <c r="L1866" s="26" t="str">
        <f t="shared" si="180"/>
        <v>Invalid</v>
      </c>
      <c r="M1866" s="26" t="str">
        <f>IF(OR(ISBLANK(B1866),ISBLANK(C1866),ISBLANK(D1866)),"Missing",IFERROR(VLOOKUP(A1866,'RM Postcodes'!$A:$B,2,0),"Invalid"))</f>
        <v>live</v>
      </c>
      <c r="N1866" s="26" t="str">
        <f t="shared" si="181"/>
        <v>OK</v>
      </c>
      <c r="O1866" s="26" t="str">
        <f t="shared" si="176"/>
        <v>OK</v>
      </c>
    </row>
    <row r="1867" spans="1:15" x14ac:dyDescent="0.2">
      <c r="A1867" s="24" t="str">
        <f t="shared" si="177"/>
        <v>CR9 1</v>
      </c>
      <c r="B1867" s="1" t="s">
        <v>12466</v>
      </c>
      <c r="C1867" s="1" t="s">
        <v>12671</v>
      </c>
      <c r="D1867" s="1" t="s">
        <v>12621</v>
      </c>
      <c r="E1867" s="2">
        <v>4</v>
      </c>
      <c r="F1867" s="3">
        <v>68074.27</v>
      </c>
      <c r="G1867" s="3">
        <v>50161.33</v>
      </c>
      <c r="H1867" s="4">
        <v>13375.59</v>
      </c>
      <c r="I1867" s="25"/>
      <c r="J1867" s="26" t="str">
        <f t="shared" si="178"/>
        <v>No</v>
      </c>
      <c r="K1867" s="26" t="str">
        <f t="shared" si="179"/>
        <v>GB</v>
      </c>
      <c r="L1867" s="26" t="str">
        <f t="shared" si="180"/>
        <v>Invalid</v>
      </c>
      <c r="M1867" s="26" t="str">
        <f>IF(OR(ISBLANK(B1867),ISBLANK(C1867),ISBLANK(D1867)),"Missing",IFERROR(VLOOKUP(A1867,'RM Postcodes'!$A:$B,2,0),"Invalid"))</f>
        <v>live</v>
      </c>
      <c r="N1867" s="26" t="str">
        <f t="shared" si="181"/>
        <v>Redact</v>
      </c>
      <c r="O1867" s="26" t="str">
        <f t="shared" si="176"/>
        <v>Redact</v>
      </c>
    </row>
    <row r="1868" spans="1:15" x14ac:dyDescent="0.2">
      <c r="A1868" s="24" t="str">
        <f t="shared" si="177"/>
        <v>CR9 2</v>
      </c>
      <c r="B1868" s="1" t="s">
        <v>12466</v>
      </c>
      <c r="C1868" s="1" t="s">
        <v>12671</v>
      </c>
      <c r="D1868" s="1" t="s">
        <v>12640</v>
      </c>
      <c r="E1868" s="2">
        <v>3</v>
      </c>
      <c r="F1868" s="3">
        <v>151544.81</v>
      </c>
      <c r="G1868" s="3">
        <v>83528.78</v>
      </c>
      <c r="H1868" s="4">
        <v>40344.379999999997</v>
      </c>
      <c r="I1868" s="25"/>
      <c r="J1868" s="26" t="str">
        <f t="shared" si="178"/>
        <v>No</v>
      </c>
      <c r="K1868" s="26" t="str">
        <f t="shared" si="179"/>
        <v>GB</v>
      </c>
      <c r="L1868" s="26" t="str">
        <f t="shared" si="180"/>
        <v>Invalid</v>
      </c>
      <c r="M1868" s="26" t="str">
        <f>IF(OR(ISBLANK(B1868),ISBLANK(C1868),ISBLANK(D1868)),"Missing",IFERROR(VLOOKUP(A1868,'RM Postcodes'!$A:$B,2,0),"Invalid"))</f>
        <v>live</v>
      </c>
      <c r="N1868" s="26" t="str">
        <f t="shared" si="181"/>
        <v>Redact</v>
      </c>
      <c r="O1868" s="26" t="str">
        <f t="shared" si="176"/>
        <v>Redact</v>
      </c>
    </row>
    <row r="1869" spans="1:15" x14ac:dyDescent="0.2">
      <c r="A1869" s="24" t="str">
        <f t="shared" si="177"/>
        <v>CR9 4</v>
      </c>
      <c r="B1869" s="1" t="s">
        <v>12466</v>
      </c>
      <c r="C1869" s="1" t="s">
        <v>12671</v>
      </c>
      <c r="D1869" s="1" t="s">
        <v>12630</v>
      </c>
      <c r="E1869" s="2">
        <v>2</v>
      </c>
      <c r="F1869" s="3">
        <v>59539.3</v>
      </c>
      <c r="G1869" s="3">
        <v>39692.79</v>
      </c>
      <c r="H1869" s="4">
        <v>19846.509999999998</v>
      </c>
      <c r="I1869" s="25"/>
      <c r="J1869" s="26" t="str">
        <f t="shared" si="178"/>
        <v>No</v>
      </c>
      <c r="K1869" s="26" t="str">
        <f t="shared" si="179"/>
        <v>GB</v>
      </c>
      <c r="L1869" s="26" t="str">
        <f t="shared" si="180"/>
        <v>Invalid</v>
      </c>
      <c r="M1869" s="26" t="str">
        <f>IF(OR(ISBLANK(B1869),ISBLANK(C1869),ISBLANK(D1869)),"Missing",IFERROR(VLOOKUP(A1869,'RM Postcodes'!$A:$B,2,0),"Invalid"))</f>
        <v>live</v>
      </c>
      <c r="N1869" s="26" t="str">
        <f t="shared" si="181"/>
        <v>Redact</v>
      </c>
      <c r="O1869" s="26" t="str">
        <f t="shared" si="176"/>
        <v>Redact</v>
      </c>
    </row>
    <row r="1870" spans="1:15" x14ac:dyDescent="0.2">
      <c r="A1870" s="24" t="str">
        <f t="shared" si="177"/>
        <v xml:space="preserve">CRO8 </v>
      </c>
      <c r="B1870" s="1" t="s">
        <v>12728</v>
      </c>
      <c r="C1870" s="1" t="s">
        <v>12670</v>
      </c>
      <c r="D1870" s="1" t="s">
        <v>12729</v>
      </c>
      <c r="E1870" s="2">
        <v>1</v>
      </c>
      <c r="F1870" s="3">
        <v>48576.51</v>
      </c>
      <c r="G1870" s="3">
        <v>48576.51</v>
      </c>
      <c r="H1870" s="4">
        <v>0</v>
      </c>
      <c r="I1870" s="25"/>
      <c r="J1870" s="26" t="str">
        <f t="shared" si="178"/>
        <v>No</v>
      </c>
      <c r="K1870" s="26" t="str">
        <f t="shared" si="179"/>
        <v>Invalid</v>
      </c>
      <c r="L1870" s="26" t="str">
        <f t="shared" si="180"/>
        <v>Invalid</v>
      </c>
      <c r="M1870" s="26" t="str">
        <f>IF(OR(ISBLANK(B1870),ISBLANK(C1870),ISBLANK(D1870)),"Missing",IFERROR(VLOOKUP(A1870,'RM Postcodes'!$A:$B,2,0),"Invalid"))</f>
        <v>Invalid</v>
      </c>
      <c r="N1870" s="26" t="str">
        <f t="shared" si="181"/>
        <v>Redact</v>
      </c>
      <c r="O1870" s="26" t="str">
        <f t="shared" si="176"/>
        <v>Redact</v>
      </c>
    </row>
    <row r="1871" spans="1:15" x14ac:dyDescent="0.2">
      <c r="A1871" s="24" t="str">
        <f t="shared" si="177"/>
        <v>CT1 1</v>
      </c>
      <c r="B1871" s="1" t="s">
        <v>12467</v>
      </c>
      <c r="C1871" s="1" t="s">
        <v>12663</v>
      </c>
      <c r="D1871" s="1" t="s">
        <v>12621</v>
      </c>
      <c r="E1871" s="2">
        <v>24</v>
      </c>
      <c r="F1871" s="3">
        <v>640151.88000000012</v>
      </c>
      <c r="G1871" s="3">
        <v>145979.88</v>
      </c>
      <c r="H1871" s="4">
        <v>75010.52</v>
      </c>
      <c r="I1871" s="25"/>
      <c r="J1871" s="26" t="str">
        <f t="shared" si="178"/>
        <v>No</v>
      </c>
      <c r="K1871" s="26" t="str">
        <f t="shared" si="179"/>
        <v>GB</v>
      </c>
      <c r="L1871" s="26" t="str">
        <f t="shared" si="180"/>
        <v>Invalid</v>
      </c>
      <c r="M1871" s="26" t="str">
        <f>IF(OR(ISBLANK(B1871),ISBLANK(C1871),ISBLANK(D1871)),"Missing",IFERROR(VLOOKUP(A1871,'RM Postcodes'!$A:$B,2,0),"Invalid"))</f>
        <v>live</v>
      </c>
      <c r="N1871" s="26" t="str">
        <f t="shared" si="181"/>
        <v>OK</v>
      </c>
      <c r="O1871" s="26" t="str">
        <f t="shared" si="176"/>
        <v>OK</v>
      </c>
    </row>
    <row r="1872" spans="1:15" x14ac:dyDescent="0.2">
      <c r="A1872" s="24" t="str">
        <f t="shared" si="177"/>
        <v>CT1 2</v>
      </c>
      <c r="B1872" s="1" t="s">
        <v>12467</v>
      </c>
      <c r="C1872" s="1" t="s">
        <v>12663</v>
      </c>
      <c r="D1872" s="1" t="s">
        <v>12640</v>
      </c>
      <c r="E1872" s="2">
        <v>51</v>
      </c>
      <c r="F1872" s="3">
        <v>5579265.8599999994</v>
      </c>
      <c r="G1872" s="3">
        <v>1702500</v>
      </c>
      <c r="H1872" s="4">
        <v>934740.12</v>
      </c>
      <c r="I1872" s="25"/>
      <c r="J1872" s="26" t="str">
        <f t="shared" si="178"/>
        <v>No</v>
      </c>
      <c r="K1872" s="26" t="str">
        <f t="shared" si="179"/>
        <v>GB</v>
      </c>
      <c r="L1872" s="26" t="str">
        <f t="shared" si="180"/>
        <v>Invalid</v>
      </c>
      <c r="M1872" s="26" t="str">
        <f>IF(OR(ISBLANK(B1872),ISBLANK(C1872),ISBLANK(D1872)),"Missing",IFERROR(VLOOKUP(A1872,'RM Postcodes'!$A:$B,2,0),"Invalid"))</f>
        <v>live</v>
      </c>
      <c r="N1872" s="26" t="str">
        <f t="shared" si="181"/>
        <v>OK</v>
      </c>
      <c r="O1872" s="26" t="str">
        <f t="shared" si="176"/>
        <v>OK</v>
      </c>
    </row>
    <row r="1873" spans="1:15" x14ac:dyDescent="0.2">
      <c r="A1873" s="24" t="str">
        <f t="shared" si="177"/>
        <v>CT1 3</v>
      </c>
      <c r="B1873" s="1" t="s">
        <v>12467</v>
      </c>
      <c r="C1873" s="1" t="s">
        <v>12663</v>
      </c>
      <c r="D1873" s="1" t="s">
        <v>12629</v>
      </c>
      <c r="E1873" s="2">
        <v>44</v>
      </c>
      <c r="F1873" s="3">
        <v>1934913.4499999995</v>
      </c>
      <c r="G1873" s="3">
        <v>437158.68</v>
      </c>
      <c r="H1873" s="4">
        <v>188500.4</v>
      </c>
      <c r="I1873" s="25"/>
      <c r="J1873" s="26" t="str">
        <f t="shared" si="178"/>
        <v>No</v>
      </c>
      <c r="K1873" s="26" t="str">
        <f t="shared" si="179"/>
        <v>GB</v>
      </c>
      <c r="L1873" s="26" t="str">
        <f t="shared" si="180"/>
        <v>Invalid</v>
      </c>
      <c r="M1873" s="26" t="str">
        <f>IF(OR(ISBLANK(B1873),ISBLANK(C1873),ISBLANK(D1873)),"Missing",IFERROR(VLOOKUP(A1873,'RM Postcodes'!$A:$B,2,0),"Invalid"))</f>
        <v>live</v>
      </c>
      <c r="N1873" s="26" t="str">
        <f t="shared" si="181"/>
        <v>OK</v>
      </c>
      <c r="O1873" s="26" t="str">
        <f t="shared" si="176"/>
        <v>OK</v>
      </c>
    </row>
    <row r="1874" spans="1:15" x14ac:dyDescent="0.2">
      <c r="A1874" s="24" t="str">
        <f t="shared" si="177"/>
        <v>CT10 1</v>
      </c>
      <c r="B1874" s="1" t="s">
        <v>12467</v>
      </c>
      <c r="C1874" s="1" t="s">
        <v>12620</v>
      </c>
      <c r="D1874" s="1" t="s">
        <v>12621</v>
      </c>
      <c r="E1874" s="2">
        <v>39</v>
      </c>
      <c r="F1874" s="3">
        <v>1347084.4399999995</v>
      </c>
      <c r="G1874" s="3">
        <v>191658.05</v>
      </c>
      <c r="H1874" s="4">
        <v>183776.8</v>
      </c>
      <c r="I1874" s="25"/>
      <c r="J1874" s="26" t="str">
        <f t="shared" si="178"/>
        <v>No</v>
      </c>
      <c r="K1874" s="26" t="str">
        <f t="shared" si="179"/>
        <v>GB</v>
      </c>
      <c r="L1874" s="26" t="str">
        <f t="shared" si="180"/>
        <v>Invalid</v>
      </c>
      <c r="M1874" s="26" t="str">
        <f>IF(OR(ISBLANK(B1874),ISBLANK(C1874),ISBLANK(D1874)),"Missing",IFERROR(VLOOKUP(A1874,'RM Postcodes'!$A:$B,2,0),"Invalid"))</f>
        <v>live</v>
      </c>
      <c r="N1874" s="26" t="str">
        <f t="shared" si="181"/>
        <v>OK</v>
      </c>
      <c r="O1874" s="26" t="str">
        <f t="shared" si="176"/>
        <v>OK</v>
      </c>
    </row>
    <row r="1875" spans="1:15" x14ac:dyDescent="0.2">
      <c r="A1875" s="24" t="str">
        <f t="shared" si="177"/>
        <v>CT10 2</v>
      </c>
      <c r="B1875" s="1" t="s">
        <v>12467</v>
      </c>
      <c r="C1875" s="1" t="s">
        <v>12620</v>
      </c>
      <c r="D1875" s="1" t="s">
        <v>12640</v>
      </c>
      <c r="E1875" s="2">
        <v>70</v>
      </c>
      <c r="F1875" s="3">
        <v>6025751.7000000011</v>
      </c>
      <c r="G1875" s="3">
        <v>2925969.21</v>
      </c>
      <c r="H1875" s="4">
        <v>696666.48</v>
      </c>
      <c r="I1875" s="25"/>
      <c r="J1875" s="26" t="str">
        <f t="shared" si="178"/>
        <v>No</v>
      </c>
      <c r="K1875" s="26" t="str">
        <f t="shared" si="179"/>
        <v>GB</v>
      </c>
      <c r="L1875" s="26" t="str">
        <f t="shared" si="180"/>
        <v>Invalid</v>
      </c>
      <c r="M1875" s="26" t="str">
        <f>IF(OR(ISBLANK(B1875),ISBLANK(C1875),ISBLANK(D1875)),"Missing",IFERROR(VLOOKUP(A1875,'RM Postcodes'!$A:$B,2,0),"Invalid"))</f>
        <v>live</v>
      </c>
      <c r="N1875" s="26" t="str">
        <f t="shared" si="181"/>
        <v>OK</v>
      </c>
      <c r="O1875" s="26" t="str">
        <f t="shared" si="176"/>
        <v>Redact</v>
      </c>
    </row>
    <row r="1876" spans="1:15" x14ac:dyDescent="0.2">
      <c r="A1876" s="24" t="str">
        <f t="shared" si="177"/>
        <v>CT10 3</v>
      </c>
      <c r="B1876" s="1" t="s">
        <v>12467</v>
      </c>
      <c r="C1876" s="1" t="s">
        <v>12620</v>
      </c>
      <c r="D1876" s="1" t="s">
        <v>12629</v>
      </c>
      <c r="E1876" s="2">
        <v>31</v>
      </c>
      <c r="F1876" s="3">
        <v>729488.12999999977</v>
      </c>
      <c r="G1876" s="3">
        <v>99345.62</v>
      </c>
      <c r="H1876" s="4">
        <v>78333.289999999994</v>
      </c>
      <c r="I1876" s="25"/>
      <c r="J1876" s="26" t="str">
        <f t="shared" si="178"/>
        <v>No</v>
      </c>
      <c r="K1876" s="26" t="str">
        <f t="shared" si="179"/>
        <v>GB</v>
      </c>
      <c r="L1876" s="26" t="str">
        <f t="shared" si="180"/>
        <v>Invalid</v>
      </c>
      <c r="M1876" s="26" t="str">
        <f>IF(OR(ISBLANK(B1876),ISBLANK(C1876),ISBLANK(D1876)),"Missing",IFERROR(VLOOKUP(A1876,'RM Postcodes'!$A:$B,2,0),"Invalid"))</f>
        <v>live</v>
      </c>
      <c r="N1876" s="26" t="str">
        <f t="shared" si="181"/>
        <v>OK</v>
      </c>
      <c r="O1876" s="26" t="str">
        <f t="shared" si="176"/>
        <v>OK</v>
      </c>
    </row>
    <row r="1877" spans="1:15" x14ac:dyDescent="0.2">
      <c r="A1877" s="24" t="str">
        <f t="shared" si="177"/>
        <v>CT11 0</v>
      </c>
      <c r="B1877" s="1" t="s">
        <v>12467</v>
      </c>
      <c r="C1877" s="1" t="s">
        <v>12624</v>
      </c>
      <c r="D1877" s="1" t="s">
        <v>12632</v>
      </c>
      <c r="E1877" s="2">
        <v>29</v>
      </c>
      <c r="F1877" s="3">
        <v>703924.73</v>
      </c>
      <c r="G1877" s="3">
        <v>142123.03</v>
      </c>
      <c r="H1877" s="4">
        <v>53804.479999999996</v>
      </c>
      <c r="I1877" s="25"/>
      <c r="J1877" s="26" t="str">
        <f t="shared" si="178"/>
        <v>No</v>
      </c>
      <c r="K1877" s="26" t="str">
        <f t="shared" si="179"/>
        <v>GB</v>
      </c>
      <c r="L1877" s="26" t="str">
        <f t="shared" si="180"/>
        <v>Invalid</v>
      </c>
      <c r="M1877" s="26" t="str">
        <f>IF(OR(ISBLANK(B1877),ISBLANK(C1877),ISBLANK(D1877)),"Missing",IFERROR(VLOOKUP(A1877,'RM Postcodes'!$A:$B,2,0),"Invalid"))</f>
        <v>live</v>
      </c>
      <c r="N1877" s="26" t="str">
        <f t="shared" si="181"/>
        <v>OK</v>
      </c>
      <c r="O1877" s="26" t="str">
        <f t="shared" si="176"/>
        <v>OK</v>
      </c>
    </row>
    <row r="1878" spans="1:15" x14ac:dyDescent="0.2">
      <c r="A1878" s="24" t="str">
        <f t="shared" si="177"/>
        <v>CT11 7</v>
      </c>
      <c r="B1878" s="1" t="s">
        <v>12467</v>
      </c>
      <c r="C1878" s="1" t="s">
        <v>12624</v>
      </c>
      <c r="D1878" s="1" t="s">
        <v>12623</v>
      </c>
      <c r="E1878" s="2">
        <v>20</v>
      </c>
      <c r="F1878" s="3">
        <v>291912.39999999991</v>
      </c>
      <c r="G1878" s="3">
        <v>49218.77</v>
      </c>
      <c r="H1878" s="4">
        <v>34986.019999999997</v>
      </c>
      <c r="I1878" s="25"/>
      <c r="J1878" s="26" t="str">
        <f t="shared" si="178"/>
        <v>No</v>
      </c>
      <c r="K1878" s="26" t="str">
        <f t="shared" si="179"/>
        <v>GB</v>
      </c>
      <c r="L1878" s="26" t="str">
        <f t="shared" si="180"/>
        <v>Invalid</v>
      </c>
      <c r="M1878" s="26" t="str">
        <f>IF(OR(ISBLANK(B1878),ISBLANK(C1878),ISBLANK(D1878)),"Missing",IFERROR(VLOOKUP(A1878,'RM Postcodes'!$A:$B,2,0),"Invalid"))</f>
        <v>live</v>
      </c>
      <c r="N1878" s="26" t="str">
        <f t="shared" si="181"/>
        <v>OK</v>
      </c>
      <c r="O1878" s="26" t="str">
        <f t="shared" si="176"/>
        <v>OK</v>
      </c>
    </row>
    <row r="1879" spans="1:15" x14ac:dyDescent="0.2">
      <c r="A1879" s="24" t="str">
        <f t="shared" si="177"/>
        <v>CT11 8</v>
      </c>
      <c r="B1879" s="1" t="s">
        <v>12467</v>
      </c>
      <c r="C1879" s="1" t="s">
        <v>12624</v>
      </c>
      <c r="D1879" s="1" t="s">
        <v>12626</v>
      </c>
      <c r="E1879" s="2">
        <v>24</v>
      </c>
      <c r="F1879" s="3">
        <v>491077.01000000007</v>
      </c>
      <c r="G1879" s="3">
        <v>49079.74</v>
      </c>
      <c r="H1879" s="4">
        <v>48390.12</v>
      </c>
      <c r="I1879" s="25"/>
      <c r="J1879" s="26" t="str">
        <f t="shared" si="178"/>
        <v>No</v>
      </c>
      <c r="K1879" s="26" t="str">
        <f t="shared" si="179"/>
        <v>GB</v>
      </c>
      <c r="L1879" s="26" t="str">
        <f t="shared" si="180"/>
        <v>Invalid</v>
      </c>
      <c r="M1879" s="26" t="str">
        <f>IF(OR(ISBLANK(B1879),ISBLANK(C1879),ISBLANK(D1879)),"Missing",IFERROR(VLOOKUP(A1879,'RM Postcodes'!$A:$B,2,0),"Invalid"))</f>
        <v>live</v>
      </c>
      <c r="N1879" s="26" t="str">
        <f t="shared" si="181"/>
        <v>OK</v>
      </c>
      <c r="O1879" s="26" t="str">
        <f t="shared" si="176"/>
        <v>OK</v>
      </c>
    </row>
    <row r="1880" spans="1:15" x14ac:dyDescent="0.2">
      <c r="A1880" s="24" t="str">
        <f t="shared" si="177"/>
        <v>CT11 9</v>
      </c>
      <c r="B1880" s="1" t="s">
        <v>12467</v>
      </c>
      <c r="C1880" s="1" t="s">
        <v>12624</v>
      </c>
      <c r="D1880" s="1" t="s">
        <v>12627</v>
      </c>
      <c r="E1880" s="2">
        <v>35</v>
      </c>
      <c r="F1880" s="3">
        <v>1358871.29</v>
      </c>
      <c r="G1880" s="3">
        <v>277803.74</v>
      </c>
      <c r="H1880" s="4">
        <v>269415.82</v>
      </c>
      <c r="I1880" s="25"/>
      <c r="J1880" s="26" t="str">
        <f t="shared" si="178"/>
        <v>No</v>
      </c>
      <c r="K1880" s="26" t="str">
        <f t="shared" si="179"/>
        <v>GB</v>
      </c>
      <c r="L1880" s="26" t="str">
        <f t="shared" si="180"/>
        <v>Invalid</v>
      </c>
      <c r="M1880" s="26" t="str">
        <f>IF(OR(ISBLANK(B1880),ISBLANK(C1880),ISBLANK(D1880)),"Missing",IFERROR(VLOOKUP(A1880,'RM Postcodes'!$A:$B,2,0),"Invalid"))</f>
        <v>live</v>
      </c>
      <c r="N1880" s="26" t="str">
        <f t="shared" si="181"/>
        <v>OK</v>
      </c>
      <c r="O1880" s="26" t="str">
        <f t="shared" si="176"/>
        <v>OK</v>
      </c>
    </row>
    <row r="1881" spans="1:15" x14ac:dyDescent="0.2">
      <c r="A1881" s="24" t="str">
        <f t="shared" si="177"/>
        <v>CT12 4</v>
      </c>
      <c r="B1881" s="1" t="s">
        <v>12467</v>
      </c>
      <c r="C1881" s="1" t="s">
        <v>12628</v>
      </c>
      <c r="D1881" s="1" t="s">
        <v>12630</v>
      </c>
      <c r="E1881" s="2">
        <v>17</v>
      </c>
      <c r="F1881" s="3">
        <v>2072994.7100000002</v>
      </c>
      <c r="G1881" s="3">
        <v>958829.64</v>
      </c>
      <c r="H1881" s="4">
        <v>899314.54</v>
      </c>
      <c r="I1881" s="25"/>
      <c r="J1881" s="26" t="str">
        <f t="shared" si="178"/>
        <v>No</v>
      </c>
      <c r="K1881" s="26" t="str">
        <f t="shared" si="179"/>
        <v>GB</v>
      </c>
      <c r="L1881" s="26" t="str">
        <f t="shared" si="180"/>
        <v>Invalid</v>
      </c>
      <c r="M1881" s="26" t="str">
        <f>IF(OR(ISBLANK(B1881),ISBLANK(C1881),ISBLANK(D1881)),"Missing",IFERROR(VLOOKUP(A1881,'RM Postcodes'!$A:$B,2,0),"Invalid"))</f>
        <v>live</v>
      </c>
      <c r="N1881" s="26" t="str">
        <f t="shared" si="181"/>
        <v>OK</v>
      </c>
      <c r="O1881" s="26" t="str">
        <f t="shared" si="176"/>
        <v>Redact</v>
      </c>
    </row>
    <row r="1882" spans="1:15" x14ac:dyDescent="0.2">
      <c r="A1882" s="24" t="str">
        <f t="shared" si="177"/>
        <v>CT12 5</v>
      </c>
      <c r="B1882" s="1" t="s">
        <v>12467</v>
      </c>
      <c r="C1882" s="1" t="s">
        <v>12628</v>
      </c>
      <c r="D1882" s="1" t="s">
        <v>12625</v>
      </c>
      <c r="E1882" s="2">
        <v>43</v>
      </c>
      <c r="F1882" s="3">
        <v>3401481.2700000009</v>
      </c>
      <c r="G1882" s="3">
        <v>1414517.0599999998</v>
      </c>
      <c r="H1882" s="4">
        <v>572045.6</v>
      </c>
      <c r="I1882" s="25"/>
      <c r="J1882" s="26" t="str">
        <f t="shared" si="178"/>
        <v>No</v>
      </c>
      <c r="K1882" s="26" t="str">
        <f t="shared" si="179"/>
        <v>GB</v>
      </c>
      <c r="L1882" s="26" t="str">
        <f t="shared" si="180"/>
        <v>Invalid</v>
      </c>
      <c r="M1882" s="26" t="str">
        <f>IF(OR(ISBLANK(B1882),ISBLANK(C1882),ISBLANK(D1882)),"Missing",IFERROR(VLOOKUP(A1882,'RM Postcodes'!$A:$B,2,0),"Invalid"))</f>
        <v>live</v>
      </c>
      <c r="N1882" s="26" t="str">
        <f t="shared" si="181"/>
        <v>OK</v>
      </c>
      <c r="O1882" s="26" t="str">
        <f t="shared" si="176"/>
        <v>OK</v>
      </c>
    </row>
    <row r="1883" spans="1:15" x14ac:dyDescent="0.2">
      <c r="A1883" s="24" t="str">
        <f t="shared" si="177"/>
        <v>CT12 6</v>
      </c>
      <c r="B1883" s="1" t="s">
        <v>12467</v>
      </c>
      <c r="C1883" s="1" t="s">
        <v>12628</v>
      </c>
      <c r="D1883" s="1" t="s">
        <v>12622</v>
      </c>
      <c r="E1883" s="2">
        <v>39</v>
      </c>
      <c r="F1883" s="3">
        <v>1101716.6599999999</v>
      </c>
      <c r="G1883" s="3">
        <v>192234.61000000002</v>
      </c>
      <c r="H1883" s="4">
        <v>71532.100000000006</v>
      </c>
      <c r="I1883" s="25"/>
      <c r="J1883" s="26" t="str">
        <f t="shared" si="178"/>
        <v>No</v>
      </c>
      <c r="K1883" s="26" t="str">
        <f t="shared" si="179"/>
        <v>GB</v>
      </c>
      <c r="L1883" s="26" t="str">
        <f t="shared" si="180"/>
        <v>Invalid</v>
      </c>
      <c r="M1883" s="26" t="str">
        <f>IF(OR(ISBLANK(B1883),ISBLANK(C1883),ISBLANK(D1883)),"Missing",IFERROR(VLOOKUP(A1883,'RM Postcodes'!$A:$B,2,0),"Invalid"))</f>
        <v>live</v>
      </c>
      <c r="N1883" s="26" t="str">
        <f t="shared" si="181"/>
        <v>OK</v>
      </c>
      <c r="O1883" s="26" t="str">
        <f t="shared" si="176"/>
        <v>OK</v>
      </c>
    </row>
    <row r="1884" spans="1:15" x14ac:dyDescent="0.2">
      <c r="A1884" s="24" t="str">
        <f t="shared" si="177"/>
        <v>CT13 0</v>
      </c>
      <c r="B1884" s="1" t="s">
        <v>12467</v>
      </c>
      <c r="C1884" s="1" t="s">
        <v>12631</v>
      </c>
      <c r="D1884" s="1" t="s">
        <v>12632</v>
      </c>
      <c r="E1884" s="2">
        <v>27</v>
      </c>
      <c r="F1884" s="3">
        <v>1684003.1800000004</v>
      </c>
      <c r="G1884" s="3">
        <v>689783.9</v>
      </c>
      <c r="H1884" s="4">
        <v>277047.95</v>
      </c>
      <c r="I1884" s="25"/>
      <c r="J1884" s="26" t="str">
        <f t="shared" si="178"/>
        <v>No</v>
      </c>
      <c r="K1884" s="26" t="str">
        <f t="shared" si="179"/>
        <v>GB</v>
      </c>
      <c r="L1884" s="26" t="str">
        <f t="shared" si="180"/>
        <v>Invalid</v>
      </c>
      <c r="M1884" s="26" t="str">
        <f>IF(OR(ISBLANK(B1884),ISBLANK(C1884),ISBLANK(D1884)),"Missing",IFERROR(VLOOKUP(A1884,'RM Postcodes'!$A:$B,2,0),"Invalid"))</f>
        <v>live</v>
      </c>
      <c r="N1884" s="26" t="str">
        <f t="shared" si="181"/>
        <v>OK</v>
      </c>
      <c r="O1884" s="26" t="str">
        <f t="shared" si="176"/>
        <v>OK</v>
      </c>
    </row>
    <row r="1885" spans="1:15" x14ac:dyDescent="0.2">
      <c r="A1885" s="24" t="str">
        <f t="shared" si="177"/>
        <v>CT13 1</v>
      </c>
      <c r="B1885" s="1" t="s">
        <v>12467</v>
      </c>
      <c r="C1885" s="1" t="s">
        <v>12631</v>
      </c>
      <c r="D1885" s="1" t="s">
        <v>12621</v>
      </c>
      <c r="E1885" s="2">
        <v>1</v>
      </c>
      <c r="F1885" s="3">
        <v>39692.61</v>
      </c>
      <c r="G1885" s="3">
        <v>39692.61</v>
      </c>
      <c r="H1885" s="4">
        <v>0</v>
      </c>
      <c r="I1885" s="25"/>
      <c r="J1885" s="26" t="str">
        <f t="shared" si="178"/>
        <v>No</v>
      </c>
      <c r="K1885" s="26" t="str">
        <f t="shared" si="179"/>
        <v>GB</v>
      </c>
      <c r="L1885" s="26" t="str">
        <f t="shared" si="180"/>
        <v>Invalid</v>
      </c>
      <c r="M1885" s="26" t="str">
        <f>IF(OR(ISBLANK(B1885),ISBLANK(C1885),ISBLANK(D1885)),"Missing",IFERROR(VLOOKUP(A1885,'RM Postcodes'!$A:$B,2,0),"Invalid"))</f>
        <v>Invalid</v>
      </c>
      <c r="N1885" s="26" t="str">
        <f t="shared" si="181"/>
        <v>Redact</v>
      </c>
      <c r="O1885" s="26" t="str">
        <f t="shared" si="176"/>
        <v>Redact</v>
      </c>
    </row>
    <row r="1886" spans="1:15" x14ac:dyDescent="0.2">
      <c r="A1886" s="24" t="str">
        <f t="shared" si="177"/>
        <v>CT13 9</v>
      </c>
      <c r="B1886" s="1" t="s">
        <v>12467</v>
      </c>
      <c r="C1886" s="1" t="s">
        <v>12631</v>
      </c>
      <c r="D1886" s="1" t="s">
        <v>12627</v>
      </c>
      <c r="E1886" s="2">
        <v>29</v>
      </c>
      <c r="F1886" s="3">
        <v>1045537.76</v>
      </c>
      <c r="G1886" s="3">
        <v>172936.7</v>
      </c>
      <c r="H1886" s="4">
        <v>108003.95999999999</v>
      </c>
      <c r="I1886" s="25"/>
      <c r="J1886" s="26" t="str">
        <f t="shared" si="178"/>
        <v>No</v>
      </c>
      <c r="K1886" s="26" t="str">
        <f t="shared" si="179"/>
        <v>GB</v>
      </c>
      <c r="L1886" s="26" t="str">
        <f t="shared" si="180"/>
        <v>Invalid</v>
      </c>
      <c r="M1886" s="26" t="str">
        <f>IF(OR(ISBLANK(B1886),ISBLANK(C1886),ISBLANK(D1886)),"Missing",IFERROR(VLOOKUP(A1886,'RM Postcodes'!$A:$B,2,0),"Invalid"))</f>
        <v>live</v>
      </c>
      <c r="N1886" s="26" t="str">
        <f t="shared" si="181"/>
        <v>OK</v>
      </c>
      <c r="O1886" s="26" t="str">
        <f t="shared" si="176"/>
        <v>OK</v>
      </c>
    </row>
    <row r="1887" spans="1:15" x14ac:dyDescent="0.2">
      <c r="A1887" s="24" t="str">
        <f t="shared" si="177"/>
        <v>CT14 0</v>
      </c>
      <c r="B1887" s="1" t="s">
        <v>12467</v>
      </c>
      <c r="C1887" s="1" t="s">
        <v>12633</v>
      </c>
      <c r="D1887" s="1" t="s">
        <v>12632</v>
      </c>
      <c r="E1887" s="2">
        <v>20</v>
      </c>
      <c r="F1887" s="3">
        <v>314481.73</v>
      </c>
      <c r="G1887" s="3">
        <v>46573.19</v>
      </c>
      <c r="H1887" s="4">
        <v>35621.660000000003</v>
      </c>
      <c r="I1887" s="25"/>
      <c r="J1887" s="26" t="str">
        <f t="shared" si="178"/>
        <v>No</v>
      </c>
      <c r="K1887" s="26" t="str">
        <f t="shared" si="179"/>
        <v>GB</v>
      </c>
      <c r="L1887" s="26" t="str">
        <f t="shared" si="180"/>
        <v>Invalid</v>
      </c>
      <c r="M1887" s="26" t="str">
        <f>IF(OR(ISBLANK(B1887),ISBLANK(C1887),ISBLANK(D1887)),"Missing",IFERROR(VLOOKUP(A1887,'RM Postcodes'!$A:$B,2,0),"Invalid"))</f>
        <v>live</v>
      </c>
      <c r="N1887" s="26" t="str">
        <f t="shared" si="181"/>
        <v>OK</v>
      </c>
      <c r="O1887" s="26" t="str">
        <f t="shared" si="176"/>
        <v>OK</v>
      </c>
    </row>
    <row r="1888" spans="1:15" x14ac:dyDescent="0.2">
      <c r="A1888" s="24" t="str">
        <f t="shared" si="177"/>
        <v>CT14 6</v>
      </c>
      <c r="B1888" s="1" t="s">
        <v>12467</v>
      </c>
      <c r="C1888" s="1" t="s">
        <v>12633</v>
      </c>
      <c r="D1888" s="1" t="s">
        <v>12622</v>
      </c>
      <c r="E1888" s="2">
        <v>35</v>
      </c>
      <c r="F1888" s="3">
        <v>831252.58</v>
      </c>
      <c r="G1888" s="3">
        <v>155000</v>
      </c>
      <c r="H1888" s="4">
        <v>71532.91</v>
      </c>
      <c r="I1888" s="25"/>
      <c r="J1888" s="26" t="str">
        <f t="shared" si="178"/>
        <v>No</v>
      </c>
      <c r="K1888" s="26" t="str">
        <f t="shared" si="179"/>
        <v>GB</v>
      </c>
      <c r="L1888" s="26" t="str">
        <f t="shared" si="180"/>
        <v>Invalid</v>
      </c>
      <c r="M1888" s="26" t="str">
        <f>IF(OR(ISBLANK(B1888),ISBLANK(C1888),ISBLANK(D1888)),"Missing",IFERROR(VLOOKUP(A1888,'RM Postcodes'!$A:$B,2,0),"Invalid"))</f>
        <v>live</v>
      </c>
      <c r="N1888" s="26" t="str">
        <f t="shared" si="181"/>
        <v>OK</v>
      </c>
      <c r="O1888" s="26" t="str">
        <f t="shared" si="176"/>
        <v>OK</v>
      </c>
    </row>
    <row r="1889" spans="1:15" x14ac:dyDescent="0.2">
      <c r="A1889" s="24" t="str">
        <f t="shared" si="177"/>
        <v>CT14 7</v>
      </c>
      <c r="B1889" s="1" t="s">
        <v>12467</v>
      </c>
      <c r="C1889" s="1" t="s">
        <v>12633</v>
      </c>
      <c r="D1889" s="1" t="s">
        <v>12623</v>
      </c>
      <c r="E1889" s="2">
        <v>42</v>
      </c>
      <c r="F1889" s="3">
        <v>1588778.4600000002</v>
      </c>
      <c r="G1889" s="3">
        <v>390947.81</v>
      </c>
      <c r="H1889" s="4">
        <v>225689.63</v>
      </c>
      <c r="I1889" s="25"/>
      <c r="J1889" s="26" t="str">
        <f t="shared" si="178"/>
        <v>No</v>
      </c>
      <c r="K1889" s="26" t="str">
        <f t="shared" si="179"/>
        <v>GB</v>
      </c>
      <c r="L1889" s="26" t="str">
        <f t="shared" si="180"/>
        <v>Invalid</v>
      </c>
      <c r="M1889" s="26" t="str">
        <f>IF(OR(ISBLANK(B1889),ISBLANK(C1889),ISBLANK(D1889)),"Missing",IFERROR(VLOOKUP(A1889,'RM Postcodes'!$A:$B,2,0),"Invalid"))</f>
        <v>live</v>
      </c>
      <c r="N1889" s="26" t="str">
        <f t="shared" si="181"/>
        <v>OK</v>
      </c>
      <c r="O1889" s="26" t="str">
        <f t="shared" si="176"/>
        <v>OK</v>
      </c>
    </row>
    <row r="1890" spans="1:15" x14ac:dyDescent="0.2">
      <c r="A1890" s="24" t="str">
        <f t="shared" si="177"/>
        <v>CT14 8</v>
      </c>
      <c r="B1890" s="1" t="s">
        <v>12467</v>
      </c>
      <c r="C1890" s="1" t="s">
        <v>12633</v>
      </c>
      <c r="D1890" s="1" t="s">
        <v>12626</v>
      </c>
      <c r="E1890" s="2">
        <v>4</v>
      </c>
      <c r="F1890" s="3">
        <v>132823.53</v>
      </c>
      <c r="G1890" s="3">
        <v>48665.96</v>
      </c>
      <c r="H1890" s="4">
        <v>39692.81</v>
      </c>
      <c r="I1890" s="25"/>
      <c r="J1890" s="26" t="str">
        <f t="shared" si="178"/>
        <v>No</v>
      </c>
      <c r="K1890" s="26" t="str">
        <f t="shared" si="179"/>
        <v>GB</v>
      </c>
      <c r="L1890" s="26" t="str">
        <f t="shared" si="180"/>
        <v>Invalid</v>
      </c>
      <c r="M1890" s="26" t="str">
        <f>IF(OR(ISBLANK(B1890),ISBLANK(C1890),ISBLANK(D1890)),"Missing",IFERROR(VLOOKUP(A1890,'RM Postcodes'!$A:$B,2,0),"Invalid"))</f>
        <v>live</v>
      </c>
      <c r="N1890" s="26" t="str">
        <f t="shared" si="181"/>
        <v>Redact</v>
      </c>
      <c r="O1890" s="26" t="str">
        <f t="shared" si="176"/>
        <v>Redact</v>
      </c>
    </row>
    <row r="1891" spans="1:15" x14ac:dyDescent="0.2">
      <c r="A1891" s="24" t="str">
        <f t="shared" si="177"/>
        <v>CT14 9</v>
      </c>
      <c r="B1891" s="1" t="s">
        <v>12467</v>
      </c>
      <c r="C1891" s="1" t="s">
        <v>12633</v>
      </c>
      <c r="D1891" s="1" t="s">
        <v>12627</v>
      </c>
      <c r="E1891" s="2">
        <v>38</v>
      </c>
      <c r="F1891" s="3">
        <v>555318.66999999993</v>
      </c>
      <c r="G1891" s="3">
        <v>53050.85</v>
      </c>
      <c r="H1891" s="4">
        <v>50737.43</v>
      </c>
      <c r="I1891" s="25"/>
      <c r="J1891" s="26" t="str">
        <f t="shared" si="178"/>
        <v>No</v>
      </c>
      <c r="K1891" s="26" t="str">
        <f t="shared" si="179"/>
        <v>GB</v>
      </c>
      <c r="L1891" s="26" t="str">
        <f t="shared" si="180"/>
        <v>Invalid</v>
      </c>
      <c r="M1891" s="26" t="str">
        <f>IF(OR(ISBLANK(B1891),ISBLANK(C1891),ISBLANK(D1891)),"Missing",IFERROR(VLOOKUP(A1891,'RM Postcodes'!$A:$B,2,0),"Invalid"))</f>
        <v>live</v>
      </c>
      <c r="N1891" s="26" t="str">
        <f t="shared" si="181"/>
        <v>OK</v>
      </c>
      <c r="O1891" s="26" t="str">
        <f t="shared" si="176"/>
        <v>OK</v>
      </c>
    </row>
    <row r="1892" spans="1:15" x14ac:dyDescent="0.2">
      <c r="A1892" s="24" t="str">
        <f t="shared" si="177"/>
        <v>CT15 4</v>
      </c>
      <c r="B1892" s="1" t="s">
        <v>12467</v>
      </c>
      <c r="C1892" s="1" t="s">
        <v>12634</v>
      </c>
      <c r="D1892" s="1" t="s">
        <v>12630</v>
      </c>
      <c r="E1892" s="2">
        <v>9</v>
      </c>
      <c r="F1892" s="3">
        <v>369131.84</v>
      </c>
      <c r="G1892" s="3">
        <v>248800.04</v>
      </c>
      <c r="H1892" s="4">
        <v>35779.96</v>
      </c>
      <c r="I1892" s="25"/>
      <c r="J1892" s="26" t="str">
        <f t="shared" si="178"/>
        <v>No</v>
      </c>
      <c r="K1892" s="26" t="str">
        <f t="shared" si="179"/>
        <v>GB</v>
      </c>
      <c r="L1892" s="26" t="str">
        <f t="shared" si="180"/>
        <v>Invalid</v>
      </c>
      <c r="M1892" s="26" t="str">
        <f>IF(OR(ISBLANK(B1892),ISBLANK(C1892),ISBLANK(D1892)),"Missing",IFERROR(VLOOKUP(A1892,'RM Postcodes'!$A:$B,2,0),"Invalid"))</f>
        <v>live</v>
      </c>
      <c r="N1892" s="26" t="str">
        <f t="shared" si="181"/>
        <v>Redact</v>
      </c>
      <c r="O1892" s="26" t="str">
        <f t="shared" si="176"/>
        <v>Redact</v>
      </c>
    </row>
    <row r="1893" spans="1:15" x14ac:dyDescent="0.2">
      <c r="A1893" s="24" t="str">
        <f t="shared" si="177"/>
        <v>CT15 5</v>
      </c>
      <c r="B1893" s="1" t="s">
        <v>12467</v>
      </c>
      <c r="C1893" s="1" t="s">
        <v>12634</v>
      </c>
      <c r="D1893" s="1" t="s">
        <v>12625</v>
      </c>
      <c r="E1893" s="2">
        <v>9</v>
      </c>
      <c r="F1893" s="3">
        <v>243428.23999999996</v>
      </c>
      <c r="G1893" s="3">
        <v>167217.07999999999</v>
      </c>
      <c r="H1893" s="4">
        <v>23032.04</v>
      </c>
      <c r="I1893" s="25"/>
      <c r="J1893" s="26" t="str">
        <f t="shared" si="178"/>
        <v>No</v>
      </c>
      <c r="K1893" s="26" t="str">
        <f t="shared" si="179"/>
        <v>GB</v>
      </c>
      <c r="L1893" s="26" t="str">
        <f t="shared" si="180"/>
        <v>Invalid</v>
      </c>
      <c r="M1893" s="26" t="str">
        <f>IF(OR(ISBLANK(B1893),ISBLANK(C1893),ISBLANK(D1893)),"Missing",IFERROR(VLOOKUP(A1893,'RM Postcodes'!$A:$B,2,0),"Invalid"))</f>
        <v>live</v>
      </c>
      <c r="N1893" s="26" t="str">
        <f t="shared" si="181"/>
        <v>Redact</v>
      </c>
      <c r="O1893" s="26" t="str">
        <f t="shared" si="176"/>
        <v>Redact</v>
      </c>
    </row>
    <row r="1894" spans="1:15" x14ac:dyDescent="0.2">
      <c r="A1894" s="24" t="str">
        <f t="shared" si="177"/>
        <v>CT15 6</v>
      </c>
      <c r="B1894" s="1" t="s">
        <v>12467</v>
      </c>
      <c r="C1894" s="1" t="s">
        <v>12634</v>
      </c>
      <c r="D1894" s="1" t="s">
        <v>12622</v>
      </c>
      <c r="E1894" s="2">
        <v>11</v>
      </c>
      <c r="F1894" s="3">
        <v>533209.73</v>
      </c>
      <c r="G1894" s="3">
        <v>347005.75</v>
      </c>
      <c r="H1894" s="4">
        <v>44480.3</v>
      </c>
      <c r="I1894" s="25"/>
      <c r="J1894" s="26" t="str">
        <f t="shared" si="178"/>
        <v>No</v>
      </c>
      <c r="K1894" s="26" t="str">
        <f t="shared" si="179"/>
        <v>GB</v>
      </c>
      <c r="L1894" s="26" t="str">
        <f t="shared" si="180"/>
        <v>Invalid</v>
      </c>
      <c r="M1894" s="26" t="str">
        <f>IF(OR(ISBLANK(B1894),ISBLANK(C1894),ISBLANK(D1894)),"Missing",IFERROR(VLOOKUP(A1894,'RM Postcodes'!$A:$B,2,0),"Invalid"))</f>
        <v>live</v>
      </c>
      <c r="N1894" s="26" t="str">
        <f t="shared" si="181"/>
        <v>OK</v>
      </c>
      <c r="O1894" s="26" t="str">
        <f t="shared" si="176"/>
        <v>Redact</v>
      </c>
    </row>
    <row r="1895" spans="1:15" x14ac:dyDescent="0.2">
      <c r="A1895" s="24" t="str">
        <f t="shared" si="177"/>
        <v>CT15 7</v>
      </c>
      <c r="B1895" s="1" t="s">
        <v>12467</v>
      </c>
      <c r="C1895" s="1" t="s">
        <v>12634</v>
      </c>
      <c r="D1895" s="1" t="s">
        <v>12623</v>
      </c>
      <c r="E1895" s="2">
        <v>22</v>
      </c>
      <c r="F1895" s="3">
        <v>2347438.7400000007</v>
      </c>
      <c r="G1895" s="3">
        <v>1276247.8</v>
      </c>
      <c r="H1895" s="4">
        <v>259969.13</v>
      </c>
      <c r="I1895" s="25"/>
      <c r="J1895" s="26" t="str">
        <f t="shared" si="178"/>
        <v>No</v>
      </c>
      <c r="K1895" s="26" t="str">
        <f t="shared" si="179"/>
        <v>GB</v>
      </c>
      <c r="L1895" s="26" t="str">
        <f t="shared" si="180"/>
        <v>Invalid</v>
      </c>
      <c r="M1895" s="26" t="str">
        <f>IF(OR(ISBLANK(B1895),ISBLANK(C1895),ISBLANK(D1895)),"Missing",IFERROR(VLOOKUP(A1895,'RM Postcodes'!$A:$B,2,0),"Invalid"))</f>
        <v>live</v>
      </c>
      <c r="N1895" s="26" t="str">
        <f t="shared" si="181"/>
        <v>OK</v>
      </c>
      <c r="O1895" s="26" t="str">
        <f t="shared" si="176"/>
        <v>Redact</v>
      </c>
    </row>
    <row r="1896" spans="1:15" x14ac:dyDescent="0.2">
      <c r="A1896" s="24" t="str">
        <f t="shared" si="177"/>
        <v>CT16 1</v>
      </c>
      <c r="B1896" s="1" t="s">
        <v>12467</v>
      </c>
      <c r="C1896" s="1" t="s">
        <v>12635</v>
      </c>
      <c r="D1896" s="1" t="s">
        <v>12621</v>
      </c>
      <c r="E1896" s="2">
        <v>16</v>
      </c>
      <c r="F1896" s="3">
        <v>667899.40000000014</v>
      </c>
      <c r="G1896" s="3">
        <v>250000</v>
      </c>
      <c r="H1896" s="4">
        <v>49292.88</v>
      </c>
      <c r="I1896" s="25"/>
      <c r="J1896" s="26" t="str">
        <f t="shared" si="178"/>
        <v>No</v>
      </c>
      <c r="K1896" s="26" t="str">
        <f t="shared" si="179"/>
        <v>GB</v>
      </c>
      <c r="L1896" s="26" t="str">
        <f t="shared" si="180"/>
        <v>Invalid</v>
      </c>
      <c r="M1896" s="26" t="str">
        <f>IF(OR(ISBLANK(B1896),ISBLANK(C1896),ISBLANK(D1896)),"Missing",IFERROR(VLOOKUP(A1896,'RM Postcodes'!$A:$B,2,0),"Invalid"))</f>
        <v>live</v>
      </c>
      <c r="N1896" s="26" t="str">
        <f t="shared" si="181"/>
        <v>OK</v>
      </c>
      <c r="O1896" s="26" t="str">
        <f t="shared" si="176"/>
        <v>OK</v>
      </c>
    </row>
    <row r="1897" spans="1:15" x14ac:dyDescent="0.2">
      <c r="A1897" s="24" t="str">
        <f t="shared" si="177"/>
        <v>CT16 2</v>
      </c>
      <c r="B1897" s="1" t="s">
        <v>12467</v>
      </c>
      <c r="C1897" s="1" t="s">
        <v>12635</v>
      </c>
      <c r="D1897" s="1" t="s">
        <v>12640</v>
      </c>
      <c r="E1897" s="2">
        <v>14</v>
      </c>
      <c r="F1897" s="3">
        <v>1664374.7499999995</v>
      </c>
      <c r="G1897" s="3">
        <v>1411082.64</v>
      </c>
      <c r="H1897" s="4">
        <v>47938.25</v>
      </c>
      <c r="I1897" s="25"/>
      <c r="J1897" s="26" t="str">
        <f t="shared" si="178"/>
        <v>No</v>
      </c>
      <c r="K1897" s="26" t="str">
        <f t="shared" si="179"/>
        <v>GB</v>
      </c>
      <c r="L1897" s="26" t="str">
        <f t="shared" si="180"/>
        <v>Invalid</v>
      </c>
      <c r="M1897" s="26" t="str">
        <f>IF(OR(ISBLANK(B1897),ISBLANK(C1897),ISBLANK(D1897)),"Missing",IFERROR(VLOOKUP(A1897,'RM Postcodes'!$A:$B,2,0),"Invalid"))</f>
        <v>live</v>
      </c>
      <c r="N1897" s="26" t="str">
        <f t="shared" si="181"/>
        <v>OK</v>
      </c>
      <c r="O1897" s="26" t="str">
        <f t="shared" si="176"/>
        <v>Redact</v>
      </c>
    </row>
    <row r="1898" spans="1:15" x14ac:dyDescent="0.2">
      <c r="A1898" s="24" t="str">
        <f t="shared" si="177"/>
        <v>CT16 3</v>
      </c>
      <c r="B1898" s="1" t="s">
        <v>12467</v>
      </c>
      <c r="C1898" s="1" t="s">
        <v>12635</v>
      </c>
      <c r="D1898" s="1" t="s">
        <v>12629</v>
      </c>
      <c r="E1898" s="2">
        <v>28</v>
      </c>
      <c r="F1898" s="3">
        <v>2600010.02</v>
      </c>
      <c r="G1898" s="3">
        <v>1825695.88</v>
      </c>
      <c r="H1898" s="4">
        <v>120705.67</v>
      </c>
      <c r="I1898" s="25"/>
      <c r="J1898" s="26" t="str">
        <f t="shared" si="178"/>
        <v>No</v>
      </c>
      <c r="K1898" s="26" t="str">
        <f t="shared" si="179"/>
        <v>GB</v>
      </c>
      <c r="L1898" s="26" t="str">
        <f t="shared" si="180"/>
        <v>Invalid</v>
      </c>
      <c r="M1898" s="26" t="str">
        <f>IF(OR(ISBLANK(B1898),ISBLANK(C1898),ISBLANK(D1898)),"Missing",IFERROR(VLOOKUP(A1898,'RM Postcodes'!$A:$B,2,0),"Invalid"))</f>
        <v>live</v>
      </c>
      <c r="N1898" s="26" t="str">
        <f t="shared" si="181"/>
        <v>OK</v>
      </c>
      <c r="O1898" s="26" t="str">
        <f t="shared" si="176"/>
        <v>Redact</v>
      </c>
    </row>
    <row r="1899" spans="1:15" x14ac:dyDescent="0.2">
      <c r="A1899" s="24" t="str">
        <f t="shared" si="177"/>
        <v>CT17 0</v>
      </c>
      <c r="B1899" s="1" t="s">
        <v>12467</v>
      </c>
      <c r="C1899" s="1" t="s">
        <v>12672</v>
      </c>
      <c r="D1899" s="1" t="s">
        <v>12632</v>
      </c>
      <c r="E1899" s="2">
        <v>16</v>
      </c>
      <c r="F1899" s="3">
        <v>303023.49</v>
      </c>
      <c r="G1899" s="3">
        <v>48390.12</v>
      </c>
      <c r="H1899" s="4">
        <v>44576.55</v>
      </c>
      <c r="I1899" s="25"/>
      <c r="J1899" s="26" t="str">
        <f t="shared" si="178"/>
        <v>No</v>
      </c>
      <c r="K1899" s="26" t="str">
        <f t="shared" si="179"/>
        <v>GB</v>
      </c>
      <c r="L1899" s="26" t="str">
        <f t="shared" si="180"/>
        <v>Invalid</v>
      </c>
      <c r="M1899" s="26" t="str">
        <f>IF(OR(ISBLANK(B1899),ISBLANK(C1899),ISBLANK(D1899)),"Missing",IFERROR(VLOOKUP(A1899,'RM Postcodes'!$A:$B,2,0),"Invalid"))</f>
        <v>live</v>
      </c>
      <c r="N1899" s="26" t="str">
        <f t="shared" si="181"/>
        <v>OK</v>
      </c>
      <c r="O1899" s="26" t="str">
        <f t="shared" si="176"/>
        <v>OK</v>
      </c>
    </row>
    <row r="1900" spans="1:15" x14ac:dyDescent="0.2">
      <c r="A1900" s="24" t="str">
        <f t="shared" si="177"/>
        <v>CT17 9</v>
      </c>
      <c r="B1900" s="1" t="s">
        <v>12467</v>
      </c>
      <c r="C1900" s="1" t="s">
        <v>12672</v>
      </c>
      <c r="D1900" s="1" t="s">
        <v>12627</v>
      </c>
      <c r="E1900" s="2">
        <v>29</v>
      </c>
      <c r="F1900" s="3">
        <v>1485786.3599999994</v>
      </c>
      <c r="G1900" s="3">
        <v>542815.17999999993</v>
      </c>
      <c r="H1900" s="4">
        <v>326548.45</v>
      </c>
      <c r="I1900" s="25"/>
      <c r="J1900" s="26" t="str">
        <f t="shared" si="178"/>
        <v>No</v>
      </c>
      <c r="K1900" s="26" t="str">
        <f t="shared" si="179"/>
        <v>GB</v>
      </c>
      <c r="L1900" s="26" t="str">
        <f t="shared" si="180"/>
        <v>Invalid</v>
      </c>
      <c r="M1900" s="26" t="str">
        <f>IF(OR(ISBLANK(B1900),ISBLANK(C1900),ISBLANK(D1900)),"Missing",IFERROR(VLOOKUP(A1900,'RM Postcodes'!$A:$B,2,0),"Invalid"))</f>
        <v>live</v>
      </c>
      <c r="N1900" s="26" t="str">
        <f t="shared" si="181"/>
        <v>OK</v>
      </c>
      <c r="O1900" s="26" t="str">
        <f t="shared" si="176"/>
        <v>OK</v>
      </c>
    </row>
    <row r="1901" spans="1:15" x14ac:dyDescent="0.2">
      <c r="A1901" s="24" t="str">
        <f t="shared" si="177"/>
        <v>CT18 7</v>
      </c>
      <c r="B1901" s="1" t="s">
        <v>12467</v>
      </c>
      <c r="C1901" s="1" t="s">
        <v>12673</v>
      </c>
      <c r="D1901" s="1" t="s">
        <v>12623</v>
      </c>
      <c r="E1901" s="2">
        <v>35</v>
      </c>
      <c r="F1901" s="3">
        <v>809142.54999999981</v>
      </c>
      <c r="G1901" s="3">
        <v>187527.05</v>
      </c>
      <c r="H1901" s="4">
        <v>55824.45</v>
      </c>
      <c r="I1901" s="25"/>
      <c r="J1901" s="26" t="str">
        <f t="shared" si="178"/>
        <v>No</v>
      </c>
      <c r="K1901" s="26" t="str">
        <f t="shared" si="179"/>
        <v>GB</v>
      </c>
      <c r="L1901" s="26" t="str">
        <f t="shared" si="180"/>
        <v>Invalid</v>
      </c>
      <c r="M1901" s="26" t="str">
        <f>IF(OR(ISBLANK(B1901),ISBLANK(C1901),ISBLANK(D1901)),"Missing",IFERROR(VLOOKUP(A1901,'RM Postcodes'!$A:$B,2,0),"Invalid"))</f>
        <v>live</v>
      </c>
      <c r="N1901" s="26" t="str">
        <f t="shared" si="181"/>
        <v>OK</v>
      </c>
      <c r="O1901" s="26" t="str">
        <f t="shared" si="176"/>
        <v>OK</v>
      </c>
    </row>
    <row r="1902" spans="1:15" x14ac:dyDescent="0.2">
      <c r="A1902" s="24" t="str">
        <f t="shared" si="177"/>
        <v>CT18 8</v>
      </c>
      <c r="B1902" s="1" t="s">
        <v>12467</v>
      </c>
      <c r="C1902" s="1" t="s">
        <v>12673</v>
      </c>
      <c r="D1902" s="1" t="s">
        <v>12626</v>
      </c>
      <c r="E1902" s="2">
        <v>17</v>
      </c>
      <c r="F1902" s="3">
        <v>458828.82</v>
      </c>
      <c r="G1902" s="3">
        <v>64626.04</v>
      </c>
      <c r="H1902" s="4">
        <v>47488.38</v>
      </c>
      <c r="I1902" s="25"/>
      <c r="J1902" s="26" t="str">
        <f t="shared" si="178"/>
        <v>No</v>
      </c>
      <c r="K1902" s="26" t="str">
        <f t="shared" si="179"/>
        <v>GB</v>
      </c>
      <c r="L1902" s="26" t="str">
        <f t="shared" si="180"/>
        <v>Invalid</v>
      </c>
      <c r="M1902" s="26" t="str">
        <f>IF(OR(ISBLANK(B1902),ISBLANK(C1902),ISBLANK(D1902)),"Missing",IFERROR(VLOOKUP(A1902,'RM Postcodes'!$A:$B,2,0),"Invalid"))</f>
        <v>live</v>
      </c>
      <c r="N1902" s="26" t="str">
        <f t="shared" si="181"/>
        <v>OK</v>
      </c>
      <c r="O1902" s="26" t="str">
        <f t="shared" si="176"/>
        <v>OK</v>
      </c>
    </row>
    <row r="1903" spans="1:15" x14ac:dyDescent="0.2">
      <c r="A1903" s="24" t="str">
        <f t="shared" si="177"/>
        <v>CT19 4</v>
      </c>
      <c r="B1903" s="1" t="s">
        <v>12467</v>
      </c>
      <c r="C1903" s="1" t="s">
        <v>12674</v>
      </c>
      <c r="D1903" s="1" t="s">
        <v>12630</v>
      </c>
      <c r="E1903" s="2">
        <v>44</v>
      </c>
      <c r="F1903" s="3">
        <v>2579894.4500000007</v>
      </c>
      <c r="G1903" s="3">
        <v>1229262.69</v>
      </c>
      <c r="H1903" s="4">
        <v>195146.42</v>
      </c>
      <c r="I1903" s="25"/>
      <c r="J1903" s="26" t="str">
        <f t="shared" si="178"/>
        <v>No</v>
      </c>
      <c r="K1903" s="26" t="str">
        <f t="shared" si="179"/>
        <v>GB</v>
      </c>
      <c r="L1903" s="26" t="str">
        <f t="shared" si="180"/>
        <v>Invalid</v>
      </c>
      <c r="M1903" s="26" t="str">
        <f>IF(OR(ISBLANK(B1903),ISBLANK(C1903),ISBLANK(D1903)),"Missing",IFERROR(VLOOKUP(A1903,'RM Postcodes'!$A:$B,2,0),"Invalid"))</f>
        <v>live</v>
      </c>
      <c r="N1903" s="26" t="str">
        <f t="shared" si="181"/>
        <v>OK</v>
      </c>
      <c r="O1903" s="26" t="str">
        <f t="shared" si="176"/>
        <v>OK</v>
      </c>
    </row>
    <row r="1904" spans="1:15" x14ac:dyDescent="0.2">
      <c r="A1904" s="24" t="str">
        <f t="shared" si="177"/>
        <v>CT19 5</v>
      </c>
      <c r="B1904" s="1" t="s">
        <v>12467</v>
      </c>
      <c r="C1904" s="1" t="s">
        <v>12674</v>
      </c>
      <c r="D1904" s="1" t="s">
        <v>12625</v>
      </c>
      <c r="E1904" s="2">
        <v>31</v>
      </c>
      <c r="F1904" s="3">
        <v>1369337.9399999995</v>
      </c>
      <c r="G1904" s="3">
        <v>492687.02</v>
      </c>
      <c r="H1904" s="4">
        <v>172503.2</v>
      </c>
      <c r="I1904" s="25"/>
      <c r="J1904" s="26" t="str">
        <f t="shared" si="178"/>
        <v>No</v>
      </c>
      <c r="K1904" s="26" t="str">
        <f t="shared" si="179"/>
        <v>GB</v>
      </c>
      <c r="L1904" s="26" t="str">
        <f t="shared" si="180"/>
        <v>Invalid</v>
      </c>
      <c r="M1904" s="26" t="str">
        <f>IF(OR(ISBLANK(B1904),ISBLANK(C1904),ISBLANK(D1904)),"Missing",IFERROR(VLOOKUP(A1904,'RM Postcodes'!$A:$B,2,0),"Invalid"))</f>
        <v>live</v>
      </c>
      <c r="N1904" s="26" t="str">
        <f t="shared" si="181"/>
        <v>OK</v>
      </c>
      <c r="O1904" s="26" t="str">
        <f t="shared" si="176"/>
        <v>OK</v>
      </c>
    </row>
    <row r="1905" spans="1:15" x14ac:dyDescent="0.2">
      <c r="A1905" s="24" t="str">
        <f t="shared" si="177"/>
        <v>CT19 6</v>
      </c>
      <c r="B1905" s="1" t="s">
        <v>12467</v>
      </c>
      <c r="C1905" s="1" t="s">
        <v>12674</v>
      </c>
      <c r="D1905" s="1" t="s">
        <v>12622</v>
      </c>
      <c r="E1905" s="2">
        <v>18</v>
      </c>
      <c r="F1905" s="3">
        <v>898944.4800000001</v>
      </c>
      <c r="G1905" s="3">
        <v>297540.88</v>
      </c>
      <c r="H1905" s="4">
        <v>246873.15</v>
      </c>
      <c r="I1905" s="25"/>
      <c r="J1905" s="26" t="str">
        <f t="shared" si="178"/>
        <v>No</v>
      </c>
      <c r="K1905" s="26" t="str">
        <f t="shared" si="179"/>
        <v>GB</v>
      </c>
      <c r="L1905" s="26" t="str">
        <f t="shared" si="180"/>
        <v>Invalid</v>
      </c>
      <c r="M1905" s="26" t="str">
        <f>IF(OR(ISBLANK(B1905),ISBLANK(C1905),ISBLANK(D1905)),"Missing",IFERROR(VLOOKUP(A1905,'RM Postcodes'!$A:$B,2,0),"Invalid"))</f>
        <v>live</v>
      </c>
      <c r="N1905" s="26" t="str">
        <f t="shared" si="181"/>
        <v>OK</v>
      </c>
      <c r="O1905" s="26" t="str">
        <f t="shared" si="176"/>
        <v>Redact</v>
      </c>
    </row>
    <row r="1906" spans="1:15" x14ac:dyDescent="0.2">
      <c r="A1906" s="24" t="str">
        <f t="shared" si="177"/>
        <v>CT2 0</v>
      </c>
      <c r="B1906" s="1" t="s">
        <v>12467</v>
      </c>
      <c r="C1906" s="1" t="s">
        <v>12664</v>
      </c>
      <c r="D1906" s="1" t="s">
        <v>12632</v>
      </c>
      <c r="E1906" s="2">
        <v>29</v>
      </c>
      <c r="F1906" s="3">
        <v>1005517.0900000002</v>
      </c>
      <c r="G1906" s="3">
        <v>181528.41</v>
      </c>
      <c r="H1906" s="4">
        <v>152758.18</v>
      </c>
      <c r="I1906" s="25"/>
      <c r="J1906" s="26" t="str">
        <f t="shared" si="178"/>
        <v>No</v>
      </c>
      <c r="K1906" s="26" t="str">
        <f t="shared" si="179"/>
        <v>GB</v>
      </c>
      <c r="L1906" s="26" t="str">
        <f t="shared" si="180"/>
        <v>Invalid</v>
      </c>
      <c r="M1906" s="26" t="str">
        <f>IF(OR(ISBLANK(B1906),ISBLANK(C1906),ISBLANK(D1906)),"Missing",IFERROR(VLOOKUP(A1906,'RM Postcodes'!$A:$B,2,0),"Invalid"))</f>
        <v>live</v>
      </c>
      <c r="N1906" s="26" t="str">
        <f t="shared" si="181"/>
        <v>OK</v>
      </c>
      <c r="O1906" s="26" t="str">
        <f t="shared" si="176"/>
        <v>OK</v>
      </c>
    </row>
    <row r="1907" spans="1:15" x14ac:dyDescent="0.2">
      <c r="A1907" s="24" t="str">
        <f t="shared" si="177"/>
        <v>CT2 7</v>
      </c>
      <c r="B1907" s="1" t="s">
        <v>12467</v>
      </c>
      <c r="C1907" s="1" t="s">
        <v>12664</v>
      </c>
      <c r="D1907" s="1" t="s">
        <v>12623</v>
      </c>
      <c r="E1907" s="2">
        <v>33</v>
      </c>
      <c r="F1907" s="3">
        <v>1052474.1200000001</v>
      </c>
      <c r="G1907" s="3">
        <v>117988.3</v>
      </c>
      <c r="H1907" s="4">
        <v>83645.83</v>
      </c>
      <c r="I1907" s="25"/>
      <c r="J1907" s="26" t="str">
        <f t="shared" si="178"/>
        <v>No</v>
      </c>
      <c r="K1907" s="26" t="str">
        <f t="shared" si="179"/>
        <v>GB</v>
      </c>
      <c r="L1907" s="26" t="str">
        <f t="shared" si="180"/>
        <v>Invalid</v>
      </c>
      <c r="M1907" s="26" t="str">
        <f>IF(OR(ISBLANK(B1907),ISBLANK(C1907),ISBLANK(D1907)),"Missing",IFERROR(VLOOKUP(A1907,'RM Postcodes'!$A:$B,2,0),"Invalid"))</f>
        <v>live</v>
      </c>
      <c r="N1907" s="26" t="str">
        <f t="shared" si="181"/>
        <v>OK</v>
      </c>
      <c r="O1907" s="26" t="str">
        <f t="shared" si="176"/>
        <v>OK</v>
      </c>
    </row>
    <row r="1908" spans="1:15" x14ac:dyDescent="0.2">
      <c r="A1908" s="24" t="str">
        <f t="shared" si="177"/>
        <v>CT2 8</v>
      </c>
      <c r="B1908" s="1" t="s">
        <v>12467</v>
      </c>
      <c r="C1908" s="1" t="s">
        <v>12664</v>
      </c>
      <c r="D1908" s="1" t="s">
        <v>12626</v>
      </c>
      <c r="E1908" s="2">
        <v>22</v>
      </c>
      <c r="F1908" s="3">
        <v>554025.09</v>
      </c>
      <c r="G1908" s="3">
        <v>48432.73</v>
      </c>
      <c r="H1908" s="4">
        <v>47648.08</v>
      </c>
      <c r="I1908" s="25"/>
      <c r="J1908" s="26" t="str">
        <f t="shared" si="178"/>
        <v>No</v>
      </c>
      <c r="K1908" s="26" t="str">
        <f t="shared" si="179"/>
        <v>GB</v>
      </c>
      <c r="L1908" s="26" t="str">
        <f t="shared" si="180"/>
        <v>Invalid</v>
      </c>
      <c r="M1908" s="26" t="str">
        <f>IF(OR(ISBLANK(B1908),ISBLANK(C1908),ISBLANK(D1908)),"Missing",IFERROR(VLOOKUP(A1908,'RM Postcodes'!$A:$B,2,0),"Invalid"))</f>
        <v>live</v>
      </c>
      <c r="N1908" s="26" t="str">
        <f t="shared" si="181"/>
        <v>OK</v>
      </c>
      <c r="O1908" s="26" t="str">
        <f t="shared" si="176"/>
        <v>OK</v>
      </c>
    </row>
    <row r="1909" spans="1:15" x14ac:dyDescent="0.2">
      <c r="A1909" s="24" t="str">
        <f t="shared" si="177"/>
        <v>CT2 9</v>
      </c>
      <c r="B1909" s="1" t="s">
        <v>12467</v>
      </c>
      <c r="C1909" s="1" t="s">
        <v>12664</v>
      </c>
      <c r="D1909" s="1" t="s">
        <v>12627</v>
      </c>
      <c r="E1909" s="2">
        <v>13</v>
      </c>
      <c r="F1909" s="3">
        <v>229866.05000000005</v>
      </c>
      <c r="G1909" s="3">
        <v>50519.19</v>
      </c>
      <c r="H1909" s="4">
        <v>47938.13</v>
      </c>
      <c r="I1909" s="25"/>
      <c r="J1909" s="26" t="str">
        <f t="shared" si="178"/>
        <v>No</v>
      </c>
      <c r="K1909" s="26" t="str">
        <f t="shared" si="179"/>
        <v>GB</v>
      </c>
      <c r="L1909" s="26" t="str">
        <f t="shared" si="180"/>
        <v>Invalid</v>
      </c>
      <c r="M1909" s="26" t="str">
        <f>IF(OR(ISBLANK(B1909),ISBLANK(C1909),ISBLANK(D1909)),"Missing",IFERROR(VLOOKUP(A1909,'RM Postcodes'!$A:$B,2,0),"Invalid"))</f>
        <v>live</v>
      </c>
      <c r="N1909" s="26" t="str">
        <f t="shared" si="181"/>
        <v>OK</v>
      </c>
      <c r="O1909" s="26" t="str">
        <f t="shared" si="176"/>
        <v>OK</v>
      </c>
    </row>
    <row r="1910" spans="1:15" x14ac:dyDescent="0.2">
      <c r="A1910" s="24" t="str">
        <f t="shared" si="177"/>
        <v>CT20 1</v>
      </c>
      <c r="B1910" s="1" t="s">
        <v>12467</v>
      </c>
      <c r="C1910" s="1" t="s">
        <v>12675</v>
      </c>
      <c r="D1910" s="1" t="s">
        <v>12621</v>
      </c>
      <c r="E1910" s="2">
        <v>45</v>
      </c>
      <c r="F1910" s="3">
        <v>1079703.9199999997</v>
      </c>
      <c r="G1910" s="3">
        <v>101024.81</v>
      </c>
      <c r="H1910" s="4">
        <v>100296.45</v>
      </c>
      <c r="I1910" s="25"/>
      <c r="J1910" s="26" t="str">
        <f t="shared" si="178"/>
        <v>No</v>
      </c>
      <c r="K1910" s="26" t="str">
        <f t="shared" si="179"/>
        <v>GB</v>
      </c>
      <c r="L1910" s="26" t="str">
        <f t="shared" si="180"/>
        <v>Invalid</v>
      </c>
      <c r="M1910" s="26" t="str">
        <f>IF(OR(ISBLANK(B1910),ISBLANK(C1910),ISBLANK(D1910)),"Missing",IFERROR(VLOOKUP(A1910,'RM Postcodes'!$A:$B,2,0),"Invalid"))</f>
        <v>live</v>
      </c>
      <c r="N1910" s="26" t="str">
        <f t="shared" si="181"/>
        <v>OK</v>
      </c>
      <c r="O1910" s="26" t="str">
        <f t="shared" si="176"/>
        <v>OK</v>
      </c>
    </row>
    <row r="1911" spans="1:15" x14ac:dyDescent="0.2">
      <c r="A1911" s="24" t="str">
        <f t="shared" si="177"/>
        <v>CT20 2</v>
      </c>
      <c r="B1911" s="1" t="s">
        <v>12467</v>
      </c>
      <c r="C1911" s="1" t="s">
        <v>12675</v>
      </c>
      <c r="D1911" s="1" t="s">
        <v>12640</v>
      </c>
      <c r="E1911" s="2">
        <v>29</v>
      </c>
      <c r="F1911" s="3">
        <v>889406.97000000009</v>
      </c>
      <c r="G1911" s="3">
        <v>225685.5</v>
      </c>
      <c r="H1911" s="4">
        <v>195750.18</v>
      </c>
      <c r="I1911" s="25"/>
      <c r="J1911" s="26" t="str">
        <f t="shared" si="178"/>
        <v>No</v>
      </c>
      <c r="K1911" s="26" t="str">
        <f t="shared" si="179"/>
        <v>GB</v>
      </c>
      <c r="L1911" s="26" t="str">
        <f t="shared" si="180"/>
        <v>Invalid</v>
      </c>
      <c r="M1911" s="26" t="str">
        <f>IF(OR(ISBLANK(B1911),ISBLANK(C1911),ISBLANK(D1911)),"Missing",IFERROR(VLOOKUP(A1911,'RM Postcodes'!$A:$B,2,0),"Invalid"))</f>
        <v>live</v>
      </c>
      <c r="N1911" s="26" t="str">
        <f t="shared" si="181"/>
        <v>OK</v>
      </c>
      <c r="O1911" s="26" t="str">
        <f t="shared" si="176"/>
        <v>OK</v>
      </c>
    </row>
    <row r="1912" spans="1:15" x14ac:dyDescent="0.2">
      <c r="A1912" s="24" t="str">
        <f t="shared" si="177"/>
        <v>CT20 3</v>
      </c>
      <c r="B1912" s="1" t="s">
        <v>12467</v>
      </c>
      <c r="C1912" s="1" t="s">
        <v>12675</v>
      </c>
      <c r="D1912" s="1" t="s">
        <v>12629</v>
      </c>
      <c r="E1912" s="2">
        <v>33</v>
      </c>
      <c r="F1912" s="3">
        <v>979034.6</v>
      </c>
      <c r="G1912" s="3">
        <v>291634.07999999996</v>
      </c>
      <c r="H1912" s="4">
        <v>57181.619999999995</v>
      </c>
      <c r="I1912" s="25"/>
      <c r="J1912" s="26" t="str">
        <f t="shared" si="178"/>
        <v>No</v>
      </c>
      <c r="K1912" s="26" t="str">
        <f t="shared" si="179"/>
        <v>GB</v>
      </c>
      <c r="L1912" s="26" t="str">
        <f t="shared" si="180"/>
        <v>Invalid</v>
      </c>
      <c r="M1912" s="26" t="str">
        <f>IF(OR(ISBLANK(B1912),ISBLANK(C1912),ISBLANK(D1912)),"Missing",IFERROR(VLOOKUP(A1912,'RM Postcodes'!$A:$B,2,0),"Invalid"))</f>
        <v>live</v>
      </c>
      <c r="N1912" s="26" t="str">
        <f t="shared" si="181"/>
        <v>OK</v>
      </c>
      <c r="O1912" s="26" t="str">
        <f t="shared" si="176"/>
        <v>OK</v>
      </c>
    </row>
    <row r="1913" spans="1:15" x14ac:dyDescent="0.2">
      <c r="A1913" s="24" t="str">
        <f t="shared" si="177"/>
        <v>CT21 4</v>
      </c>
      <c r="B1913" s="1" t="s">
        <v>12467</v>
      </c>
      <c r="C1913" s="1" t="s">
        <v>12636</v>
      </c>
      <c r="D1913" s="1" t="s">
        <v>12630</v>
      </c>
      <c r="E1913" s="2">
        <v>21</v>
      </c>
      <c r="F1913" s="3">
        <v>2248987.98</v>
      </c>
      <c r="G1913" s="3">
        <v>1713561.27</v>
      </c>
      <c r="H1913" s="4">
        <v>130000.93000000001</v>
      </c>
      <c r="I1913" s="25"/>
      <c r="J1913" s="26" t="str">
        <f t="shared" si="178"/>
        <v>No</v>
      </c>
      <c r="K1913" s="26" t="str">
        <f t="shared" si="179"/>
        <v>GB</v>
      </c>
      <c r="L1913" s="26" t="str">
        <f t="shared" si="180"/>
        <v>Invalid</v>
      </c>
      <c r="M1913" s="26" t="str">
        <f>IF(OR(ISBLANK(B1913),ISBLANK(C1913),ISBLANK(D1913)),"Missing",IFERROR(VLOOKUP(A1913,'RM Postcodes'!$A:$B,2,0),"Invalid"))</f>
        <v>live</v>
      </c>
      <c r="N1913" s="26" t="str">
        <f t="shared" si="181"/>
        <v>OK</v>
      </c>
      <c r="O1913" s="26" t="str">
        <f t="shared" si="176"/>
        <v>Redact</v>
      </c>
    </row>
    <row r="1914" spans="1:15" x14ac:dyDescent="0.2">
      <c r="A1914" s="24" t="str">
        <f t="shared" si="177"/>
        <v>CT21 5</v>
      </c>
      <c r="B1914" s="1" t="s">
        <v>12467</v>
      </c>
      <c r="C1914" s="1" t="s">
        <v>12636</v>
      </c>
      <c r="D1914" s="1" t="s">
        <v>12625</v>
      </c>
      <c r="E1914" s="2">
        <v>23</v>
      </c>
      <c r="F1914" s="3">
        <v>624710.23999999987</v>
      </c>
      <c r="G1914" s="3">
        <v>166666.64000000001</v>
      </c>
      <c r="H1914" s="4">
        <v>61905.67</v>
      </c>
      <c r="I1914" s="25"/>
      <c r="J1914" s="26" t="str">
        <f t="shared" si="178"/>
        <v>No</v>
      </c>
      <c r="K1914" s="26" t="str">
        <f t="shared" si="179"/>
        <v>GB</v>
      </c>
      <c r="L1914" s="26" t="str">
        <f t="shared" si="180"/>
        <v>Invalid</v>
      </c>
      <c r="M1914" s="26" t="str">
        <f>IF(OR(ISBLANK(B1914),ISBLANK(C1914),ISBLANK(D1914)),"Missing",IFERROR(VLOOKUP(A1914,'RM Postcodes'!$A:$B,2,0),"Invalid"))</f>
        <v>live</v>
      </c>
      <c r="N1914" s="26" t="str">
        <f t="shared" si="181"/>
        <v>OK</v>
      </c>
      <c r="O1914" s="26" t="str">
        <f t="shared" si="176"/>
        <v>OK</v>
      </c>
    </row>
    <row r="1915" spans="1:15" x14ac:dyDescent="0.2">
      <c r="A1915" s="24" t="str">
        <f t="shared" si="177"/>
        <v>CT21 6</v>
      </c>
      <c r="B1915" s="1" t="s">
        <v>12467</v>
      </c>
      <c r="C1915" s="1" t="s">
        <v>12636</v>
      </c>
      <c r="D1915" s="1" t="s">
        <v>12622</v>
      </c>
      <c r="E1915" s="2">
        <v>23</v>
      </c>
      <c r="F1915" s="3">
        <v>450239.51000000013</v>
      </c>
      <c r="G1915" s="3">
        <v>47920.85</v>
      </c>
      <c r="H1915" s="4">
        <v>45487.839999999997</v>
      </c>
      <c r="I1915" s="25"/>
      <c r="J1915" s="26" t="str">
        <f t="shared" si="178"/>
        <v>No</v>
      </c>
      <c r="K1915" s="26" t="str">
        <f t="shared" si="179"/>
        <v>GB</v>
      </c>
      <c r="L1915" s="26" t="str">
        <f t="shared" si="180"/>
        <v>Invalid</v>
      </c>
      <c r="M1915" s="26" t="str">
        <f>IF(OR(ISBLANK(B1915),ISBLANK(C1915),ISBLANK(D1915)),"Missing",IFERROR(VLOOKUP(A1915,'RM Postcodes'!$A:$B,2,0),"Invalid"))</f>
        <v>live</v>
      </c>
      <c r="N1915" s="26" t="str">
        <f t="shared" si="181"/>
        <v>OK</v>
      </c>
      <c r="O1915" s="26" t="str">
        <f t="shared" si="176"/>
        <v>OK</v>
      </c>
    </row>
    <row r="1916" spans="1:15" x14ac:dyDescent="0.2">
      <c r="A1916" s="24" t="str">
        <f t="shared" si="177"/>
        <v>CT3 1</v>
      </c>
      <c r="B1916" s="1" t="s">
        <v>12467</v>
      </c>
      <c r="C1916" s="1" t="s">
        <v>12665</v>
      </c>
      <c r="D1916" s="1" t="s">
        <v>12621</v>
      </c>
      <c r="E1916" s="2">
        <v>34</v>
      </c>
      <c r="F1916" s="3">
        <v>785647.6599999998</v>
      </c>
      <c r="G1916" s="3">
        <v>115962.51999999999</v>
      </c>
      <c r="H1916" s="4">
        <v>51380.08</v>
      </c>
      <c r="I1916" s="25"/>
      <c r="J1916" s="26" t="str">
        <f t="shared" si="178"/>
        <v>No</v>
      </c>
      <c r="K1916" s="26" t="str">
        <f t="shared" si="179"/>
        <v>GB</v>
      </c>
      <c r="L1916" s="26" t="str">
        <f t="shared" si="180"/>
        <v>Invalid</v>
      </c>
      <c r="M1916" s="26" t="str">
        <f>IF(OR(ISBLANK(B1916),ISBLANK(C1916),ISBLANK(D1916)),"Missing",IFERROR(VLOOKUP(A1916,'RM Postcodes'!$A:$B,2,0),"Invalid"))</f>
        <v>live</v>
      </c>
      <c r="N1916" s="26" t="str">
        <f t="shared" si="181"/>
        <v>OK</v>
      </c>
      <c r="O1916" s="26" t="str">
        <f t="shared" si="176"/>
        <v>OK</v>
      </c>
    </row>
    <row r="1917" spans="1:15" x14ac:dyDescent="0.2">
      <c r="A1917" s="24" t="str">
        <f t="shared" si="177"/>
        <v>CT3 2</v>
      </c>
      <c r="B1917" s="1" t="s">
        <v>12467</v>
      </c>
      <c r="C1917" s="1" t="s">
        <v>12665</v>
      </c>
      <c r="D1917" s="1" t="s">
        <v>12640</v>
      </c>
      <c r="E1917" s="2">
        <v>21</v>
      </c>
      <c r="F1917" s="3">
        <v>1143957.4100000001</v>
      </c>
      <c r="G1917" s="3">
        <v>431371.95</v>
      </c>
      <c r="H1917" s="4">
        <v>215500</v>
      </c>
      <c r="I1917" s="25"/>
      <c r="J1917" s="26" t="str">
        <f t="shared" si="178"/>
        <v>No</v>
      </c>
      <c r="K1917" s="26" t="str">
        <f t="shared" si="179"/>
        <v>GB</v>
      </c>
      <c r="L1917" s="26" t="str">
        <f t="shared" si="180"/>
        <v>Invalid</v>
      </c>
      <c r="M1917" s="26" t="str">
        <f>IF(OR(ISBLANK(B1917),ISBLANK(C1917),ISBLANK(D1917)),"Missing",IFERROR(VLOOKUP(A1917,'RM Postcodes'!$A:$B,2,0),"Invalid"))</f>
        <v>live</v>
      </c>
      <c r="N1917" s="26" t="str">
        <f t="shared" si="181"/>
        <v>OK</v>
      </c>
      <c r="O1917" s="26" t="str">
        <f t="shared" si="176"/>
        <v>OK</v>
      </c>
    </row>
    <row r="1918" spans="1:15" x14ac:dyDescent="0.2">
      <c r="A1918" s="24" t="str">
        <f t="shared" si="177"/>
        <v>CT3 3</v>
      </c>
      <c r="B1918" s="1" t="s">
        <v>12467</v>
      </c>
      <c r="C1918" s="1" t="s">
        <v>12665</v>
      </c>
      <c r="D1918" s="1" t="s">
        <v>12629</v>
      </c>
      <c r="E1918" s="2">
        <v>28</v>
      </c>
      <c r="F1918" s="3">
        <v>1082345.8599999999</v>
      </c>
      <c r="G1918" s="3">
        <v>348726.04</v>
      </c>
      <c r="H1918" s="4">
        <v>233183.4</v>
      </c>
      <c r="I1918" s="25"/>
      <c r="J1918" s="26" t="str">
        <f t="shared" si="178"/>
        <v>No</v>
      </c>
      <c r="K1918" s="26" t="str">
        <f t="shared" si="179"/>
        <v>GB</v>
      </c>
      <c r="L1918" s="26" t="str">
        <f t="shared" si="180"/>
        <v>Invalid</v>
      </c>
      <c r="M1918" s="26" t="str">
        <f>IF(OR(ISBLANK(B1918),ISBLANK(C1918),ISBLANK(D1918)),"Missing",IFERROR(VLOOKUP(A1918,'RM Postcodes'!$A:$B,2,0),"Invalid"))</f>
        <v>live</v>
      </c>
      <c r="N1918" s="26" t="str">
        <f t="shared" si="181"/>
        <v>OK</v>
      </c>
      <c r="O1918" s="26" t="str">
        <f t="shared" si="176"/>
        <v>OK</v>
      </c>
    </row>
    <row r="1919" spans="1:15" x14ac:dyDescent="0.2">
      <c r="A1919" s="24" t="str">
        <f t="shared" si="177"/>
        <v>CT3 4</v>
      </c>
      <c r="B1919" s="1" t="s">
        <v>12467</v>
      </c>
      <c r="C1919" s="1" t="s">
        <v>12665</v>
      </c>
      <c r="D1919" s="1" t="s">
        <v>12630</v>
      </c>
      <c r="E1919" s="2">
        <v>38</v>
      </c>
      <c r="F1919" s="3">
        <v>1645705.9499999997</v>
      </c>
      <c r="G1919" s="3">
        <v>295310.63</v>
      </c>
      <c r="H1919" s="4">
        <v>120910.08</v>
      </c>
      <c r="I1919" s="25"/>
      <c r="J1919" s="26" t="str">
        <f t="shared" si="178"/>
        <v>No</v>
      </c>
      <c r="K1919" s="26" t="str">
        <f t="shared" si="179"/>
        <v>GB</v>
      </c>
      <c r="L1919" s="26" t="str">
        <f t="shared" si="180"/>
        <v>Invalid</v>
      </c>
      <c r="M1919" s="26" t="str">
        <f>IF(OR(ISBLANK(B1919),ISBLANK(C1919),ISBLANK(D1919)),"Missing",IFERROR(VLOOKUP(A1919,'RM Postcodes'!$A:$B,2,0),"Invalid"))</f>
        <v>live</v>
      </c>
      <c r="N1919" s="26" t="str">
        <f t="shared" si="181"/>
        <v>OK</v>
      </c>
      <c r="O1919" s="26" t="str">
        <f t="shared" si="176"/>
        <v>OK</v>
      </c>
    </row>
    <row r="1920" spans="1:15" x14ac:dyDescent="0.2">
      <c r="A1920" s="24" t="str">
        <f t="shared" si="177"/>
        <v>CT4 5</v>
      </c>
      <c r="B1920" s="1" t="s">
        <v>12467</v>
      </c>
      <c r="C1920" s="1" t="s">
        <v>12666</v>
      </c>
      <c r="D1920" s="1" t="s">
        <v>12625</v>
      </c>
      <c r="E1920" s="2">
        <v>27</v>
      </c>
      <c r="F1920" s="3">
        <v>1349599.72</v>
      </c>
      <c r="G1920" s="3">
        <v>341520.18</v>
      </c>
      <c r="H1920" s="4">
        <v>277277.87</v>
      </c>
      <c r="I1920" s="25"/>
      <c r="J1920" s="26" t="str">
        <f t="shared" si="178"/>
        <v>No</v>
      </c>
      <c r="K1920" s="26" t="str">
        <f t="shared" si="179"/>
        <v>GB</v>
      </c>
      <c r="L1920" s="26" t="str">
        <f t="shared" si="180"/>
        <v>Invalid</v>
      </c>
      <c r="M1920" s="26" t="str">
        <f>IF(OR(ISBLANK(B1920),ISBLANK(C1920),ISBLANK(D1920)),"Missing",IFERROR(VLOOKUP(A1920,'RM Postcodes'!$A:$B,2,0),"Invalid"))</f>
        <v>live</v>
      </c>
      <c r="N1920" s="26" t="str">
        <f t="shared" si="181"/>
        <v>OK</v>
      </c>
      <c r="O1920" s="26" t="str">
        <f t="shared" si="176"/>
        <v>OK</v>
      </c>
    </row>
    <row r="1921" spans="1:15" x14ac:dyDescent="0.2">
      <c r="A1921" s="24" t="str">
        <f t="shared" si="177"/>
        <v>CT4 6</v>
      </c>
      <c r="B1921" s="1" t="s">
        <v>12467</v>
      </c>
      <c r="C1921" s="1" t="s">
        <v>12666</v>
      </c>
      <c r="D1921" s="1" t="s">
        <v>12622</v>
      </c>
      <c r="E1921" s="2">
        <v>25</v>
      </c>
      <c r="F1921" s="3">
        <v>1181558.0700000003</v>
      </c>
      <c r="G1921" s="3">
        <v>331904.86</v>
      </c>
      <c r="H1921" s="4">
        <v>199746.33</v>
      </c>
      <c r="I1921" s="25"/>
      <c r="J1921" s="26" t="str">
        <f t="shared" si="178"/>
        <v>No</v>
      </c>
      <c r="K1921" s="26" t="str">
        <f t="shared" si="179"/>
        <v>GB</v>
      </c>
      <c r="L1921" s="26" t="str">
        <f t="shared" si="180"/>
        <v>Invalid</v>
      </c>
      <c r="M1921" s="26" t="str">
        <f>IF(OR(ISBLANK(B1921),ISBLANK(C1921),ISBLANK(D1921)),"Missing",IFERROR(VLOOKUP(A1921,'RM Postcodes'!$A:$B,2,0),"Invalid"))</f>
        <v>live</v>
      </c>
      <c r="N1921" s="26" t="str">
        <f t="shared" si="181"/>
        <v>OK</v>
      </c>
      <c r="O1921" s="26" t="str">
        <f t="shared" si="176"/>
        <v>OK</v>
      </c>
    </row>
    <row r="1922" spans="1:15" x14ac:dyDescent="0.2">
      <c r="A1922" s="24" t="str">
        <f t="shared" si="177"/>
        <v>CT4 7</v>
      </c>
      <c r="B1922" s="1" t="s">
        <v>12467</v>
      </c>
      <c r="C1922" s="1" t="s">
        <v>12666</v>
      </c>
      <c r="D1922" s="1" t="s">
        <v>12623</v>
      </c>
      <c r="E1922" s="2">
        <v>28</v>
      </c>
      <c r="F1922" s="3">
        <v>721565.78999999992</v>
      </c>
      <c r="G1922" s="3">
        <v>199200</v>
      </c>
      <c r="H1922" s="4">
        <v>93059.19</v>
      </c>
      <c r="I1922" s="25"/>
      <c r="J1922" s="26" t="str">
        <f t="shared" si="178"/>
        <v>No</v>
      </c>
      <c r="K1922" s="26" t="str">
        <f t="shared" si="179"/>
        <v>GB</v>
      </c>
      <c r="L1922" s="26" t="str">
        <f t="shared" si="180"/>
        <v>Invalid</v>
      </c>
      <c r="M1922" s="26" t="str">
        <f>IF(OR(ISBLANK(B1922),ISBLANK(C1922),ISBLANK(D1922)),"Missing",IFERROR(VLOOKUP(A1922,'RM Postcodes'!$A:$B,2,0),"Invalid"))</f>
        <v>live</v>
      </c>
      <c r="N1922" s="26" t="str">
        <f t="shared" si="181"/>
        <v>OK</v>
      </c>
      <c r="O1922" s="26" t="str">
        <f t="shared" si="176"/>
        <v>OK</v>
      </c>
    </row>
    <row r="1923" spans="1:15" x14ac:dyDescent="0.2">
      <c r="A1923" s="24" t="str">
        <f t="shared" si="177"/>
        <v>CT4 8</v>
      </c>
      <c r="B1923" s="1" t="s">
        <v>12467</v>
      </c>
      <c r="C1923" s="1" t="s">
        <v>12666</v>
      </c>
      <c r="D1923" s="1" t="s">
        <v>12626</v>
      </c>
      <c r="E1923" s="2">
        <v>14</v>
      </c>
      <c r="F1923" s="3">
        <v>563453.82999999996</v>
      </c>
      <c r="G1923" s="3">
        <v>247385.84</v>
      </c>
      <c r="H1923" s="4">
        <v>51644.14</v>
      </c>
      <c r="I1923" s="25"/>
      <c r="J1923" s="26" t="str">
        <f t="shared" si="178"/>
        <v>No</v>
      </c>
      <c r="K1923" s="26" t="str">
        <f t="shared" si="179"/>
        <v>GB</v>
      </c>
      <c r="L1923" s="26" t="str">
        <f t="shared" si="180"/>
        <v>Invalid</v>
      </c>
      <c r="M1923" s="26" t="str">
        <f>IF(OR(ISBLANK(B1923),ISBLANK(C1923),ISBLANK(D1923)),"Missing",IFERROR(VLOOKUP(A1923,'RM Postcodes'!$A:$B,2,0),"Invalid"))</f>
        <v>live</v>
      </c>
      <c r="N1923" s="26" t="str">
        <f t="shared" si="181"/>
        <v>OK</v>
      </c>
      <c r="O1923" s="26" t="str">
        <f t="shared" si="176"/>
        <v>OK</v>
      </c>
    </row>
    <row r="1924" spans="1:15" x14ac:dyDescent="0.2">
      <c r="A1924" s="24" t="str">
        <f t="shared" si="177"/>
        <v>CT5 1</v>
      </c>
      <c r="B1924" s="1" t="s">
        <v>12467</v>
      </c>
      <c r="C1924" s="1" t="s">
        <v>12667</v>
      </c>
      <c r="D1924" s="1" t="s">
        <v>12621</v>
      </c>
      <c r="E1924" s="2">
        <v>42</v>
      </c>
      <c r="F1924" s="3">
        <v>1034045.6</v>
      </c>
      <c r="G1924" s="3">
        <v>136264.84</v>
      </c>
      <c r="H1924" s="4">
        <v>124398.28</v>
      </c>
      <c r="I1924" s="25"/>
      <c r="J1924" s="26" t="str">
        <f t="shared" si="178"/>
        <v>No</v>
      </c>
      <c r="K1924" s="26" t="str">
        <f t="shared" si="179"/>
        <v>GB</v>
      </c>
      <c r="L1924" s="26" t="str">
        <f t="shared" si="180"/>
        <v>Invalid</v>
      </c>
      <c r="M1924" s="26" t="str">
        <f>IF(OR(ISBLANK(B1924),ISBLANK(C1924),ISBLANK(D1924)),"Missing",IFERROR(VLOOKUP(A1924,'RM Postcodes'!$A:$B,2,0),"Invalid"))</f>
        <v>live</v>
      </c>
      <c r="N1924" s="26" t="str">
        <f t="shared" si="181"/>
        <v>OK</v>
      </c>
      <c r="O1924" s="26" t="str">
        <f t="shared" si="176"/>
        <v>OK</v>
      </c>
    </row>
    <row r="1925" spans="1:15" x14ac:dyDescent="0.2">
      <c r="A1925" s="24" t="str">
        <f t="shared" si="177"/>
        <v>CT5 2</v>
      </c>
      <c r="B1925" s="1" t="s">
        <v>12467</v>
      </c>
      <c r="C1925" s="1" t="s">
        <v>12667</v>
      </c>
      <c r="D1925" s="1" t="s">
        <v>12640</v>
      </c>
      <c r="E1925" s="2">
        <v>33</v>
      </c>
      <c r="F1925" s="3">
        <v>812141.0299999998</v>
      </c>
      <c r="G1925" s="3">
        <v>51264.36</v>
      </c>
      <c r="H1925" s="4">
        <v>46668.08</v>
      </c>
      <c r="I1925" s="25"/>
      <c r="J1925" s="26" t="str">
        <f t="shared" si="178"/>
        <v>No</v>
      </c>
      <c r="K1925" s="26" t="str">
        <f t="shared" si="179"/>
        <v>GB</v>
      </c>
      <c r="L1925" s="26" t="str">
        <f t="shared" si="180"/>
        <v>Invalid</v>
      </c>
      <c r="M1925" s="26" t="str">
        <f>IF(OR(ISBLANK(B1925),ISBLANK(C1925),ISBLANK(D1925)),"Missing",IFERROR(VLOOKUP(A1925,'RM Postcodes'!$A:$B,2,0),"Invalid"))</f>
        <v>live</v>
      </c>
      <c r="N1925" s="26" t="str">
        <f t="shared" si="181"/>
        <v>OK</v>
      </c>
      <c r="O1925" s="26" t="str">
        <f t="shared" ref="O1925:O1988" si="182">IF(COUNT(E1925)=0,"Missing",IF(E1925&lt;=2,"Redact",IF(COUNTIF(F1925:H1925,"&gt;0")&lt;&gt;3,"Error",IF((G1925+H1925)/F1925&lt;60%,"OK","Redact"))))</f>
        <v>OK</v>
      </c>
    </row>
    <row r="1926" spans="1:15" x14ac:dyDescent="0.2">
      <c r="A1926" s="24" t="str">
        <f t="shared" ref="A1926:A1989" si="183">TRIM(B1926)&amp;TRIM(C1926)&amp;" "&amp;TRIM(D1926)</f>
        <v>CT5 3</v>
      </c>
      <c r="B1926" s="1" t="s">
        <v>12467</v>
      </c>
      <c r="C1926" s="1" t="s">
        <v>12667</v>
      </c>
      <c r="D1926" s="1" t="s">
        <v>12629</v>
      </c>
      <c r="E1926" s="2">
        <v>49</v>
      </c>
      <c r="F1926" s="3">
        <v>1844945.2200000011</v>
      </c>
      <c r="G1926" s="3">
        <v>368688.1</v>
      </c>
      <c r="H1926" s="4">
        <v>127696.45999999999</v>
      </c>
      <c r="I1926" s="25"/>
      <c r="J1926" s="26" t="str">
        <f t="shared" ref="J1926:J1989" si="184">IF(AND(K1926="NI",L1926="OK",M1926="LIVE",N1926="OK",O1926="OK"),"yes NI",IF(AND(K1926="GB",L1926="OK",M1926="LIVE",N1926="OK",O1926="OK"),"Yes","No"))</f>
        <v>No</v>
      </c>
      <c r="K1926" s="26" t="str">
        <f t="shared" ref="K1926:K1989" si="185">IF(ISBLANK(B1926),"Missing",IF(AND(OR(LEN(B1926)=2,LEN(B1926)=1),AND(ISERROR(VALUE(LEFT(B1926,1))),ISERROR(VALUE(RIGHT(B1926,1))))),IF(OR(B1926="GY",B1926="IM",B1926="JE"),"not GB",IF(B1926="BT","NI","GB")),"Invalid"))</f>
        <v>GB</v>
      </c>
      <c r="L1926" s="26" t="str">
        <f t="shared" si="180"/>
        <v>Invalid</v>
      </c>
      <c r="M1926" s="26" t="str">
        <f>IF(OR(ISBLANK(B1926),ISBLANK(C1926),ISBLANK(D1926)),"Missing",IFERROR(VLOOKUP(A1926,'RM Postcodes'!$A:$B,2,0),"Invalid"))</f>
        <v>live</v>
      </c>
      <c r="N1926" s="26" t="str">
        <f t="shared" si="181"/>
        <v>OK</v>
      </c>
      <c r="O1926" s="26" t="str">
        <f t="shared" si="182"/>
        <v>OK</v>
      </c>
    </row>
    <row r="1927" spans="1:15" x14ac:dyDescent="0.2">
      <c r="A1927" s="24" t="str">
        <f t="shared" si="183"/>
        <v>CT5 4</v>
      </c>
      <c r="B1927" s="1" t="s">
        <v>12467</v>
      </c>
      <c r="C1927" s="1" t="s">
        <v>12667</v>
      </c>
      <c r="D1927" s="1" t="s">
        <v>12630</v>
      </c>
      <c r="E1927" s="2">
        <v>27</v>
      </c>
      <c r="F1927" s="3">
        <v>519255.52000000008</v>
      </c>
      <c r="G1927" s="3">
        <v>48875.64</v>
      </c>
      <c r="H1927" s="4">
        <v>46851.67</v>
      </c>
      <c r="I1927" s="25"/>
      <c r="J1927" s="26" t="str">
        <f t="shared" si="184"/>
        <v>No</v>
      </c>
      <c r="K1927" s="26" t="str">
        <f t="shared" si="185"/>
        <v>GB</v>
      </c>
      <c r="L1927" s="26" t="str">
        <f t="shared" ref="L1927:L1990" si="186">IF(ISBLANK(D1927),"Missing",IF(AND(LEN(D1927)=1,ISNUMBER(VALUE(D1927))),"OK","Invalid"))</f>
        <v>Invalid</v>
      </c>
      <c r="M1927" s="26" t="str">
        <f>IF(OR(ISBLANK(B1927),ISBLANK(C1927),ISBLANK(D1927)),"Missing",IFERROR(VLOOKUP(A1927,'RM Postcodes'!$A:$B,2,0),"Invalid"))</f>
        <v>live</v>
      </c>
      <c r="N1927" s="26" t="str">
        <f t="shared" ref="N1927:N1990" si="187">IF(ISBLANK(E1927),"Missing",IF(E1927&lt;10,"Redact","OK"))</f>
        <v>OK</v>
      </c>
      <c r="O1927" s="26" t="str">
        <f t="shared" si="182"/>
        <v>OK</v>
      </c>
    </row>
    <row r="1928" spans="1:15" x14ac:dyDescent="0.2">
      <c r="A1928" s="24" t="str">
        <f t="shared" si="183"/>
        <v>CT6 5</v>
      </c>
      <c r="B1928" s="1" t="s">
        <v>12467</v>
      </c>
      <c r="C1928" s="1" t="s">
        <v>12668</v>
      </c>
      <c r="D1928" s="1" t="s">
        <v>12625</v>
      </c>
      <c r="E1928" s="2">
        <v>38</v>
      </c>
      <c r="F1928" s="3">
        <v>1464153.3599999999</v>
      </c>
      <c r="G1928" s="3">
        <v>397685.68</v>
      </c>
      <c r="H1928" s="4">
        <v>316987.86999999994</v>
      </c>
      <c r="I1928" s="25"/>
      <c r="J1928" s="26" t="str">
        <f t="shared" si="184"/>
        <v>No</v>
      </c>
      <c r="K1928" s="26" t="str">
        <f t="shared" si="185"/>
        <v>GB</v>
      </c>
      <c r="L1928" s="26" t="str">
        <f t="shared" si="186"/>
        <v>Invalid</v>
      </c>
      <c r="M1928" s="26" t="str">
        <f>IF(OR(ISBLANK(B1928),ISBLANK(C1928),ISBLANK(D1928)),"Missing",IFERROR(VLOOKUP(A1928,'RM Postcodes'!$A:$B,2,0),"Invalid"))</f>
        <v>live</v>
      </c>
      <c r="N1928" s="26" t="str">
        <f t="shared" si="187"/>
        <v>OK</v>
      </c>
      <c r="O1928" s="26" t="str">
        <f t="shared" si="182"/>
        <v>OK</v>
      </c>
    </row>
    <row r="1929" spans="1:15" x14ac:dyDescent="0.2">
      <c r="A1929" s="24" t="str">
        <f t="shared" si="183"/>
        <v>CT6 6</v>
      </c>
      <c r="B1929" s="1" t="s">
        <v>12467</v>
      </c>
      <c r="C1929" s="1" t="s">
        <v>12668</v>
      </c>
      <c r="D1929" s="1" t="s">
        <v>12622</v>
      </c>
      <c r="E1929" s="2">
        <v>39</v>
      </c>
      <c r="F1929" s="3">
        <v>860971.28000000026</v>
      </c>
      <c r="G1929" s="3">
        <v>93235.839999999997</v>
      </c>
      <c r="H1929" s="4">
        <v>91666.62</v>
      </c>
      <c r="I1929" s="25"/>
      <c r="J1929" s="26" t="str">
        <f t="shared" si="184"/>
        <v>No</v>
      </c>
      <c r="K1929" s="26" t="str">
        <f t="shared" si="185"/>
        <v>GB</v>
      </c>
      <c r="L1929" s="26" t="str">
        <f t="shared" si="186"/>
        <v>Invalid</v>
      </c>
      <c r="M1929" s="26" t="str">
        <f>IF(OR(ISBLANK(B1929),ISBLANK(C1929),ISBLANK(D1929)),"Missing",IFERROR(VLOOKUP(A1929,'RM Postcodes'!$A:$B,2,0),"Invalid"))</f>
        <v>live</v>
      </c>
      <c r="N1929" s="26" t="str">
        <f t="shared" si="187"/>
        <v>OK</v>
      </c>
      <c r="O1929" s="26" t="str">
        <f t="shared" si="182"/>
        <v>OK</v>
      </c>
    </row>
    <row r="1930" spans="1:15" x14ac:dyDescent="0.2">
      <c r="A1930" s="24" t="str">
        <f t="shared" si="183"/>
        <v>CT6 7</v>
      </c>
      <c r="B1930" s="1" t="s">
        <v>12467</v>
      </c>
      <c r="C1930" s="1" t="s">
        <v>12668</v>
      </c>
      <c r="D1930" s="1" t="s">
        <v>12623</v>
      </c>
      <c r="E1930" s="2">
        <v>56</v>
      </c>
      <c r="F1930" s="3">
        <v>1021838.7300000002</v>
      </c>
      <c r="G1930" s="3">
        <v>106250.03</v>
      </c>
      <c r="H1930" s="4">
        <v>71484.929999999993</v>
      </c>
      <c r="I1930" s="25"/>
      <c r="J1930" s="26" t="str">
        <f t="shared" si="184"/>
        <v>No</v>
      </c>
      <c r="K1930" s="26" t="str">
        <f t="shared" si="185"/>
        <v>GB</v>
      </c>
      <c r="L1930" s="26" t="str">
        <f t="shared" si="186"/>
        <v>Invalid</v>
      </c>
      <c r="M1930" s="26" t="str">
        <f>IF(OR(ISBLANK(B1930),ISBLANK(C1930),ISBLANK(D1930)),"Missing",IFERROR(VLOOKUP(A1930,'RM Postcodes'!$A:$B,2,0),"Invalid"))</f>
        <v>live</v>
      </c>
      <c r="N1930" s="26" t="str">
        <f t="shared" si="187"/>
        <v>OK</v>
      </c>
      <c r="O1930" s="26" t="str">
        <f t="shared" si="182"/>
        <v>OK</v>
      </c>
    </row>
    <row r="1931" spans="1:15" x14ac:dyDescent="0.2">
      <c r="A1931" s="24" t="str">
        <f t="shared" si="183"/>
        <v>CT6 8</v>
      </c>
      <c r="B1931" s="1" t="s">
        <v>12467</v>
      </c>
      <c r="C1931" s="1" t="s">
        <v>12668</v>
      </c>
      <c r="D1931" s="1" t="s">
        <v>12626</v>
      </c>
      <c r="E1931" s="2">
        <v>35</v>
      </c>
      <c r="F1931" s="3">
        <v>562766.42000000004</v>
      </c>
      <c r="G1931" s="3">
        <v>66473.61</v>
      </c>
      <c r="H1931" s="4">
        <v>49218.79</v>
      </c>
      <c r="I1931" s="25"/>
      <c r="J1931" s="26" t="str">
        <f t="shared" si="184"/>
        <v>No</v>
      </c>
      <c r="K1931" s="26" t="str">
        <f t="shared" si="185"/>
        <v>GB</v>
      </c>
      <c r="L1931" s="26" t="str">
        <f t="shared" si="186"/>
        <v>Invalid</v>
      </c>
      <c r="M1931" s="26" t="str">
        <f>IF(OR(ISBLANK(B1931),ISBLANK(C1931),ISBLANK(D1931)),"Missing",IFERROR(VLOOKUP(A1931,'RM Postcodes'!$A:$B,2,0),"Invalid"))</f>
        <v>live</v>
      </c>
      <c r="N1931" s="26" t="str">
        <f t="shared" si="187"/>
        <v>OK</v>
      </c>
      <c r="O1931" s="26" t="str">
        <f t="shared" si="182"/>
        <v>OK</v>
      </c>
    </row>
    <row r="1932" spans="1:15" x14ac:dyDescent="0.2">
      <c r="A1932" s="24" t="str">
        <f t="shared" si="183"/>
        <v>CT7 0</v>
      </c>
      <c r="B1932" s="1" t="s">
        <v>12467</v>
      </c>
      <c r="C1932" s="1" t="s">
        <v>12669</v>
      </c>
      <c r="D1932" s="1" t="s">
        <v>12632</v>
      </c>
      <c r="E1932" s="2">
        <v>20</v>
      </c>
      <c r="F1932" s="3">
        <v>605690.24</v>
      </c>
      <c r="G1932" s="3">
        <v>95591.73</v>
      </c>
      <c r="H1932" s="4">
        <v>83431.56</v>
      </c>
      <c r="I1932" s="25"/>
      <c r="J1932" s="26" t="str">
        <f t="shared" si="184"/>
        <v>No</v>
      </c>
      <c r="K1932" s="26" t="str">
        <f t="shared" si="185"/>
        <v>GB</v>
      </c>
      <c r="L1932" s="26" t="str">
        <f t="shared" si="186"/>
        <v>Invalid</v>
      </c>
      <c r="M1932" s="26" t="str">
        <f>IF(OR(ISBLANK(B1932),ISBLANK(C1932),ISBLANK(D1932)),"Missing",IFERROR(VLOOKUP(A1932,'RM Postcodes'!$A:$B,2,0),"Invalid"))</f>
        <v>live</v>
      </c>
      <c r="N1932" s="26" t="str">
        <f t="shared" si="187"/>
        <v>OK</v>
      </c>
      <c r="O1932" s="26" t="str">
        <f t="shared" si="182"/>
        <v>OK</v>
      </c>
    </row>
    <row r="1933" spans="1:15" x14ac:dyDescent="0.2">
      <c r="A1933" s="24" t="str">
        <f t="shared" si="183"/>
        <v>CT7 9</v>
      </c>
      <c r="B1933" s="1" t="s">
        <v>12467</v>
      </c>
      <c r="C1933" s="1" t="s">
        <v>12669</v>
      </c>
      <c r="D1933" s="1" t="s">
        <v>12627</v>
      </c>
      <c r="E1933" s="2">
        <v>41</v>
      </c>
      <c r="F1933" s="3">
        <v>894513.71999999986</v>
      </c>
      <c r="G1933" s="3">
        <v>68761.91</v>
      </c>
      <c r="H1933" s="4">
        <v>52082.100000000006</v>
      </c>
      <c r="I1933" s="25"/>
      <c r="J1933" s="26" t="str">
        <f t="shared" si="184"/>
        <v>No</v>
      </c>
      <c r="K1933" s="26" t="str">
        <f t="shared" si="185"/>
        <v>GB</v>
      </c>
      <c r="L1933" s="26" t="str">
        <f t="shared" si="186"/>
        <v>Invalid</v>
      </c>
      <c r="M1933" s="26" t="str">
        <f>IF(OR(ISBLANK(B1933),ISBLANK(C1933),ISBLANK(D1933)),"Missing",IFERROR(VLOOKUP(A1933,'RM Postcodes'!$A:$B,2,0),"Invalid"))</f>
        <v>live</v>
      </c>
      <c r="N1933" s="26" t="str">
        <f t="shared" si="187"/>
        <v>OK</v>
      </c>
      <c r="O1933" s="26" t="str">
        <f t="shared" si="182"/>
        <v>OK</v>
      </c>
    </row>
    <row r="1934" spans="1:15" x14ac:dyDescent="0.2">
      <c r="A1934" s="24" t="str">
        <f t="shared" si="183"/>
        <v>CT8 8</v>
      </c>
      <c r="B1934" s="1" t="s">
        <v>12467</v>
      </c>
      <c r="C1934" s="1" t="s">
        <v>12670</v>
      </c>
      <c r="D1934" s="1" t="s">
        <v>12626</v>
      </c>
      <c r="E1934" s="2">
        <v>27</v>
      </c>
      <c r="F1934" s="3">
        <v>1081732.8</v>
      </c>
      <c r="G1934" s="3">
        <v>662288.06000000006</v>
      </c>
      <c r="H1934" s="4">
        <v>50946.96</v>
      </c>
      <c r="I1934" s="25"/>
      <c r="J1934" s="26" t="str">
        <f t="shared" si="184"/>
        <v>No</v>
      </c>
      <c r="K1934" s="26" t="str">
        <f t="shared" si="185"/>
        <v>GB</v>
      </c>
      <c r="L1934" s="26" t="str">
        <f t="shared" si="186"/>
        <v>Invalid</v>
      </c>
      <c r="M1934" s="26" t="str">
        <f>IF(OR(ISBLANK(B1934),ISBLANK(C1934),ISBLANK(D1934)),"Missing",IFERROR(VLOOKUP(A1934,'RM Postcodes'!$A:$B,2,0),"Invalid"))</f>
        <v>live</v>
      </c>
      <c r="N1934" s="26" t="str">
        <f t="shared" si="187"/>
        <v>OK</v>
      </c>
      <c r="O1934" s="26" t="str">
        <f t="shared" si="182"/>
        <v>Redact</v>
      </c>
    </row>
    <row r="1935" spans="1:15" x14ac:dyDescent="0.2">
      <c r="A1935" s="24" t="str">
        <f t="shared" si="183"/>
        <v>CT9 1</v>
      </c>
      <c r="B1935" s="1" t="s">
        <v>12467</v>
      </c>
      <c r="C1935" s="1" t="s">
        <v>12671</v>
      </c>
      <c r="D1935" s="1" t="s">
        <v>12621</v>
      </c>
      <c r="E1935" s="2">
        <v>45</v>
      </c>
      <c r="F1935" s="3">
        <v>2018508.2599999995</v>
      </c>
      <c r="G1935" s="3">
        <v>590875.21000000008</v>
      </c>
      <c r="H1935" s="4">
        <v>268096.74</v>
      </c>
      <c r="I1935" s="25"/>
      <c r="J1935" s="26" t="str">
        <f t="shared" si="184"/>
        <v>No</v>
      </c>
      <c r="K1935" s="26" t="str">
        <f t="shared" si="185"/>
        <v>GB</v>
      </c>
      <c r="L1935" s="26" t="str">
        <f t="shared" si="186"/>
        <v>Invalid</v>
      </c>
      <c r="M1935" s="26" t="str">
        <f>IF(OR(ISBLANK(B1935),ISBLANK(C1935),ISBLANK(D1935)),"Missing",IFERROR(VLOOKUP(A1935,'RM Postcodes'!$A:$B,2,0),"Invalid"))</f>
        <v>live</v>
      </c>
      <c r="N1935" s="26" t="str">
        <f t="shared" si="187"/>
        <v>OK</v>
      </c>
      <c r="O1935" s="26" t="str">
        <f t="shared" si="182"/>
        <v>OK</v>
      </c>
    </row>
    <row r="1936" spans="1:15" x14ac:dyDescent="0.2">
      <c r="A1936" s="24" t="str">
        <f t="shared" si="183"/>
        <v>CT9 2</v>
      </c>
      <c r="B1936" s="1" t="s">
        <v>12467</v>
      </c>
      <c r="C1936" s="1" t="s">
        <v>12671</v>
      </c>
      <c r="D1936" s="1" t="s">
        <v>12640</v>
      </c>
      <c r="E1936" s="2">
        <v>49</v>
      </c>
      <c r="F1936" s="3">
        <v>1746226.97</v>
      </c>
      <c r="G1936" s="3">
        <v>330515.92</v>
      </c>
      <c r="H1936" s="4">
        <v>218750.02</v>
      </c>
      <c r="I1936" s="25"/>
      <c r="J1936" s="26" t="str">
        <f t="shared" si="184"/>
        <v>No</v>
      </c>
      <c r="K1936" s="26" t="str">
        <f t="shared" si="185"/>
        <v>GB</v>
      </c>
      <c r="L1936" s="26" t="str">
        <f t="shared" si="186"/>
        <v>Invalid</v>
      </c>
      <c r="M1936" s="26" t="str">
        <f>IF(OR(ISBLANK(B1936),ISBLANK(C1936),ISBLANK(D1936)),"Missing",IFERROR(VLOOKUP(A1936,'RM Postcodes'!$A:$B,2,0),"Invalid"))</f>
        <v>live</v>
      </c>
      <c r="N1936" s="26" t="str">
        <f t="shared" si="187"/>
        <v>OK</v>
      </c>
      <c r="O1936" s="26" t="str">
        <f t="shared" si="182"/>
        <v>OK</v>
      </c>
    </row>
    <row r="1937" spans="1:15" x14ac:dyDescent="0.2">
      <c r="A1937" s="24" t="str">
        <f t="shared" si="183"/>
        <v>CT9 3</v>
      </c>
      <c r="B1937" s="1" t="s">
        <v>12467</v>
      </c>
      <c r="C1937" s="1" t="s">
        <v>12671</v>
      </c>
      <c r="D1937" s="1" t="s">
        <v>12629</v>
      </c>
      <c r="E1937" s="2">
        <v>26</v>
      </c>
      <c r="F1937" s="3">
        <v>487888.81000000006</v>
      </c>
      <c r="G1937" s="3">
        <v>51373.21</v>
      </c>
      <c r="H1937" s="4">
        <v>48944.08</v>
      </c>
      <c r="I1937" s="25"/>
      <c r="J1937" s="26" t="str">
        <f t="shared" si="184"/>
        <v>No</v>
      </c>
      <c r="K1937" s="26" t="str">
        <f t="shared" si="185"/>
        <v>GB</v>
      </c>
      <c r="L1937" s="26" t="str">
        <f t="shared" si="186"/>
        <v>Invalid</v>
      </c>
      <c r="M1937" s="26" t="str">
        <f>IF(OR(ISBLANK(B1937),ISBLANK(C1937),ISBLANK(D1937)),"Missing",IFERROR(VLOOKUP(A1937,'RM Postcodes'!$A:$B,2,0),"Invalid"))</f>
        <v>live</v>
      </c>
      <c r="N1937" s="26" t="str">
        <f t="shared" si="187"/>
        <v>OK</v>
      </c>
      <c r="O1937" s="26" t="str">
        <f t="shared" si="182"/>
        <v>OK</v>
      </c>
    </row>
    <row r="1938" spans="1:15" x14ac:dyDescent="0.2">
      <c r="A1938" s="24" t="str">
        <f t="shared" si="183"/>
        <v>CT9 4</v>
      </c>
      <c r="B1938" s="1" t="s">
        <v>12467</v>
      </c>
      <c r="C1938" s="1" t="s">
        <v>12671</v>
      </c>
      <c r="D1938" s="1" t="s">
        <v>12630</v>
      </c>
      <c r="E1938" s="2">
        <v>20</v>
      </c>
      <c r="F1938" s="3">
        <v>459934.97000000003</v>
      </c>
      <c r="G1938" s="3">
        <v>58526.27</v>
      </c>
      <c r="H1938" s="4">
        <v>50378.75</v>
      </c>
      <c r="I1938" s="25"/>
      <c r="J1938" s="26" t="str">
        <f t="shared" si="184"/>
        <v>No</v>
      </c>
      <c r="K1938" s="26" t="str">
        <f t="shared" si="185"/>
        <v>GB</v>
      </c>
      <c r="L1938" s="26" t="str">
        <f t="shared" si="186"/>
        <v>Invalid</v>
      </c>
      <c r="M1938" s="26" t="str">
        <f>IF(OR(ISBLANK(B1938),ISBLANK(C1938),ISBLANK(D1938)),"Missing",IFERROR(VLOOKUP(A1938,'RM Postcodes'!$A:$B,2,0),"Invalid"))</f>
        <v>live</v>
      </c>
      <c r="N1938" s="26" t="str">
        <f t="shared" si="187"/>
        <v>OK</v>
      </c>
      <c r="O1938" s="26" t="str">
        <f t="shared" si="182"/>
        <v>OK</v>
      </c>
    </row>
    <row r="1939" spans="1:15" x14ac:dyDescent="0.2">
      <c r="A1939" s="24" t="str">
        <f t="shared" si="183"/>
        <v>CT9 5</v>
      </c>
      <c r="B1939" s="1" t="s">
        <v>12467</v>
      </c>
      <c r="C1939" s="1" t="s">
        <v>12671</v>
      </c>
      <c r="D1939" s="1" t="s">
        <v>12625</v>
      </c>
      <c r="E1939" s="2">
        <v>59</v>
      </c>
      <c r="F1939" s="3">
        <v>1805689.65</v>
      </c>
      <c r="G1939" s="3">
        <v>467864.25</v>
      </c>
      <c r="H1939" s="4">
        <v>304947.78000000003</v>
      </c>
      <c r="I1939" s="25"/>
      <c r="J1939" s="26" t="str">
        <f t="shared" si="184"/>
        <v>No</v>
      </c>
      <c r="K1939" s="26" t="str">
        <f t="shared" si="185"/>
        <v>GB</v>
      </c>
      <c r="L1939" s="26" t="str">
        <f t="shared" si="186"/>
        <v>Invalid</v>
      </c>
      <c r="M1939" s="26" t="str">
        <f>IF(OR(ISBLANK(B1939),ISBLANK(C1939),ISBLANK(D1939)),"Missing",IFERROR(VLOOKUP(A1939,'RM Postcodes'!$A:$B,2,0),"Invalid"))</f>
        <v>live</v>
      </c>
      <c r="N1939" s="26" t="str">
        <f t="shared" si="187"/>
        <v>OK</v>
      </c>
      <c r="O1939" s="26" t="str">
        <f t="shared" si="182"/>
        <v>OK</v>
      </c>
    </row>
    <row r="1940" spans="1:15" x14ac:dyDescent="0.2">
      <c r="A1940" s="24" t="str">
        <f t="shared" si="183"/>
        <v>CV1 1</v>
      </c>
      <c r="B1940" s="1" t="s">
        <v>12468</v>
      </c>
      <c r="C1940" s="1" t="s">
        <v>12663</v>
      </c>
      <c r="D1940" s="1" t="s">
        <v>12621</v>
      </c>
      <c r="E1940" s="2">
        <v>18</v>
      </c>
      <c r="F1940" s="3">
        <v>619578.89</v>
      </c>
      <c r="G1940" s="3">
        <v>52980.33</v>
      </c>
      <c r="H1940" s="4">
        <v>50102.74</v>
      </c>
      <c r="I1940" s="25"/>
      <c r="J1940" s="26" t="str">
        <f t="shared" si="184"/>
        <v>No</v>
      </c>
      <c r="K1940" s="26" t="str">
        <f t="shared" si="185"/>
        <v>GB</v>
      </c>
      <c r="L1940" s="26" t="str">
        <f t="shared" si="186"/>
        <v>Invalid</v>
      </c>
      <c r="M1940" s="26" t="str">
        <f>IF(OR(ISBLANK(B1940),ISBLANK(C1940),ISBLANK(D1940)),"Missing",IFERROR(VLOOKUP(A1940,'RM Postcodes'!$A:$B,2,0),"Invalid"))</f>
        <v>live</v>
      </c>
      <c r="N1940" s="26" t="str">
        <f t="shared" si="187"/>
        <v>OK</v>
      </c>
      <c r="O1940" s="26" t="str">
        <f t="shared" si="182"/>
        <v>OK</v>
      </c>
    </row>
    <row r="1941" spans="1:15" x14ac:dyDescent="0.2">
      <c r="A1941" s="24" t="str">
        <f t="shared" si="183"/>
        <v>CV1 2</v>
      </c>
      <c r="B1941" s="1" t="s">
        <v>12468</v>
      </c>
      <c r="C1941" s="1" t="s">
        <v>12663</v>
      </c>
      <c r="D1941" s="1" t="s">
        <v>12640</v>
      </c>
      <c r="E1941" s="2">
        <v>54</v>
      </c>
      <c r="F1941" s="3">
        <v>1635851.6700000004</v>
      </c>
      <c r="G1941" s="3">
        <v>227910</v>
      </c>
      <c r="H1941" s="4">
        <v>81786.63</v>
      </c>
      <c r="I1941" s="25"/>
      <c r="J1941" s="26" t="str">
        <f t="shared" si="184"/>
        <v>No</v>
      </c>
      <c r="K1941" s="26" t="str">
        <f t="shared" si="185"/>
        <v>GB</v>
      </c>
      <c r="L1941" s="26" t="str">
        <f t="shared" si="186"/>
        <v>Invalid</v>
      </c>
      <c r="M1941" s="26" t="str">
        <f>IF(OR(ISBLANK(B1941),ISBLANK(C1941),ISBLANK(D1941)),"Missing",IFERROR(VLOOKUP(A1941,'RM Postcodes'!$A:$B,2,0),"Invalid"))</f>
        <v>live</v>
      </c>
      <c r="N1941" s="26" t="str">
        <f t="shared" si="187"/>
        <v>OK</v>
      </c>
      <c r="O1941" s="26" t="str">
        <f t="shared" si="182"/>
        <v>OK</v>
      </c>
    </row>
    <row r="1942" spans="1:15" x14ac:dyDescent="0.2">
      <c r="A1942" s="24" t="str">
        <f t="shared" si="183"/>
        <v>CV1 3</v>
      </c>
      <c r="B1942" s="1" t="s">
        <v>12468</v>
      </c>
      <c r="C1942" s="1" t="s">
        <v>12663</v>
      </c>
      <c r="D1942" s="1" t="s">
        <v>12629</v>
      </c>
      <c r="E1942" s="2">
        <v>20</v>
      </c>
      <c r="F1942" s="3">
        <v>2083957.3699999996</v>
      </c>
      <c r="G1942" s="3">
        <v>1003920.17</v>
      </c>
      <c r="H1942" s="4">
        <v>459035.63</v>
      </c>
      <c r="I1942" s="25"/>
      <c r="J1942" s="26" t="str">
        <f t="shared" si="184"/>
        <v>No</v>
      </c>
      <c r="K1942" s="26" t="str">
        <f t="shared" si="185"/>
        <v>GB</v>
      </c>
      <c r="L1942" s="26" t="str">
        <f t="shared" si="186"/>
        <v>Invalid</v>
      </c>
      <c r="M1942" s="26" t="str">
        <f>IF(OR(ISBLANK(B1942),ISBLANK(C1942),ISBLANK(D1942)),"Missing",IFERROR(VLOOKUP(A1942,'RM Postcodes'!$A:$B,2,0),"Invalid"))</f>
        <v>live</v>
      </c>
      <c r="N1942" s="26" t="str">
        <f t="shared" si="187"/>
        <v>OK</v>
      </c>
      <c r="O1942" s="26" t="str">
        <f t="shared" si="182"/>
        <v>Redact</v>
      </c>
    </row>
    <row r="1943" spans="1:15" x14ac:dyDescent="0.2">
      <c r="A1943" s="24" t="str">
        <f t="shared" si="183"/>
        <v>CV1 4</v>
      </c>
      <c r="B1943" s="1" t="s">
        <v>12468</v>
      </c>
      <c r="C1943" s="1" t="s">
        <v>12663</v>
      </c>
      <c r="D1943" s="1" t="s">
        <v>12630</v>
      </c>
      <c r="E1943" s="2">
        <v>32</v>
      </c>
      <c r="F1943" s="3">
        <v>1050639.3599999999</v>
      </c>
      <c r="G1943" s="3">
        <v>100000</v>
      </c>
      <c r="H1943" s="4">
        <v>51386.7</v>
      </c>
      <c r="I1943" s="25"/>
      <c r="J1943" s="26" t="str">
        <f t="shared" si="184"/>
        <v>No</v>
      </c>
      <c r="K1943" s="26" t="str">
        <f t="shared" si="185"/>
        <v>GB</v>
      </c>
      <c r="L1943" s="26" t="str">
        <f t="shared" si="186"/>
        <v>Invalid</v>
      </c>
      <c r="M1943" s="26" t="str">
        <f>IF(OR(ISBLANK(B1943),ISBLANK(C1943),ISBLANK(D1943)),"Missing",IFERROR(VLOOKUP(A1943,'RM Postcodes'!$A:$B,2,0),"Invalid"))</f>
        <v>live</v>
      </c>
      <c r="N1943" s="26" t="str">
        <f t="shared" si="187"/>
        <v>OK</v>
      </c>
      <c r="O1943" s="26" t="str">
        <f t="shared" si="182"/>
        <v>OK</v>
      </c>
    </row>
    <row r="1944" spans="1:15" x14ac:dyDescent="0.2">
      <c r="A1944" s="24" t="str">
        <f t="shared" si="183"/>
        <v>CV1 5</v>
      </c>
      <c r="B1944" s="1" t="s">
        <v>12468</v>
      </c>
      <c r="C1944" s="1" t="s">
        <v>12663</v>
      </c>
      <c r="D1944" s="1" t="s">
        <v>12625</v>
      </c>
      <c r="E1944" s="2">
        <v>29</v>
      </c>
      <c r="F1944" s="3">
        <v>913812.1400000006</v>
      </c>
      <c r="G1944" s="3">
        <v>139163.89000000001</v>
      </c>
      <c r="H1944" s="4">
        <v>55238.11</v>
      </c>
      <c r="I1944" s="25"/>
      <c r="J1944" s="26" t="str">
        <f t="shared" si="184"/>
        <v>No</v>
      </c>
      <c r="K1944" s="26" t="str">
        <f t="shared" si="185"/>
        <v>GB</v>
      </c>
      <c r="L1944" s="26" t="str">
        <f t="shared" si="186"/>
        <v>Invalid</v>
      </c>
      <c r="M1944" s="26" t="str">
        <f>IF(OR(ISBLANK(B1944),ISBLANK(C1944),ISBLANK(D1944)),"Missing",IFERROR(VLOOKUP(A1944,'RM Postcodes'!$A:$B,2,0),"Invalid"))</f>
        <v>live</v>
      </c>
      <c r="N1944" s="26" t="str">
        <f t="shared" si="187"/>
        <v>OK</v>
      </c>
      <c r="O1944" s="26" t="str">
        <f t="shared" si="182"/>
        <v>OK</v>
      </c>
    </row>
    <row r="1945" spans="1:15" x14ac:dyDescent="0.2">
      <c r="A1945" s="24" t="str">
        <f t="shared" si="183"/>
        <v>CV10 0</v>
      </c>
      <c r="B1945" s="1" t="s">
        <v>12468</v>
      </c>
      <c r="C1945" s="1" t="s">
        <v>12620</v>
      </c>
      <c r="D1945" s="1" t="s">
        <v>12632</v>
      </c>
      <c r="E1945" s="2">
        <v>54</v>
      </c>
      <c r="F1945" s="3">
        <v>4682112.5000000009</v>
      </c>
      <c r="G1945" s="3">
        <v>3550463.5399999991</v>
      </c>
      <c r="H1945" s="4">
        <v>153333.29</v>
      </c>
      <c r="I1945" s="25"/>
      <c r="J1945" s="26" t="str">
        <f t="shared" si="184"/>
        <v>No</v>
      </c>
      <c r="K1945" s="26" t="str">
        <f t="shared" si="185"/>
        <v>GB</v>
      </c>
      <c r="L1945" s="26" t="str">
        <f t="shared" si="186"/>
        <v>Invalid</v>
      </c>
      <c r="M1945" s="26" t="str">
        <f>IF(OR(ISBLANK(B1945),ISBLANK(C1945),ISBLANK(D1945)),"Missing",IFERROR(VLOOKUP(A1945,'RM Postcodes'!$A:$B,2,0),"Invalid"))</f>
        <v>live</v>
      </c>
      <c r="N1945" s="26" t="str">
        <f t="shared" si="187"/>
        <v>OK</v>
      </c>
      <c r="O1945" s="26" t="str">
        <f t="shared" si="182"/>
        <v>Redact</v>
      </c>
    </row>
    <row r="1946" spans="1:15" x14ac:dyDescent="0.2">
      <c r="A1946" s="24" t="str">
        <f t="shared" si="183"/>
        <v>CV10 7</v>
      </c>
      <c r="B1946" s="1" t="s">
        <v>12468</v>
      </c>
      <c r="C1946" s="1" t="s">
        <v>12620</v>
      </c>
      <c r="D1946" s="1" t="s">
        <v>12623</v>
      </c>
      <c r="E1946" s="2">
        <v>28</v>
      </c>
      <c r="F1946" s="3">
        <v>639424.34999999963</v>
      </c>
      <c r="G1946" s="3">
        <v>89949.95</v>
      </c>
      <c r="H1946" s="4">
        <v>50411.98</v>
      </c>
      <c r="I1946" s="25"/>
      <c r="J1946" s="26" t="str">
        <f t="shared" si="184"/>
        <v>No</v>
      </c>
      <c r="K1946" s="26" t="str">
        <f t="shared" si="185"/>
        <v>GB</v>
      </c>
      <c r="L1946" s="26" t="str">
        <f t="shared" si="186"/>
        <v>Invalid</v>
      </c>
      <c r="M1946" s="26" t="str">
        <f>IF(OR(ISBLANK(B1946),ISBLANK(C1946),ISBLANK(D1946)),"Missing",IFERROR(VLOOKUP(A1946,'RM Postcodes'!$A:$B,2,0),"Invalid"))</f>
        <v>live</v>
      </c>
      <c r="N1946" s="26" t="str">
        <f t="shared" si="187"/>
        <v>OK</v>
      </c>
      <c r="O1946" s="26" t="str">
        <f t="shared" si="182"/>
        <v>OK</v>
      </c>
    </row>
    <row r="1947" spans="1:15" x14ac:dyDescent="0.2">
      <c r="A1947" s="24" t="str">
        <f t="shared" si="183"/>
        <v>CV10 8</v>
      </c>
      <c r="B1947" s="1" t="s">
        <v>12468</v>
      </c>
      <c r="C1947" s="1" t="s">
        <v>12620</v>
      </c>
      <c r="D1947" s="1" t="s">
        <v>12626</v>
      </c>
      <c r="E1947" s="2">
        <v>21</v>
      </c>
      <c r="F1947" s="3">
        <v>554086.88</v>
      </c>
      <c r="G1947" s="3">
        <v>163611.5</v>
      </c>
      <c r="H1947" s="4">
        <v>47938.1</v>
      </c>
      <c r="I1947" s="25"/>
      <c r="J1947" s="26" t="str">
        <f t="shared" si="184"/>
        <v>No</v>
      </c>
      <c r="K1947" s="26" t="str">
        <f t="shared" si="185"/>
        <v>GB</v>
      </c>
      <c r="L1947" s="26" t="str">
        <f t="shared" si="186"/>
        <v>Invalid</v>
      </c>
      <c r="M1947" s="26" t="str">
        <f>IF(OR(ISBLANK(B1947),ISBLANK(C1947),ISBLANK(D1947)),"Missing",IFERROR(VLOOKUP(A1947,'RM Postcodes'!$A:$B,2,0),"Invalid"))</f>
        <v>live</v>
      </c>
      <c r="N1947" s="26" t="str">
        <f t="shared" si="187"/>
        <v>OK</v>
      </c>
      <c r="O1947" s="26" t="str">
        <f t="shared" si="182"/>
        <v>OK</v>
      </c>
    </row>
    <row r="1948" spans="1:15" x14ac:dyDescent="0.2">
      <c r="A1948" s="24" t="str">
        <f t="shared" si="183"/>
        <v>CV10 9</v>
      </c>
      <c r="B1948" s="1" t="s">
        <v>12468</v>
      </c>
      <c r="C1948" s="1" t="s">
        <v>12620</v>
      </c>
      <c r="D1948" s="1" t="s">
        <v>12627</v>
      </c>
      <c r="E1948" s="2">
        <v>47</v>
      </c>
      <c r="F1948" s="3">
        <v>2794150.67</v>
      </c>
      <c r="G1948" s="3">
        <v>1806981.16</v>
      </c>
      <c r="H1948" s="4">
        <v>63888.86</v>
      </c>
      <c r="I1948" s="25"/>
      <c r="J1948" s="26" t="str">
        <f t="shared" si="184"/>
        <v>No</v>
      </c>
      <c r="K1948" s="26" t="str">
        <f t="shared" si="185"/>
        <v>GB</v>
      </c>
      <c r="L1948" s="26" t="str">
        <f t="shared" si="186"/>
        <v>Invalid</v>
      </c>
      <c r="M1948" s="26" t="str">
        <f>IF(OR(ISBLANK(B1948),ISBLANK(C1948),ISBLANK(D1948)),"Missing",IFERROR(VLOOKUP(A1948,'RM Postcodes'!$A:$B,2,0),"Invalid"))</f>
        <v>live</v>
      </c>
      <c r="N1948" s="26" t="str">
        <f t="shared" si="187"/>
        <v>OK</v>
      </c>
      <c r="O1948" s="26" t="str">
        <f t="shared" si="182"/>
        <v>Redact</v>
      </c>
    </row>
    <row r="1949" spans="1:15" x14ac:dyDescent="0.2">
      <c r="A1949" s="24" t="str">
        <f t="shared" si="183"/>
        <v>CV11 4</v>
      </c>
      <c r="B1949" s="1" t="s">
        <v>12468</v>
      </c>
      <c r="C1949" s="1" t="s">
        <v>12624</v>
      </c>
      <c r="D1949" s="1" t="s">
        <v>12630</v>
      </c>
      <c r="E1949" s="2">
        <v>37</v>
      </c>
      <c r="F1949" s="3">
        <v>4113683.1999999993</v>
      </c>
      <c r="G1949" s="3">
        <v>2284279</v>
      </c>
      <c r="H1949" s="4">
        <v>516436.61</v>
      </c>
      <c r="I1949" s="25"/>
      <c r="J1949" s="26" t="str">
        <f t="shared" si="184"/>
        <v>No</v>
      </c>
      <c r="K1949" s="26" t="str">
        <f t="shared" si="185"/>
        <v>GB</v>
      </c>
      <c r="L1949" s="26" t="str">
        <f t="shared" si="186"/>
        <v>Invalid</v>
      </c>
      <c r="M1949" s="26" t="str">
        <f>IF(OR(ISBLANK(B1949),ISBLANK(C1949),ISBLANK(D1949)),"Missing",IFERROR(VLOOKUP(A1949,'RM Postcodes'!$A:$B,2,0),"Invalid"))</f>
        <v>live</v>
      </c>
      <c r="N1949" s="26" t="str">
        <f t="shared" si="187"/>
        <v>OK</v>
      </c>
      <c r="O1949" s="26" t="str">
        <f t="shared" si="182"/>
        <v>Redact</v>
      </c>
    </row>
    <row r="1950" spans="1:15" x14ac:dyDescent="0.2">
      <c r="A1950" s="24" t="str">
        <f t="shared" si="183"/>
        <v>CV11 5</v>
      </c>
      <c r="B1950" s="1" t="s">
        <v>12468</v>
      </c>
      <c r="C1950" s="1" t="s">
        <v>12624</v>
      </c>
      <c r="D1950" s="1" t="s">
        <v>12625</v>
      </c>
      <c r="E1950" s="2">
        <v>46</v>
      </c>
      <c r="F1950" s="3">
        <v>1697965.4299999997</v>
      </c>
      <c r="G1950" s="3">
        <v>265499.98</v>
      </c>
      <c r="H1950" s="4">
        <v>127777.72</v>
      </c>
      <c r="I1950" s="25"/>
      <c r="J1950" s="26" t="str">
        <f t="shared" si="184"/>
        <v>No</v>
      </c>
      <c r="K1950" s="26" t="str">
        <f t="shared" si="185"/>
        <v>GB</v>
      </c>
      <c r="L1950" s="26" t="str">
        <f t="shared" si="186"/>
        <v>Invalid</v>
      </c>
      <c r="M1950" s="26" t="str">
        <f>IF(OR(ISBLANK(B1950),ISBLANK(C1950),ISBLANK(D1950)),"Missing",IFERROR(VLOOKUP(A1950,'RM Postcodes'!$A:$B,2,0),"Invalid"))</f>
        <v>live</v>
      </c>
      <c r="N1950" s="26" t="str">
        <f t="shared" si="187"/>
        <v>OK</v>
      </c>
      <c r="O1950" s="26" t="str">
        <f t="shared" si="182"/>
        <v>OK</v>
      </c>
    </row>
    <row r="1951" spans="1:15" x14ac:dyDescent="0.2">
      <c r="A1951" s="24" t="str">
        <f t="shared" si="183"/>
        <v>CV11 6</v>
      </c>
      <c r="B1951" s="1" t="s">
        <v>12468</v>
      </c>
      <c r="C1951" s="1" t="s">
        <v>12624</v>
      </c>
      <c r="D1951" s="1" t="s">
        <v>12622</v>
      </c>
      <c r="E1951" s="2">
        <v>101</v>
      </c>
      <c r="F1951" s="3">
        <v>4319357.599999994</v>
      </c>
      <c r="G1951" s="3">
        <v>916842.02</v>
      </c>
      <c r="H1951" s="4">
        <v>298589.56</v>
      </c>
      <c r="I1951" s="25"/>
      <c r="J1951" s="26" t="str">
        <f t="shared" si="184"/>
        <v>No</v>
      </c>
      <c r="K1951" s="26" t="str">
        <f t="shared" si="185"/>
        <v>GB</v>
      </c>
      <c r="L1951" s="26" t="str">
        <f t="shared" si="186"/>
        <v>Invalid</v>
      </c>
      <c r="M1951" s="26" t="str">
        <f>IF(OR(ISBLANK(B1951),ISBLANK(C1951),ISBLANK(D1951)),"Missing",IFERROR(VLOOKUP(A1951,'RM Postcodes'!$A:$B,2,0),"Invalid"))</f>
        <v>live</v>
      </c>
      <c r="N1951" s="26" t="str">
        <f t="shared" si="187"/>
        <v>OK</v>
      </c>
      <c r="O1951" s="26" t="str">
        <f t="shared" si="182"/>
        <v>OK</v>
      </c>
    </row>
    <row r="1952" spans="1:15" x14ac:dyDescent="0.2">
      <c r="A1952" s="24" t="str">
        <f t="shared" si="183"/>
        <v>CV12 0</v>
      </c>
      <c r="B1952" s="1" t="s">
        <v>12468</v>
      </c>
      <c r="C1952" s="1" t="s">
        <v>12628</v>
      </c>
      <c r="D1952" s="1" t="s">
        <v>12632</v>
      </c>
      <c r="E1952" s="2">
        <v>18</v>
      </c>
      <c r="F1952" s="3">
        <v>1911877.5299999998</v>
      </c>
      <c r="G1952" s="3">
        <v>1585014.3199999998</v>
      </c>
      <c r="H1952" s="4">
        <v>60480.46</v>
      </c>
      <c r="I1952" s="25"/>
      <c r="J1952" s="26" t="str">
        <f t="shared" si="184"/>
        <v>No</v>
      </c>
      <c r="K1952" s="26" t="str">
        <f t="shared" si="185"/>
        <v>GB</v>
      </c>
      <c r="L1952" s="26" t="str">
        <f t="shared" si="186"/>
        <v>Invalid</v>
      </c>
      <c r="M1952" s="26" t="str">
        <f>IF(OR(ISBLANK(B1952),ISBLANK(C1952),ISBLANK(D1952)),"Missing",IFERROR(VLOOKUP(A1952,'RM Postcodes'!$A:$B,2,0),"Invalid"))</f>
        <v>live</v>
      </c>
      <c r="N1952" s="26" t="str">
        <f t="shared" si="187"/>
        <v>OK</v>
      </c>
      <c r="O1952" s="26" t="str">
        <f t="shared" si="182"/>
        <v>Redact</v>
      </c>
    </row>
    <row r="1953" spans="1:15" x14ac:dyDescent="0.2">
      <c r="A1953" s="24" t="str">
        <f t="shared" si="183"/>
        <v>CV12 8</v>
      </c>
      <c r="B1953" s="1" t="s">
        <v>12468</v>
      </c>
      <c r="C1953" s="1" t="s">
        <v>12628</v>
      </c>
      <c r="D1953" s="1" t="s">
        <v>12626</v>
      </c>
      <c r="E1953" s="2">
        <v>21</v>
      </c>
      <c r="F1953" s="3">
        <v>702011.65</v>
      </c>
      <c r="G1953" s="3">
        <v>195833.29</v>
      </c>
      <c r="H1953" s="4">
        <v>94174.71</v>
      </c>
      <c r="I1953" s="25"/>
      <c r="J1953" s="26" t="str">
        <f t="shared" si="184"/>
        <v>No</v>
      </c>
      <c r="K1953" s="26" t="str">
        <f t="shared" si="185"/>
        <v>GB</v>
      </c>
      <c r="L1953" s="26" t="str">
        <f t="shared" si="186"/>
        <v>Invalid</v>
      </c>
      <c r="M1953" s="26" t="str">
        <f>IF(OR(ISBLANK(B1953),ISBLANK(C1953),ISBLANK(D1953)),"Missing",IFERROR(VLOOKUP(A1953,'RM Postcodes'!$A:$B,2,0),"Invalid"))</f>
        <v>live</v>
      </c>
      <c r="N1953" s="26" t="str">
        <f t="shared" si="187"/>
        <v>OK</v>
      </c>
      <c r="O1953" s="26" t="str">
        <f t="shared" si="182"/>
        <v>OK</v>
      </c>
    </row>
    <row r="1954" spans="1:15" x14ac:dyDescent="0.2">
      <c r="A1954" s="24" t="str">
        <f t="shared" si="183"/>
        <v>CV12 9</v>
      </c>
      <c r="B1954" s="1" t="s">
        <v>12468</v>
      </c>
      <c r="C1954" s="1" t="s">
        <v>12628</v>
      </c>
      <c r="D1954" s="1" t="s">
        <v>12627</v>
      </c>
      <c r="E1954" s="2">
        <v>50</v>
      </c>
      <c r="F1954" s="3">
        <v>1300145.5600000003</v>
      </c>
      <c r="G1954" s="3">
        <v>195706.3</v>
      </c>
      <c r="H1954" s="4">
        <v>172352.02000000002</v>
      </c>
      <c r="I1954" s="25"/>
      <c r="J1954" s="26" t="str">
        <f t="shared" si="184"/>
        <v>No</v>
      </c>
      <c r="K1954" s="26" t="str">
        <f t="shared" si="185"/>
        <v>GB</v>
      </c>
      <c r="L1954" s="26" t="str">
        <f t="shared" si="186"/>
        <v>Invalid</v>
      </c>
      <c r="M1954" s="26" t="str">
        <f>IF(OR(ISBLANK(B1954),ISBLANK(C1954),ISBLANK(D1954)),"Missing",IFERROR(VLOOKUP(A1954,'RM Postcodes'!$A:$B,2,0),"Invalid"))</f>
        <v>live</v>
      </c>
      <c r="N1954" s="26" t="str">
        <f t="shared" si="187"/>
        <v>OK</v>
      </c>
      <c r="O1954" s="26" t="str">
        <f t="shared" si="182"/>
        <v>OK</v>
      </c>
    </row>
    <row r="1955" spans="1:15" x14ac:dyDescent="0.2">
      <c r="A1955" s="24" t="str">
        <f t="shared" si="183"/>
        <v>CV13 0</v>
      </c>
      <c r="B1955" s="1" t="s">
        <v>12468</v>
      </c>
      <c r="C1955" s="1" t="s">
        <v>12631</v>
      </c>
      <c r="D1955" s="1" t="s">
        <v>12632</v>
      </c>
      <c r="E1955" s="2">
        <v>81</v>
      </c>
      <c r="F1955" s="3">
        <v>3818817.4399999981</v>
      </c>
      <c r="G1955" s="3">
        <v>538187.30000000005</v>
      </c>
      <c r="H1955" s="4">
        <v>339035.16</v>
      </c>
      <c r="I1955" s="25"/>
      <c r="J1955" s="26" t="str">
        <f t="shared" si="184"/>
        <v>No</v>
      </c>
      <c r="K1955" s="26" t="str">
        <f t="shared" si="185"/>
        <v>GB</v>
      </c>
      <c r="L1955" s="26" t="str">
        <f t="shared" si="186"/>
        <v>Invalid</v>
      </c>
      <c r="M1955" s="26" t="str">
        <f>IF(OR(ISBLANK(B1955),ISBLANK(C1955),ISBLANK(D1955)),"Missing",IFERROR(VLOOKUP(A1955,'RM Postcodes'!$A:$B,2,0),"Invalid"))</f>
        <v>live</v>
      </c>
      <c r="N1955" s="26" t="str">
        <f t="shared" si="187"/>
        <v>OK</v>
      </c>
      <c r="O1955" s="26" t="str">
        <f t="shared" si="182"/>
        <v>OK</v>
      </c>
    </row>
    <row r="1956" spans="1:15" x14ac:dyDescent="0.2">
      <c r="A1956" s="24" t="str">
        <f t="shared" si="183"/>
        <v>CV13 6</v>
      </c>
      <c r="B1956" s="1" t="s">
        <v>12468</v>
      </c>
      <c r="C1956" s="1" t="s">
        <v>12631</v>
      </c>
      <c r="D1956" s="1" t="s">
        <v>12622</v>
      </c>
      <c r="E1956" s="2">
        <v>45</v>
      </c>
      <c r="F1956" s="3">
        <v>17985191.96000002</v>
      </c>
      <c r="G1956" s="3">
        <v>15328155.969999999</v>
      </c>
      <c r="H1956" s="4">
        <v>1180634.8600000001</v>
      </c>
      <c r="I1956" s="25"/>
      <c r="J1956" s="26" t="str">
        <f t="shared" si="184"/>
        <v>No</v>
      </c>
      <c r="K1956" s="26" t="str">
        <f t="shared" si="185"/>
        <v>GB</v>
      </c>
      <c r="L1956" s="26" t="str">
        <f t="shared" si="186"/>
        <v>Invalid</v>
      </c>
      <c r="M1956" s="26" t="str">
        <f>IF(OR(ISBLANK(B1956),ISBLANK(C1956),ISBLANK(D1956)),"Missing",IFERROR(VLOOKUP(A1956,'RM Postcodes'!$A:$B,2,0),"Invalid"))</f>
        <v>live</v>
      </c>
      <c r="N1956" s="26" t="str">
        <f t="shared" si="187"/>
        <v>OK</v>
      </c>
      <c r="O1956" s="26" t="str">
        <f t="shared" si="182"/>
        <v>Redact</v>
      </c>
    </row>
    <row r="1957" spans="1:15" x14ac:dyDescent="0.2">
      <c r="A1957" s="24" t="str">
        <f t="shared" si="183"/>
        <v>CV2 1</v>
      </c>
      <c r="B1957" s="1" t="s">
        <v>12468</v>
      </c>
      <c r="C1957" s="1" t="s">
        <v>12664</v>
      </c>
      <c r="D1957" s="1" t="s">
        <v>12621</v>
      </c>
      <c r="E1957" s="2">
        <v>27</v>
      </c>
      <c r="F1957" s="3">
        <v>861565.12</v>
      </c>
      <c r="G1957" s="3">
        <v>240019.31</v>
      </c>
      <c r="H1957" s="4">
        <v>51159.17</v>
      </c>
      <c r="I1957" s="25"/>
      <c r="J1957" s="26" t="str">
        <f t="shared" si="184"/>
        <v>No</v>
      </c>
      <c r="K1957" s="26" t="str">
        <f t="shared" si="185"/>
        <v>GB</v>
      </c>
      <c r="L1957" s="26" t="str">
        <f t="shared" si="186"/>
        <v>Invalid</v>
      </c>
      <c r="M1957" s="26" t="str">
        <f>IF(OR(ISBLANK(B1957),ISBLANK(C1957),ISBLANK(D1957)),"Missing",IFERROR(VLOOKUP(A1957,'RM Postcodes'!$A:$B,2,0),"Invalid"))</f>
        <v>live</v>
      </c>
      <c r="N1957" s="26" t="str">
        <f t="shared" si="187"/>
        <v>OK</v>
      </c>
      <c r="O1957" s="26" t="str">
        <f t="shared" si="182"/>
        <v>OK</v>
      </c>
    </row>
    <row r="1958" spans="1:15" x14ac:dyDescent="0.2">
      <c r="A1958" s="24" t="str">
        <f t="shared" si="183"/>
        <v>CV2 2</v>
      </c>
      <c r="B1958" s="1" t="s">
        <v>12468</v>
      </c>
      <c r="C1958" s="1" t="s">
        <v>12664</v>
      </c>
      <c r="D1958" s="1" t="s">
        <v>12640</v>
      </c>
      <c r="E1958" s="2">
        <v>33</v>
      </c>
      <c r="F1958" s="3">
        <v>1432404.5099999993</v>
      </c>
      <c r="G1958" s="3">
        <v>654009.46</v>
      </c>
      <c r="H1958" s="4">
        <v>109666.71</v>
      </c>
      <c r="I1958" s="25"/>
      <c r="J1958" s="26" t="str">
        <f t="shared" si="184"/>
        <v>No</v>
      </c>
      <c r="K1958" s="26" t="str">
        <f t="shared" si="185"/>
        <v>GB</v>
      </c>
      <c r="L1958" s="26" t="str">
        <f t="shared" si="186"/>
        <v>Invalid</v>
      </c>
      <c r="M1958" s="26" t="str">
        <f>IF(OR(ISBLANK(B1958),ISBLANK(C1958),ISBLANK(D1958)),"Missing",IFERROR(VLOOKUP(A1958,'RM Postcodes'!$A:$B,2,0),"Invalid"))</f>
        <v>live</v>
      </c>
      <c r="N1958" s="26" t="str">
        <f t="shared" si="187"/>
        <v>OK</v>
      </c>
      <c r="O1958" s="26" t="str">
        <f t="shared" si="182"/>
        <v>OK</v>
      </c>
    </row>
    <row r="1959" spans="1:15" x14ac:dyDescent="0.2">
      <c r="A1959" s="24" t="str">
        <f t="shared" si="183"/>
        <v>CV2 3</v>
      </c>
      <c r="B1959" s="1" t="s">
        <v>12468</v>
      </c>
      <c r="C1959" s="1" t="s">
        <v>12664</v>
      </c>
      <c r="D1959" s="1" t="s">
        <v>12629</v>
      </c>
      <c r="E1959" s="2">
        <v>37</v>
      </c>
      <c r="F1959" s="3">
        <v>1080465.31</v>
      </c>
      <c r="G1959" s="3">
        <v>157519.60999999999</v>
      </c>
      <c r="H1959" s="4">
        <v>99172.12</v>
      </c>
      <c r="I1959" s="25"/>
      <c r="J1959" s="26" t="str">
        <f t="shared" si="184"/>
        <v>No</v>
      </c>
      <c r="K1959" s="26" t="str">
        <f t="shared" si="185"/>
        <v>GB</v>
      </c>
      <c r="L1959" s="26" t="str">
        <f t="shared" si="186"/>
        <v>Invalid</v>
      </c>
      <c r="M1959" s="26" t="str">
        <f>IF(OR(ISBLANK(B1959),ISBLANK(C1959),ISBLANK(D1959)),"Missing",IFERROR(VLOOKUP(A1959,'RM Postcodes'!$A:$B,2,0),"Invalid"))</f>
        <v>live</v>
      </c>
      <c r="N1959" s="26" t="str">
        <f t="shared" si="187"/>
        <v>OK</v>
      </c>
      <c r="O1959" s="26" t="str">
        <f t="shared" si="182"/>
        <v>OK</v>
      </c>
    </row>
    <row r="1960" spans="1:15" x14ac:dyDescent="0.2">
      <c r="A1960" s="24" t="str">
        <f t="shared" si="183"/>
        <v>CV2 4</v>
      </c>
      <c r="B1960" s="1" t="s">
        <v>12468</v>
      </c>
      <c r="C1960" s="1" t="s">
        <v>12664</v>
      </c>
      <c r="D1960" s="1" t="s">
        <v>12630</v>
      </c>
      <c r="E1960" s="2">
        <v>41</v>
      </c>
      <c r="F1960" s="3">
        <v>1606752.9800000002</v>
      </c>
      <c r="G1960" s="3">
        <v>310835.62</v>
      </c>
      <c r="H1960" s="4">
        <v>121035.73000000001</v>
      </c>
      <c r="I1960" s="25"/>
      <c r="J1960" s="26" t="str">
        <f t="shared" si="184"/>
        <v>No</v>
      </c>
      <c r="K1960" s="26" t="str">
        <f t="shared" si="185"/>
        <v>GB</v>
      </c>
      <c r="L1960" s="26" t="str">
        <f t="shared" si="186"/>
        <v>Invalid</v>
      </c>
      <c r="M1960" s="26" t="str">
        <f>IF(OR(ISBLANK(B1960),ISBLANK(C1960),ISBLANK(D1960)),"Missing",IFERROR(VLOOKUP(A1960,'RM Postcodes'!$A:$B,2,0),"Invalid"))</f>
        <v>live</v>
      </c>
      <c r="N1960" s="26" t="str">
        <f t="shared" si="187"/>
        <v>OK</v>
      </c>
      <c r="O1960" s="26" t="str">
        <f t="shared" si="182"/>
        <v>OK</v>
      </c>
    </row>
    <row r="1961" spans="1:15" x14ac:dyDescent="0.2">
      <c r="A1961" s="24" t="str">
        <f t="shared" si="183"/>
        <v>CV2 5</v>
      </c>
      <c r="B1961" s="1" t="s">
        <v>12468</v>
      </c>
      <c r="C1961" s="1" t="s">
        <v>12664</v>
      </c>
      <c r="D1961" s="1" t="s">
        <v>12625</v>
      </c>
      <c r="E1961" s="2">
        <v>36</v>
      </c>
      <c r="F1961" s="3">
        <v>1477846.65</v>
      </c>
      <c r="G1961" s="3">
        <v>237574.57</v>
      </c>
      <c r="H1961" s="4">
        <v>196666.67</v>
      </c>
      <c r="I1961" s="25"/>
      <c r="J1961" s="26" t="str">
        <f t="shared" si="184"/>
        <v>No</v>
      </c>
      <c r="K1961" s="26" t="str">
        <f t="shared" si="185"/>
        <v>GB</v>
      </c>
      <c r="L1961" s="26" t="str">
        <f t="shared" si="186"/>
        <v>Invalid</v>
      </c>
      <c r="M1961" s="26" t="str">
        <f>IF(OR(ISBLANK(B1961),ISBLANK(C1961),ISBLANK(D1961)),"Missing",IFERROR(VLOOKUP(A1961,'RM Postcodes'!$A:$B,2,0),"Invalid"))</f>
        <v>live</v>
      </c>
      <c r="N1961" s="26" t="str">
        <f t="shared" si="187"/>
        <v>OK</v>
      </c>
      <c r="O1961" s="26" t="str">
        <f t="shared" si="182"/>
        <v>OK</v>
      </c>
    </row>
    <row r="1962" spans="1:15" x14ac:dyDescent="0.2">
      <c r="A1962" s="24" t="str">
        <f t="shared" si="183"/>
        <v>CV21 1</v>
      </c>
      <c r="B1962" s="1" t="s">
        <v>12468</v>
      </c>
      <c r="C1962" s="1" t="s">
        <v>12636</v>
      </c>
      <c r="D1962" s="1" t="s">
        <v>12621</v>
      </c>
      <c r="E1962" s="2">
        <v>40</v>
      </c>
      <c r="F1962" s="3">
        <v>4573070.2299999977</v>
      </c>
      <c r="G1962" s="3">
        <v>3864963.22</v>
      </c>
      <c r="H1962" s="4">
        <v>50631.16</v>
      </c>
      <c r="I1962" s="25"/>
      <c r="J1962" s="26" t="str">
        <f t="shared" si="184"/>
        <v>No</v>
      </c>
      <c r="K1962" s="26" t="str">
        <f t="shared" si="185"/>
        <v>GB</v>
      </c>
      <c r="L1962" s="26" t="str">
        <f t="shared" si="186"/>
        <v>Invalid</v>
      </c>
      <c r="M1962" s="26" t="str">
        <f>IF(OR(ISBLANK(B1962),ISBLANK(C1962),ISBLANK(D1962)),"Missing",IFERROR(VLOOKUP(A1962,'RM Postcodes'!$A:$B,2,0),"Invalid"))</f>
        <v>live</v>
      </c>
      <c r="N1962" s="26" t="str">
        <f t="shared" si="187"/>
        <v>OK</v>
      </c>
      <c r="O1962" s="26" t="str">
        <f t="shared" si="182"/>
        <v>Redact</v>
      </c>
    </row>
    <row r="1963" spans="1:15" x14ac:dyDescent="0.2">
      <c r="A1963" s="24" t="str">
        <f t="shared" si="183"/>
        <v>CV21 2</v>
      </c>
      <c r="B1963" s="1" t="s">
        <v>12468</v>
      </c>
      <c r="C1963" s="1" t="s">
        <v>12636</v>
      </c>
      <c r="D1963" s="1" t="s">
        <v>12640</v>
      </c>
      <c r="E1963" s="2">
        <v>42</v>
      </c>
      <c r="F1963" s="3">
        <v>816784.66000000015</v>
      </c>
      <c r="G1963" s="3">
        <v>49006.75</v>
      </c>
      <c r="H1963" s="4">
        <v>45274.77</v>
      </c>
      <c r="I1963" s="25"/>
      <c r="J1963" s="26" t="str">
        <f t="shared" si="184"/>
        <v>No</v>
      </c>
      <c r="K1963" s="26" t="str">
        <f t="shared" si="185"/>
        <v>GB</v>
      </c>
      <c r="L1963" s="26" t="str">
        <f t="shared" si="186"/>
        <v>Invalid</v>
      </c>
      <c r="M1963" s="26" t="str">
        <f>IF(OR(ISBLANK(B1963),ISBLANK(C1963),ISBLANK(D1963)),"Missing",IFERROR(VLOOKUP(A1963,'RM Postcodes'!$A:$B,2,0),"Invalid"))</f>
        <v>live</v>
      </c>
      <c r="N1963" s="26" t="str">
        <f t="shared" si="187"/>
        <v>OK</v>
      </c>
      <c r="O1963" s="26" t="str">
        <f t="shared" si="182"/>
        <v>OK</v>
      </c>
    </row>
    <row r="1964" spans="1:15" x14ac:dyDescent="0.2">
      <c r="A1964" s="24" t="str">
        <f t="shared" si="183"/>
        <v>CV21 3</v>
      </c>
      <c r="B1964" s="1" t="s">
        <v>12468</v>
      </c>
      <c r="C1964" s="1" t="s">
        <v>12636</v>
      </c>
      <c r="D1964" s="1" t="s">
        <v>12629</v>
      </c>
      <c r="E1964" s="2">
        <v>49</v>
      </c>
      <c r="F1964" s="3">
        <v>1694893.7400000002</v>
      </c>
      <c r="G1964" s="3">
        <v>427083.31</v>
      </c>
      <c r="H1964" s="4">
        <v>132923.34</v>
      </c>
      <c r="I1964" s="25"/>
      <c r="J1964" s="26" t="str">
        <f t="shared" si="184"/>
        <v>No</v>
      </c>
      <c r="K1964" s="26" t="str">
        <f t="shared" si="185"/>
        <v>GB</v>
      </c>
      <c r="L1964" s="26" t="str">
        <f t="shared" si="186"/>
        <v>Invalid</v>
      </c>
      <c r="M1964" s="26" t="str">
        <f>IF(OR(ISBLANK(B1964),ISBLANK(C1964),ISBLANK(D1964)),"Missing",IFERROR(VLOOKUP(A1964,'RM Postcodes'!$A:$B,2,0),"Invalid"))</f>
        <v>live</v>
      </c>
      <c r="N1964" s="26" t="str">
        <f t="shared" si="187"/>
        <v>OK</v>
      </c>
      <c r="O1964" s="26" t="str">
        <f t="shared" si="182"/>
        <v>OK</v>
      </c>
    </row>
    <row r="1965" spans="1:15" x14ac:dyDescent="0.2">
      <c r="A1965" s="24" t="str">
        <f t="shared" si="183"/>
        <v>CV21 4</v>
      </c>
      <c r="B1965" s="1" t="s">
        <v>12468</v>
      </c>
      <c r="C1965" s="1" t="s">
        <v>12636</v>
      </c>
      <c r="D1965" s="1" t="s">
        <v>12630</v>
      </c>
      <c r="E1965" s="2">
        <v>24</v>
      </c>
      <c r="F1965" s="3">
        <v>602671.68999999971</v>
      </c>
      <c r="G1965" s="3">
        <v>143709.29999999999</v>
      </c>
      <c r="H1965" s="4">
        <v>107267.8</v>
      </c>
      <c r="I1965" s="25"/>
      <c r="J1965" s="26" t="str">
        <f t="shared" si="184"/>
        <v>No</v>
      </c>
      <c r="K1965" s="26" t="str">
        <f t="shared" si="185"/>
        <v>GB</v>
      </c>
      <c r="L1965" s="26" t="str">
        <f t="shared" si="186"/>
        <v>Invalid</v>
      </c>
      <c r="M1965" s="26" t="str">
        <f>IF(OR(ISBLANK(B1965),ISBLANK(C1965),ISBLANK(D1965)),"Missing",IFERROR(VLOOKUP(A1965,'RM Postcodes'!$A:$B,2,0),"Invalid"))</f>
        <v>live</v>
      </c>
      <c r="N1965" s="26" t="str">
        <f t="shared" si="187"/>
        <v>OK</v>
      </c>
      <c r="O1965" s="26" t="str">
        <f t="shared" si="182"/>
        <v>OK</v>
      </c>
    </row>
    <row r="1966" spans="1:15" x14ac:dyDescent="0.2">
      <c r="A1966" s="24" t="str">
        <f t="shared" si="183"/>
        <v>CV21 9</v>
      </c>
      <c r="B1966" s="1" t="s">
        <v>12468</v>
      </c>
      <c r="C1966" s="1" t="s">
        <v>12636</v>
      </c>
      <c r="D1966" s="1" t="s">
        <v>12627</v>
      </c>
      <c r="E1966" s="2">
        <v>1</v>
      </c>
      <c r="F1966" s="3">
        <v>49124.25</v>
      </c>
      <c r="G1966" s="3">
        <v>49124.25</v>
      </c>
      <c r="H1966" s="4">
        <v>0</v>
      </c>
      <c r="I1966" s="25"/>
      <c r="J1966" s="26" t="str">
        <f t="shared" si="184"/>
        <v>No</v>
      </c>
      <c r="K1966" s="26" t="str">
        <f t="shared" si="185"/>
        <v>GB</v>
      </c>
      <c r="L1966" s="26" t="str">
        <f t="shared" si="186"/>
        <v>Invalid</v>
      </c>
      <c r="M1966" s="26" t="str">
        <f>IF(OR(ISBLANK(B1966),ISBLANK(C1966),ISBLANK(D1966)),"Missing",IFERROR(VLOOKUP(A1966,'RM Postcodes'!$A:$B,2,0),"Invalid"))</f>
        <v>live</v>
      </c>
      <c r="N1966" s="26" t="str">
        <f t="shared" si="187"/>
        <v>Redact</v>
      </c>
      <c r="O1966" s="26" t="str">
        <f t="shared" si="182"/>
        <v>Redact</v>
      </c>
    </row>
    <row r="1967" spans="1:15" x14ac:dyDescent="0.2">
      <c r="A1967" s="24" t="str">
        <f t="shared" si="183"/>
        <v>CV22 5</v>
      </c>
      <c r="B1967" s="1" t="s">
        <v>12468</v>
      </c>
      <c r="C1967" s="1" t="s">
        <v>12637</v>
      </c>
      <c r="D1967" s="1" t="s">
        <v>12625</v>
      </c>
      <c r="E1967" s="2">
        <v>33</v>
      </c>
      <c r="F1967" s="3">
        <v>515160.80000000005</v>
      </c>
      <c r="G1967" s="3">
        <v>48750.54</v>
      </c>
      <c r="H1967" s="4">
        <v>46358.27</v>
      </c>
      <c r="I1967" s="25"/>
      <c r="J1967" s="26" t="str">
        <f t="shared" si="184"/>
        <v>No</v>
      </c>
      <c r="K1967" s="26" t="str">
        <f t="shared" si="185"/>
        <v>GB</v>
      </c>
      <c r="L1967" s="26" t="str">
        <f t="shared" si="186"/>
        <v>Invalid</v>
      </c>
      <c r="M1967" s="26" t="str">
        <f>IF(OR(ISBLANK(B1967),ISBLANK(C1967),ISBLANK(D1967)),"Missing",IFERROR(VLOOKUP(A1967,'RM Postcodes'!$A:$B,2,0),"Invalid"))</f>
        <v>live</v>
      </c>
      <c r="N1967" s="26" t="str">
        <f t="shared" si="187"/>
        <v>OK</v>
      </c>
      <c r="O1967" s="26" t="str">
        <f t="shared" si="182"/>
        <v>OK</v>
      </c>
    </row>
    <row r="1968" spans="1:15" x14ac:dyDescent="0.2">
      <c r="A1968" s="24" t="str">
        <f t="shared" si="183"/>
        <v>CV22 6</v>
      </c>
      <c r="B1968" s="1" t="s">
        <v>12468</v>
      </c>
      <c r="C1968" s="1" t="s">
        <v>12637</v>
      </c>
      <c r="D1968" s="1" t="s">
        <v>12622</v>
      </c>
      <c r="E1968" s="2">
        <v>28</v>
      </c>
      <c r="F1968" s="3">
        <v>923877.61999999965</v>
      </c>
      <c r="G1968" s="3">
        <v>156849.72999999998</v>
      </c>
      <c r="H1968" s="4">
        <v>88949.790000000008</v>
      </c>
      <c r="I1968" s="25"/>
      <c r="J1968" s="26" t="str">
        <f t="shared" si="184"/>
        <v>No</v>
      </c>
      <c r="K1968" s="26" t="str">
        <f t="shared" si="185"/>
        <v>GB</v>
      </c>
      <c r="L1968" s="26" t="str">
        <f t="shared" si="186"/>
        <v>Invalid</v>
      </c>
      <c r="M1968" s="26" t="str">
        <f>IF(OR(ISBLANK(B1968),ISBLANK(C1968),ISBLANK(D1968)),"Missing",IFERROR(VLOOKUP(A1968,'RM Postcodes'!$A:$B,2,0),"Invalid"))</f>
        <v>live</v>
      </c>
      <c r="N1968" s="26" t="str">
        <f t="shared" si="187"/>
        <v>OK</v>
      </c>
      <c r="O1968" s="26" t="str">
        <f t="shared" si="182"/>
        <v>OK</v>
      </c>
    </row>
    <row r="1969" spans="1:15" x14ac:dyDescent="0.2">
      <c r="A1969" s="24" t="str">
        <f t="shared" si="183"/>
        <v>CV22 7</v>
      </c>
      <c r="B1969" s="1" t="s">
        <v>12468</v>
      </c>
      <c r="C1969" s="1" t="s">
        <v>12637</v>
      </c>
      <c r="D1969" s="1" t="s">
        <v>12623</v>
      </c>
      <c r="E1969" s="2">
        <v>60</v>
      </c>
      <c r="F1969" s="3">
        <v>1141035.5499999991</v>
      </c>
      <c r="G1969" s="3">
        <v>87831.97</v>
      </c>
      <c r="H1969" s="4">
        <v>87375.6</v>
      </c>
      <c r="I1969" s="25"/>
      <c r="J1969" s="26" t="str">
        <f t="shared" si="184"/>
        <v>No</v>
      </c>
      <c r="K1969" s="26" t="str">
        <f t="shared" si="185"/>
        <v>GB</v>
      </c>
      <c r="L1969" s="26" t="str">
        <f t="shared" si="186"/>
        <v>Invalid</v>
      </c>
      <c r="M1969" s="26" t="str">
        <f>IF(OR(ISBLANK(B1969),ISBLANK(C1969),ISBLANK(D1969)),"Missing",IFERROR(VLOOKUP(A1969,'RM Postcodes'!$A:$B,2,0),"Invalid"))</f>
        <v>live</v>
      </c>
      <c r="N1969" s="26" t="str">
        <f t="shared" si="187"/>
        <v>OK</v>
      </c>
      <c r="O1969" s="26" t="str">
        <f t="shared" si="182"/>
        <v>OK</v>
      </c>
    </row>
    <row r="1970" spans="1:15" x14ac:dyDescent="0.2">
      <c r="A1970" s="24" t="str">
        <f t="shared" si="183"/>
        <v>CV23 0</v>
      </c>
      <c r="B1970" s="1" t="s">
        <v>12468</v>
      </c>
      <c r="C1970" s="1" t="s">
        <v>12638</v>
      </c>
      <c r="D1970" s="1" t="s">
        <v>12632</v>
      </c>
      <c r="E1970" s="2">
        <v>69</v>
      </c>
      <c r="F1970" s="3">
        <v>3745132.35</v>
      </c>
      <c r="G1970" s="3">
        <v>782904.99</v>
      </c>
      <c r="H1970" s="4">
        <v>335360.33</v>
      </c>
      <c r="I1970" s="25"/>
      <c r="J1970" s="26" t="str">
        <f t="shared" si="184"/>
        <v>No</v>
      </c>
      <c r="K1970" s="26" t="str">
        <f t="shared" si="185"/>
        <v>GB</v>
      </c>
      <c r="L1970" s="26" t="str">
        <f t="shared" si="186"/>
        <v>Invalid</v>
      </c>
      <c r="M1970" s="26" t="str">
        <f>IF(OR(ISBLANK(B1970),ISBLANK(C1970),ISBLANK(D1970)),"Missing",IFERROR(VLOOKUP(A1970,'RM Postcodes'!$A:$B,2,0),"Invalid"))</f>
        <v>live</v>
      </c>
      <c r="N1970" s="26" t="str">
        <f t="shared" si="187"/>
        <v>OK</v>
      </c>
      <c r="O1970" s="26" t="str">
        <f t="shared" si="182"/>
        <v>OK</v>
      </c>
    </row>
    <row r="1971" spans="1:15" x14ac:dyDescent="0.2">
      <c r="A1971" s="24" t="str">
        <f t="shared" si="183"/>
        <v>CV23 1</v>
      </c>
      <c r="B1971" s="1" t="s">
        <v>12468</v>
      </c>
      <c r="C1971" s="1" t="s">
        <v>12638</v>
      </c>
      <c r="D1971" s="1" t="s">
        <v>12621</v>
      </c>
      <c r="E1971" s="2">
        <v>9</v>
      </c>
      <c r="F1971" s="3">
        <v>215290.71</v>
      </c>
      <c r="G1971" s="3">
        <v>48811.11</v>
      </c>
      <c r="H1971" s="4">
        <v>41139.379999999997</v>
      </c>
      <c r="I1971" s="25"/>
      <c r="J1971" s="26" t="str">
        <f t="shared" si="184"/>
        <v>No</v>
      </c>
      <c r="K1971" s="26" t="str">
        <f t="shared" si="185"/>
        <v>GB</v>
      </c>
      <c r="L1971" s="26" t="str">
        <f t="shared" si="186"/>
        <v>Invalid</v>
      </c>
      <c r="M1971" s="26" t="str">
        <f>IF(OR(ISBLANK(B1971),ISBLANK(C1971),ISBLANK(D1971)),"Missing",IFERROR(VLOOKUP(A1971,'RM Postcodes'!$A:$B,2,0),"Invalid"))</f>
        <v>live</v>
      </c>
      <c r="N1971" s="26" t="str">
        <f t="shared" si="187"/>
        <v>Redact</v>
      </c>
      <c r="O1971" s="26" t="str">
        <f t="shared" si="182"/>
        <v>OK</v>
      </c>
    </row>
    <row r="1972" spans="1:15" x14ac:dyDescent="0.2">
      <c r="A1972" s="24" t="str">
        <f t="shared" si="183"/>
        <v>CV23 8</v>
      </c>
      <c r="B1972" s="1" t="s">
        <v>12468</v>
      </c>
      <c r="C1972" s="1" t="s">
        <v>12638</v>
      </c>
      <c r="D1972" s="1" t="s">
        <v>12626</v>
      </c>
      <c r="E1972" s="2">
        <v>29</v>
      </c>
      <c r="F1972" s="3">
        <v>1418849.0200000003</v>
      </c>
      <c r="G1972" s="3">
        <v>658490.78999999992</v>
      </c>
      <c r="H1972" s="4">
        <v>129879.84</v>
      </c>
      <c r="I1972" s="25"/>
      <c r="J1972" s="26" t="str">
        <f t="shared" si="184"/>
        <v>No</v>
      </c>
      <c r="K1972" s="26" t="str">
        <f t="shared" si="185"/>
        <v>GB</v>
      </c>
      <c r="L1972" s="26" t="str">
        <f t="shared" si="186"/>
        <v>Invalid</v>
      </c>
      <c r="M1972" s="26" t="str">
        <f>IF(OR(ISBLANK(B1972),ISBLANK(C1972),ISBLANK(D1972)),"Missing",IFERROR(VLOOKUP(A1972,'RM Postcodes'!$A:$B,2,0),"Invalid"))</f>
        <v>live</v>
      </c>
      <c r="N1972" s="26" t="str">
        <f t="shared" si="187"/>
        <v>OK</v>
      </c>
      <c r="O1972" s="26" t="str">
        <f t="shared" si="182"/>
        <v>OK</v>
      </c>
    </row>
    <row r="1973" spans="1:15" x14ac:dyDescent="0.2">
      <c r="A1973" s="24" t="str">
        <f t="shared" si="183"/>
        <v>CV23 9</v>
      </c>
      <c r="B1973" s="1" t="s">
        <v>12468</v>
      </c>
      <c r="C1973" s="1" t="s">
        <v>12638</v>
      </c>
      <c r="D1973" s="1" t="s">
        <v>12627</v>
      </c>
      <c r="E1973" s="2">
        <v>41</v>
      </c>
      <c r="F1973" s="3">
        <v>1841323.6299999994</v>
      </c>
      <c r="G1973" s="3">
        <v>501673.48</v>
      </c>
      <c r="H1973" s="4">
        <v>484190.44999999995</v>
      </c>
      <c r="I1973" s="25"/>
      <c r="J1973" s="26" t="str">
        <f t="shared" si="184"/>
        <v>No</v>
      </c>
      <c r="K1973" s="26" t="str">
        <f t="shared" si="185"/>
        <v>GB</v>
      </c>
      <c r="L1973" s="26" t="str">
        <f t="shared" si="186"/>
        <v>Invalid</v>
      </c>
      <c r="M1973" s="26" t="str">
        <f>IF(OR(ISBLANK(B1973),ISBLANK(C1973),ISBLANK(D1973)),"Missing",IFERROR(VLOOKUP(A1973,'RM Postcodes'!$A:$B,2,0),"Invalid"))</f>
        <v>live</v>
      </c>
      <c r="N1973" s="26" t="str">
        <f t="shared" si="187"/>
        <v>OK</v>
      </c>
      <c r="O1973" s="26" t="str">
        <f t="shared" si="182"/>
        <v>OK</v>
      </c>
    </row>
    <row r="1974" spans="1:15" x14ac:dyDescent="0.2">
      <c r="A1974" s="24" t="str">
        <f t="shared" si="183"/>
        <v>CV3 1</v>
      </c>
      <c r="B1974" s="1" t="s">
        <v>12468</v>
      </c>
      <c r="C1974" s="1" t="s">
        <v>12665</v>
      </c>
      <c r="D1974" s="1" t="s">
        <v>12621</v>
      </c>
      <c r="E1974" s="2">
        <v>44</v>
      </c>
      <c r="F1974" s="3">
        <v>1307659.3599999994</v>
      </c>
      <c r="G1974" s="3">
        <v>252707.69999999998</v>
      </c>
      <c r="H1974" s="4">
        <v>101833.29</v>
      </c>
      <c r="I1974" s="25"/>
      <c r="J1974" s="26" t="str">
        <f t="shared" si="184"/>
        <v>No</v>
      </c>
      <c r="K1974" s="26" t="str">
        <f t="shared" si="185"/>
        <v>GB</v>
      </c>
      <c r="L1974" s="26" t="str">
        <f t="shared" si="186"/>
        <v>Invalid</v>
      </c>
      <c r="M1974" s="26" t="str">
        <f>IF(OR(ISBLANK(B1974),ISBLANK(C1974),ISBLANK(D1974)),"Missing",IFERROR(VLOOKUP(A1974,'RM Postcodes'!$A:$B,2,0),"Invalid"))</f>
        <v>live</v>
      </c>
      <c r="N1974" s="26" t="str">
        <f t="shared" si="187"/>
        <v>OK</v>
      </c>
      <c r="O1974" s="26" t="str">
        <f t="shared" si="182"/>
        <v>OK</v>
      </c>
    </row>
    <row r="1975" spans="1:15" x14ac:dyDescent="0.2">
      <c r="A1975" s="24" t="str">
        <f t="shared" si="183"/>
        <v>CV3 2</v>
      </c>
      <c r="B1975" s="1" t="s">
        <v>12468</v>
      </c>
      <c r="C1975" s="1" t="s">
        <v>12665</v>
      </c>
      <c r="D1975" s="1" t="s">
        <v>12640</v>
      </c>
      <c r="E1975" s="2">
        <v>55</v>
      </c>
      <c r="F1975" s="3">
        <v>3150969.1600000006</v>
      </c>
      <c r="G1975" s="3">
        <v>1248624.45</v>
      </c>
      <c r="H1975" s="4">
        <v>297595.69</v>
      </c>
      <c r="I1975" s="25"/>
      <c r="J1975" s="26" t="str">
        <f t="shared" si="184"/>
        <v>No</v>
      </c>
      <c r="K1975" s="26" t="str">
        <f t="shared" si="185"/>
        <v>GB</v>
      </c>
      <c r="L1975" s="26" t="str">
        <f t="shared" si="186"/>
        <v>Invalid</v>
      </c>
      <c r="M1975" s="26" t="str">
        <f>IF(OR(ISBLANK(B1975),ISBLANK(C1975),ISBLANK(D1975)),"Missing",IFERROR(VLOOKUP(A1975,'RM Postcodes'!$A:$B,2,0),"Invalid"))</f>
        <v>live</v>
      </c>
      <c r="N1975" s="26" t="str">
        <f t="shared" si="187"/>
        <v>OK</v>
      </c>
      <c r="O1975" s="26" t="str">
        <f t="shared" si="182"/>
        <v>OK</v>
      </c>
    </row>
    <row r="1976" spans="1:15" x14ac:dyDescent="0.2">
      <c r="A1976" s="24" t="str">
        <f t="shared" si="183"/>
        <v>CV3 3</v>
      </c>
      <c r="B1976" s="1" t="s">
        <v>12468</v>
      </c>
      <c r="C1976" s="1" t="s">
        <v>12665</v>
      </c>
      <c r="D1976" s="1" t="s">
        <v>12629</v>
      </c>
      <c r="E1976" s="2">
        <v>20</v>
      </c>
      <c r="F1976" s="3">
        <v>337631.88999999996</v>
      </c>
      <c r="G1976" s="3">
        <v>49729.95</v>
      </c>
      <c r="H1976" s="4">
        <v>44560.76</v>
      </c>
      <c r="I1976" s="25"/>
      <c r="J1976" s="26" t="str">
        <f t="shared" si="184"/>
        <v>No</v>
      </c>
      <c r="K1976" s="26" t="str">
        <f t="shared" si="185"/>
        <v>GB</v>
      </c>
      <c r="L1976" s="26" t="str">
        <f t="shared" si="186"/>
        <v>Invalid</v>
      </c>
      <c r="M1976" s="26" t="str">
        <f>IF(OR(ISBLANK(B1976),ISBLANK(C1976),ISBLANK(D1976)),"Missing",IFERROR(VLOOKUP(A1976,'RM Postcodes'!$A:$B,2,0),"Invalid"))</f>
        <v>live</v>
      </c>
      <c r="N1976" s="26" t="str">
        <f t="shared" si="187"/>
        <v>OK</v>
      </c>
      <c r="O1976" s="26" t="str">
        <f t="shared" si="182"/>
        <v>OK</v>
      </c>
    </row>
    <row r="1977" spans="1:15" x14ac:dyDescent="0.2">
      <c r="A1977" s="24" t="str">
        <f t="shared" si="183"/>
        <v>CV3 4</v>
      </c>
      <c r="B1977" s="1" t="s">
        <v>12468</v>
      </c>
      <c r="C1977" s="1" t="s">
        <v>12665</v>
      </c>
      <c r="D1977" s="1" t="s">
        <v>12630</v>
      </c>
      <c r="E1977" s="2">
        <v>21</v>
      </c>
      <c r="F1977" s="3">
        <v>4036979.149999999</v>
      </c>
      <c r="G1977" s="3">
        <v>2107684.1</v>
      </c>
      <c r="H1977" s="4">
        <v>893097.63</v>
      </c>
      <c r="I1977" s="25"/>
      <c r="J1977" s="26" t="str">
        <f t="shared" si="184"/>
        <v>No</v>
      </c>
      <c r="K1977" s="26" t="str">
        <f t="shared" si="185"/>
        <v>GB</v>
      </c>
      <c r="L1977" s="26" t="str">
        <f t="shared" si="186"/>
        <v>Invalid</v>
      </c>
      <c r="M1977" s="26" t="str">
        <f>IF(OR(ISBLANK(B1977),ISBLANK(C1977),ISBLANK(D1977)),"Missing",IFERROR(VLOOKUP(A1977,'RM Postcodes'!$A:$B,2,0),"Invalid"))</f>
        <v>live</v>
      </c>
      <c r="N1977" s="26" t="str">
        <f t="shared" si="187"/>
        <v>OK</v>
      </c>
      <c r="O1977" s="26" t="str">
        <f t="shared" si="182"/>
        <v>Redact</v>
      </c>
    </row>
    <row r="1978" spans="1:15" x14ac:dyDescent="0.2">
      <c r="A1978" s="24" t="str">
        <f t="shared" si="183"/>
        <v>CV3 5</v>
      </c>
      <c r="B1978" s="1" t="s">
        <v>12468</v>
      </c>
      <c r="C1978" s="1" t="s">
        <v>12665</v>
      </c>
      <c r="D1978" s="1" t="s">
        <v>12625</v>
      </c>
      <c r="E1978" s="2">
        <v>45</v>
      </c>
      <c r="F1978" s="3">
        <v>895964.65</v>
      </c>
      <c r="G1978" s="3">
        <v>57866.06</v>
      </c>
      <c r="H1978" s="4">
        <v>52480.49</v>
      </c>
      <c r="I1978" s="25"/>
      <c r="J1978" s="26" t="str">
        <f t="shared" si="184"/>
        <v>No</v>
      </c>
      <c r="K1978" s="26" t="str">
        <f t="shared" si="185"/>
        <v>GB</v>
      </c>
      <c r="L1978" s="26" t="str">
        <f t="shared" si="186"/>
        <v>Invalid</v>
      </c>
      <c r="M1978" s="26" t="str">
        <f>IF(OR(ISBLANK(B1978),ISBLANK(C1978),ISBLANK(D1978)),"Missing",IFERROR(VLOOKUP(A1978,'RM Postcodes'!$A:$B,2,0),"Invalid"))</f>
        <v>live</v>
      </c>
      <c r="N1978" s="26" t="str">
        <f t="shared" si="187"/>
        <v>OK</v>
      </c>
      <c r="O1978" s="26" t="str">
        <f t="shared" si="182"/>
        <v>OK</v>
      </c>
    </row>
    <row r="1979" spans="1:15" x14ac:dyDescent="0.2">
      <c r="A1979" s="24" t="str">
        <f t="shared" si="183"/>
        <v>CV3 6</v>
      </c>
      <c r="B1979" s="1" t="s">
        <v>12468</v>
      </c>
      <c r="C1979" s="1" t="s">
        <v>12665</v>
      </c>
      <c r="D1979" s="1" t="s">
        <v>12622</v>
      </c>
      <c r="E1979" s="2">
        <v>42</v>
      </c>
      <c r="F1979" s="3">
        <v>1804190.1099999992</v>
      </c>
      <c r="G1979" s="3">
        <v>593314.53999999992</v>
      </c>
      <c r="H1979" s="4">
        <v>292482.42</v>
      </c>
      <c r="I1979" s="25"/>
      <c r="J1979" s="26" t="str">
        <f t="shared" si="184"/>
        <v>No</v>
      </c>
      <c r="K1979" s="26" t="str">
        <f t="shared" si="185"/>
        <v>GB</v>
      </c>
      <c r="L1979" s="26" t="str">
        <f t="shared" si="186"/>
        <v>Invalid</v>
      </c>
      <c r="M1979" s="26" t="str">
        <f>IF(OR(ISBLANK(B1979),ISBLANK(C1979),ISBLANK(D1979)),"Missing",IFERROR(VLOOKUP(A1979,'RM Postcodes'!$A:$B,2,0),"Invalid"))</f>
        <v>live</v>
      </c>
      <c r="N1979" s="26" t="str">
        <f t="shared" si="187"/>
        <v>OK</v>
      </c>
      <c r="O1979" s="26" t="str">
        <f t="shared" si="182"/>
        <v>OK</v>
      </c>
    </row>
    <row r="1980" spans="1:15" x14ac:dyDescent="0.2">
      <c r="A1980" s="24" t="str">
        <f t="shared" si="183"/>
        <v>CV31 1</v>
      </c>
      <c r="B1980" s="1" t="s">
        <v>12468</v>
      </c>
      <c r="C1980" s="1" t="s">
        <v>12643</v>
      </c>
      <c r="D1980" s="1" t="s">
        <v>12621</v>
      </c>
      <c r="E1980" s="2">
        <v>48</v>
      </c>
      <c r="F1980" s="3">
        <v>2517141.2899999996</v>
      </c>
      <c r="G1980" s="3">
        <v>1034856.29</v>
      </c>
      <c r="H1980" s="4">
        <v>368396.38999999996</v>
      </c>
      <c r="I1980" s="25"/>
      <c r="J1980" s="26" t="str">
        <f t="shared" si="184"/>
        <v>No</v>
      </c>
      <c r="K1980" s="26" t="str">
        <f t="shared" si="185"/>
        <v>GB</v>
      </c>
      <c r="L1980" s="26" t="str">
        <f t="shared" si="186"/>
        <v>Invalid</v>
      </c>
      <c r="M1980" s="26" t="str">
        <f>IF(OR(ISBLANK(B1980),ISBLANK(C1980),ISBLANK(D1980)),"Missing",IFERROR(VLOOKUP(A1980,'RM Postcodes'!$A:$B,2,0),"Invalid"))</f>
        <v>live</v>
      </c>
      <c r="N1980" s="26" t="str">
        <f t="shared" si="187"/>
        <v>OK</v>
      </c>
      <c r="O1980" s="26" t="str">
        <f t="shared" si="182"/>
        <v>OK</v>
      </c>
    </row>
    <row r="1981" spans="1:15" x14ac:dyDescent="0.2">
      <c r="A1981" s="24" t="str">
        <f t="shared" si="183"/>
        <v>CV31 2</v>
      </c>
      <c r="B1981" s="1" t="s">
        <v>12468</v>
      </c>
      <c r="C1981" s="1" t="s">
        <v>12643</v>
      </c>
      <c r="D1981" s="1" t="s">
        <v>12640</v>
      </c>
      <c r="E1981" s="2">
        <v>45</v>
      </c>
      <c r="F1981" s="3">
        <v>826783.01000000024</v>
      </c>
      <c r="G1981" s="3">
        <v>47678.89</v>
      </c>
      <c r="H1981" s="4">
        <v>46894.37</v>
      </c>
      <c r="I1981" s="25"/>
      <c r="J1981" s="26" t="str">
        <f t="shared" si="184"/>
        <v>No</v>
      </c>
      <c r="K1981" s="26" t="str">
        <f t="shared" si="185"/>
        <v>GB</v>
      </c>
      <c r="L1981" s="26" t="str">
        <f t="shared" si="186"/>
        <v>Invalid</v>
      </c>
      <c r="M1981" s="26" t="str">
        <f>IF(OR(ISBLANK(B1981),ISBLANK(C1981),ISBLANK(D1981)),"Missing",IFERROR(VLOOKUP(A1981,'RM Postcodes'!$A:$B,2,0),"Invalid"))</f>
        <v>live</v>
      </c>
      <c r="N1981" s="26" t="str">
        <f t="shared" si="187"/>
        <v>OK</v>
      </c>
      <c r="O1981" s="26" t="str">
        <f t="shared" si="182"/>
        <v>OK</v>
      </c>
    </row>
    <row r="1982" spans="1:15" x14ac:dyDescent="0.2">
      <c r="A1982" s="24" t="str">
        <f t="shared" si="183"/>
        <v>CV31 3</v>
      </c>
      <c r="B1982" s="1" t="s">
        <v>12468</v>
      </c>
      <c r="C1982" s="1" t="s">
        <v>12643</v>
      </c>
      <c r="D1982" s="1" t="s">
        <v>12629</v>
      </c>
      <c r="E1982" s="2">
        <v>40</v>
      </c>
      <c r="F1982" s="3">
        <v>1132949.2400000002</v>
      </c>
      <c r="G1982" s="3">
        <v>50729.7</v>
      </c>
      <c r="H1982" s="4">
        <v>50630.09</v>
      </c>
      <c r="I1982" s="25"/>
      <c r="J1982" s="26" t="str">
        <f t="shared" si="184"/>
        <v>No</v>
      </c>
      <c r="K1982" s="26" t="str">
        <f t="shared" si="185"/>
        <v>GB</v>
      </c>
      <c r="L1982" s="26" t="str">
        <f t="shared" si="186"/>
        <v>Invalid</v>
      </c>
      <c r="M1982" s="26" t="str">
        <f>IF(OR(ISBLANK(B1982),ISBLANK(C1982),ISBLANK(D1982)),"Missing",IFERROR(VLOOKUP(A1982,'RM Postcodes'!$A:$B,2,0),"Invalid"))</f>
        <v>live</v>
      </c>
      <c r="N1982" s="26" t="str">
        <f t="shared" si="187"/>
        <v>OK</v>
      </c>
      <c r="O1982" s="26" t="str">
        <f t="shared" si="182"/>
        <v>OK</v>
      </c>
    </row>
    <row r="1983" spans="1:15" x14ac:dyDescent="0.2">
      <c r="A1983" s="24" t="str">
        <f t="shared" si="183"/>
        <v>CV32 4</v>
      </c>
      <c r="B1983" s="1" t="s">
        <v>12468</v>
      </c>
      <c r="C1983" s="1" t="s">
        <v>12644</v>
      </c>
      <c r="D1983" s="1" t="s">
        <v>12630</v>
      </c>
      <c r="E1983" s="2">
        <v>51</v>
      </c>
      <c r="F1983" s="3">
        <v>2674919.4699999997</v>
      </c>
      <c r="G1983" s="3">
        <v>552510.48</v>
      </c>
      <c r="H1983" s="4">
        <v>213187.92</v>
      </c>
      <c r="I1983" s="25"/>
      <c r="J1983" s="26" t="str">
        <f t="shared" si="184"/>
        <v>No</v>
      </c>
      <c r="K1983" s="26" t="str">
        <f t="shared" si="185"/>
        <v>GB</v>
      </c>
      <c r="L1983" s="26" t="str">
        <f t="shared" si="186"/>
        <v>Invalid</v>
      </c>
      <c r="M1983" s="26" t="str">
        <f>IF(OR(ISBLANK(B1983),ISBLANK(C1983),ISBLANK(D1983)),"Missing",IFERROR(VLOOKUP(A1983,'RM Postcodes'!$A:$B,2,0),"Invalid"))</f>
        <v>live</v>
      </c>
      <c r="N1983" s="26" t="str">
        <f t="shared" si="187"/>
        <v>OK</v>
      </c>
      <c r="O1983" s="26" t="str">
        <f t="shared" si="182"/>
        <v>OK</v>
      </c>
    </row>
    <row r="1984" spans="1:15" x14ac:dyDescent="0.2">
      <c r="A1984" s="24" t="str">
        <f t="shared" si="183"/>
        <v>CV32 5</v>
      </c>
      <c r="B1984" s="1" t="s">
        <v>12468</v>
      </c>
      <c r="C1984" s="1" t="s">
        <v>12644</v>
      </c>
      <c r="D1984" s="1" t="s">
        <v>12625</v>
      </c>
      <c r="E1984" s="2">
        <v>55</v>
      </c>
      <c r="F1984" s="3">
        <v>2994772.3599999985</v>
      </c>
      <c r="G1984" s="3">
        <v>420840.89</v>
      </c>
      <c r="H1984" s="4">
        <v>366889.19</v>
      </c>
      <c r="I1984" s="25"/>
      <c r="J1984" s="26" t="str">
        <f t="shared" si="184"/>
        <v>No</v>
      </c>
      <c r="K1984" s="26" t="str">
        <f t="shared" si="185"/>
        <v>GB</v>
      </c>
      <c r="L1984" s="26" t="str">
        <f t="shared" si="186"/>
        <v>Invalid</v>
      </c>
      <c r="M1984" s="26" t="str">
        <f>IF(OR(ISBLANK(B1984),ISBLANK(C1984),ISBLANK(D1984)),"Missing",IFERROR(VLOOKUP(A1984,'RM Postcodes'!$A:$B,2,0),"Invalid"))</f>
        <v>live</v>
      </c>
      <c r="N1984" s="26" t="str">
        <f t="shared" si="187"/>
        <v>OK</v>
      </c>
      <c r="O1984" s="26" t="str">
        <f t="shared" si="182"/>
        <v>OK</v>
      </c>
    </row>
    <row r="1985" spans="1:15" x14ac:dyDescent="0.2">
      <c r="A1985" s="24" t="str">
        <f t="shared" si="183"/>
        <v>CV32 6</v>
      </c>
      <c r="B1985" s="1" t="s">
        <v>12468</v>
      </c>
      <c r="C1985" s="1" t="s">
        <v>12644</v>
      </c>
      <c r="D1985" s="1" t="s">
        <v>12622</v>
      </c>
      <c r="E1985" s="2">
        <v>31</v>
      </c>
      <c r="F1985" s="3">
        <v>1027839.04</v>
      </c>
      <c r="G1985" s="3">
        <v>233410.47</v>
      </c>
      <c r="H1985" s="4">
        <v>205044.28</v>
      </c>
      <c r="I1985" s="25"/>
      <c r="J1985" s="26" t="str">
        <f t="shared" si="184"/>
        <v>No</v>
      </c>
      <c r="K1985" s="26" t="str">
        <f t="shared" si="185"/>
        <v>GB</v>
      </c>
      <c r="L1985" s="26" t="str">
        <f t="shared" si="186"/>
        <v>Invalid</v>
      </c>
      <c r="M1985" s="26" t="str">
        <f>IF(OR(ISBLANK(B1985),ISBLANK(C1985),ISBLANK(D1985)),"Missing",IFERROR(VLOOKUP(A1985,'RM Postcodes'!$A:$B,2,0),"Invalid"))</f>
        <v>live</v>
      </c>
      <c r="N1985" s="26" t="str">
        <f t="shared" si="187"/>
        <v>OK</v>
      </c>
      <c r="O1985" s="26" t="str">
        <f t="shared" si="182"/>
        <v>OK</v>
      </c>
    </row>
    <row r="1986" spans="1:15" x14ac:dyDescent="0.2">
      <c r="A1986" s="24" t="str">
        <f t="shared" si="183"/>
        <v>CV32 7</v>
      </c>
      <c r="B1986" s="1" t="s">
        <v>12468</v>
      </c>
      <c r="C1986" s="1" t="s">
        <v>12644</v>
      </c>
      <c r="D1986" s="1" t="s">
        <v>12623</v>
      </c>
      <c r="E1986" s="2">
        <v>47</v>
      </c>
      <c r="F1986" s="3">
        <v>1108000.1000000006</v>
      </c>
      <c r="G1986" s="3">
        <v>138368.64000000001</v>
      </c>
      <c r="H1986" s="4">
        <v>127718.57</v>
      </c>
      <c r="I1986" s="25"/>
      <c r="J1986" s="26" t="str">
        <f t="shared" si="184"/>
        <v>No</v>
      </c>
      <c r="K1986" s="26" t="str">
        <f t="shared" si="185"/>
        <v>GB</v>
      </c>
      <c r="L1986" s="26" t="str">
        <f t="shared" si="186"/>
        <v>Invalid</v>
      </c>
      <c r="M1986" s="26" t="str">
        <f>IF(OR(ISBLANK(B1986),ISBLANK(C1986),ISBLANK(D1986)),"Missing",IFERROR(VLOOKUP(A1986,'RM Postcodes'!$A:$B,2,0),"Invalid"))</f>
        <v>live</v>
      </c>
      <c r="N1986" s="26" t="str">
        <f t="shared" si="187"/>
        <v>OK</v>
      </c>
      <c r="O1986" s="26" t="str">
        <f t="shared" si="182"/>
        <v>OK</v>
      </c>
    </row>
    <row r="1987" spans="1:15" x14ac:dyDescent="0.2">
      <c r="A1987" s="24" t="str">
        <f t="shared" si="183"/>
        <v>CV33 0</v>
      </c>
      <c r="B1987" s="1" t="s">
        <v>12468</v>
      </c>
      <c r="C1987" s="1" t="s">
        <v>12645</v>
      </c>
      <c r="D1987" s="1" t="s">
        <v>12632</v>
      </c>
      <c r="E1987" s="2">
        <v>1</v>
      </c>
      <c r="F1987" s="3">
        <v>23229.96</v>
      </c>
      <c r="G1987" s="3">
        <v>23229.96</v>
      </c>
      <c r="H1987" s="4">
        <v>0</v>
      </c>
      <c r="I1987" s="25"/>
      <c r="J1987" s="26" t="str">
        <f t="shared" si="184"/>
        <v>No</v>
      </c>
      <c r="K1987" s="26" t="str">
        <f t="shared" si="185"/>
        <v>GB</v>
      </c>
      <c r="L1987" s="26" t="str">
        <f t="shared" si="186"/>
        <v>Invalid</v>
      </c>
      <c r="M1987" s="26" t="str">
        <f>IF(OR(ISBLANK(B1987),ISBLANK(C1987),ISBLANK(D1987)),"Missing",IFERROR(VLOOKUP(A1987,'RM Postcodes'!$A:$B,2,0),"Invalid"))</f>
        <v>terminated</v>
      </c>
      <c r="N1987" s="26" t="str">
        <f t="shared" si="187"/>
        <v>Redact</v>
      </c>
      <c r="O1987" s="26" t="str">
        <f t="shared" si="182"/>
        <v>Redact</v>
      </c>
    </row>
    <row r="1988" spans="1:15" x14ac:dyDescent="0.2">
      <c r="A1988" s="24" t="str">
        <f t="shared" si="183"/>
        <v>CV33 9</v>
      </c>
      <c r="B1988" s="1" t="s">
        <v>12468</v>
      </c>
      <c r="C1988" s="1" t="s">
        <v>12645</v>
      </c>
      <c r="D1988" s="1" t="s">
        <v>12627</v>
      </c>
      <c r="E1988" s="2">
        <v>64</v>
      </c>
      <c r="F1988" s="3">
        <v>8510450.8699999992</v>
      </c>
      <c r="G1988" s="3">
        <v>3029297.73</v>
      </c>
      <c r="H1988" s="4">
        <v>688589.73</v>
      </c>
      <c r="I1988" s="25"/>
      <c r="J1988" s="26" t="str">
        <f t="shared" si="184"/>
        <v>No</v>
      </c>
      <c r="K1988" s="26" t="str">
        <f t="shared" si="185"/>
        <v>GB</v>
      </c>
      <c r="L1988" s="26" t="str">
        <f t="shared" si="186"/>
        <v>Invalid</v>
      </c>
      <c r="M1988" s="26" t="str">
        <f>IF(OR(ISBLANK(B1988),ISBLANK(C1988),ISBLANK(D1988)),"Missing",IFERROR(VLOOKUP(A1988,'RM Postcodes'!$A:$B,2,0),"Invalid"))</f>
        <v>live</v>
      </c>
      <c r="N1988" s="26" t="str">
        <f t="shared" si="187"/>
        <v>OK</v>
      </c>
      <c r="O1988" s="26" t="str">
        <f t="shared" si="182"/>
        <v>OK</v>
      </c>
    </row>
    <row r="1989" spans="1:15" x14ac:dyDescent="0.2">
      <c r="A1989" s="24" t="str">
        <f t="shared" si="183"/>
        <v>CV34 4</v>
      </c>
      <c r="B1989" s="1" t="s">
        <v>12468</v>
      </c>
      <c r="C1989" s="1" t="s">
        <v>12646</v>
      </c>
      <c r="D1989" s="1" t="s">
        <v>12630</v>
      </c>
      <c r="E1989" s="2">
        <v>47</v>
      </c>
      <c r="F1989" s="3">
        <v>1807172.3999999992</v>
      </c>
      <c r="G1989" s="3">
        <v>244713.76</v>
      </c>
      <c r="H1989" s="4">
        <v>224999.98</v>
      </c>
      <c r="I1989" s="25"/>
      <c r="J1989" s="26" t="str">
        <f t="shared" si="184"/>
        <v>No</v>
      </c>
      <c r="K1989" s="26" t="str">
        <f t="shared" si="185"/>
        <v>GB</v>
      </c>
      <c r="L1989" s="26" t="str">
        <f t="shared" si="186"/>
        <v>Invalid</v>
      </c>
      <c r="M1989" s="26" t="str">
        <f>IF(OR(ISBLANK(B1989),ISBLANK(C1989),ISBLANK(D1989)),"Missing",IFERROR(VLOOKUP(A1989,'RM Postcodes'!$A:$B,2,0),"Invalid"))</f>
        <v>live</v>
      </c>
      <c r="N1989" s="26" t="str">
        <f t="shared" si="187"/>
        <v>OK</v>
      </c>
      <c r="O1989" s="26" t="str">
        <f t="shared" ref="O1989:O2052" si="188">IF(COUNT(E1989)=0,"Missing",IF(E1989&lt;=2,"Redact",IF(COUNTIF(F1989:H1989,"&gt;0")&lt;&gt;3,"Error",IF((G1989+H1989)/F1989&lt;60%,"OK","Redact"))))</f>
        <v>OK</v>
      </c>
    </row>
    <row r="1990" spans="1:15" x14ac:dyDescent="0.2">
      <c r="A1990" s="24" t="str">
        <f t="shared" ref="A1990:A2053" si="189">TRIM(B1990)&amp;TRIM(C1990)&amp;" "&amp;TRIM(D1990)</f>
        <v>CV34 5</v>
      </c>
      <c r="B1990" s="1" t="s">
        <v>12468</v>
      </c>
      <c r="C1990" s="1" t="s">
        <v>12646</v>
      </c>
      <c r="D1990" s="1" t="s">
        <v>12625</v>
      </c>
      <c r="E1990" s="2">
        <v>54</v>
      </c>
      <c r="F1990" s="3">
        <v>4569728.6100000013</v>
      </c>
      <c r="G1990" s="3">
        <v>1576292.48</v>
      </c>
      <c r="H1990" s="4">
        <v>1015921.36</v>
      </c>
      <c r="I1990" s="25"/>
      <c r="J1990" s="26" t="str">
        <f t="shared" ref="J1990:J2053" si="190">IF(AND(K1990="NI",L1990="OK",M1990="LIVE",N1990="OK",O1990="OK"),"yes NI",IF(AND(K1990="GB",L1990="OK",M1990="LIVE",N1990="OK",O1990="OK"),"Yes","No"))</f>
        <v>No</v>
      </c>
      <c r="K1990" s="26" t="str">
        <f t="shared" ref="K1990:K2053" si="191">IF(ISBLANK(B1990),"Missing",IF(AND(OR(LEN(B1990)=2,LEN(B1990)=1),AND(ISERROR(VALUE(LEFT(B1990,1))),ISERROR(VALUE(RIGHT(B1990,1))))),IF(OR(B1990="GY",B1990="IM",B1990="JE"),"not GB",IF(B1990="BT","NI","GB")),"Invalid"))</f>
        <v>GB</v>
      </c>
      <c r="L1990" s="26" t="str">
        <f t="shared" si="186"/>
        <v>Invalid</v>
      </c>
      <c r="M1990" s="26" t="str">
        <f>IF(OR(ISBLANK(B1990),ISBLANK(C1990),ISBLANK(D1990)),"Missing",IFERROR(VLOOKUP(A1990,'RM Postcodes'!$A:$B,2,0),"Invalid"))</f>
        <v>live</v>
      </c>
      <c r="N1990" s="26" t="str">
        <f t="shared" si="187"/>
        <v>OK</v>
      </c>
      <c r="O1990" s="26" t="str">
        <f t="shared" si="188"/>
        <v>OK</v>
      </c>
    </row>
    <row r="1991" spans="1:15" x14ac:dyDescent="0.2">
      <c r="A1991" s="24" t="str">
        <f t="shared" si="189"/>
        <v>CV34 6</v>
      </c>
      <c r="B1991" s="1" t="s">
        <v>12468</v>
      </c>
      <c r="C1991" s="1" t="s">
        <v>12646</v>
      </c>
      <c r="D1991" s="1" t="s">
        <v>12622</v>
      </c>
      <c r="E1991" s="2">
        <v>76</v>
      </c>
      <c r="F1991" s="3">
        <v>4472022.629999999</v>
      </c>
      <c r="G1991" s="3">
        <v>980000</v>
      </c>
      <c r="H1991" s="4">
        <v>504898.46000000008</v>
      </c>
      <c r="I1991" s="25"/>
      <c r="J1991" s="26" t="str">
        <f t="shared" si="190"/>
        <v>No</v>
      </c>
      <c r="K1991" s="26" t="str">
        <f t="shared" si="191"/>
        <v>GB</v>
      </c>
      <c r="L1991" s="26" t="str">
        <f t="shared" ref="L1991:L2054" si="192">IF(ISBLANK(D1991),"Missing",IF(AND(LEN(D1991)=1,ISNUMBER(VALUE(D1991))),"OK","Invalid"))</f>
        <v>Invalid</v>
      </c>
      <c r="M1991" s="26" t="str">
        <f>IF(OR(ISBLANK(B1991),ISBLANK(C1991),ISBLANK(D1991)),"Missing",IFERROR(VLOOKUP(A1991,'RM Postcodes'!$A:$B,2,0),"Invalid"))</f>
        <v>live</v>
      </c>
      <c r="N1991" s="26" t="str">
        <f t="shared" ref="N1991:N2054" si="193">IF(ISBLANK(E1991),"Missing",IF(E1991&lt;10,"Redact","OK"))</f>
        <v>OK</v>
      </c>
      <c r="O1991" s="26" t="str">
        <f t="shared" si="188"/>
        <v>OK</v>
      </c>
    </row>
    <row r="1992" spans="1:15" x14ac:dyDescent="0.2">
      <c r="A1992" s="24" t="str">
        <f t="shared" si="189"/>
        <v>CV34 7</v>
      </c>
      <c r="B1992" s="1" t="s">
        <v>12468</v>
      </c>
      <c r="C1992" s="1" t="s">
        <v>12646</v>
      </c>
      <c r="D1992" s="1" t="s">
        <v>12623</v>
      </c>
      <c r="E1992" s="2">
        <v>11</v>
      </c>
      <c r="F1992" s="3">
        <v>499010.60000000003</v>
      </c>
      <c r="G1992" s="3">
        <v>256666.66</v>
      </c>
      <c r="H1992" s="4">
        <v>44480.639999999999</v>
      </c>
      <c r="I1992" s="25"/>
      <c r="J1992" s="26" t="str">
        <f t="shared" si="190"/>
        <v>No</v>
      </c>
      <c r="K1992" s="26" t="str">
        <f t="shared" si="191"/>
        <v>GB</v>
      </c>
      <c r="L1992" s="26" t="str">
        <f t="shared" si="192"/>
        <v>Invalid</v>
      </c>
      <c r="M1992" s="26" t="str">
        <f>IF(OR(ISBLANK(B1992),ISBLANK(C1992),ISBLANK(D1992)),"Missing",IFERROR(VLOOKUP(A1992,'RM Postcodes'!$A:$B,2,0),"Invalid"))</f>
        <v>live</v>
      </c>
      <c r="N1992" s="26" t="str">
        <f t="shared" si="193"/>
        <v>OK</v>
      </c>
      <c r="O1992" s="26" t="str">
        <f t="shared" si="188"/>
        <v>Redact</v>
      </c>
    </row>
    <row r="1993" spans="1:15" x14ac:dyDescent="0.2">
      <c r="A1993" s="24" t="str">
        <f t="shared" si="189"/>
        <v>CV34 8</v>
      </c>
      <c r="B1993" s="1" t="s">
        <v>12468</v>
      </c>
      <c r="C1993" s="1" t="s">
        <v>12646</v>
      </c>
      <c r="D1993" s="1" t="s">
        <v>12626</v>
      </c>
      <c r="E1993" s="2">
        <v>1</v>
      </c>
      <c r="F1993" s="3">
        <v>4863.21</v>
      </c>
      <c r="G1993" s="3">
        <v>4863.21</v>
      </c>
      <c r="H1993" s="4">
        <v>0</v>
      </c>
      <c r="I1993" s="25"/>
      <c r="J1993" s="26" t="str">
        <f t="shared" si="190"/>
        <v>No</v>
      </c>
      <c r="K1993" s="26" t="str">
        <f t="shared" si="191"/>
        <v>GB</v>
      </c>
      <c r="L1993" s="26" t="str">
        <f t="shared" si="192"/>
        <v>Invalid</v>
      </c>
      <c r="M1993" s="26" t="str">
        <f>IF(OR(ISBLANK(B1993),ISBLANK(C1993),ISBLANK(D1993)),"Missing",IFERROR(VLOOKUP(A1993,'RM Postcodes'!$A:$B,2,0),"Invalid"))</f>
        <v>Invalid</v>
      </c>
      <c r="N1993" s="26" t="str">
        <f t="shared" si="193"/>
        <v>Redact</v>
      </c>
      <c r="O1993" s="26" t="str">
        <f t="shared" si="188"/>
        <v>Redact</v>
      </c>
    </row>
    <row r="1994" spans="1:15" x14ac:dyDescent="0.2">
      <c r="A1994" s="24" t="str">
        <f t="shared" si="189"/>
        <v>CV35 0</v>
      </c>
      <c r="B1994" s="1" t="s">
        <v>12468</v>
      </c>
      <c r="C1994" s="1" t="s">
        <v>12647</v>
      </c>
      <c r="D1994" s="1" t="s">
        <v>12632</v>
      </c>
      <c r="E1994" s="2">
        <v>62</v>
      </c>
      <c r="F1994" s="3">
        <v>2810825.0400000005</v>
      </c>
      <c r="G1994" s="3">
        <v>420000</v>
      </c>
      <c r="H1994" s="4">
        <v>388686.32</v>
      </c>
      <c r="I1994" s="25"/>
      <c r="J1994" s="26" t="str">
        <f t="shared" si="190"/>
        <v>No</v>
      </c>
      <c r="K1994" s="26" t="str">
        <f t="shared" si="191"/>
        <v>GB</v>
      </c>
      <c r="L1994" s="26" t="str">
        <f t="shared" si="192"/>
        <v>Invalid</v>
      </c>
      <c r="M1994" s="26" t="str">
        <f>IF(OR(ISBLANK(B1994),ISBLANK(C1994),ISBLANK(D1994)),"Missing",IFERROR(VLOOKUP(A1994,'RM Postcodes'!$A:$B,2,0),"Invalid"))</f>
        <v>live</v>
      </c>
      <c r="N1994" s="26" t="str">
        <f t="shared" si="193"/>
        <v>OK</v>
      </c>
      <c r="O1994" s="26" t="str">
        <f t="shared" si="188"/>
        <v>OK</v>
      </c>
    </row>
    <row r="1995" spans="1:15" x14ac:dyDescent="0.2">
      <c r="A1995" s="24" t="str">
        <f t="shared" si="189"/>
        <v>CV35 7</v>
      </c>
      <c r="B1995" s="1" t="s">
        <v>12468</v>
      </c>
      <c r="C1995" s="1" t="s">
        <v>12647</v>
      </c>
      <c r="D1995" s="1" t="s">
        <v>12623</v>
      </c>
      <c r="E1995" s="2">
        <v>37</v>
      </c>
      <c r="F1995" s="3">
        <v>4082638.5900000008</v>
      </c>
      <c r="G1995" s="3">
        <v>2594836.39</v>
      </c>
      <c r="H1995" s="4">
        <v>271191.27</v>
      </c>
      <c r="I1995" s="25"/>
      <c r="J1995" s="26" t="str">
        <f t="shared" si="190"/>
        <v>No</v>
      </c>
      <c r="K1995" s="26" t="str">
        <f t="shared" si="191"/>
        <v>GB</v>
      </c>
      <c r="L1995" s="26" t="str">
        <f t="shared" si="192"/>
        <v>Invalid</v>
      </c>
      <c r="M1995" s="26" t="str">
        <f>IF(OR(ISBLANK(B1995),ISBLANK(C1995),ISBLANK(D1995)),"Missing",IFERROR(VLOOKUP(A1995,'RM Postcodes'!$A:$B,2,0),"Invalid"))</f>
        <v>live</v>
      </c>
      <c r="N1995" s="26" t="str">
        <f t="shared" si="193"/>
        <v>OK</v>
      </c>
      <c r="O1995" s="26" t="str">
        <f t="shared" si="188"/>
        <v>Redact</v>
      </c>
    </row>
    <row r="1996" spans="1:15" x14ac:dyDescent="0.2">
      <c r="A1996" s="24" t="str">
        <f t="shared" si="189"/>
        <v>CV35 8</v>
      </c>
      <c r="B1996" s="1" t="s">
        <v>12468</v>
      </c>
      <c r="C1996" s="1" t="s">
        <v>12647</v>
      </c>
      <c r="D1996" s="1" t="s">
        <v>12626</v>
      </c>
      <c r="E1996" s="2">
        <v>28</v>
      </c>
      <c r="F1996" s="3">
        <v>2813447.2700000009</v>
      </c>
      <c r="G1996" s="3">
        <v>875778.62</v>
      </c>
      <c r="H1996" s="4">
        <v>614232.26</v>
      </c>
      <c r="I1996" s="25"/>
      <c r="J1996" s="26" t="str">
        <f t="shared" si="190"/>
        <v>No</v>
      </c>
      <c r="K1996" s="26" t="str">
        <f t="shared" si="191"/>
        <v>GB</v>
      </c>
      <c r="L1996" s="26" t="str">
        <f t="shared" si="192"/>
        <v>Invalid</v>
      </c>
      <c r="M1996" s="26" t="str">
        <f>IF(OR(ISBLANK(B1996),ISBLANK(C1996),ISBLANK(D1996)),"Missing",IFERROR(VLOOKUP(A1996,'RM Postcodes'!$A:$B,2,0),"Invalid"))</f>
        <v>live</v>
      </c>
      <c r="N1996" s="26" t="str">
        <f t="shared" si="193"/>
        <v>OK</v>
      </c>
      <c r="O1996" s="26" t="str">
        <f t="shared" si="188"/>
        <v>OK</v>
      </c>
    </row>
    <row r="1997" spans="1:15" x14ac:dyDescent="0.2">
      <c r="A1997" s="24" t="str">
        <f t="shared" si="189"/>
        <v>CV35 9</v>
      </c>
      <c r="B1997" s="1" t="s">
        <v>12468</v>
      </c>
      <c r="C1997" s="1" t="s">
        <v>12647</v>
      </c>
      <c r="D1997" s="1" t="s">
        <v>12627</v>
      </c>
      <c r="E1997" s="2">
        <v>43</v>
      </c>
      <c r="F1997" s="3">
        <v>2507564.8600000003</v>
      </c>
      <c r="G1997" s="3">
        <v>681061.57</v>
      </c>
      <c r="H1997" s="4">
        <v>452777.76</v>
      </c>
      <c r="I1997" s="25"/>
      <c r="J1997" s="26" t="str">
        <f t="shared" si="190"/>
        <v>No</v>
      </c>
      <c r="K1997" s="26" t="str">
        <f t="shared" si="191"/>
        <v>GB</v>
      </c>
      <c r="L1997" s="26" t="str">
        <f t="shared" si="192"/>
        <v>Invalid</v>
      </c>
      <c r="M1997" s="26" t="str">
        <f>IF(OR(ISBLANK(B1997),ISBLANK(C1997),ISBLANK(D1997)),"Missing",IFERROR(VLOOKUP(A1997,'RM Postcodes'!$A:$B,2,0),"Invalid"))</f>
        <v>live</v>
      </c>
      <c r="N1997" s="26" t="str">
        <f t="shared" si="193"/>
        <v>OK</v>
      </c>
      <c r="O1997" s="26" t="str">
        <f t="shared" si="188"/>
        <v>OK</v>
      </c>
    </row>
    <row r="1998" spans="1:15" x14ac:dyDescent="0.2">
      <c r="A1998" s="24" t="str">
        <f t="shared" si="189"/>
        <v>CV36 4</v>
      </c>
      <c r="B1998" s="1" t="s">
        <v>12468</v>
      </c>
      <c r="C1998" s="1" t="s">
        <v>12648</v>
      </c>
      <c r="D1998" s="1" t="s">
        <v>12630</v>
      </c>
      <c r="E1998" s="2">
        <v>58</v>
      </c>
      <c r="F1998" s="3">
        <v>6534066.5000000028</v>
      </c>
      <c r="G1998" s="3">
        <v>2035365.7800000003</v>
      </c>
      <c r="H1998" s="4">
        <v>1363125.6600000001</v>
      </c>
      <c r="I1998" s="25"/>
      <c r="J1998" s="26" t="str">
        <f t="shared" si="190"/>
        <v>No</v>
      </c>
      <c r="K1998" s="26" t="str">
        <f t="shared" si="191"/>
        <v>GB</v>
      </c>
      <c r="L1998" s="26" t="str">
        <f t="shared" si="192"/>
        <v>Invalid</v>
      </c>
      <c r="M1998" s="26" t="str">
        <f>IF(OR(ISBLANK(B1998),ISBLANK(C1998),ISBLANK(D1998)),"Missing",IFERROR(VLOOKUP(A1998,'RM Postcodes'!$A:$B,2,0),"Invalid"))</f>
        <v>live</v>
      </c>
      <c r="N1998" s="26" t="str">
        <f t="shared" si="193"/>
        <v>OK</v>
      </c>
      <c r="O1998" s="26" t="str">
        <f t="shared" si="188"/>
        <v>OK</v>
      </c>
    </row>
    <row r="1999" spans="1:15" x14ac:dyDescent="0.2">
      <c r="A1999" s="24" t="str">
        <f t="shared" si="189"/>
        <v>CV36 5</v>
      </c>
      <c r="B1999" s="1" t="s">
        <v>12468</v>
      </c>
      <c r="C1999" s="1" t="s">
        <v>12648</v>
      </c>
      <c r="D1999" s="1" t="s">
        <v>12625</v>
      </c>
      <c r="E1999" s="2">
        <v>23</v>
      </c>
      <c r="F1999" s="3">
        <v>4073115.9299999992</v>
      </c>
      <c r="G1999" s="3">
        <v>2573899.9899999998</v>
      </c>
      <c r="H1999" s="4">
        <v>515366.98</v>
      </c>
      <c r="I1999" s="25"/>
      <c r="J1999" s="26" t="str">
        <f t="shared" si="190"/>
        <v>No</v>
      </c>
      <c r="K1999" s="26" t="str">
        <f t="shared" si="191"/>
        <v>GB</v>
      </c>
      <c r="L1999" s="26" t="str">
        <f t="shared" si="192"/>
        <v>Invalid</v>
      </c>
      <c r="M1999" s="26" t="str">
        <f>IF(OR(ISBLANK(B1999),ISBLANK(C1999),ISBLANK(D1999)),"Missing",IFERROR(VLOOKUP(A1999,'RM Postcodes'!$A:$B,2,0),"Invalid"))</f>
        <v>live</v>
      </c>
      <c r="N1999" s="26" t="str">
        <f t="shared" si="193"/>
        <v>OK</v>
      </c>
      <c r="O1999" s="26" t="str">
        <f t="shared" si="188"/>
        <v>Redact</v>
      </c>
    </row>
    <row r="2000" spans="1:15" x14ac:dyDescent="0.2">
      <c r="A2000" s="24" t="str">
        <f t="shared" si="189"/>
        <v>CV37 0</v>
      </c>
      <c r="B2000" s="1" t="s">
        <v>12468</v>
      </c>
      <c r="C2000" s="1" t="s">
        <v>12649</v>
      </c>
      <c r="D2000" s="1" t="s">
        <v>12632</v>
      </c>
      <c r="E2000" s="2">
        <v>63</v>
      </c>
      <c r="F2000" s="3">
        <v>3048153.8199999994</v>
      </c>
      <c r="G2000" s="3">
        <v>1181153.71</v>
      </c>
      <c r="H2000" s="4">
        <v>141236.63</v>
      </c>
      <c r="I2000" s="25"/>
      <c r="J2000" s="26" t="str">
        <f t="shared" si="190"/>
        <v>No</v>
      </c>
      <c r="K2000" s="26" t="str">
        <f t="shared" si="191"/>
        <v>GB</v>
      </c>
      <c r="L2000" s="26" t="str">
        <f t="shared" si="192"/>
        <v>Invalid</v>
      </c>
      <c r="M2000" s="26" t="str">
        <f>IF(OR(ISBLANK(B2000),ISBLANK(C2000),ISBLANK(D2000)),"Missing",IFERROR(VLOOKUP(A2000,'RM Postcodes'!$A:$B,2,0),"Invalid"))</f>
        <v>live</v>
      </c>
      <c r="N2000" s="26" t="str">
        <f t="shared" si="193"/>
        <v>OK</v>
      </c>
      <c r="O2000" s="26" t="str">
        <f t="shared" si="188"/>
        <v>OK</v>
      </c>
    </row>
    <row r="2001" spans="1:15" x14ac:dyDescent="0.2">
      <c r="A2001" s="24" t="str">
        <f t="shared" si="189"/>
        <v>CV37 1</v>
      </c>
      <c r="B2001" s="1" t="s">
        <v>12468</v>
      </c>
      <c r="C2001" s="1" t="s">
        <v>12649</v>
      </c>
      <c r="D2001" s="1" t="s">
        <v>12621</v>
      </c>
      <c r="E2001" s="2">
        <v>1</v>
      </c>
      <c r="F2001" s="3">
        <v>10775.87</v>
      </c>
      <c r="G2001" s="3">
        <v>10775.87</v>
      </c>
      <c r="H2001" s="4">
        <v>0</v>
      </c>
      <c r="I2001" s="25"/>
      <c r="J2001" s="26" t="str">
        <f t="shared" si="190"/>
        <v>No</v>
      </c>
      <c r="K2001" s="26" t="str">
        <f t="shared" si="191"/>
        <v>GB</v>
      </c>
      <c r="L2001" s="26" t="str">
        <f t="shared" si="192"/>
        <v>Invalid</v>
      </c>
      <c r="M2001" s="26" t="str">
        <f>IF(OR(ISBLANK(B2001),ISBLANK(C2001),ISBLANK(D2001)),"Missing",IFERROR(VLOOKUP(A2001,'RM Postcodes'!$A:$B,2,0),"Invalid"))</f>
        <v>live</v>
      </c>
      <c r="N2001" s="26" t="str">
        <f t="shared" si="193"/>
        <v>Redact</v>
      </c>
      <c r="O2001" s="26" t="str">
        <f t="shared" si="188"/>
        <v>Redact</v>
      </c>
    </row>
    <row r="2002" spans="1:15" x14ac:dyDescent="0.2">
      <c r="A2002" s="24" t="str">
        <f t="shared" si="189"/>
        <v>CV37 6</v>
      </c>
      <c r="B2002" s="1" t="s">
        <v>12468</v>
      </c>
      <c r="C2002" s="1" t="s">
        <v>12649</v>
      </c>
      <c r="D2002" s="1" t="s">
        <v>12622</v>
      </c>
      <c r="E2002" s="2">
        <v>55</v>
      </c>
      <c r="F2002" s="3">
        <v>2251727.4</v>
      </c>
      <c r="G2002" s="3">
        <v>526256.73</v>
      </c>
      <c r="H2002" s="4">
        <v>255256.81</v>
      </c>
      <c r="I2002" s="25"/>
      <c r="J2002" s="26" t="str">
        <f t="shared" si="190"/>
        <v>No</v>
      </c>
      <c r="K2002" s="26" t="str">
        <f t="shared" si="191"/>
        <v>GB</v>
      </c>
      <c r="L2002" s="26" t="str">
        <f t="shared" si="192"/>
        <v>Invalid</v>
      </c>
      <c r="M2002" s="26" t="str">
        <f>IF(OR(ISBLANK(B2002),ISBLANK(C2002),ISBLANK(D2002)),"Missing",IFERROR(VLOOKUP(A2002,'RM Postcodes'!$A:$B,2,0),"Invalid"))</f>
        <v>live</v>
      </c>
      <c r="N2002" s="26" t="str">
        <f t="shared" si="193"/>
        <v>OK</v>
      </c>
      <c r="O2002" s="26" t="str">
        <f t="shared" si="188"/>
        <v>OK</v>
      </c>
    </row>
    <row r="2003" spans="1:15" x14ac:dyDescent="0.2">
      <c r="A2003" s="24" t="str">
        <f t="shared" si="189"/>
        <v>CV37 7</v>
      </c>
      <c r="B2003" s="1" t="s">
        <v>12468</v>
      </c>
      <c r="C2003" s="1" t="s">
        <v>12649</v>
      </c>
      <c r="D2003" s="1" t="s">
        <v>12623</v>
      </c>
      <c r="E2003" s="2">
        <v>49</v>
      </c>
      <c r="F2003" s="3">
        <v>2163954.85</v>
      </c>
      <c r="G2003" s="3">
        <v>744760</v>
      </c>
      <c r="H2003" s="4">
        <v>195833.29</v>
      </c>
      <c r="I2003" s="25"/>
      <c r="J2003" s="26" t="str">
        <f t="shared" si="190"/>
        <v>No</v>
      </c>
      <c r="K2003" s="26" t="str">
        <f t="shared" si="191"/>
        <v>GB</v>
      </c>
      <c r="L2003" s="26" t="str">
        <f t="shared" si="192"/>
        <v>Invalid</v>
      </c>
      <c r="M2003" s="26" t="str">
        <f>IF(OR(ISBLANK(B2003),ISBLANK(C2003),ISBLANK(D2003)),"Missing",IFERROR(VLOOKUP(A2003,'RM Postcodes'!$A:$B,2,0),"Invalid"))</f>
        <v>live</v>
      </c>
      <c r="N2003" s="26" t="str">
        <f t="shared" si="193"/>
        <v>OK</v>
      </c>
      <c r="O2003" s="26" t="str">
        <f t="shared" si="188"/>
        <v>OK</v>
      </c>
    </row>
    <row r="2004" spans="1:15" x14ac:dyDescent="0.2">
      <c r="A2004" s="24" t="str">
        <f t="shared" si="189"/>
        <v>CV37 8</v>
      </c>
      <c r="B2004" s="1" t="s">
        <v>12468</v>
      </c>
      <c r="C2004" s="1" t="s">
        <v>12649</v>
      </c>
      <c r="D2004" s="1" t="s">
        <v>12626</v>
      </c>
      <c r="E2004" s="2">
        <v>62</v>
      </c>
      <c r="F2004" s="3">
        <v>4627797.8899999997</v>
      </c>
      <c r="G2004" s="3">
        <v>759746.47</v>
      </c>
      <c r="H2004" s="4">
        <v>688541.7</v>
      </c>
      <c r="I2004" s="25"/>
      <c r="J2004" s="26" t="str">
        <f t="shared" si="190"/>
        <v>No</v>
      </c>
      <c r="K2004" s="26" t="str">
        <f t="shared" si="191"/>
        <v>GB</v>
      </c>
      <c r="L2004" s="26" t="str">
        <f t="shared" si="192"/>
        <v>Invalid</v>
      </c>
      <c r="M2004" s="26" t="str">
        <f>IF(OR(ISBLANK(B2004),ISBLANK(C2004),ISBLANK(D2004)),"Missing",IFERROR(VLOOKUP(A2004,'RM Postcodes'!$A:$B,2,0),"Invalid"))</f>
        <v>live</v>
      </c>
      <c r="N2004" s="26" t="str">
        <f t="shared" si="193"/>
        <v>OK</v>
      </c>
      <c r="O2004" s="26" t="str">
        <f t="shared" si="188"/>
        <v>OK</v>
      </c>
    </row>
    <row r="2005" spans="1:15" x14ac:dyDescent="0.2">
      <c r="A2005" s="24" t="str">
        <f t="shared" si="189"/>
        <v>CV37 9</v>
      </c>
      <c r="B2005" s="1" t="s">
        <v>12468</v>
      </c>
      <c r="C2005" s="1" t="s">
        <v>12649</v>
      </c>
      <c r="D2005" s="1" t="s">
        <v>12627</v>
      </c>
      <c r="E2005" s="2">
        <v>67</v>
      </c>
      <c r="F2005" s="3">
        <v>4197639.33</v>
      </c>
      <c r="G2005" s="3">
        <v>2200367.06</v>
      </c>
      <c r="H2005" s="4">
        <v>213424.69999999998</v>
      </c>
      <c r="I2005" s="25"/>
      <c r="J2005" s="26" t="str">
        <f t="shared" si="190"/>
        <v>No</v>
      </c>
      <c r="K2005" s="26" t="str">
        <f t="shared" si="191"/>
        <v>GB</v>
      </c>
      <c r="L2005" s="26" t="str">
        <f t="shared" si="192"/>
        <v>Invalid</v>
      </c>
      <c r="M2005" s="26" t="str">
        <f>IF(OR(ISBLANK(B2005),ISBLANK(C2005),ISBLANK(D2005)),"Missing",IFERROR(VLOOKUP(A2005,'RM Postcodes'!$A:$B,2,0),"Invalid"))</f>
        <v>live</v>
      </c>
      <c r="N2005" s="26" t="str">
        <f t="shared" si="193"/>
        <v>OK</v>
      </c>
      <c r="O2005" s="26" t="str">
        <f t="shared" si="188"/>
        <v>OK</v>
      </c>
    </row>
    <row r="2006" spans="1:15" x14ac:dyDescent="0.2">
      <c r="A2006" s="24" t="str">
        <f t="shared" si="189"/>
        <v>CV4 7</v>
      </c>
      <c r="B2006" s="1" t="s">
        <v>12468</v>
      </c>
      <c r="C2006" s="1" t="s">
        <v>12666</v>
      </c>
      <c r="D2006" s="1" t="s">
        <v>12623</v>
      </c>
      <c r="E2006" s="2">
        <v>22</v>
      </c>
      <c r="F2006" s="3">
        <v>3285954.1300000008</v>
      </c>
      <c r="G2006" s="3">
        <v>2293272.4900000002</v>
      </c>
      <c r="H2006" s="4">
        <v>328553.78000000003</v>
      </c>
      <c r="I2006" s="25"/>
      <c r="J2006" s="26" t="str">
        <f t="shared" si="190"/>
        <v>No</v>
      </c>
      <c r="K2006" s="26" t="str">
        <f t="shared" si="191"/>
        <v>GB</v>
      </c>
      <c r="L2006" s="26" t="str">
        <f t="shared" si="192"/>
        <v>Invalid</v>
      </c>
      <c r="M2006" s="26" t="str">
        <f>IF(OR(ISBLANK(B2006),ISBLANK(C2006),ISBLANK(D2006)),"Missing",IFERROR(VLOOKUP(A2006,'RM Postcodes'!$A:$B,2,0),"Invalid"))</f>
        <v>live</v>
      </c>
      <c r="N2006" s="26" t="str">
        <f t="shared" si="193"/>
        <v>OK</v>
      </c>
      <c r="O2006" s="26" t="str">
        <f t="shared" si="188"/>
        <v>Redact</v>
      </c>
    </row>
    <row r="2007" spans="1:15" x14ac:dyDescent="0.2">
      <c r="A2007" s="24" t="str">
        <f t="shared" si="189"/>
        <v>CV4 8</v>
      </c>
      <c r="B2007" s="1" t="s">
        <v>12468</v>
      </c>
      <c r="C2007" s="1" t="s">
        <v>12666</v>
      </c>
      <c r="D2007" s="1" t="s">
        <v>12626</v>
      </c>
      <c r="E2007" s="2">
        <v>41</v>
      </c>
      <c r="F2007" s="3">
        <v>3505718.8399999994</v>
      </c>
      <c r="G2007" s="3">
        <v>1594949.04</v>
      </c>
      <c r="H2007" s="4">
        <v>534166.68000000005</v>
      </c>
      <c r="I2007" s="25"/>
      <c r="J2007" s="26" t="str">
        <f t="shared" si="190"/>
        <v>No</v>
      </c>
      <c r="K2007" s="26" t="str">
        <f t="shared" si="191"/>
        <v>GB</v>
      </c>
      <c r="L2007" s="26" t="str">
        <f t="shared" si="192"/>
        <v>Invalid</v>
      </c>
      <c r="M2007" s="26" t="str">
        <f>IF(OR(ISBLANK(B2007),ISBLANK(C2007),ISBLANK(D2007)),"Missing",IFERROR(VLOOKUP(A2007,'RM Postcodes'!$A:$B,2,0),"Invalid"))</f>
        <v>live</v>
      </c>
      <c r="N2007" s="26" t="str">
        <f t="shared" si="193"/>
        <v>OK</v>
      </c>
      <c r="O2007" s="26" t="str">
        <f t="shared" si="188"/>
        <v>Redact</v>
      </c>
    </row>
    <row r="2008" spans="1:15" x14ac:dyDescent="0.2">
      <c r="A2008" s="24" t="str">
        <f t="shared" si="189"/>
        <v>CV4 9</v>
      </c>
      <c r="B2008" s="1" t="s">
        <v>12468</v>
      </c>
      <c r="C2008" s="1" t="s">
        <v>12666</v>
      </c>
      <c r="D2008" s="1" t="s">
        <v>12627</v>
      </c>
      <c r="E2008" s="2">
        <v>56</v>
      </c>
      <c r="F2008" s="3">
        <v>1922835.0099999991</v>
      </c>
      <c r="G2008" s="3">
        <v>437261.78</v>
      </c>
      <c r="H2008" s="4">
        <v>160000.04</v>
      </c>
      <c r="I2008" s="25"/>
      <c r="J2008" s="26" t="str">
        <f t="shared" si="190"/>
        <v>No</v>
      </c>
      <c r="K2008" s="26" t="str">
        <f t="shared" si="191"/>
        <v>GB</v>
      </c>
      <c r="L2008" s="26" t="str">
        <f t="shared" si="192"/>
        <v>Invalid</v>
      </c>
      <c r="M2008" s="26" t="str">
        <f>IF(OR(ISBLANK(B2008),ISBLANK(C2008),ISBLANK(D2008)),"Missing",IFERROR(VLOOKUP(A2008,'RM Postcodes'!$A:$B,2,0),"Invalid"))</f>
        <v>live</v>
      </c>
      <c r="N2008" s="26" t="str">
        <f t="shared" si="193"/>
        <v>OK</v>
      </c>
      <c r="O2008" s="26" t="str">
        <f t="shared" si="188"/>
        <v>OK</v>
      </c>
    </row>
    <row r="2009" spans="1:15" x14ac:dyDescent="0.2">
      <c r="A2009" s="24" t="str">
        <f t="shared" si="189"/>
        <v>CV47 0</v>
      </c>
      <c r="B2009" s="1" t="s">
        <v>12468</v>
      </c>
      <c r="C2009" s="1" t="s">
        <v>12682</v>
      </c>
      <c r="D2009" s="1" t="s">
        <v>12632</v>
      </c>
      <c r="E2009" s="2">
        <v>31</v>
      </c>
      <c r="F2009" s="3">
        <v>718631.62000000046</v>
      </c>
      <c r="G2009" s="3">
        <v>78277.460000000006</v>
      </c>
      <c r="H2009" s="4">
        <v>47000</v>
      </c>
      <c r="I2009" s="25"/>
      <c r="J2009" s="26" t="str">
        <f t="shared" si="190"/>
        <v>No</v>
      </c>
      <c r="K2009" s="26" t="str">
        <f t="shared" si="191"/>
        <v>GB</v>
      </c>
      <c r="L2009" s="26" t="str">
        <f t="shared" si="192"/>
        <v>Invalid</v>
      </c>
      <c r="M2009" s="26" t="str">
        <f>IF(OR(ISBLANK(B2009),ISBLANK(C2009),ISBLANK(D2009)),"Missing",IFERROR(VLOOKUP(A2009,'RM Postcodes'!$A:$B,2,0),"Invalid"))</f>
        <v>live</v>
      </c>
      <c r="N2009" s="26" t="str">
        <f t="shared" si="193"/>
        <v>OK</v>
      </c>
      <c r="O2009" s="26" t="str">
        <f t="shared" si="188"/>
        <v>OK</v>
      </c>
    </row>
    <row r="2010" spans="1:15" x14ac:dyDescent="0.2">
      <c r="A2010" s="24" t="str">
        <f t="shared" si="189"/>
        <v>CV47 1</v>
      </c>
      <c r="B2010" s="1" t="s">
        <v>12468</v>
      </c>
      <c r="C2010" s="1" t="s">
        <v>12682</v>
      </c>
      <c r="D2010" s="1" t="s">
        <v>12621</v>
      </c>
      <c r="E2010" s="2">
        <v>26</v>
      </c>
      <c r="F2010" s="3">
        <v>3141563.0700000003</v>
      </c>
      <c r="G2010" s="3">
        <v>1926910.07</v>
      </c>
      <c r="H2010" s="4">
        <v>557693.44999999995</v>
      </c>
      <c r="I2010" s="25"/>
      <c r="J2010" s="26" t="str">
        <f t="shared" si="190"/>
        <v>No</v>
      </c>
      <c r="K2010" s="26" t="str">
        <f t="shared" si="191"/>
        <v>GB</v>
      </c>
      <c r="L2010" s="26" t="str">
        <f t="shared" si="192"/>
        <v>Invalid</v>
      </c>
      <c r="M2010" s="26" t="str">
        <f>IF(OR(ISBLANK(B2010),ISBLANK(C2010),ISBLANK(D2010)),"Missing",IFERROR(VLOOKUP(A2010,'RM Postcodes'!$A:$B,2,0),"Invalid"))</f>
        <v>live</v>
      </c>
      <c r="N2010" s="26" t="str">
        <f t="shared" si="193"/>
        <v>OK</v>
      </c>
      <c r="O2010" s="26" t="str">
        <f t="shared" si="188"/>
        <v>Redact</v>
      </c>
    </row>
    <row r="2011" spans="1:15" x14ac:dyDescent="0.2">
      <c r="A2011" s="24" t="str">
        <f t="shared" si="189"/>
        <v>CV47 2</v>
      </c>
      <c r="B2011" s="1" t="s">
        <v>12468</v>
      </c>
      <c r="C2011" s="1" t="s">
        <v>12682</v>
      </c>
      <c r="D2011" s="1" t="s">
        <v>12640</v>
      </c>
      <c r="E2011" s="2">
        <v>46</v>
      </c>
      <c r="F2011" s="3">
        <v>2596374.2699999996</v>
      </c>
      <c r="G2011" s="3">
        <v>571157.22</v>
      </c>
      <c r="H2011" s="4">
        <v>298540.82</v>
      </c>
      <c r="I2011" s="25"/>
      <c r="J2011" s="26" t="str">
        <f t="shared" si="190"/>
        <v>No</v>
      </c>
      <c r="K2011" s="26" t="str">
        <f t="shared" si="191"/>
        <v>GB</v>
      </c>
      <c r="L2011" s="26" t="str">
        <f t="shared" si="192"/>
        <v>Invalid</v>
      </c>
      <c r="M2011" s="26" t="str">
        <f>IF(OR(ISBLANK(B2011),ISBLANK(C2011),ISBLANK(D2011)),"Missing",IFERROR(VLOOKUP(A2011,'RM Postcodes'!$A:$B,2,0),"Invalid"))</f>
        <v>live</v>
      </c>
      <c r="N2011" s="26" t="str">
        <f t="shared" si="193"/>
        <v>OK</v>
      </c>
      <c r="O2011" s="26" t="str">
        <f t="shared" si="188"/>
        <v>OK</v>
      </c>
    </row>
    <row r="2012" spans="1:15" x14ac:dyDescent="0.2">
      <c r="A2012" s="24" t="str">
        <f t="shared" si="189"/>
        <v>CV47 7</v>
      </c>
      <c r="B2012" s="1" t="s">
        <v>12468</v>
      </c>
      <c r="C2012" s="1" t="s">
        <v>12682</v>
      </c>
      <c r="D2012" s="1" t="s">
        <v>12623</v>
      </c>
      <c r="E2012" s="2">
        <v>6</v>
      </c>
      <c r="F2012" s="3">
        <v>817969.16000000015</v>
      </c>
      <c r="G2012" s="3">
        <v>721755.62</v>
      </c>
      <c r="H2012" s="4">
        <v>39794.549999999996</v>
      </c>
      <c r="I2012" s="25"/>
      <c r="J2012" s="26" t="str">
        <f t="shared" si="190"/>
        <v>No</v>
      </c>
      <c r="K2012" s="26" t="str">
        <f t="shared" si="191"/>
        <v>GB</v>
      </c>
      <c r="L2012" s="26" t="str">
        <f t="shared" si="192"/>
        <v>Invalid</v>
      </c>
      <c r="M2012" s="26" t="str">
        <f>IF(OR(ISBLANK(B2012),ISBLANK(C2012),ISBLANK(D2012)),"Missing",IFERROR(VLOOKUP(A2012,'RM Postcodes'!$A:$B,2,0),"Invalid"))</f>
        <v>live</v>
      </c>
      <c r="N2012" s="26" t="str">
        <f t="shared" si="193"/>
        <v>Redact</v>
      </c>
      <c r="O2012" s="26" t="str">
        <f t="shared" si="188"/>
        <v>Redact</v>
      </c>
    </row>
    <row r="2013" spans="1:15" x14ac:dyDescent="0.2">
      <c r="A2013" s="24" t="str">
        <f t="shared" si="189"/>
        <v>CV47 8</v>
      </c>
      <c r="B2013" s="1" t="s">
        <v>12468</v>
      </c>
      <c r="C2013" s="1" t="s">
        <v>12682</v>
      </c>
      <c r="D2013" s="1" t="s">
        <v>12626</v>
      </c>
      <c r="E2013" s="2">
        <v>24</v>
      </c>
      <c r="F2013" s="3">
        <v>2345493.06</v>
      </c>
      <c r="G2013" s="3">
        <v>718364.82000000007</v>
      </c>
      <c r="H2013" s="4">
        <v>629633.94999999995</v>
      </c>
      <c r="I2013" s="25"/>
      <c r="J2013" s="26" t="str">
        <f t="shared" si="190"/>
        <v>No</v>
      </c>
      <c r="K2013" s="26" t="str">
        <f t="shared" si="191"/>
        <v>GB</v>
      </c>
      <c r="L2013" s="26" t="str">
        <f t="shared" si="192"/>
        <v>Invalid</v>
      </c>
      <c r="M2013" s="26" t="str">
        <f>IF(OR(ISBLANK(B2013),ISBLANK(C2013),ISBLANK(D2013)),"Missing",IFERROR(VLOOKUP(A2013,'RM Postcodes'!$A:$B,2,0),"Invalid"))</f>
        <v>live</v>
      </c>
      <c r="N2013" s="26" t="str">
        <f t="shared" si="193"/>
        <v>OK</v>
      </c>
      <c r="O2013" s="26" t="str">
        <f t="shared" si="188"/>
        <v>OK</v>
      </c>
    </row>
    <row r="2014" spans="1:15" x14ac:dyDescent="0.2">
      <c r="A2014" s="24" t="str">
        <f t="shared" si="189"/>
        <v>CV47 9</v>
      </c>
      <c r="B2014" s="1" t="s">
        <v>12468</v>
      </c>
      <c r="C2014" s="1" t="s">
        <v>12682</v>
      </c>
      <c r="D2014" s="1" t="s">
        <v>12627</v>
      </c>
      <c r="E2014" s="2">
        <v>12</v>
      </c>
      <c r="F2014" s="3">
        <v>234610.32000000004</v>
      </c>
      <c r="G2014" s="3">
        <v>46064.01</v>
      </c>
      <c r="H2014" s="4">
        <v>43687.75</v>
      </c>
      <c r="I2014" s="25"/>
      <c r="J2014" s="26" t="str">
        <f t="shared" si="190"/>
        <v>No</v>
      </c>
      <c r="K2014" s="26" t="str">
        <f t="shared" si="191"/>
        <v>GB</v>
      </c>
      <c r="L2014" s="26" t="str">
        <f t="shared" si="192"/>
        <v>Invalid</v>
      </c>
      <c r="M2014" s="26" t="str">
        <f>IF(OR(ISBLANK(B2014),ISBLANK(C2014),ISBLANK(D2014)),"Missing",IFERROR(VLOOKUP(A2014,'RM Postcodes'!$A:$B,2,0),"Invalid"))</f>
        <v>live</v>
      </c>
      <c r="N2014" s="26" t="str">
        <f t="shared" si="193"/>
        <v>OK</v>
      </c>
      <c r="O2014" s="26" t="str">
        <f t="shared" si="188"/>
        <v>OK</v>
      </c>
    </row>
    <row r="2015" spans="1:15" x14ac:dyDescent="0.2">
      <c r="A2015" s="24" t="str">
        <f t="shared" si="189"/>
        <v>CV5 6</v>
      </c>
      <c r="B2015" s="1" t="s">
        <v>12468</v>
      </c>
      <c r="C2015" s="1" t="s">
        <v>12667</v>
      </c>
      <c r="D2015" s="1" t="s">
        <v>12622</v>
      </c>
      <c r="E2015" s="2">
        <v>44</v>
      </c>
      <c r="F2015" s="3">
        <v>1588800.7200000004</v>
      </c>
      <c r="G2015" s="3">
        <v>204864.78</v>
      </c>
      <c r="H2015" s="4">
        <v>199999.96</v>
      </c>
      <c r="I2015" s="25"/>
      <c r="J2015" s="26" t="str">
        <f t="shared" si="190"/>
        <v>No</v>
      </c>
      <c r="K2015" s="26" t="str">
        <f t="shared" si="191"/>
        <v>GB</v>
      </c>
      <c r="L2015" s="26" t="str">
        <f t="shared" si="192"/>
        <v>Invalid</v>
      </c>
      <c r="M2015" s="26" t="str">
        <f>IF(OR(ISBLANK(B2015),ISBLANK(C2015),ISBLANK(D2015)),"Missing",IFERROR(VLOOKUP(A2015,'RM Postcodes'!$A:$B,2,0),"Invalid"))</f>
        <v>live</v>
      </c>
      <c r="N2015" s="26" t="str">
        <f t="shared" si="193"/>
        <v>OK</v>
      </c>
      <c r="O2015" s="26" t="str">
        <f t="shared" si="188"/>
        <v>OK</v>
      </c>
    </row>
    <row r="2016" spans="1:15" x14ac:dyDescent="0.2">
      <c r="A2016" s="24" t="str">
        <f t="shared" si="189"/>
        <v>CV5 7</v>
      </c>
      <c r="B2016" s="1" t="s">
        <v>12468</v>
      </c>
      <c r="C2016" s="1" t="s">
        <v>12667</v>
      </c>
      <c r="D2016" s="1" t="s">
        <v>12623</v>
      </c>
      <c r="E2016" s="2">
        <v>30</v>
      </c>
      <c r="F2016" s="3">
        <v>536166.84</v>
      </c>
      <c r="G2016" s="3">
        <v>50626.53</v>
      </c>
      <c r="H2016" s="4">
        <v>49882.74</v>
      </c>
      <c r="I2016" s="25"/>
      <c r="J2016" s="26" t="str">
        <f t="shared" si="190"/>
        <v>No</v>
      </c>
      <c r="K2016" s="26" t="str">
        <f t="shared" si="191"/>
        <v>GB</v>
      </c>
      <c r="L2016" s="26" t="str">
        <f t="shared" si="192"/>
        <v>Invalid</v>
      </c>
      <c r="M2016" s="26" t="str">
        <f>IF(OR(ISBLANK(B2016),ISBLANK(C2016),ISBLANK(D2016)),"Missing",IFERROR(VLOOKUP(A2016,'RM Postcodes'!$A:$B,2,0),"Invalid"))</f>
        <v>live</v>
      </c>
      <c r="N2016" s="26" t="str">
        <f t="shared" si="193"/>
        <v>OK</v>
      </c>
      <c r="O2016" s="26" t="str">
        <f t="shared" si="188"/>
        <v>OK</v>
      </c>
    </row>
    <row r="2017" spans="1:15" x14ac:dyDescent="0.2">
      <c r="A2017" s="24" t="str">
        <f t="shared" si="189"/>
        <v>CV5 8</v>
      </c>
      <c r="B2017" s="1" t="s">
        <v>12468</v>
      </c>
      <c r="C2017" s="1" t="s">
        <v>12667</v>
      </c>
      <c r="D2017" s="1" t="s">
        <v>12626</v>
      </c>
      <c r="E2017" s="2">
        <v>24</v>
      </c>
      <c r="F2017" s="3">
        <v>664031.52000000014</v>
      </c>
      <c r="G2017" s="3">
        <v>199204.36</v>
      </c>
      <c r="H2017" s="4">
        <v>77333.34</v>
      </c>
      <c r="I2017" s="25"/>
      <c r="J2017" s="26" t="str">
        <f t="shared" si="190"/>
        <v>No</v>
      </c>
      <c r="K2017" s="26" t="str">
        <f t="shared" si="191"/>
        <v>GB</v>
      </c>
      <c r="L2017" s="26" t="str">
        <f t="shared" si="192"/>
        <v>Invalid</v>
      </c>
      <c r="M2017" s="26" t="str">
        <f>IF(OR(ISBLANK(B2017),ISBLANK(C2017),ISBLANK(D2017)),"Missing",IFERROR(VLOOKUP(A2017,'RM Postcodes'!$A:$B,2,0),"Invalid"))</f>
        <v>live</v>
      </c>
      <c r="N2017" s="26" t="str">
        <f t="shared" si="193"/>
        <v>OK</v>
      </c>
      <c r="O2017" s="26" t="str">
        <f t="shared" si="188"/>
        <v>OK</v>
      </c>
    </row>
    <row r="2018" spans="1:15" x14ac:dyDescent="0.2">
      <c r="A2018" s="24" t="str">
        <f t="shared" si="189"/>
        <v>CV5 9</v>
      </c>
      <c r="B2018" s="1" t="s">
        <v>12468</v>
      </c>
      <c r="C2018" s="1" t="s">
        <v>12667</v>
      </c>
      <c r="D2018" s="1" t="s">
        <v>12627</v>
      </c>
      <c r="E2018" s="2">
        <v>40</v>
      </c>
      <c r="F2018" s="3">
        <v>1379419.4999999995</v>
      </c>
      <c r="G2018" s="3">
        <v>297594.61</v>
      </c>
      <c r="H2018" s="4">
        <v>157916.62</v>
      </c>
      <c r="I2018" s="25"/>
      <c r="J2018" s="26" t="str">
        <f t="shared" si="190"/>
        <v>No</v>
      </c>
      <c r="K2018" s="26" t="str">
        <f t="shared" si="191"/>
        <v>GB</v>
      </c>
      <c r="L2018" s="26" t="str">
        <f t="shared" si="192"/>
        <v>Invalid</v>
      </c>
      <c r="M2018" s="26" t="str">
        <f>IF(OR(ISBLANK(B2018),ISBLANK(C2018),ISBLANK(D2018)),"Missing",IFERROR(VLOOKUP(A2018,'RM Postcodes'!$A:$B,2,0),"Invalid"))</f>
        <v>live</v>
      </c>
      <c r="N2018" s="26" t="str">
        <f t="shared" si="193"/>
        <v>OK</v>
      </c>
      <c r="O2018" s="26" t="str">
        <f t="shared" si="188"/>
        <v>OK</v>
      </c>
    </row>
    <row r="2019" spans="1:15" x14ac:dyDescent="0.2">
      <c r="A2019" s="24" t="str">
        <f t="shared" si="189"/>
        <v>CV6 1</v>
      </c>
      <c r="B2019" s="1" t="s">
        <v>12468</v>
      </c>
      <c r="C2019" s="1" t="s">
        <v>12668</v>
      </c>
      <c r="D2019" s="1" t="s">
        <v>12621</v>
      </c>
      <c r="E2019" s="2">
        <v>34</v>
      </c>
      <c r="F2019" s="3">
        <v>610566.48999999987</v>
      </c>
      <c r="G2019" s="3">
        <v>50416.71</v>
      </c>
      <c r="H2019" s="4">
        <v>49519.13</v>
      </c>
      <c r="I2019" s="25"/>
      <c r="J2019" s="26" t="str">
        <f t="shared" si="190"/>
        <v>No</v>
      </c>
      <c r="K2019" s="26" t="str">
        <f t="shared" si="191"/>
        <v>GB</v>
      </c>
      <c r="L2019" s="26" t="str">
        <f t="shared" si="192"/>
        <v>Invalid</v>
      </c>
      <c r="M2019" s="26" t="str">
        <f>IF(OR(ISBLANK(B2019),ISBLANK(C2019),ISBLANK(D2019)),"Missing",IFERROR(VLOOKUP(A2019,'RM Postcodes'!$A:$B,2,0),"Invalid"))</f>
        <v>live</v>
      </c>
      <c r="N2019" s="26" t="str">
        <f t="shared" si="193"/>
        <v>OK</v>
      </c>
      <c r="O2019" s="26" t="str">
        <f t="shared" si="188"/>
        <v>OK</v>
      </c>
    </row>
    <row r="2020" spans="1:15" x14ac:dyDescent="0.2">
      <c r="A2020" s="24" t="str">
        <f t="shared" si="189"/>
        <v>CV6 2</v>
      </c>
      <c r="B2020" s="1" t="s">
        <v>12468</v>
      </c>
      <c r="C2020" s="1" t="s">
        <v>12668</v>
      </c>
      <c r="D2020" s="1" t="s">
        <v>12640</v>
      </c>
      <c r="E2020" s="2">
        <v>36</v>
      </c>
      <c r="F2020" s="3">
        <v>1175174.9000000006</v>
      </c>
      <c r="G2020" s="3">
        <v>345743.63</v>
      </c>
      <c r="H2020" s="4">
        <v>179924.74000000002</v>
      </c>
      <c r="I2020" s="25"/>
      <c r="J2020" s="26" t="str">
        <f t="shared" si="190"/>
        <v>No</v>
      </c>
      <c r="K2020" s="26" t="str">
        <f t="shared" si="191"/>
        <v>GB</v>
      </c>
      <c r="L2020" s="26" t="str">
        <f t="shared" si="192"/>
        <v>Invalid</v>
      </c>
      <c r="M2020" s="26" t="str">
        <f>IF(OR(ISBLANK(B2020),ISBLANK(C2020),ISBLANK(D2020)),"Missing",IFERROR(VLOOKUP(A2020,'RM Postcodes'!$A:$B,2,0),"Invalid"))</f>
        <v>live</v>
      </c>
      <c r="N2020" s="26" t="str">
        <f t="shared" si="193"/>
        <v>OK</v>
      </c>
      <c r="O2020" s="26" t="str">
        <f t="shared" si="188"/>
        <v>OK</v>
      </c>
    </row>
    <row r="2021" spans="1:15" x14ac:dyDescent="0.2">
      <c r="A2021" s="24" t="str">
        <f t="shared" si="189"/>
        <v>CV6 3</v>
      </c>
      <c r="B2021" s="1" t="s">
        <v>12468</v>
      </c>
      <c r="C2021" s="1" t="s">
        <v>12668</v>
      </c>
      <c r="D2021" s="1" t="s">
        <v>12629</v>
      </c>
      <c r="E2021" s="2">
        <v>38</v>
      </c>
      <c r="F2021" s="3">
        <v>1339281.3600000003</v>
      </c>
      <c r="G2021" s="3">
        <v>159018.5</v>
      </c>
      <c r="H2021" s="4">
        <v>149538.89000000001</v>
      </c>
      <c r="I2021" s="25"/>
      <c r="J2021" s="26" t="str">
        <f t="shared" si="190"/>
        <v>No</v>
      </c>
      <c r="K2021" s="26" t="str">
        <f t="shared" si="191"/>
        <v>GB</v>
      </c>
      <c r="L2021" s="26" t="str">
        <f t="shared" si="192"/>
        <v>Invalid</v>
      </c>
      <c r="M2021" s="26" t="str">
        <f>IF(OR(ISBLANK(B2021),ISBLANK(C2021),ISBLANK(D2021)),"Missing",IFERROR(VLOOKUP(A2021,'RM Postcodes'!$A:$B,2,0),"Invalid"))</f>
        <v>live</v>
      </c>
      <c r="N2021" s="26" t="str">
        <f t="shared" si="193"/>
        <v>OK</v>
      </c>
      <c r="O2021" s="26" t="str">
        <f t="shared" si="188"/>
        <v>OK</v>
      </c>
    </row>
    <row r="2022" spans="1:15" x14ac:dyDescent="0.2">
      <c r="A2022" s="24" t="str">
        <f t="shared" si="189"/>
        <v>CV6 4</v>
      </c>
      <c r="B2022" s="1" t="s">
        <v>12468</v>
      </c>
      <c r="C2022" s="1" t="s">
        <v>12668</v>
      </c>
      <c r="D2022" s="1" t="s">
        <v>12630</v>
      </c>
      <c r="E2022" s="2">
        <v>47</v>
      </c>
      <c r="F2022" s="3">
        <v>2646450.63</v>
      </c>
      <c r="G2022" s="3">
        <v>1471579.45</v>
      </c>
      <c r="H2022" s="4">
        <v>61787.68</v>
      </c>
      <c r="I2022" s="25"/>
      <c r="J2022" s="26" t="str">
        <f t="shared" si="190"/>
        <v>No</v>
      </c>
      <c r="K2022" s="26" t="str">
        <f t="shared" si="191"/>
        <v>GB</v>
      </c>
      <c r="L2022" s="26" t="str">
        <f t="shared" si="192"/>
        <v>Invalid</v>
      </c>
      <c r="M2022" s="26" t="str">
        <f>IF(OR(ISBLANK(B2022),ISBLANK(C2022),ISBLANK(D2022)),"Missing",IFERROR(VLOOKUP(A2022,'RM Postcodes'!$A:$B,2,0),"Invalid"))</f>
        <v>live</v>
      </c>
      <c r="N2022" s="26" t="str">
        <f t="shared" si="193"/>
        <v>OK</v>
      </c>
      <c r="O2022" s="26" t="str">
        <f t="shared" si="188"/>
        <v>OK</v>
      </c>
    </row>
    <row r="2023" spans="1:15" x14ac:dyDescent="0.2">
      <c r="A2023" s="24" t="str">
        <f t="shared" si="189"/>
        <v>CV6 5</v>
      </c>
      <c r="B2023" s="1" t="s">
        <v>12468</v>
      </c>
      <c r="C2023" s="1" t="s">
        <v>12668</v>
      </c>
      <c r="D2023" s="1" t="s">
        <v>12625</v>
      </c>
      <c r="E2023" s="2">
        <v>62</v>
      </c>
      <c r="F2023" s="3">
        <v>3511094.3299999996</v>
      </c>
      <c r="G2023" s="3">
        <v>1168424.0999999999</v>
      </c>
      <c r="H2023" s="4">
        <v>296399.8</v>
      </c>
      <c r="I2023" s="25"/>
      <c r="J2023" s="26" t="str">
        <f t="shared" si="190"/>
        <v>No</v>
      </c>
      <c r="K2023" s="26" t="str">
        <f t="shared" si="191"/>
        <v>GB</v>
      </c>
      <c r="L2023" s="26" t="str">
        <f t="shared" si="192"/>
        <v>Invalid</v>
      </c>
      <c r="M2023" s="26" t="str">
        <f>IF(OR(ISBLANK(B2023),ISBLANK(C2023),ISBLANK(D2023)),"Missing",IFERROR(VLOOKUP(A2023,'RM Postcodes'!$A:$B,2,0),"Invalid"))</f>
        <v>live</v>
      </c>
      <c r="N2023" s="26" t="str">
        <f t="shared" si="193"/>
        <v>OK</v>
      </c>
      <c r="O2023" s="26" t="str">
        <f t="shared" si="188"/>
        <v>OK</v>
      </c>
    </row>
    <row r="2024" spans="1:15" x14ac:dyDescent="0.2">
      <c r="A2024" s="24" t="str">
        <f t="shared" si="189"/>
        <v>CV6 6</v>
      </c>
      <c r="B2024" s="1" t="s">
        <v>12468</v>
      </c>
      <c r="C2024" s="1" t="s">
        <v>12668</v>
      </c>
      <c r="D2024" s="1" t="s">
        <v>12622</v>
      </c>
      <c r="E2024" s="2">
        <v>34</v>
      </c>
      <c r="F2024" s="3">
        <v>1534041.5999999996</v>
      </c>
      <c r="G2024" s="3">
        <v>586838.16</v>
      </c>
      <c r="H2024" s="4">
        <v>96157.659999999989</v>
      </c>
      <c r="I2024" s="25"/>
      <c r="J2024" s="26" t="str">
        <f t="shared" si="190"/>
        <v>No</v>
      </c>
      <c r="K2024" s="26" t="str">
        <f t="shared" si="191"/>
        <v>GB</v>
      </c>
      <c r="L2024" s="26" t="str">
        <f t="shared" si="192"/>
        <v>Invalid</v>
      </c>
      <c r="M2024" s="26" t="str">
        <f>IF(OR(ISBLANK(B2024),ISBLANK(C2024),ISBLANK(D2024)),"Missing",IFERROR(VLOOKUP(A2024,'RM Postcodes'!$A:$B,2,0),"Invalid"))</f>
        <v>live</v>
      </c>
      <c r="N2024" s="26" t="str">
        <f t="shared" si="193"/>
        <v>OK</v>
      </c>
      <c r="O2024" s="26" t="str">
        <f t="shared" si="188"/>
        <v>OK</v>
      </c>
    </row>
    <row r="2025" spans="1:15" x14ac:dyDescent="0.2">
      <c r="A2025" s="24" t="str">
        <f t="shared" si="189"/>
        <v>CV6 7</v>
      </c>
      <c r="B2025" s="1" t="s">
        <v>12468</v>
      </c>
      <c r="C2025" s="1" t="s">
        <v>12668</v>
      </c>
      <c r="D2025" s="1" t="s">
        <v>12623</v>
      </c>
      <c r="E2025" s="2">
        <v>51</v>
      </c>
      <c r="F2025" s="3">
        <v>1144558.6899999997</v>
      </c>
      <c r="G2025" s="3">
        <v>50938.81</v>
      </c>
      <c r="H2025" s="4">
        <v>50622.67</v>
      </c>
      <c r="I2025" s="25"/>
      <c r="J2025" s="26" t="str">
        <f t="shared" si="190"/>
        <v>No</v>
      </c>
      <c r="K2025" s="26" t="str">
        <f t="shared" si="191"/>
        <v>GB</v>
      </c>
      <c r="L2025" s="26" t="str">
        <f t="shared" si="192"/>
        <v>Invalid</v>
      </c>
      <c r="M2025" s="26" t="str">
        <f>IF(OR(ISBLANK(B2025),ISBLANK(C2025),ISBLANK(D2025)),"Missing",IFERROR(VLOOKUP(A2025,'RM Postcodes'!$A:$B,2,0),"Invalid"))</f>
        <v>live</v>
      </c>
      <c r="N2025" s="26" t="str">
        <f t="shared" si="193"/>
        <v>OK</v>
      </c>
      <c r="O2025" s="26" t="str">
        <f t="shared" si="188"/>
        <v>OK</v>
      </c>
    </row>
    <row r="2026" spans="1:15" x14ac:dyDescent="0.2">
      <c r="A2026" s="24" t="str">
        <f t="shared" si="189"/>
        <v>CV7 2</v>
      </c>
      <c r="B2026" s="1" t="s">
        <v>12468</v>
      </c>
      <c r="C2026" s="1" t="s">
        <v>12669</v>
      </c>
      <c r="D2026" s="1" t="s">
        <v>12640</v>
      </c>
      <c r="E2026" s="2">
        <v>1</v>
      </c>
      <c r="F2026" s="3">
        <v>15877.08</v>
      </c>
      <c r="G2026" s="3">
        <v>15877.08</v>
      </c>
      <c r="H2026" s="4">
        <v>0</v>
      </c>
      <c r="I2026" s="25"/>
      <c r="J2026" s="26" t="str">
        <f t="shared" si="190"/>
        <v>No</v>
      </c>
      <c r="K2026" s="26" t="str">
        <f t="shared" si="191"/>
        <v>GB</v>
      </c>
      <c r="L2026" s="26" t="str">
        <f t="shared" si="192"/>
        <v>Invalid</v>
      </c>
      <c r="M2026" s="26" t="str">
        <f>IF(OR(ISBLANK(B2026),ISBLANK(C2026),ISBLANK(D2026)),"Missing",IFERROR(VLOOKUP(A2026,'RM Postcodes'!$A:$B,2,0),"Invalid"))</f>
        <v>Invalid</v>
      </c>
      <c r="N2026" s="26" t="str">
        <f t="shared" si="193"/>
        <v>Redact</v>
      </c>
      <c r="O2026" s="26" t="str">
        <f t="shared" si="188"/>
        <v>Redact</v>
      </c>
    </row>
    <row r="2027" spans="1:15" x14ac:dyDescent="0.2">
      <c r="A2027" s="24" t="str">
        <f t="shared" si="189"/>
        <v>CV7 7</v>
      </c>
      <c r="B2027" s="1" t="s">
        <v>12468</v>
      </c>
      <c r="C2027" s="1" t="s">
        <v>12669</v>
      </c>
      <c r="D2027" s="1" t="s">
        <v>12623</v>
      </c>
      <c r="E2027" s="2">
        <v>62</v>
      </c>
      <c r="F2027" s="3">
        <v>8443524.3300000001</v>
      </c>
      <c r="G2027" s="3">
        <v>3625212.7</v>
      </c>
      <c r="H2027" s="4">
        <v>1180541.3799999999</v>
      </c>
      <c r="I2027" s="25"/>
      <c r="J2027" s="26" t="str">
        <f t="shared" si="190"/>
        <v>No</v>
      </c>
      <c r="K2027" s="26" t="str">
        <f t="shared" si="191"/>
        <v>GB</v>
      </c>
      <c r="L2027" s="26" t="str">
        <f t="shared" si="192"/>
        <v>Invalid</v>
      </c>
      <c r="M2027" s="26" t="str">
        <f>IF(OR(ISBLANK(B2027),ISBLANK(C2027),ISBLANK(D2027)),"Missing",IFERROR(VLOOKUP(A2027,'RM Postcodes'!$A:$B,2,0),"Invalid"))</f>
        <v>live</v>
      </c>
      <c r="N2027" s="26" t="str">
        <f t="shared" si="193"/>
        <v>OK</v>
      </c>
      <c r="O2027" s="26" t="str">
        <f t="shared" si="188"/>
        <v>OK</v>
      </c>
    </row>
    <row r="2028" spans="1:15" x14ac:dyDescent="0.2">
      <c r="A2028" s="24" t="str">
        <f t="shared" si="189"/>
        <v>CV7 8</v>
      </c>
      <c r="B2028" s="1" t="s">
        <v>12468</v>
      </c>
      <c r="C2028" s="1" t="s">
        <v>12669</v>
      </c>
      <c r="D2028" s="1" t="s">
        <v>12626</v>
      </c>
      <c r="E2028" s="2">
        <v>43</v>
      </c>
      <c r="F2028" s="3">
        <v>6063868.7799999993</v>
      </c>
      <c r="G2028" s="3">
        <v>3387389.86</v>
      </c>
      <c r="H2028" s="4">
        <v>806320.56</v>
      </c>
      <c r="I2028" s="25"/>
      <c r="J2028" s="26" t="str">
        <f t="shared" si="190"/>
        <v>No</v>
      </c>
      <c r="K2028" s="26" t="str">
        <f t="shared" si="191"/>
        <v>GB</v>
      </c>
      <c r="L2028" s="26" t="str">
        <f t="shared" si="192"/>
        <v>Invalid</v>
      </c>
      <c r="M2028" s="26" t="str">
        <f>IF(OR(ISBLANK(B2028),ISBLANK(C2028),ISBLANK(D2028)),"Missing",IFERROR(VLOOKUP(A2028,'RM Postcodes'!$A:$B,2,0),"Invalid"))</f>
        <v>live</v>
      </c>
      <c r="N2028" s="26" t="str">
        <f t="shared" si="193"/>
        <v>OK</v>
      </c>
      <c r="O2028" s="26" t="str">
        <f t="shared" si="188"/>
        <v>Redact</v>
      </c>
    </row>
    <row r="2029" spans="1:15" x14ac:dyDescent="0.2">
      <c r="A2029" s="24" t="str">
        <f t="shared" si="189"/>
        <v>CV7 9</v>
      </c>
      <c r="B2029" s="1" t="s">
        <v>12468</v>
      </c>
      <c r="C2029" s="1" t="s">
        <v>12669</v>
      </c>
      <c r="D2029" s="1" t="s">
        <v>12627</v>
      </c>
      <c r="E2029" s="2">
        <v>45</v>
      </c>
      <c r="F2029" s="3">
        <v>4838615.6700000018</v>
      </c>
      <c r="G2029" s="3">
        <v>1248344.71</v>
      </c>
      <c r="H2029" s="4">
        <v>1210970.92</v>
      </c>
      <c r="I2029" s="25"/>
      <c r="J2029" s="26" t="str">
        <f t="shared" si="190"/>
        <v>No</v>
      </c>
      <c r="K2029" s="26" t="str">
        <f t="shared" si="191"/>
        <v>GB</v>
      </c>
      <c r="L2029" s="26" t="str">
        <f t="shared" si="192"/>
        <v>Invalid</v>
      </c>
      <c r="M2029" s="26" t="str">
        <f>IF(OR(ISBLANK(B2029),ISBLANK(C2029),ISBLANK(D2029)),"Missing",IFERROR(VLOOKUP(A2029,'RM Postcodes'!$A:$B,2,0),"Invalid"))</f>
        <v>live</v>
      </c>
      <c r="N2029" s="26" t="str">
        <f t="shared" si="193"/>
        <v>OK</v>
      </c>
      <c r="O2029" s="26" t="str">
        <f t="shared" si="188"/>
        <v>OK</v>
      </c>
    </row>
    <row r="2030" spans="1:15" x14ac:dyDescent="0.2">
      <c r="A2030" s="24" t="str">
        <f t="shared" si="189"/>
        <v>CV8 1</v>
      </c>
      <c r="B2030" s="1" t="s">
        <v>12468</v>
      </c>
      <c r="C2030" s="1" t="s">
        <v>12670</v>
      </c>
      <c r="D2030" s="1" t="s">
        <v>12621</v>
      </c>
      <c r="E2030" s="2">
        <v>71</v>
      </c>
      <c r="F2030" s="3">
        <v>2973582.7300000004</v>
      </c>
      <c r="G2030" s="3">
        <v>1288933.4100000001</v>
      </c>
      <c r="H2030" s="4">
        <v>96000</v>
      </c>
      <c r="I2030" s="25"/>
      <c r="J2030" s="26" t="str">
        <f t="shared" si="190"/>
        <v>No</v>
      </c>
      <c r="K2030" s="26" t="str">
        <f t="shared" si="191"/>
        <v>GB</v>
      </c>
      <c r="L2030" s="26" t="str">
        <f t="shared" si="192"/>
        <v>Invalid</v>
      </c>
      <c r="M2030" s="26" t="str">
        <f>IF(OR(ISBLANK(B2030),ISBLANK(C2030),ISBLANK(D2030)),"Missing",IFERROR(VLOOKUP(A2030,'RM Postcodes'!$A:$B,2,0),"Invalid"))</f>
        <v>live</v>
      </c>
      <c r="N2030" s="26" t="str">
        <f t="shared" si="193"/>
        <v>OK</v>
      </c>
      <c r="O2030" s="26" t="str">
        <f t="shared" si="188"/>
        <v>OK</v>
      </c>
    </row>
    <row r="2031" spans="1:15" x14ac:dyDescent="0.2">
      <c r="A2031" s="24" t="str">
        <f t="shared" si="189"/>
        <v>CV8 2</v>
      </c>
      <c r="B2031" s="1" t="s">
        <v>12468</v>
      </c>
      <c r="C2031" s="1" t="s">
        <v>12670</v>
      </c>
      <c r="D2031" s="1" t="s">
        <v>12640</v>
      </c>
      <c r="E2031" s="2">
        <v>61</v>
      </c>
      <c r="F2031" s="3">
        <v>2042202.7799999996</v>
      </c>
      <c r="G2031" s="3">
        <v>243369.33</v>
      </c>
      <c r="H2031" s="4">
        <v>159000</v>
      </c>
      <c r="I2031" s="25"/>
      <c r="J2031" s="26" t="str">
        <f t="shared" si="190"/>
        <v>No</v>
      </c>
      <c r="K2031" s="26" t="str">
        <f t="shared" si="191"/>
        <v>GB</v>
      </c>
      <c r="L2031" s="26" t="str">
        <f t="shared" si="192"/>
        <v>Invalid</v>
      </c>
      <c r="M2031" s="26" t="str">
        <f>IF(OR(ISBLANK(B2031),ISBLANK(C2031),ISBLANK(D2031)),"Missing",IFERROR(VLOOKUP(A2031,'RM Postcodes'!$A:$B,2,0),"Invalid"))</f>
        <v>live</v>
      </c>
      <c r="N2031" s="26" t="str">
        <f t="shared" si="193"/>
        <v>OK</v>
      </c>
      <c r="O2031" s="26" t="str">
        <f t="shared" si="188"/>
        <v>OK</v>
      </c>
    </row>
    <row r="2032" spans="1:15" x14ac:dyDescent="0.2">
      <c r="A2032" s="24" t="str">
        <f t="shared" si="189"/>
        <v>CV8 3</v>
      </c>
      <c r="B2032" s="1" t="s">
        <v>12468</v>
      </c>
      <c r="C2032" s="1" t="s">
        <v>12670</v>
      </c>
      <c r="D2032" s="1" t="s">
        <v>12629</v>
      </c>
      <c r="E2032" s="2">
        <v>33</v>
      </c>
      <c r="F2032" s="3">
        <v>1791952.2499999993</v>
      </c>
      <c r="G2032" s="3">
        <v>404080.46</v>
      </c>
      <c r="H2032" s="4">
        <v>402254.23000000004</v>
      </c>
      <c r="I2032" s="25"/>
      <c r="J2032" s="26" t="str">
        <f t="shared" si="190"/>
        <v>No</v>
      </c>
      <c r="K2032" s="26" t="str">
        <f t="shared" si="191"/>
        <v>GB</v>
      </c>
      <c r="L2032" s="26" t="str">
        <f t="shared" si="192"/>
        <v>Invalid</v>
      </c>
      <c r="M2032" s="26" t="str">
        <f>IF(OR(ISBLANK(B2032),ISBLANK(C2032),ISBLANK(D2032)),"Missing",IFERROR(VLOOKUP(A2032,'RM Postcodes'!$A:$B,2,0),"Invalid"))</f>
        <v>live</v>
      </c>
      <c r="N2032" s="26" t="str">
        <f t="shared" si="193"/>
        <v>OK</v>
      </c>
      <c r="O2032" s="26" t="str">
        <f t="shared" si="188"/>
        <v>OK</v>
      </c>
    </row>
    <row r="2033" spans="1:15" x14ac:dyDescent="0.2">
      <c r="A2033" s="24" t="str">
        <f t="shared" si="189"/>
        <v>CV9 1</v>
      </c>
      <c r="B2033" s="1" t="s">
        <v>12468</v>
      </c>
      <c r="C2033" s="1" t="s">
        <v>12671</v>
      </c>
      <c r="D2033" s="1" t="s">
        <v>12621</v>
      </c>
      <c r="E2033" s="2">
        <v>36</v>
      </c>
      <c r="F2033" s="3">
        <v>3234459.4699999997</v>
      </c>
      <c r="G2033" s="3">
        <v>899126.53</v>
      </c>
      <c r="H2033" s="4">
        <v>388110.28</v>
      </c>
      <c r="I2033" s="25"/>
      <c r="J2033" s="26" t="str">
        <f t="shared" si="190"/>
        <v>No</v>
      </c>
      <c r="K2033" s="26" t="str">
        <f t="shared" si="191"/>
        <v>GB</v>
      </c>
      <c r="L2033" s="26" t="str">
        <f t="shared" si="192"/>
        <v>Invalid</v>
      </c>
      <c r="M2033" s="26" t="str">
        <f>IF(OR(ISBLANK(B2033),ISBLANK(C2033),ISBLANK(D2033)),"Missing",IFERROR(VLOOKUP(A2033,'RM Postcodes'!$A:$B,2,0),"Invalid"))</f>
        <v>live</v>
      </c>
      <c r="N2033" s="26" t="str">
        <f t="shared" si="193"/>
        <v>OK</v>
      </c>
      <c r="O2033" s="26" t="str">
        <f t="shared" si="188"/>
        <v>OK</v>
      </c>
    </row>
    <row r="2034" spans="1:15" x14ac:dyDescent="0.2">
      <c r="A2034" s="24" t="str">
        <f t="shared" si="189"/>
        <v>CV9 2</v>
      </c>
      <c r="B2034" s="1" t="s">
        <v>12468</v>
      </c>
      <c r="C2034" s="1" t="s">
        <v>12671</v>
      </c>
      <c r="D2034" s="1" t="s">
        <v>12640</v>
      </c>
      <c r="E2034" s="2">
        <v>28</v>
      </c>
      <c r="F2034" s="3">
        <v>1588957.4799999997</v>
      </c>
      <c r="G2034" s="3">
        <v>579883.18999999994</v>
      </c>
      <c r="H2034" s="4">
        <v>212538.54</v>
      </c>
      <c r="I2034" s="25"/>
      <c r="J2034" s="26" t="str">
        <f t="shared" si="190"/>
        <v>No</v>
      </c>
      <c r="K2034" s="26" t="str">
        <f t="shared" si="191"/>
        <v>GB</v>
      </c>
      <c r="L2034" s="26" t="str">
        <f t="shared" si="192"/>
        <v>Invalid</v>
      </c>
      <c r="M2034" s="26" t="str">
        <f>IF(OR(ISBLANK(B2034),ISBLANK(C2034),ISBLANK(D2034)),"Missing",IFERROR(VLOOKUP(A2034,'RM Postcodes'!$A:$B,2,0),"Invalid"))</f>
        <v>live</v>
      </c>
      <c r="N2034" s="26" t="str">
        <f t="shared" si="193"/>
        <v>OK</v>
      </c>
      <c r="O2034" s="26" t="str">
        <f t="shared" si="188"/>
        <v>OK</v>
      </c>
    </row>
    <row r="2035" spans="1:15" x14ac:dyDescent="0.2">
      <c r="A2035" s="24" t="str">
        <f t="shared" si="189"/>
        <v>CV9 3</v>
      </c>
      <c r="B2035" s="1" t="s">
        <v>12468</v>
      </c>
      <c r="C2035" s="1" t="s">
        <v>12671</v>
      </c>
      <c r="D2035" s="1" t="s">
        <v>12629</v>
      </c>
      <c r="E2035" s="2">
        <v>49</v>
      </c>
      <c r="F2035" s="3">
        <v>7970200.3200000031</v>
      </c>
      <c r="G2035" s="3">
        <v>2511683.5999999996</v>
      </c>
      <c r="H2035" s="4">
        <v>2147059.5099999998</v>
      </c>
      <c r="I2035" s="25"/>
      <c r="J2035" s="26" t="str">
        <f t="shared" si="190"/>
        <v>No</v>
      </c>
      <c r="K2035" s="26" t="str">
        <f t="shared" si="191"/>
        <v>GB</v>
      </c>
      <c r="L2035" s="26" t="str">
        <f t="shared" si="192"/>
        <v>Invalid</v>
      </c>
      <c r="M2035" s="26" t="str">
        <f>IF(OR(ISBLANK(B2035),ISBLANK(C2035),ISBLANK(D2035)),"Missing",IFERROR(VLOOKUP(A2035,'RM Postcodes'!$A:$B,2,0),"Invalid"))</f>
        <v>live</v>
      </c>
      <c r="N2035" s="26" t="str">
        <f t="shared" si="193"/>
        <v>OK</v>
      </c>
      <c r="O2035" s="26" t="str">
        <f t="shared" si="188"/>
        <v>OK</v>
      </c>
    </row>
    <row r="2036" spans="1:15" x14ac:dyDescent="0.2">
      <c r="A2036" s="24" t="str">
        <f t="shared" si="189"/>
        <v>CW1 2</v>
      </c>
      <c r="B2036" s="1" t="s">
        <v>12469</v>
      </c>
      <c r="C2036" s="1" t="s">
        <v>12663</v>
      </c>
      <c r="D2036" s="1" t="s">
        <v>12640</v>
      </c>
      <c r="E2036" s="2">
        <v>4</v>
      </c>
      <c r="F2036" s="3">
        <v>135905.82999999999</v>
      </c>
      <c r="G2036" s="3">
        <v>110420.9</v>
      </c>
      <c r="H2036" s="4">
        <v>13555.130000000001</v>
      </c>
      <c r="I2036" s="25"/>
      <c r="J2036" s="26" t="str">
        <f t="shared" si="190"/>
        <v>No</v>
      </c>
      <c r="K2036" s="26" t="str">
        <f t="shared" si="191"/>
        <v>GB</v>
      </c>
      <c r="L2036" s="26" t="str">
        <f t="shared" si="192"/>
        <v>Invalid</v>
      </c>
      <c r="M2036" s="26" t="str">
        <f>IF(OR(ISBLANK(B2036),ISBLANK(C2036),ISBLANK(D2036)),"Missing",IFERROR(VLOOKUP(A2036,'RM Postcodes'!$A:$B,2,0),"Invalid"))</f>
        <v>live</v>
      </c>
      <c r="N2036" s="26" t="str">
        <f t="shared" si="193"/>
        <v>Redact</v>
      </c>
      <c r="O2036" s="26" t="str">
        <f t="shared" si="188"/>
        <v>Redact</v>
      </c>
    </row>
    <row r="2037" spans="1:15" x14ac:dyDescent="0.2">
      <c r="A2037" s="24" t="str">
        <f t="shared" si="189"/>
        <v>CW1 3</v>
      </c>
      <c r="B2037" s="1" t="s">
        <v>12469</v>
      </c>
      <c r="C2037" s="1" t="s">
        <v>12663</v>
      </c>
      <c r="D2037" s="1" t="s">
        <v>12629</v>
      </c>
      <c r="E2037" s="2">
        <v>22</v>
      </c>
      <c r="F2037" s="3">
        <v>492230.27999999997</v>
      </c>
      <c r="G2037" s="3">
        <v>100183.76</v>
      </c>
      <c r="H2037" s="4">
        <v>93831.86</v>
      </c>
      <c r="I2037" s="25"/>
      <c r="J2037" s="26" t="str">
        <f t="shared" si="190"/>
        <v>No</v>
      </c>
      <c r="K2037" s="26" t="str">
        <f t="shared" si="191"/>
        <v>GB</v>
      </c>
      <c r="L2037" s="26" t="str">
        <f t="shared" si="192"/>
        <v>Invalid</v>
      </c>
      <c r="M2037" s="26" t="str">
        <f>IF(OR(ISBLANK(B2037),ISBLANK(C2037),ISBLANK(D2037)),"Missing",IFERROR(VLOOKUP(A2037,'RM Postcodes'!$A:$B,2,0),"Invalid"))</f>
        <v>live</v>
      </c>
      <c r="N2037" s="26" t="str">
        <f t="shared" si="193"/>
        <v>OK</v>
      </c>
      <c r="O2037" s="26" t="str">
        <f t="shared" si="188"/>
        <v>OK</v>
      </c>
    </row>
    <row r="2038" spans="1:15" x14ac:dyDescent="0.2">
      <c r="A2038" s="24" t="str">
        <f t="shared" si="189"/>
        <v>CW1 4</v>
      </c>
      <c r="B2038" s="1" t="s">
        <v>12469</v>
      </c>
      <c r="C2038" s="1" t="s">
        <v>12663</v>
      </c>
      <c r="D2038" s="1" t="s">
        <v>12630</v>
      </c>
      <c r="E2038" s="2">
        <v>12</v>
      </c>
      <c r="F2038" s="3">
        <v>1867895.4599999997</v>
      </c>
      <c r="G2038" s="3">
        <v>1336802.97</v>
      </c>
      <c r="H2038" s="4">
        <v>289575.74</v>
      </c>
      <c r="I2038" s="25"/>
      <c r="J2038" s="26" t="str">
        <f t="shared" si="190"/>
        <v>No</v>
      </c>
      <c r="K2038" s="26" t="str">
        <f t="shared" si="191"/>
        <v>GB</v>
      </c>
      <c r="L2038" s="26" t="str">
        <f t="shared" si="192"/>
        <v>Invalid</v>
      </c>
      <c r="M2038" s="26" t="str">
        <f>IF(OR(ISBLANK(B2038),ISBLANK(C2038),ISBLANK(D2038)),"Missing",IFERROR(VLOOKUP(A2038,'RM Postcodes'!$A:$B,2,0),"Invalid"))</f>
        <v>live</v>
      </c>
      <c r="N2038" s="26" t="str">
        <f t="shared" si="193"/>
        <v>OK</v>
      </c>
      <c r="O2038" s="26" t="str">
        <f t="shared" si="188"/>
        <v>Redact</v>
      </c>
    </row>
    <row r="2039" spans="1:15" x14ac:dyDescent="0.2">
      <c r="A2039" s="24" t="str">
        <f t="shared" si="189"/>
        <v>CW1 5</v>
      </c>
      <c r="B2039" s="1" t="s">
        <v>12469</v>
      </c>
      <c r="C2039" s="1" t="s">
        <v>12663</v>
      </c>
      <c r="D2039" s="1" t="s">
        <v>12625</v>
      </c>
      <c r="E2039" s="2">
        <v>13</v>
      </c>
      <c r="F2039" s="3">
        <v>1916298.38</v>
      </c>
      <c r="G2039" s="3">
        <v>1720913.5799999998</v>
      </c>
      <c r="H2039" s="4">
        <v>39070.379999999997</v>
      </c>
      <c r="I2039" s="25"/>
      <c r="J2039" s="26" t="str">
        <f t="shared" si="190"/>
        <v>No</v>
      </c>
      <c r="K2039" s="26" t="str">
        <f t="shared" si="191"/>
        <v>GB</v>
      </c>
      <c r="L2039" s="26" t="str">
        <f t="shared" si="192"/>
        <v>Invalid</v>
      </c>
      <c r="M2039" s="26" t="str">
        <f>IF(OR(ISBLANK(B2039),ISBLANK(C2039),ISBLANK(D2039)),"Missing",IFERROR(VLOOKUP(A2039,'RM Postcodes'!$A:$B,2,0),"Invalid"))</f>
        <v>live</v>
      </c>
      <c r="N2039" s="26" t="str">
        <f t="shared" si="193"/>
        <v>OK</v>
      </c>
      <c r="O2039" s="26" t="str">
        <f t="shared" si="188"/>
        <v>Redact</v>
      </c>
    </row>
    <row r="2040" spans="1:15" x14ac:dyDescent="0.2">
      <c r="A2040" s="24" t="str">
        <f t="shared" si="189"/>
        <v>CW1 6</v>
      </c>
      <c r="B2040" s="1" t="s">
        <v>12469</v>
      </c>
      <c r="C2040" s="1" t="s">
        <v>12663</v>
      </c>
      <c r="D2040" s="1" t="s">
        <v>12622</v>
      </c>
      <c r="E2040" s="2">
        <v>14</v>
      </c>
      <c r="F2040" s="3">
        <v>1035829.9900000001</v>
      </c>
      <c r="G2040" s="3">
        <v>291666.65999999997</v>
      </c>
      <c r="H2040" s="4">
        <v>167222.97</v>
      </c>
      <c r="I2040" s="25"/>
      <c r="J2040" s="26" t="str">
        <f t="shared" si="190"/>
        <v>No</v>
      </c>
      <c r="K2040" s="26" t="str">
        <f t="shared" si="191"/>
        <v>GB</v>
      </c>
      <c r="L2040" s="26" t="str">
        <f t="shared" si="192"/>
        <v>Invalid</v>
      </c>
      <c r="M2040" s="26" t="str">
        <f>IF(OR(ISBLANK(B2040),ISBLANK(C2040),ISBLANK(D2040)),"Missing",IFERROR(VLOOKUP(A2040,'RM Postcodes'!$A:$B,2,0),"Invalid"))</f>
        <v>live</v>
      </c>
      <c r="N2040" s="26" t="str">
        <f t="shared" si="193"/>
        <v>OK</v>
      </c>
      <c r="O2040" s="26" t="str">
        <f t="shared" si="188"/>
        <v>OK</v>
      </c>
    </row>
    <row r="2041" spans="1:15" x14ac:dyDescent="0.2">
      <c r="A2041" s="24" t="str">
        <f t="shared" si="189"/>
        <v>CW10 0</v>
      </c>
      <c r="B2041" s="1" t="s">
        <v>12469</v>
      </c>
      <c r="C2041" s="1" t="s">
        <v>12620</v>
      </c>
      <c r="D2041" s="1" t="s">
        <v>12632</v>
      </c>
      <c r="E2041" s="2">
        <v>23</v>
      </c>
      <c r="F2041" s="3">
        <v>1698525.58</v>
      </c>
      <c r="G2041" s="3">
        <v>336116.14</v>
      </c>
      <c r="H2041" s="4">
        <v>310162.05</v>
      </c>
      <c r="I2041" s="25"/>
      <c r="J2041" s="26" t="str">
        <f t="shared" si="190"/>
        <v>No</v>
      </c>
      <c r="K2041" s="26" t="str">
        <f t="shared" si="191"/>
        <v>GB</v>
      </c>
      <c r="L2041" s="26" t="str">
        <f t="shared" si="192"/>
        <v>Invalid</v>
      </c>
      <c r="M2041" s="26" t="str">
        <f>IF(OR(ISBLANK(B2041),ISBLANK(C2041),ISBLANK(D2041)),"Missing",IFERROR(VLOOKUP(A2041,'RM Postcodes'!$A:$B,2,0),"Invalid"))</f>
        <v>live</v>
      </c>
      <c r="N2041" s="26" t="str">
        <f t="shared" si="193"/>
        <v>OK</v>
      </c>
      <c r="O2041" s="26" t="str">
        <f t="shared" si="188"/>
        <v>OK</v>
      </c>
    </row>
    <row r="2042" spans="1:15" x14ac:dyDescent="0.2">
      <c r="A2042" s="24" t="str">
        <f t="shared" si="189"/>
        <v>CW10 9</v>
      </c>
      <c r="B2042" s="1" t="s">
        <v>12469</v>
      </c>
      <c r="C2042" s="1" t="s">
        <v>12620</v>
      </c>
      <c r="D2042" s="1" t="s">
        <v>12627</v>
      </c>
      <c r="E2042" s="2">
        <v>25</v>
      </c>
      <c r="F2042" s="3">
        <v>1308531.25</v>
      </c>
      <c r="G2042" s="3">
        <v>522288.68999999994</v>
      </c>
      <c r="H2042" s="4">
        <v>338292.6</v>
      </c>
      <c r="I2042" s="25"/>
      <c r="J2042" s="26" t="str">
        <f t="shared" si="190"/>
        <v>No</v>
      </c>
      <c r="K2042" s="26" t="str">
        <f t="shared" si="191"/>
        <v>GB</v>
      </c>
      <c r="L2042" s="26" t="str">
        <f t="shared" si="192"/>
        <v>Invalid</v>
      </c>
      <c r="M2042" s="26" t="str">
        <f>IF(OR(ISBLANK(B2042),ISBLANK(C2042),ISBLANK(D2042)),"Missing",IFERROR(VLOOKUP(A2042,'RM Postcodes'!$A:$B,2,0),"Invalid"))</f>
        <v>live</v>
      </c>
      <c r="N2042" s="26" t="str">
        <f t="shared" si="193"/>
        <v>OK</v>
      </c>
      <c r="O2042" s="26" t="str">
        <f t="shared" si="188"/>
        <v>Redact</v>
      </c>
    </row>
    <row r="2043" spans="1:15" x14ac:dyDescent="0.2">
      <c r="A2043" s="24" t="str">
        <f t="shared" si="189"/>
        <v>CW11 1</v>
      </c>
      <c r="B2043" s="1" t="s">
        <v>12469</v>
      </c>
      <c r="C2043" s="1" t="s">
        <v>12624</v>
      </c>
      <c r="D2043" s="1" t="s">
        <v>12621</v>
      </c>
      <c r="E2043" s="2">
        <v>17</v>
      </c>
      <c r="F2043" s="3">
        <v>540794.69999999995</v>
      </c>
      <c r="G2043" s="3">
        <v>165340.32999999999</v>
      </c>
      <c r="H2043" s="4">
        <v>72162.42</v>
      </c>
      <c r="I2043" s="25"/>
      <c r="J2043" s="26" t="str">
        <f t="shared" si="190"/>
        <v>No</v>
      </c>
      <c r="K2043" s="26" t="str">
        <f t="shared" si="191"/>
        <v>GB</v>
      </c>
      <c r="L2043" s="26" t="str">
        <f t="shared" si="192"/>
        <v>Invalid</v>
      </c>
      <c r="M2043" s="26" t="str">
        <f>IF(OR(ISBLANK(B2043),ISBLANK(C2043),ISBLANK(D2043)),"Missing",IFERROR(VLOOKUP(A2043,'RM Postcodes'!$A:$B,2,0),"Invalid"))</f>
        <v>live</v>
      </c>
      <c r="N2043" s="26" t="str">
        <f t="shared" si="193"/>
        <v>OK</v>
      </c>
      <c r="O2043" s="26" t="str">
        <f t="shared" si="188"/>
        <v>OK</v>
      </c>
    </row>
    <row r="2044" spans="1:15" x14ac:dyDescent="0.2">
      <c r="A2044" s="24" t="str">
        <f t="shared" si="189"/>
        <v>CW11 2</v>
      </c>
      <c r="B2044" s="1" t="s">
        <v>12469</v>
      </c>
      <c r="C2044" s="1" t="s">
        <v>12624</v>
      </c>
      <c r="D2044" s="1" t="s">
        <v>12640</v>
      </c>
      <c r="E2044" s="2">
        <v>15</v>
      </c>
      <c r="F2044" s="3">
        <v>2588348.0999999992</v>
      </c>
      <c r="G2044" s="3">
        <v>2223362.9499999997</v>
      </c>
      <c r="H2044" s="4">
        <v>81869.09</v>
      </c>
      <c r="I2044" s="25"/>
      <c r="J2044" s="26" t="str">
        <f t="shared" si="190"/>
        <v>No</v>
      </c>
      <c r="K2044" s="26" t="str">
        <f t="shared" si="191"/>
        <v>GB</v>
      </c>
      <c r="L2044" s="26" t="str">
        <f t="shared" si="192"/>
        <v>Invalid</v>
      </c>
      <c r="M2044" s="26" t="str">
        <f>IF(OR(ISBLANK(B2044),ISBLANK(C2044),ISBLANK(D2044)),"Missing",IFERROR(VLOOKUP(A2044,'RM Postcodes'!$A:$B,2,0),"Invalid"))</f>
        <v>live</v>
      </c>
      <c r="N2044" s="26" t="str">
        <f t="shared" si="193"/>
        <v>OK</v>
      </c>
      <c r="O2044" s="26" t="str">
        <f t="shared" si="188"/>
        <v>Redact</v>
      </c>
    </row>
    <row r="2045" spans="1:15" x14ac:dyDescent="0.2">
      <c r="A2045" s="24" t="str">
        <f t="shared" si="189"/>
        <v>CW11 3</v>
      </c>
      <c r="B2045" s="1" t="s">
        <v>12469</v>
      </c>
      <c r="C2045" s="1" t="s">
        <v>12624</v>
      </c>
      <c r="D2045" s="1" t="s">
        <v>12629</v>
      </c>
      <c r="E2045" s="2">
        <v>30</v>
      </c>
      <c r="F2045" s="3">
        <v>1481852.0699999998</v>
      </c>
      <c r="G2045" s="3">
        <v>443598.08000000002</v>
      </c>
      <c r="H2045" s="4">
        <v>325967.67000000004</v>
      </c>
      <c r="I2045" s="25"/>
      <c r="J2045" s="26" t="str">
        <f t="shared" si="190"/>
        <v>No</v>
      </c>
      <c r="K2045" s="26" t="str">
        <f t="shared" si="191"/>
        <v>GB</v>
      </c>
      <c r="L2045" s="26" t="str">
        <f t="shared" si="192"/>
        <v>Invalid</v>
      </c>
      <c r="M2045" s="26" t="str">
        <f>IF(OR(ISBLANK(B2045),ISBLANK(C2045),ISBLANK(D2045)),"Missing",IFERROR(VLOOKUP(A2045,'RM Postcodes'!$A:$B,2,0),"Invalid"))</f>
        <v>live</v>
      </c>
      <c r="N2045" s="26" t="str">
        <f t="shared" si="193"/>
        <v>OK</v>
      </c>
      <c r="O2045" s="26" t="str">
        <f t="shared" si="188"/>
        <v>OK</v>
      </c>
    </row>
    <row r="2046" spans="1:15" x14ac:dyDescent="0.2">
      <c r="A2046" s="24" t="str">
        <f t="shared" si="189"/>
        <v>CW11 4</v>
      </c>
      <c r="B2046" s="1" t="s">
        <v>12469</v>
      </c>
      <c r="C2046" s="1" t="s">
        <v>12624</v>
      </c>
      <c r="D2046" s="1" t="s">
        <v>12630</v>
      </c>
      <c r="E2046" s="2">
        <v>11</v>
      </c>
      <c r="F2046" s="3">
        <v>363652.93</v>
      </c>
      <c r="G2046" s="3">
        <v>79999.960000000006</v>
      </c>
      <c r="H2046" s="4">
        <v>49147.73</v>
      </c>
      <c r="I2046" s="25"/>
      <c r="J2046" s="26" t="str">
        <f t="shared" si="190"/>
        <v>No</v>
      </c>
      <c r="K2046" s="26" t="str">
        <f t="shared" si="191"/>
        <v>GB</v>
      </c>
      <c r="L2046" s="26" t="str">
        <f t="shared" si="192"/>
        <v>Invalid</v>
      </c>
      <c r="M2046" s="26" t="str">
        <f>IF(OR(ISBLANK(B2046),ISBLANK(C2046),ISBLANK(D2046)),"Missing",IFERROR(VLOOKUP(A2046,'RM Postcodes'!$A:$B,2,0),"Invalid"))</f>
        <v>live</v>
      </c>
      <c r="N2046" s="26" t="str">
        <f t="shared" si="193"/>
        <v>OK</v>
      </c>
      <c r="O2046" s="26" t="str">
        <f t="shared" si="188"/>
        <v>OK</v>
      </c>
    </row>
    <row r="2047" spans="1:15" x14ac:dyDescent="0.2">
      <c r="A2047" s="24" t="str">
        <f t="shared" si="189"/>
        <v>CW12 1</v>
      </c>
      <c r="B2047" s="1" t="s">
        <v>12469</v>
      </c>
      <c r="C2047" s="1" t="s">
        <v>12628</v>
      </c>
      <c r="D2047" s="1" t="s">
        <v>12621</v>
      </c>
      <c r="E2047" s="2">
        <v>28</v>
      </c>
      <c r="F2047" s="3">
        <v>982723.53</v>
      </c>
      <c r="G2047" s="3">
        <v>144542.10999999999</v>
      </c>
      <c r="H2047" s="4">
        <v>114933.95000000001</v>
      </c>
      <c r="I2047" s="25"/>
      <c r="J2047" s="26" t="str">
        <f t="shared" si="190"/>
        <v>No</v>
      </c>
      <c r="K2047" s="26" t="str">
        <f t="shared" si="191"/>
        <v>GB</v>
      </c>
      <c r="L2047" s="26" t="str">
        <f t="shared" si="192"/>
        <v>Invalid</v>
      </c>
      <c r="M2047" s="26" t="str">
        <f>IF(OR(ISBLANK(B2047),ISBLANK(C2047),ISBLANK(D2047)),"Missing",IFERROR(VLOOKUP(A2047,'RM Postcodes'!$A:$B,2,0),"Invalid"))</f>
        <v>live</v>
      </c>
      <c r="N2047" s="26" t="str">
        <f t="shared" si="193"/>
        <v>OK</v>
      </c>
      <c r="O2047" s="26" t="str">
        <f t="shared" si="188"/>
        <v>OK</v>
      </c>
    </row>
    <row r="2048" spans="1:15" x14ac:dyDescent="0.2">
      <c r="A2048" s="24" t="str">
        <f t="shared" si="189"/>
        <v>CW12 2</v>
      </c>
      <c r="B2048" s="1" t="s">
        <v>12469</v>
      </c>
      <c r="C2048" s="1" t="s">
        <v>12628</v>
      </c>
      <c r="D2048" s="1" t="s">
        <v>12640</v>
      </c>
      <c r="E2048" s="2">
        <v>19</v>
      </c>
      <c r="F2048" s="3">
        <v>1337704.55</v>
      </c>
      <c r="G2048" s="3">
        <v>854198.74</v>
      </c>
      <c r="H2048" s="4">
        <v>59754.080000000002</v>
      </c>
      <c r="I2048" s="25"/>
      <c r="J2048" s="26" t="str">
        <f t="shared" si="190"/>
        <v>No</v>
      </c>
      <c r="K2048" s="26" t="str">
        <f t="shared" si="191"/>
        <v>GB</v>
      </c>
      <c r="L2048" s="26" t="str">
        <f t="shared" si="192"/>
        <v>Invalid</v>
      </c>
      <c r="M2048" s="26" t="str">
        <f>IF(OR(ISBLANK(B2048),ISBLANK(C2048),ISBLANK(D2048)),"Missing",IFERROR(VLOOKUP(A2048,'RM Postcodes'!$A:$B,2,0),"Invalid"))</f>
        <v>live</v>
      </c>
      <c r="N2048" s="26" t="str">
        <f t="shared" si="193"/>
        <v>OK</v>
      </c>
      <c r="O2048" s="26" t="str">
        <f t="shared" si="188"/>
        <v>Redact</v>
      </c>
    </row>
    <row r="2049" spans="1:15" x14ac:dyDescent="0.2">
      <c r="A2049" s="24" t="str">
        <f t="shared" si="189"/>
        <v>CW12 3</v>
      </c>
      <c r="B2049" s="1" t="s">
        <v>12469</v>
      </c>
      <c r="C2049" s="1" t="s">
        <v>12628</v>
      </c>
      <c r="D2049" s="1" t="s">
        <v>12629</v>
      </c>
      <c r="E2049" s="2">
        <v>31</v>
      </c>
      <c r="F2049" s="3">
        <v>775487.06999999983</v>
      </c>
      <c r="G2049" s="3">
        <v>104125.01</v>
      </c>
      <c r="H2049" s="4">
        <v>69899.98000000001</v>
      </c>
      <c r="I2049" s="25"/>
      <c r="J2049" s="26" t="str">
        <f t="shared" si="190"/>
        <v>No</v>
      </c>
      <c r="K2049" s="26" t="str">
        <f t="shared" si="191"/>
        <v>GB</v>
      </c>
      <c r="L2049" s="26" t="str">
        <f t="shared" si="192"/>
        <v>Invalid</v>
      </c>
      <c r="M2049" s="26" t="str">
        <f>IF(OR(ISBLANK(B2049),ISBLANK(C2049),ISBLANK(D2049)),"Missing",IFERROR(VLOOKUP(A2049,'RM Postcodes'!$A:$B,2,0),"Invalid"))</f>
        <v>live</v>
      </c>
      <c r="N2049" s="26" t="str">
        <f t="shared" si="193"/>
        <v>OK</v>
      </c>
      <c r="O2049" s="26" t="str">
        <f t="shared" si="188"/>
        <v>OK</v>
      </c>
    </row>
    <row r="2050" spans="1:15" x14ac:dyDescent="0.2">
      <c r="A2050" s="24" t="str">
        <f t="shared" si="189"/>
        <v>CW12 4</v>
      </c>
      <c r="B2050" s="1" t="s">
        <v>12469</v>
      </c>
      <c r="C2050" s="1" t="s">
        <v>12628</v>
      </c>
      <c r="D2050" s="1" t="s">
        <v>12630</v>
      </c>
      <c r="E2050" s="2">
        <v>48</v>
      </c>
      <c r="F2050" s="3">
        <v>3979282.31</v>
      </c>
      <c r="G2050" s="3">
        <v>1300000</v>
      </c>
      <c r="H2050" s="4">
        <v>843389.33</v>
      </c>
      <c r="I2050" s="25"/>
      <c r="J2050" s="26" t="str">
        <f t="shared" si="190"/>
        <v>No</v>
      </c>
      <c r="K2050" s="26" t="str">
        <f t="shared" si="191"/>
        <v>GB</v>
      </c>
      <c r="L2050" s="26" t="str">
        <f t="shared" si="192"/>
        <v>Invalid</v>
      </c>
      <c r="M2050" s="26" t="str">
        <f>IF(OR(ISBLANK(B2050),ISBLANK(C2050),ISBLANK(D2050)),"Missing",IFERROR(VLOOKUP(A2050,'RM Postcodes'!$A:$B,2,0),"Invalid"))</f>
        <v>live</v>
      </c>
      <c r="N2050" s="26" t="str">
        <f t="shared" si="193"/>
        <v>OK</v>
      </c>
      <c r="O2050" s="26" t="str">
        <f t="shared" si="188"/>
        <v>OK</v>
      </c>
    </row>
    <row r="2051" spans="1:15" x14ac:dyDescent="0.2">
      <c r="A2051" s="24" t="str">
        <f t="shared" si="189"/>
        <v>CW2 5</v>
      </c>
      <c r="B2051" s="1" t="s">
        <v>12469</v>
      </c>
      <c r="C2051" s="1" t="s">
        <v>12664</v>
      </c>
      <c r="D2051" s="1" t="s">
        <v>12625</v>
      </c>
      <c r="E2051" s="2">
        <v>29</v>
      </c>
      <c r="F2051" s="3">
        <v>1720258.4000000004</v>
      </c>
      <c r="G2051" s="3">
        <v>1153779.5</v>
      </c>
      <c r="H2051" s="4">
        <v>122500</v>
      </c>
      <c r="I2051" s="25"/>
      <c r="J2051" s="26" t="str">
        <f t="shared" si="190"/>
        <v>No</v>
      </c>
      <c r="K2051" s="26" t="str">
        <f t="shared" si="191"/>
        <v>GB</v>
      </c>
      <c r="L2051" s="26" t="str">
        <f t="shared" si="192"/>
        <v>Invalid</v>
      </c>
      <c r="M2051" s="26" t="str">
        <f>IF(OR(ISBLANK(B2051),ISBLANK(C2051),ISBLANK(D2051)),"Missing",IFERROR(VLOOKUP(A2051,'RM Postcodes'!$A:$B,2,0),"Invalid"))</f>
        <v>live</v>
      </c>
      <c r="N2051" s="26" t="str">
        <f t="shared" si="193"/>
        <v>OK</v>
      </c>
      <c r="O2051" s="26" t="str">
        <f t="shared" si="188"/>
        <v>Redact</v>
      </c>
    </row>
    <row r="2052" spans="1:15" x14ac:dyDescent="0.2">
      <c r="A2052" s="24" t="str">
        <f t="shared" si="189"/>
        <v>CW2 6</v>
      </c>
      <c r="B2052" s="1" t="s">
        <v>12469</v>
      </c>
      <c r="C2052" s="1" t="s">
        <v>12664</v>
      </c>
      <c r="D2052" s="1" t="s">
        <v>12622</v>
      </c>
      <c r="E2052" s="2">
        <v>22</v>
      </c>
      <c r="F2052" s="3">
        <v>504286.02999999985</v>
      </c>
      <c r="G2052" s="3">
        <v>183333.35</v>
      </c>
      <c r="H2052" s="4">
        <v>47648.02</v>
      </c>
      <c r="I2052" s="25"/>
      <c r="J2052" s="26" t="str">
        <f t="shared" si="190"/>
        <v>No</v>
      </c>
      <c r="K2052" s="26" t="str">
        <f t="shared" si="191"/>
        <v>GB</v>
      </c>
      <c r="L2052" s="26" t="str">
        <f t="shared" si="192"/>
        <v>Invalid</v>
      </c>
      <c r="M2052" s="26" t="str">
        <f>IF(OR(ISBLANK(B2052),ISBLANK(C2052),ISBLANK(D2052)),"Missing",IFERROR(VLOOKUP(A2052,'RM Postcodes'!$A:$B,2,0),"Invalid"))</f>
        <v>live</v>
      </c>
      <c r="N2052" s="26" t="str">
        <f t="shared" si="193"/>
        <v>OK</v>
      </c>
      <c r="O2052" s="26" t="str">
        <f t="shared" si="188"/>
        <v>OK</v>
      </c>
    </row>
    <row r="2053" spans="1:15" x14ac:dyDescent="0.2">
      <c r="A2053" s="24" t="str">
        <f t="shared" si="189"/>
        <v>CW2 7</v>
      </c>
      <c r="B2053" s="1" t="s">
        <v>12469</v>
      </c>
      <c r="C2053" s="1" t="s">
        <v>12664</v>
      </c>
      <c r="D2053" s="1" t="s">
        <v>12623</v>
      </c>
      <c r="E2053" s="2">
        <v>32</v>
      </c>
      <c r="F2053" s="3">
        <v>758122.82999999984</v>
      </c>
      <c r="G2053" s="3">
        <v>70294.720000000001</v>
      </c>
      <c r="H2053" s="4">
        <v>51159.22</v>
      </c>
      <c r="I2053" s="25"/>
      <c r="J2053" s="26" t="str">
        <f t="shared" si="190"/>
        <v>No</v>
      </c>
      <c r="K2053" s="26" t="str">
        <f t="shared" si="191"/>
        <v>GB</v>
      </c>
      <c r="L2053" s="26" t="str">
        <f t="shared" si="192"/>
        <v>Invalid</v>
      </c>
      <c r="M2053" s="26" t="str">
        <f>IF(OR(ISBLANK(B2053),ISBLANK(C2053),ISBLANK(D2053)),"Missing",IFERROR(VLOOKUP(A2053,'RM Postcodes'!$A:$B,2,0),"Invalid"))</f>
        <v>live</v>
      </c>
      <c r="N2053" s="26" t="str">
        <f t="shared" si="193"/>
        <v>OK</v>
      </c>
      <c r="O2053" s="26" t="str">
        <f t="shared" ref="O2053:O2116" si="194">IF(COUNT(E2053)=0,"Missing",IF(E2053&lt;=2,"Redact",IF(COUNTIF(F2053:H2053,"&gt;0")&lt;&gt;3,"Error",IF((G2053+H2053)/F2053&lt;60%,"OK","Redact"))))</f>
        <v>OK</v>
      </c>
    </row>
    <row r="2054" spans="1:15" x14ac:dyDescent="0.2">
      <c r="A2054" s="24" t="str">
        <f t="shared" ref="A2054:A2117" si="195">TRIM(B2054)&amp;TRIM(C2054)&amp;" "&amp;TRIM(D2054)</f>
        <v>CW2 8</v>
      </c>
      <c r="B2054" s="1" t="s">
        <v>12469</v>
      </c>
      <c r="C2054" s="1" t="s">
        <v>12664</v>
      </c>
      <c r="D2054" s="1" t="s">
        <v>12626</v>
      </c>
      <c r="E2054" s="2">
        <v>21</v>
      </c>
      <c r="F2054" s="3">
        <v>369923.07000000007</v>
      </c>
      <c r="G2054" s="3">
        <v>92597.909999999989</v>
      </c>
      <c r="H2054" s="4">
        <v>50860.52</v>
      </c>
      <c r="I2054" s="25"/>
      <c r="J2054" s="26" t="str">
        <f t="shared" ref="J2054:J2117" si="196">IF(AND(K2054="NI",L2054="OK",M2054="LIVE",N2054="OK",O2054="OK"),"yes NI",IF(AND(K2054="GB",L2054="OK",M2054="LIVE",N2054="OK",O2054="OK"),"Yes","No"))</f>
        <v>No</v>
      </c>
      <c r="K2054" s="26" t="str">
        <f t="shared" ref="K2054:K2117" si="197">IF(ISBLANK(B2054),"Missing",IF(AND(OR(LEN(B2054)=2,LEN(B2054)=1),AND(ISERROR(VALUE(LEFT(B2054,1))),ISERROR(VALUE(RIGHT(B2054,1))))),IF(OR(B2054="GY",B2054="IM",B2054="JE"),"not GB",IF(B2054="BT","NI","GB")),"Invalid"))</f>
        <v>GB</v>
      </c>
      <c r="L2054" s="26" t="str">
        <f t="shared" si="192"/>
        <v>Invalid</v>
      </c>
      <c r="M2054" s="26" t="str">
        <f>IF(OR(ISBLANK(B2054),ISBLANK(C2054),ISBLANK(D2054)),"Missing",IFERROR(VLOOKUP(A2054,'RM Postcodes'!$A:$B,2,0),"Invalid"))</f>
        <v>live</v>
      </c>
      <c r="N2054" s="26" t="str">
        <f t="shared" si="193"/>
        <v>OK</v>
      </c>
      <c r="O2054" s="26" t="str">
        <f t="shared" si="194"/>
        <v>OK</v>
      </c>
    </row>
    <row r="2055" spans="1:15" x14ac:dyDescent="0.2">
      <c r="A2055" s="24" t="str">
        <f t="shared" si="195"/>
        <v>CW3 0</v>
      </c>
      <c r="B2055" s="1" t="s">
        <v>12469</v>
      </c>
      <c r="C2055" s="1" t="s">
        <v>12665</v>
      </c>
      <c r="D2055" s="1" t="s">
        <v>12632</v>
      </c>
      <c r="E2055" s="2">
        <v>15</v>
      </c>
      <c r="F2055" s="3">
        <v>4139726.1599999988</v>
      </c>
      <c r="G2055" s="3">
        <v>2519287.09</v>
      </c>
      <c r="H2055" s="4">
        <v>1363245.8499999999</v>
      </c>
      <c r="I2055" s="25"/>
      <c r="J2055" s="26" t="str">
        <f t="shared" si="196"/>
        <v>No</v>
      </c>
      <c r="K2055" s="26" t="str">
        <f t="shared" si="197"/>
        <v>GB</v>
      </c>
      <c r="L2055" s="26" t="str">
        <f t="shared" ref="L2055:L2118" si="198">IF(ISBLANK(D2055),"Missing",IF(AND(LEN(D2055)=1,ISNUMBER(VALUE(D2055))),"OK","Invalid"))</f>
        <v>Invalid</v>
      </c>
      <c r="M2055" s="26" t="str">
        <f>IF(OR(ISBLANK(B2055),ISBLANK(C2055),ISBLANK(D2055)),"Missing",IFERROR(VLOOKUP(A2055,'RM Postcodes'!$A:$B,2,0),"Invalid"))</f>
        <v>live</v>
      </c>
      <c r="N2055" s="26" t="str">
        <f t="shared" ref="N2055:N2118" si="199">IF(ISBLANK(E2055),"Missing",IF(E2055&lt;10,"Redact","OK"))</f>
        <v>OK</v>
      </c>
      <c r="O2055" s="26" t="str">
        <f t="shared" si="194"/>
        <v>Redact</v>
      </c>
    </row>
    <row r="2056" spans="1:15" x14ac:dyDescent="0.2">
      <c r="A2056" s="24" t="str">
        <f t="shared" si="195"/>
        <v>CW3 9</v>
      </c>
      <c r="B2056" s="1" t="s">
        <v>12469</v>
      </c>
      <c r="C2056" s="1" t="s">
        <v>12665</v>
      </c>
      <c r="D2056" s="1" t="s">
        <v>12627</v>
      </c>
      <c r="E2056" s="2">
        <v>26</v>
      </c>
      <c r="F2056" s="3">
        <v>1220627.6599999997</v>
      </c>
      <c r="G2056" s="3">
        <v>808057.54999999993</v>
      </c>
      <c r="H2056" s="4">
        <v>50730.57</v>
      </c>
      <c r="I2056" s="25"/>
      <c r="J2056" s="26" t="str">
        <f t="shared" si="196"/>
        <v>No</v>
      </c>
      <c r="K2056" s="26" t="str">
        <f t="shared" si="197"/>
        <v>GB</v>
      </c>
      <c r="L2056" s="26" t="str">
        <f t="shared" si="198"/>
        <v>Invalid</v>
      </c>
      <c r="M2056" s="26" t="str">
        <f>IF(OR(ISBLANK(B2056),ISBLANK(C2056),ISBLANK(D2056)),"Missing",IFERROR(VLOOKUP(A2056,'RM Postcodes'!$A:$B,2,0),"Invalid"))</f>
        <v>live</v>
      </c>
      <c r="N2056" s="26" t="str">
        <f t="shared" si="199"/>
        <v>OK</v>
      </c>
      <c r="O2056" s="26" t="str">
        <f t="shared" si="194"/>
        <v>Redact</v>
      </c>
    </row>
    <row r="2057" spans="1:15" x14ac:dyDescent="0.2">
      <c r="A2057" s="24" t="str">
        <f t="shared" si="195"/>
        <v>CW4 7</v>
      </c>
      <c r="B2057" s="1" t="s">
        <v>12469</v>
      </c>
      <c r="C2057" s="1" t="s">
        <v>12666</v>
      </c>
      <c r="D2057" s="1" t="s">
        <v>12623</v>
      </c>
      <c r="E2057" s="2">
        <v>19</v>
      </c>
      <c r="F2057" s="3">
        <v>557206.38</v>
      </c>
      <c r="G2057" s="3">
        <v>166819.33000000002</v>
      </c>
      <c r="H2057" s="4">
        <v>46894.37</v>
      </c>
      <c r="I2057" s="25"/>
      <c r="J2057" s="26" t="str">
        <f t="shared" si="196"/>
        <v>No</v>
      </c>
      <c r="K2057" s="26" t="str">
        <f t="shared" si="197"/>
        <v>GB</v>
      </c>
      <c r="L2057" s="26" t="str">
        <f t="shared" si="198"/>
        <v>Invalid</v>
      </c>
      <c r="M2057" s="26" t="str">
        <f>IF(OR(ISBLANK(B2057),ISBLANK(C2057),ISBLANK(D2057)),"Missing",IFERROR(VLOOKUP(A2057,'RM Postcodes'!$A:$B,2,0),"Invalid"))</f>
        <v>live</v>
      </c>
      <c r="N2057" s="26" t="str">
        <f t="shared" si="199"/>
        <v>OK</v>
      </c>
      <c r="O2057" s="26" t="str">
        <f t="shared" si="194"/>
        <v>OK</v>
      </c>
    </row>
    <row r="2058" spans="1:15" x14ac:dyDescent="0.2">
      <c r="A2058" s="24" t="str">
        <f t="shared" si="195"/>
        <v>CW4 8</v>
      </c>
      <c r="B2058" s="1" t="s">
        <v>12469</v>
      </c>
      <c r="C2058" s="1" t="s">
        <v>12666</v>
      </c>
      <c r="D2058" s="1" t="s">
        <v>12626</v>
      </c>
      <c r="E2058" s="2">
        <v>18</v>
      </c>
      <c r="F2058" s="3">
        <v>552717.13</v>
      </c>
      <c r="G2058" s="3">
        <v>106471.62</v>
      </c>
      <c r="H2058" s="4">
        <v>57390.52</v>
      </c>
      <c r="I2058" s="25"/>
      <c r="J2058" s="26" t="str">
        <f t="shared" si="196"/>
        <v>No</v>
      </c>
      <c r="K2058" s="26" t="str">
        <f t="shared" si="197"/>
        <v>GB</v>
      </c>
      <c r="L2058" s="26" t="str">
        <f t="shared" si="198"/>
        <v>Invalid</v>
      </c>
      <c r="M2058" s="26" t="str">
        <f>IF(OR(ISBLANK(B2058),ISBLANK(C2058),ISBLANK(D2058)),"Missing",IFERROR(VLOOKUP(A2058,'RM Postcodes'!$A:$B,2,0),"Invalid"))</f>
        <v>live</v>
      </c>
      <c r="N2058" s="26" t="str">
        <f t="shared" si="199"/>
        <v>OK</v>
      </c>
      <c r="O2058" s="26" t="str">
        <f t="shared" si="194"/>
        <v>OK</v>
      </c>
    </row>
    <row r="2059" spans="1:15" x14ac:dyDescent="0.2">
      <c r="A2059" s="24" t="str">
        <f t="shared" si="195"/>
        <v>CW5 5</v>
      </c>
      <c r="B2059" s="1" t="s">
        <v>12469</v>
      </c>
      <c r="C2059" s="1" t="s">
        <v>12667</v>
      </c>
      <c r="D2059" s="1" t="s">
        <v>12625</v>
      </c>
      <c r="E2059" s="2">
        <v>27</v>
      </c>
      <c r="F2059" s="3">
        <v>3869636.5799999996</v>
      </c>
      <c r="G2059" s="3">
        <v>2532364.3899999997</v>
      </c>
      <c r="H2059" s="4">
        <v>451631.85</v>
      </c>
      <c r="I2059" s="25"/>
      <c r="J2059" s="26" t="str">
        <f t="shared" si="196"/>
        <v>No</v>
      </c>
      <c r="K2059" s="26" t="str">
        <f t="shared" si="197"/>
        <v>GB</v>
      </c>
      <c r="L2059" s="26" t="str">
        <f t="shared" si="198"/>
        <v>Invalid</v>
      </c>
      <c r="M2059" s="26" t="str">
        <f>IF(OR(ISBLANK(B2059),ISBLANK(C2059),ISBLANK(D2059)),"Missing",IFERROR(VLOOKUP(A2059,'RM Postcodes'!$A:$B,2,0),"Invalid"))</f>
        <v>live</v>
      </c>
      <c r="N2059" s="26" t="str">
        <f t="shared" si="199"/>
        <v>OK</v>
      </c>
      <c r="O2059" s="26" t="str">
        <f t="shared" si="194"/>
        <v>Redact</v>
      </c>
    </row>
    <row r="2060" spans="1:15" x14ac:dyDescent="0.2">
      <c r="A2060" s="24" t="str">
        <f t="shared" si="195"/>
        <v>CW5 6</v>
      </c>
      <c r="B2060" s="1" t="s">
        <v>12469</v>
      </c>
      <c r="C2060" s="1" t="s">
        <v>12667</v>
      </c>
      <c r="D2060" s="1" t="s">
        <v>12622</v>
      </c>
      <c r="E2060" s="2">
        <v>45</v>
      </c>
      <c r="F2060" s="3">
        <v>3659205.49</v>
      </c>
      <c r="G2060" s="3">
        <v>1493926.95</v>
      </c>
      <c r="H2060" s="4">
        <v>1072809.4099999999</v>
      </c>
      <c r="I2060" s="25"/>
      <c r="J2060" s="26" t="str">
        <f t="shared" si="196"/>
        <v>No</v>
      </c>
      <c r="K2060" s="26" t="str">
        <f t="shared" si="197"/>
        <v>GB</v>
      </c>
      <c r="L2060" s="26" t="str">
        <f t="shared" si="198"/>
        <v>Invalid</v>
      </c>
      <c r="M2060" s="26" t="str">
        <f>IF(OR(ISBLANK(B2060),ISBLANK(C2060),ISBLANK(D2060)),"Missing",IFERROR(VLOOKUP(A2060,'RM Postcodes'!$A:$B,2,0),"Invalid"))</f>
        <v>live</v>
      </c>
      <c r="N2060" s="26" t="str">
        <f t="shared" si="199"/>
        <v>OK</v>
      </c>
      <c r="O2060" s="26" t="str">
        <f t="shared" si="194"/>
        <v>Redact</v>
      </c>
    </row>
    <row r="2061" spans="1:15" x14ac:dyDescent="0.2">
      <c r="A2061" s="24" t="str">
        <f t="shared" si="195"/>
        <v>CW5 7</v>
      </c>
      <c r="B2061" s="1" t="s">
        <v>12469</v>
      </c>
      <c r="C2061" s="1" t="s">
        <v>12667</v>
      </c>
      <c r="D2061" s="1" t="s">
        <v>12623</v>
      </c>
      <c r="E2061" s="2">
        <v>39</v>
      </c>
      <c r="F2061" s="3">
        <v>1565750.9000000004</v>
      </c>
      <c r="G2061" s="3">
        <v>676939.86</v>
      </c>
      <c r="H2061" s="4">
        <v>80362.03</v>
      </c>
      <c r="I2061" s="25"/>
      <c r="J2061" s="26" t="str">
        <f t="shared" si="196"/>
        <v>No</v>
      </c>
      <c r="K2061" s="26" t="str">
        <f t="shared" si="197"/>
        <v>GB</v>
      </c>
      <c r="L2061" s="26" t="str">
        <f t="shared" si="198"/>
        <v>Invalid</v>
      </c>
      <c r="M2061" s="26" t="str">
        <f>IF(OR(ISBLANK(B2061),ISBLANK(C2061),ISBLANK(D2061)),"Missing",IFERROR(VLOOKUP(A2061,'RM Postcodes'!$A:$B,2,0),"Invalid"))</f>
        <v>live</v>
      </c>
      <c r="N2061" s="26" t="str">
        <f t="shared" si="199"/>
        <v>OK</v>
      </c>
      <c r="O2061" s="26" t="str">
        <f t="shared" si="194"/>
        <v>OK</v>
      </c>
    </row>
    <row r="2062" spans="1:15" x14ac:dyDescent="0.2">
      <c r="A2062" s="24" t="str">
        <f t="shared" si="195"/>
        <v>CW5 8</v>
      </c>
      <c r="B2062" s="1" t="s">
        <v>12469</v>
      </c>
      <c r="C2062" s="1" t="s">
        <v>12667</v>
      </c>
      <c r="D2062" s="1" t="s">
        <v>12626</v>
      </c>
      <c r="E2062" s="2">
        <v>25</v>
      </c>
      <c r="F2062" s="3">
        <v>2680172.5</v>
      </c>
      <c r="G2062" s="3">
        <v>857865.99</v>
      </c>
      <c r="H2062" s="4">
        <v>576644.01</v>
      </c>
      <c r="I2062" s="25"/>
      <c r="J2062" s="26" t="str">
        <f t="shared" si="196"/>
        <v>No</v>
      </c>
      <c r="K2062" s="26" t="str">
        <f t="shared" si="197"/>
        <v>GB</v>
      </c>
      <c r="L2062" s="26" t="str">
        <f t="shared" si="198"/>
        <v>Invalid</v>
      </c>
      <c r="M2062" s="26" t="str">
        <f>IF(OR(ISBLANK(B2062),ISBLANK(C2062),ISBLANK(D2062)),"Missing",IFERROR(VLOOKUP(A2062,'RM Postcodes'!$A:$B,2,0),"Invalid"))</f>
        <v>live</v>
      </c>
      <c r="N2062" s="26" t="str">
        <f t="shared" si="199"/>
        <v>OK</v>
      </c>
      <c r="O2062" s="26" t="str">
        <f t="shared" si="194"/>
        <v>OK</v>
      </c>
    </row>
    <row r="2063" spans="1:15" x14ac:dyDescent="0.2">
      <c r="A2063" s="24" t="str">
        <f t="shared" si="195"/>
        <v>CW6 0</v>
      </c>
      <c r="B2063" s="1" t="s">
        <v>12469</v>
      </c>
      <c r="C2063" s="1" t="s">
        <v>12668</v>
      </c>
      <c r="D2063" s="1" t="s">
        <v>12632</v>
      </c>
      <c r="E2063" s="2">
        <v>58</v>
      </c>
      <c r="F2063" s="3">
        <v>2887544.7700000005</v>
      </c>
      <c r="G2063" s="3">
        <v>671272.68</v>
      </c>
      <c r="H2063" s="4">
        <v>396090.13</v>
      </c>
      <c r="I2063" s="25"/>
      <c r="J2063" s="26" t="str">
        <f t="shared" si="196"/>
        <v>No</v>
      </c>
      <c r="K2063" s="26" t="str">
        <f t="shared" si="197"/>
        <v>GB</v>
      </c>
      <c r="L2063" s="26" t="str">
        <f t="shared" si="198"/>
        <v>Invalid</v>
      </c>
      <c r="M2063" s="26" t="str">
        <f>IF(OR(ISBLANK(B2063),ISBLANK(C2063),ISBLANK(D2063)),"Missing",IFERROR(VLOOKUP(A2063,'RM Postcodes'!$A:$B,2,0),"Invalid"))</f>
        <v>live</v>
      </c>
      <c r="N2063" s="26" t="str">
        <f t="shared" si="199"/>
        <v>OK</v>
      </c>
      <c r="O2063" s="26" t="str">
        <f t="shared" si="194"/>
        <v>OK</v>
      </c>
    </row>
    <row r="2064" spans="1:15" x14ac:dyDescent="0.2">
      <c r="A2064" s="24" t="str">
        <f t="shared" si="195"/>
        <v>CW6 9</v>
      </c>
      <c r="B2064" s="1" t="s">
        <v>12469</v>
      </c>
      <c r="C2064" s="1" t="s">
        <v>12668</v>
      </c>
      <c r="D2064" s="1" t="s">
        <v>12627</v>
      </c>
      <c r="E2064" s="2">
        <v>68</v>
      </c>
      <c r="F2064" s="3">
        <v>9240976.0100000016</v>
      </c>
      <c r="G2064" s="3">
        <v>2191301.6399999997</v>
      </c>
      <c r="H2064" s="4">
        <v>1398605.7000000002</v>
      </c>
      <c r="I2064" s="25"/>
      <c r="J2064" s="26" t="str">
        <f t="shared" si="196"/>
        <v>No</v>
      </c>
      <c r="K2064" s="26" t="str">
        <f t="shared" si="197"/>
        <v>GB</v>
      </c>
      <c r="L2064" s="26" t="str">
        <f t="shared" si="198"/>
        <v>Invalid</v>
      </c>
      <c r="M2064" s="26" t="str">
        <f>IF(OR(ISBLANK(B2064),ISBLANK(C2064),ISBLANK(D2064)),"Missing",IFERROR(VLOOKUP(A2064,'RM Postcodes'!$A:$B,2,0),"Invalid"))</f>
        <v>live</v>
      </c>
      <c r="N2064" s="26" t="str">
        <f t="shared" si="199"/>
        <v>OK</v>
      </c>
      <c r="O2064" s="26" t="str">
        <f t="shared" si="194"/>
        <v>OK</v>
      </c>
    </row>
    <row r="2065" spans="1:15" x14ac:dyDescent="0.2">
      <c r="A2065" s="24" t="str">
        <f t="shared" si="195"/>
        <v>CW7 1</v>
      </c>
      <c r="B2065" s="1" t="s">
        <v>12469</v>
      </c>
      <c r="C2065" s="1" t="s">
        <v>12669</v>
      </c>
      <c r="D2065" s="1" t="s">
        <v>12621</v>
      </c>
      <c r="E2065" s="2">
        <v>13</v>
      </c>
      <c r="F2065" s="3">
        <v>181468.13999999998</v>
      </c>
      <c r="G2065" s="3">
        <v>47247.86</v>
      </c>
      <c r="H2065" s="4">
        <v>46246.42</v>
      </c>
      <c r="I2065" s="25"/>
      <c r="J2065" s="26" t="str">
        <f t="shared" si="196"/>
        <v>No</v>
      </c>
      <c r="K2065" s="26" t="str">
        <f t="shared" si="197"/>
        <v>GB</v>
      </c>
      <c r="L2065" s="26" t="str">
        <f t="shared" si="198"/>
        <v>Invalid</v>
      </c>
      <c r="M2065" s="26" t="str">
        <f>IF(OR(ISBLANK(B2065),ISBLANK(C2065),ISBLANK(D2065)),"Missing",IFERROR(VLOOKUP(A2065,'RM Postcodes'!$A:$B,2,0),"Invalid"))</f>
        <v>live</v>
      </c>
      <c r="N2065" s="26" t="str">
        <f t="shared" si="199"/>
        <v>OK</v>
      </c>
      <c r="O2065" s="26" t="str">
        <f t="shared" si="194"/>
        <v>OK</v>
      </c>
    </row>
    <row r="2066" spans="1:15" x14ac:dyDescent="0.2">
      <c r="A2066" s="24" t="str">
        <f t="shared" si="195"/>
        <v>CW7 2</v>
      </c>
      <c r="B2066" s="1" t="s">
        <v>12469</v>
      </c>
      <c r="C2066" s="1" t="s">
        <v>12669</v>
      </c>
      <c r="D2066" s="1" t="s">
        <v>12640</v>
      </c>
      <c r="E2066" s="2">
        <v>23</v>
      </c>
      <c r="F2066" s="3">
        <v>1037589.5000000002</v>
      </c>
      <c r="G2066" s="3">
        <v>474530.80000000005</v>
      </c>
      <c r="H2066" s="4">
        <v>60302.960000000006</v>
      </c>
      <c r="I2066" s="25"/>
      <c r="J2066" s="26" t="str">
        <f t="shared" si="196"/>
        <v>No</v>
      </c>
      <c r="K2066" s="26" t="str">
        <f t="shared" si="197"/>
        <v>GB</v>
      </c>
      <c r="L2066" s="26" t="str">
        <f t="shared" si="198"/>
        <v>Invalid</v>
      </c>
      <c r="M2066" s="26" t="str">
        <f>IF(OR(ISBLANK(B2066),ISBLANK(C2066),ISBLANK(D2066)),"Missing",IFERROR(VLOOKUP(A2066,'RM Postcodes'!$A:$B,2,0),"Invalid"))</f>
        <v>live</v>
      </c>
      <c r="N2066" s="26" t="str">
        <f t="shared" si="199"/>
        <v>OK</v>
      </c>
      <c r="O2066" s="26" t="str">
        <f t="shared" si="194"/>
        <v>OK</v>
      </c>
    </row>
    <row r="2067" spans="1:15" x14ac:dyDescent="0.2">
      <c r="A2067" s="24" t="str">
        <f t="shared" si="195"/>
        <v>CW7 3</v>
      </c>
      <c r="B2067" s="1" t="s">
        <v>12469</v>
      </c>
      <c r="C2067" s="1" t="s">
        <v>12669</v>
      </c>
      <c r="D2067" s="1" t="s">
        <v>12629</v>
      </c>
      <c r="E2067" s="2">
        <v>15</v>
      </c>
      <c r="F2067" s="3">
        <v>808567.14000000013</v>
      </c>
      <c r="G2067" s="3">
        <v>293628.67</v>
      </c>
      <c r="H2067" s="4">
        <v>123895.35</v>
      </c>
      <c r="I2067" s="25"/>
      <c r="J2067" s="26" t="str">
        <f t="shared" si="196"/>
        <v>No</v>
      </c>
      <c r="K2067" s="26" t="str">
        <f t="shared" si="197"/>
        <v>GB</v>
      </c>
      <c r="L2067" s="26" t="str">
        <f t="shared" si="198"/>
        <v>Invalid</v>
      </c>
      <c r="M2067" s="26" t="str">
        <f>IF(OR(ISBLANK(B2067),ISBLANK(C2067),ISBLANK(D2067)),"Missing",IFERROR(VLOOKUP(A2067,'RM Postcodes'!$A:$B,2,0),"Invalid"))</f>
        <v>live</v>
      </c>
      <c r="N2067" s="26" t="str">
        <f t="shared" si="199"/>
        <v>OK</v>
      </c>
      <c r="O2067" s="26" t="str">
        <f t="shared" si="194"/>
        <v>OK</v>
      </c>
    </row>
    <row r="2068" spans="1:15" x14ac:dyDescent="0.2">
      <c r="A2068" s="24" t="str">
        <f t="shared" si="195"/>
        <v>CW7 4</v>
      </c>
      <c r="B2068" s="1" t="s">
        <v>12469</v>
      </c>
      <c r="C2068" s="1" t="s">
        <v>12669</v>
      </c>
      <c r="D2068" s="1" t="s">
        <v>12630</v>
      </c>
      <c r="E2068" s="2">
        <v>7</v>
      </c>
      <c r="F2068" s="3">
        <v>673450.1399999999</v>
      </c>
      <c r="G2068" s="3">
        <v>399639.51</v>
      </c>
      <c r="H2068" s="4">
        <v>105565.97</v>
      </c>
      <c r="I2068" s="25"/>
      <c r="J2068" s="26" t="str">
        <f t="shared" si="196"/>
        <v>No</v>
      </c>
      <c r="K2068" s="26" t="str">
        <f t="shared" si="197"/>
        <v>GB</v>
      </c>
      <c r="L2068" s="26" t="str">
        <f t="shared" si="198"/>
        <v>Invalid</v>
      </c>
      <c r="M2068" s="26" t="str">
        <f>IF(OR(ISBLANK(B2068),ISBLANK(C2068),ISBLANK(D2068)),"Missing",IFERROR(VLOOKUP(A2068,'RM Postcodes'!$A:$B,2,0),"Invalid"))</f>
        <v>live</v>
      </c>
      <c r="N2068" s="26" t="str">
        <f t="shared" si="199"/>
        <v>Redact</v>
      </c>
      <c r="O2068" s="26" t="str">
        <f t="shared" si="194"/>
        <v>Redact</v>
      </c>
    </row>
    <row r="2069" spans="1:15" x14ac:dyDescent="0.2">
      <c r="A2069" s="24" t="str">
        <f t="shared" si="195"/>
        <v>CW8 1</v>
      </c>
      <c r="B2069" s="1" t="s">
        <v>12469</v>
      </c>
      <c r="C2069" s="1" t="s">
        <v>12670</v>
      </c>
      <c r="D2069" s="1" t="s">
        <v>12621</v>
      </c>
      <c r="E2069" s="2">
        <v>23</v>
      </c>
      <c r="F2069" s="3">
        <v>674610.42999999993</v>
      </c>
      <c r="G2069" s="3">
        <v>115248.06</v>
      </c>
      <c r="H2069" s="4">
        <v>58476.04</v>
      </c>
      <c r="I2069" s="25"/>
      <c r="J2069" s="26" t="str">
        <f t="shared" si="196"/>
        <v>No</v>
      </c>
      <c r="K2069" s="26" t="str">
        <f t="shared" si="197"/>
        <v>GB</v>
      </c>
      <c r="L2069" s="26" t="str">
        <f t="shared" si="198"/>
        <v>Invalid</v>
      </c>
      <c r="M2069" s="26" t="str">
        <f>IF(OR(ISBLANK(B2069),ISBLANK(C2069),ISBLANK(D2069)),"Missing",IFERROR(VLOOKUP(A2069,'RM Postcodes'!$A:$B,2,0),"Invalid"))</f>
        <v>live</v>
      </c>
      <c r="N2069" s="26" t="str">
        <f t="shared" si="199"/>
        <v>OK</v>
      </c>
      <c r="O2069" s="26" t="str">
        <f t="shared" si="194"/>
        <v>OK</v>
      </c>
    </row>
    <row r="2070" spans="1:15" x14ac:dyDescent="0.2">
      <c r="A2070" s="24" t="str">
        <f t="shared" si="195"/>
        <v>CW8 2</v>
      </c>
      <c r="B2070" s="1" t="s">
        <v>12469</v>
      </c>
      <c r="C2070" s="1" t="s">
        <v>12670</v>
      </c>
      <c r="D2070" s="1" t="s">
        <v>12640</v>
      </c>
      <c r="E2070" s="2">
        <v>47</v>
      </c>
      <c r="F2070" s="3">
        <v>1826351.0100000002</v>
      </c>
      <c r="G2070" s="3">
        <v>437617.94999999995</v>
      </c>
      <c r="H2070" s="4">
        <v>309738.64</v>
      </c>
      <c r="I2070" s="25"/>
      <c r="J2070" s="26" t="str">
        <f t="shared" si="196"/>
        <v>No</v>
      </c>
      <c r="K2070" s="26" t="str">
        <f t="shared" si="197"/>
        <v>GB</v>
      </c>
      <c r="L2070" s="26" t="str">
        <f t="shared" si="198"/>
        <v>Invalid</v>
      </c>
      <c r="M2070" s="26" t="str">
        <f>IF(OR(ISBLANK(B2070),ISBLANK(C2070),ISBLANK(D2070)),"Missing",IFERROR(VLOOKUP(A2070,'RM Postcodes'!$A:$B,2,0),"Invalid"))</f>
        <v>live</v>
      </c>
      <c r="N2070" s="26" t="str">
        <f t="shared" si="199"/>
        <v>OK</v>
      </c>
      <c r="O2070" s="26" t="str">
        <f t="shared" si="194"/>
        <v>OK</v>
      </c>
    </row>
    <row r="2071" spans="1:15" x14ac:dyDescent="0.2">
      <c r="A2071" s="24" t="str">
        <f t="shared" si="195"/>
        <v>CW8 3</v>
      </c>
      <c r="B2071" s="1" t="s">
        <v>12469</v>
      </c>
      <c r="C2071" s="1" t="s">
        <v>12670</v>
      </c>
      <c r="D2071" s="1" t="s">
        <v>12629</v>
      </c>
      <c r="E2071" s="2">
        <v>24</v>
      </c>
      <c r="F2071" s="3">
        <v>513075.74</v>
      </c>
      <c r="G2071" s="3">
        <v>53193.51</v>
      </c>
      <c r="H2071" s="4">
        <v>50634.03</v>
      </c>
      <c r="I2071" s="25"/>
      <c r="J2071" s="26" t="str">
        <f t="shared" si="196"/>
        <v>No</v>
      </c>
      <c r="K2071" s="26" t="str">
        <f t="shared" si="197"/>
        <v>GB</v>
      </c>
      <c r="L2071" s="26" t="str">
        <f t="shared" si="198"/>
        <v>Invalid</v>
      </c>
      <c r="M2071" s="26" t="str">
        <f>IF(OR(ISBLANK(B2071),ISBLANK(C2071),ISBLANK(D2071)),"Missing",IFERROR(VLOOKUP(A2071,'RM Postcodes'!$A:$B,2,0),"Invalid"))</f>
        <v>live</v>
      </c>
      <c r="N2071" s="26" t="str">
        <f t="shared" si="199"/>
        <v>OK</v>
      </c>
      <c r="O2071" s="26" t="str">
        <f t="shared" si="194"/>
        <v>OK</v>
      </c>
    </row>
    <row r="2072" spans="1:15" x14ac:dyDescent="0.2">
      <c r="A2072" s="24" t="str">
        <f t="shared" si="195"/>
        <v>CW8 4</v>
      </c>
      <c r="B2072" s="1" t="s">
        <v>12469</v>
      </c>
      <c r="C2072" s="1" t="s">
        <v>12670</v>
      </c>
      <c r="D2072" s="1" t="s">
        <v>12630</v>
      </c>
      <c r="E2072" s="2">
        <v>32</v>
      </c>
      <c r="F2072" s="3">
        <v>900058.53000000014</v>
      </c>
      <c r="G2072" s="3">
        <v>187500.04</v>
      </c>
      <c r="H2072" s="4">
        <v>62135.13</v>
      </c>
      <c r="I2072" s="25"/>
      <c r="J2072" s="26" t="str">
        <f t="shared" si="196"/>
        <v>No</v>
      </c>
      <c r="K2072" s="26" t="str">
        <f t="shared" si="197"/>
        <v>GB</v>
      </c>
      <c r="L2072" s="26" t="str">
        <f t="shared" si="198"/>
        <v>Invalid</v>
      </c>
      <c r="M2072" s="26" t="str">
        <f>IF(OR(ISBLANK(B2072),ISBLANK(C2072),ISBLANK(D2072)),"Missing",IFERROR(VLOOKUP(A2072,'RM Postcodes'!$A:$B,2,0),"Invalid"))</f>
        <v>live</v>
      </c>
      <c r="N2072" s="26" t="str">
        <f t="shared" si="199"/>
        <v>OK</v>
      </c>
      <c r="O2072" s="26" t="str">
        <f t="shared" si="194"/>
        <v>OK</v>
      </c>
    </row>
    <row r="2073" spans="1:15" x14ac:dyDescent="0.2">
      <c r="A2073" s="24" t="str">
        <f t="shared" si="195"/>
        <v>CW9 5</v>
      </c>
      <c r="B2073" s="1" t="s">
        <v>12469</v>
      </c>
      <c r="C2073" s="1" t="s">
        <v>12671</v>
      </c>
      <c r="D2073" s="1" t="s">
        <v>12625</v>
      </c>
      <c r="E2073" s="2">
        <v>14</v>
      </c>
      <c r="F2073" s="3">
        <v>461898.50999999995</v>
      </c>
      <c r="G2073" s="3">
        <v>257586.37</v>
      </c>
      <c r="H2073" s="4">
        <v>63772.810000000005</v>
      </c>
      <c r="I2073" s="25"/>
      <c r="J2073" s="26" t="str">
        <f t="shared" si="196"/>
        <v>No</v>
      </c>
      <c r="K2073" s="26" t="str">
        <f t="shared" si="197"/>
        <v>GB</v>
      </c>
      <c r="L2073" s="26" t="str">
        <f t="shared" si="198"/>
        <v>Invalid</v>
      </c>
      <c r="M2073" s="26" t="str">
        <f>IF(OR(ISBLANK(B2073),ISBLANK(C2073),ISBLANK(D2073)),"Missing",IFERROR(VLOOKUP(A2073,'RM Postcodes'!$A:$B,2,0),"Invalid"))</f>
        <v>live</v>
      </c>
      <c r="N2073" s="26" t="str">
        <f t="shared" si="199"/>
        <v>OK</v>
      </c>
      <c r="O2073" s="26" t="str">
        <f t="shared" si="194"/>
        <v>Redact</v>
      </c>
    </row>
    <row r="2074" spans="1:15" x14ac:dyDescent="0.2">
      <c r="A2074" s="24" t="str">
        <f t="shared" si="195"/>
        <v>CW9 6</v>
      </c>
      <c r="B2074" s="1" t="s">
        <v>12469</v>
      </c>
      <c r="C2074" s="1" t="s">
        <v>12671</v>
      </c>
      <c r="D2074" s="1" t="s">
        <v>12622</v>
      </c>
      <c r="E2074" s="2">
        <v>33</v>
      </c>
      <c r="F2074" s="3">
        <v>1186387.0000000005</v>
      </c>
      <c r="G2074" s="3">
        <v>310807.33</v>
      </c>
      <c r="H2074" s="4">
        <v>118101.48000000001</v>
      </c>
      <c r="I2074" s="25"/>
      <c r="J2074" s="26" t="str">
        <f t="shared" si="196"/>
        <v>No</v>
      </c>
      <c r="K2074" s="26" t="str">
        <f t="shared" si="197"/>
        <v>GB</v>
      </c>
      <c r="L2074" s="26" t="str">
        <f t="shared" si="198"/>
        <v>Invalid</v>
      </c>
      <c r="M2074" s="26" t="str">
        <f>IF(OR(ISBLANK(B2074),ISBLANK(C2074),ISBLANK(D2074)),"Missing",IFERROR(VLOOKUP(A2074,'RM Postcodes'!$A:$B,2,0),"Invalid"))</f>
        <v>live</v>
      </c>
      <c r="N2074" s="26" t="str">
        <f t="shared" si="199"/>
        <v>OK</v>
      </c>
      <c r="O2074" s="26" t="str">
        <f t="shared" si="194"/>
        <v>OK</v>
      </c>
    </row>
    <row r="2075" spans="1:15" x14ac:dyDescent="0.2">
      <c r="A2075" s="24" t="str">
        <f t="shared" si="195"/>
        <v>CW9 7</v>
      </c>
      <c r="B2075" s="1" t="s">
        <v>12469</v>
      </c>
      <c r="C2075" s="1" t="s">
        <v>12671</v>
      </c>
      <c r="D2075" s="1" t="s">
        <v>12623</v>
      </c>
      <c r="E2075" s="2">
        <v>29</v>
      </c>
      <c r="F2075" s="3">
        <v>1201299.2099999997</v>
      </c>
      <c r="G2075" s="3">
        <v>532874.85000000009</v>
      </c>
      <c r="H2075" s="4">
        <v>50631.16</v>
      </c>
      <c r="I2075" s="25"/>
      <c r="J2075" s="26" t="str">
        <f t="shared" si="196"/>
        <v>No</v>
      </c>
      <c r="K2075" s="26" t="str">
        <f t="shared" si="197"/>
        <v>GB</v>
      </c>
      <c r="L2075" s="26" t="str">
        <f t="shared" si="198"/>
        <v>Invalid</v>
      </c>
      <c r="M2075" s="26" t="str">
        <f>IF(OR(ISBLANK(B2075),ISBLANK(C2075),ISBLANK(D2075)),"Missing",IFERROR(VLOOKUP(A2075,'RM Postcodes'!$A:$B,2,0),"Invalid"))</f>
        <v>live</v>
      </c>
      <c r="N2075" s="26" t="str">
        <f t="shared" si="199"/>
        <v>OK</v>
      </c>
      <c r="O2075" s="26" t="str">
        <f t="shared" si="194"/>
        <v>OK</v>
      </c>
    </row>
    <row r="2076" spans="1:15" x14ac:dyDescent="0.2">
      <c r="A2076" s="24" t="str">
        <f t="shared" si="195"/>
        <v>CW9 8</v>
      </c>
      <c r="B2076" s="1" t="s">
        <v>12469</v>
      </c>
      <c r="C2076" s="1" t="s">
        <v>12671</v>
      </c>
      <c r="D2076" s="1" t="s">
        <v>12626</v>
      </c>
      <c r="E2076" s="2">
        <v>37</v>
      </c>
      <c r="F2076" s="3">
        <v>1031623.2399999998</v>
      </c>
      <c r="G2076" s="3">
        <v>219750.48</v>
      </c>
      <c r="H2076" s="4">
        <v>120000</v>
      </c>
      <c r="I2076" s="25"/>
      <c r="J2076" s="26" t="str">
        <f t="shared" si="196"/>
        <v>No</v>
      </c>
      <c r="K2076" s="26" t="str">
        <f t="shared" si="197"/>
        <v>GB</v>
      </c>
      <c r="L2076" s="26" t="str">
        <f t="shared" si="198"/>
        <v>Invalid</v>
      </c>
      <c r="M2076" s="26" t="str">
        <f>IF(OR(ISBLANK(B2076),ISBLANK(C2076),ISBLANK(D2076)),"Missing",IFERROR(VLOOKUP(A2076,'RM Postcodes'!$A:$B,2,0),"Invalid"))</f>
        <v>live</v>
      </c>
      <c r="N2076" s="26" t="str">
        <f t="shared" si="199"/>
        <v>OK</v>
      </c>
      <c r="O2076" s="26" t="str">
        <f t="shared" si="194"/>
        <v>OK</v>
      </c>
    </row>
    <row r="2077" spans="1:15" x14ac:dyDescent="0.2">
      <c r="A2077" s="24" t="str">
        <f t="shared" si="195"/>
        <v>DA1 1</v>
      </c>
      <c r="B2077" s="1" t="s">
        <v>12470</v>
      </c>
      <c r="C2077" s="1" t="s">
        <v>12663</v>
      </c>
      <c r="D2077" s="1" t="s">
        <v>12621</v>
      </c>
      <c r="E2077" s="2">
        <v>97</v>
      </c>
      <c r="F2077" s="3">
        <v>3235382.2</v>
      </c>
      <c r="G2077" s="3">
        <v>161500.01</v>
      </c>
      <c r="H2077" s="4">
        <v>95752.47</v>
      </c>
      <c r="I2077" s="25"/>
      <c r="J2077" s="26" t="str">
        <f t="shared" si="196"/>
        <v>No</v>
      </c>
      <c r="K2077" s="26" t="str">
        <f t="shared" si="197"/>
        <v>GB</v>
      </c>
      <c r="L2077" s="26" t="str">
        <f t="shared" si="198"/>
        <v>Invalid</v>
      </c>
      <c r="M2077" s="26" t="str">
        <f>IF(OR(ISBLANK(B2077),ISBLANK(C2077),ISBLANK(D2077)),"Missing",IFERROR(VLOOKUP(A2077,'RM Postcodes'!$A:$B,2,0),"Invalid"))</f>
        <v>live</v>
      </c>
      <c r="N2077" s="26" t="str">
        <f t="shared" si="199"/>
        <v>OK</v>
      </c>
      <c r="O2077" s="26" t="str">
        <f t="shared" si="194"/>
        <v>OK</v>
      </c>
    </row>
    <row r="2078" spans="1:15" x14ac:dyDescent="0.2">
      <c r="A2078" s="24" t="str">
        <f t="shared" si="195"/>
        <v>DA1 2</v>
      </c>
      <c r="B2078" s="1" t="s">
        <v>12470</v>
      </c>
      <c r="C2078" s="1" t="s">
        <v>12663</v>
      </c>
      <c r="D2078" s="1" t="s">
        <v>12640</v>
      </c>
      <c r="E2078" s="2">
        <v>64</v>
      </c>
      <c r="F2078" s="3">
        <v>4727977.1699999981</v>
      </c>
      <c r="G2078" s="3">
        <v>2143410.1599999997</v>
      </c>
      <c r="H2078" s="4">
        <v>566666.67000000004</v>
      </c>
      <c r="I2078" s="25"/>
      <c r="J2078" s="26" t="str">
        <f t="shared" si="196"/>
        <v>No</v>
      </c>
      <c r="K2078" s="26" t="str">
        <f t="shared" si="197"/>
        <v>GB</v>
      </c>
      <c r="L2078" s="26" t="str">
        <f t="shared" si="198"/>
        <v>Invalid</v>
      </c>
      <c r="M2078" s="26" t="str">
        <f>IF(OR(ISBLANK(B2078),ISBLANK(C2078),ISBLANK(D2078)),"Missing",IFERROR(VLOOKUP(A2078,'RM Postcodes'!$A:$B,2,0),"Invalid"))</f>
        <v>live</v>
      </c>
      <c r="N2078" s="26" t="str">
        <f t="shared" si="199"/>
        <v>OK</v>
      </c>
      <c r="O2078" s="26" t="str">
        <f t="shared" si="194"/>
        <v>OK</v>
      </c>
    </row>
    <row r="2079" spans="1:15" x14ac:dyDescent="0.2">
      <c r="A2079" s="24" t="str">
        <f t="shared" si="195"/>
        <v>DA1 3</v>
      </c>
      <c r="B2079" s="1" t="s">
        <v>12470</v>
      </c>
      <c r="C2079" s="1" t="s">
        <v>12663</v>
      </c>
      <c r="D2079" s="1" t="s">
        <v>12629</v>
      </c>
      <c r="E2079" s="2">
        <v>57</v>
      </c>
      <c r="F2079" s="3">
        <v>1763093.32</v>
      </c>
      <c r="G2079" s="3">
        <v>117500</v>
      </c>
      <c r="H2079" s="4">
        <v>117052.11</v>
      </c>
      <c r="I2079" s="25"/>
      <c r="J2079" s="26" t="str">
        <f t="shared" si="196"/>
        <v>No</v>
      </c>
      <c r="K2079" s="26" t="str">
        <f t="shared" si="197"/>
        <v>GB</v>
      </c>
      <c r="L2079" s="26" t="str">
        <f t="shared" si="198"/>
        <v>Invalid</v>
      </c>
      <c r="M2079" s="26" t="str">
        <f>IF(OR(ISBLANK(B2079),ISBLANK(C2079),ISBLANK(D2079)),"Missing",IFERROR(VLOOKUP(A2079,'RM Postcodes'!$A:$B,2,0),"Invalid"))</f>
        <v>live</v>
      </c>
      <c r="N2079" s="26" t="str">
        <f t="shared" si="199"/>
        <v>OK</v>
      </c>
      <c r="O2079" s="26" t="str">
        <f t="shared" si="194"/>
        <v>OK</v>
      </c>
    </row>
    <row r="2080" spans="1:15" x14ac:dyDescent="0.2">
      <c r="A2080" s="24" t="str">
        <f t="shared" si="195"/>
        <v>DA1 4</v>
      </c>
      <c r="B2080" s="1" t="s">
        <v>12470</v>
      </c>
      <c r="C2080" s="1" t="s">
        <v>12663</v>
      </c>
      <c r="D2080" s="1" t="s">
        <v>12630</v>
      </c>
      <c r="E2080" s="2">
        <v>39</v>
      </c>
      <c r="F2080" s="3">
        <v>2804622.3699999996</v>
      </c>
      <c r="G2080" s="3">
        <v>766724.17</v>
      </c>
      <c r="H2080" s="4">
        <v>500000</v>
      </c>
      <c r="I2080" s="25"/>
      <c r="J2080" s="26" t="str">
        <f t="shared" si="196"/>
        <v>No</v>
      </c>
      <c r="K2080" s="26" t="str">
        <f t="shared" si="197"/>
        <v>GB</v>
      </c>
      <c r="L2080" s="26" t="str">
        <f t="shared" si="198"/>
        <v>Invalid</v>
      </c>
      <c r="M2080" s="26" t="str">
        <f>IF(OR(ISBLANK(B2080),ISBLANK(C2080),ISBLANK(D2080)),"Missing",IFERROR(VLOOKUP(A2080,'RM Postcodes'!$A:$B,2,0),"Invalid"))</f>
        <v>live</v>
      </c>
      <c r="N2080" s="26" t="str">
        <f t="shared" si="199"/>
        <v>OK</v>
      </c>
      <c r="O2080" s="26" t="str">
        <f t="shared" si="194"/>
        <v>OK</v>
      </c>
    </row>
    <row r="2081" spans="1:15" x14ac:dyDescent="0.2">
      <c r="A2081" s="24" t="str">
        <f t="shared" si="195"/>
        <v>DA1 5</v>
      </c>
      <c r="B2081" s="1" t="s">
        <v>12470</v>
      </c>
      <c r="C2081" s="1" t="s">
        <v>12663</v>
      </c>
      <c r="D2081" s="1" t="s">
        <v>12625</v>
      </c>
      <c r="E2081" s="2">
        <v>126</v>
      </c>
      <c r="F2081" s="3">
        <v>4484690.3400000045</v>
      </c>
      <c r="G2081" s="3">
        <v>526914</v>
      </c>
      <c r="H2081" s="4">
        <v>175000</v>
      </c>
      <c r="I2081" s="25"/>
      <c r="J2081" s="26" t="str">
        <f t="shared" si="196"/>
        <v>No</v>
      </c>
      <c r="K2081" s="26" t="str">
        <f t="shared" si="197"/>
        <v>GB</v>
      </c>
      <c r="L2081" s="26" t="str">
        <f t="shared" si="198"/>
        <v>Invalid</v>
      </c>
      <c r="M2081" s="26" t="str">
        <f>IF(OR(ISBLANK(B2081),ISBLANK(C2081),ISBLANK(D2081)),"Missing",IFERROR(VLOOKUP(A2081,'RM Postcodes'!$A:$B,2,0),"Invalid"))</f>
        <v>live</v>
      </c>
      <c r="N2081" s="26" t="str">
        <f t="shared" si="199"/>
        <v>OK</v>
      </c>
      <c r="O2081" s="26" t="str">
        <f t="shared" si="194"/>
        <v>OK</v>
      </c>
    </row>
    <row r="2082" spans="1:15" x14ac:dyDescent="0.2">
      <c r="A2082" s="24" t="str">
        <f t="shared" si="195"/>
        <v>DA1 9</v>
      </c>
      <c r="B2082" s="1" t="s">
        <v>12470</v>
      </c>
      <c r="C2082" s="1" t="s">
        <v>12663</v>
      </c>
      <c r="D2082" s="1" t="s">
        <v>12627</v>
      </c>
      <c r="E2082" s="2">
        <v>2</v>
      </c>
      <c r="F2082" s="3">
        <v>99667.42</v>
      </c>
      <c r="G2082" s="3">
        <v>59974.75</v>
      </c>
      <c r="H2082" s="4">
        <v>39692.67</v>
      </c>
      <c r="I2082" s="25"/>
      <c r="J2082" s="26" t="str">
        <f t="shared" si="196"/>
        <v>No</v>
      </c>
      <c r="K2082" s="26" t="str">
        <f t="shared" si="197"/>
        <v>GB</v>
      </c>
      <c r="L2082" s="26" t="str">
        <f t="shared" si="198"/>
        <v>Invalid</v>
      </c>
      <c r="M2082" s="26" t="str">
        <f>IF(OR(ISBLANK(B2082),ISBLANK(C2082),ISBLANK(D2082)),"Missing",IFERROR(VLOOKUP(A2082,'RM Postcodes'!$A:$B,2,0),"Invalid"))</f>
        <v>live</v>
      </c>
      <c r="N2082" s="26" t="str">
        <f t="shared" si="199"/>
        <v>Redact</v>
      </c>
      <c r="O2082" s="26" t="str">
        <f t="shared" si="194"/>
        <v>Redact</v>
      </c>
    </row>
    <row r="2083" spans="1:15" x14ac:dyDescent="0.2">
      <c r="A2083" s="24" t="str">
        <f t="shared" si="195"/>
        <v>DA10 0</v>
      </c>
      <c r="B2083" s="1" t="s">
        <v>12470</v>
      </c>
      <c r="C2083" s="1" t="s">
        <v>12620</v>
      </c>
      <c r="D2083" s="1" t="s">
        <v>12632</v>
      </c>
      <c r="E2083" s="2">
        <v>27</v>
      </c>
      <c r="F2083" s="3">
        <v>1591314.23</v>
      </c>
      <c r="G2083" s="3">
        <v>1063580.4200000002</v>
      </c>
      <c r="H2083" s="4">
        <v>50744.36</v>
      </c>
      <c r="I2083" s="25"/>
      <c r="J2083" s="26" t="str">
        <f t="shared" si="196"/>
        <v>No</v>
      </c>
      <c r="K2083" s="26" t="str">
        <f t="shared" si="197"/>
        <v>GB</v>
      </c>
      <c r="L2083" s="26" t="str">
        <f t="shared" si="198"/>
        <v>Invalid</v>
      </c>
      <c r="M2083" s="26" t="str">
        <f>IF(OR(ISBLANK(B2083),ISBLANK(C2083),ISBLANK(D2083)),"Missing",IFERROR(VLOOKUP(A2083,'RM Postcodes'!$A:$B,2,0),"Invalid"))</f>
        <v>live</v>
      </c>
      <c r="N2083" s="26" t="str">
        <f t="shared" si="199"/>
        <v>OK</v>
      </c>
      <c r="O2083" s="26" t="str">
        <f t="shared" si="194"/>
        <v>Redact</v>
      </c>
    </row>
    <row r="2084" spans="1:15" x14ac:dyDescent="0.2">
      <c r="A2084" s="24" t="str">
        <f t="shared" si="195"/>
        <v>DA10 1</v>
      </c>
      <c r="B2084" s="1" t="s">
        <v>12470</v>
      </c>
      <c r="C2084" s="1" t="s">
        <v>12620</v>
      </c>
      <c r="D2084" s="1" t="s">
        <v>12621</v>
      </c>
      <c r="E2084" s="2">
        <v>47</v>
      </c>
      <c r="F2084" s="3">
        <v>1394778.9200000006</v>
      </c>
      <c r="G2084" s="3">
        <v>144172.01</v>
      </c>
      <c r="H2084" s="4">
        <v>50857.93</v>
      </c>
      <c r="I2084" s="25"/>
      <c r="J2084" s="26" t="str">
        <f t="shared" si="196"/>
        <v>No</v>
      </c>
      <c r="K2084" s="26" t="str">
        <f t="shared" si="197"/>
        <v>GB</v>
      </c>
      <c r="L2084" s="26" t="str">
        <f t="shared" si="198"/>
        <v>Invalid</v>
      </c>
      <c r="M2084" s="26" t="str">
        <f>IF(OR(ISBLANK(B2084),ISBLANK(C2084),ISBLANK(D2084)),"Missing",IFERROR(VLOOKUP(A2084,'RM Postcodes'!$A:$B,2,0),"Invalid"))</f>
        <v>live</v>
      </c>
      <c r="N2084" s="26" t="str">
        <f t="shared" si="199"/>
        <v>OK</v>
      </c>
      <c r="O2084" s="26" t="str">
        <f t="shared" si="194"/>
        <v>OK</v>
      </c>
    </row>
    <row r="2085" spans="1:15" x14ac:dyDescent="0.2">
      <c r="A2085" s="24" t="str">
        <f t="shared" si="195"/>
        <v>DA11 0</v>
      </c>
      <c r="B2085" s="1" t="s">
        <v>12470</v>
      </c>
      <c r="C2085" s="1" t="s">
        <v>12624</v>
      </c>
      <c r="D2085" s="1" t="s">
        <v>12632</v>
      </c>
      <c r="E2085" s="2">
        <v>40</v>
      </c>
      <c r="F2085" s="3">
        <v>1751463.6000000003</v>
      </c>
      <c r="G2085" s="3">
        <v>361331.8</v>
      </c>
      <c r="H2085" s="4">
        <v>247442.71</v>
      </c>
      <c r="I2085" s="25"/>
      <c r="J2085" s="26" t="str">
        <f t="shared" si="196"/>
        <v>No</v>
      </c>
      <c r="K2085" s="26" t="str">
        <f t="shared" si="197"/>
        <v>GB</v>
      </c>
      <c r="L2085" s="26" t="str">
        <f t="shared" si="198"/>
        <v>Invalid</v>
      </c>
      <c r="M2085" s="26" t="str">
        <f>IF(OR(ISBLANK(B2085),ISBLANK(C2085),ISBLANK(D2085)),"Missing",IFERROR(VLOOKUP(A2085,'RM Postcodes'!$A:$B,2,0),"Invalid"))</f>
        <v>live</v>
      </c>
      <c r="N2085" s="26" t="str">
        <f t="shared" si="199"/>
        <v>OK</v>
      </c>
      <c r="O2085" s="26" t="str">
        <f t="shared" si="194"/>
        <v>OK</v>
      </c>
    </row>
    <row r="2086" spans="1:15" x14ac:dyDescent="0.2">
      <c r="A2086" s="24" t="str">
        <f t="shared" si="195"/>
        <v>DA11 7</v>
      </c>
      <c r="B2086" s="1" t="s">
        <v>12470</v>
      </c>
      <c r="C2086" s="1" t="s">
        <v>12624</v>
      </c>
      <c r="D2086" s="1" t="s">
        <v>12623</v>
      </c>
      <c r="E2086" s="2">
        <v>48</v>
      </c>
      <c r="F2086" s="3">
        <v>1181129.1599999999</v>
      </c>
      <c r="G2086" s="3">
        <v>62777.05</v>
      </c>
      <c r="H2086" s="4">
        <v>60539.49</v>
      </c>
      <c r="I2086" s="25"/>
      <c r="J2086" s="26" t="str">
        <f t="shared" si="196"/>
        <v>No</v>
      </c>
      <c r="K2086" s="26" t="str">
        <f t="shared" si="197"/>
        <v>GB</v>
      </c>
      <c r="L2086" s="26" t="str">
        <f t="shared" si="198"/>
        <v>Invalid</v>
      </c>
      <c r="M2086" s="26" t="str">
        <f>IF(OR(ISBLANK(B2086),ISBLANK(C2086),ISBLANK(D2086)),"Missing",IFERROR(VLOOKUP(A2086,'RM Postcodes'!$A:$B,2,0),"Invalid"))</f>
        <v>live</v>
      </c>
      <c r="N2086" s="26" t="str">
        <f t="shared" si="199"/>
        <v>OK</v>
      </c>
      <c r="O2086" s="26" t="str">
        <f t="shared" si="194"/>
        <v>OK</v>
      </c>
    </row>
    <row r="2087" spans="1:15" x14ac:dyDescent="0.2">
      <c r="A2087" s="24" t="str">
        <f t="shared" si="195"/>
        <v>DA11 8</v>
      </c>
      <c r="B2087" s="1" t="s">
        <v>12470</v>
      </c>
      <c r="C2087" s="1" t="s">
        <v>12624</v>
      </c>
      <c r="D2087" s="1" t="s">
        <v>12626</v>
      </c>
      <c r="E2087" s="2">
        <v>53</v>
      </c>
      <c r="F2087" s="3">
        <v>1660251.3199999998</v>
      </c>
      <c r="G2087" s="3">
        <v>132253.12</v>
      </c>
      <c r="H2087" s="4">
        <v>71060.22</v>
      </c>
      <c r="I2087" s="25"/>
      <c r="J2087" s="26" t="str">
        <f t="shared" si="196"/>
        <v>No</v>
      </c>
      <c r="K2087" s="26" t="str">
        <f t="shared" si="197"/>
        <v>GB</v>
      </c>
      <c r="L2087" s="26" t="str">
        <f t="shared" si="198"/>
        <v>Invalid</v>
      </c>
      <c r="M2087" s="26" t="str">
        <f>IF(OR(ISBLANK(B2087),ISBLANK(C2087),ISBLANK(D2087)),"Missing",IFERROR(VLOOKUP(A2087,'RM Postcodes'!$A:$B,2,0),"Invalid"))</f>
        <v>live</v>
      </c>
      <c r="N2087" s="26" t="str">
        <f t="shared" si="199"/>
        <v>OK</v>
      </c>
      <c r="O2087" s="26" t="str">
        <f t="shared" si="194"/>
        <v>OK</v>
      </c>
    </row>
    <row r="2088" spans="1:15" x14ac:dyDescent="0.2">
      <c r="A2088" s="24" t="str">
        <f t="shared" si="195"/>
        <v>DA11 9</v>
      </c>
      <c r="B2088" s="1" t="s">
        <v>12470</v>
      </c>
      <c r="C2088" s="1" t="s">
        <v>12624</v>
      </c>
      <c r="D2088" s="1" t="s">
        <v>12627</v>
      </c>
      <c r="E2088" s="2">
        <v>54</v>
      </c>
      <c r="F2088" s="3">
        <v>3451664.56</v>
      </c>
      <c r="G2088" s="3">
        <v>668764.13</v>
      </c>
      <c r="H2088" s="4">
        <v>417067.77</v>
      </c>
      <c r="I2088" s="25"/>
      <c r="J2088" s="26" t="str">
        <f t="shared" si="196"/>
        <v>No</v>
      </c>
      <c r="K2088" s="26" t="str">
        <f t="shared" si="197"/>
        <v>GB</v>
      </c>
      <c r="L2088" s="26" t="str">
        <f t="shared" si="198"/>
        <v>Invalid</v>
      </c>
      <c r="M2088" s="26" t="str">
        <f>IF(OR(ISBLANK(B2088),ISBLANK(C2088),ISBLANK(D2088)),"Missing",IFERROR(VLOOKUP(A2088,'RM Postcodes'!$A:$B,2,0),"Invalid"))</f>
        <v>live</v>
      </c>
      <c r="N2088" s="26" t="str">
        <f t="shared" si="199"/>
        <v>OK</v>
      </c>
      <c r="O2088" s="26" t="str">
        <f t="shared" si="194"/>
        <v>OK</v>
      </c>
    </row>
    <row r="2089" spans="1:15" x14ac:dyDescent="0.2">
      <c r="A2089" s="24" t="str">
        <f t="shared" si="195"/>
        <v>DA12 1</v>
      </c>
      <c r="B2089" s="1" t="s">
        <v>12470</v>
      </c>
      <c r="C2089" s="1" t="s">
        <v>12628</v>
      </c>
      <c r="D2089" s="1" t="s">
        <v>12621</v>
      </c>
      <c r="E2089" s="2">
        <v>53</v>
      </c>
      <c r="F2089" s="3">
        <v>1728486.94</v>
      </c>
      <c r="G2089" s="3">
        <v>237499.99</v>
      </c>
      <c r="H2089" s="4">
        <v>216930.08</v>
      </c>
      <c r="I2089" s="25"/>
      <c r="J2089" s="26" t="str">
        <f t="shared" si="196"/>
        <v>No</v>
      </c>
      <c r="K2089" s="26" t="str">
        <f t="shared" si="197"/>
        <v>GB</v>
      </c>
      <c r="L2089" s="26" t="str">
        <f t="shared" si="198"/>
        <v>Invalid</v>
      </c>
      <c r="M2089" s="26" t="str">
        <f>IF(OR(ISBLANK(B2089),ISBLANK(C2089),ISBLANK(D2089)),"Missing",IFERROR(VLOOKUP(A2089,'RM Postcodes'!$A:$B,2,0),"Invalid"))</f>
        <v>live</v>
      </c>
      <c r="N2089" s="26" t="str">
        <f t="shared" si="199"/>
        <v>OK</v>
      </c>
      <c r="O2089" s="26" t="str">
        <f t="shared" si="194"/>
        <v>OK</v>
      </c>
    </row>
    <row r="2090" spans="1:15" x14ac:dyDescent="0.2">
      <c r="A2090" s="24" t="str">
        <f t="shared" si="195"/>
        <v>DA12 2</v>
      </c>
      <c r="B2090" s="1" t="s">
        <v>12470</v>
      </c>
      <c r="C2090" s="1" t="s">
        <v>12628</v>
      </c>
      <c r="D2090" s="1" t="s">
        <v>12640</v>
      </c>
      <c r="E2090" s="2">
        <v>68</v>
      </c>
      <c r="F2090" s="3">
        <v>2031569.0499999996</v>
      </c>
      <c r="G2090" s="3">
        <v>202041.63</v>
      </c>
      <c r="H2090" s="4">
        <v>155623.51999999999</v>
      </c>
      <c r="I2090" s="25"/>
      <c r="J2090" s="26" t="str">
        <f t="shared" si="196"/>
        <v>No</v>
      </c>
      <c r="K2090" s="26" t="str">
        <f t="shared" si="197"/>
        <v>GB</v>
      </c>
      <c r="L2090" s="26" t="str">
        <f t="shared" si="198"/>
        <v>Invalid</v>
      </c>
      <c r="M2090" s="26" t="str">
        <f>IF(OR(ISBLANK(B2090),ISBLANK(C2090),ISBLANK(D2090)),"Missing",IFERROR(VLOOKUP(A2090,'RM Postcodes'!$A:$B,2,0),"Invalid"))</f>
        <v>live</v>
      </c>
      <c r="N2090" s="26" t="str">
        <f t="shared" si="199"/>
        <v>OK</v>
      </c>
      <c r="O2090" s="26" t="str">
        <f t="shared" si="194"/>
        <v>OK</v>
      </c>
    </row>
    <row r="2091" spans="1:15" x14ac:dyDescent="0.2">
      <c r="A2091" s="24" t="str">
        <f t="shared" si="195"/>
        <v>DA12 3</v>
      </c>
      <c r="B2091" s="1" t="s">
        <v>12470</v>
      </c>
      <c r="C2091" s="1" t="s">
        <v>12628</v>
      </c>
      <c r="D2091" s="1" t="s">
        <v>12629</v>
      </c>
      <c r="E2091" s="2">
        <v>16</v>
      </c>
      <c r="F2091" s="3">
        <v>1570016.89</v>
      </c>
      <c r="G2091" s="3">
        <v>500000</v>
      </c>
      <c r="H2091" s="4">
        <v>468918.94000000006</v>
      </c>
      <c r="I2091" s="25"/>
      <c r="J2091" s="26" t="str">
        <f t="shared" si="196"/>
        <v>No</v>
      </c>
      <c r="K2091" s="26" t="str">
        <f t="shared" si="197"/>
        <v>GB</v>
      </c>
      <c r="L2091" s="26" t="str">
        <f t="shared" si="198"/>
        <v>Invalid</v>
      </c>
      <c r="M2091" s="26" t="str">
        <f>IF(OR(ISBLANK(B2091),ISBLANK(C2091),ISBLANK(D2091)),"Missing",IFERROR(VLOOKUP(A2091,'RM Postcodes'!$A:$B,2,0),"Invalid"))</f>
        <v>live</v>
      </c>
      <c r="N2091" s="26" t="str">
        <f t="shared" si="199"/>
        <v>OK</v>
      </c>
      <c r="O2091" s="26" t="str">
        <f t="shared" si="194"/>
        <v>Redact</v>
      </c>
    </row>
    <row r="2092" spans="1:15" x14ac:dyDescent="0.2">
      <c r="A2092" s="24" t="str">
        <f t="shared" si="195"/>
        <v>DA12 4</v>
      </c>
      <c r="B2092" s="1" t="s">
        <v>12470</v>
      </c>
      <c r="C2092" s="1" t="s">
        <v>12628</v>
      </c>
      <c r="D2092" s="1" t="s">
        <v>12630</v>
      </c>
      <c r="E2092" s="2">
        <v>50</v>
      </c>
      <c r="F2092" s="3">
        <v>1442128.5600000003</v>
      </c>
      <c r="G2092" s="3">
        <v>131658.85999999999</v>
      </c>
      <c r="H2092" s="4">
        <v>122395.89</v>
      </c>
      <c r="I2092" s="25"/>
      <c r="J2092" s="26" t="str">
        <f t="shared" si="196"/>
        <v>No</v>
      </c>
      <c r="K2092" s="26" t="str">
        <f t="shared" si="197"/>
        <v>GB</v>
      </c>
      <c r="L2092" s="26" t="str">
        <f t="shared" si="198"/>
        <v>Invalid</v>
      </c>
      <c r="M2092" s="26" t="str">
        <f>IF(OR(ISBLANK(B2092),ISBLANK(C2092),ISBLANK(D2092)),"Missing",IFERROR(VLOOKUP(A2092,'RM Postcodes'!$A:$B,2,0),"Invalid"))</f>
        <v>live</v>
      </c>
      <c r="N2092" s="26" t="str">
        <f t="shared" si="199"/>
        <v>OK</v>
      </c>
      <c r="O2092" s="26" t="str">
        <f t="shared" si="194"/>
        <v>OK</v>
      </c>
    </row>
    <row r="2093" spans="1:15" x14ac:dyDescent="0.2">
      <c r="A2093" s="24" t="str">
        <f t="shared" si="195"/>
        <v>DA12 5</v>
      </c>
      <c r="B2093" s="1" t="s">
        <v>12470</v>
      </c>
      <c r="C2093" s="1" t="s">
        <v>12628</v>
      </c>
      <c r="D2093" s="1" t="s">
        <v>12625</v>
      </c>
      <c r="E2093" s="2">
        <v>48</v>
      </c>
      <c r="F2093" s="3">
        <v>1627901.8499999999</v>
      </c>
      <c r="G2093" s="3">
        <v>196755.79</v>
      </c>
      <c r="H2093" s="4">
        <v>146818.32999999999</v>
      </c>
      <c r="I2093" s="25"/>
      <c r="J2093" s="26" t="str">
        <f t="shared" si="196"/>
        <v>No</v>
      </c>
      <c r="K2093" s="26" t="str">
        <f t="shared" si="197"/>
        <v>GB</v>
      </c>
      <c r="L2093" s="26" t="str">
        <f t="shared" si="198"/>
        <v>Invalid</v>
      </c>
      <c r="M2093" s="26" t="str">
        <f>IF(OR(ISBLANK(B2093),ISBLANK(C2093),ISBLANK(D2093)),"Missing",IFERROR(VLOOKUP(A2093,'RM Postcodes'!$A:$B,2,0),"Invalid"))</f>
        <v>live</v>
      </c>
      <c r="N2093" s="26" t="str">
        <f t="shared" si="199"/>
        <v>OK</v>
      </c>
      <c r="O2093" s="26" t="str">
        <f t="shared" si="194"/>
        <v>OK</v>
      </c>
    </row>
    <row r="2094" spans="1:15" x14ac:dyDescent="0.2">
      <c r="A2094" s="24" t="str">
        <f t="shared" si="195"/>
        <v>DA13 0</v>
      </c>
      <c r="B2094" s="1" t="s">
        <v>12470</v>
      </c>
      <c r="C2094" s="1" t="s">
        <v>12631</v>
      </c>
      <c r="D2094" s="1" t="s">
        <v>12632</v>
      </c>
      <c r="E2094" s="2">
        <v>41</v>
      </c>
      <c r="F2094" s="3">
        <v>2239709.4400000004</v>
      </c>
      <c r="G2094" s="3">
        <v>453573.39</v>
      </c>
      <c r="H2094" s="4">
        <v>294314.90000000002</v>
      </c>
      <c r="I2094" s="25"/>
      <c r="J2094" s="26" t="str">
        <f t="shared" si="196"/>
        <v>No</v>
      </c>
      <c r="K2094" s="26" t="str">
        <f t="shared" si="197"/>
        <v>GB</v>
      </c>
      <c r="L2094" s="26" t="str">
        <f t="shared" si="198"/>
        <v>Invalid</v>
      </c>
      <c r="M2094" s="26" t="str">
        <f>IF(OR(ISBLANK(B2094),ISBLANK(C2094),ISBLANK(D2094)),"Missing",IFERROR(VLOOKUP(A2094,'RM Postcodes'!$A:$B,2,0),"Invalid"))</f>
        <v>live</v>
      </c>
      <c r="N2094" s="26" t="str">
        <f t="shared" si="199"/>
        <v>OK</v>
      </c>
      <c r="O2094" s="26" t="str">
        <f t="shared" si="194"/>
        <v>OK</v>
      </c>
    </row>
    <row r="2095" spans="1:15" x14ac:dyDescent="0.2">
      <c r="A2095" s="24" t="str">
        <f t="shared" si="195"/>
        <v>DA13 9</v>
      </c>
      <c r="B2095" s="1" t="s">
        <v>12470</v>
      </c>
      <c r="C2095" s="1" t="s">
        <v>12631</v>
      </c>
      <c r="D2095" s="1" t="s">
        <v>12627</v>
      </c>
      <c r="E2095" s="2">
        <v>21</v>
      </c>
      <c r="F2095" s="3">
        <v>698917.02999999991</v>
      </c>
      <c r="G2095" s="3">
        <v>62612.55</v>
      </c>
      <c r="H2095" s="4">
        <v>50208.94</v>
      </c>
      <c r="I2095" s="25"/>
      <c r="J2095" s="26" t="str">
        <f t="shared" si="196"/>
        <v>No</v>
      </c>
      <c r="K2095" s="26" t="str">
        <f t="shared" si="197"/>
        <v>GB</v>
      </c>
      <c r="L2095" s="26" t="str">
        <f t="shared" si="198"/>
        <v>Invalid</v>
      </c>
      <c r="M2095" s="26" t="str">
        <f>IF(OR(ISBLANK(B2095),ISBLANK(C2095),ISBLANK(D2095)),"Missing",IFERROR(VLOOKUP(A2095,'RM Postcodes'!$A:$B,2,0),"Invalid"))</f>
        <v>live</v>
      </c>
      <c r="N2095" s="26" t="str">
        <f t="shared" si="199"/>
        <v>OK</v>
      </c>
      <c r="O2095" s="26" t="str">
        <f t="shared" si="194"/>
        <v>OK</v>
      </c>
    </row>
    <row r="2096" spans="1:15" x14ac:dyDescent="0.2">
      <c r="A2096" s="24" t="str">
        <f t="shared" si="195"/>
        <v>DA14 4</v>
      </c>
      <c r="B2096" s="1" t="s">
        <v>12470</v>
      </c>
      <c r="C2096" s="1" t="s">
        <v>12633</v>
      </c>
      <c r="D2096" s="1" t="s">
        <v>12630</v>
      </c>
      <c r="E2096" s="2">
        <v>34</v>
      </c>
      <c r="F2096" s="3">
        <v>699204.15999999992</v>
      </c>
      <c r="G2096" s="3">
        <v>112270.77</v>
      </c>
      <c r="H2096" s="4">
        <v>56266.04</v>
      </c>
      <c r="I2096" s="25"/>
      <c r="J2096" s="26" t="str">
        <f t="shared" si="196"/>
        <v>No</v>
      </c>
      <c r="K2096" s="26" t="str">
        <f t="shared" si="197"/>
        <v>GB</v>
      </c>
      <c r="L2096" s="26" t="str">
        <f t="shared" si="198"/>
        <v>Invalid</v>
      </c>
      <c r="M2096" s="26" t="str">
        <f>IF(OR(ISBLANK(B2096),ISBLANK(C2096),ISBLANK(D2096)),"Missing",IFERROR(VLOOKUP(A2096,'RM Postcodes'!$A:$B,2,0),"Invalid"))</f>
        <v>live</v>
      </c>
      <c r="N2096" s="26" t="str">
        <f t="shared" si="199"/>
        <v>OK</v>
      </c>
      <c r="O2096" s="26" t="str">
        <f t="shared" si="194"/>
        <v>OK</v>
      </c>
    </row>
    <row r="2097" spans="1:15" x14ac:dyDescent="0.2">
      <c r="A2097" s="24" t="str">
        <f t="shared" si="195"/>
        <v>DA14 5</v>
      </c>
      <c r="B2097" s="1" t="s">
        <v>12470</v>
      </c>
      <c r="C2097" s="1" t="s">
        <v>12633</v>
      </c>
      <c r="D2097" s="1" t="s">
        <v>12625</v>
      </c>
      <c r="E2097" s="2">
        <v>24</v>
      </c>
      <c r="F2097" s="3">
        <v>7306578.6099999985</v>
      </c>
      <c r="G2097" s="3">
        <v>5080919.87</v>
      </c>
      <c r="H2097" s="4">
        <v>900931.26</v>
      </c>
      <c r="I2097" s="25"/>
      <c r="J2097" s="26" t="str">
        <f t="shared" si="196"/>
        <v>No</v>
      </c>
      <c r="K2097" s="26" t="str">
        <f t="shared" si="197"/>
        <v>GB</v>
      </c>
      <c r="L2097" s="26" t="str">
        <f t="shared" si="198"/>
        <v>Invalid</v>
      </c>
      <c r="M2097" s="26" t="str">
        <f>IF(OR(ISBLANK(B2097),ISBLANK(C2097),ISBLANK(D2097)),"Missing",IFERROR(VLOOKUP(A2097,'RM Postcodes'!$A:$B,2,0),"Invalid"))</f>
        <v>live</v>
      </c>
      <c r="N2097" s="26" t="str">
        <f t="shared" si="199"/>
        <v>OK</v>
      </c>
      <c r="O2097" s="26" t="str">
        <f t="shared" si="194"/>
        <v>Redact</v>
      </c>
    </row>
    <row r="2098" spans="1:15" x14ac:dyDescent="0.2">
      <c r="A2098" s="24" t="str">
        <f t="shared" si="195"/>
        <v>DA14 6</v>
      </c>
      <c r="B2098" s="1" t="s">
        <v>12470</v>
      </c>
      <c r="C2098" s="1" t="s">
        <v>12633</v>
      </c>
      <c r="D2098" s="1" t="s">
        <v>12622</v>
      </c>
      <c r="E2098" s="2">
        <v>29</v>
      </c>
      <c r="F2098" s="3">
        <v>899779.52000000025</v>
      </c>
      <c r="G2098" s="3">
        <v>101061.39</v>
      </c>
      <c r="H2098" s="4">
        <v>60489.14</v>
      </c>
      <c r="I2098" s="25"/>
      <c r="J2098" s="26" t="str">
        <f t="shared" si="196"/>
        <v>No</v>
      </c>
      <c r="K2098" s="26" t="str">
        <f t="shared" si="197"/>
        <v>GB</v>
      </c>
      <c r="L2098" s="26" t="str">
        <f t="shared" si="198"/>
        <v>Invalid</v>
      </c>
      <c r="M2098" s="26" t="str">
        <f>IF(OR(ISBLANK(B2098),ISBLANK(C2098),ISBLANK(D2098)),"Missing",IFERROR(VLOOKUP(A2098,'RM Postcodes'!$A:$B,2,0),"Invalid"))</f>
        <v>live</v>
      </c>
      <c r="N2098" s="26" t="str">
        <f t="shared" si="199"/>
        <v>OK</v>
      </c>
      <c r="O2098" s="26" t="str">
        <f t="shared" si="194"/>
        <v>OK</v>
      </c>
    </row>
    <row r="2099" spans="1:15" x14ac:dyDescent="0.2">
      <c r="A2099" s="24" t="str">
        <f t="shared" si="195"/>
        <v>DA15 7</v>
      </c>
      <c r="B2099" s="1" t="s">
        <v>12470</v>
      </c>
      <c r="C2099" s="1" t="s">
        <v>12634</v>
      </c>
      <c r="D2099" s="1" t="s">
        <v>12623</v>
      </c>
      <c r="E2099" s="2">
        <v>32</v>
      </c>
      <c r="F2099" s="3">
        <v>1142010.3900000006</v>
      </c>
      <c r="G2099" s="3">
        <v>191000</v>
      </c>
      <c r="H2099" s="4">
        <v>138806.85999999999</v>
      </c>
      <c r="I2099" s="25"/>
      <c r="J2099" s="26" t="str">
        <f t="shared" si="196"/>
        <v>No</v>
      </c>
      <c r="K2099" s="26" t="str">
        <f t="shared" si="197"/>
        <v>GB</v>
      </c>
      <c r="L2099" s="26" t="str">
        <f t="shared" si="198"/>
        <v>Invalid</v>
      </c>
      <c r="M2099" s="26" t="str">
        <f>IF(OR(ISBLANK(B2099),ISBLANK(C2099),ISBLANK(D2099)),"Missing",IFERROR(VLOOKUP(A2099,'RM Postcodes'!$A:$B,2,0),"Invalid"))</f>
        <v>live</v>
      </c>
      <c r="N2099" s="26" t="str">
        <f t="shared" si="199"/>
        <v>OK</v>
      </c>
      <c r="O2099" s="26" t="str">
        <f t="shared" si="194"/>
        <v>OK</v>
      </c>
    </row>
    <row r="2100" spans="1:15" x14ac:dyDescent="0.2">
      <c r="A2100" s="24" t="str">
        <f t="shared" si="195"/>
        <v>DA15 8</v>
      </c>
      <c r="B2100" s="1" t="s">
        <v>12470</v>
      </c>
      <c r="C2100" s="1" t="s">
        <v>12634</v>
      </c>
      <c r="D2100" s="1" t="s">
        <v>12626</v>
      </c>
      <c r="E2100" s="2">
        <v>71</v>
      </c>
      <c r="F2100" s="3">
        <v>3203795.5000000014</v>
      </c>
      <c r="G2100" s="3">
        <v>803331.4</v>
      </c>
      <c r="H2100" s="4">
        <v>581996.30000000005</v>
      </c>
      <c r="I2100" s="25"/>
      <c r="J2100" s="26" t="str">
        <f t="shared" si="196"/>
        <v>No</v>
      </c>
      <c r="K2100" s="26" t="str">
        <f t="shared" si="197"/>
        <v>GB</v>
      </c>
      <c r="L2100" s="26" t="str">
        <f t="shared" si="198"/>
        <v>Invalid</v>
      </c>
      <c r="M2100" s="26" t="str">
        <f>IF(OR(ISBLANK(B2100),ISBLANK(C2100),ISBLANK(D2100)),"Missing",IFERROR(VLOOKUP(A2100,'RM Postcodes'!$A:$B,2,0),"Invalid"))</f>
        <v>live</v>
      </c>
      <c r="N2100" s="26" t="str">
        <f t="shared" si="199"/>
        <v>OK</v>
      </c>
      <c r="O2100" s="26" t="str">
        <f t="shared" si="194"/>
        <v>OK</v>
      </c>
    </row>
    <row r="2101" spans="1:15" x14ac:dyDescent="0.2">
      <c r="A2101" s="24" t="str">
        <f t="shared" si="195"/>
        <v>DA15 9</v>
      </c>
      <c r="B2101" s="1" t="s">
        <v>12470</v>
      </c>
      <c r="C2101" s="1" t="s">
        <v>12634</v>
      </c>
      <c r="D2101" s="1" t="s">
        <v>12627</v>
      </c>
      <c r="E2101" s="2">
        <v>34</v>
      </c>
      <c r="F2101" s="3">
        <v>1013213.1500000001</v>
      </c>
      <c r="G2101" s="3">
        <v>128194.44</v>
      </c>
      <c r="H2101" s="4">
        <v>81469.33</v>
      </c>
      <c r="I2101" s="25"/>
      <c r="J2101" s="26" t="str">
        <f t="shared" si="196"/>
        <v>No</v>
      </c>
      <c r="K2101" s="26" t="str">
        <f t="shared" si="197"/>
        <v>GB</v>
      </c>
      <c r="L2101" s="26" t="str">
        <f t="shared" si="198"/>
        <v>Invalid</v>
      </c>
      <c r="M2101" s="26" t="str">
        <f>IF(OR(ISBLANK(B2101),ISBLANK(C2101),ISBLANK(D2101)),"Missing",IFERROR(VLOOKUP(A2101,'RM Postcodes'!$A:$B,2,0),"Invalid"))</f>
        <v>live</v>
      </c>
      <c r="N2101" s="26" t="str">
        <f t="shared" si="199"/>
        <v>OK</v>
      </c>
      <c r="O2101" s="26" t="str">
        <f t="shared" si="194"/>
        <v>OK</v>
      </c>
    </row>
    <row r="2102" spans="1:15" x14ac:dyDescent="0.2">
      <c r="A2102" s="24" t="str">
        <f t="shared" si="195"/>
        <v>DA16 1</v>
      </c>
      <c r="B2102" s="1" t="s">
        <v>12470</v>
      </c>
      <c r="C2102" s="1" t="s">
        <v>12635</v>
      </c>
      <c r="D2102" s="1" t="s">
        <v>12621</v>
      </c>
      <c r="E2102" s="2">
        <v>53</v>
      </c>
      <c r="F2102" s="3">
        <v>1132422.3</v>
      </c>
      <c r="G2102" s="3">
        <v>102994.62999999999</v>
      </c>
      <c r="H2102" s="4">
        <v>70425.42</v>
      </c>
      <c r="I2102" s="25"/>
      <c r="J2102" s="26" t="str">
        <f t="shared" si="196"/>
        <v>No</v>
      </c>
      <c r="K2102" s="26" t="str">
        <f t="shared" si="197"/>
        <v>GB</v>
      </c>
      <c r="L2102" s="26" t="str">
        <f t="shared" si="198"/>
        <v>Invalid</v>
      </c>
      <c r="M2102" s="26" t="str">
        <f>IF(OR(ISBLANK(B2102),ISBLANK(C2102),ISBLANK(D2102)),"Missing",IFERROR(VLOOKUP(A2102,'RM Postcodes'!$A:$B,2,0),"Invalid"))</f>
        <v>live</v>
      </c>
      <c r="N2102" s="26" t="str">
        <f t="shared" si="199"/>
        <v>OK</v>
      </c>
      <c r="O2102" s="26" t="str">
        <f t="shared" si="194"/>
        <v>OK</v>
      </c>
    </row>
    <row r="2103" spans="1:15" x14ac:dyDescent="0.2">
      <c r="A2103" s="24" t="str">
        <f t="shared" si="195"/>
        <v>DA16 2</v>
      </c>
      <c r="B2103" s="1" t="s">
        <v>12470</v>
      </c>
      <c r="C2103" s="1" t="s">
        <v>12635</v>
      </c>
      <c r="D2103" s="1" t="s">
        <v>12640</v>
      </c>
      <c r="E2103" s="2">
        <v>49</v>
      </c>
      <c r="F2103" s="3">
        <v>1284211.9200000004</v>
      </c>
      <c r="G2103" s="3">
        <v>107748.48000000001</v>
      </c>
      <c r="H2103" s="4">
        <v>50425.06</v>
      </c>
      <c r="I2103" s="25"/>
      <c r="J2103" s="26" t="str">
        <f t="shared" si="196"/>
        <v>No</v>
      </c>
      <c r="K2103" s="26" t="str">
        <f t="shared" si="197"/>
        <v>GB</v>
      </c>
      <c r="L2103" s="26" t="str">
        <f t="shared" si="198"/>
        <v>Invalid</v>
      </c>
      <c r="M2103" s="26" t="str">
        <f>IF(OR(ISBLANK(B2103),ISBLANK(C2103),ISBLANK(D2103)),"Missing",IFERROR(VLOOKUP(A2103,'RM Postcodes'!$A:$B,2,0),"Invalid"))</f>
        <v>live</v>
      </c>
      <c r="N2103" s="26" t="str">
        <f t="shared" si="199"/>
        <v>OK</v>
      </c>
      <c r="O2103" s="26" t="str">
        <f t="shared" si="194"/>
        <v>OK</v>
      </c>
    </row>
    <row r="2104" spans="1:15" x14ac:dyDescent="0.2">
      <c r="A2104" s="24" t="str">
        <f t="shared" si="195"/>
        <v>DA16 3</v>
      </c>
      <c r="B2104" s="1" t="s">
        <v>12470</v>
      </c>
      <c r="C2104" s="1" t="s">
        <v>12635</v>
      </c>
      <c r="D2104" s="1" t="s">
        <v>12629</v>
      </c>
      <c r="E2104" s="2">
        <v>43</v>
      </c>
      <c r="F2104" s="3">
        <v>2000482.67</v>
      </c>
      <c r="G2104" s="3">
        <v>775116.1100000001</v>
      </c>
      <c r="H2104" s="4">
        <v>181929.75</v>
      </c>
      <c r="I2104" s="25"/>
      <c r="J2104" s="26" t="str">
        <f t="shared" si="196"/>
        <v>No</v>
      </c>
      <c r="K2104" s="26" t="str">
        <f t="shared" si="197"/>
        <v>GB</v>
      </c>
      <c r="L2104" s="26" t="str">
        <f t="shared" si="198"/>
        <v>Invalid</v>
      </c>
      <c r="M2104" s="26" t="str">
        <f>IF(OR(ISBLANK(B2104),ISBLANK(C2104),ISBLANK(D2104)),"Missing",IFERROR(VLOOKUP(A2104,'RM Postcodes'!$A:$B,2,0),"Invalid"))</f>
        <v>live</v>
      </c>
      <c r="N2104" s="26" t="str">
        <f t="shared" si="199"/>
        <v>OK</v>
      </c>
      <c r="O2104" s="26" t="str">
        <f t="shared" si="194"/>
        <v>OK</v>
      </c>
    </row>
    <row r="2105" spans="1:15" x14ac:dyDescent="0.2">
      <c r="A2105" s="24" t="str">
        <f t="shared" si="195"/>
        <v>DA17 5</v>
      </c>
      <c r="B2105" s="1" t="s">
        <v>12470</v>
      </c>
      <c r="C2105" s="1" t="s">
        <v>12672</v>
      </c>
      <c r="D2105" s="1" t="s">
        <v>12625</v>
      </c>
      <c r="E2105" s="2">
        <v>45</v>
      </c>
      <c r="F2105" s="3">
        <v>1829421.8399999999</v>
      </c>
      <c r="G2105" s="3">
        <v>210761.14</v>
      </c>
      <c r="H2105" s="4">
        <v>142500</v>
      </c>
      <c r="I2105" s="25"/>
      <c r="J2105" s="26" t="str">
        <f t="shared" si="196"/>
        <v>No</v>
      </c>
      <c r="K2105" s="26" t="str">
        <f t="shared" si="197"/>
        <v>GB</v>
      </c>
      <c r="L2105" s="26" t="str">
        <f t="shared" si="198"/>
        <v>Invalid</v>
      </c>
      <c r="M2105" s="26" t="str">
        <f>IF(OR(ISBLANK(B2105),ISBLANK(C2105),ISBLANK(D2105)),"Missing",IFERROR(VLOOKUP(A2105,'RM Postcodes'!$A:$B,2,0),"Invalid"))</f>
        <v>live</v>
      </c>
      <c r="N2105" s="26" t="str">
        <f t="shared" si="199"/>
        <v>OK</v>
      </c>
      <c r="O2105" s="26" t="str">
        <f t="shared" si="194"/>
        <v>OK</v>
      </c>
    </row>
    <row r="2106" spans="1:15" x14ac:dyDescent="0.2">
      <c r="A2106" s="24" t="str">
        <f t="shared" si="195"/>
        <v>DA17 6</v>
      </c>
      <c r="B2106" s="1" t="s">
        <v>12470</v>
      </c>
      <c r="C2106" s="1" t="s">
        <v>12672</v>
      </c>
      <c r="D2106" s="1" t="s">
        <v>12622</v>
      </c>
      <c r="E2106" s="2">
        <v>38</v>
      </c>
      <c r="F2106" s="3">
        <v>5147504.2799999984</v>
      </c>
      <c r="G2106" s="3">
        <v>2734224.75</v>
      </c>
      <c r="H2106" s="4">
        <v>1153755.57</v>
      </c>
      <c r="I2106" s="25"/>
      <c r="J2106" s="26" t="str">
        <f t="shared" si="196"/>
        <v>No</v>
      </c>
      <c r="K2106" s="26" t="str">
        <f t="shared" si="197"/>
        <v>GB</v>
      </c>
      <c r="L2106" s="26" t="str">
        <f t="shared" si="198"/>
        <v>Invalid</v>
      </c>
      <c r="M2106" s="26" t="str">
        <f>IF(OR(ISBLANK(B2106),ISBLANK(C2106),ISBLANK(D2106)),"Missing",IFERROR(VLOOKUP(A2106,'RM Postcodes'!$A:$B,2,0),"Invalid"))</f>
        <v>live</v>
      </c>
      <c r="N2106" s="26" t="str">
        <f t="shared" si="199"/>
        <v>OK</v>
      </c>
      <c r="O2106" s="26" t="str">
        <f t="shared" si="194"/>
        <v>Redact</v>
      </c>
    </row>
    <row r="2107" spans="1:15" x14ac:dyDescent="0.2">
      <c r="A2107" s="24" t="str">
        <f t="shared" si="195"/>
        <v>DA18 4</v>
      </c>
      <c r="B2107" s="1" t="s">
        <v>12470</v>
      </c>
      <c r="C2107" s="1" t="s">
        <v>12673</v>
      </c>
      <c r="D2107" s="1" t="s">
        <v>12630</v>
      </c>
      <c r="E2107" s="2">
        <v>33</v>
      </c>
      <c r="F2107" s="3">
        <v>1207590.8000000005</v>
      </c>
      <c r="G2107" s="3">
        <v>199999.96</v>
      </c>
      <c r="H2107" s="4">
        <v>170435.58</v>
      </c>
      <c r="I2107" s="25"/>
      <c r="J2107" s="26" t="str">
        <f t="shared" si="196"/>
        <v>No</v>
      </c>
      <c r="K2107" s="26" t="str">
        <f t="shared" si="197"/>
        <v>GB</v>
      </c>
      <c r="L2107" s="26" t="str">
        <f t="shared" si="198"/>
        <v>Invalid</v>
      </c>
      <c r="M2107" s="26" t="str">
        <f>IF(OR(ISBLANK(B2107),ISBLANK(C2107),ISBLANK(D2107)),"Missing",IFERROR(VLOOKUP(A2107,'RM Postcodes'!$A:$B,2,0),"Invalid"))</f>
        <v>live</v>
      </c>
      <c r="N2107" s="26" t="str">
        <f t="shared" si="199"/>
        <v>OK</v>
      </c>
      <c r="O2107" s="26" t="str">
        <f t="shared" si="194"/>
        <v>OK</v>
      </c>
    </row>
    <row r="2108" spans="1:15" x14ac:dyDescent="0.2">
      <c r="A2108" s="24" t="str">
        <f t="shared" si="195"/>
        <v>DA2 6</v>
      </c>
      <c r="B2108" s="1" t="s">
        <v>12470</v>
      </c>
      <c r="C2108" s="1" t="s">
        <v>12664</v>
      </c>
      <c r="D2108" s="1" t="s">
        <v>12622</v>
      </c>
      <c r="E2108" s="2">
        <v>73</v>
      </c>
      <c r="F2108" s="3">
        <v>7829388.5099999998</v>
      </c>
      <c r="G2108" s="3">
        <v>3872043.28</v>
      </c>
      <c r="H2108" s="4">
        <v>1421547.8599999999</v>
      </c>
      <c r="I2108" s="25"/>
      <c r="J2108" s="26" t="str">
        <f t="shared" si="196"/>
        <v>No</v>
      </c>
      <c r="K2108" s="26" t="str">
        <f t="shared" si="197"/>
        <v>GB</v>
      </c>
      <c r="L2108" s="26" t="str">
        <f t="shared" si="198"/>
        <v>Invalid</v>
      </c>
      <c r="M2108" s="26" t="str">
        <f>IF(OR(ISBLANK(B2108),ISBLANK(C2108),ISBLANK(D2108)),"Missing",IFERROR(VLOOKUP(A2108,'RM Postcodes'!$A:$B,2,0),"Invalid"))</f>
        <v>live</v>
      </c>
      <c r="N2108" s="26" t="str">
        <f t="shared" si="199"/>
        <v>OK</v>
      </c>
      <c r="O2108" s="26" t="str">
        <f t="shared" si="194"/>
        <v>Redact</v>
      </c>
    </row>
    <row r="2109" spans="1:15" x14ac:dyDescent="0.2">
      <c r="A2109" s="24" t="str">
        <f t="shared" si="195"/>
        <v>DA2 7</v>
      </c>
      <c r="B2109" s="1" t="s">
        <v>12470</v>
      </c>
      <c r="C2109" s="1" t="s">
        <v>12664</v>
      </c>
      <c r="D2109" s="1" t="s">
        <v>12623</v>
      </c>
      <c r="E2109" s="2">
        <v>49</v>
      </c>
      <c r="F2109" s="3">
        <v>4776746.1300000008</v>
      </c>
      <c r="G2109" s="3">
        <v>3496344.27</v>
      </c>
      <c r="H2109" s="4">
        <v>101666.63</v>
      </c>
      <c r="I2109" s="25"/>
      <c r="J2109" s="26" t="str">
        <f t="shared" si="196"/>
        <v>No</v>
      </c>
      <c r="K2109" s="26" t="str">
        <f t="shared" si="197"/>
        <v>GB</v>
      </c>
      <c r="L2109" s="26" t="str">
        <f t="shared" si="198"/>
        <v>Invalid</v>
      </c>
      <c r="M2109" s="26" t="str">
        <f>IF(OR(ISBLANK(B2109),ISBLANK(C2109),ISBLANK(D2109)),"Missing",IFERROR(VLOOKUP(A2109,'RM Postcodes'!$A:$B,2,0),"Invalid"))</f>
        <v>live</v>
      </c>
      <c r="N2109" s="26" t="str">
        <f t="shared" si="199"/>
        <v>OK</v>
      </c>
      <c r="O2109" s="26" t="str">
        <f t="shared" si="194"/>
        <v>Redact</v>
      </c>
    </row>
    <row r="2110" spans="1:15" x14ac:dyDescent="0.2">
      <c r="A2110" s="24" t="str">
        <f t="shared" si="195"/>
        <v>DA2 8</v>
      </c>
      <c r="B2110" s="1" t="s">
        <v>12470</v>
      </c>
      <c r="C2110" s="1" t="s">
        <v>12664</v>
      </c>
      <c r="D2110" s="1" t="s">
        <v>12626</v>
      </c>
      <c r="E2110" s="2">
        <v>9</v>
      </c>
      <c r="F2110" s="3">
        <v>479473.23000000004</v>
      </c>
      <c r="G2110" s="3">
        <v>238278.28</v>
      </c>
      <c r="H2110" s="4">
        <v>54022.41</v>
      </c>
      <c r="I2110" s="25"/>
      <c r="J2110" s="26" t="str">
        <f t="shared" si="196"/>
        <v>No</v>
      </c>
      <c r="K2110" s="26" t="str">
        <f t="shared" si="197"/>
        <v>GB</v>
      </c>
      <c r="L2110" s="26" t="str">
        <f t="shared" si="198"/>
        <v>Invalid</v>
      </c>
      <c r="M2110" s="26" t="str">
        <f>IF(OR(ISBLANK(B2110),ISBLANK(C2110),ISBLANK(D2110)),"Missing",IFERROR(VLOOKUP(A2110,'RM Postcodes'!$A:$B,2,0),"Invalid"))</f>
        <v>live</v>
      </c>
      <c r="N2110" s="26" t="str">
        <f t="shared" si="199"/>
        <v>Redact</v>
      </c>
      <c r="O2110" s="26" t="str">
        <f t="shared" si="194"/>
        <v>Redact</v>
      </c>
    </row>
    <row r="2111" spans="1:15" x14ac:dyDescent="0.2">
      <c r="A2111" s="24" t="str">
        <f t="shared" si="195"/>
        <v>DA3 7</v>
      </c>
      <c r="B2111" s="1" t="s">
        <v>12470</v>
      </c>
      <c r="C2111" s="1" t="s">
        <v>12665</v>
      </c>
      <c r="D2111" s="1" t="s">
        <v>12623</v>
      </c>
      <c r="E2111" s="2">
        <v>37</v>
      </c>
      <c r="F2111" s="3">
        <v>1230599.9500000007</v>
      </c>
      <c r="G2111" s="3">
        <v>113733.1</v>
      </c>
      <c r="H2111" s="4">
        <v>112350.1</v>
      </c>
      <c r="I2111" s="25"/>
      <c r="J2111" s="26" t="str">
        <f t="shared" si="196"/>
        <v>No</v>
      </c>
      <c r="K2111" s="26" t="str">
        <f t="shared" si="197"/>
        <v>GB</v>
      </c>
      <c r="L2111" s="26" t="str">
        <f t="shared" si="198"/>
        <v>Invalid</v>
      </c>
      <c r="M2111" s="26" t="str">
        <f>IF(OR(ISBLANK(B2111),ISBLANK(C2111),ISBLANK(D2111)),"Missing",IFERROR(VLOOKUP(A2111,'RM Postcodes'!$A:$B,2,0),"Invalid"))</f>
        <v>live</v>
      </c>
      <c r="N2111" s="26" t="str">
        <f t="shared" si="199"/>
        <v>OK</v>
      </c>
      <c r="O2111" s="26" t="str">
        <f t="shared" si="194"/>
        <v>OK</v>
      </c>
    </row>
    <row r="2112" spans="1:15" x14ac:dyDescent="0.2">
      <c r="A2112" s="24" t="str">
        <f t="shared" si="195"/>
        <v>DA3 8</v>
      </c>
      <c r="B2112" s="1" t="s">
        <v>12470</v>
      </c>
      <c r="C2112" s="1" t="s">
        <v>12665</v>
      </c>
      <c r="D2112" s="1" t="s">
        <v>12626</v>
      </c>
      <c r="E2112" s="2">
        <v>31</v>
      </c>
      <c r="F2112" s="3">
        <v>2121616.2199999997</v>
      </c>
      <c r="G2112" s="3">
        <v>912510.96999999986</v>
      </c>
      <c r="H2112" s="4">
        <v>315542.71000000002</v>
      </c>
      <c r="I2112" s="25"/>
      <c r="J2112" s="26" t="str">
        <f t="shared" si="196"/>
        <v>No</v>
      </c>
      <c r="K2112" s="26" t="str">
        <f t="shared" si="197"/>
        <v>GB</v>
      </c>
      <c r="L2112" s="26" t="str">
        <f t="shared" si="198"/>
        <v>Invalid</v>
      </c>
      <c r="M2112" s="26" t="str">
        <f>IF(OR(ISBLANK(B2112),ISBLANK(C2112),ISBLANK(D2112)),"Missing",IFERROR(VLOOKUP(A2112,'RM Postcodes'!$A:$B,2,0),"Invalid"))</f>
        <v>live</v>
      </c>
      <c r="N2112" s="26" t="str">
        <f t="shared" si="199"/>
        <v>OK</v>
      </c>
      <c r="O2112" s="26" t="str">
        <f t="shared" si="194"/>
        <v>OK</v>
      </c>
    </row>
    <row r="2113" spans="1:15" x14ac:dyDescent="0.2">
      <c r="A2113" s="24" t="str">
        <f t="shared" si="195"/>
        <v>DA4 0</v>
      </c>
      <c r="B2113" s="1" t="s">
        <v>12470</v>
      </c>
      <c r="C2113" s="1" t="s">
        <v>12666</v>
      </c>
      <c r="D2113" s="1" t="s">
        <v>12632</v>
      </c>
      <c r="E2113" s="2">
        <v>17</v>
      </c>
      <c r="F2113" s="3">
        <v>601868.64999999991</v>
      </c>
      <c r="G2113" s="3">
        <v>224371.52000000002</v>
      </c>
      <c r="H2113" s="4">
        <v>62320.68</v>
      </c>
      <c r="I2113" s="25"/>
      <c r="J2113" s="26" t="str">
        <f t="shared" si="196"/>
        <v>No</v>
      </c>
      <c r="K2113" s="26" t="str">
        <f t="shared" si="197"/>
        <v>GB</v>
      </c>
      <c r="L2113" s="26" t="str">
        <f t="shared" si="198"/>
        <v>Invalid</v>
      </c>
      <c r="M2113" s="26" t="str">
        <f>IF(OR(ISBLANK(B2113),ISBLANK(C2113),ISBLANK(D2113)),"Missing",IFERROR(VLOOKUP(A2113,'RM Postcodes'!$A:$B,2,0),"Invalid"))</f>
        <v>live</v>
      </c>
      <c r="N2113" s="26" t="str">
        <f t="shared" si="199"/>
        <v>OK</v>
      </c>
      <c r="O2113" s="26" t="str">
        <f t="shared" si="194"/>
        <v>OK</v>
      </c>
    </row>
    <row r="2114" spans="1:15" x14ac:dyDescent="0.2">
      <c r="A2114" s="24" t="str">
        <f t="shared" si="195"/>
        <v>DA4 9</v>
      </c>
      <c r="B2114" s="1" t="s">
        <v>12470</v>
      </c>
      <c r="C2114" s="1" t="s">
        <v>12666</v>
      </c>
      <c r="D2114" s="1" t="s">
        <v>12627</v>
      </c>
      <c r="E2114" s="2">
        <v>20</v>
      </c>
      <c r="F2114" s="3">
        <v>551381.19000000006</v>
      </c>
      <c r="G2114" s="3">
        <v>74867.37</v>
      </c>
      <c r="H2114" s="4">
        <v>62067.08</v>
      </c>
      <c r="I2114" s="25"/>
      <c r="J2114" s="26" t="str">
        <f t="shared" si="196"/>
        <v>No</v>
      </c>
      <c r="K2114" s="26" t="str">
        <f t="shared" si="197"/>
        <v>GB</v>
      </c>
      <c r="L2114" s="26" t="str">
        <f t="shared" si="198"/>
        <v>Invalid</v>
      </c>
      <c r="M2114" s="26" t="str">
        <f>IF(OR(ISBLANK(B2114),ISBLANK(C2114),ISBLANK(D2114)),"Missing",IFERROR(VLOOKUP(A2114,'RM Postcodes'!$A:$B,2,0),"Invalid"))</f>
        <v>live</v>
      </c>
      <c r="N2114" s="26" t="str">
        <f t="shared" si="199"/>
        <v>OK</v>
      </c>
      <c r="O2114" s="26" t="str">
        <f t="shared" si="194"/>
        <v>OK</v>
      </c>
    </row>
    <row r="2115" spans="1:15" x14ac:dyDescent="0.2">
      <c r="A2115" s="24" t="str">
        <f t="shared" si="195"/>
        <v>DA5 1</v>
      </c>
      <c r="B2115" s="1" t="s">
        <v>12470</v>
      </c>
      <c r="C2115" s="1" t="s">
        <v>12667</v>
      </c>
      <c r="D2115" s="1" t="s">
        <v>12621</v>
      </c>
      <c r="E2115" s="2">
        <v>41</v>
      </c>
      <c r="F2115" s="3">
        <v>2333073.9800000004</v>
      </c>
      <c r="G2115" s="3">
        <v>637985.98</v>
      </c>
      <c r="H2115" s="4">
        <v>485428.06</v>
      </c>
      <c r="I2115" s="25"/>
      <c r="J2115" s="26" t="str">
        <f t="shared" si="196"/>
        <v>No</v>
      </c>
      <c r="K2115" s="26" t="str">
        <f t="shared" si="197"/>
        <v>GB</v>
      </c>
      <c r="L2115" s="26" t="str">
        <f t="shared" si="198"/>
        <v>Invalid</v>
      </c>
      <c r="M2115" s="26" t="str">
        <f>IF(OR(ISBLANK(B2115),ISBLANK(C2115),ISBLANK(D2115)),"Missing",IFERROR(VLOOKUP(A2115,'RM Postcodes'!$A:$B,2,0),"Invalid"))</f>
        <v>live</v>
      </c>
      <c r="N2115" s="26" t="str">
        <f t="shared" si="199"/>
        <v>OK</v>
      </c>
      <c r="O2115" s="26" t="str">
        <f t="shared" si="194"/>
        <v>OK</v>
      </c>
    </row>
    <row r="2116" spans="1:15" x14ac:dyDescent="0.2">
      <c r="A2116" s="24" t="str">
        <f t="shared" si="195"/>
        <v>DA5 2</v>
      </c>
      <c r="B2116" s="1" t="s">
        <v>12470</v>
      </c>
      <c r="C2116" s="1" t="s">
        <v>12667</v>
      </c>
      <c r="D2116" s="1" t="s">
        <v>12640</v>
      </c>
      <c r="E2116" s="2">
        <v>23</v>
      </c>
      <c r="F2116" s="3">
        <v>883032.31999999983</v>
      </c>
      <c r="G2116" s="3">
        <v>396396.59</v>
      </c>
      <c r="H2116" s="4">
        <v>43687.8</v>
      </c>
      <c r="I2116" s="25"/>
      <c r="J2116" s="26" t="str">
        <f t="shared" si="196"/>
        <v>No</v>
      </c>
      <c r="K2116" s="26" t="str">
        <f t="shared" si="197"/>
        <v>GB</v>
      </c>
      <c r="L2116" s="26" t="str">
        <f t="shared" si="198"/>
        <v>Invalid</v>
      </c>
      <c r="M2116" s="26" t="str">
        <f>IF(OR(ISBLANK(B2116),ISBLANK(C2116),ISBLANK(D2116)),"Missing",IFERROR(VLOOKUP(A2116,'RM Postcodes'!$A:$B,2,0),"Invalid"))</f>
        <v>live</v>
      </c>
      <c r="N2116" s="26" t="str">
        <f t="shared" si="199"/>
        <v>OK</v>
      </c>
      <c r="O2116" s="26" t="str">
        <f t="shared" si="194"/>
        <v>OK</v>
      </c>
    </row>
    <row r="2117" spans="1:15" x14ac:dyDescent="0.2">
      <c r="A2117" s="24" t="str">
        <f t="shared" si="195"/>
        <v>DA5 3</v>
      </c>
      <c r="B2117" s="1" t="s">
        <v>12470</v>
      </c>
      <c r="C2117" s="1" t="s">
        <v>12667</v>
      </c>
      <c r="D2117" s="1" t="s">
        <v>12629</v>
      </c>
      <c r="E2117" s="2">
        <v>37</v>
      </c>
      <c r="F2117" s="3">
        <v>1070780.2299999997</v>
      </c>
      <c r="G2117" s="3">
        <v>203405.4</v>
      </c>
      <c r="H2117" s="4">
        <v>126439.32</v>
      </c>
      <c r="I2117" s="25"/>
      <c r="J2117" s="26" t="str">
        <f t="shared" si="196"/>
        <v>No</v>
      </c>
      <c r="K2117" s="26" t="str">
        <f t="shared" si="197"/>
        <v>GB</v>
      </c>
      <c r="L2117" s="26" t="str">
        <f t="shared" si="198"/>
        <v>Invalid</v>
      </c>
      <c r="M2117" s="26" t="str">
        <f>IF(OR(ISBLANK(B2117),ISBLANK(C2117),ISBLANK(D2117)),"Missing",IFERROR(VLOOKUP(A2117,'RM Postcodes'!$A:$B,2,0),"Invalid"))</f>
        <v>live</v>
      </c>
      <c r="N2117" s="26" t="str">
        <f t="shared" si="199"/>
        <v>OK</v>
      </c>
      <c r="O2117" s="26" t="str">
        <f t="shared" ref="O2117:O2180" si="200">IF(COUNT(E2117)=0,"Missing",IF(E2117&lt;=2,"Redact",IF(COUNTIF(F2117:H2117,"&gt;0")&lt;&gt;3,"Error",IF((G2117+H2117)/F2117&lt;60%,"OK","Redact"))))</f>
        <v>OK</v>
      </c>
    </row>
    <row r="2118" spans="1:15" x14ac:dyDescent="0.2">
      <c r="A2118" s="24" t="str">
        <f t="shared" ref="A2118:A2181" si="201">TRIM(B2118)&amp;TRIM(C2118)&amp;" "&amp;TRIM(D2118)</f>
        <v>DA6 7</v>
      </c>
      <c r="B2118" s="1" t="s">
        <v>12470</v>
      </c>
      <c r="C2118" s="1" t="s">
        <v>12668</v>
      </c>
      <c r="D2118" s="1" t="s">
        <v>12623</v>
      </c>
      <c r="E2118" s="2">
        <v>27</v>
      </c>
      <c r="F2118" s="3">
        <v>1380576.3399999996</v>
      </c>
      <c r="G2118" s="3">
        <v>606316.09</v>
      </c>
      <c r="H2118" s="4">
        <v>102713.38</v>
      </c>
      <c r="I2118" s="25"/>
      <c r="J2118" s="26" t="str">
        <f t="shared" ref="J2118:J2181" si="202">IF(AND(K2118="NI",L2118="OK",M2118="LIVE",N2118="OK",O2118="OK"),"yes NI",IF(AND(K2118="GB",L2118="OK",M2118="LIVE",N2118="OK",O2118="OK"),"Yes","No"))</f>
        <v>No</v>
      </c>
      <c r="K2118" s="26" t="str">
        <f t="shared" ref="K2118:K2181" si="203">IF(ISBLANK(B2118),"Missing",IF(AND(OR(LEN(B2118)=2,LEN(B2118)=1),AND(ISERROR(VALUE(LEFT(B2118,1))),ISERROR(VALUE(RIGHT(B2118,1))))),IF(OR(B2118="GY",B2118="IM",B2118="JE"),"not GB",IF(B2118="BT","NI","GB")),"Invalid"))</f>
        <v>GB</v>
      </c>
      <c r="L2118" s="26" t="str">
        <f t="shared" si="198"/>
        <v>Invalid</v>
      </c>
      <c r="M2118" s="26" t="str">
        <f>IF(OR(ISBLANK(B2118),ISBLANK(C2118),ISBLANK(D2118)),"Missing",IFERROR(VLOOKUP(A2118,'RM Postcodes'!$A:$B,2,0),"Invalid"))</f>
        <v>live</v>
      </c>
      <c r="N2118" s="26" t="str">
        <f t="shared" si="199"/>
        <v>OK</v>
      </c>
      <c r="O2118" s="26" t="str">
        <f t="shared" si="200"/>
        <v>OK</v>
      </c>
    </row>
    <row r="2119" spans="1:15" x14ac:dyDescent="0.2">
      <c r="A2119" s="24" t="str">
        <f t="shared" si="201"/>
        <v>DA6 8</v>
      </c>
      <c r="B2119" s="1" t="s">
        <v>12470</v>
      </c>
      <c r="C2119" s="1" t="s">
        <v>12668</v>
      </c>
      <c r="D2119" s="1" t="s">
        <v>12626</v>
      </c>
      <c r="E2119" s="2">
        <v>50</v>
      </c>
      <c r="F2119" s="3">
        <v>2281868.0000000009</v>
      </c>
      <c r="G2119" s="3">
        <v>610347.72</v>
      </c>
      <c r="H2119" s="4">
        <v>294355.73</v>
      </c>
      <c r="I2119" s="25"/>
      <c r="J2119" s="26" t="str">
        <f t="shared" si="202"/>
        <v>No</v>
      </c>
      <c r="K2119" s="26" t="str">
        <f t="shared" si="203"/>
        <v>GB</v>
      </c>
      <c r="L2119" s="26" t="str">
        <f t="shared" ref="L2119:L2182" si="204">IF(ISBLANK(D2119),"Missing",IF(AND(LEN(D2119)=1,ISNUMBER(VALUE(D2119))),"OK","Invalid"))</f>
        <v>Invalid</v>
      </c>
      <c r="M2119" s="26" t="str">
        <f>IF(OR(ISBLANK(B2119),ISBLANK(C2119),ISBLANK(D2119)),"Missing",IFERROR(VLOOKUP(A2119,'RM Postcodes'!$A:$B,2,0),"Invalid"))</f>
        <v>live</v>
      </c>
      <c r="N2119" s="26" t="str">
        <f t="shared" ref="N2119:N2182" si="205">IF(ISBLANK(E2119),"Missing",IF(E2119&lt;10,"Redact","OK"))</f>
        <v>OK</v>
      </c>
      <c r="O2119" s="26" t="str">
        <f t="shared" si="200"/>
        <v>OK</v>
      </c>
    </row>
    <row r="2120" spans="1:15" x14ac:dyDescent="0.2">
      <c r="A2120" s="24" t="str">
        <f t="shared" si="201"/>
        <v>DA7 4</v>
      </c>
      <c r="B2120" s="1" t="s">
        <v>12470</v>
      </c>
      <c r="C2120" s="1" t="s">
        <v>12669</v>
      </c>
      <c r="D2120" s="1" t="s">
        <v>12630</v>
      </c>
      <c r="E2120" s="2">
        <v>39</v>
      </c>
      <c r="F2120" s="3">
        <v>923465.76999999979</v>
      </c>
      <c r="G2120" s="3">
        <v>52925.66</v>
      </c>
      <c r="H2120" s="4">
        <v>51263.87</v>
      </c>
      <c r="I2120" s="25"/>
      <c r="J2120" s="26" t="str">
        <f t="shared" si="202"/>
        <v>No</v>
      </c>
      <c r="K2120" s="26" t="str">
        <f t="shared" si="203"/>
        <v>GB</v>
      </c>
      <c r="L2120" s="26" t="str">
        <f t="shared" si="204"/>
        <v>Invalid</v>
      </c>
      <c r="M2120" s="26" t="str">
        <f>IF(OR(ISBLANK(B2120),ISBLANK(C2120),ISBLANK(D2120)),"Missing",IFERROR(VLOOKUP(A2120,'RM Postcodes'!$A:$B,2,0),"Invalid"))</f>
        <v>live</v>
      </c>
      <c r="N2120" s="26" t="str">
        <f t="shared" si="205"/>
        <v>OK</v>
      </c>
      <c r="O2120" s="26" t="str">
        <f t="shared" si="200"/>
        <v>OK</v>
      </c>
    </row>
    <row r="2121" spans="1:15" x14ac:dyDescent="0.2">
      <c r="A2121" s="24" t="str">
        <f t="shared" si="201"/>
        <v>DA7 5</v>
      </c>
      <c r="B2121" s="1" t="s">
        <v>12470</v>
      </c>
      <c r="C2121" s="1" t="s">
        <v>12669</v>
      </c>
      <c r="D2121" s="1" t="s">
        <v>12625</v>
      </c>
      <c r="E2121" s="2">
        <v>49</v>
      </c>
      <c r="F2121" s="3">
        <v>1424739.5500000005</v>
      </c>
      <c r="G2121" s="3">
        <v>51015.33</v>
      </c>
      <c r="H2121" s="4">
        <v>50624.24</v>
      </c>
      <c r="I2121" s="25"/>
      <c r="J2121" s="26" t="str">
        <f t="shared" si="202"/>
        <v>No</v>
      </c>
      <c r="K2121" s="26" t="str">
        <f t="shared" si="203"/>
        <v>GB</v>
      </c>
      <c r="L2121" s="26" t="str">
        <f t="shared" si="204"/>
        <v>Invalid</v>
      </c>
      <c r="M2121" s="26" t="str">
        <f>IF(OR(ISBLANK(B2121),ISBLANK(C2121),ISBLANK(D2121)),"Missing",IFERROR(VLOOKUP(A2121,'RM Postcodes'!$A:$B,2,0),"Invalid"))</f>
        <v>live</v>
      </c>
      <c r="N2121" s="26" t="str">
        <f t="shared" si="205"/>
        <v>OK</v>
      </c>
      <c r="O2121" s="26" t="str">
        <f t="shared" si="200"/>
        <v>OK</v>
      </c>
    </row>
    <row r="2122" spans="1:15" x14ac:dyDescent="0.2">
      <c r="A2122" s="24" t="str">
        <f t="shared" si="201"/>
        <v>DA7 6</v>
      </c>
      <c r="B2122" s="1" t="s">
        <v>12470</v>
      </c>
      <c r="C2122" s="1" t="s">
        <v>12669</v>
      </c>
      <c r="D2122" s="1" t="s">
        <v>12622</v>
      </c>
      <c r="E2122" s="2">
        <v>31</v>
      </c>
      <c r="F2122" s="3">
        <v>839984.25000000035</v>
      </c>
      <c r="G2122" s="3">
        <v>73012.12</v>
      </c>
      <c r="H2122" s="4">
        <v>51159.15</v>
      </c>
      <c r="I2122" s="25"/>
      <c r="J2122" s="26" t="str">
        <f t="shared" si="202"/>
        <v>No</v>
      </c>
      <c r="K2122" s="26" t="str">
        <f t="shared" si="203"/>
        <v>GB</v>
      </c>
      <c r="L2122" s="26" t="str">
        <f t="shared" si="204"/>
        <v>Invalid</v>
      </c>
      <c r="M2122" s="26" t="str">
        <f>IF(OR(ISBLANK(B2122),ISBLANK(C2122),ISBLANK(D2122)),"Missing",IFERROR(VLOOKUP(A2122,'RM Postcodes'!$A:$B,2,0),"Invalid"))</f>
        <v>live</v>
      </c>
      <c r="N2122" s="26" t="str">
        <f t="shared" si="205"/>
        <v>OK</v>
      </c>
      <c r="O2122" s="26" t="str">
        <f t="shared" si="200"/>
        <v>OK</v>
      </c>
    </row>
    <row r="2123" spans="1:15" x14ac:dyDescent="0.2">
      <c r="A2123" s="24" t="str">
        <f t="shared" si="201"/>
        <v>DA8 1</v>
      </c>
      <c r="B2123" s="1" t="s">
        <v>12470</v>
      </c>
      <c r="C2123" s="1" t="s">
        <v>12670</v>
      </c>
      <c r="D2123" s="1" t="s">
        <v>12621</v>
      </c>
      <c r="E2123" s="2">
        <v>55</v>
      </c>
      <c r="F2123" s="3">
        <v>2294452.7399999993</v>
      </c>
      <c r="G2123" s="3">
        <v>765196.54</v>
      </c>
      <c r="H2123" s="4">
        <v>175749.98</v>
      </c>
      <c r="I2123" s="25"/>
      <c r="J2123" s="26" t="str">
        <f t="shared" si="202"/>
        <v>No</v>
      </c>
      <c r="K2123" s="26" t="str">
        <f t="shared" si="203"/>
        <v>GB</v>
      </c>
      <c r="L2123" s="26" t="str">
        <f t="shared" si="204"/>
        <v>Invalid</v>
      </c>
      <c r="M2123" s="26" t="str">
        <f>IF(OR(ISBLANK(B2123),ISBLANK(C2123),ISBLANK(D2123)),"Missing",IFERROR(VLOOKUP(A2123,'RM Postcodes'!$A:$B,2,0),"Invalid"))</f>
        <v>live</v>
      </c>
      <c r="N2123" s="26" t="str">
        <f t="shared" si="205"/>
        <v>OK</v>
      </c>
      <c r="O2123" s="26" t="str">
        <f t="shared" si="200"/>
        <v>OK</v>
      </c>
    </row>
    <row r="2124" spans="1:15" x14ac:dyDescent="0.2">
      <c r="A2124" s="24" t="str">
        <f t="shared" si="201"/>
        <v>DA8 2</v>
      </c>
      <c r="B2124" s="1" t="s">
        <v>12470</v>
      </c>
      <c r="C2124" s="1" t="s">
        <v>12670</v>
      </c>
      <c r="D2124" s="1" t="s">
        <v>12640</v>
      </c>
      <c r="E2124" s="2">
        <v>60</v>
      </c>
      <c r="F2124" s="3">
        <v>1751887.1500000006</v>
      </c>
      <c r="G2124" s="3">
        <v>139190.34</v>
      </c>
      <c r="H2124" s="4">
        <v>94159.290000000008</v>
      </c>
      <c r="I2124" s="25"/>
      <c r="J2124" s="26" t="str">
        <f t="shared" si="202"/>
        <v>No</v>
      </c>
      <c r="K2124" s="26" t="str">
        <f t="shared" si="203"/>
        <v>GB</v>
      </c>
      <c r="L2124" s="26" t="str">
        <f t="shared" si="204"/>
        <v>Invalid</v>
      </c>
      <c r="M2124" s="26" t="str">
        <f>IF(OR(ISBLANK(B2124),ISBLANK(C2124),ISBLANK(D2124)),"Missing",IFERROR(VLOOKUP(A2124,'RM Postcodes'!$A:$B,2,0),"Invalid"))</f>
        <v>live</v>
      </c>
      <c r="N2124" s="26" t="str">
        <f t="shared" si="205"/>
        <v>OK</v>
      </c>
      <c r="O2124" s="26" t="str">
        <f t="shared" si="200"/>
        <v>OK</v>
      </c>
    </row>
    <row r="2125" spans="1:15" x14ac:dyDescent="0.2">
      <c r="A2125" s="24" t="str">
        <f t="shared" si="201"/>
        <v>DA8 3</v>
      </c>
      <c r="B2125" s="1" t="s">
        <v>12470</v>
      </c>
      <c r="C2125" s="1" t="s">
        <v>12670</v>
      </c>
      <c r="D2125" s="1" t="s">
        <v>12629</v>
      </c>
      <c r="E2125" s="2">
        <v>49</v>
      </c>
      <c r="F2125" s="3">
        <v>1640766.5400000003</v>
      </c>
      <c r="G2125" s="3">
        <v>121921.75</v>
      </c>
      <c r="H2125" s="4">
        <v>99418.07</v>
      </c>
      <c r="I2125" s="25"/>
      <c r="J2125" s="26" t="str">
        <f t="shared" si="202"/>
        <v>No</v>
      </c>
      <c r="K2125" s="26" t="str">
        <f t="shared" si="203"/>
        <v>GB</v>
      </c>
      <c r="L2125" s="26" t="str">
        <f t="shared" si="204"/>
        <v>Invalid</v>
      </c>
      <c r="M2125" s="26" t="str">
        <f>IF(OR(ISBLANK(B2125),ISBLANK(C2125),ISBLANK(D2125)),"Missing",IFERROR(VLOOKUP(A2125,'RM Postcodes'!$A:$B,2,0),"Invalid"))</f>
        <v>live</v>
      </c>
      <c r="N2125" s="26" t="str">
        <f t="shared" si="205"/>
        <v>OK</v>
      </c>
      <c r="O2125" s="26" t="str">
        <f t="shared" si="200"/>
        <v>OK</v>
      </c>
    </row>
    <row r="2126" spans="1:15" x14ac:dyDescent="0.2">
      <c r="A2126" s="24" t="str">
        <f t="shared" si="201"/>
        <v>DA9 9</v>
      </c>
      <c r="B2126" s="1" t="s">
        <v>12470</v>
      </c>
      <c r="C2126" s="1" t="s">
        <v>12671</v>
      </c>
      <c r="D2126" s="1" t="s">
        <v>12627</v>
      </c>
      <c r="E2126" s="2">
        <v>72</v>
      </c>
      <c r="F2126" s="3">
        <v>2913857.4800000004</v>
      </c>
      <c r="G2126" s="3">
        <v>1019528.0800000001</v>
      </c>
      <c r="H2126" s="4">
        <v>144446.63</v>
      </c>
      <c r="I2126" s="25"/>
      <c r="J2126" s="26" t="str">
        <f t="shared" si="202"/>
        <v>No</v>
      </c>
      <c r="K2126" s="26" t="str">
        <f t="shared" si="203"/>
        <v>GB</v>
      </c>
      <c r="L2126" s="26" t="str">
        <f t="shared" si="204"/>
        <v>Invalid</v>
      </c>
      <c r="M2126" s="26" t="str">
        <f>IF(OR(ISBLANK(B2126),ISBLANK(C2126),ISBLANK(D2126)),"Missing",IFERROR(VLOOKUP(A2126,'RM Postcodes'!$A:$B,2,0),"Invalid"))</f>
        <v>live</v>
      </c>
      <c r="N2126" s="26" t="str">
        <f t="shared" si="205"/>
        <v>OK</v>
      </c>
      <c r="O2126" s="26" t="str">
        <f t="shared" si="200"/>
        <v>OK</v>
      </c>
    </row>
    <row r="2127" spans="1:15" x14ac:dyDescent="0.2">
      <c r="A2127" s="24" t="str">
        <f t="shared" si="201"/>
        <v>DD1 1</v>
      </c>
      <c r="B2127" s="1" t="s">
        <v>12471</v>
      </c>
      <c r="C2127" s="1" t="s">
        <v>12663</v>
      </c>
      <c r="D2127" s="1" t="s">
        <v>12621</v>
      </c>
      <c r="E2127" s="2">
        <v>3</v>
      </c>
      <c r="F2127" s="3">
        <v>1347735.43</v>
      </c>
      <c r="G2127" s="3">
        <v>835489.82</v>
      </c>
      <c r="H2127" s="4">
        <v>474468.25</v>
      </c>
      <c r="I2127" s="25"/>
      <c r="J2127" s="26" t="str">
        <f t="shared" si="202"/>
        <v>No</v>
      </c>
      <c r="K2127" s="26" t="str">
        <f t="shared" si="203"/>
        <v>GB</v>
      </c>
      <c r="L2127" s="26" t="str">
        <f t="shared" si="204"/>
        <v>Invalid</v>
      </c>
      <c r="M2127" s="26" t="str">
        <f>IF(OR(ISBLANK(B2127),ISBLANK(C2127),ISBLANK(D2127)),"Missing",IFERROR(VLOOKUP(A2127,'RM Postcodes'!$A:$B,2,0),"Invalid"))</f>
        <v>live</v>
      </c>
      <c r="N2127" s="26" t="str">
        <f t="shared" si="205"/>
        <v>Redact</v>
      </c>
      <c r="O2127" s="26" t="str">
        <f t="shared" si="200"/>
        <v>Redact</v>
      </c>
    </row>
    <row r="2128" spans="1:15" x14ac:dyDescent="0.2">
      <c r="A2128" s="24" t="str">
        <f t="shared" si="201"/>
        <v>DD1 2</v>
      </c>
      <c r="B2128" s="1" t="s">
        <v>12471</v>
      </c>
      <c r="C2128" s="1" t="s">
        <v>12663</v>
      </c>
      <c r="D2128" s="1" t="s">
        <v>12640</v>
      </c>
      <c r="E2128" s="2">
        <v>4</v>
      </c>
      <c r="F2128" s="3">
        <v>100938.83</v>
      </c>
      <c r="G2128" s="3">
        <v>40493.72</v>
      </c>
      <c r="H2128" s="4">
        <v>35436.11</v>
      </c>
      <c r="I2128" s="25"/>
      <c r="J2128" s="26" t="str">
        <f t="shared" si="202"/>
        <v>No</v>
      </c>
      <c r="K2128" s="26" t="str">
        <f t="shared" si="203"/>
        <v>GB</v>
      </c>
      <c r="L2128" s="26" t="str">
        <f t="shared" si="204"/>
        <v>Invalid</v>
      </c>
      <c r="M2128" s="26" t="str">
        <f>IF(OR(ISBLANK(B2128),ISBLANK(C2128),ISBLANK(D2128)),"Missing",IFERROR(VLOOKUP(A2128,'RM Postcodes'!$A:$B,2,0),"Invalid"))</f>
        <v>live</v>
      </c>
      <c r="N2128" s="26" t="str">
        <f t="shared" si="205"/>
        <v>Redact</v>
      </c>
      <c r="O2128" s="26" t="str">
        <f t="shared" si="200"/>
        <v>Redact</v>
      </c>
    </row>
    <row r="2129" spans="1:15" x14ac:dyDescent="0.2">
      <c r="A2129" s="24" t="str">
        <f t="shared" si="201"/>
        <v>DD1 3</v>
      </c>
      <c r="B2129" s="1" t="s">
        <v>12471</v>
      </c>
      <c r="C2129" s="1" t="s">
        <v>12663</v>
      </c>
      <c r="D2129" s="1" t="s">
        <v>12629</v>
      </c>
      <c r="E2129" s="2">
        <v>6</v>
      </c>
      <c r="F2129" s="3">
        <v>459866.88</v>
      </c>
      <c r="G2129" s="3">
        <v>208333.36</v>
      </c>
      <c r="H2129" s="4">
        <v>148749.97</v>
      </c>
      <c r="I2129" s="25"/>
      <c r="J2129" s="26" t="str">
        <f t="shared" si="202"/>
        <v>No</v>
      </c>
      <c r="K2129" s="26" t="str">
        <f t="shared" si="203"/>
        <v>GB</v>
      </c>
      <c r="L2129" s="26" t="str">
        <f t="shared" si="204"/>
        <v>Invalid</v>
      </c>
      <c r="M2129" s="26" t="str">
        <f>IF(OR(ISBLANK(B2129),ISBLANK(C2129),ISBLANK(D2129)),"Missing",IFERROR(VLOOKUP(A2129,'RM Postcodes'!$A:$B,2,0),"Invalid"))</f>
        <v>live</v>
      </c>
      <c r="N2129" s="26" t="str">
        <f t="shared" si="205"/>
        <v>Redact</v>
      </c>
      <c r="O2129" s="26" t="str">
        <f t="shared" si="200"/>
        <v>Redact</v>
      </c>
    </row>
    <row r="2130" spans="1:15" x14ac:dyDescent="0.2">
      <c r="A2130" s="24" t="str">
        <f t="shared" si="201"/>
        <v>DD1 4</v>
      </c>
      <c r="B2130" s="1" t="s">
        <v>12471</v>
      </c>
      <c r="C2130" s="1" t="s">
        <v>12663</v>
      </c>
      <c r="D2130" s="1" t="s">
        <v>12630</v>
      </c>
      <c r="E2130" s="2">
        <v>9</v>
      </c>
      <c r="F2130" s="3">
        <v>260982.13000000003</v>
      </c>
      <c r="G2130" s="3">
        <v>50897.43</v>
      </c>
      <c r="H2130" s="4">
        <v>49284.800000000003</v>
      </c>
      <c r="I2130" s="25"/>
      <c r="J2130" s="26" t="str">
        <f t="shared" si="202"/>
        <v>No</v>
      </c>
      <c r="K2130" s="26" t="str">
        <f t="shared" si="203"/>
        <v>GB</v>
      </c>
      <c r="L2130" s="26" t="str">
        <f t="shared" si="204"/>
        <v>Invalid</v>
      </c>
      <c r="M2130" s="26" t="str">
        <f>IF(OR(ISBLANK(B2130),ISBLANK(C2130),ISBLANK(D2130)),"Missing",IFERROR(VLOOKUP(A2130,'RM Postcodes'!$A:$B,2,0),"Invalid"))</f>
        <v>live</v>
      </c>
      <c r="N2130" s="26" t="str">
        <f t="shared" si="205"/>
        <v>Redact</v>
      </c>
      <c r="O2130" s="26" t="str">
        <f t="shared" si="200"/>
        <v>OK</v>
      </c>
    </row>
    <row r="2131" spans="1:15" x14ac:dyDescent="0.2">
      <c r="A2131" s="24" t="str">
        <f t="shared" si="201"/>
        <v>DD1 5</v>
      </c>
      <c r="B2131" s="1" t="s">
        <v>12471</v>
      </c>
      <c r="C2131" s="1" t="s">
        <v>12663</v>
      </c>
      <c r="D2131" s="1" t="s">
        <v>12625</v>
      </c>
      <c r="E2131" s="2">
        <v>4</v>
      </c>
      <c r="F2131" s="3">
        <v>153268.01999999999</v>
      </c>
      <c r="G2131" s="3">
        <v>51373.27</v>
      </c>
      <c r="H2131" s="4">
        <v>50950.92</v>
      </c>
      <c r="I2131" s="25"/>
      <c r="J2131" s="26" t="str">
        <f t="shared" si="202"/>
        <v>No</v>
      </c>
      <c r="K2131" s="26" t="str">
        <f t="shared" si="203"/>
        <v>GB</v>
      </c>
      <c r="L2131" s="26" t="str">
        <f t="shared" si="204"/>
        <v>Invalid</v>
      </c>
      <c r="M2131" s="26" t="str">
        <f>IF(OR(ISBLANK(B2131),ISBLANK(C2131),ISBLANK(D2131)),"Missing",IFERROR(VLOOKUP(A2131,'RM Postcodes'!$A:$B,2,0),"Invalid"))</f>
        <v>live</v>
      </c>
      <c r="N2131" s="26" t="str">
        <f t="shared" si="205"/>
        <v>Redact</v>
      </c>
      <c r="O2131" s="26" t="str">
        <f t="shared" si="200"/>
        <v>Redact</v>
      </c>
    </row>
    <row r="2132" spans="1:15" x14ac:dyDescent="0.2">
      <c r="A2132" s="24" t="str">
        <f t="shared" si="201"/>
        <v>DD10 0</v>
      </c>
      <c r="B2132" s="1" t="s">
        <v>12471</v>
      </c>
      <c r="C2132" s="1" t="s">
        <v>12620</v>
      </c>
      <c r="D2132" s="1" t="s">
        <v>12632</v>
      </c>
      <c r="E2132" s="2">
        <v>9</v>
      </c>
      <c r="F2132" s="3">
        <v>6292895.8599999994</v>
      </c>
      <c r="G2132" s="3">
        <v>2909556.1199999996</v>
      </c>
      <c r="H2132" s="4">
        <v>2024180.55</v>
      </c>
      <c r="I2132" s="25"/>
      <c r="J2132" s="26" t="str">
        <f t="shared" si="202"/>
        <v>No</v>
      </c>
      <c r="K2132" s="26" t="str">
        <f t="shared" si="203"/>
        <v>GB</v>
      </c>
      <c r="L2132" s="26" t="str">
        <f t="shared" si="204"/>
        <v>Invalid</v>
      </c>
      <c r="M2132" s="26" t="str">
        <f>IF(OR(ISBLANK(B2132),ISBLANK(C2132),ISBLANK(D2132)),"Missing",IFERROR(VLOOKUP(A2132,'RM Postcodes'!$A:$B,2,0),"Invalid"))</f>
        <v>live</v>
      </c>
      <c r="N2132" s="26" t="str">
        <f t="shared" si="205"/>
        <v>Redact</v>
      </c>
      <c r="O2132" s="26" t="str">
        <f t="shared" si="200"/>
        <v>Redact</v>
      </c>
    </row>
    <row r="2133" spans="1:15" x14ac:dyDescent="0.2">
      <c r="A2133" s="24" t="str">
        <f t="shared" si="201"/>
        <v>DD10 8</v>
      </c>
      <c r="B2133" s="1" t="s">
        <v>12471</v>
      </c>
      <c r="C2133" s="1" t="s">
        <v>12620</v>
      </c>
      <c r="D2133" s="1" t="s">
        <v>12626</v>
      </c>
      <c r="E2133" s="2">
        <v>4</v>
      </c>
      <c r="F2133" s="3">
        <v>106810.65</v>
      </c>
      <c r="G2133" s="3">
        <v>44228.47</v>
      </c>
      <c r="H2133" s="4">
        <v>25579.64</v>
      </c>
      <c r="I2133" s="25"/>
      <c r="J2133" s="26" t="str">
        <f t="shared" si="202"/>
        <v>No</v>
      </c>
      <c r="K2133" s="26" t="str">
        <f t="shared" si="203"/>
        <v>GB</v>
      </c>
      <c r="L2133" s="26" t="str">
        <f t="shared" si="204"/>
        <v>Invalid</v>
      </c>
      <c r="M2133" s="26" t="str">
        <f>IF(OR(ISBLANK(B2133),ISBLANK(C2133),ISBLANK(D2133)),"Missing",IFERROR(VLOOKUP(A2133,'RM Postcodes'!$A:$B,2,0),"Invalid"))</f>
        <v>live</v>
      </c>
      <c r="N2133" s="26" t="str">
        <f t="shared" si="205"/>
        <v>Redact</v>
      </c>
      <c r="O2133" s="26" t="str">
        <f t="shared" si="200"/>
        <v>Redact</v>
      </c>
    </row>
    <row r="2134" spans="1:15" x14ac:dyDescent="0.2">
      <c r="A2134" s="24" t="str">
        <f t="shared" si="201"/>
        <v>DD10 9</v>
      </c>
      <c r="B2134" s="1" t="s">
        <v>12471</v>
      </c>
      <c r="C2134" s="1" t="s">
        <v>12620</v>
      </c>
      <c r="D2134" s="1" t="s">
        <v>12627</v>
      </c>
      <c r="E2134" s="2">
        <v>2</v>
      </c>
      <c r="F2134" s="3">
        <v>689628.91</v>
      </c>
      <c r="G2134" s="3">
        <v>664508.53</v>
      </c>
      <c r="H2134" s="4">
        <v>25120.38</v>
      </c>
      <c r="I2134" s="25"/>
      <c r="J2134" s="26" t="str">
        <f t="shared" si="202"/>
        <v>No</v>
      </c>
      <c r="K2134" s="26" t="str">
        <f t="shared" si="203"/>
        <v>GB</v>
      </c>
      <c r="L2134" s="26" t="str">
        <f t="shared" si="204"/>
        <v>Invalid</v>
      </c>
      <c r="M2134" s="26" t="str">
        <f>IF(OR(ISBLANK(B2134),ISBLANK(C2134),ISBLANK(D2134)),"Missing",IFERROR(VLOOKUP(A2134,'RM Postcodes'!$A:$B,2,0),"Invalid"))</f>
        <v>live</v>
      </c>
      <c r="N2134" s="26" t="str">
        <f t="shared" si="205"/>
        <v>Redact</v>
      </c>
      <c r="O2134" s="26" t="str">
        <f t="shared" si="200"/>
        <v>Redact</v>
      </c>
    </row>
    <row r="2135" spans="1:15" x14ac:dyDescent="0.2">
      <c r="A2135" s="24" t="str">
        <f t="shared" si="201"/>
        <v>DD11 1</v>
      </c>
      <c r="B2135" s="1" t="s">
        <v>12471</v>
      </c>
      <c r="C2135" s="1" t="s">
        <v>12624</v>
      </c>
      <c r="D2135" s="1" t="s">
        <v>12621</v>
      </c>
      <c r="E2135" s="2">
        <v>1</v>
      </c>
      <c r="F2135" s="3">
        <v>12495.630000000001</v>
      </c>
      <c r="G2135" s="3">
        <v>12495.630000000001</v>
      </c>
      <c r="H2135" s="4">
        <v>0</v>
      </c>
      <c r="I2135" s="25"/>
      <c r="J2135" s="26" t="str">
        <f t="shared" si="202"/>
        <v>No</v>
      </c>
      <c r="K2135" s="26" t="str">
        <f t="shared" si="203"/>
        <v>GB</v>
      </c>
      <c r="L2135" s="26" t="str">
        <f t="shared" si="204"/>
        <v>Invalid</v>
      </c>
      <c r="M2135" s="26" t="str">
        <f>IF(OR(ISBLANK(B2135),ISBLANK(C2135),ISBLANK(D2135)),"Missing",IFERROR(VLOOKUP(A2135,'RM Postcodes'!$A:$B,2,0),"Invalid"))</f>
        <v>live</v>
      </c>
      <c r="N2135" s="26" t="str">
        <f t="shared" si="205"/>
        <v>Redact</v>
      </c>
      <c r="O2135" s="26" t="str">
        <f t="shared" si="200"/>
        <v>Redact</v>
      </c>
    </row>
    <row r="2136" spans="1:15" x14ac:dyDescent="0.2">
      <c r="A2136" s="24" t="str">
        <f t="shared" si="201"/>
        <v>DD11 2</v>
      </c>
      <c r="B2136" s="1" t="s">
        <v>12471</v>
      </c>
      <c r="C2136" s="1" t="s">
        <v>12624</v>
      </c>
      <c r="D2136" s="1" t="s">
        <v>12640</v>
      </c>
      <c r="E2136" s="2">
        <v>4</v>
      </c>
      <c r="F2136" s="3">
        <v>1698274.61</v>
      </c>
      <c r="G2136" s="3">
        <v>1613120.25</v>
      </c>
      <c r="H2136" s="4">
        <v>64317.369999999995</v>
      </c>
      <c r="I2136" s="25"/>
      <c r="J2136" s="26" t="str">
        <f t="shared" si="202"/>
        <v>No</v>
      </c>
      <c r="K2136" s="26" t="str">
        <f t="shared" si="203"/>
        <v>GB</v>
      </c>
      <c r="L2136" s="26" t="str">
        <f t="shared" si="204"/>
        <v>Invalid</v>
      </c>
      <c r="M2136" s="26" t="str">
        <f>IF(OR(ISBLANK(B2136),ISBLANK(C2136),ISBLANK(D2136)),"Missing",IFERROR(VLOOKUP(A2136,'RM Postcodes'!$A:$B,2,0),"Invalid"))</f>
        <v>live</v>
      </c>
      <c r="N2136" s="26" t="str">
        <f t="shared" si="205"/>
        <v>Redact</v>
      </c>
      <c r="O2136" s="26" t="str">
        <f t="shared" si="200"/>
        <v>Redact</v>
      </c>
    </row>
    <row r="2137" spans="1:15" x14ac:dyDescent="0.2">
      <c r="A2137" s="24" t="str">
        <f t="shared" si="201"/>
        <v>DD11 3</v>
      </c>
      <c r="B2137" s="1" t="s">
        <v>12471</v>
      </c>
      <c r="C2137" s="1" t="s">
        <v>12624</v>
      </c>
      <c r="D2137" s="1" t="s">
        <v>12629</v>
      </c>
      <c r="E2137" s="2">
        <v>4</v>
      </c>
      <c r="F2137" s="3">
        <v>20712239.099999998</v>
      </c>
      <c r="G2137" s="3">
        <v>9996987.3099999987</v>
      </c>
      <c r="H2137" s="4">
        <v>7027324.6299999999</v>
      </c>
      <c r="I2137" s="25"/>
      <c r="J2137" s="26" t="str">
        <f t="shared" si="202"/>
        <v>No</v>
      </c>
      <c r="K2137" s="26" t="str">
        <f t="shared" si="203"/>
        <v>GB</v>
      </c>
      <c r="L2137" s="26" t="str">
        <f t="shared" si="204"/>
        <v>Invalid</v>
      </c>
      <c r="M2137" s="26" t="str">
        <f>IF(OR(ISBLANK(B2137),ISBLANK(C2137),ISBLANK(D2137)),"Missing",IFERROR(VLOOKUP(A2137,'RM Postcodes'!$A:$B,2,0),"Invalid"))</f>
        <v>live</v>
      </c>
      <c r="N2137" s="26" t="str">
        <f t="shared" si="205"/>
        <v>Redact</v>
      </c>
      <c r="O2137" s="26" t="str">
        <f t="shared" si="200"/>
        <v>Redact</v>
      </c>
    </row>
    <row r="2138" spans="1:15" x14ac:dyDescent="0.2">
      <c r="A2138" s="24" t="str">
        <f t="shared" si="201"/>
        <v>DD11 4</v>
      </c>
      <c r="B2138" s="1" t="s">
        <v>12471</v>
      </c>
      <c r="C2138" s="1" t="s">
        <v>12624</v>
      </c>
      <c r="D2138" s="1" t="s">
        <v>12630</v>
      </c>
      <c r="E2138" s="2">
        <v>7</v>
      </c>
      <c r="F2138" s="3">
        <v>15116888.68</v>
      </c>
      <c r="G2138" s="3">
        <v>8328666.8599999994</v>
      </c>
      <c r="H2138" s="4">
        <v>3578036.09</v>
      </c>
      <c r="I2138" s="25"/>
      <c r="J2138" s="26" t="str">
        <f t="shared" si="202"/>
        <v>No</v>
      </c>
      <c r="K2138" s="26" t="str">
        <f t="shared" si="203"/>
        <v>GB</v>
      </c>
      <c r="L2138" s="26" t="str">
        <f t="shared" si="204"/>
        <v>Invalid</v>
      </c>
      <c r="M2138" s="26" t="str">
        <f>IF(OR(ISBLANK(B2138),ISBLANK(C2138),ISBLANK(D2138)),"Missing",IFERROR(VLOOKUP(A2138,'RM Postcodes'!$A:$B,2,0),"Invalid"))</f>
        <v>live</v>
      </c>
      <c r="N2138" s="26" t="str">
        <f t="shared" si="205"/>
        <v>Redact</v>
      </c>
      <c r="O2138" s="26" t="str">
        <f t="shared" si="200"/>
        <v>Redact</v>
      </c>
    </row>
    <row r="2139" spans="1:15" x14ac:dyDescent="0.2">
      <c r="A2139" s="24" t="str">
        <f t="shared" si="201"/>
        <v>DD11 5</v>
      </c>
      <c r="B2139" s="1" t="s">
        <v>12471</v>
      </c>
      <c r="C2139" s="1" t="s">
        <v>12624</v>
      </c>
      <c r="D2139" s="1" t="s">
        <v>12625</v>
      </c>
      <c r="E2139" s="2">
        <v>2</v>
      </c>
      <c r="F2139" s="3">
        <v>5368505.34</v>
      </c>
      <c r="G2139" s="3">
        <v>5321151.99</v>
      </c>
      <c r="H2139" s="4">
        <v>47353.35</v>
      </c>
      <c r="I2139" s="25"/>
      <c r="J2139" s="26" t="str">
        <f t="shared" si="202"/>
        <v>No</v>
      </c>
      <c r="K2139" s="26" t="str">
        <f t="shared" si="203"/>
        <v>GB</v>
      </c>
      <c r="L2139" s="26" t="str">
        <f t="shared" si="204"/>
        <v>Invalid</v>
      </c>
      <c r="M2139" s="26" t="str">
        <f>IF(OR(ISBLANK(B2139),ISBLANK(C2139),ISBLANK(D2139)),"Missing",IFERROR(VLOOKUP(A2139,'RM Postcodes'!$A:$B,2,0),"Invalid"))</f>
        <v>live</v>
      </c>
      <c r="N2139" s="26" t="str">
        <f t="shared" si="205"/>
        <v>Redact</v>
      </c>
      <c r="O2139" s="26" t="str">
        <f t="shared" si="200"/>
        <v>Redact</v>
      </c>
    </row>
    <row r="2140" spans="1:15" x14ac:dyDescent="0.2">
      <c r="A2140" s="24" t="str">
        <f t="shared" si="201"/>
        <v>DD2 1</v>
      </c>
      <c r="B2140" s="1" t="s">
        <v>12471</v>
      </c>
      <c r="C2140" s="1" t="s">
        <v>12664</v>
      </c>
      <c r="D2140" s="1" t="s">
        <v>12621</v>
      </c>
      <c r="E2140" s="2">
        <v>6</v>
      </c>
      <c r="F2140" s="3">
        <v>162060.84</v>
      </c>
      <c r="G2140" s="3">
        <v>49909.95</v>
      </c>
      <c r="H2140" s="4">
        <v>39692.85</v>
      </c>
      <c r="I2140" s="25"/>
      <c r="J2140" s="26" t="str">
        <f t="shared" si="202"/>
        <v>No</v>
      </c>
      <c r="K2140" s="26" t="str">
        <f t="shared" si="203"/>
        <v>GB</v>
      </c>
      <c r="L2140" s="26" t="str">
        <f t="shared" si="204"/>
        <v>Invalid</v>
      </c>
      <c r="M2140" s="26" t="str">
        <f>IF(OR(ISBLANK(B2140),ISBLANK(C2140),ISBLANK(D2140)),"Missing",IFERROR(VLOOKUP(A2140,'RM Postcodes'!$A:$B,2,0),"Invalid"))</f>
        <v>live</v>
      </c>
      <c r="N2140" s="26" t="str">
        <f t="shared" si="205"/>
        <v>Redact</v>
      </c>
      <c r="O2140" s="26" t="str">
        <f t="shared" si="200"/>
        <v>OK</v>
      </c>
    </row>
    <row r="2141" spans="1:15" x14ac:dyDescent="0.2">
      <c r="A2141" s="24" t="str">
        <f t="shared" si="201"/>
        <v>DD2 2</v>
      </c>
      <c r="B2141" s="1" t="s">
        <v>12471</v>
      </c>
      <c r="C2141" s="1" t="s">
        <v>12664</v>
      </c>
      <c r="D2141" s="1" t="s">
        <v>12640</v>
      </c>
      <c r="E2141" s="2">
        <v>3</v>
      </c>
      <c r="F2141" s="3">
        <v>68225.569999999992</v>
      </c>
      <c r="G2141" s="3">
        <v>51159.040000000001</v>
      </c>
      <c r="H2141" s="4">
        <v>16518.580000000002</v>
      </c>
      <c r="I2141" s="25"/>
      <c r="J2141" s="26" t="str">
        <f t="shared" si="202"/>
        <v>No</v>
      </c>
      <c r="K2141" s="26" t="str">
        <f t="shared" si="203"/>
        <v>GB</v>
      </c>
      <c r="L2141" s="26" t="str">
        <f t="shared" si="204"/>
        <v>Invalid</v>
      </c>
      <c r="M2141" s="26" t="str">
        <f>IF(OR(ISBLANK(B2141),ISBLANK(C2141),ISBLANK(D2141)),"Missing",IFERROR(VLOOKUP(A2141,'RM Postcodes'!$A:$B,2,0),"Invalid"))</f>
        <v>live</v>
      </c>
      <c r="N2141" s="26" t="str">
        <f t="shared" si="205"/>
        <v>Redact</v>
      </c>
      <c r="O2141" s="26" t="str">
        <f t="shared" si="200"/>
        <v>Redact</v>
      </c>
    </row>
    <row r="2142" spans="1:15" x14ac:dyDescent="0.2">
      <c r="A2142" s="24" t="str">
        <f t="shared" si="201"/>
        <v>DD2 3</v>
      </c>
      <c r="B2142" s="1" t="s">
        <v>12471</v>
      </c>
      <c r="C2142" s="1" t="s">
        <v>12664</v>
      </c>
      <c r="D2142" s="1" t="s">
        <v>12629</v>
      </c>
      <c r="E2142" s="2">
        <v>11</v>
      </c>
      <c r="F2142" s="3">
        <v>340105.27999999997</v>
      </c>
      <c r="G2142" s="3">
        <v>51159.17</v>
      </c>
      <c r="H2142" s="4">
        <v>50942.51</v>
      </c>
      <c r="I2142" s="25"/>
      <c r="J2142" s="26" t="str">
        <f t="shared" si="202"/>
        <v>No</v>
      </c>
      <c r="K2142" s="26" t="str">
        <f t="shared" si="203"/>
        <v>GB</v>
      </c>
      <c r="L2142" s="26" t="str">
        <f t="shared" si="204"/>
        <v>Invalid</v>
      </c>
      <c r="M2142" s="26" t="str">
        <f>IF(OR(ISBLANK(B2142),ISBLANK(C2142),ISBLANK(D2142)),"Missing",IFERROR(VLOOKUP(A2142,'RM Postcodes'!$A:$B,2,0),"Invalid"))</f>
        <v>live</v>
      </c>
      <c r="N2142" s="26" t="str">
        <f t="shared" si="205"/>
        <v>OK</v>
      </c>
      <c r="O2142" s="26" t="str">
        <f t="shared" si="200"/>
        <v>OK</v>
      </c>
    </row>
    <row r="2143" spans="1:15" x14ac:dyDescent="0.2">
      <c r="A2143" s="24" t="str">
        <f t="shared" si="201"/>
        <v>DD2 4</v>
      </c>
      <c r="B2143" s="1" t="s">
        <v>12471</v>
      </c>
      <c r="C2143" s="1" t="s">
        <v>12664</v>
      </c>
      <c r="D2143" s="1" t="s">
        <v>12630</v>
      </c>
      <c r="E2143" s="2">
        <v>6</v>
      </c>
      <c r="F2143" s="3">
        <v>163425.63</v>
      </c>
      <c r="G2143" s="3">
        <v>47648.09</v>
      </c>
      <c r="H2143" s="4">
        <v>45274.77</v>
      </c>
      <c r="I2143" s="25"/>
      <c r="J2143" s="26" t="str">
        <f t="shared" si="202"/>
        <v>No</v>
      </c>
      <c r="K2143" s="26" t="str">
        <f t="shared" si="203"/>
        <v>GB</v>
      </c>
      <c r="L2143" s="26" t="str">
        <f t="shared" si="204"/>
        <v>Invalid</v>
      </c>
      <c r="M2143" s="26" t="str">
        <f>IF(OR(ISBLANK(B2143),ISBLANK(C2143),ISBLANK(D2143)),"Missing",IFERROR(VLOOKUP(A2143,'RM Postcodes'!$A:$B,2,0),"Invalid"))</f>
        <v>live</v>
      </c>
      <c r="N2143" s="26" t="str">
        <f t="shared" si="205"/>
        <v>Redact</v>
      </c>
      <c r="O2143" s="26" t="str">
        <f t="shared" si="200"/>
        <v>OK</v>
      </c>
    </row>
    <row r="2144" spans="1:15" x14ac:dyDescent="0.2">
      <c r="A2144" s="24" t="str">
        <f t="shared" si="201"/>
        <v>DD2 5</v>
      </c>
      <c r="B2144" s="1" t="s">
        <v>12471</v>
      </c>
      <c r="C2144" s="1" t="s">
        <v>12664</v>
      </c>
      <c r="D2144" s="1" t="s">
        <v>12625</v>
      </c>
      <c r="E2144" s="2">
        <v>9</v>
      </c>
      <c r="F2144" s="3">
        <v>256299.28000000003</v>
      </c>
      <c r="G2144" s="3">
        <v>72500</v>
      </c>
      <c r="H2144" s="4">
        <v>48096.72</v>
      </c>
      <c r="I2144" s="25"/>
      <c r="J2144" s="26" t="str">
        <f t="shared" si="202"/>
        <v>No</v>
      </c>
      <c r="K2144" s="26" t="str">
        <f t="shared" si="203"/>
        <v>GB</v>
      </c>
      <c r="L2144" s="26" t="str">
        <f t="shared" si="204"/>
        <v>Invalid</v>
      </c>
      <c r="M2144" s="26" t="str">
        <f>IF(OR(ISBLANK(B2144),ISBLANK(C2144),ISBLANK(D2144)),"Missing",IFERROR(VLOOKUP(A2144,'RM Postcodes'!$A:$B,2,0),"Invalid"))</f>
        <v>live</v>
      </c>
      <c r="N2144" s="26" t="str">
        <f t="shared" si="205"/>
        <v>Redact</v>
      </c>
      <c r="O2144" s="26" t="str">
        <f t="shared" si="200"/>
        <v>OK</v>
      </c>
    </row>
    <row r="2145" spans="1:15" x14ac:dyDescent="0.2">
      <c r="A2145" s="24" t="str">
        <f t="shared" si="201"/>
        <v>DD3 0</v>
      </c>
      <c r="B2145" s="1" t="s">
        <v>12471</v>
      </c>
      <c r="C2145" s="1" t="s">
        <v>12665</v>
      </c>
      <c r="D2145" s="1" t="s">
        <v>12632</v>
      </c>
      <c r="E2145" s="2">
        <v>5</v>
      </c>
      <c r="F2145" s="3">
        <v>94122.319999999992</v>
      </c>
      <c r="G2145" s="3">
        <v>40580.1</v>
      </c>
      <c r="H2145" s="4">
        <v>22178.18</v>
      </c>
      <c r="I2145" s="25"/>
      <c r="J2145" s="26" t="str">
        <f t="shared" si="202"/>
        <v>No</v>
      </c>
      <c r="K2145" s="26" t="str">
        <f t="shared" si="203"/>
        <v>GB</v>
      </c>
      <c r="L2145" s="26" t="str">
        <f t="shared" si="204"/>
        <v>Invalid</v>
      </c>
      <c r="M2145" s="26" t="str">
        <f>IF(OR(ISBLANK(B2145),ISBLANK(C2145),ISBLANK(D2145)),"Missing",IFERROR(VLOOKUP(A2145,'RM Postcodes'!$A:$B,2,0),"Invalid"))</f>
        <v>live</v>
      </c>
      <c r="N2145" s="26" t="str">
        <f t="shared" si="205"/>
        <v>Redact</v>
      </c>
      <c r="O2145" s="26" t="str">
        <f t="shared" si="200"/>
        <v>Redact</v>
      </c>
    </row>
    <row r="2146" spans="1:15" x14ac:dyDescent="0.2">
      <c r="A2146" s="24" t="str">
        <f t="shared" si="201"/>
        <v>DD3 6</v>
      </c>
      <c r="B2146" s="1" t="s">
        <v>12471</v>
      </c>
      <c r="C2146" s="1" t="s">
        <v>12665</v>
      </c>
      <c r="D2146" s="1" t="s">
        <v>12622</v>
      </c>
      <c r="E2146" s="2">
        <v>8</v>
      </c>
      <c r="F2146" s="3">
        <v>172804</v>
      </c>
      <c r="G2146" s="3">
        <v>49284.83</v>
      </c>
      <c r="H2146" s="4">
        <v>40493.67</v>
      </c>
      <c r="I2146" s="25"/>
      <c r="J2146" s="26" t="str">
        <f t="shared" si="202"/>
        <v>No</v>
      </c>
      <c r="K2146" s="26" t="str">
        <f t="shared" si="203"/>
        <v>GB</v>
      </c>
      <c r="L2146" s="26" t="str">
        <f t="shared" si="204"/>
        <v>Invalid</v>
      </c>
      <c r="M2146" s="26" t="str">
        <f>IF(OR(ISBLANK(B2146),ISBLANK(C2146),ISBLANK(D2146)),"Missing",IFERROR(VLOOKUP(A2146,'RM Postcodes'!$A:$B,2,0),"Invalid"))</f>
        <v>live</v>
      </c>
      <c r="N2146" s="26" t="str">
        <f t="shared" si="205"/>
        <v>Redact</v>
      </c>
      <c r="O2146" s="26" t="str">
        <f t="shared" si="200"/>
        <v>OK</v>
      </c>
    </row>
    <row r="2147" spans="1:15" x14ac:dyDescent="0.2">
      <c r="A2147" s="24" t="str">
        <f t="shared" si="201"/>
        <v>DD3 7</v>
      </c>
      <c r="B2147" s="1" t="s">
        <v>12471</v>
      </c>
      <c r="C2147" s="1" t="s">
        <v>12665</v>
      </c>
      <c r="D2147" s="1" t="s">
        <v>12623</v>
      </c>
      <c r="E2147" s="2">
        <v>9</v>
      </c>
      <c r="F2147" s="3">
        <v>73025.060000000027</v>
      </c>
      <c r="G2147" s="3">
        <v>39692.67</v>
      </c>
      <c r="H2147" s="4">
        <v>12333.8</v>
      </c>
      <c r="I2147" s="25"/>
      <c r="J2147" s="26" t="str">
        <f t="shared" si="202"/>
        <v>No</v>
      </c>
      <c r="K2147" s="26" t="str">
        <f t="shared" si="203"/>
        <v>GB</v>
      </c>
      <c r="L2147" s="26" t="str">
        <f t="shared" si="204"/>
        <v>Invalid</v>
      </c>
      <c r="M2147" s="26" t="str">
        <f>IF(OR(ISBLANK(B2147),ISBLANK(C2147),ISBLANK(D2147)),"Missing",IFERROR(VLOOKUP(A2147,'RM Postcodes'!$A:$B,2,0),"Invalid"))</f>
        <v>live</v>
      </c>
      <c r="N2147" s="26" t="str">
        <f t="shared" si="205"/>
        <v>Redact</v>
      </c>
      <c r="O2147" s="26" t="str">
        <f t="shared" si="200"/>
        <v>Redact</v>
      </c>
    </row>
    <row r="2148" spans="1:15" x14ac:dyDescent="0.2">
      <c r="A2148" s="24" t="str">
        <f t="shared" si="201"/>
        <v>DD3 8</v>
      </c>
      <c r="B2148" s="1" t="s">
        <v>12471</v>
      </c>
      <c r="C2148" s="1" t="s">
        <v>12665</v>
      </c>
      <c r="D2148" s="1" t="s">
        <v>12626</v>
      </c>
      <c r="E2148" s="2">
        <v>2</v>
      </c>
      <c r="F2148" s="3">
        <v>12660.69</v>
      </c>
      <c r="G2148" s="3">
        <v>6433.43</v>
      </c>
      <c r="H2148" s="4">
        <v>6227.26</v>
      </c>
      <c r="I2148" s="25"/>
      <c r="J2148" s="26" t="str">
        <f t="shared" si="202"/>
        <v>No</v>
      </c>
      <c r="K2148" s="26" t="str">
        <f t="shared" si="203"/>
        <v>GB</v>
      </c>
      <c r="L2148" s="26" t="str">
        <f t="shared" si="204"/>
        <v>Invalid</v>
      </c>
      <c r="M2148" s="26" t="str">
        <f>IF(OR(ISBLANK(B2148),ISBLANK(C2148),ISBLANK(D2148)),"Missing",IFERROR(VLOOKUP(A2148,'RM Postcodes'!$A:$B,2,0),"Invalid"))</f>
        <v>live</v>
      </c>
      <c r="N2148" s="26" t="str">
        <f t="shared" si="205"/>
        <v>Redact</v>
      </c>
      <c r="O2148" s="26" t="str">
        <f t="shared" si="200"/>
        <v>Redact</v>
      </c>
    </row>
    <row r="2149" spans="1:15" x14ac:dyDescent="0.2">
      <c r="A2149" s="24" t="str">
        <f t="shared" si="201"/>
        <v>DD3 9</v>
      </c>
      <c r="B2149" s="1" t="s">
        <v>12471</v>
      </c>
      <c r="C2149" s="1" t="s">
        <v>12665</v>
      </c>
      <c r="D2149" s="1" t="s">
        <v>12627</v>
      </c>
      <c r="E2149" s="2">
        <v>4</v>
      </c>
      <c r="F2149" s="3">
        <v>153957.79</v>
      </c>
      <c r="G2149" s="3">
        <v>50838.04</v>
      </c>
      <c r="H2149" s="4">
        <v>50626.55</v>
      </c>
      <c r="I2149" s="25"/>
      <c r="J2149" s="26" t="str">
        <f t="shared" si="202"/>
        <v>No</v>
      </c>
      <c r="K2149" s="26" t="str">
        <f t="shared" si="203"/>
        <v>GB</v>
      </c>
      <c r="L2149" s="26" t="str">
        <f t="shared" si="204"/>
        <v>Invalid</v>
      </c>
      <c r="M2149" s="26" t="str">
        <f>IF(OR(ISBLANK(B2149),ISBLANK(C2149),ISBLANK(D2149)),"Missing",IFERROR(VLOOKUP(A2149,'RM Postcodes'!$A:$B,2,0),"Invalid"))</f>
        <v>live</v>
      </c>
      <c r="N2149" s="26" t="str">
        <f t="shared" si="205"/>
        <v>Redact</v>
      </c>
      <c r="O2149" s="26" t="str">
        <f t="shared" si="200"/>
        <v>Redact</v>
      </c>
    </row>
    <row r="2150" spans="1:15" x14ac:dyDescent="0.2">
      <c r="A2150" s="24" t="str">
        <f t="shared" si="201"/>
        <v>DD4 0</v>
      </c>
      <c r="B2150" s="1" t="s">
        <v>12471</v>
      </c>
      <c r="C2150" s="1" t="s">
        <v>12666</v>
      </c>
      <c r="D2150" s="1" t="s">
        <v>12632</v>
      </c>
      <c r="E2150" s="2">
        <v>8</v>
      </c>
      <c r="F2150" s="3">
        <v>2630955.0499999993</v>
      </c>
      <c r="G2150" s="3">
        <v>2098820.5099999998</v>
      </c>
      <c r="H2150" s="4">
        <v>219527.16999999998</v>
      </c>
      <c r="I2150" s="25"/>
      <c r="J2150" s="26" t="str">
        <f t="shared" si="202"/>
        <v>No</v>
      </c>
      <c r="K2150" s="26" t="str">
        <f t="shared" si="203"/>
        <v>GB</v>
      </c>
      <c r="L2150" s="26" t="str">
        <f t="shared" si="204"/>
        <v>Invalid</v>
      </c>
      <c r="M2150" s="26" t="str">
        <f>IF(OR(ISBLANK(B2150),ISBLANK(C2150),ISBLANK(D2150)),"Missing",IFERROR(VLOOKUP(A2150,'RM Postcodes'!$A:$B,2,0),"Invalid"))</f>
        <v>live</v>
      </c>
      <c r="N2150" s="26" t="str">
        <f t="shared" si="205"/>
        <v>Redact</v>
      </c>
      <c r="O2150" s="26" t="str">
        <f t="shared" si="200"/>
        <v>Redact</v>
      </c>
    </row>
    <row r="2151" spans="1:15" x14ac:dyDescent="0.2">
      <c r="A2151" s="24" t="str">
        <f t="shared" si="201"/>
        <v>DD4 6</v>
      </c>
      <c r="B2151" s="1" t="s">
        <v>12471</v>
      </c>
      <c r="C2151" s="1" t="s">
        <v>12666</v>
      </c>
      <c r="D2151" s="1" t="s">
        <v>12622</v>
      </c>
      <c r="E2151" s="2">
        <v>4</v>
      </c>
      <c r="F2151" s="3">
        <v>49257.920000000006</v>
      </c>
      <c r="G2151" s="3">
        <v>14635.46</v>
      </c>
      <c r="H2151" s="4">
        <v>14577.77</v>
      </c>
      <c r="I2151" s="25"/>
      <c r="J2151" s="26" t="str">
        <f t="shared" si="202"/>
        <v>No</v>
      </c>
      <c r="K2151" s="26" t="str">
        <f t="shared" si="203"/>
        <v>GB</v>
      </c>
      <c r="L2151" s="26" t="str">
        <f t="shared" si="204"/>
        <v>Invalid</v>
      </c>
      <c r="M2151" s="26" t="str">
        <f>IF(OR(ISBLANK(B2151),ISBLANK(C2151),ISBLANK(D2151)),"Missing",IFERROR(VLOOKUP(A2151,'RM Postcodes'!$A:$B,2,0),"Invalid"))</f>
        <v>live</v>
      </c>
      <c r="N2151" s="26" t="str">
        <f t="shared" si="205"/>
        <v>Redact</v>
      </c>
      <c r="O2151" s="26" t="str">
        <f t="shared" si="200"/>
        <v>OK</v>
      </c>
    </row>
    <row r="2152" spans="1:15" x14ac:dyDescent="0.2">
      <c r="A2152" s="24" t="str">
        <f t="shared" si="201"/>
        <v>DD4 7</v>
      </c>
      <c r="B2152" s="1" t="s">
        <v>12471</v>
      </c>
      <c r="C2152" s="1" t="s">
        <v>12666</v>
      </c>
      <c r="D2152" s="1" t="s">
        <v>12623</v>
      </c>
      <c r="E2152" s="2">
        <v>1</v>
      </c>
      <c r="F2152" s="3">
        <v>17698.73</v>
      </c>
      <c r="G2152" s="3">
        <v>17698.73</v>
      </c>
      <c r="H2152" s="4">
        <v>0</v>
      </c>
      <c r="I2152" s="25"/>
      <c r="J2152" s="26" t="str">
        <f t="shared" si="202"/>
        <v>No</v>
      </c>
      <c r="K2152" s="26" t="str">
        <f t="shared" si="203"/>
        <v>GB</v>
      </c>
      <c r="L2152" s="26" t="str">
        <f t="shared" si="204"/>
        <v>Invalid</v>
      </c>
      <c r="M2152" s="26" t="str">
        <f>IF(OR(ISBLANK(B2152),ISBLANK(C2152),ISBLANK(D2152)),"Missing",IFERROR(VLOOKUP(A2152,'RM Postcodes'!$A:$B,2,0),"Invalid"))</f>
        <v>live</v>
      </c>
      <c r="N2152" s="26" t="str">
        <f t="shared" si="205"/>
        <v>Redact</v>
      </c>
      <c r="O2152" s="26" t="str">
        <f t="shared" si="200"/>
        <v>Redact</v>
      </c>
    </row>
    <row r="2153" spans="1:15" x14ac:dyDescent="0.2">
      <c r="A2153" s="24" t="str">
        <f t="shared" si="201"/>
        <v>DD4 8</v>
      </c>
      <c r="B2153" s="1" t="s">
        <v>12471</v>
      </c>
      <c r="C2153" s="1" t="s">
        <v>12666</v>
      </c>
      <c r="D2153" s="1" t="s">
        <v>12626</v>
      </c>
      <c r="E2153" s="2">
        <v>2</v>
      </c>
      <c r="F2153" s="3">
        <v>11328.22</v>
      </c>
      <c r="G2153" s="3">
        <v>7561.7</v>
      </c>
      <c r="H2153" s="4">
        <v>3766.52</v>
      </c>
      <c r="I2153" s="25"/>
      <c r="J2153" s="26" t="str">
        <f t="shared" si="202"/>
        <v>No</v>
      </c>
      <c r="K2153" s="26" t="str">
        <f t="shared" si="203"/>
        <v>GB</v>
      </c>
      <c r="L2153" s="26" t="str">
        <f t="shared" si="204"/>
        <v>Invalid</v>
      </c>
      <c r="M2153" s="26" t="str">
        <f>IF(OR(ISBLANK(B2153),ISBLANK(C2153),ISBLANK(D2153)),"Missing",IFERROR(VLOOKUP(A2153,'RM Postcodes'!$A:$B,2,0),"Invalid"))</f>
        <v>live</v>
      </c>
      <c r="N2153" s="26" t="str">
        <f t="shared" si="205"/>
        <v>Redact</v>
      </c>
      <c r="O2153" s="26" t="str">
        <f t="shared" si="200"/>
        <v>Redact</v>
      </c>
    </row>
    <row r="2154" spans="1:15" x14ac:dyDescent="0.2">
      <c r="A2154" s="24" t="str">
        <f t="shared" si="201"/>
        <v>DD4 9</v>
      </c>
      <c r="B2154" s="1" t="s">
        <v>12471</v>
      </c>
      <c r="C2154" s="1" t="s">
        <v>12666</v>
      </c>
      <c r="D2154" s="1" t="s">
        <v>12627</v>
      </c>
      <c r="E2154" s="2">
        <v>5</v>
      </c>
      <c r="F2154" s="3">
        <v>69941.81</v>
      </c>
      <c r="G2154" s="3">
        <v>51050.85</v>
      </c>
      <c r="H2154" s="4">
        <v>8628.9</v>
      </c>
      <c r="I2154" s="25"/>
      <c r="J2154" s="26" t="str">
        <f t="shared" si="202"/>
        <v>No</v>
      </c>
      <c r="K2154" s="26" t="str">
        <f t="shared" si="203"/>
        <v>GB</v>
      </c>
      <c r="L2154" s="26" t="str">
        <f t="shared" si="204"/>
        <v>Invalid</v>
      </c>
      <c r="M2154" s="26" t="str">
        <f>IF(OR(ISBLANK(B2154),ISBLANK(C2154),ISBLANK(D2154)),"Missing",IFERROR(VLOOKUP(A2154,'RM Postcodes'!$A:$B,2,0),"Invalid"))</f>
        <v>live</v>
      </c>
      <c r="N2154" s="26" t="str">
        <f t="shared" si="205"/>
        <v>Redact</v>
      </c>
      <c r="O2154" s="26" t="str">
        <f t="shared" si="200"/>
        <v>Redact</v>
      </c>
    </row>
    <row r="2155" spans="1:15" x14ac:dyDescent="0.2">
      <c r="A2155" s="24" t="str">
        <f t="shared" si="201"/>
        <v>DD5 1</v>
      </c>
      <c r="B2155" s="1" t="s">
        <v>12471</v>
      </c>
      <c r="C2155" s="1" t="s">
        <v>12667</v>
      </c>
      <c r="D2155" s="1" t="s">
        <v>12621</v>
      </c>
      <c r="E2155" s="2">
        <v>10</v>
      </c>
      <c r="F2155" s="3">
        <v>401671.61</v>
      </c>
      <c r="G2155" s="3">
        <v>49734.16</v>
      </c>
      <c r="H2155" s="4">
        <v>48475.270000000004</v>
      </c>
      <c r="I2155" s="25"/>
      <c r="J2155" s="26" t="str">
        <f t="shared" si="202"/>
        <v>No</v>
      </c>
      <c r="K2155" s="26" t="str">
        <f t="shared" si="203"/>
        <v>GB</v>
      </c>
      <c r="L2155" s="26" t="str">
        <f t="shared" si="204"/>
        <v>Invalid</v>
      </c>
      <c r="M2155" s="26" t="str">
        <f>IF(OR(ISBLANK(B2155),ISBLANK(C2155),ISBLANK(D2155)),"Missing",IFERROR(VLOOKUP(A2155,'RM Postcodes'!$A:$B,2,0),"Invalid"))</f>
        <v>live</v>
      </c>
      <c r="N2155" s="26" t="str">
        <f t="shared" si="205"/>
        <v>OK</v>
      </c>
      <c r="O2155" s="26" t="str">
        <f t="shared" si="200"/>
        <v>OK</v>
      </c>
    </row>
    <row r="2156" spans="1:15" x14ac:dyDescent="0.2">
      <c r="A2156" s="24" t="str">
        <f t="shared" si="201"/>
        <v>DD5 2</v>
      </c>
      <c r="B2156" s="1" t="s">
        <v>12471</v>
      </c>
      <c r="C2156" s="1" t="s">
        <v>12667</v>
      </c>
      <c r="D2156" s="1" t="s">
        <v>12640</v>
      </c>
      <c r="E2156" s="2">
        <v>9</v>
      </c>
      <c r="F2156" s="3">
        <v>547791.85</v>
      </c>
      <c r="G2156" s="3">
        <v>396362.08</v>
      </c>
      <c r="H2156" s="4">
        <v>56227.91</v>
      </c>
      <c r="I2156" s="25"/>
      <c r="J2156" s="26" t="str">
        <f t="shared" si="202"/>
        <v>No</v>
      </c>
      <c r="K2156" s="26" t="str">
        <f t="shared" si="203"/>
        <v>GB</v>
      </c>
      <c r="L2156" s="26" t="str">
        <f t="shared" si="204"/>
        <v>Invalid</v>
      </c>
      <c r="M2156" s="26" t="str">
        <f>IF(OR(ISBLANK(B2156),ISBLANK(C2156),ISBLANK(D2156)),"Missing",IFERROR(VLOOKUP(A2156,'RM Postcodes'!$A:$B,2,0),"Invalid"))</f>
        <v>live</v>
      </c>
      <c r="N2156" s="26" t="str">
        <f t="shared" si="205"/>
        <v>Redact</v>
      </c>
      <c r="O2156" s="26" t="str">
        <f t="shared" si="200"/>
        <v>Redact</v>
      </c>
    </row>
    <row r="2157" spans="1:15" x14ac:dyDescent="0.2">
      <c r="A2157" s="24" t="str">
        <f t="shared" si="201"/>
        <v>DD5 3</v>
      </c>
      <c r="B2157" s="1" t="s">
        <v>12471</v>
      </c>
      <c r="C2157" s="1" t="s">
        <v>12667</v>
      </c>
      <c r="D2157" s="1" t="s">
        <v>12629</v>
      </c>
      <c r="E2157" s="2">
        <v>7</v>
      </c>
      <c r="F2157" s="3">
        <v>4841625.7299999986</v>
      </c>
      <c r="G2157" s="3">
        <v>2836659.17</v>
      </c>
      <c r="H2157" s="4">
        <v>1440271.5799999998</v>
      </c>
      <c r="I2157" s="25"/>
      <c r="J2157" s="26" t="str">
        <f t="shared" si="202"/>
        <v>No</v>
      </c>
      <c r="K2157" s="26" t="str">
        <f t="shared" si="203"/>
        <v>GB</v>
      </c>
      <c r="L2157" s="26" t="str">
        <f t="shared" si="204"/>
        <v>Invalid</v>
      </c>
      <c r="M2157" s="26" t="str">
        <f>IF(OR(ISBLANK(B2157),ISBLANK(C2157),ISBLANK(D2157)),"Missing",IFERROR(VLOOKUP(A2157,'RM Postcodes'!$A:$B,2,0),"Invalid"))</f>
        <v>live</v>
      </c>
      <c r="N2157" s="26" t="str">
        <f t="shared" si="205"/>
        <v>Redact</v>
      </c>
      <c r="O2157" s="26" t="str">
        <f t="shared" si="200"/>
        <v>Redact</v>
      </c>
    </row>
    <row r="2158" spans="1:15" x14ac:dyDescent="0.2">
      <c r="A2158" s="24" t="str">
        <f t="shared" si="201"/>
        <v>DD5 4</v>
      </c>
      <c r="B2158" s="1" t="s">
        <v>12471</v>
      </c>
      <c r="C2158" s="1" t="s">
        <v>12667</v>
      </c>
      <c r="D2158" s="1" t="s">
        <v>12630</v>
      </c>
      <c r="E2158" s="2">
        <v>14</v>
      </c>
      <c r="F2158" s="3">
        <v>2228163.9699999997</v>
      </c>
      <c r="G2158" s="3">
        <v>1815970.21</v>
      </c>
      <c r="H2158" s="4">
        <v>145000</v>
      </c>
      <c r="I2158" s="25"/>
      <c r="J2158" s="26" t="str">
        <f t="shared" si="202"/>
        <v>No</v>
      </c>
      <c r="K2158" s="26" t="str">
        <f t="shared" si="203"/>
        <v>GB</v>
      </c>
      <c r="L2158" s="26" t="str">
        <f t="shared" si="204"/>
        <v>Invalid</v>
      </c>
      <c r="M2158" s="26" t="str">
        <f>IF(OR(ISBLANK(B2158),ISBLANK(C2158),ISBLANK(D2158)),"Missing",IFERROR(VLOOKUP(A2158,'RM Postcodes'!$A:$B,2,0),"Invalid"))</f>
        <v>live</v>
      </c>
      <c r="N2158" s="26" t="str">
        <f t="shared" si="205"/>
        <v>OK</v>
      </c>
      <c r="O2158" s="26" t="str">
        <f t="shared" si="200"/>
        <v>Redact</v>
      </c>
    </row>
    <row r="2159" spans="1:15" x14ac:dyDescent="0.2">
      <c r="A2159" s="24" t="str">
        <f t="shared" si="201"/>
        <v>DD6 8</v>
      </c>
      <c r="B2159" s="1" t="s">
        <v>12471</v>
      </c>
      <c r="C2159" s="1" t="s">
        <v>12668</v>
      </c>
      <c r="D2159" s="1" t="s">
        <v>12626</v>
      </c>
      <c r="E2159" s="2">
        <v>4</v>
      </c>
      <c r="F2159" s="3">
        <v>63088.84</v>
      </c>
      <c r="G2159" s="3">
        <v>31436.58</v>
      </c>
      <c r="H2159" s="4">
        <v>12841.64</v>
      </c>
      <c r="I2159" s="25"/>
      <c r="J2159" s="26" t="str">
        <f t="shared" si="202"/>
        <v>No</v>
      </c>
      <c r="K2159" s="26" t="str">
        <f t="shared" si="203"/>
        <v>GB</v>
      </c>
      <c r="L2159" s="26" t="str">
        <f t="shared" si="204"/>
        <v>Invalid</v>
      </c>
      <c r="M2159" s="26" t="str">
        <f>IF(OR(ISBLANK(B2159),ISBLANK(C2159),ISBLANK(D2159)),"Missing",IFERROR(VLOOKUP(A2159,'RM Postcodes'!$A:$B,2,0),"Invalid"))</f>
        <v>live</v>
      </c>
      <c r="N2159" s="26" t="str">
        <f t="shared" si="205"/>
        <v>Redact</v>
      </c>
      <c r="O2159" s="26" t="str">
        <f t="shared" si="200"/>
        <v>Redact</v>
      </c>
    </row>
    <row r="2160" spans="1:15" x14ac:dyDescent="0.2">
      <c r="A2160" s="24" t="str">
        <f t="shared" si="201"/>
        <v>DD6 9</v>
      </c>
      <c r="B2160" s="1" t="s">
        <v>12471</v>
      </c>
      <c r="C2160" s="1" t="s">
        <v>12668</v>
      </c>
      <c r="D2160" s="1" t="s">
        <v>12627</v>
      </c>
      <c r="E2160" s="2">
        <v>2</v>
      </c>
      <c r="F2160" s="3">
        <v>829637.07000000007</v>
      </c>
      <c r="G2160" s="3">
        <v>779451.08000000007</v>
      </c>
      <c r="H2160" s="4">
        <v>50185.99</v>
      </c>
      <c r="I2160" s="25"/>
      <c r="J2160" s="26" t="str">
        <f t="shared" si="202"/>
        <v>No</v>
      </c>
      <c r="K2160" s="26" t="str">
        <f t="shared" si="203"/>
        <v>GB</v>
      </c>
      <c r="L2160" s="26" t="str">
        <f t="shared" si="204"/>
        <v>Invalid</v>
      </c>
      <c r="M2160" s="26" t="str">
        <f>IF(OR(ISBLANK(B2160),ISBLANK(C2160),ISBLANK(D2160)),"Missing",IFERROR(VLOOKUP(A2160,'RM Postcodes'!$A:$B,2,0),"Invalid"))</f>
        <v>live</v>
      </c>
      <c r="N2160" s="26" t="str">
        <f t="shared" si="205"/>
        <v>Redact</v>
      </c>
      <c r="O2160" s="26" t="str">
        <f t="shared" si="200"/>
        <v>Redact</v>
      </c>
    </row>
    <row r="2161" spans="1:15" x14ac:dyDescent="0.2">
      <c r="A2161" s="24" t="str">
        <f t="shared" si="201"/>
        <v>DD7 6</v>
      </c>
      <c r="B2161" s="1" t="s">
        <v>12471</v>
      </c>
      <c r="C2161" s="1" t="s">
        <v>12669</v>
      </c>
      <c r="D2161" s="1" t="s">
        <v>12622</v>
      </c>
      <c r="E2161" s="2">
        <v>4</v>
      </c>
      <c r="F2161" s="3">
        <v>1992628.9700000002</v>
      </c>
      <c r="G2161" s="3">
        <v>1954333.9900000002</v>
      </c>
      <c r="H2161" s="4">
        <v>17551</v>
      </c>
      <c r="I2161" s="25"/>
      <c r="J2161" s="26" t="str">
        <f t="shared" si="202"/>
        <v>No</v>
      </c>
      <c r="K2161" s="26" t="str">
        <f t="shared" si="203"/>
        <v>GB</v>
      </c>
      <c r="L2161" s="26" t="str">
        <f t="shared" si="204"/>
        <v>Invalid</v>
      </c>
      <c r="M2161" s="26" t="str">
        <f>IF(OR(ISBLANK(B2161),ISBLANK(C2161),ISBLANK(D2161)),"Missing",IFERROR(VLOOKUP(A2161,'RM Postcodes'!$A:$B,2,0),"Invalid"))</f>
        <v>live</v>
      </c>
      <c r="N2161" s="26" t="str">
        <f t="shared" si="205"/>
        <v>Redact</v>
      </c>
      <c r="O2161" s="26" t="str">
        <f t="shared" si="200"/>
        <v>Redact</v>
      </c>
    </row>
    <row r="2162" spans="1:15" x14ac:dyDescent="0.2">
      <c r="A2162" s="24" t="str">
        <f t="shared" si="201"/>
        <v>DD7 7</v>
      </c>
      <c r="B2162" s="1" t="s">
        <v>12471</v>
      </c>
      <c r="C2162" s="1" t="s">
        <v>12669</v>
      </c>
      <c r="D2162" s="1" t="s">
        <v>12623</v>
      </c>
      <c r="E2162" s="2">
        <v>2</v>
      </c>
      <c r="F2162" s="3">
        <v>41518.71</v>
      </c>
      <c r="G2162" s="3">
        <v>22227.96</v>
      </c>
      <c r="H2162" s="4">
        <v>19290.75</v>
      </c>
      <c r="I2162" s="25"/>
      <c r="J2162" s="26" t="str">
        <f t="shared" si="202"/>
        <v>No</v>
      </c>
      <c r="K2162" s="26" t="str">
        <f t="shared" si="203"/>
        <v>GB</v>
      </c>
      <c r="L2162" s="26" t="str">
        <f t="shared" si="204"/>
        <v>Invalid</v>
      </c>
      <c r="M2162" s="26" t="str">
        <f>IF(OR(ISBLANK(B2162),ISBLANK(C2162),ISBLANK(D2162)),"Missing",IFERROR(VLOOKUP(A2162,'RM Postcodes'!$A:$B,2,0),"Invalid"))</f>
        <v>live</v>
      </c>
      <c r="N2162" s="26" t="str">
        <f t="shared" si="205"/>
        <v>Redact</v>
      </c>
      <c r="O2162" s="26" t="str">
        <f t="shared" si="200"/>
        <v>Redact</v>
      </c>
    </row>
    <row r="2163" spans="1:15" x14ac:dyDescent="0.2">
      <c r="A2163" s="24" t="str">
        <f t="shared" si="201"/>
        <v>DD8 1</v>
      </c>
      <c r="B2163" s="1" t="s">
        <v>12471</v>
      </c>
      <c r="C2163" s="1" t="s">
        <v>12670</v>
      </c>
      <c r="D2163" s="1" t="s">
        <v>12621</v>
      </c>
      <c r="E2163" s="2">
        <v>4</v>
      </c>
      <c r="F2163" s="3">
        <v>139290.48000000001</v>
      </c>
      <c r="G2163" s="3">
        <v>48441.97</v>
      </c>
      <c r="H2163" s="4">
        <v>44829.66</v>
      </c>
      <c r="I2163" s="25"/>
      <c r="J2163" s="26" t="str">
        <f t="shared" si="202"/>
        <v>No</v>
      </c>
      <c r="K2163" s="26" t="str">
        <f t="shared" si="203"/>
        <v>GB</v>
      </c>
      <c r="L2163" s="26" t="str">
        <f t="shared" si="204"/>
        <v>Invalid</v>
      </c>
      <c r="M2163" s="26" t="str">
        <f>IF(OR(ISBLANK(B2163),ISBLANK(C2163),ISBLANK(D2163)),"Missing",IFERROR(VLOOKUP(A2163,'RM Postcodes'!$A:$B,2,0),"Invalid"))</f>
        <v>live</v>
      </c>
      <c r="N2163" s="26" t="str">
        <f t="shared" si="205"/>
        <v>Redact</v>
      </c>
      <c r="O2163" s="26" t="str">
        <f t="shared" si="200"/>
        <v>Redact</v>
      </c>
    </row>
    <row r="2164" spans="1:15" x14ac:dyDescent="0.2">
      <c r="A2164" s="24" t="str">
        <f t="shared" si="201"/>
        <v>DD8 2</v>
      </c>
      <c r="B2164" s="1" t="s">
        <v>12471</v>
      </c>
      <c r="C2164" s="1" t="s">
        <v>12670</v>
      </c>
      <c r="D2164" s="1" t="s">
        <v>12640</v>
      </c>
      <c r="E2164" s="2">
        <v>4</v>
      </c>
      <c r="F2164" s="3">
        <v>5810744.620000001</v>
      </c>
      <c r="G2164" s="3">
        <v>5625843.6200000001</v>
      </c>
      <c r="H2164" s="4">
        <v>175516.15</v>
      </c>
      <c r="I2164" s="25"/>
      <c r="J2164" s="26" t="str">
        <f t="shared" si="202"/>
        <v>No</v>
      </c>
      <c r="K2164" s="26" t="str">
        <f t="shared" si="203"/>
        <v>GB</v>
      </c>
      <c r="L2164" s="26" t="str">
        <f t="shared" si="204"/>
        <v>Invalid</v>
      </c>
      <c r="M2164" s="26" t="str">
        <f>IF(OR(ISBLANK(B2164),ISBLANK(C2164),ISBLANK(D2164)),"Missing",IFERROR(VLOOKUP(A2164,'RM Postcodes'!$A:$B,2,0),"Invalid"))</f>
        <v>live</v>
      </c>
      <c r="N2164" s="26" t="str">
        <f t="shared" si="205"/>
        <v>Redact</v>
      </c>
      <c r="O2164" s="26" t="str">
        <f t="shared" si="200"/>
        <v>Redact</v>
      </c>
    </row>
    <row r="2165" spans="1:15" x14ac:dyDescent="0.2">
      <c r="A2165" s="24" t="str">
        <f t="shared" si="201"/>
        <v>DD8 3</v>
      </c>
      <c r="B2165" s="1" t="s">
        <v>12471</v>
      </c>
      <c r="C2165" s="1" t="s">
        <v>12670</v>
      </c>
      <c r="D2165" s="1" t="s">
        <v>12629</v>
      </c>
      <c r="E2165" s="2">
        <v>9</v>
      </c>
      <c r="F2165" s="3">
        <v>2116093.2499999991</v>
      </c>
      <c r="G2165" s="3">
        <v>1880865</v>
      </c>
      <c r="H2165" s="4">
        <v>103675.89</v>
      </c>
      <c r="I2165" s="25"/>
      <c r="J2165" s="26" t="str">
        <f t="shared" si="202"/>
        <v>No</v>
      </c>
      <c r="K2165" s="26" t="str">
        <f t="shared" si="203"/>
        <v>GB</v>
      </c>
      <c r="L2165" s="26" t="str">
        <f t="shared" si="204"/>
        <v>Invalid</v>
      </c>
      <c r="M2165" s="26" t="str">
        <f>IF(OR(ISBLANK(B2165),ISBLANK(C2165),ISBLANK(D2165)),"Missing",IFERROR(VLOOKUP(A2165,'RM Postcodes'!$A:$B,2,0),"Invalid"))</f>
        <v>live</v>
      </c>
      <c r="N2165" s="26" t="str">
        <f t="shared" si="205"/>
        <v>Redact</v>
      </c>
      <c r="O2165" s="26" t="str">
        <f t="shared" si="200"/>
        <v>Redact</v>
      </c>
    </row>
    <row r="2166" spans="1:15" x14ac:dyDescent="0.2">
      <c r="A2166" s="24" t="str">
        <f t="shared" si="201"/>
        <v>DD8 4</v>
      </c>
      <c r="B2166" s="1" t="s">
        <v>12471</v>
      </c>
      <c r="C2166" s="1" t="s">
        <v>12670</v>
      </c>
      <c r="D2166" s="1" t="s">
        <v>12630</v>
      </c>
      <c r="E2166" s="2">
        <v>4</v>
      </c>
      <c r="F2166" s="3">
        <v>88315.209999999992</v>
      </c>
      <c r="G2166" s="3">
        <v>39198.33</v>
      </c>
      <c r="H2166" s="4">
        <v>32167.35</v>
      </c>
      <c r="I2166" s="25"/>
      <c r="J2166" s="26" t="str">
        <f t="shared" si="202"/>
        <v>No</v>
      </c>
      <c r="K2166" s="26" t="str">
        <f t="shared" si="203"/>
        <v>GB</v>
      </c>
      <c r="L2166" s="26" t="str">
        <f t="shared" si="204"/>
        <v>Invalid</v>
      </c>
      <c r="M2166" s="26" t="str">
        <f>IF(OR(ISBLANK(B2166),ISBLANK(C2166),ISBLANK(D2166)),"Missing",IFERROR(VLOOKUP(A2166,'RM Postcodes'!$A:$B,2,0),"Invalid"))</f>
        <v>live</v>
      </c>
      <c r="N2166" s="26" t="str">
        <f t="shared" si="205"/>
        <v>Redact</v>
      </c>
      <c r="O2166" s="26" t="str">
        <f t="shared" si="200"/>
        <v>Redact</v>
      </c>
    </row>
    <row r="2167" spans="1:15" x14ac:dyDescent="0.2">
      <c r="A2167" s="24" t="str">
        <f t="shared" si="201"/>
        <v>DD9 6</v>
      </c>
      <c r="B2167" s="1" t="s">
        <v>12471</v>
      </c>
      <c r="C2167" s="1" t="s">
        <v>12671</v>
      </c>
      <c r="D2167" s="1" t="s">
        <v>12622</v>
      </c>
      <c r="E2167" s="2">
        <v>1</v>
      </c>
      <c r="F2167" s="3">
        <v>26212.76</v>
      </c>
      <c r="G2167" s="3">
        <v>26212.76</v>
      </c>
      <c r="H2167" s="4">
        <v>0</v>
      </c>
      <c r="I2167" s="25"/>
      <c r="J2167" s="26" t="str">
        <f t="shared" si="202"/>
        <v>No</v>
      </c>
      <c r="K2167" s="26" t="str">
        <f t="shared" si="203"/>
        <v>GB</v>
      </c>
      <c r="L2167" s="26" t="str">
        <f t="shared" si="204"/>
        <v>Invalid</v>
      </c>
      <c r="M2167" s="26" t="str">
        <f>IF(OR(ISBLANK(B2167),ISBLANK(C2167),ISBLANK(D2167)),"Missing",IFERROR(VLOOKUP(A2167,'RM Postcodes'!$A:$B,2,0),"Invalid"))</f>
        <v>live</v>
      </c>
      <c r="N2167" s="26" t="str">
        <f t="shared" si="205"/>
        <v>Redact</v>
      </c>
      <c r="O2167" s="26" t="str">
        <f t="shared" si="200"/>
        <v>Redact</v>
      </c>
    </row>
    <row r="2168" spans="1:15" x14ac:dyDescent="0.2">
      <c r="A2168" s="24" t="str">
        <f t="shared" si="201"/>
        <v>DD9 7</v>
      </c>
      <c r="B2168" s="1" t="s">
        <v>12471</v>
      </c>
      <c r="C2168" s="1" t="s">
        <v>12671</v>
      </c>
      <c r="D2168" s="1" t="s">
        <v>12623</v>
      </c>
      <c r="E2168" s="2">
        <v>6</v>
      </c>
      <c r="F2168" s="3">
        <v>87236.73000000001</v>
      </c>
      <c r="G2168" s="3">
        <v>33195.660000000003</v>
      </c>
      <c r="H2168" s="4">
        <v>25795.82</v>
      </c>
      <c r="I2168" s="25"/>
      <c r="J2168" s="26" t="str">
        <f t="shared" si="202"/>
        <v>No</v>
      </c>
      <c r="K2168" s="26" t="str">
        <f t="shared" si="203"/>
        <v>GB</v>
      </c>
      <c r="L2168" s="26" t="str">
        <f t="shared" si="204"/>
        <v>Invalid</v>
      </c>
      <c r="M2168" s="26" t="str">
        <f>IF(OR(ISBLANK(B2168),ISBLANK(C2168),ISBLANK(D2168)),"Missing",IFERROR(VLOOKUP(A2168,'RM Postcodes'!$A:$B,2,0),"Invalid"))</f>
        <v>live</v>
      </c>
      <c r="N2168" s="26" t="str">
        <f t="shared" si="205"/>
        <v>Redact</v>
      </c>
      <c r="O2168" s="26" t="str">
        <f t="shared" si="200"/>
        <v>Redact</v>
      </c>
    </row>
    <row r="2169" spans="1:15" x14ac:dyDescent="0.2">
      <c r="A2169" s="24" t="str">
        <f t="shared" si="201"/>
        <v>DE1 1</v>
      </c>
      <c r="B2169" s="1" t="s">
        <v>12472</v>
      </c>
      <c r="C2169" s="1" t="s">
        <v>12663</v>
      </c>
      <c r="D2169" s="1" t="s">
        <v>12621</v>
      </c>
      <c r="E2169" s="2">
        <v>35</v>
      </c>
      <c r="F2169" s="3">
        <v>6025422.450000003</v>
      </c>
      <c r="G2169" s="3">
        <v>1709401.16</v>
      </c>
      <c r="H2169" s="4">
        <v>1100735.3</v>
      </c>
      <c r="I2169" s="25"/>
      <c r="J2169" s="26" t="str">
        <f t="shared" si="202"/>
        <v>No</v>
      </c>
      <c r="K2169" s="26" t="str">
        <f t="shared" si="203"/>
        <v>GB</v>
      </c>
      <c r="L2169" s="26" t="str">
        <f t="shared" si="204"/>
        <v>Invalid</v>
      </c>
      <c r="M2169" s="26" t="str">
        <f>IF(OR(ISBLANK(B2169),ISBLANK(C2169),ISBLANK(D2169)),"Missing",IFERROR(VLOOKUP(A2169,'RM Postcodes'!$A:$B,2,0),"Invalid"))</f>
        <v>live</v>
      </c>
      <c r="N2169" s="26" t="str">
        <f t="shared" si="205"/>
        <v>OK</v>
      </c>
      <c r="O2169" s="26" t="str">
        <f t="shared" si="200"/>
        <v>OK</v>
      </c>
    </row>
    <row r="2170" spans="1:15" x14ac:dyDescent="0.2">
      <c r="A2170" s="24" t="str">
        <f t="shared" si="201"/>
        <v>DE1 2</v>
      </c>
      <c r="B2170" s="1" t="s">
        <v>12472</v>
      </c>
      <c r="C2170" s="1" t="s">
        <v>12663</v>
      </c>
      <c r="D2170" s="1" t="s">
        <v>12640</v>
      </c>
      <c r="E2170" s="2">
        <v>39</v>
      </c>
      <c r="F2170" s="3">
        <v>1389586.7200000007</v>
      </c>
      <c r="G2170" s="3">
        <v>239265.15</v>
      </c>
      <c r="H2170" s="4">
        <v>77635.37</v>
      </c>
      <c r="I2170" s="25"/>
      <c r="J2170" s="26" t="str">
        <f t="shared" si="202"/>
        <v>No</v>
      </c>
      <c r="K2170" s="26" t="str">
        <f t="shared" si="203"/>
        <v>GB</v>
      </c>
      <c r="L2170" s="26" t="str">
        <f t="shared" si="204"/>
        <v>Invalid</v>
      </c>
      <c r="M2170" s="26" t="str">
        <f>IF(OR(ISBLANK(B2170),ISBLANK(C2170),ISBLANK(D2170)),"Missing",IFERROR(VLOOKUP(A2170,'RM Postcodes'!$A:$B,2,0),"Invalid"))</f>
        <v>live</v>
      </c>
      <c r="N2170" s="26" t="str">
        <f t="shared" si="205"/>
        <v>OK</v>
      </c>
      <c r="O2170" s="26" t="str">
        <f t="shared" si="200"/>
        <v>OK</v>
      </c>
    </row>
    <row r="2171" spans="1:15" x14ac:dyDescent="0.2">
      <c r="A2171" s="24" t="str">
        <f t="shared" si="201"/>
        <v>DE1 3</v>
      </c>
      <c r="B2171" s="1" t="s">
        <v>12472</v>
      </c>
      <c r="C2171" s="1" t="s">
        <v>12663</v>
      </c>
      <c r="D2171" s="1" t="s">
        <v>12629</v>
      </c>
      <c r="E2171" s="2">
        <v>35</v>
      </c>
      <c r="F2171" s="3">
        <v>5715290.8600000003</v>
      </c>
      <c r="G2171" s="3">
        <v>3830417.75</v>
      </c>
      <c r="H2171" s="4">
        <v>646000</v>
      </c>
      <c r="I2171" s="25"/>
      <c r="J2171" s="26" t="str">
        <f t="shared" si="202"/>
        <v>No</v>
      </c>
      <c r="K2171" s="26" t="str">
        <f t="shared" si="203"/>
        <v>GB</v>
      </c>
      <c r="L2171" s="26" t="str">
        <f t="shared" si="204"/>
        <v>Invalid</v>
      </c>
      <c r="M2171" s="26" t="str">
        <f>IF(OR(ISBLANK(B2171),ISBLANK(C2171),ISBLANK(D2171)),"Missing",IFERROR(VLOOKUP(A2171,'RM Postcodes'!$A:$B,2,0),"Invalid"))</f>
        <v>live</v>
      </c>
      <c r="N2171" s="26" t="str">
        <f t="shared" si="205"/>
        <v>OK</v>
      </c>
      <c r="O2171" s="26" t="str">
        <f t="shared" si="200"/>
        <v>Redact</v>
      </c>
    </row>
    <row r="2172" spans="1:15" x14ac:dyDescent="0.2">
      <c r="A2172" s="24" t="str">
        <f t="shared" si="201"/>
        <v>DE11 0</v>
      </c>
      <c r="B2172" s="1" t="s">
        <v>12472</v>
      </c>
      <c r="C2172" s="1" t="s">
        <v>12624</v>
      </c>
      <c r="D2172" s="1" t="s">
        <v>12632</v>
      </c>
      <c r="E2172" s="2">
        <v>38</v>
      </c>
      <c r="F2172" s="3">
        <v>992711.19</v>
      </c>
      <c r="G2172" s="3">
        <v>240452.89</v>
      </c>
      <c r="H2172" s="4">
        <v>57501.55</v>
      </c>
      <c r="I2172" s="25"/>
      <c r="J2172" s="26" t="str">
        <f t="shared" si="202"/>
        <v>No</v>
      </c>
      <c r="K2172" s="26" t="str">
        <f t="shared" si="203"/>
        <v>GB</v>
      </c>
      <c r="L2172" s="26" t="str">
        <f t="shared" si="204"/>
        <v>Invalid</v>
      </c>
      <c r="M2172" s="26" t="str">
        <f>IF(OR(ISBLANK(B2172),ISBLANK(C2172),ISBLANK(D2172)),"Missing",IFERROR(VLOOKUP(A2172,'RM Postcodes'!$A:$B,2,0),"Invalid"))</f>
        <v>live</v>
      </c>
      <c r="N2172" s="26" t="str">
        <f t="shared" si="205"/>
        <v>OK</v>
      </c>
      <c r="O2172" s="26" t="str">
        <f t="shared" si="200"/>
        <v>OK</v>
      </c>
    </row>
    <row r="2173" spans="1:15" x14ac:dyDescent="0.2">
      <c r="A2173" s="24" t="str">
        <f t="shared" si="201"/>
        <v>DE11 7</v>
      </c>
      <c r="B2173" s="1" t="s">
        <v>12472</v>
      </c>
      <c r="C2173" s="1" t="s">
        <v>12624</v>
      </c>
      <c r="D2173" s="1" t="s">
        <v>12623</v>
      </c>
      <c r="E2173" s="2">
        <v>28</v>
      </c>
      <c r="F2173" s="3">
        <v>441719.82</v>
      </c>
      <c r="G2173" s="3">
        <v>58999.96</v>
      </c>
      <c r="H2173" s="4">
        <v>54456.310000000005</v>
      </c>
      <c r="I2173" s="25"/>
      <c r="J2173" s="26" t="str">
        <f t="shared" si="202"/>
        <v>No</v>
      </c>
      <c r="K2173" s="26" t="str">
        <f t="shared" si="203"/>
        <v>GB</v>
      </c>
      <c r="L2173" s="26" t="str">
        <f t="shared" si="204"/>
        <v>Invalid</v>
      </c>
      <c r="M2173" s="26" t="str">
        <f>IF(OR(ISBLANK(B2173),ISBLANK(C2173),ISBLANK(D2173)),"Missing",IFERROR(VLOOKUP(A2173,'RM Postcodes'!$A:$B,2,0),"Invalid"))</f>
        <v>live</v>
      </c>
      <c r="N2173" s="26" t="str">
        <f t="shared" si="205"/>
        <v>OK</v>
      </c>
      <c r="O2173" s="26" t="str">
        <f t="shared" si="200"/>
        <v>OK</v>
      </c>
    </row>
    <row r="2174" spans="1:15" x14ac:dyDescent="0.2">
      <c r="A2174" s="24" t="str">
        <f t="shared" si="201"/>
        <v>DE11 8</v>
      </c>
      <c r="B2174" s="1" t="s">
        <v>12472</v>
      </c>
      <c r="C2174" s="1" t="s">
        <v>12624</v>
      </c>
      <c r="D2174" s="1" t="s">
        <v>12626</v>
      </c>
      <c r="E2174" s="2">
        <v>26</v>
      </c>
      <c r="F2174" s="3">
        <v>1697730.7999999998</v>
      </c>
      <c r="G2174" s="3">
        <v>498661.94</v>
      </c>
      <c r="H2174" s="4">
        <v>377243.79000000004</v>
      </c>
      <c r="I2174" s="25"/>
      <c r="J2174" s="26" t="str">
        <f t="shared" si="202"/>
        <v>No</v>
      </c>
      <c r="K2174" s="26" t="str">
        <f t="shared" si="203"/>
        <v>GB</v>
      </c>
      <c r="L2174" s="26" t="str">
        <f t="shared" si="204"/>
        <v>Invalid</v>
      </c>
      <c r="M2174" s="26" t="str">
        <f>IF(OR(ISBLANK(B2174),ISBLANK(C2174),ISBLANK(D2174)),"Missing",IFERROR(VLOOKUP(A2174,'RM Postcodes'!$A:$B,2,0),"Invalid"))</f>
        <v>live</v>
      </c>
      <c r="N2174" s="26" t="str">
        <f t="shared" si="205"/>
        <v>OK</v>
      </c>
      <c r="O2174" s="26" t="str">
        <f t="shared" si="200"/>
        <v>OK</v>
      </c>
    </row>
    <row r="2175" spans="1:15" x14ac:dyDescent="0.2">
      <c r="A2175" s="24" t="str">
        <f t="shared" si="201"/>
        <v>DE11 9</v>
      </c>
      <c r="B2175" s="1" t="s">
        <v>12472</v>
      </c>
      <c r="C2175" s="1" t="s">
        <v>12624</v>
      </c>
      <c r="D2175" s="1" t="s">
        <v>12627</v>
      </c>
      <c r="E2175" s="2">
        <v>53</v>
      </c>
      <c r="F2175" s="3">
        <v>7971223.7699999996</v>
      </c>
      <c r="G2175" s="3">
        <v>6506281.75</v>
      </c>
      <c r="H2175" s="4">
        <v>211500</v>
      </c>
      <c r="I2175" s="25"/>
      <c r="J2175" s="26" t="str">
        <f t="shared" si="202"/>
        <v>No</v>
      </c>
      <c r="K2175" s="26" t="str">
        <f t="shared" si="203"/>
        <v>GB</v>
      </c>
      <c r="L2175" s="26" t="str">
        <f t="shared" si="204"/>
        <v>Invalid</v>
      </c>
      <c r="M2175" s="26" t="str">
        <f>IF(OR(ISBLANK(B2175),ISBLANK(C2175),ISBLANK(D2175)),"Missing",IFERROR(VLOOKUP(A2175,'RM Postcodes'!$A:$B,2,0),"Invalid"))</f>
        <v>live</v>
      </c>
      <c r="N2175" s="26" t="str">
        <f t="shared" si="205"/>
        <v>OK</v>
      </c>
      <c r="O2175" s="26" t="str">
        <f t="shared" si="200"/>
        <v>Redact</v>
      </c>
    </row>
    <row r="2176" spans="1:15" x14ac:dyDescent="0.2">
      <c r="A2176" s="24" t="str">
        <f t="shared" si="201"/>
        <v>DE12 6</v>
      </c>
      <c r="B2176" s="1" t="s">
        <v>12472</v>
      </c>
      <c r="C2176" s="1" t="s">
        <v>12628</v>
      </c>
      <c r="D2176" s="1" t="s">
        <v>12622</v>
      </c>
      <c r="E2176" s="2">
        <v>31</v>
      </c>
      <c r="F2176" s="3">
        <v>1615971.3699999999</v>
      </c>
      <c r="G2176" s="3">
        <v>437651.86</v>
      </c>
      <c r="H2176" s="4">
        <v>377116.80000000005</v>
      </c>
      <c r="I2176" s="25"/>
      <c r="J2176" s="26" t="str">
        <f t="shared" si="202"/>
        <v>No</v>
      </c>
      <c r="K2176" s="26" t="str">
        <f t="shared" si="203"/>
        <v>GB</v>
      </c>
      <c r="L2176" s="26" t="str">
        <f t="shared" si="204"/>
        <v>Invalid</v>
      </c>
      <c r="M2176" s="26" t="str">
        <f>IF(OR(ISBLANK(B2176),ISBLANK(C2176),ISBLANK(D2176)),"Missing",IFERROR(VLOOKUP(A2176,'RM Postcodes'!$A:$B,2,0),"Invalid"))</f>
        <v>live</v>
      </c>
      <c r="N2176" s="26" t="str">
        <f t="shared" si="205"/>
        <v>OK</v>
      </c>
      <c r="O2176" s="26" t="str">
        <f t="shared" si="200"/>
        <v>OK</v>
      </c>
    </row>
    <row r="2177" spans="1:15" x14ac:dyDescent="0.2">
      <c r="A2177" s="24" t="str">
        <f t="shared" si="201"/>
        <v>DE12 7</v>
      </c>
      <c r="B2177" s="1" t="s">
        <v>12472</v>
      </c>
      <c r="C2177" s="1" t="s">
        <v>12628</v>
      </c>
      <c r="D2177" s="1" t="s">
        <v>12623</v>
      </c>
      <c r="E2177" s="2">
        <v>47</v>
      </c>
      <c r="F2177" s="3">
        <v>2636180.2099999981</v>
      </c>
      <c r="G2177" s="3">
        <v>889526.98</v>
      </c>
      <c r="H2177" s="4">
        <v>475165.69999999995</v>
      </c>
      <c r="I2177" s="25"/>
      <c r="J2177" s="26" t="str">
        <f t="shared" si="202"/>
        <v>No</v>
      </c>
      <c r="K2177" s="26" t="str">
        <f t="shared" si="203"/>
        <v>GB</v>
      </c>
      <c r="L2177" s="26" t="str">
        <f t="shared" si="204"/>
        <v>Invalid</v>
      </c>
      <c r="M2177" s="26" t="str">
        <f>IF(OR(ISBLANK(B2177),ISBLANK(C2177),ISBLANK(D2177)),"Missing",IFERROR(VLOOKUP(A2177,'RM Postcodes'!$A:$B,2,0),"Invalid"))</f>
        <v>live</v>
      </c>
      <c r="N2177" s="26" t="str">
        <f t="shared" si="205"/>
        <v>OK</v>
      </c>
      <c r="O2177" s="26" t="str">
        <f t="shared" si="200"/>
        <v>OK</v>
      </c>
    </row>
    <row r="2178" spans="1:15" x14ac:dyDescent="0.2">
      <c r="A2178" s="24" t="str">
        <f t="shared" si="201"/>
        <v>DE12 8</v>
      </c>
      <c r="B2178" s="1" t="s">
        <v>12472</v>
      </c>
      <c r="C2178" s="1" t="s">
        <v>12628</v>
      </c>
      <c r="D2178" s="1" t="s">
        <v>12626</v>
      </c>
      <c r="E2178" s="2">
        <v>30</v>
      </c>
      <c r="F2178" s="3">
        <v>5369775.629999999</v>
      </c>
      <c r="G2178" s="3">
        <v>3070409.2700000005</v>
      </c>
      <c r="H2178" s="4">
        <v>1157370.0799999998</v>
      </c>
      <c r="I2178" s="25"/>
      <c r="J2178" s="26" t="str">
        <f t="shared" si="202"/>
        <v>No</v>
      </c>
      <c r="K2178" s="26" t="str">
        <f t="shared" si="203"/>
        <v>GB</v>
      </c>
      <c r="L2178" s="26" t="str">
        <f t="shared" si="204"/>
        <v>Invalid</v>
      </c>
      <c r="M2178" s="26" t="str">
        <f>IF(OR(ISBLANK(B2178),ISBLANK(C2178),ISBLANK(D2178)),"Missing",IFERROR(VLOOKUP(A2178,'RM Postcodes'!$A:$B,2,0),"Invalid"))</f>
        <v>live</v>
      </c>
      <c r="N2178" s="26" t="str">
        <f t="shared" si="205"/>
        <v>OK</v>
      </c>
      <c r="O2178" s="26" t="str">
        <f t="shared" si="200"/>
        <v>Redact</v>
      </c>
    </row>
    <row r="2179" spans="1:15" x14ac:dyDescent="0.2">
      <c r="A2179" s="24" t="str">
        <f t="shared" si="201"/>
        <v>DE13 0</v>
      </c>
      <c r="B2179" s="1" t="s">
        <v>12472</v>
      </c>
      <c r="C2179" s="1" t="s">
        <v>12631</v>
      </c>
      <c r="D2179" s="1" t="s">
        <v>12632</v>
      </c>
      <c r="E2179" s="2">
        <v>56</v>
      </c>
      <c r="F2179" s="3">
        <v>1232859.4100000001</v>
      </c>
      <c r="G2179" s="3">
        <v>54736.07</v>
      </c>
      <c r="H2179" s="4">
        <v>50623.08</v>
      </c>
      <c r="I2179" s="25"/>
      <c r="J2179" s="26" t="str">
        <f t="shared" si="202"/>
        <v>No</v>
      </c>
      <c r="K2179" s="26" t="str">
        <f t="shared" si="203"/>
        <v>GB</v>
      </c>
      <c r="L2179" s="26" t="str">
        <f t="shared" si="204"/>
        <v>Invalid</v>
      </c>
      <c r="M2179" s="26" t="str">
        <f>IF(OR(ISBLANK(B2179),ISBLANK(C2179),ISBLANK(D2179)),"Missing",IFERROR(VLOOKUP(A2179,'RM Postcodes'!$A:$B,2,0),"Invalid"))</f>
        <v>live</v>
      </c>
      <c r="N2179" s="26" t="str">
        <f t="shared" si="205"/>
        <v>OK</v>
      </c>
      <c r="O2179" s="26" t="str">
        <f t="shared" si="200"/>
        <v>OK</v>
      </c>
    </row>
    <row r="2180" spans="1:15" x14ac:dyDescent="0.2">
      <c r="A2180" s="24" t="str">
        <f t="shared" si="201"/>
        <v>DE13 4</v>
      </c>
      <c r="B2180" s="1" t="s">
        <v>12472</v>
      </c>
      <c r="C2180" s="1" t="s">
        <v>12631</v>
      </c>
      <c r="D2180" s="1" t="s">
        <v>12630</v>
      </c>
      <c r="E2180" s="2">
        <v>1</v>
      </c>
      <c r="F2180" s="3">
        <v>22781.989999999998</v>
      </c>
      <c r="G2180" s="3">
        <v>22781.989999999998</v>
      </c>
      <c r="H2180" s="4">
        <v>0</v>
      </c>
      <c r="I2180" s="25"/>
      <c r="J2180" s="26" t="str">
        <f t="shared" si="202"/>
        <v>No</v>
      </c>
      <c r="K2180" s="26" t="str">
        <f t="shared" si="203"/>
        <v>GB</v>
      </c>
      <c r="L2180" s="26" t="str">
        <f t="shared" si="204"/>
        <v>Invalid</v>
      </c>
      <c r="M2180" s="26" t="str">
        <f>IF(OR(ISBLANK(B2180),ISBLANK(C2180),ISBLANK(D2180)),"Missing",IFERROR(VLOOKUP(A2180,'RM Postcodes'!$A:$B,2,0),"Invalid"))</f>
        <v>Invalid</v>
      </c>
      <c r="N2180" s="26" t="str">
        <f t="shared" si="205"/>
        <v>Redact</v>
      </c>
      <c r="O2180" s="26" t="str">
        <f t="shared" si="200"/>
        <v>Redact</v>
      </c>
    </row>
    <row r="2181" spans="1:15" x14ac:dyDescent="0.2">
      <c r="A2181" s="24" t="str">
        <f t="shared" si="201"/>
        <v>DE13 7</v>
      </c>
      <c r="B2181" s="1" t="s">
        <v>12472</v>
      </c>
      <c r="C2181" s="1" t="s">
        <v>12631</v>
      </c>
      <c r="D2181" s="1" t="s">
        <v>12623</v>
      </c>
      <c r="E2181" s="2">
        <v>26</v>
      </c>
      <c r="F2181" s="3">
        <v>637696.57000000007</v>
      </c>
      <c r="G2181" s="3">
        <v>55082.02</v>
      </c>
      <c r="H2181" s="4">
        <v>51279.7</v>
      </c>
      <c r="I2181" s="25"/>
      <c r="J2181" s="26" t="str">
        <f t="shared" si="202"/>
        <v>No</v>
      </c>
      <c r="K2181" s="26" t="str">
        <f t="shared" si="203"/>
        <v>GB</v>
      </c>
      <c r="L2181" s="26" t="str">
        <f t="shared" si="204"/>
        <v>Invalid</v>
      </c>
      <c r="M2181" s="26" t="str">
        <f>IF(OR(ISBLANK(B2181),ISBLANK(C2181),ISBLANK(D2181)),"Missing",IFERROR(VLOOKUP(A2181,'RM Postcodes'!$A:$B,2,0),"Invalid"))</f>
        <v>live</v>
      </c>
      <c r="N2181" s="26" t="str">
        <f t="shared" si="205"/>
        <v>OK</v>
      </c>
      <c r="O2181" s="26" t="str">
        <f t="shared" ref="O2181:O2244" si="206">IF(COUNT(E2181)=0,"Missing",IF(E2181&lt;=2,"Redact",IF(COUNTIF(F2181:H2181,"&gt;0")&lt;&gt;3,"Error",IF((G2181+H2181)/F2181&lt;60%,"OK","Redact"))))</f>
        <v>OK</v>
      </c>
    </row>
    <row r="2182" spans="1:15" x14ac:dyDescent="0.2">
      <c r="A2182" s="24" t="str">
        <f t="shared" ref="A2182:A2245" si="207">TRIM(B2182)&amp;TRIM(C2182)&amp;" "&amp;TRIM(D2182)</f>
        <v>DE13 8</v>
      </c>
      <c r="B2182" s="1" t="s">
        <v>12472</v>
      </c>
      <c r="C2182" s="1" t="s">
        <v>12631</v>
      </c>
      <c r="D2182" s="1" t="s">
        <v>12626</v>
      </c>
      <c r="E2182" s="2">
        <v>48</v>
      </c>
      <c r="F2182" s="3">
        <v>1665328.0400000005</v>
      </c>
      <c r="G2182" s="3">
        <v>179465.91</v>
      </c>
      <c r="H2182" s="4">
        <v>166680.08000000002</v>
      </c>
      <c r="I2182" s="25"/>
      <c r="J2182" s="26" t="str">
        <f t="shared" ref="J2182:J2245" si="208">IF(AND(K2182="NI",L2182="OK",M2182="LIVE",N2182="OK",O2182="OK"),"yes NI",IF(AND(K2182="GB",L2182="OK",M2182="LIVE",N2182="OK",O2182="OK"),"Yes","No"))</f>
        <v>No</v>
      </c>
      <c r="K2182" s="26" t="str">
        <f t="shared" ref="K2182:K2245" si="209">IF(ISBLANK(B2182),"Missing",IF(AND(OR(LEN(B2182)=2,LEN(B2182)=1),AND(ISERROR(VALUE(LEFT(B2182,1))),ISERROR(VALUE(RIGHT(B2182,1))))),IF(OR(B2182="GY",B2182="IM",B2182="JE"),"not GB",IF(B2182="BT","NI","GB")),"Invalid"))</f>
        <v>GB</v>
      </c>
      <c r="L2182" s="26" t="str">
        <f t="shared" si="204"/>
        <v>Invalid</v>
      </c>
      <c r="M2182" s="26" t="str">
        <f>IF(OR(ISBLANK(B2182),ISBLANK(C2182),ISBLANK(D2182)),"Missing",IFERROR(VLOOKUP(A2182,'RM Postcodes'!$A:$B,2,0),"Invalid"))</f>
        <v>live</v>
      </c>
      <c r="N2182" s="26" t="str">
        <f t="shared" si="205"/>
        <v>OK</v>
      </c>
      <c r="O2182" s="26" t="str">
        <f t="shared" si="206"/>
        <v>OK</v>
      </c>
    </row>
    <row r="2183" spans="1:15" x14ac:dyDescent="0.2">
      <c r="A2183" s="24" t="str">
        <f t="shared" si="207"/>
        <v>DE13 9</v>
      </c>
      <c r="B2183" s="1" t="s">
        <v>12472</v>
      </c>
      <c r="C2183" s="1" t="s">
        <v>12631</v>
      </c>
      <c r="D2183" s="1" t="s">
        <v>12627</v>
      </c>
      <c r="E2183" s="2">
        <v>48</v>
      </c>
      <c r="F2183" s="3">
        <v>1598870.1100000003</v>
      </c>
      <c r="G2183" s="3">
        <v>168647</v>
      </c>
      <c r="H2183" s="4">
        <v>95000</v>
      </c>
      <c r="I2183" s="25"/>
      <c r="J2183" s="26" t="str">
        <f t="shared" si="208"/>
        <v>No</v>
      </c>
      <c r="K2183" s="26" t="str">
        <f t="shared" si="209"/>
        <v>GB</v>
      </c>
      <c r="L2183" s="26" t="str">
        <f t="shared" ref="L2183:L2246" si="210">IF(ISBLANK(D2183),"Missing",IF(AND(LEN(D2183)=1,ISNUMBER(VALUE(D2183))),"OK","Invalid"))</f>
        <v>Invalid</v>
      </c>
      <c r="M2183" s="26" t="str">
        <f>IF(OR(ISBLANK(B2183),ISBLANK(C2183),ISBLANK(D2183)),"Missing",IFERROR(VLOOKUP(A2183,'RM Postcodes'!$A:$B,2,0),"Invalid"))</f>
        <v>live</v>
      </c>
      <c r="N2183" s="26" t="str">
        <f t="shared" ref="N2183:N2246" si="211">IF(ISBLANK(E2183),"Missing",IF(E2183&lt;10,"Redact","OK"))</f>
        <v>OK</v>
      </c>
      <c r="O2183" s="26" t="str">
        <f t="shared" si="206"/>
        <v>OK</v>
      </c>
    </row>
    <row r="2184" spans="1:15" x14ac:dyDescent="0.2">
      <c r="A2184" s="24" t="str">
        <f t="shared" si="207"/>
        <v>DE14 1</v>
      </c>
      <c r="B2184" s="1" t="s">
        <v>12472</v>
      </c>
      <c r="C2184" s="1" t="s">
        <v>12633</v>
      </c>
      <c r="D2184" s="1" t="s">
        <v>12621</v>
      </c>
      <c r="E2184" s="2">
        <v>42</v>
      </c>
      <c r="F2184" s="3">
        <v>2382551.4200000018</v>
      </c>
      <c r="G2184" s="3">
        <v>772811.68</v>
      </c>
      <c r="H2184" s="4">
        <v>301153.73</v>
      </c>
      <c r="I2184" s="25"/>
      <c r="J2184" s="26" t="str">
        <f t="shared" si="208"/>
        <v>No</v>
      </c>
      <c r="K2184" s="26" t="str">
        <f t="shared" si="209"/>
        <v>GB</v>
      </c>
      <c r="L2184" s="26" t="str">
        <f t="shared" si="210"/>
        <v>Invalid</v>
      </c>
      <c r="M2184" s="26" t="str">
        <f>IF(OR(ISBLANK(B2184),ISBLANK(C2184),ISBLANK(D2184)),"Missing",IFERROR(VLOOKUP(A2184,'RM Postcodes'!$A:$B,2,0),"Invalid"))</f>
        <v>live</v>
      </c>
      <c r="N2184" s="26" t="str">
        <f t="shared" si="211"/>
        <v>OK</v>
      </c>
      <c r="O2184" s="26" t="str">
        <f t="shared" si="206"/>
        <v>OK</v>
      </c>
    </row>
    <row r="2185" spans="1:15" x14ac:dyDescent="0.2">
      <c r="A2185" s="24" t="str">
        <f t="shared" si="207"/>
        <v>DE14 2</v>
      </c>
      <c r="B2185" s="1" t="s">
        <v>12472</v>
      </c>
      <c r="C2185" s="1" t="s">
        <v>12633</v>
      </c>
      <c r="D2185" s="1" t="s">
        <v>12640</v>
      </c>
      <c r="E2185" s="2">
        <v>60</v>
      </c>
      <c r="F2185" s="3">
        <v>2928317.9500000007</v>
      </c>
      <c r="G2185" s="3">
        <v>517412.16</v>
      </c>
      <c r="H2185" s="4">
        <v>385396.08999999997</v>
      </c>
      <c r="I2185" s="25"/>
      <c r="J2185" s="26" t="str">
        <f t="shared" si="208"/>
        <v>No</v>
      </c>
      <c r="K2185" s="26" t="str">
        <f t="shared" si="209"/>
        <v>GB</v>
      </c>
      <c r="L2185" s="26" t="str">
        <f t="shared" si="210"/>
        <v>Invalid</v>
      </c>
      <c r="M2185" s="26" t="str">
        <f>IF(OR(ISBLANK(B2185),ISBLANK(C2185),ISBLANK(D2185)),"Missing",IFERROR(VLOOKUP(A2185,'RM Postcodes'!$A:$B,2,0),"Invalid"))</f>
        <v>live</v>
      </c>
      <c r="N2185" s="26" t="str">
        <f t="shared" si="211"/>
        <v>OK</v>
      </c>
      <c r="O2185" s="26" t="str">
        <f t="shared" si="206"/>
        <v>OK</v>
      </c>
    </row>
    <row r="2186" spans="1:15" x14ac:dyDescent="0.2">
      <c r="A2186" s="24" t="str">
        <f t="shared" si="207"/>
        <v>DE14 3</v>
      </c>
      <c r="B2186" s="1" t="s">
        <v>12472</v>
      </c>
      <c r="C2186" s="1" t="s">
        <v>12633</v>
      </c>
      <c r="D2186" s="1" t="s">
        <v>12629</v>
      </c>
      <c r="E2186" s="2">
        <v>66</v>
      </c>
      <c r="F2186" s="3">
        <v>1995326.6399999997</v>
      </c>
      <c r="G2186" s="3">
        <v>200000</v>
      </c>
      <c r="H2186" s="4">
        <v>122623.35</v>
      </c>
      <c r="I2186" s="25"/>
      <c r="J2186" s="26" t="str">
        <f t="shared" si="208"/>
        <v>No</v>
      </c>
      <c r="K2186" s="26" t="str">
        <f t="shared" si="209"/>
        <v>GB</v>
      </c>
      <c r="L2186" s="26" t="str">
        <f t="shared" si="210"/>
        <v>Invalid</v>
      </c>
      <c r="M2186" s="26" t="str">
        <f>IF(OR(ISBLANK(B2186),ISBLANK(C2186),ISBLANK(D2186)),"Missing",IFERROR(VLOOKUP(A2186,'RM Postcodes'!$A:$B,2,0),"Invalid"))</f>
        <v>live</v>
      </c>
      <c r="N2186" s="26" t="str">
        <f t="shared" si="211"/>
        <v>OK</v>
      </c>
      <c r="O2186" s="26" t="str">
        <f t="shared" si="206"/>
        <v>OK</v>
      </c>
    </row>
    <row r="2187" spans="1:15" x14ac:dyDescent="0.2">
      <c r="A2187" s="24" t="str">
        <f t="shared" si="207"/>
        <v>DE15 0</v>
      </c>
      <c r="B2187" s="1" t="s">
        <v>12472</v>
      </c>
      <c r="C2187" s="1" t="s">
        <v>12634</v>
      </c>
      <c r="D2187" s="1" t="s">
        <v>12632</v>
      </c>
      <c r="E2187" s="2">
        <v>28</v>
      </c>
      <c r="F2187" s="3">
        <v>743168.14</v>
      </c>
      <c r="G2187" s="3">
        <v>97842.65</v>
      </c>
      <c r="H2187" s="4">
        <v>54232.36</v>
      </c>
      <c r="I2187" s="25"/>
      <c r="J2187" s="26" t="str">
        <f t="shared" si="208"/>
        <v>No</v>
      </c>
      <c r="K2187" s="26" t="str">
        <f t="shared" si="209"/>
        <v>GB</v>
      </c>
      <c r="L2187" s="26" t="str">
        <f t="shared" si="210"/>
        <v>Invalid</v>
      </c>
      <c r="M2187" s="26" t="str">
        <f>IF(OR(ISBLANK(B2187),ISBLANK(C2187),ISBLANK(D2187)),"Missing",IFERROR(VLOOKUP(A2187,'RM Postcodes'!$A:$B,2,0),"Invalid"))</f>
        <v>live</v>
      </c>
      <c r="N2187" s="26" t="str">
        <f t="shared" si="211"/>
        <v>OK</v>
      </c>
      <c r="O2187" s="26" t="str">
        <f t="shared" si="206"/>
        <v>OK</v>
      </c>
    </row>
    <row r="2188" spans="1:15" x14ac:dyDescent="0.2">
      <c r="A2188" s="24" t="str">
        <f t="shared" si="207"/>
        <v>DE15 9</v>
      </c>
      <c r="B2188" s="1" t="s">
        <v>12472</v>
      </c>
      <c r="C2188" s="1" t="s">
        <v>12634</v>
      </c>
      <c r="D2188" s="1" t="s">
        <v>12627</v>
      </c>
      <c r="E2188" s="2">
        <v>31</v>
      </c>
      <c r="F2188" s="3">
        <v>583411.05999999982</v>
      </c>
      <c r="G2188" s="3">
        <v>86416.709999999992</v>
      </c>
      <c r="H2188" s="4">
        <v>50244.7</v>
      </c>
      <c r="I2188" s="25"/>
      <c r="J2188" s="26" t="str">
        <f t="shared" si="208"/>
        <v>No</v>
      </c>
      <c r="K2188" s="26" t="str">
        <f t="shared" si="209"/>
        <v>GB</v>
      </c>
      <c r="L2188" s="26" t="str">
        <f t="shared" si="210"/>
        <v>Invalid</v>
      </c>
      <c r="M2188" s="26" t="str">
        <f>IF(OR(ISBLANK(B2188),ISBLANK(C2188),ISBLANK(D2188)),"Missing",IFERROR(VLOOKUP(A2188,'RM Postcodes'!$A:$B,2,0),"Invalid"))</f>
        <v>live</v>
      </c>
      <c r="N2188" s="26" t="str">
        <f t="shared" si="211"/>
        <v>OK</v>
      </c>
      <c r="O2188" s="26" t="str">
        <f t="shared" si="206"/>
        <v>OK</v>
      </c>
    </row>
    <row r="2189" spans="1:15" x14ac:dyDescent="0.2">
      <c r="A2189" s="24" t="str">
        <f t="shared" si="207"/>
        <v>DE2 3</v>
      </c>
      <c r="B2189" s="1" t="s">
        <v>12472</v>
      </c>
      <c r="C2189" s="1" t="s">
        <v>12664</v>
      </c>
      <c r="D2189" s="1" t="s">
        <v>12629</v>
      </c>
      <c r="E2189" s="2">
        <v>1</v>
      </c>
      <c r="F2189" s="3">
        <v>50941.1</v>
      </c>
      <c r="G2189" s="3">
        <v>50941.1</v>
      </c>
      <c r="H2189" s="4">
        <v>0</v>
      </c>
      <c r="I2189" s="25"/>
      <c r="J2189" s="26" t="str">
        <f t="shared" si="208"/>
        <v>No</v>
      </c>
      <c r="K2189" s="26" t="str">
        <f t="shared" si="209"/>
        <v>GB</v>
      </c>
      <c r="L2189" s="26" t="str">
        <f t="shared" si="210"/>
        <v>Invalid</v>
      </c>
      <c r="M2189" s="26" t="str">
        <f>IF(OR(ISBLANK(B2189),ISBLANK(C2189),ISBLANK(D2189)),"Missing",IFERROR(VLOOKUP(A2189,'RM Postcodes'!$A:$B,2,0),"Invalid"))</f>
        <v>terminated</v>
      </c>
      <c r="N2189" s="26" t="str">
        <f t="shared" si="211"/>
        <v>Redact</v>
      </c>
      <c r="O2189" s="26" t="str">
        <f t="shared" si="206"/>
        <v>Redact</v>
      </c>
    </row>
    <row r="2190" spans="1:15" x14ac:dyDescent="0.2">
      <c r="A2190" s="24" t="str">
        <f t="shared" si="207"/>
        <v>DE21 2</v>
      </c>
      <c r="B2190" s="1" t="s">
        <v>12472</v>
      </c>
      <c r="C2190" s="1" t="s">
        <v>12636</v>
      </c>
      <c r="D2190" s="1" t="s">
        <v>12640</v>
      </c>
      <c r="E2190" s="2">
        <v>16</v>
      </c>
      <c r="F2190" s="3">
        <v>263559.65999999997</v>
      </c>
      <c r="G2190" s="3">
        <v>48693.97</v>
      </c>
      <c r="H2190" s="4">
        <v>46064.01</v>
      </c>
      <c r="I2190" s="25"/>
      <c r="J2190" s="26" t="str">
        <f t="shared" si="208"/>
        <v>No</v>
      </c>
      <c r="K2190" s="26" t="str">
        <f t="shared" si="209"/>
        <v>GB</v>
      </c>
      <c r="L2190" s="26" t="str">
        <f t="shared" si="210"/>
        <v>Invalid</v>
      </c>
      <c r="M2190" s="26" t="str">
        <f>IF(OR(ISBLANK(B2190),ISBLANK(C2190),ISBLANK(D2190)),"Missing",IFERROR(VLOOKUP(A2190,'RM Postcodes'!$A:$B,2,0),"Invalid"))</f>
        <v>live</v>
      </c>
      <c r="N2190" s="26" t="str">
        <f t="shared" si="211"/>
        <v>OK</v>
      </c>
      <c r="O2190" s="26" t="str">
        <f t="shared" si="206"/>
        <v>OK</v>
      </c>
    </row>
    <row r="2191" spans="1:15" x14ac:dyDescent="0.2">
      <c r="A2191" s="24" t="str">
        <f t="shared" si="207"/>
        <v>DE21 4</v>
      </c>
      <c r="B2191" s="1" t="s">
        <v>12472</v>
      </c>
      <c r="C2191" s="1" t="s">
        <v>12636</v>
      </c>
      <c r="D2191" s="1" t="s">
        <v>12630</v>
      </c>
      <c r="E2191" s="2">
        <v>30</v>
      </c>
      <c r="F2191" s="3">
        <v>1683212.2000000002</v>
      </c>
      <c r="G2191" s="3">
        <v>1000000</v>
      </c>
      <c r="H2191" s="4">
        <v>112511.56999999999</v>
      </c>
      <c r="I2191" s="25"/>
      <c r="J2191" s="26" t="str">
        <f t="shared" si="208"/>
        <v>No</v>
      </c>
      <c r="K2191" s="26" t="str">
        <f t="shared" si="209"/>
        <v>GB</v>
      </c>
      <c r="L2191" s="26" t="str">
        <f t="shared" si="210"/>
        <v>Invalid</v>
      </c>
      <c r="M2191" s="26" t="str">
        <f>IF(OR(ISBLANK(B2191),ISBLANK(C2191),ISBLANK(D2191)),"Missing",IFERROR(VLOOKUP(A2191,'RM Postcodes'!$A:$B,2,0),"Invalid"))</f>
        <v>live</v>
      </c>
      <c r="N2191" s="26" t="str">
        <f t="shared" si="211"/>
        <v>OK</v>
      </c>
      <c r="O2191" s="26" t="str">
        <f t="shared" si="206"/>
        <v>Redact</v>
      </c>
    </row>
    <row r="2192" spans="1:15" x14ac:dyDescent="0.2">
      <c r="A2192" s="24" t="str">
        <f t="shared" si="207"/>
        <v>DE21 5</v>
      </c>
      <c r="B2192" s="1" t="s">
        <v>12472</v>
      </c>
      <c r="C2192" s="1" t="s">
        <v>12636</v>
      </c>
      <c r="D2192" s="1" t="s">
        <v>12625</v>
      </c>
      <c r="E2192" s="2">
        <v>12</v>
      </c>
      <c r="F2192" s="3">
        <v>510675.04999999993</v>
      </c>
      <c r="G2192" s="3">
        <v>208331.32</v>
      </c>
      <c r="H2192" s="4">
        <v>79057.98</v>
      </c>
      <c r="I2192" s="25"/>
      <c r="J2192" s="26" t="str">
        <f t="shared" si="208"/>
        <v>No</v>
      </c>
      <c r="K2192" s="26" t="str">
        <f t="shared" si="209"/>
        <v>GB</v>
      </c>
      <c r="L2192" s="26" t="str">
        <f t="shared" si="210"/>
        <v>Invalid</v>
      </c>
      <c r="M2192" s="26" t="str">
        <f>IF(OR(ISBLANK(B2192),ISBLANK(C2192),ISBLANK(D2192)),"Missing",IFERROR(VLOOKUP(A2192,'RM Postcodes'!$A:$B,2,0),"Invalid"))</f>
        <v>live</v>
      </c>
      <c r="N2192" s="26" t="str">
        <f t="shared" si="211"/>
        <v>OK</v>
      </c>
      <c r="O2192" s="26" t="str">
        <f t="shared" si="206"/>
        <v>OK</v>
      </c>
    </row>
    <row r="2193" spans="1:15" x14ac:dyDescent="0.2">
      <c r="A2193" s="24" t="str">
        <f t="shared" si="207"/>
        <v>DE21 6</v>
      </c>
      <c r="B2193" s="1" t="s">
        <v>12472</v>
      </c>
      <c r="C2193" s="1" t="s">
        <v>12636</v>
      </c>
      <c r="D2193" s="1" t="s">
        <v>12622</v>
      </c>
      <c r="E2193" s="2">
        <v>33</v>
      </c>
      <c r="F2193" s="3">
        <v>4750397.9899999993</v>
      </c>
      <c r="G2193" s="3">
        <v>3018585.4099999997</v>
      </c>
      <c r="H2193" s="4">
        <v>284050.01</v>
      </c>
      <c r="I2193" s="25"/>
      <c r="J2193" s="26" t="str">
        <f t="shared" si="208"/>
        <v>No</v>
      </c>
      <c r="K2193" s="26" t="str">
        <f t="shared" si="209"/>
        <v>GB</v>
      </c>
      <c r="L2193" s="26" t="str">
        <f t="shared" si="210"/>
        <v>Invalid</v>
      </c>
      <c r="M2193" s="26" t="str">
        <f>IF(OR(ISBLANK(B2193),ISBLANK(C2193),ISBLANK(D2193)),"Missing",IFERROR(VLOOKUP(A2193,'RM Postcodes'!$A:$B,2,0),"Invalid"))</f>
        <v>live</v>
      </c>
      <c r="N2193" s="26" t="str">
        <f t="shared" si="211"/>
        <v>OK</v>
      </c>
      <c r="O2193" s="26" t="str">
        <f t="shared" si="206"/>
        <v>Redact</v>
      </c>
    </row>
    <row r="2194" spans="1:15" x14ac:dyDescent="0.2">
      <c r="A2194" s="24" t="str">
        <f t="shared" si="207"/>
        <v>DE21 7</v>
      </c>
      <c r="B2194" s="1" t="s">
        <v>12472</v>
      </c>
      <c r="C2194" s="1" t="s">
        <v>12636</v>
      </c>
      <c r="D2194" s="1" t="s">
        <v>12623</v>
      </c>
      <c r="E2194" s="2">
        <v>37</v>
      </c>
      <c r="F2194" s="3">
        <v>3867163.669999999</v>
      </c>
      <c r="G2194" s="3">
        <v>972336.8</v>
      </c>
      <c r="H2194" s="4">
        <v>722276.03999999992</v>
      </c>
      <c r="I2194" s="25"/>
      <c r="J2194" s="26" t="str">
        <f t="shared" si="208"/>
        <v>No</v>
      </c>
      <c r="K2194" s="26" t="str">
        <f t="shared" si="209"/>
        <v>GB</v>
      </c>
      <c r="L2194" s="26" t="str">
        <f t="shared" si="210"/>
        <v>Invalid</v>
      </c>
      <c r="M2194" s="26" t="str">
        <f>IF(OR(ISBLANK(B2194),ISBLANK(C2194),ISBLANK(D2194)),"Missing",IFERROR(VLOOKUP(A2194,'RM Postcodes'!$A:$B,2,0),"Invalid"))</f>
        <v>live</v>
      </c>
      <c r="N2194" s="26" t="str">
        <f t="shared" si="211"/>
        <v>OK</v>
      </c>
      <c r="O2194" s="26" t="str">
        <f t="shared" si="206"/>
        <v>OK</v>
      </c>
    </row>
    <row r="2195" spans="1:15" x14ac:dyDescent="0.2">
      <c r="A2195" s="24" t="str">
        <f t="shared" si="207"/>
        <v>DE22 1</v>
      </c>
      <c r="B2195" s="1" t="s">
        <v>12472</v>
      </c>
      <c r="C2195" s="1" t="s">
        <v>12637</v>
      </c>
      <c r="D2195" s="1" t="s">
        <v>12621</v>
      </c>
      <c r="E2195" s="2">
        <v>28</v>
      </c>
      <c r="F2195" s="3">
        <v>1660899.2900000003</v>
      </c>
      <c r="G2195" s="3">
        <v>916020.74</v>
      </c>
      <c r="H2195" s="4">
        <v>163083.39000000001</v>
      </c>
      <c r="I2195" s="25"/>
      <c r="J2195" s="26" t="str">
        <f t="shared" si="208"/>
        <v>No</v>
      </c>
      <c r="K2195" s="26" t="str">
        <f t="shared" si="209"/>
        <v>GB</v>
      </c>
      <c r="L2195" s="26" t="str">
        <f t="shared" si="210"/>
        <v>Invalid</v>
      </c>
      <c r="M2195" s="26" t="str">
        <f>IF(OR(ISBLANK(B2195),ISBLANK(C2195),ISBLANK(D2195)),"Missing",IFERROR(VLOOKUP(A2195,'RM Postcodes'!$A:$B,2,0),"Invalid"))</f>
        <v>live</v>
      </c>
      <c r="N2195" s="26" t="str">
        <f t="shared" si="211"/>
        <v>OK</v>
      </c>
      <c r="O2195" s="26" t="str">
        <f t="shared" si="206"/>
        <v>Redact</v>
      </c>
    </row>
    <row r="2196" spans="1:15" x14ac:dyDescent="0.2">
      <c r="A2196" s="24" t="str">
        <f t="shared" si="207"/>
        <v>DE22 2</v>
      </c>
      <c r="B2196" s="1" t="s">
        <v>12472</v>
      </c>
      <c r="C2196" s="1" t="s">
        <v>12637</v>
      </c>
      <c r="D2196" s="1" t="s">
        <v>12640</v>
      </c>
      <c r="E2196" s="2">
        <v>25</v>
      </c>
      <c r="F2196" s="3">
        <v>591911.34000000008</v>
      </c>
      <c r="G2196" s="3">
        <v>102777.98000000001</v>
      </c>
      <c r="H2196" s="4">
        <v>72145.94</v>
      </c>
      <c r="I2196" s="25"/>
      <c r="J2196" s="26" t="str">
        <f t="shared" si="208"/>
        <v>No</v>
      </c>
      <c r="K2196" s="26" t="str">
        <f t="shared" si="209"/>
        <v>GB</v>
      </c>
      <c r="L2196" s="26" t="str">
        <f t="shared" si="210"/>
        <v>Invalid</v>
      </c>
      <c r="M2196" s="26" t="str">
        <f>IF(OR(ISBLANK(B2196),ISBLANK(C2196),ISBLANK(D2196)),"Missing",IFERROR(VLOOKUP(A2196,'RM Postcodes'!$A:$B,2,0),"Invalid"))</f>
        <v>live</v>
      </c>
      <c r="N2196" s="26" t="str">
        <f t="shared" si="211"/>
        <v>OK</v>
      </c>
      <c r="O2196" s="26" t="str">
        <f t="shared" si="206"/>
        <v>OK</v>
      </c>
    </row>
    <row r="2197" spans="1:15" x14ac:dyDescent="0.2">
      <c r="A2197" s="24" t="str">
        <f t="shared" si="207"/>
        <v>DE22 3</v>
      </c>
      <c r="B2197" s="1" t="s">
        <v>12472</v>
      </c>
      <c r="C2197" s="1" t="s">
        <v>12637</v>
      </c>
      <c r="D2197" s="1" t="s">
        <v>12629</v>
      </c>
      <c r="E2197" s="2">
        <v>44</v>
      </c>
      <c r="F2197" s="3">
        <v>956175.52</v>
      </c>
      <c r="G2197" s="3">
        <v>124999.96</v>
      </c>
      <c r="H2197" s="4">
        <v>50419.12</v>
      </c>
      <c r="I2197" s="25"/>
      <c r="J2197" s="26" t="str">
        <f t="shared" si="208"/>
        <v>No</v>
      </c>
      <c r="K2197" s="26" t="str">
        <f t="shared" si="209"/>
        <v>GB</v>
      </c>
      <c r="L2197" s="26" t="str">
        <f t="shared" si="210"/>
        <v>Invalid</v>
      </c>
      <c r="M2197" s="26" t="str">
        <f>IF(OR(ISBLANK(B2197),ISBLANK(C2197),ISBLANK(D2197)),"Missing",IFERROR(VLOOKUP(A2197,'RM Postcodes'!$A:$B,2,0),"Invalid"))</f>
        <v>live</v>
      </c>
      <c r="N2197" s="26" t="str">
        <f t="shared" si="211"/>
        <v>OK</v>
      </c>
      <c r="O2197" s="26" t="str">
        <f t="shared" si="206"/>
        <v>OK</v>
      </c>
    </row>
    <row r="2198" spans="1:15" x14ac:dyDescent="0.2">
      <c r="A2198" s="24" t="str">
        <f t="shared" si="207"/>
        <v>DE22 4</v>
      </c>
      <c r="B2198" s="1" t="s">
        <v>12472</v>
      </c>
      <c r="C2198" s="1" t="s">
        <v>12637</v>
      </c>
      <c r="D2198" s="1" t="s">
        <v>12630</v>
      </c>
      <c r="E2198" s="2">
        <v>22</v>
      </c>
      <c r="F2198" s="3">
        <v>247306.52000000005</v>
      </c>
      <c r="G2198" s="3">
        <v>49734.080000000002</v>
      </c>
      <c r="H2198" s="4">
        <v>47714.43</v>
      </c>
      <c r="I2198" s="25"/>
      <c r="J2198" s="26" t="str">
        <f t="shared" si="208"/>
        <v>No</v>
      </c>
      <c r="K2198" s="26" t="str">
        <f t="shared" si="209"/>
        <v>GB</v>
      </c>
      <c r="L2198" s="26" t="str">
        <f t="shared" si="210"/>
        <v>Invalid</v>
      </c>
      <c r="M2198" s="26" t="str">
        <f>IF(OR(ISBLANK(B2198),ISBLANK(C2198),ISBLANK(D2198)),"Missing",IFERROR(VLOOKUP(A2198,'RM Postcodes'!$A:$B,2,0),"Invalid"))</f>
        <v>live</v>
      </c>
      <c r="N2198" s="26" t="str">
        <f t="shared" si="211"/>
        <v>OK</v>
      </c>
      <c r="O2198" s="26" t="str">
        <f t="shared" si="206"/>
        <v>OK</v>
      </c>
    </row>
    <row r="2199" spans="1:15" x14ac:dyDescent="0.2">
      <c r="A2199" s="24" t="str">
        <f t="shared" si="207"/>
        <v>DE22 5</v>
      </c>
      <c r="B2199" s="1" t="s">
        <v>12472</v>
      </c>
      <c r="C2199" s="1" t="s">
        <v>12637</v>
      </c>
      <c r="D2199" s="1" t="s">
        <v>12625</v>
      </c>
      <c r="E2199" s="2">
        <v>7</v>
      </c>
      <c r="F2199" s="3">
        <v>237646.91</v>
      </c>
      <c r="G2199" s="3">
        <v>105239.92</v>
      </c>
      <c r="H2199" s="4">
        <v>53887.66</v>
      </c>
      <c r="I2199" s="25"/>
      <c r="J2199" s="26" t="str">
        <f t="shared" si="208"/>
        <v>No</v>
      </c>
      <c r="K2199" s="26" t="str">
        <f t="shared" si="209"/>
        <v>GB</v>
      </c>
      <c r="L2199" s="26" t="str">
        <f t="shared" si="210"/>
        <v>Invalid</v>
      </c>
      <c r="M2199" s="26" t="str">
        <f>IF(OR(ISBLANK(B2199),ISBLANK(C2199),ISBLANK(D2199)),"Missing",IFERROR(VLOOKUP(A2199,'RM Postcodes'!$A:$B,2,0),"Invalid"))</f>
        <v>live</v>
      </c>
      <c r="N2199" s="26" t="str">
        <f t="shared" si="211"/>
        <v>Redact</v>
      </c>
      <c r="O2199" s="26" t="str">
        <f t="shared" si="206"/>
        <v>Redact</v>
      </c>
    </row>
    <row r="2200" spans="1:15" x14ac:dyDescent="0.2">
      <c r="A2200" s="24" t="str">
        <f t="shared" si="207"/>
        <v>DE23 1</v>
      </c>
      <c r="B2200" s="1" t="s">
        <v>12472</v>
      </c>
      <c r="C2200" s="1" t="s">
        <v>12638</v>
      </c>
      <c r="D2200" s="1" t="s">
        <v>12621</v>
      </c>
      <c r="E2200" s="2">
        <v>20</v>
      </c>
      <c r="F2200" s="3">
        <v>775567.66000000027</v>
      </c>
      <c r="G2200" s="3">
        <v>157955.54</v>
      </c>
      <c r="H2200" s="4">
        <v>94155.27</v>
      </c>
      <c r="I2200" s="25"/>
      <c r="J2200" s="26" t="str">
        <f t="shared" si="208"/>
        <v>No</v>
      </c>
      <c r="K2200" s="26" t="str">
        <f t="shared" si="209"/>
        <v>GB</v>
      </c>
      <c r="L2200" s="26" t="str">
        <f t="shared" si="210"/>
        <v>Invalid</v>
      </c>
      <c r="M2200" s="26" t="str">
        <f>IF(OR(ISBLANK(B2200),ISBLANK(C2200),ISBLANK(D2200)),"Missing",IFERROR(VLOOKUP(A2200,'RM Postcodes'!$A:$B,2,0),"Invalid"))</f>
        <v>live</v>
      </c>
      <c r="N2200" s="26" t="str">
        <f t="shared" si="211"/>
        <v>OK</v>
      </c>
      <c r="O2200" s="26" t="str">
        <f t="shared" si="206"/>
        <v>OK</v>
      </c>
    </row>
    <row r="2201" spans="1:15" x14ac:dyDescent="0.2">
      <c r="A2201" s="24" t="str">
        <f t="shared" si="207"/>
        <v>DE23 2</v>
      </c>
      <c r="B2201" s="1" t="s">
        <v>12472</v>
      </c>
      <c r="C2201" s="1" t="s">
        <v>12638</v>
      </c>
      <c r="D2201" s="1" t="s">
        <v>12640</v>
      </c>
      <c r="E2201" s="2">
        <v>6</v>
      </c>
      <c r="F2201" s="3">
        <v>168732.63</v>
      </c>
      <c r="G2201" s="3">
        <v>49317.77</v>
      </c>
      <c r="H2201" s="4">
        <v>46064.01</v>
      </c>
      <c r="I2201" s="25"/>
      <c r="J2201" s="26" t="str">
        <f t="shared" si="208"/>
        <v>No</v>
      </c>
      <c r="K2201" s="26" t="str">
        <f t="shared" si="209"/>
        <v>GB</v>
      </c>
      <c r="L2201" s="26" t="str">
        <f t="shared" si="210"/>
        <v>Invalid</v>
      </c>
      <c r="M2201" s="26" t="str">
        <f>IF(OR(ISBLANK(B2201),ISBLANK(C2201),ISBLANK(D2201)),"Missing",IFERROR(VLOOKUP(A2201,'RM Postcodes'!$A:$B,2,0),"Invalid"))</f>
        <v>live</v>
      </c>
      <c r="N2201" s="26" t="str">
        <f t="shared" si="211"/>
        <v>Redact</v>
      </c>
      <c r="O2201" s="26" t="str">
        <f t="shared" si="206"/>
        <v>OK</v>
      </c>
    </row>
    <row r="2202" spans="1:15" x14ac:dyDescent="0.2">
      <c r="A2202" s="24" t="str">
        <f t="shared" si="207"/>
        <v>DE23 3</v>
      </c>
      <c r="B2202" s="1" t="s">
        <v>12472</v>
      </c>
      <c r="C2202" s="1" t="s">
        <v>12638</v>
      </c>
      <c r="D2202" s="1" t="s">
        <v>12629</v>
      </c>
      <c r="E2202" s="2">
        <v>32</v>
      </c>
      <c r="F2202" s="3">
        <v>746420.67</v>
      </c>
      <c r="G2202" s="3">
        <v>79602.12</v>
      </c>
      <c r="H2202" s="4">
        <v>47752.28</v>
      </c>
      <c r="I2202" s="25"/>
      <c r="J2202" s="26" t="str">
        <f t="shared" si="208"/>
        <v>No</v>
      </c>
      <c r="K2202" s="26" t="str">
        <f t="shared" si="209"/>
        <v>GB</v>
      </c>
      <c r="L2202" s="26" t="str">
        <f t="shared" si="210"/>
        <v>Invalid</v>
      </c>
      <c r="M2202" s="26" t="str">
        <f>IF(OR(ISBLANK(B2202),ISBLANK(C2202),ISBLANK(D2202)),"Missing",IFERROR(VLOOKUP(A2202,'RM Postcodes'!$A:$B,2,0),"Invalid"))</f>
        <v>live</v>
      </c>
      <c r="N2202" s="26" t="str">
        <f t="shared" si="211"/>
        <v>OK</v>
      </c>
      <c r="O2202" s="26" t="str">
        <f t="shared" si="206"/>
        <v>OK</v>
      </c>
    </row>
    <row r="2203" spans="1:15" x14ac:dyDescent="0.2">
      <c r="A2203" s="24" t="str">
        <f t="shared" si="207"/>
        <v>DE23 4</v>
      </c>
      <c r="B2203" s="1" t="s">
        <v>12472</v>
      </c>
      <c r="C2203" s="1" t="s">
        <v>12638</v>
      </c>
      <c r="D2203" s="1" t="s">
        <v>12630</v>
      </c>
      <c r="E2203" s="2">
        <v>12</v>
      </c>
      <c r="F2203" s="3">
        <v>229135.49</v>
      </c>
      <c r="G2203" s="3">
        <v>50634.03</v>
      </c>
      <c r="H2203" s="4">
        <v>50419.06</v>
      </c>
      <c r="I2203" s="25"/>
      <c r="J2203" s="26" t="str">
        <f t="shared" si="208"/>
        <v>No</v>
      </c>
      <c r="K2203" s="26" t="str">
        <f t="shared" si="209"/>
        <v>GB</v>
      </c>
      <c r="L2203" s="26" t="str">
        <f t="shared" si="210"/>
        <v>Invalid</v>
      </c>
      <c r="M2203" s="26" t="str">
        <f>IF(OR(ISBLANK(B2203),ISBLANK(C2203),ISBLANK(D2203)),"Missing",IFERROR(VLOOKUP(A2203,'RM Postcodes'!$A:$B,2,0),"Invalid"))</f>
        <v>live</v>
      </c>
      <c r="N2203" s="26" t="str">
        <f t="shared" si="211"/>
        <v>OK</v>
      </c>
      <c r="O2203" s="26" t="str">
        <f t="shared" si="206"/>
        <v>OK</v>
      </c>
    </row>
    <row r="2204" spans="1:15" x14ac:dyDescent="0.2">
      <c r="A2204" s="24" t="str">
        <f t="shared" si="207"/>
        <v>DE23 6</v>
      </c>
      <c r="B2204" s="1" t="s">
        <v>12472</v>
      </c>
      <c r="C2204" s="1" t="s">
        <v>12638</v>
      </c>
      <c r="D2204" s="1" t="s">
        <v>12622</v>
      </c>
      <c r="E2204" s="2">
        <v>70</v>
      </c>
      <c r="F2204" s="3">
        <v>2077719.7800000005</v>
      </c>
      <c r="G2204" s="3">
        <v>125261</v>
      </c>
      <c r="H2204" s="4">
        <v>100835.97</v>
      </c>
      <c r="I2204" s="25"/>
      <c r="J2204" s="26" t="str">
        <f t="shared" si="208"/>
        <v>No</v>
      </c>
      <c r="K2204" s="26" t="str">
        <f t="shared" si="209"/>
        <v>GB</v>
      </c>
      <c r="L2204" s="26" t="str">
        <f t="shared" si="210"/>
        <v>Invalid</v>
      </c>
      <c r="M2204" s="26" t="str">
        <f>IF(OR(ISBLANK(B2204),ISBLANK(C2204),ISBLANK(D2204)),"Missing",IFERROR(VLOOKUP(A2204,'RM Postcodes'!$A:$B,2,0),"Invalid"))</f>
        <v>live</v>
      </c>
      <c r="N2204" s="26" t="str">
        <f t="shared" si="211"/>
        <v>OK</v>
      </c>
      <c r="O2204" s="26" t="str">
        <f t="shared" si="206"/>
        <v>OK</v>
      </c>
    </row>
    <row r="2205" spans="1:15" x14ac:dyDescent="0.2">
      <c r="A2205" s="24" t="str">
        <f t="shared" si="207"/>
        <v>DE23 8</v>
      </c>
      <c r="B2205" s="1" t="s">
        <v>12472</v>
      </c>
      <c r="C2205" s="1" t="s">
        <v>12638</v>
      </c>
      <c r="D2205" s="1" t="s">
        <v>12626</v>
      </c>
      <c r="E2205" s="2">
        <v>41</v>
      </c>
      <c r="F2205" s="3">
        <v>1090134.6900000002</v>
      </c>
      <c r="G2205" s="3">
        <v>99386.760000000009</v>
      </c>
      <c r="H2205" s="4">
        <v>86496.09</v>
      </c>
      <c r="I2205" s="25"/>
      <c r="J2205" s="26" t="str">
        <f t="shared" si="208"/>
        <v>No</v>
      </c>
      <c r="K2205" s="26" t="str">
        <f t="shared" si="209"/>
        <v>GB</v>
      </c>
      <c r="L2205" s="26" t="str">
        <f t="shared" si="210"/>
        <v>Invalid</v>
      </c>
      <c r="M2205" s="26" t="str">
        <f>IF(OR(ISBLANK(B2205),ISBLANK(C2205),ISBLANK(D2205)),"Missing",IFERROR(VLOOKUP(A2205,'RM Postcodes'!$A:$B,2,0),"Invalid"))</f>
        <v>live</v>
      </c>
      <c r="N2205" s="26" t="str">
        <f t="shared" si="211"/>
        <v>OK</v>
      </c>
      <c r="O2205" s="26" t="str">
        <f t="shared" si="206"/>
        <v>OK</v>
      </c>
    </row>
    <row r="2206" spans="1:15" x14ac:dyDescent="0.2">
      <c r="A2206" s="24" t="str">
        <f t="shared" si="207"/>
        <v>DE24 0</v>
      </c>
      <c r="B2206" s="1" t="s">
        <v>12472</v>
      </c>
      <c r="C2206" s="1" t="s">
        <v>12639</v>
      </c>
      <c r="D2206" s="1" t="s">
        <v>12632</v>
      </c>
      <c r="E2206" s="2">
        <v>19</v>
      </c>
      <c r="F2206" s="3">
        <v>406328.80000000005</v>
      </c>
      <c r="G2206" s="3">
        <v>68166.81</v>
      </c>
      <c r="H2206" s="4">
        <v>47851.55</v>
      </c>
      <c r="I2206" s="25"/>
      <c r="J2206" s="26" t="str">
        <f t="shared" si="208"/>
        <v>No</v>
      </c>
      <c r="K2206" s="26" t="str">
        <f t="shared" si="209"/>
        <v>GB</v>
      </c>
      <c r="L2206" s="26" t="str">
        <f t="shared" si="210"/>
        <v>Invalid</v>
      </c>
      <c r="M2206" s="26" t="str">
        <f>IF(OR(ISBLANK(B2206),ISBLANK(C2206),ISBLANK(D2206)),"Missing",IFERROR(VLOOKUP(A2206,'RM Postcodes'!$A:$B,2,0),"Invalid"))</f>
        <v>live</v>
      </c>
      <c r="N2206" s="26" t="str">
        <f t="shared" si="211"/>
        <v>OK</v>
      </c>
      <c r="O2206" s="26" t="str">
        <f t="shared" si="206"/>
        <v>OK</v>
      </c>
    </row>
    <row r="2207" spans="1:15" x14ac:dyDescent="0.2">
      <c r="A2207" s="24" t="str">
        <f t="shared" si="207"/>
        <v>DE24 1</v>
      </c>
      <c r="B2207" s="1" t="s">
        <v>12472</v>
      </c>
      <c r="C2207" s="1" t="s">
        <v>12639</v>
      </c>
      <c r="D2207" s="1" t="s">
        <v>12621</v>
      </c>
      <c r="E2207" s="2">
        <v>5</v>
      </c>
      <c r="F2207" s="3">
        <v>118900.98</v>
      </c>
      <c r="G2207" s="3">
        <v>41296.46</v>
      </c>
      <c r="H2207" s="4">
        <v>31333.29</v>
      </c>
      <c r="I2207" s="25"/>
      <c r="J2207" s="26" t="str">
        <f t="shared" si="208"/>
        <v>No</v>
      </c>
      <c r="K2207" s="26" t="str">
        <f t="shared" si="209"/>
        <v>GB</v>
      </c>
      <c r="L2207" s="26" t="str">
        <f t="shared" si="210"/>
        <v>Invalid</v>
      </c>
      <c r="M2207" s="26" t="str">
        <f>IF(OR(ISBLANK(B2207),ISBLANK(C2207),ISBLANK(D2207)),"Missing",IFERROR(VLOOKUP(A2207,'RM Postcodes'!$A:$B,2,0),"Invalid"))</f>
        <v>live</v>
      </c>
      <c r="N2207" s="26" t="str">
        <f t="shared" si="211"/>
        <v>Redact</v>
      </c>
      <c r="O2207" s="26" t="str">
        <f t="shared" si="206"/>
        <v>Redact</v>
      </c>
    </row>
    <row r="2208" spans="1:15" x14ac:dyDescent="0.2">
      <c r="A2208" s="24" t="str">
        <f t="shared" si="207"/>
        <v>DE24 3</v>
      </c>
      <c r="B2208" s="1" t="s">
        <v>12472</v>
      </c>
      <c r="C2208" s="1" t="s">
        <v>12639</v>
      </c>
      <c r="D2208" s="1" t="s">
        <v>12629</v>
      </c>
      <c r="E2208" s="2">
        <v>25</v>
      </c>
      <c r="F2208" s="3">
        <v>507106.51000000013</v>
      </c>
      <c r="G2208" s="3">
        <v>103442.09</v>
      </c>
      <c r="H2208" s="4">
        <v>50519.25</v>
      </c>
      <c r="I2208" s="25"/>
      <c r="J2208" s="26" t="str">
        <f t="shared" si="208"/>
        <v>No</v>
      </c>
      <c r="K2208" s="26" t="str">
        <f t="shared" si="209"/>
        <v>GB</v>
      </c>
      <c r="L2208" s="26" t="str">
        <f t="shared" si="210"/>
        <v>Invalid</v>
      </c>
      <c r="M2208" s="26" t="str">
        <f>IF(OR(ISBLANK(B2208),ISBLANK(C2208),ISBLANK(D2208)),"Missing",IFERROR(VLOOKUP(A2208,'RM Postcodes'!$A:$B,2,0),"Invalid"))</f>
        <v>live</v>
      </c>
      <c r="N2208" s="26" t="str">
        <f t="shared" si="211"/>
        <v>OK</v>
      </c>
      <c r="O2208" s="26" t="str">
        <f t="shared" si="206"/>
        <v>OK</v>
      </c>
    </row>
    <row r="2209" spans="1:15" x14ac:dyDescent="0.2">
      <c r="A2209" s="24" t="str">
        <f t="shared" si="207"/>
        <v>DE24 5</v>
      </c>
      <c r="B2209" s="1" t="s">
        <v>12472</v>
      </c>
      <c r="C2209" s="1" t="s">
        <v>12639</v>
      </c>
      <c r="D2209" s="1" t="s">
        <v>12625</v>
      </c>
      <c r="E2209" s="2">
        <v>8</v>
      </c>
      <c r="F2209" s="3">
        <v>155946.19999999998</v>
      </c>
      <c r="G2209" s="3">
        <v>39649.18</v>
      </c>
      <c r="H2209" s="4">
        <v>37334.519999999997</v>
      </c>
      <c r="I2209" s="25"/>
      <c r="J2209" s="26" t="str">
        <f t="shared" si="208"/>
        <v>No</v>
      </c>
      <c r="K2209" s="26" t="str">
        <f t="shared" si="209"/>
        <v>GB</v>
      </c>
      <c r="L2209" s="26" t="str">
        <f t="shared" si="210"/>
        <v>Invalid</v>
      </c>
      <c r="M2209" s="26" t="str">
        <f>IF(OR(ISBLANK(B2209),ISBLANK(C2209),ISBLANK(D2209)),"Missing",IFERROR(VLOOKUP(A2209,'RM Postcodes'!$A:$B,2,0),"Invalid"))</f>
        <v>live</v>
      </c>
      <c r="N2209" s="26" t="str">
        <f t="shared" si="211"/>
        <v>Redact</v>
      </c>
      <c r="O2209" s="26" t="str">
        <f t="shared" si="206"/>
        <v>OK</v>
      </c>
    </row>
    <row r="2210" spans="1:15" x14ac:dyDescent="0.2">
      <c r="A2210" s="24" t="str">
        <f t="shared" si="207"/>
        <v>DE24 8</v>
      </c>
      <c r="B2210" s="1" t="s">
        <v>12472</v>
      </c>
      <c r="C2210" s="1" t="s">
        <v>12639</v>
      </c>
      <c r="D2210" s="1" t="s">
        <v>12626</v>
      </c>
      <c r="E2210" s="2">
        <v>66</v>
      </c>
      <c r="F2210" s="3">
        <v>6548510.6100000003</v>
      </c>
      <c r="G2210" s="3">
        <v>2177824.7000000002</v>
      </c>
      <c r="H2210" s="4">
        <v>1440370.4699999997</v>
      </c>
      <c r="I2210" s="25"/>
      <c r="J2210" s="26" t="str">
        <f t="shared" si="208"/>
        <v>No</v>
      </c>
      <c r="K2210" s="26" t="str">
        <f t="shared" si="209"/>
        <v>GB</v>
      </c>
      <c r="L2210" s="26" t="str">
        <f t="shared" si="210"/>
        <v>Invalid</v>
      </c>
      <c r="M2210" s="26" t="str">
        <f>IF(OR(ISBLANK(B2210),ISBLANK(C2210),ISBLANK(D2210)),"Missing",IFERROR(VLOOKUP(A2210,'RM Postcodes'!$A:$B,2,0),"Invalid"))</f>
        <v>live</v>
      </c>
      <c r="N2210" s="26" t="str">
        <f t="shared" si="211"/>
        <v>OK</v>
      </c>
      <c r="O2210" s="26" t="str">
        <f t="shared" si="206"/>
        <v>OK</v>
      </c>
    </row>
    <row r="2211" spans="1:15" x14ac:dyDescent="0.2">
      <c r="A2211" s="24" t="str">
        <f t="shared" si="207"/>
        <v>DE24 9</v>
      </c>
      <c r="B2211" s="1" t="s">
        <v>12472</v>
      </c>
      <c r="C2211" s="1" t="s">
        <v>12639</v>
      </c>
      <c r="D2211" s="1" t="s">
        <v>12627</v>
      </c>
      <c r="E2211" s="2">
        <v>23</v>
      </c>
      <c r="F2211" s="3">
        <v>2143377.25</v>
      </c>
      <c r="G2211" s="3">
        <v>1444447.19</v>
      </c>
      <c r="H2211" s="4">
        <v>217411.78999999998</v>
      </c>
      <c r="I2211" s="25"/>
      <c r="J2211" s="26" t="str">
        <f t="shared" si="208"/>
        <v>No</v>
      </c>
      <c r="K2211" s="26" t="str">
        <f t="shared" si="209"/>
        <v>GB</v>
      </c>
      <c r="L2211" s="26" t="str">
        <f t="shared" si="210"/>
        <v>Invalid</v>
      </c>
      <c r="M2211" s="26" t="str">
        <f>IF(OR(ISBLANK(B2211),ISBLANK(C2211),ISBLANK(D2211)),"Missing",IFERROR(VLOOKUP(A2211,'RM Postcodes'!$A:$B,2,0),"Invalid"))</f>
        <v>live</v>
      </c>
      <c r="N2211" s="26" t="str">
        <f t="shared" si="211"/>
        <v>OK</v>
      </c>
      <c r="O2211" s="26" t="str">
        <f t="shared" si="206"/>
        <v>Redact</v>
      </c>
    </row>
    <row r="2212" spans="1:15" x14ac:dyDescent="0.2">
      <c r="A2212" s="24" t="str">
        <f t="shared" si="207"/>
        <v>DE3 0</v>
      </c>
      <c r="B2212" s="1" t="s">
        <v>12472</v>
      </c>
      <c r="C2212" s="1" t="s">
        <v>12665</v>
      </c>
      <c r="D2212" s="1" t="s">
        <v>12632</v>
      </c>
      <c r="E2212" s="2">
        <v>35</v>
      </c>
      <c r="F2212" s="3">
        <v>558694.24999999988</v>
      </c>
      <c r="G2212" s="3">
        <v>50630</v>
      </c>
      <c r="H2212" s="4">
        <v>47606.559999999998</v>
      </c>
      <c r="I2212" s="25"/>
      <c r="J2212" s="26" t="str">
        <f t="shared" si="208"/>
        <v>No</v>
      </c>
      <c r="K2212" s="26" t="str">
        <f t="shared" si="209"/>
        <v>GB</v>
      </c>
      <c r="L2212" s="26" t="str">
        <f t="shared" si="210"/>
        <v>Invalid</v>
      </c>
      <c r="M2212" s="26" t="str">
        <f>IF(OR(ISBLANK(B2212),ISBLANK(C2212),ISBLANK(D2212)),"Missing",IFERROR(VLOOKUP(A2212,'RM Postcodes'!$A:$B,2,0),"Invalid"))</f>
        <v>live</v>
      </c>
      <c r="N2212" s="26" t="str">
        <f t="shared" si="211"/>
        <v>OK</v>
      </c>
      <c r="O2212" s="26" t="str">
        <f t="shared" si="206"/>
        <v>OK</v>
      </c>
    </row>
    <row r="2213" spans="1:15" x14ac:dyDescent="0.2">
      <c r="A2213" s="24" t="str">
        <f t="shared" si="207"/>
        <v>DE3 9</v>
      </c>
      <c r="B2213" s="1" t="s">
        <v>12472</v>
      </c>
      <c r="C2213" s="1" t="s">
        <v>12665</v>
      </c>
      <c r="D2213" s="1" t="s">
        <v>12627</v>
      </c>
      <c r="E2213" s="2">
        <v>24</v>
      </c>
      <c r="F2213" s="3">
        <v>704702.23999999987</v>
      </c>
      <c r="G2213" s="3">
        <v>132765.64000000001</v>
      </c>
      <c r="H2213" s="4">
        <v>57349.19</v>
      </c>
      <c r="I2213" s="25"/>
      <c r="J2213" s="26" t="str">
        <f t="shared" si="208"/>
        <v>No</v>
      </c>
      <c r="K2213" s="26" t="str">
        <f t="shared" si="209"/>
        <v>GB</v>
      </c>
      <c r="L2213" s="26" t="str">
        <f t="shared" si="210"/>
        <v>Invalid</v>
      </c>
      <c r="M2213" s="26" t="str">
        <f>IF(OR(ISBLANK(B2213),ISBLANK(C2213),ISBLANK(D2213)),"Missing",IFERROR(VLOOKUP(A2213,'RM Postcodes'!$A:$B,2,0),"Invalid"))</f>
        <v>live</v>
      </c>
      <c r="N2213" s="26" t="str">
        <f t="shared" si="211"/>
        <v>OK</v>
      </c>
      <c r="O2213" s="26" t="str">
        <f t="shared" si="206"/>
        <v>OK</v>
      </c>
    </row>
    <row r="2214" spans="1:15" x14ac:dyDescent="0.2">
      <c r="A2214" s="24" t="str">
        <f t="shared" si="207"/>
        <v>DE4 2</v>
      </c>
      <c r="B2214" s="1" t="s">
        <v>12472</v>
      </c>
      <c r="C2214" s="1" t="s">
        <v>12666</v>
      </c>
      <c r="D2214" s="1" t="s">
        <v>12640</v>
      </c>
      <c r="E2214" s="2">
        <v>24</v>
      </c>
      <c r="F2214" s="3">
        <v>2050907.8699999996</v>
      </c>
      <c r="G2214" s="3">
        <v>1570414.48</v>
      </c>
      <c r="H2214" s="4">
        <v>104765.72</v>
      </c>
      <c r="I2214" s="25"/>
      <c r="J2214" s="26" t="str">
        <f t="shared" si="208"/>
        <v>No</v>
      </c>
      <c r="K2214" s="26" t="str">
        <f t="shared" si="209"/>
        <v>GB</v>
      </c>
      <c r="L2214" s="26" t="str">
        <f t="shared" si="210"/>
        <v>Invalid</v>
      </c>
      <c r="M2214" s="26" t="str">
        <f>IF(OR(ISBLANK(B2214),ISBLANK(C2214),ISBLANK(D2214)),"Missing",IFERROR(VLOOKUP(A2214,'RM Postcodes'!$A:$B,2,0),"Invalid"))</f>
        <v>live</v>
      </c>
      <c r="N2214" s="26" t="str">
        <f t="shared" si="211"/>
        <v>OK</v>
      </c>
      <c r="O2214" s="26" t="str">
        <f t="shared" si="206"/>
        <v>Redact</v>
      </c>
    </row>
    <row r="2215" spans="1:15" x14ac:dyDescent="0.2">
      <c r="A2215" s="24" t="str">
        <f t="shared" si="207"/>
        <v>DE4 3</v>
      </c>
      <c r="B2215" s="1" t="s">
        <v>12472</v>
      </c>
      <c r="C2215" s="1" t="s">
        <v>12666</v>
      </c>
      <c r="D2215" s="1" t="s">
        <v>12629</v>
      </c>
      <c r="E2215" s="2">
        <v>37</v>
      </c>
      <c r="F2215" s="3">
        <v>1207678.6000000001</v>
      </c>
      <c r="G2215" s="3">
        <v>176437.05</v>
      </c>
      <c r="H2215" s="4">
        <v>132960.87</v>
      </c>
      <c r="I2215" s="25"/>
      <c r="J2215" s="26" t="str">
        <f t="shared" si="208"/>
        <v>No</v>
      </c>
      <c r="K2215" s="26" t="str">
        <f t="shared" si="209"/>
        <v>GB</v>
      </c>
      <c r="L2215" s="26" t="str">
        <f t="shared" si="210"/>
        <v>Invalid</v>
      </c>
      <c r="M2215" s="26" t="str">
        <f>IF(OR(ISBLANK(B2215),ISBLANK(C2215),ISBLANK(D2215)),"Missing",IFERROR(VLOOKUP(A2215,'RM Postcodes'!$A:$B,2,0),"Invalid"))</f>
        <v>live</v>
      </c>
      <c r="N2215" s="26" t="str">
        <f t="shared" si="211"/>
        <v>OK</v>
      </c>
      <c r="O2215" s="26" t="str">
        <f t="shared" si="206"/>
        <v>OK</v>
      </c>
    </row>
    <row r="2216" spans="1:15" x14ac:dyDescent="0.2">
      <c r="A2216" s="24" t="str">
        <f t="shared" si="207"/>
        <v>DE4 4</v>
      </c>
      <c r="B2216" s="1" t="s">
        <v>12472</v>
      </c>
      <c r="C2216" s="1" t="s">
        <v>12666</v>
      </c>
      <c r="D2216" s="1" t="s">
        <v>12630</v>
      </c>
      <c r="E2216" s="2">
        <v>18</v>
      </c>
      <c r="F2216" s="3">
        <v>524207.94999999995</v>
      </c>
      <c r="G2216" s="3">
        <v>97896.53</v>
      </c>
      <c r="H2216" s="4">
        <v>52344.270000000004</v>
      </c>
      <c r="I2216" s="25"/>
      <c r="J2216" s="26" t="str">
        <f t="shared" si="208"/>
        <v>No</v>
      </c>
      <c r="K2216" s="26" t="str">
        <f t="shared" si="209"/>
        <v>GB</v>
      </c>
      <c r="L2216" s="26" t="str">
        <f t="shared" si="210"/>
        <v>Invalid</v>
      </c>
      <c r="M2216" s="26" t="str">
        <f>IF(OR(ISBLANK(B2216),ISBLANK(C2216),ISBLANK(D2216)),"Missing",IFERROR(VLOOKUP(A2216,'RM Postcodes'!$A:$B,2,0),"Invalid"))</f>
        <v>live</v>
      </c>
      <c r="N2216" s="26" t="str">
        <f t="shared" si="211"/>
        <v>OK</v>
      </c>
      <c r="O2216" s="26" t="str">
        <f t="shared" si="206"/>
        <v>OK</v>
      </c>
    </row>
    <row r="2217" spans="1:15" x14ac:dyDescent="0.2">
      <c r="A2217" s="24" t="str">
        <f t="shared" si="207"/>
        <v>DE4 5</v>
      </c>
      <c r="B2217" s="1" t="s">
        <v>12472</v>
      </c>
      <c r="C2217" s="1" t="s">
        <v>12666</v>
      </c>
      <c r="D2217" s="1" t="s">
        <v>12625</v>
      </c>
      <c r="E2217" s="2">
        <v>34</v>
      </c>
      <c r="F2217" s="3">
        <v>6492133.1299999999</v>
      </c>
      <c r="G2217" s="3">
        <v>2619248.6700000004</v>
      </c>
      <c r="H2217" s="4">
        <v>1745130.33</v>
      </c>
      <c r="I2217" s="25"/>
      <c r="J2217" s="26" t="str">
        <f t="shared" si="208"/>
        <v>No</v>
      </c>
      <c r="K2217" s="26" t="str">
        <f t="shared" si="209"/>
        <v>GB</v>
      </c>
      <c r="L2217" s="26" t="str">
        <f t="shared" si="210"/>
        <v>Invalid</v>
      </c>
      <c r="M2217" s="26" t="str">
        <f>IF(OR(ISBLANK(B2217),ISBLANK(C2217),ISBLANK(D2217)),"Missing",IFERROR(VLOOKUP(A2217,'RM Postcodes'!$A:$B,2,0),"Invalid"))</f>
        <v>live</v>
      </c>
      <c r="N2217" s="26" t="str">
        <f t="shared" si="211"/>
        <v>OK</v>
      </c>
      <c r="O2217" s="26" t="str">
        <f t="shared" si="206"/>
        <v>Redact</v>
      </c>
    </row>
    <row r="2218" spans="1:15" x14ac:dyDescent="0.2">
      <c r="A2218" s="24" t="str">
        <f t="shared" si="207"/>
        <v>DE45 1</v>
      </c>
      <c r="B2218" s="1" t="s">
        <v>12472</v>
      </c>
      <c r="C2218" s="1" t="s">
        <v>12656</v>
      </c>
      <c r="D2218" s="1" t="s">
        <v>12621</v>
      </c>
      <c r="E2218" s="2">
        <v>46</v>
      </c>
      <c r="F2218" s="3">
        <v>4777237.03</v>
      </c>
      <c r="G2218" s="3">
        <v>1647696.06</v>
      </c>
      <c r="H2218" s="4">
        <v>559511.25</v>
      </c>
      <c r="I2218" s="25"/>
      <c r="J2218" s="26" t="str">
        <f t="shared" si="208"/>
        <v>No</v>
      </c>
      <c r="K2218" s="26" t="str">
        <f t="shared" si="209"/>
        <v>GB</v>
      </c>
      <c r="L2218" s="26" t="str">
        <f t="shared" si="210"/>
        <v>Invalid</v>
      </c>
      <c r="M2218" s="26" t="str">
        <f>IF(OR(ISBLANK(B2218),ISBLANK(C2218),ISBLANK(D2218)),"Missing",IFERROR(VLOOKUP(A2218,'RM Postcodes'!$A:$B,2,0),"Invalid"))</f>
        <v>live</v>
      </c>
      <c r="N2218" s="26" t="str">
        <f t="shared" si="211"/>
        <v>OK</v>
      </c>
      <c r="O2218" s="26" t="str">
        <f t="shared" si="206"/>
        <v>OK</v>
      </c>
    </row>
    <row r="2219" spans="1:15" x14ac:dyDescent="0.2">
      <c r="A2219" s="24" t="str">
        <f t="shared" si="207"/>
        <v>DE5 3</v>
      </c>
      <c r="B2219" s="1" t="s">
        <v>12472</v>
      </c>
      <c r="C2219" s="1" t="s">
        <v>12667</v>
      </c>
      <c r="D2219" s="1" t="s">
        <v>12629</v>
      </c>
      <c r="E2219" s="2">
        <v>68</v>
      </c>
      <c r="F2219" s="3">
        <v>7606025.1500000022</v>
      </c>
      <c r="G2219" s="3">
        <v>1995227.34</v>
      </c>
      <c r="H2219" s="4">
        <v>1718322.8900000001</v>
      </c>
      <c r="I2219" s="25"/>
      <c r="J2219" s="26" t="str">
        <f t="shared" si="208"/>
        <v>No</v>
      </c>
      <c r="K2219" s="26" t="str">
        <f t="shared" si="209"/>
        <v>GB</v>
      </c>
      <c r="L2219" s="26" t="str">
        <f t="shared" si="210"/>
        <v>Invalid</v>
      </c>
      <c r="M2219" s="26" t="str">
        <f>IF(OR(ISBLANK(B2219),ISBLANK(C2219),ISBLANK(D2219)),"Missing",IFERROR(VLOOKUP(A2219,'RM Postcodes'!$A:$B,2,0),"Invalid"))</f>
        <v>live</v>
      </c>
      <c r="N2219" s="26" t="str">
        <f t="shared" si="211"/>
        <v>OK</v>
      </c>
      <c r="O2219" s="26" t="str">
        <f t="shared" si="206"/>
        <v>OK</v>
      </c>
    </row>
    <row r="2220" spans="1:15" x14ac:dyDescent="0.2">
      <c r="A2220" s="24" t="str">
        <f t="shared" si="207"/>
        <v>DE5 8</v>
      </c>
      <c r="B2220" s="1" t="s">
        <v>12472</v>
      </c>
      <c r="C2220" s="1" t="s">
        <v>12667</v>
      </c>
      <c r="D2220" s="1" t="s">
        <v>12626</v>
      </c>
      <c r="E2220" s="2">
        <v>18</v>
      </c>
      <c r="F2220" s="3">
        <v>2275289.7999999998</v>
      </c>
      <c r="G2220" s="3">
        <v>1755279.0899999999</v>
      </c>
      <c r="H2220" s="4">
        <v>93237.819999999992</v>
      </c>
      <c r="I2220" s="25"/>
      <c r="J2220" s="26" t="str">
        <f t="shared" si="208"/>
        <v>No</v>
      </c>
      <c r="K2220" s="26" t="str">
        <f t="shared" si="209"/>
        <v>GB</v>
      </c>
      <c r="L2220" s="26" t="str">
        <f t="shared" si="210"/>
        <v>Invalid</v>
      </c>
      <c r="M2220" s="26" t="str">
        <f>IF(OR(ISBLANK(B2220),ISBLANK(C2220),ISBLANK(D2220)),"Missing",IFERROR(VLOOKUP(A2220,'RM Postcodes'!$A:$B,2,0),"Invalid"))</f>
        <v>live</v>
      </c>
      <c r="N2220" s="26" t="str">
        <f t="shared" si="211"/>
        <v>OK</v>
      </c>
      <c r="O2220" s="26" t="str">
        <f t="shared" si="206"/>
        <v>Redact</v>
      </c>
    </row>
    <row r="2221" spans="1:15" x14ac:dyDescent="0.2">
      <c r="A2221" s="24" t="str">
        <f t="shared" si="207"/>
        <v>DE5 9</v>
      </c>
      <c r="B2221" s="1" t="s">
        <v>12472</v>
      </c>
      <c r="C2221" s="1" t="s">
        <v>12667</v>
      </c>
      <c r="D2221" s="1" t="s">
        <v>12627</v>
      </c>
      <c r="E2221" s="2">
        <v>14</v>
      </c>
      <c r="F2221" s="3">
        <v>377572.63000000006</v>
      </c>
      <c r="G2221" s="3">
        <v>53719.79</v>
      </c>
      <c r="H2221" s="4">
        <v>46011.9</v>
      </c>
      <c r="I2221" s="25"/>
      <c r="J2221" s="26" t="str">
        <f t="shared" si="208"/>
        <v>No</v>
      </c>
      <c r="K2221" s="26" t="str">
        <f t="shared" si="209"/>
        <v>GB</v>
      </c>
      <c r="L2221" s="26" t="str">
        <f t="shared" si="210"/>
        <v>Invalid</v>
      </c>
      <c r="M2221" s="26" t="str">
        <f>IF(OR(ISBLANK(B2221),ISBLANK(C2221),ISBLANK(D2221)),"Missing",IFERROR(VLOOKUP(A2221,'RM Postcodes'!$A:$B,2,0),"Invalid"))</f>
        <v>live</v>
      </c>
      <c r="N2221" s="26" t="str">
        <f t="shared" si="211"/>
        <v>OK</v>
      </c>
      <c r="O2221" s="26" t="str">
        <f t="shared" si="206"/>
        <v>OK</v>
      </c>
    </row>
    <row r="2222" spans="1:15" x14ac:dyDescent="0.2">
      <c r="A2222" s="24" t="str">
        <f t="shared" si="207"/>
        <v>DE55 1</v>
      </c>
      <c r="B2222" s="1" t="s">
        <v>12472</v>
      </c>
      <c r="C2222" s="1" t="s">
        <v>12661</v>
      </c>
      <c r="D2222" s="1" t="s">
        <v>12621</v>
      </c>
      <c r="E2222" s="2">
        <v>20</v>
      </c>
      <c r="F2222" s="3">
        <v>718942.8899999999</v>
      </c>
      <c r="G2222" s="3">
        <v>172196.82</v>
      </c>
      <c r="H2222" s="4">
        <v>136020.18000000002</v>
      </c>
      <c r="I2222" s="25"/>
      <c r="J2222" s="26" t="str">
        <f t="shared" si="208"/>
        <v>No</v>
      </c>
      <c r="K2222" s="26" t="str">
        <f t="shared" si="209"/>
        <v>GB</v>
      </c>
      <c r="L2222" s="26" t="str">
        <f t="shared" si="210"/>
        <v>Invalid</v>
      </c>
      <c r="M2222" s="26" t="str">
        <f>IF(OR(ISBLANK(B2222),ISBLANK(C2222),ISBLANK(D2222)),"Missing",IFERROR(VLOOKUP(A2222,'RM Postcodes'!$A:$B,2,0),"Invalid"))</f>
        <v>live</v>
      </c>
      <c r="N2222" s="26" t="str">
        <f t="shared" si="211"/>
        <v>OK</v>
      </c>
      <c r="O2222" s="26" t="str">
        <f t="shared" si="206"/>
        <v>OK</v>
      </c>
    </row>
    <row r="2223" spans="1:15" x14ac:dyDescent="0.2">
      <c r="A2223" s="24" t="str">
        <f t="shared" si="207"/>
        <v>DE55 2</v>
      </c>
      <c r="B2223" s="1" t="s">
        <v>12472</v>
      </c>
      <c r="C2223" s="1" t="s">
        <v>12661</v>
      </c>
      <c r="D2223" s="1" t="s">
        <v>12640</v>
      </c>
      <c r="E2223" s="2">
        <v>21</v>
      </c>
      <c r="F2223" s="3">
        <v>1172145.3600000003</v>
      </c>
      <c r="G2223" s="3">
        <v>439917.85</v>
      </c>
      <c r="H2223" s="4">
        <v>283333.38</v>
      </c>
      <c r="I2223" s="25"/>
      <c r="J2223" s="26" t="str">
        <f t="shared" si="208"/>
        <v>No</v>
      </c>
      <c r="K2223" s="26" t="str">
        <f t="shared" si="209"/>
        <v>GB</v>
      </c>
      <c r="L2223" s="26" t="str">
        <f t="shared" si="210"/>
        <v>Invalid</v>
      </c>
      <c r="M2223" s="26" t="str">
        <f>IF(OR(ISBLANK(B2223),ISBLANK(C2223),ISBLANK(D2223)),"Missing",IFERROR(VLOOKUP(A2223,'RM Postcodes'!$A:$B,2,0),"Invalid"))</f>
        <v>live</v>
      </c>
      <c r="N2223" s="26" t="str">
        <f t="shared" si="211"/>
        <v>OK</v>
      </c>
      <c r="O2223" s="26" t="str">
        <f t="shared" si="206"/>
        <v>Redact</v>
      </c>
    </row>
    <row r="2224" spans="1:15" x14ac:dyDescent="0.2">
      <c r="A2224" s="24" t="str">
        <f t="shared" si="207"/>
        <v>DE55 3</v>
      </c>
      <c r="B2224" s="1" t="s">
        <v>12472</v>
      </c>
      <c r="C2224" s="1" t="s">
        <v>12661</v>
      </c>
      <c r="D2224" s="1" t="s">
        <v>12629</v>
      </c>
      <c r="E2224" s="2">
        <v>11</v>
      </c>
      <c r="F2224" s="3">
        <v>226687.47999999998</v>
      </c>
      <c r="G2224" s="3">
        <v>92697.54</v>
      </c>
      <c r="H2224" s="4">
        <v>44560.68</v>
      </c>
      <c r="I2224" s="25"/>
      <c r="J2224" s="26" t="str">
        <f t="shared" si="208"/>
        <v>No</v>
      </c>
      <c r="K2224" s="26" t="str">
        <f t="shared" si="209"/>
        <v>GB</v>
      </c>
      <c r="L2224" s="26" t="str">
        <f t="shared" si="210"/>
        <v>Invalid</v>
      </c>
      <c r="M2224" s="26" t="str">
        <f>IF(OR(ISBLANK(B2224),ISBLANK(C2224),ISBLANK(D2224)),"Missing",IFERROR(VLOOKUP(A2224,'RM Postcodes'!$A:$B,2,0),"Invalid"))</f>
        <v>live</v>
      </c>
      <c r="N2224" s="26" t="str">
        <f t="shared" si="211"/>
        <v>OK</v>
      </c>
      <c r="O2224" s="26" t="str">
        <f t="shared" si="206"/>
        <v>Redact</v>
      </c>
    </row>
    <row r="2225" spans="1:15" x14ac:dyDescent="0.2">
      <c r="A2225" s="24" t="str">
        <f t="shared" si="207"/>
        <v>DE55 4</v>
      </c>
      <c r="B2225" s="1" t="s">
        <v>12472</v>
      </c>
      <c r="C2225" s="1" t="s">
        <v>12661</v>
      </c>
      <c r="D2225" s="1" t="s">
        <v>12630</v>
      </c>
      <c r="E2225" s="2">
        <v>25</v>
      </c>
      <c r="F2225" s="3">
        <v>4900673.29</v>
      </c>
      <c r="G2225" s="3">
        <v>1248841.3899999999</v>
      </c>
      <c r="H2225" s="4">
        <v>910675.3</v>
      </c>
      <c r="I2225" s="25"/>
      <c r="J2225" s="26" t="str">
        <f t="shared" si="208"/>
        <v>No</v>
      </c>
      <c r="K2225" s="26" t="str">
        <f t="shared" si="209"/>
        <v>GB</v>
      </c>
      <c r="L2225" s="26" t="str">
        <f t="shared" si="210"/>
        <v>Invalid</v>
      </c>
      <c r="M2225" s="26" t="str">
        <f>IF(OR(ISBLANK(B2225),ISBLANK(C2225),ISBLANK(D2225)),"Missing",IFERROR(VLOOKUP(A2225,'RM Postcodes'!$A:$B,2,0),"Invalid"))</f>
        <v>live</v>
      </c>
      <c r="N2225" s="26" t="str">
        <f t="shared" si="211"/>
        <v>OK</v>
      </c>
      <c r="O2225" s="26" t="str">
        <f t="shared" si="206"/>
        <v>OK</v>
      </c>
    </row>
    <row r="2226" spans="1:15" x14ac:dyDescent="0.2">
      <c r="A2226" s="24" t="str">
        <f t="shared" si="207"/>
        <v>DE55 5</v>
      </c>
      <c r="B2226" s="1" t="s">
        <v>12472</v>
      </c>
      <c r="C2226" s="1" t="s">
        <v>12661</v>
      </c>
      <c r="D2226" s="1" t="s">
        <v>12625</v>
      </c>
      <c r="E2226" s="2">
        <v>16</v>
      </c>
      <c r="F2226" s="3">
        <v>468193.95999999996</v>
      </c>
      <c r="G2226" s="3">
        <v>167340.14000000001</v>
      </c>
      <c r="H2226" s="4">
        <v>45827.15</v>
      </c>
      <c r="I2226" s="25"/>
      <c r="J2226" s="26" t="str">
        <f t="shared" si="208"/>
        <v>No</v>
      </c>
      <c r="K2226" s="26" t="str">
        <f t="shared" si="209"/>
        <v>GB</v>
      </c>
      <c r="L2226" s="26" t="str">
        <f t="shared" si="210"/>
        <v>Invalid</v>
      </c>
      <c r="M2226" s="26" t="str">
        <f>IF(OR(ISBLANK(B2226),ISBLANK(C2226),ISBLANK(D2226)),"Missing",IFERROR(VLOOKUP(A2226,'RM Postcodes'!$A:$B,2,0),"Invalid"))</f>
        <v>live</v>
      </c>
      <c r="N2226" s="26" t="str">
        <f t="shared" si="211"/>
        <v>OK</v>
      </c>
      <c r="O2226" s="26" t="str">
        <f t="shared" si="206"/>
        <v>OK</v>
      </c>
    </row>
    <row r="2227" spans="1:15" x14ac:dyDescent="0.2">
      <c r="A2227" s="24" t="str">
        <f t="shared" si="207"/>
        <v>DE55 6</v>
      </c>
      <c r="B2227" s="1" t="s">
        <v>12472</v>
      </c>
      <c r="C2227" s="1" t="s">
        <v>12661</v>
      </c>
      <c r="D2227" s="1" t="s">
        <v>12622</v>
      </c>
      <c r="E2227" s="2">
        <v>14</v>
      </c>
      <c r="F2227" s="3">
        <v>601085.57000000007</v>
      </c>
      <c r="G2227" s="3">
        <v>196110.81</v>
      </c>
      <c r="H2227" s="4">
        <v>71662.17</v>
      </c>
      <c r="I2227" s="25"/>
      <c r="J2227" s="26" t="str">
        <f t="shared" si="208"/>
        <v>No</v>
      </c>
      <c r="K2227" s="26" t="str">
        <f t="shared" si="209"/>
        <v>GB</v>
      </c>
      <c r="L2227" s="26" t="str">
        <f t="shared" si="210"/>
        <v>Invalid</v>
      </c>
      <c r="M2227" s="26" t="str">
        <f>IF(OR(ISBLANK(B2227),ISBLANK(C2227),ISBLANK(D2227)),"Missing",IFERROR(VLOOKUP(A2227,'RM Postcodes'!$A:$B,2,0),"Invalid"))</f>
        <v>live</v>
      </c>
      <c r="N2227" s="26" t="str">
        <f t="shared" si="211"/>
        <v>OK</v>
      </c>
      <c r="O2227" s="26" t="str">
        <f t="shared" si="206"/>
        <v>OK</v>
      </c>
    </row>
    <row r="2228" spans="1:15" x14ac:dyDescent="0.2">
      <c r="A2228" s="24" t="str">
        <f t="shared" si="207"/>
        <v>DE55 7</v>
      </c>
      <c r="B2228" s="1" t="s">
        <v>12472</v>
      </c>
      <c r="C2228" s="1" t="s">
        <v>12661</v>
      </c>
      <c r="D2228" s="1" t="s">
        <v>12623</v>
      </c>
      <c r="E2228" s="2">
        <v>38</v>
      </c>
      <c r="F2228" s="3">
        <v>2778149.0800000015</v>
      </c>
      <c r="G2228" s="3">
        <v>1735579.4100000001</v>
      </c>
      <c r="H2228" s="4">
        <v>202156.72</v>
      </c>
      <c r="I2228" s="25"/>
      <c r="J2228" s="26" t="str">
        <f t="shared" si="208"/>
        <v>No</v>
      </c>
      <c r="K2228" s="26" t="str">
        <f t="shared" si="209"/>
        <v>GB</v>
      </c>
      <c r="L2228" s="26" t="str">
        <f t="shared" si="210"/>
        <v>Invalid</v>
      </c>
      <c r="M2228" s="26" t="str">
        <f>IF(OR(ISBLANK(B2228),ISBLANK(C2228),ISBLANK(D2228)),"Missing",IFERROR(VLOOKUP(A2228,'RM Postcodes'!$A:$B,2,0),"Invalid"))</f>
        <v>live</v>
      </c>
      <c r="N2228" s="26" t="str">
        <f t="shared" si="211"/>
        <v>OK</v>
      </c>
      <c r="O2228" s="26" t="str">
        <f t="shared" si="206"/>
        <v>Redact</v>
      </c>
    </row>
    <row r="2229" spans="1:15" x14ac:dyDescent="0.2">
      <c r="A2229" s="24" t="str">
        <f t="shared" si="207"/>
        <v>DE55 8</v>
      </c>
      <c r="B2229" s="1" t="s">
        <v>12472</v>
      </c>
      <c r="C2229" s="1" t="s">
        <v>12661</v>
      </c>
      <c r="D2229" s="1" t="s">
        <v>12626</v>
      </c>
      <c r="E2229" s="2">
        <v>1</v>
      </c>
      <c r="F2229" s="3">
        <v>39692.85</v>
      </c>
      <c r="G2229" s="3">
        <v>39692.85</v>
      </c>
      <c r="H2229" s="4">
        <v>0</v>
      </c>
      <c r="I2229" s="25"/>
      <c r="J2229" s="26" t="str">
        <f t="shared" si="208"/>
        <v>No</v>
      </c>
      <c r="K2229" s="26" t="str">
        <f t="shared" si="209"/>
        <v>GB</v>
      </c>
      <c r="L2229" s="26" t="str">
        <f t="shared" si="210"/>
        <v>Invalid</v>
      </c>
      <c r="M2229" s="26" t="str">
        <f>IF(OR(ISBLANK(B2229),ISBLANK(C2229),ISBLANK(D2229)),"Missing",IFERROR(VLOOKUP(A2229,'RM Postcodes'!$A:$B,2,0),"Invalid"))</f>
        <v>Invalid</v>
      </c>
      <c r="N2229" s="26" t="str">
        <f t="shared" si="211"/>
        <v>Redact</v>
      </c>
      <c r="O2229" s="26" t="str">
        <f t="shared" si="206"/>
        <v>Redact</v>
      </c>
    </row>
    <row r="2230" spans="1:15" x14ac:dyDescent="0.2">
      <c r="A2230" s="24" t="str">
        <f t="shared" si="207"/>
        <v>DE56 0</v>
      </c>
      <c r="B2230" s="1" t="s">
        <v>12472</v>
      </c>
      <c r="C2230" s="1" t="s">
        <v>12662</v>
      </c>
      <c r="D2230" s="1" t="s">
        <v>12632</v>
      </c>
      <c r="E2230" s="2">
        <v>34</v>
      </c>
      <c r="F2230" s="3">
        <v>878760.91999999981</v>
      </c>
      <c r="G2230" s="3">
        <v>173856.08</v>
      </c>
      <c r="H2230" s="4">
        <v>87574.86</v>
      </c>
      <c r="I2230" s="25"/>
      <c r="J2230" s="26" t="str">
        <f t="shared" si="208"/>
        <v>No</v>
      </c>
      <c r="K2230" s="26" t="str">
        <f t="shared" si="209"/>
        <v>GB</v>
      </c>
      <c r="L2230" s="26" t="str">
        <f t="shared" si="210"/>
        <v>Invalid</v>
      </c>
      <c r="M2230" s="26" t="str">
        <f>IF(OR(ISBLANK(B2230),ISBLANK(C2230),ISBLANK(D2230)),"Missing",IFERROR(VLOOKUP(A2230,'RM Postcodes'!$A:$B,2,0),"Invalid"))</f>
        <v>live</v>
      </c>
      <c r="N2230" s="26" t="str">
        <f t="shared" si="211"/>
        <v>OK</v>
      </c>
      <c r="O2230" s="26" t="str">
        <f t="shared" si="206"/>
        <v>OK</v>
      </c>
    </row>
    <row r="2231" spans="1:15" x14ac:dyDescent="0.2">
      <c r="A2231" s="24" t="str">
        <f t="shared" si="207"/>
        <v>DE56 1</v>
      </c>
      <c r="B2231" s="1" t="s">
        <v>12472</v>
      </c>
      <c r="C2231" s="1" t="s">
        <v>12662</v>
      </c>
      <c r="D2231" s="1" t="s">
        <v>12621</v>
      </c>
      <c r="E2231" s="2">
        <v>63</v>
      </c>
      <c r="F2231" s="3">
        <v>3127121.7899999986</v>
      </c>
      <c r="G2231" s="3">
        <v>1604636.38</v>
      </c>
      <c r="H2231" s="4">
        <v>135519.59</v>
      </c>
      <c r="I2231" s="25"/>
      <c r="J2231" s="26" t="str">
        <f t="shared" si="208"/>
        <v>No</v>
      </c>
      <c r="K2231" s="26" t="str">
        <f t="shared" si="209"/>
        <v>GB</v>
      </c>
      <c r="L2231" s="26" t="str">
        <f t="shared" si="210"/>
        <v>Invalid</v>
      </c>
      <c r="M2231" s="26" t="str">
        <f>IF(OR(ISBLANK(B2231),ISBLANK(C2231),ISBLANK(D2231)),"Missing",IFERROR(VLOOKUP(A2231,'RM Postcodes'!$A:$B,2,0),"Invalid"))</f>
        <v>live</v>
      </c>
      <c r="N2231" s="26" t="str">
        <f t="shared" si="211"/>
        <v>OK</v>
      </c>
      <c r="O2231" s="26" t="str">
        <f t="shared" si="206"/>
        <v>OK</v>
      </c>
    </row>
    <row r="2232" spans="1:15" x14ac:dyDescent="0.2">
      <c r="A2232" s="24" t="str">
        <f t="shared" si="207"/>
        <v>DE56 2</v>
      </c>
      <c r="B2232" s="1" t="s">
        <v>12472</v>
      </c>
      <c r="C2232" s="1" t="s">
        <v>12662</v>
      </c>
      <c r="D2232" s="1" t="s">
        <v>12640</v>
      </c>
      <c r="E2232" s="2">
        <v>47</v>
      </c>
      <c r="F2232" s="3">
        <v>6991442.8299999963</v>
      </c>
      <c r="G2232" s="3">
        <v>2261133.04</v>
      </c>
      <c r="H2232" s="4">
        <v>1979982.3199999998</v>
      </c>
      <c r="I2232" s="25"/>
      <c r="J2232" s="26" t="str">
        <f t="shared" si="208"/>
        <v>No</v>
      </c>
      <c r="K2232" s="26" t="str">
        <f t="shared" si="209"/>
        <v>GB</v>
      </c>
      <c r="L2232" s="26" t="str">
        <f t="shared" si="210"/>
        <v>Invalid</v>
      </c>
      <c r="M2232" s="26" t="str">
        <f>IF(OR(ISBLANK(B2232),ISBLANK(C2232),ISBLANK(D2232)),"Missing",IFERROR(VLOOKUP(A2232,'RM Postcodes'!$A:$B,2,0),"Invalid"))</f>
        <v>live</v>
      </c>
      <c r="N2232" s="26" t="str">
        <f t="shared" si="211"/>
        <v>OK</v>
      </c>
      <c r="O2232" s="26" t="str">
        <f t="shared" si="206"/>
        <v>Redact</v>
      </c>
    </row>
    <row r="2233" spans="1:15" x14ac:dyDescent="0.2">
      <c r="A2233" s="24" t="str">
        <f t="shared" si="207"/>
        <v>DE56 4</v>
      </c>
      <c r="B2233" s="1" t="s">
        <v>12472</v>
      </c>
      <c r="C2233" s="1" t="s">
        <v>12662</v>
      </c>
      <c r="D2233" s="1" t="s">
        <v>12630</v>
      </c>
      <c r="E2233" s="2">
        <v>28</v>
      </c>
      <c r="F2233" s="3">
        <v>722670.34999999986</v>
      </c>
      <c r="G2233" s="3">
        <v>147800.37</v>
      </c>
      <c r="H2233" s="4">
        <v>50179.08</v>
      </c>
      <c r="I2233" s="25"/>
      <c r="J2233" s="26" t="str">
        <f t="shared" si="208"/>
        <v>No</v>
      </c>
      <c r="K2233" s="26" t="str">
        <f t="shared" si="209"/>
        <v>GB</v>
      </c>
      <c r="L2233" s="26" t="str">
        <f t="shared" si="210"/>
        <v>Invalid</v>
      </c>
      <c r="M2233" s="26" t="str">
        <f>IF(OR(ISBLANK(B2233),ISBLANK(C2233),ISBLANK(D2233)),"Missing",IFERROR(VLOOKUP(A2233,'RM Postcodes'!$A:$B,2,0),"Invalid"))</f>
        <v>live</v>
      </c>
      <c r="N2233" s="26" t="str">
        <f t="shared" si="211"/>
        <v>OK</v>
      </c>
      <c r="O2233" s="26" t="str">
        <f t="shared" si="206"/>
        <v>OK</v>
      </c>
    </row>
    <row r="2234" spans="1:15" x14ac:dyDescent="0.2">
      <c r="A2234" s="24" t="str">
        <f t="shared" si="207"/>
        <v>DE6 1</v>
      </c>
      <c r="B2234" s="1" t="s">
        <v>12472</v>
      </c>
      <c r="C2234" s="1" t="s">
        <v>12668</v>
      </c>
      <c r="D2234" s="1" t="s">
        <v>12621</v>
      </c>
      <c r="E2234" s="2">
        <v>24</v>
      </c>
      <c r="F2234" s="3">
        <v>1073321.05</v>
      </c>
      <c r="G2234" s="3">
        <v>472929.33</v>
      </c>
      <c r="H2234" s="4">
        <v>67954.03</v>
      </c>
      <c r="I2234" s="25"/>
      <c r="J2234" s="26" t="str">
        <f t="shared" si="208"/>
        <v>No</v>
      </c>
      <c r="K2234" s="26" t="str">
        <f t="shared" si="209"/>
        <v>GB</v>
      </c>
      <c r="L2234" s="26" t="str">
        <f t="shared" si="210"/>
        <v>Invalid</v>
      </c>
      <c r="M2234" s="26" t="str">
        <f>IF(OR(ISBLANK(B2234),ISBLANK(C2234),ISBLANK(D2234)),"Missing",IFERROR(VLOOKUP(A2234,'RM Postcodes'!$A:$B,2,0),"Invalid"))</f>
        <v>live</v>
      </c>
      <c r="N2234" s="26" t="str">
        <f t="shared" si="211"/>
        <v>OK</v>
      </c>
      <c r="O2234" s="26" t="str">
        <f t="shared" si="206"/>
        <v>OK</v>
      </c>
    </row>
    <row r="2235" spans="1:15" x14ac:dyDescent="0.2">
      <c r="A2235" s="24" t="str">
        <f t="shared" si="207"/>
        <v>DE6 2</v>
      </c>
      <c r="B2235" s="1" t="s">
        <v>12472</v>
      </c>
      <c r="C2235" s="1" t="s">
        <v>12668</v>
      </c>
      <c r="D2235" s="1" t="s">
        <v>12640</v>
      </c>
      <c r="E2235" s="2">
        <v>17</v>
      </c>
      <c r="F2235" s="3">
        <v>1627364.19</v>
      </c>
      <c r="G2235" s="3">
        <v>799351.07000000007</v>
      </c>
      <c r="H2235" s="4">
        <v>238842.09</v>
      </c>
      <c r="I2235" s="25"/>
      <c r="J2235" s="26" t="str">
        <f t="shared" si="208"/>
        <v>No</v>
      </c>
      <c r="K2235" s="26" t="str">
        <f t="shared" si="209"/>
        <v>GB</v>
      </c>
      <c r="L2235" s="26" t="str">
        <f t="shared" si="210"/>
        <v>Invalid</v>
      </c>
      <c r="M2235" s="26" t="str">
        <f>IF(OR(ISBLANK(B2235),ISBLANK(C2235),ISBLANK(D2235)),"Missing",IFERROR(VLOOKUP(A2235,'RM Postcodes'!$A:$B,2,0),"Invalid"))</f>
        <v>live</v>
      </c>
      <c r="N2235" s="26" t="str">
        <f t="shared" si="211"/>
        <v>OK</v>
      </c>
      <c r="O2235" s="26" t="str">
        <f t="shared" si="206"/>
        <v>Redact</v>
      </c>
    </row>
    <row r="2236" spans="1:15" x14ac:dyDescent="0.2">
      <c r="A2236" s="24" t="str">
        <f t="shared" si="207"/>
        <v>DE6 3</v>
      </c>
      <c r="B2236" s="1" t="s">
        <v>12472</v>
      </c>
      <c r="C2236" s="1" t="s">
        <v>12668</v>
      </c>
      <c r="D2236" s="1" t="s">
        <v>12629</v>
      </c>
      <c r="E2236" s="2">
        <v>24</v>
      </c>
      <c r="F2236" s="3">
        <v>1415933.6299999997</v>
      </c>
      <c r="G2236" s="3">
        <v>408843.44999999995</v>
      </c>
      <c r="H2236" s="4">
        <v>246128.41999999998</v>
      </c>
      <c r="I2236" s="25"/>
      <c r="J2236" s="26" t="str">
        <f t="shared" si="208"/>
        <v>No</v>
      </c>
      <c r="K2236" s="26" t="str">
        <f t="shared" si="209"/>
        <v>GB</v>
      </c>
      <c r="L2236" s="26" t="str">
        <f t="shared" si="210"/>
        <v>Invalid</v>
      </c>
      <c r="M2236" s="26" t="str">
        <f>IF(OR(ISBLANK(B2236),ISBLANK(C2236),ISBLANK(D2236)),"Missing",IFERROR(VLOOKUP(A2236,'RM Postcodes'!$A:$B,2,0),"Invalid"))</f>
        <v>live</v>
      </c>
      <c r="N2236" s="26" t="str">
        <f t="shared" si="211"/>
        <v>OK</v>
      </c>
      <c r="O2236" s="26" t="str">
        <f t="shared" si="206"/>
        <v>OK</v>
      </c>
    </row>
    <row r="2237" spans="1:15" x14ac:dyDescent="0.2">
      <c r="A2237" s="24" t="str">
        <f t="shared" si="207"/>
        <v>DE6 4</v>
      </c>
      <c r="B2237" s="1" t="s">
        <v>12472</v>
      </c>
      <c r="C2237" s="1" t="s">
        <v>12668</v>
      </c>
      <c r="D2237" s="1" t="s">
        <v>12630</v>
      </c>
      <c r="E2237" s="2">
        <v>6</v>
      </c>
      <c r="F2237" s="3">
        <v>664757.44999999995</v>
      </c>
      <c r="G2237" s="3">
        <v>590572.68999999994</v>
      </c>
      <c r="H2237" s="4">
        <v>50252.480000000003</v>
      </c>
      <c r="I2237" s="25"/>
      <c r="J2237" s="26" t="str">
        <f t="shared" si="208"/>
        <v>No</v>
      </c>
      <c r="K2237" s="26" t="str">
        <f t="shared" si="209"/>
        <v>GB</v>
      </c>
      <c r="L2237" s="26" t="str">
        <f t="shared" si="210"/>
        <v>Invalid</v>
      </c>
      <c r="M2237" s="26" t="str">
        <f>IF(OR(ISBLANK(B2237),ISBLANK(C2237),ISBLANK(D2237)),"Missing",IFERROR(VLOOKUP(A2237,'RM Postcodes'!$A:$B,2,0),"Invalid"))</f>
        <v>live</v>
      </c>
      <c r="N2237" s="26" t="str">
        <f t="shared" si="211"/>
        <v>Redact</v>
      </c>
      <c r="O2237" s="26" t="str">
        <f t="shared" si="206"/>
        <v>Redact</v>
      </c>
    </row>
    <row r="2238" spans="1:15" x14ac:dyDescent="0.2">
      <c r="A2238" s="24" t="str">
        <f t="shared" si="207"/>
        <v>DE6 5</v>
      </c>
      <c r="B2238" s="1" t="s">
        <v>12472</v>
      </c>
      <c r="C2238" s="1" t="s">
        <v>12668</v>
      </c>
      <c r="D2238" s="1" t="s">
        <v>12625</v>
      </c>
      <c r="E2238" s="2">
        <v>27</v>
      </c>
      <c r="F2238" s="3">
        <v>2478880.3800000008</v>
      </c>
      <c r="G2238" s="3">
        <v>921958.2</v>
      </c>
      <c r="H2238" s="4">
        <v>351582.89</v>
      </c>
      <c r="I2238" s="25"/>
      <c r="J2238" s="26" t="str">
        <f t="shared" si="208"/>
        <v>No</v>
      </c>
      <c r="K2238" s="26" t="str">
        <f t="shared" si="209"/>
        <v>GB</v>
      </c>
      <c r="L2238" s="26" t="str">
        <f t="shared" si="210"/>
        <v>Invalid</v>
      </c>
      <c r="M2238" s="26" t="str">
        <f>IF(OR(ISBLANK(B2238),ISBLANK(C2238),ISBLANK(D2238)),"Missing",IFERROR(VLOOKUP(A2238,'RM Postcodes'!$A:$B,2,0),"Invalid"))</f>
        <v>live</v>
      </c>
      <c r="N2238" s="26" t="str">
        <f t="shared" si="211"/>
        <v>OK</v>
      </c>
      <c r="O2238" s="26" t="str">
        <f t="shared" si="206"/>
        <v>OK</v>
      </c>
    </row>
    <row r="2239" spans="1:15" x14ac:dyDescent="0.2">
      <c r="A2239" s="24" t="str">
        <f t="shared" si="207"/>
        <v>DE65 5</v>
      </c>
      <c r="B2239" s="1" t="s">
        <v>12472</v>
      </c>
      <c r="C2239" s="1" t="s">
        <v>12691</v>
      </c>
      <c r="D2239" s="1" t="s">
        <v>12625</v>
      </c>
      <c r="E2239" s="2">
        <v>48</v>
      </c>
      <c r="F2239" s="3">
        <v>7892735.7899999991</v>
      </c>
      <c r="G2239" s="3">
        <v>3413257.14</v>
      </c>
      <c r="H2239" s="4">
        <v>2849756.15</v>
      </c>
      <c r="I2239" s="25"/>
      <c r="J2239" s="26" t="str">
        <f t="shared" si="208"/>
        <v>No</v>
      </c>
      <c r="K2239" s="26" t="str">
        <f t="shared" si="209"/>
        <v>GB</v>
      </c>
      <c r="L2239" s="26" t="str">
        <f t="shared" si="210"/>
        <v>Invalid</v>
      </c>
      <c r="M2239" s="26" t="str">
        <f>IF(OR(ISBLANK(B2239),ISBLANK(C2239),ISBLANK(D2239)),"Missing",IFERROR(VLOOKUP(A2239,'RM Postcodes'!$A:$B,2,0),"Invalid"))</f>
        <v>live</v>
      </c>
      <c r="N2239" s="26" t="str">
        <f t="shared" si="211"/>
        <v>OK</v>
      </c>
      <c r="O2239" s="26" t="str">
        <f t="shared" si="206"/>
        <v>Redact</v>
      </c>
    </row>
    <row r="2240" spans="1:15" x14ac:dyDescent="0.2">
      <c r="A2240" s="24" t="str">
        <f t="shared" si="207"/>
        <v>DE65 6</v>
      </c>
      <c r="B2240" s="1" t="s">
        <v>12472</v>
      </c>
      <c r="C2240" s="1" t="s">
        <v>12691</v>
      </c>
      <c r="D2240" s="1" t="s">
        <v>12622</v>
      </c>
      <c r="E2240" s="2">
        <v>40</v>
      </c>
      <c r="F2240" s="3">
        <v>2122107.879999999</v>
      </c>
      <c r="G2240" s="3">
        <v>775703.8899999999</v>
      </c>
      <c r="H2240" s="4">
        <v>219779.1</v>
      </c>
      <c r="I2240" s="25"/>
      <c r="J2240" s="26" t="str">
        <f t="shared" si="208"/>
        <v>No</v>
      </c>
      <c r="K2240" s="26" t="str">
        <f t="shared" si="209"/>
        <v>GB</v>
      </c>
      <c r="L2240" s="26" t="str">
        <f t="shared" si="210"/>
        <v>Invalid</v>
      </c>
      <c r="M2240" s="26" t="str">
        <f>IF(OR(ISBLANK(B2240),ISBLANK(C2240),ISBLANK(D2240)),"Missing",IFERROR(VLOOKUP(A2240,'RM Postcodes'!$A:$B,2,0),"Invalid"))</f>
        <v>live</v>
      </c>
      <c r="N2240" s="26" t="str">
        <f t="shared" si="211"/>
        <v>OK</v>
      </c>
      <c r="O2240" s="26" t="str">
        <f t="shared" si="206"/>
        <v>OK</v>
      </c>
    </row>
    <row r="2241" spans="1:15" x14ac:dyDescent="0.2">
      <c r="A2241" s="24" t="str">
        <f t="shared" si="207"/>
        <v>DE7 4</v>
      </c>
      <c r="B2241" s="1" t="s">
        <v>12472</v>
      </c>
      <c r="C2241" s="1" t="s">
        <v>12669</v>
      </c>
      <c r="D2241" s="1" t="s">
        <v>12630</v>
      </c>
      <c r="E2241" s="2">
        <v>52</v>
      </c>
      <c r="F2241" s="3">
        <v>1870279.1500000008</v>
      </c>
      <c r="G2241" s="3">
        <v>236662.7</v>
      </c>
      <c r="H2241" s="4">
        <v>204166.63</v>
      </c>
      <c r="I2241" s="25"/>
      <c r="J2241" s="26" t="str">
        <f t="shared" si="208"/>
        <v>No</v>
      </c>
      <c r="K2241" s="26" t="str">
        <f t="shared" si="209"/>
        <v>GB</v>
      </c>
      <c r="L2241" s="26" t="str">
        <f t="shared" si="210"/>
        <v>Invalid</v>
      </c>
      <c r="M2241" s="26" t="str">
        <f>IF(OR(ISBLANK(B2241),ISBLANK(C2241),ISBLANK(D2241)),"Missing",IFERROR(VLOOKUP(A2241,'RM Postcodes'!$A:$B,2,0),"Invalid"))</f>
        <v>live</v>
      </c>
      <c r="N2241" s="26" t="str">
        <f t="shared" si="211"/>
        <v>OK</v>
      </c>
      <c r="O2241" s="26" t="str">
        <f t="shared" si="206"/>
        <v>OK</v>
      </c>
    </row>
    <row r="2242" spans="1:15" x14ac:dyDescent="0.2">
      <c r="A2242" s="24" t="str">
        <f t="shared" si="207"/>
        <v>DE7 5</v>
      </c>
      <c r="B2242" s="1" t="s">
        <v>12472</v>
      </c>
      <c r="C2242" s="1" t="s">
        <v>12669</v>
      </c>
      <c r="D2242" s="1" t="s">
        <v>12625</v>
      </c>
      <c r="E2242" s="2">
        <v>57</v>
      </c>
      <c r="F2242" s="3">
        <v>4698638.2100000009</v>
      </c>
      <c r="G2242" s="3">
        <v>1287209.54</v>
      </c>
      <c r="H2242" s="4">
        <v>1016900.51</v>
      </c>
      <c r="I2242" s="25"/>
      <c r="J2242" s="26" t="str">
        <f t="shared" si="208"/>
        <v>No</v>
      </c>
      <c r="K2242" s="26" t="str">
        <f t="shared" si="209"/>
        <v>GB</v>
      </c>
      <c r="L2242" s="26" t="str">
        <f t="shared" si="210"/>
        <v>Invalid</v>
      </c>
      <c r="M2242" s="26" t="str">
        <f>IF(OR(ISBLANK(B2242),ISBLANK(C2242),ISBLANK(D2242)),"Missing",IFERROR(VLOOKUP(A2242,'RM Postcodes'!$A:$B,2,0),"Invalid"))</f>
        <v>live</v>
      </c>
      <c r="N2242" s="26" t="str">
        <f t="shared" si="211"/>
        <v>OK</v>
      </c>
      <c r="O2242" s="26" t="str">
        <f t="shared" si="206"/>
        <v>OK</v>
      </c>
    </row>
    <row r="2243" spans="1:15" x14ac:dyDescent="0.2">
      <c r="A2243" s="24" t="str">
        <f t="shared" si="207"/>
        <v>DE7 6</v>
      </c>
      <c r="B2243" s="1" t="s">
        <v>12472</v>
      </c>
      <c r="C2243" s="1" t="s">
        <v>12669</v>
      </c>
      <c r="D2243" s="1" t="s">
        <v>12622</v>
      </c>
      <c r="E2243" s="2">
        <v>35</v>
      </c>
      <c r="F2243" s="3">
        <v>1352835.8700000006</v>
      </c>
      <c r="G2243" s="3">
        <v>215633.37</v>
      </c>
      <c r="H2243" s="4">
        <v>119669.91</v>
      </c>
      <c r="I2243" s="25"/>
      <c r="J2243" s="26" t="str">
        <f t="shared" si="208"/>
        <v>No</v>
      </c>
      <c r="K2243" s="26" t="str">
        <f t="shared" si="209"/>
        <v>GB</v>
      </c>
      <c r="L2243" s="26" t="str">
        <f t="shared" si="210"/>
        <v>Invalid</v>
      </c>
      <c r="M2243" s="26" t="str">
        <f>IF(OR(ISBLANK(B2243),ISBLANK(C2243),ISBLANK(D2243)),"Missing",IFERROR(VLOOKUP(A2243,'RM Postcodes'!$A:$B,2,0),"Invalid"))</f>
        <v>live</v>
      </c>
      <c r="N2243" s="26" t="str">
        <f t="shared" si="211"/>
        <v>OK</v>
      </c>
      <c r="O2243" s="26" t="str">
        <f t="shared" si="206"/>
        <v>OK</v>
      </c>
    </row>
    <row r="2244" spans="1:15" x14ac:dyDescent="0.2">
      <c r="A2244" s="24" t="str">
        <f t="shared" si="207"/>
        <v>DE7 8</v>
      </c>
      <c r="B2244" s="1" t="s">
        <v>12472</v>
      </c>
      <c r="C2244" s="1" t="s">
        <v>12669</v>
      </c>
      <c r="D2244" s="1" t="s">
        <v>12626</v>
      </c>
      <c r="E2244" s="2">
        <v>50</v>
      </c>
      <c r="F2244" s="3">
        <v>1966244.6100000006</v>
      </c>
      <c r="G2244" s="3">
        <v>642358.25</v>
      </c>
      <c r="H2244" s="4">
        <v>86558.45</v>
      </c>
      <c r="I2244" s="25"/>
      <c r="J2244" s="26" t="str">
        <f t="shared" si="208"/>
        <v>No</v>
      </c>
      <c r="K2244" s="26" t="str">
        <f t="shared" si="209"/>
        <v>GB</v>
      </c>
      <c r="L2244" s="26" t="str">
        <f t="shared" si="210"/>
        <v>Invalid</v>
      </c>
      <c r="M2244" s="26" t="str">
        <f>IF(OR(ISBLANK(B2244),ISBLANK(C2244),ISBLANK(D2244)),"Missing",IFERROR(VLOOKUP(A2244,'RM Postcodes'!$A:$B,2,0),"Invalid"))</f>
        <v>live</v>
      </c>
      <c r="N2244" s="26" t="str">
        <f t="shared" si="211"/>
        <v>OK</v>
      </c>
      <c r="O2244" s="26" t="str">
        <f t="shared" si="206"/>
        <v>OK</v>
      </c>
    </row>
    <row r="2245" spans="1:15" x14ac:dyDescent="0.2">
      <c r="A2245" s="24" t="str">
        <f t="shared" si="207"/>
        <v>DE7 9</v>
      </c>
      <c r="B2245" s="1" t="s">
        <v>12472</v>
      </c>
      <c r="C2245" s="1" t="s">
        <v>12669</v>
      </c>
      <c r="D2245" s="1" t="s">
        <v>12627</v>
      </c>
      <c r="E2245" s="2">
        <v>11</v>
      </c>
      <c r="F2245" s="3">
        <v>122464.95999999999</v>
      </c>
      <c r="G2245" s="3">
        <v>50005.74</v>
      </c>
      <c r="H2245" s="4">
        <v>11459.390000000001</v>
      </c>
      <c r="I2245" s="25"/>
      <c r="J2245" s="26" t="str">
        <f t="shared" si="208"/>
        <v>No</v>
      </c>
      <c r="K2245" s="26" t="str">
        <f t="shared" si="209"/>
        <v>GB</v>
      </c>
      <c r="L2245" s="26" t="str">
        <f t="shared" si="210"/>
        <v>Invalid</v>
      </c>
      <c r="M2245" s="26" t="str">
        <f>IF(OR(ISBLANK(B2245),ISBLANK(C2245),ISBLANK(D2245)),"Missing",IFERROR(VLOOKUP(A2245,'RM Postcodes'!$A:$B,2,0),"Invalid"))</f>
        <v>live</v>
      </c>
      <c r="N2245" s="26" t="str">
        <f t="shared" si="211"/>
        <v>OK</v>
      </c>
      <c r="O2245" s="26" t="str">
        <f t="shared" ref="O2245:O2308" si="212">IF(COUNT(E2245)=0,"Missing",IF(E2245&lt;=2,"Redact",IF(COUNTIF(F2245:H2245,"&gt;0")&lt;&gt;3,"Error",IF((G2245+H2245)/F2245&lt;60%,"OK","Redact"))))</f>
        <v>OK</v>
      </c>
    </row>
    <row r="2246" spans="1:15" x14ac:dyDescent="0.2">
      <c r="A2246" s="24" t="str">
        <f t="shared" ref="A2246:A2309" si="213">TRIM(B2246)&amp;TRIM(C2246)&amp;" "&amp;TRIM(D2246)</f>
        <v>DE72 2</v>
      </c>
      <c r="B2246" s="1" t="s">
        <v>12472</v>
      </c>
      <c r="C2246" s="1" t="s">
        <v>12698</v>
      </c>
      <c r="D2246" s="1" t="s">
        <v>12640</v>
      </c>
      <c r="E2246" s="2">
        <v>19</v>
      </c>
      <c r="F2246" s="3">
        <v>6970751.8200000022</v>
      </c>
      <c r="G2246" s="3">
        <v>4842427.09</v>
      </c>
      <c r="H2246" s="4">
        <v>1735207.58</v>
      </c>
      <c r="I2246" s="25"/>
      <c r="J2246" s="26" t="str">
        <f t="shared" ref="J2246:J2309" si="214">IF(AND(K2246="NI",L2246="OK",M2246="LIVE",N2246="OK",O2246="OK"),"yes NI",IF(AND(K2246="GB",L2246="OK",M2246="LIVE",N2246="OK",O2246="OK"),"Yes","No"))</f>
        <v>No</v>
      </c>
      <c r="K2246" s="26" t="str">
        <f t="shared" ref="K2246:K2309" si="215">IF(ISBLANK(B2246),"Missing",IF(AND(OR(LEN(B2246)=2,LEN(B2246)=1),AND(ISERROR(VALUE(LEFT(B2246,1))),ISERROR(VALUE(RIGHT(B2246,1))))),IF(OR(B2246="GY",B2246="IM",B2246="JE"),"not GB",IF(B2246="BT","NI","GB")),"Invalid"))</f>
        <v>GB</v>
      </c>
      <c r="L2246" s="26" t="str">
        <f t="shared" si="210"/>
        <v>Invalid</v>
      </c>
      <c r="M2246" s="26" t="str">
        <f>IF(OR(ISBLANK(B2246),ISBLANK(C2246),ISBLANK(D2246)),"Missing",IFERROR(VLOOKUP(A2246,'RM Postcodes'!$A:$B,2,0),"Invalid"))</f>
        <v>live</v>
      </c>
      <c r="N2246" s="26" t="str">
        <f t="shared" si="211"/>
        <v>OK</v>
      </c>
      <c r="O2246" s="26" t="str">
        <f t="shared" si="212"/>
        <v>Redact</v>
      </c>
    </row>
    <row r="2247" spans="1:15" x14ac:dyDescent="0.2">
      <c r="A2247" s="24" t="str">
        <f t="shared" si="213"/>
        <v>DE72 3</v>
      </c>
      <c r="B2247" s="1" t="s">
        <v>12472</v>
      </c>
      <c r="C2247" s="1" t="s">
        <v>12698</v>
      </c>
      <c r="D2247" s="1" t="s">
        <v>12629</v>
      </c>
      <c r="E2247" s="2">
        <v>58</v>
      </c>
      <c r="F2247" s="3">
        <v>1750172.1800000002</v>
      </c>
      <c r="G2247" s="3">
        <v>452535</v>
      </c>
      <c r="H2247" s="4">
        <v>170000</v>
      </c>
      <c r="I2247" s="25"/>
      <c r="J2247" s="26" t="str">
        <f t="shared" si="214"/>
        <v>No</v>
      </c>
      <c r="K2247" s="26" t="str">
        <f t="shared" si="215"/>
        <v>GB</v>
      </c>
      <c r="L2247" s="26" t="str">
        <f t="shared" ref="L2247:L2310" si="216">IF(ISBLANK(D2247),"Missing",IF(AND(LEN(D2247)=1,ISNUMBER(VALUE(D2247))),"OK","Invalid"))</f>
        <v>Invalid</v>
      </c>
      <c r="M2247" s="26" t="str">
        <f>IF(OR(ISBLANK(B2247),ISBLANK(C2247),ISBLANK(D2247)),"Missing",IFERROR(VLOOKUP(A2247,'RM Postcodes'!$A:$B,2,0),"Invalid"))</f>
        <v>live</v>
      </c>
      <c r="N2247" s="26" t="str">
        <f t="shared" ref="N2247:N2310" si="217">IF(ISBLANK(E2247),"Missing",IF(E2247&lt;10,"Redact","OK"))</f>
        <v>OK</v>
      </c>
      <c r="O2247" s="26" t="str">
        <f t="shared" si="212"/>
        <v>OK</v>
      </c>
    </row>
    <row r="2248" spans="1:15" x14ac:dyDescent="0.2">
      <c r="A2248" s="24" t="str">
        <f t="shared" si="213"/>
        <v>DE73 1</v>
      </c>
      <c r="B2248" s="1" t="s">
        <v>12472</v>
      </c>
      <c r="C2248" s="1" t="s">
        <v>12699</v>
      </c>
      <c r="D2248" s="1" t="s">
        <v>12621</v>
      </c>
      <c r="E2248" s="2">
        <v>1</v>
      </c>
      <c r="F2248" s="3">
        <v>20012.600000000002</v>
      </c>
      <c r="G2248" s="3">
        <v>20012.600000000002</v>
      </c>
      <c r="H2248" s="4">
        <v>0</v>
      </c>
      <c r="I2248" s="25"/>
      <c r="J2248" s="26" t="str">
        <f t="shared" si="214"/>
        <v>No</v>
      </c>
      <c r="K2248" s="26" t="str">
        <f t="shared" si="215"/>
        <v>GB</v>
      </c>
      <c r="L2248" s="26" t="str">
        <f t="shared" si="216"/>
        <v>Invalid</v>
      </c>
      <c r="M2248" s="26" t="str">
        <f>IF(OR(ISBLANK(B2248),ISBLANK(C2248),ISBLANK(D2248)),"Missing",IFERROR(VLOOKUP(A2248,'RM Postcodes'!$A:$B,2,0),"Invalid"))</f>
        <v>terminated</v>
      </c>
      <c r="N2248" s="26" t="str">
        <f t="shared" si="217"/>
        <v>Redact</v>
      </c>
      <c r="O2248" s="26" t="str">
        <f t="shared" si="212"/>
        <v>Redact</v>
      </c>
    </row>
    <row r="2249" spans="1:15" x14ac:dyDescent="0.2">
      <c r="A2249" s="24" t="str">
        <f t="shared" si="213"/>
        <v>DE73 5</v>
      </c>
      <c r="B2249" s="1" t="s">
        <v>12472</v>
      </c>
      <c r="C2249" s="1" t="s">
        <v>12699</v>
      </c>
      <c r="D2249" s="1" t="s">
        <v>12625</v>
      </c>
      <c r="E2249" s="2">
        <v>21</v>
      </c>
      <c r="F2249" s="3">
        <v>529968.01</v>
      </c>
      <c r="G2249" s="3">
        <v>93901.75</v>
      </c>
      <c r="H2249" s="4">
        <v>42094.2</v>
      </c>
      <c r="I2249" s="25"/>
      <c r="J2249" s="26" t="str">
        <f t="shared" si="214"/>
        <v>No</v>
      </c>
      <c r="K2249" s="26" t="str">
        <f t="shared" si="215"/>
        <v>GB</v>
      </c>
      <c r="L2249" s="26" t="str">
        <f t="shared" si="216"/>
        <v>Invalid</v>
      </c>
      <c r="M2249" s="26" t="str">
        <f>IF(OR(ISBLANK(B2249),ISBLANK(C2249),ISBLANK(D2249)),"Missing",IFERROR(VLOOKUP(A2249,'RM Postcodes'!$A:$B,2,0),"Invalid"))</f>
        <v>live</v>
      </c>
      <c r="N2249" s="26" t="str">
        <f t="shared" si="217"/>
        <v>OK</v>
      </c>
      <c r="O2249" s="26" t="str">
        <f t="shared" si="212"/>
        <v>OK</v>
      </c>
    </row>
    <row r="2250" spans="1:15" x14ac:dyDescent="0.2">
      <c r="A2250" s="24" t="str">
        <f t="shared" si="213"/>
        <v>DE73 6</v>
      </c>
      <c r="B2250" s="1" t="s">
        <v>12472</v>
      </c>
      <c r="C2250" s="1" t="s">
        <v>12699</v>
      </c>
      <c r="D2250" s="1" t="s">
        <v>12622</v>
      </c>
      <c r="E2250" s="2">
        <v>18</v>
      </c>
      <c r="F2250" s="3">
        <v>477451.12999999989</v>
      </c>
      <c r="G2250" s="3">
        <v>122239.96</v>
      </c>
      <c r="H2250" s="4">
        <v>73373.66</v>
      </c>
      <c r="I2250" s="25"/>
      <c r="J2250" s="26" t="str">
        <f t="shared" si="214"/>
        <v>No</v>
      </c>
      <c r="K2250" s="26" t="str">
        <f t="shared" si="215"/>
        <v>GB</v>
      </c>
      <c r="L2250" s="26" t="str">
        <f t="shared" si="216"/>
        <v>Invalid</v>
      </c>
      <c r="M2250" s="26" t="str">
        <f>IF(OR(ISBLANK(B2250),ISBLANK(C2250),ISBLANK(D2250)),"Missing",IFERROR(VLOOKUP(A2250,'RM Postcodes'!$A:$B,2,0),"Invalid"))</f>
        <v>live</v>
      </c>
      <c r="N2250" s="26" t="str">
        <f t="shared" si="217"/>
        <v>OK</v>
      </c>
      <c r="O2250" s="26" t="str">
        <f t="shared" si="212"/>
        <v>OK</v>
      </c>
    </row>
    <row r="2251" spans="1:15" x14ac:dyDescent="0.2">
      <c r="A2251" s="24" t="str">
        <f t="shared" si="213"/>
        <v>DE73 7</v>
      </c>
      <c r="B2251" s="1" t="s">
        <v>12472</v>
      </c>
      <c r="C2251" s="1" t="s">
        <v>12699</v>
      </c>
      <c r="D2251" s="1" t="s">
        <v>12623</v>
      </c>
      <c r="E2251" s="2">
        <v>15</v>
      </c>
      <c r="F2251" s="3">
        <v>1530815.8500000003</v>
      </c>
      <c r="G2251" s="3">
        <v>730873.33000000007</v>
      </c>
      <c r="H2251" s="4">
        <v>395809.88</v>
      </c>
      <c r="I2251" s="25"/>
      <c r="J2251" s="26" t="str">
        <f t="shared" si="214"/>
        <v>No</v>
      </c>
      <c r="K2251" s="26" t="str">
        <f t="shared" si="215"/>
        <v>GB</v>
      </c>
      <c r="L2251" s="26" t="str">
        <f t="shared" si="216"/>
        <v>Invalid</v>
      </c>
      <c r="M2251" s="26" t="str">
        <f>IF(OR(ISBLANK(B2251),ISBLANK(C2251),ISBLANK(D2251)),"Missing",IFERROR(VLOOKUP(A2251,'RM Postcodes'!$A:$B,2,0),"Invalid"))</f>
        <v>live</v>
      </c>
      <c r="N2251" s="26" t="str">
        <f t="shared" si="217"/>
        <v>OK</v>
      </c>
      <c r="O2251" s="26" t="str">
        <f t="shared" si="212"/>
        <v>Redact</v>
      </c>
    </row>
    <row r="2252" spans="1:15" x14ac:dyDescent="0.2">
      <c r="A2252" s="24" t="str">
        <f t="shared" si="213"/>
        <v>DE73 8</v>
      </c>
      <c r="B2252" s="1" t="s">
        <v>12472</v>
      </c>
      <c r="C2252" s="1" t="s">
        <v>12699</v>
      </c>
      <c r="D2252" s="1" t="s">
        <v>12626</v>
      </c>
      <c r="E2252" s="2">
        <v>35</v>
      </c>
      <c r="F2252" s="3">
        <v>1706466.1200000003</v>
      </c>
      <c r="G2252" s="3">
        <v>592858.83000000007</v>
      </c>
      <c r="H2252" s="4">
        <v>214108.85</v>
      </c>
      <c r="I2252" s="25"/>
      <c r="J2252" s="26" t="str">
        <f t="shared" si="214"/>
        <v>No</v>
      </c>
      <c r="K2252" s="26" t="str">
        <f t="shared" si="215"/>
        <v>GB</v>
      </c>
      <c r="L2252" s="26" t="str">
        <f t="shared" si="216"/>
        <v>Invalid</v>
      </c>
      <c r="M2252" s="26" t="str">
        <f>IF(OR(ISBLANK(B2252),ISBLANK(C2252),ISBLANK(D2252)),"Missing",IFERROR(VLOOKUP(A2252,'RM Postcodes'!$A:$B,2,0),"Invalid"))</f>
        <v>live</v>
      </c>
      <c r="N2252" s="26" t="str">
        <f t="shared" si="217"/>
        <v>OK</v>
      </c>
      <c r="O2252" s="26" t="str">
        <f t="shared" si="212"/>
        <v>OK</v>
      </c>
    </row>
    <row r="2253" spans="1:15" x14ac:dyDescent="0.2">
      <c r="A2253" s="24" t="str">
        <f t="shared" si="213"/>
        <v>DE74 2</v>
      </c>
      <c r="B2253" s="1" t="s">
        <v>12472</v>
      </c>
      <c r="C2253" s="1" t="s">
        <v>12700</v>
      </c>
      <c r="D2253" s="1" t="s">
        <v>12640</v>
      </c>
      <c r="E2253" s="2">
        <v>82</v>
      </c>
      <c r="F2253" s="3">
        <v>3019297.5999999992</v>
      </c>
      <c r="G2253" s="3">
        <v>801960.29</v>
      </c>
      <c r="H2253" s="4">
        <v>115165.81</v>
      </c>
      <c r="I2253" s="25"/>
      <c r="J2253" s="26" t="str">
        <f t="shared" si="214"/>
        <v>No</v>
      </c>
      <c r="K2253" s="26" t="str">
        <f t="shared" si="215"/>
        <v>GB</v>
      </c>
      <c r="L2253" s="26" t="str">
        <f t="shared" si="216"/>
        <v>Invalid</v>
      </c>
      <c r="M2253" s="26" t="str">
        <f>IF(OR(ISBLANK(B2253),ISBLANK(C2253),ISBLANK(D2253)),"Missing",IFERROR(VLOOKUP(A2253,'RM Postcodes'!$A:$B,2,0),"Invalid"))</f>
        <v>live</v>
      </c>
      <c r="N2253" s="26" t="str">
        <f t="shared" si="217"/>
        <v>OK</v>
      </c>
      <c r="O2253" s="26" t="str">
        <f t="shared" si="212"/>
        <v>OK</v>
      </c>
    </row>
    <row r="2254" spans="1:15" x14ac:dyDescent="0.2">
      <c r="A2254" s="24" t="str">
        <f t="shared" si="213"/>
        <v>DE75 7</v>
      </c>
      <c r="B2254" s="1" t="s">
        <v>12472</v>
      </c>
      <c r="C2254" s="1" t="s">
        <v>12701</v>
      </c>
      <c r="D2254" s="1" t="s">
        <v>12623</v>
      </c>
      <c r="E2254" s="2">
        <v>46</v>
      </c>
      <c r="F2254" s="3">
        <v>1533258.5800000012</v>
      </c>
      <c r="G2254" s="3">
        <v>193936.37</v>
      </c>
      <c r="H2254" s="4">
        <v>191916.71</v>
      </c>
      <c r="I2254" s="25"/>
      <c r="J2254" s="26" t="str">
        <f t="shared" si="214"/>
        <v>No</v>
      </c>
      <c r="K2254" s="26" t="str">
        <f t="shared" si="215"/>
        <v>GB</v>
      </c>
      <c r="L2254" s="26" t="str">
        <f t="shared" si="216"/>
        <v>Invalid</v>
      </c>
      <c r="M2254" s="26" t="str">
        <f>IF(OR(ISBLANK(B2254),ISBLANK(C2254),ISBLANK(D2254)),"Missing",IFERROR(VLOOKUP(A2254,'RM Postcodes'!$A:$B,2,0),"Invalid"))</f>
        <v>live</v>
      </c>
      <c r="N2254" s="26" t="str">
        <f t="shared" si="217"/>
        <v>OK</v>
      </c>
      <c r="O2254" s="26" t="str">
        <f t="shared" si="212"/>
        <v>OK</v>
      </c>
    </row>
    <row r="2255" spans="1:15" x14ac:dyDescent="0.2">
      <c r="A2255" s="24" t="str">
        <f t="shared" si="213"/>
        <v>DG1 1</v>
      </c>
      <c r="B2255" s="1" t="s">
        <v>12473</v>
      </c>
      <c r="C2255" s="1" t="s">
        <v>12663</v>
      </c>
      <c r="D2255" s="1" t="s">
        <v>12621</v>
      </c>
      <c r="E2255" s="2">
        <v>13</v>
      </c>
      <c r="F2255" s="3">
        <v>614017.42999999982</v>
      </c>
      <c r="G2255" s="3">
        <v>314867.42</v>
      </c>
      <c r="H2255" s="4">
        <v>107980.61</v>
      </c>
      <c r="I2255" s="25"/>
      <c r="J2255" s="26" t="str">
        <f t="shared" si="214"/>
        <v>No</v>
      </c>
      <c r="K2255" s="26" t="str">
        <f t="shared" si="215"/>
        <v>GB</v>
      </c>
      <c r="L2255" s="26" t="str">
        <f t="shared" si="216"/>
        <v>Invalid</v>
      </c>
      <c r="M2255" s="26" t="str">
        <f>IF(OR(ISBLANK(B2255),ISBLANK(C2255),ISBLANK(D2255)),"Missing",IFERROR(VLOOKUP(A2255,'RM Postcodes'!$A:$B,2,0),"Invalid"))</f>
        <v>live</v>
      </c>
      <c r="N2255" s="26" t="str">
        <f t="shared" si="217"/>
        <v>OK</v>
      </c>
      <c r="O2255" s="26" t="str">
        <f t="shared" si="212"/>
        <v>Redact</v>
      </c>
    </row>
    <row r="2256" spans="1:15" x14ac:dyDescent="0.2">
      <c r="A2256" s="24" t="str">
        <f t="shared" si="213"/>
        <v>DG1 2</v>
      </c>
      <c r="B2256" s="1" t="s">
        <v>12473</v>
      </c>
      <c r="C2256" s="1" t="s">
        <v>12663</v>
      </c>
      <c r="D2256" s="1" t="s">
        <v>12640</v>
      </c>
      <c r="E2256" s="2">
        <v>1</v>
      </c>
      <c r="F2256" s="3">
        <v>4115.04</v>
      </c>
      <c r="G2256" s="3">
        <v>4115.04</v>
      </c>
      <c r="H2256" s="4">
        <v>0</v>
      </c>
      <c r="I2256" s="25"/>
      <c r="J2256" s="26" t="str">
        <f t="shared" si="214"/>
        <v>No</v>
      </c>
      <c r="K2256" s="26" t="str">
        <f t="shared" si="215"/>
        <v>GB</v>
      </c>
      <c r="L2256" s="26" t="str">
        <f t="shared" si="216"/>
        <v>Invalid</v>
      </c>
      <c r="M2256" s="26" t="str">
        <f>IF(OR(ISBLANK(B2256),ISBLANK(C2256),ISBLANK(D2256)),"Missing",IFERROR(VLOOKUP(A2256,'RM Postcodes'!$A:$B,2,0),"Invalid"))</f>
        <v>live</v>
      </c>
      <c r="N2256" s="26" t="str">
        <f t="shared" si="217"/>
        <v>Redact</v>
      </c>
      <c r="O2256" s="26" t="str">
        <f t="shared" si="212"/>
        <v>Redact</v>
      </c>
    </row>
    <row r="2257" spans="1:15" x14ac:dyDescent="0.2">
      <c r="A2257" s="24" t="str">
        <f t="shared" si="213"/>
        <v>DG1 3</v>
      </c>
      <c r="B2257" s="1" t="s">
        <v>12473</v>
      </c>
      <c r="C2257" s="1" t="s">
        <v>12663</v>
      </c>
      <c r="D2257" s="1" t="s">
        <v>12629</v>
      </c>
      <c r="E2257" s="2">
        <v>14</v>
      </c>
      <c r="F2257" s="3">
        <v>10383624.360000001</v>
      </c>
      <c r="G2257" s="3">
        <v>3894839.33</v>
      </c>
      <c r="H2257" s="4">
        <v>3004856.12</v>
      </c>
      <c r="I2257" s="25"/>
      <c r="J2257" s="26" t="str">
        <f t="shared" si="214"/>
        <v>No</v>
      </c>
      <c r="K2257" s="26" t="str">
        <f t="shared" si="215"/>
        <v>GB</v>
      </c>
      <c r="L2257" s="26" t="str">
        <f t="shared" si="216"/>
        <v>Invalid</v>
      </c>
      <c r="M2257" s="26" t="str">
        <f>IF(OR(ISBLANK(B2257),ISBLANK(C2257),ISBLANK(D2257)),"Missing",IFERROR(VLOOKUP(A2257,'RM Postcodes'!$A:$B,2,0),"Invalid"))</f>
        <v>live</v>
      </c>
      <c r="N2257" s="26" t="str">
        <f t="shared" si="217"/>
        <v>OK</v>
      </c>
      <c r="O2257" s="26" t="str">
        <f t="shared" si="212"/>
        <v>Redact</v>
      </c>
    </row>
    <row r="2258" spans="1:15" x14ac:dyDescent="0.2">
      <c r="A2258" s="24" t="str">
        <f t="shared" si="213"/>
        <v>DG1 4</v>
      </c>
      <c r="B2258" s="1" t="s">
        <v>12473</v>
      </c>
      <c r="C2258" s="1" t="s">
        <v>12663</v>
      </c>
      <c r="D2258" s="1" t="s">
        <v>12630</v>
      </c>
      <c r="E2258" s="2">
        <v>15</v>
      </c>
      <c r="F2258" s="3">
        <v>4875448.6900000004</v>
      </c>
      <c r="G2258" s="3">
        <v>2190792.87</v>
      </c>
      <c r="H2258" s="4">
        <v>1624949.79</v>
      </c>
      <c r="I2258" s="25"/>
      <c r="J2258" s="26" t="str">
        <f t="shared" si="214"/>
        <v>No</v>
      </c>
      <c r="K2258" s="26" t="str">
        <f t="shared" si="215"/>
        <v>GB</v>
      </c>
      <c r="L2258" s="26" t="str">
        <f t="shared" si="216"/>
        <v>Invalid</v>
      </c>
      <c r="M2258" s="26" t="str">
        <f>IF(OR(ISBLANK(B2258),ISBLANK(C2258),ISBLANK(D2258)),"Missing",IFERROR(VLOOKUP(A2258,'RM Postcodes'!$A:$B,2,0),"Invalid"))</f>
        <v>live</v>
      </c>
      <c r="N2258" s="26" t="str">
        <f t="shared" si="217"/>
        <v>OK</v>
      </c>
      <c r="O2258" s="26" t="str">
        <f t="shared" si="212"/>
        <v>Redact</v>
      </c>
    </row>
    <row r="2259" spans="1:15" x14ac:dyDescent="0.2">
      <c r="A2259" s="24" t="str">
        <f t="shared" si="213"/>
        <v>DG10 9</v>
      </c>
      <c r="B2259" s="1" t="s">
        <v>12473</v>
      </c>
      <c r="C2259" s="1" t="s">
        <v>12620</v>
      </c>
      <c r="D2259" s="1" t="s">
        <v>12627</v>
      </c>
      <c r="E2259" s="2">
        <v>6</v>
      </c>
      <c r="F2259" s="3">
        <v>5182672.3400000008</v>
      </c>
      <c r="G2259" s="3">
        <v>3307752.9200000004</v>
      </c>
      <c r="H2259" s="4">
        <v>1840232.63</v>
      </c>
      <c r="I2259" s="25"/>
      <c r="J2259" s="26" t="str">
        <f t="shared" si="214"/>
        <v>No</v>
      </c>
      <c r="K2259" s="26" t="str">
        <f t="shared" si="215"/>
        <v>GB</v>
      </c>
      <c r="L2259" s="26" t="str">
        <f t="shared" si="216"/>
        <v>Invalid</v>
      </c>
      <c r="M2259" s="26" t="str">
        <f>IF(OR(ISBLANK(B2259),ISBLANK(C2259),ISBLANK(D2259)),"Missing",IFERROR(VLOOKUP(A2259,'RM Postcodes'!$A:$B,2,0),"Invalid"))</f>
        <v>live</v>
      </c>
      <c r="N2259" s="26" t="str">
        <f t="shared" si="217"/>
        <v>Redact</v>
      </c>
      <c r="O2259" s="26" t="str">
        <f t="shared" si="212"/>
        <v>Redact</v>
      </c>
    </row>
    <row r="2260" spans="1:15" x14ac:dyDescent="0.2">
      <c r="A2260" s="24" t="str">
        <f t="shared" si="213"/>
        <v>DG11 1</v>
      </c>
      <c r="B2260" s="1" t="s">
        <v>12473</v>
      </c>
      <c r="C2260" s="1" t="s">
        <v>12624</v>
      </c>
      <c r="D2260" s="1" t="s">
        <v>12621</v>
      </c>
      <c r="E2260" s="2">
        <v>16</v>
      </c>
      <c r="F2260" s="3">
        <v>2243000.5999999996</v>
      </c>
      <c r="G2260" s="3">
        <v>605214.90999999992</v>
      </c>
      <c r="H2260" s="4">
        <v>598460.91</v>
      </c>
      <c r="I2260" s="25"/>
      <c r="J2260" s="26" t="str">
        <f t="shared" si="214"/>
        <v>No</v>
      </c>
      <c r="K2260" s="26" t="str">
        <f t="shared" si="215"/>
        <v>GB</v>
      </c>
      <c r="L2260" s="26" t="str">
        <f t="shared" si="216"/>
        <v>Invalid</v>
      </c>
      <c r="M2260" s="26" t="str">
        <f>IF(OR(ISBLANK(B2260),ISBLANK(C2260),ISBLANK(D2260)),"Missing",IFERROR(VLOOKUP(A2260,'RM Postcodes'!$A:$B,2,0),"Invalid"))</f>
        <v>live</v>
      </c>
      <c r="N2260" s="26" t="str">
        <f t="shared" si="217"/>
        <v>OK</v>
      </c>
      <c r="O2260" s="26" t="str">
        <f t="shared" si="212"/>
        <v>OK</v>
      </c>
    </row>
    <row r="2261" spans="1:15" x14ac:dyDescent="0.2">
      <c r="A2261" s="24" t="str">
        <f t="shared" si="213"/>
        <v>DG11 2</v>
      </c>
      <c r="B2261" s="1" t="s">
        <v>12473</v>
      </c>
      <c r="C2261" s="1" t="s">
        <v>12624</v>
      </c>
      <c r="D2261" s="1" t="s">
        <v>12640</v>
      </c>
      <c r="E2261" s="2">
        <v>5</v>
      </c>
      <c r="F2261" s="3">
        <v>2263397.46</v>
      </c>
      <c r="G2261" s="3">
        <v>1490092.5899999999</v>
      </c>
      <c r="H2261" s="4">
        <v>579023.34</v>
      </c>
      <c r="I2261" s="25"/>
      <c r="J2261" s="26" t="str">
        <f t="shared" si="214"/>
        <v>No</v>
      </c>
      <c r="K2261" s="26" t="str">
        <f t="shared" si="215"/>
        <v>GB</v>
      </c>
      <c r="L2261" s="26" t="str">
        <f t="shared" si="216"/>
        <v>Invalid</v>
      </c>
      <c r="M2261" s="26" t="str">
        <f>IF(OR(ISBLANK(B2261),ISBLANK(C2261),ISBLANK(D2261)),"Missing",IFERROR(VLOOKUP(A2261,'RM Postcodes'!$A:$B,2,0),"Invalid"))</f>
        <v>live</v>
      </c>
      <c r="N2261" s="26" t="str">
        <f t="shared" si="217"/>
        <v>Redact</v>
      </c>
      <c r="O2261" s="26" t="str">
        <f t="shared" si="212"/>
        <v>Redact</v>
      </c>
    </row>
    <row r="2262" spans="1:15" x14ac:dyDescent="0.2">
      <c r="A2262" s="24" t="str">
        <f t="shared" si="213"/>
        <v>DG11 3</v>
      </c>
      <c r="B2262" s="1" t="s">
        <v>12473</v>
      </c>
      <c r="C2262" s="1" t="s">
        <v>12624</v>
      </c>
      <c r="D2262" s="1" t="s">
        <v>12629</v>
      </c>
      <c r="E2262" s="2">
        <v>20</v>
      </c>
      <c r="F2262" s="3">
        <v>15626608.790000001</v>
      </c>
      <c r="G2262" s="3">
        <v>8098152.0899999999</v>
      </c>
      <c r="H2262" s="4">
        <v>2737858.67</v>
      </c>
      <c r="I2262" s="25"/>
      <c r="J2262" s="26" t="str">
        <f t="shared" si="214"/>
        <v>No</v>
      </c>
      <c r="K2262" s="26" t="str">
        <f t="shared" si="215"/>
        <v>GB</v>
      </c>
      <c r="L2262" s="26" t="str">
        <f t="shared" si="216"/>
        <v>Invalid</v>
      </c>
      <c r="M2262" s="26" t="str">
        <f>IF(OR(ISBLANK(B2262),ISBLANK(C2262),ISBLANK(D2262)),"Missing",IFERROR(VLOOKUP(A2262,'RM Postcodes'!$A:$B,2,0),"Invalid"))</f>
        <v>live</v>
      </c>
      <c r="N2262" s="26" t="str">
        <f t="shared" si="217"/>
        <v>OK</v>
      </c>
      <c r="O2262" s="26" t="str">
        <f t="shared" si="212"/>
        <v>Redact</v>
      </c>
    </row>
    <row r="2263" spans="1:15" x14ac:dyDescent="0.2">
      <c r="A2263" s="24" t="str">
        <f t="shared" si="213"/>
        <v>DG12 5</v>
      </c>
      <c r="B2263" s="1" t="s">
        <v>12473</v>
      </c>
      <c r="C2263" s="1" t="s">
        <v>12628</v>
      </c>
      <c r="D2263" s="1" t="s">
        <v>12625</v>
      </c>
      <c r="E2263" s="2">
        <v>6</v>
      </c>
      <c r="F2263" s="3">
        <v>4171778.64</v>
      </c>
      <c r="G2263" s="3">
        <v>4037581.64</v>
      </c>
      <c r="H2263" s="4">
        <v>41296.400000000001</v>
      </c>
      <c r="I2263" s="25"/>
      <c r="J2263" s="26" t="str">
        <f t="shared" si="214"/>
        <v>No</v>
      </c>
      <c r="K2263" s="26" t="str">
        <f t="shared" si="215"/>
        <v>GB</v>
      </c>
      <c r="L2263" s="26" t="str">
        <f t="shared" si="216"/>
        <v>Invalid</v>
      </c>
      <c r="M2263" s="26" t="str">
        <f>IF(OR(ISBLANK(B2263),ISBLANK(C2263),ISBLANK(D2263)),"Missing",IFERROR(VLOOKUP(A2263,'RM Postcodes'!$A:$B,2,0),"Invalid"))</f>
        <v>live</v>
      </c>
      <c r="N2263" s="26" t="str">
        <f t="shared" si="217"/>
        <v>Redact</v>
      </c>
      <c r="O2263" s="26" t="str">
        <f t="shared" si="212"/>
        <v>Redact</v>
      </c>
    </row>
    <row r="2264" spans="1:15" x14ac:dyDescent="0.2">
      <c r="A2264" s="24" t="str">
        <f t="shared" si="213"/>
        <v>DG12 6</v>
      </c>
      <c r="B2264" s="1" t="s">
        <v>12473</v>
      </c>
      <c r="C2264" s="1" t="s">
        <v>12628</v>
      </c>
      <c r="D2264" s="1" t="s">
        <v>12622</v>
      </c>
      <c r="E2264" s="2">
        <v>5</v>
      </c>
      <c r="F2264" s="3">
        <v>106531.63</v>
      </c>
      <c r="G2264" s="3">
        <v>42889.88</v>
      </c>
      <c r="H2264" s="4">
        <v>39100.58</v>
      </c>
      <c r="I2264" s="25"/>
      <c r="J2264" s="26" t="str">
        <f t="shared" si="214"/>
        <v>No</v>
      </c>
      <c r="K2264" s="26" t="str">
        <f t="shared" si="215"/>
        <v>GB</v>
      </c>
      <c r="L2264" s="26" t="str">
        <f t="shared" si="216"/>
        <v>Invalid</v>
      </c>
      <c r="M2264" s="26" t="str">
        <f>IF(OR(ISBLANK(B2264),ISBLANK(C2264),ISBLANK(D2264)),"Missing",IFERROR(VLOOKUP(A2264,'RM Postcodes'!$A:$B,2,0),"Invalid"))</f>
        <v>live</v>
      </c>
      <c r="N2264" s="26" t="str">
        <f t="shared" si="217"/>
        <v>Redact</v>
      </c>
      <c r="O2264" s="26" t="str">
        <f t="shared" si="212"/>
        <v>Redact</v>
      </c>
    </row>
    <row r="2265" spans="1:15" x14ac:dyDescent="0.2">
      <c r="A2265" s="24" t="str">
        <f t="shared" si="213"/>
        <v>DG13 0</v>
      </c>
      <c r="B2265" s="1" t="s">
        <v>12473</v>
      </c>
      <c r="C2265" s="1" t="s">
        <v>12631</v>
      </c>
      <c r="D2265" s="1" t="s">
        <v>12632</v>
      </c>
      <c r="E2265" s="2">
        <v>3</v>
      </c>
      <c r="F2265" s="3">
        <v>61880.86</v>
      </c>
      <c r="G2265" s="3">
        <v>52500</v>
      </c>
      <c r="H2265" s="4">
        <v>8259.33</v>
      </c>
      <c r="I2265" s="25"/>
      <c r="J2265" s="26" t="str">
        <f t="shared" si="214"/>
        <v>No</v>
      </c>
      <c r="K2265" s="26" t="str">
        <f t="shared" si="215"/>
        <v>GB</v>
      </c>
      <c r="L2265" s="26" t="str">
        <f t="shared" si="216"/>
        <v>Invalid</v>
      </c>
      <c r="M2265" s="26" t="str">
        <f>IF(OR(ISBLANK(B2265),ISBLANK(C2265),ISBLANK(D2265)),"Missing",IFERROR(VLOOKUP(A2265,'RM Postcodes'!$A:$B,2,0),"Invalid"))</f>
        <v>live</v>
      </c>
      <c r="N2265" s="26" t="str">
        <f t="shared" si="217"/>
        <v>Redact</v>
      </c>
      <c r="O2265" s="26" t="str">
        <f t="shared" si="212"/>
        <v>Redact</v>
      </c>
    </row>
    <row r="2266" spans="1:15" x14ac:dyDescent="0.2">
      <c r="A2266" s="24" t="str">
        <f t="shared" si="213"/>
        <v>DG14 0</v>
      </c>
      <c r="B2266" s="1" t="s">
        <v>12473</v>
      </c>
      <c r="C2266" s="1" t="s">
        <v>12633</v>
      </c>
      <c r="D2266" s="1" t="s">
        <v>12632</v>
      </c>
      <c r="E2266" s="2">
        <v>12</v>
      </c>
      <c r="F2266" s="3">
        <v>1349530.71</v>
      </c>
      <c r="G2266" s="3">
        <v>369851.59</v>
      </c>
      <c r="H2266" s="4">
        <v>219173.18</v>
      </c>
      <c r="I2266" s="25"/>
      <c r="J2266" s="26" t="str">
        <f t="shared" si="214"/>
        <v>No</v>
      </c>
      <c r="K2266" s="26" t="str">
        <f t="shared" si="215"/>
        <v>GB</v>
      </c>
      <c r="L2266" s="26" t="str">
        <f t="shared" si="216"/>
        <v>Invalid</v>
      </c>
      <c r="M2266" s="26" t="str">
        <f>IF(OR(ISBLANK(B2266),ISBLANK(C2266),ISBLANK(D2266)),"Missing",IFERROR(VLOOKUP(A2266,'RM Postcodes'!$A:$B,2,0),"Invalid"))</f>
        <v>live</v>
      </c>
      <c r="N2266" s="26" t="str">
        <f t="shared" si="217"/>
        <v>OK</v>
      </c>
      <c r="O2266" s="26" t="str">
        <f t="shared" si="212"/>
        <v>OK</v>
      </c>
    </row>
    <row r="2267" spans="1:15" x14ac:dyDescent="0.2">
      <c r="A2267" s="24" t="str">
        <f t="shared" si="213"/>
        <v>DG16 5</v>
      </c>
      <c r="B2267" s="1" t="s">
        <v>12473</v>
      </c>
      <c r="C2267" s="1" t="s">
        <v>12635</v>
      </c>
      <c r="D2267" s="1" t="s">
        <v>12625</v>
      </c>
      <c r="E2267" s="2">
        <v>9</v>
      </c>
      <c r="F2267" s="3">
        <v>997750.70999999985</v>
      </c>
      <c r="G2267" s="3">
        <v>853517.67999999993</v>
      </c>
      <c r="H2267" s="4">
        <v>46649.24</v>
      </c>
      <c r="I2267" s="25"/>
      <c r="J2267" s="26" t="str">
        <f t="shared" si="214"/>
        <v>No</v>
      </c>
      <c r="K2267" s="26" t="str">
        <f t="shared" si="215"/>
        <v>GB</v>
      </c>
      <c r="L2267" s="26" t="str">
        <f t="shared" si="216"/>
        <v>Invalid</v>
      </c>
      <c r="M2267" s="26" t="str">
        <f>IF(OR(ISBLANK(B2267),ISBLANK(C2267),ISBLANK(D2267)),"Missing",IFERROR(VLOOKUP(A2267,'RM Postcodes'!$A:$B,2,0),"Invalid"))</f>
        <v>live</v>
      </c>
      <c r="N2267" s="26" t="str">
        <f t="shared" si="217"/>
        <v>Redact</v>
      </c>
      <c r="O2267" s="26" t="str">
        <f t="shared" si="212"/>
        <v>Redact</v>
      </c>
    </row>
    <row r="2268" spans="1:15" x14ac:dyDescent="0.2">
      <c r="A2268" s="24" t="str">
        <f t="shared" si="213"/>
        <v>DG2 0</v>
      </c>
      <c r="B2268" s="1" t="s">
        <v>12473</v>
      </c>
      <c r="C2268" s="1" t="s">
        <v>12664</v>
      </c>
      <c r="D2268" s="1" t="s">
        <v>12632</v>
      </c>
      <c r="E2268" s="2">
        <v>8</v>
      </c>
      <c r="F2268" s="3">
        <v>292676.86</v>
      </c>
      <c r="G2268" s="3">
        <v>245145.22</v>
      </c>
      <c r="H2268" s="4">
        <v>11815.220000000001</v>
      </c>
      <c r="I2268" s="25"/>
      <c r="J2268" s="26" t="str">
        <f t="shared" si="214"/>
        <v>No</v>
      </c>
      <c r="K2268" s="26" t="str">
        <f t="shared" si="215"/>
        <v>GB</v>
      </c>
      <c r="L2268" s="26" t="str">
        <f t="shared" si="216"/>
        <v>Invalid</v>
      </c>
      <c r="M2268" s="26" t="str">
        <f>IF(OR(ISBLANK(B2268),ISBLANK(C2268),ISBLANK(D2268)),"Missing",IFERROR(VLOOKUP(A2268,'RM Postcodes'!$A:$B,2,0),"Invalid"))</f>
        <v>live</v>
      </c>
      <c r="N2268" s="26" t="str">
        <f t="shared" si="217"/>
        <v>Redact</v>
      </c>
      <c r="O2268" s="26" t="str">
        <f t="shared" si="212"/>
        <v>Redact</v>
      </c>
    </row>
    <row r="2269" spans="1:15" x14ac:dyDescent="0.2">
      <c r="A2269" s="24" t="str">
        <f t="shared" si="213"/>
        <v>DG2 7</v>
      </c>
      <c r="B2269" s="1" t="s">
        <v>12473</v>
      </c>
      <c r="C2269" s="1" t="s">
        <v>12664</v>
      </c>
      <c r="D2269" s="1" t="s">
        <v>12623</v>
      </c>
      <c r="E2269" s="2">
        <v>4</v>
      </c>
      <c r="F2269" s="3">
        <v>56992.469999999994</v>
      </c>
      <c r="G2269" s="3">
        <v>39036.85</v>
      </c>
      <c r="H2269" s="4">
        <v>8509.93</v>
      </c>
      <c r="I2269" s="25"/>
      <c r="J2269" s="26" t="str">
        <f t="shared" si="214"/>
        <v>No</v>
      </c>
      <c r="K2269" s="26" t="str">
        <f t="shared" si="215"/>
        <v>GB</v>
      </c>
      <c r="L2269" s="26" t="str">
        <f t="shared" si="216"/>
        <v>Invalid</v>
      </c>
      <c r="M2269" s="26" t="str">
        <f>IF(OR(ISBLANK(B2269),ISBLANK(C2269),ISBLANK(D2269)),"Missing",IFERROR(VLOOKUP(A2269,'RM Postcodes'!$A:$B,2,0),"Invalid"))</f>
        <v>live</v>
      </c>
      <c r="N2269" s="26" t="str">
        <f t="shared" si="217"/>
        <v>Redact</v>
      </c>
      <c r="O2269" s="26" t="str">
        <f t="shared" si="212"/>
        <v>Redact</v>
      </c>
    </row>
    <row r="2270" spans="1:15" x14ac:dyDescent="0.2">
      <c r="A2270" s="24" t="str">
        <f t="shared" si="213"/>
        <v>DG2 8</v>
      </c>
      <c r="B2270" s="1" t="s">
        <v>12473</v>
      </c>
      <c r="C2270" s="1" t="s">
        <v>12664</v>
      </c>
      <c r="D2270" s="1" t="s">
        <v>12626</v>
      </c>
      <c r="E2270" s="2">
        <v>10</v>
      </c>
      <c r="F2270" s="3">
        <v>6614685.1600000001</v>
      </c>
      <c r="G2270" s="3">
        <v>2786248.0700000003</v>
      </c>
      <c r="H2270" s="4">
        <v>1336228.97</v>
      </c>
      <c r="I2270" s="25"/>
      <c r="J2270" s="26" t="str">
        <f t="shared" si="214"/>
        <v>No</v>
      </c>
      <c r="K2270" s="26" t="str">
        <f t="shared" si="215"/>
        <v>GB</v>
      </c>
      <c r="L2270" s="26" t="str">
        <f t="shared" si="216"/>
        <v>Invalid</v>
      </c>
      <c r="M2270" s="26" t="str">
        <f>IF(OR(ISBLANK(B2270),ISBLANK(C2270),ISBLANK(D2270)),"Missing",IFERROR(VLOOKUP(A2270,'RM Postcodes'!$A:$B,2,0),"Invalid"))</f>
        <v>live</v>
      </c>
      <c r="N2270" s="26" t="str">
        <f t="shared" si="217"/>
        <v>OK</v>
      </c>
      <c r="O2270" s="26" t="str">
        <f t="shared" si="212"/>
        <v>Redact</v>
      </c>
    </row>
    <row r="2271" spans="1:15" x14ac:dyDescent="0.2">
      <c r="A2271" s="24" t="str">
        <f t="shared" si="213"/>
        <v>DG2 9</v>
      </c>
      <c r="B2271" s="1" t="s">
        <v>12473</v>
      </c>
      <c r="C2271" s="1" t="s">
        <v>12664</v>
      </c>
      <c r="D2271" s="1" t="s">
        <v>12627</v>
      </c>
      <c r="E2271" s="2">
        <v>5</v>
      </c>
      <c r="F2271" s="3">
        <v>1623210.7500000002</v>
      </c>
      <c r="G2271" s="3">
        <v>1250976.3900000001</v>
      </c>
      <c r="H2271" s="4">
        <v>227279.89</v>
      </c>
      <c r="I2271" s="25"/>
      <c r="J2271" s="26" t="str">
        <f t="shared" si="214"/>
        <v>No</v>
      </c>
      <c r="K2271" s="26" t="str">
        <f t="shared" si="215"/>
        <v>GB</v>
      </c>
      <c r="L2271" s="26" t="str">
        <f t="shared" si="216"/>
        <v>Invalid</v>
      </c>
      <c r="M2271" s="26" t="str">
        <f>IF(OR(ISBLANK(B2271),ISBLANK(C2271),ISBLANK(D2271)),"Missing",IFERROR(VLOOKUP(A2271,'RM Postcodes'!$A:$B,2,0),"Invalid"))</f>
        <v>live</v>
      </c>
      <c r="N2271" s="26" t="str">
        <f t="shared" si="217"/>
        <v>Redact</v>
      </c>
      <c r="O2271" s="26" t="str">
        <f t="shared" si="212"/>
        <v>Redact</v>
      </c>
    </row>
    <row r="2272" spans="1:15" x14ac:dyDescent="0.2">
      <c r="A2272" s="24" t="str">
        <f t="shared" si="213"/>
        <v>DG3 4</v>
      </c>
      <c r="B2272" s="1" t="s">
        <v>12473</v>
      </c>
      <c r="C2272" s="1" t="s">
        <v>12665</v>
      </c>
      <c r="D2272" s="1" t="s">
        <v>12630</v>
      </c>
      <c r="E2272" s="2">
        <v>5</v>
      </c>
      <c r="F2272" s="3">
        <v>235564.17</v>
      </c>
      <c r="G2272" s="3">
        <v>151527.03</v>
      </c>
      <c r="H2272" s="4">
        <v>37579.910000000003</v>
      </c>
      <c r="I2272" s="25"/>
      <c r="J2272" s="26" t="str">
        <f t="shared" si="214"/>
        <v>No</v>
      </c>
      <c r="K2272" s="26" t="str">
        <f t="shared" si="215"/>
        <v>GB</v>
      </c>
      <c r="L2272" s="26" t="str">
        <f t="shared" si="216"/>
        <v>Invalid</v>
      </c>
      <c r="M2272" s="26" t="str">
        <f>IF(OR(ISBLANK(B2272),ISBLANK(C2272),ISBLANK(D2272)),"Missing",IFERROR(VLOOKUP(A2272,'RM Postcodes'!$A:$B,2,0),"Invalid"))</f>
        <v>live</v>
      </c>
      <c r="N2272" s="26" t="str">
        <f t="shared" si="217"/>
        <v>Redact</v>
      </c>
      <c r="O2272" s="26" t="str">
        <f t="shared" si="212"/>
        <v>Redact</v>
      </c>
    </row>
    <row r="2273" spans="1:15" x14ac:dyDescent="0.2">
      <c r="A2273" s="24" t="str">
        <f t="shared" si="213"/>
        <v>DG3 5</v>
      </c>
      <c r="B2273" s="1" t="s">
        <v>12473</v>
      </c>
      <c r="C2273" s="1" t="s">
        <v>12665</v>
      </c>
      <c r="D2273" s="1" t="s">
        <v>12625</v>
      </c>
      <c r="E2273" s="2">
        <v>4</v>
      </c>
      <c r="F2273" s="3">
        <v>700206.99</v>
      </c>
      <c r="G2273" s="3">
        <v>601030.90999999992</v>
      </c>
      <c r="H2273" s="4">
        <v>50189.55</v>
      </c>
      <c r="I2273" s="25"/>
      <c r="J2273" s="26" t="str">
        <f t="shared" si="214"/>
        <v>No</v>
      </c>
      <c r="K2273" s="26" t="str">
        <f t="shared" si="215"/>
        <v>GB</v>
      </c>
      <c r="L2273" s="26" t="str">
        <f t="shared" si="216"/>
        <v>Invalid</v>
      </c>
      <c r="M2273" s="26" t="str">
        <f>IF(OR(ISBLANK(B2273),ISBLANK(C2273),ISBLANK(D2273)),"Missing",IFERROR(VLOOKUP(A2273,'RM Postcodes'!$A:$B,2,0),"Invalid"))</f>
        <v>live</v>
      </c>
      <c r="N2273" s="26" t="str">
        <f t="shared" si="217"/>
        <v>Redact</v>
      </c>
      <c r="O2273" s="26" t="str">
        <f t="shared" si="212"/>
        <v>Redact</v>
      </c>
    </row>
    <row r="2274" spans="1:15" x14ac:dyDescent="0.2">
      <c r="A2274" s="24" t="str">
        <f t="shared" si="213"/>
        <v>DG4 6</v>
      </c>
      <c r="B2274" s="1" t="s">
        <v>12473</v>
      </c>
      <c r="C2274" s="1" t="s">
        <v>12666</v>
      </c>
      <c r="D2274" s="1" t="s">
        <v>12622</v>
      </c>
      <c r="E2274" s="2">
        <v>2</v>
      </c>
      <c r="F2274" s="3">
        <v>131812.97999999998</v>
      </c>
      <c r="G2274" s="3">
        <v>89718.9</v>
      </c>
      <c r="H2274" s="4">
        <v>42094.080000000002</v>
      </c>
      <c r="I2274" s="25"/>
      <c r="J2274" s="26" t="str">
        <f t="shared" si="214"/>
        <v>No</v>
      </c>
      <c r="K2274" s="26" t="str">
        <f t="shared" si="215"/>
        <v>GB</v>
      </c>
      <c r="L2274" s="26" t="str">
        <f t="shared" si="216"/>
        <v>Invalid</v>
      </c>
      <c r="M2274" s="26" t="str">
        <f>IF(OR(ISBLANK(B2274),ISBLANK(C2274),ISBLANK(D2274)),"Missing",IFERROR(VLOOKUP(A2274,'RM Postcodes'!$A:$B,2,0),"Invalid"))</f>
        <v>live</v>
      </c>
      <c r="N2274" s="26" t="str">
        <f t="shared" si="217"/>
        <v>Redact</v>
      </c>
      <c r="O2274" s="26" t="str">
        <f t="shared" si="212"/>
        <v>Redact</v>
      </c>
    </row>
    <row r="2275" spans="1:15" x14ac:dyDescent="0.2">
      <c r="A2275" s="24" t="str">
        <f t="shared" si="213"/>
        <v>DG5 4</v>
      </c>
      <c r="B2275" s="1" t="s">
        <v>12473</v>
      </c>
      <c r="C2275" s="1" t="s">
        <v>12667</v>
      </c>
      <c r="D2275" s="1" t="s">
        <v>12630</v>
      </c>
      <c r="E2275" s="2">
        <v>2</v>
      </c>
      <c r="F2275" s="3">
        <v>14628.85</v>
      </c>
      <c r="G2275" s="3">
        <v>11352.24</v>
      </c>
      <c r="H2275" s="4">
        <v>3276.61</v>
      </c>
      <c r="I2275" s="25"/>
      <c r="J2275" s="26" t="str">
        <f t="shared" si="214"/>
        <v>No</v>
      </c>
      <c r="K2275" s="26" t="str">
        <f t="shared" si="215"/>
        <v>GB</v>
      </c>
      <c r="L2275" s="26" t="str">
        <f t="shared" si="216"/>
        <v>Invalid</v>
      </c>
      <c r="M2275" s="26" t="str">
        <f>IF(OR(ISBLANK(B2275),ISBLANK(C2275),ISBLANK(D2275)),"Missing",IFERROR(VLOOKUP(A2275,'RM Postcodes'!$A:$B,2,0),"Invalid"))</f>
        <v>live</v>
      </c>
      <c r="N2275" s="26" t="str">
        <f t="shared" si="217"/>
        <v>Redact</v>
      </c>
      <c r="O2275" s="26" t="str">
        <f t="shared" si="212"/>
        <v>Redact</v>
      </c>
    </row>
    <row r="2276" spans="1:15" x14ac:dyDescent="0.2">
      <c r="A2276" s="24" t="str">
        <f t="shared" si="213"/>
        <v>DG6 4</v>
      </c>
      <c r="B2276" s="1" t="s">
        <v>12473</v>
      </c>
      <c r="C2276" s="1" t="s">
        <v>12668</v>
      </c>
      <c r="D2276" s="1" t="s">
        <v>12630</v>
      </c>
      <c r="E2276" s="2">
        <v>3</v>
      </c>
      <c r="F2276" s="3">
        <v>3345866.3300000005</v>
      </c>
      <c r="G2276" s="3">
        <v>1680712.9900000002</v>
      </c>
      <c r="H2276" s="4">
        <v>1645507.95</v>
      </c>
      <c r="I2276" s="25"/>
      <c r="J2276" s="26" t="str">
        <f t="shared" si="214"/>
        <v>No</v>
      </c>
      <c r="K2276" s="26" t="str">
        <f t="shared" si="215"/>
        <v>GB</v>
      </c>
      <c r="L2276" s="26" t="str">
        <f t="shared" si="216"/>
        <v>Invalid</v>
      </c>
      <c r="M2276" s="26" t="str">
        <f>IF(OR(ISBLANK(B2276),ISBLANK(C2276),ISBLANK(D2276)),"Missing",IFERROR(VLOOKUP(A2276,'RM Postcodes'!$A:$B,2,0),"Invalid"))</f>
        <v>live</v>
      </c>
      <c r="N2276" s="26" t="str">
        <f t="shared" si="217"/>
        <v>Redact</v>
      </c>
      <c r="O2276" s="26" t="str">
        <f t="shared" si="212"/>
        <v>Redact</v>
      </c>
    </row>
    <row r="2277" spans="1:15" x14ac:dyDescent="0.2">
      <c r="A2277" s="24" t="str">
        <f t="shared" si="213"/>
        <v>DG7 1</v>
      </c>
      <c r="B2277" s="1" t="s">
        <v>12473</v>
      </c>
      <c r="C2277" s="1" t="s">
        <v>12669</v>
      </c>
      <c r="D2277" s="1" t="s">
        <v>12621</v>
      </c>
      <c r="E2277" s="2">
        <v>4</v>
      </c>
      <c r="F2277" s="3">
        <v>419929.77</v>
      </c>
      <c r="G2277" s="3">
        <v>310500.26</v>
      </c>
      <c r="H2277" s="4">
        <v>52708.119999999995</v>
      </c>
      <c r="I2277" s="25"/>
      <c r="J2277" s="26" t="str">
        <f t="shared" si="214"/>
        <v>No</v>
      </c>
      <c r="K2277" s="26" t="str">
        <f t="shared" si="215"/>
        <v>GB</v>
      </c>
      <c r="L2277" s="26" t="str">
        <f t="shared" si="216"/>
        <v>Invalid</v>
      </c>
      <c r="M2277" s="26" t="str">
        <f>IF(OR(ISBLANK(B2277),ISBLANK(C2277),ISBLANK(D2277)),"Missing",IFERROR(VLOOKUP(A2277,'RM Postcodes'!$A:$B,2,0),"Invalid"))</f>
        <v>live</v>
      </c>
      <c r="N2277" s="26" t="str">
        <f t="shared" si="217"/>
        <v>Redact</v>
      </c>
      <c r="O2277" s="26" t="str">
        <f t="shared" si="212"/>
        <v>Redact</v>
      </c>
    </row>
    <row r="2278" spans="1:15" x14ac:dyDescent="0.2">
      <c r="A2278" s="24" t="str">
        <f t="shared" si="213"/>
        <v>DG7 2</v>
      </c>
      <c r="B2278" s="1" t="s">
        <v>12473</v>
      </c>
      <c r="C2278" s="1" t="s">
        <v>12669</v>
      </c>
      <c r="D2278" s="1" t="s">
        <v>12640</v>
      </c>
      <c r="E2278" s="2">
        <v>3</v>
      </c>
      <c r="F2278" s="3">
        <v>14823000.030000003</v>
      </c>
      <c r="G2278" s="3">
        <v>14549335.130000003</v>
      </c>
      <c r="H2278" s="4">
        <v>232368.56</v>
      </c>
      <c r="I2278" s="25"/>
      <c r="J2278" s="26" t="str">
        <f t="shared" si="214"/>
        <v>No</v>
      </c>
      <c r="K2278" s="26" t="str">
        <f t="shared" si="215"/>
        <v>GB</v>
      </c>
      <c r="L2278" s="26" t="str">
        <f t="shared" si="216"/>
        <v>Invalid</v>
      </c>
      <c r="M2278" s="26" t="str">
        <f>IF(OR(ISBLANK(B2278),ISBLANK(C2278),ISBLANK(D2278)),"Missing",IFERROR(VLOOKUP(A2278,'RM Postcodes'!$A:$B,2,0),"Invalid"))</f>
        <v>live</v>
      </c>
      <c r="N2278" s="26" t="str">
        <f t="shared" si="217"/>
        <v>Redact</v>
      </c>
      <c r="O2278" s="26" t="str">
        <f t="shared" si="212"/>
        <v>Redact</v>
      </c>
    </row>
    <row r="2279" spans="1:15" x14ac:dyDescent="0.2">
      <c r="A2279" s="24" t="str">
        <f t="shared" si="213"/>
        <v>DG7 3</v>
      </c>
      <c r="B2279" s="1" t="s">
        <v>12473</v>
      </c>
      <c r="C2279" s="1" t="s">
        <v>12669</v>
      </c>
      <c r="D2279" s="1" t="s">
        <v>12629</v>
      </c>
      <c r="E2279" s="2">
        <v>10</v>
      </c>
      <c r="F2279" s="3">
        <v>2817852.7699999996</v>
      </c>
      <c r="G2279" s="3">
        <v>2033604.5599999998</v>
      </c>
      <c r="H2279" s="4">
        <v>496956.65</v>
      </c>
      <c r="I2279" s="25"/>
      <c r="J2279" s="26" t="str">
        <f t="shared" si="214"/>
        <v>No</v>
      </c>
      <c r="K2279" s="26" t="str">
        <f t="shared" si="215"/>
        <v>GB</v>
      </c>
      <c r="L2279" s="26" t="str">
        <f t="shared" si="216"/>
        <v>Invalid</v>
      </c>
      <c r="M2279" s="26" t="str">
        <f>IF(OR(ISBLANK(B2279),ISBLANK(C2279),ISBLANK(D2279)),"Missing",IFERROR(VLOOKUP(A2279,'RM Postcodes'!$A:$B,2,0),"Invalid"))</f>
        <v>live</v>
      </c>
      <c r="N2279" s="26" t="str">
        <f t="shared" si="217"/>
        <v>OK</v>
      </c>
      <c r="O2279" s="26" t="str">
        <f t="shared" si="212"/>
        <v>Redact</v>
      </c>
    </row>
    <row r="2280" spans="1:15" x14ac:dyDescent="0.2">
      <c r="A2280" s="24" t="str">
        <f t="shared" si="213"/>
        <v>DG7 4</v>
      </c>
      <c r="B2280" s="1" t="s">
        <v>12473</v>
      </c>
      <c r="C2280" s="1" t="s">
        <v>12669</v>
      </c>
      <c r="D2280" s="1" t="s">
        <v>12630</v>
      </c>
      <c r="E2280" s="2">
        <v>1</v>
      </c>
      <c r="F2280" s="3">
        <v>33254.49</v>
      </c>
      <c r="G2280" s="3">
        <v>33254.49</v>
      </c>
      <c r="H2280" s="4">
        <v>0</v>
      </c>
      <c r="I2280" s="25"/>
      <c r="J2280" s="26" t="str">
        <f t="shared" si="214"/>
        <v>No</v>
      </c>
      <c r="K2280" s="26" t="str">
        <f t="shared" si="215"/>
        <v>GB</v>
      </c>
      <c r="L2280" s="26" t="str">
        <f t="shared" si="216"/>
        <v>Invalid</v>
      </c>
      <c r="M2280" s="26" t="str">
        <f>IF(OR(ISBLANK(B2280),ISBLANK(C2280),ISBLANK(D2280)),"Missing",IFERROR(VLOOKUP(A2280,'RM Postcodes'!$A:$B,2,0),"Invalid"))</f>
        <v>Invalid</v>
      </c>
      <c r="N2280" s="26" t="str">
        <f t="shared" si="217"/>
        <v>Redact</v>
      </c>
      <c r="O2280" s="26" t="str">
        <f t="shared" si="212"/>
        <v>Redact</v>
      </c>
    </row>
    <row r="2281" spans="1:15" x14ac:dyDescent="0.2">
      <c r="A2281" s="24" t="str">
        <f t="shared" si="213"/>
        <v>DG8 0</v>
      </c>
      <c r="B2281" s="1" t="s">
        <v>12473</v>
      </c>
      <c r="C2281" s="1" t="s">
        <v>12670</v>
      </c>
      <c r="D2281" s="1" t="s">
        <v>12632</v>
      </c>
      <c r="E2281" s="2">
        <v>1</v>
      </c>
      <c r="F2281" s="3">
        <v>150.94999999999999</v>
      </c>
      <c r="G2281" s="3">
        <v>150.94999999999999</v>
      </c>
      <c r="H2281" s="4">
        <v>0</v>
      </c>
      <c r="I2281" s="25"/>
      <c r="J2281" s="26" t="str">
        <f t="shared" si="214"/>
        <v>No</v>
      </c>
      <c r="K2281" s="26" t="str">
        <f t="shared" si="215"/>
        <v>GB</v>
      </c>
      <c r="L2281" s="26" t="str">
        <f t="shared" si="216"/>
        <v>Invalid</v>
      </c>
      <c r="M2281" s="26" t="str">
        <f>IF(OR(ISBLANK(B2281),ISBLANK(C2281),ISBLANK(D2281)),"Missing",IFERROR(VLOOKUP(A2281,'RM Postcodes'!$A:$B,2,0),"Invalid"))</f>
        <v>live</v>
      </c>
      <c r="N2281" s="26" t="str">
        <f t="shared" si="217"/>
        <v>Redact</v>
      </c>
      <c r="O2281" s="26" t="str">
        <f t="shared" si="212"/>
        <v>Redact</v>
      </c>
    </row>
    <row r="2282" spans="1:15" x14ac:dyDescent="0.2">
      <c r="A2282" s="24" t="str">
        <f t="shared" si="213"/>
        <v>DG8 8</v>
      </c>
      <c r="B2282" s="1" t="s">
        <v>12473</v>
      </c>
      <c r="C2282" s="1" t="s">
        <v>12670</v>
      </c>
      <c r="D2282" s="1" t="s">
        <v>12626</v>
      </c>
      <c r="E2282" s="2">
        <v>2</v>
      </c>
      <c r="F2282" s="3">
        <v>706057.96</v>
      </c>
      <c r="G2282" s="3">
        <v>693904.2</v>
      </c>
      <c r="H2282" s="4">
        <v>12153.76</v>
      </c>
      <c r="I2282" s="25"/>
      <c r="J2282" s="26" t="str">
        <f t="shared" si="214"/>
        <v>No</v>
      </c>
      <c r="K2282" s="26" t="str">
        <f t="shared" si="215"/>
        <v>GB</v>
      </c>
      <c r="L2282" s="26" t="str">
        <f t="shared" si="216"/>
        <v>Invalid</v>
      </c>
      <c r="M2282" s="26" t="str">
        <f>IF(OR(ISBLANK(B2282),ISBLANK(C2282),ISBLANK(D2282)),"Missing",IFERROR(VLOOKUP(A2282,'RM Postcodes'!$A:$B,2,0),"Invalid"))</f>
        <v>live</v>
      </c>
      <c r="N2282" s="26" t="str">
        <f t="shared" si="217"/>
        <v>Redact</v>
      </c>
      <c r="O2282" s="26" t="str">
        <f t="shared" si="212"/>
        <v>Redact</v>
      </c>
    </row>
    <row r="2283" spans="1:15" x14ac:dyDescent="0.2">
      <c r="A2283" s="24" t="str">
        <f t="shared" si="213"/>
        <v>DG8 9</v>
      </c>
      <c r="B2283" s="1" t="s">
        <v>12473</v>
      </c>
      <c r="C2283" s="1" t="s">
        <v>12670</v>
      </c>
      <c r="D2283" s="1" t="s">
        <v>12627</v>
      </c>
      <c r="E2283" s="2">
        <v>1</v>
      </c>
      <c r="F2283" s="3">
        <v>4378.05</v>
      </c>
      <c r="G2283" s="3">
        <v>4378.05</v>
      </c>
      <c r="H2283" s="4">
        <v>0</v>
      </c>
      <c r="I2283" s="25"/>
      <c r="J2283" s="26" t="str">
        <f t="shared" si="214"/>
        <v>No</v>
      </c>
      <c r="K2283" s="26" t="str">
        <f t="shared" si="215"/>
        <v>GB</v>
      </c>
      <c r="L2283" s="26" t="str">
        <f t="shared" si="216"/>
        <v>Invalid</v>
      </c>
      <c r="M2283" s="26" t="str">
        <f>IF(OR(ISBLANK(B2283),ISBLANK(C2283),ISBLANK(D2283)),"Missing",IFERROR(VLOOKUP(A2283,'RM Postcodes'!$A:$B,2,0),"Invalid"))</f>
        <v>live</v>
      </c>
      <c r="N2283" s="26" t="str">
        <f t="shared" si="217"/>
        <v>Redact</v>
      </c>
      <c r="O2283" s="26" t="str">
        <f t="shared" si="212"/>
        <v>Redact</v>
      </c>
    </row>
    <row r="2284" spans="1:15" x14ac:dyDescent="0.2">
      <c r="A2284" s="24" t="str">
        <f t="shared" si="213"/>
        <v>DG9 0</v>
      </c>
      <c r="B2284" s="1" t="s">
        <v>12473</v>
      </c>
      <c r="C2284" s="1" t="s">
        <v>12671</v>
      </c>
      <c r="D2284" s="1" t="s">
        <v>12632</v>
      </c>
      <c r="E2284" s="2">
        <v>1</v>
      </c>
      <c r="F2284" s="3">
        <v>39692.730000000003</v>
      </c>
      <c r="G2284" s="3">
        <v>39692.730000000003</v>
      </c>
      <c r="H2284" s="4">
        <v>0</v>
      </c>
      <c r="I2284" s="25"/>
      <c r="J2284" s="26" t="str">
        <f t="shared" si="214"/>
        <v>No</v>
      </c>
      <c r="K2284" s="26" t="str">
        <f t="shared" si="215"/>
        <v>GB</v>
      </c>
      <c r="L2284" s="26" t="str">
        <f t="shared" si="216"/>
        <v>Invalid</v>
      </c>
      <c r="M2284" s="26" t="str">
        <f>IF(OR(ISBLANK(B2284),ISBLANK(C2284),ISBLANK(D2284)),"Missing",IFERROR(VLOOKUP(A2284,'RM Postcodes'!$A:$B,2,0),"Invalid"))</f>
        <v>live</v>
      </c>
      <c r="N2284" s="26" t="str">
        <f t="shared" si="217"/>
        <v>Redact</v>
      </c>
      <c r="O2284" s="26" t="str">
        <f t="shared" si="212"/>
        <v>Redact</v>
      </c>
    </row>
    <row r="2285" spans="1:15" x14ac:dyDescent="0.2">
      <c r="A2285" s="24" t="str">
        <f t="shared" si="213"/>
        <v>DG9 7</v>
      </c>
      <c r="B2285" s="1" t="s">
        <v>12473</v>
      </c>
      <c r="C2285" s="1" t="s">
        <v>12671</v>
      </c>
      <c r="D2285" s="1" t="s">
        <v>12623</v>
      </c>
      <c r="E2285" s="2">
        <v>2</v>
      </c>
      <c r="F2285" s="3">
        <v>28039.13</v>
      </c>
      <c r="G2285" s="3">
        <v>17991.400000000001</v>
      </c>
      <c r="H2285" s="4">
        <v>10047.73</v>
      </c>
      <c r="I2285" s="25"/>
      <c r="J2285" s="26" t="str">
        <f t="shared" si="214"/>
        <v>No</v>
      </c>
      <c r="K2285" s="26" t="str">
        <f t="shared" si="215"/>
        <v>GB</v>
      </c>
      <c r="L2285" s="26" t="str">
        <f t="shared" si="216"/>
        <v>Invalid</v>
      </c>
      <c r="M2285" s="26" t="str">
        <f>IF(OR(ISBLANK(B2285),ISBLANK(C2285),ISBLANK(D2285)),"Missing",IFERROR(VLOOKUP(A2285,'RM Postcodes'!$A:$B,2,0),"Invalid"))</f>
        <v>live</v>
      </c>
      <c r="N2285" s="26" t="str">
        <f t="shared" si="217"/>
        <v>Redact</v>
      </c>
      <c r="O2285" s="26" t="str">
        <f t="shared" si="212"/>
        <v>Redact</v>
      </c>
    </row>
    <row r="2286" spans="1:15" x14ac:dyDescent="0.2">
      <c r="A2286" s="24" t="str">
        <f t="shared" si="213"/>
        <v>DG9 9</v>
      </c>
      <c r="B2286" s="1" t="s">
        <v>12473</v>
      </c>
      <c r="C2286" s="1" t="s">
        <v>12671</v>
      </c>
      <c r="D2286" s="1" t="s">
        <v>12627</v>
      </c>
      <c r="E2286" s="2">
        <v>3</v>
      </c>
      <c r="F2286" s="3">
        <v>5100176.1900000004</v>
      </c>
      <c r="G2286" s="3">
        <v>2740857.48</v>
      </c>
      <c r="H2286" s="4">
        <v>2082048.8800000001</v>
      </c>
      <c r="I2286" s="25"/>
      <c r="J2286" s="26" t="str">
        <f t="shared" si="214"/>
        <v>No</v>
      </c>
      <c r="K2286" s="26" t="str">
        <f t="shared" si="215"/>
        <v>GB</v>
      </c>
      <c r="L2286" s="26" t="str">
        <f t="shared" si="216"/>
        <v>Invalid</v>
      </c>
      <c r="M2286" s="26" t="str">
        <f>IF(OR(ISBLANK(B2286),ISBLANK(C2286),ISBLANK(D2286)),"Missing",IFERROR(VLOOKUP(A2286,'RM Postcodes'!$A:$B,2,0),"Invalid"))</f>
        <v>live</v>
      </c>
      <c r="N2286" s="26" t="str">
        <f t="shared" si="217"/>
        <v>Redact</v>
      </c>
      <c r="O2286" s="26" t="str">
        <f t="shared" si="212"/>
        <v>Redact</v>
      </c>
    </row>
    <row r="2287" spans="1:15" x14ac:dyDescent="0.2">
      <c r="A2287" s="24" t="str">
        <f t="shared" si="213"/>
        <v>DH1 1</v>
      </c>
      <c r="B2287" s="1" t="s">
        <v>12474</v>
      </c>
      <c r="C2287" s="1" t="s">
        <v>12663</v>
      </c>
      <c r="D2287" s="1" t="s">
        <v>12621</v>
      </c>
      <c r="E2287" s="2">
        <v>18</v>
      </c>
      <c r="F2287" s="3">
        <v>678415.27999999991</v>
      </c>
      <c r="G2287" s="3">
        <v>244659.28999999995</v>
      </c>
      <c r="H2287" s="4">
        <v>70759.759999999995</v>
      </c>
      <c r="I2287" s="25"/>
      <c r="J2287" s="26" t="str">
        <f t="shared" si="214"/>
        <v>No</v>
      </c>
      <c r="K2287" s="26" t="str">
        <f t="shared" si="215"/>
        <v>GB</v>
      </c>
      <c r="L2287" s="26" t="str">
        <f t="shared" si="216"/>
        <v>Invalid</v>
      </c>
      <c r="M2287" s="26" t="str">
        <f>IF(OR(ISBLANK(B2287),ISBLANK(C2287),ISBLANK(D2287)),"Missing",IFERROR(VLOOKUP(A2287,'RM Postcodes'!$A:$B,2,0),"Invalid"))</f>
        <v>live</v>
      </c>
      <c r="N2287" s="26" t="str">
        <f t="shared" si="217"/>
        <v>OK</v>
      </c>
      <c r="O2287" s="26" t="str">
        <f t="shared" si="212"/>
        <v>OK</v>
      </c>
    </row>
    <row r="2288" spans="1:15" x14ac:dyDescent="0.2">
      <c r="A2288" s="24" t="str">
        <f t="shared" si="213"/>
        <v>DH1 2</v>
      </c>
      <c r="B2288" s="1" t="s">
        <v>12474</v>
      </c>
      <c r="C2288" s="1" t="s">
        <v>12663</v>
      </c>
      <c r="D2288" s="1" t="s">
        <v>12640</v>
      </c>
      <c r="E2288" s="2">
        <v>8</v>
      </c>
      <c r="F2288" s="3">
        <v>248887.40000000002</v>
      </c>
      <c r="G2288" s="3">
        <v>140562.14000000001</v>
      </c>
      <c r="H2288" s="4">
        <v>28096.86</v>
      </c>
      <c r="I2288" s="25"/>
      <c r="J2288" s="26" t="str">
        <f t="shared" si="214"/>
        <v>No</v>
      </c>
      <c r="K2288" s="26" t="str">
        <f t="shared" si="215"/>
        <v>GB</v>
      </c>
      <c r="L2288" s="26" t="str">
        <f t="shared" si="216"/>
        <v>Invalid</v>
      </c>
      <c r="M2288" s="26" t="str">
        <f>IF(OR(ISBLANK(B2288),ISBLANK(C2288),ISBLANK(D2288)),"Missing",IFERROR(VLOOKUP(A2288,'RM Postcodes'!$A:$B,2,0),"Invalid"))</f>
        <v>live</v>
      </c>
      <c r="N2288" s="26" t="str">
        <f t="shared" si="217"/>
        <v>Redact</v>
      </c>
      <c r="O2288" s="26" t="str">
        <f t="shared" si="212"/>
        <v>Redact</v>
      </c>
    </row>
    <row r="2289" spans="1:15" x14ac:dyDescent="0.2">
      <c r="A2289" s="24" t="str">
        <f t="shared" si="213"/>
        <v>DH1 3</v>
      </c>
      <c r="B2289" s="1" t="s">
        <v>12474</v>
      </c>
      <c r="C2289" s="1" t="s">
        <v>12663</v>
      </c>
      <c r="D2289" s="1" t="s">
        <v>12629</v>
      </c>
      <c r="E2289" s="2">
        <v>16</v>
      </c>
      <c r="F2289" s="3">
        <v>917652.5</v>
      </c>
      <c r="G2289" s="3">
        <v>304968.08</v>
      </c>
      <c r="H2289" s="4">
        <v>140000</v>
      </c>
      <c r="I2289" s="25"/>
      <c r="J2289" s="26" t="str">
        <f t="shared" si="214"/>
        <v>No</v>
      </c>
      <c r="K2289" s="26" t="str">
        <f t="shared" si="215"/>
        <v>GB</v>
      </c>
      <c r="L2289" s="26" t="str">
        <f t="shared" si="216"/>
        <v>Invalid</v>
      </c>
      <c r="M2289" s="26" t="str">
        <f>IF(OR(ISBLANK(B2289),ISBLANK(C2289),ISBLANK(D2289)),"Missing",IFERROR(VLOOKUP(A2289,'RM Postcodes'!$A:$B,2,0),"Invalid"))</f>
        <v>live</v>
      </c>
      <c r="N2289" s="26" t="str">
        <f t="shared" si="217"/>
        <v>OK</v>
      </c>
      <c r="O2289" s="26" t="str">
        <f t="shared" si="212"/>
        <v>OK</v>
      </c>
    </row>
    <row r="2290" spans="1:15" x14ac:dyDescent="0.2">
      <c r="A2290" s="24" t="str">
        <f t="shared" si="213"/>
        <v>DH1 4</v>
      </c>
      <c r="B2290" s="1" t="s">
        <v>12474</v>
      </c>
      <c r="C2290" s="1" t="s">
        <v>12663</v>
      </c>
      <c r="D2290" s="1" t="s">
        <v>12630</v>
      </c>
      <c r="E2290" s="2">
        <v>16</v>
      </c>
      <c r="F2290" s="3">
        <v>541933.79999999993</v>
      </c>
      <c r="G2290" s="3">
        <v>106166.63</v>
      </c>
      <c r="H2290" s="4">
        <v>50463.46</v>
      </c>
      <c r="I2290" s="25"/>
      <c r="J2290" s="26" t="str">
        <f t="shared" si="214"/>
        <v>No</v>
      </c>
      <c r="K2290" s="26" t="str">
        <f t="shared" si="215"/>
        <v>GB</v>
      </c>
      <c r="L2290" s="26" t="str">
        <f t="shared" si="216"/>
        <v>Invalid</v>
      </c>
      <c r="M2290" s="26" t="str">
        <f>IF(OR(ISBLANK(B2290),ISBLANK(C2290),ISBLANK(D2290)),"Missing",IFERROR(VLOOKUP(A2290,'RM Postcodes'!$A:$B,2,0),"Invalid"))</f>
        <v>live</v>
      </c>
      <c r="N2290" s="26" t="str">
        <f t="shared" si="217"/>
        <v>OK</v>
      </c>
      <c r="O2290" s="26" t="str">
        <f t="shared" si="212"/>
        <v>OK</v>
      </c>
    </row>
    <row r="2291" spans="1:15" x14ac:dyDescent="0.2">
      <c r="A2291" s="24" t="str">
        <f t="shared" si="213"/>
        <v>DH1 5</v>
      </c>
      <c r="B2291" s="1" t="s">
        <v>12474</v>
      </c>
      <c r="C2291" s="1" t="s">
        <v>12663</v>
      </c>
      <c r="D2291" s="1" t="s">
        <v>12625</v>
      </c>
      <c r="E2291" s="2">
        <v>33</v>
      </c>
      <c r="F2291" s="3">
        <v>568997.45000000007</v>
      </c>
      <c r="G2291" s="3">
        <v>53980.83</v>
      </c>
      <c r="H2291" s="4">
        <v>50106.16</v>
      </c>
      <c r="I2291" s="25"/>
      <c r="J2291" s="26" t="str">
        <f t="shared" si="214"/>
        <v>No</v>
      </c>
      <c r="K2291" s="26" t="str">
        <f t="shared" si="215"/>
        <v>GB</v>
      </c>
      <c r="L2291" s="26" t="str">
        <f t="shared" si="216"/>
        <v>Invalid</v>
      </c>
      <c r="M2291" s="26" t="str">
        <f>IF(OR(ISBLANK(B2291),ISBLANK(C2291),ISBLANK(D2291)),"Missing",IFERROR(VLOOKUP(A2291,'RM Postcodes'!$A:$B,2,0),"Invalid"))</f>
        <v>live</v>
      </c>
      <c r="N2291" s="26" t="str">
        <f t="shared" si="217"/>
        <v>OK</v>
      </c>
      <c r="O2291" s="26" t="str">
        <f t="shared" si="212"/>
        <v>OK</v>
      </c>
    </row>
    <row r="2292" spans="1:15" x14ac:dyDescent="0.2">
      <c r="A2292" s="24" t="str">
        <f t="shared" si="213"/>
        <v>DH2 1</v>
      </c>
      <c r="B2292" s="1" t="s">
        <v>12474</v>
      </c>
      <c r="C2292" s="1" t="s">
        <v>12664</v>
      </c>
      <c r="D2292" s="1" t="s">
        <v>12621</v>
      </c>
      <c r="E2292" s="2">
        <v>19</v>
      </c>
      <c r="F2292" s="3">
        <v>1172227.8200000005</v>
      </c>
      <c r="G2292" s="3">
        <v>826596.25000000012</v>
      </c>
      <c r="H2292" s="4">
        <v>46851.61</v>
      </c>
      <c r="I2292" s="25"/>
      <c r="J2292" s="26" t="str">
        <f t="shared" si="214"/>
        <v>No</v>
      </c>
      <c r="K2292" s="26" t="str">
        <f t="shared" si="215"/>
        <v>GB</v>
      </c>
      <c r="L2292" s="26" t="str">
        <f t="shared" si="216"/>
        <v>Invalid</v>
      </c>
      <c r="M2292" s="26" t="str">
        <f>IF(OR(ISBLANK(B2292),ISBLANK(C2292),ISBLANK(D2292)),"Missing",IFERROR(VLOOKUP(A2292,'RM Postcodes'!$A:$B,2,0),"Invalid"))</f>
        <v>live</v>
      </c>
      <c r="N2292" s="26" t="str">
        <f t="shared" si="217"/>
        <v>OK</v>
      </c>
      <c r="O2292" s="26" t="str">
        <f t="shared" si="212"/>
        <v>Redact</v>
      </c>
    </row>
    <row r="2293" spans="1:15" x14ac:dyDescent="0.2">
      <c r="A2293" s="24" t="str">
        <f t="shared" si="213"/>
        <v>DH2 2</v>
      </c>
      <c r="B2293" s="1" t="s">
        <v>12474</v>
      </c>
      <c r="C2293" s="1" t="s">
        <v>12664</v>
      </c>
      <c r="D2293" s="1" t="s">
        <v>12640</v>
      </c>
      <c r="E2293" s="2">
        <v>26</v>
      </c>
      <c r="F2293" s="3">
        <v>898153.99</v>
      </c>
      <c r="G2293" s="3">
        <v>212754.7</v>
      </c>
      <c r="H2293" s="4">
        <v>174967.15</v>
      </c>
      <c r="I2293" s="25"/>
      <c r="J2293" s="26" t="str">
        <f t="shared" si="214"/>
        <v>No</v>
      </c>
      <c r="K2293" s="26" t="str">
        <f t="shared" si="215"/>
        <v>GB</v>
      </c>
      <c r="L2293" s="26" t="str">
        <f t="shared" si="216"/>
        <v>Invalid</v>
      </c>
      <c r="M2293" s="26" t="str">
        <f>IF(OR(ISBLANK(B2293),ISBLANK(C2293),ISBLANK(D2293)),"Missing",IFERROR(VLOOKUP(A2293,'RM Postcodes'!$A:$B,2,0),"Invalid"))</f>
        <v>live</v>
      </c>
      <c r="N2293" s="26" t="str">
        <f t="shared" si="217"/>
        <v>OK</v>
      </c>
      <c r="O2293" s="26" t="str">
        <f t="shared" si="212"/>
        <v>OK</v>
      </c>
    </row>
    <row r="2294" spans="1:15" x14ac:dyDescent="0.2">
      <c r="A2294" s="24" t="str">
        <f t="shared" si="213"/>
        <v>DH2 3</v>
      </c>
      <c r="B2294" s="1" t="s">
        <v>12474</v>
      </c>
      <c r="C2294" s="1" t="s">
        <v>12664</v>
      </c>
      <c r="D2294" s="1" t="s">
        <v>12629</v>
      </c>
      <c r="E2294" s="2">
        <v>14</v>
      </c>
      <c r="F2294" s="3">
        <v>477048.80000000005</v>
      </c>
      <c r="G2294" s="3">
        <v>171568.88</v>
      </c>
      <c r="H2294" s="4">
        <v>69000</v>
      </c>
      <c r="I2294" s="25"/>
      <c r="J2294" s="26" t="str">
        <f t="shared" si="214"/>
        <v>No</v>
      </c>
      <c r="K2294" s="26" t="str">
        <f t="shared" si="215"/>
        <v>GB</v>
      </c>
      <c r="L2294" s="26" t="str">
        <f t="shared" si="216"/>
        <v>Invalid</v>
      </c>
      <c r="M2294" s="26" t="str">
        <f>IF(OR(ISBLANK(B2294),ISBLANK(C2294),ISBLANK(D2294)),"Missing",IFERROR(VLOOKUP(A2294,'RM Postcodes'!$A:$B,2,0),"Invalid"))</f>
        <v>live</v>
      </c>
      <c r="N2294" s="26" t="str">
        <f t="shared" si="217"/>
        <v>OK</v>
      </c>
      <c r="O2294" s="26" t="str">
        <f t="shared" si="212"/>
        <v>OK</v>
      </c>
    </row>
    <row r="2295" spans="1:15" x14ac:dyDescent="0.2">
      <c r="A2295" s="24" t="str">
        <f t="shared" si="213"/>
        <v>DH3 1</v>
      </c>
      <c r="B2295" s="1" t="s">
        <v>12474</v>
      </c>
      <c r="C2295" s="1" t="s">
        <v>12665</v>
      </c>
      <c r="D2295" s="1" t="s">
        <v>12621</v>
      </c>
      <c r="E2295" s="2">
        <v>14</v>
      </c>
      <c r="F2295" s="3">
        <v>455867.52999999997</v>
      </c>
      <c r="G2295" s="3">
        <v>114094.5</v>
      </c>
      <c r="H2295" s="4">
        <v>59881.94</v>
      </c>
      <c r="I2295" s="25"/>
      <c r="J2295" s="26" t="str">
        <f t="shared" si="214"/>
        <v>No</v>
      </c>
      <c r="K2295" s="26" t="str">
        <f t="shared" si="215"/>
        <v>GB</v>
      </c>
      <c r="L2295" s="26" t="str">
        <f t="shared" si="216"/>
        <v>Invalid</v>
      </c>
      <c r="M2295" s="26" t="str">
        <f>IF(OR(ISBLANK(B2295),ISBLANK(C2295),ISBLANK(D2295)),"Missing",IFERROR(VLOOKUP(A2295,'RM Postcodes'!$A:$B,2,0),"Invalid"))</f>
        <v>live</v>
      </c>
      <c r="N2295" s="26" t="str">
        <f t="shared" si="217"/>
        <v>OK</v>
      </c>
      <c r="O2295" s="26" t="str">
        <f t="shared" si="212"/>
        <v>OK</v>
      </c>
    </row>
    <row r="2296" spans="1:15" x14ac:dyDescent="0.2">
      <c r="A2296" s="24" t="str">
        <f t="shared" si="213"/>
        <v>DH3 2</v>
      </c>
      <c r="B2296" s="1" t="s">
        <v>12474</v>
      </c>
      <c r="C2296" s="1" t="s">
        <v>12665</v>
      </c>
      <c r="D2296" s="1" t="s">
        <v>12640</v>
      </c>
      <c r="E2296" s="2">
        <v>12</v>
      </c>
      <c r="F2296" s="3">
        <v>922345.7</v>
      </c>
      <c r="G2296" s="3">
        <v>511293.82999999996</v>
      </c>
      <c r="H2296" s="4">
        <v>245356.66999999998</v>
      </c>
      <c r="I2296" s="25"/>
      <c r="J2296" s="26" t="str">
        <f t="shared" si="214"/>
        <v>No</v>
      </c>
      <c r="K2296" s="26" t="str">
        <f t="shared" si="215"/>
        <v>GB</v>
      </c>
      <c r="L2296" s="26" t="str">
        <f t="shared" si="216"/>
        <v>Invalid</v>
      </c>
      <c r="M2296" s="26" t="str">
        <f>IF(OR(ISBLANK(B2296),ISBLANK(C2296),ISBLANK(D2296)),"Missing",IFERROR(VLOOKUP(A2296,'RM Postcodes'!$A:$B,2,0),"Invalid"))</f>
        <v>live</v>
      </c>
      <c r="N2296" s="26" t="str">
        <f t="shared" si="217"/>
        <v>OK</v>
      </c>
      <c r="O2296" s="26" t="str">
        <f t="shared" si="212"/>
        <v>Redact</v>
      </c>
    </row>
    <row r="2297" spans="1:15" x14ac:dyDescent="0.2">
      <c r="A2297" s="24" t="str">
        <f t="shared" si="213"/>
        <v>DH3 3</v>
      </c>
      <c r="B2297" s="1" t="s">
        <v>12474</v>
      </c>
      <c r="C2297" s="1" t="s">
        <v>12665</v>
      </c>
      <c r="D2297" s="1" t="s">
        <v>12629</v>
      </c>
      <c r="E2297" s="2">
        <v>16</v>
      </c>
      <c r="F2297" s="3">
        <v>317746.7</v>
      </c>
      <c r="G2297" s="3">
        <v>44228.380000000005</v>
      </c>
      <c r="H2297" s="4">
        <v>41629.33</v>
      </c>
      <c r="I2297" s="25"/>
      <c r="J2297" s="26" t="str">
        <f t="shared" si="214"/>
        <v>No</v>
      </c>
      <c r="K2297" s="26" t="str">
        <f t="shared" si="215"/>
        <v>GB</v>
      </c>
      <c r="L2297" s="26" t="str">
        <f t="shared" si="216"/>
        <v>Invalid</v>
      </c>
      <c r="M2297" s="26" t="str">
        <f>IF(OR(ISBLANK(B2297),ISBLANK(C2297),ISBLANK(D2297)),"Missing",IFERROR(VLOOKUP(A2297,'RM Postcodes'!$A:$B,2,0),"Invalid"))</f>
        <v>live</v>
      </c>
      <c r="N2297" s="26" t="str">
        <f t="shared" si="217"/>
        <v>OK</v>
      </c>
      <c r="O2297" s="26" t="str">
        <f t="shared" si="212"/>
        <v>OK</v>
      </c>
    </row>
    <row r="2298" spans="1:15" x14ac:dyDescent="0.2">
      <c r="A2298" s="24" t="str">
        <f t="shared" si="213"/>
        <v>DH3 4</v>
      </c>
      <c r="B2298" s="1" t="s">
        <v>12474</v>
      </c>
      <c r="C2298" s="1" t="s">
        <v>12665</v>
      </c>
      <c r="D2298" s="1" t="s">
        <v>12630</v>
      </c>
      <c r="E2298" s="2">
        <v>19</v>
      </c>
      <c r="F2298" s="3">
        <v>447849.3600000001</v>
      </c>
      <c r="G2298" s="3">
        <v>53325.42</v>
      </c>
      <c r="H2298" s="4">
        <v>45827.19</v>
      </c>
      <c r="I2298" s="25"/>
      <c r="J2298" s="26" t="str">
        <f t="shared" si="214"/>
        <v>No</v>
      </c>
      <c r="K2298" s="26" t="str">
        <f t="shared" si="215"/>
        <v>GB</v>
      </c>
      <c r="L2298" s="26" t="str">
        <f t="shared" si="216"/>
        <v>Invalid</v>
      </c>
      <c r="M2298" s="26" t="str">
        <f>IF(OR(ISBLANK(B2298),ISBLANK(C2298),ISBLANK(D2298)),"Missing",IFERROR(VLOOKUP(A2298,'RM Postcodes'!$A:$B,2,0),"Invalid"))</f>
        <v>live</v>
      </c>
      <c r="N2298" s="26" t="str">
        <f t="shared" si="217"/>
        <v>OK</v>
      </c>
      <c r="O2298" s="26" t="str">
        <f t="shared" si="212"/>
        <v>OK</v>
      </c>
    </row>
    <row r="2299" spans="1:15" x14ac:dyDescent="0.2">
      <c r="A2299" s="24" t="str">
        <f t="shared" si="213"/>
        <v>DH4 4</v>
      </c>
      <c r="B2299" s="1" t="s">
        <v>12474</v>
      </c>
      <c r="C2299" s="1" t="s">
        <v>12666</v>
      </c>
      <c r="D2299" s="1" t="s">
        <v>12630</v>
      </c>
      <c r="E2299" s="2">
        <v>18</v>
      </c>
      <c r="F2299" s="3">
        <v>412467.92</v>
      </c>
      <c r="G2299" s="3">
        <v>72072.040000000008</v>
      </c>
      <c r="H2299" s="4">
        <v>47345.2</v>
      </c>
      <c r="I2299" s="25"/>
      <c r="J2299" s="26" t="str">
        <f t="shared" si="214"/>
        <v>No</v>
      </c>
      <c r="K2299" s="26" t="str">
        <f t="shared" si="215"/>
        <v>GB</v>
      </c>
      <c r="L2299" s="26" t="str">
        <f t="shared" si="216"/>
        <v>Invalid</v>
      </c>
      <c r="M2299" s="26" t="str">
        <f>IF(OR(ISBLANK(B2299),ISBLANK(C2299),ISBLANK(D2299)),"Missing",IFERROR(VLOOKUP(A2299,'RM Postcodes'!$A:$B,2,0),"Invalid"))</f>
        <v>live</v>
      </c>
      <c r="N2299" s="26" t="str">
        <f t="shared" si="217"/>
        <v>OK</v>
      </c>
      <c r="O2299" s="26" t="str">
        <f t="shared" si="212"/>
        <v>OK</v>
      </c>
    </row>
    <row r="2300" spans="1:15" x14ac:dyDescent="0.2">
      <c r="A2300" s="24" t="str">
        <f t="shared" si="213"/>
        <v>DH4 5</v>
      </c>
      <c r="B2300" s="1" t="s">
        <v>12474</v>
      </c>
      <c r="C2300" s="1" t="s">
        <v>12666</v>
      </c>
      <c r="D2300" s="1" t="s">
        <v>12625</v>
      </c>
      <c r="E2300" s="2">
        <v>15</v>
      </c>
      <c r="F2300" s="3">
        <v>717575.69999999984</v>
      </c>
      <c r="G2300" s="3">
        <v>237499.99</v>
      </c>
      <c r="H2300" s="4">
        <v>120812.61</v>
      </c>
      <c r="I2300" s="25"/>
      <c r="J2300" s="26" t="str">
        <f t="shared" si="214"/>
        <v>No</v>
      </c>
      <c r="K2300" s="26" t="str">
        <f t="shared" si="215"/>
        <v>GB</v>
      </c>
      <c r="L2300" s="26" t="str">
        <f t="shared" si="216"/>
        <v>Invalid</v>
      </c>
      <c r="M2300" s="26" t="str">
        <f>IF(OR(ISBLANK(B2300),ISBLANK(C2300),ISBLANK(D2300)),"Missing",IFERROR(VLOOKUP(A2300,'RM Postcodes'!$A:$B,2,0),"Invalid"))</f>
        <v>live</v>
      </c>
      <c r="N2300" s="26" t="str">
        <f t="shared" si="217"/>
        <v>OK</v>
      </c>
      <c r="O2300" s="26" t="str">
        <f t="shared" si="212"/>
        <v>OK</v>
      </c>
    </row>
    <row r="2301" spans="1:15" x14ac:dyDescent="0.2">
      <c r="A2301" s="24" t="str">
        <f t="shared" si="213"/>
        <v>DH4 6</v>
      </c>
      <c r="B2301" s="1" t="s">
        <v>12474</v>
      </c>
      <c r="C2301" s="1" t="s">
        <v>12666</v>
      </c>
      <c r="D2301" s="1" t="s">
        <v>12622</v>
      </c>
      <c r="E2301" s="2">
        <v>22</v>
      </c>
      <c r="F2301" s="3">
        <v>681636.16000000027</v>
      </c>
      <c r="G2301" s="3">
        <v>115050.4</v>
      </c>
      <c r="H2301" s="4">
        <v>97272.86</v>
      </c>
      <c r="I2301" s="25"/>
      <c r="J2301" s="26" t="str">
        <f t="shared" si="214"/>
        <v>No</v>
      </c>
      <c r="K2301" s="26" t="str">
        <f t="shared" si="215"/>
        <v>GB</v>
      </c>
      <c r="L2301" s="26" t="str">
        <f t="shared" si="216"/>
        <v>Invalid</v>
      </c>
      <c r="M2301" s="26" t="str">
        <f>IF(OR(ISBLANK(B2301),ISBLANK(C2301),ISBLANK(D2301)),"Missing",IFERROR(VLOOKUP(A2301,'RM Postcodes'!$A:$B,2,0),"Invalid"))</f>
        <v>live</v>
      </c>
      <c r="N2301" s="26" t="str">
        <f t="shared" si="217"/>
        <v>OK</v>
      </c>
      <c r="O2301" s="26" t="str">
        <f t="shared" si="212"/>
        <v>OK</v>
      </c>
    </row>
    <row r="2302" spans="1:15" x14ac:dyDescent="0.2">
      <c r="A2302" s="24" t="str">
        <f t="shared" si="213"/>
        <v>DH4 7</v>
      </c>
      <c r="B2302" s="1" t="s">
        <v>12474</v>
      </c>
      <c r="C2302" s="1" t="s">
        <v>12666</v>
      </c>
      <c r="D2302" s="1" t="s">
        <v>12623</v>
      </c>
      <c r="E2302" s="2">
        <v>6</v>
      </c>
      <c r="F2302" s="3">
        <v>746862.44000000006</v>
      </c>
      <c r="G2302" s="3">
        <v>656940.80000000005</v>
      </c>
      <c r="H2302" s="4">
        <v>51373.27</v>
      </c>
      <c r="I2302" s="25"/>
      <c r="J2302" s="26" t="str">
        <f t="shared" si="214"/>
        <v>No</v>
      </c>
      <c r="K2302" s="26" t="str">
        <f t="shared" si="215"/>
        <v>GB</v>
      </c>
      <c r="L2302" s="26" t="str">
        <f t="shared" si="216"/>
        <v>Invalid</v>
      </c>
      <c r="M2302" s="26" t="str">
        <f>IF(OR(ISBLANK(B2302),ISBLANK(C2302),ISBLANK(D2302)),"Missing",IFERROR(VLOOKUP(A2302,'RM Postcodes'!$A:$B,2,0),"Invalid"))</f>
        <v>live</v>
      </c>
      <c r="N2302" s="26" t="str">
        <f t="shared" si="217"/>
        <v>Redact</v>
      </c>
      <c r="O2302" s="26" t="str">
        <f t="shared" si="212"/>
        <v>Redact</v>
      </c>
    </row>
    <row r="2303" spans="1:15" x14ac:dyDescent="0.2">
      <c r="A2303" s="24" t="str">
        <f t="shared" si="213"/>
        <v>DH5 0</v>
      </c>
      <c r="B2303" s="1" t="s">
        <v>12474</v>
      </c>
      <c r="C2303" s="1" t="s">
        <v>12667</v>
      </c>
      <c r="D2303" s="1" t="s">
        <v>12632</v>
      </c>
      <c r="E2303" s="2">
        <v>5</v>
      </c>
      <c r="F2303" s="3">
        <v>95710.489999999991</v>
      </c>
      <c r="G2303" s="3">
        <v>43522.19</v>
      </c>
      <c r="H2303" s="4">
        <v>19615.849999999999</v>
      </c>
      <c r="I2303" s="25"/>
      <c r="J2303" s="26" t="str">
        <f t="shared" si="214"/>
        <v>No</v>
      </c>
      <c r="K2303" s="26" t="str">
        <f t="shared" si="215"/>
        <v>GB</v>
      </c>
      <c r="L2303" s="26" t="str">
        <f t="shared" si="216"/>
        <v>Invalid</v>
      </c>
      <c r="M2303" s="26" t="str">
        <f>IF(OR(ISBLANK(B2303),ISBLANK(C2303),ISBLANK(D2303)),"Missing",IFERROR(VLOOKUP(A2303,'RM Postcodes'!$A:$B,2,0),"Invalid"))</f>
        <v>live</v>
      </c>
      <c r="N2303" s="26" t="str">
        <f t="shared" si="217"/>
        <v>Redact</v>
      </c>
      <c r="O2303" s="26" t="str">
        <f t="shared" si="212"/>
        <v>Redact</v>
      </c>
    </row>
    <row r="2304" spans="1:15" x14ac:dyDescent="0.2">
      <c r="A2304" s="24" t="str">
        <f t="shared" si="213"/>
        <v>DH5 8</v>
      </c>
      <c r="B2304" s="1" t="s">
        <v>12474</v>
      </c>
      <c r="C2304" s="1" t="s">
        <v>12667</v>
      </c>
      <c r="D2304" s="1" t="s">
        <v>12626</v>
      </c>
      <c r="E2304" s="2">
        <v>6</v>
      </c>
      <c r="F2304" s="3">
        <v>130836.39</v>
      </c>
      <c r="G2304" s="3">
        <v>63921.979999999996</v>
      </c>
      <c r="H2304" s="4">
        <v>25370.43</v>
      </c>
      <c r="I2304" s="25"/>
      <c r="J2304" s="26" t="str">
        <f t="shared" si="214"/>
        <v>No</v>
      </c>
      <c r="K2304" s="26" t="str">
        <f t="shared" si="215"/>
        <v>GB</v>
      </c>
      <c r="L2304" s="26" t="str">
        <f t="shared" si="216"/>
        <v>Invalid</v>
      </c>
      <c r="M2304" s="26" t="str">
        <f>IF(OR(ISBLANK(B2304),ISBLANK(C2304),ISBLANK(D2304)),"Missing",IFERROR(VLOOKUP(A2304,'RM Postcodes'!$A:$B,2,0),"Invalid"))</f>
        <v>live</v>
      </c>
      <c r="N2304" s="26" t="str">
        <f t="shared" si="217"/>
        <v>Redact</v>
      </c>
      <c r="O2304" s="26" t="str">
        <f t="shared" si="212"/>
        <v>Redact</v>
      </c>
    </row>
    <row r="2305" spans="1:15" x14ac:dyDescent="0.2">
      <c r="A2305" s="24" t="str">
        <f t="shared" si="213"/>
        <v>DH5 9</v>
      </c>
      <c r="B2305" s="1" t="s">
        <v>12474</v>
      </c>
      <c r="C2305" s="1" t="s">
        <v>12667</v>
      </c>
      <c r="D2305" s="1" t="s">
        <v>12627</v>
      </c>
      <c r="E2305" s="2">
        <v>13</v>
      </c>
      <c r="F2305" s="3">
        <v>275134.7</v>
      </c>
      <c r="G2305" s="3">
        <v>49284.83</v>
      </c>
      <c r="H2305" s="4">
        <v>43687.87</v>
      </c>
      <c r="I2305" s="25"/>
      <c r="J2305" s="26" t="str">
        <f t="shared" si="214"/>
        <v>No</v>
      </c>
      <c r="K2305" s="26" t="str">
        <f t="shared" si="215"/>
        <v>GB</v>
      </c>
      <c r="L2305" s="26" t="str">
        <f t="shared" si="216"/>
        <v>Invalid</v>
      </c>
      <c r="M2305" s="26" t="str">
        <f>IF(OR(ISBLANK(B2305),ISBLANK(C2305),ISBLANK(D2305)),"Missing",IFERROR(VLOOKUP(A2305,'RM Postcodes'!$A:$B,2,0),"Invalid"))</f>
        <v>live</v>
      </c>
      <c r="N2305" s="26" t="str">
        <f t="shared" si="217"/>
        <v>OK</v>
      </c>
      <c r="O2305" s="26" t="str">
        <f t="shared" si="212"/>
        <v>OK</v>
      </c>
    </row>
    <row r="2306" spans="1:15" x14ac:dyDescent="0.2">
      <c r="A2306" s="24" t="str">
        <f t="shared" si="213"/>
        <v>DH6 1</v>
      </c>
      <c r="B2306" s="1" t="s">
        <v>12474</v>
      </c>
      <c r="C2306" s="1" t="s">
        <v>12668</v>
      </c>
      <c r="D2306" s="1" t="s">
        <v>12621</v>
      </c>
      <c r="E2306" s="2">
        <v>19</v>
      </c>
      <c r="F2306" s="3">
        <v>324400.71999999997</v>
      </c>
      <c r="G2306" s="3">
        <v>110904.39</v>
      </c>
      <c r="H2306" s="4">
        <v>35569.33</v>
      </c>
      <c r="I2306" s="25"/>
      <c r="J2306" s="26" t="str">
        <f t="shared" si="214"/>
        <v>No</v>
      </c>
      <c r="K2306" s="26" t="str">
        <f t="shared" si="215"/>
        <v>GB</v>
      </c>
      <c r="L2306" s="26" t="str">
        <f t="shared" si="216"/>
        <v>Invalid</v>
      </c>
      <c r="M2306" s="26" t="str">
        <f>IF(OR(ISBLANK(B2306),ISBLANK(C2306),ISBLANK(D2306)),"Missing",IFERROR(VLOOKUP(A2306,'RM Postcodes'!$A:$B,2,0),"Invalid"))</f>
        <v>live</v>
      </c>
      <c r="N2306" s="26" t="str">
        <f t="shared" si="217"/>
        <v>OK</v>
      </c>
      <c r="O2306" s="26" t="str">
        <f t="shared" si="212"/>
        <v>OK</v>
      </c>
    </row>
    <row r="2307" spans="1:15" x14ac:dyDescent="0.2">
      <c r="A2307" s="24" t="str">
        <f t="shared" si="213"/>
        <v>DH6 2</v>
      </c>
      <c r="B2307" s="1" t="s">
        <v>12474</v>
      </c>
      <c r="C2307" s="1" t="s">
        <v>12668</v>
      </c>
      <c r="D2307" s="1" t="s">
        <v>12640</v>
      </c>
      <c r="E2307" s="2">
        <v>16</v>
      </c>
      <c r="F2307" s="3">
        <v>530215.40999999992</v>
      </c>
      <c r="G2307" s="3">
        <v>98721.37</v>
      </c>
      <c r="H2307" s="4">
        <v>59624.09</v>
      </c>
      <c r="I2307" s="25"/>
      <c r="J2307" s="26" t="str">
        <f t="shared" si="214"/>
        <v>No</v>
      </c>
      <c r="K2307" s="26" t="str">
        <f t="shared" si="215"/>
        <v>GB</v>
      </c>
      <c r="L2307" s="26" t="str">
        <f t="shared" si="216"/>
        <v>Invalid</v>
      </c>
      <c r="M2307" s="26" t="str">
        <f>IF(OR(ISBLANK(B2307),ISBLANK(C2307),ISBLANK(D2307)),"Missing",IFERROR(VLOOKUP(A2307,'RM Postcodes'!$A:$B,2,0),"Invalid"))</f>
        <v>live</v>
      </c>
      <c r="N2307" s="26" t="str">
        <f t="shared" si="217"/>
        <v>OK</v>
      </c>
      <c r="O2307" s="26" t="str">
        <f t="shared" si="212"/>
        <v>OK</v>
      </c>
    </row>
    <row r="2308" spans="1:15" x14ac:dyDescent="0.2">
      <c r="A2308" s="24" t="str">
        <f t="shared" si="213"/>
        <v>DH6 3</v>
      </c>
      <c r="B2308" s="1" t="s">
        <v>12474</v>
      </c>
      <c r="C2308" s="1" t="s">
        <v>12668</v>
      </c>
      <c r="D2308" s="1" t="s">
        <v>12629</v>
      </c>
      <c r="E2308" s="2">
        <v>5</v>
      </c>
      <c r="F2308" s="3">
        <v>73784.86</v>
      </c>
      <c r="G2308" s="3">
        <v>41296.46</v>
      </c>
      <c r="H2308" s="4">
        <v>11916.36</v>
      </c>
      <c r="I2308" s="25"/>
      <c r="J2308" s="26" t="str">
        <f t="shared" si="214"/>
        <v>No</v>
      </c>
      <c r="K2308" s="26" t="str">
        <f t="shared" si="215"/>
        <v>GB</v>
      </c>
      <c r="L2308" s="26" t="str">
        <f t="shared" si="216"/>
        <v>Invalid</v>
      </c>
      <c r="M2308" s="26" t="str">
        <f>IF(OR(ISBLANK(B2308),ISBLANK(C2308),ISBLANK(D2308)),"Missing",IFERROR(VLOOKUP(A2308,'RM Postcodes'!$A:$B,2,0),"Invalid"))</f>
        <v>live</v>
      </c>
      <c r="N2308" s="26" t="str">
        <f t="shared" si="217"/>
        <v>Redact</v>
      </c>
      <c r="O2308" s="26" t="str">
        <f t="shared" si="212"/>
        <v>Redact</v>
      </c>
    </row>
    <row r="2309" spans="1:15" x14ac:dyDescent="0.2">
      <c r="A2309" s="24" t="str">
        <f t="shared" si="213"/>
        <v>DH6 4</v>
      </c>
      <c r="B2309" s="1" t="s">
        <v>12474</v>
      </c>
      <c r="C2309" s="1" t="s">
        <v>12668</v>
      </c>
      <c r="D2309" s="1" t="s">
        <v>12630</v>
      </c>
      <c r="E2309" s="2">
        <v>15</v>
      </c>
      <c r="F2309" s="3">
        <v>435449.92000000004</v>
      </c>
      <c r="G2309" s="3">
        <v>174912.74</v>
      </c>
      <c r="H2309" s="4">
        <v>47942.37</v>
      </c>
      <c r="I2309" s="25"/>
      <c r="J2309" s="26" t="str">
        <f t="shared" si="214"/>
        <v>No</v>
      </c>
      <c r="K2309" s="26" t="str">
        <f t="shared" si="215"/>
        <v>GB</v>
      </c>
      <c r="L2309" s="26" t="str">
        <f t="shared" si="216"/>
        <v>Invalid</v>
      </c>
      <c r="M2309" s="26" t="str">
        <f>IF(OR(ISBLANK(B2309),ISBLANK(C2309),ISBLANK(D2309)),"Missing",IFERROR(VLOOKUP(A2309,'RM Postcodes'!$A:$B,2,0),"Invalid"))</f>
        <v>live</v>
      </c>
      <c r="N2309" s="26" t="str">
        <f t="shared" si="217"/>
        <v>OK</v>
      </c>
      <c r="O2309" s="26" t="str">
        <f t="shared" ref="O2309:O2372" si="218">IF(COUNT(E2309)=0,"Missing",IF(E2309&lt;=2,"Redact",IF(COUNTIF(F2309:H2309,"&gt;0")&lt;&gt;3,"Error",IF((G2309+H2309)/F2309&lt;60%,"OK","Redact"))))</f>
        <v>OK</v>
      </c>
    </row>
    <row r="2310" spans="1:15" x14ac:dyDescent="0.2">
      <c r="A2310" s="24" t="str">
        <f t="shared" ref="A2310:A2373" si="219">TRIM(B2310)&amp;TRIM(C2310)&amp;" "&amp;TRIM(D2310)</f>
        <v>DH6 5</v>
      </c>
      <c r="B2310" s="1" t="s">
        <v>12474</v>
      </c>
      <c r="C2310" s="1" t="s">
        <v>12668</v>
      </c>
      <c r="D2310" s="1" t="s">
        <v>12625</v>
      </c>
      <c r="E2310" s="2">
        <v>6</v>
      </c>
      <c r="F2310" s="3">
        <v>160415.48999999996</v>
      </c>
      <c r="G2310" s="3">
        <v>62666.71</v>
      </c>
      <c r="H2310" s="4">
        <v>43469.88</v>
      </c>
      <c r="I2310" s="25"/>
      <c r="J2310" s="26" t="str">
        <f t="shared" ref="J2310:J2373" si="220">IF(AND(K2310="NI",L2310="OK",M2310="LIVE",N2310="OK",O2310="OK"),"yes NI",IF(AND(K2310="GB",L2310="OK",M2310="LIVE",N2310="OK",O2310="OK"),"Yes","No"))</f>
        <v>No</v>
      </c>
      <c r="K2310" s="26" t="str">
        <f t="shared" ref="K2310:K2373" si="221">IF(ISBLANK(B2310),"Missing",IF(AND(OR(LEN(B2310)=2,LEN(B2310)=1),AND(ISERROR(VALUE(LEFT(B2310,1))),ISERROR(VALUE(RIGHT(B2310,1))))),IF(OR(B2310="GY",B2310="IM",B2310="JE"),"not GB",IF(B2310="BT","NI","GB")),"Invalid"))</f>
        <v>GB</v>
      </c>
      <c r="L2310" s="26" t="str">
        <f t="shared" si="216"/>
        <v>Invalid</v>
      </c>
      <c r="M2310" s="26" t="str">
        <f>IF(OR(ISBLANK(B2310),ISBLANK(C2310),ISBLANK(D2310)),"Missing",IFERROR(VLOOKUP(A2310,'RM Postcodes'!$A:$B,2,0),"Invalid"))</f>
        <v>live</v>
      </c>
      <c r="N2310" s="26" t="str">
        <f t="shared" si="217"/>
        <v>Redact</v>
      </c>
      <c r="O2310" s="26" t="str">
        <f t="shared" si="218"/>
        <v>Redact</v>
      </c>
    </row>
    <row r="2311" spans="1:15" x14ac:dyDescent="0.2">
      <c r="A2311" s="24" t="str">
        <f t="shared" si="219"/>
        <v>DH7 0</v>
      </c>
      <c r="B2311" s="1" t="s">
        <v>12474</v>
      </c>
      <c r="C2311" s="1" t="s">
        <v>12669</v>
      </c>
      <c r="D2311" s="1" t="s">
        <v>12632</v>
      </c>
      <c r="E2311" s="2">
        <v>10</v>
      </c>
      <c r="F2311" s="3">
        <v>262933.89</v>
      </c>
      <c r="G2311" s="3">
        <v>81666.63</v>
      </c>
      <c r="H2311" s="4">
        <v>67043.89</v>
      </c>
      <c r="I2311" s="25"/>
      <c r="J2311" s="26" t="str">
        <f t="shared" si="220"/>
        <v>No</v>
      </c>
      <c r="K2311" s="26" t="str">
        <f t="shared" si="221"/>
        <v>GB</v>
      </c>
      <c r="L2311" s="26" t="str">
        <f t="shared" ref="L2311:L2374" si="222">IF(ISBLANK(D2311),"Missing",IF(AND(LEN(D2311)=1,ISNUMBER(VALUE(D2311))),"OK","Invalid"))</f>
        <v>Invalid</v>
      </c>
      <c r="M2311" s="26" t="str">
        <f>IF(OR(ISBLANK(B2311),ISBLANK(C2311),ISBLANK(D2311)),"Missing",IFERROR(VLOOKUP(A2311,'RM Postcodes'!$A:$B,2,0),"Invalid"))</f>
        <v>live</v>
      </c>
      <c r="N2311" s="26" t="str">
        <f t="shared" ref="N2311:N2374" si="223">IF(ISBLANK(E2311),"Missing",IF(E2311&lt;10,"Redact","OK"))</f>
        <v>OK</v>
      </c>
      <c r="O2311" s="26" t="str">
        <f t="shared" si="218"/>
        <v>OK</v>
      </c>
    </row>
    <row r="2312" spans="1:15" x14ac:dyDescent="0.2">
      <c r="A2312" s="24" t="str">
        <f t="shared" si="219"/>
        <v>DH7 6</v>
      </c>
      <c r="B2312" s="1" t="s">
        <v>12474</v>
      </c>
      <c r="C2312" s="1" t="s">
        <v>12669</v>
      </c>
      <c r="D2312" s="1" t="s">
        <v>12622</v>
      </c>
      <c r="E2312" s="2">
        <v>12</v>
      </c>
      <c r="F2312" s="3">
        <v>292778.51</v>
      </c>
      <c r="G2312" s="3">
        <v>75000</v>
      </c>
      <c r="H2312" s="4">
        <v>50324.22</v>
      </c>
      <c r="I2312" s="25"/>
      <c r="J2312" s="26" t="str">
        <f t="shared" si="220"/>
        <v>No</v>
      </c>
      <c r="K2312" s="26" t="str">
        <f t="shared" si="221"/>
        <v>GB</v>
      </c>
      <c r="L2312" s="26" t="str">
        <f t="shared" si="222"/>
        <v>Invalid</v>
      </c>
      <c r="M2312" s="26" t="str">
        <f>IF(OR(ISBLANK(B2312),ISBLANK(C2312),ISBLANK(D2312)),"Missing",IFERROR(VLOOKUP(A2312,'RM Postcodes'!$A:$B,2,0),"Invalid"))</f>
        <v>live</v>
      </c>
      <c r="N2312" s="26" t="str">
        <f t="shared" si="223"/>
        <v>OK</v>
      </c>
      <c r="O2312" s="26" t="str">
        <f t="shared" si="218"/>
        <v>OK</v>
      </c>
    </row>
    <row r="2313" spans="1:15" x14ac:dyDescent="0.2">
      <c r="A2313" s="24" t="str">
        <f t="shared" si="219"/>
        <v>DH7 7</v>
      </c>
      <c r="B2313" s="1" t="s">
        <v>12474</v>
      </c>
      <c r="C2313" s="1" t="s">
        <v>12669</v>
      </c>
      <c r="D2313" s="1" t="s">
        <v>12623</v>
      </c>
      <c r="E2313" s="2">
        <v>12</v>
      </c>
      <c r="F2313" s="3">
        <v>218268.38000000006</v>
      </c>
      <c r="G2313" s="3">
        <v>48346.76</v>
      </c>
      <c r="H2313" s="4">
        <v>40493.589999999997</v>
      </c>
      <c r="I2313" s="25"/>
      <c r="J2313" s="26" t="str">
        <f t="shared" si="220"/>
        <v>No</v>
      </c>
      <c r="K2313" s="26" t="str">
        <f t="shared" si="221"/>
        <v>GB</v>
      </c>
      <c r="L2313" s="26" t="str">
        <f t="shared" si="222"/>
        <v>Invalid</v>
      </c>
      <c r="M2313" s="26" t="str">
        <f>IF(OR(ISBLANK(B2313),ISBLANK(C2313),ISBLANK(D2313)),"Missing",IFERROR(VLOOKUP(A2313,'RM Postcodes'!$A:$B,2,0),"Invalid"))</f>
        <v>live</v>
      </c>
      <c r="N2313" s="26" t="str">
        <f t="shared" si="223"/>
        <v>OK</v>
      </c>
      <c r="O2313" s="26" t="str">
        <f t="shared" si="218"/>
        <v>OK</v>
      </c>
    </row>
    <row r="2314" spans="1:15" x14ac:dyDescent="0.2">
      <c r="A2314" s="24" t="str">
        <f t="shared" si="219"/>
        <v>DH7 8</v>
      </c>
      <c r="B2314" s="1" t="s">
        <v>12474</v>
      </c>
      <c r="C2314" s="1" t="s">
        <v>12669</v>
      </c>
      <c r="D2314" s="1" t="s">
        <v>12626</v>
      </c>
      <c r="E2314" s="2">
        <v>29</v>
      </c>
      <c r="F2314" s="3">
        <v>1261708.4300000004</v>
      </c>
      <c r="G2314" s="3">
        <v>240000</v>
      </c>
      <c r="H2314" s="4">
        <v>186031.87</v>
      </c>
      <c r="I2314" s="25"/>
      <c r="J2314" s="26" t="str">
        <f t="shared" si="220"/>
        <v>No</v>
      </c>
      <c r="K2314" s="26" t="str">
        <f t="shared" si="221"/>
        <v>GB</v>
      </c>
      <c r="L2314" s="26" t="str">
        <f t="shared" si="222"/>
        <v>Invalid</v>
      </c>
      <c r="M2314" s="26" t="str">
        <f>IF(OR(ISBLANK(B2314),ISBLANK(C2314),ISBLANK(D2314)),"Missing",IFERROR(VLOOKUP(A2314,'RM Postcodes'!$A:$B,2,0),"Invalid"))</f>
        <v>live</v>
      </c>
      <c r="N2314" s="26" t="str">
        <f t="shared" si="223"/>
        <v>OK</v>
      </c>
      <c r="O2314" s="26" t="str">
        <f t="shared" si="218"/>
        <v>OK</v>
      </c>
    </row>
    <row r="2315" spans="1:15" x14ac:dyDescent="0.2">
      <c r="A2315" s="24" t="str">
        <f t="shared" si="219"/>
        <v>DH7 9</v>
      </c>
      <c r="B2315" s="1" t="s">
        <v>12474</v>
      </c>
      <c r="C2315" s="1" t="s">
        <v>12669</v>
      </c>
      <c r="D2315" s="1" t="s">
        <v>12627</v>
      </c>
      <c r="E2315" s="2">
        <v>13</v>
      </c>
      <c r="F2315" s="3">
        <v>741027.91000000015</v>
      </c>
      <c r="G2315" s="3">
        <v>287747.59999999998</v>
      </c>
      <c r="H2315" s="4">
        <v>171254.2</v>
      </c>
      <c r="I2315" s="25"/>
      <c r="J2315" s="26" t="str">
        <f t="shared" si="220"/>
        <v>No</v>
      </c>
      <c r="K2315" s="26" t="str">
        <f t="shared" si="221"/>
        <v>GB</v>
      </c>
      <c r="L2315" s="26" t="str">
        <f t="shared" si="222"/>
        <v>Invalid</v>
      </c>
      <c r="M2315" s="26" t="str">
        <f>IF(OR(ISBLANK(B2315),ISBLANK(C2315),ISBLANK(D2315)),"Missing",IFERROR(VLOOKUP(A2315,'RM Postcodes'!$A:$B,2,0),"Invalid"))</f>
        <v>live</v>
      </c>
      <c r="N2315" s="26" t="str">
        <f t="shared" si="223"/>
        <v>OK</v>
      </c>
      <c r="O2315" s="26" t="str">
        <f t="shared" si="218"/>
        <v>Redact</v>
      </c>
    </row>
    <row r="2316" spans="1:15" x14ac:dyDescent="0.2">
      <c r="A2316" s="24" t="str">
        <f t="shared" si="219"/>
        <v>DH8 0</v>
      </c>
      <c r="B2316" s="1" t="s">
        <v>12474</v>
      </c>
      <c r="C2316" s="1" t="s">
        <v>12670</v>
      </c>
      <c r="D2316" s="1" t="s">
        <v>12632</v>
      </c>
      <c r="E2316" s="2">
        <v>15</v>
      </c>
      <c r="F2316" s="3">
        <v>296656.07999999996</v>
      </c>
      <c r="G2316" s="3">
        <v>40493.730000000003</v>
      </c>
      <c r="H2316" s="4">
        <v>40493.61</v>
      </c>
      <c r="I2316" s="25"/>
      <c r="J2316" s="26" t="str">
        <f t="shared" si="220"/>
        <v>No</v>
      </c>
      <c r="K2316" s="26" t="str">
        <f t="shared" si="221"/>
        <v>GB</v>
      </c>
      <c r="L2316" s="26" t="str">
        <f t="shared" si="222"/>
        <v>Invalid</v>
      </c>
      <c r="M2316" s="26" t="str">
        <f>IF(OR(ISBLANK(B2316),ISBLANK(C2316),ISBLANK(D2316)),"Missing",IFERROR(VLOOKUP(A2316,'RM Postcodes'!$A:$B,2,0),"Invalid"))</f>
        <v>live</v>
      </c>
      <c r="N2316" s="26" t="str">
        <f t="shared" si="223"/>
        <v>OK</v>
      </c>
      <c r="O2316" s="26" t="str">
        <f t="shared" si="218"/>
        <v>OK</v>
      </c>
    </row>
    <row r="2317" spans="1:15" x14ac:dyDescent="0.2">
      <c r="A2317" s="24" t="str">
        <f t="shared" si="219"/>
        <v>DH8 5</v>
      </c>
      <c r="B2317" s="1" t="s">
        <v>12474</v>
      </c>
      <c r="C2317" s="1" t="s">
        <v>12670</v>
      </c>
      <c r="D2317" s="1" t="s">
        <v>12625</v>
      </c>
      <c r="E2317" s="2">
        <v>14</v>
      </c>
      <c r="F2317" s="3">
        <v>291732.67000000004</v>
      </c>
      <c r="G2317" s="3">
        <v>106857.98000000001</v>
      </c>
      <c r="H2317" s="4">
        <v>50417.35</v>
      </c>
      <c r="I2317" s="25"/>
      <c r="J2317" s="26" t="str">
        <f t="shared" si="220"/>
        <v>No</v>
      </c>
      <c r="K2317" s="26" t="str">
        <f t="shared" si="221"/>
        <v>GB</v>
      </c>
      <c r="L2317" s="26" t="str">
        <f t="shared" si="222"/>
        <v>Invalid</v>
      </c>
      <c r="M2317" s="26" t="str">
        <f>IF(OR(ISBLANK(B2317),ISBLANK(C2317),ISBLANK(D2317)),"Missing",IFERROR(VLOOKUP(A2317,'RM Postcodes'!$A:$B,2,0),"Invalid"))</f>
        <v>live</v>
      </c>
      <c r="N2317" s="26" t="str">
        <f t="shared" si="223"/>
        <v>OK</v>
      </c>
      <c r="O2317" s="26" t="str">
        <f t="shared" si="218"/>
        <v>OK</v>
      </c>
    </row>
    <row r="2318" spans="1:15" x14ac:dyDescent="0.2">
      <c r="A2318" s="24" t="str">
        <f t="shared" si="219"/>
        <v>DH8 6</v>
      </c>
      <c r="B2318" s="1" t="s">
        <v>12474</v>
      </c>
      <c r="C2318" s="1" t="s">
        <v>12670</v>
      </c>
      <c r="D2318" s="1" t="s">
        <v>12622</v>
      </c>
      <c r="E2318" s="2">
        <v>22</v>
      </c>
      <c r="F2318" s="3">
        <v>1076185.7899999998</v>
      </c>
      <c r="G2318" s="3">
        <v>226396.47999999998</v>
      </c>
      <c r="H2318" s="4">
        <v>159142.19999999998</v>
      </c>
      <c r="I2318" s="25"/>
      <c r="J2318" s="26" t="str">
        <f t="shared" si="220"/>
        <v>No</v>
      </c>
      <c r="K2318" s="26" t="str">
        <f t="shared" si="221"/>
        <v>GB</v>
      </c>
      <c r="L2318" s="26" t="str">
        <f t="shared" si="222"/>
        <v>Invalid</v>
      </c>
      <c r="M2318" s="26" t="str">
        <f>IF(OR(ISBLANK(B2318),ISBLANK(C2318),ISBLANK(D2318)),"Missing",IFERROR(VLOOKUP(A2318,'RM Postcodes'!$A:$B,2,0),"Invalid"))</f>
        <v>live</v>
      </c>
      <c r="N2318" s="26" t="str">
        <f t="shared" si="223"/>
        <v>OK</v>
      </c>
      <c r="O2318" s="26" t="str">
        <f t="shared" si="218"/>
        <v>OK</v>
      </c>
    </row>
    <row r="2319" spans="1:15" x14ac:dyDescent="0.2">
      <c r="A2319" s="24" t="str">
        <f t="shared" si="219"/>
        <v>DH8 7</v>
      </c>
      <c r="B2319" s="1" t="s">
        <v>12474</v>
      </c>
      <c r="C2319" s="1" t="s">
        <v>12670</v>
      </c>
      <c r="D2319" s="1" t="s">
        <v>12623</v>
      </c>
      <c r="E2319" s="2">
        <v>19</v>
      </c>
      <c r="F2319" s="3">
        <v>465040.23</v>
      </c>
      <c r="G2319" s="3">
        <v>76888.179999999993</v>
      </c>
      <c r="H2319" s="4">
        <v>75816.52</v>
      </c>
      <c r="I2319" s="25"/>
      <c r="J2319" s="26" t="str">
        <f t="shared" si="220"/>
        <v>No</v>
      </c>
      <c r="K2319" s="26" t="str">
        <f t="shared" si="221"/>
        <v>GB</v>
      </c>
      <c r="L2319" s="26" t="str">
        <f t="shared" si="222"/>
        <v>Invalid</v>
      </c>
      <c r="M2319" s="26" t="str">
        <f>IF(OR(ISBLANK(B2319),ISBLANK(C2319),ISBLANK(D2319)),"Missing",IFERROR(VLOOKUP(A2319,'RM Postcodes'!$A:$B,2,0),"Invalid"))</f>
        <v>live</v>
      </c>
      <c r="N2319" s="26" t="str">
        <f t="shared" si="223"/>
        <v>OK</v>
      </c>
      <c r="O2319" s="26" t="str">
        <f t="shared" si="218"/>
        <v>OK</v>
      </c>
    </row>
    <row r="2320" spans="1:15" x14ac:dyDescent="0.2">
      <c r="A2320" s="24" t="str">
        <f t="shared" si="219"/>
        <v>DH8 8</v>
      </c>
      <c r="B2320" s="1" t="s">
        <v>12474</v>
      </c>
      <c r="C2320" s="1" t="s">
        <v>12670</v>
      </c>
      <c r="D2320" s="1" t="s">
        <v>12626</v>
      </c>
      <c r="E2320" s="2">
        <v>15</v>
      </c>
      <c r="F2320" s="3">
        <v>221519.30000000002</v>
      </c>
      <c r="G2320" s="3">
        <v>50179.08</v>
      </c>
      <c r="H2320" s="4">
        <v>40493.589999999997</v>
      </c>
      <c r="I2320" s="25"/>
      <c r="J2320" s="26" t="str">
        <f t="shared" si="220"/>
        <v>No</v>
      </c>
      <c r="K2320" s="26" t="str">
        <f t="shared" si="221"/>
        <v>GB</v>
      </c>
      <c r="L2320" s="26" t="str">
        <f t="shared" si="222"/>
        <v>Invalid</v>
      </c>
      <c r="M2320" s="26" t="str">
        <f>IF(OR(ISBLANK(B2320),ISBLANK(C2320),ISBLANK(D2320)),"Missing",IFERROR(VLOOKUP(A2320,'RM Postcodes'!$A:$B,2,0),"Invalid"))</f>
        <v>live</v>
      </c>
      <c r="N2320" s="26" t="str">
        <f t="shared" si="223"/>
        <v>OK</v>
      </c>
      <c r="O2320" s="26" t="str">
        <f t="shared" si="218"/>
        <v>OK</v>
      </c>
    </row>
    <row r="2321" spans="1:15" x14ac:dyDescent="0.2">
      <c r="A2321" s="24" t="str">
        <f t="shared" si="219"/>
        <v>DH8 9</v>
      </c>
      <c r="B2321" s="1" t="s">
        <v>12474</v>
      </c>
      <c r="C2321" s="1" t="s">
        <v>12670</v>
      </c>
      <c r="D2321" s="1" t="s">
        <v>12627</v>
      </c>
      <c r="E2321" s="2">
        <v>12</v>
      </c>
      <c r="F2321" s="3">
        <v>271339.14999999997</v>
      </c>
      <c r="G2321" s="3">
        <v>105956.62</v>
      </c>
      <c r="H2321" s="4">
        <v>54896.11</v>
      </c>
      <c r="I2321" s="25"/>
      <c r="J2321" s="26" t="str">
        <f t="shared" si="220"/>
        <v>No</v>
      </c>
      <c r="K2321" s="26" t="str">
        <f t="shared" si="221"/>
        <v>GB</v>
      </c>
      <c r="L2321" s="26" t="str">
        <f t="shared" si="222"/>
        <v>Invalid</v>
      </c>
      <c r="M2321" s="26" t="str">
        <f>IF(OR(ISBLANK(B2321),ISBLANK(C2321),ISBLANK(D2321)),"Missing",IFERROR(VLOOKUP(A2321,'RM Postcodes'!$A:$B,2,0),"Invalid"))</f>
        <v>live</v>
      </c>
      <c r="N2321" s="26" t="str">
        <f t="shared" si="223"/>
        <v>OK</v>
      </c>
      <c r="O2321" s="26" t="str">
        <f t="shared" si="218"/>
        <v>OK</v>
      </c>
    </row>
    <row r="2322" spans="1:15" x14ac:dyDescent="0.2">
      <c r="A2322" s="24" t="str">
        <f t="shared" si="219"/>
        <v>DH9 0</v>
      </c>
      <c r="B2322" s="1" t="s">
        <v>12474</v>
      </c>
      <c r="C2322" s="1" t="s">
        <v>12671</v>
      </c>
      <c r="D2322" s="1" t="s">
        <v>12632</v>
      </c>
      <c r="E2322" s="2">
        <v>9</v>
      </c>
      <c r="F2322" s="3">
        <v>214271.90999999997</v>
      </c>
      <c r="G2322" s="3">
        <v>63779.83</v>
      </c>
      <c r="H2322" s="4">
        <v>35525.769999999997</v>
      </c>
      <c r="I2322" s="25"/>
      <c r="J2322" s="26" t="str">
        <f t="shared" si="220"/>
        <v>No</v>
      </c>
      <c r="K2322" s="26" t="str">
        <f t="shared" si="221"/>
        <v>GB</v>
      </c>
      <c r="L2322" s="26" t="str">
        <f t="shared" si="222"/>
        <v>Invalid</v>
      </c>
      <c r="M2322" s="26" t="str">
        <f>IF(OR(ISBLANK(B2322),ISBLANK(C2322),ISBLANK(D2322)),"Missing",IFERROR(VLOOKUP(A2322,'RM Postcodes'!$A:$B,2,0),"Invalid"))</f>
        <v>live</v>
      </c>
      <c r="N2322" s="26" t="str">
        <f t="shared" si="223"/>
        <v>Redact</v>
      </c>
      <c r="O2322" s="26" t="str">
        <f t="shared" si="218"/>
        <v>OK</v>
      </c>
    </row>
    <row r="2323" spans="1:15" x14ac:dyDescent="0.2">
      <c r="A2323" s="24" t="str">
        <f t="shared" si="219"/>
        <v>DH9 6</v>
      </c>
      <c r="B2323" s="1" t="s">
        <v>12474</v>
      </c>
      <c r="C2323" s="1" t="s">
        <v>12671</v>
      </c>
      <c r="D2323" s="1" t="s">
        <v>12622</v>
      </c>
      <c r="E2323" s="2">
        <v>9</v>
      </c>
      <c r="F2323" s="3">
        <v>203636.88999999998</v>
      </c>
      <c r="G2323" s="3">
        <v>40493.72</v>
      </c>
      <c r="H2323" s="4">
        <v>38602.75</v>
      </c>
      <c r="I2323" s="25"/>
      <c r="J2323" s="26" t="str">
        <f t="shared" si="220"/>
        <v>No</v>
      </c>
      <c r="K2323" s="26" t="str">
        <f t="shared" si="221"/>
        <v>GB</v>
      </c>
      <c r="L2323" s="26" t="str">
        <f t="shared" si="222"/>
        <v>Invalid</v>
      </c>
      <c r="M2323" s="26" t="str">
        <f>IF(OR(ISBLANK(B2323),ISBLANK(C2323),ISBLANK(D2323)),"Missing",IFERROR(VLOOKUP(A2323,'RM Postcodes'!$A:$B,2,0),"Invalid"))</f>
        <v>live</v>
      </c>
      <c r="N2323" s="26" t="str">
        <f t="shared" si="223"/>
        <v>Redact</v>
      </c>
      <c r="O2323" s="26" t="str">
        <f t="shared" si="218"/>
        <v>OK</v>
      </c>
    </row>
    <row r="2324" spans="1:15" x14ac:dyDescent="0.2">
      <c r="A2324" s="24" t="str">
        <f t="shared" si="219"/>
        <v>DH9 7</v>
      </c>
      <c r="B2324" s="1" t="s">
        <v>12474</v>
      </c>
      <c r="C2324" s="1" t="s">
        <v>12671</v>
      </c>
      <c r="D2324" s="1" t="s">
        <v>12623</v>
      </c>
      <c r="E2324" s="2">
        <v>12</v>
      </c>
      <c r="F2324" s="3">
        <v>373035.54</v>
      </c>
      <c r="G2324" s="3">
        <v>72248.67</v>
      </c>
      <c r="H2324" s="4">
        <v>70493.08</v>
      </c>
      <c r="I2324" s="25"/>
      <c r="J2324" s="26" t="str">
        <f t="shared" si="220"/>
        <v>No</v>
      </c>
      <c r="K2324" s="26" t="str">
        <f t="shared" si="221"/>
        <v>GB</v>
      </c>
      <c r="L2324" s="26" t="str">
        <f t="shared" si="222"/>
        <v>Invalid</v>
      </c>
      <c r="M2324" s="26" t="str">
        <f>IF(OR(ISBLANK(B2324),ISBLANK(C2324),ISBLANK(D2324)),"Missing",IFERROR(VLOOKUP(A2324,'RM Postcodes'!$A:$B,2,0),"Invalid"))</f>
        <v>live</v>
      </c>
      <c r="N2324" s="26" t="str">
        <f t="shared" si="223"/>
        <v>OK</v>
      </c>
      <c r="O2324" s="26" t="str">
        <f t="shared" si="218"/>
        <v>OK</v>
      </c>
    </row>
    <row r="2325" spans="1:15" x14ac:dyDescent="0.2">
      <c r="A2325" s="24" t="str">
        <f t="shared" si="219"/>
        <v>DH9 8</v>
      </c>
      <c r="B2325" s="1" t="s">
        <v>12474</v>
      </c>
      <c r="C2325" s="1" t="s">
        <v>12671</v>
      </c>
      <c r="D2325" s="1" t="s">
        <v>12626</v>
      </c>
      <c r="E2325" s="2">
        <v>11</v>
      </c>
      <c r="F2325" s="3">
        <v>193804.98000000004</v>
      </c>
      <c r="G2325" s="3">
        <v>56626.04</v>
      </c>
      <c r="H2325" s="4">
        <v>35648.67</v>
      </c>
      <c r="I2325" s="25"/>
      <c r="J2325" s="26" t="str">
        <f t="shared" si="220"/>
        <v>No</v>
      </c>
      <c r="K2325" s="26" t="str">
        <f t="shared" si="221"/>
        <v>GB</v>
      </c>
      <c r="L2325" s="26" t="str">
        <f t="shared" si="222"/>
        <v>Invalid</v>
      </c>
      <c r="M2325" s="26" t="str">
        <f>IF(OR(ISBLANK(B2325),ISBLANK(C2325),ISBLANK(D2325)),"Missing",IFERROR(VLOOKUP(A2325,'RM Postcodes'!$A:$B,2,0),"Invalid"))</f>
        <v>live</v>
      </c>
      <c r="N2325" s="26" t="str">
        <f t="shared" si="223"/>
        <v>OK</v>
      </c>
      <c r="O2325" s="26" t="str">
        <f t="shared" si="218"/>
        <v>OK</v>
      </c>
    </row>
    <row r="2326" spans="1:15" x14ac:dyDescent="0.2">
      <c r="A2326" s="24" t="str">
        <f t="shared" si="219"/>
        <v>DH9 9</v>
      </c>
      <c r="B2326" s="1" t="s">
        <v>12474</v>
      </c>
      <c r="C2326" s="1" t="s">
        <v>12671</v>
      </c>
      <c r="D2326" s="1" t="s">
        <v>12627</v>
      </c>
      <c r="E2326" s="2">
        <v>8</v>
      </c>
      <c r="F2326" s="3">
        <v>752558.95</v>
      </c>
      <c r="G2326" s="3">
        <v>503712</v>
      </c>
      <c r="H2326" s="4">
        <v>127446.96</v>
      </c>
      <c r="I2326" s="25"/>
      <c r="J2326" s="26" t="str">
        <f t="shared" si="220"/>
        <v>No</v>
      </c>
      <c r="K2326" s="26" t="str">
        <f t="shared" si="221"/>
        <v>GB</v>
      </c>
      <c r="L2326" s="26" t="str">
        <f t="shared" si="222"/>
        <v>Invalid</v>
      </c>
      <c r="M2326" s="26" t="str">
        <f>IF(OR(ISBLANK(B2326),ISBLANK(C2326),ISBLANK(D2326)),"Missing",IFERROR(VLOOKUP(A2326,'RM Postcodes'!$A:$B,2,0),"Invalid"))</f>
        <v>live</v>
      </c>
      <c r="N2326" s="26" t="str">
        <f t="shared" si="223"/>
        <v>Redact</v>
      </c>
      <c r="O2326" s="26" t="str">
        <f t="shared" si="218"/>
        <v>Redact</v>
      </c>
    </row>
    <row r="2327" spans="1:15" x14ac:dyDescent="0.2">
      <c r="A2327" s="24" t="str">
        <f t="shared" si="219"/>
        <v>DL1 1</v>
      </c>
      <c r="B2327" s="1" t="s">
        <v>12475</v>
      </c>
      <c r="C2327" s="1" t="s">
        <v>12663</v>
      </c>
      <c r="D2327" s="1" t="s">
        <v>12621</v>
      </c>
      <c r="E2327" s="2">
        <v>33</v>
      </c>
      <c r="F2327" s="3">
        <v>955230.66000000015</v>
      </c>
      <c r="G2327" s="3">
        <v>72000</v>
      </c>
      <c r="H2327" s="4">
        <v>62237.42</v>
      </c>
      <c r="I2327" s="25"/>
      <c r="J2327" s="26" t="str">
        <f t="shared" si="220"/>
        <v>No</v>
      </c>
      <c r="K2327" s="26" t="str">
        <f t="shared" si="221"/>
        <v>GB</v>
      </c>
      <c r="L2327" s="26" t="str">
        <f t="shared" si="222"/>
        <v>Invalid</v>
      </c>
      <c r="M2327" s="26" t="str">
        <f>IF(OR(ISBLANK(B2327),ISBLANK(C2327),ISBLANK(D2327)),"Missing",IFERROR(VLOOKUP(A2327,'RM Postcodes'!$A:$B,2,0),"Invalid"))</f>
        <v>live</v>
      </c>
      <c r="N2327" s="26" t="str">
        <f t="shared" si="223"/>
        <v>OK</v>
      </c>
      <c r="O2327" s="26" t="str">
        <f t="shared" si="218"/>
        <v>OK</v>
      </c>
    </row>
    <row r="2328" spans="1:15" x14ac:dyDescent="0.2">
      <c r="A2328" s="24" t="str">
        <f t="shared" si="219"/>
        <v>DL1 2</v>
      </c>
      <c r="B2328" s="1" t="s">
        <v>12475</v>
      </c>
      <c r="C2328" s="1" t="s">
        <v>12663</v>
      </c>
      <c r="D2328" s="1" t="s">
        <v>12640</v>
      </c>
      <c r="E2328" s="2">
        <v>24</v>
      </c>
      <c r="F2328" s="3">
        <v>2175731.56</v>
      </c>
      <c r="G2328" s="3">
        <v>1775979.6199999999</v>
      </c>
      <c r="H2328" s="4">
        <v>48117.11</v>
      </c>
      <c r="I2328" s="25"/>
      <c r="J2328" s="26" t="str">
        <f t="shared" si="220"/>
        <v>No</v>
      </c>
      <c r="K2328" s="26" t="str">
        <f t="shared" si="221"/>
        <v>GB</v>
      </c>
      <c r="L2328" s="26" t="str">
        <f t="shared" si="222"/>
        <v>Invalid</v>
      </c>
      <c r="M2328" s="26" t="str">
        <f>IF(OR(ISBLANK(B2328),ISBLANK(C2328),ISBLANK(D2328)),"Missing",IFERROR(VLOOKUP(A2328,'RM Postcodes'!$A:$B,2,0),"Invalid"))</f>
        <v>live</v>
      </c>
      <c r="N2328" s="26" t="str">
        <f t="shared" si="223"/>
        <v>OK</v>
      </c>
      <c r="O2328" s="26" t="str">
        <f t="shared" si="218"/>
        <v>Redact</v>
      </c>
    </row>
    <row r="2329" spans="1:15" x14ac:dyDescent="0.2">
      <c r="A2329" s="24" t="str">
        <f t="shared" si="219"/>
        <v>DL1 3</v>
      </c>
      <c r="B2329" s="1" t="s">
        <v>12475</v>
      </c>
      <c r="C2329" s="1" t="s">
        <v>12663</v>
      </c>
      <c r="D2329" s="1" t="s">
        <v>12629</v>
      </c>
      <c r="E2329" s="2">
        <v>19</v>
      </c>
      <c r="F2329" s="3">
        <v>2315869.2799999984</v>
      </c>
      <c r="G2329" s="3">
        <v>1525722.41</v>
      </c>
      <c r="H2329" s="4">
        <v>375984.16000000003</v>
      </c>
      <c r="I2329" s="25"/>
      <c r="J2329" s="26" t="str">
        <f t="shared" si="220"/>
        <v>No</v>
      </c>
      <c r="K2329" s="26" t="str">
        <f t="shared" si="221"/>
        <v>GB</v>
      </c>
      <c r="L2329" s="26" t="str">
        <f t="shared" si="222"/>
        <v>Invalid</v>
      </c>
      <c r="M2329" s="26" t="str">
        <f>IF(OR(ISBLANK(B2329),ISBLANK(C2329),ISBLANK(D2329)),"Missing",IFERROR(VLOOKUP(A2329,'RM Postcodes'!$A:$B,2,0),"Invalid"))</f>
        <v>live</v>
      </c>
      <c r="N2329" s="26" t="str">
        <f t="shared" si="223"/>
        <v>OK</v>
      </c>
      <c r="O2329" s="26" t="str">
        <f t="shared" si="218"/>
        <v>Redact</v>
      </c>
    </row>
    <row r="2330" spans="1:15" x14ac:dyDescent="0.2">
      <c r="A2330" s="24" t="str">
        <f t="shared" si="219"/>
        <v>DL1 4</v>
      </c>
      <c r="B2330" s="1" t="s">
        <v>12475</v>
      </c>
      <c r="C2330" s="1" t="s">
        <v>12663</v>
      </c>
      <c r="D2330" s="1" t="s">
        <v>12630</v>
      </c>
      <c r="E2330" s="2">
        <v>47</v>
      </c>
      <c r="F2330" s="3">
        <v>2787622.9</v>
      </c>
      <c r="G2330" s="3">
        <v>1160000</v>
      </c>
      <c r="H2330" s="4">
        <v>404388.02</v>
      </c>
      <c r="I2330" s="25"/>
      <c r="J2330" s="26" t="str">
        <f t="shared" si="220"/>
        <v>No</v>
      </c>
      <c r="K2330" s="26" t="str">
        <f t="shared" si="221"/>
        <v>GB</v>
      </c>
      <c r="L2330" s="26" t="str">
        <f t="shared" si="222"/>
        <v>Invalid</v>
      </c>
      <c r="M2330" s="26" t="str">
        <f>IF(OR(ISBLANK(B2330),ISBLANK(C2330),ISBLANK(D2330)),"Missing",IFERROR(VLOOKUP(A2330,'RM Postcodes'!$A:$B,2,0),"Invalid"))</f>
        <v>live</v>
      </c>
      <c r="N2330" s="26" t="str">
        <f t="shared" si="223"/>
        <v>OK</v>
      </c>
      <c r="O2330" s="26" t="str">
        <f t="shared" si="218"/>
        <v>OK</v>
      </c>
    </row>
    <row r="2331" spans="1:15" x14ac:dyDescent="0.2">
      <c r="A2331" s="24" t="str">
        <f t="shared" si="219"/>
        <v>DL1 5</v>
      </c>
      <c r="B2331" s="1" t="s">
        <v>12475</v>
      </c>
      <c r="C2331" s="1" t="s">
        <v>12663</v>
      </c>
      <c r="D2331" s="1" t="s">
        <v>12625</v>
      </c>
      <c r="E2331" s="2">
        <v>18</v>
      </c>
      <c r="F2331" s="3">
        <v>4463079.1100000003</v>
      </c>
      <c r="G2331" s="3">
        <v>4061995.84</v>
      </c>
      <c r="H2331" s="4">
        <v>81154.36</v>
      </c>
      <c r="I2331" s="25"/>
      <c r="J2331" s="26" t="str">
        <f t="shared" si="220"/>
        <v>No</v>
      </c>
      <c r="K2331" s="26" t="str">
        <f t="shared" si="221"/>
        <v>GB</v>
      </c>
      <c r="L2331" s="26" t="str">
        <f t="shared" si="222"/>
        <v>Invalid</v>
      </c>
      <c r="M2331" s="26" t="str">
        <f>IF(OR(ISBLANK(B2331),ISBLANK(C2331),ISBLANK(D2331)),"Missing",IFERROR(VLOOKUP(A2331,'RM Postcodes'!$A:$B,2,0),"Invalid"))</f>
        <v>live</v>
      </c>
      <c r="N2331" s="26" t="str">
        <f t="shared" si="223"/>
        <v>OK</v>
      </c>
      <c r="O2331" s="26" t="str">
        <f t="shared" si="218"/>
        <v>Redact</v>
      </c>
    </row>
    <row r="2332" spans="1:15" x14ac:dyDescent="0.2">
      <c r="A2332" s="24" t="str">
        <f t="shared" si="219"/>
        <v>DL10 4</v>
      </c>
      <c r="B2332" s="1" t="s">
        <v>12475</v>
      </c>
      <c r="C2332" s="1" t="s">
        <v>12620</v>
      </c>
      <c r="D2332" s="1" t="s">
        <v>12630</v>
      </c>
      <c r="E2332" s="2">
        <v>42</v>
      </c>
      <c r="F2332" s="3">
        <v>1344303.35</v>
      </c>
      <c r="G2332" s="3">
        <v>145833.29</v>
      </c>
      <c r="H2332" s="4">
        <v>124300.76000000001</v>
      </c>
      <c r="I2332" s="25"/>
      <c r="J2332" s="26" t="str">
        <f t="shared" si="220"/>
        <v>No</v>
      </c>
      <c r="K2332" s="26" t="str">
        <f t="shared" si="221"/>
        <v>GB</v>
      </c>
      <c r="L2332" s="26" t="str">
        <f t="shared" si="222"/>
        <v>Invalid</v>
      </c>
      <c r="M2332" s="26" t="str">
        <f>IF(OR(ISBLANK(B2332),ISBLANK(C2332),ISBLANK(D2332)),"Missing",IFERROR(VLOOKUP(A2332,'RM Postcodes'!$A:$B,2,0),"Invalid"))</f>
        <v>live</v>
      </c>
      <c r="N2332" s="26" t="str">
        <f t="shared" si="223"/>
        <v>OK</v>
      </c>
      <c r="O2332" s="26" t="str">
        <f t="shared" si="218"/>
        <v>OK</v>
      </c>
    </row>
    <row r="2333" spans="1:15" x14ac:dyDescent="0.2">
      <c r="A2333" s="24" t="str">
        <f t="shared" si="219"/>
        <v>DL10 5</v>
      </c>
      <c r="B2333" s="1" t="s">
        <v>12475</v>
      </c>
      <c r="C2333" s="1" t="s">
        <v>12620</v>
      </c>
      <c r="D2333" s="1" t="s">
        <v>12625</v>
      </c>
      <c r="E2333" s="2">
        <v>21</v>
      </c>
      <c r="F2333" s="3">
        <v>3620693.3599999994</v>
      </c>
      <c r="G2333" s="3">
        <v>1829551.02</v>
      </c>
      <c r="H2333" s="4">
        <v>1352108.68</v>
      </c>
      <c r="I2333" s="25"/>
      <c r="J2333" s="26" t="str">
        <f t="shared" si="220"/>
        <v>No</v>
      </c>
      <c r="K2333" s="26" t="str">
        <f t="shared" si="221"/>
        <v>GB</v>
      </c>
      <c r="L2333" s="26" t="str">
        <f t="shared" si="222"/>
        <v>Invalid</v>
      </c>
      <c r="M2333" s="26" t="str">
        <f>IF(OR(ISBLANK(B2333),ISBLANK(C2333),ISBLANK(D2333)),"Missing",IFERROR(VLOOKUP(A2333,'RM Postcodes'!$A:$B,2,0),"Invalid"))</f>
        <v>live</v>
      </c>
      <c r="N2333" s="26" t="str">
        <f t="shared" si="223"/>
        <v>OK</v>
      </c>
      <c r="O2333" s="26" t="str">
        <f t="shared" si="218"/>
        <v>Redact</v>
      </c>
    </row>
    <row r="2334" spans="1:15" x14ac:dyDescent="0.2">
      <c r="A2334" s="24" t="str">
        <f t="shared" si="219"/>
        <v>DL10 6</v>
      </c>
      <c r="B2334" s="1" t="s">
        <v>12475</v>
      </c>
      <c r="C2334" s="1" t="s">
        <v>12620</v>
      </c>
      <c r="D2334" s="1" t="s">
        <v>12622</v>
      </c>
      <c r="E2334" s="2">
        <v>30</v>
      </c>
      <c r="F2334" s="3">
        <v>1471646.0499999996</v>
      </c>
      <c r="G2334" s="3">
        <v>428064.15</v>
      </c>
      <c r="H2334" s="4">
        <v>180671.09</v>
      </c>
      <c r="I2334" s="25"/>
      <c r="J2334" s="26" t="str">
        <f t="shared" si="220"/>
        <v>No</v>
      </c>
      <c r="K2334" s="26" t="str">
        <f t="shared" si="221"/>
        <v>GB</v>
      </c>
      <c r="L2334" s="26" t="str">
        <f t="shared" si="222"/>
        <v>Invalid</v>
      </c>
      <c r="M2334" s="26" t="str">
        <f>IF(OR(ISBLANK(B2334),ISBLANK(C2334),ISBLANK(D2334)),"Missing",IFERROR(VLOOKUP(A2334,'RM Postcodes'!$A:$B,2,0),"Invalid"))</f>
        <v>live</v>
      </c>
      <c r="N2334" s="26" t="str">
        <f t="shared" si="223"/>
        <v>OK</v>
      </c>
      <c r="O2334" s="26" t="str">
        <f t="shared" si="218"/>
        <v>OK</v>
      </c>
    </row>
    <row r="2335" spans="1:15" x14ac:dyDescent="0.2">
      <c r="A2335" s="24" t="str">
        <f t="shared" si="219"/>
        <v>DL10 7</v>
      </c>
      <c r="B2335" s="1" t="s">
        <v>12475</v>
      </c>
      <c r="C2335" s="1" t="s">
        <v>12620</v>
      </c>
      <c r="D2335" s="1" t="s">
        <v>12623</v>
      </c>
      <c r="E2335" s="2">
        <v>43</v>
      </c>
      <c r="F2335" s="3">
        <v>2880222.7899999996</v>
      </c>
      <c r="G2335" s="3">
        <v>748915.3</v>
      </c>
      <c r="H2335" s="4">
        <v>625000</v>
      </c>
      <c r="I2335" s="25"/>
      <c r="J2335" s="26" t="str">
        <f t="shared" si="220"/>
        <v>No</v>
      </c>
      <c r="K2335" s="26" t="str">
        <f t="shared" si="221"/>
        <v>GB</v>
      </c>
      <c r="L2335" s="26" t="str">
        <f t="shared" si="222"/>
        <v>Invalid</v>
      </c>
      <c r="M2335" s="26" t="str">
        <f>IF(OR(ISBLANK(B2335),ISBLANK(C2335),ISBLANK(D2335)),"Missing",IFERROR(VLOOKUP(A2335,'RM Postcodes'!$A:$B,2,0),"Invalid"))</f>
        <v>live</v>
      </c>
      <c r="N2335" s="26" t="str">
        <f t="shared" si="223"/>
        <v>OK</v>
      </c>
      <c r="O2335" s="26" t="str">
        <f t="shared" si="218"/>
        <v>OK</v>
      </c>
    </row>
    <row r="2336" spans="1:15" x14ac:dyDescent="0.2">
      <c r="A2336" s="24" t="str">
        <f t="shared" si="219"/>
        <v>DL11 6</v>
      </c>
      <c r="B2336" s="1" t="s">
        <v>12475</v>
      </c>
      <c r="C2336" s="1" t="s">
        <v>12624</v>
      </c>
      <c r="D2336" s="1" t="s">
        <v>12622</v>
      </c>
      <c r="E2336" s="2">
        <v>26</v>
      </c>
      <c r="F2336" s="3">
        <v>1603852.0600000003</v>
      </c>
      <c r="G2336" s="3">
        <v>726417.28</v>
      </c>
      <c r="H2336" s="4">
        <v>276296.03000000003</v>
      </c>
      <c r="I2336" s="25"/>
      <c r="J2336" s="26" t="str">
        <f t="shared" si="220"/>
        <v>No</v>
      </c>
      <c r="K2336" s="26" t="str">
        <f t="shared" si="221"/>
        <v>GB</v>
      </c>
      <c r="L2336" s="26" t="str">
        <f t="shared" si="222"/>
        <v>Invalid</v>
      </c>
      <c r="M2336" s="26" t="str">
        <f>IF(OR(ISBLANK(B2336),ISBLANK(C2336),ISBLANK(D2336)),"Missing",IFERROR(VLOOKUP(A2336,'RM Postcodes'!$A:$B,2,0),"Invalid"))</f>
        <v>live</v>
      </c>
      <c r="N2336" s="26" t="str">
        <f t="shared" si="223"/>
        <v>OK</v>
      </c>
      <c r="O2336" s="26" t="str">
        <f t="shared" si="218"/>
        <v>Redact</v>
      </c>
    </row>
    <row r="2337" spans="1:15" x14ac:dyDescent="0.2">
      <c r="A2337" s="24" t="str">
        <f t="shared" si="219"/>
        <v>DL11 7</v>
      </c>
      <c r="B2337" s="1" t="s">
        <v>12475</v>
      </c>
      <c r="C2337" s="1" t="s">
        <v>12624</v>
      </c>
      <c r="D2337" s="1" t="s">
        <v>12623</v>
      </c>
      <c r="E2337" s="2">
        <v>25</v>
      </c>
      <c r="F2337" s="3">
        <v>3346744.6599999992</v>
      </c>
      <c r="G2337" s="3">
        <v>911164.5</v>
      </c>
      <c r="H2337" s="4">
        <v>772471.3</v>
      </c>
      <c r="I2337" s="25"/>
      <c r="J2337" s="26" t="str">
        <f t="shared" si="220"/>
        <v>No</v>
      </c>
      <c r="K2337" s="26" t="str">
        <f t="shared" si="221"/>
        <v>GB</v>
      </c>
      <c r="L2337" s="26" t="str">
        <f t="shared" si="222"/>
        <v>Invalid</v>
      </c>
      <c r="M2337" s="26" t="str">
        <f>IF(OR(ISBLANK(B2337),ISBLANK(C2337),ISBLANK(D2337)),"Missing",IFERROR(VLOOKUP(A2337,'RM Postcodes'!$A:$B,2,0),"Invalid"))</f>
        <v>live</v>
      </c>
      <c r="N2337" s="26" t="str">
        <f t="shared" si="223"/>
        <v>OK</v>
      </c>
      <c r="O2337" s="26" t="str">
        <f t="shared" si="218"/>
        <v>OK</v>
      </c>
    </row>
    <row r="2338" spans="1:15" x14ac:dyDescent="0.2">
      <c r="A2338" s="24" t="str">
        <f t="shared" si="219"/>
        <v>DL12 0</v>
      </c>
      <c r="B2338" s="1" t="s">
        <v>12475</v>
      </c>
      <c r="C2338" s="1" t="s">
        <v>12628</v>
      </c>
      <c r="D2338" s="1" t="s">
        <v>12632</v>
      </c>
      <c r="E2338" s="2">
        <v>15</v>
      </c>
      <c r="F2338" s="3">
        <v>625711.31999999995</v>
      </c>
      <c r="G2338" s="3">
        <v>288755.92</v>
      </c>
      <c r="H2338" s="4">
        <v>145110.81</v>
      </c>
      <c r="I2338" s="25"/>
      <c r="J2338" s="26" t="str">
        <f t="shared" si="220"/>
        <v>No</v>
      </c>
      <c r="K2338" s="26" t="str">
        <f t="shared" si="221"/>
        <v>GB</v>
      </c>
      <c r="L2338" s="26" t="str">
        <f t="shared" si="222"/>
        <v>Invalid</v>
      </c>
      <c r="M2338" s="26" t="str">
        <f>IF(OR(ISBLANK(B2338),ISBLANK(C2338),ISBLANK(D2338)),"Missing",IFERROR(VLOOKUP(A2338,'RM Postcodes'!$A:$B,2,0),"Invalid"))</f>
        <v>live</v>
      </c>
      <c r="N2338" s="26" t="str">
        <f t="shared" si="223"/>
        <v>OK</v>
      </c>
      <c r="O2338" s="26" t="str">
        <f t="shared" si="218"/>
        <v>Redact</v>
      </c>
    </row>
    <row r="2339" spans="1:15" x14ac:dyDescent="0.2">
      <c r="A2339" s="24" t="str">
        <f t="shared" si="219"/>
        <v>DL12 8</v>
      </c>
      <c r="B2339" s="1" t="s">
        <v>12475</v>
      </c>
      <c r="C2339" s="1" t="s">
        <v>12628</v>
      </c>
      <c r="D2339" s="1" t="s">
        <v>12626</v>
      </c>
      <c r="E2339" s="2">
        <v>19</v>
      </c>
      <c r="F2339" s="3">
        <v>587650.07000000007</v>
      </c>
      <c r="G2339" s="3">
        <v>143047.17000000001</v>
      </c>
      <c r="H2339" s="4">
        <v>56545.75</v>
      </c>
      <c r="I2339" s="25"/>
      <c r="J2339" s="26" t="str">
        <f t="shared" si="220"/>
        <v>No</v>
      </c>
      <c r="K2339" s="26" t="str">
        <f t="shared" si="221"/>
        <v>GB</v>
      </c>
      <c r="L2339" s="26" t="str">
        <f t="shared" si="222"/>
        <v>Invalid</v>
      </c>
      <c r="M2339" s="26" t="str">
        <f>IF(OR(ISBLANK(B2339),ISBLANK(C2339),ISBLANK(D2339)),"Missing",IFERROR(VLOOKUP(A2339,'RM Postcodes'!$A:$B,2,0),"Invalid"))</f>
        <v>live</v>
      </c>
      <c r="N2339" s="26" t="str">
        <f t="shared" si="223"/>
        <v>OK</v>
      </c>
      <c r="O2339" s="26" t="str">
        <f t="shared" si="218"/>
        <v>OK</v>
      </c>
    </row>
    <row r="2340" spans="1:15" x14ac:dyDescent="0.2">
      <c r="A2340" s="24" t="str">
        <f t="shared" si="219"/>
        <v>DL12 9</v>
      </c>
      <c r="B2340" s="1" t="s">
        <v>12475</v>
      </c>
      <c r="C2340" s="1" t="s">
        <v>12628</v>
      </c>
      <c r="D2340" s="1" t="s">
        <v>12627</v>
      </c>
      <c r="E2340" s="2">
        <v>14</v>
      </c>
      <c r="F2340" s="3">
        <v>748365.4</v>
      </c>
      <c r="G2340" s="3">
        <v>261257.61</v>
      </c>
      <c r="H2340" s="4">
        <v>128056.45</v>
      </c>
      <c r="I2340" s="25"/>
      <c r="J2340" s="26" t="str">
        <f t="shared" si="220"/>
        <v>No</v>
      </c>
      <c r="K2340" s="26" t="str">
        <f t="shared" si="221"/>
        <v>GB</v>
      </c>
      <c r="L2340" s="26" t="str">
        <f t="shared" si="222"/>
        <v>Invalid</v>
      </c>
      <c r="M2340" s="26" t="str">
        <f>IF(OR(ISBLANK(B2340),ISBLANK(C2340),ISBLANK(D2340)),"Missing",IFERROR(VLOOKUP(A2340,'RM Postcodes'!$A:$B,2,0),"Invalid"))</f>
        <v>live</v>
      </c>
      <c r="N2340" s="26" t="str">
        <f t="shared" si="223"/>
        <v>OK</v>
      </c>
      <c r="O2340" s="26" t="str">
        <f t="shared" si="218"/>
        <v>OK</v>
      </c>
    </row>
    <row r="2341" spans="1:15" x14ac:dyDescent="0.2">
      <c r="A2341" s="24" t="str">
        <f t="shared" si="219"/>
        <v>DL13 1</v>
      </c>
      <c r="B2341" s="1" t="s">
        <v>12475</v>
      </c>
      <c r="C2341" s="1" t="s">
        <v>12631</v>
      </c>
      <c r="D2341" s="1" t="s">
        <v>12621</v>
      </c>
      <c r="E2341" s="2">
        <v>6</v>
      </c>
      <c r="F2341" s="3">
        <v>477767.67000000004</v>
      </c>
      <c r="G2341" s="3">
        <v>290034.01</v>
      </c>
      <c r="H2341" s="4">
        <v>54052.44</v>
      </c>
      <c r="I2341" s="25"/>
      <c r="J2341" s="26" t="str">
        <f t="shared" si="220"/>
        <v>No</v>
      </c>
      <c r="K2341" s="26" t="str">
        <f t="shared" si="221"/>
        <v>GB</v>
      </c>
      <c r="L2341" s="26" t="str">
        <f t="shared" si="222"/>
        <v>Invalid</v>
      </c>
      <c r="M2341" s="26" t="str">
        <f>IF(OR(ISBLANK(B2341),ISBLANK(C2341),ISBLANK(D2341)),"Missing",IFERROR(VLOOKUP(A2341,'RM Postcodes'!$A:$B,2,0),"Invalid"))</f>
        <v>live</v>
      </c>
      <c r="N2341" s="26" t="str">
        <f t="shared" si="223"/>
        <v>Redact</v>
      </c>
      <c r="O2341" s="26" t="str">
        <f t="shared" si="218"/>
        <v>Redact</v>
      </c>
    </row>
    <row r="2342" spans="1:15" x14ac:dyDescent="0.2">
      <c r="A2342" s="24" t="str">
        <f t="shared" si="219"/>
        <v>DL13 2</v>
      </c>
      <c r="B2342" s="1" t="s">
        <v>12475</v>
      </c>
      <c r="C2342" s="1" t="s">
        <v>12631</v>
      </c>
      <c r="D2342" s="1" t="s">
        <v>12640</v>
      </c>
      <c r="E2342" s="2">
        <v>17</v>
      </c>
      <c r="F2342" s="3">
        <v>575019.5199999999</v>
      </c>
      <c r="G2342" s="3">
        <v>127500</v>
      </c>
      <c r="H2342" s="4">
        <v>65717.740000000005</v>
      </c>
      <c r="I2342" s="25"/>
      <c r="J2342" s="26" t="str">
        <f t="shared" si="220"/>
        <v>No</v>
      </c>
      <c r="K2342" s="26" t="str">
        <f t="shared" si="221"/>
        <v>GB</v>
      </c>
      <c r="L2342" s="26" t="str">
        <f t="shared" si="222"/>
        <v>Invalid</v>
      </c>
      <c r="M2342" s="26" t="str">
        <f>IF(OR(ISBLANK(B2342),ISBLANK(C2342),ISBLANK(D2342)),"Missing",IFERROR(VLOOKUP(A2342,'RM Postcodes'!$A:$B,2,0),"Invalid"))</f>
        <v>live</v>
      </c>
      <c r="N2342" s="26" t="str">
        <f t="shared" si="223"/>
        <v>OK</v>
      </c>
      <c r="O2342" s="26" t="str">
        <f t="shared" si="218"/>
        <v>OK</v>
      </c>
    </row>
    <row r="2343" spans="1:15" x14ac:dyDescent="0.2">
      <c r="A2343" s="24" t="str">
        <f t="shared" si="219"/>
        <v>DL13 3</v>
      </c>
      <c r="B2343" s="1" t="s">
        <v>12475</v>
      </c>
      <c r="C2343" s="1" t="s">
        <v>12631</v>
      </c>
      <c r="D2343" s="1" t="s">
        <v>12629</v>
      </c>
      <c r="E2343" s="2">
        <v>9</v>
      </c>
      <c r="F2343" s="3">
        <v>348735.2300000001</v>
      </c>
      <c r="G2343" s="3">
        <v>204000</v>
      </c>
      <c r="H2343" s="4">
        <v>46445.26</v>
      </c>
      <c r="I2343" s="25"/>
      <c r="J2343" s="26" t="str">
        <f t="shared" si="220"/>
        <v>No</v>
      </c>
      <c r="K2343" s="26" t="str">
        <f t="shared" si="221"/>
        <v>GB</v>
      </c>
      <c r="L2343" s="26" t="str">
        <f t="shared" si="222"/>
        <v>Invalid</v>
      </c>
      <c r="M2343" s="26" t="str">
        <f>IF(OR(ISBLANK(B2343),ISBLANK(C2343),ISBLANK(D2343)),"Missing",IFERROR(VLOOKUP(A2343,'RM Postcodes'!$A:$B,2,0),"Invalid"))</f>
        <v>live</v>
      </c>
      <c r="N2343" s="26" t="str">
        <f t="shared" si="223"/>
        <v>Redact</v>
      </c>
      <c r="O2343" s="26" t="str">
        <f t="shared" si="218"/>
        <v>Redact</v>
      </c>
    </row>
    <row r="2344" spans="1:15" x14ac:dyDescent="0.2">
      <c r="A2344" s="24" t="str">
        <f t="shared" si="219"/>
        <v>DL13 4</v>
      </c>
      <c r="B2344" s="1" t="s">
        <v>12475</v>
      </c>
      <c r="C2344" s="1" t="s">
        <v>12631</v>
      </c>
      <c r="D2344" s="1" t="s">
        <v>12630</v>
      </c>
      <c r="E2344" s="2">
        <v>5</v>
      </c>
      <c r="F2344" s="3">
        <v>272823.49999999994</v>
      </c>
      <c r="G2344" s="3">
        <v>138766.62</v>
      </c>
      <c r="H2344" s="4">
        <v>53613.919999999998</v>
      </c>
      <c r="I2344" s="25"/>
      <c r="J2344" s="26" t="str">
        <f t="shared" si="220"/>
        <v>No</v>
      </c>
      <c r="K2344" s="26" t="str">
        <f t="shared" si="221"/>
        <v>GB</v>
      </c>
      <c r="L2344" s="26" t="str">
        <f t="shared" si="222"/>
        <v>Invalid</v>
      </c>
      <c r="M2344" s="26" t="str">
        <f>IF(OR(ISBLANK(B2344),ISBLANK(C2344),ISBLANK(D2344)),"Missing",IFERROR(VLOOKUP(A2344,'RM Postcodes'!$A:$B,2,0),"Invalid"))</f>
        <v>live</v>
      </c>
      <c r="N2344" s="26" t="str">
        <f t="shared" si="223"/>
        <v>Redact</v>
      </c>
      <c r="O2344" s="26" t="str">
        <f t="shared" si="218"/>
        <v>Redact</v>
      </c>
    </row>
    <row r="2345" spans="1:15" x14ac:dyDescent="0.2">
      <c r="A2345" s="24" t="str">
        <f t="shared" si="219"/>
        <v>DL13 5</v>
      </c>
      <c r="B2345" s="1" t="s">
        <v>12475</v>
      </c>
      <c r="C2345" s="1" t="s">
        <v>12631</v>
      </c>
      <c r="D2345" s="1" t="s">
        <v>12625</v>
      </c>
      <c r="E2345" s="2">
        <v>15</v>
      </c>
      <c r="F2345" s="3">
        <v>198763.62</v>
      </c>
      <c r="G2345" s="3">
        <v>47814.28</v>
      </c>
      <c r="H2345" s="4">
        <v>46064.01</v>
      </c>
      <c r="I2345" s="25"/>
      <c r="J2345" s="26" t="str">
        <f t="shared" si="220"/>
        <v>No</v>
      </c>
      <c r="K2345" s="26" t="str">
        <f t="shared" si="221"/>
        <v>GB</v>
      </c>
      <c r="L2345" s="26" t="str">
        <f t="shared" si="222"/>
        <v>Invalid</v>
      </c>
      <c r="M2345" s="26" t="str">
        <f>IF(OR(ISBLANK(B2345),ISBLANK(C2345),ISBLANK(D2345)),"Missing",IFERROR(VLOOKUP(A2345,'RM Postcodes'!$A:$B,2,0),"Invalid"))</f>
        <v>live</v>
      </c>
      <c r="N2345" s="26" t="str">
        <f t="shared" si="223"/>
        <v>OK</v>
      </c>
      <c r="O2345" s="26" t="str">
        <f t="shared" si="218"/>
        <v>OK</v>
      </c>
    </row>
    <row r="2346" spans="1:15" x14ac:dyDescent="0.2">
      <c r="A2346" s="24" t="str">
        <f t="shared" si="219"/>
        <v>DL14 0</v>
      </c>
      <c r="B2346" s="1" t="s">
        <v>12475</v>
      </c>
      <c r="C2346" s="1" t="s">
        <v>12633</v>
      </c>
      <c r="D2346" s="1" t="s">
        <v>12632</v>
      </c>
      <c r="E2346" s="2">
        <v>14</v>
      </c>
      <c r="F2346" s="3">
        <v>286653.92999999993</v>
      </c>
      <c r="G2346" s="3">
        <v>54675.27</v>
      </c>
      <c r="H2346" s="4">
        <v>50838.28</v>
      </c>
      <c r="I2346" s="25"/>
      <c r="J2346" s="26" t="str">
        <f t="shared" si="220"/>
        <v>No</v>
      </c>
      <c r="K2346" s="26" t="str">
        <f t="shared" si="221"/>
        <v>GB</v>
      </c>
      <c r="L2346" s="26" t="str">
        <f t="shared" si="222"/>
        <v>Invalid</v>
      </c>
      <c r="M2346" s="26" t="str">
        <f>IF(OR(ISBLANK(B2346),ISBLANK(C2346),ISBLANK(D2346)),"Missing",IFERROR(VLOOKUP(A2346,'RM Postcodes'!$A:$B,2,0),"Invalid"))</f>
        <v>live</v>
      </c>
      <c r="N2346" s="26" t="str">
        <f t="shared" si="223"/>
        <v>OK</v>
      </c>
      <c r="O2346" s="26" t="str">
        <f t="shared" si="218"/>
        <v>OK</v>
      </c>
    </row>
    <row r="2347" spans="1:15" x14ac:dyDescent="0.2">
      <c r="A2347" s="24" t="str">
        <f t="shared" si="219"/>
        <v>DL14 6</v>
      </c>
      <c r="B2347" s="1" t="s">
        <v>12475</v>
      </c>
      <c r="C2347" s="1" t="s">
        <v>12633</v>
      </c>
      <c r="D2347" s="1" t="s">
        <v>12622</v>
      </c>
      <c r="E2347" s="2">
        <v>24</v>
      </c>
      <c r="F2347" s="3">
        <v>1200712.9500000009</v>
      </c>
      <c r="G2347" s="3">
        <v>820325.85</v>
      </c>
      <c r="H2347" s="4">
        <v>108163.53</v>
      </c>
      <c r="I2347" s="25"/>
      <c r="J2347" s="26" t="str">
        <f t="shared" si="220"/>
        <v>No</v>
      </c>
      <c r="K2347" s="26" t="str">
        <f t="shared" si="221"/>
        <v>GB</v>
      </c>
      <c r="L2347" s="26" t="str">
        <f t="shared" si="222"/>
        <v>Invalid</v>
      </c>
      <c r="M2347" s="26" t="str">
        <f>IF(OR(ISBLANK(B2347),ISBLANK(C2347),ISBLANK(D2347)),"Missing",IFERROR(VLOOKUP(A2347,'RM Postcodes'!$A:$B,2,0),"Invalid"))</f>
        <v>live</v>
      </c>
      <c r="N2347" s="26" t="str">
        <f t="shared" si="223"/>
        <v>OK</v>
      </c>
      <c r="O2347" s="26" t="str">
        <f t="shared" si="218"/>
        <v>Redact</v>
      </c>
    </row>
    <row r="2348" spans="1:15" x14ac:dyDescent="0.2">
      <c r="A2348" s="24" t="str">
        <f t="shared" si="219"/>
        <v>DL14 7</v>
      </c>
      <c r="B2348" s="1" t="s">
        <v>12475</v>
      </c>
      <c r="C2348" s="1" t="s">
        <v>12633</v>
      </c>
      <c r="D2348" s="1" t="s">
        <v>12623</v>
      </c>
      <c r="E2348" s="2">
        <v>21</v>
      </c>
      <c r="F2348" s="3">
        <v>582062.82000000007</v>
      </c>
      <c r="G2348" s="3">
        <v>93545.03</v>
      </c>
      <c r="H2348" s="4">
        <v>50838.22</v>
      </c>
      <c r="I2348" s="25"/>
      <c r="J2348" s="26" t="str">
        <f t="shared" si="220"/>
        <v>No</v>
      </c>
      <c r="K2348" s="26" t="str">
        <f t="shared" si="221"/>
        <v>GB</v>
      </c>
      <c r="L2348" s="26" t="str">
        <f t="shared" si="222"/>
        <v>Invalid</v>
      </c>
      <c r="M2348" s="26" t="str">
        <f>IF(OR(ISBLANK(B2348),ISBLANK(C2348),ISBLANK(D2348)),"Missing",IFERROR(VLOOKUP(A2348,'RM Postcodes'!$A:$B,2,0),"Invalid"))</f>
        <v>live</v>
      </c>
      <c r="N2348" s="26" t="str">
        <f t="shared" si="223"/>
        <v>OK</v>
      </c>
      <c r="O2348" s="26" t="str">
        <f t="shared" si="218"/>
        <v>OK</v>
      </c>
    </row>
    <row r="2349" spans="1:15" x14ac:dyDescent="0.2">
      <c r="A2349" s="24" t="str">
        <f t="shared" si="219"/>
        <v>DL14 8</v>
      </c>
      <c r="B2349" s="1" t="s">
        <v>12475</v>
      </c>
      <c r="C2349" s="1" t="s">
        <v>12633</v>
      </c>
      <c r="D2349" s="1" t="s">
        <v>12626</v>
      </c>
      <c r="E2349" s="2">
        <v>18</v>
      </c>
      <c r="F2349" s="3">
        <v>1044857.2</v>
      </c>
      <c r="G2349" s="3">
        <v>685884.47</v>
      </c>
      <c r="H2349" s="4">
        <v>52447.22</v>
      </c>
      <c r="I2349" s="25"/>
      <c r="J2349" s="26" t="str">
        <f t="shared" si="220"/>
        <v>No</v>
      </c>
      <c r="K2349" s="26" t="str">
        <f t="shared" si="221"/>
        <v>GB</v>
      </c>
      <c r="L2349" s="26" t="str">
        <f t="shared" si="222"/>
        <v>Invalid</v>
      </c>
      <c r="M2349" s="26" t="str">
        <f>IF(OR(ISBLANK(B2349),ISBLANK(C2349),ISBLANK(D2349)),"Missing",IFERROR(VLOOKUP(A2349,'RM Postcodes'!$A:$B,2,0),"Invalid"))</f>
        <v>live</v>
      </c>
      <c r="N2349" s="26" t="str">
        <f t="shared" si="223"/>
        <v>OK</v>
      </c>
      <c r="O2349" s="26" t="str">
        <f t="shared" si="218"/>
        <v>Redact</v>
      </c>
    </row>
    <row r="2350" spans="1:15" x14ac:dyDescent="0.2">
      <c r="A2350" s="24" t="str">
        <f t="shared" si="219"/>
        <v>DL14 9</v>
      </c>
      <c r="B2350" s="1" t="s">
        <v>12475</v>
      </c>
      <c r="C2350" s="1" t="s">
        <v>12633</v>
      </c>
      <c r="D2350" s="1" t="s">
        <v>12627</v>
      </c>
      <c r="E2350" s="2">
        <v>19</v>
      </c>
      <c r="F2350" s="3">
        <v>688850.47000000032</v>
      </c>
      <c r="G2350" s="3">
        <v>268668.79000000004</v>
      </c>
      <c r="H2350" s="4">
        <v>59996.710000000006</v>
      </c>
      <c r="I2350" s="25"/>
      <c r="J2350" s="26" t="str">
        <f t="shared" si="220"/>
        <v>No</v>
      </c>
      <c r="K2350" s="26" t="str">
        <f t="shared" si="221"/>
        <v>GB</v>
      </c>
      <c r="L2350" s="26" t="str">
        <f t="shared" si="222"/>
        <v>Invalid</v>
      </c>
      <c r="M2350" s="26" t="str">
        <f>IF(OR(ISBLANK(B2350),ISBLANK(C2350),ISBLANK(D2350)),"Missing",IFERROR(VLOOKUP(A2350,'RM Postcodes'!$A:$B,2,0),"Invalid"))</f>
        <v>live</v>
      </c>
      <c r="N2350" s="26" t="str">
        <f t="shared" si="223"/>
        <v>OK</v>
      </c>
      <c r="O2350" s="26" t="str">
        <f t="shared" si="218"/>
        <v>OK</v>
      </c>
    </row>
    <row r="2351" spans="1:15" x14ac:dyDescent="0.2">
      <c r="A2351" s="24" t="str">
        <f t="shared" si="219"/>
        <v>DL15 0</v>
      </c>
      <c r="B2351" s="1" t="s">
        <v>12475</v>
      </c>
      <c r="C2351" s="1" t="s">
        <v>12634</v>
      </c>
      <c r="D2351" s="1" t="s">
        <v>12632</v>
      </c>
      <c r="E2351" s="2">
        <v>10</v>
      </c>
      <c r="F2351" s="3">
        <v>217928.16</v>
      </c>
      <c r="G2351" s="3">
        <v>47648.15</v>
      </c>
      <c r="H2351" s="4">
        <v>44582.31</v>
      </c>
      <c r="I2351" s="25"/>
      <c r="J2351" s="26" t="str">
        <f t="shared" si="220"/>
        <v>No</v>
      </c>
      <c r="K2351" s="26" t="str">
        <f t="shared" si="221"/>
        <v>GB</v>
      </c>
      <c r="L2351" s="26" t="str">
        <f t="shared" si="222"/>
        <v>Invalid</v>
      </c>
      <c r="M2351" s="26" t="str">
        <f>IF(OR(ISBLANK(B2351),ISBLANK(C2351),ISBLANK(D2351)),"Missing",IFERROR(VLOOKUP(A2351,'RM Postcodes'!$A:$B,2,0),"Invalid"))</f>
        <v>live</v>
      </c>
      <c r="N2351" s="26" t="str">
        <f t="shared" si="223"/>
        <v>OK</v>
      </c>
      <c r="O2351" s="26" t="str">
        <f t="shared" si="218"/>
        <v>OK</v>
      </c>
    </row>
    <row r="2352" spans="1:15" x14ac:dyDescent="0.2">
      <c r="A2352" s="24" t="str">
        <f t="shared" si="219"/>
        <v>DL15 8</v>
      </c>
      <c r="B2352" s="1" t="s">
        <v>12475</v>
      </c>
      <c r="C2352" s="1" t="s">
        <v>12634</v>
      </c>
      <c r="D2352" s="1" t="s">
        <v>12626</v>
      </c>
      <c r="E2352" s="2">
        <v>7</v>
      </c>
      <c r="F2352" s="3">
        <v>158804.91999999998</v>
      </c>
      <c r="G2352" s="3">
        <v>86123.48</v>
      </c>
      <c r="H2352" s="4">
        <v>27164.87</v>
      </c>
      <c r="I2352" s="25"/>
      <c r="J2352" s="26" t="str">
        <f t="shared" si="220"/>
        <v>No</v>
      </c>
      <c r="K2352" s="26" t="str">
        <f t="shared" si="221"/>
        <v>GB</v>
      </c>
      <c r="L2352" s="26" t="str">
        <f t="shared" si="222"/>
        <v>Invalid</v>
      </c>
      <c r="M2352" s="26" t="str">
        <f>IF(OR(ISBLANK(B2352),ISBLANK(C2352),ISBLANK(D2352)),"Missing",IFERROR(VLOOKUP(A2352,'RM Postcodes'!$A:$B,2,0),"Invalid"))</f>
        <v>live</v>
      </c>
      <c r="N2352" s="26" t="str">
        <f t="shared" si="223"/>
        <v>Redact</v>
      </c>
      <c r="O2352" s="26" t="str">
        <f t="shared" si="218"/>
        <v>Redact</v>
      </c>
    </row>
    <row r="2353" spans="1:15" x14ac:dyDescent="0.2">
      <c r="A2353" s="24" t="str">
        <f t="shared" si="219"/>
        <v>DL15 9</v>
      </c>
      <c r="B2353" s="1" t="s">
        <v>12475</v>
      </c>
      <c r="C2353" s="1" t="s">
        <v>12634</v>
      </c>
      <c r="D2353" s="1" t="s">
        <v>12627</v>
      </c>
      <c r="E2353" s="2">
        <v>11</v>
      </c>
      <c r="F2353" s="3">
        <v>418495.57000000007</v>
      </c>
      <c r="G2353" s="3">
        <v>154130.41999999998</v>
      </c>
      <c r="H2353" s="4">
        <v>65329.32</v>
      </c>
      <c r="I2353" s="25"/>
      <c r="J2353" s="26" t="str">
        <f t="shared" si="220"/>
        <v>No</v>
      </c>
      <c r="K2353" s="26" t="str">
        <f t="shared" si="221"/>
        <v>GB</v>
      </c>
      <c r="L2353" s="26" t="str">
        <f t="shared" si="222"/>
        <v>Invalid</v>
      </c>
      <c r="M2353" s="26" t="str">
        <f>IF(OR(ISBLANK(B2353),ISBLANK(C2353),ISBLANK(D2353)),"Missing",IFERROR(VLOOKUP(A2353,'RM Postcodes'!$A:$B,2,0),"Invalid"))</f>
        <v>live</v>
      </c>
      <c r="N2353" s="26" t="str">
        <f t="shared" si="223"/>
        <v>OK</v>
      </c>
      <c r="O2353" s="26" t="str">
        <f t="shared" si="218"/>
        <v>OK</v>
      </c>
    </row>
    <row r="2354" spans="1:15" x14ac:dyDescent="0.2">
      <c r="A2354" s="24" t="str">
        <f t="shared" si="219"/>
        <v>DL16 6</v>
      </c>
      <c r="B2354" s="1" t="s">
        <v>12475</v>
      </c>
      <c r="C2354" s="1" t="s">
        <v>12635</v>
      </c>
      <c r="D2354" s="1" t="s">
        <v>12622</v>
      </c>
      <c r="E2354" s="2">
        <v>12</v>
      </c>
      <c r="F2354" s="3">
        <v>300714.39999999997</v>
      </c>
      <c r="G2354" s="3">
        <v>58119.42</v>
      </c>
      <c r="H2354" s="4">
        <v>39692.67</v>
      </c>
      <c r="I2354" s="25"/>
      <c r="J2354" s="26" t="str">
        <f t="shared" si="220"/>
        <v>No</v>
      </c>
      <c r="K2354" s="26" t="str">
        <f t="shared" si="221"/>
        <v>GB</v>
      </c>
      <c r="L2354" s="26" t="str">
        <f t="shared" si="222"/>
        <v>Invalid</v>
      </c>
      <c r="M2354" s="26" t="str">
        <f>IF(OR(ISBLANK(B2354),ISBLANK(C2354),ISBLANK(D2354)),"Missing",IFERROR(VLOOKUP(A2354,'RM Postcodes'!$A:$B,2,0),"Invalid"))</f>
        <v>live</v>
      </c>
      <c r="N2354" s="26" t="str">
        <f t="shared" si="223"/>
        <v>OK</v>
      </c>
      <c r="O2354" s="26" t="str">
        <f t="shared" si="218"/>
        <v>OK</v>
      </c>
    </row>
    <row r="2355" spans="1:15" x14ac:dyDescent="0.2">
      <c r="A2355" s="24" t="str">
        <f t="shared" si="219"/>
        <v>DL16 7</v>
      </c>
      <c r="B2355" s="1" t="s">
        <v>12475</v>
      </c>
      <c r="C2355" s="1" t="s">
        <v>12635</v>
      </c>
      <c r="D2355" s="1" t="s">
        <v>12623</v>
      </c>
      <c r="E2355" s="2">
        <v>12</v>
      </c>
      <c r="F2355" s="3">
        <v>266259.59000000003</v>
      </c>
      <c r="G2355" s="3">
        <v>50847.26</v>
      </c>
      <c r="H2355" s="4">
        <v>50187.15</v>
      </c>
      <c r="I2355" s="25"/>
      <c r="J2355" s="26" t="str">
        <f t="shared" si="220"/>
        <v>No</v>
      </c>
      <c r="K2355" s="26" t="str">
        <f t="shared" si="221"/>
        <v>GB</v>
      </c>
      <c r="L2355" s="26" t="str">
        <f t="shared" si="222"/>
        <v>Invalid</v>
      </c>
      <c r="M2355" s="26" t="str">
        <f>IF(OR(ISBLANK(B2355),ISBLANK(C2355),ISBLANK(D2355)),"Missing",IFERROR(VLOOKUP(A2355,'RM Postcodes'!$A:$B,2,0),"Invalid"))</f>
        <v>live</v>
      </c>
      <c r="N2355" s="26" t="str">
        <f t="shared" si="223"/>
        <v>OK</v>
      </c>
      <c r="O2355" s="26" t="str">
        <f t="shared" si="218"/>
        <v>OK</v>
      </c>
    </row>
    <row r="2356" spans="1:15" x14ac:dyDescent="0.2">
      <c r="A2356" s="24" t="str">
        <f t="shared" si="219"/>
        <v>DL17 0</v>
      </c>
      <c r="B2356" s="1" t="s">
        <v>12475</v>
      </c>
      <c r="C2356" s="1" t="s">
        <v>12672</v>
      </c>
      <c r="D2356" s="1" t="s">
        <v>12632</v>
      </c>
      <c r="E2356" s="2">
        <v>2</v>
      </c>
      <c r="F2356" s="3">
        <v>18064.419999999998</v>
      </c>
      <c r="G2356" s="3">
        <v>9768.94</v>
      </c>
      <c r="H2356" s="4">
        <v>8295.48</v>
      </c>
      <c r="I2356" s="25"/>
      <c r="J2356" s="26" t="str">
        <f t="shared" si="220"/>
        <v>No</v>
      </c>
      <c r="K2356" s="26" t="str">
        <f t="shared" si="221"/>
        <v>GB</v>
      </c>
      <c r="L2356" s="26" t="str">
        <f t="shared" si="222"/>
        <v>Invalid</v>
      </c>
      <c r="M2356" s="26" t="str">
        <f>IF(OR(ISBLANK(B2356),ISBLANK(C2356),ISBLANK(D2356)),"Missing",IFERROR(VLOOKUP(A2356,'RM Postcodes'!$A:$B,2,0),"Invalid"))</f>
        <v>live</v>
      </c>
      <c r="N2356" s="26" t="str">
        <f t="shared" si="223"/>
        <v>Redact</v>
      </c>
      <c r="O2356" s="26" t="str">
        <f t="shared" si="218"/>
        <v>Redact</v>
      </c>
    </row>
    <row r="2357" spans="1:15" x14ac:dyDescent="0.2">
      <c r="A2357" s="24" t="str">
        <f t="shared" si="219"/>
        <v>DL17 8</v>
      </c>
      <c r="B2357" s="1" t="s">
        <v>12475</v>
      </c>
      <c r="C2357" s="1" t="s">
        <v>12672</v>
      </c>
      <c r="D2357" s="1" t="s">
        <v>12626</v>
      </c>
      <c r="E2357" s="2">
        <v>7</v>
      </c>
      <c r="F2357" s="3">
        <v>229644.64999999997</v>
      </c>
      <c r="G2357" s="3">
        <v>51050.59</v>
      </c>
      <c r="H2357" s="4">
        <v>40493.65</v>
      </c>
      <c r="I2357" s="25"/>
      <c r="J2357" s="26" t="str">
        <f t="shared" si="220"/>
        <v>No</v>
      </c>
      <c r="K2357" s="26" t="str">
        <f t="shared" si="221"/>
        <v>GB</v>
      </c>
      <c r="L2357" s="26" t="str">
        <f t="shared" si="222"/>
        <v>Invalid</v>
      </c>
      <c r="M2357" s="26" t="str">
        <f>IF(OR(ISBLANK(B2357),ISBLANK(C2357),ISBLANK(D2357)),"Missing",IFERROR(VLOOKUP(A2357,'RM Postcodes'!$A:$B,2,0),"Invalid"))</f>
        <v>live</v>
      </c>
      <c r="N2357" s="26" t="str">
        <f t="shared" si="223"/>
        <v>Redact</v>
      </c>
      <c r="O2357" s="26" t="str">
        <f t="shared" si="218"/>
        <v>OK</v>
      </c>
    </row>
    <row r="2358" spans="1:15" x14ac:dyDescent="0.2">
      <c r="A2358" s="24" t="str">
        <f t="shared" si="219"/>
        <v>DL17 9</v>
      </c>
      <c r="B2358" s="1" t="s">
        <v>12475</v>
      </c>
      <c r="C2358" s="1" t="s">
        <v>12672</v>
      </c>
      <c r="D2358" s="1" t="s">
        <v>12627</v>
      </c>
      <c r="E2358" s="2">
        <v>10</v>
      </c>
      <c r="F2358" s="3">
        <v>1451357.6900000002</v>
      </c>
      <c r="G2358" s="3">
        <v>1002954.53</v>
      </c>
      <c r="H2358" s="4">
        <v>195231.88</v>
      </c>
      <c r="I2358" s="25"/>
      <c r="J2358" s="26" t="str">
        <f t="shared" si="220"/>
        <v>No</v>
      </c>
      <c r="K2358" s="26" t="str">
        <f t="shared" si="221"/>
        <v>GB</v>
      </c>
      <c r="L2358" s="26" t="str">
        <f t="shared" si="222"/>
        <v>Invalid</v>
      </c>
      <c r="M2358" s="26" t="str">
        <f>IF(OR(ISBLANK(B2358),ISBLANK(C2358),ISBLANK(D2358)),"Missing",IFERROR(VLOOKUP(A2358,'RM Postcodes'!$A:$B,2,0),"Invalid"))</f>
        <v>live</v>
      </c>
      <c r="N2358" s="26" t="str">
        <f t="shared" si="223"/>
        <v>OK</v>
      </c>
      <c r="O2358" s="26" t="str">
        <f t="shared" si="218"/>
        <v>Redact</v>
      </c>
    </row>
    <row r="2359" spans="1:15" x14ac:dyDescent="0.2">
      <c r="A2359" s="24" t="str">
        <f t="shared" si="219"/>
        <v>DL2 1</v>
      </c>
      <c r="B2359" s="1" t="s">
        <v>12475</v>
      </c>
      <c r="C2359" s="1" t="s">
        <v>12664</v>
      </c>
      <c r="D2359" s="1" t="s">
        <v>12621</v>
      </c>
      <c r="E2359" s="2">
        <v>22</v>
      </c>
      <c r="F2359" s="3">
        <v>745137.12</v>
      </c>
      <c r="G2359" s="3">
        <v>250000</v>
      </c>
      <c r="H2359" s="4">
        <v>76764.790000000008</v>
      </c>
      <c r="I2359" s="25"/>
      <c r="J2359" s="26" t="str">
        <f t="shared" si="220"/>
        <v>No</v>
      </c>
      <c r="K2359" s="26" t="str">
        <f t="shared" si="221"/>
        <v>GB</v>
      </c>
      <c r="L2359" s="26" t="str">
        <f t="shared" si="222"/>
        <v>Invalid</v>
      </c>
      <c r="M2359" s="26" t="str">
        <f>IF(OR(ISBLANK(B2359),ISBLANK(C2359),ISBLANK(D2359)),"Missing",IFERROR(VLOOKUP(A2359,'RM Postcodes'!$A:$B,2,0),"Invalid"))</f>
        <v>live</v>
      </c>
      <c r="N2359" s="26" t="str">
        <f t="shared" si="223"/>
        <v>OK</v>
      </c>
      <c r="O2359" s="26" t="str">
        <f t="shared" si="218"/>
        <v>OK</v>
      </c>
    </row>
    <row r="2360" spans="1:15" x14ac:dyDescent="0.2">
      <c r="A2360" s="24" t="str">
        <f t="shared" si="219"/>
        <v>DL2 2</v>
      </c>
      <c r="B2360" s="1" t="s">
        <v>12475</v>
      </c>
      <c r="C2360" s="1" t="s">
        <v>12664</v>
      </c>
      <c r="D2360" s="1" t="s">
        <v>12640</v>
      </c>
      <c r="E2360" s="2">
        <v>44</v>
      </c>
      <c r="F2360" s="3">
        <v>3542616.55</v>
      </c>
      <c r="G2360" s="3">
        <v>1484311.55</v>
      </c>
      <c r="H2360" s="4">
        <v>403341.81</v>
      </c>
      <c r="I2360" s="25"/>
      <c r="J2360" s="26" t="str">
        <f t="shared" si="220"/>
        <v>No</v>
      </c>
      <c r="K2360" s="26" t="str">
        <f t="shared" si="221"/>
        <v>GB</v>
      </c>
      <c r="L2360" s="26" t="str">
        <f t="shared" si="222"/>
        <v>Invalid</v>
      </c>
      <c r="M2360" s="26" t="str">
        <f>IF(OR(ISBLANK(B2360),ISBLANK(C2360),ISBLANK(D2360)),"Missing",IFERROR(VLOOKUP(A2360,'RM Postcodes'!$A:$B,2,0),"Invalid"))</f>
        <v>live</v>
      </c>
      <c r="N2360" s="26" t="str">
        <f t="shared" si="223"/>
        <v>OK</v>
      </c>
      <c r="O2360" s="26" t="str">
        <f t="shared" si="218"/>
        <v>OK</v>
      </c>
    </row>
    <row r="2361" spans="1:15" x14ac:dyDescent="0.2">
      <c r="A2361" s="24" t="str">
        <f t="shared" si="219"/>
        <v>DL2 3</v>
      </c>
      <c r="B2361" s="1" t="s">
        <v>12475</v>
      </c>
      <c r="C2361" s="1" t="s">
        <v>12664</v>
      </c>
      <c r="D2361" s="1" t="s">
        <v>12629</v>
      </c>
      <c r="E2361" s="2">
        <v>18</v>
      </c>
      <c r="F2361" s="3">
        <v>2090346.4000000004</v>
      </c>
      <c r="G2361" s="3">
        <v>1000000</v>
      </c>
      <c r="H2361" s="4">
        <v>414464.38</v>
      </c>
      <c r="I2361" s="25"/>
      <c r="J2361" s="26" t="str">
        <f t="shared" si="220"/>
        <v>No</v>
      </c>
      <c r="K2361" s="26" t="str">
        <f t="shared" si="221"/>
        <v>GB</v>
      </c>
      <c r="L2361" s="26" t="str">
        <f t="shared" si="222"/>
        <v>Invalid</v>
      </c>
      <c r="M2361" s="26" t="str">
        <f>IF(OR(ISBLANK(B2361),ISBLANK(C2361),ISBLANK(D2361)),"Missing",IFERROR(VLOOKUP(A2361,'RM Postcodes'!$A:$B,2,0),"Invalid"))</f>
        <v>live</v>
      </c>
      <c r="N2361" s="26" t="str">
        <f t="shared" si="223"/>
        <v>OK</v>
      </c>
      <c r="O2361" s="26" t="str">
        <f t="shared" si="218"/>
        <v>Redact</v>
      </c>
    </row>
    <row r="2362" spans="1:15" x14ac:dyDescent="0.2">
      <c r="A2362" s="24" t="str">
        <f t="shared" si="219"/>
        <v>DL3 0</v>
      </c>
      <c r="B2362" s="1" t="s">
        <v>12475</v>
      </c>
      <c r="C2362" s="1" t="s">
        <v>12665</v>
      </c>
      <c r="D2362" s="1" t="s">
        <v>12632</v>
      </c>
      <c r="E2362" s="2">
        <v>32</v>
      </c>
      <c r="F2362" s="3">
        <v>1640796.8399999999</v>
      </c>
      <c r="G2362" s="3">
        <v>701181.65</v>
      </c>
      <c r="H2362" s="4">
        <v>288333.28999999998</v>
      </c>
      <c r="I2362" s="25"/>
      <c r="J2362" s="26" t="str">
        <f t="shared" si="220"/>
        <v>No</v>
      </c>
      <c r="K2362" s="26" t="str">
        <f t="shared" si="221"/>
        <v>GB</v>
      </c>
      <c r="L2362" s="26" t="str">
        <f t="shared" si="222"/>
        <v>Invalid</v>
      </c>
      <c r="M2362" s="26" t="str">
        <f>IF(OR(ISBLANK(B2362),ISBLANK(C2362),ISBLANK(D2362)),"Missing",IFERROR(VLOOKUP(A2362,'RM Postcodes'!$A:$B,2,0),"Invalid"))</f>
        <v>live</v>
      </c>
      <c r="N2362" s="26" t="str">
        <f t="shared" si="223"/>
        <v>OK</v>
      </c>
      <c r="O2362" s="26" t="str">
        <f t="shared" si="218"/>
        <v>Redact</v>
      </c>
    </row>
    <row r="2363" spans="1:15" x14ac:dyDescent="0.2">
      <c r="A2363" s="24" t="str">
        <f t="shared" si="219"/>
        <v>DL3 6</v>
      </c>
      <c r="B2363" s="1" t="s">
        <v>12475</v>
      </c>
      <c r="C2363" s="1" t="s">
        <v>12665</v>
      </c>
      <c r="D2363" s="1" t="s">
        <v>12622</v>
      </c>
      <c r="E2363" s="2">
        <v>16</v>
      </c>
      <c r="F2363" s="3">
        <v>347778.55</v>
      </c>
      <c r="G2363" s="3">
        <v>50121.1</v>
      </c>
      <c r="H2363" s="4">
        <v>45066.75</v>
      </c>
      <c r="I2363" s="25"/>
      <c r="J2363" s="26" t="str">
        <f t="shared" si="220"/>
        <v>No</v>
      </c>
      <c r="K2363" s="26" t="str">
        <f t="shared" si="221"/>
        <v>GB</v>
      </c>
      <c r="L2363" s="26" t="str">
        <f t="shared" si="222"/>
        <v>Invalid</v>
      </c>
      <c r="M2363" s="26" t="str">
        <f>IF(OR(ISBLANK(B2363),ISBLANK(C2363),ISBLANK(D2363)),"Missing",IFERROR(VLOOKUP(A2363,'RM Postcodes'!$A:$B,2,0),"Invalid"))</f>
        <v>live</v>
      </c>
      <c r="N2363" s="26" t="str">
        <f t="shared" si="223"/>
        <v>OK</v>
      </c>
      <c r="O2363" s="26" t="str">
        <f t="shared" si="218"/>
        <v>OK</v>
      </c>
    </row>
    <row r="2364" spans="1:15" x14ac:dyDescent="0.2">
      <c r="A2364" s="24" t="str">
        <f t="shared" si="219"/>
        <v>DL3 7</v>
      </c>
      <c r="B2364" s="1" t="s">
        <v>12475</v>
      </c>
      <c r="C2364" s="1" t="s">
        <v>12665</v>
      </c>
      <c r="D2364" s="1" t="s">
        <v>12623</v>
      </c>
      <c r="E2364" s="2">
        <v>29</v>
      </c>
      <c r="F2364" s="3">
        <v>754653.79000000015</v>
      </c>
      <c r="G2364" s="3">
        <v>160000</v>
      </c>
      <c r="H2364" s="4">
        <v>59382.78</v>
      </c>
      <c r="I2364" s="25"/>
      <c r="J2364" s="26" t="str">
        <f t="shared" si="220"/>
        <v>No</v>
      </c>
      <c r="K2364" s="26" t="str">
        <f t="shared" si="221"/>
        <v>GB</v>
      </c>
      <c r="L2364" s="26" t="str">
        <f t="shared" si="222"/>
        <v>Invalid</v>
      </c>
      <c r="M2364" s="26" t="str">
        <f>IF(OR(ISBLANK(B2364),ISBLANK(C2364),ISBLANK(D2364)),"Missing",IFERROR(VLOOKUP(A2364,'RM Postcodes'!$A:$B,2,0),"Invalid"))</f>
        <v>live</v>
      </c>
      <c r="N2364" s="26" t="str">
        <f t="shared" si="223"/>
        <v>OK</v>
      </c>
      <c r="O2364" s="26" t="str">
        <f t="shared" si="218"/>
        <v>OK</v>
      </c>
    </row>
    <row r="2365" spans="1:15" x14ac:dyDescent="0.2">
      <c r="A2365" s="24" t="str">
        <f t="shared" si="219"/>
        <v>DL3 8</v>
      </c>
      <c r="B2365" s="1" t="s">
        <v>12475</v>
      </c>
      <c r="C2365" s="1" t="s">
        <v>12665</v>
      </c>
      <c r="D2365" s="1" t="s">
        <v>12626</v>
      </c>
      <c r="E2365" s="2">
        <v>18</v>
      </c>
      <c r="F2365" s="3">
        <v>346951.7</v>
      </c>
      <c r="G2365" s="3">
        <v>79089.55</v>
      </c>
      <c r="H2365" s="4">
        <v>42750</v>
      </c>
      <c r="I2365" s="25"/>
      <c r="J2365" s="26" t="str">
        <f t="shared" si="220"/>
        <v>No</v>
      </c>
      <c r="K2365" s="26" t="str">
        <f t="shared" si="221"/>
        <v>GB</v>
      </c>
      <c r="L2365" s="26" t="str">
        <f t="shared" si="222"/>
        <v>Invalid</v>
      </c>
      <c r="M2365" s="26" t="str">
        <f>IF(OR(ISBLANK(B2365),ISBLANK(C2365),ISBLANK(D2365)),"Missing",IFERROR(VLOOKUP(A2365,'RM Postcodes'!$A:$B,2,0),"Invalid"))</f>
        <v>live</v>
      </c>
      <c r="N2365" s="26" t="str">
        <f t="shared" si="223"/>
        <v>OK</v>
      </c>
      <c r="O2365" s="26" t="str">
        <f t="shared" si="218"/>
        <v>OK</v>
      </c>
    </row>
    <row r="2366" spans="1:15" x14ac:dyDescent="0.2">
      <c r="A2366" s="24" t="str">
        <f t="shared" si="219"/>
        <v>DL3 9</v>
      </c>
      <c r="B2366" s="1" t="s">
        <v>12475</v>
      </c>
      <c r="C2366" s="1" t="s">
        <v>12665</v>
      </c>
      <c r="D2366" s="1" t="s">
        <v>12627</v>
      </c>
      <c r="E2366" s="2">
        <v>18</v>
      </c>
      <c r="F2366" s="3">
        <v>273206.80000000005</v>
      </c>
      <c r="G2366" s="3">
        <v>47488.45</v>
      </c>
      <c r="H2366" s="4">
        <v>46992.090000000004</v>
      </c>
      <c r="I2366" s="25"/>
      <c r="J2366" s="26" t="str">
        <f t="shared" si="220"/>
        <v>No</v>
      </c>
      <c r="K2366" s="26" t="str">
        <f t="shared" si="221"/>
        <v>GB</v>
      </c>
      <c r="L2366" s="26" t="str">
        <f t="shared" si="222"/>
        <v>Invalid</v>
      </c>
      <c r="M2366" s="26" t="str">
        <f>IF(OR(ISBLANK(B2366),ISBLANK(C2366),ISBLANK(D2366)),"Missing",IFERROR(VLOOKUP(A2366,'RM Postcodes'!$A:$B,2,0),"Invalid"))</f>
        <v>live</v>
      </c>
      <c r="N2366" s="26" t="str">
        <f t="shared" si="223"/>
        <v>OK</v>
      </c>
      <c r="O2366" s="26" t="str">
        <f t="shared" si="218"/>
        <v>OK</v>
      </c>
    </row>
    <row r="2367" spans="1:15" x14ac:dyDescent="0.2">
      <c r="A2367" s="24" t="str">
        <f t="shared" si="219"/>
        <v>DL4 1</v>
      </c>
      <c r="B2367" s="1" t="s">
        <v>12475</v>
      </c>
      <c r="C2367" s="1" t="s">
        <v>12666</v>
      </c>
      <c r="D2367" s="1" t="s">
        <v>12621</v>
      </c>
      <c r="E2367" s="2">
        <v>14</v>
      </c>
      <c r="F2367" s="3">
        <v>385341.13</v>
      </c>
      <c r="G2367" s="3">
        <v>79999.960000000006</v>
      </c>
      <c r="H2367" s="4">
        <v>51857.06</v>
      </c>
      <c r="I2367" s="25"/>
      <c r="J2367" s="26" t="str">
        <f t="shared" si="220"/>
        <v>No</v>
      </c>
      <c r="K2367" s="26" t="str">
        <f t="shared" si="221"/>
        <v>GB</v>
      </c>
      <c r="L2367" s="26" t="str">
        <f t="shared" si="222"/>
        <v>Invalid</v>
      </c>
      <c r="M2367" s="26" t="str">
        <f>IF(OR(ISBLANK(B2367),ISBLANK(C2367),ISBLANK(D2367)),"Missing",IFERROR(VLOOKUP(A2367,'RM Postcodes'!$A:$B,2,0),"Invalid"))</f>
        <v>live</v>
      </c>
      <c r="N2367" s="26" t="str">
        <f t="shared" si="223"/>
        <v>OK</v>
      </c>
      <c r="O2367" s="26" t="str">
        <f t="shared" si="218"/>
        <v>OK</v>
      </c>
    </row>
    <row r="2368" spans="1:15" x14ac:dyDescent="0.2">
      <c r="A2368" s="24" t="str">
        <f t="shared" si="219"/>
        <v>DL4 2</v>
      </c>
      <c r="B2368" s="1" t="s">
        <v>12475</v>
      </c>
      <c r="C2368" s="1" t="s">
        <v>12666</v>
      </c>
      <c r="D2368" s="1" t="s">
        <v>12640</v>
      </c>
      <c r="E2368" s="2">
        <v>10</v>
      </c>
      <c r="F2368" s="3">
        <v>442779.59</v>
      </c>
      <c r="G2368" s="3">
        <v>148595.72</v>
      </c>
      <c r="H2368" s="4">
        <v>60156.25</v>
      </c>
      <c r="I2368" s="25"/>
      <c r="J2368" s="26" t="str">
        <f t="shared" si="220"/>
        <v>No</v>
      </c>
      <c r="K2368" s="26" t="str">
        <f t="shared" si="221"/>
        <v>GB</v>
      </c>
      <c r="L2368" s="26" t="str">
        <f t="shared" si="222"/>
        <v>Invalid</v>
      </c>
      <c r="M2368" s="26" t="str">
        <f>IF(OR(ISBLANK(B2368),ISBLANK(C2368),ISBLANK(D2368)),"Missing",IFERROR(VLOOKUP(A2368,'RM Postcodes'!$A:$B,2,0),"Invalid"))</f>
        <v>live</v>
      </c>
      <c r="N2368" s="26" t="str">
        <f t="shared" si="223"/>
        <v>OK</v>
      </c>
      <c r="O2368" s="26" t="str">
        <f t="shared" si="218"/>
        <v>OK</v>
      </c>
    </row>
    <row r="2369" spans="1:15" x14ac:dyDescent="0.2">
      <c r="A2369" s="24" t="str">
        <f t="shared" si="219"/>
        <v>DL5 4</v>
      </c>
      <c r="B2369" s="1" t="s">
        <v>12475</v>
      </c>
      <c r="C2369" s="1" t="s">
        <v>12667</v>
      </c>
      <c r="D2369" s="1" t="s">
        <v>12630</v>
      </c>
      <c r="E2369" s="2">
        <v>9</v>
      </c>
      <c r="F2369" s="3">
        <v>1154844.6200000001</v>
      </c>
      <c r="G2369" s="3">
        <v>992247.15</v>
      </c>
      <c r="H2369" s="4">
        <v>40577.18</v>
      </c>
      <c r="I2369" s="25"/>
      <c r="J2369" s="26" t="str">
        <f t="shared" si="220"/>
        <v>No</v>
      </c>
      <c r="K2369" s="26" t="str">
        <f t="shared" si="221"/>
        <v>GB</v>
      </c>
      <c r="L2369" s="26" t="str">
        <f t="shared" si="222"/>
        <v>Invalid</v>
      </c>
      <c r="M2369" s="26" t="str">
        <f>IF(OR(ISBLANK(B2369),ISBLANK(C2369),ISBLANK(D2369)),"Missing",IFERROR(VLOOKUP(A2369,'RM Postcodes'!$A:$B,2,0),"Invalid"))</f>
        <v>live</v>
      </c>
      <c r="N2369" s="26" t="str">
        <f t="shared" si="223"/>
        <v>Redact</v>
      </c>
      <c r="O2369" s="26" t="str">
        <f t="shared" si="218"/>
        <v>Redact</v>
      </c>
    </row>
    <row r="2370" spans="1:15" x14ac:dyDescent="0.2">
      <c r="A2370" s="24" t="str">
        <f t="shared" si="219"/>
        <v>DL5 5</v>
      </c>
      <c r="B2370" s="1" t="s">
        <v>12475</v>
      </c>
      <c r="C2370" s="1" t="s">
        <v>12667</v>
      </c>
      <c r="D2370" s="1" t="s">
        <v>12625</v>
      </c>
      <c r="E2370" s="2">
        <v>7</v>
      </c>
      <c r="F2370" s="3">
        <v>91389.28</v>
      </c>
      <c r="G2370" s="3">
        <v>29769.61</v>
      </c>
      <c r="H2370" s="4">
        <v>19183.169999999998</v>
      </c>
      <c r="I2370" s="25"/>
      <c r="J2370" s="26" t="str">
        <f t="shared" si="220"/>
        <v>No</v>
      </c>
      <c r="K2370" s="26" t="str">
        <f t="shared" si="221"/>
        <v>GB</v>
      </c>
      <c r="L2370" s="26" t="str">
        <f t="shared" si="222"/>
        <v>Invalid</v>
      </c>
      <c r="M2370" s="26" t="str">
        <f>IF(OR(ISBLANK(B2370),ISBLANK(C2370),ISBLANK(D2370)),"Missing",IFERROR(VLOOKUP(A2370,'RM Postcodes'!$A:$B,2,0),"Invalid"))</f>
        <v>live</v>
      </c>
      <c r="N2370" s="26" t="str">
        <f t="shared" si="223"/>
        <v>Redact</v>
      </c>
      <c r="O2370" s="26" t="str">
        <f t="shared" si="218"/>
        <v>OK</v>
      </c>
    </row>
    <row r="2371" spans="1:15" x14ac:dyDescent="0.2">
      <c r="A2371" s="24" t="str">
        <f t="shared" si="219"/>
        <v>DL5 6</v>
      </c>
      <c r="B2371" s="1" t="s">
        <v>12475</v>
      </c>
      <c r="C2371" s="1" t="s">
        <v>12667</v>
      </c>
      <c r="D2371" s="1" t="s">
        <v>12622</v>
      </c>
      <c r="E2371" s="2">
        <v>48</v>
      </c>
      <c r="F2371" s="3">
        <v>6945439.21</v>
      </c>
      <c r="G2371" s="3">
        <v>3255956.61</v>
      </c>
      <c r="H2371" s="4">
        <v>880150.42</v>
      </c>
      <c r="I2371" s="25"/>
      <c r="J2371" s="26" t="str">
        <f t="shared" si="220"/>
        <v>No</v>
      </c>
      <c r="K2371" s="26" t="str">
        <f t="shared" si="221"/>
        <v>GB</v>
      </c>
      <c r="L2371" s="26" t="str">
        <f t="shared" si="222"/>
        <v>Invalid</v>
      </c>
      <c r="M2371" s="26" t="str">
        <f>IF(OR(ISBLANK(B2371),ISBLANK(C2371),ISBLANK(D2371)),"Missing",IFERROR(VLOOKUP(A2371,'RM Postcodes'!$A:$B,2,0),"Invalid"))</f>
        <v>live</v>
      </c>
      <c r="N2371" s="26" t="str">
        <f t="shared" si="223"/>
        <v>OK</v>
      </c>
      <c r="O2371" s="26" t="str">
        <f t="shared" si="218"/>
        <v>OK</v>
      </c>
    </row>
    <row r="2372" spans="1:15" x14ac:dyDescent="0.2">
      <c r="A2372" s="24" t="str">
        <f t="shared" si="219"/>
        <v>DL5 7</v>
      </c>
      <c r="B2372" s="1" t="s">
        <v>12475</v>
      </c>
      <c r="C2372" s="1" t="s">
        <v>12667</v>
      </c>
      <c r="D2372" s="1" t="s">
        <v>12623</v>
      </c>
      <c r="E2372" s="2">
        <v>7</v>
      </c>
      <c r="F2372" s="3">
        <v>264060.56</v>
      </c>
      <c r="G2372" s="3">
        <v>109614.46</v>
      </c>
      <c r="H2372" s="4">
        <v>40744.44</v>
      </c>
      <c r="I2372" s="25"/>
      <c r="J2372" s="26" t="str">
        <f t="shared" si="220"/>
        <v>No</v>
      </c>
      <c r="K2372" s="26" t="str">
        <f t="shared" si="221"/>
        <v>GB</v>
      </c>
      <c r="L2372" s="26" t="str">
        <f t="shared" si="222"/>
        <v>Invalid</v>
      </c>
      <c r="M2372" s="26" t="str">
        <f>IF(OR(ISBLANK(B2372),ISBLANK(C2372),ISBLANK(D2372)),"Missing",IFERROR(VLOOKUP(A2372,'RM Postcodes'!$A:$B,2,0),"Invalid"))</f>
        <v>live</v>
      </c>
      <c r="N2372" s="26" t="str">
        <f t="shared" si="223"/>
        <v>Redact</v>
      </c>
      <c r="O2372" s="26" t="str">
        <f t="shared" si="218"/>
        <v>OK</v>
      </c>
    </row>
    <row r="2373" spans="1:15" x14ac:dyDescent="0.2">
      <c r="A2373" s="24" t="str">
        <f t="shared" si="219"/>
        <v>DL6 1</v>
      </c>
      <c r="B2373" s="1" t="s">
        <v>12475</v>
      </c>
      <c r="C2373" s="1" t="s">
        <v>12668</v>
      </c>
      <c r="D2373" s="1" t="s">
        <v>12621</v>
      </c>
      <c r="E2373" s="2">
        <v>18</v>
      </c>
      <c r="F2373" s="3">
        <v>308516.99999999994</v>
      </c>
      <c r="G2373" s="3">
        <v>65858.5</v>
      </c>
      <c r="H2373" s="4">
        <v>54765.64</v>
      </c>
      <c r="I2373" s="25"/>
      <c r="J2373" s="26" t="str">
        <f t="shared" si="220"/>
        <v>No</v>
      </c>
      <c r="K2373" s="26" t="str">
        <f t="shared" si="221"/>
        <v>GB</v>
      </c>
      <c r="L2373" s="26" t="str">
        <f t="shared" si="222"/>
        <v>Invalid</v>
      </c>
      <c r="M2373" s="26" t="str">
        <f>IF(OR(ISBLANK(B2373),ISBLANK(C2373),ISBLANK(D2373)),"Missing",IFERROR(VLOOKUP(A2373,'RM Postcodes'!$A:$B,2,0),"Invalid"))</f>
        <v>live</v>
      </c>
      <c r="N2373" s="26" t="str">
        <f t="shared" si="223"/>
        <v>OK</v>
      </c>
      <c r="O2373" s="26" t="str">
        <f t="shared" ref="O2373:O2436" si="224">IF(COUNT(E2373)=0,"Missing",IF(E2373&lt;=2,"Redact",IF(COUNTIF(F2373:H2373,"&gt;0")&lt;&gt;3,"Error",IF((G2373+H2373)/F2373&lt;60%,"OK","Redact"))))</f>
        <v>OK</v>
      </c>
    </row>
    <row r="2374" spans="1:15" x14ac:dyDescent="0.2">
      <c r="A2374" s="24" t="str">
        <f t="shared" ref="A2374:A2437" si="225">TRIM(B2374)&amp;TRIM(C2374)&amp;" "&amp;TRIM(D2374)</f>
        <v>DL6 2</v>
      </c>
      <c r="B2374" s="1" t="s">
        <v>12475</v>
      </c>
      <c r="C2374" s="1" t="s">
        <v>12668</v>
      </c>
      <c r="D2374" s="1" t="s">
        <v>12640</v>
      </c>
      <c r="E2374" s="2">
        <v>68</v>
      </c>
      <c r="F2374" s="3">
        <v>28233410.570000004</v>
      </c>
      <c r="G2374" s="3">
        <v>12794156.800000001</v>
      </c>
      <c r="H2374" s="4">
        <v>4033224.6399999997</v>
      </c>
      <c r="I2374" s="25"/>
      <c r="J2374" s="26" t="str">
        <f t="shared" ref="J2374:J2437" si="226">IF(AND(K2374="NI",L2374="OK",M2374="LIVE",N2374="OK",O2374="OK"),"yes NI",IF(AND(K2374="GB",L2374="OK",M2374="LIVE",N2374="OK",O2374="OK"),"Yes","No"))</f>
        <v>No</v>
      </c>
      <c r="K2374" s="26" t="str">
        <f t="shared" ref="K2374:K2437" si="227">IF(ISBLANK(B2374),"Missing",IF(AND(OR(LEN(B2374)=2,LEN(B2374)=1),AND(ISERROR(VALUE(LEFT(B2374,1))),ISERROR(VALUE(RIGHT(B2374,1))))),IF(OR(B2374="GY",B2374="IM",B2374="JE"),"not GB",IF(B2374="BT","NI","GB")),"Invalid"))</f>
        <v>GB</v>
      </c>
      <c r="L2374" s="26" t="str">
        <f t="shared" si="222"/>
        <v>Invalid</v>
      </c>
      <c r="M2374" s="26" t="str">
        <f>IF(OR(ISBLANK(B2374),ISBLANK(C2374),ISBLANK(D2374)),"Missing",IFERROR(VLOOKUP(A2374,'RM Postcodes'!$A:$B,2,0),"Invalid"))</f>
        <v>live</v>
      </c>
      <c r="N2374" s="26" t="str">
        <f t="shared" si="223"/>
        <v>OK</v>
      </c>
      <c r="O2374" s="26" t="str">
        <f t="shared" si="224"/>
        <v>OK</v>
      </c>
    </row>
    <row r="2375" spans="1:15" x14ac:dyDescent="0.2">
      <c r="A2375" s="24" t="str">
        <f t="shared" si="225"/>
        <v>DL6 3</v>
      </c>
      <c r="B2375" s="1" t="s">
        <v>12475</v>
      </c>
      <c r="C2375" s="1" t="s">
        <v>12668</v>
      </c>
      <c r="D2375" s="1" t="s">
        <v>12629</v>
      </c>
      <c r="E2375" s="2">
        <v>33</v>
      </c>
      <c r="F2375" s="3">
        <v>2537144.9900000002</v>
      </c>
      <c r="G2375" s="3">
        <v>647288.74</v>
      </c>
      <c r="H2375" s="4">
        <v>376672.71</v>
      </c>
      <c r="I2375" s="25"/>
      <c r="J2375" s="26" t="str">
        <f t="shared" si="226"/>
        <v>No</v>
      </c>
      <c r="K2375" s="26" t="str">
        <f t="shared" si="227"/>
        <v>GB</v>
      </c>
      <c r="L2375" s="26" t="str">
        <f t="shared" ref="L2375:L2438" si="228">IF(ISBLANK(D2375),"Missing",IF(AND(LEN(D2375)=1,ISNUMBER(VALUE(D2375))),"OK","Invalid"))</f>
        <v>Invalid</v>
      </c>
      <c r="M2375" s="26" t="str">
        <f>IF(OR(ISBLANK(B2375),ISBLANK(C2375),ISBLANK(D2375)),"Missing",IFERROR(VLOOKUP(A2375,'RM Postcodes'!$A:$B,2,0),"Invalid"))</f>
        <v>live</v>
      </c>
      <c r="N2375" s="26" t="str">
        <f t="shared" ref="N2375:N2438" si="229">IF(ISBLANK(E2375),"Missing",IF(E2375&lt;10,"Redact","OK"))</f>
        <v>OK</v>
      </c>
      <c r="O2375" s="26" t="str">
        <f t="shared" si="224"/>
        <v>OK</v>
      </c>
    </row>
    <row r="2376" spans="1:15" x14ac:dyDescent="0.2">
      <c r="A2376" s="24" t="str">
        <f t="shared" si="225"/>
        <v>DL7 0</v>
      </c>
      <c r="B2376" s="1" t="s">
        <v>12475</v>
      </c>
      <c r="C2376" s="1" t="s">
        <v>12669</v>
      </c>
      <c r="D2376" s="1" t="s">
        <v>12632</v>
      </c>
      <c r="E2376" s="2">
        <v>32</v>
      </c>
      <c r="F2376" s="3">
        <v>8841702.8300000019</v>
      </c>
      <c r="G2376" s="3">
        <v>3468677.62</v>
      </c>
      <c r="H2376" s="4">
        <v>1116707.1299999999</v>
      </c>
      <c r="I2376" s="25"/>
      <c r="J2376" s="26" t="str">
        <f t="shared" si="226"/>
        <v>No</v>
      </c>
      <c r="K2376" s="26" t="str">
        <f t="shared" si="227"/>
        <v>GB</v>
      </c>
      <c r="L2376" s="26" t="str">
        <f t="shared" si="228"/>
        <v>Invalid</v>
      </c>
      <c r="M2376" s="26" t="str">
        <f>IF(OR(ISBLANK(B2376),ISBLANK(C2376),ISBLANK(D2376)),"Missing",IFERROR(VLOOKUP(A2376,'RM Postcodes'!$A:$B,2,0),"Invalid"))</f>
        <v>live</v>
      </c>
      <c r="N2376" s="26" t="str">
        <f t="shared" si="229"/>
        <v>OK</v>
      </c>
      <c r="O2376" s="26" t="str">
        <f t="shared" si="224"/>
        <v>OK</v>
      </c>
    </row>
    <row r="2377" spans="1:15" x14ac:dyDescent="0.2">
      <c r="A2377" s="24" t="str">
        <f t="shared" si="225"/>
        <v>DL7 8</v>
      </c>
      <c r="B2377" s="1" t="s">
        <v>12475</v>
      </c>
      <c r="C2377" s="1" t="s">
        <v>12669</v>
      </c>
      <c r="D2377" s="1" t="s">
        <v>12626</v>
      </c>
      <c r="E2377" s="2">
        <v>47</v>
      </c>
      <c r="F2377" s="3">
        <v>1302349.2300000002</v>
      </c>
      <c r="G2377" s="3">
        <v>78333.289999999994</v>
      </c>
      <c r="H2377" s="4">
        <v>54967.490000000005</v>
      </c>
      <c r="I2377" s="25"/>
      <c r="J2377" s="26" t="str">
        <f t="shared" si="226"/>
        <v>No</v>
      </c>
      <c r="K2377" s="26" t="str">
        <f t="shared" si="227"/>
        <v>GB</v>
      </c>
      <c r="L2377" s="26" t="str">
        <f t="shared" si="228"/>
        <v>Invalid</v>
      </c>
      <c r="M2377" s="26" t="str">
        <f>IF(OR(ISBLANK(B2377),ISBLANK(C2377),ISBLANK(D2377)),"Missing",IFERROR(VLOOKUP(A2377,'RM Postcodes'!$A:$B,2,0),"Invalid"))</f>
        <v>live</v>
      </c>
      <c r="N2377" s="26" t="str">
        <f t="shared" si="229"/>
        <v>OK</v>
      </c>
      <c r="O2377" s="26" t="str">
        <f t="shared" si="224"/>
        <v>OK</v>
      </c>
    </row>
    <row r="2378" spans="1:15" x14ac:dyDescent="0.2">
      <c r="A2378" s="24" t="str">
        <f t="shared" si="225"/>
        <v>DL7 9</v>
      </c>
      <c r="B2378" s="1" t="s">
        <v>12475</v>
      </c>
      <c r="C2378" s="1" t="s">
        <v>12669</v>
      </c>
      <c r="D2378" s="1" t="s">
        <v>12627</v>
      </c>
      <c r="E2378" s="2">
        <v>36</v>
      </c>
      <c r="F2378" s="3">
        <v>4800700.7299999995</v>
      </c>
      <c r="G2378" s="3">
        <v>1555793.43</v>
      </c>
      <c r="H2378" s="4">
        <v>891125</v>
      </c>
      <c r="I2378" s="25"/>
      <c r="J2378" s="26" t="str">
        <f t="shared" si="226"/>
        <v>No</v>
      </c>
      <c r="K2378" s="26" t="str">
        <f t="shared" si="227"/>
        <v>GB</v>
      </c>
      <c r="L2378" s="26" t="str">
        <f t="shared" si="228"/>
        <v>Invalid</v>
      </c>
      <c r="M2378" s="26" t="str">
        <f>IF(OR(ISBLANK(B2378),ISBLANK(C2378),ISBLANK(D2378)),"Missing",IFERROR(VLOOKUP(A2378,'RM Postcodes'!$A:$B,2,0),"Invalid"))</f>
        <v>live</v>
      </c>
      <c r="N2378" s="26" t="str">
        <f t="shared" si="229"/>
        <v>OK</v>
      </c>
      <c r="O2378" s="26" t="str">
        <f t="shared" si="224"/>
        <v>OK</v>
      </c>
    </row>
    <row r="2379" spans="1:15" x14ac:dyDescent="0.2">
      <c r="A2379" s="24" t="str">
        <f t="shared" si="225"/>
        <v>DL8 1</v>
      </c>
      <c r="B2379" s="1" t="s">
        <v>12475</v>
      </c>
      <c r="C2379" s="1" t="s">
        <v>12670</v>
      </c>
      <c r="D2379" s="1" t="s">
        <v>12621</v>
      </c>
      <c r="E2379" s="2">
        <v>45</v>
      </c>
      <c r="F2379" s="3">
        <v>1500442.6500000006</v>
      </c>
      <c r="G2379" s="3">
        <v>623895.82000000007</v>
      </c>
      <c r="H2379" s="4">
        <v>156771.34</v>
      </c>
      <c r="I2379" s="25"/>
      <c r="J2379" s="26" t="str">
        <f t="shared" si="226"/>
        <v>No</v>
      </c>
      <c r="K2379" s="26" t="str">
        <f t="shared" si="227"/>
        <v>GB</v>
      </c>
      <c r="L2379" s="26" t="str">
        <f t="shared" si="228"/>
        <v>Invalid</v>
      </c>
      <c r="M2379" s="26" t="str">
        <f>IF(OR(ISBLANK(B2379),ISBLANK(C2379),ISBLANK(D2379)),"Missing",IFERROR(VLOOKUP(A2379,'RM Postcodes'!$A:$B,2,0),"Invalid"))</f>
        <v>live</v>
      </c>
      <c r="N2379" s="26" t="str">
        <f t="shared" si="229"/>
        <v>OK</v>
      </c>
      <c r="O2379" s="26" t="str">
        <f t="shared" si="224"/>
        <v>OK</v>
      </c>
    </row>
    <row r="2380" spans="1:15" x14ac:dyDescent="0.2">
      <c r="A2380" s="24" t="str">
        <f t="shared" si="225"/>
        <v>DL8 2</v>
      </c>
      <c r="B2380" s="1" t="s">
        <v>12475</v>
      </c>
      <c r="C2380" s="1" t="s">
        <v>12670</v>
      </c>
      <c r="D2380" s="1" t="s">
        <v>12640</v>
      </c>
      <c r="E2380" s="2">
        <v>35</v>
      </c>
      <c r="F2380" s="3">
        <v>3264797.6499999994</v>
      </c>
      <c r="G2380" s="3">
        <v>1567378.66</v>
      </c>
      <c r="H2380" s="4">
        <v>806434.59000000008</v>
      </c>
      <c r="I2380" s="25"/>
      <c r="J2380" s="26" t="str">
        <f t="shared" si="226"/>
        <v>No</v>
      </c>
      <c r="K2380" s="26" t="str">
        <f t="shared" si="227"/>
        <v>GB</v>
      </c>
      <c r="L2380" s="26" t="str">
        <f t="shared" si="228"/>
        <v>Invalid</v>
      </c>
      <c r="M2380" s="26" t="str">
        <f>IF(OR(ISBLANK(B2380),ISBLANK(C2380),ISBLANK(D2380)),"Missing",IFERROR(VLOOKUP(A2380,'RM Postcodes'!$A:$B,2,0),"Invalid"))</f>
        <v>live</v>
      </c>
      <c r="N2380" s="26" t="str">
        <f t="shared" si="229"/>
        <v>OK</v>
      </c>
      <c r="O2380" s="26" t="str">
        <f t="shared" si="224"/>
        <v>Redact</v>
      </c>
    </row>
    <row r="2381" spans="1:15" x14ac:dyDescent="0.2">
      <c r="A2381" s="24" t="str">
        <f t="shared" si="225"/>
        <v>DL8 3</v>
      </c>
      <c r="B2381" s="1" t="s">
        <v>12475</v>
      </c>
      <c r="C2381" s="1" t="s">
        <v>12670</v>
      </c>
      <c r="D2381" s="1" t="s">
        <v>12629</v>
      </c>
      <c r="E2381" s="2">
        <v>53</v>
      </c>
      <c r="F2381" s="3">
        <v>2578795.4999999991</v>
      </c>
      <c r="G2381" s="3">
        <v>334807.84000000003</v>
      </c>
      <c r="H2381" s="4">
        <v>291487.90000000002</v>
      </c>
      <c r="I2381" s="25"/>
      <c r="J2381" s="26" t="str">
        <f t="shared" si="226"/>
        <v>No</v>
      </c>
      <c r="K2381" s="26" t="str">
        <f t="shared" si="227"/>
        <v>GB</v>
      </c>
      <c r="L2381" s="26" t="str">
        <f t="shared" si="228"/>
        <v>Invalid</v>
      </c>
      <c r="M2381" s="26" t="str">
        <f>IF(OR(ISBLANK(B2381),ISBLANK(C2381),ISBLANK(D2381)),"Missing",IFERROR(VLOOKUP(A2381,'RM Postcodes'!$A:$B,2,0),"Invalid"))</f>
        <v>live</v>
      </c>
      <c r="N2381" s="26" t="str">
        <f t="shared" si="229"/>
        <v>OK</v>
      </c>
      <c r="O2381" s="26" t="str">
        <f t="shared" si="224"/>
        <v>OK</v>
      </c>
    </row>
    <row r="2382" spans="1:15" x14ac:dyDescent="0.2">
      <c r="A2382" s="24" t="str">
        <f t="shared" si="225"/>
        <v>DL8 4</v>
      </c>
      <c r="B2382" s="1" t="s">
        <v>12475</v>
      </c>
      <c r="C2382" s="1" t="s">
        <v>12670</v>
      </c>
      <c r="D2382" s="1" t="s">
        <v>12630</v>
      </c>
      <c r="E2382" s="2">
        <v>33</v>
      </c>
      <c r="F2382" s="3">
        <v>1556406.2100000002</v>
      </c>
      <c r="G2382" s="3">
        <v>404233.15</v>
      </c>
      <c r="H2382" s="4">
        <v>309190.7</v>
      </c>
      <c r="I2382" s="25"/>
      <c r="J2382" s="26" t="str">
        <f t="shared" si="226"/>
        <v>No</v>
      </c>
      <c r="K2382" s="26" t="str">
        <f t="shared" si="227"/>
        <v>GB</v>
      </c>
      <c r="L2382" s="26" t="str">
        <f t="shared" si="228"/>
        <v>Invalid</v>
      </c>
      <c r="M2382" s="26" t="str">
        <f>IF(OR(ISBLANK(B2382),ISBLANK(C2382),ISBLANK(D2382)),"Missing",IFERROR(VLOOKUP(A2382,'RM Postcodes'!$A:$B,2,0),"Invalid"))</f>
        <v>live</v>
      </c>
      <c r="N2382" s="26" t="str">
        <f t="shared" si="229"/>
        <v>OK</v>
      </c>
      <c r="O2382" s="26" t="str">
        <f t="shared" si="224"/>
        <v>OK</v>
      </c>
    </row>
    <row r="2383" spans="1:15" x14ac:dyDescent="0.2">
      <c r="A2383" s="24" t="str">
        <f t="shared" si="225"/>
        <v>DL8 5</v>
      </c>
      <c r="B2383" s="1" t="s">
        <v>12475</v>
      </c>
      <c r="C2383" s="1" t="s">
        <v>12670</v>
      </c>
      <c r="D2383" s="1" t="s">
        <v>12625</v>
      </c>
      <c r="E2383" s="2">
        <v>53</v>
      </c>
      <c r="F2383" s="3">
        <v>9273039.0300000012</v>
      </c>
      <c r="G2383" s="3">
        <v>4064279.04</v>
      </c>
      <c r="H2383" s="4">
        <v>787763.48</v>
      </c>
      <c r="I2383" s="25"/>
      <c r="J2383" s="26" t="str">
        <f t="shared" si="226"/>
        <v>No</v>
      </c>
      <c r="K2383" s="26" t="str">
        <f t="shared" si="227"/>
        <v>GB</v>
      </c>
      <c r="L2383" s="26" t="str">
        <f t="shared" si="228"/>
        <v>Invalid</v>
      </c>
      <c r="M2383" s="26" t="str">
        <f>IF(OR(ISBLANK(B2383),ISBLANK(C2383),ISBLANK(D2383)),"Missing",IFERROR(VLOOKUP(A2383,'RM Postcodes'!$A:$B,2,0),"Invalid"))</f>
        <v>live</v>
      </c>
      <c r="N2383" s="26" t="str">
        <f t="shared" si="229"/>
        <v>OK</v>
      </c>
      <c r="O2383" s="26" t="str">
        <f t="shared" si="224"/>
        <v>OK</v>
      </c>
    </row>
    <row r="2384" spans="1:15" x14ac:dyDescent="0.2">
      <c r="A2384" s="24" t="str">
        <f t="shared" si="225"/>
        <v>DL9 3</v>
      </c>
      <c r="B2384" s="1" t="s">
        <v>12475</v>
      </c>
      <c r="C2384" s="1" t="s">
        <v>12671</v>
      </c>
      <c r="D2384" s="1" t="s">
        <v>12629</v>
      </c>
      <c r="E2384" s="2">
        <v>7</v>
      </c>
      <c r="F2384" s="3">
        <v>237533.6</v>
      </c>
      <c r="G2384" s="3">
        <v>74140.539999999994</v>
      </c>
      <c r="H2384" s="4">
        <v>42449.35</v>
      </c>
      <c r="I2384" s="25"/>
      <c r="J2384" s="26" t="str">
        <f t="shared" si="226"/>
        <v>No</v>
      </c>
      <c r="K2384" s="26" t="str">
        <f t="shared" si="227"/>
        <v>GB</v>
      </c>
      <c r="L2384" s="26" t="str">
        <f t="shared" si="228"/>
        <v>Invalid</v>
      </c>
      <c r="M2384" s="26" t="str">
        <f>IF(OR(ISBLANK(B2384),ISBLANK(C2384),ISBLANK(D2384)),"Missing",IFERROR(VLOOKUP(A2384,'RM Postcodes'!$A:$B,2,0),"Invalid"))</f>
        <v>live</v>
      </c>
      <c r="N2384" s="26" t="str">
        <f t="shared" si="229"/>
        <v>Redact</v>
      </c>
      <c r="O2384" s="26" t="str">
        <f t="shared" si="224"/>
        <v>OK</v>
      </c>
    </row>
    <row r="2385" spans="1:15" x14ac:dyDescent="0.2">
      <c r="A2385" s="24" t="str">
        <f t="shared" si="225"/>
        <v>DL9 4</v>
      </c>
      <c r="B2385" s="1" t="s">
        <v>12475</v>
      </c>
      <c r="C2385" s="1" t="s">
        <v>12671</v>
      </c>
      <c r="D2385" s="1" t="s">
        <v>12630</v>
      </c>
      <c r="E2385" s="2">
        <v>17</v>
      </c>
      <c r="F2385" s="3">
        <v>701431.55000000016</v>
      </c>
      <c r="G2385" s="3">
        <v>400000.04</v>
      </c>
      <c r="H2385" s="4">
        <v>59041.67</v>
      </c>
      <c r="I2385" s="25"/>
      <c r="J2385" s="26" t="str">
        <f t="shared" si="226"/>
        <v>No</v>
      </c>
      <c r="K2385" s="26" t="str">
        <f t="shared" si="227"/>
        <v>GB</v>
      </c>
      <c r="L2385" s="26" t="str">
        <f t="shared" si="228"/>
        <v>Invalid</v>
      </c>
      <c r="M2385" s="26" t="str">
        <f>IF(OR(ISBLANK(B2385),ISBLANK(C2385),ISBLANK(D2385)),"Missing",IFERROR(VLOOKUP(A2385,'RM Postcodes'!$A:$B,2,0),"Invalid"))</f>
        <v>live</v>
      </c>
      <c r="N2385" s="26" t="str">
        <f t="shared" si="229"/>
        <v>OK</v>
      </c>
      <c r="O2385" s="26" t="str">
        <f t="shared" si="224"/>
        <v>Redact</v>
      </c>
    </row>
    <row r="2386" spans="1:15" x14ac:dyDescent="0.2">
      <c r="A2386" s="24" t="str">
        <f t="shared" si="225"/>
        <v>DN1 1</v>
      </c>
      <c r="B2386" s="1" t="s">
        <v>12476</v>
      </c>
      <c r="C2386" s="1" t="s">
        <v>12663</v>
      </c>
      <c r="D2386" s="1" t="s">
        <v>12621</v>
      </c>
      <c r="E2386" s="2">
        <v>11</v>
      </c>
      <c r="F2386" s="3">
        <v>478813.00999999995</v>
      </c>
      <c r="G2386" s="3">
        <v>208359.9</v>
      </c>
      <c r="H2386" s="4">
        <v>48491.81</v>
      </c>
      <c r="I2386" s="25"/>
      <c r="J2386" s="26" t="str">
        <f t="shared" si="226"/>
        <v>No</v>
      </c>
      <c r="K2386" s="26" t="str">
        <f t="shared" si="227"/>
        <v>GB</v>
      </c>
      <c r="L2386" s="26" t="str">
        <f t="shared" si="228"/>
        <v>Invalid</v>
      </c>
      <c r="M2386" s="26" t="str">
        <f>IF(OR(ISBLANK(B2386),ISBLANK(C2386),ISBLANK(D2386)),"Missing",IFERROR(VLOOKUP(A2386,'RM Postcodes'!$A:$B,2,0),"Invalid"))</f>
        <v>live</v>
      </c>
      <c r="N2386" s="26" t="str">
        <f t="shared" si="229"/>
        <v>OK</v>
      </c>
      <c r="O2386" s="26" t="str">
        <f t="shared" si="224"/>
        <v>OK</v>
      </c>
    </row>
    <row r="2387" spans="1:15" x14ac:dyDescent="0.2">
      <c r="A2387" s="24" t="str">
        <f t="shared" si="225"/>
        <v>DN1 2</v>
      </c>
      <c r="B2387" s="1" t="s">
        <v>12476</v>
      </c>
      <c r="C2387" s="1" t="s">
        <v>12663</v>
      </c>
      <c r="D2387" s="1" t="s">
        <v>12640</v>
      </c>
      <c r="E2387" s="2">
        <v>45</v>
      </c>
      <c r="F2387" s="3">
        <v>1249635.3499999999</v>
      </c>
      <c r="G2387" s="3">
        <v>71800.05</v>
      </c>
      <c r="H2387" s="4">
        <v>71388.759999999995</v>
      </c>
      <c r="I2387" s="25"/>
      <c r="J2387" s="26" t="str">
        <f t="shared" si="226"/>
        <v>No</v>
      </c>
      <c r="K2387" s="26" t="str">
        <f t="shared" si="227"/>
        <v>GB</v>
      </c>
      <c r="L2387" s="26" t="str">
        <f t="shared" si="228"/>
        <v>Invalid</v>
      </c>
      <c r="M2387" s="26" t="str">
        <f>IF(OR(ISBLANK(B2387),ISBLANK(C2387),ISBLANK(D2387)),"Missing",IFERROR(VLOOKUP(A2387,'RM Postcodes'!$A:$B,2,0),"Invalid"))</f>
        <v>live</v>
      </c>
      <c r="N2387" s="26" t="str">
        <f t="shared" si="229"/>
        <v>OK</v>
      </c>
      <c r="O2387" s="26" t="str">
        <f t="shared" si="224"/>
        <v>OK</v>
      </c>
    </row>
    <row r="2388" spans="1:15" x14ac:dyDescent="0.2">
      <c r="A2388" s="24" t="str">
        <f t="shared" si="225"/>
        <v>DN1 3</v>
      </c>
      <c r="B2388" s="1" t="s">
        <v>12476</v>
      </c>
      <c r="C2388" s="1" t="s">
        <v>12663</v>
      </c>
      <c r="D2388" s="1" t="s">
        <v>12629</v>
      </c>
      <c r="E2388" s="2">
        <v>23</v>
      </c>
      <c r="F2388" s="3">
        <v>978072.74000000022</v>
      </c>
      <c r="G2388" s="3">
        <v>276087.92</v>
      </c>
      <c r="H2388" s="4">
        <v>103770.43999999999</v>
      </c>
      <c r="I2388" s="25"/>
      <c r="J2388" s="26" t="str">
        <f t="shared" si="226"/>
        <v>No</v>
      </c>
      <c r="K2388" s="26" t="str">
        <f t="shared" si="227"/>
        <v>GB</v>
      </c>
      <c r="L2388" s="26" t="str">
        <f t="shared" si="228"/>
        <v>Invalid</v>
      </c>
      <c r="M2388" s="26" t="str">
        <f>IF(OR(ISBLANK(B2388),ISBLANK(C2388),ISBLANK(D2388)),"Missing",IFERROR(VLOOKUP(A2388,'RM Postcodes'!$A:$B,2,0),"Invalid"))</f>
        <v>live</v>
      </c>
      <c r="N2388" s="26" t="str">
        <f t="shared" si="229"/>
        <v>OK</v>
      </c>
      <c r="O2388" s="26" t="str">
        <f t="shared" si="224"/>
        <v>OK</v>
      </c>
    </row>
    <row r="2389" spans="1:15" x14ac:dyDescent="0.2">
      <c r="A2389" s="24" t="str">
        <f t="shared" si="225"/>
        <v>DN10 4</v>
      </c>
      <c r="B2389" s="1" t="s">
        <v>12476</v>
      </c>
      <c r="C2389" s="1" t="s">
        <v>12620</v>
      </c>
      <c r="D2389" s="1" t="s">
        <v>12630</v>
      </c>
      <c r="E2389" s="2">
        <v>30</v>
      </c>
      <c r="F2389" s="3">
        <v>9301147.9000000004</v>
      </c>
      <c r="G2389" s="3">
        <v>6683164.8099999996</v>
      </c>
      <c r="H2389" s="4">
        <v>1164031.23</v>
      </c>
      <c r="I2389" s="25"/>
      <c r="J2389" s="26" t="str">
        <f t="shared" si="226"/>
        <v>No</v>
      </c>
      <c r="K2389" s="26" t="str">
        <f t="shared" si="227"/>
        <v>GB</v>
      </c>
      <c r="L2389" s="26" t="str">
        <f t="shared" si="228"/>
        <v>Invalid</v>
      </c>
      <c r="M2389" s="26" t="str">
        <f>IF(OR(ISBLANK(B2389),ISBLANK(C2389),ISBLANK(D2389)),"Missing",IFERROR(VLOOKUP(A2389,'RM Postcodes'!$A:$B,2,0),"Invalid"))</f>
        <v>live</v>
      </c>
      <c r="N2389" s="26" t="str">
        <f t="shared" si="229"/>
        <v>OK</v>
      </c>
      <c r="O2389" s="26" t="str">
        <f t="shared" si="224"/>
        <v>Redact</v>
      </c>
    </row>
    <row r="2390" spans="1:15" x14ac:dyDescent="0.2">
      <c r="A2390" s="24" t="str">
        <f t="shared" si="225"/>
        <v>DN10 5</v>
      </c>
      <c r="B2390" s="1" t="s">
        <v>12476</v>
      </c>
      <c r="C2390" s="1" t="s">
        <v>12620</v>
      </c>
      <c r="D2390" s="1" t="s">
        <v>12625</v>
      </c>
      <c r="E2390" s="2">
        <v>17</v>
      </c>
      <c r="F2390" s="3">
        <v>1392666.9799999997</v>
      </c>
      <c r="G2390" s="3">
        <v>760269.59999999986</v>
      </c>
      <c r="H2390" s="4">
        <v>286984.04000000004</v>
      </c>
      <c r="I2390" s="25"/>
      <c r="J2390" s="26" t="str">
        <f t="shared" si="226"/>
        <v>No</v>
      </c>
      <c r="K2390" s="26" t="str">
        <f t="shared" si="227"/>
        <v>GB</v>
      </c>
      <c r="L2390" s="26" t="str">
        <f t="shared" si="228"/>
        <v>Invalid</v>
      </c>
      <c r="M2390" s="26" t="str">
        <f>IF(OR(ISBLANK(B2390),ISBLANK(C2390),ISBLANK(D2390)),"Missing",IFERROR(VLOOKUP(A2390,'RM Postcodes'!$A:$B,2,0),"Invalid"))</f>
        <v>live</v>
      </c>
      <c r="N2390" s="26" t="str">
        <f t="shared" si="229"/>
        <v>OK</v>
      </c>
      <c r="O2390" s="26" t="str">
        <f t="shared" si="224"/>
        <v>Redact</v>
      </c>
    </row>
    <row r="2391" spans="1:15" x14ac:dyDescent="0.2">
      <c r="A2391" s="24" t="str">
        <f t="shared" si="225"/>
        <v>DN10 6</v>
      </c>
      <c r="B2391" s="1" t="s">
        <v>12476</v>
      </c>
      <c r="C2391" s="1" t="s">
        <v>12620</v>
      </c>
      <c r="D2391" s="1" t="s">
        <v>12622</v>
      </c>
      <c r="E2391" s="2">
        <v>37</v>
      </c>
      <c r="F2391" s="3">
        <v>1963216.5699999994</v>
      </c>
      <c r="G2391" s="3">
        <v>424472</v>
      </c>
      <c r="H2391" s="4">
        <v>271168.98</v>
      </c>
      <c r="I2391" s="25"/>
      <c r="J2391" s="26" t="str">
        <f t="shared" si="226"/>
        <v>No</v>
      </c>
      <c r="K2391" s="26" t="str">
        <f t="shared" si="227"/>
        <v>GB</v>
      </c>
      <c r="L2391" s="26" t="str">
        <f t="shared" si="228"/>
        <v>Invalid</v>
      </c>
      <c r="M2391" s="26" t="str">
        <f>IF(OR(ISBLANK(B2391),ISBLANK(C2391),ISBLANK(D2391)),"Missing",IFERROR(VLOOKUP(A2391,'RM Postcodes'!$A:$B,2,0),"Invalid"))</f>
        <v>live</v>
      </c>
      <c r="N2391" s="26" t="str">
        <f t="shared" si="229"/>
        <v>OK</v>
      </c>
      <c r="O2391" s="26" t="str">
        <f t="shared" si="224"/>
        <v>OK</v>
      </c>
    </row>
    <row r="2392" spans="1:15" x14ac:dyDescent="0.2">
      <c r="A2392" s="24" t="str">
        <f t="shared" si="225"/>
        <v>DN11 0</v>
      </c>
      <c r="B2392" s="1" t="s">
        <v>12476</v>
      </c>
      <c r="C2392" s="1" t="s">
        <v>12624</v>
      </c>
      <c r="D2392" s="1" t="s">
        <v>12632</v>
      </c>
      <c r="E2392" s="2">
        <v>24</v>
      </c>
      <c r="F2392" s="3">
        <v>387664.61</v>
      </c>
      <c r="G2392" s="3">
        <v>62251.31</v>
      </c>
      <c r="H2392" s="4">
        <v>34813.86</v>
      </c>
      <c r="I2392" s="25"/>
      <c r="J2392" s="26" t="str">
        <f t="shared" si="226"/>
        <v>No</v>
      </c>
      <c r="K2392" s="26" t="str">
        <f t="shared" si="227"/>
        <v>GB</v>
      </c>
      <c r="L2392" s="26" t="str">
        <f t="shared" si="228"/>
        <v>Invalid</v>
      </c>
      <c r="M2392" s="26" t="str">
        <f>IF(OR(ISBLANK(B2392),ISBLANK(C2392),ISBLANK(D2392)),"Missing",IFERROR(VLOOKUP(A2392,'RM Postcodes'!$A:$B,2,0),"Invalid"))</f>
        <v>live</v>
      </c>
      <c r="N2392" s="26" t="str">
        <f t="shared" si="229"/>
        <v>OK</v>
      </c>
      <c r="O2392" s="26" t="str">
        <f t="shared" si="224"/>
        <v>OK</v>
      </c>
    </row>
    <row r="2393" spans="1:15" x14ac:dyDescent="0.2">
      <c r="A2393" s="24" t="str">
        <f t="shared" si="225"/>
        <v>DN11 8</v>
      </c>
      <c r="B2393" s="1" t="s">
        <v>12476</v>
      </c>
      <c r="C2393" s="1" t="s">
        <v>12624</v>
      </c>
      <c r="D2393" s="1" t="s">
        <v>12626</v>
      </c>
      <c r="E2393" s="2">
        <v>27</v>
      </c>
      <c r="F2393" s="3">
        <v>1398789.7900000003</v>
      </c>
      <c r="G2393" s="3">
        <v>561883.52</v>
      </c>
      <c r="H2393" s="4">
        <v>400000</v>
      </c>
      <c r="I2393" s="25"/>
      <c r="J2393" s="26" t="str">
        <f t="shared" si="226"/>
        <v>No</v>
      </c>
      <c r="K2393" s="26" t="str">
        <f t="shared" si="227"/>
        <v>GB</v>
      </c>
      <c r="L2393" s="26" t="str">
        <f t="shared" si="228"/>
        <v>Invalid</v>
      </c>
      <c r="M2393" s="26" t="str">
        <f>IF(OR(ISBLANK(B2393),ISBLANK(C2393),ISBLANK(D2393)),"Missing",IFERROR(VLOOKUP(A2393,'RM Postcodes'!$A:$B,2,0),"Invalid"))</f>
        <v>live</v>
      </c>
      <c r="N2393" s="26" t="str">
        <f t="shared" si="229"/>
        <v>OK</v>
      </c>
      <c r="O2393" s="26" t="str">
        <f t="shared" si="224"/>
        <v>Redact</v>
      </c>
    </row>
    <row r="2394" spans="1:15" x14ac:dyDescent="0.2">
      <c r="A2394" s="24" t="str">
        <f t="shared" si="225"/>
        <v>DN11 9</v>
      </c>
      <c r="B2394" s="1" t="s">
        <v>12476</v>
      </c>
      <c r="C2394" s="1" t="s">
        <v>12624</v>
      </c>
      <c r="D2394" s="1" t="s">
        <v>12627</v>
      </c>
      <c r="E2394" s="2">
        <v>29</v>
      </c>
      <c r="F2394" s="3">
        <v>641775.81000000006</v>
      </c>
      <c r="G2394" s="3">
        <v>61969.07</v>
      </c>
      <c r="H2394" s="4">
        <v>48918.05</v>
      </c>
      <c r="I2394" s="25"/>
      <c r="J2394" s="26" t="str">
        <f t="shared" si="226"/>
        <v>No</v>
      </c>
      <c r="K2394" s="26" t="str">
        <f t="shared" si="227"/>
        <v>GB</v>
      </c>
      <c r="L2394" s="26" t="str">
        <f t="shared" si="228"/>
        <v>Invalid</v>
      </c>
      <c r="M2394" s="26" t="str">
        <f>IF(OR(ISBLANK(B2394),ISBLANK(C2394),ISBLANK(D2394)),"Missing",IFERROR(VLOOKUP(A2394,'RM Postcodes'!$A:$B,2,0),"Invalid"))</f>
        <v>live</v>
      </c>
      <c r="N2394" s="26" t="str">
        <f t="shared" si="229"/>
        <v>OK</v>
      </c>
      <c r="O2394" s="26" t="str">
        <f t="shared" si="224"/>
        <v>OK</v>
      </c>
    </row>
    <row r="2395" spans="1:15" x14ac:dyDescent="0.2">
      <c r="A2395" s="24" t="str">
        <f t="shared" si="225"/>
        <v>DN12 1</v>
      </c>
      <c r="B2395" s="1" t="s">
        <v>12476</v>
      </c>
      <c r="C2395" s="1" t="s">
        <v>12628</v>
      </c>
      <c r="D2395" s="1" t="s">
        <v>12621</v>
      </c>
      <c r="E2395" s="2">
        <v>9</v>
      </c>
      <c r="F2395" s="3">
        <v>176830.7</v>
      </c>
      <c r="G2395" s="3">
        <v>50631.14</v>
      </c>
      <c r="H2395" s="4">
        <v>47488.41</v>
      </c>
      <c r="I2395" s="25"/>
      <c r="J2395" s="26" t="str">
        <f t="shared" si="226"/>
        <v>No</v>
      </c>
      <c r="K2395" s="26" t="str">
        <f t="shared" si="227"/>
        <v>GB</v>
      </c>
      <c r="L2395" s="26" t="str">
        <f t="shared" si="228"/>
        <v>Invalid</v>
      </c>
      <c r="M2395" s="26" t="str">
        <f>IF(OR(ISBLANK(B2395),ISBLANK(C2395),ISBLANK(D2395)),"Missing",IFERROR(VLOOKUP(A2395,'RM Postcodes'!$A:$B,2,0),"Invalid"))</f>
        <v>live</v>
      </c>
      <c r="N2395" s="26" t="str">
        <f t="shared" si="229"/>
        <v>Redact</v>
      </c>
      <c r="O2395" s="26" t="str">
        <f t="shared" si="224"/>
        <v>OK</v>
      </c>
    </row>
    <row r="2396" spans="1:15" x14ac:dyDescent="0.2">
      <c r="A2396" s="24" t="str">
        <f t="shared" si="225"/>
        <v>DN12 2</v>
      </c>
      <c r="B2396" s="1" t="s">
        <v>12476</v>
      </c>
      <c r="C2396" s="1" t="s">
        <v>12628</v>
      </c>
      <c r="D2396" s="1" t="s">
        <v>12640</v>
      </c>
      <c r="E2396" s="2">
        <v>6</v>
      </c>
      <c r="F2396" s="3">
        <v>258787.33000000002</v>
      </c>
      <c r="G2396" s="3">
        <v>149816.89000000001</v>
      </c>
      <c r="H2396" s="4">
        <v>39692.85</v>
      </c>
      <c r="I2396" s="25"/>
      <c r="J2396" s="26" t="str">
        <f t="shared" si="226"/>
        <v>No</v>
      </c>
      <c r="K2396" s="26" t="str">
        <f t="shared" si="227"/>
        <v>GB</v>
      </c>
      <c r="L2396" s="26" t="str">
        <f t="shared" si="228"/>
        <v>Invalid</v>
      </c>
      <c r="M2396" s="26" t="str">
        <f>IF(OR(ISBLANK(B2396),ISBLANK(C2396),ISBLANK(D2396)),"Missing",IFERROR(VLOOKUP(A2396,'RM Postcodes'!$A:$B,2,0),"Invalid"))</f>
        <v>live</v>
      </c>
      <c r="N2396" s="26" t="str">
        <f t="shared" si="229"/>
        <v>Redact</v>
      </c>
      <c r="O2396" s="26" t="str">
        <f t="shared" si="224"/>
        <v>Redact</v>
      </c>
    </row>
    <row r="2397" spans="1:15" x14ac:dyDescent="0.2">
      <c r="A2397" s="24" t="str">
        <f t="shared" si="225"/>
        <v>DN12 3</v>
      </c>
      <c r="B2397" s="1" t="s">
        <v>12476</v>
      </c>
      <c r="C2397" s="1" t="s">
        <v>12628</v>
      </c>
      <c r="D2397" s="1" t="s">
        <v>12629</v>
      </c>
      <c r="E2397" s="2">
        <v>16</v>
      </c>
      <c r="F2397" s="3">
        <v>381732.47</v>
      </c>
      <c r="G2397" s="3">
        <v>145451.39000000001</v>
      </c>
      <c r="H2397" s="4">
        <v>57898.710000000006</v>
      </c>
      <c r="I2397" s="25"/>
      <c r="J2397" s="26" t="str">
        <f t="shared" si="226"/>
        <v>No</v>
      </c>
      <c r="K2397" s="26" t="str">
        <f t="shared" si="227"/>
        <v>GB</v>
      </c>
      <c r="L2397" s="26" t="str">
        <f t="shared" si="228"/>
        <v>Invalid</v>
      </c>
      <c r="M2397" s="26" t="str">
        <f>IF(OR(ISBLANK(B2397),ISBLANK(C2397),ISBLANK(D2397)),"Missing",IFERROR(VLOOKUP(A2397,'RM Postcodes'!$A:$B,2,0),"Invalid"))</f>
        <v>live</v>
      </c>
      <c r="N2397" s="26" t="str">
        <f t="shared" si="229"/>
        <v>OK</v>
      </c>
      <c r="O2397" s="26" t="str">
        <f t="shared" si="224"/>
        <v>OK</v>
      </c>
    </row>
    <row r="2398" spans="1:15" x14ac:dyDescent="0.2">
      <c r="A2398" s="24" t="str">
        <f t="shared" si="225"/>
        <v>DN12 4</v>
      </c>
      <c r="B2398" s="1" t="s">
        <v>12476</v>
      </c>
      <c r="C2398" s="1" t="s">
        <v>12628</v>
      </c>
      <c r="D2398" s="1" t="s">
        <v>12630</v>
      </c>
      <c r="E2398" s="2">
        <v>12</v>
      </c>
      <c r="F2398" s="3">
        <v>3089115.7299999995</v>
      </c>
      <c r="G2398" s="3">
        <v>1217221.92</v>
      </c>
      <c r="H2398" s="4">
        <v>948742.88</v>
      </c>
      <c r="I2398" s="25"/>
      <c r="J2398" s="26" t="str">
        <f t="shared" si="226"/>
        <v>No</v>
      </c>
      <c r="K2398" s="26" t="str">
        <f t="shared" si="227"/>
        <v>GB</v>
      </c>
      <c r="L2398" s="26" t="str">
        <f t="shared" si="228"/>
        <v>Invalid</v>
      </c>
      <c r="M2398" s="26" t="str">
        <f>IF(OR(ISBLANK(B2398),ISBLANK(C2398),ISBLANK(D2398)),"Missing",IFERROR(VLOOKUP(A2398,'RM Postcodes'!$A:$B,2,0),"Invalid"))</f>
        <v>live</v>
      </c>
      <c r="N2398" s="26" t="str">
        <f t="shared" si="229"/>
        <v>OK</v>
      </c>
      <c r="O2398" s="26" t="str">
        <f t="shared" si="224"/>
        <v>Redact</v>
      </c>
    </row>
    <row r="2399" spans="1:15" x14ac:dyDescent="0.2">
      <c r="A2399" s="24" t="str">
        <f t="shared" si="225"/>
        <v>DN14 0</v>
      </c>
      <c r="B2399" s="1" t="s">
        <v>12476</v>
      </c>
      <c r="C2399" s="1" t="s">
        <v>12633</v>
      </c>
      <c r="D2399" s="1" t="s">
        <v>12632</v>
      </c>
      <c r="E2399" s="2">
        <v>53</v>
      </c>
      <c r="F2399" s="3">
        <v>3761913.0300000012</v>
      </c>
      <c r="G2399" s="3">
        <v>1494381.2000000002</v>
      </c>
      <c r="H2399" s="4">
        <v>398053.26</v>
      </c>
      <c r="I2399" s="25"/>
      <c r="J2399" s="26" t="str">
        <f t="shared" si="226"/>
        <v>No</v>
      </c>
      <c r="K2399" s="26" t="str">
        <f t="shared" si="227"/>
        <v>GB</v>
      </c>
      <c r="L2399" s="26" t="str">
        <f t="shared" si="228"/>
        <v>Invalid</v>
      </c>
      <c r="M2399" s="26" t="str">
        <f>IF(OR(ISBLANK(B2399),ISBLANK(C2399),ISBLANK(D2399)),"Missing",IFERROR(VLOOKUP(A2399,'RM Postcodes'!$A:$B,2,0),"Invalid"))</f>
        <v>live</v>
      </c>
      <c r="N2399" s="26" t="str">
        <f t="shared" si="229"/>
        <v>OK</v>
      </c>
      <c r="O2399" s="26" t="str">
        <f t="shared" si="224"/>
        <v>OK</v>
      </c>
    </row>
    <row r="2400" spans="1:15" x14ac:dyDescent="0.2">
      <c r="A2400" s="24" t="str">
        <f t="shared" si="225"/>
        <v>DN14 1</v>
      </c>
      <c r="B2400" s="1" t="s">
        <v>12476</v>
      </c>
      <c r="C2400" s="1" t="s">
        <v>12633</v>
      </c>
      <c r="D2400" s="1" t="s">
        <v>12621</v>
      </c>
      <c r="E2400" s="2">
        <v>1</v>
      </c>
      <c r="F2400" s="3">
        <v>1642195.74</v>
      </c>
      <c r="G2400" s="3">
        <v>1642195.74</v>
      </c>
      <c r="H2400" s="4">
        <v>0</v>
      </c>
      <c r="I2400" s="25"/>
      <c r="J2400" s="26" t="str">
        <f t="shared" si="226"/>
        <v>No</v>
      </c>
      <c r="K2400" s="26" t="str">
        <f t="shared" si="227"/>
        <v>GB</v>
      </c>
      <c r="L2400" s="26" t="str">
        <f t="shared" si="228"/>
        <v>Invalid</v>
      </c>
      <c r="M2400" s="26" t="str">
        <f>IF(OR(ISBLANK(B2400),ISBLANK(C2400),ISBLANK(D2400)),"Missing",IFERROR(VLOOKUP(A2400,'RM Postcodes'!$A:$B,2,0),"Invalid"))</f>
        <v>Invalid</v>
      </c>
      <c r="N2400" s="26" t="str">
        <f t="shared" si="229"/>
        <v>Redact</v>
      </c>
      <c r="O2400" s="26" t="str">
        <f t="shared" si="224"/>
        <v>Redact</v>
      </c>
    </row>
    <row r="2401" spans="1:15" x14ac:dyDescent="0.2">
      <c r="A2401" s="24" t="str">
        <f t="shared" si="225"/>
        <v>DN14 5</v>
      </c>
      <c r="B2401" s="1" t="s">
        <v>12476</v>
      </c>
      <c r="C2401" s="1" t="s">
        <v>12633</v>
      </c>
      <c r="D2401" s="1" t="s">
        <v>12625</v>
      </c>
      <c r="E2401" s="2">
        <v>31</v>
      </c>
      <c r="F2401" s="3">
        <v>875911.4299999997</v>
      </c>
      <c r="G2401" s="3">
        <v>91968.78</v>
      </c>
      <c r="H2401" s="4">
        <v>89687.5</v>
      </c>
      <c r="I2401" s="25"/>
      <c r="J2401" s="26" t="str">
        <f t="shared" si="226"/>
        <v>No</v>
      </c>
      <c r="K2401" s="26" t="str">
        <f t="shared" si="227"/>
        <v>GB</v>
      </c>
      <c r="L2401" s="26" t="str">
        <f t="shared" si="228"/>
        <v>Invalid</v>
      </c>
      <c r="M2401" s="26" t="str">
        <f>IF(OR(ISBLANK(B2401),ISBLANK(C2401),ISBLANK(D2401)),"Missing",IFERROR(VLOOKUP(A2401,'RM Postcodes'!$A:$B,2,0),"Invalid"))</f>
        <v>live</v>
      </c>
      <c r="N2401" s="26" t="str">
        <f t="shared" si="229"/>
        <v>OK</v>
      </c>
      <c r="O2401" s="26" t="str">
        <f t="shared" si="224"/>
        <v>OK</v>
      </c>
    </row>
    <row r="2402" spans="1:15" x14ac:dyDescent="0.2">
      <c r="A2402" s="24" t="str">
        <f t="shared" si="225"/>
        <v>DN14 6</v>
      </c>
      <c r="B2402" s="1" t="s">
        <v>12476</v>
      </c>
      <c r="C2402" s="1" t="s">
        <v>12633</v>
      </c>
      <c r="D2402" s="1" t="s">
        <v>12622</v>
      </c>
      <c r="E2402" s="2">
        <v>49</v>
      </c>
      <c r="F2402" s="3">
        <v>1978029.8500000008</v>
      </c>
      <c r="G2402" s="3">
        <v>421816.31000000006</v>
      </c>
      <c r="H2402" s="4">
        <v>250000</v>
      </c>
      <c r="I2402" s="25"/>
      <c r="J2402" s="26" t="str">
        <f t="shared" si="226"/>
        <v>No</v>
      </c>
      <c r="K2402" s="26" t="str">
        <f t="shared" si="227"/>
        <v>GB</v>
      </c>
      <c r="L2402" s="26" t="str">
        <f t="shared" si="228"/>
        <v>Invalid</v>
      </c>
      <c r="M2402" s="26" t="str">
        <f>IF(OR(ISBLANK(B2402),ISBLANK(C2402),ISBLANK(D2402)),"Missing",IFERROR(VLOOKUP(A2402,'RM Postcodes'!$A:$B,2,0),"Invalid"))</f>
        <v>live</v>
      </c>
      <c r="N2402" s="26" t="str">
        <f t="shared" si="229"/>
        <v>OK</v>
      </c>
      <c r="O2402" s="26" t="str">
        <f t="shared" si="224"/>
        <v>OK</v>
      </c>
    </row>
    <row r="2403" spans="1:15" x14ac:dyDescent="0.2">
      <c r="A2403" s="24" t="str">
        <f t="shared" si="225"/>
        <v>DN14 7</v>
      </c>
      <c r="B2403" s="1" t="s">
        <v>12476</v>
      </c>
      <c r="C2403" s="1" t="s">
        <v>12633</v>
      </c>
      <c r="D2403" s="1" t="s">
        <v>12623</v>
      </c>
      <c r="E2403" s="2">
        <v>87</v>
      </c>
      <c r="F2403" s="3">
        <v>7501728.9199999999</v>
      </c>
      <c r="G2403" s="3">
        <v>1585657.8900000001</v>
      </c>
      <c r="H2403" s="4">
        <v>945505.29</v>
      </c>
      <c r="I2403" s="25"/>
      <c r="J2403" s="26" t="str">
        <f t="shared" si="226"/>
        <v>No</v>
      </c>
      <c r="K2403" s="26" t="str">
        <f t="shared" si="227"/>
        <v>GB</v>
      </c>
      <c r="L2403" s="26" t="str">
        <f t="shared" si="228"/>
        <v>Invalid</v>
      </c>
      <c r="M2403" s="26" t="str">
        <f>IF(OR(ISBLANK(B2403),ISBLANK(C2403),ISBLANK(D2403)),"Missing",IFERROR(VLOOKUP(A2403,'RM Postcodes'!$A:$B,2,0),"Invalid"))</f>
        <v>live</v>
      </c>
      <c r="N2403" s="26" t="str">
        <f t="shared" si="229"/>
        <v>OK</v>
      </c>
      <c r="O2403" s="26" t="str">
        <f t="shared" si="224"/>
        <v>OK</v>
      </c>
    </row>
    <row r="2404" spans="1:15" x14ac:dyDescent="0.2">
      <c r="A2404" s="24" t="str">
        <f t="shared" si="225"/>
        <v>DN14 8</v>
      </c>
      <c r="B2404" s="1" t="s">
        <v>12476</v>
      </c>
      <c r="C2404" s="1" t="s">
        <v>12633</v>
      </c>
      <c r="D2404" s="1" t="s">
        <v>12626</v>
      </c>
      <c r="E2404" s="2">
        <v>25</v>
      </c>
      <c r="F2404" s="3">
        <v>2664348.81</v>
      </c>
      <c r="G2404" s="3">
        <v>1662563.4700000002</v>
      </c>
      <c r="H2404" s="4">
        <v>322314.11</v>
      </c>
      <c r="I2404" s="25"/>
      <c r="J2404" s="26" t="str">
        <f t="shared" si="226"/>
        <v>No</v>
      </c>
      <c r="K2404" s="26" t="str">
        <f t="shared" si="227"/>
        <v>GB</v>
      </c>
      <c r="L2404" s="26" t="str">
        <f t="shared" si="228"/>
        <v>Invalid</v>
      </c>
      <c r="M2404" s="26" t="str">
        <f>IF(OR(ISBLANK(B2404),ISBLANK(C2404),ISBLANK(D2404)),"Missing",IFERROR(VLOOKUP(A2404,'RM Postcodes'!$A:$B,2,0),"Invalid"))</f>
        <v>live</v>
      </c>
      <c r="N2404" s="26" t="str">
        <f t="shared" si="229"/>
        <v>OK</v>
      </c>
      <c r="O2404" s="26" t="str">
        <f t="shared" si="224"/>
        <v>Redact</v>
      </c>
    </row>
    <row r="2405" spans="1:15" x14ac:dyDescent="0.2">
      <c r="A2405" s="24" t="str">
        <f t="shared" si="225"/>
        <v>DN14 9</v>
      </c>
      <c r="B2405" s="1" t="s">
        <v>12476</v>
      </c>
      <c r="C2405" s="1" t="s">
        <v>12633</v>
      </c>
      <c r="D2405" s="1" t="s">
        <v>12627</v>
      </c>
      <c r="E2405" s="2">
        <v>45</v>
      </c>
      <c r="F2405" s="3">
        <v>2795326.1999999983</v>
      </c>
      <c r="G2405" s="3">
        <v>749906.64</v>
      </c>
      <c r="H2405" s="4">
        <v>318882.03999999998</v>
      </c>
      <c r="I2405" s="25"/>
      <c r="J2405" s="26" t="str">
        <f t="shared" si="226"/>
        <v>No</v>
      </c>
      <c r="K2405" s="26" t="str">
        <f t="shared" si="227"/>
        <v>GB</v>
      </c>
      <c r="L2405" s="26" t="str">
        <f t="shared" si="228"/>
        <v>Invalid</v>
      </c>
      <c r="M2405" s="26" t="str">
        <f>IF(OR(ISBLANK(B2405),ISBLANK(C2405),ISBLANK(D2405)),"Missing",IFERROR(VLOOKUP(A2405,'RM Postcodes'!$A:$B,2,0),"Invalid"))</f>
        <v>live</v>
      </c>
      <c r="N2405" s="26" t="str">
        <f t="shared" si="229"/>
        <v>OK</v>
      </c>
      <c r="O2405" s="26" t="str">
        <f t="shared" si="224"/>
        <v>OK</v>
      </c>
    </row>
    <row r="2406" spans="1:15" x14ac:dyDescent="0.2">
      <c r="A2406" s="24" t="str">
        <f t="shared" si="225"/>
        <v>DN15 0</v>
      </c>
      <c r="B2406" s="1" t="s">
        <v>12476</v>
      </c>
      <c r="C2406" s="1" t="s">
        <v>12634</v>
      </c>
      <c r="D2406" s="1" t="s">
        <v>12632</v>
      </c>
      <c r="E2406" s="2">
        <v>3</v>
      </c>
      <c r="F2406" s="3">
        <v>400034.06</v>
      </c>
      <c r="G2406" s="3">
        <v>350736.69</v>
      </c>
      <c r="H2406" s="4">
        <v>48837.93</v>
      </c>
      <c r="I2406" s="25"/>
      <c r="J2406" s="26" t="str">
        <f t="shared" si="226"/>
        <v>No</v>
      </c>
      <c r="K2406" s="26" t="str">
        <f t="shared" si="227"/>
        <v>GB</v>
      </c>
      <c r="L2406" s="26" t="str">
        <f t="shared" si="228"/>
        <v>Invalid</v>
      </c>
      <c r="M2406" s="26" t="str">
        <f>IF(OR(ISBLANK(B2406),ISBLANK(C2406),ISBLANK(D2406)),"Missing",IFERROR(VLOOKUP(A2406,'RM Postcodes'!$A:$B,2,0),"Invalid"))</f>
        <v>live</v>
      </c>
      <c r="N2406" s="26" t="str">
        <f t="shared" si="229"/>
        <v>Redact</v>
      </c>
      <c r="O2406" s="26" t="str">
        <f t="shared" si="224"/>
        <v>Redact</v>
      </c>
    </row>
    <row r="2407" spans="1:15" x14ac:dyDescent="0.2">
      <c r="A2407" s="24" t="str">
        <f t="shared" si="225"/>
        <v>DN15 6</v>
      </c>
      <c r="B2407" s="1" t="s">
        <v>12476</v>
      </c>
      <c r="C2407" s="1" t="s">
        <v>12634</v>
      </c>
      <c r="D2407" s="1" t="s">
        <v>12622</v>
      </c>
      <c r="E2407" s="2">
        <v>26</v>
      </c>
      <c r="F2407" s="3">
        <v>2171956.4299999997</v>
      </c>
      <c r="G2407" s="3">
        <v>638126.27</v>
      </c>
      <c r="H2407" s="4">
        <v>480271.87</v>
      </c>
      <c r="I2407" s="25"/>
      <c r="J2407" s="26" t="str">
        <f t="shared" si="226"/>
        <v>No</v>
      </c>
      <c r="K2407" s="26" t="str">
        <f t="shared" si="227"/>
        <v>GB</v>
      </c>
      <c r="L2407" s="26" t="str">
        <f t="shared" si="228"/>
        <v>Invalid</v>
      </c>
      <c r="M2407" s="26" t="str">
        <f>IF(OR(ISBLANK(B2407),ISBLANK(C2407),ISBLANK(D2407)),"Missing",IFERROR(VLOOKUP(A2407,'RM Postcodes'!$A:$B,2,0),"Invalid"))</f>
        <v>live</v>
      </c>
      <c r="N2407" s="26" t="str">
        <f t="shared" si="229"/>
        <v>OK</v>
      </c>
      <c r="O2407" s="26" t="str">
        <f t="shared" si="224"/>
        <v>OK</v>
      </c>
    </row>
    <row r="2408" spans="1:15" x14ac:dyDescent="0.2">
      <c r="A2408" s="24" t="str">
        <f t="shared" si="225"/>
        <v>DN15 7</v>
      </c>
      <c r="B2408" s="1" t="s">
        <v>12476</v>
      </c>
      <c r="C2408" s="1" t="s">
        <v>12634</v>
      </c>
      <c r="D2408" s="1" t="s">
        <v>12623</v>
      </c>
      <c r="E2408" s="2">
        <v>42</v>
      </c>
      <c r="F2408" s="3">
        <v>1338680.5200000005</v>
      </c>
      <c r="G2408" s="3">
        <v>282265.19</v>
      </c>
      <c r="H2408" s="4">
        <v>81224.38</v>
      </c>
      <c r="I2408" s="25"/>
      <c r="J2408" s="26" t="str">
        <f t="shared" si="226"/>
        <v>No</v>
      </c>
      <c r="K2408" s="26" t="str">
        <f t="shared" si="227"/>
        <v>GB</v>
      </c>
      <c r="L2408" s="26" t="str">
        <f t="shared" si="228"/>
        <v>Invalid</v>
      </c>
      <c r="M2408" s="26" t="str">
        <f>IF(OR(ISBLANK(B2408),ISBLANK(C2408),ISBLANK(D2408)),"Missing",IFERROR(VLOOKUP(A2408,'RM Postcodes'!$A:$B,2,0),"Invalid"))</f>
        <v>live</v>
      </c>
      <c r="N2408" s="26" t="str">
        <f t="shared" si="229"/>
        <v>OK</v>
      </c>
      <c r="O2408" s="26" t="str">
        <f t="shared" si="224"/>
        <v>OK</v>
      </c>
    </row>
    <row r="2409" spans="1:15" x14ac:dyDescent="0.2">
      <c r="A2409" s="24" t="str">
        <f t="shared" si="225"/>
        <v>DN15 8</v>
      </c>
      <c r="B2409" s="1" t="s">
        <v>12476</v>
      </c>
      <c r="C2409" s="1" t="s">
        <v>12634</v>
      </c>
      <c r="D2409" s="1" t="s">
        <v>12626</v>
      </c>
      <c r="E2409" s="2">
        <v>35</v>
      </c>
      <c r="F2409" s="3">
        <v>1510604.3400000003</v>
      </c>
      <c r="G2409" s="3">
        <v>496774.52</v>
      </c>
      <c r="H2409" s="4">
        <v>114334.45</v>
      </c>
      <c r="I2409" s="25"/>
      <c r="J2409" s="26" t="str">
        <f t="shared" si="226"/>
        <v>No</v>
      </c>
      <c r="K2409" s="26" t="str">
        <f t="shared" si="227"/>
        <v>GB</v>
      </c>
      <c r="L2409" s="26" t="str">
        <f t="shared" si="228"/>
        <v>Invalid</v>
      </c>
      <c r="M2409" s="26" t="str">
        <f>IF(OR(ISBLANK(B2409),ISBLANK(C2409),ISBLANK(D2409)),"Missing",IFERROR(VLOOKUP(A2409,'RM Postcodes'!$A:$B,2,0),"Invalid"))</f>
        <v>live</v>
      </c>
      <c r="N2409" s="26" t="str">
        <f t="shared" si="229"/>
        <v>OK</v>
      </c>
      <c r="O2409" s="26" t="str">
        <f t="shared" si="224"/>
        <v>OK</v>
      </c>
    </row>
    <row r="2410" spans="1:15" x14ac:dyDescent="0.2">
      <c r="A2410" s="24" t="str">
        <f t="shared" si="225"/>
        <v>DN15 9</v>
      </c>
      <c r="B2410" s="1" t="s">
        <v>12476</v>
      </c>
      <c r="C2410" s="1" t="s">
        <v>12634</v>
      </c>
      <c r="D2410" s="1" t="s">
        <v>12627</v>
      </c>
      <c r="E2410" s="2">
        <v>42</v>
      </c>
      <c r="F2410" s="3">
        <v>3776957.5500000003</v>
      </c>
      <c r="G2410" s="3">
        <v>1399789.06</v>
      </c>
      <c r="H2410" s="4">
        <v>580000</v>
      </c>
      <c r="I2410" s="25"/>
      <c r="J2410" s="26" t="str">
        <f t="shared" si="226"/>
        <v>No</v>
      </c>
      <c r="K2410" s="26" t="str">
        <f t="shared" si="227"/>
        <v>GB</v>
      </c>
      <c r="L2410" s="26" t="str">
        <f t="shared" si="228"/>
        <v>Invalid</v>
      </c>
      <c r="M2410" s="26" t="str">
        <f>IF(OR(ISBLANK(B2410),ISBLANK(C2410),ISBLANK(D2410)),"Missing",IFERROR(VLOOKUP(A2410,'RM Postcodes'!$A:$B,2,0),"Invalid"))</f>
        <v>live</v>
      </c>
      <c r="N2410" s="26" t="str">
        <f t="shared" si="229"/>
        <v>OK</v>
      </c>
      <c r="O2410" s="26" t="str">
        <f t="shared" si="224"/>
        <v>OK</v>
      </c>
    </row>
    <row r="2411" spans="1:15" x14ac:dyDescent="0.2">
      <c r="A2411" s="24" t="str">
        <f t="shared" si="225"/>
        <v>DN16 1</v>
      </c>
      <c r="B2411" s="1" t="s">
        <v>12476</v>
      </c>
      <c r="C2411" s="1" t="s">
        <v>12635</v>
      </c>
      <c r="D2411" s="1" t="s">
        <v>12621</v>
      </c>
      <c r="E2411" s="2">
        <v>32</v>
      </c>
      <c r="F2411" s="3">
        <v>1551008.7899999998</v>
      </c>
      <c r="G2411" s="3">
        <v>588105.86</v>
      </c>
      <c r="H2411" s="4">
        <v>222147.51</v>
      </c>
      <c r="I2411" s="25"/>
      <c r="J2411" s="26" t="str">
        <f t="shared" si="226"/>
        <v>No</v>
      </c>
      <c r="K2411" s="26" t="str">
        <f t="shared" si="227"/>
        <v>GB</v>
      </c>
      <c r="L2411" s="26" t="str">
        <f t="shared" si="228"/>
        <v>Invalid</v>
      </c>
      <c r="M2411" s="26" t="str">
        <f>IF(OR(ISBLANK(B2411),ISBLANK(C2411),ISBLANK(D2411)),"Missing",IFERROR(VLOOKUP(A2411,'RM Postcodes'!$A:$B,2,0),"Invalid"))</f>
        <v>live</v>
      </c>
      <c r="N2411" s="26" t="str">
        <f t="shared" si="229"/>
        <v>OK</v>
      </c>
      <c r="O2411" s="26" t="str">
        <f t="shared" si="224"/>
        <v>OK</v>
      </c>
    </row>
    <row r="2412" spans="1:15" x14ac:dyDescent="0.2">
      <c r="A2412" s="24" t="str">
        <f t="shared" si="225"/>
        <v>DN16 2</v>
      </c>
      <c r="B2412" s="1" t="s">
        <v>12476</v>
      </c>
      <c r="C2412" s="1" t="s">
        <v>12635</v>
      </c>
      <c r="D2412" s="1" t="s">
        <v>12640</v>
      </c>
      <c r="E2412" s="2">
        <v>17</v>
      </c>
      <c r="F2412" s="3">
        <v>350643.13000000006</v>
      </c>
      <c r="G2412" s="3">
        <v>83644</v>
      </c>
      <c r="H2412" s="4">
        <v>42345.26</v>
      </c>
      <c r="I2412" s="25"/>
      <c r="J2412" s="26" t="str">
        <f t="shared" si="226"/>
        <v>No</v>
      </c>
      <c r="K2412" s="26" t="str">
        <f t="shared" si="227"/>
        <v>GB</v>
      </c>
      <c r="L2412" s="26" t="str">
        <f t="shared" si="228"/>
        <v>Invalid</v>
      </c>
      <c r="M2412" s="26" t="str">
        <f>IF(OR(ISBLANK(B2412),ISBLANK(C2412),ISBLANK(D2412)),"Missing",IFERROR(VLOOKUP(A2412,'RM Postcodes'!$A:$B,2,0),"Invalid"))</f>
        <v>live</v>
      </c>
      <c r="N2412" s="26" t="str">
        <f t="shared" si="229"/>
        <v>OK</v>
      </c>
      <c r="O2412" s="26" t="str">
        <f t="shared" si="224"/>
        <v>OK</v>
      </c>
    </row>
    <row r="2413" spans="1:15" x14ac:dyDescent="0.2">
      <c r="A2413" s="24" t="str">
        <f t="shared" si="225"/>
        <v>DN16 3</v>
      </c>
      <c r="B2413" s="1" t="s">
        <v>12476</v>
      </c>
      <c r="C2413" s="1" t="s">
        <v>12635</v>
      </c>
      <c r="D2413" s="1" t="s">
        <v>12629</v>
      </c>
      <c r="E2413" s="2">
        <v>30</v>
      </c>
      <c r="F2413" s="3">
        <v>1298903.5700000003</v>
      </c>
      <c r="G2413" s="3">
        <v>314916.59000000003</v>
      </c>
      <c r="H2413" s="4">
        <v>284619.53000000003</v>
      </c>
      <c r="I2413" s="25"/>
      <c r="J2413" s="26" t="str">
        <f t="shared" si="226"/>
        <v>No</v>
      </c>
      <c r="K2413" s="26" t="str">
        <f t="shared" si="227"/>
        <v>GB</v>
      </c>
      <c r="L2413" s="26" t="str">
        <f t="shared" si="228"/>
        <v>Invalid</v>
      </c>
      <c r="M2413" s="26" t="str">
        <f>IF(OR(ISBLANK(B2413),ISBLANK(C2413),ISBLANK(D2413)),"Missing",IFERROR(VLOOKUP(A2413,'RM Postcodes'!$A:$B,2,0),"Invalid"))</f>
        <v>live</v>
      </c>
      <c r="N2413" s="26" t="str">
        <f t="shared" si="229"/>
        <v>OK</v>
      </c>
      <c r="O2413" s="26" t="str">
        <f t="shared" si="224"/>
        <v>OK</v>
      </c>
    </row>
    <row r="2414" spans="1:15" x14ac:dyDescent="0.2">
      <c r="A2414" s="24" t="str">
        <f t="shared" si="225"/>
        <v>DN17 1</v>
      </c>
      <c r="B2414" s="1" t="s">
        <v>12476</v>
      </c>
      <c r="C2414" s="1" t="s">
        <v>12672</v>
      </c>
      <c r="D2414" s="1" t="s">
        <v>12621</v>
      </c>
      <c r="E2414" s="2">
        <v>25</v>
      </c>
      <c r="F2414" s="3">
        <v>450429.29000000004</v>
      </c>
      <c r="G2414" s="3">
        <v>79865.260000000009</v>
      </c>
      <c r="H2414" s="4">
        <v>47648.33</v>
      </c>
      <c r="I2414" s="25"/>
      <c r="J2414" s="26" t="str">
        <f t="shared" si="226"/>
        <v>No</v>
      </c>
      <c r="K2414" s="26" t="str">
        <f t="shared" si="227"/>
        <v>GB</v>
      </c>
      <c r="L2414" s="26" t="str">
        <f t="shared" si="228"/>
        <v>Invalid</v>
      </c>
      <c r="M2414" s="26" t="str">
        <f>IF(OR(ISBLANK(B2414),ISBLANK(C2414),ISBLANK(D2414)),"Missing",IFERROR(VLOOKUP(A2414,'RM Postcodes'!$A:$B,2,0),"Invalid"))</f>
        <v>live</v>
      </c>
      <c r="N2414" s="26" t="str">
        <f t="shared" si="229"/>
        <v>OK</v>
      </c>
      <c r="O2414" s="26" t="str">
        <f t="shared" si="224"/>
        <v>OK</v>
      </c>
    </row>
    <row r="2415" spans="1:15" x14ac:dyDescent="0.2">
      <c r="A2415" s="24" t="str">
        <f t="shared" si="225"/>
        <v>DN17 2</v>
      </c>
      <c r="B2415" s="1" t="s">
        <v>12476</v>
      </c>
      <c r="C2415" s="1" t="s">
        <v>12672</v>
      </c>
      <c r="D2415" s="1" t="s">
        <v>12640</v>
      </c>
      <c r="E2415" s="2">
        <v>35</v>
      </c>
      <c r="F2415" s="3">
        <v>1410742.6600000001</v>
      </c>
      <c r="G2415" s="3">
        <v>542837.13</v>
      </c>
      <c r="H2415" s="4">
        <v>155692.70000000001</v>
      </c>
      <c r="I2415" s="25"/>
      <c r="J2415" s="26" t="str">
        <f t="shared" si="226"/>
        <v>No</v>
      </c>
      <c r="K2415" s="26" t="str">
        <f t="shared" si="227"/>
        <v>GB</v>
      </c>
      <c r="L2415" s="26" t="str">
        <f t="shared" si="228"/>
        <v>Invalid</v>
      </c>
      <c r="M2415" s="26" t="str">
        <f>IF(OR(ISBLANK(B2415),ISBLANK(C2415),ISBLANK(D2415)),"Missing",IFERROR(VLOOKUP(A2415,'RM Postcodes'!$A:$B,2,0),"Invalid"))</f>
        <v>live</v>
      </c>
      <c r="N2415" s="26" t="str">
        <f t="shared" si="229"/>
        <v>OK</v>
      </c>
      <c r="O2415" s="26" t="str">
        <f t="shared" si="224"/>
        <v>OK</v>
      </c>
    </row>
    <row r="2416" spans="1:15" x14ac:dyDescent="0.2">
      <c r="A2416" s="24" t="str">
        <f t="shared" si="225"/>
        <v>DN17 3</v>
      </c>
      <c r="B2416" s="1" t="s">
        <v>12476</v>
      </c>
      <c r="C2416" s="1" t="s">
        <v>12672</v>
      </c>
      <c r="D2416" s="1" t="s">
        <v>12629</v>
      </c>
      <c r="E2416" s="2">
        <v>32</v>
      </c>
      <c r="F2416" s="3">
        <v>3104171.3899999997</v>
      </c>
      <c r="G2416" s="3">
        <v>958076.55</v>
      </c>
      <c r="H2416" s="4">
        <v>895301.37</v>
      </c>
      <c r="I2416" s="25"/>
      <c r="J2416" s="26" t="str">
        <f t="shared" si="226"/>
        <v>No</v>
      </c>
      <c r="K2416" s="26" t="str">
        <f t="shared" si="227"/>
        <v>GB</v>
      </c>
      <c r="L2416" s="26" t="str">
        <f t="shared" si="228"/>
        <v>Invalid</v>
      </c>
      <c r="M2416" s="26" t="str">
        <f>IF(OR(ISBLANK(B2416),ISBLANK(C2416),ISBLANK(D2416)),"Missing",IFERROR(VLOOKUP(A2416,'RM Postcodes'!$A:$B,2,0),"Invalid"))</f>
        <v>live</v>
      </c>
      <c r="N2416" s="26" t="str">
        <f t="shared" si="229"/>
        <v>OK</v>
      </c>
      <c r="O2416" s="26" t="str">
        <f t="shared" si="224"/>
        <v>OK</v>
      </c>
    </row>
    <row r="2417" spans="1:15" x14ac:dyDescent="0.2">
      <c r="A2417" s="24" t="str">
        <f t="shared" si="225"/>
        <v>DN17 4</v>
      </c>
      <c r="B2417" s="1" t="s">
        <v>12476</v>
      </c>
      <c r="C2417" s="1" t="s">
        <v>12672</v>
      </c>
      <c r="D2417" s="1" t="s">
        <v>12630</v>
      </c>
      <c r="E2417" s="2">
        <v>40</v>
      </c>
      <c r="F2417" s="3">
        <v>1523441.2000000004</v>
      </c>
      <c r="G2417" s="3">
        <v>225255.09</v>
      </c>
      <c r="H2417" s="4">
        <v>186371.18</v>
      </c>
      <c r="I2417" s="25"/>
      <c r="J2417" s="26" t="str">
        <f t="shared" si="226"/>
        <v>No</v>
      </c>
      <c r="K2417" s="26" t="str">
        <f t="shared" si="227"/>
        <v>GB</v>
      </c>
      <c r="L2417" s="26" t="str">
        <f t="shared" si="228"/>
        <v>Invalid</v>
      </c>
      <c r="M2417" s="26" t="str">
        <f>IF(OR(ISBLANK(B2417),ISBLANK(C2417),ISBLANK(D2417)),"Missing",IFERROR(VLOOKUP(A2417,'RM Postcodes'!$A:$B,2,0),"Invalid"))</f>
        <v>live</v>
      </c>
      <c r="N2417" s="26" t="str">
        <f t="shared" si="229"/>
        <v>OK</v>
      </c>
      <c r="O2417" s="26" t="str">
        <f t="shared" si="224"/>
        <v>OK</v>
      </c>
    </row>
    <row r="2418" spans="1:15" x14ac:dyDescent="0.2">
      <c r="A2418" s="24" t="str">
        <f t="shared" si="225"/>
        <v>DN18 5</v>
      </c>
      <c r="B2418" s="1" t="s">
        <v>12476</v>
      </c>
      <c r="C2418" s="1" t="s">
        <v>12673</v>
      </c>
      <c r="D2418" s="1" t="s">
        <v>12625</v>
      </c>
      <c r="E2418" s="2">
        <v>30</v>
      </c>
      <c r="F2418" s="3">
        <v>2007789.39</v>
      </c>
      <c r="G2418" s="3">
        <v>987909.02</v>
      </c>
      <c r="H2418" s="4">
        <v>333333.36</v>
      </c>
      <c r="I2418" s="25"/>
      <c r="J2418" s="26" t="str">
        <f t="shared" si="226"/>
        <v>No</v>
      </c>
      <c r="K2418" s="26" t="str">
        <f t="shared" si="227"/>
        <v>GB</v>
      </c>
      <c r="L2418" s="26" t="str">
        <f t="shared" si="228"/>
        <v>Invalid</v>
      </c>
      <c r="M2418" s="26" t="str">
        <f>IF(OR(ISBLANK(B2418),ISBLANK(C2418),ISBLANK(D2418)),"Missing",IFERROR(VLOOKUP(A2418,'RM Postcodes'!$A:$B,2,0),"Invalid"))</f>
        <v>live</v>
      </c>
      <c r="N2418" s="26" t="str">
        <f t="shared" si="229"/>
        <v>OK</v>
      </c>
      <c r="O2418" s="26" t="str">
        <f t="shared" si="224"/>
        <v>Redact</v>
      </c>
    </row>
    <row r="2419" spans="1:15" x14ac:dyDescent="0.2">
      <c r="A2419" s="24" t="str">
        <f t="shared" si="225"/>
        <v>DN18 6</v>
      </c>
      <c r="B2419" s="1" t="s">
        <v>12476</v>
      </c>
      <c r="C2419" s="1" t="s">
        <v>12673</v>
      </c>
      <c r="D2419" s="1" t="s">
        <v>12622</v>
      </c>
      <c r="E2419" s="2">
        <v>10</v>
      </c>
      <c r="F2419" s="3">
        <v>312100.41000000003</v>
      </c>
      <c r="G2419" s="3">
        <v>72089.77</v>
      </c>
      <c r="H2419" s="4">
        <v>63937.090000000004</v>
      </c>
      <c r="I2419" s="25"/>
      <c r="J2419" s="26" t="str">
        <f t="shared" si="226"/>
        <v>No</v>
      </c>
      <c r="K2419" s="26" t="str">
        <f t="shared" si="227"/>
        <v>GB</v>
      </c>
      <c r="L2419" s="26" t="str">
        <f t="shared" si="228"/>
        <v>Invalid</v>
      </c>
      <c r="M2419" s="26" t="str">
        <f>IF(OR(ISBLANK(B2419),ISBLANK(C2419),ISBLANK(D2419)),"Missing",IFERROR(VLOOKUP(A2419,'RM Postcodes'!$A:$B,2,0),"Invalid"))</f>
        <v>live</v>
      </c>
      <c r="N2419" s="26" t="str">
        <f t="shared" si="229"/>
        <v>OK</v>
      </c>
      <c r="O2419" s="26" t="str">
        <f t="shared" si="224"/>
        <v>OK</v>
      </c>
    </row>
    <row r="2420" spans="1:15" x14ac:dyDescent="0.2">
      <c r="A2420" s="24" t="str">
        <f t="shared" si="225"/>
        <v>DN19 7</v>
      </c>
      <c r="B2420" s="1" t="s">
        <v>12476</v>
      </c>
      <c r="C2420" s="1" t="s">
        <v>12674</v>
      </c>
      <c r="D2420" s="1" t="s">
        <v>12623</v>
      </c>
      <c r="E2420" s="2">
        <v>24</v>
      </c>
      <c r="F2420" s="3">
        <v>1891439.4400000002</v>
      </c>
      <c r="G2420" s="3">
        <v>1398958.1400000001</v>
      </c>
      <c r="H2420" s="4">
        <v>76182.789999999994</v>
      </c>
      <c r="I2420" s="25"/>
      <c r="J2420" s="26" t="str">
        <f t="shared" si="226"/>
        <v>No</v>
      </c>
      <c r="K2420" s="26" t="str">
        <f t="shared" si="227"/>
        <v>GB</v>
      </c>
      <c r="L2420" s="26" t="str">
        <f t="shared" si="228"/>
        <v>Invalid</v>
      </c>
      <c r="M2420" s="26" t="str">
        <f>IF(OR(ISBLANK(B2420),ISBLANK(C2420),ISBLANK(D2420)),"Missing",IFERROR(VLOOKUP(A2420,'RM Postcodes'!$A:$B,2,0),"Invalid"))</f>
        <v>live</v>
      </c>
      <c r="N2420" s="26" t="str">
        <f t="shared" si="229"/>
        <v>OK</v>
      </c>
      <c r="O2420" s="26" t="str">
        <f t="shared" si="224"/>
        <v>Redact</v>
      </c>
    </row>
    <row r="2421" spans="1:15" x14ac:dyDescent="0.2">
      <c r="A2421" s="24" t="str">
        <f t="shared" si="225"/>
        <v>DN2 4</v>
      </c>
      <c r="B2421" s="1" t="s">
        <v>12476</v>
      </c>
      <c r="C2421" s="1" t="s">
        <v>12664</v>
      </c>
      <c r="D2421" s="1" t="s">
        <v>12630</v>
      </c>
      <c r="E2421" s="2">
        <v>16</v>
      </c>
      <c r="F2421" s="3">
        <v>709665.08000000007</v>
      </c>
      <c r="G2421" s="3">
        <v>231734.97</v>
      </c>
      <c r="H2421" s="4">
        <v>112284.38</v>
      </c>
      <c r="I2421" s="25"/>
      <c r="J2421" s="26" t="str">
        <f t="shared" si="226"/>
        <v>No</v>
      </c>
      <c r="K2421" s="26" t="str">
        <f t="shared" si="227"/>
        <v>GB</v>
      </c>
      <c r="L2421" s="26" t="str">
        <f t="shared" si="228"/>
        <v>Invalid</v>
      </c>
      <c r="M2421" s="26" t="str">
        <f>IF(OR(ISBLANK(B2421),ISBLANK(C2421),ISBLANK(D2421)),"Missing",IFERROR(VLOOKUP(A2421,'RM Postcodes'!$A:$B,2,0),"Invalid"))</f>
        <v>live</v>
      </c>
      <c r="N2421" s="26" t="str">
        <f t="shared" si="229"/>
        <v>OK</v>
      </c>
      <c r="O2421" s="26" t="str">
        <f t="shared" si="224"/>
        <v>OK</v>
      </c>
    </row>
    <row r="2422" spans="1:15" x14ac:dyDescent="0.2">
      <c r="A2422" s="24" t="str">
        <f t="shared" si="225"/>
        <v>DN2 5</v>
      </c>
      <c r="B2422" s="1" t="s">
        <v>12476</v>
      </c>
      <c r="C2422" s="1" t="s">
        <v>12664</v>
      </c>
      <c r="D2422" s="1" t="s">
        <v>12625</v>
      </c>
      <c r="E2422" s="2">
        <v>27</v>
      </c>
      <c r="F2422" s="3">
        <v>420603.9200000001</v>
      </c>
      <c r="G2422" s="3">
        <v>43336.060000000005</v>
      </c>
      <c r="H2422" s="4">
        <v>41296.400000000001</v>
      </c>
      <c r="I2422" s="25"/>
      <c r="J2422" s="26" t="str">
        <f t="shared" si="226"/>
        <v>No</v>
      </c>
      <c r="K2422" s="26" t="str">
        <f t="shared" si="227"/>
        <v>GB</v>
      </c>
      <c r="L2422" s="26" t="str">
        <f t="shared" si="228"/>
        <v>Invalid</v>
      </c>
      <c r="M2422" s="26" t="str">
        <f>IF(OR(ISBLANK(B2422),ISBLANK(C2422),ISBLANK(D2422)),"Missing",IFERROR(VLOOKUP(A2422,'RM Postcodes'!$A:$B,2,0),"Invalid"))</f>
        <v>live</v>
      </c>
      <c r="N2422" s="26" t="str">
        <f t="shared" si="229"/>
        <v>OK</v>
      </c>
      <c r="O2422" s="26" t="str">
        <f t="shared" si="224"/>
        <v>OK</v>
      </c>
    </row>
    <row r="2423" spans="1:15" x14ac:dyDescent="0.2">
      <c r="A2423" s="24" t="str">
        <f t="shared" si="225"/>
        <v>DN2 6</v>
      </c>
      <c r="B2423" s="1" t="s">
        <v>12476</v>
      </c>
      <c r="C2423" s="1" t="s">
        <v>12664</v>
      </c>
      <c r="D2423" s="1" t="s">
        <v>12622</v>
      </c>
      <c r="E2423" s="2">
        <v>12</v>
      </c>
      <c r="F2423" s="3">
        <v>228302.41999999998</v>
      </c>
      <c r="G2423" s="3">
        <v>40504.03</v>
      </c>
      <c r="H2423" s="4">
        <v>39693.35</v>
      </c>
      <c r="I2423" s="25"/>
      <c r="J2423" s="26" t="str">
        <f t="shared" si="226"/>
        <v>No</v>
      </c>
      <c r="K2423" s="26" t="str">
        <f t="shared" si="227"/>
        <v>GB</v>
      </c>
      <c r="L2423" s="26" t="str">
        <f t="shared" si="228"/>
        <v>Invalid</v>
      </c>
      <c r="M2423" s="26" t="str">
        <f>IF(OR(ISBLANK(B2423),ISBLANK(C2423),ISBLANK(D2423)),"Missing",IFERROR(VLOOKUP(A2423,'RM Postcodes'!$A:$B,2,0),"Invalid"))</f>
        <v>live</v>
      </c>
      <c r="N2423" s="26" t="str">
        <f t="shared" si="229"/>
        <v>OK</v>
      </c>
      <c r="O2423" s="26" t="str">
        <f t="shared" si="224"/>
        <v>OK</v>
      </c>
    </row>
    <row r="2424" spans="1:15" x14ac:dyDescent="0.2">
      <c r="A2424" s="24" t="str">
        <f t="shared" si="225"/>
        <v>DN20 0</v>
      </c>
      <c r="B2424" s="1" t="s">
        <v>12476</v>
      </c>
      <c r="C2424" s="1" t="s">
        <v>12675</v>
      </c>
      <c r="D2424" s="1" t="s">
        <v>12632</v>
      </c>
      <c r="E2424" s="2">
        <v>24</v>
      </c>
      <c r="F2424" s="3">
        <v>5328134.0600000005</v>
      </c>
      <c r="G2424" s="3">
        <v>2865189.33</v>
      </c>
      <c r="H2424" s="4">
        <v>1207429.1200000001</v>
      </c>
      <c r="I2424" s="25"/>
      <c r="J2424" s="26" t="str">
        <f t="shared" si="226"/>
        <v>No</v>
      </c>
      <c r="K2424" s="26" t="str">
        <f t="shared" si="227"/>
        <v>GB</v>
      </c>
      <c r="L2424" s="26" t="str">
        <f t="shared" si="228"/>
        <v>Invalid</v>
      </c>
      <c r="M2424" s="26" t="str">
        <f>IF(OR(ISBLANK(B2424),ISBLANK(C2424),ISBLANK(D2424)),"Missing",IFERROR(VLOOKUP(A2424,'RM Postcodes'!$A:$B,2,0),"Invalid"))</f>
        <v>live</v>
      </c>
      <c r="N2424" s="26" t="str">
        <f t="shared" si="229"/>
        <v>OK</v>
      </c>
      <c r="O2424" s="26" t="str">
        <f t="shared" si="224"/>
        <v>Redact</v>
      </c>
    </row>
    <row r="2425" spans="1:15" x14ac:dyDescent="0.2">
      <c r="A2425" s="24" t="str">
        <f t="shared" si="225"/>
        <v>DN20 8</v>
      </c>
      <c r="B2425" s="1" t="s">
        <v>12476</v>
      </c>
      <c r="C2425" s="1" t="s">
        <v>12675</v>
      </c>
      <c r="D2425" s="1" t="s">
        <v>12626</v>
      </c>
      <c r="E2425" s="2">
        <v>38</v>
      </c>
      <c r="F2425" s="3">
        <v>3620961.52</v>
      </c>
      <c r="G2425" s="3">
        <v>1396853.8900000001</v>
      </c>
      <c r="H2425" s="4">
        <v>664466</v>
      </c>
      <c r="I2425" s="25"/>
      <c r="J2425" s="26" t="str">
        <f t="shared" si="226"/>
        <v>No</v>
      </c>
      <c r="K2425" s="26" t="str">
        <f t="shared" si="227"/>
        <v>GB</v>
      </c>
      <c r="L2425" s="26" t="str">
        <f t="shared" si="228"/>
        <v>Invalid</v>
      </c>
      <c r="M2425" s="26" t="str">
        <f>IF(OR(ISBLANK(B2425),ISBLANK(C2425),ISBLANK(D2425)),"Missing",IFERROR(VLOOKUP(A2425,'RM Postcodes'!$A:$B,2,0),"Invalid"))</f>
        <v>live</v>
      </c>
      <c r="N2425" s="26" t="str">
        <f t="shared" si="229"/>
        <v>OK</v>
      </c>
      <c r="O2425" s="26" t="str">
        <f t="shared" si="224"/>
        <v>OK</v>
      </c>
    </row>
    <row r="2426" spans="1:15" x14ac:dyDescent="0.2">
      <c r="A2426" s="24" t="str">
        <f t="shared" si="225"/>
        <v>DN20 9</v>
      </c>
      <c r="B2426" s="1" t="s">
        <v>12476</v>
      </c>
      <c r="C2426" s="1" t="s">
        <v>12675</v>
      </c>
      <c r="D2426" s="1" t="s">
        <v>12627</v>
      </c>
      <c r="E2426" s="2">
        <v>28</v>
      </c>
      <c r="F2426" s="3">
        <v>909152.76</v>
      </c>
      <c r="G2426" s="3">
        <v>247331.22999999998</v>
      </c>
      <c r="H2426" s="4">
        <v>80186.320000000007</v>
      </c>
      <c r="I2426" s="25"/>
      <c r="J2426" s="26" t="str">
        <f t="shared" si="226"/>
        <v>No</v>
      </c>
      <c r="K2426" s="26" t="str">
        <f t="shared" si="227"/>
        <v>GB</v>
      </c>
      <c r="L2426" s="26" t="str">
        <f t="shared" si="228"/>
        <v>Invalid</v>
      </c>
      <c r="M2426" s="26" t="str">
        <f>IF(OR(ISBLANK(B2426),ISBLANK(C2426),ISBLANK(D2426)),"Missing",IFERROR(VLOOKUP(A2426,'RM Postcodes'!$A:$B,2,0),"Invalid"))</f>
        <v>live</v>
      </c>
      <c r="N2426" s="26" t="str">
        <f t="shared" si="229"/>
        <v>OK</v>
      </c>
      <c r="O2426" s="26" t="str">
        <f t="shared" si="224"/>
        <v>OK</v>
      </c>
    </row>
    <row r="2427" spans="1:15" x14ac:dyDescent="0.2">
      <c r="A2427" s="24" t="str">
        <f t="shared" si="225"/>
        <v>DN21 1</v>
      </c>
      <c r="B2427" s="1" t="s">
        <v>12476</v>
      </c>
      <c r="C2427" s="1" t="s">
        <v>12636</v>
      </c>
      <c r="D2427" s="1" t="s">
        <v>12621</v>
      </c>
      <c r="E2427" s="2">
        <v>32</v>
      </c>
      <c r="F2427" s="3">
        <v>1441557.4200000002</v>
      </c>
      <c r="G2427" s="3">
        <v>363124.92000000004</v>
      </c>
      <c r="H2427" s="4">
        <v>174999.98</v>
      </c>
      <c r="I2427" s="25"/>
      <c r="J2427" s="26" t="str">
        <f t="shared" si="226"/>
        <v>No</v>
      </c>
      <c r="K2427" s="26" t="str">
        <f t="shared" si="227"/>
        <v>GB</v>
      </c>
      <c r="L2427" s="26" t="str">
        <f t="shared" si="228"/>
        <v>Invalid</v>
      </c>
      <c r="M2427" s="26" t="str">
        <f>IF(OR(ISBLANK(B2427),ISBLANK(C2427),ISBLANK(D2427)),"Missing",IFERROR(VLOOKUP(A2427,'RM Postcodes'!$A:$B,2,0),"Invalid"))</f>
        <v>live</v>
      </c>
      <c r="N2427" s="26" t="str">
        <f t="shared" si="229"/>
        <v>OK</v>
      </c>
      <c r="O2427" s="26" t="str">
        <f t="shared" si="224"/>
        <v>OK</v>
      </c>
    </row>
    <row r="2428" spans="1:15" x14ac:dyDescent="0.2">
      <c r="A2428" s="24" t="str">
        <f t="shared" si="225"/>
        <v>DN21 2</v>
      </c>
      <c r="B2428" s="1" t="s">
        <v>12476</v>
      </c>
      <c r="C2428" s="1" t="s">
        <v>12636</v>
      </c>
      <c r="D2428" s="1" t="s">
        <v>12640</v>
      </c>
      <c r="E2428" s="2">
        <v>26</v>
      </c>
      <c r="F2428" s="3">
        <v>685136.36999999976</v>
      </c>
      <c r="G2428" s="3">
        <v>230371.46</v>
      </c>
      <c r="H2428" s="4">
        <v>76392.37</v>
      </c>
      <c r="I2428" s="25"/>
      <c r="J2428" s="26" t="str">
        <f t="shared" si="226"/>
        <v>No</v>
      </c>
      <c r="K2428" s="26" t="str">
        <f t="shared" si="227"/>
        <v>GB</v>
      </c>
      <c r="L2428" s="26" t="str">
        <f t="shared" si="228"/>
        <v>Invalid</v>
      </c>
      <c r="M2428" s="26" t="str">
        <f>IF(OR(ISBLANK(B2428),ISBLANK(C2428),ISBLANK(D2428)),"Missing",IFERROR(VLOOKUP(A2428,'RM Postcodes'!$A:$B,2,0),"Invalid"))</f>
        <v>live</v>
      </c>
      <c r="N2428" s="26" t="str">
        <f t="shared" si="229"/>
        <v>OK</v>
      </c>
      <c r="O2428" s="26" t="str">
        <f t="shared" si="224"/>
        <v>OK</v>
      </c>
    </row>
    <row r="2429" spans="1:15" x14ac:dyDescent="0.2">
      <c r="A2429" s="24" t="str">
        <f t="shared" si="225"/>
        <v>DN21 3</v>
      </c>
      <c r="B2429" s="1" t="s">
        <v>12476</v>
      </c>
      <c r="C2429" s="1" t="s">
        <v>12636</v>
      </c>
      <c r="D2429" s="1" t="s">
        <v>12629</v>
      </c>
      <c r="E2429" s="2">
        <v>38</v>
      </c>
      <c r="F2429" s="3">
        <v>1564486.1100000003</v>
      </c>
      <c r="G2429" s="3">
        <v>442565.26</v>
      </c>
      <c r="H2429" s="4">
        <v>177318.74</v>
      </c>
      <c r="I2429" s="25"/>
      <c r="J2429" s="26" t="str">
        <f t="shared" si="226"/>
        <v>No</v>
      </c>
      <c r="K2429" s="26" t="str">
        <f t="shared" si="227"/>
        <v>GB</v>
      </c>
      <c r="L2429" s="26" t="str">
        <f t="shared" si="228"/>
        <v>Invalid</v>
      </c>
      <c r="M2429" s="26" t="str">
        <f>IF(OR(ISBLANK(B2429),ISBLANK(C2429),ISBLANK(D2429)),"Missing",IFERROR(VLOOKUP(A2429,'RM Postcodes'!$A:$B,2,0),"Invalid"))</f>
        <v>live</v>
      </c>
      <c r="N2429" s="26" t="str">
        <f t="shared" si="229"/>
        <v>OK</v>
      </c>
      <c r="O2429" s="26" t="str">
        <f t="shared" si="224"/>
        <v>OK</v>
      </c>
    </row>
    <row r="2430" spans="1:15" x14ac:dyDescent="0.2">
      <c r="A2430" s="24" t="str">
        <f t="shared" si="225"/>
        <v>DN21 4</v>
      </c>
      <c r="B2430" s="1" t="s">
        <v>12476</v>
      </c>
      <c r="C2430" s="1" t="s">
        <v>12636</v>
      </c>
      <c r="D2430" s="1" t="s">
        <v>12630</v>
      </c>
      <c r="E2430" s="2">
        <v>38</v>
      </c>
      <c r="F2430" s="3">
        <v>3173973.5299999984</v>
      </c>
      <c r="G2430" s="3">
        <v>1287441.31</v>
      </c>
      <c r="H2430" s="4">
        <v>364765.71</v>
      </c>
      <c r="I2430" s="25"/>
      <c r="J2430" s="26" t="str">
        <f t="shared" si="226"/>
        <v>No</v>
      </c>
      <c r="K2430" s="26" t="str">
        <f t="shared" si="227"/>
        <v>GB</v>
      </c>
      <c r="L2430" s="26" t="str">
        <f t="shared" si="228"/>
        <v>Invalid</v>
      </c>
      <c r="M2430" s="26" t="str">
        <f>IF(OR(ISBLANK(B2430),ISBLANK(C2430),ISBLANK(D2430)),"Missing",IFERROR(VLOOKUP(A2430,'RM Postcodes'!$A:$B,2,0),"Invalid"))</f>
        <v>live</v>
      </c>
      <c r="N2430" s="26" t="str">
        <f t="shared" si="229"/>
        <v>OK</v>
      </c>
      <c r="O2430" s="26" t="str">
        <f t="shared" si="224"/>
        <v>OK</v>
      </c>
    </row>
    <row r="2431" spans="1:15" x14ac:dyDescent="0.2">
      <c r="A2431" s="24" t="str">
        <f t="shared" si="225"/>
        <v>DN21 5</v>
      </c>
      <c r="B2431" s="1" t="s">
        <v>12476</v>
      </c>
      <c r="C2431" s="1" t="s">
        <v>12636</v>
      </c>
      <c r="D2431" s="1" t="s">
        <v>12625</v>
      </c>
      <c r="E2431" s="2">
        <v>35</v>
      </c>
      <c r="F2431" s="3">
        <v>4012031.6099999989</v>
      </c>
      <c r="G2431" s="3">
        <v>1725212.4300000002</v>
      </c>
      <c r="H2431" s="4">
        <v>972707.07000000007</v>
      </c>
      <c r="I2431" s="25"/>
      <c r="J2431" s="26" t="str">
        <f t="shared" si="226"/>
        <v>No</v>
      </c>
      <c r="K2431" s="26" t="str">
        <f t="shared" si="227"/>
        <v>GB</v>
      </c>
      <c r="L2431" s="26" t="str">
        <f t="shared" si="228"/>
        <v>Invalid</v>
      </c>
      <c r="M2431" s="26" t="str">
        <f>IF(OR(ISBLANK(B2431),ISBLANK(C2431),ISBLANK(D2431)),"Missing",IFERROR(VLOOKUP(A2431,'RM Postcodes'!$A:$B,2,0),"Invalid"))</f>
        <v>live</v>
      </c>
      <c r="N2431" s="26" t="str">
        <f t="shared" si="229"/>
        <v>OK</v>
      </c>
      <c r="O2431" s="26" t="str">
        <f t="shared" si="224"/>
        <v>Redact</v>
      </c>
    </row>
    <row r="2432" spans="1:15" x14ac:dyDescent="0.2">
      <c r="A2432" s="24" t="str">
        <f t="shared" si="225"/>
        <v>DN22 0</v>
      </c>
      <c r="B2432" s="1" t="s">
        <v>12476</v>
      </c>
      <c r="C2432" s="1" t="s">
        <v>12637</v>
      </c>
      <c r="D2432" s="1" t="s">
        <v>12632</v>
      </c>
      <c r="E2432" s="2">
        <v>29</v>
      </c>
      <c r="F2432" s="3">
        <v>3164230.04</v>
      </c>
      <c r="G2432" s="3">
        <v>1767833.59</v>
      </c>
      <c r="H2432" s="4">
        <v>455426.45</v>
      </c>
      <c r="I2432" s="25"/>
      <c r="J2432" s="26" t="str">
        <f t="shared" si="226"/>
        <v>No</v>
      </c>
      <c r="K2432" s="26" t="str">
        <f t="shared" si="227"/>
        <v>GB</v>
      </c>
      <c r="L2432" s="26" t="str">
        <f t="shared" si="228"/>
        <v>Invalid</v>
      </c>
      <c r="M2432" s="26" t="str">
        <f>IF(OR(ISBLANK(B2432),ISBLANK(C2432),ISBLANK(D2432)),"Missing",IFERROR(VLOOKUP(A2432,'RM Postcodes'!$A:$B,2,0),"Invalid"))</f>
        <v>live</v>
      </c>
      <c r="N2432" s="26" t="str">
        <f t="shared" si="229"/>
        <v>OK</v>
      </c>
      <c r="O2432" s="26" t="str">
        <f t="shared" si="224"/>
        <v>Redact</v>
      </c>
    </row>
    <row r="2433" spans="1:15" x14ac:dyDescent="0.2">
      <c r="A2433" s="24" t="str">
        <f t="shared" si="225"/>
        <v>DN22 6</v>
      </c>
      <c r="B2433" s="1" t="s">
        <v>12476</v>
      </c>
      <c r="C2433" s="1" t="s">
        <v>12637</v>
      </c>
      <c r="D2433" s="1" t="s">
        <v>12622</v>
      </c>
      <c r="E2433" s="2">
        <v>27</v>
      </c>
      <c r="F2433" s="3">
        <v>702576.16999999993</v>
      </c>
      <c r="G2433" s="3">
        <v>85618.48</v>
      </c>
      <c r="H2433" s="4">
        <v>47926.64</v>
      </c>
      <c r="I2433" s="25"/>
      <c r="J2433" s="26" t="str">
        <f t="shared" si="226"/>
        <v>No</v>
      </c>
      <c r="K2433" s="26" t="str">
        <f t="shared" si="227"/>
        <v>GB</v>
      </c>
      <c r="L2433" s="26" t="str">
        <f t="shared" si="228"/>
        <v>Invalid</v>
      </c>
      <c r="M2433" s="26" t="str">
        <f>IF(OR(ISBLANK(B2433),ISBLANK(C2433),ISBLANK(D2433)),"Missing",IFERROR(VLOOKUP(A2433,'RM Postcodes'!$A:$B,2,0),"Invalid"))</f>
        <v>live</v>
      </c>
      <c r="N2433" s="26" t="str">
        <f t="shared" si="229"/>
        <v>OK</v>
      </c>
      <c r="O2433" s="26" t="str">
        <f t="shared" si="224"/>
        <v>OK</v>
      </c>
    </row>
    <row r="2434" spans="1:15" x14ac:dyDescent="0.2">
      <c r="A2434" s="24" t="str">
        <f t="shared" si="225"/>
        <v>DN22 7</v>
      </c>
      <c r="B2434" s="1" t="s">
        <v>12476</v>
      </c>
      <c r="C2434" s="1" t="s">
        <v>12637</v>
      </c>
      <c r="D2434" s="1" t="s">
        <v>12623</v>
      </c>
      <c r="E2434" s="2">
        <v>53</v>
      </c>
      <c r="F2434" s="3">
        <v>5032680.9900000021</v>
      </c>
      <c r="G2434" s="3">
        <v>3361807.41</v>
      </c>
      <c r="H2434" s="4">
        <v>538972.44999999995</v>
      </c>
      <c r="I2434" s="25"/>
      <c r="J2434" s="26" t="str">
        <f t="shared" si="226"/>
        <v>No</v>
      </c>
      <c r="K2434" s="26" t="str">
        <f t="shared" si="227"/>
        <v>GB</v>
      </c>
      <c r="L2434" s="26" t="str">
        <f t="shared" si="228"/>
        <v>Invalid</v>
      </c>
      <c r="M2434" s="26" t="str">
        <f>IF(OR(ISBLANK(B2434),ISBLANK(C2434),ISBLANK(D2434)),"Missing",IFERROR(VLOOKUP(A2434,'RM Postcodes'!$A:$B,2,0),"Invalid"))</f>
        <v>live</v>
      </c>
      <c r="N2434" s="26" t="str">
        <f t="shared" si="229"/>
        <v>OK</v>
      </c>
      <c r="O2434" s="26" t="str">
        <f t="shared" si="224"/>
        <v>Redact</v>
      </c>
    </row>
    <row r="2435" spans="1:15" x14ac:dyDescent="0.2">
      <c r="A2435" s="24" t="str">
        <f t="shared" si="225"/>
        <v>DN22 8</v>
      </c>
      <c r="B2435" s="1" t="s">
        <v>12476</v>
      </c>
      <c r="C2435" s="1" t="s">
        <v>12637</v>
      </c>
      <c r="D2435" s="1" t="s">
        <v>12626</v>
      </c>
      <c r="E2435" s="2">
        <v>24</v>
      </c>
      <c r="F2435" s="3">
        <v>580852.7899999998</v>
      </c>
      <c r="G2435" s="3">
        <v>110334.97</v>
      </c>
      <c r="H2435" s="4">
        <v>50412.23</v>
      </c>
      <c r="I2435" s="25"/>
      <c r="J2435" s="26" t="str">
        <f t="shared" si="226"/>
        <v>No</v>
      </c>
      <c r="K2435" s="26" t="str">
        <f t="shared" si="227"/>
        <v>GB</v>
      </c>
      <c r="L2435" s="26" t="str">
        <f t="shared" si="228"/>
        <v>Invalid</v>
      </c>
      <c r="M2435" s="26" t="str">
        <f>IF(OR(ISBLANK(B2435),ISBLANK(C2435),ISBLANK(D2435)),"Missing",IFERROR(VLOOKUP(A2435,'RM Postcodes'!$A:$B,2,0),"Invalid"))</f>
        <v>live</v>
      </c>
      <c r="N2435" s="26" t="str">
        <f t="shared" si="229"/>
        <v>OK</v>
      </c>
      <c r="O2435" s="26" t="str">
        <f t="shared" si="224"/>
        <v>OK</v>
      </c>
    </row>
    <row r="2436" spans="1:15" x14ac:dyDescent="0.2">
      <c r="A2436" s="24" t="str">
        <f t="shared" si="225"/>
        <v>DN22 9</v>
      </c>
      <c r="B2436" s="1" t="s">
        <v>12476</v>
      </c>
      <c r="C2436" s="1" t="s">
        <v>12637</v>
      </c>
      <c r="D2436" s="1" t="s">
        <v>12627</v>
      </c>
      <c r="E2436" s="2">
        <v>24</v>
      </c>
      <c r="F2436" s="3">
        <v>1443526.6599999997</v>
      </c>
      <c r="G2436" s="3">
        <v>396624.19999999995</v>
      </c>
      <c r="H2436" s="4">
        <v>243555.12</v>
      </c>
      <c r="I2436" s="25"/>
      <c r="J2436" s="26" t="str">
        <f t="shared" si="226"/>
        <v>No</v>
      </c>
      <c r="K2436" s="26" t="str">
        <f t="shared" si="227"/>
        <v>GB</v>
      </c>
      <c r="L2436" s="26" t="str">
        <f t="shared" si="228"/>
        <v>Invalid</v>
      </c>
      <c r="M2436" s="26" t="str">
        <f>IF(OR(ISBLANK(B2436),ISBLANK(C2436),ISBLANK(D2436)),"Missing",IFERROR(VLOOKUP(A2436,'RM Postcodes'!$A:$B,2,0),"Invalid"))</f>
        <v>live</v>
      </c>
      <c r="N2436" s="26" t="str">
        <f t="shared" si="229"/>
        <v>OK</v>
      </c>
      <c r="O2436" s="26" t="str">
        <f t="shared" si="224"/>
        <v>OK</v>
      </c>
    </row>
    <row r="2437" spans="1:15" x14ac:dyDescent="0.2">
      <c r="A2437" s="24" t="str">
        <f t="shared" si="225"/>
        <v>DN3 1</v>
      </c>
      <c r="B2437" s="1" t="s">
        <v>12476</v>
      </c>
      <c r="C2437" s="1" t="s">
        <v>12665</v>
      </c>
      <c r="D2437" s="1" t="s">
        <v>12621</v>
      </c>
      <c r="E2437" s="2">
        <v>25</v>
      </c>
      <c r="F2437" s="3">
        <v>7761729.5300000003</v>
      </c>
      <c r="G2437" s="3">
        <v>5558333.3399999999</v>
      </c>
      <c r="H2437" s="4">
        <v>516968.21</v>
      </c>
      <c r="I2437" s="25"/>
      <c r="J2437" s="26" t="str">
        <f t="shared" si="226"/>
        <v>No</v>
      </c>
      <c r="K2437" s="26" t="str">
        <f t="shared" si="227"/>
        <v>GB</v>
      </c>
      <c r="L2437" s="26" t="str">
        <f t="shared" si="228"/>
        <v>Invalid</v>
      </c>
      <c r="M2437" s="26" t="str">
        <f>IF(OR(ISBLANK(B2437),ISBLANK(C2437),ISBLANK(D2437)),"Missing",IFERROR(VLOOKUP(A2437,'RM Postcodes'!$A:$B,2,0),"Invalid"))</f>
        <v>live</v>
      </c>
      <c r="N2437" s="26" t="str">
        <f t="shared" si="229"/>
        <v>OK</v>
      </c>
      <c r="O2437" s="26" t="str">
        <f t="shared" ref="O2437:O2500" si="230">IF(COUNT(E2437)=0,"Missing",IF(E2437&lt;=2,"Redact",IF(COUNTIF(F2437:H2437,"&gt;0")&lt;&gt;3,"Error",IF((G2437+H2437)/F2437&lt;60%,"OK","Redact"))))</f>
        <v>Redact</v>
      </c>
    </row>
    <row r="2438" spans="1:15" x14ac:dyDescent="0.2">
      <c r="A2438" s="24" t="str">
        <f t="shared" ref="A2438:A2501" si="231">TRIM(B2438)&amp;TRIM(C2438)&amp;" "&amp;TRIM(D2438)</f>
        <v>DN3 2</v>
      </c>
      <c r="B2438" s="1" t="s">
        <v>12476</v>
      </c>
      <c r="C2438" s="1" t="s">
        <v>12665</v>
      </c>
      <c r="D2438" s="1" t="s">
        <v>12640</v>
      </c>
      <c r="E2438" s="2">
        <v>24</v>
      </c>
      <c r="F2438" s="3">
        <v>341639.37000000005</v>
      </c>
      <c r="G2438" s="3">
        <v>90884.92</v>
      </c>
      <c r="H2438" s="4">
        <v>53536.710000000006</v>
      </c>
      <c r="I2438" s="25"/>
      <c r="J2438" s="26" t="str">
        <f t="shared" ref="J2438:J2501" si="232">IF(AND(K2438="NI",L2438="OK",M2438="LIVE",N2438="OK",O2438="OK"),"yes NI",IF(AND(K2438="GB",L2438="OK",M2438="LIVE",N2438="OK",O2438="OK"),"Yes","No"))</f>
        <v>No</v>
      </c>
      <c r="K2438" s="26" t="str">
        <f t="shared" ref="K2438:K2501" si="233">IF(ISBLANK(B2438),"Missing",IF(AND(OR(LEN(B2438)=2,LEN(B2438)=1),AND(ISERROR(VALUE(LEFT(B2438,1))),ISERROR(VALUE(RIGHT(B2438,1))))),IF(OR(B2438="GY",B2438="IM",B2438="JE"),"not GB",IF(B2438="BT","NI","GB")),"Invalid"))</f>
        <v>GB</v>
      </c>
      <c r="L2438" s="26" t="str">
        <f t="shared" si="228"/>
        <v>Invalid</v>
      </c>
      <c r="M2438" s="26" t="str">
        <f>IF(OR(ISBLANK(B2438),ISBLANK(C2438),ISBLANK(D2438)),"Missing",IFERROR(VLOOKUP(A2438,'RM Postcodes'!$A:$B,2,0),"Invalid"))</f>
        <v>live</v>
      </c>
      <c r="N2438" s="26" t="str">
        <f t="shared" si="229"/>
        <v>OK</v>
      </c>
      <c r="O2438" s="26" t="str">
        <f t="shared" si="230"/>
        <v>OK</v>
      </c>
    </row>
    <row r="2439" spans="1:15" x14ac:dyDescent="0.2">
      <c r="A2439" s="24" t="str">
        <f t="shared" si="231"/>
        <v>DN3 3</v>
      </c>
      <c r="B2439" s="1" t="s">
        <v>12476</v>
      </c>
      <c r="C2439" s="1" t="s">
        <v>12665</v>
      </c>
      <c r="D2439" s="1" t="s">
        <v>12629</v>
      </c>
      <c r="E2439" s="2">
        <v>38</v>
      </c>
      <c r="F2439" s="3">
        <v>1459249.4500000002</v>
      </c>
      <c r="G2439" s="3">
        <v>488322.93</v>
      </c>
      <c r="H2439" s="4">
        <v>229594.21000000002</v>
      </c>
      <c r="I2439" s="25"/>
      <c r="J2439" s="26" t="str">
        <f t="shared" si="232"/>
        <v>No</v>
      </c>
      <c r="K2439" s="26" t="str">
        <f t="shared" si="233"/>
        <v>GB</v>
      </c>
      <c r="L2439" s="26" t="str">
        <f t="shared" ref="L2439:L2502" si="234">IF(ISBLANK(D2439),"Missing",IF(AND(LEN(D2439)=1,ISNUMBER(VALUE(D2439))),"OK","Invalid"))</f>
        <v>Invalid</v>
      </c>
      <c r="M2439" s="26" t="str">
        <f>IF(OR(ISBLANK(B2439),ISBLANK(C2439),ISBLANK(D2439)),"Missing",IFERROR(VLOOKUP(A2439,'RM Postcodes'!$A:$B,2,0),"Invalid"))</f>
        <v>live</v>
      </c>
      <c r="N2439" s="26" t="str">
        <f t="shared" ref="N2439:N2502" si="235">IF(ISBLANK(E2439),"Missing",IF(E2439&lt;10,"Redact","OK"))</f>
        <v>OK</v>
      </c>
      <c r="O2439" s="26" t="str">
        <f t="shared" si="230"/>
        <v>OK</v>
      </c>
    </row>
    <row r="2440" spans="1:15" x14ac:dyDescent="0.2">
      <c r="A2440" s="24" t="str">
        <f t="shared" si="231"/>
        <v>DN31 1</v>
      </c>
      <c r="B2440" s="1" t="s">
        <v>12476</v>
      </c>
      <c r="C2440" s="1" t="s">
        <v>12643</v>
      </c>
      <c r="D2440" s="1" t="s">
        <v>12621</v>
      </c>
      <c r="E2440" s="2">
        <v>23</v>
      </c>
      <c r="F2440" s="3">
        <v>1127704.0200000003</v>
      </c>
      <c r="G2440" s="3">
        <v>251206</v>
      </c>
      <c r="H2440" s="4">
        <v>121080</v>
      </c>
      <c r="I2440" s="25"/>
      <c r="J2440" s="26" t="str">
        <f t="shared" si="232"/>
        <v>No</v>
      </c>
      <c r="K2440" s="26" t="str">
        <f t="shared" si="233"/>
        <v>GB</v>
      </c>
      <c r="L2440" s="26" t="str">
        <f t="shared" si="234"/>
        <v>Invalid</v>
      </c>
      <c r="M2440" s="26" t="str">
        <f>IF(OR(ISBLANK(B2440),ISBLANK(C2440),ISBLANK(D2440)),"Missing",IFERROR(VLOOKUP(A2440,'RM Postcodes'!$A:$B,2,0),"Invalid"))</f>
        <v>live</v>
      </c>
      <c r="N2440" s="26" t="str">
        <f t="shared" si="235"/>
        <v>OK</v>
      </c>
      <c r="O2440" s="26" t="str">
        <f t="shared" si="230"/>
        <v>OK</v>
      </c>
    </row>
    <row r="2441" spans="1:15" x14ac:dyDescent="0.2">
      <c r="A2441" s="24" t="str">
        <f t="shared" si="231"/>
        <v>DN31 2</v>
      </c>
      <c r="B2441" s="1" t="s">
        <v>12476</v>
      </c>
      <c r="C2441" s="1" t="s">
        <v>12643</v>
      </c>
      <c r="D2441" s="1" t="s">
        <v>12640</v>
      </c>
      <c r="E2441" s="2">
        <v>34</v>
      </c>
      <c r="F2441" s="3">
        <v>2595253.4900000002</v>
      </c>
      <c r="G2441" s="3">
        <v>733629.52</v>
      </c>
      <c r="H2441" s="4">
        <v>277970.58</v>
      </c>
      <c r="I2441" s="25"/>
      <c r="J2441" s="26" t="str">
        <f t="shared" si="232"/>
        <v>No</v>
      </c>
      <c r="K2441" s="26" t="str">
        <f t="shared" si="233"/>
        <v>GB</v>
      </c>
      <c r="L2441" s="26" t="str">
        <f t="shared" si="234"/>
        <v>Invalid</v>
      </c>
      <c r="M2441" s="26" t="str">
        <f>IF(OR(ISBLANK(B2441),ISBLANK(C2441),ISBLANK(D2441)),"Missing",IFERROR(VLOOKUP(A2441,'RM Postcodes'!$A:$B,2,0),"Invalid"))</f>
        <v>live</v>
      </c>
      <c r="N2441" s="26" t="str">
        <f t="shared" si="235"/>
        <v>OK</v>
      </c>
      <c r="O2441" s="26" t="str">
        <f t="shared" si="230"/>
        <v>OK</v>
      </c>
    </row>
    <row r="2442" spans="1:15" x14ac:dyDescent="0.2">
      <c r="A2442" s="24" t="str">
        <f t="shared" si="231"/>
        <v>DN31 3</v>
      </c>
      <c r="B2442" s="1" t="s">
        <v>12476</v>
      </c>
      <c r="C2442" s="1" t="s">
        <v>12643</v>
      </c>
      <c r="D2442" s="1" t="s">
        <v>12629</v>
      </c>
      <c r="E2442" s="2">
        <v>29</v>
      </c>
      <c r="F2442" s="3">
        <v>1396889.59</v>
      </c>
      <c r="G2442" s="3">
        <v>354794.56</v>
      </c>
      <c r="H2442" s="4">
        <v>277748.57</v>
      </c>
      <c r="I2442" s="25"/>
      <c r="J2442" s="26" t="str">
        <f t="shared" si="232"/>
        <v>No</v>
      </c>
      <c r="K2442" s="26" t="str">
        <f t="shared" si="233"/>
        <v>GB</v>
      </c>
      <c r="L2442" s="26" t="str">
        <f t="shared" si="234"/>
        <v>Invalid</v>
      </c>
      <c r="M2442" s="26" t="str">
        <f>IF(OR(ISBLANK(B2442),ISBLANK(C2442),ISBLANK(D2442)),"Missing",IFERROR(VLOOKUP(A2442,'RM Postcodes'!$A:$B,2,0),"Invalid"))</f>
        <v>live</v>
      </c>
      <c r="N2442" s="26" t="str">
        <f t="shared" si="235"/>
        <v>OK</v>
      </c>
      <c r="O2442" s="26" t="str">
        <f t="shared" si="230"/>
        <v>OK</v>
      </c>
    </row>
    <row r="2443" spans="1:15" x14ac:dyDescent="0.2">
      <c r="A2443" s="24" t="str">
        <f t="shared" si="231"/>
        <v>DN32 0</v>
      </c>
      <c r="B2443" s="1" t="s">
        <v>12476</v>
      </c>
      <c r="C2443" s="1" t="s">
        <v>12644</v>
      </c>
      <c r="D2443" s="1" t="s">
        <v>12632</v>
      </c>
      <c r="E2443" s="2">
        <v>13</v>
      </c>
      <c r="F2443" s="3">
        <v>597753.0199999999</v>
      </c>
      <c r="G2443" s="3">
        <v>245978.17</v>
      </c>
      <c r="H2443" s="4">
        <v>94233.25</v>
      </c>
      <c r="I2443" s="25"/>
      <c r="J2443" s="26" t="str">
        <f t="shared" si="232"/>
        <v>No</v>
      </c>
      <c r="K2443" s="26" t="str">
        <f t="shared" si="233"/>
        <v>GB</v>
      </c>
      <c r="L2443" s="26" t="str">
        <f t="shared" si="234"/>
        <v>Invalid</v>
      </c>
      <c r="M2443" s="26" t="str">
        <f>IF(OR(ISBLANK(B2443),ISBLANK(C2443),ISBLANK(D2443)),"Missing",IFERROR(VLOOKUP(A2443,'RM Postcodes'!$A:$B,2,0),"Invalid"))</f>
        <v>live</v>
      </c>
      <c r="N2443" s="26" t="str">
        <f t="shared" si="235"/>
        <v>OK</v>
      </c>
      <c r="O2443" s="26" t="str">
        <f t="shared" si="230"/>
        <v>OK</v>
      </c>
    </row>
    <row r="2444" spans="1:15" x14ac:dyDescent="0.2">
      <c r="A2444" s="24" t="str">
        <f t="shared" si="231"/>
        <v>DN32 7</v>
      </c>
      <c r="B2444" s="1" t="s">
        <v>12476</v>
      </c>
      <c r="C2444" s="1" t="s">
        <v>12644</v>
      </c>
      <c r="D2444" s="1" t="s">
        <v>12623</v>
      </c>
      <c r="E2444" s="2">
        <v>32</v>
      </c>
      <c r="F2444" s="3">
        <v>1001029.79</v>
      </c>
      <c r="G2444" s="3">
        <v>212499.97</v>
      </c>
      <c r="H2444" s="4">
        <v>50812.73</v>
      </c>
      <c r="I2444" s="25"/>
      <c r="J2444" s="26" t="str">
        <f t="shared" si="232"/>
        <v>No</v>
      </c>
      <c r="K2444" s="26" t="str">
        <f t="shared" si="233"/>
        <v>GB</v>
      </c>
      <c r="L2444" s="26" t="str">
        <f t="shared" si="234"/>
        <v>Invalid</v>
      </c>
      <c r="M2444" s="26" t="str">
        <f>IF(OR(ISBLANK(B2444),ISBLANK(C2444),ISBLANK(D2444)),"Missing",IFERROR(VLOOKUP(A2444,'RM Postcodes'!$A:$B,2,0),"Invalid"))</f>
        <v>live</v>
      </c>
      <c r="N2444" s="26" t="str">
        <f t="shared" si="235"/>
        <v>OK</v>
      </c>
      <c r="O2444" s="26" t="str">
        <f t="shared" si="230"/>
        <v>OK</v>
      </c>
    </row>
    <row r="2445" spans="1:15" x14ac:dyDescent="0.2">
      <c r="A2445" s="24" t="str">
        <f t="shared" si="231"/>
        <v>DN32 8</v>
      </c>
      <c r="B2445" s="1" t="s">
        <v>12476</v>
      </c>
      <c r="C2445" s="1" t="s">
        <v>12644</v>
      </c>
      <c r="D2445" s="1" t="s">
        <v>12626</v>
      </c>
      <c r="E2445" s="2">
        <v>10</v>
      </c>
      <c r="F2445" s="3">
        <v>473913.35</v>
      </c>
      <c r="G2445" s="3">
        <v>260751.89</v>
      </c>
      <c r="H2445" s="4">
        <v>131909.18</v>
      </c>
      <c r="I2445" s="25"/>
      <c r="J2445" s="26" t="str">
        <f t="shared" si="232"/>
        <v>No</v>
      </c>
      <c r="K2445" s="26" t="str">
        <f t="shared" si="233"/>
        <v>GB</v>
      </c>
      <c r="L2445" s="26" t="str">
        <f t="shared" si="234"/>
        <v>Invalid</v>
      </c>
      <c r="M2445" s="26" t="str">
        <f>IF(OR(ISBLANK(B2445),ISBLANK(C2445),ISBLANK(D2445)),"Missing",IFERROR(VLOOKUP(A2445,'RM Postcodes'!$A:$B,2,0),"Invalid"))</f>
        <v>live</v>
      </c>
      <c r="N2445" s="26" t="str">
        <f t="shared" si="235"/>
        <v>OK</v>
      </c>
      <c r="O2445" s="26" t="str">
        <f t="shared" si="230"/>
        <v>Redact</v>
      </c>
    </row>
    <row r="2446" spans="1:15" x14ac:dyDescent="0.2">
      <c r="A2446" s="24" t="str">
        <f t="shared" si="231"/>
        <v>DN32 9</v>
      </c>
      <c r="B2446" s="1" t="s">
        <v>12476</v>
      </c>
      <c r="C2446" s="1" t="s">
        <v>12644</v>
      </c>
      <c r="D2446" s="1" t="s">
        <v>12627</v>
      </c>
      <c r="E2446" s="2">
        <v>21</v>
      </c>
      <c r="F2446" s="3">
        <v>434671.49</v>
      </c>
      <c r="G2446" s="3">
        <v>64038.490000000005</v>
      </c>
      <c r="H2446" s="4">
        <v>49907.91</v>
      </c>
      <c r="I2446" s="25"/>
      <c r="J2446" s="26" t="str">
        <f t="shared" si="232"/>
        <v>No</v>
      </c>
      <c r="K2446" s="26" t="str">
        <f t="shared" si="233"/>
        <v>GB</v>
      </c>
      <c r="L2446" s="26" t="str">
        <f t="shared" si="234"/>
        <v>Invalid</v>
      </c>
      <c r="M2446" s="26" t="str">
        <f>IF(OR(ISBLANK(B2446),ISBLANK(C2446),ISBLANK(D2446)),"Missing",IFERROR(VLOOKUP(A2446,'RM Postcodes'!$A:$B,2,0),"Invalid"))</f>
        <v>live</v>
      </c>
      <c r="N2446" s="26" t="str">
        <f t="shared" si="235"/>
        <v>OK</v>
      </c>
      <c r="O2446" s="26" t="str">
        <f t="shared" si="230"/>
        <v>OK</v>
      </c>
    </row>
    <row r="2447" spans="1:15" x14ac:dyDescent="0.2">
      <c r="A2447" s="24" t="str">
        <f t="shared" si="231"/>
        <v>DN33 1</v>
      </c>
      <c r="B2447" s="1" t="s">
        <v>12476</v>
      </c>
      <c r="C2447" s="1" t="s">
        <v>12645</v>
      </c>
      <c r="D2447" s="1" t="s">
        <v>12621</v>
      </c>
      <c r="E2447" s="2">
        <v>10</v>
      </c>
      <c r="F2447" s="3">
        <v>81293.58</v>
      </c>
      <c r="G2447" s="3">
        <v>26793.87</v>
      </c>
      <c r="H2447" s="4">
        <v>10550.62</v>
      </c>
      <c r="I2447" s="25"/>
      <c r="J2447" s="26" t="str">
        <f t="shared" si="232"/>
        <v>No</v>
      </c>
      <c r="K2447" s="26" t="str">
        <f t="shared" si="233"/>
        <v>GB</v>
      </c>
      <c r="L2447" s="26" t="str">
        <f t="shared" si="234"/>
        <v>Invalid</v>
      </c>
      <c r="M2447" s="26" t="str">
        <f>IF(OR(ISBLANK(B2447),ISBLANK(C2447),ISBLANK(D2447)),"Missing",IFERROR(VLOOKUP(A2447,'RM Postcodes'!$A:$B,2,0),"Invalid"))</f>
        <v>live</v>
      </c>
      <c r="N2447" s="26" t="str">
        <f t="shared" si="235"/>
        <v>OK</v>
      </c>
      <c r="O2447" s="26" t="str">
        <f t="shared" si="230"/>
        <v>OK</v>
      </c>
    </row>
    <row r="2448" spans="1:15" x14ac:dyDescent="0.2">
      <c r="A2448" s="24" t="str">
        <f t="shared" si="231"/>
        <v>DN33 2</v>
      </c>
      <c r="B2448" s="1" t="s">
        <v>12476</v>
      </c>
      <c r="C2448" s="1" t="s">
        <v>12645</v>
      </c>
      <c r="D2448" s="1" t="s">
        <v>12640</v>
      </c>
      <c r="E2448" s="2">
        <v>12</v>
      </c>
      <c r="F2448" s="3">
        <v>250057.5</v>
      </c>
      <c r="G2448" s="3">
        <v>43688.47</v>
      </c>
      <c r="H2448" s="4">
        <v>43567.95</v>
      </c>
      <c r="I2448" s="25"/>
      <c r="J2448" s="26" t="str">
        <f t="shared" si="232"/>
        <v>No</v>
      </c>
      <c r="K2448" s="26" t="str">
        <f t="shared" si="233"/>
        <v>GB</v>
      </c>
      <c r="L2448" s="26" t="str">
        <f t="shared" si="234"/>
        <v>Invalid</v>
      </c>
      <c r="M2448" s="26" t="str">
        <f>IF(OR(ISBLANK(B2448),ISBLANK(C2448),ISBLANK(D2448)),"Missing",IFERROR(VLOOKUP(A2448,'RM Postcodes'!$A:$B,2,0),"Invalid"))</f>
        <v>live</v>
      </c>
      <c r="N2448" s="26" t="str">
        <f t="shared" si="235"/>
        <v>OK</v>
      </c>
      <c r="O2448" s="26" t="str">
        <f t="shared" si="230"/>
        <v>OK</v>
      </c>
    </row>
    <row r="2449" spans="1:15" x14ac:dyDescent="0.2">
      <c r="A2449" s="24" t="str">
        <f t="shared" si="231"/>
        <v>DN33 3</v>
      </c>
      <c r="B2449" s="1" t="s">
        <v>12476</v>
      </c>
      <c r="C2449" s="1" t="s">
        <v>12645</v>
      </c>
      <c r="D2449" s="1" t="s">
        <v>12629</v>
      </c>
      <c r="E2449" s="2">
        <v>9</v>
      </c>
      <c r="F2449" s="3">
        <v>123342.34000000001</v>
      </c>
      <c r="G2449" s="3">
        <v>35461.18</v>
      </c>
      <c r="H2449" s="4">
        <v>29169.45</v>
      </c>
      <c r="I2449" s="25"/>
      <c r="J2449" s="26" t="str">
        <f t="shared" si="232"/>
        <v>No</v>
      </c>
      <c r="K2449" s="26" t="str">
        <f t="shared" si="233"/>
        <v>GB</v>
      </c>
      <c r="L2449" s="26" t="str">
        <f t="shared" si="234"/>
        <v>Invalid</v>
      </c>
      <c r="M2449" s="26" t="str">
        <f>IF(OR(ISBLANK(B2449),ISBLANK(C2449),ISBLANK(D2449)),"Missing",IFERROR(VLOOKUP(A2449,'RM Postcodes'!$A:$B,2,0),"Invalid"))</f>
        <v>live</v>
      </c>
      <c r="N2449" s="26" t="str">
        <f t="shared" si="235"/>
        <v>Redact</v>
      </c>
      <c r="O2449" s="26" t="str">
        <f t="shared" si="230"/>
        <v>OK</v>
      </c>
    </row>
    <row r="2450" spans="1:15" x14ac:dyDescent="0.2">
      <c r="A2450" s="24" t="str">
        <f t="shared" si="231"/>
        <v>DN34 4</v>
      </c>
      <c r="B2450" s="1" t="s">
        <v>12476</v>
      </c>
      <c r="C2450" s="1" t="s">
        <v>12646</v>
      </c>
      <c r="D2450" s="1" t="s">
        <v>12630</v>
      </c>
      <c r="E2450" s="2">
        <v>13</v>
      </c>
      <c r="F2450" s="3">
        <v>169781.15</v>
      </c>
      <c r="G2450" s="3">
        <v>46820.56</v>
      </c>
      <c r="H2450" s="4">
        <v>24831.41</v>
      </c>
      <c r="I2450" s="25"/>
      <c r="J2450" s="26" t="str">
        <f t="shared" si="232"/>
        <v>No</v>
      </c>
      <c r="K2450" s="26" t="str">
        <f t="shared" si="233"/>
        <v>GB</v>
      </c>
      <c r="L2450" s="26" t="str">
        <f t="shared" si="234"/>
        <v>Invalid</v>
      </c>
      <c r="M2450" s="26" t="str">
        <f>IF(OR(ISBLANK(B2450),ISBLANK(C2450),ISBLANK(D2450)),"Missing",IFERROR(VLOOKUP(A2450,'RM Postcodes'!$A:$B,2,0),"Invalid"))</f>
        <v>live</v>
      </c>
      <c r="N2450" s="26" t="str">
        <f t="shared" si="235"/>
        <v>OK</v>
      </c>
      <c r="O2450" s="26" t="str">
        <f t="shared" si="230"/>
        <v>OK</v>
      </c>
    </row>
    <row r="2451" spans="1:15" x14ac:dyDescent="0.2">
      <c r="A2451" s="24" t="str">
        <f t="shared" si="231"/>
        <v>DN34 5</v>
      </c>
      <c r="B2451" s="1" t="s">
        <v>12476</v>
      </c>
      <c r="C2451" s="1" t="s">
        <v>12646</v>
      </c>
      <c r="D2451" s="1" t="s">
        <v>12625</v>
      </c>
      <c r="E2451" s="2">
        <v>13</v>
      </c>
      <c r="F2451" s="3">
        <v>154722.15999999997</v>
      </c>
      <c r="G2451" s="3">
        <v>51373.27</v>
      </c>
      <c r="H2451" s="4">
        <v>20108.25</v>
      </c>
      <c r="I2451" s="25"/>
      <c r="J2451" s="26" t="str">
        <f t="shared" si="232"/>
        <v>No</v>
      </c>
      <c r="K2451" s="26" t="str">
        <f t="shared" si="233"/>
        <v>GB</v>
      </c>
      <c r="L2451" s="26" t="str">
        <f t="shared" si="234"/>
        <v>Invalid</v>
      </c>
      <c r="M2451" s="26" t="str">
        <f>IF(OR(ISBLANK(B2451),ISBLANK(C2451),ISBLANK(D2451)),"Missing",IFERROR(VLOOKUP(A2451,'RM Postcodes'!$A:$B,2,0),"Invalid"))</f>
        <v>live</v>
      </c>
      <c r="N2451" s="26" t="str">
        <f t="shared" si="235"/>
        <v>OK</v>
      </c>
      <c r="O2451" s="26" t="str">
        <f t="shared" si="230"/>
        <v>OK</v>
      </c>
    </row>
    <row r="2452" spans="1:15" x14ac:dyDescent="0.2">
      <c r="A2452" s="24" t="str">
        <f t="shared" si="231"/>
        <v>DN35 0</v>
      </c>
      <c r="B2452" s="1" t="s">
        <v>12476</v>
      </c>
      <c r="C2452" s="1" t="s">
        <v>12647</v>
      </c>
      <c r="D2452" s="1" t="s">
        <v>12632</v>
      </c>
      <c r="E2452" s="2">
        <v>31</v>
      </c>
      <c r="F2452" s="3">
        <v>715786.16000000015</v>
      </c>
      <c r="G2452" s="3">
        <v>55807.909999999996</v>
      </c>
      <c r="H2452" s="4">
        <v>47648.02</v>
      </c>
      <c r="I2452" s="25"/>
      <c r="J2452" s="26" t="str">
        <f t="shared" si="232"/>
        <v>No</v>
      </c>
      <c r="K2452" s="26" t="str">
        <f t="shared" si="233"/>
        <v>GB</v>
      </c>
      <c r="L2452" s="26" t="str">
        <f t="shared" si="234"/>
        <v>Invalid</v>
      </c>
      <c r="M2452" s="26" t="str">
        <f>IF(OR(ISBLANK(B2452),ISBLANK(C2452),ISBLANK(D2452)),"Missing",IFERROR(VLOOKUP(A2452,'RM Postcodes'!$A:$B,2,0),"Invalid"))</f>
        <v>live</v>
      </c>
      <c r="N2452" s="26" t="str">
        <f t="shared" si="235"/>
        <v>OK</v>
      </c>
      <c r="O2452" s="26" t="str">
        <f t="shared" si="230"/>
        <v>OK</v>
      </c>
    </row>
    <row r="2453" spans="1:15" x14ac:dyDescent="0.2">
      <c r="A2453" s="24" t="str">
        <f t="shared" si="231"/>
        <v>DN35 7</v>
      </c>
      <c r="B2453" s="1" t="s">
        <v>12476</v>
      </c>
      <c r="C2453" s="1" t="s">
        <v>12647</v>
      </c>
      <c r="D2453" s="1" t="s">
        <v>12623</v>
      </c>
      <c r="E2453" s="2">
        <v>14</v>
      </c>
      <c r="F2453" s="3">
        <v>304434.46000000002</v>
      </c>
      <c r="G2453" s="3">
        <v>57368.6</v>
      </c>
      <c r="H2453" s="4">
        <v>46937.03</v>
      </c>
      <c r="I2453" s="25"/>
      <c r="J2453" s="26" t="str">
        <f t="shared" si="232"/>
        <v>No</v>
      </c>
      <c r="K2453" s="26" t="str">
        <f t="shared" si="233"/>
        <v>GB</v>
      </c>
      <c r="L2453" s="26" t="str">
        <f t="shared" si="234"/>
        <v>Invalid</v>
      </c>
      <c r="M2453" s="26" t="str">
        <f>IF(OR(ISBLANK(B2453),ISBLANK(C2453),ISBLANK(D2453)),"Missing",IFERROR(VLOOKUP(A2453,'RM Postcodes'!$A:$B,2,0),"Invalid"))</f>
        <v>live</v>
      </c>
      <c r="N2453" s="26" t="str">
        <f t="shared" si="235"/>
        <v>OK</v>
      </c>
      <c r="O2453" s="26" t="str">
        <f t="shared" si="230"/>
        <v>OK</v>
      </c>
    </row>
    <row r="2454" spans="1:15" x14ac:dyDescent="0.2">
      <c r="A2454" s="24" t="str">
        <f t="shared" si="231"/>
        <v>DN35 8</v>
      </c>
      <c r="B2454" s="1" t="s">
        <v>12476</v>
      </c>
      <c r="C2454" s="1" t="s">
        <v>12647</v>
      </c>
      <c r="D2454" s="1" t="s">
        <v>12626</v>
      </c>
      <c r="E2454" s="2">
        <v>33</v>
      </c>
      <c r="F2454" s="3">
        <v>810687.2300000001</v>
      </c>
      <c r="G2454" s="3">
        <v>250388.62</v>
      </c>
      <c r="H2454" s="4">
        <v>49039.51</v>
      </c>
      <c r="I2454" s="25"/>
      <c r="J2454" s="26" t="str">
        <f t="shared" si="232"/>
        <v>No</v>
      </c>
      <c r="K2454" s="26" t="str">
        <f t="shared" si="233"/>
        <v>GB</v>
      </c>
      <c r="L2454" s="26" t="str">
        <f t="shared" si="234"/>
        <v>Invalid</v>
      </c>
      <c r="M2454" s="26" t="str">
        <f>IF(OR(ISBLANK(B2454),ISBLANK(C2454),ISBLANK(D2454)),"Missing",IFERROR(VLOOKUP(A2454,'RM Postcodes'!$A:$B,2,0),"Invalid"))</f>
        <v>live</v>
      </c>
      <c r="N2454" s="26" t="str">
        <f t="shared" si="235"/>
        <v>OK</v>
      </c>
      <c r="O2454" s="26" t="str">
        <f t="shared" si="230"/>
        <v>OK</v>
      </c>
    </row>
    <row r="2455" spans="1:15" x14ac:dyDescent="0.2">
      <c r="A2455" s="24" t="str">
        <f t="shared" si="231"/>
        <v>DN35 9</v>
      </c>
      <c r="B2455" s="1" t="s">
        <v>12476</v>
      </c>
      <c r="C2455" s="1" t="s">
        <v>12647</v>
      </c>
      <c r="D2455" s="1" t="s">
        <v>12627</v>
      </c>
      <c r="E2455" s="2">
        <v>10</v>
      </c>
      <c r="F2455" s="3">
        <v>144308.58999999997</v>
      </c>
      <c r="G2455" s="3">
        <v>37056.03</v>
      </c>
      <c r="H2455" s="4">
        <v>32799.68</v>
      </c>
      <c r="I2455" s="25"/>
      <c r="J2455" s="26" t="str">
        <f t="shared" si="232"/>
        <v>No</v>
      </c>
      <c r="K2455" s="26" t="str">
        <f t="shared" si="233"/>
        <v>GB</v>
      </c>
      <c r="L2455" s="26" t="str">
        <f t="shared" si="234"/>
        <v>Invalid</v>
      </c>
      <c r="M2455" s="26" t="str">
        <f>IF(OR(ISBLANK(B2455),ISBLANK(C2455),ISBLANK(D2455)),"Missing",IFERROR(VLOOKUP(A2455,'RM Postcodes'!$A:$B,2,0),"Invalid"))</f>
        <v>live</v>
      </c>
      <c r="N2455" s="26" t="str">
        <f t="shared" si="235"/>
        <v>OK</v>
      </c>
      <c r="O2455" s="26" t="str">
        <f t="shared" si="230"/>
        <v>OK</v>
      </c>
    </row>
    <row r="2456" spans="1:15" x14ac:dyDescent="0.2">
      <c r="A2456" s="24" t="str">
        <f t="shared" si="231"/>
        <v>DN36 4</v>
      </c>
      <c r="B2456" s="1" t="s">
        <v>12476</v>
      </c>
      <c r="C2456" s="1" t="s">
        <v>12648</v>
      </c>
      <c r="D2456" s="1" t="s">
        <v>12630</v>
      </c>
      <c r="E2456" s="2">
        <v>50</v>
      </c>
      <c r="F2456" s="3">
        <v>1395022.3399999999</v>
      </c>
      <c r="G2456" s="3">
        <v>184226.99</v>
      </c>
      <c r="H2456" s="4">
        <v>101715.31</v>
      </c>
      <c r="I2456" s="25"/>
      <c r="J2456" s="26" t="str">
        <f t="shared" si="232"/>
        <v>No</v>
      </c>
      <c r="K2456" s="26" t="str">
        <f t="shared" si="233"/>
        <v>GB</v>
      </c>
      <c r="L2456" s="26" t="str">
        <f t="shared" si="234"/>
        <v>Invalid</v>
      </c>
      <c r="M2456" s="26" t="str">
        <f>IF(OR(ISBLANK(B2456),ISBLANK(C2456),ISBLANK(D2456)),"Missing",IFERROR(VLOOKUP(A2456,'RM Postcodes'!$A:$B,2,0),"Invalid"))</f>
        <v>live</v>
      </c>
      <c r="N2456" s="26" t="str">
        <f t="shared" si="235"/>
        <v>OK</v>
      </c>
      <c r="O2456" s="26" t="str">
        <f t="shared" si="230"/>
        <v>OK</v>
      </c>
    </row>
    <row r="2457" spans="1:15" x14ac:dyDescent="0.2">
      <c r="A2457" s="24" t="str">
        <f t="shared" si="231"/>
        <v>DN36 5</v>
      </c>
      <c r="B2457" s="1" t="s">
        <v>12476</v>
      </c>
      <c r="C2457" s="1" t="s">
        <v>12648</v>
      </c>
      <c r="D2457" s="1" t="s">
        <v>12625</v>
      </c>
      <c r="E2457" s="2">
        <v>36</v>
      </c>
      <c r="F2457" s="3">
        <v>11071329.479999991</v>
      </c>
      <c r="G2457" s="3">
        <v>9584174.6499999985</v>
      </c>
      <c r="H2457" s="4">
        <v>682852.32</v>
      </c>
      <c r="I2457" s="25"/>
      <c r="J2457" s="26" t="str">
        <f t="shared" si="232"/>
        <v>No</v>
      </c>
      <c r="K2457" s="26" t="str">
        <f t="shared" si="233"/>
        <v>GB</v>
      </c>
      <c r="L2457" s="26" t="str">
        <f t="shared" si="234"/>
        <v>Invalid</v>
      </c>
      <c r="M2457" s="26" t="str">
        <f>IF(OR(ISBLANK(B2457),ISBLANK(C2457),ISBLANK(D2457)),"Missing",IFERROR(VLOOKUP(A2457,'RM Postcodes'!$A:$B,2,0),"Invalid"))</f>
        <v>live</v>
      </c>
      <c r="N2457" s="26" t="str">
        <f t="shared" si="235"/>
        <v>OK</v>
      </c>
      <c r="O2457" s="26" t="str">
        <f t="shared" si="230"/>
        <v>Redact</v>
      </c>
    </row>
    <row r="2458" spans="1:15" x14ac:dyDescent="0.2">
      <c r="A2458" s="24" t="str">
        <f t="shared" si="231"/>
        <v>DN37 0</v>
      </c>
      <c r="B2458" s="1" t="s">
        <v>12476</v>
      </c>
      <c r="C2458" s="1" t="s">
        <v>12649</v>
      </c>
      <c r="D2458" s="1" t="s">
        <v>12632</v>
      </c>
      <c r="E2458" s="2">
        <v>32</v>
      </c>
      <c r="F2458" s="3">
        <v>1602474.97</v>
      </c>
      <c r="G2458" s="3">
        <v>673493.65</v>
      </c>
      <c r="H2458" s="4">
        <v>150211.59</v>
      </c>
      <c r="I2458" s="25"/>
      <c r="J2458" s="26" t="str">
        <f t="shared" si="232"/>
        <v>No</v>
      </c>
      <c r="K2458" s="26" t="str">
        <f t="shared" si="233"/>
        <v>GB</v>
      </c>
      <c r="L2458" s="26" t="str">
        <f t="shared" si="234"/>
        <v>Invalid</v>
      </c>
      <c r="M2458" s="26" t="str">
        <f>IF(OR(ISBLANK(B2458),ISBLANK(C2458),ISBLANK(D2458)),"Missing",IFERROR(VLOOKUP(A2458,'RM Postcodes'!$A:$B,2,0),"Invalid"))</f>
        <v>live</v>
      </c>
      <c r="N2458" s="26" t="str">
        <f t="shared" si="235"/>
        <v>OK</v>
      </c>
      <c r="O2458" s="26" t="str">
        <f t="shared" si="230"/>
        <v>OK</v>
      </c>
    </row>
    <row r="2459" spans="1:15" x14ac:dyDescent="0.2">
      <c r="A2459" s="24" t="str">
        <f t="shared" si="231"/>
        <v>DN37 7</v>
      </c>
      <c r="B2459" s="1" t="s">
        <v>12476</v>
      </c>
      <c r="C2459" s="1" t="s">
        <v>12649</v>
      </c>
      <c r="D2459" s="1" t="s">
        <v>12623</v>
      </c>
      <c r="E2459" s="2">
        <v>19</v>
      </c>
      <c r="F2459" s="3">
        <v>770906.55</v>
      </c>
      <c r="G2459" s="3">
        <v>394584.25</v>
      </c>
      <c r="H2459" s="4">
        <v>111328.29</v>
      </c>
      <c r="I2459" s="25"/>
      <c r="J2459" s="26" t="str">
        <f t="shared" si="232"/>
        <v>No</v>
      </c>
      <c r="K2459" s="26" t="str">
        <f t="shared" si="233"/>
        <v>GB</v>
      </c>
      <c r="L2459" s="26" t="str">
        <f t="shared" si="234"/>
        <v>Invalid</v>
      </c>
      <c r="M2459" s="26" t="str">
        <f>IF(OR(ISBLANK(B2459),ISBLANK(C2459),ISBLANK(D2459)),"Missing",IFERROR(VLOOKUP(A2459,'RM Postcodes'!$A:$B,2,0),"Invalid"))</f>
        <v>live</v>
      </c>
      <c r="N2459" s="26" t="str">
        <f t="shared" si="235"/>
        <v>OK</v>
      </c>
      <c r="O2459" s="26" t="str">
        <f t="shared" si="230"/>
        <v>Redact</v>
      </c>
    </row>
    <row r="2460" spans="1:15" x14ac:dyDescent="0.2">
      <c r="A2460" s="24" t="str">
        <f t="shared" si="231"/>
        <v>DN37 8</v>
      </c>
      <c r="B2460" s="1" t="s">
        <v>12476</v>
      </c>
      <c r="C2460" s="1" t="s">
        <v>12649</v>
      </c>
      <c r="D2460" s="1" t="s">
        <v>12626</v>
      </c>
      <c r="E2460" s="2">
        <v>2</v>
      </c>
      <c r="F2460" s="3">
        <v>175199.78999999998</v>
      </c>
      <c r="G2460" s="3">
        <v>129135.9</v>
      </c>
      <c r="H2460" s="4">
        <v>46063.89</v>
      </c>
      <c r="I2460" s="25"/>
      <c r="J2460" s="26" t="str">
        <f t="shared" si="232"/>
        <v>No</v>
      </c>
      <c r="K2460" s="26" t="str">
        <f t="shared" si="233"/>
        <v>GB</v>
      </c>
      <c r="L2460" s="26" t="str">
        <f t="shared" si="234"/>
        <v>Invalid</v>
      </c>
      <c r="M2460" s="26" t="str">
        <f>IF(OR(ISBLANK(B2460),ISBLANK(C2460),ISBLANK(D2460)),"Missing",IFERROR(VLOOKUP(A2460,'RM Postcodes'!$A:$B,2,0),"Invalid"))</f>
        <v>live</v>
      </c>
      <c r="N2460" s="26" t="str">
        <f t="shared" si="235"/>
        <v>Redact</v>
      </c>
      <c r="O2460" s="26" t="str">
        <f t="shared" si="230"/>
        <v>Redact</v>
      </c>
    </row>
    <row r="2461" spans="1:15" x14ac:dyDescent="0.2">
      <c r="A2461" s="24" t="str">
        <f t="shared" si="231"/>
        <v>DN37 9</v>
      </c>
      <c r="B2461" s="1" t="s">
        <v>12476</v>
      </c>
      <c r="C2461" s="1" t="s">
        <v>12649</v>
      </c>
      <c r="D2461" s="1" t="s">
        <v>12627</v>
      </c>
      <c r="E2461" s="2">
        <v>11</v>
      </c>
      <c r="F2461" s="3">
        <v>441734.01999999996</v>
      </c>
      <c r="G2461" s="3">
        <v>138833.37</v>
      </c>
      <c r="H2461" s="4">
        <v>94791.71</v>
      </c>
      <c r="I2461" s="25"/>
      <c r="J2461" s="26" t="str">
        <f t="shared" si="232"/>
        <v>No</v>
      </c>
      <c r="K2461" s="26" t="str">
        <f t="shared" si="233"/>
        <v>GB</v>
      </c>
      <c r="L2461" s="26" t="str">
        <f t="shared" si="234"/>
        <v>Invalid</v>
      </c>
      <c r="M2461" s="26" t="str">
        <f>IF(OR(ISBLANK(B2461),ISBLANK(C2461),ISBLANK(D2461)),"Missing",IFERROR(VLOOKUP(A2461,'RM Postcodes'!$A:$B,2,0),"Invalid"))</f>
        <v>live</v>
      </c>
      <c r="N2461" s="26" t="str">
        <f t="shared" si="235"/>
        <v>OK</v>
      </c>
      <c r="O2461" s="26" t="str">
        <f t="shared" si="230"/>
        <v>OK</v>
      </c>
    </row>
    <row r="2462" spans="1:15" x14ac:dyDescent="0.2">
      <c r="A2462" s="24" t="str">
        <f t="shared" si="231"/>
        <v>DN38 6</v>
      </c>
      <c r="B2462" s="1" t="s">
        <v>12476</v>
      </c>
      <c r="C2462" s="1" t="s">
        <v>12650</v>
      </c>
      <c r="D2462" s="1" t="s">
        <v>12622</v>
      </c>
      <c r="E2462" s="2">
        <v>23</v>
      </c>
      <c r="F2462" s="3">
        <v>4435026.3800000008</v>
      </c>
      <c r="G2462" s="3">
        <v>2297922.48</v>
      </c>
      <c r="H2462" s="4">
        <v>500923.43999999994</v>
      </c>
      <c r="I2462" s="25"/>
      <c r="J2462" s="26" t="str">
        <f t="shared" si="232"/>
        <v>No</v>
      </c>
      <c r="K2462" s="26" t="str">
        <f t="shared" si="233"/>
        <v>GB</v>
      </c>
      <c r="L2462" s="26" t="str">
        <f t="shared" si="234"/>
        <v>Invalid</v>
      </c>
      <c r="M2462" s="26" t="str">
        <f>IF(OR(ISBLANK(B2462),ISBLANK(C2462),ISBLANK(D2462)),"Missing",IFERROR(VLOOKUP(A2462,'RM Postcodes'!$A:$B,2,0),"Invalid"))</f>
        <v>live</v>
      </c>
      <c r="N2462" s="26" t="str">
        <f t="shared" si="235"/>
        <v>OK</v>
      </c>
      <c r="O2462" s="26" t="str">
        <f t="shared" si="230"/>
        <v>Redact</v>
      </c>
    </row>
    <row r="2463" spans="1:15" x14ac:dyDescent="0.2">
      <c r="A2463" s="24" t="str">
        <f t="shared" si="231"/>
        <v>DN39 6</v>
      </c>
      <c r="B2463" s="1" t="s">
        <v>12476</v>
      </c>
      <c r="C2463" s="1" t="s">
        <v>12651</v>
      </c>
      <c r="D2463" s="1" t="s">
        <v>12622</v>
      </c>
      <c r="E2463" s="2">
        <v>14</v>
      </c>
      <c r="F2463" s="3">
        <v>348463.30000000005</v>
      </c>
      <c r="G2463" s="3">
        <v>75185.72</v>
      </c>
      <c r="H2463" s="4">
        <v>59707.979999999996</v>
      </c>
      <c r="I2463" s="25"/>
      <c r="J2463" s="26" t="str">
        <f t="shared" si="232"/>
        <v>No</v>
      </c>
      <c r="K2463" s="26" t="str">
        <f t="shared" si="233"/>
        <v>GB</v>
      </c>
      <c r="L2463" s="26" t="str">
        <f t="shared" si="234"/>
        <v>Invalid</v>
      </c>
      <c r="M2463" s="26" t="str">
        <f>IF(OR(ISBLANK(B2463),ISBLANK(C2463),ISBLANK(D2463)),"Missing",IFERROR(VLOOKUP(A2463,'RM Postcodes'!$A:$B,2,0),"Invalid"))</f>
        <v>live</v>
      </c>
      <c r="N2463" s="26" t="str">
        <f t="shared" si="235"/>
        <v>OK</v>
      </c>
      <c r="O2463" s="26" t="str">
        <f t="shared" si="230"/>
        <v>OK</v>
      </c>
    </row>
    <row r="2464" spans="1:15" x14ac:dyDescent="0.2">
      <c r="A2464" s="24" t="str">
        <f t="shared" si="231"/>
        <v>DN4 0</v>
      </c>
      <c r="B2464" s="1" t="s">
        <v>12476</v>
      </c>
      <c r="C2464" s="1" t="s">
        <v>12666</v>
      </c>
      <c r="D2464" s="1" t="s">
        <v>12632</v>
      </c>
      <c r="E2464" s="2">
        <v>32</v>
      </c>
      <c r="F2464" s="3">
        <v>751937.0900000002</v>
      </c>
      <c r="G2464" s="3">
        <v>73156.42</v>
      </c>
      <c r="H2464" s="4">
        <v>52602.54</v>
      </c>
      <c r="I2464" s="25"/>
      <c r="J2464" s="26" t="str">
        <f t="shared" si="232"/>
        <v>No</v>
      </c>
      <c r="K2464" s="26" t="str">
        <f t="shared" si="233"/>
        <v>GB</v>
      </c>
      <c r="L2464" s="26" t="str">
        <f t="shared" si="234"/>
        <v>Invalid</v>
      </c>
      <c r="M2464" s="26" t="str">
        <f>IF(OR(ISBLANK(B2464),ISBLANK(C2464),ISBLANK(D2464)),"Missing",IFERROR(VLOOKUP(A2464,'RM Postcodes'!$A:$B,2,0),"Invalid"))</f>
        <v>live</v>
      </c>
      <c r="N2464" s="26" t="str">
        <f t="shared" si="235"/>
        <v>OK</v>
      </c>
      <c r="O2464" s="26" t="str">
        <f t="shared" si="230"/>
        <v>OK</v>
      </c>
    </row>
    <row r="2465" spans="1:15" x14ac:dyDescent="0.2">
      <c r="A2465" s="24" t="str">
        <f t="shared" si="231"/>
        <v>DN4 5</v>
      </c>
      <c r="B2465" s="1" t="s">
        <v>12476</v>
      </c>
      <c r="C2465" s="1" t="s">
        <v>12666</v>
      </c>
      <c r="D2465" s="1" t="s">
        <v>12625</v>
      </c>
      <c r="E2465" s="2">
        <v>38</v>
      </c>
      <c r="F2465" s="3">
        <v>1276368.8999999999</v>
      </c>
      <c r="G2465" s="3">
        <v>341850.35</v>
      </c>
      <c r="H2465" s="4">
        <v>99073.38</v>
      </c>
      <c r="I2465" s="25"/>
      <c r="J2465" s="26" t="str">
        <f t="shared" si="232"/>
        <v>No</v>
      </c>
      <c r="K2465" s="26" t="str">
        <f t="shared" si="233"/>
        <v>GB</v>
      </c>
      <c r="L2465" s="26" t="str">
        <f t="shared" si="234"/>
        <v>Invalid</v>
      </c>
      <c r="M2465" s="26" t="str">
        <f>IF(OR(ISBLANK(B2465),ISBLANK(C2465),ISBLANK(D2465)),"Missing",IFERROR(VLOOKUP(A2465,'RM Postcodes'!$A:$B,2,0),"Invalid"))</f>
        <v>live</v>
      </c>
      <c r="N2465" s="26" t="str">
        <f t="shared" si="235"/>
        <v>OK</v>
      </c>
      <c r="O2465" s="26" t="str">
        <f t="shared" si="230"/>
        <v>OK</v>
      </c>
    </row>
    <row r="2466" spans="1:15" x14ac:dyDescent="0.2">
      <c r="A2466" s="24" t="str">
        <f t="shared" si="231"/>
        <v>DN4 6</v>
      </c>
      <c r="B2466" s="1" t="s">
        <v>12476</v>
      </c>
      <c r="C2466" s="1" t="s">
        <v>12666</v>
      </c>
      <c r="D2466" s="1" t="s">
        <v>12622</v>
      </c>
      <c r="E2466" s="2">
        <v>31</v>
      </c>
      <c r="F2466" s="3">
        <v>1054500.2399999998</v>
      </c>
      <c r="G2466" s="3">
        <v>234033.33</v>
      </c>
      <c r="H2466" s="4">
        <v>74935.679999999993</v>
      </c>
      <c r="I2466" s="25"/>
      <c r="J2466" s="26" t="str">
        <f t="shared" si="232"/>
        <v>No</v>
      </c>
      <c r="K2466" s="26" t="str">
        <f t="shared" si="233"/>
        <v>GB</v>
      </c>
      <c r="L2466" s="26" t="str">
        <f t="shared" si="234"/>
        <v>Invalid</v>
      </c>
      <c r="M2466" s="26" t="str">
        <f>IF(OR(ISBLANK(B2466),ISBLANK(C2466),ISBLANK(D2466)),"Missing",IFERROR(VLOOKUP(A2466,'RM Postcodes'!$A:$B,2,0),"Invalid"))</f>
        <v>live</v>
      </c>
      <c r="N2466" s="26" t="str">
        <f t="shared" si="235"/>
        <v>OK</v>
      </c>
      <c r="O2466" s="26" t="str">
        <f t="shared" si="230"/>
        <v>OK</v>
      </c>
    </row>
    <row r="2467" spans="1:15" x14ac:dyDescent="0.2">
      <c r="A2467" s="24" t="str">
        <f t="shared" si="231"/>
        <v>DN4 7</v>
      </c>
      <c r="B2467" s="1" t="s">
        <v>12476</v>
      </c>
      <c r="C2467" s="1" t="s">
        <v>12666</v>
      </c>
      <c r="D2467" s="1" t="s">
        <v>12623</v>
      </c>
      <c r="E2467" s="2">
        <v>32</v>
      </c>
      <c r="F2467" s="3">
        <v>926429.65999999992</v>
      </c>
      <c r="G2467" s="3">
        <v>93242.75</v>
      </c>
      <c r="H2467" s="4">
        <v>82480</v>
      </c>
      <c r="I2467" s="25"/>
      <c r="J2467" s="26" t="str">
        <f t="shared" si="232"/>
        <v>No</v>
      </c>
      <c r="K2467" s="26" t="str">
        <f t="shared" si="233"/>
        <v>GB</v>
      </c>
      <c r="L2467" s="26" t="str">
        <f t="shared" si="234"/>
        <v>Invalid</v>
      </c>
      <c r="M2467" s="26" t="str">
        <f>IF(OR(ISBLANK(B2467),ISBLANK(C2467),ISBLANK(D2467)),"Missing",IFERROR(VLOOKUP(A2467,'RM Postcodes'!$A:$B,2,0),"Invalid"))</f>
        <v>live</v>
      </c>
      <c r="N2467" s="26" t="str">
        <f t="shared" si="235"/>
        <v>OK</v>
      </c>
      <c r="O2467" s="26" t="str">
        <f t="shared" si="230"/>
        <v>OK</v>
      </c>
    </row>
    <row r="2468" spans="1:15" x14ac:dyDescent="0.2">
      <c r="A2468" s="24" t="str">
        <f t="shared" si="231"/>
        <v>DN4 8</v>
      </c>
      <c r="B2468" s="1" t="s">
        <v>12476</v>
      </c>
      <c r="C2468" s="1" t="s">
        <v>12666</v>
      </c>
      <c r="D2468" s="1" t="s">
        <v>12626</v>
      </c>
      <c r="E2468" s="2">
        <v>52</v>
      </c>
      <c r="F2468" s="3">
        <v>1764822.6700000004</v>
      </c>
      <c r="G2468" s="3">
        <v>320036.06</v>
      </c>
      <c r="H2468" s="4">
        <v>250000</v>
      </c>
      <c r="I2468" s="25"/>
      <c r="J2468" s="26" t="str">
        <f t="shared" si="232"/>
        <v>No</v>
      </c>
      <c r="K2468" s="26" t="str">
        <f t="shared" si="233"/>
        <v>GB</v>
      </c>
      <c r="L2468" s="26" t="str">
        <f t="shared" si="234"/>
        <v>Invalid</v>
      </c>
      <c r="M2468" s="26" t="str">
        <f>IF(OR(ISBLANK(B2468),ISBLANK(C2468),ISBLANK(D2468)),"Missing",IFERROR(VLOOKUP(A2468,'RM Postcodes'!$A:$B,2,0),"Invalid"))</f>
        <v>live</v>
      </c>
      <c r="N2468" s="26" t="str">
        <f t="shared" si="235"/>
        <v>OK</v>
      </c>
      <c r="O2468" s="26" t="str">
        <f t="shared" si="230"/>
        <v>OK</v>
      </c>
    </row>
    <row r="2469" spans="1:15" x14ac:dyDescent="0.2">
      <c r="A2469" s="24" t="str">
        <f t="shared" si="231"/>
        <v>DN4 9</v>
      </c>
      <c r="B2469" s="1" t="s">
        <v>12476</v>
      </c>
      <c r="C2469" s="1" t="s">
        <v>12666</v>
      </c>
      <c r="D2469" s="1" t="s">
        <v>12627</v>
      </c>
      <c r="E2469" s="2">
        <v>24</v>
      </c>
      <c r="F2469" s="3">
        <v>433237.36</v>
      </c>
      <c r="G2469" s="3">
        <v>50943.44</v>
      </c>
      <c r="H2469" s="4">
        <v>49630.8</v>
      </c>
      <c r="I2469" s="25"/>
      <c r="J2469" s="26" t="str">
        <f t="shared" si="232"/>
        <v>No</v>
      </c>
      <c r="K2469" s="26" t="str">
        <f t="shared" si="233"/>
        <v>GB</v>
      </c>
      <c r="L2469" s="26" t="str">
        <f t="shared" si="234"/>
        <v>Invalid</v>
      </c>
      <c r="M2469" s="26" t="str">
        <f>IF(OR(ISBLANK(B2469),ISBLANK(C2469),ISBLANK(D2469)),"Missing",IFERROR(VLOOKUP(A2469,'RM Postcodes'!$A:$B,2,0),"Invalid"))</f>
        <v>live</v>
      </c>
      <c r="N2469" s="26" t="str">
        <f t="shared" si="235"/>
        <v>OK</v>
      </c>
      <c r="O2469" s="26" t="str">
        <f t="shared" si="230"/>
        <v>OK</v>
      </c>
    </row>
    <row r="2470" spans="1:15" x14ac:dyDescent="0.2">
      <c r="A2470" s="24" t="str">
        <f t="shared" si="231"/>
        <v>DN40 1</v>
      </c>
      <c r="B2470" s="1" t="s">
        <v>12476</v>
      </c>
      <c r="C2470" s="1" t="s">
        <v>12680</v>
      </c>
      <c r="D2470" s="1" t="s">
        <v>12621</v>
      </c>
      <c r="E2470" s="2">
        <v>7</v>
      </c>
      <c r="F2470" s="3">
        <v>131429.66</v>
      </c>
      <c r="G2470" s="3">
        <v>79625</v>
      </c>
      <c r="H2470" s="4">
        <v>16951.55</v>
      </c>
      <c r="I2470" s="25"/>
      <c r="J2470" s="26" t="str">
        <f t="shared" si="232"/>
        <v>No</v>
      </c>
      <c r="K2470" s="26" t="str">
        <f t="shared" si="233"/>
        <v>GB</v>
      </c>
      <c r="L2470" s="26" t="str">
        <f t="shared" si="234"/>
        <v>Invalid</v>
      </c>
      <c r="M2470" s="26" t="str">
        <f>IF(OR(ISBLANK(B2470),ISBLANK(C2470),ISBLANK(D2470)),"Missing",IFERROR(VLOOKUP(A2470,'RM Postcodes'!$A:$B,2,0),"Invalid"))</f>
        <v>live</v>
      </c>
      <c r="N2470" s="26" t="str">
        <f t="shared" si="235"/>
        <v>Redact</v>
      </c>
      <c r="O2470" s="26" t="str">
        <f t="shared" si="230"/>
        <v>Redact</v>
      </c>
    </row>
    <row r="2471" spans="1:15" x14ac:dyDescent="0.2">
      <c r="A2471" s="24" t="str">
        <f t="shared" si="231"/>
        <v>DN40 2</v>
      </c>
      <c r="B2471" s="1" t="s">
        <v>12476</v>
      </c>
      <c r="C2471" s="1" t="s">
        <v>12680</v>
      </c>
      <c r="D2471" s="1" t="s">
        <v>12640</v>
      </c>
      <c r="E2471" s="2">
        <v>10</v>
      </c>
      <c r="F2471" s="3">
        <v>493273.87000000005</v>
      </c>
      <c r="G2471" s="3">
        <v>160069.69</v>
      </c>
      <c r="H2471" s="4">
        <v>77229.45</v>
      </c>
      <c r="I2471" s="25"/>
      <c r="J2471" s="26" t="str">
        <f t="shared" si="232"/>
        <v>No</v>
      </c>
      <c r="K2471" s="26" t="str">
        <f t="shared" si="233"/>
        <v>GB</v>
      </c>
      <c r="L2471" s="26" t="str">
        <f t="shared" si="234"/>
        <v>Invalid</v>
      </c>
      <c r="M2471" s="26" t="str">
        <f>IF(OR(ISBLANK(B2471),ISBLANK(C2471),ISBLANK(D2471)),"Missing",IFERROR(VLOOKUP(A2471,'RM Postcodes'!$A:$B,2,0),"Invalid"))</f>
        <v>live</v>
      </c>
      <c r="N2471" s="26" t="str">
        <f t="shared" si="235"/>
        <v>OK</v>
      </c>
      <c r="O2471" s="26" t="str">
        <f t="shared" si="230"/>
        <v>OK</v>
      </c>
    </row>
    <row r="2472" spans="1:15" x14ac:dyDescent="0.2">
      <c r="A2472" s="24" t="str">
        <f t="shared" si="231"/>
        <v>DN40 3</v>
      </c>
      <c r="B2472" s="1" t="s">
        <v>12476</v>
      </c>
      <c r="C2472" s="1" t="s">
        <v>12680</v>
      </c>
      <c r="D2472" s="1" t="s">
        <v>12629</v>
      </c>
      <c r="E2472" s="2">
        <v>9</v>
      </c>
      <c r="F2472" s="3">
        <v>377694.44000000006</v>
      </c>
      <c r="G2472" s="3">
        <v>181947.16</v>
      </c>
      <c r="H2472" s="4">
        <v>91974.45</v>
      </c>
      <c r="I2472" s="25"/>
      <c r="J2472" s="26" t="str">
        <f t="shared" si="232"/>
        <v>No</v>
      </c>
      <c r="K2472" s="26" t="str">
        <f t="shared" si="233"/>
        <v>GB</v>
      </c>
      <c r="L2472" s="26" t="str">
        <f t="shared" si="234"/>
        <v>Invalid</v>
      </c>
      <c r="M2472" s="26" t="str">
        <f>IF(OR(ISBLANK(B2472),ISBLANK(C2472),ISBLANK(D2472)),"Missing",IFERROR(VLOOKUP(A2472,'RM Postcodes'!$A:$B,2,0),"Invalid"))</f>
        <v>live</v>
      </c>
      <c r="N2472" s="26" t="str">
        <f t="shared" si="235"/>
        <v>Redact</v>
      </c>
      <c r="O2472" s="26" t="str">
        <f t="shared" si="230"/>
        <v>Redact</v>
      </c>
    </row>
    <row r="2473" spans="1:15" x14ac:dyDescent="0.2">
      <c r="A2473" s="24" t="str">
        <f t="shared" si="231"/>
        <v>DN41 7</v>
      </c>
      <c r="B2473" s="1" t="s">
        <v>12476</v>
      </c>
      <c r="C2473" s="1" t="s">
        <v>12652</v>
      </c>
      <c r="D2473" s="1" t="s">
        <v>12623</v>
      </c>
      <c r="E2473" s="2">
        <v>7</v>
      </c>
      <c r="F2473" s="3">
        <v>416565.42</v>
      </c>
      <c r="G2473" s="3">
        <v>303940.51</v>
      </c>
      <c r="H2473" s="4">
        <v>50106.2</v>
      </c>
      <c r="I2473" s="25"/>
      <c r="J2473" s="26" t="str">
        <f t="shared" si="232"/>
        <v>No</v>
      </c>
      <c r="K2473" s="26" t="str">
        <f t="shared" si="233"/>
        <v>GB</v>
      </c>
      <c r="L2473" s="26" t="str">
        <f t="shared" si="234"/>
        <v>Invalid</v>
      </c>
      <c r="M2473" s="26" t="str">
        <f>IF(OR(ISBLANK(B2473),ISBLANK(C2473),ISBLANK(D2473)),"Missing",IFERROR(VLOOKUP(A2473,'RM Postcodes'!$A:$B,2,0),"Invalid"))</f>
        <v>live</v>
      </c>
      <c r="N2473" s="26" t="str">
        <f t="shared" si="235"/>
        <v>Redact</v>
      </c>
      <c r="O2473" s="26" t="str">
        <f t="shared" si="230"/>
        <v>Redact</v>
      </c>
    </row>
    <row r="2474" spans="1:15" x14ac:dyDescent="0.2">
      <c r="A2474" s="24" t="str">
        <f t="shared" si="231"/>
        <v>DN41 8</v>
      </c>
      <c r="B2474" s="1" t="s">
        <v>12476</v>
      </c>
      <c r="C2474" s="1" t="s">
        <v>12652</v>
      </c>
      <c r="D2474" s="1" t="s">
        <v>12626</v>
      </c>
      <c r="E2474" s="2">
        <v>18</v>
      </c>
      <c r="F2474" s="3">
        <v>7413194.6300000018</v>
      </c>
      <c r="G2474" s="3">
        <v>2864551.6</v>
      </c>
      <c r="H2474" s="4">
        <v>1931151.57</v>
      </c>
      <c r="I2474" s="25"/>
      <c r="J2474" s="26" t="str">
        <f t="shared" si="232"/>
        <v>No</v>
      </c>
      <c r="K2474" s="26" t="str">
        <f t="shared" si="233"/>
        <v>GB</v>
      </c>
      <c r="L2474" s="26" t="str">
        <f t="shared" si="234"/>
        <v>Invalid</v>
      </c>
      <c r="M2474" s="26" t="str">
        <f>IF(OR(ISBLANK(B2474),ISBLANK(C2474),ISBLANK(D2474)),"Missing",IFERROR(VLOOKUP(A2474,'RM Postcodes'!$A:$B,2,0),"Invalid"))</f>
        <v>live</v>
      </c>
      <c r="N2474" s="26" t="str">
        <f t="shared" si="235"/>
        <v>OK</v>
      </c>
      <c r="O2474" s="26" t="str">
        <f t="shared" si="230"/>
        <v>Redact</v>
      </c>
    </row>
    <row r="2475" spans="1:15" x14ac:dyDescent="0.2">
      <c r="A2475" s="24" t="str">
        <f t="shared" si="231"/>
        <v>DN5 0</v>
      </c>
      <c r="B2475" s="1" t="s">
        <v>12476</v>
      </c>
      <c r="C2475" s="1" t="s">
        <v>12667</v>
      </c>
      <c r="D2475" s="1" t="s">
        <v>12632</v>
      </c>
      <c r="E2475" s="2">
        <v>26</v>
      </c>
      <c r="F2475" s="3">
        <v>3910320.6499999994</v>
      </c>
      <c r="G2475" s="3">
        <v>3435237.2399999998</v>
      </c>
      <c r="H2475" s="4">
        <v>61420.770000000004</v>
      </c>
      <c r="I2475" s="25"/>
      <c r="J2475" s="26" t="str">
        <f t="shared" si="232"/>
        <v>No</v>
      </c>
      <c r="K2475" s="26" t="str">
        <f t="shared" si="233"/>
        <v>GB</v>
      </c>
      <c r="L2475" s="26" t="str">
        <f t="shared" si="234"/>
        <v>Invalid</v>
      </c>
      <c r="M2475" s="26" t="str">
        <f>IF(OR(ISBLANK(B2475),ISBLANK(C2475),ISBLANK(D2475)),"Missing",IFERROR(VLOOKUP(A2475,'RM Postcodes'!$A:$B,2,0),"Invalid"))</f>
        <v>live</v>
      </c>
      <c r="N2475" s="26" t="str">
        <f t="shared" si="235"/>
        <v>OK</v>
      </c>
      <c r="O2475" s="26" t="str">
        <f t="shared" si="230"/>
        <v>Redact</v>
      </c>
    </row>
    <row r="2476" spans="1:15" x14ac:dyDescent="0.2">
      <c r="A2476" s="24" t="str">
        <f t="shared" si="231"/>
        <v>DN5 7</v>
      </c>
      <c r="B2476" s="1" t="s">
        <v>12476</v>
      </c>
      <c r="C2476" s="1" t="s">
        <v>12667</v>
      </c>
      <c r="D2476" s="1" t="s">
        <v>12623</v>
      </c>
      <c r="E2476" s="2">
        <v>29</v>
      </c>
      <c r="F2476" s="3">
        <v>5390601.21</v>
      </c>
      <c r="G2476" s="3">
        <v>1836872.11</v>
      </c>
      <c r="H2476" s="4">
        <v>1214168.03</v>
      </c>
      <c r="I2476" s="25"/>
      <c r="J2476" s="26" t="str">
        <f t="shared" si="232"/>
        <v>No</v>
      </c>
      <c r="K2476" s="26" t="str">
        <f t="shared" si="233"/>
        <v>GB</v>
      </c>
      <c r="L2476" s="26" t="str">
        <f t="shared" si="234"/>
        <v>Invalid</v>
      </c>
      <c r="M2476" s="26" t="str">
        <f>IF(OR(ISBLANK(B2476),ISBLANK(C2476),ISBLANK(D2476)),"Missing",IFERROR(VLOOKUP(A2476,'RM Postcodes'!$A:$B,2,0),"Invalid"))</f>
        <v>live</v>
      </c>
      <c r="N2476" s="26" t="str">
        <f t="shared" si="235"/>
        <v>OK</v>
      </c>
      <c r="O2476" s="26" t="str">
        <f t="shared" si="230"/>
        <v>OK</v>
      </c>
    </row>
    <row r="2477" spans="1:15" x14ac:dyDescent="0.2">
      <c r="A2477" s="24" t="str">
        <f t="shared" si="231"/>
        <v>DN5 8</v>
      </c>
      <c r="B2477" s="1" t="s">
        <v>12476</v>
      </c>
      <c r="C2477" s="1" t="s">
        <v>12667</v>
      </c>
      <c r="D2477" s="1" t="s">
        <v>12626</v>
      </c>
      <c r="E2477" s="2">
        <v>21</v>
      </c>
      <c r="F2477" s="3">
        <v>418580.24</v>
      </c>
      <c r="G2477" s="3">
        <v>59287.91</v>
      </c>
      <c r="H2477" s="4">
        <v>46354.07</v>
      </c>
      <c r="I2477" s="25"/>
      <c r="J2477" s="26" t="str">
        <f t="shared" si="232"/>
        <v>No</v>
      </c>
      <c r="K2477" s="26" t="str">
        <f t="shared" si="233"/>
        <v>GB</v>
      </c>
      <c r="L2477" s="26" t="str">
        <f t="shared" si="234"/>
        <v>Invalid</v>
      </c>
      <c r="M2477" s="26" t="str">
        <f>IF(OR(ISBLANK(B2477),ISBLANK(C2477),ISBLANK(D2477)),"Missing",IFERROR(VLOOKUP(A2477,'RM Postcodes'!$A:$B,2,0),"Invalid"))</f>
        <v>live</v>
      </c>
      <c r="N2477" s="26" t="str">
        <f t="shared" si="235"/>
        <v>OK</v>
      </c>
      <c r="O2477" s="26" t="str">
        <f t="shared" si="230"/>
        <v>OK</v>
      </c>
    </row>
    <row r="2478" spans="1:15" x14ac:dyDescent="0.2">
      <c r="A2478" s="24" t="str">
        <f t="shared" si="231"/>
        <v>DN5 9</v>
      </c>
      <c r="B2478" s="1" t="s">
        <v>12476</v>
      </c>
      <c r="C2478" s="1" t="s">
        <v>12667</v>
      </c>
      <c r="D2478" s="1" t="s">
        <v>12627</v>
      </c>
      <c r="E2478" s="2">
        <v>13</v>
      </c>
      <c r="F2478" s="3">
        <v>325585.02</v>
      </c>
      <c r="G2478" s="3">
        <v>70467.5</v>
      </c>
      <c r="H2478" s="4">
        <v>47086.85</v>
      </c>
      <c r="I2478" s="25"/>
      <c r="J2478" s="26" t="str">
        <f t="shared" si="232"/>
        <v>No</v>
      </c>
      <c r="K2478" s="26" t="str">
        <f t="shared" si="233"/>
        <v>GB</v>
      </c>
      <c r="L2478" s="26" t="str">
        <f t="shared" si="234"/>
        <v>Invalid</v>
      </c>
      <c r="M2478" s="26" t="str">
        <f>IF(OR(ISBLANK(B2478),ISBLANK(C2478),ISBLANK(D2478)),"Missing",IFERROR(VLOOKUP(A2478,'RM Postcodes'!$A:$B,2,0),"Invalid"))</f>
        <v>live</v>
      </c>
      <c r="N2478" s="26" t="str">
        <f t="shared" si="235"/>
        <v>OK</v>
      </c>
      <c r="O2478" s="26" t="str">
        <f t="shared" si="230"/>
        <v>OK</v>
      </c>
    </row>
    <row r="2479" spans="1:15" x14ac:dyDescent="0.2">
      <c r="A2479" s="24" t="str">
        <f t="shared" si="231"/>
        <v>DN6 0</v>
      </c>
      <c r="B2479" s="1" t="s">
        <v>12476</v>
      </c>
      <c r="C2479" s="1" t="s">
        <v>12668</v>
      </c>
      <c r="D2479" s="1" t="s">
        <v>12632</v>
      </c>
      <c r="E2479" s="2">
        <v>38</v>
      </c>
      <c r="F2479" s="3">
        <v>937707.81000000041</v>
      </c>
      <c r="G2479" s="3">
        <v>77735.83</v>
      </c>
      <c r="H2479" s="4">
        <v>49916.17</v>
      </c>
      <c r="I2479" s="25"/>
      <c r="J2479" s="26" t="str">
        <f t="shared" si="232"/>
        <v>No</v>
      </c>
      <c r="K2479" s="26" t="str">
        <f t="shared" si="233"/>
        <v>GB</v>
      </c>
      <c r="L2479" s="26" t="str">
        <f t="shared" si="234"/>
        <v>Invalid</v>
      </c>
      <c r="M2479" s="26" t="str">
        <f>IF(OR(ISBLANK(B2479),ISBLANK(C2479),ISBLANK(D2479)),"Missing",IFERROR(VLOOKUP(A2479,'RM Postcodes'!$A:$B,2,0),"Invalid"))</f>
        <v>live</v>
      </c>
      <c r="N2479" s="26" t="str">
        <f t="shared" si="235"/>
        <v>OK</v>
      </c>
      <c r="O2479" s="26" t="str">
        <f t="shared" si="230"/>
        <v>OK</v>
      </c>
    </row>
    <row r="2480" spans="1:15" x14ac:dyDescent="0.2">
      <c r="A2480" s="24" t="str">
        <f t="shared" si="231"/>
        <v>DN6 7</v>
      </c>
      <c r="B2480" s="1" t="s">
        <v>12476</v>
      </c>
      <c r="C2480" s="1" t="s">
        <v>12668</v>
      </c>
      <c r="D2480" s="1" t="s">
        <v>12623</v>
      </c>
      <c r="E2480" s="2">
        <v>40</v>
      </c>
      <c r="F2480" s="3">
        <v>4037037.5699999989</v>
      </c>
      <c r="G2480" s="3">
        <v>1115114.33</v>
      </c>
      <c r="H2480" s="4">
        <v>951797.77</v>
      </c>
      <c r="I2480" s="25"/>
      <c r="J2480" s="26" t="str">
        <f t="shared" si="232"/>
        <v>No</v>
      </c>
      <c r="K2480" s="26" t="str">
        <f t="shared" si="233"/>
        <v>GB</v>
      </c>
      <c r="L2480" s="26" t="str">
        <f t="shared" si="234"/>
        <v>Invalid</v>
      </c>
      <c r="M2480" s="26" t="str">
        <f>IF(OR(ISBLANK(B2480),ISBLANK(C2480),ISBLANK(D2480)),"Missing",IFERROR(VLOOKUP(A2480,'RM Postcodes'!$A:$B,2,0),"Invalid"))</f>
        <v>live</v>
      </c>
      <c r="N2480" s="26" t="str">
        <f t="shared" si="235"/>
        <v>OK</v>
      </c>
      <c r="O2480" s="26" t="str">
        <f t="shared" si="230"/>
        <v>OK</v>
      </c>
    </row>
    <row r="2481" spans="1:15" x14ac:dyDescent="0.2">
      <c r="A2481" s="24" t="str">
        <f t="shared" si="231"/>
        <v>DN6 8</v>
      </c>
      <c r="B2481" s="1" t="s">
        <v>12476</v>
      </c>
      <c r="C2481" s="1" t="s">
        <v>12668</v>
      </c>
      <c r="D2481" s="1" t="s">
        <v>12626</v>
      </c>
      <c r="E2481" s="2">
        <v>17</v>
      </c>
      <c r="F2481" s="3">
        <v>367417.29000000004</v>
      </c>
      <c r="G2481" s="3">
        <v>51373.27</v>
      </c>
      <c r="H2481" s="4">
        <v>50032.29</v>
      </c>
      <c r="I2481" s="25"/>
      <c r="J2481" s="26" t="str">
        <f t="shared" si="232"/>
        <v>No</v>
      </c>
      <c r="K2481" s="26" t="str">
        <f t="shared" si="233"/>
        <v>GB</v>
      </c>
      <c r="L2481" s="26" t="str">
        <f t="shared" si="234"/>
        <v>Invalid</v>
      </c>
      <c r="M2481" s="26" t="str">
        <f>IF(OR(ISBLANK(B2481),ISBLANK(C2481),ISBLANK(D2481)),"Missing",IFERROR(VLOOKUP(A2481,'RM Postcodes'!$A:$B,2,0),"Invalid"))</f>
        <v>live</v>
      </c>
      <c r="N2481" s="26" t="str">
        <f t="shared" si="235"/>
        <v>OK</v>
      </c>
      <c r="O2481" s="26" t="str">
        <f t="shared" si="230"/>
        <v>OK</v>
      </c>
    </row>
    <row r="2482" spans="1:15" x14ac:dyDescent="0.2">
      <c r="A2482" s="24" t="str">
        <f t="shared" si="231"/>
        <v>DN6 9</v>
      </c>
      <c r="B2482" s="1" t="s">
        <v>12476</v>
      </c>
      <c r="C2482" s="1" t="s">
        <v>12668</v>
      </c>
      <c r="D2482" s="1" t="s">
        <v>12627</v>
      </c>
      <c r="E2482" s="2">
        <v>21</v>
      </c>
      <c r="F2482" s="3">
        <v>464720.36999999994</v>
      </c>
      <c r="G2482" s="3">
        <v>72241.16</v>
      </c>
      <c r="H2482" s="4">
        <v>41146.559999999998</v>
      </c>
      <c r="I2482" s="25"/>
      <c r="J2482" s="26" t="str">
        <f t="shared" si="232"/>
        <v>No</v>
      </c>
      <c r="K2482" s="26" t="str">
        <f t="shared" si="233"/>
        <v>GB</v>
      </c>
      <c r="L2482" s="26" t="str">
        <f t="shared" si="234"/>
        <v>Invalid</v>
      </c>
      <c r="M2482" s="26" t="str">
        <f>IF(OR(ISBLANK(B2482),ISBLANK(C2482),ISBLANK(D2482)),"Missing",IFERROR(VLOOKUP(A2482,'RM Postcodes'!$A:$B,2,0),"Invalid"))</f>
        <v>live</v>
      </c>
      <c r="N2482" s="26" t="str">
        <f t="shared" si="235"/>
        <v>OK</v>
      </c>
      <c r="O2482" s="26" t="str">
        <f t="shared" si="230"/>
        <v>OK</v>
      </c>
    </row>
    <row r="2483" spans="1:15" x14ac:dyDescent="0.2">
      <c r="A2483" s="24" t="str">
        <f t="shared" si="231"/>
        <v>DN7 4</v>
      </c>
      <c r="B2483" s="1" t="s">
        <v>12476</v>
      </c>
      <c r="C2483" s="1" t="s">
        <v>12669</v>
      </c>
      <c r="D2483" s="1" t="s">
        <v>12630</v>
      </c>
      <c r="E2483" s="2">
        <v>15</v>
      </c>
      <c r="F2483" s="3">
        <v>364579.75000000006</v>
      </c>
      <c r="G2483" s="3">
        <v>177346.8</v>
      </c>
      <c r="H2483" s="4">
        <v>67302.91</v>
      </c>
      <c r="I2483" s="25"/>
      <c r="J2483" s="26" t="str">
        <f t="shared" si="232"/>
        <v>No</v>
      </c>
      <c r="K2483" s="26" t="str">
        <f t="shared" si="233"/>
        <v>GB</v>
      </c>
      <c r="L2483" s="26" t="str">
        <f t="shared" si="234"/>
        <v>Invalid</v>
      </c>
      <c r="M2483" s="26" t="str">
        <f>IF(OR(ISBLANK(B2483),ISBLANK(C2483),ISBLANK(D2483)),"Missing",IFERROR(VLOOKUP(A2483,'RM Postcodes'!$A:$B,2,0),"Invalid"))</f>
        <v>live</v>
      </c>
      <c r="N2483" s="26" t="str">
        <f t="shared" si="235"/>
        <v>OK</v>
      </c>
      <c r="O2483" s="26" t="str">
        <f t="shared" si="230"/>
        <v>Redact</v>
      </c>
    </row>
    <row r="2484" spans="1:15" x14ac:dyDescent="0.2">
      <c r="A2484" s="24" t="str">
        <f t="shared" si="231"/>
        <v>DN7 5</v>
      </c>
      <c r="B2484" s="1" t="s">
        <v>12476</v>
      </c>
      <c r="C2484" s="1" t="s">
        <v>12669</v>
      </c>
      <c r="D2484" s="1" t="s">
        <v>12625</v>
      </c>
      <c r="E2484" s="2">
        <v>36</v>
      </c>
      <c r="F2484" s="3">
        <v>1278203.06</v>
      </c>
      <c r="G2484" s="3">
        <v>430353.94</v>
      </c>
      <c r="H2484" s="4">
        <v>192509.83000000002</v>
      </c>
      <c r="I2484" s="25"/>
      <c r="J2484" s="26" t="str">
        <f t="shared" si="232"/>
        <v>No</v>
      </c>
      <c r="K2484" s="26" t="str">
        <f t="shared" si="233"/>
        <v>GB</v>
      </c>
      <c r="L2484" s="26" t="str">
        <f t="shared" si="234"/>
        <v>Invalid</v>
      </c>
      <c r="M2484" s="26" t="str">
        <f>IF(OR(ISBLANK(B2484),ISBLANK(C2484),ISBLANK(D2484)),"Missing",IFERROR(VLOOKUP(A2484,'RM Postcodes'!$A:$B,2,0),"Invalid"))</f>
        <v>live</v>
      </c>
      <c r="N2484" s="26" t="str">
        <f t="shared" si="235"/>
        <v>OK</v>
      </c>
      <c r="O2484" s="26" t="str">
        <f t="shared" si="230"/>
        <v>OK</v>
      </c>
    </row>
    <row r="2485" spans="1:15" x14ac:dyDescent="0.2">
      <c r="A2485" s="24" t="str">
        <f t="shared" si="231"/>
        <v>DN7 6</v>
      </c>
      <c r="B2485" s="1" t="s">
        <v>12476</v>
      </c>
      <c r="C2485" s="1" t="s">
        <v>12669</v>
      </c>
      <c r="D2485" s="1" t="s">
        <v>12622</v>
      </c>
      <c r="E2485" s="2">
        <v>48</v>
      </c>
      <c r="F2485" s="3">
        <v>2623060.3099999996</v>
      </c>
      <c r="G2485" s="3">
        <v>834899.66</v>
      </c>
      <c r="H2485" s="4">
        <v>292580.88</v>
      </c>
      <c r="I2485" s="25"/>
      <c r="J2485" s="26" t="str">
        <f t="shared" si="232"/>
        <v>No</v>
      </c>
      <c r="K2485" s="26" t="str">
        <f t="shared" si="233"/>
        <v>GB</v>
      </c>
      <c r="L2485" s="26" t="str">
        <f t="shared" si="234"/>
        <v>Invalid</v>
      </c>
      <c r="M2485" s="26" t="str">
        <f>IF(OR(ISBLANK(B2485),ISBLANK(C2485),ISBLANK(D2485)),"Missing",IFERROR(VLOOKUP(A2485,'RM Postcodes'!$A:$B,2,0),"Invalid"))</f>
        <v>live</v>
      </c>
      <c r="N2485" s="26" t="str">
        <f t="shared" si="235"/>
        <v>OK</v>
      </c>
      <c r="O2485" s="26" t="str">
        <f t="shared" si="230"/>
        <v>OK</v>
      </c>
    </row>
    <row r="2486" spans="1:15" x14ac:dyDescent="0.2">
      <c r="A2486" s="24" t="str">
        <f t="shared" si="231"/>
        <v>DN8 4</v>
      </c>
      <c r="B2486" s="1" t="s">
        <v>12476</v>
      </c>
      <c r="C2486" s="1" t="s">
        <v>12670</v>
      </c>
      <c r="D2486" s="1" t="s">
        <v>12630</v>
      </c>
      <c r="E2486" s="2">
        <v>32</v>
      </c>
      <c r="F2486" s="3">
        <v>782757.25</v>
      </c>
      <c r="G2486" s="3">
        <v>91968.81</v>
      </c>
      <c r="H2486" s="4">
        <v>66074.23</v>
      </c>
      <c r="I2486" s="25"/>
      <c r="J2486" s="26" t="str">
        <f t="shared" si="232"/>
        <v>No</v>
      </c>
      <c r="K2486" s="26" t="str">
        <f t="shared" si="233"/>
        <v>GB</v>
      </c>
      <c r="L2486" s="26" t="str">
        <f t="shared" si="234"/>
        <v>Invalid</v>
      </c>
      <c r="M2486" s="26" t="str">
        <f>IF(OR(ISBLANK(B2486),ISBLANK(C2486),ISBLANK(D2486)),"Missing",IFERROR(VLOOKUP(A2486,'RM Postcodes'!$A:$B,2,0),"Invalid"))</f>
        <v>live</v>
      </c>
      <c r="N2486" s="26" t="str">
        <f t="shared" si="235"/>
        <v>OK</v>
      </c>
      <c r="O2486" s="26" t="str">
        <f t="shared" si="230"/>
        <v>OK</v>
      </c>
    </row>
    <row r="2487" spans="1:15" x14ac:dyDescent="0.2">
      <c r="A2487" s="24" t="str">
        <f t="shared" si="231"/>
        <v>DN8 5</v>
      </c>
      <c r="B2487" s="1" t="s">
        <v>12476</v>
      </c>
      <c r="C2487" s="1" t="s">
        <v>12670</v>
      </c>
      <c r="D2487" s="1" t="s">
        <v>12625</v>
      </c>
      <c r="E2487" s="2">
        <v>49</v>
      </c>
      <c r="F2487" s="3">
        <v>5555465.3499999987</v>
      </c>
      <c r="G2487" s="3">
        <v>1840000</v>
      </c>
      <c r="H2487" s="4">
        <v>685673.18</v>
      </c>
      <c r="I2487" s="25"/>
      <c r="J2487" s="26" t="str">
        <f t="shared" si="232"/>
        <v>No</v>
      </c>
      <c r="K2487" s="26" t="str">
        <f t="shared" si="233"/>
        <v>GB</v>
      </c>
      <c r="L2487" s="26" t="str">
        <f t="shared" si="234"/>
        <v>Invalid</v>
      </c>
      <c r="M2487" s="26" t="str">
        <f>IF(OR(ISBLANK(B2487),ISBLANK(C2487),ISBLANK(D2487)),"Missing",IFERROR(VLOOKUP(A2487,'RM Postcodes'!$A:$B,2,0),"Invalid"))</f>
        <v>live</v>
      </c>
      <c r="N2487" s="26" t="str">
        <f t="shared" si="235"/>
        <v>OK</v>
      </c>
      <c r="O2487" s="26" t="str">
        <f t="shared" si="230"/>
        <v>OK</v>
      </c>
    </row>
    <row r="2488" spans="1:15" x14ac:dyDescent="0.2">
      <c r="A2488" s="24" t="str">
        <f t="shared" si="231"/>
        <v>DN9 1</v>
      </c>
      <c r="B2488" s="1" t="s">
        <v>12476</v>
      </c>
      <c r="C2488" s="1" t="s">
        <v>12671</v>
      </c>
      <c r="D2488" s="1" t="s">
        <v>12621</v>
      </c>
      <c r="E2488" s="2">
        <v>90</v>
      </c>
      <c r="F2488" s="3">
        <v>3375458.799999998</v>
      </c>
      <c r="G2488" s="3">
        <v>569011.65</v>
      </c>
      <c r="H2488" s="4">
        <v>264952.75</v>
      </c>
      <c r="I2488" s="25"/>
      <c r="J2488" s="26" t="str">
        <f t="shared" si="232"/>
        <v>No</v>
      </c>
      <c r="K2488" s="26" t="str">
        <f t="shared" si="233"/>
        <v>GB</v>
      </c>
      <c r="L2488" s="26" t="str">
        <f t="shared" si="234"/>
        <v>Invalid</v>
      </c>
      <c r="M2488" s="26" t="str">
        <f>IF(OR(ISBLANK(B2488),ISBLANK(C2488),ISBLANK(D2488)),"Missing",IFERROR(VLOOKUP(A2488,'RM Postcodes'!$A:$B,2,0),"Invalid"))</f>
        <v>live</v>
      </c>
      <c r="N2488" s="26" t="str">
        <f t="shared" si="235"/>
        <v>OK</v>
      </c>
      <c r="O2488" s="26" t="str">
        <f t="shared" si="230"/>
        <v>OK</v>
      </c>
    </row>
    <row r="2489" spans="1:15" x14ac:dyDescent="0.2">
      <c r="A2489" s="24" t="str">
        <f t="shared" si="231"/>
        <v>DN9 2</v>
      </c>
      <c r="B2489" s="1" t="s">
        <v>12476</v>
      </c>
      <c r="C2489" s="1" t="s">
        <v>12671</v>
      </c>
      <c r="D2489" s="1" t="s">
        <v>12640</v>
      </c>
      <c r="E2489" s="2">
        <v>46</v>
      </c>
      <c r="F2489" s="3">
        <v>3231804.31</v>
      </c>
      <c r="G2489" s="3">
        <v>1562304.85</v>
      </c>
      <c r="H2489" s="4">
        <v>413215.05</v>
      </c>
      <c r="I2489" s="25"/>
      <c r="J2489" s="26" t="str">
        <f t="shared" si="232"/>
        <v>No</v>
      </c>
      <c r="K2489" s="26" t="str">
        <f t="shared" si="233"/>
        <v>GB</v>
      </c>
      <c r="L2489" s="26" t="str">
        <f t="shared" si="234"/>
        <v>Invalid</v>
      </c>
      <c r="M2489" s="26" t="str">
        <f>IF(OR(ISBLANK(B2489),ISBLANK(C2489),ISBLANK(D2489)),"Missing",IFERROR(VLOOKUP(A2489,'RM Postcodes'!$A:$B,2,0),"Invalid"))</f>
        <v>live</v>
      </c>
      <c r="N2489" s="26" t="str">
        <f t="shared" si="235"/>
        <v>OK</v>
      </c>
      <c r="O2489" s="26" t="str">
        <f t="shared" si="230"/>
        <v>Redact</v>
      </c>
    </row>
    <row r="2490" spans="1:15" x14ac:dyDescent="0.2">
      <c r="A2490" s="24" t="str">
        <f t="shared" si="231"/>
        <v>DN9 3</v>
      </c>
      <c r="B2490" s="1" t="s">
        <v>12476</v>
      </c>
      <c r="C2490" s="1" t="s">
        <v>12671</v>
      </c>
      <c r="D2490" s="1" t="s">
        <v>12629</v>
      </c>
      <c r="E2490" s="2">
        <v>56</v>
      </c>
      <c r="F2490" s="3">
        <v>2470349.0200000014</v>
      </c>
      <c r="G2490" s="3">
        <v>469307.55</v>
      </c>
      <c r="H2490" s="4">
        <v>156666.71</v>
      </c>
      <c r="I2490" s="25"/>
      <c r="J2490" s="26" t="str">
        <f t="shared" si="232"/>
        <v>No</v>
      </c>
      <c r="K2490" s="26" t="str">
        <f t="shared" si="233"/>
        <v>GB</v>
      </c>
      <c r="L2490" s="26" t="str">
        <f t="shared" si="234"/>
        <v>Invalid</v>
      </c>
      <c r="M2490" s="26" t="str">
        <f>IF(OR(ISBLANK(B2490),ISBLANK(C2490),ISBLANK(D2490)),"Missing",IFERROR(VLOOKUP(A2490,'RM Postcodes'!$A:$B,2,0),"Invalid"))</f>
        <v>live</v>
      </c>
      <c r="N2490" s="26" t="str">
        <f t="shared" si="235"/>
        <v>OK</v>
      </c>
      <c r="O2490" s="26" t="str">
        <f t="shared" si="230"/>
        <v>OK</v>
      </c>
    </row>
    <row r="2491" spans="1:15" x14ac:dyDescent="0.2">
      <c r="A2491" s="24" t="str">
        <f t="shared" si="231"/>
        <v>DT1 1</v>
      </c>
      <c r="B2491" s="1" t="s">
        <v>12477</v>
      </c>
      <c r="C2491" s="1" t="s">
        <v>12663</v>
      </c>
      <c r="D2491" s="1" t="s">
        <v>12621</v>
      </c>
      <c r="E2491" s="2">
        <v>28</v>
      </c>
      <c r="F2491" s="3">
        <v>1062926.1899999997</v>
      </c>
      <c r="G2491" s="3">
        <v>137568.9</v>
      </c>
      <c r="H2491" s="4">
        <v>89833.37</v>
      </c>
      <c r="I2491" s="25"/>
      <c r="J2491" s="26" t="str">
        <f t="shared" si="232"/>
        <v>No</v>
      </c>
      <c r="K2491" s="26" t="str">
        <f t="shared" si="233"/>
        <v>GB</v>
      </c>
      <c r="L2491" s="26" t="str">
        <f t="shared" si="234"/>
        <v>Invalid</v>
      </c>
      <c r="M2491" s="26" t="str">
        <f>IF(OR(ISBLANK(B2491),ISBLANK(C2491),ISBLANK(D2491)),"Missing",IFERROR(VLOOKUP(A2491,'RM Postcodes'!$A:$B,2,0),"Invalid"))</f>
        <v>live</v>
      </c>
      <c r="N2491" s="26" t="str">
        <f t="shared" si="235"/>
        <v>OK</v>
      </c>
      <c r="O2491" s="26" t="str">
        <f t="shared" si="230"/>
        <v>OK</v>
      </c>
    </row>
    <row r="2492" spans="1:15" x14ac:dyDescent="0.2">
      <c r="A2492" s="24" t="str">
        <f t="shared" si="231"/>
        <v>DT1 2</v>
      </c>
      <c r="B2492" s="1" t="s">
        <v>12477</v>
      </c>
      <c r="C2492" s="1" t="s">
        <v>12663</v>
      </c>
      <c r="D2492" s="1" t="s">
        <v>12640</v>
      </c>
      <c r="E2492" s="2">
        <v>18</v>
      </c>
      <c r="F2492" s="3">
        <v>309136.58999999997</v>
      </c>
      <c r="G2492" s="3">
        <v>64618.74</v>
      </c>
      <c r="H2492" s="4">
        <v>39953.519999999997</v>
      </c>
      <c r="I2492" s="25"/>
      <c r="J2492" s="26" t="str">
        <f t="shared" si="232"/>
        <v>No</v>
      </c>
      <c r="K2492" s="26" t="str">
        <f t="shared" si="233"/>
        <v>GB</v>
      </c>
      <c r="L2492" s="26" t="str">
        <f t="shared" si="234"/>
        <v>Invalid</v>
      </c>
      <c r="M2492" s="26" t="str">
        <f>IF(OR(ISBLANK(B2492),ISBLANK(C2492),ISBLANK(D2492)),"Missing",IFERROR(VLOOKUP(A2492,'RM Postcodes'!$A:$B,2,0),"Invalid"))</f>
        <v>live</v>
      </c>
      <c r="N2492" s="26" t="str">
        <f t="shared" si="235"/>
        <v>OK</v>
      </c>
      <c r="O2492" s="26" t="str">
        <f t="shared" si="230"/>
        <v>OK</v>
      </c>
    </row>
    <row r="2493" spans="1:15" x14ac:dyDescent="0.2">
      <c r="A2493" s="24" t="str">
        <f t="shared" si="231"/>
        <v>DT1 3</v>
      </c>
      <c r="B2493" s="1" t="s">
        <v>12477</v>
      </c>
      <c r="C2493" s="1" t="s">
        <v>12663</v>
      </c>
      <c r="D2493" s="1" t="s">
        <v>12629</v>
      </c>
      <c r="E2493" s="2">
        <v>14</v>
      </c>
      <c r="F2493" s="3">
        <v>1210982.73</v>
      </c>
      <c r="G2493" s="3">
        <v>477866.8</v>
      </c>
      <c r="H2493" s="4">
        <v>366666.65</v>
      </c>
      <c r="I2493" s="25"/>
      <c r="J2493" s="26" t="str">
        <f t="shared" si="232"/>
        <v>No</v>
      </c>
      <c r="K2493" s="26" t="str">
        <f t="shared" si="233"/>
        <v>GB</v>
      </c>
      <c r="L2493" s="26" t="str">
        <f t="shared" si="234"/>
        <v>Invalid</v>
      </c>
      <c r="M2493" s="26" t="str">
        <f>IF(OR(ISBLANK(B2493),ISBLANK(C2493),ISBLANK(D2493)),"Missing",IFERROR(VLOOKUP(A2493,'RM Postcodes'!$A:$B,2,0),"Invalid"))</f>
        <v>live</v>
      </c>
      <c r="N2493" s="26" t="str">
        <f t="shared" si="235"/>
        <v>OK</v>
      </c>
      <c r="O2493" s="26" t="str">
        <f t="shared" si="230"/>
        <v>Redact</v>
      </c>
    </row>
    <row r="2494" spans="1:15" x14ac:dyDescent="0.2">
      <c r="A2494" s="24" t="str">
        <f t="shared" si="231"/>
        <v>DT10 1</v>
      </c>
      <c r="B2494" s="1" t="s">
        <v>12477</v>
      </c>
      <c r="C2494" s="1" t="s">
        <v>12620</v>
      </c>
      <c r="D2494" s="1" t="s">
        <v>12621</v>
      </c>
      <c r="E2494" s="2">
        <v>21</v>
      </c>
      <c r="F2494" s="3">
        <v>19428693.870000012</v>
      </c>
      <c r="G2494" s="3">
        <v>10456167.310000001</v>
      </c>
      <c r="H2494" s="4">
        <v>7792466.8100000005</v>
      </c>
      <c r="I2494" s="25"/>
      <c r="J2494" s="26" t="str">
        <f t="shared" si="232"/>
        <v>No</v>
      </c>
      <c r="K2494" s="26" t="str">
        <f t="shared" si="233"/>
        <v>GB</v>
      </c>
      <c r="L2494" s="26" t="str">
        <f t="shared" si="234"/>
        <v>Invalid</v>
      </c>
      <c r="M2494" s="26" t="str">
        <f>IF(OR(ISBLANK(B2494),ISBLANK(C2494),ISBLANK(D2494)),"Missing",IFERROR(VLOOKUP(A2494,'RM Postcodes'!$A:$B,2,0),"Invalid"))</f>
        <v>live</v>
      </c>
      <c r="N2494" s="26" t="str">
        <f t="shared" si="235"/>
        <v>OK</v>
      </c>
      <c r="O2494" s="26" t="str">
        <f t="shared" si="230"/>
        <v>Redact</v>
      </c>
    </row>
    <row r="2495" spans="1:15" x14ac:dyDescent="0.2">
      <c r="A2495" s="24" t="str">
        <f t="shared" si="231"/>
        <v>DT10 2</v>
      </c>
      <c r="B2495" s="1" t="s">
        <v>12477</v>
      </c>
      <c r="C2495" s="1" t="s">
        <v>12620</v>
      </c>
      <c r="D2495" s="1" t="s">
        <v>12640</v>
      </c>
      <c r="E2495" s="2">
        <v>21</v>
      </c>
      <c r="F2495" s="3">
        <v>930211.62</v>
      </c>
      <c r="G2495" s="3">
        <v>247493.58</v>
      </c>
      <c r="H2495" s="4">
        <v>198349.12999999998</v>
      </c>
      <c r="I2495" s="25"/>
      <c r="J2495" s="26" t="str">
        <f t="shared" si="232"/>
        <v>No</v>
      </c>
      <c r="K2495" s="26" t="str">
        <f t="shared" si="233"/>
        <v>GB</v>
      </c>
      <c r="L2495" s="26" t="str">
        <f t="shared" si="234"/>
        <v>Invalid</v>
      </c>
      <c r="M2495" s="26" t="str">
        <f>IF(OR(ISBLANK(B2495),ISBLANK(C2495),ISBLANK(D2495)),"Missing",IFERROR(VLOOKUP(A2495,'RM Postcodes'!$A:$B,2,0),"Invalid"))</f>
        <v>live</v>
      </c>
      <c r="N2495" s="26" t="str">
        <f t="shared" si="235"/>
        <v>OK</v>
      </c>
      <c r="O2495" s="26" t="str">
        <f t="shared" si="230"/>
        <v>OK</v>
      </c>
    </row>
    <row r="2496" spans="1:15" x14ac:dyDescent="0.2">
      <c r="A2496" s="24" t="str">
        <f t="shared" si="231"/>
        <v>DT11 0</v>
      </c>
      <c r="B2496" s="1" t="s">
        <v>12477</v>
      </c>
      <c r="C2496" s="1" t="s">
        <v>12624</v>
      </c>
      <c r="D2496" s="1" t="s">
        <v>12632</v>
      </c>
      <c r="E2496" s="2">
        <v>30</v>
      </c>
      <c r="F2496" s="3">
        <v>1361436.0899999999</v>
      </c>
      <c r="G2496" s="3">
        <v>566986.49000000011</v>
      </c>
      <c r="H2496" s="4">
        <v>146825.29999999999</v>
      </c>
      <c r="I2496" s="25"/>
      <c r="J2496" s="26" t="str">
        <f t="shared" si="232"/>
        <v>No</v>
      </c>
      <c r="K2496" s="26" t="str">
        <f t="shared" si="233"/>
        <v>GB</v>
      </c>
      <c r="L2496" s="26" t="str">
        <f t="shared" si="234"/>
        <v>Invalid</v>
      </c>
      <c r="M2496" s="26" t="str">
        <f>IF(OR(ISBLANK(B2496),ISBLANK(C2496),ISBLANK(D2496)),"Missing",IFERROR(VLOOKUP(A2496,'RM Postcodes'!$A:$B,2,0),"Invalid"))</f>
        <v>live</v>
      </c>
      <c r="N2496" s="26" t="str">
        <f t="shared" si="235"/>
        <v>OK</v>
      </c>
      <c r="O2496" s="26" t="str">
        <f t="shared" si="230"/>
        <v>OK</v>
      </c>
    </row>
    <row r="2497" spans="1:15" x14ac:dyDescent="0.2">
      <c r="A2497" s="24" t="str">
        <f t="shared" si="231"/>
        <v>DT11 7</v>
      </c>
      <c r="B2497" s="1" t="s">
        <v>12477</v>
      </c>
      <c r="C2497" s="1" t="s">
        <v>12624</v>
      </c>
      <c r="D2497" s="1" t="s">
        <v>12623</v>
      </c>
      <c r="E2497" s="2">
        <v>47</v>
      </c>
      <c r="F2497" s="3">
        <v>3260806.3999999994</v>
      </c>
      <c r="G2497" s="3">
        <v>1755309.69</v>
      </c>
      <c r="H2497" s="4">
        <v>618865.82000000007</v>
      </c>
      <c r="I2497" s="25"/>
      <c r="J2497" s="26" t="str">
        <f t="shared" si="232"/>
        <v>No</v>
      </c>
      <c r="K2497" s="26" t="str">
        <f t="shared" si="233"/>
        <v>GB</v>
      </c>
      <c r="L2497" s="26" t="str">
        <f t="shared" si="234"/>
        <v>Invalid</v>
      </c>
      <c r="M2497" s="26" t="str">
        <f>IF(OR(ISBLANK(B2497),ISBLANK(C2497),ISBLANK(D2497)),"Missing",IFERROR(VLOOKUP(A2497,'RM Postcodes'!$A:$B,2,0),"Invalid"))</f>
        <v>live</v>
      </c>
      <c r="N2497" s="26" t="str">
        <f t="shared" si="235"/>
        <v>OK</v>
      </c>
      <c r="O2497" s="26" t="str">
        <f t="shared" si="230"/>
        <v>Redact</v>
      </c>
    </row>
    <row r="2498" spans="1:15" x14ac:dyDescent="0.2">
      <c r="A2498" s="24" t="str">
        <f t="shared" si="231"/>
        <v>DT11 8</v>
      </c>
      <c r="B2498" s="1" t="s">
        <v>12477</v>
      </c>
      <c r="C2498" s="1" t="s">
        <v>12624</v>
      </c>
      <c r="D2498" s="1" t="s">
        <v>12626</v>
      </c>
      <c r="E2498" s="2">
        <v>31</v>
      </c>
      <c r="F2498" s="3">
        <v>1756725.3300000008</v>
      </c>
      <c r="G2498" s="3">
        <v>367500</v>
      </c>
      <c r="H2498" s="4">
        <v>294311.31</v>
      </c>
      <c r="I2498" s="25"/>
      <c r="J2498" s="26" t="str">
        <f t="shared" si="232"/>
        <v>No</v>
      </c>
      <c r="K2498" s="26" t="str">
        <f t="shared" si="233"/>
        <v>GB</v>
      </c>
      <c r="L2498" s="26" t="str">
        <f t="shared" si="234"/>
        <v>Invalid</v>
      </c>
      <c r="M2498" s="26" t="str">
        <f>IF(OR(ISBLANK(B2498),ISBLANK(C2498),ISBLANK(D2498)),"Missing",IFERROR(VLOOKUP(A2498,'RM Postcodes'!$A:$B,2,0),"Invalid"))</f>
        <v>live</v>
      </c>
      <c r="N2498" s="26" t="str">
        <f t="shared" si="235"/>
        <v>OK</v>
      </c>
      <c r="O2498" s="26" t="str">
        <f t="shared" si="230"/>
        <v>OK</v>
      </c>
    </row>
    <row r="2499" spans="1:15" x14ac:dyDescent="0.2">
      <c r="A2499" s="24" t="str">
        <f t="shared" si="231"/>
        <v>DT11 9</v>
      </c>
      <c r="B2499" s="1" t="s">
        <v>12477</v>
      </c>
      <c r="C2499" s="1" t="s">
        <v>12624</v>
      </c>
      <c r="D2499" s="1" t="s">
        <v>12627</v>
      </c>
      <c r="E2499" s="2">
        <v>18</v>
      </c>
      <c r="F2499" s="3">
        <v>749801.26</v>
      </c>
      <c r="G2499" s="3">
        <v>472903.69</v>
      </c>
      <c r="H2499" s="4">
        <v>47488.59</v>
      </c>
      <c r="I2499" s="25"/>
      <c r="J2499" s="26" t="str">
        <f t="shared" si="232"/>
        <v>No</v>
      </c>
      <c r="K2499" s="26" t="str">
        <f t="shared" si="233"/>
        <v>GB</v>
      </c>
      <c r="L2499" s="26" t="str">
        <f t="shared" si="234"/>
        <v>Invalid</v>
      </c>
      <c r="M2499" s="26" t="str">
        <f>IF(OR(ISBLANK(B2499),ISBLANK(C2499),ISBLANK(D2499)),"Missing",IFERROR(VLOOKUP(A2499,'RM Postcodes'!$A:$B,2,0),"Invalid"))</f>
        <v>live</v>
      </c>
      <c r="N2499" s="26" t="str">
        <f t="shared" si="235"/>
        <v>OK</v>
      </c>
      <c r="O2499" s="26" t="str">
        <f t="shared" si="230"/>
        <v>Redact</v>
      </c>
    </row>
    <row r="2500" spans="1:15" x14ac:dyDescent="0.2">
      <c r="A2500" s="24" t="str">
        <f t="shared" si="231"/>
        <v>DT2 0</v>
      </c>
      <c r="B2500" s="1" t="s">
        <v>12477</v>
      </c>
      <c r="C2500" s="1" t="s">
        <v>12664</v>
      </c>
      <c r="D2500" s="1" t="s">
        <v>12632</v>
      </c>
      <c r="E2500" s="2">
        <v>22</v>
      </c>
      <c r="F2500" s="3">
        <v>2764221.96</v>
      </c>
      <c r="G2500" s="3">
        <v>2137460.56</v>
      </c>
      <c r="H2500" s="4">
        <v>199999.96</v>
      </c>
      <c r="I2500" s="25"/>
      <c r="J2500" s="26" t="str">
        <f t="shared" si="232"/>
        <v>No</v>
      </c>
      <c r="K2500" s="26" t="str">
        <f t="shared" si="233"/>
        <v>GB</v>
      </c>
      <c r="L2500" s="26" t="str">
        <f t="shared" si="234"/>
        <v>Invalid</v>
      </c>
      <c r="M2500" s="26" t="str">
        <f>IF(OR(ISBLANK(B2500),ISBLANK(C2500),ISBLANK(D2500)),"Missing",IFERROR(VLOOKUP(A2500,'RM Postcodes'!$A:$B,2,0),"Invalid"))</f>
        <v>live</v>
      </c>
      <c r="N2500" s="26" t="str">
        <f t="shared" si="235"/>
        <v>OK</v>
      </c>
      <c r="O2500" s="26" t="str">
        <f t="shared" si="230"/>
        <v>Redact</v>
      </c>
    </row>
    <row r="2501" spans="1:15" x14ac:dyDescent="0.2">
      <c r="A2501" s="24" t="str">
        <f t="shared" si="231"/>
        <v>DT2 7</v>
      </c>
      <c r="B2501" s="1" t="s">
        <v>12477</v>
      </c>
      <c r="C2501" s="1" t="s">
        <v>12664</v>
      </c>
      <c r="D2501" s="1" t="s">
        <v>12623</v>
      </c>
      <c r="E2501" s="2">
        <v>29</v>
      </c>
      <c r="F2501" s="3">
        <v>14477090.629999997</v>
      </c>
      <c r="G2501" s="3">
        <v>5766792.3199999994</v>
      </c>
      <c r="H2501" s="4">
        <v>3884313.26</v>
      </c>
      <c r="I2501" s="25"/>
      <c r="J2501" s="26" t="str">
        <f t="shared" si="232"/>
        <v>No</v>
      </c>
      <c r="K2501" s="26" t="str">
        <f t="shared" si="233"/>
        <v>GB</v>
      </c>
      <c r="L2501" s="26" t="str">
        <f t="shared" si="234"/>
        <v>Invalid</v>
      </c>
      <c r="M2501" s="26" t="str">
        <f>IF(OR(ISBLANK(B2501),ISBLANK(C2501),ISBLANK(D2501)),"Missing",IFERROR(VLOOKUP(A2501,'RM Postcodes'!$A:$B,2,0),"Invalid"))</f>
        <v>live</v>
      </c>
      <c r="N2501" s="26" t="str">
        <f t="shared" si="235"/>
        <v>OK</v>
      </c>
      <c r="O2501" s="26" t="str">
        <f t="shared" ref="O2501:O2564" si="236">IF(COUNT(E2501)=0,"Missing",IF(E2501&lt;=2,"Redact",IF(COUNTIF(F2501:H2501,"&gt;0")&lt;&gt;3,"Error",IF((G2501+H2501)/F2501&lt;60%,"OK","Redact"))))</f>
        <v>Redact</v>
      </c>
    </row>
    <row r="2502" spans="1:15" x14ac:dyDescent="0.2">
      <c r="A2502" s="24" t="str">
        <f t="shared" ref="A2502:A2565" si="237">TRIM(B2502)&amp;TRIM(C2502)&amp;" "&amp;TRIM(D2502)</f>
        <v>DT2 8</v>
      </c>
      <c r="B2502" s="1" t="s">
        <v>12477</v>
      </c>
      <c r="C2502" s="1" t="s">
        <v>12664</v>
      </c>
      <c r="D2502" s="1" t="s">
        <v>12626</v>
      </c>
      <c r="E2502" s="2">
        <v>41</v>
      </c>
      <c r="F2502" s="3">
        <v>14804676.569999995</v>
      </c>
      <c r="G2502" s="3">
        <v>7787681.1799999997</v>
      </c>
      <c r="H2502" s="4">
        <v>3565767.1</v>
      </c>
      <c r="I2502" s="25"/>
      <c r="J2502" s="26" t="str">
        <f t="shared" ref="J2502:J2565" si="238">IF(AND(K2502="NI",L2502="OK",M2502="LIVE",N2502="OK",O2502="OK"),"yes NI",IF(AND(K2502="GB",L2502="OK",M2502="LIVE",N2502="OK",O2502="OK"),"Yes","No"))</f>
        <v>No</v>
      </c>
      <c r="K2502" s="26" t="str">
        <f t="shared" ref="K2502:K2565" si="239">IF(ISBLANK(B2502),"Missing",IF(AND(OR(LEN(B2502)=2,LEN(B2502)=1),AND(ISERROR(VALUE(LEFT(B2502,1))),ISERROR(VALUE(RIGHT(B2502,1))))),IF(OR(B2502="GY",B2502="IM",B2502="JE"),"not GB",IF(B2502="BT","NI","GB")),"Invalid"))</f>
        <v>GB</v>
      </c>
      <c r="L2502" s="26" t="str">
        <f t="shared" si="234"/>
        <v>Invalid</v>
      </c>
      <c r="M2502" s="26" t="str">
        <f>IF(OR(ISBLANK(B2502),ISBLANK(C2502),ISBLANK(D2502)),"Missing",IFERROR(VLOOKUP(A2502,'RM Postcodes'!$A:$B,2,0),"Invalid"))</f>
        <v>live</v>
      </c>
      <c r="N2502" s="26" t="str">
        <f t="shared" si="235"/>
        <v>OK</v>
      </c>
      <c r="O2502" s="26" t="str">
        <f t="shared" si="236"/>
        <v>Redact</v>
      </c>
    </row>
    <row r="2503" spans="1:15" x14ac:dyDescent="0.2">
      <c r="A2503" s="24" t="str">
        <f t="shared" si="237"/>
        <v>DT2 9</v>
      </c>
      <c r="B2503" s="1" t="s">
        <v>12477</v>
      </c>
      <c r="C2503" s="1" t="s">
        <v>12664</v>
      </c>
      <c r="D2503" s="1" t="s">
        <v>12627</v>
      </c>
      <c r="E2503" s="2">
        <v>32</v>
      </c>
      <c r="F2503" s="3">
        <v>913376.32000000007</v>
      </c>
      <c r="G2503" s="3">
        <v>120000</v>
      </c>
      <c r="H2503" s="4">
        <v>69753.759999999995</v>
      </c>
      <c r="I2503" s="25"/>
      <c r="J2503" s="26" t="str">
        <f t="shared" si="238"/>
        <v>No</v>
      </c>
      <c r="K2503" s="26" t="str">
        <f t="shared" si="239"/>
        <v>GB</v>
      </c>
      <c r="L2503" s="26" t="str">
        <f t="shared" ref="L2503:L2566" si="240">IF(ISBLANK(D2503),"Missing",IF(AND(LEN(D2503)=1,ISNUMBER(VALUE(D2503))),"OK","Invalid"))</f>
        <v>Invalid</v>
      </c>
      <c r="M2503" s="26" t="str">
        <f>IF(OR(ISBLANK(B2503),ISBLANK(C2503),ISBLANK(D2503)),"Missing",IFERROR(VLOOKUP(A2503,'RM Postcodes'!$A:$B,2,0),"Invalid"))</f>
        <v>live</v>
      </c>
      <c r="N2503" s="26" t="str">
        <f t="shared" ref="N2503:N2566" si="241">IF(ISBLANK(E2503),"Missing",IF(E2503&lt;10,"Redact","OK"))</f>
        <v>OK</v>
      </c>
      <c r="O2503" s="26" t="str">
        <f t="shared" si="236"/>
        <v>OK</v>
      </c>
    </row>
    <row r="2504" spans="1:15" x14ac:dyDescent="0.2">
      <c r="A2504" s="24" t="str">
        <f t="shared" si="237"/>
        <v>DT3 4</v>
      </c>
      <c r="B2504" s="1" t="s">
        <v>12477</v>
      </c>
      <c r="C2504" s="1" t="s">
        <v>12665</v>
      </c>
      <c r="D2504" s="1" t="s">
        <v>12630</v>
      </c>
      <c r="E2504" s="2">
        <v>27</v>
      </c>
      <c r="F2504" s="3">
        <v>2162263.0500000003</v>
      </c>
      <c r="G2504" s="3">
        <v>1105708.3500000001</v>
      </c>
      <c r="H2504" s="4">
        <v>245121.28</v>
      </c>
      <c r="I2504" s="25"/>
      <c r="J2504" s="26" t="str">
        <f t="shared" si="238"/>
        <v>No</v>
      </c>
      <c r="K2504" s="26" t="str">
        <f t="shared" si="239"/>
        <v>GB</v>
      </c>
      <c r="L2504" s="26" t="str">
        <f t="shared" si="240"/>
        <v>Invalid</v>
      </c>
      <c r="M2504" s="26" t="str">
        <f>IF(OR(ISBLANK(B2504),ISBLANK(C2504),ISBLANK(D2504)),"Missing",IFERROR(VLOOKUP(A2504,'RM Postcodes'!$A:$B,2,0),"Invalid"))</f>
        <v>live</v>
      </c>
      <c r="N2504" s="26" t="str">
        <f t="shared" si="241"/>
        <v>OK</v>
      </c>
      <c r="O2504" s="26" t="str">
        <f t="shared" si="236"/>
        <v>Redact</v>
      </c>
    </row>
    <row r="2505" spans="1:15" x14ac:dyDescent="0.2">
      <c r="A2505" s="24" t="str">
        <f t="shared" si="237"/>
        <v>DT3 5</v>
      </c>
      <c r="B2505" s="1" t="s">
        <v>12477</v>
      </c>
      <c r="C2505" s="1" t="s">
        <v>12665</v>
      </c>
      <c r="D2505" s="1" t="s">
        <v>12625</v>
      </c>
      <c r="E2505" s="2">
        <v>26</v>
      </c>
      <c r="F2505" s="3">
        <v>1346768.6899999997</v>
      </c>
      <c r="G2505" s="3">
        <v>810696.76</v>
      </c>
      <c r="H2505" s="4">
        <v>114883.61</v>
      </c>
      <c r="I2505" s="25"/>
      <c r="J2505" s="26" t="str">
        <f t="shared" si="238"/>
        <v>No</v>
      </c>
      <c r="K2505" s="26" t="str">
        <f t="shared" si="239"/>
        <v>GB</v>
      </c>
      <c r="L2505" s="26" t="str">
        <f t="shared" si="240"/>
        <v>Invalid</v>
      </c>
      <c r="M2505" s="26" t="str">
        <f>IF(OR(ISBLANK(B2505),ISBLANK(C2505),ISBLANK(D2505)),"Missing",IFERROR(VLOOKUP(A2505,'RM Postcodes'!$A:$B,2,0),"Invalid"))</f>
        <v>live</v>
      </c>
      <c r="N2505" s="26" t="str">
        <f t="shared" si="241"/>
        <v>OK</v>
      </c>
      <c r="O2505" s="26" t="str">
        <f t="shared" si="236"/>
        <v>Redact</v>
      </c>
    </row>
    <row r="2506" spans="1:15" x14ac:dyDescent="0.2">
      <c r="A2506" s="24" t="str">
        <f t="shared" si="237"/>
        <v>DT3 6</v>
      </c>
      <c r="B2506" s="1" t="s">
        <v>12477</v>
      </c>
      <c r="C2506" s="1" t="s">
        <v>12665</v>
      </c>
      <c r="D2506" s="1" t="s">
        <v>12622</v>
      </c>
      <c r="E2506" s="2">
        <v>19</v>
      </c>
      <c r="F2506" s="3">
        <v>281457.75</v>
      </c>
      <c r="G2506" s="3">
        <v>43687.68</v>
      </c>
      <c r="H2506" s="4">
        <v>40493.589999999997</v>
      </c>
      <c r="I2506" s="25"/>
      <c r="J2506" s="26" t="str">
        <f t="shared" si="238"/>
        <v>No</v>
      </c>
      <c r="K2506" s="26" t="str">
        <f t="shared" si="239"/>
        <v>GB</v>
      </c>
      <c r="L2506" s="26" t="str">
        <f t="shared" si="240"/>
        <v>Invalid</v>
      </c>
      <c r="M2506" s="26" t="str">
        <f>IF(OR(ISBLANK(B2506),ISBLANK(C2506),ISBLANK(D2506)),"Missing",IFERROR(VLOOKUP(A2506,'RM Postcodes'!$A:$B,2,0),"Invalid"))</f>
        <v>live</v>
      </c>
      <c r="N2506" s="26" t="str">
        <f t="shared" si="241"/>
        <v>OK</v>
      </c>
      <c r="O2506" s="26" t="str">
        <f t="shared" si="236"/>
        <v>OK</v>
      </c>
    </row>
    <row r="2507" spans="1:15" x14ac:dyDescent="0.2">
      <c r="A2507" s="24" t="str">
        <f t="shared" si="237"/>
        <v>DT4 0</v>
      </c>
      <c r="B2507" s="1" t="s">
        <v>12477</v>
      </c>
      <c r="C2507" s="1" t="s">
        <v>12666</v>
      </c>
      <c r="D2507" s="1" t="s">
        <v>12632</v>
      </c>
      <c r="E2507" s="2">
        <v>24</v>
      </c>
      <c r="F2507" s="3">
        <v>353733.96</v>
      </c>
      <c r="G2507" s="3">
        <v>50907.159999999996</v>
      </c>
      <c r="H2507" s="4">
        <v>44480.43</v>
      </c>
      <c r="I2507" s="25"/>
      <c r="J2507" s="26" t="str">
        <f t="shared" si="238"/>
        <v>No</v>
      </c>
      <c r="K2507" s="26" t="str">
        <f t="shared" si="239"/>
        <v>GB</v>
      </c>
      <c r="L2507" s="26" t="str">
        <f t="shared" si="240"/>
        <v>Invalid</v>
      </c>
      <c r="M2507" s="26" t="str">
        <f>IF(OR(ISBLANK(B2507),ISBLANK(C2507),ISBLANK(D2507)),"Missing",IFERROR(VLOOKUP(A2507,'RM Postcodes'!$A:$B,2,0),"Invalid"))</f>
        <v>live</v>
      </c>
      <c r="N2507" s="26" t="str">
        <f t="shared" si="241"/>
        <v>OK</v>
      </c>
      <c r="O2507" s="26" t="str">
        <f t="shared" si="236"/>
        <v>OK</v>
      </c>
    </row>
    <row r="2508" spans="1:15" x14ac:dyDescent="0.2">
      <c r="A2508" s="24" t="str">
        <f t="shared" si="237"/>
        <v>DT4 7</v>
      </c>
      <c r="B2508" s="1" t="s">
        <v>12477</v>
      </c>
      <c r="C2508" s="1" t="s">
        <v>12666</v>
      </c>
      <c r="D2508" s="1" t="s">
        <v>12623</v>
      </c>
      <c r="E2508" s="2">
        <v>38</v>
      </c>
      <c r="F2508" s="3">
        <v>836499.14999999967</v>
      </c>
      <c r="G2508" s="3">
        <v>51159</v>
      </c>
      <c r="H2508" s="4">
        <v>48422.66</v>
      </c>
      <c r="I2508" s="25"/>
      <c r="J2508" s="26" t="str">
        <f t="shared" si="238"/>
        <v>No</v>
      </c>
      <c r="K2508" s="26" t="str">
        <f t="shared" si="239"/>
        <v>GB</v>
      </c>
      <c r="L2508" s="26" t="str">
        <f t="shared" si="240"/>
        <v>Invalid</v>
      </c>
      <c r="M2508" s="26" t="str">
        <f>IF(OR(ISBLANK(B2508),ISBLANK(C2508),ISBLANK(D2508)),"Missing",IFERROR(VLOOKUP(A2508,'RM Postcodes'!$A:$B,2,0),"Invalid"))</f>
        <v>live</v>
      </c>
      <c r="N2508" s="26" t="str">
        <f t="shared" si="241"/>
        <v>OK</v>
      </c>
      <c r="O2508" s="26" t="str">
        <f t="shared" si="236"/>
        <v>OK</v>
      </c>
    </row>
    <row r="2509" spans="1:15" x14ac:dyDescent="0.2">
      <c r="A2509" s="24" t="str">
        <f t="shared" si="237"/>
        <v>DT4 8</v>
      </c>
      <c r="B2509" s="1" t="s">
        <v>12477</v>
      </c>
      <c r="C2509" s="1" t="s">
        <v>12666</v>
      </c>
      <c r="D2509" s="1" t="s">
        <v>12626</v>
      </c>
      <c r="E2509" s="2">
        <v>30</v>
      </c>
      <c r="F2509" s="3">
        <v>834123.60999999987</v>
      </c>
      <c r="G2509" s="3">
        <v>75630.38</v>
      </c>
      <c r="H2509" s="4">
        <v>56209.31</v>
      </c>
      <c r="I2509" s="25"/>
      <c r="J2509" s="26" t="str">
        <f t="shared" si="238"/>
        <v>No</v>
      </c>
      <c r="K2509" s="26" t="str">
        <f t="shared" si="239"/>
        <v>GB</v>
      </c>
      <c r="L2509" s="26" t="str">
        <f t="shared" si="240"/>
        <v>Invalid</v>
      </c>
      <c r="M2509" s="26" t="str">
        <f>IF(OR(ISBLANK(B2509),ISBLANK(C2509),ISBLANK(D2509)),"Missing",IFERROR(VLOOKUP(A2509,'RM Postcodes'!$A:$B,2,0),"Invalid"))</f>
        <v>live</v>
      </c>
      <c r="N2509" s="26" t="str">
        <f t="shared" si="241"/>
        <v>OK</v>
      </c>
      <c r="O2509" s="26" t="str">
        <f t="shared" si="236"/>
        <v>OK</v>
      </c>
    </row>
    <row r="2510" spans="1:15" x14ac:dyDescent="0.2">
      <c r="A2510" s="24" t="str">
        <f t="shared" si="237"/>
        <v>DT4 9</v>
      </c>
      <c r="B2510" s="1" t="s">
        <v>12477</v>
      </c>
      <c r="C2510" s="1" t="s">
        <v>12666</v>
      </c>
      <c r="D2510" s="1" t="s">
        <v>12627</v>
      </c>
      <c r="E2510" s="2">
        <v>55</v>
      </c>
      <c r="F2510" s="3">
        <v>1249164.5100000002</v>
      </c>
      <c r="G2510" s="3">
        <v>117500</v>
      </c>
      <c r="H2510" s="4">
        <v>89867.29</v>
      </c>
      <c r="I2510" s="25"/>
      <c r="J2510" s="26" t="str">
        <f t="shared" si="238"/>
        <v>No</v>
      </c>
      <c r="K2510" s="26" t="str">
        <f t="shared" si="239"/>
        <v>GB</v>
      </c>
      <c r="L2510" s="26" t="str">
        <f t="shared" si="240"/>
        <v>Invalid</v>
      </c>
      <c r="M2510" s="26" t="str">
        <f>IF(OR(ISBLANK(B2510),ISBLANK(C2510),ISBLANK(D2510)),"Missing",IFERROR(VLOOKUP(A2510,'RM Postcodes'!$A:$B,2,0),"Invalid"))</f>
        <v>live</v>
      </c>
      <c r="N2510" s="26" t="str">
        <f t="shared" si="241"/>
        <v>OK</v>
      </c>
      <c r="O2510" s="26" t="str">
        <f t="shared" si="236"/>
        <v>OK</v>
      </c>
    </row>
    <row r="2511" spans="1:15" x14ac:dyDescent="0.2">
      <c r="A2511" s="24" t="str">
        <f t="shared" si="237"/>
        <v>DT5 1</v>
      </c>
      <c r="B2511" s="1" t="s">
        <v>12477</v>
      </c>
      <c r="C2511" s="1" t="s">
        <v>12667</v>
      </c>
      <c r="D2511" s="1" t="s">
        <v>12621</v>
      </c>
      <c r="E2511" s="2">
        <v>12</v>
      </c>
      <c r="F2511" s="3">
        <v>508139.93</v>
      </c>
      <c r="G2511" s="3">
        <v>247194.87</v>
      </c>
      <c r="H2511" s="4">
        <v>51051.95</v>
      </c>
      <c r="I2511" s="25"/>
      <c r="J2511" s="26" t="str">
        <f t="shared" si="238"/>
        <v>No</v>
      </c>
      <c r="K2511" s="26" t="str">
        <f t="shared" si="239"/>
        <v>GB</v>
      </c>
      <c r="L2511" s="26" t="str">
        <f t="shared" si="240"/>
        <v>Invalid</v>
      </c>
      <c r="M2511" s="26" t="str">
        <f>IF(OR(ISBLANK(B2511),ISBLANK(C2511),ISBLANK(D2511)),"Missing",IFERROR(VLOOKUP(A2511,'RM Postcodes'!$A:$B,2,0),"Invalid"))</f>
        <v>live</v>
      </c>
      <c r="N2511" s="26" t="str">
        <f t="shared" si="241"/>
        <v>OK</v>
      </c>
      <c r="O2511" s="26" t="str">
        <f t="shared" si="236"/>
        <v>OK</v>
      </c>
    </row>
    <row r="2512" spans="1:15" x14ac:dyDescent="0.2">
      <c r="A2512" s="24" t="str">
        <f t="shared" si="237"/>
        <v>DT5 2</v>
      </c>
      <c r="B2512" s="1" t="s">
        <v>12477</v>
      </c>
      <c r="C2512" s="1" t="s">
        <v>12667</v>
      </c>
      <c r="D2512" s="1" t="s">
        <v>12640</v>
      </c>
      <c r="E2512" s="2">
        <v>17</v>
      </c>
      <c r="F2512" s="3">
        <v>698837.74000000011</v>
      </c>
      <c r="G2512" s="3">
        <v>401156.25</v>
      </c>
      <c r="H2512" s="4">
        <v>51159.23</v>
      </c>
      <c r="I2512" s="25"/>
      <c r="J2512" s="26" t="str">
        <f t="shared" si="238"/>
        <v>No</v>
      </c>
      <c r="K2512" s="26" t="str">
        <f t="shared" si="239"/>
        <v>GB</v>
      </c>
      <c r="L2512" s="26" t="str">
        <f t="shared" si="240"/>
        <v>Invalid</v>
      </c>
      <c r="M2512" s="26" t="str">
        <f>IF(OR(ISBLANK(B2512),ISBLANK(C2512),ISBLANK(D2512)),"Missing",IFERROR(VLOOKUP(A2512,'RM Postcodes'!$A:$B,2,0),"Invalid"))</f>
        <v>live</v>
      </c>
      <c r="N2512" s="26" t="str">
        <f t="shared" si="241"/>
        <v>OK</v>
      </c>
      <c r="O2512" s="26" t="str">
        <f t="shared" si="236"/>
        <v>Redact</v>
      </c>
    </row>
    <row r="2513" spans="1:15" x14ac:dyDescent="0.2">
      <c r="A2513" s="24" t="str">
        <f t="shared" si="237"/>
        <v>DT6 3</v>
      </c>
      <c r="B2513" s="1" t="s">
        <v>12477</v>
      </c>
      <c r="C2513" s="1" t="s">
        <v>12668</v>
      </c>
      <c r="D2513" s="1" t="s">
        <v>12629</v>
      </c>
      <c r="E2513" s="2">
        <v>38</v>
      </c>
      <c r="F2513" s="3">
        <v>806060.82</v>
      </c>
      <c r="G2513" s="3">
        <v>71019.48</v>
      </c>
      <c r="H2513" s="4">
        <v>70554.720000000001</v>
      </c>
      <c r="I2513" s="25"/>
      <c r="J2513" s="26" t="str">
        <f t="shared" si="238"/>
        <v>No</v>
      </c>
      <c r="K2513" s="26" t="str">
        <f t="shared" si="239"/>
        <v>GB</v>
      </c>
      <c r="L2513" s="26" t="str">
        <f t="shared" si="240"/>
        <v>Invalid</v>
      </c>
      <c r="M2513" s="26" t="str">
        <f>IF(OR(ISBLANK(B2513),ISBLANK(C2513),ISBLANK(D2513)),"Missing",IFERROR(VLOOKUP(A2513,'RM Postcodes'!$A:$B,2,0),"Invalid"))</f>
        <v>live</v>
      </c>
      <c r="N2513" s="26" t="str">
        <f t="shared" si="241"/>
        <v>OK</v>
      </c>
      <c r="O2513" s="26" t="str">
        <f t="shared" si="236"/>
        <v>OK</v>
      </c>
    </row>
    <row r="2514" spans="1:15" x14ac:dyDescent="0.2">
      <c r="A2514" s="24" t="str">
        <f t="shared" si="237"/>
        <v>DT6 4</v>
      </c>
      <c r="B2514" s="1" t="s">
        <v>12477</v>
      </c>
      <c r="C2514" s="1" t="s">
        <v>12668</v>
      </c>
      <c r="D2514" s="1" t="s">
        <v>12630</v>
      </c>
      <c r="E2514" s="2">
        <v>13</v>
      </c>
      <c r="F2514" s="3">
        <v>149892.12000000002</v>
      </c>
      <c r="G2514" s="3">
        <v>46894.44</v>
      </c>
      <c r="H2514" s="4">
        <v>28111.25</v>
      </c>
      <c r="I2514" s="25"/>
      <c r="J2514" s="26" t="str">
        <f t="shared" si="238"/>
        <v>No</v>
      </c>
      <c r="K2514" s="26" t="str">
        <f t="shared" si="239"/>
        <v>GB</v>
      </c>
      <c r="L2514" s="26" t="str">
        <f t="shared" si="240"/>
        <v>Invalid</v>
      </c>
      <c r="M2514" s="26" t="str">
        <f>IF(OR(ISBLANK(B2514),ISBLANK(C2514),ISBLANK(D2514)),"Missing",IFERROR(VLOOKUP(A2514,'RM Postcodes'!$A:$B,2,0),"Invalid"))</f>
        <v>live</v>
      </c>
      <c r="N2514" s="26" t="str">
        <f t="shared" si="241"/>
        <v>OK</v>
      </c>
      <c r="O2514" s="26" t="str">
        <f t="shared" si="236"/>
        <v>OK</v>
      </c>
    </row>
    <row r="2515" spans="1:15" x14ac:dyDescent="0.2">
      <c r="A2515" s="24" t="str">
        <f t="shared" si="237"/>
        <v>DT6 5</v>
      </c>
      <c r="B2515" s="1" t="s">
        <v>12477</v>
      </c>
      <c r="C2515" s="1" t="s">
        <v>12668</v>
      </c>
      <c r="D2515" s="1" t="s">
        <v>12625</v>
      </c>
      <c r="E2515" s="2">
        <v>18</v>
      </c>
      <c r="F2515" s="3">
        <v>441221.2</v>
      </c>
      <c r="G2515" s="3">
        <v>90589.36</v>
      </c>
      <c r="H2515" s="4">
        <v>58397.31</v>
      </c>
      <c r="I2515" s="25"/>
      <c r="J2515" s="26" t="str">
        <f t="shared" si="238"/>
        <v>No</v>
      </c>
      <c r="K2515" s="26" t="str">
        <f t="shared" si="239"/>
        <v>GB</v>
      </c>
      <c r="L2515" s="26" t="str">
        <f t="shared" si="240"/>
        <v>Invalid</v>
      </c>
      <c r="M2515" s="26" t="str">
        <f>IF(OR(ISBLANK(B2515),ISBLANK(C2515),ISBLANK(D2515)),"Missing",IFERROR(VLOOKUP(A2515,'RM Postcodes'!$A:$B,2,0),"Invalid"))</f>
        <v>live</v>
      </c>
      <c r="N2515" s="26" t="str">
        <f t="shared" si="241"/>
        <v>OK</v>
      </c>
      <c r="O2515" s="26" t="str">
        <f t="shared" si="236"/>
        <v>OK</v>
      </c>
    </row>
    <row r="2516" spans="1:15" x14ac:dyDescent="0.2">
      <c r="A2516" s="24" t="str">
        <f t="shared" si="237"/>
        <v>DT6 6</v>
      </c>
      <c r="B2516" s="1" t="s">
        <v>12477</v>
      </c>
      <c r="C2516" s="1" t="s">
        <v>12668</v>
      </c>
      <c r="D2516" s="1" t="s">
        <v>12622</v>
      </c>
      <c r="E2516" s="2">
        <v>22</v>
      </c>
      <c r="F2516" s="3">
        <v>419380.21000000008</v>
      </c>
      <c r="G2516" s="3">
        <v>89840.73</v>
      </c>
      <c r="H2516" s="4">
        <v>46647.66</v>
      </c>
      <c r="I2516" s="25"/>
      <c r="J2516" s="26" t="str">
        <f t="shared" si="238"/>
        <v>No</v>
      </c>
      <c r="K2516" s="26" t="str">
        <f t="shared" si="239"/>
        <v>GB</v>
      </c>
      <c r="L2516" s="26" t="str">
        <f t="shared" si="240"/>
        <v>Invalid</v>
      </c>
      <c r="M2516" s="26" t="str">
        <f>IF(OR(ISBLANK(B2516),ISBLANK(C2516),ISBLANK(D2516)),"Missing",IFERROR(VLOOKUP(A2516,'RM Postcodes'!$A:$B,2,0),"Invalid"))</f>
        <v>live</v>
      </c>
      <c r="N2516" s="26" t="str">
        <f t="shared" si="241"/>
        <v>OK</v>
      </c>
      <c r="O2516" s="26" t="str">
        <f t="shared" si="236"/>
        <v>OK</v>
      </c>
    </row>
    <row r="2517" spans="1:15" x14ac:dyDescent="0.2">
      <c r="A2517" s="24" t="str">
        <f t="shared" si="237"/>
        <v>DT7 3</v>
      </c>
      <c r="B2517" s="1" t="s">
        <v>12477</v>
      </c>
      <c r="C2517" s="1" t="s">
        <v>12669</v>
      </c>
      <c r="D2517" s="1" t="s">
        <v>12629</v>
      </c>
      <c r="E2517" s="2">
        <v>24</v>
      </c>
      <c r="F2517" s="3">
        <v>990770.81000000017</v>
      </c>
      <c r="G2517" s="3">
        <v>319891.06</v>
      </c>
      <c r="H2517" s="4">
        <v>147896.34</v>
      </c>
      <c r="I2517" s="25"/>
      <c r="J2517" s="26" t="str">
        <f t="shared" si="238"/>
        <v>No</v>
      </c>
      <c r="K2517" s="26" t="str">
        <f t="shared" si="239"/>
        <v>GB</v>
      </c>
      <c r="L2517" s="26" t="str">
        <f t="shared" si="240"/>
        <v>Invalid</v>
      </c>
      <c r="M2517" s="26" t="str">
        <f>IF(OR(ISBLANK(B2517),ISBLANK(C2517),ISBLANK(D2517)),"Missing",IFERROR(VLOOKUP(A2517,'RM Postcodes'!$A:$B,2,0),"Invalid"))</f>
        <v>live</v>
      </c>
      <c r="N2517" s="26" t="str">
        <f t="shared" si="241"/>
        <v>OK</v>
      </c>
      <c r="O2517" s="26" t="str">
        <f t="shared" si="236"/>
        <v>OK</v>
      </c>
    </row>
    <row r="2518" spans="1:15" x14ac:dyDescent="0.2">
      <c r="A2518" s="24" t="str">
        <f t="shared" si="237"/>
        <v>DT8 3</v>
      </c>
      <c r="B2518" s="1" t="s">
        <v>12477</v>
      </c>
      <c r="C2518" s="1" t="s">
        <v>12670</v>
      </c>
      <c r="D2518" s="1" t="s">
        <v>12629</v>
      </c>
      <c r="E2518" s="2">
        <v>41</v>
      </c>
      <c r="F2518" s="3">
        <v>3563923.1600000011</v>
      </c>
      <c r="G2518" s="3">
        <v>1740604.4100000001</v>
      </c>
      <c r="H2518" s="4">
        <v>641240.01</v>
      </c>
      <c r="I2518" s="25"/>
      <c r="J2518" s="26" t="str">
        <f t="shared" si="238"/>
        <v>No</v>
      </c>
      <c r="K2518" s="26" t="str">
        <f t="shared" si="239"/>
        <v>GB</v>
      </c>
      <c r="L2518" s="26" t="str">
        <f t="shared" si="240"/>
        <v>Invalid</v>
      </c>
      <c r="M2518" s="26" t="str">
        <f>IF(OR(ISBLANK(B2518),ISBLANK(C2518),ISBLANK(D2518)),"Missing",IFERROR(VLOOKUP(A2518,'RM Postcodes'!$A:$B,2,0),"Invalid"))</f>
        <v>live</v>
      </c>
      <c r="N2518" s="26" t="str">
        <f t="shared" si="241"/>
        <v>OK</v>
      </c>
      <c r="O2518" s="26" t="str">
        <f t="shared" si="236"/>
        <v>Redact</v>
      </c>
    </row>
    <row r="2519" spans="1:15" x14ac:dyDescent="0.2">
      <c r="A2519" s="24" t="str">
        <f t="shared" si="237"/>
        <v>DT9 3</v>
      </c>
      <c r="B2519" s="1" t="s">
        <v>12477</v>
      </c>
      <c r="C2519" s="1" t="s">
        <v>12671</v>
      </c>
      <c r="D2519" s="1" t="s">
        <v>12629</v>
      </c>
      <c r="E2519" s="2">
        <v>20</v>
      </c>
      <c r="F2519" s="3">
        <v>451653.78999999992</v>
      </c>
      <c r="G2519" s="3">
        <v>141602.54</v>
      </c>
      <c r="H2519" s="4">
        <v>42295</v>
      </c>
      <c r="I2519" s="25"/>
      <c r="J2519" s="26" t="str">
        <f t="shared" si="238"/>
        <v>No</v>
      </c>
      <c r="K2519" s="26" t="str">
        <f t="shared" si="239"/>
        <v>GB</v>
      </c>
      <c r="L2519" s="26" t="str">
        <f t="shared" si="240"/>
        <v>Invalid</v>
      </c>
      <c r="M2519" s="26" t="str">
        <f>IF(OR(ISBLANK(B2519),ISBLANK(C2519),ISBLANK(D2519)),"Missing",IFERROR(VLOOKUP(A2519,'RM Postcodes'!$A:$B,2,0),"Invalid"))</f>
        <v>live</v>
      </c>
      <c r="N2519" s="26" t="str">
        <f t="shared" si="241"/>
        <v>OK</v>
      </c>
      <c r="O2519" s="26" t="str">
        <f t="shared" si="236"/>
        <v>OK</v>
      </c>
    </row>
    <row r="2520" spans="1:15" x14ac:dyDescent="0.2">
      <c r="A2520" s="24" t="str">
        <f t="shared" si="237"/>
        <v>DT9 4</v>
      </c>
      <c r="B2520" s="1" t="s">
        <v>12477</v>
      </c>
      <c r="C2520" s="1" t="s">
        <v>12671</v>
      </c>
      <c r="D2520" s="1" t="s">
        <v>12630</v>
      </c>
      <c r="E2520" s="2">
        <v>24</v>
      </c>
      <c r="F2520" s="3">
        <v>6360980.5200000014</v>
      </c>
      <c r="G2520" s="3">
        <v>2549917</v>
      </c>
      <c r="H2520" s="4">
        <v>1264029.25</v>
      </c>
      <c r="I2520" s="25"/>
      <c r="J2520" s="26" t="str">
        <f t="shared" si="238"/>
        <v>No</v>
      </c>
      <c r="K2520" s="26" t="str">
        <f t="shared" si="239"/>
        <v>GB</v>
      </c>
      <c r="L2520" s="26" t="str">
        <f t="shared" si="240"/>
        <v>Invalid</v>
      </c>
      <c r="M2520" s="26" t="str">
        <f>IF(OR(ISBLANK(B2520),ISBLANK(C2520),ISBLANK(D2520)),"Missing",IFERROR(VLOOKUP(A2520,'RM Postcodes'!$A:$B,2,0),"Invalid"))</f>
        <v>live</v>
      </c>
      <c r="N2520" s="26" t="str">
        <f t="shared" si="241"/>
        <v>OK</v>
      </c>
      <c r="O2520" s="26" t="str">
        <f t="shared" si="236"/>
        <v>OK</v>
      </c>
    </row>
    <row r="2521" spans="1:15" x14ac:dyDescent="0.2">
      <c r="A2521" s="24" t="str">
        <f t="shared" si="237"/>
        <v>DT9 5</v>
      </c>
      <c r="B2521" s="1" t="s">
        <v>12477</v>
      </c>
      <c r="C2521" s="1" t="s">
        <v>12671</v>
      </c>
      <c r="D2521" s="1" t="s">
        <v>12625</v>
      </c>
      <c r="E2521" s="2">
        <v>14</v>
      </c>
      <c r="F2521" s="3">
        <v>14404396.089999998</v>
      </c>
      <c r="G2521" s="3">
        <v>8030452.2000000002</v>
      </c>
      <c r="H2521" s="4">
        <v>6215025.54</v>
      </c>
      <c r="I2521" s="25"/>
      <c r="J2521" s="26" t="str">
        <f t="shared" si="238"/>
        <v>No</v>
      </c>
      <c r="K2521" s="26" t="str">
        <f t="shared" si="239"/>
        <v>GB</v>
      </c>
      <c r="L2521" s="26" t="str">
        <f t="shared" si="240"/>
        <v>Invalid</v>
      </c>
      <c r="M2521" s="26" t="str">
        <f>IF(OR(ISBLANK(B2521),ISBLANK(C2521),ISBLANK(D2521)),"Missing",IFERROR(VLOOKUP(A2521,'RM Postcodes'!$A:$B,2,0),"Invalid"))</f>
        <v>live</v>
      </c>
      <c r="N2521" s="26" t="str">
        <f t="shared" si="241"/>
        <v>OK</v>
      </c>
      <c r="O2521" s="26" t="str">
        <f t="shared" si="236"/>
        <v>Redact</v>
      </c>
    </row>
    <row r="2522" spans="1:15" x14ac:dyDescent="0.2">
      <c r="A2522" s="24" t="str">
        <f t="shared" si="237"/>
        <v>DT9 6</v>
      </c>
      <c r="B2522" s="1" t="s">
        <v>12477</v>
      </c>
      <c r="C2522" s="1" t="s">
        <v>12671</v>
      </c>
      <c r="D2522" s="1" t="s">
        <v>12622</v>
      </c>
      <c r="E2522" s="2">
        <v>24</v>
      </c>
      <c r="F2522" s="3">
        <v>2577999.7899999991</v>
      </c>
      <c r="G2522" s="3">
        <v>1191200</v>
      </c>
      <c r="H2522" s="4">
        <v>1003335.84</v>
      </c>
      <c r="I2522" s="25"/>
      <c r="J2522" s="26" t="str">
        <f t="shared" si="238"/>
        <v>No</v>
      </c>
      <c r="K2522" s="26" t="str">
        <f t="shared" si="239"/>
        <v>GB</v>
      </c>
      <c r="L2522" s="26" t="str">
        <f t="shared" si="240"/>
        <v>Invalid</v>
      </c>
      <c r="M2522" s="26" t="str">
        <f>IF(OR(ISBLANK(B2522),ISBLANK(C2522),ISBLANK(D2522)),"Missing",IFERROR(VLOOKUP(A2522,'RM Postcodes'!$A:$B,2,0),"Invalid"))</f>
        <v>live</v>
      </c>
      <c r="N2522" s="26" t="str">
        <f t="shared" si="241"/>
        <v>OK</v>
      </c>
      <c r="O2522" s="26" t="str">
        <f t="shared" si="236"/>
        <v>Redact</v>
      </c>
    </row>
    <row r="2523" spans="1:15" x14ac:dyDescent="0.2">
      <c r="A2523" s="24" t="str">
        <f t="shared" si="237"/>
        <v>DY1 1</v>
      </c>
      <c r="B2523" s="1" t="s">
        <v>12478</v>
      </c>
      <c r="C2523" s="1" t="s">
        <v>12663</v>
      </c>
      <c r="D2523" s="1" t="s">
        <v>12621</v>
      </c>
      <c r="E2523" s="2">
        <v>24</v>
      </c>
      <c r="F2523" s="3">
        <v>729237.64</v>
      </c>
      <c r="G2523" s="3">
        <v>161409.46</v>
      </c>
      <c r="H2523" s="4">
        <v>78748.289999999994</v>
      </c>
      <c r="I2523" s="25"/>
      <c r="J2523" s="26" t="str">
        <f t="shared" si="238"/>
        <v>No</v>
      </c>
      <c r="K2523" s="26" t="str">
        <f t="shared" si="239"/>
        <v>GB</v>
      </c>
      <c r="L2523" s="26" t="str">
        <f t="shared" si="240"/>
        <v>Invalid</v>
      </c>
      <c r="M2523" s="26" t="str">
        <f>IF(OR(ISBLANK(B2523),ISBLANK(C2523),ISBLANK(D2523)),"Missing",IFERROR(VLOOKUP(A2523,'RM Postcodes'!$A:$B,2,0),"Invalid"))</f>
        <v>live</v>
      </c>
      <c r="N2523" s="26" t="str">
        <f t="shared" si="241"/>
        <v>OK</v>
      </c>
      <c r="O2523" s="26" t="str">
        <f t="shared" si="236"/>
        <v>OK</v>
      </c>
    </row>
    <row r="2524" spans="1:15" x14ac:dyDescent="0.2">
      <c r="A2524" s="24" t="str">
        <f t="shared" si="237"/>
        <v>DY1 2</v>
      </c>
      <c r="B2524" s="1" t="s">
        <v>12478</v>
      </c>
      <c r="C2524" s="1" t="s">
        <v>12663</v>
      </c>
      <c r="D2524" s="1" t="s">
        <v>12640</v>
      </c>
      <c r="E2524" s="2">
        <v>32</v>
      </c>
      <c r="F2524" s="3">
        <v>1803022.1199999992</v>
      </c>
      <c r="G2524" s="3">
        <v>880000.04</v>
      </c>
      <c r="H2524" s="4">
        <v>154890.41</v>
      </c>
      <c r="I2524" s="25"/>
      <c r="J2524" s="26" t="str">
        <f t="shared" si="238"/>
        <v>No</v>
      </c>
      <c r="K2524" s="26" t="str">
        <f t="shared" si="239"/>
        <v>GB</v>
      </c>
      <c r="L2524" s="26" t="str">
        <f t="shared" si="240"/>
        <v>Invalid</v>
      </c>
      <c r="M2524" s="26" t="str">
        <f>IF(OR(ISBLANK(B2524),ISBLANK(C2524),ISBLANK(D2524)),"Missing",IFERROR(VLOOKUP(A2524,'RM Postcodes'!$A:$B,2,0),"Invalid"))</f>
        <v>live</v>
      </c>
      <c r="N2524" s="26" t="str">
        <f t="shared" si="241"/>
        <v>OK</v>
      </c>
      <c r="O2524" s="26" t="str">
        <f t="shared" si="236"/>
        <v>OK</v>
      </c>
    </row>
    <row r="2525" spans="1:15" x14ac:dyDescent="0.2">
      <c r="A2525" s="24" t="str">
        <f t="shared" si="237"/>
        <v>DY1 3</v>
      </c>
      <c r="B2525" s="1" t="s">
        <v>12478</v>
      </c>
      <c r="C2525" s="1" t="s">
        <v>12663</v>
      </c>
      <c r="D2525" s="1" t="s">
        <v>12629</v>
      </c>
      <c r="E2525" s="2">
        <v>15</v>
      </c>
      <c r="F2525" s="3">
        <v>457031.15</v>
      </c>
      <c r="G2525" s="3">
        <v>161684.43</v>
      </c>
      <c r="H2525" s="4">
        <v>77921.97</v>
      </c>
      <c r="I2525" s="25"/>
      <c r="J2525" s="26" t="str">
        <f t="shared" si="238"/>
        <v>No</v>
      </c>
      <c r="K2525" s="26" t="str">
        <f t="shared" si="239"/>
        <v>GB</v>
      </c>
      <c r="L2525" s="26" t="str">
        <f t="shared" si="240"/>
        <v>Invalid</v>
      </c>
      <c r="M2525" s="26" t="str">
        <f>IF(OR(ISBLANK(B2525),ISBLANK(C2525),ISBLANK(D2525)),"Missing",IFERROR(VLOOKUP(A2525,'RM Postcodes'!$A:$B,2,0),"Invalid"))</f>
        <v>live</v>
      </c>
      <c r="N2525" s="26" t="str">
        <f t="shared" si="241"/>
        <v>OK</v>
      </c>
      <c r="O2525" s="26" t="str">
        <f t="shared" si="236"/>
        <v>OK</v>
      </c>
    </row>
    <row r="2526" spans="1:15" x14ac:dyDescent="0.2">
      <c r="A2526" s="24" t="str">
        <f t="shared" si="237"/>
        <v>DY1 4</v>
      </c>
      <c r="B2526" s="1" t="s">
        <v>12478</v>
      </c>
      <c r="C2526" s="1" t="s">
        <v>12663</v>
      </c>
      <c r="D2526" s="1" t="s">
        <v>12630</v>
      </c>
      <c r="E2526" s="2">
        <v>16</v>
      </c>
      <c r="F2526" s="3">
        <v>664409.69000000006</v>
      </c>
      <c r="G2526" s="3">
        <v>332516.65999999997</v>
      </c>
      <c r="H2526" s="4">
        <v>83293.460000000006</v>
      </c>
      <c r="I2526" s="25"/>
      <c r="J2526" s="26" t="str">
        <f t="shared" si="238"/>
        <v>No</v>
      </c>
      <c r="K2526" s="26" t="str">
        <f t="shared" si="239"/>
        <v>GB</v>
      </c>
      <c r="L2526" s="26" t="str">
        <f t="shared" si="240"/>
        <v>Invalid</v>
      </c>
      <c r="M2526" s="26" t="str">
        <f>IF(OR(ISBLANK(B2526),ISBLANK(C2526),ISBLANK(D2526)),"Missing",IFERROR(VLOOKUP(A2526,'RM Postcodes'!$A:$B,2,0),"Invalid"))</f>
        <v>live</v>
      </c>
      <c r="N2526" s="26" t="str">
        <f t="shared" si="241"/>
        <v>OK</v>
      </c>
      <c r="O2526" s="26" t="str">
        <f t="shared" si="236"/>
        <v>Redact</v>
      </c>
    </row>
    <row r="2527" spans="1:15" x14ac:dyDescent="0.2">
      <c r="A2527" s="24" t="str">
        <f t="shared" si="237"/>
        <v>DY10 1</v>
      </c>
      <c r="B2527" s="1" t="s">
        <v>12478</v>
      </c>
      <c r="C2527" s="1" t="s">
        <v>12620</v>
      </c>
      <c r="D2527" s="1" t="s">
        <v>12621</v>
      </c>
      <c r="E2527" s="2">
        <v>36</v>
      </c>
      <c r="F2527" s="3">
        <v>2699582.94</v>
      </c>
      <c r="G2527" s="3">
        <v>1643614.72</v>
      </c>
      <c r="H2527" s="4">
        <v>225634</v>
      </c>
      <c r="I2527" s="25"/>
      <c r="J2527" s="26" t="str">
        <f t="shared" si="238"/>
        <v>No</v>
      </c>
      <c r="K2527" s="26" t="str">
        <f t="shared" si="239"/>
        <v>GB</v>
      </c>
      <c r="L2527" s="26" t="str">
        <f t="shared" si="240"/>
        <v>Invalid</v>
      </c>
      <c r="M2527" s="26" t="str">
        <f>IF(OR(ISBLANK(B2527),ISBLANK(C2527),ISBLANK(D2527)),"Missing",IFERROR(VLOOKUP(A2527,'RM Postcodes'!$A:$B,2,0),"Invalid"))</f>
        <v>live</v>
      </c>
      <c r="N2527" s="26" t="str">
        <f t="shared" si="241"/>
        <v>OK</v>
      </c>
      <c r="O2527" s="26" t="str">
        <f t="shared" si="236"/>
        <v>Redact</v>
      </c>
    </row>
    <row r="2528" spans="1:15" x14ac:dyDescent="0.2">
      <c r="A2528" s="24" t="str">
        <f t="shared" si="237"/>
        <v>DY10 2</v>
      </c>
      <c r="B2528" s="1" t="s">
        <v>12478</v>
      </c>
      <c r="C2528" s="1" t="s">
        <v>12620</v>
      </c>
      <c r="D2528" s="1" t="s">
        <v>12640</v>
      </c>
      <c r="E2528" s="2">
        <v>28</v>
      </c>
      <c r="F2528" s="3">
        <v>634009.71</v>
      </c>
      <c r="G2528" s="3">
        <v>100750</v>
      </c>
      <c r="H2528" s="4">
        <v>57600.44</v>
      </c>
      <c r="I2528" s="25"/>
      <c r="J2528" s="26" t="str">
        <f t="shared" si="238"/>
        <v>No</v>
      </c>
      <c r="K2528" s="26" t="str">
        <f t="shared" si="239"/>
        <v>GB</v>
      </c>
      <c r="L2528" s="26" t="str">
        <f t="shared" si="240"/>
        <v>Invalid</v>
      </c>
      <c r="M2528" s="26" t="str">
        <f>IF(OR(ISBLANK(B2528),ISBLANK(C2528),ISBLANK(D2528)),"Missing",IFERROR(VLOOKUP(A2528,'RM Postcodes'!$A:$B,2,0),"Invalid"))</f>
        <v>live</v>
      </c>
      <c r="N2528" s="26" t="str">
        <f t="shared" si="241"/>
        <v>OK</v>
      </c>
      <c r="O2528" s="26" t="str">
        <f t="shared" si="236"/>
        <v>OK</v>
      </c>
    </row>
    <row r="2529" spans="1:15" x14ac:dyDescent="0.2">
      <c r="A2529" s="24" t="str">
        <f t="shared" si="237"/>
        <v>DY10 3</v>
      </c>
      <c r="B2529" s="1" t="s">
        <v>12478</v>
      </c>
      <c r="C2529" s="1" t="s">
        <v>12620</v>
      </c>
      <c r="D2529" s="1" t="s">
        <v>12629</v>
      </c>
      <c r="E2529" s="2">
        <v>28</v>
      </c>
      <c r="F2529" s="3">
        <v>456010.12999999983</v>
      </c>
      <c r="G2529" s="3">
        <v>51466.93</v>
      </c>
      <c r="H2529" s="4">
        <v>39692.67</v>
      </c>
      <c r="I2529" s="25"/>
      <c r="J2529" s="26" t="str">
        <f t="shared" si="238"/>
        <v>No</v>
      </c>
      <c r="K2529" s="26" t="str">
        <f t="shared" si="239"/>
        <v>GB</v>
      </c>
      <c r="L2529" s="26" t="str">
        <f t="shared" si="240"/>
        <v>Invalid</v>
      </c>
      <c r="M2529" s="26" t="str">
        <f>IF(OR(ISBLANK(B2529),ISBLANK(C2529),ISBLANK(D2529)),"Missing",IFERROR(VLOOKUP(A2529,'RM Postcodes'!$A:$B,2,0),"Invalid"))</f>
        <v>live</v>
      </c>
      <c r="N2529" s="26" t="str">
        <f t="shared" si="241"/>
        <v>OK</v>
      </c>
      <c r="O2529" s="26" t="str">
        <f t="shared" si="236"/>
        <v>OK</v>
      </c>
    </row>
    <row r="2530" spans="1:15" x14ac:dyDescent="0.2">
      <c r="A2530" s="24" t="str">
        <f t="shared" si="237"/>
        <v>DY10 4</v>
      </c>
      <c r="B2530" s="1" t="s">
        <v>12478</v>
      </c>
      <c r="C2530" s="1" t="s">
        <v>12620</v>
      </c>
      <c r="D2530" s="1" t="s">
        <v>12630</v>
      </c>
      <c r="E2530" s="2">
        <v>34</v>
      </c>
      <c r="F2530" s="3">
        <v>2918790.3099999996</v>
      </c>
      <c r="G2530" s="3">
        <v>687500</v>
      </c>
      <c r="H2530" s="4">
        <v>631573.96000000008</v>
      </c>
      <c r="I2530" s="25"/>
      <c r="J2530" s="26" t="str">
        <f t="shared" si="238"/>
        <v>No</v>
      </c>
      <c r="K2530" s="26" t="str">
        <f t="shared" si="239"/>
        <v>GB</v>
      </c>
      <c r="L2530" s="26" t="str">
        <f t="shared" si="240"/>
        <v>Invalid</v>
      </c>
      <c r="M2530" s="26" t="str">
        <f>IF(OR(ISBLANK(B2530),ISBLANK(C2530),ISBLANK(D2530)),"Missing",IFERROR(VLOOKUP(A2530,'RM Postcodes'!$A:$B,2,0),"Invalid"))</f>
        <v>live</v>
      </c>
      <c r="N2530" s="26" t="str">
        <f t="shared" si="241"/>
        <v>OK</v>
      </c>
      <c r="O2530" s="26" t="str">
        <f t="shared" si="236"/>
        <v>OK</v>
      </c>
    </row>
    <row r="2531" spans="1:15" x14ac:dyDescent="0.2">
      <c r="A2531" s="24" t="str">
        <f t="shared" si="237"/>
        <v>DY11 5</v>
      </c>
      <c r="B2531" s="1" t="s">
        <v>12478</v>
      </c>
      <c r="C2531" s="1" t="s">
        <v>12624</v>
      </c>
      <c r="D2531" s="1" t="s">
        <v>12625</v>
      </c>
      <c r="E2531" s="2">
        <v>27</v>
      </c>
      <c r="F2531" s="3">
        <v>801964.55</v>
      </c>
      <c r="G2531" s="3">
        <v>328006.05</v>
      </c>
      <c r="H2531" s="4">
        <v>47940.39</v>
      </c>
      <c r="I2531" s="25"/>
      <c r="J2531" s="26" t="str">
        <f t="shared" si="238"/>
        <v>No</v>
      </c>
      <c r="K2531" s="26" t="str">
        <f t="shared" si="239"/>
        <v>GB</v>
      </c>
      <c r="L2531" s="26" t="str">
        <f t="shared" si="240"/>
        <v>Invalid</v>
      </c>
      <c r="M2531" s="26" t="str">
        <f>IF(OR(ISBLANK(B2531),ISBLANK(C2531),ISBLANK(D2531)),"Missing",IFERROR(VLOOKUP(A2531,'RM Postcodes'!$A:$B,2,0),"Invalid"))</f>
        <v>live</v>
      </c>
      <c r="N2531" s="26" t="str">
        <f t="shared" si="241"/>
        <v>OK</v>
      </c>
      <c r="O2531" s="26" t="str">
        <f t="shared" si="236"/>
        <v>OK</v>
      </c>
    </row>
    <row r="2532" spans="1:15" x14ac:dyDescent="0.2">
      <c r="A2532" s="24" t="str">
        <f t="shared" si="237"/>
        <v>DY11 6</v>
      </c>
      <c r="B2532" s="1" t="s">
        <v>12478</v>
      </c>
      <c r="C2532" s="1" t="s">
        <v>12624</v>
      </c>
      <c r="D2532" s="1" t="s">
        <v>12622</v>
      </c>
      <c r="E2532" s="2">
        <v>40</v>
      </c>
      <c r="F2532" s="3">
        <v>1112667.9300000006</v>
      </c>
      <c r="G2532" s="3">
        <v>104156.08</v>
      </c>
      <c r="H2532" s="4">
        <v>79000</v>
      </c>
      <c r="I2532" s="25"/>
      <c r="J2532" s="26" t="str">
        <f t="shared" si="238"/>
        <v>No</v>
      </c>
      <c r="K2532" s="26" t="str">
        <f t="shared" si="239"/>
        <v>GB</v>
      </c>
      <c r="L2532" s="26" t="str">
        <f t="shared" si="240"/>
        <v>Invalid</v>
      </c>
      <c r="M2532" s="26" t="str">
        <f>IF(OR(ISBLANK(B2532),ISBLANK(C2532),ISBLANK(D2532)),"Missing",IFERROR(VLOOKUP(A2532,'RM Postcodes'!$A:$B,2,0),"Invalid"))</f>
        <v>live</v>
      </c>
      <c r="N2532" s="26" t="str">
        <f t="shared" si="241"/>
        <v>OK</v>
      </c>
      <c r="O2532" s="26" t="str">
        <f t="shared" si="236"/>
        <v>OK</v>
      </c>
    </row>
    <row r="2533" spans="1:15" x14ac:dyDescent="0.2">
      <c r="A2533" s="24" t="str">
        <f t="shared" si="237"/>
        <v>DY11 7</v>
      </c>
      <c r="B2533" s="1" t="s">
        <v>12478</v>
      </c>
      <c r="C2533" s="1" t="s">
        <v>12624</v>
      </c>
      <c r="D2533" s="1" t="s">
        <v>12623</v>
      </c>
      <c r="E2533" s="2">
        <v>49</v>
      </c>
      <c r="F2533" s="3">
        <v>3268303.7099999995</v>
      </c>
      <c r="G2533" s="3">
        <v>591480.70000000007</v>
      </c>
      <c r="H2533" s="4">
        <v>445380.17</v>
      </c>
      <c r="I2533" s="25"/>
      <c r="J2533" s="26" t="str">
        <f t="shared" si="238"/>
        <v>No</v>
      </c>
      <c r="K2533" s="26" t="str">
        <f t="shared" si="239"/>
        <v>GB</v>
      </c>
      <c r="L2533" s="26" t="str">
        <f t="shared" si="240"/>
        <v>Invalid</v>
      </c>
      <c r="M2533" s="26" t="str">
        <f>IF(OR(ISBLANK(B2533),ISBLANK(C2533),ISBLANK(D2533)),"Missing",IFERROR(VLOOKUP(A2533,'RM Postcodes'!$A:$B,2,0),"Invalid"))</f>
        <v>live</v>
      </c>
      <c r="N2533" s="26" t="str">
        <f t="shared" si="241"/>
        <v>OK</v>
      </c>
      <c r="O2533" s="26" t="str">
        <f t="shared" si="236"/>
        <v>OK</v>
      </c>
    </row>
    <row r="2534" spans="1:15" x14ac:dyDescent="0.2">
      <c r="A2534" s="24" t="str">
        <f t="shared" si="237"/>
        <v>DY11 9</v>
      </c>
      <c r="B2534" s="1" t="s">
        <v>12478</v>
      </c>
      <c r="C2534" s="1" t="s">
        <v>12624</v>
      </c>
      <c r="D2534" s="1" t="s">
        <v>12627</v>
      </c>
      <c r="E2534" s="2">
        <v>1</v>
      </c>
      <c r="F2534" s="3">
        <v>128318.23</v>
      </c>
      <c r="G2534" s="3">
        <v>128318.23</v>
      </c>
      <c r="H2534" s="4">
        <v>0</v>
      </c>
      <c r="I2534" s="25"/>
      <c r="J2534" s="26" t="str">
        <f t="shared" si="238"/>
        <v>No</v>
      </c>
      <c r="K2534" s="26" t="str">
        <f t="shared" si="239"/>
        <v>GB</v>
      </c>
      <c r="L2534" s="26" t="str">
        <f t="shared" si="240"/>
        <v>Invalid</v>
      </c>
      <c r="M2534" s="26" t="str">
        <f>IF(OR(ISBLANK(B2534),ISBLANK(C2534),ISBLANK(D2534)),"Missing",IFERROR(VLOOKUP(A2534,'RM Postcodes'!$A:$B,2,0),"Invalid"))</f>
        <v>live</v>
      </c>
      <c r="N2534" s="26" t="str">
        <f t="shared" si="241"/>
        <v>Redact</v>
      </c>
      <c r="O2534" s="26" t="str">
        <f t="shared" si="236"/>
        <v>Redact</v>
      </c>
    </row>
    <row r="2535" spans="1:15" x14ac:dyDescent="0.2">
      <c r="A2535" s="24" t="str">
        <f t="shared" si="237"/>
        <v>DY12 1</v>
      </c>
      <c r="B2535" s="1" t="s">
        <v>12478</v>
      </c>
      <c r="C2535" s="1" t="s">
        <v>12628</v>
      </c>
      <c r="D2535" s="1" t="s">
        <v>12621</v>
      </c>
      <c r="E2535" s="2">
        <v>31</v>
      </c>
      <c r="F2535" s="3">
        <v>920999.02999999991</v>
      </c>
      <c r="G2535" s="3">
        <v>414231.96</v>
      </c>
      <c r="H2535" s="4">
        <v>60891.600000000006</v>
      </c>
      <c r="I2535" s="25"/>
      <c r="J2535" s="26" t="str">
        <f t="shared" si="238"/>
        <v>No</v>
      </c>
      <c r="K2535" s="26" t="str">
        <f t="shared" si="239"/>
        <v>GB</v>
      </c>
      <c r="L2535" s="26" t="str">
        <f t="shared" si="240"/>
        <v>Invalid</v>
      </c>
      <c r="M2535" s="26" t="str">
        <f>IF(OR(ISBLANK(B2535),ISBLANK(C2535),ISBLANK(D2535)),"Missing",IFERROR(VLOOKUP(A2535,'RM Postcodes'!$A:$B,2,0),"Invalid"))</f>
        <v>live</v>
      </c>
      <c r="N2535" s="26" t="str">
        <f t="shared" si="241"/>
        <v>OK</v>
      </c>
      <c r="O2535" s="26" t="str">
        <f t="shared" si="236"/>
        <v>OK</v>
      </c>
    </row>
    <row r="2536" spans="1:15" x14ac:dyDescent="0.2">
      <c r="A2536" s="24" t="str">
        <f t="shared" si="237"/>
        <v>DY12 2</v>
      </c>
      <c r="B2536" s="1" t="s">
        <v>12478</v>
      </c>
      <c r="C2536" s="1" t="s">
        <v>12628</v>
      </c>
      <c r="D2536" s="1" t="s">
        <v>12640</v>
      </c>
      <c r="E2536" s="2">
        <v>46</v>
      </c>
      <c r="F2536" s="3">
        <v>923765.71000000008</v>
      </c>
      <c r="G2536" s="3">
        <v>62401.99</v>
      </c>
      <c r="H2536" s="4">
        <v>50731.69</v>
      </c>
      <c r="I2536" s="25"/>
      <c r="J2536" s="26" t="str">
        <f t="shared" si="238"/>
        <v>No</v>
      </c>
      <c r="K2536" s="26" t="str">
        <f t="shared" si="239"/>
        <v>GB</v>
      </c>
      <c r="L2536" s="26" t="str">
        <f t="shared" si="240"/>
        <v>Invalid</v>
      </c>
      <c r="M2536" s="26" t="str">
        <f>IF(OR(ISBLANK(B2536),ISBLANK(C2536),ISBLANK(D2536)),"Missing",IFERROR(VLOOKUP(A2536,'RM Postcodes'!$A:$B,2,0),"Invalid"))</f>
        <v>live</v>
      </c>
      <c r="N2536" s="26" t="str">
        <f t="shared" si="241"/>
        <v>OK</v>
      </c>
      <c r="O2536" s="26" t="str">
        <f t="shared" si="236"/>
        <v>OK</v>
      </c>
    </row>
    <row r="2537" spans="1:15" x14ac:dyDescent="0.2">
      <c r="A2537" s="24" t="str">
        <f t="shared" si="237"/>
        <v>DY12 3</v>
      </c>
      <c r="B2537" s="1" t="s">
        <v>12478</v>
      </c>
      <c r="C2537" s="1" t="s">
        <v>12628</v>
      </c>
      <c r="D2537" s="1" t="s">
        <v>12629</v>
      </c>
      <c r="E2537" s="2">
        <v>8</v>
      </c>
      <c r="F2537" s="3">
        <v>194230.42999999996</v>
      </c>
      <c r="G2537" s="3">
        <v>73442.16</v>
      </c>
      <c r="H2537" s="4">
        <v>49000</v>
      </c>
      <c r="I2537" s="25"/>
      <c r="J2537" s="26" t="str">
        <f t="shared" si="238"/>
        <v>No</v>
      </c>
      <c r="K2537" s="26" t="str">
        <f t="shared" si="239"/>
        <v>GB</v>
      </c>
      <c r="L2537" s="26" t="str">
        <f t="shared" si="240"/>
        <v>Invalid</v>
      </c>
      <c r="M2537" s="26" t="str">
        <f>IF(OR(ISBLANK(B2537),ISBLANK(C2537),ISBLANK(D2537)),"Missing",IFERROR(VLOOKUP(A2537,'RM Postcodes'!$A:$B,2,0),"Invalid"))</f>
        <v>live</v>
      </c>
      <c r="N2537" s="26" t="str">
        <f t="shared" si="241"/>
        <v>Redact</v>
      </c>
      <c r="O2537" s="26" t="str">
        <f t="shared" si="236"/>
        <v>Redact</v>
      </c>
    </row>
    <row r="2538" spans="1:15" x14ac:dyDescent="0.2">
      <c r="A2538" s="24" t="str">
        <f t="shared" si="237"/>
        <v>DY13 0</v>
      </c>
      <c r="B2538" s="1" t="s">
        <v>12478</v>
      </c>
      <c r="C2538" s="1" t="s">
        <v>12631</v>
      </c>
      <c r="D2538" s="1" t="s">
        <v>12632</v>
      </c>
      <c r="E2538" s="2">
        <v>28</v>
      </c>
      <c r="F2538" s="3">
        <v>572525.71</v>
      </c>
      <c r="G2538" s="3">
        <v>73726.600000000006</v>
      </c>
      <c r="H2538" s="4">
        <v>61646.789999999994</v>
      </c>
      <c r="I2538" s="25"/>
      <c r="J2538" s="26" t="str">
        <f t="shared" si="238"/>
        <v>No</v>
      </c>
      <c r="K2538" s="26" t="str">
        <f t="shared" si="239"/>
        <v>GB</v>
      </c>
      <c r="L2538" s="26" t="str">
        <f t="shared" si="240"/>
        <v>Invalid</v>
      </c>
      <c r="M2538" s="26" t="str">
        <f>IF(OR(ISBLANK(B2538),ISBLANK(C2538),ISBLANK(D2538)),"Missing",IFERROR(VLOOKUP(A2538,'RM Postcodes'!$A:$B,2,0),"Invalid"))</f>
        <v>live</v>
      </c>
      <c r="N2538" s="26" t="str">
        <f t="shared" si="241"/>
        <v>OK</v>
      </c>
      <c r="O2538" s="26" t="str">
        <f t="shared" si="236"/>
        <v>OK</v>
      </c>
    </row>
    <row r="2539" spans="1:15" x14ac:dyDescent="0.2">
      <c r="A2539" s="24" t="str">
        <f t="shared" si="237"/>
        <v>DY13 8</v>
      </c>
      <c r="B2539" s="1" t="s">
        <v>12478</v>
      </c>
      <c r="C2539" s="1" t="s">
        <v>12631</v>
      </c>
      <c r="D2539" s="1" t="s">
        <v>12626</v>
      </c>
      <c r="E2539" s="2">
        <v>37</v>
      </c>
      <c r="F2539" s="3">
        <v>648390.04999999993</v>
      </c>
      <c r="G2539" s="3">
        <v>55189.599999999999</v>
      </c>
      <c r="H2539" s="4">
        <v>55124.759999999995</v>
      </c>
      <c r="I2539" s="25"/>
      <c r="J2539" s="26" t="str">
        <f t="shared" si="238"/>
        <v>No</v>
      </c>
      <c r="K2539" s="26" t="str">
        <f t="shared" si="239"/>
        <v>GB</v>
      </c>
      <c r="L2539" s="26" t="str">
        <f t="shared" si="240"/>
        <v>Invalid</v>
      </c>
      <c r="M2539" s="26" t="str">
        <f>IF(OR(ISBLANK(B2539),ISBLANK(C2539),ISBLANK(D2539)),"Missing",IFERROR(VLOOKUP(A2539,'RM Postcodes'!$A:$B,2,0),"Invalid"))</f>
        <v>live</v>
      </c>
      <c r="N2539" s="26" t="str">
        <f t="shared" si="241"/>
        <v>OK</v>
      </c>
      <c r="O2539" s="26" t="str">
        <f t="shared" si="236"/>
        <v>OK</v>
      </c>
    </row>
    <row r="2540" spans="1:15" x14ac:dyDescent="0.2">
      <c r="A2540" s="24" t="str">
        <f t="shared" si="237"/>
        <v>DY13 9</v>
      </c>
      <c r="B2540" s="1" t="s">
        <v>12478</v>
      </c>
      <c r="C2540" s="1" t="s">
        <v>12631</v>
      </c>
      <c r="D2540" s="1" t="s">
        <v>12627</v>
      </c>
      <c r="E2540" s="2">
        <v>60</v>
      </c>
      <c r="F2540" s="3">
        <v>2757385.4300000006</v>
      </c>
      <c r="G2540" s="3">
        <v>953845.81</v>
      </c>
      <c r="H2540" s="4">
        <v>195675.43</v>
      </c>
      <c r="I2540" s="25"/>
      <c r="J2540" s="26" t="str">
        <f t="shared" si="238"/>
        <v>No</v>
      </c>
      <c r="K2540" s="26" t="str">
        <f t="shared" si="239"/>
        <v>GB</v>
      </c>
      <c r="L2540" s="26" t="str">
        <f t="shared" si="240"/>
        <v>Invalid</v>
      </c>
      <c r="M2540" s="26" t="str">
        <f>IF(OR(ISBLANK(B2540),ISBLANK(C2540),ISBLANK(D2540)),"Missing",IFERROR(VLOOKUP(A2540,'RM Postcodes'!$A:$B,2,0),"Invalid"))</f>
        <v>live</v>
      </c>
      <c r="N2540" s="26" t="str">
        <f t="shared" si="241"/>
        <v>OK</v>
      </c>
      <c r="O2540" s="26" t="str">
        <f t="shared" si="236"/>
        <v>OK</v>
      </c>
    </row>
    <row r="2541" spans="1:15" x14ac:dyDescent="0.2">
      <c r="A2541" s="24" t="str">
        <f t="shared" si="237"/>
        <v>DY14 0</v>
      </c>
      <c r="B2541" s="1" t="s">
        <v>12478</v>
      </c>
      <c r="C2541" s="1" t="s">
        <v>12633</v>
      </c>
      <c r="D2541" s="1" t="s">
        <v>12632</v>
      </c>
      <c r="E2541" s="2">
        <v>8</v>
      </c>
      <c r="F2541" s="3">
        <v>550561.03999999992</v>
      </c>
      <c r="G2541" s="3">
        <v>448671.07</v>
      </c>
      <c r="H2541" s="4">
        <v>41960.09</v>
      </c>
      <c r="I2541" s="25"/>
      <c r="J2541" s="26" t="str">
        <f t="shared" si="238"/>
        <v>No</v>
      </c>
      <c r="K2541" s="26" t="str">
        <f t="shared" si="239"/>
        <v>GB</v>
      </c>
      <c r="L2541" s="26" t="str">
        <f t="shared" si="240"/>
        <v>Invalid</v>
      </c>
      <c r="M2541" s="26" t="str">
        <f>IF(OR(ISBLANK(B2541),ISBLANK(C2541),ISBLANK(D2541)),"Missing",IFERROR(VLOOKUP(A2541,'RM Postcodes'!$A:$B,2,0),"Invalid"))</f>
        <v>live</v>
      </c>
      <c r="N2541" s="26" t="str">
        <f t="shared" si="241"/>
        <v>Redact</v>
      </c>
      <c r="O2541" s="26" t="str">
        <f t="shared" si="236"/>
        <v>Redact</v>
      </c>
    </row>
    <row r="2542" spans="1:15" x14ac:dyDescent="0.2">
      <c r="A2542" s="24" t="str">
        <f t="shared" si="237"/>
        <v>DY14 8</v>
      </c>
      <c r="B2542" s="1" t="s">
        <v>12478</v>
      </c>
      <c r="C2542" s="1" t="s">
        <v>12633</v>
      </c>
      <c r="D2542" s="1" t="s">
        <v>12626</v>
      </c>
      <c r="E2542" s="2">
        <v>14</v>
      </c>
      <c r="F2542" s="3">
        <v>403566.26000000013</v>
      </c>
      <c r="G2542" s="3">
        <v>85218.38</v>
      </c>
      <c r="H2542" s="4">
        <v>60512.149999999994</v>
      </c>
      <c r="I2542" s="25"/>
      <c r="J2542" s="26" t="str">
        <f t="shared" si="238"/>
        <v>No</v>
      </c>
      <c r="K2542" s="26" t="str">
        <f t="shared" si="239"/>
        <v>GB</v>
      </c>
      <c r="L2542" s="26" t="str">
        <f t="shared" si="240"/>
        <v>Invalid</v>
      </c>
      <c r="M2542" s="26" t="str">
        <f>IF(OR(ISBLANK(B2542),ISBLANK(C2542),ISBLANK(D2542)),"Missing",IFERROR(VLOOKUP(A2542,'RM Postcodes'!$A:$B,2,0),"Invalid"))</f>
        <v>live</v>
      </c>
      <c r="N2542" s="26" t="str">
        <f t="shared" si="241"/>
        <v>OK</v>
      </c>
      <c r="O2542" s="26" t="str">
        <f t="shared" si="236"/>
        <v>OK</v>
      </c>
    </row>
    <row r="2543" spans="1:15" x14ac:dyDescent="0.2">
      <c r="A2543" s="24" t="str">
        <f t="shared" si="237"/>
        <v>DY14 9</v>
      </c>
      <c r="B2543" s="1" t="s">
        <v>12478</v>
      </c>
      <c r="C2543" s="1" t="s">
        <v>12633</v>
      </c>
      <c r="D2543" s="1" t="s">
        <v>12627</v>
      </c>
      <c r="E2543" s="2">
        <v>29</v>
      </c>
      <c r="F2543" s="3">
        <v>3643693.4099999997</v>
      </c>
      <c r="G2543" s="3">
        <v>1176651.8699999999</v>
      </c>
      <c r="H2543" s="4">
        <v>680095.83000000007</v>
      </c>
      <c r="I2543" s="25"/>
      <c r="J2543" s="26" t="str">
        <f t="shared" si="238"/>
        <v>No</v>
      </c>
      <c r="K2543" s="26" t="str">
        <f t="shared" si="239"/>
        <v>GB</v>
      </c>
      <c r="L2543" s="26" t="str">
        <f t="shared" si="240"/>
        <v>Invalid</v>
      </c>
      <c r="M2543" s="26" t="str">
        <f>IF(OR(ISBLANK(B2543),ISBLANK(C2543),ISBLANK(D2543)),"Missing",IFERROR(VLOOKUP(A2543,'RM Postcodes'!$A:$B,2,0),"Invalid"))</f>
        <v>live</v>
      </c>
      <c r="N2543" s="26" t="str">
        <f t="shared" si="241"/>
        <v>OK</v>
      </c>
      <c r="O2543" s="26" t="str">
        <f t="shared" si="236"/>
        <v>OK</v>
      </c>
    </row>
    <row r="2544" spans="1:15" x14ac:dyDescent="0.2">
      <c r="A2544" s="24" t="str">
        <f t="shared" si="237"/>
        <v>DY2 0</v>
      </c>
      <c r="B2544" s="1" t="s">
        <v>12478</v>
      </c>
      <c r="C2544" s="1" t="s">
        <v>12664</v>
      </c>
      <c r="D2544" s="1" t="s">
        <v>12632</v>
      </c>
      <c r="E2544" s="2">
        <v>30</v>
      </c>
      <c r="F2544" s="3">
        <v>1560200.6700000004</v>
      </c>
      <c r="G2544" s="3">
        <v>387282.51</v>
      </c>
      <c r="H2544" s="4">
        <v>346761.11</v>
      </c>
      <c r="I2544" s="25"/>
      <c r="J2544" s="26" t="str">
        <f t="shared" si="238"/>
        <v>No</v>
      </c>
      <c r="K2544" s="26" t="str">
        <f t="shared" si="239"/>
        <v>GB</v>
      </c>
      <c r="L2544" s="26" t="str">
        <f t="shared" si="240"/>
        <v>Invalid</v>
      </c>
      <c r="M2544" s="26" t="str">
        <f>IF(OR(ISBLANK(B2544),ISBLANK(C2544),ISBLANK(D2544)),"Missing",IFERROR(VLOOKUP(A2544,'RM Postcodes'!$A:$B,2,0),"Invalid"))</f>
        <v>live</v>
      </c>
      <c r="N2544" s="26" t="str">
        <f t="shared" si="241"/>
        <v>OK</v>
      </c>
      <c r="O2544" s="26" t="str">
        <f t="shared" si="236"/>
        <v>OK</v>
      </c>
    </row>
    <row r="2545" spans="1:15" x14ac:dyDescent="0.2">
      <c r="A2545" s="24" t="str">
        <f t="shared" si="237"/>
        <v>DY2 7</v>
      </c>
      <c r="B2545" s="1" t="s">
        <v>12478</v>
      </c>
      <c r="C2545" s="1" t="s">
        <v>12664</v>
      </c>
      <c r="D2545" s="1" t="s">
        <v>12623</v>
      </c>
      <c r="E2545" s="2">
        <v>17</v>
      </c>
      <c r="F2545" s="3">
        <v>375668.83999999997</v>
      </c>
      <c r="G2545" s="3">
        <v>62198.729999999996</v>
      </c>
      <c r="H2545" s="4">
        <v>50831.08</v>
      </c>
      <c r="I2545" s="25"/>
      <c r="J2545" s="26" t="str">
        <f t="shared" si="238"/>
        <v>No</v>
      </c>
      <c r="K2545" s="26" t="str">
        <f t="shared" si="239"/>
        <v>GB</v>
      </c>
      <c r="L2545" s="26" t="str">
        <f t="shared" si="240"/>
        <v>Invalid</v>
      </c>
      <c r="M2545" s="26" t="str">
        <f>IF(OR(ISBLANK(B2545),ISBLANK(C2545),ISBLANK(D2545)),"Missing",IFERROR(VLOOKUP(A2545,'RM Postcodes'!$A:$B,2,0),"Invalid"))</f>
        <v>live</v>
      </c>
      <c r="N2545" s="26" t="str">
        <f t="shared" si="241"/>
        <v>OK</v>
      </c>
      <c r="O2545" s="26" t="str">
        <f t="shared" si="236"/>
        <v>OK</v>
      </c>
    </row>
    <row r="2546" spans="1:15" x14ac:dyDescent="0.2">
      <c r="A2546" s="24" t="str">
        <f t="shared" si="237"/>
        <v>DY2 8</v>
      </c>
      <c r="B2546" s="1" t="s">
        <v>12478</v>
      </c>
      <c r="C2546" s="1" t="s">
        <v>12664</v>
      </c>
      <c r="D2546" s="1" t="s">
        <v>12626</v>
      </c>
      <c r="E2546" s="2">
        <v>33</v>
      </c>
      <c r="F2546" s="3">
        <v>796687.2799999998</v>
      </c>
      <c r="G2546" s="3">
        <v>53189.05</v>
      </c>
      <c r="H2546" s="4">
        <v>49838.93</v>
      </c>
      <c r="I2546" s="25"/>
      <c r="J2546" s="26" t="str">
        <f t="shared" si="238"/>
        <v>No</v>
      </c>
      <c r="K2546" s="26" t="str">
        <f t="shared" si="239"/>
        <v>GB</v>
      </c>
      <c r="L2546" s="26" t="str">
        <f t="shared" si="240"/>
        <v>Invalid</v>
      </c>
      <c r="M2546" s="26" t="str">
        <f>IF(OR(ISBLANK(B2546),ISBLANK(C2546),ISBLANK(D2546)),"Missing",IFERROR(VLOOKUP(A2546,'RM Postcodes'!$A:$B,2,0),"Invalid"))</f>
        <v>live</v>
      </c>
      <c r="N2546" s="26" t="str">
        <f t="shared" si="241"/>
        <v>OK</v>
      </c>
      <c r="O2546" s="26" t="str">
        <f t="shared" si="236"/>
        <v>OK</v>
      </c>
    </row>
    <row r="2547" spans="1:15" x14ac:dyDescent="0.2">
      <c r="A2547" s="24" t="str">
        <f t="shared" si="237"/>
        <v>DY2 9</v>
      </c>
      <c r="B2547" s="1" t="s">
        <v>12478</v>
      </c>
      <c r="C2547" s="1" t="s">
        <v>12664</v>
      </c>
      <c r="D2547" s="1" t="s">
        <v>12627</v>
      </c>
      <c r="E2547" s="2">
        <v>26</v>
      </c>
      <c r="F2547" s="3">
        <v>1781806.01</v>
      </c>
      <c r="G2547" s="3">
        <v>434546.71</v>
      </c>
      <c r="H2547" s="4">
        <v>241666.66</v>
      </c>
      <c r="I2547" s="25"/>
      <c r="J2547" s="26" t="str">
        <f t="shared" si="238"/>
        <v>No</v>
      </c>
      <c r="K2547" s="26" t="str">
        <f t="shared" si="239"/>
        <v>GB</v>
      </c>
      <c r="L2547" s="26" t="str">
        <f t="shared" si="240"/>
        <v>Invalid</v>
      </c>
      <c r="M2547" s="26" t="str">
        <f>IF(OR(ISBLANK(B2547),ISBLANK(C2547),ISBLANK(D2547)),"Missing",IFERROR(VLOOKUP(A2547,'RM Postcodes'!$A:$B,2,0),"Invalid"))</f>
        <v>live</v>
      </c>
      <c r="N2547" s="26" t="str">
        <f t="shared" si="241"/>
        <v>OK</v>
      </c>
      <c r="O2547" s="26" t="str">
        <f t="shared" si="236"/>
        <v>OK</v>
      </c>
    </row>
    <row r="2548" spans="1:15" x14ac:dyDescent="0.2">
      <c r="A2548" s="24" t="str">
        <f t="shared" si="237"/>
        <v>DY3 1</v>
      </c>
      <c r="B2548" s="1" t="s">
        <v>12478</v>
      </c>
      <c r="C2548" s="1" t="s">
        <v>12665</v>
      </c>
      <c r="D2548" s="1" t="s">
        <v>12621</v>
      </c>
      <c r="E2548" s="2">
        <v>15</v>
      </c>
      <c r="F2548" s="3">
        <v>408791.13999999996</v>
      </c>
      <c r="G2548" s="3">
        <v>50752.639999999999</v>
      </c>
      <c r="H2548" s="4">
        <v>48155.839999999997</v>
      </c>
      <c r="I2548" s="25"/>
      <c r="J2548" s="26" t="str">
        <f t="shared" si="238"/>
        <v>No</v>
      </c>
      <c r="K2548" s="26" t="str">
        <f t="shared" si="239"/>
        <v>GB</v>
      </c>
      <c r="L2548" s="26" t="str">
        <f t="shared" si="240"/>
        <v>Invalid</v>
      </c>
      <c r="M2548" s="26" t="str">
        <f>IF(OR(ISBLANK(B2548),ISBLANK(C2548),ISBLANK(D2548)),"Missing",IFERROR(VLOOKUP(A2548,'RM Postcodes'!$A:$B,2,0),"Invalid"))</f>
        <v>live</v>
      </c>
      <c r="N2548" s="26" t="str">
        <f t="shared" si="241"/>
        <v>OK</v>
      </c>
      <c r="O2548" s="26" t="str">
        <f t="shared" si="236"/>
        <v>OK</v>
      </c>
    </row>
    <row r="2549" spans="1:15" x14ac:dyDescent="0.2">
      <c r="A2549" s="24" t="str">
        <f t="shared" si="237"/>
        <v>DY3 2</v>
      </c>
      <c r="B2549" s="1" t="s">
        <v>12478</v>
      </c>
      <c r="C2549" s="1" t="s">
        <v>12665</v>
      </c>
      <c r="D2549" s="1" t="s">
        <v>12640</v>
      </c>
      <c r="E2549" s="2">
        <v>23</v>
      </c>
      <c r="F2549" s="3">
        <v>508813.44</v>
      </c>
      <c r="G2549" s="3">
        <v>53968.76</v>
      </c>
      <c r="H2549" s="4">
        <v>50626.53</v>
      </c>
      <c r="I2549" s="25"/>
      <c r="J2549" s="26" t="str">
        <f t="shared" si="238"/>
        <v>No</v>
      </c>
      <c r="K2549" s="26" t="str">
        <f t="shared" si="239"/>
        <v>GB</v>
      </c>
      <c r="L2549" s="26" t="str">
        <f t="shared" si="240"/>
        <v>Invalid</v>
      </c>
      <c r="M2549" s="26" t="str">
        <f>IF(OR(ISBLANK(B2549),ISBLANK(C2549),ISBLANK(D2549)),"Missing",IFERROR(VLOOKUP(A2549,'RM Postcodes'!$A:$B,2,0),"Invalid"))</f>
        <v>live</v>
      </c>
      <c r="N2549" s="26" t="str">
        <f t="shared" si="241"/>
        <v>OK</v>
      </c>
      <c r="O2549" s="26" t="str">
        <f t="shared" si="236"/>
        <v>OK</v>
      </c>
    </row>
    <row r="2550" spans="1:15" x14ac:dyDescent="0.2">
      <c r="A2550" s="24" t="str">
        <f t="shared" si="237"/>
        <v>DY3 3</v>
      </c>
      <c r="B2550" s="1" t="s">
        <v>12478</v>
      </c>
      <c r="C2550" s="1" t="s">
        <v>12665</v>
      </c>
      <c r="D2550" s="1" t="s">
        <v>12629</v>
      </c>
      <c r="E2550" s="2">
        <v>20</v>
      </c>
      <c r="F2550" s="3">
        <v>572451.05000000005</v>
      </c>
      <c r="G2550" s="3">
        <v>188731</v>
      </c>
      <c r="H2550" s="4">
        <v>80011.899999999994</v>
      </c>
      <c r="I2550" s="25"/>
      <c r="J2550" s="26" t="str">
        <f t="shared" si="238"/>
        <v>No</v>
      </c>
      <c r="K2550" s="26" t="str">
        <f t="shared" si="239"/>
        <v>GB</v>
      </c>
      <c r="L2550" s="26" t="str">
        <f t="shared" si="240"/>
        <v>Invalid</v>
      </c>
      <c r="M2550" s="26" t="str">
        <f>IF(OR(ISBLANK(B2550),ISBLANK(C2550),ISBLANK(D2550)),"Missing",IFERROR(VLOOKUP(A2550,'RM Postcodes'!$A:$B,2,0),"Invalid"))</f>
        <v>live</v>
      </c>
      <c r="N2550" s="26" t="str">
        <f t="shared" si="241"/>
        <v>OK</v>
      </c>
      <c r="O2550" s="26" t="str">
        <f t="shared" si="236"/>
        <v>OK</v>
      </c>
    </row>
    <row r="2551" spans="1:15" x14ac:dyDescent="0.2">
      <c r="A2551" s="24" t="str">
        <f t="shared" si="237"/>
        <v>DY3 4</v>
      </c>
      <c r="B2551" s="1" t="s">
        <v>12478</v>
      </c>
      <c r="C2551" s="1" t="s">
        <v>12665</v>
      </c>
      <c r="D2551" s="1" t="s">
        <v>12630</v>
      </c>
      <c r="E2551" s="2">
        <v>12</v>
      </c>
      <c r="F2551" s="3">
        <v>234819.58</v>
      </c>
      <c r="G2551" s="3">
        <v>114583.29</v>
      </c>
      <c r="H2551" s="4">
        <v>50179.11</v>
      </c>
      <c r="I2551" s="25"/>
      <c r="J2551" s="26" t="str">
        <f t="shared" si="238"/>
        <v>No</v>
      </c>
      <c r="K2551" s="26" t="str">
        <f t="shared" si="239"/>
        <v>GB</v>
      </c>
      <c r="L2551" s="26" t="str">
        <f t="shared" si="240"/>
        <v>Invalid</v>
      </c>
      <c r="M2551" s="26" t="str">
        <f>IF(OR(ISBLANK(B2551),ISBLANK(C2551),ISBLANK(D2551)),"Missing",IFERROR(VLOOKUP(A2551,'RM Postcodes'!$A:$B,2,0),"Invalid"))</f>
        <v>live</v>
      </c>
      <c r="N2551" s="26" t="str">
        <f t="shared" si="241"/>
        <v>OK</v>
      </c>
      <c r="O2551" s="26" t="str">
        <f t="shared" si="236"/>
        <v>Redact</v>
      </c>
    </row>
    <row r="2552" spans="1:15" x14ac:dyDescent="0.2">
      <c r="A2552" s="24" t="str">
        <f t="shared" si="237"/>
        <v>DY4 0</v>
      </c>
      <c r="B2552" s="1" t="s">
        <v>12478</v>
      </c>
      <c r="C2552" s="1" t="s">
        <v>12666</v>
      </c>
      <c r="D2552" s="1" t="s">
        <v>12632</v>
      </c>
      <c r="E2552" s="2">
        <v>25</v>
      </c>
      <c r="F2552" s="3">
        <v>1315719.73</v>
      </c>
      <c r="G2552" s="3">
        <v>828333.36</v>
      </c>
      <c r="H2552" s="4">
        <v>47439.06</v>
      </c>
      <c r="I2552" s="25"/>
      <c r="J2552" s="26" t="str">
        <f t="shared" si="238"/>
        <v>No</v>
      </c>
      <c r="K2552" s="26" t="str">
        <f t="shared" si="239"/>
        <v>GB</v>
      </c>
      <c r="L2552" s="26" t="str">
        <f t="shared" si="240"/>
        <v>Invalid</v>
      </c>
      <c r="M2552" s="26" t="str">
        <f>IF(OR(ISBLANK(B2552),ISBLANK(C2552),ISBLANK(D2552)),"Missing",IFERROR(VLOOKUP(A2552,'RM Postcodes'!$A:$B,2,0),"Invalid"))</f>
        <v>live</v>
      </c>
      <c r="N2552" s="26" t="str">
        <f t="shared" si="241"/>
        <v>OK</v>
      </c>
      <c r="O2552" s="26" t="str">
        <f t="shared" si="236"/>
        <v>Redact</v>
      </c>
    </row>
    <row r="2553" spans="1:15" x14ac:dyDescent="0.2">
      <c r="A2553" s="24" t="str">
        <f t="shared" si="237"/>
        <v>DY4 7</v>
      </c>
      <c r="B2553" s="1" t="s">
        <v>12478</v>
      </c>
      <c r="C2553" s="1" t="s">
        <v>12666</v>
      </c>
      <c r="D2553" s="1" t="s">
        <v>12623</v>
      </c>
      <c r="E2553" s="2">
        <v>43</v>
      </c>
      <c r="F2553" s="3">
        <v>3988496.5400000019</v>
      </c>
      <c r="G2553" s="3">
        <v>2156112.29</v>
      </c>
      <c r="H2553" s="4">
        <v>338564.29</v>
      </c>
      <c r="I2553" s="25"/>
      <c r="J2553" s="26" t="str">
        <f t="shared" si="238"/>
        <v>No</v>
      </c>
      <c r="K2553" s="26" t="str">
        <f t="shared" si="239"/>
        <v>GB</v>
      </c>
      <c r="L2553" s="26" t="str">
        <f t="shared" si="240"/>
        <v>Invalid</v>
      </c>
      <c r="M2553" s="26" t="str">
        <f>IF(OR(ISBLANK(B2553),ISBLANK(C2553),ISBLANK(D2553)),"Missing",IFERROR(VLOOKUP(A2553,'RM Postcodes'!$A:$B,2,0),"Invalid"))</f>
        <v>live</v>
      </c>
      <c r="N2553" s="26" t="str">
        <f t="shared" si="241"/>
        <v>OK</v>
      </c>
      <c r="O2553" s="26" t="str">
        <f t="shared" si="236"/>
        <v>Redact</v>
      </c>
    </row>
    <row r="2554" spans="1:15" x14ac:dyDescent="0.2">
      <c r="A2554" s="24" t="str">
        <f t="shared" si="237"/>
        <v>DY4 8</v>
      </c>
      <c r="B2554" s="1" t="s">
        <v>12478</v>
      </c>
      <c r="C2554" s="1" t="s">
        <v>12666</v>
      </c>
      <c r="D2554" s="1" t="s">
        <v>12626</v>
      </c>
      <c r="E2554" s="2">
        <v>39</v>
      </c>
      <c r="F2554" s="3">
        <v>1549612.63</v>
      </c>
      <c r="G2554" s="3">
        <v>478120.45999999996</v>
      </c>
      <c r="H2554" s="4">
        <v>209246.54</v>
      </c>
      <c r="I2554" s="25"/>
      <c r="J2554" s="26" t="str">
        <f t="shared" si="238"/>
        <v>No</v>
      </c>
      <c r="K2554" s="26" t="str">
        <f t="shared" si="239"/>
        <v>GB</v>
      </c>
      <c r="L2554" s="26" t="str">
        <f t="shared" si="240"/>
        <v>Invalid</v>
      </c>
      <c r="M2554" s="26" t="str">
        <f>IF(OR(ISBLANK(B2554),ISBLANK(C2554),ISBLANK(D2554)),"Missing",IFERROR(VLOOKUP(A2554,'RM Postcodes'!$A:$B,2,0),"Invalid"))</f>
        <v>live</v>
      </c>
      <c r="N2554" s="26" t="str">
        <f t="shared" si="241"/>
        <v>OK</v>
      </c>
      <c r="O2554" s="26" t="str">
        <f t="shared" si="236"/>
        <v>OK</v>
      </c>
    </row>
    <row r="2555" spans="1:15" x14ac:dyDescent="0.2">
      <c r="A2555" s="24" t="str">
        <f t="shared" si="237"/>
        <v>DY4 9</v>
      </c>
      <c r="B2555" s="1" t="s">
        <v>12478</v>
      </c>
      <c r="C2555" s="1" t="s">
        <v>12666</v>
      </c>
      <c r="D2555" s="1" t="s">
        <v>12627</v>
      </c>
      <c r="E2555" s="2">
        <v>29</v>
      </c>
      <c r="F2555" s="3">
        <v>1118378.3800000004</v>
      </c>
      <c r="G2555" s="3">
        <v>240816.12</v>
      </c>
      <c r="H2555" s="4">
        <v>127540.40000000001</v>
      </c>
      <c r="I2555" s="25"/>
      <c r="J2555" s="26" t="str">
        <f t="shared" si="238"/>
        <v>No</v>
      </c>
      <c r="K2555" s="26" t="str">
        <f t="shared" si="239"/>
        <v>GB</v>
      </c>
      <c r="L2555" s="26" t="str">
        <f t="shared" si="240"/>
        <v>Invalid</v>
      </c>
      <c r="M2555" s="26" t="str">
        <f>IF(OR(ISBLANK(B2555),ISBLANK(C2555),ISBLANK(D2555)),"Missing",IFERROR(VLOOKUP(A2555,'RM Postcodes'!$A:$B,2,0),"Invalid"))</f>
        <v>live</v>
      </c>
      <c r="N2555" s="26" t="str">
        <f t="shared" si="241"/>
        <v>OK</v>
      </c>
      <c r="O2555" s="26" t="str">
        <f t="shared" si="236"/>
        <v>OK</v>
      </c>
    </row>
    <row r="2556" spans="1:15" x14ac:dyDescent="0.2">
      <c r="A2556" s="24" t="str">
        <f t="shared" si="237"/>
        <v>DY5 1</v>
      </c>
      <c r="B2556" s="1" t="s">
        <v>12478</v>
      </c>
      <c r="C2556" s="1" t="s">
        <v>12667</v>
      </c>
      <c r="D2556" s="1" t="s">
        <v>12621</v>
      </c>
      <c r="E2556" s="2">
        <v>49</v>
      </c>
      <c r="F2556" s="3">
        <v>2615793.1300000013</v>
      </c>
      <c r="G2556" s="3">
        <v>440000</v>
      </c>
      <c r="H2556" s="4">
        <v>416752.94999999995</v>
      </c>
      <c r="I2556" s="25"/>
      <c r="J2556" s="26" t="str">
        <f t="shared" si="238"/>
        <v>No</v>
      </c>
      <c r="K2556" s="26" t="str">
        <f t="shared" si="239"/>
        <v>GB</v>
      </c>
      <c r="L2556" s="26" t="str">
        <f t="shared" si="240"/>
        <v>Invalid</v>
      </c>
      <c r="M2556" s="26" t="str">
        <f>IF(OR(ISBLANK(B2556),ISBLANK(C2556),ISBLANK(D2556)),"Missing",IFERROR(VLOOKUP(A2556,'RM Postcodes'!$A:$B,2,0),"Invalid"))</f>
        <v>live</v>
      </c>
      <c r="N2556" s="26" t="str">
        <f t="shared" si="241"/>
        <v>OK</v>
      </c>
      <c r="O2556" s="26" t="str">
        <f t="shared" si="236"/>
        <v>OK</v>
      </c>
    </row>
    <row r="2557" spans="1:15" x14ac:dyDescent="0.2">
      <c r="A2557" s="24" t="str">
        <f t="shared" si="237"/>
        <v>DY5 2</v>
      </c>
      <c r="B2557" s="1" t="s">
        <v>12478</v>
      </c>
      <c r="C2557" s="1" t="s">
        <v>12667</v>
      </c>
      <c r="D2557" s="1" t="s">
        <v>12640</v>
      </c>
      <c r="E2557" s="2">
        <v>41</v>
      </c>
      <c r="F2557" s="3">
        <v>1016310.5300000001</v>
      </c>
      <c r="G2557" s="3">
        <v>165782.33000000002</v>
      </c>
      <c r="H2557" s="4">
        <v>102003.31</v>
      </c>
      <c r="I2557" s="25"/>
      <c r="J2557" s="26" t="str">
        <f t="shared" si="238"/>
        <v>No</v>
      </c>
      <c r="K2557" s="26" t="str">
        <f t="shared" si="239"/>
        <v>GB</v>
      </c>
      <c r="L2557" s="26" t="str">
        <f t="shared" si="240"/>
        <v>Invalid</v>
      </c>
      <c r="M2557" s="26" t="str">
        <f>IF(OR(ISBLANK(B2557),ISBLANK(C2557),ISBLANK(D2557)),"Missing",IFERROR(VLOOKUP(A2557,'RM Postcodes'!$A:$B,2,0),"Invalid"))</f>
        <v>live</v>
      </c>
      <c r="N2557" s="26" t="str">
        <f t="shared" si="241"/>
        <v>OK</v>
      </c>
      <c r="O2557" s="26" t="str">
        <f t="shared" si="236"/>
        <v>OK</v>
      </c>
    </row>
    <row r="2558" spans="1:15" x14ac:dyDescent="0.2">
      <c r="A2558" s="24" t="str">
        <f t="shared" si="237"/>
        <v>DY5 3</v>
      </c>
      <c r="B2558" s="1" t="s">
        <v>12478</v>
      </c>
      <c r="C2558" s="1" t="s">
        <v>12667</v>
      </c>
      <c r="D2558" s="1" t="s">
        <v>12629</v>
      </c>
      <c r="E2558" s="2">
        <v>47</v>
      </c>
      <c r="F2558" s="3">
        <v>1161888.3899999994</v>
      </c>
      <c r="G2558" s="3">
        <v>88819.24</v>
      </c>
      <c r="H2558" s="4">
        <v>78333.289999999994</v>
      </c>
      <c r="I2558" s="25"/>
      <c r="J2558" s="26" t="str">
        <f t="shared" si="238"/>
        <v>No</v>
      </c>
      <c r="K2558" s="26" t="str">
        <f t="shared" si="239"/>
        <v>GB</v>
      </c>
      <c r="L2558" s="26" t="str">
        <f t="shared" si="240"/>
        <v>Invalid</v>
      </c>
      <c r="M2558" s="26" t="str">
        <f>IF(OR(ISBLANK(B2558),ISBLANK(C2558),ISBLANK(D2558)),"Missing",IFERROR(VLOOKUP(A2558,'RM Postcodes'!$A:$B,2,0),"Invalid"))</f>
        <v>live</v>
      </c>
      <c r="N2558" s="26" t="str">
        <f t="shared" si="241"/>
        <v>OK</v>
      </c>
      <c r="O2558" s="26" t="str">
        <f t="shared" si="236"/>
        <v>OK</v>
      </c>
    </row>
    <row r="2559" spans="1:15" x14ac:dyDescent="0.2">
      <c r="A2559" s="24" t="str">
        <f t="shared" si="237"/>
        <v>DY5 4</v>
      </c>
      <c r="B2559" s="1" t="s">
        <v>12478</v>
      </c>
      <c r="C2559" s="1" t="s">
        <v>12667</v>
      </c>
      <c r="D2559" s="1" t="s">
        <v>12630</v>
      </c>
      <c r="E2559" s="2">
        <v>22</v>
      </c>
      <c r="F2559" s="3">
        <v>458912.86999999994</v>
      </c>
      <c r="G2559" s="3">
        <v>87496.320000000007</v>
      </c>
      <c r="H2559" s="4">
        <v>51227.51</v>
      </c>
      <c r="I2559" s="25"/>
      <c r="J2559" s="26" t="str">
        <f t="shared" si="238"/>
        <v>No</v>
      </c>
      <c r="K2559" s="26" t="str">
        <f t="shared" si="239"/>
        <v>GB</v>
      </c>
      <c r="L2559" s="26" t="str">
        <f t="shared" si="240"/>
        <v>Invalid</v>
      </c>
      <c r="M2559" s="26" t="str">
        <f>IF(OR(ISBLANK(B2559),ISBLANK(C2559),ISBLANK(D2559)),"Missing",IFERROR(VLOOKUP(A2559,'RM Postcodes'!$A:$B,2,0),"Invalid"))</f>
        <v>live</v>
      </c>
      <c r="N2559" s="26" t="str">
        <f t="shared" si="241"/>
        <v>OK</v>
      </c>
      <c r="O2559" s="26" t="str">
        <f t="shared" si="236"/>
        <v>OK</v>
      </c>
    </row>
    <row r="2560" spans="1:15" x14ac:dyDescent="0.2">
      <c r="A2560" s="24" t="str">
        <f t="shared" si="237"/>
        <v>DY6 0</v>
      </c>
      <c r="B2560" s="1" t="s">
        <v>12478</v>
      </c>
      <c r="C2560" s="1" t="s">
        <v>12668</v>
      </c>
      <c r="D2560" s="1" t="s">
        <v>12632</v>
      </c>
      <c r="E2560" s="2">
        <v>24</v>
      </c>
      <c r="F2560" s="3">
        <v>668357.93000000005</v>
      </c>
      <c r="G2560" s="3">
        <v>156666.71</v>
      </c>
      <c r="H2560" s="4">
        <v>75863.75</v>
      </c>
      <c r="I2560" s="25"/>
      <c r="J2560" s="26" t="str">
        <f t="shared" si="238"/>
        <v>No</v>
      </c>
      <c r="K2560" s="26" t="str">
        <f t="shared" si="239"/>
        <v>GB</v>
      </c>
      <c r="L2560" s="26" t="str">
        <f t="shared" si="240"/>
        <v>Invalid</v>
      </c>
      <c r="M2560" s="26" t="str">
        <f>IF(OR(ISBLANK(B2560),ISBLANK(C2560),ISBLANK(D2560)),"Missing",IFERROR(VLOOKUP(A2560,'RM Postcodes'!$A:$B,2,0),"Invalid"))</f>
        <v>live</v>
      </c>
      <c r="N2560" s="26" t="str">
        <f t="shared" si="241"/>
        <v>OK</v>
      </c>
      <c r="O2560" s="26" t="str">
        <f t="shared" si="236"/>
        <v>OK</v>
      </c>
    </row>
    <row r="2561" spans="1:15" x14ac:dyDescent="0.2">
      <c r="A2561" s="24" t="str">
        <f t="shared" si="237"/>
        <v>DY6 7</v>
      </c>
      <c r="B2561" s="1" t="s">
        <v>12478</v>
      </c>
      <c r="C2561" s="1" t="s">
        <v>12668</v>
      </c>
      <c r="D2561" s="1" t="s">
        <v>12623</v>
      </c>
      <c r="E2561" s="2">
        <v>42</v>
      </c>
      <c r="F2561" s="3">
        <v>2826934.7699999996</v>
      </c>
      <c r="G2561" s="3">
        <v>698709.09000000008</v>
      </c>
      <c r="H2561" s="4">
        <v>332114.95</v>
      </c>
      <c r="I2561" s="25"/>
      <c r="J2561" s="26" t="str">
        <f t="shared" si="238"/>
        <v>No</v>
      </c>
      <c r="K2561" s="26" t="str">
        <f t="shared" si="239"/>
        <v>GB</v>
      </c>
      <c r="L2561" s="26" t="str">
        <f t="shared" si="240"/>
        <v>Invalid</v>
      </c>
      <c r="M2561" s="26" t="str">
        <f>IF(OR(ISBLANK(B2561),ISBLANK(C2561),ISBLANK(D2561)),"Missing",IFERROR(VLOOKUP(A2561,'RM Postcodes'!$A:$B,2,0),"Invalid"))</f>
        <v>live</v>
      </c>
      <c r="N2561" s="26" t="str">
        <f t="shared" si="241"/>
        <v>OK</v>
      </c>
      <c r="O2561" s="26" t="str">
        <f t="shared" si="236"/>
        <v>OK</v>
      </c>
    </row>
    <row r="2562" spans="1:15" x14ac:dyDescent="0.2">
      <c r="A2562" s="24" t="str">
        <f t="shared" si="237"/>
        <v>DY6 8</v>
      </c>
      <c r="B2562" s="1" t="s">
        <v>12478</v>
      </c>
      <c r="C2562" s="1" t="s">
        <v>12668</v>
      </c>
      <c r="D2562" s="1" t="s">
        <v>12626</v>
      </c>
      <c r="E2562" s="2">
        <v>32</v>
      </c>
      <c r="F2562" s="3">
        <v>607245.33999999985</v>
      </c>
      <c r="G2562" s="3">
        <v>49561.5</v>
      </c>
      <c r="H2562" s="4">
        <v>47657.39</v>
      </c>
      <c r="I2562" s="25"/>
      <c r="J2562" s="26" t="str">
        <f t="shared" si="238"/>
        <v>No</v>
      </c>
      <c r="K2562" s="26" t="str">
        <f t="shared" si="239"/>
        <v>GB</v>
      </c>
      <c r="L2562" s="26" t="str">
        <f t="shared" si="240"/>
        <v>Invalid</v>
      </c>
      <c r="M2562" s="26" t="str">
        <f>IF(OR(ISBLANK(B2562),ISBLANK(C2562),ISBLANK(D2562)),"Missing",IFERROR(VLOOKUP(A2562,'RM Postcodes'!$A:$B,2,0),"Invalid"))</f>
        <v>live</v>
      </c>
      <c r="N2562" s="26" t="str">
        <f t="shared" si="241"/>
        <v>OK</v>
      </c>
      <c r="O2562" s="26" t="str">
        <f t="shared" si="236"/>
        <v>OK</v>
      </c>
    </row>
    <row r="2563" spans="1:15" x14ac:dyDescent="0.2">
      <c r="A2563" s="24" t="str">
        <f t="shared" si="237"/>
        <v>DY6 9</v>
      </c>
      <c r="B2563" s="1" t="s">
        <v>12478</v>
      </c>
      <c r="C2563" s="1" t="s">
        <v>12668</v>
      </c>
      <c r="D2563" s="1" t="s">
        <v>12627</v>
      </c>
      <c r="E2563" s="2">
        <v>26</v>
      </c>
      <c r="F2563" s="3">
        <v>859840</v>
      </c>
      <c r="G2563" s="3">
        <v>372094.54000000004</v>
      </c>
      <c r="H2563" s="4">
        <v>132160.22999999998</v>
      </c>
      <c r="I2563" s="25"/>
      <c r="J2563" s="26" t="str">
        <f t="shared" si="238"/>
        <v>No</v>
      </c>
      <c r="K2563" s="26" t="str">
        <f t="shared" si="239"/>
        <v>GB</v>
      </c>
      <c r="L2563" s="26" t="str">
        <f t="shared" si="240"/>
        <v>Invalid</v>
      </c>
      <c r="M2563" s="26" t="str">
        <f>IF(OR(ISBLANK(B2563),ISBLANK(C2563),ISBLANK(D2563)),"Missing",IFERROR(VLOOKUP(A2563,'RM Postcodes'!$A:$B,2,0),"Invalid"))</f>
        <v>live</v>
      </c>
      <c r="N2563" s="26" t="str">
        <f t="shared" si="241"/>
        <v>OK</v>
      </c>
      <c r="O2563" s="26" t="str">
        <f t="shared" si="236"/>
        <v>OK</v>
      </c>
    </row>
    <row r="2564" spans="1:15" x14ac:dyDescent="0.2">
      <c r="A2564" s="24" t="str">
        <f t="shared" si="237"/>
        <v>DY7 5</v>
      </c>
      <c r="B2564" s="1" t="s">
        <v>12478</v>
      </c>
      <c r="C2564" s="1" t="s">
        <v>12669</v>
      </c>
      <c r="D2564" s="1" t="s">
        <v>12625</v>
      </c>
      <c r="E2564" s="2">
        <v>24</v>
      </c>
      <c r="F2564" s="3">
        <v>1105453.9099999999</v>
      </c>
      <c r="G2564" s="3">
        <v>311540.52</v>
      </c>
      <c r="H2564" s="4">
        <v>176803.29</v>
      </c>
      <c r="I2564" s="25"/>
      <c r="J2564" s="26" t="str">
        <f t="shared" si="238"/>
        <v>No</v>
      </c>
      <c r="K2564" s="26" t="str">
        <f t="shared" si="239"/>
        <v>GB</v>
      </c>
      <c r="L2564" s="26" t="str">
        <f t="shared" si="240"/>
        <v>Invalid</v>
      </c>
      <c r="M2564" s="26" t="str">
        <f>IF(OR(ISBLANK(B2564),ISBLANK(C2564),ISBLANK(D2564)),"Missing",IFERROR(VLOOKUP(A2564,'RM Postcodes'!$A:$B,2,0),"Invalid"))</f>
        <v>live</v>
      </c>
      <c r="N2564" s="26" t="str">
        <f t="shared" si="241"/>
        <v>OK</v>
      </c>
      <c r="O2564" s="26" t="str">
        <f t="shared" si="236"/>
        <v>OK</v>
      </c>
    </row>
    <row r="2565" spans="1:15" x14ac:dyDescent="0.2">
      <c r="A2565" s="24" t="str">
        <f t="shared" si="237"/>
        <v>DY7 6</v>
      </c>
      <c r="B2565" s="1" t="s">
        <v>12478</v>
      </c>
      <c r="C2565" s="1" t="s">
        <v>12669</v>
      </c>
      <c r="D2565" s="1" t="s">
        <v>12622</v>
      </c>
      <c r="E2565" s="2">
        <v>27</v>
      </c>
      <c r="F2565" s="3">
        <v>782684.48000000033</v>
      </c>
      <c r="G2565" s="3">
        <v>131952.54</v>
      </c>
      <c r="H2565" s="4">
        <v>93912.24</v>
      </c>
      <c r="I2565" s="25"/>
      <c r="J2565" s="26" t="str">
        <f t="shared" si="238"/>
        <v>No</v>
      </c>
      <c r="K2565" s="26" t="str">
        <f t="shared" si="239"/>
        <v>GB</v>
      </c>
      <c r="L2565" s="26" t="str">
        <f t="shared" si="240"/>
        <v>Invalid</v>
      </c>
      <c r="M2565" s="26" t="str">
        <f>IF(OR(ISBLANK(B2565),ISBLANK(C2565),ISBLANK(D2565)),"Missing",IFERROR(VLOOKUP(A2565,'RM Postcodes'!$A:$B,2,0),"Invalid"))</f>
        <v>live</v>
      </c>
      <c r="N2565" s="26" t="str">
        <f t="shared" si="241"/>
        <v>OK</v>
      </c>
      <c r="O2565" s="26" t="str">
        <f t="shared" ref="O2565:O2628" si="242">IF(COUNT(E2565)=0,"Missing",IF(E2565&lt;=2,"Redact",IF(COUNTIF(F2565:H2565,"&gt;0")&lt;&gt;3,"Error",IF((G2565+H2565)/F2565&lt;60%,"OK","Redact"))))</f>
        <v>OK</v>
      </c>
    </row>
    <row r="2566" spans="1:15" x14ac:dyDescent="0.2">
      <c r="A2566" s="24" t="str">
        <f t="shared" ref="A2566:A2629" si="243">TRIM(B2566)&amp;TRIM(C2566)&amp;" "&amp;TRIM(D2566)</f>
        <v>DY8 1</v>
      </c>
      <c r="B2566" s="1" t="s">
        <v>12478</v>
      </c>
      <c r="C2566" s="1" t="s">
        <v>12670</v>
      </c>
      <c r="D2566" s="1" t="s">
        <v>12621</v>
      </c>
      <c r="E2566" s="2">
        <v>68</v>
      </c>
      <c r="F2566" s="3">
        <v>4886298.4400000004</v>
      </c>
      <c r="G2566" s="3">
        <v>1007902.85</v>
      </c>
      <c r="H2566" s="4">
        <v>561500</v>
      </c>
      <c r="I2566" s="25"/>
      <c r="J2566" s="26" t="str">
        <f t="shared" ref="J2566:J2629" si="244">IF(AND(K2566="NI",L2566="OK",M2566="LIVE",N2566="OK",O2566="OK"),"yes NI",IF(AND(K2566="GB",L2566="OK",M2566="LIVE",N2566="OK",O2566="OK"),"Yes","No"))</f>
        <v>No</v>
      </c>
      <c r="K2566" s="26" t="str">
        <f t="shared" ref="K2566:K2629" si="245">IF(ISBLANK(B2566),"Missing",IF(AND(OR(LEN(B2566)=2,LEN(B2566)=1),AND(ISERROR(VALUE(LEFT(B2566,1))),ISERROR(VALUE(RIGHT(B2566,1))))),IF(OR(B2566="GY",B2566="IM",B2566="JE"),"not GB",IF(B2566="BT","NI","GB")),"Invalid"))</f>
        <v>GB</v>
      </c>
      <c r="L2566" s="26" t="str">
        <f t="shared" si="240"/>
        <v>Invalid</v>
      </c>
      <c r="M2566" s="26" t="str">
        <f>IF(OR(ISBLANK(B2566),ISBLANK(C2566),ISBLANK(D2566)),"Missing",IFERROR(VLOOKUP(A2566,'RM Postcodes'!$A:$B,2,0),"Invalid"))</f>
        <v>live</v>
      </c>
      <c r="N2566" s="26" t="str">
        <f t="shared" si="241"/>
        <v>OK</v>
      </c>
      <c r="O2566" s="26" t="str">
        <f t="shared" si="242"/>
        <v>OK</v>
      </c>
    </row>
    <row r="2567" spans="1:15" x14ac:dyDescent="0.2">
      <c r="A2567" s="24" t="str">
        <f t="shared" si="243"/>
        <v>DY8 2</v>
      </c>
      <c r="B2567" s="1" t="s">
        <v>12478</v>
      </c>
      <c r="C2567" s="1" t="s">
        <v>12670</v>
      </c>
      <c r="D2567" s="1" t="s">
        <v>12640</v>
      </c>
      <c r="E2567" s="2">
        <v>26</v>
      </c>
      <c r="F2567" s="3">
        <v>1227977.3899999999</v>
      </c>
      <c r="G2567" s="3">
        <v>698010.99</v>
      </c>
      <c r="H2567" s="4">
        <v>55921.07</v>
      </c>
      <c r="I2567" s="25"/>
      <c r="J2567" s="26" t="str">
        <f t="shared" si="244"/>
        <v>No</v>
      </c>
      <c r="K2567" s="26" t="str">
        <f t="shared" si="245"/>
        <v>GB</v>
      </c>
      <c r="L2567" s="26" t="str">
        <f t="shared" ref="L2567:L2630" si="246">IF(ISBLANK(D2567),"Missing",IF(AND(LEN(D2567)=1,ISNUMBER(VALUE(D2567))),"OK","Invalid"))</f>
        <v>Invalid</v>
      </c>
      <c r="M2567" s="26" t="str">
        <f>IF(OR(ISBLANK(B2567),ISBLANK(C2567),ISBLANK(D2567)),"Missing",IFERROR(VLOOKUP(A2567,'RM Postcodes'!$A:$B,2,0),"Invalid"))</f>
        <v>live</v>
      </c>
      <c r="N2567" s="26" t="str">
        <f t="shared" ref="N2567:N2630" si="247">IF(ISBLANK(E2567),"Missing",IF(E2567&lt;10,"Redact","OK"))</f>
        <v>OK</v>
      </c>
      <c r="O2567" s="26" t="str">
        <f t="shared" si="242"/>
        <v>Redact</v>
      </c>
    </row>
    <row r="2568" spans="1:15" x14ac:dyDescent="0.2">
      <c r="A2568" s="24" t="str">
        <f t="shared" si="243"/>
        <v>DY8 3</v>
      </c>
      <c r="B2568" s="1" t="s">
        <v>12478</v>
      </c>
      <c r="C2568" s="1" t="s">
        <v>12670</v>
      </c>
      <c r="D2568" s="1" t="s">
        <v>12629</v>
      </c>
      <c r="E2568" s="2">
        <v>38</v>
      </c>
      <c r="F2568" s="3">
        <v>1830098.74</v>
      </c>
      <c r="G2568" s="3">
        <v>732989.85000000009</v>
      </c>
      <c r="H2568" s="4">
        <v>174590.72999999998</v>
      </c>
      <c r="I2568" s="25"/>
      <c r="J2568" s="26" t="str">
        <f t="shared" si="244"/>
        <v>No</v>
      </c>
      <c r="K2568" s="26" t="str">
        <f t="shared" si="245"/>
        <v>GB</v>
      </c>
      <c r="L2568" s="26" t="str">
        <f t="shared" si="246"/>
        <v>Invalid</v>
      </c>
      <c r="M2568" s="26" t="str">
        <f>IF(OR(ISBLANK(B2568),ISBLANK(C2568),ISBLANK(D2568)),"Missing",IFERROR(VLOOKUP(A2568,'RM Postcodes'!$A:$B,2,0),"Invalid"))</f>
        <v>live</v>
      </c>
      <c r="N2568" s="26" t="str">
        <f t="shared" si="247"/>
        <v>OK</v>
      </c>
      <c r="O2568" s="26" t="str">
        <f t="shared" si="242"/>
        <v>OK</v>
      </c>
    </row>
    <row r="2569" spans="1:15" x14ac:dyDescent="0.2">
      <c r="A2569" s="24" t="str">
        <f t="shared" si="243"/>
        <v>DY8 4</v>
      </c>
      <c r="B2569" s="1" t="s">
        <v>12478</v>
      </c>
      <c r="C2569" s="1" t="s">
        <v>12670</v>
      </c>
      <c r="D2569" s="1" t="s">
        <v>12630</v>
      </c>
      <c r="E2569" s="2">
        <v>30</v>
      </c>
      <c r="F2569" s="3">
        <v>547725.01999999979</v>
      </c>
      <c r="G2569" s="3">
        <v>56201.289999999994</v>
      </c>
      <c r="H2569" s="4">
        <v>49265.130000000005</v>
      </c>
      <c r="I2569" s="25"/>
      <c r="J2569" s="26" t="str">
        <f t="shared" si="244"/>
        <v>No</v>
      </c>
      <c r="K2569" s="26" t="str">
        <f t="shared" si="245"/>
        <v>GB</v>
      </c>
      <c r="L2569" s="26" t="str">
        <f t="shared" si="246"/>
        <v>Invalid</v>
      </c>
      <c r="M2569" s="26" t="str">
        <f>IF(OR(ISBLANK(B2569),ISBLANK(C2569),ISBLANK(D2569)),"Missing",IFERROR(VLOOKUP(A2569,'RM Postcodes'!$A:$B,2,0),"Invalid"))</f>
        <v>live</v>
      </c>
      <c r="N2569" s="26" t="str">
        <f t="shared" si="247"/>
        <v>OK</v>
      </c>
      <c r="O2569" s="26" t="str">
        <f t="shared" si="242"/>
        <v>OK</v>
      </c>
    </row>
    <row r="2570" spans="1:15" x14ac:dyDescent="0.2">
      <c r="A2570" s="24" t="str">
        <f t="shared" si="243"/>
        <v>DY8 5</v>
      </c>
      <c r="B2570" s="1" t="s">
        <v>12478</v>
      </c>
      <c r="C2570" s="1" t="s">
        <v>12670</v>
      </c>
      <c r="D2570" s="1" t="s">
        <v>12625</v>
      </c>
      <c r="E2570" s="2">
        <v>35</v>
      </c>
      <c r="F2570" s="3">
        <v>577718.00000000035</v>
      </c>
      <c r="G2570" s="3">
        <v>51007.76</v>
      </c>
      <c r="H2570" s="4">
        <v>50735.9</v>
      </c>
      <c r="I2570" s="25"/>
      <c r="J2570" s="26" t="str">
        <f t="shared" si="244"/>
        <v>No</v>
      </c>
      <c r="K2570" s="26" t="str">
        <f t="shared" si="245"/>
        <v>GB</v>
      </c>
      <c r="L2570" s="26" t="str">
        <f t="shared" si="246"/>
        <v>Invalid</v>
      </c>
      <c r="M2570" s="26" t="str">
        <f>IF(OR(ISBLANK(B2570),ISBLANK(C2570),ISBLANK(D2570)),"Missing",IFERROR(VLOOKUP(A2570,'RM Postcodes'!$A:$B,2,0),"Invalid"))</f>
        <v>live</v>
      </c>
      <c r="N2570" s="26" t="str">
        <f t="shared" si="247"/>
        <v>OK</v>
      </c>
      <c r="O2570" s="26" t="str">
        <f t="shared" si="242"/>
        <v>OK</v>
      </c>
    </row>
    <row r="2571" spans="1:15" x14ac:dyDescent="0.2">
      <c r="A2571" s="24" t="str">
        <f t="shared" si="243"/>
        <v>DY9 0</v>
      </c>
      <c r="B2571" s="1" t="s">
        <v>12478</v>
      </c>
      <c r="C2571" s="1" t="s">
        <v>12671</v>
      </c>
      <c r="D2571" s="1" t="s">
        <v>12632</v>
      </c>
      <c r="E2571" s="2">
        <v>61</v>
      </c>
      <c r="F2571" s="3">
        <v>2084131.9</v>
      </c>
      <c r="G2571" s="3">
        <v>220595.8</v>
      </c>
      <c r="H2571" s="4">
        <v>201763.29</v>
      </c>
      <c r="I2571" s="25"/>
      <c r="J2571" s="26" t="str">
        <f t="shared" si="244"/>
        <v>No</v>
      </c>
      <c r="K2571" s="26" t="str">
        <f t="shared" si="245"/>
        <v>GB</v>
      </c>
      <c r="L2571" s="26" t="str">
        <f t="shared" si="246"/>
        <v>Invalid</v>
      </c>
      <c r="M2571" s="26" t="str">
        <f>IF(OR(ISBLANK(B2571),ISBLANK(C2571),ISBLANK(D2571)),"Missing",IFERROR(VLOOKUP(A2571,'RM Postcodes'!$A:$B,2,0),"Invalid"))</f>
        <v>live</v>
      </c>
      <c r="N2571" s="26" t="str">
        <f t="shared" si="247"/>
        <v>OK</v>
      </c>
      <c r="O2571" s="26" t="str">
        <f t="shared" si="242"/>
        <v>OK</v>
      </c>
    </row>
    <row r="2572" spans="1:15" x14ac:dyDescent="0.2">
      <c r="A2572" s="24" t="str">
        <f t="shared" si="243"/>
        <v>DY9 7</v>
      </c>
      <c r="B2572" s="1" t="s">
        <v>12478</v>
      </c>
      <c r="C2572" s="1" t="s">
        <v>12671</v>
      </c>
      <c r="D2572" s="1" t="s">
        <v>12623</v>
      </c>
      <c r="E2572" s="2">
        <v>13</v>
      </c>
      <c r="F2572" s="3">
        <v>664599.32999999996</v>
      </c>
      <c r="G2572" s="3">
        <v>206250</v>
      </c>
      <c r="H2572" s="4">
        <v>77013.64</v>
      </c>
      <c r="I2572" s="25"/>
      <c r="J2572" s="26" t="str">
        <f t="shared" si="244"/>
        <v>No</v>
      </c>
      <c r="K2572" s="26" t="str">
        <f t="shared" si="245"/>
        <v>GB</v>
      </c>
      <c r="L2572" s="26" t="str">
        <f t="shared" si="246"/>
        <v>Invalid</v>
      </c>
      <c r="M2572" s="26" t="str">
        <f>IF(OR(ISBLANK(B2572),ISBLANK(C2572),ISBLANK(D2572)),"Missing",IFERROR(VLOOKUP(A2572,'RM Postcodes'!$A:$B,2,0),"Invalid"))</f>
        <v>live</v>
      </c>
      <c r="N2572" s="26" t="str">
        <f t="shared" si="247"/>
        <v>OK</v>
      </c>
      <c r="O2572" s="26" t="str">
        <f t="shared" si="242"/>
        <v>OK</v>
      </c>
    </row>
    <row r="2573" spans="1:15" x14ac:dyDescent="0.2">
      <c r="A2573" s="24" t="str">
        <f t="shared" si="243"/>
        <v>DY9 8</v>
      </c>
      <c r="B2573" s="1" t="s">
        <v>12478</v>
      </c>
      <c r="C2573" s="1" t="s">
        <v>12671</v>
      </c>
      <c r="D2573" s="1" t="s">
        <v>12626</v>
      </c>
      <c r="E2573" s="2">
        <v>51</v>
      </c>
      <c r="F2573" s="3">
        <v>1959638.2299999997</v>
      </c>
      <c r="G2573" s="3">
        <v>173453.26</v>
      </c>
      <c r="H2573" s="4">
        <v>117008.78</v>
      </c>
      <c r="I2573" s="25"/>
      <c r="J2573" s="26" t="str">
        <f t="shared" si="244"/>
        <v>No</v>
      </c>
      <c r="K2573" s="26" t="str">
        <f t="shared" si="245"/>
        <v>GB</v>
      </c>
      <c r="L2573" s="26" t="str">
        <f t="shared" si="246"/>
        <v>Invalid</v>
      </c>
      <c r="M2573" s="26" t="str">
        <f>IF(OR(ISBLANK(B2573),ISBLANK(C2573),ISBLANK(D2573)),"Missing",IFERROR(VLOOKUP(A2573,'RM Postcodes'!$A:$B,2,0),"Invalid"))</f>
        <v>live</v>
      </c>
      <c r="N2573" s="26" t="str">
        <f t="shared" si="247"/>
        <v>OK</v>
      </c>
      <c r="O2573" s="26" t="str">
        <f t="shared" si="242"/>
        <v>OK</v>
      </c>
    </row>
    <row r="2574" spans="1:15" x14ac:dyDescent="0.2">
      <c r="A2574" s="24" t="str">
        <f t="shared" si="243"/>
        <v>DY9 9</v>
      </c>
      <c r="B2574" s="1" t="s">
        <v>12478</v>
      </c>
      <c r="C2574" s="1" t="s">
        <v>12671</v>
      </c>
      <c r="D2574" s="1" t="s">
        <v>12627</v>
      </c>
      <c r="E2574" s="2">
        <v>38</v>
      </c>
      <c r="F2574" s="3">
        <v>1924681.5799999984</v>
      </c>
      <c r="G2574" s="3">
        <v>942677.55</v>
      </c>
      <c r="H2574" s="4">
        <v>110499.97</v>
      </c>
      <c r="I2574" s="25"/>
      <c r="J2574" s="26" t="str">
        <f t="shared" si="244"/>
        <v>No</v>
      </c>
      <c r="K2574" s="26" t="str">
        <f t="shared" si="245"/>
        <v>GB</v>
      </c>
      <c r="L2574" s="26" t="str">
        <f t="shared" si="246"/>
        <v>Invalid</v>
      </c>
      <c r="M2574" s="26" t="str">
        <f>IF(OR(ISBLANK(B2574),ISBLANK(C2574),ISBLANK(D2574)),"Missing",IFERROR(VLOOKUP(A2574,'RM Postcodes'!$A:$B,2,0),"Invalid"))</f>
        <v>live</v>
      </c>
      <c r="N2574" s="26" t="str">
        <f t="shared" si="247"/>
        <v>OK</v>
      </c>
      <c r="O2574" s="26" t="str">
        <f t="shared" si="242"/>
        <v>OK</v>
      </c>
    </row>
    <row r="2575" spans="1:15" x14ac:dyDescent="0.2">
      <c r="A2575" s="24" t="str">
        <f t="shared" si="243"/>
        <v>E1 0</v>
      </c>
      <c r="B2575" s="1" t="s">
        <v>12479</v>
      </c>
      <c r="C2575" s="1" t="s">
        <v>12663</v>
      </c>
      <c r="D2575" s="1" t="s">
        <v>12632</v>
      </c>
      <c r="E2575" s="2">
        <v>26</v>
      </c>
      <c r="F2575" s="3">
        <v>788702.9600000002</v>
      </c>
      <c r="G2575" s="3">
        <v>67888.69</v>
      </c>
      <c r="H2575" s="4">
        <v>50953.5</v>
      </c>
      <c r="I2575" s="25"/>
      <c r="J2575" s="26" t="str">
        <f t="shared" si="244"/>
        <v>No</v>
      </c>
      <c r="K2575" s="26" t="str">
        <f t="shared" si="245"/>
        <v>GB</v>
      </c>
      <c r="L2575" s="26" t="str">
        <f t="shared" si="246"/>
        <v>Invalid</v>
      </c>
      <c r="M2575" s="26" t="str">
        <f>IF(OR(ISBLANK(B2575),ISBLANK(C2575),ISBLANK(D2575)),"Missing",IFERROR(VLOOKUP(A2575,'RM Postcodes'!$A:$B,2,0),"Invalid"))</f>
        <v>live</v>
      </c>
      <c r="N2575" s="26" t="str">
        <f t="shared" si="247"/>
        <v>OK</v>
      </c>
      <c r="O2575" s="26" t="str">
        <f t="shared" si="242"/>
        <v>OK</v>
      </c>
    </row>
    <row r="2576" spans="1:15" x14ac:dyDescent="0.2">
      <c r="A2576" s="24" t="str">
        <f t="shared" si="243"/>
        <v>E1 1</v>
      </c>
      <c r="B2576" s="1" t="s">
        <v>12479</v>
      </c>
      <c r="C2576" s="1" t="s">
        <v>12663</v>
      </c>
      <c r="D2576" s="1" t="s">
        <v>12621</v>
      </c>
      <c r="E2576" s="2">
        <v>125</v>
      </c>
      <c r="F2576" s="3">
        <v>8649669.5900000017</v>
      </c>
      <c r="G2576" s="3">
        <v>2063398.94</v>
      </c>
      <c r="H2576" s="4">
        <v>1825523.73</v>
      </c>
      <c r="I2576" s="25"/>
      <c r="J2576" s="26" t="str">
        <f t="shared" si="244"/>
        <v>No</v>
      </c>
      <c r="K2576" s="26" t="str">
        <f t="shared" si="245"/>
        <v>GB</v>
      </c>
      <c r="L2576" s="26" t="str">
        <f t="shared" si="246"/>
        <v>Invalid</v>
      </c>
      <c r="M2576" s="26" t="str">
        <f>IF(OR(ISBLANK(B2576),ISBLANK(C2576),ISBLANK(D2576)),"Missing",IFERROR(VLOOKUP(A2576,'RM Postcodes'!$A:$B,2,0),"Invalid"))</f>
        <v>live</v>
      </c>
      <c r="N2576" s="26" t="str">
        <f t="shared" si="247"/>
        <v>OK</v>
      </c>
      <c r="O2576" s="26" t="str">
        <f t="shared" si="242"/>
        <v>OK</v>
      </c>
    </row>
    <row r="2577" spans="1:15" x14ac:dyDescent="0.2">
      <c r="A2577" s="24" t="str">
        <f t="shared" si="243"/>
        <v>E1 2</v>
      </c>
      <c r="B2577" s="1" t="s">
        <v>12479</v>
      </c>
      <c r="C2577" s="1" t="s">
        <v>12663</v>
      </c>
      <c r="D2577" s="1" t="s">
        <v>12640</v>
      </c>
      <c r="E2577" s="2">
        <v>59</v>
      </c>
      <c r="F2577" s="3">
        <v>2093010.5600000008</v>
      </c>
      <c r="G2577" s="3">
        <v>216432.53</v>
      </c>
      <c r="H2577" s="4">
        <v>99281.34</v>
      </c>
      <c r="I2577" s="25"/>
      <c r="J2577" s="26" t="str">
        <f t="shared" si="244"/>
        <v>No</v>
      </c>
      <c r="K2577" s="26" t="str">
        <f t="shared" si="245"/>
        <v>GB</v>
      </c>
      <c r="L2577" s="26" t="str">
        <f t="shared" si="246"/>
        <v>Invalid</v>
      </c>
      <c r="M2577" s="26" t="str">
        <f>IF(OR(ISBLANK(B2577),ISBLANK(C2577),ISBLANK(D2577)),"Missing",IFERROR(VLOOKUP(A2577,'RM Postcodes'!$A:$B,2,0),"Invalid"))</f>
        <v>live</v>
      </c>
      <c r="N2577" s="26" t="str">
        <f t="shared" si="247"/>
        <v>OK</v>
      </c>
      <c r="O2577" s="26" t="str">
        <f t="shared" si="242"/>
        <v>OK</v>
      </c>
    </row>
    <row r="2578" spans="1:15" x14ac:dyDescent="0.2">
      <c r="A2578" s="24" t="str">
        <f t="shared" si="243"/>
        <v>E1 3</v>
      </c>
      <c r="B2578" s="1" t="s">
        <v>12479</v>
      </c>
      <c r="C2578" s="1" t="s">
        <v>12663</v>
      </c>
      <c r="D2578" s="1" t="s">
        <v>12629</v>
      </c>
      <c r="E2578" s="2">
        <v>20</v>
      </c>
      <c r="F2578" s="3">
        <v>640447.97</v>
      </c>
      <c r="G2578" s="3">
        <v>51159.11</v>
      </c>
      <c r="H2578" s="4">
        <v>50946.14</v>
      </c>
      <c r="I2578" s="25"/>
      <c r="J2578" s="26" t="str">
        <f t="shared" si="244"/>
        <v>No</v>
      </c>
      <c r="K2578" s="26" t="str">
        <f t="shared" si="245"/>
        <v>GB</v>
      </c>
      <c r="L2578" s="26" t="str">
        <f t="shared" si="246"/>
        <v>Invalid</v>
      </c>
      <c r="M2578" s="26" t="str">
        <f>IF(OR(ISBLANK(B2578),ISBLANK(C2578),ISBLANK(D2578)),"Missing",IFERROR(VLOOKUP(A2578,'RM Postcodes'!$A:$B,2,0),"Invalid"))</f>
        <v>live</v>
      </c>
      <c r="N2578" s="26" t="str">
        <f t="shared" si="247"/>
        <v>OK</v>
      </c>
      <c r="O2578" s="26" t="str">
        <f t="shared" si="242"/>
        <v>OK</v>
      </c>
    </row>
    <row r="2579" spans="1:15" x14ac:dyDescent="0.2">
      <c r="A2579" s="24" t="str">
        <f t="shared" si="243"/>
        <v>E1 4</v>
      </c>
      <c r="B2579" s="1" t="s">
        <v>12479</v>
      </c>
      <c r="C2579" s="1" t="s">
        <v>12663</v>
      </c>
      <c r="D2579" s="1" t="s">
        <v>12630</v>
      </c>
      <c r="E2579" s="2">
        <v>60</v>
      </c>
      <c r="F2579" s="3">
        <v>1783094.1999999993</v>
      </c>
      <c r="G2579" s="3">
        <v>210000</v>
      </c>
      <c r="H2579" s="4">
        <v>81666.63</v>
      </c>
      <c r="I2579" s="25"/>
      <c r="J2579" s="26" t="str">
        <f t="shared" si="244"/>
        <v>No</v>
      </c>
      <c r="K2579" s="26" t="str">
        <f t="shared" si="245"/>
        <v>GB</v>
      </c>
      <c r="L2579" s="26" t="str">
        <f t="shared" si="246"/>
        <v>Invalid</v>
      </c>
      <c r="M2579" s="26" t="str">
        <f>IF(OR(ISBLANK(B2579),ISBLANK(C2579),ISBLANK(D2579)),"Missing",IFERROR(VLOOKUP(A2579,'RM Postcodes'!$A:$B,2,0),"Invalid"))</f>
        <v>live</v>
      </c>
      <c r="N2579" s="26" t="str">
        <f t="shared" si="247"/>
        <v>OK</v>
      </c>
      <c r="O2579" s="26" t="str">
        <f t="shared" si="242"/>
        <v>OK</v>
      </c>
    </row>
    <row r="2580" spans="1:15" x14ac:dyDescent="0.2">
      <c r="A2580" s="24" t="str">
        <f t="shared" si="243"/>
        <v>E1 5</v>
      </c>
      <c r="B2580" s="1" t="s">
        <v>12479</v>
      </c>
      <c r="C2580" s="1" t="s">
        <v>12663</v>
      </c>
      <c r="D2580" s="1" t="s">
        <v>12625</v>
      </c>
      <c r="E2580" s="2">
        <v>63</v>
      </c>
      <c r="F2580" s="3">
        <v>3219422.4599999995</v>
      </c>
      <c r="G2580" s="3">
        <v>1318979.0900000001</v>
      </c>
      <c r="H2580" s="4">
        <v>154000</v>
      </c>
      <c r="I2580" s="25"/>
      <c r="J2580" s="26" t="str">
        <f t="shared" si="244"/>
        <v>No</v>
      </c>
      <c r="K2580" s="26" t="str">
        <f t="shared" si="245"/>
        <v>GB</v>
      </c>
      <c r="L2580" s="26" t="str">
        <f t="shared" si="246"/>
        <v>Invalid</v>
      </c>
      <c r="M2580" s="26" t="str">
        <f>IF(OR(ISBLANK(B2580),ISBLANK(C2580),ISBLANK(D2580)),"Missing",IFERROR(VLOOKUP(A2580,'RM Postcodes'!$A:$B,2,0),"Invalid"))</f>
        <v>live</v>
      </c>
      <c r="N2580" s="26" t="str">
        <f t="shared" si="247"/>
        <v>OK</v>
      </c>
      <c r="O2580" s="26" t="str">
        <f t="shared" si="242"/>
        <v>OK</v>
      </c>
    </row>
    <row r="2581" spans="1:15" x14ac:dyDescent="0.2">
      <c r="A2581" s="24" t="str">
        <f t="shared" si="243"/>
        <v>E1 6</v>
      </c>
      <c r="B2581" s="1" t="s">
        <v>12479</v>
      </c>
      <c r="C2581" s="1" t="s">
        <v>12663</v>
      </c>
      <c r="D2581" s="1" t="s">
        <v>12622</v>
      </c>
      <c r="E2581" s="2">
        <v>106</v>
      </c>
      <c r="F2581" s="3">
        <v>9100983.7200000044</v>
      </c>
      <c r="G2581" s="3">
        <v>2125308.5699999998</v>
      </c>
      <c r="H2581" s="4">
        <v>1213333.3600000001</v>
      </c>
      <c r="I2581" s="25"/>
      <c r="J2581" s="26" t="str">
        <f t="shared" si="244"/>
        <v>No</v>
      </c>
      <c r="K2581" s="26" t="str">
        <f t="shared" si="245"/>
        <v>GB</v>
      </c>
      <c r="L2581" s="26" t="str">
        <f t="shared" si="246"/>
        <v>Invalid</v>
      </c>
      <c r="M2581" s="26" t="str">
        <f>IF(OR(ISBLANK(B2581),ISBLANK(C2581),ISBLANK(D2581)),"Missing",IFERROR(VLOOKUP(A2581,'RM Postcodes'!$A:$B,2,0),"Invalid"))</f>
        <v>live</v>
      </c>
      <c r="N2581" s="26" t="str">
        <f t="shared" si="247"/>
        <v>OK</v>
      </c>
      <c r="O2581" s="26" t="str">
        <f t="shared" si="242"/>
        <v>OK</v>
      </c>
    </row>
    <row r="2582" spans="1:15" x14ac:dyDescent="0.2">
      <c r="A2582" s="24" t="str">
        <f t="shared" si="243"/>
        <v>E1 7</v>
      </c>
      <c r="B2582" s="1" t="s">
        <v>12479</v>
      </c>
      <c r="C2582" s="1" t="s">
        <v>12663</v>
      </c>
      <c r="D2582" s="1" t="s">
        <v>12623</v>
      </c>
      <c r="E2582" s="2">
        <v>51</v>
      </c>
      <c r="F2582" s="3">
        <v>2738687.6699999995</v>
      </c>
      <c r="G2582" s="3">
        <v>405322.04999999993</v>
      </c>
      <c r="H2582" s="4">
        <v>218500.01</v>
      </c>
      <c r="I2582" s="25"/>
      <c r="J2582" s="26" t="str">
        <f t="shared" si="244"/>
        <v>No</v>
      </c>
      <c r="K2582" s="26" t="str">
        <f t="shared" si="245"/>
        <v>GB</v>
      </c>
      <c r="L2582" s="26" t="str">
        <f t="shared" si="246"/>
        <v>Invalid</v>
      </c>
      <c r="M2582" s="26" t="str">
        <f>IF(OR(ISBLANK(B2582),ISBLANK(C2582),ISBLANK(D2582)),"Missing",IFERROR(VLOOKUP(A2582,'RM Postcodes'!$A:$B,2,0),"Invalid"))</f>
        <v>live</v>
      </c>
      <c r="N2582" s="26" t="str">
        <f t="shared" si="247"/>
        <v>OK</v>
      </c>
      <c r="O2582" s="26" t="str">
        <f t="shared" si="242"/>
        <v>OK</v>
      </c>
    </row>
    <row r="2583" spans="1:15" x14ac:dyDescent="0.2">
      <c r="A2583" s="24" t="str">
        <f t="shared" si="243"/>
        <v>E1 8</v>
      </c>
      <c r="B2583" s="1" t="s">
        <v>12479</v>
      </c>
      <c r="C2583" s="1" t="s">
        <v>12663</v>
      </c>
      <c r="D2583" s="1" t="s">
        <v>12626</v>
      </c>
      <c r="E2583" s="2">
        <v>46</v>
      </c>
      <c r="F2583" s="3">
        <v>3060107.4699999993</v>
      </c>
      <c r="G2583" s="3">
        <v>794750.03</v>
      </c>
      <c r="H2583" s="4">
        <v>239931.53000000003</v>
      </c>
      <c r="I2583" s="25"/>
      <c r="J2583" s="26" t="str">
        <f t="shared" si="244"/>
        <v>No</v>
      </c>
      <c r="K2583" s="26" t="str">
        <f t="shared" si="245"/>
        <v>GB</v>
      </c>
      <c r="L2583" s="26" t="str">
        <f t="shared" si="246"/>
        <v>Invalid</v>
      </c>
      <c r="M2583" s="26" t="str">
        <f>IF(OR(ISBLANK(B2583),ISBLANK(C2583),ISBLANK(D2583)),"Missing",IFERROR(VLOOKUP(A2583,'RM Postcodes'!$A:$B,2,0),"Invalid"))</f>
        <v>live</v>
      </c>
      <c r="N2583" s="26" t="str">
        <f t="shared" si="247"/>
        <v>OK</v>
      </c>
      <c r="O2583" s="26" t="str">
        <f t="shared" si="242"/>
        <v>OK</v>
      </c>
    </row>
    <row r="2584" spans="1:15" x14ac:dyDescent="0.2">
      <c r="A2584" s="24" t="str">
        <f t="shared" si="243"/>
        <v>E1 9</v>
      </c>
      <c r="B2584" s="1" t="s">
        <v>12479</v>
      </c>
      <c r="C2584" s="1" t="s">
        <v>12663</v>
      </c>
      <c r="D2584" s="1" t="s">
        <v>12627</v>
      </c>
      <c r="E2584" s="2">
        <v>1</v>
      </c>
      <c r="F2584" s="3">
        <v>12740.92</v>
      </c>
      <c r="G2584" s="3">
        <v>12740.92</v>
      </c>
      <c r="H2584" s="4">
        <v>0</v>
      </c>
      <c r="I2584" s="25"/>
      <c r="J2584" s="26" t="str">
        <f t="shared" si="244"/>
        <v>No</v>
      </c>
      <c r="K2584" s="26" t="str">
        <f t="shared" si="245"/>
        <v>GB</v>
      </c>
      <c r="L2584" s="26" t="str">
        <f t="shared" si="246"/>
        <v>Invalid</v>
      </c>
      <c r="M2584" s="26" t="str">
        <f>IF(OR(ISBLANK(B2584),ISBLANK(C2584),ISBLANK(D2584)),"Missing",IFERROR(VLOOKUP(A2584,'RM Postcodes'!$A:$B,2,0),"Invalid"))</f>
        <v>terminated</v>
      </c>
      <c r="N2584" s="26" t="str">
        <f t="shared" si="247"/>
        <v>Redact</v>
      </c>
      <c r="O2584" s="26" t="str">
        <f t="shared" si="242"/>
        <v>Redact</v>
      </c>
    </row>
    <row r="2585" spans="1:15" x14ac:dyDescent="0.2">
      <c r="A2585" s="24" t="str">
        <f t="shared" si="243"/>
        <v>E10 1</v>
      </c>
      <c r="B2585" s="1" t="s">
        <v>12479</v>
      </c>
      <c r="C2585" s="1" t="s">
        <v>12620</v>
      </c>
      <c r="D2585" s="1" t="s">
        <v>12621</v>
      </c>
      <c r="E2585" s="2">
        <v>1</v>
      </c>
      <c r="F2585" s="3">
        <v>12866.98</v>
      </c>
      <c r="G2585" s="3">
        <v>12866.98</v>
      </c>
      <c r="H2585" s="4">
        <v>0</v>
      </c>
      <c r="I2585" s="25"/>
      <c r="J2585" s="26" t="str">
        <f t="shared" si="244"/>
        <v>No</v>
      </c>
      <c r="K2585" s="26" t="str">
        <f t="shared" si="245"/>
        <v>GB</v>
      </c>
      <c r="L2585" s="26" t="str">
        <f t="shared" si="246"/>
        <v>Invalid</v>
      </c>
      <c r="M2585" s="26" t="str">
        <f>IF(OR(ISBLANK(B2585),ISBLANK(C2585),ISBLANK(D2585)),"Missing",IFERROR(VLOOKUP(A2585,'RM Postcodes'!$A:$B,2,0),"Invalid"))</f>
        <v>Invalid</v>
      </c>
      <c r="N2585" s="26" t="str">
        <f t="shared" si="247"/>
        <v>Redact</v>
      </c>
      <c r="O2585" s="26" t="str">
        <f t="shared" si="242"/>
        <v>Redact</v>
      </c>
    </row>
    <row r="2586" spans="1:15" x14ac:dyDescent="0.2">
      <c r="A2586" s="24" t="str">
        <f t="shared" si="243"/>
        <v>E10 5</v>
      </c>
      <c r="B2586" s="1" t="s">
        <v>12479</v>
      </c>
      <c r="C2586" s="1" t="s">
        <v>12620</v>
      </c>
      <c r="D2586" s="1" t="s">
        <v>12625</v>
      </c>
      <c r="E2586" s="2">
        <v>108</v>
      </c>
      <c r="F2586" s="3">
        <v>3178553.9599999986</v>
      </c>
      <c r="G2586" s="3">
        <v>140000</v>
      </c>
      <c r="H2586" s="4">
        <v>112347.90999999999</v>
      </c>
      <c r="I2586" s="25"/>
      <c r="J2586" s="26" t="str">
        <f t="shared" si="244"/>
        <v>No</v>
      </c>
      <c r="K2586" s="26" t="str">
        <f t="shared" si="245"/>
        <v>GB</v>
      </c>
      <c r="L2586" s="26" t="str">
        <f t="shared" si="246"/>
        <v>Invalid</v>
      </c>
      <c r="M2586" s="26" t="str">
        <f>IF(OR(ISBLANK(B2586),ISBLANK(C2586),ISBLANK(D2586)),"Missing",IFERROR(VLOOKUP(A2586,'RM Postcodes'!$A:$B,2,0),"Invalid"))</f>
        <v>live</v>
      </c>
      <c r="N2586" s="26" t="str">
        <f t="shared" si="247"/>
        <v>OK</v>
      </c>
      <c r="O2586" s="26" t="str">
        <f t="shared" si="242"/>
        <v>OK</v>
      </c>
    </row>
    <row r="2587" spans="1:15" x14ac:dyDescent="0.2">
      <c r="A2587" s="24" t="str">
        <f t="shared" si="243"/>
        <v>E10 6</v>
      </c>
      <c r="B2587" s="1" t="s">
        <v>12479</v>
      </c>
      <c r="C2587" s="1" t="s">
        <v>12620</v>
      </c>
      <c r="D2587" s="1" t="s">
        <v>12622</v>
      </c>
      <c r="E2587" s="2">
        <v>94</v>
      </c>
      <c r="F2587" s="3">
        <v>2504989.8200000008</v>
      </c>
      <c r="G2587" s="3">
        <v>75000</v>
      </c>
      <c r="H2587" s="4">
        <v>53187.520000000004</v>
      </c>
      <c r="I2587" s="25"/>
      <c r="J2587" s="26" t="str">
        <f t="shared" si="244"/>
        <v>No</v>
      </c>
      <c r="K2587" s="26" t="str">
        <f t="shared" si="245"/>
        <v>GB</v>
      </c>
      <c r="L2587" s="26" t="str">
        <f t="shared" si="246"/>
        <v>Invalid</v>
      </c>
      <c r="M2587" s="26" t="str">
        <f>IF(OR(ISBLANK(B2587),ISBLANK(C2587),ISBLANK(D2587)),"Missing",IFERROR(VLOOKUP(A2587,'RM Postcodes'!$A:$B,2,0),"Invalid"))</f>
        <v>live</v>
      </c>
      <c r="N2587" s="26" t="str">
        <f t="shared" si="247"/>
        <v>OK</v>
      </c>
      <c r="O2587" s="26" t="str">
        <f t="shared" si="242"/>
        <v>OK</v>
      </c>
    </row>
    <row r="2588" spans="1:15" x14ac:dyDescent="0.2">
      <c r="A2588" s="24" t="str">
        <f t="shared" si="243"/>
        <v>E10 7</v>
      </c>
      <c r="B2588" s="1" t="s">
        <v>12479</v>
      </c>
      <c r="C2588" s="1" t="s">
        <v>12620</v>
      </c>
      <c r="D2588" s="1" t="s">
        <v>12623</v>
      </c>
      <c r="E2588" s="2">
        <v>104</v>
      </c>
      <c r="F2588" s="3">
        <v>10591144.040000001</v>
      </c>
      <c r="G2588" s="3">
        <v>3763956.61</v>
      </c>
      <c r="H2588" s="4">
        <v>1856251.11</v>
      </c>
      <c r="I2588" s="25"/>
      <c r="J2588" s="26" t="str">
        <f t="shared" si="244"/>
        <v>No</v>
      </c>
      <c r="K2588" s="26" t="str">
        <f t="shared" si="245"/>
        <v>GB</v>
      </c>
      <c r="L2588" s="26" t="str">
        <f t="shared" si="246"/>
        <v>Invalid</v>
      </c>
      <c r="M2588" s="26" t="str">
        <f>IF(OR(ISBLANK(B2588),ISBLANK(C2588),ISBLANK(D2588)),"Missing",IFERROR(VLOOKUP(A2588,'RM Postcodes'!$A:$B,2,0),"Invalid"))</f>
        <v>live</v>
      </c>
      <c r="N2588" s="26" t="str">
        <f t="shared" si="247"/>
        <v>OK</v>
      </c>
      <c r="O2588" s="26" t="str">
        <f t="shared" si="242"/>
        <v>OK</v>
      </c>
    </row>
    <row r="2589" spans="1:15" x14ac:dyDescent="0.2">
      <c r="A2589" s="24" t="str">
        <f t="shared" si="243"/>
        <v>E11 1</v>
      </c>
      <c r="B2589" s="1" t="s">
        <v>12479</v>
      </c>
      <c r="C2589" s="1" t="s">
        <v>12624</v>
      </c>
      <c r="D2589" s="1" t="s">
        <v>12621</v>
      </c>
      <c r="E2589" s="2">
        <v>72</v>
      </c>
      <c r="F2589" s="3">
        <v>2345568.29</v>
      </c>
      <c r="G2589" s="3">
        <v>455572.04</v>
      </c>
      <c r="H2589" s="4">
        <v>95343.360000000001</v>
      </c>
      <c r="I2589" s="25"/>
      <c r="J2589" s="26" t="str">
        <f t="shared" si="244"/>
        <v>No</v>
      </c>
      <c r="K2589" s="26" t="str">
        <f t="shared" si="245"/>
        <v>GB</v>
      </c>
      <c r="L2589" s="26" t="str">
        <f t="shared" si="246"/>
        <v>Invalid</v>
      </c>
      <c r="M2589" s="26" t="str">
        <f>IF(OR(ISBLANK(B2589),ISBLANK(C2589),ISBLANK(D2589)),"Missing",IFERROR(VLOOKUP(A2589,'RM Postcodes'!$A:$B,2,0),"Invalid"))</f>
        <v>live</v>
      </c>
      <c r="N2589" s="26" t="str">
        <f t="shared" si="247"/>
        <v>OK</v>
      </c>
      <c r="O2589" s="26" t="str">
        <f t="shared" si="242"/>
        <v>OK</v>
      </c>
    </row>
    <row r="2590" spans="1:15" x14ac:dyDescent="0.2">
      <c r="A2590" s="24" t="str">
        <f t="shared" si="243"/>
        <v>E11 2</v>
      </c>
      <c r="B2590" s="1" t="s">
        <v>12479</v>
      </c>
      <c r="C2590" s="1" t="s">
        <v>12624</v>
      </c>
      <c r="D2590" s="1" t="s">
        <v>12640</v>
      </c>
      <c r="E2590" s="2">
        <v>64</v>
      </c>
      <c r="F2590" s="3">
        <v>2315034.86</v>
      </c>
      <c r="G2590" s="3">
        <v>283502.3</v>
      </c>
      <c r="H2590" s="4">
        <v>263426.39</v>
      </c>
      <c r="I2590" s="25"/>
      <c r="J2590" s="26" t="str">
        <f t="shared" si="244"/>
        <v>No</v>
      </c>
      <c r="K2590" s="26" t="str">
        <f t="shared" si="245"/>
        <v>GB</v>
      </c>
      <c r="L2590" s="26" t="str">
        <f t="shared" si="246"/>
        <v>Invalid</v>
      </c>
      <c r="M2590" s="26" t="str">
        <f>IF(OR(ISBLANK(B2590),ISBLANK(C2590),ISBLANK(D2590)),"Missing",IFERROR(VLOOKUP(A2590,'RM Postcodes'!$A:$B,2,0),"Invalid"))</f>
        <v>live</v>
      </c>
      <c r="N2590" s="26" t="str">
        <f t="shared" si="247"/>
        <v>OK</v>
      </c>
      <c r="O2590" s="26" t="str">
        <f t="shared" si="242"/>
        <v>OK</v>
      </c>
    </row>
    <row r="2591" spans="1:15" x14ac:dyDescent="0.2">
      <c r="A2591" s="24" t="str">
        <f t="shared" si="243"/>
        <v>E11 3</v>
      </c>
      <c r="B2591" s="1" t="s">
        <v>12479</v>
      </c>
      <c r="C2591" s="1" t="s">
        <v>12624</v>
      </c>
      <c r="D2591" s="1" t="s">
        <v>12629</v>
      </c>
      <c r="E2591" s="2">
        <v>76</v>
      </c>
      <c r="F2591" s="3">
        <v>1962945.350000001</v>
      </c>
      <c r="G2591" s="3">
        <v>55403.689999999995</v>
      </c>
      <c r="H2591" s="4">
        <v>51050.720000000001</v>
      </c>
      <c r="I2591" s="25"/>
      <c r="J2591" s="26" t="str">
        <f t="shared" si="244"/>
        <v>No</v>
      </c>
      <c r="K2591" s="26" t="str">
        <f t="shared" si="245"/>
        <v>GB</v>
      </c>
      <c r="L2591" s="26" t="str">
        <f t="shared" si="246"/>
        <v>Invalid</v>
      </c>
      <c r="M2591" s="26" t="str">
        <f>IF(OR(ISBLANK(B2591),ISBLANK(C2591),ISBLANK(D2591)),"Missing",IFERROR(VLOOKUP(A2591,'RM Postcodes'!$A:$B,2,0),"Invalid"))</f>
        <v>live</v>
      </c>
      <c r="N2591" s="26" t="str">
        <f t="shared" si="247"/>
        <v>OK</v>
      </c>
      <c r="O2591" s="26" t="str">
        <f t="shared" si="242"/>
        <v>OK</v>
      </c>
    </row>
    <row r="2592" spans="1:15" x14ac:dyDescent="0.2">
      <c r="A2592" s="24" t="str">
        <f t="shared" si="243"/>
        <v>E11 4</v>
      </c>
      <c r="B2592" s="1" t="s">
        <v>12479</v>
      </c>
      <c r="C2592" s="1" t="s">
        <v>12624</v>
      </c>
      <c r="D2592" s="1" t="s">
        <v>12630</v>
      </c>
      <c r="E2592" s="2">
        <v>79</v>
      </c>
      <c r="F2592" s="3">
        <v>2630040.9100000006</v>
      </c>
      <c r="G2592" s="3">
        <v>290493.78999999998</v>
      </c>
      <c r="H2592" s="4">
        <v>282968.62</v>
      </c>
      <c r="I2592" s="25"/>
      <c r="J2592" s="26" t="str">
        <f t="shared" si="244"/>
        <v>No</v>
      </c>
      <c r="K2592" s="26" t="str">
        <f t="shared" si="245"/>
        <v>GB</v>
      </c>
      <c r="L2592" s="26" t="str">
        <f t="shared" si="246"/>
        <v>Invalid</v>
      </c>
      <c r="M2592" s="26" t="str">
        <f>IF(OR(ISBLANK(B2592),ISBLANK(C2592),ISBLANK(D2592)),"Missing",IFERROR(VLOOKUP(A2592,'RM Postcodes'!$A:$B,2,0),"Invalid"))</f>
        <v>live</v>
      </c>
      <c r="N2592" s="26" t="str">
        <f t="shared" si="247"/>
        <v>OK</v>
      </c>
      <c r="O2592" s="26" t="str">
        <f t="shared" si="242"/>
        <v>OK</v>
      </c>
    </row>
    <row r="2593" spans="1:15" x14ac:dyDescent="0.2">
      <c r="A2593" s="24" t="str">
        <f t="shared" si="243"/>
        <v>E12 5</v>
      </c>
      <c r="B2593" s="1" t="s">
        <v>12479</v>
      </c>
      <c r="C2593" s="1" t="s">
        <v>12628</v>
      </c>
      <c r="D2593" s="1" t="s">
        <v>12625</v>
      </c>
      <c r="E2593" s="2">
        <v>87</v>
      </c>
      <c r="F2593" s="3">
        <v>2304123.8100000015</v>
      </c>
      <c r="G2593" s="3">
        <v>153755.47</v>
      </c>
      <c r="H2593" s="4">
        <v>73619.59</v>
      </c>
      <c r="I2593" s="25"/>
      <c r="J2593" s="26" t="str">
        <f t="shared" si="244"/>
        <v>No</v>
      </c>
      <c r="K2593" s="26" t="str">
        <f t="shared" si="245"/>
        <v>GB</v>
      </c>
      <c r="L2593" s="26" t="str">
        <f t="shared" si="246"/>
        <v>Invalid</v>
      </c>
      <c r="M2593" s="26" t="str">
        <f>IF(OR(ISBLANK(B2593),ISBLANK(C2593),ISBLANK(D2593)),"Missing",IFERROR(VLOOKUP(A2593,'RM Postcodes'!$A:$B,2,0),"Invalid"))</f>
        <v>live</v>
      </c>
      <c r="N2593" s="26" t="str">
        <f t="shared" si="247"/>
        <v>OK</v>
      </c>
      <c r="O2593" s="26" t="str">
        <f t="shared" si="242"/>
        <v>OK</v>
      </c>
    </row>
    <row r="2594" spans="1:15" x14ac:dyDescent="0.2">
      <c r="A2594" s="24" t="str">
        <f t="shared" si="243"/>
        <v>E12 6</v>
      </c>
      <c r="B2594" s="1" t="s">
        <v>12479</v>
      </c>
      <c r="C2594" s="1" t="s">
        <v>12628</v>
      </c>
      <c r="D2594" s="1" t="s">
        <v>12622</v>
      </c>
      <c r="E2594" s="2">
        <v>139</v>
      </c>
      <c r="F2594" s="3">
        <v>3637055.27</v>
      </c>
      <c r="G2594" s="3">
        <v>74317.959999999992</v>
      </c>
      <c r="H2594" s="4">
        <v>64137.349999999991</v>
      </c>
      <c r="I2594" s="25"/>
      <c r="J2594" s="26" t="str">
        <f t="shared" si="244"/>
        <v>No</v>
      </c>
      <c r="K2594" s="26" t="str">
        <f t="shared" si="245"/>
        <v>GB</v>
      </c>
      <c r="L2594" s="26" t="str">
        <f t="shared" si="246"/>
        <v>Invalid</v>
      </c>
      <c r="M2594" s="26" t="str">
        <f>IF(OR(ISBLANK(B2594),ISBLANK(C2594),ISBLANK(D2594)),"Missing",IFERROR(VLOOKUP(A2594,'RM Postcodes'!$A:$B,2,0),"Invalid"))</f>
        <v>live</v>
      </c>
      <c r="N2594" s="26" t="str">
        <f t="shared" si="247"/>
        <v>OK</v>
      </c>
      <c r="O2594" s="26" t="str">
        <f t="shared" si="242"/>
        <v>OK</v>
      </c>
    </row>
    <row r="2595" spans="1:15" x14ac:dyDescent="0.2">
      <c r="A2595" s="24" t="str">
        <f t="shared" si="243"/>
        <v>E13 0</v>
      </c>
      <c r="B2595" s="1" t="s">
        <v>12479</v>
      </c>
      <c r="C2595" s="1" t="s">
        <v>12631</v>
      </c>
      <c r="D2595" s="1" t="s">
        <v>12632</v>
      </c>
      <c r="E2595" s="2">
        <v>74</v>
      </c>
      <c r="F2595" s="3">
        <v>2084240.1699999995</v>
      </c>
      <c r="G2595" s="3">
        <v>55043.840000000004</v>
      </c>
      <c r="H2595" s="4">
        <v>51159.1</v>
      </c>
      <c r="I2595" s="25"/>
      <c r="J2595" s="26" t="str">
        <f t="shared" si="244"/>
        <v>No</v>
      </c>
      <c r="K2595" s="26" t="str">
        <f t="shared" si="245"/>
        <v>GB</v>
      </c>
      <c r="L2595" s="26" t="str">
        <f t="shared" si="246"/>
        <v>Invalid</v>
      </c>
      <c r="M2595" s="26" t="str">
        <f>IF(OR(ISBLANK(B2595),ISBLANK(C2595),ISBLANK(D2595)),"Missing",IFERROR(VLOOKUP(A2595,'RM Postcodes'!$A:$B,2,0),"Invalid"))</f>
        <v>live</v>
      </c>
      <c r="N2595" s="26" t="str">
        <f t="shared" si="247"/>
        <v>OK</v>
      </c>
      <c r="O2595" s="26" t="str">
        <f t="shared" si="242"/>
        <v>OK</v>
      </c>
    </row>
    <row r="2596" spans="1:15" x14ac:dyDescent="0.2">
      <c r="A2596" s="24" t="str">
        <f t="shared" si="243"/>
        <v>E13 8</v>
      </c>
      <c r="B2596" s="1" t="s">
        <v>12479</v>
      </c>
      <c r="C2596" s="1" t="s">
        <v>12631</v>
      </c>
      <c r="D2596" s="1" t="s">
        <v>12626</v>
      </c>
      <c r="E2596" s="2">
        <v>71</v>
      </c>
      <c r="F2596" s="3">
        <v>1909342.7799999998</v>
      </c>
      <c r="G2596" s="3">
        <v>50837.95</v>
      </c>
      <c r="H2596" s="4">
        <v>50626.47</v>
      </c>
      <c r="I2596" s="25"/>
      <c r="J2596" s="26" t="str">
        <f t="shared" si="244"/>
        <v>No</v>
      </c>
      <c r="K2596" s="26" t="str">
        <f t="shared" si="245"/>
        <v>GB</v>
      </c>
      <c r="L2596" s="26" t="str">
        <f t="shared" si="246"/>
        <v>Invalid</v>
      </c>
      <c r="M2596" s="26" t="str">
        <f>IF(OR(ISBLANK(B2596),ISBLANK(C2596),ISBLANK(D2596)),"Missing",IFERROR(VLOOKUP(A2596,'RM Postcodes'!$A:$B,2,0),"Invalid"))</f>
        <v>live</v>
      </c>
      <c r="N2596" s="26" t="str">
        <f t="shared" si="247"/>
        <v>OK</v>
      </c>
      <c r="O2596" s="26" t="str">
        <f t="shared" si="242"/>
        <v>OK</v>
      </c>
    </row>
    <row r="2597" spans="1:15" x14ac:dyDescent="0.2">
      <c r="A2597" s="24" t="str">
        <f t="shared" si="243"/>
        <v>E13 9</v>
      </c>
      <c r="B2597" s="1" t="s">
        <v>12479</v>
      </c>
      <c r="C2597" s="1" t="s">
        <v>12631</v>
      </c>
      <c r="D2597" s="1" t="s">
        <v>12627</v>
      </c>
      <c r="E2597" s="2">
        <v>93</v>
      </c>
      <c r="F2597" s="3">
        <v>2670161.9300000002</v>
      </c>
      <c r="G2597" s="3">
        <v>187833.37</v>
      </c>
      <c r="H2597" s="4">
        <v>108500</v>
      </c>
      <c r="I2597" s="25"/>
      <c r="J2597" s="26" t="str">
        <f t="shared" si="244"/>
        <v>No</v>
      </c>
      <c r="K2597" s="26" t="str">
        <f t="shared" si="245"/>
        <v>GB</v>
      </c>
      <c r="L2597" s="26" t="str">
        <f t="shared" si="246"/>
        <v>Invalid</v>
      </c>
      <c r="M2597" s="26" t="str">
        <f>IF(OR(ISBLANK(B2597),ISBLANK(C2597),ISBLANK(D2597)),"Missing",IFERROR(VLOOKUP(A2597,'RM Postcodes'!$A:$B,2,0),"Invalid"))</f>
        <v>live</v>
      </c>
      <c r="N2597" s="26" t="str">
        <f t="shared" si="247"/>
        <v>OK</v>
      </c>
      <c r="O2597" s="26" t="str">
        <f t="shared" si="242"/>
        <v>OK</v>
      </c>
    </row>
    <row r="2598" spans="1:15" x14ac:dyDescent="0.2">
      <c r="A2598" s="24" t="str">
        <f t="shared" si="243"/>
        <v>E14 0</v>
      </c>
      <c r="B2598" s="1" t="s">
        <v>12479</v>
      </c>
      <c r="C2598" s="1" t="s">
        <v>12633</v>
      </c>
      <c r="D2598" s="1" t="s">
        <v>12632</v>
      </c>
      <c r="E2598" s="2">
        <v>50</v>
      </c>
      <c r="F2598" s="3">
        <v>1926183.7800000003</v>
      </c>
      <c r="G2598" s="3">
        <v>540000</v>
      </c>
      <c r="H2598" s="4">
        <v>225072.24</v>
      </c>
      <c r="I2598" s="25"/>
      <c r="J2598" s="26" t="str">
        <f t="shared" si="244"/>
        <v>No</v>
      </c>
      <c r="K2598" s="26" t="str">
        <f t="shared" si="245"/>
        <v>GB</v>
      </c>
      <c r="L2598" s="26" t="str">
        <f t="shared" si="246"/>
        <v>Invalid</v>
      </c>
      <c r="M2598" s="26" t="str">
        <f>IF(OR(ISBLANK(B2598),ISBLANK(C2598),ISBLANK(D2598)),"Missing",IFERROR(VLOOKUP(A2598,'RM Postcodes'!$A:$B,2,0),"Invalid"))</f>
        <v>live</v>
      </c>
      <c r="N2598" s="26" t="str">
        <f t="shared" si="247"/>
        <v>OK</v>
      </c>
      <c r="O2598" s="26" t="str">
        <f t="shared" si="242"/>
        <v>OK</v>
      </c>
    </row>
    <row r="2599" spans="1:15" x14ac:dyDescent="0.2">
      <c r="A2599" s="24" t="str">
        <f t="shared" si="243"/>
        <v>E14 2</v>
      </c>
      <c r="B2599" s="1" t="s">
        <v>12479</v>
      </c>
      <c r="C2599" s="1" t="s">
        <v>12633</v>
      </c>
      <c r="D2599" s="1" t="s">
        <v>12640</v>
      </c>
      <c r="E2599" s="2">
        <v>7</v>
      </c>
      <c r="F2599" s="3">
        <v>287116.14</v>
      </c>
      <c r="G2599" s="3">
        <v>50338.62</v>
      </c>
      <c r="H2599" s="4">
        <v>50187.15</v>
      </c>
      <c r="I2599" s="25"/>
      <c r="J2599" s="26" t="str">
        <f t="shared" si="244"/>
        <v>No</v>
      </c>
      <c r="K2599" s="26" t="str">
        <f t="shared" si="245"/>
        <v>GB</v>
      </c>
      <c r="L2599" s="26" t="str">
        <f t="shared" si="246"/>
        <v>Invalid</v>
      </c>
      <c r="M2599" s="26" t="str">
        <f>IF(OR(ISBLANK(B2599),ISBLANK(C2599),ISBLANK(D2599)),"Missing",IFERROR(VLOOKUP(A2599,'RM Postcodes'!$A:$B,2,0),"Invalid"))</f>
        <v>live</v>
      </c>
      <c r="N2599" s="26" t="str">
        <f t="shared" si="247"/>
        <v>Redact</v>
      </c>
      <c r="O2599" s="26" t="str">
        <f t="shared" si="242"/>
        <v>OK</v>
      </c>
    </row>
    <row r="2600" spans="1:15" x14ac:dyDescent="0.2">
      <c r="A2600" s="24" t="str">
        <f t="shared" si="243"/>
        <v>E14 3</v>
      </c>
      <c r="B2600" s="1" t="s">
        <v>12479</v>
      </c>
      <c r="C2600" s="1" t="s">
        <v>12633</v>
      </c>
      <c r="D2600" s="1" t="s">
        <v>12629</v>
      </c>
      <c r="E2600" s="2">
        <v>68</v>
      </c>
      <c r="F2600" s="3">
        <v>2091798.3899999992</v>
      </c>
      <c r="G2600" s="3">
        <v>95629.9</v>
      </c>
      <c r="H2600" s="4">
        <v>76727.53</v>
      </c>
      <c r="I2600" s="25"/>
      <c r="J2600" s="26" t="str">
        <f t="shared" si="244"/>
        <v>No</v>
      </c>
      <c r="K2600" s="26" t="str">
        <f t="shared" si="245"/>
        <v>GB</v>
      </c>
      <c r="L2600" s="26" t="str">
        <f t="shared" si="246"/>
        <v>Invalid</v>
      </c>
      <c r="M2600" s="26" t="str">
        <f>IF(OR(ISBLANK(B2600),ISBLANK(C2600),ISBLANK(D2600)),"Missing",IFERROR(VLOOKUP(A2600,'RM Postcodes'!$A:$B,2,0),"Invalid"))</f>
        <v>live</v>
      </c>
      <c r="N2600" s="26" t="str">
        <f t="shared" si="247"/>
        <v>OK</v>
      </c>
      <c r="O2600" s="26" t="str">
        <f t="shared" si="242"/>
        <v>OK</v>
      </c>
    </row>
    <row r="2601" spans="1:15" x14ac:dyDescent="0.2">
      <c r="A2601" s="24" t="str">
        <f t="shared" si="243"/>
        <v>E14 4</v>
      </c>
      <c r="B2601" s="1" t="s">
        <v>12479</v>
      </c>
      <c r="C2601" s="1" t="s">
        <v>12633</v>
      </c>
      <c r="D2601" s="1" t="s">
        <v>12630</v>
      </c>
      <c r="E2601" s="2">
        <v>19</v>
      </c>
      <c r="F2601" s="3">
        <v>1163450.4700000002</v>
      </c>
      <c r="G2601" s="3">
        <v>408333.37</v>
      </c>
      <c r="H2601" s="4">
        <v>300000</v>
      </c>
      <c r="I2601" s="25"/>
      <c r="J2601" s="26" t="str">
        <f t="shared" si="244"/>
        <v>No</v>
      </c>
      <c r="K2601" s="26" t="str">
        <f t="shared" si="245"/>
        <v>GB</v>
      </c>
      <c r="L2601" s="26" t="str">
        <f t="shared" si="246"/>
        <v>Invalid</v>
      </c>
      <c r="M2601" s="26" t="str">
        <f>IF(OR(ISBLANK(B2601),ISBLANK(C2601),ISBLANK(D2601)),"Missing",IFERROR(VLOOKUP(A2601,'RM Postcodes'!$A:$B,2,0),"Invalid"))</f>
        <v>live</v>
      </c>
      <c r="N2601" s="26" t="str">
        <f t="shared" si="247"/>
        <v>OK</v>
      </c>
      <c r="O2601" s="26" t="str">
        <f t="shared" si="242"/>
        <v>Redact</v>
      </c>
    </row>
    <row r="2602" spans="1:15" x14ac:dyDescent="0.2">
      <c r="A2602" s="24" t="str">
        <f t="shared" si="243"/>
        <v>E14 5</v>
      </c>
      <c r="B2602" s="1" t="s">
        <v>12479</v>
      </c>
      <c r="C2602" s="1" t="s">
        <v>12633</v>
      </c>
      <c r="D2602" s="1" t="s">
        <v>12625</v>
      </c>
      <c r="E2602" s="2">
        <v>86</v>
      </c>
      <c r="F2602" s="3">
        <v>8198441.3299999991</v>
      </c>
      <c r="G2602" s="3">
        <v>1029025.11</v>
      </c>
      <c r="H2602" s="4">
        <v>600770.37</v>
      </c>
      <c r="I2602" s="25"/>
      <c r="J2602" s="26" t="str">
        <f t="shared" si="244"/>
        <v>No</v>
      </c>
      <c r="K2602" s="26" t="str">
        <f t="shared" si="245"/>
        <v>GB</v>
      </c>
      <c r="L2602" s="26" t="str">
        <f t="shared" si="246"/>
        <v>Invalid</v>
      </c>
      <c r="M2602" s="26" t="str">
        <f>IF(OR(ISBLANK(B2602),ISBLANK(C2602),ISBLANK(D2602)),"Missing",IFERROR(VLOOKUP(A2602,'RM Postcodes'!$A:$B,2,0),"Invalid"))</f>
        <v>live</v>
      </c>
      <c r="N2602" s="26" t="str">
        <f t="shared" si="247"/>
        <v>OK</v>
      </c>
      <c r="O2602" s="26" t="str">
        <f t="shared" si="242"/>
        <v>OK</v>
      </c>
    </row>
    <row r="2603" spans="1:15" x14ac:dyDescent="0.2">
      <c r="A2603" s="24" t="str">
        <f t="shared" si="243"/>
        <v>E14 6</v>
      </c>
      <c r="B2603" s="1" t="s">
        <v>12479</v>
      </c>
      <c r="C2603" s="1" t="s">
        <v>12633</v>
      </c>
      <c r="D2603" s="1" t="s">
        <v>12622</v>
      </c>
      <c r="E2603" s="2">
        <v>43</v>
      </c>
      <c r="F2603" s="3">
        <v>1351359.7400000005</v>
      </c>
      <c r="G2603" s="3">
        <v>54903.87</v>
      </c>
      <c r="H2603" s="4">
        <v>50731.54</v>
      </c>
      <c r="I2603" s="25"/>
      <c r="J2603" s="26" t="str">
        <f t="shared" si="244"/>
        <v>No</v>
      </c>
      <c r="K2603" s="26" t="str">
        <f t="shared" si="245"/>
        <v>GB</v>
      </c>
      <c r="L2603" s="26" t="str">
        <f t="shared" si="246"/>
        <v>Invalid</v>
      </c>
      <c r="M2603" s="26" t="str">
        <f>IF(OR(ISBLANK(B2603),ISBLANK(C2603),ISBLANK(D2603)),"Missing",IFERROR(VLOOKUP(A2603,'RM Postcodes'!$A:$B,2,0),"Invalid"))</f>
        <v>live</v>
      </c>
      <c r="N2603" s="26" t="str">
        <f t="shared" si="247"/>
        <v>OK</v>
      </c>
      <c r="O2603" s="26" t="str">
        <f t="shared" si="242"/>
        <v>OK</v>
      </c>
    </row>
    <row r="2604" spans="1:15" x14ac:dyDescent="0.2">
      <c r="A2604" s="24" t="str">
        <f t="shared" si="243"/>
        <v>E14 7</v>
      </c>
      <c r="B2604" s="1" t="s">
        <v>12479</v>
      </c>
      <c r="C2604" s="1" t="s">
        <v>12633</v>
      </c>
      <c r="D2604" s="1" t="s">
        <v>12623</v>
      </c>
      <c r="E2604" s="2">
        <v>59</v>
      </c>
      <c r="F2604" s="3">
        <v>1760888.3699999994</v>
      </c>
      <c r="G2604" s="3">
        <v>68798.819999999992</v>
      </c>
      <c r="H2604" s="4">
        <v>51373.14</v>
      </c>
      <c r="I2604" s="25"/>
      <c r="J2604" s="26" t="str">
        <f t="shared" si="244"/>
        <v>No</v>
      </c>
      <c r="K2604" s="26" t="str">
        <f t="shared" si="245"/>
        <v>GB</v>
      </c>
      <c r="L2604" s="26" t="str">
        <f t="shared" si="246"/>
        <v>Invalid</v>
      </c>
      <c r="M2604" s="26" t="str">
        <f>IF(OR(ISBLANK(B2604),ISBLANK(C2604),ISBLANK(D2604)),"Missing",IFERROR(VLOOKUP(A2604,'RM Postcodes'!$A:$B,2,0),"Invalid"))</f>
        <v>live</v>
      </c>
      <c r="N2604" s="26" t="str">
        <f t="shared" si="247"/>
        <v>OK</v>
      </c>
      <c r="O2604" s="26" t="str">
        <f t="shared" si="242"/>
        <v>OK</v>
      </c>
    </row>
    <row r="2605" spans="1:15" x14ac:dyDescent="0.2">
      <c r="A2605" s="24" t="str">
        <f t="shared" si="243"/>
        <v>E14 8</v>
      </c>
      <c r="B2605" s="1" t="s">
        <v>12479</v>
      </c>
      <c r="C2605" s="1" t="s">
        <v>12633</v>
      </c>
      <c r="D2605" s="1" t="s">
        <v>12626</v>
      </c>
      <c r="E2605" s="2">
        <v>83</v>
      </c>
      <c r="F2605" s="3">
        <v>3216027.2500000005</v>
      </c>
      <c r="G2605" s="3">
        <v>239583.34</v>
      </c>
      <c r="H2605" s="4">
        <v>233391.99</v>
      </c>
      <c r="I2605" s="25"/>
      <c r="J2605" s="26" t="str">
        <f t="shared" si="244"/>
        <v>No</v>
      </c>
      <c r="K2605" s="26" t="str">
        <f t="shared" si="245"/>
        <v>GB</v>
      </c>
      <c r="L2605" s="26" t="str">
        <f t="shared" si="246"/>
        <v>Invalid</v>
      </c>
      <c r="M2605" s="26" t="str">
        <f>IF(OR(ISBLANK(B2605),ISBLANK(C2605),ISBLANK(D2605)),"Missing",IFERROR(VLOOKUP(A2605,'RM Postcodes'!$A:$B,2,0),"Invalid"))</f>
        <v>live</v>
      </c>
      <c r="N2605" s="26" t="str">
        <f t="shared" si="247"/>
        <v>OK</v>
      </c>
      <c r="O2605" s="26" t="str">
        <f t="shared" si="242"/>
        <v>OK</v>
      </c>
    </row>
    <row r="2606" spans="1:15" x14ac:dyDescent="0.2">
      <c r="A2606" s="24" t="str">
        <f t="shared" si="243"/>
        <v>E14 9</v>
      </c>
      <c r="B2606" s="1" t="s">
        <v>12479</v>
      </c>
      <c r="C2606" s="1" t="s">
        <v>12633</v>
      </c>
      <c r="D2606" s="1" t="s">
        <v>12627</v>
      </c>
      <c r="E2606" s="2">
        <v>159</v>
      </c>
      <c r="F2606" s="3">
        <v>7879432.1000000024</v>
      </c>
      <c r="G2606" s="3">
        <v>1611941.3</v>
      </c>
      <c r="H2606" s="4">
        <v>492881.11</v>
      </c>
      <c r="I2606" s="25"/>
      <c r="J2606" s="26" t="str">
        <f t="shared" si="244"/>
        <v>No</v>
      </c>
      <c r="K2606" s="26" t="str">
        <f t="shared" si="245"/>
        <v>GB</v>
      </c>
      <c r="L2606" s="26" t="str">
        <f t="shared" si="246"/>
        <v>Invalid</v>
      </c>
      <c r="M2606" s="26" t="str">
        <f>IF(OR(ISBLANK(B2606),ISBLANK(C2606),ISBLANK(D2606)),"Missing",IFERROR(VLOOKUP(A2606,'RM Postcodes'!$A:$B,2,0),"Invalid"))</f>
        <v>live</v>
      </c>
      <c r="N2606" s="26" t="str">
        <f t="shared" si="247"/>
        <v>OK</v>
      </c>
      <c r="O2606" s="26" t="str">
        <f t="shared" si="242"/>
        <v>OK</v>
      </c>
    </row>
    <row r="2607" spans="1:15" x14ac:dyDescent="0.2">
      <c r="A2607" s="24" t="str">
        <f t="shared" si="243"/>
        <v>E15 1</v>
      </c>
      <c r="B2607" s="1" t="s">
        <v>12479</v>
      </c>
      <c r="C2607" s="1" t="s">
        <v>12634</v>
      </c>
      <c r="D2607" s="1" t="s">
        <v>12621</v>
      </c>
      <c r="E2607" s="2">
        <v>115</v>
      </c>
      <c r="F2607" s="3">
        <v>3580934.2700000019</v>
      </c>
      <c r="G2607" s="3">
        <v>236587.66</v>
      </c>
      <c r="H2607" s="4">
        <v>199999.96</v>
      </c>
      <c r="I2607" s="25"/>
      <c r="J2607" s="26" t="str">
        <f t="shared" si="244"/>
        <v>No</v>
      </c>
      <c r="K2607" s="26" t="str">
        <f t="shared" si="245"/>
        <v>GB</v>
      </c>
      <c r="L2607" s="26" t="str">
        <f t="shared" si="246"/>
        <v>Invalid</v>
      </c>
      <c r="M2607" s="26" t="str">
        <f>IF(OR(ISBLANK(B2607),ISBLANK(C2607),ISBLANK(D2607)),"Missing",IFERROR(VLOOKUP(A2607,'RM Postcodes'!$A:$B,2,0),"Invalid"))</f>
        <v>live</v>
      </c>
      <c r="N2607" s="26" t="str">
        <f t="shared" si="247"/>
        <v>OK</v>
      </c>
      <c r="O2607" s="26" t="str">
        <f t="shared" si="242"/>
        <v>OK</v>
      </c>
    </row>
    <row r="2608" spans="1:15" x14ac:dyDescent="0.2">
      <c r="A2608" s="24" t="str">
        <f t="shared" si="243"/>
        <v>E15 2</v>
      </c>
      <c r="B2608" s="1" t="s">
        <v>12479</v>
      </c>
      <c r="C2608" s="1" t="s">
        <v>12634</v>
      </c>
      <c r="D2608" s="1" t="s">
        <v>12640</v>
      </c>
      <c r="E2608" s="2">
        <v>66</v>
      </c>
      <c r="F2608" s="3">
        <v>4188466.4999999986</v>
      </c>
      <c r="G2608" s="3">
        <v>1774742.5300000003</v>
      </c>
      <c r="H2608" s="4">
        <v>849168.94000000006</v>
      </c>
      <c r="I2608" s="25"/>
      <c r="J2608" s="26" t="str">
        <f t="shared" si="244"/>
        <v>No</v>
      </c>
      <c r="K2608" s="26" t="str">
        <f t="shared" si="245"/>
        <v>GB</v>
      </c>
      <c r="L2608" s="26" t="str">
        <f t="shared" si="246"/>
        <v>Invalid</v>
      </c>
      <c r="M2608" s="26" t="str">
        <f>IF(OR(ISBLANK(B2608),ISBLANK(C2608),ISBLANK(D2608)),"Missing",IFERROR(VLOOKUP(A2608,'RM Postcodes'!$A:$B,2,0),"Invalid"))</f>
        <v>live</v>
      </c>
      <c r="N2608" s="26" t="str">
        <f t="shared" si="247"/>
        <v>OK</v>
      </c>
      <c r="O2608" s="26" t="str">
        <f t="shared" si="242"/>
        <v>Redact</v>
      </c>
    </row>
    <row r="2609" spans="1:15" x14ac:dyDescent="0.2">
      <c r="A2609" s="24" t="str">
        <f t="shared" si="243"/>
        <v>E15 3</v>
      </c>
      <c r="B2609" s="1" t="s">
        <v>12479</v>
      </c>
      <c r="C2609" s="1" t="s">
        <v>12634</v>
      </c>
      <c r="D2609" s="1" t="s">
        <v>12629</v>
      </c>
      <c r="E2609" s="2">
        <v>64</v>
      </c>
      <c r="F2609" s="3">
        <v>1596281.0000000009</v>
      </c>
      <c r="G2609" s="3">
        <v>109531.87</v>
      </c>
      <c r="H2609" s="4">
        <v>50711.26</v>
      </c>
      <c r="I2609" s="25"/>
      <c r="J2609" s="26" t="str">
        <f t="shared" si="244"/>
        <v>No</v>
      </c>
      <c r="K2609" s="26" t="str">
        <f t="shared" si="245"/>
        <v>GB</v>
      </c>
      <c r="L2609" s="26" t="str">
        <f t="shared" si="246"/>
        <v>Invalid</v>
      </c>
      <c r="M2609" s="26" t="str">
        <f>IF(OR(ISBLANK(B2609),ISBLANK(C2609),ISBLANK(D2609)),"Missing",IFERROR(VLOOKUP(A2609,'RM Postcodes'!$A:$B,2,0),"Invalid"))</f>
        <v>live</v>
      </c>
      <c r="N2609" s="26" t="str">
        <f t="shared" si="247"/>
        <v>OK</v>
      </c>
      <c r="O2609" s="26" t="str">
        <f t="shared" si="242"/>
        <v>OK</v>
      </c>
    </row>
    <row r="2610" spans="1:15" x14ac:dyDescent="0.2">
      <c r="A2610" s="24" t="str">
        <f t="shared" si="243"/>
        <v>E15 4</v>
      </c>
      <c r="B2610" s="1" t="s">
        <v>12479</v>
      </c>
      <c r="C2610" s="1" t="s">
        <v>12634</v>
      </c>
      <c r="D2610" s="1" t="s">
        <v>12630</v>
      </c>
      <c r="E2610" s="2">
        <v>79</v>
      </c>
      <c r="F2610" s="3">
        <v>2551819.8199999998</v>
      </c>
      <c r="G2610" s="3">
        <v>289692.73</v>
      </c>
      <c r="H2610" s="4">
        <v>182291.71</v>
      </c>
      <c r="I2610" s="25"/>
      <c r="J2610" s="26" t="str">
        <f t="shared" si="244"/>
        <v>No</v>
      </c>
      <c r="K2610" s="26" t="str">
        <f t="shared" si="245"/>
        <v>GB</v>
      </c>
      <c r="L2610" s="26" t="str">
        <f t="shared" si="246"/>
        <v>Invalid</v>
      </c>
      <c r="M2610" s="26" t="str">
        <f>IF(OR(ISBLANK(B2610),ISBLANK(C2610),ISBLANK(D2610)),"Missing",IFERROR(VLOOKUP(A2610,'RM Postcodes'!$A:$B,2,0),"Invalid"))</f>
        <v>live</v>
      </c>
      <c r="N2610" s="26" t="str">
        <f t="shared" si="247"/>
        <v>OK</v>
      </c>
      <c r="O2610" s="26" t="str">
        <f t="shared" si="242"/>
        <v>OK</v>
      </c>
    </row>
    <row r="2611" spans="1:15" x14ac:dyDescent="0.2">
      <c r="A2611" s="24" t="str">
        <f t="shared" si="243"/>
        <v>E16 1</v>
      </c>
      <c r="B2611" s="1" t="s">
        <v>12479</v>
      </c>
      <c r="C2611" s="1" t="s">
        <v>12635</v>
      </c>
      <c r="D2611" s="1" t="s">
        <v>12621</v>
      </c>
      <c r="E2611" s="2">
        <v>101</v>
      </c>
      <c r="F2611" s="3">
        <v>4576690.6899999995</v>
      </c>
      <c r="G2611" s="3">
        <v>1300000</v>
      </c>
      <c r="H2611" s="4">
        <v>250000</v>
      </c>
      <c r="I2611" s="25"/>
      <c r="J2611" s="26" t="str">
        <f t="shared" si="244"/>
        <v>No</v>
      </c>
      <c r="K2611" s="26" t="str">
        <f t="shared" si="245"/>
        <v>GB</v>
      </c>
      <c r="L2611" s="26" t="str">
        <f t="shared" si="246"/>
        <v>Invalid</v>
      </c>
      <c r="M2611" s="26" t="str">
        <f>IF(OR(ISBLANK(B2611),ISBLANK(C2611),ISBLANK(D2611)),"Missing",IFERROR(VLOOKUP(A2611,'RM Postcodes'!$A:$B,2,0),"Invalid"))</f>
        <v>live</v>
      </c>
      <c r="N2611" s="26" t="str">
        <f t="shared" si="247"/>
        <v>OK</v>
      </c>
      <c r="O2611" s="26" t="str">
        <f t="shared" si="242"/>
        <v>OK</v>
      </c>
    </row>
    <row r="2612" spans="1:15" x14ac:dyDescent="0.2">
      <c r="A2612" s="24" t="str">
        <f t="shared" si="243"/>
        <v>E16 2</v>
      </c>
      <c r="B2612" s="1" t="s">
        <v>12479</v>
      </c>
      <c r="C2612" s="1" t="s">
        <v>12635</v>
      </c>
      <c r="D2612" s="1" t="s">
        <v>12640</v>
      </c>
      <c r="E2612" s="2">
        <v>127</v>
      </c>
      <c r="F2612" s="3">
        <v>4115366.2100000014</v>
      </c>
      <c r="G2612" s="3">
        <v>264388.12</v>
      </c>
      <c r="H2612" s="4">
        <v>219247.35999999999</v>
      </c>
      <c r="I2612" s="25"/>
      <c r="J2612" s="26" t="str">
        <f t="shared" si="244"/>
        <v>No</v>
      </c>
      <c r="K2612" s="26" t="str">
        <f t="shared" si="245"/>
        <v>GB</v>
      </c>
      <c r="L2612" s="26" t="str">
        <f t="shared" si="246"/>
        <v>Invalid</v>
      </c>
      <c r="M2612" s="26" t="str">
        <f>IF(OR(ISBLANK(B2612),ISBLANK(C2612),ISBLANK(D2612)),"Missing",IFERROR(VLOOKUP(A2612,'RM Postcodes'!$A:$B,2,0),"Invalid"))</f>
        <v>live</v>
      </c>
      <c r="N2612" s="26" t="str">
        <f t="shared" si="247"/>
        <v>OK</v>
      </c>
      <c r="O2612" s="26" t="str">
        <f t="shared" si="242"/>
        <v>OK</v>
      </c>
    </row>
    <row r="2613" spans="1:15" x14ac:dyDescent="0.2">
      <c r="A2613" s="24" t="str">
        <f t="shared" si="243"/>
        <v>E16 3</v>
      </c>
      <c r="B2613" s="1" t="s">
        <v>12479</v>
      </c>
      <c r="C2613" s="1" t="s">
        <v>12635</v>
      </c>
      <c r="D2613" s="1" t="s">
        <v>12629</v>
      </c>
      <c r="E2613" s="2">
        <v>65</v>
      </c>
      <c r="F2613" s="3">
        <v>1482099.4000000008</v>
      </c>
      <c r="G2613" s="3">
        <v>90221.91</v>
      </c>
      <c r="H2613" s="4">
        <v>63851.199999999997</v>
      </c>
      <c r="I2613" s="25"/>
      <c r="J2613" s="26" t="str">
        <f t="shared" si="244"/>
        <v>No</v>
      </c>
      <c r="K2613" s="26" t="str">
        <f t="shared" si="245"/>
        <v>GB</v>
      </c>
      <c r="L2613" s="26" t="str">
        <f t="shared" si="246"/>
        <v>Invalid</v>
      </c>
      <c r="M2613" s="26" t="str">
        <f>IF(OR(ISBLANK(B2613),ISBLANK(C2613),ISBLANK(D2613)),"Missing",IFERROR(VLOOKUP(A2613,'RM Postcodes'!$A:$B,2,0),"Invalid"))</f>
        <v>live</v>
      </c>
      <c r="N2613" s="26" t="str">
        <f t="shared" si="247"/>
        <v>OK</v>
      </c>
      <c r="O2613" s="26" t="str">
        <f t="shared" si="242"/>
        <v>OK</v>
      </c>
    </row>
    <row r="2614" spans="1:15" x14ac:dyDescent="0.2">
      <c r="A2614" s="24" t="str">
        <f t="shared" si="243"/>
        <v>E16 4</v>
      </c>
      <c r="B2614" s="1" t="s">
        <v>12479</v>
      </c>
      <c r="C2614" s="1" t="s">
        <v>12635</v>
      </c>
      <c r="D2614" s="1" t="s">
        <v>12630</v>
      </c>
      <c r="E2614" s="2">
        <v>44</v>
      </c>
      <c r="F2614" s="3">
        <v>1640027.0400000005</v>
      </c>
      <c r="G2614" s="3">
        <v>612500</v>
      </c>
      <c r="H2614" s="4">
        <v>179608.80000000002</v>
      </c>
      <c r="I2614" s="25"/>
      <c r="J2614" s="26" t="str">
        <f t="shared" si="244"/>
        <v>No</v>
      </c>
      <c r="K2614" s="26" t="str">
        <f t="shared" si="245"/>
        <v>GB</v>
      </c>
      <c r="L2614" s="26" t="str">
        <f t="shared" si="246"/>
        <v>Invalid</v>
      </c>
      <c r="M2614" s="26" t="str">
        <f>IF(OR(ISBLANK(B2614),ISBLANK(C2614),ISBLANK(D2614)),"Missing",IFERROR(VLOOKUP(A2614,'RM Postcodes'!$A:$B,2,0),"Invalid"))</f>
        <v>live</v>
      </c>
      <c r="N2614" s="26" t="str">
        <f t="shared" si="247"/>
        <v>OK</v>
      </c>
      <c r="O2614" s="26" t="str">
        <f t="shared" si="242"/>
        <v>OK</v>
      </c>
    </row>
    <row r="2615" spans="1:15" x14ac:dyDescent="0.2">
      <c r="A2615" s="24" t="str">
        <f t="shared" si="243"/>
        <v>E17 0</v>
      </c>
      <c r="B2615" s="1" t="s">
        <v>12479</v>
      </c>
      <c r="C2615" s="1" t="s">
        <v>12672</v>
      </c>
      <c r="D2615" s="1" t="s">
        <v>12632</v>
      </c>
      <c r="E2615" s="2">
        <v>1</v>
      </c>
      <c r="F2615" s="3">
        <v>34992.080000000002</v>
      </c>
      <c r="G2615" s="3">
        <v>34992.080000000002</v>
      </c>
      <c r="H2615" s="4">
        <v>0</v>
      </c>
      <c r="I2615" s="25"/>
      <c r="J2615" s="26" t="str">
        <f t="shared" si="244"/>
        <v>No</v>
      </c>
      <c r="K2615" s="26" t="str">
        <f t="shared" si="245"/>
        <v>GB</v>
      </c>
      <c r="L2615" s="26" t="str">
        <f t="shared" si="246"/>
        <v>Invalid</v>
      </c>
      <c r="M2615" s="26" t="str">
        <f>IF(OR(ISBLANK(B2615),ISBLANK(C2615),ISBLANK(D2615)),"Missing",IFERROR(VLOOKUP(A2615,'RM Postcodes'!$A:$B,2,0),"Invalid"))</f>
        <v>live</v>
      </c>
      <c r="N2615" s="26" t="str">
        <f t="shared" si="247"/>
        <v>Redact</v>
      </c>
      <c r="O2615" s="26" t="str">
        <f t="shared" si="242"/>
        <v>Redact</v>
      </c>
    </row>
    <row r="2616" spans="1:15" x14ac:dyDescent="0.2">
      <c r="A2616" s="24" t="str">
        <f t="shared" si="243"/>
        <v>E17 3</v>
      </c>
      <c r="B2616" s="1" t="s">
        <v>12479</v>
      </c>
      <c r="C2616" s="1" t="s">
        <v>12672</v>
      </c>
      <c r="D2616" s="1" t="s">
        <v>12629</v>
      </c>
      <c r="E2616" s="2">
        <v>59</v>
      </c>
      <c r="F2616" s="3">
        <v>1900341.9000000004</v>
      </c>
      <c r="G2616" s="3">
        <v>120000</v>
      </c>
      <c r="H2616" s="4">
        <v>99622.56</v>
      </c>
      <c r="I2616" s="25"/>
      <c r="J2616" s="26" t="str">
        <f t="shared" si="244"/>
        <v>No</v>
      </c>
      <c r="K2616" s="26" t="str">
        <f t="shared" si="245"/>
        <v>GB</v>
      </c>
      <c r="L2616" s="26" t="str">
        <f t="shared" si="246"/>
        <v>Invalid</v>
      </c>
      <c r="M2616" s="26" t="str">
        <f>IF(OR(ISBLANK(B2616),ISBLANK(C2616),ISBLANK(D2616)),"Missing",IFERROR(VLOOKUP(A2616,'RM Postcodes'!$A:$B,2,0),"Invalid"))</f>
        <v>live</v>
      </c>
      <c r="N2616" s="26" t="str">
        <f t="shared" si="247"/>
        <v>OK</v>
      </c>
      <c r="O2616" s="26" t="str">
        <f t="shared" si="242"/>
        <v>OK</v>
      </c>
    </row>
    <row r="2617" spans="1:15" x14ac:dyDescent="0.2">
      <c r="A2617" s="24" t="str">
        <f t="shared" si="243"/>
        <v>E17 4</v>
      </c>
      <c r="B2617" s="1" t="s">
        <v>12479</v>
      </c>
      <c r="C2617" s="1" t="s">
        <v>12672</v>
      </c>
      <c r="D2617" s="1" t="s">
        <v>12630</v>
      </c>
      <c r="E2617" s="2">
        <v>105</v>
      </c>
      <c r="F2617" s="3">
        <v>2867808.01</v>
      </c>
      <c r="G2617" s="3">
        <v>57161.460000000006</v>
      </c>
      <c r="H2617" s="4">
        <v>55331.25</v>
      </c>
      <c r="I2617" s="25"/>
      <c r="J2617" s="26" t="str">
        <f t="shared" si="244"/>
        <v>No</v>
      </c>
      <c r="K2617" s="26" t="str">
        <f t="shared" si="245"/>
        <v>GB</v>
      </c>
      <c r="L2617" s="26" t="str">
        <f t="shared" si="246"/>
        <v>Invalid</v>
      </c>
      <c r="M2617" s="26" t="str">
        <f>IF(OR(ISBLANK(B2617),ISBLANK(C2617),ISBLANK(D2617)),"Missing",IFERROR(VLOOKUP(A2617,'RM Postcodes'!$A:$B,2,0),"Invalid"))</f>
        <v>live</v>
      </c>
      <c r="N2617" s="26" t="str">
        <f t="shared" si="247"/>
        <v>OK</v>
      </c>
      <c r="O2617" s="26" t="str">
        <f t="shared" si="242"/>
        <v>OK</v>
      </c>
    </row>
    <row r="2618" spans="1:15" x14ac:dyDescent="0.2">
      <c r="A2618" s="24" t="str">
        <f t="shared" si="243"/>
        <v>E17 5</v>
      </c>
      <c r="B2618" s="1" t="s">
        <v>12479</v>
      </c>
      <c r="C2618" s="1" t="s">
        <v>12672</v>
      </c>
      <c r="D2618" s="1" t="s">
        <v>12625</v>
      </c>
      <c r="E2618" s="2">
        <v>75</v>
      </c>
      <c r="F2618" s="3">
        <v>2674007.2899999991</v>
      </c>
      <c r="G2618" s="3">
        <v>823012.89</v>
      </c>
      <c r="H2618" s="4">
        <v>134036.20000000001</v>
      </c>
      <c r="I2618" s="25"/>
      <c r="J2618" s="26" t="str">
        <f t="shared" si="244"/>
        <v>No</v>
      </c>
      <c r="K2618" s="26" t="str">
        <f t="shared" si="245"/>
        <v>GB</v>
      </c>
      <c r="L2618" s="26" t="str">
        <f t="shared" si="246"/>
        <v>Invalid</v>
      </c>
      <c r="M2618" s="26" t="str">
        <f>IF(OR(ISBLANK(B2618),ISBLANK(C2618),ISBLANK(D2618)),"Missing",IFERROR(VLOOKUP(A2618,'RM Postcodes'!$A:$B,2,0),"Invalid"))</f>
        <v>live</v>
      </c>
      <c r="N2618" s="26" t="str">
        <f t="shared" si="247"/>
        <v>OK</v>
      </c>
      <c r="O2618" s="26" t="str">
        <f t="shared" si="242"/>
        <v>OK</v>
      </c>
    </row>
    <row r="2619" spans="1:15" x14ac:dyDescent="0.2">
      <c r="A2619" s="24" t="str">
        <f t="shared" si="243"/>
        <v>E17 6</v>
      </c>
      <c r="B2619" s="1" t="s">
        <v>12479</v>
      </c>
      <c r="C2619" s="1" t="s">
        <v>12672</v>
      </c>
      <c r="D2619" s="1" t="s">
        <v>12622</v>
      </c>
      <c r="E2619" s="2">
        <v>96</v>
      </c>
      <c r="F2619" s="3">
        <v>2287934.2299999986</v>
      </c>
      <c r="G2619" s="3">
        <v>200410.19999999998</v>
      </c>
      <c r="H2619" s="4">
        <v>70500</v>
      </c>
      <c r="I2619" s="25"/>
      <c r="J2619" s="26" t="str">
        <f t="shared" si="244"/>
        <v>No</v>
      </c>
      <c r="K2619" s="26" t="str">
        <f t="shared" si="245"/>
        <v>GB</v>
      </c>
      <c r="L2619" s="26" t="str">
        <f t="shared" si="246"/>
        <v>Invalid</v>
      </c>
      <c r="M2619" s="26" t="str">
        <f>IF(OR(ISBLANK(B2619),ISBLANK(C2619),ISBLANK(D2619)),"Missing",IFERROR(VLOOKUP(A2619,'RM Postcodes'!$A:$B,2,0),"Invalid"))</f>
        <v>live</v>
      </c>
      <c r="N2619" s="26" t="str">
        <f t="shared" si="247"/>
        <v>OK</v>
      </c>
      <c r="O2619" s="26" t="str">
        <f t="shared" si="242"/>
        <v>OK</v>
      </c>
    </row>
    <row r="2620" spans="1:15" x14ac:dyDescent="0.2">
      <c r="A2620" s="24" t="str">
        <f t="shared" si="243"/>
        <v>E17 7</v>
      </c>
      <c r="B2620" s="1" t="s">
        <v>12479</v>
      </c>
      <c r="C2620" s="1" t="s">
        <v>12672</v>
      </c>
      <c r="D2620" s="1" t="s">
        <v>12623</v>
      </c>
      <c r="E2620" s="2">
        <v>70</v>
      </c>
      <c r="F2620" s="3">
        <v>1969041.1200000006</v>
      </c>
      <c r="G2620" s="3">
        <v>151001.02000000002</v>
      </c>
      <c r="H2620" s="4">
        <v>106412.46</v>
      </c>
      <c r="I2620" s="25"/>
      <c r="J2620" s="26" t="str">
        <f t="shared" si="244"/>
        <v>No</v>
      </c>
      <c r="K2620" s="26" t="str">
        <f t="shared" si="245"/>
        <v>GB</v>
      </c>
      <c r="L2620" s="26" t="str">
        <f t="shared" si="246"/>
        <v>Invalid</v>
      </c>
      <c r="M2620" s="26" t="str">
        <f>IF(OR(ISBLANK(B2620),ISBLANK(C2620),ISBLANK(D2620)),"Missing",IFERROR(VLOOKUP(A2620,'RM Postcodes'!$A:$B,2,0),"Invalid"))</f>
        <v>live</v>
      </c>
      <c r="N2620" s="26" t="str">
        <f t="shared" si="247"/>
        <v>OK</v>
      </c>
      <c r="O2620" s="26" t="str">
        <f t="shared" si="242"/>
        <v>OK</v>
      </c>
    </row>
    <row r="2621" spans="1:15" x14ac:dyDescent="0.2">
      <c r="A2621" s="24" t="str">
        <f t="shared" si="243"/>
        <v>E17 8</v>
      </c>
      <c r="B2621" s="1" t="s">
        <v>12479</v>
      </c>
      <c r="C2621" s="1" t="s">
        <v>12672</v>
      </c>
      <c r="D2621" s="1" t="s">
        <v>12626</v>
      </c>
      <c r="E2621" s="2">
        <v>45</v>
      </c>
      <c r="F2621" s="3">
        <v>1431035.4899999998</v>
      </c>
      <c r="G2621" s="3">
        <v>207229.75</v>
      </c>
      <c r="H2621" s="4">
        <v>166666.70000000001</v>
      </c>
      <c r="I2621" s="25"/>
      <c r="J2621" s="26" t="str">
        <f t="shared" si="244"/>
        <v>No</v>
      </c>
      <c r="K2621" s="26" t="str">
        <f t="shared" si="245"/>
        <v>GB</v>
      </c>
      <c r="L2621" s="26" t="str">
        <f t="shared" si="246"/>
        <v>Invalid</v>
      </c>
      <c r="M2621" s="26" t="str">
        <f>IF(OR(ISBLANK(B2621),ISBLANK(C2621),ISBLANK(D2621)),"Missing",IFERROR(VLOOKUP(A2621,'RM Postcodes'!$A:$B,2,0),"Invalid"))</f>
        <v>live</v>
      </c>
      <c r="N2621" s="26" t="str">
        <f t="shared" si="247"/>
        <v>OK</v>
      </c>
      <c r="O2621" s="26" t="str">
        <f t="shared" si="242"/>
        <v>OK</v>
      </c>
    </row>
    <row r="2622" spans="1:15" x14ac:dyDescent="0.2">
      <c r="A2622" s="24" t="str">
        <f t="shared" si="243"/>
        <v>E17 9</v>
      </c>
      <c r="B2622" s="1" t="s">
        <v>12479</v>
      </c>
      <c r="C2622" s="1" t="s">
        <v>12672</v>
      </c>
      <c r="D2622" s="1" t="s">
        <v>12627</v>
      </c>
      <c r="E2622" s="2">
        <v>73</v>
      </c>
      <c r="F2622" s="3">
        <v>2582251.7000000002</v>
      </c>
      <c r="G2622" s="3">
        <v>321620.57</v>
      </c>
      <c r="H2622" s="4">
        <v>252189.66</v>
      </c>
      <c r="I2622" s="25"/>
      <c r="J2622" s="26" t="str">
        <f t="shared" si="244"/>
        <v>No</v>
      </c>
      <c r="K2622" s="26" t="str">
        <f t="shared" si="245"/>
        <v>GB</v>
      </c>
      <c r="L2622" s="26" t="str">
        <f t="shared" si="246"/>
        <v>Invalid</v>
      </c>
      <c r="M2622" s="26" t="str">
        <f>IF(OR(ISBLANK(B2622),ISBLANK(C2622),ISBLANK(D2622)),"Missing",IFERROR(VLOOKUP(A2622,'RM Postcodes'!$A:$B,2,0),"Invalid"))</f>
        <v>live</v>
      </c>
      <c r="N2622" s="26" t="str">
        <f t="shared" si="247"/>
        <v>OK</v>
      </c>
      <c r="O2622" s="26" t="str">
        <f t="shared" si="242"/>
        <v>OK</v>
      </c>
    </row>
    <row r="2623" spans="1:15" x14ac:dyDescent="0.2">
      <c r="A2623" s="24" t="str">
        <f t="shared" si="243"/>
        <v>E18 1</v>
      </c>
      <c r="B2623" s="1" t="s">
        <v>12479</v>
      </c>
      <c r="C2623" s="1" t="s">
        <v>12673</v>
      </c>
      <c r="D2623" s="1" t="s">
        <v>12621</v>
      </c>
      <c r="E2623" s="2">
        <v>93</v>
      </c>
      <c r="F2623" s="3">
        <v>2916038.11</v>
      </c>
      <c r="G2623" s="3">
        <v>496000</v>
      </c>
      <c r="H2623" s="4">
        <v>77333.34</v>
      </c>
      <c r="I2623" s="25"/>
      <c r="J2623" s="26" t="str">
        <f t="shared" si="244"/>
        <v>No</v>
      </c>
      <c r="K2623" s="26" t="str">
        <f t="shared" si="245"/>
        <v>GB</v>
      </c>
      <c r="L2623" s="26" t="str">
        <f t="shared" si="246"/>
        <v>Invalid</v>
      </c>
      <c r="M2623" s="26" t="str">
        <f>IF(OR(ISBLANK(B2623),ISBLANK(C2623),ISBLANK(D2623)),"Missing",IFERROR(VLOOKUP(A2623,'RM Postcodes'!$A:$B,2,0),"Invalid"))</f>
        <v>live</v>
      </c>
      <c r="N2623" s="26" t="str">
        <f t="shared" si="247"/>
        <v>OK</v>
      </c>
      <c r="O2623" s="26" t="str">
        <f t="shared" si="242"/>
        <v>OK</v>
      </c>
    </row>
    <row r="2624" spans="1:15" x14ac:dyDescent="0.2">
      <c r="A2624" s="24" t="str">
        <f t="shared" si="243"/>
        <v>E18 2</v>
      </c>
      <c r="B2624" s="1" t="s">
        <v>12479</v>
      </c>
      <c r="C2624" s="1" t="s">
        <v>12673</v>
      </c>
      <c r="D2624" s="1" t="s">
        <v>12640</v>
      </c>
      <c r="E2624" s="2">
        <v>75</v>
      </c>
      <c r="F2624" s="3">
        <v>2136067.6900000004</v>
      </c>
      <c r="G2624" s="3">
        <v>72458.289999999994</v>
      </c>
      <c r="H2624" s="4">
        <v>65582.81</v>
      </c>
      <c r="I2624" s="25"/>
      <c r="J2624" s="26" t="str">
        <f t="shared" si="244"/>
        <v>No</v>
      </c>
      <c r="K2624" s="26" t="str">
        <f t="shared" si="245"/>
        <v>GB</v>
      </c>
      <c r="L2624" s="26" t="str">
        <f t="shared" si="246"/>
        <v>Invalid</v>
      </c>
      <c r="M2624" s="26" t="str">
        <f>IF(OR(ISBLANK(B2624),ISBLANK(C2624),ISBLANK(D2624)),"Missing",IFERROR(VLOOKUP(A2624,'RM Postcodes'!$A:$B,2,0),"Invalid"))</f>
        <v>live</v>
      </c>
      <c r="N2624" s="26" t="str">
        <f t="shared" si="247"/>
        <v>OK</v>
      </c>
      <c r="O2624" s="26" t="str">
        <f t="shared" si="242"/>
        <v>OK</v>
      </c>
    </row>
    <row r="2625" spans="1:15" x14ac:dyDescent="0.2">
      <c r="A2625" s="24" t="str">
        <f t="shared" si="243"/>
        <v>E1W 1</v>
      </c>
      <c r="B2625" s="1" t="s">
        <v>12479</v>
      </c>
      <c r="C2625" s="1" t="s">
        <v>12730</v>
      </c>
      <c r="D2625" s="1" t="s">
        <v>12621</v>
      </c>
      <c r="E2625" s="2">
        <v>21</v>
      </c>
      <c r="F2625" s="3">
        <v>922925.09999999986</v>
      </c>
      <c r="G2625" s="3">
        <v>224999.98</v>
      </c>
      <c r="H2625" s="4">
        <v>85768.290000000008</v>
      </c>
      <c r="I2625" s="25"/>
      <c r="J2625" s="26" t="str">
        <f t="shared" si="244"/>
        <v>No</v>
      </c>
      <c r="K2625" s="26" t="str">
        <f t="shared" si="245"/>
        <v>GB</v>
      </c>
      <c r="L2625" s="26" t="str">
        <f t="shared" si="246"/>
        <v>Invalid</v>
      </c>
      <c r="M2625" s="26" t="str">
        <f>IF(OR(ISBLANK(B2625),ISBLANK(C2625),ISBLANK(D2625)),"Missing",IFERROR(VLOOKUP(A2625,'RM Postcodes'!$A:$B,2,0),"Invalid"))</f>
        <v>live</v>
      </c>
      <c r="N2625" s="26" t="str">
        <f t="shared" si="247"/>
        <v>OK</v>
      </c>
      <c r="O2625" s="26" t="str">
        <f t="shared" si="242"/>
        <v>OK</v>
      </c>
    </row>
    <row r="2626" spans="1:15" x14ac:dyDescent="0.2">
      <c r="A2626" s="24" t="str">
        <f t="shared" si="243"/>
        <v>E1W 2</v>
      </c>
      <c r="B2626" s="1" t="s">
        <v>12479</v>
      </c>
      <c r="C2626" s="1" t="s">
        <v>12730</v>
      </c>
      <c r="D2626" s="1" t="s">
        <v>12640</v>
      </c>
      <c r="E2626" s="2">
        <v>22</v>
      </c>
      <c r="F2626" s="3">
        <v>2268299.39</v>
      </c>
      <c r="G2626" s="3">
        <v>1766666.69</v>
      </c>
      <c r="H2626" s="4">
        <v>92021.91</v>
      </c>
      <c r="I2626" s="25"/>
      <c r="J2626" s="26" t="str">
        <f t="shared" si="244"/>
        <v>No</v>
      </c>
      <c r="K2626" s="26" t="str">
        <f t="shared" si="245"/>
        <v>GB</v>
      </c>
      <c r="L2626" s="26" t="str">
        <f t="shared" si="246"/>
        <v>Invalid</v>
      </c>
      <c r="M2626" s="26" t="str">
        <f>IF(OR(ISBLANK(B2626),ISBLANK(C2626),ISBLANK(D2626)),"Missing",IFERROR(VLOOKUP(A2626,'RM Postcodes'!$A:$B,2,0),"Invalid"))</f>
        <v>live</v>
      </c>
      <c r="N2626" s="26" t="str">
        <f t="shared" si="247"/>
        <v>OK</v>
      </c>
      <c r="O2626" s="26" t="str">
        <f t="shared" si="242"/>
        <v>Redact</v>
      </c>
    </row>
    <row r="2627" spans="1:15" x14ac:dyDescent="0.2">
      <c r="A2627" s="24" t="str">
        <f t="shared" si="243"/>
        <v>E1W 3</v>
      </c>
      <c r="B2627" s="1" t="s">
        <v>12479</v>
      </c>
      <c r="C2627" s="1" t="s">
        <v>12730</v>
      </c>
      <c r="D2627" s="1" t="s">
        <v>12629</v>
      </c>
      <c r="E2627" s="2">
        <v>31</v>
      </c>
      <c r="F2627" s="3">
        <v>2219323.2100000009</v>
      </c>
      <c r="G2627" s="3">
        <v>759722.2</v>
      </c>
      <c r="H2627" s="4">
        <v>270000</v>
      </c>
      <c r="I2627" s="25"/>
      <c r="J2627" s="26" t="str">
        <f t="shared" si="244"/>
        <v>No</v>
      </c>
      <c r="K2627" s="26" t="str">
        <f t="shared" si="245"/>
        <v>GB</v>
      </c>
      <c r="L2627" s="26" t="str">
        <f t="shared" si="246"/>
        <v>Invalid</v>
      </c>
      <c r="M2627" s="26" t="str">
        <f>IF(OR(ISBLANK(B2627),ISBLANK(C2627),ISBLANK(D2627)),"Missing",IFERROR(VLOOKUP(A2627,'RM Postcodes'!$A:$B,2,0),"Invalid"))</f>
        <v>live</v>
      </c>
      <c r="N2627" s="26" t="str">
        <f t="shared" si="247"/>
        <v>OK</v>
      </c>
      <c r="O2627" s="26" t="str">
        <f t="shared" si="242"/>
        <v>OK</v>
      </c>
    </row>
    <row r="2628" spans="1:15" x14ac:dyDescent="0.2">
      <c r="A2628" s="24" t="str">
        <f t="shared" si="243"/>
        <v>E1W 9</v>
      </c>
      <c r="B2628" s="1" t="s">
        <v>12479</v>
      </c>
      <c r="C2628" s="1" t="s">
        <v>12730</v>
      </c>
      <c r="D2628" s="1" t="s">
        <v>12627</v>
      </c>
      <c r="E2628" s="2">
        <v>1</v>
      </c>
      <c r="F2628" s="3">
        <v>42890.52</v>
      </c>
      <c r="G2628" s="3">
        <v>42890.52</v>
      </c>
      <c r="H2628" s="4">
        <v>0</v>
      </c>
      <c r="I2628" s="25"/>
      <c r="J2628" s="26" t="str">
        <f t="shared" si="244"/>
        <v>No</v>
      </c>
      <c r="K2628" s="26" t="str">
        <f t="shared" si="245"/>
        <v>GB</v>
      </c>
      <c r="L2628" s="26" t="str">
        <f t="shared" si="246"/>
        <v>Invalid</v>
      </c>
      <c r="M2628" s="26" t="str">
        <f>IF(OR(ISBLANK(B2628),ISBLANK(C2628),ISBLANK(D2628)),"Missing",IFERROR(VLOOKUP(A2628,'RM Postcodes'!$A:$B,2,0),"Invalid"))</f>
        <v>live</v>
      </c>
      <c r="N2628" s="26" t="str">
        <f t="shared" si="247"/>
        <v>Redact</v>
      </c>
      <c r="O2628" s="26" t="str">
        <f t="shared" si="242"/>
        <v>Redact</v>
      </c>
    </row>
    <row r="2629" spans="1:15" x14ac:dyDescent="0.2">
      <c r="A2629" s="24" t="str">
        <f t="shared" si="243"/>
        <v>E2 0</v>
      </c>
      <c r="B2629" s="1" t="s">
        <v>12479</v>
      </c>
      <c r="C2629" s="1" t="s">
        <v>12664</v>
      </c>
      <c r="D2629" s="1" t="s">
        <v>12632</v>
      </c>
      <c r="E2629" s="2">
        <v>54</v>
      </c>
      <c r="F2629" s="3">
        <v>1306886.6299999997</v>
      </c>
      <c r="G2629" s="3">
        <v>65238.1</v>
      </c>
      <c r="H2629" s="4">
        <v>50519.07</v>
      </c>
      <c r="I2629" s="25"/>
      <c r="J2629" s="26" t="str">
        <f t="shared" si="244"/>
        <v>No</v>
      </c>
      <c r="K2629" s="26" t="str">
        <f t="shared" si="245"/>
        <v>GB</v>
      </c>
      <c r="L2629" s="26" t="str">
        <f t="shared" si="246"/>
        <v>Invalid</v>
      </c>
      <c r="M2629" s="26" t="str">
        <f>IF(OR(ISBLANK(B2629),ISBLANK(C2629),ISBLANK(D2629)),"Missing",IFERROR(VLOOKUP(A2629,'RM Postcodes'!$A:$B,2,0),"Invalid"))</f>
        <v>live</v>
      </c>
      <c r="N2629" s="26" t="str">
        <f t="shared" si="247"/>
        <v>OK</v>
      </c>
      <c r="O2629" s="26" t="str">
        <f t="shared" ref="O2629:O2692" si="248">IF(COUNT(E2629)=0,"Missing",IF(E2629&lt;=2,"Redact",IF(COUNTIF(F2629:H2629,"&gt;0")&lt;&gt;3,"Error",IF((G2629+H2629)/F2629&lt;60%,"OK","Redact"))))</f>
        <v>OK</v>
      </c>
    </row>
    <row r="2630" spans="1:15" x14ac:dyDescent="0.2">
      <c r="A2630" s="24" t="str">
        <f t="shared" ref="A2630:A2693" si="249">TRIM(B2630)&amp;TRIM(C2630)&amp;" "&amp;TRIM(D2630)</f>
        <v>E2 6</v>
      </c>
      <c r="B2630" s="1" t="s">
        <v>12479</v>
      </c>
      <c r="C2630" s="1" t="s">
        <v>12664</v>
      </c>
      <c r="D2630" s="1" t="s">
        <v>12622</v>
      </c>
      <c r="E2630" s="2">
        <v>56</v>
      </c>
      <c r="F2630" s="3">
        <v>1871514.2200000007</v>
      </c>
      <c r="G2630" s="3">
        <v>341368.83</v>
      </c>
      <c r="H2630" s="4">
        <v>114583.29</v>
      </c>
      <c r="I2630" s="25"/>
      <c r="J2630" s="26" t="str">
        <f t="shared" ref="J2630:J2693" si="250">IF(AND(K2630="NI",L2630="OK",M2630="LIVE",N2630="OK",O2630="OK"),"yes NI",IF(AND(K2630="GB",L2630="OK",M2630="LIVE",N2630="OK",O2630="OK"),"Yes","No"))</f>
        <v>No</v>
      </c>
      <c r="K2630" s="26" t="str">
        <f t="shared" ref="K2630:K2693" si="251">IF(ISBLANK(B2630),"Missing",IF(AND(OR(LEN(B2630)=2,LEN(B2630)=1),AND(ISERROR(VALUE(LEFT(B2630,1))),ISERROR(VALUE(RIGHT(B2630,1))))),IF(OR(B2630="GY",B2630="IM",B2630="JE"),"not GB",IF(B2630="BT","NI","GB")),"Invalid"))</f>
        <v>GB</v>
      </c>
      <c r="L2630" s="26" t="str">
        <f t="shared" si="246"/>
        <v>Invalid</v>
      </c>
      <c r="M2630" s="26" t="str">
        <f>IF(OR(ISBLANK(B2630),ISBLANK(C2630),ISBLANK(D2630)),"Missing",IFERROR(VLOOKUP(A2630,'RM Postcodes'!$A:$B,2,0),"Invalid"))</f>
        <v>live</v>
      </c>
      <c r="N2630" s="26" t="str">
        <f t="shared" si="247"/>
        <v>OK</v>
      </c>
      <c r="O2630" s="26" t="str">
        <f t="shared" si="248"/>
        <v>OK</v>
      </c>
    </row>
    <row r="2631" spans="1:15" x14ac:dyDescent="0.2">
      <c r="A2631" s="24" t="str">
        <f t="shared" si="249"/>
        <v>E2 7</v>
      </c>
      <c r="B2631" s="1" t="s">
        <v>12479</v>
      </c>
      <c r="C2631" s="1" t="s">
        <v>12664</v>
      </c>
      <c r="D2631" s="1" t="s">
        <v>12623</v>
      </c>
      <c r="E2631" s="2">
        <v>74</v>
      </c>
      <c r="F2631" s="3">
        <v>3204535.6999999997</v>
      </c>
      <c r="G2631" s="3">
        <v>356216.92</v>
      </c>
      <c r="H2631" s="4">
        <v>350000</v>
      </c>
      <c r="I2631" s="25"/>
      <c r="J2631" s="26" t="str">
        <f t="shared" si="250"/>
        <v>No</v>
      </c>
      <c r="K2631" s="26" t="str">
        <f t="shared" si="251"/>
        <v>GB</v>
      </c>
      <c r="L2631" s="26" t="str">
        <f t="shared" ref="L2631:L2694" si="252">IF(ISBLANK(D2631),"Missing",IF(AND(LEN(D2631)=1,ISNUMBER(VALUE(D2631))),"OK","Invalid"))</f>
        <v>Invalid</v>
      </c>
      <c r="M2631" s="26" t="str">
        <f>IF(OR(ISBLANK(B2631),ISBLANK(C2631),ISBLANK(D2631)),"Missing",IFERROR(VLOOKUP(A2631,'RM Postcodes'!$A:$B,2,0),"Invalid"))</f>
        <v>live</v>
      </c>
      <c r="N2631" s="26" t="str">
        <f t="shared" ref="N2631:N2694" si="253">IF(ISBLANK(E2631),"Missing",IF(E2631&lt;10,"Redact","OK"))</f>
        <v>OK</v>
      </c>
      <c r="O2631" s="26" t="str">
        <f t="shared" si="248"/>
        <v>OK</v>
      </c>
    </row>
    <row r="2632" spans="1:15" x14ac:dyDescent="0.2">
      <c r="A2632" s="24" t="str">
        <f t="shared" si="249"/>
        <v>E2 8</v>
      </c>
      <c r="B2632" s="1" t="s">
        <v>12479</v>
      </c>
      <c r="C2632" s="1" t="s">
        <v>12664</v>
      </c>
      <c r="D2632" s="1" t="s">
        <v>12626</v>
      </c>
      <c r="E2632" s="2">
        <v>64</v>
      </c>
      <c r="F2632" s="3">
        <v>3681639.7599999993</v>
      </c>
      <c r="G2632" s="3">
        <v>1445000.03</v>
      </c>
      <c r="H2632" s="4">
        <v>170000.03</v>
      </c>
      <c r="I2632" s="25"/>
      <c r="J2632" s="26" t="str">
        <f t="shared" si="250"/>
        <v>No</v>
      </c>
      <c r="K2632" s="26" t="str">
        <f t="shared" si="251"/>
        <v>GB</v>
      </c>
      <c r="L2632" s="26" t="str">
        <f t="shared" si="252"/>
        <v>Invalid</v>
      </c>
      <c r="M2632" s="26" t="str">
        <f>IF(OR(ISBLANK(B2632),ISBLANK(C2632),ISBLANK(D2632)),"Missing",IFERROR(VLOOKUP(A2632,'RM Postcodes'!$A:$B,2,0),"Invalid"))</f>
        <v>live</v>
      </c>
      <c r="N2632" s="26" t="str">
        <f t="shared" si="253"/>
        <v>OK</v>
      </c>
      <c r="O2632" s="26" t="str">
        <f t="shared" si="248"/>
        <v>OK</v>
      </c>
    </row>
    <row r="2633" spans="1:15" x14ac:dyDescent="0.2">
      <c r="A2633" s="24" t="str">
        <f t="shared" si="249"/>
        <v>E2 9</v>
      </c>
      <c r="B2633" s="1" t="s">
        <v>12479</v>
      </c>
      <c r="C2633" s="1" t="s">
        <v>12664</v>
      </c>
      <c r="D2633" s="1" t="s">
        <v>12627</v>
      </c>
      <c r="E2633" s="2">
        <v>66</v>
      </c>
      <c r="F2633" s="3">
        <v>5076239.8500000034</v>
      </c>
      <c r="G2633" s="3">
        <v>2166666.64</v>
      </c>
      <c r="H2633" s="4">
        <v>425000.03</v>
      </c>
      <c r="I2633" s="25"/>
      <c r="J2633" s="26" t="str">
        <f t="shared" si="250"/>
        <v>No</v>
      </c>
      <c r="K2633" s="26" t="str">
        <f t="shared" si="251"/>
        <v>GB</v>
      </c>
      <c r="L2633" s="26" t="str">
        <f t="shared" si="252"/>
        <v>Invalid</v>
      </c>
      <c r="M2633" s="26" t="str">
        <f>IF(OR(ISBLANK(B2633),ISBLANK(C2633),ISBLANK(D2633)),"Missing",IFERROR(VLOOKUP(A2633,'RM Postcodes'!$A:$B,2,0),"Invalid"))</f>
        <v>live</v>
      </c>
      <c r="N2633" s="26" t="str">
        <f t="shared" si="253"/>
        <v>OK</v>
      </c>
      <c r="O2633" s="26" t="str">
        <f t="shared" si="248"/>
        <v>OK</v>
      </c>
    </row>
    <row r="2634" spans="1:15" x14ac:dyDescent="0.2">
      <c r="A2634" s="24" t="str">
        <f t="shared" si="249"/>
        <v>E20 1</v>
      </c>
      <c r="B2634" s="1" t="s">
        <v>12479</v>
      </c>
      <c r="C2634" s="1" t="s">
        <v>12675</v>
      </c>
      <c r="D2634" s="1" t="s">
        <v>12621</v>
      </c>
      <c r="E2634" s="2">
        <v>32</v>
      </c>
      <c r="F2634" s="3">
        <v>1347741.5000000005</v>
      </c>
      <c r="G2634" s="3">
        <v>433311.08999999997</v>
      </c>
      <c r="H2634" s="4">
        <v>196666.67</v>
      </c>
      <c r="I2634" s="25"/>
      <c r="J2634" s="26" t="str">
        <f t="shared" si="250"/>
        <v>No</v>
      </c>
      <c r="K2634" s="26" t="str">
        <f t="shared" si="251"/>
        <v>GB</v>
      </c>
      <c r="L2634" s="26" t="str">
        <f t="shared" si="252"/>
        <v>Invalid</v>
      </c>
      <c r="M2634" s="26" t="str">
        <f>IF(OR(ISBLANK(B2634),ISBLANK(C2634),ISBLANK(D2634)),"Missing",IFERROR(VLOOKUP(A2634,'RM Postcodes'!$A:$B,2,0),"Invalid"))</f>
        <v>live</v>
      </c>
      <c r="N2634" s="26" t="str">
        <f t="shared" si="253"/>
        <v>OK</v>
      </c>
      <c r="O2634" s="26" t="str">
        <f t="shared" si="248"/>
        <v>OK</v>
      </c>
    </row>
    <row r="2635" spans="1:15" x14ac:dyDescent="0.2">
      <c r="A2635" s="24" t="str">
        <f t="shared" si="249"/>
        <v>E20 3</v>
      </c>
      <c r="B2635" s="1" t="s">
        <v>12479</v>
      </c>
      <c r="C2635" s="1" t="s">
        <v>12675</v>
      </c>
      <c r="D2635" s="1" t="s">
        <v>12629</v>
      </c>
      <c r="E2635" s="2">
        <v>1</v>
      </c>
      <c r="F2635" s="3">
        <v>2112377.21</v>
      </c>
      <c r="G2635" s="3">
        <v>2112377.21</v>
      </c>
      <c r="H2635" s="4">
        <v>0</v>
      </c>
      <c r="I2635" s="25"/>
      <c r="J2635" s="26" t="str">
        <f t="shared" si="250"/>
        <v>No</v>
      </c>
      <c r="K2635" s="26" t="str">
        <f t="shared" si="251"/>
        <v>GB</v>
      </c>
      <c r="L2635" s="26" t="str">
        <f t="shared" si="252"/>
        <v>Invalid</v>
      </c>
      <c r="M2635" s="26" t="str">
        <f>IF(OR(ISBLANK(B2635),ISBLANK(C2635),ISBLANK(D2635)),"Missing",IFERROR(VLOOKUP(A2635,'RM Postcodes'!$A:$B,2,0),"Invalid"))</f>
        <v>live</v>
      </c>
      <c r="N2635" s="26" t="str">
        <f t="shared" si="253"/>
        <v>Redact</v>
      </c>
      <c r="O2635" s="26" t="str">
        <f t="shared" si="248"/>
        <v>Redact</v>
      </c>
    </row>
    <row r="2636" spans="1:15" x14ac:dyDescent="0.2">
      <c r="A2636" s="24" t="str">
        <f t="shared" si="249"/>
        <v>E25X 5</v>
      </c>
      <c r="B2636" s="1" t="s">
        <v>12479</v>
      </c>
      <c r="C2636" s="1" t="s">
        <v>12731</v>
      </c>
      <c r="D2636" s="1" t="s">
        <v>12625</v>
      </c>
      <c r="E2636" s="2">
        <v>1</v>
      </c>
      <c r="F2636" s="3">
        <v>4894.82</v>
      </c>
      <c r="G2636" s="3">
        <v>4894.82</v>
      </c>
      <c r="H2636" s="4">
        <v>0</v>
      </c>
      <c r="I2636" s="25"/>
      <c r="J2636" s="26" t="str">
        <f t="shared" si="250"/>
        <v>No</v>
      </c>
      <c r="K2636" s="26" t="str">
        <f t="shared" si="251"/>
        <v>GB</v>
      </c>
      <c r="L2636" s="26" t="str">
        <f t="shared" si="252"/>
        <v>Invalid</v>
      </c>
      <c r="M2636" s="26" t="str">
        <f>IF(OR(ISBLANK(B2636),ISBLANK(C2636),ISBLANK(D2636)),"Missing",IFERROR(VLOOKUP(A2636,'RM Postcodes'!$A:$B,2,0),"Invalid"))</f>
        <v>Invalid</v>
      </c>
      <c r="N2636" s="26" t="str">
        <f t="shared" si="253"/>
        <v>Redact</v>
      </c>
      <c r="O2636" s="26" t="str">
        <f t="shared" si="248"/>
        <v>Redact</v>
      </c>
    </row>
    <row r="2637" spans="1:15" x14ac:dyDescent="0.2">
      <c r="A2637" s="24" t="str">
        <f t="shared" si="249"/>
        <v>E3 2</v>
      </c>
      <c r="B2637" s="1" t="s">
        <v>12479</v>
      </c>
      <c r="C2637" s="1" t="s">
        <v>12665</v>
      </c>
      <c r="D2637" s="1" t="s">
        <v>12640</v>
      </c>
      <c r="E2637" s="2">
        <v>69</v>
      </c>
      <c r="F2637" s="3">
        <v>1931752.4100000013</v>
      </c>
      <c r="G2637" s="3">
        <v>186395.08</v>
      </c>
      <c r="H2637" s="4">
        <v>98050</v>
      </c>
      <c r="I2637" s="25"/>
      <c r="J2637" s="26" t="str">
        <f t="shared" si="250"/>
        <v>No</v>
      </c>
      <c r="K2637" s="26" t="str">
        <f t="shared" si="251"/>
        <v>GB</v>
      </c>
      <c r="L2637" s="26" t="str">
        <f t="shared" si="252"/>
        <v>Invalid</v>
      </c>
      <c r="M2637" s="26" t="str">
        <f>IF(OR(ISBLANK(B2637),ISBLANK(C2637),ISBLANK(D2637)),"Missing",IFERROR(VLOOKUP(A2637,'RM Postcodes'!$A:$B,2,0),"Invalid"))</f>
        <v>live</v>
      </c>
      <c r="N2637" s="26" t="str">
        <f t="shared" si="253"/>
        <v>OK</v>
      </c>
      <c r="O2637" s="26" t="str">
        <f t="shared" si="248"/>
        <v>OK</v>
      </c>
    </row>
    <row r="2638" spans="1:15" x14ac:dyDescent="0.2">
      <c r="A2638" s="24" t="str">
        <f t="shared" si="249"/>
        <v>E3 3</v>
      </c>
      <c r="B2638" s="1" t="s">
        <v>12479</v>
      </c>
      <c r="C2638" s="1" t="s">
        <v>12665</v>
      </c>
      <c r="D2638" s="1" t="s">
        <v>12629</v>
      </c>
      <c r="E2638" s="2">
        <v>56</v>
      </c>
      <c r="F2638" s="3">
        <v>2880888.2500000009</v>
      </c>
      <c r="G2638" s="3">
        <v>1148087.05</v>
      </c>
      <c r="H2638" s="4">
        <v>220833.31</v>
      </c>
      <c r="I2638" s="25"/>
      <c r="J2638" s="26" t="str">
        <f t="shared" si="250"/>
        <v>No</v>
      </c>
      <c r="K2638" s="26" t="str">
        <f t="shared" si="251"/>
        <v>GB</v>
      </c>
      <c r="L2638" s="26" t="str">
        <f t="shared" si="252"/>
        <v>Invalid</v>
      </c>
      <c r="M2638" s="26" t="str">
        <f>IF(OR(ISBLANK(B2638),ISBLANK(C2638),ISBLANK(D2638)),"Missing",IFERROR(VLOOKUP(A2638,'RM Postcodes'!$A:$B,2,0),"Invalid"))</f>
        <v>live</v>
      </c>
      <c r="N2638" s="26" t="str">
        <f t="shared" si="253"/>
        <v>OK</v>
      </c>
      <c r="O2638" s="26" t="str">
        <f t="shared" si="248"/>
        <v>OK</v>
      </c>
    </row>
    <row r="2639" spans="1:15" x14ac:dyDescent="0.2">
      <c r="A2639" s="24" t="str">
        <f t="shared" si="249"/>
        <v>E3 4</v>
      </c>
      <c r="B2639" s="1" t="s">
        <v>12479</v>
      </c>
      <c r="C2639" s="1" t="s">
        <v>12665</v>
      </c>
      <c r="D2639" s="1" t="s">
        <v>12630</v>
      </c>
      <c r="E2639" s="2">
        <v>45</v>
      </c>
      <c r="F2639" s="3">
        <v>1842457.6200000003</v>
      </c>
      <c r="G2639" s="3">
        <v>744340.89</v>
      </c>
      <c r="H2639" s="4">
        <v>64264.22</v>
      </c>
      <c r="I2639" s="25"/>
      <c r="J2639" s="26" t="str">
        <f t="shared" si="250"/>
        <v>No</v>
      </c>
      <c r="K2639" s="26" t="str">
        <f t="shared" si="251"/>
        <v>GB</v>
      </c>
      <c r="L2639" s="26" t="str">
        <f t="shared" si="252"/>
        <v>Invalid</v>
      </c>
      <c r="M2639" s="26" t="str">
        <f>IF(OR(ISBLANK(B2639),ISBLANK(C2639),ISBLANK(D2639)),"Missing",IFERROR(VLOOKUP(A2639,'RM Postcodes'!$A:$B,2,0),"Invalid"))</f>
        <v>live</v>
      </c>
      <c r="N2639" s="26" t="str">
        <f t="shared" si="253"/>
        <v>OK</v>
      </c>
      <c r="O2639" s="26" t="str">
        <f t="shared" si="248"/>
        <v>OK</v>
      </c>
    </row>
    <row r="2640" spans="1:15" x14ac:dyDescent="0.2">
      <c r="A2640" s="24" t="str">
        <f t="shared" si="249"/>
        <v>E3 5</v>
      </c>
      <c r="B2640" s="1" t="s">
        <v>12479</v>
      </c>
      <c r="C2640" s="1" t="s">
        <v>12665</v>
      </c>
      <c r="D2640" s="1" t="s">
        <v>12625</v>
      </c>
      <c r="E2640" s="2">
        <v>39</v>
      </c>
      <c r="F2640" s="3">
        <v>993304.25</v>
      </c>
      <c r="G2640" s="3">
        <v>155307.51</v>
      </c>
      <c r="H2640" s="4">
        <v>50179.08</v>
      </c>
      <c r="I2640" s="25"/>
      <c r="J2640" s="26" t="str">
        <f t="shared" si="250"/>
        <v>No</v>
      </c>
      <c r="K2640" s="26" t="str">
        <f t="shared" si="251"/>
        <v>GB</v>
      </c>
      <c r="L2640" s="26" t="str">
        <f t="shared" si="252"/>
        <v>Invalid</v>
      </c>
      <c r="M2640" s="26" t="str">
        <f>IF(OR(ISBLANK(B2640),ISBLANK(C2640),ISBLANK(D2640)),"Missing",IFERROR(VLOOKUP(A2640,'RM Postcodes'!$A:$B,2,0),"Invalid"))</f>
        <v>live</v>
      </c>
      <c r="N2640" s="26" t="str">
        <f t="shared" si="253"/>
        <v>OK</v>
      </c>
      <c r="O2640" s="26" t="str">
        <f t="shared" si="248"/>
        <v>OK</v>
      </c>
    </row>
    <row r="2641" spans="1:15" x14ac:dyDescent="0.2">
      <c r="A2641" s="24" t="str">
        <f t="shared" si="249"/>
        <v>E4 3</v>
      </c>
      <c r="B2641" s="1" t="s">
        <v>12479</v>
      </c>
      <c r="C2641" s="1" t="s">
        <v>12666</v>
      </c>
      <c r="D2641" s="1" t="s">
        <v>12629</v>
      </c>
      <c r="E2641" s="2">
        <v>1</v>
      </c>
      <c r="F2641" s="3">
        <v>47172.74</v>
      </c>
      <c r="G2641" s="3">
        <v>47172.74</v>
      </c>
      <c r="H2641" s="4">
        <v>0</v>
      </c>
      <c r="I2641" s="25"/>
      <c r="J2641" s="26" t="str">
        <f t="shared" si="250"/>
        <v>No</v>
      </c>
      <c r="K2641" s="26" t="str">
        <f t="shared" si="251"/>
        <v>GB</v>
      </c>
      <c r="L2641" s="26" t="str">
        <f t="shared" si="252"/>
        <v>Invalid</v>
      </c>
      <c r="M2641" s="26" t="str">
        <f>IF(OR(ISBLANK(B2641),ISBLANK(C2641),ISBLANK(D2641)),"Missing",IFERROR(VLOOKUP(A2641,'RM Postcodes'!$A:$B,2,0),"Invalid"))</f>
        <v>Invalid</v>
      </c>
      <c r="N2641" s="26" t="str">
        <f t="shared" si="253"/>
        <v>Redact</v>
      </c>
      <c r="O2641" s="26" t="str">
        <f t="shared" si="248"/>
        <v>Redact</v>
      </c>
    </row>
    <row r="2642" spans="1:15" x14ac:dyDescent="0.2">
      <c r="A2642" s="24" t="str">
        <f t="shared" si="249"/>
        <v>E4 6</v>
      </c>
      <c r="B2642" s="1" t="s">
        <v>12479</v>
      </c>
      <c r="C2642" s="1" t="s">
        <v>12666</v>
      </c>
      <c r="D2642" s="1" t="s">
        <v>12622</v>
      </c>
      <c r="E2642" s="2">
        <v>77</v>
      </c>
      <c r="F2642" s="3">
        <v>2112056.4000000013</v>
      </c>
      <c r="G2642" s="3">
        <v>93600</v>
      </c>
      <c r="H2642" s="4">
        <v>51159.17</v>
      </c>
      <c r="I2642" s="25"/>
      <c r="J2642" s="26" t="str">
        <f t="shared" si="250"/>
        <v>No</v>
      </c>
      <c r="K2642" s="26" t="str">
        <f t="shared" si="251"/>
        <v>GB</v>
      </c>
      <c r="L2642" s="26" t="str">
        <f t="shared" si="252"/>
        <v>Invalid</v>
      </c>
      <c r="M2642" s="26" t="str">
        <f>IF(OR(ISBLANK(B2642),ISBLANK(C2642),ISBLANK(D2642)),"Missing",IFERROR(VLOOKUP(A2642,'RM Postcodes'!$A:$B,2,0),"Invalid"))</f>
        <v>live</v>
      </c>
      <c r="N2642" s="26" t="str">
        <f t="shared" si="253"/>
        <v>OK</v>
      </c>
      <c r="O2642" s="26" t="str">
        <f t="shared" si="248"/>
        <v>OK</v>
      </c>
    </row>
    <row r="2643" spans="1:15" x14ac:dyDescent="0.2">
      <c r="A2643" s="24" t="str">
        <f t="shared" si="249"/>
        <v>E4 7</v>
      </c>
      <c r="B2643" s="1" t="s">
        <v>12479</v>
      </c>
      <c r="C2643" s="1" t="s">
        <v>12666</v>
      </c>
      <c r="D2643" s="1" t="s">
        <v>12623</v>
      </c>
      <c r="E2643" s="2">
        <v>66</v>
      </c>
      <c r="F2643" s="3">
        <v>1807689.870000001</v>
      </c>
      <c r="G2643" s="3">
        <v>100000</v>
      </c>
      <c r="H2643" s="4">
        <v>72071.39</v>
      </c>
      <c r="I2643" s="25"/>
      <c r="J2643" s="26" t="str">
        <f t="shared" si="250"/>
        <v>No</v>
      </c>
      <c r="K2643" s="26" t="str">
        <f t="shared" si="251"/>
        <v>GB</v>
      </c>
      <c r="L2643" s="26" t="str">
        <f t="shared" si="252"/>
        <v>Invalid</v>
      </c>
      <c r="M2643" s="26" t="str">
        <f>IF(OR(ISBLANK(B2643),ISBLANK(C2643),ISBLANK(D2643)),"Missing",IFERROR(VLOOKUP(A2643,'RM Postcodes'!$A:$B,2,0),"Invalid"))</f>
        <v>live</v>
      </c>
      <c r="N2643" s="26" t="str">
        <f t="shared" si="253"/>
        <v>OK</v>
      </c>
      <c r="O2643" s="26" t="str">
        <f t="shared" si="248"/>
        <v>OK</v>
      </c>
    </row>
    <row r="2644" spans="1:15" x14ac:dyDescent="0.2">
      <c r="A2644" s="24" t="str">
        <f t="shared" si="249"/>
        <v>E4 8</v>
      </c>
      <c r="B2644" s="1" t="s">
        <v>12479</v>
      </c>
      <c r="C2644" s="1" t="s">
        <v>12666</v>
      </c>
      <c r="D2644" s="1" t="s">
        <v>12626</v>
      </c>
      <c r="E2644" s="2">
        <v>90</v>
      </c>
      <c r="F2644" s="3">
        <v>3610555.5300000012</v>
      </c>
      <c r="G2644" s="3">
        <v>470697.14</v>
      </c>
      <c r="H2644" s="4">
        <v>440362.37</v>
      </c>
      <c r="I2644" s="25"/>
      <c r="J2644" s="26" t="str">
        <f t="shared" si="250"/>
        <v>No</v>
      </c>
      <c r="K2644" s="26" t="str">
        <f t="shared" si="251"/>
        <v>GB</v>
      </c>
      <c r="L2644" s="26" t="str">
        <f t="shared" si="252"/>
        <v>Invalid</v>
      </c>
      <c r="M2644" s="26" t="str">
        <f>IF(OR(ISBLANK(B2644),ISBLANK(C2644),ISBLANK(D2644)),"Missing",IFERROR(VLOOKUP(A2644,'RM Postcodes'!$A:$B,2,0),"Invalid"))</f>
        <v>live</v>
      </c>
      <c r="N2644" s="26" t="str">
        <f t="shared" si="253"/>
        <v>OK</v>
      </c>
      <c r="O2644" s="26" t="str">
        <f t="shared" si="248"/>
        <v>OK</v>
      </c>
    </row>
    <row r="2645" spans="1:15" x14ac:dyDescent="0.2">
      <c r="A2645" s="24" t="str">
        <f t="shared" si="249"/>
        <v>E4 9</v>
      </c>
      <c r="B2645" s="1" t="s">
        <v>12479</v>
      </c>
      <c r="C2645" s="1" t="s">
        <v>12666</v>
      </c>
      <c r="D2645" s="1" t="s">
        <v>12627</v>
      </c>
      <c r="E2645" s="2">
        <v>108</v>
      </c>
      <c r="F2645" s="3">
        <v>3035253.9499999983</v>
      </c>
      <c r="G2645" s="3">
        <v>224129.04</v>
      </c>
      <c r="H2645" s="4">
        <v>94863.65</v>
      </c>
      <c r="I2645" s="25"/>
      <c r="J2645" s="26" t="str">
        <f t="shared" si="250"/>
        <v>No</v>
      </c>
      <c r="K2645" s="26" t="str">
        <f t="shared" si="251"/>
        <v>GB</v>
      </c>
      <c r="L2645" s="26" t="str">
        <f t="shared" si="252"/>
        <v>Invalid</v>
      </c>
      <c r="M2645" s="26" t="str">
        <f>IF(OR(ISBLANK(B2645),ISBLANK(C2645),ISBLANK(D2645)),"Missing",IFERROR(VLOOKUP(A2645,'RM Postcodes'!$A:$B,2,0),"Invalid"))</f>
        <v>live</v>
      </c>
      <c r="N2645" s="26" t="str">
        <f t="shared" si="253"/>
        <v>OK</v>
      </c>
      <c r="O2645" s="26" t="str">
        <f t="shared" si="248"/>
        <v>OK</v>
      </c>
    </row>
    <row r="2646" spans="1:15" x14ac:dyDescent="0.2">
      <c r="A2646" s="24" t="str">
        <f t="shared" si="249"/>
        <v>E5 0</v>
      </c>
      <c r="B2646" s="1" t="s">
        <v>12479</v>
      </c>
      <c r="C2646" s="1" t="s">
        <v>12667</v>
      </c>
      <c r="D2646" s="1" t="s">
        <v>12632</v>
      </c>
      <c r="E2646" s="2">
        <v>66</v>
      </c>
      <c r="F2646" s="3">
        <v>1401506.21</v>
      </c>
      <c r="G2646" s="3">
        <v>50737.49</v>
      </c>
      <c r="H2646" s="4">
        <v>50082.99</v>
      </c>
      <c r="I2646" s="25"/>
      <c r="J2646" s="26" t="str">
        <f t="shared" si="250"/>
        <v>No</v>
      </c>
      <c r="K2646" s="26" t="str">
        <f t="shared" si="251"/>
        <v>GB</v>
      </c>
      <c r="L2646" s="26" t="str">
        <f t="shared" si="252"/>
        <v>Invalid</v>
      </c>
      <c r="M2646" s="26" t="str">
        <f>IF(OR(ISBLANK(B2646),ISBLANK(C2646),ISBLANK(D2646)),"Missing",IFERROR(VLOOKUP(A2646,'RM Postcodes'!$A:$B,2,0),"Invalid"))</f>
        <v>live</v>
      </c>
      <c r="N2646" s="26" t="str">
        <f t="shared" si="253"/>
        <v>OK</v>
      </c>
      <c r="O2646" s="26" t="str">
        <f t="shared" si="248"/>
        <v>OK</v>
      </c>
    </row>
    <row r="2647" spans="1:15" x14ac:dyDescent="0.2">
      <c r="A2647" s="24" t="str">
        <f t="shared" si="249"/>
        <v>E5 8</v>
      </c>
      <c r="B2647" s="1" t="s">
        <v>12479</v>
      </c>
      <c r="C2647" s="1" t="s">
        <v>12667</v>
      </c>
      <c r="D2647" s="1" t="s">
        <v>12626</v>
      </c>
      <c r="E2647" s="2">
        <v>49</v>
      </c>
      <c r="F2647" s="3">
        <v>1473256.56</v>
      </c>
      <c r="G2647" s="3">
        <v>325415.42</v>
      </c>
      <c r="H2647" s="4">
        <v>116239.92</v>
      </c>
      <c r="I2647" s="25"/>
      <c r="J2647" s="26" t="str">
        <f t="shared" si="250"/>
        <v>No</v>
      </c>
      <c r="K2647" s="26" t="str">
        <f t="shared" si="251"/>
        <v>GB</v>
      </c>
      <c r="L2647" s="26" t="str">
        <f t="shared" si="252"/>
        <v>Invalid</v>
      </c>
      <c r="M2647" s="26" t="str">
        <f>IF(OR(ISBLANK(B2647),ISBLANK(C2647),ISBLANK(D2647)),"Missing",IFERROR(VLOOKUP(A2647,'RM Postcodes'!$A:$B,2,0),"Invalid"))</f>
        <v>live</v>
      </c>
      <c r="N2647" s="26" t="str">
        <f t="shared" si="253"/>
        <v>OK</v>
      </c>
      <c r="O2647" s="26" t="str">
        <f t="shared" si="248"/>
        <v>OK</v>
      </c>
    </row>
    <row r="2648" spans="1:15" x14ac:dyDescent="0.2">
      <c r="A2648" s="24" t="str">
        <f t="shared" si="249"/>
        <v>E5 9</v>
      </c>
      <c r="B2648" s="1" t="s">
        <v>12479</v>
      </c>
      <c r="C2648" s="1" t="s">
        <v>12667</v>
      </c>
      <c r="D2648" s="1" t="s">
        <v>12627</v>
      </c>
      <c r="E2648" s="2">
        <v>105</v>
      </c>
      <c r="F2648" s="3">
        <v>3913641.9799999986</v>
      </c>
      <c r="G2648" s="3">
        <v>292693.49</v>
      </c>
      <c r="H2648" s="4">
        <v>199999.96</v>
      </c>
      <c r="I2648" s="25"/>
      <c r="J2648" s="26" t="str">
        <f t="shared" si="250"/>
        <v>No</v>
      </c>
      <c r="K2648" s="26" t="str">
        <f t="shared" si="251"/>
        <v>GB</v>
      </c>
      <c r="L2648" s="26" t="str">
        <f t="shared" si="252"/>
        <v>Invalid</v>
      </c>
      <c r="M2648" s="26" t="str">
        <f>IF(OR(ISBLANK(B2648),ISBLANK(C2648),ISBLANK(D2648)),"Missing",IFERROR(VLOOKUP(A2648,'RM Postcodes'!$A:$B,2,0),"Invalid"))</f>
        <v>live</v>
      </c>
      <c r="N2648" s="26" t="str">
        <f t="shared" si="253"/>
        <v>OK</v>
      </c>
      <c r="O2648" s="26" t="str">
        <f t="shared" si="248"/>
        <v>OK</v>
      </c>
    </row>
    <row r="2649" spans="1:15" x14ac:dyDescent="0.2">
      <c r="A2649" s="24" t="str">
        <f t="shared" si="249"/>
        <v>E6 1</v>
      </c>
      <c r="B2649" s="1" t="s">
        <v>12479</v>
      </c>
      <c r="C2649" s="1" t="s">
        <v>12668</v>
      </c>
      <c r="D2649" s="1" t="s">
        <v>12621</v>
      </c>
      <c r="E2649" s="2">
        <v>110</v>
      </c>
      <c r="F2649" s="3">
        <v>4570582.759999997</v>
      </c>
      <c r="G2649" s="3">
        <v>1385352.01</v>
      </c>
      <c r="H2649" s="4">
        <v>69607.12</v>
      </c>
      <c r="I2649" s="25"/>
      <c r="J2649" s="26" t="str">
        <f t="shared" si="250"/>
        <v>No</v>
      </c>
      <c r="K2649" s="26" t="str">
        <f t="shared" si="251"/>
        <v>GB</v>
      </c>
      <c r="L2649" s="26" t="str">
        <f t="shared" si="252"/>
        <v>Invalid</v>
      </c>
      <c r="M2649" s="26" t="str">
        <f>IF(OR(ISBLANK(B2649),ISBLANK(C2649),ISBLANK(D2649)),"Missing",IFERROR(VLOOKUP(A2649,'RM Postcodes'!$A:$B,2,0),"Invalid"))</f>
        <v>live</v>
      </c>
      <c r="N2649" s="26" t="str">
        <f t="shared" si="253"/>
        <v>OK</v>
      </c>
      <c r="O2649" s="26" t="str">
        <f t="shared" si="248"/>
        <v>OK</v>
      </c>
    </row>
    <row r="2650" spans="1:15" x14ac:dyDescent="0.2">
      <c r="A2650" s="24" t="str">
        <f t="shared" si="249"/>
        <v>E6 2</v>
      </c>
      <c r="B2650" s="1" t="s">
        <v>12479</v>
      </c>
      <c r="C2650" s="1" t="s">
        <v>12668</v>
      </c>
      <c r="D2650" s="1" t="s">
        <v>12640</v>
      </c>
      <c r="E2650" s="2">
        <v>144</v>
      </c>
      <c r="F2650" s="3">
        <v>5365433.1399999997</v>
      </c>
      <c r="G2650" s="3">
        <v>1000000</v>
      </c>
      <c r="H2650" s="4">
        <v>285000</v>
      </c>
      <c r="I2650" s="25"/>
      <c r="J2650" s="26" t="str">
        <f t="shared" si="250"/>
        <v>No</v>
      </c>
      <c r="K2650" s="26" t="str">
        <f t="shared" si="251"/>
        <v>GB</v>
      </c>
      <c r="L2650" s="26" t="str">
        <f t="shared" si="252"/>
        <v>Invalid</v>
      </c>
      <c r="M2650" s="26" t="str">
        <f>IF(OR(ISBLANK(B2650),ISBLANK(C2650),ISBLANK(D2650)),"Missing",IFERROR(VLOOKUP(A2650,'RM Postcodes'!$A:$B,2,0),"Invalid"))</f>
        <v>live</v>
      </c>
      <c r="N2650" s="26" t="str">
        <f t="shared" si="253"/>
        <v>OK</v>
      </c>
      <c r="O2650" s="26" t="str">
        <f t="shared" si="248"/>
        <v>OK</v>
      </c>
    </row>
    <row r="2651" spans="1:15" x14ac:dyDescent="0.2">
      <c r="A2651" s="24" t="str">
        <f t="shared" si="249"/>
        <v>E6 3</v>
      </c>
      <c r="B2651" s="1" t="s">
        <v>12479</v>
      </c>
      <c r="C2651" s="1" t="s">
        <v>12668</v>
      </c>
      <c r="D2651" s="1" t="s">
        <v>12629</v>
      </c>
      <c r="E2651" s="2">
        <v>99</v>
      </c>
      <c r="F2651" s="3">
        <v>2461448.2899999986</v>
      </c>
      <c r="G2651" s="3">
        <v>51408.1</v>
      </c>
      <c r="H2651" s="4">
        <v>51264.32</v>
      </c>
      <c r="I2651" s="25"/>
      <c r="J2651" s="26" t="str">
        <f t="shared" si="250"/>
        <v>No</v>
      </c>
      <c r="K2651" s="26" t="str">
        <f t="shared" si="251"/>
        <v>GB</v>
      </c>
      <c r="L2651" s="26" t="str">
        <f t="shared" si="252"/>
        <v>Invalid</v>
      </c>
      <c r="M2651" s="26" t="str">
        <f>IF(OR(ISBLANK(B2651),ISBLANK(C2651),ISBLANK(D2651)),"Missing",IFERROR(VLOOKUP(A2651,'RM Postcodes'!$A:$B,2,0),"Invalid"))</f>
        <v>live</v>
      </c>
      <c r="N2651" s="26" t="str">
        <f t="shared" si="253"/>
        <v>OK</v>
      </c>
      <c r="O2651" s="26" t="str">
        <f t="shared" si="248"/>
        <v>OK</v>
      </c>
    </row>
    <row r="2652" spans="1:15" x14ac:dyDescent="0.2">
      <c r="A2652" s="24" t="str">
        <f t="shared" si="249"/>
        <v>E6 4</v>
      </c>
      <c r="B2652" s="1" t="s">
        <v>12479</v>
      </c>
      <c r="C2652" s="1" t="s">
        <v>12668</v>
      </c>
      <c r="D2652" s="1" t="s">
        <v>12630</v>
      </c>
      <c r="E2652" s="2">
        <v>1</v>
      </c>
      <c r="F2652" s="3">
        <v>89924.67</v>
      </c>
      <c r="G2652" s="3">
        <v>89924.67</v>
      </c>
      <c r="H2652" s="4">
        <v>0</v>
      </c>
      <c r="I2652" s="25"/>
      <c r="J2652" s="26" t="str">
        <f t="shared" si="250"/>
        <v>No</v>
      </c>
      <c r="K2652" s="26" t="str">
        <f t="shared" si="251"/>
        <v>GB</v>
      </c>
      <c r="L2652" s="26" t="str">
        <f t="shared" si="252"/>
        <v>Invalid</v>
      </c>
      <c r="M2652" s="26" t="str">
        <f>IF(OR(ISBLANK(B2652),ISBLANK(C2652),ISBLANK(D2652)),"Missing",IFERROR(VLOOKUP(A2652,'RM Postcodes'!$A:$B,2,0),"Invalid"))</f>
        <v>terminated</v>
      </c>
      <c r="N2652" s="26" t="str">
        <f t="shared" si="253"/>
        <v>Redact</v>
      </c>
      <c r="O2652" s="26" t="str">
        <f t="shared" si="248"/>
        <v>Redact</v>
      </c>
    </row>
    <row r="2653" spans="1:15" x14ac:dyDescent="0.2">
      <c r="A2653" s="24" t="str">
        <f t="shared" si="249"/>
        <v>E6 5</v>
      </c>
      <c r="B2653" s="1" t="s">
        <v>12479</v>
      </c>
      <c r="C2653" s="1" t="s">
        <v>12668</v>
      </c>
      <c r="D2653" s="1" t="s">
        <v>12625</v>
      </c>
      <c r="E2653" s="2">
        <v>68</v>
      </c>
      <c r="F2653" s="3">
        <v>1543261.830000001</v>
      </c>
      <c r="G2653" s="3">
        <v>50633.56</v>
      </c>
      <c r="H2653" s="4">
        <v>50519.25</v>
      </c>
      <c r="I2653" s="25"/>
      <c r="J2653" s="26" t="str">
        <f t="shared" si="250"/>
        <v>No</v>
      </c>
      <c r="K2653" s="26" t="str">
        <f t="shared" si="251"/>
        <v>GB</v>
      </c>
      <c r="L2653" s="26" t="str">
        <f t="shared" si="252"/>
        <v>Invalid</v>
      </c>
      <c r="M2653" s="26" t="str">
        <f>IF(OR(ISBLANK(B2653),ISBLANK(C2653),ISBLANK(D2653)),"Missing",IFERROR(VLOOKUP(A2653,'RM Postcodes'!$A:$B,2,0),"Invalid"))</f>
        <v>live</v>
      </c>
      <c r="N2653" s="26" t="str">
        <f t="shared" si="253"/>
        <v>OK</v>
      </c>
      <c r="O2653" s="26" t="str">
        <f t="shared" si="248"/>
        <v>OK</v>
      </c>
    </row>
    <row r="2654" spans="1:15" x14ac:dyDescent="0.2">
      <c r="A2654" s="24" t="str">
        <f t="shared" si="249"/>
        <v>E6 6</v>
      </c>
      <c r="B2654" s="1" t="s">
        <v>12479</v>
      </c>
      <c r="C2654" s="1" t="s">
        <v>12668</v>
      </c>
      <c r="D2654" s="1" t="s">
        <v>12622</v>
      </c>
      <c r="E2654" s="2">
        <v>65</v>
      </c>
      <c r="F2654" s="3">
        <v>5904856.9200000027</v>
      </c>
      <c r="G2654" s="3">
        <v>3380000</v>
      </c>
      <c r="H2654" s="4">
        <v>510000</v>
      </c>
      <c r="I2654" s="25"/>
      <c r="J2654" s="26" t="str">
        <f t="shared" si="250"/>
        <v>No</v>
      </c>
      <c r="K2654" s="26" t="str">
        <f t="shared" si="251"/>
        <v>GB</v>
      </c>
      <c r="L2654" s="26" t="str">
        <f t="shared" si="252"/>
        <v>Invalid</v>
      </c>
      <c r="M2654" s="26" t="str">
        <f>IF(OR(ISBLANK(B2654),ISBLANK(C2654),ISBLANK(D2654)),"Missing",IFERROR(VLOOKUP(A2654,'RM Postcodes'!$A:$B,2,0),"Invalid"))</f>
        <v>live</v>
      </c>
      <c r="N2654" s="26" t="str">
        <f t="shared" si="253"/>
        <v>OK</v>
      </c>
      <c r="O2654" s="26" t="str">
        <f t="shared" si="248"/>
        <v>Redact</v>
      </c>
    </row>
    <row r="2655" spans="1:15" x14ac:dyDescent="0.2">
      <c r="A2655" s="24" t="str">
        <f t="shared" si="249"/>
        <v>E6 7</v>
      </c>
      <c r="B2655" s="1" t="s">
        <v>12479</v>
      </c>
      <c r="C2655" s="1" t="s">
        <v>12668</v>
      </c>
      <c r="D2655" s="1" t="s">
        <v>12623</v>
      </c>
      <c r="E2655" s="2">
        <v>2</v>
      </c>
      <c r="F2655" s="3">
        <v>3008434.4</v>
      </c>
      <c r="G2655" s="3">
        <v>2966340.12</v>
      </c>
      <c r="H2655" s="4">
        <v>42094.28</v>
      </c>
      <c r="I2655" s="25"/>
      <c r="J2655" s="26" t="str">
        <f t="shared" si="250"/>
        <v>No</v>
      </c>
      <c r="K2655" s="26" t="str">
        <f t="shared" si="251"/>
        <v>GB</v>
      </c>
      <c r="L2655" s="26" t="str">
        <f t="shared" si="252"/>
        <v>Invalid</v>
      </c>
      <c r="M2655" s="26" t="str">
        <f>IF(OR(ISBLANK(B2655),ISBLANK(C2655),ISBLANK(D2655)),"Missing",IFERROR(VLOOKUP(A2655,'RM Postcodes'!$A:$B,2,0),"Invalid"))</f>
        <v>live</v>
      </c>
      <c r="N2655" s="26" t="str">
        <f t="shared" si="253"/>
        <v>Redact</v>
      </c>
      <c r="O2655" s="26" t="str">
        <f t="shared" si="248"/>
        <v>Redact</v>
      </c>
    </row>
    <row r="2656" spans="1:15" x14ac:dyDescent="0.2">
      <c r="A2656" s="24" t="str">
        <f t="shared" si="249"/>
        <v>E7 0</v>
      </c>
      <c r="B2656" s="1" t="s">
        <v>12479</v>
      </c>
      <c r="C2656" s="1" t="s">
        <v>12669</v>
      </c>
      <c r="D2656" s="1" t="s">
        <v>12632</v>
      </c>
      <c r="E2656" s="2">
        <v>89</v>
      </c>
      <c r="F2656" s="3">
        <v>2553839.7299999995</v>
      </c>
      <c r="G2656" s="3">
        <v>145000</v>
      </c>
      <c r="H2656" s="4">
        <v>121049.04</v>
      </c>
      <c r="I2656" s="25"/>
      <c r="J2656" s="26" t="str">
        <f t="shared" si="250"/>
        <v>No</v>
      </c>
      <c r="K2656" s="26" t="str">
        <f t="shared" si="251"/>
        <v>GB</v>
      </c>
      <c r="L2656" s="26" t="str">
        <f t="shared" si="252"/>
        <v>Invalid</v>
      </c>
      <c r="M2656" s="26" t="str">
        <f>IF(OR(ISBLANK(B2656),ISBLANK(C2656),ISBLANK(D2656)),"Missing",IFERROR(VLOOKUP(A2656,'RM Postcodes'!$A:$B,2,0),"Invalid"))</f>
        <v>live</v>
      </c>
      <c r="N2656" s="26" t="str">
        <f t="shared" si="253"/>
        <v>OK</v>
      </c>
      <c r="O2656" s="26" t="str">
        <f t="shared" si="248"/>
        <v>OK</v>
      </c>
    </row>
    <row r="2657" spans="1:15" x14ac:dyDescent="0.2">
      <c r="A2657" s="24" t="str">
        <f t="shared" si="249"/>
        <v>E7 8</v>
      </c>
      <c r="B2657" s="1" t="s">
        <v>12479</v>
      </c>
      <c r="C2657" s="1" t="s">
        <v>12669</v>
      </c>
      <c r="D2657" s="1" t="s">
        <v>12626</v>
      </c>
      <c r="E2657" s="2">
        <v>159</v>
      </c>
      <c r="F2657" s="3">
        <v>6247667.620000002</v>
      </c>
      <c r="G2657" s="3">
        <v>479051.23</v>
      </c>
      <c r="H2657" s="4">
        <v>415166.71</v>
      </c>
      <c r="I2657" s="25"/>
      <c r="J2657" s="26" t="str">
        <f t="shared" si="250"/>
        <v>No</v>
      </c>
      <c r="K2657" s="26" t="str">
        <f t="shared" si="251"/>
        <v>GB</v>
      </c>
      <c r="L2657" s="26" t="str">
        <f t="shared" si="252"/>
        <v>Invalid</v>
      </c>
      <c r="M2657" s="26" t="str">
        <f>IF(OR(ISBLANK(B2657),ISBLANK(C2657),ISBLANK(D2657)),"Missing",IFERROR(VLOOKUP(A2657,'RM Postcodes'!$A:$B,2,0),"Invalid"))</f>
        <v>live</v>
      </c>
      <c r="N2657" s="26" t="str">
        <f t="shared" si="253"/>
        <v>OK</v>
      </c>
      <c r="O2657" s="26" t="str">
        <f t="shared" si="248"/>
        <v>OK</v>
      </c>
    </row>
    <row r="2658" spans="1:15" x14ac:dyDescent="0.2">
      <c r="A2658" s="24" t="str">
        <f t="shared" si="249"/>
        <v>E7 9</v>
      </c>
      <c r="B2658" s="1" t="s">
        <v>12479</v>
      </c>
      <c r="C2658" s="1" t="s">
        <v>12669</v>
      </c>
      <c r="D2658" s="1" t="s">
        <v>12627</v>
      </c>
      <c r="E2658" s="2">
        <v>100</v>
      </c>
      <c r="F2658" s="3">
        <v>2820058.82</v>
      </c>
      <c r="G2658" s="3">
        <v>112256.04999999999</v>
      </c>
      <c r="H2658" s="4">
        <v>83026.820000000007</v>
      </c>
      <c r="I2658" s="25"/>
      <c r="J2658" s="26" t="str">
        <f t="shared" si="250"/>
        <v>No</v>
      </c>
      <c r="K2658" s="26" t="str">
        <f t="shared" si="251"/>
        <v>GB</v>
      </c>
      <c r="L2658" s="26" t="str">
        <f t="shared" si="252"/>
        <v>Invalid</v>
      </c>
      <c r="M2658" s="26" t="str">
        <f>IF(OR(ISBLANK(B2658),ISBLANK(C2658),ISBLANK(D2658)),"Missing",IFERROR(VLOOKUP(A2658,'RM Postcodes'!$A:$B,2,0),"Invalid"))</f>
        <v>live</v>
      </c>
      <c r="N2658" s="26" t="str">
        <f t="shared" si="253"/>
        <v>OK</v>
      </c>
      <c r="O2658" s="26" t="str">
        <f t="shared" si="248"/>
        <v>OK</v>
      </c>
    </row>
    <row r="2659" spans="1:15" x14ac:dyDescent="0.2">
      <c r="A2659" s="24" t="str">
        <f t="shared" si="249"/>
        <v>E8 1</v>
      </c>
      <c r="B2659" s="1" t="s">
        <v>12479</v>
      </c>
      <c r="C2659" s="1" t="s">
        <v>12670</v>
      </c>
      <c r="D2659" s="1" t="s">
        <v>12621</v>
      </c>
      <c r="E2659" s="2">
        <v>34</v>
      </c>
      <c r="F2659" s="3">
        <v>736139.04999999958</v>
      </c>
      <c r="G2659" s="3">
        <v>70938.259999999995</v>
      </c>
      <c r="H2659" s="4">
        <v>46239.32</v>
      </c>
      <c r="I2659" s="25"/>
      <c r="J2659" s="26" t="str">
        <f t="shared" si="250"/>
        <v>No</v>
      </c>
      <c r="K2659" s="26" t="str">
        <f t="shared" si="251"/>
        <v>GB</v>
      </c>
      <c r="L2659" s="26" t="str">
        <f t="shared" si="252"/>
        <v>Invalid</v>
      </c>
      <c r="M2659" s="26" t="str">
        <f>IF(OR(ISBLANK(B2659),ISBLANK(C2659),ISBLANK(D2659)),"Missing",IFERROR(VLOOKUP(A2659,'RM Postcodes'!$A:$B,2,0),"Invalid"))</f>
        <v>live</v>
      </c>
      <c r="N2659" s="26" t="str">
        <f t="shared" si="253"/>
        <v>OK</v>
      </c>
      <c r="O2659" s="26" t="str">
        <f t="shared" si="248"/>
        <v>OK</v>
      </c>
    </row>
    <row r="2660" spans="1:15" x14ac:dyDescent="0.2">
      <c r="A2660" s="24" t="str">
        <f t="shared" si="249"/>
        <v>E8 2</v>
      </c>
      <c r="B2660" s="1" t="s">
        <v>12479</v>
      </c>
      <c r="C2660" s="1" t="s">
        <v>12670</v>
      </c>
      <c r="D2660" s="1" t="s">
        <v>12640</v>
      </c>
      <c r="E2660" s="2">
        <v>46</v>
      </c>
      <c r="F2660" s="3">
        <v>1742663.6099999996</v>
      </c>
      <c r="G2660" s="3">
        <v>341296.39</v>
      </c>
      <c r="H2660" s="4">
        <v>136000.04</v>
      </c>
      <c r="I2660" s="25"/>
      <c r="J2660" s="26" t="str">
        <f t="shared" si="250"/>
        <v>No</v>
      </c>
      <c r="K2660" s="26" t="str">
        <f t="shared" si="251"/>
        <v>GB</v>
      </c>
      <c r="L2660" s="26" t="str">
        <f t="shared" si="252"/>
        <v>Invalid</v>
      </c>
      <c r="M2660" s="26" t="str">
        <f>IF(OR(ISBLANK(B2660),ISBLANK(C2660),ISBLANK(D2660)),"Missing",IFERROR(VLOOKUP(A2660,'RM Postcodes'!$A:$B,2,0),"Invalid"))</f>
        <v>live</v>
      </c>
      <c r="N2660" s="26" t="str">
        <f t="shared" si="253"/>
        <v>OK</v>
      </c>
      <c r="O2660" s="26" t="str">
        <f t="shared" si="248"/>
        <v>OK</v>
      </c>
    </row>
    <row r="2661" spans="1:15" x14ac:dyDescent="0.2">
      <c r="A2661" s="24" t="str">
        <f t="shared" si="249"/>
        <v>E8 3</v>
      </c>
      <c r="B2661" s="1" t="s">
        <v>12479</v>
      </c>
      <c r="C2661" s="1" t="s">
        <v>12670</v>
      </c>
      <c r="D2661" s="1" t="s">
        <v>12629</v>
      </c>
      <c r="E2661" s="2">
        <v>95</v>
      </c>
      <c r="F2661" s="3">
        <v>3055992.4400000004</v>
      </c>
      <c r="G2661" s="3">
        <v>252000</v>
      </c>
      <c r="H2661" s="4">
        <v>144676.15</v>
      </c>
      <c r="I2661" s="25"/>
      <c r="J2661" s="26" t="str">
        <f t="shared" si="250"/>
        <v>No</v>
      </c>
      <c r="K2661" s="26" t="str">
        <f t="shared" si="251"/>
        <v>GB</v>
      </c>
      <c r="L2661" s="26" t="str">
        <f t="shared" si="252"/>
        <v>Invalid</v>
      </c>
      <c r="M2661" s="26" t="str">
        <f>IF(OR(ISBLANK(B2661),ISBLANK(C2661),ISBLANK(D2661)),"Missing",IFERROR(VLOOKUP(A2661,'RM Postcodes'!$A:$B,2,0),"Invalid"))</f>
        <v>live</v>
      </c>
      <c r="N2661" s="26" t="str">
        <f t="shared" si="253"/>
        <v>OK</v>
      </c>
      <c r="O2661" s="26" t="str">
        <f t="shared" si="248"/>
        <v>OK</v>
      </c>
    </row>
    <row r="2662" spans="1:15" x14ac:dyDescent="0.2">
      <c r="A2662" s="24" t="str">
        <f t="shared" si="249"/>
        <v>E8 4</v>
      </c>
      <c r="B2662" s="1" t="s">
        <v>12479</v>
      </c>
      <c r="C2662" s="1" t="s">
        <v>12670</v>
      </c>
      <c r="D2662" s="1" t="s">
        <v>12630</v>
      </c>
      <c r="E2662" s="2">
        <v>81</v>
      </c>
      <c r="F2662" s="3">
        <v>2934740.3799999994</v>
      </c>
      <c r="G2662" s="3">
        <v>297500.03000000003</v>
      </c>
      <c r="H2662" s="4">
        <v>216000</v>
      </c>
      <c r="I2662" s="25"/>
      <c r="J2662" s="26" t="str">
        <f t="shared" si="250"/>
        <v>No</v>
      </c>
      <c r="K2662" s="26" t="str">
        <f t="shared" si="251"/>
        <v>GB</v>
      </c>
      <c r="L2662" s="26" t="str">
        <f t="shared" si="252"/>
        <v>Invalid</v>
      </c>
      <c r="M2662" s="26" t="str">
        <f>IF(OR(ISBLANK(B2662),ISBLANK(C2662),ISBLANK(D2662)),"Missing",IFERROR(VLOOKUP(A2662,'RM Postcodes'!$A:$B,2,0),"Invalid"))</f>
        <v>live</v>
      </c>
      <c r="N2662" s="26" t="str">
        <f t="shared" si="253"/>
        <v>OK</v>
      </c>
      <c r="O2662" s="26" t="str">
        <f t="shared" si="248"/>
        <v>OK</v>
      </c>
    </row>
    <row r="2663" spans="1:15" x14ac:dyDescent="0.2">
      <c r="A2663" s="24" t="str">
        <f t="shared" si="249"/>
        <v>E9 5</v>
      </c>
      <c r="B2663" s="1" t="s">
        <v>12479</v>
      </c>
      <c r="C2663" s="1" t="s">
        <v>12671</v>
      </c>
      <c r="D2663" s="1" t="s">
        <v>12625</v>
      </c>
      <c r="E2663" s="2">
        <v>55</v>
      </c>
      <c r="F2663" s="3">
        <v>1538808.7599999998</v>
      </c>
      <c r="G2663" s="3">
        <v>98873.98000000001</v>
      </c>
      <c r="H2663" s="4">
        <v>61009.65</v>
      </c>
      <c r="I2663" s="25"/>
      <c r="J2663" s="26" t="str">
        <f t="shared" si="250"/>
        <v>No</v>
      </c>
      <c r="K2663" s="26" t="str">
        <f t="shared" si="251"/>
        <v>GB</v>
      </c>
      <c r="L2663" s="26" t="str">
        <f t="shared" si="252"/>
        <v>Invalid</v>
      </c>
      <c r="M2663" s="26" t="str">
        <f>IF(OR(ISBLANK(B2663),ISBLANK(C2663),ISBLANK(D2663)),"Missing",IFERROR(VLOOKUP(A2663,'RM Postcodes'!$A:$B,2,0),"Invalid"))</f>
        <v>live</v>
      </c>
      <c r="N2663" s="26" t="str">
        <f t="shared" si="253"/>
        <v>OK</v>
      </c>
      <c r="O2663" s="26" t="str">
        <f t="shared" si="248"/>
        <v>OK</v>
      </c>
    </row>
    <row r="2664" spans="1:15" x14ac:dyDescent="0.2">
      <c r="A2664" s="24" t="str">
        <f t="shared" si="249"/>
        <v>E9 6</v>
      </c>
      <c r="B2664" s="1" t="s">
        <v>12479</v>
      </c>
      <c r="C2664" s="1" t="s">
        <v>12671</v>
      </c>
      <c r="D2664" s="1" t="s">
        <v>12622</v>
      </c>
      <c r="E2664" s="2">
        <v>47</v>
      </c>
      <c r="F2664" s="3">
        <v>1351376.4899999998</v>
      </c>
      <c r="G2664" s="3">
        <v>200000.04</v>
      </c>
      <c r="H2664" s="4">
        <v>59381.61</v>
      </c>
      <c r="I2664" s="25"/>
      <c r="J2664" s="26" t="str">
        <f t="shared" si="250"/>
        <v>No</v>
      </c>
      <c r="K2664" s="26" t="str">
        <f t="shared" si="251"/>
        <v>GB</v>
      </c>
      <c r="L2664" s="26" t="str">
        <f t="shared" si="252"/>
        <v>Invalid</v>
      </c>
      <c r="M2664" s="26" t="str">
        <f>IF(OR(ISBLANK(B2664),ISBLANK(C2664),ISBLANK(D2664)),"Missing",IFERROR(VLOOKUP(A2664,'RM Postcodes'!$A:$B,2,0),"Invalid"))</f>
        <v>live</v>
      </c>
      <c r="N2664" s="26" t="str">
        <f t="shared" si="253"/>
        <v>OK</v>
      </c>
      <c r="O2664" s="26" t="str">
        <f t="shared" si="248"/>
        <v>OK</v>
      </c>
    </row>
    <row r="2665" spans="1:15" x14ac:dyDescent="0.2">
      <c r="A2665" s="24" t="str">
        <f t="shared" si="249"/>
        <v>E9 7</v>
      </c>
      <c r="B2665" s="1" t="s">
        <v>12479</v>
      </c>
      <c r="C2665" s="1" t="s">
        <v>12671</v>
      </c>
      <c r="D2665" s="1" t="s">
        <v>12623</v>
      </c>
      <c r="E2665" s="2">
        <v>53</v>
      </c>
      <c r="F2665" s="3">
        <v>1661362.0999999999</v>
      </c>
      <c r="G2665" s="3">
        <v>358216.23</v>
      </c>
      <c r="H2665" s="4">
        <v>247873.78</v>
      </c>
      <c r="I2665" s="25"/>
      <c r="J2665" s="26" t="str">
        <f t="shared" si="250"/>
        <v>No</v>
      </c>
      <c r="K2665" s="26" t="str">
        <f t="shared" si="251"/>
        <v>GB</v>
      </c>
      <c r="L2665" s="26" t="str">
        <f t="shared" si="252"/>
        <v>Invalid</v>
      </c>
      <c r="M2665" s="26" t="str">
        <f>IF(OR(ISBLANK(B2665),ISBLANK(C2665),ISBLANK(D2665)),"Missing",IFERROR(VLOOKUP(A2665,'RM Postcodes'!$A:$B,2,0),"Invalid"))</f>
        <v>live</v>
      </c>
      <c r="N2665" s="26" t="str">
        <f t="shared" si="253"/>
        <v>OK</v>
      </c>
      <c r="O2665" s="26" t="str">
        <f t="shared" si="248"/>
        <v>OK</v>
      </c>
    </row>
    <row r="2666" spans="1:15" x14ac:dyDescent="0.2">
      <c r="A2666" s="24" t="str">
        <f t="shared" si="249"/>
        <v>E98 1</v>
      </c>
      <c r="B2666" s="1" t="s">
        <v>12479</v>
      </c>
      <c r="C2666" s="1" t="s">
        <v>12715</v>
      </c>
      <c r="D2666" s="1" t="s">
        <v>12621</v>
      </c>
      <c r="E2666" s="2">
        <v>1</v>
      </c>
      <c r="F2666" s="3">
        <v>7839.26</v>
      </c>
      <c r="G2666" s="3">
        <v>7839.26</v>
      </c>
      <c r="H2666" s="4">
        <v>0</v>
      </c>
      <c r="I2666" s="25"/>
      <c r="J2666" s="26" t="str">
        <f t="shared" si="250"/>
        <v>No</v>
      </c>
      <c r="K2666" s="26" t="str">
        <f t="shared" si="251"/>
        <v>GB</v>
      </c>
      <c r="L2666" s="26" t="str">
        <f t="shared" si="252"/>
        <v>Invalid</v>
      </c>
      <c r="M2666" s="26" t="str">
        <f>IF(OR(ISBLANK(B2666),ISBLANK(C2666),ISBLANK(D2666)),"Missing",IFERROR(VLOOKUP(A2666,'RM Postcodes'!$A:$B,2,0),"Invalid"))</f>
        <v>live</v>
      </c>
      <c r="N2666" s="26" t="str">
        <f t="shared" si="253"/>
        <v>Redact</v>
      </c>
      <c r="O2666" s="26" t="str">
        <f t="shared" si="248"/>
        <v>Redact</v>
      </c>
    </row>
    <row r="2667" spans="1:15" x14ac:dyDescent="0.2">
      <c r="A2667" s="24" t="str">
        <f t="shared" si="249"/>
        <v>EC1A 2</v>
      </c>
      <c r="B2667" s="1" t="s">
        <v>12396</v>
      </c>
      <c r="C2667" s="1" t="s">
        <v>12732</v>
      </c>
      <c r="D2667" s="1" t="s">
        <v>12640</v>
      </c>
      <c r="E2667" s="2">
        <v>46</v>
      </c>
      <c r="F2667" s="3">
        <v>1812723.2700000005</v>
      </c>
      <c r="G2667" s="3">
        <v>215641.67</v>
      </c>
      <c r="H2667" s="4">
        <v>204166.63</v>
      </c>
      <c r="I2667" s="25"/>
      <c r="J2667" s="26" t="str">
        <f t="shared" si="250"/>
        <v>No</v>
      </c>
      <c r="K2667" s="26" t="str">
        <f t="shared" si="251"/>
        <v>GB</v>
      </c>
      <c r="L2667" s="26" t="str">
        <f t="shared" si="252"/>
        <v>Invalid</v>
      </c>
      <c r="M2667" s="26" t="str">
        <f>IF(OR(ISBLANK(B2667),ISBLANK(C2667),ISBLANK(D2667)),"Missing",IFERROR(VLOOKUP(A2667,'RM Postcodes'!$A:$B,2,0),"Invalid"))</f>
        <v>live</v>
      </c>
      <c r="N2667" s="26" t="str">
        <f t="shared" si="253"/>
        <v>OK</v>
      </c>
      <c r="O2667" s="26" t="str">
        <f t="shared" si="248"/>
        <v>OK</v>
      </c>
    </row>
    <row r="2668" spans="1:15" x14ac:dyDescent="0.2">
      <c r="A2668" s="24" t="str">
        <f t="shared" si="249"/>
        <v>EC1A 4</v>
      </c>
      <c r="B2668" s="1" t="s">
        <v>12396</v>
      </c>
      <c r="C2668" s="1" t="s">
        <v>12732</v>
      </c>
      <c r="D2668" s="1" t="s">
        <v>12630</v>
      </c>
      <c r="E2668" s="2">
        <v>7</v>
      </c>
      <c r="F2668" s="3">
        <v>428819.99000000005</v>
      </c>
      <c r="G2668" s="3">
        <v>135000</v>
      </c>
      <c r="H2668" s="4">
        <v>79166.649999999994</v>
      </c>
      <c r="I2668" s="25"/>
      <c r="J2668" s="26" t="str">
        <f t="shared" si="250"/>
        <v>No</v>
      </c>
      <c r="K2668" s="26" t="str">
        <f t="shared" si="251"/>
        <v>GB</v>
      </c>
      <c r="L2668" s="26" t="str">
        <f t="shared" si="252"/>
        <v>Invalid</v>
      </c>
      <c r="M2668" s="26" t="str">
        <f>IF(OR(ISBLANK(B2668),ISBLANK(C2668),ISBLANK(D2668)),"Missing",IFERROR(VLOOKUP(A2668,'RM Postcodes'!$A:$B,2,0),"Invalid"))</f>
        <v>live</v>
      </c>
      <c r="N2668" s="26" t="str">
        <f t="shared" si="253"/>
        <v>Redact</v>
      </c>
      <c r="O2668" s="26" t="str">
        <f t="shared" si="248"/>
        <v>OK</v>
      </c>
    </row>
    <row r="2669" spans="1:15" x14ac:dyDescent="0.2">
      <c r="A2669" s="24" t="str">
        <f t="shared" si="249"/>
        <v>EC1A 7</v>
      </c>
      <c r="B2669" s="1" t="s">
        <v>12396</v>
      </c>
      <c r="C2669" s="1" t="s">
        <v>12732</v>
      </c>
      <c r="D2669" s="1" t="s">
        <v>12623</v>
      </c>
      <c r="E2669" s="2">
        <v>6</v>
      </c>
      <c r="F2669" s="3">
        <v>521513.63999999996</v>
      </c>
      <c r="G2669" s="3">
        <v>235837.44999999998</v>
      </c>
      <c r="H2669" s="4">
        <v>102083.37</v>
      </c>
      <c r="I2669" s="25"/>
      <c r="J2669" s="26" t="str">
        <f t="shared" si="250"/>
        <v>No</v>
      </c>
      <c r="K2669" s="26" t="str">
        <f t="shared" si="251"/>
        <v>GB</v>
      </c>
      <c r="L2669" s="26" t="str">
        <f t="shared" si="252"/>
        <v>Invalid</v>
      </c>
      <c r="M2669" s="26" t="str">
        <f>IF(OR(ISBLANK(B2669),ISBLANK(C2669),ISBLANK(D2669)),"Missing",IFERROR(VLOOKUP(A2669,'RM Postcodes'!$A:$B,2,0),"Invalid"))</f>
        <v>live</v>
      </c>
      <c r="N2669" s="26" t="str">
        <f t="shared" si="253"/>
        <v>Redact</v>
      </c>
      <c r="O2669" s="26" t="str">
        <f t="shared" si="248"/>
        <v>Redact</v>
      </c>
    </row>
    <row r="2670" spans="1:15" x14ac:dyDescent="0.2">
      <c r="A2670" s="24" t="str">
        <f t="shared" si="249"/>
        <v>EC1A 9</v>
      </c>
      <c r="B2670" s="1" t="s">
        <v>12396</v>
      </c>
      <c r="C2670" s="1" t="s">
        <v>12732</v>
      </c>
      <c r="D2670" s="1" t="s">
        <v>12627</v>
      </c>
      <c r="E2670" s="2">
        <v>14</v>
      </c>
      <c r="F2670" s="3">
        <v>907000.07</v>
      </c>
      <c r="G2670" s="3">
        <v>227777.72</v>
      </c>
      <c r="H2670" s="4">
        <v>204166.63</v>
      </c>
      <c r="I2670" s="25"/>
      <c r="J2670" s="26" t="str">
        <f t="shared" si="250"/>
        <v>No</v>
      </c>
      <c r="K2670" s="26" t="str">
        <f t="shared" si="251"/>
        <v>GB</v>
      </c>
      <c r="L2670" s="26" t="str">
        <f t="shared" si="252"/>
        <v>Invalid</v>
      </c>
      <c r="M2670" s="26" t="str">
        <f>IF(OR(ISBLANK(B2670),ISBLANK(C2670),ISBLANK(D2670)),"Missing",IFERROR(VLOOKUP(A2670,'RM Postcodes'!$A:$B,2,0),"Invalid"))</f>
        <v>live</v>
      </c>
      <c r="N2670" s="26" t="str">
        <f t="shared" si="253"/>
        <v>OK</v>
      </c>
      <c r="O2670" s="26" t="str">
        <f t="shared" si="248"/>
        <v>OK</v>
      </c>
    </row>
    <row r="2671" spans="1:15" x14ac:dyDescent="0.2">
      <c r="A2671" s="24" t="str">
        <f t="shared" si="249"/>
        <v>EC1M 3</v>
      </c>
      <c r="B2671" s="1" t="s">
        <v>12396</v>
      </c>
      <c r="C2671" s="1" t="s">
        <v>12733</v>
      </c>
      <c r="D2671" s="1" t="s">
        <v>12629</v>
      </c>
      <c r="E2671" s="2">
        <v>4</v>
      </c>
      <c r="F2671" s="3">
        <v>136906.79999999999</v>
      </c>
      <c r="G2671" s="3">
        <v>40493.71</v>
      </c>
      <c r="H2671" s="4">
        <v>39692.730000000003</v>
      </c>
      <c r="I2671" s="25"/>
      <c r="J2671" s="26" t="str">
        <f t="shared" si="250"/>
        <v>No</v>
      </c>
      <c r="K2671" s="26" t="str">
        <f t="shared" si="251"/>
        <v>GB</v>
      </c>
      <c r="L2671" s="26" t="str">
        <f t="shared" si="252"/>
        <v>Invalid</v>
      </c>
      <c r="M2671" s="26" t="str">
        <f>IF(OR(ISBLANK(B2671),ISBLANK(C2671),ISBLANK(D2671)),"Missing",IFERROR(VLOOKUP(A2671,'RM Postcodes'!$A:$B,2,0),"Invalid"))</f>
        <v>live</v>
      </c>
      <c r="N2671" s="26" t="str">
        <f t="shared" si="253"/>
        <v>Redact</v>
      </c>
      <c r="O2671" s="26" t="str">
        <f t="shared" si="248"/>
        <v>OK</v>
      </c>
    </row>
    <row r="2672" spans="1:15" x14ac:dyDescent="0.2">
      <c r="A2672" s="24" t="str">
        <f t="shared" si="249"/>
        <v>EC1M 4</v>
      </c>
      <c r="B2672" s="1" t="s">
        <v>12396</v>
      </c>
      <c r="C2672" s="1" t="s">
        <v>12733</v>
      </c>
      <c r="D2672" s="1" t="s">
        <v>12630</v>
      </c>
      <c r="E2672" s="2">
        <v>20</v>
      </c>
      <c r="F2672" s="3">
        <v>6263026.0099999979</v>
      </c>
      <c r="G2672" s="3">
        <v>4077456</v>
      </c>
      <c r="H2672" s="4">
        <v>1038931.77</v>
      </c>
      <c r="I2672" s="25"/>
      <c r="J2672" s="26" t="str">
        <f t="shared" si="250"/>
        <v>No</v>
      </c>
      <c r="K2672" s="26" t="str">
        <f t="shared" si="251"/>
        <v>GB</v>
      </c>
      <c r="L2672" s="26" t="str">
        <f t="shared" si="252"/>
        <v>Invalid</v>
      </c>
      <c r="M2672" s="26" t="str">
        <f>IF(OR(ISBLANK(B2672),ISBLANK(C2672),ISBLANK(D2672)),"Missing",IFERROR(VLOOKUP(A2672,'RM Postcodes'!$A:$B,2,0),"Invalid"))</f>
        <v>live</v>
      </c>
      <c r="N2672" s="26" t="str">
        <f t="shared" si="253"/>
        <v>OK</v>
      </c>
      <c r="O2672" s="26" t="str">
        <f t="shared" si="248"/>
        <v>Redact</v>
      </c>
    </row>
    <row r="2673" spans="1:15" x14ac:dyDescent="0.2">
      <c r="A2673" s="24" t="str">
        <f t="shared" si="249"/>
        <v>EC1M 5</v>
      </c>
      <c r="B2673" s="1" t="s">
        <v>12396</v>
      </c>
      <c r="C2673" s="1" t="s">
        <v>12733</v>
      </c>
      <c r="D2673" s="1" t="s">
        <v>12625</v>
      </c>
      <c r="E2673" s="2">
        <v>12</v>
      </c>
      <c r="F2673" s="3">
        <v>494176.11</v>
      </c>
      <c r="G2673" s="3">
        <v>195833.33</v>
      </c>
      <c r="H2673" s="4">
        <v>71463.709999999992</v>
      </c>
      <c r="I2673" s="25"/>
      <c r="J2673" s="26" t="str">
        <f t="shared" si="250"/>
        <v>No</v>
      </c>
      <c r="K2673" s="26" t="str">
        <f t="shared" si="251"/>
        <v>GB</v>
      </c>
      <c r="L2673" s="26" t="str">
        <f t="shared" si="252"/>
        <v>Invalid</v>
      </c>
      <c r="M2673" s="26" t="str">
        <f>IF(OR(ISBLANK(B2673),ISBLANK(C2673),ISBLANK(D2673)),"Missing",IFERROR(VLOOKUP(A2673,'RM Postcodes'!$A:$B,2,0),"Invalid"))</f>
        <v>live</v>
      </c>
      <c r="N2673" s="26" t="str">
        <f t="shared" si="253"/>
        <v>OK</v>
      </c>
      <c r="O2673" s="26" t="str">
        <f t="shared" si="248"/>
        <v>OK</v>
      </c>
    </row>
    <row r="2674" spans="1:15" x14ac:dyDescent="0.2">
      <c r="A2674" s="24" t="str">
        <f t="shared" si="249"/>
        <v>EC1M 6</v>
      </c>
      <c r="B2674" s="1" t="s">
        <v>12396</v>
      </c>
      <c r="C2674" s="1" t="s">
        <v>12733</v>
      </c>
      <c r="D2674" s="1" t="s">
        <v>12622</v>
      </c>
      <c r="E2674" s="2">
        <v>17</v>
      </c>
      <c r="F2674" s="3">
        <v>2503913.8599999994</v>
      </c>
      <c r="G2674" s="3">
        <v>947742.5</v>
      </c>
      <c r="H2674" s="4">
        <v>618896.26</v>
      </c>
      <c r="I2674" s="25"/>
      <c r="J2674" s="26" t="str">
        <f t="shared" si="250"/>
        <v>No</v>
      </c>
      <c r="K2674" s="26" t="str">
        <f t="shared" si="251"/>
        <v>GB</v>
      </c>
      <c r="L2674" s="26" t="str">
        <f t="shared" si="252"/>
        <v>Invalid</v>
      </c>
      <c r="M2674" s="26" t="str">
        <f>IF(OR(ISBLANK(B2674),ISBLANK(C2674),ISBLANK(D2674)),"Missing",IFERROR(VLOOKUP(A2674,'RM Postcodes'!$A:$B,2,0),"Invalid"))</f>
        <v>live</v>
      </c>
      <c r="N2674" s="26" t="str">
        <f t="shared" si="253"/>
        <v>OK</v>
      </c>
      <c r="O2674" s="26" t="str">
        <f t="shared" si="248"/>
        <v>Redact</v>
      </c>
    </row>
    <row r="2675" spans="1:15" x14ac:dyDescent="0.2">
      <c r="A2675" s="24" t="str">
        <f t="shared" si="249"/>
        <v>EC1M 7</v>
      </c>
      <c r="B2675" s="1" t="s">
        <v>12396</v>
      </c>
      <c r="C2675" s="1" t="s">
        <v>12733</v>
      </c>
      <c r="D2675" s="1" t="s">
        <v>12623</v>
      </c>
      <c r="E2675" s="2">
        <v>9</v>
      </c>
      <c r="F2675" s="3">
        <v>235387.49999999997</v>
      </c>
      <c r="G2675" s="3">
        <v>57503.94</v>
      </c>
      <c r="H2675" s="4">
        <v>44480.42</v>
      </c>
      <c r="I2675" s="25"/>
      <c r="J2675" s="26" t="str">
        <f t="shared" si="250"/>
        <v>No</v>
      </c>
      <c r="K2675" s="26" t="str">
        <f t="shared" si="251"/>
        <v>GB</v>
      </c>
      <c r="L2675" s="26" t="str">
        <f t="shared" si="252"/>
        <v>Invalid</v>
      </c>
      <c r="M2675" s="26" t="str">
        <f>IF(OR(ISBLANK(B2675),ISBLANK(C2675),ISBLANK(D2675)),"Missing",IFERROR(VLOOKUP(A2675,'RM Postcodes'!$A:$B,2,0),"Invalid"))</f>
        <v>live</v>
      </c>
      <c r="N2675" s="26" t="str">
        <f t="shared" si="253"/>
        <v>Redact</v>
      </c>
      <c r="O2675" s="26" t="str">
        <f t="shared" si="248"/>
        <v>OK</v>
      </c>
    </row>
    <row r="2676" spans="1:15" x14ac:dyDescent="0.2">
      <c r="A2676" s="24" t="str">
        <f t="shared" si="249"/>
        <v>EC1N 2</v>
      </c>
      <c r="B2676" s="1" t="s">
        <v>12396</v>
      </c>
      <c r="C2676" s="1" t="s">
        <v>12734</v>
      </c>
      <c r="D2676" s="1" t="s">
        <v>12640</v>
      </c>
      <c r="E2676" s="2">
        <v>5</v>
      </c>
      <c r="F2676" s="3">
        <v>861281.8</v>
      </c>
      <c r="G2676" s="3">
        <v>395833.3</v>
      </c>
      <c r="H2676" s="4">
        <v>362499.95</v>
      </c>
      <c r="I2676" s="25"/>
      <c r="J2676" s="26" t="str">
        <f t="shared" si="250"/>
        <v>No</v>
      </c>
      <c r="K2676" s="26" t="str">
        <f t="shared" si="251"/>
        <v>GB</v>
      </c>
      <c r="L2676" s="26" t="str">
        <f t="shared" si="252"/>
        <v>Invalid</v>
      </c>
      <c r="M2676" s="26" t="str">
        <f>IF(OR(ISBLANK(B2676),ISBLANK(C2676),ISBLANK(D2676)),"Missing",IFERROR(VLOOKUP(A2676,'RM Postcodes'!$A:$B,2,0),"Invalid"))</f>
        <v>live</v>
      </c>
      <c r="N2676" s="26" t="str">
        <f t="shared" si="253"/>
        <v>Redact</v>
      </c>
      <c r="O2676" s="26" t="str">
        <f t="shared" si="248"/>
        <v>Redact</v>
      </c>
    </row>
    <row r="2677" spans="1:15" x14ac:dyDescent="0.2">
      <c r="A2677" s="24" t="str">
        <f t="shared" si="249"/>
        <v>EC1N 6</v>
      </c>
      <c r="B2677" s="1" t="s">
        <v>12396</v>
      </c>
      <c r="C2677" s="1" t="s">
        <v>12734</v>
      </c>
      <c r="D2677" s="1" t="s">
        <v>12622</v>
      </c>
      <c r="E2677" s="2">
        <v>5</v>
      </c>
      <c r="F2677" s="3">
        <v>504235.97000000003</v>
      </c>
      <c r="G2677" s="3">
        <v>351505.83</v>
      </c>
      <c r="H2677" s="4">
        <v>50209.06</v>
      </c>
      <c r="I2677" s="25"/>
      <c r="J2677" s="26" t="str">
        <f t="shared" si="250"/>
        <v>No</v>
      </c>
      <c r="K2677" s="26" t="str">
        <f t="shared" si="251"/>
        <v>GB</v>
      </c>
      <c r="L2677" s="26" t="str">
        <f t="shared" si="252"/>
        <v>Invalid</v>
      </c>
      <c r="M2677" s="26" t="str">
        <f>IF(OR(ISBLANK(B2677),ISBLANK(C2677),ISBLANK(D2677)),"Missing",IFERROR(VLOOKUP(A2677,'RM Postcodes'!$A:$B,2,0),"Invalid"))</f>
        <v>live</v>
      </c>
      <c r="N2677" s="26" t="str">
        <f t="shared" si="253"/>
        <v>Redact</v>
      </c>
      <c r="O2677" s="26" t="str">
        <f t="shared" si="248"/>
        <v>Redact</v>
      </c>
    </row>
    <row r="2678" spans="1:15" x14ac:dyDescent="0.2">
      <c r="A2678" s="24" t="str">
        <f t="shared" si="249"/>
        <v>EC1N 7</v>
      </c>
      <c r="B2678" s="1" t="s">
        <v>12396</v>
      </c>
      <c r="C2678" s="1" t="s">
        <v>12734</v>
      </c>
      <c r="D2678" s="1" t="s">
        <v>12623</v>
      </c>
      <c r="E2678" s="2">
        <v>21</v>
      </c>
      <c r="F2678" s="3">
        <v>1318738.3899999999</v>
      </c>
      <c r="G2678" s="3">
        <v>229521.81</v>
      </c>
      <c r="H2678" s="4">
        <v>195833.29</v>
      </c>
      <c r="I2678" s="25"/>
      <c r="J2678" s="26" t="str">
        <f t="shared" si="250"/>
        <v>No</v>
      </c>
      <c r="K2678" s="26" t="str">
        <f t="shared" si="251"/>
        <v>GB</v>
      </c>
      <c r="L2678" s="26" t="str">
        <f t="shared" si="252"/>
        <v>Invalid</v>
      </c>
      <c r="M2678" s="26" t="str">
        <f>IF(OR(ISBLANK(B2678),ISBLANK(C2678),ISBLANK(D2678)),"Missing",IFERROR(VLOOKUP(A2678,'RM Postcodes'!$A:$B,2,0),"Invalid"))</f>
        <v>live</v>
      </c>
      <c r="N2678" s="26" t="str">
        <f t="shared" si="253"/>
        <v>OK</v>
      </c>
      <c r="O2678" s="26" t="str">
        <f t="shared" si="248"/>
        <v>OK</v>
      </c>
    </row>
    <row r="2679" spans="1:15" x14ac:dyDescent="0.2">
      <c r="A2679" s="24" t="str">
        <f t="shared" si="249"/>
        <v>EC1N 8</v>
      </c>
      <c r="B2679" s="1" t="s">
        <v>12396</v>
      </c>
      <c r="C2679" s="1" t="s">
        <v>12734</v>
      </c>
      <c r="D2679" s="1" t="s">
        <v>12626</v>
      </c>
      <c r="E2679" s="2">
        <v>103</v>
      </c>
      <c r="F2679" s="3">
        <v>6888104.2800000021</v>
      </c>
      <c r="G2679" s="3">
        <v>1013526.91</v>
      </c>
      <c r="H2679" s="4">
        <v>585068.24</v>
      </c>
      <c r="I2679" s="25"/>
      <c r="J2679" s="26" t="str">
        <f t="shared" si="250"/>
        <v>No</v>
      </c>
      <c r="K2679" s="26" t="str">
        <f t="shared" si="251"/>
        <v>GB</v>
      </c>
      <c r="L2679" s="26" t="str">
        <f t="shared" si="252"/>
        <v>Invalid</v>
      </c>
      <c r="M2679" s="26" t="str">
        <f>IF(OR(ISBLANK(B2679),ISBLANK(C2679),ISBLANK(D2679)),"Missing",IFERROR(VLOOKUP(A2679,'RM Postcodes'!$A:$B,2,0),"Invalid"))</f>
        <v>live</v>
      </c>
      <c r="N2679" s="26" t="str">
        <f t="shared" si="253"/>
        <v>OK</v>
      </c>
      <c r="O2679" s="26" t="str">
        <f t="shared" si="248"/>
        <v>OK</v>
      </c>
    </row>
    <row r="2680" spans="1:15" x14ac:dyDescent="0.2">
      <c r="A2680" s="24" t="str">
        <f t="shared" si="249"/>
        <v>EC1R 0</v>
      </c>
      <c r="B2680" s="1" t="s">
        <v>12396</v>
      </c>
      <c r="C2680" s="1" t="s">
        <v>12735</v>
      </c>
      <c r="D2680" s="1" t="s">
        <v>12632</v>
      </c>
      <c r="E2680" s="2">
        <v>19</v>
      </c>
      <c r="F2680" s="3">
        <v>954611.99000000022</v>
      </c>
      <c r="G2680" s="3">
        <v>195833.29</v>
      </c>
      <c r="H2680" s="4">
        <v>130000</v>
      </c>
      <c r="I2680" s="25"/>
      <c r="J2680" s="26" t="str">
        <f t="shared" si="250"/>
        <v>No</v>
      </c>
      <c r="K2680" s="26" t="str">
        <f t="shared" si="251"/>
        <v>GB</v>
      </c>
      <c r="L2680" s="26" t="str">
        <f t="shared" si="252"/>
        <v>Invalid</v>
      </c>
      <c r="M2680" s="26" t="str">
        <f>IF(OR(ISBLANK(B2680),ISBLANK(C2680),ISBLANK(D2680)),"Missing",IFERROR(VLOOKUP(A2680,'RM Postcodes'!$A:$B,2,0),"Invalid"))</f>
        <v>live</v>
      </c>
      <c r="N2680" s="26" t="str">
        <f t="shared" si="253"/>
        <v>OK</v>
      </c>
      <c r="O2680" s="26" t="str">
        <f t="shared" si="248"/>
        <v>OK</v>
      </c>
    </row>
    <row r="2681" spans="1:15" x14ac:dyDescent="0.2">
      <c r="A2681" s="24" t="str">
        <f t="shared" si="249"/>
        <v>EC1R 1</v>
      </c>
      <c r="B2681" s="1" t="s">
        <v>12396</v>
      </c>
      <c r="C2681" s="1" t="s">
        <v>12735</v>
      </c>
      <c r="D2681" s="1" t="s">
        <v>12621</v>
      </c>
      <c r="E2681" s="2">
        <v>6</v>
      </c>
      <c r="F2681" s="3">
        <v>1203440.3499999999</v>
      </c>
      <c r="G2681" s="3">
        <v>1041666.7</v>
      </c>
      <c r="H2681" s="4">
        <v>44070.7</v>
      </c>
      <c r="I2681" s="25"/>
      <c r="J2681" s="26" t="str">
        <f t="shared" si="250"/>
        <v>No</v>
      </c>
      <c r="K2681" s="26" t="str">
        <f t="shared" si="251"/>
        <v>GB</v>
      </c>
      <c r="L2681" s="26" t="str">
        <f t="shared" si="252"/>
        <v>Invalid</v>
      </c>
      <c r="M2681" s="26" t="str">
        <f>IF(OR(ISBLANK(B2681),ISBLANK(C2681),ISBLANK(D2681)),"Missing",IFERROR(VLOOKUP(A2681,'RM Postcodes'!$A:$B,2,0),"Invalid"))</f>
        <v>live</v>
      </c>
      <c r="N2681" s="26" t="str">
        <f t="shared" si="253"/>
        <v>Redact</v>
      </c>
      <c r="O2681" s="26" t="str">
        <f t="shared" si="248"/>
        <v>Redact</v>
      </c>
    </row>
    <row r="2682" spans="1:15" x14ac:dyDescent="0.2">
      <c r="A2682" s="24" t="str">
        <f t="shared" si="249"/>
        <v>EC1R 3</v>
      </c>
      <c r="B2682" s="1" t="s">
        <v>12396</v>
      </c>
      <c r="C2682" s="1" t="s">
        <v>12735</v>
      </c>
      <c r="D2682" s="1" t="s">
        <v>12629</v>
      </c>
      <c r="E2682" s="2">
        <v>7</v>
      </c>
      <c r="F2682" s="3">
        <v>255444.44</v>
      </c>
      <c r="G2682" s="3">
        <v>55151.21</v>
      </c>
      <c r="H2682" s="4">
        <v>43687.75</v>
      </c>
      <c r="I2682" s="25"/>
      <c r="J2682" s="26" t="str">
        <f t="shared" si="250"/>
        <v>No</v>
      </c>
      <c r="K2682" s="26" t="str">
        <f t="shared" si="251"/>
        <v>GB</v>
      </c>
      <c r="L2682" s="26" t="str">
        <f t="shared" si="252"/>
        <v>Invalid</v>
      </c>
      <c r="M2682" s="26" t="str">
        <f>IF(OR(ISBLANK(B2682),ISBLANK(C2682),ISBLANK(D2682)),"Missing",IFERROR(VLOOKUP(A2682,'RM Postcodes'!$A:$B,2,0),"Invalid"))</f>
        <v>live</v>
      </c>
      <c r="N2682" s="26" t="str">
        <f t="shared" si="253"/>
        <v>Redact</v>
      </c>
      <c r="O2682" s="26" t="str">
        <f t="shared" si="248"/>
        <v>OK</v>
      </c>
    </row>
    <row r="2683" spans="1:15" x14ac:dyDescent="0.2">
      <c r="A2683" s="24" t="str">
        <f t="shared" si="249"/>
        <v>EC1R 4</v>
      </c>
      <c r="B2683" s="1" t="s">
        <v>12396</v>
      </c>
      <c r="C2683" s="1" t="s">
        <v>12735</v>
      </c>
      <c r="D2683" s="1" t="s">
        <v>12630</v>
      </c>
      <c r="E2683" s="2">
        <v>14</v>
      </c>
      <c r="F2683" s="3">
        <v>1557645.0699999996</v>
      </c>
      <c r="G2683" s="3">
        <v>935000.03</v>
      </c>
      <c r="H2683" s="4">
        <v>199999.96</v>
      </c>
      <c r="I2683" s="25"/>
      <c r="J2683" s="26" t="str">
        <f t="shared" si="250"/>
        <v>No</v>
      </c>
      <c r="K2683" s="26" t="str">
        <f t="shared" si="251"/>
        <v>GB</v>
      </c>
      <c r="L2683" s="26" t="str">
        <f t="shared" si="252"/>
        <v>Invalid</v>
      </c>
      <c r="M2683" s="26" t="str">
        <f>IF(OR(ISBLANK(B2683),ISBLANK(C2683),ISBLANK(D2683)),"Missing",IFERROR(VLOOKUP(A2683,'RM Postcodes'!$A:$B,2,0),"Invalid"))</f>
        <v>live</v>
      </c>
      <c r="N2683" s="26" t="str">
        <f t="shared" si="253"/>
        <v>OK</v>
      </c>
      <c r="O2683" s="26" t="str">
        <f t="shared" si="248"/>
        <v>Redact</v>
      </c>
    </row>
    <row r="2684" spans="1:15" x14ac:dyDescent="0.2">
      <c r="A2684" s="24" t="str">
        <f t="shared" si="249"/>
        <v>EC1R 5</v>
      </c>
      <c r="B2684" s="1" t="s">
        <v>12396</v>
      </c>
      <c r="C2684" s="1" t="s">
        <v>12735</v>
      </c>
      <c r="D2684" s="1" t="s">
        <v>12625</v>
      </c>
      <c r="E2684" s="2">
        <v>30</v>
      </c>
      <c r="F2684" s="3">
        <v>3976321.57</v>
      </c>
      <c r="G2684" s="3">
        <v>2333587.21</v>
      </c>
      <c r="H2684" s="4">
        <v>203182.02</v>
      </c>
      <c r="I2684" s="25"/>
      <c r="J2684" s="26" t="str">
        <f t="shared" si="250"/>
        <v>No</v>
      </c>
      <c r="K2684" s="26" t="str">
        <f t="shared" si="251"/>
        <v>GB</v>
      </c>
      <c r="L2684" s="26" t="str">
        <f t="shared" si="252"/>
        <v>Invalid</v>
      </c>
      <c r="M2684" s="26" t="str">
        <f>IF(OR(ISBLANK(B2684),ISBLANK(C2684),ISBLANK(D2684)),"Missing",IFERROR(VLOOKUP(A2684,'RM Postcodes'!$A:$B,2,0),"Invalid"))</f>
        <v>live</v>
      </c>
      <c r="N2684" s="26" t="str">
        <f t="shared" si="253"/>
        <v>OK</v>
      </c>
      <c r="O2684" s="26" t="str">
        <f t="shared" si="248"/>
        <v>Redact</v>
      </c>
    </row>
    <row r="2685" spans="1:15" x14ac:dyDescent="0.2">
      <c r="A2685" s="24" t="str">
        <f t="shared" si="249"/>
        <v>EC1V 0</v>
      </c>
      <c r="B2685" s="1" t="s">
        <v>12396</v>
      </c>
      <c r="C2685" s="1" t="s">
        <v>12736</v>
      </c>
      <c r="D2685" s="1" t="s">
        <v>12632</v>
      </c>
      <c r="E2685" s="2">
        <v>9</v>
      </c>
      <c r="F2685" s="3">
        <v>940068.50000000012</v>
      </c>
      <c r="G2685" s="3">
        <v>343468.38</v>
      </c>
      <c r="H2685" s="4">
        <v>230057.41999999998</v>
      </c>
      <c r="I2685" s="25"/>
      <c r="J2685" s="26" t="str">
        <f t="shared" si="250"/>
        <v>No</v>
      </c>
      <c r="K2685" s="26" t="str">
        <f t="shared" si="251"/>
        <v>GB</v>
      </c>
      <c r="L2685" s="26" t="str">
        <f t="shared" si="252"/>
        <v>Invalid</v>
      </c>
      <c r="M2685" s="26" t="str">
        <f>IF(OR(ISBLANK(B2685),ISBLANK(C2685),ISBLANK(D2685)),"Missing",IFERROR(VLOOKUP(A2685,'RM Postcodes'!$A:$B,2,0),"Invalid"))</f>
        <v>live</v>
      </c>
      <c r="N2685" s="26" t="str">
        <f t="shared" si="253"/>
        <v>Redact</v>
      </c>
      <c r="O2685" s="26" t="str">
        <f t="shared" si="248"/>
        <v>Redact</v>
      </c>
    </row>
    <row r="2686" spans="1:15" x14ac:dyDescent="0.2">
      <c r="A2686" s="24" t="str">
        <f t="shared" si="249"/>
        <v>EC1V 1</v>
      </c>
      <c r="B2686" s="1" t="s">
        <v>12396</v>
      </c>
      <c r="C2686" s="1" t="s">
        <v>12736</v>
      </c>
      <c r="D2686" s="1" t="s">
        <v>12621</v>
      </c>
      <c r="E2686" s="2">
        <v>15</v>
      </c>
      <c r="F2686" s="3">
        <v>888445.91999999993</v>
      </c>
      <c r="G2686" s="3">
        <v>383101.55</v>
      </c>
      <c r="H2686" s="4">
        <v>81466.570000000007</v>
      </c>
      <c r="I2686" s="25"/>
      <c r="J2686" s="26" t="str">
        <f t="shared" si="250"/>
        <v>No</v>
      </c>
      <c r="K2686" s="26" t="str">
        <f t="shared" si="251"/>
        <v>GB</v>
      </c>
      <c r="L2686" s="26" t="str">
        <f t="shared" si="252"/>
        <v>Invalid</v>
      </c>
      <c r="M2686" s="26" t="str">
        <f>IF(OR(ISBLANK(B2686),ISBLANK(C2686),ISBLANK(D2686)),"Missing",IFERROR(VLOOKUP(A2686,'RM Postcodes'!$A:$B,2,0),"Invalid"))</f>
        <v>live</v>
      </c>
      <c r="N2686" s="26" t="str">
        <f t="shared" si="253"/>
        <v>OK</v>
      </c>
      <c r="O2686" s="26" t="str">
        <f t="shared" si="248"/>
        <v>OK</v>
      </c>
    </row>
    <row r="2687" spans="1:15" x14ac:dyDescent="0.2">
      <c r="A2687" s="24" t="str">
        <f t="shared" si="249"/>
        <v>EC1V 2</v>
      </c>
      <c r="B2687" s="1" t="s">
        <v>12396</v>
      </c>
      <c r="C2687" s="1" t="s">
        <v>12736</v>
      </c>
      <c r="D2687" s="1" t="s">
        <v>12640</v>
      </c>
      <c r="E2687" s="2">
        <v>312</v>
      </c>
      <c r="F2687" s="3">
        <v>10879585.650000013</v>
      </c>
      <c r="G2687" s="3">
        <v>408462.72</v>
      </c>
      <c r="H2687" s="4">
        <v>260418.22</v>
      </c>
      <c r="I2687" s="25"/>
      <c r="J2687" s="26" t="str">
        <f t="shared" si="250"/>
        <v>No</v>
      </c>
      <c r="K2687" s="26" t="str">
        <f t="shared" si="251"/>
        <v>GB</v>
      </c>
      <c r="L2687" s="26" t="str">
        <f t="shared" si="252"/>
        <v>Invalid</v>
      </c>
      <c r="M2687" s="26" t="str">
        <f>IF(OR(ISBLANK(B2687),ISBLANK(C2687),ISBLANK(D2687)),"Missing",IFERROR(VLOOKUP(A2687,'RM Postcodes'!$A:$B,2,0),"Invalid"))</f>
        <v>live</v>
      </c>
      <c r="N2687" s="26" t="str">
        <f t="shared" si="253"/>
        <v>OK</v>
      </c>
      <c r="O2687" s="26" t="str">
        <f t="shared" si="248"/>
        <v>OK</v>
      </c>
    </row>
    <row r="2688" spans="1:15" x14ac:dyDescent="0.2">
      <c r="A2688" s="24" t="str">
        <f t="shared" si="249"/>
        <v>EC1V 3</v>
      </c>
      <c r="B2688" s="1" t="s">
        <v>12396</v>
      </c>
      <c r="C2688" s="1" t="s">
        <v>12736</v>
      </c>
      <c r="D2688" s="1" t="s">
        <v>12629</v>
      </c>
      <c r="E2688" s="2">
        <v>15</v>
      </c>
      <c r="F2688" s="3">
        <v>1214445.1300000001</v>
      </c>
      <c r="G2688" s="3">
        <v>460192.95</v>
      </c>
      <c r="H2688" s="4">
        <v>226166.67</v>
      </c>
      <c r="I2688" s="25"/>
      <c r="J2688" s="26" t="str">
        <f t="shared" si="250"/>
        <v>No</v>
      </c>
      <c r="K2688" s="26" t="str">
        <f t="shared" si="251"/>
        <v>GB</v>
      </c>
      <c r="L2688" s="26" t="str">
        <f t="shared" si="252"/>
        <v>Invalid</v>
      </c>
      <c r="M2688" s="26" t="str">
        <f>IF(OR(ISBLANK(B2688),ISBLANK(C2688),ISBLANK(D2688)),"Missing",IFERROR(VLOOKUP(A2688,'RM Postcodes'!$A:$B,2,0),"Invalid"))</f>
        <v>live</v>
      </c>
      <c r="N2688" s="26" t="str">
        <f t="shared" si="253"/>
        <v>OK</v>
      </c>
      <c r="O2688" s="26" t="str">
        <f t="shared" si="248"/>
        <v>OK</v>
      </c>
    </row>
    <row r="2689" spans="1:15" x14ac:dyDescent="0.2">
      <c r="A2689" s="24" t="str">
        <f t="shared" si="249"/>
        <v>EC1V 4</v>
      </c>
      <c r="B2689" s="1" t="s">
        <v>12396</v>
      </c>
      <c r="C2689" s="1" t="s">
        <v>12736</v>
      </c>
      <c r="D2689" s="1" t="s">
        <v>12630</v>
      </c>
      <c r="E2689" s="2">
        <v>14</v>
      </c>
      <c r="F2689" s="3">
        <v>667860.09000000008</v>
      </c>
      <c r="G2689" s="3">
        <v>177083.31</v>
      </c>
      <c r="H2689" s="4">
        <v>99061.64</v>
      </c>
      <c r="I2689" s="25"/>
      <c r="J2689" s="26" t="str">
        <f t="shared" si="250"/>
        <v>No</v>
      </c>
      <c r="K2689" s="26" t="str">
        <f t="shared" si="251"/>
        <v>GB</v>
      </c>
      <c r="L2689" s="26" t="str">
        <f t="shared" si="252"/>
        <v>Invalid</v>
      </c>
      <c r="M2689" s="26" t="str">
        <f>IF(OR(ISBLANK(B2689),ISBLANK(C2689),ISBLANK(D2689)),"Missing",IFERROR(VLOOKUP(A2689,'RM Postcodes'!$A:$B,2,0),"Invalid"))</f>
        <v>live</v>
      </c>
      <c r="N2689" s="26" t="str">
        <f t="shared" si="253"/>
        <v>OK</v>
      </c>
      <c r="O2689" s="26" t="str">
        <f t="shared" si="248"/>
        <v>OK</v>
      </c>
    </row>
    <row r="2690" spans="1:15" x14ac:dyDescent="0.2">
      <c r="A2690" s="24" t="str">
        <f t="shared" si="249"/>
        <v>EC1V 7</v>
      </c>
      <c r="B2690" s="1" t="s">
        <v>12396</v>
      </c>
      <c r="C2690" s="1" t="s">
        <v>12736</v>
      </c>
      <c r="D2690" s="1" t="s">
        <v>12623</v>
      </c>
      <c r="E2690" s="2">
        <v>27</v>
      </c>
      <c r="F2690" s="3">
        <v>2771292.4399999995</v>
      </c>
      <c r="G2690" s="3">
        <v>849999.97</v>
      </c>
      <c r="H2690" s="4">
        <v>376165.11</v>
      </c>
      <c r="I2690" s="25"/>
      <c r="J2690" s="26" t="str">
        <f t="shared" si="250"/>
        <v>No</v>
      </c>
      <c r="K2690" s="26" t="str">
        <f t="shared" si="251"/>
        <v>GB</v>
      </c>
      <c r="L2690" s="26" t="str">
        <f t="shared" si="252"/>
        <v>Invalid</v>
      </c>
      <c r="M2690" s="26" t="str">
        <f>IF(OR(ISBLANK(B2690),ISBLANK(C2690),ISBLANK(D2690)),"Missing",IFERROR(VLOOKUP(A2690,'RM Postcodes'!$A:$B,2,0),"Invalid"))</f>
        <v>live</v>
      </c>
      <c r="N2690" s="26" t="str">
        <f t="shared" si="253"/>
        <v>OK</v>
      </c>
      <c r="O2690" s="26" t="str">
        <f t="shared" si="248"/>
        <v>OK</v>
      </c>
    </row>
    <row r="2691" spans="1:15" x14ac:dyDescent="0.2">
      <c r="A2691" s="24" t="str">
        <f t="shared" si="249"/>
        <v>EC1V 8</v>
      </c>
      <c r="B2691" s="1" t="s">
        <v>12396</v>
      </c>
      <c r="C2691" s="1" t="s">
        <v>12736</v>
      </c>
      <c r="D2691" s="1" t="s">
        <v>12626</v>
      </c>
      <c r="E2691" s="2">
        <v>7</v>
      </c>
      <c r="F2691" s="3">
        <v>216125.62000000002</v>
      </c>
      <c r="G2691" s="3">
        <v>48433.07</v>
      </c>
      <c r="H2691" s="4">
        <v>45092.47</v>
      </c>
      <c r="I2691" s="25"/>
      <c r="J2691" s="26" t="str">
        <f t="shared" si="250"/>
        <v>No</v>
      </c>
      <c r="K2691" s="26" t="str">
        <f t="shared" si="251"/>
        <v>GB</v>
      </c>
      <c r="L2691" s="26" t="str">
        <f t="shared" si="252"/>
        <v>Invalid</v>
      </c>
      <c r="M2691" s="26" t="str">
        <f>IF(OR(ISBLANK(B2691),ISBLANK(C2691),ISBLANK(D2691)),"Missing",IFERROR(VLOOKUP(A2691,'RM Postcodes'!$A:$B,2,0),"Invalid"))</f>
        <v>live</v>
      </c>
      <c r="N2691" s="26" t="str">
        <f t="shared" si="253"/>
        <v>Redact</v>
      </c>
      <c r="O2691" s="26" t="str">
        <f t="shared" si="248"/>
        <v>OK</v>
      </c>
    </row>
    <row r="2692" spans="1:15" x14ac:dyDescent="0.2">
      <c r="A2692" s="24" t="str">
        <f t="shared" si="249"/>
        <v>EC1V 9</v>
      </c>
      <c r="B2692" s="1" t="s">
        <v>12396</v>
      </c>
      <c r="C2692" s="1" t="s">
        <v>12736</v>
      </c>
      <c r="D2692" s="1" t="s">
        <v>12627</v>
      </c>
      <c r="E2692" s="2">
        <v>44</v>
      </c>
      <c r="F2692" s="3">
        <v>12597642.479999997</v>
      </c>
      <c r="G2692" s="3">
        <v>10452354.289999999</v>
      </c>
      <c r="H2692" s="4">
        <v>271505.93</v>
      </c>
      <c r="I2692" s="25"/>
      <c r="J2692" s="26" t="str">
        <f t="shared" si="250"/>
        <v>No</v>
      </c>
      <c r="K2692" s="26" t="str">
        <f t="shared" si="251"/>
        <v>GB</v>
      </c>
      <c r="L2692" s="26" t="str">
        <f t="shared" si="252"/>
        <v>Invalid</v>
      </c>
      <c r="M2692" s="26" t="str">
        <f>IF(OR(ISBLANK(B2692),ISBLANK(C2692),ISBLANK(D2692)),"Missing",IFERROR(VLOOKUP(A2692,'RM Postcodes'!$A:$B,2,0),"Invalid"))</f>
        <v>live</v>
      </c>
      <c r="N2692" s="26" t="str">
        <f t="shared" si="253"/>
        <v>OK</v>
      </c>
      <c r="O2692" s="26" t="str">
        <f t="shared" si="248"/>
        <v>Redact</v>
      </c>
    </row>
    <row r="2693" spans="1:15" x14ac:dyDescent="0.2">
      <c r="A2693" s="24" t="str">
        <f t="shared" si="249"/>
        <v>EC1Y 0</v>
      </c>
      <c r="B2693" s="1" t="s">
        <v>12396</v>
      </c>
      <c r="C2693" s="1" t="s">
        <v>12737</v>
      </c>
      <c r="D2693" s="1" t="s">
        <v>12632</v>
      </c>
      <c r="E2693" s="2">
        <v>7</v>
      </c>
      <c r="F2693" s="3">
        <v>450358.54000000004</v>
      </c>
      <c r="G2693" s="3">
        <v>175000.01</v>
      </c>
      <c r="H2693" s="4">
        <v>137500</v>
      </c>
      <c r="I2693" s="25"/>
      <c r="J2693" s="26" t="str">
        <f t="shared" si="250"/>
        <v>No</v>
      </c>
      <c r="K2693" s="26" t="str">
        <f t="shared" si="251"/>
        <v>GB</v>
      </c>
      <c r="L2693" s="26" t="str">
        <f t="shared" si="252"/>
        <v>Invalid</v>
      </c>
      <c r="M2693" s="26" t="str">
        <f>IF(OR(ISBLANK(B2693),ISBLANK(C2693),ISBLANK(D2693)),"Missing",IFERROR(VLOOKUP(A2693,'RM Postcodes'!$A:$B,2,0),"Invalid"))</f>
        <v>live</v>
      </c>
      <c r="N2693" s="26" t="str">
        <f t="shared" si="253"/>
        <v>Redact</v>
      </c>
      <c r="O2693" s="26" t="str">
        <f t="shared" ref="O2693:O2756" si="254">IF(COUNT(E2693)=0,"Missing",IF(E2693&lt;=2,"Redact",IF(COUNTIF(F2693:H2693,"&gt;0")&lt;&gt;3,"Error",IF((G2693+H2693)/F2693&lt;60%,"OK","Redact"))))</f>
        <v>Redact</v>
      </c>
    </row>
    <row r="2694" spans="1:15" x14ac:dyDescent="0.2">
      <c r="A2694" s="24" t="str">
        <f t="shared" ref="A2694:A2757" si="255">TRIM(B2694)&amp;TRIM(C2694)&amp;" "&amp;TRIM(D2694)</f>
        <v>EC1Y 1</v>
      </c>
      <c r="B2694" s="1" t="s">
        <v>12396</v>
      </c>
      <c r="C2694" s="1" t="s">
        <v>12737</v>
      </c>
      <c r="D2694" s="1" t="s">
        <v>12621</v>
      </c>
      <c r="E2694" s="2">
        <v>5</v>
      </c>
      <c r="F2694" s="3">
        <v>198908.69999999998</v>
      </c>
      <c r="G2694" s="3">
        <v>105416.65</v>
      </c>
      <c r="H2694" s="4">
        <v>40493.78</v>
      </c>
      <c r="I2694" s="25"/>
      <c r="J2694" s="26" t="str">
        <f t="shared" ref="J2694:J2757" si="256">IF(AND(K2694="NI",L2694="OK",M2694="LIVE",N2694="OK",O2694="OK"),"yes NI",IF(AND(K2694="GB",L2694="OK",M2694="LIVE",N2694="OK",O2694="OK"),"Yes","No"))</f>
        <v>No</v>
      </c>
      <c r="K2694" s="26" t="str">
        <f t="shared" ref="K2694:K2757" si="257">IF(ISBLANK(B2694),"Missing",IF(AND(OR(LEN(B2694)=2,LEN(B2694)=1),AND(ISERROR(VALUE(LEFT(B2694,1))),ISERROR(VALUE(RIGHT(B2694,1))))),IF(OR(B2694="GY",B2694="IM",B2694="JE"),"not GB",IF(B2694="BT","NI","GB")),"Invalid"))</f>
        <v>GB</v>
      </c>
      <c r="L2694" s="26" t="str">
        <f t="shared" si="252"/>
        <v>Invalid</v>
      </c>
      <c r="M2694" s="26" t="str">
        <f>IF(OR(ISBLANK(B2694),ISBLANK(C2694),ISBLANK(D2694)),"Missing",IFERROR(VLOOKUP(A2694,'RM Postcodes'!$A:$B,2,0),"Invalid"))</f>
        <v>live</v>
      </c>
      <c r="N2694" s="26" t="str">
        <f t="shared" si="253"/>
        <v>Redact</v>
      </c>
      <c r="O2694" s="26" t="str">
        <f t="shared" si="254"/>
        <v>Redact</v>
      </c>
    </row>
    <row r="2695" spans="1:15" x14ac:dyDescent="0.2">
      <c r="A2695" s="24" t="str">
        <f t="shared" si="255"/>
        <v>EC1Y 2</v>
      </c>
      <c r="B2695" s="1" t="s">
        <v>12396</v>
      </c>
      <c r="C2695" s="1" t="s">
        <v>12737</v>
      </c>
      <c r="D2695" s="1" t="s">
        <v>12640</v>
      </c>
      <c r="E2695" s="2">
        <v>6</v>
      </c>
      <c r="F2695" s="3">
        <v>302824.55</v>
      </c>
      <c r="G2695" s="3">
        <v>80611.259999999995</v>
      </c>
      <c r="H2695" s="4">
        <v>48537.4</v>
      </c>
      <c r="I2695" s="25"/>
      <c r="J2695" s="26" t="str">
        <f t="shared" si="256"/>
        <v>No</v>
      </c>
      <c r="K2695" s="26" t="str">
        <f t="shared" si="257"/>
        <v>GB</v>
      </c>
      <c r="L2695" s="26" t="str">
        <f t="shared" ref="L2695:L2758" si="258">IF(ISBLANK(D2695),"Missing",IF(AND(LEN(D2695)=1,ISNUMBER(VALUE(D2695))),"OK","Invalid"))</f>
        <v>Invalid</v>
      </c>
      <c r="M2695" s="26" t="str">
        <f>IF(OR(ISBLANK(B2695),ISBLANK(C2695),ISBLANK(D2695)),"Missing",IFERROR(VLOOKUP(A2695,'RM Postcodes'!$A:$B,2,0),"Invalid"))</f>
        <v>live</v>
      </c>
      <c r="N2695" s="26" t="str">
        <f t="shared" ref="N2695:N2758" si="259">IF(ISBLANK(E2695),"Missing",IF(E2695&lt;10,"Redact","OK"))</f>
        <v>Redact</v>
      </c>
      <c r="O2695" s="26" t="str">
        <f t="shared" si="254"/>
        <v>OK</v>
      </c>
    </row>
    <row r="2696" spans="1:15" x14ac:dyDescent="0.2">
      <c r="A2696" s="24" t="str">
        <f t="shared" si="255"/>
        <v>EC1Y 4</v>
      </c>
      <c r="B2696" s="1" t="s">
        <v>12396</v>
      </c>
      <c r="C2696" s="1" t="s">
        <v>12737</v>
      </c>
      <c r="D2696" s="1" t="s">
        <v>12630</v>
      </c>
      <c r="E2696" s="2">
        <v>6</v>
      </c>
      <c r="F2696" s="3">
        <v>981984.16</v>
      </c>
      <c r="G2696" s="3">
        <v>632079.6</v>
      </c>
      <c r="H2696" s="4">
        <v>227404.36</v>
      </c>
      <c r="I2696" s="25"/>
      <c r="J2696" s="26" t="str">
        <f t="shared" si="256"/>
        <v>No</v>
      </c>
      <c r="K2696" s="26" t="str">
        <f t="shared" si="257"/>
        <v>GB</v>
      </c>
      <c r="L2696" s="26" t="str">
        <f t="shared" si="258"/>
        <v>Invalid</v>
      </c>
      <c r="M2696" s="26" t="str">
        <f>IF(OR(ISBLANK(B2696),ISBLANK(C2696),ISBLANK(D2696)),"Missing",IFERROR(VLOOKUP(A2696,'RM Postcodes'!$A:$B,2,0),"Invalid"))</f>
        <v>live</v>
      </c>
      <c r="N2696" s="26" t="str">
        <f t="shared" si="259"/>
        <v>Redact</v>
      </c>
      <c r="O2696" s="26" t="str">
        <f t="shared" si="254"/>
        <v>Redact</v>
      </c>
    </row>
    <row r="2697" spans="1:15" x14ac:dyDescent="0.2">
      <c r="A2697" s="24" t="str">
        <f t="shared" si="255"/>
        <v>EC1Y 8</v>
      </c>
      <c r="B2697" s="1" t="s">
        <v>12396</v>
      </c>
      <c r="C2697" s="1" t="s">
        <v>12737</v>
      </c>
      <c r="D2697" s="1" t="s">
        <v>12626</v>
      </c>
      <c r="E2697" s="2">
        <v>16</v>
      </c>
      <c r="F2697" s="3">
        <v>636896.25000000012</v>
      </c>
      <c r="G2697" s="3">
        <v>202199.29</v>
      </c>
      <c r="H2697" s="4">
        <v>145833.29</v>
      </c>
      <c r="I2697" s="25"/>
      <c r="J2697" s="26" t="str">
        <f t="shared" si="256"/>
        <v>No</v>
      </c>
      <c r="K2697" s="26" t="str">
        <f t="shared" si="257"/>
        <v>GB</v>
      </c>
      <c r="L2697" s="26" t="str">
        <f t="shared" si="258"/>
        <v>Invalid</v>
      </c>
      <c r="M2697" s="26" t="str">
        <f>IF(OR(ISBLANK(B2697),ISBLANK(C2697),ISBLANK(D2697)),"Missing",IFERROR(VLOOKUP(A2697,'RM Postcodes'!$A:$B,2,0),"Invalid"))</f>
        <v>live</v>
      </c>
      <c r="N2697" s="26" t="str">
        <f t="shared" si="259"/>
        <v>OK</v>
      </c>
      <c r="O2697" s="26" t="str">
        <f t="shared" si="254"/>
        <v>OK</v>
      </c>
    </row>
    <row r="2698" spans="1:15" x14ac:dyDescent="0.2">
      <c r="A2698" s="24" t="str">
        <f t="shared" si="255"/>
        <v>EC2 4</v>
      </c>
      <c r="B2698" s="1" t="s">
        <v>12396</v>
      </c>
      <c r="C2698" s="1" t="s">
        <v>12664</v>
      </c>
      <c r="D2698" s="1" t="s">
        <v>12630</v>
      </c>
      <c r="E2698" s="2">
        <v>1</v>
      </c>
      <c r="F2698" s="3">
        <v>43687.92</v>
      </c>
      <c r="G2698" s="3">
        <v>43687.92</v>
      </c>
      <c r="H2698" s="4">
        <v>0</v>
      </c>
      <c r="I2698" s="25"/>
      <c r="J2698" s="26" t="str">
        <f t="shared" si="256"/>
        <v>No</v>
      </c>
      <c r="K2698" s="26" t="str">
        <f t="shared" si="257"/>
        <v>GB</v>
      </c>
      <c r="L2698" s="26" t="str">
        <f t="shared" si="258"/>
        <v>Invalid</v>
      </c>
      <c r="M2698" s="26" t="str">
        <f>IF(OR(ISBLANK(B2698),ISBLANK(C2698),ISBLANK(D2698)),"Missing",IFERROR(VLOOKUP(A2698,'RM Postcodes'!$A:$B,2,0),"Invalid"))</f>
        <v>Invalid</v>
      </c>
      <c r="N2698" s="26" t="str">
        <f t="shared" si="259"/>
        <v>Redact</v>
      </c>
      <c r="O2698" s="26" t="str">
        <f t="shared" si="254"/>
        <v>Redact</v>
      </c>
    </row>
    <row r="2699" spans="1:15" x14ac:dyDescent="0.2">
      <c r="A2699" s="24" t="str">
        <f t="shared" si="255"/>
        <v>EC2A 1</v>
      </c>
      <c r="B2699" s="1" t="s">
        <v>12396</v>
      </c>
      <c r="C2699" s="1" t="s">
        <v>12738</v>
      </c>
      <c r="D2699" s="1" t="s">
        <v>12621</v>
      </c>
      <c r="E2699" s="2">
        <v>5</v>
      </c>
      <c r="F2699" s="3">
        <v>571816.62</v>
      </c>
      <c r="G2699" s="3">
        <v>257101.25</v>
      </c>
      <c r="H2699" s="4">
        <v>220833.31</v>
      </c>
      <c r="I2699" s="25"/>
      <c r="J2699" s="26" t="str">
        <f t="shared" si="256"/>
        <v>No</v>
      </c>
      <c r="K2699" s="26" t="str">
        <f t="shared" si="257"/>
        <v>GB</v>
      </c>
      <c r="L2699" s="26" t="str">
        <f t="shared" si="258"/>
        <v>Invalid</v>
      </c>
      <c r="M2699" s="26" t="str">
        <f>IF(OR(ISBLANK(B2699),ISBLANK(C2699),ISBLANK(D2699)),"Missing",IFERROR(VLOOKUP(A2699,'RM Postcodes'!$A:$B,2,0),"Invalid"))</f>
        <v>live</v>
      </c>
      <c r="N2699" s="26" t="str">
        <f t="shared" si="259"/>
        <v>Redact</v>
      </c>
      <c r="O2699" s="26" t="str">
        <f t="shared" si="254"/>
        <v>Redact</v>
      </c>
    </row>
    <row r="2700" spans="1:15" x14ac:dyDescent="0.2">
      <c r="A2700" s="24" t="str">
        <f t="shared" si="255"/>
        <v>EC2A 2</v>
      </c>
      <c r="B2700" s="1" t="s">
        <v>12396</v>
      </c>
      <c r="C2700" s="1" t="s">
        <v>12738</v>
      </c>
      <c r="D2700" s="1" t="s">
        <v>12640</v>
      </c>
      <c r="E2700" s="2">
        <v>19</v>
      </c>
      <c r="F2700" s="3">
        <v>798564.53999999992</v>
      </c>
      <c r="G2700" s="3">
        <v>151785.69</v>
      </c>
      <c r="H2700" s="4">
        <v>137500</v>
      </c>
      <c r="I2700" s="25"/>
      <c r="J2700" s="26" t="str">
        <f t="shared" si="256"/>
        <v>No</v>
      </c>
      <c r="K2700" s="26" t="str">
        <f t="shared" si="257"/>
        <v>GB</v>
      </c>
      <c r="L2700" s="26" t="str">
        <f t="shared" si="258"/>
        <v>Invalid</v>
      </c>
      <c r="M2700" s="26" t="str">
        <f>IF(OR(ISBLANK(B2700),ISBLANK(C2700),ISBLANK(D2700)),"Missing",IFERROR(VLOOKUP(A2700,'RM Postcodes'!$A:$B,2,0),"Invalid"))</f>
        <v>live</v>
      </c>
      <c r="N2700" s="26" t="str">
        <f t="shared" si="259"/>
        <v>OK</v>
      </c>
      <c r="O2700" s="26" t="str">
        <f t="shared" si="254"/>
        <v>OK</v>
      </c>
    </row>
    <row r="2701" spans="1:15" x14ac:dyDescent="0.2">
      <c r="A2701" s="24" t="str">
        <f t="shared" si="255"/>
        <v>EC2A 3</v>
      </c>
      <c r="B2701" s="1" t="s">
        <v>12396</v>
      </c>
      <c r="C2701" s="1" t="s">
        <v>12738</v>
      </c>
      <c r="D2701" s="1" t="s">
        <v>12629</v>
      </c>
      <c r="E2701" s="2">
        <v>63</v>
      </c>
      <c r="F2701" s="3">
        <v>10465355.200000003</v>
      </c>
      <c r="G2701" s="3">
        <v>6363466.6600000001</v>
      </c>
      <c r="H2701" s="4">
        <v>416666.7</v>
      </c>
      <c r="I2701" s="25"/>
      <c r="J2701" s="26" t="str">
        <f t="shared" si="256"/>
        <v>No</v>
      </c>
      <c r="K2701" s="26" t="str">
        <f t="shared" si="257"/>
        <v>GB</v>
      </c>
      <c r="L2701" s="26" t="str">
        <f t="shared" si="258"/>
        <v>Invalid</v>
      </c>
      <c r="M2701" s="26" t="str">
        <f>IF(OR(ISBLANK(B2701),ISBLANK(C2701),ISBLANK(D2701)),"Missing",IFERROR(VLOOKUP(A2701,'RM Postcodes'!$A:$B,2,0),"Invalid"))</f>
        <v>live</v>
      </c>
      <c r="N2701" s="26" t="str">
        <f t="shared" si="259"/>
        <v>OK</v>
      </c>
      <c r="O2701" s="26" t="str">
        <f t="shared" si="254"/>
        <v>Redact</v>
      </c>
    </row>
    <row r="2702" spans="1:15" x14ac:dyDescent="0.2">
      <c r="A2702" s="24" t="str">
        <f t="shared" si="255"/>
        <v>EC2A 4</v>
      </c>
      <c r="B2702" s="1" t="s">
        <v>12396</v>
      </c>
      <c r="C2702" s="1" t="s">
        <v>12738</v>
      </c>
      <c r="D2702" s="1" t="s">
        <v>12630</v>
      </c>
      <c r="E2702" s="2">
        <v>214</v>
      </c>
      <c r="F2702" s="3">
        <v>15569994.729999993</v>
      </c>
      <c r="G2702" s="3">
        <v>4578263.13</v>
      </c>
      <c r="H2702" s="4">
        <v>1430853.75</v>
      </c>
      <c r="I2702" s="25"/>
      <c r="J2702" s="26" t="str">
        <f t="shared" si="256"/>
        <v>No</v>
      </c>
      <c r="K2702" s="26" t="str">
        <f t="shared" si="257"/>
        <v>GB</v>
      </c>
      <c r="L2702" s="26" t="str">
        <f t="shared" si="258"/>
        <v>Invalid</v>
      </c>
      <c r="M2702" s="26" t="str">
        <f>IF(OR(ISBLANK(B2702),ISBLANK(C2702),ISBLANK(D2702)),"Missing",IFERROR(VLOOKUP(A2702,'RM Postcodes'!$A:$B,2,0),"Invalid"))</f>
        <v>live</v>
      </c>
      <c r="N2702" s="26" t="str">
        <f t="shared" si="259"/>
        <v>OK</v>
      </c>
      <c r="O2702" s="26" t="str">
        <f t="shared" si="254"/>
        <v>OK</v>
      </c>
    </row>
    <row r="2703" spans="1:15" x14ac:dyDescent="0.2">
      <c r="A2703" s="24" t="str">
        <f t="shared" si="255"/>
        <v>EC2M 1</v>
      </c>
      <c r="B2703" s="1" t="s">
        <v>12396</v>
      </c>
      <c r="C2703" s="1" t="s">
        <v>12739</v>
      </c>
      <c r="D2703" s="1" t="s">
        <v>12621</v>
      </c>
      <c r="E2703" s="2">
        <v>12</v>
      </c>
      <c r="F2703" s="3">
        <v>627779.74</v>
      </c>
      <c r="G2703" s="3">
        <v>122500</v>
      </c>
      <c r="H2703" s="4">
        <v>92016.76999999999</v>
      </c>
      <c r="I2703" s="25"/>
      <c r="J2703" s="26" t="str">
        <f t="shared" si="256"/>
        <v>No</v>
      </c>
      <c r="K2703" s="26" t="str">
        <f t="shared" si="257"/>
        <v>GB</v>
      </c>
      <c r="L2703" s="26" t="str">
        <f t="shared" si="258"/>
        <v>Invalid</v>
      </c>
      <c r="M2703" s="26" t="str">
        <f>IF(OR(ISBLANK(B2703),ISBLANK(C2703),ISBLANK(D2703)),"Missing",IFERROR(VLOOKUP(A2703,'RM Postcodes'!$A:$B,2,0),"Invalid"))</f>
        <v>live</v>
      </c>
      <c r="N2703" s="26" t="str">
        <f t="shared" si="259"/>
        <v>OK</v>
      </c>
      <c r="O2703" s="26" t="str">
        <f t="shared" si="254"/>
        <v>OK</v>
      </c>
    </row>
    <row r="2704" spans="1:15" x14ac:dyDescent="0.2">
      <c r="A2704" s="24" t="str">
        <f t="shared" si="255"/>
        <v>EC2M 2</v>
      </c>
      <c r="B2704" s="1" t="s">
        <v>12396</v>
      </c>
      <c r="C2704" s="1" t="s">
        <v>12739</v>
      </c>
      <c r="D2704" s="1" t="s">
        <v>12640</v>
      </c>
      <c r="E2704" s="2">
        <v>5</v>
      </c>
      <c r="F2704" s="3">
        <v>1317092.99</v>
      </c>
      <c r="G2704" s="3">
        <v>1013612.5599999999</v>
      </c>
      <c r="H2704" s="4">
        <v>225083.38</v>
      </c>
      <c r="I2704" s="25"/>
      <c r="J2704" s="26" t="str">
        <f t="shared" si="256"/>
        <v>No</v>
      </c>
      <c r="K2704" s="26" t="str">
        <f t="shared" si="257"/>
        <v>GB</v>
      </c>
      <c r="L2704" s="26" t="str">
        <f t="shared" si="258"/>
        <v>Invalid</v>
      </c>
      <c r="M2704" s="26" t="str">
        <f>IF(OR(ISBLANK(B2704),ISBLANK(C2704),ISBLANK(D2704)),"Missing",IFERROR(VLOOKUP(A2704,'RM Postcodes'!$A:$B,2,0),"Invalid"))</f>
        <v>live</v>
      </c>
      <c r="N2704" s="26" t="str">
        <f t="shared" si="259"/>
        <v>Redact</v>
      </c>
      <c r="O2704" s="26" t="str">
        <f t="shared" si="254"/>
        <v>Redact</v>
      </c>
    </row>
    <row r="2705" spans="1:15" x14ac:dyDescent="0.2">
      <c r="A2705" s="24" t="str">
        <f t="shared" si="255"/>
        <v>EC2M 3</v>
      </c>
      <c r="B2705" s="1" t="s">
        <v>12396</v>
      </c>
      <c r="C2705" s="1" t="s">
        <v>12739</v>
      </c>
      <c r="D2705" s="1" t="s">
        <v>12629</v>
      </c>
      <c r="E2705" s="2">
        <v>1</v>
      </c>
      <c r="F2705" s="3">
        <v>49946.27</v>
      </c>
      <c r="G2705" s="3">
        <v>49946.27</v>
      </c>
      <c r="H2705" s="4">
        <v>0</v>
      </c>
      <c r="I2705" s="25"/>
      <c r="J2705" s="26" t="str">
        <f t="shared" si="256"/>
        <v>No</v>
      </c>
      <c r="K2705" s="26" t="str">
        <f t="shared" si="257"/>
        <v>GB</v>
      </c>
      <c r="L2705" s="26" t="str">
        <f t="shared" si="258"/>
        <v>Invalid</v>
      </c>
      <c r="M2705" s="26" t="str">
        <f>IF(OR(ISBLANK(B2705),ISBLANK(C2705),ISBLANK(D2705)),"Missing",IFERROR(VLOOKUP(A2705,'RM Postcodes'!$A:$B,2,0),"Invalid"))</f>
        <v>live</v>
      </c>
      <c r="N2705" s="26" t="str">
        <f t="shared" si="259"/>
        <v>Redact</v>
      </c>
      <c r="O2705" s="26" t="str">
        <f t="shared" si="254"/>
        <v>Redact</v>
      </c>
    </row>
    <row r="2706" spans="1:15" x14ac:dyDescent="0.2">
      <c r="A2706" s="24" t="str">
        <f t="shared" si="255"/>
        <v>EC2M 4</v>
      </c>
      <c r="B2706" s="1" t="s">
        <v>12396</v>
      </c>
      <c r="C2706" s="1" t="s">
        <v>12739</v>
      </c>
      <c r="D2706" s="1" t="s">
        <v>12630</v>
      </c>
      <c r="E2706" s="2">
        <v>14</v>
      </c>
      <c r="F2706" s="3">
        <v>2197925.8699999996</v>
      </c>
      <c r="G2706" s="3">
        <v>939166.63</v>
      </c>
      <c r="H2706" s="4">
        <v>299013.37</v>
      </c>
      <c r="I2706" s="25"/>
      <c r="J2706" s="26" t="str">
        <f t="shared" si="256"/>
        <v>No</v>
      </c>
      <c r="K2706" s="26" t="str">
        <f t="shared" si="257"/>
        <v>GB</v>
      </c>
      <c r="L2706" s="26" t="str">
        <f t="shared" si="258"/>
        <v>Invalid</v>
      </c>
      <c r="M2706" s="26" t="str">
        <f>IF(OR(ISBLANK(B2706),ISBLANK(C2706),ISBLANK(D2706)),"Missing",IFERROR(VLOOKUP(A2706,'RM Postcodes'!$A:$B,2,0),"Invalid"))</f>
        <v>live</v>
      </c>
      <c r="N2706" s="26" t="str">
        <f t="shared" si="259"/>
        <v>OK</v>
      </c>
      <c r="O2706" s="26" t="str">
        <f t="shared" si="254"/>
        <v>OK</v>
      </c>
    </row>
    <row r="2707" spans="1:15" x14ac:dyDescent="0.2">
      <c r="A2707" s="24" t="str">
        <f t="shared" si="255"/>
        <v>EC2M 5</v>
      </c>
      <c r="B2707" s="1" t="s">
        <v>12396</v>
      </c>
      <c r="C2707" s="1" t="s">
        <v>12739</v>
      </c>
      <c r="D2707" s="1" t="s">
        <v>12625</v>
      </c>
      <c r="E2707" s="2">
        <v>7</v>
      </c>
      <c r="F2707" s="3">
        <v>237823.87000000002</v>
      </c>
      <c r="G2707" s="3">
        <v>58202.84</v>
      </c>
      <c r="H2707" s="4">
        <v>50000</v>
      </c>
      <c r="I2707" s="25"/>
      <c r="J2707" s="26" t="str">
        <f t="shared" si="256"/>
        <v>No</v>
      </c>
      <c r="K2707" s="26" t="str">
        <f t="shared" si="257"/>
        <v>GB</v>
      </c>
      <c r="L2707" s="26" t="str">
        <f t="shared" si="258"/>
        <v>Invalid</v>
      </c>
      <c r="M2707" s="26" t="str">
        <f>IF(OR(ISBLANK(B2707),ISBLANK(C2707),ISBLANK(D2707)),"Missing",IFERROR(VLOOKUP(A2707,'RM Postcodes'!$A:$B,2,0),"Invalid"))</f>
        <v>live</v>
      </c>
      <c r="N2707" s="26" t="str">
        <f t="shared" si="259"/>
        <v>Redact</v>
      </c>
      <c r="O2707" s="26" t="str">
        <f t="shared" si="254"/>
        <v>OK</v>
      </c>
    </row>
    <row r="2708" spans="1:15" x14ac:dyDescent="0.2">
      <c r="A2708" s="24" t="str">
        <f t="shared" si="255"/>
        <v>EC2M 6</v>
      </c>
      <c r="B2708" s="1" t="s">
        <v>12396</v>
      </c>
      <c r="C2708" s="1" t="s">
        <v>12739</v>
      </c>
      <c r="D2708" s="1" t="s">
        <v>12622</v>
      </c>
      <c r="E2708" s="2">
        <v>1</v>
      </c>
      <c r="F2708" s="3">
        <v>5.42</v>
      </c>
      <c r="G2708" s="3">
        <v>5.42</v>
      </c>
      <c r="H2708" s="4">
        <v>0</v>
      </c>
      <c r="I2708" s="25"/>
      <c r="J2708" s="26" t="str">
        <f t="shared" si="256"/>
        <v>No</v>
      </c>
      <c r="K2708" s="26" t="str">
        <f t="shared" si="257"/>
        <v>GB</v>
      </c>
      <c r="L2708" s="26" t="str">
        <f t="shared" si="258"/>
        <v>Invalid</v>
      </c>
      <c r="M2708" s="26" t="str">
        <f>IF(OR(ISBLANK(B2708),ISBLANK(C2708),ISBLANK(D2708)),"Missing",IFERROR(VLOOKUP(A2708,'RM Postcodes'!$A:$B,2,0),"Invalid"))</f>
        <v>live</v>
      </c>
      <c r="N2708" s="26" t="str">
        <f t="shared" si="259"/>
        <v>Redact</v>
      </c>
      <c r="O2708" s="26" t="str">
        <f t="shared" si="254"/>
        <v>Redact</v>
      </c>
    </row>
    <row r="2709" spans="1:15" x14ac:dyDescent="0.2">
      <c r="A2709" s="24" t="str">
        <f t="shared" si="255"/>
        <v>EC2M 7</v>
      </c>
      <c r="B2709" s="1" t="s">
        <v>12396</v>
      </c>
      <c r="C2709" s="1" t="s">
        <v>12739</v>
      </c>
      <c r="D2709" s="1" t="s">
        <v>12623</v>
      </c>
      <c r="E2709" s="2">
        <v>4</v>
      </c>
      <c r="F2709" s="3">
        <v>301308.38</v>
      </c>
      <c r="G2709" s="3">
        <v>199999.96</v>
      </c>
      <c r="H2709" s="4">
        <v>54016.98</v>
      </c>
      <c r="I2709" s="25"/>
      <c r="J2709" s="26" t="str">
        <f t="shared" si="256"/>
        <v>No</v>
      </c>
      <c r="K2709" s="26" t="str">
        <f t="shared" si="257"/>
        <v>GB</v>
      </c>
      <c r="L2709" s="26" t="str">
        <f t="shared" si="258"/>
        <v>Invalid</v>
      </c>
      <c r="M2709" s="26" t="str">
        <f>IF(OR(ISBLANK(B2709),ISBLANK(C2709),ISBLANK(D2709)),"Missing",IFERROR(VLOOKUP(A2709,'RM Postcodes'!$A:$B,2,0),"Invalid"))</f>
        <v>live</v>
      </c>
      <c r="N2709" s="26" t="str">
        <f t="shared" si="259"/>
        <v>Redact</v>
      </c>
      <c r="O2709" s="26" t="str">
        <f t="shared" si="254"/>
        <v>Redact</v>
      </c>
    </row>
    <row r="2710" spans="1:15" x14ac:dyDescent="0.2">
      <c r="A2710" s="24" t="str">
        <f t="shared" si="255"/>
        <v>EC2N 1</v>
      </c>
      <c r="B2710" s="1" t="s">
        <v>12396</v>
      </c>
      <c r="C2710" s="1" t="s">
        <v>12397</v>
      </c>
      <c r="D2710" s="1" t="s">
        <v>12621</v>
      </c>
      <c r="E2710" s="2">
        <v>11</v>
      </c>
      <c r="F2710" s="3">
        <v>376428.30999999994</v>
      </c>
      <c r="G2710" s="3">
        <v>193333.34</v>
      </c>
      <c r="H2710" s="4">
        <v>49734.16</v>
      </c>
      <c r="I2710" s="25"/>
      <c r="J2710" s="26" t="str">
        <f t="shared" si="256"/>
        <v>No</v>
      </c>
      <c r="K2710" s="26" t="str">
        <f t="shared" si="257"/>
        <v>GB</v>
      </c>
      <c r="L2710" s="26" t="str">
        <f t="shared" si="258"/>
        <v>Invalid</v>
      </c>
      <c r="M2710" s="26" t="str">
        <f>IF(OR(ISBLANK(B2710),ISBLANK(C2710),ISBLANK(D2710)),"Missing",IFERROR(VLOOKUP(A2710,'RM Postcodes'!$A:$B,2,0),"Invalid"))</f>
        <v>live</v>
      </c>
      <c r="N2710" s="26" t="str">
        <f t="shared" si="259"/>
        <v>OK</v>
      </c>
      <c r="O2710" s="26" t="str">
        <f t="shared" si="254"/>
        <v>Redact</v>
      </c>
    </row>
    <row r="2711" spans="1:15" x14ac:dyDescent="0.2">
      <c r="A2711" s="24" t="str">
        <f t="shared" si="255"/>
        <v>EC2N 2</v>
      </c>
      <c r="B2711" s="1" t="s">
        <v>12396</v>
      </c>
      <c r="C2711" s="1" t="s">
        <v>12397</v>
      </c>
      <c r="D2711" s="1" t="s">
        <v>12640</v>
      </c>
      <c r="E2711" s="2">
        <v>8</v>
      </c>
      <c r="F2711" s="3">
        <v>146997.15</v>
      </c>
      <c r="G2711" s="3">
        <v>39692.67</v>
      </c>
      <c r="H2711" s="4">
        <v>24605.29</v>
      </c>
      <c r="I2711" s="25"/>
      <c r="J2711" s="26" t="str">
        <f t="shared" si="256"/>
        <v>No</v>
      </c>
      <c r="K2711" s="26" t="str">
        <f t="shared" si="257"/>
        <v>GB</v>
      </c>
      <c r="L2711" s="26" t="str">
        <f t="shared" si="258"/>
        <v>Invalid</v>
      </c>
      <c r="M2711" s="26" t="str">
        <f>IF(OR(ISBLANK(B2711),ISBLANK(C2711),ISBLANK(D2711)),"Missing",IFERROR(VLOOKUP(A2711,'RM Postcodes'!$A:$B,2,0),"Invalid"))</f>
        <v>live</v>
      </c>
      <c r="N2711" s="26" t="str">
        <f t="shared" si="259"/>
        <v>Redact</v>
      </c>
      <c r="O2711" s="26" t="str">
        <f t="shared" si="254"/>
        <v>OK</v>
      </c>
    </row>
    <row r="2712" spans="1:15" x14ac:dyDescent="0.2">
      <c r="A2712" s="24" t="str">
        <f t="shared" si="255"/>
        <v>EC2N 3</v>
      </c>
      <c r="B2712" s="1" t="s">
        <v>12396</v>
      </c>
      <c r="C2712" s="1" t="s">
        <v>12397</v>
      </c>
      <c r="D2712" s="1" t="s">
        <v>12629</v>
      </c>
      <c r="E2712" s="2">
        <v>1</v>
      </c>
      <c r="F2712" s="3">
        <v>18152.16</v>
      </c>
      <c r="G2712" s="3">
        <v>18152.16</v>
      </c>
      <c r="H2712" s="4">
        <v>0</v>
      </c>
      <c r="I2712" s="25"/>
      <c r="J2712" s="26" t="str">
        <f t="shared" si="256"/>
        <v>No</v>
      </c>
      <c r="K2712" s="26" t="str">
        <f t="shared" si="257"/>
        <v>GB</v>
      </c>
      <c r="L2712" s="26" t="str">
        <f t="shared" si="258"/>
        <v>Invalid</v>
      </c>
      <c r="M2712" s="26" t="str">
        <f>IF(OR(ISBLANK(B2712),ISBLANK(C2712),ISBLANK(D2712)),"Missing",IFERROR(VLOOKUP(A2712,'RM Postcodes'!$A:$B,2,0),"Invalid"))</f>
        <v>live</v>
      </c>
      <c r="N2712" s="26" t="str">
        <f t="shared" si="259"/>
        <v>Redact</v>
      </c>
      <c r="O2712" s="26" t="str">
        <f t="shared" si="254"/>
        <v>Redact</v>
      </c>
    </row>
    <row r="2713" spans="1:15" x14ac:dyDescent="0.2">
      <c r="A2713" s="24" t="str">
        <f t="shared" si="255"/>
        <v>EC2N 4</v>
      </c>
      <c r="B2713" s="1" t="s">
        <v>12396</v>
      </c>
      <c r="C2713" s="1" t="s">
        <v>12397</v>
      </c>
      <c r="D2713" s="1" t="s">
        <v>12630</v>
      </c>
      <c r="E2713" s="2">
        <v>5</v>
      </c>
      <c r="F2713" s="3">
        <v>406523.58999999997</v>
      </c>
      <c r="G2713" s="3">
        <v>200666.71</v>
      </c>
      <c r="H2713" s="4">
        <v>117500</v>
      </c>
      <c r="I2713" s="25"/>
      <c r="J2713" s="26" t="str">
        <f t="shared" si="256"/>
        <v>No</v>
      </c>
      <c r="K2713" s="26" t="str">
        <f t="shared" si="257"/>
        <v>GB</v>
      </c>
      <c r="L2713" s="26" t="str">
        <f t="shared" si="258"/>
        <v>Invalid</v>
      </c>
      <c r="M2713" s="26" t="str">
        <f>IF(OR(ISBLANK(B2713),ISBLANK(C2713),ISBLANK(D2713)),"Missing",IFERROR(VLOOKUP(A2713,'RM Postcodes'!$A:$B,2,0),"Invalid"))</f>
        <v>live</v>
      </c>
      <c r="N2713" s="26" t="str">
        <f t="shared" si="259"/>
        <v>Redact</v>
      </c>
      <c r="O2713" s="26" t="str">
        <f t="shared" si="254"/>
        <v>Redact</v>
      </c>
    </row>
    <row r="2714" spans="1:15" x14ac:dyDescent="0.2">
      <c r="A2714" s="24" t="str">
        <f t="shared" si="255"/>
        <v>EC2R 5</v>
      </c>
      <c r="B2714" s="1" t="s">
        <v>12396</v>
      </c>
      <c r="C2714" s="1" t="s">
        <v>12740</v>
      </c>
      <c r="D2714" s="1" t="s">
        <v>12625</v>
      </c>
      <c r="E2714" s="2">
        <v>5</v>
      </c>
      <c r="F2714" s="3">
        <v>214574.94</v>
      </c>
      <c r="G2714" s="3">
        <v>70989.22</v>
      </c>
      <c r="H2714" s="4">
        <v>42889.88</v>
      </c>
      <c r="I2714" s="25"/>
      <c r="J2714" s="26" t="str">
        <f t="shared" si="256"/>
        <v>No</v>
      </c>
      <c r="K2714" s="26" t="str">
        <f t="shared" si="257"/>
        <v>GB</v>
      </c>
      <c r="L2714" s="26" t="str">
        <f t="shared" si="258"/>
        <v>Invalid</v>
      </c>
      <c r="M2714" s="26" t="str">
        <f>IF(OR(ISBLANK(B2714),ISBLANK(C2714),ISBLANK(D2714)),"Missing",IFERROR(VLOOKUP(A2714,'RM Postcodes'!$A:$B,2,0),"Invalid"))</f>
        <v>live</v>
      </c>
      <c r="N2714" s="26" t="str">
        <f t="shared" si="259"/>
        <v>Redact</v>
      </c>
      <c r="O2714" s="26" t="str">
        <f t="shared" si="254"/>
        <v>OK</v>
      </c>
    </row>
    <row r="2715" spans="1:15" x14ac:dyDescent="0.2">
      <c r="A2715" s="24" t="str">
        <f t="shared" si="255"/>
        <v>EC2R 6</v>
      </c>
      <c r="B2715" s="1" t="s">
        <v>12396</v>
      </c>
      <c r="C2715" s="1" t="s">
        <v>12740</v>
      </c>
      <c r="D2715" s="1" t="s">
        <v>12622</v>
      </c>
      <c r="E2715" s="2">
        <v>3</v>
      </c>
      <c r="F2715" s="3">
        <v>69863.069999999992</v>
      </c>
      <c r="G2715" s="3">
        <v>40493.72</v>
      </c>
      <c r="H2715" s="4">
        <v>22506.98</v>
      </c>
      <c r="I2715" s="25"/>
      <c r="J2715" s="26" t="str">
        <f t="shared" si="256"/>
        <v>No</v>
      </c>
      <c r="K2715" s="26" t="str">
        <f t="shared" si="257"/>
        <v>GB</v>
      </c>
      <c r="L2715" s="26" t="str">
        <f t="shared" si="258"/>
        <v>Invalid</v>
      </c>
      <c r="M2715" s="26" t="str">
        <f>IF(OR(ISBLANK(B2715),ISBLANK(C2715),ISBLANK(D2715)),"Missing",IFERROR(VLOOKUP(A2715,'RM Postcodes'!$A:$B,2,0),"Invalid"))</f>
        <v>live</v>
      </c>
      <c r="N2715" s="26" t="str">
        <f t="shared" si="259"/>
        <v>Redact</v>
      </c>
      <c r="O2715" s="26" t="str">
        <f t="shared" si="254"/>
        <v>Redact</v>
      </c>
    </row>
    <row r="2716" spans="1:15" x14ac:dyDescent="0.2">
      <c r="A2716" s="24" t="str">
        <f t="shared" si="255"/>
        <v>EC2R 7</v>
      </c>
      <c r="B2716" s="1" t="s">
        <v>12396</v>
      </c>
      <c r="C2716" s="1" t="s">
        <v>12740</v>
      </c>
      <c r="D2716" s="1" t="s">
        <v>12623</v>
      </c>
      <c r="E2716" s="2">
        <v>5</v>
      </c>
      <c r="F2716" s="3">
        <v>171325.6</v>
      </c>
      <c r="G2716" s="3">
        <v>44480.65</v>
      </c>
      <c r="H2716" s="4">
        <v>40493.65</v>
      </c>
      <c r="I2716" s="25"/>
      <c r="J2716" s="26" t="str">
        <f t="shared" si="256"/>
        <v>No</v>
      </c>
      <c r="K2716" s="26" t="str">
        <f t="shared" si="257"/>
        <v>GB</v>
      </c>
      <c r="L2716" s="26" t="str">
        <f t="shared" si="258"/>
        <v>Invalid</v>
      </c>
      <c r="M2716" s="26" t="str">
        <f>IF(OR(ISBLANK(B2716),ISBLANK(C2716),ISBLANK(D2716)),"Missing",IFERROR(VLOOKUP(A2716,'RM Postcodes'!$A:$B,2,0),"Invalid"))</f>
        <v>live</v>
      </c>
      <c r="N2716" s="26" t="str">
        <f t="shared" si="259"/>
        <v>Redact</v>
      </c>
      <c r="O2716" s="26" t="str">
        <f t="shared" si="254"/>
        <v>OK</v>
      </c>
    </row>
    <row r="2717" spans="1:15" x14ac:dyDescent="0.2">
      <c r="A2717" s="24" t="str">
        <f t="shared" si="255"/>
        <v>EC2R 8</v>
      </c>
      <c r="B2717" s="1" t="s">
        <v>12396</v>
      </c>
      <c r="C2717" s="1" t="s">
        <v>12740</v>
      </c>
      <c r="D2717" s="1" t="s">
        <v>12626</v>
      </c>
      <c r="E2717" s="2">
        <v>9</v>
      </c>
      <c r="F2717" s="3">
        <v>839010.13</v>
      </c>
      <c r="G2717" s="3">
        <v>211041.71000000002</v>
      </c>
      <c r="H2717" s="4">
        <v>200838.92</v>
      </c>
      <c r="I2717" s="25"/>
      <c r="J2717" s="26" t="str">
        <f t="shared" si="256"/>
        <v>No</v>
      </c>
      <c r="K2717" s="26" t="str">
        <f t="shared" si="257"/>
        <v>GB</v>
      </c>
      <c r="L2717" s="26" t="str">
        <f t="shared" si="258"/>
        <v>Invalid</v>
      </c>
      <c r="M2717" s="26" t="str">
        <f>IF(OR(ISBLANK(B2717),ISBLANK(C2717),ISBLANK(D2717)),"Missing",IFERROR(VLOOKUP(A2717,'RM Postcodes'!$A:$B,2,0),"Invalid"))</f>
        <v>live</v>
      </c>
      <c r="N2717" s="26" t="str">
        <f t="shared" si="259"/>
        <v>Redact</v>
      </c>
      <c r="O2717" s="26" t="str">
        <f t="shared" si="254"/>
        <v>OK</v>
      </c>
    </row>
    <row r="2718" spans="1:15" x14ac:dyDescent="0.2">
      <c r="A2718" s="24" t="str">
        <f t="shared" si="255"/>
        <v>EC2V 5</v>
      </c>
      <c r="B2718" s="1" t="s">
        <v>12396</v>
      </c>
      <c r="C2718" s="1" t="s">
        <v>12741</v>
      </c>
      <c r="D2718" s="1" t="s">
        <v>12625</v>
      </c>
      <c r="E2718" s="2">
        <v>2</v>
      </c>
      <c r="F2718" s="3">
        <v>64000.35</v>
      </c>
      <c r="G2718" s="3">
        <v>44560.99</v>
      </c>
      <c r="H2718" s="4">
        <v>19439.36</v>
      </c>
      <c r="I2718" s="25"/>
      <c r="J2718" s="26" t="str">
        <f t="shared" si="256"/>
        <v>No</v>
      </c>
      <c r="K2718" s="26" t="str">
        <f t="shared" si="257"/>
        <v>GB</v>
      </c>
      <c r="L2718" s="26" t="str">
        <f t="shared" si="258"/>
        <v>Invalid</v>
      </c>
      <c r="M2718" s="26" t="str">
        <f>IF(OR(ISBLANK(B2718),ISBLANK(C2718),ISBLANK(D2718)),"Missing",IFERROR(VLOOKUP(A2718,'RM Postcodes'!$A:$B,2,0),"Invalid"))</f>
        <v>live</v>
      </c>
      <c r="N2718" s="26" t="str">
        <f t="shared" si="259"/>
        <v>Redact</v>
      </c>
      <c r="O2718" s="26" t="str">
        <f t="shared" si="254"/>
        <v>Redact</v>
      </c>
    </row>
    <row r="2719" spans="1:15" x14ac:dyDescent="0.2">
      <c r="A2719" s="24" t="str">
        <f t="shared" si="255"/>
        <v>EC2V 6</v>
      </c>
      <c r="B2719" s="1" t="s">
        <v>12396</v>
      </c>
      <c r="C2719" s="1" t="s">
        <v>12741</v>
      </c>
      <c r="D2719" s="1" t="s">
        <v>12622</v>
      </c>
      <c r="E2719" s="2">
        <v>6</v>
      </c>
      <c r="F2719" s="3">
        <v>397981.18</v>
      </c>
      <c r="G2719" s="3">
        <v>180000</v>
      </c>
      <c r="H2719" s="4">
        <v>108100</v>
      </c>
      <c r="I2719" s="25"/>
      <c r="J2719" s="26" t="str">
        <f t="shared" si="256"/>
        <v>No</v>
      </c>
      <c r="K2719" s="26" t="str">
        <f t="shared" si="257"/>
        <v>GB</v>
      </c>
      <c r="L2719" s="26" t="str">
        <f t="shared" si="258"/>
        <v>Invalid</v>
      </c>
      <c r="M2719" s="26" t="str">
        <f>IF(OR(ISBLANK(B2719),ISBLANK(C2719),ISBLANK(D2719)),"Missing",IFERROR(VLOOKUP(A2719,'RM Postcodes'!$A:$B,2,0),"Invalid"))</f>
        <v>live</v>
      </c>
      <c r="N2719" s="26" t="str">
        <f t="shared" si="259"/>
        <v>Redact</v>
      </c>
      <c r="O2719" s="26" t="str">
        <f t="shared" si="254"/>
        <v>Redact</v>
      </c>
    </row>
    <row r="2720" spans="1:15" x14ac:dyDescent="0.2">
      <c r="A2720" s="24" t="str">
        <f t="shared" si="255"/>
        <v>EC2V 7</v>
      </c>
      <c r="B2720" s="1" t="s">
        <v>12396</v>
      </c>
      <c r="C2720" s="1" t="s">
        <v>12741</v>
      </c>
      <c r="D2720" s="1" t="s">
        <v>12623</v>
      </c>
      <c r="E2720" s="2">
        <v>7</v>
      </c>
      <c r="F2720" s="3">
        <v>1301911.26</v>
      </c>
      <c r="G2720" s="3">
        <v>1043665.1</v>
      </c>
      <c r="H2720" s="4">
        <v>59293.14</v>
      </c>
      <c r="I2720" s="25"/>
      <c r="J2720" s="26" t="str">
        <f t="shared" si="256"/>
        <v>No</v>
      </c>
      <c r="K2720" s="26" t="str">
        <f t="shared" si="257"/>
        <v>GB</v>
      </c>
      <c r="L2720" s="26" t="str">
        <f t="shared" si="258"/>
        <v>Invalid</v>
      </c>
      <c r="M2720" s="26" t="str">
        <f>IF(OR(ISBLANK(B2720),ISBLANK(C2720),ISBLANK(D2720)),"Missing",IFERROR(VLOOKUP(A2720,'RM Postcodes'!$A:$B,2,0),"Invalid"))</f>
        <v>live</v>
      </c>
      <c r="N2720" s="26" t="str">
        <f t="shared" si="259"/>
        <v>Redact</v>
      </c>
      <c r="O2720" s="26" t="str">
        <f t="shared" si="254"/>
        <v>Redact</v>
      </c>
    </row>
    <row r="2721" spans="1:15" x14ac:dyDescent="0.2">
      <c r="A2721" s="24" t="str">
        <f t="shared" si="255"/>
        <v>EC2V 8</v>
      </c>
      <c r="B2721" s="1" t="s">
        <v>12396</v>
      </c>
      <c r="C2721" s="1" t="s">
        <v>12741</v>
      </c>
      <c r="D2721" s="1" t="s">
        <v>12626</v>
      </c>
      <c r="E2721" s="2">
        <v>8</v>
      </c>
      <c r="F2721" s="3">
        <v>1431448.24</v>
      </c>
      <c r="G2721" s="3">
        <v>866666.64</v>
      </c>
      <c r="H2721" s="4">
        <v>235300.15</v>
      </c>
      <c r="I2721" s="25"/>
      <c r="J2721" s="26" t="str">
        <f t="shared" si="256"/>
        <v>No</v>
      </c>
      <c r="K2721" s="26" t="str">
        <f t="shared" si="257"/>
        <v>GB</v>
      </c>
      <c r="L2721" s="26" t="str">
        <f t="shared" si="258"/>
        <v>Invalid</v>
      </c>
      <c r="M2721" s="26" t="str">
        <f>IF(OR(ISBLANK(B2721),ISBLANK(C2721),ISBLANK(D2721)),"Missing",IFERROR(VLOOKUP(A2721,'RM Postcodes'!$A:$B,2,0),"Invalid"))</f>
        <v>live</v>
      </c>
      <c r="N2721" s="26" t="str">
        <f t="shared" si="259"/>
        <v>Redact</v>
      </c>
      <c r="O2721" s="26" t="str">
        <f t="shared" si="254"/>
        <v>Redact</v>
      </c>
    </row>
    <row r="2722" spans="1:15" x14ac:dyDescent="0.2">
      <c r="A2722" s="24" t="str">
        <f t="shared" si="255"/>
        <v>EC2Y 5</v>
      </c>
      <c r="B2722" s="1" t="s">
        <v>12396</v>
      </c>
      <c r="C2722" s="1" t="s">
        <v>12742</v>
      </c>
      <c r="D2722" s="1" t="s">
        <v>12625</v>
      </c>
      <c r="E2722" s="2">
        <v>6</v>
      </c>
      <c r="F2722" s="3">
        <v>4577009.5</v>
      </c>
      <c r="G2722" s="3">
        <v>3400000</v>
      </c>
      <c r="H2722" s="4">
        <v>575076.53999999992</v>
      </c>
      <c r="I2722" s="25"/>
      <c r="J2722" s="26" t="str">
        <f t="shared" si="256"/>
        <v>No</v>
      </c>
      <c r="K2722" s="26" t="str">
        <f t="shared" si="257"/>
        <v>GB</v>
      </c>
      <c r="L2722" s="26" t="str">
        <f t="shared" si="258"/>
        <v>Invalid</v>
      </c>
      <c r="M2722" s="26" t="str">
        <f>IF(OR(ISBLANK(B2722),ISBLANK(C2722),ISBLANK(D2722)),"Missing",IFERROR(VLOOKUP(A2722,'RM Postcodes'!$A:$B,2,0),"Invalid"))</f>
        <v>live</v>
      </c>
      <c r="N2722" s="26" t="str">
        <f t="shared" si="259"/>
        <v>Redact</v>
      </c>
      <c r="O2722" s="26" t="str">
        <f t="shared" si="254"/>
        <v>Redact</v>
      </c>
    </row>
    <row r="2723" spans="1:15" x14ac:dyDescent="0.2">
      <c r="A2723" s="24" t="str">
        <f t="shared" si="255"/>
        <v>EC2Y 8</v>
      </c>
      <c r="B2723" s="1" t="s">
        <v>12396</v>
      </c>
      <c r="C2723" s="1" t="s">
        <v>12742</v>
      </c>
      <c r="D2723" s="1" t="s">
        <v>12626</v>
      </c>
      <c r="E2723" s="2">
        <v>9</v>
      </c>
      <c r="F2723" s="3">
        <v>213467.77</v>
      </c>
      <c r="G2723" s="3">
        <v>51809.200000000004</v>
      </c>
      <c r="H2723" s="4">
        <v>47488.42</v>
      </c>
      <c r="I2723" s="25"/>
      <c r="J2723" s="26" t="str">
        <f t="shared" si="256"/>
        <v>No</v>
      </c>
      <c r="K2723" s="26" t="str">
        <f t="shared" si="257"/>
        <v>GB</v>
      </c>
      <c r="L2723" s="26" t="str">
        <f t="shared" si="258"/>
        <v>Invalid</v>
      </c>
      <c r="M2723" s="26" t="str">
        <f>IF(OR(ISBLANK(B2723),ISBLANK(C2723),ISBLANK(D2723)),"Missing",IFERROR(VLOOKUP(A2723,'RM Postcodes'!$A:$B,2,0),"Invalid"))</f>
        <v>live</v>
      </c>
      <c r="N2723" s="26" t="str">
        <f t="shared" si="259"/>
        <v>Redact</v>
      </c>
      <c r="O2723" s="26" t="str">
        <f t="shared" si="254"/>
        <v>OK</v>
      </c>
    </row>
    <row r="2724" spans="1:15" x14ac:dyDescent="0.2">
      <c r="A2724" s="24" t="str">
        <f t="shared" si="255"/>
        <v>EC2Y 9</v>
      </c>
      <c r="B2724" s="1" t="s">
        <v>12396</v>
      </c>
      <c r="C2724" s="1" t="s">
        <v>12742</v>
      </c>
      <c r="D2724" s="1" t="s">
        <v>12627</v>
      </c>
      <c r="E2724" s="2">
        <v>12</v>
      </c>
      <c r="F2724" s="3">
        <v>975284.56</v>
      </c>
      <c r="G2724" s="3">
        <v>695183.31</v>
      </c>
      <c r="H2724" s="4">
        <v>44238.69</v>
      </c>
      <c r="I2724" s="25"/>
      <c r="J2724" s="26" t="str">
        <f t="shared" si="256"/>
        <v>No</v>
      </c>
      <c r="K2724" s="26" t="str">
        <f t="shared" si="257"/>
        <v>GB</v>
      </c>
      <c r="L2724" s="26" t="str">
        <f t="shared" si="258"/>
        <v>Invalid</v>
      </c>
      <c r="M2724" s="26" t="str">
        <f>IF(OR(ISBLANK(B2724),ISBLANK(C2724),ISBLANK(D2724)),"Missing",IFERROR(VLOOKUP(A2724,'RM Postcodes'!$A:$B,2,0),"Invalid"))</f>
        <v>live</v>
      </c>
      <c r="N2724" s="26" t="str">
        <f t="shared" si="259"/>
        <v>OK</v>
      </c>
      <c r="O2724" s="26" t="str">
        <f t="shared" si="254"/>
        <v>Redact</v>
      </c>
    </row>
    <row r="2725" spans="1:15" x14ac:dyDescent="0.2">
      <c r="A2725" s="24" t="str">
        <f t="shared" si="255"/>
        <v>EC3A 2</v>
      </c>
      <c r="B2725" s="1" t="s">
        <v>12396</v>
      </c>
      <c r="C2725" s="1" t="s">
        <v>12743</v>
      </c>
      <c r="D2725" s="1" t="s">
        <v>12640</v>
      </c>
      <c r="E2725" s="2">
        <v>1</v>
      </c>
      <c r="F2725" s="3">
        <v>39692.69</v>
      </c>
      <c r="G2725" s="3">
        <v>39692.69</v>
      </c>
      <c r="H2725" s="4">
        <v>0</v>
      </c>
      <c r="I2725" s="25"/>
      <c r="J2725" s="26" t="str">
        <f t="shared" si="256"/>
        <v>No</v>
      </c>
      <c r="K2725" s="26" t="str">
        <f t="shared" si="257"/>
        <v>GB</v>
      </c>
      <c r="L2725" s="26" t="str">
        <f t="shared" si="258"/>
        <v>Invalid</v>
      </c>
      <c r="M2725" s="26" t="str">
        <f>IF(OR(ISBLANK(B2725),ISBLANK(C2725),ISBLANK(D2725)),"Missing",IFERROR(VLOOKUP(A2725,'RM Postcodes'!$A:$B,2,0),"Invalid"))</f>
        <v>live</v>
      </c>
      <c r="N2725" s="26" t="str">
        <f t="shared" si="259"/>
        <v>Redact</v>
      </c>
      <c r="O2725" s="26" t="str">
        <f t="shared" si="254"/>
        <v>Redact</v>
      </c>
    </row>
    <row r="2726" spans="1:15" x14ac:dyDescent="0.2">
      <c r="A2726" s="24" t="str">
        <f t="shared" si="255"/>
        <v>EC3A 3</v>
      </c>
      <c r="B2726" s="1" t="s">
        <v>12396</v>
      </c>
      <c r="C2726" s="1" t="s">
        <v>12743</v>
      </c>
      <c r="D2726" s="1" t="s">
        <v>12629</v>
      </c>
      <c r="E2726" s="2">
        <v>1</v>
      </c>
      <c r="F2726" s="3">
        <v>104166.69</v>
      </c>
      <c r="G2726" s="3">
        <v>104166.69</v>
      </c>
      <c r="H2726" s="4">
        <v>0</v>
      </c>
      <c r="I2726" s="25"/>
      <c r="J2726" s="26" t="str">
        <f t="shared" si="256"/>
        <v>No</v>
      </c>
      <c r="K2726" s="26" t="str">
        <f t="shared" si="257"/>
        <v>GB</v>
      </c>
      <c r="L2726" s="26" t="str">
        <f t="shared" si="258"/>
        <v>Invalid</v>
      </c>
      <c r="M2726" s="26" t="str">
        <f>IF(OR(ISBLANK(B2726),ISBLANK(C2726),ISBLANK(D2726)),"Missing",IFERROR(VLOOKUP(A2726,'RM Postcodes'!$A:$B,2,0),"Invalid"))</f>
        <v>live</v>
      </c>
      <c r="N2726" s="26" t="str">
        <f t="shared" si="259"/>
        <v>Redact</v>
      </c>
      <c r="O2726" s="26" t="str">
        <f t="shared" si="254"/>
        <v>Redact</v>
      </c>
    </row>
    <row r="2727" spans="1:15" x14ac:dyDescent="0.2">
      <c r="A2727" s="24" t="str">
        <f t="shared" si="255"/>
        <v>EC3A 4</v>
      </c>
      <c r="B2727" s="1" t="s">
        <v>12396</v>
      </c>
      <c r="C2727" s="1" t="s">
        <v>12743</v>
      </c>
      <c r="D2727" s="1" t="s">
        <v>12630</v>
      </c>
      <c r="E2727" s="2">
        <v>2</v>
      </c>
      <c r="F2727" s="3">
        <v>80184.05</v>
      </c>
      <c r="G2727" s="3">
        <v>40491.380000000005</v>
      </c>
      <c r="H2727" s="4">
        <v>39692.67</v>
      </c>
      <c r="I2727" s="25"/>
      <c r="J2727" s="26" t="str">
        <f t="shared" si="256"/>
        <v>No</v>
      </c>
      <c r="K2727" s="26" t="str">
        <f t="shared" si="257"/>
        <v>GB</v>
      </c>
      <c r="L2727" s="26" t="str">
        <f t="shared" si="258"/>
        <v>Invalid</v>
      </c>
      <c r="M2727" s="26" t="str">
        <f>IF(OR(ISBLANK(B2727),ISBLANK(C2727),ISBLANK(D2727)),"Missing",IFERROR(VLOOKUP(A2727,'RM Postcodes'!$A:$B,2,0),"Invalid"))</f>
        <v>live</v>
      </c>
      <c r="N2727" s="26" t="str">
        <f t="shared" si="259"/>
        <v>Redact</v>
      </c>
      <c r="O2727" s="26" t="str">
        <f t="shared" si="254"/>
        <v>Redact</v>
      </c>
    </row>
    <row r="2728" spans="1:15" x14ac:dyDescent="0.2">
      <c r="A2728" s="24" t="str">
        <f t="shared" si="255"/>
        <v>EC3A 5</v>
      </c>
      <c r="B2728" s="1" t="s">
        <v>12396</v>
      </c>
      <c r="C2728" s="1" t="s">
        <v>12743</v>
      </c>
      <c r="D2728" s="1" t="s">
        <v>12625</v>
      </c>
      <c r="E2728" s="2">
        <v>1</v>
      </c>
      <c r="F2728" s="3">
        <v>47488.38</v>
      </c>
      <c r="G2728" s="3">
        <v>47488.38</v>
      </c>
      <c r="H2728" s="4">
        <v>0</v>
      </c>
      <c r="I2728" s="25"/>
      <c r="J2728" s="26" t="str">
        <f t="shared" si="256"/>
        <v>No</v>
      </c>
      <c r="K2728" s="26" t="str">
        <f t="shared" si="257"/>
        <v>GB</v>
      </c>
      <c r="L2728" s="26" t="str">
        <f t="shared" si="258"/>
        <v>Invalid</v>
      </c>
      <c r="M2728" s="26" t="str">
        <f>IF(OR(ISBLANK(B2728),ISBLANK(C2728),ISBLANK(D2728)),"Missing",IFERROR(VLOOKUP(A2728,'RM Postcodes'!$A:$B,2,0),"Invalid"))</f>
        <v>live</v>
      </c>
      <c r="N2728" s="26" t="str">
        <f t="shared" si="259"/>
        <v>Redact</v>
      </c>
      <c r="O2728" s="26" t="str">
        <f t="shared" si="254"/>
        <v>Redact</v>
      </c>
    </row>
    <row r="2729" spans="1:15" x14ac:dyDescent="0.2">
      <c r="A2729" s="24" t="str">
        <f t="shared" si="255"/>
        <v>EC3A 6</v>
      </c>
      <c r="B2729" s="1" t="s">
        <v>12396</v>
      </c>
      <c r="C2729" s="1" t="s">
        <v>12743</v>
      </c>
      <c r="D2729" s="1" t="s">
        <v>12622</v>
      </c>
      <c r="E2729" s="2">
        <v>1</v>
      </c>
      <c r="F2729" s="3">
        <v>311820.82</v>
      </c>
      <c r="G2729" s="3">
        <v>311820.82</v>
      </c>
      <c r="H2729" s="4">
        <v>0</v>
      </c>
      <c r="I2729" s="25"/>
      <c r="J2729" s="26" t="str">
        <f t="shared" si="256"/>
        <v>No</v>
      </c>
      <c r="K2729" s="26" t="str">
        <f t="shared" si="257"/>
        <v>GB</v>
      </c>
      <c r="L2729" s="26" t="str">
        <f t="shared" si="258"/>
        <v>Invalid</v>
      </c>
      <c r="M2729" s="26" t="str">
        <f>IF(OR(ISBLANK(B2729),ISBLANK(C2729),ISBLANK(D2729)),"Missing",IFERROR(VLOOKUP(A2729,'RM Postcodes'!$A:$B,2,0),"Invalid"))</f>
        <v>live</v>
      </c>
      <c r="N2729" s="26" t="str">
        <f t="shared" si="259"/>
        <v>Redact</v>
      </c>
      <c r="O2729" s="26" t="str">
        <f t="shared" si="254"/>
        <v>Redact</v>
      </c>
    </row>
    <row r="2730" spans="1:15" x14ac:dyDescent="0.2">
      <c r="A2730" s="24" t="str">
        <f t="shared" si="255"/>
        <v>EC3A 7</v>
      </c>
      <c r="B2730" s="1" t="s">
        <v>12396</v>
      </c>
      <c r="C2730" s="1" t="s">
        <v>12743</v>
      </c>
      <c r="D2730" s="1" t="s">
        <v>12623</v>
      </c>
      <c r="E2730" s="2">
        <v>10</v>
      </c>
      <c r="F2730" s="3">
        <v>535004.81000000006</v>
      </c>
      <c r="G2730" s="3">
        <v>144784.62</v>
      </c>
      <c r="H2730" s="4">
        <v>49327.57</v>
      </c>
      <c r="I2730" s="25"/>
      <c r="J2730" s="26" t="str">
        <f t="shared" si="256"/>
        <v>No</v>
      </c>
      <c r="K2730" s="26" t="str">
        <f t="shared" si="257"/>
        <v>GB</v>
      </c>
      <c r="L2730" s="26" t="str">
        <f t="shared" si="258"/>
        <v>Invalid</v>
      </c>
      <c r="M2730" s="26" t="str">
        <f>IF(OR(ISBLANK(B2730),ISBLANK(C2730),ISBLANK(D2730)),"Missing",IFERROR(VLOOKUP(A2730,'RM Postcodes'!$A:$B,2,0),"Invalid"))</f>
        <v>live</v>
      </c>
      <c r="N2730" s="26" t="str">
        <f t="shared" si="259"/>
        <v>OK</v>
      </c>
      <c r="O2730" s="26" t="str">
        <f t="shared" si="254"/>
        <v>OK</v>
      </c>
    </row>
    <row r="2731" spans="1:15" x14ac:dyDescent="0.2">
      <c r="A2731" s="24" t="str">
        <f t="shared" si="255"/>
        <v>EC3A 8</v>
      </c>
      <c r="B2731" s="1" t="s">
        <v>12396</v>
      </c>
      <c r="C2731" s="1" t="s">
        <v>12743</v>
      </c>
      <c r="D2731" s="1" t="s">
        <v>12626</v>
      </c>
      <c r="E2731" s="2">
        <v>8</v>
      </c>
      <c r="F2731" s="3">
        <v>225334.31999999998</v>
      </c>
      <c r="G2731" s="3">
        <v>43616.810000000005</v>
      </c>
      <c r="H2731" s="4">
        <v>42760.600000000006</v>
      </c>
      <c r="I2731" s="25"/>
      <c r="J2731" s="26" t="str">
        <f t="shared" si="256"/>
        <v>No</v>
      </c>
      <c r="K2731" s="26" t="str">
        <f t="shared" si="257"/>
        <v>GB</v>
      </c>
      <c r="L2731" s="26" t="str">
        <f t="shared" si="258"/>
        <v>Invalid</v>
      </c>
      <c r="M2731" s="26" t="str">
        <f>IF(OR(ISBLANK(B2731),ISBLANK(C2731),ISBLANK(D2731)),"Missing",IFERROR(VLOOKUP(A2731,'RM Postcodes'!$A:$B,2,0),"Invalid"))</f>
        <v>live</v>
      </c>
      <c r="N2731" s="26" t="str">
        <f t="shared" si="259"/>
        <v>Redact</v>
      </c>
      <c r="O2731" s="26" t="str">
        <f t="shared" si="254"/>
        <v>OK</v>
      </c>
    </row>
    <row r="2732" spans="1:15" x14ac:dyDescent="0.2">
      <c r="A2732" s="24" t="str">
        <f t="shared" si="255"/>
        <v>EC3M 1</v>
      </c>
      <c r="B2732" s="1" t="s">
        <v>12396</v>
      </c>
      <c r="C2732" s="1" t="s">
        <v>12744</v>
      </c>
      <c r="D2732" s="1" t="s">
        <v>12621</v>
      </c>
      <c r="E2732" s="2">
        <v>7</v>
      </c>
      <c r="F2732" s="3">
        <v>460167.64999999997</v>
      </c>
      <c r="G2732" s="3">
        <v>145833.29</v>
      </c>
      <c r="H2732" s="4">
        <v>122500</v>
      </c>
      <c r="I2732" s="25"/>
      <c r="J2732" s="26" t="str">
        <f t="shared" si="256"/>
        <v>No</v>
      </c>
      <c r="K2732" s="26" t="str">
        <f t="shared" si="257"/>
        <v>GB</v>
      </c>
      <c r="L2732" s="26" t="str">
        <f t="shared" si="258"/>
        <v>Invalid</v>
      </c>
      <c r="M2732" s="26" t="str">
        <f>IF(OR(ISBLANK(B2732),ISBLANK(C2732),ISBLANK(D2732)),"Missing",IFERROR(VLOOKUP(A2732,'RM Postcodes'!$A:$B,2,0),"Invalid"))</f>
        <v>live</v>
      </c>
      <c r="N2732" s="26" t="str">
        <f t="shared" si="259"/>
        <v>Redact</v>
      </c>
      <c r="O2732" s="26" t="str">
        <f t="shared" si="254"/>
        <v>OK</v>
      </c>
    </row>
    <row r="2733" spans="1:15" x14ac:dyDescent="0.2">
      <c r="A2733" s="24" t="str">
        <f t="shared" si="255"/>
        <v>EC3M 4</v>
      </c>
      <c r="B2733" s="1" t="s">
        <v>12396</v>
      </c>
      <c r="C2733" s="1" t="s">
        <v>12744</v>
      </c>
      <c r="D2733" s="1" t="s">
        <v>12630</v>
      </c>
      <c r="E2733" s="2">
        <v>2</v>
      </c>
      <c r="F2733" s="3">
        <v>132160.49</v>
      </c>
      <c r="G2733" s="3">
        <v>91666.71</v>
      </c>
      <c r="H2733" s="4">
        <v>40493.78</v>
      </c>
      <c r="I2733" s="25"/>
      <c r="J2733" s="26" t="str">
        <f t="shared" si="256"/>
        <v>No</v>
      </c>
      <c r="K2733" s="26" t="str">
        <f t="shared" si="257"/>
        <v>GB</v>
      </c>
      <c r="L2733" s="26" t="str">
        <f t="shared" si="258"/>
        <v>Invalid</v>
      </c>
      <c r="M2733" s="26" t="str">
        <f>IF(OR(ISBLANK(B2733),ISBLANK(C2733),ISBLANK(D2733)),"Missing",IFERROR(VLOOKUP(A2733,'RM Postcodes'!$A:$B,2,0),"Invalid"))</f>
        <v>live</v>
      </c>
      <c r="N2733" s="26" t="str">
        <f t="shared" si="259"/>
        <v>Redact</v>
      </c>
      <c r="O2733" s="26" t="str">
        <f t="shared" si="254"/>
        <v>Redact</v>
      </c>
    </row>
    <row r="2734" spans="1:15" x14ac:dyDescent="0.2">
      <c r="A2734" s="24" t="str">
        <f t="shared" si="255"/>
        <v>EC3M 5</v>
      </c>
      <c r="B2734" s="1" t="s">
        <v>12396</v>
      </c>
      <c r="C2734" s="1" t="s">
        <v>12744</v>
      </c>
      <c r="D2734" s="1" t="s">
        <v>12625</v>
      </c>
      <c r="E2734" s="2">
        <v>3</v>
      </c>
      <c r="F2734" s="3">
        <v>133722.1</v>
      </c>
      <c r="G2734" s="3">
        <v>47116.4</v>
      </c>
      <c r="H2734" s="4">
        <v>46912.95</v>
      </c>
      <c r="I2734" s="25"/>
      <c r="J2734" s="26" t="str">
        <f t="shared" si="256"/>
        <v>No</v>
      </c>
      <c r="K2734" s="26" t="str">
        <f t="shared" si="257"/>
        <v>GB</v>
      </c>
      <c r="L2734" s="26" t="str">
        <f t="shared" si="258"/>
        <v>Invalid</v>
      </c>
      <c r="M2734" s="26" t="str">
        <f>IF(OR(ISBLANK(B2734),ISBLANK(C2734),ISBLANK(D2734)),"Missing",IFERROR(VLOOKUP(A2734,'RM Postcodes'!$A:$B,2,0),"Invalid"))</f>
        <v>live</v>
      </c>
      <c r="N2734" s="26" t="str">
        <f t="shared" si="259"/>
        <v>Redact</v>
      </c>
      <c r="O2734" s="26" t="str">
        <f t="shared" si="254"/>
        <v>Redact</v>
      </c>
    </row>
    <row r="2735" spans="1:15" x14ac:dyDescent="0.2">
      <c r="A2735" s="24" t="str">
        <f t="shared" si="255"/>
        <v>EC3M 6</v>
      </c>
      <c r="B2735" s="1" t="s">
        <v>12396</v>
      </c>
      <c r="C2735" s="1" t="s">
        <v>12744</v>
      </c>
      <c r="D2735" s="1" t="s">
        <v>12622</v>
      </c>
      <c r="E2735" s="2">
        <v>3</v>
      </c>
      <c r="F2735" s="3">
        <v>694941.62</v>
      </c>
      <c r="G2735" s="3">
        <v>612500</v>
      </c>
      <c r="H2735" s="4">
        <v>45274.66</v>
      </c>
      <c r="I2735" s="25"/>
      <c r="J2735" s="26" t="str">
        <f t="shared" si="256"/>
        <v>No</v>
      </c>
      <c r="K2735" s="26" t="str">
        <f t="shared" si="257"/>
        <v>GB</v>
      </c>
      <c r="L2735" s="26" t="str">
        <f t="shared" si="258"/>
        <v>Invalid</v>
      </c>
      <c r="M2735" s="26" t="str">
        <f>IF(OR(ISBLANK(B2735),ISBLANK(C2735),ISBLANK(D2735)),"Missing",IFERROR(VLOOKUP(A2735,'RM Postcodes'!$A:$B,2,0),"Invalid"))</f>
        <v>live</v>
      </c>
      <c r="N2735" s="26" t="str">
        <f t="shared" si="259"/>
        <v>Redact</v>
      </c>
      <c r="O2735" s="26" t="str">
        <f t="shared" si="254"/>
        <v>Redact</v>
      </c>
    </row>
    <row r="2736" spans="1:15" x14ac:dyDescent="0.2">
      <c r="A2736" s="24" t="str">
        <f t="shared" si="255"/>
        <v>EC3M 7</v>
      </c>
      <c r="B2736" s="1" t="s">
        <v>12396</v>
      </c>
      <c r="C2736" s="1" t="s">
        <v>12744</v>
      </c>
      <c r="D2736" s="1" t="s">
        <v>12623</v>
      </c>
      <c r="E2736" s="2">
        <v>1</v>
      </c>
      <c r="F2736" s="3">
        <v>3551.64</v>
      </c>
      <c r="G2736" s="3">
        <v>3551.64</v>
      </c>
      <c r="H2736" s="4">
        <v>0</v>
      </c>
      <c r="I2736" s="25"/>
      <c r="J2736" s="26" t="str">
        <f t="shared" si="256"/>
        <v>No</v>
      </c>
      <c r="K2736" s="26" t="str">
        <f t="shared" si="257"/>
        <v>GB</v>
      </c>
      <c r="L2736" s="26" t="str">
        <f t="shared" si="258"/>
        <v>Invalid</v>
      </c>
      <c r="M2736" s="26" t="str">
        <f>IF(OR(ISBLANK(B2736),ISBLANK(C2736),ISBLANK(D2736)),"Missing",IFERROR(VLOOKUP(A2736,'RM Postcodes'!$A:$B,2,0),"Invalid"))</f>
        <v>live</v>
      </c>
      <c r="N2736" s="26" t="str">
        <f t="shared" si="259"/>
        <v>Redact</v>
      </c>
      <c r="O2736" s="26" t="str">
        <f t="shared" si="254"/>
        <v>Redact</v>
      </c>
    </row>
    <row r="2737" spans="1:15" x14ac:dyDescent="0.2">
      <c r="A2737" s="24" t="str">
        <f t="shared" si="255"/>
        <v>EC3M 8</v>
      </c>
      <c r="B2737" s="1" t="s">
        <v>12396</v>
      </c>
      <c r="C2737" s="1" t="s">
        <v>12744</v>
      </c>
      <c r="D2737" s="1" t="s">
        <v>12626</v>
      </c>
      <c r="E2737" s="2">
        <v>7</v>
      </c>
      <c r="F2737" s="3">
        <v>352052.24000000005</v>
      </c>
      <c r="G2737" s="3">
        <v>183333.35</v>
      </c>
      <c r="H2737" s="4">
        <v>43625.05</v>
      </c>
      <c r="I2737" s="25"/>
      <c r="J2737" s="26" t="str">
        <f t="shared" si="256"/>
        <v>No</v>
      </c>
      <c r="K2737" s="26" t="str">
        <f t="shared" si="257"/>
        <v>GB</v>
      </c>
      <c r="L2737" s="26" t="str">
        <f t="shared" si="258"/>
        <v>Invalid</v>
      </c>
      <c r="M2737" s="26" t="str">
        <f>IF(OR(ISBLANK(B2737),ISBLANK(C2737),ISBLANK(D2737)),"Missing",IFERROR(VLOOKUP(A2737,'RM Postcodes'!$A:$B,2,0),"Invalid"))</f>
        <v>live</v>
      </c>
      <c r="N2737" s="26" t="str">
        <f t="shared" si="259"/>
        <v>Redact</v>
      </c>
      <c r="O2737" s="26" t="str">
        <f t="shared" si="254"/>
        <v>Redact</v>
      </c>
    </row>
    <row r="2738" spans="1:15" x14ac:dyDescent="0.2">
      <c r="A2738" s="24" t="str">
        <f t="shared" si="255"/>
        <v>EC3N 1</v>
      </c>
      <c r="B2738" s="1" t="s">
        <v>12396</v>
      </c>
      <c r="C2738" s="1" t="s">
        <v>12745</v>
      </c>
      <c r="D2738" s="1" t="s">
        <v>12621</v>
      </c>
      <c r="E2738" s="2">
        <v>17</v>
      </c>
      <c r="F2738" s="3">
        <v>958748.1100000001</v>
      </c>
      <c r="G2738" s="3">
        <v>223778.53999999998</v>
      </c>
      <c r="H2738" s="4">
        <v>188000</v>
      </c>
      <c r="I2738" s="25"/>
      <c r="J2738" s="26" t="str">
        <f t="shared" si="256"/>
        <v>No</v>
      </c>
      <c r="K2738" s="26" t="str">
        <f t="shared" si="257"/>
        <v>GB</v>
      </c>
      <c r="L2738" s="26" t="str">
        <f t="shared" si="258"/>
        <v>Invalid</v>
      </c>
      <c r="M2738" s="26" t="str">
        <f>IF(OR(ISBLANK(B2738),ISBLANK(C2738),ISBLANK(D2738)),"Missing",IFERROR(VLOOKUP(A2738,'RM Postcodes'!$A:$B,2,0),"Invalid"))</f>
        <v>live</v>
      </c>
      <c r="N2738" s="26" t="str">
        <f t="shared" si="259"/>
        <v>OK</v>
      </c>
      <c r="O2738" s="26" t="str">
        <f t="shared" si="254"/>
        <v>OK</v>
      </c>
    </row>
    <row r="2739" spans="1:15" x14ac:dyDescent="0.2">
      <c r="A2739" s="24" t="str">
        <f t="shared" si="255"/>
        <v>EC3N 2</v>
      </c>
      <c r="B2739" s="1" t="s">
        <v>12396</v>
      </c>
      <c r="C2739" s="1" t="s">
        <v>12745</v>
      </c>
      <c r="D2739" s="1" t="s">
        <v>12640</v>
      </c>
      <c r="E2739" s="2">
        <v>5</v>
      </c>
      <c r="F2739" s="3">
        <v>166073.69000000003</v>
      </c>
      <c r="G2739" s="3">
        <v>49698.37</v>
      </c>
      <c r="H2739" s="4">
        <v>41296.400000000001</v>
      </c>
      <c r="I2739" s="25"/>
      <c r="J2739" s="26" t="str">
        <f t="shared" si="256"/>
        <v>No</v>
      </c>
      <c r="K2739" s="26" t="str">
        <f t="shared" si="257"/>
        <v>GB</v>
      </c>
      <c r="L2739" s="26" t="str">
        <f t="shared" si="258"/>
        <v>Invalid</v>
      </c>
      <c r="M2739" s="26" t="str">
        <f>IF(OR(ISBLANK(B2739),ISBLANK(C2739),ISBLANK(D2739)),"Missing",IFERROR(VLOOKUP(A2739,'RM Postcodes'!$A:$B,2,0),"Invalid"))</f>
        <v>live</v>
      </c>
      <c r="N2739" s="26" t="str">
        <f t="shared" si="259"/>
        <v>Redact</v>
      </c>
      <c r="O2739" s="26" t="str">
        <f t="shared" si="254"/>
        <v>OK</v>
      </c>
    </row>
    <row r="2740" spans="1:15" x14ac:dyDescent="0.2">
      <c r="A2740" s="24" t="str">
        <f t="shared" si="255"/>
        <v>EC3N 3</v>
      </c>
      <c r="B2740" s="1" t="s">
        <v>12396</v>
      </c>
      <c r="C2740" s="1" t="s">
        <v>12745</v>
      </c>
      <c r="D2740" s="1" t="s">
        <v>12629</v>
      </c>
      <c r="E2740" s="2">
        <v>1</v>
      </c>
      <c r="F2740" s="3">
        <v>51432.23</v>
      </c>
      <c r="G2740" s="3">
        <v>51432.23</v>
      </c>
      <c r="H2740" s="4">
        <v>0</v>
      </c>
      <c r="I2740" s="25"/>
      <c r="J2740" s="26" t="str">
        <f t="shared" si="256"/>
        <v>No</v>
      </c>
      <c r="K2740" s="26" t="str">
        <f t="shared" si="257"/>
        <v>GB</v>
      </c>
      <c r="L2740" s="26" t="str">
        <f t="shared" si="258"/>
        <v>Invalid</v>
      </c>
      <c r="M2740" s="26" t="str">
        <f>IF(OR(ISBLANK(B2740),ISBLANK(C2740),ISBLANK(D2740)),"Missing",IFERROR(VLOOKUP(A2740,'RM Postcodes'!$A:$B,2,0),"Invalid"))</f>
        <v>live</v>
      </c>
      <c r="N2740" s="26" t="str">
        <f t="shared" si="259"/>
        <v>Redact</v>
      </c>
      <c r="O2740" s="26" t="str">
        <f t="shared" si="254"/>
        <v>Redact</v>
      </c>
    </row>
    <row r="2741" spans="1:15" x14ac:dyDescent="0.2">
      <c r="A2741" s="24" t="str">
        <f t="shared" si="255"/>
        <v>EC3N 4</v>
      </c>
      <c r="B2741" s="1" t="s">
        <v>12396</v>
      </c>
      <c r="C2741" s="1" t="s">
        <v>12745</v>
      </c>
      <c r="D2741" s="1" t="s">
        <v>12630</v>
      </c>
      <c r="E2741" s="2">
        <v>3</v>
      </c>
      <c r="F2741" s="3">
        <v>108318.70000000001</v>
      </c>
      <c r="G2741" s="3">
        <v>52618.89</v>
      </c>
      <c r="H2741" s="4">
        <v>49458.65</v>
      </c>
      <c r="I2741" s="25"/>
      <c r="J2741" s="26" t="str">
        <f t="shared" si="256"/>
        <v>No</v>
      </c>
      <c r="K2741" s="26" t="str">
        <f t="shared" si="257"/>
        <v>GB</v>
      </c>
      <c r="L2741" s="26" t="str">
        <f t="shared" si="258"/>
        <v>Invalid</v>
      </c>
      <c r="M2741" s="26" t="str">
        <f>IF(OR(ISBLANK(B2741),ISBLANK(C2741),ISBLANK(D2741)),"Missing",IFERROR(VLOOKUP(A2741,'RM Postcodes'!$A:$B,2,0),"Invalid"))</f>
        <v>live</v>
      </c>
      <c r="N2741" s="26" t="str">
        <f t="shared" si="259"/>
        <v>Redact</v>
      </c>
      <c r="O2741" s="26" t="str">
        <f t="shared" si="254"/>
        <v>Redact</v>
      </c>
    </row>
    <row r="2742" spans="1:15" x14ac:dyDescent="0.2">
      <c r="A2742" s="24" t="str">
        <f t="shared" si="255"/>
        <v>EC3N 7</v>
      </c>
      <c r="B2742" s="1" t="s">
        <v>12396</v>
      </c>
      <c r="C2742" s="1" t="s">
        <v>12745</v>
      </c>
      <c r="D2742" s="1" t="s">
        <v>12623</v>
      </c>
      <c r="E2742" s="2">
        <v>1</v>
      </c>
      <c r="F2742" s="3">
        <v>63681.9</v>
      </c>
      <c r="G2742" s="3">
        <v>63681.9</v>
      </c>
      <c r="H2742" s="4">
        <v>0</v>
      </c>
      <c r="I2742" s="25"/>
      <c r="J2742" s="26" t="str">
        <f t="shared" si="256"/>
        <v>No</v>
      </c>
      <c r="K2742" s="26" t="str">
        <f t="shared" si="257"/>
        <v>GB</v>
      </c>
      <c r="L2742" s="26" t="str">
        <f t="shared" si="258"/>
        <v>Invalid</v>
      </c>
      <c r="M2742" s="26" t="str">
        <f>IF(OR(ISBLANK(B2742),ISBLANK(C2742),ISBLANK(D2742)),"Missing",IFERROR(VLOOKUP(A2742,'RM Postcodes'!$A:$B,2,0),"Invalid"))</f>
        <v>Invalid</v>
      </c>
      <c r="N2742" s="26" t="str">
        <f t="shared" si="259"/>
        <v>Redact</v>
      </c>
      <c r="O2742" s="26" t="str">
        <f t="shared" si="254"/>
        <v>Redact</v>
      </c>
    </row>
    <row r="2743" spans="1:15" x14ac:dyDescent="0.2">
      <c r="A2743" s="24" t="str">
        <f t="shared" si="255"/>
        <v>EC3R 5</v>
      </c>
      <c r="B2743" s="1" t="s">
        <v>12396</v>
      </c>
      <c r="C2743" s="1" t="s">
        <v>12746</v>
      </c>
      <c r="D2743" s="1" t="s">
        <v>12625</v>
      </c>
      <c r="E2743" s="2">
        <v>1</v>
      </c>
      <c r="F2743" s="3">
        <v>549333.31000000006</v>
      </c>
      <c r="G2743" s="3">
        <v>549333.31000000006</v>
      </c>
      <c r="H2743" s="4">
        <v>0</v>
      </c>
      <c r="I2743" s="25"/>
      <c r="J2743" s="26" t="str">
        <f t="shared" si="256"/>
        <v>No</v>
      </c>
      <c r="K2743" s="26" t="str">
        <f t="shared" si="257"/>
        <v>GB</v>
      </c>
      <c r="L2743" s="26" t="str">
        <f t="shared" si="258"/>
        <v>Invalid</v>
      </c>
      <c r="M2743" s="26" t="str">
        <f>IF(OR(ISBLANK(B2743),ISBLANK(C2743),ISBLANK(D2743)),"Missing",IFERROR(VLOOKUP(A2743,'RM Postcodes'!$A:$B,2,0),"Invalid"))</f>
        <v>live</v>
      </c>
      <c r="N2743" s="26" t="str">
        <f t="shared" si="259"/>
        <v>Redact</v>
      </c>
      <c r="O2743" s="26" t="str">
        <f t="shared" si="254"/>
        <v>Redact</v>
      </c>
    </row>
    <row r="2744" spans="1:15" x14ac:dyDescent="0.2">
      <c r="A2744" s="24" t="str">
        <f t="shared" si="255"/>
        <v>EC3R 6</v>
      </c>
      <c r="B2744" s="1" t="s">
        <v>12396</v>
      </c>
      <c r="C2744" s="1" t="s">
        <v>12746</v>
      </c>
      <c r="D2744" s="1" t="s">
        <v>12622</v>
      </c>
      <c r="E2744" s="2">
        <v>6</v>
      </c>
      <c r="F2744" s="3">
        <v>2079846.2099999997</v>
      </c>
      <c r="G2744" s="3">
        <v>1666666.7</v>
      </c>
      <c r="H2744" s="4">
        <v>201985.91</v>
      </c>
      <c r="I2744" s="25"/>
      <c r="J2744" s="26" t="str">
        <f t="shared" si="256"/>
        <v>No</v>
      </c>
      <c r="K2744" s="26" t="str">
        <f t="shared" si="257"/>
        <v>GB</v>
      </c>
      <c r="L2744" s="26" t="str">
        <f t="shared" si="258"/>
        <v>Invalid</v>
      </c>
      <c r="M2744" s="26" t="str">
        <f>IF(OR(ISBLANK(B2744),ISBLANK(C2744),ISBLANK(D2744)),"Missing",IFERROR(VLOOKUP(A2744,'RM Postcodes'!$A:$B,2,0),"Invalid"))</f>
        <v>live</v>
      </c>
      <c r="N2744" s="26" t="str">
        <f t="shared" si="259"/>
        <v>Redact</v>
      </c>
      <c r="O2744" s="26" t="str">
        <f t="shared" si="254"/>
        <v>Redact</v>
      </c>
    </row>
    <row r="2745" spans="1:15" x14ac:dyDescent="0.2">
      <c r="A2745" s="24" t="str">
        <f t="shared" si="255"/>
        <v>EC3R 7</v>
      </c>
      <c r="B2745" s="1" t="s">
        <v>12396</v>
      </c>
      <c r="C2745" s="1" t="s">
        <v>12746</v>
      </c>
      <c r="D2745" s="1" t="s">
        <v>12623</v>
      </c>
      <c r="E2745" s="2">
        <v>9</v>
      </c>
      <c r="F2745" s="3">
        <v>269557.15999999997</v>
      </c>
      <c r="G2745" s="3">
        <v>49255.42</v>
      </c>
      <c r="H2745" s="4">
        <v>45043.88</v>
      </c>
      <c r="I2745" s="25"/>
      <c r="J2745" s="26" t="str">
        <f t="shared" si="256"/>
        <v>No</v>
      </c>
      <c r="K2745" s="26" t="str">
        <f t="shared" si="257"/>
        <v>GB</v>
      </c>
      <c r="L2745" s="26" t="str">
        <f t="shared" si="258"/>
        <v>Invalid</v>
      </c>
      <c r="M2745" s="26" t="str">
        <f>IF(OR(ISBLANK(B2745),ISBLANK(C2745),ISBLANK(D2745)),"Missing",IFERROR(VLOOKUP(A2745,'RM Postcodes'!$A:$B,2,0),"Invalid"))</f>
        <v>live</v>
      </c>
      <c r="N2745" s="26" t="str">
        <f t="shared" si="259"/>
        <v>Redact</v>
      </c>
      <c r="O2745" s="26" t="str">
        <f t="shared" si="254"/>
        <v>OK</v>
      </c>
    </row>
    <row r="2746" spans="1:15" x14ac:dyDescent="0.2">
      <c r="A2746" s="24" t="str">
        <f t="shared" si="255"/>
        <v>EC3R 8</v>
      </c>
      <c r="B2746" s="1" t="s">
        <v>12396</v>
      </c>
      <c r="C2746" s="1" t="s">
        <v>12746</v>
      </c>
      <c r="D2746" s="1" t="s">
        <v>12626</v>
      </c>
      <c r="E2746" s="2">
        <v>3</v>
      </c>
      <c r="F2746" s="3">
        <v>128035.28</v>
      </c>
      <c r="G2746" s="3">
        <v>117600</v>
      </c>
      <c r="H2746" s="4">
        <v>5466.71</v>
      </c>
      <c r="I2746" s="25"/>
      <c r="J2746" s="26" t="str">
        <f t="shared" si="256"/>
        <v>No</v>
      </c>
      <c r="K2746" s="26" t="str">
        <f t="shared" si="257"/>
        <v>GB</v>
      </c>
      <c r="L2746" s="26" t="str">
        <f t="shared" si="258"/>
        <v>Invalid</v>
      </c>
      <c r="M2746" s="26" t="str">
        <f>IF(OR(ISBLANK(B2746),ISBLANK(C2746),ISBLANK(D2746)),"Missing",IFERROR(VLOOKUP(A2746,'RM Postcodes'!$A:$B,2,0),"Invalid"))</f>
        <v>live</v>
      </c>
      <c r="N2746" s="26" t="str">
        <f t="shared" si="259"/>
        <v>Redact</v>
      </c>
      <c r="O2746" s="26" t="str">
        <f t="shared" si="254"/>
        <v>Redact</v>
      </c>
    </row>
    <row r="2747" spans="1:15" x14ac:dyDescent="0.2">
      <c r="A2747" s="24" t="str">
        <f t="shared" si="255"/>
        <v>EC3V 0</v>
      </c>
      <c r="B2747" s="1" t="s">
        <v>12396</v>
      </c>
      <c r="C2747" s="1" t="s">
        <v>12747</v>
      </c>
      <c r="D2747" s="1" t="s">
        <v>12632</v>
      </c>
      <c r="E2747" s="2">
        <v>6</v>
      </c>
      <c r="F2747" s="3">
        <v>430701.19000000006</v>
      </c>
      <c r="G2747" s="3">
        <v>224999.98</v>
      </c>
      <c r="H2747" s="4">
        <v>63114.36</v>
      </c>
      <c r="I2747" s="25"/>
      <c r="J2747" s="26" t="str">
        <f t="shared" si="256"/>
        <v>No</v>
      </c>
      <c r="K2747" s="26" t="str">
        <f t="shared" si="257"/>
        <v>GB</v>
      </c>
      <c r="L2747" s="26" t="str">
        <f t="shared" si="258"/>
        <v>Invalid</v>
      </c>
      <c r="M2747" s="26" t="str">
        <f>IF(OR(ISBLANK(B2747),ISBLANK(C2747),ISBLANK(D2747)),"Missing",IFERROR(VLOOKUP(A2747,'RM Postcodes'!$A:$B,2,0),"Invalid"))</f>
        <v>live</v>
      </c>
      <c r="N2747" s="26" t="str">
        <f t="shared" si="259"/>
        <v>Redact</v>
      </c>
      <c r="O2747" s="26" t="str">
        <f t="shared" si="254"/>
        <v>Redact</v>
      </c>
    </row>
    <row r="2748" spans="1:15" x14ac:dyDescent="0.2">
      <c r="A2748" s="24" t="str">
        <f t="shared" si="255"/>
        <v>EC3V 1</v>
      </c>
      <c r="B2748" s="1" t="s">
        <v>12396</v>
      </c>
      <c r="C2748" s="1" t="s">
        <v>12747</v>
      </c>
      <c r="D2748" s="1" t="s">
        <v>12621</v>
      </c>
      <c r="E2748" s="2">
        <v>4</v>
      </c>
      <c r="F2748" s="3">
        <v>361737.97</v>
      </c>
      <c r="G2748" s="3">
        <v>243476.13999999998</v>
      </c>
      <c r="H2748" s="4">
        <v>49274.07</v>
      </c>
      <c r="I2748" s="25"/>
      <c r="J2748" s="26" t="str">
        <f t="shared" si="256"/>
        <v>No</v>
      </c>
      <c r="K2748" s="26" t="str">
        <f t="shared" si="257"/>
        <v>GB</v>
      </c>
      <c r="L2748" s="26" t="str">
        <f t="shared" si="258"/>
        <v>Invalid</v>
      </c>
      <c r="M2748" s="26" t="str">
        <f>IF(OR(ISBLANK(B2748),ISBLANK(C2748),ISBLANK(D2748)),"Missing",IFERROR(VLOOKUP(A2748,'RM Postcodes'!$A:$B,2,0),"Invalid"))</f>
        <v>live</v>
      </c>
      <c r="N2748" s="26" t="str">
        <f t="shared" si="259"/>
        <v>Redact</v>
      </c>
      <c r="O2748" s="26" t="str">
        <f t="shared" si="254"/>
        <v>Redact</v>
      </c>
    </row>
    <row r="2749" spans="1:15" x14ac:dyDescent="0.2">
      <c r="A2749" s="24" t="str">
        <f t="shared" si="255"/>
        <v>EC3V 3</v>
      </c>
      <c r="B2749" s="1" t="s">
        <v>12396</v>
      </c>
      <c r="C2749" s="1" t="s">
        <v>12747</v>
      </c>
      <c r="D2749" s="1" t="s">
        <v>12629</v>
      </c>
      <c r="E2749" s="2">
        <v>11</v>
      </c>
      <c r="F2749" s="3">
        <v>1508291.09</v>
      </c>
      <c r="G2749" s="3">
        <v>1088342.3999999999</v>
      </c>
      <c r="H2749" s="4">
        <v>58333.32</v>
      </c>
      <c r="I2749" s="25"/>
      <c r="J2749" s="26" t="str">
        <f t="shared" si="256"/>
        <v>No</v>
      </c>
      <c r="K2749" s="26" t="str">
        <f t="shared" si="257"/>
        <v>GB</v>
      </c>
      <c r="L2749" s="26" t="str">
        <f t="shared" si="258"/>
        <v>Invalid</v>
      </c>
      <c r="M2749" s="26" t="str">
        <f>IF(OR(ISBLANK(B2749),ISBLANK(C2749),ISBLANK(D2749)),"Missing",IFERROR(VLOOKUP(A2749,'RM Postcodes'!$A:$B,2,0),"Invalid"))</f>
        <v>live</v>
      </c>
      <c r="N2749" s="26" t="str">
        <f t="shared" si="259"/>
        <v>OK</v>
      </c>
      <c r="O2749" s="26" t="str">
        <f t="shared" si="254"/>
        <v>Redact</v>
      </c>
    </row>
    <row r="2750" spans="1:15" x14ac:dyDescent="0.2">
      <c r="A2750" s="24" t="str">
        <f t="shared" si="255"/>
        <v>EC3V 4</v>
      </c>
      <c r="B2750" s="1" t="s">
        <v>12396</v>
      </c>
      <c r="C2750" s="1" t="s">
        <v>12747</v>
      </c>
      <c r="D2750" s="1" t="s">
        <v>12630</v>
      </c>
      <c r="E2750" s="2">
        <v>2</v>
      </c>
      <c r="F2750" s="3">
        <v>2183058.6800000002</v>
      </c>
      <c r="G2750" s="3">
        <v>2147424.06</v>
      </c>
      <c r="H2750" s="4">
        <v>35634.619999999995</v>
      </c>
      <c r="I2750" s="25"/>
      <c r="J2750" s="26" t="str">
        <f t="shared" si="256"/>
        <v>No</v>
      </c>
      <c r="K2750" s="26" t="str">
        <f t="shared" si="257"/>
        <v>GB</v>
      </c>
      <c r="L2750" s="26" t="str">
        <f t="shared" si="258"/>
        <v>Invalid</v>
      </c>
      <c r="M2750" s="26" t="str">
        <f>IF(OR(ISBLANK(B2750),ISBLANK(C2750),ISBLANK(D2750)),"Missing",IFERROR(VLOOKUP(A2750,'RM Postcodes'!$A:$B,2,0),"Invalid"))</f>
        <v>live</v>
      </c>
      <c r="N2750" s="26" t="str">
        <f t="shared" si="259"/>
        <v>Redact</v>
      </c>
      <c r="O2750" s="26" t="str">
        <f t="shared" si="254"/>
        <v>Redact</v>
      </c>
    </row>
    <row r="2751" spans="1:15" x14ac:dyDescent="0.2">
      <c r="A2751" s="24" t="str">
        <f t="shared" si="255"/>
        <v>EC3V 9</v>
      </c>
      <c r="B2751" s="1" t="s">
        <v>12396</v>
      </c>
      <c r="C2751" s="1" t="s">
        <v>12747</v>
      </c>
      <c r="D2751" s="1" t="s">
        <v>12627</v>
      </c>
      <c r="E2751" s="2">
        <v>12</v>
      </c>
      <c r="F2751" s="3">
        <v>823467.42</v>
      </c>
      <c r="G2751" s="3">
        <v>277018.02</v>
      </c>
      <c r="H2751" s="4">
        <v>199999.96</v>
      </c>
      <c r="I2751" s="25"/>
      <c r="J2751" s="26" t="str">
        <f t="shared" si="256"/>
        <v>No</v>
      </c>
      <c r="K2751" s="26" t="str">
        <f t="shared" si="257"/>
        <v>GB</v>
      </c>
      <c r="L2751" s="26" t="str">
        <f t="shared" si="258"/>
        <v>Invalid</v>
      </c>
      <c r="M2751" s="26" t="str">
        <f>IF(OR(ISBLANK(B2751),ISBLANK(C2751),ISBLANK(D2751)),"Missing",IFERROR(VLOOKUP(A2751,'RM Postcodes'!$A:$B,2,0),"Invalid"))</f>
        <v>live</v>
      </c>
      <c r="N2751" s="26" t="str">
        <f t="shared" si="259"/>
        <v>OK</v>
      </c>
      <c r="O2751" s="26" t="str">
        <f t="shared" si="254"/>
        <v>OK</v>
      </c>
    </row>
    <row r="2752" spans="1:15" x14ac:dyDescent="0.2">
      <c r="A2752" s="24" t="str">
        <f t="shared" si="255"/>
        <v>EC4 4</v>
      </c>
      <c r="B2752" s="1" t="s">
        <v>12396</v>
      </c>
      <c r="C2752" s="1" t="s">
        <v>12666</v>
      </c>
      <c r="D2752" s="1" t="s">
        <v>12630</v>
      </c>
      <c r="E2752" s="2">
        <v>1</v>
      </c>
      <c r="F2752" s="3">
        <v>799999.96</v>
      </c>
      <c r="G2752" s="3">
        <v>799999.96</v>
      </c>
      <c r="H2752" s="4">
        <v>0</v>
      </c>
      <c r="I2752" s="25"/>
      <c r="J2752" s="26" t="str">
        <f t="shared" si="256"/>
        <v>No</v>
      </c>
      <c r="K2752" s="26" t="str">
        <f t="shared" si="257"/>
        <v>GB</v>
      </c>
      <c r="L2752" s="26" t="str">
        <f t="shared" si="258"/>
        <v>Invalid</v>
      </c>
      <c r="M2752" s="26" t="str">
        <f>IF(OR(ISBLANK(B2752),ISBLANK(C2752),ISBLANK(D2752)),"Missing",IFERROR(VLOOKUP(A2752,'RM Postcodes'!$A:$B,2,0),"Invalid"))</f>
        <v>Invalid</v>
      </c>
      <c r="N2752" s="26" t="str">
        <f t="shared" si="259"/>
        <v>Redact</v>
      </c>
      <c r="O2752" s="26" t="str">
        <f t="shared" si="254"/>
        <v>Redact</v>
      </c>
    </row>
    <row r="2753" spans="1:15" x14ac:dyDescent="0.2">
      <c r="A2753" s="24" t="str">
        <f t="shared" si="255"/>
        <v>EC4A 1</v>
      </c>
      <c r="B2753" s="1" t="s">
        <v>12396</v>
      </c>
      <c r="C2753" s="1" t="s">
        <v>12748</v>
      </c>
      <c r="D2753" s="1" t="s">
        <v>12621</v>
      </c>
      <c r="E2753" s="2">
        <v>12</v>
      </c>
      <c r="F2753" s="3">
        <v>854368.09</v>
      </c>
      <c r="G2753" s="3">
        <v>588816.63</v>
      </c>
      <c r="H2753" s="4">
        <v>87000</v>
      </c>
      <c r="I2753" s="25"/>
      <c r="J2753" s="26" t="str">
        <f t="shared" si="256"/>
        <v>No</v>
      </c>
      <c r="K2753" s="26" t="str">
        <f t="shared" si="257"/>
        <v>GB</v>
      </c>
      <c r="L2753" s="26" t="str">
        <f t="shared" si="258"/>
        <v>Invalid</v>
      </c>
      <c r="M2753" s="26" t="str">
        <f>IF(OR(ISBLANK(B2753),ISBLANK(C2753),ISBLANK(D2753)),"Missing",IFERROR(VLOOKUP(A2753,'RM Postcodes'!$A:$B,2,0),"Invalid"))</f>
        <v>live</v>
      </c>
      <c r="N2753" s="26" t="str">
        <f t="shared" si="259"/>
        <v>OK</v>
      </c>
      <c r="O2753" s="26" t="str">
        <f t="shared" si="254"/>
        <v>Redact</v>
      </c>
    </row>
    <row r="2754" spans="1:15" x14ac:dyDescent="0.2">
      <c r="A2754" s="24" t="str">
        <f t="shared" si="255"/>
        <v>EC4A 2</v>
      </c>
      <c r="B2754" s="1" t="s">
        <v>12396</v>
      </c>
      <c r="C2754" s="1" t="s">
        <v>12748</v>
      </c>
      <c r="D2754" s="1" t="s">
        <v>12640</v>
      </c>
      <c r="E2754" s="2">
        <v>24</v>
      </c>
      <c r="F2754" s="3">
        <v>3226229.4099999997</v>
      </c>
      <c r="G2754" s="3">
        <v>1285244.7200000002</v>
      </c>
      <c r="H2754" s="4">
        <v>427253.41</v>
      </c>
      <c r="I2754" s="25"/>
      <c r="J2754" s="26" t="str">
        <f t="shared" si="256"/>
        <v>No</v>
      </c>
      <c r="K2754" s="26" t="str">
        <f t="shared" si="257"/>
        <v>GB</v>
      </c>
      <c r="L2754" s="26" t="str">
        <f t="shared" si="258"/>
        <v>Invalid</v>
      </c>
      <c r="M2754" s="26" t="str">
        <f>IF(OR(ISBLANK(B2754),ISBLANK(C2754),ISBLANK(D2754)),"Missing",IFERROR(VLOOKUP(A2754,'RM Postcodes'!$A:$B,2,0),"Invalid"))</f>
        <v>live</v>
      </c>
      <c r="N2754" s="26" t="str">
        <f t="shared" si="259"/>
        <v>OK</v>
      </c>
      <c r="O2754" s="26" t="str">
        <f t="shared" si="254"/>
        <v>OK</v>
      </c>
    </row>
    <row r="2755" spans="1:15" x14ac:dyDescent="0.2">
      <c r="A2755" s="24" t="str">
        <f t="shared" si="255"/>
        <v>EC4A 3</v>
      </c>
      <c r="B2755" s="1" t="s">
        <v>12396</v>
      </c>
      <c r="C2755" s="1" t="s">
        <v>12748</v>
      </c>
      <c r="D2755" s="1" t="s">
        <v>12629</v>
      </c>
      <c r="E2755" s="2">
        <v>16</v>
      </c>
      <c r="F2755" s="3">
        <v>1125670.4999999998</v>
      </c>
      <c r="G2755" s="3">
        <v>280000.03999999998</v>
      </c>
      <c r="H2755" s="4">
        <v>195833.29</v>
      </c>
      <c r="I2755" s="25"/>
      <c r="J2755" s="26" t="str">
        <f t="shared" si="256"/>
        <v>No</v>
      </c>
      <c r="K2755" s="26" t="str">
        <f t="shared" si="257"/>
        <v>GB</v>
      </c>
      <c r="L2755" s="26" t="str">
        <f t="shared" si="258"/>
        <v>Invalid</v>
      </c>
      <c r="M2755" s="26" t="str">
        <f>IF(OR(ISBLANK(B2755),ISBLANK(C2755),ISBLANK(D2755)),"Missing",IFERROR(VLOOKUP(A2755,'RM Postcodes'!$A:$B,2,0),"Invalid"))</f>
        <v>live</v>
      </c>
      <c r="N2755" s="26" t="str">
        <f t="shared" si="259"/>
        <v>OK</v>
      </c>
      <c r="O2755" s="26" t="str">
        <f t="shared" si="254"/>
        <v>OK</v>
      </c>
    </row>
    <row r="2756" spans="1:15" x14ac:dyDescent="0.2">
      <c r="A2756" s="24" t="str">
        <f t="shared" si="255"/>
        <v>EC4A 4</v>
      </c>
      <c r="B2756" s="1" t="s">
        <v>12396</v>
      </c>
      <c r="C2756" s="1" t="s">
        <v>12748</v>
      </c>
      <c r="D2756" s="1" t="s">
        <v>12630</v>
      </c>
      <c r="E2756" s="2">
        <v>8</v>
      </c>
      <c r="F2756" s="3">
        <v>677597.56</v>
      </c>
      <c r="G2756" s="3">
        <v>195833.29</v>
      </c>
      <c r="H2756" s="4">
        <v>187500.04</v>
      </c>
      <c r="I2756" s="25"/>
      <c r="J2756" s="26" t="str">
        <f t="shared" si="256"/>
        <v>No</v>
      </c>
      <c r="K2756" s="26" t="str">
        <f t="shared" si="257"/>
        <v>GB</v>
      </c>
      <c r="L2756" s="26" t="str">
        <f t="shared" si="258"/>
        <v>Invalid</v>
      </c>
      <c r="M2756" s="26" t="str">
        <f>IF(OR(ISBLANK(B2756),ISBLANK(C2756),ISBLANK(D2756)),"Missing",IFERROR(VLOOKUP(A2756,'RM Postcodes'!$A:$B,2,0),"Invalid"))</f>
        <v>live</v>
      </c>
      <c r="N2756" s="26" t="str">
        <f t="shared" si="259"/>
        <v>Redact</v>
      </c>
      <c r="O2756" s="26" t="str">
        <f t="shared" si="254"/>
        <v>OK</v>
      </c>
    </row>
    <row r="2757" spans="1:15" x14ac:dyDescent="0.2">
      <c r="A2757" s="24" t="str">
        <f t="shared" si="255"/>
        <v>EC4M 5</v>
      </c>
      <c r="B2757" s="1" t="s">
        <v>12396</v>
      </c>
      <c r="C2757" s="1" t="s">
        <v>12749</v>
      </c>
      <c r="D2757" s="1" t="s">
        <v>12625</v>
      </c>
      <c r="E2757" s="2">
        <v>3</v>
      </c>
      <c r="F2757" s="3">
        <v>131396.1</v>
      </c>
      <c r="G2757" s="3">
        <v>48799.9</v>
      </c>
      <c r="H2757" s="4">
        <v>47645.91</v>
      </c>
      <c r="I2757" s="25"/>
      <c r="J2757" s="26" t="str">
        <f t="shared" si="256"/>
        <v>No</v>
      </c>
      <c r="K2757" s="26" t="str">
        <f t="shared" si="257"/>
        <v>GB</v>
      </c>
      <c r="L2757" s="26" t="str">
        <f t="shared" si="258"/>
        <v>Invalid</v>
      </c>
      <c r="M2757" s="26" t="str">
        <f>IF(OR(ISBLANK(B2757),ISBLANK(C2757),ISBLANK(D2757)),"Missing",IFERROR(VLOOKUP(A2757,'RM Postcodes'!$A:$B,2,0),"Invalid"))</f>
        <v>live</v>
      </c>
      <c r="N2757" s="26" t="str">
        <f t="shared" si="259"/>
        <v>Redact</v>
      </c>
      <c r="O2757" s="26" t="str">
        <f t="shared" ref="O2757:O2820" si="260">IF(COUNT(E2757)=0,"Missing",IF(E2757&lt;=2,"Redact",IF(COUNTIF(F2757:H2757,"&gt;0")&lt;&gt;3,"Error",IF((G2757+H2757)/F2757&lt;60%,"OK","Redact"))))</f>
        <v>Redact</v>
      </c>
    </row>
    <row r="2758" spans="1:15" x14ac:dyDescent="0.2">
      <c r="A2758" s="24" t="str">
        <f t="shared" ref="A2758:A2821" si="261">TRIM(B2758)&amp;TRIM(C2758)&amp;" "&amp;TRIM(D2758)</f>
        <v>EC4M 7</v>
      </c>
      <c r="B2758" s="1" t="s">
        <v>12396</v>
      </c>
      <c r="C2758" s="1" t="s">
        <v>12749</v>
      </c>
      <c r="D2758" s="1" t="s">
        <v>12623</v>
      </c>
      <c r="E2758" s="2">
        <v>41</v>
      </c>
      <c r="F2758" s="3">
        <v>2491400.4099999997</v>
      </c>
      <c r="G2758" s="3">
        <v>544275.75</v>
      </c>
      <c r="H2758" s="4">
        <v>202077.46000000002</v>
      </c>
      <c r="I2758" s="25"/>
      <c r="J2758" s="26" t="str">
        <f t="shared" ref="J2758:J2821" si="262">IF(AND(K2758="NI",L2758="OK",M2758="LIVE",N2758="OK",O2758="OK"),"yes NI",IF(AND(K2758="GB",L2758="OK",M2758="LIVE",N2758="OK",O2758="OK"),"Yes","No"))</f>
        <v>No</v>
      </c>
      <c r="K2758" s="26" t="str">
        <f t="shared" ref="K2758:K2821" si="263">IF(ISBLANK(B2758),"Missing",IF(AND(OR(LEN(B2758)=2,LEN(B2758)=1),AND(ISERROR(VALUE(LEFT(B2758,1))),ISERROR(VALUE(RIGHT(B2758,1))))),IF(OR(B2758="GY",B2758="IM",B2758="JE"),"not GB",IF(B2758="BT","NI","GB")),"Invalid"))</f>
        <v>GB</v>
      </c>
      <c r="L2758" s="26" t="str">
        <f t="shared" si="258"/>
        <v>Invalid</v>
      </c>
      <c r="M2758" s="26" t="str">
        <f>IF(OR(ISBLANK(B2758),ISBLANK(C2758),ISBLANK(D2758)),"Missing",IFERROR(VLOOKUP(A2758,'RM Postcodes'!$A:$B,2,0),"Invalid"))</f>
        <v>live</v>
      </c>
      <c r="N2758" s="26" t="str">
        <f t="shared" si="259"/>
        <v>OK</v>
      </c>
      <c r="O2758" s="26" t="str">
        <f t="shared" si="260"/>
        <v>OK</v>
      </c>
    </row>
    <row r="2759" spans="1:15" x14ac:dyDescent="0.2">
      <c r="A2759" s="24" t="str">
        <f t="shared" si="261"/>
        <v>EC4M 8</v>
      </c>
      <c r="B2759" s="1" t="s">
        <v>12396</v>
      </c>
      <c r="C2759" s="1" t="s">
        <v>12749</v>
      </c>
      <c r="D2759" s="1" t="s">
        <v>12626</v>
      </c>
      <c r="E2759" s="2">
        <v>3</v>
      </c>
      <c r="F2759" s="3">
        <v>208473.93</v>
      </c>
      <c r="G2759" s="3">
        <v>168768.96000000002</v>
      </c>
      <c r="H2759" s="4">
        <v>39692.61</v>
      </c>
      <c r="I2759" s="25"/>
      <c r="J2759" s="26" t="str">
        <f t="shared" si="262"/>
        <v>No</v>
      </c>
      <c r="K2759" s="26" t="str">
        <f t="shared" si="263"/>
        <v>GB</v>
      </c>
      <c r="L2759" s="26" t="str">
        <f t="shared" ref="L2759:L2822" si="264">IF(ISBLANK(D2759),"Missing",IF(AND(LEN(D2759)=1,ISNUMBER(VALUE(D2759))),"OK","Invalid"))</f>
        <v>Invalid</v>
      </c>
      <c r="M2759" s="26" t="str">
        <f>IF(OR(ISBLANK(B2759),ISBLANK(C2759),ISBLANK(D2759)),"Missing",IFERROR(VLOOKUP(A2759,'RM Postcodes'!$A:$B,2,0),"Invalid"))</f>
        <v>live</v>
      </c>
      <c r="N2759" s="26" t="str">
        <f t="shared" ref="N2759:N2822" si="265">IF(ISBLANK(E2759),"Missing",IF(E2759&lt;10,"Redact","OK"))</f>
        <v>Redact</v>
      </c>
      <c r="O2759" s="26" t="str">
        <f t="shared" si="260"/>
        <v>Redact</v>
      </c>
    </row>
    <row r="2760" spans="1:15" x14ac:dyDescent="0.2">
      <c r="A2760" s="24" t="str">
        <f t="shared" si="261"/>
        <v>EC4M 9</v>
      </c>
      <c r="B2760" s="1" t="s">
        <v>12396</v>
      </c>
      <c r="C2760" s="1" t="s">
        <v>12749</v>
      </c>
      <c r="D2760" s="1" t="s">
        <v>12627</v>
      </c>
      <c r="E2760" s="2">
        <v>4</v>
      </c>
      <c r="F2760" s="3">
        <v>151531.16999999998</v>
      </c>
      <c r="G2760" s="3">
        <v>47158.06</v>
      </c>
      <c r="H2760" s="4">
        <v>43687.75</v>
      </c>
      <c r="I2760" s="25"/>
      <c r="J2760" s="26" t="str">
        <f t="shared" si="262"/>
        <v>No</v>
      </c>
      <c r="K2760" s="26" t="str">
        <f t="shared" si="263"/>
        <v>GB</v>
      </c>
      <c r="L2760" s="26" t="str">
        <f t="shared" si="264"/>
        <v>Invalid</v>
      </c>
      <c r="M2760" s="26" t="str">
        <f>IF(OR(ISBLANK(B2760),ISBLANK(C2760),ISBLANK(D2760)),"Missing",IFERROR(VLOOKUP(A2760,'RM Postcodes'!$A:$B,2,0),"Invalid"))</f>
        <v>live</v>
      </c>
      <c r="N2760" s="26" t="str">
        <f t="shared" si="265"/>
        <v>Redact</v>
      </c>
      <c r="O2760" s="26" t="str">
        <f t="shared" si="260"/>
        <v>OK</v>
      </c>
    </row>
    <row r="2761" spans="1:15" x14ac:dyDescent="0.2">
      <c r="A2761" s="24" t="str">
        <f t="shared" si="261"/>
        <v>EC4N 1</v>
      </c>
      <c r="B2761" s="1" t="s">
        <v>12396</v>
      </c>
      <c r="C2761" s="1" t="s">
        <v>12750</v>
      </c>
      <c r="D2761" s="1" t="s">
        <v>12621</v>
      </c>
      <c r="E2761" s="2">
        <v>1</v>
      </c>
      <c r="F2761" s="3">
        <v>39692.61</v>
      </c>
      <c r="G2761" s="3">
        <v>39692.61</v>
      </c>
      <c r="H2761" s="4">
        <v>0</v>
      </c>
      <c r="I2761" s="25"/>
      <c r="J2761" s="26" t="str">
        <f t="shared" si="262"/>
        <v>No</v>
      </c>
      <c r="K2761" s="26" t="str">
        <f t="shared" si="263"/>
        <v>GB</v>
      </c>
      <c r="L2761" s="26" t="str">
        <f t="shared" si="264"/>
        <v>Invalid</v>
      </c>
      <c r="M2761" s="26" t="str">
        <f>IF(OR(ISBLANK(B2761),ISBLANK(C2761),ISBLANK(D2761)),"Missing",IFERROR(VLOOKUP(A2761,'RM Postcodes'!$A:$B,2,0),"Invalid"))</f>
        <v>live</v>
      </c>
      <c r="N2761" s="26" t="str">
        <f t="shared" si="265"/>
        <v>Redact</v>
      </c>
      <c r="O2761" s="26" t="str">
        <f t="shared" si="260"/>
        <v>Redact</v>
      </c>
    </row>
    <row r="2762" spans="1:15" x14ac:dyDescent="0.2">
      <c r="A2762" s="24" t="str">
        <f t="shared" si="261"/>
        <v>EC4N 4</v>
      </c>
      <c r="B2762" s="1" t="s">
        <v>12396</v>
      </c>
      <c r="C2762" s="1" t="s">
        <v>12750</v>
      </c>
      <c r="D2762" s="1" t="s">
        <v>12630</v>
      </c>
      <c r="E2762" s="2">
        <v>5</v>
      </c>
      <c r="F2762" s="3">
        <v>359119.55000000005</v>
      </c>
      <c r="G2762" s="3">
        <v>186250</v>
      </c>
      <c r="H2762" s="4">
        <v>91666.71</v>
      </c>
      <c r="I2762" s="25"/>
      <c r="J2762" s="26" t="str">
        <f t="shared" si="262"/>
        <v>No</v>
      </c>
      <c r="K2762" s="26" t="str">
        <f t="shared" si="263"/>
        <v>GB</v>
      </c>
      <c r="L2762" s="26" t="str">
        <f t="shared" si="264"/>
        <v>Invalid</v>
      </c>
      <c r="M2762" s="26" t="str">
        <f>IF(OR(ISBLANK(B2762),ISBLANK(C2762),ISBLANK(D2762)),"Missing",IFERROR(VLOOKUP(A2762,'RM Postcodes'!$A:$B,2,0),"Invalid"))</f>
        <v>live</v>
      </c>
      <c r="N2762" s="26" t="str">
        <f t="shared" si="265"/>
        <v>Redact</v>
      </c>
      <c r="O2762" s="26" t="str">
        <f t="shared" si="260"/>
        <v>Redact</v>
      </c>
    </row>
    <row r="2763" spans="1:15" x14ac:dyDescent="0.2">
      <c r="A2763" s="24" t="str">
        <f t="shared" si="261"/>
        <v>EC4N 5</v>
      </c>
      <c r="B2763" s="1" t="s">
        <v>12396</v>
      </c>
      <c r="C2763" s="1" t="s">
        <v>12750</v>
      </c>
      <c r="D2763" s="1" t="s">
        <v>12625</v>
      </c>
      <c r="E2763" s="2">
        <v>2</v>
      </c>
      <c r="F2763" s="3">
        <v>88686.860000000015</v>
      </c>
      <c r="G2763" s="3">
        <v>44982.83</v>
      </c>
      <c r="H2763" s="4">
        <v>43704.030000000006</v>
      </c>
      <c r="I2763" s="25"/>
      <c r="J2763" s="26" t="str">
        <f t="shared" si="262"/>
        <v>No</v>
      </c>
      <c r="K2763" s="26" t="str">
        <f t="shared" si="263"/>
        <v>GB</v>
      </c>
      <c r="L2763" s="26" t="str">
        <f t="shared" si="264"/>
        <v>Invalid</v>
      </c>
      <c r="M2763" s="26" t="str">
        <f>IF(OR(ISBLANK(B2763),ISBLANK(C2763),ISBLANK(D2763)),"Missing",IFERROR(VLOOKUP(A2763,'RM Postcodes'!$A:$B,2,0),"Invalid"))</f>
        <v>live</v>
      </c>
      <c r="N2763" s="26" t="str">
        <f t="shared" si="265"/>
        <v>Redact</v>
      </c>
      <c r="O2763" s="26" t="str">
        <f t="shared" si="260"/>
        <v>Redact</v>
      </c>
    </row>
    <row r="2764" spans="1:15" x14ac:dyDescent="0.2">
      <c r="A2764" s="24" t="str">
        <f t="shared" si="261"/>
        <v>EC4N 6</v>
      </c>
      <c r="B2764" s="1" t="s">
        <v>12396</v>
      </c>
      <c r="C2764" s="1" t="s">
        <v>12750</v>
      </c>
      <c r="D2764" s="1" t="s">
        <v>12622</v>
      </c>
      <c r="E2764" s="2">
        <v>8</v>
      </c>
      <c r="F2764" s="3">
        <v>722259.27</v>
      </c>
      <c r="G2764" s="3">
        <v>215277.8</v>
      </c>
      <c r="H2764" s="4">
        <v>199254.59</v>
      </c>
      <c r="I2764" s="25"/>
      <c r="J2764" s="26" t="str">
        <f t="shared" si="262"/>
        <v>No</v>
      </c>
      <c r="K2764" s="26" t="str">
        <f t="shared" si="263"/>
        <v>GB</v>
      </c>
      <c r="L2764" s="26" t="str">
        <f t="shared" si="264"/>
        <v>Invalid</v>
      </c>
      <c r="M2764" s="26" t="str">
        <f>IF(OR(ISBLANK(B2764),ISBLANK(C2764),ISBLANK(D2764)),"Missing",IFERROR(VLOOKUP(A2764,'RM Postcodes'!$A:$B,2,0),"Invalid"))</f>
        <v>live</v>
      </c>
      <c r="N2764" s="26" t="str">
        <f t="shared" si="265"/>
        <v>Redact</v>
      </c>
      <c r="O2764" s="26" t="str">
        <f t="shared" si="260"/>
        <v>OK</v>
      </c>
    </row>
    <row r="2765" spans="1:15" x14ac:dyDescent="0.2">
      <c r="A2765" s="24" t="str">
        <f t="shared" si="261"/>
        <v>EC4N 7</v>
      </c>
      <c r="B2765" s="1" t="s">
        <v>12396</v>
      </c>
      <c r="C2765" s="1" t="s">
        <v>12750</v>
      </c>
      <c r="D2765" s="1" t="s">
        <v>12623</v>
      </c>
      <c r="E2765" s="2">
        <v>6</v>
      </c>
      <c r="F2765" s="3">
        <v>393609.78</v>
      </c>
      <c r="G2765" s="3">
        <v>167520.16</v>
      </c>
      <c r="H2765" s="4">
        <v>47938.06</v>
      </c>
      <c r="I2765" s="25"/>
      <c r="J2765" s="26" t="str">
        <f t="shared" si="262"/>
        <v>No</v>
      </c>
      <c r="K2765" s="26" t="str">
        <f t="shared" si="263"/>
        <v>GB</v>
      </c>
      <c r="L2765" s="26" t="str">
        <f t="shared" si="264"/>
        <v>Invalid</v>
      </c>
      <c r="M2765" s="26" t="str">
        <f>IF(OR(ISBLANK(B2765),ISBLANK(C2765),ISBLANK(D2765)),"Missing",IFERROR(VLOOKUP(A2765,'RM Postcodes'!$A:$B,2,0),"Invalid"))</f>
        <v>live</v>
      </c>
      <c r="N2765" s="26" t="str">
        <f t="shared" si="265"/>
        <v>Redact</v>
      </c>
      <c r="O2765" s="26" t="str">
        <f t="shared" si="260"/>
        <v>OK</v>
      </c>
    </row>
    <row r="2766" spans="1:15" x14ac:dyDescent="0.2">
      <c r="A2766" s="24" t="str">
        <f t="shared" si="261"/>
        <v>EC4N 8</v>
      </c>
      <c r="B2766" s="1" t="s">
        <v>12396</v>
      </c>
      <c r="C2766" s="1" t="s">
        <v>12750</v>
      </c>
      <c r="D2766" s="1" t="s">
        <v>12626</v>
      </c>
      <c r="E2766" s="2">
        <v>2</v>
      </c>
      <c r="F2766" s="3">
        <v>528888.9</v>
      </c>
      <c r="G2766" s="3">
        <v>288888.90000000002</v>
      </c>
      <c r="H2766" s="4">
        <v>240000</v>
      </c>
      <c r="I2766" s="25"/>
      <c r="J2766" s="26" t="str">
        <f t="shared" si="262"/>
        <v>No</v>
      </c>
      <c r="K2766" s="26" t="str">
        <f t="shared" si="263"/>
        <v>GB</v>
      </c>
      <c r="L2766" s="26" t="str">
        <f t="shared" si="264"/>
        <v>Invalid</v>
      </c>
      <c r="M2766" s="26" t="str">
        <f>IF(OR(ISBLANK(B2766),ISBLANK(C2766),ISBLANK(D2766)),"Missing",IFERROR(VLOOKUP(A2766,'RM Postcodes'!$A:$B,2,0),"Invalid"))</f>
        <v>live</v>
      </c>
      <c r="N2766" s="26" t="str">
        <f t="shared" si="265"/>
        <v>Redact</v>
      </c>
      <c r="O2766" s="26" t="str">
        <f t="shared" si="260"/>
        <v>Redact</v>
      </c>
    </row>
    <row r="2767" spans="1:15" x14ac:dyDescent="0.2">
      <c r="A2767" s="24" t="str">
        <f t="shared" si="261"/>
        <v>EC4R 0</v>
      </c>
      <c r="B2767" s="1" t="s">
        <v>12396</v>
      </c>
      <c r="C2767" s="1" t="s">
        <v>12751</v>
      </c>
      <c r="D2767" s="1" t="s">
        <v>12632</v>
      </c>
      <c r="E2767" s="2">
        <v>4</v>
      </c>
      <c r="F2767" s="3">
        <v>127726.24</v>
      </c>
      <c r="G2767" s="3">
        <v>40493.589999999997</v>
      </c>
      <c r="H2767" s="4">
        <v>39692.69</v>
      </c>
      <c r="I2767" s="25"/>
      <c r="J2767" s="26" t="str">
        <f t="shared" si="262"/>
        <v>No</v>
      </c>
      <c r="K2767" s="26" t="str">
        <f t="shared" si="263"/>
        <v>GB</v>
      </c>
      <c r="L2767" s="26" t="str">
        <f t="shared" si="264"/>
        <v>Invalid</v>
      </c>
      <c r="M2767" s="26" t="str">
        <f>IF(OR(ISBLANK(B2767),ISBLANK(C2767),ISBLANK(D2767)),"Missing",IFERROR(VLOOKUP(A2767,'RM Postcodes'!$A:$B,2,0),"Invalid"))</f>
        <v>live</v>
      </c>
      <c r="N2767" s="26" t="str">
        <f t="shared" si="265"/>
        <v>Redact</v>
      </c>
      <c r="O2767" s="26" t="str">
        <f t="shared" si="260"/>
        <v>Redact</v>
      </c>
    </row>
    <row r="2768" spans="1:15" x14ac:dyDescent="0.2">
      <c r="A2768" s="24" t="str">
        <f t="shared" si="261"/>
        <v>EC4R 1</v>
      </c>
      <c r="B2768" s="1" t="s">
        <v>12396</v>
      </c>
      <c r="C2768" s="1" t="s">
        <v>12751</v>
      </c>
      <c r="D2768" s="1" t="s">
        <v>12621</v>
      </c>
      <c r="E2768" s="2">
        <v>8</v>
      </c>
      <c r="F2768" s="3">
        <v>219015.03000000003</v>
      </c>
      <c r="G2768" s="3">
        <v>42940.65</v>
      </c>
      <c r="H2768" s="4">
        <v>42891.45</v>
      </c>
      <c r="I2768" s="25"/>
      <c r="J2768" s="26" t="str">
        <f t="shared" si="262"/>
        <v>No</v>
      </c>
      <c r="K2768" s="26" t="str">
        <f t="shared" si="263"/>
        <v>GB</v>
      </c>
      <c r="L2768" s="26" t="str">
        <f t="shared" si="264"/>
        <v>Invalid</v>
      </c>
      <c r="M2768" s="26" t="str">
        <f>IF(OR(ISBLANK(B2768),ISBLANK(C2768),ISBLANK(D2768)),"Missing",IFERROR(VLOOKUP(A2768,'RM Postcodes'!$A:$B,2,0),"Invalid"))</f>
        <v>live</v>
      </c>
      <c r="N2768" s="26" t="str">
        <f t="shared" si="265"/>
        <v>Redact</v>
      </c>
      <c r="O2768" s="26" t="str">
        <f t="shared" si="260"/>
        <v>OK</v>
      </c>
    </row>
    <row r="2769" spans="1:15" x14ac:dyDescent="0.2">
      <c r="A2769" s="24" t="str">
        <f t="shared" si="261"/>
        <v>EC4R 2</v>
      </c>
      <c r="B2769" s="1" t="s">
        <v>12396</v>
      </c>
      <c r="C2769" s="1" t="s">
        <v>12751</v>
      </c>
      <c r="D2769" s="1" t="s">
        <v>12640</v>
      </c>
      <c r="E2769" s="2">
        <v>2</v>
      </c>
      <c r="F2769" s="3">
        <v>74371.48000000001</v>
      </c>
      <c r="G2769" s="3">
        <v>39441.910000000003</v>
      </c>
      <c r="H2769" s="4">
        <v>34929.57</v>
      </c>
      <c r="I2769" s="25"/>
      <c r="J2769" s="26" t="str">
        <f t="shared" si="262"/>
        <v>No</v>
      </c>
      <c r="K2769" s="26" t="str">
        <f t="shared" si="263"/>
        <v>GB</v>
      </c>
      <c r="L2769" s="26" t="str">
        <f t="shared" si="264"/>
        <v>Invalid</v>
      </c>
      <c r="M2769" s="26" t="str">
        <f>IF(OR(ISBLANK(B2769),ISBLANK(C2769),ISBLANK(D2769)),"Missing",IFERROR(VLOOKUP(A2769,'RM Postcodes'!$A:$B,2,0),"Invalid"))</f>
        <v>live</v>
      </c>
      <c r="N2769" s="26" t="str">
        <f t="shared" si="265"/>
        <v>Redact</v>
      </c>
      <c r="O2769" s="26" t="str">
        <f t="shared" si="260"/>
        <v>Redact</v>
      </c>
    </row>
    <row r="2770" spans="1:15" x14ac:dyDescent="0.2">
      <c r="A2770" s="24" t="str">
        <f t="shared" si="261"/>
        <v>EC4R 3</v>
      </c>
      <c r="B2770" s="1" t="s">
        <v>12396</v>
      </c>
      <c r="C2770" s="1" t="s">
        <v>12751</v>
      </c>
      <c r="D2770" s="1" t="s">
        <v>12629</v>
      </c>
      <c r="E2770" s="2">
        <v>2</v>
      </c>
      <c r="F2770" s="3">
        <v>475338.45999999996</v>
      </c>
      <c r="G2770" s="3">
        <v>435645.35</v>
      </c>
      <c r="H2770" s="4">
        <v>39693.11</v>
      </c>
      <c r="I2770" s="25"/>
      <c r="J2770" s="26" t="str">
        <f t="shared" si="262"/>
        <v>No</v>
      </c>
      <c r="K2770" s="26" t="str">
        <f t="shared" si="263"/>
        <v>GB</v>
      </c>
      <c r="L2770" s="26" t="str">
        <f t="shared" si="264"/>
        <v>Invalid</v>
      </c>
      <c r="M2770" s="26" t="str">
        <f>IF(OR(ISBLANK(B2770),ISBLANK(C2770),ISBLANK(D2770)),"Missing",IFERROR(VLOOKUP(A2770,'RM Postcodes'!$A:$B,2,0),"Invalid"))</f>
        <v>live</v>
      </c>
      <c r="N2770" s="26" t="str">
        <f t="shared" si="265"/>
        <v>Redact</v>
      </c>
      <c r="O2770" s="26" t="str">
        <f t="shared" si="260"/>
        <v>Redact</v>
      </c>
    </row>
    <row r="2771" spans="1:15" x14ac:dyDescent="0.2">
      <c r="A2771" s="24" t="str">
        <f t="shared" si="261"/>
        <v>EC4R 9</v>
      </c>
      <c r="B2771" s="1" t="s">
        <v>12396</v>
      </c>
      <c r="C2771" s="1" t="s">
        <v>12751</v>
      </c>
      <c r="D2771" s="1" t="s">
        <v>12627</v>
      </c>
      <c r="E2771" s="2">
        <v>6</v>
      </c>
      <c r="F2771" s="3">
        <v>951899.72</v>
      </c>
      <c r="G2771" s="3">
        <v>750000</v>
      </c>
      <c r="H2771" s="4">
        <v>87173.88</v>
      </c>
      <c r="I2771" s="25"/>
      <c r="J2771" s="26" t="str">
        <f t="shared" si="262"/>
        <v>No</v>
      </c>
      <c r="K2771" s="26" t="str">
        <f t="shared" si="263"/>
        <v>GB</v>
      </c>
      <c r="L2771" s="26" t="str">
        <f t="shared" si="264"/>
        <v>Invalid</v>
      </c>
      <c r="M2771" s="26" t="str">
        <f>IF(OR(ISBLANK(B2771),ISBLANK(C2771),ISBLANK(D2771)),"Missing",IFERROR(VLOOKUP(A2771,'RM Postcodes'!$A:$B,2,0),"Invalid"))</f>
        <v>live</v>
      </c>
      <c r="N2771" s="26" t="str">
        <f t="shared" si="265"/>
        <v>Redact</v>
      </c>
      <c r="O2771" s="26" t="str">
        <f t="shared" si="260"/>
        <v>Redact</v>
      </c>
    </row>
    <row r="2772" spans="1:15" x14ac:dyDescent="0.2">
      <c r="A2772" s="24" t="str">
        <f t="shared" si="261"/>
        <v>EC4V 2</v>
      </c>
      <c r="B2772" s="1" t="s">
        <v>12396</v>
      </c>
      <c r="C2772" s="1" t="s">
        <v>12752</v>
      </c>
      <c r="D2772" s="1" t="s">
        <v>12640</v>
      </c>
      <c r="E2772" s="2">
        <v>1</v>
      </c>
      <c r="F2772" s="3">
        <v>26347.17</v>
      </c>
      <c r="G2772" s="3">
        <v>26347.17</v>
      </c>
      <c r="H2772" s="4">
        <v>0</v>
      </c>
      <c r="I2772" s="25"/>
      <c r="J2772" s="26" t="str">
        <f t="shared" si="262"/>
        <v>No</v>
      </c>
      <c r="K2772" s="26" t="str">
        <f t="shared" si="263"/>
        <v>GB</v>
      </c>
      <c r="L2772" s="26" t="str">
        <f t="shared" si="264"/>
        <v>Invalid</v>
      </c>
      <c r="M2772" s="26" t="str">
        <f>IF(OR(ISBLANK(B2772),ISBLANK(C2772),ISBLANK(D2772)),"Missing",IFERROR(VLOOKUP(A2772,'RM Postcodes'!$A:$B,2,0),"Invalid"))</f>
        <v>live</v>
      </c>
      <c r="N2772" s="26" t="str">
        <f t="shared" si="265"/>
        <v>Redact</v>
      </c>
      <c r="O2772" s="26" t="str">
        <f t="shared" si="260"/>
        <v>Redact</v>
      </c>
    </row>
    <row r="2773" spans="1:15" x14ac:dyDescent="0.2">
      <c r="A2773" s="24" t="str">
        <f t="shared" si="261"/>
        <v>EC4V 3</v>
      </c>
      <c r="B2773" s="1" t="s">
        <v>12396</v>
      </c>
      <c r="C2773" s="1" t="s">
        <v>12752</v>
      </c>
      <c r="D2773" s="1" t="s">
        <v>12629</v>
      </c>
      <c r="E2773" s="2">
        <v>6</v>
      </c>
      <c r="F2773" s="3">
        <v>3181325.0700000003</v>
      </c>
      <c r="G2773" s="3">
        <v>2626795.2200000002</v>
      </c>
      <c r="H2773" s="4">
        <v>244791.67</v>
      </c>
      <c r="I2773" s="25"/>
      <c r="J2773" s="26" t="str">
        <f t="shared" si="262"/>
        <v>No</v>
      </c>
      <c r="K2773" s="26" t="str">
        <f t="shared" si="263"/>
        <v>GB</v>
      </c>
      <c r="L2773" s="26" t="str">
        <f t="shared" si="264"/>
        <v>Invalid</v>
      </c>
      <c r="M2773" s="26" t="str">
        <f>IF(OR(ISBLANK(B2773),ISBLANK(C2773),ISBLANK(D2773)),"Missing",IFERROR(VLOOKUP(A2773,'RM Postcodes'!$A:$B,2,0),"Invalid"))</f>
        <v>live</v>
      </c>
      <c r="N2773" s="26" t="str">
        <f t="shared" si="265"/>
        <v>Redact</v>
      </c>
      <c r="O2773" s="26" t="str">
        <f t="shared" si="260"/>
        <v>Redact</v>
      </c>
    </row>
    <row r="2774" spans="1:15" x14ac:dyDescent="0.2">
      <c r="A2774" s="24" t="str">
        <f t="shared" si="261"/>
        <v>EC4V 4</v>
      </c>
      <c r="B2774" s="1" t="s">
        <v>12396</v>
      </c>
      <c r="C2774" s="1" t="s">
        <v>12752</v>
      </c>
      <c r="D2774" s="1" t="s">
        <v>12630</v>
      </c>
      <c r="E2774" s="2">
        <v>4</v>
      </c>
      <c r="F2774" s="3">
        <v>283407.84000000003</v>
      </c>
      <c r="G2774" s="3">
        <v>155555.51999999999</v>
      </c>
      <c r="H2774" s="4">
        <v>73175.03</v>
      </c>
      <c r="I2774" s="25"/>
      <c r="J2774" s="26" t="str">
        <f t="shared" si="262"/>
        <v>No</v>
      </c>
      <c r="K2774" s="26" t="str">
        <f t="shared" si="263"/>
        <v>GB</v>
      </c>
      <c r="L2774" s="26" t="str">
        <f t="shared" si="264"/>
        <v>Invalid</v>
      </c>
      <c r="M2774" s="26" t="str">
        <f>IF(OR(ISBLANK(B2774),ISBLANK(C2774),ISBLANK(D2774)),"Missing",IFERROR(VLOOKUP(A2774,'RM Postcodes'!$A:$B,2,0),"Invalid"))</f>
        <v>live</v>
      </c>
      <c r="N2774" s="26" t="str">
        <f t="shared" si="265"/>
        <v>Redact</v>
      </c>
      <c r="O2774" s="26" t="str">
        <f t="shared" si="260"/>
        <v>Redact</v>
      </c>
    </row>
    <row r="2775" spans="1:15" x14ac:dyDescent="0.2">
      <c r="A2775" s="24" t="str">
        <f t="shared" si="261"/>
        <v>EC4V 5</v>
      </c>
      <c r="B2775" s="1" t="s">
        <v>12396</v>
      </c>
      <c r="C2775" s="1" t="s">
        <v>12752</v>
      </c>
      <c r="D2775" s="1" t="s">
        <v>12625</v>
      </c>
      <c r="E2775" s="2">
        <v>6</v>
      </c>
      <c r="F2775" s="3">
        <v>334137.55</v>
      </c>
      <c r="G2775" s="3">
        <v>216666.64</v>
      </c>
      <c r="H2775" s="4">
        <v>41399.72</v>
      </c>
      <c r="I2775" s="25"/>
      <c r="J2775" s="26" t="str">
        <f t="shared" si="262"/>
        <v>No</v>
      </c>
      <c r="K2775" s="26" t="str">
        <f t="shared" si="263"/>
        <v>GB</v>
      </c>
      <c r="L2775" s="26" t="str">
        <f t="shared" si="264"/>
        <v>Invalid</v>
      </c>
      <c r="M2775" s="26" t="str">
        <f>IF(OR(ISBLANK(B2775),ISBLANK(C2775),ISBLANK(D2775)),"Missing",IFERROR(VLOOKUP(A2775,'RM Postcodes'!$A:$B,2,0),"Invalid"))</f>
        <v>live</v>
      </c>
      <c r="N2775" s="26" t="str">
        <f t="shared" si="265"/>
        <v>Redact</v>
      </c>
      <c r="O2775" s="26" t="str">
        <f t="shared" si="260"/>
        <v>Redact</v>
      </c>
    </row>
    <row r="2776" spans="1:15" x14ac:dyDescent="0.2">
      <c r="A2776" s="24" t="str">
        <f t="shared" si="261"/>
        <v>EC4V 6</v>
      </c>
      <c r="B2776" s="1" t="s">
        <v>12396</v>
      </c>
      <c r="C2776" s="1" t="s">
        <v>12752</v>
      </c>
      <c r="D2776" s="1" t="s">
        <v>12622</v>
      </c>
      <c r="E2776" s="2">
        <v>16</v>
      </c>
      <c r="F2776" s="3">
        <v>1456438.56</v>
      </c>
      <c r="G2776" s="3">
        <v>435381.19999999995</v>
      </c>
      <c r="H2776" s="4">
        <v>197999.98</v>
      </c>
      <c r="I2776" s="25"/>
      <c r="J2776" s="26" t="str">
        <f t="shared" si="262"/>
        <v>No</v>
      </c>
      <c r="K2776" s="26" t="str">
        <f t="shared" si="263"/>
        <v>GB</v>
      </c>
      <c r="L2776" s="26" t="str">
        <f t="shared" si="264"/>
        <v>Invalid</v>
      </c>
      <c r="M2776" s="26" t="str">
        <f>IF(OR(ISBLANK(B2776),ISBLANK(C2776),ISBLANK(D2776)),"Missing",IFERROR(VLOOKUP(A2776,'RM Postcodes'!$A:$B,2,0),"Invalid"))</f>
        <v>live</v>
      </c>
      <c r="N2776" s="26" t="str">
        <f t="shared" si="265"/>
        <v>OK</v>
      </c>
      <c r="O2776" s="26" t="str">
        <f t="shared" si="260"/>
        <v>OK</v>
      </c>
    </row>
    <row r="2777" spans="1:15" x14ac:dyDescent="0.2">
      <c r="A2777" s="24" t="str">
        <f t="shared" si="261"/>
        <v>EC4Y 0</v>
      </c>
      <c r="B2777" s="1" t="s">
        <v>12396</v>
      </c>
      <c r="C2777" s="1" t="s">
        <v>12753</v>
      </c>
      <c r="D2777" s="1" t="s">
        <v>12632</v>
      </c>
      <c r="E2777" s="2">
        <v>18</v>
      </c>
      <c r="F2777" s="3">
        <v>904816.9</v>
      </c>
      <c r="G2777" s="3">
        <v>181932.68999999997</v>
      </c>
      <c r="H2777" s="4">
        <v>141000</v>
      </c>
      <c r="I2777" s="25"/>
      <c r="J2777" s="26" t="str">
        <f t="shared" si="262"/>
        <v>No</v>
      </c>
      <c r="K2777" s="26" t="str">
        <f t="shared" si="263"/>
        <v>GB</v>
      </c>
      <c r="L2777" s="26" t="str">
        <f t="shared" si="264"/>
        <v>Invalid</v>
      </c>
      <c r="M2777" s="26" t="str">
        <f>IF(OR(ISBLANK(B2777),ISBLANK(C2777),ISBLANK(D2777)),"Missing",IFERROR(VLOOKUP(A2777,'RM Postcodes'!$A:$B,2,0),"Invalid"))</f>
        <v>live</v>
      </c>
      <c r="N2777" s="26" t="str">
        <f t="shared" si="265"/>
        <v>OK</v>
      </c>
      <c r="O2777" s="26" t="str">
        <f t="shared" si="260"/>
        <v>OK</v>
      </c>
    </row>
    <row r="2778" spans="1:15" x14ac:dyDescent="0.2">
      <c r="A2778" s="24" t="str">
        <f t="shared" si="261"/>
        <v>EC4Y 1</v>
      </c>
      <c r="B2778" s="1" t="s">
        <v>12396</v>
      </c>
      <c r="C2778" s="1" t="s">
        <v>12753</v>
      </c>
      <c r="D2778" s="1" t="s">
        <v>12621</v>
      </c>
      <c r="E2778" s="2">
        <v>8</v>
      </c>
      <c r="F2778" s="3">
        <v>589326.27999999991</v>
      </c>
      <c r="G2778" s="3">
        <v>259804.30000000002</v>
      </c>
      <c r="H2778" s="4">
        <v>73787.83</v>
      </c>
      <c r="I2778" s="25"/>
      <c r="J2778" s="26" t="str">
        <f t="shared" si="262"/>
        <v>No</v>
      </c>
      <c r="K2778" s="26" t="str">
        <f t="shared" si="263"/>
        <v>GB</v>
      </c>
      <c r="L2778" s="26" t="str">
        <f t="shared" si="264"/>
        <v>Invalid</v>
      </c>
      <c r="M2778" s="26" t="str">
        <f>IF(OR(ISBLANK(B2778),ISBLANK(C2778),ISBLANK(D2778)),"Missing",IFERROR(VLOOKUP(A2778,'RM Postcodes'!$A:$B,2,0),"Invalid"))</f>
        <v>live</v>
      </c>
      <c r="N2778" s="26" t="str">
        <f t="shared" si="265"/>
        <v>Redact</v>
      </c>
      <c r="O2778" s="26" t="str">
        <f t="shared" si="260"/>
        <v>OK</v>
      </c>
    </row>
    <row r="2779" spans="1:15" x14ac:dyDescent="0.2">
      <c r="A2779" s="24" t="str">
        <f t="shared" si="261"/>
        <v>EC4Y 7</v>
      </c>
      <c r="B2779" s="1" t="s">
        <v>12396</v>
      </c>
      <c r="C2779" s="1" t="s">
        <v>12753</v>
      </c>
      <c r="D2779" s="1" t="s">
        <v>12623</v>
      </c>
      <c r="E2779" s="2">
        <v>36</v>
      </c>
      <c r="F2779" s="3">
        <v>1270697.52</v>
      </c>
      <c r="G2779" s="3">
        <v>120231.86</v>
      </c>
      <c r="H2779" s="4">
        <v>83759.95</v>
      </c>
      <c r="I2779" s="25"/>
      <c r="J2779" s="26" t="str">
        <f t="shared" si="262"/>
        <v>No</v>
      </c>
      <c r="K2779" s="26" t="str">
        <f t="shared" si="263"/>
        <v>GB</v>
      </c>
      <c r="L2779" s="26" t="str">
        <f t="shared" si="264"/>
        <v>Invalid</v>
      </c>
      <c r="M2779" s="26" t="str">
        <f>IF(OR(ISBLANK(B2779),ISBLANK(C2779),ISBLANK(D2779)),"Missing",IFERROR(VLOOKUP(A2779,'RM Postcodes'!$A:$B,2,0),"Invalid"))</f>
        <v>live</v>
      </c>
      <c r="N2779" s="26" t="str">
        <f t="shared" si="265"/>
        <v>OK</v>
      </c>
      <c r="O2779" s="26" t="str">
        <f t="shared" si="260"/>
        <v>OK</v>
      </c>
    </row>
    <row r="2780" spans="1:15" x14ac:dyDescent="0.2">
      <c r="A2780" s="24" t="str">
        <f t="shared" si="261"/>
        <v>EC4Y 8</v>
      </c>
      <c r="B2780" s="1" t="s">
        <v>12396</v>
      </c>
      <c r="C2780" s="1" t="s">
        <v>12753</v>
      </c>
      <c r="D2780" s="1" t="s">
        <v>12626</v>
      </c>
      <c r="E2780" s="2">
        <v>2</v>
      </c>
      <c r="F2780" s="3">
        <v>40705.53</v>
      </c>
      <c r="G2780" s="3">
        <v>27500</v>
      </c>
      <c r="H2780" s="4">
        <v>13205.53</v>
      </c>
      <c r="I2780" s="25"/>
      <c r="J2780" s="26" t="str">
        <f t="shared" si="262"/>
        <v>No</v>
      </c>
      <c r="K2780" s="26" t="str">
        <f t="shared" si="263"/>
        <v>GB</v>
      </c>
      <c r="L2780" s="26" t="str">
        <f t="shared" si="264"/>
        <v>Invalid</v>
      </c>
      <c r="M2780" s="26" t="str">
        <f>IF(OR(ISBLANK(B2780),ISBLANK(C2780),ISBLANK(D2780)),"Missing",IFERROR(VLOOKUP(A2780,'RM Postcodes'!$A:$B,2,0),"Invalid"))</f>
        <v>live</v>
      </c>
      <c r="N2780" s="26" t="str">
        <f t="shared" si="265"/>
        <v>Redact</v>
      </c>
      <c r="O2780" s="26" t="str">
        <f t="shared" si="260"/>
        <v>Redact</v>
      </c>
    </row>
    <row r="2781" spans="1:15" x14ac:dyDescent="0.2">
      <c r="A2781" s="24" t="str">
        <f t="shared" si="261"/>
        <v>EC4Y 9</v>
      </c>
      <c r="B2781" s="1" t="s">
        <v>12396</v>
      </c>
      <c r="C2781" s="1" t="s">
        <v>12753</v>
      </c>
      <c r="D2781" s="1" t="s">
        <v>12627</v>
      </c>
      <c r="E2781" s="2">
        <v>13</v>
      </c>
      <c r="F2781" s="3">
        <v>410025.65</v>
      </c>
      <c r="G2781" s="3">
        <v>63091.15</v>
      </c>
      <c r="H2781" s="4">
        <v>46668.08</v>
      </c>
      <c r="I2781" s="25"/>
      <c r="J2781" s="26" t="str">
        <f t="shared" si="262"/>
        <v>No</v>
      </c>
      <c r="K2781" s="26" t="str">
        <f t="shared" si="263"/>
        <v>GB</v>
      </c>
      <c r="L2781" s="26" t="str">
        <f t="shared" si="264"/>
        <v>Invalid</v>
      </c>
      <c r="M2781" s="26" t="str">
        <f>IF(OR(ISBLANK(B2781),ISBLANK(C2781),ISBLANK(D2781)),"Missing",IFERROR(VLOOKUP(A2781,'RM Postcodes'!$A:$B,2,0),"Invalid"))</f>
        <v>live</v>
      </c>
      <c r="N2781" s="26" t="str">
        <f t="shared" si="265"/>
        <v>OK</v>
      </c>
      <c r="O2781" s="26" t="str">
        <f t="shared" si="260"/>
        <v>OK</v>
      </c>
    </row>
    <row r="2782" spans="1:15" x14ac:dyDescent="0.2">
      <c r="A2782" s="24" t="str">
        <f t="shared" si="261"/>
        <v>EH1 1</v>
      </c>
      <c r="B2782" s="1" t="s">
        <v>12480</v>
      </c>
      <c r="C2782" s="1" t="s">
        <v>12663</v>
      </c>
      <c r="D2782" s="1" t="s">
        <v>12621</v>
      </c>
      <c r="E2782" s="2">
        <v>13</v>
      </c>
      <c r="F2782" s="3">
        <v>432810.57000000007</v>
      </c>
      <c r="G2782" s="3">
        <v>51054.559999999998</v>
      </c>
      <c r="H2782" s="4">
        <v>50732.29</v>
      </c>
      <c r="I2782" s="25"/>
      <c r="J2782" s="26" t="str">
        <f t="shared" si="262"/>
        <v>No</v>
      </c>
      <c r="K2782" s="26" t="str">
        <f t="shared" si="263"/>
        <v>GB</v>
      </c>
      <c r="L2782" s="26" t="str">
        <f t="shared" si="264"/>
        <v>Invalid</v>
      </c>
      <c r="M2782" s="26" t="str">
        <f>IF(OR(ISBLANK(B2782),ISBLANK(C2782),ISBLANK(D2782)),"Missing",IFERROR(VLOOKUP(A2782,'RM Postcodes'!$A:$B,2,0),"Invalid"))</f>
        <v>live</v>
      </c>
      <c r="N2782" s="26" t="str">
        <f t="shared" si="265"/>
        <v>OK</v>
      </c>
      <c r="O2782" s="26" t="str">
        <f t="shared" si="260"/>
        <v>OK</v>
      </c>
    </row>
    <row r="2783" spans="1:15" x14ac:dyDescent="0.2">
      <c r="A2783" s="24" t="str">
        <f t="shared" si="261"/>
        <v>EH1 2</v>
      </c>
      <c r="B2783" s="1" t="s">
        <v>12480</v>
      </c>
      <c r="C2783" s="1" t="s">
        <v>12663</v>
      </c>
      <c r="D2783" s="1" t="s">
        <v>12640</v>
      </c>
      <c r="E2783" s="2">
        <v>10</v>
      </c>
      <c r="F2783" s="3">
        <v>394933.13</v>
      </c>
      <c r="G2783" s="3">
        <v>78333.289999999994</v>
      </c>
      <c r="H2783" s="4">
        <v>49157.78</v>
      </c>
      <c r="I2783" s="25"/>
      <c r="J2783" s="26" t="str">
        <f t="shared" si="262"/>
        <v>No</v>
      </c>
      <c r="K2783" s="26" t="str">
        <f t="shared" si="263"/>
        <v>GB</v>
      </c>
      <c r="L2783" s="26" t="str">
        <f t="shared" si="264"/>
        <v>Invalid</v>
      </c>
      <c r="M2783" s="26" t="str">
        <f>IF(OR(ISBLANK(B2783),ISBLANK(C2783),ISBLANK(D2783)),"Missing",IFERROR(VLOOKUP(A2783,'RM Postcodes'!$A:$B,2,0),"Invalid"))</f>
        <v>live</v>
      </c>
      <c r="N2783" s="26" t="str">
        <f t="shared" si="265"/>
        <v>OK</v>
      </c>
      <c r="O2783" s="26" t="str">
        <f t="shared" si="260"/>
        <v>OK</v>
      </c>
    </row>
    <row r="2784" spans="1:15" x14ac:dyDescent="0.2">
      <c r="A2784" s="24" t="str">
        <f t="shared" si="261"/>
        <v>EH1 3</v>
      </c>
      <c r="B2784" s="1" t="s">
        <v>12480</v>
      </c>
      <c r="C2784" s="1" t="s">
        <v>12663</v>
      </c>
      <c r="D2784" s="1" t="s">
        <v>12629</v>
      </c>
      <c r="E2784" s="2">
        <v>16</v>
      </c>
      <c r="F2784" s="3">
        <v>7694834.0599999996</v>
      </c>
      <c r="G2784" s="3">
        <v>7227023.0099999998</v>
      </c>
      <c r="H2784" s="4">
        <v>49311.509999999995</v>
      </c>
      <c r="I2784" s="25"/>
      <c r="J2784" s="26" t="str">
        <f t="shared" si="262"/>
        <v>No</v>
      </c>
      <c r="K2784" s="26" t="str">
        <f t="shared" si="263"/>
        <v>GB</v>
      </c>
      <c r="L2784" s="26" t="str">
        <f t="shared" si="264"/>
        <v>Invalid</v>
      </c>
      <c r="M2784" s="26" t="str">
        <f>IF(OR(ISBLANK(B2784),ISBLANK(C2784),ISBLANK(D2784)),"Missing",IFERROR(VLOOKUP(A2784,'RM Postcodes'!$A:$B,2,0),"Invalid"))</f>
        <v>live</v>
      </c>
      <c r="N2784" s="26" t="str">
        <f t="shared" si="265"/>
        <v>OK</v>
      </c>
      <c r="O2784" s="26" t="str">
        <f t="shared" si="260"/>
        <v>Redact</v>
      </c>
    </row>
    <row r="2785" spans="1:15" x14ac:dyDescent="0.2">
      <c r="A2785" s="24" t="str">
        <f t="shared" si="261"/>
        <v>EH10 4</v>
      </c>
      <c r="B2785" s="1" t="s">
        <v>12480</v>
      </c>
      <c r="C2785" s="1" t="s">
        <v>12620</v>
      </c>
      <c r="D2785" s="1" t="s">
        <v>12630</v>
      </c>
      <c r="E2785" s="2">
        <v>17</v>
      </c>
      <c r="F2785" s="3">
        <v>397558.98</v>
      </c>
      <c r="G2785" s="3">
        <v>47938.06</v>
      </c>
      <c r="H2785" s="4">
        <v>47631.44</v>
      </c>
      <c r="I2785" s="25"/>
      <c r="J2785" s="26" t="str">
        <f t="shared" si="262"/>
        <v>No</v>
      </c>
      <c r="K2785" s="26" t="str">
        <f t="shared" si="263"/>
        <v>GB</v>
      </c>
      <c r="L2785" s="26" t="str">
        <f t="shared" si="264"/>
        <v>Invalid</v>
      </c>
      <c r="M2785" s="26" t="str">
        <f>IF(OR(ISBLANK(B2785),ISBLANK(C2785),ISBLANK(D2785)),"Missing",IFERROR(VLOOKUP(A2785,'RM Postcodes'!$A:$B,2,0),"Invalid"))</f>
        <v>live</v>
      </c>
      <c r="N2785" s="26" t="str">
        <f t="shared" si="265"/>
        <v>OK</v>
      </c>
      <c r="O2785" s="26" t="str">
        <f t="shared" si="260"/>
        <v>OK</v>
      </c>
    </row>
    <row r="2786" spans="1:15" x14ac:dyDescent="0.2">
      <c r="A2786" s="24" t="str">
        <f t="shared" si="261"/>
        <v>EH10 5</v>
      </c>
      <c r="B2786" s="1" t="s">
        <v>12480</v>
      </c>
      <c r="C2786" s="1" t="s">
        <v>12620</v>
      </c>
      <c r="D2786" s="1" t="s">
        <v>12625</v>
      </c>
      <c r="E2786" s="2">
        <v>15</v>
      </c>
      <c r="F2786" s="3">
        <v>275535.06</v>
      </c>
      <c r="G2786" s="3">
        <v>40706.74</v>
      </c>
      <c r="H2786" s="4">
        <v>40493.72</v>
      </c>
      <c r="I2786" s="25"/>
      <c r="J2786" s="26" t="str">
        <f t="shared" si="262"/>
        <v>No</v>
      </c>
      <c r="K2786" s="26" t="str">
        <f t="shared" si="263"/>
        <v>GB</v>
      </c>
      <c r="L2786" s="26" t="str">
        <f t="shared" si="264"/>
        <v>Invalid</v>
      </c>
      <c r="M2786" s="26" t="str">
        <f>IF(OR(ISBLANK(B2786),ISBLANK(C2786),ISBLANK(D2786)),"Missing",IFERROR(VLOOKUP(A2786,'RM Postcodes'!$A:$B,2,0),"Invalid"))</f>
        <v>live</v>
      </c>
      <c r="N2786" s="26" t="str">
        <f t="shared" si="265"/>
        <v>OK</v>
      </c>
      <c r="O2786" s="26" t="str">
        <f t="shared" si="260"/>
        <v>OK</v>
      </c>
    </row>
    <row r="2787" spans="1:15" x14ac:dyDescent="0.2">
      <c r="A2787" s="24" t="str">
        <f t="shared" si="261"/>
        <v>EH10 6</v>
      </c>
      <c r="B2787" s="1" t="s">
        <v>12480</v>
      </c>
      <c r="C2787" s="1" t="s">
        <v>12620</v>
      </c>
      <c r="D2787" s="1" t="s">
        <v>12622</v>
      </c>
      <c r="E2787" s="2">
        <v>3</v>
      </c>
      <c r="F2787" s="3">
        <v>173148.76</v>
      </c>
      <c r="G2787" s="3">
        <v>127500</v>
      </c>
      <c r="H2787" s="4">
        <v>39692.730000000003</v>
      </c>
      <c r="I2787" s="25"/>
      <c r="J2787" s="26" t="str">
        <f t="shared" si="262"/>
        <v>No</v>
      </c>
      <c r="K2787" s="26" t="str">
        <f t="shared" si="263"/>
        <v>GB</v>
      </c>
      <c r="L2787" s="26" t="str">
        <f t="shared" si="264"/>
        <v>Invalid</v>
      </c>
      <c r="M2787" s="26" t="str">
        <f>IF(OR(ISBLANK(B2787),ISBLANK(C2787),ISBLANK(D2787)),"Missing",IFERROR(VLOOKUP(A2787,'RM Postcodes'!$A:$B,2,0),"Invalid"))</f>
        <v>live</v>
      </c>
      <c r="N2787" s="26" t="str">
        <f t="shared" si="265"/>
        <v>Redact</v>
      </c>
      <c r="O2787" s="26" t="str">
        <f t="shared" si="260"/>
        <v>Redact</v>
      </c>
    </row>
    <row r="2788" spans="1:15" x14ac:dyDescent="0.2">
      <c r="A2788" s="24" t="str">
        <f t="shared" si="261"/>
        <v>EH10 7</v>
      </c>
      <c r="B2788" s="1" t="s">
        <v>12480</v>
      </c>
      <c r="C2788" s="1" t="s">
        <v>12620</v>
      </c>
      <c r="D2788" s="1" t="s">
        <v>12623</v>
      </c>
      <c r="E2788" s="2">
        <v>7</v>
      </c>
      <c r="F2788" s="3">
        <v>208617.90999999997</v>
      </c>
      <c r="G2788" s="3">
        <v>111568.56</v>
      </c>
      <c r="H2788" s="4">
        <v>50410.57</v>
      </c>
      <c r="I2788" s="25"/>
      <c r="J2788" s="26" t="str">
        <f t="shared" si="262"/>
        <v>No</v>
      </c>
      <c r="K2788" s="26" t="str">
        <f t="shared" si="263"/>
        <v>GB</v>
      </c>
      <c r="L2788" s="26" t="str">
        <f t="shared" si="264"/>
        <v>Invalid</v>
      </c>
      <c r="M2788" s="26" t="str">
        <f>IF(OR(ISBLANK(B2788),ISBLANK(C2788),ISBLANK(D2788)),"Missing",IFERROR(VLOOKUP(A2788,'RM Postcodes'!$A:$B,2,0),"Invalid"))</f>
        <v>live</v>
      </c>
      <c r="N2788" s="26" t="str">
        <f t="shared" si="265"/>
        <v>Redact</v>
      </c>
      <c r="O2788" s="26" t="str">
        <f t="shared" si="260"/>
        <v>Redact</v>
      </c>
    </row>
    <row r="2789" spans="1:15" x14ac:dyDescent="0.2">
      <c r="A2789" s="24" t="str">
        <f t="shared" si="261"/>
        <v>EH11 1</v>
      </c>
      <c r="B2789" s="1" t="s">
        <v>12480</v>
      </c>
      <c r="C2789" s="1" t="s">
        <v>12624</v>
      </c>
      <c r="D2789" s="1" t="s">
        <v>12621</v>
      </c>
      <c r="E2789" s="2">
        <v>10</v>
      </c>
      <c r="F2789" s="3">
        <v>279785.40999999997</v>
      </c>
      <c r="G2789" s="3">
        <v>76435.959999999992</v>
      </c>
      <c r="H2789" s="4">
        <v>47734.14</v>
      </c>
      <c r="I2789" s="25"/>
      <c r="J2789" s="26" t="str">
        <f t="shared" si="262"/>
        <v>No</v>
      </c>
      <c r="K2789" s="26" t="str">
        <f t="shared" si="263"/>
        <v>GB</v>
      </c>
      <c r="L2789" s="26" t="str">
        <f t="shared" si="264"/>
        <v>Invalid</v>
      </c>
      <c r="M2789" s="26" t="str">
        <f>IF(OR(ISBLANK(B2789),ISBLANK(C2789),ISBLANK(D2789)),"Missing",IFERROR(VLOOKUP(A2789,'RM Postcodes'!$A:$B,2,0),"Invalid"))</f>
        <v>live</v>
      </c>
      <c r="N2789" s="26" t="str">
        <f t="shared" si="265"/>
        <v>OK</v>
      </c>
      <c r="O2789" s="26" t="str">
        <f t="shared" si="260"/>
        <v>OK</v>
      </c>
    </row>
    <row r="2790" spans="1:15" x14ac:dyDescent="0.2">
      <c r="A2790" s="24" t="str">
        <f t="shared" si="261"/>
        <v>EH11 2</v>
      </c>
      <c r="B2790" s="1" t="s">
        <v>12480</v>
      </c>
      <c r="C2790" s="1" t="s">
        <v>12624</v>
      </c>
      <c r="D2790" s="1" t="s">
        <v>12640</v>
      </c>
      <c r="E2790" s="2">
        <v>21</v>
      </c>
      <c r="F2790" s="3">
        <v>1388500.65</v>
      </c>
      <c r="G2790" s="3">
        <v>725648.30999999994</v>
      </c>
      <c r="H2790" s="4">
        <v>163499.78</v>
      </c>
      <c r="I2790" s="25"/>
      <c r="J2790" s="26" t="str">
        <f t="shared" si="262"/>
        <v>No</v>
      </c>
      <c r="K2790" s="26" t="str">
        <f t="shared" si="263"/>
        <v>GB</v>
      </c>
      <c r="L2790" s="26" t="str">
        <f t="shared" si="264"/>
        <v>Invalid</v>
      </c>
      <c r="M2790" s="26" t="str">
        <f>IF(OR(ISBLANK(B2790),ISBLANK(C2790),ISBLANK(D2790)),"Missing",IFERROR(VLOOKUP(A2790,'RM Postcodes'!$A:$B,2,0),"Invalid"))</f>
        <v>live</v>
      </c>
      <c r="N2790" s="26" t="str">
        <f t="shared" si="265"/>
        <v>OK</v>
      </c>
      <c r="O2790" s="26" t="str">
        <f t="shared" si="260"/>
        <v>Redact</v>
      </c>
    </row>
    <row r="2791" spans="1:15" x14ac:dyDescent="0.2">
      <c r="A2791" s="24" t="str">
        <f t="shared" si="261"/>
        <v>EH11 3</v>
      </c>
      <c r="B2791" s="1" t="s">
        <v>12480</v>
      </c>
      <c r="C2791" s="1" t="s">
        <v>12624</v>
      </c>
      <c r="D2791" s="1" t="s">
        <v>12629</v>
      </c>
      <c r="E2791" s="2">
        <v>11</v>
      </c>
      <c r="F2791" s="3">
        <v>187113.47999999998</v>
      </c>
      <c r="G2791" s="3">
        <v>52485.899999999994</v>
      </c>
      <c r="H2791" s="4">
        <v>49748.28</v>
      </c>
      <c r="I2791" s="25"/>
      <c r="J2791" s="26" t="str">
        <f t="shared" si="262"/>
        <v>No</v>
      </c>
      <c r="K2791" s="26" t="str">
        <f t="shared" si="263"/>
        <v>GB</v>
      </c>
      <c r="L2791" s="26" t="str">
        <f t="shared" si="264"/>
        <v>Invalid</v>
      </c>
      <c r="M2791" s="26" t="str">
        <f>IF(OR(ISBLANK(B2791),ISBLANK(C2791),ISBLANK(D2791)),"Missing",IFERROR(VLOOKUP(A2791,'RM Postcodes'!$A:$B,2,0),"Invalid"))</f>
        <v>live</v>
      </c>
      <c r="N2791" s="26" t="str">
        <f t="shared" si="265"/>
        <v>OK</v>
      </c>
      <c r="O2791" s="26" t="str">
        <f t="shared" si="260"/>
        <v>OK</v>
      </c>
    </row>
    <row r="2792" spans="1:15" x14ac:dyDescent="0.2">
      <c r="A2792" s="24" t="str">
        <f t="shared" si="261"/>
        <v>EH11 4</v>
      </c>
      <c r="B2792" s="1" t="s">
        <v>12480</v>
      </c>
      <c r="C2792" s="1" t="s">
        <v>12624</v>
      </c>
      <c r="D2792" s="1" t="s">
        <v>12630</v>
      </c>
      <c r="E2792" s="2">
        <v>6</v>
      </c>
      <c r="F2792" s="3">
        <v>119008.82</v>
      </c>
      <c r="G2792" s="3">
        <v>61126.420000000006</v>
      </c>
      <c r="H2792" s="4">
        <v>40497.31</v>
      </c>
      <c r="I2792" s="25"/>
      <c r="J2792" s="26" t="str">
        <f t="shared" si="262"/>
        <v>No</v>
      </c>
      <c r="K2792" s="26" t="str">
        <f t="shared" si="263"/>
        <v>GB</v>
      </c>
      <c r="L2792" s="26" t="str">
        <f t="shared" si="264"/>
        <v>Invalid</v>
      </c>
      <c r="M2792" s="26" t="str">
        <f>IF(OR(ISBLANK(B2792),ISBLANK(C2792),ISBLANK(D2792)),"Missing",IFERROR(VLOOKUP(A2792,'RM Postcodes'!$A:$B,2,0),"Invalid"))</f>
        <v>live</v>
      </c>
      <c r="N2792" s="26" t="str">
        <f t="shared" si="265"/>
        <v>Redact</v>
      </c>
      <c r="O2792" s="26" t="str">
        <f t="shared" si="260"/>
        <v>Redact</v>
      </c>
    </row>
    <row r="2793" spans="1:15" x14ac:dyDescent="0.2">
      <c r="A2793" s="24" t="str">
        <f t="shared" si="261"/>
        <v>EH12 0</v>
      </c>
      <c r="B2793" s="1" t="s">
        <v>12480</v>
      </c>
      <c r="C2793" s="1" t="s">
        <v>12628</v>
      </c>
      <c r="D2793" s="1" t="s">
        <v>12632</v>
      </c>
      <c r="E2793" s="2">
        <v>2</v>
      </c>
      <c r="F2793" s="3">
        <v>61078.649999999994</v>
      </c>
      <c r="G2793" s="3">
        <v>50550.34</v>
      </c>
      <c r="H2793" s="4">
        <v>10528.31</v>
      </c>
      <c r="I2793" s="25"/>
      <c r="J2793" s="26" t="str">
        <f t="shared" si="262"/>
        <v>No</v>
      </c>
      <c r="K2793" s="26" t="str">
        <f t="shared" si="263"/>
        <v>GB</v>
      </c>
      <c r="L2793" s="26" t="str">
        <f t="shared" si="264"/>
        <v>Invalid</v>
      </c>
      <c r="M2793" s="26" t="str">
        <f>IF(OR(ISBLANK(B2793),ISBLANK(C2793),ISBLANK(D2793)),"Missing",IFERROR(VLOOKUP(A2793,'RM Postcodes'!$A:$B,2,0),"Invalid"))</f>
        <v>live</v>
      </c>
      <c r="N2793" s="26" t="str">
        <f t="shared" si="265"/>
        <v>Redact</v>
      </c>
      <c r="O2793" s="26" t="str">
        <f t="shared" si="260"/>
        <v>Redact</v>
      </c>
    </row>
    <row r="2794" spans="1:15" x14ac:dyDescent="0.2">
      <c r="A2794" s="24" t="str">
        <f t="shared" si="261"/>
        <v>EH12 5</v>
      </c>
      <c r="B2794" s="1" t="s">
        <v>12480</v>
      </c>
      <c r="C2794" s="1" t="s">
        <v>12628</v>
      </c>
      <c r="D2794" s="1" t="s">
        <v>12625</v>
      </c>
      <c r="E2794" s="2">
        <v>11</v>
      </c>
      <c r="F2794" s="3">
        <v>4945288.0799999991</v>
      </c>
      <c r="G2794" s="3">
        <v>2858836.25</v>
      </c>
      <c r="H2794" s="4">
        <v>1900000</v>
      </c>
      <c r="I2794" s="25"/>
      <c r="J2794" s="26" t="str">
        <f t="shared" si="262"/>
        <v>No</v>
      </c>
      <c r="K2794" s="26" t="str">
        <f t="shared" si="263"/>
        <v>GB</v>
      </c>
      <c r="L2794" s="26" t="str">
        <f t="shared" si="264"/>
        <v>Invalid</v>
      </c>
      <c r="M2794" s="26" t="str">
        <f>IF(OR(ISBLANK(B2794),ISBLANK(C2794),ISBLANK(D2794)),"Missing",IFERROR(VLOOKUP(A2794,'RM Postcodes'!$A:$B,2,0),"Invalid"))</f>
        <v>live</v>
      </c>
      <c r="N2794" s="26" t="str">
        <f t="shared" si="265"/>
        <v>OK</v>
      </c>
      <c r="O2794" s="26" t="str">
        <f t="shared" si="260"/>
        <v>Redact</v>
      </c>
    </row>
    <row r="2795" spans="1:15" x14ac:dyDescent="0.2">
      <c r="A2795" s="24" t="str">
        <f t="shared" si="261"/>
        <v>EH12 6</v>
      </c>
      <c r="B2795" s="1" t="s">
        <v>12480</v>
      </c>
      <c r="C2795" s="1" t="s">
        <v>12628</v>
      </c>
      <c r="D2795" s="1" t="s">
        <v>12622</v>
      </c>
      <c r="E2795" s="2">
        <v>13</v>
      </c>
      <c r="F2795" s="3">
        <v>312901.65000000002</v>
      </c>
      <c r="G2795" s="3">
        <v>47648.33</v>
      </c>
      <c r="H2795" s="4">
        <v>44403.5</v>
      </c>
      <c r="I2795" s="25"/>
      <c r="J2795" s="26" t="str">
        <f t="shared" si="262"/>
        <v>No</v>
      </c>
      <c r="K2795" s="26" t="str">
        <f t="shared" si="263"/>
        <v>GB</v>
      </c>
      <c r="L2795" s="26" t="str">
        <f t="shared" si="264"/>
        <v>Invalid</v>
      </c>
      <c r="M2795" s="26" t="str">
        <f>IF(OR(ISBLANK(B2795),ISBLANK(C2795),ISBLANK(D2795)),"Missing",IFERROR(VLOOKUP(A2795,'RM Postcodes'!$A:$B,2,0),"Invalid"))</f>
        <v>live</v>
      </c>
      <c r="N2795" s="26" t="str">
        <f t="shared" si="265"/>
        <v>OK</v>
      </c>
      <c r="O2795" s="26" t="str">
        <f t="shared" si="260"/>
        <v>OK</v>
      </c>
    </row>
    <row r="2796" spans="1:15" x14ac:dyDescent="0.2">
      <c r="A2796" s="24" t="str">
        <f t="shared" si="261"/>
        <v>EH12 7</v>
      </c>
      <c r="B2796" s="1" t="s">
        <v>12480</v>
      </c>
      <c r="C2796" s="1" t="s">
        <v>12628</v>
      </c>
      <c r="D2796" s="1" t="s">
        <v>12623</v>
      </c>
      <c r="E2796" s="2">
        <v>11</v>
      </c>
      <c r="F2796" s="3">
        <v>306032.56</v>
      </c>
      <c r="G2796" s="3">
        <v>50186.55</v>
      </c>
      <c r="H2796" s="4">
        <v>49456.06</v>
      </c>
      <c r="I2796" s="25"/>
      <c r="J2796" s="26" t="str">
        <f t="shared" si="262"/>
        <v>No</v>
      </c>
      <c r="K2796" s="26" t="str">
        <f t="shared" si="263"/>
        <v>GB</v>
      </c>
      <c r="L2796" s="26" t="str">
        <f t="shared" si="264"/>
        <v>Invalid</v>
      </c>
      <c r="M2796" s="26" t="str">
        <f>IF(OR(ISBLANK(B2796),ISBLANK(C2796),ISBLANK(D2796)),"Missing",IFERROR(VLOOKUP(A2796,'RM Postcodes'!$A:$B,2,0),"Invalid"))</f>
        <v>live</v>
      </c>
      <c r="N2796" s="26" t="str">
        <f t="shared" si="265"/>
        <v>OK</v>
      </c>
      <c r="O2796" s="26" t="str">
        <f t="shared" si="260"/>
        <v>OK</v>
      </c>
    </row>
    <row r="2797" spans="1:15" x14ac:dyDescent="0.2">
      <c r="A2797" s="24" t="str">
        <f t="shared" si="261"/>
        <v>EH12 8</v>
      </c>
      <c r="B2797" s="1" t="s">
        <v>12480</v>
      </c>
      <c r="C2797" s="1" t="s">
        <v>12628</v>
      </c>
      <c r="D2797" s="1" t="s">
        <v>12626</v>
      </c>
      <c r="E2797" s="2">
        <v>7</v>
      </c>
      <c r="F2797" s="3">
        <v>187381.02999999994</v>
      </c>
      <c r="G2797" s="3">
        <v>48241.54</v>
      </c>
      <c r="H2797" s="4">
        <v>42890.01</v>
      </c>
      <c r="I2797" s="25"/>
      <c r="J2797" s="26" t="str">
        <f t="shared" si="262"/>
        <v>No</v>
      </c>
      <c r="K2797" s="26" t="str">
        <f t="shared" si="263"/>
        <v>GB</v>
      </c>
      <c r="L2797" s="26" t="str">
        <f t="shared" si="264"/>
        <v>Invalid</v>
      </c>
      <c r="M2797" s="26" t="str">
        <f>IF(OR(ISBLANK(B2797),ISBLANK(C2797),ISBLANK(D2797)),"Missing",IFERROR(VLOOKUP(A2797,'RM Postcodes'!$A:$B,2,0),"Invalid"))</f>
        <v>live</v>
      </c>
      <c r="N2797" s="26" t="str">
        <f t="shared" si="265"/>
        <v>Redact</v>
      </c>
      <c r="O2797" s="26" t="str">
        <f t="shared" si="260"/>
        <v>OK</v>
      </c>
    </row>
    <row r="2798" spans="1:15" x14ac:dyDescent="0.2">
      <c r="A2798" s="24" t="str">
        <f t="shared" si="261"/>
        <v>EH12 9</v>
      </c>
      <c r="B2798" s="1" t="s">
        <v>12480</v>
      </c>
      <c r="C2798" s="1" t="s">
        <v>12628</v>
      </c>
      <c r="D2798" s="1" t="s">
        <v>12627</v>
      </c>
      <c r="E2798" s="2">
        <v>8</v>
      </c>
      <c r="F2798" s="3">
        <v>219605.11000000002</v>
      </c>
      <c r="G2798" s="3">
        <v>60965.490000000005</v>
      </c>
      <c r="H2798" s="4">
        <v>46671.43</v>
      </c>
      <c r="I2798" s="25"/>
      <c r="J2798" s="26" t="str">
        <f t="shared" si="262"/>
        <v>No</v>
      </c>
      <c r="K2798" s="26" t="str">
        <f t="shared" si="263"/>
        <v>GB</v>
      </c>
      <c r="L2798" s="26" t="str">
        <f t="shared" si="264"/>
        <v>Invalid</v>
      </c>
      <c r="M2798" s="26" t="str">
        <f>IF(OR(ISBLANK(B2798),ISBLANK(C2798),ISBLANK(D2798)),"Missing",IFERROR(VLOOKUP(A2798,'RM Postcodes'!$A:$B,2,0),"Invalid"))</f>
        <v>live</v>
      </c>
      <c r="N2798" s="26" t="str">
        <f t="shared" si="265"/>
        <v>Redact</v>
      </c>
      <c r="O2798" s="26" t="str">
        <f t="shared" si="260"/>
        <v>OK</v>
      </c>
    </row>
    <row r="2799" spans="1:15" x14ac:dyDescent="0.2">
      <c r="A2799" s="24" t="str">
        <f t="shared" si="261"/>
        <v>EH13 0</v>
      </c>
      <c r="B2799" s="1" t="s">
        <v>12480</v>
      </c>
      <c r="C2799" s="1" t="s">
        <v>12631</v>
      </c>
      <c r="D2799" s="1" t="s">
        <v>12632</v>
      </c>
      <c r="E2799" s="2">
        <v>5</v>
      </c>
      <c r="F2799" s="3">
        <v>103679.52</v>
      </c>
      <c r="G2799" s="3">
        <v>44480.3</v>
      </c>
      <c r="H2799" s="4">
        <v>28136.59</v>
      </c>
      <c r="I2799" s="25"/>
      <c r="J2799" s="26" t="str">
        <f t="shared" si="262"/>
        <v>No</v>
      </c>
      <c r="K2799" s="26" t="str">
        <f t="shared" si="263"/>
        <v>GB</v>
      </c>
      <c r="L2799" s="26" t="str">
        <f t="shared" si="264"/>
        <v>Invalid</v>
      </c>
      <c r="M2799" s="26" t="str">
        <f>IF(OR(ISBLANK(B2799),ISBLANK(C2799),ISBLANK(D2799)),"Missing",IFERROR(VLOOKUP(A2799,'RM Postcodes'!$A:$B,2,0),"Invalid"))</f>
        <v>live</v>
      </c>
      <c r="N2799" s="26" t="str">
        <f t="shared" si="265"/>
        <v>Redact</v>
      </c>
      <c r="O2799" s="26" t="str">
        <f t="shared" si="260"/>
        <v>Redact</v>
      </c>
    </row>
    <row r="2800" spans="1:15" x14ac:dyDescent="0.2">
      <c r="A2800" s="24" t="str">
        <f t="shared" si="261"/>
        <v>EH13 9</v>
      </c>
      <c r="B2800" s="1" t="s">
        <v>12480</v>
      </c>
      <c r="C2800" s="1" t="s">
        <v>12631</v>
      </c>
      <c r="D2800" s="1" t="s">
        <v>12627</v>
      </c>
      <c r="E2800" s="2">
        <v>5</v>
      </c>
      <c r="F2800" s="3">
        <v>124667.70000000001</v>
      </c>
      <c r="G2800" s="3">
        <v>39692.730000000003</v>
      </c>
      <c r="H2800" s="4">
        <v>38501.57</v>
      </c>
      <c r="I2800" s="25"/>
      <c r="J2800" s="26" t="str">
        <f t="shared" si="262"/>
        <v>No</v>
      </c>
      <c r="K2800" s="26" t="str">
        <f t="shared" si="263"/>
        <v>GB</v>
      </c>
      <c r="L2800" s="26" t="str">
        <f t="shared" si="264"/>
        <v>Invalid</v>
      </c>
      <c r="M2800" s="26" t="str">
        <f>IF(OR(ISBLANK(B2800),ISBLANK(C2800),ISBLANK(D2800)),"Missing",IFERROR(VLOOKUP(A2800,'RM Postcodes'!$A:$B,2,0),"Invalid"))</f>
        <v>live</v>
      </c>
      <c r="N2800" s="26" t="str">
        <f t="shared" si="265"/>
        <v>Redact</v>
      </c>
      <c r="O2800" s="26" t="str">
        <f t="shared" si="260"/>
        <v>Redact</v>
      </c>
    </row>
    <row r="2801" spans="1:15" x14ac:dyDescent="0.2">
      <c r="A2801" s="24" t="str">
        <f t="shared" si="261"/>
        <v>EH14 1</v>
      </c>
      <c r="B2801" s="1" t="s">
        <v>12480</v>
      </c>
      <c r="C2801" s="1" t="s">
        <v>12633</v>
      </c>
      <c r="D2801" s="1" t="s">
        <v>12621</v>
      </c>
      <c r="E2801" s="2">
        <v>12</v>
      </c>
      <c r="F2801" s="3">
        <v>355466.36</v>
      </c>
      <c r="G2801" s="3">
        <v>62523.85</v>
      </c>
      <c r="H2801" s="4">
        <v>51159.29</v>
      </c>
      <c r="I2801" s="25"/>
      <c r="J2801" s="26" t="str">
        <f t="shared" si="262"/>
        <v>No</v>
      </c>
      <c r="K2801" s="26" t="str">
        <f t="shared" si="263"/>
        <v>GB</v>
      </c>
      <c r="L2801" s="26" t="str">
        <f t="shared" si="264"/>
        <v>Invalid</v>
      </c>
      <c r="M2801" s="26" t="str">
        <f>IF(OR(ISBLANK(B2801),ISBLANK(C2801),ISBLANK(D2801)),"Missing",IFERROR(VLOOKUP(A2801,'RM Postcodes'!$A:$B,2,0),"Invalid"))</f>
        <v>live</v>
      </c>
      <c r="N2801" s="26" t="str">
        <f t="shared" si="265"/>
        <v>OK</v>
      </c>
      <c r="O2801" s="26" t="str">
        <f t="shared" si="260"/>
        <v>OK</v>
      </c>
    </row>
    <row r="2802" spans="1:15" x14ac:dyDescent="0.2">
      <c r="A2802" s="24" t="str">
        <f t="shared" si="261"/>
        <v>EH14 2</v>
      </c>
      <c r="B2802" s="1" t="s">
        <v>12480</v>
      </c>
      <c r="C2802" s="1" t="s">
        <v>12633</v>
      </c>
      <c r="D2802" s="1" t="s">
        <v>12640</v>
      </c>
      <c r="E2802" s="2">
        <v>7</v>
      </c>
      <c r="F2802" s="3">
        <v>140700.02000000002</v>
      </c>
      <c r="G2802" s="3">
        <v>42494.28</v>
      </c>
      <c r="H2802" s="4">
        <v>33675.39</v>
      </c>
      <c r="I2802" s="25"/>
      <c r="J2802" s="26" t="str">
        <f t="shared" si="262"/>
        <v>No</v>
      </c>
      <c r="K2802" s="26" t="str">
        <f t="shared" si="263"/>
        <v>GB</v>
      </c>
      <c r="L2802" s="26" t="str">
        <f t="shared" si="264"/>
        <v>Invalid</v>
      </c>
      <c r="M2802" s="26" t="str">
        <f>IF(OR(ISBLANK(B2802),ISBLANK(C2802),ISBLANK(D2802)),"Missing",IFERROR(VLOOKUP(A2802,'RM Postcodes'!$A:$B,2,0),"Invalid"))</f>
        <v>live</v>
      </c>
      <c r="N2802" s="26" t="str">
        <f t="shared" si="265"/>
        <v>Redact</v>
      </c>
      <c r="O2802" s="26" t="str">
        <f t="shared" si="260"/>
        <v>OK</v>
      </c>
    </row>
    <row r="2803" spans="1:15" x14ac:dyDescent="0.2">
      <c r="A2803" s="24" t="str">
        <f t="shared" si="261"/>
        <v>EH14 3</v>
      </c>
      <c r="B2803" s="1" t="s">
        <v>12480</v>
      </c>
      <c r="C2803" s="1" t="s">
        <v>12633</v>
      </c>
      <c r="D2803" s="1" t="s">
        <v>12629</v>
      </c>
      <c r="E2803" s="2">
        <v>6</v>
      </c>
      <c r="F2803" s="3">
        <v>227333.5</v>
      </c>
      <c r="G2803" s="3">
        <v>113583.29</v>
      </c>
      <c r="H2803" s="4">
        <v>48344.27</v>
      </c>
      <c r="I2803" s="25"/>
      <c r="J2803" s="26" t="str">
        <f t="shared" si="262"/>
        <v>No</v>
      </c>
      <c r="K2803" s="26" t="str">
        <f t="shared" si="263"/>
        <v>GB</v>
      </c>
      <c r="L2803" s="26" t="str">
        <f t="shared" si="264"/>
        <v>Invalid</v>
      </c>
      <c r="M2803" s="26" t="str">
        <f>IF(OR(ISBLANK(B2803),ISBLANK(C2803),ISBLANK(D2803)),"Missing",IFERROR(VLOOKUP(A2803,'RM Postcodes'!$A:$B,2,0),"Invalid"))</f>
        <v>live</v>
      </c>
      <c r="N2803" s="26" t="str">
        <f t="shared" si="265"/>
        <v>Redact</v>
      </c>
      <c r="O2803" s="26" t="str">
        <f t="shared" si="260"/>
        <v>Redact</v>
      </c>
    </row>
    <row r="2804" spans="1:15" x14ac:dyDescent="0.2">
      <c r="A2804" s="24" t="str">
        <f t="shared" si="261"/>
        <v>EH14 4</v>
      </c>
      <c r="B2804" s="1" t="s">
        <v>12480</v>
      </c>
      <c r="C2804" s="1" t="s">
        <v>12633</v>
      </c>
      <c r="D2804" s="1" t="s">
        <v>12630</v>
      </c>
      <c r="E2804" s="2">
        <v>1</v>
      </c>
      <c r="F2804" s="3">
        <v>46894.35</v>
      </c>
      <c r="G2804" s="3">
        <v>46894.35</v>
      </c>
      <c r="H2804" s="4">
        <v>0</v>
      </c>
      <c r="I2804" s="25"/>
      <c r="J2804" s="26" t="str">
        <f t="shared" si="262"/>
        <v>No</v>
      </c>
      <c r="K2804" s="26" t="str">
        <f t="shared" si="263"/>
        <v>GB</v>
      </c>
      <c r="L2804" s="26" t="str">
        <f t="shared" si="264"/>
        <v>Invalid</v>
      </c>
      <c r="M2804" s="26" t="str">
        <f>IF(OR(ISBLANK(B2804),ISBLANK(C2804),ISBLANK(D2804)),"Missing",IFERROR(VLOOKUP(A2804,'RM Postcodes'!$A:$B,2,0),"Invalid"))</f>
        <v>live</v>
      </c>
      <c r="N2804" s="26" t="str">
        <f t="shared" si="265"/>
        <v>Redact</v>
      </c>
      <c r="O2804" s="26" t="str">
        <f t="shared" si="260"/>
        <v>Redact</v>
      </c>
    </row>
    <row r="2805" spans="1:15" x14ac:dyDescent="0.2">
      <c r="A2805" s="24" t="str">
        <f t="shared" si="261"/>
        <v>EH14 5</v>
      </c>
      <c r="B2805" s="1" t="s">
        <v>12480</v>
      </c>
      <c r="C2805" s="1" t="s">
        <v>12633</v>
      </c>
      <c r="D2805" s="1" t="s">
        <v>12625</v>
      </c>
      <c r="E2805" s="2">
        <v>36</v>
      </c>
      <c r="F2805" s="3">
        <v>5431821.5499999998</v>
      </c>
      <c r="G2805" s="3">
        <v>775415.52</v>
      </c>
      <c r="H2805" s="4">
        <v>399709.64999999997</v>
      </c>
      <c r="I2805" s="25"/>
      <c r="J2805" s="26" t="str">
        <f t="shared" si="262"/>
        <v>No</v>
      </c>
      <c r="K2805" s="26" t="str">
        <f t="shared" si="263"/>
        <v>GB</v>
      </c>
      <c r="L2805" s="26" t="str">
        <f t="shared" si="264"/>
        <v>Invalid</v>
      </c>
      <c r="M2805" s="26" t="str">
        <f>IF(OR(ISBLANK(B2805),ISBLANK(C2805),ISBLANK(D2805)),"Missing",IFERROR(VLOOKUP(A2805,'RM Postcodes'!$A:$B,2,0),"Invalid"))</f>
        <v>live</v>
      </c>
      <c r="N2805" s="26" t="str">
        <f t="shared" si="265"/>
        <v>OK</v>
      </c>
      <c r="O2805" s="26" t="str">
        <f t="shared" si="260"/>
        <v>OK</v>
      </c>
    </row>
    <row r="2806" spans="1:15" x14ac:dyDescent="0.2">
      <c r="A2806" s="24" t="str">
        <f t="shared" si="261"/>
        <v>EH14 7</v>
      </c>
      <c r="B2806" s="1" t="s">
        <v>12480</v>
      </c>
      <c r="C2806" s="1" t="s">
        <v>12633</v>
      </c>
      <c r="D2806" s="1" t="s">
        <v>12623</v>
      </c>
      <c r="E2806" s="2">
        <v>6</v>
      </c>
      <c r="F2806" s="3">
        <v>86021.389999999985</v>
      </c>
      <c r="G2806" s="3">
        <v>39692.85</v>
      </c>
      <c r="H2806" s="4">
        <v>18576.16</v>
      </c>
      <c r="I2806" s="25"/>
      <c r="J2806" s="26" t="str">
        <f t="shared" si="262"/>
        <v>No</v>
      </c>
      <c r="K2806" s="26" t="str">
        <f t="shared" si="263"/>
        <v>GB</v>
      </c>
      <c r="L2806" s="26" t="str">
        <f t="shared" si="264"/>
        <v>Invalid</v>
      </c>
      <c r="M2806" s="26" t="str">
        <f>IF(OR(ISBLANK(B2806),ISBLANK(C2806),ISBLANK(D2806)),"Missing",IFERROR(VLOOKUP(A2806,'RM Postcodes'!$A:$B,2,0),"Invalid"))</f>
        <v>live</v>
      </c>
      <c r="N2806" s="26" t="str">
        <f t="shared" si="265"/>
        <v>Redact</v>
      </c>
      <c r="O2806" s="26" t="str">
        <f t="shared" si="260"/>
        <v>Redact</v>
      </c>
    </row>
    <row r="2807" spans="1:15" x14ac:dyDescent="0.2">
      <c r="A2807" s="24" t="str">
        <f t="shared" si="261"/>
        <v>EH14 9</v>
      </c>
      <c r="B2807" s="1" t="s">
        <v>12480</v>
      </c>
      <c r="C2807" s="1" t="s">
        <v>12633</v>
      </c>
      <c r="D2807" s="1" t="s">
        <v>12627</v>
      </c>
      <c r="E2807" s="2">
        <v>1</v>
      </c>
      <c r="F2807" s="3">
        <v>3531.06</v>
      </c>
      <c r="G2807" s="3">
        <v>3531.06</v>
      </c>
      <c r="H2807" s="4">
        <v>0</v>
      </c>
      <c r="I2807" s="25"/>
      <c r="J2807" s="26" t="str">
        <f t="shared" si="262"/>
        <v>No</v>
      </c>
      <c r="K2807" s="26" t="str">
        <f t="shared" si="263"/>
        <v>GB</v>
      </c>
      <c r="L2807" s="26" t="str">
        <f t="shared" si="264"/>
        <v>Invalid</v>
      </c>
      <c r="M2807" s="26" t="str">
        <f>IF(OR(ISBLANK(B2807),ISBLANK(C2807),ISBLANK(D2807)),"Missing",IFERROR(VLOOKUP(A2807,'RM Postcodes'!$A:$B,2,0),"Invalid"))</f>
        <v>live</v>
      </c>
      <c r="N2807" s="26" t="str">
        <f t="shared" si="265"/>
        <v>Redact</v>
      </c>
      <c r="O2807" s="26" t="str">
        <f t="shared" si="260"/>
        <v>Redact</v>
      </c>
    </row>
    <row r="2808" spans="1:15" x14ac:dyDescent="0.2">
      <c r="A2808" s="24" t="str">
        <f t="shared" si="261"/>
        <v>EH15 1</v>
      </c>
      <c r="B2808" s="1" t="s">
        <v>12480</v>
      </c>
      <c r="C2808" s="1" t="s">
        <v>12634</v>
      </c>
      <c r="D2808" s="1" t="s">
        <v>12621</v>
      </c>
      <c r="E2808" s="2">
        <v>4</v>
      </c>
      <c r="F2808" s="3">
        <v>12922.449999999999</v>
      </c>
      <c r="G2808" s="3">
        <v>6838.91</v>
      </c>
      <c r="H2808" s="4">
        <v>4129.62</v>
      </c>
      <c r="I2808" s="25"/>
      <c r="J2808" s="26" t="str">
        <f t="shared" si="262"/>
        <v>No</v>
      </c>
      <c r="K2808" s="26" t="str">
        <f t="shared" si="263"/>
        <v>GB</v>
      </c>
      <c r="L2808" s="26" t="str">
        <f t="shared" si="264"/>
        <v>Invalid</v>
      </c>
      <c r="M2808" s="26" t="str">
        <f>IF(OR(ISBLANK(B2808),ISBLANK(C2808),ISBLANK(D2808)),"Missing",IFERROR(VLOOKUP(A2808,'RM Postcodes'!$A:$B,2,0),"Invalid"))</f>
        <v>live</v>
      </c>
      <c r="N2808" s="26" t="str">
        <f t="shared" si="265"/>
        <v>Redact</v>
      </c>
      <c r="O2808" s="26" t="str">
        <f t="shared" si="260"/>
        <v>Redact</v>
      </c>
    </row>
    <row r="2809" spans="1:15" x14ac:dyDescent="0.2">
      <c r="A2809" s="24" t="str">
        <f t="shared" si="261"/>
        <v>EH15 2</v>
      </c>
      <c r="B2809" s="1" t="s">
        <v>12480</v>
      </c>
      <c r="C2809" s="1" t="s">
        <v>12634</v>
      </c>
      <c r="D2809" s="1" t="s">
        <v>12640</v>
      </c>
      <c r="E2809" s="2">
        <v>9</v>
      </c>
      <c r="F2809" s="3">
        <v>157908.63999999998</v>
      </c>
      <c r="G2809" s="3">
        <v>48357.79</v>
      </c>
      <c r="H2809" s="4">
        <v>45891.479999999996</v>
      </c>
      <c r="I2809" s="25"/>
      <c r="J2809" s="26" t="str">
        <f t="shared" si="262"/>
        <v>No</v>
      </c>
      <c r="K2809" s="26" t="str">
        <f t="shared" si="263"/>
        <v>GB</v>
      </c>
      <c r="L2809" s="26" t="str">
        <f t="shared" si="264"/>
        <v>Invalid</v>
      </c>
      <c r="M2809" s="26" t="str">
        <f>IF(OR(ISBLANK(B2809),ISBLANK(C2809),ISBLANK(D2809)),"Missing",IFERROR(VLOOKUP(A2809,'RM Postcodes'!$A:$B,2,0),"Invalid"))</f>
        <v>live</v>
      </c>
      <c r="N2809" s="26" t="str">
        <f t="shared" si="265"/>
        <v>Redact</v>
      </c>
      <c r="O2809" s="26" t="str">
        <f t="shared" si="260"/>
        <v>OK</v>
      </c>
    </row>
    <row r="2810" spans="1:15" x14ac:dyDescent="0.2">
      <c r="A2810" s="24" t="str">
        <f t="shared" si="261"/>
        <v>EH15 3</v>
      </c>
      <c r="B2810" s="1" t="s">
        <v>12480</v>
      </c>
      <c r="C2810" s="1" t="s">
        <v>12634</v>
      </c>
      <c r="D2810" s="1" t="s">
        <v>12629</v>
      </c>
      <c r="E2810" s="2">
        <v>7</v>
      </c>
      <c r="F2810" s="3">
        <v>230728.52</v>
      </c>
      <c r="G2810" s="3">
        <v>50818.939999999995</v>
      </c>
      <c r="H2810" s="4">
        <v>49284.800000000003</v>
      </c>
      <c r="I2810" s="25"/>
      <c r="J2810" s="26" t="str">
        <f t="shared" si="262"/>
        <v>No</v>
      </c>
      <c r="K2810" s="26" t="str">
        <f t="shared" si="263"/>
        <v>GB</v>
      </c>
      <c r="L2810" s="26" t="str">
        <f t="shared" si="264"/>
        <v>Invalid</v>
      </c>
      <c r="M2810" s="26" t="str">
        <f>IF(OR(ISBLANK(B2810),ISBLANK(C2810),ISBLANK(D2810)),"Missing",IFERROR(VLOOKUP(A2810,'RM Postcodes'!$A:$B,2,0),"Invalid"))</f>
        <v>live</v>
      </c>
      <c r="N2810" s="26" t="str">
        <f t="shared" si="265"/>
        <v>Redact</v>
      </c>
      <c r="O2810" s="26" t="str">
        <f t="shared" si="260"/>
        <v>OK</v>
      </c>
    </row>
    <row r="2811" spans="1:15" x14ac:dyDescent="0.2">
      <c r="A2811" s="24" t="str">
        <f t="shared" si="261"/>
        <v>EH16 4</v>
      </c>
      <c r="B2811" s="1" t="s">
        <v>12480</v>
      </c>
      <c r="C2811" s="1" t="s">
        <v>12635</v>
      </c>
      <c r="D2811" s="1" t="s">
        <v>12630</v>
      </c>
      <c r="E2811" s="2">
        <v>16</v>
      </c>
      <c r="F2811" s="3">
        <v>239010.77000000005</v>
      </c>
      <c r="G2811" s="3">
        <v>39079.910000000003</v>
      </c>
      <c r="H2811" s="4">
        <v>34894.639999999999</v>
      </c>
      <c r="I2811" s="25"/>
      <c r="J2811" s="26" t="str">
        <f t="shared" si="262"/>
        <v>No</v>
      </c>
      <c r="K2811" s="26" t="str">
        <f t="shared" si="263"/>
        <v>GB</v>
      </c>
      <c r="L2811" s="26" t="str">
        <f t="shared" si="264"/>
        <v>Invalid</v>
      </c>
      <c r="M2811" s="26" t="str">
        <f>IF(OR(ISBLANK(B2811),ISBLANK(C2811),ISBLANK(D2811)),"Missing",IFERROR(VLOOKUP(A2811,'RM Postcodes'!$A:$B,2,0),"Invalid"))</f>
        <v>live</v>
      </c>
      <c r="N2811" s="26" t="str">
        <f t="shared" si="265"/>
        <v>OK</v>
      </c>
      <c r="O2811" s="26" t="str">
        <f t="shared" si="260"/>
        <v>OK</v>
      </c>
    </row>
    <row r="2812" spans="1:15" x14ac:dyDescent="0.2">
      <c r="A2812" s="24" t="str">
        <f t="shared" si="261"/>
        <v>EH16 5</v>
      </c>
      <c r="B2812" s="1" t="s">
        <v>12480</v>
      </c>
      <c r="C2812" s="1" t="s">
        <v>12635</v>
      </c>
      <c r="D2812" s="1" t="s">
        <v>12625</v>
      </c>
      <c r="E2812" s="2">
        <v>4</v>
      </c>
      <c r="F2812" s="3">
        <v>52187.829999999994</v>
      </c>
      <c r="G2812" s="3">
        <v>21285.43</v>
      </c>
      <c r="H2812" s="4">
        <v>19846.419999999998</v>
      </c>
      <c r="I2812" s="25"/>
      <c r="J2812" s="26" t="str">
        <f t="shared" si="262"/>
        <v>No</v>
      </c>
      <c r="K2812" s="26" t="str">
        <f t="shared" si="263"/>
        <v>GB</v>
      </c>
      <c r="L2812" s="26" t="str">
        <f t="shared" si="264"/>
        <v>Invalid</v>
      </c>
      <c r="M2812" s="26" t="str">
        <f>IF(OR(ISBLANK(B2812),ISBLANK(C2812),ISBLANK(D2812)),"Missing",IFERROR(VLOOKUP(A2812,'RM Postcodes'!$A:$B,2,0),"Invalid"))</f>
        <v>live</v>
      </c>
      <c r="N2812" s="26" t="str">
        <f t="shared" si="265"/>
        <v>Redact</v>
      </c>
      <c r="O2812" s="26" t="str">
        <f t="shared" si="260"/>
        <v>Redact</v>
      </c>
    </row>
    <row r="2813" spans="1:15" x14ac:dyDescent="0.2">
      <c r="A2813" s="24" t="str">
        <f t="shared" si="261"/>
        <v>EH16 6</v>
      </c>
      <c r="B2813" s="1" t="s">
        <v>12480</v>
      </c>
      <c r="C2813" s="1" t="s">
        <v>12635</v>
      </c>
      <c r="D2813" s="1" t="s">
        <v>12622</v>
      </c>
      <c r="E2813" s="2">
        <v>8</v>
      </c>
      <c r="F2813" s="3">
        <v>639149.15</v>
      </c>
      <c r="G2813" s="3">
        <v>590325.56000000006</v>
      </c>
      <c r="H2813" s="4">
        <v>19846.509999999998</v>
      </c>
      <c r="I2813" s="25"/>
      <c r="J2813" s="26" t="str">
        <f t="shared" si="262"/>
        <v>No</v>
      </c>
      <c r="K2813" s="26" t="str">
        <f t="shared" si="263"/>
        <v>GB</v>
      </c>
      <c r="L2813" s="26" t="str">
        <f t="shared" si="264"/>
        <v>Invalid</v>
      </c>
      <c r="M2813" s="26" t="str">
        <f>IF(OR(ISBLANK(B2813),ISBLANK(C2813),ISBLANK(D2813)),"Missing",IFERROR(VLOOKUP(A2813,'RM Postcodes'!$A:$B,2,0),"Invalid"))</f>
        <v>live</v>
      </c>
      <c r="N2813" s="26" t="str">
        <f t="shared" si="265"/>
        <v>Redact</v>
      </c>
      <c r="O2813" s="26" t="str">
        <f t="shared" si="260"/>
        <v>Redact</v>
      </c>
    </row>
    <row r="2814" spans="1:15" x14ac:dyDescent="0.2">
      <c r="A2814" s="24" t="str">
        <f t="shared" si="261"/>
        <v>EH17 7</v>
      </c>
      <c r="B2814" s="1" t="s">
        <v>12480</v>
      </c>
      <c r="C2814" s="1" t="s">
        <v>12672</v>
      </c>
      <c r="D2814" s="1" t="s">
        <v>12623</v>
      </c>
      <c r="E2814" s="2">
        <v>7</v>
      </c>
      <c r="F2814" s="3">
        <v>142974.25</v>
      </c>
      <c r="G2814" s="3">
        <v>31754.22</v>
      </c>
      <c r="H2814" s="4">
        <v>26212.66</v>
      </c>
      <c r="I2814" s="25"/>
      <c r="J2814" s="26" t="str">
        <f t="shared" si="262"/>
        <v>No</v>
      </c>
      <c r="K2814" s="26" t="str">
        <f t="shared" si="263"/>
        <v>GB</v>
      </c>
      <c r="L2814" s="26" t="str">
        <f t="shared" si="264"/>
        <v>Invalid</v>
      </c>
      <c r="M2814" s="26" t="str">
        <f>IF(OR(ISBLANK(B2814),ISBLANK(C2814),ISBLANK(D2814)),"Missing",IFERROR(VLOOKUP(A2814,'RM Postcodes'!$A:$B,2,0),"Invalid"))</f>
        <v>live</v>
      </c>
      <c r="N2814" s="26" t="str">
        <f t="shared" si="265"/>
        <v>Redact</v>
      </c>
      <c r="O2814" s="26" t="str">
        <f t="shared" si="260"/>
        <v>OK</v>
      </c>
    </row>
    <row r="2815" spans="1:15" x14ac:dyDescent="0.2">
      <c r="A2815" s="24" t="str">
        <f t="shared" si="261"/>
        <v>EH17 8</v>
      </c>
      <c r="B2815" s="1" t="s">
        <v>12480</v>
      </c>
      <c r="C2815" s="1" t="s">
        <v>12672</v>
      </c>
      <c r="D2815" s="1" t="s">
        <v>12626</v>
      </c>
      <c r="E2815" s="2">
        <v>6</v>
      </c>
      <c r="F2815" s="3">
        <v>150637.05000000002</v>
      </c>
      <c r="G2815" s="3">
        <v>50506.68</v>
      </c>
      <c r="H2815" s="4">
        <v>34311.97</v>
      </c>
      <c r="I2815" s="25"/>
      <c r="J2815" s="26" t="str">
        <f t="shared" si="262"/>
        <v>No</v>
      </c>
      <c r="K2815" s="26" t="str">
        <f t="shared" si="263"/>
        <v>GB</v>
      </c>
      <c r="L2815" s="26" t="str">
        <f t="shared" si="264"/>
        <v>Invalid</v>
      </c>
      <c r="M2815" s="26" t="str">
        <f>IF(OR(ISBLANK(B2815),ISBLANK(C2815),ISBLANK(D2815)),"Missing",IFERROR(VLOOKUP(A2815,'RM Postcodes'!$A:$B,2,0),"Invalid"))</f>
        <v>live</v>
      </c>
      <c r="N2815" s="26" t="str">
        <f t="shared" si="265"/>
        <v>Redact</v>
      </c>
      <c r="O2815" s="26" t="str">
        <f t="shared" si="260"/>
        <v>OK</v>
      </c>
    </row>
    <row r="2816" spans="1:15" x14ac:dyDescent="0.2">
      <c r="A2816" s="24" t="str">
        <f t="shared" si="261"/>
        <v>EH18 1</v>
      </c>
      <c r="B2816" s="1" t="s">
        <v>12480</v>
      </c>
      <c r="C2816" s="1" t="s">
        <v>12673</v>
      </c>
      <c r="D2816" s="1" t="s">
        <v>12621</v>
      </c>
      <c r="E2816" s="2">
        <v>3</v>
      </c>
      <c r="F2816" s="3">
        <v>79097.66</v>
      </c>
      <c r="G2816" s="3">
        <v>40493.61</v>
      </c>
      <c r="H2816" s="4">
        <v>22447.14</v>
      </c>
      <c r="I2816" s="25"/>
      <c r="J2816" s="26" t="str">
        <f t="shared" si="262"/>
        <v>No</v>
      </c>
      <c r="K2816" s="26" t="str">
        <f t="shared" si="263"/>
        <v>GB</v>
      </c>
      <c r="L2816" s="26" t="str">
        <f t="shared" si="264"/>
        <v>Invalid</v>
      </c>
      <c r="M2816" s="26" t="str">
        <f>IF(OR(ISBLANK(B2816),ISBLANK(C2816),ISBLANK(D2816)),"Missing",IFERROR(VLOOKUP(A2816,'RM Postcodes'!$A:$B,2,0),"Invalid"))</f>
        <v>live</v>
      </c>
      <c r="N2816" s="26" t="str">
        <f t="shared" si="265"/>
        <v>Redact</v>
      </c>
      <c r="O2816" s="26" t="str">
        <f t="shared" si="260"/>
        <v>Redact</v>
      </c>
    </row>
    <row r="2817" spans="1:15" x14ac:dyDescent="0.2">
      <c r="A2817" s="24" t="str">
        <f t="shared" si="261"/>
        <v>EH19 2</v>
      </c>
      <c r="B2817" s="1" t="s">
        <v>12480</v>
      </c>
      <c r="C2817" s="1" t="s">
        <v>12674</v>
      </c>
      <c r="D2817" s="1" t="s">
        <v>12640</v>
      </c>
      <c r="E2817" s="2">
        <v>4</v>
      </c>
      <c r="F2817" s="3">
        <v>95421.420000000013</v>
      </c>
      <c r="G2817" s="3">
        <v>50209.06</v>
      </c>
      <c r="H2817" s="4">
        <v>29700.04</v>
      </c>
      <c r="I2817" s="25"/>
      <c r="J2817" s="26" t="str">
        <f t="shared" si="262"/>
        <v>No</v>
      </c>
      <c r="K2817" s="26" t="str">
        <f t="shared" si="263"/>
        <v>GB</v>
      </c>
      <c r="L2817" s="26" t="str">
        <f t="shared" si="264"/>
        <v>Invalid</v>
      </c>
      <c r="M2817" s="26" t="str">
        <f>IF(OR(ISBLANK(B2817),ISBLANK(C2817),ISBLANK(D2817)),"Missing",IFERROR(VLOOKUP(A2817,'RM Postcodes'!$A:$B,2,0),"Invalid"))</f>
        <v>live</v>
      </c>
      <c r="N2817" s="26" t="str">
        <f t="shared" si="265"/>
        <v>Redact</v>
      </c>
      <c r="O2817" s="26" t="str">
        <f t="shared" si="260"/>
        <v>Redact</v>
      </c>
    </row>
    <row r="2818" spans="1:15" x14ac:dyDescent="0.2">
      <c r="A2818" s="24" t="str">
        <f t="shared" si="261"/>
        <v>EH19 3</v>
      </c>
      <c r="B2818" s="1" t="s">
        <v>12480</v>
      </c>
      <c r="C2818" s="1" t="s">
        <v>12674</v>
      </c>
      <c r="D2818" s="1" t="s">
        <v>12629</v>
      </c>
      <c r="E2818" s="2">
        <v>14</v>
      </c>
      <c r="F2818" s="3">
        <v>898223.43000000017</v>
      </c>
      <c r="G2818" s="3">
        <v>617068.9</v>
      </c>
      <c r="H2818" s="4">
        <v>49997.72</v>
      </c>
      <c r="I2818" s="25"/>
      <c r="J2818" s="26" t="str">
        <f t="shared" si="262"/>
        <v>No</v>
      </c>
      <c r="K2818" s="26" t="str">
        <f t="shared" si="263"/>
        <v>GB</v>
      </c>
      <c r="L2818" s="26" t="str">
        <f t="shared" si="264"/>
        <v>Invalid</v>
      </c>
      <c r="M2818" s="26" t="str">
        <f>IF(OR(ISBLANK(B2818),ISBLANK(C2818),ISBLANK(D2818)),"Missing",IFERROR(VLOOKUP(A2818,'RM Postcodes'!$A:$B,2,0),"Invalid"))</f>
        <v>live</v>
      </c>
      <c r="N2818" s="26" t="str">
        <f t="shared" si="265"/>
        <v>OK</v>
      </c>
      <c r="O2818" s="26" t="str">
        <f t="shared" si="260"/>
        <v>Redact</v>
      </c>
    </row>
    <row r="2819" spans="1:15" x14ac:dyDescent="0.2">
      <c r="A2819" s="24" t="str">
        <f t="shared" si="261"/>
        <v>EH2 1</v>
      </c>
      <c r="B2819" s="1" t="s">
        <v>12480</v>
      </c>
      <c r="C2819" s="1" t="s">
        <v>12664</v>
      </c>
      <c r="D2819" s="1" t="s">
        <v>12621</v>
      </c>
      <c r="E2819" s="2">
        <v>15</v>
      </c>
      <c r="F2819" s="3">
        <v>1133438.8799999999</v>
      </c>
      <c r="G2819" s="3">
        <v>204166.71000000002</v>
      </c>
      <c r="H2819" s="4">
        <v>180000.02</v>
      </c>
      <c r="I2819" s="25"/>
      <c r="J2819" s="26" t="str">
        <f t="shared" si="262"/>
        <v>No</v>
      </c>
      <c r="K2819" s="26" t="str">
        <f t="shared" si="263"/>
        <v>GB</v>
      </c>
      <c r="L2819" s="26" t="str">
        <f t="shared" si="264"/>
        <v>Invalid</v>
      </c>
      <c r="M2819" s="26" t="str">
        <f>IF(OR(ISBLANK(B2819),ISBLANK(C2819),ISBLANK(D2819)),"Missing",IFERROR(VLOOKUP(A2819,'RM Postcodes'!$A:$B,2,0),"Invalid"))</f>
        <v>live</v>
      </c>
      <c r="N2819" s="26" t="str">
        <f t="shared" si="265"/>
        <v>OK</v>
      </c>
      <c r="O2819" s="26" t="str">
        <f t="shared" si="260"/>
        <v>OK</v>
      </c>
    </row>
    <row r="2820" spans="1:15" x14ac:dyDescent="0.2">
      <c r="A2820" s="24" t="str">
        <f t="shared" si="261"/>
        <v>EH2 2</v>
      </c>
      <c r="B2820" s="1" t="s">
        <v>12480</v>
      </c>
      <c r="C2820" s="1" t="s">
        <v>12664</v>
      </c>
      <c r="D2820" s="1" t="s">
        <v>12640</v>
      </c>
      <c r="E2820" s="2">
        <v>15</v>
      </c>
      <c r="F2820" s="3">
        <v>689214.30999999994</v>
      </c>
      <c r="G2820" s="3">
        <v>212499.97</v>
      </c>
      <c r="H2820" s="4">
        <v>51372.979999999996</v>
      </c>
      <c r="I2820" s="25"/>
      <c r="J2820" s="26" t="str">
        <f t="shared" si="262"/>
        <v>No</v>
      </c>
      <c r="K2820" s="26" t="str">
        <f t="shared" si="263"/>
        <v>GB</v>
      </c>
      <c r="L2820" s="26" t="str">
        <f t="shared" si="264"/>
        <v>Invalid</v>
      </c>
      <c r="M2820" s="26" t="str">
        <f>IF(OR(ISBLANK(B2820),ISBLANK(C2820),ISBLANK(D2820)),"Missing",IFERROR(VLOOKUP(A2820,'RM Postcodes'!$A:$B,2,0),"Invalid"))</f>
        <v>live</v>
      </c>
      <c r="N2820" s="26" t="str">
        <f t="shared" si="265"/>
        <v>OK</v>
      </c>
      <c r="O2820" s="26" t="str">
        <f t="shared" si="260"/>
        <v>OK</v>
      </c>
    </row>
    <row r="2821" spans="1:15" x14ac:dyDescent="0.2">
      <c r="A2821" s="24" t="str">
        <f t="shared" si="261"/>
        <v>EH2 3</v>
      </c>
      <c r="B2821" s="1" t="s">
        <v>12480</v>
      </c>
      <c r="C2821" s="1" t="s">
        <v>12664</v>
      </c>
      <c r="D2821" s="1" t="s">
        <v>12629</v>
      </c>
      <c r="E2821" s="2">
        <v>17</v>
      </c>
      <c r="F2821" s="3">
        <v>487537.77</v>
      </c>
      <c r="G2821" s="3">
        <v>168964.09</v>
      </c>
      <c r="H2821" s="4">
        <v>47939.44</v>
      </c>
      <c r="I2821" s="25"/>
      <c r="J2821" s="26" t="str">
        <f t="shared" si="262"/>
        <v>No</v>
      </c>
      <c r="K2821" s="26" t="str">
        <f t="shared" si="263"/>
        <v>GB</v>
      </c>
      <c r="L2821" s="26" t="str">
        <f t="shared" si="264"/>
        <v>Invalid</v>
      </c>
      <c r="M2821" s="26" t="str">
        <f>IF(OR(ISBLANK(B2821),ISBLANK(C2821),ISBLANK(D2821)),"Missing",IFERROR(VLOOKUP(A2821,'RM Postcodes'!$A:$B,2,0),"Invalid"))</f>
        <v>live</v>
      </c>
      <c r="N2821" s="26" t="str">
        <f t="shared" si="265"/>
        <v>OK</v>
      </c>
      <c r="O2821" s="26" t="str">
        <f t="shared" ref="O2821:O2884" si="266">IF(COUNT(E2821)=0,"Missing",IF(E2821&lt;=2,"Redact",IF(COUNTIF(F2821:H2821,"&gt;0")&lt;&gt;3,"Error",IF((G2821+H2821)/F2821&lt;60%,"OK","Redact"))))</f>
        <v>OK</v>
      </c>
    </row>
    <row r="2822" spans="1:15" x14ac:dyDescent="0.2">
      <c r="A2822" s="24" t="str">
        <f t="shared" ref="A2822:A2885" si="267">TRIM(B2822)&amp;TRIM(C2822)&amp;" "&amp;TRIM(D2822)</f>
        <v>EH2 4</v>
      </c>
      <c r="B2822" s="1" t="s">
        <v>12480</v>
      </c>
      <c r="C2822" s="1" t="s">
        <v>12664</v>
      </c>
      <c r="D2822" s="1" t="s">
        <v>12630</v>
      </c>
      <c r="E2822" s="2">
        <v>14</v>
      </c>
      <c r="F2822" s="3">
        <v>373661.30999999994</v>
      </c>
      <c r="G2822" s="3">
        <v>50845.22</v>
      </c>
      <c r="H2822" s="4">
        <v>50000</v>
      </c>
      <c r="I2822" s="25"/>
      <c r="J2822" s="26" t="str">
        <f t="shared" ref="J2822:J2885" si="268">IF(AND(K2822="NI",L2822="OK",M2822="LIVE",N2822="OK",O2822="OK"),"yes NI",IF(AND(K2822="GB",L2822="OK",M2822="LIVE",N2822="OK",O2822="OK"),"Yes","No"))</f>
        <v>No</v>
      </c>
      <c r="K2822" s="26" t="str">
        <f t="shared" ref="K2822:K2885" si="269">IF(ISBLANK(B2822),"Missing",IF(AND(OR(LEN(B2822)=2,LEN(B2822)=1),AND(ISERROR(VALUE(LEFT(B2822,1))),ISERROR(VALUE(RIGHT(B2822,1))))),IF(OR(B2822="GY",B2822="IM",B2822="JE"),"not GB",IF(B2822="BT","NI","GB")),"Invalid"))</f>
        <v>GB</v>
      </c>
      <c r="L2822" s="26" t="str">
        <f t="shared" si="264"/>
        <v>Invalid</v>
      </c>
      <c r="M2822" s="26" t="str">
        <f>IF(OR(ISBLANK(B2822),ISBLANK(C2822),ISBLANK(D2822)),"Missing",IFERROR(VLOOKUP(A2822,'RM Postcodes'!$A:$B,2,0),"Invalid"))</f>
        <v>live</v>
      </c>
      <c r="N2822" s="26" t="str">
        <f t="shared" si="265"/>
        <v>OK</v>
      </c>
      <c r="O2822" s="26" t="str">
        <f t="shared" si="266"/>
        <v>OK</v>
      </c>
    </row>
    <row r="2823" spans="1:15" x14ac:dyDescent="0.2">
      <c r="A2823" s="24" t="str">
        <f t="shared" si="267"/>
        <v>EH20 9</v>
      </c>
      <c r="B2823" s="1" t="s">
        <v>12480</v>
      </c>
      <c r="C2823" s="1" t="s">
        <v>12675</v>
      </c>
      <c r="D2823" s="1" t="s">
        <v>12627</v>
      </c>
      <c r="E2823" s="2">
        <v>16</v>
      </c>
      <c r="F2823" s="3">
        <v>4915784.4999999981</v>
      </c>
      <c r="G2823" s="3">
        <v>3352371.01</v>
      </c>
      <c r="H2823" s="4">
        <v>1200172.49</v>
      </c>
      <c r="I2823" s="25"/>
      <c r="J2823" s="26" t="str">
        <f t="shared" si="268"/>
        <v>No</v>
      </c>
      <c r="K2823" s="26" t="str">
        <f t="shared" si="269"/>
        <v>GB</v>
      </c>
      <c r="L2823" s="26" t="str">
        <f t="shared" ref="L2823:L2886" si="270">IF(ISBLANK(D2823),"Missing",IF(AND(LEN(D2823)=1,ISNUMBER(VALUE(D2823))),"OK","Invalid"))</f>
        <v>Invalid</v>
      </c>
      <c r="M2823" s="26" t="str">
        <f>IF(OR(ISBLANK(B2823),ISBLANK(C2823),ISBLANK(D2823)),"Missing",IFERROR(VLOOKUP(A2823,'RM Postcodes'!$A:$B,2,0),"Invalid"))</f>
        <v>live</v>
      </c>
      <c r="N2823" s="26" t="str">
        <f t="shared" ref="N2823:N2886" si="271">IF(ISBLANK(E2823),"Missing",IF(E2823&lt;10,"Redact","OK"))</f>
        <v>OK</v>
      </c>
      <c r="O2823" s="26" t="str">
        <f t="shared" si="266"/>
        <v>Redact</v>
      </c>
    </row>
    <row r="2824" spans="1:15" x14ac:dyDescent="0.2">
      <c r="A2824" s="24" t="str">
        <f t="shared" si="267"/>
        <v>EH21 6</v>
      </c>
      <c r="B2824" s="1" t="s">
        <v>12480</v>
      </c>
      <c r="C2824" s="1" t="s">
        <v>12636</v>
      </c>
      <c r="D2824" s="1" t="s">
        <v>12622</v>
      </c>
      <c r="E2824" s="2">
        <v>5</v>
      </c>
      <c r="F2824" s="3">
        <v>106704.53</v>
      </c>
      <c r="G2824" s="3">
        <v>41296.400000000001</v>
      </c>
      <c r="H2824" s="4">
        <v>25190.35</v>
      </c>
      <c r="I2824" s="25"/>
      <c r="J2824" s="26" t="str">
        <f t="shared" si="268"/>
        <v>No</v>
      </c>
      <c r="K2824" s="26" t="str">
        <f t="shared" si="269"/>
        <v>GB</v>
      </c>
      <c r="L2824" s="26" t="str">
        <f t="shared" si="270"/>
        <v>Invalid</v>
      </c>
      <c r="M2824" s="26" t="str">
        <f>IF(OR(ISBLANK(B2824),ISBLANK(C2824),ISBLANK(D2824)),"Missing",IFERROR(VLOOKUP(A2824,'RM Postcodes'!$A:$B,2,0),"Invalid"))</f>
        <v>live</v>
      </c>
      <c r="N2824" s="26" t="str">
        <f t="shared" si="271"/>
        <v>Redact</v>
      </c>
      <c r="O2824" s="26" t="str">
        <f t="shared" si="266"/>
        <v>Redact</v>
      </c>
    </row>
    <row r="2825" spans="1:15" x14ac:dyDescent="0.2">
      <c r="A2825" s="24" t="str">
        <f t="shared" si="267"/>
        <v>EH21 7</v>
      </c>
      <c r="B2825" s="1" t="s">
        <v>12480</v>
      </c>
      <c r="C2825" s="1" t="s">
        <v>12636</v>
      </c>
      <c r="D2825" s="1" t="s">
        <v>12623</v>
      </c>
      <c r="E2825" s="2">
        <v>4</v>
      </c>
      <c r="F2825" s="3">
        <v>328575.43</v>
      </c>
      <c r="G2825" s="3">
        <v>291750.86</v>
      </c>
      <c r="H2825" s="4">
        <v>16341.21</v>
      </c>
      <c r="I2825" s="25"/>
      <c r="J2825" s="26" t="str">
        <f t="shared" si="268"/>
        <v>No</v>
      </c>
      <c r="K2825" s="26" t="str">
        <f t="shared" si="269"/>
        <v>GB</v>
      </c>
      <c r="L2825" s="26" t="str">
        <f t="shared" si="270"/>
        <v>Invalid</v>
      </c>
      <c r="M2825" s="26" t="str">
        <f>IF(OR(ISBLANK(B2825),ISBLANK(C2825),ISBLANK(D2825)),"Missing",IFERROR(VLOOKUP(A2825,'RM Postcodes'!$A:$B,2,0),"Invalid"))</f>
        <v>live</v>
      </c>
      <c r="N2825" s="26" t="str">
        <f t="shared" si="271"/>
        <v>Redact</v>
      </c>
      <c r="O2825" s="26" t="str">
        <f t="shared" si="266"/>
        <v>Redact</v>
      </c>
    </row>
    <row r="2826" spans="1:15" x14ac:dyDescent="0.2">
      <c r="A2826" s="24" t="str">
        <f t="shared" si="267"/>
        <v>EH21 8</v>
      </c>
      <c r="B2826" s="1" t="s">
        <v>12480</v>
      </c>
      <c r="C2826" s="1" t="s">
        <v>12636</v>
      </c>
      <c r="D2826" s="1" t="s">
        <v>12626</v>
      </c>
      <c r="E2826" s="2">
        <v>9</v>
      </c>
      <c r="F2826" s="3">
        <v>3832839.04</v>
      </c>
      <c r="G2826" s="3">
        <v>3485716.34</v>
      </c>
      <c r="H2826" s="4">
        <v>128321.89</v>
      </c>
      <c r="I2826" s="25"/>
      <c r="J2826" s="26" t="str">
        <f t="shared" si="268"/>
        <v>No</v>
      </c>
      <c r="K2826" s="26" t="str">
        <f t="shared" si="269"/>
        <v>GB</v>
      </c>
      <c r="L2826" s="26" t="str">
        <f t="shared" si="270"/>
        <v>Invalid</v>
      </c>
      <c r="M2826" s="26" t="str">
        <f>IF(OR(ISBLANK(B2826),ISBLANK(C2826),ISBLANK(D2826)),"Missing",IFERROR(VLOOKUP(A2826,'RM Postcodes'!$A:$B,2,0),"Invalid"))</f>
        <v>live</v>
      </c>
      <c r="N2826" s="26" t="str">
        <f t="shared" si="271"/>
        <v>Redact</v>
      </c>
      <c r="O2826" s="26" t="str">
        <f t="shared" si="266"/>
        <v>Redact</v>
      </c>
    </row>
    <row r="2827" spans="1:15" x14ac:dyDescent="0.2">
      <c r="A2827" s="24" t="str">
        <f t="shared" si="267"/>
        <v>EH22 1</v>
      </c>
      <c r="B2827" s="1" t="s">
        <v>12480</v>
      </c>
      <c r="C2827" s="1" t="s">
        <v>12637</v>
      </c>
      <c r="D2827" s="1" t="s">
        <v>12621</v>
      </c>
      <c r="E2827" s="2">
        <v>4</v>
      </c>
      <c r="F2827" s="3">
        <v>286806.07999999996</v>
      </c>
      <c r="G2827" s="3">
        <v>217815.76</v>
      </c>
      <c r="H2827" s="4">
        <v>36916.42</v>
      </c>
      <c r="I2827" s="25"/>
      <c r="J2827" s="26" t="str">
        <f t="shared" si="268"/>
        <v>No</v>
      </c>
      <c r="K2827" s="26" t="str">
        <f t="shared" si="269"/>
        <v>GB</v>
      </c>
      <c r="L2827" s="26" t="str">
        <f t="shared" si="270"/>
        <v>Invalid</v>
      </c>
      <c r="M2827" s="26" t="str">
        <f>IF(OR(ISBLANK(B2827),ISBLANK(C2827),ISBLANK(D2827)),"Missing",IFERROR(VLOOKUP(A2827,'RM Postcodes'!$A:$B,2,0),"Invalid"))</f>
        <v>live</v>
      </c>
      <c r="N2827" s="26" t="str">
        <f t="shared" si="271"/>
        <v>Redact</v>
      </c>
      <c r="O2827" s="26" t="str">
        <f t="shared" si="266"/>
        <v>Redact</v>
      </c>
    </row>
    <row r="2828" spans="1:15" x14ac:dyDescent="0.2">
      <c r="A2828" s="24" t="str">
        <f t="shared" si="267"/>
        <v>EH22 2</v>
      </c>
      <c r="B2828" s="1" t="s">
        <v>12480</v>
      </c>
      <c r="C2828" s="1" t="s">
        <v>12637</v>
      </c>
      <c r="D2828" s="1" t="s">
        <v>12640</v>
      </c>
      <c r="E2828" s="2">
        <v>6</v>
      </c>
      <c r="F2828" s="3">
        <v>81360.930000000008</v>
      </c>
      <c r="G2828" s="3">
        <v>30063.7</v>
      </c>
      <c r="H2828" s="4">
        <v>20059.23</v>
      </c>
      <c r="I2828" s="25"/>
      <c r="J2828" s="26" t="str">
        <f t="shared" si="268"/>
        <v>No</v>
      </c>
      <c r="K2828" s="26" t="str">
        <f t="shared" si="269"/>
        <v>GB</v>
      </c>
      <c r="L2828" s="26" t="str">
        <f t="shared" si="270"/>
        <v>Invalid</v>
      </c>
      <c r="M2828" s="26" t="str">
        <f>IF(OR(ISBLANK(B2828),ISBLANK(C2828),ISBLANK(D2828)),"Missing",IFERROR(VLOOKUP(A2828,'RM Postcodes'!$A:$B,2,0),"Invalid"))</f>
        <v>live</v>
      </c>
      <c r="N2828" s="26" t="str">
        <f t="shared" si="271"/>
        <v>Redact</v>
      </c>
      <c r="O2828" s="26" t="str">
        <f t="shared" si="266"/>
        <v>Redact</v>
      </c>
    </row>
    <row r="2829" spans="1:15" x14ac:dyDescent="0.2">
      <c r="A2829" s="24" t="str">
        <f t="shared" si="267"/>
        <v>EH22 3</v>
      </c>
      <c r="B2829" s="1" t="s">
        <v>12480</v>
      </c>
      <c r="C2829" s="1" t="s">
        <v>12637</v>
      </c>
      <c r="D2829" s="1" t="s">
        <v>12629</v>
      </c>
      <c r="E2829" s="2">
        <v>9</v>
      </c>
      <c r="F2829" s="3">
        <v>263071.12</v>
      </c>
      <c r="G2829" s="3">
        <v>50298.09</v>
      </c>
      <c r="H2829" s="4">
        <v>50001.2</v>
      </c>
      <c r="I2829" s="25"/>
      <c r="J2829" s="26" t="str">
        <f t="shared" si="268"/>
        <v>No</v>
      </c>
      <c r="K2829" s="26" t="str">
        <f t="shared" si="269"/>
        <v>GB</v>
      </c>
      <c r="L2829" s="26" t="str">
        <f t="shared" si="270"/>
        <v>Invalid</v>
      </c>
      <c r="M2829" s="26" t="str">
        <f>IF(OR(ISBLANK(B2829),ISBLANK(C2829),ISBLANK(D2829)),"Missing",IFERROR(VLOOKUP(A2829,'RM Postcodes'!$A:$B,2,0),"Invalid"))</f>
        <v>live</v>
      </c>
      <c r="N2829" s="26" t="str">
        <f t="shared" si="271"/>
        <v>Redact</v>
      </c>
      <c r="O2829" s="26" t="str">
        <f t="shared" si="266"/>
        <v>OK</v>
      </c>
    </row>
    <row r="2830" spans="1:15" x14ac:dyDescent="0.2">
      <c r="A2830" s="24" t="str">
        <f t="shared" si="267"/>
        <v>EH22 4</v>
      </c>
      <c r="B2830" s="1" t="s">
        <v>12480</v>
      </c>
      <c r="C2830" s="1" t="s">
        <v>12637</v>
      </c>
      <c r="D2830" s="1" t="s">
        <v>12630</v>
      </c>
      <c r="E2830" s="2">
        <v>3</v>
      </c>
      <c r="F2830" s="3">
        <v>81067.989999999991</v>
      </c>
      <c r="G2830" s="3">
        <v>41355.14</v>
      </c>
      <c r="H2830" s="4">
        <v>39692.67</v>
      </c>
      <c r="I2830" s="25"/>
      <c r="J2830" s="26" t="str">
        <f t="shared" si="268"/>
        <v>No</v>
      </c>
      <c r="K2830" s="26" t="str">
        <f t="shared" si="269"/>
        <v>GB</v>
      </c>
      <c r="L2830" s="26" t="str">
        <f t="shared" si="270"/>
        <v>Invalid</v>
      </c>
      <c r="M2830" s="26" t="str">
        <f>IF(OR(ISBLANK(B2830),ISBLANK(C2830),ISBLANK(D2830)),"Missing",IFERROR(VLOOKUP(A2830,'RM Postcodes'!$A:$B,2,0),"Invalid"))</f>
        <v>live</v>
      </c>
      <c r="N2830" s="26" t="str">
        <f t="shared" si="271"/>
        <v>Redact</v>
      </c>
      <c r="O2830" s="26" t="str">
        <f t="shared" si="266"/>
        <v>Redact</v>
      </c>
    </row>
    <row r="2831" spans="1:15" x14ac:dyDescent="0.2">
      <c r="A2831" s="24" t="str">
        <f t="shared" si="267"/>
        <v>EH22 5</v>
      </c>
      <c r="B2831" s="1" t="s">
        <v>12480</v>
      </c>
      <c r="C2831" s="1" t="s">
        <v>12637</v>
      </c>
      <c r="D2831" s="1" t="s">
        <v>12625</v>
      </c>
      <c r="E2831" s="2">
        <v>3</v>
      </c>
      <c r="F2831" s="3">
        <v>28214.29</v>
      </c>
      <c r="G2831" s="3">
        <v>16836.22</v>
      </c>
      <c r="H2831" s="4">
        <v>6116.28</v>
      </c>
      <c r="I2831" s="25"/>
      <c r="J2831" s="26" t="str">
        <f t="shared" si="268"/>
        <v>No</v>
      </c>
      <c r="K2831" s="26" t="str">
        <f t="shared" si="269"/>
        <v>GB</v>
      </c>
      <c r="L2831" s="26" t="str">
        <f t="shared" si="270"/>
        <v>Invalid</v>
      </c>
      <c r="M2831" s="26" t="str">
        <f>IF(OR(ISBLANK(B2831),ISBLANK(C2831),ISBLANK(D2831)),"Missing",IFERROR(VLOOKUP(A2831,'RM Postcodes'!$A:$B,2,0),"Invalid"))</f>
        <v>live</v>
      </c>
      <c r="N2831" s="26" t="str">
        <f t="shared" si="271"/>
        <v>Redact</v>
      </c>
      <c r="O2831" s="26" t="str">
        <f t="shared" si="266"/>
        <v>Redact</v>
      </c>
    </row>
    <row r="2832" spans="1:15" x14ac:dyDescent="0.2">
      <c r="A2832" s="24" t="str">
        <f t="shared" si="267"/>
        <v>EH23 4</v>
      </c>
      <c r="B2832" s="1" t="s">
        <v>12480</v>
      </c>
      <c r="C2832" s="1" t="s">
        <v>12638</v>
      </c>
      <c r="D2832" s="1" t="s">
        <v>12630</v>
      </c>
      <c r="E2832" s="2">
        <v>7</v>
      </c>
      <c r="F2832" s="3">
        <v>117238.90000000001</v>
      </c>
      <c r="G2832" s="3">
        <v>44560.9</v>
      </c>
      <c r="H2832" s="4">
        <v>24762.44</v>
      </c>
      <c r="I2832" s="25"/>
      <c r="J2832" s="26" t="str">
        <f t="shared" si="268"/>
        <v>No</v>
      </c>
      <c r="K2832" s="26" t="str">
        <f t="shared" si="269"/>
        <v>GB</v>
      </c>
      <c r="L2832" s="26" t="str">
        <f t="shared" si="270"/>
        <v>Invalid</v>
      </c>
      <c r="M2832" s="26" t="str">
        <f>IF(OR(ISBLANK(B2832),ISBLANK(C2832),ISBLANK(D2832)),"Missing",IFERROR(VLOOKUP(A2832,'RM Postcodes'!$A:$B,2,0),"Invalid"))</f>
        <v>live</v>
      </c>
      <c r="N2832" s="26" t="str">
        <f t="shared" si="271"/>
        <v>Redact</v>
      </c>
      <c r="O2832" s="26" t="str">
        <f t="shared" si="266"/>
        <v>OK</v>
      </c>
    </row>
    <row r="2833" spans="1:15" x14ac:dyDescent="0.2">
      <c r="A2833" s="24" t="str">
        <f t="shared" si="267"/>
        <v>EH24 9</v>
      </c>
      <c r="B2833" s="1" t="s">
        <v>12480</v>
      </c>
      <c r="C2833" s="1" t="s">
        <v>12639</v>
      </c>
      <c r="D2833" s="1" t="s">
        <v>12627</v>
      </c>
      <c r="E2833" s="2">
        <v>2</v>
      </c>
      <c r="F2833" s="3">
        <v>85420.7</v>
      </c>
      <c r="G2833" s="3">
        <v>43687.92</v>
      </c>
      <c r="H2833" s="4">
        <v>41732.78</v>
      </c>
      <c r="I2833" s="25"/>
      <c r="J2833" s="26" t="str">
        <f t="shared" si="268"/>
        <v>No</v>
      </c>
      <c r="K2833" s="26" t="str">
        <f t="shared" si="269"/>
        <v>GB</v>
      </c>
      <c r="L2833" s="26" t="str">
        <f t="shared" si="270"/>
        <v>Invalid</v>
      </c>
      <c r="M2833" s="26" t="str">
        <f>IF(OR(ISBLANK(B2833),ISBLANK(C2833),ISBLANK(D2833)),"Missing",IFERROR(VLOOKUP(A2833,'RM Postcodes'!$A:$B,2,0),"Invalid"))</f>
        <v>live</v>
      </c>
      <c r="N2833" s="26" t="str">
        <f t="shared" si="271"/>
        <v>Redact</v>
      </c>
      <c r="O2833" s="26" t="str">
        <f t="shared" si="266"/>
        <v>Redact</v>
      </c>
    </row>
    <row r="2834" spans="1:15" x14ac:dyDescent="0.2">
      <c r="A2834" s="24" t="str">
        <f t="shared" si="267"/>
        <v>EH25 9</v>
      </c>
      <c r="B2834" s="1" t="s">
        <v>12480</v>
      </c>
      <c r="C2834" s="1" t="s">
        <v>12641</v>
      </c>
      <c r="D2834" s="1" t="s">
        <v>12627</v>
      </c>
      <c r="E2834" s="2">
        <v>8</v>
      </c>
      <c r="F2834" s="3">
        <v>276751.24</v>
      </c>
      <c r="G2834" s="3">
        <v>150000.01999999999</v>
      </c>
      <c r="H2834" s="4">
        <v>49039.39</v>
      </c>
      <c r="I2834" s="25"/>
      <c r="J2834" s="26" t="str">
        <f t="shared" si="268"/>
        <v>No</v>
      </c>
      <c r="K2834" s="26" t="str">
        <f t="shared" si="269"/>
        <v>GB</v>
      </c>
      <c r="L2834" s="26" t="str">
        <f t="shared" si="270"/>
        <v>Invalid</v>
      </c>
      <c r="M2834" s="26" t="str">
        <f>IF(OR(ISBLANK(B2834),ISBLANK(C2834),ISBLANK(D2834)),"Missing",IFERROR(VLOOKUP(A2834,'RM Postcodes'!$A:$B,2,0),"Invalid"))</f>
        <v>live</v>
      </c>
      <c r="N2834" s="26" t="str">
        <f t="shared" si="271"/>
        <v>Redact</v>
      </c>
      <c r="O2834" s="26" t="str">
        <f t="shared" si="266"/>
        <v>Redact</v>
      </c>
    </row>
    <row r="2835" spans="1:15" x14ac:dyDescent="0.2">
      <c r="A2835" s="24" t="str">
        <f t="shared" si="267"/>
        <v>EH26 0</v>
      </c>
      <c r="B2835" s="1" t="s">
        <v>12480</v>
      </c>
      <c r="C2835" s="1" t="s">
        <v>12676</v>
      </c>
      <c r="D2835" s="1" t="s">
        <v>12632</v>
      </c>
      <c r="E2835" s="2">
        <v>8</v>
      </c>
      <c r="F2835" s="3">
        <v>108226.58</v>
      </c>
      <c r="G2835" s="3">
        <v>42850.39</v>
      </c>
      <c r="H2835" s="4">
        <v>20246.939999999999</v>
      </c>
      <c r="I2835" s="25"/>
      <c r="J2835" s="26" t="str">
        <f t="shared" si="268"/>
        <v>No</v>
      </c>
      <c r="K2835" s="26" t="str">
        <f t="shared" si="269"/>
        <v>GB</v>
      </c>
      <c r="L2835" s="26" t="str">
        <f t="shared" si="270"/>
        <v>Invalid</v>
      </c>
      <c r="M2835" s="26" t="str">
        <f>IF(OR(ISBLANK(B2835),ISBLANK(C2835),ISBLANK(D2835)),"Missing",IFERROR(VLOOKUP(A2835,'RM Postcodes'!$A:$B,2,0),"Invalid"))</f>
        <v>live</v>
      </c>
      <c r="N2835" s="26" t="str">
        <f t="shared" si="271"/>
        <v>Redact</v>
      </c>
      <c r="O2835" s="26" t="str">
        <f t="shared" si="266"/>
        <v>OK</v>
      </c>
    </row>
    <row r="2836" spans="1:15" x14ac:dyDescent="0.2">
      <c r="A2836" s="24" t="str">
        <f t="shared" si="267"/>
        <v>EH26 8</v>
      </c>
      <c r="B2836" s="1" t="s">
        <v>12480</v>
      </c>
      <c r="C2836" s="1" t="s">
        <v>12676</v>
      </c>
      <c r="D2836" s="1" t="s">
        <v>12626</v>
      </c>
      <c r="E2836" s="2">
        <v>5</v>
      </c>
      <c r="F2836" s="3">
        <v>195722.71999999997</v>
      </c>
      <c r="G2836" s="3">
        <v>134496.51</v>
      </c>
      <c r="H2836" s="4">
        <v>45132.05</v>
      </c>
      <c r="I2836" s="25"/>
      <c r="J2836" s="26" t="str">
        <f t="shared" si="268"/>
        <v>No</v>
      </c>
      <c r="K2836" s="26" t="str">
        <f t="shared" si="269"/>
        <v>GB</v>
      </c>
      <c r="L2836" s="26" t="str">
        <f t="shared" si="270"/>
        <v>Invalid</v>
      </c>
      <c r="M2836" s="26" t="str">
        <f>IF(OR(ISBLANK(B2836),ISBLANK(C2836),ISBLANK(D2836)),"Missing",IFERROR(VLOOKUP(A2836,'RM Postcodes'!$A:$B,2,0),"Invalid"))</f>
        <v>live</v>
      </c>
      <c r="N2836" s="26" t="str">
        <f t="shared" si="271"/>
        <v>Redact</v>
      </c>
      <c r="O2836" s="26" t="str">
        <f t="shared" si="266"/>
        <v>Redact</v>
      </c>
    </row>
    <row r="2837" spans="1:15" x14ac:dyDescent="0.2">
      <c r="A2837" s="24" t="str">
        <f t="shared" si="267"/>
        <v>EH26 9</v>
      </c>
      <c r="B2837" s="1" t="s">
        <v>12480</v>
      </c>
      <c r="C2837" s="1" t="s">
        <v>12676</v>
      </c>
      <c r="D2837" s="1" t="s">
        <v>12627</v>
      </c>
      <c r="E2837" s="2">
        <v>2</v>
      </c>
      <c r="F2837" s="3">
        <v>36586.119999999995</v>
      </c>
      <c r="G2837" s="3">
        <v>22225.57</v>
      </c>
      <c r="H2837" s="4">
        <v>14360.55</v>
      </c>
      <c r="I2837" s="25"/>
      <c r="J2837" s="26" t="str">
        <f t="shared" si="268"/>
        <v>No</v>
      </c>
      <c r="K2837" s="26" t="str">
        <f t="shared" si="269"/>
        <v>GB</v>
      </c>
      <c r="L2837" s="26" t="str">
        <f t="shared" si="270"/>
        <v>Invalid</v>
      </c>
      <c r="M2837" s="26" t="str">
        <f>IF(OR(ISBLANK(B2837),ISBLANK(C2837),ISBLANK(D2837)),"Missing",IFERROR(VLOOKUP(A2837,'RM Postcodes'!$A:$B,2,0),"Invalid"))</f>
        <v>live</v>
      </c>
      <c r="N2837" s="26" t="str">
        <f t="shared" si="271"/>
        <v>Redact</v>
      </c>
      <c r="O2837" s="26" t="str">
        <f t="shared" si="266"/>
        <v>Redact</v>
      </c>
    </row>
    <row r="2838" spans="1:15" x14ac:dyDescent="0.2">
      <c r="A2838" s="24" t="str">
        <f t="shared" si="267"/>
        <v>EH27 8</v>
      </c>
      <c r="B2838" s="1" t="s">
        <v>12480</v>
      </c>
      <c r="C2838" s="1" t="s">
        <v>12677</v>
      </c>
      <c r="D2838" s="1" t="s">
        <v>12626</v>
      </c>
      <c r="E2838" s="2">
        <v>2</v>
      </c>
      <c r="F2838" s="3">
        <v>85444.49</v>
      </c>
      <c r="G2838" s="3">
        <v>44147.91</v>
      </c>
      <c r="H2838" s="4">
        <v>41296.58</v>
      </c>
      <c r="I2838" s="25"/>
      <c r="J2838" s="26" t="str">
        <f t="shared" si="268"/>
        <v>No</v>
      </c>
      <c r="K2838" s="26" t="str">
        <f t="shared" si="269"/>
        <v>GB</v>
      </c>
      <c r="L2838" s="26" t="str">
        <f t="shared" si="270"/>
        <v>Invalid</v>
      </c>
      <c r="M2838" s="26" t="str">
        <f>IF(OR(ISBLANK(B2838),ISBLANK(C2838),ISBLANK(D2838)),"Missing",IFERROR(VLOOKUP(A2838,'RM Postcodes'!$A:$B,2,0),"Invalid"))</f>
        <v>live</v>
      </c>
      <c r="N2838" s="26" t="str">
        <f t="shared" si="271"/>
        <v>Redact</v>
      </c>
      <c r="O2838" s="26" t="str">
        <f t="shared" si="266"/>
        <v>Redact</v>
      </c>
    </row>
    <row r="2839" spans="1:15" x14ac:dyDescent="0.2">
      <c r="A2839" s="24" t="str">
        <f t="shared" si="267"/>
        <v>EH28 8</v>
      </c>
      <c r="B2839" s="1" t="s">
        <v>12480</v>
      </c>
      <c r="C2839" s="1" t="s">
        <v>12678</v>
      </c>
      <c r="D2839" s="1" t="s">
        <v>12626</v>
      </c>
      <c r="E2839" s="2">
        <v>5</v>
      </c>
      <c r="F2839" s="3">
        <v>1847655.5699999998</v>
      </c>
      <c r="G2839" s="3">
        <v>1776053.29</v>
      </c>
      <c r="H2839" s="4">
        <v>45429.22</v>
      </c>
      <c r="I2839" s="25"/>
      <c r="J2839" s="26" t="str">
        <f t="shared" si="268"/>
        <v>No</v>
      </c>
      <c r="K2839" s="26" t="str">
        <f t="shared" si="269"/>
        <v>GB</v>
      </c>
      <c r="L2839" s="26" t="str">
        <f t="shared" si="270"/>
        <v>Invalid</v>
      </c>
      <c r="M2839" s="26" t="str">
        <f>IF(OR(ISBLANK(B2839),ISBLANK(C2839),ISBLANK(D2839)),"Missing",IFERROR(VLOOKUP(A2839,'RM Postcodes'!$A:$B,2,0),"Invalid"))</f>
        <v>live</v>
      </c>
      <c r="N2839" s="26" t="str">
        <f t="shared" si="271"/>
        <v>Redact</v>
      </c>
      <c r="O2839" s="26" t="str">
        <f t="shared" si="266"/>
        <v>Redact</v>
      </c>
    </row>
    <row r="2840" spans="1:15" x14ac:dyDescent="0.2">
      <c r="A2840" s="24" t="str">
        <f t="shared" si="267"/>
        <v>EH29 9</v>
      </c>
      <c r="B2840" s="1" t="s">
        <v>12480</v>
      </c>
      <c r="C2840" s="1" t="s">
        <v>12679</v>
      </c>
      <c r="D2840" s="1" t="s">
        <v>12627</v>
      </c>
      <c r="E2840" s="2">
        <v>10</v>
      </c>
      <c r="F2840" s="3">
        <v>368325.59</v>
      </c>
      <c r="G2840" s="3">
        <v>114930.51</v>
      </c>
      <c r="H2840" s="4">
        <v>80771.5</v>
      </c>
      <c r="I2840" s="25"/>
      <c r="J2840" s="26" t="str">
        <f t="shared" si="268"/>
        <v>No</v>
      </c>
      <c r="K2840" s="26" t="str">
        <f t="shared" si="269"/>
        <v>GB</v>
      </c>
      <c r="L2840" s="26" t="str">
        <f t="shared" si="270"/>
        <v>Invalid</v>
      </c>
      <c r="M2840" s="26" t="str">
        <f>IF(OR(ISBLANK(B2840),ISBLANK(C2840),ISBLANK(D2840)),"Missing",IFERROR(VLOOKUP(A2840,'RM Postcodes'!$A:$B,2,0),"Invalid"))</f>
        <v>live</v>
      </c>
      <c r="N2840" s="26" t="str">
        <f t="shared" si="271"/>
        <v>OK</v>
      </c>
      <c r="O2840" s="26" t="str">
        <f t="shared" si="266"/>
        <v>OK</v>
      </c>
    </row>
    <row r="2841" spans="1:15" x14ac:dyDescent="0.2">
      <c r="A2841" s="24" t="str">
        <f t="shared" si="267"/>
        <v>EH3 5</v>
      </c>
      <c r="B2841" s="1" t="s">
        <v>12480</v>
      </c>
      <c r="C2841" s="1" t="s">
        <v>12665</v>
      </c>
      <c r="D2841" s="1" t="s">
        <v>12625</v>
      </c>
      <c r="E2841" s="2">
        <v>14</v>
      </c>
      <c r="F2841" s="3">
        <v>295330.24000000005</v>
      </c>
      <c r="G2841" s="3">
        <v>51372.66</v>
      </c>
      <c r="H2841" s="4">
        <v>49284.87</v>
      </c>
      <c r="I2841" s="25"/>
      <c r="J2841" s="26" t="str">
        <f t="shared" si="268"/>
        <v>No</v>
      </c>
      <c r="K2841" s="26" t="str">
        <f t="shared" si="269"/>
        <v>GB</v>
      </c>
      <c r="L2841" s="26" t="str">
        <f t="shared" si="270"/>
        <v>Invalid</v>
      </c>
      <c r="M2841" s="26" t="str">
        <f>IF(OR(ISBLANK(B2841),ISBLANK(C2841),ISBLANK(D2841)),"Missing",IFERROR(VLOOKUP(A2841,'RM Postcodes'!$A:$B,2,0),"Invalid"))</f>
        <v>live</v>
      </c>
      <c r="N2841" s="26" t="str">
        <f t="shared" si="271"/>
        <v>OK</v>
      </c>
      <c r="O2841" s="26" t="str">
        <f t="shared" si="266"/>
        <v>OK</v>
      </c>
    </row>
    <row r="2842" spans="1:15" x14ac:dyDescent="0.2">
      <c r="A2842" s="24" t="str">
        <f t="shared" si="267"/>
        <v>EH3 6</v>
      </c>
      <c r="B2842" s="1" t="s">
        <v>12480</v>
      </c>
      <c r="C2842" s="1" t="s">
        <v>12665</v>
      </c>
      <c r="D2842" s="1" t="s">
        <v>12622</v>
      </c>
      <c r="E2842" s="2">
        <v>34</v>
      </c>
      <c r="F2842" s="3">
        <v>819093.93</v>
      </c>
      <c r="G2842" s="3">
        <v>110138.84</v>
      </c>
      <c r="H2842" s="4">
        <v>50519.25</v>
      </c>
      <c r="I2842" s="25"/>
      <c r="J2842" s="26" t="str">
        <f t="shared" si="268"/>
        <v>No</v>
      </c>
      <c r="K2842" s="26" t="str">
        <f t="shared" si="269"/>
        <v>GB</v>
      </c>
      <c r="L2842" s="26" t="str">
        <f t="shared" si="270"/>
        <v>Invalid</v>
      </c>
      <c r="M2842" s="26" t="str">
        <f>IF(OR(ISBLANK(B2842),ISBLANK(C2842),ISBLANK(D2842)),"Missing",IFERROR(VLOOKUP(A2842,'RM Postcodes'!$A:$B,2,0),"Invalid"))</f>
        <v>live</v>
      </c>
      <c r="N2842" s="26" t="str">
        <f t="shared" si="271"/>
        <v>OK</v>
      </c>
      <c r="O2842" s="26" t="str">
        <f t="shared" si="266"/>
        <v>OK</v>
      </c>
    </row>
    <row r="2843" spans="1:15" x14ac:dyDescent="0.2">
      <c r="A2843" s="24" t="str">
        <f t="shared" si="267"/>
        <v>EH3 7</v>
      </c>
      <c r="B2843" s="1" t="s">
        <v>12480</v>
      </c>
      <c r="C2843" s="1" t="s">
        <v>12665</v>
      </c>
      <c r="D2843" s="1" t="s">
        <v>12623</v>
      </c>
      <c r="E2843" s="2">
        <v>8</v>
      </c>
      <c r="F2843" s="3">
        <v>3182327.4499999997</v>
      </c>
      <c r="G2843" s="3">
        <v>2887500</v>
      </c>
      <c r="H2843" s="4">
        <v>78333.289999999994</v>
      </c>
      <c r="I2843" s="25"/>
      <c r="J2843" s="26" t="str">
        <f t="shared" si="268"/>
        <v>No</v>
      </c>
      <c r="K2843" s="26" t="str">
        <f t="shared" si="269"/>
        <v>GB</v>
      </c>
      <c r="L2843" s="26" t="str">
        <f t="shared" si="270"/>
        <v>Invalid</v>
      </c>
      <c r="M2843" s="26" t="str">
        <f>IF(OR(ISBLANK(B2843),ISBLANK(C2843),ISBLANK(D2843)),"Missing",IFERROR(VLOOKUP(A2843,'RM Postcodes'!$A:$B,2,0),"Invalid"))</f>
        <v>live</v>
      </c>
      <c r="N2843" s="26" t="str">
        <f t="shared" si="271"/>
        <v>Redact</v>
      </c>
      <c r="O2843" s="26" t="str">
        <f t="shared" si="266"/>
        <v>Redact</v>
      </c>
    </row>
    <row r="2844" spans="1:15" x14ac:dyDescent="0.2">
      <c r="A2844" s="24" t="str">
        <f t="shared" si="267"/>
        <v>EH3 8</v>
      </c>
      <c r="B2844" s="1" t="s">
        <v>12480</v>
      </c>
      <c r="C2844" s="1" t="s">
        <v>12665</v>
      </c>
      <c r="D2844" s="1" t="s">
        <v>12626</v>
      </c>
      <c r="E2844" s="2">
        <v>13</v>
      </c>
      <c r="F2844" s="3">
        <v>649053.23</v>
      </c>
      <c r="G2844" s="3">
        <v>239583.33</v>
      </c>
      <c r="H2844" s="4">
        <v>79636.929999999993</v>
      </c>
      <c r="I2844" s="25"/>
      <c r="J2844" s="26" t="str">
        <f t="shared" si="268"/>
        <v>No</v>
      </c>
      <c r="K2844" s="26" t="str">
        <f t="shared" si="269"/>
        <v>GB</v>
      </c>
      <c r="L2844" s="26" t="str">
        <f t="shared" si="270"/>
        <v>Invalid</v>
      </c>
      <c r="M2844" s="26" t="str">
        <f>IF(OR(ISBLANK(B2844),ISBLANK(C2844),ISBLANK(D2844)),"Missing",IFERROR(VLOOKUP(A2844,'RM Postcodes'!$A:$B,2,0),"Invalid"))</f>
        <v>live</v>
      </c>
      <c r="N2844" s="26" t="str">
        <f t="shared" si="271"/>
        <v>OK</v>
      </c>
      <c r="O2844" s="26" t="str">
        <f t="shared" si="266"/>
        <v>OK</v>
      </c>
    </row>
    <row r="2845" spans="1:15" x14ac:dyDescent="0.2">
      <c r="A2845" s="24" t="str">
        <f t="shared" si="267"/>
        <v>EH3 9</v>
      </c>
      <c r="B2845" s="1" t="s">
        <v>12480</v>
      </c>
      <c r="C2845" s="1" t="s">
        <v>12665</v>
      </c>
      <c r="D2845" s="1" t="s">
        <v>12627</v>
      </c>
      <c r="E2845" s="2">
        <v>27</v>
      </c>
      <c r="F2845" s="3">
        <v>1206817.8299999998</v>
      </c>
      <c r="G2845" s="3">
        <v>421972.85</v>
      </c>
      <c r="H2845" s="4">
        <v>76980.399999999994</v>
      </c>
      <c r="I2845" s="25"/>
      <c r="J2845" s="26" t="str">
        <f t="shared" si="268"/>
        <v>No</v>
      </c>
      <c r="K2845" s="26" t="str">
        <f t="shared" si="269"/>
        <v>GB</v>
      </c>
      <c r="L2845" s="26" t="str">
        <f t="shared" si="270"/>
        <v>Invalid</v>
      </c>
      <c r="M2845" s="26" t="str">
        <f>IF(OR(ISBLANK(B2845),ISBLANK(C2845),ISBLANK(D2845)),"Missing",IFERROR(VLOOKUP(A2845,'RM Postcodes'!$A:$B,2,0),"Invalid"))</f>
        <v>live</v>
      </c>
      <c r="N2845" s="26" t="str">
        <f t="shared" si="271"/>
        <v>OK</v>
      </c>
      <c r="O2845" s="26" t="str">
        <f t="shared" si="266"/>
        <v>OK</v>
      </c>
    </row>
    <row r="2846" spans="1:15" x14ac:dyDescent="0.2">
      <c r="A2846" s="24" t="str">
        <f t="shared" si="267"/>
        <v>EH30 9</v>
      </c>
      <c r="B2846" s="1" t="s">
        <v>12480</v>
      </c>
      <c r="C2846" s="1" t="s">
        <v>12642</v>
      </c>
      <c r="D2846" s="1" t="s">
        <v>12627</v>
      </c>
      <c r="E2846" s="2">
        <v>12</v>
      </c>
      <c r="F2846" s="3">
        <v>1030159.1000000001</v>
      </c>
      <c r="G2846" s="3">
        <v>784255.35000000009</v>
      </c>
      <c r="H2846" s="4">
        <v>39693.050000000003</v>
      </c>
      <c r="I2846" s="25"/>
      <c r="J2846" s="26" t="str">
        <f t="shared" si="268"/>
        <v>No</v>
      </c>
      <c r="K2846" s="26" t="str">
        <f t="shared" si="269"/>
        <v>GB</v>
      </c>
      <c r="L2846" s="26" t="str">
        <f t="shared" si="270"/>
        <v>Invalid</v>
      </c>
      <c r="M2846" s="26" t="str">
        <f>IF(OR(ISBLANK(B2846),ISBLANK(C2846),ISBLANK(D2846)),"Missing",IFERROR(VLOOKUP(A2846,'RM Postcodes'!$A:$B,2,0),"Invalid"))</f>
        <v>live</v>
      </c>
      <c r="N2846" s="26" t="str">
        <f t="shared" si="271"/>
        <v>OK</v>
      </c>
      <c r="O2846" s="26" t="str">
        <f t="shared" si="266"/>
        <v>Redact</v>
      </c>
    </row>
    <row r="2847" spans="1:15" x14ac:dyDescent="0.2">
      <c r="A2847" s="24" t="str">
        <f t="shared" si="267"/>
        <v>EH31 2</v>
      </c>
      <c r="B2847" s="1" t="s">
        <v>12480</v>
      </c>
      <c r="C2847" s="1" t="s">
        <v>12643</v>
      </c>
      <c r="D2847" s="1" t="s">
        <v>12640</v>
      </c>
      <c r="E2847" s="2">
        <v>2</v>
      </c>
      <c r="F2847" s="3">
        <v>208709.11000000002</v>
      </c>
      <c r="G2847" s="3">
        <v>162645.1</v>
      </c>
      <c r="H2847" s="4">
        <v>46064.01</v>
      </c>
      <c r="I2847" s="25"/>
      <c r="J2847" s="26" t="str">
        <f t="shared" si="268"/>
        <v>No</v>
      </c>
      <c r="K2847" s="26" t="str">
        <f t="shared" si="269"/>
        <v>GB</v>
      </c>
      <c r="L2847" s="26" t="str">
        <f t="shared" si="270"/>
        <v>Invalid</v>
      </c>
      <c r="M2847" s="26" t="str">
        <f>IF(OR(ISBLANK(B2847),ISBLANK(C2847),ISBLANK(D2847)),"Missing",IFERROR(VLOOKUP(A2847,'RM Postcodes'!$A:$B,2,0),"Invalid"))</f>
        <v>live</v>
      </c>
      <c r="N2847" s="26" t="str">
        <f t="shared" si="271"/>
        <v>Redact</v>
      </c>
      <c r="O2847" s="26" t="str">
        <f t="shared" si="266"/>
        <v>Redact</v>
      </c>
    </row>
    <row r="2848" spans="1:15" x14ac:dyDescent="0.2">
      <c r="A2848" s="24" t="str">
        <f t="shared" si="267"/>
        <v>EH32 0</v>
      </c>
      <c r="B2848" s="1" t="s">
        <v>12480</v>
      </c>
      <c r="C2848" s="1" t="s">
        <v>12644</v>
      </c>
      <c r="D2848" s="1" t="s">
        <v>12632</v>
      </c>
      <c r="E2848" s="2">
        <v>5</v>
      </c>
      <c r="F2848" s="3">
        <v>730175.59999999986</v>
      </c>
      <c r="G2848" s="3">
        <v>656346.47</v>
      </c>
      <c r="H2848" s="4">
        <v>56612.380000000005</v>
      </c>
      <c r="I2848" s="25"/>
      <c r="J2848" s="26" t="str">
        <f t="shared" si="268"/>
        <v>No</v>
      </c>
      <c r="K2848" s="26" t="str">
        <f t="shared" si="269"/>
        <v>GB</v>
      </c>
      <c r="L2848" s="26" t="str">
        <f t="shared" si="270"/>
        <v>Invalid</v>
      </c>
      <c r="M2848" s="26" t="str">
        <f>IF(OR(ISBLANK(B2848),ISBLANK(C2848),ISBLANK(D2848)),"Missing",IFERROR(VLOOKUP(A2848,'RM Postcodes'!$A:$B,2,0),"Invalid"))</f>
        <v>live</v>
      </c>
      <c r="N2848" s="26" t="str">
        <f t="shared" si="271"/>
        <v>Redact</v>
      </c>
      <c r="O2848" s="26" t="str">
        <f t="shared" si="266"/>
        <v>Redact</v>
      </c>
    </row>
    <row r="2849" spans="1:15" x14ac:dyDescent="0.2">
      <c r="A2849" s="24" t="str">
        <f t="shared" si="267"/>
        <v>EH32 9</v>
      </c>
      <c r="B2849" s="1" t="s">
        <v>12480</v>
      </c>
      <c r="C2849" s="1" t="s">
        <v>12644</v>
      </c>
      <c r="D2849" s="1" t="s">
        <v>12627</v>
      </c>
      <c r="E2849" s="2">
        <v>5</v>
      </c>
      <c r="F2849" s="3">
        <v>37594.97</v>
      </c>
      <c r="G2849" s="3">
        <v>17155.919999999998</v>
      </c>
      <c r="H2849" s="4">
        <v>9857.11</v>
      </c>
      <c r="I2849" s="25"/>
      <c r="J2849" s="26" t="str">
        <f t="shared" si="268"/>
        <v>No</v>
      </c>
      <c r="K2849" s="26" t="str">
        <f t="shared" si="269"/>
        <v>GB</v>
      </c>
      <c r="L2849" s="26" t="str">
        <f t="shared" si="270"/>
        <v>Invalid</v>
      </c>
      <c r="M2849" s="26" t="str">
        <f>IF(OR(ISBLANK(B2849),ISBLANK(C2849),ISBLANK(D2849)),"Missing",IFERROR(VLOOKUP(A2849,'RM Postcodes'!$A:$B,2,0),"Invalid"))</f>
        <v>live</v>
      </c>
      <c r="N2849" s="26" t="str">
        <f t="shared" si="271"/>
        <v>Redact</v>
      </c>
      <c r="O2849" s="26" t="str">
        <f t="shared" si="266"/>
        <v>Redact</v>
      </c>
    </row>
    <row r="2850" spans="1:15" x14ac:dyDescent="0.2">
      <c r="A2850" s="24" t="str">
        <f t="shared" si="267"/>
        <v>EH33 1</v>
      </c>
      <c r="B2850" s="1" t="s">
        <v>12480</v>
      </c>
      <c r="C2850" s="1" t="s">
        <v>12645</v>
      </c>
      <c r="D2850" s="1" t="s">
        <v>12621</v>
      </c>
      <c r="E2850" s="2">
        <v>5</v>
      </c>
      <c r="F2850" s="3">
        <v>98332.5</v>
      </c>
      <c r="G2850" s="3">
        <v>45387.82</v>
      </c>
      <c r="H2850" s="4">
        <v>21655.78</v>
      </c>
      <c r="I2850" s="25"/>
      <c r="J2850" s="26" t="str">
        <f t="shared" si="268"/>
        <v>No</v>
      </c>
      <c r="K2850" s="26" t="str">
        <f t="shared" si="269"/>
        <v>GB</v>
      </c>
      <c r="L2850" s="26" t="str">
        <f t="shared" si="270"/>
        <v>Invalid</v>
      </c>
      <c r="M2850" s="26" t="str">
        <f>IF(OR(ISBLANK(B2850),ISBLANK(C2850),ISBLANK(D2850)),"Missing",IFERROR(VLOOKUP(A2850,'RM Postcodes'!$A:$B,2,0),"Invalid"))</f>
        <v>live</v>
      </c>
      <c r="N2850" s="26" t="str">
        <f t="shared" si="271"/>
        <v>Redact</v>
      </c>
      <c r="O2850" s="26" t="str">
        <f t="shared" si="266"/>
        <v>Redact</v>
      </c>
    </row>
    <row r="2851" spans="1:15" x14ac:dyDescent="0.2">
      <c r="A2851" s="24" t="str">
        <f t="shared" si="267"/>
        <v>EH33 2</v>
      </c>
      <c r="B2851" s="1" t="s">
        <v>12480</v>
      </c>
      <c r="C2851" s="1" t="s">
        <v>12645</v>
      </c>
      <c r="D2851" s="1" t="s">
        <v>12640</v>
      </c>
      <c r="E2851" s="2">
        <v>3</v>
      </c>
      <c r="F2851" s="3">
        <v>39698.93</v>
      </c>
      <c r="G2851" s="3">
        <v>29960.91</v>
      </c>
      <c r="H2851" s="4">
        <v>7515.19</v>
      </c>
      <c r="I2851" s="25"/>
      <c r="J2851" s="26" t="str">
        <f t="shared" si="268"/>
        <v>No</v>
      </c>
      <c r="K2851" s="26" t="str">
        <f t="shared" si="269"/>
        <v>GB</v>
      </c>
      <c r="L2851" s="26" t="str">
        <f t="shared" si="270"/>
        <v>Invalid</v>
      </c>
      <c r="M2851" s="26" t="str">
        <f>IF(OR(ISBLANK(B2851),ISBLANK(C2851),ISBLANK(D2851)),"Missing",IFERROR(VLOOKUP(A2851,'RM Postcodes'!$A:$B,2,0),"Invalid"))</f>
        <v>live</v>
      </c>
      <c r="N2851" s="26" t="str">
        <f t="shared" si="271"/>
        <v>Redact</v>
      </c>
      <c r="O2851" s="26" t="str">
        <f t="shared" si="266"/>
        <v>Redact</v>
      </c>
    </row>
    <row r="2852" spans="1:15" x14ac:dyDescent="0.2">
      <c r="A2852" s="24" t="str">
        <f t="shared" si="267"/>
        <v>EH34 5</v>
      </c>
      <c r="B2852" s="1" t="s">
        <v>12480</v>
      </c>
      <c r="C2852" s="1" t="s">
        <v>12646</v>
      </c>
      <c r="D2852" s="1" t="s">
        <v>12625</v>
      </c>
      <c r="E2852" s="2">
        <v>2</v>
      </c>
      <c r="F2852" s="3">
        <v>122117.75</v>
      </c>
      <c r="G2852" s="3">
        <v>78333.289999999994</v>
      </c>
      <c r="H2852" s="4">
        <v>43784.46</v>
      </c>
      <c r="I2852" s="25"/>
      <c r="J2852" s="26" t="str">
        <f t="shared" si="268"/>
        <v>No</v>
      </c>
      <c r="K2852" s="26" t="str">
        <f t="shared" si="269"/>
        <v>GB</v>
      </c>
      <c r="L2852" s="26" t="str">
        <f t="shared" si="270"/>
        <v>Invalid</v>
      </c>
      <c r="M2852" s="26" t="str">
        <f>IF(OR(ISBLANK(B2852),ISBLANK(C2852),ISBLANK(D2852)),"Missing",IFERROR(VLOOKUP(A2852,'RM Postcodes'!$A:$B,2,0),"Invalid"))</f>
        <v>live</v>
      </c>
      <c r="N2852" s="26" t="str">
        <f t="shared" si="271"/>
        <v>Redact</v>
      </c>
      <c r="O2852" s="26" t="str">
        <f t="shared" si="266"/>
        <v>Redact</v>
      </c>
    </row>
    <row r="2853" spans="1:15" x14ac:dyDescent="0.2">
      <c r="A2853" s="24" t="str">
        <f t="shared" si="267"/>
        <v>EH35 5</v>
      </c>
      <c r="B2853" s="1" t="s">
        <v>12480</v>
      </c>
      <c r="C2853" s="1" t="s">
        <v>12647</v>
      </c>
      <c r="D2853" s="1" t="s">
        <v>12625</v>
      </c>
      <c r="E2853" s="2">
        <v>4</v>
      </c>
      <c r="F2853" s="3">
        <v>1557141.68</v>
      </c>
      <c r="G2853" s="3">
        <v>1141122.5900000001</v>
      </c>
      <c r="H2853" s="4">
        <v>406102.89</v>
      </c>
      <c r="I2853" s="25"/>
      <c r="J2853" s="26" t="str">
        <f t="shared" si="268"/>
        <v>No</v>
      </c>
      <c r="K2853" s="26" t="str">
        <f t="shared" si="269"/>
        <v>GB</v>
      </c>
      <c r="L2853" s="26" t="str">
        <f t="shared" si="270"/>
        <v>Invalid</v>
      </c>
      <c r="M2853" s="26" t="str">
        <f>IF(OR(ISBLANK(B2853),ISBLANK(C2853),ISBLANK(D2853)),"Missing",IFERROR(VLOOKUP(A2853,'RM Postcodes'!$A:$B,2,0),"Invalid"))</f>
        <v>live</v>
      </c>
      <c r="N2853" s="26" t="str">
        <f t="shared" si="271"/>
        <v>Redact</v>
      </c>
      <c r="O2853" s="26" t="str">
        <f t="shared" si="266"/>
        <v>Redact</v>
      </c>
    </row>
    <row r="2854" spans="1:15" x14ac:dyDescent="0.2">
      <c r="A2854" s="24" t="str">
        <f t="shared" si="267"/>
        <v>EH37 5</v>
      </c>
      <c r="B2854" s="1" t="s">
        <v>12480</v>
      </c>
      <c r="C2854" s="1" t="s">
        <v>12649</v>
      </c>
      <c r="D2854" s="1" t="s">
        <v>12625</v>
      </c>
      <c r="E2854" s="2">
        <v>4</v>
      </c>
      <c r="F2854" s="3">
        <v>75935.360000000001</v>
      </c>
      <c r="G2854" s="3">
        <v>40791.43</v>
      </c>
      <c r="H2854" s="4">
        <v>20812.5</v>
      </c>
      <c r="I2854" s="25"/>
      <c r="J2854" s="26" t="str">
        <f t="shared" si="268"/>
        <v>No</v>
      </c>
      <c r="K2854" s="26" t="str">
        <f t="shared" si="269"/>
        <v>GB</v>
      </c>
      <c r="L2854" s="26" t="str">
        <f t="shared" si="270"/>
        <v>Invalid</v>
      </c>
      <c r="M2854" s="26" t="str">
        <f>IF(OR(ISBLANK(B2854),ISBLANK(C2854),ISBLANK(D2854)),"Missing",IFERROR(VLOOKUP(A2854,'RM Postcodes'!$A:$B,2,0),"Invalid"))</f>
        <v>live</v>
      </c>
      <c r="N2854" s="26" t="str">
        <f t="shared" si="271"/>
        <v>Redact</v>
      </c>
      <c r="O2854" s="26" t="str">
        <f t="shared" si="266"/>
        <v>Redact</v>
      </c>
    </row>
    <row r="2855" spans="1:15" x14ac:dyDescent="0.2">
      <c r="A2855" s="24" t="str">
        <f t="shared" si="267"/>
        <v>EH39 4</v>
      </c>
      <c r="B2855" s="1" t="s">
        <v>12480</v>
      </c>
      <c r="C2855" s="1" t="s">
        <v>12651</v>
      </c>
      <c r="D2855" s="1" t="s">
        <v>12630</v>
      </c>
      <c r="E2855" s="2">
        <v>7</v>
      </c>
      <c r="F2855" s="3">
        <v>127462.66000000002</v>
      </c>
      <c r="G2855" s="3">
        <v>44724.02</v>
      </c>
      <c r="H2855" s="4">
        <v>37239.379999999997</v>
      </c>
      <c r="I2855" s="25"/>
      <c r="J2855" s="26" t="str">
        <f t="shared" si="268"/>
        <v>No</v>
      </c>
      <c r="K2855" s="26" t="str">
        <f t="shared" si="269"/>
        <v>GB</v>
      </c>
      <c r="L2855" s="26" t="str">
        <f t="shared" si="270"/>
        <v>Invalid</v>
      </c>
      <c r="M2855" s="26" t="str">
        <f>IF(OR(ISBLANK(B2855),ISBLANK(C2855),ISBLANK(D2855)),"Missing",IFERROR(VLOOKUP(A2855,'RM Postcodes'!$A:$B,2,0),"Invalid"))</f>
        <v>live</v>
      </c>
      <c r="N2855" s="26" t="str">
        <f t="shared" si="271"/>
        <v>Redact</v>
      </c>
      <c r="O2855" s="26" t="str">
        <f t="shared" si="266"/>
        <v>Redact</v>
      </c>
    </row>
    <row r="2856" spans="1:15" x14ac:dyDescent="0.2">
      <c r="A2856" s="24" t="str">
        <f t="shared" si="267"/>
        <v>EH39 5</v>
      </c>
      <c r="B2856" s="1" t="s">
        <v>12480</v>
      </c>
      <c r="C2856" s="1" t="s">
        <v>12651</v>
      </c>
      <c r="D2856" s="1" t="s">
        <v>12625</v>
      </c>
      <c r="E2856" s="2">
        <v>5</v>
      </c>
      <c r="F2856" s="3">
        <v>995694.20000000007</v>
      </c>
      <c r="G2856" s="3">
        <v>865697.72</v>
      </c>
      <c r="H2856" s="4">
        <v>46064.13</v>
      </c>
      <c r="I2856" s="25"/>
      <c r="J2856" s="26" t="str">
        <f t="shared" si="268"/>
        <v>No</v>
      </c>
      <c r="K2856" s="26" t="str">
        <f t="shared" si="269"/>
        <v>GB</v>
      </c>
      <c r="L2856" s="26" t="str">
        <f t="shared" si="270"/>
        <v>Invalid</v>
      </c>
      <c r="M2856" s="26" t="str">
        <f>IF(OR(ISBLANK(B2856),ISBLANK(C2856),ISBLANK(D2856)),"Missing",IFERROR(VLOOKUP(A2856,'RM Postcodes'!$A:$B,2,0),"Invalid"))</f>
        <v>live</v>
      </c>
      <c r="N2856" s="26" t="str">
        <f t="shared" si="271"/>
        <v>Redact</v>
      </c>
      <c r="O2856" s="26" t="str">
        <f t="shared" si="266"/>
        <v>Redact</v>
      </c>
    </row>
    <row r="2857" spans="1:15" x14ac:dyDescent="0.2">
      <c r="A2857" s="24" t="str">
        <f t="shared" si="267"/>
        <v>EH4 1</v>
      </c>
      <c r="B2857" s="1" t="s">
        <v>12480</v>
      </c>
      <c r="C2857" s="1" t="s">
        <v>12666</v>
      </c>
      <c r="D2857" s="1" t="s">
        <v>12621</v>
      </c>
      <c r="E2857" s="2">
        <v>12</v>
      </c>
      <c r="F2857" s="3">
        <v>627893.34999999986</v>
      </c>
      <c r="G2857" s="3">
        <v>288264.59000000003</v>
      </c>
      <c r="H2857" s="4">
        <v>128226.91</v>
      </c>
      <c r="I2857" s="25"/>
      <c r="J2857" s="26" t="str">
        <f t="shared" si="268"/>
        <v>No</v>
      </c>
      <c r="K2857" s="26" t="str">
        <f t="shared" si="269"/>
        <v>GB</v>
      </c>
      <c r="L2857" s="26" t="str">
        <f t="shared" si="270"/>
        <v>Invalid</v>
      </c>
      <c r="M2857" s="26" t="str">
        <f>IF(OR(ISBLANK(B2857),ISBLANK(C2857),ISBLANK(D2857)),"Missing",IFERROR(VLOOKUP(A2857,'RM Postcodes'!$A:$B,2,0),"Invalid"))</f>
        <v>live</v>
      </c>
      <c r="N2857" s="26" t="str">
        <f t="shared" si="271"/>
        <v>OK</v>
      </c>
      <c r="O2857" s="26" t="str">
        <f t="shared" si="266"/>
        <v>Redact</v>
      </c>
    </row>
    <row r="2858" spans="1:15" x14ac:dyDescent="0.2">
      <c r="A2858" s="24" t="str">
        <f t="shared" si="267"/>
        <v>EH4 2</v>
      </c>
      <c r="B2858" s="1" t="s">
        <v>12480</v>
      </c>
      <c r="C2858" s="1" t="s">
        <v>12666</v>
      </c>
      <c r="D2858" s="1" t="s">
        <v>12640</v>
      </c>
      <c r="E2858" s="2">
        <v>10</v>
      </c>
      <c r="F2858" s="3">
        <v>209042.80000000002</v>
      </c>
      <c r="G2858" s="3">
        <v>49736.53</v>
      </c>
      <c r="H2858" s="4">
        <v>45407.14</v>
      </c>
      <c r="I2858" s="25"/>
      <c r="J2858" s="26" t="str">
        <f t="shared" si="268"/>
        <v>No</v>
      </c>
      <c r="K2858" s="26" t="str">
        <f t="shared" si="269"/>
        <v>GB</v>
      </c>
      <c r="L2858" s="26" t="str">
        <f t="shared" si="270"/>
        <v>Invalid</v>
      </c>
      <c r="M2858" s="26" t="str">
        <f>IF(OR(ISBLANK(B2858),ISBLANK(C2858),ISBLANK(D2858)),"Missing",IFERROR(VLOOKUP(A2858,'RM Postcodes'!$A:$B,2,0),"Invalid"))</f>
        <v>live</v>
      </c>
      <c r="N2858" s="26" t="str">
        <f t="shared" si="271"/>
        <v>OK</v>
      </c>
      <c r="O2858" s="26" t="str">
        <f t="shared" si="266"/>
        <v>OK</v>
      </c>
    </row>
    <row r="2859" spans="1:15" x14ac:dyDescent="0.2">
      <c r="A2859" s="24" t="str">
        <f t="shared" si="267"/>
        <v>EH4 3</v>
      </c>
      <c r="B2859" s="1" t="s">
        <v>12480</v>
      </c>
      <c r="C2859" s="1" t="s">
        <v>12666</v>
      </c>
      <c r="D2859" s="1" t="s">
        <v>12629</v>
      </c>
      <c r="E2859" s="2">
        <v>9</v>
      </c>
      <c r="F2859" s="3">
        <v>415759.16000000003</v>
      </c>
      <c r="G2859" s="3">
        <v>160000.04</v>
      </c>
      <c r="H2859" s="4">
        <v>69506.880000000005</v>
      </c>
      <c r="I2859" s="25"/>
      <c r="J2859" s="26" t="str">
        <f t="shared" si="268"/>
        <v>No</v>
      </c>
      <c r="K2859" s="26" t="str">
        <f t="shared" si="269"/>
        <v>GB</v>
      </c>
      <c r="L2859" s="26" t="str">
        <f t="shared" si="270"/>
        <v>Invalid</v>
      </c>
      <c r="M2859" s="26" t="str">
        <f>IF(OR(ISBLANK(B2859),ISBLANK(C2859),ISBLANK(D2859)),"Missing",IFERROR(VLOOKUP(A2859,'RM Postcodes'!$A:$B,2,0),"Invalid"))</f>
        <v>live</v>
      </c>
      <c r="N2859" s="26" t="str">
        <f t="shared" si="271"/>
        <v>Redact</v>
      </c>
      <c r="O2859" s="26" t="str">
        <f t="shared" si="266"/>
        <v>OK</v>
      </c>
    </row>
    <row r="2860" spans="1:15" x14ac:dyDescent="0.2">
      <c r="A2860" s="24" t="str">
        <f t="shared" si="267"/>
        <v>EH4 4</v>
      </c>
      <c r="B2860" s="1" t="s">
        <v>12480</v>
      </c>
      <c r="C2860" s="1" t="s">
        <v>12666</v>
      </c>
      <c r="D2860" s="1" t="s">
        <v>12630</v>
      </c>
      <c r="E2860" s="2">
        <v>14</v>
      </c>
      <c r="F2860" s="3">
        <v>222807.78</v>
      </c>
      <c r="G2860" s="3">
        <v>45407.06</v>
      </c>
      <c r="H2860" s="4">
        <v>41296.58</v>
      </c>
      <c r="I2860" s="25"/>
      <c r="J2860" s="26" t="str">
        <f t="shared" si="268"/>
        <v>No</v>
      </c>
      <c r="K2860" s="26" t="str">
        <f t="shared" si="269"/>
        <v>GB</v>
      </c>
      <c r="L2860" s="26" t="str">
        <f t="shared" si="270"/>
        <v>Invalid</v>
      </c>
      <c r="M2860" s="26" t="str">
        <f>IF(OR(ISBLANK(B2860),ISBLANK(C2860),ISBLANK(D2860)),"Missing",IFERROR(VLOOKUP(A2860,'RM Postcodes'!$A:$B,2,0),"Invalid"))</f>
        <v>live</v>
      </c>
      <c r="N2860" s="26" t="str">
        <f t="shared" si="271"/>
        <v>OK</v>
      </c>
      <c r="O2860" s="26" t="str">
        <f t="shared" si="266"/>
        <v>OK</v>
      </c>
    </row>
    <row r="2861" spans="1:15" x14ac:dyDescent="0.2">
      <c r="A2861" s="24" t="str">
        <f t="shared" si="267"/>
        <v>EH4 5</v>
      </c>
      <c r="B2861" s="1" t="s">
        <v>12480</v>
      </c>
      <c r="C2861" s="1" t="s">
        <v>12666</v>
      </c>
      <c r="D2861" s="1" t="s">
        <v>12625</v>
      </c>
      <c r="E2861" s="2">
        <v>3</v>
      </c>
      <c r="F2861" s="3">
        <v>65834.39</v>
      </c>
      <c r="G2861" s="3">
        <v>31974.57</v>
      </c>
      <c r="H2861" s="4">
        <v>18528</v>
      </c>
      <c r="I2861" s="25"/>
      <c r="J2861" s="26" t="str">
        <f t="shared" si="268"/>
        <v>No</v>
      </c>
      <c r="K2861" s="26" t="str">
        <f t="shared" si="269"/>
        <v>GB</v>
      </c>
      <c r="L2861" s="26" t="str">
        <f t="shared" si="270"/>
        <v>Invalid</v>
      </c>
      <c r="M2861" s="26" t="str">
        <f>IF(OR(ISBLANK(B2861),ISBLANK(C2861),ISBLANK(D2861)),"Missing",IFERROR(VLOOKUP(A2861,'RM Postcodes'!$A:$B,2,0),"Invalid"))</f>
        <v>live</v>
      </c>
      <c r="N2861" s="26" t="str">
        <f t="shared" si="271"/>
        <v>Redact</v>
      </c>
      <c r="O2861" s="26" t="str">
        <f t="shared" si="266"/>
        <v>Redact</v>
      </c>
    </row>
    <row r="2862" spans="1:15" x14ac:dyDescent="0.2">
      <c r="A2862" s="24" t="str">
        <f t="shared" si="267"/>
        <v>EH4 6</v>
      </c>
      <c r="B2862" s="1" t="s">
        <v>12480</v>
      </c>
      <c r="C2862" s="1" t="s">
        <v>12666</v>
      </c>
      <c r="D2862" s="1" t="s">
        <v>12622</v>
      </c>
      <c r="E2862" s="2">
        <v>7</v>
      </c>
      <c r="F2862" s="3">
        <v>130180.04</v>
      </c>
      <c r="G2862" s="3">
        <v>40000</v>
      </c>
      <c r="H2862" s="4">
        <v>35723.4</v>
      </c>
      <c r="I2862" s="25"/>
      <c r="J2862" s="26" t="str">
        <f t="shared" si="268"/>
        <v>No</v>
      </c>
      <c r="K2862" s="26" t="str">
        <f t="shared" si="269"/>
        <v>GB</v>
      </c>
      <c r="L2862" s="26" t="str">
        <f t="shared" si="270"/>
        <v>Invalid</v>
      </c>
      <c r="M2862" s="26" t="str">
        <f>IF(OR(ISBLANK(B2862),ISBLANK(C2862),ISBLANK(D2862)),"Missing",IFERROR(VLOOKUP(A2862,'RM Postcodes'!$A:$B,2,0),"Invalid"))</f>
        <v>live</v>
      </c>
      <c r="N2862" s="26" t="str">
        <f t="shared" si="271"/>
        <v>Redact</v>
      </c>
      <c r="O2862" s="26" t="str">
        <f t="shared" si="266"/>
        <v>OK</v>
      </c>
    </row>
    <row r="2863" spans="1:15" x14ac:dyDescent="0.2">
      <c r="A2863" s="24" t="str">
        <f t="shared" si="267"/>
        <v>EH4 7</v>
      </c>
      <c r="B2863" s="1" t="s">
        <v>12480</v>
      </c>
      <c r="C2863" s="1" t="s">
        <v>12666</v>
      </c>
      <c r="D2863" s="1" t="s">
        <v>12623</v>
      </c>
      <c r="E2863" s="2">
        <v>8</v>
      </c>
      <c r="F2863" s="3">
        <v>87270.200000000012</v>
      </c>
      <c r="G2863" s="3">
        <v>26479.7</v>
      </c>
      <c r="H2863" s="4">
        <v>21056.78</v>
      </c>
      <c r="I2863" s="25"/>
      <c r="J2863" s="26" t="str">
        <f t="shared" si="268"/>
        <v>No</v>
      </c>
      <c r="K2863" s="26" t="str">
        <f t="shared" si="269"/>
        <v>GB</v>
      </c>
      <c r="L2863" s="26" t="str">
        <f t="shared" si="270"/>
        <v>Invalid</v>
      </c>
      <c r="M2863" s="26" t="str">
        <f>IF(OR(ISBLANK(B2863),ISBLANK(C2863),ISBLANK(D2863)),"Missing",IFERROR(VLOOKUP(A2863,'RM Postcodes'!$A:$B,2,0),"Invalid"))</f>
        <v>live</v>
      </c>
      <c r="N2863" s="26" t="str">
        <f t="shared" si="271"/>
        <v>Redact</v>
      </c>
      <c r="O2863" s="26" t="str">
        <f t="shared" si="266"/>
        <v>OK</v>
      </c>
    </row>
    <row r="2864" spans="1:15" x14ac:dyDescent="0.2">
      <c r="A2864" s="24" t="str">
        <f t="shared" si="267"/>
        <v>EH4 8</v>
      </c>
      <c r="B2864" s="1" t="s">
        <v>12480</v>
      </c>
      <c r="C2864" s="1" t="s">
        <v>12666</v>
      </c>
      <c r="D2864" s="1" t="s">
        <v>12626</v>
      </c>
      <c r="E2864" s="2">
        <v>2</v>
      </c>
      <c r="F2864" s="3">
        <v>42500.37</v>
      </c>
      <c r="G2864" s="3">
        <v>27159.45</v>
      </c>
      <c r="H2864" s="4">
        <v>15340.92</v>
      </c>
      <c r="I2864" s="25"/>
      <c r="J2864" s="26" t="str">
        <f t="shared" si="268"/>
        <v>No</v>
      </c>
      <c r="K2864" s="26" t="str">
        <f t="shared" si="269"/>
        <v>GB</v>
      </c>
      <c r="L2864" s="26" t="str">
        <f t="shared" si="270"/>
        <v>Invalid</v>
      </c>
      <c r="M2864" s="26" t="str">
        <f>IF(OR(ISBLANK(B2864),ISBLANK(C2864),ISBLANK(D2864)),"Missing",IFERROR(VLOOKUP(A2864,'RM Postcodes'!$A:$B,2,0),"Invalid"))</f>
        <v>live</v>
      </c>
      <c r="N2864" s="26" t="str">
        <f t="shared" si="271"/>
        <v>Redact</v>
      </c>
      <c r="O2864" s="26" t="str">
        <f t="shared" si="266"/>
        <v>Redact</v>
      </c>
    </row>
    <row r="2865" spans="1:15" x14ac:dyDescent="0.2">
      <c r="A2865" s="24" t="str">
        <f t="shared" si="267"/>
        <v>EH40 3</v>
      </c>
      <c r="B2865" s="1" t="s">
        <v>12480</v>
      </c>
      <c r="C2865" s="1" t="s">
        <v>12680</v>
      </c>
      <c r="D2865" s="1" t="s">
        <v>12629</v>
      </c>
      <c r="E2865" s="2">
        <v>3</v>
      </c>
      <c r="F2865" s="3">
        <v>71974.880000000005</v>
      </c>
      <c r="G2865" s="3">
        <v>41071.61</v>
      </c>
      <c r="H2865" s="4">
        <v>17893.86</v>
      </c>
      <c r="I2865" s="25"/>
      <c r="J2865" s="26" t="str">
        <f t="shared" si="268"/>
        <v>No</v>
      </c>
      <c r="K2865" s="26" t="str">
        <f t="shared" si="269"/>
        <v>GB</v>
      </c>
      <c r="L2865" s="26" t="str">
        <f t="shared" si="270"/>
        <v>Invalid</v>
      </c>
      <c r="M2865" s="26" t="str">
        <f>IF(OR(ISBLANK(B2865),ISBLANK(C2865),ISBLANK(D2865)),"Missing",IFERROR(VLOOKUP(A2865,'RM Postcodes'!$A:$B,2,0),"Invalid"))</f>
        <v>live</v>
      </c>
      <c r="N2865" s="26" t="str">
        <f t="shared" si="271"/>
        <v>Redact</v>
      </c>
      <c r="O2865" s="26" t="str">
        <f t="shared" si="266"/>
        <v>Redact</v>
      </c>
    </row>
    <row r="2866" spans="1:15" x14ac:dyDescent="0.2">
      <c r="A2866" s="24" t="str">
        <f t="shared" si="267"/>
        <v>EH41 3</v>
      </c>
      <c r="B2866" s="1" t="s">
        <v>12480</v>
      </c>
      <c r="C2866" s="1" t="s">
        <v>12652</v>
      </c>
      <c r="D2866" s="1" t="s">
        <v>12629</v>
      </c>
      <c r="E2866" s="2">
        <v>9</v>
      </c>
      <c r="F2866" s="3">
        <v>394585.59999999998</v>
      </c>
      <c r="G2866" s="3">
        <v>160000.04</v>
      </c>
      <c r="H2866" s="4">
        <v>93702</v>
      </c>
      <c r="I2866" s="25"/>
      <c r="J2866" s="26" t="str">
        <f t="shared" si="268"/>
        <v>No</v>
      </c>
      <c r="K2866" s="26" t="str">
        <f t="shared" si="269"/>
        <v>GB</v>
      </c>
      <c r="L2866" s="26" t="str">
        <f t="shared" si="270"/>
        <v>Invalid</v>
      </c>
      <c r="M2866" s="26" t="str">
        <f>IF(OR(ISBLANK(B2866),ISBLANK(C2866),ISBLANK(D2866)),"Missing",IFERROR(VLOOKUP(A2866,'RM Postcodes'!$A:$B,2,0),"Invalid"))</f>
        <v>live</v>
      </c>
      <c r="N2866" s="26" t="str">
        <f t="shared" si="271"/>
        <v>Redact</v>
      </c>
      <c r="O2866" s="26" t="str">
        <f t="shared" si="266"/>
        <v>Redact</v>
      </c>
    </row>
    <row r="2867" spans="1:15" x14ac:dyDescent="0.2">
      <c r="A2867" s="24" t="str">
        <f t="shared" si="267"/>
        <v>EH41 4</v>
      </c>
      <c r="B2867" s="1" t="s">
        <v>12480</v>
      </c>
      <c r="C2867" s="1" t="s">
        <v>12652</v>
      </c>
      <c r="D2867" s="1" t="s">
        <v>12630</v>
      </c>
      <c r="E2867" s="2">
        <v>10</v>
      </c>
      <c r="F2867" s="3">
        <v>16027675.379999999</v>
      </c>
      <c r="G2867" s="3">
        <v>14164000.15</v>
      </c>
      <c r="H2867" s="4">
        <v>1800000.02</v>
      </c>
      <c r="I2867" s="25"/>
      <c r="J2867" s="26" t="str">
        <f t="shared" si="268"/>
        <v>No</v>
      </c>
      <c r="K2867" s="26" t="str">
        <f t="shared" si="269"/>
        <v>GB</v>
      </c>
      <c r="L2867" s="26" t="str">
        <f t="shared" si="270"/>
        <v>Invalid</v>
      </c>
      <c r="M2867" s="26" t="str">
        <f>IF(OR(ISBLANK(B2867),ISBLANK(C2867),ISBLANK(D2867)),"Missing",IFERROR(VLOOKUP(A2867,'RM Postcodes'!$A:$B,2,0),"Invalid"))</f>
        <v>live</v>
      </c>
      <c r="N2867" s="26" t="str">
        <f t="shared" si="271"/>
        <v>OK</v>
      </c>
      <c r="O2867" s="26" t="str">
        <f t="shared" si="266"/>
        <v>Redact</v>
      </c>
    </row>
    <row r="2868" spans="1:15" x14ac:dyDescent="0.2">
      <c r="A2868" s="24" t="str">
        <f t="shared" si="267"/>
        <v>EH42 1</v>
      </c>
      <c r="B2868" s="1" t="s">
        <v>12480</v>
      </c>
      <c r="C2868" s="1" t="s">
        <v>12653</v>
      </c>
      <c r="D2868" s="1" t="s">
        <v>12621</v>
      </c>
      <c r="E2868" s="2">
        <v>8</v>
      </c>
      <c r="F2868" s="3">
        <v>139976.87000000002</v>
      </c>
      <c r="G2868" s="3">
        <v>48056.51</v>
      </c>
      <c r="H2868" s="4">
        <v>25000</v>
      </c>
      <c r="I2868" s="25"/>
      <c r="J2868" s="26" t="str">
        <f t="shared" si="268"/>
        <v>No</v>
      </c>
      <c r="K2868" s="26" t="str">
        <f t="shared" si="269"/>
        <v>GB</v>
      </c>
      <c r="L2868" s="26" t="str">
        <f t="shared" si="270"/>
        <v>Invalid</v>
      </c>
      <c r="M2868" s="26" t="str">
        <f>IF(OR(ISBLANK(B2868),ISBLANK(C2868),ISBLANK(D2868)),"Missing",IFERROR(VLOOKUP(A2868,'RM Postcodes'!$A:$B,2,0),"Invalid"))</f>
        <v>live</v>
      </c>
      <c r="N2868" s="26" t="str">
        <f t="shared" si="271"/>
        <v>Redact</v>
      </c>
      <c r="O2868" s="26" t="str">
        <f t="shared" si="266"/>
        <v>OK</v>
      </c>
    </row>
    <row r="2869" spans="1:15" x14ac:dyDescent="0.2">
      <c r="A2869" s="24" t="str">
        <f t="shared" si="267"/>
        <v>EH43 6</v>
      </c>
      <c r="B2869" s="1" t="s">
        <v>12480</v>
      </c>
      <c r="C2869" s="1" t="s">
        <v>12654</v>
      </c>
      <c r="D2869" s="1" t="s">
        <v>12622</v>
      </c>
      <c r="E2869" s="2">
        <v>1</v>
      </c>
      <c r="F2869" s="3">
        <v>159156.79999999999</v>
      </c>
      <c r="G2869" s="3">
        <v>159156.79999999999</v>
      </c>
      <c r="H2869" s="4">
        <v>0</v>
      </c>
      <c r="I2869" s="25"/>
      <c r="J2869" s="26" t="str">
        <f t="shared" si="268"/>
        <v>No</v>
      </c>
      <c r="K2869" s="26" t="str">
        <f t="shared" si="269"/>
        <v>GB</v>
      </c>
      <c r="L2869" s="26" t="str">
        <f t="shared" si="270"/>
        <v>Invalid</v>
      </c>
      <c r="M2869" s="26" t="str">
        <f>IF(OR(ISBLANK(B2869),ISBLANK(C2869),ISBLANK(D2869)),"Missing",IFERROR(VLOOKUP(A2869,'RM Postcodes'!$A:$B,2,0),"Invalid"))</f>
        <v>live</v>
      </c>
      <c r="N2869" s="26" t="str">
        <f t="shared" si="271"/>
        <v>Redact</v>
      </c>
      <c r="O2869" s="26" t="str">
        <f t="shared" si="266"/>
        <v>Redact</v>
      </c>
    </row>
    <row r="2870" spans="1:15" x14ac:dyDescent="0.2">
      <c r="A2870" s="24" t="str">
        <f t="shared" si="267"/>
        <v>EH44 6</v>
      </c>
      <c r="B2870" s="1" t="s">
        <v>12480</v>
      </c>
      <c r="C2870" s="1" t="s">
        <v>12655</v>
      </c>
      <c r="D2870" s="1" t="s">
        <v>12622</v>
      </c>
      <c r="E2870" s="2">
        <v>1</v>
      </c>
      <c r="F2870" s="3">
        <v>5257.62</v>
      </c>
      <c r="G2870" s="3">
        <v>5257.62</v>
      </c>
      <c r="H2870" s="4">
        <v>0</v>
      </c>
      <c r="I2870" s="25"/>
      <c r="J2870" s="26" t="str">
        <f t="shared" si="268"/>
        <v>No</v>
      </c>
      <c r="K2870" s="26" t="str">
        <f t="shared" si="269"/>
        <v>GB</v>
      </c>
      <c r="L2870" s="26" t="str">
        <f t="shared" si="270"/>
        <v>Invalid</v>
      </c>
      <c r="M2870" s="26" t="str">
        <f>IF(OR(ISBLANK(B2870),ISBLANK(C2870),ISBLANK(D2870)),"Missing",IFERROR(VLOOKUP(A2870,'RM Postcodes'!$A:$B,2,0),"Invalid"))</f>
        <v>live</v>
      </c>
      <c r="N2870" s="26" t="str">
        <f t="shared" si="271"/>
        <v>Redact</v>
      </c>
      <c r="O2870" s="26" t="str">
        <f t="shared" si="266"/>
        <v>Redact</v>
      </c>
    </row>
    <row r="2871" spans="1:15" x14ac:dyDescent="0.2">
      <c r="A2871" s="24" t="str">
        <f t="shared" si="267"/>
        <v>EH45 8</v>
      </c>
      <c r="B2871" s="1" t="s">
        <v>12480</v>
      </c>
      <c r="C2871" s="1" t="s">
        <v>12656</v>
      </c>
      <c r="D2871" s="1" t="s">
        <v>12626</v>
      </c>
      <c r="E2871" s="2">
        <v>5</v>
      </c>
      <c r="F2871" s="3">
        <v>307432.40000000002</v>
      </c>
      <c r="G2871" s="3">
        <v>239421.81</v>
      </c>
      <c r="H2871" s="4">
        <v>34141.08</v>
      </c>
      <c r="I2871" s="25"/>
      <c r="J2871" s="26" t="str">
        <f t="shared" si="268"/>
        <v>No</v>
      </c>
      <c r="K2871" s="26" t="str">
        <f t="shared" si="269"/>
        <v>GB</v>
      </c>
      <c r="L2871" s="26" t="str">
        <f t="shared" si="270"/>
        <v>Invalid</v>
      </c>
      <c r="M2871" s="26" t="str">
        <f>IF(OR(ISBLANK(B2871),ISBLANK(C2871),ISBLANK(D2871)),"Missing",IFERROR(VLOOKUP(A2871,'RM Postcodes'!$A:$B,2,0),"Invalid"))</f>
        <v>live</v>
      </c>
      <c r="N2871" s="26" t="str">
        <f t="shared" si="271"/>
        <v>Redact</v>
      </c>
      <c r="O2871" s="26" t="str">
        <f t="shared" si="266"/>
        <v>Redact</v>
      </c>
    </row>
    <row r="2872" spans="1:15" x14ac:dyDescent="0.2">
      <c r="A2872" s="24" t="str">
        <f t="shared" si="267"/>
        <v>EH45 9</v>
      </c>
      <c r="B2872" s="1" t="s">
        <v>12480</v>
      </c>
      <c r="C2872" s="1" t="s">
        <v>12656</v>
      </c>
      <c r="D2872" s="1" t="s">
        <v>12627</v>
      </c>
      <c r="E2872" s="2">
        <v>2</v>
      </c>
      <c r="F2872" s="3">
        <v>132971.45000000001</v>
      </c>
      <c r="G2872" s="3">
        <v>119865.08</v>
      </c>
      <c r="H2872" s="4">
        <v>13106.37</v>
      </c>
      <c r="I2872" s="25"/>
      <c r="J2872" s="26" t="str">
        <f t="shared" si="268"/>
        <v>No</v>
      </c>
      <c r="K2872" s="26" t="str">
        <f t="shared" si="269"/>
        <v>GB</v>
      </c>
      <c r="L2872" s="26" t="str">
        <f t="shared" si="270"/>
        <v>Invalid</v>
      </c>
      <c r="M2872" s="26" t="str">
        <f>IF(OR(ISBLANK(B2872),ISBLANK(C2872),ISBLANK(D2872)),"Missing",IFERROR(VLOOKUP(A2872,'RM Postcodes'!$A:$B,2,0),"Invalid"))</f>
        <v>live</v>
      </c>
      <c r="N2872" s="26" t="str">
        <f t="shared" si="271"/>
        <v>Redact</v>
      </c>
      <c r="O2872" s="26" t="str">
        <f t="shared" si="266"/>
        <v>Redact</v>
      </c>
    </row>
    <row r="2873" spans="1:15" x14ac:dyDescent="0.2">
      <c r="A2873" s="24" t="str">
        <f t="shared" si="267"/>
        <v>EH46 7</v>
      </c>
      <c r="B2873" s="1" t="s">
        <v>12480</v>
      </c>
      <c r="C2873" s="1" t="s">
        <v>12681</v>
      </c>
      <c r="D2873" s="1" t="s">
        <v>12623</v>
      </c>
      <c r="E2873" s="2">
        <v>5</v>
      </c>
      <c r="F2873" s="3">
        <v>1598768.9499999997</v>
      </c>
      <c r="G2873" s="3">
        <v>1587131.8399999999</v>
      </c>
      <c r="H2873" s="4">
        <v>5880.47</v>
      </c>
      <c r="I2873" s="25"/>
      <c r="J2873" s="26" t="str">
        <f t="shared" si="268"/>
        <v>No</v>
      </c>
      <c r="K2873" s="26" t="str">
        <f t="shared" si="269"/>
        <v>GB</v>
      </c>
      <c r="L2873" s="26" t="str">
        <f t="shared" si="270"/>
        <v>Invalid</v>
      </c>
      <c r="M2873" s="26" t="str">
        <f>IF(OR(ISBLANK(B2873),ISBLANK(C2873),ISBLANK(D2873)),"Missing",IFERROR(VLOOKUP(A2873,'RM Postcodes'!$A:$B,2,0),"Invalid"))</f>
        <v>live</v>
      </c>
      <c r="N2873" s="26" t="str">
        <f t="shared" si="271"/>
        <v>Redact</v>
      </c>
      <c r="O2873" s="26" t="str">
        <f t="shared" si="266"/>
        <v>Redact</v>
      </c>
    </row>
    <row r="2874" spans="1:15" x14ac:dyDescent="0.2">
      <c r="A2874" s="24" t="str">
        <f t="shared" si="267"/>
        <v>EH47 0</v>
      </c>
      <c r="B2874" s="1" t="s">
        <v>12480</v>
      </c>
      <c r="C2874" s="1" t="s">
        <v>12682</v>
      </c>
      <c r="D2874" s="1" t="s">
        <v>12632</v>
      </c>
      <c r="E2874" s="2">
        <v>8</v>
      </c>
      <c r="F2874" s="3">
        <v>409701.48000000004</v>
      </c>
      <c r="G2874" s="3">
        <v>170164.95</v>
      </c>
      <c r="H2874" s="4">
        <v>65523.700000000004</v>
      </c>
      <c r="I2874" s="25"/>
      <c r="J2874" s="26" t="str">
        <f t="shared" si="268"/>
        <v>No</v>
      </c>
      <c r="K2874" s="26" t="str">
        <f t="shared" si="269"/>
        <v>GB</v>
      </c>
      <c r="L2874" s="26" t="str">
        <f t="shared" si="270"/>
        <v>Invalid</v>
      </c>
      <c r="M2874" s="26" t="str">
        <f>IF(OR(ISBLANK(B2874),ISBLANK(C2874),ISBLANK(D2874)),"Missing",IFERROR(VLOOKUP(A2874,'RM Postcodes'!$A:$B,2,0),"Invalid"))</f>
        <v>live</v>
      </c>
      <c r="N2874" s="26" t="str">
        <f t="shared" si="271"/>
        <v>Redact</v>
      </c>
      <c r="O2874" s="26" t="str">
        <f t="shared" si="266"/>
        <v>OK</v>
      </c>
    </row>
    <row r="2875" spans="1:15" x14ac:dyDescent="0.2">
      <c r="A2875" s="24" t="str">
        <f t="shared" si="267"/>
        <v>EH47 7</v>
      </c>
      <c r="B2875" s="1" t="s">
        <v>12480</v>
      </c>
      <c r="C2875" s="1" t="s">
        <v>12682</v>
      </c>
      <c r="D2875" s="1" t="s">
        <v>12623</v>
      </c>
      <c r="E2875" s="2">
        <v>6</v>
      </c>
      <c r="F2875" s="3">
        <v>174851.36</v>
      </c>
      <c r="G2875" s="3">
        <v>50944.99</v>
      </c>
      <c r="H2875" s="4">
        <v>46246.45</v>
      </c>
      <c r="I2875" s="25"/>
      <c r="J2875" s="26" t="str">
        <f t="shared" si="268"/>
        <v>No</v>
      </c>
      <c r="K2875" s="26" t="str">
        <f t="shared" si="269"/>
        <v>GB</v>
      </c>
      <c r="L2875" s="26" t="str">
        <f t="shared" si="270"/>
        <v>Invalid</v>
      </c>
      <c r="M2875" s="26" t="str">
        <f>IF(OR(ISBLANK(B2875),ISBLANK(C2875),ISBLANK(D2875)),"Missing",IFERROR(VLOOKUP(A2875,'RM Postcodes'!$A:$B,2,0),"Invalid"))</f>
        <v>live</v>
      </c>
      <c r="N2875" s="26" t="str">
        <f t="shared" si="271"/>
        <v>Redact</v>
      </c>
      <c r="O2875" s="26" t="str">
        <f t="shared" si="266"/>
        <v>OK</v>
      </c>
    </row>
    <row r="2876" spans="1:15" x14ac:dyDescent="0.2">
      <c r="A2876" s="24" t="str">
        <f t="shared" si="267"/>
        <v>EH47 8</v>
      </c>
      <c r="B2876" s="1" t="s">
        <v>12480</v>
      </c>
      <c r="C2876" s="1" t="s">
        <v>12682</v>
      </c>
      <c r="D2876" s="1" t="s">
        <v>12626</v>
      </c>
      <c r="E2876" s="2">
        <v>3</v>
      </c>
      <c r="F2876" s="3">
        <v>59403.79</v>
      </c>
      <c r="G2876" s="3">
        <v>47085.65</v>
      </c>
      <c r="H2876" s="4">
        <v>12206.97</v>
      </c>
      <c r="I2876" s="25"/>
      <c r="J2876" s="26" t="str">
        <f t="shared" si="268"/>
        <v>No</v>
      </c>
      <c r="K2876" s="26" t="str">
        <f t="shared" si="269"/>
        <v>GB</v>
      </c>
      <c r="L2876" s="26" t="str">
        <f t="shared" si="270"/>
        <v>Invalid</v>
      </c>
      <c r="M2876" s="26" t="str">
        <f>IF(OR(ISBLANK(B2876),ISBLANK(C2876),ISBLANK(D2876)),"Missing",IFERROR(VLOOKUP(A2876,'RM Postcodes'!$A:$B,2,0),"Invalid"))</f>
        <v>live</v>
      </c>
      <c r="N2876" s="26" t="str">
        <f t="shared" si="271"/>
        <v>Redact</v>
      </c>
      <c r="O2876" s="26" t="str">
        <f t="shared" si="266"/>
        <v>Redact</v>
      </c>
    </row>
    <row r="2877" spans="1:15" x14ac:dyDescent="0.2">
      <c r="A2877" s="24" t="str">
        <f t="shared" si="267"/>
        <v>EH48 1</v>
      </c>
      <c r="B2877" s="1" t="s">
        <v>12480</v>
      </c>
      <c r="C2877" s="1" t="s">
        <v>12683</v>
      </c>
      <c r="D2877" s="1" t="s">
        <v>12621</v>
      </c>
      <c r="E2877" s="2">
        <v>7</v>
      </c>
      <c r="F2877" s="3">
        <v>147321.85</v>
      </c>
      <c r="G2877" s="3">
        <v>49624.63</v>
      </c>
      <c r="H2877" s="4">
        <v>33367.71</v>
      </c>
      <c r="I2877" s="25"/>
      <c r="J2877" s="26" t="str">
        <f t="shared" si="268"/>
        <v>No</v>
      </c>
      <c r="K2877" s="26" t="str">
        <f t="shared" si="269"/>
        <v>GB</v>
      </c>
      <c r="L2877" s="26" t="str">
        <f t="shared" si="270"/>
        <v>Invalid</v>
      </c>
      <c r="M2877" s="26" t="str">
        <f>IF(OR(ISBLANK(B2877),ISBLANK(C2877),ISBLANK(D2877)),"Missing",IFERROR(VLOOKUP(A2877,'RM Postcodes'!$A:$B,2,0),"Invalid"))</f>
        <v>live</v>
      </c>
      <c r="N2877" s="26" t="str">
        <f t="shared" si="271"/>
        <v>Redact</v>
      </c>
      <c r="O2877" s="26" t="str">
        <f t="shared" si="266"/>
        <v>OK</v>
      </c>
    </row>
    <row r="2878" spans="1:15" x14ac:dyDescent="0.2">
      <c r="A2878" s="24" t="str">
        <f t="shared" si="267"/>
        <v>EH48 2</v>
      </c>
      <c r="B2878" s="1" t="s">
        <v>12480</v>
      </c>
      <c r="C2878" s="1" t="s">
        <v>12683</v>
      </c>
      <c r="D2878" s="1" t="s">
        <v>12640</v>
      </c>
      <c r="E2878" s="2">
        <v>14</v>
      </c>
      <c r="F2878" s="3">
        <v>568391.23</v>
      </c>
      <c r="G2878" s="3">
        <v>199700.43</v>
      </c>
      <c r="H2878" s="4">
        <v>51359.14</v>
      </c>
      <c r="I2878" s="25"/>
      <c r="J2878" s="26" t="str">
        <f t="shared" si="268"/>
        <v>No</v>
      </c>
      <c r="K2878" s="26" t="str">
        <f t="shared" si="269"/>
        <v>GB</v>
      </c>
      <c r="L2878" s="26" t="str">
        <f t="shared" si="270"/>
        <v>Invalid</v>
      </c>
      <c r="M2878" s="26" t="str">
        <f>IF(OR(ISBLANK(B2878),ISBLANK(C2878),ISBLANK(D2878)),"Missing",IFERROR(VLOOKUP(A2878,'RM Postcodes'!$A:$B,2,0),"Invalid"))</f>
        <v>live</v>
      </c>
      <c r="N2878" s="26" t="str">
        <f t="shared" si="271"/>
        <v>OK</v>
      </c>
      <c r="O2878" s="26" t="str">
        <f t="shared" si="266"/>
        <v>OK</v>
      </c>
    </row>
    <row r="2879" spans="1:15" x14ac:dyDescent="0.2">
      <c r="A2879" s="24" t="str">
        <f t="shared" si="267"/>
        <v>EH48 3</v>
      </c>
      <c r="B2879" s="1" t="s">
        <v>12480</v>
      </c>
      <c r="C2879" s="1" t="s">
        <v>12683</v>
      </c>
      <c r="D2879" s="1" t="s">
        <v>12629</v>
      </c>
      <c r="E2879" s="2">
        <v>8</v>
      </c>
      <c r="F2879" s="3">
        <v>103782.72</v>
      </c>
      <c r="G2879" s="3">
        <v>29840.48</v>
      </c>
      <c r="H2879" s="4">
        <v>20000.34</v>
      </c>
      <c r="I2879" s="25"/>
      <c r="J2879" s="26" t="str">
        <f t="shared" si="268"/>
        <v>No</v>
      </c>
      <c r="K2879" s="26" t="str">
        <f t="shared" si="269"/>
        <v>GB</v>
      </c>
      <c r="L2879" s="26" t="str">
        <f t="shared" si="270"/>
        <v>Invalid</v>
      </c>
      <c r="M2879" s="26" t="str">
        <f>IF(OR(ISBLANK(B2879),ISBLANK(C2879),ISBLANK(D2879)),"Missing",IFERROR(VLOOKUP(A2879,'RM Postcodes'!$A:$B,2,0),"Invalid"))</f>
        <v>live</v>
      </c>
      <c r="N2879" s="26" t="str">
        <f t="shared" si="271"/>
        <v>Redact</v>
      </c>
      <c r="O2879" s="26" t="str">
        <f t="shared" si="266"/>
        <v>OK</v>
      </c>
    </row>
    <row r="2880" spans="1:15" x14ac:dyDescent="0.2">
      <c r="A2880" s="24" t="str">
        <f t="shared" si="267"/>
        <v>EH48 4</v>
      </c>
      <c r="B2880" s="1" t="s">
        <v>12480</v>
      </c>
      <c r="C2880" s="1" t="s">
        <v>12683</v>
      </c>
      <c r="D2880" s="1" t="s">
        <v>12630</v>
      </c>
      <c r="E2880" s="2">
        <v>2</v>
      </c>
      <c r="F2880" s="3">
        <v>90197.16</v>
      </c>
      <c r="G2880" s="3">
        <v>47992.28</v>
      </c>
      <c r="H2880" s="4">
        <v>42204.88</v>
      </c>
      <c r="I2880" s="25"/>
      <c r="J2880" s="26" t="str">
        <f t="shared" si="268"/>
        <v>No</v>
      </c>
      <c r="K2880" s="26" t="str">
        <f t="shared" si="269"/>
        <v>GB</v>
      </c>
      <c r="L2880" s="26" t="str">
        <f t="shared" si="270"/>
        <v>Invalid</v>
      </c>
      <c r="M2880" s="26" t="str">
        <f>IF(OR(ISBLANK(B2880),ISBLANK(C2880),ISBLANK(D2880)),"Missing",IFERROR(VLOOKUP(A2880,'RM Postcodes'!$A:$B,2,0),"Invalid"))</f>
        <v>live</v>
      </c>
      <c r="N2880" s="26" t="str">
        <f t="shared" si="271"/>
        <v>Redact</v>
      </c>
      <c r="O2880" s="26" t="str">
        <f t="shared" si="266"/>
        <v>Redact</v>
      </c>
    </row>
    <row r="2881" spans="1:15" x14ac:dyDescent="0.2">
      <c r="A2881" s="24" t="str">
        <f t="shared" si="267"/>
        <v>EH49 6</v>
      </c>
      <c r="B2881" s="1" t="s">
        <v>12480</v>
      </c>
      <c r="C2881" s="1" t="s">
        <v>12684</v>
      </c>
      <c r="D2881" s="1" t="s">
        <v>12622</v>
      </c>
      <c r="E2881" s="2">
        <v>5</v>
      </c>
      <c r="F2881" s="3">
        <v>63117.07</v>
      </c>
      <c r="G2881" s="3">
        <v>21530.52</v>
      </c>
      <c r="H2881" s="4">
        <v>16197.45</v>
      </c>
      <c r="I2881" s="25"/>
      <c r="J2881" s="26" t="str">
        <f t="shared" si="268"/>
        <v>No</v>
      </c>
      <c r="K2881" s="26" t="str">
        <f t="shared" si="269"/>
        <v>GB</v>
      </c>
      <c r="L2881" s="26" t="str">
        <f t="shared" si="270"/>
        <v>Invalid</v>
      </c>
      <c r="M2881" s="26" t="str">
        <f>IF(OR(ISBLANK(B2881),ISBLANK(C2881),ISBLANK(D2881)),"Missing",IFERROR(VLOOKUP(A2881,'RM Postcodes'!$A:$B,2,0),"Invalid"))</f>
        <v>live</v>
      </c>
      <c r="N2881" s="26" t="str">
        <f t="shared" si="271"/>
        <v>Redact</v>
      </c>
      <c r="O2881" s="26" t="str">
        <f t="shared" si="266"/>
        <v>OK</v>
      </c>
    </row>
    <row r="2882" spans="1:15" x14ac:dyDescent="0.2">
      <c r="A2882" s="24" t="str">
        <f t="shared" si="267"/>
        <v>EH49 7</v>
      </c>
      <c r="B2882" s="1" t="s">
        <v>12480</v>
      </c>
      <c r="C2882" s="1" t="s">
        <v>12684</v>
      </c>
      <c r="D2882" s="1" t="s">
        <v>12623</v>
      </c>
      <c r="E2882" s="2">
        <v>6</v>
      </c>
      <c r="F2882" s="3">
        <v>851732.68</v>
      </c>
      <c r="G2882" s="3">
        <v>755185.87</v>
      </c>
      <c r="H2882" s="4">
        <v>41296.58</v>
      </c>
      <c r="I2882" s="25"/>
      <c r="J2882" s="26" t="str">
        <f t="shared" si="268"/>
        <v>No</v>
      </c>
      <c r="K2882" s="26" t="str">
        <f t="shared" si="269"/>
        <v>GB</v>
      </c>
      <c r="L2882" s="26" t="str">
        <f t="shared" si="270"/>
        <v>Invalid</v>
      </c>
      <c r="M2882" s="26" t="str">
        <f>IF(OR(ISBLANK(B2882),ISBLANK(C2882),ISBLANK(D2882)),"Missing",IFERROR(VLOOKUP(A2882,'RM Postcodes'!$A:$B,2,0),"Invalid"))</f>
        <v>live</v>
      </c>
      <c r="N2882" s="26" t="str">
        <f t="shared" si="271"/>
        <v>Redact</v>
      </c>
      <c r="O2882" s="26" t="str">
        <f t="shared" si="266"/>
        <v>Redact</v>
      </c>
    </row>
    <row r="2883" spans="1:15" x14ac:dyDescent="0.2">
      <c r="A2883" s="24" t="str">
        <f t="shared" si="267"/>
        <v>EH5 1</v>
      </c>
      <c r="B2883" s="1" t="s">
        <v>12480</v>
      </c>
      <c r="C2883" s="1" t="s">
        <v>12667</v>
      </c>
      <c r="D2883" s="1" t="s">
        <v>12621</v>
      </c>
      <c r="E2883" s="2">
        <v>20</v>
      </c>
      <c r="F2883" s="3">
        <v>347106.63</v>
      </c>
      <c r="G2883" s="3">
        <v>39692.99</v>
      </c>
      <c r="H2883" s="4">
        <v>37975.54</v>
      </c>
      <c r="I2883" s="25"/>
      <c r="J2883" s="26" t="str">
        <f t="shared" si="268"/>
        <v>No</v>
      </c>
      <c r="K2883" s="26" t="str">
        <f t="shared" si="269"/>
        <v>GB</v>
      </c>
      <c r="L2883" s="26" t="str">
        <f t="shared" si="270"/>
        <v>Invalid</v>
      </c>
      <c r="M2883" s="26" t="str">
        <f>IF(OR(ISBLANK(B2883),ISBLANK(C2883),ISBLANK(D2883)),"Missing",IFERROR(VLOOKUP(A2883,'RM Postcodes'!$A:$B,2,0),"Invalid"))</f>
        <v>live</v>
      </c>
      <c r="N2883" s="26" t="str">
        <f t="shared" si="271"/>
        <v>OK</v>
      </c>
      <c r="O2883" s="26" t="str">
        <f t="shared" si="266"/>
        <v>OK</v>
      </c>
    </row>
    <row r="2884" spans="1:15" x14ac:dyDescent="0.2">
      <c r="A2884" s="24" t="str">
        <f t="shared" si="267"/>
        <v>EH5 2</v>
      </c>
      <c r="B2884" s="1" t="s">
        <v>12480</v>
      </c>
      <c r="C2884" s="1" t="s">
        <v>12667</v>
      </c>
      <c r="D2884" s="1" t="s">
        <v>12640</v>
      </c>
      <c r="E2884" s="2">
        <v>15</v>
      </c>
      <c r="F2884" s="3">
        <v>370300.78</v>
      </c>
      <c r="G2884" s="3">
        <v>47704.480000000003</v>
      </c>
      <c r="H2884" s="4">
        <v>47606.66</v>
      </c>
      <c r="I2884" s="25"/>
      <c r="J2884" s="26" t="str">
        <f t="shared" si="268"/>
        <v>No</v>
      </c>
      <c r="K2884" s="26" t="str">
        <f t="shared" si="269"/>
        <v>GB</v>
      </c>
      <c r="L2884" s="26" t="str">
        <f t="shared" si="270"/>
        <v>Invalid</v>
      </c>
      <c r="M2884" s="26" t="str">
        <f>IF(OR(ISBLANK(B2884),ISBLANK(C2884),ISBLANK(D2884)),"Missing",IFERROR(VLOOKUP(A2884,'RM Postcodes'!$A:$B,2,0),"Invalid"))</f>
        <v>live</v>
      </c>
      <c r="N2884" s="26" t="str">
        <f t="shared" si="271"/>
        <v>OK</v>
      </c>
      <c r="O2884" s="26" t="str">
        <f t="shared" si="266"/>
        <v>OK</v>
      </c>
    </row>
    <row r="2885" spans="1:15" x14ac:dyDescent="0.2">
      <c r="A2885" s="24" t="str">
        <f t="shared" si="267"/>
        <v>EH5 3</v>
      </c>
      <c r="B2885" s="1" t="s">
        <v>12480</v>
      </c>
      <c r="C2885" s="1" t="s">
        <v>12667</v>
      </c>
      <c r="D2885" s="1" t="s">
        <v>12629</v>
      </c>
      <c r="E2885" s="2">
        <v>10</v>
      </c>
      <c r="F2885" s="3">
        <v>247841.03</v>
      </c>
      <c r="G2885" s="3">
        <v>48241.599999999999</v>
      </c>
      <c r="H2885" s="4">
        <v>47488.59</v>
      </c>
      <c r="I2885" s="25"/>
      <c r="J2885" s="26" t="str">
        <f t="shared" si="268"/>
        <v>No</v>
      </c>
      <c r="K2885" s="26" t="str">
        <f t="shared" si="269"/>
        <v>GB</v>
      </c>
      <c r="L2885" s="26" t="str">
        <f t="shared" si="270"/>
        <v>Invalid</v>
      </c>
      <c r="M2885" s="26" t="str">
        <f>IF(OR(ISBLANK(B2885),ISBLANK(C2885),ISBLANK(D2885)),"Missing",IFERROR(VLOOKUP(A2885,'RM Postcodes'!$A:$B,2,0),"Invalid"))</f>
        <v>live</v>
      </c>
      <c r="N2885" s="26" t="str">
        <f t="shared" si="271"/>
        <v>OK</v>
      </c>
      <c r="O2885" s="26" t="str">
        <f t="shared" ref="O2885:O2948" si="272">IF(COUNT(E2885)=0,"Missing",IF(E2885&lt;=2,"Redact",IF(COUNTIF(F2885:H2885,"&gt;0")&lt;&gt;3,"Error",IF((G2885+H2885)/F2885&lt;60%,"OK","Redact"))))</f>
        <v>OK</v>
      </c>
    </row>
    <row r="2886" spans="1:15" x14ac:dyDescent="0.2">
      <c r="A2886" s="24" t="str">
        <f t="shared" ref="A2886:A2949" si="273">TRIM(B2886)&amp;TRIM(C2886)&amp;" "&amp;TRIM(D2886)</f>
        <v>EH51 0</v>
      </c>
      <c r="B2886" s="1" t="s">
        <v>12480</v>
      </c>
      <c r="C2886" s="1" t="s">
        <v>12657</v>
      </c>
      <c r="D2886" s="1" t="s">
        <v>12632</v>
      </c>
      <c r="E2886" s="2">
        <v>4</v>
      </c>
      <c r="F2886" s="3">
        <v>327758.59999999998</v>
      </c>
      <c r="G2886" s="3">
        <v>199999.96</v>
      </c>
      <c r="H2886" s="4">
        <v>83249.98</v>
      </c>
      <c r="I2886" s="25"/>
      <c r="J2886" s="26" t="str">
        <f t="shared" ref="J2886:J2949" si="274">IF(AND(K2886="NI",L2886="OK",M2886="LIVE",N2886="OK",O2886="OK"),"yes NI",IF(AND(K2886="GB",L2886="OK",M2886="LIVE",N2886="OK",O2886="OK"),"Yes","No"))</f>
        <v>No</v>
      </c>
      <c r="K2886" s="26" t="str">
        <f t="shared" ref="K2886:K2949" si="275">IF(ISBLANK(B2886),"Missing",IF(AND(OR(LEN(B2886)=2,LEN(B2886)=1),AND(ISERROR(VALUE(LEFT(B2886,1))),ISERROR(VALUE(RIGHT(B2886,1))))),IF(OR(B2886="GY",B2886="IM",B2886="JE"),"not GB",IF(B2886="BT","NI","GB")),"Invalid"))</f>
        <v>GB</v>
      </c>
      <c r="L2886" s="26" t="str">
        <f t="shared" si="270"/>
        <v>Invalid</v>
      </c>
      <c r="M2886" s="26" t="str">
        <f>IF(OR(ISBLANK(B2886),ISBLANK(C2886),ISBLANK(D2886)),"Missing",IFERROR(VLOOKUP(A2886,'RM Postcodes'!$A:$B,2,0),"Invalid"))</f>
        <v>live</v>
      </c>
      <c r="N2886" s="26" t="str">
        <f t="shared" si="271"/>
        <v>Redact</v>
      </c>
      <c r="O2886" s="26" t="str">
        <f t="shared" si="272"/>
        <v>Redact</v>
      </c>
    </row>
    <row r="2887" spans="1:15" x14ac:dyDescent="0.2">
      <c r="A2887" s="24" t="str">
        <f t="shared" si="273"/>
        <v>EH51 9</v>
      </c>
      <c r="B2887" s="1" t="s">
        <v>12480</v>
      </c>
      <c r="C2887" s="1" t="s">
        <v>12657</v>
      </c>
      <c r="D2887" s="1" t="s">
        <v>12627</v>
      </c>
      <c r="E2887" s="2">
        <v>5</v>
      </c>
      <c r="F2887" s="3">
        <v>44889.45</v>
      </c>
      <c r="G2887" s="3">
        <v>15798.23</v>
      </c>
      <c r="H2887" s="4">
        <v>13879.21</v>
      </c>
      <c r="I2887" s="25"/>
      <c r="J2887" s="26" t="str">
        <f t="shared" si="274"/>
        <v>No</v>
      </c>
      <c r="K2887" s="26" t="str">
        <f t="shared" si="275"/>
        <v>GB</v>
      </c>
      <c r="L2887" s="26" t="str">
        <f t="shared" ref="L2887:L2950" si="276">IF(ISBLANK(D2887),"Missing",IF(AND(LEN(D2887)=1,ISNUMBER(VALUE(D2887))),"OK","Invalid"))</f>
        <v>Invalid</v>
      </c>
      <c r="M2887" s="26" t="str">
        <f>IF(OR(ISBLANK(B2887),ISBLANK(C2887),ISBLANK(D2887)),"Missing",IFERROR(VLOOKUP(A2887,'RM Postcodes'!$A:$B,2,0),"Invalid"))</f>
        <v>live</v>
      </c>
      <c r="N2887" s="26" t="str">
        <f t="shared" ref="N2887:N2950" si="277">IF(ISBLANK(E2887),"Missing",IF(E2887&lt;10,"Redact","OK"))</f>
        <v>Redact</v>
      </c>
      <c r="O2887" s="26" t="str">
        <f t="shared" si="272"/>
        <v>Redact</v>
      </c>
    </row>
    <row r="2888" spans="1:15" x14ac:dyDescent="0.2">
      <c r="A2888" s="24" t="str">
        <f t="shared" si="273"/>
        <v>EH52 5</v>
      </c>
      <c r="B2888" s="1" t="s">
        <v>12480</v>
      </c>
      <c r="C2888" s="1" t="s">
        <v>12658</v>
      </c>
      <c r="D2888" s="1" t="s">
        <v>12625</v>
      </c>
      <c r="E2888" s="2">
        <v>8</v>
      </c>
      <c r="F2888" s="3">
        <v>270396.52999999997</v>
      </c>
      <c r="G2888" s="3">
        <v>192001.69</v>
      </c>
      <c r="H2888" s="4">
        <v>19180.55</v>
      </c>
      <c r="I2888" s="25"/>
      <c r="J2888" s="26" t="str">
        <f t="shared" si="274"/>
        <v>No</v>
      </c>
      <c r="K2888" s="26" t="str">
        <f t="shared" si="275"/>
        <v>GB</v>
      </c>
      <c r="L2888" s="26" t="str">
        <f t="shared" si="276"/>
        <v>Invalid</v>
      </c>
      <c r="M2888" s="26" t="str">
        <f>IF(OR(ISBLANK(B2888),ISBLANK(C2888),ISBLANK(D2888)),"Missing",IFERROR(VLOOKUP(A2888,'RM Postcodes'!$A:$B,2,0),"Invalid"))</f>
        <v>live</v>
      </c>
      <c r="N2888" s="26" t="str">
        <f t="shared" si="277"/>
        <v>Redact</v>
      </c>
      <c r="O2888" s="26" t="str">
        <f t="shared" si="272"/>
        <v>Redact</v>
      </c>
    </row>
    <row r="2889" spans="1:15" x14ac:dyDescent="0.2">
      <c r="A2889" s="24" t="str">
        <f t="shared" si="273"/>
        <v>EH52 6</v>
      </c>
      <c r="B2889" s="1" t="s">
        <v>12480</v>
      </c>
      <c r="C2889" s="1" t="s">
        <v>12658</v>
      </c>
      <c r="D2889" s="1" t="s">
        <v>12622</v>
      </c>
      <c r="E2889" s="2">
        <v>7</v>
      </c>
      <c r="F2889" s="3">
        <v>128356.54</v>
      </c>
      <c r="G2889" s="3">
        <v>43687.69</v>
      </c>
      <c r="H2889" s="4">
        <v>30023.01</v>
      </c>
      <c r="I2889" s="25"/>
      <c r="J2889" s="26" t="str">
        <f t="shared" si="274"/>
        <v>No</v>
      </c>
      <c r="K2889" s="26" t="str">
        <f t="shared" si="275"/>
        <v>GB</v>
      </c>
      <c r="L2889" s="26" t="str">
        <f t="shared" si="276"/>
        <v>Invalid</v>
      </c>
      <c r="M2889" s="26" t="str">
        <f>IF(OR(ISBLANK(B2889),ISBLANK(C2889),ISBLANK(D2889)),"Missing",IFERROR(VLOOKUP(A2889,'RM Postcodes'!$A:$B,2,0),"Invalid"))</f>
        <v>live</v>
      </c>
      <c r="N2889" s="26" t="str">
        <f t="shared" si="277"/>
        <v>Redact</v>
      </c>
      <c r="O2889" s="26" t="str">
        <f t="shared" si="272"/>
        <v>OK</v>
      </c>
    </row>
    <row r="2890" spans="1:15" x14ac:dyDescent="0.2">
      <c r="A2890" s="24" t="str">
        <f t="shared" si="273"/>
        <v>EH53 0</v>
      </c>
      <c r="B2890" s="1" t="s">
        <v>12480</v>
      </c>
      <c r="C2890" s="1" t="s">
        <v>12659</v>
      </c>
      <c r="D2890" s="1" t="s">
        <v>12632</v>
      </c>
      <c r="E2890" s="2">
        <v>4</v>
      </c>
      <c r="F2890" s="3">
        <v>41925.619999999995</v>
      </c>
      <c r="G2890" s="3">
        <v>25734.1</v>
      </c>
      <c r="H2890" s="4">
        <v>8519.1</v>
      </c>
      <c r="I2890" s="25"/>
      <c r="J2890" s="26" t="str">
        <f t="shared" si="274"/>
        <v>No</v>
      </c>
      <c r="K2890" s="26" t="str">
        <f t="shared" si="275"/>
        <v>GB</v>
      </c>
      <c r="L2890" s="26" t="str">
        <f t="shared" si="276"/>
        <v>Invalid</v>
      </c>
      <c r="M2890" s="26" t="str">
        <f>IF(OR(ISBLANK(B2890),ISBLANK(C2890),ISBLANK(D2890)),"Missing",IFERROR(VLOOKUP(A2890,'RM Postcodes'!$A:$B,2,0),"Invalid"))</f>
        <v>live</v>
      </c>
      <c r="N2890" s="26" t="str">
        <f t="shared" si="277"/>
        <v>Redact</v>
      </c>
      <c r="O2890" s="26" t="str">
        <f t="shared" si="272"/>
        <v>Redact</v>
      </c>
    </row>
    <row r="2891" spans="1:15" x14ac:dyDescent="0.2">
      <c r="A2891" s="24" t="str">
        <f t="shared" si="273"/>
        <v>EH54 5</v>
      </c>
      <c r="B2891" s="1" t="s">
        <v>12480</v>
      </c>
      <c r="C2891" s="1" t="s">
        <v>12660</v>
      </c>
      <c r="D2891" s="1" t="s">
        <v>12625</v>
      </c>
      <c r="E2891" s="2">
        <v>4</v>
      </c>
      <c r="F2891" s="3">
        <v>79730.14</v>
      </c>
      <c r="G2891" s="3">
        <v>49284.800000000003</v>
      </c>
      <c r="H2891" s="4">
        <v>18521.509999999998</v>
      </c>
      <c r="I2891" s="25"/>
      <c r="J2891" s="26" t="str">
        <f t="shared" si="274"/>
        <v>No</v>
      </c>
      <c r="K2891" s="26" t="str">
        <f t="shared" si="275"/>
        <v>GB</v>
      </c>
      <c r="L2891" s="26" t="str">
        <f t="shared" si="276"/>
        <v>Invalid</v>
      </c>
      <c r="M2891" s="26" t="str">
        <f>IF(OR(ISBLANK(B2891),ISBLANK(C2891),ISBLANK(D2891)),"Missing",IFERROR(VLOOKUP(A2891,'RM Postcodes'!$A:$B,2,0),"Invalid"))</f>
        <v>live</v>
      </c>
      <c r="N2891" s="26" t="str">
        <f t="shared" si="277"/>
        <v>Redact</v>
      </c>
      <c r="O2891" s="26" t="str">
        <f t="shared" si="272"/>
        <v>Redact</v>
      </c>
    </row>
    <row r="2892" spans="1:15" x14ac:dyDescent="0.2">
      <c r="A2892" s="24" t="str">
        <f t="shared" si="273"/>
        <v>EH54 6</v>
      </c>
      <c r="B2892" s="1" t="s">
        <v>12480</v>
      </c>
      <c r="C2892" s="1" t="s">
        <v>12660</v>
      </c>
      <c r="D2892" s="1" t="s">
        <v>12622</v>
      </c>
      <c r="E2892" s="2">
        <v>21</v>
      </c>
      <c r="F2892" s="3">
        <v>547026.55000000005</v>
      </c>
      <c r="G2892" s="3">
        <v>164235.15000000002</v>
      </c>
      <c r="H2892" s="4">
        <v>52286.95</v>
      </c>
      <c r="I2892" s="25"/>
      <c r="J2892" s="26" t="str">
        <f t="shared" si="274"/>
        <v>No</v>
      </c>
      <c r="K2892" s="26" t="str">
        <f t="shared" si="275"/>
        <v>GB</v>
      </c>
      <c r="L2892" s="26" t="str">
        <f t="shared" si="276"/>
        <v>Invalid</v>
      </c>
      <c r="M2892" s="26" t="str">
        <f>IF(OR(ISBLANK(B2892),ISBLANK(C2892),ISBLANK(D2892)),"Missing",IFERROR(VLOOKUP(A2892,'RM Postcodes'!$A:$B,2,0),"Invalid"))</f>
        <v>live</v>
      </c>
      <c r="N2892" s="26" t="str">
        <f t="shared" si="277"/>
        <v>OK</v>
      </c>
      <c r="O2892" s="26" t="str">
        <f t="shared" si="272"/>
        <v>OK</v>
      </c>
    </row>
    <row r="2893" spans="1:15" x14ac:dyDescent="0.2">
      <c r="A2893" s="24" t="str">
        <f t="shared" si="273"/>
        <v>EH54 7</v>
      </c>
      <c r="B2893" s="1" t="s">
        <v>12480</v>
      </c>
      <c r="C2893" s="1" t="s">
        <v>12660</v>
      </c>
      <c r="D2893" s="1" t="s">
        <v>12623</v>
      </c>
      <c r="E2893" s="2">
        <v>8</v>
      </c>
      <c r="F2893" s="3">
        <v>261632.52999999997</v>
      </c>
      <c r="G2893" s="3">
        <v>47648.02</v>
      </c>
      <c r="H2893" s="4">
        <v>45833.29</v>
      </c>
      <c r="I2893" s="25"/>
      <c r="J2893" s="26" t="str">
        <f t="shared" si="274"/>
        <v>No</v>
      </c>
      <c r="K2893" s="26" t="str">
        <f t="shared" si="275"/>
        <v>GB</v>
      </c>
      <c r="L2893" s="26" t="str">
        <f t="shared" si="276"/>
        <v>Invalid</v>
      </c>
      <c r="M2893" s="26" t="str">
        <f>IF(OR(ISBLANK(B2893),ISBLANK(C2893),ISBLANK(D2893)),"Missing",IFERROR(VLOOKUP(A2893,'RM Postcodes'!$A:$B,2,0),"Invalid"))</f>
        <v>live</v>
      </c>
      <c r="N2893" s="26" t="str">
        <f t="shared" si="277"/>
        <v>Redact</v>
      </c>
      <c r="O2893" s="26" t="str">
        <f t="shared" si="272"/>
        <v>OK</v>
      </c>
    </row>
    <row r="2894" spans="1:15" x14ac:dyDescent="0.2">
      <c r="A2894" s="24" t="str">
        <f t="shared" si="273"/>
        <v>EH54 8</v>
      </c>
      <c r="B2894" s="1" t="s">
        <v>12480</v>
      </c>
      <c r="C2894" s="1" t="s">
        <v>12660</v>
      </c>
      <c r="D2894" s="1" t="s">
        <v>12626</v>
      </c>
      <c r="E2894" s="2">
        <v>21</v>
      </c>
      <c r="F2894" s="3">
        <v>1862047.86</v>
      </c>
      <c r="G2894" s="3">
        <v>850000</v>
      </c>
      <c r="H2894" s="4">
        <v>666666.69999999995</v>
      </c>
      <c r="I2894" s="25"/>
      <c r="J2894" s="26" t="str">
        <f t="shared" si="274"/>
        <v>No</v>
      </c>
      <c r="K2894" s="26" t="str">
        <f t="shared" si="275"/>
        <v>GB</v>
      </c>
      <c r="L2894" s="26" t="str">
        <f t="shared" si="276"/>
        <v>Invalid</v>
      </c>
      <c r="M2894" s="26" t="str">
        <f>IF(OR(ISBLANK(B2894),ISBLANK(C2894),ISBLANK(D2894)),"Missing",IFERROR(VLOOKUP(A2894,'RM Postcodes'!$A:$B,2,0),"Invalid"))</f>
        <v>live</v>
      </c>
      <c r="N2894" s="26" t="str">
        <f t="shared" si="277"/>
        <v>OK</v>
      </c>
      <c r="O2894" s="26" t="str">
        <f t="shared" si="272"/>
        <v>Redact</v>
      </c>
    </row>
    <row r="2895" spans="1:15" x14ac:dyDescent="0.2">
      <c r="A2895" s="24" t="str">
        <f t="shared" si="273"/>
        <v>EH54 9</v>
      </c>
      <c r="B2895" s="1" t="s">
        <v>12480</v>
      </c>
      <c r="C2895" s="1" t="s">
        <v>12660</v>
      </c>
      <c r="D2895" s="1" t="s">
        <v>12627</v>
      </c>
      <c r="E2895" s="2">
        <v>3</v>
      </c>
      <c r="F2895" s="3">
        <v>177873.30000000002</v>
      </c>
      <c r="G2895" s="3">
        <v>156442.97</v>
      </c>
      <c r="H2895" s="4">
        <v>17792.169999999998</v>
      </c>
      <c r="I2895" s="25"/>
      <c r="J2895" s="26" t="str">
        <f t="shared" si="274"/>
        <v>No</v>
      </c>
      <c r="K2895" s="26" t="str">
        <f t="shared" si="275"/>
        <v>GB</v>
      </c>
      <c r="L2895" s="26" t="str">
        <f t="shared" si="276"/>
        <v>Invalid</v>
      </c>
      <c r="M2895" s="26" t="str">
        <f>IF(OR(ISBLANK(B2895),ISBLANK(C2895),ISBLANK(D2895)),"Missing",IFERROR(VLOOKUP(A2895,'RM Postcodes'!$A:$B,2,0),"Invalid"))</f>
        <v>live</v>
      </c>
      <c r="N2895" s="26" t="str">
        <f t="shared" si="277"/>
        <v>Redact</v>
      </c>
      <c r="O2895" s="26" t="str">
        <f t="shared" si="272"/>
        <v>Redact</v>
      </c>
    </row>
    <row r="2896" spans="1:15" x14ac:dyDescent="0.2">
      <c r="A2896" s="24" t="str">
        <f t="shared" si="273"/>
        <v>EH55 8</v>
      </c>
      <c r="B2896" s="1" t="s">
        <v>12480</v>
      </c>
      <c r="C2896" s="1" t="s">
        <v>12661</v>
      </c>
      <c r="D2896" s="1" t="s">
        <v>12626</v>
      </c>
      <c r="E2896" s="2">
        <v>12</v>
      </c>
      <c r="F2896" s="3">
        <v>311325.26</v>
      </c>
      <c r="G2896" s="3">
        <v>81666.64</v>
      </c>
      <c r="H2896" s="4">
        <v>50002.32</v>
      </c>
      <c r="I2896" s="25"/>
      <c r="J2896" s="26" t="str">
        <f t="shared" si="274"/>
        <v>No</v>
      </c>
      <c r="K2896" s="26" t="str">
        <f t="shared" si="275"/>
        <v>GB</v>
      </c>
      <c r="L2896" s="26" t="str">
        <f t="shared" si="276"/>
        <v>Invalid</v>
      </c>
      <c r="M2896" s="26" t="str">
        <f>IF(OR(ISBLANK(B2896),ISBLANK(C2896),ISBLANK(D2896)),"Missing",IFERROR(VLOOKUP(A2896,'RM Postcodes'!$A:$B,2,0),"Invalid"))</f>
        <v>live</v>
      </c>
      <c r="N2896" s="26" t="str">
        <f t="shared" si="277"/>
        <v>OK</v>
      </c>
      <c r="O2896" s="26" t="str">
        <f t="shared" si="272"/>
        <v>OK</v>
      </c>
    </row>
    <row r="2897" spans="1:15" x14ac:dyDescent="0.2">
      <c r="A2897" s="24" t="str">
        <f t="shared" si="273"/>
        <v>EH6 4</v>
      </c>
      <c r="B2897" s="1" t="s">
        <v>12480</v>
      </c>
      <c r="C2897" s="1" t="s">
        <v>12668</v>
      </c>
      <c r="D2897" s="1" t="s">
        <v>12630</v>
      </c>
      <c r="E2897" s="2">
        <v>12</v>
      </c>
      <c r="F2897" s="3">
        <v>292308.40999999997</v>
      </c>
      <c r="G2897" s="3">
        <v>44857.02</v>
      </c>
      <c r="H2897" s="4">
        <v>44560.79</v>
      </c>
      <c r="I2897" s="25"/>
      <c r="J2897" s="26" t="str">
        <f t="shared" si="274"/>
        <v>No</v>
      </c>
      <c r="K2897" s="26" t="str">
        <f t="shared" si="275"/>
        <v>GB</v>
      </c>
      <c r="L2897" s="26" t="str">
        <f t="shared" si="276"/>
        <v>Invalid</v>
      </c>
      <c r="M2897" s="26" t="str">
        <f>IF(OR(ISBLANK(B2897),ISBLANK(C2897),ISBLANK(D2897)),"Missing",IFERROR(VLOOKUP(A2897,'RM Postcodes'!$A:$B,2,0),"Invalid"))</f>
        <v>live</v>
      </c>
      <c r="N2897" s="26" t="str">
        <f t="shared" si="277"/>
        <v>OK</v>
      </c>
      <c r="O2897" s="26" t="str">
        <f t="shared" si="272"/>
        <v>OK</v>
      </c>
    </row>
    <row r="2898" spans="1:15" x14ac:dyDescent="0.2">
      <c r="A2898" s="24" t="str">
        <f t="shared" si="273"/>
        <v>EH6 5</v>
      </c>
      <c r="B2898" s="1" t="s">
        <v>12480</v>
      </c>
      <c r="C2898" s="1" t="s">
        <v>12668</v>
      </c>
      <c r="D2898" s="1" t="s">
        <v>12625</v>
      </c>
      <c r="E2898" s="2">
        <v>26</v>
      </c>
      <c r="F2898" s="3">
        <v>1197155.5900000001</v>
      </c>
      <c r="G2898" s="3">
        <v>247466.04</v>
      </c>
      <c r="H2898" s="4">
        <v>157946.29</v>
      </c>
      <c r="I2898" s="25"/>
      <c r="J2898" s="26" t="str">
        <f t="shared" si="274"/>
        <v>No</v>
      </c>
      <c r="K2898" s="26" t="str">
        <f t="shared" si="275"/>
        <v>GB</v>
      </c>
      <c r="L2898" s="26" t="str">
        <f t="shared" si="276"/>
        <v>Invalid</v>
      </c>
      <c r="M2898" s="26" t="str">
        <f>IF(OR(ISBLANK(B2898),ISBLANK(C2898),ISBLANK(D2898)),"Missing",IFERROR(VLOOKUP(A2898,'RM Postcodes'!$A:$B,2,0),"Invalid"))</f>
        <v>live</v>
      </c>
      <c r="N2898" s="26" t="str">
        <f t="shared" si="277"/>
        <v>OK</v>
      </c>
      <c r="O2898" s="26" t="str">
        <f t="shared" si="272"/>
        <v>OK</v>
      </c>
    </row>
    <row r="2899" spans="1:15" x14ac:dyDescent="0.2">
      <c r="A2899" s="24" t="str">
        <f t="shared" si="273"/>
        <v>EH6 6</v>
      </c>
      <c r="B2899" s="1" t="s">
        <v>12480</v>
      </c>
      <c r="C2899" s="1" t="s">
        <v>12668</v>
      </c>
      <c r="D2899" s="1" t="s">
        <v>12622</v>
      </c>
      <c r="E2899" s="2">
        <v>29</v>
      </c>
      <c r="F2899" s="3">
        <v>1808451.6099999999</v>
      </c>
      <c r="G2899" s="3">
        <v>665936.13</v>
      </c>
      <c r="H2899" s="4">
        <v>224999.98</v>
      </c>
      <c r="I2899" s="25"/>
      <c r="J2899" s="26" t="str">
        <f t="shared" si="274"/>
        <v>No</v>
      </c>
      <c r="K2899" s="26" t="str">
        <f t="shared" si="275"/>
        <v>GB</v>
      </c>
      <c r="L2899" s="26" t="str">
        <f t="shared" si="276"/>
        <v>Invalid</v>
      </c>
      <c r="M2899" s="26" t="str">
        <f>IF(OR(ISBLANK(B2899),ISBLANK(C2899),ISBLANK(D2899)),"Missing",IFERROR(VLOOKUP(A2899,'RM Postcodes'!$A:$B,2,0),"Invalid"))</f>
        <v>live</v>
      </c>
      <c r="N2899" s="26" t="str">
        <f t="shared" si="277"/>
        <v>OK</v>
      </c>
      <c r="O2899" s="26" t="str">
        <f t="shared" si="272"/>
        <v>OK</v>
      </c>
    </row>
    <row r="2900" spans="1:15" x14ac:dyDescent="0.2">
      <c r="A2900" s="24" t="str">
        <f t="shared" si="273"/>
        <v>EH6 7</v>
      </c>
      <c r="B2900" s="1" t="s">
        <v>12480</v>
      </c>
      <c r="C2900" s="1" t="s">
        <v>12668</v>
      </c>
      <c r="D2900" s="1" t="s">
        <v>12623</v>
      </c>
      <c r="E2900" s="2">
        <v>14</v>
      </c>
      <c r="F2900" s="3">
        <v>783283.2200000002</v>
      </c>
      <c r="G2900" s="3">
        <v>396418.19</v>
      </c>
      <c r="H2900" s="4">
        <v>48390.16</v>
      </c>
      <c r="I2900" s="25"/>
      <c r="J2900" s="26" t="str">
        <f t="shared" si="274"/>
        <v>No</v>
      </c>
      <c r="K2900" s="26" t="str">
        <f t="shared" si="275"/>
        <v>GB</v>
      </c>
      <c r="L2900" s="26" t="str">
        <f t="shared" si="276"/>
        <v>Invalid</v>
      </c>
      <c r="M2900" s="26" t="str">
        <f>IF(OR(ISBLANK(B2900),ISBLANK(C2900),ISBLANK(D2900)),"Missing",IFERROR(VLOOKUP(A2900,'RM Postcodes'!$A:$B,2,0),"Invalid"))</f>
        <v>live</v>
      </c>
      <c r="N2900" s="26" t="str">
        <f t="shared" si="277"/>
        <v>OK</v>
      </c>
      <c r="O2900" s="26" t="str">
        <f t="shared" si="272"/>
        <v>OK</v>
      </c>
    </row>
    <row r="2901" spans="1:15" x14ac:dyDescent="0.2">
      <c r="A2901" s="24" t="str">
        <f t="shared" si="273"/>
        <v>EH6 8</v>
      </c>
      <c r="B2901" s="1" t="s">
        <v>12480</v>
      </c>
      <c r="C2901" s="1" t="s">
        <v>12668</v>
      </c>
      <c r="D2901" s="1" t="s">
        <v>12626</v>
      </c>
      <c r="E2901" s="2">
        <v>7</v>
      </c>
      <c r="F2901" s="3">
        <v>89828.1</v>
      </c>
      <c r="G2901" s="3">
        <v>37291.32</v>
      </c>
      <c r="H2901" s="4">
        <v>30108.73</v>
      </c>
      <c r="I2901" s="25"/>
      <c r="J2901" s="26" t="str">
        <f t="shared" si="274"/>
        <v>No</v>
      </c>
      <c r="K2901" s="26" t="str">
        <f t="shared" si="275"/>
        <v>GB</v>
      </c>
      <c r="L2901" s="26" t="str">
        <f t="shared" si="276"/>
        <v>Invalid</v>
      </c>
      <c r="M2901" s="26" t="str">
        <f>IF(OR(ISBLANK(B2901),ISBLANK(C2901),ISBLANK(D2901)),"Missing",IFERROR(VLOOKUP(A2901,'RM Postcodes'!$A:$B,2,0),"Invalid"))</f>
        <v>live</v>
      </c>
      <c r="N2901" s="26" t="str">
        <f t="shared" si="277"/>
        <v>Redact</v>
      </c>
      <c r="O2901" s="26" t="str">
        <f t="shared" si="272"/>
        <v>Redact</v>
      </c>
    </row>
    <row r="2902" spans="1:15" x14ac:dyDescent="0.2">
      <c r="A2902" s="24" t="str">
        <f t="shared" si="273"/>
        <v>EH7 4</v>
      </c>
      <c r="B2902" s="1" t="s">
        <v>12480</v>
      </c>
      <c r="C2902" s="1" t="s">
        <v>12669</v>
      </c>
      <c r="D2902" s="1" t="s">
        <v>12630</v>
      </c>
      <c r="E2902" s="2">
        <v>22</v>
      </c>
      <c r="F2902" s="3">
        <v>789131.5700000003</v>
      </c>
      <c r="G2902" s="3">
        <v>153409.1</v>
      </c>
      <c r="H2902" s="4">
        <v>135416.63</v>
      </c>
      <c r="I2902" s="25"/>
      <c r="J2902" s="26" t="str">
        <f t="shared" si="274"/>
        <v>No</v>
      </c>
      <c r="K2902" s="26" t="str">
        <f t="shared" si="275"/>
        <v>GB</v>
      </c>
      <c r="L2902" s="26" t="str">
        <f t="shared" si="276"/>
        <v>Invalid</v>
      </c>
      <c r="M2902" s="26" t="str">
        <f>IF(OR(ISBLANK(B2902),ISBLANK(C2902),ISBLANK(D2902)),"Missing",IFERROR(VLOOKUP(A2902,'RM Postcodes'!$A:$B,2,0),"Invalid"))</f>
        <v>live</v>
      </c>
      <c r="N2902" s="26" t="str">
        <f t="shared" si="277"/>
        <v>OK</v>
      </c>
      <c r="O2902" s="26" t="str">
        <f t="shared" si="272"/>
        <v>OK</v>
      </c>
    </row>
    <row r="2903" spans="1:15" x14ac:dyDescent="0.2">
      <c r="A2903" s="24" t="str">
        <f t="shared" si="273"/>
        <v>EH7 5</v>
      </c>
      <c r="B2903" s="1" t="s">
        <v>12480</v>
      </c>
      <c r="C2903" s="1" t="s">
        <v>12669</v>
      </c>
      <c r="D2903" s="1" t="s">
        <v>12625</v>
      </c>
      <c r="E2903" s="2">
        <v>25</v>
      </c>
      <c r="F2903" s="3">
        <v>368186.47999999992</v>
      </c>
      <c r="G2903" s="3">
        <v>50412.17</v>
      </c>
      <c r="H2903" s="4">
        <v>49734.080000000002</v>
      </c>
      <c r="I2903" s="25"/>
      <c r="J2903" s="26" t="str">
        <f t="shared" si="274"/>
        <v>No</v>
      </c>
      <c r="K2903" s="26" t="str">
        <f t="shared" si="275"/>
        <v>GB</v>
      </c>
      <c r="L2903" s="26" t="str">
        <f t="shared" si="276"/>
        <v>Invalid</v>
      </c>
      <c r="M2903" s="26" t="str">
        <f>IF(OR(ISBLANK(B2903),ISBLANK(C2903),ISBLANK(D2903)),"Missing",IFERROR(VLOOKUP(A2903,'RM Postcodes'!$A:$B,2,0),"Invalid"))</f>
        <v>live</v>
      </c>
      <c r="N2903" s="26" t="str">
        <f t="shared" si="277"/>
        <v>OK</v>
      </c>
      <c r="O2903" s="26" t="str">
        <f t="shared" si="272"/>
        <v>OK</v>
      </c>
    </row>
    <row r="2904" spans="1:15" x14ac:dyDescent="0.2">
      <c r="A2904" s="24" t="str">
        <f t="shared" si="273"/>
        <v>EH7 6</v>
      </c>
      <c r="B2904" s="1" t="s">
        <v>12480</v>
      </c>
      <c r="C2904" s="1" t="s">
        <v>12669</v>
      </c>
      <c r="D2904" s="1" t="s">
        <v>12622</v>
      </c>
      <c r="E2904" s="2">
        <v>12</v>
      </c>
      <c r="F2904" s="3">
        <v>249085.45999999993</v>
      </c>
      <c r="G2904" s="3">
        <v>50070.44</v>
      </c>
      <c r="H2904" s="4">
        <v>49284.83</v>
      </c>
      <c r="I2904" s="25"/>
      <c r="J2904" s="26" t="str">
        <f t="shared" si="274"/>
        <v>No</v>
      </c>
      <c r="K2904" s="26" t="str">
        <f t="shared" si="275"/>
        <v>GB</v>
      </c>
      <c r="L2904" s="26" t="str">
        <f t="shared" si="276"/>
        <v>Invalid</v>
      </c>
      <c r="M2904" s="26" t="str">
        <f>IF(OR(ISBLANK(B2904),ISBLANK(C2904),ISBLANK(D2904)),"Missing",IFERROR(VLOOKUP(A2904,'RM Postcodes'!$A:$B,2,0),"Invalid"))</f>
        <v>live</v>
      </c>
      <c r="N2904" s="26" t="str">
        <f t="shared" si="277"/>
        <v>OK</v>
      </c>
      <c r="O2904" s="26" t="str">
        <f t="shared" si="272"/>
        <v>OK</v>
      </c>
    </row>
    <row r="2905" spans="1:15" x14ac:dyDescent="0.2">
      <c r="A2905" s="24" t="str">
        <f t="shared" si="273"/>
        <v>EH8 7</v>
      </c>
      <c r="B2905" s="1" t="s">
        <v>12480</v>
      </c>
      <c r="C2905" s="1" t="s">
        <v>12670</v>
      </c>
      <c r="D2905" s="1" t="s">
        <v>12623</v>
      </c>
      <c r="E2905" s="2">
        <v>13</v>
      </c>
      <c r="F2905" s="3">
        <v>282610.63000000006</v>
      </c>
      <c r="G2905" s="3">
        <v>47975.31</v>
      </c>
      <c r="H2905" s="4">
        <v>47784.86</v>
      </c>
      <c r="I2905" s="25"/>
      <c r="J2905" s="26" t="str">
        <f t="shared" si="274"/>
        <v>No</v>
      </c>
      <c r="K2905" s="26" t="str">
        <f t="shared" si="275"/>
        <v>GB</v>
      </c>
      <c r="L2905" s="26" t="str">
        <f t="shared" si="276"/>
        <v>Invalid</v>
      </c>
      <c r="M2905" s="26" t="str">
        <f>IF(OR(ISBLANK(B2905),ISBLANK(C2905),ISBLANK(D2905)),"Missing",IFERROR(VLOOKUP(A2905,'RM Postcodes'!$A:$B,2,0),"Invalid"))</f>
        <v>live</v>
      </c>
      <c r="N2905" s="26" t="str">
        <f t="shared" si="277"/>
        <v>OK</v>
      </c>
      <c r="O2905" s="26" t="str">
        <f t="shared" si="272"/>
        <v>OK</v>
      </c>
    </row>
    <row r="2906" spans="1:15" x14ac:dyDescent="0.2">
      <c r="A2906" s="24" t="str">
        <f t="shared" si="273"/>
        <v>EH8 8</v>
      </c>
      <c r="B2906" s="1" t="s">
        <v>12480</v>
      </c>
      <c r="C2906" s="1" t="s">
        <v>12670</v>
      </c>
      <c r="D2906" s="1" t="s">
        <v>12626</v>
      </c>
      <c r="E2906" s="2">
        <v>4</v>
      </c>
      <c r="F2906" s="3">
        <v>179141.54</v>
      </c>
      <c r="G2906" s="3">
        <v>47034.76</v>
      </c>
      <c r="H2906" s="4">
        <v>45451.839999999997</v>
      </c>
      <c r="I2906" s="25"/>
      <c r="J2906" s="26" t="str">
        <f t="shared" si="274"/>
        <v>No</v>
      </c>
      <c r="K2906" s="26" t="str">
        <f t="shared" si="275"/>
        <v>GB</v>
      </c>
      <c r="L2906" s="26" t="str">
        <f t="shared" si="276"/>
        <v>Invalid</v>
      </c>
      <c r="M2906" s="26" t="str">
        <f>IF(OR(ISBLANK(B2906),ISBLANK(C2906),ISBLANK(D2906)),"Missing",IFERROR(VLOOKUP(A2906,'RM Postcodes'!$A:$B,2,0),"Invalid"))</f>
        <v>live</v>
      </c>
      <c r="N2906" s="26" t="str">
        <f t="shared" si="277"/>
        <v>Redact</v>
      </c>
      <c r="O2906" s="26" t="str">
        <f t="shared" si="272"/>
        <v>OK</v>
      </c>
    </row>
    <row r="2907" spans="1:15" x14ac:dyDescent="0.2">
      <c r="A2907" s="24" t="str">
        <f t="shared" si="273"/>
        <v>EH8 9</v>
      </c>
      <c r="B2907" s="1" t="s">
        <v>12480</v>
      </c>
      <c r="C2907" s="1" t="s">
        <v>12670</v>
      </c>
      <c r="D2907" s="1" t="s">
        <v>12627</v>
      </c>
      <c r="E2907" s="2">
        <v>6</v>
      </c>
      <c r="F2907" s="3">
        <v>199375.3</v>
      </c>
      <c r="G2907" s="3">
        <v>50000</v>
      </c>
      <c r="H2907" s="4">
        <v>47648.02</v>
      </c>
      <c r="I2907" s="25"/>
      <c r="J2907" s="26" t="str">
        <f t="shared" si="274"/>
        <v>No</v>
      </c>
      <c r="K2907" s="26" t="str">
        <f t="shared" si="275"/>
        <v>GB</v>
      </c>
      <c r="L2907" s="26" t="str">
        <f t="shared" si="276"/>
        <v>Invalid</v>
      </c>
      <c r="M2907" s="26" t="str">
        <f>IF(OR(ISBLANK(B2907),ISBLANK(C2907),ISBLANK(D2907)),"Missing",IFERROR(VLOOKUP(A2907,'RM Postcodes'!$A:$B,2,0),"Invalid"))</f>
        <v>live</v>
      </c>
      <c r="N2907" s="26" t="str">
        <f t="shared" si="277"/>
        <v>Redact</v>
      </c>
      <c r="O2907" s="26" t="str">
        <f t="shared" si="272"/>
        <v>OK</v>
      </c>
    </row>
    <row r="2908" spans="1:15" x14ac:dyDescent="0.2">
      <c r="A2908" s="24" t="str">
        <f t="shared" si="273"/>
        <v>EH9 1</v>
      </c>
      <c r="B2908" s="1" t="s">
        <v>12480</v>
      </c>
      <c r="C2908" s="1" t="s">
        <v>12671</v>
      </c>
      <c r="D2908" s="1" t="s">
        <v>12621</v>
      </c>
      <c r="E2908" s="2">
        <v>19</v>
      </c>
      <c r="F2908" s="3">
        <v>1024090.82</v>
      </c>
      <c r="G2908" s="3">
        <v>538014.86</v>
      </c>
      <c r="H2908" s="4">
        <v>103340.45</v>
      </c>
      <c r="I2908" s="25"/>
      <c r="J2908" s="26" t="str">
        <f t="shared" si="274"/>
        <v>No</v>
      </c>
      <c r="K2908" s="26" t="str">
        <f t="shared" si="275"/>
        <v>GB</v>
      </c>
      <c r="L2908" s="26" t="str">
        <f t="shared" si="276"/>
        <v>Invalid</v>
      </c>
      <c r="M2908" s="26" t="str">
        <f>IF(OR(ISBLANK(B2908),ISBLANK(C2908),ISBLANK(D2908)),"Missing",IFERROR(VLOOKUP(A2908,'RM Postcodes'!$A:$B,2,0),"Invalid"))</f>
        <v>live</v>
      </c>
      <c r="N2908" s="26" t="str">
        <f t="shared" si="277"/>
        <v>OK</v>
      </c>
      <c r="O2908" s="26" t="str">
        <f t="shared" si="272"/>
        <v>Redact</v>
      </c>
    </row>
    <row r="2909" spans="1:15" x14ac:dyDescent="0.2">
      <c r="A2909" s="24" t="str">
        <f t="shared" si="273"/>
        <v>EH9 2</v>
      </c>
      <c r="B2909" s="1" t="s">
        <v>12480</v>
      </c>
      <c r="C2909" s="1" t="s">
        <v>12671</v>
      </c>
      <c r="D2909" s="1" t="s">
        <v>12640</v>
      </c>
      <c r="E2909" s="2">
        <v>9</v>
      </c>
      <c r="F2909" s="3">
        <v>288662.71000000002</v>
      </c>
      <c r="G2909" s="3">
        <v>117500</v>
      </c>
      <c r="H2909" s="4">
        <v>45571.16</v>
      </c>
      <c r="I2909" s="25"/>
      <c r="J2909" s="26" t="str">
        <f t="shared" si="274"/>
        <v>No</v>
      </c>
      <c r="K2909" s="26" t="str">
        <f t="shared" si="275"/>
        <v>GB</v>
      </c>
      <c r="L2909" s="26" t="str">
        <f t="shared" si="276"/>
        <v>Invalid</v>
      </c>
      <c r="M2909" s="26" t="str">
        <f>IF(OR(ISBLANK(B2909),ISBLANK(C2909),ISBLANK(D2909)),"Missing",IFERROR(VLOOKUP(A2909,'RM Postcodes'!$A:$B,2,0),"Invalid"))</f>
        <v>live</v>
      </c>
      <c r="N2909" s="26" t="str">
        <f t="shared" si="277"/>
        <v>Redact</v>
      </c>
      <c r="O2909" s="26" t="str">
        <f t="shared" si="272"/>
        <v>OK</v>
      </c>
    </row>
    <row r="2910" spans="1:15" x14ac:dyDescent="0.2">
      <c r="A2910" s="24" t="str">
        <f t="shared" si="273"/>
        <v>EH9 3</v>
      </c>
      <c r="B2910" s="1" t="s">
        <v>12480</v>
      </c>
      <c r="C2910" s="1" t="s">
        <v>12671</v>
      </c>
      <c r="D2910" s="1" t="s">
        <v>12629</v>
      </c>
      <c r="E2910" s="2">
        <v>9</v>
      </c>
      <c r="F2910" s="3">
        <v>520158.86</v>
      </c>
      <c r="G2910" s="3">
        <v>191666.67</v>
      </c>
      <c r="H2910" s="4">
        <v>64862.7</v>
      </c>
      <c r="I2910" s="25"/>
      <c r="J2910" s="26" t="str">
        <f t="shared" si="274"/>
        <v>No</v>
      </c>
      <c r="K2910" s="26" t="str">
        <f t="shared" si="275"/>
        <v>GB</v>
      </c>
      <c r="L2910" s="26" t="str">
        <f t="shared" si="276"/>
        <v>Invalid</v>
      </c>
      <c r="M2910" s="26" t="str">
        <f>IF(OR(ISBLANK(B2910),ISBLANK(C2910),ISBLANK(D2910)),"Missing",IFERROR(VLOOKUP(A2910,'RM Postcodes'!$A:$B,2,0),"Invalid"))</f>
        <v>live</v>
      </c>
      <c r="N2910" s="26" t="str">
        <f t="shared" si="277"/>
        <v>Redact</v>
      </c>
      <c r="O2910" s="26" t="str">
        <f t="shared" si="272"/>
        <v>OK</v>
      </c>
    </row>
    <row r="2911" spans="1:15" x14ac:dyDescent="0.2">
      <c r="A2911" s="24" t="str">
        <f t="shared" si="273"/>
        <v>EN1 1</v>
      </c>
      <c r="B2911" s="1" t="s">
        <v>12481</v>
      </c>
      <c r="C2911" s="1" t="s">
        <v>12663</v>
      </c>
      <c r="D2911" s="1" t="s">
        <v>12621</v>
      </c>
      <c r="E2911" s="2">
        <v>76</v>
      </c>
      <c r="F2911" s="3">
        <v>10733891.02</v>
      </c>
      <c r="G2911" s="3">
        <v>5108570.0799999991</v>
      </c>
      <c r="H2911" s="4">
        <v>2828252.9999999995</v>
      </c>
      <c r="I2911" s="25"/>
      <c r="J2911" s="26" t="str">
        <f t="shared" si="274"/>
        <v>No</v>
      </c>
      <c r="K2911" s="26" t="str">
        <f t="shared" si="275"/>
        <v>GB</v>
      </c>
      <c r="L2911" s="26" t="str">
        <f t="shared" si="276"/>
        <v>Invalid</v>
      </c>
      <c r="M2911" s="26" t="str">
        <f>IF(OR(ISBLANK(B2911),ISBLANK(C2911),ISBLANK(D2911)),"Missing",IFERROR(VLOOKUP(A2911,'RM Postcodes'!$A:$B,2,0),"Invalid"))</f>
        <v>live</v>
      </c>
      <c r="N2911" s="26" t="str">
        <f t="shared" si="277"/>
        <v>OK</v>
      </c>
      <c r="O2911" s="26" t="str">
        <f t="shared" si="272"/>
        <v>Redact</v>
      </c>
    </row>
    <row r="2912" spans="1:15" x14ac:dyDescent="0.2">
      <c r="A2912" s="24" t="str">
        <f t="shared" si="273"/>
        <v>EN1 2</v>
      </c>
      <c r="B2912" s="1" t="s">
        <v>12481</v>
      </c>
      <c r="C2912" s="1" t="s">
        <v>12663</v>
      </c>
      <c r="D2912" s="1" t="s">
        <v>12640</v>
      </c>
      <c r="E2912" s="2">
        <v>42</v>
      </c>
      <c r="F2912" s="3">
        <v>1147594.8499999999</v>
      </c>
      <c r="G2912" s="3">
        <v>115792.72</v>
      </c>
      <c r="H2912" s="4">
        <v>99867.79</v>
      </c>
      <c r="I2912" s="25"/>
      <c r="J2912" s="26" t="str">
        <f t="shared" si="274"/>
        <v>No</v>
      </c>
      <c r="K2912" s="26" t="str">
        <f t="shared" si="275"/>
        <v>GB</v>
      </c>
      <c r="L2912" s="26" t="str">
        <f t="shared" si="276"/>
        <v>Invalid</v>
      </c>
      <c r="M2912" s="26" t="str">
        <f>IF(OR(ISBLANK(B2912),ISBLANK(C2912),ISBLANK(D2912)),"Missing",IFERROR(VLOOKUP(A2912,'RM Postcodes'!$A:$B,2,0),"Invalid"))</f>
        <v>live</v>
      </c>
      <c r="N2912" s="26" t="str">
        <f t="shared" si="277"/>
        <v>OK</v>
      </c>
      <c r="O2912" s="26" t="str">
        <f t="shared" si="272"/>
        <v>OK</v>
      </c>
    </row>
    <row r="2913" spans="1:15" x14ac:dyDescent="0.2">
      <c r="A2913" s="24" t="str">
        <f t="shared" si="273"/>
        <v>EN1 3</v>
      </c>
      <c r="B2913" s="1" t="s">
        <v>12481</v>
      </c>
      <c r="C2913" s="1" t="s">
        <v>12663</v>
      </c>
      <c r="D2913" s="1" t="s">
        <v>12629</v>
      </c>
      <c r="E2913" s="2">
        <v>49</v>
      </c>
      <c r="F2913" s="3">
        <v>1200570.6899999997</v>
      </c>
      <c r="G2913" s="3">
        <v>75002.75</v>
      </c>
      <c r="H2913" s="4">
        <v>52202.71</v>
      </c>
      <c r="I2913" s="25"/>
      <c r="J2913" s="26" t="str">
        <f t="shared" si="274"/>
        <v>No</v>
      </c>
      <c r="K2913" s="26" t="str">
        <f t="shared" si="275"/>
        <v>GB</v>
      </c>
      <c r="L2913" s="26" t="str">
        <f t="shared" si="276"/>
        <v>Invalid</v>
      </c>
      <c r="M2913" s="26" t="str">
        <f>IF(OR(ISBLANK(B2913),ISBLANK(C2913),ISBLANK(D2913)),"Missing",IFERROR(VLOOKUP(A2913,'RM Postcodes'!$A:$B,2,0),"Invalid"))</f>
        <v>live</v>
      </c>
      <c r="N2913" s="26" t="str">
        <f t="shared" si="277"/>
        <v>OK</v>
      </c>
      <c r="O2913" s="26" t="str">
        <f t="shared" si="272"/>
        <v>OK</v>
      </c>
    </row>
    <row r="2914" spans="1:15" x14ac:dyDescent="0.2">
      <c r="A2914" s="24" t="str">
        <f t="shared" si="273"/>
        <v>EN1 4</v>
      </c>
      <c r="B2914" s="1" t="s">
        <v>12481</v>
      </c>
      <c r="C2914" s="1" t="s">
        <v>12663</v>
      </c>
      <c r="D2914" s="1" t="s">
        <v>12630</v>
      </c>
      <c r="E2914" s="2">
        <v>46</v>
      </c>
      <c r="F2914" s="3">
        <v>1044676.27</v>
      </c>
      <c r="G2914" s="3">
        <v>99005.739999999991</v>
      </c>
      <c r="H2914" s="4">
        <v>71544.289999999994</v>
      </c>
      <c r="I2914" s="25"/>
      <c r="J2914" s="26" t="str">
        <f t="shared" si="274"/>
        <v>No</v>
      </c>
      <c r="K2914" s="26" t="str">
        <f t="shared" si="275"/>
        <v>GB</v>
      </c>
      <c r="L2914" s="26" t="str">
        <f t="shared" si="276"/>
        <v>Invalid</v>
      </c>
      <c r="M2914" s="26" t="str">
        <f>IF(OR(ISBLANK(B2914),ISBLANK(C2914),ISBLANK(D2914)),"Missing",IFERROR(VLOOKUP(A2914,'RM Postcodes'!$A:$B,2,0),"Invalid"))</f>
        <v>live</v>
      </c>
      <c r="N2914" s="26" t="str">
        <f t="shared" si="277"/>
        <v>OK</v>
      </c>
      <c r="O2914" s="26" t="str">
        <f t="shared" si="272"/>
        <v>OK</v>
      </c>
    </row>
    <row r="2915" spans="1:15" x14ac:dyDescent="0.2">
      <c r="A2915" s="24" t="str">
        <f t="shared" si="273"/>
        <v>EN1 9</v>
      </c>
      <c r="B2915" s="1" t="s">
        <v>12481</v>
      </c>
      <c r="C2915" s="1" t="s">
        <v>12663</v>
      </c>
      <c r="D2915" s="1" t="s">
        <v>12627</v>
      </c>
      <c r="E2915" s="2">
        <v>1</v>
      </c>
      <c r="F2915" s="3">
        <v>4378.08</v>
      </c>
      <c r="G2915" s="3">
        <v>4378.08</v>
      </c>
      <c r="H2915" s="4">
        <v>0</v>
      </c>
      <c r="I2915" s="25"/>
      <c r="J2915" s="26" t="str">
        <f t="shared" si="274"/>
        <v>No</v>
      </c>
      <c r="K2915" s="26" t="str">
        <f t="shared" si="275"/>
        <v>GB</v>
      </c>
      <c r="L2915" s="26" t="str">
        <f t="shared" si="276"/>
        <v>Invalid</v>
      </c>
      <c r="M2915" s="26" t="str">
        <f>IF(OR(ISBLANK(B2915),ISBLANK(C2915),ISBLANK(D2915)),"Missing",IFERROR(VLOOKUP(A2915,'RM Postcodes'!$A:$B,2,0),"Invalid"))</f>
        <v>live</v>
      </c>
      <c r="N2915" s="26" t="str">
        <f t="shared" si="277"/>
        <v>Redact</v>
      </c>
      <c r="O2915" s="26" t="str">
        <f t="shared" si="272"/>
        <v>Redact</v>
      </c>
    </row>
    <row r="2916" spans="1:15" x14ac:dyDescent="0.2">
      <c r="A2916" s="24" t="str">
        <f t="shared" si="273"/>
        <v>EN10 6</v>
      </c>
      <c r="B2916" s="1" t="s">
        <v>12481</v>
      </c>
      <c r="C2916" s="1" t="s">
        <v>12620</v>
      </c>
      <c r="D2916" s="1" t="s">
        <v>12622</v>
      </c>
      <c r="E2916" s="2">
        <v>42</v>
      </c>
      <c r="F2916" s="3">
        <v>986241.55</v>
      </c>
      <c r="G2916" s="3">
        <v>52937.01</v>
      </c>
      <c r="H2916" s="4">
        <v>51373.27</v>
      </c>
      <c r="I2916" s="25"/>
      <c r="J2916" s="26" t="str">
        <f t="shared" si="274"/>
        <v>No</v>
      </c>
      <c r="K2916" s="26" t="str">
        <f t="shared" si="275"/>
        <v>GB</v>
      </c>
      <c r="L2916" s="26" t="str">
        <f t="shared" si="276"/>
        <v>Invalid</v>
      </c>
      <c r="M2916" s="26" t="str">
        <f>IF(OR(ISBLANK(B2916),ISBLANK(C2916),ISBLANK(D2916)),"Missing",IFERROR(VLOOKUP(A2916,'RM Postcodes'!$A:$B,2,0),"Invalid"))</f>
        <v>live</v>
      </c>
      <c r="N2916" s="26" t="str">
        <f t="shared" si="277"/>
        <v>OK</v>
      </c>
      <c r="O2916" s="26" t="str">
        <f t="shared" si="272"/>
        <v>OK</v>
      </c>
    </row>
    <row r="2917" spans="1:15" x14ac:dyDescent="0.2">
      <c r="A2917" s="24" t="str">
        <f t="shared" si="273"/>
        <v>EN10 7</v>
      </c>
      <c r="B2917" s="1" t="s">
        <v>12481</v>
      </c>
      <c r="C2917" s="1" t="s">
        <v>12620</v>
      </c>
      <c r="D2917" s="1" t="s">
        <v>12623</v>
      </c>
      <c r="E2917" s="2">
        <v>33</v>
      </c>
      <c r="F2917" s="3">
        <v>899200.16999999981</v>
      </c>
      <c r="G2917" s="3">
        <v>167316.96000000002</v>
      </c>
      <c r="H2917" s="4">
        <v>49741.56</v>
      </c>
      <c r="I2917" s="25"/>
      <c r="J2917" s="26" t="str">
        <f t="shared" si="274"/>
        <v>No</v>
      </c>
      <c r="K2917" s="26" t="str">
        <f t="shared" si="275"/>
        <v>GB</v>
      </c>
      <c r="L2917" s="26" t="str">
        <f t="shared" si="276"/>
        <v>Invalid</v>
      </c>
      <c r="M2917" s="26" t="str">
        <f>IF(OR(ISBLANK(B2917),ISBLANK(C2917),ISBLANK(D2917)),"Missing",IFERROR(VLOOKUP(A2917,'RM Postcodes'!$A:$B,2,0),"Invalid"))</f>
        <v>live</v>
      </c>
      <c r="N2917" s="26" t="str">
        <f t="shared" si="277"/>
        <v>OK</v>
      </c>
      <c r="O2917" s="26" t="str">
        <f t="shared" si="272"/>
        <v>OK</v>
      </c>
    </row>
    <row r="2918" spans="1:15" x14ac:dyDescent="0.2">
      <c r="A2918" s="24" t="str">
        <f t="shared" si="273"/>
        <v>EN11 0</v>
      </c>
      <c r="B2918" s="1" t="s">
        <v>12481</v>
      </c>
      <c r="C2918" s="1" t="s">
        <v>12624</v>
      </c>
      <c r="D2918" s="1" t="s">
        <v>12632</v>
      </c>
      <c r="E2918" s="2">
        <v>68</v>
      </c>
      <c r="F2918" s="3">
        <v>3818757.4299999997</v>
      </c>
      <c r="G2918" s="3">
        <v>626666.71</v>
      </c>
      <c r="H2918" s="4">
        <v>620041.84</v>
      </c>
      <c r="I2918" s="25"/>
      <c r="J2918" s="26" t="str">
        <f t="shared" si="274"/>
        <v>No</v>
      </c>
      <c r="K2918" s="26" t="str">
        <f t="shared" si="275"/>
        <v>GB</v>
      </c>
      <c r="L2918" s="26" t="str">
        <f t="shared" si="276"/>
        <v>Invalid</v>
      </c>
      <c r="M2918" s="26" t="str">
        <f>IF(OR(ISBLANK(B2918),ISBLANK(C2918),ISBLANK(D2918)),"Missing",IFERROR(VLOOKUP(A2918,'RM Postcodes'!$A:$B,2,0),"Invalid"))</f>
        <v>live</v>
      </c>
      <c r="N2918" s="26" t="str">
        <f t="shared" si="277"/>
        <v>OK</v>
      </c>
      <c r="O2918" s="26" t="str">
        <f t="shared" si="272"/>
        <v>OK</v>
      </c>
    </row>
    <row r="2919" spans="1:15" x14ac:dyDescent="0.2">
      <c r="A2919" s="24" t="str">
        <f t="shared" si="273"/>
        <v>EN11 8</v>
      </c>
      <c r="B2919" s="1" t="s">
        <v>12481</v>
      </c>
      <c r="C2919" s="1" t="s">
        <v>12624</v>
      </c>
      <c r="D2919" s="1" t="s">
        <v>12626</v>
      </c>
      <c r="E2919" s="2">
        <v>50</v>
      </c>
      <c r="F2919" s="3">
        <v>1860515.8699999999</v>
      </c>
      <c r="G2919" s="3">
        <v>351095.49</v>
      </c>
      <c r="H2919" s="4">
        <v>116409.90000000001</v>
      </c>
      <c r="I2919" s="25"/>
      <c r="J2919" s="26" t="str">
        <f t="shared" si="274"/>
        <v>No</v>
      </c>
      <c r="K2919" s="26" t="str">
        <f t="shared" si="275"/>
        <v>GB</v>
      </c>
      <c r="L2919" s="26" t="str">
        <f t="shared" si="276"/>
        <v>Invalid</v>
      </c>
      <c r="M2919" s="26" t="str">
        <f>IF(OR(ISBLANK(B2919),ISBLANK(C2919),ISBLANK(D2919)),"Missing",IFERROR(VLOOKUP(A2919,'RM Postcodes'!$A:$B,2,0),"Invalid"))</f>
        <v>live</v>
      </c>
      <c r="N2919" s="26" t="str">
        <f t="shared" si="277"/>
        <v>OK</v>
      </c>
      <c r="O2919" s="26" t="str">
        <f t="shared" si="272"/>
        <v>OK</v>
      </c>
    </row>
    <row r="2920" spans="1:15" x14ac:dyDescent="0.2">
      <c r="A2920" s="24" t="str">
        <f t="shared" si="273"/>
        <v>EN11 9</v>
      </c>
      <c r="B2920" s="1" t="s">
        <v>12481</v>
      </c>
      <c r="C2920" s="1" t="s">
        <v>12624</v>
      </c>
      <c r="D2920" s="1" t="s">
        <v>12627</v>
      </c>
      <c r="E2920" s="2">
        <v>30</v>
      </c>
      <c r="F2920" s="3">
        <v>1027155.6899999998</v>
      </c>
      <c r="G2920" s="3">
        <v>459369.87</v>
      </c>
      <c r="H2920" s="4">
        <v>51036.09</v>
      </c>
      <c r="I2920" s="25"/>
      <c r="J2920" s="26" t="str">
        <f t="shared" si="274"/>
        <v>No</v>
      </c>
      <c r="K2920" s="26" t="str">
        <f t="shared" si="275"/>
        <v>GB</v>
      </c>
      <c r="L2920" s="26" t="str">
        <f t="shared" si="276"/>
        <v>Invalid</v>
      </c>
      <c r="M2920" s="26" t="str">
        <f>IF(OR(ISBLANK(B2920),ISBLANK(C2920),ISBLANK(D2920)),"Missing",IFERROR(VLOOKUP(A2920,'RM Postcodes'!$A:$B,2,0),"Invalid"))</f>
        <v>live</v>
      </c>
      <c r="N2920" s="26" t="str">
        <f t="shared" si="277"/>
        <v>OK</v>
      </c>
      <c r="O2920" s="26" t="str">
        <f t="shared" si="272"/>
        <v>OK</v>
      </c>
    </row>
    <row r="2921" spans="1:15" x14ac:dyDescent="0.2">
      <c r="A2921" s="24" t="str">
        <f t="shared" si="273"/>
        <v>EN2 0</v>
      </c>
      <c r="B2921" s="1" t="s">
        <v>12481</v>
      </c>
      <c r="C2921" s="1" t="s">
        <v>12664</v>
      </c>
      <c r="D2921" s="1" t="s">
        <v>12632</v>
      </c>
      <c r="E2921" s="2">
        <v>46</v>
      </c>
      <c r="F2921" s="3">
        <v>6392626.5999999996</v>
      </c>
      <c r="G2921" s="3">
        <v>4069600.88</v>
      </c>
      <c r="H2921" s="4">
        <v>614129.62</v>
      </c>
      <c r="I2921" s="25"/>
      <c r="J2921" s="26" t="str">
        <f t="shared" si="274"/>
        <v>No</v>
      </c>
      <c r="K2921" s="26" t="str">
        <f t="shared" si="275"/>
        <v>GB</v>
      </c>
      <c r="L2921" s="26" t="str">
        <f t="shared" si="276"/>
        <v>Invalid</v>
      </c>
      <c r="M2921" s="26" t="str">
        <f>IF(OR(ISBLANK(B2921),ISBLANK(C2921),ISBLANK(D2921)),"Missing",IFERROR(VLOOKUP(A2921,'RM Postcodes'!$A:$B,2,0),"Invalid"))</f>
        <v>live</v>
      </c>
      <c r="N2921" s="26" t="str">
        <f t="shared" si="277"/>
        <v>OK</v>
      </c>
      <c r="O2921" s="26" t="str">
        <f t="shared" si="272"/>
        <v>Redact</v>
      </c>
    </row>
    <row r="2922" spans="1:15" x14ac:dyDescent="0.2">
      <c r="A2922" s="24" t="str">
        <f t="shared" si="273"/>
        <v>EN2 6</v>
      </c>
      <c r="B2922" s="1" t="s">
        <v>12481</v>
      </c>
      <c r="C2922" s="1" t="s">
        <v>12664</v>
      </c>
      <c r="D2922" s="1" t="s">
        <v>12622</v>
      </c>
      <c r="E2922" s="2">
        <v>36</v>
      </c>
      <c r="F2922" s="3">
        <v>2058236.3999999997</v>
      </c>
      <c r="G2922" s="3">
        <v>582877.37</v>
      </c>
      <c r="H2922" s="4">
        <v>252513.57</v>
      </c>
      <c r="I2922" s="25"/>
      <c r="J2922" s="26" t="str">
        <f t="shared" si="274"/>
        <v>No</v>
      </c>
      <c r="K2922" s="26" t="str">
        <f t="shared" si="275"/>
        <v>GB</v>
      </c>
      <c r="L2922" s="26" t="str">
        <f t="shared" si="276"/>
        <v>Invalid</v>
      </c>
      <c r="M2922" s="26" t="str">
        <f>IF(OR(ISBLANK(B2922),ISBLANK(C2922),ISBLANK(D2922)),"Missing",IFERROR(VLOOKUP(A2922,'RM Postcodes'!$A:$B,2,0),"Invalid"))</f>
        <v>live</v>
      </c>
      <c r="N2922" s="26" t="str">
        <f t="shared" si="277"/>
        <v>OK</v>
      </c>
      <c r="O2922" s="26" t="str">
        <f t="shared" si="272"/>
        <v>OK</v>
      </c>
    </row>
    <row r="2923" spans="1:15" x14ac:dyDescent="0.2">
      <c r="A2923" s="24" t="str">
        <f t="shared" si="273"/>
        <v>EN2 7</v>
      </c>
      <c r="B2923" s="1" t="s">
        <v>12481</v>
      </c>
      <c r="C2923" s="1" t="s">
        <v>12664</v>
      </c>
      <c r="D2923" s="1" t="s">
        <v>12623</v>
      </c>
      <c r="E2923" s="2">
        <v>23</v>
      </c>
      <c r="F2923" s="3">
        <v>585070.44000000018</v>
      </c>
      <c r="G2923" s="3">
        <v>48547.44</v>
      </c>
      <c r="H2923" s="4">
        <v>48390.09</v>
      </c>
      <c r="I2923" s="25"/>
      <c r="J2923" s="26" t="str">
        <f t="shared" si="274"/>
        <v>No</v>
      </c>
      <c r="K2923" s="26" t="str">
        <f t="shared" si="275"/>
        <v>GB</v>
      </c>
      <c r="L2923" s="26" t="str">
        <f t="shared" si="276"/>
        <v>Invalid</v>
      </c>
      <c r="M2923" s="26" t="str">
        <f>IF(OR(ISBLANK(B2923),ISBLANK(C2923),ISBLANK(D2923)),"Missing",IFERROR(VLOOKUP(A2923,'RM Postcodes'!$A:$B,2,0),"Invalid"))</f>
        <v>live</v>
      </c>
      <c r="N2923" s="26" t="str">
        <f t="shared" si="277"/>
        <v>OK</v>
      </c>
      <c r="O2923" s="26" t="str">
        <f t="shared" si="272"/>
        <v>OK</v>
      </c>
    </row>
    <row r="2924" spans="1:15" x14ac:dyDescent="0.2">
      <c r="A2924" s="24" t="str">
        <f t="shared" si="273"/>
        <v>EN2 8</v>
      </c>
      <c r="B2924" s="1" t="s">
        <v>12481</v>
      </c>
      <c r="C2924" s="1" t="s">
        <v>12664</v>
      </c>
      <c r="D2924" s="1" t="s">
        <v>12626</v>
      </c>
      <c r="E2924" s="2">
        <v>26</v>
      </c>
      <c r="F2924" s="3">
        <v>767783.95</v>
      </c>
      <c r="G2924" s="3">
        <v>147288.28</v>
      </c>
      <c r="H2924" s="4">
        <v>90866.71</v>
      </c>
      <c r="I2924" s="25"/>
      <c r="J2924" s="26" t="str">
        <f t="shared" si="274"/>
        <v>No</v>
      </c>
      <c r="K2924" s="26" t="str">
        <f t="shared" si="275"/>
        <v>GB</v>
      </c>
      <c r="L2924" s="26" t="str">
        <f t="shared" si="276"/>
        <v>Invalid</v>
      </c>
      <c r="M2924" s="26" t="str">
        <f>IF(OR(ISBLANK(B2924),ISBLANK(C2924),ISBLANK(D2924)),"Missing",IFERROR(VLOOKUP(A2924,'RM Postcodes'!$A:$B,2,0),"Invalid"))</f>
        <v>live</v>
      </c>
      <c r="N2924" s="26" t="str">
        <f t="shared" si="277"/>
        <v>OK</v>
      </c>
      <c r="O2924" s="26" t="str">
        <f t="shared" si="272"/>
        <v>OK</v>
      </c>
    </row>
    <row r="2925" spans="1:15" x14ac:dyDescent="0.2">
      <c r="A2925" s="24" t="str">
        <f t="shared" si="273"/>
        <v>EN2 9</v>
      </c>
      <c r="B2925" s="1" t="s">
        <v>12481</v>
      </c>
      <c r="C2925" s="1" t="s">
        <v>12664</v>
      </c>
      <c r="D2925" s="1" t="s">
        <v>12627</v>
      </c>
      <c r="E2925" s="2">
        <v>13</v>
      </c>
      <c r="F2925" s="3">
        <v>841688.58</v>
      </c>
      <c r="G2925" s="3">
        <v>442742.14</v>
      </c>
      <c r="H2925" s="4">
        <v>49506.13</v>
      </c>
      <c r="I2925" s="25"/>
      <c r="J2925" s="26" t="str">
        <f t="shared" si="274"/>
        <v>No</v>
      </c>
      <c r="K2925" s="26" t="str">
        <f t="shared" si="275"/>
        <v>GB</v>
      </c>
      <c r="L2925" s="26" t="str">
        <f t="shared" si="276"/>
        <v>Invalid</v>
      </c>
      <c r="M2925" s="26" t="str">
        <f>IF(OR(ISBLANK(B2925),ISBLANK(C2925),ISBLANK(D2925)),"Missing",IFERROR(VLOOKUP(A2925,'RM Postcodes'!$A:$B,2,0),"Invalid"))</f>
        <v>live</v>
      </c>
      <c r="N2925" s="26" t="str">
        <f t="shared" si="277"/>
        <v>OK</v>
      </c>
      <c r="O2925" s="26" t="str">
        <f t="shared" si="272"/>
        <v>OK</v>
      </c>
    </row>
    <row r="2926" spans="1:15" x14ac:dyDescent="0.2">
      <c r="A2926" s="24" t="str">
        <f t="shared" si="273"/>
        <v>EN3 4</v>
      </c>
      <c r="B2926" s="1" t="s">
        <v>12481</v>
      </c>
      <c r="C2926" s="1" t="s">
        <v>12665</v>
      </c>
      <c r="D2926" s="1" t="s">
        <v>12630</v>
      </c>
      <c r="E2926" s="2">
        <v>38</v>
      </c>
      <c r="F2926" s="3">
        <v>1414745.0400000003</v>
      </c>
      <c r="G2926" s="3">
        <v>160883.5</v>
      </c>
      <c r="H2926" s="4">
        <v>117849.41</v>
      </c>
      <c r="I2926" s="25"/>
      <c r="J2926" s="26" t="str">
        <f t="shared" si="274"/>
        <v>No</v>
      </c>
      <c r="K2926" s="26" t="str">
        <f t="shared" si="275"/>
        <v>GB</v>
      </c>
      <c r="L2926" s="26" t="str">
        <f t="shared" si="276"/>
        <v>Invalid</v>
      </c>
      <c r="M2926" s="26" t="str">
        <f>IF(OR(ISBLANK(B2926),ISBLANK(C2926),ISBLANK(D2926)),"Missing",IFERROR(VLOOKUP(A2926,'RM Postcodes'!$A:$B,2,0),"Invalid"))</f>
        <v>live</v>
      </c>
      <c r="N2926" s="26" t="str">
        <f t="shared" si="277"/>
        <v>OK</v>
      </c>
      <c r="O2926" s="26" t="str">
        <f t="shared" si="272"/>
        <v>OK</v>
      </c>
    </row>
    <row r="2927" spans="1:15" x14ac:dyDescent="0.2">
      <c r="A2927" s="24" t="str">
        <f t="shared" si="273"/>
        <v>EN3 5</v>
      </c>
      <c r="B2927" s="1" t="s">
        <v>12481</v>
      </c>
      <c r="C2927" s="1" t="s">
        <v>12665</v>
      </c>
      <c r="D2927" s="1" t="s">
        <v>12625</v>
      </c>
      <c r="E2927" s="2">
        <v>48</v>
      </c>
      <c r="F2927" s="3">
        <v>1412856.9699999993</v>
      </c>
      <c r="G2927" s="3">
        <v>65292.51</v>
      </c>
      <c r="H2927" s="4">
        <v>52135.16</v>
      </c>
      <c r="I2927" s="25"/>
      <c r="J2927" s="26" t="str">
        <f t="shared" si="274"/>
        <v>No</v>
      </c>
      <c r="K2927" s="26" t="str">
        <f t="shared" si="275"/>
        <v>GB</v>
      </c>
      <c r="L2927" s="26" t="str">
        <f t="shared" si="276"/>
        <v>Invalid</v>
      </c>
      <c r="M2927" s="26" t="str">
        <f>IF(OR(ISBLANK(B2927),ISBLANK(C2927),ISBLANK(D2927)),"Missing",IFERROR(VLOOKUP(A2927,'RM Postcodes'!$A:$B,2,0),"Invalid"))</f>
        <v>live</v>
      </c>
      <c r="N2927" s="26" t="str">
        <f t="shared" si="277"/>
        <v>OK</v>
      </c>
      <c r="O2927" s="26" t="str">
        <f t="shared" si="272"/>
        <v>OK</v>
      </c>
    </row>
    <row r="2928" spans="1:15" x14ac:dyDescent="0.2">
      <c r="A2928" s="24" t="str">
        <f t="shared" si="273"/>
        <v>EN3 6</v>
      </c>
      <c r="B2928" s="1" t="s">
        <v>12481</v>
      </c>
      <c r="C2928" s="1" t="s">
        <v>12665</v>
      </c>
      <c r="D2928" s="1" t="s">
        <v>12622</v>
      </c>
      <c r="E2928" s="2">
        <v>75</v>
      </c>
      <c r="F2928" s="3">
        <v>2314463.4099999997</v>
      </c>
      <c r="G2928" s="3">
        <v>130000</v>
      </c>
      <c r="H2928" s="4">
        <v>111817.04000000001</v>
      </c>
      <c r="I2928" s="25"/>
      <c r="J2928" s="26" t="str">
        <f t="shared" si="274"/>
        <v>No</v>
      </c>
      <c r="K2928" s="26" t="str">
        <f t="shared" si="275"/>
        <v>GB</v>
      </c>
      <c r="L2928" s="26" t="str">
        <f t="shared" si="276"/>
        <v>Invalid</v>
      </c>
      <c r="M2928" s="26" t="str">
        <f>IF(OR(ISBLANK(B2928),ISBLANK(C2928),ISBLANK(D2928)),"Missing",IFERROR(VLOOKUP(A2928,'RM Postcodes'!$A:$B,2,0),"Invalid"))</f>
        <v>live</v>
      </c>
      <c r="N2928" s="26" t="str">
        <f t="shared" si="277"/>
        <v>OK</v>
      </c>
      <c r="O2928" s="26" t="str">
        <f t="shared" si="272"/>
        <v>OK</v>
      </c>
    </row>
    <row r="2929" spans="1:15" x14ac:dyDescent="0.2">
      <c r="A2929" s="24" t="str">
        <f t="shared" si="273"/>
        <v>EN3 7</v>
      </c>
      <c r="B2929" s="1" t="s">
        <v>12481</v>
      </c>
      <c r="C2929" s="1" t="s">
        <v>12665</v>
      </c>
      <c r="D2929" s="1" t="s">
        <v>12623</v>
      </c>
      <c r="E2929" s="2">
        <v>72</v>
      </c>
      <c r="F2929" s="3">
        <v>4472247.2899999982</v>
      </c>
      <c r="G2929" s="3">
        <v>740650.44000000006</v>
      </c>
      <c r="H2929" s="4">
        <v>459485.31</v>
      </c>
      <c r="I2929" s="25"/>
      <c r="J2929" s="26" t="str">
        <f t="shared" si="274"/>
        <v>No</v>
      </c>
      <c r="K2929" s="26" t="str">
        <f t="shared" si="275"/>
        <v>GB</v>
      </c>
      <c r="L2929" s="26" t="str">
        <f t="shared" si="276"/>
        <v>Invalid</v>
      </c>
      <c r="M2929" s="26" t="str">
        <f>IF(OR(ISBLANK(B2929),ISBLANK(C2929),ISBLANK(D2929)),"Missing",IFERROR(VLOOKUP(A2929,'RM Postcodes'!$A:$B,2,0),"Invalid"))</f>
        <v>live</v>
      </c>
      <c r="N2929" s="26" t="str">
        <f t="shared" si="277"/>
        <v>OK</v>
      </c>
      <c r="O2929" s="26" t="str">
        <f t="shared" si="272"/>
        <v>OK</v>
      </c>
    </row>
    <row r="2930" spans="1:15" x14ac:dyDescent="0.2">
      <c r="A2930" s="24" t="str">
        <f t="shared" si="273"/>
        <v>EN4 0</v>
      </c>
      <c r="B2930" s="1" t="s">
        <v>12481</v>
      </c>
      <c r="C2930" s="1" t="s">
        <v>12666</v>
      </c>
      <c r="D2930" s="1" t="s">
        <v>12632</v>
      </c>
      <c r="E2930" s="2">
        <v>35</v>
      </c>
      <c r="F2930" s="3">
        <v>1209064.8699999999</v>
      </c>
      <c r="G2930" s="3">
        <v>255632.25</v>
      </c>
      <c r="H2930" s="4">
        <v>47745.08</v>
      </c>
      <c r="I2930" s="25"/>
      <c r="J2930" s="26" t="str">
        <f t="shared" si="274"/>
        <v>No</v>
      </c>
      <c r="K2930" s="26" t="str">
        <f t="shared" si="275"/>
        <v>GB</v>
      </c>
      <c r="L2930" s="26" t="str">
        <f t="shared" si="276"/>
        <v>Invalid</v>
      </c>
      <c r="M2930" s="26" t="str">
        <f>IF(OR(ISBLANK(B2930),ISBLANK(C2930),ISBLANK(D2930)),"Missing",IFERROR(VLOOKUP(A2930,'RM Postcodes'!$A:$B,2,0),"Invalid"))</f>
        <v>live</v>
      </c>
      <c r="N2930" s="26" t="str">
        <f t="shared" si="277"/>
        <v>OK</v>
      </c>
      <c r="O2930" s="26" t="str">
        <f t="shared" si="272"/>
        <v>OK</v>
      </c>
    </row>
    <row r="2931" spans="1:15" x14ac:dyDescent="0.2">
      <c r="A2931" s="24" t="str">
        <f t="shared" si="273"/>
        <v>EN4 8</v>
      </c>
      <c r="B2931" s="1" t="s">
        <v>12481</v>
      </c>
      <c r="C2931" s="1" t="s">
        <v>12666</v>
      </c>
      <c r="D2931" s="1" t="s">
        <v>12626</v>
      </c>
      <c r="E2931" s="2">
        <v>61</v>
      </c>
      <c r="F2931" s="3">
        <v>1432424.95</v>
      </c>
      <c r="G2931" s="3">
        <v>189762.43</v>
      </c>
      <c r="H2931" s="4">
        <v>50630.7</v>
      </c>
      <c r="I2931" s="25"/>
      <c r="J2931" s="26" t="str">
        <f t="shared" si="274"/>
        <v>No</v>
      </c>
      <c r="K2931" s="26" t="str">
        <f t="shared" si="275"/>
        <v>GB</v>
      </c>
      <c r="L2931" s="26" t="str">
        <f t="shared" si="276"/>
        <v>Invalid</v>
      </c>
      <c r="M2931" s="26" t="str">
        <f>IF(OR(ISBLANK(B2931),ISBLANK(C2931),ISBLANK(D2931)),"Missing",IFERROR(VLOOKUP(A2931,'RM Postcodes'!$A:$B,2,0),"Invalid"))</f>
        <v>live</v>
      </c>
      <c r="N2931" s="26" t="str">
        <f t="shared" si="277"/>
        <v>OK</v>
      </c>
      <c r="O2931" s="26" t="str">
        <f t="shared" si="272"/>
        <v>OK</v>
      </c>
    </row>
    <row r="2932" spans="1:15" x14ac:dyDescent="0.2">
      <c r="A2932" s="24" t="str">
        <f t="shared" si="273"/>
        <v>EN4 9</v>
      </c>
      <c r="B2932" s="1" t="s">
        <v>12481</v>
      </c>
      <c r="C2932" s="1" t="s">
        <v>12666</v>
      </c>
      <c r="D2932" s="1" t="s">
        <v>12627</v>
      </c>
      <c r="E2932" s="2">
        <v>49</v>
      </c>
      <c r="F2932" s="3">
        <v>2466912.5</v>
      </c>
      <c r="G2932" s="3">
        <v>719960.9</v>
      </c>
      <c r="H2932" s="4">
        <v>332677.38</v>
      </c>
      <c r="I2932" s="25"/>
      <c r="J2932" s="26" t="str">
        <f t="shared" si="274"/>
        <v>No</v>
      </c>
      <c r="K2932" s="26" t="str">
        <f t="shared" si="275"/>
        <v>GB</v>
      </c>
      <c r="L2932" s="26" t="str">
        <f t="shared" si="276"/>
        <v>Invalid</v>
      </c>
      <c r="M2932" s="26" t="str">
        <f>IF(OR(ISBLANK(B2932),ISBLANK(C2932),ISBLANK(D2932)),"Missing",IFERROR(VLOOKUP(A2932,'RM Postcodes'!$A:$B,2,0),"Invalid"))</f>
        <v>live</v>
      </c>
      <c r="N2932" s="26" t="str">
        <f t="shared" si="277"/>
        <v>OK</v>
      </c>
      <c r="O2932" s="26" t="str">
        <f t="shared" si="272"/>
        <v>OK</v>
      </c>
    </row>
    <row r="2933" spans="1:15" x14ac:dyDescent="0.2">
      <c r="A2933" s="24" t="str">
        <f t="shared" si="273"/>
        <v>EN5 1</v>
      </c>
      <c r="B2933" s="1" t="s">
        <v>12481</v>
      </c>
      <c r="C2933" s="1" t="s">
        <v>12667</v>
      </c>
      <c r="D2933" s="1" t="s">
        <v>12621</v>
      </c>
      <c r="E2933" s="2">
        <v>57</v>
      </c>
      <c r="F2933" s="3">
        <v>2014874.9599999995</v>
      </c>
      <c r="G2933" s="3">
        <v>258809.2</v>
      </c>
      <c r="H2933" s="4">
        <v>190525.95</v>
      </c>
      <c r="I2933" s="25"/>
      <c r="J2933" s="26" t="str">
        <f t="shared" si="274"/>
        <v>No</v>
      </c>
      <c r="K2933" s="26" t="str">
        <f t="shared" si="275"/>
        <v>GB</v>
      </c>
      <c r="L2933" s="26" t="str">
        <f t="shared" si="276"/>
        <v>Invalid</v>
      </c>
      <c r="M2933" s="26" t="str">
        <f>IF(OR(ISBLANK(B2933),ISBLANK(C2933),ISBLANK(D2933)),"Missing",IFERROR(VLOOKUP(A2933,'RM Postcodes'!$A:$B,2,0),"Invalid"))</f>
        <v>live</v>
      </c>
      <c r="N2933" s="26" t="str">
        <f t="shared" si="277"/>
        <v>OK</v>
      </c>
      <c r="O2933" s="26" t="str">
        <f t="shared" si="272"/>
        <v>OK</v>
      </c>
    </row>
    <row r="2934" spans="1:15" x14ac:dyDescent="0.2">
      <c r="A2934" s="24" t="str">
        <f t="shared" si="273"/>
        <v>EN5 2</v>
      </c>
      <c r="B2934" s="1" t="s">
        <v>12481</v>
      </c>
      <c r="C2934" s="1" t="s">
        <v>12667</v>
      </c>
      <c r="D2934" s="1" t="s">
        <v>12640</v>
      </c>
      <c r="E2934" s="2">
        <v>43</v>
      </c>
      <c r="F2934" s="3">
        <v>1059117.8199999996</v>
      </c>
      <c r="G2934" s="3">
        <v>67457.69</v>
      </c>
      <c r="H2934" s="4">
        <v>50623.08</v>
      </c>
      <c r="I2934" s="25"/>
      <c r="J2934" s="26" t="str">
        <f t="shared" si="274"/>
        <v>No</v>
      </c>
      <c r="K2934" s="26" t="str">
        <f t="shared" si="275"/>
        <v>GB</v>
      </c>
      <c r="L2934" s="26" t="str">
        <f t="shared" si="276"/>
        <v>Invalid</v>
      </c>
      <c r="M2934" s="26" t="str">
        <f>IF(OR(ISBLANK(B2934),ISBLANK(C2934),ISBLANK(D2934)),"Missing",IFERROR(VLOOKUP(A2934,'RM Postcodes'!$A:$B,2,0),"Invalid"))</f>
        <v>live</v>
      </c>
      <c r="N2934" s="26" t="str">
        <f t="shared" si="277"/>
        <v>OK</v>
      </c>
      <c r="O2934" s="26" t="str">
        <f t="shared" si="272"/>
        <v>OK</v>
      </c>
    </row>
    <row r="2935" spans="1:15" x14ac:dyDescent="0.2">
      <c r="A2935" s="24" t="str">
        <f t="shared" si="273"/>
        <v>EN5 3</v>
      </c>
      <c r="B2935" s="1" t="s">
        <v>12481</v>
      </c>
      <c r="C2935" s="1" t="s">
        <v>12667</v>
      </c>
      <c r="D2935" s="1" t="s">
        <v>12629</v>
      </c>
      <c r="E2935" s="2">
        <v>30</v>
      </c>
      <c r="F2935" s="3">
        <v>749436.8600000001</v>
      </c>
      <c r="G2935" s="3">
        <v>101500</v>
      </c>
      <c r="H2935" s="4">
        <v>50945.120000000003</v>
      </c>
      <c r="I2935" s="25"/>
      <c r="J2935" s="26" t="str">
        <f t="shared" si="274"/>
        <v>No</v>
      </c>
      <c r="K2935" s="26" t="str">
        <f t="shared" si="275"/>
        <v>GB</v>
      </c>
      <c r="L2935" s="26" t="str">
        <f t="shared" si="276"/>
        <v>Invalid</v>
      </c>
      <c r="M2935" s="26" t="str">
        <f>IF(OR(ISBLANK(B2935),ISBLANK(C2935),ISBLANK(D2935)),"Missing",IFERROR(VLOOKUP(A2935,'RM Postcodes'!$A:$B,2,0),"Invalid"))</f>
        <v>live</v>
      </c>
      <c r="N2935" s="26" t="str">
        <f t="shared" si="277"/>
        <v>OK</v>
      </c>
      <c r="O2935" s="26" t="str">
        <f t="shared" si="272"/>
        <v>OK</v>
      </c>
    </row>
    <row r="2936" spans="1:15" x14ac:dyDescent="0.2">
      <c r="A2936" s="24" t="str">
        <f t="shared" si="273"/>
        <v>EN5 4</v>
      </c>
      <c r="B2936" s="1" t="s">
        <v>12481</v>
      </c>
      <c r="C2936" s="1" t="s">
        <v>12667</v>
      </c>
      <c r="D2936" s="1" t="s">
        <v>12630</v>
      </c>
      <c r="E2936" s="2">
        <v>37</v>
      </c>
      <c r="F2936" s="3">
        <v>2654319.5799999987</v>
      </c>
      <c r="G2936" s="3">
        <v>871878.07</v>
      </c>
      <c r="H2936" s="4">
        <v>449457.32999999996</v>
      </c>
      <c r="I2936" s="25"/>
      <c r="J2936" s="26" t="str">
        <f t="shared" si="274"/>
        <v>No</v>
      </c>
      <c r="K2936" s="26" t="str">
        <f t="shared" si="275"/>
        <v>GB</v>
      </c>
      <c r="L2936" s="26" t="str">
        <f t="shared" si="276"/>
        <v>Invalid</v>
      </c>
      <c r="M2936" s="26" t="str">
        <f>IF(OR(ISBLANK(B2936),ISBLANK(C2936),ISBLANK(D2936)),"Missing",IFERROR(VLOOKUP(A2936,'RM Postcodes'!$A:$B,2,0),"Invalid"))</f>
        <v>live</v>
      </c>
      <c r="N2936" s="26" t="str">
        <f t="shared" si="277"/>
        <v>OK</v>
      </c>
      <c r="O2936" s="26" t="str">
        <f t="shared" si="272"/>
        <v>OK</v>
      </c>
    </row>
    <row r="2937" spans="1:15" x14ac:dyDescent="0.2">
      <c r="A2937" s="24" t="str">
        <f t="shared" si="273"/>
        <v>EN5 5</v>
      </c>
      <c r="B2937" s="1" t="s">
        <v>12481</v>
      </c>
      <c r="C2937" s="1" t="s">
        <v>12667</v>
      </c>
      <c r="D2937" s="1" t="s">
        <v>12625</v>
      </c>
      <c r="E2937" s="2">
        <v>92</v>
      </c>
      <c r="F2937" s="3">
        <v>10720630.129999999</v>
      </c>
      <c r="G2937" s="3">
        <v>3690404.9999999995</v>
      </c>
      <c r="H2937" s="4">
        <v>2632659.06</v>
      </c>
      <c r="I2937" s="25"/>
      <c r="J2937" s="26" t="str">
        <f t="shared" si="274"/>
        <v>No</v>
      </c>
      <c r="K2937" s="26" t="str">
        <f t="shared" si="275"/>
        <v>GB</v>
      </c>
      <c r="L2937" s="26" t="str">
        <f t="shared" si="276"/>
        <v>Invalid</v>
      </c>
      <c r="M2937" s="26" t="str">
        <f>IF(OR(ISBLANK(B2937),ISBLANK(C2937),ISBLANK(D2937)),"Missing",IFERROR(VLOOKUP(A2937,'RM Postcodes'!$A:$B,2,0),"Invalid"))</f>
        <v>live</v>
      </c>
      <c r="N2937" s="26" t="str">
        <f t="shared" si="277"/>
        <v>OK</v>
      </c>
      <c r="O2937" s="26" t="str">
        <f t="shared" si="272"/>
        <v>OK</v>
      </c>
    </row>
    <row r="2938" spans="1:15" x14ac:dyDescent="0.2">
      <c r="A2938" s="24" t="str">
        <f t="shared" si="273"/>
        <v>EN5 9</v>
      </c>
      <c r="B2938" s="1" t="s">
        <v>12481</v>
      </c>
      <c r="C2938" s="1" t="s">
        <v>12667</v>
      </c>
      <c r="D2938" s="1" t="s">
        <v>12627</v>
      </c>
      <c r="E2938" s="2">
        <v>1</v>
      </c>
      <c r="F2938" s="3">
        <v>39692.69</v>
      </c>
      <c r="G2938" s="3">
        <v>39692.69</v>
      </c>
      <c r="H2938" s="4">
        <v>0</v>
      </c>
      <c r="I2938" s="25"/>
      <c r="J2938" s="26" t="str">
        <f t="shared" si="274"/>
        <v>No</v>
      </c>
      <c r="K2938" s="26" t="str">
        <f t="shared" si="275"/>
        <v>GB</v>
      </c>
      <c r="L2938" s="26" t="str">
        <f t="shared" si="276"/>
        <v>Invalid</v>
      </c>
      <c r="M2938" s="26" t="str">
        <f>IF(OR(ISBLANK(B2938),ISBLANK(C2938),ISBLANK(D2938)),"Missing",IFERROR(VLOOKUP(A2938,'RM Postcodes'!$A:$B,2,0),"Invalid"))</f>
        <v>live</v>
      </c>
      <c r="N2938" s="26" t="str">
        <f t="shared" si="277"/>
        <v>Redact</v>
      </c>
      <c r="O2938" s="26" t="str">
        <f t="shared" si="272"/>
        <v>Redact</v>
      </c>
    </row>
    <row r="2939" spans="1:15" x14ac:dyDescent="0.2">
      <c r="A2939" s="24" t="str">
        <f t="shared" si="273"/>
        <v>EN6 1</v>
      </c>
      <c r="B2939" s="1" t="s">
        <v>12481</v>
      </c>
      <c r="C2939" s="1" t="s">
        <v>12668</v>
      </c>
      <c r="D2939" s="1" t="s">
        <v>12621</v>
      </c>
      <c r="E2939" s="2">
        <v>51</v>
      </c>
      <c r="F2939" s="3">
        <v>1921866.8599999994</v>
      </c>
      <c r="G2939" s="3">
        <v>232088.28</v>
      </c>
      <c r="H2939" s="4">
        <v>117500</v>
      </c>
      <c r="I2939" s="25"/>
      <c r="J2939" s="26" t="str">
        <f t="shared" si="274"/>
        <v>No</v>
      </c>
      <c r="K2939" s="26" t="str">
        <f t="shared" si="275"/>
        <v>GB</v>
      </c>
      <c r="L2939" s="26" t="str">
        <f t="shared" si="276"/>
        <v>Invalid</v>
      </c>
      <c r="M2939" s="26" t="str">
        <f>IF(OR(ISBLANK(B2939),ISBLANK(C2939),ISBLANK(D2939)),"Missing",IFERROR(VLOOKUP(A2939,'RM Postcodes'!$A:$B,2,0),"Invalid"))</f>
        <v>live</v>
      </c>
      <c r="N2939" s="26" t="str">
        <f t="shared" si="277"/>
        <v>OK</v>
      </c>
      <c r="O2939" s="26" t="str">
        <f t="shared" si="272"/>
        <v>OK</v>
      </c>
    </row>
    <row r="2940" spans="1:15" x14ac:dyDescent="0.2">
      <c r="A2940" s="24" t="str">
        <f t="shared" si="273"/>
        <v>EN6 2</v>
      </c>
      <c r="B2940" s="1" t="s">
        <v>12481</v>
      </c>
      <c r="C2940" s="1" t="s">
        <v>12668</v>
      </c>
      <c r="D2940" s="1" t="s">
        <v>12640</v>
      </c>
      <c r="E2940" s="2">
        <v>33</v>
      </c>
      <c r="F2940" s="3">
        <v>1126457.0999999999</v>
      </c>
      <c r="G2940" s="3">
        <v>329879.08999999997</v>
      </c>
      <c r="H2940" s="4">
        <v>49840.42</v>
      </c>
      <c r="I2940" s="25"/>
      <c r="J2940" s="26" t="str">
        <f t="shared" si="274"/>
        <v>No</v>
      </c>
      <c r="K2940" s="26" t="str">
        <f t="shared" si="275"/>
        <v>GB</v>
      </c>
      <c r="L2940" s="26" t="str">
        <f t="shared" si="276"/>
        <v>Invalid</v>
      </c>
      <c r="M2940" s="26" t="str">
        <f>IF(OR(ISBLANK(B2940),ISBLANK(C2940),ISBLANK(D2940)),"Missing",IFERROR(VLOOKUP(A2940,'RM Postcodes'!$A:$B,2,0),"Invalid"))</f>
        <v>live</v>
      </c>
      <c r="N2940" s="26" t="str">
        <f t="shared" si="277"/>
        <v>OK</v>
      </c>
      <c r="O2940" s="26" t="str">
        <f t="shared" si="272"/>
        <v>OK</v>
      </c>
    </row>
    <row r="2941" spans="1:15" x14ac:dyDescent="0.2">
      <c r="A2941" s="24" t="str">
        <f t="shared" si="273"/>
        <v>EN6 3</v>
      </c>
      <c r="B2941" s="1" t="s">
        <v>12481</v>
      </c>
      <c r="C2941" s="1" t="s">
        <v>12668</v>
      </c>
      <c r="D2941" s="1" t="s">
        <v>12629</v>
      </c>
      <c r="E2941" s="2">
        <v>42</v>
      </c>
      <c r="F2941" s="3">
        <v>3217669.87</v>
      </c>
      <c r="G2941" s="3">
        <v>1450220.6400000001</v>
      </c>
      <c r="H2941" s="4">
        <v>403204.47</v>
      </c>
      <c r="I2941" s="25"/>
      <c r="J2941" s="26" t="str">
        <f t="shared" si="274"/>
        <v>No</v>
      </c>
      <c r="K2941" s="26" t="str">
        <f t="shared" si="275"/>
        <v>GB</v>
      </c>
      <c r="L2941" s="26" t="str">
        <f t="shared" si="276"/>
        <v>Invalid</v>
      </c>
      <c r="M2941" s="26" t="str">
        <f>IF(OR(ISBLANK(B2941),ISBLANK(C2941),ISBLANK(D2941)),"Missing",IFERROR(VLOOKUP(A2941,'RM Postcodes'!$A:$B,2,0),"Invalid"))</f>
        <v>live</v>
      </c>
      <c r="N2941" s="26" t="str">
        <f t="shared" si="277"/>
        <v>OK</v>
      </c>
      <c r="O2941" s="26" t="str">
        <f t="shared" si="272"/>
        <v>OK</v>
      </c>
    </row>
    <row r="2942" spans="1:15" x14ac:dyDescent="0.2">
      <c r="A2942" s="24" t="str">
        <f t="shared" si="273"/>
        <v>EN6 4</v>
      </c>
      <c r="B2942" s="1" t="s">
        <v>12481</v>
      </c>
      <c r="C2942" s="1" t="s">
        <v>12668</v>
      </c>
      <c r="D2942" s="1" t="s">
        <v>12630</v>
      </c>
      <c r="E2942" s="2">
        <v>40</v>
      </c>
      <c r="F2942" s="3">
        <v>2659070.13</v>
      </c>
      <c r="G2942" s="3">
        <v>1385328.2600000002</v>
      </c>
      <c r="H2942" s="4">
        <v>75178.51999999999</v>
      </c>
      <c r="I2942" s="25"/>
      <c r="J2942" s="26" t="str">
        <f t="shared" si="274"/>
        <v>No</v>
      </c>
      <c r="K2942" s="26" t="str">
        <f t="shared" si="275"/>
        <v>GB</v>
      </c>
      <c r="L2942" s="26" t="str">
        <f t="shared" si="276"/>
        <v>Invalid</v>
      </c>
      <c r="M2942" s="26" t="str">
        <f>IF(OR(ISBLANK(B2942),ISBLANK(C2942),ISBLANK(D2942)),"Missing",IFERROR(VLOOKUP(A2942,'RM Postcodes'!$A:$B,2,0),"Invalid"))</f>
        <v>live</v>
      </c>
      <c r="N2942" s="26" t="str">
        <f t="shared" si="277"/>
        <v>OK</v>
      </c>
      <c r="O2942" s="26" t="str">
        <f t="shared" si="272"/>
        <v>OK</v>
      </c>
    </row>
    <row r="2943" spans="1:15" x14ac:dyDescent="0.2">
      <c r="A2943" s="24" t="str">
        <f t="shared" si="273"/>
        <v>EN6 5</v>
      </c>
      <c r="B2943" s="1" t="s">
        <v>12481</v>
      </c>
      <c r="C2943" s="1" t="s">
        <v>12668</v>
      </c>
      <c r="D2943" s="1" t="s">
        <v>12625</v>
      </c>
      <c r="E2943" s="2">
        <v>31</v>
      </c>
      <c r="F2943" s="3">
        <v>969580.51999999979</v>
      </c>
      <c r="G2943" s="3">
        <v>109690.75</v>
      </c>
      <c r="H2943" s="4">
        <v>79999.960000000006</v>
      </c>
      <c r="I2943" s="25"/>
      <c r="J2943" s="26" t="str">
        <f t="shared" si="274"/>
        <v>No</v>
      </c>
      <c r="K2943" s="26" t="str">
        <f t="shared" si="275"/>
        <v>GB</v>
      </c>
      <c r="L2943" s="26" t="str">
        <f t="shared" si="276"/>
        <v>Invalid</v>
      </c>
      <c r="M2943" s="26" t="str">
        <f>IF(OR(ISBLANK(B2943),ISBLANK(C2943),ISBLANK(D2943)),"Missing",IFERROR(VLOOKUP(A2943,'RM Postcodes'!$A:$B,2,0),"Invalid"))</f>
        <v>live</v>
      </c>
      <c r="N2943" s="26" t="str">
        <f t="shared" si="277"/>
        <v>OK</v>
      </c>
      <c r="O2943" s="26" t="str">
        <f t="shared" si="272"/>
        <v>OK</v>
      </c>
    </row>
    <row r="2944" spans="1:15" x14ac:dyDescent="0.2">
      <c r="A2944" s="24" t="str">
        <f t="shared" si="273"/>
        <v>EN7 5</v>
      </c>
      <c r="B2944" s="1" t="s">
        <v>12481</v>
      </c>
      <c r="C2944" s="1" t="s">
        <v>12669</v>
      </c>
      <c r="D2944" s="1" t="s">
        <v>12625</v>
      </c>
      <c r="E2944" s="2">
        <v>44</v>
      </c>
      <c r="F2944" s="3">
        <v>1728929.2100000002</v>
      </c>
      <c r="G2944" s="3">
        <v>378141.9</v>
      </c>
      <c r="H2944" s="4">
        <v>269607.77999999997</v>
      </c>
      <c r="I2944" s="25"/>
      <c r="J2944" s="26" t="str">
        <f t="shared" si="274"/>
        <v>No</v>
      </c>
      <c r="K2944" s="26" t="str">
        <f t="shared" si="275"/>
        <v>GB</v>
      </c>
      <c r="L2944" s="26" t="str">
        <f t="shared" si="276"/>
        <v>Invalid</v>
      </c>
      <c r="M2944" s="26" t="str">
        <f>IF(OR(ISBLANK(B2944),ISBLANK(C2944),ISBLANK(D2944)),"Missing",IFERROR(VLOOKUP(A2944,'RM Postcodes'!$A:$B,2,0),"Invalid"))</f>
        <v>live</v>
      </c>
      <c r="N2944" s="26" t="str">
        <f t="shared" si="277"/>
        <v>OK</v>
      </c>
      <c r="O2944" s="26" t="str">
        <f t="shared" si="272"/>
        <v>OK</v>
      </c>
    </row>
    <row r="2945" spans="1:15" x14ac:dyDescent="0.2">
      <c r="A2945" s="24" t="str">
        <f t="shared" si="273"/>
        <v>EN7 6</v>
      </c>
      <c r="B2945" s="1" t="s">
        <v>12481</v>
      </c>
      <c r="C2945" s="1" t="s">
        <v>12669</v>
      </c>
      <c r="D2945" s="1" t="s">
        <v>12622</v>
      </c>
      <c r="E2945" s="2">
        <v>68</v>
      </c>
      <c r="F2945" s="3">
        <v>6398551.629999999</v>
      </c>
      <c r="G2945" s="3">
        <v>3866943.6700000004</v>
      </c>
      <c r="H2945" s="4">
        <v>358431.98000000004</v>
      </c>
      <c r="I2945" s="25"/>
      <c r="J2945" s="26" t="str">
        <f t="shared" si="274"/>
        <v>No</v>
      </c>
      <c r="K2945" s="26" t="str">
        <f t="shared" si="275"/>
        <v>GB</v>
      </c>
      <c r="L2945" s="26" t="str">
        <f t="shared" si="276"/>
        <v>Invalid</v>
      </c>
      <c r="M2945" s="26" t="str">
        <f>IF(OR(ISBLANK(B2945),ISBLANK(C2945),ISBLANK(D2945)),"Missing",IFERROR(VLOOKUP(A2945,'RM Postcodes'!$A:$B,2,0),"Invalid"))</f>
        <v>live</v>
      </c>
      <c r="N2945" s="26" t="str">
        <f t="shared" si="277"/>
        <v>OK</v>
      </c>
      <c r="O2945" s="26" t="str">
        <f t="shared" si="272"/>
        <v>Redact</v>
      </c>
    </row>
    <row r="2946" spans="1:15" x14ac:dyDescent="0.2">
      <c r="A2946" s="24" t="str">
        <f t="shared" si="273"/>
        <v>EN8 0</v>
      </c>
      <c r="B2946" s="1" t="s">
        <v>12481</v>
      </c>
      <c r="C2946" s="1" t="s">
        <v>12670</v>
      </c>
      <c r="D2946" s="1" t="s">
        <v>12632</v>
      </c>
      <c r="E2946" s="2">
        <v>59</v>
      </c>
      <c r="F2946" s="3">
        <v>1603063.39</v>
      </c>
      <c r="G2946" s="3">
        <v>269935.59000000003</v>
      </c>
      <c r="H2946" s="4">
        <v>58199.85</v>
      </c>
      <c r="I2946" s="25"/>
      <c r="J2946" s="26" t="str">
        <f t="shared" si="274"/>
        <v>No</v>
      </c>
      <c r="K2946" s="26" t="str">
        <f t="shared" si="275"/>
        <v>GB</v>
      </c>
      <c r="L2946" s="26" t="str">
        <f t="shared" si="276"/>
        <v>Invalid</v>
      </c>
      <c r="M2946" s="26" t="str">
        <f>IF(OR(ISBLANK(B2946),ISBLANK(C2946),ISBLANK(D2946)),"Missing",IFERROR(VLOOKUP(A2946,'RM Postcodes'!$A:$B,2,0),"Invalid"))</f>
        <v>live</v>
      </c>
      <c r="N2946" s="26" t="str">
        <f t="shared" si="277"/>
        <v>OK</v>
      </c>
      <c r="O2946" s="26" t="str">
        <f t="shared" si="272"/>
        <v>OK</v>
      </c>
    </row>
    <row r="2947" spans="1:15" x14ac:dyDescent="0.2">
      <c r="A2947" s="24" t="str">
        <f t="shared" si="273"/>
        <v>EN8 7</v>
      </c>
      <c r="B2947" s="1" t="s">
        <v>12481</v>
      </c>
      <c r="C2947" s="1" t="s">
        <v>12670</v>
      </c>
      <c r="D2947" s="1" t="s">
        <v>12623</v>
      </c>
      <c r="E2947" s="2">
        <v>48</v>
      </c>
      <c r="F2947" s="3">
        <v>2272710.7499999995</v>
      </c>
      <c r="G2947" s="3">
        <v>543687.92000000004</v>
      </c>
      <c r="H2947" s="4">
        <v>250000</v>
      </c>
      <c r="I2947" s="25"/>
      <c r="J2947" s="26" t="str">
        <f t="shared" si="274"/>
        <v>No</v>
      </c>
      <c r="K2947" s="26" t="str">
        <f t="shared" si="275"/>
        <v>GB</v>
      </c>
      <c r="L2947" s="26" t="str">
        <f t="shared" si="276"/>
        <v>Invalid</v>
      </c>
      <c r="M2947" s="26" t="str">
        <f>IF(OR(ISBLANK(B2947),ISBLANK(C2947),ISBLANK(D2947)),"Missing",IFERROR(VLOOKUP(A2947,'RM Postcodes'!$A:$B,2,0),"Invalid"))</f>
        <v>live</v>
      </c>
      <c r="N2947" s="26" t="str">
        <f t="shared" si="277"/>
        <v>OK</v>
      </c>
      <c r="O2947" s="26" t="str">
        <f t="shared" si="272"/>
        <v>OK</v>
      </c>
    </row>
    <row r="2948" spans="1:15" x14ac:dyDescent="0.2">
      <c r="A2948" s="24" t="str">
        <f t="shared" si="273"/>
        <v>EN8 8</v>
      </c>
      <c r="B2948" s="1" t="s">
        <v>12481</v>
      </c>
      <c r="C2948" s="1" t="s">
        <v>12670</v>
      </c>
      <c r="D2948" s="1" t="s">
        <v>12626</v>
      </c>
      <c r="E2948" s="2">
        <v>55</v>
      </c>
      <c r="F2948" s="3">
        <v>1236312.9100000001</v>
      </c>
      <c r="G2948" s="3">
        <v>98477.68</v>
      </c>
      <c r="H2948" s="4">
        <v>59705.87</v>
      </c>
      <c r="I2948" s="25"/>
      <c r="J2948" s="26" t="str">
        <f t="shared" si="274"/>
        <v>No</v>
      </c>
      <c r="K2948" s="26" t="str">
        <f t="shared" si="275"/>
        <v>GB</v>
      </c>
      <c r="L2948" s="26" t="str">
        <f t="shared" si="276"/>
        <v>Invalid</v>
      </c>
      <c r="M2948" s="26" t="str">
        <f>IF(OR(ISBLANK(B2948),ISBLANK(C2948),ISBLANK(D2948)),"Missing",IFERROR(VLOOKUP(A2948,'RM Postcodes'!$A:$B,2,0),"Invalid"))</f>
        <v>live</v>
      </c>
      <c r="N2948" s="26" t="str">
        <f t="shared" si="277"/>
        <v>OK</v>
      </c>
      <c r="O2948" s="26" t="str">
        <f t="shared" si="272"/>
        <v>OK</v>
      </c>
    </row>
    <row r="2949" spans="1:15" x14ac:dyDescent="0.2">
      <c r="A2949" s="24" t="str">
        <f t="shared" si="273"/>
        <v>EN8 9</v>
      </c>
      <c r="B2949" s="1" t="s">
        <v>12481</v>
      </c>
      <c r="C2949" s="1" t="s">
        <v>12670</v>
      </c>
      <c r="D2949" s="1" t="s">
        <v>12627</v>
      </c>
      <c r="E2949" s="2">
        <v>54</v>
      </c>
      <c r="F2949" s="3">
        <v>2132796.71</v>
      </c>
      <c r="G2949" s="3">
        <v>458333.34</v>
      </c>
      <c r="H2949" s="4">
        <v>155997.89000000001</v>
      </c>
      <c r="I2949" s="25"/>
      <c r="J2949" s="26" t="str">
        <f t="shared" si="274"/>
        <v>No</v>
      </c>
      <c r="K2949" s="26" t="str">
        <f t="shared" si="275"/>
        <v>GB</v>
      </c>
      <c r="L2949" s="26" t="str">
        <f t="shared" si="276"/>
        <v>Invalid</v>
      </c>
      <c r="M2949" s="26" t="str">
        <f>IF(OR(ISBLANK(B2949),ISBLANK(C2949),ISBLANK(D2949)),"Missing",IFERROR(VLOOKUP(A2949,'RM Postcodes'!$A:$B,2,0),"Invalid"))</f>
        <v>live</v>
      </c>
      <c r="N2949" s="26" t="str">
        <f t="shared" si="277"/>
        <v>OK</v>
      </c>
      <c r="O2949" s="26" t="str">
        <f t="shared" ref="O2949:O3012" si="278">IF(COUNT(E2949)=0,"Missing",IF(E2949&lt;=2,"Redact",IF(COUNTIF(F2949:H2949,"&gt;0")&lt;&gt;3,"Error",IF((G2949+H2949)/F2949&lt;60%,"OK","Redact"))))</f>
        <v>OK</v>
      </c>
    </row>
    <row r="2950" spans="1:15" x14ac:dyDescent="0.2">
      <c r="A2950" s="24" t="str">
        <f t="shared" ref="A2950:A3013" si="279">TRIM(B2950)&amp;TRIM(C2950)&amp;" "&amp;TRIM(D2950)</f>
        <v>EN9 1</v>
      </c>
      <c r="B2950" s="1" t="s">
        <v>12481</v>
      </c>
      <c r="C2950" s="1" t="s">
        <v>12671</v>
      </c>
      <c r="D2950" s="1" t="s">
        <v>12621</v>
      </c>
      <c r="E2950" s="2">
        <v>82</v>
      </c>
      <c r="F2950" s="3">
        <v>3234760.3100000005</v>
      </c>
      <c r="G2950" s="3">
        <v>876443.81</v>
      </c>
      <c r="H2950" s="4">
        <v>204166.63</v>
      </c>
      <c r="I2950" s="25"/>
      <c r="J2950" s="26" t="str">
        <f t="shared" ref="J2950:J3013" si="280">IF(AND(K2950="NI",L2950="OK",M2950="LIVE",N2950="OK",O2950="OK"),"yes NI",IF(AND(K2950="GB",L2950="OK",M2950="LIVE",N2950="OK",O2950="OK"),"Yes","No"))</f>
        <v>No</v>
      </c>
      <c r="K2950" s="26" t="str">
        <f t="shared" ref="K2950:K3013" si="281">IF(ISBLANK(B2950),"Missing",IF(AND(OR(LEN(B2950)=2,LEN(B2950)=1),AND(ISERROR(VALUE(LEFT(B2950,1))),ISERROR(VALUE(RIGHT(B2950,1))))),IF(OR(B2950="GY",B2950="IM",B2950="JE"),"not GB",IF(B2950="BT","NI","GB")),"Invalid"))</f>
        <v>GB</v>
      </c>
      <c r="L2950" s="26" t="str">
        <f t="shared" si="276"/>
        <v>Invalid</v>
      </c>
      <c r="M2950" s="26" t="str">
        <f>IF(OR(ISBLANK(B2950),ISBLANK(C2950),ISBLANK(D2950)),"Missing",IFERROR(VLOOKUP(A2950,'RM Postcodes'!$A:$B,2,0),"Invalid"))</f>
        <v>live</v>
      </c>
      <c r="N2950" s="26" t="str">
        <f t="shared" si="277"/>
        <v>OK</v>
      </c>
      <c r="O2950" s="26" t="str">
        <f t="shared" si="278"/>
        <v>OK</v>
      </c>
    </row>
    <row r="2951" spans="1:15" x14ac:dyDescent="0.2">
      <c r="A2951" s="24" t="str">
        <f t="shared" si="279"/>
        <v>EN9 2</v>
      </c>
      <c r="B2951" s="1" t="s">
        <v>12481</v>
      </c>
      <c r="C2951" s="1" t="s">
        <v>12671</v>
      </c>
      <c r="D2951" s="1" t="s">
        <v>12640</v>
      </c>
      <c r="E2951" s="2">
        <v>53</v>
      </c>
      <c r="F2951" s="3">
        <v>8213050.7899999982</v>
      </c>
      <c r="G2951" s="3">
        <v>4733047.09</v>
      </c>
      <c r="H2951" s="4">
        <v>574387.74</v>
      </c>
      <c r="I2951" s="25"/>
      <c r="J2951" s="26" t="str">
        <f t="shared" si="280"/>
        <v>No</v>
      </c>
      <c r="K2951" s="26" t="str">
        <f t="shared" si="281"/>
        <v>GB</v>
      </c>
      <c r="L2951" s="26" t="str">
        <f t="shared" ref="L2951:L3014" si="282">IF(ISBLANK(D2951),"Missing",IF(AND(LEN(D2951)=1,ISNUMBER(VALUE(D2951))),"OK","Invalid"))</f>
        <v>Invalid</v>
      </c>
      <c r="M2951" s="26" t="str">
        <f>IF(OR(ISBLANK(B2951),ISBLANK(C2951),ISBLANK(D2951)),"Missing",IFERROR(VLOOKUP(A2951,'RM Postcodes'!$A:$B,2,0),"Invalid"))</f>
        <v>live</v>
      </c>
      <c r="N2951" s="26" t="str">
        <f t="shared" ref="N2951:N3014" si="283">IF(ISBLANK(E2951),"Missing",IF(E2951&lt;10,"Redact","OK"))</f>
        <v>OK</v>
      </c>
      <c r="O2951" s="26" t="str">
        <f t="shared" si="278"/>
        <v>Redact</v>
      </c>
    </row>
    <row r="2952" spans="1:15" x14ac:dyDescent="0.2">
      <c r="A2952" s="24" t="str">
        <f t="shared" si="279"/>
        <v>EN9 3</v>
      </c>
      <c r="B2952" s="1" t="s">
        <v>12481</v>
      </c>
      <c r="C2952" s="1" t="s">
        <v>12671</v>
      </c>
      <c r="D2952" s="1" t="s">
        <v>12629</v>
      </c>
      <c r="E2952" s="2">
        <v>65</v>
      </c>
      <c r="F2952" s="3">
        <v>5488539.9499999993</v>
      </c>
      <c r="G2952" s="3">
        <v>3375000.01</v>
      </c>
      <c r="H2952" s="4">
        <v>341950.25</v>
      </c>
      <c r="I2952" s="25"/>
      <c r="J2952" s="26" t="str">
        <f t="shared" si="280"/>
        <v>No</v>
      </c>
      <c r="K2952" s="26" t="str">
        <f t="shared" si="281"/>
        <v>GB</v>
      </c>
      <c r="L2952" s="26" t="str">
        <f t="shared" si="282"/>
        <v>Invalid</v>
      </c>
      <c r="M2952" s="26" t="str">
        <f>IF(OR(ISBLANK(B2952),ISBLANK(C2952),ISBLANK(D2952)),"Missing",IFERROR(VLOOKUP(A2952,'RM Postcodes'!$A:$B,2,0),"Invalid"))</f>
        <v>live</v>
      </c>
      <c r="N2952" s="26" t="str">
        <f t="shared" si="283"/>
        <v>OK</v>
      </c>
      <c r="O2952" s="26" t="str">
        <f t="shared" si="278"/>
        <v>Redact</v>
      </c>
    </row>
    <row r="2953" spans="1:15" x14ac:dyDescent="0.2">
      <c r="A2953" s="24" t="str">
        <f t="shared" si="279"/>
        <v>EX1 1</v>
      </c>
      <c r="B2953" s="1" t="s">
        <v>12482</v>
      </c>
      <c r="C2953" s="1" t="s">
        <v>12663</v>
      </c>
      <c r="D2953" s="1" t="s">
        <v>12621</v>
      </c>
      <c r="E2953" s="2">
        <v>47</v>
      </c>
      <c r="F2953" s="3">
        <v>5120777.9499999983</v>
      </c>
      <c r="G2953" s="3">
        <v>2076551.97</v>
      </c>
      <c r="H2953" s="4">
        <v>919172.39</v>
      </c>
      <c r="I2953" s="25"/>
      <c r="J2953" s="26" t="str">
        <f t="shared" si="280"/>
        <v>No</v>
      </c>
      <c r="K2953" s="26" t="str">
        <f t="shared" si="281"/>
        <v>GB</v>
      </c>
      <c r="L2953" s="26" t="str">
        <f t="shared" si="282"/>
        <v>Invalid</v>
      </c>
      <c r="M2953" s="26" t="str">
        <f>IF(OR(ISBLANK(B2953),ISBLANK(C2953),ISBLANK(D2953)),"Missing",IFERROR(VLOOKUP(A2953,'RM Postcodes'!$A:$B,2,0),"Invalid"))</f>
        <v>live</v>
      </c>
      <c r="N2953" s="26" t="str">
        <f t="shared" si="283"/>
        <v>OK</v>
      </c>
      <c r="O2953" s="26" t="str">
        <f t="shared" si="278"/>
        <v>OK</v>
      </c>
    </row>
    <row r="2954" spans="1:15" x14ac:dyDescent="0.2">
      <c r="A2954" s="24" t="str">
        <f t="shared" si="279"/>
        <v>EX1 2</v>
      </c>
      <c r="B2954" s="1" t="s">
        <v>12482</v>
      </c>
      <c r="C2954" s="1" t="s">
        <v>12663</v>
      </c>
      <c r="D2954" s="1" t="s">
        <v>12640</v>
      </c>
      <c r="E2954" s="2">
        <v>19</v>
      </c>
      <c r="F2954" s="3">
        <v>480606.56999999995</v>
      </c>
      <c r="G2954" s="3">
        <v>50179.08</v>
      </c>
      <c r="H2954" s="4">
        <v>49284.84</v>
      </c>
      <c r="I2954" s="25"/>
      <c r="J2954" s="26" t="str">
        <f t="shared" si="280"/>
        <v>No</v>
      </c>
      <c r="K2954" s="26" t="str">
        <f t="shared" si="281"/>
        <v>GB</v>
      </c>
      <c r="L2954" s="26" t="str">
        <f t="shared" si="282"/>
        <v>Invalid</v>
      </c>
      <c r="M2954" s="26" t="str">
        <f>IF(OR(ISBLANK(B2954),ISBLANK(C2954),ISBLANK(D2954)),"Missing",IFERROR(VLOOKUP(A2954,'RM Postcodes'!$A:$B,2,0),"Invalid"))</f>
        <v>live</v>
      </c>
      <c r="N2954" s="26" t="str">
        <f t="shared" si="283"/>
        <v>OK</v>
      </c>
      <c r="O2954" s="26" t="str">
        <f t="shared" si="278"/>
        <v>OK</v>
      </c>
    </row>
    <row r="2955" spans="1:15" x14ac:dyDescent="0.2">
      <c r="A2955" s="24" t="str">
        <f t="shared" si="279"/>
        <v>EX1 3</v>
      </c>
      <c r="B2955" s="1" t="s">
        <v>12482</v>
      </c>
      <c r="C2955" s="1" t="s">
        <v>12663</v>
      </c>
      <c r="D2955" s="1" t="s">
        <v>12629</v>
      </c>
      <c r="E2955" s="2">
        <v>36</v>
      </c>
      <c r="F2955" s="3">
        <v>480078.61999999994</v>
      </c>
      <c r="G2955" s="3">
        <v>50634.61</v>
      </c>
      <c r="H2955" s="4">
        <v>47784.76</v>
      </c>
      <c r="I2955" s="25"/>
      <c r="J2955" s="26" t="str">
        <f t="shared" si="280"/>
        <v>No</v>
      </c>
      <c r="K2955" s="26" t="str">
        <f t="shared" si="281"/>
        <v>GB</v>
      </c>
      <c r="L2955" s="26" t="str">
        <f t="shared" si="282"/>
        <v>Invalid</v>
      </c>
      <c r="M2955" s="26" t="str">
        <f>IF(OR(ISBLANK(B2955),ISBLANK(C2955),ISBLANK(D2955)),"Missing",IFERROR(VLOOKUP(A2955,'RM Postcodes'!$A:$B,2,0),"Invalid"))</f>
        <v>live</v>
      </c>
      <c r="N2955" s="26" t="str">
        <f t="shared" si="283"/>
        <v>OK</v>
      </c>
      <c r="O2955" s="26" t="str">
        <f t="shared" si="278"/>
        <v>OK</v>
      </c>
    </row>
    <row r="2956" spans="1:15" x14ac:dyDescent="0.2">
      <c r="A2956" s="24" t="str">
        <f t="shared" si="279"/>
        <v>EX1 4</v>
      </c>
      <c r="B2956" s="1" t="s">
        <v>12482</v>
      </c>
      <c r="C2956" s="1" t="s">
        <v>12663</v>
      </c>
      <c r="D2956" s="1" t="s">
        <v>12630</v>
      </c>
      <c r="E2956" s="2">
        <v>1</v>
      </c>
      <c r="F2956" s="3">
        <v>10834.55</v>
      </c>
      <c r="G2956" s="3">
        <v>10834.55</v>
      </c>
      <c r="H2956" s="4">
        <v>0</v>
      </c>
      <c r="I2956" s="25"/>
      <c r="J2956" s="26" t="str">
        <f t="shared" si="280"/>
        <v>No</v>
      </c>
      <c r="K2956" s="26" t="str">
        <f t="shared" si="281"/>
        <v>GB</v>
      </c>
      <c r="L2956" s="26" t="str">
        <f t="shared" si="282"/>
        <v>Invalid</v>
      </c>
      <c r="M2956" s="26" t="str">
        <f>IF(OR(ISBLANK(B2956),ISBLANK(C2956),ISBLANK(D2956)),"Missing",IFERROR(VLOOKUP(A2956,'RM Postcodes'!$A:$B,2,0),"Invalid"))</f>
        <v>Invalid</v>
      </c>
      <c r="N2956" s="26" t="str">
        <f t="shared" si="283"/>
        <v>Redact</v>
      </c>
      <c r="O2956" s="26" t="str">
        <f t="shared" si="278"/>
        <v>Redact</v>
      </c>
    </row>
    <row r="2957" spans="1:15" x14ac:dyDescent="0.2">
      <c r="A2957" s="24" t="str">
        <f t="shared" si="279"/>
        <v>EX10 0</v>
      </c>
      <c r="B2957" s="1" t="s">
        <v>12482</v>
      </c>
      <c r="C2957" s="1" t="s">
        <v>12620</v>
      </c>
      <c r="D2957" s="1" t="s">
        <v>12632</v>
      </c>
      <c r="E2957" s="2">
        <v>24</v>
      </c>
      <c r="F2957" s="3">
        <v>491319.29000000004</v>
      </c>
      <c r="G2957" s="3">
        <v>70327.63</v>
      </c>
      <c r="H2957" s="4">
        <v>46668.21</v>
      </c>
      <c r="I2957" s="25"/>
      <c r="J2957" s="26" t="str">
        <f t="shared" si="280"/>
        <v>No</v>
      </c>
      <c r="K2957" s="26" t="str">
        <f t="shared" si="281"/>
        <v>GB</v>
      </c>
      <c r="L2957" s="26" t="str">
        <f t="shared" si="282"/>
        <v>Invalid</v>
      </c>
      <c r="M2957" s="26" t="str">
        <f>IF(OR(ISBLANK(B2957),ISBLANK(C2957),ISBLANK(D2957)),"Missing",IFERROR(VLOOKUP(A2957,'RM Postcodes'!$A:$B,2,0),"Invalid"))</f>
        <v>live</v>
      </c>
      <c r="N2957" s="26" t="str">
        <f t="shared" si="283"/>
        <v>OK</v>
      </c>
      <c r="O2957" s="26" t="str">
        <f t="shared" si="278"/>
        <v>OK</v>
      </c>
    </row>
    <row r="2958" spans="1:15" x14ac:dyDescent="0.2">
      <c r="A2958" s="24" t="str">
        <f t="shared" si="279"/>
        <v>EX10 1</v>
      </c>
      <c r="B2958" s="1" t="s">
        <v>12482</v>
      </c>
      <c r="C2958" s="1" t="s">
        <v>12620</v>
      </c>
      <c r="D2958" s="1" t="s">
        <v>12621</v>
      </c>
      <c r="E2958" s="2">
        <v>1</v>
      </c>
      <c r="F2958" s="3">
        <v>65333.37</v>
      </c>
      <c r="G2958" s="3">
        <v>65333.37</v>
      </c>
      <c r="H2958" s="4">
        <v>0</v>
      </c>
      <c r="I2958" s="25"/>
      <c r="J2958" s="26" t="str">
        <f t="shared" si="280"/>
        <v>No</v>
      </c>
      <c r="K2958" s="26" t="str">
        <f t="shared" si="281"/>
        <v>GB</v>
      </c>
      <c r="L2958" s="26" t="str">
        <f t="shared" si="282"/>
        <v>Invalid</v>
      </c>
      <c r="M2958" s="26" t="str">
        <f>IF(OR(ISBLANK(B2958),ISBLANK(C2958),ISBLANK(D2958)),"Missing",IFERROR(VLOOKUP(A2958,'RM Postcodes'!$A:$B,2,0),"Invalid"))</f>
        <v>live</v>
      </c>
      <c r="N2958" s="26" t="str">
        <f t="shared" si="283"/>
        <v>Redact</v>
      </c>
      <c r="O2958" s="26" t="str">
        <f t="shared" si="278"/>
        <v>Redact</v>
      </c>
    </row>
    <row r="2959" spans="1:15" x14ac:dyDescent="0.2">
      <c r="A2959" s="24" t="str">
        <f t="shared" si="279"/>
        <v>EX10 8</v>
      </c>
      <c r="B2959" s="1" t="s">
        <v>12482</v>
      </c>
      <c r="C2959" s="1" t="s">
        <v>12620</v>
      </c>
      <c r="D2959" s="1" t="s">
        <v>12626</v>
      </c>
      <c r="E2959" s="2">
        <v>18</v>
      </c>
      <c r="F2959" s="3">
        <v>312810.33</v>
      </c>
      <c r="G2959" s="3">
        <v>46851.67</v>
      </c>
      <c r="H2959" s="4">
        <v>44480.92</v>
      </c>
      <c r="I2959" s="25"/>
      <c r="J2959" s="26" t="str">
        <f t="shared" si="280"/>
        <v>No</v>
      </c>
      <c r="K2959" s="26" t="str">
        <f t="shared" si="281"/>
        <v>GB</v>
      </c>
      <c r="L2959" s="26" t="str">
        <f t="shared" si="282"/>
        <v>Invalid</v>
      </c>
      <c r="M2959" s="26" t="str">
        <f>IF(OR(ISBLANK(B2959),ISBLANK(C2959),ISBLANK(D2959)),"Missing",IFERROR(VLOOKUP(A2959,'RM Postcodes'!$A:$B,2,0),"Invalid"))</f>
        <v>live</v>
      </c>
      <c r="N2959" s="26" t="str">
        <f t="shared" si="283"/>
        <v>OK</v>
      </c>
      <c r="O2959" s="26" t="str">
        <f t="shared" si="278"/>
        <v>OK</v>
      </c>
    </row>
    <row r="2960" spans="1:15" x14ac:dyDescent="0.2">
      <c r="A2960" s="24" t="str">
        <f t="shared" si="279"/>
        <v>EX10 9</v>
      </c>
      <c r="B2960" s="1" t="s">
        <v>12482</v>
      </c>
      <c r="C2960" s="1" t="s">
        <v>12620</v>
      </c>
      <c r="D2960" s="1" t="s">
        <v>12627</v>
      </c>
      <c r="E2960" s="2">
        <v>45</v>
      </c>
      <c r="F2960" s="3">
        <v>4138573.5200000005</v>
      </c>
      <c r="G2960" s="3">
        <v>3087878.6799999997</v>
      </c>
      <c r="H2960" s="4">
        <v>252235.94</v>
      </c>
      <c r="I2960" s="25"/>
      <c r="J2960" s="26" t="str">
        <f t="shared" si="280"/>
        <v>No</v>
      </c>
      <c r="K2960" s="26" t="str">
        <f t="shared" si="281"/>
        <v>GB</v>
      </c>
      <c r="L2960" s="26" t="str">
        <f t="shared" si="282"/>
        <v>Invalid</v>
      </c>
      <c r="M2960" s="26" t="str">
        <f>IF(OR(ISBLANK(B2960),ISBLANK(C2960),ISBLANK(D2960)),"Missing",IFERROR(VLOOKUP(A2960,'RM Postcodes'!$A:$B,2,0),"Invalid"))</f>
        <v>live</v>
      </c>
      <c r="N2960" s="26" t="str">
        <f t="shared" si="283"/>
        <v>OK</v>
      </c>
      <c r="O2960" s="26" t="str">
        <f t="shared" si="278"/>
        <v>Redact</v>
      </c>
    </row>
    <row r="2961" spans="1:15" x14ac:dyDescent="0.2">
      <c r="A2961" s="24" t="str">
        <f t="shared" si="279"/>
        <v>EX11 1</v>
      </c>
      <c r="B2961" s="1" t="s">
        <v>12482</v>
      </c>
      <c r="C2961" s="1" t="s">
        <v>12624</v>
      </c>
      <c r="D2961" s="1" t="s">
        <v>12621</v>
      </c>
      <c r="E2961" s="2">
        <v>21</v>
      </c>
      <c r="F2961" s="3">
        <v>777113.08000000019</v>
      </c>
      <c r="G2961" s="3">
        <v>436900.67</v>
      </c>
      <c r="H2961" s="4">
        <v>55069.120000000003</v>
      </c>
      <c r="I2961" s="25"/>
      <c r="J2961" s="26" t="str">
        <f t="shared" si="280"/>
        <v>No</v>
      </c>
      <c r="K2961" s="26" t="str">
        <f t="shared" si="281"/>
        <v>GB</v>
      </c>
      <c r="L2961" s="26" t="str">
        <f t="shared" si="282"/>
        <v>Invalid</v>
      </c>
      <c r="M2961" s="26" t="str">
        <f>IF(OR(ISBLANK(B2961),ISBLANK(C2961),ISBLANK(D2961)),"Missing",IFERROR(VLOOKUP(A2961,'RM Postcodes'!$A:$B,2,0),"Invalid"))</f>
        <v>live</v>
      </c>
      <c r="N2961" s="26" t="str">
        <f t="shared" si="283"/>
        <v>OK</v>
      </c>
      <c r="O2961" s="26" t="str">
        <f t="shared" si="278"/>
        <v>Redact</v>
      </c>
    </row>
    <row r="2962" spans="1:15" x14ac:dyDescent="0.2">
      <c r="A2962" s="24" t="str">
        <f t="shared" si="279"/>
        <v>EX12 2</v>
      </c>
      <c r="B2962" s="1" t="s">
        <v>12482</v>
      </c>
      <c r="C2962" s="1" t="s">
        <v>12628</v>
      </c>
      <c r="D2962" s="1" t="s">
        <v>12640</v>
      </c>
      <c r="E2962" s="2">
        <v>24</v>
      </c>
      <c r="F2962" s="3">
        <v>1929926.77</v>
      </c>
      <c r="G2962" s="3">
        <v>875224.79</v>
      </c>
      <c r="H2962" s="4">
        <v>469070.94999999995</v>
      </c>
      <c r="I2962" s="25"/>
      <c r="J2962" s="26" t="str">
        <f t="shared" si="280"/>
        <v>No</v>
      </c>
      <c r="K2962" s="26" t="str">
        <f t="shared" si="281"/>
        <v>GB</v>
      </c>
      <c r="L2962" s="26" t="str">
        <f t="shared" si="282"/>
        <v>Invalid</v>
      </c>
      <c r="M2962" s="26" t="str">
        <f>IF(OR(ISBLANK(B2962),ISBLANK(C2962),ISBLANK(D2962)),"Missing",IFERROR(VLOOKUP(A2962,'RM Postcodes'!$A:$B,2,0),"Invalid"))</f>
        <v>live</v>
      </c>
      <c r="N2962" s="26" t="str">
        <f t="shared" si="283"/>
        <v>OK</v>
      </c>
      <c r="O2962" s="26" t="str">
        <f t="shared" si="278"/>
        <v>Redact</v>
      </c>
    </row>
    <row r="2963" spans="1:15" x14ac:dyDescent="0.2">
      <c r="A2963" s="24" t="str">
        <f t="shared" si="279"/>
        <v>EX12 3</v>
      </c>
      <c r="B2963" s="1" t="s">
        <v>12482</v>
      </c>
      <c r="C2963" s="1" t="s">
        <v>12628</v>
      </c>
      <c r="D2963" s="1" t="s">
        <v>12629</v>
      </c>
      <c r="E2963" s="2">
        <v>5</v>
      </c>
      <c r="F2963" s="3">
        <v>85446.55</v>
      </c>
      <c r="G2963" s="3">
        <v>44559.72</v>
      </c>
      <c r="H2963" s="4">
        <v>18137.61</v>
      </c>
      <c r="I2963" s="25"/>
      <c r="J2963" s="26" t="str">
        <f t="shared" si="280"/>
        <v>No</v>
      </c>
      <c r="K2963" s="26" t="str">
        <f t="shared" si="281"/>
        <v>GB</v>
      </c>
      <c r="L2963" s="26" t="str">
        <f t="shared" si="282"/>
        <v>Invalid</v>
      </c>
      <c r="M2963" s="26" t="str">
        <f>IF(OR(ISBLANK(B2963),ISBLANK(C2963),ISBLANK(D2963)),"Missing",IFERROR(VLOOKUP(A2963,'RM Postcodes'!$A:$B,2,0),"Invalid"))</f>
        <v>live</v>
      </c>
      <c r="N2963" s="26" t="str">
        <f t="shared" si="283"/>
        <v>Redact</v>
      </c>
      <c r="O2963" s="26" t="str">
        <f t="shared" si="278"/>
        <v>Redact</v>
      </c>
    </row>
    <row r="2964" spans="1:15" x14ac:dyDescent="0.2">
      <c r="A2964" s="24" t="str">
        <f t="shared" si="279"/>
        <v>EX12 4</v>
      </c>
      <c r="B2964" s="1" t="s">
        <v>12482</v>
      </c>
      <c r="C2964" s="1" t="s">
        <v>12628</v>
      </c>
      <c r="D2964" s="1" t="s">
        <v>12630</v>
      </c>
      <c r="E2964" s="2">
        <v>2</v>
      </c>
      <c r="F2964" s="3">
        <v>14094.63</v>
      </c>
      <c r="G2964" s="3">
        <v>11168.23</v>
      </c>
      <c r="H2964" s="4">
        <v>2926.4</v>
      </c>
      <c r="I2964" s="25"/>
      <c r="J2964" s="26" t="str">
        <f t="shared" si="280"/>
        <v>No</v>
      </c>
      <c r="K2964" s="26" t="str">
        <f t="shared" si="281"/>
        <v>GB</v>
      </c>
      <c r="L2964" s="26" t="str">
        <f t="shared" si="282"/>
        <v>Invalid</v>
      </c>
      <c r="M2964" s="26" t="str">
        <f>IF(OR(ISBLANK(B2964),ISBLANK(C2964),ISBLANK(D2964)),"Missing",IFERROR(VLOOKUP(A2964,'RM Postcodes'!$A:$B,2,0),"Invalid"))</f>
        <v>live</v>
      </c>
      <c r="N2964" s="26" t="str">
        <f t="shared" si="283"/>
        <v>Redact</v>
      </c>
      <c r="O2964" s="26" t="str">
        <f t="shared" si="278"/>
        <v>Redact</v>
      </c>
    </row>
    <row r="2965" spans="1:15" x14ac:dyDescent="0.2">
      <c r="A2965" s="24" t="str">
        <f t="shared" si="279"/>
        <v>EX12 9</v>
      </c>
      <c r="B2965" s="1" t="s">
        <v>12482</v>
      </c>
      <c r="C2965" s="1" t="s">
        <v>12628</v>
      </c>
      <c r="D2965" s="1" t="s">
        <v>12627</v>
      </c>
      <c r="E2965" s="2">
        <v>1</v>
      </c>
      <c r="F2965" s="3">
        <v>42687.82</v>
      </c>
      <c r="G2965" s="3">
        <v>42687.82</v>
      </c>
      <c r="H2965" s="4">
        <v>0</v>
      </c>
      <c r="I2965" s="25"/>
      <c r="J2965" s="26" t="str">
        <f t="shared" si="280"/>
        <v>No</v>
      </c>
      <c r="K2965" s="26" t="str">
        <f t="shared" si="281"/>
        <v>GB</v>
      </c>
      <c r="L2965" s="26" t="str">
        <f t="shared" si="282"/>
        <v>Invalid</v>
      </c>
      <c r="M2965" s="26" t="str">
        <f>IF(OR(ISBLANK(B2965),ISBLANK(C2965),ISBLANK(D2965)),"Missing",IFERROR(VLOOKUP(A2965,'RM Postcodes'!$A:$B,2,0),"Invalid"))</f>
        <v>live</v>
      </c>
      <c r="N2965" s="26" t="str">
        <f t="shared" si="283"/>
        <v>Redact</v>
      </c>
      <c r="O2965" s="26" t="str">
        <f t="shared" si="278"/>
        <v>Redact</v>
      </c>
    </row>
    <row r="2966" spans="1:15" x14ac:dyDescent="0.2">
      <c r="A2966" s="24" t="str">
        <f t="shared" si="279"/>
        <v>EX13 5</v>
      </c>
      <c r="B2966" s="1" t="s">
        <v>12482</v>
      </c>
      <c r="C2966" s="1" t="s">
        <v>12631</v>
      </c>
      <c r="D2966" s="1" t="s">
        <v>12625</v>
      </c>
      <c r="E2966" s="2">
        <v>43</v>
      </c>
      <c r="F2966" s="3">
        <v>1916111.7399999998</v>
      </c>
      <c r="G2966" s="3">
        <v>905593.97</v>
      </c>
      <c r="H2966" s="4">
        <v>114122.94</v>
      </c>
      <c r="I2966" s="25"/>
      <c r="J2966" s="26" t="str">
        <f t="shared" si="280"/>
        <v>No</v>
      </c>
      <c r="K2966" s="26" t="str">
        <f t="shared" si="281"/>
        <v>GB</v>
      </c>
      <c r="L2966" s="26" t="str">
        <f t="shared" si="282"/>
        <v>Invalid</v>
      </c>
      <c r="M2966" s="26" t="str">
        <f>IF(OR(ISBLANK(B2966),ISBLANK(C2966),ISBLANK(D2966)),"Missing",IFERROR(VLOOKUP(A2966,'RM Postcodes'!$A:$B,2,0),"Invalid"))</f>
        <v>live</v>
      </c>
      <c r="N2966" s="26" t="str">
        <f t="shared" si="283"/>
        <v>OK</v>
      </c>
      <c r="O2966" s="26" t="str">
        <f t="shared" si="278"/>
        <v>OK</v>
      </c>
    </row>
    <row r="2967" spans="1:15" x14ac:dyDescent="0.2">
      <c r="A2967" s="24" t="str">
        <f t="shared" si="279"/>
        <v>EX13 7</v>
      </c>
      <c r="B2967" s="1" t="s">
        <v>12482</v>
      </c>
      <c r="C2967" s="1" t="s">
        <v>12631</v>
      </c>
      <c r="D2967" s="1" t="s">
        <v>12623</v>
      </c>
      <c r="E2967" s="2">
        <v>19</v>
      </c>
      <c r="F2967" s="3">
        <v>2246511.96</v>
      </c>
      <c r="G2967" s="3">
        <v>719003.14000000013</v>
      </c>
      <c r="H2967" s="4">
        <v>588959.33000000007</v>
      </c>
      <c r="I2967" s="25"/>
      <c r="J2967" s="26" t="str">
        <f t="shared" si="280"/>
        <v>No</v>
      </c>
      <c r="K2967" s="26" t="str">
        <f t="shared" si="281"/>
        <v>GB</v>
      </c>
      <c r="L2967" s="26" t="str">
        <f t="shared" si="282"/>
        <v>Invalid</v>
      </c>
      <c r="M2967" s="26" t="str">
        <f>IF(OR(ISBLANK(B2967),ISBLANK(C2967),ISBLANK(D2967)),"Missing",IFERROR(VLOOKUP(A2967,'RM Postcodes'!$A:$B,2,0),"Invalid"))</f>
        <v>live</v>
      </c>
      <c r="N2967" s="26" t="str">
        <f t="shared" si="283"/>
        <v>OK</v>
      </c>
      <c r="O2967" s="26" t="str">
        <f t="shared" si="278"/>
        <v>OK</v>
      </c>
    </row>
    <row r="2968" spans="1:15" x14ac:dyDescent="0.2">
      <c r="A2968" s="24" t="str">
        <f t="shared" si="279"/>
        <v>EX13 8</v>
      </c>
      <c r="B2968" s="1" t="s">
        <v>12482</v>
      </c>
      <c r="C2968" s="1" t="s">
        <v>12631</v>
      </c>
      <c r="D2968" s="1" t="s">
        <v>12626</v>
      </c>
      <c r="E2968" s="2">
        <v>3</v>
      </c>
      <c r="F2968" s="3">
        <v>108476.7</v>
      </c>
      <c r="G2968" s="3">
        <v>69709.36</v>
      </c>
      <c r="H2968" s="4">
        <v>23815.64</v>
      </c>
      <c r="I2968" s="25"/>
      <c r="J2968" s="26" t="str">
        <f t="shared" si="280"/>
        <v>No</v>
      </c>
      <c r="K2968" s="26" t="str">
        <f t="shared" si="281"/>
        <v>GB</v>
      </c>
      <c r="L2968" s="26" t="str">
        <f t="shared" si="282"/>
        <v>Invalid</v>
      </c>
      <c r="M2968" s="26" t="str">
        <f>IF(OR(ISBLANK(B2968),ISBLANK(C2968),ISBLANK(D2968)),"Missing",IFERROR(VLOOKUP(A2968,'RM Postcodes'!$A:$B,2,0),"Invalid"))</f>
        <v>live</v>
      </c>
      <c r="N2968" s="26" t="str">
        <f t="shared" si="283"/>
        <v>Redact</v>
      </c>
      <c r="O2968" s="26" t="str">
        <f t="shared" si="278"/>
        <v>Redact</v>
      </c>
    </row>
    <row r="2969" spans="1:15" x14ac:dyDescent="0.2">
      <c r="A2969" s="24" t="str">
        <f t="shared" si="279"/>
        <v>EX14 0</v>
      </c>
      <c r="B2969" s="1" t="s">
        <v>12482</v>
      </c>
      <c r="C2969" s="1" t="s">
        <v>12633</v>
      </c>
      <c r="D2969" s="1" t="s">
        <v>12632</v>
      </c>
      <c r="E2969" s="2">
        <v>1</v>
      </c>
      <c r="F2969" s="3">
        <v>36869.79</v>
      </c>
      <c r="G2969" s="3">
        <v>36869.79</v>
      </c>
      <c r="H2969" s="4">
        <v>0</v>
      </c>
      <c r="I2969" s="25"/>
      <c r="J2969" s="26" t="str">
        <f t="shared" si="280"/>
        <v>No</v>
      </c>
      <c r="K2969" s="26" t="str">
        <f t="shared" si="281"/>
        <v>GB</v>
      </c>
      <c r="L2969" s="26" t="str">
        <f t="shared" si="282"/>
        <v>Invalid</v>
      </c>
      <c r="M2969" s="26" t="str">
        <f>IF(OR(ISBLANK(B2969),ISBLANK(C2969),ISBLANK(D2969)),"Missing",IFERROR(VLOOKUP(A2969,'RM Postcodes'!$A:$B,2,0),"Invalid"))</f>
        <v>live</v>
      </c>
      <c r="N2969" s="26" t="str">
        <f t="shared" si="283"/>
        <v>Redact</v>
      </c>
      <c r="O2969" s="26" t="str">
        <f t="shared" si="278"/>
        <v>Redact</v>
      </c>
    </row>
    <row r="2970" spans="1:15" x14ac:dyDescent="0.2">
      <c r="A2970" s="24" t="str">
        <f t="shared" si="279"/>
        <v>EX14 1</v>
      </c>
      <c r="B2970" s="1" t="s">
        <v>12482</v>
      </c>
      <c r="C2970" s="1" t="s">
        <v>12633</v>
      </c>
      <c r="D2970" s="1" t="s">
        <v>12621</v>
      </c>
      <c r="E2970" s="2">
        <v>33</v>
      </c>
      <c r="F2970" s="3">
        <v>3044627.2399999993</v>
      </c>
      <c r="G2970" s="3">
        <v>1460808.29</v>
      </c>
      <c r="H2970" s="4">
        <v>768297.45</v>
      </c>
      <c r="I2970" s="25"/>
      <c r="J2970" s="26" t="str">
        <f t="shared" si="280"/>
        <v>No</v>
      </c>
      <c r="K2970" s="26" t="str">
        <f t="shared" si="281"/>
        <v>GB</v>
      </c>
      <c r="L2970" s="26" t="str">
        <f t="shared" si="282"/>
        <v>Invalid</v>
      </c>
      <c r="M2970" s="26" t="str">
        <f>IF(OR(ISBLANK(B2970),ISBLANK(C2970),ISBLANK(D2970)),"Missing",IFERROR(VLOOKUP(A2970,'RM Postcodes'!$A:$B,2,0),"Invalid"))</f>
        <v>live</v>
      </c>
      <c r="N2970" s="26" t="str">
        <f t="shared" si="283"/>
        <v>OK</v>
      </c>
      <c r="O2970" s="26" t="str">
        <f t="shared" si="278"/>
        <v>Redact</v>
      </c>
    </row>
    <row r="2971" spans="1:15" x14ac:dyDescent="0.2">
      <c r="A2971" s="24" t="str">
        <f t="shared" si="279"/>
        <v>EX14 2</v>
      </c>
      <c r="B2971" s="1" t="s">
        <v>12482</v>
      </c>
      <c r="C2971" s="1" t="s">
        <v>12633</v>
      </c>
      <c r="D2971" s="1" t="s">
        <v>12640</v>
      </c>
      <c r="E2971" s="2">
        <v>6</v>
      </c>
      <c r="F2971" s="3">
        <v>75467.039999999979</v>
      </c>
      <c r="G2971" s="3">
        <v>28345.59</v>
      </c>
      <c r="H2971" s="4">
        <v>23815.67</v>
      </c>
      <c r="I2971" s="25"/>
      <c r="J2971" s="26" t="str">
        <f t="shared" si="280"/>
        <v>No</v>
      </c>
      <c r="K2971" s="26" t="str">
        <f t="shared" si="281"/>
        <v>GB</v>
      </c>
      <c r="L2971" s="26" t="str">
        <f t="shared" si="282"/>
        <v>Invalid</v>
      </c>
      <c r="M2971" s="26" t="str">
        <f>IF(OR(ISBLANK(B2971),ISBLANK(C2971),ISBLANK(D2971)),"Missing",IFERROR(VLOOKUP(A2971,'RM Postcodes'!$A:$B,2,0),"Invalid"))</f>
        <v>live</v>
      </c>
      <c r="N2971" s="26" t="str">
        <f t="shared" si="283"/>
        <v>Redact</v>
      </c>
      <c r="O2971" s="26" t="str">
        <f t="shared" si="278"/>
        <v>Redact</v>
      </c>
    </row>
    <row r="2972" spans="1:15" x14ac:dyDescent="0.2">
      <c r="A2972" s="24" t="str">
        <f t="shared" si="279"/>
        <v>EX14 3</v>
      </c>
      <c r="B2972" s="1" t="s">
        <v>12482</v>
      </c>
      <c r="C2972" s="1" t="s">
        <v>12633</v>
      </c>
      <c r="D2972" s="1" t="s">
        <v>12629</v>
      </c>
      <c r="E2972" s="2">
        <v>22</v>
      </c>
      <c r="F2972" s="3">
        <v>2656362.0200000014</v>
      </c>
      <c r="G2972" s="3">
        <v>722468.33000000007</v>
      </c>
      <c r="H2972" s="4">
        <v>699083.24</v>
      </c>
      <c r="I2972" s="25"/>
      <c r="J2972" s="26" t="str">
        <f t="shared" si="280"/>
        <v>No</v>
      </c>
      <c r="K2972" s="26" t="str">
        <f t="shared" si="281"/>
        <v>GB</v>
      </c>
      <c r="L2972" s="26" t="str">
        <f t="shared" si="282"/>
        <v>Invalid</v>
      </c>
      <c r="M2972" s="26" t="str">
        <f>IF(OR(ISBLANK(B2972),ISBLANK(C2972),ISBLANK(D2972)),"Missing",IFERROR(VLOOKUP(A2972,'RM Postcodes'!$A:$B,2,0),"Invalid"))</f>
        <v>live</v>
      </c>
      <c r="N2972" s="26" t="str">
        <f t="shared" si="283"/>
        <v>OK</v>
      </c>
      <c r="O2972" s="26" t="str">
        <f t="shared" si="278"/>
        <v>OK</v>
      </c>
    </row>
    <row r="2973" spans="1:15" x14ac:dyDescent="0.2">
      <c r="A2973" s="24" t="str">
        <f t="shared" si="279"/>
        <v>EX14 4</v>
      </c>
      <c r="B2973" s="1" t="s">
        <v>12482</v>
      </c>
      <c r="C2973" s="1" t="s">
        <v>12633</v>
      </c>
      <c r="D2973" s="1" t="s">
        <v>12630</v>
      </c>
      <c r="E2973" s="2">
        <v>28</v>
      </c>
      <c r="F2973" s="3">
        <v>6432934.0400000038</v>
      </c>
      <c r="G2973" s="3">
        <v>5329901.290000001</v>
      </c>
      <c r="H2973" s="4">
        <v>242234.96000000002</v>
      </c>
      <c r="I2973" s="25"/>
      <c r="J2973" s="26" t="str">
        <f t="shared" si="280"/>
        <v>No</v>
      </c>
      <c r="K2973" s="26" t="str">
        <f t="shared" si="281"/>
        <v>GB</v>
      </c>
      <c r="L2973" s="26" t="str">
        <f t="shared" si="282"/>
        <v>Invalid</v>
      </c>
      <c r="M2973" s="26" t="str">
        <f>IF(OR(ISBLANK(B2973),ISBLANK(C2973),ISBLANK(D2973)),"Missing",IFERROR(VLOOKUP(A2973,'RM Postcodes'!$A:$B,2,0),"Invalid"))</f>
        <v>live</v>
      </c>
      <c r="N2973" s="26" t="str">
        <f t="shared" si="283"/>
        <v>OK</v>
      </c>
      <c r="O2973" s="26" t="str">
        <f t="shared" si="278"/>
        <v>Redact</v>
      </c>
    </row>
    <row r="2974" spans="1:15" x14ac:dyDescent="0.2">
      <c r="A2974" s="24" t="str">
        <f t="shared" si="279"/>
        <v>EX14 9</v>
      </c>
      <c r="B2974" s="1" t="s">
        <v>12482</v>
      </c>
      <c r="C2974" s="1" t="s">
        <v>12633</v>
      </c>
      <c r="D2974" s="1" t="s">
        <v>12627</v>
      </c>
      <c r="E2974" s="2">
        <v>30</v>
      </c>
      <c r="F2974" s="3">
        <v>4949615.9300000025</v>
      </c>
      <c r="G2974" s="3">
        <v>1366795.6799999997</v>
      </c>
      <c r="H2974" s="4">
        <v>826113.95</v>
      </c>
      <c r="I2974" s="25"/>
      <c r="J2974" s="26" t="str">
        <f t="shared" si="280"/>
        <v>No</v>
      </c>
      <c r="K2974" s="26" t="str">
        <f t="shared" si="281"/>
        <v>GB</v>
      </c>
      <c r="L2974" s="26" t="str">
        <f t="shared" si="282"/>
        <v>Invalid</v>
      </c>
      <c r="M2974" s="26" t="str">
        <f>IF(OR(ISBLANK(B2974),ISBLANK(C2974),ISBLANK(D2974)),"Missing",IFERROR(VLOOKUP(A2974,'RM Postcodes'!$A:$B,2,0),"Invalid"))</f>
        <v>live</v>
      </c>
      <c r="N2974" s="26" t="str">
        <f t="shared" si="283"/>
        <v>OK</v>
      </c>
      <c r="O2974" s="26" t="str">
        <f t="shared" si="278"/>
        <v>OK</v>
      </c>
    </row>
    <row r="2975" spans="1:15" x14ac:dyDescent="0.2">
      <c r="A2975" s="24" t="str">
        <f t="shared" si="279"/>
        <v>EX15 1</v>
      </c>
      <c r="B2975" s="1" t="s">
        <v>12482</v>
      </c>
      <c r="C2975" s="1" t="s">
        <v>12634</v>
      </c>
      <c r="D2975" s="1" t="s">
        <v>12621</v>
      </c>
      <c r="E2975" s="2">
        <v>40</v>
      </c>
      <c r="F2975" s="3">
        <v>3274189.05</v>
      </c>
      <c r="G2975" s="3">
        <v>1237090.1500000001</v>
      </c>
      <c r="H2975" s="4">
        <v>545698.42999999993</v>
      </c>
      <c r="I2975" s="25"/>
      <c r="J2975" s="26" t="str">
        <f t="shared" si="280"/>
        <v>No</v>
      </c>
      <c r="K2975" s="26" t="str">
        <f t="shared" si="281"/>
        <v>GB</v>
      </c>
      <c r="L2975" s="26" t="str">
        <f t="shared" si="282"/>
        <v>Invalid</v>
      </c>
      <c r="M2975" s="26" t="str">
        <f>IF(OR(ISBLANK(B2975),ISBLANK(C2975),ISBLANK(D2975)),"Missing",IFERROR(VLOOKUP(A2975,'RM Postcodes'!$A:$B,2,0),"Invalid"))</f>
        <v>live</v>
      </c>
      <c r="N2975" s="26" t="str">
        <f t="shared" si="283"/>
        <v>OK</v>
      </c>
      <c r="O2975" s="26" t="str">
        <f t="shared" si="278"/>
        <v>OK</v>
      </c>
    </row>
    <row r="2976" spans="1:15" x14ac:dyDescent="0.2">
      <c r="A2976" s="24" t="str">
        <f t="shared" si="279"/>
        <v>EX15 2</v>
      </c>
      <c r="B2976" s="1" t="s">
        <v>12482</v>
      </c>
      <c r="C2976" s="1" t="s">
        <v>12634</v>
      </c>
      <c r="D2976" s="1" t="s">
        <v>12640</v>
      </c>
      <c r="E2976" s="2">
        <v>36</v>
      </c>
      <c r="F2976" s="3">
        <v>5006266.4400000013</v>
      </c>
      <c r="G2976" s="3">
        <v>1663349.2399999998</v>
      </c>
      <c r="H2976" s="4">
        <v>1166510.96</v>
      </c>
      <c r="I2976" s="25"/>
      <c r="J2976" s="26" t="str">
        <f t="shared" si="280"/>
        <v>No</v>
      </c>
      <c r="K2976" s="26" t="str">
        <f t="shared" si="281"/>
        <v>GB</v>
      </c>
      <c r="L2976" s="26" t="str">
        <f t="shared" si="282"/>
        <v>Invalid</v>
      </c>
      <c r="M2976" s="26" t="str">
        <f>IF(OR(ISBLANK(B2976),ISBLANK(C2976),ISBLANK(D2976)),"Missing",IFERROR(VLOOKUP(A2976,'RM Postcodes'!$A:$B,2,0),"Invalid"))</f>
        <v>live</v>
      </c>
      <c r="N2976" s="26" t="str">
        <f t="shared" si="283"/>
        <v>OK</v>
      </c>
      <c r="O2976" s="26" t="str">
        <f t="shared" si="278"/>
        <v>OK</v>
      </c>
    </row>
    <row r="2977" spans="1:15" x14ac:dyDescent="0.2">
      <c r="A2977" s="24" t="str">
        <f t="shared" si="279"/>
        <v>EX15 3</v>
      </c>
      <c r="B2977" s="1" t="s">
        <v>12482</v>
      </c>
      <c r="C2977" s="1" t="s">
        <v>12634</v>
      </c>
      <c r="D2977" s="1" t="s">
        <v>12629</v>
      </c>
      <c r="E2977" s="2">
        <v>30</v>
      </c>
      <c r="F2977" s="3">
        <v>1076516.5700000005</v>
      </c>
      <c r="G2977" s="3">
        <v>321632.11000000004</v>
      </c>
      <c r="H2977" s="4">
        <v>190060.69</v>
      </c>
      <c r="I2977" s="25"/>
      <c r="J2977" s="26" t="str">
        <f t="shared" si="280"/>
        <v>No</v>
      </c>
      <c r="K2977" s="26" t="str">
        <f t="shared" si="281"/>
        <v>GB</v>
      </c>
      <c r="L2977" s="26" t="str">
        <f t="shared" si="282"/>
        <v>Invalid</v>
      </c>
      <c r="M2977" s="26" t="str">
        <f>IF(OR(ISBLANK(B2977),ISBLANK(C2977),ISBLANK(D2977)),"Missing",IFERROR(VLOOKUP(A2977,'RM Postcodes'!$A:$B,2,0),"Invalid"))</f>
        <v>live</v>
      </c>
      <c r="N2977" s="26" t="str">
        <f t="shared" si="283"/>
        <v>OK</v>
      </c>
      <c r="O2977" s="26" t="str">
        <f t="shared" si="278"/>
        <v>OK</v>
      </c>
    </row>
    <row r="2978" spans="1:15" x14ac:dyDescent="0.2">
      <c r="A2978" s="24" t="str">
        <f t="shared" si="279"/>
        <v>EX16 4</v>
      </c>
      <c r="B2978" s="1" t="s">
        <v>12482</v>
      </c>
      <c r="C2978" s="1" t="s">
        <v>12635</v>
      </c>
      <c r="D2978" s="1" t="s">
        <v>12630</v>
      </c>
      <c r="E2978" s="2">
        <v>21</v>
      </c>
      <c r="F2978" s="3">
        <v>2960169.8299999996</v>
      </c>
      <c r="G2978" s="3">
        <v>1682532.91</v>
      </c>
      <c r="H2978" s="4">
        <v>669579.28</v>
      </c>
      <c r="I2978" s="25"/>
      <c r="J2978" s="26" t="str">
        <f t="shared" si="280"/>
        <v>No</v>
      </c>
      <c r="K2978" s="26" t="str">
        <f t="shared" si="281"/>
        <v>GB</v>
      </c>
      <c r="L2978" s="26" t="str">
        <f t="shared" si="282"/>
        <v>Invalid</v>
      </c>
      <c r="M2978" s="26" t="str">
        <f>IF(OR(ISBLANK(B2978),ISBLANK(C2978),ISBLANK(D2978)),"Missing",IFERROR(VLOOKUP(A2978,'RM Postcodes'!$A:$B,2,0),"Invalid"))</f>
        <v>live</v>
      </c>
      <c r="N2978" s="26" t="str">
        <f t="shared" si="283"/>
        <v>OK</v>
      </c>
      <c r="O2978" s="26" t="str">
        <f t="shared" si="278"/>
        <v>Redact</v>
      </c>
    </row>
    <row r="2979" spans="1:15" x14ac:dyDescent="0.2">
      <c r="A2979" s="24" t="str">
        <f t="shared" si="279"/>
        <v>EX16 5</v>
      </c>
      <c r="B2979" s="1" t="s">
        <v>12482</v>
      </c>
      <c r="C2979" s="1" t="s">
        <v>12635</v>
      </c>
      <c r="D2979" s="1" t="s">
        <v>12625</v>
      </c>
      <c r="E2979" s="2">
        <v>14</v>
      </c>
      <c r="F2979" s="3">
        <v>478429.0400000001</v>
      </c>
      <c r="G2979" s="3">
        <v>233468.52</v>
      </c>
      <c r="H2979" s="4">
        <v>44661.37</v>
      </c>
      <c r="I2979" s="25"/>
      <c r="J2979" s="26" t="str">
        <f t="shared" si="280"/>
        <v>No</v>
      </c>
      <c r="K2979" s="26" t="str">
        <f t="shared" si="281"/>
        <v>GB</v>
      </c>
      <c r="L2979" s="26" t="str">
        <f t="shared" si="282"/>
        <v>Invalid</v>
      </c>
      <c r="M2979" s="26" t="str">
        <f>IF(OR(ISBLANK(B2979),ISBLANK(C2979),ISBLANK(D2979)),"Missing",IFERROR(VLOOKUP(A2979,'RM Postcodes'!$A:$B,2,0),"Invalid"))</f>
        <v>live</v>
      </c>
      <c r="N2979" s="26" t="str">
        <f t="shared" si="283"/>
        <v>OK</v>
      </c>
      <c r="O2979" s="26" t="str">
        <f t="shared" si="278"/>
        <v>OK</v>
      </c>
    </row>
    <row r="2980" spans="1:15" x14ac:dyDescent="0.2">
      <c r="A2980" s="24" t="str">
        <f t="shared" si="279"/>
        <v>EX16 6</v>
      </c>
      <c r="B2980" s="1" t="s">
        <v>12482</v>
      </c>
      <c r="C2980" s="1" t="s">
        <v>12635</v>
      </c>
      <c r="D2980" s="1" t="s">
        <v>12622</v>
      </c>
      <c r="E2980" s="2">
        <v>28</v>
      </c>
      <c r="F2980" s="3">
        <v>803554.56000000029</v>
      </c>
      <c r="G2980" s="3">
        <v>245810.11</v>
      </c>
      <c r="H2980" s="4">
        <v>88028.74</v>
      </c>
      <c r="I2980" s="25"/>
      <c r="J2980" s="26" t="str">
        <f t="shared" si="280"/>
        <v>No</v>
      </c>
      <c r="K2980" s="26" t="str">
        <f t="shared" si="281"/>
        <v>GB</v>
      </c>
      <c r="L2980" s="26" t="str">
        <f t="shared" si="282"/>
        <v>Invalid</v>
      </c>
      <c r="M2980" s="26" t="str">
        <f>IF(OR(ISBLANK(B2980),ISBLANK(C2980),ISBLANK(D2980)),"Missing",IFERROR(VLOOKUP(A2980,'RM Postcodes'!$A:$B,2,0),"Invalid"))</f>
        <v>live</v>
      </c>
      <c r="N2980" s="26" t="str">
        <f t="shared" si="283"/>
        <v>OK</v>
      </c>
      <c r="O2980" s="26" t="str">
        <f t="shared" si="278"/>
        <v>OK</v>
      </c>
    </row>
    <row r="2981" spans="1:15" x14ac:dyDescent="0.2">
      <c r="A2981" s="24" t="str">
        <f t="shared" si="279"/>
        <v>EX16 7</v>
      </c>
      <c r="B2981" s="1" t="s">
        <v>12482</v>
      </c>
      <c r="C2981" s="1" t="s">
        <v>12635</v>
      </c>
      <c r="D2981" s="1" t="s">
        <v>12623</v>
      </c>
      <c r="E2981" s="2">
        <v>21</v>
      </c>
      <c r="F2981" s="3">
        <v>3939768.2800000003</v>
      </c>
      <c r="G2981" s="3">
        <v>2814996.56</v>
      </c>
      <c r="H2981" s="4">
        <v>503310.83999999997</v>
      </c>
      <c r="I2981" s="25"/>
      <c r="J2981" s="26" t="str">
        <f t="shared" si="280"/>
        <v>No</v>
      </c>
      <c r="K2981" s="26" t="str">
        <f t="shared" si="281"/>
        <v>GB</v>
      </c>
      <c r="L2981" s="26" t="str">
        <f t="shared" si="282"/>
        <v>Invalid</v>
      </c>
      <c r="M2981" s="26" t="str">
        <f>IF(OR(ISBLANK(B2981),ISBLANK(C2981),ISBLANK(D2981)),"Missing",IFERROR(VLOOKUP(A2981,'RM Postcodes'!$A:$B,2,0),"Invalid"))</f>
        <v>live</v>
      </c>
      <c r="N2981" s="26" t="str">
        <f t="shared" si="283"/>
        <v>OK</v>
      </c>
      <c r="O2981" s="26" t="str">
        <f t="shared" si="278"/>
        <v>Redact</v>
      </c>
    </row>
    <row r="2982" spans="1:15" x14ac:dyDescent="0.2">
      <c r="A2982" s="24" t="str">
        <f t="shared" si="279"/>
        <v>EX16 8</v>
      </c>
      <c r="B2982" s="1" t="s">
        <v>12482</v>
      </c>
      <c r="C2982" s="1" t="s">
        <v>12635</v>
      </c>
      <c r="D2982" s="1" t="s">
        <v>12626</v>
      </c>
      <c r="E2982" s="2">
        <v>36</v>
      </c>
      <c r="F2982" s="3">
        <v>5154287.4500000011</v>
      </c>
      <c r="G2982" s="3">
        <v>2949832.92</v>
      </c>
      <c r="H2982" s="4">
        <v>632792.08000000007</v>
      </c>
      <c r="I2982" s="25"/>
      <c r="J2982" s="26" t="str">
        <f t="shared" si="280"/>
        <v>No</v>
      </c>
      <c r="K2982" s="26" t="str">
        <f t="shared" si="281"/>
        <v>GB</v>
      </c>
      <c r="L2982" s="26" t="str">
        <f t="shared" si="282"/>
        <v>Invalid</v>
      </c>
      <c r="M2982" s="26" t="str">
        <f>IF(OR(ISBLANK(B2982),ISBLANK(C2982),ISBLANK(D2982)),"Missing",IFERROR(VLOOKUP(A2982,'RM Postcodes'!$A:$B,2,0),"Invalid"))</f>
        <v>live</v>
      </c>
      <c r="N2982" s="26" t="str">
        <f t="shared" si="283"/>
        <v>OK</v>
      </c>
      <c r="O2982" s="26" t="str">
        <f t="shared" si="278"/>
        <v>Redact</v>
      </c>
    </row>
    <row r="2983" spans="1:15" x14ac:dyDescent="0.2">
      <c r="A2983" s="24" t="str">
        <f t="shared" si="279"/>
        <v>EX16 9</v>
      </c>
      <c r="B2983" s="1" t="s">
        <v>12482</v>
      </c>
      <c r="C2983" s="1" t="s">
        <v>12635</v>
      </c>
      <c r="D2983" s="1" t="s">
        <v>12627</v>
      </c>
      <c r="E2983" s="2">
        <v>26</v>
      </c>
      <c r="F2983" s="3">
        <v>963181.70000000007</v>
      </c>
      <c r="G2983" s="3">
        <v>191666.62</v>
      </c>
      <c r="H2983" s="4">
        <v>155853.51999999999</v>
      </c>
      <c r="I2983" s="25"/>
      <c r="J2983" s="26" t="str">
        <f t="shared" si="280"/>
        <v>No</v>
      </c>
      <c r="K2983" s="26" t="str">
        <f t="shared" si="281"/>
        <v>GB</v>
      </c>
      <c r="L2983" s="26" t="str">
        <f t="shared" si="282"/>
        <v>Invalid</v>
      </c>
      <c r="M2983" s="26" t="str">
        <f>IF(OR(ISBLANK(B2983),ISBLANK(C2983),ISBLANK(D2983)),"Missing",IFERROR(VLOOKUP(A2983,'RM Postcodes'!$A:$B,2,0),"Invalid"))</f>
        <v>live</v>
      </c>
      <c r="N2983" s="26" t="str">
        <f t="shared" si="283"/>
        <v>OK</v>
      </c>
      <c r="O2983" s="26" t="str">
        <f t="shared" si="278"/>
        <v>OK</v>
      </c>
    </row>
    <row r="2984" spans="1:15" x14ac:dyDescent="0.2">
      <c r="A2984" s="24" t="str">
        <f t="shared" si="279"/>
        <v>EX17 1</v>
      </c>
      <c r="B2984" s="1" t="s">
        <v>12482</v>
      </c>
      <c r="C2984" s="1" t="s">
        <v>12672</v>
      </c>
      <c r="D2984" s="1" t="s">
        <v>12621</v>
      </c>
      <c r="E2984" s="2">
        <v>9</v>
      </c>
      <c r="F2984" s="3">
        <v>164317.21000000002</v>
      </c>
      <c r="G2984" s="3">
        <v>54977.45</v>
      </c>
      <c r="H2984" s="4">
        <v>39692.730000000003</v>
      </c>
      <c r="I2984" s="25"/>
      <c r="J2984" s="26" t="str">
        <f t="shared" si="280"/>
        <v>No</v>
      </c>
      <c r="K2984" s="26" t="str">
        <f t="shared" si="281"/>
        <v>GB</v>
      </c>
      <c r="L2984" s="26" t="str">
        <f t="shared" si="282"/>
        <v>Invalid</v>
      </c>
      <c r="M2984" s="26" t="str">
        <f>IF(OR(ISBLANK(B2984),ISBLANK(C2984),ISBLANK(D2984)),"Missing",IFERROR(VLOOKUP(A2984,'RM Postcodes'!$A:$B,2,0),"Invalid"))</f>
        <v>live</v>
      </c>
      <c r="N2984" s="26" t="str">
        <f t="shared" si="283"/>
        <v>Redact</v>
      </c>
      <c r="O2984" s="26" t="str">
        <f t="shared" si="278"/>
        <v>OK</v>
      </c>
    </row>
    <row r="2985" spans="1:15" x14ac:dyDescent="0.2">
      <c r="A2985" s="24" t="str">
        <f t="shared" si="279"/>
        <v>EX17 2</v>
      </c>
      <c r="B2985" s="1" t="s">
        <v>12482</v>
      </c>
      <c r="C2985" s="1" t="s">
        <v>12672</v>
      </c>
      <c r="D2985" s="1" t="s">
        <v>12640</v>
      </c>
      <c r="E2985" s="2">
        <v>6</v>
      </c>
      <c r="F2985" s="3">
        <v>200761.44999999998</v>
      </c>
      <c r="G2985" s="3">
        <v>52818.679999999993</v>
      </c>
      <c r="H2985" s="4">
        <v>51149.119999999995</v>
      </c>
      <c r="I2985" s="25"/>
      <c r="J2985" s="26" t="str">
        <f t="shared" si="280"/>
        <v>No</v>
      </c>
      <c r="K2985" s="26" t="str">
        <f t="shared" si="281"/>
        <v>GB</v>
      </c>
      <c r="L2985" s="26" t="str">
        <f t="shared" si="282"/>
        <v>Invalid</v>
      </c>
      <c r="M2985" s="26" t="str">
        <f>IF(OR(ISBLANK(B2985),ISBLANK(C2985),ISBLANK(D2985)),"Missing",IFERROR(VLOOKUP(A2985,'RM Postcodes'!$A:$B,2,0),"Invalid"))</f>
        <v>live</v>
      </c>
      <c r="N2985" s="26" t="str">
        <f t="shared" si="283"/>
        <v>Redact</v>
      </c>
      <c r="O2985" s="26" t="str">
        <f t="shared" si="278"/>
        <v>OK</v>
      </c>
    </row>
    <row r="2986" spans="1:15" x14ac:dyDescent="0.2">
      <c r="A2986" s="24" t="str">
        <f t="shared" si="279"/>
        <v>EX17 3</v>
      </c>
      <c r="B2986" s="1" t="s">
        <v>12482</v>
      </c>
      <c r="C2986" s="1" t="s">
        <v>12672</v>
      </c>
      <c r="D2986" s="1" t="s">
        <v>12629</v>
      </c>
      <c r="E2986" s="2">
        <v>13</v>
      </c>
      <c r="F2986" s="3">
        <v>208602.41000000003</v>
      </c>
      <c r="G2986" s="3">
        <v>46668.19</v>
      </c>
      <c r="H2986" s="4">
        <v>37090.46</v>
      </c>
      <c r="I2986" s="25"/>
      <c r="J2986" s="26" t="str">
        <f t="shared" si="280"/>
        <v>No</v>
      </c>
      <c r="K2986" s="26" t="str">
        <f t="shared" si="281"/>
        <v>GB</v>
      </c>
      <c r="L2986" s="26" t="str">
        <f t="shared" si="282"/>
        <v>Invalid</v>
      </c>
      <c r="M2986" s="26" t="str">
        <f>IF(OR(ISBLANK(B2986),ISBLANK(C2986),ISBLANK(D2986)),"Missing",IFERROR(VLOOKUP(A2986,'RM Postcodes'!$A:$B,2,0),"Invalid"))</f>
        <v>live</v>
      </c>
      <c r="N2986" s="26" t="str">
        <f t="shared" si="283"/>
        <v>OK</v>
      </c>
      <c r="O2986" s="26" t="str">
        <f t="shared" si="278"/>
        <v>OK</v>
      </c>
    </row>
    <row r="2987" spans="1:15" x14ac:dyDescent="0.2">
      <c r="A2987" s="24" t="str">
        <f t="shared" si="279"/>
        <v>EX17 4</v>
      </c>
      <c r="B2987" s="1" t="s">
        <v>12482</v>
      </c>
      <c r="C2987" s="1" t="s">
        <v>12672</v>
      </c>
      <c r="D2987" s="1" t="s">
        <v>12630</v>
      </c>
      <c r="E2987" s="2">
        <v>16</v>
      </c>
      <c r="F2987" s="3">
        <v>1059142.06</v>
      </c>
      <c r="G2987" s="3">
        <v>290566.26</v>
      </c>
      <c r="H2987" s="4">
        <v>200980.02000000002</v>
      </c>
      <c r="I2987" s="25"/>
      <c r="J2987" s="26" t="str">
        <f t="shared" si="280"/>
        <v>No</v>
      </c>
      <c r="K2987" s="26" t="str">
        <f t="shared" si="281"/>
        <v>GB</v>
      </c>
      <c r="L2987" s="26" t="str">
        <f t="shared" si="282"/>
        <v>Invalid</v>
      </c>
      <c r="M2987" s="26" t="str">
        <f>IF(OR(ISBLANK(B2987),ISBLANK(C2987),ISBLANK(D2987)),"Missing",IFERROR(VLOOKUP(A2987,'RM Postcodes'!$A:$B,2,0),"Invalid"))</f>
        <v>live</v>
      </c>
      <c r="N2987" s="26" t="str">
        <f t="shared" si="283"/>
        <v>OK</v>
      </c>
      <c r="O2987" s="26" t="str">
        <f t="shared" si="278"/>
        <v>OK</v>
      </c>
    </row>
    <row r="2988" spans="1:15" x14ac:dyDescent="0.2">
      <c r="A2988" s="24" t="str">
        <f t="shared" si="279"/>
        <v>EX17 5</v>
      </c>
      <c r="B2988" s="1" t="s">
        <v>12482</v>
      </c>
      <c r="C2988" s="1" t="s">
        <v>12672</v>
      </c>
      <c r="D2988" s="1" t="s">
        <v>12625</v>
      </c>
      <c r="E2988" s="2">
        <v>19</v>
      </c>
      <c r="F2988" s="3">
        <v>854277.8</v>
      </c>
      <c r="G2988" s="3">
        <v>276266.25</v>
      </c>
      <c r="H2988" s="4">
        <v>220639.75999999998</v>
      </c>
      <c r="I2988" s="25"/>
      <c r="J2988" s="26" t="str">
        <f t="shared" si="280"/>
        <v>No</v>
      </c>
      <c r="K2988" s="26" t="str">
        <f t="shared" si="281"/>
        <v>GB</v>
      </c>
      <c r="L2988" s="26" t="str">
        <f t="shared" si="282"/>
        <v>Invalid</v>
      </c>
      <c r="M2988" s="26" t="str">
        <f>IF(OR(ISBLANK(B2988),ISBLANK(C2988),ISBLANK(D2988)),"Missing",IFERROR(VLOOKUP(A2988,'RM Postcodes'!$A:$B,2,0),"Invalid"))</f>
        <v>live</v>
      </c>
      <c r="N2988" s="26" t="str">
        <f t="shared" si="283"/>
        <v>OK</v>
      </c>
      <c r="O2988" s="26" t="str">
        <f t="shared" si="278"/>
        <v>OK</v>
      </c>
    </row>
    <row r="2989" spans="1:15" x14ac:dyDescent="0.2">
      <c r="A2989" s="24" t="str">
        <f t="shared" si="279"/>
        <v>EX17 6</v>
      </c>
      <c r="B2989" s="1" t="s">
        <v>12482</v>
      </c>
      <c r="C2989" s="1" t="s">
        <v>12672</v>
      </c>
      <c r="D2989" s="1" t="s">
        <v>12622</v>
      </c>
      <c r="E2989" s="2">
        <v>16</v>
      </c>
      <c r="F2989" s="3">
        <v>7485625.3299999973</v>
      </c>
      <c r="G2989" s="3">
        <v>3507487.36</v>
      </c>
      <c r="H2989" s="4">
        <v>1648958.14</v>
      </c>
      <c r="I2989" s="25"/>
      <c r="J2989" s="26" t="str">
        <f t="shared" si="280"/>
        <v>No</v>
      </c>
      <c r="K2989" s="26" t="str">
        <f t="shared" si="281"/>
        <v>GB</v>
      </c>
      <c r="L2989" s="26" t="str">
        <f t="shared" si="282"/>
        <v>Invalid</v>
      </c>
      <c r="M2989" s="26" t="str">
        <f>IF(OR(ISBLANK(B2989),ISBLANK(C2989),ISBLANK(D2989)),"Missing",IFERROR(VLOOKUP(A2989,'RM Postcodes'!$A:$B,2,0),"Invalid"))</f>
        <v>live</v>
      </c>
      <c r="N2989" s="26" t="str">
        <f t="shared" si="283"/>
        <v>OK</v>
      </c>
      <c r="O2989" s="26" t="str">
        <f t="shared" si="278"/>
        <v>Redact</v>
      </c>
    </row>
    <row r="2990" spans="1:15" x14ac:dyDescent="0.2">
      <c r="A2990" s="24" t="str">
        <f t="shared" si="279"/>
        <v>EX18 7</v>
      </c>
      <c r="B2990" s="1" t="s">
        <v>12482</v>
      </c>
      <c r="C2990" s="1" t="s">
        <v>12673</v>
      </c>
      <c r="D2990" s="1" t="s">
        <v>12623</v>
      </c>
      <c r="E2990" s="2">
        <v>19</v>
      </c>
      <c r="F2990" s="3">
        <v>3647687.1999999997</v>
      </c>
      <c r="G2990" s="3">
        <v>2571993.7799999998</v>
      </c>
      <c r="H2990" s="4">
        <v>204533.24</v>
      </c>
      <c r="I2990" s="25"/>
      <c r="J2990" s="26" t="str">
        <f t="shared" si="280"/>
        <v>No</v>
      </c>
      <c r="K2990" s="26" t="str">
        <f t="shared" si="281"/>
        <v>GB</v>
      </c>
      <c r="L2990" s="26" t="str">
        <f t="shared" si="282"/>
        <v>Invalid</v>
      </c>
      <c r="M2990" s="26" t="str">
        <f>IF(OR(ISBLANK(B2990),ISBLANK(C2990),ISBLANK(D2990)),"Missing",IFERROR(VLOOKUP(A2990,'RM Postcodes'!$A:$B,2,0),"Invalid"))</f>
        <v>live</v>
      </c>
      <c r="N2990" s="26" t="str">
        <f t="shared" si="283"/>
        <v>OK</v>
      </c>
      <c r="O2990" s="26" t="str">
        <f t="shared" si="278"/>
        <v>Redact</v>
      </c>
    </row>
    <row r="2991" spans="1:15" x14ac:dyDescent="0.2">
      <c r="A2991" s="24" t="str">
        <f t="shared" si="279"/>
        <v>EX19 8</v>
      </c>
      <c r="B2991" s="1" t="s">
        <v>12482</v>
      </c>
      <c r="C2991" s="1" t="s">
        <v>12674</v>
      </c>
      <c r="D2991" s="1" t="s">
        <v>12626</v>
      </c>
      <c r="E2991" s="2">
        <v>24</v>
      </c>
      <c r="F2991" s="3">
        <v>1072578.3500000001</v>
      </c>
      <c r="G2991" s="3">
        <v>516229.3</v>
      </c>
      <c r="H2991" s="4">
        <v>104623.95999999999</v>
      </c>
      <c r="I2991" s="25"/>
      <c r="J2991" s="26" t="str">
        <f t="shared" si="280"/>
        <v>No</v>
      </c>
      <c r="K2991" s="26" t="str">
        <f t="shared" si="281"/>
        <v>GB</v>
      </c>
      <c r="L2991" s="26" t="str">
        <f t="shared" si="282"/>
        <v>Invalid</v>
      </c>
      <c r="M2991" s="26" t="str">
        <f>IF(OR(ISBLANK(B2991),ISBLANK(C2991),ISBLANK(D2991)),"Missing",IFERROR(VLOOKUP(A2991,'RM Postcodes'!$A:$B,2,0),"Invalid"))</f>
        <v>live</v>
      </c>
      <c r="N2991" s="26" t="str">
        <f t="shared" si="283"/>
        <v>OK</v>
      </c>
      <c r="O2991" s="26" t="str">
        <f t="shared" si="278"/>
        <v>OK</v>
      </c>
    </row>
    <row r="2992" spans="1:15" x14ac:dyDescent="0.2">
      <c r="A2992" s="24" t="str">
        <f t="shared" si="279"/>
        <v>EX2 4</v>
      </c>
      <c r="B2992" s="1" t="s">
        <v>12482</v>
      </c>
      <c r="C2992" s="1" t="s">
        <v>12664</v>
      </c>
      <c r="D2992" s="1" t="s">
        <v>12630</v>
      </c>
      <c r="E2992" s="2">
        <v>20</v>
      </c>
      <c r="F2992" s="3">
        <v>533956.87999999989</v>
      </c>
      <c r="G2992" s="3">
        <v>49284.800000000003</v>
      </c>
      <c r="H2992" s="4">
        <v>48592.63</v>
      </c>
      <c r="I2992" s="25"/>
      <c r="J2992" s="26" t="str">
        <f t="shared" si="280"/>
        <v>No</v>
      </c>
      <c r="K2992" s="26" t="str">
        <f t="shared" si="281"/>
        <v>GB</v>
      </c>
      <c r="L2992" s="26" t="str">
        <f t="shared" si="282"/>
        <v>Invalid</v>
      </c>
      <c r="M2992" s="26" t="str">
        <f>IF(OR(ISBLANK(B2992),ISBLANK(C2992),ISBLANK(D2992)),"Missing",IFERROR(VLOOKUP(A2992,'RM Postcodes'!$A:$B,2,0),"Invalid"))</f>
        <v>live</v>
      </c>
      <c r="N2992" s="26" t="str">
        <f t="shared" si="283"/>
        <v>OK</v>
      </c>
      <c r="O2992" s="26" t="str">
        <f t="shared" si="278"/>
        <v>OK</v>
      </c>
    </row>
    <row r="2993" spans="1:15" x14ac:dyDescent="0.2">
      <c r="A2993" s="24" t="str">
        <f t="shared" si="279"/>
        <v>EX2 5</v>
      </c>
      <c r="B2993" s="1" t="s">
        <v>12482</v>
      </c>
      <c r="C2993" s="1" t="s">
        <v>12664</v>
      </c>
      <c r="D2993" s="1" t="s">
        <v>12625</v>
      </c>
      <c r="E2993" s="2">
        <v>12</v>
      </c>
      <c r="F2993" s="3">
        <v>394655.24999999988</v>
      </c>
      <c r="G2993" s="3">
        <v>195833.31</v>
      </c>
      <c r="H2993" s="4">
        <v>47488.45</v>
      </c>
      <c r="I2993" s="25"/>
      <c r="J2993" s="26" t="str">
        <f t="shared" si="280"/>
        <v>No</v>
      </c>
      <c r="K2993" s="26" t="str">
        <f t="shared" si="281"/>
        <v>GB</v>
      </c>
      <c r="L2993" s="26" t="str">
        <f t="shared" si="282"/>
        <v>Invalid</v>
      </c>
      <c r="M2993" s="26" t="str">
        <f>IF(OR(ISBLANK(B2993),ISBLANK(C2993),ISBLANK(D2993)),"Missing",IFERROR(VLOOKUP(A2993,'RM Postcodes'!$A:$B,2,0),"Invalid"))</f>
        <v>live</v>
      </c>
      <c r="N2993" s="26" t="str">
        <f t="shared" si="283"/>
        <v>OK</v>
      </c>
      <c r="O2993" s="26" t="str">
        <f t="shared" si="278"/>
        <v>Redact</v>
      </c>
    </row>
    <row r="2994" spans="1:15" x14ac:dyDescent="0.2">
      <c r="A2994" s="24" t="str">
        <f t="shared" si="279"/>
        <v>EX2 6</v>
      </c>
      <c r="B2994" s="1" t="s">
        <v>12482</v>
      </c>
      <c r="C2994" s="1" t="s">
        <v>12664</v>
      </c>
      <c r="D2994" s="1" t="s">
        <v>12622</v>
      </c>
      <c r="E2994" s="2">
        <v>11</v>
      </c>
      <c r="F2994" s="3">
        <v>231381.45</v>
      </c>
      <c r="G2994" s="3">
        <v>46064.01</v>
      </c>
      <c r="H2994" s="4">
        <v>43687.8</v>
      </c>
      <c r="I2994" s="25"/>
      <c r="J2994" s="26" t="str">
        <f t="shared" si="280"/>
        <v>No</v>
      </c>
      <c r="K2994" s="26" t="str">
        <f t="shared" si="281"/>
        <v>GB</v>
      </c>
      <c r="L2994" s="26" t="str">
        <f t="shared" si="282"/>
        <v>Invalid</v>
      </c>
      <c r="M2994" s="26" t="str">
        <f>IF(OR(ISBLANK(B2994),ISBLANK(C2994),ISBLANK(D2994)),"Missing",IFERROR(VLOOKUP(A2994,'RM Postcodes'!$A:$B,2,0),"Invalid"))</f>
        <v>live</v>
      </c>
      <c r="N2994" s="26" t="str">
        <f t="shared" si="283"/>
        <v>OK</v>
      </c>
      <c r="O2994" s="26" t="str">
        <f t="shared" si="278"/>
        <v>OK</v>
      </c>
    </row>
    <row r="2995" spans="1:15" x14ac:dyDescent="0.2">
      <c r="A2995" s="24" t="str">
        <f t="shared" si="279"/>
        <v>EX2 7</v>
      </c>
      <c r="B2995" s="1" t="s">
        <v>12482</v>
      </c>
      <c r="C2995" s="1" t="s">
        <v>12664</v>
      </c>
      <c r="D2995" s="1" t="s">
        <v>12623</v>
      </c>
      <c r="E2995" s="2">
        <v>24</v>
      </c>
      <c r="F2995" s="3">
        <v>1128493.5600000003</v>
      </c>
      <c r="G2995" s="3">
        <v>522499.99</v>
      </c>
      <c r="H2995" s="4">
        <v>50762.37</v>
      </c>
      <c r="I2995" s="25"/>
      <c r="J2995" s="26" t="str">
        <f t="shared" si="280"/>
        <v>No</v>
      </c>
      <c r="K2995" s="26" t="str">
        <f t="shared" si="281"/>
        <v>GB</v>
      </c>
      <c r="L2995" s="26" t="str">
        <f t="shared" si="282"/>
        <v>Invalid</v>
      </c>
      <c r="M2995" s="26" t="str">
        <f>IF(OR(ISBLANK(B2995),ISBLANK(C2995),ISBLANK(D2995)),"Missing",IFERROR(VLOOKUP(A2995,'RM Postcodes'!$A:$B,2,0),"Invalid"))</f>
        <v>live</v>
      </c>
      <c r="N2995" s="26" t="str">
        <f t="shared" si="283"/>
        <v>OK</v>
      </c>
      <c r="O2995" s="26" t="str">
        <f t="shared" si="278"/>
        <v>OK</v>
      </c>
    </row>
    <row r="2996" spans="1:15" x14ac:dyDescent="0.2">
      <c r="A2996" s="24" t="str">
        <f t="shared" si="279"/>
        <v>EX2 8</v>
      </c>
      <c r="B2996" s="1" t="s">
        <v>12482</v>
      </c>
      <c r="C2996" s="1" t="s">
        <v>12664</v>
      </c>
      <c r="D2996" s="1" t="s">
        <v>12626</v>
      </c>
      <c r="E2996" s="2">
        <v>35</v>
      </c>
      <c r="F2996" s="3">
        <v>2909329.25</v>
      </c>
      <c r="G2996" s="3">
        <v>423466.73</v>
      </c>
      <c r="H2996" s="4">
        <v>334378.70999999996</v>
      </c>
      <c r="I2996" s="25"/>
      <c r="J2996" s="26" t="str">
        <f t="shared" si="280"/>
        <v>No</v>
      </c>
      <c r="K2996" s="26" t="str">
        <f t="shared" si="281"/>
        <v>GB</v>
      </c>
      <c r="L2996" s="26" t="str">
        <f t="shared" si="282"/>
        <v>Invalid</v>
      </c>
      <c r="M2996" s="26" t="str">
        <f>IF(OR(ISBLANK(B2996),ISBLANK(C2996),ISBLANK(D2996)),"Missing",IFERROR(VLOOKUP(A2996,'RM Postcodes'!$A:$B,2,0),"Invalid"))</f>
        <v>live</v>
      </c>
      <c r="N2996" s="26" t="str">
        <f t="shared" si="283"/>
        <v>OK</v>
      </c>
      <c r="O2996" s="26" t="str">
        <f t="shared" si="278"/>
        <v>OK</v>
      </c>
    </row>
    <row r="2997" spans="1:15" x14ac:dyDescent="0.2">
      <c r="A2997" s="24" t="str">
        <f t="shared" si="279"/>
        <v>EX2 9</v>
      </c>
      <c r="B2997" s="1" t="s">
        <v>12482</v>
      </c>
      <c r="C2997" s="1" t="s">
        <v>12664</v>
      </c>
      <c r="D2997" s="1" t="s">
        <v>12627</v>
      </c>
      <c r="E2997" s="2">
        <v>25</v>
      </c>
      <c r="F2997" s="3">
        <v>503456.57</v>
      </c>
      <c r="G2997" s="3">
        <v>58333.57</v>
      </c>
      <c r="H2997" s="4">
        <v>48432.08</v>
      </c>
      <c r="I2997" s="25"/>
      <c r="J2997" s="26" t="str">
        <f t="shared" si="280"/>
        <v>No</v>
      </c>
      <c r="K2997" s="26" t="str">
        <f t="shared" si="281"/>
        <v>GB</v>
      </c>
      <c r="L2997" s="26" t="str">
        <f t="shared" si="282"/>
        <v>Invalid</v>
      </c>
      <c r="M2997" s="26" t="str">
        <f>IF(OR(ISBLANK(B2997),ISBLANK(C2997),ISBLANK(D2997)),"Missing",IFERROR(VLOOKUP(A2997,'RM Postcodes'!$A:$B,2,0),"Invalid"))</f>
        <v>live</v>
      </c>
      <c r="N2997" s="26" t="str">
        <f t="shared" si="283"/>
        <v>OK</v>
      </c>
      <c r="O2997" s="26" t="str">
        <f t="shared" si="278"/>
        <v>OK</v>
      </c>
    </row>
    <row r="2998" spans="1:15" x14ac:dyDescent="0.2">
      <c r="A2998" s="24" t="str">
        <f t="shared" si="279"/>
        <v>EX20 1</v>
      </c>
      <c r="B2998" s="1" t="s">
        <v>12482</v>
      </c>
      <c r="C2998" s="1" t="s">
        <v>12675</v>
      </c>
      <c r="D2998" s="1" t="s">
        <v>12621</v>
      </c>
      <c r="E2998" s="2">
        <v>22</v>
      </c>
      <c r="F2998" s="3">
        <v>2572660.0599999977</v>
      </c>
      <c r="G2998" s="3">
        <v>1180360.8899999999</v>
      </c>
      <c r="H2998" s="4">
        <v>904419.14</v>
      </c>
      <c r="I2998" s="25"/>
      <c r="J2998" s="26" t="str">
        <f t="shared" si="280"/>
        <v>No</v>
      </c>
      <c r="K2998" s="26" t="str">
        <f t="shared" si="281"/>
        <v>GB</v>
      </c>
      <c r="L2998" s="26" t="str">
        <f t="shared" si="282"/>
        <v>Invalid</v>
      </c>
      <c r="M2998" s="26" t="str">
        <f>IF(OR(ISBLANK(B2998),ISBLANK(C2998),ISBLANK(D2998)),"Missing",IFERROR(VLOOKUP(A2998,'RM Postcodes'!$A:$B,2,0),"Invalid"))</f>
        <v>live</v>
      </c>
      <c r="N2998" s="26" t="str">
        <f t="shared" si="283"/>
        <v>OK</v>
      </c>
      <c r="O2998" s="26" t="str">
        <f t="shared" si="278"/>
        <v>Redact</v>
      </c>
    </row>
    <row r="2999" spans="1:15" x14ac:dyDescent="0.2">
      <c r="A2999" s="24" t="str">
        <f t="shared" si="279"/>
        <v>EX20 2</v>
      </c>
      <c r="B2999" s="1" t="s">
        <v>12482</v>
      </c>
      <c r="C2999" s="1" t="s">
        <v>12675</v>
      </c>
      <c r="D2999" s="1" t="s">
        <v>12640</v>
      </c>
      <c r="E2999" s="2">
        <v>12</v>
      </c>
      <c r="F2999" s="3">
        <v>889028.2</v>
      </c>
      <c r="G2999" s="3">
        <v>296882.37</v>
      </c>
      <c r="H2999" s="4">
        <v>293132.33</v>
      </c>
      <c r="I2999" s="25"/>
      <c r="J2999" s="26" t="str">
        <f t="shared" si="280"/>
        <v>No</v>
      </c>
      <c r="K2999" s="26" t="str">
        <f t="shared" si="281"/>
        <v>GB</v>
      </c>
      <c r="L2999" s="26" t="str">
        <f t="shared" si="282"/>
        <v>Invalid</v>
      </c>
      <c r="M2999" s="26" t="str">
        <f>IF(OR(ISBLANK(B2999),ISBLANK(C2999),ISBLANK(D2999)),"Missing",IFERROR(VLOOKUP(A2999,'RM Postcodes'!$A:$B,2,0),"Invalid"))</f>
        <v>live</v>
      </c>
      <c r="N2999" s="26" t="str">
        <f t="shared" si="283"/>
        <v>OK</v>
      </c>
      <c r="O2999" s="26" t="str">
        <f t="shared" si="278"/>
        <v>Redact</v>
      </c>
    </row>
    <row r="3000" spans="1:15" x14ac:dyDescent="0.2">
      <c r="A3000" s="24" t="str">
        <f t="shared" si="279"/>
        <v>EX20 3</v>
      </c>
      <c r="B3000" s="1" t="s">
        <v>12482</v>
      </c>
      <c r="C3000" s="1" t="s">
        <v>12675</v>
      </c>
      <c r="D3000" s="1" t="s">
        <v>12629</v>
      </c>
      <c r="E3000" s="2">
        <v>21</v>
      </c>
      <c r="F3000" s="3">
        <v>922886.84000000008</v>
      </c>
      <c r="G3000" s="3">
        <v>238352.31</v>
      </c>
      <c r="H3000" s="4">
        <v>145280.89000000001</v>
      </c>
      <c r="I3000" s="25"/>
      <c r="J3000" s="26" t="str">
        <f t="shared" si="280"/>
        <v>No</v>
      </c>
      <c r="K3000" s="26" t="str">
        <f t="shared" si="281"/>
        <v>GB</v>
      </c>
      <c r="L3000" s="26" t="str">
        <f t="shared" si="282"/>
        <v>Invalid</v>
      </c>
      <c r="M3000" s="26" t="str">
        <f>IF(OR(ISBLANK(B3000),ISBLANK(C3000),ISBLANK(D3000)),"Missing",IFERROR(VLOOKUP(A3000,'RM Postcodes'!$A:$B,2,0),"Invalid"))</f>
        <v>live</v>
      </c>
      <c r="N3000" s="26" t="str">
        <f t="shared" si="283"/>
        <v>OK</v>
      </c>
      <c r="O3000" s="26" t="str">
        <f t="shared" si="278"/>
        <v>OK</v>
      </c>
    </row>
    <row r="3001" spans="1:15" x14ac:dyDescent="0.2">
      <c r="A3001" s="24" t="str">
        <f t="shared" si="279"/>
        <v>EX20 4</v>
      </c>
      <c r="B3001" s="1" t="s">
        <v>12482</v>
      </c>
      <c r="C3001" s="1" t="s">
        <v>12675</v>
      </c>
      <c r="D3001" s="1" t="s">
        <v>12630</v>
      </c>
      <c r="E3001" s="2">
        <v>25</v>
      </c>
      <c r="F3001" s="3">
        <v>9352243.1099999975</v>
      </c>
      <c r="G3001" s="3">
        <v>3103253.15</v>
      </c>
      <c r="H3001" s="4">
        <v>2549742.34</v>
      </c>
      <c r="I3001" s="25"/>
      <c r="J3001" s="26" t="str">
        <f t="shared" si="280"/>
        <v>No</v>
      </c>
      <c r="K3001" s="26" t="str">
        <f t="shared" si="281"/>
        <v>GB</v>
      </c>
      <c r="L3001" s="26" t="str">
        <f t="shared" si="282"/>
        <v>Invalid</v>
      </c>
      <c r="M3001" s="26" t="str">
        <f>IF(OR(ISBLANK(B3001),ISBLANK(C3001),ISBLANK(D3001)),"Missing",IFERROR(VLOOKUP(A3001,'RM Postcodes'!$A:$B,2,0),"Invalid"))</f>
        <v>live</v>
      </c>
      <c r="N3001" s="26" t="str">
        <f t="shared" si="283"/>
        <v>OK</v>
      </c>
      <c r="O3001" s="26" t="str">
        <f t="shared" si="278"/>
        <v>Redact</v>
      </c>
    </row>
    <row r="3002" spans="1:15" x14ac:dyDescent="0.2">
      <c r="A3002" s="24" t="str">
        <f t="shared" si="279"/>
        <v>EX21 5</v>
      </c>
      <c r="B3002" s="1" t="s">
        <v>12482</v>
      </c>
      <c r="C3002" s="1" t="s">
        <v>12636</v>
      </c>
      <c r="D3002" s="1" t="s">
        <v>12625</v>
      </c>
      <c r="E3002" s="2">
        <v>33</v>
      </c>
      <c r="F3002" s="3">
        <v>3543929.1799999992</v>
      </c>
      <c r="G3002" s="3">
        <v>1619508.3199999998</v>
      </c>
      <c r="H3002" s="4">
        <v>605053.64</v>
      </c>
      <c r="I3002" s="25"/>
      <c r="J3002" s="26" t="str">
        <f t="shared" si="280"/>
        <v>No</v>
      </c>
      <c r="K3002" s="26" t="str">
        <f t="shared" si="281"/>
        <v>GB</v>
      </c>
      <c r="L3002" s="26" t="str">
        <f t="shared" si="282"/>
        <v>Invalid</v>
      </c>
      <c r="M3002" s="26" t="str">
        <f>IF(OR(ISBLANK(B3002),ISBLANK(C3002),ISBLANK(D3002)),"Missing",IFERROR(VLOOKUP(A3002,'RM Postcodes'!$A:$B,2,0),"Invalid"))</f>
        <v>live</v>
      </c>
      <c r="N3002" s="26" t="str">
        <f t="shared" si="283"/>
        <v>OK</v>
      </c>
      <c r="O3002" s="26" t="str">
        <f t="shared" si="278"/>
        <v>Redact</v>
      </c>
    </row>
    <row r="3003" spans="1:15" x14ac:dyDescent="0.2">
      <c r="A3003" s="24" t="str">
        <f t="shared" si="279"/>
        <v>EX22 6</v>
      </c>
      <c r="B3003" s="1" t="s">
        <v>12482</v>
      </c>
      <c r="C3003" s="1" t="s">
        <v>12637</v>
      </c>
      <c r="D3003" s="1" t="s">
        <v>12622</v>
      </c>
      <c r="E3003" s="2">
        <v>52</v>
      </c>
      <c r="F3003" s="3">
        <v>6567276.4900000012</v>
      </c>
      <c r="G3003" s="3">
        <v>4038870.8</v>
      </c>
      <c r="H3003" s="4">
        <v>621358.48</v>
      </c>
      <c r="I3003" s="25"/>
      <c r="J3003" s="26" t="str">
        <f t="shared" si="280"/>
        <v>No</v>
      </c>
      <c r="K3003" s="26" t="str">
        <f t="shared" si="281"/>
        <v>GB</v>
      </c>
      <c r="L3003" s="26" t="str">
        <f t="shared" si="282"/>
        <v>Invalid</v>
      </c>
      <c r="M3003" s="26" t="str">
        <f>IF(OR(ISBLANK(B3003),ISBLANK(C3003),ISBLANK(D3003)),"Missing",IFERROR(VLOOKUP(A3003,'RM Postcodes'!$A:$B,2,0),"Invalid"))</f>
        <v>live</v>
      </c>
      <c r="N3003" s="26" t="str">
        <f t="shared" si="283"/>
        <v>OK</v>
      </c>
      <c r="O3003" s="26" t="str">
        <f t="shared" si="278"/>
        <v>Redact</v>
      </c>
    </row>
    <row r="3004" spans="1:15" x14ac:dyDescent="0.2">
      <c r="A3004" s="24" t="str">
        <f t="shared" si="279"/>
        <v>EX22 7</v>
      </c>
      <c r="B3004" s="1" t="s">
        <v>12482</v>
      </c>
      <c r="C3004" s="1" t="s">
        <v>12637</v>
      </c>
      <c r="D3004" s="1" t="s">
        <v>12623</v>
      </c>
      <c r="E3004" s="2">
        <v>54</v>
      </c>
      <c r="F3004" s="3">
        <v>5748249.6800000006</v>
      </c>
      <c r="G3004" s="3">
        <v>1744389.9</v>
      </c>
      <c r="H3004" s="4">
        <v>662219.28</v>
      </c>
      <c r="I3004" s="25"/>
      <c r="J3004" s="26" t="str">
        <f t="shared" si="280"/>
        <v>No</v>
      </c>
      <c r="K3004" s="26" t="str">
        <f t="shared" si="281"/>
        <v>GB</v>
      </c>
      <c r="L3004" s="26" t="str">
        <f t="shared" si="282"/>
        <v>Invalid</v>
      </c>
      <c r="M3004" s="26" t="str">
        <f>IF(OR(ISBLANK(B3004),ISBLANK(C3004),ISBLANK(D3004)),"Missing",IFERROR(VLOOKUP(A3004,'RM Postcodes'!$A:$B,2,0),"Invalid"))</f>
        <v>live</v>
      </c>
      <c r="N3004" s="26" t="str">
        <f t="shared" si="283"/>
        <v>OK</v>
      </c>
      <c r="O3004" s="26" t="str">
        <f t="shared" si="278"/>
        <v>OK</v>
      </c>
    </row>
    <row r="3005" spans="1:15" x14ac:dyDescent="0.2">
      <c r="A3005" s="24" t="str">
        <f t="shared" si="279"/>
        <v>EX23 0</v>
      </c>
      <c r="B3005" s="1" t="s">
        <v>12482</v>
      </c>
      <c r="C3005" s="1" t="s">
        <v>12638</v>
      </c>
      <c r="D3005" s="1" t="s">
        <v>12632</v>
      </c>
      <c r="E3005" s="2">
        <v>18</v>
      </c>
      <c r="F3005" s="3">
        <v>3547163.92</v>
      </c>
      <c r="G3005" s="3">
        <v>1828064.23</v>
      </c>
      <c r="H3005" s="4">
        <v>847300</v>
      </c>
      <c r="I3005" s="25"/>
      <c r="J3005" s="26" t="str">
        <f t="shared" si="280"/>
        <v>No</v>
      </c>
      <c r="K3005" s="26" t="str">
        <f t="shared" si="281"/>
        <v>GB</v>
      </c>
      <c r="L3005" s="26" t="str">
        <f t="shared" si="282"/>
        <v>Invalid</v>
      </c>
      <c r="M3005" s="26" t="str">
        <f>IF(OR(ISBLANK(B3005),ISBLANK(C3005),ISBLANK(D3005)),"Missing",IFERROR(VLOOKUP(A3005,'RM Postcodes'!$A:$B,2,0),"Invalid"))</f>
        <v>live</v>
      </c>
      <c r="N3005" s="26" t="str">
        <f t="shared" si="283"/>
        <v>OK</v>
      </c>
      <c r="O3005" s="26" t="str">
        <f t="shared" si="278"/>
        <v>Redact</v>
      </c>
    </row>
    <row r="3006" spans="1:15" x14ac:dyDescent="0.2">
      <c r="A3006" s="24" t="str">
        <f t="shared" si="279"/>
        <v>EX23 8</v>
      </c>
      <c r="B3006" s="1" t="s">
        <v>12482</v>
      </c>
      <c r="C3006" s="1" t="s">
        <v>12638</v>
      </c>
      <c r="D3006" s="1" t="s">
        <v>12626</v>
      </c>
      <c r="E3006" s="2">
        <v>13</v>
      </c>
      <c r="F3006" s="3">
        <v>405148.51</v>
      </c>
      <c r="G3006" s="3">
        <v>68692.69</v>
      </c>
      <c r="H3006" s="4">
        <v>49276.639999999999</v>
      </c>
      <c r="I3006" s="25"/>
      <c r="J3006" s="26" t="str">
        <f t="shared" si="280"/>
        <v>No</v>
      </c>
      <c r="K3006" s="26" t="str">
        <f t="shared" si="281"/>
        <v>GB</v>
      </c>
      <c r="L3006" s="26" t="str">
        <f t="shared" si="282"/>
        <v>Invalid</v>
      </c>
      <c r="M3006" s="26" t="str">
        <f>IF(OR(ISBLANK(B3006),ISBLANK(C3006),ISBLANK(D3006)),"Missing",IFERROR(VLOOKUP(A3006,'RM Postcodes'!$A:$B,2,0),"Invalid"))</f>
        <v>live</v>
      </c>
      <c r="N3006" s="26" t="str">
        <f t="shared" si="283"/>
        <v>OK</v>
      </c>
      <c r="O3006" s="26" t="str">
        <f t="shared" si="278"/>
        <v>OK</v>
      </c>
    </row>
    <row r="3007" spans="1:15" x14ac:dyDescent="0.2">
      <c r="A3007" s="24" t="str">
        <f t="shared" si="279"/>
        <v>EX23 9</v>
      </c>
      <c r="B3007" s="1" t="s">
        <v>12482</v>
      </c>
      <c r="C3007" s="1" t="s">
        <v>12638</v>
      </c>
      <c r="D3007" s="1" t="s">
        <v>12627</v>
      </c>
      <c r="E3007" s="2">
        <v>29</v>
      </c>
      <c r="F3007" s="3">
        <v>5369796.4600000009</v>
      </c>
      <c r="G3007" s="3">
        <v>1398054.6</v>
      </c>
      <c r="H3007" s="4">
        <v>1171302.3400000001</v>
      </c>
      <c r="I3007" s="25"/>
      <c r="J3007" s="26" t="str">
        <f t="shared" si="280"/>
        <v>No</v>
      </c>
      <c r="K3007" s="26" t="str">
        <f t="shared" si="281"/>
        <v>GB</v>
      </c>
      <c r="L3007" s="26" t="str">
        <f t="shared" si="282"/>
        <v>Invalid</v>
      </c>
      <c r="M3007" s="26" t="str">
        <f>IF(OR(ISBLANK(B3007),ISBLANK(C3007),ISBLANK(D3007)),"Missing",IFERROR(VLOOKUP(A3007,'RM Postcodes'!$A:$B,2,0),"Invalid"))</f>
        <v>live</v>
      </c>
      <c r="N3007" s="26" t="str">
        <f t="shared" si="283"/>
        <v>OK</v>
      </c>
      <c r="O3007" s="26" t="str">
        <f t="shared" si="278"/>
        <v>OK</v>
      </c>
    </row>
    <row r="3008" spans="1:15" x14ac:dyDescent="0.2">
      <c r="A3008" s="24" t="str">
        <f t="shared" si="279"/>
        <v>EX24 6</v>
      </c>
      <c r="B3008" s="1" t="s">
        <v>12482</v>
      </c>
      <c r="C3008" s="1" t="s">
        <v>12639</v>
      </c>
      <c r="D3008" s="1" t="s">
        <v>12622</v>
      </c>
      <c r="E3008" s="2">
        <v>25</v>
      </c>
      <c r="F3008" s="3">
        <v>5254168.2800000021</v>
      </c>
      <c r="G3008" s="3">
        <v>3439284.04</v>
      </c>
      <c r="H3008" s="4">
        <v>946379.62</v>
      </c>
      <c r="I3008" s="25"/>
      <c r="J3008" s="26" t="str">
        <f t="shared" si="280"/>
        <v>No</v>
      </c>
      <c r="K3008" s="26" t="str">
        <f t="shared" si="281"/>
        <v>GB</v>
      </c>
      <c r="L3008" s="26" t="str">
        <f t="shared" si="282"/>
        <v>Invalid</v>
      </c>
      <c r="M3008" s="26" t="str">
        <f>IF(OR(ISBLANK(B3008),ISBLANK(C3008),ISBLANK(D3008)),"Missing",IFERROR(VLOOKUP(A3008,'RM Postcodes'!$A:$B,2,0),"Invalid"))</f>
        <v>live</v>
      </c>
      <c r="N3008" s="26" t="str">
        <f t="shared" si="283"/>
        <v>OK</v>
      </c>
      <c r="O3008" s="26" t="str">
        <f t="shared" si="278"/>
        <v>Redact</v>
      </c>
    </row>
    <row r="3009" spans="1:15" x14ac:dyDescent="0.2">
      <c r="A3009" s="24" t="str">
        <f t="shared" si="279"/>
        <v>EX3 0</v>
      </c>
      <c r="B3009" s="1" t="s">
        <v>12482</v>
      </c>
      <c r="C3009" s="1" t="s">
        <v>12665</v>
      </c>
      <c r="D3009" s="1" t="s">
        <v>12632</v>
      </c>
      <c r="E3009" s="2">
        <v>26</v>
      </c>
      <c r="F3009" s="3">
        <v>1644260.4600000004</v>
      </c>
      <c r="G3009" s="3">
        <v>511388.92000000004</v>
      </c>
      <c r="H3009" s="4">
        <v>263436.52</v>
      </c>
      <c r="I3009" s="25"/>
      <c r="J3009" s="26" t="str">
        <f t="shared" si="280"/>
        <v>No</v>
      </c>
      <c r="K3009" s="26" t="str">
        <f t="shared" si="281"/>
        <v>GB</v>
      </c>
      <c r="L3009" s="26" t="str">
        <f t="shared" si="282"/>
        <v>Invalid</v>
      </c>
      <c r="M3009" s="26" t="str">
        <f>IF(OR(ISBLANK(B3009),ISBLANK(C3009),ISBLANK(D3009)),"Missing",IFERROR(VLOOKUP(A3009,'RM Postcodes'!$A:$B,2,0),"Invalid"))</f>
        <v>live</v>
      </c>
      <c r="N3009" s="26" t="str">
        <f t="shared" si="283"/>
        <v>OK</v>
      </c>
      <c r="O3009" s="26" t="str">
        <f t="shared" si="278"/>
        <v>OK</v>
      </c>
    </row>
    <row r="3010" spans="1:15" x14ac:dyDescent="0.2">
      <c r="A3010" s="24" t="str">
        <f t="shared" si="279"/>
        <v>EX31 1</v>
      </c>
      <c r="B3010" s="1" t="s">
        <v>12482</v>
      </c>
      <c r="C3010" s="1" t="s">
        <v>12643</v>
      </c>
      <c r="D3010" s="1" t="s">
        <v>12621</v>
      </c>
      <c r="E3010" s="2">
        <v>24</v>
      </c>
      <c r="F3010" s="3">
        <v>548794.57000000007</v>
      </c>
      <c r="G3010" s="3">
        <v>61444.800000000003</v>
      </c>
      <c r="H3010" s="4">
        <v>52939.71</v>
      </c>
      <c r="I3010" s="25"/>
      <c r="J3010" s="26" t="str">
        <f t="shared" si="280"/>
        <v>No</v>
      </c>
      <c r="K3010" s="26" t="str">
        <f t="shared" si="281"/>
        <v>GB</v>
      </c>
      <c r="L3010" s="26" t="str">
        <f t="shared" si="282"/>
        <v>Invalid</v>
      </c>
      <c r="M3010" s="26" t="str">
        <f>IF(OR(ISBLANK(B3010),ISBLANK(C3010),ISBLANK(D3010)),"Missing",IFERROR(VLOOKUP(A3010,'RM Postcodes'!$A:$B,2,0),"Invalid"))</f>
        <v>live</v>
      </c>
      <c r="N3010" s="26" t="str">
        <f t="shared" si="283"/>
        <v>OK</v>
      </c>
      <c r="O3010" s="26" t="str">
        <f t="shared" si="278"/>
        <v>OK</v>
      </c>
    </row>
    <row r="3011" spans="1:15" x14ac:dyDescent="0.2">
      <c r="A3011" s="24" t="str">
        <f t="shared" si="279"/>
        <v>EX31 2</v>
      </c>
      <c r="B3011" s="1" t="s">
        <v>12482</v>
      </c>
      <c r="C3011" s="1" t="s">
        <v>12643</v>
      </c>
      <c r="D3011" s="1" t="s">
        <v>12640</v>
      </c>
      <c r="E3011" s="2">
        <v>17</v>
      </c>
      <c r="F3011" s="3">
        <v>479385.2699999999</v>
      </c>
      <c r="G3011" s="3">
        <v>245722.99999999997</v>
      </c>
      <c r="H3011" s="4">
        <v>42028.18</v>
      </c>
      <c r="I3011" s="25"/>
      <c r="J3011" s="26" t="str">
        <f t="shared" si="280"/>
        <v>No</v>
      </c>
      <c r="K3011" s="26" t="str">
        <f t="shared" si="281"/>
        <v>GB</v>
      </c>
      <c r="L3011" s="26" t="str">
        <f t="shared" si="282"/>
        <v>Invalid</v>
      </c>
      <c r="M3011" s="26" t="str">
        <f>IF(OR(ISBLANK(B3011),ISBLANK(C3011),ISBLANK(D3011)),"Missing",IFERROR(VLOOKUP(A3011,'RM Postcodes'!$A:$B,2,0),"Invalid"))</f>
        <v>live</v>
      </c>
      <c r="N3011" s="26" t="str">
        <f t="shared" si="283"/>
        <v>OK</v>
      </c>
      <c r="O3011" s="26" t="str">
        <f t="shared" si="278"/>
        <v>Redact</v>
      </c>
    </row>
    <row r="3012" spans="1:15" x14ac:dyDescent="0.2">
      <c r="A3012" s="24" t="str">
        <f t="shared" si="279"/>
        <v>EX31 3</v>
      </c>
      <c r="B3012" s="1" t="s">
        <v>12482</v>
      </c>
      <c r="C3012" s="1" t="s">
        <v>12643</v>
      </c>
      <c r="D3012" s="1" t="s">
        <v>12629</v>
      </c>
      <c r="E3012" s="2">
        <v>29</v>
      </c>
      <c r="F3012" s="3">
        <v>2841694.3099999996</v>
      </c>
      <c r="G3012" s="3">
        <v>1344304.5</v>
      </c>
      <c r="H3012" s="4">
        <v>979107.61</v>
      </c>
      <c r="I3012" s="25"/>
      <c r="J3012" s="26" t="str">
        <f t="shared" si="280"/>
        <v>No</v>
      </c>
      <c r="K3012" s="26" t="str">
        <f t="shared" si="281"/>
        <v>GB</v>
      </c>
      <c r="L3012" s="26" t="str">
        <f t="shared" si="282"/>
        <v>Invalid</v>
      </c>
      <c r="M3012" s="26" t="str">
        <f>IF(OR(ISBLANK(B3012),ISBLANK(C3012),ISBLANK(D3012)),"Missing",IFERROR(VLOOKUP(A3012,'RM Postcodes'!$A:$B,2,0),"Invalid"))</f>
        <v>live</v>
      </c>
      <c r="N3012" s="26" t="str">
        <f t="shared" si="283"/>
        <v>OK</v>
      </c>
      <c r="O3012" s="26" t="str">
        <f t="shared" si="278"/>
        <v>Redact</v>
      </c>
    </row>
    <row r="3013" spans="1:15" x14ac:dyDescent="0.2">
      <c r="A3013" s="24" t="str">
        <f t="shared" si="279"/>
        <v>EX31 4</v>
      </c>
      <c r="B3013" s="1" t="s">
        <v>12482</v>
      </c>
      <c r="C3013" s="1" t="s">
        <v>12643</v>
      </c>
      <c r="D3013" s="1" t="s">
        <v>12630</v>
      </c>
      <c r="E3013" s="2">
        <v>39</v>
      </c>
      <c r="F3013" s="3">
        <v>4230426.0100000007</v>
      </c>
      <c r="G3013" s="3">
        <v>1598264.5699999998</v>
      </c>
      <c r="H3013" s="4">
        <v>616029.56999999995</v>
      </c>
      <c r="I3013" s="25"/>
      <c r="J3013" s="26" t="str">
        <f t="shared" si="280"/>
        <v>No</v>
      </c>
      <c r="K3013" s="26" t="str">
        <f t="shared" si="281"/>
        <v>GB</v>
      </c>
      <c r="L3013" s="26" t="str">
        <f t="shared" si="282"/>
        <v>Invalid</v>
      </c>
      <c r="M3013" s="26" t="str">
        <f>IF(OR(ISBLANK(B3013),ISBLANK(C3013),ISBLANK(D3013)),"Missing",IFERROR(VLOOKUP(A3013,'RM Postcodes'!$A:$B,2,0),"Invalid"))</f>
        <v>live</v>
      </c>
      <c r="N3013" s="26" t="str">
        <f t="shared" si="283"/>
        <v>OK</v>
      </c>
      <c r="O3013" s="26" t="str">
        <f t="shared" ref="O3013:O3076" si="284">IF(COUNT(E3013)=0,"Missing",IF(E3013&lt;=2,"Redact",IF(COUNTIF(F3013:H3013,"&gt;0")&lt;&gt;3,"Error",IF((G3013+H3013)/F3013&lt;60%,"OK","Redact"))))</f>
        <v>OK</v>
      </c>
    </row>
    <row r="3014" spans="1:15" x14ac:dyDescent="0.2">
      <c r="A3014" s="24" t="str">
        <f t="shared" ref="A3014:A3077" si="285">TRIM(B3014)&amp;TRIM(C3014)&amp;" "&amp;TRIM(D3014)</f>
        <v>EX32 0</v>
      </c>
      <c r="B3014" s="1" t="s">
        <v>12482</v>
      </c>
      <c r="C3014" s="1" t="s">
        <v>12644</v>
      </c>
      <c r="D3014" s="1" t="s">
        <v>12632</v>
      </c>
      <c r="E3014" s="2">
        <v>17</v>
      </c>
      <c r="F3014" s="3">
        <v>827102.46000000008</v>
      </c>
      <c r="G3014" s="3">
        <v>400367.18000000005</v>
      </c>
      <c r="H3014" s="4">
        <v>148409.48000000001</v>
      </c>
      <c r="I3014" s="25"/>
      <c r="J3014" s="26" t="str">
        <f t="shared" ref="J3014:J3077" si="286">IF(AND(K3014="NI",L3014="OK",M3014="LIVE",N3014="OK",O3014="OK"),"yes NI",IF(AND(K3014="GB",L3014="OK",M3014="LIVE",N3014="OK",O3014="OK"),"Yes","No"))</f>
        <v>No</v>
      </c>
      <c r="K3014" s="26" t="str">
        <f t="shared" ref="K3014:K3077" si="287">IF(ISBLANK(B3014),"Missing",IF(AND(OR(LEN(B3014)=2,LEN(B3014)=1),AND(ISERROR(VALUE(LEFT(B3014,1))),ISERROR(VALUE(RIGHT(B3014,1))))),IF(OR(B3014="GY",B3014="IM",B3014="JE"),"not GB",IF(B3014="BT","NI","GB")),"Invalid"))</f>
        <v>GB</v>
      </c>
      <c r="L3014" s="26" t="str">
        <f t="shared" si="282"/>
        <v>Invalid</v>
      </c>
      <c r="M3014" s="26" t="str">
        <f>IF(OR(ISBLANK(B3014),ISBLANK(C3014),ISBLANK(D3014)),"Missing",IFERROR(VLOOKUP(A3014,'RM Postcodes'!$A:$B,2,0),"Invalid"))</f>
        <v>live</v>
      </c>
      <c r="N3014" s="26" t="str">
        <f t="shared" si="283"/>
        <v>OK</v>
      </c>
      <c r="O3014" s="26" t="str">
        <f t="shared" si="284"/>
        <v>Redact</v>
      </c>
    </row>
    <row r="3015" spans="1:15" x14ac:dyDescent="0.2">
      <c r="A3015" s="24" t="str">
        <f t="shared" si="285"/>
        <v>EX32 7</v>
      </c>
      <c r="B3015" s="1" t="s">
        <v>12482</v>
      </c>
      <c r="C3015" s="1" t="s">
        <v>12644</v>
      </c>
      <c r="D3015" s="1" t="s">
        <v>12623</v>
      </c>
      <c r="E3015" s="2">
        <v>18</v>
      </c>
      <c r="F3015" s="3">
        <v>536714.75</v>
      </c>
      <c r="G3015" s="3">
        <v>115000</v>
      </c>
      <c r="H3015" s="4">
        <v>77542.02</v>
      </c>
      <c r="I3015" s="25"/>
      <c r="J3015" s="26" t="str">
        <f t="shared" si="286"/>
        <v>No</v>
      </c>
      <c r="K3015" s="26" t="str">
        <f t="shared" si="287"/>
        <v>GB</v>
      </c>
      <c r="L3015" s="26" t="str">
        <f t="shared" ref="L3015:L3078" si="288">IF(ISBLANK(D3015),"Missing",IF(AND(LEN(D3015)=1,ISNUMBER(VALUE(D3015))),"OK","Invalid"))</f>
        <v>Invalid</v>
      </c>
      <c r="M3015" s="26" t="str">
        <f>IF(OR(ISBLANK(B3015),ISBLANK(C3015),ISBLANK(D3015)),"Missing",IFERROR(VLOOKUP(A3015,'RM Postcodes'!$A:$B,2,0),"Invalid"))</f>
        <v>live</v>
      </c>
      <c r="N3015" s="26" t="str">
        <f t="shared" ref="N3015:N3078" si="289">IF(ISBLANK(E3015),"Missing",IF(E3015&lt;10,"Redact","OK"))</f>
        <v>OK</v>
      </c>
      <c r="O3015" s="26" t="str">
        <f t="shared" si="284"/>
        <v>OK</v>
      </c>
    </row>
    <row r="3016" spans="1:15" x14ac:dyDescent="0.2">
      <c r="A3016" s="24" t="str">
        <f t="shared" si="285"/>
        <v>EX32 8</v>
      </c>
      <c r="B3016" s="1" t="s">
        <v>12482</v>
      </c>
      <c r="C3016" s="1" t="s">
        <v>12644</v>
      </c>
      <c r="D3016" s="1" t="s">
        <v>12626</v>
      </c>
      <c r="E3016" s="2">
        <v>15</v>
      </c>
      <c r="F3016" s="3">
        <v>337816.17999999993</v>
      </c>
      <c r="G3016" s="3">
        <v>73966.399999999994</v>
      </c>
      <c r="H3016" s="4">
        <v>59457.25</v>
      </c>
      <c r="I3016" s="25"/>
      <c r="J3016" s="26" t="str">
        <f t="shared" si="286"/>
        <v>No</v>
      </c>
      <c r="K3016" s="26" t="str">
        <f t="shared" si="287"/>
        <v>GB</v>
      </c>
      <c r="L3016" s="26" t="str">
        <f t="shared" si="288"/>
        <v>Invalid</v>
      </c>
      <c r="M3016" s="26" t="str">
        <f>IF(OR(ISBLANK(B3016),ISBLANK(C3016),ISBLANK(D3016)),"Missing",IFERROR(VLOOKUP(A3016,'RM Postcodes'!$A:$B,2,0),"Invalid"))</f>
        <v>live</v>
      </c>
      <c r="N3016" s="26" t="str">
        <f t="shared" si="289"/>
        <v>OK</v>
      </c>
      <c r="O3016" s="26" t="str">
        <f t="shared" si="284"/>
        <v>OK</v>
      </c>
    </row>
    <row r="3017" spans="1:15" x14ac:dyDescent="0.2">
      <c r="A3017" s="24" t="str">
        <f t="shared" si="285"/>
        <v>EX32 9</v>
      </c>
      <c r="B3017" s="1" t="s">
        <v>12482</v>
      </c>
      <c r="C3017" s="1" t="s">
        <v>12644</v>
      </c>
      <c r="D3017" s="1" t="s">
        <v>12627</v>
      </c>
      <c r="E3017" s="2">
        <v>8</v>
      </c>
      <c r="F3017" s="3">
        <v>157256.56</v>
      </c>
      <c r="G3017" s="3">
        <v>48390.19</v>
      </c>
      <c r="H3017" s="4">
        <v>37097.68</v>
      </c>
      <c r="I3017" s="25"/>
      <c r="J3017" s="26" t="str">
        <f t="shared" si="286"/>
        <v>No</v>
      </c>
      <c r="K3017" s="26" t="str">
        <f t="shared" si="287"/>
        <v>GB</v>
      </c>
      <c r="L3017" s="26" t="str">
        <f t="shared" si="288"/>
        <v>Invalid</v>
      </c>
      <c r="M3017" s="26" t="str">
        <f>IF(OR(ISBLANK(B3017),ISBLANK(C3017),ISBLANK(D3017)),"Missing",IFERROR(VLOOKUP(A3017,'RM Postcodes'!$A:$B,2,0),"Invalid"))</f>
        <v>live</v>
      </c>
      <c r="N3017" s="26" t="str">
        <f t="shared" si="289"/>
        <v>Redact</v>
      </c>
      <c r="O3017" s="26" t="str">
        <f t="shared" si="284"/>
        <v>OK</v>
      </c>
    </row>
    <row r="3018" spans="1:15" x14ac:dyDescent="0.2">
      <c r="A3018" s="24" t="str">
        <f t="shared" si="285"/>
        <v>EX33 1</v>
      </c>
      <c r="B3018" s="1" t="s">
        <v>12482</v>
      </c>
      <c r="C3018" s="1" t="s">
        <v>12645</v>
      </c>
      <c r="D3018" s="1" t="s">
        <v>12621</v>
      </c>
      <c r="E3018" s="2">
        <v>23</v>
      </c>
      <c r="F3018" s="3">
        <v>396787.87999999995</v>
      </c>
      <c r="G3018" s="3">
        <v>44639.32</v>
      </c>
      <c r="H3018" s="4">
        <v>43253.919999999998</v>
      </c>
      <c r="I3018" s="25"/>
      <c r="J3018" s="26" t="str">
        <f t="shared" si="286"/>
        <v>No</v>
      </c>
      <c r="K3018" s="26" t="str">
        <f t="shared" si="287"/>
        <v>GB</v>
      </c>
      <c r="L3018" s="26" t="str">
        <f t="shared" si="288"/>
        <v>Invalid</v>
      </c>
      <c r="M3018" s="26" t="str">
        <f>IF(OR(ISBLANK(B3018),ISBLANK(C3018),ISBLANK(D3018)),"Missing",IFERROR(VLOOKUP(A3018,'RM Postcodes'!$A:$B,2,0),"Invalid"))</f>
        <v>live</v>
      </c>
      <c r="N3018" s="26" t="str">
        <f t="shared" si="289"/>
        <v>OK</v>
      </c>
      <c r="O3018" s="26" t="str">
        <f t="shared" si="284"/>
        <v>OK</v>
      </c>
    </row>
    <row r="3019" spans="1:15" x14ac:dyDescent="0.2">
      <c r="A3019" s="24" t="str">
        <f t="shared" si="285"/>
        <v>EX33 2</v>
      </c>
      <c r="B3019" s="1" t="s">
        <v>12482</v>
      </c>
      <c r="C3019" s="1" t="s">
        <v>12645</v>
      </c>
      <c r="D3019" s="1" t="s">
        <v>12640</v>
      </c>
      <c r="E3019" s="2">
        <v>29</v>
      </c>
      <c r="F3019" s="3">
        <v>620669.37</v>
      </c>
      <c r="G3019" s="3">
        <v>151525.54</v>
      </c>
      <c r="H3019" s="4">
        <v>50179.08</v>
      </c>
      <c r="I3019" s="25"/>
      <c r="J3019" s="26" t="str">
        <f t="shared" si="286"/>
        <v>No</v>
      </c>
      <c r="K3019" s="26" t="str">
        <f t="shared" si="287"/>
        <v>GB</v>
      </c>
      <c r="L3019" s="26" t="str">
        <f t="shared" si="288"/>
        <v>Invalid</v>
      </c>
      <c r="M3019" s="26" t="str">
        <f>IF(OR(ISBLANK(B3019),ISBLANK(C3019),ISBLANK(D3019)),"Missing",IFERROR(VLOOKUP(A3019,'RM Postcodes'!$A:$B,2,0),"Invalid"))</f>
        <v>live</v>
      </c>
      <c r="N3019" s="26" t="str">
        <f t="shared" si="289"/>
        <v>OK</v>
      </c>
      <c r="O3019" s="26" t="str">
        <f t="shared" si="284"/>
        <v>OK</v>
      </c>
    </row>
    <row r="3020" spans="1:15" x14ac:dyDescent="0.2">
      <c r="A3020" s="24" t="str">
        <f t="shared" si="285"/>
        <v>EX34 0</v>
      </c>
      <c r="B3020" s="1" t="s">
        <v>12482</v>
      </c>
      <c r="C3020" s="1" t="s">
        <v>12646</v>
      </c>
      <c r="D3020" s="1" t="s">
        <v>12632</v>
      </c>
      <c r="E3020" s="2">
        <v>12</v>
      </c>
      <c r="F3020" s="3">
        <v>559321.63</v>
      </c>
      <c r="G3020" s="3">
        <v>421391.54</v>
      </c>
      <c r="H3020" s="4">
        <v>47018.15</v>
      </c>
      <c r="I3020" s="25"/>
      <c r="J3020" s="26" t="str">
        <f t="shared" si="286"/>
        <v>No</v>
      </c>
      <c r="K3020" s="26" t="str">
        <f t="shared" si="287"/>
        <v>GB</v>
      </c>
      <c r="L3020" s="26" t="str">
        <f t="shared" si="288"/>
        <v>Invalid</v>
      </c>
      <c r="M3020" s="26" t="str">
        <f>IF(OR(ISBLANK(B3020),ISBLANK(C3020),ISBLANK(D3020)),"Missing",IFERROR(VLOOKUP(A3020,'RM Postcodes'!$A:$B,2,0),"Invalid"))</f>
        <v>live</v>
      </c>
      <c r="N3020" s="26" t="str">
        <f t="shared" si="289"/>
        <v>OK</v>
      </c>
      <c r="O3020" s="26" t="str">
        <f t="shared" si="284"/>
        <v>Redact</v>
      </c>
    </row>
    <row r="3021" spans="1:15" x14ac:dyDescent="0.2">
      <c r="A3021" s="24" t="str">
        <f t="shared" si="285"/>
        <v>EX34 7</v>
      </c>
      <c r="B3021" s="1" t="s">
        <v>12482</v>
      </c>
      <c r="C3021" s="1" t="s">
        <v>12646</v>
      </c>
      <c r="D3021" s="1" t="s">
        <v>12623</v>
      </c>
      <c r="E3021" s="2">
        <v>13</v>
      </c>
      <c r="F3021" s="3">
        <v>893383.78000000014</v>
      </c>
      <c r="G3021" s="3">
        <v>239506.06</v>
      </c>
      <c r="H3021" s="4">
        <v>219674.62</v>
      </c>
      <c r="I3021" s="25"/>
      <c r="J3021" s="26" t="str">
        <f t="shared" si="286"/>
        <v>No</v>
      </c>
      <c r="K3021" s="26" t="str">
        <f t="shared" si="287"/>
        <v>GB</v>
      </c>
      <c r="L3021" s="26" t="str">
        <f t="shared" si="288"/>
        <v>Invalid</v>
      </c>
      <c r="M3021" s="26" t="str">
        <f>IF(OR(ISBLANK(B3021),ISBLANK(C3021),ISBLANK(D3021)),"Missing",IFERROR(VLOOKUP(A3021,'RM Postcodes'!$A:$B,2,0),"Invalid"))</f>
        <v>live</v>
      </c>
      <c r="N3021" s="26" t="str">
        <f t="shared" si="289"/>
        <v>OK</v>
      </c>
      <c r="O3021" s="26" t="str">
        <f t="shared" si="284"/>
        <v>OK</v>
      </c>
    </row>
    <row r="3022" spans="1:15" x14ac:dyDescent="0.2">
      <c r="A3022" s="24" t="str">
        <f t="shared" si="285"/>
        <v>EX34 8</v>
      </c>
      <c r="B3022" s="1" t="s">
        <v>12482</v>
      </c>
      <c r="C3022" s="1" t="s">
        <v>12646</v>
      </c>
      <c r="D3022" s="1" t="s">
        <v>12626</v>
      </c>
      <c r="E3022" s="2">
        <v>23</v>
      </c>
      <c r="F3022" s="3">
        <v>1637401.83</v>
      </c>
      <c r="G3022" s="3">
        <v>1189118.53</v>
      </c>
      <c r="H3022" s="4">
        <v>76226.260000000009</v>
      </c>
      <c r="I3022" s="25"/>
      <c r="J3022" s="26" t="str">
        <f t="shared" si="286"/>
        <v>No</v>
      </c>
      <c r="K3022" s="26" t="str">
        <f t="shared" si="287"/>
        <v>GB</v>
      </c>
      <c r="L3022" s="26" t="str">
        <f t="shared" si="288"/>
        <v>Invalid</v>
      </c>
      <c r="M3022" s="26" t="str">
        <f>IF(OR(ISBLANK(B3022),ISBLANK(C3022),ISBLANK(D3022)),"Missing",IFERROR(VLOOKUP(A3022,'RM Postcodes'!$A:$B,2,0),"Invalid"))</f>
        <v>live</v>
      </c>
      <c r="N3022" s="26" t="str">
        <f t="shared" si="289"/>
        <v>OK</v>
      </c>
      <c r="O3022" s="26" t="str">
        <f t="shared" si="284"/>
        <v>Redact</v>
      </c>
    </row>
    <row r="3023" spans="1:15" x14ac:dyDescent="0.2">
      <c r="A3023" s="24" t="str">
        <f t="shared" si="285"/>
        <v>EX34 9</v>
      </c>
      <c r="B3023" s="1" t="s">
        <v>12482</v>
      </c>
      <c r="C3023" s="1" t="s">
        <v>12646</v>
      </c>
      <c r="D3023" s="1" t="s">
        <v>12627</v>
      </c>
      <c r="E3023" s="2">
        <v>11</v>
      </c>
      <c r="F3023" s="3">
        <v>183139.50000000003</v>
      </c>
      <c r="G3023" s="3">
        <v>58850.17</v>
      </c>
      <c r="H3023" s="4">
        <v>21389.71</v>
      </c>
      <c r="I3023" s="25"/>
      <c r="J3023" s="26" t="str">
        <f t="shared" si="286"/>
        <v>No</v>
      </c>
      <c r="K3023" s="26" t="str">
        <f t="shared" si="287"/>
        <v>GB</v>
      </c>
      <c r="L3023" s="26" t="str">
        <f t="shared" si="288"/>
        <v>Invalid</v>
      </c>
      <c r="M3023" s="26" t="str">
        <f>IF(OR(ISBLANK(B3023),ISBLANK(C3023),ISBLANK(D3023)),"Missing",IFERROR(VLOOKUP(A3023,'RM Postcodes'!$A:$B,2,0),"Invalid"))</f>
        <v>live</v>
      </c>
      <c r="N3023" s="26" t="str">
        <f t="shared" si="289"/>
        <v>OK</v>
      </c>
      <c r="O3023" s="26" t="str">
        <f t="shared" si="284"/>
        <v>OK</v>
      </c>
    </row>
    <row r="3024" spans="1:15" x14ac:dyDescent="0.2">
      <c r="A3024" s="24" t="str">
        <f t="shared" si="285"/>
        <v>EX35 6</v>
      </c>
      <c r="B3024" s="1" t="s">
        <v>12482</v>
      </c>
      <c r="C3024" s="1" t="s">
        <v>12647</v>
      </c>
      <c r="D3024" s="1" t="s">
        <v>12622</v>
      </c>
      <c r="E3024" s="2">
        <v>8</v>
      </c>
      <c r="F3024" s="3">
        <v>125723.4</v>
      </c>
      <c r="G3024" s="3">
        <v>31484.77</v>
      </c>
      <c r="H3024" s="4">
        <v>26915.95</v>
      </c>
      <c r="I3024" s="25"/>
      <c r="J3024" s="26" t="str">
        <f t="shared" si="286"/>
        <v>No</v>
      </c>
      <c r="K3024" s="26" t="str">
        <f t="shared" si="287"/>
        <v>GB</v>
      </c>
      <c r="L3024" s="26" t="str">
        <f t="shared" si="288"/>
        <v>Invalid</v>
      </c>
      <c r="M3024" s="26" t="str">
        <f>IF(OR(ISBLANK(B3024),ISBLANK(C3024),ISBLANK(D3024)),"Missing",IFERROR(VLOOKUP(A3024,'RM Postcodes'!$A:$B,2,0),"Invalid"))</f>
        <v>live</v>
      </c>
      <c r="N3024" s="26" t="str">
        <f t="shared" si="289"/>
        <v>Redact</v>
      </c>
      <c r="O3024" s="26" t="str">
        <f t="shared" si="284"/>
        <v>OK</v>
      </c>
    </row>
    <row r="3025" spans="1:15" x14ac:dyDescent="0.2">
      <c r="A3025" s="24" t="str">
        <f t="shared" si="285"/>
        <v>EX36 3</v>
      </c>
      <c r="B3025" s="1" t="s">
        <v>12482</v>
      </c>
      <c r="C3025" s="1" t="s">
        <v>12648</v>
      </c>
      <c r="D3025" s="1" t="s">
        <v>12629</v>
      </c>
      <c r="E3025" s="2">
        <v>21</v>
      </c>
      <c r="F3025" s="3">
        <v>1286941.2500000002</v>
      </c>
      <c r="G3025" s="3">
        <v>525809.80000000005</v>
      </c>
      <c r="H3025" s="4">
        <v>124739.17</v>
      </c>
      <c r="I3025" s="25"/>
      <c r="J3025" s="26" t="str">
        <f t="shared" si="286"/>
        <v>No</v>
      </c>
      <c r="K3025" s="26" t="str">
        <f t="shared" si="287"/>
        <v>GB</v>
      </c>
      <c r="L3025" s="26" t="str">
        <f t="shared" si="288"/>
        <v>Invalid</v>
      </c>
      <c r="M3025" s="26" t="str">
        <f>IF(OR(ISBLANK(B3025),ISBLANK(C3025),ISBLANK(D3025)),"Missing",IFERROR(VLOOKUP(A3025,'RM Postcodes'!$A:$B,2,0),"Invalid"))</f>
        <v>live</v>
      </c>
      <c r="N3025" s="26" t="str">
        <f t="shared" si="289"/>
        <v>OK</v>
      </c>
      <c r="O3025" s="26" t="str">
        <f t="shared" si="284"/>
        <v>OK</v>
      </c>
    </row>
    <row r="3026" spans="1:15" x14ac:dyDescent="0.2">
      <c r="A3026" s="24" t="str">
        <f t="shared" si="285"/>
        <v>EX36 4</v>
      </c>
      <c r="B3026" s="1" t="s">
        <v>12482</v>
      </c>
      <c r="C3026" s="1" t="s">
        <v>12648</v>
      </c>
      <c r="D3026" s="1" t="s">
        <v>12630</v>
      </c>
      <c r="E3026" s="2">
        <v>32</v>
      </c>
      <c r="F3026" s="3">
        <v>3637791.77</v>
      </c>
      <c r="G3026" s="3">
        <v>1305813.76</v>
      </c>
      <c r="H3026" s="4">
        <v>622537.79</v>
      </c>
      <c r="I3026" s="25"/>
      <c r="J3026" s="26" t="str">
        <f t="shared" si="286"/>
        <v>No</v>
      </c>
      <c r="K3026" s="26" t="str">
        <f t="shared" si="287"/>
        <v>GB</v>
      </c>
      <c r="L3026" s="26" t="str">
        <f t="shared" si="288"/>
        <v>Invalid</v>
      </c>
      <c r="M3026" s="26" t="str">
        <f>IF(OR(ISBLANK(B3026),ISBLANK(C3026),ISBLANK(D3026)),"Missing",IFERROR(VLOOKUP(A3026,'RM Postcodes'!$A:$B,2,0),"Invalid"))</f>
        <v>live</v>
      </c>
      <c r="N3026" s="26" t="str">
        <f t="shared" si="289"/>
        <v>OK</v>
      </c>
      <c r="O3026" s="26" t="str">
        <f t="shared" si="284"/>
        <v>OK</v>
      </c>
    </row>
    <row r="3027" spans="1:15" x14ac:dyDescent="0.2">
      <c r="A3027" s="24" t="str">
        <f t="shared" si="285"/>
        <v>EX37 9</v>
      </c>
      <c r="B3027" s="1" t="s">
        <v>12482</v>
      </c>
      <c r="C3027" s="1" t="s">
        <v>12649</v>
      </c>
      <c r="D3027" s="1" t="s">
        <v>12627</v>
      </c>
      <c r="E3027" s="2">
        <v>22</v>
      </c>
      <c r="F3027" s="3">
        <v>1048465.0099999999</v>
      </c>
      <c r="G3027" s="3">
        <v>394253.77</v>
      </c>
      <c r="H3027" s="4">
        <v>264276.70999999996</v>
      </c>
      <c r="I3027" s="25"/>
      <c r="J3027" s="26" t="str">
        <f t="shared" si="286"/>
        <v>No</v>
      </c>
      <c r="K3027" s="26" t="str">
        <f t="shared" si="287"/>
        <v>GB</v>
      </c>
      <c r="L3027" s="26" t="str">
        <f t="shared" si="288"/>
        <v>Invalid</v>
      </c>
      <c r="M3027" s="26" t="str">
        <f>IF(OR(ISBLANK(B3027),ISBLANK(C3027),ISBLANK(D3027)),"Missing",IFERROR(VLOOKUP(A3027,'RM Postcodes'!$A:$B,2,0),"Invalid"))</f>
        <v>live</v>
      </c>
      <c r="N3027" s="26" t="str">
        <f t="shared" si="289"/>
        <v>OK</v>
      </c>
      <c r="O3027" s="26" t="str">
        <f t="shared" si="284"/>
        <v>Redact</v>
      </c>
    </row>
    <row r="3028" spans="1:15" x14ac:dyDescent="0.2">
      <c r="A3028" s="24" t="str">
        <f t="shared" si="285"/>
        <v>EX38 7</v>
      </c>
      <c r="B3028" s="1" t="s">
        <v>12482</v>
      </c>
      <c r="C3028" s="1" t="s">
        <v>12650</v>
      </c>
      <c r="D3028" s="1" t="s">
        <v>12623</v>
      </c>
      <c r="E3028" s="2">
        <v>10</v>
      </c>
      <c r="F3028" s="3">
        <v>453530.91999999993</v>
      </c>
      <c r="G3028" s="3">
        <v>245833.33</v>
      </c>
      <c r="H3028" s="4">
        <v>74972.639999999999</v>
      </c>
      <c r="I3028" s="25"/>
      <c r="J3028" s="26" t="str">
        <f t="shared" si="286"/>
        <v>No</v>
      </c>
      <c r="K3028" s="26" t="str">
        <f t="shared" si="287"/>
        <v>GB</v>
      </c>
      <c r="L3028" s="26" t="str">
        <f t="shared" si="288"/>
        <v>Invalid</v>
      </c>
      <c r="M3028" s="26" t="str">
        <f>IF(OR(ISBLANK(B3028),ISBLANK(C3028),ISBLANK(D3028)),"Missing",IFERROR(VLOOKUP(A3028,'RM Postcodes'!$A:$B,2,0),"Invalid"))</f>
        <v>live</v>
      </c>
      <c r="N3028" s="26" t="str">
        <f t="shared" si="289"/>
        <v>OK</v>
      </c>
      <c r="O3028" s="26" t="str">
        <f t="shared" si="284"/>
        <v>Redact</v>
      </c>
    </row>
    <row r="3029" spans="1:15" x14ac:dyDescent="0.2">
      <c r="A3029" s="24" t="str">
        <f t="shared" si="285"/>
        <v>EX38 8</v>
      </c>
      <c r="B3029" s="1" t="s">
        <v>12482</v>
      </c>
      <c r="C3029" s="1" t="s">
        <v>12650</v>
      </c>
      <c r="D3029" s="1" t="s">
        <v>12626</v>
      </c>
      <c r="E3029" s="2">
        <v>21</v>
      </c>
      <c r="F3029" s="3">
        <v>3767548.4900000007</v>
      </c>
      <c r="G3029" s="3">
        <v>2452993.8200000003</v>
      </c>
      <c r="H3029" s="4">
        <v>507410.94</v>
      </c>
      <c r="I3029" s="25"/>
      <c r="J3029" s="26" t="str">
        <f t="shared" si="286"/>
        <v>No</v>
      </c>
      <c r="K3029" s="26" t="str">
        <f t="shared" si="287"/>
        <v>GB</v>
      </c>
      <c r="L3029" s="26" t="str">
        <f t="shared" si="288"/>
        <v>Invalid</v>
      </c>
      <c r="M3029" s="26" t="str">
        <f>IF(OR(ISBLANK(B3029),ISBLANK(C3029),ISBLANK(D3029)),"Missing",IFERROR(VLOOKUP(A3029,'RM Postcodes'!$A:$B,2,0),"Invalid"))</f>
        <v>live</v>
      </c>
      <c r="N3029" s="26" t="str">
        <f t="shared" si="289"/>
        <v>OK</v>
      </c>
      <c r="O3029" s="26" t="str">
        <f t="shared" si="284"/>
        <v>Redact</v>
      </c>
    </row>
    <row r="3030" spans="1:15" x14ac:dyDescent="0.2">
      <c r="A3030" s="24" t="str">
        <f t="shared" si="285"/>
        <v>EX39 1</v>
      </c>
      <c r="B3030" s="1" t="s">
        <v>12482</v>
      </c>
      <c r="C3030" s="1" t="s">
        <v>12651</v>
      </c>
      <c r="D3030" s="1" t="s">
        <v>12621</v>
      </c>
      <c r="E3030" s="2">
        <v>13</v>
      </c>
      <c r="F3030" s="3">
        <v>293979.67</v>
      </c>
      <c r="G3030" s="3">
        <v>49285.33</v>
      </c>
      <c r="H3030" s="4">
        <v>44560.92</v>
      </c>
      <c r="I3030" s="25"/>
      <c r="J3030" s="26" t="str">
        <f t="shared" si="286"/>
        <v>No</v>
      </c>
      <c r="K3030" s="26" t="str">
        <f t="shared" si="287"/>
        <v>GB</v>
      </c>
      <c r="L3030" s="26" t="str">
        <f t="shared" si="288"/>
        <v>Invalid</v>
      </c>
      <c r="M3030" s="26" t="str">
        <f>IF(OR(ISBLANK(B3030),ISBLANK(C3030),ISBLANK(D3030)),"Missing",IFERROR(VLOOKUP(A3030,'RM Postcodes'!$A:$B,2,0),"Invalid"))</f>
        <v>live</v>
      </c>
      <c r="N3030" s="26" t="str">
        <f t="shared" si="289"/>
        <v>OK</v>
      </c>
      <c r="O3030" s="26" t="str">
        <f t="shared" si="284"/>
        <v>OK</v>
      </c>
    </row>
    <row r="3031" spans="1:15" x14ac:dyDescent="0.2">
      <c r="A3031" s="24" t="str">
        <f t="shared" si="285"/>
        <v>EX39 2</v>
      </c>
      <c r="B3031" s="1" t="s">
        <v>12482</v>
      </c>
      <c r="C3031" s="1" t="s">
        <v>12651</v>
      </c>
      <c r="D3031" s="1" t="s">
        <v>12640</v>
      </c>
      <c r="E3031" s="2">
        <v>23</v>
      </c>
      <c r="F3031" s="3">
        <v>804831.43999999971</v>
      </c>
      <c r="G3031" s="3">
        <v>175141.66</v>
      </c>
      <c r="H3031" s="4">
        <v>96303.82</v>
      </c>
      <c r="I3031" s="25"/>
      <c r="J3031" s="26" t="str">
        <f t="shared" si="286"/>
        <v>No</v>
      </c>
      <c r="K3031" s="26" t="str">
        <f t="shared" si="287"/>
        <v>GB</v>
      </c>
      <c r="L3031" s="26" t="str">
        <f t="shared" si="288"/>
        <v>Invalid</v>
      </c>
      <c r="M3031" s="26" t="str">
        <f>IF(OR(ISBLANK(B3031),ISBLANK(C3031),ISBLANK(D3031)),"Missing",IFERROR(VLOOKUP(A3031,'RM Postcodes'!$A:$B,2,0),"Invalid"))</f>
        <v>live</v>
      </c>
      <c r="N3031" s="26" t="str">
        <f t="shared" si="289"/>
        <v>OK</v>
      </c>
      <c r="O3031" s="26" t="str">
        <f t="shared" si="284"/>
        <v>OK</v>
      </c>
    </row>
    <row r="3032" spans="1:15" x14ac:dyDescent="0.2">
      <c r="A3032" s="24" t="str">
        <f t="shared" si="285"/>
        <v>EX39 3</v>
      </c>
      <c r="B3032" s="1" t="s">
        <v>12482</v>
      </c>
      <c r="C3032" s="1" t="s">
        <v>12651</v>
      </c>
      <c r="D3032" s="1" t="s">
        <v>12629</v>
      </c>
      <c r="E3032" s="2">
        <v>35</v>
      </c>
      <c r="F3032" s="3">
        <v>1002087.97</v>
      </c>
      <c r="G3032" s="3">
        <v>241666.66</v>
      </c>
      <c r="H3032" s="4">
        <v>130937.75</v>
      </c>
      <c r="I3032" s="25"/>
      <c r="J3032" s="26" t="str">
        <f t="shared" si="286"/>
        <v>No</v>
      </c>
      <c r="K3032" s="26" t="str">
        <f t="shared" si="287"/>
        <v>GB</v>
      </c>
      <c r="L3032" s="26" t="str">
        <f t="shared" si="288"/>
        <v>Invalid</v>
      </c>
      <c r="M3032" s="26" t="str">
        <f>IF(OR(ISBLANK(B3032),ISBLANK(C3032),ISBLANK(D3032)),"Missing",IFERROR(VLOOKUP(A3032,'RM Postcodes'!$A:$B,2,0),"Invalid"))</f>
        <v>live</v>
      </c>
      <c r="N3032" s="26" t="str">
        <f t="shared" si="289"/>
        <v>OK</v>
      </c>
      <c r="O3032" s="26" t="str">
        <f t="shared" si="284"/>
        <v>OK</v>
      </c>
    </row>
    <row r="3033" spans="1:15" x14ac:dyDescent="0.2">
      <c r="A3033" s="24" t="str">
        <f t="shared" si="285"/>
        <v>EX39 4</v>
      </c>
      <c r="B3033" s="1" t="s">
        <v>12482</v>
      </c>
      <c r="C3033" s="1" t="s">
        <v>12651</v>
      </c>
      <c r="D3033" s="1" t="s">
        <v>12630</v>
      </c>
      <c r="E3033" s="2">
        <v>29</v>
      </c>
      <c r="F3033" s="3">
        <v>1928935.5999999994</v>
      </c>
      <c r="G3033" s="3">
        <v>1300477.4099999999</v>
      </c>
      <c r="H3033" s="4">
        <v>96067.03</v>
      </c>
      <c r="I3033" s="25"/>
      <c r="J3033" s="26" t="str">
        <f t="shared" si="286"/>
        <v>No</v>
      </c>
      <c r="K3033" s="26" t="str">
        <f t="shared" si="287"/>
        <v>GB</v>
      </c>
      <c r="L3033" s="26" t="str">
        <f t="shared" si="288"/>
        <v>Invalid</v>
      </c>
      <c r="M3033" s="26" t="str">
        <f>IF(OR(ISBLANK(B3033),ISBLANK(C3033),ISBLANK(D3033)),"Missing",IFERROR(VLOOKUP(A3033,'RM Postcodes'!$A:$B,2,0),"Invalid"))</f>
        <v>live</v>
      </c>
      <c r="N3033" s="26" t="str">
        <f t="shared" si="289"/>
        <v>OK</v>
      </c>
      <c r="O3033" s="26" t="str">
        <f t="shared" si="284"/>
        <v>Redact</v>
      </c>
    </row>
    <row r="3034" spans="1:15" x14ac:dyDescent="0.2">
      <c r="A3034" s="24" t="str">
        <f t="shared" si="285"/>
        <v>EX39 5</v>
      </c>
      <c r="B3034" s="1" t="s">
        <v>12482</v>
      </c>
      <c r="C3034" s="1" t="s">
        <v>12651</v>
      </c>
      <c r="D3034" s="1" t="s">
        <v>12625</v>
      </c>
      <c r="E3034" s="2">
        <v>45</v>
      </c>
      <c r="F3034" s="3">
        <v>6134742.8400000026</v>
      </c>
      <c r="G3034" s="3">
        <v>1605853.8399999999</v>
      </c>
      <c r="H3034" s="4">
        <v>1544820.53</v>
      </c>
      <c r="I3034" s="25"/>
      <c r="J3034" s="26" t="str">
        <f t="shared" si="286"/>
        <v>No</v>
      </c>
      <c r="K3034" s="26" t="str">
        <f t="shared" si="287"/>
        <v>GB</v>
      </c>
      <c r="L3034" s="26" t="str">
        <f t="shared" si="288"/>
        <v>Invalid</v>
      </c>
      <c r="M3034" s="26" t="str">
        <f>IF(OR(ISBLANK(B3034),ISBLANK(C3034),ISBLANK(D3034)),"Missing",IFERROR(VLOOKUP(A3034,'RM Postcodes'!$A:$B,2,0),"Invalid"))</f>
        <v>live</v>
      </c>
      <c r="N3034" s="26" t="str">
        <f t="shared" si="289"/>
        <v>OK</v>
      </c>
      <c r="O3034" s="26" t="str">
        <f t="shared" si="284"/>
        <v>OK</v>
      </c>
    </row>
    <row r="3035" spans="1:15" x14ac:dyDescent="0.2">
      <c r="A3035" s="24" t="str">
        <f t="shared" si="285"/>
        <v>EX39 6</v>
      </c>
      <c r="B3035" s="1" t="s">
        <v>12482</v>
      </c>
      <c r="C3035" s="1" t="s">
        <v>12651</v>
      </c>
      <c r="D3035" s="1" t="s">
        <v>12622</v>
      </c>
      <c r="E3035" s="2">
        <v>8</v>
      </c>
      <c r="F3035" s="3">
        <v>364930.88</v>
      </c>
      <c r="G3035" s="3">
        <v>227118.12</v>
      </c>
      <c r="H3035" s="4">
        <v>47938.13</v>
      </c>
      <c r="I3035" s="25"/>
      <c r="J3035" s="26" t="str">
        <f t="shared" si="286"/>
        <v>No</v>
      </c>
      <c r="K3035" s="26" t="str">
        <f t="shared" si="287"/>
        <v>GB</v>
      </c>
      <c r="L3035" s="26" t="str">
        <f t="shared" si="288"/>
        <v>Invalid</v>
      </c>
      <c r="M3035" s="26" t="str">
        <f>IF(OR(ISBLANK(B3035),ISBLANK(C3035),ISBLANK(D3035)),"Missing",IFERROR(VLOOKUP(A3035,'RM Postcodes'!$A:$B,2,0),"Invalid"))</f>
        <v>live</v>
      </c>
      <c r="N3035" s="26" t="str">
        <f t="shared" si="289"/>
        <v>Redact</v>
      </c>
      <c r="O3035" s="26" t="str">
        <f t="shared" si="284"/>
        <v>Redact</v>
      </c>
    </row>
    <row r="3036" spans="1:15" x14ac:dyDescent="0.2">
      <c r="A3036" s="24" t="str">
        <f t="shared" si="285"/>
        <v>EX4 1</v>
      </c>
      <c r="B3036" s="1" t="s">
        <v>12482</v>
      </c>
      <c r="C3036" s="1" t="s">
        <v>12666</v>
      </c>
      <c r="D3036" s="1" t="s">
        <v>12621</v>
      </c>
      <c r="E3036" s="2">
        <v>26</v>
      </c>
      <c r="F3036" s="3">
        <v>576723.18000000017</v>
      </c>
      <c r="G3036" s="3">
        <v>206406.97</v>
      </c>
      <c r="H3036" s="4">
        <v>46647.73</v>
      </c>
      <c r="I3036" s="25"/>
      <c r="J3036" s="26" t="str">
        <f t="shared" si="286"/>
        <v>No</v>
      </c>
      <c r="K3036" s="26" t="str">
        <f t="shared" si="287"/>
        <v>GB</v>
      </c>
      <c r="L3036" s="26" t="str">
        <f t="shared" si="288"/>
        <v>Invalid</v>
      </c>
      <c r="M3036" s="26" t="str">
        <f>IF(OR(ISBLANK(B3036),ISBLANK(C3036),ISBLANK(D3036)),"Missing",IFERROR(VLOOKUP(A3036,'RM Postcodes'!$A:$B,2,0),"Invalid"))</f>
        <v>live</v>
      </c>
      <c r="N3036" s="26" t="str">
        <f t="shared" si="289"/>
        <v>OK</v>
      </c>
      <c r="O3036" s="26" t="str">
        <f t="shared" si="284"/>
        <v>OK</v>
      </c>
    </row>
    <row r="3037" spans="1:15" x14ac:dyDescent="0.2">
      <c r="A3037" s="24" t="str">
        <f t="shared" si="285"/>
        <v>EX4 2</v>
      </c>
      <c r="B3037" s="1" t="s">
        <v>12482</v>
      </c>
      <c r="C3037" s="1" t="s">
        <v>12666</v>
      </c>
      <c r="D3037" s="1" t="s">
        <v>12640</v>
      </c>
      <c r="E3037" s="2">
        <v>15</v>
      </c>
      <c r="F3037" s="3">
        <v>262370.05999999994</v>
      </c>
      <c r="G3037" s="3">
        <v>87579.040000000008</v>
      </c>
      <c r="H3037" s="4">
        <v>38076.660000000003</v>
      </c>
      <c r="I3037" s="25"/>
      <c r="J3037" s="26" t="str">
        <f t="shared" si="286"/>
        <v>No</v>
      </c>
      <c r="K3037" s="26" t="str">
        <f t="shared" si="287"/>
        <v>GB</v>
      </c>
      <c r="L3037" s="26" t="str">
        <f t="shared" si="288"/>
        <v>Invalid</v>
      </c>
      <c r="M3037" s="26" t="str">
        <f>IF(OR(ISBLANK(B3037),ISBLANK(C3037),ISBLANK(D3037)),"Missing",IFERROR(VLOOKUP(A3037,'RM Postcodes'!$A:$B,2,0),"Invalid"))</f>
        <v>live</v>
      </c>
      <c r="N3037" s="26" t="str">
        <f t="shared" si="289"/>
        <v>OK</v>
      </c>
      <c r="O3037" s="26" t="str">
        <f t="shared" si="284"/>
        <v>OK</v>
      </c>
    </row>
    <row r="3038" spans="1:15" x14ac:dyDescent="0.2">
      <c r="A3038" s="24" t="str">
        <f t="shared" si="285"/>
        <v>EX4 3</v>
      </c>
      <c r="B3038" s="1" t="s">
        <v>12482</v>
      </c>
      <c r="C3038" s="1" t="s">
        <v>12666</v>
      </c>
      <c r="D3038" s="1" t="s">
        <v>12629</v>
      </c>
      <c r="E3038" s="2">
        <v>16</v>
      </c>
      <c r="F3038" s="3">
        <v>780415.83000000007</v>
      </c>
      <c r="G3038" s="3">
        <v>263134.02</v>
      </c>
      <c r="H3038" s="4">
        <v>154631.69999999998</v>
      </c>
      <c r="I3038" s="25"/>
      <c r="J3038" s="26" t="str">
        <f t="shared" si="286"/>
        <v>No</v>
      </c>
      <c r="K3038" s="26" t="str">
        <f t="shared" si="287"/>
        <v>GB</v>
      </c>
      <c r="L3038" s="26" t="str">
        <f t="shared" si="288"/>
        <v>Invalid</v>
      </c>
      <c r="M3038" s="26" t="str">
        <f>IF(OR(ISBLANK(B3038),ISBLANK(C3038),ISBLANK(D3038)),"Missing",IFERROR(VLOOKUP(A3038,'RM Postcodes'!$A:$B,2,0),"Invalid"))</f>
        <v>live</v>
      </c>
      <c r="N3038" s="26" t="str">
        <f t="shared" si="289"/>
        <v>OK</v>
      </c>
      <c r="O3038" s="26" t="str">
        <f t="shared" si="284"/>
        <v>OK</v>
      </c>
    </row>
    <row r="3039" spans="1:15" x14ac:dyDescent="0.2">
      <c r="A3039" s="24" t="str">
        <f t="shared" si="285"/>
        <v>EX4 4</v>
      </c>
      <c r="B3039" s="1" t="s">
        <v>12482</v>
      </c>
      <c r="C3039" s="1" t="s">
        <v>12666</v>
      </c>
      <c r="D3039" s="1" t="s">
        <v>12630</v>
      </c>
      <c r="E3039" s="2">
        <v>12</v>
      </c>
      <c r="F3039" s="3">
        <v>313388.64</v>
      </c>
      <c r="G3039" s="3">
        <v>60347.65</v>
      </c>
      <c r="H3039" s="4">
        <v>46554.13</v>
      </c>
      <c r="I3039" s="25"/>
      <c r="J3039" s="26" t="str">
        <f t="shared" si="286"/>
        <v>No</v>
      </c>
      <c r="K3039" s="26" t="str">
        <f t="shared" si="287"/>
        <v>GB</v>
      </c>
      <c r="L3039" s="26" t="str">
        <f t="shared" si="288"/>
        <v>Invalid</v>
      </c>
      <c r="M3039" s="26" t="str">
        <f>IF(OR(ISBLANK(B3039),ISBLANK(C3039),ISBLANK(D3039)),"Missing",IFERROR(VLOOKUP(A3039,'RM Postcodes'!$A:$B,2,0),"Invalid"))</f>
        <v>live</v>
      </c>
      <c r="N3039" s="26" t="str">
        <f t="shared" si="289"/>
        <v>OK</v>
      </c>
      <c r="O3039" s="26" t="str">
        <f t="shared" si="284"/>
        <v>OK</v>
      </c>
    </row>
    <row r="3040" spans="1:15" x14ac:dyDescent="0.2">
      <c r="A3040" s="24" t="str">
        <f t="shared" si="285"/>
        <v>EX4 5</v>
      </c>
      <c r="B3040" s="1" t="s">
        <v>12482</v>
      </c>
      <c r="C3040" s="1" t="s">
        <v>12666</v>
      </c>
      <c r="D3040" s="1" t="s">
        <v>12625</v>
      </c>
      <c r="E3040" s="2">
        <v>7</v>
      </c>
      <c r="F3040" s="3">
        <v>74587.909999999989</v>
      </c>
      <c r="G3040" s="3">
        <v>16298.94</v>
      </c>
      <c r="H3040" s="4">
        <v>13653.95</v>
      </c>
      <c r="I3040" s="25"/>
      <c r="J3040" s="26" t="str">
        <f t="shared" si="286"/>
        <v>No</v>
      </c>
      <c r="K3040" s="26" t="str">
        <f t="shared" si="287"/>
        <v>GB</v>
      </c>
      <c r="L3040" s="26" t="str">
        <f t="shared" si="288"/>
        <v>Invalid</v>
      </c>
      <c r="M3040" s="26" t="str">
        <f>IF(OR(ISBLANK(B3040),ISBLANK(C3040),ISBLANK(D3040)),"Missing",IFERROR(VLOOKUP(A3040,'RM Postcodes'!$A:$B,2,0),"Invalid"))</f>
        <v>live</v>
      </c>
      <c r="N3040" s="26" t="str">
        <f t="shared" si="289"/>
        <v>Redact</v>
      </c>
      <c r="O3040" s="26" t="str">
        <f t="shared" si="284"/>
        <v>OK</v>
      </c>
    </row>
    <row r="3041" spans="1:15" x14ac:dyDescent="0.2">
      <c r="A3041" s="24" t="str">
        <f t="shared" si="285"/>
        <v>EX4 6</v>
      </c>
      <c r="B3041" s="1" t="s">
        <v>12482</v>
      </c>
      <c r="C3041" s="1" t="s">
        <v>12666</v>
      </c>
      <c r="D3041" s="1" t="s">
        <v>12622</v>
      </c>
      <c r="E3041" s="2">
        <v>12</v>
      </c>
      <c r="F3041" s="3">
        <v>627954.65</v>
      </c>
      <c r="G3041" s="3">
        <v>247500</v>
      </c>
      <c r="H3041" s="4">
        <v>47606.57</v>
      </c>
      <c r="I3041" s="25"/>
      <c r="J3041" s="26" t="str">
        <f t="shared" si="286"/>
        <v>No</v>
      </c>
      <c r="K3041" s="26" t="str">
        <f t="shared" si="287"/>
        <v>GB</v>
      </c>
      <c r="L3041" s="26" t="str">
        <f t="shared" si="288"/>
        <v>Invalid</v>
      </c>
      <c r="M3041" s="26" t="str">
        <f>IF(OR(ISBLANK(B3041),ISBLANK(C3041),ISBLANK(D3041)),"Missing",IFERROR(VLOOKUP(A3041,'RM Postcodes'!$A:$B,2,0),"Invalid"))</f>
        <v>live</v>
      </c>
      <c r="N3041" s="26" t="str">
        <f t="shared" si="289"/>
        <v>OK</v>
      </c>
      <c r="O3041" s="26" t="str">
        <f t="shared" si="284"/>
        <v>OK</v>
      </c>
    </row>
    <row r="3042" spans="1:15" x14ac:dyDescent="0.2">
      <c r="A3042" s="24" t="str">
        <f t="shared" si="285"/>
        <v>EX4 7</v>
      </c>
      <c r="B3042" s="1" t="s">
        <v>12482</v>
      </c>
      <c r="C3042" s="1" t="s">
        <v>12666</v>
      </c>
      <c r="D3042" s="1" t="s">
        <v>12623</v>
      </c>
      <c r="E3042" s="2">
        <v>8</v>
      </c>
      <c r="F3042" s="3">
        <v>222694.56</v>
      </c>
      <c r="G3042" s="3">
        <v>75000</v>
      </c>
      <c r="H3042" s="4">
        <v>51373.03</v>
      </c>
      <c r="I3042" s="25"/>
      <c r="J3042" s="26" t="str">
        <f t="shared" si="286"/>
        <v>No</v>
      </c>
      <c r="K3042" s="26" t="str">
        <f t="shared" si="287"/>
        <v>GB</v>
      </c>
      <c r="L3042" s="26" t="str">
        <f t="shared" si="288"/>
        <v>Invalid</v>
      </c>
      <c r="M3042" s="26" t="str">
        <f>IF(OR(ISBLANK(B3042),ISBLANK(C3042),ISBLANK(D3042)),"Missing",IFERROR(VLOOKUP(A3042,'RM Postcodes'!$A:$B,2,0),"Invalid"))</f>
        <v>live</v>
      </c>
      <c r="N3042" s="26" t="str">
        <f t="shared" si="289"/>
        <v>Redact</v>
      </c>
      <c r="O3042" s="26" t="str">
        <f t="shared" si="284"/>
        <v>OK</v>
      </c>
    </row>
    <row r="3043" spans="1:15" x14ac:dyDescent="0.2">
      <c r="A3043" s="24" t="str">
        <f t="shared" si="285"/>
        <v>EX4 8</v>
      </c>
      <c r="B3043" s="1" t="s">
        <v>12482</v>
      </c>
      <c r="C3043" s="1" t="s">
        <v>12666</v>
      </c>
      <c r="D3043" s="1" t="s">
        <v>12626</v>
      </c>
      <c r="E3043" s="2">
        <v>19</v>
      </c>
      <c r="F3043" s="3">
        <v>393719.96</v>
      </c>
      <c r="G3043" s="3">
        <v>49556.11</v>
      </c>
      <c r="H3043" s="4">
        <v>48759.839999999997</v>
      </c>
      <c r="I3043" s="25"/>
      <c r="J3043" s="26" t="str">
        <f t="shared" si="286"/>
        <v>No</v>
      </c>
      <c r="K3043" s="26" t="str">
        <f t="shared" si="287"/>
        <v>GB</v>
      </c>
      <c r="L3043" s="26" t="str">
        <f t="shared" si="288"/>
        <v>Invalid</v>
      </c>
      <c r="M3043" s="26" t="str">
        <f>IF(OR(ISBLANK(B3043),ISBLANK(C3043),ISBLANK(D3043)),"Missing",IFERROR(VLOOKUP(A3043,'RM Postcodes'!$A:$B,2,0),"Invalid"))</f>
        <v>live</v>
      </c>
      <c r="N3043" s="26" t="str">
        <f t="shared" si="289"/>
        <v>OK</v>
      </c>
      <c r="O3043" s="26" t="str">
        <f t="shared" si="284"/>
        <v>OK</v>
      </c>
    </row>
    <row r="3044" spans="1:15" x14ac:dyDescent="0.2">
      <c r="A3044" s="24" t="str">
        <f t="shared" si="285"/>
        <v>EX4 9</v>
      </c>
      <c r="B3044" s="1" t="s">
        <v>12482</v>
      </c>
      <c r="C3044" s="1" t="s">
        <v>12666</v>
      </c>
      <c r="D3044" s="1" t="s">
        <v>12627</v>
      </c>
      <c r="E3044" s="2">
        <v>16</v>
      </c>
      <c r="F3044" s="3">
        <v>364199.46</v>
      </c>
      <c r="G3044" s="3">
        <v>49997.74</v>
      </c>
      <c r="H3044" s="4">
        <v>43749.71</v>
      </c>
      <c r="I3044" s="25"/>
      <c r="J3044" s="26" t="str">
        <f t="shared" si="286"/>
        <v>No</v>
      </c>
      <c r="K3044" s="26" t="str">
        <f t="shared" si="287"/>
        <v>GB</v>
      </c>
      <c r="L3044" s="26" t="str">
        <f t="shared" si="288"/>
        <v>Invalid</v>
      </c>
      <c r="M3044" s="26" t="str">
        <f>IF(OR(ISBLANK(B3044),ISBLANK(C3044),ISBLANK(D3044)),"Missing",IFERROR(VLOOKUP(A3044,'RM Postcodes'!$A:$B,2,0),"Invalid"))</f>
        <v>live</v>
      </c>
      <c r="N3044" s="26" t="str">
        <f t="shared" si="289"/>
        <v>OK</v>
      </c>
      <c r="O3044" s="26" t="str">
        <f t="shared" si="284"/>
        <v>OK</v>
      </c>
    </row>
    <row r="3045" spans="1:15" x14ac:dyDescent="0.2">
      <c r="A3045" s="24" t="str">
        <f t="shared" si="285"/>
        <v>EX5 1</v>
      </c>
      <c r="B3045" s="1" t="s">
        <v>12482</v>
      </c>
      <c r="C3045" s="1" t="s">
        <v>12667</v>
      </c>
      <c r="D3045" s="1" t="s">
        <v>12621</v>
      </c>
      <c r="E3045" s="2">
        <v>21</v>
      </c>
      <c r="F3045" s="3">
        <v>1160090.6499999997</v>
      </c>
      <c r="G3045" s="3">
        <v>267064.17</v>
      </c>
      <c r="H3045" s="4">
        <v>237885.26</v>
      </c>
      <c r="I3045" s="25"/>
      <c r="J3045" s="26" t="str">
        <f t="shared" si="286"/>
        <v>No</v>
      </c>
      <c r="K3045" s="26" t="str">
        <f t="shared" si="287"/>
        <v>GB</v>
      </c>
      <c r="L3045" s="26" t="str">
        <f t="shared" si="288"/>
        <v>Invalid</v>
      </c>
      <c r="M3045" s="26" t="str">
        <f>IF(OR(ISBLANK(B3045),ISBLANK(C3045),ISBLANK(D3045)),"Missing",IFERROR(VLOOKUP(A3045,'RM Postcodes'!$A:$B,2,0),"Invalid"))</f>
        <v>live</v>
      </c>
      <c r="N3045" s="26" t="str">
        <f t="shared" si="289"/>
        <v>OK</v>
      </c>
      <c r="O3045" s="26" t="str">
        <f t="shared" si="284"/>
        <v>OK</v>
      </c>
    </row>
    <row r="3046" spans="1:15" x14ac:dyDescent="0.2">
      <c r="A3046" s="24" t="str">
        <f t="shared" si="285"/>
        <v>EX5 2</v>
      </c>
      <c r="B3046" s="1" t="s">
        <v>12482</v>
      </c>
      <c r="C3046" s="1" t="s">
        <v>12667</v>
      </c>
      <c r="D3046" s="1" t="s">
        <v>12640</v>
      </c>
      <c r="E3046" s="2">
        <v>36</v>
      </c>
      <c r="F3046" s="3">
        <v>7235860.7899999991</v>
      </c>
      <c r="G3046" s="3">
        <v>4353022.91</v>
      </c>
      <c r="H3046" s="4">
        <v>1722649.5200000003</v>
      </c>
      <c r="I3046" s="25"/>
      <c r="J3046" s="26" t="str">
        <f t="shared" si="286"/>
        <v>No</v>
      </c>
      <c r="K3046" s="26" t="str">
        <f t="shared" si="287"/>
        <v>GB</v>
      </c>
      <c r="L3046" s="26" t="str">
        <f t="shared" si="288"/>
        <v>Invalid</v>
      </c>
      <c r="M3046" s="26" t="str">
        <f>IF(OR(ISBLANK(B3046),ISBLANK(C3046),ISBLANK(D3046)),"Missing",IFERROR(VLOOKUP(A3046,'RM Postcodes'!$A:$B,2,0),"Invalid"))</f>
        <v>live</v>
      </c>
      <c r="N3046" s="26" t="str">
        <f t="shared" si="289"/>
        <v>OK</v>
      </c>
      <c r="O3046" s="26" t="str">
        <f t="shared" si="284"/>
        <v>Redact</v>
      </c>
    </row>
    <row r="3047" spans="1:15" x14ac:dyDescent="0.2">
      <c r="A3047" s="24" t="str">
        <f t="shared" si="285"/>
        <v>EX5 3</v>
      </c>
      <c r="B3047" s="1" t="s">
        <v>12482</v>
      </c>
      <c r="C3047" s="1" t="s">
        <v>12667</v>
      </c>
      <c r="D3047" s="1" t="s">
        <v>12629</v>
      </c>
      <c r="E3047" s="2">
        <v>12</v>
      </c>
      <c r="F3047" s="3">
        <v>584782.97</v>
      </c>
      <c r="G3047" s="3">
        <v>376176.25</v>
      </c>
      <c r="H3047" s="4">
        <v>49046.76</v>
      </c>
      <c r="I3047" s="25"/>
      <c r="J3047" s="26" t="str">
        <f t="shared" si="286"/>
        <v>No</v>
      </c>
      <c r="K3047" s="26" t="str">
        <f t="shared" si="287"/>
        <v>GB</v>
      </c>
      <c r="L3047" s="26" t="str">
        <f t="shared" si="288"/>
        <v>Invalid</v>
      </c>
      <c r="M3047" s="26" t="str">
        <f>IF(OR(ISBLANK(B3047),ISBLANK(C3047),ISBLANK(D3047)),"Missing",IFERROR(VLOOKUP(A3047,'RM Postcodes'!$A:$B,2,0),"Invalid"))</f>
        <v>live</v>
      </c>
      <c r="N3047" s="26" t="str">
        <f t="shared" si="289"/>
        <v>OK</v>
      </c>
      <c r="O3047" s="26" t="str">
        <f t="shared" si="284"/>
        <v>Redact</v>
      </c>
    </row>
    <row r="3048" spans="1:15" x14ac:dyDescent="0.2">
      <c r="A3048" s="24" t="str">
        <f t="shared" si="285"/>
        <v>EX5 4</v>
      </c>
      <c r="B3048" s="1" t="s">
        <v>12482</v>
      </c>
      <c r="C3048" s="1" t="s">
        <v>12667</v>
      </c>
      <c r="D3048" s="1" t="s">
        <v>12630</v>
      </c>
      <c r="E3048" s="2">
        <v>22</v>
      </c>
      <c r="F3048" s="3">
        <v>1148903.3900000004</v>
      </c>
      <c r="G3048" s="3">
        <v>314227.67000000004</v>
      </c>
      <c r="H3048" s="4">
        <v>270411.94</v>
      </c>
      <c r="I3048" s="25"/>
      <c r="J3048" s="26" t="str">
        <f t="shared" si="286"/>
        <v>No</v>
      </c>
      <c r="K3048" s="26" t="str">
        <f t="shared" si="287"/>
        <v>GB</v>
      </c>
      <c r="L3048" s="26" t="str">
        <f t="shared" si="288"/>
        <v>Invalid</v>
      </c>
      <c r="M3048" s="26" t="str">
        <f>IF(OR(ISBLANK(B3048),ISBLANK(C3048),ISBLANK(D3048)),"Missing",IFERROR(VLOOKUP(A3048,'RM Postcodes'!$A:$B,2,0),"Invalid"))</f>
        <v>live</v>
      </c>
      <c r="N3048" s="26" t="str">
        <f t="shared" si="289"/>
        <v>OK</v>
      </c>
      <c r="O3048" s="26" t="str">
        <f t="shared" si="284"/>
        <v>OK</v>
      </c>
    </row>
    <row r="3049" spans="1:15" x14ac:dyDescent="0.2">
      <c r="A3049" s="24" t="str">
        <f t="shared" si="285"/>
        <v>EX5 5</v>
      </c>
      <c r="B3049" s="1" t="s">
        <v>12482</v>
      </c>
      <c r="C3049" s="1" t="s">
        <v>12667</v>
      </c>
      <c r="D3049" s="1" t="s">
        <v>12625</v>
      </c>
      <c r="E3049" s="2">
        <v>12</v>
      </c>
      <c r="F3049" s="3">
        <v>1936344.7300000002</v>
      </c>
      <c r="G3049" s="3">
        <v>1305588.2</v>
      </c>
      <c r="H3049" s="4">
        <v>344582.99</v>
      </c>
      <c r="I3049" s="25"/>
      <c r="J3049" s="26" t="str">
        <f t="shared" si="286"/>
        <v>No</v>
      </c>
      <c r="K3049" s="26" t="str">
        <f t="shared" si="287"/>
        <v>GB</v>
      </c>
      <c r="L3049" s="26" t="str">
        <f t="shared" si="288"/>
        <v>Invalid</v>
      </c>
      <c r="M3049" s="26" t="str">
        <f>IF(OR(ISBLANK(B3049),ISBLANK(C3049),ISBLANK(D3049)),"Missing",IFERROR(VLOOKUP(A3049,'RM Postcodes'!$A:$B,2,0),"Invalid"))</f>
        <v>live</v>
      </c>
      <c r="N3049" s="26" t="str">
        <f t="shared" si="289"/>
        <v>OK</v>
      </c>
      <c r="O3049" s="26" t="str">
        <f t="shared" si="284"/>
        <v>Redact</v>
      </c>
    </row>
    <row r="3050" spans="1:15" x14ac:dyDescent="0.2">
      <c r="A3050" s="24" t="str">
        <f t="shared" si="285"/>
        <v>EX5 7</v>
      </c>
      <c r="B3050" s="1" t="s">
        <v>12482</v>
      </c>
      <c r="C3050" s="1" t="s">
        <v>12667</v>
      </c>
      <c r="D3050" s="1" t="s">
        <v>12623</v>
      </c>
      <c r="E3050" s="2">
        <v>16</v>
      </c>
      <c r="F3050" s="3">
        <v>240671.71</v>
      </c>
      <c r="G3050" s="3">
        <v>39890.83</v>
      </c>
      <c r="H3050" s="4">
        <v>37279.89</v>
      </c>
      <c r="I3050" s="25"/>
      <c r="J3050" s="26" t="str">
        <f t="shared" si="286"/>
        <v>No</v>
      </c>
      <c r="K3050" s="26" t="str">
        <f t="shared" si="287"/>
        <v>GB</v>
      </c>
      <c r="L3050" s="26" t="str">
        <f t="shared" si="288"/>
        <v>Invalid</v>
      </c>
      <c r="M3050" s="26" t="str">
        <f>IF(OR(ISBLANK(B3050),ISBLANK(C3050),ISBLANK(D3050)),"Missing",IFERROR(VLOOKUP(A3050,'RM Postcodes'!$A:$B,2,0),"Invalid"))</f>
        <v>live</v>
      </c>
      <c r="N3050" s="26" t="str">
        <f t="shared" si="289"/>
        <v>OK</v>
      </c>
      <c r="O3050" s="26" t="str">
        <f t="shared" si="284"/>
        <v>OK</v>
      </c>
    </row>
    <row r="3051" spans="1:15" x14ac:dyDescent="0.2">
      <c r="A3051" s="24" t="str">
        <f t="shared" si="285"/>
        <v>EX6 6</v>
      </c>
      <c r="B3051" s="1" t="s">
        <v>12482</v>
      </c>
      <c r="C3051" s="1" t="s">
        <v>12668</v>
      </c>
      <c r="D3051" s="1" t="s">
        <v>12622</v>
      </c>
      <c r="E3051" s="2">
        <v>12</v>
      </c>
      <c r="F3051" s="3">
        <v>2728449.63</v>
      </c>
      <c r="G3051" s="3">
        <v>1779958</v>
      </c>
      <c r="H3051" s="4">
        <v>711766.92999999993</v>
      </c>
      <c r="I3051" s="25"/>
      <c r="J3051" s="26" t="str">
        <f t="shared" si="286"/>
        <v>No</v>
      </c>
      <c r="K3051" s="26" t="str">
        <f t="shared" si="287"/>
        <v>GB</v>
      </c>
      <c r="L3051" s="26" t="str">
        <f t="shared" si="288"/>
        <v>Invalid</v>
      </c>
      <c r="M3051" s="26" t="str">
        <f>IF(OR(ISBLANK(B3051),ISBLANK(C3051),ISBLANK(D3051)),"Missing",IFERROR(VLOOKUP(A3051,'RM Postcodes'!$A:$B,2,0),"Invalid"))</f>
        <v>live</v>
      </c>
      <c r="N3051" s="26" t="str">
        <f t="shared" si="289"/>
        <v>OK</v>
      </c>
      <c r="O3051" s="26" t="str">
        <f t="shared" si="284"/>
        <v>Redact</v>
      </c>
    </row>
    <row r="3052" spans="1:15" x14ac:dyDescent="0.2">
      <c r="A3052" s="24" t="str">
        <f t="shared" si="285"/>
        <v>EX6 7</v>
      </c>
      <c r="B3052" s="1" t="s">
        <v>12482</v>
      </c>
      <c r="C3052" s="1" t="s">
        <v>12668</v>
      </c>
      <c r="D3052" s="1" t="s">
        <v>12623</v>
      </c>
      <c r="E3052" s="2">
        <v>20</v>
      </c>
      <c r="F3052" s="3">
        <v>1974152.1199999999</v>
      </c>
      <c r="G3052" s="3">
        <v>1215072.8399999999</v>
      </c>
      <c r="H3052" s="4">
        <v>163911.29999999999</v>
      </c>
      <c r="I3052" s="25"/>
      <c r="J3052" s="26" t="str">
        <f t="shared" si="286"/>
        <v>No</v>
      </c>
      <c r="K3052" s="26" t="str">
        <f t="shared" si="287"/>
        <v>GB</v>
      </c>
      <c r="L3052" s="26" t="str">
        <f t="shared" si="288"/>
        <v>Invalid</v>
      </c>
      <c r="M3052" s="26" t="str">
        <f>IF(OR(ISBLANK(B3052),ISBLANK(C3052),ISBLANK(D3052)),"Missing",IFERROR(VLOOKUP(A3052,'RM Postcodes'!$A:$B,2,0),"Invalid"))</f>
        <v>live</v>
      </c>
      <c r="N3052" s="26" t="str">
        <f t="shared" si="289"/>
        <v>OK</v>
      </c>
      <c r="O3052" s="26" t="str">
        <f t="shared" si="284"/>
        <v>Redact</v>
      </c>
    </row>
    <row r="3053" spans="1:15" x14ac:dyDescent="0.2">
      <c r="A3053" s="24" t="str">
        <f t="shared" si="285"/>
        <v>EX6 8</v>
      </c>
      <c r="B3053" s="1" t="s">
        <v>12482</v>
      </c>
      <c r="C3053" s="1" t="s">
        <v>12668</v>
      </c>
      <c r="D3053" s="1" t="s">
        <v>12626</v>
      </c>
      <c r="E3053" s="2">
        <v>32</v>
      </c>
      <c r="F3053" s="3">
        <v>915090.02</v>
      </c>
      <c r="G3053" s="3">
        <v>67477.649999999994</v>
      </c>
      <c r="H3053" s="4">
        <v>59969.04</v>
      </c>
      <c r="I3053" s="25"/>
      <c r="J3053" s="26" t="str">
        <f t="shared" si="286"/>
        <v>No</v>
      </c>
      <c r="K3053" s="26" t="str">
        <f t="shared" si="287"/>
        <v>GB</v>
      </c>
      <c r="L3053" s="26" t="str">
        <f t="shared" si="288"/>
        <v>Invalid</v>
      </c>
      <c r="M3053" s="26" t="str">
        <f>IF(OR(ISBLANK(B3053),ISBLANK(C3053),ISBLANK(D3053)),"Missing",IFERROR(VLOOKUP(A3053,'RM Postcodes'!$A:$B,2,0),"Invalid"))</f>
        <v>live</v>
      </c>
      <c r="N3053" s="26" t="str">
        <f t="shared" si="289"/>
        <v>OK</v>
      </c>
      <c r="O3053" s="26" t="str">
        <f t="shared" si="284"/>
        <v>OK</v>
      </c>
    </row>
    <row r="3054" spans="1:15" x14ac:dyDescent="0.2">
      <c r="A3054" s="24" t="str">
        <f t="shared" si="285"/>
        <v>EX7 0</v>
      </c>
      <c r="B3054" s="1" t="s">
        <v>12482</v>
      </c>
      <c r="C3054" s="1" t="s">
        <v>12669</v>
      </c>
      <c r="D3054" s="1" t="s">
        <v>12632</v>
      </c>
      <c r="E3054" s="2">
        <v>30</v>
      </c>
      <c r="F3054" s="3">
        <v>1333395.22</v>
      </c>
      <c r="G3054" s="3">
        <v>367579.07</v>
      </c>
      <c r="H3054" s="4">
        <v>296111.90999999997</v>
      </c>
      <c r="I3054" s="25"/>
      <c r="J3054" s="26" t="str">
        <f t="shared" si="286"/>
        <v>No</v>
      </c>
      <c r="K3054" s="26" t="str">
        <f t="shared" si="287"/>
        <v>GB</v>
      </c>
      <c r="L3054" s="26" t="str">
        <f t="shared" si="288"/>
        <v>Invalid</v>
      </c>
      <c r="M3054" s="26" t="str">
        <f>IF(OR(ISBLANK(B3054),ISBLANK(C3054),ISBLANK(D3054)),"Missing",IFERROR(VLOOKUP(A3054,'RM Postcodes'!$A:$B,2,0),"Invalid"))</f>
        <v>live</v>
      </c>
      <c r="N3054" s="26" t="str">
        <f t="shared" si="289"/>
        <v>OK</v>
      </c>
      <c r="O3054" s="26" t="str">
        <f t="shared" si="284"/>
        <v>OK</v>
      </c>
    </row>
    <row r="3055" spans="1:15" x14ac:dyDescent="0.2">
      <c r="A3055" s="24" t="str">
        <f t="shared" si="285"/>
        <v>EX7 7</v>
      </c>
      <c r="B3055" s="1" t="s">
        <v>12482</v>
      </c>
      <c r="C3055" s="1" t="s">
        <v>12669</v>
      </c>
      <c r="D3055" s="1" t="s">
        <v>12623</v>
      </c>
      <c r="E3055" s="2">
        <v>1</v>
      </c>
      <c r="F3055" s="3">
        <v>35013.79</v>
      </c>
      <c r="G3055" s="3">
        <v>35013.79</v>
      </c>
      <c r="H3055" s="4">
        <v>0</v>
      </c>
      <c r="I3055" s="25"/>
      <c r="J3055" s="26" t="str">
        <f t="shared" si="286"/>
        <v>No</v>
      </c>
      <c r="K3055" s="26" t="str">
        <f t="shared" si="287"/>
        <v>GB</v>
      </c>
      <c r="L3055" s="26" t="str">
        <f t="shared" si="288"/>
        <v>Invalid</v>
      </c>
      <c r="M3055" s="26" t="str">
        <f>IF(OR(ISBLANK(B3055),ISBLANK(C3055),ISBLANK(D3055)),"Missing",IFERROR(VLOOKUP(A3055,'RM Postcodes'!$A:$B,2,0),"Invalid"))</f>
        <v>live</v>
      </c>
      <c r="N3055" s="26" t="str">
        <f t="shared" si="289"/>
        <v>Redact</v>
      </c>
      <c r="O3055" s="26" t="str">
        <f t="shared" si="284"/>
        <v>Redact</v>
      </c>
    </row>
    <row r="3056" spans="1:15" x14ac:dyDescent="0.2">
      <c r="A3056" s="24" t="str">
        <f t="shared" si="285"/>
        <v>EX7 9</v>
      </c>
      <c r="B3056" s="1" t="s">
        <v>12482</v>
      </c>
      <c r="C3056" s="1" t="s">
        <v>12669</v>
      </c>
      <c r="D3056" s="1" t="s">
        <v>12627</v>
      </c>
      <c r="E3056" s="2">
        <v>21</v>
      </c>
      <c r="F3056" s="3">
        <v>393519.56000000006</v>
      </c>
      <c r="G3056" s="3">
        <v>58259.34</v>
      </c>
      <c r="H3056" s="4">
        <v>45697.440000000002</v>
      </c>
      <c r="I3056" s="25"/>
      <c r="J3056" s="26" t="str">
        <f t="shared" si="286"/>
        <v>No</v>
      </c>
      <c r="K3056" s="26" t="str">
        <f t="shared" si="287"/>
        <v>GB</v>
      </c>
      <c r="L3056" s="26" t="str">
        <f t="shared" si="288"/>
        <v>Invalid</v>
      </c>
      <c r="M3056" s="26" t="str">
        <f>IF(OR(ISBLANK(B3056),ISBLANK(C3056),ISBLANK(D3056)),"Missing",IFERROR(VLOOKUP(A3056,'RM Postcodes'!$A:$B,2,0),"Invalid"))</f>
        <v>live</v>
      </c>
      <c r="N3056" s="26" t="str">
        <f t="shared" si="289"/>
        <v>OK</v>
      </c>
      <c r="O3056" s="26" t="str">
        <f t="shared" si="284"/>
        <v>OK</v>
      </c>
    </row>
    <row r="3057" spans="1:15" x14ac:dyDescent="0.2">
      <c r="A3057" s="24" t="str">
        <f t="shared" si="285"/>
        <v>EX8 1</v>
      </c>
      <c r="B3057" s="1" t="s">
        <v>12482</v>
      </c>
      <c r="C3057" s="1" t="s">
        <v>12670</v>
      </c>
      <c r="D3057" s="1" t="s">
        <v>12621</v>
      </c>
      <c r="E3057" s="2">
        <v>40</v>
      </c>
      <c r="F3057" s="3">
        <v>1139889.8800000001</v>
      </c>
      <c r="G3057" s="3">
        <v>109551.77</v>
      </c>
      <c r="H3057" s="4">
        <v>84443.45</v>
      </c>
      <c r="I3057" s="25"/>
      <c r="J3057" s="26" t="str">
        <f t="shared" si="286"/>
        <v>No</v>
      </c>
      <c r="K3057" s="26" t="str">
        <f t="shared" si="287"/>
        <v>GB</v>
      </c>
      <c r="L3057" s="26" t="str">
        <f t="shared" si="288"/>
        <v>Invalid</v>
      </c>
      <c r="M3057" s="26" t="str">
        <f>IF(OR(ISBLANK(B3057),ISBLANK(C3057),ISBLANK(D3057)),"Missing",IFERROR(VLOOKUP(A3057,'RM Postcodes'!$A:$B,2,0),"Invalid"))</f>
        <v>live</v>
      </c>
      <c r="N3057" s="26" t="str">
        <f t="shared" si="289"/>
        <v>OK</v>
      </c>
      <c r="O3057" s="26" t="str">
        <f t="shared" si="284"/>
        <v>OK</v>
      </c>
    </row>
    <row r="3058" spans="1:15" x14ac:dyDescent="0.2">
      <c r="A3058" s="24" t="str">
        <f t="shared" si="285"/>
        <v>EX8 2</v>
      </c>
      <c r="B3058" s="1" t="s">
        <v>12482</v>
      </c>
      <c r="C3058" s="1" t="s">
        <v>12670</v>
      </c>
      <c r="D3058" s="1" t="s">
        <v>12640</v>
      </c>
      <c r="E3058" s="2">
        <v>26</v>
      </c>
      <c r="F3058" s="3">
        <v>496780.0400000001</v>
      </c>
      <c r="G3058" s="3">
        <v>137648.69</v>
      </c>
      <c r="H3058" s="4">
        <v>57324.450000000004</v>
      </c>
      <c r="I3058" s="25"/>
      <c r="J3058" s="26" t="str">
        <f t="shared" si="286"/>
        <v>No</v>
      </c>
      <c r="K3058" s="26" t="str">
        <f t="shared" si="287"/>
        <v>GB</v>
      </c>
      <c r="L3058" s="26" t="str">
        <f t="shared" si="288"/>
        <v>Invalid</v>
      </c>
      <c r="M3058" s="26" t="str">
        <f>IF(OR(ISBLANK(B3058),ISBLANK(C3058),ISBLANK(D3058)),"Missing",IFERROR(VLOOKUP(A3058,'RM Postcodes'!$A:$B,2,0),"Invalid"))</f>
        <v>live</v>
      </c>
      <c r="N3058" s="26" t="str">
        <f t="shared" si="289"/>
        <v>OK</v>
      </c>
      <c r="O3058" s="26" t="str">
        <f t="shared" si="284"/>
        <v>OK</v>
      </c>
    </row>
    <row r="3059" spans="1:15" x14ac:dyDescent="0.2">
      <c r="A3059" s="24" t="str">
        <f t="shared" si="285"/>
        <v>EX8 3</v>
      </c>
      <c r="B3059" s="1" t="s">
        <v>12482</v>
      </c>
      <c r="C3059" s="1" t="s">
        <v>12670</v>
      </c>
      <c r="D3059" s="1" t="s">
        <v>12629</v>
      </c>
      <c r="E3059" s="2">
        <v>14</v>
      </c>
      <c r="F3059" s="3">
        <v>247487.78</v>
      </c>
      <c r="G3059" s="3">
        <v>43589.37</v>
      </c>
      <c r="H3059" s="4">
        <v>41106.400000000001</v>
      </c>
      <c r="I3059" s="25"/>
      <c r="J3059" s="26" t="str">
        <f t="shared" si="286"/>
        <v>No</v>
      </c>
      <c r="K3059" s="26" t="str">
        <f t="shared" si="287"/>
        <v>GB</v>
      </c>
      <c r="L3059" s="26" t="str">
        <f t="shared" si="288"/>
        <v>Invalid</v>
      </c>
      <c r="M3059" s="26" t="str">
        <f>IF(OR(ISBLANK(B3059),ISBLANK(C3059),ISBLANK(D3059)),"Missing",IFERROR(VLOOKUP(A3059,'RM Postcodes'!$A:$B,2,0),"Invalid"))</f>
        <v>live</v>
      </c>
      <c r="N3059" s="26" t="str">
        <f t="shared" si="289"/>
        <v>OK</v>
      </c>
      <c r="O3059" s="26" t="str">
        <f t="shared" si="284"/>
        <v>OK</v>
      </c>
    </row>
    <row r="3060" spans="1:15" x14ac:dyDescent="0.2">
      <c r="A3060" s="24" t="str">
        <f t="shared" si="285"/>
        <v>EX8 4</v>
      </c>
      <c r="B3060" s="1" t="s">
        <v>12482</v>
      </c>
      <c r="C3060" s="1" t="s">
        <v>12670</v>
      </c>
      <c r="D3060" s="1" t="s">
        <v>12630</v>
      </c>
      <c r="E3060" s="2">
        <v>21</v>
      </c>
      <c r="F3060" s="3">
        <v>570136.62000000011</v>
      </c>
      <c r="G3060" s="3">
        <v>123807.2</v>
      </c>
      <c r="H3060" s="4">
        <v>49187.89</v>
      </c>
      <c r="I3060" s="25"/>
      <c r="J3060" s="26" t="str">
        <f t="shared" si="286"/>
        <v>No</v>
      </c>
      <c r="K3060" s="26" t="str">
        <f t="shared" si="287"/>
        <v>GB</v>
      </c>
      <c r="L3060" s="26" t="str">
        <f t="shared" si="288"/>
        <v>Invalid</v>
      </c>
      <c r="M3060" s="26" t="str">
        <f>IF(OR(ISBLANK(B3060),ISBLANK(C3060),ISBLANK(D3060)),"Missing",IFERROR(VLOOKUP(A3060,'RM Postcodes'!$A:$B,2,0),"Invalid"))</f>
        <v>live</v>
      </c>
      <c r="N3060" s="26" t="str">
        <f t="shared" si="289"/>
        <v>OK</v>
      </c>
      <c r="O3060" s="26" t="str">
        <f t="shared" si="284"/>
        <v>OK</v>
      </c>
    </row>
    <row r="3061" spans="1:15" x14ac:dyDescent="0.2">
      <c r="A3061" s="24" t="str">
        <f t="shared" si="285"/>
        <v>EX8 5</v>
      </c>
      <c r="B3061" s="1" t="s">
        <v>12482</v>
      </c>
      <c r="C3061" s="1" t="s">
        <v>12670</v>
      </c>
      <c r="D3061" s="1" t="s">
        <v>12625</v>
      </c>
      <c r="E3061" s="2">
        <v>23</v>
      </c>
      <c r="F3061" s="3">
        <v>386089.65999999992</v>
      </c>
      <c r="G3061" s="3">
        <v>57434.47</v>
      </c>
      <c r="H3061" s="4">
        <v>49425.37</v>
      </c>
      <c r="I3061" s="25"/>
      <c r="J3061" s="26" t="str">
        <f t="shared" si="286"/>
        <v>No</v>
      </c>
      <c r="K3061" s="26" t="str">
        <f t="shared" si="287"/>
        <v>GB</v>
      </c>
      <c r="L3061" s="26" t="str">
        <f t="shared" si="288"/>
        <v>Invalid</v>
      </c>
      <c r="M3061" s="26" t="str">
        <f>IF(OR(ISBLANK(B3061),ISBLANK(C3061),ISBLANK(D3061)),"Missing",IFERROR(VLOOKUP(A3061,'RM Postcodes'!$A:$B,2,0),"Invalid"))</f>
        <v>live</v>
      </c>
      <c r="N3061" s="26" t="str">
        <f t="shared" si="289"/>
        <v>OK</v>
      </c>
      <c r="O3061" s="26" t="str">
        <f t="shared" si="284"/>
        <v>OK</v>
      </c>
    </row>
    <row r="3062" spans="1:15" x14ac:dyDescent="0.2">
      <c r="A3062" s="24" t="str">
        <f t="shared" si="285"/>
        <v>EX9 6</v>
      </c>
      <c r="B3062" s="1" t="s">
        <v>12482</v>
      </c>
      <c r="C3062" s="1" t="s">
        <v>12671</v>
      </c>
      <c r="D3062" s="1" t="s">
        <v>12622</v>
      </c>
      <c r="E3062" s="2">
        <v>12</v>
      </c>
      <c r="F3062" s="3">
        <v>311656.62</v>
      </c>
      <c r="G3062" s="3">
        <v>57136.58</v>
      </c>
      <c r="H3062" s="4">
        <v>48160.34</v>
      </c>
      <c r="I3062" s="25"/>
      <c r="J3062" s="26" t="str">
        <f t="shared" si="286"/>
        <v>No</v>
      </c>
      <c r="K3062" s="26" t="str">
        <f t="shared" si="287"/>
        <v>GB</v>
      </c>
      <c r="L3062" s="26" t="str">
        <f t="shared" si="288"/>
        <v>Invalid</v>
      </c>
      <c r="M3062" s="26" t="str">
        <f>IF(OR(ISBLANK(B3062),ISBLANK(C3062),ISBLANK(D3062)),"Missing",IFERROR(VLOOKUP(A3062,'RM Postcodes'!$A:$B,2,0),"Invalid"))</f>
        <v>live</v>
      </c>
      <c r="N3062" s="26" t="str">
        <f t="shared" si="289"/>
        <v>OK</v>
      </c>
      <c r="O3062" s="26" t="str">
        <f t="shared" si="284"/>
        <v>OK</v>
      </c>
    </row>
    <row r="3063" spans="1:15" x14ac:dyDescent="0.2">
      <c r="A3063" s="24" t="str">
        <f t="shared" si="285"/>
        <v>EX9 7</v>
      </c>
      <c r="B3063" s="1" t="s">
        <v>12482</v>
      </c>
      <c r="C3063" s="1" t="s">
        <v>12671</v>
      </c>
      <c r="D3063" s="1" t="s">
        <v>12623</v>
      </c>
      <c r="E3063" s="2">
        <v>8</v>
      </c>
      <c r="F3063" s="3">
        <v>345314.54999999993</v>
      </c>
      <c r="G3063" s="3">
        <v>74096.69</v>
      </c>
      <c r="H3063" s="4">
        <v>72789.47</v>
      </c>
      <c r="I3063" s="25"/>
      <c r="J3063" s="26" t="str">
        <f t="shared" si="286"/>
        <v>No</v>
      </c>
      <c r="K3063" s="26" t="str">
        <f t="shared" si="287"/>
        <v>GB</v>
      </c>
      <c r="L3063" s="26" t="str">
        <f t="shared" si="288"/>
        <v>Invalid</v>
      </c>
      <c r="M3063" s="26" t="str">
        <f>IF(OR(ISBLANK(B3063),ISBLANK(C3063),ISBLANK(D3063)),"Missing",IFERROR(VLOOKUP(A3063,'RM Postcodes'!$A:$B,2,0),"Invalid"))</f>
        <v>live</v>
      </c>
      <c r="N3063" s="26" t="str">
        <f t="shared" si="289"/>
        <v>Redact</v>
      </c>
      <c r="O3063" s="26" t="str">
        <f t="shared" si="284"/>
        <v>OK</v>
      </c>
    </row>
    <row r="3064" spans="1:15" x14ac:dyDescent="0.2">
      <c r="A3064" s="24" t="str">
        <f t="shared" si="285"/>
        <v>FK1 1</v>
      </c>
      <c r="B3064" s="1" t="s">
        <v>12483</v>
      </c>
      <c r="C3064" s="1" t="s">
        <v>12663</v>
      </c>
      <c r="D3064" s="1" t="s">
        <v>12621</v>
      </c>
      <c r="E3064" s="2">
        <v>20</v>
      </c>
      <c r="F3064" s="3">
        <v>720931.27000000025</v>
      </c>
      <c r="G3064" s="3">
        <v>103674.8</v>
      </c>
      <c r="H3064" s="4">
        <v>57296.3</v>
      </c>
      <c r="I3064" s="25"/>
      <c r="J3064" s="26" t="str">
        <f t="shared" si="286"/>
        <v>No</v>
      </c>
      <c r="K3064" s="26" t="str">
        <f t="shared" si="287"/>
        <v>GB</v>
      </c>
      <c r="L3064" s="26" t="str">
        <f t="shared" si="288"/>
        <v>Invalid</v>
      </c>
      <c r="M3064" s="26" t="str">
        <f>IF(OR(ISBLANK(B3064),ISBLANK(C3064),ISBLANK(D3064)),"Missing",IFERROR(VLOOKUP(A3064,'RM Postcodes'!$A:$B,2,0),"Invalid"))</f>
        <v>live</v>
      </c>
      <c r="N3064" s="26" t="str">
        <f t="shared" si="289"/>
        <v>OK</v>
      </c>
      <c r="O3064" s="26" t="str">
        <f t="shared" si="284"/>
        <v>OK</v>
      </c>
    </row>
    <row r="3065" spans="1:15" x14ac:dyDescent="0.2">
      <c r="A3065" s="24" t="str">
        <f t="shared" si="285"/>
        <v>FK1 2</v>
      </c>
      <c r="B3065" s="1" t="s">
        <v>12483</v>
      </c>
      <c r="C3065" s="1" t="s">
        <v>12663</v>
      </c>
      <c r="D3065" s="1" t="s">
        <v>12640</v>
      </c>
      <c r="E3065" s="2">
        <v>10</v>
      </c>
      <c r="F3065" s="3">
        <v>151060.59</v>
      </c>
      <c r="G3065" s="3">
        <v>46063.89</v>
      </c>
      <c r="H3065" s="4">
        <v>29088.63</v>
      </c>
      <c r="I3065" s="25"/>
      <c r="J3065" s="26" t="str">
        <f t="shared" si="286"/>
        <v>No</v>
      </c>
      <c r="K3065" s="26" t="str">
        <f t="shared" si="287"/>
        <v>GB</v>
      </c>
      <c r="L3065" s="26" t="str">
        <f t="shared" si="288"/>
        <v>Invalid</v>
      </c>
      <c r="M3065" s="26" t="str">
        <f>IF(OR(ISBLANK(B3065),ISBLANK(C3065),ISBLANK(D3065)),"Missing",IFERROR(VLOOKUP(A3065,'RM Postcodes'!$A:$B,2,0),"Invalid"))</f>
        <v>live</v>
      </c>
      <c r="N3065" s="26" t="str">
        <f t="shared" si="289"/>
        <v>OK</v>
      </c>
      <c r="O3065" s="26" t="str">
        <f t="shared" si="284"/>
        <v>OK</v>
      </c>
    </row>
    <row r="3066" spans="1:15" x14ac:dyDescent="0.2">
      <c r="A3066" s="24" t="str">
        <f t="shared" si="285"/>
        <v>FK1 3</v>
      </c>
      <c r="B3066" s="1" t="s">
        <v>12483</v>
      </c>
      <c r="C3066" s="1" t="s">
        <v>12663</v>
      </c>
      <c r="D3066" s="1" t="s">
        <v>12629</v>
      </c>
      <c r="E3066" s="2">
        <v>2</v>
      </c>
      <c r="F3066" s="3">
        <v>4347.67</v>
      </c>
      <c r="G3066" s="3">
        <v>3206.2</v>
      </c>
      <c r="H3066" s="4">
        <v>1141.47</v>
      </c>
      <c r="I3066" s="25"/>
      <c r="J3066" s="26" t="str">
        <f t="shared" si="286"/>
        <v>No</v>
      </c>
      <c r="K3066" s="26" t="str">
        <f t="shared" si="287"/>
        <v>GB</v>
      </c>
      <c r="L3066" s="26" t="str">
        <f t="shared" si="288"/>
        <v>Invalid</v>
      </c>
      <c r="M3066" s="26" t="str">
        <f>IF(OR(ISBLANK(B3066),ISBLANK(C3066),ISBLANK(D3066)),"Missing",IFERROR(VLOOKUP(A3066,'RM Postcodes'!$A:$B,2,0),"Invalid"))</f>
        <v>live</v>
      </c>
      <c r="N3066" s="26" t="str">
        <f t="shared" si="289"/>
        <v>Redact</v>
      </c>
      <c r="O3066" s="26" t="str">
        <f t="shared" si="284"/>
        <v>Redact</v>
      </c>
    </row>
    <row r="3067" spans="1:15" x14ac:dyDescent="0.2">
      <c r="A3067" s="24" t="str">
        <f t="shared" si="285"/>
        <v>FK1 4</v>
      </c>
      <c r="B3067" s="1" t="s">
        <v>12483</v>
      </c>
      <c r="C3067" s="1" t="s">
        <v>12663</v>
      </c>
      <c r="D3067" s="1" t="s">
        <v>12630</v>
      </c>
      <c r="E3067" s="2">
        <v>3</v>
      </c>
      <c r="F3067" s="3">
        <v>80911.45</v>
      </c>
      <c r="G3067" s="3">
        <v>38047.93</v>
      </c>
      <c r="H3067" s="4">
        <v>28561.599999999999</v>
      </c>
      <c r="I3067" s="25"/>
      <c r="J3067" s="26" t="str">
        <f t="shared" si="286"/>
        <v>No</v>
      </c>
      <c r="K3067" s="26" t="str">
        <f t="shared" si="287"/>
        <v>GB</v>
      </c>
      <c r="L3067" s="26" t="str">
        <f t="shared" si="288"/>
        <v>Invalid</v>
      </c>
      <c r="M3067" s="26" t="str">
        <f>IF(OR(ISBLANK(B3067),ISBLANK(C3067),ISBLANK(D3067)),"Missing",IFERROR(VLOOKUP(A3067,'RM Postcodes'!$A:$B,2,0),"Invalid"))</f>
        <v>live</v>
      </c>
      <c r="N3067" s="26" t="str">
        <f t="shared" si="289"/>
        <v>Redact</v>
      </c>
      <c r="O3067" s="26" t="str">
        <f t="shared" si="284"/>
        <v>Redact</v>
      </c>
    </row>
    <row r="3068" spans="1:15" x14ac:dyDescent="0.2">
      <c r="A3068" s="24" t="str">
        <f t="shared" si="285"/>
        <v>FK1 5</v>
      </c>
      <c r="B3068" s="1" t="s">
        <v>12483</v>
      </c>
      <c r="C3068" s="1" t="s">
        <v>12663</v>
      </c>
      <c r="D3068" s="1" t="s">
        <v>12625</v>
      </c>
      <c r="E3068" s="2">
        <v>8</v>
      </c>
      <c r="F3068" s="3">
        <v>100402.15</v>
      </c>
      <c r="G3068" s="3">
        <v>19846.419999999998</v>
      </c>
      <c r="H3068" s="4">
        <v>19222.66</v>
      </c>
      <c r="I3068" s="25"/>
      <c r="J3068" s="26" t="str">
        <f t="shared" si="286"/>
        <v>No</v>
      </c>
      <c r="K3068" s="26" t="str">
        <f t="shared" si="287"/>
        <v>GB</v>
      </c>
      <c r="L3068" s="26" t="str">
        <f t="shared" si="288"/>
        <v>Invalid</v>
      </c>
      <c r="M3068" s="26" t="str">
        <f>IF(OR(ISBLANK(B3068),ISBLANK(C3068),ISBLANK(D3068)),"Missing",IFERROR(VLOOKUP(A3068,'RM Postcodes'!$A:$B,2,0),"Invalid"))</f>
        <v>live</v>
      </c>
      <c r="N3068" s="26" t="str">
        <f t="shared" si="289"/>
        <v>Redact</v>
      </c>
      <c r="O3068" s="26" t="str">
        <f t="shared" si="284"/>
        <v>OK</v>
      </c>
    </row>
    <row r="3069" spans="1:15" x14ac:dyDescent="0.2">
      <c r="A3069" s="24" t="str">
        <f t="shared" si="285"/>
        <v>FK10 1</v>
      </c>
      <c r="B3069" s="1" t="s">
        <v>12483</v>
      </c>
      <c r="C3069" s="1" t="s">
        <v>12620</v>
      </c>
      <c r="D3069" s="1" t="s">
        <v>12621</v>
      </c>
      <c r="E3069" s="2">
        <v>9</v>
      </c>
      <c r="F3069" s="3">
        <v>1727108.6400000001</v>
      </c>
      <c r="G3069" s="3">
        <v>1598074.34</v>
      </c>
      <c r="H3069" s="4">
        <v>45284.160000000003</v>
      </c>
      <c r="I3069" s="25"/>
      <c r="J3069" s="26" t="str">
        <f t="shared" si="286"/>
        <v>No</v>
      </c>
      <c r="K3069" s="26" t="str">
        <f t="shared" si="287"/>
        <v>GB</v>
      </c>
      <c r="L3069" s="26" t="str">
        <f t="shared" si="288"/>
        <v>Invalid</v>
      </c>
      <c r="M3069" s="26" t="str">
        <f>IF(OR(ISBLANK(B3069),ISBLANK(C3069),ISBLANK(D3069)),"Missing",IFERROR(VLOOKUP(A3069,'RM Postcodes'!$A:$B,2,0),"Invalid"))</f>
        <v>live</v>
      </c>
      <c r="N3069" s="26" t="str">
        <f t="shared" si="289"/>
        <v>Redact</v>
      </c>
      <c r="O3069" s="26" t="str">
        <f t="shared" si="284"/>
        <v>Redact</v>
      </c>
    </row>
    <row r="3070" spans="1:15" x14ac:dyDescent="0.2">
      <c r="A3070" s="24" t="str">
        <f t="shared" si="285"/>
        <v>FK10 2</v>
      </c>
      <c r="B3070" s="1" t="s">
        <v>12483</v>
      </c>
      <c r="C3070" s="1" t="s">
        <v>12620</v>
      </c>
      <c r="D3070" s="1" t="s">
        <v>12640</v>
      </c>
      <c r="E3070" s="2">
        <v>4</v>
      </c>
      <c r="F3070" s="3">
        <v>46563.360000000001</v>
      </c>
      <c r="G3070" s="3">
        <v>28406.73</v>
      </c>
      <c r="H3070" s="4">
        <v>14198.58</v>
      </c>
      <c r="I3070" s="25"/>
      <c r="J3070" s="26" t="str">
        <f t="shared" si="286"/>
        <v>No</v>
      </c>
      <c r="K3070" s="26" t="str">
        <f t="shared" si="287"/>
        <v>GB</v>
      </c>
      <c r="L3070" s="26" t="str">
        <f t="shared" si="288"/>
        <v>Invalid</v>
      </c>
      <c r="M3070" s="26" t="str">
        <f>IF(OR(ISBLANK(B3070),ISBLANK(C3070),ISBLANK(D3070)),"Missing",IFERROR(VLOOKUP(A3070,'RM Postcodes'!$A:$B,2,0),"Invalid"))</f>
        <v>live</v>
      </c>
      <c r="N3070" s="26" t="str">
        <f t="shared" si="289"/>
        <v>Redact</v>
      </c>
      <c r="O3070" s="26" t="str">
        <f t="shared" si="284"/>
        <v>Redact</v>
      </c>
    </row>
    <row r="3071" spans="1:15" x14ac:dyDescent="0.2">
      <c r="A3071" s="24" t="str">
        <f t="shared" si="285"/>
        <v>FK10 3</v>
      </c>
      <c r="B3071" s="1" t="s">
        <v>12483</v>
      </c>
      <c r="C3071" s="1" t="s">
        <v>12620</v>
      </c>
      <c r="D3071" s="1" t="s">
        <v>12629</v>
      </c>
      <c r="E3071" s="2">
        <v>6</v>
      </c>
      <c r="F3071" s="3">
        <v>166629.13</v>
      </c>
      <c r="G3071" s="3">
        <v>47488.41</v>
      </c>
      <c r="H3071" s="4">
        <v>41296.519999999997</v>
      </c>
      <c r="I3071" s="25"/>
      <c r="J3071" s="26" t="str">
        <f t="shared" si="286"/>
        <v>No</v>
      </c>
      <c r="K3071" s="26" t="str">
        <f t="shared" si="287"/>
        <v>GB</v>
      </c>
      <c r="L3071" s="26" t="str">
        <f t="shared" si="288"/>
        <v>Invalid</v>
      </c>
      <c r="M3071" s="26" t="str">
        <f>IF(OR(ISBLANK(B3071),ISBLANK(C3071),ISBLANK(D3071)),"Missing",IFERROR(VLOOKUP(A3071,'RM Postcodes'!$A:$B,2,0),"Invalid"))</f>
        <v>live</v>
      </c>
      <c r="N3071" s="26" t="str">
        <f t="shared" si="289"/>
        <v>Redact</v>
      </c>
      <c r="O3071" s="26" t="str">
        <f t="shared" si="284"/>
        <v>OK</v>
      </c>
    </row>
    <row r="3072" spans="1:15" x14ac:dyDescent="0.2">
      <c r="A3072" s="24" t="str">
        <f t="shared" si="285"/>
        <v>FK10 4</v>
      </c>
      <c r="B3072" s="1" t="s">
        <v>12483</v>
      </c>
      <c r="C3072" s="1" t="s">
        <v>12620</v>
      </c>
      <c r="D3072" s="1" t="s">
        <v>12630</v>
      </c>
      <c r="E3072" s="2">
        <v>4</v>
      </c>
      <c r="F3072" s="3">
        <v>141971.24</v>
      </c>
      <c r="G3072" s="3">
        <v>50730.45</v>
      </c>
      <c r="H3072" s="4">
        <v>50359.88</v>
      </c>
      <c r="I3072" s="25"/>
      <c r="J3072" s="26" t="str">
        <f t="shared" si="286"/>
        <v>No</v>
      </c>
      <c r="K3072" s="26" t="str">
        <f t="shared" si="287"/>
        <v>GB</v>
      </c>
      <c r="L3072" s="26" t="str">
        <f t="shared" si="288"/>
        <v>Invalid</v>
      </c>
      <c r="M3072" s="26" t="str">
        <f>IF(OR(ISBLANK(B3072),ISBLANK(C3072),ISBLANK(D3072)),"Missing",IFERROR(VLOOKUP(A3072,'RM Postcodes'!$A:$B,2,0),"Invalid"))</f>
        <v>live</v>
      </c>
      <c r="N3072" s="26" t="str">
        <f t="shared" si="289"/>
        <v>Redact</v>
      </c>
      <c r="O3072" s="26" t="str">
        <f t="shared" si="284"/>
        <v>Redact</v>
      </c>
    </row>
    <row r="3073" spans="1:15" x14ac:dyDescent="0.2">
      <c r="A3073" s="24" t="str">
        <f t="shared" si="285"/>
        <v>FK11 7</v>
      </c>
      <c r="B3073" s="1" t="s">
        <v>12483</v>
      </c>
      <c r="C3073" s="1" t="s">
        <v>12624</v>
      </c>
      <c r="D3073" s="1" t="s">
        <v>12623</v>
      </c>
      <c r="E3073" s="2">
        <v>4</v>
      </c>
      <c r="F3073" s="3">
        <v>156036.85</v>
      </c>
      <c r="G3073" s="3">
        <v>50179.08</v>
      </c>
      <c r="H3073" s="4">
        <v>42562.5</v>
      </c>
      <c r="I3073" s="25"/>
      <c r="J3073" s="26" t="str">
        <f t="shared" si="286"/>
        <v>No</v>
      </c>
      <c r="K3073" s="26" t="str">
        <f t="shared" si="287"/>
        <v>GB</v>
      </c>
      <c r="L3073" s="26" t="str">
        <f t="shared" si="288"/>
        <v>Invalid</v>
      </c>
      <c r="M3073" s="26" t="str">
        <f>IF(OR(ISBLANK(B3073),ISBLANK(C3073),ISBLANK(D3073)),"Missing",IFERROR(VLOOKUP(A3073,'RM Postcodes'!$A:$B,2,0),"Invalid"))</f>
        <v>live</v>
      </c>
      <c r="N3073" s="26" t="str">
        <f t="shared" si="289"/>
        <v>Redact</v>
      </c>
      <c r="O3073" s="26" t="str">
        <f t="shared" si="284"/>
        <v>OK</v>
      </c>
    </row>
    <row r="3074" spans="1:15" x14ac:dyDescent="0.2">
      <c r="A3074" s="24" t="str">
        <f t="shared" si="285"/>
        <v>FK12 5</v>
      </c>
      <c r="B3074" s="1" t="s">
        <v>12483</v>
      </c>
      <c r="C3074" s="1" t="s">
        <v>12628</v>
      </c>
      <c r="D3074" s="1" t="s">
        <v>12625</v>
      </c>
      <c r="E3074" s="2">
        <v>1</v>
      </c>
      <c r="F3074" s="3">
        <v>70632.150000000009</v>
      </c>
      <c r="G3074" s="3">
        <v>70632.150000000009</v>
      </c>
      <c r="H3074" s="4">
        <v>0</v>
      </c>
      <c r="I3074" s="25"/>
      <c r="J3074" s="26" t="str">
        <f t="shared" si="286"/>
        <v>No</v>
      </c>
      <c r="K3074" s="26" t="str">
        <f t="shared" si="287"/>
        <v>GB</v>
      </c>
      <c r="L3074" s="26" t="str">
        <f t="shared" si="288"/>
        <v>Invalid</v>
      </c>
      <c r="M3074" s="26" t="str">
        <f>IF(OR(ISBLANK(B3074),ISBLANK(C3074),ISBLANK(D3074)),"Missing",IFERROR(VLOOKUP(A3074,'RM Postcodes'!$A:$B,2,0),"Invalid"))</f>
        <v>live</v>
      </c>
      <c r="N3074" s="26" t="str">
        <f t="shared" si="289"/>
        <v>Redact</v>
      </c>
      <c r="O3074" s="26" t="str">
        <f t="shared" si="284"/>
        <v>Redact</v>
      </c>
    </row>
    <row r="3075" spans="1:15" x14ac:dyDescent="0.2">
      <c r="A3075" s="24" t="str">
        <f t="shared" si="285"/>
        <v>FK13 6</v>
      </c>
      <c r="B3075" s="1" t="s">
        <v>12483</v>
      </c>
      <c r="C3075" s="1" t="s">
        <v>12631</v>
      </c>
      <c r="D3075" s="1" t="s">
        <v>12622</v>
      </c>
      <c r="E3075" s="2">
        <v>5</v>
      </c>
      <c r="F3075" s="3">
        <v>56195.73</v>
      </c>
      <c r="G3075" s="3">
        <v>30560.45</v>
      </c>
      <c r="H3075" s="4">
        <v>18587.8</v>
      </c>
      <c r="I3075" s="25"/>
      <c r="J3075" s="26" t="str">
        <f t="shared" si="286"/>
        <v>No</v>
      </c>
      <c r="K3075" s="26" t="str">
        <f t="shared" si="287"/>
        <v>GB</v>
      </c>
      <c r="L3075" s="26" t="str">
        <f t="shared" si="288"/>
        <v>Invalid</v>
      </c>
      <c r="M3075" s="26" t="str">
        <f>IF(OR(ISBLANK(B3075),ISBLANK(C3075),ISBLANK(D3075)),"Missing",IFERROR(VLOOKUP(A3075,'RM Postcodes'!$A:$B,2,0),"Invalid"))</f>
        <v>live</v>
      </c>
      <c r="N3075" s="26" t="str">
        <f t="shared" si="289"/>
        <v>Redact</v>
      </c>
      <c r="O3075" s="26" t="str">
        <f t="shared" si="284"/>
        <v>Redact</v>
      </c>
    </row>
    <row r="3076" spans="1:15" x14ac:dyDescent="0.2">
      <c r="A3076" s="24" t="str">
        <f t="shared" si="285"/>
        <v>FK14 7</v>
      </c>
      <c r="B3076" s="1" t="s">
        <v>12483</v>
      </c>
      <c r="C3076" s="1" t="s">
        <v>12633</v>
      </c>
      <c r="D3076" s="1" t="s">
        <v>12623</v>
      </c>
      <c r="E3076" s="2">
        <v>8</v>
      </c>
      <c r="F3076" s="3">
        <v>303342.39</v>
      </c>
      <c r="G3076" s="3">
        <v>46064.13</v>
      </c>
      <c r="H3076" s="4">
        <v>46063.89</v>
      </c>
      <c r="I3076" s="25"/>
      <c r="J3076" s="26" t="str">
        <f t="shared" si="286"/>
        <v>No</v>
      </c>
      <c r="K3076" s="26" t="str">
        <f t="shared" si="287"/>
        <v>GB</v>
      </c>
      <c r="L3076" s="26" t="str">
        <f t="shared" si="288"/>
        <v>Invalid</v>
      </c>
      <c r="M3076" s="26" t="str">
        <f>IF(OR(ISBLANK(B3076),ISBLANK(C3076),ISBLANK(D3076)),"Missing",IFERROR(VLOOKUP(A3076,'RM Postcodes'!$A:$B,2,0),"Invalid"))</f>
        <v>live</v>
      </c>
      <c r="N3076" s="26" t="str">
        <f t="shared" si="289"/>
        <v>Redact</v>
      </c>
      <c r="O3076" s="26" t="str">
        <f t="shared" si="284"/>
        <v>OK</v>
      </c>
    </row>
    <row r="3077" spans="1:15" x14ac:dyDescent="0.2">
      <c r="A3077" s="24" t="str">
        <f t="shared" si="285"/>
        <v>FK15 0</v>
      </c>
      <c r="B3077" s="1" t="s">
        <v>12483</v>
      </c>
      <c r="C3077" s="1" t="s">
        <v>12634</v>
      </c>
      <c r="D3077" s="1" t="s">
        <v>12632</v>
      </c>
      <c r="E3077" s="2">
        <v>2</v>
      </c>
      <c r="F3077" s="3">
        <v>39154.630000000005</v>
      </c>
      <c r="G3077" s="3">
        <v>35723.440000000002</v>
      </c>
      <c r="H3077" s="4">
        <v>3431.19</v>
      </c>
      <c r="I3077" s="25"/>
      <c r="J3077" s="26" t="str">
        <f t="shared" si="286"/>
        <v>No</v>
      </c>
      <c r="K3077" s="26" t="str">
        <f t="shared" si="287"/>
        <v>GB</v>
      </c>
      <c r="L3077" s="26" t="str">
        <f t="shared" si="288"/>
        <v>Invalid</v>
      </c>
      <c r="M3077" s="26" t="str">
        <f>IF(OR(ISBLANK(B3077),ISBLANK(C3077),ISBLANK(D3077)),"Missing",IFERROR(VLOOKUP(A3077,'RM Postcodes'!$A:$B,2,0),"Invalid"))</f>
        <v>live</v>
      </c>
      <c r="N3077" s="26" t="str">
        <f t="shared" si="289"/>
        <v>Redact</v>
      </c>
      <c r="O3077" s="26" t="str">
        <f t="shared" ref="O3077:O3140" si="290">IF(COUNT(E3077)=0,"Missing",IF(E3077&lt;=2,"Redact",IF(COUNTIF(F3077:H3077,"&gt;0")&lt;&gt;3,"Error",IF((G3077+H3077)/F3077&lt;60%,"OK","Redact"))))</f>
        <v>Redact</v>
      </c>
    </row>
    <row r="3078" spans="1:15" x14ac:dyDescent="0.2">
      <c r="A3078" s="24" t="str">
        <f t="shared" ref="A3078:A3141" si="291">TRIM(B3078)&amp;TRIM(C3078)&amp;" "&amp;TRIM(D3078)</f>
        <v>FK15 9</v>
      </c>
      <c r="B3078" s="1" t="s">
        <v>12483</v>
      </c>
      <c r="C3078" s="1" t="s">
        <v>12634</v>
      </c>
      <c r="D3078" s="1" t="s">
        <v>12627</v>
      </c>
      <c r="E3078" s="2">
        <v>10</v>
      </c>
      <c r="F3078" s="3">
        <v>302242.12</v>
      </c>
      <c r="G3078" s="3">
        <v>78205.33</v>
      </c>
      <c r="H3078" s="4">
        <v>47427.7</v>
      </c>
      <c r="I3078" s="25"/>
      <c r="J3078" s="26" t="str">
        <f t="shared" ref="J3078:J3141" si="292">IF(AND(K3078="NI",L3078="OK",M3078="LIVE",N3078="OK",O3078="OK"),"yes NI",IF(AND(K3078="GB",L3078="OK",M3078="LIVE",N3078="OK",O3078="OK"),"Yes","No"))</f>
        <v>No</v>
      </c>
      <c r="K3078" s="26" t="str">
        <f t="shared" ref="K3078:K3141" si="293">IF(ISBLANK(B3078),"Missing",IF(AND(OR(LEN(B3078)=2,LEN(B3078)=1),AND(ISERROR(VALUE(LEFT(B3078,1))),ISERROR(VALUE(RIGHT(B3078,1))))),IF(OR(B3078="GY",B3078="IM",B3078="JE"),"not GB",IF(B3078="BT","NI","GB")),"Invalid"))</f>
        <v>GB</v>
      </c>
      <c r="L3078" s="26" t="str">
        <f t="shared" si="288"/>
        <v>Invalid</v>
      </c>
      <c r="M3078" s="26" t="str">
        <f>IF(OR(ISBLANK(B3078),ISBLANK(C3078),ISBLANK(D3078)),"Missing",IFERROR(VLOOKUP(A3078,'RM Postcodes'!$A:$B,2,0),"Invalid"))</f>
        <v>live</v>
      </c>
      <c r="N3078" s="26" t="str">
        <f t="shared" si="289"/>
        <v>OK</v>
      </c>
      <c r="O3078" s="26" t="str">
        <f t="shared" si="290"/>
        <v>OK</v>
      </c>
    </row>
    <row r="3079" spans="1:15" x14ac:dyDescent="0.2">
      <c r="A3079" s="24" t="str">
        <f t="shared" si="291"/>
        <v>FK16 6</v>
      </c>
      <c r="B3079" s="1" t="s">
        <v>12483</v>
      </c>
      <c r="C3079" s="1" t="s">
        <v>12635</v>
      </c>
      <c r="D3079" s="1" t="s">
        <v>12622</v>
      </c>
      <c r="E3079" s="2">
        <v>7</v>
      </c>
      <c r="F3079" s="3">
        <v>111891.60999999999</v>
      </c>
      <c r="G3079" s="3">
        <v>42889.82</v>
      </c>
      <c r="H3079" s="4">
        <v>20288.63</v>
      </c>
      <c r="I3079" s="25"/>
      <c r="J3079" s="26" t="str">
        <f t="shared" si="292"/>
        <v>No</v>
      </c>
      <c r="K3079" s="26" t="str">
        <f t="shared" si="293"/>
        <v>GB</v>
      </c>
      <c r="L3079" s="26" t="str">
        <f t="shared" ref="L3079:L3142" si="294">IF(ISBLANK(D3079),"Missing",IF(AND(LEN(D3079)=1,ISNUMBER(VALUE(D3079))),"OK","Invalid"))</f>
        <v>Invalid</v>
      </c>
      <c r="M3079" s="26" t="str">
        <f>IF(OR(ISBLANK(B3079),ISBLANK(C3079),ISBLANK(D3079)),"Missing",IFERROR(VLOOKUP(A3079,'RM Postcodes'!$A:$B,2,0),"Invalid"))</f>
        <v>live</v>
      </c>
      <c r="N3079" s="26" t="str">
        <f t="shared" ref="N3079:N3142" si="295">IF(ISBLANK(E3079),"Missing",IF(E3079&lt;10,"Redact","OK"))</f>
        <v>Redact</v>
      </c>
      <c r="O3079" s="26" t="str">
        <f t="shared" si="290"/>
        <v>OK</v>
      </c>
    </row>
    <row r="3080" spans="1:15" x14ac:dyDescent="0.2">
      <c r="A3080" s="24" t="str">
        <f t="shared" si="291"/>
        <v>FK17 8</v>
      </c>
      <c r="B3080" s="1" t="s">
        <v>12483</v>
      </c>
      <c r="C3080" s="1" t="s">
        <v>12672</v>
      </c>
      <c r="D3080" s="1" t="s">
        <v>12626</v>
      </c>
      <c r="E3080" s="2">
        <v>5</v>
      </c>
      <c r="F3080" s="3">
        <v>82049.42</v>
      </c>
      <c r="G3080" s="3">
        <v>41395.83</v>
      </c>
      <c r="H3080" s="4">
        <v>18655.29</v>
      </c>
      <c r="I3080" s="25"/>
      <c r="J3080" s="26" t="str">
        <f t="shared" si="292"/>
        <v>No</v>
      </c>
      <c r="K3080" s="26" t="str">
        <f t="shared" si="293"/>
        <v>GB</v>
      </c>
      <c r="L3080" s="26" t="str">
        <f t="shared" si="294"/>
        <v>Invalid</v>
      </c>
      <c r="M3080" s="26" t="str">
        <f>IF(OR(ISBLANK(B3080),ISBLANK(C3080),ISBLANK(D3080)),"Missing",IFERROR(VLOOKUP(A3080,'RM Postcodes'!$A:$B,2,0),"Invalid"))</f>
        <v>live</v>
      </c>
      <c r="N3080" s="26" t="str">
        <f t="shared" si="295"/>
        <v>Redact</v>
      </c>
      <c r="O3080" s="26" t="str">
        <f t="shared" si="290"/>
        <v>Redact</v>
      </c>
    </row>
    <row r="3081" spans="1:15" x14ac:dyDescent="0.2">
      <c r="A3081" s="24" t="str">
        <f t="shared" si="291"/>
        <v>FK18 8</v>
      </c>
      <c r="B3081" s="1" t="s">
        <v>12483</v>
      </c>
      <c r="C3081" s="1" t="s">
        <v>12673</v>
      </c>
      <c r="D3081" s="1" t="s">
        <v>12626</v>
      </c>
      <c r="E3081" s="2">
        <v>3</v>
      </c>
      <c r="F3081" s="3">
        <v>25093.859999999997</v>
      </c>
      <c r="G3081" s="3">
        <v>9911.1299999999992</v>
      </c>
      <c r="H3081" s="4">
        <v>8625.07</v>
      </c>
      <c r="I3081" s="25"/>
      <c r="J3081" s="26" t="str">
        <f t="shared" si="292"/>
        <v>No</v>
      </c>
      <c r="K3081" s="26" t="str">
        <f t="shared" si="293"/>
        <v>GB</v>
      </c>
      <c r="L3081" s="26" t="str">
        <f t="shared" si="294"/>
        <v>Invalid</v>
      </c>
      <c r="M3081" s="26" t="str">
        <f>IF(OR(ISBLANK(B3081),ISBLANK(C3081),ISBLANK(D3081)),"Missing",IFERROR(VLOOKUP(A3081,'RM Postcodes'!$A:$B,2,0),"Invalid"))</f>
        <v>live</v>
      </c>
      <c r="N3081" s="26" t="str">
        <f t="shared" si="295"/>
        <v>Redact</v>
      </c>
      <c r="O3081" s="26" t="str">
        <f t="shared" si="290"/>
        <v>Redact</v>
      </c>
    </row>
    <row r="3082" spans="1:15" x14ac:dyDescent="0.2">
      <c r="A3082" s="24" t="str">
        <f t="shared" si="291"/>
        <v>FK19 8</v>
      </c>
      <c r="B3082" s="1" t="s">
        <v>12483</v>
      </c>
      <c r="C3082" s="1" t="s">
        <v>12674</v>
      </c>
      <c r="D3082" s="1" t="s">
        <v>12626</v>
      </c>
      <c r="E3082" s="2">
        <v>1</v>
      </c>
      <c r="F3082" s="3">
        <v>17027.599999999999</v>
      </c>
      <c r="G3082" s="3">
        <v>17027.599999999999</v>
      </c>
      <c r="H3082" s="4">
        <v>0</v>
      </c>
      <c r="I3082" s="25"/>
      <c r="J3082" s="26" t="str">
        <f t="shared" si="292"/>
        <v>No</v>
      </c>
      <c r="K3082" s="26" t="str">
        <f t="shared" si="293"/>
        <v>GB</v>
      </c>
      <c r="L3082" s="26" t="str">
        <f t="shared" si="294"/>
        <v>Invalid</v>
      </c>
      <c r="M3082" s="26" t="str">
        <f>IF(OR(ISBLANK(B3082),ISBLANK(C3082),ISBLANK(D3082)),"Missing",IFERROR(VLOOKUP(A3082,'RM Postcodes'!$A:$B,2,0),"Invalid"))</f>
        <v>live</v>
      </c>
      <c r="N3082" s="26" t="str">
        <f t="shared" si="295"/>
        <v>Redact</v>
      </c>
      <c r="O3082" s="26" t="str">
        <f t="shared" si="290"/>
        <v>Redact</v>
      </c>
    </row>
    <row r="3083" spans="1:15" x14ac:dyDescent="0.2">
      <c r="A3083" s="24" t="str">
        <f t="shared" si="291"/>
        <v>FK2 0</v>
      </c>
      <c r="B3083" s="1" t="s">
        <v>12483</v>
      </c>
      <c r="C3083" s="1" t="s">
        <v>12664</v>
      </c>
      <c r="D3083" s="1" t="s">
        <v>12632</v>
      </c>
      <c r="E3083" s="2">
        <v>19</v>
      </c>
      <c r="F3083" s="3">
        <v>367540.92000000016</v>
      </c>
      <c r="G3083" s="3">
        <v>53605.760000000002</v>
      </c>
      <c r="H3083" s="4">
        <v>48005.919999999998</v>
      </c>
      <c r="I3083" s="25"/>
      <c r="J3083" s="26" t="str">
        <f t="shared" si="292"/>
        <v>No</v>
      </c>
      <c r="K3083" s="26" t="str">
        <f t="shared" si="293"/>
        <v>GB</v>
      </c>
      <c r="L3083" s="26" t="str">
        <f t="shared" si="294"/>
        <v>Invalid</v>
      </c>
      <c r="M3083" s="26" t="str">
        <f>IF(OR(ISBLANK(B3083),ISBLANK(C3083),ISBLANK(D3083)),"Missing",IFERROR(VLOOKUP(A3083,'RM Postcodes'!$A:$B,2,0),"Invalid"))</f>
        <v>live</v>
      </c>
      <c r="N3083" s="26" t="str">
        <f t="shared" si="295"/>
        <v>OK</v>
      </c>
      <c r="O3083" s="26" t="str">
        <f t="shared" si="290"/>
        <v>OK</v>
      </c>
    </row>
    <row r="3084" spans="1:15" x14ac:dyDescent="0.2">
      <c r="A3084" s="24" t="str">
        <f t="shared" si="291"/>
        <v>FK2 7</v>
      </c>
      <c r="B3084" s="1" t="s">
        <v>12483</v>
      </c>
      <c r="C3084" s="1" t="s">
        <v>12664</v>
      </c>
      <c r="D3084" s="1" t="s">
        <v>12623</v>
      </c>
      <c r="E3084" s="2">
        <v>23</v>
      </c>
      <c r="F3084" s="3">
        <v>1036899.64</v>
      </c>
      <c r="G3084" s="3">
        <v>449322.04000000004</v>
      </c>
      <c r="H3084" s="4">
        <v>46958.69</v>
      </c>
      <c r="I3084" s="25"/>
      <c r="J3084" s="26" t="str">
        <f t="shared" si="292"/>
        <v>No</v>
      </c>
      <c r="K3084" s="26" t="str">
        <f t="shared" si="293"/>
        <v>GB</v>
      </c>
      <c r="L3084" s="26" t="str">
        <f t="shared" si="294"/>
        <v>Invalid</v>
      </c>
      <c r="M3084" s="26" t="str">
        <f>IF(OR(ISBLANK(B3084),ISBLANK(C3084),ISBLANK(D3084)),"Missing",IFERROR(VLOOKUP(A3084,'RM Postcodes'!$A:$B,2,0),"Invalid"))</f>
        <v>live</v>
      </c>
      <c r="N3084" s="26" t="str">
        <f t="shared" si="295"/>
        <v>OK</v>
      </c>
      <c r="O3084" s="26" t="str">
        <f t="shared" si="290"/>
        <v>OK</v>
      </c>
    </row>
    <row r="3085" spans="1:15" x14ac:dyDescent="0.2">
      <c r="A3085" s="24" t="str">
        <f t="shared" si="291"/>
        <v>FK2 8</v>
      </c>
      <c r="B3085" s="1" t="s">
        <v>12483</v>
      </c>
      <c r="C3085" s="1" t="s">
        <v>12664</v>
      </c>
      <c r="D3085" s="1" t="s">
        <v>12626</v>
      </c>
      <c r="E3085" s="2">
        <v>4</v>
      </c>
      <c r="F3085" s="3">
        <v>1593302.2499999998</v>
      </c>
      <c r="G3085" s="3">
        <v>1258216.26</v>
      </c>
      <c r="H3085" s="4">
        <v>170546.4</v>
      </c>
      <c r="I3085" s="25"/>
      <c r="J3085" s="26" t="str">
        <f t="shared" si="292"/>
        <v>No</v>
      </c>
      <c r="K3085" s="26" t="str">
        <f t="shared" si="293"/>
        <v>GB</v>
      </c>
      <c r="L3085" s="26" t="str">
        <f t="shared" si="294"/>
        <v>Invalid</v>
      </c>
      <c r="M3085" s="26" t="str">
        <f>IF(OR(ISBLANK(B3085),ISBLANK(C3085),ISBLANK(D3085)),"Missing",IFERROR(VLOOKUP(A3085,'RM Postcodes'!$A:$B,2,0),"Invalid"))</f>
        <v>live</v>
      </c>
      <c r="N3085" s="26" t="str">
        <f t="shared" si="295"/>
        <v>Redact</v>
      </c>
      <c r="O3085" s="26" t="str">
        <f t="shared" si="290"/>
        <v>Redact</v>
      </c>
    </row>
    <row r="3086" spans="1:15" x14ac:dyDescent="0.2">
      <c r="A3086" s="24" t="str">
        <f t="shared" si="291"/>
        <v>FK2 9</v>
      </c>
      <c r="B3086" s="1" t="s">
        <v>12483</v>
      </c>
      <c r="C3086" s="1" t="s">
        <v>12664</v>
      </c>
      <c r="D3086" s="1" t="s">
        <v>12627</v>
      </c>
      <c r="E3086" s="2">
        <v>7</v>
      </c>
      <c r="F3086" s="3">
        <v>176262.67000000004</v>
      </c>
      <c r="G3086" s="3">
        <v>50991.4</v>
      </c>
      <c r="H3086" s="4">
        <v>40104.67</v>
      </c>
      <c r="I3086" s="25"/>
      <c r="J3086" s="26" t="str">
        <f t="shared" si="292"/>
        <v>No</v>
      </c>
      <c r="K3086" s="26" t="str">
        <f t="shared" si="293"/>
        <v>GB</v>
      </c>
      <c r="L3086" s="26" t="str">
        <f t="shared" si="294"/>
        <v>Invalid</v>
      </c>
      <c r="M3086" s="26" t="str">
        <f>IF(OR(ISBLANK(B3086),ISBLANK(C3086),ISBLANK(D3086)),"Missing",IFERROR(VLOOKUP(A3086,'RM Postcodes'!$A:$B,2,0),"Invalid"))</f>
        <v>live</v>
      </c>
      <c r="N3086" s="26" t="str">
        <f t="shared" si="295"/>
        <v>Redact</v>
      </c>
      <c r="O3086" s="26" t="str">
        <f t="shared" si="290"/>
        <v>OK</v>
      </c>
    </row>
    <row r="3087" spans="1:15" x14ac:dyDescent="0.2">
      <c r="A3087" s="24" t="str">
        <f t="shared" si="291"/>
        <v>FK21 8</v>
      </c>
      <c r="B3087" s="1" t="s">
        <v>12483</v>
      </c>
      <c r="C3087" s="1" t="s">
        <v>12636</v>
      </c>
      <c r="D3087" s="1" t="s">
        <v>12626</v>
      </c>
      <c r="E3087" s="2">
        <v>3</v>
      </c>
      <c r="F3087" s="3">
        <v>74329.87</v>
      </c>
      <c r="G3087" s="3">
        <v>30742.44</v>
      </c>
      <c r="H3087" s="4">
        <v>22271.53</v>
      </c>
      <c r="I3087" s="25"/>
      <c r="J3087" s="26" t="str">
        <f t="shared" si="292"/>
        <v>No</v>
      </c>
      <c r="K3087" s="26" t="str">
        <f t="shared" si="293"/>
        <v>GB</v>
      </c>
      <c r="L3087" s="26" t="str">
        <f t="shared" si="294"/>
        <v>Invalid</v>
      </c>
      <c r="M3087" s="26" t="str">
        <f>IF(OR(ISBLANK(B3087),ISBLANK(C3087),ISBLANK(D3087)),"Missing",IFERROR(VLOOKUP(A3087,'RM Postcodes'!$A:$B,2,0),"Invalid"))</f>
        <v>live</v>
      </c>
      <c r="N3087" s="26" t="str">
        <f t="shared" si="295"/>
        <v>Redact</v>
      </c>
      <c r="O3087" s="26" t="str">
        <f t="shared" si="290"/>
        <v>Redact</v>
      </c>
    </row>
    <row r="3088" spans="1:15" x14ac:dyDescent="0.2">
      <c r="A3088" s="24" t="str">
        <f t="shared" si="291"/>
        <v>FK3 0</v>
      </c>
      <c r="B3088" s="1" t="s">
        <v>12483</v>
      </c>
      <c r="C3088" s="1" t="s">
        <v>12665</v>
      </c>
      <c r="D3088" s="1" t="s">
        <v>12632</v>
      </c>
      <c r="E3088" s="2">
        <v>2</v>
      </c>
      <c r="F3088" s="3">
        <v>4808.95</v>
      </c>
      <c r="G3088" s="3">
        <v>4754.67</v>
      </c>
      <c r="H3088" s="4">
        <v>54.28</v>
      </c>
      <c r="I3088" s="25"/>
      <c r="J3088" s="26" t="str">
        <f t="shared" si="292"/>
        <v>No</v>
      </c>
      <c r="K3088" s="26" t="str">
        <f t="shared" si="293"/>
        <v>GB</v>
      </c>
      <c r="L3088" s="26" t="str">
        <f t="shared" si="294"/>
        <v>Invalid</v>
      </c>
      <c r="M3088" s="26" t="str">
        <f>IF(OR(ISBLANK(B3088),ISBLANK(C3088),ISBLANK(D3088)),"Missing",IFERROR(VLOOKUP(A3088,'RM Postcodes'!$A:$B,2,0),"Invalid"))</f>
        <v>live</v>
      </c>
      <c r="N3088" s="26" t="str">
        <f t="shared" si="295"/>
        <v>Redact</v>
      </c>
      <c r="O3088" s="26" t="str">
        <f t="shared" si="290"/>
        <v>Redact</v>
      </c>
    </row>
    <row r="3089" spans="1:15" x14ac:dyDescent="0.2">
      <c r="A3089" s="24" t="str">
        <f t="shared" si="291"/>
        <v>FK3 8</v>
      </c>
      <c r="B3089" s="1" t="s">
        <v>12483</v>
      </c>
      <c r="C3089" s="1" t="s">
        <v>12665</v>
      </c>
      <c r="D3089" s="1" t="s">
        <v>12626</v>
      </c>
      <c r="E3089" s="2">
        <v>12</v>
      </c>
      <c r="F3089" s="3">
        <v>1133046.3400000001</v>
      </c>
      <c r="G3089" s="3">
        <v>579486.48</v>
      </c>
      <c r="H3089" s="4">
        <v>396792.3</v>
      </c>
      <c r="I3089" s="25"/>
      <c r="J3089" s="26" t="str">
        <f t="shared" si="292"/>
        <v>No</v>
      </c>
      <c r="K3089" s="26" t="str">
        <f t="shared" si="293"/>
        <v>GB</v>
      </c>
      <c r="L3089" s="26" t="str">
        <f t="shared" si="294"/>
        <v>Invalid</v>
      </c>
      <c r="M3089" s="26" t="str">
        <f>IF(OR(ISBLANK(B3089),ISBLANK(C3089),ISBLANK(D3089)),"Missing",IFERROR(VLOOKUP(A3089,'RM Postcodes'!$A:$B,2,0),"Invalid"))</f>
        <v>live</v>
      </c>
      <c r="N3089" s="26" t="str">
        <f t="shared" si="295"/>
        <v>OK</v>
      </c>
      <c r="O3089" s="26" t="str">
        <f t="shared" si="290"/>
        <v>Redact</v>
      </c>
    </row>
    <row r="3090" spans="1:15" x14ac:dyDescent="0.2">
      <c r="A3090" s="24" t="str">
        <f t="shared" si="291"/>
        <v>FK3 9</v>
      </c>
      <c r="B3090" s="1" t="s">
        <v>12483</v>
      </c>
      <c r="C3090" s="1" t="s">
        <v>12665</v>
      </c>
      <c r="D3090" s="1" t="s">
        <v>12627</v>
      </c>
      <c r="E3090" s="2">
        <v>5</v>
      </c>
      <c r="F3090" s="3">
        <v>135766.30000000002</v>
      </c>
      <c r="G3090" s="3">
        <v>49904.310000000005</v>
      </c>
      <c r="H3090" s="4">
        <v>45827.16</v>
      </c>
      <c r="I3090" s="25"/>
      <c r="J3090" s="26" t="str">
        <f t="shared" si="292"/>
        <v>No</v>
      </c>
      <c r="K3090" s="26" t="str">
        <f t="shared" si="293"/>
        <v>GB</v>
      </c>
      <c r="L3090" s="26" t="str">
        <f t="shared" si="294"/>
        <v>Invalid</v>
      </c>
      <c r="M3090" s="26" t="str">
        <f>IF(OR(ISBLANK(B3090),ISBLANK(C3090),ISBLANK(D3090)),"Missing",IFERROR(VLOOKUP(A3090,'RM Postcodes'!$A:$B,2,0),"Invalid"))</f>
        <v>live</v>
      </c>
      <c r="N3090" s="26" t="str">
        <f t="shared" si="295"/>
        <v>Redact</v>
      </c>
      <c r="O3090" s="26" t="str">
        <f t="shared" si="290"/>
        <v>Redact</v>
      </c>
    </row>
    <row r="3091" spans="1:15" x14ac:dyDescent="0.2">
      <c r="A3091" s="24" t="str">
        <f t="shared" si="291"/>
        <v>FK4 1</v>
      </c>
      <c r="B3091" s="1" t="s">
        <v>12483</v>
      </c>
      <c r="C3091" s="1" t="s">
        <v>12666</v>
      </c>
      <c r="D3091" s="1" t="s">
        <v>12621</v>
      </c>
      <c r="E3091" s="2">
        <v>4</v>
      </c>
      <c r="F3091" s="3">
        <v>91243.82</v>
      </c>
      <c r="G3091" s="3">
        <v>47160.08</v>
      </c>
      <c r="H3091" s="4">
        <v>33202.74</v>
      </c>
      <c r="I3091" s="25"/>
      <c r="J3091" s="26" t="str">
        <f t="shared" si="292"/>
        <v>No</v>
      </c>
      <c r="K3091" s="26" t="str">
        <f t="shared" si="293"/>
        <v>GB</v>
      </c>
      <c r="L3091" s="26" t="str">
        <f t="shared" si="294"/>
        <v>Invalid</v>
      </c>
      <c r="M3091" s="26" t="str">
        <f>IF(OR(ISBLANK(B3091),ISBLANK(C3091),ISBLANK(D3091)),"Missing",IFERROR(VLOOKUP(A3091,'RM Postcodes'!$A:$B,2,0),"Invalid"))</f>
        <v>live</v>
      </c>
      <c r="N3091" s="26" t="str">
        <f t="shared" si="295"/>
        <v>Redact</v>
      </c>
      <c r="O3091" s="26" t="str">
        <f t="shared" si="290"/>
        <v>Redact</v>
      </c>
    </row>
    <row r="3092" spans="1:15" x14ac:dyDescent="0.2">
      <c r="A3092" s="24" t="str">
        <f t="shared" si="291"/>
        <v>FK4 2</v>
      </c>
      <c r="B3092" s="1" t="s">
        <v>12483</v>
      </c>
      <c r="C3092" s="1" t="s">
        <v>12666</v>
      </c>
      <c r="D3092" s="1" t="s">
        <v>12640</v>
      </c>
      <c r="E3092" s="2">
        <v>4</v>
      </c>
      <c r="F3092" s="3">
        <v>56390.219999999994</v>
      </c>
      <c r="G3092" s="3">
        <v>39692.85</v>
      </c>
      <c r="H3092" s="4">
        <v>11536.63</v>
      </c>
      <c r="I3092" s="25"/>
      <c r="J3092" s="26" t="str">
        <f t="shared" si="292"/>
        <v>No</v>
      </c>
      <c r="K3092" s="26" t="str">
        <f t="shared" si="293"/>
        <v>GB</v>
      </c>
      <c r="L3092" s="26" t="str">
        <f t="shared" si="294"/>
        <v>Invalid</v>
      </c>
      <c r="M3092" s="26" t="str">
        <f>IF(OR(ISBLANK(B3092),ISBLANK(C3092),ISBLANK(D3092)),"Missing",IFERROR(VLOOKUP(A3092,'RM Postcodes'!$A:$B,2,0),"Invalid"))</f>
        <v>live</v>
      </c>
      <c r="N3092" s="26" t="str">
        <f t="shared" si="295"/>
        <v>Redact</v>
      </c>
      <c r="O3092" s="26" t="str">
        <f t="shared" si="290"/>
        <v>Redact</v>
      </c>
    </row>
    <row r="3093" spans="1:15" x14ac:dyDescent="0.2">
      <c r="A3093" s="24" t="str">
        <f t="shared" si="291"/>
        <v>FK5 3</v>
      </c>
      <c r="B3093" s="1" t="s">
        <v>12483</v>
      </c>
      <c r="C3093" s="1" t="s">
        <v>12667</v>
      </c>
      <c r="D3093" s="1" t="s">
        <v>12629</v>
      </c>
      <c r="E3093" s="2">
        <v>5</v>
      </c>
      <c r="F3093" s="3">
        <v>163178.37</v>
      </c>
      <c r="G3093" s="3">
        <v>106908.61</v>
      </c>
      <c r="H3093" s="4">
        <v>50315.61</v>
      </c>
      <c r="I3093" s="25"/>
      <c r="J3093" s="26" t="str">
        <f t="shared" si="292"/>
        <v>No</v>
      </c>
      <c r="K3093" s="26" t="str">
        <f t="shared" si="293"/>
        <v>GB</v>
      </c>
      <c r="L3093" s="26" t="str">
        <f t="shared" si="294"/>
        <v>Invalid</v>
      </c>
      <c r="M3093" s="26" t="str">
        <f>IF(OR(ISBLANK(B3093),ISBLANK(C3093),ISBLANK(D3093)),"Missing",IFERROR(VLOOKUP(A3093,'RM Postcodes'!$A:$B,2,0),"Invalid"))</f>
        <v>live</v>
      </c>
      <c r="N3093" s="26" t="str">
        <f t="shared" si="295"/>
        <v>Redact</v>
      </c>
      <c r="O3093" s="26" t="str">
        <f t="shared" si="290"/>
        <v>Redact</v>
      </c>
    </row>
    <row r="3094" spans="1:15" x14ac:dyDescent="0.2">
      <c r="A3094" s="24" t="str">
        <f t="shared" si="291"/>
        <v>FK5 4</v>
      </c>
      <c r="B3094" s="1" t="s">
        <v>12483</v>
      </c>
      <c r="C3094" s="1" t="s">
        <v>12667</v>
      </c>
      <c r="D3094" s="1" t="s">
        <v>12630</v>
      </c>
      <c r="E3094" s="2">
        <v>13</v>
      </c>
      <c r="F3094" s="3">
        <v>721276.70000000019</v>
      </c>
      <c r="G3094" s="3">
        <v>530296.06000000006</v>
      </c>
      <c r="H3094" s="4">
        <v>41244.49</v>
      </c>
      <c r="I3094" s="25"/>
      <c r="J3094" s="26" t="str">
        <f t="shared" si="292"/>
        <v>No</v>
      </c>
      <c r="K3094" s="26" t="str">
        <f t="shared" si="293"/>
        <v>GB</v>
      </c>
      <c r="L3094" s="26" t="str">
        <f t="shared" si="294"/>
        <v>Invalid</v>
      </c>
      <c r="M3094" s="26" t="str">
        <f>IF(OR(ISBLANK(B3094),ISBLANK(C3094),ISBLANK(D3094)),"Missing",IFERROR(VLOOKUP(A3094,'RM Postcodes'!$A:$B,2,0),"Invalid"))</f>
        <v>live</v>
      </c>
      <c r="N3094" s="26" t="str">
        <f t="shared" si="295"/>
        <v>OK</v>
      </c>
      <c r="O3094" s="26" t="str">
        <f t="shared" si="290"/>
        <v>Redact</v>
      </c>
    </row>
    <row r="3095" spans="1:15" x14ac:dyDescent="0.2">
      <c r="A3095" s="24" t="str">
        <f t="shared" si="291"/>
        <v>FK6 5</v>
      </c>
      <c r="B3095" s="1" t="s">
        <v>12483</v>
      </c>
      <c r="C3095" s="1" t="s">
        <v>12668</v>
      </c>
      <c r="D3095" s="1" t="s">
        <v>12625</v>
      </c>
      <c r="E3095" s="2">
        <v>3</v>
      </c>
      <c r="F3095" s="3">
        <v>23262.489999999998</v>
      </c>
      <c r="G3095" s="3">
        <v>17535.96</v>
      </c>
      <c r="H3095" s="4">
        <v>5721.09</v>
      </c>
      <c r="I3095" s="25"/>
      <c r="J3095" s="26" t="str">
        <f t="shared" si="292"/>
        <v>No</v>
      </c>
      <c r="K3095" s="26" t="str">
        <f t="shared" si="293"/>
        <v>GB</v>
      </c>
      <c r="L3095" s="26" t="str">
        <f t="shared" si="294"/>
        <v>Invalid</v>
      </c>
      <c r="M3095" s="26" t="str">
        <f>IF(OR(ISBLANK(B3095),ISBLANK(C3095),ISBLANK(D3095)),"Missing",IFERROR(VLOOKUP(A3095,'RM Postcodes'!$A:$B,2,0),"Invalid"))</f>
        <v>live</v>
      </c>
      <c r="N3095" s="26" t="str">
        <f t="shared" si="295"/>
        <v>Redact</v>
      </c>
      <c r="O3095" s="26" t="str">
        <f t="shared" si="290"/>
        <v>Redact</v>
      </c>
    </row>
    <row r="3096" spans="1:15" x14ac:dyDescent="0.2">
      <c r="A3096" s="24" t="str">
        <f t="shared" si="291"/>
        <v>FK6 6</v>
      </c>
      <c r="B3096" s="1" t="s">
        <v>12483</v>
      </c>
      <c r="C3096" s="1" t="s">
        <v>12668</v>
      </c>
      <c r="D3096" s="1" t="s">
        <v>12622</v>
      </c>
      <c r="E3096" s="2">
        <v>4</v>
      </c>
      <c r="F3096" s="3">
        <v>68533.140000000014</v>
      </c>
      <c r="G3096" s="3">
        <v>39692.61</v>
      </c>
      <c r="H3096" s="4">
        <v>12071.66</v>
      </c>
      <c r="I3096" s="25"/>
      <c r="J3096" s="26" t="str">
        <f t="shared" si="292"/>
        <v>No</v>
      </c>
      <c r="K3096" s="26" t="str">
        <f t="shared" si="293"/>
        <v>GB</v>
      </c>
      <c r="L3096" s="26" t="str">
        <f t="shared" si="294"/>
        <v>Invalid</v>
      </c>
      <c r="M3096" s="26" t="str">
        <f>IF(OR(ISBLANK(B3096),ISBLANK(C3096),ISBLANK(D3096)),"Missing",IFERROR(VLOOKUP(A3096,'RM Postcodes'!$A:$B,2,0),"Invalid"))</f>
        <v>live</v>
      </c>
      <c r="N3096" s="26" t="str">
        <f t="shared" si="295"/>
        <v>Redact</v>
      </c>
      <c r="O3096" s="26" t="str">
        <f t="shared" si="290"/>
        <v>Redact</v>
      </c>
    </row>
    <row r="3097" spans="1:15" x14ac:dyDescent="0.2">
      <c r="A3097" s="24" t="str">
        <f t="shared" si="291"/>
        <v>FK7 0</v>
      </c>
      <c r="B3097" s="1" t="s">
        <v>12483</v>
      </c>
      <c r="C3097" s="1" t="s">
        <v>12669</v>
      </c>
      <c r="D3097" s="1" t="s">
        <v>12632</v>
      </c>
      <c r="E3097" s="2">
        <v>2</v>
      </c>
      <c r="F3097" s="3">
        <v>54778.67</v>
      </c>
      <c r="G3097" s="3">
        <v>50649.06</v>
      </c>
      <c r="H3097" s="4">
        <v>4129.6099999999997</v>
      </c>
      <c r="I3097" s="25"/>
      <c r="J3097" s="26" t="str">
        <f t="shared" si="292"/>
        <v>No</v>
      </c>
      <c r="K3097" s="26" t="str">
        <f t="shared" si="293"/>
        <v>GB</v>
      </c>
      <c r="L3097" s="26" t="str">
        <f t="shared" si="294"/>
        <v>Invalid</v>
      </c>
      <c r="M3097" s="26" t="str">
        <f>IF(OR(ISBLANK(B3097),ISBLANK(C3097),ISBLANK(D3097)),"Missing",IFERROR(VLOOKUP(A3097,'RM Postcodes'!$A:$B,2,0),"Invalid"))</f>
        <v>live</v>
      </c>
      <c r="N3097" s="26" t="str">
        <f t="shared" si="295"/>
        <v>Redact</v>
      </c>
      <c r="O3097" s="26" t="str">
        <f t="shared" si="290"/>
        <v>Redact</v>
      </c>
    </row>
    <row r="3098" spans="1:15" x14ac:dyDescent="0.2">
      <c r="A3098" s="24" t="str">
        <f t="shared" si="291"/>
        <v>FK7 7</v>
      </c>
      <c r="B3098" s="1" t="s">
        <v>12483</v>
      </c>
      <c r="C3098" s="1" t="s">
        <v>12669</v>
      </c>
      <c r="D3098" s="1" t="s">
        <v>12623</v>
      </c>
      <c r="E3098" s="2">
        <v>11</v>
      </c>
      <c r="F3098" s="3">
        <v>625342.44000000006</v>
      </c>
      <c r="G3098" s="3">
        <v>332623.47000000003</v>
      </c>
      <c r="H3098" s="4">
        <v>54833.29</v>
      </c>
      <c r="I3098" s="25"/>
      <c r="J3098" s="26" t="str">
        <f t="shared" si="292"/>
        <v>No</v>
      </c>
      <c r="K3098" s="26" t="str">
        <f t="shared" si="293"/>
        <v>GB</v>
      </c>
      <c r="L3098" s="26" t="str">
        <f t="shared" si="294"/>
        <v>Invalid</v>
      </c>
      <c r="M3098" s="26" t="str">
        <f>IF(OR(ISBLANK(B3098),ISBLANK(C3098),ISBLANK(D3098)),"Missing",IFERROR(VLOOKUP(A3098,'RM Postcodes'!$A:$B,2,0),"Invalid"))</f>
        <v>live</v>
      </c>
      <c r="N3098" s="26" t="str">
        <f t="shared" si="295"/>
        <v>OK</v>
      </c>
      <c r="O3098" s="26" t="str">
        <f t="shared" si="290"/>
        <v>Redact</v>
      </c>
    </row>
    <row r="3099" spans="1:15" x14ac:dyDescent="0.2">
      <c r="A3099" s="24" t="str">
        <f t="shared" si="291"/>
        <v>FK7 8</v>
      </c>
      <c r="B3099" s="1" t="s">
        <v>12483</v>
      </c>
      <c r="C3099" s="1" t="s">
        <v>12669</v>
      </c>
      <c r="D3099" s="1" t="s">
        <v>12626</v>
      </c>
      <c r="E3099" s="2">
        <v>3</v>
      </c>
      <c r="F3099" s="3">
        <v>49751.47</v>
      </c>
      <c r="G3099" s="3">
        <v>36444.370000000003</v>
      </c>
      <c r="H3099" s="4">
        <v>7938.58</v>
      </c>
      <c r="I3099" s="25"/>
      <c r="J3099" s="26" t="str">
        <f t="shared" si="292"/>
        <v>No</v>
      </c>
      <c r="K3099" s="26" t="str">
        <f t="shared" si="293"/>
        <v>GB</v>
      </c>
      <c r="L3099" s="26" t="str">
        <f t="shared" si="294"/>
        <v>Invalid</v>
      </c>
      <c r="M3099" s="26" t="str">
        <f>IF(OR(ISBLANK(B3099),ISBLANK(C3099),ISBLANK(D3099)),"Missing",IFERROR(VLOOKUP(A3099,'RM Postcodes'!$A:$B,2,0),"Invalid"))</f>
        <v>live</v>
      </c>
      <c r="N3099" s="26" t="str">
        <f t="shared" si="295"/>
        <v>Redact</v>
      </c>
      <c r="O3099" s="26" t="str">
        <f t="shared" si="290"/>
        <v>Redact</v>
      </c>
    </row>
    <row r="3100" spans="1:15" x14ac:dyDescent="0.2">
      <c r="A3100" s="24" t="str">
        <f t="shared" si="291"/>
        <v>FK7 9</v>
      </c>
      <c r="B3100" s="1" t="s">
        <v>12483</v>
      </c>
      <c r="C3100" s="1" t="s">
        <v>12669</v>
      </c>
      <c r="D3100" s="1" t="s">
        <v>12627</v>
      </c>
      <c r="E3100" s="2">
        <v>9</v>
      </c>
      <c r="F3100" s="3">
        <v>235119.43</v>
      </c>
      <c r="G3100" s="3">
        <v>44263.44</v>
      </c>
      <c r="H3100" s="4">
        <v>40493.589999999997</v>
      </c>
      <c r="I3100" s="25"/>
      <c r="J3100" s="26" t="str">
        <f t="shared" si="292"/>
        <v>No</v>
      </c>
      <c r="K3100" s="26" t="str">
        <f t="shared" si="293"/>
        <v>GB</v>
      </c>
      <c r="L3100" s="26" t="str">
        <f t="shared" si="294"/>
        <v>Invalid</v>
      </c>
      <c r="M3100" s="26" t="str">
        <f>IF(OR(ISBLANK(B3100),ISBLANK(C3100),ISBLANK(D3100)),"Missing",IFERROR(VLOOKUP(A3100,'RM Postcodes'!$A:$B,2,0),"Invalid"))</f>
        <v>live</v>
      </c>
      <c r="N3100" s="26" t="str">
        <f t="shared" si="295"/>
        <v>Redact</v>
      </c>
      <c r="O3100" s="26" t="str">
        <f t="shared" si="290"/>
        <v>OK</v>
      </c>
    </row>
    <row r="3101" spans="1:15" x14ac:dyDescent="0.2">
      <c r="A3101" s="24" t="str">
        <f t="shared" si="291"/>
        <v>FK8 1</v>
      </c>
      <c r="B3101" s="1" t="s">
        <v>12483</v>
      </c>
      <c r="C3101" s="1" t="s">
        <v>12670</v>
      </c>
      <c r="D3101" s="1" t="s">
        <v>12621</v>
      </c>
      <c r="E3101" s="2">
        <v>16</v>
      </c>
      <c r="F3101" s="3">
        <v>443550.76</v>
      </c>
      <c r="G3101" s="3">
        <v>51158.559999999998</v>
      </c>
      <c r="H3101" s="4">
        <v>50626.53</v>
      </c>
      <c r="I3101" s="25"/>
      <c r="J3101" s="26" t="str">
        <f t="shared" si="292"/>
        <v>No</v>
      </c>
      <c r="K3101" s="26" t="str">
        <f t="shared" si="293"/>
        <v>GB</v>
      </c>
      <c r="L3101" s="26" t="str">
        <f t="shared" si="294"/>
        <v>Invalid</v>
      </c>
      <c r="M3101" s="26" t="str">
        <f>IF(OR(ISBLANK(B3101),ISBLANK(C3101),ISBLANK(D3101)),"Missing",IFERROR(VLOOKUP(A3101,'RM Postcodes'!$A:$B,2,0),"Invalid"))</f>
        <v>live</v>
      </c>
      <c r="N3101" s="26" t="str">
        <f t="shared" si="295"/>
        <v>OK</v>
      </c>
      <c r="O3101" s="26" t="str">
        <f t="shared" si="290"/>
        <v>OK</v>
      </c>
    </row>
    <row r="3102" spans="1:15" x14ac:dyDescent="0.2">
      <c r="A3102" s="24" t="str">
        <f t="shared" si="291"/>
        <v>FK8 2</v>
      </c>
      <c r="B3102" s="1" t="s">
        <v>12483</v>
      </c>
      <c r="C3102" s="1" t="s">
        <v>12670</v>
      </c>
      <c r="D3102" s="1" t="s">
        <v>12640</v>
      </c>
      <c r="E3102" s="2">
        <v>14</v>
      </c>
      <c r="F3102" s="3">
        <v>440614.02000000008</v>
      </c>
      <c r="G3102" s="3">
        <v>119200.84</v>
      </c>
      <c r="H3102" s="4">
        <v>49514.8</v>
      </c>
      <c r="I3102" s="25"/>
      <c r="J3102" s="26" t="str">
        <f t="shared" si="292"/>
        <v>No</v>
      </c>
      <c r="K3102" s="26" t="str">
        <f t="shared" si="293"/>
        <v>GB</v>
      </c>
      <c r="L3102" s="26" t="str">
        <f t="shared" si="294"/>
        <v>Invalid</v>
      </c>
      <c r="M3102" s="26" t="str">
        <f>IF(OR(ISBLANK(B3102),ISBLANK(C3102),ISBLANK(D3102)),"Missing",IFERROR(VLOOKUP(A3102,'RM Postcodes'!$A:$B,2,0),"Invalid"))</f>
        <v>live</v>
      </c>
      <c r="N3102" s="26" t="str">
        <f t="shared" si="295"/>
        <v>OK</v>
      </c>
      <c r="O3102" s="26" t="str">
        <f t="shared" si="290"/>
        <v>OK</v>
      </c>
    </row>
    <row r="3103" spans="1:15" x14ac:dyDescent="0.2">
      <c r="A3103" s="24" t="str">
        <f t="shared" si="291"/>
        <v>FK8 3</v>
      </c>
      <c r="B3103" s="1" t="s">
        <v>12483</v>
      </c>
      <c r="C3103" s="1" t="s">
        <v>12670</v>
      </c>
      <c r="D3103" s="1" t="s">
        <v>12629</v>
      </c>
      <c r="E3103" s="2">
        <v>10</v>
      </c>
      <c r="F3103" s="3">
        <v>1416804.9799999997</v>
      </c>
      <c r="G3103" s="3">
        <v>1252866.6599999999</v>
      </c>
      <c r="H3103" s="4">
        <v>43702.14</v>
      </c>
      <c r="I3103" s="25"/>
      <c r="J3103" s="26" t="str">
        <f t="shared" si="292"/>
        <v>No</v>
      </c>
      <c r="K3103" s="26" t="str">
        <f t="shared" si="293"/>
        <v>GB</v>
      </c>
      <c r="L3103" s="26" t="str">
        <f t="shared" si="294"/>
        <v>Invalid</v>
      </c>
      <c r="M3103" s="26" t="str">
        <f>IF(OR(ISBLANK(B3103),ISBLANK(C3103),ISBLANK(D3103)),"Missing",IFERROR(VLOOKUP(A3103,'RM Postcodes'!$A:$B,2,0),"Invalid"))</f>
        <v>live</v>
      </c>
      <c r="N3103" s="26" t="str">
        <f t="shared" si="295"/>
        <v>OK</v>
      </c>
      <c r="O3103" s="26" t="str">
        <f t="shared" si="290"/>
        <v>Redact</v>
      </c>
    </row>
    <row r="3104" spans="1:15" x14ac:dyDescent="0.2">
      <c r="A3104" s="24" t="str">
        <f t="shared" si="291"/>
        <v>FK9 4</v>
      </c>
      <c r="B3104" s="1" t="s">
        <v>12483</v>
      </c>
      <c r="C3104" s="1" t="s">
        <v>12671</v>
      </c>
      <c r="D3104" s="1" t="s">
        <v>12630</v>
      </c>
      <c r="E3104" s="2">
        <v>11</v>
      </c>
      <c r="F3104" s="3">
        <v>1583791.6500000004</v>
      </c>
      <c r="G3104" s="3">
        <v>1228753.69</v>
      </c>
      <c r="H3104" s="4">
        <v>149999.96</v>
      </c>
      <c r="I3104" s="25"/>
      <c r="J3104" s="26" t="str">
        <f t="shared" si="292"/>
        <v>No</v>
      </c>
      <c r="K3104" s="26" t="str">
        <f t="shared" si="293"/>
        <v>GB</v>
      </c>
      <c r="L3104" s="26" t="str">
        <f t="shared" si="294"/>
        <v>Invalid</v>
      </c>
      <c r="M3104" s="26" t="str">
        <f>IF(OR(ISBLANK(B3104),ISBLANK(C3104),ISBLANK(D3104)),"Missing",IFERROR(VLOOKUP(A3104,'RM Postcodes'!$A:$B,2,0),"Invalid"))</f>
        <v>live</v>
      </c>
      <c r="N3104" s="26" t="str">
        <f t="shared" si="295"/>
        <v>OK</v>
      </c>
      <c r="O3104" s="26" t="str">
        <f t="shared" si="290"/>
        <v>Redact</v>
      </c>
    </row>
    <row r="3105" spans="1:15" x14ac:dyDescent="0.2">
      <c r="A3105" s="24" t="str">
        <f t="shared" si="291"/>
        <v>FK9 5</v>
      </c>
      <c r="B3105" s="1" t="s">
        <v>12483</v>
      </c>
      <c r="C3105" s="1" t="s">
        <v>12671</v>
      </c>
      <c r="D3105" s="1" t="s">
        <v>12625</v>
      </c>
      <c r="E3105" s="2">
        <v>8</v>
      </c>
      <c r="F3105" s="3">
        <v>184954.21</v>
      </c>
      <c r="G3105" s="3">
        <v>43687.8</v>
      </c>
      <c r="H3105" s="4">
        <v>33341.800000000003</v>
      </c>
      <c r="I3105" s="25"/>
      <c r="J3105" s="26" t="str">
        <f t="shared" si="292"/>
        <v>No</v>
      </c>
      <c r="K3105" s="26" t="str">
        <f t="shared" si="293"/>
        <v>GB</v>
      </c>
      <c r="L3105" s="26" t="str">
        <f t="shared" si="294"/>
        <v>Invalid</v>
      </c>
      <c r="M3105" s="26" t="str">
        <f>IF(OR(ISBLANK(B3105),ISBLANK(C3105),ISBLANK(D3105)),"Missing",IFERROR(VLOOKUP(A3105,'RM Postcodes'!$A:$B,2,0),"Invalid"))</f>
        <v>live</v>
      </c>
      <c r="N3105" s="26" t="str">
        <f t="shared" si="295"/>
        <v>Redact</v>
      </c>
      <c r="O3105" s="26" t="str">
        <f t="shared" si="290"/>
        <v>OK</v>
      </c>
    </row>
    <row r="3106" spans="1:15" x14ac:dyDescent="0.2">
      <c r="A3106" s="24" t="str">
        <f t="shared" si="291"/>
        <v>FO41 9</v>
      </c>
      <c r="B3106" s="1" t="s">
        <v>12754</v>
      </c>
      <c r="C3106" s="1" t="s">
        <v>12652</v>
      </c>
      <c r="D3106" s="1" t="s">
        <v>12627</v>
      </c>
      <c r="E3106" s="2">
        <v>1</v>
      </c>
      <c r="F3106" s="3">
        <v>7818.99</v>
      </c>
      <c r="G3106" s="3">
        <v>7818.99</v>
      </c>
      <c r="H3106" s="4">
        <v>0</v>
      </c>
      <c r="I3106" s="25"/>
      <c r="J3106" s="26" t="str">
        <f t="shared" si="292"/>
        <v>No</v>
      </c>
      <c r="K3106" s="26" t="str">
        <f t="shared" si="293"/>
        <v>GB</v>
      </c>
      <c r="L3106" s="26" t="str">
        <f t="shared" si="294"/>
        <v>Invalid</v>
      </c>
      <c r="M3106" s="26" t="str">
        <f>IF(OR(ISBLANK(B3106),ISBLANK(C3106),ISBLANK(D3106)),"Missing",IFERROR(VLOOKUP(A3106,'RM Postcodes'!$A:$B,2,0),"Invalid"))</f>
        <v>Invalid</v>
      </c>
      <c r="N3106" s="26" t="str">
        <f t="shared" si="295"/>
        <v>Redact</v>
      </c>
      <c r="O3106" s="26" t="str">
        <f t="shared" si="290"/>
        <v>Redact</v>
      </c>
    </row>
    <row r="3107" spans="1:15" x14ac:dyDescent="0.2">
      <c r="A3107" s="24" t="str">
        <f t="shared" si="291"/>
        <v>FY1 1</v>
      </c>
      <c r="B3107" s="1" t="s">
        <v>12484</v>
      </c>
      <c r="C3107" s="1" t="s">
        <v>12663</v>
      </c>
      <c r="D3107" s="1" t="s">
        <v>12621</v>
      </c>
      <c r="E3107" s="2">
        <v>8</v>
      </c>
      <c r="F3107" s="3">
        <v>402311.26999999996</v>
      </c>
      <c r="G3107" s="3">
        <v>216743.12</v>
      </c>
      <c r="H3107" s="4">
        <v>42094.16</v>
      </c>
      <c r="I3107" s="25"/>
      <c r="J3107" s="26" t="str">
        <f t="shared" si="292"/>
        <v>No</v>
      </c>
      <c r="K3107" s="26" t="str">
        <f t="shared" si="293"/>
        <v>GB</v>
      </c>
      <c r="L3107" s="26" t="str">
        <f t="shared" si="294"/>
        <v>Invalid</v>
      </c>
      <c r="M3107" s="26" t="str">
        <f>IF(OR(ISBLANK(B3107),ISBLANK(C3107),ISBLANK(D3107)),"Missing",IFERROR(VLOOKUP(A3107,'RM Postcodes'!$A:$B,2,0),"Invalid"))</f>
        <v>live</v>
      </c>
      <c r="N3107" s="26" t="str">
        <f t="shared" si="295"/>
        <v>Redact</v>
      </c>
      <c r="O3107" s="26" t="str">
        <f t="shared" si="290"/>
        <v>Redact</v>
      </c>
    </row>
    <row r="3108" spans="1:15" x14ac:dyDescent="0.2">
      <c r="A3108" s="24" t="str">
        <f t="shared" si="291"/>
        <v>FY1 2</v>
      </c>
      <c r="B3108" s="1" t="s">
        <v>12484</v>
      </c>
      <c r="C3108" s="1" t="s">
        <v>12663</v>
      </c>
      <c r="D3108" s="1" t="s">
        <v>12640</v>
      </c>
      <c r="E3108" s="2">
        <v>13</v>
      </c>
      <c r="F3108" s="3">
        <v>378701.42000000004</v>
      </c>
      <c r="G3108" s="3">
        <v>142225.16</v>
      </c>
      <c r="H3108" s="4">
        <v>50838.16</v>
      </c>
      <c r="I3108" s="25"/>
      <c r="J3108" s="26" t="str">
        <f t="shared" si="292"/>
        <v>No</v>
      </c>
      <c r="K3108" s="26" t="str">
        <f t="shared" si="293"/>
        <v>GB</v>
      </c>
      <c r="L3108" s="26" t="str">
        <f t="shared" si="294"/>
        <v>Invalid</v>
      </c>
      <c r="M3108" s="26" t="str">
        <f>IF(OR(ISBLANK(B3108),ISBLANK(C3108),ISBLANK(D3108)),"Missing",IFERROR(VLOOKUP(A3108,'RM Postcodes'!$A:$B,2,0),"Invalid"))</f>
        <v>live</v>
      </c>
      <c r="N3108" s="26" t="str">
        <f t="shared" si="295"/>
        <v>OK</v>
      </c>
      <c r="O3108" s="26" t="str">
        <f t="shared" si="290"/>
        <v>OK</v>
      </c>
    </row>
    <row r="3109" spans="1:15" x14ac:dyDescent="0.2">
      <c r="A3109" s="24" t="str">
        <f t="shared" si="291"/>
        <v>FY1 3</v>
      </c>
      <c r="B3109" s="1" t="s">
        <v>12484</v>
      </c>
      <c r="C3109" s="1" t="s">
        <v>12663</v>
      </c>
      <c r="D3109" s="1" t="s">
        <v>12629</v>
      </c>
      <c r="E3109" s="2">
        <v>17</v>
      </c>
      <c r="F3109" s="3">
        <v>705226.9700000002</v>
      </c>
      <c r="G3109" s="3">
        <v>160475.19</v>
      </c>
      <c r="H3109" s="4">
        <v>101843.24</v>
      </c>
      <c r="I3109" s="25"/>
      <c r="J3109" s="26" t="str">
        <f t="shared" si="292"/>
        <v>No</v>
      </c>
      <c r="K3109" s="26" t="str">
        <f t="shared" si="293"/>
        <v>GB</v>
      </c>
      <c r="L3109" s="26" t="str">
        <f t="shared" si="294"/>
        <v>Invalid</v>
      </c>
      <c r="M3109" s="26" t="str">
        <f>IF(OR(ISBLANK(B3109),ISBLANK(C3109),ISBLANK(D3109)),"Missing",IFERROR(VLOOKUP(A3109,'RM Postcodes'!$A:$B,2,0),"Invalid"))</f>
        <v>live</v>
      </c>
      <c r="N3109" s="26" t="str">
        <f t="shared" si="295"/>
        <v>OK</v>
      </c>
      <c r="O3109" s="26" t="str">
        <f t="shared" si="290"/>
        <v>OK</v>
      </c>
    </row>
    <row r="3110" spans="1:15" x14ac:dyDescent="0.2">
      <c r="A3110" s="24" t="str">
        <f t="shared" si="291"/>
        <v>FY1 4</v>
      </c>
      <c r="B3110" s="1" t="s">
        <v>12484</v>
      </c>
      <c r="C3110" s="1" t="s">
        <v>12663</v>
      </c>
      <c r="D3110" s="1" t="s">
        <v>12630</v>
      </c>
      <c r="E3110" s="2">
        <v>22</v>
      </c>
      <c r="F3110" s="3">
        <v>359554.31000000011</v>
      </c>
      <c r="G3110" s="3">
        <v>49735.26</v>
      </c>
      <c r="H3110" s="4">
        <v>43836.56</v>
      </c>
      <c r="I3110" s="25"/>
      <c r="J3110" s="26" t="str">
        <f t="shared" si="292"/>
        <v>No</v>
      </c>
      <c r="K3110" s="26" t="str">
        <f t="shared" si="293"/>
        <v>GB</v>
      </c>
      <c r="L3110" s="26" t="str">
        <f t="shared" si="294"/>
        <v>Invalid</v>
      </c>
      <c r="M3110" s="26" t="str">
        <f>IF(OR(ISBLANK(B3110),ISBLANK(C3110),ISBLANK(D3110)),"Missing",IFERROR(VLOOKUP(A3110,'RM Postcodes'!$A:$B,2,0),"Invalid"))</f>
        <v>live</v>
      </c>
      <c r="N3110" s="26" t="str">
        <f t="shared" si="295"/>
        <v>OK</v>
      </c>
      <c r="O3110" s="26" t="str">
        <f t="shared" si="290"/>
        <v>OK</v>
      </c>
    </row>
    <row r="3111" spans="1:15" x14ac:dyDescent="0.2">
      <c r="A3111" s="24" t="str">
        <f t="shared" si="291"/>
        <v>FY1 5</v>
      </c>
      <c r="B3111" s="1" t="s">
        <v>12484</v>
      </c>
      <c r="C3111" s="1" t="s">
        <v>12663</v>
      </c>
      <c r="D3111" s="1" t="s">
        <v>12625</v>
      </c>
      <c r="E3111" s="2">
        <v>22</v>
      </c>
      <c r="F3111" s="3">
        <v>439321.75</v>
      </c>
      <c r="G3111" s="3">
        <v>48390.17</v>
      </c>
      <c r="H3111" s="4">
        <v>48390.12</v>
      </c>
      <c r="I3111" s="25"/>
      <c r="J3111" s="26" t="str">
        <f t="shared" si="292"/>
        <v>No</v>
      </c>
      <c r="K3111" s="26" t="str">
        <f t="shared" si="293"/>
        <v>GB</v>
      </c>
      <c r="L3111" s="26" t="str">
        <f t="shared" si="294"/>
        <v>Invalid</v>
      </c>
      <c r="M3111" s="26" t="str">
        <f>IF(OR(ISBLANK(B3111),ISBLANK(C3111),ISBLANK(D3111)),"Missing",IFERROR(VLOOKUP(A3111,'RM Postcodes'!$A:$B,2,0),"Invalid"))</f>
        <v>live</v>
      </c>
      <c r="N3111" s="26" t="str">
        <f t="shared" si="295"/>
        <v>OK</v>
      </c>
      <c r="O3111" s="26" t="str">
        <f t="shared" si="290"/>
        <v>OK</v>
      </c>
    </row>
    <row r="3112" spans="1:15" x14ac:dyDescent="0.2">
      <c r="A3112" s="24" t="str">
        <f t="shared" si="291"/>
        <v>FY1 6</v>
      </c>
      <c r="B3112" s="1" t="s">
        <v>12484</v>
      </c>
      <c r="C3112" s="1" t="s">
        <v>12663</v>
      </c>
      <c r="D3112" s="1" t="s">
        <v>12622</v>
      </c>
      <c r="E3112" s="2">
        <v>27</v>
      </c>
      <c r="F3112" s="3">
        <v>454522.73999999993</v>
      </c>
      <c r="G3112" s="3">
        <v>48728.959999999999</v>
      </c>
      <c r="H3112" s="4">
        <v>43687.69</v>
      </c>
      <c r="I3112" s="25"/>
      <c r="J3112" s="26" t="str">
        <f t="shared" si="292"/>
        <v>No</v>
      </c>
      <c r="K3112" s="26" t="str">
        <f t="shared" si="293"/>
        <v>GB</v>
      </c>
      <c r="L3112" s="26" t="str">
        <f t="shared" si="294"/>
        <v>Invalid</v>
      </c>
      <c r="M3112" s="26" t="str">
        <f>IF(OR(ISBLANK(B3112),ISBLANK(C3112),ISBLANK(D3112)),"Missing",IFERROR(VLOOKUP(A3112,'RM Postcodes'!$A:$B,2,0),"Invalid"))</f>
        <v>live</v>
      </c>
      <c r="N3112" s="26" t="str">
        <f t="shared" si="295"/>
        <v>OK</v>
      </c>
      <c r="O3112" s="26" t="str">
        <f t="shared" si="290"/>
        <v>OK</v>
      </c>
    </row>
    <row r="3113" spans="1:15" x14ac:dyDescent="0.2">
      <c r="A3113" s="24" t="str">
        <f t="shared" si="291"/>
        <v>FY2 0</v>
      </c>
      <c r="B3113" s="1" t="s">
        <v>12484</v>
      </c>
      <c r="C3113" s="1" t="s">
        <v>12664</v>
      </c>
      <c r="D3113" s="1" t="s">
        <v>12632</v>
      </c>
      <c r="E3113" s="2">
        <v>49</v>
      </c>
      <c r="F3113" s="3">
        <v>845269.42999999993</v>
      </c>
      <c r="G3113" s="3">
        <v>110086.05</v>
      </c>
      <c r="H3113" s="4">
        <v>59366.41</v>
      </c>
      <c r="I3113" s="25"/>
      <c r="J3113" s="26" t="str">
        <f t="shared" si="292"/>
        <v>No</v>
      </c>
      <c r="K3113" s="26" t="str">
        <f t="shared" si="293"/>
        <v>GB</v>
      </c>
      <c r="L3113" s="26" t="str">
        <f t="shared" si="294"/>
        <v>Invalid</v>
      </c>
      <c r="M3113" s="26" t="str">
        <f>IF(OR(ISBLANK(B3113),ISBLANK(C3113),ISBLANK(D3113)),"Missing",IFERROR(VLOOKUP(A3113,'RM Postcodes'!$A:$B,2,0),"Invalid"))</f>
        <v>live</v>
      </c>
      <c r="N3113" s="26" t="str">
        <f t="shared" si="295"/>
        <v>OK</v>
      </c>
      <c r="O3113" s="26" t="str">
        <f t="shared" si="290"/>
        <v>OK</v>
      </c>
    </row>
    <row r="3114" spans="1:15" x14ac:dyDescent="0.2">
      <c r="A3114" s="24" t="str">
        <f t="shared" si="291"/>
        <v>FY2 9</v>
      </c>
      <c r="B3114" s="1" t="s">
        <v>12484</v>
      </c>
      <c r="C3114" s="1" t="s">
        <v>12664</v>
      </c>
      <c r="D3114" s="1" t="s">
        <v>12627</v>
      </c>
      <c r="E3114" s="2">
        <v>28</v>
      </c>
      <c r="F3114" s="3">
        <v>447653.4499999999</v>
      </c>
      <c r="G3114" s="3">
        <v>61473.06</v>
      </c>
      <c r="H3114" s="4">
        <v>48445.56</v>
      </c>
      <c r="I3114" s="25"/>
      <c r="J3114" s="26" t="str">
        <f t="shared" si="292"/>
        <v>No</v>
      </c>
      <c r="K3114" s="26" t="str">
        <f t="shared" si="293"/>
        <v>GB</v>
      </c>
      <c r="L3114" s="26" t="str">
        <f t="shared" si="294"/>
        <v>Invalid</v>
      </c>
      <c r="M3114" s="26" t="str">
        <f>IF(OR(ISBLANK(B3114),ISBLANK(C3114),ISBLANK(D3114)),"Missing",IFERROR(VLOOKUP(A3114,'RM Postcodes'!$A:$B,2,0),"Invalid"))</f>
        <v>live</v>
      </c>
      <c r="N3114" s="26" t="str">
        <f t="shared" si="295"/>
        <v>OK</v>
      </c>
      <c r="O3114" s="26" t="str">
        <f t="shared" si="290"/>
        <v>OK</v>
      </c>
    </row>
    <row r="3115" spans="1:15" x14ac:dyDescent="0.2">
      <c r="A3115" s="24" t="str">
        <f t="shared" si="291"/>
        <v>FY3 0</v>
      </c>
      <c r="B3115" s="1" t="s">
        <v>12484</v>
      </c>
      <c r="C3115" s="1" t="s">
        <v>12665</v>
      </c>
      <c r="D3115" s="1" t="s">
        <v>12632</v>
      </c>
      <c r="E3115" s="2">
        <v>7</v>
      </c>
      <c r="F3115" s="3">
        <v>81781.45</v>
      </c>
      <c r="G3115" s="3">
        <v>13819.27</v>
      </c>
      <c r="H3115" s="4">
        <v>13532.210000000001</v>
      </c>
      <c r="I3115" s="25"/>
      <c r="J3115" s="26" t="str">
        <f t="shared" si="292"/>
        <v>No</v>
      </c>
      <c r="K3115" s="26" t="str">
        <f t="shared" si="293"/>
        <v>GB</v>
      </c>
      <c r="L3115" s="26" t="str">
        <f t="shared" si="294"/>
        <v>Invalid</v>
      </c>
      <c r="M3115" s="26" t="str">
        <f>IF(OR(ISBLANK(B3115),ISBLANK(C3115),ISBLANK(D3115)),"Missing",IFERROR(VLOOKUP(A3115,'RM Postcodes'!$A:$B,2,0),"Invalid"))</f>
        <v>live</v>
      </c>
      <c r="N3115" s="26" t="str">
        <f t="shared" si="295"/>
        <v>Redact</v>
      </c>
      <c r="O3115" s="26" t="str">
        <f t="shared" si="290"/>
        <v>OK</v>
      </c>
    </row>
    <row r="3116" spans="1:15" x14ac:dyDescent="0.2">
      <c r="A3116" s="24" t="str">
        <f t="shared" si="291"/>
        <v>FY3 7</v>
      </c>
      <c r="B3116" s="1" t="s">
        <v>12484</v>
      </c>
      <c r="C3116" s="1" t="s">
        <v>12665</v>
      </c>
      <c r="D3116" s="1" t="s">
        <v>12623</v>
      </c>
      <c r="E3116" s="2">
        <v>20</v>
      </c>
      <c r="F3116" s="3">
        <v>1588780.52</v>
      </c>
      <c r="G3116" s="3">
        <v>1325000</v>
      </c>
      <c r="H3116" s="4">
        <v>47248.24</v>
      </c>
      <c r="I3116" s="25"/>
      <c r="J3116" s="26" t="str">
        <f t="shared" si="292"/>
        <v>No</v>
      </c>
      <c r="K3116" s="26" t="str">
        <f t="shared" si="293"/>
        <v>GB</v>
      </c>
      <c r="L3116" s="26" t="str">
        <f t="shared" si="294"/>
        <v>Invalid</v>
      </c>
      <c r="M3116" s="26" t="str">
        <f>IF(OR(ISBLANK(B3116),ISBLANK(C3116),ISBLANK(D3116)),"Missing",IFERROR(VLOOKUP(A3116,'RM Postcodes'!$A:$B,2,0),"Invalid"))</f>
        <v>live</v>
      </c>
      <c r="N3116" s="26" t="str">
        <f t="shared" si="295"/>
        <v>OK</v>
      </c>
      <c r="O3116" s="26" t="str">
        <f t="shared" si="290"/>
        <v>Redact</v>
      </c>
    </row>
    <row r="3117" spans="1:15" x14ac:dyDescent="0.2">
      <c r="A3117" s="24" t="str">
        <f t="shared" si="291"/>
        <v>FY3 8</v>
      </c>
      <c r="B3117" s="1" t="s">
        <v>12484</v>
      </c>
      <c r="C3117" s="1" t="s">
        <v>12665</v>
      </c>
      <c r="D3117" s="1" t="s">
        <v>12626</v>
      </c>
      <c r="E3117" s="2">
        <v>31</v>
      </c>
      <c r="F3117" s="3">
        <v>666411.44000000006</v>
      </c>
      <c r="G3117" s="3">
        <v>57333.460000000006</v>
      </c>
      <c r="H3117" s="4">
        <v>53841.26</v>
      </c>
      <c r="I3117" s="25"/>
      <c r="J3117" s="26" t="str">
        <f t="shared" si="292"/>
        <v>No</v>
      </c>
      <c r="K3117" s="26" t="str">
        <f t="shared" si="293"/>
        <v>GB</v>
      </c>
      <c r="L3117" s="26" t="str">
        <f t="shared" si="294"/>
        <v>Invalid</v>
      </c>
      <c r="M3117" s="26" t="str">
        <f>IF(OR(ISBLANK(B3117),ISBLANK(C3117),ISBLANK(D3117)),"Missing",IFERROR(VLOOKUP(A3117,'RM Postcodes'!$A:$B,2,0),"Invalid"))</f>
        <v>live</v>
      </c>
      <c r="N3117" s="26" t="str">
        <f t="shared" si="295"/>
        <v>OK</v>
      </c>
      <c r="O3117" s="26" t="str">
        <f t="shared" si="290"/>
        <v>OK</v>
      </c>
    </row>
    <row r="3118" spans="1:15" x14ac:dyDescent="0.2">
      <c r="A3118" s="24" t="str">
        <f t="shared" si="291"/>
        <v>FY3 9</v>
      </c>
      <c r="B3118" s="1" t="s">
        <v>12484</v>
      </c>
      <c r="C3118" s="1" t="s">
        <v>12665</v>
      </c>
      <c r="D3118" s="1" t="s">
        <v>12627</v>
      </c>
      <c r="E3118" s="2">
        <v>42</v>
      </c>
      <c r="F3118" s="3">
        <v>1113332.53</v>
      </c>
      <c r="G3118" s="3">
        <v>391666.71</v>
      </c>
      <c r="H3118" s="4">
        <v>49433.68</v>
      </c>
      <c r="I3118" s="25"/>
      <c r="J3118" s="26" t="str">
        <f t="shared" si="292"/>
        <v>No</v>
      </c>
      <c r="K3118" s="26" t="str">
        <f t="shared" si="293"/>
        <v>GB</v>
      </c>
      <c r="L3118" s="26" t="str">
        <f t="shared" si="294"/>
        <v>Invalid</v>
      </c>
      <c r="M3118" s="26" t="str">
        <f>IF(OR(ISBLANK(B3118),ISBLANK(C3118),ISBLANK(D3118)),"Missing",IFERROR(VLOOKUP(A3118,'RM Postcodes'!$A:$B,2,0),"Invalid"))</f>
        <v>live</v>
      </c>
      <c r="N3118" s="26" t="str">
        <f t="shared" si="295"/>
        <v>OK</v>
      </c>
      <c r="O3118" s="26" t="str">
        <f t="shared" si="290"/>
        <v>OK</v>
      </c>
    </row>
    <row r="3119" spans="1:15" x14ac:dyDescent="0.2">
      <c r="A3119" s="24" t="str">
        <f t="shared" si="291"/>
        <v>FY4 1</v>
      </c>
      <c r="B3119" s="1" t="s">
        <v>12484</v>
      </c>
      <c r="C3119" s="1" t="s">
        <v>12666</v>
      </c>
      <c r="D3119" s="1" t="s">
        <v>12621</v>
      </c>
      <c r="E3119" s="2">
        <v>36</v>
      </c>
      <c r="F3119" s="3">
        <v>1175787.1999999997</v>
      </c>
      <c r="G3119" s="3">
        <v>414130.76999999996</v>
      </c>
      <c r="H3119" s="4">
        <v>64233.29</v>
      </c>
      <c r="I3119" s="25"/>
      <c r="J3119" s="26" t="str">
        <f t="shared" si="292"/>
        <v>No</v>
      </c>
      <c r="K3119" s="26" t="str">
        <f t="shared" si="293"/>
        <v>GB</v>
      </c>
      <c r="L3119" s="26" t="str">
        <f t="shared" si="294"/>
        <v>Invalid</v>
      </c>
      <c r="M3119" s="26" t="str">
        <f>IF(OR(ISBLANK(B3119),ISBLANK(C3119),ISBLANK(D3119)),"Missing",IFERROR(VLOOKUP(A3119,'RM Postcodes'!$A:$B,2,0),"Invalid"))</f>
        <v>live</v>
      </c>
      <c r="N3119" s="26" t="str">
        <f t="shared" si="295"/>
        <v>OK</v>
      </c>
      <c r="O3119" s="26" t="str">
        <f t="shared" si="290"/>
        <v>OK</v>
      </c>
    </row>
    <row r="3120" spans="1:15" x14ac:dyDescent="0.2">
      <c r="A3120" s="24" t="str">
        <f t="shared" si="291"/>
        <v>FY4 2</v>
      </c>
      <c r="B3120" s="1" t="s">
        <v>12484</v>
      </c>
      <c r="C3120" s="1" t="s">
        <v>12666</v>
      </c>
      <c r="D3120" s="1" t="s">
        <v>12640</v>
      </c>
      <c r="E3120" s="2">
        <v>65</v>
      </c>
      <c r="F3120" s="3">
        <v>2517594.7999999993</v>
      </c>
      <c r="G3120" s="3">
        <v>295734.31</v>
      </c>
      <c r="H3120" s="4">
        <v>273205.98</v>
      </c>
      <c r="I3120" s="25"/>
      <c r="J3120" s="26" t="str">
        <f t="shared" si="292"/>
        <v>No</v>
      </c>
      <c r="K3120" s="26" t="str">
        <f t="shared" si="293"/>
        <v>GB</v>
      </c>
      <c r="L3120" s="26" t="str">
        <f t="shared" si="294"/>
        <v>Invalid</v>
      </c>
      <c r="M3120" s="26" t="str">
        <f>IF(OR(ISBLANK(B3120),ISBLANK(C3120),ISBLANK(D3120)),"Missing",IFERROR(VLOOKUP(A3120,'RM Postcodes'!$A:$B,2,0),"Invalid"))</f>
        <v>live</v>
      </c>
      <c r="N3120" s="26" t="str">
        <f t="shared" si="295"/>
        <v>OK</v>
      </c>
      <c r="O3120" s="26" t="str">
        <f t="shared" si="290"/>
        <v>OK</v>
      </c>
    </row>
    <row r="3121" spans="1:15" x14ac:dyDescent="0.2">
      <c r="A3121" s="24" t="str">
        <f t="shared" si="291"/>
        <v>FY4 3</v>
      </c>
      <c r="B3121" s="1" t="s">
        <v>12484</v>
      </c>
      <c r="C3121" s="1" t="s">
        <v>12666</v>
      </c>
      <c r="D3121" s="1" t="s">
        <v>12629</v>
      </c>
      <c r="E3121" s="2">
        <v>24</v>
      </c>
      <c r="F3121" s="3">
        <v>283895.14</v>
      </c>
      <c r="G3121" s="3">
        <v>47648.21</v>
      </c>
      <c r="H3121" s="4">
        <v>41296.65</v>
      </c>
      <c r="I3121" s="25"/>
      <c r="J3121" s="26" t="str">
        <f t="shared" si="292"/>
        <v>No</v>
      </c>
      <c r="K3121" s="26" t="str">
        <f t="shared" si="293"/>
        <v>GB</v>
      </c>
      <c r="L3121" s="26" t="str">
        <f t="shared" si="294"/>
        <v>Invalid</v>
      </c>
      <c r="M3121" s="26" t="str">
        <f>IF(OR(ISBLANK(B3121),ISBLANK(C3121),ISBLANK(D3121)),"Missing",IFERROR(VLOOKUP(A3121,'RM Postcodes'!$A:$B,2,0),"Invalid"))</f>
        <v>live</v>
      </c>
      <c r="N3121" s="26" t="str">
        <f t="shared" si="295"/>
        <v>OK</v>
      </c>
      <c r="O3121" s="26" t="str">
        <f t="shared" si="290"/>
        <v>OK</v>
      </c>
    </row>
    <row r="3122" spans="1:15" x14ac:dyDescent="0.2">
      <c r="A3122" s="24" t="str">
        <f t="shared" si="291"/>
        <v>FY4 4</v>
      </c>
      <c r="B3122" s="1" t="s">
        <v>12484</v>
      </c>
      <c r="C3122" s="1" t="s">
        <v>12666</v>
      </c>
      <c r="D3122" s="1" t="s">
        <v>12630</v>
      </c>
      <c r="E3122" s="2">
        <v>49</v>
      </c>
      <c r="F3122" s="3">
        <v>1913958.9899999993</v>
      </c>
      <c r="G3122" s="3">
        <v>707946.45</v>
      </c>
      <c r="H3122" s="4">
        <v>288811.09999999998</v>
      </c>
      <c r="I3122" s="25"/>
      <c r="J3122" s="26" t="str">
        <f t="shared" si="292"/>
        <v>No</v>
      </c>
      <c r="K3122" s="26" t="str">
        <f t="shared" si="293"/>
        <v>GB</v>
      </c>
      <c r="L3122" s="26" t="str">
        <f t="shared" si="294"/>
        <v>Invalid</v>
      </c>
      <c r="M3122" s="26" t="str">
        <f>IF(OR(ISBLANK(B3122),ISBLANK(C3122),ISBLANK(D3122)),"Missing",IFERROR(VLOOKUP(A3122,'RM Postcodes'!$A:$B,2,0),"Invalid"))</f>
        <v>live</v>
      </c>
      <c r="N3122" s="26" t="str">
        <f t="shared" si="295"/>
        <v>OK</v>
      </c>
      <c r="O3122" s="26" t="str">
        <f t="shared" si="290"/>
        <v>OK</v>
      </c>
    </row>
    <row r="3123" spans="1:15" x14ac:dyDescent="0.2">
      <c r="A3123" s="24" t="str">
        <f t="shared" si="291"/>
        <v>FY4 5</v>
      </c>
      <c r="B3123" s="1" t="s">
        <v>12484</v>
      </c>
      <c r="C3123" s="1" t="s">
        <v>12666</v>
      </c>
      <c r="D3123" s="1" t="s">
        <v>12625</v>
      </c>
      <c r="E3123" s="2">
        <v>72</v>
      </c>
      <c r="F3123" s="3">
        <v>2484988.8700000006</v>
      </c>
      <c r="G3123" s="3">
        <v>186036.98</v>
      </c>
      <c r="H3123" s="4">
        <v>148772.16</v>
      </c>
      <c r="I3123" s="25"/>
      <c r="J3123" s="26" t="str">
        <f t="shared" si="292"/>
        <v>No</v>
      </c>
      <c r="K3123" s="26" t="str">
        <f t="shared" si="293"/>
        <v>GB</v>
      </c>
      <c r="L3123" s="26" t="str">
        <f t="shared" si="294"/>
        <v>Invalid</v>
      </c>
      <c r="M3123" s="26" t="str">
        <f>IF(OR(ISBLANK(B3123),ISBLANK(C3123),ISBLANK(D3123)),"Missing",IFERROR(VLOOKUP(A3123,'RM Postcodes'!$A:$B,2,0),"Invalid"))</f>
        <v>live</v>
      </c>
      <c r="N3123" s="26" t="str">
        <f t="shared" si="295"/>
        <v>OK</v>
      </c>
      <c r="O3123" s="26" t="str">
        <f t="shared" si="290"/>
        <v>OK</v>
      </c>
    </row>
    <row r="3124" spans="1:15" x14ac:dyDescent="0.2">
      <c r="A3124" s="24" t="str">
        <f t="shared" si="291"/>
        <v>FY5 1</v>
      </c>
      <c r="B3124" s="1" t="s">
        <v>12484</v>
      </c>
      <c r="C3124" s="1" t="s">
        <v>12667</v>
      </c>
      <c r="D3124" s="1" t="s">
        <v>12621</v>
      </c>
      <c r="E3124" s="2">
        <v>29</v>
      </c>
      <c r="F3124" s="3">
        <v>757175.3600000001</v>
      </c>
      <c r="G3124" s="3">
        <v>88830.53</v>
      </c>
      <c r="H3124" s="4">
        <v>49197.98</v>
      </c>
      <c r="I3124" s="25"/>
      <c r="J3124" s="26" t="str">
        <f t="shared" si="292"/>
        <v>No</v>
      </c>
      <c r="K3124" s="26" t="str">
        <f t="shared" si="293"/>
        <v>GB</v>
      </c>
      <c r="L3124" s="26" t="str">
        <f t="shared" si="294"/>
        <v>Invalid</v>
      </c>
      <c r="M3124" s="26" t="str">
        <f>IF(OR(ISBLANK(B3124),ISBLANK(C3124),ISBLANK(D3124)),"Missing",IFERROR(VLOOKUP(A3124,'RM Postcodes'!$A:$B,2,0),"Invalid"))</f>
        <v>live</v>
      </c>
      <c r="N3124" s="26" t="str">
        <f t="shared" si="295"/>
        <v>OK</v>
      </c>
      <c r="O3124" s="26" t="str">
        <f t="shared" si="290"/>
        <v>OK</v>
      </c>
    </row>
    <row r="3125" spans="1:15" x14ac:dyDescent="0.2">
      <c r="A3125" s="24" t="str">
        <f t="shared" si="291"/>
        <v>FY5 2</v>
      </c>
      <c r="B3125" s="1" t="s">
        <v>12484</v>
      </c>
      <c r="C3125" s="1" t="s">
        <v>12667</v>
      </c>
      <c r="D3125" s="1" t="s">
        <v>12640</v>
      </c>
      <c r="E3125" s="2">
        <v>32</v>
      </c>
      <c r="F3125" s="3">
        <v>936531.38</v>
      </c>
      <c r="G3125" s="3">
        <v>416185.73</v>
      </c>
      <c r="H3125" s="4">
        <v>50356.41</v>
      </c>
      <c r="I3125" s="25"/>
      <c r="J3125" s="26" t="str">
        <f t="shared" si="292"/>
        <v>No</v>
      </c>
      <c r="K3125" s="26" t="str">
        <f t="shared" si="293"/>
        <v>GB</v>
      </c>
      <c r="L3125" s="26" t="str">
        <f t="shared" si="294"/>
        <v>Invalid</v>
      </c>
      <c r="M3125" s="26" t="str">
        <f>IF(OR(ISBLANK(B3125),ISBLANK(C3125),ISBLANK(D3125)),"Missing",IFERROR(VLOOKUP(A3125,'RM Postcodes'!$A:$B,2,0),"Invalid"))</f>
        <v>live</v>
      </c>
      <c r="N3125" s="26" t="str">
        <f t="shared" si="295"/>
        <v>OK</v>
      </c>
      <c r="O3125" s="26" t="str">
        <f t="shared" si="290"/>
        <v>OK</v>
      </c>
    </row>
    <row r="3126" spans="1:15" x14ac:dyDescent="0.2">
      <c r="A3126" s="24" t="str">
        <f t="shared" si="291"/>
        <v>FY5 3</v>
      </c>
      <c r="B3126" s="1" t="s">
        <v>12484</v>
      </c>
      <c r="C3126" s="1" t="s">
        <v>12667</v>
      </c>
      <c r="D3126" s="1" t="s">
        <v>12629</v>
      </c>
      <c r="E3126" s="2">
        <v>30</v>
      </c>
      <c r="F3126" s="3">
        <v>760752.94000000018</v>
      </c>
      <c r="G3126" s="3">
        <v>82842.459999999992</v>
      </c>
      <c r="H3126" s="4">
        <v>66273.7</v>
      </c>
      <c r="I3126" s="25"/>
      <c r="J3126" s="26" t="str">
        <f t="shared" si="292"/>
        <v>No</v>
      </c>
      <c r="K3126" s="26" t="str">
        <f t="shared" si="293"/>
        <v>GB</v>
      </c>
      <c r="L3126" s="26" t="str">
        <f t="shared" si="294"/>
        <v>Invalid</v>
      </c>
      <c r="M3126" s="26" t="str">
        <f>IF(OR(ISBLANK(B3126),ISBLANK(C3126),ISBLANK(D3126)),"Missing",IFERROR(VLOOKUP(A3126,'RM Postcodes'!$A:$B,2,0),"Invalid"))</f>
        <v>live</v>
      </c>
      <c r="N3126" s="26" t="str">
        <f t="shared" si="295"/>
        <v>OK</v>
      </c>
      <c r="O3126" s="26" t="str">
        <f t="shared" si="290"/>
        <v>OK</v>
      </c>
    </row>
    <row r="3127" spans="1:15" x14ac:dyDescent="0.2">
      <c r="A3127" s="24" t="str">
        <f t="shared" si="291"/>
        <v>FY5 4</v>
      </c>
      <c r="B3127" s="1" t="s">
        <v>12484</v>
      </c>
      <c r="C3127" s="1" t="s">
        <v>12667</v>
      </c>
      <c r="D3127" s="1" t="s">
        <v>12630</v>
      </c>
      <c r="E3127" s="2">
        <v>24</v>
      </c>
      <c r="F3127" s="3">
        <v>936060.4700000002</v>
      </c>
      <c r="G3127" s="3">
        <v>383157.34</v>
      </c>
      <c r="H3127" s="4">
        <v>73195.09</v>
      </c>
      <c r="I3127" s="25"/>
      <c r="J3127" s="26" t="str">
        <f t="shared" si="292"/>
        <v>No</v>
      </c>
      <c r="K3127" s="26" t="str">
        <f t="shared" si="293"/>
        <v>GB</v>
      </c>
      <c r="L3127" s="26" t="str">
        <f t="shared" si="294"/>
        <v>Invalid</v>
      </c>
      <c r="M3127" s="26" t="str">
        <f>IF(OR(ISBLANK(B3127),ISBLANK(C3127),ISBLANK(D3127)),"Missing",IFERROR(VLOOKUP(A3127,'RM Postcodes'!$A:$B,2,0),"Invalid"))</f>
        <v>live</v>
      </c>
      <c r="N3127" s="26" t="str">
        <f t="shared" si="295"/>
        <v>OK</v>
      </c>
      <c r="O3127" s="26" t="str">
        <f t="shared" si="290"/>
        <v>OK</v>
      </c>
    </row>
    <row r="3128" spans="1:15" x14ac:dyDescent="0.2">
      <c r="A3128" s="24" t="str">
        <f t="shared" si="291"/>
        <v>FY5 5</v>
      </c>
      <c r="B3128" s="1" t="s">
        <v>12484</v>
      </c>
      <c r="C3128" s="1" t="s">
        <v>12667</v>
      </c>
      <c r="D3128" s="1" t="s">
        <v>12625</v>
      </c>
      <c r="E3128" s="2">
        <v>24</v>
      </c>
      <c r="F3128" s="3">
        <v>1633624.6600000001</v>
      </c>
      <c r="G3128" s="3">
        <v>666666.69999999995</v>
      </c>
      <c r="H3128" s="4">
        <v>421629.92</v>
      </c>
      <c r="I3128" s="25"/>
      <c r="J3128" s="26" t="str">
        <f t="shared" si="292"/>
        <v>No</v>
      </c>
      <c r="K3128" s="26" t="str">
        <f t="shared" si="293"/>
        <v>GB</v>
      </c>
      <c r="L3128" s="26" t="str">
        <f t="shared" si="294"/>
        <v>Invalid</v>
      </c>
      <c r="M3128" s="26" t="str">
        <f>IF(OR(ISBLANK(B3128),ISBLANK(C3128),ISBLANK(D3128)),"Missing",IFERROR(VLOOKUP(A3128,'RM Postcodes'!$A:$B,2,0),"Invalid"))</f>
        <v>live</v>
      </c>
      <c r="N3128" s="26" t="str">
        <f t="shared" si="295"/>
        <v>OK</v>
      </c>
      <c r="O3128" s="26" t="str">
        <f t="shared" si="290"/>
        <v>Redact</v>
      </c>
    </row>
    <row r="3129" spans="1:15" x14ac:dyDescent="0.2">
      <c r="A3129" s="24" t="str">
        <f t="shared" si="291"/>
        <v>FY6 0</v>
      </c>
      <c r="B3129" s="1" t="s">
        <v>12484</v>
      </c>
      <c r="C3129" s="1" t="s">
        <v>12668</v>
      </c>
      <c r="D3129" s="1" t="s">
        <v>12632</v>
      </c>
      <c r="E3129" s="2">
        <v>31</v>
      </c>
      <c r="F3129" s="3">
        <v>2096904.15</v>
      </c>
      <c r="G3129" s="3">
        <v>1140583.6099999999</v>
      </c>
      <c r="H3129" s="4">
        <v>183290.37</v>
      </c>
      <c r="I3129" s="25"/>
      <c r="J3129" s="26" t="str">
        <f t="shared" si="292"/>
        <v>No</v>
      </c>
      <c r="K3129" s="26" t="str">
        <f t="shared" si="293"/>
        <v>GB</v>
      </c>
      <c r="L3129" s="26" t="str">
        <f t="shared" si="294"/>
        <v>Invalid</v>
      </c>
      <c r="M3129" s="26" t="str">
        <f>IF(OR(ISBLANK(B3129),ISBLANK(C3129),ISBLANK(D3129)),"Missing",IFERROR(VLOOKUP(A3129,'RM Postcodes'!$A:$B,2,0),"Invalid"))</f>
        <v>live</v>
      </c>
      <c r="N3129" s="26" t="str">
        <f t="shared" si="295"/>
        <v>OK</v>
      </c>
      <c r="O3129" s="26" t="str">
        <f t="shared" si="290"/>
        <v>Redact</v>
      </c>
    </row>
    <row r="3130" spans="1:15" x14ac:dyDescent="0.2">
      <c r="A3130" s="24" t="str">
        <f t="shared" si="291"/>
        <v>FY6 7</v>
      </c>
      <c r="B3130" s="1" t="s">
        <v>12484</v>
      </c>
      <c r="C3130" s="1" t="s">
        <v>12668</v>
      </c>
      <c r="D3130" s="1" t="s">
        <v>12623</v>
      </c>
      <c r="E3130" s="2">
        <v>65</v>
      </c>
      <c r="F3130" s="3">
        <v>1579275.5699999998</v>
      </c>
      <c r="G3130" s="3">
        <v>180470.85</v>
      </c>
      <c r="H3130" s="4">
        <v>76000.009999999995</v>
      </c>
      <c r="I3130" s="25"/>
      <c r="J3130" s="26" t="str">
        <f t="shared" si="292"/>
        <v>No</v>
      </c>
      <c r="K3130" s="26" t="str">
        <f t="shared" si="293"/>
        <v>GB</v>
      </c>
      <c r="L3130" s="26" t="str">
        <f t="shared" si="294"/>
        <v>Invalid</v>
      </c>
      <c r="M3130" s="26" t="str">
        <f>IF(OR(ISBLANK(B3130),ISBLANK(C3130),ISBLANK(D3130)),"Missing",IFERROR(VLOOKUP(A3130,'RM Postcodes'!$A:$B,2,0),"Invalid"))</f>
        <v>live</v>
      </c>
      <c r="N3130" s="26" t="str">
        <f t="shared" si="295"/>
        <v>OK</v>
      </c>
      <c r="O3130" s="26" t="str">
        <f t="shared" si="290"/>
        <v>OK</v>
      </c>
    </row>
    <row r="3131" spans="1:15" x14ac:dyDescent="0.2">
      <c r="A3131" s="24" t="str">
        <f t="shared" si="291"/>
        <v>FY6 8</v>
      </c>
      <c r="B3131" s="1" t="s">
        <v>12484</v>
      </c>
      <c r="C3131" s="1" t="s">
        <v>12668</v>
      </c>
      <c r="D3131" s="1" t="s">
        <v>12626</v>
      </c>
      <c r="E3131" s="2">
        <v>29</v>
      </c>
      <c r="F3131" s="3">
        <v>4769360.1000000024</v>
      </c>
      <c r="G3131" s="3">
        <v>3057839.44</v>
      </c>
      <c r="H3131" s="4">
        <v>687559.59000000008</v>
      </c>
      <c r="I3131" s="25"/>
      <c r="J3131" s="26" t="str">
        <f t="shared" si="292"/>
        <v>No</v>
      </c>
      <c r="K3131" s="26" t="str">
        <f t="shared" si="293"/>
        <v>GB</v>
      </c>
      <c r="L3131" s="26" t="str">
        <f t="shared" si="294"/>
        <v>Invalid</v>
      </c>
      <c r="M3131" s="26" t="str">
        <f>IF(OR(ISBLANK(B3131),ISBLANK(C3131),ISBLANK(D3131)),"Missing",IFERROR(VLOOKUP(A3131,'RM Postcodes'!$A:$B,2,0),"Invalid"))</f>
        <v>live</v>
      </c>
      <c r="N3131" s="26" t="str">
        <f t="shared" si="295"/>
        <v>OK</v>
      </c>
      <c r="O3131" s="26" t="str">
        <f t="shared" si="290"/>
        <v>Redact</v>
      </c>
    </row>
    <row r="3132" spans="1:15" x14ac:dyDescent="0.2">
      <c r="A3132" s="24" t="str">
        <f t="shared" si="291"/>
        <v>FY6 9</v>
      </c>
      <c r="B3132" s="1" t="s">
        <v>12484</v>
      </c>
      <c r="C3132" s="1" t="s">
        <v>12668</v>
      </c>
      <c r="D3132" s="1" t="s">
        <v>12627</v>
      </c>
      <c r="E3132" s="2">
        <v>16</v>
      </c>
      <c r="F3132" s="3">
        <v>460973.83999999997</v>
      </c>
      <c r="G3132" s="3">
        <v>210959.99</v>
      </c>
      <c r="H3132" s="4">
        <v>50629.99</v>
      </c>
      <c r="I3132" s="25"/>
      <c r="J3132" s="26" t="str">
        <f t="shared" si="292"/>
        <v>No</v>
      </c>
      <c r="K3132" s="26" t="str">
        <f t="shared" si="293"/>
        <v>GB</v>
      </c>
      <c r="L3132" s="26" t="str">
        <f t="shared" si="294"/>
        <v>Invalid</v>
      </c>
      <c r="M3132" s="26" t="str">
        <f>IF(OR(ISBLANK(B3132),ISBLANK(C3132),ISBLANK(D3132)),"Missing",IFERROR(VLOOKUP(A3132,'RM Postcodes'!$A:$B,2,0),"Invalid"))</f>
        <v>live</v>
      </c>
      <c r="N3132" s="26" t="str">
        <f t="shared" si="295"/>
        <v>OK</v>
      </c>
      <c r="O3132" s="26" t="str">
        <f t="shared" si="290"/>
        <v>OK</v>
      </c>
    </row>
    <row r="3133" spans="1:15" x14ac:dyDescent="0.2">
      <c r="A3133" s="24" t="str">
        <f t="shared" si="291"/>
        <v>FY7 6</v>
      </c>
      <c r="B3133" s="1" t="s">
        <v>12484</v>
      </c>
      <c r="C3133" s="1" t="s">
        <v>12669</v>
      </c>
      <c r="D3133" s="1" t="s">
        <v>12622</v>
      </c>
      <c r="E3133" s="2">
        <v>19</v>
      </c>
      <c r="F3133" s="3">
        <v>1638913.6799999997</v>
      </c>
      <c r="G3133" s="3">
        <v>1067006.7</v>
      </c>
      <c r="H3133" s="4">
        <v>83156.17</v>
      </c>
      <c r="I3133" s="25"/>
      <c r="J3133" s="26" t="str">
        <f t="shared" si="292"/>
        <v>No</v>
      </c>
      <c r="K3133" s="26" t="str">
        <f t="shared" si="293"/>
        <v>GB</v>
      </c>
      <c r="L3133" s="26" t="str">
        <f t="shared" si="294"/>
        <v>Invalid</v>
      </c>
      <c r="M3133" s="26" t="str">
        <f>IF(OR(ISBLANK(B3133),ISBLANK(C3133),ISBLANK(D3133)),"Missing",IFERROR(VLOOKUP(A3133,'RM Postcodes'!$A:$B,2,0),"Invalid"))</f>
        <v>live</v>
      </c>
      <c r="N3133" s="26" t="str">
        <f t="shared" si="295"/>
        <v>OK</v>
      </c>
      <c r="O3133" s="26" t="str">
        <f t="shared" si="290"/>
        <v>Redact</v>
      </c>
    </row>
    <row r="3134" spans="1:15" x14ac:dyDescent="0.2">
      <c r="A3134" s="24" t="str">
        <f t="shared" si="291"/>
        <v>FY7 7</v>
      </c>
      <c r="B3134" s="1" t="s">
        <v>12484</v>
      </c>
      <c r="C3134" s="1" t="s">
        <v>12669</v>
      </c>
      <c r="D3134" s="1" t="s">
        <v>12623</v>
      </c>
      <c r="E3134" s="2">
        <v>11</v>
      </c>
      <c r="F3134" s="3">
        <v>135532.87</v>
      </c>
      <c r="G3134" s="3">
        <v>34452.400000000001</v>
      </c>
      <c r="H3134" s="4">
        <v>27988.6</v>
      </c>
      <c r="I3134" s="25"/>
      <c r="J3134" s="26" t="str">
        <f t="shared" si="292"/>
        <v>No</v>
      </c>
      <c r="K3134" s="26" t="str">
        <f t="shared" si="293"/>
        <v>GB</v>
      </c>
      <c r="L3134" s="26" t="str">
        <f t="shared" si="294"/>
        <v>Invalid</v>
      </c>
      <c r="M3134" s="26" t="str">
        <f>IF(OR(ISBLANK(B3134),ISBLANK(C3134),ISBLANK(D3134)),"Missing",IFERROR(VLOOKUP(A3134,'RM Postcodes'!$A:$B,2,0),"Invalid"))</f>
        <v>live</v>
      </c>
      <c r="N3134" s="26" t="str">
        <f t="shared" si="295"/>
        <v>OK</v>
      </c>
      <c r="O3134" s="26" t="str">
        <f t="shared" si="290"/>
        <v>OK</v>
      </c>
    </row>
    <row r="3135" spans="1:15" x14ac:dyDescent="0.2">
      <c r="A3135" s="24" t="str">
        <f t="shared" si="291"/>
        <v>FY7 8</v>
      </c>
      <c r="B3135" s="1" t="s">
        <v>12484</v>
      </c>
      <c r="C3135" s="1" t="s">
        <v>12669</v>
      </c>
      <c r="D3135" s="1" t="s">
        <v>12626</v>
      </c>
      <c r="E3135" s="2">
        <v>26</v>
      </c>
      <c r="F3135" s="3">
        <v>643575.21000000008</v>
      </c>
      <c r="G3135" s="3">
        <v>193156.90999999997</v>
      </c>
      <c r="H3135" s="4">
        <v>52412.21</v>
      </c>
      <c r="I3135" s="25"/>
      <c r="J3135" s="26" t="str">
        <f t="shared" si="292"/>
        <v>No</v>
      </c>
      <c r="K3135" s="26" t="str">
        <f t="shared" si="293"/>
        <v>GB</v>
      </c>
      <c r="L3135" s="26" t="str">
        <f t="shared" si="294"/>
        <v>Invalid</v>
      </c>
      <c r="M3135" s="26" t="str">
        <f>IF(OR(ISBLANK(B3135),ISBLANK(C3135),ISBLANK(D3135)),"Missing",IFERROR(VLOOKUP(A3135,'RM Postcodes'!$A:$B,2,0),"Invalid"))</f>
        <v>live</v>
      </c>
      <c r="N3135" s="26" t="str">
        <f t="shared" si="295"/>
        <v>OK</v>
      </c>
      <c r="O3135" s="26" t="str">
        <f t="shared" si="290"/>
        <v>OK</v>
      </c>
    </row>
    <row r="3136" spans="1:15" x14ac:dyDescent="0.2">
      <c r="A3136" s="24" t="str">
        <f t="shared" si="291"/>
        <v>FY8 1</v>
      </c>
      <c r="B3136" s="1" t="s">
        <v>12484</v>
      </c>
      <c r="C3136" s="1" t="s">
        <v>12670</v>
      </c>
      <c r="D3136" s="1" t="s">
        <v>12621</v>
      </c>
      <c r="E3136" s="2">
        <v>33</v>
      </c>
      <c r="F3136" s="3">
        <v>2112326.2399999998</v>
      </c>
      <c r="G3136" s="3">
        <v>618333.31000000006</v>
      </c>
      <c r="H3136" s="4">
        <v>592393.77</v>
      </c>
      <c r="I3136" s="25"/>
      <c r="J3136" s="26" t="str">
        <f t="shared" si="292"/>
        <v>No</v>
      </c>
      <c r="K3136" s="26" t="str">
        <f t="shared" si="293"/>
        <v>GB</v>
      </c>
      <c r="L3136" s="26" t="str">
        <f t="shared" si="294"/>
        <v>Invalid</v>
      </c>
      <c r="M3136" s="26" t="str">
        <f>IF(OR(ISBLANK(B3136),ISBLANK(C3136),ISBLANK(D3136)),"Missing",IFERROR(VLOOKUP(A3136,'RM Postcodes'!$A:$B,2,0),"Invalid"))</f>
        <v>live</v>
      </c>
      <c r="N3136" s="26" t="str">
        <f t="shared" si="295"/>
        <v>OK</v>
      </c>
      <c r="O3136" s="26" t="str">
        <f t="shared" si="290"/>
        <v>OK</v>
      </c>
    </row>
    <row r="3137" spans="1:15" x14ac:dyDescent="0.2">
      <c r="A3137" s="24" t="str">
        <f t="shared" si="291"/>
        <v>FY8 2</v>
      </c>
      <c r="B3137" s="1" t="s">
        <v>12484</v>
      </c>
      <c r="C3137" s="1" t="s">
        <v>12670</v>
      </c>
      <c r="D3137" s="1" t="s">
        <v>12640</v>
      </c>
      <c r="E3137" s="2">
        <v>44</v>
      </c>
      <c r="F3137" s="3">
        <v>883519.07999999973</v>
      </c>
      <c r="G3137" s="3">
        <v>113126.35</v>
      </c>
      <c r="H3137" s="4">
        <v>96666.66</v>
      </c>
      <c r="I3137" s="25"/>
      <c r="J3137" s="26" t="str">
        <f t="shared" si="292"/>
        <v>No</v>
      </c>
      <c r="K3137" s="26" t="str">
        <f t="shared" si="293"/>
        <v>GB</v>
      </c>
      <c r="L3137" s="26" t="str">
        <f t="shared" si="294"/>
        <v>Invalid</v>
      </c>
      <c r="M3137" s="26" t="str">
        <f>IF(OR(ISBLANK(B3137),ISBLANK(C3137),ISBLANK(D3137)),"Missing",IFERROR(VLOOKUP(A3137,'RM Postcodes'!$A:$B,2,0),"Invalid"))</f>
        <v>live</v>
      </c>
      <c r="N3137" s="26" t="str">
        <f t="shared" si="295"/>
        <v>OK</v>
      </c>
      <c r="O3137" s="26" t="str">
        <f t="shared" si="290"/>
        <v>OK</v>
      </c>
    </row>
    <row r="3138" spans="1:15" x14ac:dyDescent="0.2">
      <c r="A3138" s="24" t="str">
        <f t="shared" si="291"/>
        <v>FY8 3</v>
      </c>
      <c r="B3138" s="1" t="s">
        <v>12484</v>
      </c>
      <c r="C3138" s="1" t="s">
        <v>12670</v>
      </c>
      <c r="D3138" s="1" t="s">
        <v>12629</v>
      </c>
      <c r="E3138" s="2">
        <v>40</v>
      </c>
      <c r="F3138" s="3">
        <v>974909.5199999999</v>
      </c>
      <c r="G3138" s="3">
        <v>159092.73000000001</v>
      </c>
      <c r="H3138" s="4">
        <v>104127.66</v>
      </c>
      <c r="I3138" s="25"/>
      <c r="J3138" s="26" t="str">
        <f t="shared" si="292"/>
        <v>No</v>
      </c>
      <c r="K3138" s="26" t="str">
        <f t="shared" si="293"/>
        <v>GB</v>
      </c>
      <c r="L3138" s="26" t="str">
        <f t="shared" si="294"/>
        <v>Invalid</v>
      </c>
      <c r="M3138" s="26" t="str">
        <f>IF(OR(ISBLANK(B3138),ISBLANK(C3138),ISBLANK(D3138)),"Missing",IFERROR(VLOOKUP(A3138,'RM Postcodes'!$A:$B,2,0),"Invalid"))</f>
        <v>live</v>
      </c>
      <c r="N3138" s="26" t="str">
        <f t="shared" si="295"/>
        <v>OK</v>
      </c>
      <c r="O3138" s="26" t="str">
        <f t="shared" si="290"/>
        <v>OK</v>
      </c>
    </row>
    <row r="3139" spans="1:15" x14ac:dyDescent="0.2">
      <c r="A3139" s="24" t="str">
        <f t="shared" si="291"/>
        <v>FY8 4</v>
      </c>
      <c r="B3139" s="1" t="s">
        <v>12484</v>
      </c>
      <c r="C3139" s="1" t="s">
        <v>12670</v>
      </c>
      <c r="D3139" s="1" t="s">
        <v>12630</v>
      </c>
      <c r="E3139" s="2">
        <v>34</v>
      </c>
      <c r="F3139" s="3">
        <v>3365545.459999999</v>
      </c>
      <c r="G3139" s="3">
        <v>1179388.1099999999</v>
      </c>
      <c r="H3139" s="4">
        <v>635504.55000000005</v>
      </c>
      <c r="I3139" s="25"/>
      <c r="J3139" s="26" t="str">
        <f t="shared" si="292"/>
        <v>No</v>
      </c>
      <c r="K3139" s="26" t="str">
        <f t="shared" si="293"/>
        <v>GB</v>
      </c>
      <c r="L3139" s="26" t="str">
        <f t="shared" si="294"/>
        <v>Invalid</v>
      </c>
      <c r="M3139" s="26" t="str">
        <f>IF(OR(ISBLANK(B3139),ISBLANK(C3139),ISBLANK(D3139)),"Missing",IFERROR(VLOOKUP(A3139,'RM Postcodes'!$A:$B,2,0),"Invalid"))</f>
        <v>live</v>
      </c>
      <c r="N3139" s="26" t="str">
        <f t="shared" si="295"/>
        <v>OK</v>
      </c>
      <c r="O3139" s="26" t="str">
        <f t="shared" si="290"/>
        <v>OK</v>
      </c>
    </row>
    <row r="3140" spans="1:15" x14ac:dyDescent="0.2">
      <c r="A3140" s="24" t="str">
        <f t="shared" si="291"/>
        <v>FY8 5</v>
      </c>
      <c r="B3140" s="1" t="s">
        <v>12484</v>
      </c>
      <c r="C3140" s="1" t="s">
        <v>12670</v>
      </c>
      <c r="D3140" s="1" t="s">
        <v>12625</v>
      </c>
      <c r="E3140" s="2">
        <v>60</v>
      </c>
      <c r="F3140" s="3">
        <v>2312527.9099999992</v>
      </c>
      <c r="G3140" s="3">
        <v>901697.01</v>
      </c>
      <c r="H3140" s="4">
        <v>100545.05</v>
      </c>
      <c r="I3140" s="25"/>
      <c r="J3140" s="26" t="str">
        <f t="shared" si="292"/>
        <v>No</v>
      </c>
      <c r="K3140" s="26" t="str">
        <f t="shared" si="293"/>
        <v>GB</v>
      </c>
      <c r="L3140" s="26" t="str">
        <f t="shared" si="294"/>
        <v>Invalid</v>
      </c>
      <c r="M3140" s="26" t="str">
        <f>IF(OR(ISBLANK(B3140),ISBLANK(C3140),ISBLANK(D3140)),"Missing",IFERROR(VLOOKUP(A3140,'RM Postcodes'!$A:$B,2,0),"Invalid"))</f>
        <v>live</v>
      </c>
      <c r="N3140" s="26" t="str">
        <f t="shared" si="295"/>
        <v>OK</v>
      </c>
      <c r="O3140" s="26" t="str">
        <f t="shared" si="290"/>
        <v>OK</v>
      </c>
    </row>
    <row r="3141" spans="1:15" x14ac:dyDescent="0.2">
      <c r="A3141" s="24" t="str">
        <f t="shared" si="291"/>
        <v>G1 1</v>
      </c>
      <c r="B3141" s="1" t="s">
        <v>12485</v>
      </c>
      <c r="C3141" s="1" t="s">
        <v>12663</v>
      </c>
      <c r="D3141" s="1" t="s">
        <v>12621</v>
      </c>
      <c r="E3141" s="2">
        <v>24</v>
      </c>
      <c r="F3141" s="3">
        <v>1312172.1800000002</v>
      </c>
      <c r="G3141" s="3">
        <v>252901.39</v>
      </c>
      <c r="H3141" s="4">
        <v>244040.74</v>
      </c>
      <c r="I3141" s="25"/>
      <c r="J3141" s="26" t="str">
        <f t="shared" si="292"/>
        <v>No</v>
      </c>
      <c r="K3141" s="26" t="str">
        <f t="shared" si="293"/>
        <v>GB</v>
      </c>
      <c r="L3141" s="26" t="str">
        <f t="shared" si="294"/>
        <v>Invalid</v>
      </c>
      <c r="M3141" s="26" t="str">
        <f>IF(OR(ISBLANK(B3141),ISBLANK(C3141),ISBLANK(D3141)),"Missing",IFERROR(VLOOKUP(A3141,'RM Postcodes'!$A:$B,2,0),"Invalid"))</f>
        <v>live</v>
      </c>
      <c r="N3141" s="26" t="str">
        <f t="shared" si="295"/>
        <v>OK</v>
      </c>
      <c r="O3141" s="26" t="str">
        <f t="shared" ref="O3141:O3204" si="296">IF(COUNT(E3141)=0,"Missing",IF(E3141&lt;=2,"Redact",IF(COUNTIF(F3141:H3141,"&gt;0")&lt;&gt;3,"Error",IF((G3141+H3141)/F3141&lt;60%,"OK","Redact"))))</f>
        <v>OK</v>
      </c>
    </row>
    <row r="3142" spans="1:15" x14ac:dyDescent="0.2">
      <c r="A3142" s="24" t="str">
        <f t="shared" ref="A3142:A3205" si="297">TRIM(B3142)&amp;TRIM(C3142)&amp;" "&amp;TRIM(D3142)</f>
        <v>G1 2</v>
      </c>
      <c r="B3142" s="1" t="s">
        <v>12485</v>
      </c>
      <c r="C3142" s="1" t="s">
        <v>12663</v>
      </c>
      <c r="D3142" s="1" t="s">
        <v>12640</v>
      </c>
      <c r="E3142" s="2">
        <v>4</v>
      </c>
      <c r="F3142" s="3">
        <v>135683.38999999998</v>
      </c>
      <c r="G3142" s="3">
        <v>45556.5</v>
      </c>
      <c r="H3142" s="4">
        <v>44480.3</v>
      </c>
      <c r="I3142" s="25"/>
      <c r="J3142" s="26" t="str">
        <f t="shared" ref="J3142:J3205" si="298">IF(AND(K3142="NI",L3142="OK",M3142="LIVE",N3142="OK",O3142="OK"),"yes NI",IF(AND(K3142="GB",L3142="OK",M3142="LIVE",N3142="OK",O3142="OK"),"Yes","No"))</f>
        <v>No</v>
      </c>
      <c r="K3142" s="26" t="str">
        <f t="shared" ref="K3142:K3205" si="299">IF(ISBLANK(B3142),"Missing",IF(AND(OR(LEN(B3142)=2,LEN(B3142)=1),AND(ISERROR(VALUE(LEFT(B3142,1))),ISERROR(VALUE(RIGHT(B3142,1))))),IF(OR(B3142="GY",B3142="IM",B3142="JE"),"not GB",IF(B3142="BT","NI","GB")),"Invalid"))</f>
        <v>GB</v>
      </c>
      <c r="L3142" s="26" t="str">
        <f t="shared" si="294"/>
        <v>Invalid</v>
      </c>
      <c r="M3142" s="26" t="str">
        <f>IF(OR(ISBLANK(B3142),ISBLANK(C3142),ISBLANK(D3142)),"Missing",IFERROR(VLOOKUP(A3142,'RM Postcodes'!$A:$B,2,0),"Invalid"))</f>
        <v>live</v>
      </c>
      <c r="N3142" s="26" t="str">
        <f t="shared" si="295"/>
        <v>Redact</v>
      </c>
      <c r="O3142" s="26" t="str">
        <f t="shared" si="296"/>
        <v>Redact</v>
      </c>
    </row>
    <row r="3143" spans="1:15" x14ac:dyDescent="0.2">
      <c r="A3143" s="24" t="str">
        <f t="shared" si="297"/>
        <v>G1 3</v>
      </c>
      <c r="B3143" s="1" t="s">
        <v>12485</v>
      </c>
      <c r="C3143" s="1" t="s">
        <v>12663</v>
      </c>
      <c r="D3143" s="1" t="s">
        <v>12629</v>
      </c>
      <c r="E3143" s="2">
        <v>22</v>
      </c>
      <c r="F3143" s="3">
        <v>1078168.4699999997</v>
      </c>
      <c r="G3143" s="3">
        <v>331566.63</v>
      </c>
      <c r="H3143" s="4">
        <v>193333.34</v>
      </c>
      <c r="I3143" s="25"/>
      <c r="J3143" s="26" t="str">
        <f t="shared" si="298"/>
        <v>No</v>
      </c>
      <c r="K3143" s="26" t="str">
        <f t="shared" si="299"/>
        <v>GB</v>
      </c>
      <c r="L3143" s="26" t="str">
        <f t="shared" ref="L3143:L3206" si="300">IF(ISBLANK(D3143),"Missing",IF(AND(LEN(D3143)=1,ISNUMBER(VALUE(D3143))),"OK","Invalid"))</f>
        <v>Invalid</v>
      </c>
      <c r="M3143" s="26" t="str">
        <f>IF(OR(ISBLANK(B3143),ISBLANK(C3143),ISBLANK(D3143)),"Missing",IFERROR(VLOOKUP(A3143,'RM Postcodes'!$A:$B,2,0),"Invalid"))</f>
        <v>live</v>
      </c>
      <c r="N3143" s="26" t="str">
        <f t="shared" ref="N3143:N3206" si="301">IF(ISBLANK(E3143),"Missing",IF(E3143&lt;10,"Redact","OK"))</f>
        <v>OK</v>
      </c>
      <c r="O3143" s="26" t="str">
        <f t="shared" si="296"/>
        <v>OK</v>
      </c>
    </row>
    <row r="3144" spans="1:15" x14ac:dyDescent="0.2">
      <c r="A3144" s="24" t="str">
        <f t="shared" si="297"/>
        <v>G1 4</v>
      </c>
      <c r="B3144" s="1" t="s">
        <v>12485</v>
      </c>
      <c r="C3144" s="1" t="s">
        <v>12663</v>
      </c>
      <c r="D3144" s="1" t="s">
        <v>12630</v>
      </c>
      <c r="E3144" s="2">
        <v>11</v>
      </c>
      <c r="F3144" s="3">
        <v>278885.68999999994</v>
      </c>
      <c r="G3144" s="3">
        <v>45990.02</v>
      </c>
      <c r="H3144" s="4">
        <v>41296.400000000001</v>
      </c>
      <c r="I3144" s="25"/>
      <c r="J3144" s="26" t="str">
        <f t="shared" si="298"/>
        <v>No</v>
      </c>
      <c r="K3144" s="26" t="str">
        <f t="shared" si="299"/>
        <v>GB</v>
      </c>
      <c r="L3144" s="26" t="str">
        <f t="shared" si="300"/>
        <v>Invalid</v>
      </c>
      <c r="M3144" s="26" t="str">
        <f>IF(OR(ISBLANK(B3144),ISBLANK(C3144),ISBLANK(D3144)),"Missing",IFERROR(VLOOKUP(A3144,'RM Postcodes'!$A:$B,2,0),"Invalid"))</f>
        <v>live</v>
      </c>
      <c r="N3144" s="26" t="str">
        <f t="shared" si="301"/>
        <v>OK</v>
      </c>
      <c r="O3144" s="26" t="str">
        <f t="shared" si="296"/>
        <v>OK</v>
      </c>
    </row>
    <row r="3145" spans="1:15" x14ac:dyDescent="0.2">
      <c r="A3145" s="24" t="str">
        <f t="shared" si="297"/>
        <v>G1 5</v>
      </c>
      <c r="B3145" s="1" t="s">
        <v>12485</v>
      </c>
      <c r="C3145" s="1" t="s">
        <v>12663</v>
      </c>
      <c r="D3145" s="1" t="s">
        <v>12625</v>
      </c>
      <c r="E3145" s="2">
        <v>6</v>
      </c>
      <c r="F3145" s="3">
        <v>875588.03</v>
      </c>
      <c r="G3145" s="3">
        <v>504252.59</v>
      </c>
      <c r="H3145" s="4">
        <v>300000</v>
      </c>
      <c r="I3145" s="25"/>
      <c r="J3145" s="26" t="str">
        <f t="shared" si="298"/>
        <v>No</v>
      </c>
      <c r="K3145" s="26" t="str">
        <f t="shared" si="299"/>
        <v>GB</v>
      </c>
      <c r="L3145" s="26" t="str">
        <f t="shared" si="300"/>
        <v>Invalid</v>
      </c>
      <c r="M3145" s="26" t="str">
        <f>IF(OR(ISBLANK(B3145),ISBLANK(C3145),ISBLANK(D3145)),"Missing",IFERROR(VLOOKUP(A3145,'RM Postcodes'!$A:$B,2,0),"Invalid"))</f>
        <v>live</v>
      </c>
      <c r="N3145" s="26" t="str">
        <f t="shared" si="301"/>
        <v>Redact</v>
      </c>
      <c r="O3145" s="26" t="str">
        <f t="shared" si="296"/>
        <v>Redact</v>
      </c>
    </row>
    <row r="3146" spans="1:15" x14ac:dyDescent="0.2">
      <c r="A3146" s="24" t="str">
        <f t="shared" si="297"/>
        <v>G1 9</v>
      </c>
      <c r="B3146" s="1" t="s">
        <v>12485</v>
      </c>
      <c r="C3146" s="1" t="s">
        <v>12663</v>
      </c>
      <c r="D3146" s="1" t="s">
        <v>12627</v>
      </c>
      <c r="E3146" s="2">
        <v>1</v>
      </c>
      <c r="F3146" s="3">
        <v>49970.34</v>
      </c>
      <c r="G3146" s="3">
        <v>49970.34</v>
      </c>
      <c r="H3146" s="4">
        <v>0</v>
      </c>
      <c r="I3146" s="25"/>
      <c r="J3146" s="26" t="str">
        <f t="shared" si="298"/>
        <v>No</v>
      </c>
      <c r="K3146" s="26" t="str">
        <f t="shared" si="299"/>
        <v>GB</v>
      </c>
      <c r="L3146" s="26" t="str">
        <f t="shared" si="300"/>
        <v>Invalid</v>
      </c>
      <c r="M3146" s="26" t="str">
        <f>IF(OR(ISBLANK(B3146),ISBLANK(C3146),ISBLANK(D3146)),"Missing",IFERROR(VLOOKUP(A3146,'RM Postcodes'!$A:$B,2,0),"Invalid"))</f>
        <v>live</v>
      </c>
      <c r="N3146" s="26" t="str">
        <f t="shared" si="301"/>
        <v>Redact</v>
      </c>
      <c r="O3146" s="26" t="str">
        <f t="shared" si="296"/>
        <v>Redact</v>
      </c>
    </row>
    <row r="3147" spans="1:15" x14ac:dyDescent="0.2">
      <c r="A3147" s="24" t="str">
        <f t="shared" si="297"/>
        <v>G11 5</v>
      </c>
      <c r="B3147" s="1" t="s">
        <v>12485</v>
      </c>
      <c r="C3147" s="1" t="s">
        <v>12624</v>
      </c>
      <c r="D3147" s="1" t="s">
        <v>12625</v>
      </c>
      <c r="E3147" s="2">
        <v>5</v>
      </c>
      <c r="F3147" s="3">
        <v>103997.73</v>
      </c>
      <c r="G3147" s="3">
        <v>47745.61</v>
      </c>
      <c r="H3147" s="4">
        <v>39693.730000000003</v>
      </c>
      <c r="I3147" s="25"/>
      <c r="J3147" s="26" t="str">
        <f t="shared" si="298"/>
        <v>No</v>
      </c>
      <c r="K3147" s="26" t="str">
        <f t="shared" si="299"/>
        <v>GB</v>
      </c>
      <c r="L3147" s="26" t="str">
        <f t="shared" si="300"/>
        <v>Invalid</v>
      </c>
      <c r="M3147" s="26" t="str">
        <f>IF(OR(ISBLANK(B3147),ISBLANK(C3147),ISBLANK(D3147)),"Missing",IFERROR(VLOOKUP(A3147,'RM Postcodes'!$A:$B,2,0),"Invalid"))</f>
        <v>live</v>
      </c>
      <c r="N3147" s="26" t="str">
        <f t="shared" si="301"/>
        <v>Redact</v>
      </c>
      <c r="O3147" s="26" t="str">
        <f t="shared" si="296"/>
        <v>Redact</v>
      </c>
    </row>
    <row r="3148" spans="1:15" x14ac:dyDescent="0.2">
      <c r="A3148" s="24" t="str">
        <f t="shared" si="297"/>
        <v>G11 6</v>
      </c>
      <c r="B3148" s="1" t="s">
        <v>12485</v>
      </c>
      <c r="C3148" s="1" t="s">
        <v>12624</v>
      </c>
      <c r="D3148" s="1" t="s">
        <v>12622</v>
      </c>
      <c r="E3148" s="2">
        <v>8</v>
      </c>
      <c r="F3148" s="3">
        <v>418259.20999999996</v>
      </c>
      <c r="G3148" s="3">
        <v>216016.64000000001</v>
      </c>
      <c r="H3148" s="4">
        <v>50519.25</v>
      </c>
      <c r="I3148" s="25"/>
      <c r="J3148" s="26" t="str">
        <f t="shared" si="298"/>
        <v>No</v>
      </c>
      <c r="K3148" s="26" t="str">
        <f t="shared" si="299"/>
        <v>GB</v>
      </c>
      <c r="L3148" s="26" t="str">
        <f t="shared" si="300"/>
        <v>Invalid</v>
      </c>
      <c r="M3148" s="26" t="str">
        <f>IF(OR(ISBLANK(B3148),ISBLANK(C3148),ISBLANK(D3148)),"Missing",IFERROR(VLOOKUP(A3148,'RM Postcodes'!$A:$B,2,0),"Invalid"))</f>
        <v>live</v>
      </c>
      <c r="N3148" s="26" t="str">
        <f t="shared" si="301"/>
        <v>Redact</v>
      </c>
      <c r="O3148" s="26" t="str">
        <f t="shared" si="296"/>
        <v>Redact</v>
      </c>
    </row>
    <row r="3149" spans="1:15" x14ac:dyDescent="0.2">
      <c r="A3149" s="24" t="str">
        <f t="shared" si="297"/>
        <v>G11 7</v>
      </c>
      <c r="B3149" s="1" t="s">
        <v>12485</v>
      </c>
      <c r="C3149" s="1" t="s">
        <v>12624</v>
      </c>
      <c r="D3149" s="1" t="s">
        <v>12623</v>
      </c>
      <c r="E3149" s="2">
        <v>5</v>
      </c>
      <c r="F3149" s="3">
        <v>91693.06</v>
      </c>
      <c r="G3149" s="3">
        <v>30000.03</v>
      </c>
      <c r="H3149" s="4">
        <v>19822.34</v>
      </c>
      <c r="I3149" s="25"/>
      <c r="J3149" s="26" t="str">
        <f t="shared" si="298"/>
        <v>No</v>
      </c>
      <c r="K3149" s="26" t="str">
        <f t="shared" si="299"/>
        <v>GB</v>
      </c>
      <c r="L3149" s="26" t="str">
        <f t="shared" si="300"/>
        <v>Invalid</v>
      </c>
      <c r="M3149" s="26" t="str">
        <f>IF(OR(ISBLANK(B3149),ISBLANK(C3149),ISBLANK(D3149)),"Missing",IFERROR(VLOOKUP(A3149,'RM Postcodes'!$A:$B,2,0),"Invalid"))</f>
        <v>live</v>
      </c>
      <c r="N3149" s="26" t="str">
        <f t="shared" si="301"/>
        <v>Redact</v>
      </c>
      <c r="O3149" s="26" t="str">
        <f t="shared" si="296"/>
        <v>OK</v>
      </c>
    </row>
    <row r="3150" spans="1:15" x14ac:dyDescent="0.2">
      <c r="A3150" s="24" t="str">
        <f t="shared" si="297"/>
        <v>G12 0</v>
      </c>
      <c r="B3150" s="1" t="s">
        <v>12485</v>
      </c>
      <c r="C3150" s="1" t="s">
        <v>12628</v>
      </c>
      <c r="D3150" s="1" t="s">
        <v>12632</v>
      </c>
      <c r="E3150" s="2">
        <v>9</v>
      </c>
      <c r="F3150" s="3">
        <v>2264728.9499999997</v>
      </c>
      <c r="G3150" s="3">
        <v>2079361.49</v>
      </c>
      <c r="H3150" s="4">
        <v>50285.42</v>
      </c>
      <c r="I3150" s="25"/>
      <c r="J3150" s="26" t="str">
        <f t="shared" si="298"/>
        <v>No</v>
      </c>
      <c r="K3150" s="26" t="str">
        <f t="shared" si="299"/>
        <v>GB</v>
      </c>
      <c r="L3150" s="26" t="str">
        <f t="shared" si="300"/>
        <v>Invalid</v>
      </c>
      <c r="M3150" s="26" t="str">
        <f>IF(OR(ISBLANK(B3150),ISBLANK(C3150),ISBLANK(D3150)),"Missing",IFERROR(VLOOKUP(A3150,'RM Postcodes'!$A:$B,2,0),"Invalid"))</f>
        <v>live</v>
      </c>
      <c r="N3150" s="26" t="str">
        <f t="shared" si="301"/>
        <v>Redact</v>
      </c>
      <c r="O3150" s="26" t="str">
        <f t="shared" si="296"/>
        <v>Redact</v>
      </c>
    </row>
    <row r="3151" spans="1:15" x14ac:dyDescent="0.2">
      <c r="A3151" s="24" t="str">
        <f t="shared" si="297"/>
        <v>G12 8</v>
      </c>
      <c r="B3151" s="1" t="s">
        <v>12485</v>
      </c>
      <c r="C3151" s="1" t="s">
        <v>12628</v>
      </c>
      <c r="D3151" s="1" t="s">
        <v>12626</v>
      </c>
      <c r="E3151" s="2">
        <v>9</v>
      </c>
      <c r="F3151" s="3">
        <v>1264440.1499999999</v>
      </c>
      <c r="G3151" s="3">
        <v>1085293.4099999999</v>
      </c>
      <c r="H3151" s="4">
        <v>46015.44</v>
      </c>
      <c r="I3151" s="25"/>
      <c r="J3151" s="26" t="str">
        <f t="shared" si="298"/>
        <v>No</v>
      </c>
      <c r="K3151" s="26" t="str">
        <f t="shared" si="299"/>
        <v>GB</v>
      </c>
      <c r="L3151" s="26" t="str">
        <f t="shared" si="300"/>
        <v>Invalid</v>
      </c>
      <c r="M3151" s="26" t="str">
        <f>IF(OR(ISBLANK(B3151),ISBLANK(C3151),ISBLANK(D3151)),"Missing",IFERROR(VLOOKUP(A3151,'RM Postcodes'!$A:$B,2,0),"Invalid"))</f>
        <v>live</v>
      </c>
      <c r="N3151" s="26" t="str">
        <f t="shared" si="301"/>
        <v>Redact</v>
      </c>
      <c r="O3151" s="26" t="str">
        <f t="shared" si="296"/>
        <v>Redact</v>
      </c>
    </row>
    <row r="3152" spans="1:15" x14ac:dyDescent="0.2">
      <c r="A3152" s="24" t="str">
        <f t="shared" si="297"/>
        <v>G12 9</v>
      </c>
      <c r="B3152" s="1" t="s">
        <v>12485</v>
      </c>
      <c r="C3152" s="1" t="s">
        <v>12628</v>
      </c>
      <c r="D3152" s="1" t="s">
        <v>12627</v>
      </c>
      <c r="E3152" s="2">
        <v>16</v>
      </c>
      <c r="F3152" s="3">
        <v>324929.77</v>
      </c>
      <c r="G3152" s="3">
        <v>50315.61</v>
      </c>
      <c r="H3152" s="4">
        <v>42684.990000000005</v>
      </c>
      <c r="I3152" s="25"/>
      <c r="J3152" s="26" t="str">
        <f t="shared" si="298"/>
        <v>No</v>
      </c>
      <c r="K3152" s="26" t="str">
        <f t="shared" si="299"/>
        <v>GB</v>
      </c>
      <c r="L3152" s="26" t="str">
        <f t="shared" si="300"/>
        <v>Invalid</v>
      </c>
      <c r="M3152" s="26" t="str">
        <f>IF(OR(ISBLANK(B3152),ISBLANK(C3152),ISBLANK(D3152)),"Missing",IFERROR(VLOOKUP(A3152,'RM Postcodes'!$A:$B,2,0),"Invalid"))</f>
        <v>live</v>
      </c>
      <c r="N3152" s="26" t="str">
        <f t="shared" si="301"/>
        <v>OK</v>
      </c>
      <c r="O3152" s="26" t="str">
        <f t="shared" si="296"/>
        <v>OK</v>
      </c>
    </row>
    <row r="3153" spans="1:15" x14ac:dyDescent="0.2">
      <c r="A3153" s="24" t="str">
        <f t="shared" si="297"/>
        <v>G13 1</v>
      </c>
      <c r="B3153" s="1" t="s">
        <v>12485</v>
      </c>
      <c r="C3153" s="1" t="s">
        <v>12631</v>
      </c>
      <c r="D3153" s="1" t="s">
        <v>12621</v>
      </c>
      <c r="E3153" s="2">
        <v>9</v>
      </c>
      <c r="F3153" s="3">
        <v>150367.75000000003</v>
      </c>
      <c r="G3153" s="3">
        <v>44480.36</v>
      </c>
      <c r="H3153" s="4">
        <v>20679.53</v>
      </c>
      <c r="I3153" s="25"/>
      <c r="J3153" s="26" t="str">
        <f t="shared" si="298"/>
        <v>No</v>
      </c>
      <c r="K3153" s="26" t="str">
        <f t="shared" si="299"/>
        <v>GB</v>
      </c>
      <c r="L3153" s="26" t="str">
        <f t="shared" si="300"/>
        <v>Invalid</v>
      </c>
      <c r="M3153" s="26" t="str">
        <f>IF(OR(ISBLANK(B3153),ISBLANK(C3153),ISBLANK(D3153)),"Missing",IFERROR(VLOOKUP(A3153,'RM Postcodes'!$A:$B,2,0),"Invalid"))</f>
        <v>live</v>
      </c>
      <c r="N3153" s="26" t="str">
        <f t="shared" si="301"/>
        <v>Redact</v>
      </c>
      <c r="O3153" s="26" t="str">
        <f t="shared" si="296"/>
        <v>OK</v>
      </c>
    </row>
    <row r="3154" spans="1:15" x14ac:dyDescent="0.2">
      <c r="A3154" s="24" t="str">
        <f t="shared" si="297"/>
        <v>G13 2</v>
      </c>
      <c r="B3154" s="1" t="s">
        <v>12485</v>
      </c>
      <c r="C3154" s="1" t="s">
        <v>12631</v>
      </c>
      <c r="D3154" s="1" t="s">
        <v>12640</v>
      </c>
      <c r="E3154" s="2">
        <v>3</v>
      </c>
      <c r="F3154" s="3">
        <v>88317.81</v>
      </c>
      <c r="G3154" s="3">
        <v>47375.61</v>
      </c>
      <c r="H3154" s="4">
        <v>21689.5</v>
      </c>
      <c r="I3154" s="25"/>
      <c r="J3154" s="26" t="str">
        <f t="shared" si="298"/>
        <v>No</v>
      </c>
      <c r="K3154" s="26" t="str">
        <f t="shared" si="299"/>
        <v>GB</v>
      </c>
      <c r="L3154" s="26" t="str">
        <f t="shared" si="300"/>
        <v>Invalid</v>
      </c>
      <c r="M3154" s="26" t="str">
        <f>IF(OR(ISBLANK(B3154),ISBLANK(C3154),ISBLANK(D3154)),"Missing",IFERROR(VLOOKUP(A3154,'RM Postcodes'!$A:$B,2,0),"Invalid"))</f>
        <v>live</v>
      </c>
      <c r="N3154" s="26" t="str">
        <f t="shared" si="301"/>
        <v>Redact</v>
      </c>
      <c r="O3154" s="26" t="str">
        <f t="shared" si="296"/>
        <v>Redact</v>
      </c>
    </row>
    <row r="3155" spans="1:15" x14ac:dyDescent="0.2">
      <c r="A3155" s="24" t="str">
        <f t="shared" si="297"/>
        <v>G13 3</v>
      </c>
      <c r="B3155" s="1" t="s">
        <v>12485</v>
      </c>
      <c r="C3155" s="1" t="s">
        <v>12631</v>
      </c>
      <c r="D3155" s="1" t="s">
        <v>12629</v>
      </c>
      <c r="E3155" s="2">
        <v>1</v>
      </c>
      <c r="F3155" s="3">
        <v>8578.02</v>
      </c>
      <c r="G3155" s="3">
        <v>8578.02</v>
      </c>
      <c r="H3155" s="4">
        <v>0</v>
      </c>
      <c r="I3155" s="25"/>
      <c r="J3155" s="26" t="str">
        <f t="shared" si="298"/>
        <v>No</v>
      </c>
      <c r="K3155" s="26" t="str">
        <f t="shared" si="299"/>
        <v>GB</v>
      </c>
      <c r="L3155" s="26" t="str">
        <f t="shared" si="300"/>
        <v>Invalid</v>
      </c>
      <c r="M3155" s="26" t="str">
        <f>IF(OR(ISBLANK(B3155),ISBLANK(C3155),ISBLANK(D3155)),"Missing",IFERROR(VLOOKUP(A3155,'RM Postcodes'!$A:$B,2,0),"Invalid"))</f>
        <v>live</v>
      </c>
      <c r="N3155" s="26" t="str">
        <f t="shared" si="301"/>
        <v>Redact</v>
      </c>
      <c r="O3155" s="26" t="str">
        <f t="shared" si="296"/>
        <v>Redact</v>
      </c>
    </row>
    <row r="3156" spans="1:15" x14ac:dyDescent="0.2">
      <c r="A3156" s="24" t="str">
        <f t="shared" si="297"/>
        <v>G13 4</v>
      </c>
      <c r="B3156" s="1" t="s">
        <v>12485</v>
      </c>
      <c r="C3156" s="1" t="s">
        <v>12631</v>
      </c>
      <c r="D3156" s="1" t="s">
        <v>12630</v>
      </c>
      <c r="E3156" s="2">
        <v>2</v>
      </c>
      <c r="F3156" s="3">
        <v>101673.06</v>
      </c>
      <c r="G3156" s="3">
        <v>50942.49</v>
      </c>
      <c r="H3156" s="4">
        <v>50730.57</v>
      </c>
      <c r="I3156" s="25"/>
      <c r="J3156" s="26" t="str">
        <f t="shared" si="298"/>
        <v>No</v>
      </c>
      <c r="K3156" s="26" t="str">
        <f t="shared" si="299"/>
        <v>GB</v>
      </c>
      <c r="L3156" s="26" t="str">
        <f t="shared" si="300"/>
        <v>Invalid</v>
      </c>
      <c r="M3156" s="26" t="str">
        <f>IF(OR(ISBLANK(B3156),ISBLANK(C3156),ISBLANK(D3156)),"Missing",IFERROR(VLOOKUP(A3156,'RM Postcodes'!$A:$B,2,0),"Invalid"))</f>
        <v>live</v>
      </c>
      <c r="N3156" s="26" t="str">
        <f t="shared" si="301"/>
        <v>Redact</v>
      </c>
      <c r="O3156" s="26" t="str">
        <f t="shared" si="296"/>
        <v>Redact</v>
      </c>
    </row>
    <row r="3157" spans="1:15" x14ac:dyDescent="0.2">
      <c r="A3157" s="24" t="str">
        <f t="shared" si="297"/>
        <v>G14 0</v>
      </c>
      <c r="B3157" s="1" t="s">
        <v>12485</v>
      </c>
      <c r="C3157" s="1" t="s">
        <v>12633</v>
      </c>
      <c r="D3157" s="1" t="s">
        <v>12632</v>
      </c>
      <c r="E3157" s="2">
        <v>15</v>
      </c>
      <c r="F3157" s="3">
        <v>288571.08</v>
      </c>
      <c r="G3157" s="3">
        <v>49711.22</v>
      </c>
      <c r="H3157" s="4">
        <v>44647.31</v>
      </c>
      <c r="I3157" s="25"/>
      <c r="J3157" s="26" t="str">
        <f t="shared" si="298"/>
        <v>No</v>
      </c>
      <c r="K3157" s="26" t="str">
        <f t="shared" si="299"/>
        <v>GB</v>
      </c>
      <c r="L3157" s="26" t="str">
        <f t="shared" si="300"/>
        <v>Invalid</v>
      </c>
      <c r="M3157" s="26" t="str">
        <f>IF(OR(ISBLANK(B3157),ISBLANK(C3157),ISBLANK(D3157)),"Missing",IFERROR(VLOOKUP(A3157,'RM Postcodes'!$A:$B,2,0),"Invalid"))</f>
        <v>live</v>
      </c>
      <c r="N3157" s="26" t="str">
        <f t="shared" si="301"/>
        <v>OK</v>
      </c>
      <c r="O3157" s="26" t="str">
        <f t="shared" si="296"/>
        <v>OK</v>
      </c>
    </row>
    <row r="3158" spans="1:15" x14ac:dyDescent="0.2">
      <c r="A3158" s="24" t="str">
        <f t="shared" si="297"/>
        <v>G14 9</v>
      </c>
      <c r="B3158" s="1" t="s">
        <v>12485</v>
      </c>
      <c r="C3158" s="1" t="s">
        <v>12633</v>
      </c>
      <c r="D3158" s="1" t="s">
        <v>12627</v>
      </c>
      <c r="E3158" s="2">
        <v>9</v>
      </c>
      <c r="F3158" s="3">
        <v>8405365.9000000004</v>
      </c>
      <c r="G3158" s="3">
        <v>8128004.4400000004</v>
      </c>
      <c r="H3158" s="4">
        <v>62577</v>
      </c>
      <c r="I3158" s="25"/>
      <c r="J3158" s="26" t="str">
        <f t="shared" si="298"/>
        <v>No</v>
      </c>
      <c r="K3158" s="26" t="str">
        <f t="shared" si="299"/>
        <v>GB</v>
      </c>
      <c r="L3158" s="26" t="str">
        <f t="shared" si="300"/>
        <v>Invalid</v>
      </c>
      <c r="M3158" s="26" t="str">
        <f>IF(OR(ISBLANK(B3158),ISBLANK(C3158),ISBLANK(D3158)),"Missing",IFERROR(VLOOKUP(A3158,'RM Postcodes'!$A:$B,2,0),"Invalid"))</f>
        <v>live</v>
      </c>
      <c r="N3158" s="26" t="str">
        <f t="shared" si="301"/>
        <v>Redact</v>
      </c>
      <c r="O3158" s="26" t="str">
        <f t="shared" si="296"/>
        <v>Redact</v>
      </c>
    </row>
    <row r="3159" spans="1:15" x14ac:dyDescent="0.2">
      <c r="A3159" s="24" t="str">
        <f t="shared" si="297"/>
        <v>G15 6</v>
      </c>
      <c r="B3159" s="1" t="s">
        <v>12485</v>
      </c>
      <c r="C3159" s="1" t="s">
        <v>12634</v>
      </c>
      <c r="D3159" s="1" t="s">
        <v>12622</v>
      </c>
      <c r="E3159" s="2">
        <v>3</v>
      </c>
      <c r="F3159" s="3">
        <v>119108.59</v>
      </c>
      <c r="G3159" s="3">
        <v>46256.92</v>
      </c>
      <c r="H3159" s="4">
        <v>42270.29</v>
      </c>
      <c r="I3159" s="25"/>
      <c r="J3159" s="26" t="str">
        <f t="shared" si="298"/>
        <v>No</v>
      </c>
      <c r="K3159" s="26" t="str">
        <f t="shared" si="299"/>
        <v>GB</v>
      </c>
      <c r="L3159" s="26" t="str">
        <f t="shared" si="300"/>
        <v>Invalid</v>
      </c>
      <c r="M3159" s="26" t="str">
        <f>IF(OR(ISBLANK(B3159),ISBLANK(C3159),ISBLANK(D3159)),"Missing",IFERROR(VLOOKUP(A3159,'RM Postcodes'!$A:$B,2,0),"Invalid"))</f>
        <v>live</v>
      </c>
      <c r="N3159" s="26" t="str">
        <f t="shared" si="301"/>
        <v>Redact</v>
      </c>
      <c r="O3159" s="26" t="str">
        <f t="shared" si="296"/>
        <v>Redact</v>
      </c>
    </row>
    <row r="3160" spans="1:15" x14ac:dyDescent="0.2">
      <c r="A3160" s="24" t="str">
        <f t="shared" si="297"/>
        <v>G15 8</v>
      </c>
      <c r="B3160" s="1" t="s">
        <v>12485</v>
      </c>
      <c r="C3160" s="1" t="s">
        <v>12634</v>
      </c>
      <c r="D3160" s="1" t="s">
        <v>12626</v>
      </c>
      <c r="E3160" s="2">
        <v>3</v>
      </c>
      <c r="F3160" s="3">
        <v>103391.25</v>
      </c>
      <c r="G3160" s="3">
        <v>51039.76</v>
      </c>
      <c r="H3160" s="4">
        <v>39692.800000000003</v>
      </c>
      <c r="I3160" s="25"/>
      <c r="J3160" s="26" t="str">
        <f t="shared" si="298"/>
        <v>No</v>
      </c>
      <c r="K3160" s="26" t="str">
        <f t="shared" si="299"/>
        <v>GB</v>
      </c>
      <c r="L3160" s="26" t="str">
        <f t="shared" si="300"/>
        <v>Invalid</v>
      </c>
      <c r="M3160" s="26" t="str">
        <f>IF(OR(ISBLANK(B3160),ISBLANK(C3160),ISBLANK(D3160)),"Missing",IFERROR(VLOOKUP(A3160,'RM Postcodes'!$A:$B,2,0),"Invalid"))</f>
        <v>live</v>
      </c>
      <c r="N3160" s="26" t="str">
        <f t="shared" si="301"/>
        <v>Redact</v>
      </c>
      <c r="O3160" s="26" t="str">
        <f t="shared" si="296"/>
        <v>Redact</v>
      </c>
    </row>
    <row r="3161" spans="1:15" x14ac:dyDescent="0.2">
      <c r="A3161" s="24" t="str">
        <f t="shared" si="297"/>
        <v>G2 1</v>
      </c>
      <c r="B3161" s="1" t="s">
        <v>12485</v>
      </c>
      <c r="C3161" s="1" t="s">
        <v>12664</v>
      </c>
      <c r="D3161" s="1" t="s">
        <v>12621</v>
      </c>
      <c r="E3161" s="2">
        <v>21</v>
      </c>
      <c r="F3161" s="3">
        <v>1468274.71</v>
      </c>
      <c r="G3161" s="3">
        <v>558750</v>
      </c>
      <c r="H3161" s="4">
        <v>257481.76</v>
      </c>
      <c r="I3161" s="25"/>
      <c r="J3161" s="26" t="str">
        <f t="shared" si="298"/>
        <v>No</v>
      </c>
      <c r="K3161" s="26" t="str">
        <f t="shared" si="299"/>
        <v>GB</v>
      </c>
      <c r="L3161" s="26" t="str">
        <f t="shared" si="300"/>
        <v>Invalid</v>
      </c>
      <c r="M3161" s="26" t="str">
        <f>IF(OR(ISBLANK(B3161),ISBLANK(C3161),ISBLANK(D3161)),"Missing",IFERROR(VLOOKUP(A3161,'RM Postcodes'!$A:$B,2,0),"Invalid"))</f>
        <v>live</v>
      </c>
      <c r="N3161" s="26" t="str">
        <f t="shared" si="301"/>
        <v>OK</v>
      </c>
      <c r="O3161" s="26" t="str">
        <f t="shared" si="296"/>
        <v>OK</v>
      </c>
    </row>
    <row r="3162" spans="1:15" x14ac:dyDescent="0.2">
      <c r="A3162" s="24" t="str">
        <f t="shared" si="297"/>
        <v>G2 2</v>
      </c>
      <c r="B3162" s="1" t="s">
        <v>12485</v>
      </c>
      <c r="C3162" s="1" t="s">
        <v>12664</v>
      </c>
      <c r="D3162" s="1" t="s">
        <v>12640</v>
      </c>
      <c r="E3162" s="2">
        <v>13</v>
      </c>
      <c r="F3162" s="3">
        <v>2701778.93</v>
      </c>
      <c r="G3162" s="3">
        <v>1659095.5</v>
      </c>
      <c r="H3162" s="4">
        <v>479180</v>
      </c>
      <c r="I3162" s="25"/>
      <c r="J3162" s="26" t="str">
        <f t="shared" si="298"/>
        <v>No</v>
      </c>
      <c r="K3162" s="26" t="str">
        <f t="shared" si="299"/>
        <v>GB</v>
      </c>
      <c r="L3162" s="26" t="str">
        <f t="shared" si="300"/>
        <v>Invalid</v>
      </c>
      <c r="M3162" s="26" t="str">
        <f>IF(OR(ISBLANK(B3162),ISBLANK(C3162),ISBLANK(D3162)),"Missing",IFERROR(VLOOKUP(A3162,'RM Postcodes'!$A:$B,2,0),"Invalid"))</f>
        <v>live</v>
      </c>
      <c r="N3162" s="26" t="str">
        <f t="shared" si="301"/>
        <v>OK</v>
      </c>
      <c r="O3162" s="26" t="str">
        <f t="shared" si="296"/>
        <v>Redact</v>
      </c>
    </row>
    <row r="3163" spans="1:15" x14ac:dyDescent="0.2">
      <c r="A3163" s="24" t="str">
        <f t="shared" si="297"/>
        <v>G2 3</v>
      </c>
      <c r="B3163" s="1" t="s">
        <v>12485</v>
      </c>
      <c r="C3163" s="1" t="s">
        <v>12664</v>
      </c>
      <c r="D3163" s="1" t="s">
        <v>12629</v>
      </c>
      <c r="E3163" s="2">
        <v>15</v>
      </c>
      <c r="F3163" s="3">
        <v>1279562.8099999998</v>
      </c>
      <c r="G3163" s="3">
        <v>522666.63</v>
      </c>
      <c r="H3163" s="4">
        <v>135442.28</v>
      </c>
      <c r="I3163" s="25"/>
      <c r="J3163" s="26" t="str">
        <f t="shared" si="298"/>
        <v>No</v>
      </c>
      <c r="K3163" s="26" t="str">
        <f t="shared" si="299"/>
        <v>GB</v>
      </c>
      <c r="L3163" s="26" t="str">
        <f t="shared" si="300"/>
        <v>Invalid</v>
      </c>
      <c r="M3163" s="26" t="str">
        <f>IF(OR(ISBLANK(B3163),ISBLANK(C3163),ISBLANK(D3163)),"Missing",IFERROR(VLOOKUP(A3163,'RM Postcodes'!$A:$B,2,0),"Invalid"))</f>
        <v>live</v>
      </c>
      <c r="N3163" s="26" t="str">
        <f t="shared" si="301"/>
        <v>OK</v>
      </c>
      <c r="O3163" s="26" t="str">
        <f t="shared" si="296"/>
        <v>OK</v>
      </c>
    </row>
    <row r="3164" spans="1:15" x14ac:dyDescent="0.2">
      <c r="A3164" s="24" t="str">
        <f t="shared" si="297"/>
        <v>G2 4</v>
      </c>
      <c r="B3164" s="1" t="s">
        <v>12485</v>
      </c>
      <c r="C3164" s="1" t="s">
        <v>12664</v>
      </c>
      <c r="D3164" s="1" t="s">
        <v>12630</v>
      </c>
      <c r="E3164" s="2">
        <v>44</v>
      </c>
      <c r="F3164" s="3">
        <v>3833316.6500000008</v>
      </c>
      <c r="G3164" s="3">
        <v>2711847.69</v>
      </c>
      <c r="H3164" s="4">
        <v>63302.869999999995</v>
      </c>
      <c r="I3164" s="25"/>
      <c r="J3164" s="26" t="str">
        <f t="shared" si="298"/>
        <v>No</v>
      </c>
      <c r="K3164" s="26" t="str">
        <f t="shared" si="299"/>
        <v>GB</v>
      </c>
      <c r="L3164" s="26" t="str">
        <f t="shared" si="300"/>
        <v>Invalid</v>
      </c>
      <c r="M3164" s="26" t="str">
        <f>IF(OR(ISBLANK(B3164),ISBLANK(C3164),ISBLANK(D3164)),"Missing",IFERROR(VLOOKUP(A3164,'RM Postcodes'!$A:$B,2,0),"Invalid"))</f>
        <v>live</v>
      </c>
      <c r="N3164" s="26" t="str">
        <f t="shared" si="301"/>
        <v>OK</v>
      </c>
      <c r="O3164" s="26" t="str">
        <f t="shared" si="296"/>
        <v>Redact</v>
      </c>
    </row>
    <row r="3165" spans="1:15" x14ac:dyDescent="0.2">
      <c r="A3165" s="24" t="str">
        <f t="shared" si="297"/>
        <v>G2 5</v>
      </c>
      <c r="B3165" s="1" t="s">
        <v>12485</v>
      </c>
      <c r="C3165" s="1" t="s">
        <v>12664</v>
      </c>
      <c r="D3165" s="1" t="s">
        <v>12625</v>
      </c>
      <c r="E3165" s="2">
        <v>4</v>
      </c>
      <c r="F3165" s="3">
        <v>310533.74</v>
      </c>
      <c r="G3165" s="3">
        <v>204166.63</v>
      </c>
      <c r="H3165" s="4">
        <v>47648.7</v>
      </c>
      <c r="I3165" s="25"/>
      <c r="J3165" s="26" t="str">
        <f t="shared" si="298"/>
        <v>No</v>
      </c>
      <c r="K3165" s="26" t="str">
        <f t="shared" si="299"/>
        <v>GB</v>
      </c>
      <c r="L3165" s="26" t="str">
        <f t="shared" si="300"/>
        <v>Invalid</v>
      </c>
      <c r="M3165" s="26" t="str">
        <f>IF(OR(ISBLANK(B3165),ISBLANK(C3165),ISBLANK(D3165)),"Missing",IFERROR(VLOOKUP(A3165,'RM Postcodes'!$A:$B,2,0),"Invalid"))</f>
        <v>live</v>
      </c>
      <c r="N3165" s="26" t="str">
        <f t="shared" si="301"/>
        <v>Redact</v>
      </c>
      <c r="O3165" s="26" t="str">
        <f t="shared" si="296"/>
        <v>Redact</v>
      </c>
    </row>
    <row r="3166" spans="1:15" x14ac:dyDescent="0.2">
      <c r="A3166" s="24" t="str">
        <f t="shared" si="297"/>
        <v>G2 6</v>
      </c>
      <c r="B3166" s="1" t="s">
        <v>12485</v>
      </c>
      <c r="C3166" s="1" t="s">
        <v>12664</v>
      </c>
      <c r="D3166" s="1" t="s">
        <v>12622</v>
      </c>
      <c r="E3166" s="2">
        <v>6</v>
      </c>
      <c r="F3166" s="3">
        <v>163123.97000000003</v>
      </c>
      <c r="G3166" s="3">
        <v>57507.18</v>
      </c>
      <c r="H3166" s="4">
        <v>39692.67</v>
      </c>
      <c r="I3166" s="25"/>
      <c r="J3166" s="26" t="str">
        <f t="shared" si="298"/>
        <v>No</v>
      </c>
      <c r="K3166" s="26" t="str">
        <f t="shared" si="299"/>
        <v>GB</v>
      </c>
      <c r="L3166" s="26" t="str">
        <f t="shared" si="300"/>
        <v>Invalid</v>
      </c>
      <c r="M3166" s="26" t="str">
        <f>IF(OR(ISBLANK(B3166),ISBLANK(C3166),ISBLANK(D3166)),"Missing",IFERROR(VLOOKUP(A3166,'RM Postcodes'!$A:$B,2,0),"Invalid"))</f>
        <v>live</v>
      </c>
      <c r="N3166" s="26" t="str">
        <f t="shared" si="301"/>
        <v>Redact</v>
      </c>
      <c r="O3166" s="26" t="str">
        <f t="shared" si="296"/>
        <v>OK</v>
      </c>
    </row>
    <row r="3167" spans="1:15" x14ac:dyDescent="0.2">
      <c r="A3167" s="24" t="str">
        <f t="shared" si="297"/>
        <v>G2 7</v>
      </c>
      <c r="B3167" s="1" t="s">
        <v>12485</v>
      </c>
      <c r="C3167" s="1" t="s">
        <v>12664</v>
      </c>
      <c r="D3167" s="1" t="s">
        <v>12623</v>
      </c>
      <c r="E3167" s="2">
        <v>1</v>
      </c>
      <c r="F3167" s="3">
        <v>54857.1</v>
      </c>
      <c r="G3167" s="3">
        <v>54857.1</v>
      </c>
      <c r="H3167" s="4">
        <v>0</v>
      </c>
      <c r="I3167" s="25"/>
      <c r="J3167" s="26" t="str">
        <f t="shared" si="298"/>
        <v>No</v>
      </c>
      <c r="K3167" s="26" t="str">
        <f t="shared" si="299"/>
        <v>GB</v>
      </c>
      <c r="L3167" s="26" t="str">
        <f t="shared" si="300"/>
        <v>Invalid</v>
      </c>
      <c r="M3167" s="26" t="str">
        <f>IF(OR(ISBLANK(B3167),ISBLANK(C3167),ISBLANK(D3167)),"Missing",IFERROR(VLOOKUP(A3167,'RM Postcodes'!$A:$B,2,0),"Invalid"))</f>
        <v>live</v>
      </c>
      <c r="N3167" s="26" t="str">
        <f t="shared" si="301"/>
        <v>Redact</v>
      </c>
      <c r="O3167" s="26" t="str">
        <f t="shared" si="296"/>
        <v>Redact</v>
      </c>
    </row>
    <row r="3168" spans="1:15" x14ac:dyDescent="0.2">
      <c r="A3168" s="24" t="str">
        <f t="shared" si="297"/>
        <v>G2 8</v>
      </c>
      <c r="B3168" s="1" t="s">
        <v>12485</v>
      </c>
      <c r="C3168" s="1" t="s">
        <v>12664</v>
      </c>
      <c r="D3168" s="1" t="s">
        <v>12626</v>
      </c>
      <c r="E3168" s="2">
        <v>3</v>
      </c>
      <c r="F3168" s="3">
        <v>3981332.3200000003</v>
      </c>
      <c r="G3168" s="3">
        <v>3964842.16</v>
      </c>
      <c r="H3168" s="4">
        <v>16472.45</v>
      </c>
      <c r="I3168" s="25"/>
      <c r="J3168" s="26" t="str">
        <f t="shared" si="298"/>
        <v>No</v>
      </c>
      <c r="K3168" s="26" t="str">
        <f t="shared" si="299"/>
        <v>GB</v>
      </c>
      <c r="L3168" s="26" t="str">
        <f t="shared" si="300"/>
        <v>Invalid</v>
      </c>
      <c r="M3168" s="26" t="str">
        <f>IF(OR(ISBLANK(B3168),ISBLANK(C3168),ISBLANK(D3168)),"Missing",IFERROR(VLOOKUP(A3168,'RM Postcodes'!$A:$B,2,0),"Invalid"))</f>
        <v>live</v>
      </c>
      <c r="N3168" s="26" t="str">
        <f t="shared" si="301"/>
        <v>Redact</v>
      </c>
      <c r="O3168" s="26" t="str">
        <f t="shared" si="296"/>
        <v>Redact</v>
      </c>
    </row>
    <row r="3169" spans="1:15" x14ac:dyDescent="0.2">
      <c r="A3169" s="24" t="str">
        <f t="shared" si="297"/>
        <v>G20 0</v>
      </c>
      <c r="B3169" s="1" t="s">
        <v>12485</v>
      </c>
      <c r="C3169" s="1" t="s">
        <v>12675</v>
      </c>
      <c r="D3169" s="1" t="s">
        <v>12632</v>
      </c>
      <c r="E3169" s="2">
        <v>5</v>
      </c>
      <c r="F3169" s="3">
        <v>2654369.7799999998</v>
      </c>
      <c r="G3169" s="3">
        <v>2600302.96</v>
      </c>
      <c r="H3169" s="4">
        <v>43828.37</v>
      </c>
      <c r="I3169" s="25"/>
      <c r="J3169" s="26" t="str">
        <f t="shared" si="298"/>
        <v>No</v>
      </c>
      <c r="K3169" s="26" t="str">
        <f t="shared" si="299"/>
        <v>GB</v>
      </c>
      <c r="L3169" s="26" t="str">
        <f t="shared" si="300"/>
        <v>Invalid</v>
      </c>
      <c r="M3169" s="26" t="str">
        <f>IF(OR(ISBLANK(B3169),ISBLANK(C3169),ISBLANK(D3169)),"Missing",IFERROR(VLOOKUP(A3169,'RM Postcodes'!$A:$B,2,0),"Invalid"))</f>
        <v>live</v>
      </c>
      <c r="N3169" s="26" t="str">
        <f t="shared" si="301"/>
        <v>Redact</v>
      </c>
      <c r="O3169" s="26" t="str">
        <f t="shared" si="296"/>
        <v>Redact</v>
      </c>
    </row>
    <row r="3170" spans="1:15" x14ac:dyDescent="0.2">
      <c r="A3170" s="24" t="str">
        <f t="shared" si="297"/>
        <v>G20 6</v>
      </c>
      <c r="B3170" s="1" t="s">
        <v>12485</v>
      </c>
      <c r="C3170" s="1" t="s">
        <v>12675</v>
      </c>
      <c r="D3170" s="1" t="s">
        <v>12622</v>
      </c>
      <c r="E3170" s="2">
        <v>1</v>
      </c>
      <c r="F3170" s="3">
        <v>17817.240000000002</v>
      </c>
      <c r="G3170" s="3">
        <v>17817.240000000002</v>
      </c>
      <c r="H3170" s="4">
        <v>0</v>
      </c>
      <c r="I3170" s="25"/>
      <c r="J3170" s="26" t="str">
        <f t="shared" si="298"/>
        <v>No</v>
      </c>
      <c r="K3170" s="26" t="str">
        <f t="shared" si="299"/>
        <v>GB</v>
      </c>
      <c r="L3170" s="26" t="str">
        <f t="shared" si="300"/>
        <v>Invalid</v>
      </c>
      <c r="M3170" s="26" t="str">
        <f>IF(OR(ISBLANK(B3170),ISBLANK(C3170),ISBLANK(D3170)),"Missing",IFERROR(VLOOKUP(A3170,'RM Postcodes'!$A:$B,2,0),"Invalid"))</f>
        <v>live</v>
      </c>
      <c r="N3170" s="26" t="str">
        <f t="shared" si="301"/>
        <v>Redact</v>
      </c>
      <c r="O3170" s="26" t="str">
        <f t="shared" si="296"/>
        <v>Redact</v>
      </c>
    </row>
    <row r="3171" spans="1:15" x14ac:dyDescent="0.2">
      <c r="A3171" s="24" t="str">
        <f t="shared" si="297"/>
        <v>G20 7</v>
      </c>
      <c r="B3171" s="1" t="s">
        <v>12485</v>
      </c>
      <c r="C3171" s="1" t="s">
        <v>12675</v>
      </c>
      <c r="D3171" s="1" t="s">
        <v>12623</v>
      </c>
      <c r="E3171" s="2">
        <v>5</v>
      </c>
      <c r="F3171" s="3">
        <v>331123.57</v>
      </c>
      <c r="G3171" s="3">
        <v>227166.66</v>
      </c>
      <c r="H3171" s="4">
        <v>47147.839999999997</v>
      </c>
      <c r="I3171" s="25"/>
      <c r="J3171" s="26" t="str">
        <f t="shared" si="298"/>
        <v>No</v>
      </c>
      <c r="K3171" s="26" t="str">
        <f t="shared" si="299"/>
        <v>GB</v>
      </c>
      <c r="L3171" s="26" t="str">
        <f t="shared" si="300"/>
        <v>Invalid</v>
      </c>
      <c r="M3171" s="26" t="str">
        <f>IF(OR(ISBLANK(B3171),ISBLANK(C3171),ISBLANK(D3171)),"Missing",IFERROR(VLOOKUP(A3171,'RM Postcodes'!$A:$B,2,0),"Invalid"))</f>
        <v>live</v>
      </c>
      <c r="N3171" s="26" t="str">
        <f t="shared" si="301"/>
        <v>Redact</v>
      </c>
      <c r="O3171" s="26" t="str">
        <f t="shared" si="296"/>
        <v>Redact</v>
      </c>
    </row>
    <row r="3172" spans="1:15" x14ac:dyDescent="0.2">
      <c r="A3172" s="24" t="str">
        <f t="shared" si="297"/>
        <v>G20 8</v>
      </c>
      <c r="B3172" s="1" t="s">
        <v>12485</v>
      </c>
      <c r="C3172" s="1" t="s">
        <v>12675</v>
      </c>
      <c r="D3172" s="1" t="s">
        <v>12626</v>
      </c>
      <c r="E3172" s="2">
        <v>2</v>
      </c>
      <c r="F3172" s="3">
        <v>61438.700000000004</v>
      </c>
      <c r="G3172" s="3">
        <v>46064.01</v>
      </c>
      <c r="H3172" s="4">
        <v>15374.69</v>
      </c>
      <c r="I3172" s="25"/>
      <c r="J3172" s="26" t="str">
        <f t="shared" si="298"/>
        <v>No</v>
      </c>
      <c r="K3172" s="26" t="str">
        <f t="shared" si="299"/>
        <v>GB</v>
      </c>
      <c r="L3172" s="26" t="str">
        <f t="shared" si="300"/>
        <v>Invalid</v>
      </c>
      <c r="M3172" s="26" t="str">
        <f>IF(OR(ISBLANK(B3172),ISBLANK(C3172),ISBLANK(D3172)),"Missing",IFERROR(VLOOKUP(A3172,'RM Postcodes'!$A:$B,2,0),"Invalid"))</f>
        <v>live</v>
      </c>
      <c r="N3172" s="26" t="str">
        <f t="shared" si="301"/>
        <v>Redact</v>
      </c>
      <c r="O3172" s="26" t="str">
        <f t="shared" si="296"/>
        <v>Redact</v>
      </c>
    </row>
    <row r="3173" spans="1:15" x14ac:dyDescent="0.2">
      <c r="A3173" s="24" t="str">
        <f t="shared" si="297"/>
        <v>G20 9</v>
      </c>
      <c r="B3173" s="1" t="s">
        <v>12485</v>
      </c>
      <c r="C3173" s="1" t="s">
        <v>12675</v>
      </c>
      <c r="D3173" s="1" t="s">
        <v>12627</v>
      </c>
      <c r="E3173" s="2">
        <v>5</v>
      </c>
      <c r="F3173" s="3">
        <v>63755.979999999996</v>
      </c>
      <c r="G3173" s="3">
        <v>22676.38</v>
      </c>
      <c r="H3173" s="4">
        <v>20988.3</v>
      </c>
      <c r="I3173" s="25"/>
      <c r="J3173" s="26" t="str">
        <f t="shared" si="298"/>
        <v>No</v>
      </c>
      <c r="K3173" s="26" t="str">
        <f t="shared" si="299"/>
        <v>GB</v>
      </c>
      <c r="L3173" s="26" t="str">
        <f t="shared" si="300"/>
        <v>Invalid</v>
      </c>
      <c r="M3173" s="26" t="str">
        <f>IF(OR(ISBLANK(B3173),ISBLANK(C3173),ISBLANK(D3173)),"Missing",IFERROR(VLOOKUP(A3173,'RM Postcodes'!$A:$B,2,0),"Invalid"))</f>
        <v>live</v>
      </c>
      <c r="N3173" s="26" t="str">
        <f t="shared" si="301"/>
        <v>Redact</v>
      </c>
      <c r="O3173" s="26" t="str">
        <f t="shared" si="296"/>
        <v>Redact</v>
      </c>
    </row>
    <row r="3174" spans="1:15" x14ac:dyDescent="0.2">
      <c r="A3174" s="24" t="str">
        <f t="shared" si="297"/>
        <v>G21 1</v>
      </c>
      <c r="B3174" s="1" t="s">
        <v>12485</v>
      </c>
      <c r="C3174" s="1" t="s">
        <v>12636</v>
      </c>
      <c r="D3174" s="1" t="s">
        <v>12621</v>
      </c>
      <c r="E3174" s="2">
        <v>4</v>
      </c>
      <c r="F3174" s="3">
        <v>96005.38</v>
      </c>
      <c r="G3174" s="3">
        <v>47011.23</v>
      </c>
      <c r="H3174" s="4">
        <v>44065.18</v>
      </c>
      <c r="I3174" s="25"/>
      <c r="J3174" s="26" t="str">
        <f t="shared" si="298"/>
        <v>No</v>
      </c>
      <c r="K3174" s="26" t="str">
        <f t="shared" si="299"/>
        <v>GB</v>
      </c>
      <c r="L3174" s="26" t="str">
        <f t="shared" si="300"/>
        <v>Invalid</v>
      </c>
      <c r="M3174" s="26" t="str">
        <f>IF(OR(ISBLANK(B3174),ISBLANK(C3174),ISBLANK(D3174)),"Missing",IFERROR(VLOOKUP(A3174,'RM Postcodes'!$A:$B,2,0),"Invalid"))</f>
        <v>live</v>
      </c>
      <c r="N3174" s="26" t="str">
        <f t="shared" si="301"/>
        <v>Redact</v>
      </c>
      <c r="O3174" s="26" t="str">
        <f t="shared" si="296"/>
        <v>Redact</v>
      </c>
    </row>
    <row r="3175" spans="1:15" x14ac:dyDescent="0.2">
      <c r="A3175" s="24" t="str">
        <f t="shared" si="297"/>
        <v>G21 2</v>
      </c>
      <c r="B3175" s="1" t="s">
        <v>12485</v>
      </c>
      <c r="C3175" s="1" t="s">
        <v>12636</v>
      </c>
      <c r="D3175" s="1" t="s">
        <v>12640</v>
      </c>
      <c r="E3175" s="2">
        <v>9</v>
      </c>
      <c r="F3175" s="3">
        <v>284132.57</v>
      </c>
      <c r="G3175" s="3">
        <v>49160.44</v>
      </c>
      <c r="H3175" s="4">
        <v>44954.38</v>
      </c>
      <c r="I3175" s="25"/>
      <c r="J3175" s="26" t="str">
        <f t="shared" si="298"/>
        <v>No</v>
      </c>
      <c r="K3175" s="26" t="str">
        <f t="shared" si="299"/>
        <v>GB</v>
      </c>
      <c r="L3175" s="26" t="str">
        <f t="shared" si="300"/>
        <v>Invalid</v>
      </c>
      <c r="M3175" s="26" t="str">
        <f>IF(OR(ISBLANK(B3175),ISBLANK(C3175),ISBLANK(D3175)),"Missing",IFERROR(VLOOKUP(A3175,'RM Postcodes'!$A:$B,2,0),"Invalid"))</f>
        <v>live</v>
      </c>
      <c r="N3175" s="26" t="str">
        <f t="shared" si="301"/>
        <v>Redact</v>
      </c>
      <c r="O3175" s="26" t="str">
        <f t="shared" si="296"/>
        <v>OK</v>
      </c>
    </row>
    <row r="3176" spans="1:15" x14ac:dyDescent="0.2">
      <c r="A3176" s="24" t="str">
        <f t="shared" si="297"/>
        <v>G21 3</v>
      </c>
      <c r="B3176" s="1" t="s">
        <v>12485</v>
      </c>
      <c r="C3176" s="1" t="s">
        <v>12636</v>
      </c>
      <c r="D3176" s="1" t="s">
        <v>12629</v>
      </c>
      <c r="E3176" s="2">
        <v>5</v>
      </c>
      <c r="F3176" s="3">
        <v>70160.59</v>
      </c>
      <c r="G3176" s="3">
        <v>47284.81</v>
      </c>
      <c r="H3176" s="4">
        <v>9037.93</v>
      </c>
      <c r="I3176" s="25"/>
      <c r="J3176" s="26" t="str">
        <f t="shared" si="298"/>
        <v>No</v>
      </c>
      <c r="K3176" s="26" t="str">
        <f t="shared" si="299"/>
        <v>GB</v>
      </c>
      <c r="L3176" s="26" t="str">
        <f t="shared" si="300"/>
        <v>Invalid</v>
      </c>
      <c r="M3176" s="26" t="str">
        <f>IF(OR(ISBLANK(B3176),ISBLANK(C3176),ISBLANK(D3176)),"Missing",IFERROR(VLOOKUP(A3176,'RM Postcodes'!$A:$B,2,0),"Invalid"))</f>
        <v>live</v>
      </c>
      <c r="N3176" s="26" t="str">
        <f t="shared" si="301"/>
        <v>Redact</v>
      </c>
      <c r="O3176" s="26" t="str">
        <f t="shared" si="296"/>
        <v>Redact</v>
      </c>
    </row>
    <row r="3177" spans="1:15" x14ac:dyDescent="0.2">
      <c r="A3177" s="24" t="str">
        <f t="shared" si="297"/>
        <v>G21 4</v>
      </c>
      <c r="B3177" s="1" t="s">
        <v>12485</v>
      </c>
      <c r="C3177" s="1" t="s">
        <v>12636</v>
      </c>
      <c r="D3177" s="1" t="s">
        <v>12630</v>
      </c>
      <c r="E3177" s="2">
        <v>1</v>
      </c>
      <c r="F3177" s="3">
        <v>22697.82</v>
      </c>
      <c r="G3177" s="3">
        <v>22697.82</v>
      </c>
      <c r="H3177" s="4">
        <v>0</v>
      </c>
      <c r="I3177" s="25"/>
      <c r="J3177" s="26" t="str">
        <f t="shared" si="298"/>
        <v>No</v>
      </c>
      <c r="K3177" s="26" t="str">
        <f t="shared" si="299"/>
        <v>GB</v>
      </c>
      <c r="L3177" s="26" t="str">
        <f t="shared" si="300"/>
        <v>Invalid</v>
      </c>
      <c r="M3177" s="26" t="str">
        <f>IF(OR(ISBLANK(B3177),ISBLANK(C3177),ISBLANK(D3177)),"Missing",IFERROR(VLOOKUP(A3177,'RM Postcodes'!$A:$B,2,0),"Invalid"))</f>
        <v>live</v>
      </c>
      <c r="N3177" s="26" t="str">
        <f t="shared" si="301"/>
        <v>Redact</v>
      </c>
      <c r="O3177" s="26" t="str">
        <f t="shared" si="296"/>
        <v>Redact</v>
      </c>
    </row>
    <row r="3178" spans="1:15" x14ac:dyDescent="0.2">
      <c r="A3178" s="24" t="str">
        <f t="shared" si="297"/>
        <v>G22 5</v>
      </c>
      <c r="B3178" s="1" t="s">
        <v>12485</v>
      </c>
      <c r="C3178" s="1" t="s">
        <v>12637</v>
      </c>
      <c r="D3178" s="1" t="s">
        <v>12625</v>
      </c>
      <c r="E3178" s="2">
        <v>2</v>
      </c>
      <c r="F3178" s="3">
        <v>34971.379999999997</v>
      </c>
      <c r="G3178" s="3">
        <v>23692.25</v>
      </c>
      <c r="H3178" s="4">
        <v>11279.13</v>
      </c>
      <c r="I3178" s="25"/>
      <c r="J3178" s="26" t="str">
        <f t="shared" si="298"/>
        <v>No</v>
      </c>
      <c r="K3178" s="26" t="str">
        <f t="shared" si="299"/>
        <v>GB</v>
      </c>
      <c r="L3178" s="26" t="str">
        <f t="shared" si="300"/>
        <v>Invalid</v>
      </c>
      <c r="M3178" s="26" t="str">
        <f>IF(OR(ISBLANK(B3178),ISBLANK(C3178),ISBLANK(D3178)),"Missing",IFERROR(VLOOKUP(A3178,'RM Postcodes'!$A:$B,2,0),"Invalid"))</f>
        <v>live</v>
      </c>
      <c r="N3178" s="26" t="str">
        <f t="shared" si="301"/>
        <v>Redact</v>
      </c>
      <c r="O3178" s="26" t="str">
        <f t="shared" si="296"/>
        <v>Redact</v>
      </c>
    </row>
    <row r="3179" spans="1:15" x14ac:dyDescent="0.2">
      <c r="A3179" s="24" t="str">
        <f t="shared" si="297"/>
        <v>G22 6</v>
      </c>
      <c r="B3179" s="1" t="s">
        <v>12485</v>
      </c>
      <c r="C3179" s="1" t="s">
        <v>12637</v>
      </c>
      <c r="D3179" s="1" t="s">
        <v>12622</v>
      </c>
      <c r="E3179" s="2">
        <v>5</v>
      </c>
      <c r="F3179" s="3">
        <v>169436.31000000003</v>
      </c>
      <c r="G3179" s="3">
        <v>49500.72</v>
      </c>
      <c r="H3179" s="4">
        <v>49115</v>
      </c>
      <c r="I3179" s="25"/>
      <c r="J3179" s="26" t="str">
        <f t="shared" si="298"/>
        <v>No</v>
      </c>
      <c r="K3179" s="26" t="str">
        <f t="shared" si="299"/>
        <v>GB</v>
      </c>
      <c r="L3179" s="26" t="str">
        <f t="shared" si="300"/>
        <v>Invalid</v>
      </c>
      <c r="M3179" s="26" t="str">
        <f>IF(OR(ISBLANK(B3179),ISBLANK(C3179),ISBLANK(D3179)),"Missing",IFERROR(VLOOKUP(A3179,'RM Postcodes'!$A:$B,2,0),"Invalid"))</f>
        <v>live</v>
      </c>
      <c r="N3179" s="26" t="str">
        <f t="shared" si="301"/>
        <v>Redact</v>
      </c>
      <c r="O3179" s="26" t="str">
        <f t="shared" si="296"/>
        <v>OK</v>
      </c>
    </row>
    <row r="3180" spans="1:15" x14ac:dyDescent="0.2">
      <c r="A3180" s="24" t="str">
        <f t="shared" si="297"/>
        <v>G22 7</v>
      </c>
      <c r="B3180" s="1" t="s">
        <v>12485</v>
      </c>
      <c r="C3180" s="1" t="s">
        <v>12637</v>
      </c>
      <c r="D3180" s="1" t="s">
        <v>12623</v>
      </c>
      <c r="E3180" s="2">
        <v>1</v>
      </c>
      <c r="F3180" s="3">
        <v>9249.2999999999993</v>
      </c>
      <c r="G3180" s="3">
        <v>9249.2999999999993</v>
      </c>
      <c r="H3180" s="4">
        <v>0</v>
      </c>
      <c r="I3180" s="25"/>
      <c r="J3180" s="26" t="str">
        <f t="shared" si="298"/>
        <v>No</v>
      </c>
      <c r="K3180" s="26" t="str">
        <f t="shared" si="299"/>
        <v>GB</v>
      </c>
      <c r="L3180" s="26" t="str">
        <f t="shared" si="300"/>
        <v>Invalid</v>
      </c>
      <c r="M3180" s="26" t="str">
        <f>IF(OR(ISBLANK(B3180),ISBLANK(C3180),ISBLANK(D3180)),"Missing",IFERROR(VLOOKUP(A3180,'RM Postcodes'!$A:$B,2,0),"Invalid"))</f>
        <v>live</v>
      </c>
      <c r="N3180" s="26" t="str">
        <f t="shared" si="301"/>
        <v>Redact</v>
      </c>
      <c r="O3180" s="26" t="str">
        <f t="shared" si="296"/>
        <v>Redact</v>
      </c>
    </row>
    <row r="3181" spans="1:15" x14ac:dyDescent="0.2">
      <c r="A3181" s="24" t="str">
        <f t="shared" si="297"/>
        <v>G23 5</v>
      </c>
      <c r="B3181" s="1" t="s">
        <v>12485</v>
      </c>
      <c r="C3181" s="1" t="s">
        <v>12638</v>
      </c>
      <c r="D3181" s="1" t="s">
        <v>12625</v>
      </c>
      <c r="E3181" s="2">
        <v>3</v>
      </c>
      <c r="F3181" s="3">
        <v>36968.82</v>
      </c>
      <c r="G3181" s="3">
        <v>34419.75</v>
      </c>
      <c r="H3181" s="4">
        <v>2538.0700000000002</v>
      </c>
      <c r="I3181" s="25"/>
      <c r="J3181" s="26" t="str">
        <f t="shared" si="298"/>
        <v>No</v>
      </c>
      <c r="K3181" s="26" t="str">
        <f t="shared" si="299"/>
        <v>GB</v>
      </c>
      <c r="L3181" s="26" t="str">
        <f t="shared" si="300"/>
        <v>Invalid</v>
      </c>
      <c r="M3181" s="26" t="str">
        <f>IF(OR(ISBLANK(B3181),ISBLANK(C3181),ISBLANK(D3181)),"Missing",IFERROR(VLOOKUP(A3181,'RM Postcodes'!$A:$B,2,0),"Invalid"))</f>
        <v>live</v>
      </c>
      <c r="N3181" s="26" t="str">
        <f t="shared" si="301"/>
        <v>Redact</v>
      </c>
      <c r="O3181" s="26" t="str">
        <f t="shared" si="296"/>
        <v>Redact</v>
      </c>
    </row>
    <row r="3182" spans="1:15" x14ac:dyDescent="0.2">
      <c r="A3182" s="24" t="str">
        <f t="shared" si="297"/>
        <v>G3 6</v>
      </c>
      <c r="B3182" s="1" t="s">
        <v>12485</v>
      </c>
      <c r="C3182" s="1" t="s">
        <v>12665</v>
      </c>
      <c r="D3182" s="1" t="s">
        <v>12622</v>
      </c>
      <c r="E3182" s="2">
        <v>14</v>
      </c>
      <c r="F3182" s="3">
        <v>508015.51999999996</v>
      </c>
      <c r="G3182" s="3">
        <v>72905.350000000006</v>
      </c>
      <c r="H3182" s="4">
        <v>67702.39</v>
      </c>
      <c r="I3182" s="25"/>
      <c r="J3182" s="26" t="str">
        <f t="shared" si="298"/>
        <v>No</v>
      </c>
      <c r="K3182" s="26" t="str">
        <f t="shared" si="299"/>
        <v>GB</v>
      </c>
      <c r="L3182" s="26" t="str">
        <f t="shared" si="300"/>
        <v>Invalid</v>
      </c>
      <c r="M3182" s="26" t="str">
        <f>IF(OR(ISBLANK(B3182),ISBLANK(C3182),ISBLANK(D3182)),"Missing",IFERROR(VLOOKUP(A3182,'RM Postcodes'!$A:$B,2,0),"Invalid"))</f>
        <v>live</v>
      </c>
      <c r="N3182" s="26" t="str">
        <f t="shared" si="301"/>
        <v>OK</v>
      </c>
      <c r="O3182" s="26" t="str">
        <f t="shared" si="296"/>
        <v>OK</v>
      </c>
    </row>
    <row r="3183" spans="1:15" x14ac:dyDescent="0.2">
      <c r="A3183" s="24" t="str">
        <f t="shared" si="297"/>
        <v>G3 7</v>
      </c>
      <c r="B3183" s="1" t="s">
        <v>12485</v>
      </c>
      <c r="C3183" s="1" t="s">
        <v>12665</v>
      </c>
      <c r="D3183" s="1" t="s">
        <v>12623</v>
      </c>
      <c r="E3183" s="2">
        <v>20</v>
      </c>
      <c r="F3183" s="3">
        <v>1263233.17</v>
      </c>
      <c r="G3183" s="3">
        <v>335214.77999999997</v>
      </c>
      <c r="H3183" s="4">
        <v>222755.05</v>
      </c>
      <c r="I3183" s="25"/>
      <c r="J3183" s="26" t="str">
        <f t="shared" si="298"/>
        <v>No</v>
      </c>
      <c r="K3183" s="26" t="str">
        <f t="shared" si="299"/>
        <v>GB</v>
      </c>
      <c r="L3183" s="26" t="str">
        <f t="shared" si="300"/>
        <v>Invalid</v>
      </c>
      <c r="M3183" s="26" t="str">
        <f>IF(OR(ISBLANK(B3183),ISBLANK(C3183),ISBLANK(D3183)),"Missing",IFERROR(VLOOKUP(A3183,'RM Postcodes'!$A:$B,2,0),"Invalid"))</f>
        <v>live</v>
      </c>
      <c r="N3183" s="26" t="str">
        <f t="shared" si="301"/>
        <v>OK</v>
      </c>
      <c r="O3183" s="26" t="str">
        <f t="shared" si="296"/>
        <v>OK</v>
      </c>
    </row>
    <row r="3184" spans="1:15" x14ac:dyDescent="0.2">
      <c r="A3184" s="24" t="str">
        <f t="shared" si="297"/>
        <v>G3 8</v>
      </c>
      <c r="B3184" s="1" t="s">
        <v>12485</v>
      </c>
      <c r="C3184" s="1" t="s">
        <v>12665</v>
      </c>
      <c r="D3184" s="1" t="s">
        <v>12626</v>
      </c>
      <c r="E3184" s="2">
        <v>34</v>
      </c>
      <c r="F3184" s="3">
        <v>6794237.8599999994</v>
      </c>
      <c r="G3184" s="3">
        <v>4686000</v>
      </c>
      <c r="H3184" s="4">
        <v>493076.58</v>
      </c>
      <c r="I3184" s="25"/>
      <c r="J3184" s="26" t="str">
        <f t="shared" si="298"/>
        <v>No</v>
      </c>
      <c r="K3184" s="26" t="str">
        <f t="shared" si="299"/>
        <v>GB</v>
      </c>
      <c r="L3184" s="26" t="str">
        <f t="shared" si="300"/>
        <v>Invalid</v>
      </c>
      <c r="M3184" s="26" t="str">
        <f>IF(OR(ISBLANK(B3184),ISBLANK(C3184),ISBLANK(D3184)),"Missing",IFERROR(VLOOKUP(A3184,'RM Postcodes'!$A:$B,2,0),"Invalid"))</f>
        <v>live</v>
      </c>
      <c r="N3184" s="26" t="str">
        <f t="shared" si="301"/>
        <v>OK</v>
      </c>
      <c r="O3184" s="26" t="str">
        <f t="shared" si="296"/>
        <v>Redact</v>
      </c>
    </row>
    <row r="3185" spans="1:15" x14ac:dyDescent="0.2">
      <c r="A3185" s="24" t="str">
        <f t="shared" si="297"/>
        <v>G31 1</v>
      </c>
      <c r="B3185" s="1" t="s">
        <v>12485</v>
      </c>
      <c r="C3185" s="1" t="s">
        <v>12643</v>
      </c>
      <c r="D3185" s="1" t="s">
        <v>12621</v>
      </c>
      <c r="E3185" s="2">
        <v>5</v>
      </c>
      <c r="F3185" s="3">
        <v>175349.63</v>
      </c>
      <c r="G3185" s="3">
        <v>50458.87</v>
      </c>
      <c r="H3185" s="4">
        <v>49282.38</v>
      </c>
      <c r="I3185" s="25"/>
      <c r="J3185" s="26" t="str">
        <f t="shared" si="298"/>
        <v>No</v>
      </c>
      <c r="K3185" s="26" t="str">
        <f t="shared" si="299"/>
        <v>GB</v>
      </c>
      <c r="L3185" s="26" t="str">
        <f t="shared" si="300"/>
        <v>Invalid</v>
      </c>
      <c r="M3185" s="26" t="str">
        <f>IF(OR(ISBLANK(B3185),ISBLANK(C3185),ISBLANK(D3185)),"Missing",IFERROR(VLOOKUP(A3185,'RM Postcodes'!$A:$B,2,0),"Invalid"))</f>
        <v>live</v>
      </c>
      <c r="N3185" s="26" t="str">
        <f t="shared" si="301"/>
        <v>Redact</v>
      </c>
      <c r="O3185" s="26" t="str">
        <f t="shared" si="296"/>
        <v>OK</v>
      </c>
    </row>
    <row r="3186" spans="1:15" x14ac:dyDescent="0.2">
      <c r="A3186" s="24" t="str">
        <f t="shared" si="297"/>
        <v>G31 2</v>
      </c>
      <c r="B3186" s="1" t="s">
        <v>12485</v>
      </c>
      <c r="C3186" s="1" t="s">
        <v>12643</v>
      </c>
      <c r="D3186" s="1" t="s">
        <v>12640</v>
      </c>
      <c r="E3186" s="2">
        <v>4</v>
      </c>
      <c r="F3186" s="3">
        <v>25480.699999999993</v>
      </c>
      <c r="G3186" s="3">
        <v>14373.71</v>
      </c>
      <c r="H3186" s="4">
        <v>9911.1299999999992</v>
      </c>
      <c r="I3186" s="25"/>
      <c r="J3186" s="26" t="str">
        <f t="shared" si="298"/>
        <v>No</v>
      </c>
      <c r="K3186" s="26" t="str">
        <f t="shared" si="299"/>
        <v>GB</v>
      </c>
      <c r="L3186" s="26" t="str">
        <f t="shared" si="300"/>
        <v>Invalid</v>
      </c>
      <c r="M3186" s="26" t="str">
        <f>IF(OR(ISBLANK(B3186),ISBLANK(C3186),ISBLANK(D3186)),"Missing",IFERROR(VLOOKUP(A3186,'RM Postcodes'!$A:$B,2,0),"Invalid"))</f>
        <v>live</v>
      </c>
      <c r="N3186" s="26" t="str">
        <f t="shared" si="301"/>
        <v>Redact</v>
      </c>
      <c r="O3186" s="26" t="str">
        <f t="shared" si="296"/>
        <v>Redact</v>
      </c>
    </row>
    <row r="3187" spans="1:15" x14ac:dyDescent="0.2">
      <c r="A3187" s="24" t="str">
        <f t="shared" si="297"/>
        <v>G31 3</v>
      </c>
      <c r="B3187" s="1" t="s">
        <v>12485</v>
      </c>
      <c r="C3187" s="1" t="s">
        <v>12643</v>
      </c>
      <c r="D3187" s="1" t="s">
        <v>12629</v>
      </c>
      <c r="E3187" s="2">
        <v>10</v>
      </c>
      <c r="F3187" s="3">
        <v>166883.29</v>
      </c>
      <c r="G3187" s="3">
        <v>43687.8</v>
      </c>
      <c r="H3187" s="4">
        <v>43687.69</v>
      </c>
      <c r="I3187" s="25"/>
      <c r="J3187" s="26" t="str">
        <f t="shared" si="298"/>
        <v>No</v>
      </c>
      <c r="K3187" s="26" t="str">
        <f t="shared" si="299"/>
        <v>GB</v>
      </c>
      <c r="L3187" s="26" t="str">
        <f t="shared" si="300"/>
        <v>Invalid</v>
      </c>
      <c r="M3187" s="26" t="str">
        <f>IF(OR(ISBLANK(B3187),ISBLANK(C3187),ISBLANK(D3187)),"Missing",IFERROR(VLOOKUP(A3187,'RM Postcodes'!$A:$B,2,0),"Invalid"))</f>
        <v>live</v>
      </c>
      <c r="N3187" s="26" t="str">
        <f t="shared" si="301"/>
        <v>OK</v>
      </c>
      <c r="O3187" s="26" t="str">
        <f t="shared" si="296"/>
        <v>OK</v>
      </c>
    </row>
    <row r="3188" spans="1:15" x14ac:dyDescent="0.2">
      <c r="A3188" s="24" t="str">
        <f t="shared" si="297"/>
        <v>G31 4</v>
      </c>
      <c r="B3188" s="1" t="s">
        <v>12485</v>
      </c>
      <c r="C3188" s="1" t="s">
        <v>12643</v>
      </c>
      <c r="D3188" s="1" t="s">
        <v>12630</v>
      </c>
      <c r="E3188" s="2">
        <v>12</v>
      </c>
      <c r="F3188" s="3">
        <v>278280.42</v>
      </c>
      <c r="G3188" s="3">
        <v>105824.44</v>
      </c>
      <c r="H3188" s="4">
        <v>46538.73</v>
      </c>
      <c r="I3188" s="25"/>
      <c r="J3188" s="26" t="str">
        <f t="shared" si="298"/>
        <v>No</v>
      </c>
      <c r="K3188" s="26" t="str">
        <f t="shared" si="299"/>
        <v>GB</v>
      </c>
      <c r="L3188" s="26" t="str">
        <f t="shared" si="300"/>
        <v>Invalid</v>
      </c>
      <c r="M3188" s="26" t="str">
        <f>IF(OR(ISBLANK(B3188),ISBLANK(C3188),ISBLANK(D3188)),"Missing",IFERROR(VLOOKUP(A3188,'RM Postcodes'!$A:$B,2,0),"Invalid"))</f>
        <v>live</v>
      </c>
      <c r="N3188" s="26" t="str">
        <f t="shared" si="301"/>
        <v>OK</v>
      </c>
      <c r="O3188" s="26" t="str">
        <f t="shared" si="296"/>
        <v>OK</v>
      </c>
    </row>
    <row r="3189" spans="1:15" x14ac:dyDescent="0.2">
      <c r="A3189" s="24" t="str">
        <f t="shared" si="297"/>
        <v>G31 5</v>
      </c>
      <c r="B3189" s="1" t="s">
        <v>12485</v>
      </c>
      <c r="C3189" s="1" t="s">
        <v>12643</v>
      </c>
      <c r="D3189" s="1" t="s">
        <v>12625</v>
      </c>
      <c r="E3189" s="2">
        <v>1</v>
      </c>
      <c r="F3189" s="3">
        <v>12628.23</v>
      </c>
      <c r="G3189" s="3">
        <v>12628.23</v>
      </c>
      <c r="H3189" s="4">
        <v>0</v>
      </c>
      <c r="I3189" s="25"/>
      <c r="J3189" s="26" t="str">
        <f t="shared" si="298"/>
        <v>No</v>
      </c>
      <c r="K3189" s="26" t="str">
        <f t="shared" si="299"/>
        <v>GB</v>
      </c>
      <c r="L3189" s="26" t="str">
        <f t="shared" si="300"/>
        <v>Invalid</v>
      </c>
      <c r="M3189" s="26" t="str">
        <f>IF(OR(ISBLANK(B3189),ISBLANK(C3189),ISBLANK(D3189)),"Missing",IFERROR(VLOOKUP(A3189,'RM Postcodes'!$A:$B,2,0),"Invalid"))</f>
        <v>live</v>
      </c>
      <c r="N3189" s="26" t="str">
        <f t="shared" si="301"/>
        <v>Redact</v>
      </c>
      <c r="O3189" s="26" t="str">
        <f t="shared" si="296"/>
        <v>Redact</v>
      </c>
    </row>
    <row r="3190" spans="1:15" x14ac:dyDescent="0.2">
      <c r="A3190" s="24" t="str">
        <f t="shared" si="297"/>
        <v>G32 0</v>
      </c>
      <c r="B3190" s="1" t="s">
        <v>12485</v>
      </c>
      <c r="C3190" s="1" t="s">
        <v>12644</v>
      </c>
      <c r="D3190" s="1" t="s">
        <v>12632</v>
      </c>
      <c r="E3190" s="2">
        <v>5</v>
      </c>
      <c r="F3190" s="3">
        <v>137335.18</v>
      </c>
      <c r="G3190" s="3">
        <v>41297.14</v>
      </c>
      <c r="H3190" s="4">
        <v>39692.69</v>
      </c>
      <c r="I3190" s="25"/>
      <c r="J3190" s="26" t="str">
        <f t="shared" si="298"/>
        <v>No</v>
      </c>
      <c r="K3190" s="26" t="str">
        <f t="shared" si="299"/>
        <v>GB</v>
      </c>
      <c r="L3190" s="26" t="str">
        <f t="shared" si="300"/>
        <v>Invalid</v>
      </c>
      <c r="M3190" s="26" t="str">
        <f>IF(OR(ISBLANK(B3190),ISBLANK(C3190),ISBLANK(D3190)),"Missing",IFERROR(VLOOKUP(A3190,'RM Postcodes'!$A:$B,2,0),"Invalid"))</f>
        <v>live</v>
      </c>
      <c r="N3190" s="26" t="str">
        <f t="shared" si="301"/>
        <v>Redact</v>
      </c>
      <c r="O3190" s="26" t="str">
        <f t="shared" si="296"/>
        <v>OK</v>
      </c>
    </row>
    <row r="3191" spans="1:15" x14ac:dyDescent="0.2">
      <c r="A3191" s="24" t="str">
        <f t="shared" si="297"/>
        <v>G32 6</v>
      </c>
      <c r="B3191" s="1" t="s">
        <v>12485</v>
      </c>
      <c r="C3191" s="1" t="s">
        <v>12644</v>
      </c>
      <c r="D3191" s="1" t="s">
        <v>12622</v>
      </c>
      <c r="E3191" s="2">
        <v>5</v>
      </c>
      <c r="F3191" s="3">
        <v>81977.329999999987</v>
      </c>
      <c r="G3191" s="3">
        <v>48039.99</v>
      </c>
      <c r="H3191" s="4">
        <v>12433.55</v>
      </c>
      <c r="I3191" s="25"/>
      <c r="J3191" s="26" t="str">
        <f t="shared" si="298"/>
        <v>No</v>
      </c>
      <c r="K3191" s="26" t="str">
        <f t="shared" si="299"/>
        <v>GB</v>
      </c>
      <c r="L3191" s="26" t="str">
        <f t="shared" si="300"/>
        <v>Invalid</v>
      </c>
      <c r="M3191" s="26" t="str">
        <f>IF(OR(ISBLANK(B3191),ISBLANK(C3191),ISBLANK(D3191)),"Missing",IFERROR(VLOOKUP(A3191,'RM Postcodes'!$A:$B,2,0),"Invalid"))</f>
        <v>live</v>
      </c>
      <c r="N3191" s="26" t="str">
        <f t="shared" si="301"/>
        <v>Redact</v>
      </c>
      <c r="O3191" s="26" t="str">
        <f t="shared" si="296"/>
        <v>Redact</v>
      </c>
    </row>
    <row r="3192" spans="1:15" x14ac:dyDescent="0.2">
      <c r="A3192" s="24" t="str">
        <f t="shared" si="297"/>
        <v>G32 7</v>
      </c>
      <c r="B3192" s="1" t="s">
        <v>12485</v>
      </c>
      <c r="C3192" s="1" t="s">
        <v>12644</v>
      </c>
      <c r="D3192" s="1" t="s">
        <v>12623</v>
      </c>
      <c r="E3192" s="2">
        <v>5</v>
      </c>
      <c r="F3192" s="3">
        <v>104350.25000000001</v>
      </c>
      <c r="G3192" s="3">
        <v>46488.86</v>
      </c>
      <c r="H3192" s="4">
        <v>46066.43</v>
      </c>
      <c r="I3192" s="25"/>
      <c r="J3192" s="26" t="str">
        <f t="shared" si="298"/>
        <v>No</v>
      </c>
      <c r="K3192" s="26" t="str">
        <f t="shared" si="299"/>
        <v>GB</v>
      </c>
      <c r="L3192" s="26" t="str">
        <f t="shared" si="300"/>
        <v>Invalid</v>
      </c>
      <c r="M3192" s="26" t="str">
        <f>IF(OR(ISBLANK(B3192),ISBLANK(C3192),ISBLANK(D3192)),"Missing",IFERROR(VLOOKUP(A3192,'RM Postcodes'!$A:$B,2,0),"Invalid"))</f>
        <v>live</v>
      </c>
      <c r="N3192" s="26" t="str">
        <f t="shared" si="301"/>
        <v>Redact</v>
      </c>
      <c r="O3192" s="26" t="str">
        <f t="shared" si="296"/>
        <v>Redact</v>
      </c>
    </row>
    <row r="3193" spans="1:15" x14ac:dyDescent="0.2">
      <c r="A3193" s="24" t="str">
        <f t="shared" si="297"/>
        <v>G32 8</v>
      </c>
      <c r="B3193" s="1" t="s">
        <v>12485</v>
      </c>
      <c r="C3193" s="1" t="s">
        <v>12644</v>
      </c>
      <c r="D3193" s="1" t="s">
        <v>12626</v>
      </c>
      <c r="E3193" s="2">
        <v>9</v>
      </c>
      <c r="F3193" s="3">
        <v>280275.61999999994</v>
      </c>
      <c r="G3193" s="3">
        <v>49129.26</v>
      </c>
      <c r="H3193" s="4">
        <v>45167.39</v>
      </c>
      <c r="I3193" s="25"/>
      <c r="J3193" s="26" t="str">
        <f t="shared" si="298"/>
        <v>No</v>
      </c>
      <c r="K3193" s="26" t="str">
        <f t="shared" si="299"/>
        <v>GB</v>
      </c>
      <c r="L3193" s="26" t="str">
        <f t="shared" si="300"/>
        <v>Invalid</v>
      </c>
      <c r="M3193" s="26" t="str">
        <f>IF(OR(ISBLANK(B3193),ISBLANK(C3193),ISBLANK(D3193)),"Missing",IFERROR(VLOOKUP(A3193,'RM Postcodes'!$A:$B,2,0),"Invalid"))</f>
        <v>live</v>
      </c>
      <c r="N3193" s="26" t="str">
        <f t="shared" si="301"/>
        <v>Redact</v>
      </c>
      <c r="O3193" s="26" t="str">
        <f t="shared" si="296"/>
        <v>OK</v>
      </c>
    </row>
    <row r="3194" spans="1:15" x14ac:dyDescent="0.2">
      <c r="A3194" s="24" t="str">
        <f t="shared" si="297"/>
        <v>G32 9</v>
      </c>
      <c r="B3194" s="1" t="s">
        <v>12485</v>
      </c>
      <c r="C3194" s="1" t="s">
        <v>12644</v>
      </c>
      <c r="D3194" s="1" t="s">
        <v>12627</v>
      </c>
      <c r="E3194" s="2">
        <v>1</v>
      </c>
      <c r="F3194" s="3">
        <v>15877.08</v>
      </c>
      <c r="G3194" s="3">
        <v>15877.08</v>
      </c>
      <c r="H3194" s="4">
        <v>0</v>
      </c>
      <c r="I3194" s="25"/>
      <c r="J3194" s="26" t="str">
        <f t="shared" si="298"/>
        <v>No</v>
      </c>
      <c r="K3194" s="26" t="str">
        <f t="shared" si="299"/>
        <v>GB</v>
      </c>
      <c r="L3194" s="26" t="str">
        <f t="shared" si="300"/>
        <v>Invalid</v>
      </c>
      <c r="M3194" s="26" t="str">
        <f>IF(OR(ISBLANK(B3194),ISBLANK(C3194),ISBLANK(D3194)),"Missing",IFERROR(VLOOKUP(A3194,'RM Postcodes'!$A:$B,2,0),"Invalid"))</f>
        <v>live</v>
      </c>
      <c r="N3194" s="26" t="str">
        <f t="shared" si="301"/>
        <v>Redact</v>
      </c>
      <c r="O3194" s="26" t="str">
        <f t="shared" si="296"/>
        <v>Redact</v>
      </c>
    </row>
    <row r="3195" spans="1:15" x14ac:dyDescent="0.2">
      <c r="A3195" s="24" t="str">
        <f t="shared" si="297"/>
        <v>G33 1</v>
      </c>
      <c r="B3195" s="1" t="s">
        <v>12485</v>
      </c>
      <c r="C3195" s="1" t="s">
        <v>12645</v>
      </c>
      <c r="D3195" s="1" t="s">
        <v>12621</v>
      </c>
      <c r="E3195" s="2">
        <v>9</v>
      </c>
      <c r="F3195" s="3">
        <v>200276.59</v>
      </c>
      <c r="G3195" s="3">
        <v>49329.2</v>
      </c>
      <c r="H3195" s="4">
        <v>45596.98</v>
      </c>
      <c r="I3195" s="25"/>
      <c r="J3195" s="26" t="str">
        <f t="shared" si="298"/>
        <v>No</v>
      </c>
      <c r="K3195" s="26" t="str">
        <f t="shared" si="299"/>
        <v>GB</v>
      </c>
      <c r="L3195" s="26" t="str">
        <f t="shared" si="300"/>
        <v>Invalid</v>
      </c>
      <c r="M3195" s="26" t="str">
        <f>IF(OR(ISBLANK(B3195),ISBLANK(C3195),ISBLANK(D3195)),"Missing",IFERROR(VLOOKUP(A3195,'RM Postcodes'!$A:$B,2,0),"Invalid"))</f>
        <v>live</v>
      </c>
      <c r="N3195" s="26" t="str">
        <f t="shared" si="301"/>
        <v>Redact</v>
      </c>
      <c r="O3195" s="26" t="str">
        <f t="shared" si="296"/>
        <v>OK</v>
      </c>
    </row>
    <row r="3196" spans="1:15" x14ac:dyDescent="0.2">
      <c r="A3196" s="24" t="str">
        <f t="shared" si="297"/>
        <v>G33 3</v>
      </c>
      <c r="B3196" s="1" t="s">
        <v>12485</v>
      </c>
      <c r="C3196" s="1" t="s">
        <v>12645</v>
      </c>
      <c r="D3196" s="1" t="s">
        <v>12629</v>
      </c>
      <c r="E3196" s="2">
        <v>2</v>
      </c>
      <c r="F3196" s="3">
        <v>10545.66</v>
      </c>
      <c r="G3196" s="3">
        <v>7370.24</v>
      </c>
      <c r="H3196" s="4">
        <v>3175.42</v>
      </c>
      <c r="I3196" s="25"/>
      <c r="J3196" s="26" t="str">
        <f t="shared" si="298"/>
        <v>No</v>
      </c>
      <c r="K3196" s="26" t="str">
        <f t="shared" si="299"/>
        <v>GB</v>
      </c>
      <c r="L3196" s="26" t="str">
        <f t="shared" si="300"/>
        <v>Invalid</v>
      </c>
      <c r="M3196" s="26" t="str">
        <f>IF(OR(ISBLANK(B3196),ISBLANK(C3196),ISBLANK(D3196)),"Missing",IFERROR(VLOOKUP(A3196,'RM Postcodes'!$A:$B,2,0),"Invalid"))</f>
        <v>live</v>
      </c>
      <c r="N3196" s="26" t="str">
        <f t="shared" si="301"/>
        <v>Redact</v>
      </c>
      <c r="O3196" s="26" t="str">
        <f t="shared" si="296"/>
        <v>Redact</v>
      </c>
    </row>
    <row r="3197" spans="1:15" x14ac:dyDescent="0.2">
      <c r="A3197" s="24" t="str">
        <f t="shared" si="297"/>
        <v>G33 4</v>
      </c>
      <c r="B3197" s="1" t="s">
        <v>12485</v>
      </c>
      <c r="C3197" s="1" t="s">
        <v>12645</v>
      </c>
      <c r="D3197" s="1" t="s">
        <v>12630</v>
      </c>
      <c r="E3197" s="2">
        <v>5</v>
      </c>
      <c r="F3197" s="3">
        <v>1162426.6800000002</v>
      </c>
      <c r="G3197" s="3">
        <v>577466.19000000006</v>
      </c>
      <c r="H3197" s="4">
        <v>448872.95999999996</v>
      </c>
      <c r="I3197" s="25"/>
      <c r="J3197" s="26" t="str">
        <f t="shared" si="298"/>
        <v>No</v>
      </c>
      <c r="K3197" s="26" t="str">
        <f t="shared" si="299"/>
        <v>GB</v>
      </c>
      <c r="L3197" s="26" t="str">
        <f t="shared" si="300"/>
        <v>Invalid</v>
      </c>
      <c r="M3197" s="26" t="str">
        <f>IF(OR(ISBLANK(B3197),ISBLANK(C3197),ISBLANK(D3197)),"Missing",IFERROR(VLOOKUP(A3197,'RM Postcodes'!$A:$B,2,0),"Invalid"))</f>
        <v>live</v>
      </c>
      <c r="N3197" s="26" t="str">
        <f t="shared" si="301"/>
        <v>Redact</v>
      </c>
      <c r="O3197" s="26" t="str">
        <f t="shared" si="296"/>
        <v>Redact</v>
      </c>
    </row>
    <row r="3198" spans="1:15" x14ac:dyDescent="0.2">
      <c r="A3198" s="24" t="str">
        <f t="shared" si="297"/>
        <v>G33 5</v>
      </c>
      <c r="B3198" s="1" t="s">
        <v>12485</v>
      </c>
      <c r="C3198" s="1" t="s">
        <v>12645</v>
      </c>
      <c r="D3198" s="1" t="s">
        <v>12625</v>
      </c>
      <c r="E3198" s="2">
        <v>4</v>
      </c>
      <c r="F3198" s="3">
        <v>141696.56</v>
      </c>
      <c r="G3198" s="3">
        <v>49734.12</v>
      </c>
      <c r="H3198" s="4">
        <v>48390.12</v>
      </c>
      <c r="I3198" s="25"/>
      <c r="J3198" s="26" t="str">
        <f t="shared" si="298"/>
        <v>No</v>
      </c>
      <c r="K3198" s="26" t="str">
        <f t="shared" si="299"/>
        <v>GB</v>
      </c>
      <c r="L3198" s="26" t="str">
        <f t="shared" si="300"/>
        <v>Invalid</v>
      </c>
      <c r="M3198" s="26" t="str">
        <f>IF(OR(ISBLANK(B3198),ISBLANK(C3198),ISBLANK(D3198)),"Missing",IFERROR(VLOOKUP(A3198,'RM Postcodes'!$A:$B,2,0),"Invalid"))</f>
        <v>live</v>
      </c>
      <c r="N3198" s="26" t="str">
        <f t="shared" si="301"/>
        <v>Redact</v>
      </c>
      <c r="O3198" s="26" t="str">
        <f t="shared" si="296"/>
        <v>Redact</v>
      </c>
    </row>
    <row r="3199" spans="1:15" x14ac:dyDescent="0.2">
      <c r="A3199" s="24" t="str">
        <f t="shared" si="297"/>
        <v>G33 6</v>
      </c>
      <c r="B3199" s="1" t="s">
        <v>12485</v>
      </c>
      <c r="C3199" s="1" t="s">
        <v>12645</v>
      </c>
      <c r="D3199" s="1" t="s">
        <v>12622</v>
      </c>
      <c r="E3199" s="2">
        <v>11</v>
      </c>
      <c r="F3199" s="3">
        <v>1737939.74</v>
      </c>
      <c r="G3199" s="3">
        <v>1483333.34</v>
      </c>
      <c r="H3199" s="4">
        <v>128402.72</v>
      </c>
      <c r="I3199" s="25"/>
      <c r="J3199" s="26" t="str">
        <f t="shared" si="298"/>
        <v>No</v>
      </c>
      <c r="K3199" s="26" t="str">
        <f t="shared" si="299"/>
        <v>GB</v>
      </c>
      <c r="L3199" s="26" t="str">
        <f t="shared" si="300"/>
        <v>Invalid</v>
      </c>
      <c r="M3199" s="26" t="str">
        <f>IF(OR(ISBLANK(B3199),ISBLANK(C3199),ISBLANK(D3199)),"Missing",IFERROR(VLOOKUP(A3199,'RM Postcodes'!$A:$B,2,0),"Invalid"))</f>
        <v>live</v>
      </c>
      <c r="N3199" s="26" t="str">
        <f t="shared" si="301"/>
        <v>OK</v>
      </c>
      <c r="O3199" s="26" t="str">
        <f t="shared" si="296"/>
        <v>Redact</v>
      </c>
    </row>
    <row r="3200" spans="1:15" x14ac:dyDescent="0.2">
      <c r="A3200" s="24" t="str">
        <f t="shared" si="297"/>
        <v>G34 0</v>
      </c>
      <c r="B3200" s="1" t="s">
        <v>12485</v>
      </c>
      <c r="C3200" s="1" t="s">
        <v>12646</v>
      </c>
      <c r="D3200" s="1" t="s">
        <v>12632</v>
      </c>
      <c r="E3200" s="2">
        <v>3</v>
      </c>
      <c r="F3200" s="3">
        <v>171714.4</v>
      </c>
      <c r="G3200" s="3">
        <v>78020.789999999994</v>
      </c>
      <c r="H3200" s="4">
        <v>50005.74</v>
      </c>
      <c r="I3200" s="25"/>
      <c r="J3200" s="26" t="str">
        <f t="shared" si="298"/>
        <v>No</v>
      </c>
      <c r="K3200" s="26" t="str">
        <f t="shared" si="299"/>
        <v>GB</v>
      </c>
      <c r="L3200" s="26" t="str">
        <f t="shared" si="300"/>
        <v>Invalid</v>
      </c>
      <c r="M3200" s="26" t="str">
        <f>IF(OR(ISBLANK(B3200),ISBLANK(C3200),ISBLANK(D3200)),"Missing",IFERROR(VLOOKUP(A3200,'RM Postcodes'!$A:$B,2,0),"Invalid"))</f>
        <v>live</v>
      </c>
      <c r="N3200" s="26" t="str">
        <f t="shared" si="301"/>
        <v>Redact</v>
      </c>
      <c r="O3200" s="26" t="str">
        <f t="shared" si="296"/>
        <v>Redact</v>
      </c>
    </row>
    <row r="3201" spans="1:15" x14ac:dyDescent="0.2">
      <c r="A3201" s="24" t="str">
        <f t="shared" si="297"/>
        <v>G34 9</v>
      </c>
      <c r="B3201" s="1" t="s">
        <v>12485</v>
      </c>
      <c r="C3201" s="1" t="s">
        <v>12646</v>
      </c>
      <c r="D3201" s="1" t="s">
        <v>12627</v>
      </c>
      <c r="E3201" s="2">
        <v>1</v>
      </c>
      <c r="F3201" s="3">
        <v>6990.04</v>
      </c>
      <c r="G3201" s="3">
        <v>6990.04</v>
      </c>
      <c r="H3201" s="4">
        <v>0</v>
      </c>
      <c r="I3201" s="25"/>
      <c r="J3201" s="26" t="str">
        <f t="shared" si="298"/>
        <v>No</v>
      </c>
      <c r="K3201" s="26" t="str">
        <f t="shared" si="299"/>
        <v>GB</v>
      </c>
      <c r="L3201" s="26" t="str">
        <f t="shared" si="300"/>
        <v>Invalid</v>
      </c>
      <c r="M3201" s="26" t="str">
        <f>IF(OR(ISBLANK(B3201),ISBLANK(C3201),ISBLANK(D3201)),"Missing",IFERROR(VLOOKUP(A3201,'RM Postcodes'!$A:$B,2,0),"Invalid"))</f>
        <v>live</v>
      </c>
      <c r="N3201" s="26" t="str">
        <f t="shared" si="301"/>
        <v>Redact</v>
      </c>
      <c r="O3201" s="26" t="str">
        <f t="shared" si="296"/>
        <v>Redact</v>
      </c>
    </row>
    <row r="3202" spans="1:15" x14ac:dyDescent="0.2">
      <c r="A3202" s="24" t="str">
        <f t="shared" si="297"/>
        <v>G4 0</v>
      </c>
      <c r="B3202" s="1" t="s">
        <v>12485</v>
      </c>
      <c r="C3202" s="1" t="s">
        <v>12666</v>
      </c>
      <c r="D3202" s="1" t="s">
        <v>12632</v>
      </c>
      <c r="E3202" s="2">
        <v>4</v>
      </c>
      <c r="F3202" s="3">
        <v>161624.82999999999</v>
      </c>
      <c r="G3202" s="3">
        <v>81619.69</v>
      </c>
      <c r="H3202" s="4">
        <v>39692.61</v>
      </c>
      <c r="I3202" s="25"/>
      <c r="J3202" s="26" t="str">
        <f t="shared" si="298"/>
        <v>No</v>
      </c>
      <c r="K3202" s="26" t="str">
        <f t="shared" si="299"/>
        <v>GB</v>
      </c>
      <c r="L3202" s="26" t="str">
        <f t="shared" si="300"/>
        <v>Invalid</v>
      </c>
      <c r="M3202" s="26" t="str">
        <f>IF(OR(ISBLANK(B3202),ISBLANK(C3202),ISBLANK(D3202)),"Missing",IFERROR(VLOOKUP(A3202,'RM Postcodes'!$A:$B,2,0),"Invalid"))</f>
        <v>live</v>
      </c>
      <c r="N3202" s="26" t="str">
        <f t="shared" si="301"/>
        <v>Redact</v>
      </c>
      <c r="O3202" s="26" t="str">
        <f t="shared" si="296"/>
        <v>Redact</v>
      </c>
    </row>
    <row r="3203" spans="1:15" x14ac:dyDescent="0.2">
      <c r="A3203" s="24" t="str">
        <f t="shared" si="297"/>
        <v>G4 9</v>
      </c>
      <c r="B3203" s="1" t="s">
        <v>12485</v>
      </c>
      <c r="C3203" s="1" t="s">
        <v>12666</v>
      </c>
      <c r="D3203" s="1" t="s">
        <v>12627</v>
      </c>
      <c r="E3203" s="2">
        <v>12</v>
      </c>
      <c r="F3203" s="3">
        <v>453861.22999999992</v>
      </c>
      <c r="G3203" s="3">
        <v>100280.44</v>
      </c>
      <c r="H3203" s="4">
        <v>50626.53</v>
      </c>
      <c r="I3203" s="25"/>
      <c r="J3203" s="26" t="str">
        <f t="shared" si="298"/>
        <v>No</v>
      </c>
      <c r="K3203" s="26" t="str">
        <f t="shared" si="299"/>
        <v>GB</v>
      </c>
      <c r="L3203" s="26" t="str">
        <f t="shared" si="300"/>
        <v>Invalid</v>
      </c>
      <c r="M3203" s="26" t="str">
        <f>IF(OR(ISBLANK(B3203),ISBLANK(C3203),ISBLANK(D3203)),"Missing",IFERROR(VLOOKUP(A3203,'RM Postcodes'!$A:$B,2,0),"Invalid"))</f>
        <v>live</v>
      </c>
      <c r="N3203" s="26" t="str">
        <f t="shared" si="301"/>
        <v>OK</v>
      </c>
      <c r="O3203" s="26" t="str">
        <f t="shared" si="296"/>
        <v>OK</v>
      </c>
    </row>
    <row r="3204" spans="1:15" x14ac:dyDescent="0.2">
      <c r="A3204" s="24" t="str">
        <f t="shared" si="297"/>
        <v>G40 1</v>
      </c>
      <c r="B3204" s="1" t="s">
        <v>12485</v>
      </c>
      <c r="C3204" s="1" t="s">
        <v>12680</v>
      </c>
      <c r="D3204" s="1" t="s">
        <v>12621</v>
      </c>
      <c r="E3204" s="2">
        <v>3</v>
      </c>
      <c r="F3204" s="3">
        <v>19137.150000000001</v>
      </c>
      <c r="G3204" s="3">
        <v>12838.42</v>
      </c>
      <c r="H3204" s="4">
        <v>3788.51</v>
      </c>
      <c r="I3204" s="25"/>
      <c r="J3204" s="26" t="str">
        <f t="shared" si="298"/>
        <v>No</v>
      </c>
      <c r="K3204" s="26" t="str">
        <f t="shared" si="299"/>
        <v>GB</v>
      </c>
      <c r="L3204" s="26" t="str">
        <f t="shared" si="300"/>
        <v>Invalid</v>
      </c>
      <c r="M3204" s="26" t="str">
        <f>IF(OR(ISBLANK(B3204),ISBLANK(C3204),ISBLANK(D3204)),"Missing",IFERROR(VLOOKUP(A3204,'RM Postcodes'!$A:$B,2,0),"Invalid"))</f>
        <v>live</v>
      </c>
      <c r="N3204" s="26" t="str">
        <f t="shared" si="301"/>
        <v>Redact</v>
      </c>
      <c r="O3204" s="26" t="str">
        <f t="shared" si="296"/>
        <v>Redact</v>
      </c>
    </row>
    <row r="3205" spans="1:15" x14ac:dyDescent="0.2">
      <c r="A3205" s="24" t="str">
        <f t="shared" si="297"/>
        <v>G40 2</v>
      </c>
      <c r="B3205" s="1" t="s">
        <v>12485</v>
      </c>
      <c r="C3205" s="1" t="s">
        <v>12680</v>
      </c>
      <c r="D3205" s="1" t="s">
        <v>12640</v>
      </c>
      <c r="E3205" s="2">
        <v>8</v>
      </c>
      <c r="F3205" s="3">
        <v>219772.66999999998</v>
      </c>
      <c r="G3205" s="3">
        <v>46647.6</v>
      </c>
      <c r="H3205" s="4">
        <v>41296.58</v>
      </c>
      <c r="I3205" s="25"/>
      <c r="J3205" s="26" t="str">
        <f t="shared" si="298"/>
        <v>No</v>
      </c>
      <c r="K3205" s="26" t="str">
        <f t="shared" si="299"/>
        <v>GB</v>
      </c>
      <c r="L3205" s="26" t="str">
        <f t="shared" si="300"/>
        <v>Invalid</v>
      </c>
      <c r="M3205" s="26" t="str">
        <f>IF(OR(ISBLANK(B3205),ISBLANK(C3205),ISBLANK(D3205)),"Missing",IFERROR(VLOOKUP(A3205,'RM Postcodes'!$A:$B,2,0),"Invalid"))</f>
        <v>live</v>
      </c>
      <c r="N3205" s="26" t="str">
        <f t="shared" si="301"/>
        <v>Redact</v>
      </c>
      <c r="O3205" s="26" t="str">
        <f t="shared" ref="O3205:O3268" si="302">IF(COUNT(E3205)=0,"Missing",IF(E3205&lt;=2,"Redact",IF(COUNTIF(F3205:H3205,"&gt;0")&lt;&gt;3,"Error",IF((G3205+H3205)/F3205&lt;60%,"OK","Redact"))))</f>
        <v>OK</v>
      </c>
    </row>
    <row r="3206" spans="1:15" x14ac:dyDescent="0.2">
      <c r="A3206" s="24" t="str">
        <f t="shared" ref="A3206:A3269" si="303">TRIM(B3206)&amp;TRIM(C3206)&amp;" "&amp;TRIM(D3206)</f>
        <v>G40 3</v>
      </c>
      <c r="B3206" s="1" t="s">
        <v>12485</v>
      </c>
      <c r="C3206" s="1" t="s">
        <v>12680</v>
      </c>
      <c r="D3206" s="1" t="s">
        <v>12629</v>
      </c>
      <c r="E3206" s="2">
        <v>4</v>
      </c>
      <c r="F3206" s="3">
        <v>159925.81999999998</v>
      </c>
      <c r="G3206" s="3">
        <v>69944.800000000003</v>
      </c>
      <c r="H3206" s="4">
        <v>47538.38</v>
      </c>
      <c r="I3206" s="25"/>
      <c r="J3206" s="26" t="str">
        <f t="shared" ref="J3206:J3269" si="304">IF(AND(K3206="NI",L3206="OK",M3206="LIVE",N3206="OK",O3206="OK"),"yes NI",IF(AND(K3206="GB",L3206="OK",M3206="LIVE",N3206="OK",O3206="OK"),"Yes","No"))</f>
        <v>No</v>
      </c>
      <c r="K3206" s="26" t="str">
        <f t="shared" ref="K3206:K3269" si="305">IF(ISBLANK(B3206),"Missing",IF(AND(OR(LEN(B3206)=2,LEN(B3206)=1),AND(ISERROR(VALUE(LEFT(B3206,1))),ISERROR(VALUE(RIGHT(B3206,1))))),IF(OR(B3206="GY",B3206="IM",B3206="JE"),"not GB",IF(B3206="BT","NI","GB")),"Invalid"))</f>
        <v>GB</v>
      </c>
      <c r="L3206" s="26" t="str">
        <f t="shared" si="300"/>
        <v>Invalid</v>
      </c>
      <c r="M3206" s="26" t="str">
        <f>IF(OR(ISBLANK(B3206),ISBLANK(C3206),ISBLANK(D3206)),"Missing",IFERROR(VLOOKUP(A3206,'RM Postcodes'!$A:$B,2,0),"Invalid"))</f>
        <v>live</v>
      </c>
      <c r="N3206" s="26" t="str">
        <f t="shared" si="301"/>
        <v>Redact</v>
      </c>
      <c r="O3206" s="26" t="str">
        <f t="shared" si="302"/>
        <v>Redact</v>
      </c>
    </row>
    <row r="3207" spans="1:15" x14ac:dyDescent="0.2">
      <c r="A3207" s="24" t="str">
        <f t="shared" si="303"/>
        <v>G40 4</v>
      </c>
      <c r="B3207" s="1" t="s">
        <v>12485</v>
      </c>
      <c r="C3207" s="1" t="s">
        <v>12680</v>
      </c>
      <c r="D3207" s="1" t="s">
        <v>12630</v>
      </c>
      <c r="E3207" s="2">
        <v>2</v>
      </c>
      <c r="F3207" s="3">
        <v>57893.599999999999</v>
      </c>
      <c r="G3207" s="3">
        <v>45407.03</v>
      </c>
      <c r="H3207" s="4">
        <v>12486.57</v>
      </c>
      <c r="I3207" s="25"/>
      <c r="J3207" s="26" t="str">
        <f t="shared" si="304"/>
        <v>No</v>
      </c>
      <c r="K3207" s="26" t="str">
        <f t="shared" si="305"/>
        <v>GB</v>
      </c>
      <c r="L3207" s="26" t="str">
        <f t="shared" ref="L3207:L3270" si="306">IF(ISBLANK(D3207),"Missing",IF(AND(LEN(D3207)=1,ISNUMBER(VALUE(D3207))),"OK","Invalid"))</f>
        <v>Invalid</v>
      </c>
      <c r="M3207" s="26" t="str">
        <f>IF(OR(ISBLANK(B3207),ISBLANK(C3207),ISBLANK(D3207)),"Missing",IFERROR(VLOOKUP(A3207,'RM Postcodes'!$A:$B,2,0),"Invalid"))</f>
        <v>live</v>
      </c>
      <c r="N3207" s="26" t="str">
        <f t="shared" ref="N3207:N3270" si="307">IF(ISBLANK(E3207),"Missing",IF(E3207&lt;10,"Redact","OK"))</f>
        <v>Redact</v>
      </c>
      <c r="O3207" s="26" t="str">
        <f t="shared" si="302"/>
        <v>Redact</v>
      </c>
    </row>
    <row r="3208" spans="1:15" x14ac:dyDescent="0.2">
      <c r="A3208" s="24" t="str">
        <f t="shared" si="303"/>
        <v>G41 1</v>
      </c>
      <c r="B3208" s="1" t="s">
        <v>12485</v>
      </c>
      <c r="C3208" s="1" t="s">
        <v>12652</v>
      </c>
      <c r="D3208" s="1" t="s">
        <v>12621</v>
      </c>
      <c r="E3208" s="2">
        <v>16</v>
      </c>
      <c r="F3208" s="3">
        <v>1896276.5499999998</v>
      </c>
      <c r="G3208" s="3">
        <v>669289.85</v>
      </c>
      <c r="H3208" s="4">
        <v>575999.98</v>
      </c>
      <c r="I3208" s="25"/>
      <c r="J3208" s="26" t="str">
        <f t="shared" si="304"/>
        <v>No</v>
      </c>
      <c r="K3208" s="26" t="str">
        <f t="shared" si="305"/>
        <v>GB</v>
      </c>
      <c r="L3208" s="26" t="str">
        <f t="shared" si="306"/>
        <v>Invalid</v>
      </c>
      <c r="M3208" s="26" t="str">
        <f>IF(OR(ISBLANK(B3208),ISBLANK(C3208),ISBLANK(D3208)),"Missing",IFERROR(VLOOKUP(A3208,'RM Postcodes'!$A:$B,2,0),"Invalid"))</f>
        <v>live</v>
      </c>
      <c r="N3208" s="26" t="str">
        <f t="shared" si="307"/>
        <v>OK</v>
      </c>
      <c r="O3208" s="26" t="str">
        <f t="shared" si="302"/>
        <v>Redact</v>
      </c>
    </row>
    <row r="3209" spans="1:15" x14ac:dyDescent="0.2">
      <c r="A3209" s="24" t="str">
        <f t="shared" si="303"/>
        <v>G41 2</v>
      </c>
      <c r="B3209" s="1" t="s">
        <v>12485</v>
      </c>
      <c r="C3209" s="1" t="s">
        <v>12652</v>
      </c>
      <c r="D3209" s="1" t="s">
        <v>12640</v>
      </c>
      <c r="E3209" s="2">
        <v>19</v>
      </c>
      <c r="F3209" s="3">
        <v>735058.50999999989</v>
      </c>
      <c r="G3209" s="3">
        <v>178607.66</v>
      </c>
      <c r="H3209" s="4">
        <v>127671.5</v>
      </c>
      <c r="I3209" s="25"/>
      <c r="J3209" s="26" t="str">
        <f t="shared" si="304"/>
        <v>No</v>
      </c>
      <c r="K3209" s="26" t="str">
        <f t="shared" si="305"/>
        <v>GB</v>
      </c>
      <c r="L3209" s="26" t="str">
        <f t="shared" si="306"/>
        <v>Invalid</v>
      </c>
      <c r="M3209" s="26" t="str">
        <f>IF(OR(ISBLANK(B3209),ISBLANK(C3209),ISBLANK(D3209)),"Missing",IFERROR(VLOOKUP(A3209,'RM Postcodes'!$A:$B,2,0),"Invalid"))</f>
        <v>live</v>
      </c>
      <c r="N3209" s="26" t="str">
        <f t="shared" si="307"/>
        <v>OK</v>
      </c>
      <c r="O3209" s="26" t="str">
        <f t="shared" si="302"/>
        <v>OK</v>
      </c>
    </row>
    <row r="3210" spans="1:15" x14ac:dyDescent="0.2">
      <c r="A3210" s="24" t="str">
        <f t="shared" si="303"/>
        <v>G41 3</v>
      </c>
      <c r="B3210" s="1" t="s">
        <v>12485</v>
      </c>
      <c r="C3210" s="1" t="s">
        <v>12652</v>
      </c>
      <c r="D3210" s="1" t="s">
        <v>12629</v>
      </c>
      <c r="E3210" s="2">
        <v>11</v>
      </c>
      <c r="F3210" s="3">
        <v>243589.84999999995</v>
      </c>
      <c r="G3210" s="3">
        <v>50215.39</v>
      </c>
      <c r="H3210" s="4">
        <v>49734.16</v>
      </c>
      <c r="I3210" s="25"/>
      <c r="J3210" s="26" t="str">
        <f t="shared" si="304"/>
        <v>No</v>
      </c>
      <c r="K3210" s="26" t="str">
        <f t="shared" si="305"/>
        <v>GB</v>
      </c>
      <c r="L3210" s="26" t="str">
        <f t="shared" si="306"/>
        <v>Invalid</v>
      </c>
      <c r="M3210" s="26" t="str">
        <f>IF(OR(ISBLANK(B3210),ISBLANK(C3210),ISBLANK(D3210)),"Missing",IFERROR(VLOOKUP(A3210,'RM Postcodes'!$A:$B,2,0),"Invalid"))</f>
        <v>live</v>
      </c>
      <c r="N3210" s="26" t="str">
        <f t="shared" si="307"/>
        <v>OK</v>
      </c>
      <c r="O3210" s="26" t="str">
        <f t="shared" si="302"/>
        <v>OK</v>
      </c>
    </row>
    <row r="3211" spans="1:15" x14ac:dyDescent="0.2">
      <c r="A3211" s="24" t="str">
        <f t="shared" si="303"/>
        <v>G41 4</v>
      </c>
      <c r="B3211" s="1" t="s">
        <v>12485</v>
      </c>
      <c r="C3211" s="1" t="s">
        <v>12652</v>
      </c>
      <c r="D3211" s="1" t="s">
        <v>12630</v>
      </c>
      <c r="E3211" s="2">
        <v>10</v>
      </c>
      <c r="F3211" s="3">
        <v>315629.15999999997</v>
      </c>
      <c r="G3211" s="3">
        <v>50844.44</v>
      </c>
      <c r="H3211" s="4">
        <v>50412.22</v>
      </c>
      <c r="I3211" s="25"/>
      <c r="J3211" s="26" t="str">
        <f t="shared" si="304"/>
        <v>No</v>
      </c>
      <c r="K3211" s="26" t="str">
        <f t="shared" si="305"/>
        <v>GB</v>
      </c>
      <c r="L3211" s="26" t="str">
        <f t="shared" si="306"/>
        <v>Invalid</v>
      </c>
      <c r="M3211" s="26" t="str">
        <f>IF(OR(ISBLANK(B3211),ISBLANK(C3211),ISBLANK(D3211)),"Missing",IFERROR(VLOOKUP(A3211,'RM Postcodes'!$A:$B,2,0),"Invalid"))</f>
        <v>live</v>
      </c>
      <c r="N3211" s="26" t="str">
        <f t="shared" si="307"/>
        <v>OK</v>
      </c>
      <c r="O3211" s="26" t="str">
        <f t="shared" si="302"/>
        <v>OK</v>
      </c>
    </row>
    <row r="3212" spans="1:15" x14ac:dyDescent="0.2">
      <c r="A3212" s="24" t="str">
        <f t="shared" si="303"/>
        <v>G41 5</v>
      </c>
      <c r="B3212" s="1" t="s">
        <v>12485</v>
      </c>
      <c r="C3212" s="1" t="s">
        <v>12652</v>
      </c>
      <c r="D3212" s="1" t="s">
        <v>12625</v>
      </c>
      <c r="E3212" s="2">
        <v>11</v>
      </c>
      <c r="F3212" s="3">
        <v>226781.68000000002</v>
      </c>
      <c r="G3212" s="3">
        <v>50634.62</v>
      </c>
      <c r="H3212" s="4">
        <v>46894.37</v>
      </c>
      <c r="I3212" s="25"/>
      <c r="J3212" s="26" t="str">
        <f t="shared" si="304"/>
        <v>No</v>
      </c>
      <c r="K3212" s="26" t="str">
        <f t="shared" si="305"/>
        <v>GB</v>
      </c>
      <c r="L3212" s="26" t="str">
        <f t="shared" si="306"/>
        <v>Invalid</v>
      </c>
      <c r="M3212" s="26" t="str">
        <f>IF(OR(ISBLANK(B3212),ISBLANK(C3212),ISBLANK(D3212)),"Missing",IFERROR(VLOOKUP(A3212,'RM Postcodes'!$A:$B,2,0),"Invalid"))</f>
        <v>live</v>
      </c>
      <c r="N3212" s="26" t="str">
        <f t="shared" si="307"/>
        <v>OK</v>
      </c>
      <c r="O3212" s="26" t="str">
        <f t="shared" si="302"/>
        <v>OK</v>
      </c>
    </row>
    <row r="3213" spans="1:15" x14ac:dyDescent="0.2">
      <c r="A3213" s="24" t="str">
        <f t="shared" si="303"/>
        <v>G42 0</v>
      </c>
      <c r="B3213" s="1" t="s">
        <v>12485</v>
      </c>
      <c r="C3213" s="1" t="s">
        <v>12653</v>
      </c>
      <c r="D3213" s="1" t="s">
        <v>12632</v>
      </c>
      <c r="E3213" s="2">
        <v>2</v>
      </c>
      <c r="F3213" s="3">
        <v>48555.93</v>
      </c>
      <c r="G3213" s="3">
        <v>39692.79</v>
      </c>
      <c r="H3213" s="4">
        <v>8863.14</v>
      </c>
      <c r="I3213" s="25"/>
      <c r="J3213" s="26" t="str">
        <f t="shared" si="304"/>
        <v>No</v>
      </c>
      <c r="K3213" s="26" t="str">
        <f t="shared" si="305"/>
        <v>GB</v>
      </c>
      <c r="L3213" s="26" t="str">
        <f t="shared" si="306"/>
        <v>Invalid</v>
      </c>
      <c r="M3213" s="26" t="str">
        <f>IF(OR(ISBLANK(B3213),ISBLANK(C3213),ISBLANK(D3213)),"Missing",IFERROR(VLOOKUP(A3213,'RM Postcodes'!$A:$B,2,0),"Invalid"))</f>
        <v>live</v>
      </c>
      <c r="N3213" s="26" t="str">
        <f t="shared" si="307"/>
        <v>Redact</v>
      </c>
      <c r="O3213" s="26" t="str">
        <f t="shared" si="302"/>
        <v>Redact</v>
      </c>
    </row>
    <row r="3214" spans="1:15" x14ac:dyDescent="0.2">
      <c r="A3214" s="24" t="str">
        <f t="shared" si="303"/>
        <v>G42 7</v>
      </c>
      <c r="B3214" s="1" t="s">
        <v>12485</v>
      </c>
      <c r="C3214" s="1" t="s">
        <v>12653</v>
      </c>
      <c r="D3214" s="1" t="s">
        <v>12623</v>
      </c>
      <c r="E3214" s="2">
        <v>3</v>
      </c>
      <c r="F3214" s="3">
        <v>159633.26</v>
      </c>
      <c r="G3214" s="3">
        <v>146666.65</v>
      </c>
      <c r="H3214" s="4">
        <v>9535.42</v>
      </c>
      <c r="I3214" s="25"/>
      <c r="J3214" s="26" t="str">
        <f t="shared" si="304"/>
        <v>No</v>
      </c>
      <c r="K3214" s="26" t="str">
        <f t="shared" si="305"/>
        <v>GB</v>
      </c>
      <c r="L3214" s="26" t="str">
        <f t="shared" si="306"/>
        <v>Invalid</v>
      </c>
      <c r="M3214" s="26" t="str">
        <f>IF(OR(ISBLANK(B3214),ISBLANK(C3214),ISBLANK(D3214)),"Missing",IFERROR(VLOOKUP(A3214,'RM Postcodes'!$A:$B,2,0),"Invalid"))</f>
        <v>live</v>
      </c>
      <c r="N3214" s="26" t="str">
        <f t="shared" si="307"/>
        <v>Redact</v>
      </c>
      <c r="O3214" s="26" t="str">
        <f t="shared" si="302"/>
        <v>Redact</v>
      </c>
    </row>
    <row r="3215" spans="1:15" x14ac:dyDescent="0.2">
      <c r="A3215" s="24" t="str">
        <f t="shared" si="303"/>
        <v>G42 8</v>
      </c>
      <c r="B3215" s="1" t="s">
        <v>12485</v>
      </c>
      <c r="C3215" s="1" t="s">
        <v>12653</v>
      </c>
      <c r="D3215" s="1" t="s">
        <v>12626</v>
      </c>
      <c r="E3215" s="2">
        <v>10</v>
      </c>
      <c r="F3215" s="3">
        <v>235755.77</v>
      </c>
      <c r="G3215" s="3">
        <v>51099.95</v>
      </c>
      <c r="H3215" s="4">
        <v>47083.96</v>
      </c>
      <c r="I3215" s="25"/>
      <c r="J3215" s="26" t="str">
        <f t="shared" si="304"/>
        <v>No</v>
      </c>
      <c r="K3215" s="26" t="str">
        <f t="shared" si="305"/>
        <v>GB</v>
      </c>
      <c r="L3215" s="26" t="str">
        <f t="shared" si="306"/>
        <v>Invalid</v>
      </c>
      <c r="M3215" s="26" t="str">
        <f>IF(OR(ISBLANK(B3215),ISBLANK(C3215),ISBLANK(D3215)),"Missing",IFERROR(VLOOKUP(A3215,'RM Postcodes'!$A:$B,2,0),"Invalid"))</f>
        <v>live</v>
      </c>
      <c r="N3215" s="26" t="str">
        <f t="shared" si="307"/>
        <v>OK</v>
      </c>
      <c r="O3215" s="26" t="str">
        <f t="shared" si="302"/>
        <v>OK</v>
      </c>
    </row>
    <row r="3216" spans="1:15" x14ac:dyDescent="0.2">
      <c r="A3216" s="24" t="str">
        <f t="shared" si="303"/>
        <v>G42 9</v>
      </c>
      <c r="B3216" s="1" t="s">
        <v>12485</v>
      </c>
      <c r="C3216" s="1" t="s">
        <v>12653</v>
      </c>
      <c r="D3216" s="1" t="s">
        <v>12627</v>
      </c>
      <c r="E3216" s="2">
        <v>10</v>
      </c>
      <c r="F3216" s="3">
        <v>238923.69999999995</v>
      </c>
      <c r="G3216" s="3">
        <v>50840.5</v>
      </c>
      <c r="H3216" s="4">
        <v>45942.66</v>
      </c>
      <c r="I3216" s="25"/>
      <c r="J3216" s="26" t="str">
        <f t="shared" si="304"/>
        <v>No</v>
      </c>
      <c r="K3216" s="26" t="str">
        <f t="shared" si="305"/>
        <v>GB</v>
      </c>
      <c r="L3216" s="26" t="str">
        <f t="shared" si="306"/>
        <v>Invalid</v>
      </c>
      <c r="M3216" s="26" t="str">
        <f>IF(OR(ISBLANK(B3216),ISBLANK(C3216),ISBLANK(D3216)),"Missing",IFERROR(VLOOKUP(A3216,'RM Postcodes'!$A:$B,2,0),"Invalid"))</f>
        <v>live</v>
      </c>
      <c r="N3216" s="26" t="str">
        <f t="shared" si="307"/>
        <v>OK</v>
      </c>
      <c r="O3216" s="26" t="str">
        <f t="shared" si="302"/>
        <v>OK</v>
      </c>
    </row>
    <row r="3217" spans="1:15" x14ac:dyDescent="0.2">
      <c r="A3217" s="24" t="str">
        <f t="shared" si="303"/>
        <v>G43 1</v>
      </c>
      <c r="B3217" s="1" t="s">
        <v>12485</v>
      </c>
      <c r="C3217" s="1" t="s">
        <v>12654</v>
      </c>
      <c r="D3217" s="1" t="s">
        <v>12621</v>
      </c>
      <c r="E3217" s="2">
        <v>11</v>
      </c>
      <c r="F3217" s="3">
        <v>5989707.120000001</v>
      </c>
      <c r="G3217" s="3">
        <v>5711700.0199999996</v>
      </c>
      <c r="H3217" s="4">
        <v>48935.54</v>
      </c>
      <c r="I3217" s="25"/>
      <c r="J3217" s="26" t="str">
        <f t="shared" si="304"/>
        <v>No</v>
      </c>
      <c r="K3217" s="26" t="str">
        <f t="shared" si="305"/>
        <v>GB</v>
      </c>
      <c r="L3217" s="26" t="str">
        <f t="shared" si="306"/>
        <v>Invalid</v>
      </c>
      <c r="M3217" s="26" t="str">
        <f>IF(OR(ISBLANK(B3217),ISBLANK(C3217),ISBLANK(D3217)),"Missing",IFERROR(VLOOKUP(A3217,'RM Postcodes'!$A:$B,2,0),"Invalid"))</f>
        <v>live</v>
      </c>
      <c r="N3217" s="26" t="str">
        <f t="shared" si="307"/>
        <v>OK</v>
      </c>
      <c r="O3217" s="26" t="str">
        <f t="shared" si="302"/>
        <v>Redact</v>
      </c>
    </row>
    <row r="3218" spans="1:15" x14ac:dyDescent="0.2">
      <c r="A3218" s="24" t="str">
        <f t="shared" si="303"/>
        <v>G43 2</v>
      </c>
      <c r="B3218" s="1" t="s">
        <v>12485</v>
      </c>
      <c r="C3218" s="1" t="s">
        <v>12654</v>
      </c>
      <c r="D3218" s="1" t="s">
        <v>12640</v>
      </c>
      <c r="E3218" s="2">
        <v>8</v>
      </c>
      <c r="F3218" s="3">
        <v>150394.76</v>
      </c>
      <c r="G3218" s="3">
        <v>51004.86</v>
      </c>
      <c r="H3218" s="4">
        <v>43687.8</v>
      </c>
      <c r="I3218" s="25"/>
      <c r="J3218" s="26" t="str">
        <f t="shared" si="304"/>
        <v>No</v>
      </c>
      <c r="K3218" s="26" t="str">
        <f t="shared" si="305"/>
        <v>GB</v>
      </c>
      <c r="L3218" s="26" t="str">
        <f t="shared" si="306"/>
        <v>Invalid</v>
      </c>
      <c r="M3218" s="26" t="str">
        <f>IF(OR(ISBLANK(B3218),ISBLANK(C3218),ISBLANK(D3218)),"Missing",IFERROR(VLOOKUP(A3218,'RM Postcodes'!$A:$B,2,0),"Invalid"))</f>
        <v>live</v>
      </c>
      <c r="N3218" s="26" t="str">
        <f t="shared" si="307"/>
        <v>Redact</v>
      </c>
      <c r="O3218" s="26" t="str">
        <f t="shared" si="302"/>
        <v>Redact</v>
      </c>
    </row>
    <row r="3219" spans="1:15" x14ac:dyDescent="0.2">
      <c r="A3219" s="24" t="str">
        <f t="shared" si="303"/>
        <v>G44 3</v>
      </c>
      <c r="B3219" s="1" t="s">
        <v>12485</v>
      </c>
      <c r="C3219" s="1" t="s">
        <v>12655</v>
      </c>
      <c r="D3219" s="1" t="s">
        <v>12629</v>
      </c>
      <c r="E3219" s="2">
        <v>8</v>
      </c>
      <c r="F3219" s="3">
        <v>169595.81999999998</v>
      </c>
      <c r="G3219" s="3">
        <v>46678.42</v>
      </c>
      <c r="H3219" s="4">
        <v>43687.75</v>
      </c>
      <c r="I3219" s="25"/>
      <c r="J3219" s="26" t="str">
        <f t="shared" si="304"/>
        <v>No</v>
      </c>
      <c r="K3219" s="26" t="str">
        <f t="shared" si="305"/>
        <v>GB</v>
      </c>
      <c r="L3219" s="26" t="str">
        <f t="shared" si="306"/>
        <v>Invalid</v>
      </c>
      <c r="M3219" s="26" t="str">
        <f>IF(OR(ISBLANK(B3219),ISBLANK(C3219),ISBLANK(D3219)),"Missing",IFERROR(VLOOKUP(A3219,'RM Postcodes'!$A:$B,2,0),"Invalid"))</f>
        <v>live</v>
      </c>
      <c r="N3219" s="26" t="str">
        <f t="shared" si="307"/>
        <v>Redact</v>
      </c>
      <c r="O3219" s="26" t="str">
        <f t="shared" si="302"/>
        <v>OK</v>
      </c>
    </row>
    <row r="3220" spans="1:15" x14ac:dyDescent="0.2">
      <c r="A3220" s="24" t="str">
        <f t="shared" si="303"/>
        <v>G44 4</v>
      </c>
      <c r="B3220" s="1" t="s">
        <v>12485</v>
      </c>
      <c r="C3220" s="1" t="s">
        <v>12655</v>
      </c>
      <c r="D3220" s="1" t="s">
        <v>12630</v>
      </c>
      <c r="E3220" s="2">
        <v>6</v>
      </c>
      <c r="F3220" s="3">
        <v>38015.030000000006</v>
      </c>
      <c r="G3220" s="3">
        <v>16197.48</v>
      </c>
      <c r="H3220" s="4">
        <v>10102.59</v>
      </c>
      <c r="I3220" s="25"/>
      <c r="J3220" s="26" t="str">
        <f t="shared" si="304"/>
        <v>No</v>
      </c>
      <c r="K3220" s="26" t="str">
        <f t="shared" si="305"/>
        <v>GB</v>
      </c>
      <c r="L3220" s="26" t="str">
        <f t="shared" si="306"/>
        <v>Invalid</v>
      </c>
      <c r="M3220" s="26" t="str">
        <f>IF(OR(ISBLANK(B3220),ISBLANK(C3220),ISBLANK(D3220)),"Missing",IFERROR(VLOOKUP(A3220,'RM Postcodes'!$A:$B,2,0),"Invalid"))</f>
        <v>live</v>
      </c>
      <c r="N3220" s="26" t="str">
        <f t="shared" si="307"/>
        <v>Redact</v>
      </c>
      <c r="O3220" s="26" t="str">
        <f t="shared" si="302"/>
        <v>Redact</v>
      </c>
    </row>
    <row r="3221" spans="1:15" x14ac:dyDescent="0.2">
      <c r="A3221" s="24" t="str">
        <f t="shared" si="303"/>
        <v>G44 5</v>
      </c>
      <c r="B3221" s="1" t="s">
        <v>12485</v>
      </c>
      <c r="C3221" s="1" t="s">
        <v>12655</v>
      </c>
      <c r="D3221" s="1" t="s">
        <v>12625</v>
      </c>
      <c r="E3221" s="2">
        <v>1</v>
      </c>
      <c r="F3221" s="3">
        <v>36219.699999999997</v>
      </c>
      <c r="G3221" s="3">
        <v>36219.699999999997</v>
      </c>
      <c r="H3221" s="4">
        <v>0</v>
      </c>
      <c r="I3221" s="25"/>
      <c r="J3221" s="26" t="str">
        <f t="shared" si="304"/>
        <v>No</v>
      </c>
      <c r="K3221" s="26" t="str">
        <f t="shared" si="305"/>
        <v>GB</v>
      </c>
      <c r="L3221" s="26" t="str">
        <f t="shared" si="306"/>
        <v>Invalid</v>
      </c>
      <c r="M3221" s="26" t="str">
        <f>IF(OR(ISBLANK(B3221),ISBLANK(C3221),ISBLANK(D3221)),"Missing",IFERROR(VLOOKUP(A3221,'RM Postcodes'!$A:$B,2,0),"Invalid"))</f>
        <v>live</v>
      </c>
      <c r="N3221" s="26" t="str">
        <f t="shared" si="307"/>
        <v>Redact</v>
      </c>
      <c r="O3221" s="26" t="str">
        <f t="shared" si="302"/>
        <v>Redact</v>
      </c>
    </row>
    <row r="3222" spans="1:15" x14ac:dyDescent="0.2">
      <c r="A3222" s="24" t="str">
        <f t="shared" si="303"/>
        <v>G45 0</v>
      </c>
      <c r="B3222" s="1" t="s">
        <v>12485</v>
      </c>
      <c r="C3222" s="1" t="s">
        <v>12656</v>
      </c>
      <c r="D3222" s="1" t="s">
        <v>12632</v>
      </c>
      <c r="E3222" s="2">
        <v>2</v>
      </c>
      <c r="F3222" s="3">
        <v>29149.21</v>
      </c>
      <c r="G3222" s="3">
        <v>19659.419999999998</v>
      </c>
      <c r="H3222" s="4">
        <v>9489.7900000000009</v>
      </c>
      <c r="I3222" s="25"/>
      <c r="J3222" s="26" t="str">
        <f t="shared" si="304"/>
        <v>No</v>
      </c>
      <c r="K3222" s="26" t="str">
        <f t="shared" si="305"/>
        <v>GB</v>
      </c>
      <c r="L3222" s="26" t="str">
        <f t="shared" si="306"/>
        <v>Invalid</v>
      </c>
      <c r="M3222" s="26" t="str">
        <f>IF(OR(ISBLANK(B3222),ISBLANK(C3222),ISBLANK(D3222)),"Missing",IFERROR(VLOOKUP(A3222,'RM Postcodes'!$A:$B,2,0),"Invalid"))</f>
        <v>live</v>
      </c>
      <c r="N3222" s="26" t="str">
        <f t="shared" si="307"/>
        <v>Redact</v>
      </c>
      <c r="O3222" s="26" t="str">
        <f t="shared" si="302"/>
        <v>Redact</v>
      </c>
    </row>
    <row r="3223" spans="1:15" x14ac:dyDescent="0.2">
      <c r="A3223" s="24" t="str">
        <f t="shared" si="303"/>
        <v>G45 9</v>
      </c>
      <c r="B3223" s="1" t="s">
        <v>12485</v>
      </c>
      <c r="C3223" s="1" t="s">
        <v>12656</v>
      </c>
      <c r="D3223" s="1" t="s">
        <v>12627</v>
      </c>
      <c r="E3223" s="2">
        <v>4</v>
      </c>
      <c r="F3223" s="3">
        <v>110602.88999999998</v>
      </c>
      <c r="G3223" s="3">
        <v>49345.440000000002</v>
      </c>
      <c r="H3223" s="4">
        <v>23131.37</v>
      </c>
      <c r="I3223" s="25"/>
      <c r="J3223" s="26" t="str">
        <f t="shared" si="304"/>
        <v>No</v>
      </c>
      <c r="K3223" s="26" t="str">
        <f t="shared" si="305"/>
        <v>GB</v>
      </c>
      <c r="L3223" s="26" t="str">
        <f t="shared" si="306"/>
        <v>Invalid</v>
      </c>
      <c r="M3223" s="26" t="str">
        <f>IF(OR(ISBLANK(B3223),ISBLANK(C3223),ISBLANK(D3223)),"Missing",IFERROR(VLOOKUP(A3223,'RM Postcodes'!$A:$B,2,0),"Invalid"))</f>
        <v>live</v>
      </c>
      <c r="N3223" s="26" t="str">
        <f t="shared" si="307"/>
        <v>Redact</v>
      </c>
      <c r="O3223" s="26" t="str">
        <f t="shared" si="302"/>
        <v>Redact</v>
      </c>
    </row>
    <row r="3224" spans="1:15" x14ac:dyDescent="0.2">
      <c r="A3224" s="24" t="str">
        <f t="shared" si="303"/>
        <v>G46 6</v>
      </c>
      <c r="B3224" s="1" t="s">
        <v>12485</v>
      </c>
      <c r="C3224" s="1" t="s">
        <v>12681</v>
      </c>
      <c r="D3224" s="1" t="s">
        <v>12622</v>
      </c>
      <c r="E3224" s="2">
        <v>13</v>
      </c>
      <c r="F3224" s="3">
        <v>1953736.6499999997</v>
      </c>
      <c r="G3224" s="3">
        <v>1257190.18</v>
      </c>
      <c r="H3224" s="4">
        <v>262684.68</v>
      </c>
      <c r="I3224" s="25"/>
      <c r="J3224" s="26" t="str">
        <f t="shared" si="304"/>
        <v>No</v>
      </c>
      <c r="K3224" s="26" t="str">
        <f t="shared" si="305"/>
        <v>GB</v>
      </c>
      <c r="L3224" s="26" t="str">
        <f t="shared" si="306"/>
        <v>Invalid</v>
      </c>
      <c r="M3224" s="26" t="str">
        <f>IF(OR(ISBLANK(B3224),ISBLANK(C3224),ISBLANK(D3224)),"Missing",IFERROR(VLOOKUP(A3224,'RM Postcodes'!$A:$B,2,0),"Invalid"))</f>
        <v>live</v>
      </c>
      <c r="N3224" s="26" t="str">
        <f t="shared" si="307"/>
        <v>OK</v>
      </c>
      <c r="O3224" s="26" t="str">
        <f t="shared" si="302"/>
        <v>Redact</v>
      </c>
    </row>
    <row r="3225" spans="1:15" x14ac:dyDescent="0.2">
      <c r="A3225" s="24" t="str">
        <f t="shared" si="303"/>
        <v>G46 7</v>
      </c>
      <c r="B3225" s="1" t="s">
        <v>12485</v>
      </c>
      <c r="C3225" s="1" t="s">
        <v>12681</v>
      </c>
      <c r="D3225" s="1" t="s">
        <v>12623</v>
      </c>
      <c r="E3225" s="2">
        <v>6</v>
      </c>
      <c r="F3225" s="3">
        <v>210742.23</v>
      </c>
      <c r="G3225" s="3">
        <v>53714.52</v>
      </c>
      <c r="H3225" s="4">
        <v>47488.41</v>
      </c>
      <c r="I3225" s="25"/>
      <c r="J3225" s="26" t="str">
        <f t="shared" si="304"/>
        <v>No</v>
      </c>
      <c r="K3225" s="26" t="str">
        <f t="shared" si="305"/>
        <v>GB</v>
      </c>
      <c r="L3225" s="26" t="str">
        <f t="shared" si="306"/>
        <v>Invalid</v>
      </c>
      <c r="M3225" s="26" t="str">
        <f>IF(OR(ISBLANK(B3225),ISBLANK(C3225),ISBLANK(D3225)),"Missing",IFERROR(VLOOKUP(A3225,'RM Postcodes'!$A:$B,2,0),"Invalid"))</f>
        <v>live</v>
      </c>
      <c r="N3225" s="26" t="str">
        <f t="shared" si="307"/>
        <v>Redact</v>
      </c>
      <c r="O3225" s="26" t="str">
        <f t="shared" si="302"/>
        <v>OK</v>
      </c>
    </row>
    <row r="3226" spans="1:15" x14ac:dyDescent="0.2">
      <c r="A3226" s="24" t="str">
        <f t="shared" si="303"/>
        <v>G46 8</v>
      </c>
      <c r="B3226" s="1" t="s">
        <v>12485</v>
      </c>
      <c r="C3226" s="1" t="s">
        <v>12681</v>
      </c>
      <c r="D3226" s="1" t="s">
        <v>12626</v>
      </c>
      <c r="E3226" s="2">
        <v>11</v>
      </c>
      <c r="F3226" s="3">
        <v>3247508.0500000003</v>
      </c>
      <c r="G3226" s="3">
        <v>2933348.77</v>
      </c>
      <c r="H3226" s="4">
        <v>53236.71</v>
      </c>
      <c r="I3226" s="25"/>
      <c r="J3226" s="26" t="str">
        <f t="shared" si="304"/>
        <v>No</v>
      </c>
      <c r="K3226" s="26" t="str">
        <f t="shared" si="305"/>
        <v>GB</v>
      </c>
      <c r="L3226" s="26" t="str">
        <f t="shared" si="306"/>
        <v>Invalid</v>
      </c>
      <c r="M3226" s="26" t="str">
        <f>IF(OR(ISBLANK(B3226),ISBLANK(C3226),ISBLANK(D3226)),"Missing",IFERROR(VLOOKUP(A3226,'RM Postcodes'!$A:$B,2,0),"Invalid"))</f>
        <v>live</v>
      </c>
      <c r="N3226" s="26" t="str">
        <f t="shared" si="307"/>
        <v>OK</v>
      </c>
      <c r="O3226" s="26" t="str">
        <f t="shared" si="302"/>
        <v>Redact</v>
      </c>
    </row>
    <row r="3227" spans="1:15" x14ac:dyDescent="0.2">
      <c r="A3227" s="24" t="str">
        <f t="shared" si="303"/>
        <v>G5 0</v>
      </c>
      <c r="B3227" s="1" t="s">
        <v>12485</v>
      </c>
      <c r="C3227" s="1" t="s">
        <v>12667</v>
      </c>
      <c r="D3227" s="1" t="s">
        <v>12632</v>
      </c>
      <c r="E3227" s="2">
        <v>7</v>
      </c>
      <c r="F3227" s="3">
        <v>270335.55</v>
      </c>
      <c r="G3227" s="3">
        <v>69755.180000000008</v>
      </c>
      <c r="H3227" s="4">
        <v>65866.790000000008</v>
      </c>
      <c r="I3227" s="25"/>
      <c r="J3227" s="26" t="str">
        <f t="shared" si="304"/>
        <v>No</v>
      </c>
      <c r="K3227" s="26" t="str">
        <f t="shared" si="305"/>
        <v>GB</v>
      </c>
      <c r="L3227" s="26" t="str">
        <f t="shared" si="306"/>
        <v>Invalid</v>
      </c>
      <c r="M3227" s="26" t="str">
        <f>IF(OR(ISBLANK(B3227),ISBLANK(C3227),ISBLANK(D3227)),"Missing",IFERROR(VLOOKUP(A3227,'RM Postcodes'!$A:$B,2,0),"Invalid"))</f>
        <v>live</v>
      </c>
      <c r="N3227" s="26" t="str">
        <f t="shared" si="307"/>
        <v>Redact</v>
      </c>
      <c r="O3227" s="26" t="str">
        <f t="shared" si="302"/>
        <v>OK</v>
      </c>
    </row>
    <row r="3228" spans="1:15" x14ac:dyDescent="0.2">
      <c r="A3228" s="24" t="str">
        <f t="shared" si="303"/>
        <v>G5 8</v>
      </c>
      <c r="B3228" s="1" t="s">
        <v>12485</v>
      </c>
      <c r="C3228" s="1" t="s">
        <v>12667</v>
      </c>
      <c r="D3228" s="1" t="s">
        <v>12626</v>
      </c>
      <c r="E3228" s="2">
        <v>17</v>
      </c>
      <c r="F3228" s="3">
        <v>820645.04999999981</v>
      </c>
      <c r="G3228" s="3">
        <v>259808.78000000003</v>
      </c>
      <c r="H3228" s="4">
        <v>51263.51</v>
      </c>
      <c r="I3228" s="25"/>
      <c r="J3228" s="26" t="str">
        <f t="shared" si="304"/>
        <v>No</v>
      </c>
      <c r="K3228" s="26" t="str">
        <f t="shared" si="305"/>
        <v>GB</v>
      </c>
      <c r="L3228" s="26" t="str">
        <f t="shared" si="306"/>
        <v>Invalid</v>
      </c>
      <c r="M3228" s="26" t="str">
        <f>IF(OR(ISBLANK(B3228),ISBLANK(C3228),ISBLANK(D3228)),"Missing",IFERROR(VLOOKUP(A3228,'RM Postcodes'!$A:$B,2,0),"Invalid"))</f>
        <v>live</v>
      </c>
      <c r="N3228" s="26" t="str">
        <f t="shared" si="307"/>
        <v>OK</v>
      </c>
      <c r="O3228" s="26" t="str">
        <f t="shared" si="302"/>
        <v>OK</v>
      </c>
    </row>
    <row r="3229" spans="1:15" x14ac:dyDescent="0.2">
      <c r="A3229" s="24" t="str">
        <f t="shared" si="303"/>
        <v>G5 9</v>
      </c>
      <c r="B3229" s="1" t="s">
        <v>12485</v>
      </c>
      <c r="C3229" s="1" t="s">
        <v>12667</v>
      </c>
      <c r="D3229" s="1" t="s">
        <v>12627</v>
      </c>
      <c r="E3229" s="2">
        <v>4</v>
      </c>
      <c r="F3229" s="3">
        <v>139699.06000000003</v>
      </c>
      <c r="G3229" s="3">
        <v>50305.42</v>
      </c>
      <c r="H3229" s="4">
        <v>44480.24</v>
      </c>
      <c r="I3229" s="25"/>
      <c r="J3229" s="26" t="str">
        <f t="shared" si="304"/>
        <v>No</v>
      </c>
      <c r="K3229" s="26" t="str">
        <f t="shared" si="305"/>
        <v>GB</v>
      </c>
      <c r="L3229" s="26" t="str">
        <f t="shared" si="306"/>
        <v>Invalid</v>
      </c>
      <c r="M3229" s="26" t="str">
        <f>IF(OR(ISBLANK(B3229),ISBLANK(C3229),ISBLANK(D3229)),"Missing",IFERROR(VLOOKUP(A3229,'RM Postcodes'!$A:$B,2,0),"Invalid"))</f>
        <v>live</v>
      </c>
      <c r="N3229" s="26" t="str">
        <f t="shared" si="307"/>
        <v>Redact</v>
      </c>
      <c r="O3229" s="26" t="str">
        <f t="shared" si="302"/>
        <v>Redact</v>
      </c>
    </row>
    <row r="3230" spans="1:15" x14ac:dyDescent="0.2">
      <c r="A3230" s="24" t="str">
        <f t="shared" si="303"/>
        <v>G51 1</v>
      </c>
      <c r="B3230" s="1" t="s">
        <v>12485</v>
      </c>
      <c r="C3230" s="1" t="s">
        <v>12657</v>
      </c>
      <c r="D3230" s="1" t="s">
        <v>12621</v>
      </c>
      <c r="E3230" s="2">
        <v>12</v>
      </c>
      <c r="F3230" s="3">
        <v>317219.61</v>
      </c>
      <c r="G3230" s="3">
        <v>51159.29</v>
      </c>
      <c r="H3230" s="4">
        <v>48322.79</v>
      </c>
      <c r="I3230" s="25"/>
      <c r="J3230" s="26" t="str">
        <f t="shared" si="304"/>
        <v>No</v>
      </c>
      <c r="K3230" s="26" t="str">
        <f t="shared" si="305"/>
        <v>GB</v>
      </c>
      <c r="L3230" s="26" t="str">
        <f t="shared" si="306"/>
        <v>Invalid</v>
      </c>
      <c r="M3230" s="26" t="str">
        <f>IF(OR(ISBLANK(B3230),ISBLANK(C3230),ISBLANK(D3230)),"Missing",IFERROR(VLOOKUP(A3230,'RM Postcodes'!$A:$B,2,0),"Invalid"))</f>
        <v>live</v>
      </c>
      <c r="N3230" s="26" t="str">
        <f t="shared" si="307"/>
        <v>OK</v>
      </c>
      <c r="O3230" s="26" t="str">
        <f t="shared" si="302"/>
        <v>OK</v>
      </c>
    </row>
    <row r="3231" spans="1:15" x14ac:dyDescent="0.2">
      <c r="A3231" s="24" t="str">
        <f t="shared" si="303"/>
        <v>G51 2</v>
      </c>
      <c r="B3231" s="1" t="s">
        <v>12485</v>
      </c>
      <c r="C3231" s="1" t="s">
        <v>12657</v>
      </c>
      <c r="D3231" s="1" t="s">
        <v>12640</v>
      </c>
      <c r="E3231" s="2">
        <v>6</v>
      </c>
      <c r="F3231" s="3">
        <v>239713.34000000005</v>
      </c>
      <c r="G3231" s="3">
        <v>63508.679999999993</v>
      </c>
      <c r="H3231" s="4">
        <v>49122.91</v>
      </c>
      <c r="I3231" s="25"/>
      <c r="J3231" s="26" t="str">
        <f t="shared" si="304"/>
        <v>No</v>
      </c>
      <c r="K3231" s="26" t="str">
        <f t="shared" si="305"/>
        <v>GB</v>
      </c>
      <c r="L3231" s="26" t="str">
        <f t="shared" si="306"/>
        <v>Invalid</v>
      </c>
      <c r="M3231" s="26" t="str">
        <f>IF(OR(ISBLANK(B3231),ISBLANK(C3231),ISBLANK(D3231)),"Missing",IFERROR(VLOOKUP(A3231,'RM Postcodes'!$A:$B,2,0),"Invalid"))</f>
        <v>live</v>
      </c>
      <c r="N3231" s="26" t="str">
        <f t="shared" si="307"/>
        <v>Redact</v>
      </c>
      <c r="O3231" s="26" t="str">
        <f t="shared" si="302"/>
        <v>OK</v>
      </c>
    </row>
    <row r="3232" spans="1:15" x14ac:dyDescent="0.2">
      <c r="A3232" s="24" t="str">
        <f t="shared" si="303"/>
        <v>G51 3</v>
      </c>
      <c r="B3232" s="1" t="s">
        <v>12485</v>
      </c>
      <c r="C3232" s="1" t="s">
        <v>12657</v>
      </c>
      <c r="D3232" s="1" t="s">
        <v>12629</v>
      </c>
      <c r="E3232" s="2">
        <v>9</v>
      </c>
      <c r="F3232" s="3">
        <v>2970858.1000000006</v>
      </c>
      <c r="G3232" s="3">
        <v>2647226.66</v>
      </c>
      <c r="H3232" s="4">
        <v>95833.29</v>
      </c>
      <c r="I3232" s="25"/>
      <c r="J3232" s="26" t="str">
        <f t="shared" si="304"/>
        <v>No</v>
      </c>
      <c r="K3232" s="26" t="str">
        <f t="shared" si="305"/>
        <v>GB</v>
      </c>
      <c r="L3232" s="26" t="str">
        <f t="shared" si="306"/>
        <v>Invalid</v>
      </c>
      <c r="M3232" s="26" t="str">
        <f>IF(OR(ISBLANK(B3232),ISBLANK(C3232),ISBLANK(D3232)),"Missing",IFERROR(VLOOKUP(A3232,'RM Postcodes'!$A:$B,2,0),"Invalid"))</f>
        <v>live</v>
      </c>
      <c r="N3232" s="26" t="str">
        <f t="shared" si="307"/>
        <v>Redact</v>
      </c>
      <c r="O3232" s="26" t="str">
        <f t="shared" si="302"/>
        <v>Redact</v>
      </c>
    </row>
    <row r="3233" spans="1:15" x14ac:dyDescent="0.2">
      <c r="A3233" s="24" t="str">
        <f t="shared" si="303"/>
        <v>G51 4</v>
      </c>
      <c r="B3233" s="1" t="s">
        <v>12485</v>
      </c>
      <c r="C3233" s="1" t="s">
        <v>12657</v>
      </c>
      <c r="D3233" s="1" t="s">
        <v>12630</v>
      </c>
      <c r="E3233" s="2">
        <v>6</v>
      </c>
      <c r="F3233" s="3">
        <v>59232.640000000007</v>
      </c>
      <c r="G3233" s="3">
        <v>15185.94</v>
      </c>
      <c r="H3233" s="4">
        <v>12978.76</v>
      </c>
      <c r="I3233" s="25"/>
      <c r="J3233" s="26" t="str">
        <f t="shared" si="304"/>
        <v>No</v>
      </c>
      <c r="K3233" s="26" t="str">
        <f t="shared" si="305"/>
        <v>GB</v>
      </c>
      <c r="L3233" s="26" t="str">
        <f t="shared" si="306"/>
        <v>Invalid</v>
      </c>
      <c r="M3233" s="26" t="str">
        <f>IF(OR(ISBLANK(B3233),ISBLANK(C3233),ISBLANK(D3233)),"Missing",IFERROR(VLOOKUP(A3233,'RM Postcodes'!$A:$B,2,0),"Invalid"))</f>
        <v>live</v>
      </c>
      <c r="N3233" s="26" t="str">
        <f t="shared" si="307"/>
        <v>Redact</v>
      </c>
      <c r="O3233" s="26" t="str">
        <f t="shared" si="302"/>
        <v>OK</v>
      </c>
    </row>
    <row r="3234" spans="1:15" x14ac:dyDescent="0.2">
      <c r="A3234" s="24" t="str">
        <f t="shared" si="303"/>
        <v>G52 1</v>
      </c>
      <c r="B3234" s="1" t="s">
        <v>12485</v>
      </c>
      <c r="C3234" s="1" t="s">
        <v>12658</v>
      </c>
      <c r="D3234" s="1" t="s">
        <v>12621</v>
      </c>
      <c r="E3234" s="2">
        <v>5</v>
      </c>
      <c r="F3234" s="3">
        <v>131383.27000000002</v>
      </c>
      <c r="G3234" s="3">
        <v>56908.23</v>
      </c>
      <c r="H3234" s="4">
        <v>49997.41</v>
      </c>
      <c r="I3234" s="25"/>
      <c r="J3234" s="26" t="str">
        <f t="shared" si="304"/>
        <v>No</v>
      </c>
      <c r="K3234" s="26" t="str">
        <f t="shared" si="305"/>
        <v>GB</v>
      </c>
      <c r="L3234" s="26" t="str">
        <f t="shared" si="306"/>
        <v>Invalid</v>
      </c>
      <c r="M3234" s="26" t="str">
        <f>IF(OR(ISBLANK(B3234),ISBLANK(C3234),ISBLANK(D3234)),"Missing",IFERROR(VLOOKUP(A3234,'RM Postcodes'!$A:$B,2,0),"Invalid"))</f>
        <v>live</v>
      </c>
      <c r="N3234" s="26" t="str">
        <f t="shared" si="307"/>
        <v>Redact</v>
      </c>
      <c r="O3234" s="26" t="str">
        <f t="shared" si="302"/>
        <v>Redact</v>
      </c>
    </row>
    <row r="3235" spans="1:15" x14ac:dyDescent="0.2">
      <c r="A3235" s="24" t="str">
        <f t="shared" si="303"/>
        <v>G52 2</v>
      </c>
      <c r="B3235" s="1" t="s">
        <v>12485</v>
      </c>
      <c r="C3235" s="1" t="s">
        <v>12658</v>
      </c>
      <c r="D3235" s="1" t="s">
        <v>12640</v>
      </c>
      <c r="E3235" s="2">
        <v>5</v>
      </c>
      <c r="F3235" s="3">
        <v>100246.88</v>
      </c>
      <c r="G3235" s="3">
        <v>49244.01</v>
      </c>
      <c r="H3235" s="4">
        <v>37186.71</v>
      </c>
      <c r="I3235" s="25"/>
      <c r="J3235" s="26" t="str">
        <f t="shared" si="304"/>
        <v>No</v>
      </c>
      <c r="K3235" s="26" t="str">
        <f t="shared" si="305"/>
        <v>GB</v>
      </c>
      <c r="L3235" s="26" t="str">
        <f t="shared" si="306"/>
        <v>Invalid</v>
      </c>
      <c r="M3235" s="26" t="str">
        <f>IF(OR(ISBLANK(B3235),ISBLANK(C3235),ISBLANK(D3235)),"Missing",IFERROR(VLOOKUP(A3235,'RM Postcodes'!$A:$B,2,0),"Invalid"))</f>
        <v>live</v>
      </c>
      <c r="N3235" s="26" t="str">
        <f t="shared" si="307"/>
        <v>Redact</v>
      </c>
      <c r="O3235" s="26" t="str">
        <f t="shared" si="302"/>
        <v>Redact</v>
      </c>
    </row>
    <row r="3236" spans="1:15" x14ac:dyDescent="0.2">
      <c r="A3236" s="24" t="str">
        <f t="shared" si="303"/>
        <v>G52 3</v>
      </c>
      <c r="B3236" s="1" t="s">
        <v>12485</v>
      </c>
      <c r="C3236" s="1" t="s">
        <v>12658</v>
      </c>
      <c r="D3236" s="1" t="s">
        <v>12629</v>
      </c>
      <c r="E3236" s="2">
        <v>2</v>
      </c>
      <c r="F3236" s="3">
        <v>59196.380000000005</v>
      </c>
      <c r="G3236" s="3">
        <v>46668.08</v>
      </c>
      <c r="H3236" s="4">
        <v>12528.3</v>
      </c>
      <c r="I3236" s="25"/>
      <c r="J3236" s="26" t="str">
        <f t="shared" si="304"/>
        <v>No</v>
      </c>
      <c r="K3236" s="26" t="str">
        <f t="shared" si="305"/>
        <v>GB</v>
      </c>
      <c r="L3236" s="26" t="str">
        <f t="shared" si="306"/>
        <v>Invalid</v>
      </c>
      <c r="M3236" s="26" t="str">
        <f>IF(OR(ISBLANK(B3236),ISBLANK(C3236),ISBLANK(D3236)),"Missing",IFERROR(VLOOKUP(A3236,'RM Postcodes'!$A:$B,2,0),"Invalid"))</f>
        <v>live</v>
      </c>
      <c r="N3236" s="26" t="str">
        <f t="shared" si="307"/>
        <v>Redact</v>
      </c>
      <c r="O3236" s="26" t="str">
        <f t="shared" si="302"/>
        <v>Redact</v>
      </c>
    </row>
    <row r="3237" spans="1:15" x14ac:dyDescent="0.2">
      <c r="A3237" s="24" t="str">
        <f t="shared" si="303"/>
        <v>G52 4</v>
      </c>
      <c r="B3237" s="1" t="s">
        <v>12485</v>
      </c>
      <c r="C3237" s="1" t="s">
        <v>12658</v>
      </c>
      <c r="D3237" s="1" t="s">
        <v>12630</v>
      </c>
      <c r="E3237" s="2">
        <v>18</v>
      </c>
      <c r="F3237" s="3">
        <v>1293352.9099999997</v>
      </c>
      <c r="G3237" s="3">
        <v>383250.02</v>
      </c>
      <c r="H3237" s="4">
        <v>238504.65</v>
      </c>
      <c r="I3237" s="25"/>
      <c r="J3237" s="26" t="str">
        <f t="shared" si="304"/>
        <v>No</v>
      </c>
      <c r="K3237" s="26" t="str">
        <f t="shared" si="305"/>
        <v>GB</v>
      </c>
      <c r="L3237" s="26" t="str">
        <f t="shared" si="306"/>
        <v>Invalid</v>
      </c>
      <c r="M3237" s="26" t="str">
        <f>IF(OR(ISBLANK(B3237),ISBLANK(C3237),ISBLANK(D3237)),"Missing",IFERROR(VLOOKUP(A3237,'RM Postcodes'!$A:$B,2,0),"Invalid"))</f>
        <v>live</v>
      </c>
      <c r="N3237" s="26" t="str">
        <f t="shared" si="307"/>
        <v>OK</v>
      </c>
      <c r="O3237" s="26" t="str">
        <f t="shared" si="302"/>
        <v>OK</v>
      </c>
    </row>
    <row r="3238" spans="1:15" x14ac:dyDescent="0.2">
      <c r="A3238" s="24" t="str">
        <f t="shared" si="303"/>
        <v>G53 5</v>
      </c>
      <c r="B3238" s="1" t="s">
        <v>12485</v>
      </c>
      <c r="C3238" s="1" t="s">
        <v>12659</v>
      </c>
      <c r="D3238" s="1" t="s">
        <v>12625</v>
      </c>
      <c r="E3238" s="2">
        <v>4</v>
      </c>
      <c r="F3238" s="3">
        <v>78458.69</v>
      </c>
      <c r="G3238" s="3">
        <v>48500.32</v>
      </c>
      <c r="H3238" s="4">
        <v>26688.26</v>
      </c>
      <c r="I3238" s="25"/>
      <c r="J3238" s="26" t="str">
        <f t="shared" si="304"/>
        <v>No</v>
      </c>
      <c r="K3238" s="26" t="str">
        <f t="shared" si="305"/>
        <v>GB</v>
      </c>
      <c r="L3238" s="26" t="str">
        <f t="shared" si="306"/>
        <v>Invalid</v>
      </c>
      <c r="M3238" s="26" t="str">
        <f>IF(OR(ISBLANK(B3238),ISBLANK(C3238),ISBLANK(D3238)),"Missing",IFERROR(VLOOKUP(A3238,'RM Postcodes'!$A:$B,2,0),"Invalid"))</f>
        <v>live</v>
      </c>
      <c r="N3238" s="26" t="str">
        <f t="shared" si="307"/>
        <v>Redact</v>
      </c>
      <c r="O3238" s="26" t="str">
        <f t="shared" si="302"/>
        <v>Redact</v>
      </c>
    </row>
    <row r="3239" spans="1:15" x14ac:dyDescent="0.2">
      <c r="A3239" s="24" t="str">
        <f t="shared" si="303"/>
        <v>G53 6</v>
      </c>
      <c r="B3239" s="1" t="s">
        <v>12485</v>
      </c>
      <c r="C3239" s="1" t="s">
        <v>12659</v>
      </c>
      <c r="D3239" s="1" t="s">
        <v>12622</v>
      </c>
      <c r="E3239" s="2">
        <v>4</v>
      </c>
      <c r="F3239" s="3">
        <v>69307.92</v>
      </c>
      <c r="G3239" s="3">
        <v>42082.06</v>
      </c>
      <c r="H3239" s="4">
        <v>21843.89</v>
      </c>
      <c r="I3239" s="25"/>
      <c r="J3239" s="26" t="str">
        <f t="shared" si="304"/>
        <v>No</v>
      </c>
      <c r="K3239" s="26" t="str">
        <f t="shared" si="305"/>
        <v>GB</v>
      </c>
      <c r="L3239" s="26" t="str">
        <f t="shared" si="306"/>
        <v>Invalid</v>
      </c>
      <c r="M3239" s="26" t="str">
        <f>IF(OR(ISBLANK(B3239),ISBLANK(C3239),ISBLANK(D3239)),"Missing",IFERROR(VLOOKUP(A3239,'RM Postcodes'!$A:$B,2,0),"Invalid"))</f>
        <v>live</v>
      </c>
      <c r="N3239" s="26" t="str">
        <f t="shared" si="307"/>
        <v>Redact</v>
      </c>
      <c r="O3239" s="26" t="str">
        <f t="shared" si="302"/>
        <v>Redact</v>
      </c>
    </row>
    <row r="3240" spans="1:15" x14ac:dyDescent="0.2">
      <c r="A3240" s="24" t="str">
        <f t="shared" si="303"/>
        <v>G53 7</v>
      </c>
      <c r="B3240" s="1" t="s">
        <v>12485</v>
      </c>
      <c r="C3240" s="1" t="s">
        <v>12659</v>
      </c>
      <c r="D3240" s="1" t="s">
        <v>12623</v>
      </c>
      <c r="E3240" s="2">
        <v>28</v>
      </c>
      <c r="F3240" s="3">
        <v>904630.70999999985</v>
      </c>
      <c r="G3240" s="3">
        <v>51084.89</v>
      </c>
      <c r="H3240" s="4">
        <v>50730.51</v>
      </c>
      <c r="I3240" s="25"/>
      <c r="J3240" s="26" t="str">
        <f t="shared" si="304"/>
        <v>No</v>
      </c>
      <c r="K3240" s="26" t="str">
        <f t="shared" si="305"/>
        <v>GB</v>
      </c>
      <c r="L3240" s="26" t="str">
        <f t="shared" si="306"/>
        <v>Invalid</v>
      </c>
      <c r="M3240" s="26" t="str">
        <f>IF(OR(ISBLANK(B3240),ISBLANK(C3240),ISBLANK(D3240)),"Missing",IFERROR(VLOOKUP(A3240,'RM Postcodes'!$A:$B,2,0),"Invalid"))</f>
        <v>live</v>
      </c>
      <c r="N3240" s="26" t="str">
        <f t="shared" si="307"/>
        <v>OK</v>
      </c>
      <c r="O3240" s="26" t="str">
        <f t="shared" si="302"/>
        <v>OK</v>
      </c>
    </row>
    <row r="3241" spans="1:15" x14ac:dyDescent="0.2">
      <c r="A3241" s="24" t="str">
        <f t="shared" si="303"/>
        <v>G60 5</v>
      </c>
      <c r="B3241" s="1" t="s">
        <v>12485</v>
      </c>
      <c r="C3241" s="1" t="s">
        <v>12686</v>
      </c>
      <c r="D3241" s="1" t="s">
        <v>12625</v>
      </c>
      <c r="E3241" s="2">
        <v>1</v>
      </c>
      <c r="F3241" s="3">
        <v>9808.18</v>
      </c>
      <c r="G3241" s="3">
        <v>9808.18</v>
      </c>
      <c r="H3241" s="4">
        <v>0</v>
      </c>
      <c r="I3241" s="25"/>
      <c r="J3241" s="26" t="str">
        <f t="shared" si="304"/>
        <v>No</v>
      </c>
      <c r="K3241" s="26" t="str">
        <f t="shared" si="305"/>
        <v>GB</v>
      </c>
      <c r="L3241" s="26" t="str">
        <f t="shared" si="306"/>
        <v>Invalid</v>
      </c>
      <c r="M3241" s="26" t="str">
        <f>IF(OR(ISBLANK(B3241),ISBLANK(C3241),ISBLANK(D3241)),"Missing",IFERROR(VLOOKUP(A3241,'RM Postcodes'!$A:$B,2,0),"Invalid"))</f>
        <v>live</v>
      </c>
      <c r="N3241" s="26" t="str">
        <f t="shared" si="307"/>
        <v>Redact</v>
      </c>
      <c r="O3241" s="26" t="str">
        <f t="shared" si="302"/>
        <v>Redact</v>
      </c>
    </row>
    <row r="3242" spans="1:15" x14ac:dyDescent="0.2">
      <c r="A3242" s="24" t="str">
        <f t="shared" si="303"/>
        <v>G61 1</v>
      </c>
      <c r="B3242" s="1" t="s">
        <v>12485</v>
      </c>
      <c r="C3242" s="1" t="s">
        <v>12687</v>
      </c>
      <c r="D3242" s="1" t="s">
        <v>12621</v>
      </c>
      <c r="E3242" s="2">
        <v>7</v>
      </c>
      <c r="F3242" s="3">
        <v>210744.69</v>
      </c>
      <c r="G3242" s="3">
        <v>110000</v>
      </c>
      <c r="H3242" s="4">
        <v>40493.72</v>
      </c>
      <c r="I3242" s="25"/>
      <c r="J3242" s="26" t="str">
        <f t="shared" si="304"/>
        <v>No</v>
      </c>
      <c r="K3242" s="26" t="str">
        <f t="shared" si="305"/>
        <v>GB</v>
      </c>
      <c r="L3242" s="26" t="str">
        <f t="shared" si="306"/>
        <v>Invalid</v>
      </c>
      <c r="M3242" s="26" t="str">
        <f>IF(OR(ISBLANK(B3242),ISBLANK(C3242),ISBLANK(D3242)),"Missing",IFERROR(VLOOKUP(A3242,'RM Postcodes'!$A:$B,2,0),"Invalid"))</f>
        <v>live</v>
      </c>
      <c r="N3242" s="26" t="str">
        <f t="shared" si="307"/>
        <v>Redact</v>
      </c>
      <c r="O3242" s="26" t="str">
        <f t="shared" si="302"/>
        <v>Redact</v>
      </c>
    </row>
    <row r="3243" spans="1:15" x14ac:dyDescent="0.2">
      <c r="A3243" s="24" t="str">
        <f t="shared" si="303"/>
        <v>G61 2</v>
      </c>
      <c r="B3243" s="1" t="s">
        <v>12485</v>
      </c>
      <c r="C3243" s="1" t="s">
        <v>12687</v>
      </c>
      <c r="D3243" s="1" t="s">
        <v>12640</v>
      </c>
      <c r="E3243" s="2">
        <v>6</v>
      </c>
      <c r="F3243" s="3">
        <v>1866942.3</v>
      </c>
      <c r="G3243" s="3">
        <v>1056899.5</v>
      </c>
      <c r="H3243" s="4">
        <v>772826.48</v>
      </c>
      <c r="I3243" s="25"/>
      <c r="J3243" s="26" t="str">
        <f t="shared" si="304"/>
        <v>No</v>
      </c>
      <c r="K3243" s="26" t="str">
        <f t="shared" si="305"/>
        <v>GB</v>
      </c>
      <c r="L3243" s="26" t="str">
        <f t="shared" si="306"/>
        <v>Invalid</v>
      </c>
      <c r="M3243" s="26" t="str">
        <f>IF(OR(ISBLANK(B3243),ISBLANK(C3243),ISBLANK(D3243)),"Missing",IFERROR(VLOOKUP(A3243,'RM Postcodes'!$A:$B,2,0),"Invalid"))</f>
        <v>live</v>
      </c>
      <c r="N3243" s="26" t="str">
        <f t="shared" si="307"/>
        <v>Redact</v>
      </c>
      <c r="O3243" s="26" t="str">
        <f t="shared" si="302"/>
        <v>Redact</v>
      </c>
    </row>
    <row r="3244" spans="1:15" x14ac:dyDescent="0.2">
      <c r="A3244" s="24" t="str">
        <f t="shared" si="303"/>
        <v>G61 3</v>
      </c>
      <c r="B3244" s="1" t="s">
        <v>12485</v>
      </c>
      <c r="C3244" s="1" t="s">
        <v>12687</v>
      </c>
      <c r="D3244" s="1" t="s">
        <v>12629</v>
      </c>
      <c r="E3244" s="2">
        <v>7</v>
      </c>
      <c r="F3244" s="3">
        <v>199173.66999999998</v>
      </c>
      <c r="G3244" s="3">
        <v>39692.69</v>
      </c>
      <c r="H3244" s="4">
        <v>38328.960000000006</v>
      </c>
      <c r="I3244" s="25"/>
      <c r="J3244" s="26" t="str">
        <f t="shared" si="304"/>
        <v>No</v>
      </c>
      <c r="K3244" s="26" t="str">
        <f t="shared" si="305"/>
        <v>GB</v>
      </c>
      <c r="L3244" s="26" t="str">
        <f t="shared" si="306"/>
        <v>Invalid</v>
      </c>
      <c r="M3244" s="26" t="str">
        <f>IF(OR(ISBLANK(B3244),ISBLANK(C3244),ISBLANK(D3244)),"Missing",IFERROR(VLOOKUP(A3244,'RM Postcodes'!$A:$B,2,0),"Invalid"))</f>
        <v>live</v>
      </c>
      <c r="N3244" s="26" t="str">
        <f t="shared" si="307"/>
        <v>Redact</v>
      </c>
      <c r="O3244" s="26" t="str">
        <f t="shared" si="302"/>
        <v>OK</v>
      </c>
    </row>
    <row r="3245" spans="1:15" x14ac:dyDescent="0.2">
      <c r="A3245" s="24" t="str">
        <f t="shared" si="303"/>
        <v>G61 4</v>
      </c>
      <c r="B3245" s="1" t="s">
        <v>12485</v>
      </c>
      <c r="C3245" s="1" t="s">
        <v>12687</v>
      </c>
      <c r="D3245" s="1" t="s">
        <v>12630</v>
      </c>
      <c r="E3245" s="2">
        <v>10</v>
      </c>
      <c r="F3245" s="3">
        <v>230166.06000000003</v>
      </c>
      <c r="G3245" s="3">
        <v>50626.53</v>
      </c>
      <c r="H3245" s="4">
        <v>43687.92</v>
      </c>
      <c r="I3245" s="25"/>
      <c r="J3245" s="26" t="str">
        <f t="shared" si="304"/>
        <v>No</v>
      </c>
      <c r="K3245" s="26" t="str">
        <f t="shared" si="305"/>
        <v>GB</v>
      </c>
      <c r="L3245" s="26" t="str">
        <f t="shared" si="306"/>
        <v>Invalid</v>
      </c>
      <c r="M3245" s="26" t="str">
        <f>IF(OR(ISBLANK(B3245),ISBLANK(C3245),ISBLANK(D3245)),"Missing",IFERROR(VLOOKUP(A3245,'RM Postcodes'!$A:$B,2,0),"Invalid"))</f>
        <v>live</v>
      </c>
      <c r="N3245" s="26" t="str">
        <f t="shared" si="307"/>
        <v>OK</v>
      </c>
      <c r="O3245" s="26" t="str">
        <f t="shared" si="302"/>
        <v>OK</v>
      </c>
    </row>
    <row r="3246" spans="1:15" x14ac:dyDescent="0.2">
      <c r="A3246" s="24" t="str">
        <f t="shared" si="303"/>
        <v>G62 6</v>
      </c>
      <c r="B3246" s="1" t="s">
        <v>12485</v>
      </c>
      <c r="C3246" s="1" t="s">
        <v>12688</v>
      </c>
      <c r="D3246" s="1" t="s">
        <v>12622</v>
      </c>
      <c r="E3246" s="2">
        <v>3</v>
      </c>
      <c r="F3246" s="3">
        <v>65337.619999999995</v>
      </c>
      <c r="G3246" s="3">
        <v>41296.519999999997</v>
      </c>
      <c r="H3246" s="4">
        <v>24027.75</v>
      </c>
      <c r="I3246" s="25"/>
      <c r="J3246" s="26" t="str">
        <f t="shared" si="304"/>
        <v>No</v>
      </c>
      <c r="K3246" s="26" t="str">
        <f t="shared" si="305"/>
        <v>GB</v>
      </c>
      <c r="L3246" s="26" t="str">
        <f t="shared" si="306"/>
        <v>Invalid</v>
      </c>
      <c r="M3246" s="26" t="str">
        <f>IF(OR(ISBLANK(B3246),ISBLANK(C3246),ISBLANK(D3246)),"Missing",IFERROR(VLOOKUP(A3246,'RM Postcodes'!$A:$B,2,0),"Invalid"))</f>
        <v>live</v>
      </c>
      <c r="N3246" s="26" t="str">
        <f t="shared" si="307"/>
        <v>Redact</v>
      </c>
      <c r="O3246" s="26" t="str">
        <f t="shared" si="302"/>
        <v>Redact</v>
      </c>
    </row>
    <row r="3247" spans="1:15" x14ac:dyDescent="0.2">
      <c r="A3247" s="24" t="str">
        <f t="shared" si="303"/>
        <v>G62 7</v>
      </c>
      <c r="B3247" s="1" t="s">
        <v>12485</v>
      </c>
      <c r="C3247" s="1" t="s">
        <v>12688</v>
      </c>
      <c r="D3247" s="1" t="s">
        <v>12623</v>
      </c>
      <c r="E3247" s="2">
        <v>4</v>
      </c>
      <c r="F3247" s="3">
        <v>110366.47000000002</v>
      </c>
      <c r="G3247" s="3">
        <v>50158.41</v>
      </c>
      <c r="H3247" s="4">
        <v>28578.69</v>
      </c>
      <c r="I3247" s="25"/>
      <c r="J3247" s="26" t="str">
        <f t="shared" si="304"/>
        <v>No</v>
      </c>
      <c r="K3247" s="26" t="str">
        <f t="shared" si="305"/>
        <v>GB</v>
      </c>
      <c r="L3247" s="26" t="str">
        <f t="shared" si="306"/>
        <v>Invalid</v>
      </c>
      <c r="M3247" s="26" t="str">
        <f>IF(OR(ISBLANK(B3247),ISBLANK(C3247),ISBLANK(D3247)),"Missing",IFERROR(VLOOKUP(A3247,'RM Postcodes'!$A:$B,2,0),"Invalid"))</f>
        <v>live</v>
      </c>
      <c r="N3247" s="26" t="str">
        <f t="shared" si="307"/>
        <v>Redact</v>
      </c>
      <c r="O3247" s="26" t="str">
        <f t="shared" si="302"/>
        <v>Redact</v>
      </c>
    </row>
    <row r="3248" spans="1:15" x14ac:dyDescent="0.2">
      <c r="A3248" s="24" t="str">
        <f t="shared" si="303"/>
        <v>G62 8</v>
      </c>
      <c r="B3248" s="1" t="s">
        <v>12485</v>
      </c>
      <c r="C3248" s="1" t="s">
        <v>12688</v>
      </c>
      <c r="D3248" s="1" t="s">
        <v>12626</v>
      </c>
      <c r="E3248" s="2">
        <v>1</v>
      </c>
      <c r="F3248" s="3">
        <v>27639.02</v>
      </c>
      <c r="G3248" s="3">
        <v>27639.02</v>
      </c>
      <c r="H3248" s="4">
        <v>0</v>
      </c>
      <c r="I3248" s="25"/>
      <c r="J3248" s="26" t="str">
        <f t="shared" si="304"/>
        <v>No</v>
      </c>
      <c r="K3248" s="26" t="str">
        <f t="shared" si="305"/>
        <v>GB</v>
      </c>
      <c r="L3248" s="26" t="str">
        <f t="shared" si="306"/>
        <v>Invalid</v>
      </c>
      <c r="M3248" s="26" t="str">
        <f>IF(OR(ISBLANK(B3248),ISBLANK(C3248),ISBLANK(D3248)),"Missing",IFERROR(VLOOKUP(A3248,'RM Postcodes'!$A:$B,2,0),"Invalid"))</f>
        <v>live</v>
      </c>
      <c r="N3248" s="26" t="str">
        <f t="shared" si="307"/>
        <v>Redact</v>
      </c>
      <c r="O3248" s="26" t="str">
        <f t="shared" si="302"/>
        <v>Redact</v>
      </c>
    </row>
    <row r="3249" spans="1:15" x14ac:dyDescent="0.2">
      <c r="A3249" s="24" t="str">
        <f t="shared" si="303"/>
        <v>G63 0</v>
      </c>
      <c r="B3249" s="1" t="s">
        <v>12485</v>
      </c>
      <c r="C3249" s="1" t="s">
        <v>12689</v>
      </c>
      <c r="D3249" s="1" t="s">
        <v>12632</v>
      </c>
      <c r="E3249" s="2">
        <v>10</v>
      </c>
      <c r="F3249" s="3">
        <v>480744.54000000004</v>
      </c>
      <c r="G3249" s="3">
        <v>253325.27</v>
      </c>
      <c r="H3249" s="4">
        <v>49692.4</v>
      </c>
      <c r="I3249" s="25"/>
      <c r="J3249" s="26" t="str">
        <f t="shared" si="304"/>
        <v>No</v>
      </c>
      <c r="K3249" s="26" t="str">
        <f t="shared" si="305"/>
        <v>GB</v>
      </c>
      <c r="L3249" s="26" t="str">
        <f t="shared" si="306"/>
        <v>Invalid</v>
      </c>
      <c r="M3249" s="26" t="str">
        <f>IF(OR(ISBLANK(B3249),ISBLANK(C3249),ISBLANK(D3249)),"Missing",IFERROR(VLOOKUP(A3249,'RM Postcodes'!$A:$B,2,0),"Invalid"))</f>
        <v>live</v>
      </c>
      <c r="N3249" s="26" t="str">
        <f t="shared" si="307"/>
        <v>OK</v>
      </c>
      <c r="O3249" s="26" t="str">
        <f t="shared" si="302"/>
        <v>Redact</v>
      </c>
    </row>
    <row r="3250" spans="1:15" x14ac:dyDescent="0.2">
      <c r="A3250" s="24" t="str">
        <f t="shared" si="303"/>
        <v>G63 9</v>
      </c>
      <c r="B3250" s="1" t="s">
        <v>12485</v>
      </c>
      <c r="C3250" s="1" t="s">
        <v>12689</v>
      </c>
      <c r="D3250" s="1" t="s">
        <v>12627</v>
      </c>
      <c r="E3250" s="2">
        <v>6</v>
      </c>
      <c r="F3250" s="3">
        <v>103631.12000000001</v>
      </c>
      <c r="G3250" s="3">
        <v>39692.69</v>
      </c>
      <c r="H3250" s="4">
        <v>26314.05</v>
      </c>
      <c r="I3250" s="25"/>
      <c r="J3250" s="26" t="str">
        <f t="shared" si="304"/>
        <v>No</v>
      </c>
      <c r="K3250" s="26" t="str">
        <f t="shared" si="305"/>
        <v>GB</v>
      </c>
      <c r="L3250" s="26" t="str">
        <f t="shared" si="306"/>
        <v>Invalid</v>
      </c>
      <c r="M3250" s="26" t="str">
        <f>IF(OR(ISBLANK(B3250),ISBLANK(C3250),ISBLANK(D3250)),"Missing",IFERROR(VLOOKUP(A3250,'RM Postcodes'!$A:$B,2,0),"Invalid"))</f>
        <v>live</v>
      </c>
      <c r="N3250" s="26" t="str">
        <f t="shared" si="307"/>
        <v>Redact</v>
      </c>
      <c r="O3250" s="26" t="str">
        <f t="shared" si="302"/>
        <v>Redact</v>
      </c>
    </row>
    <row r="3251" spans="1:15" x14ac:dyDescent="0.2">
      <c r="A3251" s="24" t="str">
        <f t="shared" si="303"/>
        <v>G64 1</v>
      </c>
      <c r="B3251" s="1" t="s">
        <v>12485</v>
      </c>
      <c r="C3251" s="1" t="s">
        <v>12690</v>
      </c>
      <c r="D3251" s="1" t="s">
        <v>12621</v>
      </c>
      <c r="E3251" s="2">
        <v>7</v>
      </c>
      <c r="F3251" s="3">
        <v>122603.85</v>
      </c>
      <c r="G3251" s="3">
        <v>50286.06</v>
      </c>
      <c r="H3251" s="4">
        <v>25733.96</v>
      </c>
      <c r="I3251" s="25"/>
      <c r="J3251" s="26" t="str">
        <f t="shared" si="304"/>
        <v>No</v>
      </c>
      <c r="K3251" s="26" t="str">
        <f t="shared" si="305"/>
        <v>GB</v>
      </c>
      <c r="L3251" s="26" t="str">
        <f t="shared" si="306"/>
        <v>Invalid</v>
      </c>
      <c r="M3251" s="26" t="str">
        <f>IF(OR(ISBLANK(B3251),ISBLANK(C3251),ISBLANK(D3251)),"Missing",IFERROR(VLOOKUP(A3251,'RM Postcodes'!$A:$B,2,0),"Invalid"))</f>
        <v>live</v>
      </c>
      <c r="N3251" s="26" t="str">
        <f t="shared" si="307"/>
        <v>Redact</v>
      </c>
      <c r="O3251" s="26" t="str">
        <f t="shared" si="302"/>
        <v>Redact</v>
      </c>
    </row>
    <row r="3252" spans="1:15" x14ac:dyDescent="0.2">
      <c r="A3252" s="24" t="str">
        <f t="shared" si="303"/>
        <v>G64 2</v>
      </c>
      <c r="B3252" s="1" t="s">
        <v>12485</v>
      </c>
      <c r="C3252" s="1" t="s">
        <v>12690</v>
      </c>
      <c r="D3252" s="1" t="s">
        <v>12640</v>
      </c>
      <c r="E3252" s="2">
        <v>3</v>
      </c>
      <c r="F3252" s="3">
        <v>92864.11</v>
      </c>
      <c r="G3252" s="3">
        <v>41296.400000000001</v>
      </c>
      <c r="H3252" s="4">
        <v>31720.04</v>
      </c>
      <c r="I3252" s="25"/>
      <c r="J3252" s="26" t="str">
        <f t="shared" si="304"/>
        <v>No</v>
      </c>
      <c r="K3252" s="26" t="str">
        <f t="shared" si="305"/>
        <v>GB</v>
      </c>
      <c r="L3252" s="26" t="str">
        <f t="shared" si="306"/>
        <v>Invalid</v>
      </c>
      <c r="M3252" s="26" t="str">
        <f>IF(OR(ISBLANK(B3252),ISBLANK(C3252),ISBLANK(D3252)),"Missing",IFERROR(VLOOKUP(A3252,'RM Postcodes'!$A:$B,2,0),"Invalid"))</f>
        <v>live</v>
      </c>
      <c r="N3252" s="26" t="str">
        <f t="shared" si="307"/>
        <v>Redact</v>
      </c>
      <c r="O3252" s="26" t="str">
        <f t="shared" si="302"/>
        <v>Redact</v>
      </c>
    </row>
    <row r="3253" spans="1:15" x14ac:dyDescent="0.2">
      <c r="A3253" s="24" t="str">
        <f t="shared" si="303"/>
        <v>G64 3</v>
      </c>
      <c r="B3253" s="1" t="s">
        <v>12485</v>
      </c>
      <c r="C3253" s="1" t="s">
        <v>12690</v>
      </c>
      <c r="D3253" s="1" t="s">
        <v>12629</v>
      </c>
      <c r="E3253" s="2">
        <v>7</v>
      </c>
      <c r="F3253" s="3">
        <v>189778.71000000002</v>
      </c>
      <c r="G3253" s="3">
        <v>48329.32</v>
      </c>
      <c r="H3253" s="4">
        <v>35650.31</v>
      </c>
      <c r="I3253" s="25"/>
      <c r="J3253" s="26" t="str">
        <f t="shared" si="304"/>
        <v>No</v>
      </c>
      <c r="K3253" s="26" t="str">
        <f t="shared" si="305"/>
        <v>GB</v>
      </c>
      <c r="L3253" s="26" t="str">
        <f t="shared" si="306"/>
        <v>Invalid</v>
      </c>
      <c r="M3253" s="26" t="str">
        <f>IF(OR(ISBLANK(B3253),ISBLANK(C3253),ISBLANK(D3253)),"Missing",IFERROR(VLOOKUP(A3253,'RM Postcodes'!$A:$B,2,0),"Invalid"))</f>
        <v>live</v>
      </c>
      <c r="N3253" s="26" t="str">
        <f t="shared" si="307"/>
        <v>Redact</v>
      </c>
      <c r="O3253" s="26" t="str">
        <f t="shared" si="302"/>
        <v>OK</v>
      </c>
    </row>
    <row r="3254" spans="1:15" x14ac:dyDescent="0.2">
      <c r="A3254" s="24" t="str">
        <f t="shared" si="303"/>
        <v>G64 4</v>
      </c>
      <c r="B3254" s="1" t="s">
        <v>12485</v>
      </c>
      <c r="C3254" s="1" t="s">
        <v>12690</v>
      </c>
      <c r="D3254" s="1" t="s">
        <v>12630</v>
      </c>
      <c r="E3254" s="2">
        <v>1</v>
      </c>
      <c r="F3254" s="3">
        <v>42094.02</v>
      </c>
      <c r="G3254" s="3">
        <v>42094.02</v>
      </c>
      <c r="H3254" s="4">
        <v>0</v>
      </c>
      <c r="I3254" s="25"/>
      <c r="J3254" s="26" t="str">
        <f t="shared" si="304"/>
        <v>No</v>
      </c>
      <c r="K3254" s="26" t="str">
        <f t="shared" si="305"/>
        <v>GB</v>
      </c>
      <c r="L3254" s="26" t="str">
        <f t="shared" si="306"/>
        <v>Invalid</v>
      </c>
      <c r="M3254" s="26" t="str">
        <f>IF(OR(ISBLANK(B3254),ISBLANK(C3254),ISBLANK(D3254)),"Missing",IFERROR(VLOOKUP(A3254,'RM Postcodes'!$A:$B,2,0),"Invalid"))</f>
        <v>live</v>
      </c>
      <c r="N3254" s="26" t="str">
        <f t="shared" si="307"/>
        <v>Redact</v>
      </c>
      <c r="O3254" s="26" t="str">
        <f t="shared" si="302"/>
        <v>Redact</v>
      </c>
    </row>
    <row r="3255" spans="1:15" x14ac:dyDescent="0.2">
      <c r="A3255" s="24" t="str">
        <f t="shared" si="303"/>
        <v>G65 0</v>
      </c>
      <c r="B3255" s="1" t="s">
        <v>12485</v>
      </c>
      <c r="C3255" s="1" t="s">
        <v>12691</v>
      </c>
      <c r="D3255" s="1" t="s">
        <v>12632</v>
      </c>
      <c r="E3255" s="2">
        <v>3</v>
      </c>
      <c r="F3255" s="3">
        <v>108499.88999999998</v>
      </c>
      <c r="G3255" s="3">
        <v>50737.13</v>
      </c>
      <c r="H3255" s="4">
        <v>47787.8</v>
      </c>
      <c r="I3255" s="25"/>
      <c r="J3255" s="26" t="str">
        <f t="shared" si="304"/>
        <v>No</v>
      </c>
      <c r="K3255" s="26" t="str">
        <f t="shared" si="305"/>
        <v>GB</v>
      </c>
      <c r="L3255" s="26" t="str">
        <f t="shared" si="306"/>
        <v>Invalid</v>
      </c>
      <c r="M3255" s="26" t="str">
        <f>IF(OR(ISBLANK(B3255),ISBLANK(C3255),ISBLANK(D3255)),"Missing",IFERROR(VLOOKUP(A3255,'RM Postcodes'!$A:$B,2,0),"Invalid"))</f>
        <v>live</v>
      </c>
      <c r="N3255" s="26" t="str">
        <f t="shared" si="307"/>
        <v>Redact</v>
      </c>
      <c r="O3255" s="26" t="str">
        <f t="shared" si="302"/>
        <v>Redact</v>
      </c>
    </row>
    <row r="3256" spans="1:15" x14ac:dyDescent="0.2">
      <c r="A3256" s="24" t="str">
        <f t="shared" si="303"/>
        <v>G65 9</v>
      </c>
      <c r="B3256" s="1" t="s">
        <v>12485</v>
      </c>
      <c r="C3256" s="1" t="s">
        <v>12691</v>
      </c>
      <c r="D3256" s="1" t="s">
        <v>12627</v>
      </c>
      <c r="E3256" s="2">
        <v>2</v>
      </c>
      <c r="F3256" s="3">
        <v>77604.56</v>
      </c>
      <c r="G3256" s="3">
        <v>42890.01</v>
      </c>
      <c r="H3256" s="4">
        <v>34714.550000000003</v>
      </c>
      <c r="I3256" s="25"/>
      <c r="J3256" s="26" t="str">
        <f t="shared" si="304"/>
        <v>No</v>
      </c>
      <c r="K3256" s="26" t="str">
        <f t="shared" si="305"/>
        <v>GB</v>
      </c>
      <c r="L3256" s="26" t="str">
        <f t="shared" si="306"/>
        <v>Invalid</v>
      </c>
      <c r="M3256" s="26" t="str">
        <f>IF(OR(ISBLANK(B3256),ISBLANK(C3256),ISBLANK(D3256)),"Missing",IFERROR(VLOOKUP(A3256,'RM Postcodes'!$A:$B,2,0),"Invalid"))</f>
        <v>live</v>
      </c>
      <c r="N3256" s="26" t="str">
        <f t="shared" si="307"/>
        <v>Redact</v>
      </c>
      <c r="O3256" s="26" t="str">
        <f t="shared" si="302"/>
        <v>Redact</v>
      </c>
    </row>
    <row r="3257" spans="1:15" x14ac:dyDescent="0.2">
      <c r="A3257" s="24" t="str">
        <f t="shared" si="303"/>
        <v>G66 1</v>
      </c>
      <c r="B3257" s="1" t="s">
        <v>12485</v>
      </c>
      <c r="C3257" s="1" t="s">
        <v>12692</v>
      </c>
      <c r="D3257" s="1" t="s">
        <v>12621</v>
      </c>
      <c r="E3257" s="2">
        <v>4</v>
      </c>
      <c r="F3257" s="3">
        <v>32332.15</v>
      </c>
      <c r="G3257" s="3">
        <v>13767.13</v>
      </c>
      <c r="H3257" s="4">
        <v>8098.78</v>
      </c>
      <c r="I3257" s="25"/>
      <c r="J3257" s="26" t="str">
        <f t="shared" si="304"/>
        <v>No</v>
      </c>
      <c r="K3257" s="26" t="str">
        <f t="shared" si="305"/>
        <v>GB</v>
      </c>
      <c r="L3257" s="26" t="str">
        <f t="shared" si="306"/>
        <v>Invalid</v>
      </c>
      <c r="M3257" s="26" t="str">
        <f>IF(OR(ISBLANK(B3257),ISBLANK(C3257),ISBLANK(D3257)),"Missing",IFERROR(VLOOKUP(A3257,'RM Postcodes'!$A:$B,2,0),"Invalid"))</f>
        <v>live</v>
      </c>
      <c r="N3257" s="26" t="str">
        <f t="shared" si="307"/>
        <v>Redact</v>
      </c>
      <c r="O3257" s="26" t="str">
        <f t="shared" si="302"/>
        <v>Redact</v>
      </c>
    </row>
    <row r="3258" spans="1:15" x14ac:dyDescent="0.2">
      <c r="A3258" s="24" t="str">
        <f t="shared" si="303"/>
        <v>G66 3</v>
      </c>
      <c r="B3258" s="1" t="s">
        <v>12485</v>
      </c>
      <c r="C3258" s="1" t="s">
        <v>12692</v>
      </c>
      <c r="D3258" s="1" t="s">
        <v>12629</v>
      </c>
      <c r="E3258" s="2">
        <v>6</v>
      </c>
      <c r="F3258" s="3">
        <v>149744.28</v>
      </c>
      <c r="G3258" s="3">
        <v>42889.9</v>
      </c>
      <c r="H3258" s="4">
        <v>42834.39</v>
      </c>
      <c r="I3258" s="25"/>
      <c r="J3258" s="26" t="str">
        <f t="shared" si="304"/>
        <v>No</v>
      </c>
      <c r="K3258" s="26" t="str">
        <f t="shared" si="305"/>
        <v>GB</v>
      </c>
      <c r="L3258" s="26" t="str">
        <f t="shared" si="306"/>
        <v>Invalid</v>
      </c>
      <c r="M3258" s="26" t="str">
        <f>IF(OR(ISBLANK(B3258),ISBLANK(C3258),ISBLANK(D3258)),"Missing",IFERROR(VLOOKUP(A3258,'RM Postcodes'!$A:$B,2,0),"Invalid"))</f>
        <v>live</v>
      </c>
      <c r="N3258" s="26" t="str">
        <f t="shared" si="307"/>
        <v>Redact</v>
      </c>
      <c r="O3258" s="26" t="str">
        <f t="shared" si="302"/>
        <v>OK</v>
      </c>
    </row>
    <row r="3259" spans="1:15" x14ac:dyDescent="0.2">
      <c r="A3259" s="24" t="str">
        <f t="shared" si="303"/>
        <v>G66 4</v>
      </c>
      <c r="B3259" s="1" t="s">
        <v>12485</v>
      </c>
      <c r="C3259" s="1" t="s">
        <v>12692</v>
      </c>
      <c r="D3259" s="1" t="s">
        <v>12630</v>
      </c>
      <c r="E3259" s="2">
        <v>3</v>
      </c>
      <c r="F3259" s="3">
        <v>62733.869999999995</v>
      </c>
      <c r="G3259" s="3">
        <v>44480.36</v>
      </c>
      <c r="H3259" s="4">
        <v>12174.03</v>
      </c>
      <c r="I3259" s="25"/>
      <c r="J3259" s="26" t="str">
        <f t="shared" si="304"/>
        <v>No</v>
      </c>
      <c r="K3259" s="26" t="str">
        <f t="shared" si="305"/>
        <v>GB</v>
      </c>
      <c r="L3259" s="26" t="str">
        <f t="shared" si="306"/>
        <v>Invalid</v>
      </c>
      <c r="M3259" s="26" t="str">
        <f>IF(OR(ISBLANK(B3259),ISBLANK(C3259),ISBLANK(D3259)),"Missing",IFERROR(VLOOKUP(A3259,'RM Postcodes'!$A:$B,2,0),"Invalid"))</f>
        <v>live</v>
      </c>
      <c r="N3259" s="26" t="str">
        <f t="shared" si="307"/>
        <v>Redact</v>
      </c>
      <c r="O3259" s="26" t="str">
        <f t="shared" si="302"/>
        <v>Redact</v>
      </c>
    </row>
    <row r="3260" spans="1:15" x14ac:dyDescent="0.2">
      <c r="A3260" s="24" t="str">
        <f t="shared" si="303"/>
        <v>G66 5</v>
      </c>
      <c r="B3260" s="1" t="s">
        <v>12485</v>
      </c>
      <c r="C3260" s="1" t="s">
        <v>12692</v>
      </c>
      <c r="D3260" s="1" t="s">
        <v>12625</v>
      </c>
      <c r="E3260" s="2">
        <v>5</v>
      </c>
      <c r="F3260" s="3">
        <v>151165.15000000002</v>
      </c>
      <c r="G3260" s="3">
        <v>50512.36</v>
      </c>
      <c r="H3260" s="4">
        <v>44480.18</v>
      </c>
      <c r="I3260" s="25"/>
      <c r="J3260" s="26" t="str">
        <f t="shared" si="304"/>
        <v>No</v>
      </c>
      <c r="K3260" s="26" t="str">
        <f t="shared" si="305"/>
        <v>GB</v>
      </c>
      <c r="L3260" s="26" t="str">
        <f t="shared" si="306"/>
        <v>Invalid</v>
      </c>
      <c r="M3260" s="26" t="str">
        <f>IF(OR(ISBLANK(B3260),ISBLANK(C3260),ISBLANK(D3260)),"Missing",IFERROR(VLOOKUP(A3260,'RM Postcodes'!$A:$B,2,0),"Invalid"))</f>
        <v>live</v>
      </c>
      <c r="N3260" s="26" t="str">
        <f t="shared" si="307"/>
        <v>Redact</v>
      </c>
      <c r="O3260" s="26" t="str">
        <f t="shared" si="302"/>
        <v>Redact</v>
      </c>
    </row>
    <row r="3261" spans="1:15" x14ac:dyDescent="0.2">
      <c r="A3261" s="24" t="str">
        <f t="shared" si="303"/>
        <v>G66 7</v>
      </c>
      <c r="B3261" s="1" t="s">
        <v>12485</v>
      </c>
      <c r="C3261" s="1" t="s">
        <v>12692</v>
      </c>
      <c r="D3261" s="1" t="s">
        <v>12623</v>
      </c>
      <c r="E3261" s="2">
        <v>2</v>
      </c>
      <c r="F3261" s="3">
        <v>51323.63</v>
      </c>
      <c r="G3261" s="3">
        <v>46176.78</v>
      </c>
      <c r="H3261" s="4">
        <v>5146.8500000000004</v>
      </c>
      <c r="I3261" s="25"/>
      <c r="J3261" s="26" t="str">
        <f t="shared" si="304"/>
        <v>No</v>
      </c>
      <c r="K3261" s="26" t="str">
        <f t="shared" si="305"/>
        <v>GB</v>
      </c>
      <c r="L3261" s="26" t="str">
        <f t="shared" si="306"/>
        <v>Invalid</v>
      </c>
      <c r="M3261" s="26" t="str">
        <f>IF(OR(ISBLANK(B3261),ISBLANK(C3261),ISBLANK(D3261)),"Missing",IFERROR(VLOOKUP(A3261,'RM Postcodes'!$A:$B,2,0),"Invalid"))</f>
        <v>live</v>
      </c>
      <c r="N3261" s="26" t="str">
        <f t="shared" si="307"/>
        <v>Redact</v>
      </c>
      <c r="O3261" s="26" t="str">
        <f t="shared" si="302"/>
        <v>Redact</v>
      </c>
    </row>
    <row r="3262" spans="1:15" x14ac:dyDescent="0.2">
      <c r="A3262" s="24" t="str">
        <f t="shared" si="303"/>
        <v>G66 8</v>
      </c>
      <c r="B3262" s="1" t="s">
        <v>12485</v>
      </c>
      <c r="C3262" s="1" t="s">
        <v>12692</v>
      </c>
      <c r="D3262" s="1" t="s">
        <v>12626</v>
      </c>
      <c r="E3262" s="2">
        <v>3</v>
      </c>
      <c r="F3262" s="3">
        <v>70168.069999999992</v>
      </c>
      <c r="G3262" s="3">
        <v>41296.28</v>
      </c>
      <c r="H3262" s="4">
        <v>28314.989999999998</v>
      </c>
      <c r="I3262" s="25"/>
      <c r="J3262" s="26" t="str">
        <f t="shared" si="304"/>
        <v>No</v>
      </c>
      <c r="K3262" s="26" t="str">
        <f t="shared" si="305"/>
        <v>GB</v>
      </c>
      <c r="L3262" s="26" t="str">
        <f t="shared" si="306"/>
        <v>Invalid</v>
      </c>
      <c r="M3262" s="26" t="str">
        <f>IF(OR(ISBLANK(B3262),ISBLANK(C3262),ISBLANK(D3262)),"Missing",IFERROR(VLOOKUP(A3262,'RM Postcodes'!$A:$B,2,0),"Invalid"))</f>
        <v>live</v>
      </c>
      <c r="N3262" s="26" t="str">
        <f t="shared" si="307"/>
        <v>Redact</v>
      </c>
      <c r="O3262" s="26" t="str">
        <f t="shared" si="302"/>
        <v>Redact</v>
      </c>
    </row>
    <row r="3263" spans="1:15" x14ac:dyDescent="0.2">
      <c r="A3263" s="24" t="str">
        <f t="shared" si="303"/>
        <v>G67 1</v>
      </c>
      <c r="B3263" s="1" t="s">
        <v>12485</v>
      </c>
      <c r="C3263" s="1" t="s">
        <v>12693</v>
      </c>
      <c r="D3263" s="1" t="s">
        <v>12621</v>
      </c>
      <c r="E3263" s="2">
        <v>5</v>
      </c>
      <c r="F3263" s="3">
        <v>49752.000000000007</v>
      </c>
      <c r="G3263" s="3">
        <v>19846.39</v>
      </c>
      <c r="H3263" s="4">
        <v>15155.76</v>
      </c>
      <c r="I3263" s="25"/>
      <c r="J3263" s="26" t="str">
        <f t="shared" si="304"/>
        <v>No</v>
      </c>
      <c r="K3263" s="26" t="str">
        <f t="shared" si="305"/>
        <v>GB</v>
      </c>
      <c r="L3263" s="26" t="str">
        <f t="shared" si="306"/>
        <v>Invalid</v>
      </c>
      <c r="M3263" s="26" t="str">
        <f>IF(OR(ISBLANK(B3263),ISBLANK(C3263),ISBLANK(D3263)),"Missing",IFERROR(VLOOKUP(A3263,'RM Postcodes'!$A:$B,2,0),"Invalid"))</f>
        <v>live</v>
      </c>
      <c r="N3263" s="26" t="str">
        <f t="shared" si="307"/>
        <v>Redact</v>
      </c>
      <c r="O3263" s="26" t="str">
        <f t="shared" si="302"/>
        <v>Redact</v>
      </c>
    </row>
    <row r="3264" spans="1:15" x14ac:dyDescent="0.2">
      <c r="A3264" s="24" t="str">
        <f t="shared" si="303"/>
        <v>G67 2</v>
      </c>
      <c r="B3264" s="1" t="s">
        <v>12485</v>
      </c>
      <c r="C3264" s="1" t="s">
        <v>12693</v>
      </c>
      <c r="D3264" s="1" t="s">
        <v>12640</v>
      </c>
      <c r="E3264" s="2">
        <v>17</v>
      </c>
      <c r="F3264" s="3">
        <v>594629.17999999993</v>
      </c>
      <c r="G3264" s="3">
        <v>347860.52999999997</v>
      </c>
      <c r="H3264" s="4">
        <v>42330.26</v>
      </c>
      <c r="I3264" s="25"/>
      <c r="J3264" s="26" t="str">
        <f t="shared" si="304"/>
        <v>No</v>
      </c>
      <c r="K3264" s="26" t="str">
        <f t="shared" si="305"/>
        <v>GB</v>
      </c>
      <c r="L3264" s="26" t="str">
        <f t="shared" si="306"/>
        <v>Invalid</v>
      </c>
      <c r="M3264" s="26" t="str">
        <f>IF(OR(ISBLANK(B3264),ISBLANK(C3264),ISBLANK(D3264)),"Missing",IFERROR(VLOOKUP(A3264,'RM Postcodes'!$A:$B,2,0),"Invalid"))</f>
        <v>live</v>
      </c>
      <c r="N3264" s="26" t="str">
        <f t="shared" si="307"/>
        <v>OK</v>
      </c>
      <c r="O3264" s="26" t="str">
        <f t="shared" si="302"/>
        <v>Redact</v>
      </c>
    </row>
    <row r="3265" spans="1:15" x14ac:dyDescent="0.2">
      <c r="A3265" s="24" t="str">
        <f t="shared" si="303"/>
        <v>G67 3</v>
      </c>
      <c r="B3265" s="1" t="s">
        <v>12485</v>
      </c>
      <c r="C3265" s="1" t="s">
        <v>12693</v>
      </c>
      <c r="D3265" s="1" t="s">
        <v>12629</v>
      </c>
      <c r="E3265" s="2">
        <v>4</v>
      </c>
      <c r="F3265" s="3">
        <v>28883.91</v>
      </c>
      <c r="G3265" s="3">
        <v>16456.93</v>
      </c>
      <c r="H3265" s="4">
        <v>6670.75</v>
      </c>
      <c r="I3265" s="25"/>
      <c r="J3265" s="26" t="str">
        <f t="shared" si="304"/>
        <v>No</v>
      </c>
      <c r="K3265" s="26" t="str">
        <f t="shared" si="305"/>
        <v>GB</v>
      </c>
      <c r="L3265" s="26" t="str">
        <f t="shared" si="306"/>
        <v>Invalid</v>
      </c>
      <c r="M3265" s="26" t="str">
        <f>IF(OR(ISBLANK(B3265),ISBLANK(C3265),ISBLANK(D3265)),"Missing",IFERROR(VLOOKUP(A3265,'RM Postcodes'!$A:$B,2,0),"Invalid"))</f>
        <v>live</v>
      </c>
      <c r="N3265" s="26" t="str">
        <f t="shared" si="307"/>
        <v>Redact</v>
      </c>
      <c r="O3265" s="26" t="str">
        <f t="shared" si="302"/>
        <v>Redact</v>
      </c>
    </row>
    <row r="3266" spans="1:15" x14ac:dyDescent="0.2">
      <c r="A3266" s="24" t="str">
        <f t="shared" si="303"/>
        <v>G67 4</v>
      </c>
      <c r="B3266" s="1" t="s">
        <v>12485</v>
      </c>
      <c r="C3266" s="1" t="s">
        <v>12693</v>
      </c>
      <c r="D3266" s="1" t="s">
        <v>12630</v>
      </c>
      <c r="E3266" s="2">
        <v>3</v>
      </c>
      <c r="F3266" s="3">
        <v>79680.639999999999</v>
      </c>
      <c r="G3266" s="3">
        <v>50253.04</v>
      </c>
      <c r="H3266" s="4">
        <v>24471.99</v>
      </c>
      <c r="I3266" s="25"/>
      <c r="J3266" s="26" t="str">
        <f t="shared" si="304"/>
        <v>No</v>
      </c>
      <c r="K3266" s="26" t="str">
        <f t="shared" si="305"/>
        <v>GB</v>
      </c>
      <c r="L3266" s="26" t="str">
        <f t="shared" si="306"/>
        <v>Invalid</v>
      </c>
      <c r="M3266" s="26" t="str">
        <f>IF(OR(ISBLANK(B3266),ISBLANK(C3266),ISBLANK(D3266)),"Missing",IFERROR(VLOOKUP(A3266,'RM Postcodes'!$A:$B,2,0),"Invalid"))</f>
        <v>live</v>
      </c>
      <c r="N3266" s="26" t="str">
        <f t="shared" si="307"/>
        <v>Redact</v>
      </c>
      <c r="O3266" s="26" t="str">
        <f t="shared" si="302"/>
        <v>Redact</v>
      </c>
    </row>
    <row r="3267" spans="1:15" x14ac:dyDescent="0.2">
      <c r="A3267" s="24" t="str">
        <f t="shared" si="303"/>
        <v>G68 0</v>
      </c>
      <c r="B3267" s="1" t="s">
        <v>12485</v>
      </c>
      <c r="C3267" s="1" t="s">
        <v>12694</v>
      </c>
      <c r="D3267" s="1" t="s">
        <v>12632</v>
      </c>
      <c r="E3267" s="2">
        <v>10</v>
      </c>
      <c r="F3267" s="3">
        <v>192274.72</v>
      </c>
      <c r="G3267" s="3">
        <v>51375.13</v>
      </c>
      <c r="H3267" s="4">
        <v>39692.79</v>
      </c>
      <c r="I3267" s="25"/>
      <c r="J3267" s="26" t="str">
        <f t="shared" si="304"/>
        <v>No</v>
      </c>
      <c r="K3267" s="26" t="str">
        <f t="shared" si="305"/>
        <v>GB</v>
      </c>
      <c r="L3267" s="26" t="str">
        <f t="shared" si="306"/>
        <v>Invalid</v>
      </c>
      <c r="M3267" s="26" t="str">
        <f>IF(OR(ISBLANK(B3267),ISBLANK(C3267),ISBLANK(D3267)),"Missing",IFERROR(VLOOKUP(A3267,'RM Postcodes'!$A:$B,2,0),"Invalid"))</f>
        <v>live</v>
      </c>
      <c r="N3267" s="26" t="str">
        <f t="shared" si="307"/>
        <v>OK</v>
      </c>
      <c r="O3267" s="26" t="str">
        <f t="shared" si="302"/>
        <v>OK</v>
      </c>
    </row>
    <row r="3268" spans="1:15" x14ac:dyDescent="0.2">
      <c r="A3268" s="24" t="str">
        <f t="shared" si="303"/>
        <v>G68 9</v>
      </c>
      <c r="B3268" s="1" t="s">
        <v>12485</v>
      </c>
      <c r="C3268" s="1" t="s">
        <v>12694</v>
      </c>
      <c r="D3268" s="1" t="s">
        <v>12627</v>
      </c>
      <c r="E3268" s="2">
        <v>10</v>
      </c>
      <c r="F3268" s="3">
        <v>283028.8</v>
      </c>
      <c r="G3268" s="3">
        <v>95864.93</v>
      </c>
      <c r="H3268" s="4">
        <v>39692.67</v>
      </c>
      <c r="I3268" s="25"/>
      <c r="J3268" s="26" t="str">
        <f t="shared" si="304"/>
        <v>No</v>
      </c>
      <c r="K3268" s="26" t="str">
        <f t="shared" si="305"/>
        <v>GB</v>
      </c>
      <c r="L3268" s="26" t="str">
        <f t="shared" si="306"/>
        <v>Invalid</v>
      </c>
      <c r="M3268" s="26" t="str">
        <f>IF(OR(ISBLANK(B3268),ISBLANK(C3268),ISBLANK(D3268)),"Missing",IFERROR(VLOOKUP(A3268,'RM Postcodes'!$A:$B,2,0),"Invalid"))</f>
        <v>live</v>
      </c>
      <c r="N3268" s="26" t="str">
        <f t="shared" si="307"/>
        <v>OK</v>
      </c>
      <c r="O3268" s="26" t="str">
        <f t="shared" si="302"/>
        <v>OK</v>
      </c>
    </row>
    <row r="3269" spans="1:15" x14ac:dyDescent="0.2">
      <c r="A3269" s="24" t="str">
        <f t="shared" si="303"/>
        <v>G69 0</v>
      </c>
      <c r="B3269" s="1" t="s">
        <v>12485</v>
      </c>
      <c r="C3269" s="1" t="s">
        <v>12695</v>
      </c>
      <c r="D3269" s="1" t="s">
        <v>12632</v>
      </c>
      <c r="E3269" s="2">
        <v>4</v>
      </c>
      <c r="F3269" s="3">
        <v>90094.84</v>
      </c>
      <c r="G3269" s="3">
        <v>42890.96</v>
      </c>
      <c r="H3269" s="4">
        <v>21074.240000000002</v>
      </c>
      <c r="I3269" s="25"/>
      <c r="J3269" s="26" t="str">
        <f t="shared" si="304"/>
        <v>No</v>
      </c>
      <c r="K3269" s="26" t="str">
        <f t="shared" si="305"/>
        <v>GB</v>
      </c>
      <c r="L3269" s="26" t="str">
        <f t="shared" si="306"/>
        <v>Invalid</v>
      </c>
      <c r="M3269" s="26" t="str">
        <f>IF(OR(ISBLANK(B3269),ISBLANK(C3269),ISBLANK(D3269)),"Missing",IFERROR(VLOOKUP(A3269,'RM Postcodes'!$A:$B,2,0),"Invalid"))</f>
        <v>live</v>
      </c>
      <c r="N3269" s="26" t="str">
        <f t="shared" si="307"/>
        <v>Redact</v>
      </c>
      <c r="O3269" s="26" t="str">
        <f t="shared" ref="O3269:O3332" si="308">IF(COUNT(E3269)=0,"Missing",IF(E3269&lt;=2,"Redact",IF(COUNTIF(F3269:H3269,"&gt;0")&lt;&gt;3,"Error",IF((G3269+H3269)/F3269&lt;60%,"OK","Redact"))))</f>
        <v>Redact</v>
      </c>
    </row>
    <row r="3270" spans="1:15" x14ac:dyDescent="0.2">
      <c r="A3270" s="24" t="str">
        <f t="shared" ref="A3270:A3333" si="309">TRIM(B3270)&amp;TRIM(C3270)&amp;" "&amp;TRIM(D3270)</f>
        <v>G69 6</v>
      </c>
      <c r="B3270" s="1" t="s">
        <v>12485</v>
      </c>
      <c r="C3270" s="1" t="s">
        <v>12695</v>
      </c>
      <c r="D3270" s="1" t="s">
        <v>12622</v>
      </c>
      <c r="E3270" s="2">
        <v>6</v>
      </c>
      <c r="F3270" s="3">
        <v>119721.79000000001</v>
      </c>
      <c r="G3270" s="3">
        <v>41296.28</v>
      </c>
      <c r="H3270" s="4">
        <v>38085.35</v>
      </c>
      <c r="I3270" s="25"/>
      <c r="J3270" s="26" t="str">
        <f t="shared" ref="J3270:J3333" si="310">IF(AND(K3270="NI",L3270="OK",M3270="LIVE",N3270="OK",O3270="OK"),"yes NI",IF(AND(K3270="GB",L3270="OK",M3270="LIVE",N3270="OK",O3270="OK"),"Yes","No"))</f>
        <v>No</v>
      </c>
      <c r="K3270" s="26" t="str">
        <f t="shared" ref="K3270:K3333" si="311">IF(ISBLANK(B3270),"Missing",IF(AND(OR(LEN(B3270)=2,LEN(B3270)=1),AND(ISERROR(VALUE(LEFT(B3270,1))),ISERROR(VALUE(RIGHT(B3270,1))))),IF(OR(B3270="GY",B3270="IM",B3270="JE"),"not GB",IF(B3270="BT","NI","GB")),"Invalid"))</f>
        <v>GB</v>
      </c>
      <c r="L3270" s="26" t="str">
        <f t="shared" si="306"/>
        <v>Invalid</v>
      </c>
      <c r="M3270" s="26" t="str">
        <f>IF(OR(ISBLANK(B3270),ISBLANK(C3270),ISBLANK(D3270)),"Missing",IFERROR(VLOOKUP(A3270,'RM Postcodes'!$A:$B,2,0),"Invalid"))</f>
        <v>live</v>
      </c>
      <c r="N3270" s="26" t="str">
        <f t="shared" si="307"/>
        <v>Redact</v>
      </c>
      <c r="O3270" s="26" t="str">
        <f t="shared" si="308"/>
        <v>Redact</v>
      </c>
    </row>
    <row r="3271" spans="1:15" x14ac:dyDescent="0.2">
      <c r="A3271" s="24" t="str">
        <f t="shared" si="309"/>
        <v>G69 7</v>
      </c>
      <c r="B3271" s="1" t="s">
        <v>12485</v>
      </c>
      <c r="C3271" s="1" t="s">
        <v>12695</v>
      </c>
      <c r="D3271" s="1" t="s">
        <v>12623</v>
      </c>
      <c r="E3271" s="2">
        <v>4</v>
      </c>
      <c r="F3271" s="3">
        <v>74041.209999999992</v>
      </c>
      <c r="G3271" s="3">
        <v>43777.38</v>
      </c>
      <c r="H3271" s="4">
        <v>16083.77</v>
      </c>
      <c r="I3271" s="25"/>
      <c r="J3271" s="26" t="str">
        <f t="shared" si="310"/>
        <v>No</v>
      </c>
      <c r="K3271" s="26" t="str">
        <f t="shared" si="311"/>
        <v>GB</v>
      </c>
      <c r="L3271" s="26" t="str">
        <f t="shared" ref="L3271:L3334" si="312">IF(ISBLANK(D3271),"Missing",IF(AND(LEN(D3271)=1,ISNUMBER(VALUE(D3271))),"OK","Invalid"))</f>
        <v>Invalid</v>
      </c>
      <c r="M3271" s="26" t="str">
        <f>IF(OR(ISBLANK(B3271),ISBLANK(C3271),ISBLANK(D3271)),"Missing",IFERROR(VLOOKUP(A3271,'RM Postcodes'!$A:$B,2,0),"Invalid"))</f>
        <v>live</v>
      </c>
      <c r="N3271" s="26" t="str">
        <f t="shared" ref="N3271:N3334" si="313">IF(ISBLANK(E3271),"Missing",IF(E3271&lt;10,"Redact","OK"))</f>
        <v>Redact</v>
      </c>
      <c r="O3271" s="26" t="str">
        <f t="shared" si="308"/>
        <v>Redact</v>
      </c>
    </row>
    <row r="3272" spans="1:15" x14ac:dyDescent="0.2">
      <c r="A3272" s="24" t="str">
        <f t="shared" si="309"/>
        <v>G69 8</v>
      </c>
      <c r="B3272" s="1" t="s">
        <v>12485</v>
      </c>
      <c r="C3272" s="1" t="s">
        <v>12695</v>
      </c>
      <c r="D3272" s="1" t="s">
        <v>12626</v>
      </c>
      <c r="E3272" s="2">
        <v>7</v>
      </c>
      <c r="F3272" s="3">
        <v>197893.09000000003</v>
      </c>
      <c r="G3272" s="3">
        <v>50942.68</v>
      </c>
      <c r="H3272" s="4">
        <v>38377.11</v>
      </c>
      <c r="I3272" s="25"/>
      <c r="J3272" s="26" t="str">
        <f t="shared" si="310"/>
        <v>No</v>
      </c>
      <c r="K3272" s="26" t="str">
        <f t="shared" si="311"/>
        <v>GB</v>
      </c>
      <c r="L3272" s="26" t="str">
        <f t="shared" si="312"/>
        <v>Invalid</v>
      </c>
      <c r="M3272" s="26" t="str">
        <f>IF(OR(ISBLANK(B3272),ISBLANK(C3272),ISBLANK(D3272)),"Missing",IFERROR(VLOOKUP(A3272,'RM Postcodes'!$A:$B,2,0),"Invalid"))</f>
        <v>live</v>
      </c>
      <c r="N3272" s="26" t="str">
        <f t="shared" si="313"/>
        <v>Redact</v>
      </c>
      <c r="O3272" s="26" t="str">
        <f t="shared" si="308"/>
        <v>OK</v>
      </c>
    </row>
    <row r="3273" spans="1:15" x14ac:dyDescent="0.2">
      <c r="A3273" s="24" t="str">
        <f t="shared" si="309"/>
        <v>G69 9</v>
      </c>
      <c r="B3273" s="1" t="s">
        <v>12485</v>
      </c>
      <c r="C3273" s="1" t="s">
        <v>12695</v>
      </c>
      <c r="D3273" s="1" t="s">
        <v>12627</v>
      </c>
      <c r="E3273" s="2">
        <v>3</v>
      </c>
      <c r="F3273" s="3">
        <v>69897.14</v>
      </c>
      <c r="G3273" s="3">
        <v>45279.75</v>
      </c>
      <c r="H3273" s="4">
        <v>16518.59</v>
      </c>
      <c r="I3273" s="25"/>
      <c r="J3273" s="26" t="str">
        <f t="shared" si="310"/>
        <v>No</v>
      </c>
      <c r="K3273" s="26" t="str">
        <f t="shared" si="311"/>
        <v>GB</v>
      </c>
      <c r="L3273" s="26" t="str">
        <f t="shared" si="312"/>
        <v>Invalid</v>
      </c>
      <c r="M3273" s="26" t="str">
        <f>IF(OR(ISBLANK(B3273),ISBLANK(C3273),ISBLANK(D3273)),"Missing",IFERROR(VLOOKUP(A3273,'RM Postcodes'!$A:$B,2,0),"Invalid"))</f>
        <v>live</v>
      </c>
      <c r="N3273" s="26" t="str">
        <f t="shared" si="313"/>
        <v>Redact</v>
      </c>
      <c r="O3273" s="26" t="str">
        <f t="shared" si="308"/>
        <v>Redact</v>
      </c>
    </row>
    <row r="3274" spans="1:15" x14ac:dyDescent="0.2">
      <c r="A3274" s="24" t="str">
        <f t="shared" si="309"/>
        <v>G71 5</v>
      </c>
      <c r="B3274" s="1" t="s">
        <v>12485</v>
      </c>
      <c r="C3274" s="1" t="s">
        <v>12697</v>
      </c>
      <c r="D3274" s="1" t="s">
        <v>12625</v>
      </c>
      <c r="E3274" s="2">
        <v>2</v>
      </c>
      <c r="F3274" s="3">
        <v>19770.27</v>
      </c>
      <c r="G3274" s="3">
        <v>12516.09</v>
      </c>
      <c r="H3274" s="4">
        <v>7254.18</v>
      </c>
      <c r="I3274" s="25"/>
      <c r="J3274" s="26" t="str">
        <f t="shared" si="310"/>
        <v>No</v>
      </c>
      <c r="K3274" s="26" t="str">
        <f t="shared" si="311"/>
        <v>GB</v>
      </c>
      <c r="L3274" s="26" t="str">
        <f t="shared" si="312"/>
        <v>Invalid</v>
      </c>
      <c r="M3274" s="26" t="str">
        <f>IF(OR(ISBLANK(B3274),ISBLANK(C3274),ISBLANK(D3274)),"Missing",IFERROR(VLOOKUP(A3274,'RM Postcodes'!$A:$B,2,0),"Invalid"))</f>
        <v>live</v>
      </c>
      <c r="N3274" s="26" t="str">
        <f t="shared" si="313"/>
        <v>Redact</v>
      </c>
      <c r="O3274" s="26" t="str">
        <f t="shared" si="308"/>
        <v>Redact</v>
      </c>
    </row>
    <row r="3275" spans="1:15" x14ac:dyDescent="0.2">
      <c r="A3275" s="24" t="str">
        <f t="shared" si="309"/>
        <v>G71 6</v>
      </c>
      <c r="B3275" s="1" t="s">
        <v>12485</v>
      </c>
      <c r="C3275" s="1" t="s">
        <v>12697</v>
      </c>
      <c r="D3275" s="1" t="s">
        <v>12622</v>
      </c>
      <c r="E3275" s="2">
        <v>5</v>
      </c>
      <c r="F3275" s="3">
        <v>140648.16999999998</v>
      </c>
      <c r="G3275" s="3">
        <v>71848.09</v>
      </c>
      <c r="H3275" s="4">
        <v>25579.4</v>
      </c>
      <c r="I3275" s="25"/>
      <c r="J3275" s="26" t="str">
        <f t="shared" si="310"/>
        <v>No</v>
      </c>
      <c r="K3275" s="26" t="str">
        <f t="shared" si="311"/>
        <v>GB</v>
      </c>
      <c r="L3275" s="26" t="str">
        <f t="shared" si="312"/>
        <v>Invalid</v>
      </c>
      <c r="M3275" s="26" t="str">
        <f>IF(OR(ISBLANK(B3275),ISBLANK(C3275),ISBLANK(D3275)),"Missing",IFERROR(VLOOKUP(A3275,'RM Postcodes'!$A:$B,2,0),"Invalid"))</f>
        <v>live</v>
      </c>
      <c r="N3275" s="26" t="str">
        <f t="shared" si="313"/>
        <v>Redact</v>
      </c>
      <c r="O3275" s="26" t="str">
        <f t="shared" si="308"/>
        <v>Redact</v>
      </c>
    </row>
    <row r="3276" spans="1:15" x14ac:dyDescent="0.2">
      <c r="A3276" s="24" t="str">
        <f t="shared" si="309"/>
        <v>G71 7</v>
      </c>
      <c r="B3276" s="1" t="s">
        <v>12485</v>
      </c>
      <c r="C3276" s="1" t="s">
        <v>12697</v>
      </c>
      <c r="D3276" s="1" t="s">
        <v>12623</v>
      </c>
      <c r="E3276" s="2">
        <v>7</v>
      </c>
      <c r="F3276" s="3">
        <v>321647.96000000002</v>
      </c>
      <c r="G3276" s="3">
        <v>102039.97</v>
      </c>
      <c r="H3276" s="4">
        <v>50132.880000000005</v>
      </c>
      <c r="I3276" s="25"/>
      <c r="J3276" s="26" t="str">
        <f t="shared" si="310"/>
        <v>No</v>
      </c>
      <c r="K3276" s="26" t="str">
        <f t="shared" si="311"/>
        <v>GB</v>
      </c>
      <c r="L3276" s="26" t="str">
        <f t="shared" si="312"/>
        <v>Invalid</v>
      </c>
      <c r="M3276" s="26" t="str">
        <f>IF(OR(ISBLANK(B3276),ISBLANK(C3276),ISBLANK(D3276)),"Missing",IFERROR(VLOOKUP(A3276,'RM Postcodes'!$A:$B,2,0),"Invalid"))</f>
        <v>live</v>
      </c>
      <c r="N3276" s="26" t="str">
        <f t="shared" si="313"/>
        <v>Redact</v>
      </c>
      <c r="O3276" s="26" t="str">
        <f t="shared" si="308"/>
        <v>OK</v>
      </c>
    </row>
    <row r="3277" spans="1:15" x14ac:dyDescent="0.2">
      <c r="A3277" s="24" t="str">
        <f t="shared" si="309"/>
        <v>G71 8</v>
      </c>
      <c r="B3277" s="1" t="s">
        <v>12485</v>
      </c>
      <c r="C3277" s="1" t="s">
        <v>12697</v>
      </c>
      <c r="D3277" s="1" t="s">
        <v>12626</v>
      </c>
      <c r="E3277" s="2">
        <v>5</v>
      </c>
      <c r="F3277" s="3">
        <v>153005.80000000002</v>
      </c>
      <c r="G3277" s="3">
        <v>50630.01</v>
      </c>
      <c r="H3277" s="4">
        <v>38843.51</v>
      </c>
      <c r="I3277" s="25"/>
      <c r="J3277" s="26" t="str">
        <f t="shared" si="310"/>
        <v>No</v>
      </c>
      <c r="K3277" s="26" t="str">
        <f t="shared" si="311"/>
        <v>GB</v>
      </c>
      <c r="L3277" s="26" t="str">
        <f t="shared" si="312"/>
        <v>Invalid</v>
      </c>
      <c r="M3277" s="26" t="str">
        <f>IF(OR(ISBLANK(B3277),ISBLANK(C3277),ISBLANK(D3277)),"Missing",IFERROR(VLOOKUP(A3277,'RM Postcodes'!$A:$B,2,0),"Invalid"))</f>
        <v>live</v>
      </c>
      <c r="N3277" s="26" t="str">
        <f t="shared" si="313"/>
        <v>Redact</v>
      </c>
      <c r="O3277" s="26" t="str">
        <f t="shared" si="308"/>
        <v>OK</v>
      </c>
    </row>
    <row r="3278" spans="1:15" x14ac:dyDescent="0.2">
      <c r="A3278" s="24" t="str">
        <f t="shared" si="309"/>
        <v>G72 0</v>
      </c>
      <c r="B3278" s="1" t="s">
        <v>12485</v>
      </c>
      <c r="C3278" s="1" t="s">
        <v>12698</v>
      </c>
      <c r="D3278" s="1" t="s">
        <v>12632</v>
      </c>
      <c r="E3278" s="2">
        <v>9</v>
      </c>
      <c r="F3278" s="3">
        <v>177436.76</v>
      </c>
      <c r="G3278" s="3">
        <v>44560.76</v>
      </c>
      <c r="H3278" s="4">
        <v>38884.15</v>
      </c>
      <c r="I3278" s="25"/>
      <c r="J3278" s="26" t="str">
        <f t="shared" si="310"/>
        <v>No</v>
      </c>
      <c r="K3278" s="26" t="str">
        <f t="shared" si="311"/>
        <v>GB</v>
      </c>
      <c r="L3278" s="26" t="str">
        <f t="shared" si="312"/>
        <v>Invalid</v>
      </c>
      <c r="M3278" s="26" t="str">
        <f>IF(OR(ISBLANK(B3278),ISBLANK(C3278),ISBLANK(D3278)),"Missing",IFERROR(VLOOKUP(A3278,'RM Postcodes'!$A:$B,2,0),"Invalid"))</f>
        <v>live</v>
      </c>
      <c r="N3278" s="26" t="str">
        <f t="shared" si="313"/>
        <v>Redact</v>
      </c>
      <c r="O3278" s="26" t="str">
        <f t="shared" si="308"/>
        <v>OK</v>
      </c>
    </row>
    <row r="3279" spans="1:15" x14ac:dyDescent="0.2">
      <c r="A3279" s="24" t="str">
        <f t="shared" si="309"/>
        <v>G72 1</v>
      </c>
      <c r="B3279" s="1" t="s">
        <v>12485</v>
      </c>
      <c r="C3279" s="1" t="s">
        <v>12698</v>
      </c>
      <c r="D3279" s="1" t="s">
        <v>12621</v>
      </c>
      <c r="E3279" s="2">
        <v>1</v>
      </c>
      <c r="F3279" s="3">
        <v>571666.63</v>
      </c>
      <c r="G3279" s="3">
        <v>571666.63</v>
      </c>
      <c r="H3279" s="4">
        <v>0</v>
      </c>
      <c r="I3279" s="25"/>
      <c r="J3279" s="26" t="str">
        <f t="shared" si="310"/>
        <v>No</v>
      </c>
      <c r="K3279" s="26" t="str">
        <f t="shared" si="311"/>
        <v>GB</v>
      </c>
      <c r="L3279" s="26" t="str">
        <f t="shared" si="312"/>
        <v>Invalid</v>
      </c>
      <c r="M3279" s="26" t="str">
        <f>IF(OR(ISBLANK(B3279),ISBLANK(C3279),ISBLANK(D3279)),"Missing",IFERROR(VLOOKUP(A3279,'RM Postcodes'!$A:$B,2,0),"Invalid"))</f>
        <v>Invalid</v>
      </c>
      <c r="N3279" s="26" t="str">
        <f t="shared" si="313"/>
        <v>Redact</v>
      </c>
      <c r="O3279" s="26" t="str">
        <f t="shared" si="308"/>
        <v>Redact</v>
      </c>
    </row>
    <row r="3280" spans="1:15" x14ac:dyDescent="0.2">
      <c r="A3280" s="24" t="str">
        <f t="shared" si="309"/>
        <v>G72 6</v>
      </c>
      <c r="B3280" s="1" t="s">
        <v>12485</v>
      </c>
      <c r="C3280" s="1" t="s">
        <v>12698</v>
      </c>
      <c r="D3280" s="1" t="s">
        <v>12622</v>
      </c>
      <c r="E3280" s="2">
        <v>3</v>
      </c>
      <c r="F3280" s="3">
        <v>66561.599999999991</v>
      </c>
      <c r="G3280" s="3">
        <v>45274.77</v>
      </c>
      <c r="H3280" s="4">
        <v>15150.72</v>
      </c>
      <c r="I3280" s="25"/>
      <c r="J3280" s="26" t="str">
        <f t="shared" si="310"/>
        <v>No</v>
      </c>
      <c r="K3280" s="26" t="str">
        <f t="shared" si="311"/>
        <v>GB</v>
      </c>
      <c r="L3280" s="26" t="str">
        <f t="shared" si="312"/>
        <v>Invalid</v>
      </c>
      <c r="M3280" s="26" t="str">
        <f>IF(OR(ISBLANK(B3280),ISBLANK(C3280),ISBLANK(D3280)),"Missing",IFERROR(VLOOKUP(A3280,'RM Postcodes'!$A:$B,2,0),"Invalid"))</f>
        <v>live</v>
      </c>
      <c r="N3280" s="26" t="str">
        <f t="shared" si="313"/>
        <v>Redact</v>
      </c>
      <c r="O3280" s="26" t="str">
        <f t="shared" si="308"/>
        <v>Redact</v>
      </c>
    </row>
    <row r="3281" spans="1:15" x14ac:dyDescent="0.2">
      <c r="A3281" s="24" t="str">
        <f t="shared" si="309"/>
        <v>G72 7</v>
      </c>
      <c r="B3281" s="1" t="s">
        <v>12485</v>
      </c>
      <c r="C3281" s="1" t="s">
        <v>12698</v>
      </c>
      <c r="D3281" s="1" t="s">
        <v>12623</v>
      </c>
      <c r="E3281" s="2">
        <v>7</v>
      </c>
      <c r="F3281" s="3">
        <v>121429.62</v>
      </c>
      <c r="G3281" s="3">
        <v>29423.599999999999</v>
      </c>
      <c r="H3281" s="4">
        <v>27890</v>
      </c>
      <c r="I3281" s="25"/>
      <c r="J3281" s="26" t="str">
        <f t="shared" si="310"/>
        <v>No</v>
      </c>
      <c r="K3281" s="26" t="str">
        <f t="shared" si="311"/>
        <v>GB</v>
      </c>
      <c r="L3281" s="26" t="str">
        <f t="shared" si="312"/>
        <v>Invalid</v>
      </c>
      <c r="M3281" s="26" t="str">
        <f>IF(OR(ISBLANK(B3281),ISBLANK(C3281),ISBLANK(D3281)),"Missing",IFERROR(VLOOKUP(A3281,'RM Postcodes'!$A:$B,2,0),"Invalid"))</f>
        <v>live</v>
      </c>
      <c r="N3281" s="26" t="str">
        <f t="shared" si="313"/>
        <v>Redact</v>
      </c>
      <c r="O3281" s="26" t="str">
        <f t="shared" si="308"/>
        <v>OK</v>
      </c>
    </row>
    <row r="3282" spans="1:15" x14ac:dyDescent="0.2">
      <c r="A3282" s="24" t="str">
        <f t="shared" si="309"/>
        <v>G72 8</v>
      </c>
      <c r="B3282" s="1" t="s">
        <v>12485</v>
      </c>
      <c r="C3282" s="1" t="s">
        <v>12698</v>
      </c>
      <c r="D3282" s="1" t="s">
        <v>12626</v>
      </c>
      <c r="E3282" s="2">
        <v>7</v>
      </c>
      <c r="F3282" s="3">
        <v>228036.02</v>
      </c>
      <c r="G3282" s="3">
        <v>50626.53</v>
      </c>
      <c r="H3282" s="4">
        <v>46590.270000000004</v>
      </c>
      <c r="I3282" s="25"/>
      <c r="J3282" s="26" t="str">
        <f t="shared" si="310"/>
        <v>No</v>
      </c>
      <c r="K3282" s="26" t="str">
        <f t="shared" si="311"/>
        <v>GB</v>
      </c>
      <c r="L3282" s="26" t="str">
        <f t="shared" si="312"/>
        <v>Invalid</v>
      </c>
      <c r="M3282" s="26" t="str">
        <f>IF(OR(ISBLANK(B3282),ISBLANK(C3282),ISBLANK(D3282)),"Missing",IFERROR(VLOOKUP(A3282,'RM Postcodes'!$A:$B,2,0),"Invalid"))</f>
        <v>live</v>
      </c>
      <c r="N3282" s="26" t="str">
        <f t="shared" si="313"/>
        <v>Redact</v>
      </c>
      <c r="O3282" s="26" t="str">
        <f t="shared" si="308"/>
        <v>OK</v>
      </c>
    </row>
    <row r="3283" spans="1:15" x14ac:dyDescent="0.2">
      <c r="A3283" s="24" t="str">
        <f t="shared" si="309"/>
        <v>G72 9</v>
      </c>
      <c r="B3283" s="1" t="s">
        <v>12485</v>
      </c>
      <c r="C3283" s="1" t="s">
        <v>12698</v>
      </c>
      <c r="D3283" s="1" t="s">
        <v>12627</v>
      </c>
      <c r="E3283" s="2">
        <v>8</v>
      </c>
      <c r="F3283" s="3">
        <v>176006.89</v>
      </c>
      <c r="G3283" s="3">
        <v>50638.65</v>
      </c>
      <c r="H3283" s="4">
        <v>39692.61</v>
      </c>
      <c r="I3283" s="25"/>
      <c r="J3283" s="26" t="str">
        <f t="shared" si="310"/>
        <v>No</v>
      </c>
      <c r="K3283" s="26" t="str">
        <f t="shared" si="311"/>
        <v>GB</v>
      </c>
      <c r="L3283" s="26" t="str">
        <f t="shared" si="312"/>
        <v>Invalid</v>
      </c>
      <c r="M3283" s="26" t="str">
        <f>IF(OR(ISBLANK(B3283),ISBLANK(C3283),ISBLANK(D3283)),"Missing",IFERROR(VLOOKUP(A3283,'RM Postcodes'!$A:$B,2,0),"Invalid"))</f>
        <v>live</v>
      </c>
      <c r="N3283" s="26" t="str">
        <f t="shared" si="313"/>
        <v>Redact</v>
      </c>
      <c r="O3283" s="26" t="str">
        <f t="shared" si="308"/>
        <v>OK</v>
      </c>
    </row>
    <row r="3284" spans="1:15" x14ac:dyDescent="0.2">
      <c r="A3284" s="24" t="str">
        <f t="shared" si="309"/>
        <v>G73 1</v>
      </c>
      <c r="B3284" s="1" t="s">
        <v>12485</v>
      </c>
      <c r="C3284" s="1" t="s">
        <v>12699</v>
      </c>
      <c r="D3284" s="1" t="s">
        <v>12621</v>
      </c>
      <c r="E3284" s="2">
        <v>8</v>
      </c>
      <c r="F3284" s="3">
        <v>662988.9</v>
      </c>
      <c r="G3284" s="3">
        <v>212000</v>
      </c>
      <c r="H3284" s="4">
        <v>194345.44</v>
      </c>
      <c r="I3284" s="25"/>
      <c r="J3284" s="26" t="str">
        <f t="shared" si="310"/>
        <v>No</v>
      </c>
      <c r="K3284" s="26" t="str">
        <f t="shared" si="311"/>
        <v>GB</v>
      </c>
      <c r="L3284" s="26" t="str">
        <f t="shared" si="312"/>
        <v>Invalid</v>
      </c>
      <c r="M3284" s="26" t="str">
        <f>IF(OR(ISBLANK(B3284),ISBLANK(C3284),ISBLANK(D3284)),"Missing",IFERROR(VLOOKUP(A3284,'RM Postcodes'!$A:$B,2,0),"Invalid"))</f>
        <v>live</v>
      </c>
      <c r="N3284" s="26" t="str">
        <f t="shared" si="313"/>
        <v>Redact</v>
      </c>
      <c r="O3284" s="26" t="str">
        <f t="shared" si="308"/>
        <v>Redact</v>
      </c>
    </row>
    <row r="3285" spans="1:15" x14ac:dyDescent="0.2">
      <c r="A3285" s="24" t="str">
        <f t="shared" si="309"/>
        <v>G73 2</v>
      </c>
      <c r="B3285" s="1" t="s">
        <v>12485</v>
      </c>
      <c r="C3285" s="1" t="s">
        <v>12699</v>
      </c>
      <c r="D3285" s="1" t="s">
        <v>12640</v>
      </c>
      <c r="E3285" s="2">
        <v>3</v>
      </c>
      <c r="F3285" s="3">
        <v>107601.12</v>
      </c>
      <c r="G3285" s="3">
        <v>49937.93</v>
      </c>
      <c r="H3285" s="4">
        <v>32796.15</v>
      </c>
      <c r="I3285" s="25"/>
      <c r="J3285" s="26" t="str">
        <f t="shared" si="310"/>
        <v>No</v>
      </c>
      <c r="K3285" s="26" t="str">
        <f t="shared" si="311"/>
        <v>GB</v>
      </c>
      <c r="L3285" s="26" t="str">
        <f t="shared" si="312"/>
        <v>Invalid</v>
      </c>
      <c r="M3285" s="26" t="str">
        <f>IF(OR(ISBLANK(B3285),ISBLANK(C3285),ISBLANK(D3285)),"Missing",IFERROR(VLOOKUP(A3285,'RM Postcodes'!$A:$B,2,0),"Invalid"))</f>
        <v>live</v>
      </c>
      <c r="N3285" s="26" t="str">
        <f t="shared" si="313"/>
        <v>Redact</v>
      </c>
      <c r="O3285" s="26" t="str">
        <f t="shared" si="308"/>
        <v>Redact</v>
      </c>
    </row>
    <row r="3286" spans="1:15" x14ac:dyDescent="0.2">
      <c r="A3286" s="24" t="str">
        <f t="shared" si="309"/>
        <v>G73 3</v>
      </c>
      <c r="B3286" s="1" t="s">
        <v>12485</v>
      </c>
      <c r="C3286" s="1" t="s">
        <v>12699</v>
      </c>
      <c r="D3286" s="1" t="s">
        <v>12629</v>
      </c>
      <c r="E3286" s="2">
        <v>6</v>
      </c>
      <c r="F3286" s="3">
        <v>151208.12000000002</v>
      </c>
      <c r="G3286" s="3">
        <v>50845.16</v>
      </c>
      <c r="H3286" s="4">
        <v>47160.08</v>
      </c>
      <c r="I3286" s="25"/>
      <c r="J3286" s="26" t="str">
        <f t="shared" si="310"/>
        <v>No</v>
      </c>
      <c r="K3286" s="26" t="str">
        <f t="shared" si="311"/>
        <v>GB</v>
      </c>
      <c r="L3286" s="26" t="str">
        <f t="shared" si="312"/>
        <v>Invalid</v>
      </c>
      <c r="M3286" s="26" t="str">
        <f>IF(OR(ISBLANK(B3286),ISBLANK(C3286),ISBLANK(D3286)),"Missing",IFERROR(VLOOKUP(A3286,'RM Postcodes'!$A:$B,2,0),"Invalid"))</f>
        <v>live</v>
      </c>
      <c r="N3286" s="26" t="str">
        <f t="shared" si="313"/>
        <v>Redact</v>
      </c>
      <c r="O3286" s="26" t="str">
        <f t="shared" si="308"/>
        <v>Redact</v>
      </c>
    </row>
    <row r="3287" spans="1:15" x14ac:dyDescent="0.2">
      <c r="A3287" s="24" t="str">
        <f t="shared" si="309"/>
        <v>G73 4</v>
      </c>
      <c r="B3287" s="1" t="s">
        <v>12485</v>
      </c>
      <c r="C3287" s="1" t="s">
        <v>12699</v>
      </c>
      <c r="D3287" s="1" t="s">
        <v>12630</v>
      </c>
      <c r="E3287" s="2">
        <v>1</v>
      </c>
      <c r="F3287" s="3">
        <v>4</v>
      </c>
      <c r="G3287" s="3">
        <v>4</v>
      </c>
      <c r="H3287" s="4">
        <v>0</v>
      </c>
      <c r="I3287" s="25"/>
      <c r="J3287" s="26" t="str">
        <f t="shared" si="310"/>
        <v>No</v>
      </c>
      <c r="K3287" s="26" t="str">
        <f t="shared" si="311"/>
        <v>GB</v>
      </c>
      <c r="L3287" s="26" t="str">
        <f t="shared" si="312"/>
        <v>Invalid</v>
      </c>
      <c r="M3287" s="26" t="str">
        <f>IF(OR(ISBLANK(B3287),ISBLANK(C3287),ISBLANK(D3287)),"Missing",IFERROR(VLOOKUP(A3287,'RM Postcodes'!$A:$B,2,0),"Invalid"))</f>
        <v>live</v>
      </c>
      <c r="N3287" s="26" t="str">
        <f t="shared" si="313"/>
        <v>Redact</v>
      </c>
      <c r="O3287" s="26" t="str">
        <f t="shared" si="308"/>
        <v>Redact</v>
      </c>
    </row>
    <row r="3288" spans="1:15" x14ac:dyDescent="0.2">
      <c r="A3288" s="24" t="str">
        <f t="shared" si="309"/>
        <v>G73 5</v>
      </c>
      <c r="B3288" s="1" t="s">
        <v>12485</v>
      </c>
      <c r="C3288" s="1" t="s">
        <v>12699</v>
      </c>
      <c r="D3288" s="1" t="s">
        <v>12625</v>
      </c>
      <c r="E3288" s="2">
        <v>2</v>
      </c>
      <c r="F3288" s="3">
        <v>49920.19</v>
      </c>
      <c r="G3288" s="3">
        <v>43185.14</v>
      </c>
      <c r="H3288" s="4">
        <v>6735.05</v>
      </c>
      <c r="I3288" s="25"/>
      <c r="J3288" s="26" t="str">
        <f t="shared" si="310"/>
        <v>No</v>
      </c>
      <c r="K3288" s="26" t="str">
        <f t="shared" si="311"/>
        <v>GB</v>
      </c>
      <c r="L3288" s="26" t="str">
        <f t="shared" si="312"/>
        <v>Invalid</v>
      </c>
      <c r="M3288" s="26" t="str">
        <f>IF(OR(ISBLANK(B3288),ISBLANK(C3288),ISBLANK(D3288)),"Missing",IFERROR(VLOOKUP(A3288,'RM Postcodes'!$A:$B,2,0),"Invalid"))</f>
        <v>live</v>
      </c>
      <c r="N3288" s="26" t="str">
        <f t="shared" si="313"/>
        <v>Redact</v>
      </c>
      <c r="O3288" s="26" t="str">
        <f t="shared" si="308"/>
        <v>Redact</v>
      </c>
    </row>
    <row r="3289" spans="1:15" x14ac:dyDescent="0.2">
      <c r="A3289" s="24" t="str">
        <f t="shared" si="309"/>
        <v>G74 1</v>
      </c>
      <c r="B3289" s="1" t="s">
        <v>12485</v>
      </c>
      <c r="C3289" s="1" t="s">
        <v>12700</v>
      </c>
      <c r="D3289" s="1" t="s">
        <v>12621</v>
      </c>
      <c r="E3289" s="2">
        <v>3</v>
      </c>
      <c r="F3289" s="3">
        <v>116338.51</v>
      </c>
      <c r="G3289" s="3">
        <v>50910</v>
      </c>
      <c r="H3289" s="4">
        <v>47840.45</v>
      </c>
      <c r="I3289" s="25"/>
      <c r="J3289" s="26" t="str">
        <f t="shared" si="310"/>
        <v>No</v>
      </c>
      <c r="K3289" s="26" t="str">
        <f t="shared" si="311"/>
        <v>GB</v>
      </c>
      <c r="L3289" s="26" t="str">
        <f t="shared" si="312"/>
        <v>Invalid</v>
      </c>
      <c r="M3289" s="26" t="str">
        <f>IF(OR(ISBLANK(B3289),ISBLANK(C3289),ISBLANK(D3289)),"Missing",IFERROR(VLOOKUP(A3289,'RM Postcodes'!$A:$B,2,0),"Invalid"))</f>
        <v>live</v>
      </c>
      <c r="N3289" s="26" t="str">
        <f t="shared" si="313"/>
        <v>Redact</v>
      </c>
      <c r="O3289" s="26" t="str">
        <f t="shared" si="308"/>
        <v>Redact</v>
      </c>
    </row>
    <row r="3290" spans="1:15" x14ac:dyDescent="0.2">
      <c r="A3290" s="24" t="str">
        <f t="shared" si="309"/>
        <v>G74 2</v>
      </c>
      <c r="B3290" s="1" t="s">
        <v>12485</v>
      </c>
      <c r="C3290" s="1" t="s">
        <v>12700</v>
      </c>
      <c r="D3290" s="1" t="s">
        <v>12640</v>
      </c>
      <c r="E3290" s="2">
        <v>1</v>
      </c>
      <c r="F3290" s="3">
        <v>9974.3799999999992</v>
      </c>
      <c r="G3290" s="3">
        <v>9974.3799999999992</v>
      </c>
      <c r="H3290" s="4">
        <v>0</v>
      </c>
      <c r="I3290" s="25"/>
      <c r="J3290" s="26" t="str">
        <f t="shared" si="310"/>
        <v>No</v>
      </c>
      <c r="K3290" s="26" t="str">
        <f t="shared" si="311"/>
        <v>GB</v>
      </c>
      <c r="L3290" s="26" t="str">
        <f t="shared" si="312"/>
        <v>Invalid</v>
      </c>
      <c r="M3290" s="26" t="str">
        <f>IF(OR(ISBLANK(B3290),ISBLANK(C3290),ISBLANK(D3290)),"Missing",IFERROR(VLOOKUP(A3290,'RM Postcodes'!$A:$B,2,0),"Invalid"))</f>
        <v>live</v>
      </c>
      <c r="N3290" s="26" t="str">
        <f t="shared" si="313"/>
        <v>Redact</v>
      </c>
      <c r="O3290" s="26" t="str">
        <f t="shared" si="308"/>
        <v>Redact</v>
      </c>
    </row>
    <row r="3291" spans="1:15" x14ac:dyDescent="0.2">
      <c r="A3291" s="24" t="str">
        <f t="shared" si="309"/>
        <v>G74 3</v>
      </c>
      <c r="B3291" s="1" t="s">
        <v>12485</v>
      </c>
      <c r="C3291" s="1" t="s">
        <v>12700</v>
      </c>
      <c r="D3291" s="1" t="s">
        <v>12629</v>
      </c>
      <c r="E3291" s="2">
        <v>7</v>
      </c>
      <c r="F3291" s="3">
        <v>144429.91999999998</v>
      </c>
      <c r="G3291" s="3">
        <v>72500</v>
      </c>
      <c r="H3291" s="4">
        <v>50519.29</v>
      </c>
      <c r="I3291" s="25"/>
      <c r="J3291" s="26" t="str">
        <f t="shared" si="310"/>
        <v>No</v>
      </c>
      <c r="K3291" s="26" t="str">
        <f t="shared" si="311"/>
        <v>GB</v>
      </c>
      <c r="L3291" s="26" t="str">
        <f t="shared" si="312"/>
        <v>Invalid</v>
      </c>
      <c r="M3291" s="26" t="str">
        <f>IF(OR(ISBLANK(B3291),ISBLANK(C3291),ISBLANK(D3291)),"Missing",IFERROR(VLOOKUP(A3291,'RM Postcodes'!$A:$B,2,0),"Invalid"))</f>
        <v>live</v>
      </c>
      <c r="N3291" s="26" t="str">
        <f t="shared" si="313"/>
        <v>Redact</v>
      </c>
      <c r="O3291" s="26" t="str">
        <f t="shared" si="308"/>
        <v>Redact</v>
      </c>
    </row>
    <row r="3292" spans="1:15" x14ac:dyDescent="0.2">
      <c r="A3292" s="24" t="str">
        <f t="shared" si="309"/>
        <v>G74 4</v>
      </c>
      <c r="B3292" s="1" t="s">
        <v>12485</v>
      </c>
      <c r="C3292" s="1" t="s">
        <v>12700</v>
      </c>
      <c r="D3292" s="1" t="s">
        <v>12630</v>
      </c>
      <c r="E3292" s="2">
        <v>9</v>
      </c>
      <c r="F3292" s="3">
        <v>480280.93</v>
      </c>
      <c r="G3292" s="3">
        <v>193471.62</v>
      </c>
      <c r="H3292" s="4">
        <v>96145.14</v>
      </c>
      <c r="I3292" s="25"/>
      <c r="J3292" s="26" t="str">
        <f t="shared" si="310"/>
        <v>No</v>
      </c>
      <c r="K3292" s="26" t="str">
        <f t="shared" si="311"/>
        <v>GB</v>
      </c>
      <c r="L3292" s="26" t="str">
        <f t="shared" si="312"/>
        <v>Invalid</v>
      </c>
      <c r="M3292" s="26" t="str">
        <f>IF(OR(ISBLANK(B3292),ISBLANK(C3292),ISBLANK(D3292)),"Missing",IFERROR(VLOOKUP(A3292,'RM Postcodes'!$A:$B,2,0),"Invalid"))</f>
        <v>live</v>
      </c>
      <c r="N3292" s="26" t="str">
        <f t="shared" si="313"/>
        <v>Redact</v>
      </c>
      <c r="O3292" s="26" t="str">
        <f t="shared" si="308"/>
        <v>Redact</v>
      </c>
    </row>
    <row r="3293" spans="1:15" x14ac:dyDescent="0.2">
      <c r="A3293" s="24" t="str">
        <f t="shared" si="309"/>
        <v>G74 5</v>
      </c>
      <c r="B3293" s="1" t="s">
        <v>12485</v>
      </c>
      <c r="C3293" s="1" t="s">
        <v>12700</v>
      </c>
      <c r="D3293" s="1" t="s">
        <v>12625</v>
      </c>
      <c r="E3293" s="2">
        <v>10</v>
      </c>
      <c r="F3293" s="3">
        <v>498293.20999999996</v>
      </c>
      <c r="G3293" s="3">
        <v>171907.65999999997</v>
      </c>
      <c r="H3293" s="4">
        <v>65420.959999999999</v>
      </c>
      <c r="I3293" s="25"/>
      <c r="J3293" s="26" t="str">
        <f t="shared" si="310"/>
        <v>No</v>
      </c>
      <c r="K3293" s="26" t="str">
        <f t="shared" si="311"/>
        <v>GB</v>
      </c>
      <c r="L3293" s="26" t="str">
        <f t="shared" si="312"/>
        <v>Invalid</v>
      </c>
      <c r="M3293" s="26" t="str">
        <f>IF(OR(ISBLANK(B3293),ISBLANK(C3293),ISBLANK(D3293)),"Missing",IFERROR(VLOOKUP(A3293,'RM Postcodes'!$A:$B,2,0),"Invalid"))</f>
        <v>live</v>
      </c>
      <c r="N3293" s="26" t="str">
        <f t="shared" si="313"/>
        <v>OK</v>
      </c>
      <c r="O3293" s="26" t="str">
        <f t="shared" si="308"/>
        <v>OK</v>
      </c>
    </row>
    <row r="3294" spans="1:15" x14ac:dyDescent="0.2">
      <c r="A3294" s="24" t="str">
        <f t="shared" si="309"/>
        <v>G75 0</v>
      </c>
      <c r="B3294" s="1" t="s">
        <v>12485</v>
      </c>
      <c r="C3294" s="1" t="s">
        <v>12701</v>
      </c>
      <c r="D3294" s="1" t="s">
        <v>12632</v>
      </c>
      <c r="E3294" s="2">
        <v>9</v>
      </c>
      <c r="F3294" s="3">
        <v>1021845.2999999998</v>
      </c>
      <c r="G3294" s="3">
        <v>597494.97</v>
      </c>
      <c r="H3294" s="4">
        <v>196000</v>
      </c>
      <c r="I3294" s="25"/>
      <c r="J3294" s="26" t="str">
        <f t="shared" si="310"/>
        <v>No</v>
      </c>
      <c r="K3294" s="26" t="str">
        <f t="shared" si="311"/>
        <v>GB</v>
      </c>
      <c r="L3294" s="26" t="str">
        <f t="shared" si="312"/>
        <v>Invalid</v>
      </c>
      <c r="M3294" s="26" t="str">
        <f>IF(OR(ISBLANK(B3294),ISBLANK(C3294),ISBLANK(D3294)),"Missing",IFERROR(VLOOKUP(A3294,'RM Postcodes'!$A:$B,2,0),"Invalid"))</f>
        <v>live</v>
      </c>
      <c r="N3294" s="26" t="str">
        <f t="shared" si="313"/>
        <v>Redact</v>
      </c>
      <c r="O3294" s="26" t="str">
        <f t="shared" si="308"/>
        <v>Redact</v>
      </c>
    </row>
    <row r="3295" spans="1:15" x14ac:dyDescent="0.2">
      <c r="A3295" s="24" t="str">
        <f t="shared" si="309"/>
        <v>G75 8</v>
      </c>
      <c r="B3295" s="1" t="s">
        <v>12485</v>
      </c>
      <c r="C3295" s="1" t="s">
        <v>12701</v>
      </c>
      <c r="D3295" s="1" t="s">
        <v>12626</v>
      </c>
      <c r="E3295" s="2">
        <v>2</v>
      </c>
      <c r="F3295" s="3">
        <v>46814.55</v>
      </c>
      <c r="G3295" s="3">
        <v>28317.54</v>
      </c>
      <c r="H3295" s="4">
        <v>18497.009999999998</v>
      </c>
      <c r="I3295" s="25"/>
      <c r="J3295" s="26" t="str">
        <f t="shared" si="310"/>
        <v>No</v>
      </c>
      <c r="K3295" s="26" t="str">
        <f t="shared" si="311"/>
        <v>GB</v>
      </c>
      <c r="L3295" s="26" t="str">
        <f t="shared" si="312"/>
        <v>Invalid</v>
      </c>
      <c r="M3295" s="26" t="str">
        <f>IF(OR(ISBLANK(B3295),ISBLANK(C3295),ISBLANK(D3295)),"Missing",IFERROR(VLOOKUP(A3295,'RM Postcodes'!$A:$B,2,0),"Invalid"))</f>
        <v>live</v>
      </c>
      <c r="N3295" s="26" t="str">
        <f t="shared" si="313"/>
        <v>Redact</v>
      </c>
      <c r="O3295" s="26" t="str">
        <f t="shared" si="308"/>
        <v>Redact</v>
      </c>
    </row>
    <row r="3296" spans="1:15" x14ac:dyDescent="0.2">
      <c r="A3296" s="24" t="str">
        <f t="shared" si="309"/>
        <v>G75 9</v>
      </c>
      <c r="B3296" s="1" t="s">
        <v>12485</v>
      </c>
      <c r="C3296" s="1" t="s">
        <v>12701</v>
      </c>
      <c r="D3296" s="1" t="s">
        <v>12627</v>
      </c>
      <c r="E3296" s="2">
        <v>3</v>
      </c>
      <c r="F3296" s="3">
        <v>128299.58</v>
      </c>
      <c r="G3296" s="3">
        <v>100055.06</v>
      </c>
      <c r="H3296" s="4">
        <v>20505.77</v>
      </c>
      <c r="I3296" s="25"/>
      <c r="J3296" s="26" t="str">
        <f t="shared" si="310"/>
        <v>No</v>
      </c>
      <c r="K3296" s="26" t="str">
        <f t="shared" si="311"/>
        <v>GB</v>
      </c>
      <c r="L3296" s="26" t="str">
        <f t="shared" si="312"/>
        <v>Invalid</v>
      </c>
      <c r="M3296" s="26" t="str">
        <f>IF(OR(ISBLANK(B3296),ISBLANK(C3296),ISBLANK(D3296)),"Missing",IFERROR(VLOOKUP(A3296,'RM Postcodes'!$A:$B,2,0),"Invalid"))</f>
        <v>live</v>
      </c>
      <c r="N3296" s="26" t="str">
        <f t="shared" si="313"/>
        <v>Redact</v>
      </c>
      <c r="O3296" s="26" t="str">
        <f t="shared" si="308"/>
        <v>Redact</v>
      </c>
    </row>
    <row r="3297" spans="1:15" x14ac:dyDescent="0.2">
      <c r="A3297" s="24" t="str">
        <f t="shared" si="309"/>
        <v>G76 0</v>
      </c>
      <c r="B3297" s="1" t="s">
        <v>12485</v>
      </c>
      <c r="C3297" s="1" t="s">
        <v>12702</v>
      </c>
      <c r="D3297" s="1" t="s">
        <v>12632</v>
      </c>
      <c r="E3297" s="2">
        <v>2</v>
      </c>
      <c r="F3297" s="3">
        <v>58668.020000000004</v>
      </c>
      <c r="G3297" s="3">
        <v>40493.65</v>
      </c>
      <c r="H3297" s="4">
        <v>18174.37</v>
      </c>
      <c r="I3297" s="25"/>
      <c r="J3297" s="26" t="str">
        <f t="shared" si="310"/>
        <v>No</v>
      </c>
      <c r="K3297" s="26" t="str">
        <f t="shared" si="311"/>
        <v>GB</v>
      </c>
      <c r="L3297" s="26" t="str">
        <f t="shared" si="312"/>
        <v>Invalid</v>
      </c>
      <c r="M3297" s="26" t="str">
        <f>IF(OR(ISBLANK(B3297),ISBLANK(C3297),ISBLANK(D3297)),"Missing",IFERROR(VLOOKUP(A3297,'RM Postcodes'!$A:$B,2,0),"Invalid"))</f>
        <v>live</v>
      </c>
      <c r="N3297" s="26" t="str">
        <f t="shared" si="313"/>
        <v>Redact</v>
      </c>
      <c r="O3297" s="26" t="str">
        <f t="shared" si="308"/>
        <v>Redact</v>
      </c>
    </row>
    <row r="3298" spans="1:15" x14ac:dyDescent="0.2">
      <c r="A3298" s="24" t="str">
        <f t="shared" si="309"/>
        <v>G76 2</v>
      </c>
      <c r="B3298" s="1" t="s">
        <v>12485</v>
      </c>
      <c r="C3298" s="1" t="s">
        <v>12702</v>
      </c>
      <c r="D3298" s="1" t="s">
        <v>12640</v>
      </c>
      <c r="E3298" s="2">
        <v>1</v>
      </c>
      <c r="F3298" s="3">
        <v>205805.18</v>
      </c>
      <c r="G3298" s="3">
        <v>205805.18</v>
      </c>
      <c r="H3298" s="4">
        <v>0</v>
      </c>
      <c r="I3298" s="25"/>
      <c r="J3298" s="26" t="str">
        <f t="shared" si="310"/>
        <v>No</v>
      </c>
      <c r="K3298" s="26" t="str">
        <f t="shared" si="311"/>
        <v>GB</v>
      </c>
      <c r="L3298" s="26" t="str">
        <f t="shared" si="312"/>
        <v>Invalid</v>
      </c>
      <c r="M3298" s="26" t="str">
        <f>IF(OR(ISBLANK(B3298),ISBLANK(C3298),ISBLANK(D3298)),"Missing",IFERROR(VLOOKUP(A3298,'RM Postcodes'!$A:$B,2,0),"Invalid"))</f>
        <v>Invalid</v>
      </c>
      <c r="N3298" s="26" t="str">
        <f t="shared" si="313"/>
        <v>Redact</v>
      </c>
      <c r="O3298" s="26" t="str">
        <f t="shared" si="308"/>
        <v>Redact</v>
      </c>
    </row>
    <row r="3299" spans="1:15" x14ac:dyDescent="0.2">
      <c r="A3299" s="24" t="str">
        <f t="shared" si="309"/>
        <v>G76 7</v>
      </c>
      <c r="B3299" s="1" t="s">
        <v>12485</v>
      </c>
      <c r="C3299" s="1" t="s">
        <v>12702</v>
      </c>
      <c r="D3299" s="1" t="s">
        <v>12623</v>
      </c>
      <c r="E3299" s="2">
        <v>8</v>
      </c>
      <c r="F3299" s="3">
        <v>296095.14999999997</v>
      </c>
      <c r="G3299" s="3">
        <v>51159</v>
      </c>
      <c r="H3299" s="4">
        <v>47648.09</v>
      </c>
      <c r="I3299" s="25"/>
      <c r="J3299" s="26" t="str">
        <f t="shared" si="310"/>
        <v>No</v>
      </c>
      <c r="K3299" s="26" t="str">
        <f t="shared" si="311"/>
        <v>GB</v>
      </c>
      <c r="L3299" s="26" t="str">
        <f t="shared" si="312"/>
        <v>Invalid</v>
      </c>
      <c r="M3299" s="26" t="str">
        <f>IF(OR(ISBLANK(B3299),ISBLANK(C3299),ISBLANK(D3299)),"Missing",IFERROR(VLOOKUP(A3299,'RM Postcodes'!$A:$B,2,0),"Invalid"))</f>
        <v>live</v>
      </c>
      <c r="N3299" s="26" t="str">
        <f t="shared" si="313"/>
        <v>Redact</v>
      </c>
      <c r="O3299" s="26" t="str">
        <f t="shared" si="308"/>
        <v>OK</v>
      </c>
    </row>
    <row r="3300" spans="1:15" x14ac:dyDescent="0.2">
      <c r="A3300" s="24" t="str">
        <f t="shared" si="309"/>
        <v>G76 8</v>
      </c>
      <c r="B3300" s="1" t="s">
        <v>12485</v>
      </c>
      <c r="C3300" s="1" t="s">
        <v>12702</v>
      </c>
      <c r="D3300" s="1" t="s">
        <v>12626</v>
      </c>
      <c r="E3300" s="2">
        <v>6</v>
      </c>
      <c r="F3300" s="3">
        <v>159953.50000000003</v>
      </c>
      <c r="G3300" s="3">
        <v>50545.229999999996</v>
      </c>
      <c r="H3300" s="4">
        <v>43144.39</v>
      </c>
      <c r="I3300" s="25"/>
      <c r="J3300" s="26" t="str">
        <f t="shared" si="310"/>
        <v>No</v>
      </c>
      <c r="K3300" s="26" t="str">
        <f t="shared" si="311"/>
        <v>GB</v>
      </c>
      <c r="L3300" s="26" t="str">
        <f t="shared" si="312"/>
        <v>Invalid</v>
      </c>
      <c r="M3300" s="26" t="str">
        <f>IF(OR(ISBLANK(B3300),ISBLANK(C3300),ISBLANK(D3300)),"Missing",IFERROR(VLOOKUP(A3300,'RM Postcodes'!$A:$B,2,0),"Invalid"))</f>
        <v>live</v>
      </c>
      <c r="N3300" s="26" t="str">
        <f t="shared" si="313"/>
        <v>Redact</v>
      </c>
      <c r="O3300" s="26" t="str">
        <f t="shared" si="308"/>
        <v>OK</v>
      </c>
    </row>
    <row r="3301" spans="1:15" x14ac:dyDescent="0.2">
      <c r="A3301" s="24" t="str">
        <f t="shared" si="309"/>
        <v>G76 9</v>
      </c>
      <c r="B3301" s="1" t="s">
        <v>12485</v>
      </c>
      <c r="C3301" s="1" t="s">
        <v>12702</v>
      </c>
      <c r="D3301" s="1" t="s">
        <v>12627</v>
      </c>
      <c r="E3301" s="2">
        <v>1</v>
      </c>
      <c r="F3301" s="3">
        <v>6350.83</v>
      </c>
      <c r="G3301" s="3">
        <v>6350.83</v>
      </c>
      <c r="H3301" s="4">
        <v>0</v>
      </c>
      <c r="I3301" s="25"/>
      <c r="J3301" s="26" t="str">
        <f t="shared" si="310"/>
        <v>No</v>
      </c>
      <c r="K3301" s="26" t="str">
        <f t="shared" si="311"/>
        <v>GB</v>
      </c>
      <c r="L3301" s="26" t="str">
        <f t="shared" si="312"/>
        <v>Invalid</v>
      </c>
      <c r="M3301" s="26" t="str">
        <f>IF(OR(ISBLANK(B3301),ISBLANK(C3301),ISBLANK(D3301)),"Missing",IFERROR(VLOOKUP(A3301,'RM Postcodes'!$A:$B,2,0),"Invalid"))</f>
        <v>live</v>
      </c>
      <c r="N3301" s="26" t="str">
        <f t="shared" si="313"/>
        <v>Redact</v>
      </c>
      <c r="O3301" s="26" t="str">
        <f t="shared" si="308"/>
        <v>Redact</v>
      </c>
    </row>
    <row r="3302" spans="1:15" x14ac:dyDescent="0.2">
      <c r="A3302" s="24" t="str">
        <f t="shared" si="309"/>
        <v>G77 5</v>
      </c>
      <c r="B3302" s="1" t="s">
        <v>12485</v>
      </c>
      <c r="C3302" s="1" t="s">
        <v>12703</v>
      </c>
      <c r="D3302" s="1" t="s">
        <v>12625</v>
      </c>
      <c r="E3302" s="2">
        <v>21</v>
      </c>
      <c r="F3302" s="3">
        <v>547808.98000000021</v>
      </c>
      <c r="G3302" s="3">
        <v>51378.85</v>
      </c>
      <c r="H3302" s="4">
        <v>51373.27</v>
      </c>
      <c r="I3302" s="25"/>
      <c r="J3302" s="26" t="str">
        <f t="shared" si="310"/>
        <v>No</v>
      </c>
      <c r="K3302" s="26" t="str">
        <f t="shared" si="311"/>
        <v>GB</v>
      </c>
      <c r="L3302" s="26" t="str">
        <f t="shared" si="312"/>
        <v>Invalid</v>
      </c>
      <c r="M3302" s="26" t="str">
        <f>IF(OR(ISBLANK(B3302),ISBLANK(C3302),ISBLANK(D3302)),"Missing",IFERROR(VLOOKUP(A3302,'RM Postcodes'!$A:$B,2,0),"Invalid"))</f>
        <v>live</v>
      </c>
      <c r="N3302" s="26" t="str">
        <f t="shared" si="313"/>
        <v>OK</v>
      </c>
      <c r="O3302" s="26" t="str">
        <f t="shared" si="308"/>
        <v>OK</v>
      </c>
    </row>
    <row r="3303" spans="1:15" x14ac:dyDescent="0.2">
      <c r="A3303" s="24" t="str">
        <f t="shared" si="309"/>
        <v>G77 6</v>
      </c>
      <c r="B3303" s="1" t="s">
        <v>12485</v>
      </c>
      <c r="C3303" s="1" t="s">
        <v>12703</v>
      </c>
      <c r="D3303" s="1" t="s">
        <v>12622</v>
      </c>
      <c r="E3303" s="2">
        <v>18</v>
      </c>
      <c r="F3303" s="3">
        <v>596101.00999999989</v>
      </c>
      <c r="G3303" s="3">
        <v>50634.64</v>
      </c>
      <c r="H3303" s="4">
        <v>48390.17</v>
      </c>
      <c r="I3303" s="25"/>
      <c r="J3303" s="26" t="str">
        <f t="shared" si="310"/>
        <v>No</v>
      </c>
      <c r="K3303" s="26" t="str">
        <f t="shared" si="311"/>
        <v>GB</v>
      </c>
      <c r="L3303" s="26" t="str">
        <f t="shared" si="312"/>
        <v>Invalid</v>
      </c>
      <c r="M3303" s="26" t="str">
        <f>IF(OR(ISBLANK(B3303),ISBLANK(C3303),ISBLANK(D3303)),"Missing",IFERROR(VLOOKUP(A3303,'RM Postcodes'!$A:$B,2,0),"Invalid"))</f>
        <v>live</v>
      </c>
      <c r="N3303" s="26" t="str">
        <f t="shared" si="313"/>
        <v>OK</v>
      </c>
      <c r="O3303" s="26" t="str">
        <f t="shared" si="308"/>
        <v>OK</v>
      </c>
    </row>
    <row r="3304" spans="1:15" x14ac:dyDescent="0.2">
      <c r="A3304" s="24" t="str">
        <f t="shared" si="309"/>
        <v>G78 1</v>
      </c>
      <c r="B3304" s="1" t="s">
        <v>12485</v>
      </c>
      <c r="C3304" s="1" t="s">
        <v>12704</v>
      </c>
      <c r="D3304" s="1" t="s">
        <v>12621</v>
      </c>
      <c r="E3304" s="2">
        <v>6</v>
      </c>
      <c r="F3304" s="3">
        <v>527490.38</v>
      </c>
      <c r="G3304" s="3">
        <v>422106.08999999997</v>
      </c>
      <c r="H3304" s="4">
        <v>53116.590000000004</v>
      </c>
      <c r="I3304" s="25"/>
      <c r="J3304" s="26" t="str">
        <f t="shared" si="310"/>
        <v>No</v>
      </c>
      <c r="K3304" s="26" t="str">
        <f t="shared" si="311"/>
        <v>GB</v>
      </c>
      <c r="L3304" s="26" t="str">
        <f t="shared" si="312"/>
        <v>Invalid</v>
      </c>
      <c r="M3304" s="26" t="str">
        <f>IF(OR(ISBLANK(B3304),ISBLANK(C3304),ISBLANK(D3304)),"Missing",IFERROR(VLOOKUP(A3304,'RM Postcodes'!$A:$B,2,0),"Invalid"))</f>
        <v>live</v>
      </c>
      <c r="N3304" s="26" t="str">
        <f t="shared" si="313"/>
        <v>Redact</v>
      </c>
      <c r="O3304" s="26" t="str">
        <f t="shared" si="308"/>
        <v>Redact</v>
      </c>
    </row>
    <row r="3305" spans="1:15" x14ac:dyDescent="0.2">
      <c r="A3305" s="24" t="str">
        <f t="shared" si="309"/>
        <v>G78 2</v>
      </c>
      <c r="B3305" s="1" t="s">
        <v>12485</v>
      </c>
      <c r="C3305" s="1" t="s">
        <v>12704</v>
      </c>
      <c r="D3305" s="1" t="s">
        <v>12640</v>
      </c>
      <c r="E3305" s="2">
        <v>6</v>
      </c>
      <c r="F3305" s="3">
        <v>252467.28</v>
      </c>
      <c r="G3305" s="3">
        <v>94976.92</v>
      </c>
      <c r="H3305" s="4">
        <v>47488.42</v>
      </c>
      <c r="I3305" s="25"/>
      <c r="J3305" s="26" t="str">
        <f t="shared" si="310"/>
        <v>No</v>
      </c>
      <c r="K3305" s="26" t="str">
        <f t="shared" si="311"/>
        <v>GB</v>
      </c>
      <c r="L3305" s="26" t="str">
        <f t="shared" si="312"/>
        <v>Invalid</v>
      </c>
      <c r="M3305" s="26" t="str">
        <f>IF(OR(ISBLANK(B3305),ISBLANK(C3305),ISBLANK(D3305)),"Missing",IFERROR(VLOOKUP(A3305,'RM Postcodes'!$A:$B,2,0),"Invalid"))</f>
        <v>live</v>
      </c>
      <c r="N3305" s="26" t="str">
        <f t="shared" si="313"/>
        <v>Redact</v>
      </c>
      <c r="O3305" s="26" t="str">
        <f t="shared" si="308"/>
        <v>OK</v>
      </c>
    </row>
    <row r="3306" spans="1:15" x14ac:dyDescent="0.2">
      <c r="A3306" s="24" t="str">
        <f t="shared" si="309"/>
        <v>G78 3</v>
      </c>
      <c r="B3306" s="1" t="s">
        <v>12485</v>
      </c>
      <c r="C3306" s="1" t="s">
        <v>12704</v>
      </c>
      <c r="D3306" s="1" t="s">
        <v>12629</v>
      </c>
      <c r="E3306" s="2">
        <v>3</v>
      </c>
      <c r="F3306" s="3">
        <v>18830.580000000002</v>
      </c>
      <c r="G3306" s="3">
        <v>14464.95</v>
      </c>
      <c r="H3306" s="4">
        <v>4253.45</v>
      </c>
      <c r="I3306" s="25"/>
      <c r="J3306" s="26" t="str">
        <f t="shared" si="310"/>
        <v>No</v>
      </c>
      <c r="K3306" s="26" t="str">
        <f t="shared" si="311"/>
        <v>GB</v>
      </c>
      <c r="L3306" s="26" t="str">
        <f t="shared" si="312"/>
        <v>Invalid</v>
      </c>
      <c r="M3306" s="26" t="str">
        <f>IF(OR(ISBLANK(B3306),ISBLANK(C3306),ISBLANK(D3306)),"Missing",IFERROR(VLOOKUP(A3306,'RM Postcodes'!$A:$B,2,0),"Invalid"))</f>
        <v>live</v>
      </c>
      <c r="N3306" s="26" t="str">
        <f t="shared" si="313"/>
        <v>Redact</v>
      </c>
      <c r="O3306" s="26" t="str">
        <f t="shared" si="308"/>
        <v>Redact</v>
      </c>
    </row>
    <row r="3307" spans="1:15" x14ac:dyDescent="0.2">
      <c r="A3307" s="24" t="str">
        <f t="shared" si="309"/>
        <v>G81 1</v>
      </c>
      <c r="B3307" s="1" t="s">
        <v>12485</v>
      </c>
      <c r="C3307" s="1" t="s">
        <v>12720</v>
      </c>
      <c r="D3307" s="1" t="s">
        <v>12621</v>
      </c>
      <c r="E3307" s="2">
        <v>3</v>
      </c>
      <c r="F3307" s="3">
        <v>37263.090000000004</v>
      </c>
      <c r="G3307" s="3">
        <v>29174.2</v>
      </c>
      <c r="H3307" s="4">
        <v>5467.6</v>
      </c>
      <c r="I3307" s="25"/>
      <c r="J3307" s="26" t="str">
        <f t="shared" si="310"/>
        <v>No</v>
      </c>
      <c r="K3307" s="26" t="str">
        <f t="shared" si="311"/>
        <v>GB</v>
      </c>
      <c r="L3307" s="26" t="str">
        <f t="shared" si="312"/>
        <v>Invalid</v>
      </c>
      <c r="M3307" s="26" t="str">
        <f>IF(OR(ISBLANK(B3307),ISBLANK(C3307),ISBLANK(D3307)),"Missing",IFERROR(VLOOKUP(A3307,'RM Postcodes'!$A:$B,2,0),"Invalid"))</f>
        <v>live</v>
      </c>
      <c r="N3307" s="26" t="str">
        <f t="shared" si="313"/>
        <v>Redact</v>
      </c>
      <c r="O3307" s="26" t="str">
        <f t="shared" si="308"/>
        <v>Redact</v>
      </c>
    </row>
    <row r="3308" spans="1:15" x14ac:dyDescent="0.2">
      <c r="A3308" s="24" t="str">
        <f t="shared" si="309"/>
        <v>G81 2</v>
      </c>
      <c r="B3308" s="1" t="s">
        <v>12485</v>
      </c>
      <c r="C3308" s="1" t="s">
        <v>12720</v>
      </c>
      <c r="D3308" s="1" t="s">
        <v>12640</v>
      </c>
      <c r="E3308" s="2">
        <v>16</v>
      </c>
      <c r="F3308" s="3">
        <v>1572202.9700000002</v>
      </c>
      <c r="G3308" s="3">
        <v>588960.56000000006</v>
      </c>
      <c r="H3308" s="4">
        <v>237499.99</v>
      </c>
      <c r="I3308" s="25"/>
      <c r="J3308" s="26" t="str">
        <f t="shared" si="310"/>
        <v>No</v>
      </c>
      <c r="K3308" s="26" t="str">
        <f t="shared" si="311"/>
        <v>GB</v>
      </c>
      <c r="L3308" s="26" t="str">
        <f t="shared" si="312"/>
        <v>Invalid</v>
      </c>
      <c r="M3308" s="26" t="str">
        <f>IF(OR(ISBLANK(B3308),ISBLANK(C3308),ISBLANK(D3308)),"Missing",IFERROR(VLOOKUP(A3308,'RM Postcodes'!$A:$B,2,0),"Invalid"))</f>
        <v>live</v>
      </c>
      <c r="N3308" s="26" t="str">
        <f t="shared" si="313"/>
        <v>OK</v>
      </c>
      <c r="O3308" s="26" t="str">
        <f t="shared" si="308"/>
        <v>OK</v>
      </c>
    </row>
    <row r="3309" spans="1:15" x14ac:dyDescent="0.2">
      <c r="A3309" s="24" t="str">
        <f t="shared" si="309"/>
        <v>G81 4</v>
      </c>
      <c r="B3309" s="1" t="s">
        <v>12485</v>
      </c>
      <c r="C3309" s="1" t="s">
        <v>12720</v>
      </c>
      <c r="D3309" s="1" t="s">
        <v>12630</v>
      </c>
      <c r="E3309" s="2">
        <v>5</v>
      </c>
      <c r="F3309" s="3">
        <v>149989.31</v>
      </c>
      <c r="G3309" s="3">
        <v>88511.35</v>
      </c>
      <c r="H3309" s="4">
        <v>20299.43</v>
      </c>
      <c r="I3309" s="25"/>
      <c r="J3309" s="26" t="str">
        <f t="shared" si="310"/>
        <v>No</v>
      </c>
      <c r="K3309" s="26" t="str">
        <f t="shared" si="311"/>
        <v>GB</v>
      </c>
      <c r="L3309" s="26" t="str">
        <f t="shared" si="312"/>
        <v>Invalid</v>
      </c>
      <c r="M3309" s="26" t="str">
        <f>IF(OR(ISBLANK(B3309),ISBLANK(C3309),ISBLANK(D3309)),"Missing",IFERROR(VLOOKUP(A3309,'RM Postcodes'!$A:$B,2,0),"Invalid"))</f>
        <v>live</v>
      </c>
      <c r="N3309" s="26" t="str">
        <f t="shared" si="313"/>
        <v>Redact</v>
      </c>
      <c r="O3309" s="26" t="str">
        <f t="shared" si="308"/>
        <v>Redact</v>
      </c>
    </row>
    <row r="3310" spans="1:15" x14ac:dyDescent="0.2">
      <c r="A3310" s="24" t="str">
        <f t="shared" si="309"/>
        <v>G82 1</v>
      </c>
      <c r="B3310" s="1" t="s">
        <v>12485</v>
      </c>
      <c r="C3310" s="1" t="s">
        <v>12721</v>
      </c>
      <c r="D3310" s="1" t="s">
        <v>12621</v>
      </c>
      <c r="E3310" s="2">
        <v>2</v>
      </c>
      <c r="F3310" s="3">
        <v>61060.990000000005</v>
      </c>
      <c r="G3310" s="3">
        <v>50711.16</v>
      </c>
      <c r="H3310" s="4">
        <v>10349.83</v>
      </c>
      <c r="I3310" s="25"/>
      <c r="J3310" s="26" t="str">
        <f t="shared" si="310"/>
        <v>No</v>
      </c>
      <c r="K3310" s="26" t="str">
        <f t="shared" si="311"/>
        <v>GB</v>
      </c>
      <c r="L3310" s="26" t="str">
        <f t="shared" si="312"/>
        <v>Invalid</v>
      </c>
      <c r="M3310" s="26" t="str">
        <f>IF(OR(ISBLANK(B3310),ISBLANK(C3310),ISBLANK(D3310)),"Missing",IFERROR(VLOOKUP(A3310,'RM Postcodes'!$A:$B,2,0),"Invalid"))</f>
        <v>live</v>
      </c>
      <c r="N3310" s="26" t="str">
        <f t="shared" si="313"/>
        <v>Redact</v>
      </c>
      <c r="O3310" s="26" t="str">
        <f t="shared" si="308"/>
        <v>Redact</v>
      </c>
    </row>
    <row r="3311" spans="1:15" x14ac:dyDescent="0.2">
      <c r="A3311" s="24" t="str">
        <f t="shared" si="309"/>
        <v>G82 2</v>
      </c>
      <c r="B3311" s="1" t="s">
        <v>12485</v>
      </c>
      <c r="C3311" s="1" t="s">
        <v>12721</v>
      </c>
      <c r="D3311" s="1" t="s">
        <v>12640</v>
      </c>
      <c r="E3311" s="2">
        <v>5</v>
      </c>
      <c r="F3311" s="3">
        <v>78212.859999999986</v>
      </c>
      <c r="G3311" s="3">
        <v>22520.21</v>
      </c>
      <c r="H3311" s="4">
        <v>22004.44</v>
      </c>
      <c r="I3311" s="25"/>
      <c r="J3311" s="26" t="str">
        <f t="shared" si="310"/>
        <v>No</v>
      </c>
      <c r="K3311" s="26" t="str">
        <f t="shared" si="311"/>
        <v>GB</v>
      </c>
      <c r="L3311" s="26" t="str">
        <f t="shared" si="312"/>
        <v>Invalid</v>
      </c>
      <c r="M3311" s="26" t="str">
        <f>IF(OR(ISBLANK(B3311),ISBLANK(C3311),ISBLANK(D3311)),"Missing",IFERROR(VLOOKUP(A3311,'RM Postcodes'!$A:$B,2,0),"Invalid"))</f>
        <v>live</v>
      </c>
      <c r="N3311" s="26" t="str">
        <f t="shared" si="313"/>
        <v>Redact</v>
      </c>
      <c r="O3311" s="26" t="str">
        <f t="shared" si="308"/>
        <v>OK</v>
      </c>
    </row>
    <row r="3312" spans="1:15" x14ac:dyDescent="0.2">
      <c r="A3312" s="24" t="str">
        <f t="shared" si="309"/>
        <v>G83 7</v>
      </c>
      <c r="B3312" s="1" t="s">
        <v>12485</v>
      </c>
      <c r="C3312" s="1" t="s">
        <v>12726</v>
      </c>
      <c r="D3312" s="1" t="s">
        <v>12623</v>
      </c>
      <c r="E3312" s="2">
        <v>1</v>
      </c>
      <c r="F3312" s="3">
        <v>19026.330000000002</v>
      </c>
      <c r="G3312" s="3">
        <v>19026.330000000002</v>
      </c>
      <c r="H3312" s="4">
        <v>0</v>
      </c>
      <c r="I3312" s="25"/>
      <c r="J3312" s="26" t="str">
        <f t="shared" si="310"/>
        <v>No</v>
      </c>
      <c r="K3312" s="26" t="str">
        <f t="shared" si="311"/>
        <v>GB</v>
      </c>
      <c r="L3312" s="26" t="str">
        <f t="shared" si="312"/>
        <v>Invalid</v>
      </c>
      <c r="M3312" s="26" t="str">
        <f>IF(OR(ISBLANK(B3312),ISBLANK(C3312),ISBLANK(D3312)),"Missing",IFERROR(VLOOKUP(A3312,'RM Postcodes'!$A:$B,2,0),"Invalid"))</f>
        <v>live</v>
      </c>
      <c r="N3312" s="26" t="str">
        <f t="shared" si="313"/>
        <v>Redact</v>
      </c>
      <c r="O3312" s="26" t="str">
        <f t="shared" si="308"/>
        <v>Redact</v>
      </c>
    </row>
    <row r="3313" spans="1:15" x14ac:dyDescent="0.2">
      <c r="A3313" s="24" t="str">
        <f t="shared" si="309"/>
        <v>G83 8</v>
      </c>
      <c r="B3313" s="1" t="s">
        <v>12485</v>
      </c>
      <c r="C3313" s="1" t="s">
        <v>12726</v>
      </c>
      <c r="D3313" s="1" t="s">
        <v>12626</v>
      </c>
      <c r="E3313" s="2">
        <v>2</v>
      </c>
      <c r="F3313" s="3">
        <v>27990.76</v>
      </c>
      <c r="G3313" s="3">
        <v>27785.1</v>
      </c>
      <c r="H3313" s="4">
        <v>205.66</v>
      </c>
      <c r="I3313" s="25"/>
      <c r="J3313" s="26" t="str">
        <f t="shared" si="310"/>
        <v>No</v>
      </c>
      <c r="K3313" s="26" t="str">
        <f t="shared" si="311"/>
        <v>GB</v>
      </c>
      <c r="L3313" s="26" t="str">
        <f t="shared" si="312"/>
        <v>Invalid</v>
      </c>
      <c r="M3313" s="26" t="str">
        <f>IF(OR(ISBLANK(B3313),ISBLANK(C3313),ISBLANK(D3313)),"Missing",IFERROR(VLOOKUP(A3313,'RM Postcodes'!$A:$B,2,0),"Invalid"))</f>
        <v>live</v>
      </c>
      <c r="N3313" s="26" t="str">
        <f t="shared" si="313"/>
        <v>Redact</v>
      </c>
      <c r="O3313" s="26" t="str">
        <f t="shared" si="308"/>
        <v>Redact</v>
      </c>
    </row>
    <row r="3314" spans="1:15" x14ac:dyDescent="0.2">
      <c r="A3314" s="24" t="str">
        <f t="shared" si="309"/>
        <v>G83 9</v>
      </c>
      <c r="B3314" s="1" t="s">
        <v>12485</v>
      </c>
      <c r="C3314" s="1" t="s">
        <v>12726</v>
      </c>
      <c r="D3314" s="1" t="s">
        <v>12627</v>
      </c>
      <c r="E3314" s="2">
        <v>1</v>
      </c>
      <c r="F3314" s="3">
        <v>9534.02</v>
      </c>
      <c r="G3314" s="3">
        <v>9534.02</v>
      </c>
      <c r="H3314" s="4">
        <v>0</v>
      </c>
      <c r="I3314" s="25"/>
      <c r="J3314" s="26" t="str">
        <f t="shared" si="310"/>
        <v>No</v>
      </c>
      <c r="K3314" s="26" t="str">
        <f t="shared" si="311"/>
        <v>GB</v>
      </c>
      <c r="L3314" s="26" t="str">
        <f t="shared" si="312"/>
        <v>Invalid</v>
      </c>
      <c r="M3314" s="26" t="str">
        <f>IF(OR(ISBLANK(B3314),ISBLANK(C3314),ISBLANK(D3314)),"Missing",IFERROR(VLOOKUP(A3314,'RM Postcodes'!$A:$B,2,0),"Invalid"))</f>
        <v>live</v>
      </c>
      <c r="N3314" s="26" t="str">
        <f t="shared" si="313"/>
        <v>Redact</v>
      </c>
      <c r="O3314" s="26" t="str">
        <f t="shared" si="308"/>
        <v>Redact</v>
      </c>
    </row>
    <row r="3315" spans="1:15" x14ac:dyDescent="0.2">
      <c r="A3315" s="24" t="str">
        <f t="shared" si="309"/>
        <v>G84 0</v>
      </c>
      <c r="B3315" s="1" t="s">
        <v>12485</v>
      </c>
      <c r="C3315" s="1" t="s">
        <v>12755</v>
      </c>
      <c r="D3315" s="1" t="s">
        <v>12632</v>
      </c>
      <c r="E3315" s="2">
        <v>5</v>
      </c>
      <c r="F3315" s="3">
        <v>52403.46</v>
      </c>
      <c r="G3315" s="3">
        <v>19707.68</v>
      </c>
      <c r="H3315" s="4">
        <v>19224.04</v>
      </c>
      <c r="I3315" s="25"/>
      <c r="J3315" s="26" t="str">
        <f t="shared" si="310"/>
        <v>No</v>
      </c>
      <c r="K3315" s="26" t="str">
        <f t="shared" si="311"/>
        <v>GB</v>
      </c>
      <c r="L3315" s="26" t="str">
        <f t="shared" si="312"/>
        <v>Invalid</v>
      </c>
      <c r="M3315" s="26" t="str">
        <f>IF(OR(ISBLANK(B3315),ISBLANK(C3315),ISBLANK(D3315)),"Missing",IFERROR(VLOOKUP(A3315,'RM Postcodes'!$A:$B,2,0),"Invalid"))</f>
        <v>live</v>
      </c>
      <c r="N3315" s="26" t="str">
        <f t="shared" si="313"/>
        <v>Redact</v>
      </c>
      <c r="O3315" s="26" t="str">
        <f t="shared" si="308"/>
        <v>Redact</v>
      </c>
    </row>
    <row r="3316" spans="1:15" x14ac:dyDescent="0.2">
      <c r="A3316" s="24" t="str">
        <f t="shared" si="309"/>
        <v>G84 4</v>
      </c>
      <c r="B3316" s="1" t="s">
        <v>12485</v>
      </c>
      <c r="C3316" s="1" t="s">
        <v>12755</v>
      </c>
      <c r="D3316" s="1" t="s">
        <v>12630</v>
      </c>
      <c r="E3316" s="2">
        <v>1</v>
      </c>
      <c r="F3316" s="3">
        <v>51159.29</v>
      </c>
      <c r="G3316" s="3">
        <v>51159.29</v>
      </c>
      <c r="H3316" s="4">
        <v>0</v>
      </c>
      <c r="I3316" s="25"/>
      <c r="J3316" s="26" t="str">
        <f t="shared" si="310"/>
        <v>No</v>
      </c>
      <c r="K3316" s="26" t="str">
        <f t="shared" si="311"/>
        <v>GB</v>
      </c>
      <c r="L3316" s="26" t="str">
        <f t="shared" si="312"/>
        <v>Invalid</v>
      </c>
      <c r="M3316" s="26" t="str">
        <f>IF(OR(ISBLANK(B3316),ISBLANK(C3316),ISBLANK(D3316)),"Missing",IFERROR(VLOOKUP(A3316,'RM Postcodes'!$A:$B,2,0),"Invalid"))</f>
        <v>live</v>
      </c>
      <c r="N3316" s="26" t="str">
        <f t="shared" si="313"/>
        <v>Redact</v>
      </c>
      <c r="O3316" s="26" t="str">
        <f t="shared" si="308"/>
        <v>Redact</v>
      </c>
    </row>
    <row r="3317" spans="1:15" x14ac:dyDescent="0.2">
      <c r="A3317" s="24" t="str">
        <f t="shared" si="309"/>
        <v>G84 7</v>
      </c>
      <c r="B3317" s="1" t="s">
        <v>12485</v>
      </c>
      <c r="C3317" s="1" t="s">
        <v>12755</v>
      </c>
      <c r="D3317" s="1" t="s">
        <v>12623</v>
      </c>
      <c r="E3317" s="2">
        <v>5</v>
      </c>
      <c r="F3317" s="3">
        <v>66018.319999999992</v>
      </c>
      <c r="G3317" s="3">
        <v>41296.46</v>
      </c>
      <c r="H3317" s="4">
        <v>11339.83</v>
      </c>
      <c r="I3317" s="25"/>
      <c r="J3317" s="26" t="str">
        <f t="shared" si="310"/>
        <v>No</v>
      </c>
      <c r="K3317" s="26" t="str">
        <f t="shared" si="311"/>
        <v>GB</v>
      </c>
      <c r="L3317" s="26" t="str">
        <f t="shared" si="312"/>
        <v>Invalid</v>
      </c>
      <c r="M3317" s="26" t="str">
        <f>IF(OR(ISBLANK(B3317),ISBLANK(C3317),ISBLANK(D3317)),"Missing",IFERROR(VLOOKUP(A3317,'RM Postcodes'!$A:$B,2,0),"Invalid"))</f>
        <v>live</v>
      </c>
      <c r="N3317" s="26" t="str">
        <f t="shared" si="313"/>
        <v>Redact</v>
      </c>
      <c r="O3317" s="26" t="str">
        <f t="shared" si="308"/>
        <v>Redact</v>
      </c>
    </row>
    <row r="3318" spans="1:15" x14ac:dyDescent="0.2">
      <c r="A3318" s="24" t="str">
        <f t="shared" si="309"/>
        <v>G84 8</v>
      </c>
      <c r="B3318" s="1" t="s">
        <v>12485</v>
      </c>
      <c r="C3318" s="1" t="s">
        <v>12755</v>
      </c>
      <c r="D3318" s="1" t="s">
        <v>12626</v>
      </c>
      <c r="E3318" s="2">
        <v>5</v>
      </c>
      <c r="F3318" s="3">
        <v>74288.490000000005</v>
      </c>
      <c r="G3318" s="3">
        <v>44560.87</v>
      </c>
      <c r="H3318" s="4">
        <v>14202.43</v>
      </c>
      <c r="I3318" s="25"/>
      <c r="J3318" s="26" t="str">
        <f t="shared" si="310"/>
        <v>No</v>
      </c>
      <c r="K3318" s="26" t="str">
        <f t="shared" si="311"/>
        <v>GB</v>
      </c>
      <c r="L3318" s="26" t="str">
        <f t="shared" si="312"/>
        <v>Invalid</v>
      </c>
      <c r="M3318" s="26" t="str">
        <f>IF(OR(ISBLANK(B3318),ISBLANK(C3318),ISBLANK(D3318)),"Missing",IFERROR(VLOOKUP(A3318,'RM Postcodes'!$A:$B,2,0),"Invalid"))</f>
        <v>live</v>
      </c>
      <c r="N3318" s="26" t="str">
        <f t="shared" si="313"/>
        <v>Redact</v>
      </c>
      <c r="O3318" s="26" t="str">
        <f t="shared" si="308"/>
        <v>Redact</v>
      </c>
    </row>
    <row r="3319" spans="1:15" x14ac:dyDescent="0.2">
      <c r="A3319" s="24" t="str">
        <f t="shared" si="309"/>
        <v>G84 9</v>
      </c>
      <c r="B3319" s="1" t="s">
        <v>12485</v>
      </c>
      <c r="C3319" s="1" t="s">
        <v>12755</v>
      </c>
      <c r="D3319" s="1" t="s">
        <v>12627</v>
      </c>
      <c r="E3319" s="2">
        <v>3</v>
      </c>
      <c r="F3319" s="3">
        <v>49751.23</v>
      </c>
      <c r="G3319" s="3">
        <v>39692.69</v>
      </c>
      <c r="H3319" s="4">
        <v>7246.93</v>
      </c>
      <c r="I3319" s="25"/>
      <c r="J3319" s="26" t="str">
        <f t="shared" si="310"/>
        <v>No</v>
      </c>
      <c r="K3319" s="26" t="str">
        <f t="shared" si="311"/>
        <v>GB</v>
      </c>
      <c r="L3319" s="26" t="str">
        <f t="shared" si="312"/>
        <v>Invalid</v>
      </c>
      <c r="M3319" s="26" t="str">
        <f>IF(OR(ISBLANK(B3319),ISBLANK(C3319),ISBLANK(D3319)),"Missing",IFERROR(VLOOKUP(A3319,'RM Postcodes'!$A:$B,2,0),"Invalid"))</f>
        <v>live</v>
      </c>
      <c r="N3319" s="26" t="str">
        <f t="shared" si="313"/>
        <v>Redact</v>
      </c>
      <c r="O3319" s="26" t="str">
        <f t="shared" si="308"/>
        <v>Redact</v>
      </c>
    </row>
    <row r="3320" spans="1:15" x14ac:dyDescent="0.2">
      <c r="A3320" s="24" t="str">
        <f t="shared" si="309"/>
        <v>GL1 1</v>
      </c>
      <c r="B3320" s="1" t="s">
        <v>12486</v>
      </c>
      <c r="C3320" s="1" t="s">
        <v>12663</v>
      </c>
      <c r="D3320" s="1" t="s">
        <v>12621</v>
      </c>
      <c r="E3320" s="2">
        <v>19</v>
      </c>
      <c r="F3320" s="3">
        <v>1188703.1200000001</v>
      </c>
      <c r="G3320" s="3">
        <v>632888.21</v>
      </c>
      <c r="H3320" s="4">
        <v>123200</v>
      </c>
      <c r="I3320" s="25"/>
      <c r="J3320" s="26" t="str">
        <f t="shared" si="310"/>
        <v>No</v>
      </c>
      <c r="K3320" s="26" t="str">
        <f t="shared" si="311"/>
        <v>GB</v>
      </c>
      <c r="L3320" s="26" t="str">
        <f t="shared" si="312"/>
        <v>Invalid</v>
      </c>
      <c r="M3320" s="26" t="str">
        <f>IF(OR(ISBLANK(B3320),ISBLANK(C3320),ISBLANK(D3320)),"Missing",IFERROR(VLOOKUP(A3320,'RM Postcodes'!$A:$B,2,0),"Invalid"))</f>
        <v>live</v>
      </c>
      <c r="N3320" s="26" t="str">
        <f t="shared" si="313"/>
        <v>OK</v>
      </c>
      <c r="O3320" s="26" t="str">
        <f t="shared" si="308"/>
        <v>Redact</v>
      </c>
    </row>
    <row r="3321" spans="1:15" x14ac:dyDescent="0.2">
      <c r="A3321" s="24" t="str">
        <f t="shared" si="309"/>
        <v>GL1 2</v>
      </c>
      <c r="B3321" s="1" t="s">
        <v>12486</v>
      </c>
      <c r="C3321" s="1" t="s">
        <v>12663</v>
      </c>
      <c r="D3321" s="1" t="s">
        <v>12640</v>
      </c>
      <c r="E3321" s="2">
        <v>26</v>
      </c>
      <c r="F3321" s="3">
        <v>1000118.27</v>
      </c>
      <c r="G3321" s="3">
        <v>146211.73000000001</v>
      </c>
      <c r="H3321" s="4">
        <v>123994.31</v>
      </c>
      <c r="I3321" s="25"/>
      <c r="J3321" s="26" t="str">
        <f t="shared" si="310"/>
        <v>No</v>
      </c>
      <c r="K3321" s="26" t="str">
        <f t="shared" si="311"/>
        <v>GB</v>
      </c>
      <c r="L3321" s="26" t="str">
        <f t="shared" si="312"/>
        <v>Invalid</v>
      </c>
      <c r="M3321" s="26" t="str">
        <f>IF(OR(ISBLANK(B3321),ISBLANK(C3321),ISBLANK(D3321)),"Missing",IFERROR(VLOOKUP(A3321,'RM Postcodes'!$A:$B,2,0),"Invalid"))</f>
        <v>live</v>
      </c>
      <c r="N3321" s="26" t="str">
        <f t="shared" si="313"/>
        <v>OK</v>
      </c>
      <c r="O3321" s="26" t="str">
        <f t="shared" si="308"/>
        <v>OK</v>
      </c>
    </row>
    <row r="3322" spans="1:15" x14ac:dyDescent="0.2">
      <c r="A3322" s="24" t="str">
        <f t="shared" si="309"/>
        <v>GL1 3</v>
      </c>
      <c r="B3322" s="1" t="s">
        <v>12486</v>
      </c>
      <c r="C3322" s="1" t="s">
        <v>12663</v>
      </c>
      <c r="D3322" s="1" t="s">
        <v>12629</v>
      </c>
      <c r="E3322" s="2">
        <v>33</v>
      </c>
      <c r="F3322" s="3">
        <v>3797355.0900000003</v>
      </c>
      <c r="G3322" s="3">
        <v>2036716.92</v>
      </c>
      <c r="H3322" s="4">
        <v>763974.74000000011</v>
      </c>
      <c r="I3322" s="25"/>
      <c r="J3322" s="26" t="str">
        <f t="shared" si="310"/>
        <v>No</v>
      </c>
      <c r="K3322" s="26" t="str">
        <f t="shared" si="311"/>
        <v>GB</v>
      </c>
      <c r="L3322" s="26" t="str">
        <f t="shared" si="312"/>
        <v>Invalid</v>
      </c>
      <c r="M3322" s="26" t="str">
        <f>IF(OR(ISBLANK(B3322),ISBLANK(C3322),ISBLANK(D3322)),"Missing",IFERROR(VLOOKUP(A3322,'RM Postcodes'!$A:$B,2,0),"Invalid"))</f>
        <v>live</v>
      </c>
      <c r="N3322" s="26" t="str">
        <f t="shared" si="313"/>
        <v>OK</v>
      </c>
      <c r="O3322" s="26" t="str">
        <f t="shared" si="308"/>
        <v>Redact</v>
      </c>
    </row>
    <row r="3323" spans="1:15" x14ac:dyDescent="0.2">
      <c r="A3323" s="24" t="str">
        <f t="shared" si="309"/>
        <v>GL1 4</v>
      </c>
      <c r="B3323" s="1" t="s">
        <v>12486</v>
      </c>
      <c r="C3323" s="1" t="s">
        <v>12663</v>
      </c>
      <c r="D3323" s="1" t="s">
        <v>12630</v>
      </c>
      <c r="E3323" s="2">
        <v>35</v>
      </c>
      <c r="F3323" s="3">
        <v>1060121.3</v>
      </c>
      <c r="G3323" s="3">
        <v>104830.18</v>
      </c>
      <c r="H3323" s="4">
        <v>51089.7</v>
      </c>
      <c r="I3323" s="25"/>
      <c r="J3323" s="26" t="str">
        <f t="shared" si="310"/>
        <v>No</v>
      </c>
      <c r="K3323" s="26" t="str">
        <f t="shared" si="311"/>
        <v>GB</v>
      </c>
      <c r="L3323" s="26" t="str">
        <f t="shared" si="312"/>
        <v>Invalid</v>
      </c>
      <c r="M3323" s="26" t="str">
        <f>IF(OR(ISBLANK(B3323),ISBLANK(C3323),ISBLANK(D3323)),"Missing",IFERROR(VLOOKUP(A3323,'RM Postcodes'!$A:$B,2,0),"Invalid"))</f>
        <v>live</v>
      </c>
      <c r="N3323" s="26" t="str">
        <f t="shared" si="313"/>
        <v>OK</v>
      </c>
      <c r="O3323" s="26" t="str">
        <f t="shared" si="308"/>
        <v>OK</v>
      </c>
    </row>
    <row r="3324" spans="1:15" x14ac:dyDescent="0.2">
      <c r="A3324" s="24" t="str">
        <f t="shared" si="309"/>
        <v>GL1 5</v>
      </c>
      <c r="B3324" s="1" t="s">
        <v>12486</v>
      </c>
      <c r="C3324" s="1" t="s">
        <v>12663</v>
      </c>
      <c r="D3324" s="1" t="s">
        <v>12625</v>
      </c>
      <c r="E3324" s="2">
        <v>20</v>
      </c>
      <c r="F3324" s="3">
        <v>590860.2200000002</v>
      </c>
      <c r="G3324" s="3">
        <v>79999.960000000006</v>
      </c>
      <c r="H3324" s="4">
        <v>63035.73</v>
      </c>
      <c r="I3324" s="25"/>
      <c r="J3324" s="26" t="str">
        <f t="shared" si="310"/>
        <v>No</v>
      </c>
      <c r="K3324" s="26" t="str">
        <f t="shared" si="311"/>
        <v>GB</v>
      </c>
      <c r="L3324" s="26" t="str">
        <f t="shared" si="312"/>
        <v>Invalid</v>
      </c>
      <c r="M3324" s="26" t="str">
        <f>IF(OR(ISBLANK(B3324),ISBLANK(C3324),ISBLANK(D3324)),"Missing",IFERROR(VLOOKUP(A3324,'RM Postcodes'!$A:$B,2,0),"Invalid"))</f>
        <v>live</v>
      </c>
      <c r="N3324" s="26" t="str">
        <f t="shared" si="313"/>
        <v>OK</v>
      </c>
      <c r="O3324" s="26" t="str">
        <f t="shared" si="308"/>
        <v>OK</v>
      </c>
    </row>
    <row r="3325" spans="1:15" x14ac:dyDescent="0.2">
      <c r="A3325" s="24" t="str">
        <f t="shared" si="309"/>
        <v>GL10 2</v>
      </c>
      <c r="B3325" s="1" t="s">
        <v>12486</v>
      </c>
      <c r="C3325" s="1" t="s">
        <v>12620</v>
      </c>
      <c r="D3325" s="1" t="s">
        <v>12640</v>
      </c>
      <c r="E3325" s="2">
        <v>29</v>
      </c>
      <c r="F3325" s="3">
        <v>891005</v>
      </c>
      <c r="G3325" s="3">
        <v>179750.39999999999</v>
      </c>
      <c r="H3325" s="4">
        <v>82424.51999999999</v>
      </c>
      <c r="I3325" s="25"/>
      <c r="J3325" s="26" t="str">
        <f t="shared" si="310"/>
        <v>No</v>
      </c>
      <c r="K3325" s="26" t="str">
        <f t="shared" si="311"/>
        <v>GB</v>
      </c>
      <c r="L3325" s="26" t="str">
        <f t="shared" si="312"/>
        <v>Invalid</v>
      </c>
      <c r="M3325" s="26" t="str">
        <f>IF(OR(ISBLANK(B3325),ISBLANK(C3325),ISBLANK(D3325)),"Missing",IFERROR(VLOOKUP(A3325,'RM Postcodes'!$A:$B,2,0),"Invalid"))</f>
        <v>live</v>
      </c>
      <c r="N3325" s="26" t="str">
        <f t="shared" si="313"/>
        <v>OK</v>
      </c>
      <c r="O3325" s="26" t="str">
        <f t="shared" si="308"/>
        <v>OK</v>
      </c>
    </row>
    <row r="3326" spans="1:15" x14ac:dyDescent="0.2">
      <c r="A3326" s="24" t="str">
        <f t="shared" si="309"/>
        <v>GL10 3</v>
      </c>
      <c r="B3326" s="1" t="s">
        <v>12486</v>
      </c>
      <c r="C3326" s="1" t="s">
        <v>12620</v>
      </c>
      <c r="D3326" s="1" t="s">
        <v>12629</v>
      </c>
      <c r="E3326" s="2">
        <v>52</v>
      </c>
      <c r="F3326" s="3">
        <v>4071283.97</v>
      </c>
      <c r="G3326" s="3">
        <v>1053720.3</v>
      </c>
      <c r="H3326" s="4">
        <v>558589.26</v>
      </c>
      <c r="I3326" s="25"/>
      <c r="J3326" s="26" t="str">
        <f t="shared" si="310"/>
        <v>No</v>
      </c>
      <c r="K3326" s="26" t="str">
        <f t="shared" si="311"/>
        <v>GB</v>
      </c>
      <c r="L3326" s="26" t="str">
        <f t="shared" si="312"/>
        <v>Invalid</v>
      </c>
      <c r="M3326" s="26" t="str">
        <f>IF(OR(ISBLANK(B3326),ISBLANK(C3326),ISBLANK(D3326)),"Missing",IFERROR(VLOOKUP(A3326,'RM Postcodes'!$A:$B,2,0),"Invalid"))</f>
        <v>live</v>
      </c>
      <c r="N3326" s="26" t="str">
        <f t="shared" si="313"/>
        <v>OK</v>
      </c>
      <c r="O3326" s="26" t="str">
        <f t="shared" si="308"/>
        <v>OK</v>
      </c>
    </row>
    <row r="3327" spans="1:15" x14ac:dyDescent="0.2">
      <c r="A3327" s="24" t="str">
        <f t="shared" si="309"/>
        <v>GL11 4</v>
      </c>
      <c r="B3327" s="1" t="s">
        <v>12486</v>
      </c>
      <c r="C3327" s="1" t="s">
        <v>12624</v>
      </c>
      <c r="D3327" s="1" t="s">
        <v>12630</v>
      </c>
      <c r="E3327" s="2">
        <v>14</v>
      </c>
      <c r="F3327" s="3">
        <v>196436.09</v>
      </c>
      <c r="G3327" s="3">
        <v>43828.3</v>
      </c>
      <c r="H3327" s="4">
        <v>41296.47</v>
      </c>
      <c r="I3327" s="25"/>
      <c r="J3327" s="26" t="str">
        <f t="shared" si="310"/>
        <v>No</v>
      </c>
      <c r="K3327" s="26" t="str">
        <f t="shared" si="311"/>
        <v>GB</v>
      </c>
      <c r="L3327" s="26" t="str">
        <f t="shared" si="312"/>
        <v>Invalid</v>
      </c>
      <c r="M3327" s="26" t="str">
        <f>IF(OR(ISBLANK(B3327),ISBLANK(C3327),ISBLANK(D3327)),"Missing",IFERROR(VLOOKUP(A3327,'RM Postcodes'!$A:$B,2,0),"Invalid"))</f>
        <v>live</v>
      </c>
      <c r="N3327" s="26" t="str">
        <f t="shared" si="313"/>
        <v>OK</v>
      </c>
      <c r="O3327" s="26" t="str">
        <f t="shared" si="308"/>
        <v>OK</v>
      </c>
    </row>
    <row r="3328" spans="1:15" x14ac:dyDescent="0.2">
      <c r="A3328" s="24" t="str">
        <f t="shared" si="309"/>
        <v>GL11 5</v>
      </c>
      <c r="B3328" s="1" t="s">
        <v>12486</v>
      </c>
      <c r="C3328" s="1" t="s">
        <v>12624</v>
      </c>
      <c r="D3328" s="1" t="s">
        <v>12625</v>
      </c>
      <c r="E3328" s="2">
        <v>20</v>
      </c>
      <c r="F3328" s="3">
        <v>1388564.2999999998</v>
      </c>
      <c r="G3328" s="3">
        <v>695143.27000000014</v>
      </c>
      <c r="H3328" s="4">
        <v>246992.88999999998</v>
      </c>
      <c r="I3328" s="25"/>
      <c r="J3328" s="26" t="str">
        <f t="shared" si="310"/>
        <v>No</v>
      </c>
      <c r="K3328" s="26" t="str">
        <f t="shared" si="311"/>
        <v>GB</v>
      </c>
      <c r="L3328" s="26" t="str">
        <f t="shared" si="312"/>
        <v>Invalid</v>
      </c>
      <c r="M3328" s="26" t="str">
        <f>IF(OR(ISBLANK(B3328),ISBLANK(C3328),ISBLANK(D3328)),"Missing",IFERROR(VLOOKUP(A3328,'RM Postcodes'!$A:$B,2,0),"Invalid"))</f>
        <v>live</v>
      </c>
      <c r="N3328" s="26" t="str">
        <f t="shared" si="313"/>
        <v>OK</v>
      </c>
      <c r="O3328" s="26" t="str">
        <f t="shared" si="308"/>
        <v>Redact</v>
      </c>
    </row>
    <row r="3329" spans="1:15" x14ac:dyDescent="0.2">
      <c r="A3329" s="24" t="str">
        <f t="shared" si="309"/>
        <v>GL11 6</v>
      </c>
      <c r="B3329" s="1" t="s">
        <v>12486</v>
      </c>
      <c r="C3329" s="1" t="s">
        <v>12624</v>
      </c>
      <c r="D3329" s="1" t="s">
        <v>12622</v>
      </c>
      <c r="E3329" s="2">
        <v>13</v>
      </c>
      <c r="F3329" s="3">
        <v>499512.49999999994</v>
      </c>
      <c r="G3329" s="3">
        <v>176250</v>
      </c>
      <c r="H3329" s="4">
        <v>125000</v>
      </c>
      <c r="I3329" s="25"/>
      <c r="J3329" s="26" t="str">
        <f t="shared" si="310"/>
        <v>No</v>
      </c>
      <c r="K3329" s="26" t="str">
        <f t="shared" si="311"/>
        <v>GB</v>
      </c>
      <c r="L3329" s="26" t="str">
        <f t="shared" si="312"/>
        <v>Invalid</v>
      </c>
      <c r="M3329" s="26" t="str">
        <f>IF(OR(ISBLANK(B3329),ISBLANK(C3329),ISBLANK(D3329)),"Missing",IFERROR(VLOOKUP(A3329,'RM Postcodes'!$A:$B,2,0),"Invalid"))</f>
        <v>live</v>
      </c>
      <c r="N3329" s="26" t="str">
        <f t="shared" si="313"/>
        <v>OK</v>
      </c>
      <c r="O3329" s="26" t="str">
        <f t="shared" si="308"/>
        <v>Redact</v>
      </c>
    </row>
    <row r="3330" spans="1:15" x14ac:dyDescent="0.2">
      <c r="A3330" s="24" t="str">
        <f t="shared" si="309"/>
        <v>GL12 7</v>
      </c>
      <c r="B3330" s="1" t="s">
        <v>12486</v>
      </c>
      <c r="C3330" s="1" t="s">
        <v>12628</v>
      </c>
      <c r="D3330" s="1" t="s">
        <v>12623</v>
      </c>
      <c r="E3330" s="2">
        <v>19</v>
      </c>
      <c r="F3330" s="3">
        <v>376448.73999999987</v>
      </c>
      <c r="G3330" s="3">
        <v>114221.51</v>
      </c>
      <c r="H3330" s="4">
        <v>80000</v>
      </c>
      <c r="I3330" s="25"/>
      <c r="J3330" s="26" t="str">
        <f t="shared" si="310"/>
        <v>No</v>
      </c>
      <c r="K3330" s="26" t="str">
        <f t="shared" si="311"/>
        <v>GB</v>
      </c>
      <c r="L3330" s="26" t="str">
        <f t="shared" si="312"/>
        <v>Invalid</v>
      </c>
      <c r="M3330" s="26" t="str">
        <f>IF(OR(ISBLANK(B3330),ISBLANK(C3330),ISBLANK(D3330)),"Missing",IFERROR(VLOOKUP(A3330,'RM Postcodes'!$A:$B,2,0),"Invalid"))</f>
        <v>live</v>
      </c>
      <c r="N3330" s="26" t="str">
        <f t="shared" si="313"/>
        <v>OK</v>
      </c>
      <c r="O3330" s="26" t="str">
        <f t="shared" si="308"/>
        <v>OK</v>
      </c>
    </row>
    <row r="3331" spans="1:15" x14ac:dyDescent="0.2">
      <c r="A3331" s="24" t="str">
        <f t="shared" si="309"/>
        <v>GL12 8</v>
      </c>
      <c r="B3331" s="1" t="s">
        <v>12486</v>
      </c>
      <c r="C3331" s="1" t="s">
        <v>12628</v>
      </c>
      <c r="D3331" s="1" t="s">
        <v>12626</v>
      </c>
      <c r="E3331" s="2">
        <v>50</v>
      </c>
      <c r="F3331" s="3">
        <v>8276638.8299999991</v>
      </c>
      <c r="G3331" s="3">
        <v>5711502.3499999996</v>
      </c>
      <c r="H3331" s="4">
        <v>572331.43999999994</v>
      </c>
      <c r="I3331" s="25"/>
      <c r="J3331" s="26" t="str">
        <f t="shared" si="310"/>
        <v>No</v>
      </c>
      <c r="K3331" s="26" t="str">
        <f t="shared" si="311"/>
        <v>GB</v>
      </c>
      <c r="L3331" s="26" t="str">
        <f t="shared" si="312"/>
        <v>Invalid</v>
      </c>
      <c r="M3331" s="26" t="str">
        <f>IF(OR(ISBLANK(B3331),ISBLANK(C3331),ISBLANK(D3331)),"Missing",IFERROR(VLOOKUP(A3331,'RM Postcodes'!$A:$B,2,0),"Invalid"))</f>
        <v>live</v>
      </c>
      <c r="N3331" s="26" t="str">
        <f t="shared" si="313"/>
        <v>OK</v>
      </c>
      <c r="O3331" s="26" t="str">
        <f t="shared" si="308"/>
        <v>Redact</v>
      </c>
    </row>
    <row r="3332" spans="1:15" x14ac:dyDescent="0.2">
      <c r="A3332" s="24" t="str">
        <f t="shared" si="309"/>
        <v>GL13 9</v>
      </c>
      <c r="B3332" s="1" t="s">
        <v>12486</v>
      </c>
      <c r="C3332" s="1" t="s">
        <v>12631</v>
      </c>
      <c r="D3332" s="1" t="s">
        <v>12627</v>
      </c>
      <c r="E3332" s="2">
        <v>31</v>
      </c>
      <c r="F3332" s="3">
        <v>2592114.6799999992</v>
      </c>
      <c r="G3332" s="3">
        <v>847091.05</v>
      </c>
      <c r="H3332" s="4">
        <v>582650.59</v>
      </c>
      <c r="I3332" s="25"/>
      <c r="J3332" s="26" t="str">
        <f t="shared" si="310"/>
        <v>No</v>
      </c>
      <c r="K3332" s="26" t="str">
        <f t="shared" si="311"/>
        <v>GB</v>
      </c>
      <c r="L3332" s="26" t="str">
        <f t="shared" si="312"/>
        <v>Invalid</v>
      </c>
      <c r="M3332" s="26" t="str">
        <f>IF(OR(ISBLANK(B3332),ISBLANK(C3332),ISBLANK(D3332)),"Missing",IFERROR(VLOOKUP(A3332,'RM Postcodes'!$A:$B,2,0),"Invalid"))</f>
        <v>live</v>
      </c>
      <c r="N3332" s="26" t="str">
        <f t="shared" si="313"/>
        <v>OK</v>
      </c>
      <c r="O3332" s="26" t="str">
        <f t="shared" si="308"/>
        <v>OK</v>
      </c>
    </row>
    <row r="3333" spans="1:15" x14ac:dyDescent="0.2">
      <c r="A3333" s="24" t="str">
        <f t="shared" si="309"/>
        <v>GL14 1</v>
      </c>
      <c r="B3333" s="1" t="s">
        <v>12486</v>
      </c>
      <c r="C3333" s="1" t="s">
        <v>12633</v>
      </c>
      <c r="D3333" s="1" t="s">
        <v>12621</v>
      </c>
      <c r="E3333" s="2">
        <v>16</v>
      </c>
      <c r="F3333" s="3">
        <v>892954.9600000002</v>
      </c>
      <c r="G3333" s="3">
        <v>315562.39</v>
      </c>
      <c r="H3333" s="4">
        <v>140743.37</v>
      </c>
      <c r="I3333" s="25"/>
      <c r="J3333" s="26" t="str">
        <f t="shared" si="310"/>
        <v>No</v>
      </c>
      <c r="K3333" s="26" t="str">
        <f t="shared" si="311"/>
        <v>GB</v>
      </c>
      <c r="L3333" s="26" t="str">
        <f t="shared" si="312"/>
        <v>Invalid</v>
      </c>
      <c r="M3333" s="26" t="str">
        <f>IF(OR(ISBLANK(B3333),ISBLANK(C3333),ISBLANK(D3333)),"Missing",IFERROR(VLOOKUP(A3333,'RM Postcodes'!$A:$B,2,0),"Invalid"))</f>
        <v>live</v>
      </c>
      <c r="N3333" s="26" t="str">
        <f t="shared" si="313"/>
        <v>OK</v>
      </c>
      <c r="O3333" s="26" t="str">
        <f t="shared" ref="O3333:O3396" si="314">IF(COUNT(E3333)=0,"Missing",IF(E3333&lt;=2,"Redact",IF(COUNTIF(F3333:H3333,"&gt;0")&lt;&gt;3,"Error",IF((G3333+H3333)/F3333&lt;60%,"OK","Redact"))))</f>
        <v>OK</v>
      </c>
    </row>
    <row r="3334" spans="1:15" x14ac:dyDescent="0.2">
      <c r="A3334" s="24" t="str">
        <f t="shared" ref="A3334:A3397" si="315">TRIM(B3334)&amp;TRIM(C3334)&amp;" "&amp;TRIM(D3334)</f>
        <v>GL14 2</v>
      </c>
      <c r="B3334" s="1" t="s">
        <v>12486</v>
      </c>
      <c r="C3334" s="1" t="s">
        <v>12633</v>
      </c>
      <c r="D3334" s="1" t="s">
        <v>12640</v>
      </c>
      <c r="E3334" s="2">
        <v>35</v>
      </c>
      <c r="F3334" s="3">
        <v>1235797.46</v>
      </c>
      <c r="G3334" s="3">
        <v>473597.37</v>
      </c>
      <c r="H3334" s="4">
        <v>182799.41999999998</v>
      </c>
      <c r="I3334" s="25"/>
      <c r="J3334" s="26" t="str">
        <f t="shared" ref="J3334:J3397" si="316">IF(AND(K3334="NI",L3334="OK",M3334="LIVE",N3334="OK",O3334="OK"),"yes NI",IF(AND(K3334="GB",L3334="OK",M3334="LIVE",N3334="OK",O3334="OK"),"Yes","No"))</f>
        <v>No</v>
      </c>
      <c r="K3334" s="26" t="str">
        <f t="shared" ref="K3334:K3397" si="317">IF(ISBLANK(B3334),"Missing",IF(AND(OR(LEN(B3334)=2,LEN(B3334)=1),AND(ISERROR(VALUE(LEFT(B3334,1))),ISERROR(VALUE(RIGHT(B3334,1))))),IF(OR(B3334="GY",B3334="IM",B3334="JE"),"not GB",IF(B3334="BT","NI","GB")),"Invalid"))</f>
        <v>GB</v>
      </c>
      <c r="L3334" s="26" t="str">
        <f t="shared" si="312"/>
        <v>Invalid</v>
      </c>
      <c r="M3334" s="26" t="str">
        <f>IF(OR(ISBLANK(B3334),ISBLANK(C3334),ISBLANK(D3334)),"Missing",IFERROR(VLOOKUP(A3334,'RM Postcodes'!$A:$B,2,0),"Invalid"))</f>
        <v>live</v>
      </c>
      <c r="N3334" s="26" t="str">
        <f t="shared" si="313"/>
        <v>OK</v>
      </c>
      <c r="O3334" s="26" t="str">
        <f t="shared" si="314"/>
        <v>OK</v>
      </c>
    </row>
    <row r="3335" spans="1:15" x14ac:dyDescent="0.2">
      <c r="A3335" s="24" t="str">
        <f t="shared" si="315"/>
        <v>GL14 3</v>
      </c>
      <c r="B3335" s="1" t="s">
        <v>12486</v>
      </c>
      <c r="C3335" s="1" t="s">
        <v>12633</v>
      </c>
      <c r="D3335" s="1" t="s">
        <v>12629</v>
      </c>
      <c r="E3335" s="2">
        <v>17</v>
      </c>
      <c r="F3335" s="3">
        <v>691995.73999999976</v>
      </c>
      <c r="G3335" s="3">
        <v>478468.57</v>
      </c>
      <c r="H3335" s="4">
        <v>41296.400000000001</v>
      </c>
      <c r="I3335" s="25"/>
      <c r="J3335" s="26" t="str">
        <f t="shared" si="316"/>
        <v>No</v>
      </c>
      <c r="K3335" s="26" t="str">
        <f t="shared" si="317"/>
        <v>GB</v>
      </c>
      <c r="L3335" s="26" t="str">
        <f t="shared" ref="L3335:L3398" si="318">IF(ISBLANK(D3335),"Missing",IF(AND(LEN(D3335)=1,ISNUMBER(VALUE(D3335))),"OK","Invalid"))</f>
        <v>Invalid</v>
      </c>
      <c r="M3335" s="26" t="str">
        <f>IF(OR(ISBLANK(B3335),ISBLANK(C3335),ISBLANK(D3335)),"Missing",IFERROR(VLOOKUP(A3335,'RM Postcodes'!$A:$B,2,0),"Invalid"))</f>
        <v>live</v>
      </c>
      <c r="N3335" s="26" t="str">
        <f t="shared" ref="N3335:N3398" si="319">IF(ISBLANK(E3335),"Missing",IF(E3335&lt;10,"Redact","OK"))</f>
        <v>OK</v>
      </c>
      <c r="O3335" s="26" t="str">
        <f t="shared" si="314"/>
        <v>Redact</v>
      </c>
    </row>
    <row r="3336" spans="1:15" x14ac:dyDescent="0.2">
      <c r="A3336" s="24" t="str">
        <f t="shared" si="315"/>
        <v>GL15 4</v>
      </c>
      <c r="B3336" s="1" t="s">
        <v>12486</v>
      </c>
      <c r="C3336" s="1" t="s">
        <v>12634</v>
      </c>
      <c r="D3336" s="1" t="s">
        <v>12630</v>
      </c>
      <c r="E3336" s="2">
        <v>17</v>
      </c>
      <c r="F3336" s="3">
        <v>2692283.42</v>
      </c>
      <c r="G3336" s="3">
        <v>2464257.58</v>
      </c>
      <c r="H3336" s="4">
        <v>40577.18</v>
      </c>
      <c r="I3336" s="25"/>
      <c r="J3336" s="26" t="str">
        <f t="shared" si="316"/>
        <v>No</v>
      </c>
      <c r="K3336" s="26" t="str">
        <f t="shared" si="317"/>
        <v>GB</v>
      </c>
      <c r="L3336" s="26" t="str">
        <f t="shared" si="318"/>
        <v>Invalid</v>
      </c>
      <c r="M3336" s="26" t="str">
        <f>IF(OR(ISBLANK(B3336),ISBLANK(C3336),ISBLANK(D3336)),"Missing",IFERROR(VLOOKUP(A3336,'RM Postcodes'!$A:$B,2,0),"Invalid"))</f>
        <v>live</v>
      </c>
      <c r="N3336" s="26" t="str">
        <f t="shared" si="319"/>
        <v>OK</v>
      </c>
      <c r="O3336" s="26" t="str">
        <f t="shared" si="314"/>
        <v>Redact</v>
      </c>
    </row>
    <row r="3337" spans="1:15" x14ac:dyDescent="0.2">
      <c r="A3337" s="24" t="str">
        <f t="shared" si="315"/>
        <v>GL15 5</v>
      </c>
      <c r="B3337" s="1" t="s">
        <v>12486</v>
      </c>
      <c r="C3337" s="1" t="s">
        <v>12634</v>
      </c>
      <c r="D3337" s="1" t="s">
        <v>12625</v>
      </c>
      <c r="E3337" s="2">
        <v>26</v>
      </c>
      <c r="F3337" s="3">
        <v>745560.90000000014</v>
      </c>
      <c r="G3337" s="3">
        <v>177735.15000000002</v>
      </c>
      <c r="H3337" s="4">
        <v>66373.009999999995</v>
      </c>
      <c r="I3337" s="25"/>
      <c r="J3337" s="26" t="str">
        <f t="shared" si="316"/>
        <v>No</v>
      </c>
      <c r="K3337" s="26" t="str">
        <f t="shared" si="317"/>
        <v>GB</v>
      </c>
      <c r="L3337" s="26" t="str">
        <f t="shared" si="318"/>
        <v>Invalid</v>
      </c>
      <c r="M3337" s="26" t="str">
        <f>IF(OR(ISBLANK(B3337),ISBLANK(C3337),ISBLANK(D3337)),"Missing",IFERROR(VLOOKUP(A3337,'RM Postcodes'!$A:$B,2,0),"Invalid"))</f>
        <v>live</v>
      </c>
      <c r="N3337" s="26" t="str">
        <f t="shared" si="319"/>
        <v>OK</v>
      </c>
      <c r="O3337" s="26" t="str">
        <f t="shared" si="314"/>
        <v>OK</v>
      </c>
    </row>
    <row r="3338" spans="1:15" x14ac:dyDescent="0.2">
      <c r="A3338" s="24" t="str">
        <f t="shared" si="315"/>
        <v>GL15 6</v>
      </c>
      <c r="B3338" s="1" t="s">
        <v>12486</v>
      </c>
      <c r="C3338" s="1" t="s">
        <v>12634</v>
      </c>
      <c r="D3338" s="1" t="s">
        <v>12622</v>
      </c>
      <c r="E3338" s="2">
        <v>28</v>
      </c>
      <c r="F3338" s="3">
        <v>2187571.2899999996</v>
      </c>
      <c r="G3338" s="3">
        <v>1030014.5799999998</v>
      </c>
      <c r="H3338" s="4">
        <v>352822.2</v>
      </c>
      <c r="I3338" s="25"/>
      <c r="J3338" s="26" t="str">
        <f t="shared" si="316"/>
        <v>No</v>
      </c>
      <c r="K3338" s="26" t="str">
        <f t="shared" si="317"/>
        <v>GB</v>
      </c>
      <c r="L3338" s="26" t="str">
        <f t="shared" si="318"/>
        <v>Invalid</v>
      </c>
      <c r="M3338" s="26" t="str">
        <f>IF(OR(ISBLANK(B3338),ISBLANK(C3338),ISBLANK(D3338)),"Missing",IFERROR(VLOOKUP(A3338,'RM Postcodes'!$A:$B,2,0),"Invalid"))</f>
        <v>live</v>
      </c>
      <c r="N3338" s="26" t="str">
        <f t="shared" si="319"/>
        <v>OK</v>
      </c>
      <c r="O3338" s="26" t="str">
        <f t="shared" si="314"/>
        <v>Redact</v>
      </c>
    </row>
    <row r="3339" spans="1:15" x14ac:dyDescent="0.2">
      <c r="A3339" s="24" t="str">
        <f t="shared" si="315"/>
        <v>GL16 7</v>
      </c>
      <c r="B3339" s="1" t="s">
        <v>12486</v>
      </c>
      <c r="C3339" s="1" t="s">
        <v>12635</v>
      </c>
      <c r="D3339" s="1" t="s">
        <v>12623</v>
      </c>
      <c r="E3339" s="2">
        <v>19</v>
      </c>
      <c r="F3339" s="3">
        <v>429067.04999999993</v>
      </c>
      <c r="G3339" s="3">
        <v>178927.83000000002</v>
      </c>
      <c r="H3339" s="4">
        <v>44278.06</v>
      </c>
      <c r="I3339" s="25"/>
      <c r="J3339" s="26" t="str">
        <f t="shared" si="316"/>
        <v>No</v>
      </c>
      <c r="K3339" s="26" t="str">
        <f t="shared" si="317"/>
        <v>GB</v>
      </c>
      <c r="L3339" s="26" t="str">
        <f t="shared" si="318"/>
        <v>Invalid</v>
      </c>
      <c r="M3339" s="26" t="str">
        <f>IF(OR(ISBLANK(B3339),ISBLANK(C3339),ISBLANK(D3339)),"Missing",IFERROR(VLOOKUP(A3339,'RM Postcodes'!$A:$B,2,0),"Invalid"))</f>
        <v>live</v>
      </c>
      <c r="N3339" s="26" t="str">
        <f t="shared" si="319"/>
        <v>OK</v>
      </c>
      <c r="O3339" s="26" t="str">
        <f t="shared" si="314"/>
        <v>OK</v>
      </c>
    </row>
    <row r="3340" spans="1:15" x14ac:dyDescent="0.2">
      <c r="A3340" s="24" t="str">
        <f t="shared" si="315"/>
        <v>GL16 8</v>
      </c>
      <c r="B3340" s="1" t="s">
        <v>12486</v>
      </c>
      <c r="C3340" s="1" t="s">
        <v>12635</v>
      </c>
      <c r="D3340" s="1" t="s">
        <v>12626</v>
      </c>
      <c r="E3340" s="2">
        <v>31</v>
      </c>
      <c r="F3340" s="3">
        <v>2886436.7000000007</v>
      </c>
      <c r="G3340" s="3">
        <v>893830.33</v>
      </c>
      <c r="H3340" s="4">
        <v>845173.85999999987</v>
      </c>
      <c r="I3340" s="25"/>
      <c r="J3340" s="26" t="str">
        <f t="shared" si="316"/>
        <v>No</v>
      </c>
      <c r="K3340" s="26" t="str">
        <f t="shared" si="317"/>
        <v>GB</v>
      </c>
      <c r="L3340" s="26" t="str">
        <f t="shared" si="318"/>
        <v>Invalid</v>
      </c>
      <c r="M3340" s="26" t="str">
        <f>IF(OR(ISBLANK(B3340),ISBLANK(C3340),ISBLANK(D3340)),"Missing",IFERROR(VLOOKUP(A3340,'RM Postcodes'!$A:$B,2,0),"Invalid"))</f>
        <v>live</v>
      </c>
      <c r="N3340" s="26" t="str">
        <f t="shared" si="319"/>
        <v>OK</v>
      </c>
      <c r="O3340" s="26" t="str">
        <f t="shared" si="314"/>
        <v>Redact</v>
      </c>
    </row>
    <row r="3341" spans="1:15" x14ac:dyDescent="0.2">
      <c r="A3341" s="24" t="str">
        <f t="shared" si="315"/>
        <v>GL17 0</v>
      </c>
      <c r="B3341" s="1" t="s">
        <v>12486</v>
      </c>
      <c r="C3341" s="1" t="s">
        <v>12672</v>
      </c>
      <c r="D3341" s="1" t="s">
        <v>12632</v>
      </c>
      <c r="E3341" s="2">
        <v>31</v>
      </c>
      <c r="F3341" s="3">
        <v>3428175.8</v>
      </c>
      <c r="G3341" s="3">
        <v>1753600.2200000002</v>
      </c>
      <c r="H3341" s="4">
        <v>1137142.04</v>
      </c>
      <c r="I3341" s="25"/>
      <c r="J3341" s="26" t="str">
        <f t="shared" si="316"/>
        <v>No</v>
      </c>
      <c r="K3341" s="26" t="str">
        <f t="shared" si="317"/>
        <v>GB</v>
      </c>
      <c r="L3341" s="26" t="str">
        <f t="shared" si="318"/>
        <v>Invalid</v>
      </c>
      <c r="M3341" s="26" t="str">
        <f>IF(OR(ISBLANK(B3341),ISBLANK(C3341),ISBLANK(D3341)),"Missing",IFERROR(VLOOKUP(A3341,'RM Postcodes'!$A:$B,2,0),"Invalid"))</f>
        <v>live</v>
      </c>
      <c r="N3341" s="26" t="str">
        <f t="shared" si="319"/>
        <v>OK</v>
      </c>
      <c r="O3341" s="26" t="str">
        <f t="shared" si="314"/>
        <v>Redact</v>
      </c>
    </row>
    <row r="3342" spans="1:15" x14ac:dyDescent="0.2">
      <c r="A3342" s="24" t="str">
        <f t="shared" si="315"/>
        <v>GL17 9</v>
      </c>
      <c r="B3342" s="1" t="s">
        <v>12486</v>
      </c>
      <c r="C3342" s="1" t="s">
        <v>12672</v>
      </c>
      <c r="D3342" s="1" t="s">
        <v>12627</v>
      </c>
      <c r="E3342" s="2">
        <v>17</v>
      </c>
      <c r="F3342" s="3">
        <v>960786.94</v>
      </c>
      <c r="G3342" s="3">
        <v>483800.10000000003</v>
      </c>
      <c r="H3342" s="4">
        <v>158315.94</v>
      </c>
      <c r="I3342" s="25"/>
      <c r="J3342" s="26" t="str">
        <f t="shared" si="316"/>
        <v>No</v>
      </c>
      <c r="K3342" s="26" t="str">
        <f t="shared" si="317"/>
        <v>GB</v>
      </c>
      <c r="L3342" s="26" t="str">
        <f t="shared" si="318"/>
        <v>Invalid</v>
      </c>
      <c r="M3342" s="26" t="str">
        <f>IF(OR(ISBLANK(B3342),ISBLANK(C3342),ISBLANK(D3342)),"Missing",IFERROR(VLOOKUP(A3342,'RM Postcodes'!$A:$B,2,0),"Invalid"))</f>
        <v>live</v>
      </c>
      <c r="N3342" s="26" t="str">
        <f t="shared" si="319"/>
        <v>OK</v>
      </c>
      <c r="O3342" s="26" t="str">
        <f t="shared" si="314"/>
        <v>Redact</v>
      </c>
    </row>
    <row r="3343" spans="1:15" x14ac:dyDescent="0.2">
      <c r="A3343" s="24" t="str">
        <f t="shared" si="315"/>
        <v>GL18 1</v>
      </c>
      <c r="B3343" s="1" t="s">
        <v>12486</v>
      </c>
      <c r="C3343" s="1" t="s">
        <v>12673</v>
      </c>
      <c r="D3343" s="1" t="s">
        <v>12621</v>
      </c>
      <c r="E3343" s="2">
        <v>23</v>
      </c>
      <c r="F3343" s="3">
        <v>1371956.4099999997</v>
      </c>
      <c r="G3343" s="3">
        <v>759071.94</v>
      </c>
      <c r="H3343" s="4">
        <v>272661</v>
      </c>
      <c r="I3343" s="25"/>
      <c r="J3343" s="26" t="str">
        <f t="shared" si="316"/>
        <v>No</v>
      </c>
      <c r="K3343" s="26" t="str">
        <f t="shared" si="317"/>
        <v>GB</v>
      </c>
      <c r="L3343" s="26" t="str">
        <f t="shared" si="318"/>
        <v>Invalid</v>
      </c>
      <c r="M3343" s="26" t="str">
        <f>IF(OR(ISBLANK(B3343),ISBLANK(C3343),ISBLANK(D3343)),"Missing",IFERROR(VLOOKUP(A3343,'RM Postcodes'!$A:$B,2,0),"Invalid"))</f>
        <v>live</v>
      </c>
      <c r="N3343" s="26" t="str">
        <f t="shared" si="319"/>
        <v>OK</v>
      </c>
      <c r="O3343" s="26" t="str">
        <f t="shared" si="314"/>
        <v>Redact</v>
      </c>
    </row>
    <row r="3344" spans="1:15" x14ac:dyDescent="0.2">
      <c r="A3344" s="24" t="str">
        <f t="shared" si="315"/>
        <v>GL18 2</v>
      </c>
      <c r="B3344" s="1" t="s">
        <v>12486</v>
      </c>
      <c r="C3344" s="1" t="s">
        <v>12673</v>
      </c>
      <c r="D3344" s="1" t="s">
        <v>12640</v>
      </c>
      <c r="E3344" s="2">
        <v>11</v>
      </c>
      <c r="F3344" s="3">
        <v>1844762.7900000003</v>
      </c>
      <c r="G3344" s="3">
        <v>1195275.1600000001</v>
      </c>
      <c r="H3344" s="4">
        <v>429437.58999999997</v>
      </c>
      <c r="I3344" s="25"/>
      <c r="J3344" s="26" t="str">
        <f t="shared" si="316"/>
        <v>No</v>
      </c>
      <c r="K3344" s="26" t="str">
        <f t="shared" si="317"/>
        <v>GB</v>
      </c>
      <c r="L3344" s="26" t="str">
        <f t="shared" si="318"/>
        <v>Invalid</v>
      </c>
      <c r="M3344" s="26" t="str">
        <f>IF(OR(ISBLANK(B3344),ISBLANK(C3344),ISBLANK(D3344)),"Missing",IFERROR(VLOOKUP(A3344,'RM Postcodes'!$A:$B,2,0),"Invalid"))</f>
        <v>live</v>
      </c>
      <c r="N3344" s="26" t="str">
        <f t="shared" si="319"/>
        <v>OK</v>
      </c>
      <c r="O3344" s="26" t="str">
        <f t="shared" si="314"/>
        <v>Redact</v>
      </c>
    </row>
    <row r="3345" spans="1:15" x14ac:dyDescent="0.2">
      <c r="A3345" s="24" t="str">
        <f t="shared" si="315"/>
        <v>GL19 3</v>
      </c>
      <c r="B3345" s="1" t="s">
        <v>12486</v>
      </c>
      <c r="C3345" s="1" t="s">
        <v>12674</v>
      </c>
      <c r="D3345" s="1" t="s">
        <v>12629</v>
      </c>
      <c r="E3345" s="2">
        <v>38</v>
      </c>
      <c r="F3345" s="3">
        <v>8227904.3799999971</v>
      </c>
      <c r="G3345" s="3">
        <v>3822687.07</v>
      </c>
      <c r="H3345" s="4">
        <v>3041243.98</v>
      </c>
      <c r="I3345" s="25"/>
      <c r="J3345" s="26" t="str">
        <f t="shared" si="316"/>
        <v>No</v>
      </c>
      <c r="K3345" s="26" t="str">
        <f t="shared" si="317"/>
        <v>GB</v>
      </c>
      <c r="L3345" s="26" t="str">
        <f t="shared" si="318"/>
        <v>Invalid</v>
      </c>
      <c r="M3345" s="26" t="str">
        <f>IF(OR(ISBLANK(B3345),ISBLANK(C3345),ISBLANK(D3345)),"Missing",IFERROR(VLOOKUP(A3345,'RM Postcodes'!$A:$B,2,0),"Invalid"))</f>
        <v>live</v>
      </c>
      <c r="N3345" s="26" t="str">
        <f t="shared" si="319"/>
        <v>OK</v>
      </c>
      <c r="O3345" s="26" t="str">
        <f t="shared" si="314"/>
        <v>Redact</v>
      </c>
    </row>
    <row r="3346" spans="1:15" x14ac:dyDescent="0.2">
      <c r="A3346" s="24" t="str">
        <f t="shared" si="315"/>
        <v>GL19 4</v>
      </c>
      <c r="B3346" s="1" t="s">
        <v>12486</v>
      </c>
      <c r="C3346" s="1" t="s">
        <v>12674</v>
      </c>
      <c r="D3346" s="1" t="s">
        <v>12630</v>
      </c>
      <c r="E3346" s="2">
        <v>38</v>
      </c>
      <c r="F3346" s="3">
        <v>6131526.7199999979</v>
      </c>
      <c r="G3346" s="3">
        <v>2475379.61</v>
      </c>
      <c r="H3346" s="4">
        <v>1108449.52</v>
      </c>
      <c r="I3346" s="25"/>
      <c r="J3346" s="26" t="str">
        <f t="shared" si="316"/>
        <v>No</v>
      </c>
      <c r="K3346" s="26" t="str">
        <f t="shared" si="317"/>
        <v>GB</v>
      </c>
      <c r="L3346" s="26" t="str">
        <f t="shared" si="318"/>
        <v>Invalid</v>
      </c>
      <c r="M3346" s="26" t="str">
        <f>IF(OR(ISBLANK(B3346),ISBLANK(C3346),ISBLANK(D3346)),"Missing",IFERROR(VLOOKUP(A3346,'RM Postcodes'!$A:$B,2,0),"Invalid"))</f>
        <v>live</v>
      </c>
      <c r="N3346" s="26" t="str">
        <f t="shared" si="319"/>
        <v>OK</v>
      </c>
      <c r="O3346" s="26" t="str">
        <f t="shared" si="314"/>
        <v>OK</v>
      </c>
    </row>
    <row r="3347" spans="1:15" x14ac:dyDescent="0.2">
      <c r="A3347" s="24" t="str">
        <f t="shared" si="315"/>
        <v>GL2 0</v>
      </c>
      <c r="B3347" s="1" t="s">
        <v>12486</v>
      </c>
      <c r="C3347" s="1" t="s">
        <v>12664</v>
      </c>
      <c r="D3347" s="1" t="s">
        <v>12632</v>
      </c>
      <c r="E3347" s="2">
        <v>26</v>
      </c>
      <c r="F3347" s="3">
        <v>670102.07999999996</v>
      </c>
      <c r="G3347" s="3">
        <v>164061.22</v>
      </c>
      <c r="H3347" s="4">
        <v>48432.5</v>
      </c>
      <c r="I3347" s="25"/>
      <c r="J3347" s="26" t="str">
        <f t="shared" si="316"/>
        <v>No</v>
      </c>
      <c r="K3347" s="26" t="str">
        <f t="shared" si="317"/>
        <v>GB</v>
      </c>
      <c r="L3347" s="26" t="str">
        <f t="shared" si="318"/>
        <v>Invalid</v>
      </c>
      <c r="M3347" s="26" t="str">
        <f>IF(OR(ISBLANK(B3347),ISBLANK(C3347),ISBLANK(D3347)),"Missing",IFERROR(VLOOKUP(A3347,'RM Postcodes'!$A:$B,2,0),"Invalid"))</f>
        <v>live</v>
      </c>
      <c r="N3347" s="26" t="str">
        <f t="shared" si="319"/>
        <v>OK</v>
      </c>
      <c r="O3347" s="26" t="str">
        <f t="shared" si="314"/>
        <v>OK</v>
      </c>
    </row>
    <row r="3348" spans="1:15" x14ac:dyDescent="0.2">
      <c r="A3348" s="24" t="str">
        <f t="shared" si="315"/>
        <v>GL2 2</v>
      </c>
      <c r="B3348" s="1" t="s">
        <v>12486</v>
      </c>
      <c r="C3348" s="1" t="s">
        <v>12664</v>
      </c>
      <c r="D3348" s="1" t="s">
        <v>12640</v>
      </c>
      <c r="E3348" s="2">
        <v>39</v>
      </c>
      <c r="F3348" s="3">
        <v>5283255.32</v>
      </c>
      <c r="G3348" s="3">
        <v>4206468.45</v>
      </c>
      <c r="H3348" s="4">
        <v>208333.3</v>
      </c>
      <c r="I3348" s="25"/>
      <c r="J3348" s="26" t="str">
        <f t="shared" si="316"/>
        <v>No</v>
      </c>
      <c r="K3348" s="26" t="str">
        <f t="shared" si="317"/>
        <v>GB</v>
      </c>
      <c r="L3348" s="26" t="str">
        <f t="shared" si="318"/>
        <v>Invalid</v>
      </c>
      <c r="M3348" s="26" t="str">
        <f>IF(OR(ISBLANK(B3348),ISBLANK(C3348),ISBLANK(D3348)),"Missing",IFERROR(VLOOKUP(A3348,'RM Postcodes'!$A:$B,2,0),"Invalid"))</f>
        <v>live</v>
      </c>
      <c r="N3348" s="26" t="str">
        <f t="shared" si="319"/>
        <v>OK</v>
      </c>
      <c r="O3348" s="26" t="str">
        <f t="shared" si="314"/>
        <v>Redact</v>
      </c>
    </row>
    <row r="3349" spans="1:15" x14ac:dyDescent="0.2">
      <c r="A3349" s="24" t="str">
        <f t="shared" si="315"/>
        <v>GL2 3</v>
      </c>
      <c r="B3349" s="1" t="s">
        <v>12486</v>
      </c>
      <c r="C3349" s="1" t="s">
        <v>12664</v>
      </c>
      <c r="D3349" s="1" t="s">
        <v>12629</v>
      </c>
      <c r="E3349" s="2">
        <v>4</v>
      </c>
      <c r="F3349" s="3">
        <v>226432.88</v>
      </c>
      <c r="G3349" s="3">
        <v>113602.48</v>
      </c>
      <c r="H3349" s="4">
        <v>40575.339999999997</v>
      </c>
      <c r="I3349" s="25"/>
      <c r="J3349" s="26" t="str">
        <f t="shared" si="316"/>
        <v>No</v>
      </c>
      <c r="K3349" s="26" t="str">
        <f t="shared" si="317"/>
        <v>GB</v>
      </c>
      <c r="L3349" s="26" t="str">
        <f t="shared" si="318"/>
        <v>Invalid</v>
      </c>
      <c r="M3349" s="26" t="str">
        <f>IF(OR(ISBLANK(B3349),ISBLANK(C3349),ISBLANK(D3349)),"Missing",IFERROR(VLOOKUP(A3349,'RM Postcodes'!$A:$B,2,0),"Invalid"))</f>
        <v>live</v>
      </c>
      <c r="N3349" s="26" t="str">
        <f t="shared" si="319"/>
        <v>Redact</v>
      </c>
      <c r="O3349" s="26" t="str">
        <f t="shared" si="314"/>
        <v>Redact</v>
      </c>
    </row>
    <row r="3350" spans="1:15" x14ac:dyDescent="0.2">
      <c r="A3350" s="24" t="str">
        <f t="shared" si="315"/>
        <v>GL2 4</v>
      </c>
      <c r="B3350" s="1" t="s">
        <v>12486</v>
      </c>
      <c r="C3350" s="1" t="s">
        <v>12664</v>
      </c>
      <c r="D3350" s="1" t="s">
        <v>12630</v>
      </c>
      <c r="E3350" s="2">
        <v>46</v>
      </c>
      <c r="F3350" s="3">
        <v>1085507.24</v>
      </c>
      <c r="G3350" s="3">
        <v>195833.29</v>
      </c>
      <c r="H3350" s="4">
        <v>62520</v>
      </c>
      <c r="I3350" s="25"/>
      <c r="J3350" s="26" t="str">
        <f t="shared" si="316"/>
        <v>No</v>
      </c>
      <c r="K3350" s="26" t="str">
        <f t="shared" si="317"/>
        <v>GB</v>
      </c>
      <c r="L3350" s="26" t="str">
        <f t="shared" si="318"/>
        <v>Invalid</v>
      </c>
      <c r="M3350" s="26" t="str">
        <f>IF(OR(ISBLANK(B3350),ISBLANK(C3350),ISBLANK(D3350)),"Missing",IFERROR(VLOOKUP(A3350,'RM Postcodes'!$A:$B,2,0),"Invalid"))</f>
        <v>live</v>
      </c>
      <c r="N3350" s="26" t="str">
        <f t="shared" si="319"/>
        <v>OK</v>
      </c>
      <c r="O3350" s="26" t="str">
        <f t="shared" si="314"/>
        <v>OK</v>
      </c>
    </row>
    <row r="3351" spans="1:15" x14ac:dyDescent="0.2">
      <c r="A3351" s="24" t="str">
        <f t="shared" si="315"/>
        <v>GL2 5</v>
      </c>
      <c r="B3351" s="1" t="s">
        <v>12486</v>
      </c>
      <c r="C3351" s="1" t="s">
        <v>12664</v>
      </c>
      <c r="D3351" s="1" t="s">
        <v>12625</v>
      </c>
      <c r="E3351" s="2">
        <v>29</v>
      </c>
      <c r="F3351" s="3">
        <v>1960431.0299999998</v>
      </c>
      <c r="G3351" s="3">
        <v>901308.01</v>
      </c>
      <c r="H3351" s="4">
        <v>222546.39</v>
      </c>
      <c r="I3351" s="25"/>
      <c r="J3351" s="26" t="str">
        <f t="shared" si="316"/>
        <v>No</v>
      </c>
      <c r="K3351" s="26" t="str">
        <f t="shared" si="317"/>
        <v>GB</v>
      </c>
      <c r="L3351" s="26" t="str">
        <f t="shared" si="318"/>
        <v>Invalid</v>
      </c>
      <c r="M3351" s="26" t="str">
        <f>IF(OR(ISBLANK(B3351),ISBLANK(C3351),ISBLANK(D3351)),"Missing",IFERROR(VLOOKUP(A3351,'RM Postcodes'!$A:$B,2,0),"Invalid"))</f>
        <v>live</v>
      </c>
      <c r="N3351" s="26" t="str">
        <f t="shared" si="319"/>
        <v>OK</v>
      </c>
      <c r="O3351" s="26" t="str">
        <f t="shared" si="314"/>
        <v>OK</v>
      </c>
    </row>
    <row r="3352" spans="1:15" x14ac:dyDescent="0.2">
      <c r="A3352" s="24" t="str">
        <f t="shared" si="315"/>
        <v>GL2 7</v>
      </c>
      <c r="B3352" s="1" t="s">
        <v>12486</v>
      </c>
      <c r="C3352" s="1" t="s">
        <v>12664</v>
      </c>
      <c r="D3352" s="1" t="s">
        <v>12623</v>
      </c>
      <c r="E3352" s="2">
        <v>38</v>
      </c>
      <c r="F3352" s="3">
        <v>2805846.0999999996</v>
      </c>
      <c r="G3352" s="3">
        <v>1340280.9099999999</v>
      </c>
      <c r="H3352" s="4">
        <v>417186.97</v>
      </c>
      <c r="I3352" s="25"/>
      <c r="J3352" s="26" t="str">
        <f t="shared" si="316"/>
        <v>No</v>
      </c>
      <c r="K3352" s="26" t="str">
        <f t="shared" si="317"/>
        <v>GB</v>
      </c>
      <c r="L3352" s="26" t="str">
        <f t="shared" si="318"/>
        <v>Invalid</v>
      </c>
      <c r="M3352" s="26" t="str">
        <f>IF(OR(ISBLANK(B3352),ISBLANK(C3352),ISBLANK(D3352)),"Missing",IFERROR(VLOOKUP(A3352,'RM Postcodes'!$A:$B,2,0),"Invalid"))</f>
        <v>live</v>
      </c>
      <c r="N3352" s="26" t="str">
        <f t="shared" si="319"/>
        <v>OK</v>
      </c>
      <c r="O3352" s="26" t="str">
        <f t="shared" si="314"/>
        <v>Redact</v>
      </c>
    </row>
    <row r="3353" spans="1:15" x14ac:dyDescent="0.2">
      <c r="A3353" s="24" t="str">
        <f t="shared" si="315"/>
        <v>GL2 8</v>
      </c>
      <c r="B3353" s="1" t="s">
        <v>12486</v>
      </c>
      <c r="C3353" s="1" t="s">
        <v>12664</v>
      </c>
      <c r="D3353" s="1" t="s">
        <v>12626</v>
      </c>
      <c r="E3353" s="2">
        <v>23</v>
      </c>
      <c r="F3353" s="3">
        <v>1070615.3700000001</v>
      </c>
      <c r="G3353" s="3">
        <v>360000</v>
      </c>
      <c r="H3353" s="4">
        <v>127324</v>
      </c>
      <c r="I3353" s="25"/>
      <c r="J3353" s="26" t="str">
        <f t="shared" si="316"/>
        <v>No</v>
      </c>
      <c r="K3353" s="26" t="str">
        <f t="shared" si="317"/>
        <v>GB</v>
      </c>
      <c r="L3353" s="26" t="str">
        <f t="shared" si="318"/>
        <v>Invalid</v>
      </c>
      <c r="M3353" s="26" t="str">
        <f>IF(OR(ISBLANK(B3353),ISBLANK(C3353),ISBLANK(D3353)),"Missing",IFERROR(VLOOKUP(A3353,'RM Postcodes'!$A:$B,2,0),"Invalid"))</f>
        <v>live</v>
      </c>
      <c r="N3353" s="26" t="str">
        <f t="shared" si="319"/>
        <v>OK</v>
      </c>
      <c r="O3353" s="26" t="str">
        <f t="shared" si="314"/>
        <v>OK</v>
      </c>
    </row>
    <row r="3354" spans="1:15" x14ac:dyDescent="0.2">
      <c r="A3354" s="24" t="str">
        <f t="shared" si="315"/>
        <v>GL2 9</v>
      </c>
      <c r="B3354" s="1" t="s">
        <v>12486</v>
      </c>
      <c r="C3354" s="1" t="s">
        <v>12664</v>
      </c>
      <c r="D3354" s="1" t="s">
        <v>12627</v>
      </c>
      <c r="E3354" s="2">
        <v>41</v>
      </c>
      <c r="F3354" s="3">
        <v>4972774.169999999</v>
      </c>
      <c r="G3354" s="3">
        <v>1763553.34</v>
      </c>
      <c r="H3354" s="4">
        <v>569029.28</v>
      </c>
      <c r="I3354" s="25"/>
      <c r="J3354" s="26" t="str">
        <f t="shared" si="316"/>
        <v>No</v>
      </c>
      <c r="K3354" s="26" t="str">
        <f t="shared" si="317"/>
        <v>GB</v>
      </c>
      <c r="L3354" s="26" t="str">
        <f t="shared" si="318"/>
        <v>Invalid</v>
      </c>
      <c r="M3354" s="26" t="str">
        <f>IF(OR(ISBLANK(B3354),ISBLANK(C3354),ISBLANK(D3354)),"Missing",IFERROR(VLOOKUP(A3354,'RM Postcodes'!$A:$B,2,0),"Invalid"))</f>
        <v>live</v>
      </c>
      <c r="N3354" s="26" t="str">
        <f t="shared" si="319"/>
        <v>OK</v>
      </c>
      <c r="O3354" s="26" t="str">
        <f t="shared" si="314"/>
        <v>OK</v>
      </c>
    </row>
    <row r="3355" spans="1:15" x14ac:dyDescent="0.2">
      <c r="A3355" s="24" t="str">
        <f t="shared" si="315"/>
        <v>GL20 5</v>
      </c>
      <c r="B3355" s="1" t="s">
        <v>12486</v>
      </c>
      <c r="C3355" s="1" t="s">
        <v>12675</v>
      </c>
      <c r="D3355" s="1" t="s">
        <v>12625</v>
      </c>
      <c r="E3355" s="2">
        <v>31</v>
      </c>
      <c r="F3355" s="3">
        <v>1866630.2999999998</v>
      </c>
      <c r="G3355" s="3">
        <v>617578.94999999995</v>
      </c>
      <c r="H3355" s="4">
        <v>559166.65</v>
      </c>
      <c r="I3355" s="25"/>
      <c r="J3355" s="26" t="str">
        <f t="shared" si="316"/>
        <v>No</v>
      </c>
      <c r="K3355" s="26" t="str">
        <f t="shared" si="317"/>
        <v>GB</v>
      </c>
      <c r="L3355" s="26" t="str">
        <f t="shared" si="318"/>
        <v>Invalid</v>
      </c>
      <c r="M3355" s="26" t="str">
        <f>IF(OR(ISBLANK(B3355),ISBLANK(C3355),ISBLANK(D3355)),"Missing",IFERROR(VLOOKUP(A3355,'RM Postcodes'!$A:$B,2,0),"Invalid"))</f>
        <v>live</v>
      </c>
      <c r="N3355" s="26" t="str">
        <f t="shared" si="319"/>
        <v>OK</v>
      </c>
      <c r="O3355" s="26" t="str">
        <f t="shared" si="314"/>
        <v>Redact</v>
      </c>
    </row>
    <row r="3356" spans="1:15" x14ac:dyDescent="0.2">
      <c r="A3356" s="24" t="str">
        <f t="shared" si="315"/>
        <v>GL20 6</v>
      </c>
      <c r="B3356" s="1" t="s">
        <v>12486</v>
      </c>
      <c r="C3356" s="1" t="s">
        <v>12675</v>
      </c>
      <c r="D3356" s="1" t="s">
        <v>12622</v>
      </c>
      <c r="E3356" s="2">
        <v>30</v>
      </c>
      <c r="F3356" s="3">
        <v>2765312.9800000004</v>
      </c>
      <c r="G3356" s="3">
        <v>1719524.81</v>
      </c>
      <c r="H3356" s="4">
        <v>291666.7</v>
      </c>
      <c r="I3356" s="25"/>
      <c r="J3356" s="26" t="str">
        <f t="shared" si="316"/>
        <v>No</v>
      </c>
      <c r="K3356" s="26" t="str">
        <f t="shared" si="317"/>
        <v>GB</v>
      </c>
      <c r="L3356" s="26" t="str">
        <f t="shared" si="318"/>
        <v>Invalid</v>
      </c>
      <c r="M3356" s="26" t="str">
        <f>IF(OR(ISBLANK(B3356),ISBLANK(C3356),ISBLANK(D3356)),"Missing",IFERROR(VLOOKUP(A3356,'RM Postcodes'!$A:$B,2,0),"Invalid"))</f>
        <v>live</v>
      </c>
      <c r="N3356" s="26" t="str">
        <f t="shared" si="319"/>
        <v>OK</v>
      </c>
      <c r="O3356" s="26" t="str">
        <f t="shared" si="314"/>
        <v>Redact</v>
      </c>
    </row>
    <row r="3357" spans="1:15" x14ac:dyDescent="0.2">
      <c r="A3357" s="24" t="str">
        <f t="shared" si="315"/>
        <v>GL20 7</v>
      </c>
      <c r="B3357" s="1" t="s">
        <v>12486</v>
      </c>
      <c r="C3357" s="1" t="s">
        <v>12675</v>
      </c>
      <c r="D3357" s="1" t="s">
        <v>12623</v>
      </c>
      <c r="E3357" s="2">
        <v>48</v>
      </c>
      <c r="F3357" s="3">
        <v>6211304.049999998</v>
      </c>
      <c r="G3357" s="3">
        <v>4090357.96</v>
      </c>
      <c r="H3357" s="4">
        <v>387956.12</v>
      </c>
      <c r="I3357" s="25"/>
      <c r="J3357" s="26" t="str">
        <f t="shared" si="316"/>
        <v>No</v>
      </c>
      <c r="K3357" s="26" t="str">
        <f t="shared" si="317"/>
        <v>GB</v>
      </c>
      <c r="L3357" s="26" t="str">
        <f t="shared" si="318"/>
        <v>Invalid</v>
      </c>
      <c r="M3357" s="26" t="str">
        <f>IF(OR(ISBLANK(B3357),ISBLANK(C3357),ISBLANK(D3357)),"Missing",IFERROR(VLOOKUP(A3357,'RM Postcodes'!$A:$B,2,0),"Invalid"))</f>
        <v>live</v>
      </c>
      <c r="N3357" s="26" t="str">
        <f t="shared" si="319"/>
        <v>OK</v>
      </c>
      <c r="O3357" s="26" t="str">
        <f t="shared" si="314"/>
        <v>Redact</v>
      </c>
    </row>
    <row r="3358" spans="1:15" x14ac:dyDescent="0.2">
      <c r="A3358" s="24" t="str">
        <f t="shared" si="315"/>
        <v>GL20 8</v>
      </c>
      <c r="B3358" s="1" t="s">
        <v>12486</v>
      </c>
      <c r="C3358" s="1" t="s">
        <v>12675</v>
      </c>
      <c r="D3358" s="1" t="s">
        <v>12626</v>
      </c>
      <c r="E3358" s="2">
        <v>52</v>
      </c>
      <c r="F3358" s="3">
        <v>6630216.8499999996</v>
      </c>
      <c r="G3358" s="3">
        <v>942980.14999999991</v>
      </c>
      <c r="H3358" s="4">
        <v>828242.62999999989</v>
      </c>
      <c r="I3358" s="25"/>
      <c r="J3358" s="26" t="str">
        <f t="shared" si="316"/>
        <v>No</v>
      </c>
      <c r="K3358" s="26" t="str">
        <f t="shared" si="317"/>
        <v>GB</v>
      </c>
      <c r="L3358" s="26" t="str">
        <f t="shared" si="318"/>
        <v>Invalid</v>
      </c>
      <c r="M3358" s="26" t="str">
        <f>IF(OR(ISBLANK(B3358),ISBLANK(C3358),ISBLANK(D3358)),"Missing",IFERROR(VLOOKUP(A3358,'RM Postcodes'!$A:$B,2,0),"Invalid"))</f>
        <v>live</v>
      </c>
      <c r="N3358" s="26" t="str">
        <f t="shared" si="319"/>
        <v>OK</v>
      </c>
      <c r="O3358" s="26" t="str">
        <f t="shared" si="314"/>
        <v>OK</v>
      </c>
    </row>
    <row r="3359" spans="1:15" x14ac:dyDescent="0.2">
      <c r="A3359" s="24" t="str">
        <f t="shared" si="315"/>
        <v>GL3 1</v>
      </c>
      <c r="B3359" s="1" t="s">
        <v>12486</v>
      </c>
      <c r="C3359" s="1" t="s">
        <v>12665</v>
      </c>
      <c r="D3359" s="1" t="s">
        <v>12621</v>
      </c>
      <c r="E3359" s="2">
        <v>24</v>
      </c>
      <c r="F3359" s="3">
        <v>795413.19000000006</v>
      </c>
      <c r="G3359" s="3">
        <v>199999.96</v>
      </c>
      <c r="H3359" s="4">
        <v>184944.98</v>
      </c>
      <c r="I3359" s="25"/>
      <c r="J3359" s="26" t="str">
        <f t="shared" si="316"/>
        <v>No</v>
      </c>
      <c r="K3359" s="26" t="str">
        <f t="shared" si="317"/>
        <v>GB</v>
      </c>
      <c r="L3359" s="26" t="str">
        <f t="shared" si="318"/>
        <v>Invalid</v>
      </c>
      <c r="M3359" s="26" t="str">
        <f>IF(OR(ISBLANK(B3359),ISBLANK(C3359),ISBLANK(D3359)),"Missing",IFERROR(VLOOKUP(A3359,'RM Postcodes'!$A:$B,2,0),"Invalid"))</f>
        <v>live</v>
      </c>
      <c r="N3359" s="26" t="str">
        <f t="shared" si="319"/>
        <v>OK</v>
      </c>
      <c r="O3359" s="26" t="str">
        <f t="shared" si="314"/>
        <v>OK</v>
      </c>
    </row>
    <row r="3360" spans="1:15" x14ac:dyDescent="0.2">
      <c r="A3360" s="24" t="str">
        <f t="shared" si="315"/>
        <v>GL3 2</v>
      </c>
      <c r="B3360" s="1" t="s">
        <v>12486</v>
      </c>
      <c r="C3360" s="1" t="s">
        <v>12665</v>
      </c>
      <c r="D3360" s="1" t="s">
        <v>12640</v>
      </c>
      <c r="E3360" s="2">
        <v>18</v>
      </c>
      <c r="F3360" s="3">
        <v>295958.57000000007</v>
      </c>
      <c r="G3360" s="3">
        <v>103478.01</v>
      </c>
      <c r="H3360" s="4">
        <v>50942.559999999998</v>
      </c>
      <c r="I3360" s="25"/>
      <c r="J3360" s="26" t="str">
        <f t="shared" si="316"/>
        <v>No</v>
      </c>
      <c r="K3360" s="26" t="str">
        <f t="shared" si="317"/>
        <v>GB</v>
      </c>
      <c r="L3360" s="26" t="str">
        <f t="shared" si="318"/>
        <v>Invalid</v>
      </c>
      <c r="M3360" s="26" t="str">
        <f>IF(OR(ISBLANK(B3360),ISBLANK(C3360),ISBLANK(D3360)),"Missing",IFERROR(VLOOKUP(A3360,'RM Postcodes'!$A:$B,2,0),"Invalid"))</f>
        <v>live</v>
      </c>
      <c r="N3360" s="26" t="str">
        <f t="shared" si="319"/>
        <v>OK</v>
      </c>
      <c r="O3360" s="26" t="str">
        <f t="shared" si="314"/>
        <v>OK</v>
      </c>
    </row>
    <row r="3361" spans="1:15" x14ac:dyDescent="0.2">
      <c r="A3361" s="24" t="str">
        <f t="shared" si="315"/>
        <v>GL3 3</v>
      </c>
      <c r="B3361" s="1" t="s">
        <v>12486</v>
      </c>
      <c r="C3361" s="1" t="s">
        <v>12665</v>
      </c>
      <c r="D3361" s="1" t="s">
        <v>12629</v>
      </c>
      <c r="E3361" s="2">
        <v>10</v>
      </c>
      <c r="F3361" s="3">
        <v>229514.81000000003</v>
      </c>
      <c r="G3361" s="3">
        <v>44378.78</v>
      </c>
      <c r="H3361" s="4">
        <v>39692.67</v>
      </c>
      <c r="I3361" s="25"/>
      <c r="J3361" s="26" t="str">
        <f t="shared" si="316"/>
        <v>No</v>
      </c>
      <c r="K3361" s="26" t="str">
        <f t="shared" si="317"/>
        <v>GB</v>
      </c>
      <c r="L3361" s="26" t="str">
        <f t="shared" si="318"/>
        <v>Invalid</v>
      </c>
      <c r="M3361" s="26" t="str">
        <f>IF(OR(ISBLANK(B3361),ISBLANK(C3361),ISBLANK(D3361)),"Missing",IFERROR(VLOOKUP(A3361,'RM Postcodes'!$A:$B,2,0),"Invalid"))</f>
        <v>live</v>
      </c>
      <c r="N3361" s="26" t="str">
        <f t="shared" si="319"/>
        <v>OK</v>
      </c>
      <c r="O3361" s="26" t="str">
        <f t="shared" si="314"/>
        <v>OK</v>
      </c>
    </row>
    <row r="3362" spans="1:15" x14ac:dyDescent="0.2">
      <c r="A3362" s="24" t="str">
        <f t="shared" si="315"/>
        <v>GL3 4</v>
      </c>
      <c r="B3362" s="1" t="s">
        <v>12486</v>
      </c>
      <c r="C3362" s="1" t="s">
        <v>12665</v>
      </c>
      <c r="D3362" s="1" t="s">
        <v>12630</v>
      </c>
      <c r="E3362" s="2">
        <v>26</v>
      </c>
      <c r="F3362" s="3">
        <v>518124.12</v>
      </c>
      <c r="G3362" s="3">
        <v>57868.07</v>
      </c>
      <c r="H3362" s="4">
        <v>50485.18</v>
      </c>
      <c r="I3362" s="25"/>
      <c r="J3362" s="26" t="str">
        <f t="shared" si="316"/>
        <v>No</v>
      </c>
      <c r="K3362" s="26" t="str">
        <f t="shared" si="317"/>
        <v>GB</v>
      </c>
      <c r="L3362" s="26" t="str">
        <f t="shared" si="318"/>
        <v>Invalid</v>
      </c>
      <c r="M3362" s="26" t="str">
        <f>IF(OR(ISBLANK(B3362),ISBLANK(C3362),ISBLANK(D3362)),"Missing",IFERROR(VLOOKUP(A3362,'RM Postcodes'!$A:$B,2,0),"Invalid"))</f>
        <v>live</v>
      </c>
      <c r="N3362" s="26" t="str">
        <f t="shared" si="319"/>
        <v>OK</v>
      </c>
      <c r="O3362" s="26" t="str">
        <f t="shared" si="314"/>
        <v>OK</v>
      </c>
    </row>
    <row r="3363" spans="1:15" x14ac:dyDescent="0.2">
      <c r="A3363" s="24" t="str">
        <f t="shared" si="315"/>
        <v>GL4 0</v>
      </c>
      <c r="B3363" s="1" t="s">
        <v>12486</v>
      </c>
      <c r="C3363" s="1" t="s">
        <v>12666</v>
      </c>
      <c r="D3363" s="1" t="s">
        <v>12632</v>
      </c>
      <c r="E3363" s="2">
        <v>20</v>
      </c>
      <c r="F3363" s="3">
        <v>465631.58999999991</v>
      </c>
      <c r="G3363" s="3">
        <v>101522.36</v>
      </c>
      <c r="H3363" s="4">
        <v>70779.3</v>
      </c>
      <c r="I3363" s="25"/>
      <c r="J3363" s="26" t="str">
        <f t="shared" si="316"/>
        <v>No</v>
      </c>
      <c r="K3363" s="26" t="str">
        <f t="shared" si="317"/>
        <v>GB</v>
      </c>
      <c r="L3363" s="26" t="str">
        <f t="shared" si="318"/>
        <v>Invalid</v>
      </c>
      <c r="M3363" s="26" t="str">
        <f>IF(OR(ISBLANK(B3363),ISBLANK(C3363),ISBLANK(D3363)),"Missing",IFERROR(VLOOKUP(A3363,'RM Postcodes'!$A:$B,2,0),"Invalid"))</f>
        <v>live</v>
      </c>
      <c r="N3363" s="26" t="str">
        <f t="shared" si="319"/>
        <v>OK</v>
      </c>
      <c r="O3363" s="26" t="str">
        <f t="shared" si="314"/>
        <v>OK</v>
      </c>
    </row>
    <row r="3364" spans="1:15" x14ac:dyDescent="0.2">
      <c r="A3364" s="24" t="str">
        <f t="shared" si="315"/>
        <v>GL4 3</v>
      </c>
      <c r="B3364" s="1" t="s">
        <v>12486</v>
      </c>
      <c r="C3364" s="1" t="s">
        <v>12666</v>
      </c>
      <c r="D3364" s="1" t="s">
        <v>12629</v>
      </c>
      <c r="E3364" s="2">
        <v>10</v>
      </c>
      <c r="F3364" s="3">
        <v>568836.42000000004</v>
      </c>
      <c r="G3364" s="3">
        <v>182291.71</v>
      </c>
      <c r="H3364" s="4">
        <v>138833.37</v>
      </c>
      <c r="I3364" s="25"/>
      <c r="J3364" s="26" t="str">
        <f t="shared" si="316"/>
        <v>No</v>
      </c>
      <c r="K3364" s="26" t="str">
        <f t="shared" si="317"/>
        <v>GB</v>
      </c>
      <c r="L3364" s="26" t="str">
        <f t="shared" si="318"/>
        <v>Invalid</v>
      </c>
      <c r="M3364" s="26" t="str">
        <f>IF(OR(ISBLANK(B3364),ISBLANK(C3364),ISBLANK(D3364)),"Missing",IFERROR(VLOOKUP(A3364,'RM Postcodes'!$A:$B,2,0),"Invalid"))</f>
        <v>live</v>
      </c>
      <c r="N3364" s="26" t="str">
        <f t="shared" si="319"/>
        <v>OK</v>
      </c>
      <c r="O3364" s="26" t="str">
        <f t="shared" si="314"/>
        <v>OK</v>
      </c>
    </row>
    <row r="3365" spans="1:15" x14ac:dyDescent="0.2">
      <c r="A3365" s="24" t="str">
        <f t="shared" si="315"/>
        <v>GL4 4</v>
      </c>
      <c r="B3365" s="1" t="s">
        <v>12486</v>
      </c>
      <c r="C3365" s="1" t="s">
        <v>12666</v>
      </c>
      <c r="D3365" s="1" t="s">
        <v>12630</v>
      </c>
      <c r="E3365" s="2">
        <v>16</v>
      </c>
      <c r="F3365" s="3">
        <v>375025.8</v>
      </c>
      <c r="G3365" s="3">
        <v>58530.570000000007</v>
      </c>
      <c r="H3365" s="4">
        <v>50179.08</v>
      </c>
      <c r="I3365" s="25"/>
      <c r="J3365" s="26" t="str">
        <f t="shared" si="316"/>
        <v>No</v>
      </c>
      <c r="K3365" s="26" t="str">
        <f t="shared" si="317"/>
        <v>GB</v>
      </c>
      <c r="L3365" s="26" t="str">
        <f t="shared" si="318"/>
        <v>Invalid</v>
      </c>
      <c r="M3365" s="26" t="str">
        <f>IF(OR(ISBLANK(B3365),ISBLANK(C3365),ISBLANK(D3365)),"Missing",IFERROR(VLOOKUP(A3365,'RM Postcodes'!$A:$B,2,0),"Invalid"))</f>
        <v>live</v>
      </c>
      <c r="N3365" s="26" t="str">
        <f t="shared" si="319"/>
        <v>OK</v>
      </c>
      <c r="O3365" s="26" t="str">
        <f t="shared" si="314"/>
        <v>OK</v>
      </c>
    </row>
    <row r="3366" spans="1:15" x14ac:dyDescent="0.2">
      <c r="A3366" s="24" t="str">
        <f t="shared" si="315"/>
        <v>GL4 5</v>
      </c>
      <c r="B3366" s="1" t="s">
        <v>12486</v>
      </c>
      <c r="C3366" s="1" t="s">
        <v>12666</v>
      </c>
      <c r="D3366" s="1" t="s">
        <v>12625</v>
      </c>
      <c r="E3366" s="2">
        <v>16</v>
      </c>
      <c r="F3366" s="3">
        <v>399957.36999999994</v>
      </c>
      <c r="G3366" s="3">
        <v>76666.66</v>
      </c>
      <c r="H3366" s="4">
        <v>49218.82</v>
      </c>
      <c r="I3366" s="25"/>
      <c r="J3366" s="26" t="str">
        <f t="shared" si="316"/>
        <v>No</v>
      </c>
      <c r="K3366" s="26" t="str">
        <f t="shared" si="317"/>
        <v>GB</v>
      </c>
      <c r="L3366" s="26" t="str">
        <f t="shared" si="318"/>
        <v>Invalid</v>
      </c>
      <c r="M3366" s="26" t="str">
        <f>IF(OR(ISBLANK(B3366),ISBLANK(C3366),ISBLANK(D3366)),"Missing",IFERROR(VLOOKUP(A3366,'RM Postcodes'!$A:$B,2,0),"Invalid"))</f>
        <v>live</v>
      </c>
      <c r="N3366" s="26" t="str">
        <f t="shared" si="319"/>
        <v>OK</v>
      </c>
      <c r="O3366" s="26" t="str">
        <f t="shared" si="314"/>
        <v>OK</v>
      </c>
    </row>
    <row r="3367" spans="1:15" x14ac:dyDescent="0.2">
      <c r="A3367" s="24" t="str">
        <f t="shared" si="315"/>
        <v>GL4 6</v>
      </c>
      <c r="B3367" s="1" t="s">
        <v>12486</v>
      </c>
      <c r="C3367" s="1" t="s">
        <v>12666</v>
      </c>
      <c r="D3367" s="1" t="s">
        <v>12622</v>
      </c>
      <c r="E3367" s="2">
        <v>20</v>
      </c>
      <c r="F3367" s="3">
        <v>306860.3</v>
      </c>
      <c r="G3367" s="3">
        <v>46851.54</v>
      </c>
      <c r="H3367" s="4">
        <v>39693.769999999997</v>
      </c>
      <c r="I3367" s="25"/>
      <c r="J3367" s="26" t="str">
        <f t="shared" si="316"/>
        <v>No</v>
      </c>
      <c r="K3367" s="26" t="str">
        <f t="shared" si="317"/>
        <v>GB</v>
      </c>
      <c r="L3367" s="26" t="str">
        <f t="shared" si="318"/>
        <v>Invalid</v>
      </c>
      <c r="M3367" s="26" t="str">
        <f>IF(OR(ISBLANK(B3367),ISBLANK(C3367),ISBLANK(D3367)),"Missing",IFERROR(VLOOKUP(A3367,'RM Postcodes'!$A:$B,2,0),"Invalid"))</f>
        <v>live</v>
      </c>
      <c r="N3367" s="26" t="str">
        <f t="shared" si="319"/>
        <v>OK</v>
      </c>
      <c r="O3367" s="26" t="str">
        <f t="shared" si="314"/>
        <v>OK</v>
      </c>
    </row>
    <row r="3368" spans="1:15" x14ac:dyDescent="0.2">
      <c r="A3368" s="24" t="str">
        <f t="shared" si="315"/>
        <v>GL4 8</v>
      </c>
      <c r="B3368" s="1" t="s">
        <v>12486</v>
      </c>
      <c r="C3368" s="1" t="s">
        <v>12666</v>
      </c>
      <c r="D3368" s="1" t="s">
        <v>12626</v>
      </c>
      <c r="E3368" s="2">
        <v>11</v>
      </c>
      <c r="F3368" s="3">
        <v>2118692.67</v>
      </c>
      <c r="G3368" s="3">
        <v>1481908.2799999998</v>
      </c>
      <c r="H3368" s="4">
        <v>269333.28999999998</v>
      </c>
      <c r="I3368" s="25"/>
      <c r="J3368" s="26" t="str">
        <f t="shared" si="316"/>
        <v>No</v>
      </c>
      <c r="K3368" s="26" t="str">
        <f t="shared" si="317"/>
        <v>GB</v>
      </c>
      <c r="L3368" s="26" t="str">
        <f t="shared" si="318"/>
        <v>Invalid</v>
      </c>
      <c r="M3368" s="26" t="str">
        <f>IF(OR(ISBLANK(B3368),ISBLANK(C3368),ISBLANK(D3368)),"Missing",IFERROR(VLOOKUP(A3368,'RM Postcodes'!$A:$B,2,0),"Invalid"))</f>
        <v>live</v>
      </c>
      <c r="N3368" s="26" t="str">
        <f t="shared" si="319"/>
        <v>OK</v>
      </c>
      <c r="O3368" s="26" t="str">
        <f t="shared" si="314"/>
        <v>Redact</v>
      </c>
    </row>
    <row r="3369" spans="1:15" x14ac:dyDescent="0.2">
      <c r="A3369" s="24" t="str">
        <f t="shared" si="315"/>
        <v>GL5 1</v>
      </c>
      <c r="B3369" s="1" t="s">
        <v>12486</v>
      </c>
      <c r="C3369" s="1" t="s">
        <v>12667</v>
      </c>
      <c r="D3369" s="1" t="s">
        <v>12621</v>
      </c>
      <c r="E3369" s="2">
        <v>34</v>
      </c>
      <c r="F3369" s="3">
        <v>1152031.8900000001</v>
      </c>
      <c r="G3369" s="3">
        <v>331494.23</v>
      </c>
      <c r="H3369" s="4">
        <v>82016.81</v>
      </c>
      <c r="I3369" s="25"/>
      <c r="J3369" s="26" t="str">
        <f t="shared" si="316"/>
        <v>No</v>
      </c>
      <c r="K3369" s="26" t="str">
        <f t="shared" si="317"/>
        <v>GB</v>
      </c>
      <c r="L3369" s="26" t="str">
        <f t="shared" si="318"/>
        <v>Invalid</v>
      </c>
      <c r="M3369" s="26" t="str">
        <f>IF(OR(ISBLANK(B3369),ISBLANK(C3369),ISBLANK(D3369)),"Missing",IFERROR(VLOOKUP(A3369,'RM Postcodes'!$A:$B,2,0),"Invalid"))</f>
        <v>live</v>
      </c>
      <c r="N3369" s="26" t="str">
        <f t="shared" si="319"/>
        <v>OK</v>
      </c>
      <c r="O3369" s="26" t="str">
        <f t="shared" si="314"/>
        <v>OK</v>
      </c>
    </row>
    <row r="3370" spans="1:15" x14ac:dyDescent="0.2">
      <c r="A3370" s="24" t="str">
        <f t="shared" si="315"/>
        <v>GL5 2</v>
      </c>
      <c r="B3370" s="1" t="s">
        <v>12486</v>
      </c>
      <c r="C3370" s="1" t="s">
        <v>12667</v>
      </c>
      <c r="D3370" s="1" t="s">
        <v>12640</v>
      </c>
      <c r="E3370" s="2">
        <v>45</v>
      </c>
      <c r="F3370" s="3">
        <v>9452239.5199999977</v>
      </c>
      <c r="G3370" s="3">
        <v>5175070.46</v>
      </c>
      <c r="H3370" s="4">
        <v>2985316.74</v>
      </c>
      <c r="I3370" s="25"/>
      <c r="J3370" s="26" t="str">
        <f t="shared" si="316"/>
        <v>No</v>
      </c>
      <c r="K3370" s="26" t="str">
        <f t="shared" si="317"/>
        <v>GB</v>
      </c>
      <c r="L3370" s="26" t="str">
        <f t="shared" si="318"/>
        <v>Invalid</v>
      </c>
      <c r="M3370" s="26" t="str">
        <f>IF(OR(ISBLANK(B3370),ISBLANK(C3370),ISBLANK(D3370)),"Missing",IFERROR(VLOOKUP(A3370,'RM Postcodes'!$A:$B,2,0),"Invalid"))</f>
        <v>live</v>
      </c>
      <c r="N3370" s="26" t="str">
        <f t="shared" si="319"/>
        <v>OK</v>
      </c>
      <c r="O3370" s="26" t="str">
        <f t="shared" si="314"/>
        <v>Redact</v>
      </c>
    </row>
    <row r="3371" spans="1:15" x14ac:dyDescent="0.2">
      <c r="A3371" s="24" t="str">
        <f t="shared" si="315"/>
        <v>GL5 3</v>
      </c>
      <c r="B3371" s="1" t="s">
        <v>12486</v>
      </c>
      <c r="C3371" s="1" t="s">
        <v>12667</v>
      </c>
      <c r="D3371" s="1" t="s">
        <v>12629</v>
      </c>
      <c r="E3371" s="2">
        <v>48</v>
      </c>
      <c r="F3371" s="3">
        <v>2127951.9500000002</v>
      </c>
      <c r="G3371" s="3">
        <v>753615.77</v>
      </c>
      <c r="H3371" s="4">
        <v>206500.06</v>
      </c>
      <c r="I3371" s="25"/>
      <c r="J3371" s="26" t="str">
        <f t="shared" si="316"/>
        <v>No</v>
      </c>
      <c r="K3371" s="26" t="str">
        <f t="shared" si="317"/>
        <v>GB</v>
      </c>
      <c r="L3371" s="26" t="str">
        <f t="shared" si="318"/>
        <v>Invalid</v>
      </c>
      <c r="M3371" s="26" t="str">
        <f>IF(OR(ISBLANK(B3371),ISBLANK(C3371),ISBLANK(D3371)),"Missing",IFERROR(VLOOKUP(A3371,'RM Postcodes'!$A:$B,2,0),"Invalid"))</f>
        <v>live</v>
      </c>
      <c r="N3371" s="26" t="str">
        <f t="shared" si="319"/>
        <v>OK</v>
      </c>
      <c r="O3371" s="26" t="str">
        <f t="shared" si="314"/>
        <v>OK</v>
      </c>
    </row>
    <row r="3372" spans="1:15" x14ac:dyDescent="0.2">
      <c r="A3372" s="24" t="str">
        <f t="shared" si="315"/>
        <v>GL5 4</v>
      </c>
      <c r="B3372" s="1" t="s">
        <v>12486</v>
      </c>
      <c r="C3372" s="1" t="s">
        <v>12667</v>
      </c>
      <c r="D3372" s="1" t="s">
        <v>12630</v>
      </c>
      <c r="E3372" s="2">
        <v>36</v>
      </c>
      <c r="F3372" s="3">
        <v>704712.95000000019</v>
      </c>
      <c r="G3372" s="3">
        <v>86399.7</v>
      </c>
      <c r="H3372" s="4">
        <v>55713.67</v>
      </c>
      <c r="I3372" s="25"/>
      <c r="J3372" s="26" t="str">
        <f t="shared" si="316"/>
        <v>No</v>
      </c>
      <c r="K3372" s="26" t="str">
        <f t="shared" si="317"/>
        <v>GB</v>
      </c>
      <c r="L3372" s="26" t="str">
        <f t="shared" si="318"/>
        <v>Invalid</v>
      </c>
      <c r="M3372" s="26" t="str">
        <f>IF(OR(ISBLANK(B3372),ISBLANK(C3372),ISBLANK(D3372)),"Missing",IFERROR(VLOOKUP(A3372,'RM Postcodes'!$A:$B,2,0),"Invalid"))</f>
        <v>live</v>
      </c>
      <c r="N3372" s="26" t="str">
        <f t="shared" si="319"/>
        <v>OK</v>
      </c>
      <c r="O3372" s="26" t="str">
        <f t="shared" si="314"/>
        <v>OK</v>
      </c>
    </row>
    <row r="3373" spans="1:15" x14ac:dyDescent="0.2">
      <c r="A3373" s="24" t="str">
        <f t="shared" si="315"/>
        <v>GL5 5</v>
      </c>
      <c r="B3373" s="1" t="s">
        <v>12486</v>
      </c>
      <c r="C3373" s="1" t="s">
        <v>12667</v>
      </c>
      <c r="D3373" s="1" t="s">
        <v>12625</v>
      </c>
      <c r="E3373" s="2">
        <v>29</v>
      </c>
      <c r="F3373" s="3">
        <v>1683341.17</v>
      </c>
      <c r="G3373" s="3">
        <v>275178</v>
      </c>
      <c r="H3373" s="4">
        <v>199999.96</v>
      </c>
      <c r="I3373" s="25"/>
      <c r="J3373" s="26" t="str">
        <f t="shared" si="316"/>
        <v>No</v>
      </c>
      <c r="K3373" s="26" t="str">
        <f t="shared" si="317"/>
        <v>GB</v>
      </c>
      <c r="L3373" s="26" t="str">
        <f t="shared" si="318"/>
        <v>Invalid</v>
      </c>
      <c r="M3373" s="26" t="str">
        <f>IF(OR(ISBLANK(B3373),ISBLANK(C3373),ISBLANK(D3373)),"Missing",IFERROR(VLOOKUP(A3373,'RM Postcodes'!$A:$B,2,0),"Invalid"))</f>
        <v>live</v>
      </c>
      <c r="N3373" s="26" t="str">
        <f t="shared" si="319"/>
        <v>OK</v>
      </c>
      <c r="O3373" s="26" t="str">
        <f t="shared" si="314"/>
        <v>OK</v>
      </c>
    </row>
    <row r="3374" spans="1:15" x14ac:dyDescent="0.2">
      <c r="A3374" s="24" t="str">
        <f t="shared" si="315"/>
        <v>GL50 1</v>
      </c>
      <c r="B3374" s="1" t="s">
        <v>12486</v>
      </c>
      <c r="C3374" s="1" t="s">
        <v>12685</v>
      </c>
      <c r="D3374" s="1" t="s">
        <v>12621</v>
      </c>
      <c r="E3374" s="2">
        <v>39</v>
      </c>
      <c r="F3374" s="3">
        <v>3107487.5999999992</v>
      </c>
      <c r="G3374" s="3">
        <v>1045875.33</v>
      </c>
      <c r="H3374" s="4">
        <v>457280.89999999997</v>
      </c>
      <c r="I3374" s="25"/>
      <c r="J3374" s="26" t="str">
        <f t="shared" si="316"/>
        <v>No</v>
      </c>
      <c r="K3374" s="26" t="str">
        <f t="shared" si="317"/>
        <v>GB</v>
      </c>
      <c r="L3374" s="26" t="str">
        <f t="shared" si="318"/>
        <v>Invalid</v>
      </c>
      <c r="M3374" s="26" t="str">
        <f>IF(OR(ISBLANK(B3374),ISBLANK(C3374),ISBLANK(D3374)),"Missing",IFERROR(VLOOKUP(A3374,'RM Postcodes'!$A:$B,2,0),"Invalid"))</f>
        <v>live</v>
      </c>
      <c r="N3374" s="26" t="str">
        <f t="shared" si="319"/>
        <v>OK</v>
      </c>
      <c r="O3374" s="26" t="str">
        <f t="shared" si="314"/>
        <v>OK</v>
      </c>
    </row>
    <row r="3375" spans="1:15" x14ac:dyDescent="0.2">
      <c r="A3375" s="24" t="str">
        <f t="shared" si="315"/>
        <v>GL50 2</v>
      </c>
      <c r="B3375" s="1" t="s">
        <v>12486</v>
      </c>
      <c r="C3375" s="1" t="s">
        <v>12685</v>
      </c>
      <c r="D3375" s="1" t="s">
        <v>12640</v>
      </c>
      <c r="E3375" s="2">
        <v>39</v>
      </c>
      <c r="F3375" s="3">
        <v>1090881.6500000008</v>
      </c>
      <c r="G3375" s="3">
        <v>179111.12</v>
      </c>
      <c r="H3375" s="4">
        <v>59829.7</v>
      </c>
      <c r="I3375" s="25"/>
      <c r="J3375" s="26" t="str">
        <f t="shared" si="316"/>
        <v>No</v>
      </c>
      <c r="K3375" s="26" t="str">
        <f t="shared" si="317"/>
        <v>GB</v>
      </c>
      <c r="L3375" s="26" t="str">
        <f t="shared" si="318"/>
        <v>Invalid</v>
      </c>
      <c r="M3375" s="26" t="str">
        <f>IF(OR(ISBLANK(B3375),ISBLANK(C3375),ISBLANK(D3375)),"Missing",IFERROR(VLOOKUP(A3375,'RM Postcodes'!$A:$B,2,0),"Invalid"))</f>
        <v>live</v>
      </c>
      <c r="N3375" s="26" t="str">
        <f t="shared" si="319"/>
        <v>OK</v>
      </c>
      <c r="O3375" s="26" t="str">
        <f t="shared" si="314"/>
        <v>OK</v>
      </c>
    </row>
    <row r="3376" spans="1:15" x14ac:dyDescent="0.2">
      <c r="A3376" s="24" t="str">
        <f t="shared" si="315"/>
        <v>GL50 3</v>
      </c>
      <c r="B3376" s="1" t="s">
        <v>12486</v>
      </c>
      <c r="C3376" s="1" t="s">
        <v>12685</v>
      </c>
      <c r="D3376" s="1" t="s">
        <v>12629</v>
      </c>
      <c r="E3376" s="2">
        <v>39</v>
      </c>
      <c r="F3376" s="3">
        <v>4476585.9000000004</v>
      </c>
      <c r="G3376" s="3">
        <v>1679080.91</v>
      </c>
      <c r="H3376" s="4">
        <v>1065429.9300000002</v>
      </c>
      <c r="I3376" s="25"/>
      <c r="J3376" s="26" t="str">
        <f t="shared" si="316"/>
        <v>No</v>
      </c>
      <c r="K3376" s="26" t="str">
        <f t="shared" si="317"/>
        <v>GB</v>
      </c>
      <c r="L3376" s="26" t="str">
        <f t="shared" si="318"/>
        <v>Invalid</v>
      </c>
      <c r="M3376" s="26" t="str">
        <f>IF(OR(ISBLANK(B3376),ISBLANK(C3376),ISBLANK(D3376)),"Missing",IFERROR(VLOOKUP(A3376,'RM Postcodes'!$A:$B,2,0),"Invalid"))</f>
        <v>live</v>
      </c>
      <c r="N3376" s="26" t="str">
        <f t="shared" si="319"/>
        <v>OK</v>
      </c>
      <c r="O3376" s="26" t="str">
        <f t="shared" si="314"/>
        <v>Redact</v>
      </c>
    </row>
    <row r="3377" spans="1:15" x14ac:dyDescent="0.2">
      <c r="A3377" s="24" t="str">
        <f t="shared" si="315"/>
        <v>GL50 4</v>
      </c>
      <c r="B3377" s="1" t="s">
        <v>12486</v>
      </c>
      <c r="C3377" s="1" t="s">
        <v>12685</v>
      </c>
      <c r="D3377" s="1" t="s">
        <v>12630</v>
      </c>
      <c r="E3377" s="2">
        <v>26</v>
      </c>
      <c r="F3377" s="3">
        <v>886107.14000000013</v>
      </c>
      <c r="G3377" s="3">
        <v>463384.82</v>
      </c>
      <c r="H3377" s="4">
        <v>46840.78</v>
      </c>
      <c r="I3377" s="25"/>
      <c r="J3377" s="26" t="str">
        <f t="shared" si="316"/>
        <v>No</v>
      </c>
      <c r="K3377" s="26" t="str">
        <f t="shared" si="317"/>
        <v>GB</v>
      </c>
      <c r="L3377" s="26" t="str">
        <f t="shared" si="318"/>
        <v>Invalid</v>
      </c>
      <c r="M3377" s="26" t="str">
        <f>IF(OR(ISBLANK(B3377),ISBLANK(C3377),ISBLANK(D3377)),"Missing",IFERROR(VLOOKUP(A3377,'RM Postcodes'!$A:$B,2,0),"Invalid"))</f>
        <v>live</v>
      </c>
      <c r="N3377" s="26" t="str">
        <f t="shared" si="319"/>
        <v>OK</v>
      </c>
      <c r="O3377" s="26" t="str">
        <f t="shared" si="314"/>
        <v>OK</v>
      </c>
    </row>
    <row r="3378" spans="1:15" x14ac:dyDescent="0.2">
      <c r="A3378" s="24" t="str">
        <f t="shared" si="315"/>
        <v>GL50 9</v>
      </c>
      <c r="B3378" s="1" t="s">
        <v>12486</v>
      </c>
      <c r="C3378" s="1" t="s">
        <v>12685</v>
      </c>
      <c r="D3378" s="1" t="s">
        <v>12627</v>
      </c>
      <c r="E3378" s="2">
        <v>2</v>
      </c>
      <c r="F3378" s="3">
        <v>7572385.8700000001</v>
      </c>
      <c r="G3378" s="3">
        <v>7532693.2000000002</v>
      </c>
      <c r="H3378" s="4">
        <v>39692.67</v>
      </c>
      <c r="I3378" s="25"/>
      <c r="J3378" s="26" t="str">
        <f t="shared" si="316"/>
        <v>No</v>
      </c>
      <c r="K3378" s="26" t="str">
        <f t="shared" si="317"/>
        <v>GB</v>
      </c>
      <c r="L3378" s="26" t="str">
        <f t="shared" si="318"/>
        <v>Invalid</v>
      </c>
      <c r="M3378" s="26" t="str">
        <f>IF(OR(ISBLANK(B3378),ISBLANK(C3378),ISBLANK(D3378)),"Missing",IFERROR(VLOOKUP(A3378,'RM Postcodes'!$A:$B,2,0),"Invalid"))</f>
        <v>live</v>
      </c>
      <c r="N3378" s="26" t="str">
        <f t="shared" si="319"/>
        <v>Redact</v>
      </c>
      <c r="O3378" s="26" t="str">
        <f t="shared" si="314"/>
        <v>Redact</v>
      </c>
    </row>
    <row r="3379" spans="1:15" x14ac:dyDescent="0.2">
      <c r="A3379" s="24" t="str">
        <f t="shared" si="315"/>
        <v>GL51 0</v>
      </c>
      <c r="B3379" s="1" t="s">
        <v>12486</v>
      </c>
      <c r="C3379" s="1" t="s">
        <v>12657</v>
      </c>
      <c r="D3379" s="1" t="s">
        <v>12632</v>
      </c>
      <c r="E3379" s="2">
        <v>33</v>
      </c>
      <c r="F3379" s="3">
        <v>12749601.320000004</v>
      </c>
      <c r="G3379" s="3">
        <v>5047620.25</v>
      </c>
      <c r="H3379" s="4">
        <v>2819899.9300000006</v>
      </c>
      <c r="I3379" s="25"/>
      <c r="J3379" s="26" t="str">
        <f t="shared" si="316"/>
        <v>No</v>
      </c>
      <c r="K3379" s="26" t="str">
        <f t="shared" si="317"/>
        <v>GB</v>
      </c>
      <c r="L3379" s="26" t="str">
        <f t="shared" si="318"/>
        <v>Invalid</v>
      </c>
      <c r="M3379" s="26" t="str">
        <f>IF(OR(ISBLANK(B3379),ISBLANK(C3379),ISBLANK(D3379)),"Missing",IFERROR(VLOOKUP(A3379,'RM Postcodes'!$A:$B,2,0),"Invalid"))</f>
        <v>live</v>
      </c>
      <c r="N3379" s="26" t="str">
        <f t="shared" si="319"/>
        <v>OK</v>
      </c>
      <c r="O3379" s="26" t="str">
        <f t="shared" si="314"/>
        <v>Redact</v>
      </c>
    </row>
    <row r="3380" spans="1:15" x14ac:dyDescent="0.2">
      <c r="A3380" s="24" t="str">
        <f t="shared" si="315"/>
        <v>GL51 3</v>
      </c>
      <c r="B3380" s="1" t="s">
        <v>12486</v>
      </c>
      <c r="C3380" s="1" t="s">
        <v>12657</v>
      </c>
      <c r="D3380" s="1" t="s">
        <v>12629</v>
      </c>
      <c r="E3380" s="2">
        <v>12</v>
      </c>
      <c r="F3380" s="3">
        <v>165943.19</v>
      </c>
      <c r="G3380" s="3">
        <v>40493.61</v>
      </c>
      <c r="H3380" s="4">
        <v>29339.83</v>
      </c>
      <c r="I3380" s="25"/>
      <c r="J3380" s="26" t="str">
        <f t="shared" si="316"/>
        <v>No</v>
      </c>
      <c r="K3380" s="26" t="str">
        <f t="shared" si="317"/>
        <v>GB</v>
      </c>
      <c r="L3380" s="26" t="str">
        <f t="shared" si="318"/>
        <v>Invalid</v>
      </c>
      <c r="M3380" s="26" t="str">
        <f>IF(OR(ISBLANK(B3380),ISBLANK(C3380),ISBLANK(D3380)),"Missing",IFERROR(VLOOKUP(A3380,'RM Postcodes'!$A:$B,2,0),"Invalid"))</f>
        <v>live</v>
      </c>
      <c r="N3380" s="26" t="str">
        <f t="shared" si="319"/>
        <v>OK</v>
      </c>
      <c r="O3380" s="26" t="str">
        <f t="shared" si="314"/>
        <v>OK</v>
      </c>
    </row>
    <row r="3381" spans="1:15" x14ac:dyDescent="0.2">
      <c r="A3381" s="24" t="str">
        <f t="shared" si="315"/>
        <v>GL51 4</v>
      </c>
      <c r="B3381" s="1" t="s">
        <v>12486</v>
      </c>
      <c r="C3381" s="1" t="s">
        <v>12657</v>
      </c>
      <c r="D3381" s="1" t="s">
        <v>12630</v>
      </c>
      <c r="E3381" s="2">
        <v>11</v>
      </c>
      <c r="F3381" s="3">
        <v>187099.34</v>
      </c>
      <c r="G3381" s="3">
        <v>47648.15</v>
      </c>
      <c r="H3381" s="4">
        <v>47085.71</v>
      </c>
      <c r="I3381" s="25"/>
      <c r="J3381" s="26" t="str">
        <f t="shared" si="316"/>
        <v>No</v>
      </c>
      <c r="K3381" s="26" t="str">
        <f t="shared" si="317"/>
        <v>GB</v>
      </c>
      <c r="L3381" s="26" t="str">
        <f t="shared" si="318"/>
        <v>Invalid</v>
      </c>
      <c r="M3381" s="26" t="str">
        <f>IF(OR(ISBLANK(B3381),ISBLANK(C3381),ISBLANK(D3381)),"Missing",IFERROR(VLOOKUP(A3381,'RM Postcodes'!$A:$B,2,0),"Invalid"))</f>
        <v>live</v>
      </c>
      <c r="N3381" s="26" t="str">
        <f t="shared" si="319"/>
        <v>OK</v>
      </c>
      <c r="O3381" s="26" t="str">
        <f t="shared" si="314"/>
        <v>OK</v>
      </c>
    </row>
    <row r="3382" spans="1:15" x14ac:dyDescent="0.2">
      <c r="A3382" s="24" t="str">
        <f t="shared" si="315"/>
        <v>GL51 6</v>
      </c>
      <c r="B3382" s="1" t="s">
        <v>12486</v>
      </c>
      <c r="C3382" s="1" t="s">
        <v>12657</v>
      </c>
      <c r="D3382" s="1" t="s">
        <v>12622</v>
      </c>
      <c r="E3382" s="2">
        <v>32</v>
      </c>
      <c r="F3382" s="3">
        <v>2076492.5099999998</v>
      </c>
      <c r="G3382" s="3">
        <v>1033097.45</v>
      </c>
      <c r="H3382" s="4">
        <v>264056.53000000003</v>
      </c>
      <c r="I3382" s="25"/>
      <c r="J3382" s="26" t="str">
        <f t="shared" si="316"/>
        <v>No</v>
      </c>
      <c r="K3382" s="26" t="str">
        <f t="shared" si="317"/>
        <v>GB</v>
      </c>
      <c r="L3382" s="26" t="str">
        <f t="shared" si="318"/>
        <v>Invalid</v>
      </c>
      <c r="M3382" s="26" t="str">
        <f>IF(OR(ISBLANK(B3382),ISBLANK(C3382),ISBLANK(D3382)),"Missing",IFERROR(VLOOKUP(A3382,'RM Postcodes'!$A:$B,2,0),"Invalid"))</f>
        <v>live</v>
      </c>
      <c r="N3382" s="26" t="str">
        <f t="shared" si="319"/>
        <v>OK</v>
      </c>
      <c r="O3382" s="26" t="str">
        <f t="shared" si="314"/>
        <v>Redact</v>
      </c>
    </row>
    <row r="3383" spans="1:15" x14ac:dyDescent="0.2">
      <c r="A3383" s="24" t="str">
        <f t="shared" si="315"/>
        <v>GL51 7</v>
      </c>
      <c r="B3383" s="1" t="s">
        <v>12486</v>
      </c>
      <c r="C3383" s="1" t="s">
        <v>12657</v>
      </c>
      <c r="D3383" s="1" t="s">
        <v>12623</v>
      </c>
      <c r="E3383" s="2">
        <v>20</v>
      </c>
      <c r="F3383" s="3">
        <v>688160.70000000019</v>
      </c>
      <c r="G3383" s="3">
        <v>298320.48</v>
      </c>
      <c r="H3383" s="4">
        <v>46063.95</v>
      </c>
      <c r="I3383" s="25"/>
      <c r="J3383" s="26" t="str">
        <f t="shared" si="316"/>
        <v>No</v>
      </c>
      <c r="K3383" s="26" t="str">
        <f t="shared" si="317"/>
        <v>GB</v>
      </c>
      <c r="L3383" s="26" t="str">
        <f t="shared" si="318"/>
        <v>Invalid</v>
      </c>
      <c r="M3383" s="26" t="str">
        <f>IF(OR(ISBLANK(B3383),ISBLANK(C3383),ISBLANK(D3383)),"Missing",IFERROR(VLOOKUP(A3383,'RM Postcodes'!$A:$B,2,0),"Invalid"))</f>
        <v>live</v>
      </c>
      <c r="N3383" s="26" t="str">
        <f t="shared" si="319"/>
        <v>OK</v>
      </c>
      <c r="O3383" s="26" t="str">
        <f t="shared" si="314"/>
        <v>OK</v>
      </c>
    </row>
    <row r="3384" spans="1:15" x14ac:dyDescent="0.2">
      <c r="A3384" s="24" t="str">
        <f t="shared" si="315"/>
        <v>GL51 8</v>
      </c>
      <c r="B3384" s="1" t="s">
        <v>12486</v>
      </c>
      <c r="C3384" s="1" t="s">
        <v>12657</v>
      </c>
      <c r="D3384" s="1" t="s">
        <v>12626</v>
      </c>
      <c r="E3384" s="2">
        <v>40</v>
      </c>
      <c r="F3384" s="3">
        <v>1776981.1799999995</v>
      </c>
      <c r="G3384" s="3">
        <v>297195.84999999998</v>
      </c>
      <c r="H3384" s="4">
        <v>191666.62</v>
      </c>
      <c r="I3384" s="25"/>
      <c r="J3384" s="26" t="str">
        <f t="shared" si="316"/>
        <v>No</v>
      </c>
      <c r="K3384" s="26" t="str">
        <f t="shared" si="317"/>
        <v>GB</v>
      </c>
      <c r="L3384" s="26" t="str">
        <f t="shared" si="318"/>
        <v>Invalid</v>
      </c>
      <c r="M3384" s="26" t="str">
        <f>IF(OR(ISBLANK(B3384),ISBLANK(C3384),ISBLANK(D3384)),"Missing",IFERROR(VLOOKUP(A3384,'RM Postcodes'!$A:$B,2,0),"Invalid"))</f>
        <v>live</v>
      </c>
      <c r="N3384" s="26" t="str">
        <f t="shared" si="319"/>
        <v>OK</v>
      </c>
      <c r="O3384" s="26" t="str">
        <f t="shared" si="314"/>
        <v>OK</v>
      </c>
    </row>
    <row r="3385" spans="1:15" x14ac:dyDescent="0.2">
      <c r="A3385" s="24" t="str">
        <f t="shared" si="315"/>
        <v>GL51 9</v>
      </c>
      <c r="B3385" s="1" t="s">
        <v>12486</v>
      </c>
      <c r="C3385" s="1" t="s">
        <v>12657</v>
      </c>
      <c r="D3385" s="1" t="s">
        <v>12627</v>
      </c>
      <c r="E3385" s="2">
        <v>35</v>
      </c>
      <c r="F3385" s="3">
        <v>2786787.3199999989</v>
      </c>
      <c r="G3385" s="3">
        <v>708547.15999999992</v>
      </c>
      <c r="H3385" s="4">
        <v>396930.94999999995</v>
      </c>
      <c r="I3385" s="25"/>
      <c r="J3385" s="26" t="str">
        <f t="shared" si="316"/>
        <v>No</v>
      </c>
      <c r="K3385" s="26" t="str">
        <f t="shared" si="317"/>
        <v>GB</v>
      </c>
      <c r="L3385" s="26" t="str">
        <f t="shared" si="318"/>
        <v>Invalid</v>
      </c>
      <c r="M3385" s="26" t="str">
        <f>IF(OR(ISBLANK(B3385),ISBLANK(C3385),ISBLANK(D3385)),"Missing",IFERROR(VLOOKUP(A3385,'RM Postcodes'!$A:$B,2,0),"Invalid"))</f>
        <v>live</v>
      </c>
      <c r="N3385" s="26" t="str">
        <f t="shared" si="319"/>
        <v>OK</v>
      </c>
      <c r="O3385" s="26" t="str">
        <f t="shared" si="314"/>
        <v>OK</v>
      </c>
    </row>
    <row r="3386" spans="1:15" x14ac:dyDescent="0.2">
      <c r="A3386" s="24" t="str">
        <f t="shared" si="315"/>
        <v>GL52 2</v>
      </c>
      <c r="B3386" s="1" t="s">
        <v>12486</v>
      </c>
      <c r="C3386" s="1" t="s">
        <v>12658</v>
      </c>
      <c r="D3386" s="1" t="s">
        <v>12640</v>
      </c>
      <c r="E3386" s="2">
        <v>34</v>
      </c>
      <c r="F3386" s="3">
        <v>822840.7300000001</v>
      </c>
      <c r="G3386" s="3">
        <v>50838.1</v>
      </c>
      <c r="H3386" s="4">
        <v>50001.2</v>
      </c>
      <c r="I3386" s="25"/>
      <c r="J3386" s="26" t="str">
        <f t="shared" si="316"/>
        <v>No</v>
      </c>
      <c r="K3386" s="26" t="str">
        <f t="shared" si="317"/>
        <v>GB</v>
      </c>
      <c r="L3386" s="26" t="str">
        <f t="shared" si="318"/>
        <v>Invalid</v>
      </c>
      <c r="M3386" s="26" t="str">
        <f>IF(OR(ISBLANK(B3386),ISBLANK(C3386),ISBLANK(D3386)),"Missing",IFERROR(VLOOKUP(A3386,'RM Postcodes'!$A:$B,2,0),"Invalid"))</f>
        <v>live</v>
      </c>
      <c r="N3386" s="26" t="str">
        <f t="shared" si="319"/>
        <v>OK</v>
      </c>
      <c r="O3386" s="26" t="str">
        <f t="shared" si="314"/>
        <v>OK</v>
      </c>
    </row>
    <row r="3387" spans="1:15" x14ac:dyDescent="0.2">
      <c r="A3387" s="24" t="str">
        <f t="shared" si="315"/>
        <v>GL52 3</v>
      </c>
      <c r="B3387" s="1" t="s">
        <v>12486</v>
      </c>
      <c r="C3387" s="1" t="s">
        <v>12658</v>
      </c>
      <c r="D3387" s="1" t="s">
        <v>12629</v>
      </c>
      <c r="E3387" s="2">
        <v>19</v>
      </c>
      <c r="F3387" s="3">
        <v>529974.13</v>
      </c>
      <c r="G3387" s="3">
        <v>174444.46000000002</v>
      </c>
      <c r="H3387" s="4">
        <v>48390.28</v>
      </c>
      <c r="I3387" s="25"/>
      <c r="J3387" s="26" t="str">
        <f t="shared" si="316"/>
        <v>No</v>
      </c>
      <c r="K3387" s="26" t="str">
        <f t="shared" si="317"/>
        <v>GB</v>
      </c>
      <c r="L3387" s="26" t="str">
        <f t="shared" si="318"/>
        <v>Invalid</v>
      </c>
      <c r="M3387" s="26" t="str">
        <f>IF(OR(ISBLANK(B3387),ISBLANK(C3387),ISBLANK(D3387)),"Missing",IFERROR(VLOOKUP(A3387,'RM Postcodes'!$A:$B,2,0),"Invalid"))</f>
        <v>live</v>
      </c>
      <c r="N3387" s="26" t="str">
        <f t="shared" si="319"/>
        <v>OK</v>
      </c>
      <c r="O3387" s="26" t="str">
        <f t="shared" si="314"/>
        <v>OK</v>
      </c>
    </row>
    <row r="3388" spans="1:15" x14ac:dyDescent="0.2">
      <c r="A3388" s="24" t="str">
        <f t="shared" si="315"/>
        <v>GL52 4</v>
      </c>
      <c r="B3388" s="1" t="s">
        <v>12486</v>
      </c>
      <c r="C3388" s="1" t="s">
        <v>12658</v>
      </c>
      <c r="D3388" s="1" t="s">
        <v>12630</v>
      </c>
      <c r="E3388" s="2">
        <v>1</v>
      </c>
      <c r="F3388" s="3">
        <v>1179.21</v>
      </c>
      <c r="G3388" s="3">
        <v>1179.21</v>
      </c>
      <c r="H3388" s="4">
        <v>0</v>
      </c>
      <c r="I3388" s="25"/>
      <c r="J3388" s="26" t="str">
        <f t="shared" si="316"/>
        <v>No</v>
      </c>
      <c r="K3388" s="26" t="str">
        <f t="shared" si="317"/>
        <v>GB</v>
      </c>
      <c r="L3388" s="26" t="str">
        <f t="shared" si="318"/>
        <v>Invalid</v>
      </c>
      <c r="M3388" s="26" t="str">
        <f>IF(OR(ISBLANK(B3388),ISBLANK(C3388),ISBLANK(D3388)),"Missing",IFERROR(VLOOKUP(A3388,'RM Postcodes'!$A:$B,2,0),"Invalid"))</f>
        <v>terminated</v>
      </c>
      <c r="N3388" s="26" t="str">
        <f t="shared" si="319"/>
        <v>Redact</v>
      </c>
      <c r="O3388" s="26" t="str">
        <f t="shared" si="314"/>
        <v>Redact</v>
      </c>
    </row>
    <row r="3389" spans="1:15" x14ac:dyDescent="0.2">
      <c r="A3389" s="24" t="str">
        <f t="shared" si="315"/>
        <v>GL52 5</v>
      </c>
      <c r="B3389" s="1" t="s">
        <v>12486</v>
      </c>
      <c r="C3389" s="1" t="s">
        <v>12658</v>
      </c>
      <c r="D3389" s="1" t="s">
        <v>12625</v>
      </c>
      <c r="E3389" s="2">
        <v>30</v>
      </c>
      <c r="F3389" s="3">
        <v>1560113.4899999998</v>
      </c>
      <c r="G3389" s="3">
        <v>998191.41</v>
      </c>
      <c r="H3389" s="4">
        <v>72301.58</v>
      </c>
      <c r="I3389" s="25"/>
      <c r="J3389" s="26" t="str">
        <f t="shared" si="316"/>
        <v>No</v>
      </c>
      <c r="K3389" s="26" t="str">
        <f t="shared" si="317"/>
        <v>GB</v>
      </c>
      <c r="L3389" s="26" t="str">
        <f t="shared" si="318"/>
        <v>Invalid</v>
      </c>
      <c r="M3389" s="26" t="str">
        <f>IF(OR(ISBLANK(B3389),ISBLANK(C3389),ISBLANK(D3389)),"Missing",IFERROR(VLOOKUP(A3389,'RM Postcodes'!$A:$B,2,0),"Invalid"))</f>
        <v>live</v>
      </c>
      <c r="N3389" s="26" t="str">
        <f t="shared" si="319"/>
        <v>OK</v>
      </c>
      <c r="O3389" s="26" t="str">
        <f t="shared" si="314"/>
        <v>Redact</v>
      </c>
    </row>
    <row r="3390" spans="1:15" x14ac:dyDescent="0.2">
      <c r="A3390" s="24" t="str">
        <f t="shared" si="315"/>
        <v>GL52 6</v>
      </c>
      <c r="B3390" s="1" t="s">
        <v>12486</v>
      </c>
      <c r="C3390" s="1" t="s">
        <v>12658</v>
      </c>
      <c r="D3390" s="1" t="s">
        <v>12622</v>
      </c>
      <c r="E3390" s="2">
        <v>42</v>
      </c>
      <c r="F3390" s="3">
        <v>1514220.69</v>
      </c>
      <c r="G3390" s="3">
        <v>334852.01000000007</v>
      </c>
      <c r="H3390" s="4">
        <v>200000</v>
      </c>
      <c r="I3390" s="25"/>
      <c r="J3390" s="26" t="str">
        <f t="shared" si="316"/>
        <v>No</v>
      </c>
      <c r="K3390" s="26" t="str">
        <f t="shared" si="317"/>
        <v>GB</v>
      </c>
      <c r="L3390" s="26" t="str">
        <f t="shared" si="318"/>
        <v>Invalid</v>
      </c>
      <c r="M3390" s="26" t="str">
        <f>IF(OR(ISBLANK(B3390),ISBLANK(C3390),ISBLANK(D3390)),"Missing",IFERROR(VLOOKUP(A3390,'RM Postcodes'!$A:$B,2,0),"Invalid"))</f>
        <v>live</v>
      </c>
      <c r="N3390" s="26" t="str">
        <f t="shared" si="319"/>
        <v>OK</v>
      </c>
      <c r="O3390" s="26" t="str">
        <f t="shared" si="314"/>
        <v>OK</v>
      </c>
    </row>
    <row r="3391" spans="1:15" x14ac:dyDescent="0.2">
      <c r="A3391" s="24" t="str">
        <f t="shared" si="315"/>
        <v>GL52 7</v>
      </c>
      <c r="B3391" s="1" t="s">
        <v>12486</v>
      </c>
      <c r="C3391" s="1" t="s">
        <v>12658</v>
      </c>
      <c r="D3391" s="1" t="s">
        <v>12623</v>
      </c>
      <c r="E3391" s="2">
        <v>7</v>
      </c>
      <c r="F3391" s="3">
        <v>543024.45000000007</v>
      </c>
      <c r="G3391" s="3">
        <v>405830.32</v>
      </c>
      <c r="H3391" s="4">
        <v>83041.34</v>
      </c>
      <c r="I3391" s="25"/>
      <c r="J3391" s="26" t="str">
        <f t="shared" si="316"/>
        <v>No</v>
      </c>
      <c r="K3391" s="26" t="str">
        <f t="shared" si="317"/>
        <v>GB</v>
      </c>
      <c r="L3391" s="26" t="str">
        <f t="shared" si="318"/>
        <v>Invalid</v>
      </c>
      <c r="M3391" s="26" t="str">
        <f>IF(OR(ISBLANK(B3391),ISBLANK(C3391),ISBLANK(D3391)),"Missing",IFERROR(VLOOKUP(A3391,'RM Postcodes'!$A:$B,2,0),"Invalid"))</f>
        <v>live</v>
      </c>
      <c r="N3391" s="26" t="str">
        <f t="shared" si="319"/>
        <v>Redact</v>
      </c>
      <c r="O3391" s="26" t="str">
        <f t="shared" si="314"/>
        <v>Redact</v>
      </c>
    </row>
    <row r="3392" spans="1:15" x14ac:dyDescent="0.2">
      <c r="A3392" s="24" t="str">
        <f t="shared" si="315"/>
        <v>GL52 8</v>
      </c>
      <c r="B3392" s="1" t="s">
        <v>12486</v>
      </c>
      <c r="C3392" s="1" t="s">
        <v>12658</v>
      </c>
      <c r="D3392" s="1" t="s">
        <v>12626</v>
      </c>
      <c r="E3392" s="2">
        <v>32</v>
      </c>
      <c r="F3392" s="3">
        <v>1366515.4900000007</v>
      </c>
      <c r="G3392" s="3">
        <v>404720.83000000007</v>
      </c>
      <c r="H3392" s="4">
        <v>255972.22</v>
      </c>
      <c r="I3392" s="25"/>
      <c r="J3392" s="26" t="str">
        <f t="shared" si="316"/>
        <v>No</v>
      </c>
      <c r="K3392" s="26" t="str">
        <f t="shared" si="317"/>
        <v>GB</v>
      </c>
      <c r="L3392" s="26" t="str">
        <f t="shared" si="318"/>
        <v>Invalid</v>
      </c>
      <c r="M3392" s="26" t="str">
        <f>IF(OR(ISBLANK(B3392),ISBLANK(C3392),ISBLANK(D3392)),"Missing",IFERROR(VLOOKUP(A3392,'RM Postcodes'!$A:$B,2,0),"Invalid"))</f>
        <v>live</v>
      </c>
      <c r="N3392" s="26" t="str">
        <f t="shared" si="319"/>
        <v>OK</v>
      </c>
      <c r="O3392" s="26" t="str">
        <f t="shared" si="314"/>
        <v>OK</v>
      </c>
    </row>
    <row r="3393" spans="1:15" x14ac:dyDescent="0.2">
      <c r="A3393" s="24" t="str">
        <f t="shared" si="315"/>
        <v>GL52 9</v>
      </c>
      <c r="B3393" s="1" t="s">
        <v>12486</v>
      </c>
      <c r="C3393" s="1" t="s">
        <v>12658</v>
      </c>
      <c r="D3393" s="1" t="s">
        <v>12627</v>
      </c>
      <c r="E3393" s="2">
        <v>6</v>
      </c>
      <c r="F3393" s="3">
        <v>73586.780000000013</v>
      </c>
      <c r="G3393" s="3">
        <v>32810.94</v>
      </c>
      <c r="H3393" s="4">
        <v>16869.38</v>
      </c>
      <c r="I3393" s="25"/>
      <c r="J3393" s="26" t="str">
        <f t="shared" si="316"/>
        <v>No</v>
      </c>
      <c r="K3393" s="26" t="str">
        <f t="shared" si="317"/>
        <v>GB</v>
      </c>
      <c r="L3393" s="26" t="str">
        <f t="shared" si="318"/>
        <v>Invalid</v>
      </c>
      <c r="M3393" s="26" t="str">
        <f>IF(OR(ISBLANK(B3393),ISBLANK(C3393),ISBLANK(D3393)),"Missing",IFERROR(VLOOKUP(A3393,'RM Postcodes'!$A:$B,2,0),"Invalid"))</f>
        <v>live</v>
      </c>
      <c r="N3393" s="26" t="str">
        <f t="shared" si="319"/>
        <v>Redact</v>
      </c>
      <c r="O3393" s="26" t="str">
        <f t="shared" si="314"/>
        <v>Redact</v>
      </c>
    </row>
    <row r="3394" spans="1:15" x14ac:dyDescent="0.2">
      <c r="A3394" s="24" t="str">
        <f t="shared" si="315"/>
        <v>GL53 0</v>
      </c>
      <c r="B3394" s="1" t="s">
        <v>12486</v>
      </c>
      <c r="C3394" s="1" t="s">
        <v>12659</v>
      </c>
      <c r="D3394" s="1" t="s">
        <v>12632</v>
      </c>
      <c r="E3394" s="2">
        <v>15</v>
      </c>
      <c r="F3394" s="3">
        <v>1222912.32</v>
      </c>
      <c r="G3394" s="3">
        <v>797924.97</v>
      </c>
      <c r="H3394" s="4">
        <v>131214.20000000001</v>
      </c>
      <c r="I3394" s="25"/>
      <c r="J3394" s="26" t="str">
        <f t="shared" si="316"/>
        <v>No</v>
      </c>
      <c r="K3394" s="26" t="str">
        <f t="shared" si="317"/>
        <v>GB</v>
      </c>
      <c r="L3394" s="26" t="str">
        <f t="shared" si="318"/>
        <v>Invalid</v>
      </c>
      <c r="M3394" s="26" t="str">
        <f>IF(OR(ISBLANK(B3394),ISBLANK(C3394),ISBLANK(D3394)),"Missing",IFERROR(VLOOKUP(A3394,'RM Postcodes'!$A:$B,2,0),"Invalid"))</f>
        <v>live</v>
      </c>
      <c r="N3394" s="26" t="str">
        <f t="shared" si="319"/>
        <v>OK</v>
      </c>
      <c r="O3394" s="26" t="str">
        <f t="shared" si="314"/>
        <v>Redact</v>
      </c>
    </row>
    <row r="3395" spans="1:15" x14ac:dyDescent="0.2">
      <c r="A3395" s="24" t="str">
        <f t="shared" si="315"/>
        <v>GL53 7</v>
      </c>
      <c r="B3395" s="1" t="s">
        <v>12486</v>
      </c>
      <c r="C3395" s="1" t="s">
        <v>12659</v>
      </c>
      <c r="D3395" s="1" t="s">
        <v>12623</v>
      </c>
      <c r="E3395" s="2">
        <v>32</v>
      </c>
      <c r="F3395" s="3">
        <v>929736.12</v>
      </c>
      <c r="G3395" s="3">
        <v>168888.88</v>
      </c>
      <c r="H3395" s="4">
        <v>94382.73</v>
      </c>
      <c r="I3395" s="25"/>
      <c r="J3395" s="26" t="str">
        <f t="shared" si="316"/>
        <v>No</v>
      </c>
      <c r="K3395" s="26" t="str">
        <f t="shared" si="317"/>
        <v>GB</v>
      </c>
      <c r="L3395" s="26" t="str">
        <f t="shared" si="318"/>
        <v>Invalid</v>
      </c>
      <c r="M3395" s="26" t="str">
        <f>IF(OR(ISBLANK(B3395),ISBLANK(C3395),ISBLANK(D3395)),"Missing",IFERROR(VLOOKUP(A3395,'RM Postcodes'!$A:$B,2,0),"Invalid"))</f>
        <v>live</v>
      </c>
      <c r="N3395" s="26" t="str">
        <f t="shared" si="319"/>
        <v>OK</v>
      </c>
      <c r="O3395" s="26" t="str">
        <f t="shared" si="314"/>
        <v>OK</v>
      </c>
    </row>
    <row r="3396" spans="1:15" x14ac:dyDescent="0.2">
      <c r="A3396" s="24" t="str">
        <f t="shared" si="315"/>
        <v>GL53 8</v>
      </c>
      <c r="B3396" s="1" t="s">
        <v>12486</v>
      </c>
      <c r="C3396" s="1" t="s">
        <v>12659</v>
      </c>
      <c r="D3396" s="1" t="s">
        <v>12626</v>
      </c>
      <c r="E3396" s="2">
        <v>26</v>
      </c>
      <c r="F3396" s="3">
        <v>711479.35</v>
      </c>
      <c r="G3396" s="3">
        <v>184280.4</v>
      </c>
      <c r="H3396" s="4">
        <v>72644.260000000009</v>
      </c>
      <c r="I3396" s="25"/>
      <c r="J3396" s="26" t="str">
        <f t="shared" si="316"/>
        <v>No</v>
      </c>
      <c r="K3396" s="26" t="str">
        <f t="shared" si="317"/>
        <v>GB</v>
      </c>
      <c r="L3396" s="26" t="str">
        <f t="shared" si="318"/>
        <v>Invalid</v>
      </c>
      <c r="M3396" s="26" t="str">
        <f>IF(OR(ISBLANK(B3396),ISBLANK(C3396),ISBLANK(D3396)),"Missing",IFERROR(VLOOKUP(A3396,'RM Postcodes'!$A:$B,2,0),"Invalid"))</f>
        <v>live</v>
      </c>
      <c r="N3396" s="26" t="str">
        <f t="shared" si="319"/>
        <v>OK</v>
      </c>
      <c r="O3396" s="26" t="str">
        <f t="shared" si="314"/>
        <v>OK</v>
      </c>
    </row>
    <row r="3397" spans="1:15" x14ac:dyDescent="0.2">
      <c r="A3397" s="24" t="str">
        <f t="shared" si="315"/>
        <v>GL53 9</v>
      </c>
      <c r="B3397" s="1" t="s">
        <v>12486</v>
      </c>
      <c r="C3397" s="1" t="s">
        <v>12659</v>
      </c>
      <c r="D3397" s="1" t="s">
        <v>12627</v>
      </c>
      <c r="E3397" s="2">
        <v>20</v>
      </c>
      <c r="F3397" s="3">
        <v>8972438.6499999985</v>
      </c>
      <c r="G3397" s="3">
        <v>4355114.99</v>
      </c>
      <c r="H3397" s="4">
        <v>2553400.1799999997</v>
      </c>
      <c r="I3397" s="25"/>
      <c r="J3397" s="26" t="str">
        <f t="shared" si="316"/>
        <v>No</v>
      </c>
      <c r="K3397" s="26" t="str">
        <f t="shared" si="317"/>
        <v>GB</v>
      </c>
      <c r="L3397" s="26" t="str">
        <f t="shared" si="318"/>
        <v>Invalid</v>
      </c>
      <c r="M3397" s="26" t="str">
        <f>IF(OR(ISBLANK(B3397),ISBLANK(C3397),ISBLANK(D3397)),"Missing",IFERROR(VLOOKUP(A3397,'RM Postcodes'!$A:$B,2,0),"Invalid"))</f>
        <v>live</v>
      </c>
      <c r="N3397" s="26" t="str">
        <f t="shared" si="319"/>
        <v>OK</v>
      </c>
      <c r="O3397" s="26" t="str">
        <f t="shared" ref="O3397:O3460" si="320">IF(COUNT(E3397)=0,"Missing",IF(E3397&lt;=2,"Redact",IF(COUNTIF(F3397:H3397,"&gt;0")&lt;&gt;3,"Error",IF((G3397+H3397)/F3397&lt;60%,"OK","Redact"))))</f>
        <v>Redact</v>
      </c>
    </row>
    <row r="3398" spans="1:15" x14ac:dyDescent="0.2">
      <c r="A3398" s="24" t="str">
        <f t="shared" ref="A3398:A3461" si="321">TRIM(B3398)&amp;TRIM(C3398)&amp;" "&amp;TRIM(D3398)</f>
        <v>GL54 0</v>
      </c>
      <c r="B3398" s="1" t="s">
        <v>12486</v>
      </c>
      <c r="C3398" s="1" t="s">
        <v>12660</v>
      </c>
      <c r="D3398" s="1" t="s">
        <v>12632</v>
      </c>
      <c r="E3398" s="2">
        <v>1</v>
      </c>
      <c r="F3398" s="3">
        <v>42357.27</v>
      </c>
      <c r="G3398" s="3">
        <v>42357.27</v>
      </c>
      <c r="H3398" s="4">
        <v>0</v>
      </c>
      <c r="I3398" s="25"/>
      <c r="J3398" s="26" t="str">
        <f t="shared" ref="J3398:J3461" si="322">IF(AND(K3398="NI",L3398="OK",M3398="LIVE",N3398="OK",O3398="OK"),"yes NI",IF(AND(K3398="GB",L3398="OK",M3398="LIVE",N3398="OK",O3398="OK"),"Yes","No"))</f>
        <v>No</v>
      </c>
      <c r="K3398" s="26" t="str">
        <f t="shared" ref="K3398:K3461" si="323">IF(ISBLANK(B3398),"Missing",IF(AND(OR(LEN(B3398)=2,LEN(B3398)=1),AND(ISERROR(VALUE(LEFT(B3398,1))),ISERROR(VALUE(RIGHT(B3398,1))))),IF(OR(B3398="GY",B3398="IM",B3398="JE"),"not GB",IF(B3398="BT","NI","GB")),"Invalid"))</f>
        <v>GB</v>
      </c>
      <c r="L3398" s="26" t="str">
        <f t="shared" si="318"/>
        <v>Invalid</v>
      </c>
      <c r="M3398" s="26" t="str">
        <f>IF(OR(ISBLANK(B3398),ISBLANK(C3398),ISBLANK(D3398)),"Missing",IFERROR(VLOOKUP(A3398,'RM Postcodes'!$A:$B,2,0),"Invalid"))</f>
        <v>Invalid</v>
      </c>
      <c r="N3398" s="26" t="str">
        <f t="shared" si="319"/>
        <v>Redact</v>
      </c>
      <c r="O3398" s="26" t="str">
        <f t="shared" si="320"/>
        <v>Redact</v>
      </c>
    </row>
    <row r="3399" spans="1:15" x14ac:dyDescent="0.2">
      <c r="A3399" s="24" t="str">
        <f t="shared" si="321"/>
        <v>GL54 1</v>
      </c>
      <c r="B3399" s="1" t="s">
        <v>12486</v>
      </c>
      <c r="C3399" s="1" t="s">
        <v>12660</v>
      </c>
      <c r="D3399" s="1" t="s">
        <v>12621</v>
      </c>
      <c r="E3399" s="2">
        <v>15</v>
      </c>
      <c r="F3399" s="3">
        <v>375275.89999999997</v>
      </c>
      <c r="G3399" s="3">
        <v>73378.42</v>
      </c>
      <c r="H3399" s="4">
        <v>64487.020000000004</v>
      </c>
      <c r="I3399" s="25"/>
      <c r="J3399" s="26" t="str">
        <f t="shared" si="322"/>
        <v>No</v>
      </c>
      <c r="K3399" s="26" t="str">
        <f t="shared" si="323"/>
        <v>GB</v>
      </c>
      <c r="L3399" s="26" t="str">
        <f t="shared" ref="L3399:L3462" si="324">IF(ISBLANK(D3399),"Missing",IF(AND(LEN(D3399)=1,ISNUMBER(VALUE(D3399))),"OK","Invalid"))</f>
        <v>Invalid</v>
      </c>
      <c r="M3399" s="26" t="str">
        <f>IF(OR(ISBLANK(B3399),ISBLANK(C3399),ISBLANK(D3399)),"Missing",IFERROR(VLOOKUP(A3399,'RM Postcodes'!$A:$B,2,0),"Invalid"))</f>
        <v>live</v>
      </c>
      <c r="N3399" s="26" t="str">
        <f t="shared" ref="N3399:N3462" si="325">IF(ISBLANK(E3399),"Missing",IF(E3399&lt;10,"Redact","OK"))</f>
        <v>OK</v>
      </c>
      <c r="O3399" s="26" t="str">
        <f t="shared" si="320"/>
        <v>OK</v>
      </c>
    </row>
    <row r="3400" spans="1:15" x14ac:dyDescent="0.2">
      <c r="A3400" s="24" t="str">
        <f t="shared" si="321"/>
        <v>GL54 2</v>
      </c>
      <c r="B3400" s="1" t="s">
        <v>12486</v>
      </c>
      <c r="C3400" s="1" t="s">
        <v>12660</v>
      </c>
      <c r="D3400" s="1" t="s">
        <v>12640</v>
      </c>
      <c r="E3400" s="2">
        <v>31</v>
      </c>
      <c r="F3400" s="3">
        <v>2206768.2800000003</v>
      </c>
      <c r="G3400" s="3">
        <v>1388888.88</v>
      </c>
      <c r="H3400" s="4">
        <v>74919.760000000009</v>
      </c>
      <c r="I3400" s="25"/>
      <c r="J3400" s="26" t="str">
        <f t="shared" si="322"/>
        <v>No</v>
      </c>
      <c r="K3400" s="26" t="str">
        <f t="shared" si="323"/>
        <v>GB</v>
      </c>
      <c r="L3400" s="26" t="str">
        <f t="shared" si="324"/>
        <v>Invalid</v>
      </c>
      <c r="M3400" s="26" t="str">
        <f>IF(OR(ISBLANK(B3400),ISBLANK(C3400),ISBLANK(D3400)),"Missing",IFERROR(VLOOKUP(A3400,'RM Postcodes'!$A:$B,2,0),"Invalid"))</f>
        <v>live</v>
      </c>
      <c r="N3400" s="26" t="str">
        <f t="shared" si="325"/>
        <v>OK</v>
      </c>
      <c r="O3400" s="26" t="str">
        <f t="shared" si="320"/>
        <v>Redact</v>
      </c>
    </row>
    <row r="3401" spans="1:15" x14ac:dyDescent="0.2">
      <c r="A3401" s="24" t="str">
        <f t="shared" si="321"/>
        <v>GL54 3</v>
      </c>
      <c r="B3401" s="1" t="s">
        <v>12486</v>
      </c>
      <c r="C3401" s="1" t="s">
        <v>12660</v>
      </c>
      <c r="D3401" s="1" t="s">
        <v>12629</v>
      </c>
      <c r="E3401" s="2">
        <v>19</v>
      </c>
      <c r="F3401" s="3">
        <v>734439.74999999988</v>
      </c>
      <c r="G3401" s="3">
        <v>263417.54000000004</v>
      </c>
      <c r="H3401" s="4">
        <v>48432.5</v>
      </c>
      <c r="I3401" s="25"/>
      <c r="J3401" s="26" t="str">
        <f t="shared" si="322"/>
        <v>No</v>
      </c>
      <c r="K3401" s="26" t="str">
        <f t="shared" si="323"/>
        <v>GB</v>
      </c>
      <c r="L3401" s="26" t="str">
        <f t="shared" si="324"/>
        <v>Invalid</v>
      </c>
      <c r="M3401" s="26" t="str">
        <f>IF(OR(ISBLANK(B3401),ISBLANK(C3401),ISBLANK(D3401)),"Missing",IFERROR(VLOOKUP(A3401,'RM Postcodes'!$A:$B,2,0),"Invalid"))</f>
        <v>live</v>
      </c>
      <c r="N3401" s="26" t="str">
        <f t="shared" si="325"/>
        <v>OK</v>
      </c>
      <c r="O3401" s="26" t="str">
        <f t="shared" si="320"/>
        <v>OK</v>
      </c>
    </row>
    <row r="3402" spans="1:15" x14ac:dyDescent="0.2">
      <c r="A3402" s="24" t="str">
        <f t="shared" si="321"/>
        <v>GL54 4</v>
      </c>
      <c r="B3402" s="1" t="s">
        <v>12486</v>
      </c>
      <c r="C3402" s="1" t="s">
        <v>12660</v>
      </c>
      <c r="D3402" s="1" t="s">
        <v>12630</v>
      </c>
      <c r="E3402" s="2">
        <v>23</v>
      </c>
      <c r="F3402" s="3">
        <v>1568621.9700000004</v>
      </c>
      <c r="G3402" s="3">
        <v>284982.90999999997</v>
      </c>
      <c r="H3402" s="4">
        <v>203666.71</v>
      </c>
      <c r="I3402" s="25"/>
      <c r="J3402" s="26" t="str">
        <f t="shared" si="322"/>
        <v>No</v>
      </c>
      <c r="K3402" s="26" t="str">
        <f t="shared" si="323"/>
        <v>GB</v>
      </c>
      <c r="L3402" s="26" t="str">
        <f t="shared" si="324"/>
        <v>Invalid</v>
      </c>
      <c r="M3402" s="26" t="str">
        <f>IF(OR(ISBLANK(B3402),ISBLANK(C3402),ISBLANK(D3402)),"Missing",IFERROR(VLOOKUP(A3402,'RM Postcodes'!$A:$B,2,0),"Invalid"))</f>
        <v>live</v>
      </c>
      <c r="N3402" s="26" t="str">
        <f t="shared" si="325"/>
        <v>OK</v>
      </c>
      <c r="O3402" s="26" t="str">
        <f t="shared" si="320"/>
        <v>OK</v>
      </c>
    </row>
    <row r="3403" spans="1:15" x14ac:dyDescent="0.2">
      <c r="A3403" s="24" t="str">
        <f t="shared" si="321"/>
        <v>GL54 5</v>
      </c>
      <c r="B3403" s="1" t="s">
        <v>12486</v>
      </c>
      <c r="C3403" s="1" t="s">
        <v>12660</v>
      </c>
      <c r="D3403" s="1" t="s">
        <v>12625</v>
      </c>
      <c r="E3403" s="2">
        <v>48</v>
      </c>
      <c r="F3403" s="3">
        <v>4626615.4399999995</v>
      </c>
      <c r="G3403" s="3">
        <v>1486063.6600000001</v>
      </c>
      <c r="H3403" s="4">
        <v>1017021.3999999999</v>
      </c>
      <c r="I3403" s="25"/>
      <c r="J3403" s="26" t="str">
        <f t="shared" si="322"/>
        <v>No</v>
      </c>
      <c r="K3403" s="26" t="str">
        <f t="shared" si="323"/>
        <v>GB</v>
      </c>
      <c r="L3403" s="26" t="str">
        <f t="shared" si="324"/>
        <v>Invalid</v>
      </c>
      <c r="M3403" s="26" t="str">
        <f>IF(OR(ISBLANK(B3403),ISBLANK(C3403),ISBLANK(D3403)),"Missing",IFERROR(VLOOKUP(A3403,'RM Postcodes'!$A:$B,2,0),"Invalid"))</f>
        <v>live</v>
      </c>
      <c r="N3403" s="26" t="str">
        <f t="shared" si="325"/>
        <v>OK</v>
      </c>
      <c r="O3403" s="26" t="str">
        <f t="shared" si="320"/>
        <v>OK</v>
      </c>
    </row>
    <row r="3404" spans="1:15" x14ac:dyDescent="0.2">
      <c r="A3404" s="24" t="str">
        <f t="shared" si="321"/>
        <v>GL55 6</v>
      </c>
      <c r="B3404" s="1" t="s">
        <v>12486</v>
      </c>
      <c r="C3404" s="1" t="s">
        <v>12661</v>
      </c>
      <c r="D3404" s="1" t="s">
        <v>12622</v>
      </c>
      <c r="E3404" s="2">
        <v>52</v>
      </c>
      <c r="F3404" s="3">
        <v>4622280.4399999995</v>
      </c>
      <c r="G3404" s="3">
        <v>1943133.63</v>
      </c>
      <c r="H3404" s="4">
        <v>974389.07</v>
      </c>
      <c r="I3404" s="25"/>
      <c r="J3404" s="26" t="str">
        <f t="shared" si="322"/>
        <v>No</v>
      </c>
      <c r="K3404" s="26" t="str">
        <f t="shared" si="323"/>
        <v>GB</v>
      </c>
      <c r="L3404" s="26" t="str">
        <f t="shared" si="324"/>
        <v>Invalid</v>
      </c>
      <c r="M3404" s="26" t="str">
        <f>IF(OR(ISBLANK(B3404),ISBLANK(C3404),ISBLANK(D3404)),"Missing",IFERROR(VLOOKUP(A3404,'RM Postcodes'!$A:$B,2,0),"Invalid"))</f>
        <v>live</v>
      </c>
      <c r="N3404" s="26" t="str">
        <f t="shared" si="325"/>
        <v>OK</v>
      </c>
      <c r="O3404" s="26" t="str">
        <f t="shared" si="320"/>
        <v>Redact</v>
      </c>
    </row>
    <row r="3405" spans="1:15" x14ac:dyDescent="0.2">
      <c r="A3405" s="24" t="str">
        <f t="shared" si="321"/>
        <v>GL56 0</v>
      </c>
      <c r="B3405" s="1" t="s">
        <v>12486</v>
      </c>
      <c r="C3405" s="1" t="s">
        <v>12662</v>
      </c>
      <c r="D3405" s="1" t="s">
        <v>12632</v>
      </c>
      <c r="E3405" s="2">
        <v>36</v>
      </c>
      <c r="F3405" s="3">
        <v>1269242.9799999997</v>
      </c>
      <c r="G3405" s="3">
        <v>284750.23</v>
      </c>
      <c r="H3405" s="4">
        <v>102780.42</v>
      </c>
      <c r="I3405" s="25"/>
      <c r="J3405" s="26" t="str">
        <f t="shared" si="322"/>
        <v>No</v>
      </c>
      <c r="K3405" s="26" t="str">
        <f t="shared" si="323"/>
        <v>GB</v>
      </c>
      <c r="L3405" s="26" t="str">
        <f t="shared" si="324"/>
        <v>Invalid</v>
      </c>
      <c r="M3405" s="26" t="str">
        <f>IF(OR(ISBLANK(B3405),ISBLANK(C3405),ISBLANK(D3405)),"Missing",IFERROR(VLOOKUP(A3405,'RM Postcodes'!$A:$B,2,0),"Invalid"))</f>
        <v>live</v>
      </c>
      <c r="N3405" s="26" t="str">
        <f t="shared" si="325"/>
        <v>OK</v>
      </c>
      <c r="O3405" s="26" t="str">
        <f t="shared" si="320"/>
        <v>OK</v>
      </c>
    </row>
    <row r="3406" spans="1:15" x14ac:dyDescent="0.2">
      <c r="A3406" s="24" t="str">
        <f t="shared" si="321"/>
        <v>GL56 9</v>
      </c>
      <c r="B3406" s="1" t="s">
        <v>12486</v>
      </c>
      <c r="C3406" s="1" t="s">
        <v>12662</v>
      </c>
      <c r="D3406" s="1" t="s">
        <v>12627</v>
      </c>
      <c r="E3406" s="2">
        <v>31</v>
      </c>
      <c r="F3406" s="3">
        <v>1492307.8499999999</v>
      </c>
      <c r="G3406" s="3">
        <v>635657.35</v>
      </c>
      <c r="H3406" s="4">
        <v>137238.21000000002</v>
      </c>
      <c r="I3406" s="25"/>
      <c r="J3406" s="26" t="str">
        <f t="shared" si="322"/>
        <v>No</v>
      </c>
      <c r="K3406" s="26" t="str">
        <f t="shared" si="323"/>
        <v>GB</v>
      </c>
      <c r="L3406" s="26" t="str">
        <f t="shared" si="324"/>
        <v>Invalid</v>
      </c>
      <c r="M3406" s="26" t="str">
        <f>IF(OR(ISBLANK(B3406),ISBLANK(C3406),ISBLANK(D3406)),"Missing",IFERROR(VLOOKUP(A3406,'RM Postcodes'!$A:$B,2,0),"Invalid"))</f>
        <v>live</v>
      </c>
      <c r="N3406" s="26" t="str">
        <f t="shared" si="325"/>
        <v>OK</v>
      </c>
      <c r="O3406" s="26" t="str">
        <f t="shared" si="320"/>
        <v>OK</v>
      </c>
    </row>
    <row r="3407" spans="1:15" x14ac:dyDescent="0.2">
      <c r="A3407" s="24" t="str">
        <f t="shared" si="321"/>
        <v>GL6 0</v>
      </c>
      <c r="B3407" s="1" t="s">
        <v>12486</v>
      </c>
      <c r="C3407" s="1" t="s">
        <v>12668</v>
      </c>
      <c r="D3407" s="1" t="s">
        <v>12632</v>
      </c>
      <c r="E3407" s="2">
        <v>48</v>
      </c>
      <c r="F3407" s="3">
        <v>1000914.3099999999</v>
      </c>
      <c r="G3407" s="3">
        <v>111431.69</v>
      </c>
      <c r="H3407" s="4">
        <v>79193.430000000008</v>
      </c>
      <c r="I3407" s="25"/>
      <c r="J3407" s="26" t="str">
        <f t="shared" si="322"/>
        <v>No</v>
      </c>
      <c r="K3407" s="26" t="str">
        <f t="shared" si="323"/>
        <v>GB</v>
      </c>
      <c r="L3407" s="26" t="str">
        <f t="shared" si="324"/>
        <v>Invalid</v>
      </c>
      <c r="M3407" s="26" t="str">
        <f>IF(OR(ISBLANK(B3407),ISBLANK(C3407),ISBLANK(D3407)),"Missing",IFERROR(VLOOKUP(A3407,'RM Postcodes'!$A:$B,2,0),"Invalid"))</f>
        <v>live</v>
      </c>
      <c r="N3407" s="26" t="str">
        <f t="shared" si="325"/>
        <v>OK</v>
      </c>
      <c r="O3407" s="26" t="str">
        <f t="shared" si="320"/>
        <v>OK</v>
      </c>
    </row>
    <row r="3408" spans="1:15" x14ac:dyDescent="0.2">
      <c r="A3408" s="24" t="str">
        <f t="shared" si="321"/>
        <v>GL6 6</v>
      </c>
      <c r="B3408" s="1" t="s">
        <v>12486</v>
      </c>
      <c r="C3408" s="1" t="s">
        <v>12668</v>
      </c>
      <c r="D3408" s="1" t="s">
        <v>12622</v>
      </c>
      <c r="E3408" s="2">
        <v>23</v>
      </c>
      <c r="F3408" s="3">
        <v>806892.71000000008</v>
      </c>
      <c r="G3408" s="3">
        <v>186842.85</v>
      </c>
      <c r="H3408" s="4">
        <v>61597.95</v>
      </c>
      <c r="I3408" s="25"/>
      <c r="J3408" s="26" t="str">
        <f t="shared" si="322"/>
        <v>No</v>
      </c>
      <c r="K3408" s="26" t="str">
        <f t="shared" si="323"/>
        <v>GB</v>
      </c>
      <c r="L3408" s="26" t="str">
        <f t="shared" si="324"/>
        <v>Invalid</v>
      </c>
      <c r="M3408" s="26" t="str">
        <f>IF(OR(ISBLANK(B3408),ISBLANK(C3408),ISBLANK(D3408)),"Missing",IFERROR(VLOOKUP(A3408,'RM Postcodes'!$A:$B,2,0),"Invalid"))</f>
        <v>live</v>
      </c>
      <c r="N3408" s="26" t="str">
        <f t="shared" si="325"/>
        <v>OK</v>
      </c>
      <c r="O3408" s="26" t="str">
        <f t="shared" si="320"/>
        <v>OK</v>
      </c>
    </row>
    <row r="3409" spans="1:15" x14ac:dyDescent="0.2">
      <c r="A3409" s="24" t="str">
        <f t="shared" si="321"/>
        <v>GL6 7</v>
      </c>
      <c r="B3409" s="1" t="s">
        <v>12486</v>
      </c>
      <c r="C3409" s="1" t="s">
        <v>12668</v>
      </c>
      <c r="D3409" s="1" t="s">
        <v>12623</v>
      </c>
      <c r="E3409" s="2">
        <v>27</v>
      </c>
      <c r="F3409" s="3">
        <v>686601.93999999983</v>
      </c>
      <c r="G3409" s="3">
        <v>81666.63</v>
      </c>
      <c r="H3409" s="4">
        <v>63594.49</v>
      </c>
      <c r="I3409" s="25"/>
      <c r="J3409" s="26" t="str">
        <f t="shared" si="322"/>
        <v>No</v>
      </c>
      <c r="K3409" s="26" t="str">
        <f t="shared" si="323"/>
        <v>GB</v>
      </c>
      <c r="L3409" s="26" t="str">
        <f t="shared" si="324"/>
        <v>Invalid</v>
      </c>
      <c r="M3409" s="26" t="str">
        <f>IF(OR(ISBLANK(B3409),ISBLANK(C3409),ISBLANK(D3409)),"Missing",IFERROR(VLOOKUP(A3409,'RM Postcodes'!$A:$B,2,0),"Invalid"))</f>
        <v>live</v>
      </c>
      <c r="N3409" s="26" t="str">
        <f t="shared" si="325"/>
        <v>OK</v>
      </c>
      <c r="O3409" s="26" t="str">
        <f t="shared" si="320"/>
        <v>OK</v>
      </c>
    </row>
    <row r="3410" spans="1:15" x14ac:dyDescent="0.2">
      <c r="A3410" s="24" t="str">
        <f t="shared" si="321"/>
        <v>GL6 8</v>
      </c>
      <c r="B3410" s="1" t="s">
        <v>12486</v>
      </c>
      <c r="C3410" s="1" t="s">
        <v>12668</v>
      </c>
      <c r="D3410" s="1" t="s">
        <v>12626</v>
      </c>
      <c r="E3410" s="2">
        <v>31</v>
      </c>
      <c r="F3410" s="3">
        <v>1238151.8600000001</v>
      </c>
      <c r="G3410" s="3">
        <v>396320.98</v>
      </c>
      <c r="H3410" s="4">
        <v>202465.04</v>
      </c>
      <c r="I3410" s="25"/>
      <c r="J3410" s="26" t="str">
        <f t="shared" si="322"/>
        <v>No</v>
      </c>
      <c r="K3410" s="26" t="str">
        <f t="shared" si="323"/>
        <v>GB</v>
      </c>
      <c r="L3410" s="26" t="str">
        <f t="shared" si="324"/>
        <v>Invalid</v>
      </c>
      <c r="M3410" s="26" t="str">
        <f>IF(OR(ISBLANK(B3410),ISBLANK(C3410),ISBLANK(D3410)),"Missing",IFERROR(VLOOKUP(A3410,'RM Postcodes'!$A:$B,2,0),"Invalid"))</f>
        <v>live</v>
      </c>
      <c r="N3410" s="26" t="str">
        <f t="shared" si="325"/>
        <v>OK</v>
      </c>
      <c r="O3410" s="26" t="str">
        <f t="shared" si="320"/>
        <v>OK</v>
      </c>
    </row>
    <row r="3411" spans="1:15" x14ac:dyDescent="0.2">
      <c r="A3411" s="24" t="str">
        <f t="shared" si="321"/>
        <v>GL6 9</v>
      </c>
      <c r="B3411" s="1" t="s">
        <v>12486</v>
      </c>
      <c r="C3411" s="1" t="s">
        <v>12668</v>
      </c>
      <c r="D3411" s="1" t="s">
        <v>12627</v>
      </c>
      <c r="E3411" s="2">
        <v>16</v>
      </c>
      <c r="F3411" s="3">
        <v>736580.47</v>
      </c>
      <c r="G3411" s="3">
        <v>286234.74</v>
      </c>
      <c r="H3411" s="4">
        <v>127777.72</v>
      </c>
      <c r="I3411" s="25"/>
      <c r="J3411" s="26" t="str">
        <f t="shared" si="322"/>
        <v>No</v>
      </c>
      <c r="K3411" s="26" t="str">
        <f t="shared" si="323"/>
        <v>GB</v>
      </c>
      <c r="L3411" s="26" t="str">
        <f t="shared" si="324"/>
        <v>Invalid</v>
      </c>
      <c r="M3411" s="26" t="str">
        <f>IF(OR(ISBLANK(B3411),ISBLANK(C3411),ISBLANK(D3411)),"Missing",IFERROR(VLOOKUP(A3411,'RM Postcodes'!$A:$B,2,0),"Invalid"))</f>
        <v>live</v>
      </c>
      <c r="N3411" s="26" t="str">
        <f t="shared" si="325"/>
        <v>OK</v>
      </c>
      <c r="O3411" s="26" t="str">
        <f t="shared" si="320"/>
        <v>OK</v>
      </c>
    </row>
    <row r="3412" spans="1:15" x14ac:dyDescent="0.2">
      <c r="A3412" s="24" t="str">
        <f t="shared" si="321"/>
        <v>GL7 1</v>
      </c>
      <c r="B3412" s="1" t="s">
        <v>12486</v>
      </c>
      <c r="C3412" s="1" t="s">
        <v>12669</v>
      </c>
      <c r="D3412" s="1" t="s">
        <v>12621</v>
      </c>
      <c r="E3412" s="2">
        <v>62</v>
      </c>
      <c r="F3412" s="3">
        <v>2873605.2800000012</v>
      </c>
      <c r="G3412" s="3">
        <v>436326.28</v>
      </c>
      <c r="H3412" s="4">
        <v>318918.39</v>
      </c>
      <c r="I3412" s="25"/>
      <c r="J3412" s="26" t="str">
        <f t="shared" si="322"/>
        <v>No</v>
      </c>
      <c r="K3412" s="26" t="str">
        <f t="shared" si="323"/>
        <v>GB</v>
      </c>
      <c r="L3412" s="26" t="str">
        <f t="shared" si="324"/>
        <v>Invalid</v>
      </c>
      <c r="M3412" s="26" t="str">
        <f>IF(OR(ISBLANK(B3412),ISBLANK(C3412),ISBLANK(D3412)),"Missing",IFERROR(VLOOKUP(A3412,'RM Postcodes'!$A:$B,2,0),"Invalid"))</f>
        <v>live</v>
      </c>
      <c r="N3412" s="26" t="str">
        <f t="shared" si="325"/>
        <v>OK</v>
      </c>
      <c r="O3412" s="26" t="str">
        <f t="shared" si="320"/>
        <v>OK</v>
      </c>
    </row>
    <row r="3413" spans="1:15" x14ac:dyDescent="0.2">
      <c r="A3413" s="24" t="str">
        <f t="shared" si="321"/>
        <v>GL7 2</v>
      </c>
      <c r="B3413" s="1" t="s">
        <v>12486</v>
      </c>
      <c r="C3413" s="1" t="s">
        <v>12669</v>
      </c>
      <c r="D3413" s="1" t="s">
        <v>12640</v>
      </c>
      <c r="E3413" s="2">
        <v>26</v>
      </c>
      <c r="F3413" s="3">
        <v>915719.85999999975</v>
      </c>
      <c r="G3413" s="3">
        <v>255931.94999999998</v>
      </c>
      <c r="H3413" s="4">
        <v>195833.29</v>
      </c>
      <c r="I3413" s="25"/>
      <c r="J3413" s="26" t="str">
        <f t="shared" si="322"/>
        <v>No</v>
      </c>
      <c r="K3413" s="26" t="str">
        <f t="shared" si="323"/>
        <v>GB</v>
      </c>
      <c r="L3413" s="26" t="str">
        <f t="shared" si="324"/>
        <v>Invalid</v>
      </c>
      <c r="M3413" s="26" t="str">
        <f>IF(OR(ISBLANK(B3413),ISBLANK(C3413),ISBLANK(D3413)),"Missing",IFERROR(VLOOKUP(A3413,'RM Postcodes'!$A:$B,2,0),"Invalid"))</f>
        <v>live</v>
      </c>
      <c r="N3413" s="26" t="str">
        <f t="shared" si="325"/>
        <v>OK</v>
      </c>
      <c r="O3413" s="26" t="str">
        <f t="shared" si="320"/>
        <v>OK</v>
      </c>
    </row>
    <row r="3414" spans="1:15" x14ac:dyDescent="0.2">
      <c r="A3414" s="24" t="str">
        <f t="shared" si="321"/>
        <v>GL7 3</v>
      </c>
      <c r="B3414" s="1" t="s">
        <v>12486</v>
      </c>
      <c r="C3414" s="1" t="s">
        <v>12669</v>
      </c>
      <c r="D3414" s="1" t="s">
        <v>12629</v>
      </c>
      <c r="E3414" s="2">
        <v>22</v>
      </c>
      <c r="F3414" s="3">
        <v>1902371.3299999998</v>
      </c>
      <c r="G3414" s="3">
        <v>1116987.8</v>
      </c>
      <c r="H3414" s="4">
        <v>245631.4</v>
      </c>
      <c r="I3414" s="25"/>
      <c r="J3414" s="26" t="str">
        <f t="shared" si="322"/>
        <v>No</v>
      </c>
      <c r="K3414" s="26" t="str">
        <f t="shared" si="323"/>
        <v>GB</v>
      </c>
      <c r="L3414" s="26" t="str">
        <f t="shared" si="324"/>
        <v>Invalid</v>
      </c>
      <c r="M3414" s="26" t="str">
        <f>IF(OR(ISBLANK(B3414),ISBLANK(C3414),ISBLANK(D3414)),"Missing",IFERROR(VLOOKUP(A3414,'RM Postcodes'!$A:$B,2,0),"Invalid"))</f>
        <v>live</v>
      </c>
      <c r="N3414" s="26" t="str">
        <f t="shared" si="325"/>
        <v>OK</v>
      </c>
      <c r="O3414" s="26" t="str">
        <f t="shared" si="320"/>
        <v>Redact</v>
      </c>
    </row>
    <row r="3415" spans="1:15" x14ac:dyDescent="0.2">
      <c r="A3415" s="24" t="str">
        <f t="shared" si="321"/>
        <v>GL7 4</v>
      </c>
      <c r="B3415" s="1" t="s">
        <v>12486</v>
      </c>
      <c r="C3415" s="1" t="s">
        <v>12669</v>
      </c>
      <c r="D3415" s="1" t="s">
        <v>12630</v>
      </c>
      <c r="E3415" s="2">
        <v>23</v>
      </c>
      <c r="F3415" s="3">
        <v>410427.06000000006</v>
      </c>
      <c r="G3415" s="3">
        <v>72412.67</v>
      </c>
      <c r="H3415" s="4">
        <v>49570.53</v>
      </c>
      <c r="I3415" s="25"/>
      <c r="J3415" s="26" t="str">
        <f t="shared" si="322"/>
        <v>No</v>
      </c>
      <c r="K3415" s="26" t="str">
        <f t="shared" si="323"/>
        <v>GB</v>
      </c>
      <c r="L3415" s="26" t="str">
        <f t="shared" si="324"/>
        <v>Invalid</v>
      </c>
      <c r="M3415" s="26" t="str">
        <f>IF(OR(ISBLANK(B3415),ISBLANK(C3415),ISBLANK(D3415)),"Missing",IFERROR(VLOOKUP(A3415,'RM Postcodes'!$A:$B,2,0),"Invalid"))</f>
        <v>live</v>
      </c>
      <c r="N3415" s="26" t="str">
        <f t="shared" si="325"/>
        <v>OK</v>
      </c>
      <c r="O3415" s="26" t="str">
        <f t="shared" si="320"/>
        <v>OK</v>
      </c>
    </row>
    <row r="3416" spans="1:15" x14ac:dyDescent="0.2">
      <c r="A3416" s="24" t="str">
        <f t="shared" si="321"/>
        <v>GL7 5</v>
      </c>
      <c r="B3416" s="1" t="s">
        <v>12486</v>
      </c>
      <c r="C3416" s="1" t="s">
        <v>12669</v>
      </c>
      <c r="D3416" s="1" t="s">
        <v>12625</v>
      </c>
      <c r="E3416" s="2">
        <v>37</v>
      </c>
      <c r="F3416" s="3">
        <v>1421006.6199999996</v>
      </c>
      <c r="G3416" s="3">
        <v>226992.52</v>
      </c>
      <c r="H3416" s="4">
        <v>133958.72</v>
      </c>
      <c r="I3416" s="25"/>
      <c r="J3416" s="26" t="str">
        <f t="shared" si="322"/>
        <v>No</v>
      </c>
      <c r="K3416" s="26" t="str">
        <f t="shared" si="323"/>
        <v>GB</v>
      </c>
      <c r="L3416" s="26" t="str">
        <f t="shared" si="324"/>
        <v>Invalid</v>
      </c>
      <c r="M3416" s="26" t="str">
        <f>IF(OR(ISBLANK(B3416),ISBLANK(C3416),ISBLANK(D3416)),"Missing",IFERROR(VLOOKUP(A3416,'RM Postcodes'!$A:$B,2,0),"Invalid"))</f>
        <v>live</v>
      </c>
      <c r="N3416" s="26" t="str">
        <f t="shared" si="325"/>
        <v>OK</v>
      </c>
      <c r="O3416" s="26" t="str">
        <f t="shared" si="320"/>
        <v>OK</v>
      </c>
    </row>
    <row r="3417" spans="1:15" x14ac:dyDescent="0.2">
      <c r="A3417" s="24" t="str">
        <f t="shared" si="321"/>
        <v>GL7 6</v>
      </c>
      <c r="B3417" s="1" t="s">
        <v>12486</v>
      </c>
      <c r="C3417" s="1" t="s">
        <v>12669</v>
      </c>
      <c r="D3417" s="1" t="s">
        <v>12622</v>
      </c>
      <c r="E3417" s="2">
        <v>36</v>
      </c>
      <c r="F3417" s="3">
        <v>2957645.21</v>
      </c>
      <c r="G3417" s="3">
        <v>1256528.42</v>
      </c>
      <c r="H3417" s="4">
        <v>309607.69</v>
      </c>
      <c r="I3417" s="25"/>
      <c r="J3417" s="26" t="str">
        <f t="shared" si="322"/>
        <v>No</v>
      </c>
      <c r="K3417" s="26" t="str">
        <f t="shared" si="323"/>
        <v>GB</v>
      </c>
      <c r="L3417" s="26" t="str">
        <f t="shared" si="324"/>
        <v>Invalid</v>
      </c>
      <c r="M3417" s="26" t="str">
        <f>IF(OR(ISBLANK(B3417),ISBLANK(C3417),ISBLANK(D3417)),"Missing",IFERROR(VLOOKUP(A3417,'RM Postcodes'!$A:$B,2,0),"Invalid"))</f>
        <v>live</v>
      </c>
      <c r="N3417" s="26" t="str">
        <f t="shared" si="325"/>
        <v>OK</v>
      </c>
      <c r="O3417" s="26" t="str">
        <f t="shared" si="320"/>
        <v>OK</v>
      </c>
    </row>
    <row r="3418" spans="1:15" x14ac:dyDescent="0.2">
      <c r="A3418" s="24" t="str">
        <f t="shared" si="321"/>
        <v>GL7 7</v>
      </c>
      <c r="B3418" s="1" t="s">
        <v>12486</v>
      </c>
      <c r="C3418" s="1" t="s">
        <v>12669</v>
      </c>
      <c r="D3418" s="1" t="s">
        <v>12623</v>
      </c>
      <c r="E3418" s="2">
        <v>17</v>
      </c>
      <c r="F3418" s="3">
        <v>795650.19999999984</v>
      </c>
      <c r="G3418" s="3">
        <v>368750</v>
      </c>
      <c r="H3418" s="4">
        <v>50730.57</v>
      </c>
      <c r="I3418" s="25"/>
      <c r="J3418" s="26" t="str">
        <f t="shared" si="322"/>
        <v>No</v>
      </c>
      <c r="K3418" s="26" t="str">
        <f t="shared" si="323"/>
        <v>GB</v>
      </c>
      <c r="L3418" s="26" t="str">
        <f t="shared" si="324"/>
        <v>Invalid</v>
      </c>
      <c r="M3418" s="26" t="str">
        <f>IF(OR(ISBLANK(B3418),ISBLANK(C3418),ISBLANK(D3418)),"Missing",IFERROR(VLOOKUP(A3418,'RM Postcodes'!$A:$B,2,0),"Invalid"))</f>
        <v>live</v>
      </c>
      <c r="N3418" s="26" t="str">
        <f t="shared" si="325"/>
        <v>OK</v>
      </c>
      <c r="O3418" s="26" t="str">
        <f t="shared" si="320"/>
        <v>OK</v>
      </c>
    </row>
    <row r="3419" spans="1:15" x14ac:dyDescent="0.2">
      <c r="A3419" s="24" t="str">
        <f t="shared" si="321"/>
        <v>GL8 8</v>
      </c>
      <c r="B3419" s="1" t="s">
        <v>12486</v>
      </c>
      <c r="C3419" s="1" t="s">
        <v>12670</v>
      </c>
      <c r="D3419" s="1" t="s">
        <v>12626</v>
      </c>
      <c r="E3419" s="2">
        <v>64</v>
      </c>
      <c r="F3419" s="3">
        <v>7587540.3999999994</v>
      </c>
      <c r="G3419" s="3">
        <v>3572403.28</v>
      </c>
      <c r="H3419" s="4">
        <v>1351226.8199999998</v>
      </c>
      <c r="I3419" s="25"/>
      <c r="J3419" s="26" t="str">
        <f t="shared" si="322"/>
        <v>No</v>
      </c>
      <c r="K3419" s="26" t="str">
        <f t="shared" si="323"/>
        <v>GB</v>
      </c>
      <c r="L3419" s="26" t="str">
        <f t="shared" si="324"/>
        <v>Invalid</v>
      </c>
      <c r="M3419" s="26" t="str">
        <f>IF(OR(ISBLANK(B3419),ISBLANK(C3419),ISBLANK(D3419)),"Missing",IFERROR(VLOOKUP(A3419,'RM Postcodes'!$A:$B,2,0),"Invalid"))</f>
        <v>live</v>
      </c>
      <c r="N3419" s="26" t="str">
        <f t="shared" si="325"/>
        <v>OK</v>
      </c>
      <c r="O3419" s="26" t="str">
        <f t="shared" si="320"/>
        <v>Redact</v>
      </c>
    </row>
    <row r="3420" spans="1:15" x14ac:dyDescent="0.2">
      <c r="A3420" s="24" t="str">
        <f t="shared" si="321"/>
        <v>GL9 1</v>
      </c>
      <c r="B3420" s="1" t="s">
        <v>12486</v>
      </c>
      <c r="C3420" s="1" t="s">
        <v>12671</v>
      </c>
      <c r="D3420" s="1" t="s">
        <v>12621</v>
      </c>
      <c r="E3420" s="2">
        <v>12</v>
      </c>
      <c r="F3420" s="3">
        <v>138198.56999999998</v>
      </c>
      <c r="G3420" s="3">
        <v>28110.97</v>
      </c>
      <c r="H3420" s="4">
        <v>20415.239999999998</v>
      </c>
      <c r="I3420" s="25"/>
      <c r="J3420" s="26" t="str">
        <f t="shared" si="322"/>
        <v>No</v>
      </c>
      <c r="K3420" s="26" t="str">
        <f t="shared" si="323"/>
        <v>GB</v>
      </c>
      <c r="L3420" s="26" t="str">
        <f t="shared" si="324"/>
        <v>Invalid</v>
      </c>
      <c r="M3420" s="26" t="str">
        <f>IF(OR(ISBLANK(B3420),ISBLANK(C3420),ISBLANK(D3420)),"Missing",IFERROR(VLOOKUP(A3420,'RM Postcodes'!$A:$B,2,0),"Invalid"))</f>
        <v>live</v>
      </c>
      <c r="N3420" s="26" t="str">
        <f t="shared" si="325"/>
        <v>OK</v>
      </c>
      <c r="O3420" s="26" t="str">
        <f t="shared" si="320"/>
        <v>OK</v>
      </c>
    </row>
    <row r="3421" spans="1:15" x14ac:dyDescent="0.2">
      <c r="A3421" s="24" t="str">
        <f t="shared" si="321"/>
        <v>GR24 9</v>
      </c>
      <c r="B3421" s="1" t="s">
        <v>12756</v>
      </c>
      <c r="C3421" s="1" t="s">
        <v>12639</v>
      </c>
      <c r="D3421" s="1" t="s">
        <v>12627</v>
      </c>
      <c r="E3421" s="2">
        <v>1</v>
      </c>
      <c r="F3421" s="3">
        <v>5149.18</v>
      </c>
      <c r="G3421" s="3">
        <v>5149.18</v>
      </c>
      <c r="H3421" s="4">
        <v>0</v>
      </c>
      <c r="I3421" s="25"/>
      <c r="J3421" s="26" t="str">
        <f t="shared" si="322"/>
        <v>No</v>
      </c>
      <c r="K3421" s="26" t="str">
        <f t="shared" si="323"/>
        <v>GB</v>
      </c>
      <c r="L3421" s="26" t="str">
        <f t="shared" si="324"/>
        <v>Invalid</v>
      </c>
      <c r="M3421" s="26" t="str">
        <f>IF(OR(ISBLANK(B3421),ISBLANK(C3421),ISBLANK(D3421)),"Missing",IFERROR(VLOOKUP(A3421,'RM Postcodes'!$A:$B,2,0),"Invalid"))</f>
        <v>Invalid</v>
      </c>
      <c r="N3421" s="26" t="str">
        <f t="shared" si="325"/>
        <v>Redact</v>
      </c>
      <c r="O3421" s="26" t="str">
        <f t="shared" si="320"/>
        <v>Redact</v>
      </c>
    </row>
    <row r="3422" spans="1:15" x14ac:dyDescent="0.2">
      <c r="A3422" s="24" t="str">
        <f t="shared" si="321"/>
        <v>GU1 1</v>
      </c>
      <c r="B3422" s="1" t="s">
        <v>12487</v>
      </c>
      <c r="C3422" s="1" t="s">
        <v>12663</v>
      </c>
      <c r="D3422" s="1" t="s">
        <v>12621</v>
      </c>
      <c r="E3422" s="2">
        <v>37</v>
      </c>
      <c r="F3422" s="3">
        <v>1557692.6099999999</v>
      </c>
      <c r="G3422" s="3">
        <v>413995.16</v>
      </c>
      <c r="H3422" s="4">
        <v>72552.37</v>
      </c>
      <c r="I3422" s="25"/>
      <c r="J3422" s="26" t="str">
        <f t="shared" si="322"/>
        <v>No</v>
      </c>
      <c r="K3422" s="26" t="str">
        <f t="shared" si="323"/>
        <v>GB</v>
      </c>
      <c r="L3422" s="26" t="str">
        <f t="shared" si="324"/>
        <v>Invalid</v>
      </c>
      <c r="M3422" s="26" t="str">
        <f>IF(OR(ISBLANK(B3422),ISBLANK(C3422),ISBLANK(D3422)),"Missing",IFERROR(VLOOKUP(A3422,'RM Postcodes'!$A:$B,2,0),"Invalid"))</f>
        <v>live</v>
      </c>
      <c r="N3422" s="26" t="str">
        <f t="shared" si="325"/>
        <v>OK</v>
      </c>
      <c r="O3422" s="26" t="str">
        <f t="shared" si="320"/>
        <v>OK</v>
      </c>
    </row>
    <row r="3423" spans="1:15" x14ac:dyDescent="0.2">
      <c r="A3423" s="24" t="str">
        <f t="shared" si="321"/>
        <v>GU1 2</v>
      </c>
      <c r="B3423" s="1" t="s">
        <v>12487</v>
      </c>
      <c r="C3423" s="1" t="s">
        <v>12663</v>
      </c>
      <c r="D3423" s="1" t="s">
        <v>12640</v>
      </c>
      <c r="E3423" s="2">
        <v>55</v>
      </c>
      <c r="F3423" s="3">
        <v>2023346.9199999997</v>
      </c>
      <c r="G3423" s="3">
        <v>280000.03999999998</v>
      </c>
      <c r="H3423" s="4">
        <v>188000</v>
      </c>
      <c r="I3423" s="25"/>
      <c r="J3423" s="26" t="str">
        <f t="shared" si="322"/>
        <v>No</v>
      </c>
      <c r="K3423" s="26" t="str">
        <f t="shared" si="323"/>
        <v>GB</v>
      </c>
      <c r="L3423" s="26" t="str">
        <f t="shared" si="324"/>
        <v>Invalid</v>
      </c>
      <c r="M3423" s="26" t="str">
        <f>IF(OR(ISBLANK(B3423),ISBLANK(C3423),ISBLANK(D3423)),"Missing",IFERROR(VLOOKUP(A3423,'RM Postcodes'!$A:$B,2,0),"Invalid"))</f>
        <v>live</v>
      </c>
      <c r="N3423" s="26" t="str">
        <f t="shared" si="325"/>
        <v>OK</v>
      </c>
      <c r="O3423" s="26" t="str">
        <f t="shared" si="320"/>
        <v>OK</v>
      </c>
    </row>
    <row r="3424" spans="1:15" x14ac:dyDescent="0.2">
      <c r="A3424" s="24" t="str">
        <f t="shared" si="321"/>
        <v>GU1 3</v>
      </c>
      <c r="B3424" s="1" t="s">
        <v>12487</v>
      </c>
      <c r="C3424" s="1" t="s">
        <v>12663</v>
      </c>
      <c r="D3424" s="1" t="s">
        <v>12629</v>
      </c>
      <c r="E3424" s="2">
        <v>32</v>
      </c>
      <c r="F3424" s="3">
        <v>1826170.8</v>
      </c>
      <c r="G3424" s="3">
        <v>501140.27</v>
      </c>
      <c r="H3424" s="4">
        <v>188000</v>
      </c>
      <c r="I3424" s="25"/>
      <c r="J3424" s="26" t="str">
        <f t="shared" si="322"/>
        <v>No</v>
      </c>
      <c r="K3424" s="26" t="str">
        <f t="shared" si="323"/>
        <v>GB</v>
      </c>
      <c r="L3424" s="26" t="str">
        <f t="shared" si="324"/>
        <v>Invalid</v>
      </c>
      <c r="M3424" s="26" t="str">
        <f>IF(OR(ISBLANK(B3424),ISBLANK(C3424),ISBLANK(D3424)),"Missing",IFERROR(VLOOKUP(A3424,'RM Postcodes'!$A:$B,2,0),"Invalid"))</f>
        <v>live</v>
      </c>
      <c r="N3424" s="26" t="str">
        <f t="shared" si="325"/>
        <v>OK</v>
      </c>
      <c r="O3424" s="26" t="str">
        <f t="shared" si="320"/>
        <v>OK</v>
      </c>
    </row>
    <row r="3425" spans="1:15" x14ac:dyDescent="0.2">
      <c r="A3425" s="24" t="str">
        <f t="shared" si="321"/>
        <v>GU1 4</v>
      </c>
      <c r="B3425" s="1" t="s">
        <v>12487</v>
      </c>
      <c r="C3425" s="1" t="s">
        <v>12663</v>
      </c>
      <c r="D3425" s="1" t="s">
        <v>12630</v>
      </c>
      <c r="E3425" s="2">
        <v>42</v>
      </c>
      <c r="F3425" s="3">
        <v>6453810.7799999975</v>
      </c>
      <c r="G3425" s="3">
        <v>3062500</v>
      </c>
      <c r="H3425" s="4">
        <v>929826.34</v>
      </c>
      <c r="I3425" s="25"/>
      <c r="J3425" s="26" t="str">
        <f t="shared" si="322"/>
        <v>No</v>
      </c>
      <c r="K3425" s="26" t="str">
        <f t="shared" si="323"/>
        <v>GB</v>
      </c>
      <c r="L3425" s="26" t="str">
        <f t="shared" si="324"/>
        <v>Invalid</v>
      </c>
      <c r="M3425" s="26" t="str">
        <f>IF(OR(ISBLANK(B3425),ISBLANK(C3425),ISBLANK(D3425)),"Missing",IFERROR(VLOOKUP(A3425,'RM Postcodes'!$A:$B,2,0),"Invalid"))</f>
        <v>live</v>
      </c>
      <c r="N3425" s="26" t="str">
        <f t="shared" si="325"/>
        <v>OK</v>
      </c>
      <c r="O3425" s="26" t="str">
        <f t="shared" si="320"/>
        <v>Redact</v>
      </c>
    </row>
    <row r="3426" spans="1:15" x14ac:dyDescent="0.2">
      <c r="A3426" s="24" t="str">
        <f t="shared" si="321"/>
        <v>GU1 9</v>
      </c>
      <c r="B3426" s="1" t="s">
        <v>12487</v>
      </c>
      <c r="C3426" s="1" t="s">
        <v>12663</v>
      </c>
      <c r="D3426" s="1" t="s">
        <v>12627</v>
      </c>
      <c r="E3426" s="2">
        <v>1</v>
      </c>
      <c r="F3426" s="3">
        <v>273333.32</v>
      </c>
      <c r="G3426" s="3">
        <v>273333.32</v>
      </c>
      <c r="H3426" s="4">
        <v>0</v>
      </c>
      <c r="I3426" s="25"/>
      <c r="J3426" s="26" t="str">
        <f t="shared" si="322"/>
        <v>No</v>
      </c>
      <c r="K3426" s="26" t="str">
        <f t="shared" si="323"/>
        <v>GB</v>
      </c>
      <c r="L3426" s="26" t="str">
        <f t="shared" si="324"/>
        <v>Invalid</v>
      </c>
      <c r="M3426" s="26" t="str">
        <f>IF(OR(ISBLANK(B3426),ISBLANK(C3426),ISBLANK(D3426)),"Missing",IFERROR(VLOOKUP(A3426,'RM Postcodes'!$A:$B,2,0),"Invalid"))</f>
        <v>live</v>
      </c>
      <c r="N3426" s="26" t="str">
        <f t="shared" si="325"/>
        <v>Redact</v>
      </c>
      <c r="O3426" s="26" t="str">
        <f t="shared" si="320"/>
        <v>Redact</v>
      </c>
    </row>
    <row r="3427" spans="1:15" x14ac:dyDescent="0.2">
      <c r="A3427" s="24" t="str">
        <f t="shared" si="321"/>
        <v>GU10 1</v>
      </c>
      <c r="B3427" s="1" t="s">
        <v>12487</v>
      </c>
      <c r="C3427" s="1" t="s">
        <v>12620</v>
      </c>
      <c r="D3427" s="1" t="s">
        <v>12621</v>
      </c>
      <c r="E3427" s="2">
        <v>27</v>
      </c>
      <c r="F3427" s="3">
        <v>607034.97</v>
      </c>
      <c r="G3427" s="3">
        <v>89411.77</v>
      </c>
      <c r="H3427" s="4">
        <v>45685.06</v>
      </c>
      <c r="I3427" s="25"/>
      <c r="J3427" s="26" t="str">
        <f t="shared" si="322"/>
        <v>No</v>
      </c>
      <c r="K3427" s="26" t="str">
        <f t="shared" si="323"/>
        <v>GB</v>
      </c>
      <c r="L3427" s="26" t="str">
        <f t="shared" si="324"/>
        <v>Invalid</v>
      </c>
      <c r="M3427" s="26" t="str">
        <f>IF(OR(ISBLANK(B3427),ISBLANK(C3427),ISBLANK(D3427)),"Missing",IFERROR(VLOOKUP(A3427,'RM Postcodes'!$A:$B,2,0),"Invalid"))</f>
        <v>live</v>
      </c>
      <c r="N3427" s="26" t="str">
        <f t="shared" si="325"/>
        <v>OK</v>
      </c>
      <c r="O3427" s="26" t="str">
        <f t="shared" si="320"/>
        <v>OK</v>
      </c>
    </row>
    <row r="3428" spans="1:15" x14ac:dyDescent="0.2">
      <c r="A3428" s="24" t="str">
        <f t="shared" si="321"/>
        <v>GU10 2</v>
      </c>
      <c r="B3428" s="1" t="s">
        <v>12487</v>
      </c>
      <c r="C3428" s="1" t="s">
        <v>12620</v>
      </c>
      <c r="D3428" s="1" t="s">
        <v>12640</v>
      </c>
      <c r="E3428" s="2">
        <v>12</v>
      </c>
      <c r="F3428" s="3">
        <v>282982.84999999998</v>
      </c>
      <c r="G3428" s="3">
        <v>46692.94</v>
      </c>
      <c r="H3428" s="4">
        <v>44480.31</v>
      </c>
      <c r="I3428" s="25"/>
      <c r="J3428" s="26" t="str">
        <f t="shared" si="322"/>
        <v>No</v>
      </c>
      <c r="K3428" s="26" t="str">
        <f t="shared" si="323"/>
        <v>GB</v>
      </c>
      <c r="L3428" s="26" t="str">
        <f t="shared" si="324"/>
        <v>Invalid</v>
      </c>
      <c r="M3428" s="26" t="str">
        <f>IF(OR(ISBLANK(B3428),ISBLANK(C3428),ISBLANK(D3428)),"Missing",IFERROR(VLOOKUP(A3428,'RM Postcodes'!$A:$B,2,0),"Invalid"))</f>
        <v>live</v>
      </c>
      <c r="N3428" s="26" t="str">
        <f t="shared" si="325"/>
        <v>OK</v>
      </c>
      <c r="O3428" s="26" t="str">
        <f t="shared" si="320"/>
        <v>OK</v>
      </c>
    </row>
    <row r="3429" spans="1:15" x14ac:dyDescent="0.2">
      <c r="A3429" s="24" t="str">
        <f t="shared" si="321"/>
        <v>GU10 3</v>
      </c>
      <c r="B3429" s="1" t="s">
        <v>12487</v>
      </c>
      <c r="C3429" s="1" t="s">
        <v>12620</v>
      </c>
      <c r="D3429" s="1" t="s">
        <v>12629</v>
      </c>
      <c r="E3429" s="2">
        <v>20</v>
      </c>
      <c r="F3429" s="3">
        <v>1032992.4600000001</v>
      </c>
      <c r="G3429" s="3">
        <v>343734.24</v>
      </c>
      <c r="H3429" s="4">
        <v>203003.39</v>
      </c>
      <c r="I3429" s="25"/>
      <c r="J3429" s="26" t="str">
        <f t="shared" si="322"/>
        <v>No</v>
      </c>
      <c r="K3429" s="26" t="str">
        <f t="shared" si="323"/>
        <v>GB</v>
      </c>
      <c r="L3429" s="26" t="str">
        <f t="shared" si="324"/>
        <v>Invalid</v>
      </c>
      <c r="M3429" s="26" t="str">
        <f>IF(OR(ISBLANK(B3429),ISBLANK(C3429),ISBLANK(D3429)),"Missing",IFERROR(VLOOKUP(A3429,'RM Postcodes'!$A:$B,2,0),"Invalid"))</f>
        <v>live</v>
      </c>
      <c r="N3429" s="26" t="str">
        <f t="shared" si="325"/>
        <v>OK</v>
      </c>
      <c r="O3429" s="26" t="str">
        <f t="shared" si="320"/>
        <v>OK</v>
      </c>
    </row>
    <row r="3430" spans="1:15" x14ac:dyDescent="0.2">
      <c r="A3430" s="24" t="str">
        <f t="shared" si="321"/>
        <v>GU10 4</v>
      </c>
      <c r="B3430" s="1" t="s">
        <v>12487</v>
      </c>
      <c r="C3430" s="1" t="s">
        <v>12620</v>
      </c>
      <c r="D3430" s="1" t="s">
        <v>12630</v>
      </c>
      <c r="E3430" s="2">
        <v>38</v>
      </c>
      <c r="F3430" s="3">
        <v>1072574.3900000001</v>
      </c>
      <c r="G3430" s="3">
        <v>140000</v>
      </c>
      <c r="H3430" s="4">
        <v>58750</v>
      </c>
      <c r="I3430" s="25"/>
      <c r="J3430" s="26" t="str">
        <f t="shared" si="322"/>
        <v>No</v>
      </c>
      <c r="K3430" s="26" t="str">
        <f t="shared" si="323"/>
        <v>GB</v>
      </c>
      <c r="L3430" s="26" t="str">
        <f t="shared" si="324"/>
        <v>Invalid</v>
      </c>
      <c r="M3430" s="26" t="str">
        <f>IF(OR(ISBLANK(B3430),ISBLANK(C3430),ISBLANK(D3430)),"Missing",IFERROR(VLOOKUP(A3430,'RM Postcodes'!$A:$B,2,0),"Invalid"))</f>
        <v>live</v>
      </c>
      <c r="N3430" s="26" t="str">
        <f t="shared" si="325"/>
        <v>OK</v>
      </c>
      <c r="O3430" s="26" t="str">
        <f t="shared" si="320"/>
        <v>OK</v>
      </c>
    </row>
    <row r="3431" spans="1:15" x14ac:dyDescent="0.2">
      <c r="A3431" s="24" t="str">
        <f t="shared" si="321"/>
        <v>GU10 5</v>
      </c>
      <c r="B3431" s="1" t="s">
        <v>12487</v>
      </c>
      <c r="C3431" s="1" t="s">
        <v>12620</v>
      </c>
      <c r="D3431" s="1" t="s">
        <v>12625</v>
      </c>
      <c r="E3431" s="2">
        <v>28</v>
      </c>
      <c r="F3431" s="3">
        <v>1288306.5900000003</v>
      </c>
      <c r="G3431" s="3">
        <v>184719.09</v>
      </c>
      <c r="H3431" s="4">
        <v>161146.9</v>
      </c>
      <c r="I3431" s="25"/>
      <c r="J3431" s="26" t="str">
        <f t="shared" si="322"/>
        <v>No</v>
      </c>
      <c r="K3431" s="26" t="str">
        <f t="shared" si="323"/>
        <v>GB</v>
      </c>
      <c r="L3431" s="26" t="str">
        <f t="shared" si="324"/>
        <v>Invalid</v>
      </c>
      <c r="M3431" s="26" t="str">
        <f>IF(OR(ISBLANK(B3431),ISBLANK(C3431),ISBLANK(D3431)),"Missing",IFERROR(VLOOKUP(A3431,'RM Postcodes'!$A:$B,2,0),"Invalid"))</f>
        <v>live</v>
      </c>
      <c r="N3431" s="26" t="str">
        <f t="shared" si="325"/>
        <v>OK</v>
      </c>
      <c r="O3431" s="26" t="str">
        <f t="shared" si="320"/>
        <v>OK</v>
      </c>
    </row>
    <row r="3432" spans="1:15" x14ac:dyDescent="0.2">
      <c r="A3432" s="24" t="str">
        <f t="shared" si="321"/>
        <v>GU11 1</v>
      </c>
      <c r="B3432" s="1" t="s">
        <v>12487</v>
      </c>
      <c r="C3432" s="1" t="s">
        <v>12624</v>
      </c>
      <c r="D3432" s="1" t="s">
        <v>12621</v>
      </c>
      <c r="E3432" s="2">
        <v>32</v>
      </c>
      <c r="F3432" s="3">
        <v>850566.74000000022</v>
      </c>
      <c r="G3432" s="3">
        <v>57118.81</v>
      </c>
      <c r="H3432" s="4">
        <v>51159.17</v>
      </c>
      <c r="I3432" s="25"/>
      <c r="J3432" s="26" t="str">
        <f t="shared" si="322"/>
        <v>No</v>
      </c>
      <c r="K3432" s="26" t="str">
        <f t="shared" si="323"/>
        <v>GB</v>
      </c>
      <c r="L3432" s="26" t="str">
        <f t="shared" si="324"/>
        <v>Invalid</v>
      </c>
      <c r="M3432" s="26" t="str">
        <f>IF(OR(ISBLANK(B3432),ISBLANK(C3432),ISBLANK(D3432)),"Missing",IFERROR(VLOOKUP(A3432,'RM Postcodes'!$A:$B,2,0),"Invalid"))</f>
        <v>live</v>
      </c>
      <c r="N3432" s="26" t="str">
        <f t="shared" si="325"/>
        <v>OK</v>
      </c>
      <c r="O3432" s="26" t="str">
        <f t="shared" si="320"/>
        <v>OK</v>
      </c>
    </row>
    <row r="3433" spans="1:15" x14ac:dyDescent="0.2">
      <c r="A3433" s="24" t="str">
        <f t="shared" si="321"/>
        <v>GU11 2</v>
      </c>
      <c r="B3433" s="1" t="s">
        <v>12487</v>
      </c>
      <c r="C3433" s="1" t="s">
        <v>12624</v>
      </c>
      <c r="D3433" s="1" t="s">
        <v>12640</v>
      </c>
      <c r="E3433" s="2">
        <v>2</v>
      </c>
      <c r="F3433" s="3">
        <v>9900.5399999999991</v>
      </c>
      <c r="G3433" s="3">
        <v>9875.9</v>
      </c>
      <c r="H3433" s="4">
        <v>24.64</v>
      </c>
      <c r="I3433" s="25"/>
      <c r="J3433" s="26" t="str">
        <f t="shared" si="322"/>
        <v>No</v>
      </c>
      <c r="K3433" s="26" t="str">
        <f t="shared" si="323"/>
        <v>GB</v>
      </c>
      <c r="L3433" s="26" t="str">
        <f t="shared" si="324"/>
        <v>Invalid</v>
      </c>
      <c r="M3433" s="26" t="str">
        <f>IF(OR(ISBLANK(B3433),ISBLANK(C3433),ISBLANK(D3433)),"Missing",IFERROR(VLOOKUP(A3433,'RM Postcodes'!$A:$B,2,0),"Invalid"))</f>
        <v>live</v>
      </c>
      <c r="N3433" s="26" t="str">
        <f t="shared" si="325"/>
        <v>Redact</v>
      </c>
      <c r="O3433" s="26" t="str">
        <f t="shared" si="320"/>
        <v>Redact</v>
      </c>
    </row>
    <row r="3434" spans="1:15" x14ac:dyDescent="0.2">
      <c r="A3434" s="24" t="str">
        <f t="shared" si="321"/>
        <v>GU11 3</v>
      </c>
      <c r="B3434" s="1" t="s">
        <v>12487</v>
      </c>
      <c r="C3434" s="1" t="s">
        <v>12624</v>
      </c>
      <c r="D3434" s="1" t="s">
        <v>12629</v>
      </c>
      <c r="E3434" s="2">
        <v>28</v>
      </c>
      <c r="F3434" s="3">
        <v>542848.43999999994</v>
      </c>
      <c r="G3434" s="3">
        <v>47085.57</v>
      </c>
      <c r="H3434" s="4">
        <v>46064.01</v>
      </c>
      <c r="I3434" s="25"/>
      <c r="J3434" s="26" t="str">
        <f t="shared" si="322"/>
        <v>No</v>
      </c>
      <c r="K3434" s="26" t="str">
        <f t="shared" si="323"/>
        <v>GB</v>
      </c>
      <c r="L3434" s="26" t="str">
        <f t="shared" si="324"/>
        <v>Invalid</v>
      </c>
      <c r="M3434" s="26" t="str">
        <f>IF(OR(ISBLANK(B3434),ISBLANK(C3434),ISBLANK(D3434)),"Missing",IFERROR(VLOOKUP(A3434,'RM Postcodes'!$A:$B,2,0),"Invalid"))</f>
        <v>live</v>
      </c>
      <c r="N3434" s="26" t="str">
        <f t="shared" si="325"/>
        <v>OK</v>
      </c>
      <c r="O3434" s="26" t="str">
        <f t="shared" si="320"/>
        <v>OK</v>
      </c>
    </row>
    <row r="3435" spans="1:15" x14ac:dyDescent="0.2">
      <c r="A3435" s="24" t="str">
        <f t="shared" si="321"/>
        <v>GU11 4</v>
      </c>
      <c r="B3435" s="1" t="s">
        <v>12487</v>
      </c>
      <c r="C3435" s="1" t="s">
        <v>12624</v>
      </c>
      <c r="D3435" s="1" t="s">
        <v>12630</v>
      </c>
      <c r="E3435" s="2">
        <v>2</v>
      </c>
      <c r="F3435" s="3">
        <v>55119.409999999996</v>
      </c>
      <c r="G3435" s="3">
        <v>53555.07</v>
      </c>
      <c r="H3435" s="4">
        <v>1564.34</v>
      </c>
      <c r="I3435" s="25"/>
      <c r="J3435" s="26" t="str">
        <f t="shared" si="322"/>
        <v>No</v>
      </c>
      <c r="K3435" s="26" t="str">
        <f t="shared" si="323"/>
        <v>GB</v>
      </c>
      <c r="L3435" s="26" t="str">
        <f t="shared" si="324"/>
        <v>Invalid</v>
      </c>
      <c r="M3435" s="26" t="str">
        <f>IF(OR(ISBLANK(B3435),ISBLANK(C3435),ISBLANK(D3435)),"Missing",IFERROR(VLOOKUP(A3435,'RM Postcodes'!$A:$B,2,0),"Invalid"))</f>
        <v>live</v>
      </c>
      <c r="N3435" s="26" t="str">
        <f t="shared" si="325"/>
        <v>Redact</v>
      </c>
      <c r="O3435" s="26" t="str">
        <f t="shared" si="320"/>
        <v>Redact</v>
      </c>
    </row>
    <row r="3436" spans="1:15" x14ac:dyDescent="0.2">
      <c r="A3436" s="24" t="str">
        <f t="shared" si="321"/>
        <v>GU12 4</v>
      </c>
      <c r="B3436" s="1" t="s">
        <v>12487</v>
      </c>
      <c r="C3436" s="1" t="s">
        <v>12628</v>
      </c>
      <c r="D3436" s="1" t="s">
        <v>12630</v>
      </c>
      <c r="E3436" s="2">
        <v>54</v>
      </c>
      <c r="F3436" s="3">
        <v>2835626.9499999997</v>
      </c>
      <c r="G3436" s="3">
        <v>719707.58</v>
      </c>
      <c r="H3436" s="4">
        <v>195833.29</v>
      </c>
      <c r="I3436" s="25"/>
      <c r="J3436" s="26" t="str">
        <f t="shared" si="322"/>
        <v>No</v>
      </c>
      <c r="K3436" s="26" t="str">
        <f t="shared" si="323"/>
        <v>GB</v>
      </c>
      <c r="L3436" s="26" t="str">
        <f t="shared" si="324"/>
        <v>Invalid</v>
      </c>
      <c r="M3436" s="26" t="str">
        <f>IF(OR(ISBLANK(B3436),ISBLANK(C3436),ISBLANK(D3436)),"Missing",IFERROR(VLOOKUP(A3436,'RM Postcodes'!$A:$B,2,0),"Invalid"))</f>
        <v>live</v>
      </c>
      <c r="N3436" s="26" t="str">
        <f t="shared" si="325"/>
        <v>OK</v>
      </c>
      <c r="O3436" s="26" t="str">
        <f t="shared" si="320"/>
        <v>OK</v>
      </c>
    </row>
    <row r="3437" spans="1:15" x14ac:dyDescent="0.2">
      <c r="A3437" s="24" t="str">
        <f t="shared" si="321"/>
        <v>GU12 5</v>
      </c>
      <c r="B3437" s="1" t="s">
        <v>12487</v>
      </c>
      <c r="C3437" s="1" t="s">
        <v>12628</v>
      </c>
      <c r="D3437" s="1" t="s">
        <v>12625</v>
      </c>
      <c r="E3437" s="2">
        <v>31</v>
      </c>
      <c r="F3437" s="3">
        <v>2490913.4900000002</v>
      </c>
      <c r="G3437" s="3">
        <v>1677705.4300000002</v>
      </c>
      <c r="H3437" s="4">
        <v>149999.96</v>
      </c>
      <c r="I3437" s="25"/>
      <c r="J3437" s="26" t="str">
        <f t="shared" si="322"/>
        <v>No</v>
      </c>
      <c r="K3437" s="26" t="str">
        <f t="shared" si="323"/>
        <v>GB</v>
      </c>
      <c r="L3437" s="26" t="str">
        <f t="shared" si="324"/>
        <v>Invalid</v>
      </c>
      <c r="M3437" s="26" t="str">
        <f>IF(OR(ISBLANK(B3437),ISBLANK(C3437),ISBLANK(D3437)),"Missing",IFERROR(VLOOKUP(A3437,'RM Postcodes'!$A:$B,2,0),"Invalid"))</f>
        <v>live</v>
      </c>
      <c r="N3437" s="26" t="str">
        <f t="shared" si="325"/>
        <v>OK</v>
      </c>
      <c r="O3437" s="26" t="str">
        <f t="shared" si="320"/>
        <v>Redact</v>
      </c>
    </row>
    <row r="3438" spans="1:15" x14ac:dyDescent="0.2">
      <c r="A3438" s="24" t="str">
        <f t="shared" si="321"/>
        <v>GU12 6</v>
      </c>
      <c r="B3438" s="1" t="s">
        <v>12487</v>
      </c>
      <c r="C3438" s="1" t="s">
        <v>12628</v>
      </c>
      <c r="D3438" s="1" t="s">
        <v>12622</v>
      </c>
      <c r="E3438" s="2">
        <v>29</v>
      </c>
      <c r="F3438" s="3">
        <v>614231.9</v>
      </c>
      <c r="G3438" s="3">
        <v>45075.199999999997</v>
      </c>
      <c r="H3438" s="4">
        <v>44560.800000000003</v>
      </c>
      <c r="I3438" s="25"/>
      <c r="J3438" s="26" t="str">
        <f t="shared" si="322"/>
        <v>No</v>
      </c>
      <c r="K3438" s="26" t="str">
        <f t="shared" si="323"/>
        <v>GB</v>
      </c>
      <c r="L3438" s="26" t="str">
        <f t="shared" si="324"/>
        <v>Invalid</v>
      </c>
      <c r="M3438" s="26" t="str">
        <f>IF(OR(ISBLANK(B3438),ISBLANK(C3438),ISBLANK(D3438)),"Missing",IFERROR(VLOOKUP(A3438,'RM Postcodes'!$A:$B,2,0),"Invalid"))</f>
        <v>live</v>
      </c>
      <c r="N3438" s="26" t="str">
        <f t="shared" si="325"/>
        <v>OK</v>
      </c>
      <c r="O3438" s="26" t="str">
        <f t="shared" si="320"/>
        <v>OK</v>
      </c>
    </row>
    <row r="3439" spans="1:15" x14ac:dyDescent="0.2">
      <c r="A3439" s="24" t="str">
        <f t="shared" si="321"/>
        <v>GU14 0</v>
      </c>
      <c r="B3439" s="1" t="s">
        <v>12487</v>
      </c>
      <c r="C3439" s="1" t="s">
        <v>12633</v>
      </c>
      <c r="D3439" s="1" t="s">
        <v>12632</v>
      </c>
      <c r="E3439" s="2">
        <v>28</v>
      </c>
      <c r="F3439" s="3">
        <v>781657.35999999975</v>
      </c>
      <c r="G3439" s="3">
        <v>187833.37</v>
      </c>
      <c r="H3439" s="4">
        <v>120000</v>
      </c>
      <c r="I3439" s="25"/>
      <c r="J3439" s="26" t="str">
        <f t="shared" si="322"/>
        <v>No</v>
      </c>
      <c r="K3439" s="26" t="str">
        <f t="shared" si="323"/>
        <v>GB</v>
      </c>
      <c r="L3439" s="26" t="str">
        <f t="shared" si="324"/>
        <v>Invalid</v>
      </c>
      <c r="M3439" s="26" t="str">
        <f>IF(OR(ISBLANK(B3439),ISBLANK(C3439),ISBLANK(D3439)),"Missing",IFERROR(VLOOKUP(A3439,'RM Postcodes'!$A:$B,2,0),"Invalid"))</f>
        <v>live</v>
      </c>
      <c r="N3439" s="26" t="str">
        <f t="shared" si="325"/>
        <v>OK</v>
      </c>
      <c r="O3439" s="26" t="str">
        <f t="shared" si="320"/>
        <v>OK</v>
      </c>
    </row>
    <row r="3440" spans="1:15" x14ac:dyDescent="0.2">
      <c r="A3440" s="24" t="str">
        <f t="shared" si="321"/>
        <v>GU14 6</v>
      </c>
      <c r="B3440" s="1" t="s">
        <v>12487</v>
      </c>
      <c r="C3440" s="1" t="s">
        <v>12633</v>
      </c>
      <c r="D3440" s="1" t="s">
        <v>12622</v>
      </c>
      <c r="E3440" s="2">
        <v>41</v>
      </c>
      <c r="F3440" s="3">
        <v>3743837.0599999987</v>
      </c>
      <c r="G3440" s="3">
        <v>1212044.24</v>
      </c>
      <c r="H3440" s="4">
        <v>834413.74</v>
      </c>
      <c r="I3440" s="25"/>
      <c r="J3440" s="26" t="str">
        <f t="shared" si="322"/>
        <v>No</v>
      </c>
      <c r="K3440" s="26" t="str">
        <f t="shared" si="323"/>
        <v>GB</v>
      </c>
      <c r="L3440" s="26" t="str">
        <f t="shared" si="324"/>
        <v>Invalid</v>
      </c>
      <c r="M3440" s="26" t="str">
        <f>IF(OR(ISBLANK(B3440),ISBLANK(C3440),ISBLANK(D3440)),"Missing",IFERROR(VLOOKUP(A3440,'RM Postcodes'!$A:$B,2,0),"Invalid"))</f>
        <v>live</v>
      </c>
      <c r="N3440" s="26" t="str">
        <f t="shared" si="325"/>
        <v>OK</v>
      </c>
      <c r="O3440" s="26" t="str">
        <f t="shared" si="320"/>
        <v>OK</v>
      </c>
    </row>
    <row r="3441" spans="1:15" x14ac:dyDescent="0.2">
      <c r="A3441" s="24" t="str">
        <f t="shared" si="321"/>
        <v>GU14 7</v>
      </c>
      <c r="B3441" s="1" t="s">
        <v>12487</v>
      </c>
      <c r="C3441" s="1" t="s">
        <v>12633</v>
      </c>
      <c r="D3441" s="1" t="s">
        <v>12623</v>
      </c>
      <c r="E3441" s="2">
        <v>32</v>
      </c>
      <c r="F3441" s="3">
        <v>1096235.3599999996</v>
      </c>
      <c r="G3441" s="3">
        <v>193861.14</v>
      </c>
      <c r="H3441" s="4">
        <v>188000</v>
      </c>
      <c r="I3441" s="25"/>
      <c r="J3441" s="26" t="str">
        <f t="shared" si="322"/>
        <v>No</v>
      </c>
      <c r="K3441" s="26" t="str">
        <f t="shared" si="323"/>
        <v>GB</v>
      </c>
      <c r="L3441" s="26" t="str">
        <f t="shared" si="324"/>
        <v>Invalid</v>
      </c>
      <c r="M3441" s="26" t="str">
        <f>IF(OR(ISBLANK(B3441),ISBLANK(C3441),ISBLANK(D3441)),"Missing",IFERROR(VLOOKUP(A3441,'RM Postcodes'!$A:$B,2,0),"Invalid"))</f>
        <v>live</v>
      </c>
      <c r="N3441" s="26" t="str">
        <f t="shared" si="325"/>
        <v>OK</v>
      </c>
      <c r="O3441" s="26" t="str">
        <f t="shared" si="320"/>
        <v>OK</v>
      </c>
    </row>
    <row r="3442" spans="1:15" x14ac:dyDescent="0.2">
      <c r="A3442" s="24" t="str">
        <f t="shared" si="321"/>
        <v>GU14 8</v>
      </c>
      <c r="B3442" s="1" t="s">
        <v>12487</v>
      </c>
      <c r="C3442" s="1" t="s">
        <v>12633</v>
      </c>
      <c r="D3442" s="1" t="s">
        <v>12626</v>
      </c>
      <c r="E3442" s="2">
        <v>24</v>
      </c>
      <c r="F3442" s="3">
        <v>657330.27000000025</v>
      </c>
      <c r="G3442" s="3">
        <v>94999.99</v>
      </c>
      <c r="H3442" s="4">
        <v>68617.959999999992</v>
      </c>
      <c r="I3442" s="25"/>
      <c r="J3442" s="26" t="str">
        <f t="shared" si="322"/>
        <v>No</v>
      </c>
      <c r="K3442" s="26" t="str">
        <f t="shared" si="323"/>
        <v>GB</v>
      </c>
      <c r="L3442" s="26" t="str">
        <f t="shared" si="324"/>
        <v>Invalid</v>
      </c>
      <c r="M3442" s="26" t="str">
        <f>IF(OR(ISBLANK(B3442),ISBLANK(C3442),ISBLANK(D3442)),"Missing",IFERROR(VLOOKUP(A3442,'RM Postcodes'!$A:$B,2,0),"Invalid"))</f>
        <v>live</v>
      </c>
      <c r="N3442" s="26" t="str">
        <f t="shared" si="325"/>
        <v>OK</v>
      </c>
      <c r="O3442" s="26" t="str">
        <f t="shared" si="320"/>
        <v>OK</v>
      </c>
    </row>
    <row r="3443" spans="1:15" x14ac:dyDescent="0.2">
      <c r="A3443" s="24" t="str">
        <f t="shared" si="321"/>
        <v>GU14 9</v>
      </c>
      <c r="B3443" s="1" t="s">
        <v>12487</v>
      </c>
      <c r="C3443" s="1" t="s">
        <v>12633</v>
      </c>
      <c r="D3443" s="1" t="s">
        <v>12627</v>
      </c>
      <c r="E3443" s="2">
        <v>26</v>
      </c>
      <c r="F3443" s="3">
        <v>553568.03</v>
      </c>
      <c r="G3443" s="3">
        <v>50730.51</v>
      </c>
      <c r="H3443" s="4">
        <v>47605.120000000003</v>
      </c>
      <c r="I3443" s="25"/>
      <c r="J3443" s="26" t="str">
        <f t="shared" si="322"/>
        <v>No</v>
      </c>
      <c r="K3443" s="26" t="str">
        <f t="shared" si="323"/>
        <v>GB</v>
      </c>
      <c r="L3443" s="26" t="str">
        <f t="shared" si="324"/>
        <v>Invalid</v>
      </c>
      <c r="M3443" s="26" t="str">
        <f>IF(OR(ISBLANK(B3443),ISBLANK(C3443),ISBLANK(D3443)),"Missing",IFERROR(VLOOKUP(A3443,'RM Postcodes'!$A:$B,2,0),"Invalid"))</f>
        <v>live</v>
      </c>
      <c r="N3443" s="26" t="str">
        <f t="shared" si="325"/>
        <v>OK</v>
      </c>
      <c r="O3443" s="26" t="str">
        <f t="shared" si="320"/>
        <v>OK</v>
      </c>
    </row>
    <row r="3444" spans="1:15" x14ac:dyDescent="0.2">
      <c r="A3444" s="24" t="str">
        <f t="shared" si="321"/>
        <v>GU15 1</v>
      </c>
      <c r="B3444" s="1" t="s">
        <v>12487</v>
      </c>
      <c r="C3444" s="1" t="s">
        <v>12634</v>
      </c>
      <c r="D3444" s="1" t="s">
        <v>12621</v>
      </c>
      <c r="E3444" s="2">
        <v>49</v>
      </c>
      <c r="F3444" s="3">
        <v>1312838.98</v>
      </c>
      <c r="G3444" s="3">
        <v>149193.35</v>
      </c>
      <c r="H3444" s="4">
        <v>62358.2</v>
      </c>
      <c r="I3444" s="25"/>
      <c r="J3444" s="26" t="str">
        <f t="shared" si="322"/>
        <v>No</v>
      </c>
      <c r="K3444" s="26" t="str">
        <f t="shared" si="323"/>
        <v>GB</v>
      </c>
      <c r="L3444" s="26" t="str">
        <f t="shared" si="324"/>
        <v>Invalid</v>
      </c>
      <c r="M3444" s="26" t="str">
        <f>IF(OR(ISBLANK(B3444),ISBLANK(C3444),ISBLANK(D3444)),"Missing",IFERROR(VLOOKUP(A3444,'RM Postcodes'!$A:$B,2,0),"Invalid"))</f>
        <v>live</v>
      </c>
      <c r="N3444" s="26" t="str">
        <f t="shared" si="325"/>
        <v>OK</v>
      </c>
      <c r="O3444" s="26" t="str">
        <f t="shared" si="320"/>
        <v>OK</v>
      </c>
    </row>
    <row r="3445" spans="1:15" x14ac:dyDescent="0.2">
      <c r="A3445" s="24" t="str">
        <f t="shared" si="321"/>
        <v>GU15 2</v>
      </c>
      <c r="B3445" s="1" t="s">
        <v>12487</v>
      </c>
      <c r="C3445" s="1" t="s">
        <v>12634</v>
      </c>
      <c r="D3445" s="1" t="s">
        <v>12640</v>
      </c>
      <c r="E3445" s="2">
        <v>41</v>
      </c>
      <c r="F3445" s="3">
        <v>2015796.9599999997</v>
      </c>
      <c r="G3445" s="3">
        <v>314500.55</v>
      </c>
      <c r="H3445" s="4">
        <v>225000</v>
      </c>
      <c r="I3445" s="25"/>
      <c r="J3445" s="26" t="str">
        <f t="shared" si="322"/>
        <v>No</v>
      </c>
      <c r="K3445" s="26" t="str">
        <f t="shared" si="323"/>
        <v>GB</v>
      </c>
      <c r="L3445" s="26" t="str">
        <f t="shared" si="324"/>
        <v>Invalid</v>
      </c>
      <c r="M3445" s="26" t="str">
        <f>IF(OR(ISBLANK(B3445),ISBLANK(C3445),ISBLANK(D3445)),"Missing",IFERROR(VLOOKUP(A3445,'RM Postcodes'!$A:$B,2,0),"Invalid"))</f>
        <v>live</v>
      </c>
      <c r="N3445" s="26" t="str">
        <f t="shared" si="325"/>
        <v>OK</v>
      </c>
      <c r="O3445" s="26" t="str">
        <f t="shared" si="320"/>
        <v>OK</v>
      </c>
    </row>
    <row r="3446" spans="1:15" x14ac:dyDescent="0.2">
      <c r="A3446" s="24" t="str">
        <f t="shared" si="321"/>
        <v>GU15 3</v>
      </c>
      <c r="B3446" s="1" t="s">
        <v>12487</v>
      </c>
      <c r="C3446" s="1" t="s">
        <v>12634</v>
      </c>
      <c r="D3446" s="1" t="s">
        <v>12629</v>
      </c>
      <c r="E3446" s="2">
        <v>78</v>
      </c>
      <c r="F3446" s="3">
        <v>2760023.8600000013</v>
      </c>
      <c r="G3446" s="3">
        <v>192708.37</v>
      </c>
      <c r="H3446" s="4">
        <v>154379.45000000001</v>
      </c>
      <c r="I3446" s="25"/>
      <c r="J3446" s="26" t="str">
        <f t="shared" si="322"/>
        <v>No</v>
      </c>
      <c r="K3446" s="26" t="str">
        <f t="shared" si="323"/>
        <v>GB</v>
      </c>
      <c r="L3446" s="26" t="str">
        <f t="shared" si="324"/>
        <v>Invalid</v>
      </c>
      <c r="M3446" s="26" t="str">
        <f>IF(OR(ISBLANK(B3446),ISBLANK(C3446),ISBLANK(D3446)),"Missing",IFERROR(VLOOKUP(A3446,'RM Postcodes'!$A:$B,2,0),"Invalid"))</f>
        <v>live</v>
      </c>
      <c r="N3446" s="26" t="str">
        <f t="shared" si="325"/>
        <v>OK</v>
      </c>
      <c r="O3446" s="26" t="str">
        <f t="shared" si="320"/>
        <v>OK</v>
      </c>
    </row>
    <row r="3447" spans="1:15" x14ac:dyDescent="0.2">
      <c r="A3447" s="24" t="str">
        <f t="shared" si="321"/>
        <v>GU15 4</v>
      </c>
      <c r="B3447" s="1" t="s">
        <v>12487</v>
      </c>
      <c r="C3447" s="1" t="s">
        <v>12634</v>
      </c>
      <c r="D3447" s="1" t="s">
        <v>12630</v>
      </c>
      <c r="E3447" s="2">
        <v>22</v>
      </c>
      <c r="F3447" s="3">
        <v>453505.36999999994</v>
      </c>
      <c r="G3447" s="3">
        <v>45827.16</v>
      </c>
      <c r="H3447" s="4">
        <v>45167.259999999995</v>
      </c>
      <c r="I3447" s="25"/>
      <c r="J3447" s="26" t="str">
        <f t="shared" si="322"/>
        <v>No</v>
      </c>
      <c r="K3447" s="26" t="str">
        <f t="shared" si="323"/>
        <v>GB</v>
      </c>
      <c r="L3447" s="26" t="str">
        <f t="shared" si="324"/>
        <v>Invalid</v>
      </c>
      <c r="M3447" s="26" t="str">
        <f>IF(OR(ISBLANK(B3447),ISBLANK(C3447),ISBLANK(D3447)),"Missing",IFERROR(VLOOKUP(A3447,'RM Postcodes'!$A:$B,2,0),"Invalid"))</f>
        <v>live</v>
      </c>
      <c r="N3447" s="26" t="str">
        <f t="shared" si="325"/>
        <v>OK</v>
      </c>
      <c r="O3447" s="26" t="str">
        <f t="shared" si="320"/>
        <v>OK</v>
      </c>
    </row>
    <row r="3448" spans="1:15" x14ac:dyDescent="0.2">
      <c r="A3448" s="24" t="str">
        <f t="shared" si="321"/>
        <v>GU16 6</v>
      </c>
      <c r="B3448" s="1" t="s">
        <v>12487</v>
      </c>
      <c r="C3448" s="1" t="s">
        <v>12635</v>
      </c>
      <c r="D3448" s="1" t="s">
        <v>12622</v>
      </c>
      <c r="E3448" s="2">
        <v>47</v>
      </c>
      <c r="F3448" s="3">
        <v>1152595.1200000001</v>
      </c>
      <c r="G3448" s="3">
        <v>71813.08</v>
      </c>
      <c r="H3448" s="4">
        <v>54860.840000000004</v>
      </c>
      <c r="I3448" s="25"/>
      <c r="J3448" s="26" t="str">
        <f t="shared" si="322"/>
        <v>No</v>
      </c>
      <c r="K3448" s="26" t="str">
        <f t="shared" si="323"/>
        <v>GB</v>
      </c>
      <c r="L3448" s="26" t="str">
        <f t="shared" si="324"/>
        <v>Invalid</v>
      </c>
      <c r="M3448" s="26" t="str">
        <f>IF(OR(ISBLANK(B3448),ISBLANK(C3448),ISBLANK(D3448)),"Missing",IFERROR(VLOOKUP(A3448,'RM Postcodes'!$A:$B,2,0),"Invalid"))</f>
        <v>live</v>
      </c>
      <c r="N3448" s="26" t="str">
        <f t="shared" si="325"/>
        <v>OK</v>
      </c>
      <c r="O3448" s="26" t="str">
        <f t="shared" si="320"/>
        <v>OK</v>
      </c>
    </row>
    <row r="3449" spans="1:15" x14ac:dyDescent="0.2">
      <c r="A3449" s="24" t="str">
        <f t="shared" si="321"/>
        <v>GU16 7</v>
      </c>
      <c r="B3449" s="1" t="s">
        <v>12487</v>
      </c>
      <c r="C3449" s="1" t="s">
        <v>12635</v>
      </c>
      <c r="D3449" s="1" t="s">
        <v>12623</v>
      </c>
      <c r="E3449" s="2">
        <v>13</v>
      </c>
      <c r="F3449" s="3">
        <v>407993.35</v>
      </c>
      <c r="G3449" s="3">
        <v>50260.639999999999</v>
      </c>
      <c r="H3449" s="4">
        <v>47111.12</v>
      </c>
      <c r="I3449" s="25"/>
      <c r="J3449" s="26" t="str">
        <f t="shared" si="322"/>
        <v>No</v>
      </c>
      <c r="K3449" s="26" t="str">
        <f t="shared" si="323"/>
        <v>GB</v>
      </c>
      <c r="L3449" s="26" t="str">
        <f t="shared" si="324"/>
        <v>Invalid</v>
      </c>
      <c r="M3449" s="26" t="str">
        <f>IF(OR(ISBLANK(B3449),ISBLANK(C3449),ISBLANK(D3449)),"Missing",IFERROR(VLOOKUP(A3449,'RM Postcodes'!$A:$B,2,0),"Invalid"))</f>
        <v>live</v>
      </c>
      <c r="N3449" s="26" t="str">
        <f t="shared" si="325"/>
        <v>OK</v>
      </c>
      <c r="O3449" s="26" t="str">
        <f t="shared" si="320"/>
        <v>OK</v>
      </c>
    </row>
    <row r="3450" spans="1:15" x14ac:dyDescent="0.2">
      <c r="A3450" s="24" t="str">
        <f t="shared" si="321"/>
        <v>GU16 8</v>
      </c>
      <c r="B3450" s="1" t="s">
        <v>12487</v>
      </c>
      <c r="C3450" s="1" t="s">
        <v>12635</v>
      </c>
      <c r="D3450" s="1" t="s">
        <v>12626</v>
      </c>
      <c r="E3450" s="2">
        <v>21</v>
      </c>
      <c r="F3450" s="3">
        <v>419993.76999999996</v>
      </c>
      <c r="G3450" s="3">
        <v>50157.329999999994</v>
      </c>
      <c r="H3450" s="4">
        <v>48390.12</v>
      </c>
      <c r="I3450" s="25"/>
      <c r="J3450" s="26" t="str">
        <f t="shared" si="322"/>
        <v>No</v>
      </c>
      <c r="K3450" s="26" t="str">
        <f t="shared" si="323"/>
        <v>GB</v>
      </c>
      <c r="L3450" s="26" t="str">
        <f t="shared" si="324"/>
        <v>Invalid</v>
      </c>
      <c r="M3450" s="26" t="str">
        <f>IF(OR(ISBLANK(B3450),ISBLANK(C3450),ISBLANK(D3450)),"Missing",IFERROR(VLOOKUP(A3450,'RM Postcodes'!$A:$B,2,0),"Invalid"))</f>
        <v>live</v>
      </c>
      <c r="N3450" s="26" t="str">
        <f t="shared" si="325"/>
        <v>OK</v>
      </c>
      <c r="O3450" s="26" t="str">
        <f t="shared" si="320"/>
        <v>OK</v>
      </c>
    </row>
    <row r="3451" spans="1:15" x14ac:dyDescent="0.2">
      <c r="A3451" s="24" t="str">
        <f t="shared" si="321"/>
        <v>GU16 9</v>
      </c>
      <c r="B3451" s="1" t="s">
        <v>12487</v>
      </c>
      <c r="C3451" s="1" t="s">
        <v>12635</v>
      </c>
      <c r="D3451" s="1" t="s">
        <v>12627</v>
      </c>
      <c r="E3451" s="2">
        <v>12</v>
      </c>
      <c r="F3451" s="3">
        <v>372158.12000000005</v>
      </c>
      <c r="G3451" s="3">
        <v>48531.69</v>
      </c>
      <c r="H3451" s="4">
        <v>47938.25</v>
      </c>
      <c r="I3451" s="25"/>
      <c r="J3451" s="26" t="str">
        <f t="shared" si="322"/>
        <v>No</v>
      </c>
      <c r="K3451" s="26" t="str">
        <f t="shared" si="323"/>
        <v>GB</v>
      </c>
      <c r="L3451" s="26" t="str">
        <f t="shared" si="324"/>
        <v>Invalid</v>
      </c>
      <c r="M3451" s="26" t="str">
        <f>IF(OR(ISBLANK(B3451),ISBLANK(C3451),ISBLANK(D3451)),"Missing",IFERROR(VLOOKUP(A3451,'RM Postcodes'!$A:$B,2,0),"Invalid"))</f>
        <v>live</v>
      </c>
      <c r="N3451" s="26" t="str">
        <f t="shared" si="325"/>
        <v>OK</v>
      </c>
      <c r="O3451" s="26" t="str">
        <f t="shared" si="320"/>
        <v>OK</v>
      </c>
    </row>
    <row r="3452" spans="1:15" x14ac:dyDescent="0.2">
      <c r="A3452" s="24" t="str">
        <f t="shared" si="321"/>
        <v>GU17 0</v>
      </c>
      <c r="B3452" s="1" t="s">
        <v>12487</v>
      </c>
      <c r="C3452" s="1" t="s">
        <v>12672</v>
      </c>
      <c r="D3452" s="1" t="s">
        <v>12632</v>
      </c>
      <c r="E3452" s="2">
        <v>26</v>
      </c>
      <c r="F3452" s="3">
        <v>606531.77999999991</v>
      </c>
      <c r="G3452" s="3">
        <v>61871.43</v>
      </c>
      <c r="H3452" s="4">
        <v>52212.18</v>
      </c>
      <c r="I3452" s="25"/>
      <c r="J3452" s="26" t="str">
        <f t="shared" si="322"/>
        <v>No</v>
      </c>
      <c r="K3452" s="26" t="str">
        <f t="shared" si="323"/>
        <v>GB</v>
      </c>
      <c r="L3452" s="26" t="str">
        <f t="shared" si="324"/>
        <v>Invalid</v>
      </c>
      <c r="M3452" s="26" t="str">
        <f>IF(OR(ISBLANK(B3452),ISBLANK(C3452),ISBLANK(D3452)),"Missing",IFERROR(VLOOKUP(A3452,'RM Postcodes'!$A:$B,2,0),"Invalid"))</f>
        <v>live</v>
      </c>
      <c r="N3452" s="26" t="str">
        <f t="shared" si="325"/>
        <v>OK</v>
      </c>
      <c r="O3452" s="26" t="str">
        <f t="shared" si="320"/>
        <v>OK</v>
      </c>
    </row>
    <row r="3453" spans="1:15" x14ac:dyDescent="0.2">
      <c r="A3453" s="24" t="str">
        <f t="shared" si="321"/>
        <v>GU17 9</v>
      </c>
      <c r="B3453" s="1" t="s">
        <v>12487</v>
      </c>
      <c r="C3453" s="1" t="s">
        <v>12672</v>
      </c>
      <c r="D3453" s="1" t="s">
        <v>12627</v>
      </c>
      <c r="E3453" s="2">
        <v>17</v>
      </c>
      <c r="F3453" s="3">
        <v>496335.17999999988</v>
      </c>
      <c r="G3453" s="3">
        <v>112500</v>
      </c>
      <c r="H3453" s="4">
        <v>47648.09</v>
      </c>
      <c r="I3453" s="25"/>
      <c r="J3453" s="26" t="str">
        <f t="shared" si="322"/>
        <v>No</v>
      </c>
      <c r="K3453" s="26" t="str">
        <f t="shared" si="323"/>
        <v>GB</v>
      </c>
      <c r="L3453" s="26" t="str">
        <f t="shared" si="324"/>
        <v>Invalid</v>
      </c>
      <c r="M3453" s="26" t="str">
        <f>IF(OR(ISBLANK(B3453),ISBLANK(C3453),ISBLANK(D3453)),"Missing",IFERROR(VLOOKUP(A3453,'RM Postcodes'!$A:$B,2,0),"Invalid"))</f>
        <v>live</v>
      </c>
      <c r="N3453" s="26" t="str">
        <f t="shared" si="325"/>
        <v>OK</v>
      </c>
      <c r="O3453" s="26" t="str">
        <f t="shared" si="320"/>
        <v>OK</v>
      </c>
    </row>
    <row r="3454" spans="1:15" x14ac:dyDescent="0.2">
      <c r="A3454" s="24" t="str">
        <f t="shared" si="321"/>
        <v>GU18 5</v>
      </c>
      <c r="B3454" s="1" t="s">
        <v>12487</v>
      </c>
      <c r="C3454" s="1" t="s">
        <v>12673</v>
      </c>
      <c r="D3454" s="1" t="s">
        <v>12625</v>
      </c>
      <c r="E3454" s="2">
        <v>23</v>
      </c>
      <c r="F3454" s="3">
        <v>544833.29</v>
      </c>
      <c r="G3454" s="3">
        <v>137083.29</v>
      </c>
      <c r="H3454" s="4">
        <v>47160.01</v>
      </c>
      <c r="I3454" s="25"/>
      <c r="J3454" s="26" t="str">
        <f t="shared" si="322"/>
        <v>No</v>
      </c>
      <c r="K3454" s="26" t="str">
        <f t="shared" si="323"/>
        <v>GB</v>
      </c>
      <c r="L3454" s="26" t="str">
        <f t="shared" si="324"/>
        <v>Invalid</v>
      </c>
      <c r="M3454" s="26" t="str">
        <f>IF(OR(ISBLANK(B3454),ISBLANK(C3454),ISBLANK(D3454)),"Missing",IFERROR(VLOOKUP(A3454,'RM Postcodes'!$A:$B,2,0),"Invalid"))</f>
        <v>live</v>
      </c>
      <c r="N3454" s="26" t="str">
        <f t="shared" si="325"/>
        <v>OK</v>
      </c>
      <c r="O3454" s="26" t="str">
        <f t="shared" si="320"/>
        <v>OK</v>
      </c>
    </row>
    <row r="3455" spans="1:15" x14ac:dyDescent="0.2">
      <c r="A3455" s="24" t="str">
        <f t="shared" si="321"/>
        <v>GU19 5</v>
      </c>
      <c r="B3455" s="1" t="s">
        <v>12487</v>
      </c>
      <c r="C3455" s="1" t="s">
        <v>12674</v>
      </c>
      <c r="D3455" s="1" t="s">
        <v>12625</v>
      </c>
      <c r="E3455" s="2">
        <v>32</v>
      </c>
      <c r="F3455" s="3">
        <v>740364.41</v>
      </c>
      <c r="G3455" s="3">
        <v>76898.600000000006</v>
      </c>
      <c r="H3455" s="4">
        <v>62552.51</v>
      </c>
      <c r="I3455" s="25"/>
      <c r="J3455" s="26" t="str">
        <f t="shared" si="322"/>
        <v>No</v>
      </c>
      <c r="K3455" s="26" t="str">
        <f t="shared" si="323"/>
        <v>GB</v>
      </c>
      <c r="L3455" s="26" t="str">
        <f t="shared" si="324"/>
        <v>Invalid</v>
      </c>
      <c r="M3455" s="26" t="str">
        <f>IF(OR(ISBLANK(B3455),ISBLANK(C3455),ISBLANK(D3455)),"Missing",IFERROR(VLOOKUP(A3455,'RM Postcodes'!$A:$B,2,0),"Invalid"))</f>
        <v>live</v>
      </c>
      <c r="N3455" s="26" t="str">
        <f t="shared" si="325"/>
        <v>OK</v>
      </c>
      <c r="O3455" s="26" t="str">
        <f t="shared" si="320"/>
        <v>OK</v>
      </c>
    </row>
    <row r="3456" spans="1:15" x14ac:dyDescent="0.2">
      <c r="A3456" s="24" t="str">
        <f t="shared" si="321"/>
        <v>GU2 4</v>
      </c>
      <c r="B3456" s="1" t="s">
        <v>12487</v>
      </c>
      <c r="C3456" s="1" t="s">
        <v>12664</v>
      </c>
      <c r="D3456" s="1" t="s">
        <v>12630</v>
      </c>
      <c r="E3456" s="2">
        <v>15</v>
      </c>
      <c r="F3456" s="3">
        <v>672416.38</v>
      </c>
      <c r="G3456" s="3">
        <v>272708.7</v>
      </c>
      <c r="H3456" s="4">
        <v>80940.62</v>
      </c>
      <c r="I3456" s="25"/>
      <c r="J3456" s="26" t="str">
        <f t="shared" si="322"/>
        <v>No</v>
      </c>
      <c r="K3456" s="26" t="str">
        <f t="shared" si="323"/>
        <v>GB</v>
      </c>
      <c r="L3456" s="26" t="str">
        <f t="shared" si="324"/>
        <v>Invalid</v>
      </c>
      <c r="M3456" s="26" t="str">
        <f>IF(OR(ISBLANK(B3456),ISBLANK(C3456),ISBLANK(D3456)),"Missing",IFERROR(VLOOKUP(A3456,'RM Postcodes'!$A:$B,2,0),"Invalid"))</f>
        <v>live</v>
      </c>
      <c r="N3456" s="26" t="str">
        <f t="shared" si="325"/>
        <v>OK</v>
      </c>
      <c r="O3456" s="26" t="str">
        <f t="shared" si="320"/>
        <v>OK</v>
      </c>
    </row>
    <row r="3457" spans="1:15" x14ac:dyDescent="0.2">
      <c r="A3457" s="24" t="str">
        <f t="shared" si="321"/>
        <v>GU2 7</v>
      </c>
      <c r="B3457" s="1" t="s">
        <v>12487</v>
      </c>
      <c r="C3457" s="1" t="s">
        <v>12664</v>
      </c>
      <c r="D3457" s="1" t="s">
        <v>12623</v>
      </c>
      <c r="E3457" s="2">
        <v>25</v>
      </c>
      <c r="F3457" s="3">
        <v>1101016.1399999999</v>
      </c>
      <c r="G3457" s="3">
        <v>195833.29</v>
      </c>
      <c r="H3457" s="4">
        <v>139999.96</v>
      </c>
      <c r="I3457" s="25"/>
      <c r="J3457" s="26" t="str">
        <f t="shared" si="322"/>
        <v>No</v>
      </c>
      <c r="K3457" s="26" t="str">
        <f t="shared" si="323"/>
        <v>GB</v>
      </c>
      <c r="L3457" s="26" t="str">
        <f t="shared" si="324"/>
        <v>Invalid</v>
      </c>
      <c r="M3457" s="26" t="str">
        <f>IF(OR(ISBLANK(B3457),ISBLANK(C3457),ISBLANK(D3457)),"Missing",IFERROR(VLOOKUP(A3457,'RM Postcodes'!$A:$B,2,0),"Invalid"))</f>
        <v>live</v>
      </c>
      <c r="N3457" s="26" t="str">
        <f t="shared" si="325"/>
        <v>OK</v>
      </c>
      <c r="O3457" s="26" t="str">
        <f t="shared" si="320"/>
        <v>OK</v>
      </c>
    </row>
    <row r="3458" spans="1:15" x14ac:dyDescent="0.2">
      <c r="A3458" s="24" t="str">
        <f t="shared" si="321"/>
        <v>GU2 8</v>
      </c>
      <c r="B3458" s="1" t="s">
        <v>12487</v>
      </c>
      <c r="C3458" s="1" t="s">
        <v>12664</v>
      </c>
      <c r="D3458" s="1" t="s">
        <v>12626</v>
      </c>
      <c r="E3458" s="2">
        <v>23</v>
      </c>
      <c r="F3458" s="3">
        <v>1326643.5299999998</v>
      </c>
      <c r="G3458" s="3">
        <v>395045.12</v>
      </c>
      <c r="H3458" s="4">
        <v>244828.71</v>
      </c>
      <c r="I3458" s="25"/>
      <c r="J3458" s="26" t="str">
        <f t="shared" si="322"/>
        <v>No</v>
      </c>
      <c r="K3458" s="26" t="str">
        <f t="shared" si="323"/>
        <v>GB</v>
      </c>
      <c r="L3458" s="26" t="str">
        <f t="shared" si="324"/>
        <v>Invalid</v>
      </c>
      <c r="M3458" s="26" t="str">
        <f>IF(OR(ISBLANK(B3458),ISBLANK(C3458),ISBLANK(D3458)),"Missing",IFERROR(VLOOKUP(A3458,'RM Postcodes'!$A:$B,2,0),"Invalid"))</f>
        <v>live</v>
      </c>
      <c r="N3458" s="26" t="str">
        <f t="shared" si="325"/>
        <v>OK</v>
      </c>
      <c r="O3458" s="26" t="str">
        <f t="shared" si="320"/>
        <v>OK</v>
      </c>
    </row>
    <row r="3459" spans="1:15" x14ac:dyDescent="0.2">
      <c r="A3459" s="24" t="str">
        <f t="shared" si="321"/>
        <v>GU2 9</v>
      </c>
      <c r="B3459" s="1" t="s">
        <v>12487</v>
      </c>
      <c r="C3459" s="1" t="s">
        <v>12664</v>
      </c>
      <c r="D3459" s="1" t="s">
        <v>12627</v>
      </c>
      <c r="E3459" s="2">
        <v>45</v>
      </c>
      <c r="F3459" s="3">
        <v>1448298.8100000003</v>
      </c>
      <c r="G3459" s="3">
        <v>243853.50000000003</v>
      </c>
      <c r="H3459" s="4">
        <v>120000</v>
      </c>
      <c r="I3459" s="25"/>
      <c r="J3459" s="26" t="str">
        <f t="shared" si="322"/>
        <v>No</v>
      </c>
      <c r="K3459" s="26" t="str">
        <f t="shared" si="323"/>
        <v>GB</v>
      </c>
      <c r="L3459" s="26" t="str">
        <f t="shared" si="324"/>
        <v>Invalid</v>
      </c>
      <c r="M3459" s="26" t="str">
        <f>IF(OR(ISBLANK(B3459),ISBLANK(C3459),ISBLANK(D3459)),"Missing",IFERROR(VLOOKUP(A3459,'RM Postcodes'!$A:$B,2,0),"Invalid"))</f>
        <v>live</v>
      </c>
      <c r="N3459" s="26" t="str">
        <f t="shared" si="325"/>
        <v>OK</v>
      </c>
      <c r="O3459" s="26" t="str">
        <f t="shared" si="320"/>
        <v>OK</v>
      </c>
    </row>
    <row r="3460" spans="1:15" x14ac:dyDescent="0.2">
      <c r="A3460" s="24" t="str">
        <f t="shared" si="321"/>
        <v>GU20 6</v>
      </c>
      <c r="B3460" s="1" t="s">
        <v>12487</v>
      </c>
      <c r="C3460" s="1" t="s">
        <v>12675</v>
      </c>
      <c r="D3460" s="1" t="s">
        <v>12622</v>
      </c>
      <c r="E3460" s="2">
        <v>26</v>
      </c>
      <c r="F3460" s="3">
        <v>819101.63</v>
      </c>
      <c r="G3460" s="3">
        <v>50411.87</v>
      </c>
      <c r="H3460" s="4">
        <v>49730.01</v>
      </c>
      <c r="I3460" s="25"/>
      <c r="J3460" s="26" t="str">
        <f t="shared" si="322"/>
        <v>No</v>
      </c>
      <c r="K3460" s="26" t="str">
        <f t="shared" si="323"/>
        <v>GB</v>
      </c>
      <c r="L3460" s="26" t="str">
        <f t="shared" si="324"/>
        <v>Invalid</v>
      </c>
      <c r="M3460" s="26" t="str">
        <f>IF(OR(ISBLANK(B3460),ISBLANK(C3460),ISBLANK(D3460)),"Missing",IFERROR(VLOOKUP(A3460,'RM Postcodes'!$A:$B,2,0),"Invalid"))</f>
        <v>live</v>
      </c>
      <c r="N3460" s="26" t="str">
        <f t="shared" si="325"/>
        <v>OK</v>
      </c>
      <c r="O3460" s="26" t="str">
        <f t="shared" si="320"/>
        <v>OK</v>
      </c>
    </row>
    <row r="3461" spans="1:15" x14ac:dyDescent="0.2">
      <c r="A3461" s="24" t="str">
        <f t="shared" si="321"/>
        <v>GU21 2</v>
      </c>
      <c r="B3461" s="1" t="s">
        <v>12487</v>
      </c>
      <c r="C3461" s="1" t="s">
        <v>12636</v>
      </c>
      <c r="D3461" s="1" t="s">
        <v>12640</v>
      </c>
      <c r="E3461" s="2">
        <v>60</v>
      </c>
      <c r="F3461" s="3">
        <v>2813001.1599999983</v>
      </c>
      <c r="G3461" s="3">
        <v>1306257.79</v>
      </c>
      <c r="H3461" s="4">
        <v>208203.03</v>
      </c>
      <c r="I3461" s="25"/>
      <c r="J3461" s="26" t="str">
        <f t="shared" si="322"/>
        <v>No</v>
      </c>
      <c r="K3461" s="26" t="str">
        <f t="shared" si="323"/>
        <v>GB</v>
      </c>
      <c r="L3461" s="26" t="str">
        <f t="shared" si="324"/>
        <v>Invalid</v>
      </c>
      <c r="M3461" s="26" t="str">
        <f>IF(OR(ISBLANK(B3461),ISBLANK(C3461),ISBLANK(D3461)),"Missing",IFERROR(VLOOKUP(A3461,'RM Postcodes'!$A:$B,2,0),"Invalid"))</f>
        <v>live</v>
      </c>
      <c r="N3461" s="26" t="str">
        <f t="shared" si="325"/>
        <v>OK</v>
      </c>
      <c r="O3461" s="26" t="str">
        <f t="shared" ref="O3461:O3524" si="326">IF(COUNT(E3461)=0,"Missing",IF(E3461&lt;=2,"Redact",IF(COUNTIF(F3461:H3461,"&gt;0")&lt;&gt;3,"Error",IF((G3461+H3461)/F3461&lt;60%,"OK","Redact"))))</f>
        <v>OK</v>
      </c>
    </row>
    <row r="3462" spans="1:15" x14ac:dyDescent="0.2">
      <c r="A3462" s="24" t="str">
        <f t="shared" ref="A3462:A3525" si="327">TRIM(B3462)&amp;TRIM(C3462)&amp;" "&amp;TRIM(D3462)</f>
        <v>GU21 3</v>
      </c>
      <c r="B3462" s="1" t="s">
        <v>12487</v>
      </c>
      <c r="C3462" s="1" t="s">
        <v>12636</v>
      </c>
      <c r="D3462" s="1" t="s">
        <v>12629</v>
      </c>
      <c r="E3462" s="2">
        <v>15</v>
      </c>
      <c r="F3462" s="3">
        <v>301501.27999999991</v>
      </c>
      <c r="G3462" s="3">
        <v>56579.399999999994</v>
      </c>
      <c r="H3462" s="4">
        <v>53175.4</v>
      </c>
      <c r="I3462" s="25"/>
      <c r="J3462" s="26" t="str">
        <f t="shared" ref="J3462:J3525" si="328">IF(AND(K3462="NI",L3462="OK",M3462="LIVE",N3462="OK",O3462="OK"),"yes NI",IF(AND(K3462="GB",L3462="OK",M3462="LIVE",N3462="OK",O3462="OK"),"Yes","No"))</f>
        <v>No</v>
      </c>
      <c r="K3462" s="26" t="str">
        <f t="shared" ref="K3462:K3525" si="329">IF(ISBLANK(B3462),"Missing",IF(AND(OR(LEN(B3462)=2,LEN(B3462)=1),AND(ISERROR(VALUE(LEFT(B3462,1))),ISERROR(VALUE(RIGHT(B3462,1))))),IF(OR(B3462="GY",B3462="IM",B3462="JE"),"not GB",IF(B3462="BT","NI","GB")),"Invalid"))</f>
        <v>GB</v>
      </c>
      <c r="L3462" s="26" t="str">
        <f t="shared" si="324"/>
        <v>Invalid</v>
      </c>
      <c r="M3462" s="26" t="str">
        <f>IF(OR(ISBLANK(B3462),ISBLANK(C3462),ISBLANK(D3462)),"Missing",IFERROR(VLOOKUP(A3462,'RM Postcodes'!$A:$B,2,0),"Invalid"))</f>
        <v>live</v>
      </c>
      <c r="N3462" s="26" t="str">
        <f t="shared" si="325"/>
        <v>OK</v>
      </c>
      <c r="O3462" s="26" t="str">
        <f t="shared" si="326"/>
        <v>OK</v>
      </c>
    </row>
    <row r="3463" spans="1:15" x14ac:dyDescent="0.2">
      <c r="A3463" s="24" t="str">
        <f t="shared" si="327"/>
        <v>GU21 4</v>
      </c>
      <c r="B3463" s="1" t="s">
        <v>12487</v>
      </c>
      <c r="C3463" s="1" t="s">
        <v>12636</v>
      </c>
      <c r="D3463" s="1" t="s">
        <v>12630</v>
      </c>
      <c r="E3463" s="2">
        <v>37</v>
      </c>
      <c r="F3463" s="3">
        <v>5723260.9900000012</v>
      </c>
      <c r="G3463" s="3">
        <v>4185274.69</v>
      </c>
      <c r="H3463" s="4">
        <v>225803.77000000002</v>
      </c>
      <c r="I3463" s="25"/>
      <c r="J3463" s="26" t="str">
        <f t="shared" si="328"/>
        <v>No</v>
      </c>
      <c r="K3463" s="26" t="str">
        <f t="shared" si="329"/>
        <v>GB</v>
      </c>
      <c r="L3463" s="26" t="str">
        <f t="shared" ref="L3463:L3526" si="330">IF(ISBLANK(D3463),"Missing",IF(AND(LEN(D3463)=1,ISNUMBER(VALUE(D3463))),"OK","Invalid"))</f>
        <v>Invalid</v>
      </c>
      <c r="M3463" s="26" t="str">
        <f>IF(OR(ISBLANK(B3463),ISBLANK(C3463),ISBLANK(D3463)),"Missing",IFERROR(VLOOKUP(A3463,'RM Postcodes'!$A:$B,2,0),"Invalid"))</f>
        <v>live</v>
      </c>
      <c r="N3463" s="26" t="str">
        <f t="shared" ref="N3463:N3526" si="331">IF(ISBLANK(E3463),"Missing",IF(E3463&lt;10,"Redact","OK"))</f>
        <v>OK</v>
      </c>
      <c r="O3463" s="26" t="str">
        <f t="shared" si="326"/>
        <v>Redact</v>
      </c>
    </row>
    <row r="3464" spans="1:15" x14ac:dyDescent="0.2">
      <c r="A3464" s="24" t="str">
        <f t="shared" si="327"/>
        <v>GU21 5</v>
      </c>
      <c r="B3464" s="1" t="s">
        <v>12487</v>
      </c>
      <c r="C3464" s="1" t="s">
        <v>12636</v>
      </c>
      <c r="D3464" s="1" t="s">
        <v>12625</v>
      </c>
      <c r="E3464" s="2">
        <v>57</v>
      </c>
      <c r="F3464" s="3">
        <v>3899710.8000000012</v>
      </c>
      <c r="G3464" s="3">
        <v>2125105.9300000002</v>
      </c>
      <c r="H3464" s="4">
        <v>152818.87</v>
      </c>
      <c r="I3464" s="25"/>
      <c r="J3464" s="26" t="str">
        <f t="shared" si="328"/>
        <v>No</v>
      </c>
      <c r="K3464" s="26" t="str">
        <f t="shared" si="329"/>
        <v>GB</v>
      </c>
      <c r="L3464" s="26" t="str">
        <f t="shared" si="330"/>
        <v>Invalid</v>
      </c>
      <c r="M3464" s="26" t="str">
        <f>IF(OR(ISBLANK(B3464),ISBLANK(C3464),ISBLANK(D3464)),"Missing",IFERROR(VLOOKUP(A3464,'RM Postcodes'!$A:$B,2,0),"Invalid"))</f>
        <v>live</v>
      </c>
      <c r="N3464" s="26" t="str">
        <f t="shared" si="331"/>
        <v>OK</v>
      </c>
      <c r="O3464" s="26" t="str">
        <f t="shared" si="326"/>
        <v>OK</v>
      </c>
    </row>
    <row r="3465" spans="1:15" x14ac:dyDescent="0.2">
      <c r="A3465" s="24" t="str">
        <f t="shared" si="327"/>
        <v>GU21 6</v>
      </c>
      <c r="B3465" s="1" t="s">
        <v>12487</v>
      </c>
      <c r="C3465" s="1" t="s">
        <v>12636</v>
      </c>
      <c r="D3465" s="1" t="s">
        <v>12622</v>
      </c>
      <c r="E3465" s="2">
        <v>41</v>
      </c>
      <c r="F3465" s="3">
        <v>17829463.939999998</v>
      </c>
      <c r="G3465" s="3">
        <v>14933336</v>
      </c>
      <c r="H3465" s="4">
        <v>594471.65</v>
      </c>
      <c r="I3465" s="25"/>
      <c r="J3465" s="26" t="str">
        <f t="shared" si="328"/>
        <v>No</v>
      </c>
      <c r="K3465" s="26" t="str">
        <f t="shared" si="329"/>
        <v>GB</v>
      </c>
      <c r="L3465" s="26" t="str">
        <f t="shared" si="330"/>
        <v>Invalid</v>
      </c>
      <c r="M3465" s="26" t="str">
        <f>IF(OR(ISBLANK(B3465),ISBLANK(C3465),ISBLANK(D3465)),"Missing",IFERROR(VLOOKUP(A3465,'RM Postcodes'!$A:$B,2,0),"Invalid"))</f>
        <v>live</v>
      </c>
      <c r="N3465" s="26" t="str">
        <f t="shared" si="331"/>
        <v>OK</v>
      </c>
      <c r="O3465" s="26" t="str">
        <f t="shared" si="326"/>
        <v>Redact</v>
      </c>
    </row>
    <row r="3466" spans="1:15" x14ac:dyDescent="0.2">
      <c r="A3466" s="24" t="str">
        <f t="shared" si="327"/>
        <v>GU21 7</v>
      </c>
      <c r="B3466" s="1" t="s">
        <v>12487</v>
      </c>
      <c r="C3466" s="1" t="s">
        <v>12636</v>
      </c>
      <c r="D3466" s="1" t="s">
        <v>12623</v>
      </c>
      <c r="E3466" s="2">
        <v>13</v>
      </c>
      <c r="F3466" s="3">
        <v>333277.52999999991</v>
      </c>
      <c r="G3466" s="3">
        <v>47447.56</v>
      </c>
      <c r="H3466" s="4">
        <v>47160.08</v>
      </c>
      <c r="I3466" s="25"/>
      <c r="J3466" s="26" t="str">
        <f t="shared" si="328"/>
        <v>No</v>
      </c>
      <c r="K3466" s="26" t="str">
        <f t="shared" si="329"/>
        <v>GB</v>
      </c>
      <c r="L3466" s="26" t="str">
        <f t="shared" si="330"/>
        <v>Invalid</v>
      </c>
      <c r="M3466" s="26" t="str">
        <f>IF(OR(ISBLANK(B3466),ISBLANK(C3466),ISBLANK(D3466)),"Missing",IFERROR(VLOOKUP(A3466,'RM Postcodes'!$A:$B,2,0),"Invalid"))</f>
        <v>live</v>
      </c>
      <c r="N3466" s="26" t="str">
        <f t="shared" si="331"/>
        <v>OK</v>
      </c>
      <c r="O3466" s="26" t="str">
        <f t="shared" si="326"/>
        <v>OK</v>
      </c>
    </row>
    <row r="3467" spans="1:15" x14ac:dyDescent="0.2">
      <c r="A3467" s="24" t="str">
        <f t="shared" si="327"/>
        <v>GU21 8</v>
      </c>
      <c r="B3467" s="1" t="s">
        <v>12487</v>
      </c>
      <c r="C3467" s="1" t="s">
        <v>12636</v>
      </c>
      <c r="D3467" s="1" t="s">
        <v>12626</v>
      </c>
      <c r="E3467" s="2">
        <v>16</v>
      </c>
      <c r="F3467" s="3">
        <v>329609.34999999998</v>
      </c>
      <c r="G3467" s="3">
        <v>50179.08</v>
      </c>
      <c r="H3467" s="4">
        <v>47135.43</v>
      </c>
      <c r="I3467" s="25"/>
      <c r="J3467" s="26" t="str">
        <f t="shared" si="328"/>
        <v>No</v>
      </c>
      <c r="K3467" s="26" t="str">
        <f t="shared" si="329"/>
        <v>GB</v>
      </c>
      <c r="L3467" s="26" t="str">
        <f t="shared" si="330"/>
        <v>Invalid</v>
      </c>
      <c r="M3467" s="26" t="str">
        <f>IF(OR(ISBLANK(B3467),ISBLANK(C3467),ISBLANK(D3467)),"Missing",IFERROR(VLOOKUP(A3467,'RM Postcodes'!$A:$B,2,0),"Invalid"))</f>
        <v>live</v>
      </c>
      <c r="N3467" s="26" t="str">
        <f t="shared" si="331"/>
        <v>OK</v>
      </c>
      <c r="O3467" s="26" t="str">
        <f t="shared" si="326"/>
        <v>OK</v>
      </c>
    </row>
    <row r="3468" spans="1:15" x14ac:dyDescent="0.2">
      <c r="A3468" s="24" t="str">
        <f t="shared" si="327"/>
        <v>GU22 0</v>
      </c>
      <c r="B3468" s="1" t="s">
        <v>12487</v>
      </c>
      <c r="C3468" s="1" t="s">
        <v>12637</v>
      </c>
      <c r="D3468" s="1" t="s">
        <v>12632</v>
      </c>
      <c r="E3468" s="2">
        <v>28</v>
      </c>
      <c r="F3468" s="3">
        <v>1215678.95</v>
      </c>
      <c r="G3468" s="3">
        <v>250000</v>
      </c>
      <c r="H3468" s="4">
        <v>204522.33</v>
      </c>
      <c r="I3468" s="25"/>
      <c r="J3468" s="26" t="str">
        <f t="shared" si="328"/>
        <v>No</v>
      </c>
      <c r="K3468" s="26" t="str">
        <f t="shared" si="329"/>
        <v>GB</v>
      </c>
      <c r="L3468" s="26" t="str">
        <f t="shared" si="330"/>
        <v>Invalid</v>
      </c>
      <c r="M3468" s="26" t="str">
        <f>IF(OR(ISBLANK(B3468),ISBLANK(C3468),ISBLANK(D3468)),"Missing",IFERROR(VLOOKUP(A3468,'RM Postcodes'!$A:$B,2,0),"Invalid"))</f>
        <v>live</v>
      </c>
      <c r="N3468" s="26" t="str">
        <f t="shared" si="331"/>
        <v>OK</v>
      </c>
      <c r="O3468" s="26" t="str">
        <f t="shared" si="326"/>
        <v>OK</v>
      </c>
    </row>
    <row r="3469" spans="1:15" x14ac:dyDescent="0.2">
      <c r="A3469" s="24" t="str">
        <f t="shared" si="327"/>
        <v>GU22 2</v>
      </c>
      <c r="B3469" s="1" t="s">
        <v>12487</v>
      </c>
      <c r="C3469" s="1" t="s">
        <v>12637</v>
      </c>
      <c r="D3469" s="1" t="s">
        <v>12640</v>
      </c>
      <c r="E3469" s="2">
        <v>1</v>
      </c>
      <c r="F3469" s="3">
        <v>30318.31</v>
      </c>
      <c r="G3469" s="3">
        <v>30318.31</v>
      </c>
      <c r="H3469" s="4">
        <v>0</v>
      </c>
      <c r="I3469" s="25"/>
      <c r="J3469" s="26" t="str">
        <f t="shared" si="328"/>
        <v>No</v>
      </c>
      <c r="K3469" s="26" t="str">
        <f t="shared" si="329"/>
        <v>GB</v>
      </c>
      <c r="L3469" s="26" t="str">
        <f t="shared" si="330"/>
        <v>Invalid</v>
      </c>
      <c r="M3469" s="26" t="str">
        <f>IF(OR(ISBLANK(B3469),ISBLANK(C3469),ISBLANK(D3469)),"Missing",IFERROR(VLOOKUP(A3469,'RM Postcodes'!$A:$B,2,0),"Invalid"))</f>
        <v>live</v>
      </c>
      <c r="N3469" s="26" t="str">
        <f t="shared" si="331"/>
        <v>Redact</v>
      </c>
      <c r="O3469" s="26" t="str">
        <f t="shared" si="326"/>
        <v>Redact</v>
      </c>
    </row>
    <row r="3470" spans="1:15" x14ac:dyDescent="0.2">
      <c r="A3470" s="24" t="str">
        <f t="shared" si="327"/>
        <v>GU22 7</v>
      </c>
      <c r="B3470" s="1" t="s">
        <v>12487</v>
      </c>
      <c r="C3470" s="1" t="s">
        <v>12637</v>
      </c>
      <c r="D3470" s="1" t="s">
        <v>12623</v>
      </c>
      <c r="E3470" s="2">
        <v>25</v>
      </c>
      <c r="F3470" s="3">
        <v>1182050.8500000001</v>
      </c>
      <c r="G3470" s="3">
        <v>532776.12</v>
      </c>
      <c r="H3470" s="4">
        <v>51224.509999999995</v>
      </c>
      <c r="I3470" s="25"/>
      <c r="J3470" s="26" t="str">
        <f t="shared" si="328"/>
        <v>No</v>
      </c>
      <c r="K3470" s="26" t="str">
        <f t="shared" si="329"/>
        <v>GB</v>
      </c>
      <c r="L3470" s="26" t="str">
        <f t="shared" si="330"/>
        <v>Invalid</v>
      </c>
      <c r="M3470" s="26" t="str">
        <f>IF(OR(ISBLANK(B3470),ISBLANK(C3470),ISBLANK(D3470)),"Missing",IFERROR(VLOOKUP(A3470,'RM Postcodes'!$A:$B,2,0),"Invalid"))</f>
        <v>live</v>
      </c>
      <c r="N3470" s="26" t="str">
        <f t="shared" si="331"/>
        <v>OK</v>
      </c>
      <c r="O3470" s="26" t="str">
        <f t="shared" si="326"/>
        <v>OK</v>
      </c>
    </row>
    <row r="3471" spans="1:15" x14ac:dyDescent="0.2">
      <c r="A3471" s="24" t="str">
        <f t="shared" si="327"/>
        <v>GU22 8</v>
      </c>
      <c r="B3471" s="1" t="s">
        <v>12487</v>
      </c>
      <c r="C3471" s="1" t="s">
        <v>12637</v>
      </c>
      <c r="D3471" s="1" t="s">
        <v>12626</v>
      </c>
      <c r="E3471" s="2">
        <v>41</v>
      </c>
      <c r="F3471" s="3">
        <v>1493651.2399999998</v>
      </c>
      <c r="G3471" s="3">
        <v>431192.08</v>
      </c>
      <c r="H3471" s="4">
        <v>94372.26</v>
      </c>
      <c r="I3471" s="25"/>
      <c r="J3471" s="26" t="str">
        <f t="shared" si="328"/>
        <v>No</v>
      </c>
      <c r="K3471" s="26" t="str">
        <f t="shared" si="329"/>
        <v>GB</v>
      </c>
      <c r="L3471" s="26" t="str">
        <f t="shared" si="330"/>
        <v>Invalid</v>
      </c>
      <c r="M3471" s="26" t="str">
        <f>IF(OR(ISBLANK(B3471),ISBLANK(C3471),ISBLANK(D3471)),"Missing",IFERROR(VLOOKUP(A3471,'RM Postcodes'!$A:$B,2,0),"Invalid"))</f>
        <v>live</v>
      </c>
      <c r="N3471" s="26" t="str">
        <f t="shared" si="331"/>
        <v>OK</v>
      </c>
      <c r="O3471" s="26" t="str">
        <f t="shared" si="326"/>
        <v>OK</v>
      </c>
    </row>
    <row r="3472" spans="1:15" x14ac:dyDescent="0.2">
      <c r="A3472" s="24" t="str">
        <f t="shared" si="327"/>
        <v>GU22 9</v>
      </c>
      <c r="B3472" s="1" t="s">
        <v>12487</v>
      </c>
      <c r="C3472" s="1" t="s">
        <v>12637</v>
      </c>
      <c r="D3472" s="1" t="s">
        <v>12627</v>
      </c>
      <c r="E3472" s="2">
        <v>51</v>
      </c>
      <c r="F3472" s="3">
        <v>2016153.5499999996</v>
      </c>
      <c r="G3472" s="3">
        <v>250399.93999999997</v>
      </c>
      <c r="H3472" s="4">
        <v>192000.04</v>
      </c>
      <c r="I3472" s="25"/>
      <c r="J3472" s="26" t="str">
        <f t="shared" si="328"/>
        <v>No</v>
      </c>
      <c r="K3472" s="26" t="str">
        <f t="shared" si="329"/>
        <v>GB</v>
      </c>
      <c r="L3472" s="26" t="str">
        <f t="shared" si="330"/>
        <v>Invalid</v>
      </c>
      <c r="M3472" s="26" t="str">
        <f>IF(OR(ISBLANK(B3472),ISBLANK(C3472),ISBLANK(D3472)),"Missing",IFERROR(VLOOKUP(A3472,'RM Postcodes'!$A:$B,2,0),"Invalid"))</f>
        <v>live</v>
      </c>
      <c r="N3472" s="26" t="str">
        <f t="shared" si="331"/>
        <v>OK</v>
      </c>
      <c r="O3472" s="26" t="str">
        <f t="shared" si="326"/>
        <v>OK</v>
      </c>
    </row>
    <row r="3473" spans="1:15" x14ac:dyDescent="0.2">
      <c r="A3473" s="24" t="str">
        <f t="shared" si="327"/>
        <v>GU23 6</v>
      </c>
      <c r="B3473" s="1" t="s">
        <v>12487</v>
      </c>
      <c r="C3473" s="1" t="s">
        <v>12638</v>
      </c>
      <c r="D3473" s="1" t="s">
        <v>12622</v>
      </c>
      <c r="E3473" s="2">
        <v>29</v>
      </c>
      <c r="F3473" s="3">
        <v>1334148.0100000002</v>
      </c>
      <c r="G3473" s="3">
        <v>667737.26</v>
      </c>
      <c r="H3473" s="4">
        <v>82302.47</v>
      </c>
      <c r="I3473" s="25"/>
      <c r="J3473" s="26" t="str">
        <f t="shared" si="328"/>
        <v>No</v>
      </c>
      <c r="K3473" s="26" t="str">
        <f t="shared" si="329"/>
        <v>GB</v>
      </c>
      <c r="L3473" s="26" t="str">
        <f t="shared" si="330"/>
        <v>Invalid</v>
      </c>
      <c r="M3473" s="26" t="str">
        <f>IF(OR(ISBLANK(B3473),ISBLANK(C3473),ISBLANK(D3473)),"Missing",IFERROR(VLOOKUP(A3473,'RM Postcodes'!$A:$B,2,0),"Invalid"))</f>
        <v>live</v>
      </c>
      <c r="N3473" s="26" t="str">
        <f t="shared" si="331"/>
        <v>OK</v>
      </c>
      <c r="O3473" s="26" t="str">
        <f t="shared" si="326"/>
        <v>OK</v>
      </c>
    </row>
    <row r="3474" spans="1:15" x14ac:dyDescent="0.2">
      <c r="A3474" s="24" t="str">
        <f t="shared" si="327"/>
        <v>GU23 7</v>
      </c>
      <c r="B3474" s="1" t="s">
        <v>12487</v>
      </c>
      <c r="C3474" s="1" t="s">
        <v>12638</v>
      </c>
      <c r="D3474" s="1" t="s">
        <v>12623</v>
      </c>
      <c r="E3474" s="2">
        <v>19</v>
      </c>
      <c r="F3474" s="3">
        <v>518837.73000000004</v>
      </c>
      <c r="G3474" s="3">
        <v>99900</v>
      </c>
      <c r="H3474" s="4">
        <v>44982.879999999997</v>
      </c>
      <c r="I3474" s="25"/>
      <c r="J3474" s="26" t="str">
        <f t="shared" si="328"/>
        <v>No</v>
      </c>
      <c r="K3474" s="26" t="str">
        <f t="shared" si="329"/>
        <v>GB</v>
      </c>
      <c r="L3474" s="26" t="str">
        <f t="shared" si="330"/>
        <v>Invalid</v>
      </c>
      <c r="M3474" s="26" t="str">
        <f>IF(OR(ISBLANK(B3474),ISBLANK(C3474),ISBLANK(D3474)),"Missing",IFERROR(VLOOKUP(A3474,'RM Postcodes'!$A:$B,2,0),"Invalid"))</f>
        <v>live</v>
      </c>
      <c r="N3474" s="26" t="str">
        <f t="shared" si="331"/>
        <v>OK</v>
      </c>
      <c r="O3474" s="26" t="str">
        <f t="shared" si="326"/>
        <v>OK</v>
      </c>
    </row>
    <row r="3475" spans="1:15" x14ac:dyDescent="0.2">
      <c r="A3475" s="24" t="str">
        <f t="shared" si="327"/>
        <v>GU24 0</v>
      </c>
      <c r="B3475" s="1" t="s">
        <v>12487</v>
      </c>
      <c r="C3475" s="1" t="s">
        <v>12639</v>
      </c>
      <c r="D3475" s="1" t="s">
        <v>12632</v>
      </c>
      <c r="E3475" s="2">
        <v>11</v>
      </c>
      <c r="F3475" s="3">
        <v>361457.86</v>
      </c>
      <c r="G3475" s="3">
        <v>47011.1</v>
      </c>
      <c r="H3475" s="4">
        <v>46158.369999999995</v>
      </c>
      <c r="I3475" s="25"/>
      <c r="J3475" s="26" t="str">
        <f t="shared" si="328"/>
        <v>No</v>
      </c>
      <c r="K3475" s="26" t="str">
        <f t="shared" si="329"/>
        <v>GB</v>
      </c>
      <c r="L3475" s="26" t="str">
        <f t="shared" si="330"/>
        <v>Invalid</v>
      </c>
      <c r="M3475" s="26" t="str">
        <f>IF(OR(ISBLANK(B3475),ISBLANK(C3475),ISBLANK(D3475)),"Missing",IFERROR(VLOOKUP(A3475,'RM Postcodes'!$A:$B,2,0),"Invalid"))</f>
        <v>live</v>
      </c>
      <c r="N3475" s="26" t="str">
        <f t="shared" si="331"/>
        <v>OK</v>
      </c>
      <c r="O3475" s="26" t="str">
        <f t="shared" si="326"/>
        <v>OK</v>
      </c>
    </row>
    <row r="3476" spans="1:15" x14ac:dyDescent="0.2">
      <c r="A3476" s="24" t="str">
        <f t="shared" si="327"/>
        <v>GU24 8</v>
      </c>
      <c r="B3476" s="1" t="s">
        <v>12487</v>
      </c>
      <c r="C3476" s="1" t="s">
        <v>12639</v>
      </c>
      <c r="D3476" s="1" t="s">
        <v>12626</v>
      </c>
      <c r="E3476" s="2">
        <v>33</v>
      </c>
      <c r="F3476" s="3">
        <v>1159950.3500000001</v>
      </c>
      <c r="G3476" s="3">
        <v>256299.6</v>
      </c>
      <c r="H3476" s="4">
        <v>50634.03</v>
      </c>
      <c r="I3476" s="25"/>
      <c r="J3476" s="26" t="str">
        <f t="shared" si="328"/>
        <v>No</v>
      </c>
      <c r="K3476" s="26" t="str">
        <f t="shared" si="329"/>
        <v>GB</v>
      </c>
      <c r="L3476" s="26" t="str">
        <f t="shared" si="330"/>
        <v>Invalid</v>
      </c>
      <c r="M3476" s="26" t="str">
        <f>IF(OR(ISBLANK(B3476),ISBLANK(C3476),ISBLANK(D3476)),"Missing",IFERROR(VLOOKUP(A3476,'RM Postcodes'!$A:$B,2,0),"Invalid"))</f>
        <v>live</v>
      </c>
      <c r="N3476" s="26" t="str">
        <f t="shared" si="331"/>
        <v>OK</v>
      </c>
      <c r="O3476" s="26" t="str">
        <f t="shared" si="326"/>
        <v>OK</v>
      </c>
    </row>
    <row r="3477" spans="1:15" x14ac:dyDescent="0.2">
      <c r="A3477" s="24" t="str">
        <f t="shared" si="327"/>
        <v>GU24 9</v>
      </c>
      <c r="B3477" s="1" t="s">
        <v>12487</v>
      </c>
      <c r="C3477" s="1" t="s">
        <v>12639</v>
      </c>
      <c r="D3477" s="1" t="s">
        <v>12627</v>
      </c>
      <c r="E3477" s="2">
        <v>40</v>
      </c>
      <c r="F3477" s="3">
        <v>1070492.94</v>
      </c>
      <c r="G3477" s="3">
        <v>82777.539999999994</v>
      </c>
      <c r="H3477" s="4">
        <v>46246.45</v>
      </c>
      <c r="I3477" s="25"/>
      <c r="J3477" s="26" t="str">
        <f t="shared" si="328"/>
        <v>No</v>
      </c>
      <c r="K3477" s="26" t="str">
        <f t="shared" si="329"/>
        <v>GB</v>
      </c>
      <c r="L3477" s="26" t="str">
        <f t="shared" si="330"/>
        <v>Invalid</v>
      </c>
      <c r="M3477" s="26" t="str">
        <f>IF(OR(ISBLANK(B3477),ISBLANK(C3477),ISBLANK(D3477)),"Missing",IFERROR(VLOOKUP(A3477,'RM Postcodes'!$A:$B,2,0),"Invalid"))</f>
        <v>live</v>
      </c>
      <c r="N3477" s="26" t="str">
        <f t="shared" si="331"/>
        <v>OK</v>
      </c>
      <c r="O3477" s="26" t="str">
        <f t="shared" si="326"/>
        <v>OK</v>
      </c>
    </row>
    <row r="3478" spans="1:15" x14ac:dyDescent="0.2">
      <c r="A3478" s="24" t="str">
        <f t="shared" si="327"/>
        <v>GU25 4</v>
      </c>
      <c r="B3478" s="1" t="s">
        <v>12487</v>
      </c>
      <c r="C3478" s="1" t="s">
        <v>12641</v>
      </c>
      <c r="D3478" s="1" t="s">
        <v>12630</v>
      </c>
      <c r="E3478" s="2">
        <v>34</v>
      </c>
      <c r="F3478" s="3">
        <v>1736119.0199999996</v>
      </c>
      <c r="G3478" s="3">
        <v>596197.44999999995</v>
      </c>
      <c r="H3478" s="4">
        <v>161180.67000000001</v>
      </c>
      <c r="I3478" s="25"/>
      <c r="J3478" s="26" t="str">
        <f t="shared" si="328"/>
        <v>No</v>
      </c>
      <c r="K3478" s="26" t="str">
        <f t="shared" si="329"/>
        <v>GB</v>
      </c>
      <c r="L3478" s="26" t="str">
        <f t="shared" si="330"/>
        <v>Invalid</v>
      </c>
      <c r="M3478" s="26" t="str">
        <f>IF(OR(ISBLANK(B3478),ISBLANK(C3478),ISBLANK(D3478)),"Missing",IFERROR(VLOOKUP(A3478,'RM Postcodes'!$A:$B,2,0),"Invalid"))</f>
        <v>live</v>
      </c>
      <c r="N3478" s="26" t="str">
        <f t="shared" si="331"/>
        <v>OK</v>
      </c>
      <c r="O3478" s="26" t="str">
        <f t="shared" si="326"/>
        <v>OK</v>
      </c>
    </row>
    <row r="3479" spans="1:15" x14ac:dyDescent="0.2">
      <c r="A3479" s="24" t="str">
        <f t="shared" si="327"/>
        <v>GU26 6</v>
      </c>
      <c r="B3479" s="1" t="s">
        <v>12487</v>
      </c>
      <c r="C3479" s="1" t="s">
        <v>12676</v>
      </c>
      <c r="D3479" s="1" t="s">
        <v>12622</v>
      </c>
      <c r="E3479" s="2">
        <v>34</v>
      </c>
      <c r="F3479" s="3">
        <v>962801.84</v>
      </c>
      <c r="G3479" s="3">
        <v>336650.47</v>
      </c>
      <c r="H3479" s="4">
        <v>46653.2</v>
      </c>
      <c r="I3479" s="25"/>
      <c r="J3479" s="26" t="str">
        <f t="shared" si="328"/>
        <v>No</v>
      </c>
      <c r="K3479" s="26" t="str">
        <f t="shared" si="329"/>
        <v>GB</v>
      </c>
      <c r="L3479" s="26" t="str">
        <f t="shared" si="330"/>
        <v>Invalid</v>
      </c>
      <c r="M3479" s="26" t="str">
        <f>IF(OR(ISBLANK(B3479),ISBLANK(C3479),ISBLANK(D3479)),"Missing",IFERROR(VLOOKUP(A3479,'RM Postcodes'!$A:$B,2,0),"Invalid"))</f>
        <v>live</v>
      </c>
      <c r="N3479" s="26" t="str">
        <f t="shared" si="331"/>
        <v>OK</v>
      </c>
      <c r="O3479" s="26" t="str">
        <f t="shared" si="326"/>
        <v>OK</v>
      </c>
    </row>
    <row r="3480" spans="1:15" x14ac:dyDescent="0.2">
      <c r="A3480" s="24" t="str">
        <f t="shared" si="327"/>
        <v>GU27 1</v>
      </c>
      <c r="B3480" s="1" t="s">
        <v>12487</v>
      </c>
      <c r="C3480" s="1" t="s">
        <v>12677</v>
      </c>
      <c r="D3480" s="1" t="s">
        <v>12621</v>
      </c>
      <c r="E3480" s="2">
        <v>29</v>
      </c>
      <c r="F3480" s="3">
        <v>719964.61999999988</v>
      </c>
      <c r="G3480" s="3">
        <v>120000</v>
      </c>
      <c r="H3480" s="4">
        <v>49561.48</v>
      </c>
      <c r="I3480" s="25"/>
      <c r="J3480" s="26" t="str">
        <f t="shared" si="328"/>
        <v>No</v>
      </c>
      <c r="K3480" s="26" t="str">
        <f t="shared" si="329"/>
        <v>GB</v>
      </c>
      <c r="L3480" s="26" t="str">
        <f t="shared" si="330"/>
        <v>Invalid</v>
      </c>
      <c r="M3480" s="26" t="str">
        <f>IF(OR(ISBLANK(B3480),ISBLANK(C3480),ISBLANK(D3480)),"Missing",IFERROR(VLOOKUP(A3480,'RM Postcodes'!$A:$B,2,0),"Invalid"))</f>
        <v>live</v>
      </c>
      <c r="N3480" s="26" t="str">
        <f t="shared" si="331"/>
        <v>OK</v>
      </c>
      <c r="O3480" s="26" t="str">
        <f t="shared" si="326"/>
        <v>OK</v>
      </c>
    </row>
    <row r="3481" spans="1:15" x14ac:dyDescent="0.2">
      <c r="A3481" s="24" t="str">
        <f t="shared" si="327"/>
        <v>GU27 2</v>
      </c>
      <c r="B3481" s="1" t="s">
        <v>12487</v>
      </c>
      <c r="C3481" s="1" t="s">
        <v>12677</v>
      </c>
      <c r="D3481" s="1" t="s">
        <v>12640</v>
      </c>
      <c r="E3481" s="2">
        <v>22</v>
      </c>
      <c r="F3481" s="3">
        <v>4121118.0900000003</v>
      </c>
      <c r="G3481" s="3">
        <v>3363962.04</v>
      </c>
      <c r="H3481" s="4">
        <v>197668.79</v>
      </c>
      <c r="I3481" s="25"/>
      <c r="J3481" s="26" t="str">
        <f t="shared" si="328"/>
        <v>No</v>
      </c>
      <c r="K3481" s="26" t="str">
        <f t="shared" si="329"/>
        <v>GB</v>
      </c>
      <c r="L3481" s="26" t="str">
        <f t="shared" si="330"/>
        <v>Invalid</v>
      </c>
      <c r="M3481" s="26" t="str">
        <f>IF(OR(ISBLANK(B3481),ISBLANK(C3481),ISBLANK(D3481)),"Missing",IFERROR(VLOOKUP(A3481,'RM Postcodes'!$A:$B,2,0),"Invalid"))</f>
        <v>live</v>
      </c>
      <c r="N3481" s="26" t="str">
        <f t="shared" si="331"/>
        <v>OK</v>
      </c>
      <c r="O3481" s="26" t="str">
        <f t="shared" si="326"/>
        <v>Redact</v>
      </c>
    </row>
    <row r="3482" spans="1:15" x14ac:dyDescent="0.2">
      <c r="A3482" s="24" t="str">
        <f t="shared" si="327"/>
        <v>GU27 3</v>
      </c>
      <c r="B3482" s="1" t="s">
        <v>12487</v>
      </c>
      <c r="C3482" s="1" t="s">
        <v>12677</v>
      </c>
      <c r="D3482" s="1" t="s">
        <v>12629</v>
      </c>
      <c r="E3482" s="2">
        <v>46</v>
      </c>
      <c r="F3482" s="3">
        <v>1294001.6800000006</v>
      </c>
      <c r="G3482" s="3">
        <v>118471.13</v>
      </c>
      <c r="H3482" s="4">
        <v>71687.38</v>
      </c>
      <c r="I3482" s="25"/>
      <c r="J3482" s="26" t="str">
        <f t="shared" si="328"/>
        <v>No</v>
      </c>
      <c r="K3482" s="26" t="str">
        <f t="shared" si="329"/>
        <v>GB</v>
      </c>
      <c r="L3482" s="26" t="str">
        <f t="shared" si="330"/>
        <v>Invalid</v>
      </c>
      <c r="M3482" s="26" t="str">
        <f>IF(OR(ISBLANK(B3482),ISBLANK(C3482),ISBLANK(D3482)),"Missing",IFERROR(VLOOKUP(A3482,'RM Postcodes'!$A:$B,2,0),"Invalid"))</f>
        <v>live</v>
      </c>
      <c r="N3482" s="26" t="str">
        <f t="shared" si="331"/>
        <v>OK</v>
      </c>
      <c r="O3482" s="26" t="str">
        <f t="shared" si="326"/>
        <v>OK</v>
      </c>
    </row>
    <row r="3483" spans="1:15" x14ac:dyDescent="0.2">
      <c r="A3483" s="24" t="str">
        <f t="shared" si="327"/>
        <v>GU28 0</v>
      </c>
      <c r="B3483" s="1" t="s">
        <v>12487</v>
      </c>
      <c r="C3483" s="1" t="s">
        <v>12678</v>
      </c>
      <c r="D3483" s="1" t="s">
        <v>12632</v>
      </c>
      <c r="E3483" s="2">
        <v>30</v>
      </c>
      <c r="F3483" s="3">
        <v>667533.10000000021</v>
      </c>
      <c r="G3483" s="3">
        <v>55541.159999999996</v>
      </c>
      <c r="H3483" s="4">
        <v>55233.27</v>
      </c>
      <c r="I3483" s="25"/>
      <c r="J3483" s="26" t="str">
        <f t="shared" si="328"/>
        <v>No</v>
      </c>
      <c r="K3483" s="26" t="str">
        <f t="shared" si="329"/>
        <v>GB</v>
      </c>
      <c r="L3483" s="26" t="str">
        <f t="shared" si="330"/>
        <v>Invalid</v>
      </c>
      <c r="M3483" s="26" t="str">
        <f>IF(OR(ISBLANK(B3483),ISBLANK(C3483),ISBLANK(D3483)),"Missing",IFERROR(VLOOKUP(A3483,'RM Postcodes'!$A:$B,2,0),"Invalid"))</f>
        <v>live</v>
      </c>
      <c r="N3483" s="26" t="str">
        <f t="shared" si="331"/>
        <v>OK</v>
      </c>
      <c r="O3483" s="26" t="str">
        <f t="shared" si="326"/>
        <v>OK</v>
      </c>
    </row>
    <row r="3484" spans="1:15" x14ac:dyDescent="0.2">
      <c r="A3484" s="24" t="str">
        <f t="shared" si="327"/>
        <v>GU28 9</v>
      </c>
      <c r="B3484" s="1" t="s">
        <v>12487</v>
      </c>
      <c r="C3484" s="1" t="s">
        <v>12678</v>
      </c>
      <c r="D3484" s="1" t="s">
        <v>12627</v>
      </c>
      <c r="E3484" s="2">
        <v>26</v>
      </c>
      <c r="F3484" s="3">
        <v>590475.98999999987</v>
      </c>
      <c r="G3484" s="3">
        <v>174999.98</v>
      </c>
      <c r="H3484" s="4">
        <v>46877.27</v>
      </c>
      <c r="I3484" s="25"/>
      <c r="J3484" s="26" t="str">
        <f t="shared" si="328"/>
        <v>No</v>
      </c>
      <c r="K3484" s="26" t="str">
        <f t="shared" si="329"/>
        <v>GB</v>
      </c>
      <c r="L3484" s="26" t="str">
        <f t="shared" si="330"/>
        <v>Invalid</v>
      </c>
      <c r="M3484" s="26" t="str">
        <f>IF(OR(ISBLANK(B3484),ISBLANK(C3484),ISBLANK(D3484)),"Missing",IFERROR(VLOOKUP(A3484,'RM Postcodes'!$A:$B,2,0),"Invalid"))</f>
        <v>live</v>
      </c>
      <c r="N3484" s="26" t="str">
        <f t="shared" si="331"/>
        <v>OK</v>
      </c>
      <c r="O3484" s="26" t="str">
        <f t="shared" si="326"/>
        <v>OK</v>
      </c>
    </row>
    <row r="3485" spans="1:15" x14ac:dyDescent="0.2">
      <c r="A3485" s="24" t="str">
        <f t="shared" si="327"/>
        <v>GU29 0</v>
      </c>
      <c r="B3485" s="1" t="s">
        <v>12487</v>
      </c>
      <c r="C3485" s="1" t="s">
        <v>12679</v>
      </c>
      <c r="D3485" s="1" t="s">
        <v>12632</v>
      </c>
      <c r="E3485" s="2">
        <v>12</v>
      </c>
      <c r="F3485" s="3">
        <v>317125.69</v>
      </c>
      <c r="G3485" s="3">
        <v>82500</v>
      </c>
      <c r="H3485" s="4">
        <v>39692.67</v>
      </c>
      <c r="I3485" s="25"/>
      <c r="J3485" s="26" t="str">
        <f t="shared" si="328"/>
        <v>No</v>
      </c>
      <c r="K3485" s="26" t="str">
        <f t="shared" si="329"/>
        <v>GB</v>
      </c>
      <c r="L3485" s="26" t="str">
        <f t="shared" si="330"/>
        <v>Invalid</v>
      </c>
      <c r="M3485" s="26" t="str">
        <f>IF(OR(ISBLANK(B3485),ISBLANK(C3485),ISBLANK(D3485)),"Missing",IFERROR(VLOOKUP(A3485,'RM Postcodes'!$A:$B,2,0),"Invalid"))</f>
        <v>live</v>
      </c>
      <c r="N3485" s="26" t="str">
        <f t="shared" si="331"/>
        <v>OK</v>
      </c>
      <c r="O3485" s="26" t="str">
        <f t="shared" si="326"/>
        <v>OK</v>
      </c>
    </row>
    <row r="3486" spans="1:15" x14ac:dyDescent="0.2">
      <c r="A3486" s="24" t="str">
        <f t="shared" si="327"/>
        <v>GU29 9</v>
      </c>
      <c r="B3486" s="1" t="s">
        <v>12487</v>
      </c>
      <c r="C3486" s="1" t="s">
        <v>12679</v>
      </c>
      <c r="D3486" s="1" t="s">
        <v>12627</v>
      </c>
      <c r="E3486" s="2">
        <v>15</v>
      </c>
      <c r="F3486" s="3">
        <v>256993.85000000003</v>
      </c>
      <c r="G3486" s="3">
        <v>48397.96</v>
      </c>
      <c r="H3486" s="4">
        <v>47525.58</v>
      </c>
      <c r="I3486" s="25"/>
      <c r="J3486" s="26" t="str">
        <f t="shared" si="328"/>
        <v>No</v>
      </c>
      <c r="K3486" s="26" t="str">
        <f t="shared" si="329"/>
        <v>GB</v>
      </c>
      <c r="L3486" s="26" t="str">
        <f t="shared" si="330"/>
        <v>Invalid</v>
      </c>
      <c r="M3486" s="26" t="str">
        <f>IF(OR(ISBLANK(B3486),ISBLANK(C3486),ISBLANK(D3486)),"Missing",IFERROR(VLOOKUP(A3486,'RM Postcodes'!$A:$B,2,0),"Invalid"))</f>
        <v>live</v>
      </c>
      <c r="N3486" s="26" t="str">
        <f t="shared" si="331"/>
        <v>OK</v>
      </c>
      <c r="O3486" s="26" t="str">
        <f t="shared" si="326"/>
        <v>OK</v>
      </c>
    </row>
    <row r="3487" spans="1:15" x14ac:dyDescent="0.2">
      <c r="A3487" s="24" t="str">
        <f t="shared" si="327"/>
        <v>GU3 1</v>
      </c>
      <c r="B3487" s="1" t="s">
        <v>12487</v>
      </c>
      <c r="C3487" s="1" t="s">
        <v>12665</v>
      </c>
      <c r="D3487" s="1" t="s">
        <v>12621</v>
      </c>
      <c r="E3487" s="2">
        <v>20</v>
      </c>
      <c r="F3487" s="3">
        <v>2213797.7400000002</v>
      </c>
      <c r="G3487" s="3">
        <v>687723.23</v>
      </c>
      <c r="H3487" s="4">
        <v>550000</v>
      </c>
      <c r="I3487" s="25"/>
      <c r="J3487" s="26" t="str">
        <f t="shared" si="328"/>
        <v>No</v>
      </c>
      <c r="K3487" s="26" t="str">
        <f t="shared" si="329"/>
        <v>GB</v>
      </c>
      <c r="L3487" s="26" t="str">
        <f t="shared" si="330"/>
        <v>Invalid</v>
      </c>
      <c r="M3487" s="26" t="str">
        <f>IF(OR(ISBLANK(B3487),ISBLANK(C3487),ISBLANK(D3487)),"Missing",IFERROR(VLOOKUP(A3487,'RM Postcodes'!$A:$B,2,0),"Invalid"))</f>
        <v>live</v>
      </c>
      <c r="N3487" s="26" t="str">
        <f t="shared" si="331"/>
        <v>OK</v>
      </c>
      <c r="O3487" s="26" t="str">
        <f t="shared" si="326"/>
        <v>OK</v>
      </c>
    </row>
    <row r="3488" spans="1:15" x14ac:dyDescent="0.2">
      <c r="A3488" s="24" t="str">
        <f t="shared" si="327"/>
        <v>GU3 2</v>
      </c>
      <c r="B3488" s="1" t="s">
        <v>12487</v>
      </c>
      <c r="C3488" s="1" t="s">
        <v>12665</v>
      </c>
      <c r="D3488" s="1" t="s">
        <v>12640</v>
      </c>
      <c r="E3488" s="2">
        <v>28</v>
      </c>
      <c r="F3488" s="3">
        <v>1193874.51</v>
      </c>
      <c r="G3488" s="3">
        <v>420758.13</v>
      </c>
      <c r="H3488" s="4">
        <v>104292.19</v>
      </c>
      <c r="I3488" s="25"/>
      <c r="J3488" s="26" t="str">
        <f t="shared" si="328"/>
        <v>No</v>
      </c>
      <c r="K3488" s="26" t="str">
        <f t="shared" si="329"/>
        <v>GB</v>
      </c>
      <c r="L3488" s="26" t="str">
        <f t="shared" si="330"/>
        <v>Invalid</v>
      </c>
      <c r="M3488" s="26" t="str">
        <f>IF(OR(ISBLANK(B3488),ISBLANK(C3488),ISBLANK(D3488)),"Missing",IFERROR(VLOOKUP(A3488,'RM Postcodes'!$A:$B,2,0),"Invalid"))</f>
        <v>live</v>
      </c>
      <c r="N3488" s="26" t="str">
        <f t="shared" si="331"/>
        <v>OK</v>
      </c>
      <c r="O3488" s="26" t="str">
        <f t="shared" si="326"/>
        <v>OK</v>
      </c>
    </row>
    <row r="3489" spans="1:15" x14ac:dyDescent="0.2">
      <c r="A3489" s="24" t="str">
        <f t="shared" si="327"/>
        <v>GU3 3</v>
      </c>
      <c r="B3489" s="1" t="s">
        <v>12487</v>
      </c>
      <c r="C3489" s="1" t="s">
        <v>12665</v>
      </c>
      <c r="D3489" s="1" t="s">
        <v>12629</v>
      </c>
      <c r="E3489" s="2">
        <v>21</v>
      </c>
      <c r="F3489" s="3">
        <v>2966972.6199999996</v>
      </c>
      <c r="G3489" s="3">
        <v>2393405.88</v>
      </c>
      <c r="H3489" s="4">
        <v>180000</v>
      </c>
      <c r="I3489" s="25"/>
      <c r="J3489" s="26" t="str">
        <f t="shared" si="328"/>
        <v>No</v>
      </c>
      <c r="K3489" s="26" t="str">
        <f t="shared" si="329"/>
        <v>GB</v>
      </c>
      <c r="L3489" s="26" t="str">
        <f t="shared" si="330"/>
        <v>Invalid</v>
      </c>
      <c r="M3489" s="26" t="str">
        <f>IF(OR(ISBLANK(B3489),ISBLANK(C3489),ISBLANK(D3489)),"Missing",IFERROR(VLOOKUP(A3489,'RM Postcodes'!$A:$B,2,0),"Invalid"))</f>
        <v>live</v>
      </c>
      <c r="N3489" s="26" t="str">
        <f t="shared" si="331"/>
        <v>OK</v>
      </c>
      <c r="O3489" s="26" t="str">
        <f t="shared" si="326"/>
        <v>Redact</v>
      </c>
    </row>
    <row r="3490" spans="1:15" x14ac:dyDescent="0.2">
      <c r="A3490" s="24" t="str">
        <f t="shared" si="327"/>
        <v>GU30 7</v>
      </c>
      <c r="B3490" s="1" t="s">
        <v>12487</v>
      </c>
      <c r="C3490" s="1" t="s">
        <v>12642</v>
      </c>
      <c r="D3490" s="1" t="s">
        <v>12623</v>
      </c>
      <c r="E3490" s="2">
        <v>50</v>
      </c>
      <c r="F3490" s="3">
        <v>2488599.3399999994</v>
      </c>
      <c r="G3490" s="3">
        <v>1125094.7</v>
      </c>
      <c r="H3490" s="4">
        <v>137500</v>
      </c>
      <c r="I3490" s="25"/>
      <c r="J3490" s="26" t="str">
        <f t="shared" si="328"/>
        <v>No</v>
      </c>
      <c r="K3490" s="26" t="str">
        <f t="shared" si="329"/>
        <v>GB</v>
      </c>
      <c r="L3490" s="26" t="str">
        <f t="shared" si="330"/>
        <v>Invalid</v>
      </c>
      <c r="M3490" s="26" t="str">
        <f>IF(OR(ISBLANK(B3490),ISBLANK(C3490),ISBLANK(D3490)),"Missing",IFERROR(VLOOKUP(A3490,'RM Postcodes'!$A:$B,2,0),"Invalid"))</f>
        <v>live</v>
      </c>
      <c r="N3490" s="26" t="str">
        <f t="shared" si="331"/>
        <v>OK</v>
      </c>
      <c r="O3490" s="26" t="str">
        <f t="shared" si="326"/>
        <v>OK</v>
      </c>
    </row>
    <row r="3491" spans="1:15" x14ac:dyDescent="0.2">
      <c r="A3491" s="24" t="str">
        <f t="shared" si="327"/>
        <v>GU31 4</v>
      </c>
      <c r="B3491" s="1" t="s">
        <v>12487</v>
      </c>
      <c r="C3491" s="1" t="s">
        <v>12643</v>
      </c>
      <c r="D3491" s="1" t="s">
        <v>12630</v>
      </c>
      <c r="E3491" s="2">
        <v>24</v>
      </c>
      <c r="F3491" s="3">
        <v>772794.07000000007</v>
      </c>
      <c r="G3491" s="3">
        <v>241666.66</v>
      </c>
      <c r="H3491" s="4">
        <v>61155.46</v>
      </c>
      <c r="I3491" s="25"/>
      <c r="J3491" s="26" t="str">
        <f t="shared" si="328"/>
        <v>No</v>
      </c>
      <c r="K3491" s="26" t="str">
        <f t="shared" si="329"/>
        <v>GB</v>
      </c>
      <c r="L3491" s="26" t="str">
        <f t="shared" si="330"/>
        <v>Invalid</v>
      </c>
      <c r="M3491" s="26" t="str">
        <f>IF(OR(ISBLANK(B3491),ISBLANK(C3491),ISBLANK(D3491)),"Missing",IFERROR(VLOOKUP(A3491,'RM Postcodes'!$A:$B,2,0),"Invalid"))</f>
        <v>live</v>
      </c>
      <c r="N3491" s="26" t="str">
        <f t="shared" si="331"/>
        <v>OK</v>
      </c>
      <c r="O3491" s="26" t="str">
        <f t="shared" si="326"/>
        <v>OK</v>
      </c>
    </row>
    <row r="3492" spans="1:15" x14ac:dyDescent="0.2">
      <c r="A3492" s="24" t="str">
        <f t="shared" si="327"/>
        <v>GU31 5</v>
      </c>
      <c r="B3492" s="1" t="s">
        <v>12487</v>
      </c>
      <c r="C3492" s="1" t="s">
        <v>12643</v>
      </c>
      <c r="D3492" s="1" t="s">
        <v>12625</v>
      </c>
      <c r="E3492" s="2">
        <v>27</v>
      </c>
      <c r="F3492" s="3">
        <v>671121.28000000014</v>
      </c>
      <c r="G3492" s="3">
        <v>161094.14000000001</v>
      </c>
      <c r="H3492" s="4">
        <v>48837.93</v>
      </c>
      <c r="I3492" s="25"/>
      <c r="J3492" s="26" t="str">
        <f t="shared" si="328"/>
        <v>No</v>
      </c>
      <c r="K3492" s="26" t="str">
        <f t="shared" si="329"/>
        <v>GB</v>
      </c>
      <c r="L3492" s="26" t="str">
        <f t="shared" si="330"/>
        <v>Invalid</v>
      </c>
      <c r="M3492" s="26" t="str">
        <f>IF(OR(ISBLANK(B3492),ISBLANK(C3492),ISBLANK(D3492)),"Missing",IFERROR(VLOOKUP(A3492,'RM Postcodes'!$A:$B,2,0),"Invalid"))</f>
        <v>live</v>
      </c>
      <c r="N3492" s="26" t="str">
        <f t="shared" si="331"/>
        <v>OK</v>
      </c>
      <c r="O3492" s="26" t="str">
        <f t="shared" si="326"/>
        <v>OK</v>
      </c>
    </row>
    <row r="3493" spans="1:15" x14ac:dyDescent="0.2">
      <c r="A3493" s="24" t="str">
        <f t="shared" si="327"/>
        <v>GU32 1</v>
      </c>
      <c r="B3493" s="1" t="s">
        <v>12487</v>
      </c>
      <c r="C3493" s="1" t="s">
        <v>12644</v>
      </c>
      <c r="D3493" s="1" t="s">
        <v>12621</v>
      </c>
      <c r="E3493" s="2">
        <v>18</v>
      </c>
      <c r="F3493" s="3">
        <v>571440.69000000006</v>
      </c>
      <c r="G3493" s="3">
        <v>247647.24</v>
      </c>
      <c r="H3493" s="4">
        <v>48488.53</v>
      </c>
      <c r="I3493" s="25"/>
      <c r="J3493" s="26" t="str">
        <f t="shared" si="328"/>
        <v>No</v>
      </c>
      <c r="K3493" s="26" t="str">
        <f t="shared" si="329"/>
        <v>GB</v>
      </c>
      <c r="L3493" s="26" t="str">
        <f t="shared" si="330"/>
        <v>Invalid</v>
      </c>
      <c r="M3493" s="26" t="str">
        <f>IF(OR(ISBLANK(B3493),ISBLANK(C3493),ISBLANK(D3493)),"Missing",IFERROR(VLOOKUP(A3493,'RM Postcodes'!$A:$B,2,0),"Invalid"))</f>
        <v>live</v>
      </c>
      <c r="N3493" s="26" t="str">
        <f t="shared" si="331"/>
        <v>OK</v>
      </c>
      <c r="O3493" s="26" t="str">
        <f t="shared" si="326"/>
        <v>OK</v>
      </c>
    </row>
    <row r="3494" spans="1:15" x14ac:dyDescent="0.2">
      <c r="A3494" s="24" t="str">
        <f t="shared" si="327"/>
        <v>GU32 2</v>
      </c>
      <c r="B3494" s="1" t="s">
        <v>12487</v>
      </c>
      <c r="C3494" s="1" t="s">
        <v>12644</v>
      </c>
      <c r="D3494" s="1" t="s">
        <v>12640</v>
      </c>
      <c r="E3494" s="2">
        <v>11</v>
      </c>
      <c r="F3494" s="3">
        <v>528192.25</v>
      </c>
      <c r="G3494" s="3">
        <v>310682.67</v>
      </c>
      <c r="H3494" s="4">
        <v>73333.350000000006</v>
      </c>
      <c r="I3494" s="25"/>
      <c r="J3494" s="26" t="str">
        <f t="shared" si="328"/>
        <v>No</v>
      </c>
      <c r="K3494" s="26" t="str">
        <f t="shared" si="329"/>
        <v>GB</v>
      </c>
      <c r="L3494" s="26" t="str">
        <f t="shared" si="330"/>
        <v>Invalid</v>
      </c>
      <c r="M3494" s="26" t="str">
        <f>IF(OR(ISBLANK(B3494),ISBLANK(C3494),ISBLANK(D3494)),"Missing",IFERROR(VLOOKUP(A3494,'RM Postcodes'!$A:$B,2,0),"Invalid"))</f>
        <v>live</v>
      </c>
      <c r="N3494" s="26" t="str">
        <f t="shared" si="331"/>
        <v>OK</v>
      </c>
      <c r="O3494" s="26" t="str">
        <f t="shared" si="326"/>
        <v>Redact</v>
      </c>
    </row>
    <row r="3495" spans="1:15" x14ac:dyDescent="0.2">
      <c r="A3495" s="24" t="str">
        <f t="shared" si="327"/>
        <v>GU32 3</v>
      </c>
      <c r="B3495" s="1" t="s">
        <v>12487</v>
      </c>
      <c r="C3495" s="1" t="s">
        <v>12644</v>
      </c>
      <c r="D3495" s="1" t="s">
        <v>12629</v>
      </c>
      <c r="E3495" s="2">
        <v>46</v>
      </c>
      <c r="F3495" s="3">
        <v>2781310.1999999993</v>
      </c>
      <c r="G3495" s="3">
        <v>751390.85000000009</v>
      </c>
      <c r="H3495" s="4">
        <v>267319.08</v>
      </c>
      <c r="I3495" s="25"/>
      <c r="J3495" s="26" t="str">
        <f t="shared" si="328"/>
        <v>No</v>
      </c>
      <c r="K3495" s="26" t="str">
        <f t="shared" si="329"/>
        <v>GB</v>
      </c>
      <c r="L3495" s="26" t="str">
        <f t="shared" si="330"/>
        <v>Invalid</v>
      </c>
      <c r="M3495" s="26" t="str">
        <f>IF(OR(ISBLANK(B3495),ISBLANK(C3495),ISBLANK(D3495)),"Missing",IFERROR(VLOOKUP(A3495,'RM Postcodes'!$A:$B,2,0),"Invalid"))</f>
        <v>live</v>
      </c>
      <c r="N3495" s="26" t="str">
        <f t="shared" si="331"/>
        <v>OK</v>
      </c>
      <c r="O3495" s="26" t="str">
        <f t="shared" si="326"/>
        <v>OK</v>
      </c>
    </row>
    <row r="3496" spans="1:15" x14ac:dyDescent="0.2">
      <c r="A3496" s="24" t="str">
        <f t="shared" si="327"/>
        <v>GU33 6</v>
      </c>
      <c r="B3496" s="1" t="s">
        <v>12487</v>
      </c>
      <c r="C3496" s="1" t="s">
        <v>12645</v>
      </c>
      <c r="D3496" s="1" t="s">
        <v>12622</v>
      </c>
      <c r="E3496" s="2">
        <v>15</v>
      </c>
      <c r="F3496" s="3">
        <v>403244.68000000005</v>
      </c>
      <c r="G3496" s="3">
        <v>80928</v>
      </c>
      <c r="H3496" s="4">
        <v>68452.429999999993</v>
      </c>
      <c r="I3496" s="25"/>
      <c r="J3496" s="26" t="str">
        <f t="shared" si="328"/>
        <v>No</v>
      </c>
      <c r="K3496" s="26" t="str">
        <f t="shared" si="329"/>
        <v>GB</v>
      </c>
      <c r="L3496" s="26" t="str">
        <f t="shared" si="330"/>
        <v>Invalid</v>
      </c>
      <c r="M3496" s="26" t="str">
        <f>IF(OR(ISBLANK(B3496),ISBLANK(C3496),ISBLANK(D3496)),"Missing",IFERROR(VLOOKUP(A3496,'RM Postcodes'!$A:$B,2,0),"Invalid"))</f>
        <v>live</v>
      </c>
      <c r="N3496" s="26" t="str">
        <f t="shared" si="331"/>
        <v>OK</v>
      </c>
      <c r="O3496" s="26" t="str">
        <f t="shared" si="326"/>
        <v>OK</v>
      </c>
    </row>
    <row r="3497" spans="1:15" x14ac:dyDescent="0.2">
      <c r="A3497" s="24" t="str">
        <f t="shared" si="327"/>
        <v>GU33 7</v>
      </c>
      <c r="B3497" s="1" t="s">
        <v>12487</v>
      </c>
      <c r="C3497" s="1" t="s">
        <v>12645</v>
      </c>
      <c r="D3497" s="1" t="s">
        <v>12623</v>
      </c>
      <c r="E3497" s="2">
        <v>26</v>
      </c>
      <c r="F3497" s="3">
        <v>1457864.1800000002</v>
      </c>
      <c r="G3497" s="3">
        <v>517894.97</v>
      </c>
      <c r="H3497" s="4">
        <v>291241.26</v>
      </c>
      <c r="I3497" s="25"/>
      <c r="J3497" s="26" t="str">
        <f t="shared" si="328"/>
        <v>No</v>
      </c>
      <c r="K3497" s="26" t="str">
        <f t="shared" si="329"/>
        <v>GB</v>
      </c>
      <c r="L3497" s="26" t="str">
        <f t="shared" si="330"/>
        <v>Invalid</v>
      </c>
      <c r="M3497" s="26" t="str">
        <f>IF(OR(ISBLANK(B3497),ISBLANK(C3497),ISBLANK(D3497)),"Missing",IFERROR(VLOOKUP(A3497,'RM Postcodes'!$A:$B,2,0),"Invalid"))</f>
        <v>live</v>
      </c>
      <c r="N3497" s="26" t="str">
        <f t="shared" si="331"/>
        <v>OK</v>
      </c>
      <c r="O3497" s="26" t="str">
        <f t="shared" si="326"/>
        <v>OK</v>
      </c>
    </row>
    <row r="3498" spans="1:15" x14ac:dyDescent="0.2">
      <c r="A3498" s="24" t="str">
        <f t="shared" si="327"/>
        <v>GU34 1</v>
      </c>
      <c r="B3498" s="1" t="s">
        <v>12487</v>
      </c>
      <c r="C3498" s="1" t="s">
        <v>12646</v>
      </c>
      <c r="D3498" s="1" t="s">
        <v>12621</v>
      </c>
      <c r="E3498" s="2">
        <v>32</v>
      </c>
      <c r="F3498" s="3">
        <v>1134611.3300000003</v>
      </c>
      <c r="G3498" s="3">
        <v>188923.47999999998</v>
      </c>
      <c r="H3498" s="4">
        <v>156965.54</v>
      </c>
      <c r="I3498" s="25"/>
      <c r="J3498" s="26" t="str">
        <f t="shared" si="328"/>
        <v>No</v>
      </c>
      <c r="K3498" s="26" t="str">
        <f t="shared" si="329"/>
        <v>GB</v>
      </c>
      <c r="L3498" s="26" t="str">
        <f t="shared" si="330"/>
        <v>Invalid</v>
      </c>
      <c r="M3498" s="26" t="str">
        <f>IF(OR(ISBLANK(B3498),ISBLANK(C3498),ISBLANK(D3498)),"Missing",IFERROR(VLOOKUP(A3498,'RM Postcodes'!$A:$B,2,0),"Invalid"))</f>
        <v>live</v>
      </c>
      <c r="N3498" s="26" t="str">
        <f t="shared" si="331"/>
        <v>OK</v>
      </c>
      <c r="O3498" s="26" t="str">
        <f t="shared" si="326"/>
        <v>OK</v>
      </c>
    </row>
    <row r="3499" spans="1:15" x14ac:dyDescent="0.2">
      <c r="A3499" s="24" t="str">
        <f t="shared" si="327"/>
        <v>GU34 2</v>
      </c>
      <c r="B3499" s="1" t="s">
        <v>12487</v>
      </c>
      <c r="C3499" s="1" t="s">
        <v>12646</v>
      </c>
      <c r="D3499" s="1" t="s">
        <v>12640</v>
      </c>
      <c r="E3499" s="2">
        <v>33</v>
      </c>
      <c r="F3499" s="3">
        <v>2700665.4800000004</v>
      </c>
      <c r="G3499" s="3">
        <v>1414247.48</v>
      </c>
      <c r="H3499" s="4">
        <v>383877.37</v>
      </c>
      <c r="I3499" s="25"/>
      <c r="J3499" s="26" t="str">
        <f t="shared" si="328"/>
        <v>No</v>
      </c>
      <c r="K3499" s="26" t="str">
        <f t="shared" si="329"/>
        <v>GB</v>
      </c>
      <c r="L3499" s="26" t="str">
        <f t="shared" si="330"/>
        <v>Invalid</v>
      </c>
      <c r="M3499" s="26" t="str">
        <f>IF(OR(ISBLANK(B3499),ISBLANK(C3499),ISBLANK(D3499)),"Missing",IFERROR(VLOOKUP(A3499,'RM Postcodes'!$A:$B,2,0),"Invalid"))</f>
        <v>live</v>
      </c>
      <c r="N3499" s="26" t="str">
        <f t="shared" si="331"/>
        <v>OK</v>
      </c>
      <c r="O3499" s="26" t="str">
        <f t="shared" si="326"/>
        <v>Redact</v>
      </c>
    </row>
    <row r="3500" spans="1:15" x14ac:dyDescent="0.2">
      <c r="A3500" s="24" t="str">
        <f t="shared" si="327"/>
        <v>GU34 3</v>
      </c>
      <c r="B3500" s="1" t="s">
        <v>12487</v>
      </c>
      <c r="C3500" s="1" t="s">
        <v>12646</v>
      </c>
      <c r="D3500" s="1" t="s">
        <v>12629</v>
      </c>
      <c r="E3500" s="2">
        <v>19</v>
      </c>
      <c r="F3500" s="3">
        <v>2583367.59</v>
      </c>
      <c r="G3500" s="3">
        <v>951279.45000000007</v>
      </c>
      <c r="H3500" s="4">
        <v>750401.66</v>
      </c>
      <c r="I3500" s="25"/>
      <c r="J3500" s="26" t="str">
        <f t="shared" si="328"/>
        <v>No</v>
      </c>
      <c r="K3500" s="26" t="str">
        <f t="shared" si="329"/>
        <v>GB</v>
      </c>
      <c r="L3500" s="26" t="str">
        <f t="shared" si="330"/>
        <v>Invalid</v>
      </c>
      <c r="M3500" s="26" t="str">
        <f>IF(OR(ISBLANK(B3500),ISBLANK(C3500),ISBLANK(D3500)),"Missing",IFERROR(VLOOKUP(A3500,'RM Postcodes'!$A:$B,2,0),"Invalid"))</f>
        <v>live</v>
      </c>
      <c r="N3500" s="26" t="str">
        <f t="shared" si="331"/>
        <v>OK</v>
      </c>
      <c r="O3500" s="26" t="str">
        <f t="shared" si="326"/>
        <v>Redact</v>
      </c>
    </row>
    <row r="3501" spans="1:15" x14ac:dyDescent="0.2">
      <c r="A3501" s="24" t="str">
        <f t="shared" si="327"/>
        <v>GU34 4</v>
      </c>
      <c r="B3501" s="1" t="s">
        <v>12487</v>
      </c>
      <c r="C3501" s="1" t="s">
        <v>12646</v>
      </c>
      <c r="D3501" s="1" t="s">
        <v>12630</v>
      </c>
      <c r="E3501" s="2">
        <v>20</v>
      </c>
      <c r="F3501" s="3">
        <v>447108.42</v>
      </c>
      <c r="G3501" s="3">
        <v>55867.340000000004</v>
      </c>
      <c r="H3501" s="4">
        <v>44487.49</v>
      </c>
      <c r="I3501" s="25"/>
      <c r="J3501" s="26" t="str">
        <f t="shared" si="328"/>
        <v>No</v>
      </c>
      <c r="K3501" s="26" t="str">
        <f t="shared" si="329"/>
        <v>GB</v>
      </c>
      <c r="L3501" s="26" t="str">
        <f t="shared" si="330"/>
        <v>Invalid</v>
      </c>
      <c r="M3501" s="26" t="str">
        <f>IF(OR(ISBLANK(B3501),ISBLANK(C3501),ISBLANK(D3501)),"Missing",IFERROR(VLOOKUP(A3501,'RM Postcodes'!$A:$B,2,0),"Invalid"))</f>
        <v>live</v>
      </c>
      <c r="N3501" s="26" t="str">
        <f t="shared" si="331"/>
        <v>OK</v>
      </c>
      <c r="O3501" s="26" t="str">
        <f t="shared" si="326"/>
        <v>OK</v>
      </c>
    </row>
    <row r="3502" spans="1:15" x14ac:dyDescent="0.2">
      <c r="A3502" s="24" t="str">
        <f t="shared" si="327"/>
        <v>GU34 5</v>
      </c>
      <c r="B3502" s="1" t="s">
        <v>12487</v>
      </c>
      <c r="C3502" s="1" t="s">
        <v>12646</v>
      </c>
      <c r="D3502" s="1" t="s">
        <v>12625</v>
      </c>
      <c r="E3502" s="2">
        <v>37</v>
      </c>
      <c r="F3502" s="3">
        <v>1548943.0500000007</v>
      </c>
      <c r="G3502" s="3">
        <v>461609.09</v>
      </c>
      <c r="H3502" s="4">
        <v>303896.78000000003</v>
      </c>
      <c r="I3502" s="25"/>
      <c r="J3502" s="26" t="str">
        <f t="shared" si="328"/>
        <v>No</v>
      </c>
      <c r="K3502" s="26" t="str">
        <f t="shared" si="329"/>
        <v>GB</v>
      </c>
      <c r="L3502" s="26" t="str">
        <f t="shared" si="330"/>
        <v>Invalid</v>
      </c>
      <c r="M3502" s="26" t="str">
        <f>IF(OR(ISBLANK(B3502),ISBLANK(C3502),ISBLANK(D3502)),"Missing",IFERROR(VLOOKUP(A3502,'RM Postcodes'!$A:$B,2,0),"Invalid"))</f>
        <v>live</v>
      </c>
      <c r="N3502" s="26" t="str">
        <f t="shared" si="331"/>
        <v>OK</v>
      </c>
      <c r="O3502" s="26" t="str">
        <f t="shared" si="326"/>
        <v>OK</v>
      </c>
    </row>
    <row r="3503" spans="1:15" x14ac:dyDescent="0.2">
      <c r="A3503" s="24" t="str">
        <f t="shared" si="327"/>
        <v>GU35 0</v>
      </c>
      <c r="B3503" s="1" t="s">
        <v>12487</v>
      </c>
      <c r="C3503" s="1" t="s">
        <v>12647</v>
      </c>
      <c r="D3503" s="1" t="s">
        <v>12632</v>
      </c>
      <c r="E3503" s="2">
        <v>69</v>
      </c>
      <c r="F3503" s="3">
        <v>2595052.3800000004</v>
      </c>
      <c r="G3503" s="3">
        <v>431842.19999999995</v>
      </c>
      <c r="H3503" s="4">
        <v>274297.77</v>
      </c>
      <c r="I3503" s="25"/>
      <c r="J3503" s="26" t="str">
        <f t="shared" si="328"/>
        <v>No</v>
      </c>
      <c r="K3503" s="26" t="str">
        <f t="shared" si="329"/>
        <v>GB</v>
      </c>
      <c r="L3503" s="26" t="str">
        <f t="shared" si="330"/>
        <v>Invalid</v>
      </c>
      <c r="M3503" s="26" t="str">
        <f>IF(OR(ISBLANK(B3503),ISBLANK(C3503),ISBLANK(D3503)),"Missing",IFERROR(VLOOKUP(A3503,'RM Postcodes'!$A:$B,2,0),"Invalid"))</f>
        <v>live</v>
      </c>
      <c r="N3503" s="26" t="str">
        <f t="shared" si="331"/>
        <v>OK</v>
      </c>
      <c r="O3503" s="26" t="str">
        <f t="shared" si="326"/>
        <v>OK</v>
      </c>
    </row>
    <row r="3504" spans="1:15" x14ac:dyDescent="0.2">
      <c r="A3504" s="24" t="str">
        <f t="shared" si="327"/>
        <v>GU35 8</v>
      </c>
      <c r="B3504" s="1" t="s">
        <v>12487</v>
      </c>
      <c r="C3504" s="1" t="s">
        <v>12647</v>
      </c>
      <c r="D3504" s="1" t="s">
        <v>12626</v>
      </c>
      <c r="E3504" s="2">
        <v>26</v>
      </c>
      <c r="F3504" s="3">
        <v>442157.68999999994</v>
      </c>
      <c r="G3504" s="3">
        <v>43687.8</v>
      </c>
      <c r="H3504" s="4">
        <v>42093.96</v>
      </c>
      <c r="I3504" s="25"/>
      <c r="J3504" s="26" t="str">
        <f t="shared" si="328"/>
        <v>No</v>
      </c>
      <c r="K3504" s="26" t="str">
        <f t="shared" si="329"/>
        <v>GB</v>
      </c>
      <c r="L3504" s="26" t="str">
        <f t="shared" si="330"/>
        <v>Invalid</v>
      </c>
      <c r="M3504" s="26" t="str">
        <f>IF(OR(ISBLANK(B3504),ISBLANK(C3504),ISBLANK(D3504)),"Missing",IFERROR(VLOOKUP(A3504,'RM Postcodes'!$A:$B,2,0),"Invalid"))</f>
        <v>live</v>
      </c>
      <c r="N3504" s="26" t="str">
        <f t="shared" si="331"/>
        <v>OK</v>
      </c>
      <c r="O3504" s="26" t="str">
        <f t="shared" si="326"/>
        <v>OK</v>
      </c>
    </row>
    <row r="3505" spans="1:15" x14ac:dyDescent="0.2">
      <c r="A3505" s="24" t="str">
        <f t="shared" si="327"/>
        <v>GU35 9</v>
      </c>
      <c r="B3505" s="1" t="s">
        <v>12487</v>
      </c>
      <c r="C3505" s="1" t="s">
        <v>12647</v>
      </c>
      <c r="D3505" s="1" t="s">
        <v>12627</v>
      </c>
      <c r="E3505" s="2">
        <v>42</v>
      </c>
      <c r="F3505" s="3">
        <v>1917329.8100000005</v>
      </c>
      <c r="G3505" s="3">
        <v>849170.33000000007</v>
      </c>
      <c r="H3505" s="4">
        <v>152812.69</v>
      </c>
      <c r="I3505" s="25"/>
      <c r="J3505" s="26" t="str">
        <f t="shared" si="328"/>
        <v>No</v>
      </c>
      <c r="K3505" s="26" t="str">
        <f t="shared" si="329"/>
        <v>GB</v>
      </c>
      <c r="L3505" s="26" t="str">
        <f t="shared" si="330"/>
        <v>Invalid</v>
      </c>
      <c r="M3505" s="26" t="str">
        <f>IF(OR(ISBLANK(B3505),ISBLANK(C3505),ISBLANK(D3505)),"Missing",IFERROR(VLOOKUP(A3505,'RM Postcodes'!$A:$B,2,0),"Invalid"))</f>
        <v>live</v>
      </c>
      <c r="N3505" s="26" t="str">
        <f t="shared" si="331"/>
        <v>OK</v>
      </c>
      <c r="O3505" s="26" t="str">
        <f t="shared" si="326"/>
        <v>OK</v>
      </c>
    </row>
    <row r="3506" spans="1:15" x14ac:dyDescent="0.2">
      <c r="A3506" s="24" t="str">
        <f t="shared" si="327"/>
        <v>GU4 7</v>
      </c>
      <c r="B3506" s="1" t="s">
        <v>12487</v>
      </c>
      <c r="C3506" s="1" t="s">
        <v>12666</v>
      </c>
      <c r="D3506" s="1" t="s">
        <v>12623</v>
      </c>
      <c r="E3506" s="2">
        <v>49</v>
      </c>
      <c r="F3506" s="3">
        <v>1536525.66</v>
      </c>
      <c r="G3506" s="3">
        <v>196666.67</v>
      </c>
      <c r="H3506" s="4">
        <v>156999.97</v>
      </c>
      <c r="I3506" s="25"/>
      <c r="J3506" s="26" t="str">
        <f t="shared" si="328"/>
        <v>No</v>
      </c>
      <c r="K3506" s="26" t="str">
        <f t="shared" si="329"/>
        <v>GB</v>
      </c>
      <c r="L3506" s="26" t="str">
        <f t="shared" si="330"/>
        <v>Invalid</v>
      </c>
      <c r="M3506" s="26" t="str">
        <f>IF(OR(ISBLANK(B3506),ISBLANK(C3506),ISBLANK(D3506)),"Missing",IFERROR(VLOOKUP(A3506,'RM Postcodes'!$A:$B,2,0),"Invalid"))</f>
        <v>live</v>
      </c>
      <c r="N3506" s="26" t="str">
        <f t="shared" si="331"/>
        <v>OK</v>
      </c>
      <c r="O3506" s="26" t="str">
        <f t="shared" si="326"/>
        <v>OK</v>
      </c>
    </row>
    <row r="3507" spans="1:15" x14ac:dyDescent="0.2">
      <c r="A3507" s="24" t="str">
        <f t="shared" si="327"/>
        <v>GU4 8</v>
      </c>
      <c r="B3507" s="1" t="s">
        <v>12487</v>
      </c>
      <c r="C3507" s="1" t="s">
        <v>12666</v>
      </c>
      <c r="D3507" s="1" t="s">
        <v>12626</v>
      </c>
      <c r="E3507" s="2">
        <v>18</v>
      </c>
      <c r="F3507" s="3">
        <v>680397.32</v>
      </c>
      <c r="G3507" s="3">
        <v>190563.43</v>
      </c>
      <c r="H3507" s="4">
        <v>132966.78</v>
      </c>
      <c r="I3507" s="25"/>
      <c r="J3507" s="26" t="str">
        <f t="shared" si="328"/>
        <v>No</v>
      </c>
      <c r="K3507" s="26" t="str">
        <f t="shared" si="329"/>
        <v>GB</v>
      </c>
      <c r="L3507" s="26" t="str">
        <f t="shared" si="330"/>
        <v>Invalid</v>
      </c>
      <c r="M3507" s="26" t="str">
        <f>IF(OR(ISBLANK(B3507),ISBLANK(C3507),ISBLANK(D3507)),"Missing",IFERROR(VLOOKUP(A3507,'RM Postcodes'!$A:$B,2,0),"Invalid"))</f>
        <v>live</v>
      </c>
      <c r="N3507" s="26" t="str">
        <f t="shared" si="331"/>
        <v>OK</v>
      </c>
      <c r="O3507" s="26" t="str">
        <f t="shared" si="326"/>
        <v>OK</v>
      </c>
    </row>
    <row r="3508" spans="1:15" x14ac:dyDescent="0.2">
      <c r="A3508" s="24" t="str">
        <f t="shared" si="327"/>
        <v>GU46 6</v>
      </c>
      <c r="B3508" s="1" t="s">
        <v>12487</v>
      </c>
      <c r="C3508" s="1" t="s">
        <v>12681</v>
      </c>
      <c r="D3508" s="1" t="s">
        <v>12622</v>
      </c>
      <c r="E3508" s="2">
        <v>20</v>
      </c>
      <c r="F3508" s="3">
        <v>290881.75</v>
      </c>
      <c r="G3508" s="3">
        <v>45213.3</v>
      </c>
      <c r="H3508" s="4">
        <v>41296.400000000001</v>
      </c>
      <c r="I3508" s="25"/>
      <c r="J3508" s="26" t="str">
        <f t="shared" si="328"/>
        <v>No</v>
      </c>
      <c r="K3508" s="26" t="str">
        <f t="shared" si="329"/>
        <v>GB</v>
      </c>
      <c r="L3508" s="26" t="str">
        <f t="shared" si="330"/>
        <v>Invalid</v>
      </c>
      <c r="M3508" s="26" t="str">
        <f>IF(OR(ISBLANK(B3508),ISBLANK(C3508),ISBLANK(D3508)),"Missing",IFERROR(VLOOKUP(A3508,'RM Postcodes'!$A:$B,2,0),"Invalid"))</f>
        <v>live</v>
      </c>
      <c r="N3508" s="26" t="str">
        <f t="shared" si="331"/>
        <v>OK</v>
      </c>
      <c r="O3508" s="26" t="str">
        <f t="shared" si="326"/>
        <v>OK</v>
      </c>
    </row>
    <row r="3509" spans="1:15" x14ac:dyDescent="0.2">
      <c r="A3509" s="24" t="str">
        <f t="shared" si="327"/>
        <v>GU46 7</v>
      </c>
      <c r="B3509" s="1" t="s">
        <v>12487</v>
      </c>
      <c r="C3509" s="1" t="s">
        <v>12681</v>
      </c>
      <c r="D3509" s="1" t="s">
        <v>12623</v>
      </c>
      <c r="E3509" s="2">
        <v>13</v>
      </c>
      <c r="F3509" s="3">
        <v>370096.10000000003</v>
      </c>
      <c r="G3509" s="3">
        <v>75930.559999999998</v>
      </c>
      <c r="H3509" s="4">
        <v>47938.1</v>
      </c>
      <c r="I3509" s="25"/>
      <c r="J3509" s="26" t="str">
        <f t="shared" si="328"/>
        <v>No</v>
      </c>
      <c r="K3509" s="26" t="str">
        <f t="shared" si="329"/>
        <v>GB</v>
      </c>
      <c r="L3509" s="26" t="str">
        <f t="shared" si="330"/>
        <v>Invalid</v>
      </c>
      <c r="M3509" s="26" t="str">
        <f>IF(OR(ISBLANK(B3509),ISBLANK(C3509),ISBLANK(D3509)),"Missing",IFERROR(VLOOKUP(A3509,'RM Postcodes'!$A:$B,2,0),"Invalid"))</f>
        <v>live</v>
      </c>
      <c r="N3509" s="26" t="str">
        <f t="shared" si="331"/>
        <v>OK</v>
      </c>
      <c r="O3509" s="26" t="str">
        <f t="shared" si="326"/>
        <v>OK</v>
      </c>
    </row>
    <row r="3510" spans="1:15" x14ac:dyDescent="0.2">
      <c r="A3510" s="24" t="str">
        <f t="shared" si="327"/>
        <v>GU47 0</v>
      </c>
      <c r="B3510" s="1" t="s">
        <v>12487</v>
      </c>
      <c r="C3510" s="1" t="s">
        <v>12682</v>
      </c>
      <c r="D3510" s="1" t="s">
        <v>12632</v>
      </c>
      <c r="E3510" s="2">
        <v>40</v>
      </c>
      <c r="F3510" s="3">
        <v>1096547.7700000005</v>
      </c>
      <c r="G3510" s="3">
        <v>176870.05000000002</v>
      </c>
      <c r="H3510" s="4">
        <v>109375</v>
      </c>
      <c r="I3510" s="25"/>
      <c r="J3510" s="26" t="str">
        <f t="shared" si="328"/>
        <v>No</v>
      </c>
      <c r="K3510" s="26" t="str">
        <f t="shared" si="329"/>
        <v>GB</v>
      </c>
      <c r="L3510" s="26" t="str">
        <f t="shared" si="330"/>
        <v>Invalid</v>
      </c>
      <c r="M3510" s="26" t="str">
        <f>IF(OR(ISBLANK(B3510),ISBLANK(C3510),ISBLANK(D3510)),"Missing",IFERROR(VLOOKUP(A3510,'RM Postcodes'!$A:$B,2,0),"Invalid"))</f>
        <v>live</v>
      </c>
      <c r="N3510" s="26" t="str">
        <f t="shared" si="331"/>
        <v>OK</v>
      </c>
      <c r="O3510" s="26" t="str">
        <f t="shared" si="326"/>
        <v>OK</v>
      </c>
    </row>
    <row r="3511" spans="1:15" x14ac:dyDescent="0.2">
      <c r="A3511" s="24" t="str">
        <f t="shared" si="327"/>
        <v>GU47 8</v>
      </c>
      <c r="B3511" s="1" t="s">
        <v>12487</v>
      </c>
      <c r="C3511" s="1" t="s">
        <v>12682</v>
      </c>
      <c r="D3511" s="1" t="s">
        <v>12626</v>
      </c>
      <c r="E3511" s="2">
        <v>12</v>
      </c>
      <c r="F3511" s="3">
        <v>196481.21000000002</v>
      </c>
      <c r="G3511" s="3">
        <v>43687.75</v>
      </c>
      <c r="H3511" s="4">
        <v>38118.44</v>
      </c>
      <c r="I3511" s="25"/>
      <c r="J3511" s="26" t="str">
        <f t="shared" si="328"/>
        <v>No</v>
      </c>
      <c r="K3511" s="26" t="str">
        <f t="shared" si="329"/>
        <v>GB</v>
      </c>
      <c r="L3511" s="26" t="str">
        <f t="shared" si="330"/>
        <v>Invalid</v>
      </c>
      <c r="M3511" s="26" t="str">
        <f>IF(OR(ISBLANK(B3511),ISBLANK(C3511),ISBLANK(D3511)),"Missing",IFERROR(VLOOKUP(A3511,'RM Postcodes'!$A:$B,2,0),"Invalid"))</f>
        <v>live</v>
      </c>
      <c r="N3511" s="26" t="str">
        <f t="shared" si="331"/>
        <v>OK</v>
      </c>
      <c r="O3511" s="26" t="str">
        <f t="shared" si="326"/>
        <v>OK</v>
      </c>
    </row>
    <row r="3512" spans="1:15" x14ac:dyDescent="0.2">
      <c r="A3512" s="24" t="str">
        <f t="shared" si="327"/>
        <v>GU47 9</v>
      </c>
      <c r="B3512" s="1" t="s">
        <v>12487</v>
      </c>
      <c r="C3512" s="1" t="s">
        <v>12682</v>
      </c>
      <c r="D3512" s="1" t="s">
        <v>12627</v>
      </c>
      <c r="E3512" s="2">
        <v>14</v>
      </c>
      <c r="F3512" s="3">
        <v>475903.77000000008</v>
      </c>
      <c r="G3512" s="3">
        <v>176915.03</v>
      </c>
      <c r="H3512" s="4">
        <v>44867.09</v>
      </c>
      <c r="I3512" s="25"/>
      <c r="J3512" s="26" t="str">
        <f t="shared" si="328"/>
        <v>No</v>
      </c>
      <c r="K3512" s="26" t="str">
        <f t="shared" si="329"/>
        <v>GB</v>
      </c>
      <c r="L3512" s="26" t="str">
        <f t="shared" si="330"/>
        <v>Invalid</v>
      </c>
      <c r="M3512" s="26" t="str">
        <f>IF(OR(ISBLANK(B3512),ISBLANK(C3512),ISBLANK(D3512)),"Missing",IFERROR(VLOOKUP(A3512,'RM Postcodes'!$A:$B,2,0),"Invalid"))</f>
        <v>live</v>
      </c>
      <c r="N3512" s="26" t="str">
        <f t="shared" si="331"/>
        <v>OK</v>
      </c>
      <c r="O3512" s="26" t="str">
        <f t="shared" si="326"/>
        <v>OK</v>
      </c>
    </row>
    <row r="3513" spans="1:15" x14ac:dyDescent="0.2">
      <c r="A3513" s="24" t="str">
        <f t="shared" si="327"/>
        <v>GU5 0</v>
      </c>
      <c r="B3513" s="1" t="s">
        <v>12487</v>
      </c>
      <c r="C3513" s="1" t="s">
        <v>12667</v>
      </c>
      <c r="D3513" s="1" t="s">
        <v>12632</v>
      </c>
      <c r="E3513" s="2">
        <v>41</v>
      </c>
      <c r="F3513" s="3">
        <v>5628972.4399999985</v>
      </c>
      <c r="G3513" s="3">
        <v>3171218.8</v>
      </c>
      <c r="H3513" s="4">
        <v>756426.08</v>
      </c>
      <c r="I3513" s="25"/>
      <c r="J3513" s="26" t="str">
        <f t="shared" si="328"/>
        <v>No</v>
      </c>
      <c r="K3513" s="26" t="str">
        <f t="shared" si="329"/>
        <v>GB</v>
      </c>
      <c r="L3513" s="26" t="str">
        <f t="shared" si="330"/>
        <v>Invalid</v>
      </c>
      <c r="M3513" s="26" t="str">
        <f>IF(OR(ISBLANK(B3513),ISBLANK(C3513),ISBLANK(D3513)),"Missing",IFERROR(VLOOKUP(A3513,'RM Postcodes'!$A:$B,2,0),"Invalid"))</f>
        <v>live</v>
      </c>
      <c r="N3513" s="26" t="str">
        <f t="shared" si="331"/>
        <v>OK</v>
      </c>
      <c r="O3513" s="26" t="str">
        <f t="shared" si="326"/>
        <v>Redact</v>
      </c>
    </row>
    <row r="3514" spans="1:15" x14ac:dyDescent="0.2">
      <c r="A3514" s="24" t="str">
        <f t="shared" si="327"/>
        <v>GU5 9</v>
      </c>
      <c r="B3514" s="1" t="s">
        <v>12487</v>
      </c>
      <c r="C3514" s="1" t="s">
        <v>12667</v>
      </c>
      <c r="D3514" s="1" t="s">
        <v>12627</v>
      </c>
      <c r="E3514" s="2">
        <v>24</v>
      </c>
      <c r="F3514" s="3">
        <v>4783473.37</v>
      </c>
      <c r="G3514" s="3">
        <v>3547607.18</v>
      </c>
      <c r="H3514" s="4">
        <v>308493.42</v>
      </c>
      <c r="I3514" s="25"/>
      <c r="J3514" s="26" t="str">
        <f t="shared" si="328"/>
        <v>No</v>
      </c>
      <c r="K3514" s="26" t="str">
        <f t="shared" si="329"/>
        <v>GB</v>
      </c>
      <c r="L3514" s="26" t="str">
        <f t="shared" si="330"/>
        <v>Invalid</v>
      </c>
      <c r="M3514" s="26" t="str">
        <f>IF(OR(ISBLANK(B3514),ISBLANK(C3514),ISBLANK(D3514)),"Missing",IFERROR(VLOOKUP(A3514,'RM Postcodes'!$A:$B,2,0),"Invalid"))</f>
        <v>live</v>
      </c>
      <c r="N3514" s="26" t="str">
        <f t="shared" si="331"/>
        <v>OK</v>
      </c>
      <c r="O3514" s="26" t="str">
        <f t="shared" si="326"/>
        <v>Redact</v>
      </c>
    </row>
    <row r="3515" spans="1:15" x14ac:dyDescent="0.2">
      <c r="A3515" s="24" t="str">
        <f t="shared" si="327"/>
        <v>GU51 1</v>
      </c>
      <c r="B3515" s="1" t="s">
        <v>12487</v>
      </c>
      <c r="C3515" s="1" t="s">
        <v>12657</v>
      </c>
      <c r="D3515" s="1" t="s">
        <v>12621</v>
      </c>
      <c r="E3515" s="2">
        <v>22</v>
      </c>
      <c r="F3515" s="3">
        <v>637260.58000000007</v>
      </c>
      <c r="G3515" s="3">
        <v>107333.32</v>
      </c>
      <c r="H3515" s="4">
        <v>55639.85</v>
      </c>
      <c r="I3515" s="25"/>
      <c r="J3515" s="26" t="str">
        <f t="shared" si="328"/>
        <v>No</v>
      </c>
      <c r="K3515" s="26" t="str">
        <f t="shared" si="329"/>
        <v>GB</v>
      </c>
      <c r="L3515" s="26" t="str">
        <f t="shared" si="330"/>
        <v>Invalid</v>
      </c>
      <c r="M3515" s="26" t="str">
        <f>IF(OR(ISBLANK(B3515),ISBLANK(C3515),ISBLANK(D3515)),"Missing",IFERROR(VLOOKUP(A3515,'RM Postcodes'!$A:$B,2,0),"Invalid"))</f>
        <v>live</v>
      </c>
      <c r="N3515" s="26" t="str">
        <f t="shared" si="331"/>
        <v>OK</v>
      </c>
      <c r="O3515" s="26" t="str">
        <f t="shared" si="326"/>
        <v>OK</v>
      </c>
    </row>
    <row r="3516" spans="1:15" x14ac:dyDescent="0.2">
      <c r="A3516" s="24" t="str">
        <f t="shared" si="327"/>
        <v>GU51 2</v>
      </c>
      <c r="B3516" s="1" t="s">
        <v>12487</v>
      </c>
      <c r="C3516" s="1" t="s">
        <v>12657</v>
      </c>
      <c r="D3516" s="1" t="s">
        <v>12640</v>
      </c>
      <c r="E3516" s="2">
        <v>16</v>
      </c>
      <c r="F3516" s="3">
        <v>1110187.3500000001</v>
      </c>
      <c r="G3516" s="3">
        <v>380493.72</v>
      </c>
      <c r="H3516" s="4">
        <v>180000</v>
      </c>
      <c r="I3516" s="25"/>
      <c r="J3516" s="26" t="str">
        <f t="shared" si="328"/>
        <v>No</v>
      </c>
      <c r="K3516" s="26" t="str">
        <f t="shared" si="329"/>
        <v>GB</v>
      </c>
      <c r="L3516" s="26" t="str">
        <f t="shared" si="330"/>
        <v>Invalid</v>
      </c>
      <c r="M3516" s="26" t="str">
        <f>IF(OR(ISBLANK(B3516),ISBLANK(C3516),ISBLANK(D3516)),"Missing",IFERROR(VLOOKUP(A3516,'RM Postcodes'!$A:$B,2,0),"Invalid"))</f>
        <v>live</v>
      </c>
      <c r="N3516" s="26" t="str">
        <f t="shared" si="331"/>
        <v>OK</v>
      </c>
      <c r="O3516" s="26" t="str">
        <f t="shared" si="326"/>
        <v>OK</v>
      </c>
    </row>
    <row r="3517" spans="1:15" x14ac:dyDescent="0.2">
      <c r="A3517" s="24" t="str">
        <f t="shared" si="327"/>
        <v>GU51 3</v>
      </c>
      <c r="B3517" s="1" t="s">
        <v>12487</v>
      </c>
      <c r="C3517" s="1" t="s">
        <v>12657</v>
      </c>
      <c r="D3517" s="1" t="s">
        <v>12629</v>
      </c>
      <c r="E3517" s="2">
        <v>40</v>
      </c>
      <c r="F3517" s="3">
        <v>3280020.3799999994</v>
      </c>
      <c r="G3517" s="3">
        <v>1974206.3399999999</v>
      </c>
      <c r="H3517" s="4">
        <v>143393.06999999998</v>
      </c>
      <c r="I3517" s="25"/>
      <c r="J3517" s="26" t="str">
        <f t="shared" si="328"/>
        <v>No</v>
      </c>
      <c r="K3517" s="26" t="str">
        <f t="shared" si="329"/>
        <v>GB</v>
      </c>
      <c r="L3517" s="26" t="str">
        <f t="shared" si="330"/>
        <v>Invalid</v>
      </c>
      <c r="M3517" s="26" t="str">
        <f>IF(OR(ISBLANK(B3517),ISBLANK(C3517),ISBLANK(D3517)),"Missing",IFERROR(VLOOKUP(A3517,'RM Postcodes'!$A:$B,2,0),"Invalid"))</f>
        <v>live</v>
      </c>
      <c r="N3517" s="26" t="str">
        <f t="shared" si="331"/>
        <v>OK</v>
      </c>
      <c r="O3517" s="26" t="str">
        <f t="shared" si="326"/>
        <v>Redact</v>
      </c>
    </row>
    <row r="3518" spans="1:15" x14ac:dyDescent="0.2">
      <c r="A3518" s="24" t="str">
        <f t="shared" si="327"/>
        <v>GU51 4</v>
      </c>
      <c r="B3518" s="1" t="s">
        <v>12487</v>
      </c>
      <c r="C3518" s="1" t="s">
        <v>12657</v>
      </c>
      <c r="D3518" s="1" t="s">
        <v>12630</v>
      </c>
      <c r="E3518" s="2">
        <v>20</v>
      </c>
      <c r="F3518" s="3">
        <v>732602.89</v>
      </c>
      <c r="G3518" s="3">
        <v>199999.98</v>
      </c>
      <c r="H3518" s="4">
        <v>48925.45</v>
      </c>
      <c r="I3518" s="25"/>
      <c r="J3518" s="26" t="str">
        <f t="shared" si="328"/>
        <v>No</v>
      </c>
      <c r="K3518" s="26" t="str">
        <f t="shared" si="329"/>
        <v>GB</v>
      </c>
      <c r="L3518" s="26" t="str">
        <f t="shared" si="330"/>
        <v>Invalid</v>
      </c>
      <c r="M3518" s="26" t="str">
        <f>IF(OR(ISBLANK(B3518),ISBLANK(C3518),ISBLANK(D3518)),"Missing",IFERROR(VLOOKUP(A3518,'RM Postcodes'!$A:$B,2,0),"Invalid"))</f>
        <v>live</v>
      </c>
      <c r="N3518" s="26" t="str">
        <f t="shared" si="331"/>
        <v>OK</v>
      </c>
      <c r="O3518" s="26" t="str">
        <f t="shared" si="326"/>
        <v>OK</v>
      </c>
    </row>
    <row r="3519" spans="1:15" x14ac:dyDescent="0.2">
      <c r="A3519" s="24" t="str">
        <f t="shared" si="327"/>
        <v>GU51 5</v>
      </c>
      <c r="B3519" s="1" t="s">
        <v>12487</v>
      </c>
      <c r="C3519" s="1" t="s">
        <v>12657</v>
      </c>
      <c r="D3519" s="1" t="s">
        <v>12625</v>
      </c>
      <c r="E3519" s="2">
        <v>17</v>
      </c>
      <c r="F3519" s="3">
        <v>518993.32</v>
      </c>
      <c r="G3519" s="3">
        <v>245658.85</v>
      </c>
      <c r="H3519" s="4">
        <v>39692.67</v>
      </c>
      <c r="I3519" s="25"/>
      <c r="J3519" s="26" t="str">
        <f t="shared" si="328"/>
        <v>No</v>
      </c>
      <c r="K3519" s="26" t="str">
        <f t="shared" si="329"/>
        <v>GB</v>
      </c>
      <c r="L3519" s="26" t="str">
        <f t="shared" si="330"/>
        <v>Invalid</v>
      </c>
      <c r="M3519" s="26" t="str">
        <f>IF(OR(ISBLANK(B3519),ISBLANK(C3519),ISBLANK(D3519)),"Missing",IFERROR(VLOOKUP(A3519,'RM Postcodes'!$A:$B,2,0),"Invalid"))</f>
        <v>live</v>
      </c>
      <c r="N3519" s="26" t="str">
        <f t="shared" si="331"/>
        <v>OK</v>
      </c>
      <c r="O3519" s="26" t="str">
        <f t="shared" si="326"/>
        <v>OK</v>
      </c>
    </row>
    <row r="3520" spans="1:15" x14ac:dyDescent="0.2">
      <c r="A3520" s="24" t="str">
        <f t="shared" si="327"/>
        <v>GU52 0</v>
      </c>
      <c r="B3520" s="1" t="s">
        <v>12487</v>
      </c>
      <c r="C3520" s="1" t="s">
        <v>12658</v>
      </c>
      <c r="D3520" s="1" t="s">
        <v>12632</v>
      </c>
      <c r="E3520" s="2">
        <v>10</v>
      </c>
      <c r="F3520" s="3">
        <v>3592603.2500000005</v>
      </c>
      <c r="G3520" s="3">
        <v>3318697.28</v>
      </c>
      <c r="H3520" s="4">
        <v>126401.24</v>
      </c>
      <c r="I3520" s="25"/>
      <c r="J3520" s="26" t="str">
        <f t="shared" si="328"/>
        <v>No</v>
      </c>
      <c r="K3520" s="26" t="str">
        <f t="shared" si="329"/>
        <v>GB</v>
      </c>
      <c r="L3520" s="26" t="str">
        <f t="shared" si="330"/>
        <v>Invalid</v>
      </c>
      <c r="M3520" s="26" t="str">
        <f>IF(OR(ISBLANK(B3520),ISBLANK(C3520),ISBLANK(D3520)),"Missing",IFERROR(VLOOKUP(A3520,'RM Postcodes'!$A:$B,2,0),"Invalid"))</f>
        <v>live</v>
      </c>
      <c r="N3520" s="26" t="str">
        <f t="shared" si="331"/>
        <v>OK</v>
      </c>
      <c r="O3520" s="26" t="str">
        <f t="shared" si="326"/>
        <v>Redact</v>
      </c>
    </row>
    <row r="3521" spans="1:15" x14ac:dyDescent="0.2">
      <c r="A3521" s="24" t="str">
        <f t="shared" si="327"/>
        <v>GU52 6</v>
      </c>
      <c r="B3521" s="1" t="s">
        <v>12487</v>
      </c>
      <c r="C3521" s="1" t="s">
        <v>12658</v>
      </c>
      <c r="D3521" s="1" t="s">
        <v>12622</v>
      </c>
      <c r="E3521" s="2">
        <v>20</v>
      </c>
      <c r="F3521" s="3">
        <v>326567.28999999998</v>
      </c>
      <c r="G3521" s="3">
        <v>50001.16</v>
      </c>
      <c r="H3521" s="4">
        <v>47147.95</v>
      </c>
      <c r="I3521" s="25"/>
      <c r="J3521" s="26" t="str">
        <f t="shared" si="328"/>
        <v>No</v>
      </c>
      <c r="K3521" s="26" t="str">
        <f t="shared" si="329"/>
        <v>GB</v>
      </c>
      <c r="L3521" s="26" t="str">
        <f t="shared" si="330"/>
        <v>Invalid</v>
      </c>
      <c r="M3521" s="26" t="str">
        <f>IF(OR(ISBLANK(B3521),ISBLANK(C3521),ISBLANK(D3521)),"Missing",IFERROR(VLOOKUP(A3521,'RM Postcodes'!$A:$B,2,0),"Invalid"))</f>
        <v>live</v>
      </c>
      <c r="N3521" s="26" t="str">
        <f t="shared" si="331"/>
        <v>OK</v>
      </c>
      <c r="O3521" s="26" t="str">
        <f t="shared" si="326"/>
        <v>OK</v>
      </c>
    </row>
    <row r="3522" spans="1:15" x14ac:dyDescent="0.2">
      <c r="A3522" s="24" t="str">
        <f t="shared" si="327"/>
        <v>GU52 7</v>
      </c>
      <c r="B3522" s="1" t="s">
        <v>12487</v>
      </c>
      <c r="C3522" s="1" t="s">
        <v>12658</v>
      </c>
      <c r="D3522" s="1" t="s">
        <v>12623</v>
      </c>
      <c r="E3522" s="2">
        <v>7</v>
      </c>
      <c r="F3522" s="3">
        <v>236501.51000000004</v>
      </c>
      <c r="G3522" s="3">
        <v>128970.13</v>
      </c>
      <c r="H3522" s="4">
        <v>39692.69</v>
      </c>
      <c r="I3522" s="25"/>
      <c r="J3522" s="26" t="str">
        <f t="shared" si="328"/>
        <v>No</v>
      </c>
      <c r="K3522" s="26" t="str">
        <f t="shared" si="329"/>
        <v>GB</v>
      </c>
      <c r="L3522" s="26" t="str">
        <f t="shared" si="330"/>
        <v>Invalid</v>
      </c>
      <c r="M3522" s="26" t="str">
        <f>IF(OR(ISBLANK(B3522),ISBLANK(C3522),ISBLANK(D3522)),"Missing",IFERROR(VLOOKUP(A3522,'RM Postcodes'!$A:$B,2,0),"Invalid"))</f>
        <v>live</v>
      </c>
      <c r="N3522" s="26" t="str">
        <f t="shared" si="331"/>
        <v>Redact</v>
      </c>
      <c r="O3522" s="26" t="str">
        <f t="shared" si="326"/>
        <v>Redact</v>
      </c>
    </row>
    <row r="3523" spans="1:15" x14ac:dyDescent="0.2">
      <c r="A3523" s="24" t="str">
        <f t="shared" si="327"/>
        <v>GU52 8</v>
      </c>
      <c r="B3523" s="1" t="s">
        <v>12487</v>
      </c>
      <c r="C3523" s="1" t="s">
        <v>12658</v>
      </c>
      <c r="D3523" s="1" t="s">
        <v>12626</v>
      </c>
      <c r="E3523" s="2">
        <v>24</v>
      </c>
      <c r="F3523" s="3">
        <v>871821.92</v>
      </c>
      <c r="G3523" s="3">
        <v>479636.3</v>
      </c>
      <c r="H3523" s="4">
        <v>59886.6</v>
      </c>
      <c r="I3523" s="25"/>
      <c r="J3523" s="26" t="str">
        <f t="shared" si="328"/>
        <v>No</v>
      </c>
      <c r="K3523" s="26" t="str">
        <f t="shared" si="329"/>
        <v>GB</v>
      </c>
      <c r="L3523" s="26" t="str">
        <f t="shared" si="330"/>
        <v>Invalid</v>
      </c>
      <c r="M3523" s="26" t="str">
        <f>IF(OR(ISBLANK(B3523),ISBLANK(C3523),ISBLANK(D3523)),"Missing",IFERROR(VLOOKUP(A3523,'RM Postcodes'!$A:$B,2,0),"Invalid"))</f>
        <v>live</v>
      </c>
      <c r="N3523" s="26" t="str">
        <f t="shared" si="331"/>
        <v>OK</v>
      </c>
      <c r="O3523" s="26" t="str">
        <f t="shared" si="326"/>
        <v>Redact</v>
      </c>
    </row>
    <row r="3524" spans="1:15" x14ac:dyDescent="0.2">
      <c r="A3524" s="24" t="str">
        <f t="shared" si="327"/>
        <v>GU6 7</v>
      </c>
      <c r="B3524" s="1" t="s">
        <v>12487</v>
      </c>
      <c r="C3524" s="1" t="s">
        <v>12668</v>
      </c>
      <c r="D3524" s="1" t="s">
        <v>12623</v>
      </c>
      <c r="E3524" s="2">
        <v>36</v>
      </c>
      <c r="F3524" s="3">
        <v>1224207.3600000001</v>
      </c>
      <c r="G3524" s="3">
        <v>201760.82</v>
      </c>
      <c r="H3524" s="4">
        <v>190000</v>
      </c>
      <c r="I3524" s="25"/>
      <c r="J3524" s="26" t="str">
        <f t="shared" si="328"/>
        <v>No</v>
      </c>
      <c r="K3524" s="26" t="str">
        <f t="shared" si="329"/>
        <v>GB</v>
      </c>
      <c r="L3524" s="26" t="str">
        <f t="shared" si="330"/>
        <v>Invalid</v>
      </c>
      <c r="M3524" s="26" t="str">
        <f>IF(OR(ISBLANK(B3524),ISBLANK(C3524),ISBLANK(D3524)),"Missing",IFERROR(VLOOKUP(A3524,'RM Postcodes'!$A:$B,2,0),"Invalid"))</f>
        <v>live</v>
      </c>
      <c r="N3524" s="26" t="str">
        <f t="shared" si="331"/>
        <v>OK</v>
      </c>
      <c r="O3524" s="26" t="str">
        <f t="shared" si="326"/>
        <v>OK</v>
      </c>
    </row>
    <row r="3525" spans="1:15" x14ac:dyDescent="0.2">
      <c r="A3525" s="24" t="str">
        <f t="shared" si="327"/>
        <v>GU6 8</v>
      </c>
      <c r="B3525" s="1" t="s">
        <v>12487</v>
      </c>
      <c r="C3525" s="1" t="s">
        <v>12668</v>
      </c>
      <c r="D3525" s="1" t="s">
        <v>12626</v>
      </c>
      <c r="E3525" s="2">
        <v>53</v>
      </c>
      <c r="F3525" s="3">
        <v>2322802.42</v>
      </c>
      <c r="G3525" s="3">
        <v>391194.87</v>
      </c>
      <c r="H3525" s="4">
        <v>258947.80000000002</v>
      </c>
      <c r="I3525" s="25"/>
      <c r="J3525" s="26" t="str">
        <f t="shared" si="328"/>
        <v>No</v>
      </c>
      <c r="K3525" s="26" t="str">
        <f t="shared" si="329"/>
        <v>GB</v>
      </c>
      <c r="L3525" s="26" t="str">
        <f t="shared" si="330"/>
        <v>Invalid</v>
      </c>
      <c r="M3525" s="26" t="str">
        <f>IF(OR(ISBLANK(B3525),ISBLANK(C3525),ISBLANK(D3525)),"Missing",IFERROR(VLOOKUP(A3525,'RM Postcodes'!$A:$B,2,0),"Invalid"))</f>
        <v>live</v>
      </c>
      <c r="N3525" s="26" t="str">
        <f t="shared" si="331"/>
        <v>OK</v>
      </c>
      <c r="O3525" s="26" t="str">
        <f t="shared" ref="O3525:O3588" si="332">IF(COUNT(E3525)=0,"Missing",IF(E3525&lt;=2,"Redact",IF(COUNTIF(F3525:H3525,"&gt;0")&lt;&gt;3,"Error",IF((G3525+H3525)/F3525&lt;60%,"OK","Redact"))))</f>
        <v>OK</v>
      </c>
    </row>
    <row r="3526" spans="1:15" x14ac:dyDescent="0.2">
      <c r="A3526" s="24" t="str">
        <f t="shared" ref="A3526:A3589" si="333">TRIM(B3526)&amp;TRIM(C3526)&amp;" "&amp;TRIM(D3526)</f>
        <v>GU7 1</v>
      </c>
      <c r="B3526" s="1" t="s">
        <v>12487</v>
      </c>
      <c r="C3526" s="1" t="s">
        <v>12669</v>
      </c>
      <c r="D3526" s="1" t="s">
        <v>12621</v>
      </c>
      <c r="E3526" s="2">
        <v>50</v>
      </c>
      <c r="F3526" s="3">
        <v>4138220.6099999994</v>
      </c>
      <c r="G3526" s="3">
        <v>2229048.0699999998</v>
      </c>
      <c r="H3526" s="4">
        <v>471779.35</v>
      </c>
      <c r="I3526" s="25"/>
      <c r="J3526" s="26" t="str">
        <f t="shared" ref="J3526:J3589" si="334">IF(AND(K3526="NI",L3526="OK",M3526="LIVE",N3526="OK",O3526="OK"),"yes NI",IF(AND(K3526="GB",L3526="OK",M3526="LIVE",N3526="OK",O3526="OK"),"Yes","No"))</f>
        <v>No</v>
      </c>
      <c r="K3526" s="26" t="str">
        <f t="shared" ref="K3526:K3589" si="335">IF(ISBLANK(B3526),"Missing",IF(AND(OR(LEN(B3526)=2,LEN(B3526)=1),AND(ISERROR(VALUE(LEFT(B3526,1))),ISERROR(VALUE(RIGHT(B3526,1))))),IF(OR(B3526="GY",B3526="IM",B3526="JE"),"not GB",IF(B3526="BT","NI","GB")),"Invalid"))</f>
        <v>GB</v>
      </c>
      <c r="L3526" s="26" t="str">
        <f t="shared" si="330"/>
        <v>Invalid</v>
      </c>
      <c r="M3526" s="26" t="str">
        <f>IF(OR(ISBLANK(B3526),ISBLANK(C3526),ISBLANK(D3526)),"Missing",IFERROR(VLOOKUP(A3526,'RM Postcodes'!$A:$B,2,0),"Invalid"))</f>
        <v>live</v>
      </c>
      <c r="N3526" s="26" t="str">
        <f t="shared" si="331"/>
        <v>OK</v>
      </c>
      <c r="O3526" s="26" t="str">
        <f t="shared" si="332"/>
        <v>Redact</v>
      </c>
    </row>
    <row r="3527" spans="1:15" x14ac:dyDescent="0.2">
      <c r="A3527" s="24" t="str">
        <f t="shared" si="333"/>
        <v>GU7 2</v>
      </c>
      <c r="B3527" s="1" t="s">
        <v>12487</v>
      </c>
      <c r="C3527" s="1" t="s">
        <v>12669</v>
      </c>
      <c r="D3527" s="1" t="s">
        <v>12640</v>
      </c>
      <c r="E3527" s="2">
        <v>16</v>
      </c>
      <c r="F3527" s="3">
        <v>279665.93000000011</v>
      </c>
      <c r="G3527" s="3">
        <v>44480.42</v>
      </c>
      <c r="H3527" s="4">
        <v>43036.87</v>
      </c>
      <c r="I3527" s="25"/>
      <c r="J3527" s="26" t="str">
        <f t="shared" si="334"/>
        <v>No</v>
      </c>
      <c r="K3527" s="26" t="str">
        <f t="shared" si="335"/>
        <v>GB</v>
      </c>
      <c r="L3527" s="26" t="str">
        <f t="shared" ref="L3527:L3590" si="336">IF(ISBLANK(D3527),"Missing",IF(AND(LEN(D3527)=1,ISNUMBER(VALUE(D3527))),"OK","Invalid"))</f>
        <v>Invalid</v>
      </c>
      <c r="M3527" s="26" t="str">
        <f>IF(OR(ISBLANK(B3527),ISBLANK(C3527),ISBLANK(D3527)),"Missing",IFERROR(VLOOKUP(A3527,'RM Postcodes'!$A:$B,2,0),"Invalid"))</f>
        <v>live</v>
      </c>
      <c r="N3527" s="26" t="str">
        <f t="shared" ref="N3527:N3590" si="337">IF(ISBLANK(E3527),"Missing",IF(E3527&lt;10,"Redact","OK"))</f>
        <v>OK</v>
      </c>
      <c r="O3527" s="26" t="str">
        <f t="shared" si="332"/>
        <v>OK</v>
      </c>
    </row>
    <row r="3528" spans="1:15" x14ac:dyDescent="0.2">
      <c r="A3528" s="24" t="str">
        <f t="shared" si="333"/>
        <v>GU7 3</v>
      </c>
      <c r="B3528" s="1" t="s">
        <v>12487</v>
      </c>
      <c r="C3528" s="1" t="s">
        <v>12669</v>
      </c>
      <c r="D3528" s="1" t="s">
        <v>12629</v>
      </c>
      <c r="E3528" s="2">
        <v>29</v>
      </c>
      <c r="F3528" s="3">
        <v>1289252.03</v>
      </c>
      <c r="G3528" s="3">
        <v>525072.16</v>
      </c>
      <c r="H3528" s="4">
        <v>237499.99</v>
      </c>
      <c r="I3528" s="25"/>
      <c r="J3528" s="26" t="str">
        <f t="shared" si="334"/>
        <v>No</v>
      </c>
      <c r="K3528" s="26" t="str">
        <f t="shared" si="335"/>
        <v>GB</v>
      </c>
      <c r="L3528" s="26" t="str">
        <f t="shared" si="336"/>
        <v>Invalid</v>
      </c>
      <c r="M3528" s="26" t="str">
        <f>IF(OR(ISBLANK(B3528),ISBLANK(C3528),ISBLANK(D3528)),"Missing",IFERROR(VLOOKUP(A3528,'RM Postcodes'!$A:$B,2,0),"Invalid"))</f>
        <v>live</v>
      </c>
      <c r="N3528" s="26" t="str">
        <f t="shared" si="337"/>
        <v>OK</v>
      </c>
      <c r="O3528" s="26" t="str">
        <f t="shared" si="332"/>
        <v>OK</v>
      </c>
    </row>
    <row r="3529" spans="1:15" x14ac:dyDescent="0.2">
      <c r="A3529" s="24" t="str">
        <f t="shared" si="333"/>
        <v>GU8 4</v>
      </c>
      <c r="B3529" s="1" t="s">
        <v>12487</v>
      </c>
      <c r="C3529" s="1" t="s">
        <v>12670</v>
      </c>
      <c r="D3529" s="1" t="s">
        <v>12630</v>
      </c>
      <c r="E3529" s="2">
        <v>31</v>
      </c>
      <c r="F3529" s="3">
        <v>1081665.3</v>
      </c>
      <c r="G3529" s="3">
        <v>197601.75</v>
      </c>
      <c r="H3529" s="4">
        <v>171354.21</v>
      </c>
      <c r="I3529" s="25"/>
      <c r="J3529" s="26" t="str">
        <f t="shared" si="334"/>
        <v>No</v>
      </c>
      <c r="K3529" s="26" t="str">
        <f t="shared" si="335"/>
        <v>GB</v>
      </c>
      <c r="L3529" s="26" t="str">
        <f t="shared" si="336"/>
        <v>Invalid</v>
      </c>
      <c r="M3529" s="26" t="str">
        <f>IF(OR(ISBLANK(B3529),ISBLANK(C3529),ISBLANK(D3529)),"Missing",IFERROR(VLOOKUP(A3529,'RM Postcodes'!$A:$B,2,0),"Invalid"))</f>
        <v>live</v>
      </c>
      <c r="N3529" s="26" t="str">
        <f t="shared" si="337"/>
        <v>OK</v>
      </c>
      <c r="O3529" s="26" t="str">
        <f t="shared" si="332"/>
        <v>OK</v>
      </c>
    </row>
    <row r="3530" spans="1:15" x14ac:dyDescent="0.2">
      <c r="A3530" s="24" t="str">
        <f t="shared" si="333"/>
        <v>GU8 5</v>
      </c>
      <c r="B3530" s="1" t="s">
        <v>12487</v>
      </c>
      <c r="C3530" s="1" t="s">
        <v>12670</v>
      </c>
      <c r="D3530" s="1" t="s">
        <v>12625</v>
      </c>
      <c r="E3530" s="2">
        <v>35</v>
      </c>
      <c r="F3530" s="3">
        <v>805808.98</v>
      </c>
      <c r="G3530" s="3">
        <v>125398.34999999999</v>
      </c>
      <c r="H3530" s="4">
        <v>51041.71</v>
      </c>
      <c r="I3530" s="25"/>
      <c r="J3530" s="26" t="str">
        <f t="shared" si="334"/>
        <v>No</v>
      </c>
      <c r="K3530" s="26" t="str">
        <f t="shared" si="335"/>
        <v>GB</v>
      </c>
      <c r="L3530" s="26" t="str">
        <f t="shared" si="336"/>
        <v>Invalid</v>
      </c>
      <c r="M3530" s="26" t="str">
        <f>IF(OR(ISBLANK(B3530),ISBLANK(C3530),ISBLANK(D3530)),"Missing",IFERROR(VLOOKUP(A3530,'RM Postcodes'!$A:$B,2,0),"Invalid"))</f>
        <v>live</v>
      </c>
      <c r="N3530" s="26" t="str">
        <f t="shared" si="337"/>
        <v>OK</v>
      </c>
      <c r="O3530" s="26" t="str">
        <f t="shared" si="332"/>
        <v>OK</v>
      </c>
    </row>
    <row r="3531" spans="1:15" x14ac:dyDescent="0.2">
      <c r="A3531" s="24" t="str">
        <f t="shared" si="333"/>
        <v>GU8 6</v>
      </c>
      <c r="B3531" s="1" t="s">
        <v>12487</v>
      </c>
      <c r="C3531" s="1" t="s">
        <v>12670</v>
      </c>
      <c r="D3531" s="1" t="s">
        <v>12622</v>
      </c>
      <c r="E3531" s="2">
        <v>18</v>
      </c>
      <c r="F3531" s="3">
        <v>796953.79000000027</v>
      </c>
      <c r="G3531" s="3">
        <v>200000</v>
      </c>
      <c r="H3531" s="4">
        <v>199559.28</v>
      </c>
      <c r="I3531" s="25"/>
      <c r="J3531" s="26" t="str">
        <f t="shared" si="334"/>
        <v>No</v>
      </c>
      <c r="K3531" s="26" t="str">
        <f t="shared" si="335"/>
        <v>GB</v>
      </c>
      <c r="L3531" s="26" t="str">
        <f t="shared" si="336"/>
        <v>Invalid</v>
      </c>
      <c r="M3531" s="26" t="str">
        <f>IF(OR(ISBLANK(B3531),ISBLANK(C3531),ISBLANK(D3531)),"Missing",IFERROR(VLOOKUP(A3531,'RM Postcodes'!$A:$B,2,0),"Invalid"))</f>
        <v>live</v>
      </c>
      <c r="N3531" s="26" t="str">
        <f t="shared" si="337"/>
        <v>OK</v>
      </c>
      <c r="O3531" s="26" t="str">
        <f t="shared" si="332"/>
        <v>OK</v>
      </c>
    </row>
    <row r="3532" spans="1:15" x14ac:dyDescent="0.2">
      <c r="A3532" s="24" t="str">
        <f t="shared" si="333"/>
        <v>GU9 0</v>
      </c>
      <c r="B3532" s="1" t="s">
        <v>12487</v>
      </c>
      <c r="C3532" s="1" t="s">
        <v>12671</v>
      </c>
      <c r="D3532" s="1" t="s">
        <v>12632</v>
      </c>
      <c r="E3532" s="2">
        <v>23</v>
      </c>
      <c r="F3532" s="3">
        <v>412277.50999999995</v>
      </c>
      <c r="G3532" s="3">
        <v>148633.37</v>
      </c>
      <c r="H3532" s="4">
        <v>43161.31</v>
      </c>
      <c r="I3532" s="25"/>
      <c r="J3532" s="26" t="str">
        <f t="shared" si="334"/>
        <v>No</v>
      </c>
      <c r="K3532" s="26" t="str">
        <f t="shared" si="335"/>
        <v>GB</v>
      </c>
      <c r="L3532" s="26" t="str">
        <f t="shared" si="336"/>
        <v>Invalid</v>
      </c>
      <c r="M3532" s="26" t="str">
        <f>IF(OR(ISBLANK(B3532),ISBLANK(C3532),ISBLANK(D3532)),"Missing",IFERROR(VLOOKUP(A3532,'RM Postcodes'!$A:$B,2,0),"Invalid"))</f>
        <v>live</v>
      </c>
      <c r="N3532" s="26" t="str">
        <f t="shared" si="337"/>
        <v>OK</v>
      </c>
      <c r="O3532" s="26" t="str">
        <f t="shared" si="332"/>
        <v>OK</v>
      </c>
    </row>
    <row r="3533" spans="1:15" x14ac:dyDescent="0.2">
      <c r="A3533" s="24" t="str">
        <f t="shared" si="333"/>
        <v>GU9 7</v>
      </c>
      <c r="B3533" s="1" t="s">
        <v>12487</v>
      </c>
      <c r="C3533" s="1" t="s">
        <v>12671</v>
      </c>
      <c r="D3533" s="1" t="s">
        <v>12623</v>
      </c>
      <c r="E3533" s="2">
        <v>44</v>
      </c>
      <c r="F3533" s="3">
        <v>1436427.2200000002</v>
      </c>
      <c r="G3533" s="3">
        <v>199999.96</v>
      </c>
      <c r="H3533" s="4">
        <v>78333.289999999994</v>
      </c>
      <c r="I3533" s="25"/>
      <c r="J3533" s="26" t="str">
        <f t="shared" si="334"/>
        <v>No</v>
      </c>
      <c r="K3533" s="26" t="str">
        <f t="shared" si="335"/>
        <v>GB</v>
      </c>
      <c r="L3533" s="26" t="str">
        <f t="shared" si="336"/>
        <v>Invalid</v>
      </c>
      <c r="M3533" s="26" t="str">
        <f>IF(OR(ISBLANK(B3533),ISBLANK(C3533),ISBLANK(D3533)),"Missing",IFERROR(VLOOKUP(A3533,'RM Postcodes'!$A:$B,2,0),"Invalid"))</f>
        <v>live</v>
      </c>
      <c r="N3533" s="26" t="str">
        <f t="shared" si="337"/>
        <v>OK</v>
      </c>
      <c r="O3533" s="26" t="str">
        <f t="shared" si="332"/>
        <v>OK</v>
      </c>
    </row>
    <row r="3534" spans="1:15" x14ac:dyDescent="0.2">
      <c r="A3534" s="24" t="str">
        <f t="shared" si="333"/>
        <v>GU9 8</v>
      </c>
      <c r="B3534" s="1" t="s">
        <v>12487</v>
      </c>
      <c r="C3534" s="1" t="s">
        <v>12671</v>
      </c>
      <c r="D3534" s="1" t="s">
        <v>12626</v>
      </c>
      <c r="E3534" s="2">
        <v>31</v>
      </c>
      <c r="F3534" s="3">
        <v>761303.01</v>
      </c>
      <c r="G3534" s="3">
        <v>79999.960000000006</v>
      </c>
      <c r="H3534" s="4">
        <v>48782.33</v>
      </c>
      <c r="I3534" s="25"/>
      <c r="J3534" s="26" t="str">
        <f t="shared" si="334"/>
        <v>No</v>
      </c>
      <c r="K3534" s="26" t="str">
        <f t="shared" si="335"/>
        <v>GB</v>
      </c>
      <c r="L3534" s="26" t="str">
        <f t="shared" si="336"/>
        <v>Invalid</v>
      </c>
      <c r="M3534" s="26" t="str">
        <f>IF(OR(ISBLANK(B3534),ISBLANK(C3534),ISBLANK(D3534)),"Missing",IFERROR(VLOOKUP(A3534,'RM Postcodes'!$A:$B,2,0),"Invalid"))</f>
        <v>live</v>
      </c>
      <c r="N3534" s="26" t="str">
        <f t="shared" si="337"/>
        <v>OK</v>
      </c>
      <c r="O3534" s="26" t="str">
        <f t="shared" si="332"/>
        <v>OK</v>
      </c>
    </row>
    <row r="3535" spans="1:15" x14ac:dyDescent="0.2">
      <c r="A3535" s="24" t="str">
        <f t="shared" si="333"/>
        <v>GU9 9</v>
      </c>
      <c r="B3535" s="1" t="s">
        <v>12487</v>
      </c>
      <c r="C3535" s="1" t="s">
        <v>12671</v>
      </c>
      <c r="D3535" s="1" t="s">
        <v>12627</v>
      </c>
      <c r="E3535" s="2">
        <v>36</v>
      </c>
      <c r="F3535" s="3">
        <v>717819.88000000012</v>
      </c>
      <c r="G3535" s="3">
        <v>62407.47</v>
      </c>
      <c r="H3535" s="4">
        <v>50315.73</v>
      </c>
      <c r="I3535" s="25"/>
      <c r="J3535" s="26" t="str">
        <f t="shared" si="334"/>
        <v>No</v>
      </c>
      <c r="K3535" s="26" t="str">
        <f t="shared" si="335"/>
        <v>GB</v>
      </c>
      <c r="L3535" s="26" t="str">
        <f t="shared" si="336"/>
        <v>Invalid</v>
      </c>
      <c r="M3535" s="26" t="str">
        <f>IF(OR(ISBLANK(B3535),ISBLANK(C3535),ISBLANK(D3535)),"Missing",IFERROR(VLOOKUP(A3535,'RM Postcodes'!$A:$B,2,0),"Invalid"))</f>
        <v>live</v>
      </c>
      <c r="N3535" s="26" t="str">
        <f t="shared" si="337"/>
        <v>OK</v>
      </c>
      <c r="O3535" s="26" t="str">
        <f t="shared" si="332"/>
        <v>OK</v>
      </c>
    </row>
    <row r="3536" spans="1:15" x14ac:dyDescent="0.2">
      <c r="A3536" s="24" t="str">
        <f t="shared" si="333"/>
        <v>GX11 1</v>
      </c>
      <c r="B3536" s="1" t="s">
        <v>12757</v>
      </c>
      <c r="C3536" s="1" t="s">
        <v>12624</v>
      </c>
      <c r="D3536" s="1" t="s">
        <v>12621</v>
      </c>
      <c r="E3536" s="2">
        <v>1</v>
      </c>
      <c r="F3536" s="3">
        <v>48065.06</v>
      </c>
      <c r="G3536" s="3">
        <v>48065.06</v>
      </c>
      <c r="H3536" s="4">
        <v>0</v>
      </c>
      <c r="I3536" s="25"/>
      <c r="J3536" s="26" t="str">
        <f t="shared" si="334"/>
        <v>No</v>
      </c>
      <c r="K3536" s="26" t="str">
        <f t="shared" si="335"/>
        <v>GB</v>
      </c>
      <c r="L3536" s="26" t="str">
        <f t="shared" si="336"/>
        <v>Invalid</v>
      </c>
      <c r="M3536" s="26" t="str">
        <f>IF(OR(ISBLANK(B3536),ISBLANK(C3536),ISBLANK(D3536)),"Missing",IFERROR(VLOOKUP(A3536,'RM Postcodes'!$A:$B,2,0),"Invalid"))</f>
        <v>Invalid</v>
      </c>
      <c r="N3536" s="26" t="str">
        <f t="shared" si="337"/>
        <v>Redact</v>
      </c>
      <c r="O3536" s="26" t="str">
        <f t="shared" si="332"/>
        <v>Redact</v>
      </c>
    </row>
    <row r="3537" spans="1:15" x14ac:dyDescent="0.2">
      <c r="A3537" s="24" t="str">
        <f t="shared" si="333"/>
        <v>GY1 1</v>
      </c>
      <c r="B3537" s="1" t="s">
        <v>12758</v>
      </c>
      <c r="C3537" s="1" t="s">
        <v>12663</v>
      </c>
      <c r="D3537" s="1" t="s">
        <v>12621</v>
      </c>
      <c r="E3537" s="2">
        <v>3</v>
      </c>
      <c r="F3537" s="3">
        <v>129645.17</v>
      </c>
      <c r="G3537" s="3">
        <v>53732.76</v>
      </c>
      <c r="H3537" s="4">
        <v>39692.61</v>
      </c>
      <c r="I3537" s="25"/>
      <c r="J3537" s="26" t="str">
        <f t="shared" si="334"/>
        <v>No</v>
      </c>
      <c r="K3537" s="26" t="str">
        <f t="shared" si="335"/>
        <v>not GB</v>
      </c>
      <c r="L3537" s="26" t="str">
        <f t="shared" si="336"/>
        <v>Invalid</v>
      </c>
      <c r="M3537" s="26" t="str">
        <f>IF(OR(ISBLANK(B3537),ISBLANK(C3537),ISBLANK(D3537)),"Missing",IFERROR(VLOOKUP(A3537,'RM Postcodes'!$A:$B,2,0),"Invalid"))</f>
        <v>live</v>
      </c>
      <c r="N3537" s="26" t="str">
        <f t="shared" si="337"/>
        <v>Redact</v>
      </c>
      <c r="O3537" s="26" t="str">
        <f t="shared" si="332"/>
        <v>Redact</v>
      </c>
    </row>
    <row r="3538" spans="1:15" x14ac:dyDescent="0.2">
      <c r="A3538" s="24" t="str">
        <f t="shared" si="333"/>
        <v>GY1 2</v>
      </c>
      <c r="B3538" s="1" t="s">
        <v>12758</v>
      </c>
      <c r="C3538" s="1" t="s">
        <v>12663</v>
      </c>
      <c r="D3538" s="1" t="s">
        <v>12640</v>
      </c>
      <c r="E3538" s="2">
        <v>3</v>
      </c>
      <c r="F3538" s="3">
        <v>2514072.9899999998</v>
      </c>
      <c r="G3538" s="3">
        <v>2449622.71</v>
      </c>
      <c r="H3538" s="4">
        <v>39672.42</v>
      </c>
      <c r="I3538" s="25"/>
      <c r="J3538" s="26" t="str">
        <f t="shared" si="334"/>
        <v>No</v>
      </c>
      <c r="K3538" s="26" t="str">
        <f t="shared" si="335"/>
        <v>not GB</v>
      </c>
      <c r="L3538" s="26" t="str">
        <f t="shared" si="336"/>
        <v>Invalid</v>
      </c>
      <c r="M3538" s="26" t="str">
        <f>IF(OR(ISBLANK(B3538),ISBLANK(C3538),ISBLANK(D3538)),"Missing",IFERROR(VLOOKUP(A3538,'RM Postcodes'!$A:$B,2,0),"Invalid"))</f>
        <v>live</v>
      </c>
      <c r="N3538" s="26" t="str">
        <f t="shared" si="337"/>
        <v>Redact</v>
      </c>
      <c r="O3538" s="26" t="str">
        <f t="shared" si="332"/>
        <v>Redact</v>
      </c>
    </row>
    <row r="3539" spans="1:15" x14ac:dyDescent="0.2">
      <c r="A3539" s="24" t="str">
        <f t="shared" si="333"/>
        <v>GY1 3</v>
      </c>
      <c r="B3539" s="1" t="s">
        <v>12758</v>
      </c>
      <c r="C3539" s="1" t="s">
        <v>12663</v>
      </c>
      <c r="D3539" s="1" t="s">
        <v>12629</v>
      </c>
      <c r="E3539" s="2">
        <v>1</v>
      </c>
      <c r="F3539" s="3">
        <v>22637.38</v>
      </c>
      <c r="G3539" s="3">
        <v>22637.38</v>
      </c>
      <c r="H3539" s="4">
        <v>0</v>
      </c>
      <c r="I3539" s="25"/>
      <c r="J3539" s="26" t="str">
        <f t="shared" si="334"/>
        <v>No</v>
      </c>
      <c r="K3539" s="26" t="str">
        <f t="shared" si="335"/>
        <v>not GB</v>
      </c>
      <c r="L3539" s="26" t="str">
        <f t="shared" si="336"/>
        <v>Invalid</v>
      </c>
      <c r="M3539" s="26" t="str">
        <f>IF(OR(ISBLANK(B3539),ISBLANK(C3539),ISBLANK(D3539)),"Missing",IFERROR(VLOOKUP(A3539,'RM Postcodes'!$A:$B,2,0),"Invalid"))</f>
        <v>live</v>
      </c>
      <c r="N3539" s="26" t="str">
        <f t="shared" si="337"/>
        <v>Redact</v>
      </c>
      <c r="O3539" s="26" t="str">
        <f t="shared" si="332"/>
        <v>Redact</v>
      </c>
    </row>
    <row r="3540" spans="1:15" x14ac:dyDescent="0.2">
      <c r="A3540" s="24" t="str">
        <f t="shared" si="333"/>
        <v>GY2 4</v>
      </c>
      <c r="B3540" s="1" t="s">
        <v>12758</v>
      </c>
      <c r="C3540" s="1" t="s">
        <v>12664</v>
      </c>
      <c r="D3540" s="1" t="s">
        <v>12630</v>
      </c>
      <c r="E3540" s="2">
        <v>3</v>
      </c>
      <c r="F3540" s="3">
        <v>259128.06</v>
      </c>
      <c r="G3540" s="3">
        <v>239556.61000000002</v>
      </c>
      <c r="H3540" s="4">
        <v>18109.87</v>
      </c>
      <c r="I3540" s="25"/>
      <c r="J3540" s="26" t="str">
        <f t="shared" si="334"/>
        <v>No</v>
      </c>
      <c r="K3540" s="26" t="str">
        <f t="shared" si="335"/>
        <v>not GB</v>
      </c>
      <c r="L3540" s="26" t="str">
        <f t="shared" si="336"/>
        <v>Invalid</v>
      </c>
      <c r="M3540" s="26" t="str">
        <f>IF(OR(ISBLANK(B3540),ISBLANK(C3540),ISBLANK(D3540)),"Missing",IFERROR(VLOOKUP(A3540,'RM Postcodes'!$A:$B,2,0),"Invalid"))</f>
        <v>live</v>
      </c>
      <c r="N3540" s="26" t="str">
        <f t="shared" si="337"/>
        <v>Redact</v>
      </c>
      <c r="O3540" s="26" t="str">
        <f t="shared" si="332"/>
        <v>Redact</v>
      </c>
    </row>
    <row r="3541" spans="1:15" x14ac:dyDescent="0.2">
      <c r="A3541" s="24" t="str">
        <f t="shared" si="333"/>
        <v>GY6 8</v>
      </c>
      <c r="B3541" s="1" t="s">
        <v>12758</v>
      </c>
      <c r="C3541" s="1" t="s">
        <v>12668</v>
      </c>
      <c r="D3541" s="1" t="s">
        <v>12626</v>
      </c>
      <c r="E3541" s="2">
        <v>1</v>
      </c>
      <c r="F3541" s="3">
        <v>27321.3</v>
      </c>
      <c r="G3541" s="3">
        <v>27321.3</v>
      </c>
      <c r="H3541" s="4">
        <v>0</v>
      </c>
      <c r="I3541" s="25"/>
      <c r="J3541" s="26" t="str">
        <f t="shared" si="334"/>
        <v>No</v>
      </c>
      <c r="K3541" s="26" t="str">
        <f t="shared" si="335"/>
        <v>not GB</v>
      </c>
      <c r="L3541" s="26" t="str">
        <f t="shared" si="336"/>
        <v>Invalid</v>
      </c>
      <c r="M3541" s="26" t="str">
        <f>IF(OR(ISBLANK(B3541),ISBLANK(C3541),ISBLANK(D3541)),"Missing",IFERROR(VLOOKUP(A3541,'RM Postcodes'!$A:$B,2,0),"Invalid"))</f>
        <v>live</v>
      </c>
      <c r="N3541" s="26" t="str">
        <f t="shared" si="337"/>
        <v>Redact</v>
      </c>
      <c r="O3541" s="26" t="str">
        <f t="shared" si="332"/>
        <v>Redact</v>
      </c>
    </row>
    <row r="3542" spans="1:15" x14ac:dyDescent="0.2">
      <c r="A3542" s="24" t="str">
        <f t="shared" si="333"/>
        <v>GY8 0</v>
      </c>
      <c r="B3542" s="1" t="s">
        <v>12758</v>
      </c>
      <c r="C3542" s="1" t="s">
        <v>12670</v>
      </c>
      <c r="D3542" s="1" t="s">
        <v>12632</v>
      </c>
      <c r="E3542" s="2">
        <v>1</v>
      </c>
      <c r="F3542" s="3">
        <v>140000</v>
      </c>
      <c r="G3542" s="3">
        <v>140000</v>
      </c>
      <c r="H3542" s="4">
        <v>0</v>
      </c>
      <c r="I3542" s="25"/>
      <c r="J3542" s="26" t="str">
        <f t="shared" si="334"/>
        <v>No</v>
      </c>
      <c r="K3542" s="26" t="str">
        <f t="shared" si="335"/>
        <v>not GB</v>
      </c>
      <c r="L3542" s="26" t="str">
        <f t="shared" si="336"/>
        <v>Invalid</v>
      </c>
      <c r="M3542" s="26" t="str">
        <f>IF(OR(ISBLANK(B3542),ISBLANK(C3542),ISBLANK(D3542)),"Missing",IFERROR(VLOOKUP(A3542,'RM Postcodes'!$A:$B,2,0),"Invalid"))</f>
        <v>live</v>
      </c>
      <c r="N3542" s="26" t="str">
        <f t="shared" si="337"/>
        <v>Redact</v>
      </c>
      <c r="O3542" s="26" t="str">
        <f t="shared" si="332"/>
        <v>Redact</v>
      </c>
    </row>
    <row r="3543" spans="1:15" x14ac:dyDescent="0.2">
      <c r="A3543" s="24" t="str">
        <f t="shared" si="333"/>
        <v>HA0 1</v>
      </c>
      <c r="B3543" s="1" t="s">
        <v>12488</v>
      </c>
      <c r="C3543" s="1" t="s">
        <v>12717</v>
      </c>
      <c r="D3543" s="1" t="s">
        <v>12621</v>
      </c>
      <c r="E3543" s="2">
        <v>79</v>
      </c>
      <c r="F3543" s="3">
        <v>5984070.8499999996</v>
      </c>
      <c r="G3543" s="3">
        <v>915265.99</v>
      </c>
      <c r="H3543" s="4">
        <v>856296.24</v>
      </c>
      <c r="I3543" s="25"/>
      <c r="J3543" s="26" t="str">
        <f t="shared" si="334"/>
        <v>No</v>
      </c>
      <c r="K3543" s="26" t="str">
        <f t="shared" si="335"/>
        <v>GB</v>
      </c>
      <c r="L3543" s="26" t="str">
        <f t="shared" si="336"/>
        <v>Invalid</v>
      </c>
      <c r="M3543" s="26" t="str">
        <f>IF(OR(ISBLANK(B3543),ISBLANK(C3543),ISBLANK(D3543)),"Missing",IFERROR(VLOOKUP(A3543,'RM Postcodes'!$A:$B,2,0),"Invalid"))</f>
        <v>live</v>
      </c>
      <c r="N3543" s="26" t="str">
        <f t="shared" si="337"/>
        <v>OK</v>
      </c>
      <c r="O3543" s="26" t="str">
        <f t="shared" si="332"/>
        <v>OK</v>
      </c>
    </row>
    <row r="3544" spans="1:15" x14ac:dyDescent="0.2">
      <c r="A3544" s="24" t="str">
        <f t="shared" si="333"/>
        <v>HA0 2</v>
      </c>
      <c r="B3544" s="1" t="s">
        <v>12488</v>
      </c>
      <c r="C3544" s="1" t="s">
        <v>12717</v>
      </c>
      <c r="D3544" s="1" t="s">
        <v>12640</v>
      </c>
      <c r="E3544" s="2">
        <v>75</v>
      </c>
      <c r="F3544" s="3">
        <v>2551348.61</v>
      </c>
      <c r="G3544" s="3">
        <v>193124.15</v>
      </c>
      <c r="H3544" s="4">
        <v>142599.84999999998</v>
      </c>
      <c r="I3544" s="25"/>
      <c r="J3544" s="26" t="str">
        <f t="shared" si="334"/>
        <v>No</v>
      </c>
      <c r="K3544" s="26" t="str">
        <f t="shared" si="335"/>
        <v>GB</v>
      </c>
      <c r="L3544" s="26" t="str">
        <f t="shared" si="336"/>
        <v>Invalid</v>
      </c>
      <c r="M3544" s="26" t="str">
        <f>IF(OR(ISBLANK(B3544),ISBLANK(C3544),ISBLANK(D3544)),"Missing",IFERROR(VLOOKUP(A3544,'RM Postcodes'!$A:$B,2,0),"Invalid"))</f>
        <v>live</v>
      </c>
      <c r="N3544" s="26" t="str">
        <f t="shared" si="337"/>
        <v>OK</v>
      </c>
      <c r="O3544" s="26" t="str">
        <f t="shared" si="332"/>
        <v>OK</v>
      </c>
    </row>
    <row r="3545" spans="1:15" x14ac:dyDescent="0.2">
      <c r="A3545" s="24" t="str">
        <f t="shared" si="333"/>
        <v>HA0 3</v>
      </c>
      <c r="B3545" s="1" t="s">
        <v>12488</v>
      </c>
      <c r="C3545" s="1" t="s">
        <v>12717</v>
      </c>
      <c r="D3545" s="1" t="s">
        <v>12629</v>
      </c>
      <c r="E3545" s="2">
        <v>57</v>
      </c>
      <c r="F3545" s="3">
        <v>1601271.0200000003</v>
      </c>
      <c r="G3545" s="3">
        <v>87498.04</v>
      </c>
      <c r="H3545" s="4">
        <v>75827.070000000007</v>
      </c>
      <c r="I3545" s="25"/>
      <c r="J3545" s="26" t="str">
        <f t="shared" si="334"/>
        <v>No</v>
      </c>
      <c r="K3545" s="26" t="str">
        <f t="shared" si="335"/>
        <v>GB</v>
      </c>
      <c r="L3545" s="26" t="str">
        <f t="shared" si="336"/>
        <v>Invalid</v>
      </c>
      <c r="M3545" s="26" t="str">
        <f>IF(OR(ISBLANK(B3545),ISBLANK(C3545),ISBLANK(D3545)),"Missing",IFERROR(VLOOKUP(A3545,'RM Postcodes'!$A:$B,2,0),"Invalid"))</f>
        <v>live</v>
      </c>
      <c r="N3545" s="26" t="str">
        <f t="shared" si="337"/>
        <v>OK</v>
      </c>
      <c r="O3545" s="26" t="str">
        <f t="shared" si="332"/>
        <v>OK</v>
      </c>
    </row>
    <row r="3546" spans="1:15" x14ac:dyDescent="0.2">
      <c r="A3546" s="24" t="str">
        <f t="shared" si="333"/>
        <v>HA0 4</v>
      </c>
      <c r="B3546" s="1" t="s">
        <v>12488</v>
      </c>
      <c r="C3546" s="1" t="s">
        <v>12717</v>
      </c>
      <c r="D3546" s="1" t="s">
        <v>12630</v>
      </c>
      <c r="E3546" s="2">
        <v>68</v>
      </c>
      <c r="F3546" s="3">
        <v>3564887.2699999996</v>
      </c>
      <c r="G3546" s="3">
        <v>912367.85</v>
      </c>
      <c r="H3546" s="4">
        <v>340212.23999999993</v>
      </c>
      <c r="I3546" s="25"/>
      <c r="J3546" s="26" t="str">
        <f t="shared" si="334"/>
        <v>No</v>
      </c>
      <c r="K3546" s="26" t="str">
        <f t="shared" si="335"/>
        <v>GB</v>
      </c>
      <c r="L3546" s="26" t="str">
        <f t="shared" si="336"/>
        <v>Invalid</v>
      </c>
      <c r="M3546" s="26" t="str">
        <f>IF(OR(ISBLANK(B3546),ISBLANK(C3546),ISBLANK(D3546)),"Missing",IFERROR(VLOOKUP(A3546,'RM Postcodes'!$A:$B,2,0),"Invalid"))</f>
        <v>live</v>
      </c>
      <c r="N3546" s="26" t="str">
        <f t="shared" si="337"/>
        <v>OK</v>
      </c>
      <c r="O3546" s="26" t="str">
        <f t="shared" si="332"/>
        <v>OK</v>
      </c>
    </row>
    <row r="3547" spans="1:15" x14ac:dyDescent="0.2">
      <c r="A3547" s="24" t="str">
        <f t="shared" si="333"/>
        <v>HA1 1</v>
      </c>
      <c r="B3547" s="1" t="s">
        <v>12488</v>
      </c>
      <c r="C3547" s="1" t="s">
        <v>12663</v>
      </c>
      <c r="D3547" s="1" t="s">
        <v>12621</v>
      </c>
      <c r="E3547" s="2">
        <v>104</v>
      </c>
      <c r="F3547" s="3">
        <v>18252937.540000003</v>
      </c>
      <c r="G3547" s="3">
        <v>13274608.800000001</v>
      </c>
      <c r="H3547" s="4">
        <v>593908.56000000006</v>
      </c>
      <c r="I3547" s="25"/>
      <c r="J3547" s="26" t="str">
        <f t="shared" si="334"/>
        <v>No</v>
      </c>
      <c r="K3547" s="26" t="str">
        <f t="shared" si="335"/>
        <v>GB</v>
      </c>
      <c r="L3547" s="26" t="str">
        <f t="shared" si="336"/>
        <v>Invalid</v>
      </c>
      <c r="M3547" s="26" t="str">
        <f>IF(OR(ISBLANK(B3547),ISBLANK(C3547),ISBLANK(D3547)),"Missing",IFERROR(VLOOKUP(A3547,'RM Postcodes'!$A:$B,2,0),"Invalid"))</f>
        <v>live</v>
      </c>
      <c r="N3547" s="26" t="str">
        <f t="shared" si="337"/>
        <v>OK</v>
      </c>
      <c r="O3547" s="26" t="str">
        <f t="shared" si="332"/>
        <v>Redact</v>
      </c>
    </row>
    <row r="3548" spans="1:15" x14ac:dyDescent="0.2">
      <c r="A3548" s="24" t="str">
        <f t="shared" si="333"/>
        <v>HA1 2</v>
      </c>
      <c r="B3548" s="1" t="s">
        <v>12488</v>
      </c>
      <c r="C3548" s="1" t="s">
        <v>12663</v>
      </c>
      <c r="D3548" s="1" t="s">
        <v>12640</v>
      </c>
      <c r="E3548" s="2">
        <v>91</v>
      </c>
      <c r="F3548" s="3">
        <v>7418085.3199999975</v>
      </c>
      <c r="G3548" s="3">
        <v>2302631.31</v>
      </c>
      <c r="H3548" s="4">
        <v>1929545.42</v>
      </c>
      <c r="I3548" s="25"/>
      <c r="J3548" s="26" t="str">
        <f t="shared" si="334"/>
        <v>No</v>
      </c>
      <c r="K3548" s="26" t="str">
        <f t="shared" si="335"/>
        <v>GB</v>
      </c>
      <c r="L3548" s="26" t="str">
        <f t="shared" si="336"/>
        <v>Invalid</v>
      </c>
      <c r="M3548" s="26" t="str">
        <f>IF(OR(ISBLANK(B3548),ISBLANK(C3548),ISBLANK(D3548)),"Missing",IFERROR(VLOOKUP(A3548,'RM Postcodes'!$A:$B,2,0),"Invalid"))</f>
        <v>live</v>
      </c>
      <c r="N3548" s="26" t="str">
        <f t="shared" si="337"/>
        <v>OK</v>
      </c>
      <c r="O3548" s="26" t="str">
        <f t="shared" si="332"/>
        <v>OK</v>
      </c>
    </row>
    <row r="3549" spans="1:15" x14ac:dyDescent="0.2">
      <c r="A3549" s="24" t="str">
        <f t="shared" si="333"/>
        <v>HA1 3</v>
      </c>
      <c r="B3549" s="1" t="s">
        <v>12488</v>
      </c>
      <c r="C3549" s="1" t="s">
        <v>12663</v>
      </c>
      <c r="D3549" s="1" t="s">
        <v>12629</v>
      </c>
      <c r="E3549" s="2">
        <v>76</v>
      </c>
      <c r="F3549" s="3">
        <v>4261423.6899999976</v>
      </c>
      <c r="G3549" s="3">
        <v>705000</v>
      </c>
      <c r="H3549" s="4">
        <v>529547.51</v>
      </c>
      <c r="I3549" s="25"/>
      <c r="J3549" s="26" t="str">
        <f t="shared" si="334"/>
        <v>No</v>
      </c>
      <c r="K3549" s="26" t="str">
        <f t="shared" si="335"/>
        <v>GB</v>
      </c>
      <c r="L3549" s="26" t="str">
        <f t="shared" si="336"/>
        <v>Invalid</v>
      </c>
      <c r="M3549" s="26" t="str">
        <f>IF(OR(ISBLANK(B3549),ISBLANK(C3549),ISBLANK(D3549)),"Missing",IFERROR(VLOOKUP(A3549,'RM Postcodes'!$A:$B,2,0),"Invalid"))</f>
        <v>live</v>
      </c>
      <c r="N3549" s="26" t="str">
        <f t="shared" si="337"/>
        <v>OK</v>
      </c>
      <c r="O3549" s="26" t="str">
        <f t="shared" si="332"/>
        <v>OK</v>
      </c>
    </row>
    <row r="3550" spans="1:15" x14ac:dyDescent="0.2">
      <c r="A3550" s="24" t="str">
        <f t="shared" si="333"/>
        <v>HA1 4</v>
      </c>
      <c r="B3550" s="1" t="s">
        <v>12488</v>
      </c>
      <c r="C3550" s="1" t="s">
        <v>12663</v>
      </c>
      <c r="D3550" s="1" t="s">
        <v>12630</v>
      </c>
      <c r="E3550" s="2">
        <v>91</v>
      </c>
      <c r="F3550" s="3">
        <v>3245783.5399999991</v>
      </c>
      <c r="G3550" s="3">
        <v>352794.94</v>
      </c>
      <c r="H3550" s="4">
        <v>163022.96</v>
      </c>
      <c r="I3550" s="25"/>
      <c r="J3550" s="26" t="str">
        <f t="shared" si="334"/>
        <v>No</v>
      </c>
      <c r="K3550" s="26" t="str">
        <f t="shared" si="335"/>
        <v>GB</v>
      </c>
      <c r="L3550" s="26" t="str">
        <f t="shared" si="336"/>
        <v>Invalid</v>
      </c>
      <c r="M3550" s="26" t="str">
        <f>IF(OR(ISBLANK(B3550),ISBLANK(C3550),ISBLANK(D3550)),"Missing",IFERROR(VLOOKUP(A3550,'RM Postcodes'!$A:$B,2,0),"Invalid"))</f>
        <v>live</v>
      </c>
      <c r="N3550" s="26" t="str">
        <f t="shared" si="337"/>
        <v>OK</v>
      </c>
      <c r="O3550" s="26" t="str">
        <f t="shared" si="332"/>
        <v>OK</v>
      </c>
    </row>
    <row r="3551" spans="1:15" x14ac:dyDescent="0.2">
      <c r="A3551" s="24" t="str">
        <f t="shared" si="333"/>
        <v>HA2 0</v>
      </c>
      <c r="B3551" s="1" t="s">
        <v>12488</v>
      </c>
      <c r="C3551" s="1" t="s">
        <v>12664</v>
      </c>
      <c r="D3551" s="1" t="s">
        <v>12632</v>
      </c>
      <c r="E3551" s="2">
        <v>75</v>
      </c>
      <c r="F3551" s="3">
        <v>4230397.1300000018</v>
      </c>
      <c r="G3551" s="3">
        <v>999196.90999999992</v>
      </c>
      <c r="H3551" s="4">
        <v>600214.53</v>
      </c>
      <c r="I3551" s="25"/>
      <c r="J3551" s="26" t="str">
        <f t="shared" si="334"/>
        <v>No</v>
      </c>
      <c r="K3551" s="26" t="str">
        <f t="shared" si="335"/>
        <v>GB</v>
      </c>
      <c r="L3551" s="26" t="str">
        <f t="shared" si="336"/>
        <v>Invalid</v>
      </c>
      <c r="M3551" s="26" t="str">
        <f>IF(OR(ISBLANK(B3551),ISBLANK(C3551),ISBLANK(D3551)),"Missing",IFERROR(VLOOKUP(A3551,'RM Postcodes'!$A:$B,2,0),"Invalid"))</f>
        <v>live</v>
      </c>
      <c r="N3551" s="26" t="str">
        <f t="shared" si="337"/>
        <v>OK</v>
      </c>
      <c r="O3551" s="26" t="str">
        <f t="shared" si="332"/>
        <v>OK</v>
      </c>
    </row>
    <row r="3552" spans="1:15" x14ac:dyDescent="0.2">
      <c r="A3552" s="24" t="str">
        <f t="shared" si="333"/>
        <v>HA2 6</v>
      </c>
      <c r="B3552" s="1" t="s">
        <v>12488</v>
      </c>
      <c r="C3552" s="1" t="s">
        <v>12664</v>
      </c>
      <c r="D3552" s="1" t="s">
        <v>12622</v>
      </c>
      <c r="E3552" s="2">
        <v>48</v>
      </c>
      <c r="F3552" s="3">
        <v>1610026.6600000004</v>
      </c>
      <c r="G3552" s="3">
        <v>155818.96</v>
      </c>
      <c r="H3552" s="4">
        <v>83628.099999999991</v>
      </c>
      <c r="I3552" s="25"/>
      <c r="J3552" s="26" t="str">
        <f t="shared" si="334"/>
        <v>No</v>
      </c>
      <c r="K3552" s="26" t="str">
        <f t="shared" si="335"/>
        <v>GB</v>
      </c>
      <c r="L3552" s="26" t="str">
        <f t="shared" si="336"/>
        <v>Invalid</v>
      </c>
      <c r="M3552" s="26" t="str">
        <f>IF(OR(ISBLANK(B3552),ISBLANK(C3552),ISBLANK(D3552)),"Missing",IFERROR(VLOOKUP(A3552,'RM Postcodes'!$A:$B,2,0),"Invalid"))</f>
        <v>live</v>
      </c>
      <c r="N3552" s="26" t="str">
        <f t="shared" si="337"/>
        <v>OK</v>
      </c>
      <c r="O3552" s="26" t="str">
        <f t="shared" si="332"/>
        <v>OK</v>
      </c>
    </row>
    <row r="3553" spans="1:15" x14ac:dyDescent="0.2">
      <c r="A3553" s="24" t="str">
        <f t="shared" si="333"/>
        <v>HA2 7</v>
      </c>
      <c r="B3553" s="1" t="s">
        <v>12488</v>
      </c>
      <c r="C3553" s="1" t="s">
        <v>12664</v>
      </c>
      <c r="D3553" s="1" t="s">
        <v>12623</v>
      </c>
      <c r="E3553" s="2">
        <v>61</v>
      </c>
      <c r="F3553" s="3">
        <v>2194774.5300000003</v>
      </c>
      <c r="G3553" s="3">
        <v>364781.18000000005</v>
      </c>
      <c r="H3553" s="4">
        <v>217988.14</v>
      </c>
      <c r="I3553" s="25"/>
      <c r="J3553" s="26" t="str">
        <f t="shared" si="334"/>
        <v>No</v>
      </c>
      <c r="K3553" s="26" t="str">
        <f t="shared" si="335"/>
        <v>GB</v>
      </c>
      <c r="L3553" s="26" t="str">
        <f t="shared" si="336"/>
        <v>Invalid</v>
      </c>
      <c r="M3553" s="26" t="str">
        <f>IF(OR(ISBLANK(B3553),ISBLANK(C3553),ISBLANK(D3553)),"Missing",IFERROR(VLOOKUP(A3553,'RM Postcodes'!$A:$B,2,0),"Invalid"))</f>
        <v>live</v>
      </c>
      <c r="N3553" s="26" t="str">
        <f t="shared" si="337"/>
        <v>OK</v>
      </c>
      <c r="O3553" s="26" t="str">
        <f t="shared" si="332"/>
        <v>OK</v>
      </c>
    </row>
    <row r="3554" spans="1:15" x14ac:dyDescent="0.2">
      <c r="A3554" s="24" t="str">
        <f t="shared" si="333"/>
        <v>HA2 8</v>
      </c>
      <c r="B3554" s="1" t="s">
        <v>12488</v>
      </c>
      <c r="C3554" s="1" t="s">
        <v>12664</v>
      </c>
      <c r="D3554" s="1" t="s">
        <v>12626</v>
      </c>
      <c r="E3554" s="2">
        <v>103</v>
      </c>
      <c r="F3554" s="3">
        <v>4077931.6699999985</v>
      </c>
      <c r="G3554" s="3">
        <v>428318.93</v>
      </c>
      <c r="H3554" s="4">
        <v>281449.99</v>
      </c>
      <c r="I3554" s="25"/>
      <c r="J3554" s="26" t="str">
        <f t="shared" si="334"/>
        <v>No</v>
      </c>
      <c r="K3554" s="26" t="str">
        <f t="shared" si="335"/>
        <v>GB</v>
      </c>
      <c r="L3554" s="26" t="str">
        <f t="shared" si="336"/>
        <v>Invalid</v>
      </c>
      <c r="M3554" s="26" t="str">
        <f>IF(OR(ISBLANK(B3554),ISBLANK(C3554),ISBLANK(D3554)),"Missing",IFERROR(VLOOKUP(A3554,'RM Postcodes'!$A:$B,2,0),"Invalid"))</f>
        <v>live</v>
      </c>
      <c r="N3554" s="26" t="str">
        <f t="shared" si="337"/>
        <v>OK</v>
      </c>
      <c r="O3554" s="26" t="str">
        <f t="shared" si="332"/>
        <v>OK</v>
      </c>
    </row>
    <row r="3555" spans="1:15" x14ac:dyDescent="0.2">
      <c r="A3555" s="24" t="str">
        <f t="shared" si="333"/>
        <v>HA2 9</v>
      </c>
      <c r="B3555" s="1" t="s">
        <v>12488</v>
      </c>
      <c r="C3555" s="1" t="s">
        <v>12664</v>
      </c>
      <c r="D3555" s="1" t="s">
        <v>12627</v>
      </c>
      <c r="E3555" s="2">
        <v>82</v>
      </c>
      <c r="F3555" s="3">
        <v>2298755.88</v>
      </c>
      <c r="G3555" s="3">
        <v>239583.34</v>
      </c>
      <c r="H3555" s="4">
        <v>63250</v>
      </c>
      <c r="I3555" s="25"/>
      <c r="J3555" s="26" t="str">
        <f t="shared" si="334"/>
        <v>No</v>
      </c>
      <c r="K3555" s="26" t="str">
        <f t="shared" si="335"/>
        <v>GB</v>
      </c>
      <c r="L3555" s="26" t="str">
        <f t="shared" si="336"/>
        <v>Invalid</v>
      </c>
      <c r="M3555" s="26" t="str">
        <f>IF(OR(ISBLANK(B3555),ISBLANK(C3555),ISBLANK(D3555)),"Missing",IFERROR(VLOOKUP(A3555,'RM Postcodes'!$A:$B,2,0),"Invalid"))</f>
        <v>live</v>
      </c>
      <c r="N3555" s="26" t="str">
        <f t="shared" si="337"/>
        <v>OK</v>
      </c>
      <c r="O3555" s="26" t="str">
        <f t="shared" si="332"/>
        <v>OK</v>
      </c>
    </row>
    <row r="3556" spans="1:15" x14ac:dyDescent="0.2">
      <c r="A3556" s="24" t="str">
        <f t="shared" si="333"/>
        <v>HA3 0</v>
      </c>
      <c r="B3556" s="1" t="s">
        <v>12488</v>
      </c>
      <c r="C3556" s="1" t="s">
        <v>12665</v>
      </c>
      <c r="D3556" s="1" t="s">
        <v>12632</v>
      </c>
      <c r="E3556" s="2">
        <v>74</v>
      </c>
      <c r="F3556" s="3">
        <v>3003650.61</v>
      </c>
      <c r="G3556" s="3">
        <v>910000</v>
      </c>
      <c r="H3556" s="4">
        <v>145833.32999999999</v>
      </c>
      <c r="I3556" s="25"/>
      <c r="J3556" s="26" t="str">
        <f t="shared" si="334"/>
        <v>No</v>
      </c>
      <c r="K3556" s="26" t="str">
        <f t="shared" si="335"/>
        <v>GB</v>
      </c>
      <c r="L3556" s="26" t="str">
        <f t="shared" si="336"/>
        <v>Invalid</v>
      </c>
      <c r="M3556" s="26" t="str">
        <f>IF(OR(ISBLANK(B3556),ISBLANK(C3556),ISBLANK(D3556)),"Missing",IFERROR(VLOOKUP(A3556,'RM Postcodes'!$A:$B,2,0),"Invalid"))</f>
        <v>live</v>
      </c>
      <c r="N3556" s="26" t="str">
        <f t="shared" si="337"/>
        <v>OK</v>
      </c>
      <c r="O3556" s="26" t="str">
        <f t="shared" si="332"/>
        <v>OK</v>
      </c>
    </row>
    <row r="3557" spans="1:15" x14ac:dyDescent="0.2">
      <c r="A3557" s="24" t="str">
        <f t="shared" si="333"/>
        <v>HA3 5</v>
      </c>
      <c r="B3557" s="1" t="s">
        <v>12488</v>
      </c>
      <c r="C3557" s="1" t="s">
        <v>12665</v>
      </c>
      <c r="D3557" s="1" t="s">
        <v>12625</v>
      </c>
      <c r="E3557" s="2">
        <v>84</v>
      </c>
      <c r="F3557" s="3">
        <v>3964740.4200000004</v>
      </c>
      <c r="G3557" s="3">
        <v>1108982.04</v>
      </c>
      <c r="H3557" s="4">
        <v>225852.93</v>
      </c>
      <c r="I3557" s="25"/>
      <c r="J3557" s="26" t="str">
        <f t="shared" si="334"/>
        <v>No</v>
      </c>
      <c r="K3557" s="26" t="str">
        <f t="shared" si="335"/>
        <v>GB</v>
      </c>
      <c r="L3557" s="26" t="str">
        <f t="shared" si="336"/>
        <v>Invalid</v>
      </c>
      <c r="M3557" s="26" t="str">
        <f>IF(OR(ISBLANK(B3557),ISBLANK(C3557),ISBLANK(D3557)),"Missing",IFERROR(VLOOKUP(A3557,'RM Postcodes'!$A:$B,2,0),"Invalid"))</f>
        <v>live</v>
      </c>
      <c r="N3557" s="26" t="str">
        <f t="shared" si="337"/>
        <v>OK</v>
      </c>
      <c r="O3557" s="26" t="str">
        <f t="shared" si="332"/>
        <v>OK</v>
      </c>
    </row>
    <row r="3558" spans="1:15" x14ac:dyDescent="0.2">
      <c r="A3558" s="24" t="str">
        <f t="shared" si="333"/>
        <v>HA3 6</v>
      </c>
      <c r="B3558" s="1" t="s">
        <v>12488</v>
      </c>
      <c r="C3558" s="1" t="s">
        <v>12665</v>
      </c>
      <c r="D3558" s="1" t="s">
        <v>12622</v>
      </c>
      <c r="E3558" s="2">
        <v>61</v>
      </c>
      <c r="F3558" s="3">
        <v>3583320.7500000009</v>
      </c>
      <c r="G3558" s="3">
        <v>1009139.35</v>
      </c>
      <c r="H3558" s="4">
        <v>693337.8</v>
      </c>
      <c r="I3558" s="25"/>
      <c r="J3558" s="26" t="str">
        <f t="shared" si="334"/>
        <v>No</v>
      </c>
      <c r="K3558" s="26" t="str">
        <f t="shared" si="335"/>
        <v>GB</v>
      </c>
      <c r="L3558" s="26" t="str">
        <f t="shared" si="336"/>
        <v>Invalid</v>
      </c>
      <c r="M3558" s="26" t="str">
        <f>IF(OR(ISBLANK(B3558),ISBLANK(C3558),ISBLANK(D3558)),"Missing",IFERROR(VLOOKUP(A3558,'RM Postcodes'!$A:$B,2,0),"Invalid"))</f>
        <v>live</v>
      </c>
      <c r="N3558" s="26" t="str">
        <f t="shared" si="337"/>
        <v>OK</v>
      </c>
      <c r="O3558" s="26" t="str">
        <f t="shared" si="332"/>
        <v>OK</v>
      </c>
    </row>
    <row r="3559" spans="1:15" x14ac:dyDescent="0.2">
      <c r="A3559" s="24" t="str">
        <f t="shared" si="333"/>
        <v>HA3 7</v>
      </c>
      <c r="B3559" s="1" t="s">
        <v>12488</v>
      </c>
      <c r="C3559" s="1" t="s">
        <v>12665</v>
      </c>
      <c r="D3559" s="1" t="s">
        <v>12623</v>
      </c>
      <c r="E3559" s="2">
        <v>66</v>
      </c>
      <c r="F3559" s="3">
        <v>1921889.2700000009</v>
      </c>
      <c r="G3559" s="3">
        <v>111257.26000000001</v>
      </c>
      <c r="H3559" s="4">
        <v>80277.759999999995</v>
      </c>
      <c r="I3559" s="25"/>
      <c r="J3559" s="26" t="str">
        <f t="shared" si="334"/>
        <v>No</v>
      </c>
      <c r="K3559" s="26" t="str">
        <f t="shared" si="335"/>
        <v>GB</v>
      </c>
      <c r="L3559" s="26" t="str">
        <f t="shared" si="336"/>
        <v>Invalid</v>
      </c>
      <c r="M3559" s="26" t="str">
        <f>IF(OR(ISBLANK(B3559),ISBLANK(C3559),ISBLANK(D3559)),"Missing",IFERROR(VLOOKUP(A3559,'RM Postcodes'!$A:$B,2,0),"Invalid"))</f>
        <v>live</v>
      </c>
      <c r="N3559" s="26" t="str">
        <f t="shared" si="337"/>
        <v>OK</v>
      </c>
      <c r="O3559" s="26" t="str">
        <f t="shared" si="332"/>
        <v>OK</v>
      </c>
    </row>
    <row r="3560" spans="1:15" x14ac:dyDescent="0.2">
      <c r="A3560" s="24" t="str">
        <f t="shared" si="333"/>
        <v>HA3 8</v>
      </c>
      <c r="B3560" s="1" t="s">
        <v>12488</v>
      </c>
      <c r="C3560" s="1" t="s">
        <v>12665</v>
      </c>
      <c r="D3560" s="1" t="s">
        <v>12626</v>
      </c>
      <c r="E3560" s="2">
        <v>105</v>
      </c>
      <c r="F3560" s="3">
        <v>5022607.9499999965</v>
      </c>
      <c r="G3560" s="3">
        <v>1146809.72</v>
      </c>
      <c r="H3560" s="4">
        <v>619106.59</v>
      </c>
      <c r="I3560" s="25"/>
      <c r="J3560" s="26" t="str">
        <f t="shared" si="334"/>
        <v>No</v>
      </c>
      <c r="K3560" s="26" t="str">
        <f t="shared" si="335"/>
        <v>GB</v>
      </c>
      <c r="L3560" s="26" t="str">
        <f t="shared" si="336"/>
        <v>Invalid</v>
      </c>
      <c r="M3560" s="26" t="str">
        <f>IF(OR(ISBLANK(B3560),ISBLANK(C3560),ISBLANK(D3560)),"Missing",IFERROR(VLOOKUP(A3560,'RM Postcodes'!$A:$B,2,0),"Invalid"))</f>
        <v>live</v>
      </c>
      <c r="N3560" s="26" t="str">
        <f t="shared" si="337"/>
        <v>OK</v>
      </c>
      <c r="O3560" s="26" t="str">
        <f t="shared" si="332"/>
        <v>OK</v>
      </c>
    </row>
    <row r="3561" spans="1:15" x14ac:dyDescent="0.2">
      <c r="A3561" s="24" t="str">
        <f t="shared" si="333"/>
        <v>HA3 9</v>
      </c>
      <c r="B3561" s="1" t="s">
        <v>12488</v>
      </c>
      <c r="C3561" s="1" t="s">
        <v>12665</v>
      </c>
      <c r="D3561" s="1" t="s">
        <v>12627</v>
      </c>
      <c r="E3561" s="2">
        <v>86</v>
      </c>
      <c r="F3561" s="3">
        <v>3152280.4299999983</v>
      </c>
      <c r="G3561" s="3">
        <v>968161.28000000003</v>
      </c>
      <c r="H3561" s="4">
        <v>56066</v>
      </c>
      <c r="I3561" s="25"/>
      <c r="J3561" s="26" t="str">
        <f t="shared" si="334"/>
        <v>No</v>
      </c>
      <c r="K3561" s="26" t="str">
        <f t="shared" si="335"/>
        <v>GB</v>
      </c>
      <c r="L3561" s="26" t="str">
        <f t="shared" si="336"/>
        <v>Invalid</v>
      </c>
      <c r="M3561" s="26" t="str">
        <f>IF(OR(ISBLANK(B3561),ISBLANK(C3561),ISBLANK(D3561)),"Missing",IFERROR(VLOOKUP(A3561,'RM Postcodes'!$A:$B,2,0),"Invalid"))</f>
        <v>live</v>
      </c>
      <c r="N3561" s="26" t="str">
        <f t="shared" si="337"/>
        <v>OK</v>
      </c>
      <c r="O3561" s="26" t="str">
        <f t="shared" si="332"/>
        <v>OK</v>
      </c>
    </row>
    <row r="3562" spans="1:15" x14ac:dyDescent="0.2">
      <c r="A3562" s="24" t="str">
        <f t="shared" si="333"/>
        <v>HA3 A</v>
      </c>
      <c r="B3562" s="1" t="s">
        <v>12488</v>
      </c>
      <c r="C3562" s="1" t="s">
        <v>12665</v>
      </c>
      <c r="D3562" s="1" t="s">
        <v>12759</v>
      </c>
      <c r="E3562" s="2">
        <v>1</v>
      </c>
      <c r="F3562" s="3">
        <v>7665.36</v>
      </c>
      <c r="G3562" s="3">
        <v>7665.36</v>
      </c>
      <c r="H3562" s="4">
        <v>0</v>
      </c>
      <c r="I3562" s="25"/>
      <c r="J3562" s="26" t="str">
        <f t="shared" si="334"/>
        <v>No</v>
      </c>
      <c r="K3562" s="26" t="str">
        <f t="shared" si="335"/>
        <v>GB</v>
      </c>
      <c r="L3562" s="26" t="str">
        <f t="shared" si="336"/>
        <v>Invalid</v>
      </c>
      <c r="M3562" s="26" t="str">
        <f>IF(OR(ISBLANK(B3562),ISBLANK(C3562),ISBLANK(D3562)),"Missing",IFERROR(VLOOKUP(A3562,'RM Postcodes'!$A:$B,2,0),"Invalid"))</f>
        <v>Invalid</v>
      </c>
      <c r="N3562" s="26" t="str">
        <f t="shared" si="337"/>
        <v>Redact</v>
      </c>
      <c r="O3562" s="26" t="str">
        <f t="shared" si="332"/>
        <v>Redact</v>
      </c>
    </row>
    <row r="3563" spans="1:15" x14ac:dyDescent="0.2">
      <c r="A3563" s="24" t="str">
        <f t="shared" si="333"/>
        <v>HA4 0</v>
      </c>
      <c r="B3563" s="1" t="s">
        <v>12488</v>
      </c>
      <c r="C3563" s="1" t="s">
        <v>12666</v>
      </c>
      <c r="D3563" s="1" t="s">
        <v>12632</v>
      </c>
      <c r="E3563" s="2">
        <v>74</v>
      </c>
      <c r="F3563" s="3">
        <v>9083884.1300000027</v>
      </c>
      <c r="G3563" s="3">
        <v>3249807.71</v>
      </c>
      <c r="H3563" s="4">
        <v>2886290.47</v>
      </c>
      <c r="I3563" s="25"/>
      <c r="J3563" s="26" t="str">
        <f t="shared" si="334"/>
        <v>No</v>
      </c>
      <c r="K3563" s="26" t="str">
        <f t="shared" si="335"/>
        <v>GB</v>
      </c>
      <c r="L3563" s="26" t="str">
        <f t="shared" si="336"/>
        <v>Invalid</v>
      </c>
      <c r="M3563" s="26" t="str">
        <f>IF(OR(ISBLANK(B3563),ISBLANK(C3563),ISBLANK(D3563)),"Missing",IFERROR(VLOOKUP(A3563,'RM Postcodes'!$A:$B,2,0),"Invalid"))</f>
        <v>live</v>
      </c>
      <c r="N3563" s="26" t="str">
        <f t="shared" si="337"/>
        <v>OK</v>
      </c>
      <c r="O3563" s="26" t="str">
        <f t="shared" si="332"/>
        <v>Redact</v>
      </c>
    </row>
    <row r="3564" spans="1:15" x14ac:dyDescent="0.2">
      <c r="A3564" s="24" t="str">
        <f t="shared" si="333"/>
        <v>HA4 6</v>
      </c>
      <c r="B3564" s="1" t="s">
        <v>12488</v>
      </c>
      <c r="C3564" s="1" t="s">
        <v>12666</v>
      </c>
      <c r="D3564" s="1" t="s">
        <v>12622</v>
      </c>
      <c r="E3564" s="2">
        <v>72</v>
      </c>
      <c r="F3564" s="3">
        <v>2767694.9300000006</v>
      </c>
      <c r="G3564" s="3">
        <v>615561.68000000005</v>
      </c>
      <c r="H3564" s="4">
        <v>277424.59999999998</v>
      </c>
      <c r="I3564" s="25"/>
      <c r="J3564" s="26" t="str">
        <f t="shared" si="334"/>
        <v>No</v>
      </c>
      <c r="K3564" s="26" t="str">
        <f t="shared" si="335"/>
        <v>GB</v>
      </c>
      <c r="L3564" s="26" t="str">
        <f t="shared" si="336"/>
        <v>Invalid</v>
      </c>
      <c r="M3564" s="26" t="str">
        <f>IF(OR(ISBLANK(B3564),ISBLANK(C3564),ISBLANK(D3564)),"Missing",IFERROR(VLOOKUP(A3564,'RM Postcodes'!$A:$B,2,0),"Invalid"))</f>
        <v>live</v>
      </c>
      <c r="N3564" s="26" t="str">
        <f t="shared" si="337"/>
        <v>OK</v>
      </c>
      <c r="O3564" s="26" t="str">
        <f t="shared" si="332"/>
        <v>OK</v>
      </c>
    </row>
    <row r="3565" spans="1:15" x14ac:dyDescent="0.2">
      <c r="A3565" s="24" t="str">
        <f t="shared" si="333"/>
        <v>HA4 7</v>
      </c>
      <c r="B3565" s="1" t="s">
        <v>12488</v>
      </c>
      <c r="C3565" s="1" t="s">
        <v>12666</v>
      </c>
      <c r="D3565" s="1" t="s">
        <v>12623</v>
      </c>
      <c r="E3565" s="2">
        <v>67</v>
      </c>
      <c r="F3565" s="3">
        <v>2405564.0799999987</v>
      </c>
      <c r="G3565" s="3">
        <v>251139.6</v>
      </c>
      <c r="H3565" s="4">
        <v>202247.25</v>
      </c>
      <c r="I3565" s="25"/>
      <c r="J3565" s="26" t="str">
        <f t="shared" si="334"/>
        <v>No</v>
      </c>
      <c r="K3565" s="26" t="str">
        <f t="shared" si="335"/>
        <v>GB</v>
      </c>
      <c r="L3565" s="26" t="str">
        <f t="shared" si="336"/>
        <v>Invalid</v>
      </c>
      <c r="M3565" s="26" t="str">
        <f>IF(OR(ISBLANK(B3565),ISBLANK(C3565),ISBLANK(D3565)),"Missing",IFERROR(VLOOKUP(A3565,'RM Postcodes'!$A:$B,2,0),"Invalid"))</f>
        <v>live</v>
      </c>
      <c r="N3565" s="26" t="str">
        <f t="shared" si="337"/>
        <v>OK</v>
      </c>
      <c r="O3565" s="26" t="str">
        <f t="shared" si="332"/>
        <v>OK</v>
      </c>
    </row>
    <row r="3566" spans="1:15" x14ac:dyDescent="0.2">
      <c r="A3566" s="24" t="str">
        <f t="shared" si="333"/>
        <v>HA4 8</v>
      </c>
      <c r="B3566" s="1" t="s">
        <v>12488</v>
      </c>
      <c r="C3566" s="1" t="s">
        <v>12666</v>
      </c>
      <c r="D3566" s="1" t="s">
        <v>12626</v>
      </c>
      <c r="E3566" s="2">
        <v>54</v>
      </c>
      <c r="F3566" s="3">
        <v>1588461.5099999998</v>
      </c>
      <c r="G3566" s="3">
        <v>123768.14</v>
      </c>
      <c r="H3566" s="4">
        <v>119999.98999999999</v>
      </c>
      <c r="I3566" s="25"/>
      <c r="J3566" s="26" t="str">
        <f t="shared" si="334"/>
        <v>No</v>
      </c>
      <c r="K3566" s="26" t="str">
        <f t="shared" si="335"/>
        <v>GB</v>
      </c>
      <c r="L3566" s="26" t="str">
        <f t="shared" si="336"/>
        <v>Invalid</v>
      </c>
      <c r="M3566" s="26" t="str">
        <f>IF(OR(ISBLANK(B3566),ISBLANK(C3566),ISBLANK(D3566)),"Missing",IFERROR(VLOOKUP(A3566,'RM Postcodes'!$A:$B,2,0),"Invalid"))</f>
        <v>live</v>
      </c>
      <c r="N3566" s="26" t="str">
        <f t="shared" si="337"/>
        <v>OK</v>
      </c>
      <c r="O3566" s="26" t="str">
        <f t="shared" si="332"/>
        <v>OK</v>
      </c>
    </row>
    <row r="3567" spans="1:15" x14ac:dyDescent="0.2">
      <c r="A3567" s="24" t="str">
        <f t="shared" si="333"/>
        <v>HA4 9</v>
      </c>
      <c r="B3567" s="1" t="s">
        <v>12488</v>
      </c>
      <c r="C3567" s="1" t="s">
        <v>12666</v>
      </c>
      <c r="D3567" s="1" t="s">
        <v>12627</v>
      </c>
      <c r="E3567" s="2">
        <v>49</v>
      </c>
      <c r="F3567" s="3">
        <v>2032589.2299999997</v>
      </c>
      <c r="G3567" s="3">
        <v>562494.81000000006</v>
      </c>
      <c r="H3567" s="4">
        <v>98000</v>
      </c>
      <c r="I3567" s="25"/>
      <c r="J3567" s="26" t="str">
        <f t="shared" si="334"/>
        <v>No</v>
      </c>
      <c r="K3567" s="26" t="str">
        <f t="shared" si="335"/>
        <v>GB</v>
      </c>
      <c r="L3567" s="26" t="str">
        <f t="shared" si="336"/>
        <v>Invalid</v>
      </c>
      <c r="M3567" s="26" t="str">
        <f>IF(OR(ISBLANK(B3567),ISBLANK(C3567),ISBLANK(D3567)),"Missing",IFERROR(VLOOKUP(A3567,'RM Postcodes'!$A:$B,2,0),"Invalid"))</f>
        <v>live</v>
      </c>
      <c r="N3567" s="26" t="str">
        <f t="shared" si="337"/>
        <v>OK</v>
      </c>
      <c r="O3567" s="26" t="str">
        <f t="shared" si="332"/>
        <v>OK</v>
      </c>
    </row>
    <row r="3568" spans="1:15" x14ac:dyDescent="0.2">
      <c r="A3568" s="24" t="str">
        <f t="shared" si="333"/>
        <v>HA5 1</v>
      </c>
      <c r="B3568" s="1" t="s">
        <v>12488</v>
      </c>
      <c r="C3568" s="1" t="s">
        <v>12667</v>
      </c>
      <c r="D3568" s="1" t="s">
        <v>12621</v>
      </c>
      <c r="E3568" s="2">
        <v>78</v>
      </c>
      <c r="F3568" s="3">
        <v>2750412.5799999982</v>
      </c>
      <c r="G3568" s="3">
        <v>204047.39</v>
      </c>
      <c r="H3568" s="4">
        <v>198525.01</v>
      </c>
      <c r="I3568" s="25"/>
      <c r="J3568" s="26" t="str">
        <f t="shared" si="334"/>
        <v>No</v>
      </c>
      <c r="K3568" s="26" t="str">
        <f t="shared" si="335"/>
        <v>GB</v>
      </c>
      <c r="L3568" s="26" t="str">
        <f t="shared" si="336"/>
        <v>Invalid</v>
      </c>
      <c r="M3568" s="26" t="str">
        <f>IF(OR(ISBLANK(B3568),ISBLANK(C3568),ISBLANK(D3568)),"Missing",IFERROR(VLOOKUP(A3568,'RM Postcodes'!$A:$B,2,0),"Invalid"))</f>
        <v>live</v>
      </c>
      <c r="N3568" s="26" t="str">
        <f t="shared" si="337"/>
        <v>OK</v>
      </c>
      <c r="O3568" s="26" t="str">
        <f t="shared" si="332"/>
        <v>OK</v>
      </c>
    </row>
    <row r="3569" spans="1:15" x14ac:dyDescent="0.2">
      <c r="A3569" s="24" t="str">
        <f t="shared" si="333"/>
        <v>HA5 2</v>
      </c>
      <c r="B3569" s="1" t="s">
        <v>12488</v>
      </c>
      <c r="C3569" s="1" t="s">
        <v>12667</v>
      </c>
      <c r="D3569" s="1" t="s">
        <v>12640</v>
      </c>
      <c r="E3569" s="2">
        <v>50</v>
      </c>
      <c r="F3569" s="3">
        <v>1989856.94</v>
      </c>
      <c r="G3569" s="3">
        <v>466666.68</v>
      </c>
      <c r="H3569" s="4">
        <v>88136.94</v>
      </c>
      <c r="I3569" s="25"/>
      <c r="J3569" s="26" t="str">
        <f t="shared" si="334"/>
        <v>No</v>
      </c>
      <c r="K3569" s="26" t="str">
        <f t="shared" si="335"/>
        <v>GB</v>
      </c>
      <c r="L3569" s="26" t="str">
        <f t="shared" si="336"/>
        <v>Invalid</v>
      </c>
      <c r="M3569" s="26" t="str">
        <f>IF(OR(ISBLANK(B3569),ISBLANK(C3569),ISBLANK(D3569)),"Missing",IFERROR(VLOOKUP(A3569,'RM Postcodes'!$A:$B,2,0),"Invalid"))</f>
        <v>live</v>
      </c>
      <c r="N3569" s="26" t="str">
        <f t="shared" si="337"/>
        <v>OK</v>
      </c>
      <c r="O3569" s="26" t="str">
        <f t="shared" si="332"/>
        <v>OK</v>
      </c>
    </row>
    <row r="3570" spans="1:15" x14ac:dyDescent="0.2">
      <c r="A3570" s="24" t="str">
        <f t="shared" si="333"/>
        <v>HA5 3</v>
      </c>
      <c r="B3570" s="1" t="s">
        <v>12488</v>
      </c>
      <c r="C3570" s="1" t="s">
        <v>12667</v>
      </c>
      <c r="D3570" s="1" t="s">
        <v>12629</v>
      </c>
      <c r="E3570" s="2">
        <v>53</v>
      </c>
      <c r="F3570" s="3">
        <v>6050605.9300000025</v>
      </c>
      <c r="G3570" s="3">
        <v>3765861.83</v>
      </c>
      <c r="H3570" s="4">
        <v>979166.67</v>
      </c>
      <c r="I3570" s="25"/>
      <c r="J3570" s="26" t="str">
        <f t="shared" si="334"/>
        <v>No</v>
      </c>
      <c r="K3570" s="26" t="str">
        <f t="shared" si="335"/>
        <v>GB</v>
      </c>
      <c r="L3570" s="26" t="str">
        <f t="shared" si="336"/>
        <v>Invalid</v>
      </c>
      <c r="M3570" s="26" t="str">
        <f>IF(OR(ISBLANK(B3570),ISBLANK(C3570),ISBLANK(D3570)),"Missing",IFERROR(VLOOKUP(A3570,'RM Postcodes'!$A:$B,2,0),"Invalid"))</f>
        <v>live</v>
      </c>
      <c r="N3570" s="26" t="str">
        <f t="shared" si="337"/>
        <v>OK</v>
      </c>
      <c r="O3570" s="26" t="str">
        <f t="shared" si="332"/>
        <v>Redact</v>
      </c>
    </row>
    <row r="3571" spans="1:15" x14ac:dyDescent="0.2">
      <c r="A3571" s="24" t="str">
        <f t="shared" si="333"/>
        <v>HA5 4</v>
      </c>
      <c r="B3571" s="1" t="s">
        <v>12488</v>
      </c>
      <c r="C3571" s="1" t="s">
        <v>12667</v>
      </c>
      <c r="D3571" s="1" t="s">
        <v>12630</v>
      </c>
      <c r="E3571" s="2">
        <v>54</v>
      </c>
      <c r="F3571" s="3">
        <v>1745322.1099999994</v>
      </c>
      <c r="G3571" s="3">
        <v>196337.65</v>
      </c>
      <c r="H3571" s="4">
        <v>79033.460000000006</v>
      </c>
      <c r="I3571" s="25"/>
      <c r="J3571" s="26" t="str">
        <f t="shared" si="334"/>
        <v>No</v>
      </c>
      <c r="K3571" s="26" t="str">
        <f t="shared" si="335"/>
        <v>GB</v>
      </c>
      <c r="L3571" s="26" t="str">
        <f t="shared" si="336"/>
        <v>Invalid</v>
      </c>
      <c r="M3571" s="26" t="str">
        <f>IF(OR(ISBLANK(B3571),ISBLANK(C3571),ISBLANK(D3571)),"Missing",IFERROR(VLOOKUP(A3571,'RM Postcodes'!$A:$B,2,0),"Invalid"))</f>
        <v>live</v>
      </c>
      <c r="N3571" s="26" t="str">
        <f t="shared" si="337"/>
        <v>OK</v>
      </c>
      <c r="O3571" s="26" t="str">
        <f t="shared" si="332"/>
        <v>OK</v>
      </c>
    </row>
    <row r="3572" spans="1:15" x14ac:dyDescent="0.2">
      <c r="A3572" s="24" t="str">
        <f t="shared" si="333"/>
        <v>HA5 5</v>
      </c>
      <c r="B3572" s="1" t="s">
        <v>12488</v>
      </c>
      <c r="C3572" s="1" t="s">
        <v>12667</v>
      </c>
      <c r="D3572" s="1" t="s">
        <v>12625</v>
      </c>
      <c r="E3572" s="2">
        <v>55</v>
      </c>
      <c r="F3572" s="3">
        <v>3119578.0999999992</v>
      </c>
      <c r="G3572" s="3">
        <v>706596.33</v>
      </c>
      <c r="H3572" s="4">
        <v>380084.32</v>
      </c>
      <c r="I3572" s="25"/>
      <c r="J3572" s="26" t="str">
        <f t="shared" si="334"/>
        <v>No</v>
      </c>
      <c r="K3572" s="26" t="str">
        <f t="shared" si="335"/>
        <v>GB</v>
      </c>
      <c r="L3572" s="26" t="str">
        <f t="shared" si="336"/>
        <v>Invalid</v>
      </c>
      <c r="M3572" s="26" t="str">
        <f>IF(OR(ISBLANK(B3572),ISBLANK(C3572),ISBLANK(D3572)),"Missing",IFERROR(VLOOKUP(A3572,'RM Postcodes'!$A:$B,2,0),"Invalid"))</f>
        <v>live</v>
      </c>
      <c r="N3572" s="26" t="str">
        <f t="shared" si="337"/>
        <v>OK</v>
      </c>
      <c r="O3572" s="26" t="str">
        <f t="shared" si="332"/>
        <v>OK</v>
      </c>
    </row>
    <row r="3573" spans="1:15" x14ac:dyDescent="0.2">
      <c r="A3573" s="24" t="str">
        <f t="shared" si="333"/>
        <v>HA5 9</v>
      </c>
      <c r="B3573" s="1" t="s">
        <v>12488</v>
      </c>
      <c r="C3573" s="1" t="s">
        <v>12667</v>
      </c>
      <c r="D3573" s="1" t="s">
        <v>12627</v>
      </c>
      <c r="E3573" s="2">
        <v>1</v>
      </c>
      <c r="F3573" s="3">
        <v>19042.77</v>
      </c>
      <c r="G3573" s="3">
        <v>19042.77</v>
      </c>
      <c r="H3573" s="4">
        <v>0</v>
      </c>
      <c r="I3573" s="25"/>
      <c r="J3573" s="26" t="str">
        <f t="shared" si="334"/>
        <v>No</v>
      </c>
      <c r="K3573" s="26" t="str">
        <f t="shared" si="335"/>
        <v>GB</v>
      </c>
      <c r="L3573" s="26" t="str">
        <f t="shared" si="336"/>
        <v>Invalid</v>
      </c>
      <c r="M3573" s="26" t="str">
        <f>IF(OR(ISBLANK(B3573),ISBLANK(C3573),ISBLANK(D3573)),"Missing",IFERROR(VLOOKUP(A3573,'RM Postcodes'!$A:$B,2,0),"Invalid"))</f>
        <v>live</v>
      </c>
      <c r="N3573" s="26" t="str">
        <f t="shared" si="337"/>
        <v>Redact</v>
      </c>
      <c r="O3573" s="26" t="str">
        <f t="shared" si="332"/>
        <v>Redact</v>
      </c>
    </row>
    <row r="3574" spans="1:15" x14ac:dyDescent="0.2">
      <c r="A3574" s="24" t="str">
        <f t="shared" si="333"/>
        <v>HA6 1</v>
      </c>
      <c r="B3574" s="1" t="s">
        <v>12488</v>
      </c>
      <c r="C3574" s="1" t="s">
        <v>12668</v>
      </c>
      <c r="D3574" s="1" t="s">
        <v>12621</v>
      </c>
      <c r="E3574" s="2">
        <v>77</v>
      </c>
      <c r="F3574" s="3">
        <v>2506553.4999999986</v>
      </c>
      <c r="G3574" s="3">
        <v>257692.89</v>
      </c>
      <c r="H3574" s="4">
        <v>165000</v>
      </c>
      <c r="I3574" s="25"/>
      <c r="J3574" s="26" t="str">
        <f t="shared" si="334"/>
        <v>No</v>
      </c>
      <c r="K3574" s="26" t="str">
        <f t="shared" si="335"/>
        <v>GB</v>
      </c>
      <c r="L3574" s="26" t="str">
        <f t="shared" si="336"/>
        <v>Invalid</v>
      </c>
      <c r="M3574" s="26" t="str">
        <f>IF(OR(ISBLANK(B3574),ISBLANK(C3574),ISBLANK(D3574)),"Missing",IFERROR(VLOOKUP(A3574,'RM Postcodes'!$A:$B,2,0),"Invalid"))</f>
        <v>live</v>
      </c>
      <c r="N3574" s="26" t="str">
        <f t="shared" si="337"/>
        <v>OK</v>
      </c>
      <c r="O3574" s="26" t="str">
        <f t="shared" si="332"/>
        <v>OK</v>
      </c>
    </row>
    <row r="3575" spans="1:15" x14ac:dyDescent="0.2">
      <c r="A3575" s="24" t="str">
        <f t="shared" si="333"/>
        <v>HA6 2</v>
      </c>
      <c r="B3575" s="1" t="s">
        <v>12488</v>
      </c>
      <c r="C3575" s="1" t="s">
        <v>12668</v>
      </c>
      <c r="D3575" s="1" t="s">
        <v>12640</v>
      </c>
      <c r="E3575" s="2">
        <v>52</v>
      </c>
      <c r="F3575" s="3">
        <v>3208099.8699999996</v>
      </c>
      <c r="G3575" s="3">
        <v>1156915.22</v>
      </c>
      <c r="H3575" s="4">
        <v>195833.29</v>
      </c>
      <c r="I3575" s="25"/>
      <c r="J3575" s="26" t="str">
        <f t="shared" si="334"/>
        <v>No</v>
      </c>
      <c r="K3575" s="26" t="str">
        <f t="shared" si="335"/>
        <v>GB</v>
      </c>
      <c r="L3575" s="26" t="str">
        <f t="shared" si="336"/>
        <v>Invalid</v>
      </c>
      <c r="M3575" s="26" t="str">
        <f>IF(OR(ISBLANK(B3575),ISBLANK(C3575),ISBLANK(D3575)),"Missing",IFERROR(VLOOKUP(A3575,'RM Postcodes'!$A:$B,2,0),"Invalid"))</f>
        <v>live</v>
      </c>
      <c r="N3575" s="26" t="str">
        <f t="shared" si="337"/>
        <v>OK</v>
      </c>
      <c r="O3575" s="26" t="str">
        <f t="shared" si="332"/>
        <v>OK</v>
      </c>
    </row>
    <row r="3576" spans="1:15" x14ac:dyDescent="0.2">
      <c r="A3576" s="24" t="str">
        <f t="shared" si="333"/>
        <v>HA6 3</v>
      </c>
      <c r="B3576" s="1" t="s">
        <v>12488</v>
      </c>
      <c r="C3576" s="1" t="s">
        <v>12668</v>
      </c>
      <c r="D3576" s="1" t="s">
        <v>12629</v>
      </c>
      <c r="E3576" s="2">
        <v>34</v>
      </c>
      <c r="F3576" s="3">
        <v>1312693.7000000002</v>
      </c>
      <c r="G3576" s="3">
        <v>195833.29</v>
      </c>
      <c r="H3576" s="4">
        <v>183681.16999999998</v>
      </c>
      <c r="I3576" s="25"/>
      <c r="J3576" s="26" t="str">
        <f t="shared" si="334"/>
        <v>No</v>
      </c>
      <c r="K3576" s="26" t="str">
        <f t="shared" si="335"/>
        <v>GB</v>
      </c>
      <c r="L3576" s="26" t="str">
        <f t="shared" si="336"/>
        <v>Invalid</v>
      </c>
      <c r="M3576" s="26" t="str">
        <f>IF(OR(ISBLANK(B3576),ISBLANK(C3576),ISBLANK(D3576)),"Missing",IFERROR(VLOOKUP(A3576,'RM Postcodes'!$A:$B,2,0),"Invalid"))</f>
        <v>live</v>
      </c>
      <c r="N3576" s="26" t="str">
        <f t="shared" si="337"/>
        <v>OK</v>
      </c>
      <c r="O3576" s="26" t="str">
        <f t="shared" si="332"/>
        <v>OK</v>
      </c>
    </row>
    <row r="3577" spans="1:15" x14ac:dyDescent="0.2">
      <c r="A3577" s="24" t="str">
        <f t="shared" si="333"/>
        <v>HA7 1</v>
      </c>
      <c r="B3577" s="1" t="s">
        <v>12488</v>
      </c>
      <c r="C3577" s="1" t="s">
        <v>12669</v>
      </c>
      <c r="D3577" s="1" t="s">
        <v>12621</v>
      </c>
      <c r="E3577" s="2">
        <v>106</v>
      </c>
      <c r="F3577" s="3">
        <v>7240254.9999999963</v>
      </c>
      <c r="G3577" s="3">
        <v>2308814.7000000002</v>
      </c>
      <c r="H3577" s="4">
        <v>599143.54</v>
      </c>
      <c r="I3577" s="25"/>
      <c r="J3577" s="26" t="str">
        <f t="shared" si="334"/>
        <v>No</v>
      </c>
      <c r="K3577" s="26" t="str">
        <f t="shared" si="335"/>
        <v>GB</v>
      </c>
      <c r="L3577" s="26" t="str">
        <f t="shared" si="336"/>
        <v>Invalid</v>
      </c>
      <c r="M3577" s="26" t="str">
        <f>IF(OR(ISBLANK(B3577),ISBLANK(C3577),ISBLANK(D3577)),"Missing",IFERROR(VLOOKUP(A3577,'RM Postcodes'!$A:$B,2,0),"Invalid"))</f>
        <v>live</v>
      </c>
      <c r="N3577" s="26" t="str">
        <f t="shared" si="337"/>
        <v>OK</v>
      </c>
      <c r="O3577" s="26" t="str">
        <f t="shared" si="332"/>
        <v>OK</v>
      </c>
    </row>
    <row r="3578" spans="1:15" x14ac:dyDescent="0.2">
      <c r="A3578" s="24" t="str">
        <f t="shared" si="333"/>
        <v>HA7 2</v>
      </c>
      <c r="B3578" s="1" t="s">
        <v>12488</v>
      </c>
      <c r="C3578" s="1" t="s">
        <v>12669</v>
      </c>
      <c r="D3578" s="1" t="s">
        <v>12640</v>
      </c>
      <c r="E3578" s="2">
        <v>58</v>
      </c>
      <c r="F3578" s="3">
        <v>1678533.8699999999</v>
      </c>
      <c r="G3578" s="3">
        <v>76832.83</v>
      </c>
      <c r="H3578" s="4">
        <v>57090.23</v>
      </c>
      <c r="I3578" s="25"/>
      <c r="J3578" s="26" t="str">
        <f t="shared" si="334"/>
        <v>No</v>
      </c>
      <c r="K3578" s="26" t="str">
        <f t="shared" si="335"/>
        <v>GB</v>
      </c>
      <c r="L3578" s="26" t="str">
        <f t="shared" si="336"/>
        <v>Invalid</v>
      </c>
      <c r="M3578" s="26" t="str">
        <f>IF(OR(ISBLANK(B3578),ISBLANK(C3578),ISBLANK(D3578)),"Missing",IFERROR(VLOOKUP(A3578,'RM Postcodes'!$A:$B,2,0),"Invalid"))</f>
        <v>live</v>
      </c>
      <c r="N3578" s="26" t="str">
        <f t="shared" si="337"/>
        <v>OK</v>
      </c>
      <c r="O3578" s="26" t="str">
        <f t="shared" si="332"/>
        <v>OK</v>
      </c>
    </row>
    <row r="3579" spans="1:15" x14ac:dyDescent="0.2">
      <c r="A3579" s="24" t="str">
        <f t="shared" si="333"/>
        <v>HA7 3</v>
      </c>
      <c r="B3579" s="1" t="s">
        <v>12488</v>
      </c>
      <c r="C3579" s="1" t="s">
        <v>12669</v>
      </c>
      <c r="D3579" s="1" t="s">
        <v>12629</v>
      </c>
      <c r="E3579" s="2">
        <v>49</v>
      </c>
      <c r="F3579" s="3">
        <v>1757374.28</v>
      </c>
      <c r="G3579" s="3">
        <v>181068.63999999998</v>
      </c>
      <c r="H3579" s="4">
        <v>137500</v>
      </c>
      <c r="I3579" s="25"/>
      <c r="J3579" s="26" t="str">
        <f t="shared" si="334"/>
        <v>No</v>
      </c>
      <c r="K3579" s="26" t="str">
        <f t="shared" si="335"/>
        <v>GB</v>
      </c>
      <c r="L3579" s="26" t="str">
        <f t="shared" si="336"/>
        <v>Invalid</v>
      </c>
      <c r="M3579" s="26" t="str">
        <f>IF(OR(ISBLANK(B3579),ISBLANK(C3579),ISBLANK(D3579)),"Missing",IFERROR(VLOOKUP(A3579,'RM Postcodes'!$A:$B,2,0),"Invalid"))</f>
        <v>live</v>
      </c>
      <c r="N3579" s="26" t="str">
        <f t="shared" si="337"/>
        <v>OK</v>
      </c>
      <c r="O3579" s="26" t="str">
        <f t="shared" si="332"/>
        <v>OK</v>
      </c>
    </row>
    <row r="3580" spans="1:15" x14ac:dyDescent="0.2">
      <c r="A3580" s="24" t="str">
        <f t="shared" si="333"/>
        <v>HA7 4</v>
      </c>
      <c r="B3580" s="1" t="s">
        <v>12488</v>
      </c>
      <c r="C3580" s="1" t="s">
        <v>12669</v>
      </c>
      <c r="D3580" s="1" t="s">
        <v>12630</v>
      </c>
      <c r="E3580" s="2">
        <v>81</v>
      </c>
      <c r="F3580" s="3">
        <v>3293177.1400000006</v>
      </c>
      <c r="G3580" s="3">
        <v>554496.43000000005</v>
      </c>
      <c r="H3580" s="4">
        <v>291666.7</v>
      </c>
      <c r="I3580" s="25"/>
      <c r="J3580" s="26" t="str">
        <f t="shared" si="334"/>
        <v>No</v>
      </c>
      <c r="K3580" s="26" t="str">
        <f t="shared" si="335"/>
        <v>GB</v>
      </c>
      <c r="L3580" s="26" t="str">
        <f t="shared" si="336"/>
        <v>Invalid</v>
      </c>
      <c r="M3580" s="26" t="str">
        <f>IF(OR(ISBLANK(B3580),ISBLANK(C3580),ISBLANK(D3580)),"Missing",IFERROR(VLOOKUP(A3580,'RM Postcodes'!$A:$B,2,0),"Invalid"))</f>
        <v>live</v>
      </c>
      <c r="N3580" s="26" t="str">
        <f t="shared" si="337"/>
        <v>OK</v>
      </c>
      <c r="O3580" s="26" t="str">
        <f t="shared" si="332"/>
        <v>OK</v>
      </c>
    </row>
    <row r="3581" spans="1:15" x14ac:dyDescent="0.2">
      <c r="A3581" s="24" t="str">
        <f t="shared" si="333"/>
        <v>HA8 0</v>
      </c>
      <c r="B3581" s="1" t="s">
        <v>12488</v>
      </c>
      <c r="C3581" s="1" t="s">
        <v>12670</v>
      </c>
      <c r="D3581" s="1" t="s">
        <v>12632</v>
      </c>
      <c r="E3581" s="2">
        <v>51</v>
      </c>
      <c r="F3581" s="3">
        <v>1516012.5199999998</v>
      </c>
      <c r="G3581" s="3">
        <v>177668.11</v>
      </c>
      <c r="H3581" s="4">
        <v>50796.58</v>
      </c>
      <c r="I3581" s="25"/>
      <c r="J3581" s="26" t="str">
        <f t="shared" si="334"/>
        <v>No</v>
      </c>
      <c r="K3581" s="26" t="str">
        <f t="shared" si="335"/>
        <v>GB</v>
      </c>
      <c r="L3581" s="26" t="str">
        <f t="shared" si="336"/>
        <v>Invalid</v>
      </c>
      <c r="M3581" s="26" t="str">
        <f>IF(OR(ISBLANK(B3581),ISBLANK(C3581),ISBLANK(D3581)),"Missing",IFERROR(VLOOKUP(A3581,'RM Postcodes'!$A:$B,2,0),"Invalid"))</f>
        <v>live</v>
      </c>
      <c r="N3581" s="26" t="str">
        <f t="shared" si="337"/>
        <v>OK</v>
      </c>
      <c r="O3581" s="26" t="str">
        <f t="shared" si="332"/>
        <v>OK</v>
      </c>
    </row>
    <row r="3582" spans="1:15" x14ac:dyDescent="0.2">
      <c r="A3582" s="24" t="str">
        <f t="shared" si="333"/>
        <v>HA8 4</v>
      </c>
      <c r="B3582" s="1" t="s">
        <v>12488</v>
      </c>
      <c r="C3582" s="1" t="s">
        <v>12670</v>
      </c>
      <c r="D3582" s="1" t="s">
        <v>12630</v>
      </c>
      <c r="E3582" s="2">
        <v>1</v>
      </c>
      <c r="F3582" s="3">
        <v>25686.57</v>
      </c>
      <c r="G3582" s="3">
        <v>25686.57</v>
      </c>
      <c r="H3582" s="4">
        <v>0</v>
      </c>
      <c r="I3582" s="25"/>
      <c r="J3582" s="26" t="str">
        <f t="shared" si="334"/>
        <v>No</v>
      </c>
      <c r="K3582" s="26" t="str">
        <f t="shared" si="335"/>
        <v>GB</v>
      </c>
      <c r="L3582" s="26" t="str">
        <f t="shared" si="336"/>
        <v>Invalid</v>
      </c>
      <c r="M3582" s="26" t="str">
        <f>IF(OR(ISBLANK(B3582),ISBLANK(C3582),ISBLANK(D3582)),"Missing",IFERROR(VLOOKUP(A3582,'RM Postcodes'!$A:$B,2,0),"Invalid"))</f>
        <v>live</v>
      </c>
      <c r="N3582" s="26" t="str">
        <f t="shared" si="337"/>
        <v>Redact</v>
      </c>
      <c r="O3582" s="26" t="str">
        <f t="shared" si="332"/>
        <v>Redact</v>
      </c>
    </row>
    <row r="3583" spans="1:15" x14ac:dyDescent="0.2">
      <c r="A3583" s="24" t="str">
        <f t="shared" si="333"/>
        <v>HA8 5</v>
      </c>
      <c r="B3583" s="1" t="s">
        <v>12488</v>
      </c>
      <c r="C3583" s="1" t="s">
        <v>12670</v>
      </c>
      <c r="D3583" s="1" t="s">
        <v>12625</v>
      </c>
      <c r="E3583" s="2">
        <v>112</v>
      </c>
      <c r="F3583" s="3">
        <v>3477359.07</v>
      </c>
      <c r="G3583" s="3">
        <v>164284.54</v>
      </c>
      <c r="H3583" s="4">
        <v>102083.37</v>
      </c>
      <c r="I3583" s="25"/>
      <c r="J3583" s="26" t="str">
        <f t="shared" si="334"/>
        <v>No</v>
      </c>
      <c r="K3583" s="26" t="str">
        <f t="shared" si="335"/>
        <v>GB</v>
      </c>
      <c r="L3583" s="26" t="str">
        <f t="shared" si="336"/>
        <v>Invalid</v>
      </c>
      <c r="M3583" s="26" t="str">
        <f>IF(OR(ISBLANK(B3583),ISBLANK(C3583),ISBLANK(D3583)),"Missing",IFERROR(VLOOKUP(A3583,'RM Postcodes'!$A:$B,2,0),"Invalid"))</f>
        <v>live</v>
      </c>
      <c r="N3583" s="26" t="str">
        <f t="shared" si="337"/>
        <v>OK</v>
      </c>
      <c r="O3583" s="26" t="str">
        <f t="shared" si="332"/>
        <v>OK</v>
      </c>
    </row>
    <row r="3584" spans="1:15" x14ac:dyDescent="0.2">
      <c r="A3584" s="24" t="str">
        <f t="shared" si="333"/>
        <v>HA8 6</v>
      </c>
      <c r="B3584" s="1" t="s">
        <v>12488</v>
      </c>
      <c r="C3584" s="1" t="s">
        <v>12670</v>
      </c>
      <c r="D3584" s="1" t="s">
        <v>12622</v>
      </c>
      <c r="E3584" s="2">
        <v>76</v>
      </c>
      <c r="F3584" s="3">
        <v>2110394.1699999995</v>
      </c>
      <c r="G3584" s="3">
        <v>213079.59</v>
      </c>
      <c r="H3584" s="4">
        <v>60290.86</v>
      </c>
      <c r="I3584" s="25"/>
      <c r="J3584" s="26" t="str">
        <f t="shared" si="334"/>
        <v>No</v>
      </c>
      <c r="K3584" s="26" t="str">
        <f t="shared" si="335"/>
        <v>GB</v>
      </c>
      <c r="L3584" s="26" t="str">
        <f t="shared" si="336"/>
        <v>Invalid</v>
      </c>
      <c r="M3584" s="26" t="str">
        <f>IF(OR(ISBLANK(B3584),ISBLANK(C3584),ISBLANK(D3584)),"Missing",IFERROR(VLOOKUP(A3584,'RM Postcodes'!$A:$B,2,0),"Invalid"))</f>
        <v>live</v>
      </c>
      <c r="N3584" s="26" t="str">
        <f t="shared" si="337"/>
        <v>OK</v>
      </c>
      <c r="O3584" s="26" t="str">
        <f t="shared" si="332"/>
        <v>OK</v>
      </c>
    </row>
    <row r="3585" spans="1:15" x14ac:dyDescent="0.2">
      <c r="A3585" s="24" t="str">
        <f t="shared" si="333"/>
        <v>HA8 7</v>
      </c>
      <c r="B3585" s="1" t="s">
        <v>12488</v>
      </c>
      <c r="C3585" s="1" t="s">
        <v>12670</v>
      </c>
      <c r="D3585" s="1" t="s">
        <v>12623</v>
      </c>
      <c r="E3585" s="2">
        <v>92</v>
      </c>
      <c r="F3585" s="3">
        <v>4626268.24</v>
      </c>
      <c r="G3585" s="3">
        <v>720833.27</v>
      </c>
      <c r="H3585" s="4">
        <v>438205.87</v>
      </c>
      <c r="I3585" s="25"/>
      <c r="J3585" s="26" t="str">
        <f t="shared" si="334"/>
        <v>No</v>
      </c>
      <c r="K3585" s="26" t="str">
        <f t="shared" si="335"/>
        <v>GB</v>
      </c>
      <c r="L3585" s="26" t="str">
        <f t="shared" si="336"/>
        <v>Invalid</v>
      </c>
      <c r="M3585" s="26" t="str">
        <f>IF(OR(ISBLANK(B3585),ISBLANK(C3585),ISBLANK(D3585)),"Missing",IFERROR(VLOOKUP(A3585,'RM Postcodes'!$A:$B,2,0),"Invalid"))</f>
        <v>live</v>
      </c>
      <c r="N3585" s="26" t="str">
        <f t="shared" si="337"/>
        <v>OK</v>
      </c>
      <c r="O3585" s="26" t="str">
        <f t="shared" si="332"/>
        <v>OK</v>
      </c>
    </row>
    <row r="3586" spans="1:15" x14ac:dyDescent="0.2">
      <c r="A3586" s="24" t="str">
        <f t="shared" si="333"/>
        <v>HA8 8</v>
      </c>
      <c r="B3586" s="1" t="s">
        <v>12488</v>
      </c>
      <c r="C3586" s="1" t="s">
        <v>12670</v>
      </c>
      <c r="D3586" s="1" t="s">
        <v>12626</v>
      </c>
      <c r="E3586" s="2">
        <v>107</v>
      </c>
      <c r="F3586" s="3">
        <v>6724404.5199999986</v>
      </c>
      <c r="G3586" s="3">
        <v>3359591.2199999997</v>
      </c>
      <c r="H3586" s="4">
        <v>581080.88</v>
      </c>
      <c r="I3586" s="25"/>
      <c r="J3586" s="26" t="str">
        <f t="shared" si="334"/>
        <v>No</v>
      </c>
      <c r="K3586" s="26" t="str">
        <f t="shared" si="335"/>
        <v>GB</v>
      </c>
      <c r="L3586" s="26" t="str">
        <f t="shared" si="336"/>
        <v>Invalid</v>
      </c>
      <c r="M3586" s="26" t="str">
        <f>IF(OR(ISBLANK(B3586),ISBLANK(C3586),ISBLANK(D3586)),"Missing",IFERROR(VLOOKUP(A3586,'RM Postcodes'!$A:$B,2,0),"Invalid"))</f>
        <v>live</v>
      </c>
      <c r="N3586" s="26" t="str">
        <f t="shared" si="337"/>
        <v>OK</v>
      </c>
      <c r="O3586" s="26" t="str">
        <f t="shared" si="332"/>
        <v>OK</v>
      </c>
    </row>
    <row r="3587" spans="1:15" x14ac:dyDescent="0.2">
      <c r="A3587" s="24" t="str">
        <f t="shared" si="333"/>
        <v>HA8 9</v>
      </c>
      <c r="B3587" s="1" t="s">
        <v>12488</v>
      </c>
      <c r="C3587" s="1" t="s">
        <v>12670</v>
      </c>
      <c r="D3587" s="1" t="s">
        <v>12627</v>
      </c>
      <c r="E3587" s="2">
        <v>66</v>
      </c>
      <c r="F3587" s="3">
        <v>1790931.9300000006</v>
      </c>
      <c r="G3587" s="3">
        <v>130312.34</v>
      </c>
      <c r="H3587" s="4">
        <v>121255.79000000001</v>
      </c>
      <c r="I3587" s="25"/>
      <c r="J3587" s="26" t="str">
        <f t="shared" si="334"/>
        <v>No</v>
      </c>
      <c r="K3587" s="26" t="str">
        <f t="shared" si="335"/>
        <v>GB</v>
      </c>
      <c r="L3587" s="26" t="str">
        <f t="shared" si="336"/>
        <v>Invalid</v>
      </c>
      <c r="M3587" s="26" t="str">
        <f>IF(OR(ISBLANK(B3587),ISBLANK(C3587),ISBLANK(D3587)),"Missing",IFERROR(VLOOKUP(A3587,'RM Postcodes'!$A:$B,2,0),"Invalid"))</f>
        <v>live</v>
      </c>
      <c r="N3587" s="26" t="str">
        <f t="shared" si="337"/>
        <v>OK</v>
      </c>
      <c r="O3587" s="26" t="str">
        <f t="shared" si="332"/>
        <v>OK</v>
      </c>
    </row>
    <row r="3588" spans="1:15" x14ac:dyDescent="0.2">
      <c r="A3588" s="24" t="str">
        <f t="shared" si="333"/>
        <v>HA9 0</v>
      </c>
      <c r="B3588" s="1" t="s">
        <v>12488</v>
      </c>
      <c r="C3588" s="1" t="s">
        <v>12671</v>
      </c>
      <c r="D3588" s="1" t="s">
        <v>12632</v>
      </c>
      <c r="E3588" s="2">
        <v>62</v>
      </c>
      <c r="F3588" s="3">
        <v>4864124.6199999973</v>
      </c>
      <c r="G3588" s="3">
        <v>1094871.9099999999</v>
      </c>
      <c r="H3588" s="4">
        <v>522314.95</v>
      </c>
      <c r="I3588" s="25"/>
      <c r="J3588" s="26" t="str">
        <f t="shared" si="334"/>
        <v>No</v>
      </c>
      <c r="K3588" s="26" t="str">
        <f t="shared" si="335"/>
        <v>GB</v>
      </c>
      <c r="L3588" s="26" t="str">
        <f t="shared" si="336"/>
        <v>Invalid</v>
      </c>
      <c r="M3588" s="26" t="str">
        <f>IF(OR(ISBLANK(B3588),ISBLANK(C3588),ISBLANK(D3588)),"Missing",IFERROR(VLOOKUP(A3588,'RM Postcodes'!$A:$B,2,0),"Invalid"))</f>
        <v>live</v>
      </c>
      <c r="N3588" s="26" t="str">
        <f t="shared" si="337"/>
        <v>OK</v>
      </c>
      <c r="O3588" s="26" t="str">
        <f t="shared" si="332"/>
        <v>OK</v>
      </c>
    </row>
    <row r="3589" spans="1:15" x14ac:dyDescent="0.2">
      <c r="A3589" s="24" t="str">
        <f t="shared" si="333"/>
        <v>HA9 6</v>
      </c>
      <c r="B3589" s="1" t="s">
        <v>12488</v>
      </c>
      <c r="C3589" s="1" t="s">
        <v>12671</v>
      </c>
      <c r="D3589" s="1" t="s">
        <v>12622</v>
      </c>
      <c r="E3589" s="2">
        <v>56</v>
      </c>
      <c r="F3589" s="3">
        <v>1685868.3900000004</v>
      </c>
      <c r="G3589" s="3">
        <v>63949</v>
      </c>
      <c r="H3589" s="4">
        <v>52302.83</v>
      </c>
      <c r="I3589" s="25"/>
      <c r="J3589" s="26" t="str">
        <f t="shared" si="334"/>
        <v>No</v>
      </c>
      <c r="K3589" s="26" t="str">
        <f t="shared" si="335"/>
        <v>GB</v>
      </c>
      <c r="L3589" s="26" t="str">
        <f t="shared" si="336"/>
        <v>Invalid</v>
      </c>
      <c r="M3589" s="26" t="str">
        <f>IF(OR(ISBLANK(B3589),ISBLANK(C3589),ISBLANK(D3589)),"Missing",IFERROR(VLOOKUP(A3589,'RM Postcodes'!$A:$B,2,0),"Invalid"))</f>
        <v>live</v>
      </c>
      <c r="N3589" s="26" t="str">
        <f t="shared" si="337"/>
        <v>OK</v>
      </c>
      <c r="O3589" s="26" t="str">
        <f t="shared" ref="O3589:O3652" si="338">IF(COUNT(E3589)=0,"Missing",IF(E3589&lt;=2,"Redact",IF(COUNTIF(F3589:H3589,"&gt;0")&lt;&gt;3,"Error",IF((G3589+H3589)/F3589&lt;60%,"OK","Redact"))))</f>
        <v>OK</v>
      </c>
    </row>
    <row r="3590" spans="1:15" x14ac:dyDescent="0.2">
      <c r="A3590" s="24" t="str">
        <f t="shared" ref="A3590:A3653" si="339">TRIM(B3590)&amp;TRIM(C3590)&amp;" "&amp;TRIM(D3590)</f>
        <v>HA9 7</v>
      </c>
      <c r="B3590" s="1" t="s">
        <v>12488</v>
      </c>
      <c r="C3590" s="1" t="s">
        <v>12671</v>
      </c>
      <c r="D3590" s="1" t="s">
        <v>12623</v>
      </c>
      <c r="E3590" s="2">
        <v>59</v>
      </c>
      <c r="F3590" s="3">
        <v>5261882.6099999975</v>
      </c>
      <c r="G3590" s="3">
        <v>2206704.35</v>
      </c>
      <c r="H3590" s="4">
        <v>542258.82000000007</v>
      </c>
      <c r="I3590" s="25"/>
      <c r="J3590" s="26" t="str">
        <f t="shared" ref="J3590:J3653" si="340">IF(AND(K3590="NI",L3590="OK",M3590="LIVE",N3590="OK",O3590="OK"),"yes NI",IF(AND(K3590="GB",L3590="OK",M3590="LIVE",N3590="OK",O3590="OK"),"Yes","No"))</f>
        <v>No</v>
      </c>
      <c r="K3590" s="26" t="str">
        <f t="shared" ref="K3590:K3653" si="341">IF(ISBLANK(B3590),"Missing",IF(AND(OR(LEN(B3590)=2,LEN(B3590)=1),AND(ISERROR(VALUE(LEFT(B3590,1))),ISERROR(VALUE(RIGHT(B3590,1))))),IF(OR(B3590="GY",B3590="IM",B3590="JE"),"not GB",IF(B3590="BT","NI","GB")),"Invalid"))</f>
        <v>GB</v>
      </c>
      <c r="L3590" s="26" t="str">
        <f t="shared" si="336"/>
        <v>Invalid</v>
      </c>
      <c r="M3590" s="26" t="str">
        <f>IF(OR(ISBLANK(B3590),ISBLANK(C3590),ISBLANK(D3590)),"Missing",IFERROR(VLOOKUP(A3590,'RM Postcodes'!$A:$B,2,0),"Invalid"))</f>
        <v>live</v>
      </c>
      <c r="N3590" s="26" t="str">
        <f t="shared" si="337"/>
        <v>OK</v>
      </c>
      <c r="O3590" s="26" t="str">
        <f t="shared" si="338"/>
        <v>OK</v>
      </c>
    </row>
    <row r="3591" spans="1:15" x14ac:dyDescent="0.2">
      <c r="A3591" s="24" t="str">
        <f t="shared" si="339"/>
        <v>HA9 8</v>
      </c>
      <c r="B3591" s="1" t="s">
        <v>12488</v>
      </c>
      <c r="C3591" s="1" t="s">
        <v>12671</v>
      </c>
      <c r="D3591" s="1" t="s">
        <v>12626</v>
      </c>
      <c r="E3591" s="2">
        <v>91</v>
      </c>
      <c r="F3591" s="3">
        <v>2958337.1599999969</v>
      </c>
      <c r="G3591" s="3">
        <v>109313.43</v>
      </c>
      <c r="H3591" s="4">
        <v>93538.84</v>
      </c>
      <c r="I3591" s="25"/>
      <c r="J3591" s="26" t="str">
        <f t="shared" si="340"/>
        <v>No</v>
      </c>
      <c r="K3591" s="26" t="str">
        <f t="shared" si="341"/>
        <v>GB</v>
      </c>
      <c r="L3591" s="26" t="str">
        <f t="shared" ref="L3591:L3654" si="342">IF(ISBLANK(D3591),"Missing",IF(AND(LEN(D3591)=1,ISNUMBER(VALUE(D3591))),"OK","Invalid"))</f>
        <v>Invalid</v>
      </c>
      <c r="M3591" s="26" t="str">
        <f>IF(OR(ISBLANK(B3591),ISBLANK(C3591),ISBLANK(D3591)),"Missing",IFERROR(VLOOKUP(A3591,'RM Postcodes'!$A:$B,2,0),"Invalid"))</f>
        <v>live</v>
      </c>
      <c r="N3591" s="26" t="str">
        <f t="shared" ref="N3591:N3654" si="343">IF(ISBLANK(E3591),"Missing",IF(E3591&lt;10,"Redact","OK"))</f>
        <v>OK</v>
      </c>
      <c r="O3591" s="26" t="str">
        <f t="shared" si="338"/>
        <v>OK</v>
      </c>
    </row>
    <row r="3592" spans="1:15" x14ac:dyDescent="0.2">
      <c r="A3592" s="24" t="str">
        <f t="shared" si="339"/>
        <v>HA9 9</v>
      </c>
      <c r="B3592" s="1" t="s">
        <v>12488</v>
      </c>
      <c r="C3592" s="1" t="s">
        <v>12671</v>
      </c>
      <c r="D3592" s="1" t="s">
        <v>12627</v>
      </c>
      <c r="E3592" s="2">
        <v>48</v>
      </c>
      <c r="F3592" s="3">
        <v>1960467.3099999998</v>
      </c>
      <c r="G3592" s="3">
        <v>520202</v>
      </c>
      <c r="H3592" s="4">
        <v>68917.320000000007</v>
      </c>
      <c r="I3592" s="25"/>
      <c r="J3592" s="26" t="str">
        <f t="shared" si="340"/>
        <v>No</v>
      </c>
      <c r="K3592" s="26" t="str">
        <f t="shared" si="341"/>
        <v>GB</v>
      </c>
      <c r="L3592" s="26" t="str">
        <f t="shared" si="342"/>
        <v>Invalid</v>
      </c>
      <c r="M3592" s="26" t="str">
        <f>IF(OR(ISBLANK(B3592),ISBLANK(C3592),ISBLANK(D3592)),"Missing",IFERROR(VLOOKUP(A3592,'RM Postcodes'!$A:$B,2,0),"Invalid"))</f>
        <v>live</v>
      </c>
      <c r="N3592" s="26" t="str">
        <f t="shared" si="343"/>
        <v>OK</v>
      </c>
      <c r="O3592" s="26" t="str">
        <f t="shared" si="338"/>
        <v>OK</v>
      </c>
    </row>
    <row r="3593" spans="1:15" x14ac:dyDescent="0.2">
      <c r="A3593" s="24" t="str">
        <f t="shared" si="339"/>
        <v>HD1 1</v>
      </c>
      <c r="B3593" s="1" t="s">
        <v>12489</v>
      </c>
      <c r="C3593" s="1" t="s">
        <v>12663</v>
      </c>
      <c r="D3593" s="1" t="s">
        <v>12621</v>
      </c>
      <c r="E3593" s="2">
        <v>28</v>
      </c>
      <c r="F3593" s="3">
        <v>1622674.78</v>
      </c>
      <c r="G3593" s="3">
        <v>500000</v>
      </c>
      <c r="H3593" s="4">
        <v>200000</v>
      </c>
      <c r="I3593" s="25"/>
      <c r="J3593" s="26" t="str">
        <f t="shared" si="340"/>
        <v>No</v>
      </c>
      <c r="K3593" s="26" t="str">
        <f t="shared" si="341"/>
        <v>GB</v>
      </c>
      <c r="L3593" s="26" t="str">
        <f t="shared" si="342"/>
        <v>Invalid</v>
      </c>
      <c r="M3593" s="26" t="str">
        <f>IF(OR(ISBLANK(B3593),ISBLANK(C3593),ISBLANK(D3593)),"Missing",IFERROR(VLOOKUP(A3593,'RM Postcodes'!$A:$B,2,0),"Invalid"))</f>
        <v>live</v>
      </c>
      <c r="N3593" s="26" t="str">
        <f t="shared" si="343"/>
        <v>OK</v>
      </c>
      <c r="O3593" s="26" t="str">
        <f t="shared" si="338"/>
        <v>OK</v>
      </c>
    </row>
    <row r="3594" spans="1:15" x14ac:dyDescent="0.2">
      <c r="A3594" s="24" t="str">
        <f t="shared" si="339"/>
        <v>HD1 2</v>
      </c>
      <c r="B3594" s="1" t="s">
        <v>12489</v>
      </c>
      <c r="C3594" s="1" t="s">
        <v>12663</v>
      </c>
      <c r="D3594" s="1" t="s">
        <v>12640</v>
      </c>
      <c r="E3594" s="2">
        <v>17</v>
      </c>
      <c r="F3594" s="3">
        <v>469195.68</v>
      </c>
      <c r="G3594" s="3">
        <v>58019.770000000004</v>
      </c>
      <c r="H3594" s="4">
        <v>49397.68</v>
      </c>
      <c r="I3594" s="25"/>
      <c r="J3594" s="26" t="str">
        <f t="shared" si="340"/>
        <v>No</v>
      </c>
      <c r="K3594" s="26" t="str">
        <f t="shared" si="341"/>
        <v>GB</v>
      </c>
      <c r="L3594" s="26" t="str">
        <f t="shared" si="342"/>
        <v>Invalid</v>
      </c>
      <c r="M3594" s="26" t="str">
        <f>IF(OR(ISBLANK(B3594),ISBLANK(C3594),ISBLANK(D3594)),"Missing",IFERROR(VLOOKUP(A3594,'RM Postcodes'!$A:$B,2,0),"Invalid"))</f>
        <v>live</v>
      </c>
      <c r="N3594" s="26" t="str">
        <f t="shared" si="343"/>
        <v>OK</v>
      </c>
      <c r="O3594" s="26" t="str">
        <f t="shared" si="338"/>
        <v>OK</v>
      </c>
    </row>
    <row r="3595" spans="1:15" x14ac:dyDescent="0.2">
      <c r="A3595" s="24" t="str">
        <f t="shared" si="339"/>
        <v>HD1 3</v>
      </c>
      <c r="B3595" s="1" t="s">
        <v>12489</v>
      </c>
      <c r="C3595" s="1" t="s">
        <v>12663</v>
      </c>
      <c r="D3595" s="1" t="s">
        <v>12629</v>
      </c>
      <c r="E3595" s="2">
        <v>44</v>
      </c>
      <c r="F3595" s="3">
        <v>2811732.9999999991</v>
      </c>
      <c r="G3595" s="3">
        <v>942039.34</v>
      </c>
      <c r="H3595" s="4">
        <v>559903.43999999994</v>
      </c>
      <c r="I3595" s="25"/>
      <c r="J3595" s="26" t="str">
        <f t="shared" si="340"/>
        <v>No</v>
      </c>
      <c r="K3595" s="26" t="str">
        <f t="shared" si="341"/>
        <v>GB</v>
      </c>
      <c r="L3595" s="26" t="str">
        <f t="shared" si="342"/>
        <v>Invalid</v>
      </c>
      <c r="M3595" s="26" t="str">
        <f>IF(OR(ISBLANK(B3595),ISBLANK(C3595),ISBLANK(D3595)),"Missing",IFERROR(VLOOKUP(A3595,'RM Postcodes'!$A:$B,2,0),"Invalid"))</f>
        <v>live</v>
      </c>
      <c r="N3595" s="26" t="str">
        <f t="shared" si="343"/>
        <v>OK</v>
      </c>
      <c r="O3595" s="26" t="str">
        <f t="shared" si="338"/>
        <v>OK</v>
      </c>
    </row>
    <row r="3596" spans="1:15" x14ac:dyDescent="0.2">
      <c r="A3596" s="24" t="str">
        <f t="shared" si="339"/>
        <v>HD1 4</v>
      </c>
      <c r="B3596" s="1" t="s">
        <v>12489</v>
      </c>
      <c r="C3596" s="1" t="s">
        <v>12663</v>
      </c>
      <c r="D3596" s="1" t="s">
        <v>12630</v>
      </c>
      <c r="E3596" s="2">
        <v>31</v>
      </c>
      <c r="F3596" s="3">
        <v>607390.59000000008</v>
      </c>
      <c r="G3596" s="3">
        <v>88033.75</v>
      </c>
      <c r="H3596" s="4">
        <v>51530.3</v>
      </c>
      <c r="I3596" s="25"/>
      <c r="J3596" s="26" t="str">
        <f t="shared" si="340"/>
        <v>No</v>
      </c>
      <c r="K3596" s="26" t="str">
        <f t="shared" si="341"/>
        <v>GB</v>
      </c>
      <c r="L3596" s="26" t="str">
        <f t="shared" si="342"/>
        <v>Invalid</v>
      </c>
      <c r="M3596" s="26" t="str">
        <f>IF(OR(ISBLANK(B3596),ISBLANK(C3596),ISBLANK(D3596)),"Missing",IFERROR(VLOOKUP(A3596,'RM Postcodes'!$A:$B,2,0),"Invalid"))</f>
        <v>live</v>
      </c>
      <c r="N3596" s="26" t="str">
        <f t="shared" si="343"/>
        <v>OK</v>
      </c>
      <c r="O3596" s="26" t="str">
        <f t="shared" si="338"/>
        <v>OK</v>
      </c>
    </row>
    <row r="3597" spans="1:15" x14ac:dyDescent="0.2">
      <c r="A3597" s="24" t="str">
        <f t="shared" si="339"/>
        <v>HD1 5</v>
      </c>
      <c r="B3597" s="1" t="s">
        <v>12489</v>
      </c>
      <c r="C3597" s="1" t="s">
        <v>12663</v>
      </c>
      <c r="D3597" s="1" t="s">
        <v>12625</v>
      </c>
      <c r="E3597" s="2">
        <v>25</v>
      </c>
      <c r="F3597" s="3">
        <v>1218413.8300000003</v>
      </c>
      <c r="G3597" s="3">
        <v>471000</v>
      </c>
      <c r="H3597" s="4">
        <v>50501.19</v>
      </c>
      <c r="I3597" s="25"/>
      <c r="J3597" s="26" t="str">
        <f t="shared" si="340"/>
        <v>No</v>
      </c>
      <c r="K3597" s="26" t="str">
        <f t="shared" si="341"/>
        <v>GB</v>
      </c>
      <c r="L3597" s="26" t="str">
        <f t="shared" si="342"/>
        <v>Invalid</v>
      </c>
      <c r="M3597" s="26" t="str">
        <f>IF(OR(ISBLANK(B3597),ISBLANK(C3597),ISBLANK(D3597)),"Missing",IFERROR(VLOOKUP(A3597,'RM Postcodes'!$A:$B,2,0),"Invalid"))</f>
        <v>live</v>
      </c>
      <c r="N3597" s="26" t="str">
        <f t="shared" si="343"/>
        <v>OK</v>
      </c>
      <c r="O3597" s="26" t="str">
        <f t="shared" si="338"/>
        <v>OK</v>
      </c>
    </row>
    <row r="3598" spans="1:15" x14ac:dyDescent="0.2">
      <c r="A3598" s="24" t="str">
        <f t="shared" si="339"/>
        <v>HD1 6</v>
      </c>
      <c r="B3598" s="1" t="s">
        <v>12489</v>
      </c>
      <c r="C3598" s="1" t="s">
        <v>12663</v>
      </c>
      <c r="D3598" s="1" t="s">
        <v>12622</v>
      </c>
      <c r="E3598" s="2">
        <v>22</v>
      </c>
      <c r="F3598" s="3">
        <v>851757.71</v>
      </c>
      <c r="G3598" s="3">
        <v>130000</v>
      </c>
      <c r="H3598" s="4">
        <v>121530.36</v>
      </c>
      <c r="I3598" s="25"/>
      <c r="J3598" s="26" t="str">
        <f t="shared" si="340"/>
        <v>No</v>
      </c>
      <c r="K3598" s="26" t="str">
        <f t="shared" si="341"/>
        <v>GB</v>
      </c>
      <c r="L3598" s="26" t="str">
        <f t="shared" si="342"/>
        <v>Invalid</v>
      </c>
      <c r="M3598" s="26" t="str">
        <f>IF(OR(ISBLANK(B3598),ISBLANK(C3598),ISBLANK(D3598)),"Missing",IFERROR(VLOOKUP(A3598,'RM Postcodes'!$A:$B,2,0),"Invalid"))</f>
        <v>live</v>
      </c>
      <c r="N3598" s="26" t="str">
        <f t="shared" si="343"/>
        <v>OK</v>
      </c>
      <c r="O3598" s="26" t="str">
        <f t="shared" si="338"/>
        <v>OK</v>
      </c>
    </row>
    <row r="3599" spans="1:15" x14ac:dyDescent="0.2">
      <c r="A3599" s="24" t="str">
        <f t="shared" si="339"/>
        <v>HD2 1</v>
      </c>
      <c r="B3599" s="1" t="s">
        <v>12489</v>
      </c>
      <c r="C3599" s="1" t="s">
        <v>12664</v>
      </c>
      <c r="D3599" s="1" t="s">
        <v>12621</v>
      </c>
      <c r="E3599" s="2">
        <v>43</v>
      </c>
      <c r="F3599" s="3">
        <v>1854041.2600000005</v>
      </c>
      <c r="G3599" s="3">
        <v>262312.34999999998</v>
      </c>
      <c r="H3599" s="4">
        <v>216943.88</v>
      </c>
      <c r="I3599" s="25"/>
      <c r="J3599" s="26" t="str">
        <f t="shared" si="340"/>
        <v>No</v>
      </c>
      <c r="K3599" s="26" t="str">
        <f t="shared" si="341"/>
        <v>GB</v>
      </c>
      <c r="L3599" s="26" t="str">
        <f t="shared" si="342"/>
        <v>Invalid</v>
      </c>
      <c r="M3599" s="26" t="str">
        <f>IF(OR(ISBLANK(B3599),ISBLANK(C3599),ISBLANK(D3599)),"Missing",IFERROR(VLOOKUP(A3599,'RM Postcodes'!$A:$B,2,0),"Invalid"))</f>
        <v>live</v>
      </c>
      <c r="N3599" s="26" t="str">
        <f t="shared" si="343"/>
        <v>OK</v>
      </c>
      <c r="O3599" s="26" t="str">
        <f t="shared" si="338"/>
        <v>OK</v>
      </c>
    </row>
    <row r="3600" spans="1:15" x14ac:dyDescent="0.2">
      <c r="A3600" s="24" t="str">
        <f t="shared" si="339"/>
        <v>HD2 2</v>
      </c>
      <c r="B3600" s="1" t="s">
        <v>12489</v>
      </c>
      <c r="C3600" s="1" t="s">
        <v>12664</v>
      </c>
      <c r="D3600" s="1" t="s">
        <v>12640</v>
      </c>
      <c r="E3600" s="2">
        <v>51</v>
      </c>
      <c r="F3600" s="3">
        <v>3461920.1900000009</v>
      </c>
      <c r="G3600" s="3">
        <v>1418322.47</v>
      </c>
      <c r="H3600" s="4">
        <v>455626.16000000003</v>
      </c>
      <c r="I3600" s="25"/>
      <c r="J3600" s="26" t="str">
        <f t="shared" si="340"/>
        <v>No</v>
      </c>
      <c r="K3600" s="26" t="str">
        <f t="shared" si="341"/>
        <v>GB</v>
      </c>
      <c r="L3600" s="26" t="str">
        <f t="shared" si="342"/>
        <v>Invalid</v>
      </c>
      <c r="M3600" s="26" t="str">
        <f>IF(OR(ISBLANK(B3600),ISBLANK(C3600),ISBLANK(D3600)),"Missing",IFERROR(VLOOKUP(A3600,'RM Postcodes'!$A:$B,2,0),"Invalid"))</f>
        <v>live</v>
      </c>
      <c r="N3600" s="26" t="str">
        <f t="shared" si="343"/>
        <v>OK</v>
      </c>
      <c r="O3600" s="26" t="str">
        <f t="shared" si="338"/>
        <v>OK</v>
      </c>
    </row>
    <row r="3601" spans="1:15" x14ac:dyDescent="0.2">
      <c r="A3601" s="24" t="str">
        <f t="shared" si="339"/>
        <v>HD3 3</v>
      </c>
      <c r="B3601" s="1" t="s">
        <v>12489</v>
      </c>
      <c r="C3601" s="1" t="s">
        <v>12665</v>
      </c>
      <c r="D3601" s="1" t="s">
        <v>12629</v>
      </c>
      <c r="E3601" s="2">
        <v>66</v>
      </c>
      <c r="F3601" s="3">
        <v>1330854.2000000007</v>
      </c>
      <c r="G3601" s="3">
        <v>62524.88</v>
      </c>
      <c r="H3601" s="4">
        <v>61416.130000000005</v>
      </c>
      <c r="I3601" s="25"/>
      <c r="J3601" s="26" t="str">
        <f t="shared" si="340"/>
        <v>No</v>
      </c>
      <c r="K3601" s="26" t="str">
        <f t="shared" si="341"/>
        <v>GB</v>
      </c>
      <c r="L3601" s="26" t="str">
        <f t="shared" si="342"/>
        <v>Invalid</v>
      </c>
      <c r="M3601" s="26" t="str">
        <f>IF(OR(ISBLANK(B3601),ISBLANK(C3601),ISBLANK(D3601)),"Missing",IFERROR(VLOOKUP(A3601,'RM Postcodes'!$A:$B,2,0),"Invalid"))</f>
        <v>live</v>
      </c>
      <c r="N3601" s="26" t="str">
        <f t="shared" si="343"/>
        <v>OK</v>
      </c>
      <c r="O3601" s="26" t="str">
        <f t="shared" si="338"/>
        <v>OK</v>
      </c>
    </row>
    <row r="3602" spans="1:15" x14ac:dyDescent="0.2">
      <c r="A3602" s="24" t="str">
        <f t="shared" si="339"/>
        <v>HD3 4</v>
      </c>
      <c r="B3602" s="1" t="s">
        <v>12489</v>
      </c>
      <c r="C3602" s="1" t="s">
        <v>12665</v>
      </c>
      <c r="D3602" s="1" t="s">
        <v>12630</v>
      </c>
      <c r="E3602" s="2">
        <v>59</v>
      </c>
      <c r="F3602" s="3">
        <v>2106367.5899999989</v>
      </c>
      <c r="G3602" s="3">
        <v>775833.37</v>
      </c>
      <c r="H3602" s="4">
        <v>107409.06</v>
      </c>
      <c r="I3602" s="25"/>
      <c r="J3602" s="26" t="str">
        <f t="shared" si="340"/>
        <v>No</v>
      </c>
      <c r="K3602" s="26" t="str">
        <f t="shared" si="341"/>
        <v>GB</v>
      </c>
      <c r="L3602" s="26" t="str">
        <f t="shared" si="342"/>
        <v>Invalid</v>
      </c>
      <c r="M3602" s="26" t="str">
        <f>IF(OR(ISBLANK(B3602),ISBLANK(C3602),ISBLANK(D3602)),"Missing",IFERROR(VLOOKUP(A3602,'RM Postcodes'!$A:$B,2,0),"Invalid"))</f>
        <v>live</v>
      </c>
      <c r="N3602" s="26" t="str">
        <f t="shared" si="343"/>
        <v>OK</v>
      </c>
      <c r="O3602" s="26" t="str">
        <f t="shared" si="338"/>
        <v>OK</v>
      </c>
    </row>
    <row r="3603" spans="1:15" x14ac:dyDescent="0.2">
      <c r="A3603" s="24" t="str">
        <f t="shared" si="339"/>
        <v>HD4 5</v>
      </c>
      <c r="B3603" s="1" t="s">
        <v>12489</v>
      </c>
      <c r="C3603" s="1" t="s">
        <v>12666</v>
      </c>
      <c r="D3603" s="1" t="s">
        <v>12625</v>
      </c>
      <c r="E3603" s="2">
        <v>27</v>
      </c>
      <c r="F3603" s="3">
        <v>735323.09</v>
      </c>
      <c r="G3603" s="3">
        <v>184082.35</v>
      </c>
      <c r="H3603" s="4">
        <v>116099.99</v>
      </c>
      <c r="I3603" s="25"/>
      <c r="J3603" s="26" t="str">
        <f t="shared" si="340"/>
        <v>No</v>
      </c>
      <c r="K3603" s="26" t="str">
        <f t="shared" si="341"/>
        <v>GB</v>
      </c>
      <c r="L3603" s="26" t="str">
        <f t="shared" si="342"/>
        <v>Invalid</v>
      </c>
      <c r="M3603" s="26" t="str">
        <f>IF(OR(ISBLANK(B3603),ISBLANK(C3603),ISBLANK(D3603)),"Missing",IFERROR(VLOOKUP(A3603,'RM Postcodes'!$A:$B,2,0),"Invalid"))</f>
        <v>live</v>
      </c>
      <c r="N3603" s="26" t="str">
        <f t="shared" si="343"/>
        <v>OK</v>
      </c>
      <c r="O3603" s="26" t="str">
        <f t="shared" si="338"/>
        <v>OK</v>
      </c>
    </row>
    <row r="3604" spans="1:15" x14ac:dyDescent="0.2">
      <c r="A3604" s="24" t="str">
        <f t="shared" si="339"/>
        <v>HD4 6</v>
      </c>
      <c r="B3604" s="1" t="s">
        <v>12489</v>
      </c>
      <c r="C3604" s="1" t="s">
        <v>12666</v>
      </c>
      <c r="D3604" s="1" t="s">
        <v>12622</v>
      </c>
      <c r="E3604" s="2">
        <v>30</v>
      </c>
      <c r="F3604" s="3">
        <v>1248336.8500000006</v>
      </c>
      <c r="G3604" s="3">
        <v>365465.21</v>
      </c>
      <c r="H3604" s="4">
        <v>132830.10999999999</v>
      </c>
      <c r="I3604" s="25"/>
      <c r="J3604" s="26" t="str">
        <f t="shared" si="340"/>
        <v>No</v>
      </c>
      <c r="K3604" s="26" t="str">
        <f t="shared" si="341"/>
        <v>GB</v>
      </c>
      <c r="L3604" s="26" t="str">
        <f t="shared" si="342"/>
        <v>Invalid</v>
      </c>
      <c r="M3604" s="26" t="str">
        <f>IF(OR(ISBLANK(B3604),ISBLANK(C3604),ISBLANK(D3604)),"Missing",IFERROR(VLOOKUP(A3604,'RM Postcodes'!$A:$B,2,0),"Invalid"))</f>
        <v>live</v>
      </c>
      <c r="N3604" s="26" t="str">
        <f t="shared" si="343"/>
        <v>OK</v>
      </c>
      <c r="O3604" s="26" t="str">
        <f t="shared" si="338"/>
        <v>OK</v>
      </c>
    </row>
    <row r="3605" spans="1:15" x14ac:dyDescent="0.2">
      <c r="A3605" s="24" t="str">
        <f t="shared" si="339"/>
        <v>HD4 7</v>
      </c>
      <c r="B3605" s="1" t="s">
        <v>12489</v>
      </c>
      <c r="C3605" s="1" t="s">
        <v>12666</v>
      </c>
      <c r="D3605" s="1" t="s">
        <v>12623</v>
      </c>
      <c r="E3605" s="2">
        <v>29</v>
      </c>
      <c r="F3605" s="3">
        <v>3534868.46</v>
      </c>
      <c r="G3605" s="3">
        <v>2512420.81</v>
      </c>
      <c r="H3605" s="4">
        <v>475000.01</v>
      </c>
      <c r="I3605" s="25"/>
      <c r="J3605" s="26" t="str">
        <f t="shared" si="340"/>
        <v>No</v>
      </c>
      <c r="K3605" s="26" t="str">
        <f t="shared" si="341"/>
        <v>GB</v>
      </c>
      <c r="L3605" s="26" t="str">
        <f t="shared" si="342"/>
        <v>Invalid</v>
      </c>
      <c r="M3605" s="26" t="str">
        <f>IF(OR(ISBLANK(B3605),ISBLANK(C3605),ISBLANK(D3605)),"Missing",IFERROR(VLOOKUP(A3605,'RM Postcodes'!$A:$B,2,0),"Invalid"))</f>
        <v>live</v>
      </c>
      <c r="N3605" s="26" t="str">
        <f t="shared" si="343"/>
        <v>OK</v>
      </c>
      <c r="O3605" s="26" t="str">
        <f t="shared" si="338"/>
        <v>Redact</v>
      </c>
    </row>
    <row r="3606" spans="1:15" x14ac:dyDescent="0.2">
      <c r="A3606" s="24" t="str">
        <f t="shared" si="339"/>
        <v>HD5 0</v>
      </c>
      <c r="B3606" s="1" t="s">
        <v>12489</v>
      </c>
      <c r="C3606" s="1" t="s">
        <v>12667</v>
      </c>
      <c r="D3606" s="1" t="s">
        <v>12632</v>
      </c>
      <c r="E3606" s="2">
        <v>19</v>
      </c>
      <c r="F3606" s="3">
        <v>567215</v>
      </c>
      <c r="G3606" s="3">
        <v>166799.48000000001</v>
      </c>
      <c r="H3606" s="4">
        <v>48432.61</v>
      </c>
      <c r="I3606" s="25"/>
      <c r="J3606" s="26" t="str">
        <f t="shared" si="340"/>
        <v>No</v>
      </c>
      <c r="K3606" s="26" t="str">
        <f t="shared" si="341"/>
        <v>GB</v>
      </c>
      <c r="L3606" s="26" t="str">
        <f t="shared" si="342"/>
        <v>Invalid</v>
      </c>
      <c r="M3606" s="26" t="str">
        <f>IF(OR(ISBLANK(B3606),ISBLANK(C3606),ISBLANK(D3606)),"Missing",IFERROR(VLOOKUP(A3606,'RM Postcodes'!$A:$B,2,0),"Invalid"))</f>
        <v>live</v>
      </c>
      <c r="N3606" s="26" t="str">
        <f t="shared" si="343"/>
        <v>OK</v>
      </c>
      <c r="O3606" s="26" t="str">
        <f t="shared" si="338"/>
        <v>OK</v>
      </c>
    </row>
    <row r="3607" spans="1:15" x14ac:dyDescent="0.2">
      <c r="A3607" s="24" t="str">
        <f t="shared" si="339"/>
        <v>HD5 8</v>
      </c>
      <c r="B3607" s="1" t="s">
        <v>12489</v>
      </c>
      <c r="C3607" s="1" t="s">
        <v>12667</v>
      </c>
      <c r="D3607" s="1" t="s">
        <v>12626</v>
      </c>
      <c r="E3607" s="2">
        <v>31</v>
      </c>
      <c r="F3607" s="3">
        <v>737788.16999999993</v>
      </c>
      <c r="G3607" s="3">
        <v>69650</v>
      </c>
      <c r="H3607" s="4">
        <v>55076.79</v>
      </c>
      <c r="I3607" s="25"/>
      <c r="J3607" s="26" t="str">
        <f t="shared" si="340"/>
        <v>No</v>
      </c>
      <c r="K3607" s="26" t="str">
        <f t="shared" si="341"/>
        <v>GB</v>
      </c>
      <c r="L3607" s="26" t="str">
        <f t="shared" si="342"/>
        <v>Invalid</v>
      </c>
      <c r="M3607" s="26" t="str">
        <f>IF(OR(ISBLANK(B3607),ISBLANK(C3607),ISBLANK(D3607)),"Missing",IFERROR(VLOOKUP(A3607,'RM Postcodes'!$A:$B,2,0),"Invalid"))</f>
        <v>live</v>
      </c>
      <c r="N3607" s="26" t="str">
        <f t="shared" si="343"/>
        <v>OK</v>
      </c>
      <c r="O3607" s="26" t="str">
        <f t="shared" si="338"/>
        <v>OK</v>
      </c>
    </row>
    <row r="3608" spans="1:15" x14ac:dyDescent="0.2">
      <c r="A3608" s="24" t="str">
        <f t="shared" si="339"/>
        <v>HD5 9</v>
      </c>
      <c r="B3608" s="1" t="s">
        <v>12489</v>
      </c>
      <c r="C3608" s="1" t="s">
        <v>12667</v>
      </c>
      <c r="D3608" s="1" t="s">
        <v>12627</v>
      </c>
      <c r="E3608" s="2">
        <v>23</v>
      </c>
      <c r="F3608" s="3">
        <v>396254.53999999992</v>
      </c>
      <c r="G3608" s="3">
        <v>94784.3</v>
      </c>
      <c r="H3608" s="4">
        <v>74389.89</v>
      </c>
      <c r="I3608" s="25"/>
      <c r="J3608" s="26" t="str">
        <f t="shared" si="340"/>
        <v>No</v>
      </c>
      <c r="K3608" s="26" t="str">
        <f t="shared" si="341"/>
        <v>GB</v>
      </c>
      <c r="L3608" s="26" t="str">
        <f t="shared" si="342"/>
        <v>Invalid</v>
      </c>
      <c r="M3608" s="26" t="str">
        <f>IF(OR(ISBLANK(B3608),ISBLANK(C3608),ISBLANK(D3608)),"Missing",IFERROR(VLOOKUP(A3608,'RM Postcodes'!$A:$B,2,0),"Invalid"))</f>
        <v>live</v>
      </c>
      <c r="N3608" s="26" t="str">
        <f t="shared" si="343"/>
        <v>OK</v>
      </c>
      <c r="O3608" s="26" t="str">
        <f t="shared" si="338"/>
        <v>OK</v>
      </c>
    </row>
    <row r="3609" spans="1:15" x14ac:dyDescent="0.2">
      <c r="A3609" s="24" t="str">
        <f t="shared" si="339"/>
        <v>HD6 1</v>
      </c>
      <c r="B3609" s="1" t="s">
        <v>12489</v>
      </c>
      <c r="C3609" s="1" t="s">
        <v>12668</v>
      </c>
      <c r="D3609" s="1" t="s">
        <v>12621</v>
      </c>
      <c r="E3609" s="2">
        <v>34</v>
      </c>
      <c r="F3609" s="3">
        <v>1443673.0300000005</v>
      </c>
      <c r="G3609" s="3">
        <v>441991.83</v>
      </c>
      <c r="H3609" s="4">
        <v>83383.75</v>
      </c>
      <c r="I3609" s="25"/>
      <c r="J3609" s="26" t="str">
        <f t="shared" si="340"/>
        <v>No</v>
      </c>
      <c r="K3609" s="26" t="str">
        <f t="shared" si="341"/>
        <v>GB</v>
      </c>
      <c r="L3609" s="26" t="str">
        <f t="shared" si="342"/>
        <v>Invalid</v>
      </c>
      <c r="M3609" s="26" t="str">
        <f>IF(OR(ISBLANK(B3609),ISBLANK(C3609),ISBLANK(D3609)),"Missing",IFERROR(VLOOKUP(A3609,'RM Postcodes'!$A:$B,2,0),"Invalid"))</f>
        <v>live</v>
      </c>
      <c r="N3609" s="26" t="str">
        <f t="shared" si="343"/>
        <v>OK</v>
      </c>
      <c r="O3609" s="26" t="str">
        <f t="shared" si="338"/>
        <v>OK</v>
      </c>
    </row>
    <row r="3610" spans="1:15" x14ac:dyDescent="0.2">
      <c r="A3610" s="24" t="str">
        <f t="shared" si="339"/>
        <v>HD6 2</v>
      </c>
      <c r="B3610" s="1" t="s">
        <v>12489</v>
      </c>
      <c r="C3610" s="1" t="s">
        <v>12668</v>
      </c>
      <c r="D3610" s="1" t="s">
        <v>12640</v>
      </c>
      <c r="E3610" s="2">
        <v>20</v>
      </c>
      <c r="F3610" s="3">
        <v>567628.58000000019</v>
      </c>
      <c r="G3610" s="3">
        <v>120325.6</v>
      </c>
      <c r="H3610" s="4">
        <v>49560.4</v>
      </c>
      <c r="I3610" s="25"/>
      <c r="J3610" s="26" t="str">
        <f t="shared" si="340"/>
        <v>No</v>
      </c>
      <c r="K3610" s="26" t="str">
        <f t="shared" si="341"/>
        <v>GB</v>
      </c>
      <c r="L3610" s="26" t="str">
        <f t="shared" si="342"/>
        <v>Invalid</v>
      </c>
      <c r="M3610" s="26" t="str">
        <f>IF(OR(ISBLANK(B3610),ISBLANK(C3610),ISBLANK(D3610)),"Missing",IFERROR(VLOOKUP(A3610,'RM Postcodes'!$A:$B,2,0),"Invalid"))</f>
        <v>live</v>
      </c>
      <c r="N3610" s="26" t="str">
        <f t="shared" si="343"/>
        <v>OK</v>
      </c>
      <c r="O3610" s="26" t="str">
        <f t="shared" si="338"/>
        <v>OK</v>
      </c>
    </row>
    <row r="3611" spans="1:15" x14ac:dyDescent="0.2">
      <c r="A3611" s="24" t="str">
        <f t="shared" si="339"/>
        <v>HD6 3</v>
      </c>
      <c r="B3611" s="1" t="s">
        <v>12489</v>
      </c>
      <c r="C3611" s="1" t="s">
        <v>12668</v>
      </c>
      <c r="D3611" s="1" t="s">
        <v>12629</v>
      </c>
      <c r="E3611" s="2">
        <v>18</v>
      </c>
      <c r="F3611" s="3">
        <v>401767.95999999996</v>
      </c>
      <c r="G3611" s="3">
        <v>51495.600000000006</v>
      </c>
      <c r="H3611" s="4">
        <v>43889.84</v>
      </c>
      <c r="I3611" s="25"/>
      <c r="J3611" s="26" t="str">
        <f t="shared" si="340"/>
        <v>No</v>
      </c>
      <c r="K3611" s="26" t="str">
        <f t="shared" si="341"/>
        <v>GB</v>
      </c>
      <c r="L3611" s="26" t="str">
        <f t="shared" si="342"/>
        <v>Invalid</v>
      </c>
      <c r="M3611" s="26" t="str">
        <f>IF(OR(ISBLANK(B3611),ISBLANK(C3611),ISBLANK(D3611)),"Missing",IFERROR(VLOOKUP(A3611,'RM Postcodes'!$A:$B,2,0),"Invalid"))</f>
        <v>live</v>
      </c>
      <c r="N3611" s="26" t="str">
        <f t="shared" si="343"/>
        <v>OK</v>
      </c>
      <c r="O3611" s="26" t="str">
        <f t="shared" si="338"/>
        <v>OK</v>
      </c>
    </row>
    <row r="3612" spans="1:15" x14ac:dyDescent="0.2">
      <c r="A3612" s="24" t="str">
        <f t="shared" si="339"/>
        <v>HD6 4</v>
      </c>
      <c r="B3612" s="1" t="s">
        <v>12489</v>
      </c>
      <c r="C3612" s="1" t="s">
        <v>12668</v>
      </c>
      <c r="D3612" s="1" t="s">
        <v>12630</v>
      </c>
      <c r="E3612" s="2">
        <v>25</v>
      </c>
      <c r="F3612" s="3">
        <v>868455.58</v>
      </c>
      <c r="G3612" s="3">
        <v>216388.46</v>
      </c>
      <c r="H3612" s="4">
        <v>109666.71</v>
      </c>
      <c r="I3612" s="25"/>
      <c r="J3612" s="26" t="str">
        <f t="shared" si="340"/>
        <v>No</v>
      </c>
      <c r="K3612" s="26" t="str">
        <f t="shared" si="341"/>
        <v>GB</v>
      </c>
      <c r="L3612" s="26" t="str">
        <f t="shared" si="342"/>
        <v>Invalid</v>
      </c>
      <c r="M3612" s="26" t="str">
        <f>IF(OR(ISBLANK(B3612),ISBLANK(C3612),ISBLANK(D3612)),"Missing",IFERROR(VLOOKUP(A3612,'RM Postcodes'!$A:$B,2,0),"Invalid"))</f>
        <v>live</v>
      </c>
      <c r="N3612" s="26" t="str">
        <f t="shared" si="343"/>
        <v>OK</v>
      </c>
      <c r="O3612" s="26" t="str">
        <f t="shared" si="338"/>
        <v>OK</v>
      </c>
    </row>
    <row r="3613" spans="1:15" x14ac:dyDescent="0.2">
      <c r="A3613" s="24" t="str">
        <f t="shared" si="339"/>
        <v>HD7 4</v>
      </c>
      <c r="B3613" s="1" t="s">
        <v>12489</v>
      </c>
      <c r="C3613" s="1" t="s">
        <v>12669</v>
      </c>
      <c r="D3613" s="1" t="s">
        <v>12630</v>
      </c>
      <c r="E3613" s="2">
        <v>22</v>
      </c>
      <c r="F3613" s="3">
        <v>474644.54999999993</v>
      </c>
      <c r="G3613" s="3">
        <v>119078.07</v>
      </c>
      <c r="H3613" s="4">
        <v>47648.02</v>
      </c>
      <c r="I3613" s="25"/>
      <c r="J3613" s="26" t="str">
        <f t="shared" si="340"/>
        <v>No</v>
      </c>
      <c r="K3613" s="26" t="str">
        <f t="shared" si="341"/>
        <v>GB</v>
      </c>
      <c r="L3613" s="26" t="str">
        <f t="shared" si="342"/>
        <v>Invalid</v>
      </c>
      <c r="M3613" s="26" t="str">
        <f>IF(OR(ISBLANK(B3613),ISBLANK(C3613),ISBLANK(D3613)),"Missing",IFERROR(VLOOKUP(A3613,'RM Postcodes'!$A:$B,2,0),"Invalid"))</f>
        <v>live</v>
      </c>
      <c r="N3613" s="26" t="str">
        <f t="shared" si="343"/>
        <v>OK</v>
      </c>
      <c r="O3613" s="26" t="str">
        <f t="shared" si="338"/>
        <v>OK</v>
      </c>
    </row>
    <row r="3614" spans="1:15" x14ac:dyDescent="0.2">
      <c r="A3614" s="24" t="str">
        <f t="shared" si="339"/>
        <v>HD7 5</v>
      </c>
      <c r="B3614" s="1" t="s">
        <v>12489</v>
      </c>
      <c r="C3614" s="1" t="s">
        <v>12669</v>
      </c>
      <c r="D3614" s="1" t="s">
        <v>12625</v>
      </c>
      <c r="E3614" s="2">
        <v>35</v>
      </c>
      <c r="F3614" s="3">
        <v>846603.25999999978</v>
      </c>
      <c r="G3614" s="3">
        <v>151628.61000000002</v>
      </c>
      <c r="H3614" s="4">
        <v>69251.350000000006</v>
      </c>
      <c r="I3614" s="25"/>
      <c r="J3614" s="26" t="str">
        <f t="shared" si="340"/>
        <v>No</v>
      </c>
      <c r="K3614" s="26" t="str">
        <f t="shared" si="341"/>
        <v>GB</v>
      </c>
      <c r="L3614" s="26" t="str">
        <f t="shared" si="342"/>
        <v>Invalid</v>
      </c>
      <c r="M3614" s="26" t="str">
        <f>IF(OR(ISBLANK(B3614),ISBLANK(C3614),ISBLANK(D3614)),"Missing",IFERROR(VLOOKUP(A3614,'RM Postcodes'!$A:$B,2,0),"Invalid"))</f>
        <v>live</v>
      </c>
      <c r="N3614" s="26" t="str">
        <f t="shared" si="343"/>
        <v>OK</v>
      </c>
      <c r="O3614" s="26" t="str">
        <f t="shared" si="338"/>
        <v>OK</v>
      </c>
    </row>
    <row r="3615" spans="1:15" x14ac:dyDescent="0.2">
      <c r="A3615" s="24" t="str">
        <f t="shared" si="339"/>
        <v>HD7 6</v>
      </c>
      <c r="B3615" s="1" t="s">
        <v>12489</v>
      </c>
      <c r="C3615" s="1" t="s">
        <v>12669</v>
      </c>
      <c r="D3615" s="1" t="s">
        <v>12622</v>
      </c>
      <c r="E3615" s="2">
        <v>10</v>
      </c>
      <c r="F3615" s="3">
        <v>274165.20999999996</v>
      </c>
      <c r="G3615" s="3">
        <v>65173.57</v>
      </c>
      <c r="H3615" s="4">
        <v>59412.4</v>
      </c>
      <c r="I3615" s="25"/>
      <c r="J3615" s="26" t="str">
        <f t="shared" si="340"/>
        <v>No</v>
      </c>
      <c r="K3615" s="26" t="str">
        <f t="shared" si="341"/>
        <v>GB</v>
      </c>
      <c r="L3615" s="26" t="str">
        <f t="shared" si="342"/>
        <v>Invalid</v>
      </c>
      <c r="M3615" s="26" t="str">
        <f>IF(OR(ISBLANK(B3615),ISBLANK(C3615),ISBLANK(D3615)),"Missing",IFERROR(VLOOKUP(A3615,'RM Postcodes'!$A:$B,2,0),"Invalid"))</f>
        <v>live</v>
      </c>
      <c r="N3615" s="26" t="str">
        <f t="shared" si="343"/>
        <v>OK</v>
      </c>
      <c r="O3615" s="26" t="str">
        <f t="shared" si="338"/>
        <v>OK</v>
      </c>
    </row>
    <row r="3616" spans="1:15" x14ac:dyDescent="0.2">
      <c r="A3616" s="24" t="str">
        <f t="shared" si="339"/>
        <v>HD7 9</v>
      </c>
      <c r="B3616" s="1" t="s">
        <v>12489</v>
      </c>
      <c r="C3616" s="1" t="s">
        <v>12669</v>
      </c>
      <c r="D3616" s="1" t="s">
        <v>12627</v>
      </c>
      <c r="E3616" s="2">
        <v>1</v>
      </c>
      <c r="F3616" s="3">
        <v>1100.8800000000001</v>
      </c>
      <c r="G3616" s="3">
        <v>1100.8800000000001</v>
      </c>
      <c r="H3616" s="4">
        <v>0</v>
      </c>
      <c r="I3616" s="25"/>
      <c r="J3616" s="26" t="str">
        <f t="shared" si="340"/>
        <v>No</v>
      </c>
      <c r="K3616" s="26" t="str">
        <f t="shared" si="341"/>
        <v>GB</v>
      </c>
      <c r="L3616" s="26" t="str">
        <f t="shared" si="342"/>
        <v>Invalid</v>
      </c>
      <c r="M3616" s="26" t="str">
        <f>IF(OR(ISBLANK(B3616),ISBLANK(C3616),ISBLANK(D3616)),"Missing",IFERROR(VLOOKUP(A3616,'RM Postcodes'!$A:$B,2,0),"Invalid"))</f>
        <v>live</v>
      </c>
      <c r="N3616" s="26" t="str">
        <f t="shared" si="343"/>
        <v>Redact</v>
      </c>
      <c r="O3616" s="26" t="str">
        <f t="shared" si="338"/>
        <v>Redact</v>
      </c>
    </row>
    <row r="3617" spans="1:15" x14ac:dyDescent="0.2">
      <c r="A3617" s="24" t="str">
        <f t="shared" si="339"/>
        <v>HD8 0</v>
      </c>
      <c r="B3617" s="1" t="s">
        <v>12489</v>
      </c>
      <c r="C3617" s="1" t="s">
        <v>12670</v>
      </c>
      <c r="D3617" s="1" t="s">
        <v>12632</v>
      </c>
      <c r="E3617" s="2">
        <v>51</v>
      </c>
      <c r="F3617" s="3">
        <v>2659084.3800000008</v>
      </c>
      <c r="G3617" s="3">
        <v>1196989.52</v>
      </c>
      <c r="H3617" s="4">
        <v>665001.74</v>
      </c>
      <c r="I3617" s="25"/>
      <c r="J3617" s="26" t="str">
        <f t="shared" si="340"/>
        <v>No</v>
      </c>
      <c r="K3617" s="26" t="str">
        <f t="shared" si="341"/>
        <v>GB</v>
      </c>
      <c r="L3617" s="26" t="str">
        <f t="shared" si="342"/>
        <v>Invalid</v>
      </c>
      <c r="M3617" s="26" t="str">
        <f>IF(OR(ISBLANK(B3617),ISBLANK(C3617),ISBLANK(D3617)),"Missing",IFERROR(VLOOKUP(A3617,'RM Postcodes'!$A:$B,2,0),"Invalid"))</f>
        <v>live</v>
      </c>
      <c r="N3617" s="26" t="str">
        <f t="shared" si="343"/>
        <v>OK</v>
      </c>
      <c r="O3617" s="26" t="str">
        <f t="shared" si="338"/>
        <v>Redact</v>
      </c>
    </row>
    <row r="3618" spans="1:15" x14ac:dyDescent="0.2">
      <c r="A3618" s="24" t="str">
        <f t="shared" si="339"/>
        <v>HD8 8</v>
      </c>
      <c r="B3618" s="1" t="s">
        <v>12489</v>
      </c>
      <c r="C3618" s="1" t="s">
        <v>12670</v>
      </c>
      <c r="D3618" s="1" t="s">
        <v>12626</v>
      </c>
      <c r="E3618" s="2">
        <v>72</v>
      </c>
      <c r="F3618" s="3">
        <v>2998195.1699999976</v>
      </c>
      <c r="G3618" s="3">
        <v>1048162.9400000002</v>
      </c>
      <c r="H3618" s="4">
        <v>195833.29</v>
      </c>
      <c r="I3618" s="25"/>
      <c r="J3618" s="26" t="str">
        <f t="shared" si="340"/>
        <v>No</v>
      </c>
      <c r="K3618" s="26" t="str">
        <f t="shared" si="341"/>
        <v>GB</v>
      </c>
      <c r="L3618" s="26" t="str">
        <f t="shared" si="342"/>
        <v>Invalid</v>
      </c>
      <c r="M3618" s="26" t="str">
        <f>IF(OR(ISBLANK(B3618),ISBLANK(C3618),ISBLANK(D3618)),"Missing",IFERROR(VLOOKUP(A3618,'RM Postcodes'!$A:$B,2,0),"Invalid"))</f>
        <v>live</v>
      </c>
      <c r="N3618" s="26" t="str">
        <f t="shared" si="343"/>
        <v>OK</v>
      </c>
      <c r="O3618" s="26" t="str">
        <f t="shared" si="338"/>
        <v>OK</v>
      </c>
    </row>
    <row r="3619" spans="1:15" x14ac:dyDescent="0.2">
      <c r="A3619" s="24" t="str">
        <f t="shared" si="339"/>
        <v>HD8 9</v>
      </c>
      <c r="B3619" s="1" t="s">
        <v>12489</v>
      </c>
      <c r="C3619" s="1" t="s">
        <v>12670</v>
      </c>
      <c r="D3619" s="1" t="s">
        <v>12627</v>
      </c>
      <c r="E3619" s="2">
        <v>67</v>
      </c>
      <c r="F3619" s="3">
        <v>2825550.5599999996</v>
      </c>
      <c r="G3619" s="3">
        <v>647168.28</v>
      </c>
      <c r="H3619" s="4">
        <v>376379.13</v>
      </c>
      <c r="I3619" s="25"/>
      <c r="J3619" s="26" t="str">
        <f t="shared" si="340"/>
        <v>No</v>
      </c>
      <c r="K3619" s="26" t="str">
        <f t="shared" si="341"/>
        <v>GB</v>
      </c>
      <c r="L3619" s="26" t="str">
        <f t="shared" si="342"/>
        <v>Invalid</v>
      </c>
      <c r="M3619" s="26" t="str">
        <f>IF(OR(ISBLANK(B3619),ISBLANK(C3619),ISBLANK(D3619)),"Missing",IFERROR(VLOOKUP(A3619,'RM Postcodes'!$A:$B,2,0),"Invalid"))</f>
        <v>live</v>
      </c>
      <c r="N3619" s="26" t="str">
        <f t="shared" si="343"/>
        <v>OK</v>
      </c>
      <c r="O3619" s="26" t="str">
        <f t="shared" si="338"/>
        <v>OK</v>
      </c>
    </row>
    <row r="3620" spans="1:15" x14ac:dyDescent="0.2">
      <c r="A3620" s="24" t="str">
        <f t="shared" si="339"/>
        <v>HD9 1</v>
      </c>
      <c r="B3620" s="1" t="s">
        <v>12489</v>
      </c>
      <c r="C3620" s="1" t="s">
        <v>12671</v>
      </c>
      <c r="D3620" s="1" t="s">
        <v>12621</v>
      </c>
      <c r="E3620" s="2">
        <v>28</v>
      </c>
      <c r="F3620" s="3">
        <v>720439.14000000013</v>
      </c>
      <c r="G3620" s="3">
        <v>156666.71</v>
      </c>
      <c r="H3620" s="4">
        <v>63631.42</v>
      </c>
      <c r="I3620" s="25"/>
      <c r="J3620" s="26" t="str">
        <f t="shared" si="340"/>
        <v>No</v>
      </c>
      <c r="K3620" s="26" t="str">
        <f t="shared" si="341"/>
        <v>GB</v>
      </c>
      <c r="L3620" s="26" t="str">
        <f t="shared" si="342"/>
        <v>Invalid</v>
      </c>
      <c r="M3620" s="26" t="str">
        <f>IF(OR(ISBLANK(B3620),ISBLANK(C3620),ISBLANK(D3620)),"Missing",IFERROR(VLOOKUP(A3620,'RM Postcodes'!$A:$B,2,0),"Invalid"))</f>
        <v>live</v>
      </c>
      <c r="N3620" s="26" t="str">
        <f t="shared" si="343"/>
        <v>OK</v>
      </c>
      <c r="O3620" s="26" t="str">
        <f t="shared" si="338"/>
        <v>OK</v>
      </c>
    </row>
    <row r="3621" spans="1:15" x14ac:dyDescent="0.2">
      <c r="A3621" s="24" t="str">
        <f t="shared" si="339"/>
        <v>HD9 2</v>
      </c>
      <c r="B3621" s="1" t="s">
        <v>12489</v>
      </c>
      <c r="C3621" s="1" t="s">
        <v>12671</v>
      </c>
      <c r="D3621" s="1" t="s">
        <v>12640</v>
      </c>
      <c r="E3621" s="2">
        <v>25</v>
      </c>
      <c r="F3621" s="3">
        <v>1613675.71</v>
      </c>
      <c r="G3621" s="3">
        <v>446516.82</v>
      </c>
      <c r="H3621" s="4">
        <v>253670.68</v>
      </c>
      <c r="I3621" s="25"/>
      <c r="J3621" s="26" t="str">
        <f t="shared" si="340"/>
        <v>No</v>
      </c>
      <c r="K3621" s="26" t="str">
        <f t="shared" si="341"/>
        <v>GB</v>
      </c>
      <c r="L3621" s="26" t="str">
        <f t="shared" si="342"/>
        <v>Invalid</v>
      </c>
      <c r="M3621" s="26" t="str">
        <f>IF(OR(ISBLANK(B3621),ISBLANK(C3621),ISBLANK(D3621)),"Missing",IFERROR(VLOOKUP(A3621,'RM Postcodes'!$A:$B,2,0),"Invalid"))</f>
        <v>live</v>
      </c>
      <c r="N3621" s="26" t="str">
        <f t="shared" si="343"/>
        <v>OK</v>
      </c>
      <c r="O3621" s="26" t="str">
        <f t="shared" si="338"/>
        <v>OK</v>
      </c>
    </row>
    <row r="3622" spans="1:15" x14ac:dyDescent="0.2">
      <c r="A3622" s="24" t="str">
        <f t="shared" si="339"/>
        <v>HD9 3</v>
      </c>
      <c r="B3622" s="1" t="s">
        <v>12489</v>
      </c>
      <c r="C3622" s="1" t="s">
        <v>12671</v>
      </c>
      <c r="D3622" s="1" t="s">
        <v>12629</v>
      </c>
      <c r="E3622" s="2">
        <v>20</v>
      </c>
      <c r="F3622" s="3">
        <v>496214.03000000009</v>
      </c>
      <c r="G3622" s="3">
        <v>49997.73</v>
      </c>
      <c r="H3622" s="4">
        <v>46064.01</v>
      </c>
      <c r="I3622" s="25"/>
      <c r="J3622" s="26" t="str">
        <f t="shared" si="340"/>
        <v>No</v>
      </c>
      <c r="K3622" s="26" t="str">
        <f t="shared" si="341"/>
        <v>GB</v>
      </c>
      <c r="L3622" s="26" t="str">
        <f t="shared" si="342"/>
        <v>Invalid</v>
      </c>
      <c r="M3622" s="26" t="str">
        <f>IF(OR(ISBLANK(B3622),ISBLANK(C3622),ISBLANK(D3622)),"Missing",IFERROR(VLOOKUP(A3622,'RM Postcodes'!$A:$B,2,0),"Invalid"))</f>
        <v>live</v>
      </c>
      <c r="N3622" s="26" t="str">
        <f t="shared" si="343"/>
        <v>OK</v>
      </c>
      <c r="O3622" s="26" t="str">
        <f t="shared" si="338"/>
        <v>OK</v>
      </c>
    </row>
    <row r="3623" spans="1:15" x14ac:dyDescent="0.2">
      <c r="A3623" s="24" t="str">
        <f t="shared" si="339"/>
        <v>HD9 4</v>
      </c>
      <c r="B3623" s="1" t="s">
        <v>12489</v>
      </c>
      <c r="C3623" s="1" t="s">
        <v>12671</v>
      </c>
      <c r="D3623" s="1" t="s">
        <v>12630</v>
      </c>
      <c r="E3623" s="2">
        <v>15</v>
      </c>
      <c r="F3623" s="3">
        <v>308855.05000000005</v>
      </c>
      <c r="G3623" s="3">
        <v>42890.02</v>
      </c>
      <c r="H3623" s="4">
        <v>42889.96</v>
      </c>
      <c r="I3623" s="25"/>
      <c r="J3623" s="26" t="str">
        <f t="shared" si="340"/>
        <v>No</v>
      </c>
      <c r="K3623" s="26" t="str">
        <f t="shared" si="341"/>
        <v>GB</v>
      </c>
      <c r="L3623" s="26" t="str">
        <f t="shared" si="342"/>
        <v>Invalid</v>
      </c>
      <c r="M3623" s="26" t="str">
        <f>IF(OR(ISBLANK(B3623),ISBLANK(C3623),ISBLANK(D3623)),"Missing",IFERROR(VLOOKUP(A3623,'RM Postcodes'!$A:$B,2,0),"Invalid"))</f>
        <v>live</v>
      </c>
      <c r="N3623" s="26" t="str">
        <f t="shared" si="343"/>
        <v>OK</v>
      </c>
      <c r="O3623" s="26" t="str">
        <f t="shared" si="338"/>
        <v>OK</v>
      </c>
    </row>
    <row r="3624" spans="1:15" x14ac:dyDescent="0.2">
      <c r="A3624" s="24" t="str">
        <f t="shared" si="339"/>
        <v>HD9 5</v>
      </c>
      <c r="B3624" s="1" t="s">
        <v>12489</v>
      </c>
      <c r="C3624" s="1" t="s">
        <v>12671</v>
      </c>
      <c r="D3624" s="1" t="s">
        <v>12625</v>
      </c>
      <c r="E3624" s="2">
        <v>17</v>
      </c>
      <c r="F3624" s="3">
        <v>235826.45000000004</v>
      </c>
      <c r="G3624" s="3">
        <v>81606.36</v>
      </c>
      <c r="H3624" s="4">
        <v>19247.400000000001</v>
      </c>
      <c r="I3624" s="25"/>
      <c r="J3624" s="26" t="str">
        <f t="shared" si="340"/>
        <v>No</v>
      </c>
      <c r="K3624" s="26" t="str">
        <f t="shared" si="341"/>
        <v>GB</v>
      </c>
      <c r="L3624" s="26" t="str">
        <f t="shared" si="342"/>
        <v>Invalid</v>
      </c>
      <c r="M3624" s="26" t="str">
        <f>IF(OR(ISBLANK(B3624),ISBLANK(C3624),ISBLANK(D3624)),"Missing",IFERROR(VLOOKUP(A3624,'RM Postcodes'!$A:$B,2,0),"Invalid"))</f>
        <v>live</v>
      </c>
      <c r="N3624" s="26" t="str">
        <f t="shared" si="343"/>
        <v>OK</v>
      </c>
      <c r="O3624" s="26" t="str">
        <f t="shared" si="338"/>
        <v>OK</v>
      </c>
    </row>
    <row r="3625" spans="1:15" x14ac:dyDescent="0.2">
      <c r="A3625" s="24" t="str">
        <f t="shared" si="339"/>
        <v>HD9 6</v>
      </c>
      <c r="B3625" s="1" t="s">
        <v>12489</v>
      </c>
      <c r="C3625" s="1" t="s">
        <v>12671</v>
      </c>
      <c r="D3625" s="1" t="s">
        <v>12622</v>
      </c>
      <c r="E3625" s="2">
        <v>29</v>
      </c>
      <c r="F3625" s="3">
        <v>697120.95999999985</v>
      </c>
      <c r="G3625" s="3">
        <v>195833.29</v>
      </c>
      <c r="H3625" s="4">
        <v>59591.91</v>
      </c>
      <c r="I3625" s="25"/>
      <c r="J3625" s="26" t="str">
        <f t="shared" si="340"/>
        <v>No</v>
      </c>
      <c r="K3625" s="26" t="str">
        <f t="shared" si="341"/>
        <v>GB</v>
      </c>
      <c r="L3625" s="26" t="str">
        <f t="shared" si="342"/>
        <v>Invalid</v>
      </c>
      <c r="M3625" s="26" t="str">
        <f>IF(OR(ISBLANK(B3625),ISBLANK(C3625),ISBLANK(D3625)),"Missing",IFERROR(VLOOKUP(A3625,'RM Postcodes'!$A:$B,2,0),"Invalid"))</f>
        <v>live</v>
      </c>
      <c r="N3625" s="26" t="str">
        <f t="shared" si="343"/>
        <v>OK</v>
      </c>
      <c r="O3625" s="26" t="str">
        <f t="shared" si="338"/>
        <v>OK</v>
      </c>
    </row>
    <row r="3626" spans="1:15" x14ac:dyDescent="0.2">
      <c r="A3626" s="24" t="str">
        <f t="shared" si="339"/>
        <v>HD9 7</v>
      </c>
      <c r="B3626" s="1" t="s">
        <v>12489</v>
      </c>
      <c r="C3626" s="1" t="s">
        <v>12671</v>
      </c>
      <c r="D3626" s="1" t="s">
        <v>12623</v>
      </c>
      <c r="E3626" s="2">
        <v>37</v>
      </c>
      <c r="F3626" s="3">
        <v>1466108.9899999998</v>
      </c>
      <c r="G3626" s="3">
        <v>406250</v>
      </c>
      <c r="H3626" s="4">
        <v>292399.62999999995</v>
      </c>
      <c r="I3626" s="25"/>
      <c r="J3626" s="26" t="str">
        <f t="shared" si="340"/>
        <v>No</v>
      </c>
      <c r="K3626" s="26" t="str">
        <f t="shared" si="341"/>
        <v>GB</v>
      </c>
      <c r="L3626" s="26" t="str">
        <f t="shared" si="342"/>
        <v>Invalid</v>
      </c>
      <c r="M3626" s="26" t="str">
        <f>IF(OR(ISBLANK(B3626),ISBLANK(C3626),ISBLANK(D3626)),"Missing",IFERROR(VLOOKUP(A3626,'RM Postcodes'!$A:$B,2,0),"Invalid"))</f>
        <v>live</v>
      </c>
      <c r="N3626" s="26" t="str">
        <f t="shared" si="343"/>
        <v>OK</v>
      </c>
      <c r="O3626" s="26" t="str">
        <f t="shared" si="338"/>
        <v>OK</v>
      </c>
    </row>
    <row r="3627" spans="1:15" x14ac:dyDescent="0.2">
      <c r="A3627" s="24" t="str">
        <f t="shared" si="339"/>
        <v>HG1 1</v>
      </c>
      <c r="B3627" s="1" t="s">
        <v>12490</v>
      </c>
      <c r="C3627" s="1" t="s">
        <v>12663</v>
      </c>
      <c r="D3627" s="1" t="s">
        <v>12621</v>
      </c>
      <c r="E3627" s="2">
        <v>61</v>
      </c>
      <c r="F3627" s="3">
        <v>3833141.8200000008</v>
      </c>
      <c r="G3627" s="3">
        <v>799456.14000000013</v>
      </c>
      <c r="H3627" s="4">
        <v>375552.82</v>
      </c>
      <c r="I3627" s="25"/>
      <c r="J3627" s="26" t="str">
        <f t="shared" si="340"/>
        <v>No</v>
      </c>
      <c r="K3627" s="26" t="str">
        <f t="shared" si="341"/>
        <v>GB</v>
      </c>
      <c r="L3627" s="26" t="str">
        <f t="shared" si="342"/>
        <v>Invalid</v>
      </c>
      <c r="M3627" s="26" t="str">
        <f>IF(OR(ISBLANK(B3627),ISBLANK(C3627),ISBLANK(D3627)),"Missing",IFERROR(VLOOKUP(A3627,'RM Postcodes'!$A:$B,2,0),"Invalid"))</f>
        <v>live</v>
      </c>
      <c r="N3627" s="26" t="str">
        <f t="shared" si="343"/>
        <v>OK</v>
      </c>
      <c r="O3627" s="26" t="str">
        <f t="shared" si="338"/>
        <v>OK</v>
      </c>
    </row>
    <row r="3628" spans="1:15" x14ac:dyDescent="0.2">
      <c r="A3628" s="24" t="str">
        <f t="shared" si="339"/>
        <v>HG1 2</v>
      </c>
      <c r="B3628" s="1" t="s">
        <v>12490</v>
      </c>
      <c r="C3628" s="1" t="s">
        <v>12663</v>
      </c>
      <c r="D3628" s="1" t="s">
        <v>12640</v>
      </c>
      <c r="E3628" s="2">
        <v>57</v>
      </c>
      <c r="F3628" s="3">
        <v>3805421.5300000026</v>
      </c>
      <c r="G3628" s="3">
        <v>640955.39999999991</v>
      </c>
      <c r="H3628" s="4">
        <v>496484.89</v>
      </c>
      <c r="I3628" s="25"/>
      <c r="J3628" s="26" t="str">
        <f t="shared" si="340"/>
        <v>No</v>
      </c>
      <c r="K3628" s="26" t="str">
        <f t="shared" si="341"/>
        <v>GB</v>
      </c>
      <c r="L3628" s="26" t="str">
        <f t="shared" si="342"/>
        <v>Invalid</v>
      </c>
      <c r="M3628" s="26" t="str">
        <f>IF(OR(ISBLANK(B3628),ISBLANK(C3628),ISBLANK(D3628)),"Missing",IFERROR(VLOOKUP(A3628,'RM Postcodes'!$A:$B,2,0),"Invalid"))</f>
        <v>live</v>
      </c>
      <c r="N3628" s="26" t="str">
        <f t="shared" si="343"/>
        <v>OK</v>
      </c>
      <c r="O3628" s="26" t="str">
        <f t="shared" si="338"/>
        <v>OK</v>
      </c>
    </row>
    <row r="3629" spans="1:15" x14ac:dyDescent="0.2">
      <c r="A3629" s="24" t="str">
        <f t="shared" si="339"/>
        <v>HG1 3</v>
      </c>
      <c r="B3629" s="1" t="s">
        <v>12490</v>
      </c>
      <c r="C3629" s="1" t="s">
        <v>12663</v>
      </c>
      <c r="D3629" s="1" t="s">
        <v>12629</v>
      </c>
      <c r="E3629" s="2">
        <v>32</v>
      </c>
      <c r="F3629" s="3">
        <v>814195.51000000013</v>
      </c>
      <c r="G3629" s="3">
        <v>182888.91</v>
      </c>
      <c r="H3629" s="4">
        <v>171967.39</v>
      </c>
      <c r="I3629" s="25"/>
      <c r="J3629" s="26" t="str">
        <f t="shared" si="340"/>
        <v>No</v>
      </c>
      <c r="K3629" s="26" t="str">
        <f t="shared" si="341"/>
        <v>GB</v>
      </c>
      <c r="L3629" s="26" t="str">
        <f t="shared" si="342"/>
        <v>Invalid</v>
      </c>
      <c r="M3629" s="26" t="str">
        <f>IF(OR(ISBLANK(B3629),ISBLANK(C3629),ISBLANK(D3629)),"Missing",IFERROR(VLOOKUP(A3629,'RM Postcodes'!$A:$B,2,0),"Invalid"))</f>
        <v>live</v>
      </c>
      <c r="N3629" s="26" t="str">
        <f t="shared" si="343"/>
        <v>OK</v>
      </c>
      <c r="O3629" s="26" t="str">
        <f t="shared" si="338"/>
        <v>OK</v>
      </c>
    </row>
    <row r="3630" spans="1:15" x14ac:dyDescent="0.2">
      <c r="A3630" s="24" t="str">
        <f t="shared" si="339"/>
        <v>HG1 4</v>
      </c>
      <c r="B3630" s="1" t="s">
        <v>12490</v>
      </c>
      <c r="C3630" s="1" t="s">
        <v>12663</v>
      </c>
      <c r="D3630" s="1" t="s">
        <v>12630</v>
      </c>
      <c r="E3630" s="2">
        <v>53</v>
      </c>
      <c r="F3630" s="3">
        <v>1125523.7000000002</v>
      </c>
      <c r="G3630" s="3">
        <v>145074.38</v>
      </c>
      <c r="H3630" s="4">
        <v>50624.24</v>
      </c>
      <c r="I3630" s="25"/>
      <c r="J3630" s="26" t="str">
        <f t="shared" si="340"/>
        <v>No</v>
      </c>
      <c r="K3630" s="26" t="str">
        <f t="shared" si="341"/>
        <v>GB</v>
      </c>
      <c r="L3630" s="26" t="str">
        <f t="shared" si="342"/>
        <v>Invalid</v>
      </c>
      <c r="M3630" s="26" t="str">
        <f>IF(OR(ISBLANK(B3630),ISBLANK(C3630),ISBLANK(D3630)),"Missing",IFERROR(VLOOKUP(A3630,'RM Postcodes'!$A:$B,2,0),"Invalid"))</f>
        <v>live</v>
      </c>
      <c r="N3630" s="26" t="str">
        <f t="shared" si="343"/>
        <v>OK</v>
      </c>
      <c r="O3630" s="26" t="str">
        <f t="shared" si="338"/>
        <v>OK</v>
      </c>
    </row>
    <row r="3631" spans="1:15" x14ac:dyDescent="0.2">
      <c r="A3631" s="24" t="str">
        <f t="shared" si="339"/>
        <v>HG1 5</v>
      </c>
      <c r="B3631" s="1" t="s">
        <v>12490</v>
      </c>
      <c r="C3631" s="1" t="s">
        <v>12663</v>
      </c>
      <c r="D3631" s="1" t="s">
        <v>12625</v>
      </c>
      <c r="E3631" s="2">
        <v>49</v>
      </c>
      <c r="F3631" s="3">
        <v>1100775.23</v>
      </c>
      <c r="G3631" s="3">
        <v>138404.76999999999</v>
      </c>
      <c r="H3631" s="4">
        <v>119712.63</v>
      </c>
      <c r="I3631" s="25"/>
      <c r="J3631" s="26" t="str">
        <f t="shared" si="340"/>
        <v>No</v>
      </c>
      <c r="K3631" s="26" t="str">
        <f t="shared" si="341"/>
        <v>GB</v>
      </c>
      <c r="L3631" s="26" t="str">
        <f t="shared" si="342"/>
        <v>Invalid</v>
      </c>
      <c r="M3631" s="26" t="str">
        <f>IF(OR(ISBLANK(B3631),ISBLANK(C3631),ISBLANK(D3631)),"Missing",IFERROR(VLOOKUP(A3631,'RM Postcodes'!$A:$B,2,0),"Invalid"))</f>
        <v>live</v>
      </c>
      <c r="N3631" s="26" t="str">
        <f t="shared" si="343"/>
        <v>OK</v>
      </c>
      <c r="O3631" s="26" t="str">
        <f t="shared" si="338"/>
        <v>OK</v>
      </c>
    </row>
    <row r="3632" spans="1:15" x14ac:dyDescent="0.2">
      <c r="A3632" s="24" t="str">
        <f t="shared" si="339"/>
        <v>HG2 0</v>
      </c>
      <c r="B3632" s="1" t="s">
        <v>12490</v>
      </c>
      <c r="C3632" s="1" t="s">
        <v>12664</v>
      </c>
      <c r="D3632" s="1" t="s">
        <v>12632</v>
      </c>
      <c r="E3632" s="2">
        <v>52</v>
      </c>
      <c r="F3632" s="3">
        <v>1107379.68</v>
      </c>
      <c r="G3632" s="3">
        <v>79385.279999999999</v>
      </c>
      <c r="H3632" s="4">
        <v>50942.01</v>
      </c>
      <c r="I3632" s="25"/>
      <c r="J3632" s="26" t="str">
        <f t="shared" si="340"/>
        <v>No</v>
      </c>
      <c r="K3632" s="26" t="str">
        <f t="shared" si="341"/>
        <v>GB</v>
      </c>
      <c r="L3632" s="26" t="str">
        <f t="shared" si="342"/>
        <v>Invalid</v>
      </c>
      <c r="M3632" s="26" t="str">
        <f>IF(OR(ISBLANK(B3632),ISBLANK(C3632),ISBLANK(D3632)),"Missing",IFERROR(VLOOKUP(A3632,'RM Postcodes'!$A:$B,2,0),"Invalid"))</f>
        <v>live</v>
      </c>
      <c r="N3632" s="26" t="str">
        <f t="shared" si="343"/>
        <v>OK</v>
      </c>
      <c r="O3632" s="26" t="str">
        <f t="shared" si="338"/>
        <v>OK</v>
      </c>
    </row>
    <row r="3633" spans="1:15" x14ac:dyDescent="0.2">
      <c r="A3633" s="24" t="str">
        <f t="shared" si="339"/>
        <v>HG2 7</v>
      </c>
      <c r="B3633" s="1" t="s">
        <v>12490</v>
      </c>
      <c r="C3633" s="1" t="s">
        <v>12664</v>
      </c>
      <c r="D3633" s="1" t="s">
        <v>12623</v>
      </c>
      <c r="E3633" s="2">
        <v>48</v>
      </c>
      <c r="F3633" s="3">
        <v>921529.80999999994</v>
      </c>
      <c r="G3633" s="3">
        <v>80405.56</v>
      </c>
      <c r="H3633" s="4">
        <v>60817.680000000008</v>
      </c>
      <c r="I3633" s="25"/>
      <c r="J3633" s="26" t="str">
        <f t="shared" si="340"/>
        <v>No</v>
      </c>
      <c r="K3633" s="26" t="str">
        <f t="shared" si="341"/>
        <v>GB</v>
      </c>
      <c r="L3633" s="26" t="str">
        <f t="shared" si="342"/>
        <v>Invalid</v>
      </c>
      <c r="M3633" s="26" t="str">
        <f>IF(OR(ISBLANK(B3633),ISBLANK(C3633),ISBLANK(D3633)),"Missing",IFERROR(VLOOKUP(A3633,'RM Postcodes'!$A:$B,2,0),"Invalid"))</f>
        <v>live</v>
      </c>
      <c r="N3633" s="26" t="str">
        <f t="shared" si="343"/>
        <v>OK</v>
      </c>
      <c r="O3633" s="26" t="str">
        <f t="shared" si="338"/>
        <v>OK</v>
      </c>
    </row>
    <row r="3634" spans="1:15" x14ac:dyDescent="0.2">
      <c r="A3634" s="24" t="str">
        <f t="shared" si="339"/>
        <v>HG2 8</v>
      </c>
      <c r="B3634" s="1" t="s">
        <v>12490</v>
      </c>
      <c r="C3634" s="1" t="s">
        <v>12664</v>
      </c>
      <c r="D3634" s="1" t="s">
        <v>12626</v>
      </c>
      <c r="E3634" s="2">
        <v>43</v>
      </c>
      <c r="F3634" s="3">
        <v>3442857.16</v>
      </c>
      <c r="G3634" s="3">
        <v>2075900.2</v>
      </c>
      <c r="H3634" s="4">
        <v>331250</v>
      </c>
      <c r="I3634" s="25"/>
      <c r="J3634" s="26" t="str">
        <f t="shared" si="340"/>
        <v>No</v>
      </c>
      <c r="K3634" s="26" t="str">
        <f t="shared" si="341"/>
        <v>GB</v>
      </c>
      <c r="L3634" s="26" t="str">
        <f t="shared" si="342"/>
        <v>Invalid</v>
      </c>
      <c r="M3634" s="26" t="str">
        <f>IF(OR(ISBLANK(B3634),ISBLANK(C3634),ISBLANK(D3634)),"Missing",IFERROR(VLOOKUP(A3634,'RM Postcodes'!$A:$B,2,0),"Invalid"))</f>
        <v>live</v>
      </c>
      <c r="N3634" s="26" t="str">
        <f t="shared" si="343"/>
        <v>OK</v>
      </c>
      <c r="O3634" s="26" t="str">
        <f t="shared" si="338"/>
        <v>Redact</v>
      </c>
    </row>
    <row r="3635" spans="1:15" x14ac:dyDescent="0.2">
      <c r="A3635" s="24" t="str">
        <f t="shared" si="339"/>
        <v>HG2 9</v>
      </c>
      <c r="B3635" s="1" t="s">
        <v>12490</v>
      </c>
      <c r="C3635" s="1" t="s">
        <v>12664</v>
      </c>
      <c r="D3635" s="1" t="s">
        <v>12627</v>
      </c>
      <c r="E3635" s="2">
        <v>29</v>
      </c>
      <c r="F3635" s="3">
        <v>1137072.8400000003</v>
      </c>
      <c r="G3635" s="3">
        <v>393858.2</v>
      </c>
      <c r="H3635" s="4">
        <v>107288.87</v>
      </c>
      <c r="I3635" s="25"/>
      <c r="J3635" s="26" t="str">
        <f t="shared" si="340"/>
        <v>No</v>
      </c>
      <c r="K3635" s="26" t="str">
        <f t="shared" si="341"/>
        <v>GB</v>
      </c>
      <c r="L3635" s="26" t="str">
        <f t="shared" si="342"/>
        <v>Invalid</v>
      </c>
      <c r="M3635" s="26" t="str">
        <f>IF(OR(ISBLANK(B3635),ISBLANK(C3635),ISBLANK(D3635)),"Missing",IFERROR(VLOOKUP(A3635,'RM Postcodes'!$A:$B,2,0),"Invalid"))</f>
        <v>live</v>
      </c>
      <c r="N3635" s="26" t="str">
        <f t="shared" si="343"/>
        <v>OK</v>
      </c>
      <c r="O3635" s="26" t="str">
        <f t="shared" si="338"/>
        <v>OK</v>
      </c>
    </row>
    <row r="3636" spans="1:15" x14ac:dyDescent="0.2">
      <c r="A3636" s="24" t="str">
        <f t="shared" si="339"/>
        <v>HG3 1</v>
      </c>
      <c r="B3636" s="1" t="s">
        <v>12490</v>
      </c>
      <c r="C3636" s="1" t="s">
        <v>12665</v>
      </c>
      <c r="D3636" s="1" t="s">
        <v>12621</v>
      </c>
      <c r="E3636" s="2">
        <v>53</v>
      </c>
      <c r="F3636" s="3">
        <v>4370034.29</v>
      </c>
      <c r="G3636" s="3">
        <v>1038113.75</v>
      </c>
      <c r="H3636" s="4">
        <v>867414.21</v>
      </c>
      <c r="I3636" s="25"/>
      <c r="J3636" s="26" t="str">
        <f t="shared" si="340"/>
        <v>No</v>
      </c>
      <c r="K3636" s="26" t="str">
        <f t="shared" si="341"/>
        <v>GB</v>
      </c>
      <c r="L3636" s="26" t="str">
        <f t="shared" si="342"/>
        <v>Invalid</v>
      </c>
      <c r="M3636" s="26" t="str">
        <f>IF(OR(ISBLANK(B3636),ISBLANK(C3636),ISBLANK(D3636)),"Missing",IFERROR(VLOOKUP(A3636,'RM Postcodes'!$A:$B,2,0),"Invalid"))</f>
        <v>live</v>
      </c>
      <c r="N3636" s="26" t="str">
        <f t="shared" si="343"/>
        <v>OK</v>
      </c>
      <c r="O3636" s="26" t="str">
        <f t="shared" si="338"/>
        <v>OK</v>
      </c>
    </row>
    <row r="3637" spans="1:15" x14ac:dyDescent="0.2">
      <c r="A3637" s="24" t="str">
        <f t="shared" si="339"/>
        <v>HG3 2</v>
      </c>
      <c r="B3637" s="1" t="s">
        <v>12490</v>
      </c>
      <c r="C3637" s="1" t="s">
        <v>12665</v>
      </c>
      <c r="D3637" s="1" t="s">
        <v>12640</v>
      </c>
      <c r="E3637" s="2">
        <v>56</v>
      </c>
      <c r="F3637" s="3">
        <v>5253403.3200000022</v>
      </c>
      <c r="G3637" s="3">
        <v>3345149.04</v>
      </c>
      <c r="H3637" s="4">
        <v>271489.08</v>
      </c>
      <c r="I3637" s="25"/>
      <c r="J3637" s="26" t="str">
        <f t="shared" si="340"/>
        <v>No</v>
      </c>
      <c r="K3637" s="26" t="str">
        <f t="shared" si="341"/>
        <v>GB</v>
      </c>
      <c r="L3637" s="26" t="str">
        <f t="shared" si="342"/>
        <v>Invalid</v>
      </c>
      <c r="M3637" s="26" t="str">
        <f>IF(OR(ISBLANK(B3637),ISBLANK(C3637),ISBLANK(D3637)),"Missing",IFERROR(VLOOKUP(A3637,'RM Postcodes'!$A:$B,2,0),"Invalid"))</f>
        <v>live</v>
      </c>
      <c r="N3637" s="26" t="str">
        <f t="shared" si="343"/>
        <v>OK</v>
      </c>
      <c r="O3637" s="26" t="str">
        <f t="shared" si="338"/>
        <v>Redact</v>
      </c>
    </row>
    <row r="3638" spans="1:15" x14ac:dyDescent="0.2">
      <c r="A3638" s="24" t="str">
        <f t="shared" si="339"/>
        <v>HG3 3</v>
      </c>
      <c r="B3638" s="1" t="s">
        <v>12490</v>
      </c>
      <c r="C3638" s="1" t="s">
        <v>12665</v>
      </c>
      <c r="D3638" s="1" t="s">
        <v>12629</v>
      </c>
      <c r="E3638" s="2">
        <v>38</v>
      </c>
      <c r="F3638" s="3">
        <v>5488019.9900000021</v>
      </c>
      <c r="G3638" s="3">
        <v>2364512.5499999998</v>
      </c>
      <c r="H3638" s="4">
        <v>1132267.19</v>
      </c>
      <c r="I3638" s="25"/>
      <c r="J3638" s="26" t="str">
        <f t="shared" si="340"/>
        <v>No</v>
      </c>
      <c r="K3638" s="26" t="str">
        <f t="shared" si="341"/>
        <v>GB</v>
      </c>
      <c r="L3638" s="26" t="str">
        <f t="shared" si="342"/>
        <v>Invalid</v>
      </c>
      <c r="M3638" s="26" t="str">
        <f>IF(OR(ISBLANK(B3638),ISBLANK(C3638),ISBLANK(D3638)),"Missing",IFERROR(VLOOKUP(A3638,'RM Postcodes'!$A:$B,2,0),"Invalid"))</f>
        <v>live</v>
      </c>
      <c r="N3638" s="26" t="str">
        <f t="shared" si="343"/>
        <v>OK</v>
      </c>
      <c r="O3638" s="26" t="str">
        <f t="shared" si="338"/>
        <v>Redact</v>
      </c>
    </row>
    <row r="3639" spans="1:15" x14ac:dyDescent="0.2">
      <c r="A3639" s="24" t="str">
        <f t="shared" si="339"/>
        <v>HG3 4</v>
      </c>
      <c r="B3639" s="1" t="s">
        <v>12490</v>
      </c>
      <c r="C3639" s="1" t="s">
        <v>12665</v>
      </c>
      <c r="D3639" s="1" t="s">
        <v>12630</v>
      </c>
      <c r="E3639" s="2">
        <v>18</v>
      </c>
      <c r="F3639" s="3">
        <v>325988.37</v>
      </c>
      <c r="G3639" s="3">
        <v>47197.42</v>
      </c>
      <c r="H3639" s="4">
        <v>44029.72</v>
      </c>
      <c r="I3639" s="25"/>
      <c r="J3639" s="26" t="str">
        <f t="shared" si="340"/>
        <v>No</v>
      </c>
      <c r="K3639" s="26" t="str">
        <f t="shared" si="341"/>
        <v>GB</v>
      </c>
      <c r="L3639" s="26" t="str">
        <f t="shared" si="342"/>
        <v>Invalid</v>
      </c>
      <c r="M3639" s="26" t="str">
        <f>IF(OR(ISBLANK(B3639),ISBLANK(C3639),ISBLANK(D3639)),"Missing",IFERROR(VLOOKUP(A3639,'RM Postcodes'!$A:$B,2,0),"Invalid"))</f>
        <v>live</v>
      </c>
      <c r="N3639" s="26" t="str">
        <f t="shared" si="343"/>
        <v>OK</v>
      </c>
      <c r="O3639" s="26" t="str">
        <f t="shared" si="338"/>
        <v>OK</v>
      </c>
    </row>
    <row r="3640" spans="1:15" x14ac:dyDescent="0.2">
      <c r="A3640" s="24" t="str">
        <f t="shared" si="339"/>
        <v>HG3 5</v>
      </c>
      <c r="B3640" s="1" t="s">
        <v>12490</v>
      </c>
      <c r="C3640" s="1" t="s">
        <v>12665</v>
      </c>
      <c r="D3640" s="1" t="s">
        <v>12625</v>
      </c>
      <c r="E3640" s="2">
        <v>52</v>
      </c>
      <c r="F3640" s="3">
        <v>2405628.6400000011</v>
      </c>
      <c r="G3640" s="3">
        <v>737305.66</v>
      </c>
      <c r="H3640" s="4">
        <v>245014.19</v>
      </c>
      <c r="I3640" s="25"/>
      <c r="J3640" s="26" t="str">
        <f t="shared" si="340"/>
        <v>No</v>
      </c>
      <c r="K3640" s="26" t="str">
        <f t="shared" si="341"/>
        <v>GB</v>
      </c>
      <c r="L3640" s="26" t="str">
        <f t="shared" si="342"/>
        <v>Invalid</v>
      </c>
      <c r="M3640" s="26" t="str">
        <f>IF(OR(ISBLANK(B3640),ISBLANK(C3640),ISBLANK(D3640)),"Missing",IFERROR(VLOOKUP(A3640,'RM Postcodes'!$A:$B,2,0),"Invalid"))</f>
        <v>live</v>
      </c>
      <c r="N3640" s="26" t="str">
        <f t="shared" si="343"/>
        <v>OK</v>
      </c>
      <c r="O3640" s="26" t="str">
        <f t="shared" si="338"/>
        <v>OK</v>
      </c>
    </row>
    <row r="3641" spans="1:15" x14ac:dyDescent="0.2">
      <c r="A3641" s="24" t="str">
        <f t="shared" si="339"/>
        <v>HG4 1</v>
      </c>
      <c r="B3641" s="1" t="s">
        <v>12490</v>
      </c>
      <c r="C3641" s="1" t="s">
        <v>12666</v>
      </c>
      <c r="D3641" s="1" t="s">
        <v>12621</v>
      </c>
      <c r="E3641" s="2">
        <v>54</v>
      </c>
      <c r="F3641" s="3">
        <v>1867037.84</v>
      </c>
      <c r="G3641" s="3">
        <v>625000</v>
      </c>
      <c r="H3641" s="4">
        <v>195833.29</v>
      </c>
      <c r="I3641" s="25"/>
      <c r="J3641" s="26" t="str">
        <f t="shared" si="340"/>
        <v>No</v>
      </c>
      <c r="K3641" s="26" t="str">
        <f t="shared" si="341"/>
        <v>GB</v>
      </c>
      <c r="L3641" s="26" t="str">
        <f t="shared" si="342"/>
        <v>Invalid</v>
      </c>
      <c r="M3641" s="26" t="str">
        <f>IF(OR(ISBLANK(B3641),ISBLANK(C3641),ISBLANK(D3641)),"Missing",IFERROR(VLOOKUP(A3641,'RM Postcodes'!$A:$B,2,0),"Invalid"))</f>
        <v>live</v>
      </c>
      <c r="N3641" s="26" t="str">
        <f t="shared" si="343"/>
        <v>OK</v>
      </c>
      <c r="O3641" s="26" t="str">
        <f t="shared" si="338"/>
        <v>OK</v>
      </c>
    </row>
    <row r="3642" spans="1:15" x14ac:dyDescent="0.2">
      <c r="A3642" s="24" t="str">
        <f t="shared" si="339"/>
        <v>HG4 2</v>
      </c>
      <c r="B3642" s="1" t="s">
        <v>12490</v>
      </c>
      <c r="C3642" s="1" t="s">
        <v>12666</v>
      </c>
      <c r="D3642" s="1" t="s">
        <v>12640</v>
      </c>
      <c r="E3642" s="2">
        <v>37</v>
      </c>
      <c r="F3642" s="3">
        <v>3031392.4800000004</v>
      </c>
      <c r="G3642" s="3">
        <v>2112504.48</v>
      </c>
      <c r="H3642" s="4">
        <v>267484.77</v>
      </c>
      <c r="I3642" s="25"/>
      <c r="J3642" s="26" t="str">
        <f t="shared" si="340"/>
        <v>No</v>
      </c>
      <c r="K3642" s="26" t="str">
        <f t="shared" si="341"/>
        <v>GB</v>
      </c>
      <c r="L3642" s="26" t="str">
        <f t="shared" si="342"/>
        <v>Invalid</v>
      </c>
      <c r="M3642" s="26" t="str">
        <f>IF(OR(ISBLANK(B3642),ISBLANK(C3642),ISBLANK(D3642)),"Missing",IFERROR(VLOOKUP(A3642,'RM Postcodes'!$A:$B,2,0),"Invalid"))</f>
        <v>live</v>
      </c>
      <c r="N3642" s="26" t="str">
        <f t="shared" si="343"/>
        <v>OK</v>
      </c>
      <c r="O3642" s="26" t="str">
        <f t="shared" si="338"/>
        <v>Redact</v>
      </c>
    </row>
    <row r="3643" spans="1:15" x14ac:dyDescent="0.2">
      <c r="A3643" s="24" t="str">
        <f t="shared" si="339"/>
        <v>HG4 3</v>
      </c>
      <c r="B3643" s="1" t="s">
        <v>12490</v>
      </c>
      <c r="C3643" s="1" t="s">
        <v>12666</v>
      </c>
      <c r="D3643" s="1" t="s">
        <v>12629</v>
      </c>
      <c r="E3643" s="2">
        <v>48</v>
      </c>
      <c r="F3643" s="3">
        <v>4790187.87</v>
      </c>
      <c r="G3643" s="3">
        <v>1545222.3499999999</v>
      </c>
      <c r="H3643" s="4">
        <v>543521.32000000007</v>
      </c>
      <c r="I3643" s="25"/>
      <c r="J3643" s="26" t="str">
        <f t="shared" si="340"/>
        <v>No</v>
      </c>
      <c r="K3643" s="26" t="str">
        <f t="shared" si="341"/>
        <v>GB</v>
      </c>
      <c r="L3643" s="26" t="str">
        <f t="shared" si="342"/>
        <v>Invalid</v>
      </c>
      <c r="M3643" s="26" t="str">
        <f>IF(OR(ISBLANK(B3643),ISBLANK(C3643),ISBLANK(D3643)),"Missing",IFERROR(VLOOKUP(A3643,'RM Postcodes'!$A:$B,2,0),"Invalid"))</f>
        <v>live</v>
      </c>
      <c r="N3643" s="26" t="str">
        <f t="shared" si="343"/>
        <v>OK</v>
      </c>
      <c r="O3643" s="26" t="str">
        <f t="shared" si="338"/>
        <v>OK</v>
      </c>
    </row>
    <row r="3644" spans="1:15" x14ac:dyDescent="0.2">
      <c r="A3644" s="24" t="str">
        <f t="shared" si="339"/>
        <v>HG4 4</v>
      </c>
      <c r="B3644" s="1" t="s">
        <v>12490</v>
      </c>
      <c r="C3644" s="1" t="s">
        <v>12666</v>
      </c>
      <c r="D3644" s="1" t="s">
        <v>12630</v>
      </c>
      <c r="E3644" s="2">
        <v>37</v>
      </c>
      <c r="F3644" s="3">
        <v>5830414.839999998</v>
      </c>
      <c r="G3644" s="3">
        <v>4176271.35</v>
      </c>
      <c r="H3644" s="4">
        <v>218679.18</v>
      </c>
      <c r="I3644" s="25"/>
      <c r="J3644" s="26" t="str">
        <f t="shared" si="340"/>
        <v>No</v>
      </c>
      <c r="K3644" s="26" t="str">
        <f t="shared" si="341"/>
        <v>GB</v>
      </c>
      <c r="L3644" s="26" t="str">
        <f t="shared" si="342"/>
        <v>Invalid</v>
      </c>
      <c r="M3644" s="26" t="str">
        <f>IF(OR(ISBLANK(B3644),ISBLANK(C3644),ISBLANK(D3644)),"Missing",IFERROR(VLOOKUP(A3644,'RM Postcodes'!$A:$B,2,0),"Invalid"))</f>
        <v>live</v>
      </c>
      <c r="N3644" s="26" t="str">
        <f t="shared" si="343"/>
        <v>OK</v>
      </c>
      <c r="O3644" s="26" t="str">
        <f t="shared" si="338"/>
        <v>Redact</v>
      </c>
    </row>
    <row r="3645" spans="1:15" x14ac:dyDescent="0.2">
      <c r="A3645" s="24" t="str">
        <f t="shared" si="339"/>
        <v>HG4 5</v>
      </c>
      <c r="B3645" s="1" t="s">
        <v>12490</v>
      </c>
      <c r="C3645" s="1" t="s">
        <v>12666</v>
      </c>
      <c r="D3645" s="1" t="s">
        <v>12625</v>
      </c>
      <c r="E3645" s="2">
        <v>36</v>
      </c>
      <c r="F3645" s="3">
        <v>2497150.8099999987</v>
      </c>
      <c r="G3645" s="3">
        <v>499789.25</v>
      </c>
      <c r="H3645" s="4">
        <v>450797.39</v>
      </c>
      <c r="I3645" s="25"/>
      <c r="J3645" s="26" t="str">
        <f t="shared" si="340"/>
        <v>No</v>
      </c>
      <c r="K3645" s="26" t="str">
        <f t="shared" si="341"/>
        <v>GB</v>
      </c>
      <c r="L3645" s="26" t="str">
        <f t="shared" si="342"/>
        <v>Invalid</v>
      </c>
      <c r="M3645" s="26" t="str">
        <f>IF(OR(ISBLANK(B3645),ISBLANK(C3645),ISBLANK(D3645)),"Missing",IFERROR(VLOOKUP(A3645,'RM Postcodes'!$A:$B,2,0),"Invalid"))</f>
        <v>live</v>
      </c>
      <c r="N3645" s="26" t="str">
        <f t="shared" si="343"/>
        <v>OK</v>
      </c>
      <c r="O3645" s="26" t="str">
        <f t="shared" si="338"/>
        <v>OK</v>
      </c>
    </row>
    <row r="3646" spans="1:15" x14ac:dyDescent="0.2">
      <c r="A3646" s="24" t="str">
        <f t="shared" si="339"/>
        <v>HG4 9</v>
      </c>
      <c r="B3646" s="1" t="s">
        <v>12490</v>
      </c>
      <c r="C3646" s="1" t="s">
        <v>12666</v>
      </c>
      <c r="D3646" s="1" t="s">
        <v>12627</v>
      </c>
      <c r="E3646" s="2">
        <v>1</v>
      </c>
      <c r="F3646" s="3">
        <v>71379.26999999999</v>
      </c>
      <c r="G3646" s="3">
        <v>71379.26999999999</v>
      </c>
      <c r="H3646" s="4">
        <v>0</v>
      </c>
      <c r="I3646" s="25"/>
      <c r="J3646" s="26" t="str">
        <f t="shared" si="340"/>
        <v>No</v>
      </c>
      <c r="K3646" s="26" t="str">
        <f t="shared" si="341"/>
        <v>GB</v>
      </c>
      <c r="L3646" s="26" t="str">
        <f t="shared" si="342"/>
        <v>Invalid</v>
      </c>
      <c r="M3646" s="26" t="str">
        <f>IF(OR(ISBLANK(B3646),ISBLANK(C3646),ISBLANK(D3646)),"Missing",IFERROR(VLOOKUP(A3646,'RM Postcodes'!$A:$B,2,0),"Invalid"))</f>
        <v>live</v>
      </c>
      <c r="N3646" s="26" t="str">
        <f t="shared" si="343"/>
        <v>Redact</v>
      </c>
      <c r="O3646" s="26" t="str">
        <f t="shared" si="338"/>
        <v>Redact</v>
      </c>
    </row>
    <row r="3647" spans="1:15" x14ac:dyDescent="0.2">
      <c r="A3647" s="24" t="str">
        <f t="shared" si="339"/>
        <v>HG5 0</v>
      </c>
      <c r="B3647" s="1" t="s">
        <v>12490</v>
      </c>
      <c r="C3647" s="1" t="s">
        <v>12667</v>
      </c>
      <c r="D3647" s="1" t="s">
        <v>12632</v>
      </c>
      <c r="E3647" s="2">
        <v>49</v>
      </c>
      <c r="F3647" s="3">
        <v>2111713.4200000004</v>
      </c>
      <c r="G3647" s="3">
        <v>366566.47</v>
      </c>
      <c r="H3647" s="4">
        <v>304644.41000000003</v>
      </c>
      <c r="I3647" s="25"/>
      <c r="J3647" s="26" t="str">
        <f t="shared" si="340"/>
        <v>No</v>
      </c>
      <c r="K3647" s="26" t="str">
        <f t="shared" si="341"/>
        <v>GB</v>
      </c>
      <c r="L3647" s="26" t="str">
        <f t="shared" si="342"/>
        <v>Invalid</v>
      </c>
      <c r="M3647" s="26" t="str">
        <f>IF(OR(ISBLANK(B3647),ISBLANK(C3647),ISBLANK(D3647)),"Missing",IFERROR(VLOOKUP(A3647,'RM Postcodes'!$A:$B,2,0),"Invalid"))</f>
        <v>live</v>
      </c>
      <c r="N3647" s="26" t="str">
        <f t="shared" si="343"/>
        <v>OK</v>
      </c>
      <c r="O3647" s="26" t="str">
        <f t="shared" si="338"/>
        <v>OK</v>
      </c>
    </row>
    <row r="3648" spans="1:15" x14ac:dyDescent="0.2">
      <c r="A3648" s="24" t="str">
        <f t="shared" si="339"/>
        <v>HG5 8</v>
      </c>
      <c r="B3648" s="1" t="s">
        <v>12490</v>
      </c>
      <c r="C3648" s="1" t="s">
        <v>12667</v>
      </c>
      <c r="D3648" s="1" t="s">
        <v>12626</v>
      </c>
      <c r="E3648" s="2">
        <v>35</v>
      </c>
      <c r="F3648" s="3">
        <v>2517518.3599999994</v>
      </c>
      <c r="G3648" s="3">
        <v>721448.21</v>
      </c>
      <c r="H3648" s="4">
        <v>333768.03999999998</v>
      </c>
      <c r="I3648" s="25"/>
      <c r="J3648" s="26" t="str">
        <f t="shared" si="340"/>
        <v>No</v>
      </c>
      <c r="K3648" s="26" t="str">
        <f t="shared" si="341"/>
        <v>GB</v>
      </c>
      <c r="L3648" s="26" t="str">
        <f t="shared" si="342"/>
        <v>Invalid</v>
      </c>
      <c r="M3648" s="26" t="str">
        <f>IF(OR(ISBLANK(B3648),ISBLANK(C3648),ISBLANK(D3648)),"Missing",IFERROR(VLOOKUP(A3648,'RM Postcodes'!$A:$B,2,0),"Invalid"))</f>
        <v>live</v>
      </c>
      <c r="N3648" s="26" t="str">
        <f t="shared" si="343"/>
        <v>OK</v>
      </c>
      <c r="O3648" s="26" t="str">
        <f t="shared" si="338"/>
        <v>OK</v>
      </c>
    </row>
    <row r="3649" spans="1:15" x14ac:dyDescent="0.2">
      <c r="A3649" s="24" t="str">
        <f t="shared" si="339"/>
        <v>HG5 9</v>
      </c>
      <c r="B3649" s="1" t="s">
        <v>12490</v>
      </c>
      <c r="C3649" s="1" t="s">
        <v>12667</v>
      </c>
      <c r="D3649" s="1" t="s">
        <v>12627</v>
      </c>
      <c r="E3649" s="2">
        <v>30</v>
      </c>
      <c r="F3649" s="3">
        <v>1165164.3999999994</v>
      </c>
      <c r="G3649" s="3">
        <v>381379.20999999996</v>
      </c>
      <c r="H3649" s="4">
        <v>69933.919999999998</v>
      </c>
      <c r="I3649" s="25"/>
      <c r="J3649" s="26" t="str">
        <f t="shared" si="340"/>
        <v>No</v>
      </c>
      <c r="K3649" s="26" t="str">
        <f t="shared" si="341"/>
        <v>GB</v>
      </c>
      <c r="L3649" s="26" t="str">
        <f t="shared" si="342"/>
        <v>Invalid</v>
      </c>
      <c r="M3649" s="26" t="str">
        <f>IF(OR(ISBLANK(B3649),ISBLANK(C3649),ISBLANK(D3649)),"Missing",IFERROR(VLOOKUP(A3649,'RM Postcodes'!$A:$B,2,0),"Invalid"))</f>
        <v>live</v>
      </c>
      <c r="N3649" s="26" t="str">
        <f t="shared" si="343"/>
        <v>OK</v>
      </c>
      <c r="O3649" s="26" t="str">
        <f t="shared" si="338"/>
        <v>OK</v>
      </c>
    </row>
    <row r="3650" spans="1:15" x14ac:dyDescent="0.2">
      <c r="A3650" s="24" t="str">
        <f t="shared" si="339"/>
        <v>HP1 1</v>
      </c>
      <c r="B3650" s="1" t="s">
        <v>12491</v>
      </c>
      <c r="C3650" s="1" t="s">
        <v>12663</v>
      </c>
      <c r="D3650" s="1" t="s">
        <v>12621</v>
      </c>
      <c r="E3650" s="2">
        <v>47</v>
      </c>
      <c r="F3650" s="3">
        <v>1195678.6700000004</v>
      </c>
      <c r="G3650" s="3">
        <v>84442.540000000008</v>
      </c>
      <c r="H3650" s="4">
        <v>51200.380000000005</v>
      </c>
      <c r="I3650" s="25"/>
      <c r="J3650" s="26" t="str">
        <f t="shared" si="340"/>
        <v>No</v>
      </c>
      <c r="K3650" s="26" t="str">
        <f t="shared" si="341"/>
        <v>GB</v>
      </c>
      <c r="L3650" s="26" t="str">
        <f t="shared" si="342"/>
        <v>Invalid</v>
      </c>
      <c r="M3650" s="26" t="str">
        <f>IF(OR(ISBLANK(B3650),ISBLANK(C3650),ISBLANK(D3650)),"Missing",IFERROR(VLOOKUP(A3650,'RM Postcodes'!$A:$B,2,0),"Invalid"))</f>
        <v>live</v>
      </c>
      <c r="N3650" s="26" t="str">
        <f t="shared" si="343"/>
        <v>OK</v>
      </c>
      <c r="O3650" s="26" t="str">
        <f t="shared" si="338"/>
        <v>OK</v>
      </c>
    </row>
    <row r="3651" spans="1:15" x14ac:dyDescent="0.2">
      <c r="A3651" s="24" t="str">
        <f t="shared" si="339"/>
        <v>HP1 2</v>
      </c>
      <c r="B3651" s="1" t="s">
        <v>12491</v>
      </c>
      <c r="C3651" s="1" t="s">
        <v>12663</v>
      </c>
      <c r="D3651" s="1" t="s">
        <v>12640</v>
      </c>
      <c r="E3651" s="2">
        <v>19</v>
      </c>
      <c r="F3651" s="3">
        <v>2578941.0399999996</v>
      </c>
      <c r="G3651" s="3">
        <v>2149415.37</v>
      </c>
      <c r="H3651" s="4">
        <v>50634.64</v>
      </c>
      <c r="I3651" s="25"/>
      <c r="J3651" s="26" t="str">
        <f t="shared" si="340"/>
        <v>No</v>
      </c>
      <c r="K3651" s="26" t="str">
        <f t="shared" si="341"/>
        <v>GB</v>
      </c>
      <c r="L3651" s="26" t="str">
        <f t="shared" si="342"/>
        <v>Invalid</v>
      </c>
      <c r="M3651" s="26" t="str">
        <f>IF(OR(ISBLANK(B3651),ISBLANK(C3651),ISBLANK(D3651)),"Missing",IFERROR(VLOOKUP(A3651,'RM Postcodes'!$A:$B,2,0),"Invalid"))</f>
        <v>live</v>
      </c>
      <c r="N3651" s="26" t="str">
        <f t="shared" si="343"/>
        <v>OK</v>
      </c>
      <c r="O3651" s="26" t="str">
        <f t="shared" si="338"/>
        <v>Redact</v>
      </c>
    </row>
    <row r="3652" spans="1:15" x14ac:dyDescent="0.2">
      <c r="A3652" s="24" t="str">
        <f t="shared" si="339"/>
        <v>HP1 3</v>
      </c>
      <c r="B3652" s="1" t="s">
        <v>12491</v>
      </c>
      <c r="C3652" s="1" t="s">
        <v>12663</v>
      </c>
      <c r="D3652" s="1" t="s">
        <v>12629</v>
      </c>
      <c r="E3652" s="2">
        <v>40</v>
      </c>
      <c r="F3652" s="3">
        <v>1260541.25</v>
      </c>
      <c r="G3652" s="3">
        <v>416363.64</v>
      </c>
      <c r="H3652" s="4">
        <v>81666.63</v>
      </c>
      <c r="I3652" s="25"/>
      <c r="J3652" s="26" t="str">
        <f t="shared" si="340"/>
        <v>No</v>
      </c>
      <c r="K3652" s="26" t="str">
        <f t="shared" si="341"/>
        <v>GB</v>
      </c>
      <c r="L3652" s="26" t="str">
        <f t="shared" si="342"/>
        <v>Invalid</v>
      </c>
      <c r="M3652" s="26" t="str">
        <f>IF(OR(ISBLANK(B3652),ISBLANK(C3652),ISBLANK(D3652)),"Missing",IFERROR(VLOOKUP(A3652,'RM Postcodes'!$A:$B,2,0),"Invalid"))</f>
        <v>live</v>
      </c>
      <c r="N3652" s="26" t="str">
        <f t="shared" si="343"/>
        <v>OK</v>
      </c>
      <c r="O3652" s="26" t="str">
        <f t="shared" si="338"/>
        <v>OK</v>
      </c>
    </row>
    <row r="3653" spans="1:15" x14ac:dyDescent="0.2">
      <c r="A3653" s="24" t="str">
        <f t="shared" si="339"/>
        <v>HP10 0</v>
      </c>
      <c r="B3653" s="1" t="s">
        <v>12491</v>
      </c>
      <c r="C3653" s="1" t="s">
        <v>12620</v>
      </c>
      <c r="D3653" s="1" t="s">
        <v>12632</v>
      </c>
      <c r="E3653" s="2">
        <v>44</v>
      </c>
      <c r="F3653" s="3">
        <v>3019021.7399999974</v>
      </c>
      <c r="G3653" s="3">
        <v>1765109.2399999998</v>
      </c>
      <c r="H3653" s="4">
        <v>78333.289999999994</v>
      </c>
      <c r="I3653" s="25"/>
      <c r="J3653" s="26" t="str">
        <f t="shared" si="340"/>
        <v>No</v>
      </c>
      <c r="K3653" s="26" t="str">
        <f t="shared" si="341"/>
        <v>GB</v>
      </c>
      <c r="L3653" s="26" t="str">
        <f t="shared" si="342"/>
        <v>Invalid</v>
      </c>
      <c r="M3653" s="26" t="str">
        <f>IF(OR(ISBLANK(B3653),ISBLANK(C3653),ISBLANK(D3653)),"Missing",IFERROR(VLOOKUP(A3653,'RM Postcodes'!$A:$B,2,0),"Invalid"))</f>
        <v>live</v>
      </c>
      <c r="N3653" s="26" t="str">
        <f t="shared" si="343"/>
        <v>OK</v>
      </c>
      <c r="O3653" s="26" t="str">
        <f t="shared" ref="O3653:O3716" si="344">IF(COUNT(E3653)=0,"Missing",IF(E3653&lt;=2,"Redact",IF(COUNTIF(F3653:H3653,"&gt;0")&lt;&gt;3,"Error",IF((G3653+H3653)/F3653&lt;60%,"OK","Redact"))))</f>
        <v>Redact</v>
      </c>
    </row>
    <row r="3654" spans="1:15" x14ac:dyDescent="0.2">
      <c r="A3654" s="24" t="str">
        <f t="shared" ref="A3654:A3717" si="345">TRIM(B3654)&amp;TRIM(C3654)&amp;" "&amp;TRIM(D3654)</f>
        <v>HP10 8</v>
      </c>
      <c r="B3654" s="1" t="s">
        <v>12491</v>
      </c>
      <c r="C3654" s="1" t="s">
        <v>12620</v>
      </c>
      <c r="D3654" s="1" t="s">
        <v>12626</v>
      </c>
      <c r="E3654" s="2">
        <v>22</v>
      </c>
      <c r="F3654" s="3">
        <v>571838.92999999993</v>
      </c>
      <c r="G3654" s="3">
        <v>60609.149999999994</v>
      </c>
      <c r="H3654" s="4">
        <v>53116.86</v>
      </c>
      <c r="I3654" s="25"/>
      <c r="J3654" s="26" t="str">
        <f t="shared" ref="J3654:J3717" si="346">IF(AND(K3654="NI",L3654="OK",M3654="LIVE",N3654="OK",O3654="OK"),"yes NI",IF(AND(K3654="GB",L3654="OK",M3654="LIVE",N3654="OK",O3654="OK"),"Yes","No"))</f>
        <v>No</v>
      </c>
      <c r="K3654" s="26" t="str">
        <f t="shared" ref="K3654:K3717" si="347">IF(ISBLANK(B3654),"Missing",IF(AND(OR(LEN(B3654)=2,LEN(B3654)=1),AND(ISERROR(VALUE(LEFT(B3654,1))),ISERROR(VALUE(RIGHT(B3654,1))))),IF(OR(B3654="GY",B3654="IM",B3654="JE"),"not GB",IF(B3654="BT","NI","GB")),"Invalid"))</f>
        <v>GB</v>
      </c>
      <c r="L3654" s="26" t="str">
        <f t="shared" si="342"/>
        <v>Invalid</v>
      </c>
      <c r="M3654" s="26" t="str">
        <f>IF(OR(ISBLANK(B3654),ISBLANK(C3654),ISBLANK(D3654)),"Missing",IFERROR(VLOOKUP(A3654,'RM Postcodes'!$A:$B,2,0),"Invalid"))</f>
        <v>live</v>
      </c>
      <c r="N3654" s="26" t="str">
        <f t="shared" si="343"/>
        <v>OK</v>
      </c>
      <c r="O3654" s="26" t="str">
        <f t="shared" si="344"/>
        <v>OK</v>
      </c>
    </row>
    <row r="3655" spans="1:15" x14ac:dyDescent="0.2">
      <c r="A3655" s="24" t="str">
        <f t="shared" si="345"/>
        <v>HP10 9</v>
      </c>
      <c r="B3655" s="1" t="s">
        <v>12491</v>
      </c>
      <c r="C3655" s="1" t="s">
        <v>12620</v>
      </c>
      <c r="D3655" s="1" t="s">
        <v>12627</v>
      </c>
      <c r="E3655" s="2">
        <v>41</v>
      </c>
      <c r="F3655" s="3">
        <v>1119318.6999999997</v>
      </c>
      <c r="G3655" s="3">
        <v>162226.97999999998</v>
      </c>
      <c r="H3655" s="4">
        <v>128457.62</v>
      </c>
      <c r="I3655" s="25"/>
      <c r="J3655" s="26" t="str">
        <f t="shared" si="346"/>
        <v>No</v>
      </c>
      <c r="K3655" s="26" t="str">
        <f t="shared" si="347"/>
        <v>GB</v>
      </c>
      <c r="L3655" s="26" t="str">
        <f t="shared" ref="L3655:L3718" si="348">IF(ISBLANK(D3655),"Missing",IF(AND(LEN(D3655)=1,ISNUMBER(VALUE(D3655))),"OK","Invalid"))</f>
        <v>Invalid</v>
      </c>
      <c r="M3655" s="26" t="str">
        <f>IF(OR(ISBLANK(B3655),ISBLANK(C3655),ISBLANK(D3655)),"Missing",IFERROR(VLOOKUP(A3655,'RM Postcodes'!$A:$B,2,0),"Invalid"))</f>
        <v>live</v>
      </c>
      <c r="N3655" s="26" t="str">
        <f t="shared" ref="N3655:N3718" si="349">IF(ISBLANK(E3655),"Missing",IF(E3655&lt;10,"Redact","OK"))</f>
        <v>OK</v>
      </c>
      <c r="O3655" s="26" t="str">
        <f t="shared" si="344"/>
        <v>OK</v>
      </c>
    </row>
    <row r="3656" spans="1:15" x14ac:dyDescent="0.2">
      <c r="A3656" s="24" t="str">
        <f t="shared" si="345"/>
        <v>HP11 1</v>
      </c>
      <c r="B3656" s="1" t="s">
        <v>12491</v>
      </c>
      <c r="C3656" s="1" t="s">
        <v>12624</v>
      </c>
      <c r="D3656" s="1" t="s">
        <v>12621</v>
      </c>
      <c r="E3656" s="2">
        <v>50</v>
      </c>
      <c r="F3656" s="3">
        <v>2184776.2299999995</v>
      </c>
      <c r="G3656" s="3">
        <v>606221.85</v>
      </c>
      <c r="H3656" s="4">
        <v>182554.80000000002</v>
      </c>
      <c r="I3656" s="25"/>
      <c r="J3656" s="26" t="str">
        <f t="shared" si="346"/>
        <v>No</v>
      </c>
      <c r="K3656" s="26" t="str">
        <f t="shared" si="347"/>
        <v>GB</v>
      </c>
      <c r="L3656" s="26" t="str">
        <f t="shared" si="348"/>
        <v>Invalid</v>
      </c>
      <c r="M3656" s="26" t="str">
        <f>IF(OR(ISBLANK(B3656),ISBLANK(C3656),ISBLANK(D3656)),"Missing",IFERROR(VLOOKUP(A3656,'RM Postcodes'!$A:$B,2,0),"Invalid"))</f>
        <v>live</v>
      </c>
      <c r="N3656" s="26" t="str">
        <f t="shared" si="349"/>
        <v>OK</v>
      </c>
      <c r="O3656" s="26" t="str">
        <f t="shared" si="344"/>
        <v>OK</v>
      </c>
    </row>
    <row r="3657" spans="1:15" x14ac:dyDescent="0.2">
      <c r="A3657" s="24" t="str">
        <f t="shared" si="345"/>
        <v>HP11 2</v>
      </c>
      <c r="B3657" s="1" t="s">
        <v>12491</v>
      </c>
      <c r="C3657" s="1" t="s">
        <v>12624</v>
      </c>
      <c r="D3657" s="1" t="s">
        <v>12640</v>
      </c>
      <c r="E3657" s="2">
        <v>61</v>
      </c>
      <c r="F3657" s="3">
        <v>2157406.4500000002</v>
      </c>
      <c r="G3657" s="3">
        <v>219333.29</v>
      </c>
      <c r="H3657" s="4">
        <v>157595.85</v>
      </c>
      <c r="I3657" s="25"/>
      <c r="J3657" s="26" t="str">
        <f t="shared" si="346"/>
        <v>No</v>
      </c>
      <c r="K3657" s="26" t="str">
        <f t="shared" si="347"/>
        <v>GB</v>
      </c>
      <c r="L3657" s="26" t="str">
        <f t="shared" si="348"/>
        <v>Invalid</v>
      </c>
      <c r="M3657" s="26" t="str">
        <f>IF(OR(ISBLANK(B3657),ISBLANK(C3657),ISBLANK(D3657)),"Missing",IFERROR(VLOOKUP(A3657,'RM Postcodes'!$A:$B,2,0),"Invalid"))</f>
        <v>live</v>
      </c>
      <c r="N3657" s="26" t="str">
        <f t="shared" si="349"/>
        <v>OK</v>
      </c>
      <c r="O3657" s="26" t="str">
        <f t="shared" si="344"/>
        <v>OK</v>
      </c>
    </row>
    <row r="3658" spans="1:15" x14ac:dyDescent="0.2">
      <c r="A3658" s="24" t="str">
        <f t="shared" si="345"/>
        <v>HP12 3</v>
      </c>
      <c r="B3658" s="1" t="s">
        <v>12491</v>
      </c>
      <c r="C3658" s="1" t="s">
        <v>12628</v>
      </c>
      <c r="D3658" s="1" t="s">
        <v>12629</v>
      </c>
      <c r="E3658" s="2">
        <v>92</v>
      </c>
      <c r="F3658" s="3">
        <v>5429818.4100000001</v>
      </c>
      <c r="G3658" s="3">
        <v>751755.61</v>
      </c>
      <c r="H3658" s="4">
        <v>607092.86</v>
      </c>
      <c r="I3658" s="25"/>
      <c r="J3658" s="26" t="str">
        <f t="shared" si="346"/>
        <v>No</v>
      </c>
      <c r="K3658" s="26" t="str">
        <f t="shared" si="347"/>
        <v>GB</v>
      </c>
      <c r="L3658" s="26" t="str">
        <f t="shared" si="348"/>
        <v>Invalid</v>
      </c>
      <c r="M3658" s="26" t="str">
        <f>IF(OR(ISBLANK(B3658),ISBLANK(C3658),ISBLANK(D3658)),"Missing",IFERROR(VLOOKUP(A3658,'RM Postcodes'!$A:$B,2,0),"Invalid"))</f>
        <v>live</v>
      </c>
      <c r="N3658" s="26" t="str">
        <f t="shared" si="349"/>
        <v>OK</v>
      </c>
      <c r="O3658" s="26" t="str">
        <f t="shared" si="344"/>
        <v>OK</v>
      </c>
    </row>
    <row r="3659" spans="1:15" x14ac:dyDescent="0.2">
      <c r="A3659" s="24" t="str">
        <f t="shared" si="345"/>
        <v>HP12 4</v>
      </c>
      <c r="B3659" s="1" t="s">
        <v>12491</v>
      </c>
      <c r="C3659" s="1" t="s">
        <v>12628</v>
      </c>
      <c r="D3659" s="1" t="s">
        <v>12630</v>
      </c>
      <c r="E3659" s="2">
        <v>44</v>
      </c>
      <c r="F3659" s="3">
        <v>1176134.18</v>
      </c>
      <c r="G3659" s="3">
        <v>161892.37</v>
      </c>
      <c r="H3659" s="4">
        <v>73437.350000000006</v>
      </c>
      <c r="I3659" s="25"/>
      <c r="J3659" s="26" t="str">
        <f t="shared" si="346"/>
        <v>No</v>
      </c>
      <c r="K3659" s="26" t="str">
        <f t="shared" si="347"/>
        <v>GB</v>
      </c>
      <c r="L3659" s="26" t="str">
        <f t="shared" si="348"/>
        <v>Invalid</v>
      </c>
      <c r="M3659" s="26" t="str">
        <f>IF(OR(ISBLANK(B3659),ISBLANK(C3659),ISBLANK(D3659)),"Missing",IFERROR(VLOOKUP(A3659,'RM Postcodes'!$A:$B,2,0),"Invalid"))</f>
        <v>live</v>
      </c>
      <c r="N3659" s="26" t="str">
        <f t="shared" si="349"/>
        <v>OK</v>
      </c>
      <c r="O3659" s="26" t="str">
        <f t="shared" si="344"/>
        <v>OK</v>
      </c>
    </row>
    <row r="3660" spans="1:15" x14ac:dyDescent="0.2">
      <c r="A3660" s="24" t="str">
        <f t="shared" si="345"/>
        <v>HP13 5</v>
      </c>
      <c r="B3660" s="1" t="s">
        <v>12491</v>
      </c>
      <c r="C3660" s="1" t="s">
        <v>12631</v>
      </c>
      <c r="D3660" s="1" t="s">
        <v>12625</v>
      </c>
      <c r="E3660" s="2">
        <v>78</v>
      </c>
      <c r="F3660" s="3">
        <v>2314529.5400000005</v>
      </c>
      <c r="G3660" s="3">
        <v>200000</v>
      </c>
      <c r="H3660" s="4">
        <v>132941.19</v>
      </c>
      <c r="I3660" s="25"/>
      <c r="J3660" s="26" t="str">
        <f t="shared" si="346"/>
        <v>No</v>
      </c>
      <c r="K3660" s="26" t="str">
        <f t="shared" si="347"/>
        <v>GB</v>
      </c>
      <c r="L3660" s="26" t="str">
        <f t="shared" si="348"/>
        <v>Invalid</v>
      </c>
      <c r="M3660" s="26" t="str">
        <f>IF(OR(ISBLANK(B3660),ISBLANK(C3660),ISBLANK(D3660)),"Missing",IFERROR(VLOOKUP(A3660,'RM Postcodes'!$A:$B,2,0),"Invalid"))</f>
        <v>live</v>
      </c>
      <c r="N3660" s="26" t="str">
        <f t="shared" si="349"/>
        <v>OK</v>
      </c>
      <c r="O3660" s="26" t="str">
        <f t="shared" si="344"/>
        <v>OK</v>
      </c>
    </row>
    <row r="3661" spans="1:15" x14ac:dyDescent="0.2">
      <c r="A3661" s="24" t="str">
        <f t="shared" si="345"/>
        <v>HP13 6</v>
      </c>
      <c r="B3661" s="1" t="s">
        <v>12491</v>
      </c>
      <c r="C3661" s="1" t="s">
        <v>12631</v>
      </c>
      <c r="D3661" s="1" t="s">
        <v>12622</v>
      </c>
      <c r="E3661" s="2">
        <v>48</v>
      </c>
      <c r="F3661" s="3">
        <v>1743538.37</v>
      </c>
      <c r="G3661" s="3">
        <v>432210.92000000004</v>
      </c>
      <c r="H3661" s="4">
        <v>204166.63</v>
      </c>
      <c r="I3661" s="25"/>
      <c r="J3661" s="26" t="str">
        <f t="shared" si="346"/>
        <v>No</v>
      </c>
      <c r="K3661" s="26" t="str">
        <f t="shared" si="347"/>
        <v>GB</v>
      </c>
      <c r="L3661" s="26" t="str">
        <f t="shared" si="348"/>
        <v>Invalid</v>
      </c>
      <c r="M3661" s="26" t="str">
        <f>IF(OR(ISBLANK(B3661),ISBLANK(C3661),ISBLANK(D3661)),"Missing",IFERROR(VLOOKUP(A3661,'RM Postcodes'!$A:$B,2,0),"Invalid"))</f>
        <v>live</v>
      </c>
      <c r="N3661" s="26" t="str">
        <f t="shared" si="349"/>
        <v>OK</v>
      </c>
      <c r="O3661" s="26" t="str">
        <f t="shared" si="344"/>
        <v>OK</v>
      </c>
    </row>
    <row r="3662" spans="1:15" x14ac:dyDescent="0.2">
      <c r="A3662" s="24" t="str">
        <f t="shared" si="345"/>
        <v>HP13 7</v>
      </c>
      <c r="B3662" s="1" t="s">
        <v>12491</v>
      </c>
      <c r="C3662" s="1" t="s">
        <v>12631</v>
      </c>
      <c r="D3662" s="1" t="s">
        <v>12623</v>
      </c>
      <c r="E3662" s="2">
        <v>47</v>
      </c>
      <c r="F3662" s="3">
        <v>1527966.7799999996</v>
      </c>
      <c r="G3662" s="3">
        <v>538073</v>
      </c>
      <c r="H3662" s="4">
        <v>57000</v>
      </c>
      <c r="I3662" s="25"/>
      <c r="J3662" s="26" t="str">
        <f t="shared" si="346"/>
        <v>No</v>
      </c>
      <c r="K3662" s="26" t="str">
        <f t="shared" si="347"/>
        <v>GB</v>
      </c>
      <c r="L3662" s="26" t="str">
        <f t="shared" si="348"/>
        <v>Invalid</v>
      </c>
      <c r="M3662" s="26" t="str">
        <f>IF(OR(ISBLANK(B3662),ISBLANK(C3662),ISBLANK(D3662)),"Missing",IFERROR(VLOOKUP(A3662,'RM Postcodes'!$A:$B,2,0),"Invalid"))</f>
        <v>live</v>
      </c>
      <c r="N3662" s="26" t="str">
        <f t="shared" si="349"/>
        <v>OK</v>
      </c>
      <c r="O3662" s="26" t="str">
        <f t="shared" si="344"/>
        <v>OK</v>
      </c>
    </row>
    <row r="3663" spans="1:15" x14ac:dyDescent="0.2">
      <c r="A3663" s="24" t="str">
        <f t="shared" si="345"/>
        <v>HP14 3</v>
      </c>
      <c r="B3663" s="1" t="s">
        <v>12491</v>
      </c>
      <c r="C3663" s="1" t="s">
        <v>12633</v>
      </c>
      <c r="D3663" s="1" t="s">
        <v>12629</v>
      </c>
      <c r="E3663" s="2">
        <v>40</v>
      </c>
      <c r="F3663" s="3">
        <v>1892331.38</v>
      </c>
      <c r="G3663" s="3">
        <v>308032.65000000002</v>
      </c>
      <c r="H3663" s="4">
        <v>215997.88</v>
      </c>
      <c r="I3663" s="25"/>
      <c r="J3663" s="26" t="str">
        <f t="shared" si="346"/>
        <v>No</v>
      </c>
      <c r="K3663" s="26" t="str">
        <f t="shared" si="347"/>
        <v>GB</v>
      </c>
      <c r="L3663" s="26" t="str">
        <f t="shared" si="348"/>
        <v>Invalid</v>
      </c>
      <c r="M3663" s="26" t="str">
        <f>IF(OR(ISBLANK(B3663),ISBLANK(C3663),ISBLANK(D3663)),"Missing",IFERROR(VLOOKUP(A3663,'RM Postcodes'!$A:$B,2,0),"Invalid"))</f>
        <v>live</v>
      </c>
      <c r="N3663" s="26" t="str">
        <f t="shared" si="349"/>
        <v>OK</v>
      </c>
      <c r="O3663" s="26" t="str">
        <f t="shared" si="344"/>
        <v>OK</v>
      </c>
    </row>
    <row r="3664" spans="1:15" x14ac:dyDescent="0.2">
      <c r="A3664" s="24" t="str">
        <f t="shared" si="345"/>
        <v>HP14 4</v>
      </c>
      <c r="B3664" s="1" t="s">
        <v>12491</v>
      </c>
      <c r="C3664" s="1" t="s">
        <v>12633</v>
      </c>
      <c r="D3664" s="1" t="s">
        <v>12630</v>
      </c>
      <c r="E3664" s="2">
        <v>35</v>
      </c>
      <c r="F3664" s="3">
        <v>2400759.2000000002</v>
      </c>
      <c r="G3664" s="3">
        <v>816116.65000000014</v>
      </c>
      <c r="H3664" s="4">
        <v>255785.31</v>
      </c>
      <c r="I3664" s="25"/>
      <c r="J3664" s="26" t="str">
        <f t="shared" si="346"/>
        <v>No</v>
      </c>
      <c r="K3664" s="26" t="str">
        <f t="shared" si="347"/>
        <v>GB</v>
      </c>
      <c r="L3664" s="26" t="str">
        <f t="shared" si="348"/>
        <v>Invalid</v>
      </c>
      <c r="M3664" s="26" t="str">
        <f>IF(OR(ISBLANK(B3664),ISBLANK(C3664),ISBLANK(D3664)),"Missing",IFERROR(VLOOKUP(A3664,'RM Postcodes'!$A:$B,2,0),"Invalid"))</f>
        <v>live</v>
      </c>
      <c r="N3664" s="26" t="str">
        <f t="shared" si="349"/>
        <v>OK</v>
      </c>
      <c r="O3664" s="26" t="str">
        <f t="shared" si="344"/>
        <v>OK</v>
      </c>
    </row>
    <row r="3665" spans="1:15" x14ac:dyDescent="0.2">
      <c r="A3665" s="24" t="str">
        <f t="shared" si="345"/>
        <v>HP15 6</v>
      </c>
      <c r="B3665" s="1" t="s">
        <v>12491</v>
      </c>
      <c r="C3665" s="1" t="s">
        <v>12634</v>
      </c>
      <c r="D3665" s="1" t="s">
        <v>12622</v>
      </c>
      <c r="E3665" s="2">
        <v>40</v>
      </c>
      <c r="F3665" s="3">
        <v>1157691.1400000001</v>
      </c>
      <c r="G3665" s="3">
        <v>176710.1</v>
      </c>
      <c r="H3665" s="4">
        <v>69026.84</v>
      </c>
      <c r="I3665" s="25"/>
      <c r="J3665" s="26" t="str">
        <f t="shared" si="346"/>
        <v>No</v>
      </c>
      <c r="K3665" s="26" t="str">
        <f t="shared" si="347"/>
        <v>GB</v>
      </c>
      <c r="L3665" s="26" t="str">
        <f t="shared" si="348"/>
        <v>Invalid</v>
      </c>
      <c r="M3665" s="26" t="str">
        <f>IF(OR(ISBLANK(B3665),ISBLANK(C3665),ISBLANK(D3665)),"Missing",IFERROR(VLOOKUP(A3665,'RM Postcodes'!$A:$B,2,0),"Invalid"))</f>
        <v>live</v>
      </c>
      <c r="N3665" s="26" t="str">
        <f t="shared" si="349"/>
        <v>OK</v>
      </c>
      <c r="O3665" s="26" t="str">
        <f t="shared" si="344"/>
        <v>OK</v>
      </c>
    </row>
    <row r="3666" spans="1:15" x14ac:dyDescent="0.2">
      <c r="A3666" s="24" t="str">
        <f t="shared" si="345"/>
        <v>HP15 7</v>
      </c>
      <c r="B3666" s="1" t="s">
        <v>12491</v>
      </c>
      <c r="C3666" s="1" t="s">
        <v>12634</v>
      </c>
      <c r="D3666" s="1" t="s">
        <v>12623</v>
      </c>
      <c r="E3666" s="2">
        <v>37</v>
      </c>
      <c r="F3666" s="3">
        <v>743372.82999999984</v>
      </c>
      <c r="G3666" s="3">
        <v>51050.16</v>
      </c>
      <c r="H3666" s="4">
        <v>48860.71</v>
      </c>
      <c r="I3666" s="25"/>
      <c r="J3666" s="26" t="str">
        <f t="shared" si="346"/>
        <v>No</v>
      </c>
      <c r="K3666" s="26" t="str">
        <f t="shared" si="347"/>
        <v>GB</v>
      </c>
      <c r="L3666" s="26" t="str">
        <f t="shared" si="348"/>
        <v>Invalid</v>
      </c>
      <c r="M3666" s="26" t="str">
        <f>IF(OR(ISBLANK(B3666),ISBLANK(C3666),ISBLANK(D3666)),"Missing",IFERROR(VLOOKUP(A3666,'RM Postcodes'!$A:$B,2,0),"Invalid"))</f>
        <v>live</v>
      </c>
      <c r="N3666" s="26" t="str">
        <f t="shared" si="349"/>
        <v>OK</v>
      </c>
      <c r="O3666" s="26" t="str">
        <f t="shared" si="344"/>
        <v>OK</v>
      </c>
    </row>
    <row r="3667" spans="1:15" x14ac:dyDescent="0.2">
      <c r="A3667" s="24" t="str">
        <f t="shared" si="345"/>
        <v>HP16 0</v>
      </c>
      <c r="B3667" s="1" t="s">
        <v>12491</v>
      </c>
      <c r="C3667" s="1" t="s">
        <v>12635</v>
      </c>
      <c r="D3667" s="1" t="s">
        <v>12632</v>
      </c>
      <c r="E3667" s="2">
        <v>35</v>
      </c>
      <c r="F3667" s="3">
        <v>1439438.7399999998</v>
      </c>
      <c r="G3667" s="3">
        <v>651870.4</v>
      </c>
      <c r="H3667" s="4">
        <v>52300.73</v>
      </c>
      <c r="I3667" s="25"/>
      <c r="J3667" s="26" t="str">
        <f t="shared" si="346"/>
        <v>No</v>
      </c>
      <c r="K3667" s="26" t="str">
        <f t="shared" si="347"/>
        <v>GB</v>
      </c>
      <c r="L3667" s="26" t="str">
        <f t="shared" si="348"/>
        <v>Invalid</v>
      </c>
      <c r="M3667" s="26" t="str">
        <f>IF(OR(ISBLANK(B3667),ISBLANK(C3667),ISBLANK(D3667)),"Missing",IFERROR(VLOOKUP(A3667,'RM Postcodes'!$A:$B,2,0),"Invalid"))</f>
        <v>live</v>
      </c>
      <c r="N3667" s="26" t="str">
        <f t="shared" si="349"/>
        <v>OK</v>
      </c>
      <c r="O3667" s="26" t="str">
        <f t="shared" si="344"/>
        <v>OK</v>
      </c>
    </row>
    <row r="3668" spans="1:15" x14ac:dyDescent="0.2">
      <c r="A3668" s="24" t="str">
        <f t="shared" si="345"/>
        <v>HP16 9</v>
      </c>
      <c r="B3668" s="1" t="s">
        <v>12491</v>
      </c>
      <c r="C3668" s="1" t="s">
        <v>12635</v>
      </c>
      <c r="D3668" s="1" t="s">
        <v>12627</v>
      </c>
      <c r="E3668" s="2">
        <v>23</v>
      </c>
      <c r="F3668" s="3">
        <v>995112.53</v>
      </c>
      <c r="G3668" s="3">
        <v>147500</v>
      </c>
      <c r="H3668" s="4">
        <v>102019.21</v>
      </c>
      <c r="I3668" s="25"/>
      <c r="J3668" s="26" t="str">
        <f t="shared" si="346"/>
        <v>No</v>
      </c>
      <c r="K3668" s="26" t="str">
        <f t="shared" si="347"/>
        <v>GB</v>
      </c>
      <c r="L3668" s="26" t="str">
        <f t="shared" si="348"/>
        <v>Invalid</v>
      </c>
      <c r="M3668" s="26" t="str">
        <f>IF(OR(ISBLANK(B3668),ISBLANK(C3668),ISBLANK(D3668)),"Missing",IFERROR(VLOOKUP(A3668,'RM Postcodes'!$A:$B,2,0),"Invalid"))</f>
        <v>live</v>
      </c>
      <c r="N3668" s="26" t="str">
        <f t="shared" si="349"/>
        <v>OK</v>
      </c>
      <c r="O3668" s="26" t="str">
        <f t="shared" si="344"/>
        <v>OK</v>
      </c>
    </row>
    <row r="3669" spans="1:15" x14ac:dyDescent="0.2">
      <c r="A3669" s="24" t="str">
        <f t="shared" si="345"/>
        <v>HP17 0</v>
      </c>
      <c r="B3669" s="1" t="s">
        <v>12491</v>
      </c>
      <c r="C3669" s="1" t="s">
        <v>12672</v>
      </c>
      <c r="D3669" s="1" t="s">
        <v>12632</v>
      </c>
      <c r="E3669" s="2">
        <v>2</v>
      </c>
      <c r="F3669" s="3">
        <v>646.43999999999994</v>
      </c>
      <c r="G3669" s="3">
        <v>642.77</v>
      </c>
      <c r="H3669" s="4">
        <v>3.67</v>
      </c>
      <c r="I3669" s="25"/>
      <c r="J3669" s="26" t="str">
        <f t="shared" si="346"/>
        <v>No</v>
      </c>
      <c r="K3669" s="26" t="str">
        <f t="shared" si="347"/>
        <v>GB</v>
      </c>
      <c r="L3669" s="26" t="str">
        <f t="shared" si="348"/>
        <v>Invalid</v>
      </c>
      <c r="M3669" s="26" t="str">
        <f>IF(OR(ISBLANK(B3669),ISBLANK(C3669),ISBLANK(D3669)),"Missing",IFERROR(VLOOKUP(A3669,'RM Postcodes'!$A:$B,2,0),"Invalid"))</f>
        <v>live</v>
      </c>
      <c r="N3669" s="26" t="str">
        <f t="shared" si="349"/>
        <v>Redact</v>
      </c>
      <c r="O3669" s="26" t="str">
        <f t="shared" si="344"/>
        <v>Redact</v>
      </c>
    </row>
    <row r="3670" spans="1:15" x14ac:dyDescent="0.2">
      <c r="A3670" s="24" t="str">
        <f t="shared" si="345"/>
        <v>HP17 8</v>
      </c>
      <c r="B3670" s="1" t="s">
        <v>12491</v>
      </c>
      <c r="C3670" s="1" t="s">
        <v>12672</v>
      </c>
      <c r="D3670" s="1" t="s">
        <v>12626</v>
      </c>
      <c r="E3670" s="2">
        <v>55</v>
      </c>
      <c r="F3670" s="3">
        <v>5344922.1800000034</v>
      </c>
      <c r="G3670" s="3">
        <v>3577595.83</v>
      </c>
      <c r="H3670" s="4">
        <v>229166.66</v>
      </c>
      <c r="I3670" s="25"/>
      <c r="J3670" s="26" t="str">
        <f t="shared" si="346"/>
        <v>No</v>
      </c>
      <c r="K3670" s="26" t="str">
        <f t="shared" si="347"/>
        <v>GB</v>
      </c>
      <c r="L3670" s="26" t="str">
        <f t="shared" si="348"/>
        <v>Invalid</v>
      </c>
      <c r="M3670" s="26" t="str">
        <f>IF(OR(ISBLANK(B3670),ISBLANK(C3670),ISBLANK(D3670)),"Missing",IFERROR(VLOOKUP(A3670,'RM Postcodes'!$A:$B,2,0),"Invalid"))</f>
        <v>live</v>
      </c>
      <c r="N3670" s="26" t="str">
        <f t="shared" si="349"/>
        <v>OK</v>
      </c>
      <c r="O3670" s="26" t="str">
        <f t="shared" si="344"/>
        <v>Redact</v>
      </c>
    </row>
    <row r="3671" spans="1:15" x14ac:dyDescent="0.2">
      <c r="A3671" s="24" t="str">
        <f t="shared" si="345"/>
        <v>HP17 9</v>
      </c>
      <c r="B3671" s="1" t="s">
        <v>12491</v>
      </c>
      <c r="C3671" s="1" t="s">
        <v>12672</v>
      </c>
      <c r="D3671" s="1" t="s">
        <v>12627</v>
      </c>
      <c r="E3671" s="2">
        <v>3</v>
      </c>
      <c r="F3671" s="3">
        <v>52959.12</v>
      </c>
      <c r="G3671" s="3">
        <v>39692.99</v>
      </c>
      <c r="H3671" s="4">
        <v>10774.34</v>
      </c>
      <c r="I3671" s="25"/>
      <c r="J3671" s="26" t="str">
        <f t="shared" si="346"/>
        <v>No</v>
      </c>
      <c r="K3671" s="26" t="str">
        <f t="shared" si="347"/>
        <v>GB</v>
      </c>
      <c r="L3671" s="26" t="str">
        <f t="shared" si="348"/>
        <v>Invalid</v>
      </c>
      <c r="M3671" s="26" t="str">
        <f>IF(OR(ISBLANK(B3671),ISBLANK(C3671),ISBLANK(D3671)),"Missing",IFERROR(VLOOKUP(A3671,'RM Postcodes'!$A:$B,2,0),"Invalid"))</f>
        <v>live</v>
      </c>
      <c r="N3671" s="26" t="str">
        <f t="shared" si="349"/>
        <v>Redact</v>
      </c>
      <c r="O3671" s="26" t="str">
        <f t="shared" si="344"/>
        <v>Redact</v>
      </c>
    </row>
    <row r="3672" spans="1:15" x14ac:dyDescent="0.2">
      <c r="A3672" s="24" t="str">
        <f t="shared" si="345"/>
        <v>HP18 0</v>
      </c>
      <c r="B3672" s="1" t="s">
        <v>12491</v>
      </c>
      <c r="C3672" s="1" t="s">
        <v>12673</v>
      </c>
      <c r="D3672" s="1" t="s">
        <v>12632</v>
      </c>
      <c r="E3672" s="2">
        <v>50</v>
      </c>
      <c r="F3672" s="3">
        <v>1488100.3300000003</v>
      </c>
      <c r="G3672" s="3">
        <v>201722.69</v>
      </c>
      <c r="H3672" s="4">
        <v>143220.75</v>
      </c>
      <c r="I3672" s="25"/>
      <c r="J3672" s="26" t="str">
        <f t="shared" si="346"/>
        <v>No</v>
      </c>
      <c r="K3672" s="26" t="str">
        <f t="shared" si="347"/>
        <v>GB</v>
      </c>
      <c r="L3672" s="26" t="str">
        <f t="shared" si="348"/>
        <v>Invalid</v>
      </c>
      <c r="M3672" s="26" t="str">
        <f>IF(OR(ISBLANK(B3672),ISBLANK(C3672),ISBLANK(D3672)),"Missing",IFERROR(VLOOKUP(A3672,'RM Postcodes'!$A:$B,2,0),"Invalid"))</f>
        <v>live</v>
      </c>
      <c r="N3672" s="26" t="str">
        <f t="shared" si="349"/>
        <v>OK</v>
      </c>
      <c r="O3672" s="26" t="str">
        <f t="shared" si="344"/>
        <v>OK</v>
      </c>
    </row>
    <row r="3673" spans="1:15" x14ac:dyDescent="0.2">
      <c r="A3673" s="24" t="str">
        <f t="shared" si="345"/>
        <v>HP18 1</v>
      </c>
      <c r="B3673" s="1" t="s">
        <v>12491</v>
      </c>
      <c r="C3673" s="1" t="s">
        <v>12673</v>
      </c>
      <c r="D3673" s="1" t="s">
        <v>12621</v>
      </c>
      <c r="E3673" s="2">
        <v>4</v>
      </c>
      <c r="F3673" s="3">
        <v>137623.18</v>
      </c>
      <c r="G3673" s="3">
        <v>47784.81</v>
      </c>
      <c r="H3673" s="4">
        <v>40800</v>
      </c>
      <c r="I3673" s="25"/>
      <c r="J3673" s="26" t="str">
        <f t="shared" si="346"/>
        <v>No</v>
      </c>
      <c r="K3673" s="26" t="str">
        <f t="shared" si="347"/>
        <v>GB</v>
      </c>
      <c r="L3673" s="26" t="str">
        <f t="shared" si="348"/>
        <v>Invalid</v>
      </c>
      <c r="M3673" s="26" t="str">
        <f>IF(OR(ISBLANK(B3673),ISBLANK(C3673),ISBLANK(D3673)),"Missing",IFERROR(VLOOKUP(A3673,'RM Postcodes'!$A:$B,2,0),"Invalid"))</f>
        <v>live</v>
      </c>
      <c r="N3673" s="26" t="str">
        <f t="shared" si="349"/>
        <v>Redact</v>
      </c>
      <c r="O3673" s="26" t="str">
        <f t="shared" si="344"/>
        <v>Redact</v>
      </c>
    </row>
    <row r="3674" spans="1:15" x14ac:dyDescent="0.2">
      <c r="A3674" s="24" t="str">
        <f t="shared" si="345"/>
        <v>HP18 8</v>
      </c>
      <c r="B3674" s="1" t="s">
        <v>12491</v>
      </c>
      <c r="C3674" s="1" t="s">
        <v>12673</v>
      </c>
      <c r="D3674" s="1" t="s">
        <v>12626</v>
      </c>
      <c r="E3674" s="2">
        <v>1</v>
      </c>
      <c r="F3674" s="3">
        <v>12148.11</v>
      </c>
      <c r="G3674" s="3">
        <v>12148.11</v>
      </c>
      <c r="H3674" s="4">
        <v>0</v>
      </c>
      <c r="I3674" s="25"/>
      <c r="J3674" s="26" t="str">
        <f t="shared" si="346"/>
        <v>No</v>
      </c>
      <c r="K3674" s="26" t="str">
        <f t="shared" si="347"/>
        <v>GB</v>
      </c>
      <c r="L3674" s="26" t="str">
        <f t="shared" si="348"/>
        <v>Invalid</v>
      </c>
      <c r="M3674" s="26" t="str">
        <f>IF(OR(ISBLANK(B3674),ISBLANK(C3674),ISBLANK(D3674)),"Missing",IFERROR(VLOOKUP(A3674,'RM Postcodes'!$A:$B,2,0),"Invalid"))</f>
        <v>Invalid</v>
      </c>
      <c r="N3674" s="26" t="str">
        <f t="shared" si="349"/>
        <v>Redact</v>
      </c>
      <c r="O3674" s="26" t="str">
        <f t="shared" si="344"/>
        <v>Redact</v>
      </c>
    </row>
    <row r="3675" spans="1:15" x14ac:dyDescent="0.2">
      <c r="A3675" s="24" t="str">
        <f t="shared" si="345"/>
        <v>HP18 9</v>
      </c>
      <c r="B3675" s="1" t="s">
        <v>12491</v>
      </c>
      <c r="C3675" s="1" t="s">
        <v>12673</v>
      </c>
      <c r="D3675" s="1" t="s">
        <v>12627</v>
      </c>
      <c r="E3675" s="2">
        <v>41</v>
      </c>
      <c r="F3675" s="3">
        <v>3152687.54</v>
      </c>
      <c r="G3675" s="3">
        <v>582079.38</v>
      </c>
      <c r="H3675" s="4">
        <v>564900.17000000004</v>
      </c>
      <c r="I3675" s="25"/>
      <c r="J3675" s="26" t="str">
        <f t="shared" si="346"/>
        <v>No</v>
      </c>
      <c r="K3675" s="26" t="str">
        <f t="shared" si="347"/>
        <v>GB</v>
      </c>
      <c r="L3675" s="26" t="str">
        <f t="shared" si="348"/>
        <v>Invalid</v>
      </c>
      <c r="M3675" s="26" t="str">
        <f>IF(OR(ISBLANK(B3675),ISBLANK(C3675),ISBLANK(D3675)),"Missing",IFERROR(VLOOKUP(A3675,'RM Postcodes'!$A:$B,2,0),"Invalid"))</f>
        <v>live</v>
      </c>
      <c r="N3675" s="26" t="str">
        <f t="shared" si="349"/>
        <v>OK</v>
      </c>
      <c r="O3675" s="26" t="str">
        <f t="shared" si="344"/>
        <v>OK</v>
      </c>
    </row>
    <row r="3676" spans="1:15" x14ac:dyDescent="0.2">
      <c r="A3676" s="24" t="str">
        <f t="shared" si="345"/>
        <v>HP19 0</v>
      </c>
      <c r="B3676" s="1" t="s">
        <v>12491</v>
      </c>
      <c r="C3676" s="1" t="s">
        <v>12674</v>
      </c>
      <c r="D3676" s="1" t="s">
        <v>12632</v>
      </c>
      <c r="E3676" s="2">
        <v>7</v>
      </c>
      <c r="F3676" s="3">
        <v>133184.31000000003</v>
      </c>
      <c r="G3676" s="3">
        <v>50519.31</v>
      </c>
      <c r="H3676" s="4">
        <v>42883.29</v>
      </c>
      <c r="I3676" s="25"/>
      <c r="J3676" s="26" t="str">
        <f t="shared" si="346"/>
        <v>No</v>
      </c>
      <c r="K3676" s="26" t="str">
        <f t="shared" si="347"/>
        <v>GB</v>
      </c>
      <c r="L3676" s="26" t="str">
        <f t="shared" si="348"/>
        <v>Invalid</v>
      </c>
      <c r="M3676" s="26" t="str">
        <f>IF(OR(ISBLANK(B3676),ISBLANK(C3676),ISBLANK(D3676)),"Missing",IFERROR(VLOOKUP(A3676,'RM Postcodes'!$A:$B,2,0),"Invalid"))</f>
        <v>live</v>
      </c>
      <c r="N3676" s="26" t="str">
        <f t="shared" si="349"/>
        <v>Redact</v>
      </c>
      <c r="O3676" s="26" t="str">
        <f t="shared" si="344"/>
        <v>Redact</v>
      </c>
    </row>
    <row r="3677" spans="1:15" x14ac:dyDescent="0.2">
      <c r="A3677" s="24" t="str">
        <f t="shared" si="345"/>
        <v>HP19 7</v>
      </c>
      <c r="B3677" s="1" t="s">
        <v>12491</v>
      </c>
      <c r="C3677" s="1" t="s">
        <v>12674</v>
      </c>
      <c r="D3677" s="1" t="s">
        <v>12623</v>
      </c>
      <c r="E3677" s="2">
        <v>12</v>
      </c>
      <c r="F3677" s="3">
        <v>369752.45999999996</v>
      </c>
      <c r="G3677" s="3">
        <v>121550</v>
      </c>
      <c r="H3677" s="4">
        <v>71110.100000000006</v>
      </c>
      <c r="I3677" s="25"/>
      <c r="J3677" s="26" t="str">
        <f t="shared" si="346"/>
        <v>No</v>
      </c>
      <c r="K3677" s="26" t="str">
        <f t="shared" si="347"/>
        <v>GB</v>
      </c>
      <c r="L3677" s="26" t="str">
        <f t="shared" si="348"/>
        <v>Invalid</v>
      </c>
      <c r="M3677" s="26" t="str">
        <f>IF(OR(ISBLANK(B3677),ISBLANK(C3677),ISBLANK(D3677)),"Missing",IFERROR(VLOOKUP(A3677,'RM Postcodes'!$A:$B,2,0),"Invalid"))</f>
        <v>live</v>
      </c>
      <c r="N3677" s="26" t="str">
        <f t="shared" si="349"/>
        <v>OK</v>
      </c>
      <c r="O3677" s="26" t="str">
        <f t="shared" si="344"/>
        <v>OK</v>
      </c>
    </row>
    <row r="3678" spans="1:15" x14ac:dyDescent="0.2">
      <c r="A3678" s="24" t="str">
        <f t="shared" si="345"/>
        <v>HP19 8</v>
      </c>
      <c r="B3678" s="1" t="s">
        <v>12491</v>
      </c>
      <c r="C3678" s="1" t="s">
        <v>12674</v>
      </c>
      <c r="D3678" s="1" t="s">
        <v>12626</v>
      </c>
      <c r="E3678" s="2">
        <v>31</v>
      </c>
      <c r="F3678" s="3">
        <v>1612548.15</v>
      </c>
      <c r="G3678" s="3">
        <v>257288.73</v>
      </c>
      <c r="H3678" s="4">
        <v>154763.59999999998</v>
      </c>
      <c r="I3678" s="25"/>
      <c r="J3678" s="26" t="str">
        <f t="shared" si="346"/>
        <v>No</v>
      </c>
      <c r="K3678" s="26" t="str">
        <f t="shared" si="347"/>
        <v>GB</v>
      </c>
      <c r="L3678" s="26" t="str">
        <f t="shared" si="348"/>
        <v>Invalid</v>
      </c>
      <c r="M3678" s="26" t="str">
        <f>IF(OR(ISBLANK(B3678),ISBLANK(C3678),ISBLANK(D3678)),"Missing",IFERROR(VLOOKUP(A3678,'RM Postcodes'!$A:$B,2,0),"Invalid"))</f>
        <v>live</v>
      </c>
      <c r="N3678" s="26" t="str">
        <f t="shared" si="349"/>
        <v>OK</v>
      </c>
      <c r="O3678" s="26" t="str">
        <f t="shared" si="344"/>
        <v>OK</v>
      </c>
    </row>
    <row r="3679" spans="1:15" x14ac:dyDescent="0.2">
      <c r="A3679" s="24" t="str">
        <f t="shared" si="345"/>
        <v>HP19 9</v>
      </c>
      <c r="B3679" s="1" t="s">
        <v>12491</v>
      </c>
      <c r="C3679" s="1" t="s">
        <v>12674</v>
      </c>
      <c r="D3679" s="1" t="s">
        <v>12627</v>
      </c>
      <c r="E3679" s="2">
        <v>26</v>
      </c>
      <c r="F3679" s="3">
        <v>897355.27000000014</v>
      </c>
      <c r="G3679" s="3">
        <v>115803.44</v>
      </c>
      <c r="H3679" s="4">
        <v>82411.77</v>
      </c>
      <c r="I3679" s="25"/>
      <c r="J3679" s="26" t="str">
        <f t="shared" si="346"/>
        <v>No</v>
      </c>
      <c r="K3679" s="26" t="str">
        <f t="shared" si="347"/>
        <v>GB</v>
      </c>
      <c r="L3679" s="26" t="str">
        <f t="shared" si="348"/>
        <v>Invalid</v>
      </c>
      <c r="M3679" s="26" t="str">
        <f>IF(OR(ISBLANK(B3679),ISBLANK(C3679),ISBLANK(D3679)),"Missing",IFERROR(VLOOKUP(A3679,'RM Postcodes'!$A:$B,2,0),"Invalid"))</f>
        <v>live</v>
      </c>
      <c r="N3679" s="26" t="str">
        <f t="shared" si="349"/>
        <v>OK</v>
      </c>
      <c r="O3679" s="26" t="str">
        <f t="shared" si="344"/>
        <v>OK</v>
      </c>
    </row>
    <row r="3680" spans="1:15" x14ac:dyDescent="0.2">
      <c r="A3680" s="24" t="str">
        <f t="shared" si="345"/>
        <v>HP2 4</v>
      </c>
      <c r="B3680" s="1" t="s">
        <v>12491</v>
      </c>
      <c r="C3680" s="1" t="s">
        <v>12664</v>
      </c>
      <c r="D3680" s="1" t="s">
        <v>12630</v>
      </c>
      <c r="E3680" s="2">
        <v>40</v>
      </c>
      <c r="F3680" s="3">
        <v>3369998.6400000011</v>
      </c>
      <c r="G3680" s="3">
        <v>2239999.96</v>
      </c>
      <c r="H3680" s="4">
        <v>92195.45</v>
      </c>
      <c r="I3680" s="25"/>
      <c r="J3680" s="26" t="str">
        <f t="shared" si="346"/>
        <v>No</v>
      </c>
      <c r="K3680" s="26" t="str">
        <f t="shared" si="347"/>
        <v>GB</v>
      </c>
      <c r="L3680" s="26" t="str">
        <f t="shared" si="348"/>
        <v>Invalid</v>
      </c>
      <c r="M3680" s="26" t="str">
        <f>IF(OR(ISBLANK(B3680),ISBLANK(C3680),ISBLANK(D3680)),"Missing",IFERROR(VLOOKUP(A3680,'RM Postcodes'!$A:$B,2,0),"Invalid"))</f>
        <v>live</v>
      </c>
      <c r="N3680" s="26" t="str">
        <f t="shared" si="349"/>
        <v>OK</v>
      </c>
      <c r="O3680" s="26" t="str">
        <f t="shared" si="344"/>
        <v>Redact</v>
      </c>
    </row>
    <row r="3681" spans="1:15" x14ac:dyDescent="0.2">
      <c r="A3681" s="24" t="str">
        <f t="shared" si="345"/>
        <v>HP2 5</v>
      </c>
      <c r="B3681" s="1" t="s">
        <v>12491</v>
      </c>
      <c r="C3681" s="1" t="s">
        <v>12664</v>
      </c>
      <c r="D3681" s="1" t="s">
        <v>12625</v>
      </c>
      <c r="E3681" s="2">
        <v>23</v>
      </c>
      <c r="F3681" s="3">
        <v>571327.69999999995</v>
      </c>
      <c r="G3681" s="3">
        <v>65331.92</v>
      </c>
      <c r="H3681" s="4">
        <v>50522.9</v>
      </c>
      <c r="I3681" s="25"/>
      <c r="J3681" s="26" t="str">
        <f t="shared" si="346"/>
        <v>No</v>
      </c>
      <c r="K3681" s="26" t="str">
        <f t="shared" si="347"/>
        <v>GB</v>
      </c>
      <c r="L3681" s="26" t="str">
        <f t="shared" si="348"/>
        <v>Invalid</v>
      </c>
      <c r="M3681" s="26" t="str">
        <f>IF(OR(ISBLANK(B3681),ISBLANK(C3681),ISBLANK(D3681)),"Missing",IFERROR(VLOOKUP(A3681,'RM Postcodes'!$A:$B,2,0),"Invalid"))</f>
        <v>live</v>
      </c>
      <c r="N3681" s="26" t="str">
        <f t="shared" si="349"/>
        <v>OK</v>
      </c>
      <c r="O3681" s="26" t="str">
        <f t="shared" si="344"/>
        <v>OK</v>
      </c>
    </row>
    <row r="3682" spans="1:15" x14ac:dyDescent="0.2">
      <c r="A3682" s="24" t="str">
        <f t="shared" si="345"/>
        <v>HP2 6</v>
      </c>
      <c r="B3682" s="1" t="s">
        <v>12491</v>
      </c>
      <c r="C3682" s="1" t="s">
        <v>12664</v>
      </c>
      <c r="D3682" s="1" t="s">
        <v>12622</v>
      </c>
      <c r="E3682" s="2">
        <v>27</v>
      </c>
      <c r="F3682" s="3">
        <v>791292.7100000002</v>
      </c>
      <c r="G3682" s="3">
        <v>175803.72999999998</v>
      </c>
      <c r="H3682" s="4">
        <v>46483.45</v>
      </c>
      <c r="I3682" s="25"/>
      <c r="J3682" s="26" t="str">
        <f t="shared" si="346"/>
        <v>No</v>
      </c>
      <c r="K3682" s="26" t="str">
        <f t="shared" si="347"/>
        <v>GB</v>
      </c>
      <c r="L3682" s="26" t="str">
        <f t="shared" si="348"/>
        <v>Invalid</v>
      </c>
      <c r="M3682" s="26" t="str">
        <f>IF(OR(ISBLANK(B3682),ISBLANK(C3682),ISBLANK(D3682)),"Missing",IFERROR(VLOOKUP(A3682,'RM Postcodes'!$A:$B,2,0),"Invalid"))</f>
        <v>live</v>
      </c>
      <c r="N3682" s="26" t="str">
        <f t="shared" si="349"/>
        <v>OK</v>
      </c>
      <c r="O3682" s="26" t="str">
        <f t="shared" si="344"/>
        <v>OK</v>
      </c>
    </row>
    <row r="3683" spans="1:15" x14ac:dyDescent="0.2">
      <c r="A3683" s="24" t="str">
        <f t="shared" si="345"/>
        <v>HP2 7</v>
      </c>
      <c r="B3683" s="1" t="s">
        <v>12491</v>
      </c>
      <c r="C3683" s="1" t="s">
        <v>12664</v>
      </c>
      <c r="D3683" s="1" t="s">
        <v>12623</v>
      </c>
      <c r="E3683" s="2">
        <v>61</v>
      </c>
      <c r="F3683" s="3">
        <v>4547420.3900000025</v>
      </c>
      <c r="G3683" s="3">
        <v>1143333.3700000001</v>
      </c>
      <c r="H3683" s="4">
        <v>673750</v>
      </c>
      <c r="I3683" s="25"/>
      <c r="J3683" s="26" t="str">
        <f t="shared" si="346"/>
        <v>No</v>
      </c>
      <c r="K3683" s="26" t="str">
        <f t="shared" si="347"/>
        <v>GB</v>
      </c>
      <c r="L3683" s="26" t="str">
        <f t="shared" si="348"/>
        <v>Invalid</v>
      </c>
      <c r="M3683" s="26" t="str">
        <f>IF(OR(ISBLANK(B3683),ISBLANK(C3683),ISBLANK(D3683)),"Missing",IFERROR(VLOOKUP(A3683,'RM Postcodes'!$A:$B,2,0),"Invalid"))</f>
        <v>live</v>
      </c>
      <c r="N3683" s="26" t="str">
        <f t="shared" si="349"/>
        <v>OK</v>
      </c>
      <c r="O3683" s="26" t="str">
        <f t="shared" si="344"/>
        <v>OK</v>
      </c>
    </row>
    <row r="3684" spans="1:15" x14ac:dyDescent="0.2">
      <c r="A3684" s="24" t="str">
        <f t="shared" si="345"/>
        <v>HP20 1</v>
      </c>
      <c r="B3684" s="1" t="s">
        <v>12491</v>
      </c>
      <c r="C3684" s="1" t="s">
        <v>12675</v>
      </c>
      <c r="D3684" s="1" t="s">
        <v>12621</v>
      </c>
      <c r="E3684" s="2">
        <v>30</v>
      </c>
      <c r="F3684" s="3">
        <v>1544833.31</v>
      </c>
      <c r="G3684" s="3">
        <v>500000</v>
      </c>
      <c r="H3684" s="4">
        <v>224130.91999999998</v>
      </c>
      <c r="I3684" s="25"/>
      <c r="J3684" s="26" t="str">
        <f t="shared" si="346"/>
        <v>No</v>
      </c>
      <c r="K3684" s="26" t="str">
        <f t="shared" si="347"/>
        <v>GB</v>
      </c>
      <c r="L3684" s="26" t="str">
        <f t="shared" si="348"/>
        <v>Invalid</v>
      </c>
      <c r="M3684" s="26" t="str">
        <f>IF(OR(ISBLANK(B3684),ISBLANK(C3684),ISBLANK(D3684)),"Missing",IFERROR(VLOOKUP(A3684,'RM Postcodes'!$A:$B,2,0),"Invalid"))</f>
        <v>live</v>
      </c>
      <c r="N3684" s="26" t="str">
        <f t="shared" si="349"/>
        <v>OK</v>
      </c>
      <c r="O3684" s="26" t="str">
        <f t="shared" si="344"/>
        <v>OK</v>
      </c>
    </row>
    <row r="3685" spans="1:15" x14ac:dyDescent="0.2">
      <c r="A3685" s="24" t="str">
        <f t="shared" si="345"/>
        <v>HP20 2</v>
      </c>
      <c r="B3685" s="1" t="s">
        <v>12491</v>
      </c>
      <c r="C3685" s="1" t="s">
        <v>12675</v>
      </c>
      <c r="D3685" s="1" t="s">
        <v>12640</v>
      </c>
      <c r="E3685" s="2">
        <v>25</v>
      </c>
      <c r="F3685" s="3">
        <v>524140.82999999996</v>
      </c>
      <c r="G3685" s="3">
        <v>62666.71</v>
      </c>
      <c r="H3685" s="4">
        <v>55324.26</v>
      </c>
      <c r="I3685" s="25"/>
      <c r="J3685" s="26" t="str">
        <f t="shared" si="346"/>
        <v>No</v>
      </c>
      <c r="K3685" s="26" t="str">
        <f t="shared" si="347"/>
        <v>GB</v>
      </c>
      <c r="L3685" s="26" t="str">
        <f t="shared" si="348"/>
        <v>Invalid</v>
      </c>
      <c r="M3685" s="26" t="str">
        <f>IF(OR(ISBLANK(B3685),ISBLANK(C3685),ISBLANK(D3685)),"Missing",IFERROR(VLOOKUP(A3685,'RM Postcodes'!$A:$B,2,0),"Invalid"))</f>
        <v>live</v>
      </c>
      <c r="N3685" s="26" t="str">
        <f t="shared" si="349"/>
        <v>OK</v>
      </c>
      <c r="O3685" s="26" t="str">
        <f t="shared" si="344"/>
        <v>OK</v>
      </c>
    </row>
    <row r="3686" spans="1:15" x14ac:dyDescent="0.2">
      <c r="A3686" s="24" t="str">
        <f t="shared" si="345"/>
        <v>HP21 7</v>
      </c>
      <c r="B3686" s="1" t="s">
        <v>12491</v>
      </c>
      <c r="C3686" s="1" t="s">
        <v>12636</v>
      </c>
      <c r="D3686" s="1" t="s">
        <v>12623</v>
      </c>
      <c r="E3686" s="2">
        <v>21</v>
      </c>
      <c r="F3686" s="3">
        <v>414833.91</v>
      </c>
      <c r="G3686" s="3">
        <v>50861.440000000002</v>
      </c>
      <c r="H3686" s="4">
        <v>46063.95</v>
      </c>
      <c r="I3686" s="25"/>
      <c r="J3686" s="26" t="str">
        <f t="shared" si="346"/>
        <v>No</v>
      </c>
      <c r="K3686" s="26" t="str">
        <f t="shared" si="347"/>
        <v>GB</v>
      </c>
      <c r="L3686" s="26" t="str">
        <f t="shared" si="348"/>
        <v>Invalid</v>
      </c>
      <c r="M3686" s="26" t="str">
        <f>IF(OR(ISBLANK(B3686),ISBLANK(C3686),ISBLANK(D3686)),"Missing",IFERROR(VLOOKUP(A3686,'RM Postcodes'!$A:$B,2,0),"Invalid"))</f>
        <v>live</v>
      </c>
      <c r="N3686" s="26" t="str">
        <f t="shared" si="349"/>
        <v>OK</v>
      </c>
      <c r="O3686" s="26" t="str">
        <f t="shared" si="344"/>
        <v>OK</v>
      </c>
    </row>
    <row r="3687" spans="1:15" x14ac:dyDescent="0.2">
      <c r="A3687" s="24" t="str">
        <f t="shared" si="345"/>
        <v>HP21 8</v>
      </c>
      <c r="B3687" s="1" t="s">
        <v>12491</v>
      </c>
      <c r="C3687" s="1" t="s">
        <v>12636</v>
      </c>
      <c r="D3687" s="1" t="s">
        <v>12626</v>
      </c>
      <c r="E3687" s="2">
        <v>29</v>
      </c>
      <c r="F3687" s="3">
        <v>527118.44000000006</v>
      </c>
      <c r="G3687" s="3">
        <v>51281.73</v>
      </c>
      <c r="H3687" s="4">
        <v>46246.44</v>
      </c>
      <c r="I3687" s="25"/>
      <c r="J3687" s="26" t="str">
        <f t="shared" si="346"/>
        <v>No</v>
      </c>
      <c r="K3687" s="26" t="str">
        <f t="shared" si="347"/>
        <v>GB</v>
      </c>
      <c r="L3687" s="26" t="str">
        <f t="shared" si="348"/>
        <v>Invalid</v>
      </c>
      <c r="M3687" s="26" t="str">
        <f>IF(OR(ISBLANK(B3687),ISBLANK(C3687),ISBLANK(D3687)),"Missing",IFERROR(VLOOKUP(A3687,'RM Postcodes'!$A:$B,2,0),"Invalid"))</f>
        <v>live</v>
      </c>
      <c r="N3687" s="26" t="str">
        <f t="shared" si="349"/>
        <v>OK</v>
      </c>
      <c r="O3687" s="26" t="str">
        <f t="shared" si="344"/>
        <v>OK</v>
      </c>
    </row>
    <row r="3688" spans="1:15" x14ac:dyDescent="0.2">
      <c r="A3688" s="24" t="str">
        <f t="shared" si="345"/>
        <v>HP21 9</v>
      </c>
      <c r="B3688" s="1" t="s">
        <v>12491</v>
      </c>
      <c r="C3688" s="1" t="s">
        <v>12636</v>
      </c>
      <c r="D3688" s="1" t="s">
        <v>12627</v>
      </c>
      <c r="E3688" s="2">
        <v>28</v>
      </c>
      <c r="F3688" s="3">
        <v>556589.10000000009</v>
      </c>
      <c r="G3688" s="3">
        <v>50631.16</v>
      </c>
      <c r="H3688" s="4">
        <v>50004.61</v>
      </c>
      <c r="I3688" s="25"/>
      <c r="J3688" s="26" t="str">
        <f t="shared" si="346"/>
        <v>No</v>
      </c>
      <c r="K3688" s="26" t="str">
        <f t="shared" si="347"/>
        <v>GB</v>
      </c>
      <c r="L3688" s="26" t="str">
        <f t="shared" si="348"/>
        <v>Invalid</v>
      </c>
      <c r="M3688" s="26" t="str">
        <f>IF(OR(ISBLANK(B3688),ISBLANK(C3688),ISBLANK(D3688)),"Missing",IFERROR(VLOOKUP(A3688,'RM Postcodes'!$A:$B,2,0),"Invalid"))</f>
        <v>live</v>
      </c>
      <c r="N3688" s="26" t="str">
        <f t="shared" si="349"/>
        <v>OK</v>
      </c>
      <c r="O3688" s="26" t="str">
        <f t="shared" si="344"/>
        <v>OK</v>
      </c>
    </row>
    <row r="3689" spans="1:15" x14ac:dyDescent="0.2">
      <c r="A3689" s="24" t="str">
        <f t="shared" si="345"/>
        <v>HP22 0</v>
      </c>
      <c r="B3689" s="1" t="s">
        <v>12491</v>
      </c>
      <c r="C3689" s="1" t="s">
        <v>12637</v>
      </c>
      <c r="D3689" s="1" t="s">
        <v>12632</v>
      </c>
      <c r="E3689" s="2">
        <v>6</v>
      </c>
      <c r="F3689" s="3">
        <v>76661.119999999981</v>
      </c>
      <c r="G3689" s="3">
        <v>23359.62</v>
      </c>
      <c r="H3689" s="4">
        <v>21356.59</v>
      </c>
      <c r="I3689" s="25"/>
      <c r="J3689" s="26" t="str">
        <f t="shared" si="346"/>
        <v>No</v>
      </c>
      <c r="K3689" s="26" t="str">
        <f t="shared" si="347"/>
        <v>GB</v>
      </c>
      <c r="L3689" s="26" t="str">
        <f t="shared" si="348"/>
        <v>Invalid</v>
      </c>
      <c r="M3689" s="26" t="str">
        <f>IF(OR(ISBLANK(B3689),ISBLANK(C3689),ISBLANK(D3689)),"Missing",IFERROR(VLOOKUP(A3689,'RM Postcodes'!$A:$B,2,0),"Invalid"))</f>
        <v>Invalid</v>
      </c>
      <c r="N3689" s="26" t="str">
        <f t="shared" si="349"/>
        <v>Redact</v>
      </c>
      <c r="O3689" s="26" t="str">
        <f t="shared" si="344"/>
        <v>OK</v>
      </c>
    </row>
    <row r="3690" spans="1:15" x14ac:dyDescent="0.2">
      <c r="A3690" s="24" t="str">
        <f t="shared" si="345"/>
        <v>HP22 3</v>
      </c>
      <c r="B3690" s="1" t="s">
        <v>12491</v>
      </c>
      <c r="C3690" s="1" t="s">
        <v>12637</v>
      </c>
      <c r="D3690" s="1" t="s">
        <v>12629</v>
      </c>
      <c r="E3690" s="2">
        <v>3</v>
      </c>
      <c r="F3690" s="3">
        <v>86100.81</v>
      </c>
      <c r="G3690" s="3">
        <v>50730.57</v>
      </c>
      <c r="H3690" s="4">
        <v>19750.45</v>
      </c>
      <c r="I3690" s="25"/>
      <c r="J3690" s="26" t="str">
        <f t="shared" si="346"/>
        <v>No</v>
      </c>
      <c r="K3690" s="26" t="str">
        <f t="shared" si="347"/>
        <v>GB</v>
      </c>
      <c r="L3690" s="26" t="str">
        <f t="shared" si="348"/>
        <v>Invalid</v>
      </c>
      <c r="M3690" s="26" t="str">
        <f>IF(OR(ISBLANK(B3690),ISBLANK(C3690),ISBLANK(D3690)),"Missing",IFERROR(VLOOKUP(A3690,'RM Postcodes'!$A:$B,2,0),"Invalid"))</f>
        <v>Invalid</v>
      </c>
      <c r="N3690" s="26" t="str">
        <f t="shared" si="349"/>
        <v>Redact</v>
      </c>
      <c r="O3690" s="26" t="str">
        <f t="shared" si="344"/>
        <v>Redact</v>
      </c>
    </row>
    <row r="3691" spans="1:15" x14ac:dyDescent="0.2">
      <c r="A3691" s="24" t="str">
        <f t="shared" si="345"/>
        <v>HP22 4</v>
      </c>
      <c r="B3691" s="1" t="s">
        <v>12491</v>
      </c>
      <c r="C3691" s="1" t="s">
        <v>12637</v>
      </c>
      <c r="D3691" s="1" t="s">
        <v>12630</v>
      </c>
      <c r="E3691" s="2">
        <v>35</v>
      </c>
      <c r="F3691" s="3">
        <v>1765717.0699999996</v>
      </c>
      <c r="G3691" s="3">
        <v>709123.95</v>
      </c>
      <c r="H3691" s="4">
        <v>64718.86</v>
      </c>
      <c r="I3691" s="25"/>
      <c r="J3691" s="26" t="str">
        <f t="shared" si="346"/>
        <v>No</v>
      </c>
      <c r="K3691" s="26" t="str">
        <f t="shared" si="347"/>
        <v>GB</v>
      </c>
      <c r="L3691" s="26" t="str">
        <f t="shared" si="348"/>
        <v>Invalid</v>
      </c>
      <c r="M3691" s="26" t="str">
        <f>IF(OR(ISBLANK(B3691),ISBLANK(C3691),ISBLANK(D3691)),"Missing",IFERROR(VLOOKUP(A3691,'RM Postcodes'!$A:$B,2,0),"Invalid"))</f>
        <v>live</v>
      </c>
      <c r="N3691" s="26" t="str">
        <f t="shared" si="349"/>
        <v>OK</v>
      </c>
      <c r="O3691" s="26" t="str">
        <f t="shared" si="344"/>
        <v>OK</v>
      </c>
    </row>
    <row r="3692" spans="1:15" x14ac:dyDescent="0.2">
      <c r="A3692" s="24" t="str">
        <f t="shared" si="345"/>
        <v>HP22 5</v>
      </c>
      <c r="B3692" s="1" t="s">
        <v>12491</v>
      </c>
      <c r="C3692" s="1" t="s">
        <v>12637</v>
      </c>
      <c r="D3692" s="1" t="s">
        <v>12625</v>
      </c>
      <c r="E3692" s="2">
        <v>42</v>
      </c>
      <c r="F3692" s="3">
        <v>1332150.55</v>
      </c>
      <c r="G3692" s="3">
        <v>275000</v>
      </c>
      <c r="H3692" s="4">
        <v>115028.74</v>
      </c>
      <c r="I3692" s="25"/>
      <c r="J3692" s="26" t="str">
        <f t="shared" si="346"/>
        <v>No</v>
      </c>
      <c r="K3692" s="26" t="str">
        <f t="shared" si="347"/>
        <v>GB</v>
      </c>
      <c r="L3692" s="26" t="str">
        <f t="shared" si="348"/>
        <v>Invalid</v>
      </c>
      <c r="M3692" s="26" t="str">
        <f>IF(OR(ISBLANK(B3692),ISBLANK(C3692),ISBLANK(D3692)),"Missing",IFERROR(VLOOKUP(A3692,'RM Postcodes'!$A:$B,2,0),"Invalid"))</f>
        <v>live</v>
      </c>
      <c r="N3692" s="26" t="str">
        <f t="shared" si="349"/>
        <v>OK</v>
      </c>
      <c r="O3692" s="26" t="str">
        <f t="shared" si="344"/>
        <v>OK</v>
      </c>
    </row>
    <row r="3693" spans="1:15" x14ac:dyDescent="0.2">
      <c r="A3693" s="24" t="str">
        <f t="shared" si="345"/>
        <v>HP22 6</v>
      </c>
      <c r="B3693" s="1" t="s">
        <v>12491</v>
      </c>
      <c r="C3693" s="1" t="s">
        <v>12637</v>
      </c>
      <c r="D3693" s="1" t="s">
        <v>12622</v>
      </c>
      <c r="E3693" s="2">
        <v>24</v>
      </c>
      <c r="F3693" s="3">
        <v>736163.53999999992</v>
      </c>
      <c r="G3693" s="3">
        <v>197443.44</v>
      </c>
      <c r="H3693" s="4">
        <v>93749.96</v>
      </c>
      <c r="I3693" s="25"/>
      <c r="J3693" s="26" t="str">
        <f t="shared" si="346"/>
        <v>No</v>
      </c>
      <c r="K3693" s="26" t="str">
        <f t="shared" si="347"/>
        <v>GB</v>
      </c>
      <c r="L3693" s="26" t="str">
        <f t="shared" si="348"/>
        <v>Invalid</v>
      </c>
      <c r="M3693" s="26" t="str">
        <f>IF(OR(ISBLANK(B3693),ISBLANK(C3693),ISBLANK(D3693)),"Missing",IFERROR(VLOOKUP(A3693,'RM Postcodes'!$A:$B,2,0),"Invalid"))</f>
        <v>live</v>
      </c>
      <c r="N3693" s="26" t="str">
        <f t="shared" si="349"/>
        <v>OK</v>
      </c>
      <c r="O3693" s="26" t="str">
        <f t="shared" si="344"/>
        <v>OK</v>
      </c>
    </row>
    <row r="3694" spans="1:15" x14ac:dyDescent="0.2">
      <c r="A3694" s="24" t="str">
        <f t="shared" si="345"/>
        <v>HP22 7</v>
      </c>
      <c r="B3694" s="1" t="s">
        <v>12491</v>
      </c>
      <c r="C3694" s="1" t="s">
        <v>12637</v>
      </c>
      <c r="D3694" s="1" t="s">
        <v>12623</v>
      </c>
      <c r="E3694" s="2">
        <v>11</v>
      </c>
      <c r="F3694" s="3">
        <v>221646.1</v>
      </c>
      <c r="G3694" s="3">
        <v>78392.47</v>
      </c>
      <c r="H3694" s="4">
        <v>34347.08</v>
      </c>
      <c r="I3694" s="25"/>
      <c r="J3694" s="26" t="str">
        <f t="shared" si="346"/>
        <v>No</v>
      </c>
      <c r="K3694" s="26" t="str">
        <f t="shared" si="347"/>
        <v>GB</v>
      </c>
      <c r="L3694" s="26" t="str">
        <f t="shared" si="348"/>
        <v>Invalid</v>
      </c>
      <c r="M3694" s="26" t="str">
        <f>IF(OR(ISBLANK(B3694),ISBLANK(C3694),ISBLANK(D3694)),"Missing",IFERROR(VLOOKUP(A3694,'RM Postcodes'!$A:$B,2,0),"Invalid"))</f>
        <v>live</v>
      </c>
      <c r="N3694" s="26" t="str">
        <f t="shared" si="349"/>
        <v>OK</v>
      </c>
      <c r="O3694" s="26" t="str">
        <f t="shared" si="344"/>
        <v>OK</v>
      </c>
    </row>
    <row r="3695" spans="1:15" x14ac:dyDescent="0.2">
      <c r="A3695" s="24" t="str">
        <f t="shared" si="345"/>
        <v>HP23 4</v>
      </c>
      <c r="B3695" s="1" t="s">
        <v>12491</v>
      </c>
      <c r="C3695" s="1" t="s">
        <v>12638</v>
      </c>
      <c r="D3695" s="1" t="s">
        <v>12630</v>
      </c>
      <c r="E3695" s="2">
        <v>43</v>
      </c>
      <c r="F3695" s="3">
        <v>2848423.7599999993</v>
      </c>
      <c r="G3695" s="3">
        <v>522659.72</v>
      </c>
      <c r="H3695" s="4">
        <v>418216.29000000004</v>
      </c>
      <c r="I3695" s="25"/>
      <c r="J3695" s="26" t="str">
        <f t="shared" si="346"/>
        <v>No</v>
      </c>
      <c r="K3695" s="26" t="str">
        <f t="shared" si="347"/>
        <v>GB</v>
      </c>
      <c r="L3695" s="26" t="str">
        <f t="shared" si="348"/>
        <v>Invalid</v>
      </c>
      <c r="M3695" s="26" t="str">
        <f>IF(OR(ISBLANK(B3695),ISBLANK(C3695),ISBLANK(D3695)),"Missing",IFERROR(VLOOKUP(A3695,'RM Postcodes'!$A:$B,2,0),"Invalid"))</f>
        <v>live</v>
      </c>
      <c r="N3695" s="26" t="str">
        <f t="shared" si="349"/>
        <v>OK</v>
      </c>
      <c r="O3695" s="26" t="str">
        <f t="shared" si="344"/>
        <v>OK</v>
      </c>
    </row>
    <row r="3696" spans="1:15" x14ac:dyDescent="0.2">
      <c r="A3696" s="24" t="str">
        <f t="shared" si="345"/>
        <v>HP23 5</v>
      </c>
      <c r="B3696" s="1" t="s">
        <v>12491</v>
      </c>
      <c r="C3696" s="1" t="s">
        <v>12638</v>
      </c>
      <c r="D3696" s="1" t="s">
        <v>12625</v>
      </c>
      <c r="E3696" s="2">
        <v>38</v>
      </c>
      <c r="F3696" s="3">
        <v>1065836.4300000004</v>
      </c>
      <c r="G3696" s="3">
        <v>155828.82</v>
      </c>
      <c r="H3696" s="4">
        <v>91666.71</v>
      </c>
      <c r="I3696" s="25"/>
      <c r="J3696" s="26" t="str">
        <f t="shared" si="346"/>
        <v>No</v>
      </c>
      <c r="K3696" s="26" t="str">
        <f t="shared" si="347"/>
        <v>GB</v>
      </c>
      <c r="L3696" s="26" t="str">
        <f t="shared" si="348"/>
        <v>Invalid</v>
      </c>
      <c r="M3696" s="26" t="str">
        <f>IF(OR(ISBLANK(B3696),ISBLANK(C3696),ISBLANK(D3696)),"Missing",IFERROR(VLOOKUP(A3696,'RM Postcodes'!$A:$B,2,0),"Invalid"))</f>
        <v>live</v>
      </c>
      <c r="N3696" s="26" t="str">
        <f t="shared" si="349"/>
        <v>OK</v>
      </c>
      <c r="O3696" s="26" t="str">
        <f t="shared" si="344"/>
        <v>OK</v>
      </c>
    </row>
    <row r="3697" spans="1:15" x14ac:dyDescent="0.2">
      <c r="A3697" s="24" t="str">
        <f t="shared" si="345"/>
        <v>HP23 6</v>
      </c>
      <c r="B3697" s="1" t="s">
        <v>12491</v>
      </c>
      <c r="C3697" s="1" t="s">
        <v>12638</v>
      </c>
      <c r="D3697" s="1" t="s">
        <v>12622</v>
      </c>
      <c r="E3697" s="2">
        <v>16</v>
      </c>
      <c r="F3697" s="3">
        <v>324076.38</v>
      </c>
      <c r="G3697" s="3">
        <v>92321.06</v>
      </c>
      <c r="H3697" s="4">
        <v>49025.31</v>
      </c>
      <c r="I3697" s="25"/>
      <c r="J3697" s="26" t="str">
        <f t="shared" si="346"/>
        <v>No</v>
      </c>
      <c r="K3697" s="26" t="str">
        <f t="shared" si="347"/>
        <v>GB</v>
      </c>
      <c r="L3697" s="26" t="str">
        <f t="shared" si="348"/>
        <v>Invalid</v>
      </c>
      <c r="M3697" s="26" t="str">
        <f>IF(OR(ISBLANK(B3697),ISBLANK(C3697),ISBLANK(D3697)),"Missing",IFERROR(VLOOKUP(A3697,'RM Postcodes'!$A:$B,2,0),"Invalid"))</f>
        <v>live</v>
      </c>
      <c r="N3697" s="26" t="str">
        <f t="shared" si="349"/>
        <v>OK</v>
      </c>
      <c r="O3697" s="26" t="str">
        <f t="shared" si="344"/>
        <v>OK</v>
      </c>
    </row>
    <row r="3698" spans="1:15" x14ac:dyDescent="0.2">
      <c r="A3698" s="24" t="str">
        <f t="shared" si="345"/>
        <v>HP27 0</v>
      </c>
      <c r="B3698" s="1" t="s">
        <v>12491</v>
      </c>
      <c r="C3698" s="1" t="s">
        <v>12677</v>
      </c>
      <c r="D3698" s="1" t="s">
        <v>12632</v>
      </c>
      <c r="E3698" s="2">
        <v>23</v>
      </c>
      <c r="F3698" s="3">
        <v>718329.06</v>
      </c>
      <c r="G3698" s="3">
        <v>210000</v>
      </c>
      <c r="H3698" s="4">
        <v>121719.86</v>
      </c>
      <c r="I3698" s="25"/>
      <c r="J3698" s="26" t="str">
        <f t="shared" si="346"/>
        <v>No</v>
      </c>
      <c r="K3698" s="26" t="str">
        <f t="shared" si="347"/>
        <v>GB</v>
      </c>
      <c r="L3698" s="26" t="str">
        <f t="shared" si="348"/>
        <v>Invalid</v>
      </c>
      <c r="M3698" s="26" t="str">
        <f>IF(OR(ISBLANK(B3698),ISBLANK(C3698),ISBLANK(D3698)),"Missing",IFERROR(VLOOKUP(A3698,'RM Postcodes'!$A:$B,2,0),"Invalid"))</f>
        <v>live</v>
      </c>
      <c r="N3698" s="26" t="str">
        <f t="shared" si="349"/>
        <v>OK</v>
      </c>
      <c r="O3698" s="26" t="str">
        <f t="shared" si="344"/>
        <v>OK</v>
      </c>
    </row>
    <row r="3699" spans="1:15" x14ac:dyDescent="0.2">
      <c r="A3699" s="24" t="str">
        <f t="shared" si="345"/>
        <v>HP27 9</v>
      </c>
      <c r="B3699" s="1" t="s">
        <v>12491</v>
      </c>
      <c r="C3699" s="1" t="s">
        <v>12677</v>
      </c>
      <c r="D3699" s="1" t="s">
        <v>12627</v>
      </c>
      <c r="E3699" s="2">
        <v>30</v>
      </c>
      <c r="F3699" s="3">
        <v>1225123.2000000002</v>
      </c>
      <c r="G3699" s="3">
        <v>428579.14</v>
      </c>
      <c r="H3699" s="4">
        <v>125490.59999999999</v>
      </c>
      <c r="I3699" s="25"/>
      <c r="J3699" s="26" t="str">
        <f t="shared" si="346"/>
        <v>No</v>
      </c>
      <c r="K3699" s="26" t="str">
        <f t="shared" si="347"/>
        <v>GB</v>
      </c>
      <c r="L3699" s="26" t="str">
        <f t="shared" si="348"/>
        <v>Invalid</v>
      </c>
      <c r="M3699" s="26" t="str">
        <f>IF(OR(ISBLANK(B3699),ISBLANK(C3699),ISBLANK(D3699)),"Missing",IFERROR(VLOOKUP(A3699,'RM Postcodes'!$A:$B,2,0),"Invalid"))</f>
        <v>live</v>
      </c>
      <c r="N3699" s="26" t="str">
        <f t="shared" si="349"/>
        <v>OK</v>
      </c>
      <c r="O3699" s="26" t="str">
        <f t="shared" si="344"/>
        <v>OK</v>
      </c>
    </row>
    <row r="3700" spans="1:15" x14ac:dyDescent="0.2">
      <c r="A3700" s="24" t="str">
        <f t="shared" si="345"/>
        <v>HP3 0</v>
      </c>
      <c r="B3700" s="1" t="s">
        <v>12491</v>
      </c>
      <c r="C3700" s="1" t="s">
        <v>12665</v>
      </c>
      <c r="D3700" s="1" t="s">
        <v>12632</v>
      </c>
      <c r="E3700" s="2">
        <v>37</v>
      </c>
      <c r="F3700" s="3">
        <v>1414081.9000000004</v>
      </c>
      <c r="G3700" s="3">
        <v>245828.65</v>
      </c>
      <c r="H3700" s="4">
        <v>196666.67</v>
      </c>
      <c r="I3700" s="25"/>
      <c r="J3700" s="26" t="str">
        <f t="shared" si="346"/>
        <v>No</v>
      </c>
      <c r="K3700" s="26" t="str">
        <f t="shared" si="347"/>
        <v>GB</v>
      </c>
      <c r="L3700" s="26" t="str">
        <f t="shared" si="348"/>
        <v>Invalid</v>
      </c>
      <c r="M3700" s="26" t="str">
        <f>IF(OR(ISBLANK(B3700),ISBLANK(C3700),ISBLANK(D3700)),"Missing",IFERROR(VLOOKUP(A3700,'RM Postcodes'!$A:$B,2,0),"Invalid"))</f>
        <v>live</v>
      </c>
      <c r="N3700" s="26" t="str">
        <f t="shared" si="349"/>
        <v>OK</v>
      </c>
      <c r="O3700" s="26" t="str">
        <f t="shared" si="344"/>
        <v>OK</v>
      </c>
    </row>
    <row r="3701" spans="1:15" x14ac:dyDescent="0.2">
      <c r="A3701" s="24" t="str">
        <f t="shared" si="345"/>
        <v>HP3 8</v>
      </c>
      <c r="B3701" s="1" t="s">
        <v>12491</v>
      </c>
      <c r="C3701" s="1" t="s">
        <v>12665</v>
      </c>
      <c r="D3701" s="1" t="s">
        <v>12626</v>
      </c>
      <c r="E3701" s="2">
        <v>22</v>
      </c>
      <c r="F3701" s="3">
        <v>722212.35</v>
      </c>
      <c r="G3701" s="3">
        <v>114489.94</v>
      </c>
      <c r="H3701" s="4">
        <v>64836.100000000006</v>
      </c>
      <c r="I3701" s="25"/>
      <c r="J3701" s="26" t="str">
        <f t="shared" si="346"/>
        <v>No</v>
      </c>
      <c r="K3701" s="26" t="str">
        <f t="shared" si="347"/>
        <v>GB</v>
      </c>
      <c r="L3701" s="26" t="str">
        <f t="shared" si="348"/>
        <v>Invalid</v>
      </c>
      <c r="M3701" s="26" t="str">
        <f>IF(OR(ISBLANK(B3701),ISBLANK(C3701),ISBLANK(D3701)),"Missing",IFERROR(VLOOKUP(A3701,'RM Postcodes'!$A:$B,2,0),"Invalid"))</f>
        <v>live</v>
      </c>
      <c r="N3701" s="26" t="str">
        <f t="shared" si="349"/>
        <v>OK</v>
      </c>
      <c r="O3701" s="26" t="str">
        <f t="shared" si="344"/>
        <v>OK</v>
      </c>
    </row>
    <row r="3702" spans="1:15" x14ac:dyDescent="0.2">
      <c r="A3702" s="24" t="str">
        <f t="shared" si="345"/>
        <v>HP3 9</v>
      </c>
      <c r="B3702" s="1" t="s">
        <v>12491</v>
      </c>
      <c r="C3702" s="1" t="s">
        <v>12665</v>
      </c>
      <c r="D3702" s="1" t="s">
        <v>12627</v>
      </c>
      <c r="E3702" s="2">
        <v>58</v>
      </c>
      <c r="F3702" s="3">
        <v>2032993.0999999999</v>
      </c>
      <c r="G3702" s="3">
        <v>210228.41999999998</v>
      </c>
      <c r="H3702" s="4">
        <v>187954.03</v>
      </c>
      <c r="I3702" s="25"/>
      <c r="J3702" s="26" t="str">
        <f t="shared" si="346"/>
        <v>No</v>
      </c>
      <c r="K3702" s="26" t="str">
        <f t="shared" si="347"/>
        <v>GB</v>
      </c>
      <c r="L3702" s="26" t="str">
        <f t="shared" si="348"/>
        <v>Invalid</v>
      </c>
      <c r="M3702" s="26" t="str">
        <f>IF(OR(ISBLANK(B3702),ISBLANK(C3702),ISBLANK(D3702)),"Missing",IFERROR(VLOOKUP(A3702,'RM Postcodes'!$A:$B,2,0),"Invalid"))</f>
        <v>live</v>
      </c>
      <c r="N3702" s="26" t="str">
        <f t="shared" si="349"/>
        <v>OK</v>
      </c>
      <c r="O3702" s="26" t="str">
        <f t="shared" si="344"/>
        <v>OK</v>
      </c>
    </row>
    <row r="3703" spans="1:15" x14ac:dyDescent="0.2">
      <c r="A3703" s="24" t="str">
        <f t="shared" si="345"/>
        <v>HP4 1</v>
      </c>
      <c r="B3703" s="1" t="s">
        <v>12491</v>
      </c>
      <c r="C3703" s="1" t="s">
        <v>12666</v>
      </c>
      <c r="D3703" s="1" t="s">
        <v>12621</v>
      </c>
      <c r="E3703" s="2">
        <v>35</v>
      </c>
      <c r="F3703" s="3">
        <v>2078370.54</v>
      </c>
      <c r="G3703" s="3">
        <v>328102.99</v>
      </c>
      <c r="H3703" s="4">
        <v>322635.33999999997</v>
      </c>
      <c r="I3703" s="25"/>
      <c r="J3703" s="26" t="str">
        <f t="shared" si="346"/>
        <v>No</v>
      </c>
      <c r="K3703" s="26" t="str">
        <f t="shared" si="347"/>
        <v>GB</v>
      </c>
      <c r="L3703" s="26" t="str">
        <f t="shared" si="348"/>
        <v>Invalid</v>
      </c>
      <c r="M3703" s="26" t="str">
        <f>IF(OR(ISBLANK(B3703),ISBLANK(C3703),ISBLANK(D3703)),"Missing",IFERROR(VLOOKUP(A3703,'RM Postcodes'!$A:$B,2,0),"Invalid"))</f>
        <v>live</v>
      </c>
      <c r="N3703" s="26" t="str">
        <f t="shared" si="349"/>
        <v>OK</v>
      </c>
      <c r="O3703" s="26" t="str">
        <f t="shared" si="344"/>
        <v>OK</v>
      </c>
    </row>
    <row r="3704" spans="1:15" x14ac:dyDescent="0.2">
      <c r="A3704" s="24" t="str">
        <f t="shared" si="345"/>
        <v>HP4 2</v>
      </c>
      <c r="B3704" s="1" t="s">
        <v>12491</v>
      </c>
      <c r="C3704" s="1" t="s">
        <v>12666</v>
      </c>
      <c r="D3704" s="1" t="s">
        <v>12640</v>
      </c>
      <c r="E3704" s="2">
        <v>41</v>
      </c>
      <c r="F3704" s="3">
        <v>5323469.5199999996</v>
      </c>
      <c r="G3704" s="3">
        <v>3737432.13</v>
      </c>
      <c r="H3704" s="4">
        <v>312444.42</v>
      </c>
      <c r="I3704" s="25"/>
      <c r="J3704" s="26" t="str">
        <f t="shared" si="346"/>
        <v>No</v>
      </c>
      <c r="K3704" s="26" t="str">
        <f t="shared" si="347"/>
        <v>GB</v>
      </c>
      <c r="L3704" s="26" t="str">
        <f t="shared" si="348"/>
        <v>Invalid</v>
      </c>
      <c r="M3704" s="26" t="str">
        <f>IF(OR(ISBLANK(B3704),ISBLANK(C3704),ISBLANK(D3704)),"Missing",IFERROR(VLOOKUP(A3704,'RM Postcodes'!$A:$B,2,0),"Invalid"))</f>
        <v>live</v>
      </c>
      <c r="N3704" s="26" t="str">
        <f t="shared" si="349"/>
        <v>OK</v>
      </c>
      <c r="O3704" s="26" t="str">
        <f t="shared" si="344"/>
        <v>Redact</v>
      </c>
    </row>
    <row r="3705" spans="1:15" x14ac:dyDescent="0.2">
      <c r="A3705" s="24" t="str">
        <f t="shared" si="345"/>
        <v>HP4 3</v>
      </c>
      <c r="B3705" s="1" t="s">
        <v>12491</v>
      </c>
      <c r="C3705" s="1" t="s">
        <v>12666</v>
      </c>
      <c r="D3705" s="1" t="s">
        <v>12629</v>
      </c>
      <c r="E3705" s="2">
        <v>42</v>
      </c>
      <c r="F3705" s="3">
        <v>1234725.8699999999</v>
      </c>
      <c r="G3705" s="3">
        <v>55932.480000000003</v>
      </c>
      <c r="H3705" s="4">
        <v>54122.34</v>
      </c>
      <c r="I3705" s="25"/>
      <c r="J3705" s="26" t="str">
        <f t="shared" si="346"/>
        <v>No</v>
      </c>
      <c r="K3705" s="26" t="str">
        <f t="shared" si="347"/>
        <v>GB</v>
      </c>
      <c r="L3705" s="26" t="str">
        <f t="shared" si="348"/>
        <v>Invalid</v>
      </c>
      <c r="M3705" s="26" t="str">
        <f>IF(OR(ISBLANK(B3705),ISBLANK(C3705),ISBLANK(D3705)),"Missing",IFERROR(VLOOKUP(A3705,'RM Postcodes'!$A:$B,2,0),"Invalid"))</f>
        <v>live</v>
      </c>
      <c r="N3705" s="26" t="str">
        <f t="shared" si="349"/>
        <v>OK</v>
      </c>
      <c r="O3705" s="26" t="str">
        <f t="shared" si="344"/>
        <v>OK</v>
      </c>
    </row>
    <row r="3706" spans="1:15" x14ac:dyDescent="0.2">
      <c r="A3706" s="24" t="str">
        <f t="shared" si="345"/>
        <v>HP5 1</v>
      </c>
      <c r="B3706" s="1" t="s">
        <v>12491</v>
      </c>
      <c r="C3706" s="1" t="s">
        <v>12667</v>
      </c>
      <c r="D3706" s="1" t="s">
        <v>12621</v>
      </c>
      <c r="E3706" s="2">
        <v>49</v>
      </c>
      <c r="F3706" s="3">
        <v>1682060.2900000003</v>
      </c>
      <c r="G3706" s="3">
        <v>220249.28000000003</v>
      </c>
      <c r="H3706" s="4">
        <v>193327.86000000002</v>
      </c>
      <c r="I3706" s="25"/>
      <c r="J3706" s="26" t="str">
        <f t="shared" si="346"/>
        <v>No</v>
      </c>
      <c r="K3706" s="26" t="str">
        <f t="shared" si="347"/>
        <v>GB</v>
      </c>
      <c r="L3706" s="26" t="str">
        <f t="shared" si="348"/>
        <v>Invalid</v>
      </c>
      <c r="M3706" s="26" t="str">
        <f>IF(OR(ISBLANK(B3706),ISBLANK(C3706),ISBLANK(D3706)),"Missing",IFERROR(VLOOKUP(A3706,'RM Postcodes'!$A:$B,2,0),"Invalid"))</f>
        <v>live</v>
      </c>
      <c r="N3706" s="26" t="str">
        <f t="shared" si="349"/>
        <v>OK</v>
      </c>
      <c r="O3706" s="26" t="str">
        <f t="shared" si="344"/>
        <v>OK</v>
      </c>
    </row>
    <row r="3707" spans="1:15" x14ac:dyDescent="0.2">
      <c r="A3707" s="24" t="str">
        <f t="shared" si="345"/>
        <v>HP5 2</v>
      </c>
      <c r="B3707" s="1" t="s">
        <v>12491</v>
      </c>
      <c r="C3707" s="1" t="s">
        <v>12667</v>
      </c>
      <c r="D3707" s="1" t="s">
        <v>12640</v>
      </c>
      <c r="E3707" s="2">
        <v>46</v>
      </c>
      <c r="F3707" s="3">
        <v>1349758.5200000003</v>
      </c>
      <c r="G3707" s="3">
        <v>221890.66</v>
      </c>
      <c r="H3707" s="4">
        <v>93068.5</v>
      </c>
      <c r="I3707" s="25"/>
      <c r="J3707" s="26" t="str">
        <f t="shared" si="346"/>
        <v>No</v>
      </c>
      <c r="K3707" s="26" t="str">
        <f t="shared" si="347"/>
        <v>GB</v>
      </c>
      <c r="L3707" s="26" t="str">
        <f t="shared" si="348"/>
        <v>Invalid</v>
      </c>
      <c r="M3707" s="26" t="str">
        <f>IF(OR(ISBLANK(B3707),ISBLANK(C3707),ISBLANK(D3707)),"Missing",IFERROR(VLOOKUP(A3707,'RM Postcodes'!$A:$B,2,0),"Invalid"))</f>
        <v>live</v>
      </c>
      <c r="N3707" s="26" t="str">
        <f t="shared" si="349"/>
        <v>OK</v>
      </c>
      <c r="O3707" s="26" t="str">
        <f t="shared" si="344"/>
        <v>OK</v>
      </c>
    </row>
    <row r="3708" spans="1:15" x14ac:dyDescent="0.2">
      <c r="A3708" s="24" t="str">
        <f t="shared" si="345"/>
        <v>HP5 3</v>
      </c>
      <c r="B3708" s="1" t="s">
        <v>12491</v>
      </c>
      <c r="C3708" s="1" t="s">
        <v>12667</v>
      </c>
      <c r="D3708" s="1" t="s">
        <v>12629</v>
      </c>
      <c r="E3708" s="2">
        <v>43</v>
      </c>
      <c r="F3708" s="3">
        <v>1606422.8399999999</v>
      </c>
      <c r="G3708" s="3">
        <v>263234.23</v>
      </c>
      <c r="H3708" s="4">
        <v>142178.31</v>
      </c>
      <c r="I3708" s="25"/>
      <c r="J3708" s="26" t="str">
        <f t="shared" si="346"/>
        <v>No</v>
      </c>
      <c r="K3708" s="26" t="str">
        <f t="shared" si="347"/>
        <v>GB</v>
      </c>
      <c r="L3708" s="26" t="str">
        <f t="shared" si="348"/>
        <v>Invalid</v>
      </c>
      <c r="M3708" s="26" t="str">
        <f>IF(OR(ISBLANK(B3708),ISBLANK(C3708),ISBLANK(D3708)),"Missing",IFERROR(VLOOKUP(A3708,'RM Postcodes'!$A:$B,2,0),"Invalid"))</f>
        <v>live</v>
      </c>
      <c r="N3708" s="26" t="str">
        <f t="shared" si="349"/>
        <v>OK</v>
      </c>
      <c r="O3708" s="26" t="str">
        <f t="shared" si="344"/>
        <v>OK</v>
      </c>
    </row>
    <row r="3709" spans="1:15" x14ac:dyDescent="0.2">
      <c r="A3709" s="24" t="str">
        <f t="shared" si="345"/>
        <v>HP5 9</v>
      </c>
      <c r="B3709" s="1" t="s">
        <v>12491</v>
      </c>
      <c r="C3709" s="1" t="s">
        <v>12667</v>
      </c>
      <c r="D3709" s="1" t="s">
        <v>12627</v>
      </c>
      <c r="E3709" s="2">
        <v>2</v>
      </c>
      <c r="F3709" s="3">
        <v>9522.68</v>
      </c>
      <c r="G3709" s="3">
        <v>9471.36</v>
      </c>
      <c r="H3709" s="4">
        <v>51.32</v>
      </c>
      <c r="I3709" s="25"/>
      <c r="J3709" s="26" t="str">
        <f t="shared" si="346"/>
        <v>No</v>
      </c>
      <c r="K3709" s="26" t="str">
        <f t="shared" si="347"/>
        <v>GB</v>
      </c>
      <c r="L3709" s="26" t="str">
        <f t="shared" si="348"/>
        <v>Invalid</v>
      </c>
      <c r="M3709" s="26" t="str">
        <f>IF(OR(ISBLANK(B3709),ISBLANK(C3709),ISBLANK(D3709)),"Missing",IFERROR(VLOOKUP(A3709,'RM Postcodes'!$A:$B,2,0),"Invalid"))</f>
        <v>live</v>
      </c>
      <c r="N3709" s="26" t="str">
        <f t="shared" si="349"/>
        <v>Redact</v>
      </c>
      <c r="O3709" s="26" t="str">
        <f t="shared" si="344"/>
        <v>Redact</v>
      </c>
    </row>
    <row r="3710" spans="1:15" x14ac:dyDescent="0.2">
      <c r="A3710" s="24" t="str">
        <f t="shared" si="345"/>
        <v>HP6 5</v>
      </c>
      <c r="B3710" s="1" t="s">
        <v>12491</v>
      </c>
      <c r="C3710" s="1" t="s">
        <v>12668</v>
      </c>
      <c r="D3710" s="1" t="s">
        <v>12625</v>
      </c>
      <c r="E3710" s="2">
        <v>33</v>
      </c>
      <c r="F3710" s="3">
        <v>869908.24</v>
      </c>
      <c r="G3710" s="3">
        <v>79999.960000000006</v>
      </c>
      <c r="H3710" s="4">
        <v>52308.55</v>
      </c>
      <c r="I3710" s="25"/>
      <c r="J3710" s="26" t="str">
        <f t="shared" si="346"/>
        <v>No</v>
      </c>
      <c r="K3710" s="26" t="str">
        <f t="shared" si="347"/>
        <v>GB</v>
      </c>
      <c r="L3710" s="26" t="str">
        <f t="shared" si="348"/>
        <v>Invalid</v>
      </c>
      <c r="M3710" s="26" t="str">
        <f>IF(OR(ISBLANK(B3710),ISBLANK(C3710),ISBLANK(D3710)),"Missing",IFERROR(VLOOKUP(A3710,'RM Postcodes'!$A:$B,2,0),"Invalid"))</f>
        <v>live</v>
      </c>
      <c r="N3710" s="26" t="str">
        <f t="shared" si="349"/>
        <v>OK</v>
      </c>
      <c r="O3710" s="26" t="str">
        <f t="shared" si="344"/>
        <v>OK</v>
      </c>
    </row>
    <row r="3711" spans="1:15" x14ac:dyDescent="0.2">
      <c r="A3711" s="24" t="str">
        <f t="shared" si="345"/>
        <v>HP6 6</v>
      </c>
      <c r="B3711" s="1" t="s">
        <v>12491</v>
      </c>
      <c r="C3711" s="1" t="s">
        <v>12668</v>
      </c>
      <c r="D3711" s="1" t="s">
        <v>12622</v>
      </c>
      <c r="E3711" s="2">
        <v>57</v>
      </c>
      <c r="F3711" s="3">
        <v>3257285.1399999983</v>
      </c>
      <c r="G3711" s="3">
        <v>517405.68999999994</v>
      </c>
      <c r="H3711" s="4">
        <v>475396.89</v>
      </c>
      <c r="I3711" s="25"/>
      <c r="J3711" s="26" t="str">
        <f t="shared" si="346"/>
        <v>No</v>
      </c>
      <c r="K3711" s="26" t="str">
        <f t="shared" si="347"/>
        <v>GB</v>
      </c>
      <c r="L3711" s="26" t="str">
        <f t="shared" si="348"/>
        <v>Invalid</v>
      </c>
      <c r="M3711" s="26" t="str">
        <f>IF(OR(ISBLANK(B3711),ISBLANK(C3711),ISBLANK(D3711)),"Missing",IFERROR(VLOOKUP(A3711,'RM Postcodes'!$A:$B,2,0),"Invalid"))</f>
        <v>live</v>
      </c>
      <c r="N3711" s="26" t="str">
        <f t="shared" si="349"/>
        <v>OK</v>
      </c>
      <c r="O3711" s="26" t="str">
        <f t="shared" si="344"/>
        <v>OK</v>
      </c>
    </row>
    <row r="3712" spans="1:15" x14ac:dyDescent="0.2">
      <c r="A3712" s="24" t="str">
        <f t="shared" si="345"/>
        <v>HP7 0</v>
      </c>
      <c r="B3712" s="1" t="s">
        <v>12491</v>
      </c>
      <c r="C3712" s="1" t="s">
        <v>12669</v>
      </c>
      <c r="D3712" s="1" t="s">
        <v>12632</v>
      </c>
      <c r="E3712" s="2">
        <v>50</v>
      </c>
      <c r="F3712" s="3">
        <v>9753972.1200000029</v>
      </c>
      <c r="G3712" s="3">
        <v>8001931.4299999997</v>
      </c>
      <c r="H3712" s="4">
        <v>186435.02000000002</v>
      </c>
      <c r="I3712" s="25"/>
      <c r="J3712" s="26" t="str">
        <f t="shared" si="346"/>
        <v>No</v>
      </c>
      <c r="K3712" s="26" t="str">
        <f t="shared" si="347"/>
        <v>GB</v>
      </c>
      <c r="L3712" s="26" t="str">
        <f t="shared" si="348"/>
        <v>Invalid</v>
      </c>
      <c r="M3712" s="26" t="str">
        <f>IF(OR(ISBLANK(B3712),ISBLANK(C3712),ISBLANK(D3712)),"Missing",IFERROR(VLOOKUP(A3712,'RM Postcodes'!$A:$B,2,0),"Invalid"))</f>
        <v>live</v>
      </c>
      <c r="N3712" s="26" t="str">
        <f t="shared" si="349"/>
        <v>OK</v>
      </c>
      <c r="O3712" s="26" t="str">
        <f t="shared" si="344"/>
        <v>Redact</v>
      </c>
    </row>
    <row r="3713" spans="1:15" x14ac:dyDescent="0.2">
      <c r="A3713" s="24" t="str">
        <f t="shared" si="345"/>
        <v>HP7 9</v>
      </c>
      <c r="B3713" s="1" t="s">
        <v>12491</v>
      </c>
      <c r="C3713" s="1" t="s">
        <v>12669</v>
      </c>
      <c r="D3713" s="1" t="s">
        <v>12627</v>
      </c>
      <c r="E3713" s="2">
        <v>36</v>
      </c>
      <c r="F3713" s="3">
        <v>1054873.5699999998</v>
      </c>
      <c r="G3713" s="3">
        <v>236026.37</v>
      </c>
      <c r="H3713" s="4">
        <v>76620.92</v>
      </c>
      <c r="I3713" s="25"/>
      <c r="J3713" s="26" t="str">
        <f t="shared" si="346"/>
        <v>No</v>
      </c>
      <c r="K3713" s="26" t="str">
        <f t="shared" si="347"/>
        <v>GB</v>
      </c>
      <c r="L3713" s="26" t="str">
        <f t="shared" si="348"/>
        <v>Invalid</v>
      </c>
      <c r="M3713" s="26" t="str">
        <f>IF(OR(ISBLANK(B3713),ISBLANK(C3713),ISBLANK(D3713)),"Missing",IFERROR(VLOOKUP(A3713,'RM Postcodes'!$A:$B,2,0),"Invalid"))</f>
        <v>live</v>
      </c>
      <c r="N3713" s="26" t="str">
        <f t="shared" si="349"/>
        <v>OK</v>
      </c>
      <c r="O3713" s="26" t="str">
        <f t="shared" si="344"/>
        <v>OK</v>
      </c>
    </row>
    <row r="3714" spans="1:15" x14ac:dyDescent="0.2">
      <c r="A3714" s="24" t="str">
        <f t="shared" si="345"/>
        <v>HP8 4</v>
      </c>
      <c r="B3714" s="1" t="s">
        <v>12491</v>
      </c>
      <c r="C3714" s="1" t="s">
        <v>12670</v>
      </c>
      <c r="D3714" s="1" t="s">
        <v>12630</v>
      </c>
      <c r="E3714" s="2">
        <v>46</v>
      </c>
      <c r="F3714" s="3">
        <v>7487712.46</v>
      </c>
      <c r="G3714" s="3">
        <v>5925876.71</v>
      </c>
      <c r="H3714" s="4">
        <v>241666.66</v>
      </c>
      <c r="I3714" s="25"/>
      <c r="J3714" s="26" t="str">
        <f t="shared" si="346"/>
        <v>No</v>
      </c>
      <c r="K3714" s="26" t="str">
        <f t="shared" si="347"/>
        <v>GB</v>
      </c>
      <c r="L3714" s="26" t="str">
        <f t="shared" si="348"/>
        <v>Invalid</v>
      </c>
      <c r="M3714" s="26" t="str">
        <f>IF(OR(ISBLANK(B3714),ISBLANK(C3714),ISBLANK(D3714)),"Missing",IFERROR(VLOOKUP(A3714,'RM Postcodes'!$A:$B,2,0),"Invalid"))</f>
        <v>live</v>
      </c>
      <c r="N3714" s="26" t="str">
        <f t="shared" si="349"/>
        <v>OK</v>
      </c>
      <c r="O3714" s="26" t="str">
        <f t="shared" si="344"/>
        <v>Redact</v>
      </c>
    </row>
    <row r="3715" spans="1:15" x14ac:dyDescent="0.2">
      <c r="A3715" s="24" t="str">
        <f t="shared" si="345"/>
        <v>HP9 1</v>
      </c>
      <c r="B3715" s="1" t="s">
        <v>12491</v>
      </c>
      <c r="C3715" s="1" t="s">
        <v>12671</v>
      </c>
      <c r="D3715" s="1" t="s">
        <v>12621</v>
      </c>
      <c r="E3715" s="2">
        <v>53</v>
      </c>
      <c r="F3715" s="3">
        <v>2363257.1900000004</v>
      </c>
      <c r="G3715" s="3">
        <v>938671.06</v>
      </c>
      <c r="H3715" s="4">
        <v>50179.08</v>
      </c>
      <c r="I3715" s="25"/>
      <c r="J3715" s="26" t="str">
        <f t="shared" si="346"/>
        <v>No</v>
      </c>
      <c r="K3715" s="26" t="str">
        <f t="shared" si="347"/>
        <v>GB</v>
      </c>
      <c r="L3715" s="26" t="str">
        <f t="shared" si="348"/>
        <v>Invalid</v>
      </c>
      <c r="M3715" s="26" t="str">
        <f>IF(OR(ISBLANK(B3715),ISBLANK(C3715),ISBLANK(D3715)),"Missing",IFERROR(VLOOKUP(A3715,'RM Postcodes'!$A:$B,2,0),"Invalid"))</f>
        <v>live</v>
      </c>
      <c r="N3715" s="26" t="str">
        <f t="shared" si="349"/>
        <v>OK</v>
      </c>
      <c r="O3715" s="26" t="str">
        <f t="shared" si="344"/>
        <v>OK</v>
      </c>
    </row>
    <row r="3716" spans="1:15" x14ac:dyDescent="0.2">
      <c r="A3716" s="24" t="str">
        <f t="shared" si="345"/>
        <v>HP9 2</v>
      </c>
      <c r="B3716" s="1" t="s">
        <v>12491</v>
      </c>
      <c r="C3716" s="1" t="s">
        <v>12671</v>
      </c>
      <c r="D3716" s="1" t="s">
        <v>12640</v>
      </c>
      <c r="E3716" s="2">
        <v>45</v>
      </c>
      <c r="F3716" s="3">
        <v>1239288.2299999997</v>
      </c>
      <c r="G3716" s="3">
        <v>160000.04</v>
      </c>
      <c r="H3716" s="4">
        <v>137999.96000000002</v>
      </c>
      <c r="I3716" s="25"/>
      <c r="J3716" s="26" t="str">
        <f t="shared" si="346"/>
        <v>No</v>
      </c>
      <c r="K3716" s="26" t="str">
        <f t="shared" si="347"/>
        <v>GB</v>
      </c>
      <c r="L3716" s="26" t="str">
        <f t="shared" si="348"/>
        <v>Invalid</v>
      </c>
      <c r="M3716" s="26" t="str">
        <f>IF(OR(ISBLANK(B3716),ISBLANK(C3716),ISBLANK(D3716)),"Missing",IFERROR(VLOOKUP(A3716,'RM Postcodes'!$A:$B,2,0),"Invalid"))</f>
        <v>live</v>
      </c>
      <c r="N3716" s="26" t="str">
        <f t="shared" si="349"/>
        <v>OK</v>
      </c>
      <c r="O3716" s="26" t="str">
        <f t="shared" si="344"/>
        <v>OK</v>
      </c>
    </row>
    <row r="3717" spans="1:15" x14ac:dyDescent="0.2">
      <c r="A3717" s="24" t="str">
        <f t="shared" si="345"/>
        <v>HP9 9</v>
      </c>
      <c r="B3717" s="1" t="s">
        <v>12491</v>
      </c>
      <c r="C3717" s="1" t="s">
        <v>12671</v>
      </c>
      <c r="D3717" s="1" t="s">
        <v>12627</v>
      </c>
      <c r="E3717" s="2">
        <v>2</v>
      </c>
      <c r="F3717" s="3">
        <v>158246.99</v>
      </c>
      <c r="G3717" s="3">
        <v>108927.06</v>
      </c>
      <c r="H3717" s="4">
        <v>49319.93</v>
      </c>
      <c r="I3717" s="25"/>
      <c r="J3717" s="26" t="str">
        <f t="shared" si="346"/>
        <v>No</v>
      </c>
      <c r="K3717" s="26" t="str">
        <f t="shared" si="347"/>
        <v>GB</v>
      </c>
      <c r="L3717" s="26" t="str">
        <f t="shared" si="348"/>
        <v>Invalid</v>
      </c>
      <c r="M3717" s="26" t="str">
        <f>IF(OR(ISBLANK(B3717),ISBLANK(C3717),ISBLANK(D3717)),"Missing",IFERROR(VLOOKUP(A3717,'RM Postcodes'!$A:$B,2,0),"Invalid"))</f>
        <v>live</v>
      </c>
      <c r="N3717" s="26" t="str">
        <f t="shared" si="349"/>
        <v>Redact</v>
      </c>
      <c r="O3717" s="26" t="str">
        <f t="shared" ref="O3717:O3780" si="350">IF(COUNT(E3717)=0,"Missing",IF(E3717&lt;=2,"Redact",IF(COUNTIF(F3717:H3717,"&gt;0")&lt;&gt;3,"Error",IF((G3717+H3717)/F3717&lt;60%,"OK","Redact"))))</f>
        <v>Redact</v>
      </c>
    </row>
    <row r="3718" spans="1:15" x14ac:dyDescent="0.2">
      <c r="A3718" s="24" t="str">
        <f t="shared" ref="A3718:A3781" si="351">TRIM(B3718)&amp;TRIM(C3718)&amp;" "&amp;TRIM(D3718)</f>
        <v>HR1 1</v>
      </c>
      <c r="B3718" s="1" t="s">
        <v>12492</v>
      </c>
      <c r="C3718" s="1" t="s">
        <v>12663</v>
      </c>
      <c r="D3718" s="1" t="s">
        <v>12621</v>
      </c>
      <c r="E3718" s="2">
        <v>29</v>
      </c>
      <c r="F3718" s="3">
        <v>898875.30000000016</v>
      </c>
      <c r="G3718" s="3">
        <v>219927.26</v>
      </c>
      <c r="H3718" s="4">
        <v>108000</v>
      </c>
      <c r="I3718" s="25"/>
      <c r="J3718" s="26" t="str">
        <f t="shared" ref="J3718:J3781" si="352">IF(AND(K3718="NI",L3718="OK",M3718="LIVE",N3718="OK",O3718="OK"),"yes NI",IF(AND(K3718="GB",L3718="OK",M3718="LIVE",N3718="OK",O3718="OK"),"Yes","No"))</f>
        <v>No</v>
      </c>
      <c r="K3718" s="26" t="str">
        <f t="shared" ref="K3718:K3781" si="353">IF(ISBLANK(B3718),"Missing",IF(AND(OR(LEN(B3718)=2,LEN(B3718)=1),AND(ISERROR(VALUE(LEFT(B3718,1))),ISERROR(VALUE(RIGHT(B3718,1))))),IF(OR(B3718="GY",B3718="IM",B3718="JE"),"not GB",IF(B3718="BT","NI","GB")),"Invalid"))</f>
        <v>GB</v>
      </c>
      <c r="L3718" s="26" t="str">
        <f t="shared" si="348"/>
        <v>Invalid</v>
      </c>
      <c r="M3718" s="26" t="str">
        <f>IF(OR(ISBLANK(B3718),ISBLANK(C3718),ISBLANK(D3718)),"Missing",IFERROR(VLOOKUP(A3718,'RM Postcodes'!$A:$B,2,0),"Invalid"))</f>
        <v>live</v>
      </c>
      <c r="N3718" s="26" t="str">
        <f t="shared" si="349"/>
        <v>OK</v>
      </c>
      <c r="O3718" s="26" t="str">
        <f t="shared" si="350"/>
        <v>OK</v>
      </c>
    </row>
    <row r="3719" spans="1:15" x14ac:dyDescent="0.2">
      <c r="A3719" s="24" t="str">
        <f t="shared" si="351"/>
        <v>HR1 2</v>
      </c>
      <c r="B3719" s="1" t="s">
        <v>12492</v>
      </c>
      <c r="C3719" s="1" t="s">
        <v>12663</v>
      </c>
      <c r="D3719" s="1" t="s">
        <v>12640</v>
      </c>
      <c r="E3719" s="2">
        <v>23</v>
      </c>
      <c r="F3719" s="3">
        <v>959911.78999999969</v>
      </c>
      <c r="G3719" s="3">
        <v>424747.12999999995</v>
      </c>
      <c r="H3719" s="4">
        <v>48433.1</v>
      </c>
      <c r="I3719" s="25"/>
      <c r="J3719" s="26" t="str">
        <f t="shared" si="352"/>
        <v>No</v>
      </c>
      <c r="K3719" s="26" t="str">
        <f t="shared" si="353"/>
        <v>GB</v>
      </c>
      <c r="L3719" s="26" t="str">
        <f t="shared" ref="L3719:L3782" si="354">IF(ISBLANK(D3719),"Missing",IF(AND(LEN(D3719)=1,ISNUMBER(VALUE(D3719))),"OK","Invalid"))</f>
        <v>Invalid</v>
      </c>
      <c r="M3719" s="26" t="str">
        <f>IF(OR(ISBLANK(B3719),ISBLANK(C3719),ISBLANK(D3719)),"Missing",IFERROR(VLOOKUP(A3719,'RM Postcodes'!$A:$B,2,0),"Invalid"))</f>
        <v>live</v>
      </c>
      <c r="N3719" s="26" t="str">
        <f t="shared" ref="N3719:N3782" si="355">IF(ISBLANK(E3719),"Missing",IF(E3719&lt;10,"Redact","OK"))</f>
        <v>OK</v>
      </c>
      <c r="O3719" s="26" t="str">
        <f t="shared" si="350"/>
        <v>OK</v>
      </c>
    </row>
    <row r="3720" spans="1:15" x14ac:dyDescent="0.2">
      <c r="A3720" s="24" t="str">
        <f t="shared" si="351"/>
        <v>HR1 3</v>
      </c>
      <c r="B3720" s="1" t="s">
        <v>12492</v>
      </c>
      <c r="C3720" s="1" t="s">
        <v>12663</v>
      </c>
      <c r="D3720" s="1" t="s">
        <v>12629</v>
      </c>
      <c r="E3720" s="2">
        <v>49</v>
      </c>
      <c r="F3720" s="3">
        <v>7365947.0599999996</v>
      </c>
      <c r="G3720" s="3">
        <v>1428907.8800000001</v>
      </c>
      <c r="H3720" s="4">
        <v>1185629.48</v>
      </c>
      <c r="I3720" s="25"/>
      <c r="J3720" s="26" t="str">
        <f t="shared" si="352"/>
        <v>No</v>
      </c>
      <c r="K3720" s="26" t="str">
        <f t="shared" si="353"/>
        <v>GB</v>
      </c>
      <c r="L3720" s="26" t="str">
        <f t="shared" si="354"/>
        <v>Invalid</v>
      </c>
      <c r="M3720" s="26" t="str">
        <f>IF(OR(ISBLANK(B3720),ISBLANK(C3720),ISBLANK(D3720)),"Missing",IFERROR(VLOOKUP(A3720,'RM Postcodes'!$A:$B,2,0),"Invalid"))</f>
        <v>live</v>
      </c>
      <c r="N3720" s="26" t="str">
        <f t="shared" si="355"/>
        <v>OK</v>
      </c>
      <c r="O3720" s="26" t="str">
        <f t="shared" si="350"/>
        <v>OK</v>
      </c>
    </row>
    <row r="3721" spans="1:15" x14ac:dyDescent="0.2">
      <c r="A3721" s="24" t="str">
        <f t="shared" si="351"/>
        <v>HR1 4</v>
      </c>
      <c r="B3721" s="1" t="s">
        <v>12492</v>
      </c>
      <c r="C3721" s="1" t="s">
        <v>12663</v>
      </c>
      <c r="D3721" s="1" t="s">
        <v>12630</v>
      </c>
      <c r="E3721" s="2">
        <v>28</v>
      </c>
      <c r="F3721" s="3">
        <v>20429596.969999984</v>
      </c>
      <c r="G3721" s="3">
        <v>19601821.169999998</v>
      </c>
      <c r="H3721" s="4">
        <v>198340.4</v>
      </c>
      <c r="I3721" s="25"/>
      <c r="J3721" s="26" t="str">
        <f t="shared" si="352"/>
        <v>No</v>
      </c>
      <c r="K3721" s="26" t="str">
        <f t="shared" si="353"/>
        <v>GB</v>
      </c>
      <c r="L3721" s="26" t="str">
        <f t="shared" si="354"/>
        <v>Invalid</v>
      </c>
      <c r="M3721" s="26" t="str">
        <f>IF(OR(ISBLANK(B3721),ISBLANK(C3721),ISBLANK(D3721)),"Missing",IFERROR(VLOOKUP(A3721,'RM Postcodes'!$A:$B,2,0),"Invalid"))</f>
        <v>live</v>
      </c>
      <c r="N3721" s="26" t="str">
        <f t="shared" si="355"/>
        <v>OK</v>
      </c>
      <c r="O3721" s="26" t="str">
        <f t="shared" si="350"/>
        <v>Redact</v>
      </c>
    </row>
    <row r="3722" spans="1:15" x14ac:dyDescent="0.2">
      <c r="A3722" s="24" t="str">
        <f t="shared" si="351"/>
        <v>HR2 0</v>
      </c>
      <c r="B3722" s="1" t="s">
        <v>12492</v>
      </c>
      <c r="C3722" s="1" t="s">
        <v>12664</v>
      </c>
      <c r="D3722" s="1" t="s">
        <v>12632</v>
      </c>
      <c r="E3722" s="2">
        <v>33</v>
      </c>
      <c r="F3722" s="3">
        <v>9121542.4999999981</v>
      </c>
      <c r="G3722" s="3">
        <v>5830533.2400000002</v>
      </c>
      <c r="H3722" s="4">
        <v>1065308.06</v>
      </c>
      <c r="I3722" s="25"/>
      <c r="J3722" s="26" t="str">
        <f t="shared" si="352"/>
        <v>No</v>
      </c>
      <c r="K3722" s="26" t="str">
        <f t="shared" si="353"/>
        <v>GB</v>
      </c>
      <c r="L3722" s="26" t="str">
        <f t="shared" si="354"/>
        <v>Invalid</v>
      </c>
      <c r="M3722" s="26" t="str">
        <f>IF(OR(ISBLANK(B3722),ISBLANK(C3722),ISBLANK(D3722)),"Missing",IFERROR(VLOOKUP(A3722,'RM Postcodes'!$A:$B,2,0),"Invalid"))</f>
        <v>live</v>
      </c>
      <c r="N3722" s="26" t="str">
        <f t="shared" si="355"/>
        <v>OK</v>
      </c>
      <c r="O3722" s="26" t="str">
        <f t="shared" si="350"/>
        <v>Redact</v>
      </c>
    </row>
    <row r="3723" spans="1:15" x14ac:dyDescent="0.2">
      <c r="A3723" s="24" t="str">
        <f t="shared" si="351"/>
        <v>HR2 6</v>
      </c>
      <c r="B3723" s="1" t="s">
        <v>12492</v>
      </c>
      <c r="C3723" s="1" t="s">
        <v>12664</v>
      </c>
      <c r="D3723" s="1" t="s">
        <v>12622</v>
      </c>
      <c r="E3723" s="2">
        <v>32</v>
      </c>
      <c r="F3723" s="3">
        <v>14958071.480000002</v>
      </c>
      <c r="G3723" s="3">
        <v>7073771.0899999999</v>
      </c>
      <c r="H3723" s="4">
        <v>4423878.3900000006</v>
      </c>
      <c r="I3723" s="25"/>
      <c r="J3723" s="26" t="str">
        <f t="shared" si="352"/>
        <v>No</v>
      </c>
      <c r="K3723" s="26" t="str">
        <f t="shared" si="353"/>
        <v>GB</v>
      </c>
      <c r="L3723" s="26" t="str">
        <f t="shared" si="354"/>
        <v>Invalid</v>
      </c>
      <c r="M3723" s="26" t="str">
        <f>IF(OR(ISBLANK(B3723),ISBLANK(C3723),ISBLANK(D3723)),"Missing",IFERROR(VLOOKUP(A3723,'RM Postcodes'!$A:$B,2,0),"Invalid"))</f>
        <v>live</v>
      </c>
      <c r="N3723" s="26" t="str">
        <f t="shared" si="355"/>
        <v>OK</v>
      </c>
      <c r="O3723" s="26" t="str">
        <f t="shared" si="350"/>
        <v>Redact</v>
      </c>
    </row>
    <row r="3724" spans="1:15" x14ac:dyDescent="0.2">
      <c r="A3724" s="24" t="str">
        <f t="shared" si="351"/>
        <v>HR2 7</v>
      </c>
      <c r="B3724" s="1" t="s">
        <v>12492</v>
      </c>
      <c r="C3724" s="1" t="s">
        <v>12664</v>
      </c>
      <c r="D3724" s="1" t="s">
        <v>12623</v>
      </c>
      <c r="E3724" s="2">
        <v>22</v>
      </c>
      <c r="F3724" s="3">
        <v>349623.07</v>
      </c>
      <c r="G3724" s="3">
        <v>51078.26</v>
      </c>
      <c r="H3724" s="4">
        <v>48786.5</v>
      </c>
      <c r="I3724" s="25"/>
      <c r="J3724" s="26" t="str">
        <f t="shared" si="352"/>
        <v>No</v>
      </c>
      <c r="K3724" s="26" t="str">
        <f t="shared" si="353"/>
        <v>GB</v>
      </c>
      <c r="L3724" s="26" t="str">
        <f t="shared" si="354"/>
        <v>Invalid</v>
      </c>
      <c r="M3724" s="26" t="str">
        <f>IF(OR(ISBLANK(B3724),ISBLANK(C3724),ISBLANK(D3724)),"Missing",IFERROR(VLOOKUP(A3724,'RM Postcodes'!$A:$B,2,0),"Invalid"))</f>
        <v>live</v>
      </c>
      <c r="N3724" s="26" t="str">
        <f t="shared" si="355"/>
        <v>OK</v>
      </c>
      <c r="O3724" s="26" t="str">
        <f t="shared" si="350"/>
        <v>OK</v>
      </c>
    </row>
    <row r="3725" spans="1:15" x14ac:dyDescent="0.2">
      <c r="A3725" s="24" t="str">
        <f t="shared" si="351"/>
        <v>HR2 8</v>
      </c>
      <c r="B3725" s="1" t="s">
        <v>12492</v>
      </c>
      <c r="C3725" s="1" t="s">
        <v>12664</v>
      </c>
      <c r="D3725" s="1" t="s">
        <v>12626</v>
      </c>
      <c r="E3725" s="2">
        <v>40</v>
      </c>
      <c r="F3725" s="3">
        <v>5684507.2299999995</v>
      </c>
      <c r="G3725" s="3">
        <v>1532537.8699999999</v>
      </c>
      <c r="H3725" s="4">
        <v>1117763.8199999998</v>
      </c>
      <c r="I3725" s="25"/>
      <c r="J3725" s="26" t="str">
        <f t="shared" si="352"/>
        <v>No</v>
      </c>
      <c r="K3725" s="26" t="str">
        <f t="shared" si="353"/>
        <v>GB</v>
      </c>
      <c r="L3725" s="26" t="str">
        <f t="shared" si="354"/>
        <v>Invalid</v>
      </c>
      <c r="M3725" s="26" t="str">
        <f>IF(OR(ISBLANK(B3725),ISBLANK(C3725),ISBLANK(D3725)),"Missing",IFERROR(VLOOKUP(A3725,'RM Postcodes'!$A:$B,2,0),"Invalid"))</f>
        <v>live</v>
      </c>
      <c r="N3725" s="26" t="str">
        <f t="shared" si="355"/>
        <v>OK</v>
      </c>
      <c r="O3725" s="26" t="str">
        <f t="shared" si="350"/>
        <v>OK</v>
      </c>
    </row>
    <row r="3726" spans="1:15" x14ac:dyDescent="0.2">
      <c r="A3726" s="24" t="str">
        <f t="shared" si="351"/>
        <v>HR2 9</v>
      </c>
      <c r="B3726" s="1" t="s">
        <v>12492</v>
      </c>
      <c r="C3726" s="1" t="s">
        <v>12664</v>
      </c>
      <c r="D3726" s="1" t="s">
        <v>12627</v>
      </c>
      <c r="E3726" s="2">
        <v>40</v>
      </c>
      <c r="F3726" s="3">
        <v>11307888.15</v>
      </c>
      <c r="G3726" s="3">
        <v>5733771.9199999999</v>
      </c>
      <c r="H3726" s="4">
        <v>2562864.3200000003</v>
      </c>
      <c r="I3726" s="25"/>
      <c r="J3726" s="26" t="str">
        <f t="shared" si="352"/>
        <v>No</v>
      </c>
      <c r="K3726" s="26" t="str">
        <f t="shared" si="353"/>
        <v>GB</v>
      </c>
      <c r="L3726" s="26" t="str">
        <f t="shared" si="354"/>
        <v>Invalid</v>
      </c>
      <c r="M3726" s="26" t="str">
        <f>IF(OR(ISBLANK(B3726),ISBLANK(C3726),ISBLANK(D3726)),"Missing",IFERROR(VLOOKUP(A3726,'RM Postcodes'!$A:$B,2,0),"Invalid"))</f>
        <v>live</v>
      </c>
      <c r="N3726" s="26" t="str">
        <f t="shared" si="355"/>
        <v>OK</v>
      </c>
      <c r="O3726" s="26" t="str">
        <f t="shared" si="350"/>
        <v>Redact</v>
      </c>
    </row>
    <row r="3727" spans="1:15" x14ac:dyDescent="0.2">
      <c r="A3727" s="24" t="str">
        <f t="shared" si="351"/>
        <v>HR3 5</v>
      </c>
      <c r="B3727" s="1" t="s">
        <v>12492</v>
      </c>
      <c r="C3727" s="1" t="s">
        <v>12665</v>
      </c>
      <c r="D3727" s="1" t="s">
        <v>12625</v>
      </c>
      <c r="E3727" s="2">
        <v>29</v>
      </c>
      <c r="F3727" s="3">
        <v>733732.98</v>
      </c>
      <c r="G3727" s="3">
        <v>171570.46000000002</v>
      </c>
      <c r="H3727" s="4">
        <v>72145.55</v>
      </c>
      <c r="I3727" s="25"/>
      <c r="J3727" s="26" t="str">
        <f t="shared" si="352"/>
        <v>No</v>
      </c>
      <c r="K3727" s="26" t="str">
        <f t="shared" si="353"/>
        <v>GB</v>
      </c>
      <c r="L3727" s="26" t="str">
        <f t="shared" si="354"/>
        <v>Invalid</v>
      </c>
      <c r="M3727" s="26" t="str">
        <f>IF(OR(ISBLANK(B3727),ISBLANK(C3727),ISBLANK(D3727)),"Missing",IFERROR(VLOOKUP(A3727,'RM Postcodes'!$A:$B,2,0),"Invalid"))</f>
        <v>live</v>
      </c>
      <c r="N3727" s="26" t="str">
        <f t="shared" si="355"/>
        <v>OK</v>
      </c>
      <c r="O3727" s="26" t="str">
        <f t="shared" si="350"/>
        <v>OK</v>
      </c>
    </row>
    <row r="3728" spans="1:15" x14ac:dyDescent="0.2">
      <c r="A3728" s="24" t="str">
        <f t="shared" si="351"/>
        <v>HR3 6</v>
      </c>
      <c r="B3728" s="1" t="s">
        <v>12492</v>
      </c>
      <c r="C3728" s="1" t="s">
        <v>12665</v>
      </c>
      <c r="D3728" s="1" t="s">
        <v>12622</v>
      </c>
      <c r="E3728" s="2">
        <v>33</v>
      </c>
      <c r="F3728" s="3">
        <v>2169480.2999999989</v>
      </c>
      <c r="G3728" s="3">
        <v>785441.25</v>
      </c>
      <c r="H3728" s="4">
        <v>762106.74</v>
      </c>
      <c r="I3728" s="25"/>
      <c r="J3728" s="26" t="str">
        <f t="shared" si="352"/>
        <v>No</v>
      </c>
      <c r="K3728" s="26" t="str">
        <f t="shared" si="353"/>
        <v>GB</v>
      </c>
      <c r="L3728" s="26" t="str">
        <f t="shared" si="354"/>
        <v>Invalid</v>
      </c>
      <c r="M3728" s="26" t="str">
        <f>IF(OR(ISBLANK(B3728),ISBLANK(C3728),ISBLANK(D3728)),"Missing",IFERROR(VLOOKUP(A3728,'RM Postcodes'!$A:$B,2,0),"Invalid"))</f>
        <v>live</v>
      </c>
      <c r="N3728" s="26" t="str">
        <f t="shared" si="355"/>
        <v>OK</v>
      </c>
      <c r="O3728" s="26" t="str">
        <f t="shared" si="350"/>
        <v>Redact</v>
      </c>
    </row>
    <row r="3729" spans="1:15" x14ac:dyDescent="0.2">
      <c r="A3729" s="24" t="str">
        <f t="shared" si="351"/>
        <v>HR4 0</v>
      </c>
      <c r="B3729" s="1" t="s">
        <v>12492</v>
      </c>
      <c r="C3729" s="1" t="s">
        <v>12666</v>
      </c>
      <c r="D3729" s="1" t="s">
        <v>12632</v>
      </c>
      <c r="E3729" s="2">
        <v>18</v>
      </c>
      <c r="F3729" s="3">
        <v>1198907.5099999995</v>
      </c>
      <c r="G3729" s="3">
        <v>527420.93999999994</v>
      </c>
      <c r="H3729" s="4">
        <v>181833.38000000003</v>
      </c>
      <c r="I3729" s="25"/>
      <c r="J3729" s="26" t="str">
        <f t="shared" si="352"/>
        <v>No</v>
      </c>
      <c r="K3729" s="26" t="str">
        <f t="shared" si="353"/>
        <v>GB</v>
      </c>
      <c r="L3729" s="26" t="str">
        <f t="shared" si="354"/>
        <v>Invalid</v>
      </c>
      <c r="M3729" s="26" t="str">
        <f>IF(OR(ISBLANK(B3729),ISBLANK(C3729),ISBLANK(D3729)),"Missing",IFERROR(VLOOKUP(A3729,'RM Postcodes'!$A:$B,2,0),"Invalid"))</f>
        <v>live</v>
      </c>
      <c r="N3729" s="26" t="str">
        <f t="shared" si="355"/>
        <v>OK</v>
      </c>
      <c r="O3729" s="26" t="str">
        <f t="shared" si="350"/>
        <v>OK</v>
      </c>
    </row>
    <row r="3730" spans="1:15" x14ac:dyDescent="0.2">
      <c r="A3730" s="24" t="str">
        <f t="shared" si="351"/>
        <v>HR4 7</v>
      </c>
      <c r="B3730" s="1" t="s">
        <v>12492</v>
      </c>
      <c r="C3730" s="1" t="s">
        <v>12666</v>
      </c>
      <c r="D3730" s="1" t="s">
        <v>12623</v>
      </c>
      <c r="E3730" s="2">
        <v>19</v>
      </c>
      <c r="F3730" s="3">
        <v>2488960.85</v>
      </c>
      <c r="G3730" s="3">
        <v>1408616.96</v>
      </c>
      <c r="H3730" s="4">
        <v>470749.35</v>
      </c>
      <c r="I3730" s="25"/>
      <c r="J3730" s="26" t="str">
        <f t="shared" si="352"/>
        <v>No</v>
      </c>
      <c r="K3730" s="26" t="str">
        <f t="shared" si="353"/>
        <v>GB</v>
      </c>
      <c r="L3730" s="26" t="str">
        <f t="shared" si="354"/>
        <v>Invalid</v>
      </c>
      <c r="M3730" s="26" t="str">
        <f>IF(OR(ISBLANK(B3730),ISBLANK(C3730),ISBLANK(D3730)),"Missing",IFERROR(VLOOKUP(A3730,'RM Postcodes'!$A:$B,2,0),"Invalid"))</f>
        <v>live</v>
      </c>
      <c r="N3730" s="26" t="str">
        <f t="shared" si="355"/>
        <v>OK</v>
      </c>
      <c r="O3730" s="26" t="str">
        <f t="shared" si="350"/>
        <v>Redact</v>
      </c>
    </row>
    <row r="3731" spans="1:15" x14ac:dyDescent="0.2">
      <c r="A3731" s="24" t="str">
        <f t="shared" si="351"/>
        <v>HR4 8</v>
      </c>
      <c r="B3731" s="1" t="s">
        <v>12492</v>
      </c>
      <c r="C3731" s="1" t="s">
        <v>12666</v>
      </c>
      <c r="D3731" s="1" t="s">
        <v>12626</v>
      </c>
      <c r="E3731" s="2">
        <v>30</v>
      </c>
      <c r="F3731" s="3">
        <v>9307562.459999999</v>
      </c>
      <c r="G3731" s="3">
        <v>7104987.9399999995</v>
      </c>
      <c r="H3731" s="4">
        <v>1160451.3399999999</v>
      </c>
      <c r="I3731" s="25"/>
      <c r="J3731" s="26" t="str">
        <f t="shared" si="352"/>
        <v>No</v>
      </c>
      <c r="K3731" s="26" t="str">
        <f t="shared" si="353"/>
        <v>GB</v>
      </c>
      <c r="L3731" s="26" t="str">
        <f t="shared" si="354"/>
        <v>Invalid</v>
      </c>
      <c r="M3731" s="26" t="str">
        <f>IF(OR(ISBLANK(B3731),ISBLANK(C3731),ISBLANK(D3731)),"Missing",IFERROR(VLOOKUP(A3731,'RM Postcodes'!$A:$B,2,0),"Invalid"))</f>
        <v>live</v>
      </c>
      <c r="N3731" s="26" t="str">
        <f t="shared" si="355"/>
        <v>OK</v>
      </c>
      <c r="O3731" s="26" t="str">
        <f t="shared" si="350"/>
        <v>Redact</v>
      </c>
    </row>
    <row r="3732" spans="1:15" x14ac:dyDescent="0.2">
      <c r="A3732" s="24" t="str">
        <f t="shared" si="351"/>
        <v>HR4 9</v>
      </c>
      <c r="B3732" s="1" t="s">
        <v>12492</v>
      </c>
      <c r="C3732" s="1" t="s">
        <v>12666</v>
      </c>
      <c r="D3732" s="1" t="s">
        <v>12627</v>
      </c>
      <c r="E3732" s="2">
        <v>26</v>
      </c>
      <c r="F3732" s="3">
        <v>1141826.02</v>
      </c>
      <c r="G3732" s="3">
        <v>351671.03</v>
      </c>
      <c r="H3732" s="4">
        <v>57376</v>
      </c>
      <c r="I3732" s="25"/>
      <c r="J3732" s="26" t="str">
        <f t="shared" si="352"/>
        <v>No</v>
      </c>
      <c r="K3732" s="26" t="str">
        <f t="shared" si="353"/>
        <v>GB</v>
      </c>
      <c r="L3732" s="26" t="str">
        <f t="shared" si="354"/>
        <v>Invalid</v>
      </c>
      <c r="M3732" s="26" t="str">
        <f>IF(OR(ISBLANK(B3732),ISBLANK(C3732),ISBLANK(D3732)),"Missing",IFERROR(VLOOKUP(A3732,'RM Postcodes'!$A:$B,2,0),"Invalid"))</f>
        <v>live</v>
      </c>
      <c r="N3732" s="26" t="str">
        <f t="shared" si="355"/>
        <v>OK</v>
      </c>
      <c r="O3732" s="26" t="str">
        <f t="shared" si="350"/>
        <v>OK</v>
      </c>
    </row>
    <row r="3733" spans="1:15" x14ac:dyDescent="0.2">
      <c r="A3733" s="24" t="str">
        <f t="shared" si="351"/>
        <v>HR5 3</v>
      </c>
      <c r="B3733" s="1" t="s">
        <v>12492</v>
      </c>
      <c r="C3733" s="1" t="s">
        <v>12667</v>
      </c>
      <c r="D3733" s="1" t="s">
        <v>12629</v>
      </c>
      <c r="E3733" s="2">
        <v>75</v>
      </c>
      <c r="F3733" s="3">
        <v>26225472.509999994</v>
      </c>
      <c r="G3733" s="3">
        <v>18160444.050000001</v>
      </c>
      <c r="H3733" s="4">
        <v>1659162.63</v>
      </c>
      <c r="I3733" s="25"/>
      <c r="J3733" s="26" t="str">
        <f t="shared" si="352"/>
        <v>No</v>
      </c>
      <c r="K3733" s="26" t="str">
        <f t="shared" si="353"/>
        <v>GB</v>
      </c>
      <c r="L3733" s="26" t="str">
        <f t="shared" si="354"/>
        <v>Invalid</v>
      </c>
      <c r="M3733" s="26" t="str">
        <f>IF(OR(ISBLANK(B3733),ISBLANK(C3733),ISBLANK(D3733)),"Missing",IFERROR(VLOOKUP(A3733,'RM Postcodes'!$A:$B,2,0),"Invalid"))</f>
        <v>live</v>
      </c>
      <c r="N3733" s="26" t="str">
        <f t="shared" si="355"/>
        <v>OK</v>
      </c>
      <c r="O3733" s="26" t="str">
        <f t="shared" si="350"/>
        <v>Redact</v>
      </c>
    </row>
    <row r="3734" spans="1:15" x14ac:dyDescent="0.2">
      <c r="A3734" s="24" t="str">
        <f t="shared" si="351"/>
        <v>HR6 0</v>
      </c>
      <c r="B3734" s="1" t="s">
        <v>12492</v>
      </c>
      <c r="C3734" s="1" t="s">
        <v>12668</v>
      </c>
      <c r="D3734" s="1" t="s">
        <v>12632</v>
      </c>
      <c r="E3734" s="2">
        <v>52</v>
      </c>
      <c r="F3734" s="3">
        <v>10420692.979999995</v>
      </c>
      <c r="G3734" s="3">
        <v>5965903.5</v>
      </c>
      <c r="H3734" s="4">
        <v>666752.54000000015</v>
      </c>
      <c r="I3734" s="25"/>
      <c r="J3734" s="26" t="str">
        <f t="shared" si="352"/>
        <v>No</v>
      </c>
      <c r="K3734" s="26" t="str">
        <f t="shared" si="353"/>
        <v>GB</v>
      </c>
      <c r="L3734" s="26" t="str">
        <f t="shared" si="354"/>
        <v>Invalid</v>
      </c>
      <c r="M3734" s="26" t="str">
        <f>IF(OR(ISBLANK(B3734),ISBLANK(C3734),ISBLANK(D3734)),"Missing",IFERROR(VLOOKUP(A3734,'RM Postcodes'!$A:$B,2,0),"Invalid"))</f>
        <v>live</v>
      </c>
      <c r="N3734" s="26" t="str">
        <f t="shared" si="355"/>
        <v>OK</v>
      </c>
      <c r="O3734" s="26" t="str">
        <f t="shared" si="350"/>
        <v>Redact</v>
      </c>
    </row>
    <row r="3735" spans="1:15" x14ac:dyDescent="0.2">
      <c r="A3735" s="24" t="str">
        <f t="shared" si="351"/>
        <v>HR6 8</v>
      </c>
      <c r="B3735" s="1" t="s">
        <v>12492</v>
      </c>
      <c r="C3735" s="1" t="s">
        <v>12668</v>
      </c>
      <c r="D3735" s="1" t="s">
        <v>12626</v>
      </c>
      <c r="E3735" s="2">
        <v>38</v>
      </c>
      <c r="F3735" s="3">
        <v>1607883.1199999999</v>
      </c>
      <c r="G3735" s="3">
        <v>675008.59999999986</v>
      </c>
      <c r="H3735" s="4">
        <v>123667.41</v>
      </c>
      <c r="I3735" s="25"/>
      <c r="J3735" s="26" t="str">
        <f t="shared" si="352"/>
        <v>No</v>
      </c>
      <c r="K3735" s="26" t="str">
        <f t="shared" si="353"/>
        <v>GB</v>
      </c>
      <c r="L3735" s="26" t="str">
        <f t="shared" si="354"/>
        <v>Invalid</v>
      </c>
      <c r="M3735" s="26" t="str">
        <f>IF(OR(ISBLANK(B3735),ISBLANK(C3735),ISBLANK(D3735)),"Missing",IFERROR(VLOOKUP(A3735,'RM Postcodes'!$A:$B,2,0),"Invalid"))</f>
        <v>live</v>
      </c>
      <c r="N3735" s="26" t="str">
        <f t="shared" si="355"/>
        <v>OK</v>
      </c>
      <c r="O3735" s="26" t="str">
        <f t="shared" si="350"/>
        <v>OK</v>
      </c>
    </row>
    <row r="3736" spans="1:15" x14ac:dyDescent="0.2">
      <c r="A3736" s="24" t="str">
        <f t="shared" si="351"/>
        <v>HR6 9</v>
      </c>
      <c r="B3736" s="1" t="s">
        <v>12492</v>
      </c>
      <c r="C3736" s="1" t="s">
        <v>12668</v>
      </c>
      <c r="D3736" s="1" t="s">
        <v>12627</v>
      </c>
      <c r="E3736" s="2">
        <v>50</v>
      </c>
      <c r="F3736" s="3">
        <v>21761143.840000004</v>
      </c>
      <c r="G3736" s="3">
        <v>8841115.0199999996</v>
      </c>
      <c r="H3736" s="4">
        <v>3293902.3299999996</v>
      </c>
      <c r="I3736" s="25"/>
      <c r="J3736" s="26" t="str">
        <f t="shared" si="352"/>
        <v>No</v>
      </c>
      <c r="K3736" s="26" t="str">
        <f t="shared" si="353"/>
        <v>GB</v>
      </c>
      <c r="L3736" s="26" t="str">
        <f t="shared" si="354"/>
        <v>Invalid</v>
      </c>
      <c r="M3736" s="26" t="str">
        <f>IF(OR(ISBLANK(B3736),ISBLANK(C3736),ISBLANK(D3736)),"Missing",IFERROR(VLOOKUP(A3736,'RM Postcodes'!$A:$B,2,0),"Invalid"))</f>
        <v>live</v>
      </c>
      <c r="N3736" s="26" t="str">
        <f t="shared" si="355"/>
        <v>OK</v>
      </c>
      <c r="O3736" s="26" t="str">
        <f t="shared" si="350"/>
        <v>OK</v>
      </c>
    </row>
    <row r="3737" spans="1:15" x14ac:dyDescent="0.2">
      <c r="A3737" s="24" t="str">
        <f t="shared" si="351"/>
        <v>HR7 4</v>
      </c>
      <c r="B3737" s="1" t="s">
        <v>12492</v>
      </c>
      <c r="C3737" s="1" t="s">
        <v>12669</v>
      </c>
      <c r="D3737" s="1" t="s">
        <v>12630</v>
      </c>
      <c r="E3737" s="2">
        <v>40</v>
      </c>
      <c r="F3737" s="3">
        <v>6910861.0100000016</v>
      </c>
      <c r="G3737" s="3">
        <v>3310530.0700000003</v>
      </c>
      <c r="H3737" s="4">
        <v>1916817.33</v>
      </c>
      <c r="I3737" s="25"/>
      <c r="J3737" s="26" t="str">
        <f t="shared" si="352"/>
        <v>No</v>
      </c>
      <c r="K3737" s="26" t="str">
        <f t="shared" si="353"/>
        <v>GB</v>
      </c>
      <c r="L3737" s="26" t="str">
        <f t="shared" si="354"/>
        <v>Invalid</v>
      </c>
      <c r="M3737" s="26" t="str">
        <f>IF(OR(ISBLANK(B3737),ISBLANK(C3737),ISBLANK(D3737)),"Missing",IFERROR(VLOOKUP(A3737,'RM Postcodes'!$A:$B,2,0),"Invalid"))</f>
        <v>live</v>
      </c>
      <c r="N3737" s="26" t="str">
        <f t="shared" si="355"/>
        <v>OK</v>
      </c>
      <c r="O3737" s="26" t="str">
        <f t="shared" si="350"/>
        <v>Redact</v>
      </c>
    </row>
    <row r="3738" spans="1:15" x14ac:dyDescent="0.2">
      <c r="A3738" s="24" t="str">
        <f t="shared" si="351"/>
        <v>HR8 1</v>
      </c>
      <c r="B3738" s="1" t="s">
        <v>12492</v>
      </c>
      <c r="C3738" s="1" t="s">
        <v>12670</v>
      </c>
      <c r="D3738" s="1" t="s">
        <v>12621</v>
      </c>
      <c r="E3738" s="2">
        <v>38</v>
      </c>
      <c r="F3738" s="3">
        <v>11182104.980000002</v>
      </c>
      <c r="G3738" s="3">
        <v>5294530.0299999993</v>
      </c>
      <c r="H3738" s="4">
        <v>2652807.8499999996</v>
      </c>
      <c r="I3738" s="25"/>
      <c r="J3738" s="26" t="str">
        <f t="shared" si="352"/>
        <v>No</v>
      </c>
      <c r="K3738" s="26" t="str">
        <f t="shared" si="353"/>
        <v>GB</v>
      </c>
      <c r="L3738" s="26" t="str">
        <f t="shared" si="354"/>
        <v>Invalid</v>
      </c>
      <c r="M3738" s="26" t="str">
        <f>IF(OR(ISBLANK(B3738),ISBLANK(C3738),ISBLANK(D3738)),"Missing",IFERROR(VLOOKUP(A3738,'RM Postcodes'!$A:$B,2,0),"Invalid"))</f>
        <v>live</v>
      </c>
      <c r="N3738" s="26" t="str">
        <f t="shared" si="355"/>
        <v>OK</v>
      </c>
      <c r="O3738" s="26" t="str">
        <f t="shared" si="350"/>
        <v>Redact</v>
      </c>
    </row>
    <row r="3739" spans="1:15" x14ac:dyDescent="0.2">
      <c r="A3739" s="24" t="str">
        <f t="shared" si="351"/>
        <v>HR8 2</v>
      </c>
      <c r="B3739" s="1" t="s">
        <v>12492</v>
      </c>
      <c r="C3739" s="1" t="s">
        <v>12670</v>
      </c>
      <c r="D3739" s="1" t="s">
        <v>12640</v>
      </c>
      <c r="E3739" s="2">
        <v>36</v>
      </c>
      <c r="F3739" s="3">
        <v>5868079.7699999977</v>
      </c>
      <c r="G3739" s="3">
        <v>1553093.72</v>
      </c>
      <c r="H3739" s="4">
        <v>1119996.92</v>
      </c>
      <c r="I3739" s="25"/>
      <c r="J3739" s="26" t="str">
        <f t="shared" si="352"/>
        <v>No</v>
      </c>
      <c r="K3739" s="26" t="str">
        <f t="shared" si="353"/>
        <v>GB</v>
      </c>
      <c r="L3739" s="26" t="str">
        <f t="shared" si="354"/>
        <v>Invalid</v>
      </c>
      <c r="M3739" s="26" t="str">
        <f>IF(OR(ISBLANK(B3739),ISBLANK(C3739),ISBLANK(D3739)),"Missing",IFERROR(VLOOKUP(A3739,'RM Postcodes'!$A:$B,2,0),"Invalid"))</f>
        <v>live</v>
      </c>
      <c r="N3739" s="26" t="str">
        <f t="shared" si="355"/>
        <v>OK</v>
      </c>
      <c r="O3739" s="26" t="str">
        <f t="shared" si="350"/>
        <v>OK</v>
      </c>
    </row>
    <row r="3740" spans="1:15" x14ac:dyDescent="0.2">
      <c r="A3740" s="24" t="str">
        <f t="shared" si="351"/>
        <v>HR9 5</v>
      </c>
      <c r="B3740" s="1" t="s">
        <v>12492</v>
      </c>
      <c r="C3740" s="1" t="s">
        <v>12671</v>
      </c>
      <c r="D3740" s="1" t="s">
        <v>12625</v>
      </c>
      <c r="E3740" s="2">
        <v>30</v>
      </c>
      <c r="F3740" s="3">
        <v>2411042.3999999994</v>
      </c>
      <c r="G3740" s="3">
        <v>819152.47</v>
      </c>
      <c r="H3740" s="4">
        <v>344202.12999999995</v>
      </c>
      <c r="I3740" s="25"/>
      <c r="J3740" s="26" t="str">
        <f t="shared" si="352"/>
        <v>No</v>
      </c>
      <c r="K3740" s="26" t="str">
        <f t="shared" si="353"/>
        <v>GB</v>
      </c>
      <c r="L3740" s="26" t="str">
        <f t="shared" si="354"/>
        <v>Invalid</v>
      </c>
      <c r="M3740" s="26" t="str">
        <f>IF(OR(ISBLANK(B3740),ISBLANK(C3740),ISBLANK(D3740)),"Missing",IFERROR(VLOOKUP(A3740,'RM Postcodes'!$A:$B,2,0),"Invalid"))</f>
        <v>live</v>
      </c>
      <c r="N3740" s="26" t="str">
        <f t="shared" si="355"/>
        <v>OK</v>
      </c>
      <c r="O3740" s="26" t="str">
        <f t="shared" si="350"/>
        <v>OK</v>
      </c>
    </row>
    <row r="3741" spans="1:15" x14ac:dyDescent="0.2">
      <c r="A3741" s="24" t="str">
        <f t="shared" si="351"/>
        <v>HR9 6</v>
      </c>
      <c r="B3741" s="1" t="s">
        <v>12492</v>
      </c>
      <c r="C3741" s="1" t="s">
        <v>12671</v>
      </c>
      <c r="D3741" s="1" t="s">
        <v>12622</v>
      </c>
      <c r="E3741" s="2">
        <v>33</v>
      </c>
      <c r="F3741" s="3">
        <v>2428615.7699999986</v>
      </c>
      <c r="G3741" s="3">
        <v>1452892.83</v>
      </c>
      <c r="H3741" s="4">
        <v>113911.70999999999</v>
      </c>
      <c r="I3741" s="25"/>
      <c r="J3741" s="26" t="str">
        <f t="shared" si="352"/>
        <v>No</v>
      </c>
      <c r="K3741" s="26" t="str">
        <f t="shared" si="353"/>
        <v>GB</v>
      </c>
      <c r="L3741" s="26" t="str">
        <f t="shared" si="354"/>
        <v>Invalid</v>
      </c>
      <c r="M3741" s="26" t="str">
        <f>IF(OR(ISBLANK(B3741),ISBLANK(C3741),ISBLANK(D3741)),"Missing",IFERROR(VLOOKUP(A3741,'RM Postcodes'!$A:$B,2,0),"Invalid"))</f>
        <v>live</v>
      </c>
      <c r="N3741" s="26" t="str">
        <f t="shared" si="355"/>
        <v>OK</v>
      </c>
      <c r="O3741" s="26" t="str">
        <f t="shared" si="350"/>
        <v>Redact</v>
      </c>
    </row>
    <row r="3742" spans="1:15" x14ac:dyDescent="0.2">
      <c r="A3742" s="24" t="str">
        <f t="shared" si="351"/>
        <v>HR9 7</v>
      </c>
      <c r="B3742" s="1" t="s">
        <v>12492</v>
      </c>
      <c r="C3742" s="1" t="s">
        <v>12671</v>
      </c>
      <c r="D3742" s="1" t="s">
        <v>12623</v>
      </c>
      <c r="E3742" s="2">
        <v>50</v>
      </c>
      <c r="F3742" s="3">
        <v>13667312.640000002</v>
      </c>
      <c r="G3742" s="3">
        <v>5728804.5</v>
      </c>
      <c r="H3742" s="4">
        <v>3553805.6</v>
      </c>
      <c r="I3742" s="25"/>
      <c r="J3742" s="26" t="str">
        <f t="shared" si="352"/>
        <v>No</v>
      </c>
      <c r="K3742" s="26" t="str">
        <f t="shared" si="353"/>
        <v>GB</v>
      </c>
      <c r="L3742" s="26" t="str">
        <f t="shared" si="354"/>
        <v>Invalid</v>
      </c>
      <c r="M3742" s="26" t="str">
        <f>IF(OR(ISBLANK(B3742),ISBLANK(C3742),ISBLANK(D3742)),"Missing",IFERROR(VLOOKUP(A3742,'RM Postcodes'!$A:$B,2,0),"Invalid"))</f>
        <v>live</v>
      </c>
      <c r="N3742" s="26" t="str">
        <f t="shared" si="355"/>
        <v>OK</v>
      </c>
      <c r="O3742" s="26" t="str">
        <f t="shared" si="350"/>
        <v>Redact</v>
      </c>
    </row>
    <row r="3743" spans="1:15" x14ac:dyDescent="0.2">
      <c r="A3743" s="24" t="str">
        <f t="shared" si="351"/>
        <v>HS1 2</v>
      </c>
      <c r="B3743" s="1" t="s">
        <v>12493</v>
      </c>
      <c r="C3743" s="1" t="s">
        <v>12663</v>
      </c>
      <c r="D3743" s="1" t="s">
        <v>12640</v>
      </c>
      <c r="E3743" s="2">
        <v>2</v>
      </c>
      <c r="F3743" s="3">
        <v>57544.719999999994</v>
      </c>
      <c r="G3743" s="3">
        <v>47400.079999999994</v>
      </c>
      <c r="H3743" s="4">
        <v>10144.64</v>
      </c>
      <c r="I3743" s="25"/>
      <c r="J3743" s="26" t="str">
        <f t="shared" si="352"/>
        <v>No</v>
      </c>
      <c r="K3743" s="26" t="str">
        <f t="shared" si="353"/>
        <v>GB</v>
      </c>
      <c r="L3743" s="26" t="str">
        <f t="shared" si="354"/>
        <v>Invalid</v>
      </c>
      <c r="M3743" s="26" t="str">
        <f>IF(OR(ISBLANK(B3743),ISBLANK(C3743),ISBLANK(D3743)),"Missing",IFERROR(VLOOKUP(A3743,'RM Postcodes'!$A:$B,2,0),"Invalid"))</f>
        <v>live</v>
      </c>
      <c r="N3743" s="26" t="str">
        <f t="shared" si="355"/>
        <v>Redact</v>
      </c>
      <c r="O3743" s="26" t="str">
        <f t="shared" si="350"/>
        <v>Redact</v>
      </c>
    </row>
    <row r="3744" spans="1:15" x14ac:dyDescent="0.2">
      <c r="A3744" s="24" t="str">
        <f t="shared" si="351"/>
        <v>HS2 0</v>
      </c>
      <c r="B3744" s="1" t="s">
        <v>12493</v>
      </c>
      <c r="C3744" s="1" t="s">
        <v>12664</v>
      </c>
      <c r="D3744" s="1" t="s">
        <v>12632</v>
      </c>
      <c r="E3744" s="2">
        <v>3</v>
      </c>
      <c r="F3744" s="3">
        <v>46214.21</v>
      </c>
      <c r="G3744" s="3">
        <v>20736.55</v>
      </c>
      <c r="H3744" s="4">
        <v>17218.310000000001</v>
      </c>
      <c r="I3744" s="25"/>
      <c r="J3744" s="26" t="str">
        <f t="shared" si="352"/>
        <v>No</v>
      </c>
      <c r="K3744" s="26" t="str">
        <f t="shared" si="353"/>
        <v>GB</v>
      </c>
      <c r="L3744" s="26" t="str">
        <f t="shared" si="354"/>
        <v>Invalid</v>
      </c>
      <c r="M3744" s="26" t="str">
        <f>IF(OR(ISBLANK(B3744),ISBLANK(C3744),ISBLANK(D3744)),"Missing",IFERROR(VLOOKUP(A3744,'RM Postcodes'!$A:$B,2,0),"Invalid"))</f>
        <v>live</v>
      </c>
      <c r="N3744" s="26" t="str">
        <f t="shared" si="355"/>
        <v>Redact</v>
      </c>
      <c r="O3744" s="26" t="str">
        <f t="shared" si="350"/>
        <v>Redact</v>
      </c>
    </row>
    <row r="3745" spans="1:15" x14ac:dyDescent="0.2">
      <c r="A3745" s="24" t="str">
        <f t="shared" si="351"/>
        <v>HS2 9</v>
      </c>
      <c r="B3745" s="1" t="s">
        <v>12493</v>
      </c>
      <c r="C3745" s="1" t="s">
        <v>12664</v>
      </c>
      <c r="D3745" s="1" t="s">
        <v>12627</v>
      </c>
      <c r="E3745" s="2">
        <v>1</v>
      </c>
      <c r="F3745" s="3">
        <v>33206.82</v>
      </c>
      <c r="G3745" s="3">
        <v>33206.82</v>
      </c>
      <c r="H3745" s="4">
        <v>0</v>
      </c>
      <c r="I3745" s="25"/>
      <c r="J3745" s="26" t="str">
        <f t="shared" si="352"/>
        <v>No</v>
      </c>
      <c r="K3745" s="26" t="str">
        <f t="shared" si="353"/>
        <v>GB</v>
      </c>
      <c r="L3745" s="26" t="str">
        <f t="shared" si="354"/>
        <v>Invalid</v>
      </c>
      <c r="M3745" s="26" t="str">
        <f>IF(OR(ISBLANK(B3745),ISBLANK(C3745),ISBLANK(D3745)),"Missing",IFERROR(VLOOKUP(A3745,'RM Postcodes'!$A:$B,2,0),"Invalid"))</f>
        <v>live</v>
      </c>
      <c r="N3745" s="26" t="str">
        <f t="shared" si="355"/>
        <v>Redact</v>
      </c>
      <c r="O3745" s="26" t="str">
        <f t="shared" si="350"/>
        <v>Redact</v>
      </c>
    </row>
    <row r="3746" spans="1:15" x14ac:dyDescent="0.2">
      <c r="A3746" s="24" t="str">
        <f t="shared" si="351"/>
        <v>HS3 3</v>
      </c>
      <c r="B3746" s="1" t="s">
        <v>12493</v>
      </c>
      <c r="C3746" s="1" t="s">
        <v>12665</v>
      </c>
      <c r="D3746" s="1" t="s">
        <v>12629</v>
      </c>
      <c r="E3746" s="2">
        <v>1</v>
      </c>
      <c r="F3746" s="3">
        <v>763151.27</v>
      </c>
      <c r="G3746" s="3">
        <v>763151.27</v>
      </c>
      <c r="H3746" s="4">
        <v>0</v>
      </c>
      <c r="I3746" s="25"/>
      <c r="J3746" s="26" t="str">
        <f t="shared" si="352"/>
        <v>No</v>
      </c>
      <c r="K3746" s="26" t="str">
        <f t="shared" si="353"/>
        <v>GB</v>
      </c>
      <c r="L3746" s="26" t="str">
        <f t="shared" si="354"/>
        <v>Invalid</v>
      </c>
      <c r="M3746" s="26" t="str">
        <f>IF(OR(ISBLANK(B3746),ISBLANK(C3746),ISBLANK(D3746)),"Missing",IFERROR(VLOOKUP(A3746,'RM Postcodes'!$A:$B,2,0),"Invalid"))</f>
        <v>live</v>
      </c>
      <c r="N3746" s="26" t="str">
        <f t="shared" si="355"/>
        <v>Redact</v>
      </c>
      <c r="O3746" s="26" t="str">
        <f t="shared" si="350"/>
        <v>Redact</v>
      </c>
    </row>
    <row r="3747" spans="1:15" x14ac:dyDescent="0.2">
      <c r="A3747" s="24" t="str">
        <f t="shared" si="351"/>
        <v>HS6 5</v>
      </c>
      <c r="B3747" s="1" t="s">
        <v>12493</v>
      </c>
      <c r="C3747" s="1" t="s">
        <v>12668</v>
      </c>
      <c r="D3747" s="1" t="s">
        <v>12625</v>
      </c>
      <c r="E3747" s="2">
        <v>1</v>
      </c>
      <c r="F3747" s="3">
        <v>5542.02</v>
      </c>
      <c r="G3747" s="3">
        <v>5542.02</v>
      </c>
      <c r="H3747" s="4">
        <v>0</v>
      </c>
      <c r="I3747" s="25"/>
      <c r="J3747" s="26" t="str">
        <f t="shared" si="352"/>
        <v>No</v>
      </c>
      <c r="K3747" s="26" t="str">
        <f t="shared" si="353"/>
        <v>GB</v>
      </c>
      <c r="L3747" s="26" t="str">
        <f t="shared" si="354"/>
        <v>Invalid</v>
      </c>
      <c r="M3747" s="26" t="str">
        <f>IF(OR(ISBLANK(B3747),ISBLANK(C3747),ISBLANK(D3747)),"Missing",IFERROR(VLOOKUP(A3747,'RM Postcodes'!$A:$B,2,0),"Invalid"))</f>
        <v>live</v>
      </c>
      <c r="N3747" s="26" t="str">
        <f t="shared" si="355"/>
        <v>Redact</v>
      </c>
      <c r="O3747" s="26" t="str">
        <f t="shared" si="350"/>
        <v>Redact</v>
      </c>
    </row>
    <row r="3748" spans="1:15" x14ac:dyDescent="0.2">
      <c r="A3748" s="24" t="str">
        <f t="shared" si="351"/>
        <v>HS7 5</v>
      </c>
      <c r="B3748" s="1" t="s">
        <v>12493</v>
      </c>
      <c r="C3748" s="1" t="s">
        <v>12669</v>
      </c>
      <c r="D3748" s="1" t="s">
        <v>12625</v>
      </c>
      <c r="E3748" s="2">
        <v>3</v>
      </c>
      <c r="F3748" s="3">
        <v>32749.35</v>
      </c>
      <c r="G3748" s="3">
        <v>13819.21</v>
      </c>
      <c r="H3748" s="4">
        <v>12148.1</v>
      </c>
      <c r="I3748" s="25"/>
      <c r="J3748" s="26" t="str">
        <f t="shared" si="352"/>
        <v>No</v>
      </c>
      <c r="K3748" s="26" t="str">
        <f t="shared" si="353"/>
        <v>GB</v>
      </c>
      <c r="L3748" s="26" t="str">
        <f t="shared" si="354"/>
        <v>Invalid</v>
      </c>
      <c r="M3748" s="26" t="str">
        <f>IF(OR(ISBLANK(B3748),ISBLANK(C3748),ISBLANK(D3748)),"Missing",IFERROR(VLOOKUP(A3748,'RM Postcodes'!$A:$B,2,0),"Invalid"))</f>
        <v>live</v>
      </c>
      <c r="N3748" s="26" t="str">
        <f t="shared" si="355"/>
        <v>Redact</v>
      </c>
      <c r="O3748" s="26" t="str">
        <f t="shared" si="350"/>
        <v>Redact</v>
      </c>
    </row>
    <row r="3749" spans="1:15" x14ac:dyDescent="0.2">
      <c r="A3749" s="24" t="str">
        <f t="shared" si="351"/>
        <v>HS8 5</v>
      </c>
      <c r="B3749" s="1" t="s">
        <v>12493</v>
      </c>
      <c r="C3749" s="1" t="s">
        <v>12670</v>
      </c>
      <c r="D3749" s="1" t="s">
        <v>12625</v>
      </c>
      <c r="E3749" s="2">
        <v>2</v>
      </c>
      <c r="F3749" s="3">
        <v>31929.550000000003</v>
      </c>
      <c r="G3749" s="3">
        <v>23429.54</v>
      </c>
      <c r="H3749" s="4">
        <v>8500.01</v>
      </c>
      <c r="I3749" s="25"/>
      <c r="J3749" s="26" t="str">
        <f t="shared" si="352"/>
        <v>No</v>
      </c>
      <c r="K3749" s="26" t="str">
        <f t="shared" si="353"/>
        <v>GB</v>
      </c>
      <c r="L3749" s="26" t="str">
        <f t="shared" si="354"/>
        <v>Invalid</v>
      </c>
      <c r="M3749" s="26" t="str">
        <f>IF(OR(ISBLANK(B3749),ISBLANK(C3749),ISBLANK(D3749)),"Missing",IFERROR(VLOOKUP(A3749,'RM Postcodes'!$A:$B,2,0),"Invalid"))</f>
        <v>live</v>
      </c>
      <c r="N3749" s="26" t="str">
        <f t="shared" si="355"/>
        <v>Redact</v>
      </c>
      <c r="O3749" s="26" t="str">
        <f t="shared" si="350"/>
        <v>Redact</v>
      </c>
    </row>
    <row r="3750" spans="1:15" x14ac:dyDescent="0.2">
      <c r="A3750" s="24" t="str">
        <f t="shared" si="351"/>
        <v>HS9 5</v>
      </c>
      <c r="B3750" s="1" t="s">
        <v>12493</v>
      </c>
      <c r="C3750" s="1" t="s">
        <v>12671</v>
      </c>
      <c r="D3750" s="1" t="s">
        <v>12625</v>
      </c>
      <c r="E3750" s="2">
        <v>2</v>
      </c>
      <c r="F3750" s="3">
        <v>254243.73</v>
      </c>
      <c r="G3750" s="3">
        <v>213750</v>
      </c>
      <c r="H3750" s="4">
        <v>40493.730000000003</v>
      </c>
      <c r="I3750" s="25"/>
      <c r="J3750" s="26" t="str">
        <f t="shared" si="352"/>
        <v>No</v>
      </c>
      <c r="K3750" s="26" t="str">
        <f t="shared" si="353"/>
        <v>GB</v>
      </c>
      <c r="L3750" s="26" t="str">
        <f t="shared" si="354"/>
        <v>Invalid</v>
      </c>
      <c r="M3750" s="26" t="str">
        <f>IF(OR(ISBLANK(B3750),ISBLANK(C3750),ISBLANK(D3750)),"Missing",IFERROR(VLOOKUP(A3750,'RM Postcodes'!$A:$B,2,0),"Invalid"))</f>
        <v>live</v>
      </c>
      <c r="N3750" s="26" t="str">
        <f t="shared" si="355"/>
        <v>Redact</v>
      </c>
      <c r="O3750" s="26" t="str">
        <f t="shared" si="350"/>
        <v>Redact</v>
      </c>
    </row>
    <row r="3751" spans="1:15" x14ac:dyDescent="0.2">
      <c r="A3751" s="24" t="str">
        <f t="shared" si="351"/>
        <v>HU1 1</v>
      </c>
      <c r="B3751" s="1" t="s">
        <v>12494</v>
      </c>
      <c r="C3751" s="1" t="s">
        <v>12663</v>
      </c>
      <c r="D3751" s="1" t="s">
        <v>12621</v>
      </c>
      <c r="E3751" s="2">
        <v>35</v>
      </c>
      <c r="F3751" s="3">
        <v>12818567.540000001</v>
      </c>
      <c r="G3751" s="3">
        <v>7366010.9000000004</v>
      </c>
      <c r="H3751" s="4">
        <v>2323199</v>
      </c>
      <c r="I3751" s="25"/>
      <c r="J3751" s="26" t="str">
        <f t="shared" si="352"/>
        <v>No</v>
      </c>
      <c r="K3751" s="26" t="str">
        <f t="shared" si="353"/>
        <v>GB</v>
      </c>
      <c r="L3751" s="26" t="str">
        <f t="shared" si="354"/>
        <v>Invalid</v>
      </c>
      <c r="M3751" s="26" t="str">
        <f>IF(OR(ISBLANK(B3751),ISBLANK(C3751),ISBLANK(D3751)),"Missing",IFERROR(VLOOKUP(A3751,'RM Postcodes'!$A:$B,2,0),"Invalid"))</f>
        <v>live</v>
      </c>
      <c r="N3751" s="26" t="str">
        <f t="shared" si="355"/>
        <v>OK</v>
      </c>
      <c r="O3751" s="26" t="str">
        <f t="shared" si="350"/>
        <v>Redact</v>
      </c>
    </row>
    <row r="3752" spans="1:15" x14ac:dyDescent="0.2">
      <c r="A3752" s="24" t="str">
        <f t="shared" si="351"/>
        <v>HU1 2</v>
      </c>
      <c r="B3752" s="1" t="s">
        <v>12494</v>
      </c>
      <c r="C3752" s="1" t="s">
        <v>12663</v>
      </c>
      <c r="D3752" s="1" t="s">
        <v>12640</v>
      </c>
      <c r="E3752" s="2">
        <v>15</v>
      </c>
      <c r="F3752" s="3">
        <v>673504.81</v>
      </c>
      <c r="G3752" s="3">
        <v>196997.43000000002</v>
      </c>
      <c r="H3752" s="4">
        <v>95973.14</v>
      </c>
      <c r="I3752" s="25"/>
      <c r="J3752" s="26" t="str">
        <f t="shared" si="352"/>
        <v>No</v>
      </c>
      <c r="K3752" s="26" t="str">
        <f t="shared" si="353"/>
        <v>GB</v>
      </c>
      <c r="L3752" s="26" t="str">
        <f t="shared" si="354"/>
        <v>Invalid</v>
      </c>
      <c r="M3752" s="26" t="str">
        <f>IF(OR(ISBLANK(B3752),ISBLANK(C3752),ISBLANK(D3752)),"Missing",IFERROR(VLOOKUP(A3752,'RM Postcodes'!$A:$B,2,0),"Invalid"))</f>
        <v>live</v>
      </c>
      <c r="N3752" s="26" t="str">
        <f t="shared" si="355"/>
        <v>OK</v>
      </c>
      <c r="O3752" s="26" t="str">
        <f t="shared" si="350"/>
        <v>OK</v>
      </c>
    </row>
    <row r="3753" spans="1:15" x14ac:dyDescent="0.2">
      <c r="A3753" s="24" t="str">
        <f t="shared" si="351"/>
        <v>HU1 3</v>
      </c>
      <c r="B3753" s="1" t="s">
        <v>12494</v>
      </c>
      <c r="C3753" s="1" t="s">
        <v>12663</v>
      </c>
      <c r="D3753" s="1" t="s">
        <v>12629</v>
      </c>
      <c r="E3753" s="2">
        <v>14</v>
      </c>
      <c r="F3753" s="3">
        <v>636570.41</v>
      </c>
      <c r="G3753" s="3">
        <v>166317.48000000001</v>
      </c>
      <c r="H3753" s="4">
        <v>88917.119999999995</v>
      </c>
      <c r="I3753" s="25"/>
      <c r="J3753" s="26" t="str">
        <f t="shared" si="352"/>
        <v>No</v>
      </c>
      <c r="K3753" s="26" t="str">
        <f t="shared" si="353"/>
        <v>GB</v>
      </c>
      <c r="L3753" s="26" t="str">
        <f t="shared" si="354"/>
        <v>Invalid</v>
      </c>
      <c r="M3753" s="26" t="str">
        <f>IF(OR(ISBLANK(B3753),ISBLANK(C3753),ISBLANK(D3753)),"Missing",IFERROR(VLOOKUP(A3753,'RM Postcodes'!$A:$B,2,0),"Invalid"))</f>
        <v>live</v>
      </c>
      <c r="N3753" s="26" t="str">
        <f t="shared" si="355"/>
        <v>OK</v>
      </c>
      <c r="O3753" s="26" t="str">
        <f t="shared" si="350"/>
        <v>OK</v>
      </c>
    </row>
    <row r="3754" spans="1:15" x14ac:dyDescent="0.2">
      <c r="A3754" s="24" t="str">
        <f t="shared" si="351"/>
        <v>HU1 4</v>
      </c>
      <c r="B3754" s="1" t="s">
        <v>12494</v>
      </c>
      <c r="C3754" s="1" t="s">
        <v>12663</v>
      </c>
      <c r="D3754" s="1" t="s">
        <v>12630</v>
      </c>
      <c r="E3754" s="2">
        <v>3</v>
      </c>
      <c r="F3754" s="3">
        <v>91779.59</v>
      </c>
      <c r="G3754" s="3">
        <v>54839.94</v>
      </c>
      <c r="H3754" s="4">
        <v>19867.11</v>
      </c>
      <c r="I3754" s="25"/>
      <c r="J3754" s="26" t="str">
        <f t="shared" si="352"/>
        <v>No</v>
      </c>
      <c r="K3754" s="26" t="str">
        <f t="shared" si="353"/>
        <v>GB</v>
      </c>
      <c r="L3754" s="26" t="str">
        <f t="shared" si="354"/>
        <v>Invalid</v>
      </c>
      <c r="M3754" s="26" t="str">
        <f>IF(OR(ISBLANK(B3754),ISBLANK(C3754),ISBLANK(D3754)),"Missing",IFERROR(VLOOKUP(A3754,'RM Postcodes'!$A:$B,2,0),"Invalid"))</f>
        <v>live</v>
      </c>
      <c r="N3754" s="26" t="str">
        <f t="shared" si="355"/>
        <v>Redact</v>
      </c>
      <c r="O3754" s="26" t="str">
        <f t="shared" si="350"/>
        <v>Redact</v>
      </c>
    </row>
    <row r="3755" spans="1:15" x14ac:dyDescent="0.2">
      <c r="A3755" s="24" t="str">
        <f t="shared" si="351"/>
        <v>HU10 6</v>
      </c>
      <c r="B3755" s="1" t="s">
        <v>12494</v>
      </c>
      <c r="C3755" s="1" t="s">
        <v>12620</v>
      </c>
      <c r="D3755" s="1" t="s">
        <v>12622</v>
      </c>
      <c r="E3755" s="2">
        <v>37</v>
      </c>
      <c r="F3755" s="3">
        <v>2885277.3899999997</v>
      </c>
      <c r="G3755" s="3">
        <v>1779648.5899999999</v>
      </c>
      <c r="H3755" s="4">
        <v>224169.56</v>
      </c>
      <c r="I3755" s="25"/>
      <c r="J3755" s="26" t="str">
        <f t="shared" si="352"/>
        <v>No</v>
      </c>
      <c r="K3755" s="26" t="str">
        <f t="shared" si="353"/>
        <v>GB</v>
      </c>
      <c r="L3755" s="26" t="str">
        <f t="shared" si="354"/>
        <v>Invalid</v>
      </c>
      <c r="M3755" s="26" t="str">
        <f>IF(OR(ISBLANK(B3755),ISBLANK(C3755),ISBLANK(D3755)),"Missing",IFERROR(VLOOKUP(A3755,'RM Postcodes'!$A:$B,2,0),"Invalid"))</f>
        <v>live</v>
      </c>
      <c r="N3755" s="26" t="str">
        <f t="shared" si="355"/>
        <v>OK</v>
      </c>
      <c r="O3755" s="26" t="str">
        <f t="shared" si="350"/>
        <v>Redact</v>
      </c>
    </row>
    <row r="3756" spans="1:15" x14ac:dyDescent="0.2">
      <c r="A3756" s="24" t="str">
        <f t="shared" si="351"/>
        <v>HU10 7</v>
      </c>
      <c r="B3756" s="1" t="s">
        <v>12494</v>
      </c>
      <c r="C3756" s="1" t="s">
        <v>12620</v>
      </c>
      <c r="D3756" s="1" t="s">
        <v>12623</v>
      </c>
      <c r="E3756" s="2">
        <v>40</v>
      </c>
      <c r="F3756" s="3">
        <v>956126.15999999957</v>
      </c>
      <c r="G3756" s="3">
        <v>125783.15</v>
      </c>
      <c r="H3756" s="4">
        <v>59292.51</v>
      </c>
      <c r="I3756" s="25"/>
      <c r="J3756" s="26" t="str">
        <f t="shared" si="352"/>
        <v>No</v>
      </c>
      <c r="K3756" s="26" t="str">
        <f t="shared" si="353"/>
        <v>GB</v>
      </c>
      <c r="L3756" s="26" t="str">
        <f t="shared" si="354"/>
        <v>Invalid</v>
      </c>
      <c r="M3756" s="26" t="str">
        <f>IF(OR(ISBLANK(B3756),ISBLANK(C3756),ISBLANK(D3756)),"Missing",IFERROR(VLOOKUP(A3756,'RM Postcodes'!$A:$B,2,0),"Invalid"))</f>
        <v>live</v>
      </c>
      <c r="N3756" s="26" t="str">
        <f t="shared" si="355"/>
        <v>OK</v>
      </c>
      <c r="O3756" s="26" t="str">
        <f t="shared" si="350"/>
        <v>OK</v>
      </c>
    </row>
    <row r="3757" spans="1:15" x14ac:dyDescent="0.2">
      <c r="A3757" s="24" t="str">
        <f t="shared" si="351"/>
        <v>HU11 4</v>
      </c>
      <c r="B3757" s="1" t="s">
        <v>12494</v>
      </c>
      <c r="C3757" s="1" t="s">
        <v>12624</v>
      </c>
      <c r="D3757" s="1" t="s">
        <v>12630</v>
      </c>
      <c r="E3757" s="2">
        <v>39</v>
      </c>
      <c r="F3757" s="3">
        <v>2287221.1199999987</v>
      </c>
      <c r="G3757" s="3">
        <v>449139.19</v>
      </c>
      <c r="H3757" s="4">
        <v>310396.06</v>
      </c>
      <c r="I3757" s="25"/>
      <c r="J3757" s="26" t="str">
        <f t="shared" si="352"/>
        <v>No</v>
      </c>
      <c r="K3757" s="26" t="str">
        <f t="shared" si="353"/>
        <v>GB</v>
      </c>
      <c r="L3757" s="26" t="str">
        <f t="shared" si="354"/>
        <v>Invalid</v>
      </c>
      <c r="M3757" s="26" t="str">
        <f>IF(OR(ISBLANK(B3757),ISBLANK(C3757),ISBLANK(D3757)),"Missing",IFERROR(VLOOKUP(A3757,'RM Postcodes'!$A:$B,2,0),"Invalid"))</f>
        <v>live</v>
      </c>
      <c r="N3757" s="26" t="str">
        <f t="shared" si="355"/>
        <v>OK</v>
      </c>
      <c r="O3757" s="26" t="str">
        <f t="shared" si="350"/>
        <v>OK</v>
      </c>
    </row>
    <row r="3758" spans="1:15" x14ac:dyDescent="0.2">
      <c r="A3758" s="24" t="str">
        <f t="shared" si="351"/>
        <v>HU11 5</v>
      </c>
      <c r="B3758" s="1" t="s">
        <v>12494</v>
      </c>
      <c r="C3758" s="1" t="s">
        <v>12624</v>
      </c>
      <c r="D3758" s="1" t="s">
        <v>12625</v>
      </c>
      <c r="E3758" s="2">
        <v>24</v>
      </c>
      <c r="F3758" s="3">
        <v>2460523.790000001</v>
      </c>
      <c r="G3758" s="3">
        <v>1000000</v>
      </c>
      <c r="H3758" s="4">
        <v>431148.85</v>
      </c>
      <c r="I3758" s="25"/>
      <c r="J3758" s="26" t="str">
        <f t="shared" si="352"/>
        <v>No</v>
      </c>
      <c r="K3758" s="26" t="str">
        <f t="shared" si="353"/>
        <v>GB</v>
      </c>
      <c r="L3758" s="26" t="str">
        <f t="shared" si="354"/>
        <v>Invalid</v>
      </c>
      <c r="M3758" s="26" t="str">
        <f>IF(OR(ISBLANK(B3758),ISBLANK(C3758),ISBLANK(D3758)),"Missing",IFERROR(VLOOKUP(A3758,'RM Postcodes'!$A:$B,2,0),"Invalid"))</f>
        <v>live</v>
      </c>
      <c r="N3758" s="26" t="str">
        <f t="shared" si="355"/>
        <v>OK</v>
      </c>
      <c r="O3758" s="26" t="str">
        <f t="shared" si="350"/>
        <v>OK</v>
      </c>
    </row>
    <row r="3759" spans="1:15" x14ac:dyDescent="0.2">
      <c r="A3759" s="24" t="str">
        <f t="shared" si="351"/>
        <v>HU12 0</v>
      </c>
      <c r="B3759" s="1" t="s">
        <v>12494</v>
      </c>
      <c r="C3759" s="1" t="s">
        <v>12628</v>
      </c>
      <c r="D3759" s="1" t="s">
        <v>12632</v>
      </c>
      <c r="E3759" s="2">
        <v>35</v>
      </c>
      <c r="F3759" s="3">
        <v>4280205.2800000021</v>
      </c>
      <c r="G3759" s="3">
        <v>1201026.69</v>
      </c>
      <c r="H3759" s="4">
        <v>897900.54</v>
      </c>
      <c r="I3759" s="25"/>
      <c r="J3759" s="26" t="str">
        <f t="shared" si="352"/>
        <v>No</v>
      </c>
      <c r="K3759" s="26" t="str">
        <f t="shared" si="353"/>
        <v>GB</v>
      </c>
      <c r="L3759" s="26" t="str">
        <f t="shared" si="354"/>
        <v>Invalid</v>
      </c>
      <c r="M3759" s="26" t="str">
        <f>IF(OR(ISBLANK(B3759),ISBLANK(C3759),ISBLANK(D3759)),"Missing",IFERROR(VLOOKUP(A3759,'RM Postcodes'!$A:$B,2,0),"Invalid"))</f>
        <v>live</v>
      </c>
      <c r="N3759" s="26" t="str">
        <f t="shared" si="355"/>
        <v>OK</v>
      </c>
      <c r="O3759" s="26" t="str">
        <f t="shared" si="350"/>
        <v>OK</v>
      </c>
    </row>
    <row r="3760" spans="1:15" x14ac:dyDescent="0.2">
      <c r="A3760" s="24" t="str">
        <f t="shared" si="351"/>
        <v>HU12 8</v>
      </c>
      <c r="B3760" s="1" t="s">
        <v>12494</v>
      </c>
      <c r="C3760" s="1" t="s">
        <v>12628</v>
      </c>
      <c r="D3760" s="1" t="s">
        <v>12626</v>
      </c>
      <c r="E3760" s="2">
        <v>55</v>
      </c>
      <c r="F3760" s="3">
        <v>2315939.1499999994</v>
      </c>
      <c r="G3760" s="3">
        <v>1060635.4600000002</v>
      </c>
      <c r="H3760" s="4">
        <v>128507.29999999999</v>
      </c>
      <c r="I3760" s="25"/>
      <c r="J3760" s="26" t="str">
        <f t="shared" si="352"/>
        <v>No</v>
      </c>
      <c r="K3760" s="26" t="str">
        <f t="shared" si="353"/>
        <v>GB</v>
      </c>
      <c r="L3760" s="26" t="str">
        <f t="shared" si="354"/>
        <v>Invalid</v>
      </c>
      <c r="M3760" s="26" t="str">
        <f>IF(OR(ISBLANK(B3760),ISBLANK(C3760),ISBLANK(D3760)),"Missing",IFERROR(VLOOKUP(A3760,'RM Postcodes'!$A:$B,2,0),"Invalid"))</f>
        <v>live</v>
      </c>
      <c r="N3760" s="26" t="str">
        <f t="shared" si="355"/>
        <v>OK</v>
      </c>
      <c r="O3760" s="26" t="str">
        <f t="shared" si="350"/>
        <v>OK</v>
      </c>
    </row>
    <row r="3761" spans="1:15" x14ac:dyDescent="0.2">
      <c r="A3761" s="24" t="str">
        <f t="shared" si="351"/>
        <v>HU12 9</v>
      </c>
      <c r="B3761" s="1" t="s">
        <v>12494</v>
      </c>
      <c r="C3761" s="1" t="s">
        <v>12628</v>
      </c>
      <c r="D3761" s="1" t="s">
        <v>12627</v>
      </c>
      <c r="E3761" s="2">
        <v>52</v>
      </c>
      <c r="F3761" s="3">
        <v>4335337.1099999975</v>
      </c>
      <c r="G3761" s="3">
        <v>1084057.46</v>
      </c>
      <c r="H3761" s="4">
        <v>743204.05</v>
      </c>
      <c r="I3761" s="25"/>
      <c r="J3761" s="26" t="str">
        <f t="shared" si="352"/>
        <v>No</v>
      </c>
      <c r="K3761" s="26" t="str">
        <f t="shared" si="353"/>
        <v>GB</v>
      </c>
      <c r="L3761" s="26" t="str">
        <f t="shared" si="354"/>
        <v>Invalid</v>
      </c>
      <c r="M3761" s="26" t="str">
        <f>IF(OR(ISBLANK(B3761),ISBLANK(C3761),ISBLANK(D3761)),"Missing",IFERROR(VLOOKUP(A3761,'RM Postcodes'!$A:$B,2,0),"Invalid"))</f>
        <v>live</v>
      </c>
      <c r="N3761" s="26" t="str">
        <f t="shared" si="355"/>
        <v>OK</v>
      </c>
      <c r="O3761" s="26" t="str">
        <f t="shared" si="350"/>
        <v>OK</v>
      </c>
    </row>
    <row r="3762" spans="1:15" x14ac:dyDescent="0.2">
      <c r="A3762" s="24" t="str">
        <f t="shared" si="351"/>
        <v>HU13 0</v>
      </c>
      <c r="B3762" s="1" t="s">
        <v>12494</v>
      </c>
      <c r="C3762" s="1" t="s">
        <v>12631</v>
      </c>
      <c r="D3762" s="1" t="s">
        <v>12632</v>
      </c>
      <c r="E3762" s="2">
        <v>46</v>
      </c>
      <c r="F3762" s="3">
        <v>1940236.7900000005</v>
      </c>
      <c r="G3762" s="3">
        <v>272856.5</v>
      </c>
      <c r="H3762" s="4">
        <v>237438.2</v>
      </c>
      <c r="I3762" s="25"/>
      <c r="J3762" s="26" t="str">
        <f t="shared" si="352"/>
        <v>No</v>
      </c>
      <c r="K3762" s="26" t="str">
        <f t="shared" si="353"/>
        <v>GB</v>
      </c>
      <c r="L3762" s="26" t="str">
        <f t="shared" si="354"/>
        <v>Invalid</v>
      </c>
      <c r="M3762" s="26" t="str">
        <f>IF(OR(ISBLANK(B3762),ISBLANK(C3762),ISBLANK(D3762)),"Missing",IFERROR(VLOOKUP(A3762,'RM Postcodes'!$A:$B,2,0),"Invalid"))</f>
        <v>live</v>
      </c>
      <c r="N3762" s="26" t="str">
        <f t="shared" si="355"/>
        <v>OK</v>
      </c>
      <c r="O3762" s="26" t="str">
        <f t="shared" si="350"/>
        <v>OK</v>
      </c>
    </row>
    <row r="3763" spans="1:15" x14ac:dyDescent="0.2">
      <c r="A3763" s="24" t="str">
        <f t="shared" si="351"/>
        <v>HU13 3</v>
      </c>
      <c r="B3763" s="1" t="s">
        <v>12494</v>
      </c>
      <c r="C3763" s="1" t="s">
        <v>12631</v>
      </c>
      <c r="D3763" s="1" t="s">
        <v>12629</v>
      </c>
      <c r="E3763" s="2">
        <v>1</v>
      </c>
      <c r="F3763" s="3">
        <v>41296.46</v>
      </c>
      <c r="G3763" s="3">
        <v>41296.46</v>
      </c>
      <c r="H3763" s="4">
        <v>0</v>
      </c>
      <c r="I3763" s="25"/>
      <c r="J3763" s="26" t="str">
        <f t="shared" si="352"/>
        <v>No</v>
      </c>
      <c r="K3763" s="26" t="str">
        <f t="shared" si="353"/>
        <v>GB</v>
      </c>
      <c r="L3763" s="26" t="str">
        <f t="shared" si="354"/>
        <v>Invalid</v>
      </c>
      <c r="M3763" s="26" t="str">
        <f>IF(OR(ISBLANK(B3763),ISBLANK(C3763),ISBLANK(D3763)),"Missing",IFERROR(VLOOKUP(A3763,'RM Postcodes'!$A:$B,2,0),"Invalid"))</f>
        <v>live</v>
      </c>
      <c r="N3763" s="26" t="str">
        <f t="shared" si="355"/>
        <v>Redact</v>
      </c>
      <c r="O3763" s="26" t="str">
        <f t="shared" si="350"/>
        <v>Redact</v>
      </c>
    </row>
    <row r="3764" spans="1:15" x14ac:dyDescent="0.2">
      <c r="A3764" s="24" t="str">
        <f t="shared" si="351"/>
        <v>HU13 9</v>
      </c>
      <c r="B3764" s="1" t="s">
        <v>12494</v>
      </c>
      <c r="C3764" s="1" t="s">
        <v>12631</v>
      </c>
      <c r="D3764" s="1" t="s">
        <v>12627</v>
      </c>
      <c r="E3764" s="2">
        <v>31</v>
      </c>
      <c r="F3764" s="3">
        <v>1014932.7999999998</v>
      </c>
      <c r="G3764" s="3">
        <v>437500.01</v>
      </c>
      <c r="H3764" s="4">
        <v>44480.24</v>
      </c>
      <c r="I3764" s="25"/>
      <c r="J3764" s="26" t="str">
        <f t="shared" si="352"/>
        <v>No</v>
      </c>
      <c r="K3764" s="26" t="str">
        <f t="shared" si="353"/>
        <v>GB</v>
      </c>
      <c r="L3764" s="26" t="str">
        <f t="shared" si="354"/>
        <v>Invalid</v>
      </c>
      <c r="M3764" s="26" t="str">
        <f>IF(OR(ISBLANK(B3764),ISBLANK(C3764),ISBLANK(D3764)),"Missing",IFERROR(VLOOKUP(A3764,'RM Postcodes'!$A:$B,2,0),"Invalid"))</f>
        <v>live</v>
      </c>
      <c r="N3764" s="26" t="str">
        <f t="shared" si="355"/>
        <v>OK</v>
      </c>
      <c r="O3764" s="26" t="str">
        <f t="shared" si="350"/>
        <v>OK</v>
      </c>
    </row>
    <row r="3765" spans="1:15" x14ac:dyDescent="0.2">
      <c r="A3765" s="24" t="str">
        <f t="shared" si="351"/>
        <v>HU14 3</v>
      </c>
      <c r="B3765" s="1" t="s">
        <v>12494</v>
      </c>
      <c r="C3765" s="1" t="s">
        <v>12633</v>
      </c>
      <c r="D3765" s="1" t="s">
        <v>12629</v>
      </c>
      <c r="E3765" s="2">
        <v>74</v>
      </c>
      <c r="F3765" s="3">
        <v>5642404.9100000029</v>
      </c>
      <c r="G3765" s="3">
        <v>1412444.85</v>
      </c>
      <c r="H3765" s="4">
        <v>954498.09</v>
      </c>
      <c r="I3765" s="25"/>
      <c r="J3765" s="26" t="str">
        <f t="shared" si="352"/>
        <v>No</v>
      </c>
      <c r="K3765" s="26" t="str">
        <f t="shared" si="353"/>
        <v>GB</v>
      </c>
      <c r="L3765" s="26" t="str">
        <f t="shared" si="354"/>
        <v>Invalid</v>
      </c>
      <c r="M3765" s="26" t="str">
        <f>IF(OR(ISBLANK(B3765),ISBLANK(C3765),ISBLANK(D3765)),"Missing",IFERROR(VLOOKUP(A3765,'RM Postcodes'!$A:$B,2,0),"Invalid"))</f>
        <v>live</v>
      </c>
      <c r="N3765" s="26" t="str">
        <f t="shared" si="355"/>
        <v>OK</v>
      </c>
      <c r="O3765" s="26" t="str">
        <f t="shared" si="350"/>
        <v>OK</v>
      </c>
    </row>
    <row r="3766" spans="1:15" x14ac:dyDescent="0.2">
      <c r="A3766" s="24" t="str">
        <f t="shared" si="351"/>
        <v>HU15 1</v>
      </c>
      <c r="B3766" s="1" t="s">
        <v>12494</v>
      </c>
      <c r="C3766" s="1" t="s">
        <v>12634</v>
      </c>
      <c r="D3766" s="1" t="s">
        <v>12621</v>
      </c>
      <c r="E3766" s="2">
        <v>64</v>
      </c>
      <c r="F3766" s="3">
        <v>2322200.31</v>
      </c>
      <c r="G3766" s="3">
        <v>662227.63</v>
      </c>
      <c r="H3766" s="4">
        <v>225438.77</v>
      </c>
      <c r="I3766" s="25"/>
      <c r="J3766" s="26" t="str">
        <f t="shared" si="352"/>
        <v>No</v>
      </c>
      <c r="K3766" s="26" t="str">
        <f t="shared" si="353"/>
        <v>GB</v>
      </c>
      <c r="L3766" s="26" t="str">
        <f t="shared" si="354"/>
        <v>Invalid</v>
      </c>
      <c r="M3766" s="26" t="str">
        <f>IF(OR(ISBLANK(B3766),ISBLANK(C3766),ISBLANK(D3766)),"Missing",IFERROR(VLOOKUP(A3766,'RM Postcodes'!$A:$B,2,0),"Invalid"))</f>
        <v>live</v>
      </c>
      <c r="N3766" s="26" t="str">
        <f t="shared" si="355"/>
        <v>OK</v>
      </c>
      <c r="O3766" s="26" t="str">
        <f t="shared" si="350"/>
        <v>OK</v>
      </c>
    </row>
    <row r="3767" spans="1:15" x14ac:dyDescent="0.2">
      <c r="A3767" s="24" t="str">
        <f t="shared" si="351"/>
        <v>HU15 2</v>
      </c>
      <c r="B3767" s="1" t="s">
        <v>12494</v>
      </c>
      <c r="C3767" s="1" t="s">
        <v>12634</v>
      </c>
      <c r="D3767" s="1" t="s">
        <v>12640</v>
      </c>
      <c r="E3767" s="2">
        <v>93</v>
      </c>
      <c r="F3767" s="3">
        <v>4382834.7700000005</v>
      </c>
      <c r="G3767" s="3">
        <v>1115066.17</v>
      </c>
      <c r="H3767" s="4">
        <v>918377.26</v>
      </c>
      <c r="I3767" s="25"/>
      <c r="J3767" s="26" t="str">
        <f t="shared" si="352"/>
        <v>No</v>
      </c>
      <c r="K3767" s="26" t="str">
        <f t="shared" si="353"/>
        <v>GB</v>
      </c>
      <c r="L3767" s="26" t="str">
        <f t="shared" si="354"/>
        <v>Invalid</v>
      </c>
      <c r="M3767" s="26" t="str">
        <f>IF(OR(ISBLANK(B3767),ISBLANK(C3767),ISBLANK(D3767)),"Missing",IFERROR(VLOOKUP(A3767,'RM Postcodes'!$A:$B,2,0),"Invalid"))</f>
        <v>live</v>
      </c>
      <c r="N3767" s="26" t="str">
        <f t="shared" si="355"/>
        <v>OK</v>
      </c>
      <c r="O3767" s="26" t="str">
        <f t="shared" si="350"/>
        <v>OK</v>
      </c>
    </row>
    <row r="3768" spans="1:15" x14ac:dyDescent="0.2">
      <c r="A3768" s="24" t="str">
        <f t="shared" si="351"/>
        <v>HU16 4</v>
      </c>
      <c r="B3768" s="1" t="s">
        <v>12494</v>
      </c>
      <c r="C3768" s="1" t="s">
        <v>12635</v>
      </c>
      <c r="D3768" s="1" t="s">
        <v>12630</v>
      </c>
      <c r="E3768" s="2">
        <v>34</v>
      </c>
      <c r="F3768" s="3">
        <v>3464148.709999999</v>
      </c>
      <c r="G3768" s="3">
        <v>2209812.96</v>
      </c>
      <c r="H3768" s="4">
        <v>291114.73000000004</v>
      </c>
      <c r="I3768" s="25"/>
      <c r="J3768" s="26" t="str">
        <f t="shared" si="352"/>
        <v>No</v>
      </c>
      <c r="K3768" s="26" t="str">
        <f t="shared" si="353"/>
        <v>GB</v>
      </c>
      <c r="L3768" s="26" t="str">
        <f t="shared" si="354"/>
        <v>Invalid</v>
      </c>
      <c r="M3768" s="26" t="str">
        <f>IF(OR(ISBLANK(B3768),ISBLANK(C3768),ISBLANK(D3768)),"Missing",IFERROR(VLOOKUP(A3768,'RM Postcodes'!$A:$B,2,0),"Invalid"))</f>
        <v>live</v>
      </c>
      <c r="N3768" s="26" t="str">
        <f t="shared" si="355"/>
        <v>OK</v>
      </c>
      <c r="O3768" s="26" t="str">
        <f t="shared" si="350"/>
        <v>Redact</v>
      </c>
    </row>
    <row r="3769" spans="1:15" x14ac:dyDescent="0.2">
      <c r="A3769" s="24" t="str">
        <f t="shared" si="351"/>
        <v>HU16 5</v>
      </c>
      <c r="B3769" s="1" t="s">
        <v>12494</v>
      </c>
      <c r="C3769" s="1" t="s">
        <v>12635</v>
      </c>
      <c r="D3769" s="1" t="s">
        <v>12625</v>
      </c>
      <c r="E3769" s="2">
        <v>36</v>
      </c>
      <c r="F3769" s="3">
        <v>1940274.77</v>
      </c>
      <c r="G3769" s="3">
        <v>852587.78</v>
      </c>
      <c r="H3769" s="4">
        <v>324991.78999999998</v>
      </c>
      <c r="I3769" s="25"/>
      <c r="J3769" s="26" t="str">
        <f t="shared" si="352"/>
        <v>No</v>
      </c>
      <c r="K3769" s="26" t="str">
        <f t="shared" si="353"/>
        <v>GB</v>
      </c>
      <c r="L3769" s="26" t="str">
        <f t="shared" si="354"/>
        <v>Invalid</v>
      </c>
      <c r="M3769" s="26" t="str">
        <f>IF(OR(ISBLANK(B3769),ISBLANK(C3769),ISBLANK(D3769)),"Missing",IFERROR(VLOOKUP(A3769,'RM Postcodes'!$A:$B,2,0),"Invalid"))</f>
        <v>live</v>
      </c>
      <c r="N3769" s="26" t="str">
        <f t="shared" si="355"/>
        <v>OK</v>
      </c>
      <c r="O3769" s="26" t="str">
        <f t="shared" si="350"/>
        <v>Redact</v>
      </c>
    </row>
    <row r="3770" spans="1:15" x14ac:dyDescent="0.2">
      <c r="A3770" s="24" t="str">
        <f t="shared" si="351"/>
        <v>HU17 0</v>
      </c>
      <c r="B3770" s="1" t="s">
        <v>12494</v>
      </c>
      <c r="C3770" s="1" t="s">
        <v>12672</v>
      </c>
      <c r="D3770" s="1" t="s">
        <v>12632</v>
      </c>
      <c r="E3770" s="2">
        <v>66</v>
      </c>
      <c r="F3770" s="3">
        <v>3740395.439999999</v>
      </c>
      <c r="G3770" s="3">
        <v>1417337.13</v>
      </c>
      <c r="H3770" s="4">
        <v>196000.04</v>
      </c>
      <c r="I3770" s="25"/>
      <c r="J3770" s="26" t="str">
        <f t="shared" si="352"/>
        <v>No</v>
      </c>
      <c r="K3770" s="26" t="str">
        <f t="shared" si="353"/>
        <v>GB</v>
      </c>
      <c r="L3770" s="26" t="str">
        <f t="shared" si="354"/>
        <v>Invalid</v>
      </c>
      <c r="M3770" s="26" t="str">
        <f>IF(OR(ISBLANK(B3770),ISBLANK(C3770),ISBLANK(D3770)),"Missing",IFERROR(VLOOKUP(A3770,'RM Postcodes'!$A:$B,2,0),"Invalid"))</f>
        <v>live</v>
      </c>
      <c r="N3770" s="26" t="str">
        <f t="shared" si="355"/>
        <v>OK</v>
      </c>
      <c r="O3770" s="26" t="str">
        <f t="shared" si="350"/>
        <v>OK</v>
      </c>
    </row>
    <row r="3771" spans="1:15" x14ac:dyDescent="0.2">
      <c r="A3771" s="24" t="str">
        <f t="shared" si="351"/>
        <v>HU17 5</v>
      </c>
      <c r="B3771" s="1" t="s">
        <v>12494</v>
      </c>
      <c r="C3771" s="1" t="s">
        <v>12672</v>
      </c>
      <c r="D3771" s="1" t="s">
        <v>12625</v>
      </c>
      <c r="E3771" s="2">
        <v>9</v>
      </c>
      <c r="F3771" s="3">
        <v>155100.31000000003</v>
      </c>
      <c r="G3771" s="3">
        <v>40493.589999999997</v>
      </c>
      <c r="H3771" s="4">
        <v>39692.730000000003</v>
      </c>
      <c r="I3771" s="25"/>
      <c r="J3771" s="26" t="str">
        <f t="shared" si="352"/>
        <v>No</v>
      </c>
      <c r="K3771" s="26" t="str">
        <f t="shared" si="353"/>
        <v>GB</v>
      </c>
      <c r="L3771" s="26" t="str">
        <f t="shared" si="354"/>
        <v>Invalid</v>
      </c>
      <c r="M3771" s="26" t="str">
        <f>IF(OR(ISBLANK(B3771),ISBLANK(C3771),ISBLANK(D3771)),"Missing",IFERROR(VLOOKUP(A3771,'RM Postcodes'!$A:$B,2,0),"Invalid"))</f>
        <v>live</v>
      </c>
      <c r="N3771" s="26" t="str">
        <f t="shared" si="355"/>
        <v>Redact</v>
      </c>
      <c r="O3771" s="26" t="str">
        <f t="shared" si="350"/>
        <v>OK</v>
      </c>
    </row>
    <row r="3772" spans="1:15" x14ac:dyDescent="0.2">
      <c r="A3772" s="24" t="str">
        <f t="shared" si="351"/>
        <v>HU17 7</v>
      </c>
      <c r="B3772" s="1" t="s">
        <v>12494</v>
      </c>
      <c r="C3772" s="1" t="s">
        <v>12672</v>
      </c>
      <c r="D3772" s="1" t="s">
        <v>12623</v>
      </c>
      <c r="E3772" s="2">
        <v>35</v>
      </c>
      <c r="F3772" s="3">
        <v>2986661.0300000021</v>
      </c>
      <c r="G3772" s="3">
        <v>1365257.57</v>
      </c>
      <c r="H3772" s="4">
        <v>475651.97</v>
      </c>
      <c r="I3772" s="25"/>
      <c r="J3772" s="26" t="str">
        <f t="shared" si="352"/>
        <v>No</v>
      </c>
      <c r="K3772" s="26" t="str">
        <f t="shared" si="353"/>
        <v>GB</v>
      </c>
      <c r="L3772" s="26" t="str">
        <f t="shared" si="354"/>
        <v>Invalid</v>
      </c>
      <c r="M3772" s="26" t="str">
        <f>IF(OR(ISBLANK(B3772),ISBLANK(C3772),ISBLANK(D3772)),"Missing",IFERROR(VLOOKUP(A3772,'RM Postcodes'!$A:$B,2,0),"Invalid"))</f>
        <v>live</v>
      </c>
      <c r="N3772" s="26" t="str">
        <f t="shared" si="355"/>
        <v>OK</v>
      </c>
      <c r="O3772" s="26" t="str">
        <f t="shared" si="350"/>
        <v>Redact</v>
      </c>
    </row>
    <row r="3773" spans="1:15" x14ac:dyDescent="0.2">
      <c r="A3773" s="24" t="str">
        <f t="shared" si="351"/>
        <v>HU17 8</v>
      </c>
      <c r="B3773" s="1" t="s">
        <v>12494</v>
      </c>
      <c r="C3773" s="1" t="s">
        <v>12672</v>
      </c>
      <c r="D3773" s="1" t="s">
        <v>12626</v>
      </c>
      <c r="E3773" s="2">
        <v>55</v>
      </c>
      <c r="F3773" s="3">
        <v>3385356.5699999989</v>
      </c>
      <c r="G3773" s="3">
        <v>1620168.19</v>
      </c>
      <c r="H3773" s="4">
        <v>297269.03999999998</v>
      </c>
      <c r="I3773" s="25"/>
      <c r="J3773" s="26" t="str">
        <f t="shared" si="352"/>
        <v>No</v>
      </c>
      <c r="K3773" s="26" t="str">
        <f t="shared" si="353"/>
        <v>GB</v>
      </c>
      <c r="L3773" s="26" t="str">
        <f t="shared" si="354"/>
        <v>Invalid</v>
      </c>
      <c r="M3773" s="26" t="str">
        <f>IF(OR(ISBLANK(B3773),ISBLANK(C3773),ISBLANK(D3773)),"Missing",IFERROR(VLOOKUP(A3773,'RM Postcodes'!$A:$B,2,0),"Invalid"))</f>
        <v>live</v>
      </c>
      <c r="N3773" s="26" t="str">
        <f t="shared" si="355"/>
        <v>OK</v>
      </c>
      <c r="O3773" s="26" t="str">
        <f t="shared" si="350"/>
        <v>OK</v>
      </c>
    </row>
    <row r="3774" spans="1:15" x14ac:dyDescent="0.2">
      <c r="A3774" s="24" t="str">
        <f t="shared" si="351"/>
        <v>HU17 9</v>
      </c>
      <c r="B3774" s="1" t="s">
        <v>12494</v>
      </c>
      <c r="C3774" s="1" t="s">
        <v>12672</v>
      </c>
      <c r="D3774" s="1" t="s">
        <v>12627</v>
      </c>
      <c r="E3774" s="2">
        <v>35</v>
      </c>
      <c r="F3774" s="3">
        <v>2169847.5100000007</v>
      </c>
      <c r="G3774" s="3">
        <v>1221373.98</v>
      </c>
      <c r="H3774" s="4">
        <v>157055.93</v>
      </c>
      <c r="I3774" s="25"/>
      <c r="J3774" s="26" t="str">
        <f t="shared" si="352"/>
        <v>No</v>
      </c>
      <c r="K3774" s="26" t="str">
        <f t="shared" si="353"/>
        <v>GB</v>
      </c>
      <c r="L3774" s="26" t="str">
        <f t="shared" si="354"/>
        <v>Invalid</v>
      </c>
      <c r="M3774" s="26" t="str">
        <f>IF(OR(ISBLANK(B3774),ISBLANK(C3774),ISBLANK(D3774)),"Missing",IFERROR(VLOOKUP(A3774,'RM Postcodes'!$A:$B,2,0),"Invalid"))</f>
        <v>live</v>
      </c>
      <c r="N3774" s="26" t="str">
        <f t="shared" si="355"/>
        <v>OK</v>
      </c>
      <c r="O3774" s="26" t="str">
        <f t="shared" si="350"/>
        <v>Redact</v>
      </c>
    </row>
    <row r="3775" spans="1:15" x14ac:dyDescent="0.2">
      <c r="A3775" s="24" t="str">
        <f t="shared" si="351"/>
        <v>HU18 1</v>
      </c>
      <c r="B3775" s="1" t="s">
        <v>12494</v>
      </c>
      <c r="C3775" s="1" t="s">
        <v>12673</v>
      </c>
      <c r="D3775" s="1" t="s">
        <v>12621</v>
      </c>
      <c r="E3775" s="2">
        <v>27</v>
      </c>
      <c r="F3775" s="3">
        <v>3804077.7599999988</v>
      </c>
      <c r="G3775" s="3">
        <v>2737529.44</v>
      </c>
      <c r="H3775" s="4">
        <v>435484.22</v>
      </c>
      <c r="I3775" s="25"/>
      <c r="J3775" s="26" t="str">
        <f t="shared" si="352"/>
        <v>No</v>
      </c>
      <c r="K3775" s="26" t="str">
        <f t="shared" si="353"/>
        <v>GB</v>
      </c>
      <c r="L3775" s="26" t="str">
        <f t="shared" si="354"/>
        <v>Invalid</v>
      </c>
      <c r="M3775" s="26" t="str">
        <f>IF(OR(ISBLANK(B3775),ISBLANK(C3775),ISBLANK(D3775)),"Missing",IFERROR(VLOOKUP(A3775,'RM Postcodes'!$A:$B,2,0),"Invalid"))</f>
        <v>live</v>
      </c>
      <c r="N3775" s="26" t="str">
        <f t="shared" si="355"/>
        <v>OK</v>
      </c>
      <c r="O3775" s="26" t="str">
        <f t="shared" si="350"/>
        <v>Redact</v>
      </c>
    </row>
    <row r="3776" spans="1:15" x14ac:dyDescent="0.2">
      <c r="A3776" s="24" t="str">
        <f t="shared" si="351"/>
        <v>HU19 2</v>
      </c>
      <c r="B3776" s="1" t="s">
        <v>12494</v>
      </c>
      <c r="C3776" s="1" t="s">
        <v>12674</v>
      </c>
      <c r="D3776" s="1" t="s">
        <v>12640</v>
      </c>
      <c r="E3776" s="2">
        <v>31</v>
      </c>
      <c r="F3776" s="3">
        <v>5206617.95</v>
      </c>
      <c r="G3776" s="3">
        <v>1729907.19</v>
      </c>
      <c r="H3776" s="4">
        <v>1216666.44</v>
      </c>
      <c r="I3776" s="25"/>
      <c r="J3776" s="26" t="str">
        <f t="shared" si="352"/>
        <v>No</v>
      </c>
      <c r="K3776" s="26" t="str">
        <f t="shared" si="353"/>
        <v>GB</v>
      </c>
      <c r="L3776" s="26" t="str">
        <f t="shared" si="354"/>
        <v>Invalid</v>
      </c>
      <c r="M3776" s="26" t="str">
        <f>IF(OR(ISBLANK(B3776),ISBLANK(C3776),ISBLANK(D3776)),"Missing",IFERROR(VLOOKUP(A3776,'RM Postcodes'!$A:$B,2,0),"Invalid"))</f>
        <v>live</v>
      </c>
      <c r="N3776" s="26" t="str">
        <f t="shared" si="355"/>
        <v>OK</v>
      </c>
      <c r="O3776" s="26" t="str">
        <f t="shared" si="350"/>
        <v>OK</v>
      </c>
    </row>
    <row r="3777" spans="1:15" x14ac:dyDescent="0.2">
      <c r="A3777" s="24" t="str">
        <f t="shared" si="351"/>
        <v>HU2 0</v>
      </c>
      <c r="B3777" s="1" t="s">
        <v>12494</v>
      </c>
      <c r="C3777" s="1" t="s">
        <v>12664</v>
      </c>
      <c r="D3777" s="1" t="s">
        <v>12632</v>
      </c>
      <c r="E3777" s="2">
        <v>25</v>
      </c>
      <c r="F3777" s="3">
        <v>1531052.0800000005</v>
      </c>
      <c r="G3777" s="3">
        <v>531120.66</v>
      </c>
      <c r="H3777" s="4">
        <v>254718.29</v>
      </c>
      <c r="I3777" s="25"/>
      <c r="J3777" s="26" t="str">
        <f t="shared" si="352"/>
        <v>No</v>
      </c>
      <c r="K3777" s="26" t="str">
        <f t="shared" si="353"/>
        <v>GB</v>
      </c>
      <c r="L3777" s="26" t="str">
        <f t="shared" si="354"/>
        <v>Invalid</v>
      </c>
      <c r="M3777" s="26" t="str">
        <f>IF(OR(ISBLANK(B3777),ISBLANK(C3777),ISBLANK(D3777)),"Missing",IFERROR(VLOOKUP(A3777,'RM Postcodes'!$A:$B,2,0),"Invalid"))</f>
        <v>live</v>
      </c>
      <c r="N3777" s="26" t="str">
        <f t="shared" si="355"/>
        <v>OK</v>
      </c>
      <c r="O3777" s="26" t="str">
        <f t="shared" si="350"/>
        <v>OK</v>
      </c>
    </row>
    <row r="3778" spans="1:15" x14ac:dyDescent="0.2">
      <c r="A3778" s="24" t="str">
        <f t="shared" si="351"/>
        <v>HU2 8</v>
      </c>
      <c r="B3778" s="1" t="s">
        <v>12494</v>
      </c>
      <c r="C3778" s="1" t="s">
        <v>12664</v>
      </c>
      <c r="D3778" s="1" t="s">
        <v>12626</v>
      </c>
      <c r="E3778" s="2">
        <v>9</v>
      </c>
      <c r="F3778" s="3">
        <v>325924.73000000004</v>
      </c>
      <c r="G3778" s="3">
        <v>98648.739999999991</v>
      </c>
      <c r="H3778" s="4">
        <v>61647.009999999995</v>
      </c>
      <c r="I3778" s="25"/>
      <c r="J3778" s="26" t="str">
        <f t="shared" si="352"/>
        <v>No</v>
      </c>
      <c r="K3778" s="26" t="str">
        <f t="shared" si="353"/>
        <v>GB</v>
      </c>
      <c r="L3778" s="26" t="str">
        <f t="shared" si="354"/>
        <v>Invalid</v>
      </c>
      <c r="M3778" s="26" t="str">
        <f>IF(OR(ISBLANK(B3778),ISBLANK(C3778),ISBLANK(D3778)),"Missing",IFERROR(VLOOKUP(A3778,'RM Postcodes'!$A:$B,2,0),"Invalid"))</f>
        <v>live</v>
      </c>
      <c r="N3778" s="26" t="str">
        <f t="shared" si="355"/>
        <v>Redact</v>
      </c>
      <c r="O3778" s="26" t="str">
        <f t="shared" si="350"/>
        <v>OK</v>
      </c>
    </row>
    <row r="3779" spans="1:15" x14ac:dyDescent="0.2">
      <c r="A3779" s="24" t="str">
        <f t="shared" si="351"/>
        <v>HU2 9</v>
      </c>
      <c r="B3779" s="1" t="s">
        <v>12494</v>
      </c>
      <c r="C3779" s="1" t="s">
        <v>12664</v>
      </c>
      <c r="D3779" s="1" t="s">
        <v>12627</v>
      </c>
      <c r="E3779" s="2">
        <v>1</v>
      </c>
      <c r="F3779" s="3">
        <v>15718.36</v>
      </c>
      <c r="G3779" s="3">
        <v>15718.36</v>
      </c>
      <c r="H3779" s="4">
        <v>0</v>
      </c>
      <c r="I3779" s="25"/>
      <c r="J3779" s="26" t="str">
        <f t="shared" si="352"/>
        <v>No</v>
      </c>
      <c r="K3779" s="26" t="str">
        <f t="shared" si="353"/>
        <v>GB</v>
      </c>
      <c r="L3779" s="26" t="str">
        <f t="shared" si="354"/>
        <v>Invalid</v>
      </c>
      <c r="M3779" s="26" t="str">
        <f>IF(OR(ISBLANK(B3779),ISBLANK(C3779),ISBLANK(D3779)),"Missing",IFERROR(VLOOKUP(A3779,'RM Postcodes'!$A:$B,2,0),"Invalid"))</f>
        <v>live</v>
      </c>
      <c r="N3779" s="26" t="str">
        <f t="shared" si="355"/>
        <v>Redact</v>
      </c>
      <c r="O3779" s="26" t="str">
        <f t="shared" si="350"/>
        <v>Redact</v>
      </c>
    </row>
    <row r="3780" spans="1:15" x14ac:dyDescent="0.2">
      <c r="A3780" s="24" t="str">
        <f t="shared" si="351"/>
        <v>HU20 3</v>
      </c>
      <c r="B3780" s="1" t="s">
        <v>12494</v>
      </c>
      <c r="C3780" s="1" t="s">
        <v>12675</v>
      </c>
      <c r="D3780" s="1" t="s">
        <v>12629</v>
      </c>
      <c r="E3780" s="2">
        <v>6</v>
      </c>
      <c r="F3780" s="3">
        <v>924035.54</v>
      </c>
      <c r="G3780" s="3">
        <v>785599.13</v>
      </c>
      <c r="H3780" s="4">
        <v>40493.65</v>
      </c>
      <c r="I3780" s="25"/>
      <c r="J3780" s="26" t="str">
        <f t="shared" si="352"/>
        <v>No</v>
      </c>
      <c r="K3780" s="26" t="str">
        <f t="shared" si="353"/>
        <v>GB</v>
      </c>
      <c r="L3780" s="26" t="str">
        <f t="shared" si="354"/>
        <v>Invalid</v>
      </c>
      <c r="M3780" s="26" t="str">
        <f>IF(OR(ISBLANK(B3780),ISBLANK(C3780),ISBLANK(D3780)),"Missing",IFERROR(VLOOKUP(A3780,'RM Postcodes'!$A:$B,2,0),"Invalid"))</f>
        <v>live</v>
      </c>
      <c r="N3780" s="26" t="str">
        <f t="shared" si="355"/>
        <v>Redact</v>
      </c>
      <c r="O3780" s="26" t="str">
        <f t="shared" si="350"/>
        <v>Redact</v>
      </c>
    </row>
    <row r="3781" spans="1:15" x14ac:dyDescent="0.2">
      <c r="A3781" s="24" t="str">
        <f t="shared" si="351"/>
        <v>HU3 1</v>
      </c>
      <c r="B3781" s="1" t="s">
        <v>12494</v>
      </c>
      <c r="C3781" s="1" t="s">
        <v>12665</v>
      </c>
      <c r="D3781" s="1" t="s">
        <v>12621</v>
      </c>
      <c r="E3781" s="2">
        <v>19</v>
      </c>
      <c r="F3781" s="3">
        <v>871461.82</v>
      </c>
      <c r="G3781" s="3">
        <v>172194.40000000002</v>
      </c>
      <c r="H3781" s="4">
        <v>149999.96</v>
      </c>
      <c r="I3781" s="25"/>
      <c r="J3781" s="26" t="str">
        <f t="shared" si="352"/>
        <v>No</v>
      </c>
      <c r="K3781" s="26" t="str">
        <f t="shared" si="353"/>
        <v>GB</v>
      </c>
      <c r="L3781" s="26" t="str">
        <f t="shared" si="354"/>
        <v>Invalid</v>
      </c>
      <c r="M3781" s="26" t="str">
        <f>IF(OR(ISBLANK(B3781),ISBLANK(C3781),ISBLANK(D3781)),"Missing",IFERROR(VLOOKUP(A3781,'RM Postcodes'!$A:$B,2,0),"Invalid"))</f>
        <v>live</v>
      </c>
      <c r="N3781" s="26" t="str">
        <f t="shared" si="355"/>
        <v>OK</v>
      </c>
      <c r="O3781" s="26" t="str">
        <f t="shared" ref="O3781:O3844" si="356">IF(COUNT(E3781)=0,"Missing",IF(E3781&lt;=2,"Redact",IF(COUNTIF(F3781:H3781,"&gt;0")&lt;&gt;3,"Error",IF((G3781+H3781)/F3781&lt;60%,"OK","Redact"))))</f>
        <v>OK</v>
      </c>
    </row>
    <row r="3782" spans="1:15" x14ac:dyDescent="0.2">
      <c r="A3782" s="24" t="str">
        <f t="shared" ref="A3782:A3845" si="357">TRIM(B3782)&amp;TRIM(C3782)&amp;" "&amp;TRIM(D3782)</f>
        <v>HU3 2</v>
      </c>
      <c r="B3782" s="1" t="s">
        <v>12494</v>
      </c>
      <c r="C3782" s="1" t="s">
        <v>12665</v>
      </c>
      <c r="D3782" s="1" t="s">
        <v>12640</v>
      </c>
      <c r="E3782" s="2">
        <v>19</v>
      </c>
      <c r="F3782" s="3">
        <v>728942.63</v>
      </c>
      <c r="G3782" s="3">
        <v>295219.55</v>
      </c>
      <c r="H3782" s="4">
        <v>65617.78</v>
      </c>
      <c r="I3782" s="25"/>
      <c r="J3782" s="26" t="str">
        <f t="shared" ref="J3782:J3845" si="358">IF(AND(K3782="NI",L3782="OK",M3782="LIVE",N3782="OK",O3782="OK"),"yes NI",IF(AND(K3782="GB",L3782="OK",M3782="LIVE",N3782="OK",O3782="OK"),"Yes","No"))</f>
        <v>No</v>
      </c>
      <c r="K3782" s="26" t="str">
        <f t="shared" ref="K3782:K3845" si="359">IF(ISBLANK(B3782),"Missing",IF(AND(OR(LEN(B3782)=2,LEN(B3782)=1),AND(ISERROR(VALUE(LEFT(B3782,1))),ISERROR(VALUE(RIGHT(B3782,1))))),IF(OR(B3782="GY",B3782="IM",B3782="JE"),"not GB",IF(B3782="BT","NI","GB")),"Invalid"))</f>
        <v>GB</v>
      </c>
      <c r="L3782" s="26" t="str">
        <f t="shared" si="354"/>
        <v>Invalid</v>
      </c>
      <c r="M3782" s="26" t="str">
        <f>IF(OR(ISBLANK(B3782),ISBLANK(C3782),ISBLANK(D3782)),"Missing",IFERROR(VLOOKUP(A3782,'RM Postcodes'!$A:$B,2,0),"Invalid"))</f>
        <v>live</v>
      </c>
      <c r="N3782" s="26" t="str">
        <f t="shared" si="355"/>
        <v>OK</v>
      </c>
      <c r="O3782" s="26" t="str">
        <f t="shared" si="356"/>
        <v>OK</v>
      </c>
    </row>
    <row r="3783" spans="1:15" x14ac:dyDescent="0.2">
      <c r="A3783" s="24" t="str">
        <f t="shared" si="357"/>
        <v>HU3 3</v>
      </c>
      <c r="B3783" s="1" t="s">
        <v>12494</v>
      </c>
      <c r="C3783" s="1" t="s">
        <v>12665</v>
      </c>
      <c r="D3783" s="1" t="s">
        <v>12629</v>
      </c>
      <c r="E3783" s="2">
        <v>7</v>
      </c>
      <c r="F3783" s="3">
        <v>191808.81</v>
      </c>
      <c r="G3783" s="3">
        <v>114859.54999999999</v>
      </c>
      <c r="H3783" s="4">
        <v>48329.49</v>
      </c>
      <c r="I3783" s="25"/>
      <c r="J3783" s="26" t="str">
        <f t="shared" si="358"/>
        <v>No</v>
      </c>
      <c r="K3783" s="26" t="str">
        <f t="shared" si="359"/>
        <v>GB</v>
      </c>
      <c r="L3783" s="26" t="str">
        <f t="shared" ref="L3783:L3846" si="360">IF(ISBLANK(D3783),"Missing",IF(AND(LEN(D3783)=1,ISNUMBER(VALUE(D3783))),"OK","Invalid"))</f>
        <v>Invalid</v>
      </c>
      <c r="M3783" s="26" t="str">
        <f>IF(OR(ISBLANK(B3783),ISBLANK(C3783),ISBLANK(D3783)),"Missing",IFERROR(VLOOKUP(A3783,'RM Postcodes'!$A:$B,2,0),"Invalid"))</f>
        <v>live</v>
      </c>
      <c r="N3783" s="26" t="str">
        <f t="shared" ref="N3783:N3846" si="361">IF(ISBLANK(E3783),"Missing",IF(E3783&lt;10,"Redact","OK"))</f>
        <v>Redact</v>
      </c>
      <c r="O3783" s="26" t="str">
        <f t="shared" si="356"/>
        <v>Redact</v>
      </c>
    </row>
    <row r="3784" spans="1:15" x14ac:dyDescent="0.2">
      <c r="A3784" s="24" t="str">
        <f t="shared" si="357"/>
        <v>HU3 4</v>
      </c>
      <c r="B3784" s="1" t="s">
        <v>12494</v>
      </c>
      <c r="C3784" s="1" t="s">
        <v>12665</v>
      </c>
      <c r="D3784" s="1" t="s">
        <v>12630</v>
      </c>
      <c r="E3784" s="2">
        <v>18</v>
      </c>
      <c r="F3784" s="3">
        <v>867902.12999999989</v>
      </c>
      <c r="G3784" s="3">
        <v>136317.47</v>
      </c>
      <c r="H3784" s="4">
        <v>109392.8</v>
      </c>
      <c r="I3784" s="25"/>
      <c r="J3784" s="26" t="str">
        <f t="shared" si="358"/>
        <v>No</v>
      </c>
      <c r="K3784" s="26" t="str">
        <f t="shared" si="359"/>
        <v>GB</v>
      </c>
      <c r="L3784" s="26" t="str">
        <f t="shared" si="360"/>
        <v>Invalid</v>
      </c>
      <c r="M3784" s="26" t="str">
        <f>IF(OR(ISBLANK(B3784),ISBLANK(C3784),ISBLANK(D3784)),"Missing",IFERROR(VLOOKUP(A3784,'RM Postcodes'!$A:$B,2,0),"Invalid"))</f>
        <v>live</v>
      </c>
      <c r="N3784" s="26" t="str">
        <f t="shared" si="361"/>
        <v>OK</v>
      </c>
      <c r="O3784" s="26" t="str">
        <f t="shared" si="356"/>
        <v>OK</v>
      </c>
    </row>
    <row r="3785" spans="1:15" x14ac:dyDescent="0.2">
      <c r="A3785" s="24" t="str">
        <f t="shared" si="357"/>
        <v>HU3 5</v>
      </c>
      <c r="B3785" s="1" t="s">
        <v>12494</v>
      </c>
      <c r="C3785" s="1" t="s">
        <v>12665</v>
      </c>
      <c r="D3785" s="1" t="s">
        <v>12625</v>
      </c>
      <c r="E3785" s="2">
        <v>7</v>
      </c>
      <c r="F3785" s="3">
        <v>648891.79</v>
      </c>
      <c r="G3785" s="3">
        <v>317333.92</v>
      </c>
      <c r="H3785" s="4">
        <v>127132.42</v>
      </c>
      <c r="I3785" s="25"/>
      <c r="J3785" s="26" t="str">
        <f t="shared" si="358"/>
        <v>No</v>
      </c>
      <c r="K3785" s="26" t="str">
        <f t="shared" si="359"/>
        <v>GB</v>
      </c>
      <c r="L3785" s="26" t="str">
        <f t="shared" si="360"/>
        <v>Invalid</v>
      </c>
      <c r="M3785" s="26" t="str">
        <f>IF(OR(ISBLANK(B3785),ISBLANK(C3785),ISBLANK(D3785)),"Missing",IFERROR(VLOOKUP(A3785,'RM Postcodes'!$A:$B,2,0),"Invalid"))</f>
        <v>live</v>
      </c>
      <c r="N3785" s="26" t="str">
        <f t="shared" si="361"/>
        <v>Redact</v>
      </c>
      <c r="O3785" s="26" t="str">
        <f t="shared" si="356"/>
        <v>Redact</v>
      </c>
    </row>
    <row r="3786" spans="1:15" x14ac:dyDescent="0.2">
      <c r="A3786" s="24" t="str">
        <f t="shared" si="357"/>
        <v>HU3 6</v>
      </c>
      <c r="B3786" s="1" t="s">
        <v>12494</v>
      </c>
      <c r="C3786" s="1" t="s">
        <v>12665</v>
      </c>
      <c r="D3786" s="1" t="s">
        <v>12622</v>
      </c>
      <c r="E3786" s="2">
        <v>18</v>
      </c>
      <c r="F3786" s="3">
        <v>351277.17999999993</v>
      </c>
      <c r="G3786" s="3">
        <v>44480.55</v>
      </c>
      <c r="H3786" s="4">
        <v>39692.85</v>
      </c>
      <c r="I3786" s="25"/>
      <c r="J3786" s="26" t="str">
        <f t="shared" si="358"/>
        <v>No</v>
      </c>
      <c r="K3786" s="26" t="str">
        <f t="shared" si="359"/>
        <v>GB</v>
      </c>
      <c r="L3786" s="26" t="str">
        <f t="shared" si="360"/>
        <v>Invalid</v>
      </c>
      <c r="M3786" s="26" t="str">
        <f>IF(OR(ISBLANK(B3786),ISBLANK(C3786),ISBLANK(D3786)),"Missing",IFERROR(VLOOKUP(A3786,'RM Postcodes'!$A:$B,2,0),"Invalid"))</f>
        <v>live</v>
      </c>
      <c r="N3786" s="26" t="str">
        <f t="shared" si="361"/>
        <v>OK</v>
      </c>
      <c r="O3786" s="26" t="str">
        <f t="shared" si="356"/>
        <v>OK</v>
      </c>
    </row>
    <row r="3787" spans="1:15" x14ac:dyDescent="0.2">
      <c r="A3787" s="24" t="str">
        <f t="shared" si="357"/>
        <v>HU4 6</v>
      </c>
      <c r="B3787" s="1" t="s">
        <v>12494</v>
      </c>
      <c r="C3787" s="1" t="s">
        <v>12666</v>
      </c>
      <c r="D3787" s="1" t="s">
        <v>12622</v>
      </c>
      <c r="E3787" s="2">
        <v>39</v>
      </c>
      <c r="F3787" s="3">
        <v>981707.13000000012</v>
      </c>
      <c r="G3787" s="3">
        <v>84283.3</v>
      </c>
      <c r="H3787" s="4">
        <v>84184.63</v>
      </c>
      <c r="I3787" s="25"/>
      <c r="J3787" s="26" t="str">
        <f t="shared" si="358"/>
        <v>No</v>
      </c>
      <c r="K3787" s="26" t="str">
        <f t="shared" si="359"/>
        <v>GB</v>
      </c>
      <c r="L3787" s="26" t="str">
        <f t="shared" si="360"/>
        <v>Invalid</v>
      </c>
      <c r="M3787" s="26" t="str">
        <f>IF(OR(ISBLANK(B3787),ISBLANK(C3787),ISBLANK(D3787)),"Missing",IFERROR(VLOOKUP(A3787,'RM Postcodes'!$A:$B,2,0),"Invalid"))</f>
        <v>live</v>
      </c>
      <c r="N3787" s="26" t="str">
        <f t="shared" si="361"/>
        <v>OK</v>
      </c>
      <c r="O3787" s="26" t="str">
        <f t="shared" si="356"/>
        <v>OK</v>
      </c>
    </row>
    <row r="3788" spans="1:15" x14ac:dyDescent="0.2">
      <c r="A3788" s="24" t="str">
        <f t="shared" si="357"/>
        <v>HU4 7</v>
      </c>
      <c r="B3788" s="1" t="s">
        <v>12494</v>
      </c>
      <c r="C3788" s="1" t="s">
        <v>12666</v>
      </c>
      <c r="D3788" s="1" t="s">
        <v>12623</v>
      </c>
      <c r="E3788" s="2">
        <v>28</v>
      </c>
      <c r="F3788" s="3">
        <v>979803.05000000016</v>
      </c>
      <c r="G3788" s="3">
        <v>158792</v>
      </c>
      <c r="H3788" s="4">
        <v>139616.09</v>
      </c>
      <c r="I3788" s="25"/>
      <c r="J3788" s="26" t="str">
        <f t="shared" si="358"/>
        <v>No</v>
      </c>
      <c r="K3788" s="26" t="str">
        <f t="shared" si="359"/>
        <v>GB</v>
      </c>
      <c r="L3788" s="26" t="str">
        <f t="shared" si="360"/>
        <v>Invalid</v>
      </c>
      <c r="M3788" s="26" t="str">
        <f>IF(OR(ISBLANK(B3788),ISBLANK(C3788),ISBLANK(D3788)),"Missing",IFERROR(VLOOKUP(A3788,'RM Postcodes'!$A:$B,2,0),"Invalid"))</f>
        <v>live</v>
      </c>
      <c r="N3788" s="26" t="str">
        <f t="shared" si="361"/>
        <v>OK</v>
      </c>
      <c r="O3788" s="26" t="str">
        <f t="shared" si="356"/>
        <v>OK</v>
      </c>
    </row>
    <row r="3789" spans="1:15" x14ac:dyDescent="0.2">
      <c r="A3789" s="24" t="str">
        <f t="shared" si="357"/>
        <v>HU5 1</v>
      </c>
      <c r="B3789" s="1" t="s">
        <v>12494</v>
      </c>
      <c r="C3789" s="1" t="s">
        <v>12667</v>
      </c>
      <c r="D3789" s="1" t="s">
        <v>12621</v>
      </c>
      <c r="E3789" s="2">
        <v>31</v>
      </c>
      <c r="F3789" s="3">
        <v>1415705.8700000006</v>
      </c>
      <c r="G3789" s="3">
        <v>383098.32999999996</v>
      </c>
      <c r="H3789" s="4">
        <v>117500</v>
      </c>
      <c r="I3789" s="25"/>
      <c r="J3789" s="26" t="str">
        <f t="shared" si="358"/>
        <v>No</v>
      </c>
      <c r="K3789" s="26" t="str">
        <f t="shared" si="359"/>
        <v>GB</v>
      </c>
      <c r="L3789" s="26" t="str">
        <f t="shared" si="360"/>
        <v>Invalid</v>
      </c>
      <c r="M3789" s="26" t="str">
        <f>IF(OR(ISBLANK(B3789),ISBLANK(C3789),ISBLANK(D3789)),"Missing",IFERROR(VLOOKUP(A3789,'RM Postcodes'!$A:$B,2,0),"Invalid"))</f>
        <v>live</v>
      </c>
      <c r="N3789" s="26" t="str">
        <f t="shared" si="361"/>
        <v>OK</v>
      </c>
      <c r="O3789" s="26" t="str">
        <f t="shared" si="356"/>
        <v>OK</v>
      </c>
    </row>
    <row r="3790" spans="1:15" x14ac:dyDescent="0.2">
      <c r="A3790" s="24" t="str">
        <f t="shared" si="357"/>
        <v>HU5 2</v>
      </c>
      <c r="B3790" s="1" t="s">
        <v>12494</v>
      </c>
      <c r="C3790" s="1" t="s">
        <v>12667</v>
      </c>
      <c r="D3790" s="1" t="s">
        <v>12640</v>
      </c>
      <c r="E3790" s="2">
        <v>30</v>
      </c>
      <c r="F3790" s="3">
        <v>847164.20999999985</v>
      </c>
      <c r="G3790" s="3">
        <v>136310.07</v>
      </c>
      <c r="H3790" s="4">
        <v>51122.84</v>
      </c>
      <c r="I3790" s="25"/>
      <c r="J3790" s="26" t="str">
        <f t="shared" si="358"/>
        <v>No</v>
      </c>
      <c r="K3790" s="26" t="str">
        <f t="shared" si="359"/>
        <v>GB</v>
      </c>
      <c r="L3790" s="26" t="str">
        <f t="shared" si="360"/>
        <v>Invalid</v>
      </c>
      <c r="M3790" s="26" t="str">
        <f>IF(OR(ISBLANK(B3790),ISBLANK(C3790),ISBLANK(D3790)),"Missing",IFERROR(VLOOKUP(A3790,'RM Postcodes'!$A:$B,2,0),"Invalid"))</f>
        <v>live</v>
      </c>
      <c r="N3790" s="26" t="str">
        <f t="shared" si="361"/>
        <v>OK</v>
      </c>
      <c r="O3790" s="26" t="str">
        <f t="shared" si="356"/>
        <v>OK</v>
      </c>
    </row>
    <row r="3791" spans="1:15" x14ac:dyDescent="0.2">
      <c r="A3791" s="24" t="str">
        <f t="shared" si="357"/>
        <v>HU5 3</v>
      </c>
      <c r="B3791" s="1" t="s">
        <v>12494</v>
      </c>
      <c r="C3791" s="1" t="s">
        <v>12667</v>
      </c>
      <c r="D3791" s="1" t="s">
        <v>12629</v>
      </c>
      <c r="E3791" s="2">
        <v>23</v>
      </c>
      <c r="F3791" s="3">
        <v>492604.39000000007</v>
      </c>
      <c r="G3791" s="3">
        <v>136645.99</v>
      </c>
      <c r="H3791" s="4">
        <v>53220.130000000005</v>
      </c>
      <c r="I3791" s="25"/>
      <c r="J3791" s="26" t="str">
        <f t="shared" si="358"/>
        <v>No</v>
      </c>
      <c r="K3791" s="26" t="str">
        <f t="shared" si="359"/>
        <v>GB</v>
      </c>
      <c r="L3791" s="26" t="str">
        <f t="shared" si="360"/>
        <v>Invalid</v>
      </c>
      <c r="M3791" s="26" t="str">
        <f>IF(OR(ISBLANK(B3791),ISBLANK(C3791),ISBLANK(D3791)),"Missing",IFERROR(VLOOKUP(A3791,'RM Postcodes'!$A:$B,2,0),"Invalid"))</f>
        <v>live</v>
      </c>
      <c r="N3791" s="26" t="str">
        <f t="shared" si="361"/>
        <v>OK</v>
      </c>
      <c r="O3791" s="26" t="str">
        <f t="shared" si="356"/>
        <v>OK</v>
      </c>
    </row>
    <row r="3792" spans="1:15" x14ac:dyDescent="0.2">
      <c r="A3792" s="24" t="str">
        <f t="shared" si="357"/>
        <v>HU5 4</v>
      </c>
      <c r="B3792" s="1" t="s">
        <v>12494</v>
      </c>
      <c r="C3792" s="1" t="s">
        <v>12667</v>
      </c>
      <c r="D3792" s="1" t="s">
        <v>12630</v>
      </c>
      <c r="E3792" s="2">
        <v>28</v>
      </c>
      <c r="F3792" s="3">
        <v>1053365.7100000004</v>
      </c>
      <c r="G3792" s="3">
        <v>223684.24</v>
      </c>
      <c r="H3792" s="4">
        <v>97916.71</v>
      </c>
      <c r="I3792" s="25"/>
      <c r="J3792" s="26" t="str">
        <f t="shared" si="358"/>
        <v>No</v>
      </c>
      <c r="K3792" s="26" t="str">
        <f t="shared" si="359"/>
        <v>GB</v>
      </c>
      <c r="L3792" s="26" t="str">
        <f t="shared" si="360"/>
        <v>Invalid</v>
      </c>
      <c r="M3792" s="26" t="str">
        <f>IF(OR(ISBLANK(B3792),ISBLANK(C3792),ISBLANK(D3792)),"Missing",IFERROR(VLOOKUP(A3792,'RM Postcodes'!$A:$B,2,0),"Invalid"))</f>
        <v>live</v>
      </c>
      <c r="N3792" s="26" t="str">
        <f t="shared" si="361"/>
        <v>OK</v>
      </c>
      <c r="O3792" s="26" t="str">
        <f t="shared" si="356"/>
        <v>OK</v>
      </c>
    </row>
    <row r="3793" spans="1:15" x14ac:dyDescent="0.2">
      <c r="A3793" s="24" t="str">
        <f t="shared" si="357"/>
        <v>HU5 5</v>
      </c>
      <c r="B3793" s="1" t="s">
        <v>12494</v>
      </c>
      <c r="C3793" s="1" t="s">
        <v>12667</v>
      </c>
      <c r="D3793" s="1" t="s">
        <v>12625</v>
      </c>
      <c r="E3793" s="2">
        <v>25</v>
      </c>
      <c r="F3793" s="3">
        <v>503708.91000000003</v>
      </c>
      <c r="G3793" s="3">
        <v>72524.070000000007</v>
      </c>
      <c r="H3793" s="4">
        <v>65057.69</v>
      </c>
      <c r="I3793" s="25"/>
      <c r="J3793" s="26" t="str">
        <f t="shared" si="358"/>
        <v>No</v>
      </c>
      <c r="K3793" s="26" t="str">
        <f t="shared" si="359"/>
        <v>GB</v>
      </c>
      <c r="L3793" s="26" t="str">
        <f t="shared" si="360"/>
        <v>Invalid</v>
      </c>
      <c r="M3793" s="26" t="str">
        <f>IF(OR(ISBLANK(B3793),ISBLANK(C3793),ISBLANK(D3793)),"Missing",IFERROR(VLOOKUP(A3793,'RM Postcodes'!$A:$B,2,0),"Invalid"))</f>
        <v>live</v>
      </c>
      <c r="N3793" s="26" t="str">
        <f t="shared" si="361"/>
        <v>OK</v>
      </c>
      <c r="O3793" s="26" t="str">
        <f t="shared" si="356"/>
        <v>OK</v>
      </c>
    </row>
    <row r="3794" spans="1:15" x14ac:dyDescent="0.2">
      <c r="A3794" s="24" t="str">
        <f t="shared" si="357"/>
        <v>HU6 0</v>
      </c>
      <c r="B3794" s="1" t="s">
        <v>12494</v>
      </c>
      <c r="C3794" s="1" t="s">
        <v>12668</v>
      </c>
      <c r="D3794" s="1" t="s">
        <v>12632</v>
      </c>
      <c r="E3794" s="2">
        <v>11</v>
      </c>
      <c r="F3794" s="3">
        <v>272474.72000000003</v>
      </c>
      <c r="G3794" s="3">
        <v>60026.950000000004</v>
      </c>
      <c r="H3794" s="4">
        <v>48432.62</v>
      </c>
      <c r="I3794" s="25"/>
      <c r="J3794" s="26" t="str">
        <f t="shared" si="358"/>
        <v>No</v>
      </c>
      <c r="K3794" s="26" t="str">
        <f t="shared" si="359"/>
        <v>GB</v>
      </c>
      <c r="L3794" s="26" t="str">
        <f t="shared" si="360"/>
        <v>Invalid</v>
      </c>
      <c r="M3794" s="26" t="str">
        <f>IF(OR(ISBLANK(B3794),ISBLANK(C3794),ISBLANK(D3794)),"Missing",IFERROR(VLOOKUP(A3794,'RM Postcodes'!$A:$B,2,0),"Invalid"))</f>
        <v>live</v>
      </c>
      <c r="N3794" s="26" t="str">
        <f t="shared" si="361"/>
        <v>OK</v>
      </c>
      <c r="O3794" s="26" t="str">
        <f t="shared" si="356"/>
        <v>OK</v>
      </c>
    </row>
    <row r="3795" spans="1:15" x14ac:dyDescent="0.2">
      <c r="A3795" s="24" t="str">
        <f t="shared" si="357"/>
        <v>HU6 7</v>
      </c>
      <c r="B3795" s="1" t="s">
        <v>12494</v>
      </c>
      <c r="C3795" s="1" t="s">
        <v>12668</v>
      </c>
      <c r="D3795" s="1" t="s">
        <v>12623</v>
      </c>
      <c r="E3795" s="2">
        <v>29</v>
      </c>
      <c r="F3795" s="3">
        <v>554699.03</v>
      </c>
      <c r="G3795" s="3">
        <v>47085.65</v>
      </c>
      <c r="H3795" s="4">
        <v>44043.07</v>
      </c>
      <c r="I3795" s="25"/>
      <c r="J3795" s="26" t="str">
        <f t="shared" si="358"/>
        <v>No</v>
      </c>
      <c r="K3795" s="26" t="str">
        <f t="shared" si="359"/>
        <v>GB</v>
      </c>
      <c r="L3795" s="26" t="str">
        <f t="shared" si="360"/>
        <v>Invalid</v>
      </c>
      <c r="M3795" s="26" t="str">
        <f>IF(OR(ISBLANK(B3795),ISBLANK(C3795),ISBLANK(D3795)),"Missing",IFERROR(VLOOKUP(A3795,'RM Postcodes'!$A:$B,2,0),"Invalid"))</f>
        <v>live</v>
      </c>
      <c r="N3795" s="26" t="str">
        <f t="shared" si="361"/>
        <v>OK</v>
      </c>
      <c r="O3795" s="26" t="str">
        <f t="shared" si="356"/>
        <v>OK</v>
      </c>
    </row>
    <row r="3796" spans="1:15" x14ac:dyDescent="0.2">
      <c r="A3796" s="24" t="str">
        <f t="shared" si="357"/>
        <v>HU6 8</v>
      </c>
      <c r="B3796" s="1" t="s">
        <v>12494</v>
      </c>
      <c r="C3796" s="1" t="s">
        <v>12668</v>
      </c>
      <c r="D3796" s="1" t="s">
        <v>12626</v>
      </c>
      <c r="E3796" s="2">
        <v>13</v>
      </c>
      <c r="F3796" s="3">
        <v>323924.41000000009</v>
      </c>
      <c r="G3796" s="3">
        <v>95686.38</v>
      </c>
      <c r="H3796" s="4">
        <v>46377.2</v>
      </c>
      <c r="I3796" s="25"/>
      <c r="J3796" s="26" t="str">
        <f t="shared" si="358"/>
        <v>No</v>
      </c>
      <c r="K3796" s="26" t="str">
        <f t="shared" si="359"/>
        <v>GB</v>
      </c>
      <c r="L3796" s="26" t="str">
        <f t="shared" si="360"/>
        <v>Invalid</v>
      </c>
      <c r="M3796" s="26" t="str">
        <f>IF(OR(ISBLANK(B3796),ISBLANK(C3796),ISBLANK(D3796)),"Missing",IFERROR(VLOOKUP(A3796,'RM Postcodes'!$A:$B,2,0),"Invalid"))</f>
        <v>live</v>
      </c>
      <c r="N3796" s="26" t="str">
        <f t="shared" si="361"/>
        <v>OK</v>
      </c>
      <c r="O3796" s="26" t="str">
        <f t="shared" si="356"/>
        <v>OK</v>
      </c>
    </row>
    <row r="3797" spans="1:15" x14ac:dyDescent="0.2">
      <c r="A3797" s="24" t="str">
        <f t="shared" si="357"/>
        <v>HU6 9</v>
      </c>
      <c r="B3797" s="1" t="s">
        <v>12494</v>
      </c>
      <c r="C3797" s="1" t="s">
        <v>12668</v>
      </c>
      <c r="D3797" s="1" t="s">
        <v>12627</v>
      </c>
      <c r="E3797" s="2">
        <v>8</v>
      </c>
      <c r="F3797" s="3">
        <v>128846.94</v>
      </c>
      <c r="G3797" s="3">
        <v>39317.96</v>
      </c>
      <c r="H3797" s="4">
        <v>37440.31</v>
      </c>
      <c r="I3797" s="25"/>
      <c r="J3797" s="26" t="str">
        <f t="shared" si="358"/>
        <v>No</v>
      </c>
      <c r="K3797" s="26" t="str">
        <f t="shared" si="359"/>
        <v>GB</v>
      </c>
      <c r="L3797" s="26" t="str">
        <f t="shared" si="360"/>
        <v>Invalid</v>
      </c>
      <c r="M3797" s="26" t="str">
        <f>IF(OR(ISBLANK(B3797),ISBLANK(C3797),ISBLANK(D3797)),"Missing",IFERROR(VLOOKUP(A3797,'RM Postcodes'!$A:$B,2,0),"Invalid"))</f>
        <v>live</v>
      </c>
      <c r="N3797" s="26" t="str">
        <f t="shared" si="361"/>
        <v>Redact</v>
      </c>
      <c r="O3797" s="26" t="str">
        <f t="shared" si="356"/>
        <v>OK</v>
      </c>
    </row>
    <row r="3798" spans="1:15" x14ac:dyDescent="0.2">
      <c r="A3798" s="24" t="str">
        <f t="shared" si="357"/>
        <v>HU7 0</v>
      </c>
      <c r="B3798" s="1" t="s">
        <v>12494</v>
      </c>
      <c r="C3798" s="1" t="s">
        <v>12669</v>
      </c>
      <c r="D3798" s="1" t="s">
        <v>12632</v>
      </c>
      <c r="E3798" s="2">
        <v>25</v>
      </c>
      <c r="F3798" s="3">
        <v>8228634.7599999998</v>
      </c>
      <c r="G3798" s="3">
        <v>3220833.31</v>
      </c>
      <c r="H3798" s="4">
        <v>2941418.9899999998</v>
      </c>
      <c r="I3798" s="25"/>
      <c r="J3798" s="26" t="str">
        <f t="shared" si="358"/>
        <v>No</v>
      </c>
      <c r="K3798" s="26" t="str">
        <f t="shared" si="359"/>
        <v>GB</v>
      </c>
      <c r="L3798" s="26" t="str">
        <f t="shared" si="360"/>
        <v>Invalid</v>
      </c>
      <c r="M3798" s="26" t="str">
        <f>IF(OR(ISBLANK(B3798),ISBLANK(C3798),ISBLANK(D3798)),"Missing",IFERROR(VLOOKUP(A3798,'RM Postcodes'!$A:$B,2,0),"Invalid"))</f>
        <v>live</v>
      </c>
      <c r="N3798" s="26" t="str">
        <f t="shared" si="361"/>
        <v>OK</v>
      </c>
      <c r="O3798" s="26" t="str">
        <f t="shared" si="356"/>
        <v>Redact</v>
      </c>
    </row>
    <row r="3799" spans="1:15" x14ac:dyDescent="0.2">
      <c r="A3799" s="24" t="str">
        <f t="shared" si="357"/>
        <v>HU7 3</v>
      </c>
      <c r="B3799" s="1" t="s">
        <v>12494</v>
      </c>
      <c r="C3799" s="1" t="s">
        <v>12669</v>
      </c>
      <c r="D3799" s="1" t="s">
        <v>12629</v>
      </c>
      <c r="E3799" s="2">
        <v>27</v>
      </c>
      <c r="F3799" s="3">
        <v>514239.74000000005</v>
      </c>
      <c r="G3799" s="3">
        <v>49047.92</v>
      </c>
      <c r="H3799" s="4">
        <v>47488.46</v>
      </c>
      <c r="I3799" s="25"/>
      <c r="J3799" s="26" t="str">
        <f t="shared" si="358"/>
        <v>No</v>
      </c>
      <c r="K3799" s="26" t="str">
        <f t="shared" si="359"/>
        <v>GB</v>
      </c>
      <c r="L3799" s="26" t="str">
        <f t="shared" si="360"/>
        <v>Invalid</v>
      </c>
      <c r="M3799" s="26" t="str">
        <f>IF(OR(ISBLANK(B3799),ISBLANK(C3799),ISBLANK(D3799)),"Missing",IFERROR(VLOOKUP(A3799,'RM Postcodes'!$A:$B,2,0),"Invalid"))</f>
        <v>live</v>
      </c>
      <c r="N3799" s="26" t="str">
        <f t="shared" si="361"/>
        <v>OK</v>
      </c>
      <c r="O3799" s="26" t="str">
        <f t="shared" si="356"/>
        <v>OK</v>
      </c>
    </row>
    <row r="3800" spans="1:15" x14ac:dyDescent="0.2">
      <c r="A3800" s="24" t="str">
        <f t="shared" si="357"/>
        <v>HU7 4</v>
      </c>
      <c r="B3800" s="1" t="s">
        <v>12494</v>
      </c>
      <c r="C3800" s="1" t="s">
        <v>12669</v>
      </c>
      <c r="D3800" s="1" t="s">
        <v>12630</v>
      </c>
      <c r="E3800" s="2">
        <v>25</v>
      </c>
      <c r="F3800" s="3">
        <v>466604.03</v>
      </c>
      <c r="G3800" s="3">
        <v>50266.21</v>
      </c>
      <c r="H3800" s="4">
        <v>50158.41</v>
      </c>
      <c r="I3800" s="25"/>
      <c r="J3800" s="26" t="str">
        <f t="shared" si="358"/>
        <v>No</v>
      </c>
      <c r="K3800" s="26" t="str">
        <f t="shared" si="359"/>
        <v>GB</v>
      </c>
      <c r="L3800" s="26" t="str">
        <f t="shared" si="360"/>
        <v>Invalid</v>
      </c>
      <c r="M3800" s="26" t="str">
        <f>IF(OR(ISBLANK(B3800),ISBLANK(C3800),ISBLANK(D3800)),"Missing",IFERROR(VLOOKUP(A3800,'RM Postcodes'!$A:$B,2,0),"Invalid"))</f>
        <v>live</v>
      </c>
      <c r="N3800" s="26" t="str">
        <f t="shared" si="361"/>
        <v>OK</v>
      </c>
      <c r="O3800" s="26" t="str">
        <f t="shared" si="356"/>
        <v>OK</v>
      </c>
    </row>
    <row r="3801" spans="1:15" x14ac:dyDescent="0.2">
      <c r="A3801" s="24" t="str">
        <f t="shared" si="357"/>
        <v>HU7 5</v>
      </c>
      <c r="B3801" s="1" t="s">
        <v>12494</v>
      </c>
      <c r="C3801" s="1" t="s">
        <v>12669</v>
      </c>
      <c r="D3801" s="1" t="s">
        <v>12625</v>
      </c>
      <c r="E3801" s="2">
        <v>9</v>
      </c>
      <c r="F3801" s="3">
        <v>199456.72</v>
      </c>
      <c r="G3801" s="3">
        <v>43544.77</v>
      </c>
      <c r="H3801" s="4">
        <v>39204.36</v>
      </c>
      <c r="I3801" s="25"/>
      <c r="J3801" s="26" t="str">
        <f t="shared" si="358"/>
        <v>No</v>
      </c>
      <c r="K3801" s="26" t="str">
        <f t="shared" si="359"/>
        <v>GB</v>
      </c>
      <c r="L3801" s="26" t="str">
        <f t="shared" si="360"/>
        <v>Invalid</v>
      </c>
      <c r="M3801" s="26" t="str">
        <f>IF(OR(ISBLANK(B3801),ISBLANK(C3801),ISBLANK(D3801)),"Missing",IFERROR(VLOOKUP(A3801,'RM Postcodes'!$A:$B,2,0),"Invalid"))</f>
        <v>live</v>
      </c>
      <c r="N3801" s="26" t="str">
        <f t="shared" si="361"/>
        <v>Redact</v>
      </c>
      <c r="O3801" s="26" t="str">
        <f t="shared" si="356"/>
        <v>OK</v>
      </c>
    </row>
    <row r="3802" spans="1:15" x14ac:dyDescent="0.2">
      <c r="A3802" s="24" t="str">
        <f t="shared" si="357"/>
        <v>HU7 6</v>
      </c>
      <c r="B3802" s="1" t="s">
        <v>12494</v>
      </c>
      <c r="C3802" s="1" t="s">
        <v>12669</v>
      </c>
      <c r="D3802" s="1" t="s">
        <v>12622</v>
      </c>
      <c r="E3802" s="2">
        <v>7</v>
      </c>
      <c r="F3802" s="3">
        <v>45284.03</v>
      </c>
      <c r="G3802" s="3">
        <v>17347.330000000002</v>
      </c>
      <c r="H3802" s="4">
        <v>10123.42</v>
      </c>
      <c r="I3802" s="25"/>
      <c r="J3802" s="26" t="str">
        <f t="shared" si="358"/>
        <v>No</v>
      </c>
      <c r="K3802" s="26" t="str">
        <f t="shared" si="359"/>
        <v>GB</v>
      </c>
      <c r="L3802" s="26" t="str">
        <f t="shared" si="360"/>
        <v>Invalid</v>
      </c>
      <c r="M3802" s="26" t="str">
        <f>IF(OR(ISBLANK(B3802),ISBLANK(C3802),ISBLANK(D3802)),"Missing",IFERROR(VLOOKUP(A3802,'RM Postcodes'!$A:$B,2,0),"Invalid"))</f>
        <v>live</v>
      </c>
      <c r="N3802" s="26" t="str">
        <f t="shared" si="361"/>
        <v>Redact</v>
      </c>
      <c r="O3802" s="26" t="str">
        <f t="shared" si="356"/>
        <v>Redact</v>
      </c>
    </row>
    <row r="3803" spans="1:15" x14ac:dyDescent="0.2">
      <c r="A3803" s="24" t="str">
        <f t="shared" si="357"/>
        <v>HU7 9</v>
      </c>
      <c r="B3803" s="1" t="s">
        <v>12494</v>
      </c>
      <c r="C3803" s="1" t="s">
        <v>12669</v>
      </c>
      <c r="D3803" s="1" t="s">
        <v>12627</v>
      </c>
      <c r="E3803" s="2">
        <v>1</v>
      </c>
      <c r="F3803" s="3">
        <v>8158.51</v>
      </c>
      <c r="G3803" s="3">
        <v>8158.51</v>
      </c>
      <c r="H3803" s="4">
        <v>0</v>
      </c>
      <c r="I3803" s="25"/>
      <c r="J3803" s="26" t="str">
        <f t="shared" si="358"/>
        <v>No</v>
      </c>
      <c r="K3803" s="26" t="str">
        <f t="shared" si="359"/>
        <v>GB</v>
      </c>
      <c r="L3803" s="26" t="str">
        <f t="shared" si="360"/>
        <v>Invalid</v>
      </c>
      <c r="M3803" s="26" t="str">
        <f>IF(OR(ISBLANK(B3803),ISBLANK(C3803),ISBLANK(D3803)),"Missing",IFERROR(VLOOKUP(A3803,'RM Postcodes'!$A:$B,2,0),"Invalid"))</f>
        <v>live</v>
      </c>
      <c r="N3803" s="26" t="str">
        <f t="shared" si="361"/>
        <v>Redact</v>
      </c>
      <c r="O3803" s="26" t="str">
        <f t="shared" si="356"/>
        <v>Redact</v>
      </c>
    </row>
    <row r="3804" spans="1:15" x14ac:dyDescent="0.2">
      <c r="A3804" s="24" t="str">
        <f t="shared" si="357"/>
        <v>HU8 0</v>
      </c>
      <c r="B3804" s="1" t="s">
        <v>12494</v>
      </c>
      <c r="C3804" s="1" t="s">
        <v>12670</v>
      </c>
      <c r="D3804" s="1" t="s">
        <v>12632</v>
      </c>
      <c r="E3804" s="2">
        <v>15</v>
      </c>
      <c r="F3804" s="3">
        <v>384781.39</v>
      </c>
      <c r="G3804" s="3">
        <v>136128.89000000001</v>
      </c>
      <c r="H3804" s="4">
        <v>45839.6</v>
      </c>
      <c r="I3804" s="25"/>
      <c r="J3804" s="26" t="str">
        <f t="shared" si="358"/>
        <v>No</v>
      </c>
      <c r="K3804" s="26" t="str">
        <f t="shared" si="359"/>
        <v>GB</v>
      </c>
      <c r="L3804" s="26" t="str">
        <f t="shared" si="360"/>
        <v>Invalid</v>
      </c>
      <c r="M3804" s="26" t="str">
        <f>IF(OR(ISBLANK(B3804),ISBLANK(C3804),ISBLANK(D3804)),"Missing",IFERROR(VLOOKUP(A3804,'RM Postcodes'!$A:$B,2,0),"Invalid"))</f>
        <v>live</v>
      </c>
      <c r="N3804" s="26" t="str">
        <f t="shared" si="361"/>
        <v>OK</v>
      </c>
      <c r="O3804" s="26" t="str">
        <f t="shared" si="356"/>
        <v>OK</v>
      </c>
    </row>
    <row r="3805" spans="1:15" x14ac:dyDescent="0.2">
      <c r="A3805" s="24" t="str">
        <f t="shared" si="357"/>
        <v>HU8 7</v>
      </c>
      <c r="B3805" s="1" t="s">
        <v>12494</v>
      </c>
      <c r="C3805" s="1" t="s">
        <v>12670</v>
      </c>
      <c r="D3805" s="1" t="s">
        <v>12623</v>
      </c>
      <c r="E3805" s="2">
        <v>18</v>
      </c>
      <c r="F3805" s="3">
        <v>952905.02000000014</v>
      </c>
      <c r="G3805" s="3">
        <v>200000</v>
      </c>
      <c r="H3805" s="4">
        <v>177802.34</v>
      </c>
      <c r="I3805" s="25"/>
      <c r="J3805" s="26" t="str">
        <f t="shared" si="358"/>
        <v>No</v>
      </c>
      <c r="K3805" s="26" t="str">
        <f t="shared" si="359"/>
        <v>GB</v>
      </c>
      <c r="L3805" s="26" t="str">
        <f t="shared" si="360"/>
        <v>Invalid</v>
      </c>
      <c r="M3805" s="26" t="str">
        <f>IF(OR(ISBLANK(B3805),ISBLANK(C3805),ISBLANK(D3805)),"Missing",IFERROR(VLOOKUP(A3805,'RM Postcodes'!$A:$B,2,0),"Invalid"))</f>
        <v>live</v>
      </c>
      <c r="N3805" s="26" t="str">
        <f t="shared" si="361"/>
        <v>OK</v>
      </c>
      <c r="O3805" s="26" t="str">
        <f t="shared" si="356"/>
        <v>OK</v>
      </c>
    </row>
    <row r="3806" spans="1:15" x14ac:dyDescent="0.2">
      <c r="A3806" s="24" t="str">
        <f t="shared" si="357"/>
        <v>HU8 8</v>
      </c>
      <c r="B3806" s="1" t="s">
        <v>12494</v>
      </c>
      <c r="C3806" s="1" t="s">
        <v>12670</v>
      </c>
      <c r="D3806" s="1" t="s">
        <v>12626</v>
      </c>
      <c r="E3806" s="2">
        <v>22</v>
      </c>
      <c r="F3806" s="3">
        <v>651219.67999999993</v>
      </c>
      <c r="G3806" s="3">
        <v>210471.1</v>
      </c>
      <c r="H3806" s="4">
        <v>64957.479999999996</v>
      </c>
      <c r="I3806" s="25"/>
      <c r="J3806" s="26" t="str">
        <f t="shared" si="358"/>
        <v>No</v>
      </c>
      <c r="K3806" s="26" t="str">
        <f t="shared" si="359"/>
        <v>GB</v>
      </c>
      <c r="L3806" s="26" t="str">
        <f t="shared" si="360"/>
        <v>Invalid</v>
      </c>
      <c r="M3806" s="26" t="str">
        <f>IF(OR(ISBLANK(B3806),ISBLANK(C3806),ISBLANK(D3806)),"Missing",IFERROR(VLOOKUP(A3806,'RM Postcodes'!$A:$B,2,0),"Invalid"))</f>
        <v>live</v>
      </c>
      <c r="N3806" s="26" t="str">
        <f t="shared" si="361"/>
        <v>OK</v>
      </c>
      <c r="O3806" s="26" t="str">
        <f t="shared" si="356"/>
        <v>OK</v>
      </c>
    </row>
    <row r="3807" spans="1:15" x14ac:dyDescent="0.2">
      <c r="A3807" s="24" t="str">
        <f t="shared" si="357"/>
        <v>HU8 9</v>
      </c>
      <c r="B3807" s="1" t="s">
        <v>12494</v>
      </c>
      <c r="C3807" s="1" t="s">
        <v>12670</v>
      </c>
      <c r="D3807" s="1" t="s">
        <v>12627</v>
      </c>
      <c r="E3807" s="2">
        <v>25</v>
      </c>
      <c r="F3807" s="3">
        <v>546824.15</v>
      </c>
      <c r="G3807" s="3">
        <v>114505.82</v>
      </c>
      <c r="H3807" s="4">
        <v>49220.33</v>
      </c>
      <c r="I3807" s="25"/>
      <c r="J3807" s="26" t="str">
        <f t="shared" si="358"/>
        <v>No</v>
      </c>
      <c r="K3807" s="26" t="str">
        <f t="shared" si="359"/>
        <v>GB</v>
      </c>
      <c r="L3807" s="26" t="str">
        <f t="shared" si="360"/>
        <v>Invalid</v>
      </c>
      <c r="M3807" s="26" t="str">
        <f>IF(OR(ISBLANK(B3807),ISBLANK(C3807),ISBLANK(D3807)),"Missing",IFERROR(VLOOKUP(A3807,'RM Postcodes'!$A:$B,2,0),"Invalid"))</f>
        <v>live</v>
      </c>
      <c r="N3807" s="26" t="str">
        <f t="shared" si="361"/>
        <v>OK</v>
      </c>
      <c r="O3807" s="26" t="str">
        <f t="shared" si="356"/>
        <v>OK</v>
      </c>
    </row>
    <row r="3808" spans="1:15" x14ac:dyDescent="0.2">
      <c r="A3808" s="24" t="str">
        <f t="shared" si="357"/>
        <v>HU9 1</v>
      </c>
      <c r="B3808" s="1" t="s">
        <v>12494</v>
      </c>
      <c r="C3808" s="1" t="s">
        <v>12671</v>
      </c>
      <c r="D3808" s="1" t="s">
        <v>12621</v>
      </c>
      <c r="E3808" s="2">
        <v>34</v>
      </c>
      <c r="F3808" s="3">
        <v>2709133.7899999991</v>
      </c>
      <c r="G3808" s="3">
        <v>1298433.6200000001</v>
      </c>
      <c r="H3808" s="4">
        <v>358980.04</v>
      </c>
      <c r="I3808" s="25"/>
      <c r="J3808" s="26" t="str">
        <f t="shared" si="358"/>
        <v>No</v>
      </c>
      <c r="K3808" s="26" t="str">
        <f t="shared" si="359"/>
        <v>GB</v>
      </c>
      <c r="L3808" s="26" t="str">
        <f t="shared" si="360"/>
        <v>Invalid</v>
      </c>
      <c r="M3808" s="26" t="str">
        <f>IF(OR(ISBLANK(B3808),ISBLANK(C3808),ISBLANK(D3808)),"Missing",IFERROR(VLOOKUP(A3808,'RM Postcodes'!$A:$B,2,0),"Invalid"))</f>
        <v>live</v>
      </c>
      <c r="N3808" s="26" t="str">
        <f t="shared" si="361"/>
        <v>OK</v>
      </c>
      <c r="O3808" s="26" t="str">
        <f t="shared" si="356"/>
        <v>Redact</v>
      </c>
    </row>
    <row r="3809" spans="1:15" x14ac:dyDescent="0.2">
      <c r="A3809" s="24" t="str">
        <f t="shared" si="357"/>
        <v>HU9 2</v>
      </c>
      <c r="B3809" s="1" t="s">
        <v>12494</v>
      </c>
      <c r="C3809" s="1" t="s">
        <v>12671</v>
      </c>
      <c r="D3809" s="1" t="s">
        <v>12640</v>
      </c>
      <c r="E3809" s="2">
        <v>7</v>
      </c>
      <c r="F3809" s="3">
        <v>169604.22999999998</v>
      </c>
      <c r="G3809" s="3">
        <v>81706</v>
      </c>
      <c r="H3809" s="4">
        <v>46064.01</v>
      </c>
      <c r="I3809" s="25"/>
      <c r="J3809" s="26" t="str">
        <f t="shared" si="358"/>
        <v>No</v>
      </c>
      <c r="K3809" s="26" t="str">
        <f t="shared" si="359"/>
        <v>GB</v>
      </c>
      <c r="L3809" s="26" t="str">
        <f t="shared" si="360"/>
        <v>Invalid</v>
      </c>
      <c r="M3809" s="26" t="str">
        <f>IF(OR(ISBLANK(B3809),ISBLANK(C3809),ISBLANK(D3809)),"Missing",IFERROR(VLOOKUP(A3809,'RM Postcodes'!$A:$B,2,0),"Invalid"))</f>
        <v>live</v>
      </c>
      <c r="N3809" s="26" t="str">
        <f t="shared" si="361"/>
        <v>Redact</v>
      </c>
      <c r="O3809" s="26" t="str">
        <f t="shared" si="356"/>
        <v>Redact</v>
      </c>
    </row>
    <row r="3810" spans="1:15" x14ac:dyDescent="0.2">
      <c r="A3810" s="24" t="str">
        <f t="shared" si="357"/>
        <v>HU9 3</v>
      </c>
      <c r="B3810" s="1" t="s">
        <v>12494</v>
      </c>
      <c r="C3810" s="1" t="s">
        <v>12671</v>
      </c>
      <c r="D3810" s="1" t="s">
        <v>12629</v>
      </c>
      <c r="E3810" s="2">
        <v>27</v>
      </c>
      <c r="F3810" s="3">
        <v>807549.9800000001</v>
      </c>
      <c r="G3810" s="3">
        <v>293240.53000000003</v>
      </c>
      <c r="H3810" s="4">
        <v>57452.51</v>
      </c>
      <c r="I3810" s="25"/>
      <c r="J3810" s="26" t="str">
        <f t="shared" si="358"/>
        <v>No</v>
      </c>
      <c r="K3810" s="26" t="str">
        <f t="shared" si="359"/>
        <v>GB</v>
      </c>
      <c r="L3810" s="26" t="str">
        <f t="shared" si="360"/>
        <v>Invalid</v>
      </c>
      <c r="M3810" s="26" t="str">
        <f>IF(OR(ISBLANK(B3810),ISBLANK(C3810),ISBLANK(D3810)),"Missing",IFERROR(VLOOKUP(A3810,'RM Postcodes'!$A:$B,2,0),"Invalid"))</f>
        <v>live</v>
      </c>
      <c r="N3810" s="26" t="str">
        <f t="shared" si="361"/>
        <v>OK</v>
      </c>
      <c r="O3810" s="26" t="str">
        <f t="shared" si="356"/>
        <v>OK</v>
      </c>
    </row>
    <row r="3811" spans="1:15" x14ac:dyDescent="0.2">
      <c r="A3811" s="24" t="str">
        <f t="shared" si="357"/>
        <v>HU9 4</v>
      </c>
      <c r="B3811" s="1" t="s">
        <v>12494</v>
      </c>
      <c r="C3811" s="1" t="s">
        <v>12671</v>
      </c>
      <c r="D3811" s="1" t="s">
        <v>12630</v>
      </c>
      <c r="E3811" s="2">
        <v>15</v>
      </c>
      <c r="F3811" s="3">
        <v>295420.40000000002</v>
      </c>
      <c r="G3811" s="3">
        <v>53971.600000000006</v>
      </c>
      <c r="H3811" s="4">
        <v>50315.73</v>
      </c>
      <c r="I3811" s="25"/>
      <c r="J3811" s="26" t="str">
        <f t="shared" si="358"/>
        <v>No</v>
      </c>
      <c r="K3811" s="26" t="str">
        <f t="shared" si="359"/>
        <v>GB</v>
      </c>
      <c r="L3811" s="26" t="str">
        <f t="shared" si="360"/>
        <v>Invalid</v>
      </c>
      <c r="M3811" s="26" t="str">
        <f>IF(OR(ISBLANK(B3811),ISBLANK(C3811),ISBLANK(D3811)),"Missing",IFERROR(VLOOKUP(A3811,'RM Postcodes'!$A:$B,2,0),"Invalid"))</f>
        <v>live</v>
      </c>
      <c r="N3811" s="26" t="str">
        <f t="shared" si="361"/>
        <v>OK</v>
      </c>
      <c r="O3811" s="26" t="str">
        <f t="shared" si="356"/>
        <v>OK</v>
      </c>
    </row>
    <row r="3812" spans="1:15" x14ac:dyDescent="0.2">
      <c r="A3812" s="24" t="str">
        <f t="shared" si="357"/>
        <v>HU9 5</v>
      </c>
      <c r="B3812" s="1" t="s">
        <v>12494</v>
      </c>
      <c r="C3812" s="1" t="s">
        <v>12671</v>
      </c>
      <c r="D3812" s="1" t="s">
        <v>12625</v>
      </c>
      <c r="E3812" s="2">
        <v>19</v>
      </c>
      <c r="F3812" s="3">
        <v>5904289.7199999988</v>
      </c>
      <c r="G3812" s="3">
        <v>2949014.13</v>
      </c>
      <c r="H3812" s="4">
        <v>1520029.6600000001</v>
      </c>
      <c r="I3812" s="25"/>
      <c r="J3812" s="26" t="str">
        <f t="shared" si="358"/>
        <v>No</v>
      </c>
      <c r="K3812" s="26" t="str">
        <f t="shared" si="359"/>
        <v>GB</v>
      </c>
      <c r="L3812" s="26" t="str">
        <f t="shared" si="360"/>
        <v>Invalid</v>
      </c>
      <c r="M3812" s="26" t="str">
        <f>IF(OR(ISBLANK(B3812),ISBLANK(C3812),ISBLANK(D3812)),"Missing",IFERROR(VLOOKUP(A3812,'RM Postcodes'!$A:$B,2,0),"Invalid"))</f>
        <v>live</v>
      </c>
      <c r="N3812" s="26" t="str">
        <f t="shared" si="361"/>
        <v>OK</v>
      </c>
      <c r="O3812" s="26" t="str">
        <f t="shared" si="356"/>
        <v>Redact</v>
      </c>
    </row>
    <row r="3813" spans="1:15" x14ac:dyDescent="0.2">
      <c r="A3813" s="24" t="str">
        <f t="shared" si="357"/>
        <v>HX1 1</v>
      </c>
      <c r="B3813" s="1" t="s">
        <v>12495</v>
      </c>
      <c r="C3813" s="1" t="s">
        <v>12663</v>
      </c>
      <c r="D3813" s="1" t="s">
        <v>12621</v>
      </c>
      <c r="E3813" s="2">
        <v>28</v>
      </c>
      <c r="F3813" s="3">
        <v>940195.51999999979</v>
      </c>
      <c r="G3813" s="3">
        <v>118418.42</v>
      </c>
      <c r="H3813" s="4">
        <v>71000</v>
      </c>
      <c r="I3813" s="25"/>
      <c r="J3813" s="26" t="str">
        <f t="shared" si="358"/>
        <v>No</v>
      </c>
      <c r="K3813" s="26" t="str">
        <f t="shared" si="359"/>
        <v>GB</v>
      </c>
      <c r="L3813" s="26" t="str">
        <f t="shared" si="360"/>
        <v>Invalid</v>
      </c>
      <c r="M3813" s="26" t="str">
        <f>IF(OR(ISBLANK(B3813),ISBLANK(C3813),ISBLANK(D3813)),"Missing",IFERROR(VLOOKUP(A3813,'RM Postcodes'!$A:$B,2,0),"Invalid"))</f>
        <v>live</v>
      </c>
      <c r="N3813" s="26" t="str">
        <f t="shared" si="361"/>
        <v>OK</v>
      </c>
      <c r="O3813" s="26" t="str">
        <f t="shared" si="356"/>
        <v>OK</v>
      </c>
    </row>
    <row r="3814" spans="1:15" x14ac:dyDescent="0.2">
      <c r="A3814" s="24" t="str">
        <f t="shared" si="357"/>
        <v>HX1 2</v>
      </c>
      <c r="B3814" s="1" t="s">
        <v>12495</v>
      </c>
      <c r="C3814" s="1" t="s">
        <v>12663</v>
      </c>
      <c r="D3814" s="1" t="s">
        <v>12640</v>
      </c>
      <c r="E3814" s="2">
        <v>30</v>
      </c>
      <c r="F3814" s="3">
        <v>1042238.5099999999</v>
      </c>
      <c r="G3814" s="3">
        <v>208007.36000000002</v>
      </c>
      <c r="H3814" s="4">
        <v>49039.27</v>
      </c>
      <c r="I3814" s="25"/>
      <c r="J3814" s="26" t="str">
        <f t="shared" si="358"/>
        <v>No</v>
      </c>
      <c r="K3814" s="26" t="str">
        <f t="shared" si="359"/>
        <v>GB</v>
      </c>
      <c r="L3814" s="26" t="str">
        <f t="shared" si="360"/>
        <v>Invalid</v>
      </c>
      <c r="M3814" s="26" t="str">
        <f>IF(OR(ISBLANK(B3814),ISBLANK(C3814),ISBLANK(D3814)),"Missing",IFERROR(VLOOKUP(A3814,'RM Postcodes'!$A:$B,2,0),"Invalid"))</f>
        <v>live</v>
      </c>
      <c r="N3814" s="26" t="str">
        <f t="shared" si="361"/>
        <v>OK</v>
      </c>
      <c r="O3814" s="26" t="str">
        <f t="shared" si="356"/>
        <v>OK</v>
      </c>
    </row>
    <row r="3815" spans="1:15" x14ac:dyDescent="0.2">
      <c r="A3815" s="24" t="str">
        <f t="shared" si="357"/>
        <v>HX1 3</v>
      </c>
      <c r="B3815" s="1" t="s">
        <v>12495</v>
      </c>
      <c r="C3815" s="1" t="s">
        <v>12663</v>
      </c>
      <c r="D3815" s="1" t="s">
        <v>12629</v>
      </c>
      <c r="E3815" s="2">
        <v>18</v>
      </c>
      <c r="F3815" s="3">
        <v>522092.81999999989</v>
      </c>
      <c r="G3815" s="3">
        <v>50681.82</v>
      </c>
      <c r="H3815" s="4">
        <v>50102.74</v>
      </c>
      <c r="I3815" s="25"/>
      <c r="J3815" s="26" t="str">
        <f t="shared" si="358"/>
        <v>No</v>
      </c>
      <c r="K3815" s="26" t="str">
        <f t="shared" si="359"/>
        <v>GB</v>
      </c>
      <c r="L3815" s="26" t="str">
        <f t="shared" si="360"/>
        <v>Invalid</v>
      </c>
      <c r="M3815" s="26" t="str">
        <f>IF(OR(ISBLANK(B3815),ISBLANK(C3815),ISBLANK(D3815)),"Missing",IFERROR(VLOOKUP(A3815,'RM Postcodes'!$A:$B,2,0),"Invalid"))</f>
        <v>live</v>
      </c>
      <c r="N3815" s="26" t="str">
        <f t="shared" si="361"/>
        <v>OK</v>
      </c>
      <c r="O3815" s="26" t="str">
        <f t="shared" si="356"/>
        <v>OK</v>
      </c>
    </row>
    <row r="3816" spans="1:15" x14ac:dyDescent="0.2">
      <c r="A3816" s="24" t="str">
        <f t="shared" si="357"/>
        <v>HX1 4</v>
      </c>
      <c r="B3816" s="1" t="s">
        <v>12495</v>
      </c>
      <c r="C3816" s="1" t="s">
        <v>12663</v>
      </c>
      <c r="D3816" s="1" t="s">
        <v>12630</v>
      </c>
      <c r="E3816" s="2">
        <v>15</v>
      </c>
      <c r="F3816" s="3">
        <v>357067.81999999995</v>
      </c>
      <c r="G3816" s="3">
        <v>50001.19</v>
      </c>
      <c r="H3816" s="4">
        <v>48390.16</v>
      </c>
      <c r="I3816" s="25"/>
      <c r="J3816" s="26" t="str">
        <f t="shared" si="358"/>
        <v>No</v>
      </c>
      <c r="K3816" s="26" t="str">
        <f t="shared" si="359"/>
        <v>GB</v>
      </c>
      <c r="L3816" s="26" t="str">
        <f t="shared" si="360"/>
        <v>Invalid</v>
      </c>
      <c r="M3816" s="26" t="str">
        <f>IF(OR(ISBLANK(B3816),ISBLANK(C3816),ISBLANK(D3816)),"Missing",IFERROR(VLOOKUP(A3816,'RM Postcodes'!$A:$B,2,0),"Invalid"))</f>
        <v>live</v>
      </c>
      <c r="N3816" s="26" t="str">
        <f t="shared" si="361"/>
        <v>OK</v>
      </c>
      <c r="O3816" s="26" t="str">
        <f t="shared" si="356"/>
        <v>OK</v>
      </c>
    </row>
    <row r="3817" spans="1:15" x14ac:dyDescent="0.2">
      <c r="A3817" s="24" t="str">
        <f t="shared" si="357"/>
        <v>HX1 5</v>
      </c>
      <c r="B3817" s="1" t="s">
        <v>12495</v>
      </c>
      <c r="C3817" s="1" t="s">
        <v>12663</v>
      </c>
      <c r="D3817" s="1" t="s">
        <v>12625</v>
      </c>
      <c r="E3817" s="2">
        <v>17</v>
      </c>
      <c r="F3817" s="3">
        <v>886140.44999999984</v>
      </c>
      <c r="G3817" s="3">
        <v>200000</v>
      </c>
      <c r="H3817" s="4">
        <v>51413.05</v>
      </c>
      <c r="I3817" s="25"/>
      <c r="J3817" s="26" t="str">
        <f t="shared" si="358"/>
        <v>No</v>
      </c>
      <c r="K3817" s="26" t="str">
        <f t="shared" si="359"/>
        <v>GB</v>
      </c>
      <c r="L3817" s="26" t="str">
        <f t="shared" si="360"/>
        <v>Invalid</v>
      </c>
      <c r="M3817" s="26" t="str">
        <f>IF(OR(ISBLANK(B3817),ISBLANK(C3817),ISBLANK(D3817)),"Missing",IFERROR(VLOOKUP(A3817,'RM Postcodes'!$A:$B,2,0),"Invalid"))</f>
        <v>live</v>
      </c>
      <c r="N3817" s="26" t="str">
        <f t="shared" si="361"/>
        <v>OK</v>
      </c>
      <c r="O3817" s="26" t="str">
        <f t="shared" si="356"/>
        <v>OK</v>
      </c>
    </row>
    <row r="3818" spans="1:15" x14ac:dyDescent="0.2">
      <c r="A3818" s="24" t="str">
        <f t="shared" si="357"/>
        <v>HX2 0</v>
      </c>
      <c r="B3818" s="1" t="s">
        <v>12495</v>
      </c>
      <c r="C3818" s="1" t="s">
        <v>12664</v>
      </c>
      <c r="D3818" s="1" t="s">
        <v>12632</v>
      </c>
      <c r="E3818" s="2">
        <v>14</v>
      </c>
      <c r="F3818" s="3">
        <v>435681.00999999983</v>
      </c>
      <c r="G3818" s="3">
        <v>103070.31</v>
      </c>
      <c r="H3818" s="4">
        <v>51161.539999999994</v>
      </c>
      <c r="I3818" s="25"/>
      <c r="J3818" s="26" t="str">
        <f t="shared" si="358"/>
        <v>No</v>
      </c>
      <c r="K3818" s="26" t="str">
        <f t="shared" si="359"/>
        <v>GB</v>
      </c>
      <c r="L3818" s="26" t="str">
        <f t="shared" si="360"/>
        <v>Invalid</v>
      </c>
      <c r="M3818" s="26" t="str">
        <f>IF(OR(ISBLANK(B3818),ISBLANK(C3818),ISBLANK(D3818)),"Missing",IFERROR(VLOOKUP(A3818,'RM Postcodes'!$A:$B,2,0),"Invalid"))</f>
        <v>live</v>
      </c>
      <c r="N3818" s="26" t="str">
        <f t="shared" si="361"/>
        <v>OK</v>
      </c>
      <c r="O3818" s="26" t="str">
        <f t="shared" si="356"/>
        <v>OK</v>
      </c>
    </row>
    <row r="3819" spans="1:15" x14ac:dyDescent="0.2">
      <c r="A3819" s="24" t="str">
        <f t="shared" si="357"/>
        <v>HX2 6</v>
      </c>
      <c r="B3819" s="1" t="s">
        <v>12495</v>
      </c>
      <c r="C3819" s="1" t="s">
        <v>12664</v>
      </c>
      <c r="D3819" s="1" t="s">
        <v>12622</v>
      </c>
      <c r="E3819" s="2">
        <v>11</v>
      </c>
      <c r="F3819" s="3">
        <v>435445.50000000006</v>
      </c>
      <c r="G3819" s="3">
        <v>129047.95</v>
      </c>
      <c r="H3819" s="4">
        <v>81391.429999999993</v>
      </c>
      <c r="I3819" s="25"/>
      <c r="J3819" s="26" t="str">
        <f t="shared" si="358"/>
        <v>No</v>
      </c>
      <c r="K3819" s="26" t="str">
        <f t="shared" si="359"/>
        <v>GB</v>
      </c>
      <c r="L3819" s="26" t="str">
        <f t="shared" si="360"/>
        <v>Invalid</v>
      </c>
      <c r="M3819" s="26" t="str">
        <f>IF(OR(ISBLANK(B3819),ISBLANK(C3819),ISBLANK(D3819)),"Missing",IFERROR(VLOOKUP(A3819,'RM Postcodes'!$A:$B,2,0),"Invalid"))</f>
        <v>live</v>
      </c>
      <c r="N3819" s="26" t="str">
        <f t="shared" si="361"/>
        <v>OK</v>
      </c>
      <c r="O3819" s="26" t="str">
        <f t="shared" si="356"/>
        <v>OK</v>
      </c>
    </row>
    <row r="3820" spans="1:15" x14ac:dyDescent="0.2">
      <c r="A3820" s="24" t="str">
        <f t="shared" si="357"/>
        <v>HX2 7</v>
      </c>
      <c r="B3820" s="1" t="s">
        <v>12495</v>
      </c>
      <c r="C3820" s="1" t="s">
        <v>12664</v>
      </c>
      <c r="D3820" s="1" t="s">
        <v>12623</v>
      </c>
      <c r="E3820" s="2">
        <v>21</v>
      </c>
      <c r="F3820" s="3">
        <v>865049.19000000018</v>
      </c>
      <c r="G3820" s="3">
        <v>191392.38999999998</v>
      </c>
      <c r="H3820" s="4">
        <v>125000</v>
      </c>
      <c r="I3820" s="25"/>
      <c r="J3820" s="26" t="str">
        <f t="shared" si="358"/>
        <v>No</v>
      </c>
      <c r="K3820" s="26" t="str">
        <f t="shared" si="359"/>
        <v>GB</v>
      </c>
      <c r="L3820" s="26" t="str">
        <f t="shared" si="360"/>
        <v>Invalid</v>
      </c>
      <c r="M3820" s="26" t="str">
        <f>IF(OR(ISBLANK(B3820),ISBLANK(C3820),ISBLANK(D3820)),"Missing",IFERROR(VLOOKUP(A3820,'RM Postcodes'!$A:$B,2,0),"Invalid"))</f>
        <v>live</v>
      </c>
      <c r="N3820" s="26" t="str">
        <f t="shared" si="361"/>
        <v>OK</v>
      </c>
      <c r="O3820" s="26" t="str">
        <f t="shared" si="356"/>
        <v>OK</v>
      </c>
    </row>
    <row r="3821" spans="1:15" x14ac:dyDescent="0.2">
      <c r="A3821" s="24" t="str">
        <f t="shared" si="357"/>
        <v>HX2 8</v>
      </c>
      <c r="B3821" s="1" t="s">
        <v>12495</v>
      </c>
      <c r="C3821" s="1" t="s">
        <v>12664</v>
      </c>
      <c r="D3821" s="1" t="s">
        <v>12626</v>
      </c>
      <c r="E3821" s="2">
        <v>12</v>
      </c>
      <c r="F3821" s="3">
        <v>518683.60000000003</v>
      </c>
      <c r="G3821" s="3">
        <v>282225.31</v>
      </c>
      <c r="H3821" s="4">
        <v>51050.77</v>
      </c>
      <c r="I3821" s="25"/>
      <c r="J3821" s="26" t="str">
        <f t="shared" si="358"/>
        <v>No</v>
      </c>
      <c r="K3821" s="26" t="str">
        <f t="shared" si="359"/>
        <v>GB</v>
      </c>
      <c r="L3821" s="26" t="str">
        <f t="shared" si="360"/>
        <v>Invalid</v>
      </c>
      <c r="M3821" s="26" t="str">
        <f>IF(OR(ISBLANK(B3821),ISBLANK(C3821),ISBLANK(D3821)),"Missing",IFERROR(VLOOKUP(A3821,'RM Postcodes'!$A:$B,2,0),"Invalid"))</f>
        <v>live</v>
      </c>
      <c r="N3821" s="26" t="str">
        <f t="shared" si="361"/>
        <v>OK</v>
      </c>
      <c r="O3821" s="26" t="str">
        <f t="shared" si="356"/>
        <v>Redact</v>
      </c>
    </row>
    <row r="3822" spans="1:15" x14ac:dyDescent="0.2">
      <c r="A3822" s="24" t="str">
        <f t="shared" si="357"/>
        <v>HX2 9</v>
      </c>
      <c r="B3822" s="1" t="s">
        <v>12495</v>
      </c>
      <c r="C3822" s="1" t="s">
        <v>12664</v>
      </c>
      <c r="D3822" s="1" t="s">
        <v>12627</v>
      </c>
      <c r="E3822" s="2">
        <v>18</v>
      </c>
      <c r="F3822" s="3">
        <v>1881324.97</v>
      </c>
      <c r="G3822" s="3">
        <v>807204.03</v>
      </c>
      <c r="H3822" s="4">
        <v>625540.29</v>
      </c>
      <c r="I3822" s="25"/>
      <c r="J3822" s="26" t="str">
        <f t="shared" si="358"/>
        <v>No</v>
      </c>
      <c r="K3822" s="26" t="str">
        <f t="shared" si="359"/>
        <v>GB</v>
      </c>
      <c r="L3822" s="26" t="str">
        <f t="shared" si="360"/>
        <v>Invalid</v>
      </c>
      <c r="M3822" s="26" t="str">
        <f>IF(OR(ISBLANK(B3822),ISBLANK(C3822),ISBLANK(D3822)),"Missing",IFERROR(VLOOKUP(A3822,'RM Postcodes'!$A:$B,2,0),"Invalid"))</f>
        <v>live</v>
      </c>
      <c r="N3822" s="26" t="str">
        <f t="shared" si="361"/>
        <v>OK</v>
      </c>
      <c r="O3822" s="26" t="str">
        <f t="shared" si="356"/>
        <v>Redact</v>
      </c>
    </row>
    <row r="3823" spans="1:15" x14ac:dyDescent="0.2">
      <c r="A3823" s="24" t="str">
        <f t="shared" si="357"/>
        <v>HX3 0</v>
      </c>
      <c r="B3823" s="1" t="s">
        <v>12495</v>
      </c>
      <c r="C3823" s="1" t="s">
        <v>12665</v>
      </c>
      <c r="D3823" s="1" t="s">
        <v>12632</v>
      </c>
      <c r="E3823" s="2">
        <v>19</v>
      </c>
      <c r="F3823" s="3">
        <v>717240.93000000017</v>
      </c>
      <c r="G3823" s="3">
        <v>211246.58</v>
      </c>
      <c r="H3823" s="4">
        <v>156921.76999999999</v>
      </c>
      <c r="I3823" s="25"/>
      <c r="J3823" s="26" t="str">
        <f t="shared" si="358"/>
        <v>No</v>
      </c>
      <c r="K3823" s="26" t="str">
        <f t="shared" si="359"/>
        <v>GB</v>
      </c>
      <c r="L3823" s="26" t="str">
        <f t="shared" si="360"/>
        <v>Invalid</v>
      </c>
      <c r="M3823" s="26" t="str">
        <f>IF(OR(ISBLANK(B3823),ISBLANK(C3823),ISBLANK(D3823)),"Missing",IFERROR(VLOOKUP(A3823,'RM Postcodes'!$A:$B,2,0),"Invalid"))</f>
        <v>live</v>
      </c>
      <c r="N3823" s="26" t="str">
        <f t="shared" si="361"/>
        <v>OK</v>
      </c>
      <c r="O3823" s="26" t="str">
        <f t="shared" si="356"/>
        <v>OK</v>
      </c>
    </row>
    <row r="3824" spans="1:15" x14ac:dyDescent="0.2">
      <c r="A3824" s="24" t="str">
        <f t="shared" si="357"/>
        <v>HX3 5</v>
      </c>
      <c r="B3824" s="1" t="s">
        <v>12495</v>
      </c>
      <c r="C3824" s="1" t="s">
        <v>12665</v>
      </c>
      <c r="D3824" s="1" t="s">
        <v>12625</v>
      </c>
      <c r="E3824" s="2">
        <v>10</v>
      </c>
      <c r="F3824" s="3">
        <v>227474.84000000003</v>
      </c>
      <c r="G3824" s="3">
        <v>58224.959999999999</v>
      </c>
      <c r="H3824" s="4">
        <v>42739.55</v>
      </c>
      <c r="I3824" s="25"/>
      <c r="J3824" s="26" t="str">
        <f t="shared" si="358"/>
        <v>No</v>
      </c>
      <c r="K3824" s="26" t="str">
        <f t="shared" si="359"/>
        <v>GB</v>
      </c>
      <c r="L3824" s="26" t="str">
        <f t="shared" si="360"/>
        <v>Invalid</v>
      </c>
      <c r="M3824" s="26" t="str">
        <f>IF(OR(ISBLANK(B3824),ISBLANK(C3824),ISBLANK(D3824)),"Missing",IFERROR(VLOOKUP(A3824,'RM Postcodes'!$A:$B,2,0),"Invalid"))</f>
        <v>live</v>
      </c>
      <c r="N3824" s="26" t="str">
        <f t="shared" si="361"/>
        <v>OK</v>
      </c>
      <c r="O3824" s="26" t="str">
        <f t="shared" si="356"/>
        <v>OK</v>
      </c>
    </row>
    <row r="3825" spans="1:15" x14ac:dyDescent="0.2">
      <c r="A3825" s="24" t="str">
        <f t="shared" si="357"/>
        <v>HX3 6</v>
      </c>
      <c r="B3825" s="1" t="s">
        <v>12495</v>
      </c>
      <c r="C3825" s="1" t="s">
        <v>12665</v>
      </c>
      <c r="D3825" s="1" t="s">
        <v>12622</v>
      </c>
      <c r="E3825" s="2">
        <v>26</v>
      </c>
      <c r="F3825" s="3">
        <v>1084909.8700000003</v>
      </c>
      <c r="G3825" s="3">
        <v>226999.65</v>
      </c>
      <c r="H3825" s="4">
        <v>183333.36</v>
      </c>
      <c r="I3825" s="25"/>
      <c r="J3825" s="26" t="str">
        <f t="shared" si="358"/>
        <v>No</v>
      </c>
      <c r="K3825" s="26" t="str">
        <f t="shared" si="359"/>
        <v>GB</v>
      </c>
      <c r="L3825" s="26" t="str">
        <f t="shared" si="360"/>
        <v>Invalid</v>
      </c>
      <c r="M3825" s="26" t="str">
        <f>IF(OR(ISBLANK(B3825),ISBLANK(C3825),ISBLANK(D3825)),"Missing",IFERROR(VLOOKUP(A3825,'RM Postcodes'!$A:$B,2,0),"Invalid"))</f>
        <v>live</v>
      </c>
      <c r="N3825" s="26" t="str">
        <f t="shared" si="361"/>
        <v>OK</v>
      </c>
      <c r="O3825" s="26" t="str">
        <f t="shared" si="356"/>
        <v>OK</v>
      </c>
    </row>
    <row r="3826" spans="1:15" x14ac:dyDescent="0.2">
      <c r="A3826" s="24" t="str">
        <f t="shared" si="357"/>
        <v>HX3 7</v>
      </c>
      <c r="B3826" s="1" t="s">
        <v>12495</v>
      </c>
      <c r="C3826" s="1" t="s">
        <v>12665</v>
      </c>
      <c r="D3826" s="1" t="s">
        <v>12623</v>
      </c>
      <c r="E3826" s="2">
        <v>32</v>
      </c>
      <c r="F3826" s="3">
        <v>992041.26000000013</v>
      </c>
      <c r="G3826" s="3">
        <v>239603.69</v>
      </c>
      <c r="H3826" s="4">
        <v>133601.99</v>
      </c>
      <c r="I3826" s="25"/>
      <c r="J3826" s="26" t="str">
        <f t="shared" si="358"/>
        <v>No</v>
      </c>
      <c r="K3826" s="26" t="str">
        <f t="shared" si="359"/>
        <v>GB</v>
      </c>
      <c r="L3826" s="26" t="str">
        <f t="shared" si="360"/>
        <v>Invalid</v>
      </c>
      <c r="M3826" s="26" t="str">
        <f>IF(OR(ISBLANK(B3826),ISBLANK(C3826),ISBLANK(D3826)),"Missing",IFERROR(VLOOKUP(A3826,'RM Postcodes'!$A:$B,2,0),"Invalid"))</f>
        <v>live</v>
      </c>
      <c r="N3826" s="26" t="str">
        <f t="shared" si="361"/>
        <v>OK</v>
      </c>
      <c r="O3826" s="26" t="str">
        <f t="shared" si="356"/>
        <v>OK</v>
      </c>
    </row>
    <row r="3827" spans="1:15" x14ac:dyDescent="0.2">
      <c r="A3827" s="24" t="str">
        <f t="shared" si="357"/>
        <v>HX3 8</v>
      </c>
      <c r="B3827" s="1" t="s">
        <v>12495</v>
      </c>
      <c r="C3827" s="1" t="s">
        <v>12665</v>
      </c>
      <c r="D3827" s="1" t="s">
        <v>12626</v>
      </c>
      <c r="E3827" s="2">
        <v>17</v>
      </c>
      <c r="F3827" s="3">
        <v>439076.40000000008</v>
      </c>
      <c r="G3827" s="3">
        <v>95512.03</v>
      </c>
      <c r="H3827" s="4">
        <v>52529.08</v>
      </c>
      <c r="I3827" s="25"/>
      <c r="J3827" s="26" t="str">
        <f t="shared" si="358"/>
        <v>No</v>
      </c>
      <c r="K3827" s="26" t="str">
        <f t="shared" si="359"/>
        <v>GB</v>
      </c>
      <c r="L3827" s="26" t="str">
        <f t="shared" si="360"/>
        <v>Invalid</v>
      </c>
      <c r="M3827" s="26" t="str">
        <f>IF(OR(ISBLANK(B3827),ISBLANK(C3827),ISBLANK(D3827)),"Missing",IFERROR(VLOOKUP(A3827,'RM Postcodes'!$A:$B,2,0),"Invalid"))</f>
        <v>live</v>
      </c>
      <c r="N3827" s="26" t="str">
        <f t="shared" si="361"/>
        <v>OK</v>
      </c>
      <c r="O3827" s="26" t="str">
        <f t="shared" si="356"/>
        <v>OK</v>
      </c>
    </row>
    <row r="3828" spans="1:15" x14ac:dyDescent="0.2">
      <c r="A3828" s="24" t="str">
        <f t="shared" si="357"/>
        <v>HX3 9</v>
      </c>
      <c r="B3828" s="1" t="s">
        <v>12495</v>
      </c>
      <c r="C3828" s="1" t="s">
        <v>12665</v>
      </c>
      <c r="D3828" s="1" t="s">
        <v>12627</v>
      </c>
      <c r="E3828" s="2">
        <v>20</v>
      </c>
      <c r="F3828" s="3">
        <v>324790.42999999993</v>
      </c>
      <c r="G3828" s="3">
        <v>64524.47</v>
      </c>
      <c r="H3828" s="4">
        <v>48509.34</v>
      </c>
      <c r="I3828" s="25"/>
      <c r="J3828" s="26" t="str">
        <f t="shared" si="358"/>
        <v>No</v>
      </c>
      <c r="K3828" s="26" t="str">
        <f t="shared" si="359"/>
        <v>GB</v>
      </c>
      <c r="L3828" s="26" t="str">
        <f t="shared" si="360"/>
        <v>Invalid</v>
      </c>
      <c r="M3828" s="26" t="str">
        <f>IF(OR(ISBLANK(B3828),ISBLANK(C3828),ISBLANK(D3828)),"Missing",IFERROR(VLOOKUP(A3828,'RM Postcodes'!$A:$B,2,0),"Invalid"))</f>
        <v>live</v>
      </c>
      <c r="N3828" s="26" t="str">
        <f t="shared" si="361"/>
        <v>OK</v>
      </c>
      <c r="O3828" s="26" t="str">
        <f t="shared" si="356"/>
        <v>OK</v>
      </c>
    </row>
    <row r="3829" spans="1:15" x14ac:dyDescent="0.2">
      <c r="A3829" s="24" t="str">
        <f t="shared" si="357"/>
        <v>HX4 0</v>
      </c>
      <c r="B3829" s="1" t="s">
        <v>12495</v>
      </c>
      <c r="C3829" s="1" t="s">
        <v>12666</v>
      </c>
      <c r="D3829" s="1" t="s">
        <v>12632</v>
      </c>
      <c r="E3829" s="2">
        <v>4</v>
      </c>
      <c r="F3829" s="3">
        <v>120044.39999999998</v>
      </c>
      <c r="G3829" s="3">
        <v>50737.49</v>
      </c>
      <c r="H3829" s="4">
        <v>46842.22</v>
      </c>
      <c r="I3829" s="25"/>
      <c r="J3829" s="26" t="str">
        <f t="shared" si="358"/>
        <v>No</v>
      </c>
      <c r="K3829" s="26" t="str">
        <f t="shared" si="359"/>
        <v>GB</v>
      </c>
      <c r="L3829" s="26" t="str">
        <f t="shared" si="360"/>
        <v>Invalid</v>
      </c>
      <c r="M3829" s="26" t="str">
        <f>IF(OR(ISBLANK(B3829),ISBLANK(C3829),ISBLANK(D3829)),"Missing",IFERROR(VLOOKUP(A3829,'RM Postcodes'!$A:$B,2,0),"Invalid"))</f>
        <v>live</v>
      </c>
      <c r="N3829" s="26" t="str">
        <f t="shared" si="361"/>
        <v>Redact</v>
      </c>
      <c r="O3829" s="26" t="str">
        <f t="shared" si="356"/>
        <v>Redact</v>
      </c>
    </row>
    <row r="3830" spans="1:15" x14ac:dyDescent="0.2">
      <c r="A3830" s="24" t="str">
        <f t="shared" si="357"/>
        <v>HX4 8</v>
      </c>
      <c r="B3830" s="1" t="s">
        <v>12495</v>
      </c>
      <c r="C3830" s="1" t="s">
        <v>12666</v>
      </c>
      <c r="D3830" s="1" t="s">
        <v>12626</v>
      </c>
      <c r="E3830" s="2">
        <v>14</v>
      </c>
      <c r="F3830" s="3">
        <v>1798510.56</v>
      </c>
      <c r="G3830" s="3">
        <v>913367.37</v>
      </c>
      <c r="H3830" s="4">
        <v>569223.97</v>
      </c>
      <c r="I3830" s="25"/>
      <c r="J3830" s="26" t="str">
        <f t="shared" si="358"/>
        <v>No</v>
      </c>
      <c r="K3830" s="26" t="str">
        <f t="shared" si="359"/>
        <v>GB</v>
      </c>
      <c r="L3830" s="26" t="str">
        <f t="shared" si="360"/>
        <v>Invalid</v>
      </c>
      <c r="M3830" s="26" t="str">
        <f>IF(OR(ISBLANK(B3830),ISBLANK(C3830),ISBLANK(D3830)),"Missing",IFERROR(VLOOKUP(A3830,'RM Postcodes'!$A:$B,2,0),"Invalid"))</f>
        <v>live</v>
      </c>
      <c r="N3830" s="26" t="str">
        <f t="shared" si="361"/>
        <v>OK</v>
      </c>
      <c r="O3830" s="26" t="str">
        <f t="shared" si="356"/>
        <v>Redact</v>
      </c>
    </row>
    <row r="3831" spans="1:15" x14ac:dyDescent="0.2">
      <c r="A3831" s="24" t="str">
        <f t="shared" si="357"/>
        <v>HX4 9</v>
      </c>
      <c r="B3831" s="1" t="s">
        <v>12495</v>
      </c>
      <c r="C3831" s="1" t="s">
        <v>12666</v>
      </c>
      <c r="D3831" s="1" t="s">
        <v>12627</v>
      </c>
      <c r="E3831" s="2">
        <v>7</v>
      </c>
      <c r="F3831" s="3">
        <v>144156.29</v>
      </c>
      <c r="G3831" s="3">
        <v>47085.53</v>
      </c>
      <c r="H3831" s="4">
        <v>29062.799999999999</v>
      </c>
      <c r="I3831" s="25"/>
      <c r="J3831" s="26" t="str">
        <f t="shared" si="358"/>
        <v>No</v>
      </c>
      <c r="K3831" s="26" t="str">
        <f t="shared" si="359"/>
        <v>GB</v>
      </c>
      <c r="L3831" s="26" t="str">
        <f t="shared" si="360"/>
        <v>Invalid</v>
      </c>
      <c r="M3831" s="26" t="str">
        <f>IF(OR(ISBLANK(B3831),ISBLANK(C3831),ISBLANK(D3831)),"Missing",IFERROR(VLOOKUP(A3831,'RM Postcodes'!$A:$B,2,0),"Invalid"))</f>
        <v>live</v>
      </c>
      <c r="N3831" s="26" t="str">
        <f t="shared" si="361"/>
        <v>Redact</v>
      </c>
      <c r="O3831" s="26" t="str">
        <f t="shared" si="356"/>
        <v>OK</v>
      </c>
    </row>
    <row r="3832" spans="1:15" x14ac:dyDescent="0.2">
      <c r="A3832" s="24" t="str">
        <f t="shared" si="357"/>
        <v>HX5 0</v>
      </c>
      <c r="B3832" s="1" t="s">
        <v>12495</v>
      </c>
      <c r="C3832" s="1" t="s">
        <v>12667</v>
      </c>
      <c r="D3832" s="1" t="s">
        <v>12632</v>
      </c>
      <c r="E3832" s="2">
        <v>17</v>
      </c>
      <c r="F3832" s="3">
        <v>982637.83000000007</v>
      </c>
      <c r="G3832" s="3">
        <v>465243.02</v>
      </c>
      <c r="H3832" s="4">
        <v>146144.62</v>
      </c>
      <c r="I3832" s="25"/>
      <c r="J3832" s="26" t="str">
        <f t="shared" si="358"/>
        <v>No</v>
      </c>
      <c r="K3832" s="26" t="str">
        <f t="shared" si="359"/>
        <v>GB</v>
      </c>
      <c r="L3832" s="26" t="str">
        <f t="shared" si="360"/>
        <v>Invalid</v>
      </c>
      <c r="M3832" s="26" t="str">
        <f>IF(OR(ISBLANK(B3832),ISBLANK(C3832),ISBLANK(D3832)),"Missing",IFERROR(VLOOKUP(A3832,'RM Postcodes'!$A:$B,2,0),"Invalid"))</f>
        <v>live</v>
      </c>
      <c r="N3832" s="26" t="str">
        <f t="shared" si="361"/>
        <v>OK</v>
      </c>
      <c r="O3832" s="26" t="str">
        <f t="shared" si="356"/>
        <v>Redact</v>
      </c>
    </row>
    <row r="3833" spans="1:15" x14ac:dyDescent="0.2">
      <c r="A3833" s="24" t="str">
        <f t="shared" si="357"/>
        <v>HX5 9</v>
      </c>
      <c r="B3833" s="1" t="s">
        <v>12495</v>
      </c>
      <c r="C3833" s="1" t="s">
        <v>12667</v>
      </c>
      <c r="D3833" s="1" t="s">
        <v>12627</v>
      </c>
      <c r="E3833" s="2">
        <v>22</v>
      </c>
      <c r="F3833" s="3">
        <v>2491054.7399999998</v>
      </c>
      <c r="G3833" s="3">
        <v>1288306.74</v>
      </c>
      <c r="H3833" s="4">
        <v>352788.09</v>
      </c>
      <c r="I3833" s="25"/>
      <c r="J3833" s="26" t="str">
        <f t="shared" si="358"/>
        <v>No</v>
      </c>
      <c r="K3833" s="26" t="str">
        <f t="shared" si="359"/>
        <v>GB</v>
      </c>
      <c r="L3833" s="26" t="str">
        <f t="shared" si="360"/>
        <v>Invalid</v>
      </c>
      <c r="M3833" s="26" t="str">
        <f>IF(OR(ISBLANK(B3833),ISBLANK(C3833),ISBLANK(D3833)),"Missing",IFERROR(VLOOKUP(A3833,'RM Postcodes'!$A:$B,2,0),"Invalid"))</f>
        <v>live</v>
      </c>
      <c r="N3833" s="26" t="str">
        <f t="shared" si="361"/>
        <v>OK</v>
      </c>
      <c r="O3833" s="26" t="str">
        <f t="shared" si="356"/>
        <v>Redact</v>
      </c>
    </row>
    <row r="3834" spans="1:15" x14ac:dyDescent="0.2">
      <c r="A3834" s="24" t="str">
        <f t="shared" si="357"/>
        <v>HX6 1</v>
      </c>
      <c r="B3834" s="1" t="s">
        <v>12495</v>
      </c>
      <c r="C3834" s="1" t="s">
        <v>12668</v>
      </c>
      <c r="D3834" s="1" t="s">
        <v>12621</v>
      </c>
      <c r="E3834" s="2">
        <v>7</v>
      </c>
      <c r="F3834" s="3">
        <v>117753.68999999999</v>
      </c>
      <c r="G3834" s="3">
        <v>38002.720000000001</v>
      </c>
      <c r="H3834" s="4">
        <v>24267.71</v>
      </c>
      <c r="I3834" s="25"/>
      <c r="J3834" s="26" t="str">
        <f t="shared" si="358"/>
        <v>No</v>
      </c>
      <c r="K3834" s="26" t="str">
        <f t="shared" si="359"/>
        <v>GB</v>
      </c>
      <c r="L3834" s="26" t="str">
        <f t="shared" si="360"/>
        <v>Invalid</v>
      </c>
      <c r="M3834" s="26" t="str">
        <f>IF(OR(ISBLANK(B3834),ISBLANK(C3834),ISBLANK(D3834)),"Missing",IFERROR(VLOOKUP(A3834,'RM Postcodes'!$A:$B,2,0),"Invalid"))</f>
        <v>live</v>
      </c>
      <c r="N3834" s="26" t="str">
        <f t="shared" si="361"/>
        <v>Redact</v>
      </c>
      <c r="O3834" s="26" t="str">
        <f t="shared" si="356"/>
        <v>OK</v>
      </c>
    </row>
    <row r="3835" spans="1:15" x14ac:dyDescent="0.2">
      <c r="A3835" s="24" t="str">
        <f t="shared" si="357"/>
        <v>HX6 2</v>
      </c>
      <c r="B3835" s="1" t="s">
        <v>12495</v>
      </c>
      <c r="C3835" s="1" t="s">
        <v>12668</v>
      </c>
      <c r="D3835" s="1" t="s">
        <v>12640</v>
      </c>
      <c r="E3835" s="2">
        <v>15</v>
      </c>
      <c r="F3835" s="3">
        <v>2959704.600000001</v>
      </c>
      <c r="G3835" s="3">
        <v>2116010.81</v>
      </c>
      <c r="H3835" s="4">
        <v>374647.21</v>
      </c>
      <c r="I3835" s="25"/>
      <c r="J3835" s="26" t="str">
        <f t="shared" si="358"/>
        <v>No</v>
      </c>
      <c r="K3835" s="26" t="str">
        <f t="shared" si="359"/>
        <v>GB</v>
      </c>
      <c r="L3835" s="26" t="str">
        <f t="shared" si="360"/>
        <v>Invalid</v>
      </c>
      <c r="M3835" s="26" t="str">
        <f>IF(OR(ISBLANK(B3835),ISBLANK(C3835),ISBLANK(D3835)),"Missing",IFERROR(VLOOKUP(A3835,'RM Postcodes'!$A:$B,2,0),"Invalid"))</f>
        <v>live</v>
      </c>
      <c r="N3835" s="26" t="str">
        <f t="shared" si="361"/>
        <v>OK</v>
      </c>
      <c r="O3835" s="26" t="str">
        <f t="shared" si="356"/>
        <v>Redact</v>
      </c>
    </row>
    <row r="3836" spans="1:15" x14ac:dyDescent="0.2">
      <c r="A3836" s="24" t="str">
        <f t="shared" si="357"/>
        <v>HX6 3</v>
      </c>
      <c r="B3836" s="1" t="s">
        <v>12495</v>
      </c>
      <c r="C3836" s="1" t="s">
        <v>12668</v>
      </c>
      <c r="D3836" s="1" t="s">
        <v>12629</v>
      </c>
      <c r="E3836" s="2">
        <v>7</v>
      </c>
      <c r="F3836" s="3">
        <v>441678.75999999995</v>
      </c>
      <c r="G3836" s="3">
        <v>280037.71999999997</v>
      </c>
      <c r="H3836" s="4">
        <v>64359.799999999996</v>
      </c>
      <c r="I3836" s="25"/>
      <c r="J3836" s="26" t="str">
        <f t="shared" si="358"/>
        <v>No</v>
      </c>
      <c r="K3836" s="26" t="str">
        <f t="shared" si="359"/>
        <v>GB</v>
      </c>
      <c r="L3836" s="26" t="str">
        <f t="shared" si="360"/>
        <v>Invalid</v>
      </c>
      <c r="M3836" s="26" t="str">
        <f>IF(OR(ISBLANK(B3836),ISBLANK(C3836),ISBLANK(D3836)),"Missing",IFERROR(VLOOKUP(A3836,'RM Postcodes'!$A:$B,2,0),"Invalid"))</f>
        <v>live</v>
      </c>
      <c r="N3836" s="26" t="str">
        <f t="shared" si="361"/>
        <v>Redact</v>
      </c>
      <c r="O3836" s="26" t="str">
        <f t="shared" si="356"/>
        <v>Redact</v>
      </c>
    </row>
    <row r="3837" spans="1:15" x14ac:dyDescent="0.2">
      <c r="A3837" s="24" t="str">
        <f t="shared" si="357"/>
        <v>HX6 4</v>
      </c>
      <c r="B3837" s="1" t="s">
        <v>12495</v>
      </c>
      <c r="C3837" s="1" t="s">
        <v>12668</v>
      </c>
      <c r="D3837" s="1" t="s">
        <v>12630</v>
      </c>
      <c r="E3837" s="2">
        <v>19</v>
      </c>
      <c r="F3837" s="3">
        <v>417370.51</v>
      </c>
      <c r="G3837" s="3">
        <v>58990.47</v>
      </c>
      <c r="H3837" s="4">
        <v>56701.32</v>
      </c>
      <c r="I3837" s="25"/>
      <c r="J3837" s="26" t="str">
        <f t="shared" si="358"/>
        <v>No</v>
      </c>
      <c r="K3837" s="26" t="str">
        <f t="shared" si="359"/>
        <v>GB</v>
      </c>
      <c r="L3837" s="26" t="str">
        <f t="shared" si="360"/>
        <v>Invalid</v>
      </c>
      <c r="M3837" s="26" t="str">
        <f>IF(OR(ISBLANK(B3837),ISBLANK(C3837),ISBLANK(D3837)),"Missing",IFERROR(VLOOKUP(A3837,'RM Postcodes'!$A:$B,2,0),"Invalid"))</f>
        <v>live</v>
      </c>
      <c r="N3837" s="26" t="str">
        <f t="shared" si="361"/>
        <v>OK</v>
      </c>
      <c r="O3837" s="26" t="str">
        <f t="shared" si="356"/>
        <v>OK</v>
      </c>
    </row>
    <row r="3838" spans="1:15" x14ac:dyDescent="0.2">
      <c r="A3838" s="24" t="str">
        <f t="shared" si="357"/>
        <v>HX7 5</v>
      </c>
      <c r="B3838" s="1" t="s">
        <v>12495</v>
      </c>
      <c r="C3838" s="1" t="s">
        <v>12669</v>
      </c>
      <c r="D3838" s="1" t="s">
        <v>12625</v>
      </c>
      <c r="E3838" s="2">
        <v>18</v>
      </c>
      <c r="F3838" s="3">
        <v>2038911.2300000002</v>
      </c>
      <c r="G3838" s="3">
        <v>938435.99</v>
      </c>
      <c r="H3838" s="4">
        <v>534971.52</v>
      </c>
      <c r="I3838" s="25"/>
      <c r="J3838" s="26" t="str">
        <f t="shared" si="358"/>
        <v>No</v>
      </c>
      <c r="K3838" s="26" t="str">
        <f t="shared" si="359"/>
        <v>GB</v>
      </c>
      <c r="L3838" s="26" t="str">
        <f t="shared" si="360"/>
        <v>Invalid</v>
      </c>
      <c r="M3838" s="26" t="str">
        <f>IF(OR(ISBLANK(B3838),ISBLANK(C3838),ISBLANK(D3838)),"Missing",IFERROR(VLOOKUP(A3838,'RM Postcodes'!$A:$B,2,0),"Invalid"))</f>
        <v>live</v>
      </c>
      <c r="N3838" s="26" t="str">
        <f t="shared" si="361"/>
        <v>OK</v>
      </c>
      <c r="O3838" s="26" t="str">
        <f t="shared" si="356"/>
        <v>Redact</v>
      </c>
    </row>
    <row r="3839" spans="1:15" x14ac:dyDescent="0.2">
      <c r="A3839" s="24" t="str">
        <f t="shared" si="357"/>
        <v>HX7 6</v>
      </c>
      <c r="B3839" s="1" t="s">
        <v>12495</v>
      </c>
      <c r="C3839" s="1" t="s">
        <v>12669</v>
      </c>
      <c r="D3839" s="1" t="s">
        <v>12622</v>
      </c>
      <c r="E3839" s="2">
        <v>5</v>
      </c>
      <c r="F3839" s="3">
        <v>1926259.6800000002</v>
      </c>
      <c r="G3839" s="3">
        <v>1742790.58</v>
      </c>
      <c r="H3839" s="4">
        <v>115000</v>
      </c>
      <c r="I3839" s="25"/>
      <c r="J3839" s="26" t="str">
        <f t="shared" si="358"/>
        <v>No</v>
      </c>
      <c r="K3839" s="26" t="str">
        <f t="shared" si="359"/>
        <v>GB</v>
      </c>
      <c r="L3839" s="26" t="str">
        <f t="shared" si="360"/>
        <v>Invalid</v>
      </c>
      <c r="M3839" s="26" t="str">
        <f>IF(OR(ISBLANK(B3839),ISBLANK(C3839),ISBLANK(D3839)),"Missing",IFERROR(VLOOKUP(A3839,'RM Postcodes'!$A:$B,2,0),"Invalid"))</f>
        <v>live</v>
      </c>
      <c r="N3839" s="26" t="str">
        <f t="shared" si="361"/>
        <v>Redact</v>
      </c>
      <c r="O3839" s="26" t="str">
        <f t="shared" si="356"/>
        <v>Redact</v>
      </c>
    </row>
    <row r="3840" spans="1:15" x14ac:dyDescent="0.2">
      <c r="A3840" s="24" t="str">
        <f t="shared" si="357"/>
        <v>HX7 7</v>
      </c>
      <c r="B3840" s="1" t="s">
        <v>12495</v>
      </c>
      <c r="C3840" s="1" t="s">
        <v>12669</v>
      </c>
      <c r="D3840" s="1" t="s">
        <v>12623</v>
      </c>
      <c r="E3840" s="2">
        <v>6</v>
      </c>
      <c r="F3840" s="3">
        <v>149207.59</v>
      </c>
      <c r="G3840" s="3">
        <v>59292.840000000004</v>
      </c>
      <c r="H3840" s="4">
        <v>39699.620000000003</v>
      </c>
      <c r="I3840" s="25"/>
      <c r="J3840" s="26" t="str">
        <f t="shared" si="358"/>
        <v>No</v>
      </c>
      <c r="K3840" s="26" t="str">
        <f t="shared" si="359"/>
        <v>GB</v>
      </c>
      <c r="L3840" s="26" t="str">
        <f t="shared" si="360"/>
        <v>Invalid</v>
      </c>
      <c r="M3840" s="26" t="str">
        <f>IF(OR(ISBLANK(B3840),ISBLANK(C3840),ISBLANK(D3840)),"Missing",IFERROR(VLOOKUP(A3840,'RM Postcodes'!$A:$B,2,0),"Invalid"))</f>
        <v>live</v>
      </c>
      <c r="N3840" s="26" t="str">
        <f t="shared" si="361"/>
        <v>Redact</v>
      </c>
      <c r="O3840" s="26" t="str">
        <f t="shared" si="356"/>
        <v>Redact</v>
      </c>
    </row>
    <row r="3841" spans="1:15" x14ac:dyDescent="0.2">
      <c r="A3841" s="24" t="str">
        <f t="shared" si="357"/>
        <v>HX7 8</v>
      </c>
      <c r="B3841" s="1" t="s">
        <v>12495</v>
      </c>
      <c r="C3841" s="1" t="s">
        <v>12669</v>
      </c>
      <c r="D3841" s="1" t="s">
        <v>12626</v>
      </c>
      <c r="E3841" s="2">
        <v>13</v>
      </c>
      <c r="F3841" s="3">
        <v>2206277.9000000008</v>
      </c>
      <c r="G3841" s="3">
        <v>1721498.74</v>
      </c>
      <c r="H3841" s="4">
        <v>246233.63</v>
      </c>
      <c r="I3841" s="25"/>
      <c r="J3841" s="26" t="str">
        <f t="shared" si="358"/>
        <v>No</v>
      </c>
      <c r="K3841" s="26" t="str">
        <f t="shared" si="359"/>
        <v>GB</v>
      </c>
      <c r="L3841" s="26" t="str">
        <f t="shared" si="360"/>
        <v>Invalid</v>
      </c>
      <c r="M3841" s="26" t="str">
        <f>IF(OR(ISBLANK(B3841),ISBLANK(C3841),ISBLANK(D3841)),"Missing",IFERROR(VLOOKUP(A3841,'RM Postcodes'!$A:$B,2,0),"Invalid"))</f>
        <v>live</v>
      </c>
      <c r="N3841" s="26" t="str">
        <f t="shared" si="361"/>
        <v>OK</v>
      </c>
      <c r="O3841" s="26" t="str">
        <f t="shared" si="356"/>
        <v>Redact</v>
      </c>
    </row>
    <row r="3842" spans="1:15" x14ac:dyDescent="0.2">
      <c r="A3842" s="24" t="str">
        <f t="shared" si="357"/>
        <v>IG1 1</v>
      </c>
      <c r="B3842" s="1" t="s">
        <v>12496</v>
      </c>
      <c r="C3842" s="1" t="s">
        <v>12663</v>
      </c>
      <c r="D3842" s="1" t="s">
        <v>12621</v>
      </c>
      <c r="E3842" s="2">
        <v>156</v>
      </c>
      <c r="F3842" s="3">
        <v>5417464.7999999998</v>
      </c>
      <c r="G3842" s="3">
        <v>333209.78999999998</v>
      </c>
      <c r="H3842" s="4">
        <v>195833.29</v>
      </c>
      <c r="I3842" s="25"/>
      <c r="J3842" s="26" t="str">
        <f t="shared" si="358"/>
        <v>No</v>
      </c>
      <c r="K3842" s="26" t="str">
        <f t="shared" si="359"/>
        <v>GB</v>
      </c>
      <c r="L3842" s="26" t="str">
        <f t="shared" si="360"/>
        <v>Invalid</v>
      </c>
      <c r="M3842" s="26" t="str">
        <f>IF(OR(ISBLANK(B3842),ISBLANK(C3842),ISBLANK(D3842)),"Missing",IFERROR(VLOOKUP(A3842,'RM Postcodes'!$A:$B,2,0),"Invalid"))</f>
        <v>live</v>
      </c>
      <c r="N3842" s="26" t="str">
        <f t="shared" si="361"/>
        <v>OK</v>
      </c>
      <c r="O3842" s="26" t="str">
        <f t="shared" si="356"/>
        <v>OK</v>
      </c>
    </row>
    <row r="3843" spans="1:15" x14ac:dyDescent="0.2">
      <c r="A3843" s="24" t="str">
        <f t="shared" si="357"/>
        <v>IG1 2</v>
      </c>
      <c r="B3843" s="1" t="s">
        <v>12496</v>
      </c>
      <c r="C3843" s="1" t="s">
        <v>12663</v>
      </c>
      <c r="D3843" s="1" t="s">
        <v>12640</v>
      </c>
      <c r="E3843" s="2">
        <v>161</v>
      </c>
      <c r="F3843" s="3">
        <v>6827589.1299999962</v>
      </c>
      <c r="G3843" s="3">
        <v>1041184.33</v>
      </c>
      <c r="H3843" s="4">
        <v>504045.67000000004</v>
      </c>
      <c r="I3843" s="25"/>
      <c r="J3843" s="26" t="str">
        <f t="shared" si="358"/>
        <v>No</v>
      </c>
      <c r="K3843" s="26" t="str">
        <f t="shared" si="359"/>
        <v>GB</v>
      </c>
      <c r="L3843" s="26" t="str">
        <f t="shared" si="360"/>
        <v>Invalid</v>
      </c>
      <c r="M3843" s="26" t="str">
        <f>IF(OR(ISBLANK(B3843),ISBLANK(C3843),ISBLANK(D3843)),"Missing",IFERROR(VLOOKUP(A3843,'RM Postcodes'!$A:$B,2,0),"Invalid"))</f>
        <v>live</v>
      </c>
      <c r="N3843" s="26" t="str">
        <f t="shared" si="361"/>
        <v>OK</v>
      </c>
      <c r="O3843" s="26" t="str">
        <f t="shared" si="356"/>
        <v>OK</v>
      </c>
    </row>
    <row r="3844" spans="1:15" x14ac:dyDescent="0.2">
      <c r="A3844" s="24" t="str">
        <f t="shared" si="357"/>
        <v>IG1 3</v>
      </c>
      <c r="B3844" s="1" t="s">
        <v>12496</v>
      </c>
      <c r="C3844" s="1" t="s">
        <v>12663</v>
      </c>
      <c r="D3844" s="1" t="s">
        <v>12629</v>
      </c>
      <c r="E3844" s="2">
        <v>135</v>
      </c>
      <c r="F3844" s="3">
        <v>4170298.5799999982</v>
      </c>
      <c r="G3844" s="3">
        <v>132824.31</v>
      </c>
      <c r="H3844" s="4">
        <v>55373.120000000003</v>
      </c>
      <c r="I3844" s="25"/>
      <c r="J3844" s="26" t="str">
        <f t="shared" si="358"/>
        <v>No</v>
      </c>
      <c r="K3844" s="26" t="str">
        <f t="shared" si="359"/>
        <v>GB</v>
      </c>
      <c r="L3844" s="26" t="str">
        <f t="shared" si="360"/>
        <v>Invalid</v>
      </c>
      <c r="M3844" s="26" t="str">
        <f>IF(OR(ISBLANK(B3844),ISBLANK(C3844),ISBLANK(D3844)),"Missing",IFERROR(VLOOKUP(A3844,'RM Postcodes'!$A:$B,2,0),"Invalid"))</f>
        <v>live</v>
      </c>
      <c r="N3844" s="26" t="str">
        <f t="shared" si="361"/>
        <v>OK</v>
      </c>
      <c r="O3844" s="26" t="str">
        <f t="shared" si="356"/>
        <v>OK</v>
      </c>
    </row>
    <row r="3845" spans="1:15" x14ac:dyDescent="0.2">
      <c r="A3845" s="24" t="str">
        <f t="shared" si="357"/>
        <v>IG1 4</v>
      </c>
      <c r="B3845" s="1" t="s">
        <v>12496</v>
      </c>
      <c r="C3845" s="1" t="s">
        <v>12663</v>
      </c>
      <c r="D3845" s="1" t="s">
        <v>12630</v>
      </c>
      <c r="E3845" s="2">
        <v>152</v>
      </c>
      <c r="F3845" s="3">
        <v>6191447.2400000021</v>
      </c>
      <c r="G3845" s="3">
        <v>768349.11</v>
      </c>
      <c r="H3845" s="4">
        <v>287835.94</v>
      </c>
      <c r="I3845" s="25"/>
      <c r="J3845" s="26" t="str">
        <f t="shared" si="358"/>
        <v>No</v>
      </c>
      <c r="K3845" s="26" t="str">
        <f t="shared" si="359"/>
        <v>GB</v>
      </c>
      <c r="L3845" s="26" t="str">
        <f t="shared" si="360"/>
        <v>Invalid</v>
      </c>
      <c r="M3845" s="26" t="str">
        <f>IF(OR(ISBLANK(B3845),ISBLANK(C3845),ISBLANK(D3845)),"Missing",IFERROR(VLOOKUP(A3845,'RM Postcodes'!$A:$B,2,0),"Invalid"))</f>
        <v>live</v>
      </c>
      <c r="N3845" s="26" t="str">
        <f t="shared" si="361"/>
        <v>OK</v>
      </c>
      <c r="O3845" s="26" t="str">
        <f t="shared" ref="O3845:O3908" si="362">IF(COUNT(E3845)=0,"Missing",IF(E3845&lt;=2,"Redact",IF(COUNTIF(F3845:H3845,"&gt;0")&lt;&gt;3,"Error",IF((G3845+H3845)/F3845&lt;60%,"OK","Redact"))))</f>
        <v>OK</v>
      </c>
    </row>
    <row r="3846" spans="1:15" x14ac:dyDescent="0.2">
      <c r="A3846" s="24" t="str">
        <f t="shared" ref="A3846:A3909" si="363">TRIM(B3846)&amp;TRIM(C3846)&amp;" "&amp;TRIM(D3846)</f>
        <v>IG10 1</v>
      </c>
      <c r="B3846" s="1" t="s">
        <v>12496</v>
      </c>
      <c r="C3846" s="1" t="s">
        <v>12620</v>
      </c>
      <c r="D3846" s="1" t="s">
        <v>12621</v>
      </c>
      <c r="E3846" s="2">
        <v>51</v>
      </c>
      <c r="F3846" s="3">
        <v>2352342.34</v>
      </c>
      <c r="G3846" s="3">
        <v>364000</v>
      </c>
      <c r="H3846" s="4">
        <v>208333.3</v>
      </c>
      <c r="I3846" s="25"/>
      <c r="J3846" s="26" t="str">
        <f t="shared" ref="J3846:J3909" si="364">IF(AND(K3846="NI",L3846="OK",M3846="LIVE",N3846="OK",O3846="OK"),"yes NI",IF(AND(K3846="GB",L3846="OK",M3846="LIVE",N3846="OK",O3846="OK"),"Yes","No"))</f>
        <v>No</v>
      </c>
      <c r="K3846" s="26" t="str">
        <f t="shared" ref="K3846:K3909" si="365">IF(ISBLANK(B3846),"Missing",IF(AND(OR(LEN(B3846)=2,LEN(B3846)=1),AND(ISERROR(VALUE(LEFT(B3846,1))),ISERROR(VALUE(RIGHT(B3846,1))))),IF(OR(B3846="GY",B3846="IM",B3846="JE"),"not GB",IF(B3846="BT","NI","GB")),"Invalid"))</f>
        <v>GB</v>
      </c>
      <c r="L3846" s="26" t="str">
        <f t="shared" si="360"/>
        <v>Invalid</v>
      </c>
      <c r="M3846" s="26" t="str">
        <f>IF(OR(ISBLANK(B3846),ISBLANK(C3846),ISBLANK(D3846)),"Missing",IFERROR(VLOOKUP(A3846,'RM Postcodes'!$A:$B,2,0),"Invalid"))</f>
        <v>live</v>
      </c>
      <c r="N3846" s="26" t="str">
        <f t="shared" si="361"/>
        <v>OK</v>
      </c>
      <c r="O3846" s="26" t="str">
        <f t="shared" si="362"/>
        <v>OK</v>
      </c>
    </row>
    <row r="3847" spans="1:15" x14ac:dyDescent="0.2">
      <c r="A3847" s="24" t="str">
        <f t="shared" si="363"/>
        <v>IG10 2</v>
      </c>
      <c r="B3847" s="1" t="s">
        <v>12496</v>
      </c>
      <c r="C3847" s="1" t="s">
        <v>12620</v>
      </c>
      <c r="D3847" s="1" t="s">
        <v>12640</v>
      </c>
      <c r="E3847" s="2">
        <v>49</v>
      </c>
      <c r="F3847" s="3">
        <v>1109557.2200000002</v>
      </c>
      <c r="G3847" s="3">
        <v>96600</v>
      </c>
      <c r="H3847" s="4">
        <v>53040.87</v>
      </c>
      <c r="I3847" s="25"/>
      <c r="J3847" s="26" t="str">
        <f t="shared" si="364"/>
        <v>No</v>
      </c>
      <c r="K3847" s="26" t="str">
        <f t="shared" si="365"/>
        <v>GB</v>
      </c>
      <c r="L3847" s="26" t="str">
        <f t="shared" ref="L3847:L3910" si="366">IF(ISBLANK(D3847),"Missing",IF(AND(LEN(D3847)=1,ISNUMBER(VALUE(D3847))),"OK","Invalid"))</f>
        <v>Invalid</v>
      </c>
      <c r="M3847" s="26" t="str">
        <f>IF(OR(ISBLANK(B3847),ISBLANK(C3847),ISBLANK(D3847)),"Missing",IFERROR(VLOOKUP(A3847,'RM Postcodes'!$A:$B,2,0),"Invalid"))</f>
        <v>live</v>
      </c>
      <c r="N3847" s="26" t="str">
        <f t="shared" ref="N3847:N3910" si="367">IF(ISBLANK(E3847),"Missing",IF(E3847&lt;10,"Redact","OK"))</f>
        <v>OK</v>
      </c>
      <c r="O3847" s="26" t="str">
        <f t="shared" si="362"/>
        <v>OK</v>
      </c>
    </row>
    <row r="3848" spans="1:15" x14ac:dyDescent="0.2">
      <c r="A3848" s="24" t="str">
        <f t="shared" si="363"/>
        <v>IG10 3</v>
      </c>
      <c r="B3848" s="1" t="s">
        <v>12496</v>
      </c>
      <c r="C3848" s="1" t="s">
        <v>12620</v>
      </c>
      <c r="D3848" s="1" t="s">
        <v>12629</v>
      </c>
      <c r="E3848" s="2">
        <v>98</v>
      </c>
      <c r="F3848" s="3">
        <v>3664359.8999999994</v>
      </c>
      <c r="G3848" s="3">
        <v>585796.35000000009</v>
      </c>
      <c r="H3848" s="4">
        <v>295000</v>
      </c>
      <c r="I3848" s="25"/>
      <c r="J3848" s="26" t="str">
        <f t="shared" si="364"/>
        <v>No</v>
      </c>
      <c r="K3848" s="26" t="str">
        <f t="shared" si="365"/>
        <v>GB</v>
      </c>
      <c r="L3848" s="26" t="str">
        <f t="shared" si="366"/>
        <v>Invalid</v>
      </c>
      <c r="M3848" s="26" t="str">
        <f>IF(OR(ISBLANK(B3848),ISBLANK(C3848),ISBLANK(D3848)),"Missing",IFERROR(VLOOKUP(A3848,'RM Postcodes'!$A:$B,2,0),"Invalid"))</f>
        <v>live</v>
      </c>
      <c r="N3848" s="26" t="str">
        <f t="shared" si="367"/>
        <v>OK</v>
      </c>
      <c r="O3848" s="26" t="str">
        <f t="shared" si="362"/>
        <v>OK</v>
      </c>
    </row>
    <row r="3849" spans="1:15" x14ac:dyDescent="0.2">
      <c r="A3849" s="24" t="str">
        <f t="shared" si="363"/>
        <v>IG10 4</v>
      </c>
      <c r="B3849" s="1" t="s">
        <v>12496</v>
      </c>
      <c r="C3849" s="1" t="s">
        <v>12620</v>
      </c>
      <c r="D3849" s="1" t="s">
        <v>12630</v>
      </c>
      <c r="E3849" s="2">
        <v>51</v>
      </c>
      <c r="F3849" s="3">
        <v>1612501.6000000003</v>
      </c>
      <c r="G3849" s="3">
        <v>280895.82999999996</v>
      </c>
      <c r="H3849" s="4">
        <v>126639.32999999999</v>
      </c>
      <c r="I3849" s="25"/>
      <c r="J3849" s="26" t="str">
        <f t="shared" si="364"/>
        <v>No</v>
      </c>
      <c r="K3849" s="26" t="str">
        <f t="shared" si="365"/>
        <v>GB</v>
      </c>
      <c r="L3849" s="26" t="str">
        <f t="shared" si="366"/>
        <v>Invalid</v>
      </c>
      <c r="M3849" s="26" t="str">
        <f>IF(OR(ISBLANK(B3849),ISBLANK(C3849),ISBLANK(D3849)),"Missing",IFERROR(VLOOKUP(A3849,'RM Postcodes'!$A:$B,2,0),"Invalid"))</f>
        <v>live</v>
      </c>
      <c r="N3849" s="26" t="str">
        <f t="shared" si="367"/>
        <v>OK</v>
      </c>
      <c r="O3849" s="26" t="str">
        <f t="shared" si="362"/>
        <v>OK</v>
      </c>
    </row>
    <row r="3850" spans="1:15" x14ac:dyDescent="0.2">
      <c r="A3850" s="24" t="str">
        <f t="shared" si="363"/>
        <v>IG11 0</v>
      </c>
      <c r="B3850" s="1" t="s">
        <v>12496</v>
      </c>
      <c r="C3850" s="1" t="s">
        <v>12624</v>
      </c>
      <c r="D3850" s="1" t="s">
        <v>12632</v>
      </c>
      <c r="E3850" s="2">
        <v>136</v>
      </c>
      <c r="F3850" s="3">
        <v>5445411.4199999962</v>
      </c>
      <c r="G3850" s="3">
        <v>533307.04</v>
      </c>
      <c r="H3850" s="4">
        <v>339999.97</v>
      </c>
      <c r="I3850" s="25"/>
      <c r="J3850" s="26" t="str">
        <f t="shared" si="364"/>
        <v>No</v>
      </c>
      <c r="K3850" s="26" t="str">
        <f t="shared" si="365"/>
        <v>GB</v>
      </c>
      <c r="L3850" s="26" t="str">
        <f t="shared" si="366"/>
        <v>Invalid</v>
      </c>
      <c r="M3850" s="26" t="str">
        <f>IF(OR(ISBLANK(B3850),ISBLANK(C3850),ISBLANK(D3850)),"Missing",IFERROR(VLOOKUP(A3850,'RM Postcodes'!$A:$B,2,0),"Invalid"))</f>
        <v>live</v>
      </c>
      <c r="N3850" s="26" t="str">
        <f t="shared" si="367"/>
        <v>OK</v>
      </c>
      <c r="O3850" s="26" t="str">
        <f t="shared" si="362"/>
        <v>OK</v>
      </c>
    </row>
    <row r="3851" spans="1:15" x14ac:dyDescent="0.2">
      <c r="A3851" s="24" t="str">
        <f t="shared" si="363"/>
        <v>IG11 7</v>
      </c>
      <c r="B3851" s="1" t="s">
        <v>12496</v>
      </c>
      <c r="C3851" s="1" t="s">
        <v>12624</v>
      </c>
      <c r="D3851" s="1" t="s">
        <v>12623</v>
      </c>
      <c r="E3851" s="2">
        <v>100</v>
      </c>
      <c r="F3851" s="3">
        <v>3279321.18</v>
      </c>
      <c r="G3851" s="3">
        <v>136000.04</v>
      </c>
      <c r="H3851" s="4">
        <v>120805.21</v>
      </c>
      <c r="I3851" s="25"/>
      <c r="J3851" s="26" t="str">
        <f t="shared" si="364"/>
        <v>No</v>
      </c>
      <c r="K3851" s="26" t="str">
        <f t="shared" si="365"/>
        <v>GB</v>
      </c>
      <c r="L3851" s="26" t="str">
        <f t="shared" si="366"/>
        <v>Invalid</v>
      </c>
      <c r="M3851" s="26" t="str">
        <f>IF(OR(ISBLANK(B3851),ISBLANK(C3851),ISBLANK(D3851)),"Missing",IFERROR(VLOOKUP(A3851,'RM Postcodes'!$A:$B,2,0),"Invalid"))</f>
        <v>live</v>
      </c>
      <c r="N3851" s="26" t="str">
        <f t="shared" si="367"/>
        <v>OK</v>
      </c>
      <c r="O3851" s="26" t="str">
        <f t="shared" si="362"/>
        <v>OK</v>
      </c>
    </row>
    <row r="3852" spans="1:15" x14ac:dyDescent="0.2">
      <c r="A3852" s="24" t="str">
        <f t="shared" si="363"/>
        <v>IG11 8</v>
      </c>
      <c r="B3852" s="1" t="s">
        <v>12496</v>
      </c>
      <c r="C3852" s="1" t="s">
        <v>12624</v>
      </c>
      <c r="D3852" s="1" t="s">
        <v>12626</v>
      </c>
      <c r="E3852" s="2">
        <v>119</v>
      </c>
      <c r="F3852" s="3">
        <v>5449308.2600000007</v>
      </c>
      <c r="G3852" s="3">
        <v>1445000.03</v>
      </c>
      <c r="H3852" s="4">
        <v>202346.75</v>
      </c>
      <c r="I3852" s="25"/>
      <c r="J3852" s="26" t="str">
        <f t="shared" si="364"/>
        <v>No</v>
      </c>
      <c r="K3852" s="26" t="str">
        <f t="shared" si="365"/>
        <v>GB</v>
      </c>
      <c r="L3852" s="26" t="str">
        <f t="shared" si="366"/>
        <v>Invalid</v>
      </c>
      <c r="M3852" s="26" t="str">
        <f>IF(OR(ISBLANK(B3852),ISBLANK(C3852),ISBLANK(D3852)),"Missing",IFERROR(VLOOKUP(A3852,'RM Postcodes'!$A:$B,2,0),"Invalid"))</f>
        <v>live</v>
      </c>
      <c r="N3852" s="26" t="str">
        <f t="shared" si="367"/>
        <v>OK</v>
      </c>
      <c r="O3852" s="26" t="str">
        <f t="shared" si="362"/>
        <v>OK</v>
      </c>
    </row>
    <row r="3853" spans="1:15" x14ac:dyDescent="0.2">
      <c r="A3853" s="24" t="str">
        <f t="shared" si="363"/>
        <v>IG11 9</v>
      </c>
      <c r="B3853" s="1" t="s">
        <v>12496</v>
      </c>
      <c r="C3853" s="1" t="s">
        <v>12624</v>
      </c>
      <c r="D3853" s="1" t="s">
        <v>12627</v>
      </c>
      <c r="E3853" s="2">
        <v>125</v>
      </c>
      <c r="F3853" s="3">
        <v>3691813.19</v>
      </c>
      <c r="G3853" s="3">
        <v>131674.86000000002</v>
      </c>
      <c r="H3853" s="4">
        <v>78234.080000000002</v>
      </c>
      <c r="I3853" s="25"/>
      <c r="J3853" s="26" t="str">
        <f t="shared" si="364"/>
        <v>No</v>
      </c>
      <c r="K3853" s="26" t="str">
        <f t="shared" si="365"/>
        <v>GB</v>
      </c>
      <c r="L3853" s="26" t="str">
        <f t="shared" si="366"/>
        <v>Invalid</v>
      </c>
      <c r="M3853" s="26" t="str">
        <f>IF(OR(ISBLANK(B3853),ISBLANK(C3853),ISBLANK(D3853)),"Missing",IFERROR(VLOOKUP(A3853,'RM Postcodes'!$A:$B,2,0),"Invalid"))</f>
        <v>live</v>
      </c>
      <c r="N3853" s="26" t="str">
        <f t="shared" si="367"/>
        <v>OK</v>
      </c>
      <c r="O3853" s="26" t="str">
        <f t="shared" si="362"/>
        <v>OK</v>
      </c>
    </row>
    <row r="3854" spans="1:15" x14ac:dyDescent="0.2">
      <c r="A3854" s="24" t="str">
        <f t="shared" si="363"/>
        <v>IG2 6</v>
      </c>
      <c r="B3854" s="1" t="s">
        <v>12496</v>
      </c>
      <c r="C3854" s="1" t="s">
        <v>12664</v>
      </c>
      <c r="D3854" s="1" t="s">
        <v>12622</v>
      </c>
      <c r="E3854" s="2">
        <v>118</v>
      </c>
      <c r="F3854" s="3">
        <v>3564191.6399999992</v>
      </c>
      <c r="G3854" s="3">
        <v>112945.73000000001</v>
      </c>
      <c r="H3854" s="4">
        <v>99614.3</v>
      </c>
      <c r="I3854" s="25"/>
      <c r="J3854" s="26" t="str">
        <f t="shared" si="364"/>
        <v>No</v>
      </c>
      <c r="K3854" s="26" t="str">
        <f t="shared" si="365"/>
        <v>GB</v>
      </c>
      <c r="L3854" s="26" t="str">
        <f t="shared" si="366"/>
        <v>Invalid</v>
      </c>
      <c r="M3854" s="26" t="str">
        <f>IF(OR(ISBLANK(B3854),ISBLANK(C3854),ISBLANK(D3854)),"Missing",IFERROR(VLOOKUP(A3854,'RM Postcodes'!$A:$B,2,0),"Invalid"))</f>
        <v>live</v>
      </c>
      <c r="N3854" s="26" t="str">
        <f t="shared" si="367"/>
        <v>OK</v>
      </c>
      <c r="O3854" s="26" t="str">
        <f t="shared" si="362"/>
        <v>OK</v>
      </c>
    </row>
    <row r="3855" spans="1:15" x14ac:dyDescent="0.2">
      <c r="A3855" s="24" t="str">
        <f t="shared" si="363"/>
        <v>IG2 7</v>
      </c>
      <c r="B3855" s="1" t="s">
        <v>12496</v>
      </c>
      <c r="C3855" s="1" t="s">
        <v>12664</v>
      </c>
      <c r="D3855" s="1" t="s">
        <v>12623</v>
      </c>
      <c r="E3855" s="2">
        <v>122</v>
      </c>
      <c r="F3855" s="3">
        <v>3441081.86</v>
      </c>
      <c r="G3855" s="3">
        <v>129595.38</v>
      </c>
      <c r="H3855" s="4">
        <v>73931.78</v>
      </c>
      <c r="I3855" s="25"/>
      <c r="J3855" s="26" t="str">
        <f t="shared" si="364"/>
        <v>No</v>
      </c>
      <c r="K3855" s="26" t="str">
        <f t="shared" si="365"/>
        <v>GB</v>
      </c>
      <c r="L3855" s="26" t="str">
        <f t="shared" si="366"/>
        <v>Invalid</v>
      </c>
      <c r="M3855" s="26" t="str">
        <f>IF(OR(ISBLANK(B3855),ISBLANK(C3855),ISBLANK(D3855)),"Missing",IFERROR(VLOOKUP(A3855,'RM Postcodes'!$A:$B,2,0),"Invalid"))</f>
        <v>live</v>
      </c>
      <c r="N3855" s="26" t="str">
        <f t="shared" si="367"/>
        <v>OK</v>
      </c>
      <c r="O3855" s="26" t="str">
        <f t="shared" si="362"/>
        <v>OK</v>
      </c>
    </row>
    <row r="3856" spans="1:15" x14ac:dyDescent="0.2">
      <c r="A3856" s="24" t="str">
        <f t="shared" si="363"/>
        <v>IG3 8</v>
      </c>
      <c r="B3856" s="1" t="s">
        <v>12496</v>
      </c>
      <c r="C3856" s="1" t="s">
        <v>12665</v>
      </c>
      <c r="D3856" s="1" t="s">
        <v>12626</v>
      </c>
      <c r="E3856" s="2">
        <v>149</v>
      </c>
      <c r="F3856" s="3">
        <v>6760804.5300000003</v>
      </c>
      <c r="G3856" s="3">
        <v>773756.61</v>
      </c>
      <c r="H3856" s="4">
        <v>314014.16000000003</v>
      </c>
      <c r="I3856" s="25"/>
      <c r="J3856" s="26" t="str">
        <f t="shared" si="364"/>
        <v>No</v>
      </c>
      <c r="K3856" s="26" t="str">
        <f t="shared" si="365"/>
        <v>GB</v>
      </c>
      <c r="L3856" s="26" t="str">
        <f t="shared" si="366"/>
        <v>Invalid</v>
      </c>
      <c r="M3856" s="26" t="str">
        <f>IF(OR(ISBLANK(B3856),ISBLANK(C3856),ISBLANK(D3856)),"Missing",IFERROR(VLOOKUP(A3856,'RM Postcodes'!$A:$B,2,0),"Invalid"))</f>
        <v>live</v>
      </c>
      <c r="N3856" s="26" t="str">
        <f t="shared" si="367"/>
        <v>OK</v>
      </c>
      <c r="O3856" s="26" t="str">
        <f t="shared" si="362"/>
        <v>OK</v>
      </c>
    </row>
    <row r="3857" spans="1:15" x14ac:dyDescent="0.2">
      <c r="A3857" s="24" t="str">
        <f t="shared" si="363"/>
        <v>IG3 9</v>
      </c>
      <c r="B3857" s="1" t="s">
        <v>12496</v>
      </c>
      <c r="C3857" s="1" t="s">
        <v>12665</v>
      </c>
      <c r="D3857" s="1" t="s">
        <v>12627</v>
      </c>
      <c r="E3857" s="2">
        <v>174</v>
      </c>
      <c r="F3857" s="3">
        <v>8186689.5600000005</v>
      </c>
      <c r="G3857" s="3">
        <v>1310454.3</v>
      </c>
      <c r="H3857" s="4">
        <v>453823.13</v>
      </c>
      <c r="I3857" s="25"/>
      <c r="J3857" s="26" t="str">
        <f t="shared" si="364"/>
        <v>No</v>
      </c>
      <c r="K3857" s="26" t="str">
        <f t="shared" si="365"/>
        <v>GB</v>
      </c>
      <c r="L3857" s="26" t="str">
        <f t="shared" si="366"/>
        <v>Invalid</v>
      </c>
      <c r="M3857" s="26" t="str">
        <f>IF(OR(ISBLANK(B3857),ISBLANK(C3857),ISBLANK(D3857)),"Missing",IFERROR(VLOOKUP(A3857,'RM Postcodes'!$A:$B,2,0),"Invalid"))</f>
        <v>live</v>
      </c>
      <c r="N3857" s="26" t="str">
        <f t="shared" si="367"/>
        <v>OK</v>
      </c>
      <c r="O3857" s="26" t="str">
        <f t="shared" si="362"/>
        <v>OK</v>
      </c>
    </row>
    <row r="3858" spans="1:15" x14ac:dyDescent="0.2">
      <c r="A3858" s="24" t="str">
        <f t="shared" si="363"/>
        <v>IG4 5</v>
      </c>
      <c r="B3858" s="1" t="s">
        <v>12496</v>
      </c>
      <c r="C3858" s="1" t="s">
        <v>12666</v>
      </c>
      <c r="D3858" s="1" t="s">
        <v>12625</v>
      </c>
      <c r="E3858" s="2">
        <v>82</v>
      </c>
      <c r="F3858" s="3">
        <v>5553214.2299999977</v>
      </c>
      <c r="G3858" s="3">
        <v>3448221.79</v>
      </c>
      <c r="H3858" s="4">
        <v>78594.17</v>
      </c>
      <c r="I3858" s="25"/>
      <c r="J3858" s="26" t="str">
        <f t="shared" si="364"/>
        <v>No</v>
      </c>
      <c r="K3858" s="26" t="str">
        <f t="shared" si="365"/>
        <v>GB</v>
      </c>
      <c r="L3858" s="26" t="str">
        <f t="shared" si="366"/>
        <v>Invalid</v>
      </c>
      <c r="M3858" s="26" t="str">
        <f>IF(OR(ISBLANK(B3858),ISBLANK(C3858),ISBLANK(D3858)),"Missing",IFERROR(VLOOKUP(A3858,'RM Postcodes'!$A:$B,2,0),"Invalid"))</f>
        <v>live</v>
      </c>
      <c r="N3858" s="26" t="str">
        <f t="shared" si="367"/>
        <v>OK</v>
      </c>
      <c r="O3858" s="26" t="str">
        <f t="shared" si="362"/>
        <v>Redact</v>
      </c>
    </row>
    <row r="3859" spans="1:15" x14ac:dyDescent="0.2">
      <c r="A3859" s="24" t="str">
        <f t="shared" si="363"/>
        <v>IG5 0</v>
      </c>
      <c r="B3859" s="1" t="s">
        <v>12496</v>
      </c>
      <c r="C3859" s="1" t="s">
        <v>12667</v>
      </c>
      <c r="D3859" s="1" t="s">
        <v>12632</v>
      </c>
      <c r="E3859" s="2">
        <v>145</v>
      </c>
      <c r="F3859" s="3">
        <v>4792447.620000002</v>
      </c>
      <c r="G3859" s="3">
        <v>237561</v>
      </c>
      <c r="H3859" s="4">
        <v>147333.35999999999</v>
      </c>
      <c r="I3859" s="25"/>
      <c r="J3859" s="26" t="str">
        <f t="shared" si="364"/>
        <v>No</v>
      </c>
      <c r="K3859" s="26" t="str">
        <f t="shared" si="365"/>
        <v>GB</v>
      </c>
      <c r="L3859" s="26" t="str">
        <f t="shared" si="366"/>
        <v>Invalid</v>
      </c>
      <c r="M3859" s="26" t="str">
        <f>IF(OR(ISBLANK(B3859),ISBLANK(C3859),ISBLANK(D3859)),"Missing",IFERROR(VLOOKUP(A3859,'RM Postcodes'!$A:$B,2,0),"Invalid"))</f>
        <v>live</v>
      </c>
      <c r="N3859" s="26" t="str">
        <f t="shared" si="367"/>
        <v>OK</v>
      </c>
      <c r="O3859" s="26" t="str">
        <f t="shared" si="362"/>
        <v>OK</v>
      </c>
    </row>
    <row r="3860" spans="1:15" x14ac:dyDescent="0.2">
      <c r="A3860" s="24" t="str">
        <f t="shared" si="363"/>
        <v>IG6 1</v>
      </c>
      <c r="B3860" s="1" t="s">
        <v>12496</v>
      </c>
      <c r="C3860" s="1" t="s">
        <v>12668</v>
      </c>
      <c r="D3860" s="1" t="s">
        <v>12621</v>
      </c>
      <c r="E3860" s="2">
        <v>77</v>
      </c>
      <c r="F3860" s="3">
        <v>2515582.0499999998</v>
      </c>
      <c r="G3860" s="3">
        <v>498928.06</v>
      </c>
      <c r="H3860" s="4">
        <v>155629.65</v>
      </c>
      <c r="I3860" s="25"/>
      <c r="J3860" s="26" t="str">
        <f t="shared" si="364"/>
        <v>No</v>
      </c>
      <c r="K3860" s="26" t="str">
        <f t="shared" si="365"/>
        <v>GB</v>
      </c>
      <c r="L3860" s="26" t="str">
        <f t="shared" si="366"/>
        <v>Invalid</v>
      </c>
      <c r="M3860" s="26" t="str">
        <f>IF(OR(ISBLANK(B3860),ISBLANK(C3860),ISBLANK(D3860)),"Missing",IFERROR(VLOOKUP(A3860,'RM Postcodes'!$A:$B,2,0),"Invalid"))</f>
        <v>live</v>
      </c>
      <c r="N3860" s="26" t="str">
        <f t="shared" si="367"/>
        <v>OK</v>
      </c>
      <c r="O3860" s="26" t="str">
        <f t="shared" si="362"/>
        <v>OK</v>
      </c>
    </row>
    <row r="3861" spans="1:15" x14ac:dyDescent="0.2">
      <c r="A3861" s="24" t="str">
        <f t="shared" si="363"/>
        <v>IG6 2</v>
      </c>
      <c r="B3861" s="1" t="s">
        <v>12496</v>
      </c>
      <c r="C3861" s="1" t="s">
        <v>12668</v>
      </c>
      <c r="D3861" s="1" t="s">
        <v>12640</v>
      </c>
      <c r="E3861" s="2">
        <v>135</v>
      </c>
      <c r="F3861" s="3">
        <v>4409732.7700000033</v>
      </c>
      <c r="G3861" s="3">
        <v>262075.99999999997</v>
      </c>
      <c r="H3861" s="4">
        <v>136868.28</v>
      </c>
      <c r="I3861" s="25"/>
      <c r="J3861" s="26" t="str">
        <f t="shared" si="364"/>
        <v>No</v>
      </c>
      <c r="K3861" s="26" t="str">
        <f t="shared" si="365"/>
        <v>GB</v>
      </c>
      <c r="L3861" s="26" t="str">
        <f t="shared" si="366"/>
        <v>Invalid</v>
      </c>
      <c r="M3861" s="26" t="str">
        <f>IF(OR(ISBLANK(B3861),ISBLANK(C3861),ISBLANK(D3861)),"Missing",IFERROR(VLOOKUP(A3861,'RM Postcodes'!$A:$B,2,0),"Invalid"))</f>
        <v>live</v>
      </c>
      <c r="N3861" s="26" t="str">
        <f t="shared" si="367"/>
        <v>OK</v>
      </c>
      <c r="O3861" s="26" t="str">
        <f t="shared" si="362"/>
        <v>OK</v>
      </c>
    </row>
    <row r="3862" spans="1:15" x14ac:dyDescent="0.2">
      <c r="A3862" s="24" t="str">
        <f t="shared" si="363"/>
        <v>IG6 3</v>
      </c>
      <c r="B3862" s="1" t="s">
        <v>12496</v>
      </c>
      <c r="C3862" s="1" t="s">
        <v>12668</v>
      </c>
      <c r="D3862" s="1" t="s">
        <v>12629</v>
      </c>
      <c r="E3862" s="2">
        <v>79</v>
      </c>
      <c r="F3862" s="3">
        <v>4637180.1400000006</v>
      </c>
      <c r="G3862" s="3">
        <v>1150245.0900000001</v>
      </c>
      <c r="H3862" s="4">
        <v>579503.44999999995</v>
      </c>
      <c r="I3862" s="25"/>
      <c r="J3862" s="26" t="str">
        <f t="shared" si="364"/>
        <v>No</v>
      </c>
      <c r="K3862" s="26" t="str">
        <f t="shared" si="365"/>
        <v>GB</v>
      </c>
      <c r="L3862" s="26" t="str">
        <f t="shared" si="366"/>
        <v>Invalid</v>
      </c>
      <c r="M3862" s="26" t="str">
        <f>IF(OR(ISBLANK(B3862),ISBLANK(C3862),ISBLANK(D3862)),"Missing",IFERROR(VLOOKUP(A3862,'RM Postcodes'!$A:$B,2,0),"Invalid"))</f>
        <v>live</v>
      </c>
      <c r="N3862" s="26" t="str">
        <f t="shared" si="367"/>
        <v>OK</v>
      </c>
      <c r="O3862" s="26" t="str">
        <f t="shared" si="362"/>
        <v>OK</v>
      </c>
    </row>
    <row r="3863" spans="1:15" x14ac:dyDescent="0.2">
      <c r="A3863" s="24" t="str">
        <f t="shared" si="363"/>
        <v>IG7 4</v>
      </c>
      <c r="B3863" s="1" t="s">
        <v>12496</v>
      </c>
      <c r="C3863" s="1" t="s">
        <v>12669</v>
      </c>
      <c r="D3863" s="1" t="s">
        <v>12630</v>
      </c>
      <c r="E3863" s="2">
        <v>57</v>
      </c>
      <c r="F3863" s="3">
        <v>1970857.2399999991</v>
      </c>
      <c r="G3863" s="3">
        <v>206856.97999999998</v>
      </c>
      <c r="H3863" s="4">
        <v>160478.48000000001</v>
      </c>
      <c r="I3863" s="25"/>
      <c r="J3863" s="26" t="str">
        <f t="shared" si="364"/>
        <v>No</v>
      </c>
      <c r="K3863" s="26" t="str">
        <f t="shared" si="365"/>
        <v>GB</v>
      </c>
      <c r="L3863" s="26" t="str">
        <f t="shared" si="366"/>
        <v>Invalid</v>
      </c>
      <c r="M3863" s="26" t="str">
        <f>IF(OR(ISBLANK(B3863),ISBLANK(C3863),ISBLANK(D3863)),"Missing",IFERROR(VLOOKUP(A3863,'RM Postcodes'!$A:$B,2,0),"Invalid"))</f>
        <v>live</v>
      </c>
      <c r="N3863" s="26" t="str">
        <f t="shared" si="367"/>
        <v>OK</v>
      </c>
      <c r="O3863" s="26" t="str">
        <f t="shared" si="362"/>
        <v>OK</v>
      </c>
    </row>
    <row r="3864" spans="1:15" x14ac:dyDescent="0.2">
      <c r="A3864" s="24" t="str">
        <f t="shared" si="363"/>
        <v>IG7 5</v>
      </c>
      <c r="B3864" s="1" t="s">
        <v>12496</v>
      </c>
      <c r="C3864" s="1" t="s">
        <v>12669</v>
      </c>
      <c r="D3864" s="1" t="s">
        <v>12625</v>
      </c>
      <c r="E3864" s="2">
        <v>78</v>
      </c>
      <c r="F3864" s="3">
        <v>2785654.5799999996</v>
      </c>
      <c r="G3864" s="3">
        <v>674276.78</v>
      </c>
      <c r="H3864" s="4">
        <v>163636.34</v>
      </c>
      <c r="I3864" s="25"/>
      <c r="J3864" s="26" t="str">
        <f t="shared" si="364"/>
        <v>No</v>
      </c>
      <c r="K3864" s="26" t="str">
        <f t="shared" si="365"/>
        <v>GB</v>
      </c>
      <c r="L3864" s="26" t="str">
        <f t="shared" si="366"/>
        <v>Invalid</v>
      </c>
      <c r="M3864" s="26" t="str">
        <f>IF(OR(ISBLANK(B3864),ISBLANK(C3864),ISBLANK(D3864)),"Missing",IFERROR(VLOOKUP(A3864,'RM Postcodes'!$A:$B,2,0),"Invalid"))</f>
        <v>live</v>
      </c>
      <c r="N3864" s="26" t="str">
        <f t="shared" si="367"/>
        <v>OK</v>
      </c>
      <c r="O3864" s="26" t="str">
        <f t="shared" si="362"/>
        <v>OK</v>
      </c>
    </row>
    <row r="3865" spans="1:15" x14ac:dyDescent="0.2">
      <c r="A3865" s="24" t="str">
        <f t="shared" si="363"/>
        <v>IG7 6</v>
      </c>
      <c r="B3865" s="1" t="s">
        <v>12496</v>
      </c>
      <c r="C3865" s="1" t="s">
        <v>12669</v>
      </c>
      <c r="D3865" s="1" t="s">
        <v>12622</v>
      </c>
      <c r="E3865" s="2">
        <v>40</v>
      </c>
      <c r="F3865" s="3">
        <v>1850993.2100000002</v>
      </c>
      <c r="G3865" s="3">
        <v>364920.56</v>
      </c>
      <c r="H3865" s="4">
        <v>191666.66</v>
      </c>
      <c r="I3865" s="25"/>
      <c r="J3865" s="26" t="str">
        <f t="shared" si="364"/>
        <v>No</v>
      </c>
      <c r="K3865" s="26" t="str">
        <f t="shared" si="365"/>
        <v>GB</v>
      </c>
      <c r="L3865" s="26" t="str">
        <f t="shared" si="366"/>
        <v>Invalid</v>
      </c>
      <c r="M3865" s="26" t="str">
        <f>IF(OR(ISBLANK(B3865),ISBLANK(C3865),ISBLANK(D3865)),"Missing",IFERROR(VLOOKUP(A3865,'RM Postcodes'!$A:$B,2,0),"Invalid"))</f>
        <v>live</v>
      </c>
      <c r="N3865" s="26" t="str">
        <f t="shared" si="367"/>
        <v>OK</v>
      </c>
      <c r="O3865" s="26" t="str">
        <f t="shared" si="362"/>
        <v>OK</v>
      </c>
    </row>
    <row r="3866" spans="1:15" x14ac:dyDescent="0.2">
      <c r="A3866" s="24" t="str">
        <f t="shared" si="363"/>
        <v>IG8 0</v>
      </c>
      <c r="B3866" s="1" t="s">
        <v>12496</v>
      </c>
      <c r="C3866" s="1" t="s">
        <v>12670</v>
      </c>
      <c r="D3866" s="1" t="s">
        <v>12632</v>
      </c>
      <c r="E3866" s="2">
        <v>59</v>
      </c>
      <c r="F3866" s="3">
        <v>7335402.259999997</v>
      </c>
      <c r="G3866" s="3">
        <v>5071507.879999999</v>
      </c>
      <c r="H3866" s="4">
        <v>427048.68</v>
      </c>
      <c r="I3866" s="25"/>
      <c r="J3866" s="26" t="str">
        <f t="shared" si="364"/>
        <v>No</v>
      </c>
      <c r="K3866" s="26" t="str">
        <f t="shared" si="365"/>
        <v>GB</v>
      </c>
      <c r="L3866" s="26" t="str">
        <f t="shared" si="366"/>
        <v>Invalid</v>
      </c>
      <c r="M3866" s="26" t="str">
        <f>IF(OR(ISBLANK(B3866),ISBLANK(C3866),ISBLANK(D3866)),"Missing",IFERROR(VLOOKUP(A3866,'RM Postcodes'!$A:$B,2,0),"Invalid"))</f>
        <v>live</v>
      </c>
      <c r="N3866" s="26" t="str">
        <f t="shared" si="367"/>
        <v>OK</v>
      </c>
      <c r="O3866" s="26" t="str">
        <f t="shared" si="362"/>
        <v>Redact</v>
      </c>
    </row>
    <row r="3867" spans="1:15" x14ac:dyDescent="0.2">
      <c r="A3867" s="24" t="str">
        <f t="shared" si="363"/>
        <v>IG8 7</v>
      </c>
      <c r="B3867" s="1" t="s">
        <v>12496</v>
      </c>
      <c r="C3867" s="1" t="s">
        <v>12670</v>
      </c>
      <c r="D3867" s="1" t="s">
        <v>12623</v>
      </c>
      <c r="E3867" s="2">
        <v>51</v>
      </c>
      <c r="F3867" s="3">
        <v>1674267.3700000003</v>
      </c>
      <c r="G3867" s="3">
        <v>217500</v>
      </c>
      <c r="H3867" s="4">
        <v>197731.05</v>
      </c>
      <c r="I3867" s="25"/>
      <c r="J3867" s="26" t="str">
        <f t="shared" si="364"/>
        <v>No</v>
      </c>
      <c r="K3867" s="26" t="str">
        <f t="shared" si="365"/>
        <v>GB</v>
      </c>
      <c r="L3867" s="26" t="str">
        <f t="shared" si="366"/>
        <v>Invalid</v>
      </c>
      <c r="M3867" s="26" t="str">
        <f>IF(OR(ISBLANK(B3867),ISBLANK(C3867),ISBLANK(D3867)),"Missing",IFERROR(VLOOKUP(A3867,'RM Postcodes'!$A:$B,2,0),"Invalid"))</f>
        <v>live</v>
      </c>
      <c r="N3867" s="26" t="str">
        <f t="shared" si="367"/>
        <v>OK</v>
      </c>
      <c r="O3867" s="26" t="str">
        <f t="shared" si="362"/>
        <v>OK</v>
      </c>
    </row>
    <row r="3868" spans="1:15" x14ac:dyDescent="0.2">
      <c r="A3868" s="24" t="str">
        <f t="shared" si="363"/>
        <v>IG8 8</v>
      </c>
      <c r="B3868" s="1" t="s">
        <v>12496</v>
      </c>
      <c r="C3868" s="1" t="s">
        <v>12670</v>
      </c>
      <c r="D3868" s="1" t="s">
        <v>12626</v>
      </c>
      <c r="E3868" s="2">
        <v>102</v>
      </c>
      <c r="F3868" s="3">
        <v>4880731.1199999982</v>
      </c>
      <c r="G3868" s="3">
        <v>1118381.0699999998</v>
      </c>
      <c r="H3868" s="4">
        <v>916666.67999999993</v>
      </c>
      <c r="I3868" s="25"/>
      <c r="J3868" s="26" t="str">
        <f t="shared" si="364"/>
        <v>No</v>
      </c>
      <c r="K3868" s="26" t="str">
        <f t="shared" si="365"/>
        <v>GB</v>
      </c>
      <c r="L3868" s="26" t="str">
        <f t="shared" si="366"/>
        <v>Invalid</v>
      </c>
      <c r="M3868" s="26" t="str">
        <f>IF(OR(ISBLANK(B3868),ISBLANK(C3868),ISBLANK(D3868)),"Missing",IFERROR(VLOOKUP(A3868,'RM Postcodes'!$A:$B,2,0),"Invalid"))</f>
        <v>live</v>
      </c>
      <c r="N3868" s="26" t="str">
        <f t="shared" si="367"/>
        <v>OK</v>
      </c>
      <c r="O3868" s="26" t="str">
        <f t="shared" si="362"/>
        <v>OK</v>
      </c>
    </row>
    <row r="3869" spans="1:15" x14ac:dyDescent="0.2">
      <c r="A3869" s="24" t="str">
        <f t="shared" si="363"/>
        <v>IG8 9</v>
      </c>
      <c r="B3869" s="1" t="s">
        <v>12496</v>
      </c>
      <c r="C3869" s="1" t="s">
        <v>12670</v>
      </c>
      <c r="D3869" s="1" t="s">
        <v>12627</v>
      </c>
      <c r="E3869" s="2">
        <v>40</v>
      </c>
      <c r="F3869" s="3">
        <v>977632.5399999998</v>
      </c>
      <c r="G3869" s="3">
        <v>56562.34</v>
      </c>
      <c r="H3869" s="4">
        <v>51373.27</v>
      </c>
      <c r="I3869" s="25"/>
      <c r="J3869" s="26" t="str">
        <f t="shared" si="364"/>
        <v>No</v>
      </c>
      <c r="K3869" s="26" t="str">
        <f t="shared" si="365"/>
        <v>GB</v>
      </c>
      <c r="L3869" s="26" t="str">
        <f t="shared" si="366"/>
        <v>Invalid</v>
      </c>
      <c r="M3869" s="26" t="str">
        <f>IF(OR(ISBLANK(B3869),ISBLANK(C3869),ISBLANK(D3869)),"Missing",IFERROR(VLOOKUP(A3869,'RM Postcodes'!$A:$B,2,0),"Invalid"))</f>
        <v>live</v>
      </c>
      <c r="N3869" s="26" t="str">
        <f t="shared" si="367"/>
        <v>OK</v>
      </c>
      <c r="O3869" s="26" t="str">
        <f t="shared" si="362"/>
        <v>OK</v>
      </c>
    </row>
    <row r="3870" spans="1:15" x14ac:dyDescent="0.2">
      <c r="A3870" s="24" t="str">
        <f t="shared" si="363"/>
        <v>IG9 5</v>
      </c>
      <c r="B3870" s="1" t="s">
        <v>12496</v>
      </c>
      <c r="C3870" s="1" t="s">
        <v>12671</v>
      </c>
      <c r="D3870" s="1" t="s">
        <v>12625</v>
      </c>
      <c r="E3870" s="2">
        <v>51</v>
      </c>
      <c r="F3870" s="3">
        <v>1307501.3099999998</v>
      </c>
      <c r="G3870" s="3">
        <v>141295.65</v>
      </c>
      <c r="H3870" s="4">
        <v>91531.839999999997</v>
      </c>
      <c r="I3870" s="25"/>
      <c r="J3870" s="26" t="str">
        <f t="shared" si="364"/>
        <v>No</v>
      </c>
      <c r="K3870" s="26" t="str">
        <f t="shared" si="365"/>
        <v>GB</v>
      </c>
      <c r="L3870" s="26" t="str">
        <f t="shared" si="366"/>
        <v>Invalid</v>
      </c>
      <c r="M3870" s="26" t="str">
        <f>IF(OR(ISBLANK(B3870),ISBLANK(C3870),ISBLANK(D3870)),"Missing",IFERROR(VLOOKUP(A3870,'RM Postcodes'!$A:$B,2,0),"Invalid"))</f>
        <v>live</v>
      </c>
      <c r="N3870" s="26" t="str">
        <f t="shared" si="367"/>
        <v>OK</v>
      </c>
      <c r="O3870" s="26" t="str">
        <f t="shared" si="362"/>
        <v>OK</v>
      </c>
    </row>
    <row r="3871" spans="1:15" x14ac:dyDescent="0.2">
      <c r="A3871" s="24" t="str">
        <f t="shared" si="363"/>
        <v>IG9 6</v>
      </c>
      <c r="B3871" s="1" t="s">
        <v>12496</v>
      </c>
      <c r="C3871" s="1" t="s">
        <v>12671</v>
      </c>
      <c r="D3871" s="1" t="s">
        <v>12622</v>
      </c>
      <c r="E3871" s="2">
        <v>24</v>
      </c>
      <c r="F3871" s="3">
        <v>722272.13000000012</v>
      </c>
      <c r="G3871" s="3">
        <v>120000</v>
      </c>
      <c r="H3871" s="4">
        <v>50942.74</v>
      </c>
      <c r="I3871" s="25"/>
      <c r="J3871" s="26" t="str">
        <f t="shared" si="364"/>
        <v>No</v>
      </c>
      <c r="K3871" s="26" t="str">
        <f t="shared" si="365"/>
        <v>GB</v>
      </c>
      <c r="L3871" s="26" t="str">
        <f t="shared" si="366"/>
        <v>Invalid</v>
      </c>
      <c r="M3871" s="26" t="str">
        <f>IF(OR(ISBLANK(B3871),ISBLANK(C3871),ISBLANK(D3871)),"Missing",IFERROR(VLOOKUP(A3871,'RM Postcodes'!$A:$B,2,0),"Invalid"))</f>
        <v>live</v>
      </c>
      <c r="N3871" s="26" t="str">
        <f t="shared" si="367"/>
        <v>OK</v>
      </c>
      <c r="O3871" s="26" t="str">
        <f t="shared" si="362"/>
        <v>OK</v>
      </c>
    </row>
    <row r="3872" spans="1:15" x14ac:dyDescent="0.2">
      <c r="A3872" s="24" t="str">
        <f t="shared" si="363"/>
        <v>IM1 1</v>
      </c>
      <c r="B3872" s="1" t="s">
        <v>12760</v>
      </c>
      <c r="C3872" s="1" t="s">
        <v>12663</v>
      </c>
      <c r="D3872" s="1" t="s">
        <v>12621</v>
      </c>
      <c r="E3872" s="2">
        <v>5</v>
      </c>
      <c r="F3872" s="3">
        <v>406141.75</v>
      </c>
      <c r="G3872" s="3">
        <v>222953.39</v>
      </c>
      <c r="H3872" s="4">
        <v>109999.97</v>
      </c>
      <c r="I3872" s="25"/>
      <c r="J3872" s="26" t="str">
        <f t="shared" si="364"/>
        <v>No</v>
      </c>
      <c r="K3872" s="26" t="str">
        <f t="shared" si="365"/>
        <v>not GB</v>
      </c>
      <c r="L3872" s="26" t="str">
        <f t="shared" si="366"/>
        <v>Invalid</v>
      </c>
      <c r="M3872" s="26" t="str">
        <f>IF(OR(ISBLANK(B3872),ISBLANK(C3872),ISBLANK(D3872)),"Missing",IFERROR(VLOOKUP(A3872,'RM Postcodes'!$A:$B,2,0),"Invalid"))</f>
        <v>live</v>
      </c>
      <c r="N3872" s="26" t="str">
        <f t="shared" si="367"/>
        <v>Redact</v>
      </c>
      <c r="O3872" s="26" t="str">
        <f t="shared" si="362"/>
        <v>Redact</v>
      </c>
    </row>
    <row r="3873" spans="1:15" x14ac:dyDescent="0.2">
      <c r="A3873" s="24" t="str">
        <f t="shared" si="363"/>
        <v>IM2 2</v>
      </c>
      <c r="B3873" s="1" t="s">
        <v>12760</v>
      </c>
      <c r="C3873" s="1" t="s">
        <v>12664</v>
      </c>
      <c r="D3873" s="1" t="s">
        <v>12640</v>
      </c>
      <c r="E3873" s="2">
        <v>1</v>
      </c>
      <c r="F3873" s="3">
        <v>1.23</v>
      </c>
      <c r="G3873" s="3">
        <v>1.23</v>
      </c>
      <c r="H3873" s="4">
        <v>0</v>
      </c>
      <c r="I3873" s="25"/>
      <c r="J3873" s="26" t="str">
        <f t="shared" si="364"/>
        <v>No</v>
      </c>
      <c r="K3873" s="26" t="str">
        <f t="shared" si="365"/>
        <v>not GB</v>
      </c>
      <c r="L3873" s="26" t="str">
        <f t="shared" si="366"/>
        <v>Invalid</v>
      </c>
      <c r="M3873" s="26" t="str">
        <f>IF(OR(ISBLANK(B3873),ISBLANK(C3873),ISBLANK(D3873)),"Missing",IFERROR(VLOOKUP(A3873,'RM Postcodes'!$A:$B,2,0),"Invalid"))</f>
        <v>live</v>
      </c>
      <c r="N3873" s="26" t="str">
        <f t="shared" si="367"/>
        <v>Redact</v>
      </c>
      <c r="O3873" s="26" t="str">
        <f t="shared" si="362"/>
        <v>Redact</v>
      </c>
    </row>
    <row r="3874" spans="1:15" x14ac:dyDescent="0.2">
      <c r="A3874" s="24" t="str">
        <f t="shared" si="363"/>
        <v>IM2 3</v>
      </c>
      <c r="B3874" s="1" t="s">
        <v>12760</v>
      </c>
      <c r="C3874" s="1" t="s">
        <v>12664</v>
      </c>
      <c r="D3874" s="1" t="s">
        <v>12629</v>
      </c>
      <c r="E3874" s="2">
        <v>1</v>
      </c>
      <c r="F3874" s="3">
        <v>23550.17</v>
      </c>
      <c r="G3874" s="3">
        <v>23550.17</v>
      </c>
      <c r="H3874" s="4">
        <v>0</v>
      </c>
      <c r="I3874" s="25"/>
      <c r="J3874" s="26" t="str">
        <f t="shared" si="364"/>
        <v>No</v>
      </c>
      <c r="K3874" s="26" t="str">
        <f t="shared" si="365"/>
        <v>not GB</v>
      </c>
      <c r="L3874" s="26" t="str">
        <f t="shared" si="366"/>
        <v>Invalid</v>
      </c>
      <c r="M3874" s="26" t="str">
        <f>IF(OR(ISBLANK(B3874),ISBLANK(C3874),ISBLANK(D3874)),"Missing",IFERROR(VLOOKUP(A3874,'RM Postcodes'!$A:$B,2,0),"Invalid"))</f>
        <v>live</v>
      </c>
      <c r="N3874" s="26" t="str">
        <f t="shared" si="367"/>
        <v>Redact</v>
      </c>
      <c r="O3874" s="26" t="str">
        <f t="shared" si="362"/>
        <v>Redact</v>
      </c>
    </row>
    <row r="3875" spans="1:15" x14ac:dyDescent="0.2">
      <c r="A3875" s="24" t="str">
        <f t="shared" si="363"/>
        <v>IM3 4</v>
      </c>
      <c r="B3875" s="1" t="s">
        <v>12760</v>
      </c>
      <c r="C3875" s="1" t="s">
        <v>12665</v>
      </c>
      <c r="D3875" s="1" t="s">
        <v>12630</v>
      </c>
      <c r="E3875" s="2">
        <v>1</v>
      </c>
      <c r="F3875" s="3">
        <v>9010.2000000000007</v>
      </c>
      <c r="G3875" s="3">
        <v>9010.2000000000007</v>
      </c>
      <c r="H3875" s="4">
        <v>0</v>
      </c>
      <c r="I3875" s="25"/>
      <c r="J3875" s="26" t="str">
        <f t="shared" si="364"/>
        <v>No</v>
      </c>
      <c r="K3875" s="26" t="str">
        <f t="shared" si="365"/>
        <v>not GB</v>
      </c>
      <c r="L3875" s="26" t="str">
        <f t="shared" si="366"/>
        <v>Invalid</v>
      </c>
      <c r="M3875" s="26" t="str">
        <f>IF(OR(ISBLANK(B3875),ISBLANK(C3875),ISBLANK(D3875)),"Missing",IFERROR(VLOOKUP(A3875,'RM Postcodes'!$A:$B,2,0),"Invalid"))</f>
        <v>live</v>
      </c>
      <c r="N3875" s="26" t="str">
        <f t="shared" si="367"/>
        <v>Redact</v>
      </c>
      <c r="O3875" s="26" t="str">
        <f t="shared" si="362"/>
        <v>Redact</v>
      </c>
    </row>
    <row r="3876" spans="1:15" x14ac:dyDescent="0.2">
      <c r="A3876" s="24" t="str">
        <f t="shared" si="363"/>
        <v>IM4 7</v>
      </c>
      <c r="B3876" s="1" t="s">
        <v>12760</v>
      </c>
      <c r="C3876" s="1" t="s">
        <v>12666</v>
      </c>
      <c r="D3876" s="1" t="s">
        <v>12623</v>
      </c>
      <c r="E3876" s="2">
        <v>1</v>
      </c>
      <c r="F3876" s="3">
        <v>9150000</v>
      </c>
      <c r="G3876" s="3">
        <v>9150000</v>
      </c>
      <c r="H3876" s="4">
        <v>0</v>
      </c>
      <c r="I3876" s="25"/>
      <c r="J3876" s="26" t="str">
        <f t="shared" si="364"/>
        <v>No</v>
      </c>
      <c r="K3876" s="26" t="str">
        <f t="shared" si="365"/>
        <v>not GB</v>
      </c>
      <c r="L3876" s="26" t="str">
        <f t="shared" si="366"/>
        <v>Invalid</v>
      </c>
      <c r="M3876" s="26" t="str">
        <f>IF(OR(ISBLANK(B3876),ISBLANK(C3876),ISBLANK(D3876)),"Missing",IFERROR(VLOOKUP(A3876,'RM Postcodes'!$A:$B,2,0),"Invalid"))</f>
        <v>live</v>
      </c>
      <c r="N3876" s="26" t="str">
        <f t="shared" si="367"/>
        <v>Redact</v>
      </c>
      <c r="O3876" s="26" t="str">
        <f t="shared" si="362"/>
        <v>Redact</v>
      </c>
    </row>
    <row r="3877" spans="1:15" x14ac:dyDescent="0.2">
      <c r="A3877" s="24" t="str">
        <f t="shared" si="363"/>
        <v>IM5 1</v>
      </c>
      <c r="B3877" s="1" t="s">
        <v>12760</v>
      </c>
      <c r="C3877" s="1" t="s">
        <v>12667</v>
      </c>
      <c r="D3877" s="1" t="s">
        <v>12621</v>
      </c>
      <c r="E3877" s="2">
        <v>1</v>
      </c>
      <c r="F3877" s="3">
        <v>4986.22</v>
      </c>
      <c r="G3877" s="3">
        <v>4986.22</v>
      </c>
      <c r="H3877" s="4">
        <v>0</v>
      </c>
      <c r="I3877" s="25"/>
      <c r="J3877" s="26" t="str">
        <f t="shared" si="364"/>
        <v>No</v>
      </c>
      <c r="K3877" s="26" t="str">
        <f t="shared" si="365"/>
        <v>not GB</v>
      </c>
      <c r="L3877" s="26" t="str">
        <f t="shared" si="366"/>
        <v>Invalid</v>
      </c>
      <c r="M3877" s="26" t="str">
        <f>IF(OR(ISBLANK(B3877),ISBLANK(C3877),ISBLANK(D3877)),"Missing",IFERROR(VLOOKUP(A3877,'RM Postcodes'!$A:$B,2,0),"Invalid"))</f>
        <v>live</v>
      </c>
      <c r="N3877" s="26" t="str">
        <f t="shared" si="367"/>
        <v>Redact</v>
      </c>
      <c r="O3877" s="26" t="str">
        <f t="shared" si="362"/>
        <v>Redact</v>
      </c>
    </row>
    <row r="3878" spans="1:15" x14ac:dyDescent="0.2">
      <c r="A3878" s="24" t="str">
        <f t="shared" si="363"/>
        <v>IM8 1</v>
      </c>
      <c r="B3878" s="1" t="s">
        <v>12760</v>
      </c>
      <c r="C3878" s="1" t="s">
        <v>12670</v>
      </c>
      <c r="D3878" s="1" t="s">
        <v>12621</v>
      </c>
      <c r="E3878" s="2">
        <v>1</v>
      </c>
      <c r="F3878" s="3">
        <v>1075.0899999999999</v>
      </c>
      <c r="G3878" s="3">
        <v>1075.0899999999999</v>
      </c>
      <c r="H3878" s="4">
        <v>0</v>
      </c>
      <c r="I3878" s="25"/>
      <c r="J3878" s="26" t="str">
        <f t="shared" si="364"/>
        <v>No</v>
      </c>
      <c r="K3878" s="26" t="str">
        <f t="shared" si="365"/>
        <v>not GB</v>
      </c>
      <c r="L3878" s="26" t="str">
        <f t="shared" si="366"/>
        <v>Invalid</v>
      </c>
      <c r="M3878" s="26" t="str">
        <f>IF(OR(ISBLANK(B3878),ISBLANK(C3878),ISBLANK(D3878)),"Missing",IFERROR(VLOOKUP(A3878,'RM Postcodes'!$A:$B,2,0),"Invalid"))</f>
        <v>live</v>
      </c>
      <c r="N3878" s="26" t="str">
        <f t="shared" si="367"/>
        <v>Redact</v>
      </c>
      <c r="O3878" s="26" t="str">
        <f t="shared" si="362"/>
        <v>Redact</v>
      </c>
    </row>
    <row r="3879" spans="1:15" x14ac:dyDescent="0.2">
      <c r="A3879" s="24" t="str">
        <f t="shared" si="363"/>
        <v>IM9 1</v>
      </c>
      <c r="B3879" s="1" t="s">
        <v>12760</v>
      </c>
      <c r="C3879" s="1" t="s">
        <v>12671</v>
      </c>
      <c r="D3879" s="1" t="s">
        <v>12621</v>
      </c>
      <c r="E3879" s="2">
        <v>2</v>
      </c>
      <c r="F3879" s="3">
        <v>60087.929999999993</v>
      </c>
      <c r="G3879" s="3">
        <v>34477.949999999997</v>
      </c>
      <c r="H3879" s="4">
        <v>25609.98</v>
      </c>
      <c r="I3879" s="25"/>
      <c r="J3879" s="26" t="str">
        <f t="shared" si="364"/>
        <v>No</v>
      </c>
      <c r="K3879" s="26" t="str">
        <f t="shared" si="365"/>
        <v>not GB</v>
      </c>
      <c r="L3879" s="26" t="str">
        <f t="shared" si="366"/>
        <v>Invalid</v>
      </c>
      <c r="M3879" s="26" t="str">
        <f>IF(OR(ISBLANK(B3879),ISBLANK(C3879),ISBLANK(D3879)),"Missing",IFERROR(VLOOKUP(A3879,'RM Postcodes'!$A:$B,2,0),"Invalid"))</f>
        <v>live</v>
      </c>
      <c r="N3879" s="26" t="str">
        <f t="shared" si="367"/>
        <v>Redact</v>
      </c>
      <c r="O3879" s="26" t="str">
        <f t="shared" si="362"/>
        <v>Redact</v>
      </c>
    </row>
    <row r="3880" spans="1:15" x14ac:dyDescent="0.2">
      <c r="A3880" s="24" t="str">
        <f t="shared" si="363"/>
        <v>IM9 6</v>
      </c>
      <c r="B3880" s="1" t="s">
        <v>12760</v>
      </c>
      <c r="C3880" s="1" t="s">
        <v>12671</v>
      </c>
      <c r="D3880" s="1" t="s">
        <v>12622</v>
      </c>
      <c r="E3880" s="2">
        <v>1</v>
      </c>
      <c r="F3880" s="3">
        <v>18163.25</v>
      </c>
      <c r="G3880" s="3">
        <v>18163.25</v>
      </c>
      <c r="H3880" s="4">
        <v>0</v>
      </c>
      <c r="I3880" s="25"/>
      <c r="J3880" s="26" t="str">
        <f t="shared" si="364"/>
        <v>No</v>
      </c>
      <c r="K3880" s="26" t="str">
        <f t="shared" si="365"/>
        <v>not GB</v>
      </c>
      <c r="L3880" s="26" t="str">
        <f t="shared" si="366"/>
        <v>Invalid</v>
      </c>
      <c r="M3880" s="26" t="str">
        <f>IF(OR(ISBLANK(B3880),ISBLANK(C3880),ISBLANK(D3880)),"Missing",IFERROR(VLOOKUP(A3880,'RM Postcodes'!$A:$B,2,0),"Invalid"))</f>
        <v>live</v>
      </c>
      <c r="N3880" s="26" t="str">
        <f t="shared" si="367"/>
        <v>Redact</v>
      </c>
      <c r="O3880" s="26" t="str">
        <f t="shared" si="362"/>
        <v>Redact</v>
      </c>
    </row>
    <row r="3881" spans="1:15" x14ac:dyDescent="0.2">
      <c r="A3881" s="24" t="str">
        <f t="shared" si="363"/>
        <v>IP1 1</v>
      </c>
      <c r="B3881" s="1" t="s">
        <v>12497</v>
      </c>
      <c r="C3881" s="1" t="s">
        <v>12663</v>
      </c>
      <c r="D3881" s="1" t="s">
        <v>12621</v>
      </c>
      <c r="E3881" s="2">
        <v>18</v>
      </c>
      <c r="F3881" s="3">
        <v>1865626.9999999998</v>
      </c>
      <c r="G3881" s="3">
        <v>928748.99</v>
      </c>
      <c r="H3881" s="4">
        <v>187819.18</v>
      </c>
      <c r="I3881" s="25"/>
      <c r="J3881" s="26" t="str">
        <f t="shared" si="364"/>
        <v>No</v>
      </c>
      <c r="K3881" s="26" t="str">
        <f t="shared" si="365"/>
        <v>GB</v>
      </c>
      <c r="L3881" s="26" t="str">
        <f t="shared" si="366"/>
        <v>Invalid</v>
      </c>
      <c r="M3881" s="26" t="str">
        <f>IF(OR(ISBLANK(B3881),ISBLANK(C3881),ISBLANK(D3881)),"Missing",IFERROR(VLOOKUP(A3881,'RM Postcodes'!$A:$B,2,0),"Invalid"))</f>
        <v>live</v>
      </c>
      <c r="N3881" s="26" t="str">
        <f t="shared" si="367"/>
        <v>OK</v>
      </c>
      <c r="O3881" s="26" t="str">
        <f t="shared" si="362"/>
        <v>OK</v>
      </c>
    </row>
    <row r="3882" spans="1:15" x14ac:dyDescent="0.2">
      <c r="A3882" s="24" t="str">
        <f t="shared" si="363"/>
        <v>IP1 2</v>
      </c>
      <c r="B3882" s="1" t="s">
        <v>12497</v>
      </c>
      <c r="C3882" s="1" t="s">
        <v>12663</v>
      </c>
      <c r="D3882" s="1" t="s">
        <v>12640</v>
      </c>
      <c r="E3882" s="2">
        <v>16</v>
      </c>
      <c r="F3882" s="3">
        <v>762296.37000000011</v>
      </c>
      <c r="G3882" s="3">
        <v>343679.25</v>
      </c>
      <c r="H3882" s="4">
        <v>49936.61</v>
      </c>
      <c r="I3882" s="25"/>
      <c r="J3882" s="26" t="str">
        <f t="shared" si="364"/>
        <v>No</v>
      </c>
      <c r="K3882" s="26" t="str">
        <f t="shared" si="365"/>
        <v>GB</v>
      </c>
      <c r="L3882" s="26" t="str">
        <f t="shared" si="366"/>
        <v>Invalid</v>
      </c>
      <c r="M3882" s="26" t="str">
        <f>IF(OR(ISBLANK(B3882),ISBLANK(C3882),ISBLANK(D3882)),"Missing",IFERROR(VLOOKUP(A3882,'RM Postcodes'!$A:$B,2,0),"Invalid"))</f>
        <v>live</v>
      </c>
      <c r="N3882" s="26" t="str">
        <f t="shared" si="367"/>
        <v>OK</v>
      </c>
      <c r="O3882" s="26" t="str">
        <f t="shared" si="362"/>
        <v>OK</v>
      </c>
    </row>
    <row r="3883" spans="1:15" x14ac:dyDescent="0.2">
      <c r="A3883" s="24" t="str">
        <f t="shared" si="363"/>
        <v>IP1 3</v>
      </c>
      <c r="B3883" s="1" t="s">
        <v>12497</v>
      </c>
      <c r="C3883" s="1" t="s">
        <v>12663</v>
      </c>
      <c r="D3883" s="1" t="s">
        <v>12629</v>
      </c>
      <c r="E3883" s="2">
        <v>23</v>
      </c>
      <c r="F3883" s="3">
        <v>1257980.1200000001</v>
      </c>
      <c r="G3883" s="3">
        <v>614862.72</v>
      </c>
      <c r="H3883" s="4">
        <v>71266.39</v>
      </c>
      <c r="I3883" s="25"/>
      <c r="J3883" s="26" t="str">
        <f t="shared" si="364"/>
        <v>No</v>
      </c>
      <c r="K3883" s="26" t="str">
        <f t="shared" si="365"/>
        <v>GB</v>
      </c>
      <c r="L3883" s="26" t="str">
        <f t="shared" si="366"/>
        <v>Invalid</v>
      </c>
      <c r="M3883" s="26" t="str">
        <f>IF(OR(ISBLANK(B3883),ISBLANK(C3883),ISBLANK(D3883)),"Missing",IFERROR(VLOOKUP(A3883,'RM Postcodes'!$A:$B,2,0),"Invalid"))</f>
        <v>live</v>
      </c>
      <c r="N3883" s="26" t="str">
        <f t="shared" si="367"/>
        <v>OK</v>
      </c>
      <c r="O3883" s="26" t="str">
        <f t="shared" si="362"/>
        <v>OK</v>
      </c>
    </row>
    <row r="3884" spans="1:15" x14ac:dyDescent="0.2">
      <c r="A3884" s="24" t="str">
        <f t="shared" si="363"/>
        <v>IP1 4</v>
      </c>
      <c r="B3884" s="1" t="s">
        <v>12497</v>
      </c>
      <c r="C3884" s="1" t="s">
        <v>12663</v>
      </c>
      <c r="D3884" s="1" t="s">
        <v>12630</v>
      </c>
      <c r="E3884" s="2">
        <v>28</v>
      </c>
      <c r="F3884" s="3">
        <v>602190.09999999986</v>
      </c>
      <c r="G3884" s="3">
        <v>94941.23000000001</v>
      </c>
      <c r="H3884" s="4">
        <v>51168.61</v>
      </c>
      <c r="I3884" s="25"/>
      <c r="J3884" s="26" t="str">
        <f t="shared" si="364"/>
        <v>No</v>
      </c>
      <c r="K3884" s="26" t="str">
        <f t="shared" si="365"/>
        <v>GB</v>
      </c>
      <c r="L3884" s="26" t="str">
        <f t="shared" si="366"/>
        <v>Invalid</v>
      </c>
      <c r="M3884" s="26" t="str">
        <f>IF(OR(ISBLANK(B3884),ISBLANK(C3884),ISBLANK(D3884)),"Missing",IFERROR(VLOOKUP(A3884,'RM Postcodes'!$A:$B,2,0),"Invalid"))</f>
        <v>live</v>
      </c>
      <c r="N3884" s="26" t="str">
        <f t="shared" si="367"/>
        <v>OK</v>
      </c>
      <c r="O3884" s="26" t="str">
        <f t="shared" si="362"/>
        <v>OK</v>
      </c>
    </row>
    <row r="3885" spans="1:15" x14ac:dyDescent="0.2">
      <c r="A3885" s="24" t="str">
        <f t="shared" si="363"/>
        <v>IP1 5</v>
      </c>
      <c r="B3885" s="1" t="s">
        <v>12497</v>
      </c>
      <c r="C3885" s="1" t="s">
        <v>12663</v>
      </c>
      <c r="D3885" s="1" t="s">
        <v>12625</v>
      </c>
      <c r="E3885" s="2">
        <v>20</v>
      </c>
      <c r="F3885" s="3">
        <v>392246.77999999997</v>
      </c>
      <c r="G3885" s="3">
        <v>51333.659999999996</v>
      </c>
      <c r="H3885" s="4">
        <v>50179.08</v>
      </c>
      <c r="I3885" s="25"/>
      <c r="J3885" s="26" t="str">
        <f t="shared" si="364"/>
        <v>No</v>
      </c>
      <c r="K3885" s="26" t="str">
        <f t="shared" si="365"/>
        <v>GB</v>
      </c>
      <c r="L3885" s="26" t="str">
        <f t="shared" si="366"/>
        <v>Invalid</v>
      </c>
      <c r="M3885" s="26" t="str">
        <f>IF(OR(ISBLANK(B3885),ISBLANK(C3885),ISBLANK(D3885)),"Missing",IFERROR(VLOOKUP(A3885,'RM Postcodes'!$A:$B,2,0),"Invalid"))</f>
        <v>live</v>
      </c>
      <c r="N3885" s="26" t="str">
        <f t="shared" si="367"/>
        <v>OK</v>
      </c>
      <c r="O3885" s="26" t="str">
        <f t="shared" si="362"/>
        <v>OK</v>
      </c>
    </row>
    <row r="3886" spans="1:15" x14ac:dyDescent="0.2">
      <c r="A3886" s="24" t="str">
        <f t="shared" si="363"/>
        <v>IP1 6</v>
      </c>
      <c r="B3886" s="1" t="s">
        <v>12497</v>
      </c>
      <c r="C3886" s="1" t="s">
        <v>12663</v>
      </c>
      <c r="D3886" s="1" t="s">
        <v>12622</v>
      </c>
      <c r="E3886" s="2">
        <v>17</v>
      </c>
      <c r="F3886" s="3">
        <v>262323.14</v>
      </c>
      <c r="G3886" s="3">
        <v>50525.99</v>
      </c>
      <c r="H3886" s="4">
        <v>44016.81</v>
      </c>
      <c r="I3886" s="25"/>
      <c r="J3886" s="26" t="str">
        <f t="shared" si="364"/>
        <v>No</v>
      </c>
      <c r="K3886" s="26" t="str">
        <f t="shared" si="365"/>
        <v>GB</v>
      </c>
      <c r="L3886" s="26" t="str">
        <f t="shared" si="366"/>
        <v>Invalid</v>
      </c>
      <c r="M3886" s="26" t="str">
        <f>IF(OR(ISBLANK(B3886),ISBLANK(C3886),ISBLANK(D3886)),"Missing",IFERROR(VLOOKUP(A3886,'RM Postcodes'!$A:$B,2,0),"Invalid"))</f>
        <v>live</v>
      </c>
      <c r="N3886" s="26" t="str">
        <f t="shared" si="367"/>
        <v>OK</v>
      </c>
      <c r="O3886" s="26" t="str">
        <f t="shared" si="362"/>
        <v>OK</v>
      </c>
    </row>
    <row r="3887" spans="1:15" x14ac:dyDescent="0.2">
      <c r="A3887" s="24" t="str">
        <f t="shared" si="363"/>
        <v>IP1 9</v>
      </c>
      <c r="B3887" s="1" t="s">
        <v>12497</v>
      </c>
      <c r="C3887" s="1" t="s">
        <v>12663</v>
      </c>
      <c r="D3887" s="1" t="s">
        <v>12627</v>
      </c>
      <c r="E3887" s="2">
        <v>2</v>
      </c>
      <c r="F3887" s="3">
        <v>117716.09999999999</v>
      </c>
      <c r="G3887" s="3">
        <v>70227.649999999994</v>
      </c>
      <c r="H3887" s="4">
        <v>47488.45</v>
      </c>
      <c r="I3887" s="25"/>
      <c r="J3887" s="26" t="str">
        <f t="shared" si="364"/>
        <v>No</v>
      </c>
      <c r="K3887" s="26" t="str">
        <f t="shared" si="365"/>
        <v>GB</v>
      </c>
      <c r="L3887" s="26" t="str">
        <f t="shared" si="366"/>
        <v>Invalid</v>
      </c>
      <c r="M3887" s="26" t="str">
        <f>IF(OR(ISBLANK(B3887),ISBLANK(C3887),ISBLANK(D3887)),"Missing",IFERROR(VLOOKUP(A3887,'RM Postcodes'!$A:$B,2,0),"Invalid"))</f>
        <v>live</v>
      </c>
      <c r="N3887" s="26" t="str">
        <f t="shared" si="367"/>
        <v>Redact</v>
      </c>
      <c r="O3887" s="26" t="str">
        <f t="shared" si="362"/>
        <v>Redact</v>
      </c>
    </row>
    <row r="3888" spans="1:15" x14ac:dyDescent="0.2">
      <c r="A3888" s="24" t="str">
        <f t="shared" si="363"/>
        <v>IP10 0</v>
      </c>
      <c r="B3888" s="1" t="s">
        <v>12497</v>
      </c>
      <c r="C3888" s="1" t="s">
        <v>12620</v>
      </c>
      <c r="D3888" s="1" t="s">
        <v>12632</v>
      </c>
      <c r="E3888" s="2">
        <v>18</v>
      </c>
      <c r="F3888" s="3">
        <v>1637809.26</v>
      </c>
      <c r="G3888" s="3">
        <v>576184.01</v>
      </c>
      <c r="H3888" s="4">
        <v>373518.95</v>
      </c>
      <c r="I3888" s="25"/>
      <c r="J3888" s="26" t="str">
        <f t="shared" si="364"/>
        <v>No</v>
      </c>
      <c r="K3888" s="26" t="str">
        <f t="shared" si="365"/>
        <v>GB</v>
      </c>
      <c r="L3888" s="26" t="str">
        <f t="shared" si="366"/>
        <v>Invalid</v>
      </c>
      <c r="M3888" s="26" t="str">
        <f>IF(OR(ISBLANK(B3888),ISBLANK(C3888),ISBLANK(D3888)),"Missing",IFERROR(VLOOKUP(A3888,'RM Postcodes'!$A:$B,2,0),"Invalid"))</f>
        <v>live</v>
      </c>
      <c r="N3888" s="26" t="str">
        <f t="shared" si="367"/>
        <v>OK</v>
      </c>
      <c r="O3888" s="26" t="str">
        <f t="shared" si="362"/>
        <v>OK</v>
      </c>
    </row>
    <row r="3889" spans="1:15" x14ac:dyDescent="0.2">
      <c r="A3889" s="24" t="str">
        <f t="shared" si="363"/>
        <v>IP11 0</v>
      </c>
      <c r="B3889" s="1" t="s">
        <v>12497</v>
      </c>
      <c r="C3889" s="1" t="s">
        <v>12624</v>
      </c>
      <c r="D3889" s="1" t="s">
        <v>12632</v>
      </c>
      <c r="E3889" s="2">
        <v>16</v>
      </c>
      <c r="F3889" s="3">
        <v>1044026.1400000001</v>
      </c>
      <c r="G3889" s="3">
        <v>753909.59</v>
      </c>
      <c r="H3889" s="4">
        <v>44480.28</v>
      </c>
      <c r="I3889" s="25"/>
      <c r="J3889" s="26" t="str">
        <f t="shared" si="364"/>
        <v>No</v>
      </c>
      <c r="K3889" s="26" t="str">
        <f t="shared" si="365"/>
        <v>GB</v>
      </c>
      <c r="L3889" s="26" t="str">
        <f t="shared" si="366"/>
        <v>Invalid</v>
      </c>
      <c r="M3889" s="26" t="str">
        <f>IF(OR(ISBLANK(B3889),ISBLANK(C3889),ISBLANK(D3889)),"Missing",IFERROR(VLOOKUP(A3889,'RM Postcodes'!$A:$B,2,0),"Invalid"))</f>
        <v>live</v>
      </c>
      <c r="N3889" s="26" t="str">
        <f t="shared" si="367"/>
        <v>OK</v>
      </c>
      <c r="O3889" s="26" t="str">
        <f t="shared" si="362"/>
        <v>Redact</v>
      </c>
    </row>
    <row r="3890" spans="1:15" x14ac:dyDescent="0.2">
      <c r="A3890" s="24" t="str">
        <f t="shared" si="363"/>
        <v>IP11 2</v>
      </c>
      <c r="B3890" s="1" t="s">
        <v>12497</v>
      </c>
      <c r="C3890" s="1" t="s">
        <v>12624</v>
      </c>
      <c r="D3890" s="1" t="s">
        <v>12640</v>
      </c>
      <c r="E3890" s="2">
        <v>20</v>
      </c>
      <c r="F3890" s="3">
        <v>434797.56000000006</v>
      </c>
      <c r="G3890" s="3">
        <v>58750</v>
      </c>
      <c r="H3890" s="4">
        <v>43687.8</v>
      </c>
      <c r="I3890" s="25"/>
      <c r="J3890" s="26" t="str">
        <f t="shared" si="364"/>
        <v>No</v>
      </c>
      <c r="K3890" s="26" t="str">
        <f t="shared" si="365"/>
        <v>GB</v>
      </c>
      <c r="L3890" s="26" t="str">
        <f t="shared" si="366"/>
        <v>Invalid</v>
      </c>
      <c r="M3890" s="26" t="str">
        <f>IF(OR(ISBLANK(B3890),ISBLANK(C3890),ISBLANK(D3890)),"Missing",IFERROR(VLOOKUP(A3890,'RM Postcodes'!$A:$B,2,0),"Invalid"))</f>
        <v>live</v>
      </c>
      <c r="N3890" s="26" t="str">
        <f t="shared" si="367"/>
        <v>OK</v>
      </c>
      <c r="O3890" s="26" t="str">
        <f t="shared" si="362"/>
        <v>OK</v>
      </c>
    </row>
    <row r="3891" spans="1:15" x14ac:dyDescent="0.2">
      <c r="A3891" s="24" t="str">
        <f t="shared" si="363"/>
        <v>IP11 3</v>
      </c>
      <c r="B3891" s="1" t="s">
        <v>12497</v>
      </c>
      <c r="C3891" s="1" t="s">
        <v>12624</v>
      </c>
      <c r="D3891" s="1" t="s">
        <v>12629</v>
      </c>
      <c r="E3891" s="2">
        <v>11</v>
      </c>
      <c r="F3891" s="3">
        <v>811617.12</v>
      </c>
      <c r="G3891" s="3">
        <v>427656.68</v>
      </c>
      <c r="H3891" s="4">
        <v>67845.75</v>
      </c>
      <c r="I3891" s="25"/>
      <c r="J3891" s="26" t="str">
        <f t="shared" si="364"/>
        <v>No</v>
      </c>
      <c r="K3891" s="26" t="str">
        <f t="shared" si="365"/>
        <v>GB</v>
      </c>
      <c r="L3891" s="26" t="str">
        <f t="shared" si="366"/>
        <v>Invalid</v>
      </c>
      <c r="M3891" s="26" t="str">
        <f>IF(OR(ISBLANK(B3891),ISBLANK(C3891),ISBLANK(D3891)),"Missing",IFERROR(VLOOKUP(A3891,'RM Postcodes'!$A:$B,2,0),"Invalid"))</f>
        <v>live</v>
      </c>
      <c r="N3891" s="26" t="str">
        <f t="shared" si="367"/>
        <v>OK</v>
      </c>
      <c r="O3891" s="26" t="str">
        <f t="shared" si="362"/>
        <v>Redact</v>
      </c>
    </row>
    <row r="3892" spans="1:15" x14ac:dyDescent="0.2">
      <c r="A3892" s="24" t="str">
        <f t="shared" si="363"/>
        <v>IP11 7</v>
      </c>
      <c r="B3892" s="1" t="s">
        <v>12497</v>
      </c>
      <c r="C3892" s="1" t="s">
        <v>12624</v>
      </c>
      <c r="D3892" s="1" t="s">
        <v>12623</v>
      </c>
      <c r="E3892" s="2">
        <v>41</v>
      </c>
      <c r="F3892" s="3">
        <v>1459351.2</v>
      </c>
      <c r="G3892" s="3">
        <v>253172.93999999997</v>
      </c>
      <c r="H3892" s="4">
        <v>124552.04999999999</v>
      </c>
      <c r="I3892" s="25"/>
      <c r="J3892" s="26" t="str">
        <f t="shared" si="364"/>
        <v>No</v>
      </c>
      <c r="K3892" s="26" t="str">
        <f t="shared" si="365"/>
        <v>GB</v>
      </c>
      <c r="L3892" s="26" t="str">
        <f t="shared" si="366"/>
        <v>Invalid</v>
      </c>
      <c r="M3892" s="26" t="str">
        <f>IF(OR(ISBLANK(B3892),ISBLANK(C3892),ISBLANK(D3892)),"Missing",IFERROR(VLOOKUP(A3892,'RM Postcodes'!$A:$B,2,0),"Invalid"))</f>
        <v>live</v>
      </c>
      <c r="N3892" s="26" t="str">
        <f t="shared" si="367"/>
        <v>OK</v>
      </c>
      <c r="O3892" s="26" t="str">
        <f t="shared" si="362"/>
        <v>OK</v>
      </c>
    </row>
    <row r="3893" spans="1:15" x14ac:dyDescent="0.2">
      <c r="A3893" s="24" t="str">
        <f t="shared" si="363"/>
        <v>IP11 9</v>
      </c>
      <c r="B3893" s="1" t="s">
        <v>12497</v>
      </c>
      <c r="C3893" s="1" t="s">
        <v>12624</v>
      </c>
      <c r="D3893" s="1" t="s">
        <v>12627</v>
      </c>
      <c r="E3893" s="2">
        <v>23</v>
      </c>
      <c r="F3893" s="3">
        <v>422615.48</v>
      </c>
      <c r="G3893" s="3">
        <v>49694.96</v>
      </c>
      <c r="H3893" s="4">
        <v>47488.59</v>
      </c>
      <c r="I3893" s="25"/>
      <c r="J3893" s="26" t="str">
        <f t="shared" si="364"/>
        <v>No</v>
      </c>
      <c r="K3893" s="26" t="str">
        <f t="shared" si="365"/>
        <v>GB</v>
      </c>
      <c r="L3893" s="26" t="str">
        <f t="shared" si="366"/>
        <v>Invalid</v>
      </c>
      <c r="M3893" s="26" t="str">
        <f>IF(OR(ISBLANK(B3893),ISBLANK(C3893),ISBLANK(D3893)),"Missing",IFERROR(VLOOKUP(A3893,'RM Postcodes'!$A:$B,2,0),"Invalid"))</f>
        <v>live</v>
      </c>
      <c r="N3893" s="26" t="str">
        <f t="shared" si="367"/>
        <v>OK</v>
      </c>
      <c r="O3893" s="26" t="str">
        <f t="shared" si="362"/>
        <v>OK</v>
      </c>
    </row>
    <row r="3894" spans="1:15" x14ac:dyDescent="0.2">
      <c r="A3894" s="24" t="str">
        <f t="shared" si="363"/>
        <v>IP12 1</v>
      </c>
      <c r="B3894" s="1" t="s">
        <v>12497</v>
      </c>
      <c r="C3894" s="1" t="s">
        <v>12628</v>
      </c>
      <c r="D3894" s="1" t="s">
        <v>12621</v>
      </c>
      <c r="E3894" s="2">
        <v>35</v>
      </c>
      <c r="F3894" s="3">
        <v>713712.78999999992</v>
      </c>
      <c r="G3894" s="3">
        <v>50185.94</v>
      </c>
      <c r="H3894" s="4">
        <v>49581.21</v>
      </c>
      <c r="I3894" s="25"/>
      <c r="J3894" s="26" t="str">
        <f t="shared" si="364"/>
        <v>No</v>
      </c>
      <c r="K3894" s="26" t="str">
        <f t="shared" si="365"/>
        <v>GB</v>
      </c>
      <c r="L3894" s="26" t="str">
        <f t="shared" si="366"/>
        <v>Invalid</v>
      </c>
      <c r="M3894" s="26" t="str">
        <f>IF(OR(ISBLANK(B3894),ISBLANK(C3894),ISBLANK(D3894)),"Missing",IFERROR(VLOOKUP(A3894,'RM Postcodes'!$A:$B,2,0),"Invalid"))</f>
        <v>live</v>
      </c>
      <c r="N3894" s="26" t="str">
        <f t="shared" si="367"/>
        <v>OK</v>
      </c>
      <c r="O3894" s="26" t="str">
        <f t="shared" si="362"/>
        <v>OK</v>
      </c>
    </row>
    <row r="3895" spans="1:15" x14ac:dyDescent="0.2">
      <c r="A3895" s="24" t="str">
        <f t="shared" si="363"/>
        <v>IP12 2</v>
      </c>
      <c r="B3895" s="1" t="s">
        <v>12497</v>
      </c>
      <c r="C3895" s="1" t="s">
        <v>12628</v>
      </c>
      <c r="D3895" s="1" t="s">
        <v>12640</v>
      </c>
      <c r="E3895" s="2">
        <v>26</v>
      </c>
      <c r="F3895" s="3">
        <v>4218918.18</v>
      </c>
      <c r="G3895" s="3">
        <v>3256542.4</v>
      </c>
      <c r="H3895" s="4">
        <v>190821.50999999998</v>
      </c>
      <c r="I3895" s="25"/>
      <c r="J3895" s="26" t="str">
        <f t="shared" si="364"/>
        <v>No</v>
      </c>
      <c r="K3895" s="26" t="str">
        <f t="shared" si="365"/>
        <v>GB</v>
      </c>
      <c r="L3895" s="26" t="str">
        <f t="shared" si="366"/>
        <v>Invalid</v>
      </c>
      <c r="M3895" s="26" t="str">
        <f>IF(OR(ISBLANK(B3895),ISBLANK(C3895),ISBLANK(D3895)),"Missing",IFERROR(VLOOKUP(A3895,'RM Postcodes'!$A:$B,2,0),"Invalid"))</f>
        <v>live</v>
      </c>
      <c r="N3895" s="26" t="str">
        <f t="shared" si="367"/>
        <v>OK</v>
      </c>
      <c r="O3895" s="26" t="str">
        <f t="shared" si="362"/>
        <v>Redact</v>
      </c>
    </row>
    <row r="3896" spans="1:15" x14ac:dyDescent="0.2">
      <c r="A3896" s="24" t="str">
        <f t="shared" si="363"/>
        <v>IP12 3</v>
      </c>
      <c r="B3896" s="1" t="s">
        <v>12497</v>
      </c>
      <c r="C3896" s="1" t="s">
        <v>12628</v>
      </c>
      <c r="D3896" s="1" t="s">
        <v>12629</v>
      </c>
      <c r="E3896" s="2">
        <v>11</v>
      </c>
      <c r="F3896" s="3">
        <v>119089.89000000001</v>
      </c>
      <c r="G3896" s="3">
        <v>45754.44</v>
      </c>
      <c r="H3896" s="4">
        <v>22518.23</v>
      </c>
      <c r="I3896" s="25"/>
      <c r="J3896" s="26" t="str">
        <f t="shared" si="364"/>
        <v>No</v>
      </c>
      <c r="K3896" s="26" t="str">
        <f t="shared" si="365"/>
        <v>GB</v>
      </c>
      <c r="L3896" s="26" t="str">
        <f t="shared" si="366"/>
        <v>Invalid</v>
      </c>
      <c r="M3896" s="26" t="str">
        <f>IF(OR(ISBLANK(B3896),ISBLANK(C3896),ISBLANK(D3896)),"Missing",IFERROR(VLOOKUP(A3896,'RM Postcodes'!$A:$B,2,0),"Invalid"))</f>
        <v>live</v>
      </c>
      <c r="N3896" s="26" t="str">
        <f t="shared" si="367"/>
        <v>OK</v>
      </c>
      <c r="O3896" s="26" t="str">
        <f t="shared" si="362"/>
        <v>OK</v>
      </c>
    </row>
    <row r="3897" spans="1:15" x14ac:dyDescent="0.2">
      <c r="A3897" s="24" t="str">
        <f t="shared" si="363"/>
        <v>IP12 4</v>
      </c>
      <c r="B3897" s="1" t="s">
        <v>12497</v>
      </c>
      <c r="C3897" s="1" t="s">
        <v>12628</v>
      </c>
      <c r="D3897" s="1" t="s">
        <v>12630</v>
      </c>
      <c r="E3897" s="2">
        <v>26</v>
      </c>
      <c r="F3897" s="3">
        <v>780746.91</v>
      </c>
      <c r="G3897" s="3">
        <v>123118.8</v>
      </c>
      <c r="H3897" s="4">
        <v>109953.06</v>
      </c>
      <c r="I3897" s="25"/>
      <c r="J3897" s="26" t="str">
        <f t="shared" si="364"/>
        <v>No</v>
      </c>
      <c r="K3897" s="26" t="str">
        <f t="shared" si="365"/>
        <v>GB</v>
      </c>
      <c r="L3897" s="26" t="str">
        <f t="shared" si="366"/>
        <v>Invalid</v>
      </c>
      <c r="M3897" s="26" t="str">
        <f>IF(OR(ISBLANK(B3897),ISBLANK(C3897),ISBLANK(D3897)),"Missing",IFERROR(VLOOKUP(A3897,'RM Postcodes'!$A:$B,2,0),"Invalid"))</f>
        <v>live</v>
      </c>
      <c r="N3897" s="26" t="str">
        <f t="shared" si="367"/>
        <v>OK</v>
      </c>
      <c r="O3897" s="26" t="str">
        <f t="shared" si="362"/>
        <v>OK</v>
      </c>
    </row>
    <row r="3898" spans="1:15" x14ac:dyDescent="0.2">
      <c r="A3898" s="24" t="str">
        <f t="shared" si="363"/>
        <v>IP13 0</v>
      </c>
      <c r="B3898" s="1" t="s">
        <v>12497</v>
      </c>
      <c r="C3898" s="1" t="s">
        <v>12631</v>
      </c>
      <c r="D3898" s="1" t="s">
        <v>12632</v>
      </c>
      <c r="E3898" s="2">
        <v>22</v>
      </c>
      <c r="F3898" s="3">
        <v>4091719.4800000004</v>
      </c>
      <c r="G3898" s="3">
        <v>3487183.29</v>
      </c>
      <c r="H3898" s="4">
        <v>76100.649999999994</v>
      </c>
      <c r="I3898" s="25"/>
      <c r="J3898" s="26" t="str">
        <f t="shared" si="364"/>
        <v>No</v>
      </c>
      <c r="K3898" s="26" t="str">
        <f t="shared" si="365"/>
        <v>GB</v>
      </c>
      <c r="L3898" s="26" t="str">
        <f t="shared" si="366"/>
        <v>Invalid</v>
      </c>
      <c r="M3898" s="26" t="str">
        <f>IF(OR(ISBLANK(B3898),ISBLANK(C3898),ISBLANK(D3898)),"Missing",IFERROR(VLOOKUP(A3898,'RM Postcodes'!$A:$B,2,0),"Invalid"))</f>
        <v>live</v>
      </c>
      <c r="N3898" s="26" t="str">
        <f t="shared" si="367"/>
        <v>OK</v>
      </c>
      <c r="O3898" s="26" t="str">
        <f t="shared" si="362"/>
        <v>Redact</v>
      </c>
    </row>
    <row r="3899" spans="1:15" x14ac:dyDescent="0.2">
      <c r="A3899" s="24" t="str">
        <f t="shared" si="363"/>
        <v>IP13 6</v>
      </c>
      <c r="B3899" s="1" t="s">
        <v>12497</v>
      </c>
      <c r="C3899" s="1" t="s">
        <v>12631</v>
      </c>
      <c r="D3899" s="1" t="s">
        <v>12622</v>
      </c>
      <c r="E3899" s="2">
        <v>26</v>
      </c>
      <c r="F3899" s="3">
        <v>720977.21999999974</v>
      </c>
      <c r="G3899" s="3">
        <v>147693.74</v>
      </c>
      <c r="H3899" s="4">
        <v>87224.78</v>
      </c>
      <c r="I3899" s="25"/>
      <c r="J3899" s="26" t="str">
        <f t="shared" si="364"/>
        <v>No</v>
      </c>
      <c r="K3899" s="26" t="str">
        <f t="shared" si="365"/>
        <v>GB</v>
      </c>
      <c r="L3899" s="26" t="str">
        <f t="shared" si="366"/>
        <v>Invalid</v>
      </c>
      <c r="M3899" s="26" t="str">
        <f>IF(OR(ISBLANK(B3899),ISBLANK(C3899),ISBLANK(D3899)),"Missing",IFERROR(VLOOKUP(A3899,'RM Postcodes'!$A:$B,2,0),"Invalid"))</f>
        <v>live</v>
      </c>
      <c r="N3899" s="26" t="str">
        <f t="shared" si="367"/>
        <v>OK</v>
      </c>
      <c r="O3899" s="26" t="str">
        <f t="shared" si="362"/>
        <v>OK</v>
      </c>
    </row>
    <row r="3900" spans="1:15" x14ac:dyDescent="0.2">
      <c r="A3900" s="24" t="str">
        <f t="shared" si="363"/>
        <v>IP13 7</v>
      </c>
      <c r="B3900" s="1" t="s">
        <v>12497</v>
      </c>
      <c r="C3900" s="1" t="s">
        <v>12631</v>
      </c>
      <c r="D3900" s="1" t="s">
        <v>12623</v>
      </c>
      <c r="E3900" s="2">
        <v>21</v>
      </c>
      <c r="F3900" s="3">
        <v>4739664.9300000006</v>
      </c>
      <c r="G3900" s="3">
        <v>3386310.88</v>
      </c>
      <c r="H3900" s="4">
        <v>559918.56000000006</v>
      </c>
      <c r="I3900" s="25"/>
      <c r="J3900" s="26" t="str">
        <f t="shared" si="364"/>
        <v>No</v>
      </c>
      <c r="K3900" s="26" t="str">
        <f t="shared" si="365"/>
        <v>GB</v>
      </c>
      <c r="L3900" s="26" t="str">
        <f t="shared" si="366"/>
        <v>Invalid</v>
      </c>
      <c r="M3900" s="26" t="str">
        <f>IF(OR(ISBLANK(B3900),ISBLANK(C3900),ISBLANK(D3900)),"Missing",IFERROR(VLOOKUP(A3900,'RM Postcodes'!$A:$B,2,0),"Invalid"))</f>
        <v>live</v>
      </c>
      <c r="N3900" s="26" t="str">
        <f t="shared" si="367"/>
        <v>OK</v>
      </c>
      <c r="O3900" s="26" t="str">
        <f t="shared" si="362"/>
        <v>Redact</v>
      </c>
    </row>
    <row r="3901" spans="1:15" x14ac:dyDescent="0.2">
      <c r="A3901" s="24" t="str">
        <f t="shared" si="363"/>
        <v>IP13 8</v>
      </c>
      <c r="B3901" s="1" t="s">
        <v>12497</v>
      </c>
      <c r="C3901" s="1" t="s">
        <v>12631</v>
      </c>
      <c r="D3901" s="1" t="s">
        <v>12626</v>
      </c>
      <c r="E3901" s="2">
        <v>11</v>
      </c>
      <c r="F3901" s="3">
        <v>182173.87999999998</v>
      </c>
      <c r="G3901" s="3">
        <v>42112.26</v>
      </c>
      <c r="H3901" s="4">
        <v>42112.26</v>
      </c>
      <c r="I3901" s="25"/>
      <c r="J3901" s="26" t="str">
        <f t="shared" si="364"/>
        <v>No</v>
      </c>
      <c r="K3901" s="26" t="str">
        <f t="shared" si="365"/>
        <v>GB</v>
      </c>
      <c r="L3901" s="26" t="str">
        <f t="shared" si="366"/>
        <v>Invalid</v>
      </c>
      <c r="M3901" s="26" t="str">
        <f>IF(OR(ISBLANK(B3901),ISBLANK(C3901),ISBLANK(D3901)),"Missing",IFERROR(VLOOKUP(A3901,'RM Postcodes'!$A:$B,2,0),"Invalid"))</f>
        <v>live</v>
      </c>
      <c r="N3901" s="26" t="str">
        <f t="shared" si="367"/>
        <v>OK</v>
      </c>
      <c r="O3901" s="26" t="str">
        <f t="shared" si="362"/>
        <v>OK</v>
      </c>
    </row>
    <row r="3902" spans="1:15" x14ac:dyDescent="0.2">
      <c r="A3902" s="24" t="str">
        <f t="shared" si="363"/>
        <v>IP13 9</v>
      </c>
      <c r="B3902" s="1" t="s">
        <v>12497</v>
      </c>
      <c r="C3902" s="1" t="s">
        <v>12631</v>
      </c>
      <c r="D3902" s="1" t="s">
        <v>12627</v>
      </c>
      <c r="E3902" s="2">
        <v>45</v>
      </c>
      <c r="F3902" s="3">
        <v>3130393.6500000004</v>
      </c>
      <c r="G3902" s="3">
        <v>768660.36</v>
      </c>
      <c r="H3902" s="4">
        <v>595874.23</v>
      </c>
      <c r="I3902" s="25"/>
      <c r="J3902" s="26" t="str">
        <f t="shared" si="364"/>
        <v>No</v>
      </c>
      <c r="K3902" s="26" t="str">
        <f t="shared" si="365"/>
        <v>GB</v>
      </c>
      <c r="L3902" s="26" t="str">
        <f t="shared" si="366"/>
        <v>Invalid</v>
      </c>
      <c r="M3902" s="26" t="str">
        <f>IF(OR(ISBLANK(B3902),ISBLANK(C3902),ISBLANK(D3902)),"Missing",IFERROR(VLOOKUP(A3902,'RM Postcodes'!$A:$B,2,0),"Invalid"))</f>
        <v>live</v>
      </c>
      <c r="N3902" s="26" t="str">
        <f t="shared" si="367"/>
        <v>OK</v>
      </c>
      <c r="O3902" s="26" t="str">
        <f t="shared" si="362"/>
        <v>OK</v>
      </c>
    </row>
    <row r="3903" spans="1:15" x14ac:dyDescent="0.2">
      <c r="A3903" s="24" t="str">
        <f t="shared" si="363"/>
        <v>IP14 1</v>
      </c>
      <c r="B3903" s="1" t="s">
        <v>12497</v>
      </c>
      <c r="C3903" s="1" t="s">
        <v>12633</v>
      </c>
      <c r="D3903" s="1" t="s">
        <v>12621</v>
      </c>
      <c r="E3903" s="2">
        <v>23</v>
      </c>
      <c r="F3903" s="3">
        <v>715761.64999999991</v>
      </c>
      <c r="G3903" s="3">
        <v>220359.8</v>
      </c>
      <c r="H3903" s="4">
        <v>51159.22</v>
      </c>
      <c r="I3903" s="25"/>
      <c r="J3903" s="26" t="str">
        <f t="shared" si="364"/>
        <v>No</v>
      </c>
      <c r="K3903" s="26" t="str">
        <f t="shared" si="365"/>
        <v>GB</v>
      </c>
      <c r="L3903" s="26" t="str">
        <f t="shared" si="366"/>
        <v>Invalid</v>
      </c>
      <c r="M3903" s="26" t="str">
        <f>IF(OR(ISBLANK(B3903),ISBLANK(C3903),ISBLANK(D3903)),"Missing",IFERROR(VLOOKUP(A3903,'RM Postcodes'!$A:$B,2,0),"Invalid"))</f>
        <v>live</v>
      </c>
      <c r="N3903" s="26" t="str">
        <f t="shared" si="367"/>
        <v>OK</v>
      </c>
      <c r="O3903" s="26" t="str">
        <f t="shared" si="362"/>
        <v>OK</v>
      </c>
    </row>
    <row r="3904" spans="1:15" x14ac:dyDescent="0.2">
      <c r="A3904" s="24" t="str">
        <f t="shared" si="363"/>
        <v>IP14 2</v>
      </c>
      <c r="B3904" s="1" t="s">
        <v>12497</v>
      </c>
      <c r="C3904" s="1" t="s">
        <v>12633</v>
      </c>
      <c r="D3904" s="1" t="s">
        <v>12640</v>
      </c>
      <c r="E3904" s="2">
        <v>18</v>
      </c>
      <c r="F3904" s="3">
        <v>427477.5</v>
      </c>
      <c r="G3904" s="3">
        <v>92196.510000000009</v>
      </c>
      <c r="H3904" s="4">
        <v>45284.3</v>
      </c>
      <c r="I3904" s="25"/>
      <c r="J3904" s="26" t="str">
        <f t="shared" si="364"/>
        <v>No</v>
      </c>
      <c r="K3904" s="26" t="str">
        <f t="shared" si="365"/>
        <v>GB</v>
      </c>
      <c r="L3904" s="26" t="str">
        <f t="shared" si="366"/>
        <v>Invalid</v>
      </c>
      <c r="M3904" s="26" t="str">
        <f>IF(OR(ISBLANK(B3904),ISBLANK(C3904),ISBLANK(D3904)),"Missing",IFERROR(VLOOKUP(A3904,'RM Postcodes'!$A:$B,2,0),"Invalid"))</f>
        <v>live</v>
      </c>
      <c r="N3904" s="26" t="str">
        <f t="shared" si="367"/>
        <v>OK</v>
      </c>
      <c r="O3904" s="26" t="str">
        <f t="shared" si="362"/>
        <v>OK</v>
      </c>
    </row>
    <row r="3905" spans="1:15" x14ac:dyDescent="0.2">
      <c r="A3905" s="24" t="str">
        <f t="shared" si="363"/>
        <v>IP14 3</v>
      </c>
      <c r="B3905" s="1" t="s">
        <v>12497</v>
      </c>
      <c r="C3905" s="1" t="s">
        <v>12633</v>
      </c>
      <c r="D3905" s="1" t="s">
        <v>12629</v>
      </c>
      <c r="E3905" s="2">
        <v>15</v>
      </c>
      <c r="F3905" s="3">
        <v>4358529.4399999995</v>
      </c>
      <c r="G3905" s="3">
        <v>3947392</v>
      </c>
      <c r="H3905" s="4">
        <v>78333.289999999994</v>
      </c>
      <c r="I3905" s="25"/>
      <c r="J3905" s="26" t="str">
        <f t="shared" si="364"/>
        <v>No</v>
      </c>
      <c r="K3905" s="26" t="str">
        <f t="shared" si="365"/>
        <v>GB</v>
      </c>
      <c r="L3905" s="26" t="str">
        <f t="shared" si="366"/>
        <v>Invalid</v>
      </c>
      <c r="M3905" s="26" t="str">
        <f>IF(OR(ISBLANK(B3905),ISBLANK(C3905),ISBLANK(D3905)),"Missing",IFERROR(VLOOKUP(A3905,'RM Postcodes'!$A:$B,2,0),"Invalid"))</f>
        <v>live</v>
      </c>
      <c r="N3905" s="26" t="str">
        <f t="shared" si="367"/>
        <v>OK</v>
      </c>
      <c r="O3905" s="26" t="str">
        <f t="shared" si="362"/>
        <v>Redact</v>
      </c>
    </row>
    <row r="3906" spans="1:15" x14ac:dyDescent="0.2">
      <c r="A3906" s="24" t="str">
        <f t="shared" si="363"/>
        <v>IP14 4</v>
      </c>
      <c r="B3906" s="1" t="s">
        <v>12497</v>
      </c>
      <c r="C3906" s="1" t="s">
        <v>12633</v>
      </c>
      <c r="D3906" s="1" t="s">
        <v>12630</v>
      </c>
      <c r="E3906" s="2">
        <v>12</v>
      </c>
      <c r="F3906" s="3">
        <v>525311.15000000014</v>
      </c>
      <c r="G3906" s="3">
        <v>210785.52</v>
      </c>
      <c r="H3906" s="4">
        <v>160193.87</v>
      </c>
      <c r="I3906" s="25"/>
      <c r="J3906" s="26" t="str">
        <f t="shared" si="364"/>
        <v>No</v>
      </c>
      <c r="K3906" s="26" t="str">
        <f t="shared" si="365"/>
        <v>GB</v>
      </c>
      <c r="L3906" s="26" t="str">
        <f t="shared" si="366"/>
        <v>Invalid</v>
      </c>
      <c r="M3906" s="26" t="str">
        <f>IF(OR(ISBLANK(B3906),ISBLANK(C3906),ISBLANK(D3906)),"Missing",IFERROR(VLOOKUP(A3906,'RM Postcodes'!$A:$B,2,0),"Invalid"))</f>
        <v>live</v>
      </c>
      <c r="N3906" s="26" t="str">
        <f t="shared" si="367"/>
        <v>OK</v>
      </c>
      <c r="O3906" s="26" t="str">
        <f t="shared" si="362"/>
        <v>Redact</v>
      </c>
    </row>
    <row r="3907" spans="1:15" x14ac:dyDescent="0.2">
      <c r="A3907" s="24" t="str">
        <f t="shared" si="363"/>
        <v>IP14 5</v>
      </c>
      <c r="B3907" s="1" t="s">
        <v>12497</v>
      </c>
      <c r="C3907" s="1" t="s">
        <v>12633</v>
      </c>
      <c r="D3907" s="1" t="s">
        <v>12625</v>
      </c>
      <c r="E3907" s="2">
        <v>24</v>
      </c>
      <c r="F3907" s="3">
        <v>593117.2200000002</v>
      </c>
      <c r="G3907" s="3">
        <v>71041.91</v>
      </c>
      <c r="H3907" s="4">
        <v>65613.33</v>
      </c>
      <c r="I3907" s="25"/>
      <c r="J3907" s="26" t="str">
        <f t="shared" si="364"/>
        <v>No</v>
      </c>
      <c r="K3907" s="26" t="str">
        <f t="shared" si="365"/>
        <v>GB</v>
      </c>
      <c r="L3907" s="26" t="str">
        <f t="shared" si="366"/>
        <v>Invalid</v>
      </c>
      <c r="M3907" s="26" t="str">
        <f>IF(OR(ISBLANK(B3907),ISBLANK(C3907),ISBLANK(D3907)),"Missing",IFERROR(VLOOKUP(A3907,'RM Postcodes'!$A:$B,2,0),"Invalid"))</f>
        <v>live</v>
      </c>
      <c r="N3907" s="26" t="str">
        <f t="shared" si="367"/>
        <v>OK</v>
      </c>
      <c r="O3907" s="26" t="str">
        <f t="shared" si="362"/>
        <v>OK</v>
      </c>
    </row>
    <row r="3908" spans="1:15" x14ac:dyDescent="0.2">
      <c r="A3908" s="24" t="str">
        <f t="shared" si="363"/>
        <v>IP14 6</v>
      </c>
      <c r="B3908" s="1" t="s">
        <v>12497</v>
      </c>
      <c r="C3908" s="1" t="s">
        <v>12633</v>
      </c>
      <c r="D3908" s="1" t="s">
        <v>12622</v>
      </c>
      <c r="E3908" s="2">
        <v>15</v>
      </c>
      <c r="F3908" s="3">
        <v>2839439.2299999995</v>
      </c>
      <c r="G3908" s="3">
        <v>2489861.0499999998</v>
      </c>
      <c r="H3908" s="4">
        <v>144552.13</v>
      </c>
      <c r="I3908" s="25"/>
      <c r="J3908" s="26" t="str">
        <f t="shared" si="364"/>
        <v>No</v>
      </c>
      <c r="K3908" s="26" t="str">
        <f t="shared" si="365"/>
        <v>GB</v>
      </c>
      <c r="L3908" s="26" t="str">
        <f t="shared" si="366"/>
        <v>Invalid</v>
      </c>
      <c r="M3908" s="26" t="str">
        <f>IF(OR(ISBLANK(B3908),ISBLANK(C3908),ISBLANK(D3908)),"Missing",IFERROR(VLOOKUP(A3908,'RM Postcodes'!$A:$B,2,0),"Invalid"))</f>
        <v>live</v>
      </c>
      <c r="N3908" s="26" t="str">
        <f t="shared" si="367"/>
        <v>OK</v>
      </c>
      <c r="O3908" s="26" t="str">
        <f t="shared" si="362"/>
        <v>Redact</v>
      </c>
    </row>
    <row r="3909" spans="1:15" x14ac:dyDescent="0.2">
      <c r="A3909" s="24" t="str">
        <f t="shared" si="363"/>
        <v>IP14 9</v>
      </c>
      <c r="B3909" s="1" t="s">
        <v>12497</v>
      </c>
      <c r="C3909" s="1" t="s">
        <v>12633</v>
      </c>
      <c r="D3909" s="1" t="s">
        <v>12627</v>
      </c>
      <c r="E3909" s="2">
        <v>1</v>
      </c>
      <c r="F3909" s="3">
        <v>16518.509999999998</v>
      </c>
      <c r="G3909" s="3">
        <v>16518.509999999998</v>
      </c>
      <c r="H3909" s="4">
        <v>0</v>
      </c>
      <c r="I3909" s="25"/>
      <c r="J3909" s="26" t="str">
        <f t="shared" si="364"/>
        <v>No</v>
      </c>
      <c r="K3909" s="26" t="str">
        <f t="shared" si="365"/>
        <v>GB</v>
      </c>
      <c r="L3909" s="26" t="str">
        <f t="shared" si="366"/>
        <v>Invalid</v>
      </c>
      <c r="M3909" s="26" t="str">
        <f>IF(OR(ISBLANK(B3909),ISBLANK(C3909),ISBLANK(D3909)),"Missing",IFERROR(VLOOKUP(A3909,'RM Postcodes'!$A:$B,2,0),"Invalid"))</f>
        <v>live</v>
      </c>
      <c r="N3909" s="26" t="str">
        <f t="shared" si="367"/>
        <v>Redact</v>
      </c>
      <c r="O3909" s="26" t="str">
        <f t="shared" ref="O3909:O3972" si="368">IF(COUNT(E3909)=0,"Missing",IF(E3909&lt;=2,"Redact",IF(COUNTIF(F3909:H3909,"&gt;0")&lt;&gt;3,"Error",IF((G3909+H3909)/F3909&lt;60%,"OK","Redact"))))</f>
        <v>Redact</v>
      </c>
    </row>
    <row r="3910" spans="1:15" x14ac:dyDescent="0.2">
      <c r="A3910" s="24" t="str">
        <f t="shared" ref="A3910:A3973" si="369">TRIM(B3910)&amp;TRIM(C3910)&amp;" "&amp;TRIM(D3910)</f>
        <v>IP15 5</v>
      </c>
      <c r="B3910" s="1" t="s">
        <v>12497</v>
      </c>
      <c r="C3910" s="1" t="s">
        <v>12634</v>
      </c>
      <c r="D3910" s="1" t="s">
        <v>12625</v>
      </c>
      <c r="E3910" s="2">
        <v>9</v>
      </c>
      <c r="F3910" s="3">
        <v>339785.60000000003</v>
      </c>
      <c r="G3910" s="3">
        <v>115454.2</v>
      </c>
      <c r="H3910" s="4">
        <v>44646.98</v>
      </c>
      <c r="I3910" s="25"/>
      <c r="J3910" s="26" t="str">
        <f t="shared" ref="J3910:J3973" si="370">IF(AND(K3910="NI",L3910="OK",M3910="LIVE",N3910="OK",O3910="OK"),"yes NI",IF(AND(K3910="GB",L3910="OK",M3910="LIVE",N3910="OK",O3910="OK"),"Yes","No"))</f>
        <v>No</v>
      </c>
      <c r="K3910" s="26" t="str">
        <f t="shared" ref="K3910:K3973" si="371">IF(ISBLANK(B3910),"Missing",IF(AND(OR(LEN(B3910)=2,LEN(B3910)=1),AND(ISERROR(VALUE(LEFT(B3910,1))),ISERROR(VALUE(RIGHT(B3910,1))))),IF(OR(B3910="GY",B3910="IM",B3910="JE"),"not GB",IF(B3910="BT","NI","GB")),"Invalid"))</f>
        <v>GB</v>
      </c>
      <c r="L3910" s="26" t="str">
        <f t="shared" si="366"/>
        <v>Invalid</v>
      </c>
      <c r="M3910" s="26" t="str">
        <f>IF(OR(ISBLANK(B3910),ISBLANK(C3910),ISBLANK(D3910)),"Missing",IFERROR(VLOOKUP(A3910,'RM Postcodes'!$A:$B,2,0),"Invalid"))</f>
        <v>live</v>
      </c>
      <c r="N3910" s="26" t="str">
        <f t="shared" si="367"/>
        <v>Redact</v>
      </c>
      <c r="O3910" s="26" t="str">
        <f t="shared" si="368"/>
        <v>OK</v>
      </c>
    </row>
    <row r="3911" spans="1:15" x14ac:dyDescent="0.2">
      <c r="A3911" s="24" t="str">
        <f t="shared" si="369"/>
        <v>IP16 4</v>
      </c>
      <c r="B3911" s="1" t="s">
        <v>12497</v>
      </c>
      <c r="C3911" s="1" t="s">
        <v>12635</v>
      </c>
      <c r="D3911" s="1" t="s">
        <v>12630</v>
      </c>
      <c r="E3911" s="2">
        <v>33</v>
      </c>
      <c r="F3911" s="3">
        <v>861017.29999999958</v>
      </c>
      <c r="G3911" s="3">
        <v>205327.03999999998</v>
      </c>
      <c r="H3911" s="4">
        <v>147966.66999999998</v>
      </c>
      <c r="I3911" s="25"/>
      <c r="J3911" s="26" t="str">
        <f t="shared" si="370"/>
        <v>No</v>
      </c>
      <c r="K3911" s="26" t="str">
        <f t="shared" si="371"/>
        <v>GB</v>
      </c>
      <c r="L3911" s="26" t="str">
        <f t="shared" ref="L3911:L3974" si="372">IF(ISBLANK(D3911),"Missing",IF(AND(LEN(D3911)=1,ISNUMBER(VALUE(D3911))),"OK","Invalid"))</f>
        <v>Invalid</v>
      </c>
      <c r="M3911" s="26" t="str">
        <f>IF(OR(ISBLANK(B3911),ISBLANK(C3911),ISBLANK(D3911)),"Missing",IFERROR(VLOOKUP(A3911,'RM Postcodes'!$A:$B,2,0),"Invalid"))</f>
        <v>live</v>
      </c>
      <c r="N3911" s="26" t="str">
        <f t="shared" ref="N3911:N3974" si="373">IF(ISBLANK(E3911),"Missing",IF(E3911&lt;10,"Redact","OK"))</f>
        <v>OK</v>
      </c>
      <c r="O3911" s="26" t="str">
        <f t="shared" si="368"/>
        <v>OK</v>
      </c>
    </row>
    <row r="3912" spans="1:15" x14ac:dyDescent="0.2">
      <c r="A3912" s="24" t="str">
        <f t="shared" si="369"/>
        <v>IP17 1</v>
      </c>
      <c r="B3912" s="1" t="s">
        <v>12497</v>
      </c>
      <c r="C3912" s="1" t="s">
        <v>12672</v>
      </c>
      <c r="D3912" s="1" t="s">
        <v>12621</v>
      </c>
      <c r="E3912" s="2">
        <v>53</v>
      </c>
      <c r="F3912" s="3">
        <v>2858923.4899999998</v>
      </c>
      <c r="G3912" s="3">
        <v>1505966.8199999998</v>
      </c>
      <c r="H3912" s="4">
        <v>173781.7</v>
      </c>
      <c r="I3912" s="25"/>
      <c r="J3912" s="26" t="str">
        <f t="shared" si="370"/>
        <v>No</v>
      </c>
      <c r="K3912" s="26" t="str">
        <f t="shared" si="371"/>
        <v>GB</v>
      </c>
      <c r="L3912" s="26" t="str">
        <f t="shared" si="372"/>
        <v>Invalid</v>
      </c>
      <c r="M3912" s="26" t="str">
        <f>IF(OR(ISBLANK(B3912),ISBLANK(C3912),ISBLANK(D3912)),"Missing",IFERROR(VLOOKUP(A3912,'RM Postcodes'!$A:$B,2,0),"Invalid"))</f>
        <v>live</v>
      </c>
      <c r="N3912" s="26" t="str">
        <f t="shared" si="373"/>
        <v>OK</v>
      </c>
      <c r="O3912" s="26" t="str">
        <f t="shared" si="368"/>
        <v>OK</v>
      </c>
    </row>
    <row r="3913" spans="1:15" x14ac:dyDescent="0.2">
      <c r="A3913" s="24" t="str">
        <f t="shared" si="369"/>
        <v>IP17 2</v>
      </c>
      <c r="B3913" s="1" t="s">
        <v>12497</v>
      </c>
      <c r="C3913" s="1" t="s">
        <v>12672</v>
      </c>
      <c r="D3913" s="1" t="s">
        <v>12640</v>
      </c>
      <c r="E3913" s="2">
        <v>23</v>
      </c>
      <c r="F3913" s="3">
        <v>536699.89999999991</v>
      </c>
      <c r="G3913" s="3">
        <v>151762.28999999998</v>
      </c>
      <c r="H3913" s="4">
        <v>92378.700000000012</v>
      </c>
      <c r="I3913" s="25"/>
      <c r="J3913" s="26" t="str">
        <f t="shared" si="370"/>
        <v>No</v>
      </c>
      <c r="K3913" s="26" t="str">
        <f t="shared" si="371"/>
        <v>GB</v>
      </c>
      <c r="L3913" s="26" t="str">
        <f t="shared" si="372"/>
        <v>Invalid</v>
      </c>
      <c r="M3913" s="26" t="str">
        <f>IF(OR(ISBLANK(B3913),ISBLANK(C3913),ISBLANK(D3913)),"Missing",IFERROR(VLOOKUP(A3913,'RM Postcodes'!$A:$B,2,0),"Invalid"))</f>
        <v>live</v>
      </c>
      <c r="N3913" s="26" t="str">
        <f t="shared" si="373"/>
        <v>OK</v>
      </c>
      <c r="O3913" s="26" t="str">
        <f t="shared" si="368"/>
        <v>OK</v>
      </c>
    </row>
    <row r="3914" spans="1:15" x14ac:dyDescent="0.2">
      <c r="A3914" s="24" t="str">
        <f t="shared" si="369"/>
        <v>IP17 3</v>
      </c>
      <c r="B3914" s="1" t="s">
        <v>12497</v>
      </c>
      <c r="C3914" s="1" t="s">
        <v>12672</v>
      </c>
      <c r="D3914" s="1" t="s">
        <v>12629</v>
      </c>
      <c r="E3914" s="2">
        <v>16</v>
      </c>
      <c r="F3914" s="3">
        <v>2256881.8899999992</v>
      </c>
      <c r="G3914" s="3">
        <v>822093.03</v>
      </c>
      <c r="H3914" s="4">
        <v>620283.96</v>
      </c>
      <c r="I3914" s="25"/>
      <c r="J3914" s="26" t="str">
        <f t="shared" si="370"/>
        <v>No</v>
      </c>
      <c r="K3914" s="26" t="str">
        <f t="shared" si="371"/>
        <v>GB</v>
      </c>
      <c r="L3914" s="26" t="str">
        <f t="shared" si="372"/>
        <v>Invalid</v>
      </c>
      <c r="M3914" s="26" t="str">
        <f>IF(OR(ISBLANK(B3914),ISBLANK(C3914),ISBLANK(D3914)),"Missing",IFERROR(VLOOKUP(A3914,'RM Postcodes'!$A:$B,2,0),"Invalid"))</f>
        <v>live</v>
      </c>
      <c r="N3914" s="26" t="str">
        <f t="shared" si="373"/>
        <v>OK</v>
      </c>
      <c r="O3914" s="26" t="str">
        <f t="shared" si="368"/>
        <v>Redact</v>
      </c>
    </row>
    <row r="3915" spans="1:15" x14ac:dyDescent="0.2">
      <c r="A3915" s="24" t="str">
        <f t="shared" si="369"/>
        <v>IP18 6</v>
      </c>
      <c r="B3915" s="1" t="s">
        <v>12497</v>
      </c>
      <c r="C3915" s="1" t="s">
        <v>12673</v>
      </c>
      <c r="D3915" s="1" t="s">
        <v>12622</v>
      </c>
      <c r="E3915" s="2">
        <v>20</v>
      </c>
      <c r="F3915" s="3">
        <v>405577.24000000005</v>
      </c>
      <c r="G3915" s="3">
        <v>160919.64000000001</v>
      </c>
      <c r="H3915" s="4">
        <v>50237.430000000008</v>
      </c>
      <c r="I3915" s="25"/>
      <c r="J3915" s="26" t="str">
        <f t="shared" si="370"/>
        <v>No</v>
      </c>
      <c r="K3915" s="26" t="str">
        <f t="shared" si="371"/>
        <v>GB</v>
      </c>
      <c r="L3915" s="26" t="str">
        <f t="shared" si="372"/>
        <v>Invalid</v>
      </c>
      <c r="M3915" s="26" t="str">
        <f>IF(OR(ISBLANK(B3915),ISBLANK(C3915),ISBLANK(D3915)),"Missing",IFERROR(VLOOKUP(A3915,'RM Postcodes'!$A:$B,2,0),"Invalid"))</f>
        <v>live</v>
      </c>
      <c r="N3915" s="26" t="str">
        <f t="shared" si="373"/>
        <v>OK</v>
      </c>
      <c r="O3915" s="26" t="str">
        <f t="shared" si="368"/>
        <v>OK</v>
      </c>
    </row>
    <row r="3916" spans="1:15" x14ac:dyDescent="0.2">
      <c r="A3916" s="24" t="str">
        <f t="shared" si="369"/>
        <v>IP19 0</v>
      </c>
      <c r="B3916" s="1" t="s">
        <v>12497</v>
      </c>
      <c r="C3916" s="1" t="s">
        <v>12674</v>
      </c>
      <c r="D3916" s="1" t="s">
        <v>12632</v>
      </c>
      <c r="E3916" s="2">
        <v>15</v>
      </c>
      <c r="F3916" s="3">
        <v>1276889.7099999997</v>
      </c>
      <c r="G3916" s="3">
        <v>1008375.1699999999</v>
      </c>
      <c r="H3916" s="4">
        <v>55705.14</v>
      </c>
      <c r="I3916" s="25"/>
      <c r="J3916" s="26" t="str">
        <f t="shared" si="370"/>
        <v>No</v>
      </c>
      <c r="K3916" s="26" t="str">
        <f t="shared" si="371"/>
        <v>GB</v>
      </c>
      <c r="L3916" s="26" t="str">
        <f t="shared" si="372"/>
        <v>Invalid</v>
      </c>
      <c r="M3916" s="26" t="str">
        <f>IF(OR(ISBLANK(B3916),ISBLANK(C3916),ISBLANK(D3916)),"Missing",IFERROR(VLOOKUP(A3916,'RM Postcodes'!$A:$B,2,0),"Invalid"))</f>
        <v>live</v>
      </c>
      <c r="N3916" s="26" t="str">
        <f t="shared" si="373"/>
        <v>OK</v>
      </c>
      <c r="O3916" s="26" t="str">
        <f t="shared" si="368"/>
        <v>Redact</v>
      </c>
    </row>
    <row r="3917" spans="1:15" x14ac:dyDescent="0.2">
      <c r="A3917" s="24" t="str">
        <f t="shared" si="369"/>
        <v>IP19 8</v>
      </c>
      <c r="B3917" s="1" t="s">
        <v>12497</v>
      </c>
      <c r="C3917" s="1" t="s">
        <v>12674</v>
      </c>
      <c r="D3917" s="1" t="s">
        <v>12626</v>
      </c>
      <c r="E3917" s="2">
        <v>25</v>
      </c>
      <c r="F3917" s="3">
        <v>439678.08999999985</v>
      </c>
      <c r="G3917" s="3">
        <v>71223.03</v>
      </c>
      <c r="H3917" s="4">
        <v>54687.5</v>
      </c>
      <c r="I3917" s="25"/>
      <c r="J3917" s="26" t="str">
        <f t="shared" si="370"/>
        <v>No</v>
      </c>
      <c r="K3917" s="26" t="str">
        <f t="shared" si="371"/>
        <v>GB</v>
      </c>
      <c r="L3917" s="26" t="str">
        <f t="shared" si="372"/>
        <v>Invalid</v>
      </c>
      <c r="M3917" s="26" t="str">
        <f>IF(OR(ISBLANK(B3917),ISBLANK(C3917),ISBLANK(D3917)),"Missing",IFERROR(VLOOKUP(A3917,'RM Postcodes'!$A:$B,2,0),"Invalid"))</f>
        <v>live</v>
      </c>
      <c r="N3917" s="26" t="str">
        <f t="shared" si="373"/>
        <v>OK</v>
      </c>
      <c r="O3917" s="26" t="str">
        <f t="shared" si="368"/>
        <v>OK</v>
      </c>
    </row>
    <row r="3918" spans="1:15" x14ac:dyDescent="0.2">
      <c r="A3918" s="24" t="str">
        <f t="shared" si="369"/>
        <v>IP19 9</v>
      </c>
      <c r="B3918" s="1" t="s">
        <v>12497</v>
      </c>
      <c r="C3918" s="1" t="s">
        <v>12674</v>
      </c>
      <c r="D3918" s="1" t="s">
        <v>12627</v>
      </c>
      <c r="E3918" s="2">
        <v>7</v>
      </c>
      <c r="F3918" s="3">
        <v>1349878.9000000001</v>
      </c>
      <c r="G3918" s="3">
        <v>1153142.54</v>
      </c>
      <c r="H3918" s="4">
        <v>169403.97999999998</v>
      </c>
      <c r="I3918" s="25"/>
      <c r="J3918" s="26" t="str">
        <f t="shared" si="370"/>
        <v>No</v>
      </c>
      <c r="K3918" s="26" t="str">
        <f t="shared" si="371"/>
        <v>GB</v>
      </c>
      <c r="L3918" s="26" t="str">
        <f t="shared" si="372"/>
        <v>Invalid</v>
      </c>
      <c r="M3918" s="26" t="str">
        <f>IF(OR(ISBLANK(B3918),ISBLANK(C3918),ISBLANK(D3918)),"Missing",IFERROR(VLOOKUP(A3918,'RM Postcodes'!$A:$B,2,0),"Invalid"))</f>
        <v>live</v>
      </c>
      <c r="N3918" s="26" t="str">
        <f t="shared" si="373"/>
        <v>Redact</v>
      </c>
      <c r="O3918" s="26" t="str">
        <f t="shared" si="368"/>
        <v>Redact</v>
      </c>
    </row>
    <row r="3919" spans="1:15" x14ac:dyDescent="0.2">
      <c r="A3919" s="24" t="str">
        <f t="shared" si="369"/>
        <v>IP2 0</v>
      </c>
      <c r="B3919" s="1" t="s">
        <v>12497</v>
      </c>
      <c r="C3919" s="1" t="s">
        <v>12664</v>
      </c>
      <c r="D3919" s="1" t="s">
        <v>12632</v>
      </c>
      <c r="E3919" s="2">
        <v>15</v>
      </c>
      <c r="F3919" s="3">
        <v>1481863.5299999998</v>
      </c>
      <c r="G3919" s="3">
        <v>1061815.5299999998</v>
      </c>
      <c r="H3919" s="4">
        <v>110846.91</v>
      </c>
      <c r="I3919" s="25"/>
      <c r="J3919" s="26" t="str">
        <f t="shared" si="370"/>
        <v>No</v>
      </c>
      <c r="K3919" s="26" t="str">
        <f t="shared" si="371"/>
        <v>GB</v>
      </c>
      <c r="L3919" s="26" t="str">
        <f t="shared" si="372"/>
        <v>Invalid</v>
      </c>
      <c r="M3919" s="26" t="str">
        <f>IF(OR(ISBLANK(B3919),ISBLANK(C3919),ISBLANK(D3919)),"Missing",IFERROR(VLOOKUP(A3919,'RM Postcodes'!$A:$B,2,0),"Invalid"))</f>
        <v>live</v>
      </c>
      <c r="N3919" s="26" t="str">
        <f t="shared" si="373"/>
        <v>OK</v>
      </c>
      <c r="O3919" s="26" t="str">
        <f t="shared" si="368"/>
        <v>Redact</v>
      </c>
    </row>
    <row r="3920" spans="1:15" x14ac:dyDescent="0.2">
      <c r="A3920" s="24" t="str">
        <f t="shared" si="369"/>
        <v>IP2 8</v>
      </c>
      <c r="B3920" s="1" t="s">
        <v>12497</v>
      </c>
      <c r="C3920" s="1" t="s">
        <v>12664</v>
      </c>
      <c r="D3920" s="1" t="s">
        <v>12626</v>
      </c>
      <c r="E3920" s="2">
        <v>23</v>
      </c>
      <c r="F3920" s="3">
        <v>2195373.34</v>
      </c>
      <c r="G3920" s="3">
        <v>1079039.93</v>
      </c>
      <c r="H3920" s="4">
        <v>315832.86</v>
      </c>
      <c r="I3920" s="25"/>
      <c r="J3920" s="26" t="str">
        <f t="shared" si="370"/>
        <v>No</v>
      </c>
      <c r="K3920" s="26" t="str">
        <f t="shared" si="371"/>
        <v>GB</v>
      </c>
      <c r="L3920" s="26" t="str">
        <f t="shared" si="372"/>
        <v>Invalid</v>
      </c>
      <c r="M3920" s="26" t="str">
        <f>IF(OR(ISBLANK(B3920),ISBLANK(C3920),ISBLANK(D3920)),"Missing",IFERROR(VLOOKUP(A3920,'RM Postcodes'!$A:$B,2,0),"Invalid"))</f>
        <v>live</v>
      </c>
      <c r="N3920" s="26" t="str">
        <f t="shared" si="373"/>
        <v>OK</v>
      </c>
      <c r="O3920" s="26" t="str">
        <f t="shared" si="368"/>
        <v>Redact</v>
      </c>
    </row>
    <row r="3921" spans="1:15" x14ac:dyDescent="0.2">
      <c r="A3921" s="24" t="str">
        <f t="shared" si="369"/>
        <v>IP2 9</v>
      </c>
      <c r="B3921" s="1" t="s">
        <v>12497</v>
      </c>
      <c r="C3921" s="1" t="s">
        <v>12664</v>
      </c>
      <c r="D3921" s="1" t="s">
        <v>12627</v>
      </c>
      <c r="E3921" s="2">
        <v>14</v>
      </c>
      <c r="F3921" s="3">
        <v>325496.28999999992</v>
      </c>
      <c r="G3921" s="3">
        <v>47938.21</v>
      </c>
      <c r="H3921" s="4">
        <v>47159.97</v>
      </c>
      <c r="I3921" s="25"/>
      <c r="J3921" s="26" t="str">
        <f t="shared" si="370"/>
        <v>No</v>
      </c>
      <c r="K3921" s="26" t="str">
        <f t="shared" si="371"/>
        <v>GB</v>
      </c>
      <c r="L3921" s="26" t="str">
        <f t="shared" si="372"/>
        <v>Invalid</v>
      </c>
      <c r="M3921" s="26" t="str">
        <f>IF(OR(ISBLANK(B3921),ISBLANK(C3921),ISBLANK(D3921)),"Missing",IFERROR(VLOOKUP(A3921,'RM Postcodes'!$A:$B,2,0),"Invalid"))</f>
        <v>live</v>
      </c>
      <c r="N3921" s="26" t="str">
        <f t="shared" si="373"/>
        <v>OK</v>
      </c>
      <c r="O3921" s="26" t="str">
        <f t="shared" si="368"/>
        <v>OK</v>
      </c>
    </row>
    <row r="3922" spans="1:15" x14ac:dyDescent="0.2">
      <c r="A3922" s="24" t="str">
        <f t="shared" si="369"/>
        <v>IP20 0</v>
      </c>
      <c r="B3922" s="1" t="s">
        <v>12497</v>
      </c>
      <c r="C3922" s="1" t="s">
        <v>12675</v>
      </c>
      <c r="D3922" s="1" t="s">
        <v>12632</v>
      </c>
      <c r="E3922" s="2">
        <v>14</v>
      </c>
      <c r="F3922" s="3">
        <v>1165518.73</v>
      </c>
      <c r="G3922" s="3">
        <v>418368.95999999996</v>
      </c>
      <c r="H3922" s="4">
        <v>286706.71999999997</v>
      </c>
      <c r="I3922" s="25"/>
      <c r="J3922" s="26" t="str">
        <f t="shared" si="370"/>
        <v>No</v>
      </c>
      <c r="K3922" s="26" t="str">
        <f t="shared" si="371"/>
        <v>GB</v>
      </c>
      <c r="L3922" s="26" t="str">
        <f t="shared" si="372"/>
        <v>Invalid</v>
      </c>
      <c r="M3922" s="26" t="str">
        <f>IF(OR(ISBLANK(B3922),ISBLANK(C3922),ISBLANK(D3922)),"Missing",IFERROR(VLOOKUP(A3922,'RM Postcodes'!$A:$B,2,0),"Invalid"))</f>
        <v>live</v>
      </c>
      <c r="N3922" s="26" t="str">
        <f t="shared" si="373"/>
        <v>OK</v>
      </c>
      <c r="O3922" s="26" t="str">
        <f t="shared" si="368"/>
        <v>Redact</v>
      </c>
    </row>
    <row r="3923" spans="1:15" x14ac:dyDescent="0.2">
      <c r="A3923" s="24" t="str">
        <f t="shared" si="369"/>
        <v>IP20 9</v>
      </c>
      <c r="B3923" s="1" t="s">
        <v>12497</v>
      </c>
      <c r="C3923" s="1" t="s">
        <v>12675</v>
      </c>
      <c r="D3923" s="1" t="s">
        <v>12627</v>
      </c>
      <c r="E3923" s="2">
        <v>30</v>
      </c>
      <c r="F3923" s="3">
        <v>1388118.5600000003</v>
      </c>
      <c r="G3923" s="3">
        <v>591335.21</v>
      </c>
      <c r="H3923" s="4">
        <v>102274.32</v>
      </c>
      <c r="I3923" s="25"/>
      <c r="J3923" s="26" t="str">
        <f t="shared" si="370"/>
        <v>No</v>
      </c>
      <c r="K3923" s="26" t="str">
        <f t="shared" si="371"/>
        <v>GB</v>
      </c>
      <c r="L3923" s="26" t="str">
        <f t="shared" si="372"/>
        <v>Invalid</v>
      </c>
      <c r="M3923" s="26" t="str">
        <f>IF(OR(ISBLANK(B3923),ISBLANK(C3923),ISBLANK(D3923)),"Missing",IFERROR(VLOOKUP(A3923,'RM Postcodes'!$A:$B,2,0),"Invalid"))</f>
        <v>live</v>
      </c>
      <c r="N3923" s="26" t="str">
        <f t="shared" si="373"/>
        <v>OK</v>
      </c>
      <c r="O3923" s="26" t="str">
        <f t="shared" si="368"/>
        <v>OK</v>
      </c>
    </row>
    <row r="3924" spans="1:15" x14ac:dyDescent="0.2">
      <c r="A3924" s="24" t="str">
        <f t="shared" si="369"/>
        <v>IP21 4</v>
      </c>
      <c r="B3924" s="1" t="s">
        <v>12497</v>
      </c>
      <c r="C3924" s="1" t="s">
        <v>12636</v>
      </c>
      <c r="D3924" s="1" t="s">
        <v>12630</v>
      </c>
      <c r="E3924" s="2">
        <v>25</v>
      </c>
      <c r="F3924" s="3">
        <v>8594244.5299999993</v>
      </c>
      <c r="G3924" s="3">
        <v>3987715.1599999997</v>
      </c>
      <c r="H3924" s="4">
        <v>3205540.9399999995</v>
      </c>
      <c r="I3924" s="25"/>
      <c r="J3924" s="26" t="str">
        <f t="shared" si="370"/>
        <v>No</v>
      </c>
      <c r="K3924" s="26" t="str">
        <f t="shared" si="371"/>
        <v>GB</v>
      </c>
      <c r="L3924" s="26" t="str">
        <f t="shared" si="372"/>
        <v>Invalid</v>
      </c>
      <c r="M3924" s="26" t="str">
        <f>IF(OR(ISBLANK(B3924),ISBLANK(C3924),ISBLANK(D3924)),"Missing",IFERROR(VLOOKUP(A3924,'RM Postcodes'!$A:$B,2,0),"Invalid"))</f>
        <v>live</v>
      </c>
      <c r="N3924" s="26" t="str">
        <f t="shared" si="373"/>
        <v>OK</v>
      </c>
      <c r="O3924" s="26" t="str">
        <f t="shared" si="368"/>
        <v>Redact</v>
      </c>
    </row>
    <row r="3925" spans="1:15" x14ac:dyDescent="0.2">
      <c r="A3925" s="24" t="str">
        <f t="shared" si="369"/>
        <v>IP21 5</v>
      </c>
      <c r="B3925" s="1" t="s">
        <v>12497</v>
      </c>
      <c r="C3925" s="1" t="s">
        <v>12636</v>
      </c>
      <c r="D3925" s="1" t="s">
        <v>12625</v>
      </c>
      <c r="E3925" s="2">
        <v>38</v>
      </c>
      <c r="F3925" s="3">
        <v>7511378.6100000022</v>
      </c>
      <c r="G3925" s="3">
        <v>3164049.2</v>
      </c>
      <c r="H3925" s="4">
        <v>1985121.5399999998</v>
      </c>
      <c r="I3925" s="25"/>
      <c r="J3925" s="26" t="str">
        <f t="shared" si="370"/>
        <v>No</v>
      </c>
      <c r="K3925" s="26" t="str">
        <f t="shared" si="371"/>
        <v>GB</v>
      </c>
      <c r="L3925" s="26" t="str">
        <f t="shared" si="372"/>
        <v>Invalid</v>
      </c>
      <c r="M3925" s="26" t="str">
        <f>IF(OR(ISBLANK(B3925),ISBLANK(C3925),ISBLANK(D3925)),"Missing",IFERROR(VLOOKUP(A3925,'RM Postcodes'!$A:$B,2,0),"Invalid"))</f>
        <v>live</v>
      </c>
      <c r="N3925" s="26" t="str">
        <f t="shared" si="373"/>
        <v>OK</v>
      </c>
      <c r="O3925" s="26" t="str">
        <f t="shared" si="368"/>
        <v>Redact</v>
      </c>
    </row>
    <row r="3926" spans="1:15" x14ac:dyDescent="0.2">
      <c r="A3926" s="24" t="str">
        <f t="shared" si="369"/>
        <v>IP22 1</v>
      </c>
      <c r="B3926" s="1" t="s">
        <v>12497</v>
      </c>
      <c r="C3926" s="1" t="s">
        <v>12637</v>
      </c>
      <c r="D3926" s="1" t="s">
        <v>12621</v>
      </c>
      <c r="E3926" s="2">
        <v>32</v>
      </c>
      <c r="F3926" s="3">
        <v>1370333.2299999993</v>
      </c>
      <c r="G3926" s="3">
        <v>547797.97</v>
      </c>
      <c r="H3926" s="4">
        <v>70000</v>
      </c>
      <c r="I3926" s="25"/>
      <c r="J3926" s="26" t="str">
        <f t="shared" si="370"/>
        <v>No</v>
      </c>
      <c r="K3926" s="26" t="str">
        <f t="shared" si="371"/>
        <v>GB</v>
      </c>
      <c r="L3926" s="26" t="str">
        <f t="shared" si="372"/>
        <v>Invalid</v>
      </c>
      <c r="M3926" s="26" t="str">
        <f>IF(OR(ISBLANK(B3926),ISBLANK(C3926),ISBLANK(D3926)),"Missing",IFERROR(VLOOKUP(A3926,'RM Postcodes'!$A:$B,2,0),"Invalid"))</f>
        <v>live</v>
      </c>
      <c r="N3926" s="26" t="str">
        <f t="shared" si="373"/>
        <v>OK</v>
      </c>
      <c r="O3926" s="26" t="str">
        <f t="shared" si="368"/>
        <v>OK</v>
      </c>
    </row>
    <row r="3927" spans="1:15" x14ac:dyDescent="0.2">
      <c r="A3927" s="24" t="str">
        <f t="shared" si="369"/>
        <v>IP22 2</v>
      </c>
      <c r="B3927" s="1" t="s">
        <v>12497</v>
      </c>
      <c r="C3927" s="1" t="s">
        <v>12637</v>
      </c>
      <c r="D3927" s="1" t="s">
        <v>12640</v>
      </c>
      <c r="E3927" s="2">
        <v>34</v>
      </c>
      <c r="F3927" s="3">
        <v>5959302.8600000013</v>
      </c>
      <c r="G3927" s="3">
        <v>2572771.83</v>
      </c>
      <c r="H3927" s="4">
        <v>1850137.96</v>
      </c>
      <c r="I3927" s="25"/>
      <c r="J3927" s="26" t="str">
        <f t="shared" si="370"/>
        <v>No</v>
      </c>
      <c r="K3927" s="26" t="str">
        <f t="shared" si="371"/>
        <v>GB</v>
      </c>
      <c r="L3927" s="26" t="str">
        <f t="shared" si="372"/>
        <v>Invalid</v>
      </c>
      <c r="M3927" s="26" t="str">
        <f>IF(OR(ISBLANK(B3927),ISBLANK(C3927),ISBLANK(D3927)),"Missing",IFERROR(VLOOKUP(A3927,'RM Postcodes'!$A:$B,2,0),"Invalid"))</f>
        <v>live</v>
      </c>
      <c r="N3927" s="26" t="str">
        <f t="shared" si="373"/>
        <v>OK</v>
      </c>
      <c r="O3927" s="26" t="str">
        <f t="shared" si="368"/>
        <v>Redact</v>
      </c>
    </row>
    <row r="3928" spans="1:15" x14ac:dyDescent="0.2">
      <c r="A3928" s="24" t="str">
        <f t="shared" si="369"/>
        <v>IP22 4</v>
      </c>
      <c r="B3928" s="1" t="s">
        <v>12497</v>
      </c>
      <c r="C3928" s="1" t="s">
        <v>12637</v>
      </c>
      <c r="D3928" s="1" t="s">
        <v>12630</v>
      </c>
      <c r="E3928" s="2">
        <v>40</v>
      </c>
      <c r="F3928" s="3">
        <v>1270004.1399999999</v>
      </c>
      <c r="G3928" s="3">
        <v>241666.66</v>
      </c>
      <c r="H3928" s="4">
        <v>147945.81</v>
      </c>
      <c r="I3928" s="25"/>
      <c r="J3928" s="26" t="str">
        <f t="shared" si="370"/>
        <v>No</v>
      </c>
      <c r="K3928" s="26" t="str">
        <f t="shared" si="371"/>
        <v>GB</v>
      </c>
      <c r="L3928" s="26" t="str">
        <f t="shared" si="372"/>
        <v>Invalid</v>
      </c>
      <c r="M3928" s="26" t="str">
        <f>IF(OR(ISBLANK(B3928),ISBLANK(C3928),ISBLANK(D3928)),"Missing",IFERROR(VLOOKUP(A3928,'RM Postcodes'!$A:$B,2,0),"Invalid"))</f>
        <v>live</v>
      </c>
      <c r="N3928" s="26" t="str">
        <f t="shared" si="373"/>
        <v>OK</v>
      </c>
      <c r="O3928" s="26" t="str">
        <f t="shared" si="368"/>
        <v>OK</v>
      </c>
    </row>
    <row r="3929" spans="1:15" x14ac:dyDescent="0.2">
      <c r="A3929" s="24" t="str">
        <f t="shared" si="369"/>
        <v>IP22 5</v>
      </c>
      <c r="B3929" s="1" t="s">
        <v>12497</v>
      </c>
      <c r="C3929" s="1" t="s">
        <v>12637</v>
      </c>
      <c r="D3929" s="1" t="s">
        <v>12625</v>
      </c>
      <c r="E3929" s="2">
        <v>11</v>
      </c>
      <c r="F3929" s="3">
        <v>213554.68999999997</v>
      </c>
      <c r="G3929" s="3">
        <v>51894.67</v>
      </c>
      <c r="H3929" s="4">
        <v>43687.8</v>
      </c>
      <c r="I3929" s="25"/>
      <c r="J3929" s="26" t="str">
        <f t="shared" si="370"/>
        <v>No</v>
      </c>
      <c r="K3929" s="26" t="str">
        <f t="shared" si="371"/>
        <v>GB</v>
      </c>
      <c r="L3929" s="26" t="str">
        <f t="shared" si="372"/>
        <v>Invalid</v>
      </c>
      <c r="M3929" s="26" t="str">
        <f>IF(OR(ISBLANK(B3929),ISBLANK(C3929),ISBLANK(D3929)),"Missing",IFERROR(VLOOKUP(A3929,'RM Postcodes'!$A:$B,2,0),"Invalid"))</f>
        <v>live</v>
      </c>
      <c r="N3929" s="26" t="str">
        <f t="shared" si="373"/>
        <v>OK</v>
      </c>
      <c r="O3929" s="26" t="str">
        <f t="shared" si="368"/>
        <v>OK</v>
      </c>
    </row>
    <row r="3930" spans="1:15" x14ac:dyDescent="0.2">
      <c r="A3930" s="24" t="str">
        <f t="shared" si="369"/>
        <v>IP23 7</v>
      </c>
      <c r="B3930" s="1" t="s">
        <v>12497</v>
      </c>
      <c r="C3930" s="1" t="s">
        <v>12638</v>
      </c>
      <c r="D3930" s="1" t="s">
        <v>12623</v>
      </c>
      <c r="E3930" s="2">
        <v>33</v>
      </c>
      <c r="F3930" s="3">
        <v>2800701.9800000004</v>
      </c>
      <c r="G3930" s="3">
        <v>980860.15</v>
      </c>
      <c r="H3930" s="4">
        <v>909178.66999999993</v>
      </c>
      <c r="I3930" s="25"/>
      <c r="J3930" s="26" t="str">
        <f t="shared" si="370"/>
        <v>No</v>
      </c>
      <c r="K3930" s="26" t="str">
        <f t="shared" si="371"/>
        <v>GB</v>
      </c>
      <c r="L3930" s="26" t="str">
        <f t="shared" si="372"/>
        <v>Invalid</v>
      </c>
      <c r="M3930" s="26" t="str">
        <f>IF(OR(ISBLANK(B3930),ISBLANK(C3930),ISBLANK(D3930)),"Missing",IFERROR(VLOOKUP(A3930,'RM Postcodes'!$A:$B,2,0),"Invalid"))</f>
        <v>live</v>
      </c>
      <c r="N3930" s="26" t="str">
        <f t="shared" si="373"/>
        <v>OK</v>
      </c>
      <c r="O3930" s="26" t="str">
        <f t="shared" si="368"/>
        <v>Redact</v>
      </c>
    </row>
    <row r="3931" spans="1:15" x14ac:dyDescent="0.2">
      <c r="A3931" s="24" t="str">
        <f t="shared" si="369"/>
        <v>IP23 8</v>
      </c>
      <c r="B3931" s="1" t="s">
        <v>12497</v>
      </c>
      <c r="C3931" s="1" t="s">
        <v>12638</v>
      </c>
      <c r="D3931" s="1" t="s">
        <v>12626</v>
      </c>
      <c r="E3931" s="2">
        <v>27</v>
      </c>
      <c r="F3931" s="3">
        <v>2426340.2799999984</v>
      </c>
      <c r="G3931" s="3">
        <v>1303173.43</v>
      </c>
      <c r="H3931" s="4">
        <v>335599.25</v>
      </c>
      <c r="I3931" s="25"/>
      <c r="J3931" s="26" t="str">
        <f t="shared" si="370"/>
        <v>No</v>
      </c>
      <c r="K3931" s="26" t="str">
        <f t="shared" si="371"/>
        <v>GB</v>
      </c>
      <c r="L3931" s="26" t="str">
        <f t="shared" si="372"/>
        <v>Invalid</v>
      </c>
      <c r="M3931" s="26" t="str">
        <f>IF(OR(ISBLANK(B3931),ISBLANK(C3931),ISBLANK(D3931)),"Missing",IFERROR(VLOOKUP(A3931,'RM Postcodes'!$A:$B,2,0),"Invalid"))</f>
        <v>live</v>
      </c>
      <c r="N3931" s="26" t="str">
        <f t="shared" si="373"/>
        <v>OK</v>
      </c>
      <c r="O3931" s="26" t="str">
        <f t="shared" si="368"/>
        <v>Redact</v>
      </c>
    </row>
    <row r="3932" spans="1:15" x14ac:dyDescent="0.2">
      <c r="A3932" s="24" t="str">
        <f t="shared" si="369"/>
        <v>IP24 1</v>
      </c>
      <c r="B3932" s="1" t="s">
        <v>12497</v>
      </c>
      <c r="C3932" s="1" t="s">
        <v>12639</v>
      </c>
      <c r="D3932" s="1" t="s">
        <v>12621</v>
      </c>
      <c r="E3932" s="2">
        <v>29</v>
      </c>
      <c r="F3932" s="3">
        <v>3334841.9200000009</v>
      </c>
      <c r="G3932" s="3">
        <v>2239792.06</v>
      </c>
      <c r="H3932" s="4">
        <v>134546.45000000001</v>
      </c>
      <c r="I3932" s="25"/>
      <c r="J3932" s="26" t="str">
        <f t="shared" si="370"/>
        <v>No</v>
      </c>
      <c r="K3932" s="26" t="str">
        <f t="shared" si="371"/>
        <v>GB</v>
      </c>
      <c r="L3932" s="26" t="str">
        <f t="shared" si="372"/>
        <v>Invalid</v>
      </c>
      <c r="M3932" s="26" t="str">
        <f>IF(OR(ISBLANK(B3932),ISBLANK(C3932),ISBLANK(D3932)),"Missing",IFERROR(VLOOKUP(A3932,'RM Postcodes'!$A:$B,2,0),"Invalid"))</f>
        <v>live</v>
      </c>
      <c r="N3932" s="26" t="str">
        <f t="shared" si="373"/>
        <v>OK</v>
      </c>
      <c r="O3932" s="26" t="str">
        <f t="shared" si="368"/>
        <v>Redact</v>
      </c>
    </row>
    <row r="3933" spans="1:15" x14ac:dyDescent="0.2">
      <c r="A3933" s="24" t="str">
        <f t="shared" si="369"/>
        <v>IP24 2</v>
      </c>
      <c r="B3933" s="1" t="s">
        <v>12497</v>
      </c>
      <c r="C3933" s="1" t="s">
        <v>12639</v>
      </c>
      <c r="D3933" s="1" t="s">
        <v>12640</v>
      </c>
      <c r="E3933" s="2">
        <v>34</v>
      </c>
      <c r="F3933" s="3">
        <v>4680492.29</v>
      </c>
      <c r="G3933" s="3">
        <v>2344509.5699999998</v>
      </c>
      <c r="H3933" s="4">
        <v>1223182.78</v>
      </c>
      <c r="I3933" s="25"/>
      <c r="J3933" s="26" t="str">
        <f t="shared" si="370"/>
        <v>No</v>
      </c>
      <c r="K3933" s="26" t="str">
        <f t="shared" si="371"/>
        <v>GB</v>
      </c>
      <c r="L3933" s="26" t="str">
        <f t="shared" si="372"/>
        <v>Invalid</v>
      </c>
      <c r="M3933" s="26" t="str">
        <f>IF(OR(ISBLANK(B3933),ISBLANK(C3933),ISBLANK(D3933)),"Missing",IFERROR(VLOOKUP(A3933,'RM Postcodes'!$A:$B,2,0),"Invalid"))</f>
        <v>live</v>
      </c>
      <c r="N3933" s="26" t="str">
        <f t="shared" si="373"/>
        <v>OK</v>
      </c>
      <c r="O3933" s="26" t="str">
        <f t="shared" si="368"/>
        <v>Redact</v>
      </c>
    </row>
    <row r="3934" spans="1:15" x14ac:dyDescent="0.2">
      <c r="A3934" s="24" t="str">
        <f t="shared" si="369"/>
        <v>IP24 3</v>
      </c>
      <c r="B3934" s="1" t="s">
        <v>12497</v>
      </c>
      <c r="C3934" s="1" t="s">
        <v>12639</v>
      </c>
      <c r="D3934" s="1" t="s">
        <v>12629</v>
      </c>
      <c r="E3934" s="2">
        <v>16</v>
      </c>
      <c r="F3934" s="3">
        <v>552388.81999999995</v>
      </c>
      <c r="G3934" s="3">
        <v>220475.26</v>
      </c>
      <c r="H3934" s="4">
        <v>48390.12</v>
      </c>
      <c r="I3934" s="25"/>
      <c r="J3934" s="26" t="str">
        <f t="shared" si="370"/>
        <v>No</v>
      </c>
      <c r="K3934" s="26" t="str">
        <f t="shared" si="371"/>
        <v>GB</v>
      </c>
      <c r="L3934" s="26" t="str">
        <f t="shared" si="372"/>
        <v>Invalid</v>
      </c>
      <c r="M3934" s="26" t="str">
        <f>IF(OR(ISBLANK(B3934),ISBLANK(C3934),ISBLANK(D3934)),"Missing",IFERROR(VLOOKUP(A3934,'RM Postcodes'!$A:$B,2,0),"Invalid"))</f>
        <v>live</v>
      </c>
      <c r="N3934" s="26" t="str">
        <f t="shared" si="373"/>
        <v>OK</v>
      </c>
      <c r="O3934" s="26" t="str">
        <f t="shared" si="368"/>
        <v>OK</v>
      </c>
    </row>
    <row r="3935" spans="1:15" x14ac:dyDescent="0.2">
      <c r="A3935" s="24" t="str">
        <f t="shared" si="369"/>
        <v>IP25 6</v>
      </c>
      <c r="B3935" s="1" t="s">
        <v>12497</v>
      </c>
      <c r="C3935" s="1" t="s">
        <v>12641</v>
      </c>
      <c r="D3935" s="1" t="s">
        <v>12622</v>
      </c>
      <c r="E3935" s="2">
        <v>25</v>
      </c>
      <c r="F3935" s="3">
        <v>6481695.419999999</v>
      </c>
      <c r="G3935" s="3">
        <v>1958333.29</v>
      </c>
      <c r="H3935" s="4">
        <v>1760000</v>
      </c>
      <c r="I3935" s="25"/>
      <c r="J3935" s="26" t="str">
        <f t="shared" si="370"/>
        <v>No</v>
      </c>
      <c r="K3935" s="26" t="str">
        <f t="shared" si="371"/>
        <v>GB</v>
      </c>
      <c r="L3935" s="26" t="str">
        <f t="shared" si="372"/>
        <v>Invalid</v>
      </c>
      <c r="M3935" s="26" t="str">
        <f>IF(OR(ISBLANK(B3935),ISBLANK(C3935),ISBLANK(D3935)),"Missing",IFERROR(VLOOKUP(A3935,'RM Postcodes'!$A:$B,2,0),"Invalid"))</f>
        <v>live</v>
      </c>
      <c r="N3935" s="26" t="str">
        <f t="shared" si="373"/>
        <v>OK</v>
      </c>
      <c r="O3935" s="26" t="str">
        <f t="shared" si="368"/>
        <v>OK</v>
      </c>
    </row>
    <row r="3936" spans="1:15" x14ac:dyDescent="0.2">
      <c r="A3936" s="24" t="str">
        <f t="shared" si="369"/>
        <v>IP25 7</v>
      </c>
      <c r="B3936" s="1" t="s">
        <v>12497</v>
      </c>
      <c r="C3936" s="1" t="s">
        <v>12641</v>
      </c>
      <c r="D3936" s="1" t="s">
        <v>12623</v>
      </c>
      <c r="E3936" s="2">
        <v>13</v>
      </c>
      <c r="F3936" s="3">
        <v>468468.76999999996</v>
      </c>
      <c r="G3936" s="3">
        <v>228937.91</v>
      </c>
      <c r="H3936" s="4">
        <v>49091.15</v>
      </c>
      <c r="I3936" s="25"/>
      <c r="J3936" s="26" t="str">
        <f t="shared" si="370"/>
        <v>No</v>
      </c>
      <c r="K3936" s="26" t="str">
        <f t="shared" si="371"/>
        <v>GB</v>
      </c>
      <c r="L3936" s="26" t="str">
        <f t="shared" si="372"/>
        <v>Invalid</v>
      </c>
      <c r="M3936" s="26" t="str">
        <f>IF(OR(ISBLANK(B3936),ISBLANK(C3936),ISBLANK(D3936)),"Missing",IFERROR(VLOOKUP(A3936,'RM Postcodes'!$A:$B,2,0),"Invalid"))</f>
        <v>live</v>
      </c>
      <c r="N3936" s="26" t="str">
        <f t="shared" si="373"/>
        <v>OK</v>
      </c>
      <c r="O3936" s="26" t="str">
        <f t="shared" si="368"/>
        <v>OK</v>
      </c>
    </row>
    <row r="3937" spans="1:15" x14ac:dyDescent="0.2">
      <c r="A3937" s="24" t="str">
        <f t="shared" si="369"/>
        <v>IP26 4</v>
      </c>
      <c r="B3937" s="1" t="s">
        <v>12497</v>
      </c>
      <c r="C3937" s="1" t="s">
        <v>12676</v>
      </c>
      <c r="D3937" s="1" t="s">
        <v>12630</v>
      </c>
      <c r="E3937" s="2">
        <v>20</v>
      </c>
      <c r="F3937" s="3">
        <v>2910509.3000000003</v>
      </c>
      <c r="G3937" s="3">
        <v>2509105.66</v>
      </c>
      <c r="H3937" s="4">
        <v>104719.26999999999</v>
      </c>
      <c r="I3937" s="25"/>
      <c r="J3937" s="26" t="str">
        <f t="shared" si="370"/>
        <v>No</v>
      </c>
      <c r="K3937" s="26" t="str">
        <f t="shared" si="371"/>
        <v>GB</v>
      </c>
      <c r="L3937" s="26" t="str">
        <f t="shared" si="372"/>
        <v>Invalid</v>
      </c>
      <c r="M3937" s="26" t="str">
        <f>IF(OR(ISBLANK(B3937),ISBLANK(C3937),ISBLANK(D3937)),"Missing",IFERROR(VLOOKUP(A3937,'RM Postcodes'!$A:$B,2,0),"Invalid"))</f>
        <v>live</v>
      </c>
      <c r="N3937" s="26" t="str">
        <f t="shared" si="373"/>
        <v>OK</v>
      </c>
      <c r="O3937" s="26" t="str">
        <f t="shared" si="368"/>
        <v>Redact</v>
      </c>
    </row>
    <row r="3938" spans="1:15" x14ac:dyDescent="0.2">
      <c r="A3938" s="24" t="str">
        <f t="shared" si="369"/>
        <v>IP26 5</v>
      </c>
      <c r="B3938" s="1" t="s">
        <v>12497</v>
      </c>
      <c r="C3938" s="1" t="s">
        <v>12676</v>
      </c>
      <c r="D3938" s="1" t="s">
        <v>12625</v>
      </c>
      <c r="E3938" s="2">
        <v>10</v>
      </c>
      <c r="F3938" s="3">
        <v>442542.6</v>
      </c>
      <c r="G3938" s="3">
        <v>177846.25</v>
      </c>
      <c r="H3938" s="4">
        <v>72968.240000000005</v>
      </c>
      <c r="I3938" s="25"/>
      <c r="J3938" s="26" t="str">
        <f t="shared" si="370"/>
        <v>No</v>
      </c>
      <c r="K3938" s="26" t="str">
        <f t="shared" si="371"/>
        <v>GB</v>
      </c>
      <c r="L3938" s="26" t="str">
        <f t="shared" si="372"/>
        <v>Invalid</v>
      </c>
      <c r="M3938" s="26" t="str">
        <f>IF(OR(ISBLANK(B3938),ISBLANK(C3938),ISBLANK(D3938)),"Missing",IFERROR(VLOOKUP(A3938,'RM Postcodes'!$A:$B,2,0),"Invalid"))</f>
        <v>live</v>
      </c>
      <c r="N3938" s="26" t="str">
        <f t="shared" si="373"/>
        <v>OK</v>
      </c>
      <c r="O3938" s="26" t="str">
        <f t="shared" si="368"/>
        <v>OK</v>
      </c>
    </row>
    <row r="3939" spans="1:15" x14ac:dyDescent="0.2">
      <c r="A3939" s="24" t="str">
        <f t="shared" si="369"/>
        <v>IP27 0</v>
      </c>
      <c r="B3939" s="1" t="s">
        <v>12497</v>
      </c>
      <c r="C3939" s="1" t="s">
        <v>12677</v>
      </c>
      <c r="D3939" s="1" t="s">
        <v>12632</v>
      </c>
      <c r="E3939" s="2">
        <v>16</v>
      </c>
      <c r="F3939" s="3">
        <v>409913.45</v>
      </c>
      <c r="G3939" s="3">
        <v>75365.850000000006</v>
      </c>
      <c r="H3939" s="4">
        <v>66256.820000000007</v>
      </c>
      <c r="I3939" s="25"/>
      <c r="J3939" s="26" t="str">
        <f t="shared" si="370"/>
        <v>No</v>
      </c>
      <c r="K3939" s="26" t="str">
        <f t="shared" si="371"/>
        <v>GB</v>
      </c>
      <c r="L3939" s="26" t="str">
        <f t="shared" si="372"/>
        <v>Invalid</v>
      </c>
      <c r="M3939" s="26" t="str">
        <f>IF(OR(ISBLANK(B3939),ISBLANK(C3939),ISBLANK(D3939)),"Missing",IFERROR(VLOOKUP(A3939,'RM Postcodes'!$A:$B,2,0),"Invalid"))</f>
        <v>live</v>
      </c>
      <c r="N3939" s="26" t="str">
        <f t="shared" si="373"/>
        <v>OK</v>
      </c>
      <c r="O3939" s="26" t="str">
        <f t="shared" si="368"/>
        <v>OK</v>
      </c>
    </row>
    <row r="3940" spans="1:15" x14ac:dyDescent="0.2">
      <c r="A3940" s="24" t="str">
        <f t="shared" si="369"/>
        <v>IP27 9</v>
      </c>
      <c r="B3940" s="1" t="s">
        <v>12497</v>
      </c>
      <c r="C3940" s="1" t="s">
        <v>12677</v>
      </c>
      <c r="D3940" s="1" t="s">
        <v>12627</v>
      </c>
      <c r="E3940" s="2">
        <v>6</v>
      </c>
      <c r="F3940" s="3">
        <v>8764788.4900000021</v>
      </c>
      <c r="G3940" s="3">
        <v>8737917.0899999999</v>
      </c>
      <c r="H3940" s="4">
        <v>9718.4599999999991</v>
      </c>
      <c r="I3940" s="25"/>
      <c r="J3940" s="26" t="str">
        <f t="shared" si="370"/>
        <v>No</v>
      </c>
      <c r="K3940" s="26" t="str">
        <f t="shared" si="371"/>
        <v>GB</v>
      </c>
      <c r="L3940" s="26" t="str">
        <f t="shared" si="372"/>
        <v>Invalid</v>
      </c>
      <c r="M3940" s="26" t="str">
        <f>IF(OR(ISBLANK(B3940),ISBLANK(C3940),ISBLANK(D3940)),"Missing",IFERROR(VLOOKUP(A3940,'RM Postcodes'!$A:$B,2,0),"Invalid"))</f>
        <v>live</v>
      </c>
      <c r="N3940" s="26" t="str">
        <f t="shared" si="373"/>
        <v>Redact</v>
      </c>
      <c r="O3940" s="26" t="str">
        <f t="shared" si="368"/>
        <v>Redact</v>
      </c>
    </row>
    <row r="3941" spans="1:15" x14ac:dyDescent="0.2">
      <c r="A3941" s="24" t="str">
        <f t="shared" si="369"/>
        <v>IP28 6</v>
      </c>
      <c r="B3941" s="1" t="s">
        <v>12497</v>
      </c>
      <c r="C3941" s="1" t="s">
        <v>12678</v>
      </c>
      <c r="D3941" s="1" t="s">
        <v>12622</v>
      </c>
      <c r="E3941" s="2">
        <v>21</v>
      </c>
      <c r="F3941" s="3">
        <v>1601722.4699999997</v>
      </c>
      <c r="G3941" s="3">
        <v>660116.55000000005</v>
      </c>
      <c r="H3941" s="4">
        <v>324350.70999999996</v>
      </c>
      <c r="I3941" s="25"/>
      <c r="J3941" s="26" t="str">
        <f t="shared" si="370"/>
        <v>No</v>
      </c>
      <c r="K3941" s="26" t="str">
        <f t="shared" si="371"/>
        <v>GB</v>
      </c>
      <c r="L3941" s="26" t="str">
        <f t="shared" si="372"/>
        <v>Invalid</v>
      </c>
      <c r="M3941" s="26" t="str">
        <f>IF(OR(ISBLANK(B3941),ISBLANK(C3941),ISBLANK(D3941)),"Missing",IFERROR(VLOOKUP(A3941,'RM Postcodes'!$A:$B,2,0),"Invalid"))</f>
        <v>live</v>
      </c>
      <c r="N3941" s="26" t="str">
        <f t="shared" si="373"/>
        <v>OK</v>
      </c>
      <c r="O3941" s="26" t="str">
        <f t="shared" si="368"/>
        <v>Redact</v>
      </c>
    </row>
    <row r="3942" spans="1:15" x14ac:dyDescent="0.2">
      <c r="A3942" s="24" t="str">
        <f t="shared" si="369"/>
        <v>IP28 7</v>
      </c>
      <c r="B3942" s="1" t="s">
        <v>12497</v>
      </c>
      <c r="C3942" s="1" t="s">
        <v>12678</v>
      </c>
      <c r="D3942" s="1" t="s">
        <v>12623</v>
      </c>
      <c r="E3942" s="2">
        <v>23</v>
      </c>
      <c r="F3942" s="3">
        <v>1873725.65</v>
      </c>
      <c r="G3942" s="3">
        <v>981309.39</v>
      </c>
      <c r="H3942" s="4">
        <v>276814.76</v>
      </c>
      <c r="I3942" s="25"/>
      <c r="J3942" s="26" t="str">
        <f t="shared" si="370"/>
        <v>No</v>
      </c>
      <c r="K3942" s="26" t="str">
        <f t="shared" si="371"/>
        <v>GB</v>
      </c>
      <c r="L3942" s="26" t="str">
        <f t="shared" si="372"/>
        <v>Invalid</v>
      </c>
      <c r="M3942" s="26" t="str">
        <f>IF(OR(ISBLANK(B3942),ISBLANK(C3942),ISBLANK(D3942)),"Missing",IFERROR(VLOOKUP(A3942,'RM Postcodes'!$A:$B,2,0),"Invalid"))</f>
        <v>live</v>
      </c>
      <c r="N3942" s="26" t="str">
        <f t="shared" si="373"/>
        <v>OK</v>
      </c>
      <c r="O3942" s="26" t="str">
        <f t="shared" si="368"/>
        <v>Redact</v>
      </c>
    </row>
    <row r="3943" spans="1:15" x14ac:dyDescent="0.2">
      <c r="A3943" s="24" t="str">
        <f t="shared" si="369"/>
        <v>IP28 8</v>
      </c>
      <c r="B3943" s="1" t="s">
        <v>12497</v>
      </c>
      <c r="C3943" s="1" t="s">
        <v>12678</v>
      </c>
      <c r="D3943" s="1" t="s">
        <v>12626</v>
      </c>
      <c r="E3943" s="2">
        <v>27</v>
      </c>
      <c r="F3943" s="3">
        <v>368945.28999999992</v>
      </c>
      <c r="G3943" s="3">
        <v>50141.36</v>
      </c>
      <c r="H3943" s="4">
        <v>48406.28</v>
      </c>
      <c r="I3943" s="25"/>
      <c r="J3943" s="26" t="str">
        <f t="shared" si="370"/>
        <v>No</v>
      </c>
      <c r="K3943" s="26" t="str">
        <f t="shared" si="371"/>
        <v>GB</v>
      </c>
      <c r="L3943" s="26" t="str">
        <f t="shared" si="372"/>
        <v>Invalid</v>
      </c>
      <c r="M3943" s="26" t="str">
        <f>IF(OR(ISBLANK(B3943),ISBLANK(C3943),ISBLANK(D3943)),"Missing",IFERROR(VLOOKUP(A3943,'RM Postcodes'!$A:$B,2,0),"Invalid"))</f>
        <v>live</v>
      </c>
      <c r="N3943" s="26" t="str">
        <f t="shared" si="373"/>
        <v>OK</v>
      </c>
      <c r="O3943" s="26" t="str">
        <f t="shared" si="368"/>
        <v>OK</v>
      </c>
    </row>
    <row r="3944" spans="1:15" x14ac:dyDescent="0.2">
      <c r="A3944" s="24" t="str">
        <f t="shared" si="369"/>
        <v>IP29 4</v>
      </c>
      <c r="B3944" s="1" t="s">
        <v>12497</v>
      </c>
      <c r="C3944" s="1" t="s">
        <v>12679</v>
      </c>
      <c r="D3944" s="1" t="s">
        <v>12630</v>
      </c>
      <c r="E3944" s="2">
        <v>20</v>
      </c>
      <c r="F3944" s="3">
        <v>2412126.0100000002</v>
      </c>
      <c r="G3944" s="3">
        <v>1359629.86</v>
      </c>
      <c r="H3944" s="4">
        <v>636728.96</v>
      </c>
      <c r="I3944" s="25"/>
      <c r="J3944" s="26" t="str">
        <f t="shared" si="370"/>
        <v>No</v>
      </c>
      <c r="K3944" s="26" t="str">
        <f t="shared" si="371"/>
        <v>GB</v>
      </c>
      <c r="L3944" s="26" t="str">
        <f t="shared" si="372"/>
        <v>Invalid</v>
      </c>
      <c r="M3944" s="26" t="str">
        <f>IF(OR(ISBLANK(B3944),ISBLANK(C3944),ISBLANK(D3944)),"Missing",IFERROR(VLOOKUP(A3944,'RM Postcodes'!$A:$B,2,0),"Invalid"))</f>
        <v>live</v>
      </c>
      <c r="N3944" s="26" t="str">
        <f t="shared" si="373"/>
        <v>OK</v>
      </c>
      <c r="O3944" s="26" t="str">
        <f t="shared" si="368"/>
        <v>Redact</v>
      </c>
    </row>
    <row r="3945" spans="1:15" x14ac:dyDescent="0.2">
      <c r="A3945" s="24" t="str">
        <f t="shared" si="369"/>
        <v>IP29 5</v>
      </c>
      <c r="B3945" s="1" t="s">
        <v>12497</v>
      </c>
      <c r="C3945" s="1" t="s">
        <v>12679</v>
      </c>
      <c r="D3945" s="1" t="s">
        <v>12625</v>
      </c>
      <c r="E3945" s="2">
        <v>15</v>
      </c>
      <c r="F3945" s="3">
        <v>2787115.3499999996</v>
      </c>
      <c r="G3945" s="3">
        <v>2319882.1999999997</v>
      </c>
      <c r="H3945" s="4">
        <v>47488.41</v>
      </c>
      <c r="I3945" s="25"/>
      <c r="J3945" s="26" t="str">
        <f t="shared" si="370"/>
        <v>No</v>
      </c>
      <c r="K3945" s="26" t="str">
        <f t="shared" si="371"/>
        <v>GB</v>
      </c>
      <c r="L3945" s="26" t="str">
        <f t="shared" si="372"/>
        <v>Invalid</v>
      </c>
      <c r="M3945" s="26" t="str">
        <f>IF(OR(ISBLANK(B3945),ISBLANK(C3945),ISBLANK(D3945)),"Missing",IFERROR(VLOOKUP(A3945,'RM Postcodes'!$A:$B,2,0),"Invalid"))</f>
        <v>live</v>
      </c>
      <c r="N3945" s="26" t="str">
        <f t="shared" si="373"/>
        <v>OK</v>
      </c>
      <c r="O3945" s="26" t="str">
        <f t="shared" si="368"/>
        <v>Redact</v>
      </c>
    </row>
    <row r="3946" spans="1:15" x14ac:dyDescent="0.2">
      <c r="A3946" s="24" t="str">
        <f t="shared" si="369"/>
        <v>IP3 0</v>
      </c>
      <c r="B3946" s="1" t="s">
        <v>12497</v>
      </c>
      <c r="C3946" s="1" t="s">
        <v>12665</v>
      </c>
      <c r="D3946" s="1" t="s">
        <v>12632</v>
      </c>
      <c r="E3946" s="2">
        <v>19</v>
      </c>
      <c r="F3946" s="3">
        <v>588470.57999999984</v>
      </c>
      <c r="G3946" s="3">
        <v>121216.7</v>
      </c>
      <c r="H3946" s="4">
        <v>100269.78</v>
      </c>
      <c r="I3946" s="25"/>
      <c r="J3946" s="26" t="str">
        <f t="shared" si="370"/>
        <v>No</v>
      </c>
      <c r="K3946" s="26" t="str">
        <f t="shared" si="371"/>
        <v>GB</v>
      </c>
      <c r="L3946" s="26" t="str">
        <f t="shared" si="372"/>
        <v>Invalid</v>
      </c>
      <c r="M3946" s="26" t="str">
        <f>IF(OR(ISBLANK(B3946),ISBLANK(C3946),ISBLANK(D3946)),"Missing",IFERROR(VLOOKUP(A3946,'RM Postcodes'!$A:$B,2,0),"Invalid"))</f>
        <v>live</v>
      </c>
      <c r="N3946" s="26" t="str">
        <f t="shared" si="373"/>
        <v>OK</v>
      </c>
      <c r="O3946" s="26" t="str">
        <f t="shared" si="368"/>
        <v>OK</v>
      </c>
    </row>
    <row r="3947" spans="1:15" x14ac:dyDescent="0.2">
      <c r="A3947" s="24" t="str">
        <f t="shared" si="369"/>
        <v>IP3 8</v>
      </c>
      <c r="B3947" s="1" t="s">
        <v>12497</v>
      </c>
      <c r="C3947" s="1" t="s">
        <v>12665</v>
      </c>
      <c r="D3947" s="1" t="s">
        <v>12626</v>
      </c>
      <c r="E3947" s="2">
        <v>34</v>
      </c>
      <c r="F3947" s="3">
        <v>923680.71000000008</v>
      </c>
      <c r="G3947" s="3">
        <v>62297.22</v>
      </c>
      <c r="H3947" s="4">
        <v>54472.799999999996</v>
      </c>
      <c r="I3947" s="25"/>
      <c r="J3947" s="26" t="str">
        <f t="shared" si="370"/>
        <v>No</v>
      </c>
      <c r="K3947" s="26" t="str">
        <f t="shared" si="371"/>
        <v>GB</v>
      </c>
      <c r="L3947" s="26" t="str">
        <f t="shared" si="372"/>
        <v>Invalid</v>
      </c>
      <c r="M3947" s="26" t="str">
        <f>IF(OR(ISBLANK(B3947),ISBLANK(C3947),ISBLANK(D3947)),"Missing",IFERROR(VLOOKUP(A3947,'RM Postcodes'!$A:$B,2,0),"Invalid"))</f>
        <v>live</v>
      </c>
      <c r="N3947" s="26" t="str">
        <f t="shared" si="373"/>
        <v>OK</v>
      </c>
      <c r="O3947" s="26" t="str">
        <f t="shared" si="368"/>
        <v>OK</v>
      </c>
    </row>
    <row r="3948" spans="1:15" x14ac:dyDescent="0.2">
      <c r="A3948" s="24" t="str">
        <f t="shared" si="369"/>
        <v>IP3 9</v>
      </c>
      <c r="B3948" s="1" t="s">
        <v>12497</v>
      </c>
      <c r="C3948" s="1" t="s">
        <v>12665</v>
      </c>
      <c r="D3948" s="1" t="s">
        <v>12627</v>
      </c>
      <c r="E3948" s="2">
        <v>43</v>
      </c>
      <c r="F3948" s="3">
        <v>2353299.1599999997</v>
      </c>
      <c r="G3948" s="3">
        <v>891576.3899999999</v>
      </c>
      <c r="H3948" s="4">
        <v>241666.66</v>
      </c>
      <c r="I3948" s="25"/>
      <c r="J3948" s="26" t="str">
        <f t="shared" si="370"/>
        <v>No</v>
      </c>
      <c r="K3948" s="26" t="str">
        <f t="shared" si="371"/>
        <v>GB</v>
      </c>
      <c r="L3948" s="26" t="str">
        <f t="shared" si="372"/>
        <v>Invalid</v>
      </c>
      <c r="M3948" s="26" t="str">
        <f>IF(OR(ISBLANK(B3948),ISBLANK(C3948),ISBLANK(D3948)),"Missing",IFERROR(VLOOKUP(A3948,'RM Postcodes'!$A:$B,2,0),"Invalid"))</f>
        <v>live</v>
      </c>
      <c r="N3948" s="26" t="str">
        <f t="shared" si="373"/>
        <v>OK</v>
      </c>
      <c r="O3948" s="26" t="str">
        <f t="shared" si="368"/>
        <v>OK</v>
      </c>
    </row>
    <row r="3949" spans="1:15" x14ac:dyDescent="0.2">
      <c r="A3949" s="24" t="str">
        <f t="shared" si="369"/>
        <v>IP30 0</v>
      </c>
      <c r="B3949" s="1" t="s">
        <v>12497</v>
      </c>
      <c r="C3949" s="1" t="s">
        <v>12642</v>
      </c>
      <c r="D3949" s="1" t="s">
        <v>12632</v>
      </c>
      <c r="E3949" s="2">
        <v>18</v>
      </c>
      <c r="F3949" s="3">
        <v>14475329.700000005</v>
      </c>
      <c r="G3949" s="3">
        <v>14008582.840000002</v>
      </c>
      <c r="H3949" s="4">
        <v>117693.5</v>
      </c>
      <c r="I3949" s="25"/>
      <c r="J3949" s="26" t="str">
        <f t="shared" si="370"/>
        <v>No</v>
      </c>
      <c r="K3949" s="26" t="str">
        <f t="shared" si="371"/>
        <v>GB</v>
      </c>
      <c r="L3949" s="26" t="str">
        <f t="shared" si="372"/>
        <v>Invalid</v>
      </c>
      <c r="M3949" s="26" t="str">
        <f>IF(OR(ISBLANK(B3949),ISBLANK(C3949),ISBLANK(D3949)),"Missing",IFERROR(VLOOKUP(A3949,'RM Postcodes'!$A:$B,2,0),"Invalid"))</f>
        <v>live</v>
      </c>
      <c r="N3949" s="26" t="str">
        <f t="shared" si="373"/>
        <v>OK</v>
      </c>
      <c r="O3949" s="26" t="str">
        <f t="shared" si="368"/>
        <v>Redact</v>
      </c>
    </row>
    <row r="3950" spans="1:15" x14ac:dyDescent="0.2">
      <c r="A3950" s="24" t="str">
        <f t="shared" si="369"/>
        <v>IP30 9</v>
      </c>
      <c r="B3950" s="1" t="s">
        <v>12497</v>
      </c>
      <c r="C3950" s="1" t="s">
        <v>12642</v>
      </c>
      <c r="D3950" s="1" t="s">
        <v>12627</v>
      </c>
      <c r="E3950" s="2">
        <v>32</v>
      </c>
      <c r="F3950" s="3">
        <v>4880189.9799999995</v>
      </c>
      <c r="G3950" s="3">
        <v>4179088.4699999997</v>
      </c>
      <c r="H3950" s="4">
        <v>52748.13</v>
      </c>
      <c r="I3950" s="25"/>
      <c r="J3950" s="26" t="str">
        <f t="shared" si="370"/>
        <v>No</v>
      </c>
      <c r="K3950" s="26" t="str">
        <f t="shared" si="371"/>
        <v>GB</v>
      </c>
      <c r="L3950" s="26" t="str">
        <f t="shared" si="372"/>
        <v>Invalid</v>
      </c>
      <c r="M3950" s="26" t="str">
        <f>IF(OR(ISBLANK(B3950),ISBLANK(C3950),ISBLANK(D3950)),"Missing",IFERROR(VLOOKUP(A3950,'RM Postcodes'!$A:$B,2,0),"Invalid"))</f>
        <v>live</v>
      </c>
      <c r="N3950" s="26" t="str">
        <f t="shared" si="373"/>
        <v>OK</v>
      </c>
      <c r="O3950" s="26" t="str">
        <f t="shared" si="368"/>
        <v>Redact</v>
      </c>
    </row>
    <row r="3951" spans="1:15" x14ac:dyDescent="0.2">
      <c r="A3951" s="24" t="str">
        <f t="shared" si="369"/>
        <v>IP31 1</v>
      </c>
      <c r="B3951" s="1" t="s">
        <v>12497</v>
      </c>
      <c r="C3951" s="1" t="s">
        <v>12643</v>
      </c>
      <c r="D3951" s="1" t="s">
        <v>12621</v>
      </c>
      <c r="E3951" s="2">
        <v>19</v>
      </c>
      <c r="F3951" s="3">
        <v>9929630.7700000033</v>
      </c>
      <c r="G3951" s="3">
        <v>9200232.0999999996</v>
      </c>
      <c r="H3951" s="4">
        <v>380081.91</v>
      </c>
      <c r="I3951" s="25"/>
      <c r="J3951" s="26" t="str">
        <f t="shared" si="370"/>
        <v>No</v>
      </c>
      <c r="K3951" s="26" t="str">
        <f t="shared" si="371"/>
        <v>GB</v>
      </c>
      <c r="L3951" s="26" t="str">
        <f t="shared" si="372"/>
        <v>Invalid</v>
      </c>
      <c r="M3951" s="26" t="str">
        <f>IF(OR(ISBLANK(B3951),ISBLANK(C3951),ISBLANK(D3951)),"Missing",IFERROR(VLOOKUP(A3951,'RM Postcodes'!$A:$B,2,0),"Invalid"))</f>
        <v>live</v>
      </c>
      <c r="N3951" s="26" t="str">
        <f t="shared" si="373"/>
        <v>OK</v>
      </c>
      <c r="O3951" s="26" t="str">
        <f t="shared" si="368"/>
        <v>Redact</v>
      </c>
    </row>
    <row r="3952" spans="1:15" x14ac:dyDescent="0.2">
      <c r="A3952" s="24" t="str">
        <f t="shared" si="369"/>
        <v>IP31 2</v>
      </c>
      <c r="B3952" s="1" t="s">
        <v>12497</v>
      </c>
      <c r="C3952" s="1" t="s">
        <v>12643</v>
      </c>
      <c r="D3952" s="1" t="s">
        <v>12640</v>
      </c>
      <c r="E3952" s="2">
        <v>32</v>
      </c>
      <c r="F3952" s="3">
        <v>1523986.1300000001</v>
      </c>
      <c r="G3952" s="3">
        <v>639569.20000000007</v>
      </c>
      <c r="H3952" s="4">
        <v>163555.82</v>
      </c>
      <c r="I3952" s="25"/>
      <c r="J3952" s="26" t="str">
        <f t="shared" si="370"/>
        <v>No</v>
      </c>
      <c r="K3952" s="26" t="str">
        <f t="shared" si="371"/>
        <v>GB</v>
      </c>
      <c r="L3952" s="26" t="str">
        <f t="shared" si="372"/>
        <v>Invalid</v>
      </c>
      <c r="M3952" s="26" t="str">
        <f>IF(OR(ISBLANK(B3952),ISBLANK(C3952),ISBLANK(D3952)),"Missing",IFERROR(VLOOKUP(A3952,'RM Postcodes'!$A:$B,2,0),"Invalid"))</f>
        <v>live</v>
      </c>
      <c r="N3952" s="26" t="str">
        <f t="shared" si="373"/>
        <v>OK</v>
      </c>
      <c r="O3952" s="26" t="str">
        <f t="shared" si="368"/>
        <v>OK</v>
      </c>
    </row>
    <row r="3953" spans="1:15" x14ac:dyDescent="0.2">
      <c r="A3953" s="24" t="str">
        <f t="shared" si="369"/>
        <v>IP31 3</v>
      </c>
      <c r="B3953" s="1" t="s">
        <v>12497</v>
      </c>
      <c r="C3953" s="1" t="s">
        <v>12643</v>
      </c>
      <c r="D3953" s="1" t="s">
        <v>12629</v>
      </c>
      <c r="E3953" s="2">
        <v>29</v>
      </c>
      <c r="F3953" s="3">
        <v>3435681.6900000013</v>
      </c>
      <c r="G3953" s="3">
        <v>1101508.1599999999</v>
      </c>
      <c r="H3953" s="4">
        <v>886444.00000000012</v>
      </c>
      <c r="I3953" s="25"/>
      <c r="J3953" s="26" t="str">
        <f t="shared" si="370"/>
        <v>No</v>
      </c>
      <c r="K3953" s="26" t="str">
        <f t="shared" si="371"/>
        <v>GB</v>
      </c>
      <c r="L3953" s="26" t="str">
        <f t="shared" si="372"/>
        <v>Invalid</v>
      </c>
      <c r="M3953" s="26" t="str">
        <f>IF(OR(ISBLANK(B3953),ISBLANK(C3953),ISBLANK(D3953)),"Missing",IFERROR(VLOOKUP(A3953,'RM Postcodes'!$A:$B,2,0),"Invalid"))</f>
        <v>live</v>
      </c>
      <c r="N3953" s="26" t="str">
        <f t="shared" si="373"/>
        <v>OK</v>
      </c>
      <c r="O3953" s="26" t="str">
        <f t="shared" si="368"/>
        <v>OK</v>
      </c>
    </row>
    <row r="3954" spans="1:15" x14ac:dyDescent="0.2">
      <c r="A3954" s="24" t="str">
        <f t="shared" si="369"/>
        <v>IP32 6</v>
      </c>
      <c r="B3954" s="1" t="s">
        <v>12497</v>
      </c>
      <c r="C3954" s="1" t="s">
        <v>12644</v>
      </c>
      <c r="D3954" s="1" t="s">
        <v>12622</v>
      </c>
      <c r="E3954" s="2">
        <v>21</v>
      </c>
      <c r="F3954" s="3">
        <v>1711711.8099999998</v>
      </c>
      <c r="G3954" s="3">
        <v>857074.58</v>
      </c>
      <c r="H3954" s="4">
        <v>437282.05000000005</v>
      </c>
      <c r="I3954" s="25"/>
      <c r="J3954" s="26" t="str">
        <f t="shared" si="370"/>
        <v>No</v>
      </c>
      <c r="K3954" s="26" t="str">
        <f t="shared" si="371"/>
        <v>GB</v>
      </c>
      <c r="L3954" s="26" t="str">
        <f t="shared" si="372"/>
        <v>Invalid</v>
      </c>
      <c r="M3954" s="26" t="str">
        <f>IF(OR(ISBLANK(B3954),ISBLANK(C3954),ISBLANK(D3954)),"Missing",IFERROR(VLOOKUP(A3954,'RM Postcodes'!$A:$B,2,0),"Invalid"))</f>
        <v>live</v>
      </c>
      <c r="N3954" s="26" t="str">
        <f t="shared" si="373"/>
        <v>OK</v>
      </c>
      <c r="O3954" s="26" t="str">
        <f t="shared" si="368"/>
        <v>Redact</v>
      </c>
    </row>
    <row r="3955" spans="1:15" x14ac:dyDescent="0.2">
      <c r="A3955" s="24" t="str">
        <f t="shared" si="369"/>
        <v>IP32 7</v>
      </c>
      <c r="B3955" s="1" t="s">
        <v>12497</v>
      </c>
      <c r="C3955" s="1" t="s">
        <v>12644</v>
      </c>
      <c r="D3955" s="1" t="s">
        <v>12623</v>
      </c>
      <c r="E3955" s="2">
        <v>39</v>
      </c>
      <c r="F3955" s="3">
        <v>3559306.6300000008</v>
      </c>
      <c r="G3955" s="3">
        <v>1427240.69</v>
      </c>
      <c r="H3955" s="4">
        <v>531281.66999999993</v>
      </c>
      <c r="I3955" s="25"/>
      <c r="J3955" s="26" t="str">
        <f t="shared" si="370"/>
        <v>No</v>
      </c>
      <c r="K3955" s="26" t="str">
        <f t="shared" si="371"/>
        <v>GB</v>
      </c>
      <c r="L3955" s="26" t="str">
        <f t="shared" si="372"/>
        <v>Invalid</v>
      </c>
      <c r="M3955" s="26" t="str">
        <f>IF(OR(ISBLANK(B3955),ISBLANK(C3955),ISBLANK(D3955)),"Missing",IFERROR(VLOOKUP(A3955,'RM Postcodes'!$A:$B,2,0),"Invalid"))</f>
        <v>live</v>
      </c>
      <c r="N3955" s="26" t="str">
        <f t="shared" si="373"/>
        <v>OK</v>
      </c>
      <c r="O3955" s="26" t="str">
        <f t="shared" si="368"/>
        <v>OK</v>
      </c>
    </row>
    <row r="3956" spans="1:15" x14ac:dyDescent="0.2">
      <c r="A3956" s="24" t="str">
        <f t="shared" si="369"/>
        <v>IP33 1</v>
      </c>
      <c r="B3956" s="1" t="s">
        <v>12497</v>
      </c>
      <c r="C3956" s="1" t="s">
        <v>12645</v>
      </c>
      <c r="D3956" s="1" t="s">
        <v>12621</v>
      </c>
      <c r="E3956" s="2">
        <v>35</v>
      </c>
      <c r="F3956" s="3">
        <v>894987.90000000014</v>
      </c>
      <c r="G3956" s="3">
        <v>183333.29</v>
      </c>
      <c r="H3956" s="4">
        <v>61106.43</v>
      </c>
      <c r="I3956" s="25"/>
      <c r="J3956" s="26" t="str">
        <f t="shared" si="370"/>
        <v>No</v>
      </c>
      <c r="K3956" s="26" t="str">
        <f t="shared" si="371"/>
        <v>GB</v>
      </c>
      <c r="L3956" s="26" t="str">
        <f t="shared" si="372"/>
        <v>Invalid</v>
      </c>
      <c r="M3956" s="26" t="str">
        <f>IF(OR(ISBLANK(B3956),ISBLANK(C3956),ISBLANK(D3956)),"Missing",IFERROR(VLOOKUP(A3956,'RM Postcodes'!$A:$B,2,0),"Invalid"))</f>
        <v>live</v>
      </c>
      <c r="N3956" s="26" t="str">
        <f t="shared" si="373"/>
        <v>OK</v>
      </c>
      <c r="O3956" s="26" t="str">
        <f t="shared" si="368"/>
        <v>OK</v>
      </c>
    </row>
    <row r="3957" spans="1:15" x14ac:dyDescent="0.2">
      <c r="A3957" s="24" t="str">
        <f t="shared" si="369"/>
        <v>IP33 2</v>
      </c>
      <c r="B3957" s="1" t="s">
        <v>12497</v>
      </c>
      <c r="C3957" s="1" t="s">
        <v>12645</v>
      </c>
      <c r="D3957" s="1" t="s">
        <v>12640</v>
      </c>
      <c r="E3957" s="2">
        <v>21</v>
      </c>
      <c r="F3957" s="3">
        <v>1204538.2999999998</v>
      </c>
      <c r="G3957" s="3">
        <v>710421.99</v>
      </c>
      <c r="H3957" s="4">
        <v>138935.46</v>
      </c>
      <c r="I3957" s="25"/>
      <c r="J3957" s="26" t="str">
        <f t="shared" si="370"/>
        <v>No</v>
      </c>
      <c r="K3957" s="26" t="str">
        <f t="shared" si="371"/>
        <v>GB</v>
      </c>
      <c r="L3957" s="26" t="str">
        <f t="shared" si="372"/>
        <v>Invalid</v>
      </c>
      <c r="M3957" s="26" t="str">
        <f>IF(OR(ISBLANK(B3957),ISBLANK(C3957),ISBLANK(D3957)),"Missing",IFERROR(VLOOKUP(A3957,'RM Postcodes'!$A:$B,2,0),"Invalid"))</f>
        <v>live</v>
      </c>
      <c r="N3957" s="26" t="str">
        <f t="shared" si="373"/>
        <v>OK</v>
      </c>
      <c r="O3957" s="26" t="str">
        <f t="shared" si="368"/>
        <v>Redact</v>
      </c>
    </row>
    <row r="3958" spans="1:15" x14ac:dyDescent="0.2">
      <c r="A3958" s="24" t="str">
        <f t="shared" si="369"/>
        <v>IP33 3</v>
      </c>
      <c r="B3958" s="1" t="s">
        <v>12497</v>
      </c>
      <c r="C3958" s="1" t="s">
        <v>12645</v>
      </c>
      <c r="D3958" s="1" t="s">
        <v>12629</v>
      </c>
      <c r="E3958" s="2">
        <v>28</v>
      </c>
      <c r="F3958" s="3">
        <v>861960.81000000029</v>
      </c>
      <c r="G3958" s="3">
        <v>98000</v>
      </c>
      <c r="H3958" s="4">
        <v>54171.659999999996</v>
      </c>
      <c r="I3958" s="25"/>
      <c r="J3958" s="26" t="str">
        <f t="shared" si="370"/>
        <v>No</v>
      </c>
      <c r="K3958" s="26" t="str">
        <f t="shared" si="371"/>
        <v>GB</v>
      </c>
      <c r="L3958" s="26" t="str">
        <f t="shared" si="372"/>
        <v>Invalid</v>
      </c>
      <c r="M3958" s="26" t="str">
        <f>IF(OR(ISBLANK(B3958),ISBLANK(C3958),ISBLANK(D3958)),"Missing",IFERROR(VLOOKUP(A3958,'RM Postcodes'!$A:$B,2,0),"Invalid"))</f>
        <v>live</v>
      </c>
      <c r="N3958" s="26" t="str">
        <f t="shared" si="373"/>
        <v>OK</v>
      </c>
      <c r="O3958" s="26" t="str">
        <f t="shared" si="368"/>
        <v>OK</v>
      </c>
    </row>
    <row r="3959" spans="1:15" x14ac:dyDescent="0.2">
      <c r="A3959" s="24" t="str">
        <f t="shared" si="369"/>
        <v>IP4 1</v>
      </c>
      <c r="B3959" s="1" t="s">
        <v>12497</v>
      </c>
      <c r="C3959" s="1" t="s">
        <v>12666</v>
      </c>
      <c r="D3959" s="1" t="s">
        <v>12621</v>
      </c>
      <c r="E3959" s="2">
        <v>26</v>
      </c>
      <c r="F3959" s="3">
        <v>1559503.88</v>
      </c>
      <c r="G3959" s="3">
        <v>629323.99</v>
      </c>
      <c r="H3959" s="4">
        <v>96825.19</v>
      </c>
      <c r="I3959" s="25"/>
      <c r="J3959" s="26" t="str">
        <f t="shared" si="370"/>
        <v>No</v>
      </c>
      <c r="K3959" s="26" t="str">
        <f t="shared" si="371"/>
        <v>GB</v>
      </c>
      <c r="L3959" s="26" t="str">
        <f t="shared" si="372"/>
        <v>Invalid</v>
      </c>
      <c r="M3959" s="26" t="str">
        <f>IF(OR(ISBLANK(B3959),ISBLANK(C3959),ISBLANK(D3959)),"Missing",IFERROR(VLOOKUP(A3959,'RM Postcodes'!$A:$B,2,0),"Invalid"))</f>
        <v>live</v>
      </c>
      <c r="N3959" s="26" t="str">
        <f t="shared" si="373"/>
        <v>OK</v>
      </c>
      <c r="O3959" s="26" t="str">
        <f t="shared" si="368"/>
        <v>OK</v>
      </c>
    </row>
    <row r="3960" spans="1:15" x14ac:dyDescent="0.2">
      <c r="A3960" s="24" t="str">
        <f t="shared" si="369"/>
        <v>IP4 2</v>
      </c>
      <c r="B3960" s="1" t="s">
        <v>12497</v>
      </c>
      <c r="C3960" s="1" t="s">
        <v>12666</v>
      </c>
      <c r="D3960" s="1" t="s">
        <v>12640</v>
      </c>
      <c r="E3960" s="2">
        <v>26</v>
      </c>
      <c r="F3960" s="3">
        <v>825333.66000000027</v>
      </c>
      <c r="G3960" s="3">
        <v>195833.29</v>
      </c>
      <c r="H3960" s="4">
        <v>52228.590000000004</v>
      </c>
      <c r="I3960" s="25"/>
      <c r="J3960" s="26" t="str">
        <f t="shared" si="370"/>
        <v>No</v>
      </c>
      <c r="K3960" s="26" t="str">
        <f t="shared" si="371"/>
        <v>GB</v>
      </c>
      <c r="L3960" s="26" t="str">
        <f t="shared" si="372"/>
        <v>Invalid</v>
      </c>
      <c r="M3960" s="26" t="str">
        <f>IF(OR(ISBLANK(B3960),ISBLANK(C3960),ISBLANK(D3960)),"Missing",IFERROR(VLOOKUP(A3960,'RM Postcodes'!$A:$B,2,0),"Invalid"))</f>
        <v>live</v>
      </c>
      <c r="N3960" s="26" t="str">
        <f t="shared" si="373"/>
        <v>OK</v>
      </c>
      <c r="O3960" s="26" t="str">
        <f t="shared" si="368"/>
        <v>OK</v>
      </c>
    </row>
    <row r="3961" spans="1:15" x14ac:dyDescent="0.2">
      <c r="A3961" s="24" t="str">
        <f t="shared" si="369"/>
        <v>IP4 3</v>
      </c>
      <c r="B3961" s="1" t="s">
        <v>12497</v>
      </c>
      <c r="C3961" s="1" t="s">
        <v>12666</v>
      </c>
      <c r="D3961" s="1" t="s">
        <v>12629</v>
      </c>
      <c r="E3961" s="2">
        <v>4</v>
      </c>
      <c r="F3961" s="3">
        <v>205742.74</v>
      </c>
      <c r="G3961" s="3">
        <v>160213.78</v>
      </c>
      <c r="H3961" s="4">
        <v>26197.13</v>
      </c>
      <c r="I3961" s="25"/>
      <c r="J3961" s="26" t="str">
        <f t="shared" si="370"/>
        <v>No</v>
      </c>
      <c r="K3961" s="26" t="str">
        <f t="shared" si="371"/>
        <v>GB</v>
      </c>
      <c r="L3961" s="26" t="str">
        <f t="shared" si="372"/>
        <v>Invalid</v>
      </c>
      <c r="M3961" s="26" t="str">
        <f>IF(OR(ISBLANK(B3961),ISBLANK(C3961),ISBLANK(D3961)),"Missing",IFERROR(VLOOKUP(A3961,'RM Postcodes'!$A:$B,2,0),"Invalid"))</f>
        <v>live</v>
      </c>
      <c r="N3961" s="26" t="str">
        <f t="shared" si="373"/>
        <v>Redact</v>
      </c>
      <c r="O3961" s="26" t="str">
        <f t="shared" si="368"/>
        <v>Redact</v>
      </c>
    </row>
    <row r="3962" spans="1:15" x14ac:dyDescent="0.2">
      <c r="A3962" s="24" t="str">
        <f t="shared" si="369"/>
        <v>IP4 4</v>
      </c>
      <c r="B3962" s="1" t="s">
        <v>12497</v>
      </c>
      <c r="C3962" s="1" t="s">
        <v>12666</v>
      </c>
      <c r="D3962" s="1" t="s">
        <v>12630</v>
      </c>
      <c r="E3962" s="2">
        <v>17</v>
      </c>
      <c r="F3962" s="3">
        <v>241055.1</v>
      </c>
      <c r="G3962" s="3">
        <v>43544.74</v>
      </c>
      <c r="H3962" s="4">
        <v>41296.519999999997</v>
      </c>
      <c r="I3962" s="25"/>
      <c r="J3962" s="26" t="str">
        <f t="shared" si="370"/>
        <v>No</v>
      </c>
      <c r="K3962" s="26" t="str">
        <f t="shared" si="371"/>
        <v>GB</v>
      </c>
      <c r="L3962" s="26" t="str">
        <f t="shared" si="372"/>
        <v>Invalid</v>
      </c>
      <c r="M3962" s="26" t="str">
        <f>IF(OR(ISBLANK(B3962),ISBLANK(C3962),ISBLANK(D3962)),"Missing",IFERROR(VLOOKUP(A3962,'RM Postcodes'!$A:$B,2,0),"Invalid"))</f>
        <v>live</v>
      </c>
      <c r="N3962" s="26" t="str">
        <f t="shared" si="373"/>
        <v>OK</v>
      </c>
      <c r="O3962" s="26" t="str">
        <f t="shared" si="368"/>
        <v>OK</v>
      </c>
    </row>
    <row r="3963" spans="1:15" x14ac:dyDescent="0.2">
      <c r="A3963" s="24" t="str">
        <f t="shared" si="369"/>
        <v>IP4 5</v>
      </c>
      <c r="B3963" s="1" t="s">
        <v>12497</v>
      </c>
      <c r="C3963" s="1" t="s">
        <v>12666</v>
      </c>
      <c r="D3963" s="1" t="s">
        <v>12625</v>
      </c>
      <c r="E3963" s="2">
        <v>21</v>
      </c>
      <c r="F3963" s="3">
        <v>477449.01000000007</v>
      </c>
      <c r="G3963" s="3">
        <v>50581.83</v>
      </c>
      <c r="H3963" s="4">
        <v>50158.42</v>
      </c>
      <c r="I3963" s="25"/>
      <c r="J3963" s="26" t="str">
        <f t="shared" si="370"/>
        <v>No</v>
      </c>
      <c r="K3963" s="26" t="str">
        <f t="shared" si="371"/>
        <v>GB</v>
      </c>
      <c r="L3963" s="26" t="str">
        <f t="shared" si="372"/>
        <v>Invalid</v>
      </c>
      <c r="M3963" s="26" t="str">
        <f>IF(OR(ISBLANK(B3963),ISBLANK(C3963),ISBLANK(D3963)),"Missing",IFERROR(VLOOKUP(A3963,'RM Postcodes'!$A:$B,2,0),"Invalid"))</f>
        <v>live</v>
      </c>
      <c r="N3963" s="26" t="str">
        <f t="shared" si="373"/>
        <v>OK</v>
      </c>
      <c r="O3963" s="26" t="str">
        <f t="shared" si="368"/>
        <v>OK</v>
      </c>
    </row>
    <row r="3964" spans="1:15" x14ac:dyDescent="0.2">
      <c r="A3964" s="24" t="str">
        <f t="shared" si="369"/>
        <v>IP5 1</v>
      </c>
      <c r="B3964" s="1" t="s">
        <v>12497</v>
      </c>
      <c r="C3964" s="1" t="s">
        <v>12667</v>
      </c>
      <c r="D3964" s="1" t="s">
        <v>12621</v>
      </c>
      <c r="E3964" s="2">
        <v>10</v>
      </c>
      <c r="F3964" s="3">
        <v>145875.82999999999</v>
      </c>
      <c r="G3964" s="3">
        <v>39692.730000000003</v>
      </c>
      <c r="H3964" s="4">
        <v>22075.73</v>
      </c>
      <c r="I3964" s="25"/>
      <c r="J3964" s="26" t="str">
        <f t="shared" si="370"/>
        <v>No</v>
      </c>
      <c r="K3964" s="26" t="str">
        <f t="shared" si="371"/>
        <v>GB</v>
      </c>
      <c r="L3964" s="26" t="str">
        <f t="shared" si="372"/>
        <v>Invalid</v>
      </c>
      <c r="M3964" s="26" t="str">
        <f>IF(OR(ISBLANK(B3964),ISBLANK(C3964),ISBLANK(D3964)),"Missing",IFERROR(VLOOKUP(A3964,'RM Postcodes'!$A:$B,2,0),"Invalid"))</f>
        <v>live</v>
      </c>
      <c r="N3964" s="26" t="str">
        <f t="shared" si="373"/>
        <v>OK</v>
      </c>
      <c r="O3964" s="26" t="str">
        <f t="shared" si="368"/>
        <v>OK</v>
      </c>
    </row>
    <row r="3965" spans="1:15" x14ac:dyDescent="0.2">
      <c r="A3965" s="24" t="str">
        <f t="shared" si="369"/>
        <v>IP5 2</v>
      </c>
      <c r="B3965" s="1" t="s">
        <v>12497</v>
      </c>
      <c r="C3965" s="1" t="s">
        <v>12667</v>
      </c>
      <c r="D3965" s="1" t="s">
        <v>12640</v>
      </c>
      <c r="E3965" s="2">
        <v>18</v>
      </c>
      <c r="F3965" s="3">
        <v>364420.89</v>
      </c>
      <c r="G3965" s="3">
        <v>48668.69</v>
      </c>
      <c r="H3965" s="4">
        <v>48438.16</v>
      </c>
      <c r="I3965" s="25"/>
      <c r="J3965" s="26" t="str">
        <f t="shared" si="370"/>
        <v>No</v>
      </c>
      <c r="K3965" s="26" t="str">
        <f t="shared" si="371"/>
        <v>GB</v>
      </c>
      <c r="L3965" s="26" t="str">
        <f t="shared" si="372"/>
        <v>Invalid</v>
      </c>
      <c r="M3965" s="26" t="str">
        <f>IF(OR(ISBLANK(B3965),ISBLANK(C3965),ISBLANK(D3965)),"Missing",IFERROR(VLOOKUP(A3965,'RM Postcodes'!$A:$B,2,0),"Invalid"))</f>
        <v>live</v>
      </c>
      <c r="N3965" s="26" t="str">
        <f t="shared" si="373"/>
        <v>OK</v>
      </c>
      <c r="O3965" s="26" t="str">
        <f t="shared" si="368"/>
        <v>OK</v>
      </c>
    </row>
    <row r="3966" spans="1:15" x14ac:dyDescent="0.2">
      <c r="A3966" s="24" t="str">
        <f t="shared" si="369"/>
        <v>IP5 3</v>
      </c>
      <c r="B3966" s="1" t="s">
        <v>12497</v>
      </c>
      <c r="C3966" s="1" t="s">
        <v>12667</v>
      </c>
      <c r="D3966" s="1" t="s">
        <v>12629</v>
      </c>
      <c r="E3966" s="2">
        <v>13</v>
      </c>
      <c r="F3966" s="3">
        <v>374750.08999999991</v>
      </c>
      <c r="G3966" s="3">
        <v>56362.909999999996</v>
      </c>
      <c r="H3966" s="4">
        <v>50850.64</v>
      </c>
      <c r="I3966" s="25"/>
      <c r="J3966" s="26" t="str">
        <f t="shared" si="370"/>
        <v>No</v>
      </c>
      <c r="K3966" s="26" t="str">
        <f t="shared" si="371"/>
        <v>GB</v>
      </c>
      <c r="L3966" s="26" t="str">
        <f t="shared" si="372"/>
        <v>Invalid</v>
      </c>
      <c r="M3966" s="26" t="str">
        <f>IF(OR(ISBLANK(B3966),ISBLANK(C3966),ISBLANK(D3966)),"Missing",IFERROR(VLOOKUP(A3966,'RM Postcodes'!$A:$B,2,0),"Invalid"))</f>
        <v>live</v>
      </c>
      <c r="N3966" s="26" t="str">
        <f t="shared" si="373"/>
        <v>OK</v>
      </c>
      <c r="O3966" s="26" t="str">
        <f t="shared" si="368"/>
        <v>OK</v>
      </c>
    </row>
    <row r="3967" spans="1:15" x14ac:dyDescent="0.2">
      <c r="A3967" s="24" t="str">
        <f t="shared" si="369"/>
        <v>IP6 0</v>
      </c>
      <c r="B3967" s="1" t="s">
        <v>12497</v>
      </c>
      <c r="C3967" s="1" t="s">
        <v>12668</v>
      </c>
      <c r="D3967" s="1" t="s">
        <v>12632</v>
      </c>
      <c r="E3967" s="2">
        <v>21</v>
      </c>
      <c r="F3967" s="3">
        <v>6442202.3800000008</v>
      </c>
      <c r="G3967" s="3">
        <v>5421977.8100000005</v>
      </c>
      <c r="H3967" s="4">
        <v>334543.98</v>
      </c>
      <c r="I3967" s="25"/>
      <c r="J3967" s="26" t="str">
        <f t="shared" si="370"/>
        <v>No</v>
      </c>
      <c r="K3967" s="26" t="str">
        <f t="shared" si="371"/>
        <v>GB</v>
      </c>
      <c r="L3967" s="26" t="str">
        <f t="shared" si="372"/>
        <v>Invalid</v>
      </c>
      <c r="M3967" s="26" t="str">
        <f>IF(OR(ISBLANK(B3967),ISBLANK(C3967),ISBLANK(D3967)),"Missing",IFERROR(VLOOKUP(A3967,'RM Postcodes'!$A:$B,2,0),"Invalid"))</f>
        <v>live</v>
      </c>
      <c r="N3967" s="26" t="str">
        <f t="shared" si="373"/>
        <v>OK</v>
      </c>
      <c r="O3967" s="26" t="str">
        <f t="shared" si="368"/>
        <v>Redact</v>
      </c>
    </row>
    <row r="3968" spans="1:15" x14ac:dyDescent="0.2">
      <c r="A3968" s="24" t="str">
        <f t="shared" si="369"/>
        <v>IP6 8</v>
      </c>
      <c r="B3968" s="1" t="s">
        <v>12497</v>
      </c>
      <c r="C3968" s="1" t="s">
        <v>12668</v>
      </c>
      <c r="D3968" s="1" t="s">
        <v>12626</v>
      </c>
      <c r="E3968" s="2">
        <v>28</v>
      </c>
      <c r="F3968" s="3">
        <v>1559531.83</v>
      </c>
      <c r="G3968" s="3">
        <v>777763.46000000008</v>
      </c>
      <c r="H3968" s="4">
        <v>82309.09</v>
      </c>
      <c r="I3968" s="25"/>
      <c r="J3968" s="26" t="str">
        <f t="shared" si="370"/>
        <v>No</v>
      </c>
      <c r="K3968" s="26" t="str">
        <f t="shared" si="371"/>
        <v>GB</v>
      </c>
      <c r="L3968" s="26" t="str">
        <f t="shared" si="372"/>
        <v>Invalid</v>
      </c>
      <c r="M3968" s="26" t="str">
        <f>IF(OR(ISBLANK(B3968),ISBLANK(C3968),ISBLANK(D3968)),"Missing",IFERROR(VLOOKUP(A3968,'RM Postcodes'!$A:$B,2,0),"Invalid"))</f>
        <v>live</v>
      </c>
      <c r="N3968" s="26" t="str">
        <f t="shared" si="373"/>
        <v>OK</v>
      </c>
      <c r="O3968" s="26" t="str">
        <f t="shared" si="368"/>
        <v>OK</v>
      </c>
    </row>
    <row r="3969" spans="1:15" x14ac:dyDescent="0.2">
      <c r="A3969" s="24" t="str">
        <f t="shared" si="369"/>
        <v>IP6 9</v>
      </c>
      <c r="B3969" s="1" t="s">
        <v>12497</v>
      </c>
      <c r="C3969" s="1" t="s">
        <v>12668</v>
      </c>
      <c r="D3969" s="1" t="s">
        <v>12627</v>
      </c>
      <c r="E3969" s="2">
        <v>14</v>
      </c>
      <c r="F3969" s="3">
        <v>951444.15000000014</v>
      </c>
      <c r="G3969" s="3">
        <v>208338.97999999998</v>
      </c>
      <c r="H3969" s="4">
        <v>206839.41999999998</v>
      </c>
      <c r="I3969" s="25"/>
      <c r="J3969" s="26" t="str">
        <f t="shared" si="370"/>
        <v>No</v>
      </c>
      <c r="K3969" s="26" t="str">
        <f t="shared" si="371"/>
        <v>GB</v>
      </c>
      <c r="L3969" s="26" t="str">
        <f t="shared" si="372"/>
        <v>Invalid</v>
      </c>
      <c r="M3969" s="26" t="str">
        <f>IF(OR(ISBLANK(B3969),ISBLANK(C3969),ISBLANK(D3969)),"Missing",IFERROR(VLOOKUP(A3969,'RM Postcodes'!$A:$B,2,0),"Invalid"))</f>
        <v>live</v>
      </c>
      <c r="N3969" s="26" t="str">
        <f t="shared" si="373"/>
        <v>OK</v>
      </c>
      <c r="O3969" s="26" t="str">
        <f t="shared" si="368"/>
        <v>OK</v>
      </c>
    </row>
    <row r="3970" spans="1:15" x14ac:dyDescent="0.2">
      <c r="A3970" s="24" t="str">
        <f t="shared" si="369"/>
        <v>IP7 5</v>
      </c>
      <c r="B3970" s="1" t="s">
        <v>12497</v>
      </c>
      <c r="C3970" s="1" t="s">
        <v>12669</v>
      </c>
      <c r="D3970" s="1" t="s">
        <v>12625</v>
      </c>
      <c r="E3970" s="2">
        <v>9</v>
      </c>
      <c r="F3970" s="3">
        <v>246878.62999999998</v>
      </c>
      <c r="G3970" s="3">
        <v>74223.98</v>
      </c>
      <c r="H3970" s="4">
        <v>55737.170000000006</v>
      </c>
      <c r="I3970" s="25"/>
      <c r="J3970" s="26" t="str">
        <f t="shared" si="370"/>
        <v>No</v>
      </c>
      <c r="K3970" s="26" t="str">
        <f t="shared" si="371"/>
        <v>GB</v>
      </c>
      <c r="L3970" s="26" t="str">
        <f t="shared" si="372"/>
        <v>Invalid</v>
      </c>
      <c r="M3970" s="26" t="str">
        <f>IF(OR(ISBLANK(B3970),ISBLANK(C3970),ISBLANK(D3970)),"Missing",IFERROR(VLOOKUP(A3970,'RM Postcodes'!$A:$B,2,0),"Invalid"))</f>
        <v>live</v>
      </c>
      <c r="N3970" s="26" t="str">
        <f t="shared" si="373"/>
        <v>Redact</v>
      </c>
      <c r="O3970" s="26" t="str">
        <f t="shared" si="368"/>
        <v>OK</v>
      </c>
    </row>
    <row r="3971" spans="1:15" x14ac:dyDescent="0.2">
      <c r="A3971" s="24" t="str">
        <f t="shared" si="369"/>
        <v>IP7 6</v>
      </c>
      <c r="B3971" s="1" t="s">
        <v>12497</v>
      </c>
      <c r="C3971" s="1" t="s">
        <v>12669</v>
      </c>
      <c r="D3971" s="1" t="s">
        <v>12622</v>
      </c>
      <c r="E3971" s="2">
        <v>14</v>
      </c>
      <c r="F3971" s="3">
        <v>2612625.4600000009</v>
      </c>
      <c r="G3971" s="3">
        <v>1248887.4999999998</v>
      </c>
      <c r="H3971" s="4">
        <v>978549</v>
      </c>
      <c r="I3971" s="25"/>
      <c r="J3971" s="26" t="str">
        <f t="shared" si="370"/>
        <v>No</v>
      </c>
      <c r="K3971" s="26" t="str">
        <f t="shared" si="371"/>
        <v>GB</v>
      </c>
      <c r="L3971" s="26" t="str">
        <f t="shared" si="372"/>
        <v>Invalid</v>
      </c>
      <c r="M3971" s="26" t="str">
        <f>IF(OR(ISBLANK(B3971),ISBLANK(C3971),ISBLANK(D3971)),"Missing",IFERROR(VLOOKUP(A3971,'RM Postcodes'!$A:$B,2,0),"Invalid"))</f>
        <v>live</v>
      </c>
      <c r="N3971" s="26" t="str">
        <f t="shared" si="373"/>
        <v>OK</v>
      </c>
      <c r="O3971" s="26" t="str">
        <f t="shared" si="368"/>
        <v>Redact</v>
      </c>
    </row>
    <row r="3972" spans="1:15" x14ac:dyDescent="0.2">
      <c r="A3972" s="24" t="str">
        <f t="shared" si="369"/>
        <v>IP7 7</v>
      </c>
      <c r="B3972" s="1" t="s">
        <v>12497</v>
      </c>
      <c r="C3972" s="1" t="s">
        <v>12669</v>
      </c>
      <c r="D3972" s="1" t="s">
        <v>12623</v>
      </c>
      <c r="E3972" s="2">
        <v>10</v>
      </c>
      <c r="F3972" s="3">
        <v>343537.87</v>
      </c>
      <c r="G3972" s="3">
        <v>145000</v>
      </c>
      <c r="H3972" s="4">
        <v>76231.009999999995</v>
      </c>
      <c r="I3972" s="25"/>
      <c r="J3972" s="26" t="str">
        <f t="shared" si="370"/>
        <v>No</v>
      </c>
      <c r="K3972" s="26" t="str">
        <f t="shared" si="371"/>
        <v>GB</v>
      </c>
      <c r="L3972" s="26" t="str">
        <f t="shared" si="372"/>
        <v>Invalid</v>
      </c>
      <c r="M3972" s="26" t="str">
        <f>IF(OR(ISBLANK(B3972),ISBLANK(C3972),ISBLANK(D3972)),"Missing",IFERROR(VLOOKUP(A3972,'RM Postcodes'!$A:$B,2,0),"Invalid"))</f>
        <v>live</v>
      </c>
      <c r="N3972" s="26" t="str">
        <f t="shared" si="373"/>
        <v>OK</v>
      </c>
      <c r="O3972" s="26" t="str">
        <f t="shared" si="368"/>
        <v>Redact</v>
      </c>
    </row>
    <row r="3973" spans="1:15" x14ac:dyDescent="0.2">
      <c r="A3973" s="24" t="str">
        <f t="shared" si="369"/>
        <v>IP8 3</v>
      </c>
      <c r="B3973" s="1" t="s">
        <v>12497</v>
      </c>
      <c r="C3973" s="1" t="s">
        <v>12670</v>
      </c>
      <c r="D3973" s="1" t="s">
        <v>12629</v>
      </c>
      <c r="E3973" s="2">
        <v>17</v>
      </c>
      <c r="F3973" s="3">
        <v>253177.51</v>
      </c>
      <c r="G3973" s="3">
        <v>39692.61</v>
      </c>
      <c r="H3973" s="4">
        <v>35723.51</v>
      </c>
      <c r="I3973" s="25"/>
      <c r="J3973" s="26" t="str">
        <f t="shared" si="370"/>
        <v>No</v>
      </c>
      <c r="K3973" s="26" t="str">
        <f t="shared" si="371"/>
        <v>GB</v>
      </c>
      <c r="L3973" s="26" t="str">
        <f t="shared" si="372"/>
        <v>Invalid</v>
      </c>
      <c r="M3973" s="26" t="str">
        <f>IF(OR(ISBLANK(B3973),ISBLANK(C3973),ISBLANK(D3973)),"Missing",IFERROR(VLOOKUP(A3973,'RM Postcodes'!$A:$B,2,0),"Invalid"))</f>
        <v>live</v>
      </c>
      <c r="N3973" s="26" t="str">
        <f t="shared" si="373"/>
        <v>OK</v>
      </c>
      <c r="O3973" s="26" t="str">
        <f t="shared" ref="O3973:O4036" si="374">IF(COUNT(E3973)=0,"Missing",IF(E3973&lt;=2,"Redact",IF(COUNTIF(F3973:H3973,"&gt;0")&lt;&gt;3,"Error",IF((G3973+H3973)/F3973&lt;60%,"OK","Redact"))))</f>
        <v>OK</v>
      </c>
    </row>
    <row r="3974" spans="1:15" x14ac:dyDescent="0.2">
      <c r="A3974" s="24" t="str">
        <f t="shared" ref="A3974:A4037" si="375">TRIM(B3974)&amp;TRIM(C3974)&amp;" "&amp;TRIM(D3974)</f>
        <v>IP8 4</v>
      </c>
      <c r="B3974" s="1" t="s">
        <v>12497</v>
      </c>
      <c r="C3974" s="1" t="s">
        <v>12670</v>
      </c>
      <c r="D3974" s="1" t="s">
        <v>12630</v>
      </c>
      <c r="E3974" s="2">
        <v>11</v>
      </c>
      <c r="F3974" s="3">
        <v>413648.25000000006</v>
      </c>
      <c r="G3974" s="3">
        <v>217548.13</v>
      </c>
      <c r="H3974" s="4">
        <v>60978.080000000002</v>
      </c>
      <c r="I3974" s="25"/>
      <c r="J3974" s="26" t="str">
        <f t="shared" ref="J3974:J4037" si="376">IF(AND(K3974="NI",L3974="OK",M3974="LIVE",N3974="OK",O3974="OK"),"yes NI",IF(AND(K3974="GB",L3974="OK",M3974="LIVE",N3974="OK",O3974="OK"),"Yes","No"))</f>
        <v>No</v>
      </c>
      <c r="K3974" s="26" t="str">
        <f t="shared" ref="K3974:K4037" si="377">IF(ISBLANK(B3974),"Missing",IF(AND(OR(LEN(B3974)=2,LEN(B3974)=1),AND(ISERROR(VALUE(LEFT(B3974,1))),ISERROR(VALUE(RIGHT(B3974,1))))),IF(OR(B3974="GY",B3974="IM",B3974="JE"),"not GB",IF(B3974="BT","NI","GB")),"Invalid"))</f>
        <v>GB</v>
      </c>
      <c r="L3974" s="26" t="str">
        <f t="shared" si="372"/>
        <v>Invalid</v>
      </c>
      <c r="M3974" s="26" t="str">
        <f>IF(OR(ISBLANK(B3974),ISBLANK(C3974),ISBLANK(D3974)),"Missing",IFERROR(VLOOKUP(A3974,'RM Postcodes'!$A:$B,2,0),"Invalid"))</f>
        <v>live</v>
      </c>
      <c r="N3974" s="26" t="str">
        <f t="shared" si="373"/>
        <v>OK</v>
      </c>
      <c r="O3974" s="26" t="str">
        <f t="shared" si="374"/>
        <v>Redact</v>
      </c>
    </row>
    <row r="3975" spans="1:15" x14ac:dyDescent="0.2">
      <c r="A3975" s="24" t="str">
        <f t="shared" si="375"/>
        <v>IP9 1</v>
      </c>
      <c r="B3975" s="1" t="s">
        <v>12497</v>
      </c>
      <c r="C3975" s="1" t="s">
        <v>12671</v>
      </c>
      <c r="D3975" s="1" t="s">
        <v>12621</v>
      </c>
      <c r="E3975" s="2">
        <v>10</v>
      </c>
      <c r="F3975" s="3">
        <v>4680882.0299999993</v>
      </c>
      <c r="G3975" s="3">
        <v>4501943.3600000003</v>
      </c>
      <c r="H3975" s="4">
        <v>48208.31</v>
      </c>
      <c r="I3975" s="25"/>
      <c r="J3975" s="26" t="str">
        <f t="shared" si="376"/>
        <v>No</v>
      </c>
      <c r="K3975" s="26" t="str">
        <f t="shared" si="377"/>
        <v>GB</v>
      </c>
      <c r="L3975" s="26" t="str">
        <f t="shared" ref="L3975:L4038" si="378">IF(ISBLANK(D3975),"Missing",IF(AND(LEN(D3975)=1,ISNUMBER(VALUE(D3975))),"OK","Invalid"))</f>
        <v>Invalid</v>
      </c>
      <c r="M3975" s="26" t="str">
        <f>IF(OR(ISBLANK(B3975),ISBLANK(C3975),ISBLANK(D3975)),"Missing",IFERROR(VLOOKUP(A3975,'RM Postcodes'!$A:$B,2,0),"Invalid"))</f>
        <v>live</v>
      </c>
      <c r="N3975" s="26" t="str">
        <f t="shared" ref="N3975:N4038" si="379">IF(ISBLANK(E3975),"Missing",IF(E3975&lt;10,"Redact","OK"))</f>
        <v>OK</v>
      </c>
      <c r="O3975" s="26" t="str">
        <f t="shared" si="374"/>
        <v>Redact</v>
      </c>
    </row>
    <row r="3976" spans="1:15" x14ac:dyDescent="0.2">
      <c r="A3976" s="24" t="str">
        <f t="shared" si="375"/>
        <v>IP9 2</v>
      </c>
      <c r="B3976" s="1" t="s">
        <v>12497</v>
      </c>
      <c r="C3976" s="1" t="s">
        <v>12671</v>
      </c>
      <c r="D3976" s="1" t="s">
        <v>12640</v>
      </c>
      <c r="E3976" s="2">
        <v>26</v>
      </c>
      <c r="F3976" s="3">
        <v>712130.24999999988</v>
      </c>
      <c r="G3976" s="3">
        <v>163193.20000000001</v>
      </c>
      <c r="H3976" s="4">
        <v>49734.080000000002</v>
      </c>
      <c r="I3976" s="25"/>
      <c r="J3976" s="26" t="str">
        <f t="shared" si="376"/>
        <v>No</v>
      </c>
      <c r="K3976" s="26" t="str">
        <f t="shared" si="377"/>
        <v>GB</v>
      </c>
      <c r="L3976" s="26" t="str">
        <f t="shared" si="378"/>
        <v>Invalid</v>
      </c>
      <c r="M3976" s="26" t="str">
        <f>IF(OR(ISBLANK(B3976),ISBLANK(C3976),ISBLANK(D3976)),"Missing",IFERROR(VLOOKUP(A3976,'RM Postcodes'!$A:$B,2,0),"Invalid"))</f>
        <v>live</v>
      </c>
      <c r="N3976" s="26" t="str">
        <f t="shared" si="379"/>
        <v>OK</v>
      </c>
      <c r="O3976" s="26" t="str">
        <f t="shared" si="374"/>
        <v>OK</v>
      </c>
    </row>
    <row r="3977" spans="1:15" x14ac:dyDescent="0.2">
      <c r="A3977" s="24" t="str">
        <f t="shared" si="375"/>
        <v>IV1 1</v>
      </c>
      <c r="B3977" s="1" t="s">
        <v>12498</v>
      </c>
      <c r="C3977" s="1" t="s">
        <v>12663</v>
      </c>
      <c r="D3977" s="1" t="s">
        <v>12621</v>
      </c>
      <c r="E3977" s="2">
        <v>22</v>
      </c>
      <c r="F3977" s="3">
        <v>2304905.0099999988</v>
      </c>
      <c r="G3977" s="3">
        <v>723203.89999999991</v>
      </c>
      <c r="H3977" s="4">
        <v>491778.27</v>
      </c>
      <c r="I3977" s="25"/>
      <c r="J3977" s="26" t="str">
        <f t="shared" si="376"/>
        <v>No</v>
      </c>
      <c r="K3977" s="26" t="str">
        <f t="shared" si="377"/>
        <v>GB</v>
      </c>
      <c r="L3977" s="26" t="str">
        <f t="shared" si="378"/>
        <v>Invalid</v>
      </c>
      <c r="M3977" s="26" t="str">
        <f>IF(OR(ISBLANK(B3977),ISBLANK(C3977),ISBLANK(D3977)),"Missing",IFERROR(VLOOKUP(A3977,'RM Postcodes'!$A:$B,2,0),"Invalid"))</f>
        <v>live</v>
      </c>
      <c r="N3977" s="26" t="str">
        <f t="shared" si="379"/>
        <v>OK</v>
      </c>
      <c r="O3977" s="26" t="str">
        <f t="shared" si="374"/>
        <v>OK</v>
      </c>
    </row>
    <row r="3978" spans="1:15" x14ac:dyDescent="0.2">
      <c r="A3978" s="24" t="str">
        <f t="shared" si="375"/>
        <v>IV1 3</v>
      </c>
      <c r="B3978" s="1" t="s">
        <v>12498</v>
      </c>
      <c r="C3978" s="1" t="s">
        <v>12663</v>
      </c>
      <c r="D3978" s="1" t="s">
        <v>12629</v>
      </c>
      <c r="E3978" s="2">
        <v>2</v>
      </c>
      <c r="F3978" s="3">
        <v>48247.979999999996</v>
      </c>
      <c r="G3978" s="3">
        <v>47938.239999999998</v>
      </c>
      <c r="H3978" s="4">
        <v>309.74</v>
      </c>
      <c r="I3978" s="25"/>
      <c r="J3978" s="26" t="str">
        <f t="shared" si="376"/>
        <v>No</v>
      </c>
      <c r="K3978" s="26" t="str">
        <f t="shared" si="377"/>
        <v>GB</v>
      </c>
      <c r="L3978" s="26" t="str">
        <f t="shared" si="378"/>
        <v>Invalid</v>
      </c>
      <c r="M3978" s="26" t="str">
        <f>IF(OR(ISBLANK(B3978),ISBLANK(C3978),ISBLANK(D3978)),"Missing",IFERROR(VLOOKUP(A3978,'RM Postcodes'!$A:$B,2,0),"Invalid"))</f>
        <v>live</v>
      </c>
      <c r="N3978" s="26" t="str">
        <f t="shared" si="379"/>
        <v>Redact</v>
      </c>
      <c r="O3978" s="26" t="str">
        <f t="shared" si="374"/>
        <v>Redact</v>
      </c>
    </row>
    <row r="3979" spans="1:15" x14ac:dyDescent="0.2">
      <c r="A3979" s="24" t="str">
        <f t="shared" si="375"/>
        <v>IV10 8</v>
      </c>
      <c r="B3979" s="1" t="s">
        <v>12498</v>
      </c>
      <c r="C3979" s="1" t="s">
        <v>12620</v>
      </c>
      <c r="D3979" s="1" t="s">
        <v>12626</v>
      </c>
      <c r="E3979" s="2">
        <v>2</v>
      </c>
      <c r="F3979" s="3">
        <v>1593512.04</v>
      </c>
      <c r="G3979" s="3">
        <v>1592416.43</v>
      </c>
      <c r="H3979" s="4">
        <v>1095.6099999999999</v>
      </c>
      <c r="I3979" s="25"/>
      <c r="J3979" s="26" t="str">
        <f t="shared" si="376"/>
        <v>No</v>
      </c>
      <c r="K3979" s="26" t="str">
        <f t="shared" si="377"/>
        <v>GB</v>
      </c>
      <c r="L3979" s="26" t="str">
        <f t="shared" si="378"/>
        <v>Invalid</v>
      </c>
      <c r="M3979" s="26" t="str">
        <f>IF(OR(ISBLANK(B3979),ISBLANK(C3979),ISBLANK(D3979)),"Missing",IFERROR(VLOOKUP(A3979,'RM Postcodes'!$A:$B,2,0),"Invalid"))</f>
        <v>live</v>
      </c>
      <c r="N3979" s="26" t="str">
        <f t="shared" si="379"/>
        <v>Redact</v>
      </c>
      <c r="O3979" s="26" t="str">
        <f t="shared" si="374"/>
        <v>Redact</v>
      </c>
    </row>
    <row r="3980" spans="1:15" x14ac:dyDescent="0.2">
      <c r="A3980" s="24" t="str">
        <f t="shared" si="375"/>
        <v>IV11 8</v>
      </c>
      <c r="B3980" s="1" t="s">
        <v>12498</v>
      </c>
      <c r="C3980" s="1" t="s">
        <v>12624</v>
      </c>
      <c r="D3980" s="1" t="s">
        <v>12626</v>
      </c>
      <c r="E3980" s="2">
        <v>3</v>
      </c>
      <c r="F3980" s="3">
        <v>55006.76</v>
      </c>
      <c r="G3980" s="3">
        <v>32051.03</v>
      </c>
      <c r="H3980" s="4">
        <v>22916.52</v>
      </c>
      <c r="I3980" s="25"/>
      <c r="J3980" s="26" t="str">
        <f t="shared" si="376"/>
        <v>No</v>
      </c>
      <c r="K3980" s="26" t="str">
        <f t="shared" si="377"/>
        <v>GB</v>
      </c>
      <c r="L3980" s="26" t="str">
        <f t="shared" si="378"/>
        <v>Invalid</v>
      </c>
      <c r="M3980" s="26" t="str">
        <f>IF(OR(ISBLANK(B3980),ISBLANK(C3980),ISBLANK(D3980)),"Missing",IFERROR(VLOOKUP(A3980,'RM Postcodes'!$A:$B,2,0),"Invalid"))</f>
        <v>live</v>
      </c>
      <c r="N3980" s="26" t="str">
        <f t="shared" si="379"/>
        <v>Redact</v>
      </c>
      <c r="O3980" s="26" t="str">
        <f t="shared" si="374"/>
        <v>Redact</v>
      </c>
    </row>
    <row r="3981" spans="1:15" x14ac:dyDescent="0.2">
      <c r="A3981" s="24" t="str">
        <f t="shared" si="375"/>
        <v>IV12 4</v>
      </c>
      <c r="B3981" s="1" t="s">
        <v>12498</v>
      </c>
      <c r="C3981" s="1" t="s">
        <v>12628</v>
      </c>
      <c r="D3981" s="1" t="s">
        <v>12630</v>
      </c>
      <c r="E3981" s="2">
        <v>2</v>
      </c>
      <c r="F3981" s="3">
        <v>27079.200000000001</v>
      </c>
      <c r="G3981" s="3">
        <v>17155.95</v>
      </c>
      <c r="H3981" s="4">
        <v>9923.25</v>
      </c>
      <c r="I3981" s="25"/>
      <c r="J3981" s="26" t="str">
        <f t="shared" si="376"/>
        <v>No</v>
      </c>
      <c r="K3981" s="26" t="str">
        <f t="shared" si="377"/>
        <v>GB</v>
      </c>
      <c r="L3981" s="26" t="str">
        <f t="shared" si="378"/>
        <v>Invalid</v>
      </c>
      <c r="M3981" s="26" t="str">
        <f>IF(OR(ISBLANK(B3981),ISBLANK(C3981),ISBLANK(D3981)),"Missing",IFERROR(VLOOKUP(A3981,'RM Postcodes'!$A:$B,2,0),"Invalid"))</f>
        <v>live</v>
      </c>
      <c r="N3981" s="26" t="str">
        <f t="shared" si="379"/>
        <v>Redact</v>
      </c>
      <c r="O3981" s="26" t="str">
        <f t="shared" si="374"/>
        <v>Redact</v>
      </c>
    </row>
    <row r="3982" spans="1:15" x14ac:dyDescent="0.2">
      <c r="A3982" s="24" t="str">
        <f t="shared" si="375"/>
        <v>IV12 5</v>
      </c>
      <c r="B3982" s="1" t="s">
        <v>12498</v>
      </c>
      <c r="C3982" s="1" t="s">
        <v>12628</v>
      </c>
      <c r="D3982" s="1" t="s">
        <v>12625</v>
      </c>
      <c r="E3982" s="2">
        <v>12</v>
      </c>
      <c r="F3982" s="3">
        <v>14738468.539999999</v>
      </c>
      <c r="G3982" s="3">
        <v>7724041.8800000008</v>
      </c>
      <c r="H3982" s="4">
        <v>3088503</v>
      </c>
      <c r="I3982" s="25"/>
      <c r="J3982" s="26" t="str">
        <f t="shared" si="376"/>
        <v>No</v>
      </c>
      <c r="K3982" s="26" t="str">
        <f t="shared" si="377"/>
        <v>GB</v>
      </c>
      <c r="L3982" s="26" t="str">
        <f t="shared" si="378"/>
        <v>Invalid</v>
      </c>
      <c r="M3982" s="26" t="str">
        <f>IF(OR(ISBLANK(B3982),ISBLANK(C3982),ISBLANK(D3982)),"Missing",IFERROR(VLOOKUP(A3982,'RM Postcodes'!$A:$B,2,0),"Invalid"))</f>
        <v>live</v>
      </c>
      <c r="N3982" s="26" t="str">
        <f t="shared" si="379"/>
        <v>OK</v>
      </c>
      <c r="O3982" s="26" t="str">
        <f t="shared" si="374"/>
        <v>Redact</v>
      </c>
    </row>
    <row r="3983" spans="1:15" x14ac:dyDescent="0.2">
      <c r="A3983" s="24" t="str">
        <f t="shared" si="375"/>
        <v>IV13 7</v>
      </c>
      <c r="B3983" s="1" t="s">
        <v>12498</v>
      </c>
      <c r="C3983" s="1" t="s">
        <v>12631</v>
      </c>
      <c r="D3983" s="1" t="s">
        <v>12623</v>
      </c>
      <c r="E3983" s="2">
        <v>5</v>
      </c>
      <c r="F3983" s="3">
        <v>117623.93999999999</v>
      </c>
      <c r="G3983" s="3">
        <v>39692.67</v>
      </c>
      <c r="H3983" s="4">
        <v>39692.61</v>
      </c>
      <c r="I3983" s="25"/>
      <c r="J3983" s="26" t="str">
        <f t="shared" si="376"/>
        <v>No</v>
      </c>
      <c r="K3983" s="26" t="str">
        <f t="shared" si="377"/>
        <v>GB</v>
      </c>
      <c r="L3983" s="26" t="str">
        <f t="shared" si="378"/>
        <v>Invalid</v>
      </c>
      <c r="M3983" s="26" t="str">
        <f>IF(OR(ISBLANK(B3983),ISBLANK(C3983),ISBLANK(D3983)),"Missing",IFERROR(VLOOKUP(A3983,'RM Postcodes'!$A:$B,2,0),"Invalid"))</f>
        <v>live</v>
      </c>
      <c r="N3983" s="26" t="str">
        <f t="shared" si="379"/>
        <v>Redact</v>
      </c>
      <c r="O3983" s="26" t="str">
        <f t="shared" si="374"/>
        <v>Redact</v>
      </c>
    </row>
    <row r="3984" spans="1:15" x14ac:dyDescent="0.2">
      <c r="A3984" s="24" t="str">
        <f t="shared" si="375"/>
        <v>IV14 9</v>
      </c>
      <c r="B3984" s="1" t="s">
        <v>12498</v>
      </c>
      <c r="C3984" s="1" t="s">
        <v>12633</v>
      </c>
      <c r="D3984" s="1" t="s">
        <v>12627</v>
      </c>
      <c r="E3984" s="2">
        <v>3</v>
      </c>
      <c r="F3984" s="3">
        <v>83440.01999999999</v>
      </c>
      <c r="G3984" s="3">
        <v>42093.96</v>
      </c>
      <c r="H3984" s="4">
        <v>35811.519999999997</v>
      </c>
      <c r="I3984" s="25"/>
      <c r="J3984" s="26" t="str">
        <f t="shared" si="376"/>
        <v>No</v>
      </c>
      <c r="K3984" s="26" t="str">
        <f t="shared" si="377"/>
        <v>GB</v>
      </c>
      <c r="L3984" s="26" t="str">
        <f t="shared" si="378"/>
        <v>Invalid</v>
      </c>
      <c r="M3984" s="26" t="str">
        <f>IF(OR(ISBLANK(B3984),ISBLANK(C3984),ISBLANK(D3984)),"Missing",IFERROR(VLOOKUP(A3984,'RM Postcodes'!$A:$B,2,0),"Invalid"))</f>
        <v>live</v>
      </c>
      <c r="N3984" s="26" t="str">
        <f t="shared" si="379"/>
        <v>Redact</v>
      </c>
      <c r="O3984" s="26" t="str">
        <f t="shared" si="374"/>
        <v>Redact</v>
      </c>
    </row>
    <row r="3985" spans="1:15" x14ac:dyDescent="0.2">
      <c r="A3985" s="24" t="str">
        <f t="shared" si="375"/>
        <v>IV15 9</v>
      </c>
      <c r="B3985" s="1" t="s">
        <v>12498</v>
      </c>
      <c r="C3985" s="1" t="s">
        <v>12634</v>
      </c>
      <c r="D3985" s="1" t="s">
        <v>12627</v>
      </c>
      <c r="E3985" s="2">
        <v>7</v>
      </c>
      <c r="F3985" s="3">
        <v>209463.46999999997</v>
      </c>
      <c r="G3985" s="3">
        <v>50623.08</v>
      </c>
      <c r="H3985" s="4">
        <v>40493.79</v>
      </c>
      <c r="I3985" s="25"/>
      <c r="J3985" s="26" t="str">
        <f t="shared" si="376"/>
        <v>No</v>
      </c>
      <c r="K3985" s="26" t="str">
        <f t="shared" si="377"/>
        <v>GB</v>
      </c>
      <c r="L3985" s="26" t="str">
        <f t="shared" si="378"/>
        <v>Invalid</v>
      </c>
      <c r="M3985" s="26" t="str">
        <f>IF(OR(ISBLANK(B3985),ISBLANK(C3985),ISBLANK(D3985)),"Missing",IFERROR(VLOOKUP(A3985,'RM Postcodes'!$A:$B,2,0),"Invalid"))</f>
        <v>live</v>
      </c>
      <c r="N3985" s="26" t="str">
        <f t="shared" si="379"/>
        <v>Redact</v>
      </c>
      <c r="O3985" s="26" t="str">
        <f t="shared" si="374"/>
        <v>OK</v>
      </c>
    </row>
    <row r="3986" spans="1:15" x14ac:dyDescent="0.2">
      <c r="A3986" s="24" t="str">
        <f t="shared" si="375"/>
        <v>IV16 9</v>
      </c>
      <c r="B3986" s="1" t="s">
        <v>12498</v>
      </c>
      <c r="C3986" s="1" t="s">
        <v>12635</v>
      </c>
      <c r="D3986" s="1" t="s">
        <v>12627</v>
      </c>
      <c r="E3986" s="2">
        <v>3</v>
      </c>
      <c r="F3986" s="3">
        <v>54970.359999999993</v>
      </c>
      <c r="G3986" s="3">
        <v>28345.69</v>
      </c>
      <c r="H3986" s="4">
        <v>25615.68</v>
      </c>
      <c r="I3986" s="25"/>
      <c r="J3986" s="26" t="str">
        <f t="shared" si="376"/>
        <v>No</v>
      </c>
      <c r="K3986" s="26" t="str">
        <f t="shared" si="377"/>
        <v>GB</v>
      </c>
      <c r="L3986" s="26" t="str">
        <f t="shared" si="378"/>
        <v>Invalid</v>
      </c>
      <c r="M3986" s="26" t="str">
        <f>IF(OR(ISBLANK(B3986),ISBLANK(C3986),ISBLANK(D3986)),"Missing",IFERROR(VLOOKUP(A3986,'RM Postcodes'!$A:$B,2,0),"Invalid"))</f>
        <v>live</v>
      </c>
      <c r="N3986" s="26" t="str">
        <f t="shared" si="379"/>
        <v>Redact</v>
      </c>
      <c r="O3986" s="26" t="str">
        <f t="shared" si="374"/>
        <v>Redact</v>
      </c>
    </row>
    <row r="3987" spans="1:15" x14ac:dyDescent="0.2">
      <c r="A3987" s="24" t="str">
        <f t="shared" si="375"/>
        <v>IV17 0</v>
      </c>
      <c r="B3987" s="1" t="s">
        <v>12498</v>
      </c>
      <c r="C3987" s="1" t="s">
        <v>12672</v>
      </c>
      <c r="D3987" s="1" t="s">
        <v>12632</v>
      </c>
      <c r="E3987" s="2">
        <v>7</v>
      </c>
      <c r="F3987" s="3">
        <v>444160.4</v>
      </c>
      <c r="G3987" s="3">
        <v>364218.06</v>
      </c>
      <c r="H3987" s="4">
        <v>41941.49</v>
      </c>
      <c r="I3987" s="25"/>
      <c r="J3987" s="26" t="str">
        <f t="shared" si="376"/>
        <v>No</v>
      </c>
      <c r="K3987" s="26" t="str">
        <f t="shared" si="377"/>
        <v>GB</v>
      </c>
      <c r="L3987" s="26" t="str">
        <f t="shared" si="378"/>
        <v>Invalid</v>
      </c>
      <c r="M3987" s="26" t="str">
        <f>IF(OR(ISBLANK(B3987),ISBLANK(C3987),ISBLANK(D3987)),"Missing",IFERROR(VLOOKUP(A3987,'RM Postcodes'!$A:$B,2,0),"Invalid"))</f>
        <v>live</v>
      </c>
      <c r="N3987" s="26" t="str">
        <f t="shared" si="379"/>
        <v>Redact</v>
      </c>
      <c r="O3987" s="26" t="str">
        <f t="shared" si="374"/>
        <v>Redact</v>
      </c>
    </row>
    <row r="3988" spans="1:15" x14ac:dyDescent="0.2">
      <c r="A3988" s="24" t="str">
        <f t="shared" si="375"/>
        <v>IV18 0</v>
      </c>
      <c r="B3988" s="1" t="s">
        <v>12498</v>
      </c>
      <c r="C3988" s="1" t="s">
        <v>12673</v>
      </c>
      <c r="D3988" s="1" t="s">
        <v>12632</v>
      </c>
      <c r="E3988" s="2">
        <v>3</v>
      </c>
      <c r="F3988" s="3">
        <v>60216.65</v>
      </c>
      <c r="G3988" s="3">
        <v>41967.26</v>
      </c>
      <c r="H3988" s="4">
        <v>12901.43</v>
      </c>
      <c r="I3988" s="25"/>
      <c r="J3988" s="26" t="str">
        <f t="shared" si="376"/>
        <v>No</v>
      </c>
      <c r="K3988" s="26" t="str">
        <f t="shared" si="377"/>
        <v>GB</v>
      </c>
      <c r="L3988" s="26" t="str">
        <f t="shared" si="378"/>
        <v>Invalid</v>
      </c>
      <c r="M3988" s="26" t="str">
        <f>IF(OR(ISBLANK(B3988),ISBLANK(C3988),ISBLANK(D3988)),"Missing",IFERROR(VLOOKUP(A3988,'RM Postcodes'!$A:$B,2,0),"Invalid"))</f>
        <v>live</v>
      </c>
      <c r="N3988" s="26" t="str">
        <f t="shared" si="379"/>
        <v>Redact</v>
      </c>
      <c r="O3988" s="26" t="str">
        <f t="shared" si="374"/>
        <v>Redact</v>
      </c>
    </row>
    <row r="3989" spans="1:15" x14ac:dyDescent="0.2">
      <c r="A3989" s="24" t="str">
        <f t="shared" si="375"/>
        <v>IV19 1</v>
      </c>
      <c r="B3989" s="1" t="s">
        <v>12498</v>
      </c>
      <c r="C3989" s="1" t="s">
        <v>12674</v>
      </c>
      <c r="D3989" s="1" t="s">
        <v>12621</v>
      </c>
      <c r="E3989" s="2">
        <v>5</v>
      </c>
      <c r="F3989" s="3">
        <v>206181.12999999998</v>
      </c>
      <c r="G3989" s="3">
        <v>80823.03</v>
      </c>
      <c r="H3989" s="4">
        <v>49284.84</v>
      </c>
      <c r="I3989" s="25"/>
      <c r="J3989" s="26" t="str">
        <f t="shared" si="376"/>
        <v>No</v>
      </c>
      <c r="K3989" s="26" t="str">
        <f t="shared" si="377"/>
        <v>GB</v>
      </c>
      <c r="L3989" s="26" t="str">
        <f t="shared" si="378"/>
        <v>Invalid</v>
      </c>
      <c r="M3989" s="26" t="str">
        <f>IF(OR(ISBLANK(B3989),ISBLANK(C3989),ISBLANK(D3989)),"Missing",IFERROR(VLOOKUP(A3989,'RM Postcodes'!$A:$B,2,0),"Invalid"))</f>
        <v>live</v>
      </c>
      <c r="N3989" s="26" t="str">
        <f t="shared" si="379"/>
        <v>Redact</v>
      </c>
      <c r="O3989" s="26" t="str">
        <f t="shared" si="374"/>
        <v>Redact</v>
      </c>
    </row>
    <row r="3990" spans="1:15" x14ac:dyDescent="0.2">
      <c r="A3990" s="24" t="str">
        <f t="shared" si="375"/>
        <v>IV2 3</v>
      </c>
      <c r="B3990" s="1" t="s">
        <v>12498</v>
      </c>
      <c r="C3990" s="1" t="s">
        <v>12664</v>
      </c>
      <c r="D3990" s="1" t="s">
        <v>12629</v>
      </c>
      <c r="E3990" s="2">
        <v>11</v>
      </c>
      <c r="F3990" s="3">
        <v>505133.14000000013</v>
      </c>
      <c r="G3990" s="3">
        <v>208678.85</v>
      </c>
      <c r="H3990" s="4">
        <v>125265.22000000002</v>
      </c>
      <c r="I3990" s="25"/>
      <c r="J3990" s="26" t="str">
        <f t="shared" si="376"/>
        <v>No</v>
      </c>
      <c r="K3990" s="26" t="str">
        <f t="shared" si="377"/>
        <v>GB</v>
      </c>
      <c r="L3990" s="26" t="str">
        <f t="shared" si="378"/>
        <v>Invalid</v>
      </c>
      <c r="M3990" s="26" t="str">
        <f>IF(OR(ISBLANK(B3990),ISBLANK(C3990),ISBLANK(D3990)),"Missing",IFERROR(VLOOKUP(A3990,'RM Postcodes'!$A:$B,2,0),"Invalid"))</f>
        <v>live</v>
      </c>
      <c r="N3990" s="26" t="str">
        <f t="shared" si="379"/>
        <v>OK</v>
      </c>
      <c r="O3990" s="26" t="str">
        <f t="shared" si="374"/>
        <v>Redact</v>
      </c>
    </row>
    <row r="3991" spans="1:15" x14ac:dyDescent="0.2">
      <c r="A3991" s="24" t="str">
        <f t="shared" si="375"/>
        <v>IV2 4</v>
      </c>
      <c r="B3991" s="1" t="s">
        <v>12498</v>
      </c>
      <c r="C3991" s="1" t="s">
        <v>12664</v>
      </c>
      <c r="D3991" s="1" t="s">
        <v>12630</v>
      </c>
      <c r="E3991" s="2">
        <v>8</v>
      </c>
      <c r="F3991" s="3">
        <v>197024.92999999996</v>
      </c>
      <c r="G3991" s="3">
        <v>57089.56</v>
      </c>
      <c r="H3991" s="4">
        <v>43687.68</v>
      </c>
      <c r="I3991" s="25"/>
      <c r="J3991" s="26" t="str">
        <f t="shared" si="376"/>
        <v>No</v>
      </c>
      <c r="K3991" s="26" t="str">
        <f t="shared" si="377"/>
        <v>GB</v>
      </c>
      <c r="L3991" s="26" t="str">
        <f t="shared" si="378"/>
        <v>Invalid</v>
      </c>
      <c r="M3991" s="26" t="str">
        <f>IF(OR(ISBLANK(B3991),ISBLANK(C3991),ISBLANK(D3991)),"Missing",IFERROR(VLOOKUP(A3991,'RM Postcodes'!$A:$B,2,0),"Invalid"))</f>
        <v>live</v>
      </c>
      <c r="N3991" s="26" t="str">
        <f t="shared" si="379"/>
        <v>Redact</v>
      </c>
      <c r="O3991" s="26" t="str">
        <f t="shared" si="374"/>
        <v>OK</v>
      </c>
    </row>
    <row r="3992" spans="1:15" x14ac:dyDescent="0.2">
      <c r="A3992" s="24" t="str">
        <f t="shared" si="375"/>
        <v>IV2 5</v>
      </c>
      <c r="B3992" s="1" t="s">
        <v>12498</v>
      </c>
      <c r="C3992" s="1" t="s">
        <v>12664</v>
      </c>
      <c r="D3992" s="1" t="s">
        <v>12625</v>
      </c>
      <c r="E3992" s="2">
        <v>18</v>
      </c>
      <c r="F3992" s="3">
        <v>455892.47999999998</v>
      </c>
      <c r="G3992" s="3">
        <v>85000</v>
      </c>
      <c r="H3992" s="4">
        <v>76017.14</v>
      </c>
      <c r="I3992" s="25"/>
      <c r="J3992" s="26" t="str">
        <f t="shared" si="376"/>
        <v>No</v>
      </c>
      <c r="K3992" s="26" t="str">
        <f t="shared" si="377"/>
        <v>GB</v>
      </c>
      <c r="L3992" s="26" t="str">
        <f t="shared" si="378"/>
        <v>Invalid</v>
      </c>
      <c r="M3992" s="26" t="str">
        <f>IF(OR(ISBLANK(B3992),ISBLANK(C3992),ISBLANK(D3992)),"Missing",IFERROR(VLOOKUP(A3992,'RM Postcodes'!$A:$B,2,0),"Invalid"))</f>
        <v>live</v>
      </c>
      <c r="N3992" s="26" t="str">
        <f t="shared" si="379"/>
        <v>OK</v>
      </c>
      <c r="O3992" s="26" t="str">
        <f t="shared" si="374"/>
        <v>OK</v>
      </c>
    </row>
    <row r="3993" spans="1:15" x14ac:dyDescent="0.2">
      <c r="A3993" s="24" t="str">
        <f t="shared" si="375"/>
        <v>IV2 6</v>
      </c>
      <c r="B3993" s="1" t="s">
        <v>12498</v>
      </c>
      <c r="C3993" s="1" t="s">
        <v>12664</v>
      </c>
      <c r="D3993" s="1" t="s">
        <v>12622</v>
      </c>
      <c r="E3993" s="2">
        <v>20</v>
      </c>
      <c r="F3993" s="3">
        <v>684592.18</v>
      </c>
      <c r="G3993" s="3">
        <v>195918.06</v>
      </c>
      <c r="H3993" s="4">
        <v>60852.2</v>
      </c>
      <c r="I3993" s="25"/>
      <c r="J3993" s="26" t="str">
        <f t="shared" si="376"/>
        <v>No</v>
      </c>
      <c r="K3993" s="26" t="str">
        <f t="shared" si="377"/>
        <v>GB</v>
      </c>
      <c r="L3993" s="26" t="str">
        <f t="shared" si="378"/>
        <v>Invalid</v>
      </c>
      <c r="M3993" s="26" t="str">
        <f>IF(OR(ISBLANK(B3993),ISBLANK(C3993),ISBLANK(D3993)),"Missing",IFERROR(VLOOKUP(A3993,'RM Postcodes'!$A:$B,2,0),"Invalid"))</f>
        <v>live</v>
      </c>
      <c r="N3993" s="26" t="str">
        <f t="shared" si="379"/>
        <v>OK</v>
      </c>
      <c r="O3993" s="26" t="str">
        <f t="shared" si="374"/>
        <v>OK</v>
      </c>
    </row>
    <row r="3994" spans="1:15" x14ac:dyDescent="0.2">
      <c r="A3994" s="24" t="str">
        <f t="shared" si="375"/>
        <v>IV2 7</v>
      </c>
      <c r="B3994" s="1" t="s">
        <v>12498</v>
      </c>
      <c r="C3994" s="1" t="s">
        <v>12664</v>
      </c>
      <c r="D3994" s="1" t="s">
        <v>12623</v>
      </c>
      <c r="E3994" s="2">
        <v>14</v>
      </c>
      <c r="F3994" s="3">
        <v>761707.16</v>
      </c>
      <c r="G3994" s="3">
        <v>391491.81</v>
      </c>
      <c r="H3994" s="4">
        <v>54833.29</v>
      </c>
      <c r="I3994" s="25"/>
      <c r="J3994" s="26" t="str">
        <f t="shared" si="376"/>
        <v>No</v>
      </c>
      <c r="K3994" s="26" t="str">
        <f t="shared" si="377"/>
        <v>GB</v>
      </c>
      <c r="L3994" s="26" t="str">
        <f t="shared" si="378"/>
        <v>Invalid</v>
      </c>
      <c r="M3994" s="26" t="str">
        <f>IF(OR(ISBLANK(B3994),ISBLANK(C3994),ISBLANK(D3994)),"Missing",IFERROR(VLOOKUP(A3994,'RM Postcodes'!$A:$B,2,0),"Invalid"))</f>
        <v>live</v>
      </c>
      <c r="N3994" s="26" t="str">
        <f t="shared" si="379"/>
        <v>OK</v>
      </c>
      <c r="O3994" s="26" t="str">
        <f t="shared" si="374"/>
        <v>OK</v>
      </c>
    </row>
    <row r="3995" spans="1:15" x14ac:dyDescent="0.2">
      <c r="A3995" s="24" t="str">
        <f t="shared" si="375"/>
        <v>IV2 8</v>
      </c>
      <c r="B3995" s="1" t="s">
        <v>12498</v>
      </c>
      <c r="C3995" s="1" t="s">
        <v>12664</v>
      </c>
      <c r="D3995" s="1" t="s">
        <v>12626</v>
      </c>
      <c r="E3995" s="2">
        <v>2</v>
      </c>
      <c r="F3995" s="3">
        <v>139021.35</v>
      </c>
      <c r="G3995" s="3">
        <v>78964.570000000007</v>
      </c>
      <c r="H3995" s="4">
        <v>60056.78</v>
      </c>
      <c r="I3995" s="25"/>
      <c r="J3995" s="26" t="str">
        <f t="shared" si="376"/>
        <v>No</v>
      </c>
      <c r="K3995" s="26" t="str">
        <f t="shared" si="377"/>
        <v>GB</v>
      </c>
      <c r="L3995" s="26" t="str">
        <f t="shared" si="378"/>
        <v>Invalid</v>
      </c>
      <c r="M3995" s="26" t="str">
        <f>IF(OR(ISBLANK(B3995),ISBLANK(C3995),ISBLANK(D3995)),"Missing",IFERROR(VLOOKUP(A3995,'RM Postcodes'!$A:$B,2,0),"Invalid"))</f>
        <v>live</v>
      </c>
      <c r="N3995" s="26" t="str">
        <f t="shared" si="379"/>
        <v>Redact</v>
      </c>
      <c r="O3995" s="26" t="str">
        <f t="shared" si="374"/>
        <v>Redact</v>
      </c>
    </row>
    <row r="3996" spans="1:15" x14ac:dyDescent="0.2">
      <c r="A3996" s="24" t="str">
        <f t="shared" si="375"/>
        <v>IV20 1</v>
      </c>
      <c r="B3996" s="1" t="s">
        <v>12498</v>
      </c>
      <c r="C3996" s="1" t="s">
        <v>12675</v>
      </c>
      <c r="D3996" s="1" t="s">
        <v>12621</v>
      </c>
      <c r="E3996" s="2">
        <v>3</v>
      </c>
      <c r="F3996" s="3">
        <v>297830.39</v>
      </c>
      <c r="G3996" s="3">
        <v>279772.91000000003</v>
      </c>
      <c r="H3996" s="4">
        <v>10464.540000000001</v>
      </c>
      <c r="I3996" s="25"/>
      <c r="J3996" s="26" t="str">
        <f t="shared" si="376"/>
        <v>No</v>
      </c>
      <c r="K3996" s="26" t="str">
        <f t="shared" si="377"/>
        <v>GB</v>
      </c>
      <c r="L3996" s="26" t="str">
        <f t="shared" si="378"/>
        <v>Invalid</v>
      </c>
      <c r="M3996" s="26" t="str">
        <f>IF(OR(ISBLANK(B3996),ISBLANK(C3996),ISBLANK(D3996)),"Missing",IFERROR(VLOOKUP(A3996,'RM Postcodes'!$A:$B,2,0),"Invalid"))</f>
        <v>live</v>
      </c>
      <c r="N3996" s="26" t="str">
        <f t="shared" si="379"/>
        <v>Redact</v>
      </c>
      <c r="O3996" s="26" t="str">
        <f t="shared" si="374"/>
        <v>Redact</v>
      </c>
    </row>
    <row r="3997" spans="1:15" x14ac:dyDescent="0.2">
      <c r="A3997" s="24" t="str">
        <f t="shared" si="375"/>
        <v>IV21 2</v>
      </c>
      <c r="B3997" s="1" t="s">
        <v>12498</v>
      </c>
      <c r="C3997" s="1" t="s">
        <v>12636</v>
      </c>
      <c r="D3997" s="1" t="s">
        <v>12640</v>
      </c>
      <c r="E3997" s="2">
        <v>1</v>
      </c>
      <c r="F3997" s="3">
        <v>4148.47</v>
      </c>
      <c r="G3997" s="3">
        <v>4148.47</v>
      </c>
      <c r="H3997" s="4">
        <v>0</v>
      </c>
      <c r="I3997" s="25"/>
      <c r="J3997" s="26" t="str">
        <f t="shared" si="376"/>
        <v>No</v>
      </c>
      <c r="K3997" s="26" t="str">
        <f t="shared" si="377"/>
        <v>GB</v>
      </c>
      <c r="L3997" s="26" t="str">
        <f t="shared" si="378"/>
        <v>Invalid</v>
      </c>
      <c r="M3997" s="26" t="str">
        <f>IF(OR(ISBLANK(B3997),ISBLANK(C3997),ISBLANK(D3997)),"Missing",IFERROR(VLOOKUP(A3997,'RM Postcodes'!$A:$B,2,0),"Invalid"))</f>
        <v>live</v>
      </c>
      <c r="N3997" s="26" t="str">
        <f t="shared" si="379"/>
        <v>Redact</v>
      </c>
      <c r="O3997" s="26" t="str">
        <f t="shared" si="374"/>
        <v>Redact</v>
      </c>
    </row>
    <row r="3998" spans="1:15" x14ac:dyDescent="0.2">
      <c r="A3998" s="24" t="str">
        <f t="shared" si="375"/>
        <v>IV22 2</v>
      </c>
      <c r="B3998" s="1" t="s">
        <v>12498</v>
      </c>
      <c r="C3998" s="1" t="s">
        <v>12637</v>
      </c>
      <c r="D3998" s="1" t="s">
        <v>12640</v>
      </c>
      <c r="E3998" s="2">
        <v>1</v>
      </c>
      <c r="F3998" s="3">
        <v>32000.73</v>
      </c>
      <c r="G3998" s="3">
        <v>32000.73</v>
      </c>
      <c r="H3998" s="4">
        <v>0</v>
      </c>
      <c r="I3998" s="25"/>
      <c r="J3998" s="26" t="str">
        <f t="shared" si="376"/>
        <v>No</v>
      </c>
      <c r="K3998" s="26" t="str">
        <f t="shared" si="377"/>
        <v>GB</v>
      </c>
      <c r="L3998" s="26" t="str">
        <f t="shared" si="378"/>
        <v>Invalid</v>
      </c>
      <c r="M3998" s="26" t="str">
        <f>IF(OR(ISBLANK(B3998),ISBLANK(C3998),ISBLANK(D3998)),"Missing",IFERROR(VLOOKUP(A3998,'RM Postcodes'!$A:$B,2,0),"Invalid"))</f>
        <v>live</v>
      </c>
      <c r="N3998" s="26" t="str">
        <f t="shared" si="379"/>
        <v>Redact</v>
      </c>
      <c r="O3998" s="26" t="str">
        <f t="shared" si="374"/>
        <v>Redact</v>
      </c>
    </row>
    <row r="3999" spans="1:15" x14ac:dyDescent="0.2">
      <c r="A3999" s="24" t="str">
        <f t="shared" si="375"/>
        <v>IV23 2</v>
      </c>
      <c r="B3999" s="1" t="s">
        <v>12498</v>
      </c>
      <c r="C3999" s="1" t="s">
        <v>12638</v>
      </c>
      <c r="D3999" s="1" t="s">
        <v>12640</v>
      </c>
      <c r="E3999" s="2">
        <v>2</v>
      </c>
      <c r="F3999" s="3">
        <v>13944.86</v>
      </c>
      <c r="G3999" s="3">
        <v>7740.02</v>
      </c>
      <c r="H3999" s="4">
        <v>6204.84</v>
      </c>
      <c r="I3999" s="25"/>
      <c r="J3999" s="26" t="str">
        <f t="shared" si="376"/>
        <v>No</v>
      </c>
      <c r="K3999" s="26" t="str">
        <f t="shared" si="377"/>
        <v>GB</v>
      </c>
      <c r="L3999" s="26" t="str">
        <f t="shared" si="378"/>
        <v>Invalid</v>
      </c>
      <c r="M3999" s="26" t="str">
        <f>IF(OR(ISBLANK(B3999),ISBLANK(C3999),ISBLANK(D3999)),"Missing",IFERROR(VLOOKUP(A3999,'RM Postcodes'!$A:$B,2,0),"Invalid"))</f>
        <v>live</v>
      </c>
      <c r="N3999" s="26" t="str">
        <f t="shared" si="379"/>
        <v>Redact</v>
      </c>
      <c r="O3999" s="26" t="str">
        <f t="shared" si="374"/>
        <v>Redact</v>
      </c>
    </row>
    <row r="4000" spans="1:15" x14ac:dyDescent="0.2">
      <c r="A4000" s="24" t="str">
        <f t="shared" si="375"/>
        <v>IV24 3</v>
      </c>
      <c r="B4000" s="1" t="s">
        <v>12498</v>
      </c>
      <c r="C4000" s="1" t="s">
        <v>12639</v>
      </c>
      <c r="D4000" s="1" t="s">
        <v>12629</v>
      </c>
      <c r="E4000" s="2">
        <v>3</v>
      </c>
      <c r="F4000" s="3">
        <v>11283337.610000001</v>
      </c>
      <c r="G4000" s="3">
        <v>11150072.460000001</v>
      </c>
      <c r="H4000" s="4">
        <v>82948.679999999993</v>
      </c>
      <c r="I4000" s="25"/>
      <c r="J4000" s="26" t="str">
        <f t="shared" si="376"/>
        <v>No</v>
      </c>
      <c r="K4000" s="26" t="str">
        <f t="shared" si="377"/>
        <v>GB</v>
      </c>
      <c r="L4000" s="26" t="str">
        <f t="shared" si="378"/>
        <v>Invalid</v>
      </c>
      <c r="M4000" s="26" t="str">
        <f>IF(OR(ISBLANK(B4000),ISBLANK(C4000),ISBLANK(D4000)),"Missing",IFERROR(VLOOKUP(A4000,'RM Postcodes'!$A:$B,2,0),"Invalid"))</f>
        <v>live</v>
      </c>
      <c r="N4000" s="26" t="str">
        <f t="shared" si="379"/>
        <v>Redact</v>
      </c>
      <c r="O4000" s="26" t="str">
        <f t="shared" si="374"/>
        <v>Redact</v>
      </c>
    </row>
    <row r="4001" spans="1:15" x14ac:dyDescent="0.2">
      <c r="A4001" s="24" t="str">
        <f t="shared" si="375"/>
        <v>IV25 3</v>
      </c>
      <c r="B4001" s="1" t="s">
        <v>12498</v>
      </c>
      <c r="C4001" s="1" t="s">
        <v>12641</v>
      </c>
      <c r="D4001" s="1" t="s">
        <v>12629</v>
      </c>
      <c r="E4001" s="2">
        <v>3</v>
      </c>
      <c r="F4001" s="3">
        <v>44026.909999999996</v>
      </c>
      <c r="G4001" s="3">
        <v>17829.439999999999</v>
      </c>
      <c r="H4001" s="4">
        <v>16197.43</v>
      </c>
      <c r="I4001" s="25"/>
      <c r="J4001" s="26" t="str">
        <f t="shared" si="376"/>
        <v>No</v>
      </c>
      <c r="K4001" s="26" t="str">
        <f t="shared" si="377"/>
        <v>GB</v>
      </c>
      <c r="L4001" s="26" t="str">
        <f t="shared" si="378"/>
        <v>Invalid</v>
      </c>
      <c r="M4001" s="26" t="str">
        <f>IF(OR(ISBLANK(B4001),ISBLANK(C4001),ISBLANK(D4001)),"Missing",IFERROR(VLOOKUP(A4001,'RM Postcodes'!$A:$B,2,0),"Invalid"))</f>
        <v>live</v>
      </c>
      <c r="N4001" s="26" t="str">
        <f t="shared" si="379"/>
        <v>Redact</v>
      </c>
      <c r="O4001" s="26" t="str">
        <f t="shared" si="374"/>
        <v>Redact</v>
      </c>
    </row>
    <row r="4002" spans="1:15" x14ac:dyDescent="0.2">
      <c r="A4002" s="24" t="str">
        <f t="shared" si="375"/>
        <v>IV26 2</v>
      </c>
      <c r="B4002" s="1" t="s">
        <v>12498</v>
      </c>
      <c r="C4002" s="1" t="s">
        <v>12676</v>
      </c>
      <c r="D4002" s="1" t="s">
        <v>12640</v>
      </c>
      <c r="E4002" s="2">
        <v>1</v>
      </c>
      <c r="F4002" s="3">
        <v>8508.16</v>
      </c>
      <c r="G4002" s="3">
        <v>8508.16</v>
      </c>
      <c r="H4002" s="4">
        <v>0</v>
      </c>
      <c r="I4002" s="25"/>
      <c r="J4002" s="26" t="str">
        <f t="shared" si="376"/>
        <v>No</v>
      </c>
      <c r="K4002" s="26" t="str">
        <f t="shared" si="377"/>
        <v>GB</v>
      </c>
      <c r="L4002" s="26" t="str">
        <f t="shared" si="378"/>
        <v>Invalid</v>
      </c>
      <c r="M4002" s="26" t="str">
        <f>IF(OR(ISBLANK(B4002),ISBLANK(C4002),ISBLANK(D4002)),"Missing",IFERROR(VLOOKUP(A4002,'RM Postcodes'!$A:$B,2,0),"Invalid"))</f>
        <v>live</v>
      </c>
      <c r="N4002" s="26" t="str">
        <f t="shared" si="379"/>
        <v>Redact</v>
      </c>
      <c r="O4002" s="26" t="str">
        <f t="shared" si="374"/>
        <v>Redact</v>
      </c>
    </row>
    <row r="4003" spans="1:15" x14ac:dyDescent="0.2">
      <c r="A4003" s="24" t="str">
        <f t="shared" si="375"/>
        <v>IV27 4</v>
      </c>
      <c r="B4003" s="1" t="s">
        <v>12498</v>
      </c>
      <c r="C4003" s="1" t="s">
        <v>12677</v>
      </c>
      <c r="D4003" s="1" t="s">
        <v>12630</v>
      </c>
      <c r="E4003" s="2">
        <v>5</v>
      </c>
      <c r="F4003" s="3">
        <v>199498.26</v>
      </c>
      <c r="G4003" s="3">
        <v>90415.13</v>
      </c>
      <c r="H4003" s="4">
        <v>58750</v>
      </c>
      <c r="I4003" s="25"/>
      <c r="J4003" s="26" t="str">
        <f t="shared" si="376"/>
        <v>No</v>
      </c>
      <c r="K4003" s="26" t="str">
        <f t="shared" si="377"/>
        <v>GB</v>
      </c>
      <c r="L4003" s="26" t="str">
        <f t="shared" si="378"/>
        <v>Invalid</v>
      </c>
      <c r="M4003" s="26" t="str">
        <f>IF(OR(ISBLANK(B4003),ISBLANK(C4003),ISBLANK(D4003)),"Missing",IFERROR(VLOOKUP(A4003,'RM Postcodes'!$A:$B,2,0),"Invalid"))</f>
        <v>live</v>
      </c>
      <c r="N4003" s="26" t="str">
        <f t="shared" si="379"/>
        <v>Redact</v>
      </c>
      <c r="O4003" s="26" t="str">
        <f t="shared" si="374"/>
        <v>Redact</v>
      </c>
    </row>
    <row r="4004" spans="1:15" x14ac:dyDescent="0.2">
      <c r="A4004" s="24" t="str">
        <f t="shared" si="375"/>
        <v>IV3 5</v>
      </c>
      <c r="B4004" s="1" t="s">
        <v>12498</v>
      </c>
      <c r="C4004" s="1" t="s">
        <v>12665</v>
      </c>
      <c r="D4004" s="1" t="s">
        <v>12625</v>
      </c>
      <c r="E4004" s="2">
        <v>10</v>
      </c>
      <c r="F4004" s="3">
        <v>356523.87000000011</v>
      </c>
      <c r="G4004" s="3">
        <v>243023.08000000002</v>
      </c>
      <c r="H4004" s="4">
        <v>23815.61</v>
      </c>
      <c r="I4004" s="25"/>
      <c r="J4004" s="26" t="str">
        <f t="shared" si="376"/>
        <v>No</v>
      </c>
      <c r="K4004" s="26" t="str">
        <f t="shared" si="377"/>
        <v>GB</v>
      </c>
      <c r="L4004" s="26" t="str">
        <f t="shared" si="378"/>
        <v>Invalid</v>
      </c>
      <c r="M4004" s="26" t="str">
        <f>IF(OR(ISBLANK(B4004),ISBLANK(C4004),ISBLANK(D4004)),"Missing",IFERROR(VLOOKUP(A4004,'RM Postcodes'!$A:$B,2,0),"Invalid"))</f>
        <v>live</v>
      </c>
      <c r="N4004" s="26" t="str">
        <f t="shared" si="379"/>
        <v>OK</v>
      </c>
      <c r="O4004" s="26" t="str">
        <f t="shared" si="374"/>
        <v>Redact</v>
      </c>
    </row>
    <row r="4005" spans="1:15" x14ac:dyDescent="0.2">
      <c r="A4005" s="24" t="str">
        <f t="shared" si="375"/>
        <v>IV3 8</v>
      </c>
      <c r="B4005" s="1" t="s">
        <v>12498</v>
      </c>
      <c r="C4005" s="1" t="s">
        <v>12665</v>
      </c>
      <c r="D4005" s="1" t="s">
        <v>12626</v>
      </c>
      <c r="E4005" s="2">
        <v>15</v>
      </c>
      <c r="F4005" s="3">
        <v>1480108.7799999998</v>
      </c>
      <c r="G4005" s="3">
        <v>544831.99</v>
      </c>
      <c r="H4005" s="4">
        <v>350648.53</v>
      </c>
      <c r="I4005" s="25"/>
      <c r="J4005" s="26" t="str">
        <f t="shared" si="376"/>
        <v>No</v>
      </c>
      <c r="K4005" s="26" t="str">
        <f t="shared" si="377"/>
        <v>GB</v>
      </c>
      <c r="L4005" s="26" t="str">
        <f t="shared" si="378"/>
        <v>Invalid</v>
      </c>
      <c r="M4005" s="26" t="str">
        <f>IF(OR(ISBLANK(B4005),ISBLANK(C4005),ISBLANK(D4005)),"Missing",IFERROR(VLOOKUP(A4005,'RM Postcodes'!$A:$B,2,0),"Invalid"))</f>
        <v>live</v>
      </c>
      <c r="N4005" s="26" t="str">
        <f t="shared" si="379"/>
        <v>OK</v>
      </c>
      <c r="O4005" s="26" t="str">
        <f t="shared" si="374"/>
        <v>Redact</v>
      </c>
    </row>
    <row r="4006" spans="1:15" x14ac:dyDescent="0.2">
      <c r="A4006" s="24" t="str">
        <f t="shared" si="375"/>
        <v>IV30 1</v>
      </c>
      <c r="B4006" s="1" t="s">
        <v>12498</v>
      </c>
      <c r="C4006" s="1" t="s">
        <v>12642</v>
      </c>
      <c r="D4006" s="1" t="s">
        <v>12621</v>
      </c>
      <c r="E4006" s="2">
        <v>8</v>
      </c>
      <c r="F4006" s="3">
        <v>514548.73999999993</v>
      </c>
      <c r="G4006" s="3">
        <v>148294.22999999998</v>
      </c>
      <c r="H4006" s="4">
        <v>132591.26999999999</v>
      </c>
      <c r="I4006" s="25"/>
      <c r="J4006" s="26" t="str">
        <f t="shared" si="376"/>
        <v>No</v>
      </c>
      <c r="K4006" s="26" t="str">
        <f t="shared" si="377"/>
        <v>GB</v>
      </c>
      <c r="L4006" s="26" t="str">
        <f t="shared" si="378"/>
        <v>Invalid</v>
      </c>
      <c r="M4006" s="26" t="str">
        <f>IF(OR(ISBLANK(B4006),ISBLANK(C4006),ISBLANK(D4006)),"Missing",IFERROR(VLOOKUP(A4006,'RM Postcodes'!$A:$B,2,0),"Invalid"))</f>
        <v>live</v>
      </c>
      <c r="N4006" s="26" t="str">
        <f t="shared" si="379"/>
        <v>Redact</v>
      </c>
      <c r="O4006" s="26" t="str">
        <f t="shared" si="374"/>
        <v>OK</v>
      </c>
    </row>
    <row r="4007" spans="1:15" x14ac:dyDescent="0.2">
      <c r="A4007" s="24" t="str">
        <f t="shared" si="375"/>
        <v>IV30 4</v>
      </c>
      <c r="B4007" s="1" t="s">
        <v>12498</v>
      </c>
      <c r="C4007" s="1" t="s">
        <v>12642</v>
      </c>
      <c r="D4007" s="1" t="s">
        <v>12630</v>
      </c>
      <c r="E4007" s="2">
        <v>2</v>
      </c>
      <c r="F4007" s="3">
        <v>46813.86</v>
      </c>
      <c r="G4007" s="3">
        <v>30373.84</v>
      </c>
      <c r="H4007" s="4">
        <v>16440.02</v>
      </c>
      <c r="I4007" s="25"/>
      <c r="J4007" s="26" t="str">
        <f t="shared" si="376"/>
        <v>No</v>
      </c>
      <c r="K4007" s="26" t="str">
        <f t="shared" si="377"/>
        <v>GB</v>
      </c>
      <c r="L4007" s="26" t="str">
        <f t="shared" si="378"/>
        <v>Invalid</v>
      </c>
      <c r="M4007" s="26" t="str">
        <f>IF(OR(ISBLANK(B4007),ISBLANK(C4007),ISBLANK(D4007)),"Missing",IFERROR(VLOOKUP(A4007,'RM Postcodes'!$A:$B,2,0),"Invalid"))</f>
        <v>live</v>
      </c>
      <c r="N4007" s="26" t="str">
        <f t="shared" si="379"/>
        <v>Redact</v>
      </c>
      <c r="O4007" s="26" t="str">
        <f t="shared" si="374"/>
        <v>Redact</v>
      </c>
    </row>
    <row r="4008" spans="1:15" x14ac:dyDescent="0.2">
      <c r="A4008" s="24" t="str">
        <f t="shared" si="375"/>
        <v>IV30 5</v>
      </c>
      <c r="B4008" s="1" t="s">
        <v>12498</v>
      </c>
      <c r="C4008" s="1" t="s">
        <v>12642</v>
      </c>
      <c r="D4008" s="1" t="s">
        <v>12625</v>
      </c>
      <c r="E4008" s="2">
        <v>9</v>
      </c>
      <c r="F4008" s="3">
        <v>144439.32999999999</v>
      </c>
      <c r="G4008" s="3">
        <v>39692.31</v>
      </c>
      <c r="H4008" s="4">
        <v>38794.959999999999</v>
      </c>
      <c r="I4008" s="25"/>
      <c r="J4008" s="26" t="str">
        <f t="shared" si="376"/>
        <v>No</v>
      </c>
      <c r="K4008" s="26" t="str">
        <f t="shared" si="377"/>
        <v>GB</v>
      </c>
      <c r="L4008" s="26" t="str">
        <f t="shared" si="378"/>
        <v>Invalid</v>
      </c>
      <c r="M4008" s="26" t="str">
        <f>IF(OR(ISBLANK(B4008),ISBLANK(C4008),ISBLANK(D4008)),"Missing",IFERROR(VLOOKUP(A4008,'RM Postcodes'!$A:$B,2,0),"Invalid"))</f>
        <v>live</v>
      </c>
      <c r="N4008" s="26" t="str">
        <f t="shared" si="379"/>
        <v>Redact</v>
      </c>
      <c r="O4008" s="26" t="str">
        <f t="shared" si="374"/>
        <v>OK</v>
      </c>
    </row>
    <row r="4009" spans="1:15" x14ac:dyDescent="0.2">
      <c r="A4009" s="24" t="str">
        <f t="shared" si="375"/>
        <v>IV30 6</v>
      </c>
      <c r="B4009" s="1" t="s">
        <v>12498</v>
      </c>
      <c r="C4009" s="1" t="s">
        <v>12642</v>
      </c>
      <c r="D4009" s="1" t="s">
        <v>12622</v>
      </c>
      <c r="E4009" s="2">
        <v>4</v>
      </c>
      <c r="F4009" s="3">
        <v>78271.81</v>
      </c>
      <c r="G4009" s="3">
        <v>39692.69</v>
      </c>
      <c r="H4009" s="4">
        <v>24854</v>
      </c>
      <c r="I4009" s="25"/>
      <c r="J4009" s="26" t="str">
        <f t="shared" si="376"/>
        <v>No</v>
      </c>
      <c r="K4009" s="26" t="str">
        <f t="shared" si="377"/>
        <v>GB</v>
      </c>
      <c r="L4009" s="26" t="str">
        <f t="shared" si="378"/>
        <v>Invalid</v>
      </c>
      <c r="M4009" s="26" t="str">
        <f>IF(OR(ISBLANK(B4009),ISBLANK(C4009),ISBLANK(D4009)),"Missing",IFERROR(VLOOKUP(A4009,'RM Postcodes'!$A:$B,2,0),"Invalid"))</f>
        <v>live</v>
      </c>
      <c r="N4009" s="26" t="str">
        <f t="shared" si="379"/>
        <v>Redact</v>
      </c>
      <c r="O4009" s="26" t="str">
        <f t="shared" si="374"/>
        <v>Redact</v>
      </c>
    </row>
    <row r="4010" spans="1:15" x14ac:dyDescent="0.2">
      <c r="A4010" s="24" t="str">
        <f t="shared" si="375"/>
        <v>IV30 8</v>
      </c>
      <c r="B4010" s="1" t="s">
        <v>12498</v>
      </c>
      <c r="C4010" s="1" t="s">
        <v>12642</v>
      </c>
      <c r="D4010" s="1" t="s">
        <v>12626</v>
      </c>
      <c r="E4010" s="2">
        <v>8</v>
      </c>
      <c r="F4010" s="3">
        <v>2865785.2600000002</v>
      </c>
      <c r="G4010" s="3">
        <v>2259850.13</v>
      </c>
      <c r="H4010" s="4">
        <v>338585.64</v>
      </c>
      <c r="I4010" s="25"/>
      <c r="J4010" s="26" t="str">
        <f t="shared" si="376"/>
        <v>No</v>
      </c>
      <c r="K4010" s="26" t="str">
        <f t="shared" si="377"/>
        <v>GB</v>
      </c>
      <c r="L4010" s="26" t="str">
        <f t="shared" si="378"/>
        <v>Invalid</v>
      </c>
      <c r="M4010" s="26" t="str">
        <f>IF(OR(ISBLANK(B4010),ISBLANK(C4010),ISBLANK(D4010)),"Missing",IFERROR(VLOOKUP(A4010,'RM Postcodes'!$A:$B,2,0),"Invalid"))</f>
        <v>live</v>
      </c>
      <c r="N4010" s="26" t="str">
        <f t="shared" si="379"/>
        <v>Redact</v>
      </c>
      <c r="O4010" s="26" t="str">
        <f t="shared" si="374"/>
        <v>Redact</v>
      </c>
    </row>
    <row r="4011" spans="1:15" x14ac:dyDescent="0.2">
      <c r="A4011" s="24" t="str">
        <f t="shared" si="375"/>
        <v>IV31 6</v>
      </c>
      <c r="B4011" s="1" t="s">
        <v>12498</v>
      </c>
      <c r="C4011" s="1" t="s">
        <v>12643</v>
      </c>
      <c r="D4011" s="1" t="s">
        <v>12622</v>
      </c>
      <c r="E4011" s="2">
        <v>4</v>
      </c>
      <c r="F4011" s="3">
        <v>101068.56999999999</v>
      </c>
      <c r="G4011" s="3">
        <v>42890.14</v>
      </c>
      <c r="H4011" s="4">
        <v>42183.77</v>
      </c>
      <c r="I4011" s="25"/>
      <c r="J4011" s="26" t="str">
        <f t="shared" si="376"/>
        <v>No</v>
      </c>
      <c r="K4011" s="26" t="str">
        <f t="shared" si="377"/>
        <v>GB</v>
      </c>
      <c r="L4011" s="26" t="str">
        <f t="shared" si="378"/>
        <v>Invalid</v>
      </c>
      <c r="M4011" s="26" t="str">
        <f>IF(OR(ISBLANK(B4011),ISBLANK(C4011),ISBLANK(D4011)),"Missing",IFERROR(VLOOKUP(A4011,'RM Postcodes'!$A:$B,2,0),"Invalid"))</f>
        <v>live</v>
      </c>
      <c r="N4011" s="26" t="str">
        <f t="shared" si="379"/>
        <v>Redact</v>
      </c>
      <c r="O4011" s="26" t="str">
        <f t="shared" si="374"/>
        <v>Redact</v>
      </c>
    </row>
    <row r="4012" spans="1:15" x14ac:dyDescent="0.2">
      <c r="A4012" s="24" t="str">
        <f t="shared" si="375"/>
        <v>IV32 7</v>
      </c>
      <c r="B4012" s="1" t="s">
        <v>12498</v>
      </c>
      <c r="C4012" s="1" t="s">
        <v>12644</v>
      </c>
      <c r="D4012" s="1" t="s">
        <v>12623</v>
      </c>
      <c r="E4012" s="2">
        <v>2</v>
      </c>
      <c r="F4012" s="3">
        <v>20304.21</v>
      </c>
      <c r="G4012" s="3">
        <v>10500.11</v>
      </c>
      <c r="H4012" s="4">
        <v>9804.1</v>
      </c>
      <c r="I4012" s="25"/>
      <c r="J4012" s="26" t="str">
        <f t="shared" si="376"/>
        <v>No</v>
      </c>
      <c r="K4012" s="26" t="str">
        <f t="shared" si="377"/>
        <v>GB</v>
      </c>
      <c r="L4012" s="26" t="str">
        <f t="shared" si="378"/>
        <v>Invalid</v>
      </c>
      <c r="M4012" s="26" t="str">
        <f>IF(OR(ISBLANK(B4012),ISBLANK(C4012),ISBLANK(D4012)),"Missing",IFERROR(VLOOKUP(A4012,'RM Postcodes'!$A:$B,2,0),"Invalid"))</f>
        <v>live</v>
      </c>
      <c r="N4012" s="26" t="str">
        <f t="shared" si="379"/>
        <v>Redact</v>
      </c>
      <c r="O4012" s="26" t="str">
        <f t="shared" si="374"/>
        <v>Redact</v>
      </c>
    </row>
    <row r="4013" spans="1:15" x14ac:dyDescent="0.2">
      <c r="A4013" s="24" t="str">
        <f t="shared" si="375"/>
        <v>IV36 1</v>
      </c>
      <c r="B4013" s="1" t="s">
        <v>12498</v>
      </c>
      <c r="C4013" s="1" t="s">
        <v>12648</v>
      </c>
      <c r="D4013" s="1" t="s">
        <v>12621</v>
      </c>
      <c r="E4013" s="2">
        <v>1</v>
      </c>
      <c r="F4013" s="3">
        <v>127500</v>
      </c>
      <c r="G4013" s="3">
        <v>127500</v>
      </c>
      <c r="H4013" s="4">
        <v>0</v>
      </c>
      <c r="I4013" s="25"/>
      <c r="J4013" s="26" t="str">
        <f t="shared" si="376"/>
        <v>No</v>
      </c>
      <c r="K4013" s="26" t="str">
        <f t="shared" si="377"/>
        <v>GB</v>
      </c>
      <c r="L4013" s="26" t="str">
        <f t="shared" si="378"/>
        <v>Invalid</v>
      </c>
      <c r="M4013" s="26" t="str">
        <f>IF(OR(ISBLANK(B4013),ISBLANK(C4013),ISBLANK(D4013)),"Missing",IFERROR(VLOOKUP(A4013,'RM Postcodes'!$A:$B,2,0),"Invalid"))</f>
        <v>live</v>
      </c>
      <c r="N4013" s="26" t="str">
        <f t="shared" si="379"/>
        <v>Redact</v>
      </c>
      <c r="O4013" s="26" t="str">
        <f t="shared" si="374"/>
        <v>Redact</v>
      </c>
    </row>
    <row r="4014" spans="1:15" x14ac:dyDescent="0.2">
      <c r="A4014" s="24" t="str">
        <f t="shared" si="375"/>
        <v>IV36 2</v>
      </c>
      <c r="B4014" s="1" t="s">
        <v>12498</v>
      </c>
      <c r="C4014" s="1" t="s">
        <v>12648</v>
      </c>
      <c r="D4014" s="1" t="s">
        <v>12640</v>
      </c>
      <c r="E4014" s="2">
        <v>14</v>
      </c>
      <c r="F4014" s="3">
        <v>2960369.03</v>
      </c>
      <c r="G4014" s="3">
        <v>1668757.33</v>
      </c>
      <c r="H4014" s="4">
        <v>1050000</v>
      </c>
      <c r="I4014" s="25"/>
      <c r="J4014" s="26" t="str">
        <f t="shared" si="376"/>
        <v>No</v>
      </c>
      <c r="K4014" s="26" t="str">
        <f t="shared" si="377"/>
        <v>GB</v>
      </c>
      <c r="L4014" s="26" t="str">
        <f t="shared" si="378"/>
        <v>Invalid</v>
      </c>
      <c r="M4014" s="26" t="str">
        <f>IF(OR(ISBLANK(B4014),ISBLANK(C4014),ISBLANK(D4014)),"Missing",IFERROR(VLOOKUP(A4014,'RM Postcodes'!$A:$B,2,0),"Invalid"))</f>
        <v>live</v>
      </c>
      <c r="N4014" s="26" t="str">
        <f t="shared" si="379"/>
        <v>OK</v>
      </c>
      <c r="O4014" s="26" t="str">
        <f t="shared" si="374"/>
        <v>Redact</v>
      </c>
    </row>
    <row r="4015" spans="1:15" x14ac:dyDescent="0.2">
      <c r="A4015" s="24" t="str">
        <f t="shared" si="375"/>
        <v>IV36 3</v>
      </c>
      <c r="B4015" s="1" t="s">
        <v>12498</v>
      </c>
      <c r="C4015" s="1" t="s">
        <v>12648</v>
      </c>
      <c r="D4015" s="1" t="s">
        <v>12629</v>
      </c>
      <c r="E4015" s="2">
        <v>1</v>
      </c>
      <c r="F4015" s="3">
        <v>9095.85</v>
      </c>
      <c r="G4015" s="3">
        <v>9095.85</v>
      </c>
      <c r="H4015" s="4">
        <v>0</v>
      </c>
      <c r="I4015" s="25"/>
      <c r="J4015" s="26" t="str">
        <f t="shared" si="376"/>
        <v>No</v>
      </c>
      <c r="K4015" s="26" t="str">
        <f t="shared" si="377"/>
        <v>GB</v>
      </c>
      <c r="L4015" s="26" t="str">
        <f t="shared" si="378"/>
        <v>Invalid</v>
      </c>
      <c r="M4015" s="26" t="str">
        <f>IF(OR(ISBLANK(B4015),ISBLANK(C4015),ISBLANK(D4015)),"Missing",IFERROR(VLOOKUP(A4015,'RM Postcodes'!$A:$B,2,0),"Invalid"))</f>
        <v>live</v>
      </c>
      <c r="N4015" s="26" t="str">
        <f t="shared" si="379"/>
        <v>Redact</v>
      </c>
      <c r="O4015" s="26" t="str">
        <f t="shared" si="374"/>
        <v>Redact</v>
      </c>
    </row>
    <row r="4016" spans="1:15" x14ac:dyDescent="0.2">
      <c r="A4016" s="24" t="str">
        <f t="shared" si="375"/>
        <v>IV4 7</v>
      </c>
      <c r="B4016" s="1" t="s">
        <v>12498</v>
      </c>
      <c r="C4016" s="1" t="s">
        <v>12666</v>
      </c>
      <c r="D4016" s="1" t="s">
        <v>12623</v>
      </c>
      <c r="E4016" s="2">
        <v>12</v>
      </c>
      <c r="F4016" s="3">
        <v>249194.05000000005</v>
      </c>
      <c r="G4016" s="3">
        <v>85859.82</v>
      </c>
      <c r="H4016" s="4">
        <v>62698.52</v>
      </c>
      <c r="I4016" s="25"/>
      <c r="J4016" s="26" t="str">
        <f t="shared" si="376"/>
        <v>No</v>
      </c>
      <c r="K4016" s="26" t="str">
        <f t="shared" si="377"/>
        <v>GB</v>
      </c>
      <c r="L4016" s="26" t="str">
        <f t="shared" si="378"/>
        <v>Invalid</v>
      </c>
      <c r="M4016" s="26" t="str">
        <f>IF(OR(ISBLANK(B4016),ISBLANK(C4016),ISBLANK(D4016)),"Missing",IFERROR(VLOOKUP(A4016,'RM Postcodes'!$A:$B,2,0),"Invalid"))</f>
        <v>live</v>
      </c>
      <c r="N4016" s="26" t="str">
        <f t="shared" si="379"/>
        <v>OK</v>
      </c>
      <c r="O4016" s="26" t="str">
        <f t="shared" si="374"/>
        <v>OK</v>
      </c>
    </row>
    <row r="4017" spans="1:15" x14ac:dyDescent="0.2">
      <c r="A4017" s="24" t="str">
        <f t="shared" si="375"/>
        <v>IV40 8</v>
      </c>
      <c r="B4017" s="1" t="s">
        <v>12498</v>
      </c>
      <c r="C4017" s="1" t="s">
        <v>12680</v>
      </c>
      <c r="D4017" s="1" t="s">
        <v>12626</v>
      </c>
      <c r="E4017" s="2">
        <v>2</v>
      </c>
      <c r="F4017" s="3">
        <v>56822.149999999994</v>
      </c>
      <c r="G4017" s="3">
        <v>45404.45</v>
      </c>
      <c r="H4017" s="4">
        <v>11417.7</v>
      </c>
      <c r="I4017" s="25"/>
      <c r="J4017" s="26" t="str">
        <f t="shared" si="376"/>
        <v>No</v>
      </c>
      <c r="K4017" s="26" t="str">
        <f t="shared" si="377"/>
        <v>GB</v>
      </c>
      <c r="L4017" s="26" t="str">
        <f t="shared" si="378"/>
        <v>Invalid</v>
      </c>
      <c r="M4017" s="26" t="str">
        <f>IF(OR(ISBLANK(B4017),ISBLANK(C4017),ISBLANK(D4017)),"Missing",IFERROR(VLOOKUP(A4017,'RM Postcodes'!$A:$B,2,0),"Invalid"))</f>
        <v>live</v>
      </c>
      <c r="N4017" s="26" t="str">
        <f t="shared" si="379"/>
        <v>Redact</v>
      </c>
      <c r="O4017" s="26" t="str">
        <f t="shared" si="374"/>
        <v>Redact</v>
      </c>
    </row>
    <row r="4018" spans="1:15" x14ac:dyDescent="0.2">
      <c r="A4018" s="24" t="str">
        <f t="shared" si="375"/>
        <v>IV43 8</v>
      </c>
      <c r="B4018" s="1" t="s">
        <v>12498</v>
      </c>
      <c r="C4018" s="1" t="s">
        <v>12654</v>
      </c>
      <c r="D4018" s="1" t="s">
        <v>12626</v>
      </c>
      <c r="E4018" s="2">
        <v>1</v>
      </c>
      <c r="F4018" s="3">
        <v>39692.85</v>
      </c>
      <c r="G4018" s="3">
        <v>39692.85</v>
      </c>
      <c r="H4018" s="4">
        <v>0</v>
      </c>
      <c r="I4018" s="25"/>
      <c r="J4018" s="26" t="str">
        <f t="shared" si="376"/>
        <v>No</v>
      </c>
      <c r="K4018" s="26" t="str">
        <f t="shared" si="377"/>
        <v>GB</v>
      </c>
      <c r="L4018" s="26" t="str">
        <f t="shared" si="378"/>
        <v>Invalid</v>
      </c>
      <c r="M4018" s="26" t="str">
        <f>IF(OR(ISBLANK(B4018),ISBLANK(C4018),ISBLANK(D4018)),"Missing",IFERROR(VLOOKUP(A4018,'RM Postcodes'!$A:$B,2,0),"Invalid"))</f>
        <v>live</v>
      </c>
      <c r="N4018" s="26" t="str">
        <f t="shared" si="379"/>
        <v>Redact</v>
      </c>
      <c r="O4018" s="26" t="str">
        <f t="shared" si="374"/>
        <v>Redact</v>
      </c>
    </row>
    <row r="4019" spans="1:15" x14ac:dyDescent="0.2">
      <c r="A4019" s="24" t="str">
        <f t="shared" si="375"/>
        <v>IV44 8</v>
      </c>
      <c r="B4019" s="1" t="s">
        <v>12498</v>
      </c>
      <c r="C4019" s="1" t="s">
        <v>12655</v>
      </c>
      <c r="D4019" s="1" t="s">
        <v>12626</v>
      </c>
      <c r="E4019" s="2">
        <v>1</v>
      </c>
      <c r="F4019" s="3">
        <v>3113.59</v>
      </c>
      <c r="G4019" s="3">
        <v>3113.59</v>
      </c>
      <c r="H4019" s="4">
        <v>0</v>
      </c>
      <c r="I4019" s="25"/>
      <c r="J4019" s="26" t="str">
        <f t="shared" si="376"/>
        <v>No</v>
      </c>
      <c r="K4019" s="26" t="str">
        <f t="shared" si="377"/>
        <v>GB</v>
      </c>
      <c r="L4019" s="26" t="str">
        <f t="shared" si="378"/>
        <v>Invalid</v>
      </c>
      <c r="M4019" s="26" t="str">
        <f>IF(OR(ISBLANK(B4019),ISBLANK(C4019),ISBLANK(D4019)),"Missing",IFERROR(VLOOKUP(A4019,'RM Postcodes'!$A:$B,2,0),"Invalid"))</f>
        <v>live</v>
      </c>
      <c r="N4019" s="26" t="str">
        <f t="shared" si="379"/>
        <v>Redact</v>
      </c>
      <c r="O4019" s="26" t="str">
        <f t="shared" si="374"/>
        <v>Redact</v>
      </c>
    </row>
    <row r="4020" spans="1:15" x14ac:dyDescent="0.2">
      <c r="A4020" s="24" t="str">
        <f t="shared" si="375"/>
        <v>IV45 8</v>
      </c>
      <c r="B4020" s="1" t="s">
        <v>12498</v>
      </c>
      <c r="C4020" s="1" t="s">
        <v>12656</v>
      </c>
      <c r="D4020" s="1" t="s">
        <v>12626</v>
      </c>
      <c r="E4020" s="2">
        <v>2</v>
      </c>
      <c r="F4020" s="3">
        <v>18627.52</v>
      </c>
      <c r="G4020" s="3">
        <v>12002.71</v>
      </c>
      <c r="H4020" s="4">
        <v>6624.81</v>
      </c>
      <c r="I4020" s="25"/>
      <c r="J4020" s="26" t="str">
        <f t="shared" si="376"/>
        <v>No</v>
      </c>
      <c r="K4020" s="26" t="str">
        <f t="shared" si="377"/>
        <v>GB</v>
      </c>
      <c r="L4020" s="26" t="str">
        <f t="shared" si="378"/>
        <v>Invalid</v>
      </c>
      <c r="M4020" s="26" t="str">
        <f>IF(OR(ISBLANK(B4020),ISBLANK(C4020),ISBLANK(D4020)),"Missing",IFERROR(VLOOKUP(A4020,'RM Postcodes'!$A:$B,2,0),"Invalid"))</f>
        <v>live</v>
      </c>
      <c r="N4020" s="26" t="str">
        <f t="shared" si="379"/>
        <v>Redact</v>
      </c>
      <c r="O4020" s="26" t="str">
        <f t="shared" si="374"/>
        <v>Redact</v>
      </c>
    </row>
    <row r="4021" spans="1:15" x14ac:dyDescent="0.2">
      <c r="A4021" s="24" t="str">
        <f t="shared" si="375"/>
        <v>IV47 8</v>
      </c>
      <c r="B4021" s="1" t="s">
        <v>12498</v>
      </c>
      <c r="C4021" s="1" t="s">
        <v>12682</v>
      </c>
      <c r="D4021" s="1" t="s">
        <v>12626</v>
      </c>
      <c r="E4021" s="2">
        <v>2</v>
      </c>
      <c r="F4021" s="3">
        <v>15765.609999999999</v>
      </c>
      <c r="G4021" s="3">
        <v>13344.13</v>
      </c>
      <c r="H4021" s="4">
        <v>2421.48</v>
      </c>
      <c r="I4021" s="25"/>
      <c r="J4021" s="26" t="str">
        <f t="shared" si="376"/>
        <v>No</v>
      </c>
      <c r="K4021" s="26" t="str">
        <f t="shared" si="377"/>
        <v>GB</v>
      </c>
      <c r="L4021" s="26" t="str">
        <f t="shared" si="378"/>
        <v>Invalid</v>
      </c>
      <c r="M4021" s="26" t="str">
        <f>IF(OR(ISBLANK(B4021),ISBLANK(C4021),ISBLANK(D4021)),"Missing",IFERROR(VLOOKUP(A4021,'RM Postcodes'!$A:$B,2,0),"Invalid"))</f>
        <v>live</v>
      </c>
      <c r="N4021" s="26" t="str">
        <f t="shared" si="379"/>
        <v>Redact</v>
      </c>
      <c r="O4021" s="26" t="str">
        <f t="shared" si="374"/>
        <v>Redact</v>
      </c>
    </row>
    <row r="4022" spans="1:15" x14ac:dyDescent="0.2">
      <c r="A4022" s="24" t="str">
        <f t="shared" si="375"/>
        <v>IV48 8</v>
      </c>
      <c r="B4022" s="1" t="s">
        <v>12498</v>
      </c>
      <c r="C4022" s="1" t="s">
        <v>12683</v>
      </c>
      <c r="D4022" s="1" t="s">
        <v>12626</v>
      </c>
      <c r="E4022" s="2">
        <v>1</v>
      </c>
      <c r="F4022" s="3">
        <v>2249.87</v>
      </c>
      <c r="G4022" s="3">
        <v>2249.87</v>
      </c>
      <c r="H4022" s="4">
        <v>0</v>
      </c>
      <c r="I4022" s="25"/>
      <c r="J4022" s="26" t="str">
        <f t="shared" si="376"/>
        <v>No</v>
      </c>
      <c r="K4022" s="26" t="str">
        <f t="shared" si="377"/>
        <v>GB</v>
      </c>
      <c r="L4022" s="26" t="str">
        <f t="shared" si="378"/>
        <v>Invalid</v>
      </c>
      <c r="M4022" s="26" t="str">
        <f>IF(OR(ISBLANK(B4022),ISBLANK(C4022),ISBLANK(D4022)),"Missing",IFERROR(VLOOKUP(A4022,'RM Postcodes'!$A:$B,2,0),"Invalid"))</f>
        <v>live</v>
      </c>
      <c r="N4022" s="26" t="str">
        <f t="shared" si="379"/>
        <v>Redact</v>
      </c>
      <c r="O4022" s="26" t="str">
        <f t="shared" si="374"/>
        <v>Redact</v>
      </c>
    </row>
    <row r="4023" spans="1:15" x14ac:dyDescent="0.2">
      <c r="A4023" s="24" t="str">
        <f t="shared" si="375"/>
        <v>IV5 7</v>
      </c>
      <c r="B4023" s="1" t="s">
        <v>12498</v>
      </c>
      <c r="C4023" s="1" t="s">
        <v>12667</v>
      </c>
      <c r="D4023" s="1" t="s">
        <v>12623</v>
      </c>
      <c r="E4023" s="2">
        <v>3</v>
      </c>
      <c r="F4023" s="3">
        <v>932223.38</v>
      </c>
      <c r="G4023" s="3">
        <v>852037.03</v>
      </c>
      <c r="H4023" s="4">
        <v>40493.61</v>
      </c>
      <c r="I4023" s="25"/>
      <c r="J4023" s="26" t="str">
        <f t="shared" si="376"/>
        <v>No</v>
      </c>
      <c r="K4023" s="26" t="str">
        <f t="shared" si="377"/>
        <v>GB</v>
      </c>
      <c r="L4023" s="26" t="str">
        <f t="shared" si="378"/>
        <v>Invalid</v>
      </c>
      <c r="M4023" s="26" t="str">
        <f>IF(OR(ISBLANK(B4023),ISBLANK(C4023),ISBLANK(D4023)),"Missing",IFERROR(VLOOKUP(A4023,'RM Postcodes'!$A:$B,2,0),"Invalid"))</f>
        <v>live</v>
      </c>
      <c r="N4023" s="26" t="str">
        <f t="shared" si="379"/>
        <v>Redact</v>
      </c>
      <c r="O4023" s="26" t="str">
        <f t="shared" si="374"/>
        <v>Redact</v>
      </c>
    </row>
    <row r="4024" spans="1:15" x14ac:dyDescent="0.2">
      <c r="A4024" s="24" t="str">
        <f t="shared" si="375"/>
        <v>IV51 9</v>
      </c>
      <c r="B4024" s="1" t="s">
        <v>12498</v>
      </c>
      <c r="C4024" s="1" t="s">
        <v>12657</v>
      </c>
      <c r="D4024" s="1" t="s">
        <v>12627</v>
      </c>
      <c r="E4024" s="2">
        <v>10</v>
      </c>
      <c r="F4024" s="3">
        <v>419529.10999999993</v>
      </c>
      <c r="G4024" s="3">
        <v>170394.94</v>
      </c>
      <c r="H4024" s="4">
        <v>40679.689999999995</v>
      </c>
      <c r="I4024" s="25"/>
      <c r="J4024" s="26" t="str">
        <f t="shared" si="376"/>
        <v>No</v>
      </c>
      <c r="K4024" s="26" t="str">
        <f t="shared" si="377"/>
        <v>GB</v>
      </c>
      <c r="L4024" s="26" t="str">
        <f t="shared" si="378"/>
        <v>Invalid</v>
      </c>
      <c r="M4024" s="26" t="str">
        <f>IF(OR(ISBLANK(B4024),ISBLANK(C4024),ISBLANK(D4024)),"Missing",IFERROR(VLOOKUP(A4024,'RM Postcodes'!$A:$B,2,0),"Invalid"))</f>
        <v>live</v>
      </c>
      <c r="N4024" s="26" t="str">
        <f t="shared" si="379"/>
        <v>OK</v>
      </c>
      <c r="O4024" s="26" t="str">
        <f t="shared" si="374"/>
        <v>OK</v>
      </c>
    </row>
    <row r="4025" spans="1:15" x14ac:dyDescent="0.2">
      <c r="A4025" s="24" t="str">
        <f t="shared" si="375"/>
        <v>IV54 8</v>
      </c>
      <c r="B4025" s="1" t="s">
        <v>12498</v>
      </c>
      <c r="C4025" s="1" t="s">
        <v>12660</v>
      </c>
      <c r="D4025" s="1" t="s">
        <v>12626</v>
      </c>
      <c r="E4025" s="2">
        <v>5</v>
      </c>
      <c r="F4025" s="3">
        <v>29391.449999999997</v>
      </c>
      <c r="G4025" s="3">
        <v>19787.009999999998</v>
      </c>
      <c r="H4025" s="4">
        <v>3931.91</v>
      </c>
      <c r="I4025" s="25"/>
      <c r="J4025" s="26" t="str">
        <f t="shared" si="376"/>
        <v>No</v>
      </c>
      <c r="K4025" s="26" t="str">
        <f t="shared" si="377"/>
        <v>GB</v>
      </c>
      <c r="L4025" s="26" t="str">
        <f t="shared" si="378"/>
        <v>Invalid</v>
      </c>
      <c r="M4025" s="26" t="str">
        <f>IF(OR(ISBLANK(B4025),ISBLANK(C4025),ISBLANK(D4025)),"Missing",IFERROR(VLOOKUP(A4025,'RM Postcodes'!$A:$B,2,0),"Invalid"))</f>
        <v>live</v>
      </c>
      <c r="N4025" s="26" t="str">
        <f t="shared" si="379"/>
        <v>Redact</v>
      </c>
      <c r="O4025" s="26" t="str">
        <f t="shared" si="374"/>
        <v>Redact</v>
      </c>
    </row>
    <row r="4026" spans="1:15" x14ac:dyDescent="0.2">
      <c r="A4026" s="24" t="str">
        <f t="shared" si="375"/>
        <v>IV55 8</v>
      </c>
      <c r="B4026" s="1" t="s">
        <v>12498</v>
      </c>
      <c r="C4026" s="1" t="s">
        <v>12661</v>
      </c>
      <c r="D4026" s="1" t="s">
        <v>12626</v>
      </c>
      <c r="E4026" s="2">
        <v>5</v>
      </c>
      <c r="F4026" s="3">
        <v>84721.510000000009</v>
      </c>
      <c r="G4026" s="3">
        <v>25838.659999999996</v>
      </c>
      <c r="H4026" s="4">
        <v>25256.58</v>
      </c>
      <c r="I4026" s="25"/>
      <c r="J4026" s="26" t="str">
        <f t="shared" si="376"/>
        <v>No</v>
      </c>
      <c r="K4026" s="26" t="str">
        <f t="shared" si="377"/>
        <v>GB</v>
      </c>
      <c r="L4026" s="26" t="str">
        <f t="shared" si="378"/>
        <v>Invalid</v>
      </c>
      <c r="M4026" s="26" t="str">
        <f>IF(OR(ISBLANK(B4026),ISBLANK(C4026),ISBLANK(D4026)),"Missing",IFERROR(VLOOKUP(A4026,'RM Postcodes'!$A:$B,2,0),"Invalid"))</f>
        <v>live</v>
      </c>
      <c r="N4026" s="26" t="str">
        <f t="shared" si="379"/>
        <v>Redact</v>
      </c>
      <c r="O4026" s="26" t="str">
        <f t="shared" si="374"/>
        <v>Redact</v>
      </c>
    </row>
    <row r="4027" spans="1:15" x14ac:dyDescent="0.2">
      <c r="A4027" s="24" t="str">
        <f t="shared" si="375"/>
        <v>IV56 8</v>
      </c>
      <c r="B4027" s="1" t="s">
        <v>12498</v>
      </c>
      <c r="C4027" s="1" t="s">
        <v>12662</v>
      </c>
      <c r="D4027" s="1" t="s">
        <v>12626</v>
      </c>
      <c r="E4027" s="2">
        <v>1</v>
      </c>
      <c r="F4027" s="3">
        <v>13630.62</v>
      </c>
      <c r="G4027" s="3">
        <v>13630.62</v>
      </c>
      <c r="H4027" s="4">
        <v>0</v>
      </c>
      <c r="I4027" s="25"/>
      <c r="J4027" s="26" t="str">
        <f t="shared" si="376"/>
        <v>No</v>
      </c>
      <c r="K4027" s="26" t="str">
        <f t="shared" si="377"/>
        <v>GB</v>
      </c>
      <c r="L4027" s="26" t="str">
        <f t="shared" si="378"/>
        <v>Invalid</v>
      </c>
      <c r="M4027" s="26" t="str">
        <f>IF(OR(ISBLANK(B4027),ISBLANK(C4027),ISBLANK(D4027)),"Missing",IFERROR(VLOOKUP(A4027,'RM Postcodes'!$A:$B,2,0),"Invalid"))</f>
        <v>live</v>
      </c>
      <c r="N4027" s="26" t="str">
        <f t="shared" si="379"/>
        <v>Redact</v>
      </c>
      <c r="O4027" s="26" t="str">
        <f t="shared" si="374"/>
        <v>Redact</v>
      </c>
    </row>
    <row r="4028" spans="1:15" x14ac:dyDescent="0.2">
      <c r="A4028" s="24" t="str">
        <f t="shared" si="375"/>
        <v>IV6 7</v>
      </c>
      <c r="B4028" s="1" t="s">
        <v>12498</v>
      </c>
      <c r="C4028" s="1" t="s">
        <v>12668</v>
      </c>
      <c r="D4028" s="1" t="s">
        <v>12623</v>
      </c>
      <c r="E4028" s="2">
        <v>7</v>
      </c>
      <c r="F4028" s="3">
        <v>255630.57</v>
      </c>
      <c r="G4028" s="3">
        <v>132555.39000000001</v>
      </c>
      <c r="H4028" s="4">
        <v>43073.2</v>
      </c>
      <c r="I4028" s="25"/>
      <c r="J4028" s="26" t="str">
        <f t="shared" si="376"/>
        <v>No</v>
      </c>
      <c r="K4028" s="26" t="str">
        <f t="shared" si="377"/>
        <v>GB</v>
      </c>
      <c r="L4028" s="26" t="str">
        <f t="shared" si="378"/>
        <v>Invalid</v>
      </c>
      <c r="M4028" s="26" t="str">
        <f>IF(OR(ISBLANK(B4028),ISBLANK(C4028),ISBLANK(D4028)),"Missing",IFERROR(VLOOKUP(A4028,'RM Postcodes'!$A:$B,2,0),"Invalid"))</f>
        <v>live</v>
      </c>
      <c r="N4028" s="26" t="str">
        <f t="shared" si="379"/>
        <v>Redact</v>
      </c>
      <c r="O4028" s="26" t="str">
        <f t="shared" si="374"/>
        <v>Redact</v>
      </c>
    </row>
    <row r="4029" spans="1:15" x14ac:dyDescent="0.2">
      <c r="A4029" s="24" t="str">
        <f t="shared" si="375"/>
        <v>IV63 6</v>
      </c>
      <c r="B4029" s="1" t="s">
        <v>12498</v>
      </c>
      <c r="C4029" s="1" t="s">
        <v>12689</v>
      </c>
      <c r="D4029" s="1" t="s">
        <v>12622</v>
      </c>
      <c r="E4029" s="2">
        <v>9</v>
      </c>
      <c r="F4029" s="3">
        <v>138860.69</v>
      </c>
      <c r="G4029" s="3">
        <v>28564.02</v>
      </c>
      <c r="H4029" s="4">
        <v>25800.22</v>
      </c>
      <c r="I4029" s="25"/>
      <c r="J4029" s="26" t="str">
        <f t="shared" si="376"/>
        <v>No</v>
      </c>
      <c r="K4029" s="26" t="str">
        <f t="shared" si="377"/>
        <v>GB</v>
      </c>
      <c r="L4029" s="26" t="str">
        <f t="shared" si="378"/>
        <v>Invalid</v>
      </c>
      <c r="M4029" s="26" t="str">
        <f>IF(OR(ISBLANK(B4029),ISBLANK(C4029),ISBLANK(D4029)),"Missing",IFERROR(VLOOKUP(A4029,'RM Postcodes'!$A:$B,2,0),"Invalid"))</f>
        <v>live</v>
      </c>
      <c r="N4029" s="26" t="str">
        <f t="shared" si="379"/>
        <v>Redact</v>
      </c>
      <c r="O4029" s="26" t="str">
        <f t="shared" si="374"/>
        <v>OK</v>
      </c>
    </row>
    <row r="4030" spans="1:15" x14ac:dyDescent="0.2">
      <c r="A4030" s="24" t="str">
        <f t="shared" si="375"/>
        <v>IV63 7</v>
      </c>
      <c r="B4030" s="1" t="s">
        <v>12498</v>
      </c>
      <c r="C4030" s="1" t="s">
        <v>12689</v>
      </c>
      <c r="D4030" s="1" t="s">
        <v>12623</v>
      </c>
      <c r="E4030" s="2">
        <v>3</v>
      </c>
      <c r="F4030" s="3">
        <v>2173526.3300000005</v>
      </c>
      <c r="G4030" s="3">
        <v>2150354.9900000002</v>
      </c>
      <c r="H4030" s="4">
        <v>13676.87</v>
      </c>
      <c r="I4030" s="25"/>
      <c r="J4030" s="26" t="str">
        <f t="shared" si="376"/>
        <v>No</v>
      </c>
      <c r="K4030" s="26" t="str">
        <f t="shared" si="377"/>
        <v>GB</v>
      </c>
      <c r="L4030" s="26" t="str">
        <f t="shared" si="378"/>
        <v>Invalid</v>
      </c>
      <c r="M4030" s="26" t="str">
        <f>IF(OR(ISBLANK(B4030),ISBLANK(C4030),ISBLANK(D4030)),"Missing",IFERROR(VLOOKUP(A4030,'RM Postcodes'!$A:$B,2,0),"Invalid"))</f>
        <v>live</v>
      </c>
      <c r="N4030" s="26" t="str">
        <f t="shared" si="379"/>
        <v>Redact</v>
      </c>
      <c r="O4030" s="26" t="str">
        <f t="shared" si="374"/>
        <v>Redact</v>
      </c>
    </row>
    <row r="4031" spans="1:15" x14ac:dyDescent="0.2">
      <c r="A4031" s="24" t="str">
        <f t="shared" si="375"/>
        <v>IV7 8</v>
      </c>
      <c r="B4031" s="1" t="s">
        <v>12498</v>
      </c>
      <c r="C4031" s="1" t="s">
        <v>12669</v>
      </c>
      <c r="D4031" s="1" t="s">
        <v>12626</v>
      </c>
      <c r="E4031" s="2">
        <v>1</v>
      </c>
      <c r="F4031" s="3">
        <v>47160.05</v>
      </c>
      <c r="G4031" s="3">
        <v>47160.05</v>
      </c>
      <c r="H4031" s="4">
        <v>0</v>
      </c>
      <c r="I4031" s="25"/>
      <c r="J4031" s="26" t="str">
        <f t="shared" si="376"/>
        <v>No</v>
      </c>
      <c r="K4031" s="26" t="str">
        <f t="shared" si="377"/>
        <v>GB</v>
      </c>
      <c r="L4031" s="26" t="str">
        <f t="shared" si="378"/>
        <v>Invalid</v>
      </c>
      <c r="M4031" s="26" t="str">
        <f>IF(OR(ISBLANK(B4031),ISBLANK(C4031),ISBLANK(D4031)),"Missing",IFERROR(VLOOKUP(A4031,'RM Postcodes'!$A:$B,2,0),"Invalid"))</f>
        <v>live</v>
      </c>
      <c r="N4031" s="26" t="str">
        <f t="shared" si="379"/>
        <v>Redact</v>
      </c>
      <c r="O4031" s="26" t="str">
        <f t="shared" si="374"/>
        <v>Redact</v>
      </c>
    </row>
    <row r="4032" spans="1:15" x14ac:dyDescent="0.2">
      <c r="A4032" s="24" t="str">
        <f t="shared" si="375"/>
        <v>IV8 8</v>
      </c>
      <c r="B4032" s="1" t="s">
        <v>12498</v>
      </c>
      <c r="C4032" s="1" t="s">
        <v>12670</v>
      </c>
      <c r="D4032" s="1" t="s">
        <v>12626</v>
      </c>
      <c r="E4032" s="2">
        <v>2</v>
      </c>
      <c r="F4032" s="3">
        <v>2515020.1199999996</v>
      </c>
      <c r="G4032" s="3">
        <v>2495394.5499999998</v>
      </c>
      <c r="H4032" s="4">
        <v>19625.57</v>
      </c>
      <c r="I4032" s="25"/>
      <c r="J4032" s="26" t="str">
        <f t="shared" si="376"/>
        <v>No</v>
      </c>
      <c r="K4032" s="26" t="str">
        <f t="shared" si="377"/>
        <v>GB</v>
      </c>
      <c r="L4032" s="26" t="str">
        <f t="shared" si="378"/>
        <v>Invalid</v>
      </c>
      <c r="M4032" s="26" t="str">
        <f>IF(OR(ISBLANK(B4032),ISBLANK(C4032),ISBLANK(D4032)),"Missing",IFERROR(VLOOKUP(A4032,'RM Postcodes'!$A:$B,2,0),"Invalid"))</f>
        <v>live</v>
      </c>
      <c r="N4032" s="26" t="str">
        <f t="shared" si="379"/>
        <v>Redact</v>
      </c>
      <c r="O4032" s="26" t="str">
        <f t="shared" si="374"/>
        <v>Redact</v>
      </c>
    </row>
    <row r="4033" spans="1:15" x14ac:dyDescent="0.2">
      <c r="A4033" s="24" t="str">
        <f t="shared" si="375"/>
        <v>IV9 8</v>
      </c>
      <c r="B4033" s="1" t="s">
        <v>12498</v>
      </c>
      <c r="C4033" s="1" t="s">
        <v>12671</v>
      </c>
      <c r="D4033" s="1" t="s">
        <v>12626</v>
      </c>
      <c r="E4033" s="2">
        <v>2</v>
      </c>
      <c r="F4033" s="3">
        <v>61097.87</v>
      </c>
      <c r="G4033" s="3">
        <v>50160.97</v>
      </c>
      <c r="H4033" s="4">
        <v>10936.9</v>
      </c>
      <c r="I4033" s="25"/>
      <c r="J4033" s="26" t="str">
        <f t="shared" si="376"/>
        <v>No</v>
      </c>
      <c r="K4033" s="26" t="str">
        <f t="shared" si="377"/>
        <v>GB</v>
      </c>
      <c r="L4033" s="26" t="str">
        <f t="shared" si="378"/>
        <v>Invalid</v>
      </c>
      <c r="M4033" s="26" t="str">
        <f>IF(OR(ISBLANK(B4033),ISBLANK(C4033),ISBLANK(D4033)),"Missing",IFERROR(VLOOKUP(A4033,'RM Postcodes'!$A:$B,2,0),"Invalid"))</f>
        <v>live</v>
      </c>
      <c r="N4033" s="26" t="str">
        <f t="shared" si="379"/>
        <v>Redact</v>
      </c>
      <c r="O4033" s="26" t="str">
        <f t="shared" si="374"/>
        <v>Redact</v>
      </c>
    </row>
    <row r="4034" spans="1:15" x14ac:dyDescent="0.2">
      <c r="A4034" s="24" t="str">
        <f t="shared" si="375"/>
        <v>JE1 1</v>
      </c>
      <c r="B4034" s="1" t="s">
        <v>12761</v>
      </c>
      <c r="C4034" s="1" t="s">
        <v>12663</v>
      </c>
      <c r="D4034" s="1" t="s">
        <v>12621</v>
      </c>
      <c r="E4034" s="2">
        <v>2</v>
      </c>
      <c r="F4034" s="3">
        <v>1943687.68</v>
      </c>
      <c r="G4034" s="3">
        <v>1900000</v>
      </c>
      <c r="H4034" s="4">
        <v>43687.68</v>
      </c>
      <c r="I4034" s="25"/>
      <c r="J4034" s="26" t="str">
        <f t="shared" si="376"/>
        <v>No</v>
      </c>
      <c r="K4034" s="26" t="str">
        <f t="shared" si="377"/>
        <v>not GB</v>
      </c>
      <c r="L4034" s="26" t="str">
        <f t="shared" si="378"/>
        <v>Invalid</v>
      </c>
      <c r="M4034" s="26" t="str">
        <f>IF(OR(ISBLANK(B4034),ISBLANK(C4034),ISBLANK(D4034)),"Missing",IFERROR(VLOOKUP(A4034,'RM Postcodes'!$A:$B,2,0),"Invalid"))</f>
        <v>live</v>
      </c>
      <c r="N4034" s="26" t="str">
        <f t="shared" si="379"/>
        <v>Redact</v>
      </c>
      <c r="O4034" s="26" t="str">
        <f t="shared" si="374"/>
        <v>Redact</v>
      </c>
    </row>
    <row r="4035" spans="1:15" x14ac:dyDescent="0.2">
      <c r="A4035" s="24" t="str">
        <f t="shared" si="375"/>
        <v>JE2 3</v>
      </c>
      <c r="B4035" s="1" t="s">
        <v>12761</v>
      </c>
      <c r="C4035" s="1" t="s">
        <v>12664</v>
      </c>
      <c r="D4035" s="1" t="s">
        <v>12629</v>
      </c>
      <c r="E4035" s="2">
        <v>3</v>
      </c>
      <c r="F4035" s="3">
        <v>315774.71000000002</v>
      </c>
      <c r="G4035" s="3">
        <v>220833.31</v>
      </c>
      <c r="H4035" s="4">
        <v>49666.69</v>
      </c>
      <c r="I4035" s="25"/>
      <c r="J4035" s="26" t="str">
        <f t="shared" si="376"/>
        <v>No</v>
      </c>
      <c r="K4035" s="26" t="str">
        <f t="shared" si="377"/>
        <v>not GB</v>
      </c>
      <c r="L4035" s="26" t="str">
        <f t="shared" si="378"/>
        <v>Invalid</v>
      </c>
      <c r="M4035" s="26" t="str">
        <f>IF(OR(ISBLANK(B4035),ISBLANK(C4035),ISBLANK(D4035)),"Missing",IFERROR(VLOOKUP(A4035,'RM Postcodes'!$A:$B,2,0),"Invalid"))</f>
        <v>live</v>
      </c>
      <c r="N4035" s="26" t="str">
        <f t="shared" si="379"/>
        <v>Redact</v>
      </c>
      <c r="O4035" s="26" t="str">
        <f t="shared" si="374"/>
        <v>Redact</v>
      </c>
    </row>
    <row r="4036" spans="1:15" x14ac:dyDescent="0.2">
      <c r="A4036" s="24" t="str">
        <f t="shared" si="375"/>
        <v>JE3 6</v>
      </c>
      <c r="B4036" s="1" t="s">
        <v>12761</v>
      </c>
      <c r="C4036" s="1" t="s">
        <v>12665</v>
      </c>
      <c r="D4036" s="1" t="s">
        <v>12622</v>
      </c>
      <c r="E4036" s="2">
        <v>1</v>
      </c>
      <c r="F4036" s="3">
        <v>3610000</v>
      </c>
      <c r="G4036" s="3">
        <v>3610000</v>
      </c>
      <c r="H4036" s="4">
        <v>0</v>
      </c>
      <c r="I4036" s="25"/>
      <c r="J4036" s="26" t="str">
        <f t="shared" si="376"/>
        <v>No</v>
      </c>
      <c r="K4036" s="26" t="str">
        <f t="shared" si="377"/>
        <v>not GB</v>
      </c>
      <c r="L4036" s="26" t="str">
        <f t="shared" si="378"/>
        <v>Invalid</v>
      </c>
      <c r="M4036" s="26" t="str">
        <f>IF(OR(ISBLANK(B4036),ISBLANK(C4036),ISBLANK(D4036)),"Missing",IFERROR(VLOOKUP(A4036,'RM Postcodes'!$A:$B,2,0),"Invalid"))</f>
        <v>live</v>
      </c>
      <c r="N4036" s="26" t="str">
        <f t="shared" si="379"/>
        <v>Redact</v>
      </c>
      <c r="O4036" s="26" t="str">
        <f t="shared" si="374"/>
        <v>Redact</v>
      </c>
    </row>
    <row r="4037" spans="1:15" x14ac:dyDescent="0.2">
      <c r="A4037" s="24" t="str">
        <f t="shared" si="375"/>
        <v>JE4 9</v>
      </c>
      <c r="B4037" s="1" t="s">
        <v>12761</v>
      </c>
      <c r="C4037" s="1" t="s">
        <v>12666</v>
      </c>
      <c r="D4037" s="1" t="s">
        <v>12627</v>
      </c>
      <c r="E4037" s="2">
        <v>1</v>
      </c>
      <c r="F4037" s="3">
        <v>21930.85</v>
      </c>
      <c r="G4037" s="3">
        <v>21930.85</v>
      </c>
      <c r="H4037" s="4">
        <v>0</v>
      </c>
      <c r="I4037" s="25"/>
      <c r="J4037" s="26" t="str">
        <f t="shared" si="376"/>
        <v>No</v>
      </c>
      <c r="K4037" s="26" t="str">
        <f t="shared" si="377"/>
        <v>not GB</v>
      </c>
      <c r="L4037" s="26" t="str">
        <f t="shared" si="378"/>
        <v>Invalid</v>
      </c>
      <c r="M4037" s="26" t="str">
        <f>IF(OR(ISBLANK(B4037),ISBLANK(C4037),ISBLANK(D4037)),"Missing",IFERROR(VLOOKUP(A4037,'RM Postcodes'!$A:$B,2,0),"Invalid"))</f>
        <v>live</v>
      </c>
      <c r="N4037" s="26" t="str">
        <f t="shared" si="379"/>
        <v>Redact</v>
      </c>
      <c r="O4037" s="26" t="str">
        <f t="shared" ref="O4037:O4100" si="380">IF(COUNT(E4037)=0,"Missing",IF(E4037&lt;=2,"Redact",IF(COUNTIF(F4037:H4037,"&gt;0")&lt;&gt;3,"Error",IF((G4037+H4037)/F4037&lt;60%,"OK","Redact"))))</f>
        <v>Redact</v>
      </c>
    </row>
    <row r="4038" spans="1:15" x14ac:dyDescent="0.2">
      <c r="A4038" s="24" t="str">
        <f t="shared" ref="A4038:A4101" si="381">TRIM(B4038)&amp;TRIM(C4038)&amp;" "&amp;TRIM(D4038)</f>
        <v>KA1 1</v>
      </c>
      <c r="B4038" s="1" t="s">
        <v>12499</v>
      </c>
      <c r="C4038" s="1" t="s">
        <v>12663</v>
      </c>
      <c r="D4038" s="1" t="s">
        <v>12621</v>
      </c>
      <c r="E4038" s="2">
        <v>5</v>
      </c>
      <c r="F4038" s="3">
        <v>104261.3</v>
      </c>
      <c r="G4038" s="3">
        <v>48782.38</v>
      </c>
      <c r="H4038" s="4">
        <v>48036.58</v>
      </c>
      <c r="I4038" s="25"/>
      <c r="J4038" s="26" t="str">
        <f t="shared" ref="J4038:J4101" si="382">IF(AND(K4038="NI",L4038="OK",M4038="LIVE",N4038="OK",O4038="OK"),"yes NI",IF(AND(K4038="GB",L4038="OK",M4038="LIVE",N4038="OK",O4038="OK"),"Yes","No"))</f>
        <v>No</v>
      </c>
      <c r="K4038" s="26" t="str">
        <f t="shared" ref="K4038:K4101" si="383">IF(ISBLANK(B4038),"Missing",IF(AND(OR(LEN(B4038)=2,LEN(B4038)=1),AND(ISERROR(VALUE(LEFT(B4038,1))),ISERROR(VALUE(RIGHT(B4038,1))))),IF(OR(B4038="GY",B4038="IM",B4038="JE"),"not GB",IF(B4038="BT","NI","GB")),"Invalid"))</f>
        <v>GB</v>
      </c>
      <c r="L4038" s="26" t="str">
        <f t="shared" si="378"/>
        <v>Invalid</v>
      </c>
      <c r="M4038" s="26" t="str">
        <f>IF(OR(ISBLANK(B4038),ISBLANK(C4038),ISBLANK(D4038)),"Missing",IFERROR(VLOOKUP(A4038,'RM Postcodes'!$A:$B,2,0),"Invalid"))</f>
        <v>live</v>
      </c>
      <c r="N4038" s="26" t="str">
        <f t="shared" si="379"/>
        <v>Redact</v>
      </c>
      <c r="O4038" s="26" t="str">
        <f t="shared" si="380"/>
        <v>Redact</v>
      </c>
    </row>
    <row r="4039" spans="1:15" x14ac:dyDescent="0.2">
      <c r="A4039" s="24" t="str">
        <f t="shared" si="381"/>
        <v>KA1 2</v>
      </c>
      <c r="B4039" s="1" t="s">
        <v>12499</v>
      </c>
      <c r="C4039" s="1" t="s">
        <v>12663</v>
      </c>
      <c r="D4039" s="1" t="s">
        <v>12640</v>
      </c>
      <c r="E4039" s="2">
        <v>1</v>
      </c>
      <c r="F4039" s="3">
        <v>3004.46</v>
      </c>
      <c r="G4039" s="3">
        <v>3004.46</v>
      </c>
      <c r="H4039" s="4">
        <v>0</v>
      </c>
      <c r="I4039" s="25"/>
      <c r="J4039" s="26" t="str">
        <f t="shared" si="382"/>
        <v>No</v>
      </c>
      <c r="K4039" s="26" t="str">
        <f t="shared" si="383"/>
        <v>GB</v>
      </c>
      <c r="L4039" s="26" t="str">
        <f t="shared" ref="L4039:L4102" si="384">IF(ISBLANK(D4039),"Missing",IF(AND(LEN(D4039)=1,ISNUMBER(VALUE(D4039))),"OK","Invalid"))</f>
        <v>Invalid</v>
      </c>
      <c r="M4039" s="26" t="str">
        <f>IF(OR(ISBLANK(B4039),ISBLANK(C4039),ISBLANK(D4039)),"Missing",IFERROR(VLOOKUP(A4039,'RM Postcodes'!$A:$B,2,0),"Invalid"))</f>
        <v>live</v>
      </c>
      <c r="N4039" s="26" t="str">
        <f t="shared" ref="N4039:N4102" si="385">IF(ISBLANK(E4039),"Missing",IF(E4039&lt;10,"Redact","OK"))</f>
        <v>Redact</v>
      </c>
      <c r="O4039" s="26" t="str">
        <f t="shared" si="380"/>
        <v>Redact</v>
      </c>
    </row>
    <row r="4040" spans="1:15" x14ac:dyDescent="0.2">
      <c r="A4040" s="24" t="str">
        <f t="shared" si="381"/>
        <v>KA1 3</v>
      </c>
      <c r="B4040" s="1" t="s">
        <v>12499</v>
      </c>
      <c r="C4040" s="1" t="s">
        <v>12663</v>
      </c>
      <c r="D4040" s="1" t="s">
        <v>12629</v>
      </c>
      <c r="E4040" s="2">
        <v>1</v>
      </c>
      <c r="F4040" s="3">
        <v>36534.449999999997</v>
      </c>
      <c r="G4040" s="3">
        <v>36534.449999999997</v>
      </c>
      <c r="H4040" s="4">
        <v>0</v>
      </c>
      <c r="I4040" s="25"/>
      <c r="J4040" s="26" t="str">
        <f t="shared" si="382"/>
        <v>No</v>
      </c>
      <c r="K4040" s="26" t="str">
        <f t="shared" si="383"/>
        <v>GB</v>
      </c>
      <c r="L4040" s="26" t="str">
        <f t="shared" si="384"/>
        <v>Invalid</v>
      </c>
      <c r="M4040" s="26" t="str">
        <f>IF(OR(ISBLANK(B4040),ISBLANK(C4040),ISBLANK(D4040)),"Missing",IFERROR(VLOOKUP(A4040,'RM Postcodes'!$A:$B,2,0),"Invalid"))</f>
        <v>live</v>
      </c>
      <c r="N4040" s="26" t="str">
        <f t="shared" si="385"/>
        <v>Redact</v>
      </c>
      <c r="O4040" s="26" t="str">
        <f t="shared" si="380"/>
        <v>Redact</v>
      </c>
    </row>
    <row r="4041" spans="1:15" x14ac:dyDescent="0.2">
      <c r="A4041" s="24" t="str">
        <f t="shared" si="381"/>
        <v>KA1 4</v>
      </c>
      <c r="B4041" s="1" t="s">
        <v>12499</v>
      </c>
      <c r="C4041" s="1" t="s">
        <v>12663</v>
      </c>
      <c r="D4041" s="1" t="s">
        <v>12630</v>
      </c>
      <c r="E4041" s="2">
        <v>4</v>
      </c>
      <c r="F4041" s="3">
        <v>26956.430000000004</v>
      </c>
      <c r="G4041" s="3">
        <v>12801.99</v>
      </c>
      <c r="H4041" s="4">
        <v>6662.41</v>
      </c>
      <c r="I4041" s="25"/>
      <c r="J4041" s="26" t="str">
        <f t="shared" si="382"/>
        <v>No</v>
      </c>
      <c r="K4041" s="26" t="str">
        <f t="shared" si="383"/>
        <v>GB</v>
      </c>
      <c r="L4041" s="26" t="str">
        <f t="shared" si="384"/>
        <v>Invalid</v>
      </c>
      <c r="M4041" s="26" t="str">
        <f>IF(OR(ISBLANK(B4041),ISBLANK(C4041),ISBLANK(D4041)),"Missing",IFERROR(VLOOKUP(A4041,'RM Postcodes'!$A:$B,2,0),"Invalid"))</f>
        <v>live</v>
      </c>
      <c r="N4041" s="26" t="str">
        <f t="shared" si="385"/>
        <v>Redact</v>
      </c>
      <c r="O4041" s="26" t="str">
        <f t="shared" si="380"/>
        <v>Redact</v>
      </c>
    </row>
    <row r="4042" spans="1:15" x14ac:dyDescent="0.2">
      <c r="A4042" s="24" t="str">
        <f t="shared" si="381"/>
        <v>KA1 5</v>
      </c>
      <c r="B4042" s="1" t="s">
        <v>12499</v>
      </c>
      <c r="C4042" s="1" t="s">
        <v>12663</v>
      </c>
      <c r="D4042" s="1" t="s">
        <v>12625</v>
      </c>
      <c r="E4042" s="2">
        <v>2</v>
      </c>
      <c r="F4042" s="3">
        <v>44661.31</v>
      </c>
      <c r="G4042" s="3">
        <v>38196.54</v>
      </c>
      <c r="H4042" s="4">
        <v>6464.77</v>
      </c>
      <c r="I4042" s="25"/>
      <c r="J4042" s="26" t="str">
        <f t="shared" si="382"/>
        <v>No</v>
      </c>
      <c r="K4042" s="26" t="str">
        <f t="shared" si="383"/>
        <v>GB</v>
      </c>
      <c r="L4042" s="26" t="str">
        <f t="shared" si="384"/>
        <v>Invalid</v>
      </c>
      <c r="M4042" s="26" t="str">
        <f>IF(OR(ISBLANK(B4042),ISBLANK(C4042),ISBLANK(D4042)),"Missing",IFERROR(VLOOKUP(A4042,'RM Postcodes'!$A:$B,2,0),"Invalid"))</f>
        <v>live</v>
      </c>
      <c r="N4042" s="26" t="str">
        <f t="shared" si="385"/>
        <v>Redact</v>
      </c>
      <c r="O4042" s="26" t="str">
        <f t="shared" si="380"/>
        <v>Redact</v>
      </c>
    </row>
    <row r="4043" spans="1:15" x14ac:dyDescent="0.2">
      <c r="A4043" s="24" t="str">
        <f t="shared" si="381"/>
        <v>KA10 6</v>
      </c>
      <c r="B4043" s="1" t="s">
        <v>12499</v>
      </c>
      <c r="C4043" s="1" t="s">
        <v>12620</v>
      </c>
      <c r="D4043" s="1" t="s">
        <v>12622</v>
      </c>
      <c r="E4043" s="2">
        <v>4</v>
      </c>
      <c r="F4043" s="3">
        <v>235809.72999999998</v>
      </c>
      <c r="G4043" s="3">
        <v>165493.71</v>
      </c>
      <c r="H4043" s="4">
        <v>49937.87</v>
      </c>
      <c r="I4043" s="25"/>
      <c r="J4043" s="26" t="str">
        <f t="shared" si="382"/>
        <v>No</v>
      </c>
      <c r="K4043" s="26" t="str">
        <f t="shared" si="383"/>
        <v>GB</v>
      </c>
      <c r="L4043" s="26" t="str">
        <f t="shared" si="384"/>
        <v>Invalid</v>
      </c>
      <c r="M4043" s="26" t="str">
        <f>IF(OR(ISBLANK(B4043),ISBLANK(C4043),ISBLANK(D4043)),"Missing",IFERROR(VLOOKUP(A4043,'RM Postcodes'!$A:$B,2,0),"Invalid"))</f>
        <v>live</v>
      </c>
      <c r="N4043" s="26" t="str">
        <f t="shared" si="385"/>
        <v>Redact</v>
      </c>
      <c r="O4043" s="26" t="str">
        <f t="shared" si="380"/>
        <v>Redact</v>
      </c>
    </row>
    <row r="4044" spans="1:15" x14ac:dyDescent="0.2">
      <c r="A4044" s="24" t="str">
        <f t="shared" si="381"/>
        <v>KA10 7</v>
      </c>
      <c r="B4044" s="1" t="s">
        <v>12499</v>
      </c>
      <c r="C4044" s="1" t="s">
        <v>12620</v>
      </c>
      <c r="D4044" s="1" t="s">
        <v>12623</v>
      </c>
      <c r="E4044" s="2">
        <v>4</v>
      </c>
      <c r="F4044" s="3">
        <v>73800.260000000009</v>
      </c>
      <c r="G4044" s="3">
        <v>50000.56</v>
      </c>
      <c r="H4044" s="4">
        <v>8418.83</v>
      </c>
      <c r="I4044" s="25"/>
      <c r="J4044" s="26" t="str">
        <f t="shared" si="382"/>
        <v>No</v>
      </c>
      <c r="K4044" s="26" t="str">
        <f t="shared" si="383"/>
        <v>GB</v>
      </c>
      <c r="L4044" s="26" t="str">
        <f t="shared" si="384"/>
        <v>Invalid</v>
      </c>
      <c r="M4044" s="26" t="str">
        <f>IF(OR(ISBLANK(B4044),ISBLANK(C4044),ISBLANK(D4044)),"Missing",IFERROR(VLOOKUP(A4044,'RM Postcodes'!$A:$B,2,0),"Invalid"))</f>
        <v>live</v>
      </c>
      <c r="N4044" s="26" t="str">
        <f t="shared" si="385"/>
        <v>Redact</v>
      </c>
      <c r="O4044" s="26" t="str">
        <f t="shared" si="380"/>
        <v>Redact</v>
      </c>
    </row>
    <row r="4045" spans="1:15" x14ac:dyDescent="0.2">
      <c r="A4045" s="24" t="str">
        <f t="shared" si="381"/>
        <v>KA11 1</v>
      </c>
      <c r="B4045" s="1" t="s">
        <v>12499</v>
      </c>
      <c r="C4045" s="1" t="s">
        <v>12624</v>
      </c>
      <c r="D4045" s="1" t="s">
        <v>12621</v>
      </c>
      <c r="E4045" s="2">
        <v>3</v>
      </c>
      <c r="F4045" s="3">
        <v>20144.07</v>
      </c>
      <c r="G4045" s="3">
        <v>9895.7199999999993</v>
      </c>
      <c r="H4045" s="4">
        <v>5893.19</v>
      </c>
      <c r="I4045" s="25"/>
      <c r="J4045" s="26" t="str">
        <f t="shared" si="382"/>
        <v>No</v>
      </c>
      <c r="K4045" s="26" t="str">
        <f t="shared" si="383"/>
        <v>GB</v>
      </c>
      <c r="L4045" s="26" t="str">
        <f t="shared" si="384"/>
        <v>Invalid</v>
      </c>
      <c r="M4045" s="26" t="str">
        <f>IF(OR(ISBLANK(B4045),ISBLANK(C4045),ISBLANK(D4045)),"Missing",IFERROR(VLOOKUP(A4045,'RM Postcodes'!$A:$B,2,0),"Invalid"))</f>
        <v>live</v>
      </c>
      <c r="N4045" s="26" t="str">
        <f t="shared" si="385"/>
        <v>Redact</v>
      </c>
      <c r="O4045" s="26" t="str">
        <f t="shared" si="380"/>
        <v>Redact</v>
      </c>
    </row>
    <row r="4046" spans="1:15" x14ac:dyDescent="0.2">
      <c r="A4046" s="24" t="str">
        <f t="shared" si="381"/>
        <v>KA11 2</v>
      </c>
      <c r="B4046" s="1" t="s">
        <v>12499</v>
      </c>
      <c r="C4046" s="1" t="s">
        <v>12624</v>
      </c>
      <c r="D4046" s="1" t="s">
        <v>12640</v>
      </c>
      <c r="E4046" s="2">
        <v>2</v>
      </c>
      <c r="F4046" s="3">
        <v>22594.54</v>
      </c>
      <c r="G4046" s="3">
        <v>20811.41</v>
      </c>
      <c r="H4046" s="4">
        <v>1783.13</v>
      </c>
      <c r="I4046" s="25"/>
      <c r="J4046" s="26" t="str">
        <f t="shared" si="382"/>
        <v>No</v>
      </c>
      <c r="K4046" s="26" t="str">
        <f t="shared" si="383"/>
        <v>GB</v>
      </c>
      <c r="L4046" s="26" t="str">
        <f t="shared" si="384"/>
        <v>Invalid</v>
      </c>
      <c r="M4046" s="26" t="str">
        <f>IF(OR(ISBLANK(B4046),ISBLANK(C4046),ISBLANK(D4046)),"Missing",IFERROR(VLOOKUP(A4046,'RM Postcodes'!$A:$B,2,0),"Invalid"))</f>
        <v>live</v>
      </c>
      <c r="N4046" s="26" t="str">
        <f t="shared" si="385"/>
        <v>Redact</v>
      </c>
      <c r="O4046" s="26" t="str">
        <f t="shared" si="380"/>
        <v>Redact</v>
      </c>
    </row>
    <row r="4047" spans="1:15" x14ac:dyDescent="0.2">
      <c r="A4047" s="24" t="str">
        <f t="shared" si="381"/>
        <v>KA11 3</v>
      </c>
      <c r="B4047" s="1" t="s">
        <v>12499</v>
      </c>
      <c r="C4047" s="1" t="s">
        <v>12624</v>
      </c>
      <c r="D4047" s="1" t="s">
        <v>12629</v>
      </c>
      <c r="E4047" s="2">
        <v>1</v>
      </c>
      <c r="F4047" s="3">
        <v>51125.42</v>
      </c>
      <c r="G4047" s="3">
        <v>51125.42</v>
      </c>
      <c r="H4047" s="4">
        <v>0</v>
      </c>
      <c r="I4047" s="25"/>
      <c r="J4047" s="26" t="str">
        <f t="shared" si="382"/>
        <v>No</v>
      </c>
      <c r="K4047" s="26" t="str">
        <f t="shared" si="383"/>
        <v>GB</v>
      </c>
      <c r="L4047" s="26" t="str">
        <f t="shared" si="384"/>
        <v>Invalid</v>
      </c>
      <c r="M4047" s="26" t="str">
        <f>IF(OR(ISBLANK(B4047),ISBLANK(C4047),ISBLANK(D4047)),"Missing",IFERROR(VLOOKUP(A4047,'RM Postcodes'!$A:$B,2,0),"Invalid"))</f>
        <v>live</v>
      </c>
      <c r="N4047" s="26" t="str">
        <f t="shared" si="385"/>
        <v>Redact</v>
      </c>
      <c r="O4047" s="26" t="str">
        <f t="shared" si="380"/>
        <v>Redact</v>
      </c>
    </row>
    <row r="4048" spans="1:15" x14ac:dyDescent="0.2">
      <c r="A4048" s="24" t="str">
        <f t="shared" si="381"/>
        <v>KA11 4</v>
      </c>
      <c r="B4048" s="1" t="s">
        <v>12499</v>
      </c>
      <c r="C4048" s="1" t="s">
        <v>12624</v>
      </c>
      <c r="D4048" s="1" t="s">
        <v>12630</v>
      </c>
      <c r="E4048" s="2">
        <v>2</v>
      </c>
      <c r="F4048" s="3">
        <v>82386.790000000008</v>
      </c>
      <c r="G4048" s="3">
        <v>51159.29</v>
      </c>
      <c r="H4048" s="4">
        <v>31227.5</v>
      </c>
      <c r="I4048" s="25"/>
      <c r="J4048" s="26" t="str">
        <f t="shared" si="382"/>
        <v>No</v>
      </c>
      <c r="K4048" s="26" t="str">
        <f t="shared" si="383"/>
        <v>GB</v>
      </c>
      <c r="L4048" s="26" t="str">
        <f t="shared" si="384"/>
        <v>Invalid</v>
      </c>
      <c r="M4048" s="26" t="str">
        <f>IF(OR(ISBLANK(B4048),ISBLANK(C4048),ISBLANK(D4048)),"Missing",IFERROR(VLOOKUP(A4048,'RM Postcodes'!$A:$B,2,0),"Invalid"))</f>
        <v>live</v>
      </c>
      <c r="N4048" s="26" t="str">
        <f t="shared" si="385"/>
        <v>Redact</v>
      </c>
      <c r="O4048" s="26" t="str">
        <f t="shared" si="380"/>
        <v>Redact</v>
      </c>
    </row>
    <row r="4049" spans="1:15" x14ac:dyDescent="0.2">
      <c r="A4049" s="24" t="str">
        <f t="shared" si="381"/>
        <v>KA11 5</v>
      </c>
      <c r="B4049" s="1" t="s">
        <v>12499</v>
      </c>
      <c r="C4049" s="1" t="s">
        <v>12624</v>
      </c>
      <c r="D4049" s="1" t="s">
        <v>12625</v>
      </c>
      <c r="E4049" s="2">
        <v>2</v>
      </c>
      <c r="F4049" s="3">
        <v>281588.37</v>
      </c>
      <c r="G4049" s="3">
        <v>164088.37</v>
      </c>
      <c r="H4049" s="4">
        <v>117500</v>
      </c>
      <c r="I4049" s="25"/>
      <c r="J4049" s="26" t="str">
        <f t="shared" si="382"/>
        <v>No</v>
      </c>
      <c r="K4049" s="26" t="str">
        <f t="shared" si="383"/>
        <v>GB</v>
      </c>
      <c r="L4049" s="26" t="str">
        <f t="shared" si="384"/>
        <v>Invalid</v>
      </c>
      <c r="M4049" s="26" t="str">
        <f>IF(OR(ISBLANK(B4049),ISBLANK(C4049),ISBLANK(D4049)),"Missing",IFERROR(VLOOKUP(A4049,'RM Postcodes'!$A:$B,2,0),"Invalid"))</f>
        <v>live</v>
      </c>
      <c r="N4049" s="26" t="str">
        <f t="shared" si="385"/>
        <v>Redact</v>
      </c>
      <c r="O4049" s="26" t="str">
        <f t="shared" si="380"/>
        <v>Redact</v>
      </c>
    </row>
    <row r="4050" spans="1:15" x14ac:dyDescent="0.2">
      <c r="A4050" s="24" t="str">
        <f t="shared" si="381"/>
        <v>KA12 0</v>
      </c>
      <c r="B4050" s="1" t="s">
        <v>12499</v>
      </c>
      <c r="C4050" s="1" t="s">
        <v>12628</v>
      </c>
      <c r="D4050" s="1" t="s">
        <v>12632</v>
      </c>
      <c r="E4050" s="2">
        <v>3</v>
      </c>
      <c r="F4050" s="3">
        <v>113181.01000000001</v>
      </c>
      <c r="G4050" s="3">
        <v>45833.29</v>
      </c>
      <c r="H4050" s="4">
        <v>38288.18</v>
      </c>
      <c r="I4050" s="25"/>
      <c r="J4050" s="26" t="str">
        <f t="shared" si="382"/>
        <v>No</v>
      </c>
      <c r="K4050" s="26" t="str">
        <f t="shared" si="383"/>
        <v>GB</v>
      </c>
      <c r="L4050" s="26" t="str">
        <f t="shared" si="384"/>
        <v>Invalid</v>
      </c>
      <c r="M4050" s="26" t="str">
        <f>IF(OR(ISBLANK(B4050),ISBLANK(C4050),ISBLANK(D4050)),"Missing",IFERROR(VLOOKUP(A4050,'RM Postcodes'!$A:$B,2,0),"Invalid"))</f>
        <v>live</v>
      </c>
      <c r="N4050" s="26" t="str">
        <f t="shared" si="385"/>
        <v>Redact</v>
      </c>
      <c r="O4050" s="26" t="str">
        <f t="shared" si="380"/>
        <v>Redact</v>
      </c>
    </row>
    <row r="4051" spans="1:15" x14ac:dyDescent="0.2">
      <c r="A4051" s="24" t="str">
        <f t="shared" si="381"/>
        <v>KA12 8</v>
      </c>
      <c r="B4051" s="1" t="s">
        <v>12499</v>
      </c>
      <c r="C4051" s="1" t="s">
        <v>12628</v>
      </c>
      <c r="D4051" s="1" t="s">
        <v>12626</v>
      </c>
      <c r="E4051" s="2">
        <v>1</v>
      </c>
      <c r="F4051" s="3">
        <v>15</v>
      </c>
      <c r="G4051" s="3">
        <v>15</v>
      </c>
      <c r="H4051" s="4">
        <v>0</v>
      </c>
      <c r="I4051" s="25"/>
      <c r="J4051" s="26" t="str">
        <f t="shared" si="382"/>
        <v>No</v>
      </c>
      <c r="K4051" s="26" t="str">
        <f t="shared" si="383"/>
        <v>GB</v>
      </c>
      <c r="L4051" s="26" t="str">
        <f t="shared" si="384"/>
        <v>Invalid</v>
      </c>
      <c r="M4051" s="26" t="str">
        <f>IF(OR(ISBLANK(B4051),ISBLANK(C4051),ISBLANK(D4051)),"Missing",IFERROR(VLOOKUP(A4051,'RM Postcodes'!$A:$B,2,0),"Invalid"))</f>
        <v>live</v>
      </c>
      <c r="N4051" s="26" t="str">
        <f t="shared" si="385"/>
        <v>Redact</v>
      </c>
      <c r="O4051" s="26" t="str">
        <f t="shared" si="380"/>
        <v>Redact</v>
      </c>
    </row>
    <row r="4052" spans="1:15" x14ac:dyDescent="0.2">
      <c r="A4052" s="24" t="str">
        <f t="shared" si="381"/>
        <v>KA13 6</v>
      </c>
      <c r="B4052" s="1" t="s">
        <v>12499</v>
      </c>
      <c r="C4052" s="1" t="s">
        <v>12631</v>
      </c>
      <c r="D4052" s="1" t="s">
        <v>12622</v>
      </c>
      <c r="E4052" s="2">
        <v>7</v>
      </c>
      <c r="F4052" s="3">
        <v>127515.15</v>
      </c>
      <c r="G4052" s="3">
        <v>39456.81</v>
      </c>
      <c r="H4052" s="4">
        <v>32765.73</v>
      </c>
      <c r="I4052" s="25"/>
      <c r="J4052" s="26" t="str">
        <f t="shared" si="382"/>
        <v>No</v>
      </c>
      <c r="K4052" s="26" t="str">
        <f t="shared" si="383"/>
        <v>GB</v>
      </c>
      <c r="L4052" s="26" t="str">
        <f t="shared" si="384"/>
        <v>Invalid</v>
      </c>
      <c r="M4052" s="26" t="str">
        <f>IF(OR(ISBLANK(B4052),ISBLANK(C4052),ISBLANK(D4052)),"Missing",IFERROR(VLOOKUP(A4052,'RM Postcodes'!$A:$B,2,0),"Invalid"))</f>
        <v>live</v>
      </c>
      <c r="N4052" s="26" t="str">
        <f t="shared" si="385"/>
        <v>Redact</v>
      </c>
      <c r="O4052" s="26" t="str">
        <f t="shared" si="380"/>
        <v>OK</v>
      </c>
    </row>
    <row r="4053" spans="1:15" x14ac:dyDescent="0.2">
      <c r="A4053" s="24" t="str">
        <f t="shared" si="381"/>
        <v>KA13 7</v>
      </c>
      <c r="B4053" s="1" t="s">
        <v>12499</v>
      </c>
      <c r="C4053" s="1" t="s">
        <v>12631</v>
      </c>
      <c r="D4053" s="1" t="s">
        <v>12623</v>
      </c>
      <c r="E4053" s="2">
        <v>1</v>
      </c>
      <c r="F4053" s="3">
        <v>1.29</v>
      </c>
      <c r="G4053" s="3">
        <v>1.29</v>
      </c>
      <c r="H4053" s="4">
        <v>0</v>
      </c>
      <c r="I4053" s="25"/>
      <c r="J4053" s="26" t="str">
        <f t="shared" si="382"/>
        <v>No</v>
      </c>
      <c r="K4053" s="26" t="str">
        <f t="shared" si="383"/>
        <v>GB</v>
      </c>
      <c r="L4053" s="26" t="str">
        <f t="shared" si="384"/>
        <v>Invalid</v>
      </c>
      <c r="M4053" s="26" t="str">
        <f>IF(OR(ISBLANK(B4053),ISBLANK(C4053),ISBLANK(D4053)),"Missing",IFERROR(VLOOKUP(A4053,'RM Postcodes'!$A:$B,2,0),"Invalid"))</f>
        <v>live</v>
      </c>
      <c r="N4053" s="26" t="str">
        <f t="shared" si="385"/>
        <v>Redact</v>
      </c>
      <c r="O4053" s="26" t="str">
        <f t="shared" si="380"/>
        <v>Redact</v>
      </c>
    </row>
    <row r="4054" spans="1:15" x14ac:dyDescent="0.2">
      <c r="A4054" s="24" t="str">
        <f t="shared" si="381"/>
        <v>KA15 1</v>
      </c>
      <c r="B4054" s="1" t="s">
        <v>12499</v>
      </c>
      <c r="C4054" s="1" t="s">
        <v>12634</v>
      </c>
      <c r="D4054" s="1" t="s">
        <v>12621</v>
      </c>
      <c r="E4054" s="2">
        <v>1</v>
      </c>
      <c r="F4054" s="3">
        <v>22829.79</v>
      </c>
      <c r="G4054" s="3">
        <v>22829.79</v>
      </c>
      <c r="H4054" s="4">
        <v>0</v>
      </c>
      <c r="I4054" s="25"/>
      <c r="J4054" s="26" t="str">
        <f t="shared" si="382"/>
        <v>No</v>
      </c>
      <c r="K4054" s="26" t="str">
        <f t="shared" si="383"/>
        <v>GB</v>
      </c>
      <c r="L4054" s="26" t="str">
        <f t="shared" si="384"/>
        <v>Invalid</v>
      </c>
      <c r="M4054" s="26" t="str">
        <f>IF(OR(ISBLANK(B4054),ISBLANK(C4054),ISBLANK(D4054)),"Missing",IFERROR(VLOOKUP(A4054,'RM Postcodes'!$A:$B,2,0),"Invalid"))</f>
        <v>live</v>
      </c>
      <c r="N4054" s="26" t="str">
        <f t="shared" si="385"/>
        <v>Redact</v>
      </c>
      <c r="O4054" s="26" t="str">
        <f t="shared" si="380"/>
        <v>Redact</v>
      </c>
    </row>
    <row r="4055" spans="1:15" x14ac:dyDescent="0.2">
      <c r="A4055" s="24" t="str">
        <f t="shared" si="381"/>
        <v>KA15 2</v>
      </c>
      <c r="B4055" s="1" t="s">
        <v>12499</v>
      </c>
      <c r="C4055" s="1" t="s">
        <v>12634</v>
      </c>
      <c r="D4055" s="1" t="s">
        <v>12640</v>
      </c>
      <c r="E4055" s="2">
        <v>2</v>
      </c>
      <c r="F4055" s="3">
        <v>784040.11</v>
      </c>
      <c r="G4055" s="3">
        <v>759320.04</v>
      </c>
      <c r="H4055" s="4">
        <v>24720.07</v>
      </c>
      <c r="I4055" s="25"/>
      <c r="J4055" s="26" t="str">
        <f t="shared" si="382"/>
        <v>No</v>
      </c>
      <c r="K4055" s="26" t="str">
        <f t="shared" si="383"/>
        <v>GB</v>
      </c>
      <c r="L4055" s="26" t="str">
        <f t="shared" si="384"/>
        <v>Invalid</v>
      </c>
      <c r="M4055" s="26" t="str">
        <f>IF(OR(ISBLANK(B4055),ISBLANK(C4055),ISBLANK(D4055)),"Missing",IFERROR(VLOOKUP(A4055,'RM Postcodes'!$A:$B,2,0),"Invalid"))</f>
        <v>live</v>
      </c>
      <c r="N4055" s="26" t="str">
        <f t="shared" si="385"/>
        <v>Redact</v>
      </c>
      <c r="O4055" s="26" t="str">
        <f t="shared" si="380"/>
        <v>Redact</v>
      </c>
    </row>
    <row r="4056" spans="1:15" x14ac:dyDescent="0.2">
      <c r="A4056" s="24" t="str">
        <f t="shared" si="381"/>
        <v>KA16 9</v>
      </c>
      <c r="B4056" s="1" t="s">
        <v>12499</v>
      </c>
      <c r="C4056" s="1" t="s">
        <v>12635</v>
      </c>
      <c r="D4056" s="1" t="s">
        <v>12627</v>
      </c>
      <c r="E4056" s="2">
        <v>2</v>
      </c>
      <c r="F4056" s="3">
        <v>36287.58</v>
      </c>
      <c r="G4056" s="3">
        <v>26212.71</v>
      </c>
      <c r="H4056" s="4">
        <v>10074.870000000001</v>
      </c>
      <c r="I4056" s="25"/>
      <c r="J4056" s="26" t="str">
        <f t="shared" si="382"/>
        <v>No</v>
      </c>
      <c r="K4056" s="26" t="str">
        <f t="shared" si="383"/>
        <v>GB</v>
      </c>
      <c r="L4056" s="26" t="str">
        <f t="shared" si="384"/>
        <v>Invalid</v>
      </c>
      <c r="M4056" s="26" t="str">
        <f>IF(OR(ISBLANK(B4056),ISBLANK(C4056),ISBLANK(D4056)),"Missing",IFERROR(VLOOKUP(A4056,'RM Postcodes'!$A:$B,2,0),"Invalid"))</f>
        <v>live</v>
      </c>
      <c r="N4056" s="26" t="str">
        <f t="shared" si="385"/>
        <v>Redact</v>
      </c>
      <c r="O4056" s="26" t="str">
        <f t="shared" si="380"/>
        <v>Redact</v>
      </c>
    </row>
    <row r="4057" spans="1:15" x14ac:dyDescent="0.2">
      <c r="A4057" s="24" t="str">
        <f t="shared" si="381"/>
        <v>KA17 0</v>
      </c>
      <c r="B4057" s="1" t="s">
        <v>12499</v>
      </c>
      <c r="C4057" s="1" t="s">
        <v>12672</v>
      </c>
      <c r="D4057" s="1" t="s">
        <v>12632</v>
      </c>
      <c r="E4057" s="2">
        <v>4</v>
      </c>
      <c r="F4057" s="3">
        <v>402334.91000000003</v>
      </c>
      <c r="G4057" s="3">
        <v>333348.5</v>
      </c>
      <c r="H4057" s="4">
        <v>46483.26</v>
      </c>
      <c r="I4057" s="25"/>
      <c r="J4057" s="26" t="str">
        <f t="shared" si="382"/>
        <v>No</v>
      </c>
      <c r="K4057" s="26" t="str">
        <f t="shared" si="383"/>
        <v>GB</v>
      </c>
      <c r="L4057" s="26" t="str">
        <f t="shared" si="384"/>
        <v>Invalid</v>
      </c>
      <c r="M4057" s="26" t="str">
        <f>IF(OR(ISBLANK(B4057),ISBLANK(C4057),ISBLANK(D4057)),"Missing",IFERROR(VLOOKUP(A4057,'RM Postcodes'!$A:$B,2,0),"Invalid"))</f>
        <v>live</v>
      </c>
      <c r="N4057" s="26" t="str">
        <f t="shared" si="385"/>
        <v>Redact</v>
      </c>
      <c r="O4057" s="26" t="str">
        <f t="shared" si="380"/>
        <v>Redact</v>
      </c>
    </row>
    <row r="4058" spans="1:15" x14ac:dyDescent="0.2">
      <c r="A4058" s="24" t="str">
        <f t="shared" si="381"/>
        <v>KA18 1</v>
      </c>
      <c r="B4058" s="1" t="s">
        <v>12499</v>
      </c>
      <c r="C4058" s="1" t="s">
        <v>12673</v>
      </c>
      <c r="D4058" s="1" t="s">
        <v>12621</v>
      </c>
      <c r="E4058" s="2">
        <v>3</v>
      </c>
      <c r="F4058" s="3">
        <v>85571.639999999985</v>
      </c>
      <c r="G4058" s="3">
        <v>40343.699999999997</v>
      </c>
      <c r="H4058" s="4">
        <v>35723.379999999997</v>
      </c>
      <c r="I4058" s="25"/>
      <c r="J4058" s="26" t="str">
        <f t="shared" si="382"/>
        <v>No</v>
      </c>
      <c r="K4058" s="26" t="str">
        <f t="shared" si="383"/>
        <v>GB</v>
      </c>
      <c r="L4058" s="26" t="str">
        <f t="shared" si="384"/>
        <v>Invalid</v>
      </c>
      <c r="M4058" s="26" t="str">
        <f>IF(OR(ISBLANK(B4058),ISBLANK(C4058),ISBLANK(D4058)),"Missing",IFERROR(VLOOKUP(A4058,'RM Postcodes'!$A:$B,2,0),"Invalid"))</f>
        <v>live</v>
      </c>
      <c r="N4058" s="26" t="str">
        <f t="shared" si="385"/>
        <v>Redact</v>
      </c>
      <c r="O4058" s="26" t="str">
        <f t="shared" si="380"/>
        <v>Redact</v>
      </c>
    </row>
    <row r="4059" spans="1:15" x14ac:dyDescent="0.2">
      <c r="A4059" s="24" t="str">
        <f t="shared" si="381"/>
        <v>KA18 2</v>
      </c>
      <c r="B4059" s="1" t="s">
        <v>12499</v>
      </c>
      <c r="C4059" s="1" t="s">
        <v>12673</v>
      </c>
      <c r="D4059" s="1" t="s">
        <v>12640</v>
      </c>
      <c r="E4059" s="2">
        <v>1</v>
      </c>
      <c r="F4059" s="3">
        <v>3874.63</v>
      </c>
      <c r="G4059" s="3">
        <v>3874.63</v>
      </c>
      <c r="H4059" s="4">
        <v>0</v>
      </c>
      <c r="I4059" s="25"/>
      <c r="J4059" s="26" t="str">
        <f t="shared" si="382"/>
        <v>No</v>
      </c>
      <c r="K4059" s="26" t="str">
        <f t="shared" si="383"/>
        <v>GB</v>
      </c>
      <c r="L4059" s="26" t="str">
        <f t="shared" si="384"/>
        <v>Invalid</v>
      </c>
      <c r="M4059" s="26" t="str">
        <f>IF(OR(ISBLANK(B4059),ISBLANK(C4059),ISBLANK(D4059)),"Missing",IFERROR(VLOOKUP(A4059,'RM Postcodes'!$A:$B,2,0),"Invalid"))</f>
        <v>live</v>
      </c>
      <c r="N4059" s="26" t="str">
        <f t="shared" si="385"/>
        <v>Redact</v>
      </c>
      <c r="O4059" s="26" t="str">
        <f t="shared" si="380"/>
        <v>Redact</v>
      </c>
    </row>
    <row r="4060" spans="1:15" x14ac:dyDescent="0.2">
      <c r="A4060" s="24" t="str">
        <f t="shared" si="381"/>
        <v>KA18 3</v>
      </c>
      <c r="B4060" s="1" t="s">
        <v>12499</v>
      </c>
      <c r="C4060" s="1" t="s">
        <v>12673</v>
      </c>
      <c r="D4060" s="1" t="s">
        <v>12629</v>
      </c>
      <c r="E4060" s="2">
        <v>4</v>
      </c>
      <c r="F4060" s="3">
        <v>3831839.9099999997</v>
      </c>
      <c r="G4060" s="3">
        <v>3761200.19</v>
      </c>
      <c r="H4060" s="4">
        <v>54301.61</v>
      </c>
      <c r="I4060" s="25"/>
      <c r="J4060" s="26" t="str">
        <f t="shared" si="382"/>
        <v>No</v>
      </c>
      <c r="K4060" s="26" t="str">
        <f t="shared" si="383"/>
        <v>GB</v>
      </c>
      <c r="L4060" s="26" t="str">
        <f t="shared" si="384"/>
        <v>Invalid</v>
      </c>
      <c r="M4060" s="26" t="str">
        <f>IF(OR(ISBLANK(B4060),ISBLANK(C4060),ISBLANK(D4060)),"Missing",IFERROR(VLOOKUP(A4060,'RM Postcodes'!$A:$B,2,0),"Invalid"))</f>
        <v>live</v>
      </c>
      <c r="N4060" s="26" t="str">
        <f t="shared" si="385"/>
        <v>Redact</v>
      </c>
      <c r="O4060" s="26" t="str">
        <f t="shared" si="380"/>
        <v>Redact</v>
      </c>
    </row>
    <row r="4061" spans="1:15" x14ac:dyDescent="0.2">
      <c r="A4061" s="24" t="str">
        <f t="shared" si="381"/>
        <v>KA18 4</v>
      </c>
      <c r="B4061" s="1" t="s">
        <v>12499</v>
      </c>
      <c r="C4061" s="1" t="s">
        <v>12673</v>
      </c>
      <c r="D4061" s="1" t="s">
        <v>12630</v>
      </c>
      <c r="E4061" s="2">
        <v>5</v>
      </c>
      <c r="F4061" s="3">
        <v>383347.15</v>
      </c>
      <c r="G4061" s="3">
        <v>225913.71999999997</v>
      </c>
      <c r="H4061" s="4">
        <v>84219.78</v>
      </c>
      <c r="I4061" s="25"/>
      <c r="J4061" s="26" t="str">
        <f t="shared" si="382"/>
        <v>No</v>
      </c>
      <c r="K4061" s="26" t="str">
        <f t="shared" si="383"/>
        <v>GB</v>
      </c>
      <c r="L4061" s="26" t="str">
        <f t="shared" si="384"/>
        <v>Invalid</v>
      </c>
      <c r="M4061" s="26" t="str">
        <f>IF(OR(ISBLANK(B4061),ISBLANK(C4061),ISBLANK(D4061)),"Missing",IFERROR(VLOOKUP(A4061,'RM Postcodes'!$A:$B,2,0),"Invalid"))</f>
        <v>live</v>
      </c>
      <c r="N4061" s="26" t="str">
        <f t="shared" si="385"/>
        <v>Redact</v>
      </c>
      <c r="O4061" s="26" t="str">
        <f t="shared" si="380"/>
        <v>Redact</v>
      </c>
    </row>
    <row r="4062" spans="1:15" x14ac:dyDescent="0.2">
      <c r="A4062" s="24" t="str">
        <f t="shared" si="381"/>
        <v>KA19 7</v>
      </c>
      <c r="B4062" s="1" t="s">
        <v>12499</v>
      </c>
      <c r="C4062" s="1" t="s">
        <v>12674</v>
      </c>
      <c r="D4062" s="1" t="s">
        <v>12623</v>
      </c>
      <c r="E4062" s="2">
        <v>1</v>
      </c>
      <c r="F4062" s="3">
        <v>14672.15</v>
      </c>
      <c r="G4062" s="3">
        <v>14672.15</v>
      </c>
      <c r="H4062" s="4">
        <v>0</v>
      </c>
      <c r="I4062" s="25"/>
      <c r="J4062" s="26" t="str">
        <f t="shared" si="382"/>
        <v>No</v>
      </c>
      <c r="K4062" s="26" t="str">
        <f t="shared" si="383"/>
        <v>GB</v>
      </c>
      <c r="L4062" s="26" t="str">
        <f t="shared" si="384"/>
        <v>Invalid</v>
      </c>
      <c r="M4062" s="26" t="str">
        <f>IF(OR(ISBLANK(B4062),ISBLANK(C4062),ISBLANK(D4062)),"Missing",IFERROR(VLOOKUP(A4062,'RM Postcodes'!$A:$B,2,0),"Invalid"))</f>
        <v>live</v>
      </c>
      <c r="N4062" s="26" t="str">
        <f t="shared" si="385"/>
        <v>Redact</v>
      </c>
      <c r="O4062" s="26" t="str">
        <f t="shared" si="380"/>
        <v>Redact</v>
      </c>
    </row>
    <row r="4063" spans="1:15" x14ac:dyDescent="0.2">
      <c r="A4063" s="24" t="str">
        <f t="shared" si="381"/>
        <v>KA2 0</v>
      </c>
      <c r="B4063" s="1" t="s">
        <v>12499</v>
      </c>
      <c r="C4063" s="1" t="s">
        <v>12664</v>
      </c>
      <c r="D4063" s="1" t="s">
        <v>12632</v>
      </c>
      <c r="E4063" s="2">
        <v>2</v>
      </c>
      <c r="F4063" s="3">
        <v>46523.009999999995</v>
      </c>
      <c r="G4063" s="3">
        <v>29034.48</v>
      </c>
      <c r="H4063" s="4">
        <v>17488.53</v>
      </c>
      <c r="I4063" s="25"/>
      <c r="J4063" s="26" t="str">
        <f t="shared" si="382"/>
        <v>No</v>
      </c>
      <c r="K4063" s="26" t="str">
        <f t="shared" si="383"/>
        <v>GB</v>
      </c>
      <c r="L4063" s="26" t="str">
        <f t="shared" si="384"/>
        <v>Invalid</v>
      </c>
      <c r="M4063" s="26" t="str">
        <f>IF(OR(ISBLANK(B4063),ISBLANK(C4063),ISBLANK(D4063)),"Missing",IFERROR(VLOOKUP(A4063,'RM Postcodes'!$A:$B,2,0),"Invalid"))</f>
        <v>live</v>
      </c>
      <c r="N4063" s="26" t="str">
        <f t="shared" si="385"/>
        <v>Redact</v>
      </c>
      <c r="O4063" s="26" t="str">
        <f t="shared" si="380"/>
        <v>Redact</v>
      </c>
    </row>
    <row r="4064" spans="1:15" x14ac:dyDescent="0.2">
      <c r="A4064" s="24" t="str">
        <f t="shared" si="381"/>
        <v>KA2 9</v>
      </c>
      <c r="B4064" s="1" t="s">
        <v>12499</v>
      </c>
      <c r="C4064" s="1" t="s">
        <v>12664</v>
      </c>
      <c r="D4064" s="1" t="s">
        <v>12627</v>
      </c>
      <c r="E4064" s="2">
        <v>2</v>
      </c>
      <c r="F4064" s="3">
        <v>461486.14</v>
      </c>
      <c r="G4064" s="3">
        <v>458251.94</v>
      </c>
      <c r="H4064" s="4">
        <v>3234.2</v>
      </c>
      <c r="I4064" s="25"/>
      <c r="J4064" s="26" t="str">
        <f t="shared" si="382"/>
        <v>No</v>
      </c>
      <c r="K4064" s="26" t="str">
        <f t="shared" si="383"/>
        <v>GB</v>
      </c>
      <c r="L4064" s="26" t="str">
        <f t="shared" si="384"/>
        <v>Invalid</v>
      </c>
      <c r="M4064" s="26" t="str">
        <f>IF(OR(ISBLANK(B4064),ISBLANK(C4064),ISBLANK(D4064)),"Missing",IFERROR(VLOOKUP(A4064,'RM Postcodes'!$A:$B,2,0),"Invalid"))</f>
        <v>live</v>
      </c>
      <c r="N4064" s="26" t="str">
        <f t="shared" si="385"/>
        <v>Redact</v>
      </c>
      <c r="O4064" s="26" t="str">
        <f t="shared" si="380"/>
        <v>Redact</v>
      </c>
    </row>
    <row r="4065" spans="1:15" x14ac:dyDescent="0.2">
      <c r="A4065" s="24" t="str">
        <f t="shared" si="381"/>
        <v>KA20 4</v>
      </c>
      <c r="B4065" s="1" t="s">
        <v>12499</v>
      </c>
      <c r="C4065" s="1" t="s">
        <v>12675</v>
      </c>
      <c r="D4065" s="1" t="s">
        <v>12630</v>
      </c>
      <c r="E4065" s="2">
        <v>2</v>
      </c>
      <c r="F4065" s="3">
        <v>29700.71</v>
      </c>
      <c r="G4065" s="3">
        <v>15700.22</v>
      </c>
      <c r="H4065" s="4">
        <v>14000.49</v>
      </c>
      <c r="I4065" s="25"/>
      <c r="J4065" s="26" t="str">
        <f t="shared" si="382"/>
        <v>No</v>
      </c>
      <c r="K4065" s="26" t="str">
        <f t="shared" si="383"/>
        <v>GB</v>
      </c>
      <c r="L4065" s="26" t="str">
        <f t="shared" si="384"/>
        <v>Invalid</v>
      </c>
      <c r="M4065" s="26" t="str">
        <f>IF(OR(ISBLANK(B4065),ISBLANK(C4065),ISBLANK(D4065)),"Missing",IFERROR(VLOOKUP(A4065,'RM Postcodes'!$A:$B,2,0),"Invalid"))</f>
        <v>live</v>
      </c>
      <c r="N4065" s="26" t="str">
        <f t="shared" si="385"/>
        <v>Redact</v>
      </c>
      <c r="O4065" s="26" t="str">
        <f t="shared" si="380"/>
        <v>Redact</v>
      </c>
    </row>
    <row r="4066" spans="1:15" x14ac:dyDescent="0.2">
      <c r="A4066" s="24" t="str">
        <f t="shared" si="381"/>
        <v>KA21 5</v>
      </c>
      <c r="B4066" s="1" t="s">
        <v>12499</v>
      </c>
      <c r="C4066" s="1" t="s">
        <v>12636</v>
      </c>
      <c r="D4066" s="1" t="s">
        <v>12625</v>
      </c>
      <c r="E4066" s="2">
        <v>2</v>
      </c>
      <c r="F4066" s="3">
        <v>17394.559999999998</v>
      </c>
      <c r="G4066" s="3">
        <v>11787.41</v>
      </c>
      <c r="H4066" s="4">
        <v>5607.15</v>
      </c>
      <c r="I4066" s="25"/>
      <c r="J4066" s="26" t="str">
        <f t="shared" si="382"/>
        <v>No</v>
      </c>
      <c r="K4066" s="26" t="str">
        <f t="shared" si="383"/>
        <v>GB</v>
      </c>
      <c r="L4066" s="26" t="str">
        <f t="shared" si="384"/>
        <v>Invalid</v>
      </c>
      <c r="M4066" s="26" t="str">
        <f>IF(OR(ISBLANK(B4066),ISBLANK(C4066),ISBLANK(D4066)),"Missing",IFERROR(VLOOKUP(A4066,'RM Postcodes'!$A:$B,2,0),"Invalid"))</f>
        <v>live</v>
      </c>
      <c r="N4066" s="26" t="str">
        <f t="shared" si="385"/>
        <v>Redact</v>
      </c>
      <c r="O4066" s="26" t="str">
        <f t="shared" si="380"/>
        <v>Redact</v>
      </c>
    </row>
    <row r="4067" spans="1:15" x14ac:dyDescent="0.2">
      <c r="A4067" s="24" t="str">
        <f t="shared" si="381"/>
        <v>KA21 6</v>
      </c>
      <c r="B4067" s="1" t="s">
        <v>12499</v>
      </c>
      <c r="C4067" s="1" t="s">
        <v>12636</v>
      </c>
      <c r="D4067" s="1" t="s">
        <v>12622</v>
      </c>
      <c r="E4067" s="2">
        <v>3</v>
      </c>
      <c r="F4067" s="3">
        <v>31994.81</v>
      </c>
      <c r="G4067" s="3">
        <v>17404.36</v>
      </c>
      <c r="H4067" s="4">
        <v>14582.58</v>
      </c>
      <c r="I4067" s="25"/>
      <c r="J4067" s="26" t="str">
        <f t="shared" si="382"/>
        <v>No</v>
      </c>
      <c r="K4067" s="26" t="str">
        <f t="shared" si="383"/>
        <v>GB</v>
      </c>
      <c r="L4067" s="26" t="str">
        <f t="shared" si="384"/>
        <v>Invalid</v>
      </c>
      <c r="M4067" s="26" t="str">
        <f>IF(OR(ISBLANK(B4067),ISBLANK(C4067),ISBLANK(D4067)),"Missing",IFERROR(VLOOKUP(A4067,'RM Postcodes'!$A:$B,2,0),"Invalid"))</f>
        <v>live</v>
      </c>
      <c r="N4067" s="26" t="str">
        <f t="shared" si="385"/>
        <v>Redact</v>
      </c>
      <c r="O4067" s="26" t="str">
        <f t="shared" si="380"/>
        <v>Redact</v>
      </c>
    </row>
    <row r="4068" spans="1:15" x14ac:dyDescent="0.2">
      <c r="A4068" s="24" t="str">
        <f t="shared" si="381"/>
        <v>KA22 8</v>
      </c>
      <c r="B4068" s="1" t="s">
        <v>12499</v>
      </c>
      <c r="C4068" s="1" t="s">
        <v>12637</v>
      </c>
      <c r="D4068" s="1" t="s">
        <v>12626</v>
      </c>
      <c r="E4068" s="2">
        <v>2</v>
      </c>
      <c r="F4068" s="3">
        <v>30824.559999999998</v>
      </c>
      <c r="G4068" s="3">
        <v>26710.21</v>
      </c>
      <c r="H4068" s="4">
        <v>4114.3500000000004</v>
      </c>
      <c r="I4068" s="25"/>
      <c r="J4068" s="26" t="str">
        <f t="shared" si="382"/>
        <v>No</v>
      </c>
      <c r="K4068" s="26" t="str">
        <f t="shared" si="383"/>
        <v>GB</v>
      </c>
      <c r="L4068" s="26" t="str">
        <f t="shared" si="384"/>
        <v>Invalid</v>
      </c>
      <c r="M4068" s="26" t="str">
        <f>IF(OR(ISBLANK(B4068),ISBLANK(C4068),ISBLANK(D4068)),"Missing",IFERROR(VLOOKUP(A4068,'RM Postcodes'!$A:$B,2,0),"Invalid"))</f>
        <v>live</v>
      </c>
      <c r="N4068" s="26" t="str">
        <f t="shared" si="385"/>
        <v>Redact</v>
      </c>
      <c r="O4068" s="26" t="str">
        <f t="shared" si="380"/>
        <v>Redact</v>
      </c>
    </row>
    <row r="4069" spans="1:15" x14ac:dyDescent="0.2">
      <c r="A4069" s="24" t="str">
        <f t="shared" si="381"/>
        <v>KA23 9</v>
      </c>
      <c r="B4069" s="1" t="s">
        <v>12499</v>
      </c>
      <c r="C4069" s="1" t="s">
        <v>12638</v>
      </c>
      <c r="D4069" s="1" t="s">
        <v>12627</v>
      </c>
      <c r="E4069" s="2">
        <v>1</v>
      </c>
      <c r="F4069" s="3">
        <v>4060.21</v>
      </c>
      <c r="G4069" s="3">
        <v>4060.21</v>
      </c>
      <c r="H4069" s="4">
        <v>0</v>
      </c>
      <c r="I4069" s="25"/>
      <c r="J4069" s="26" t="str">
        <f t="shared" si="382"/>
        <v>No</v>
      </c>
      <c r="K4069" s="26" t="str">
        <f t="shared" si="383"/>
        <v>GB</v>
      </c>
      <c r="L4069" s="26" t="str">
        <f t="shared" si="384"/>
        <v>Invalid</v>
      </c>
      <c r="M4069" s="26" t="str">
        <f>IF(OR(ISBLANK(B4069),ISBLANK(C4069),ISBLANK(D4069)),"Missing",IFERROR(VLOOKUP(A4069,'RM Postcodes'!$A:$B,2,0),"Invalid"))</f>
        <v>live</v>
      </c>
      <c r="N4069" s="26" t="str">
        <f t="shared" si="385"/>
        <v>Redact</v>
      </c>
      <c r="O4069" s="26" t="str">
        <f t="shared" si="380"/>
        <v>Redact</v>
      </c>
    </row>
    <row r="4070" spans="1:15" x14ac:dyDescent="0.2">
      <c r="A4070" s="24" t="str">
        <f t="shared" si="381"/>
        <v>KA24 4</v>
      </c>
      <c r="B4070" s="1" t="s">
        <v>12499</v>
      </c>
      <c r="C4070" s="1" t="s">
        <v>12639</v>
      </c>
      <c r="D4070" s="1" t="s">
        <v>12630</v>
      </c>
      <c r="E4070" s="2">
        <v>2</v>
      </c>
      <c r="F4070" s="3">
        <v>495821.53</v>
      </c>
      <c r="G4070" s="3">
        <v>479877.47000000003</v>
      </c>
      <c r="H4070" s="4">
        <v>15944.06</v>
      </c>
      <c r="I4070" s="25"/>
      <c r="J4070" s="26" t="str">
        <f t="shared" si="382"/>
        <v>No</v>
      </c>
      <c r="K4070" s="26" t="str">
        <f t="shared" si="383"/>
        <v>GB</v>
      </c>
      <c r="L4070" s="26" t="str">
        <f t="shared" si="384"/>
        <v>Invalid</v>
      </c>
      <c r="M4070" s="26" t="str">
        <f>IF(OR(ISBLANK(B4070),ISBLANK(C4070),ISBLANK(D4070)),"Missing",IFERROR(VLOOKUP(A4070,'RM Postcodes'!$A:$B,2,0),"Invalid"))</f>
        <v>live</v>
      </c>
      <c r="N4070" s="26" t="str">
        <f t="shared" si="385"/>
        <v>Redact</v>
      </c>
      <c r="O4070" s="26" t="str">
        <f t="shared" si="380"/>
        <v>Redact</v>
      </c>
    </row>
    <row r="4071" spans="1:15" x14ac:dyDescent="0.2">
      <c r="A4071" s="24" t="str">
        <f t="shared" si="381"/>
        <v>KA24 5</v>
      </c>
      <c r="B4071" s="1" t="s">
        <v>12499</v>
      </c>
      <c r="C4071" s="1" t="s">
        <v>12639</v>
      </c>
      <c r="D4071" s="1" t="s">
        <v>12625</v>
      </c>
      <c r="E4071" s="2">
        <v>1</v>
      </c>
      <c r="F4071" s="3">
        <v>31879.24</v>
      </c>
      <c r="G4071" s="3">
        <v>31879.24</v>
      </c>
      <c r="H4071" s="4">
        <v>0</v>
      </c>
      <c r="I4071" s="25"/>
      <c r="J4071" s="26" t="str">
        <f t="shared" si="382"/>
        <v>No</v>
      </c>
      <c r="K4071" s="26" t="str">
        <f t="shared" si="383"/>
        <v>GB</v>
      </c>
      <c r="L4071" s="26" t="str">
        <f t="shared" si="384"/>
        <v>Invalid</v>
      </c>
      <c r="M4071" s="26" t="str">
        <f>IF(OR(ISBLANK(B4071),ISBLANK(C4071),ISBLANK(D4071)),"Missing",IFERROR(VLOOKUP(A4071,'RM Postcodes'!$A:$B,2,0),"Invalid"))</f>
        <v>live</v>
      </c>
      <c r="N4071" s="26" t="str">
        <f t="shared" si="385"/>
        <v>Redact</v>
      </c>
      <c r="O4071" s="26" t="str">
        <f t="shared" si="380"/>
        <v>Redact</v>
      </c>
    </row>
    <row r="4072" spans="1:15" x14ac:dyDescent="0.2">
      <c r="A4072" s="24" t="str">
        <f t="shared" si="381"/>
        <v>KA25 7</v>
      </c>
      <c r="B4072" s="1" t="s">
        <v>12499</v>
      </c>
      <c r="C4072" s="1" t="s">
        <v>12641</v>
      </c>
      <c r="D4072" s="1" t="s">
        <v>12623</v>
      </c>
      <c r="E4072" s="2">
        <v>1</v>
      </c>
      <c r="F4072" s="3">
        <v>1793948.49</v>
      </c>
      <c r="G4072" s="3">
        <v>1793948.49</v>
      </c>
      <c r="H4072" s="4">
        <v>0</v>
      </c>
      <c r="I4072" s="25"/>
      <c r="J4072" s="26" t="str">
        <f t="shared" si="382"/>
        <v>No</v>
      </c>
      <c r="K4072" s="26" t="str">
        <f t="shared" si="383"/>
        <v>GB</v>
      </c>
      <c r="L4072" s="26" t="str">
        <f t="shared" si="384"/>
        <v>Invalid</v>
      </c>
      <c r="M4072" s="26" t="str">
        <f>IF(OR(ISBLANK(B4072),ISBLANK(C4072),ISBLANK(D4072)),"Missing",IFERROR(VLOOKUP(A4072,'RM Postcodes'!$A:$B,2,0),"Invalid"))</f>
        <v>live</v>
      </c>
      <c r="N4072" s="26" t="str">
        <f t="shared" si="385"/>
        <v>Redact</v>
      </c>
      <c r="O4072" s="26" t="str">
        <f t="shared" si="380"/>
        <v>Redact</v>
      </c>
    </row>
    <row r="4073" spans="1:15" x14ac:dyDescent="0.2">
      <c r="A4073" s="24" t="str">
        <f t="shared" si="381"/>
        <v>KA26 0</v>
      </c>
      <c r="B4073" s="1" t="s">
        <v>12499</v>
      </c>
      <c r="C4073" s="1" t="s">
        <v>12676</v>
      </c>
      <c r="D4073" s="1" t="s">
        <v>12632</v>
      </c>
      <c r="E4073" s="2">
        <v>7</v>
      </c>
      <c r="F4073" s="3">
        <v>1477587.6699999997</v>
      </c>
      <c r="G4073" s="3">
        <v>1353126.1099999999</v>
      </c>
      <c r="H4073" s="4">
        <v>58022.67</v>
      </c>
      <c r="I4073" s="25"/>
      <c r="J4073" s="26" t="str">
        <f t="shared" si="382"/>
        <v>No</v>
      </c>
      <c r="K4073" s="26" t="str">
        <f t="shared" si="383"/>
        <v>GB</v>
      </c>
      <c r="L4073" s="26" t="str">
        <f t="shared" si="384"/>
        <v>Invalid</v>
      </c>
      <c r="M4073" s="26" t="str">
        <f>IF(OR(ISBLANK(B4073),ISBLANK(C4073),ISBLANK(D4073)),"Missing",IFERROR(VLOOKUP(A4073,'RM Postcodes'!$A:$B,2,0),"Invalid"))</f>
        <v>live</v>
      </c>
      <c r="N4073" s="26" t="str">
        <f t="shared" si="385"/>
        <v>Redact</v>
      </c>
      <c r="O4073" s="26" t="str">
        <f t="shared" si="380"/>
        <v>Redact</v>
      </c>
    </row>
    <row r="4074" spans="1:15" x14ac:dyDescent="0.2">
      <c r="A4074" s="24" t="str">
        <f t="shared" si="381"/>
        <v>KA26 9</v>
      </c>
      <c r="B4074" s="1" t="s">
        <v>12499</v>
      </c>
      <c r="C4074" s="1" t="s">
        <v>12676</v>
      </c>
      <c r="D4074" s="1" t="s">
        <v>12627</v>
      </c>
      <c r="E4074" s="2">
        <v>2</v>
      </c>
      <c r="F4074" s="3">
        <v>84231.540000000008</v>
      </c>
      <c r="G4074" s="3">
        <v>45827.16</v>
      </c>
      <c r="H4074" s="4">
        <v>38404.379999999997</v>
      </c>
      <c r="I4074" s="25"/>
      <c r="J4074" s="26" t="str">
        <f t="shared" si="382"/>
        <v>No</v>
      </c>
      <c r="K4074" s="26" t="str">
        <f t="shared" si="383"/>
        <v>GB</v>
      </c>
      <c r="L4074" s="26" t="str">
        <f t="shared" si="384"/>
        <v>Invalid</v>
      </c>
      <c r="M4074" s="26" t="str">
        <f>IF(OR(ISBLANK(B4074),ISBLANK(C4074),ISBLANK(D4074)),"Missing",IFERROR(VLOOKUP(A4074,'RM Postcodes'!$A:$B,2,0),"Invalid"))</f>
        <v>live</v>
      </c>
      <c r="N4074" s="26" t="str">
        <f t="shared" si="385"/>
        <v>Redact</v>
      </c>
      <c r="O4074" s="26" t="str">
        <f t="shared" si="380"/>
        <v>Redact</v>
      </c>
    </row>
    <row r="4075" spans="1:15" x14ac:dyDescent="0.2">
      <c r="A4075" s="24" t="str">
        <f t="shared" si="381"/>
        <v>KA27 8</v>
      </c>
      <c r="B4075" s="1" t="s">
        <v>12499</v>
      </c>
      <c r="C4075" s="1" t="s">
        <v>12677</v>
      </c>
      <c r="D4075" s="1" t="s">
        <v>12626</v>
      </c>
      <c r="E4075" s="2">
        <v>5</v>
      </c>
      <c r="F4075" s="3">
        <v>57478.73</v>
      </c>
      <c r="G4075" s="3">
        <v>20462.689999999999</v>
      </c>
      <c r="H4075" s="4">
        <v>16703.12</v>
      </c>
      <c r="I4075" s="25"/>
      <c r="J4075" s="26" t="str">
        <f t="shared" si="382"/>
        <v>No</v>
      </c>
      <c r="K4075" s="26" t="str">
        <f t="shared" si="383"/>
        <v>GB</v>
      </c>
      <c r="L4075" s="26" t="str">
        <f t="shared" si="384"/>
        <v>Invalid</v>
      </c>
      <c r="M4075" s="26" t="str">
        <f>IF(OR(ISBLANK(B4075),ISBLANK(C4075),ISBLANK(D4075)),"Missing",IFERROR(VLOOKUP(A4075,'RM Postcodes'!$A:$B,2,0),"Invalid"))</f>
        <v>live</v>
      </c>
      <c r="N4075" s="26" t="str">
        <f t="shared" si="385"/>
        <v>Redact</v>
      </c>
      <c r="O4075" s="26" t="str">
        <f t="shared" si="380"/>
        <v>Redact</v>
      </c>
    </row>
    <row r="4076" spans="1:15" x14ac:dyDescent="0.2">
      <c r="A4076" s="24" t="str">
        <f t="shared" si="381"/>
        <v>KA29 0</v>
      </c>
      <c r="B4076" s="1" t="s">
        <v>12499</v>
      </c>
      <c r="C4076" s="1" t="s">
        <v>12679</v>
      </c>
      <c r="D4076" s="1" t="s">
        <v>12632</v>
      </c>
      <c r="E4076" s="2">
        <v>1</v>
      </c>
      <c r="F4076" s="3">
        <v>14982.64</v>
      </c>
      <c r="G4076" s="3">
        <v>14982.64</v>
      </c>
      <c r="H4076" s="4">
        <v>0</v>
      </c>
      <c r="I4076" s="25"/>
      <c r="J4076" s="26" t="str">
        <f t="shared" si="382"/>
        <v>No</v>
      </c>
      <c r="K4076" s="26" t="str">
        <f t="shared" si="383"/>
        <v>GB</v>
      </c>
      <c r="L4076" s="26" t="str">
        <f t="shared" si="384"/>
        <v>Invalid</v>
      </c>
      <c r="M4076" s="26" t="str">
        <f>IF(OR(ISBLANK(B4076),ISBLANK(C4076),ISBLANK(D4076)),"Missing",IFERROR(VLOOKUP(A4076,'RM Postcodes'!$A:$B,2,0),"Invalid"))</f>
        <v>live</v>
      </c>
      <c r="N4076" s="26" t="str">
        <f t="shared" si="385"/>
        <v>Redact</v>
      </c>
      <c r="O4076" s="26" t="str">
        <f t="shared" si="380"/>
        <v>Redact</v>
      </c>
    </row>
    <row r="4077" spans="1:15" x14ac:dyDescent="0.2">
      <c r="A4077" s="24" t="str">
        <f t="shared" si="381"/>
        <v>KA3 1</v>
      </c>
      <c r="B4077" s="1" t="s">
        <v>12499</v>
      </c>
      <c r="C4077" s="1" t="s">
        <v>12665</v>
      </c>
      <c r="D4077" s="1" t="s">
        <v>12621</v>
      </c>
      <c r="E4077" s="2">
        <v>1</v>
      </c>
      <c r="F4077" s="3">
        <v>46246.49</v>
      </c>
      <c r="G4077" s="3">
        <v>46246.49</v>
      </c>
      <c r="H4077" s="4">
        <v>0</v>
      </c>
      <c r="I4077" s="25"/>
      <c r="J4077" s="26" t="str">
        <f t="shared" si="382"/>
        <v>No</v>
      </c>
      <c r="K4077" s="26" t="str">
        <f t="shared" si="383"/>
        <v>GB</v>
      </c>
      <c r="L4077" s="26" t="str">
        <f t="shared" si="384"/>
        <v>Invalid</v>
      </c>
      <c r="M4077" s="26" t="str">
        <f>IF(OR(ISBLANK(B4077),ISBLANK(C4077),ISBLANK(D4077)),"Missing",IFERROR(VLOOKUP(A4077,'RM Postcodes'!$A:$B,2,0),"Invalid"))</f>
        <v>live</v>
      </c>
      <c r="N4077" s="26" t="str">
        <f t="shared" si="385"/>
        <v>Redact</v>
      </c>
      <c r="O4077" s="26" t="str">
        <f t="shared" si="380"/>
        <v>Redact</v>
      </c>
    </row>
    <row r="4078" spans="1:15" x14ac:dyDescent="0.2">
      <c r="A4078" s="24" t="str">
        <f t="shared" si="381"/>
        <v>KA3 2</v>
      </c>
      <c r="B4078" s="1" t="s">
        <v>12499</v>
      </c>
      <c r="C4078" s="1" t="s">
        <v>12665</v>
      </c>
      <c r="D4078" s="1" t="s">
        <v>12640</v>
      </c>
      <c r="E4078" s="2">
        <v>4</v>
      </c>
      <c r="F4078" s="3">
        <v>91522.98000000001</v>
      </c>
      <c r="G4078" s="3">
        <v>35723.620000000003</v>
      </c>
      <c r="H4078" s="4">
        <v>25315.56</v>
      </c>
      <c r="I4078" s="25"/>
      <c r="J4078" s="26" t="str">
        <f t="shared" si="382"/>
        <v>No</v>
      </c>
      <c r="K4078" s="26" t="str">
        <f t="shared" si="383"/>
        <v>GB</v>
      </c>
      <c r="L4078" s="26" t="str">
        <f t="shared" si="384"/>
        <v>Invalid</v>
      </c>
      <c r="M4078" s="26" t="str">
        <f>IF(OR(ISBLANK(B4078),ISBLANK(C4078),ISBLANK(D4078)),"Missing",IFERROR(VLOOKUP(A4078,'RM Postcodes'!$A:$B,2,0),"Invalid"))</f>
        <v>live</v>
      </c>
      <c r="N4078" s="26" t="str">
        <f t="shared" si="385"/>
        <v>Redact</v>
      </c>
      <c r="O4078" s="26" t="str">
        <f t="shared" si="380"/>
        <v>Redact</v>
      </c>
    </row>
    <row r="4079" spans="1:15" x14ac:dyDescent="0.2">
      <c r="A4079" s="24" t="str">
        <f t="shared" si="381"/>
        <v>KA3 3</v>
      </c>
      <c r="B4079" s="1" t="s">
        <v>12499</v>
      </c>
      <c r="C4079" s="1" t="s">
        <v>12665</v>
      </c>
      <c r="D4079" s="1" t="s">
        <v>12629</v>
      </c>
      <c r="E4079" s="2">
        <v>3</v>
      </c>
      <c r="F4079" s="3">
        <v>328736.01000000007</v>
      </c>
      <c r="G4079" s="3">
        <v>301422.02</v>
      </c>
      <c r="H4079" s="4">
        <v>21037.03</v>
      </c>
      <c r="I4079" s="25"/>
      <c r="J4079" s="26" t="str">
        <f t="shared" si="382"/>
        <v>No</v>
      </c>
      <c r="K4079" s="26" t="str">
        <f t="shared" si="383"/>
        <v>GB</v>
      </c>
      <c r="L4079" s="26" t="str">
        <f t="shared" si="384"/>
        <v>Invalid</v>
      </c>
      <c r="M4079" s="26" t="str">
        <f>IF(OR(ISBLANK(B4079),ISBLANK(C4079),ISBLANK(D4079)),"Missing",IFERROR(VLOOKUP(A4079,'RM Postcodes'!$A:$B,2,0),"Invalid"))</f>
        <v>live</v>
      </c>
      <c r="N4079" s="26" t="str">
        <f t="shared" si="385"/>
        <v>Redact</v>
      </c>
      <c r="O4079" s="26" t="str">
        <f t="shared" si="380"/>
        <v>Redact</v>
      </c>
    </row>
    <row r="4080" spans="1:15" x14ac:dyDescent="0.2">
      <c r="A4080" s="24" t="str">
        <f t="shared" si="381"/>
        <v>KA3 4</v>
      </c>
      <c r="B4080" s="1" t="s">
        <v>12499</v>
      </c>
      <c r="C4080" s="1" t="s">
        <v>12665</v>
      </c>
      <c r="D4080" s="1" t="s">
        <v>12630</v>
      </c>
      <c r="E4080" s="2">
        <v>4</v>
      </c>
      <c r="F4080" s="3">
        <v>55652.859999999993</v>
      </c>
      <c r="G4080" s="3">
        <v>21529.870000000003</v>
      </c>
      <c r="H4080" s="4">
        <v>17475.16</v>
      </c>
      <c r="I4080" s="25"/>
      <c r="J4080" s="26" t="str">
        <f t="shared" si="382"/>
        <v>No</v>
      </c>
      <c r="K4080" s="26" t="str">
        <f t="shared" si="383"/>
        <v>GB</v>
      </c>
      <c r="L4080" s="26" t="str">
        <f t="shared" si="384"/>
        <v>Invalid</v>
      </c>
      <c r="M4080" s="26" t="str">
        <f>IF(OR(ISBLANK(B4080),ISBLANK(C4080),ISBLANK(D4080)),"Missing",IFERROR(VLOOKUP(A4080,'RM Postcodes'!$A:$B,2,0),"Invalid"))</f>
        <v>live</v>
      </c>
      <c r="N4080" s="26" t="str">
        <f t="shared" si="385"/>
        <v>Redact</v>
      </c>
      <c r="O4080" s="26" t="str">
        <f t="shared" si="380"/>
        <v>Redact</v>
      </c>
    </row>
    <row r="4081" spans="1:15" x14ac:dyDescent="0.2">
      <c r="A4081" s="24" t="str">
        <f t="shared" si="381"/>
        <v>KA3 5</v>
      </c>
      <c r="B4081" s="1" t="s">
        <v>12499</v>
      </c>
      <c r="C4081" s="1" t="s">
        <v>12665</v>
      </c>
      <c r="D4081" s="1" t="s">
        <v>12625</v>
      </c>
      <c r="E4081" s="2">
        <v>6</v>
      </c>
      <c r="F4081" s="3">
        <v>115979.42</v>
      </c>
      <c r="G4081" s="3">
        <v>47942.41</v>
      </c>
      <c r="H4081" s="4">
        <v>47341.71</v>
      </c>
      <c r="I4081" s="25"/>
      <c r="J4081" s="26" t="str">
        <f t="shared" si="382"/>
        <v>No</v>
      </c>
      <c r="K4081" s="26" t="str">
        <f t="shared" si="383"/>
        <v>GB</v>
      </c>
      <c r="L4081" s="26" t="str">
        <f t="shared" si="384"/>
        <v>Invalid</v>
      </c>
      <c r="M4081" s="26" t="str">
        <f>IF(OR(ISBLANK(B4081),ISBLANK(C4081),ISBLANK(D4081)),"Missing",IFERROR(VLOOKUP(A4081,'RM Postcodes'!$A:$B,2,0),"Invalid"))</f>
        <v>live</v>
      </c>
      <c r="N4081" s="26" t="str">
        <f t="shared" si="385"/>
        <v>Redact</v>
      </c>
      <c r="O4081" s="26" t="str">
        <f t="shared" si="380"/>
        <v>Redact</v>
      </c>
    </row>
    <row r="4082" spans="1:15" x14ac:dyDescent="0.2">
      <c r="A4082" s="24" t="str">
        <f t="shared" si="381"/>
        <v>KA3 6</v>
      </c>
      <c r="B4082" s="1" t="s">
        <v>12499</v>
      </c>
      <c r="C4082" s="1" t="s">
        <v>12665</v>
      </c>
      <c r="D4082" s="1" t="s">
        <v>12622</v>
      </c>
      <c r="E4082" s="2">
        <v>1</v>
      </c>
      <c r="F4082" s="3">
        <v>62913.96</v>
      </c>
      <c r="G4082" s="3">
        <v>62913.96</v>
      </c>
      <c r="H4082" s="4">
        <v>0</v>
      </c>
      <c r="I4082" s="25"/>
      <c r="J4082" s="26" t="str">
        <f t="shared" si="382"/>
        <v>No</v>
      </c>
      <c r="K4082" s="26" t="str">
        <f t="shared" si="383"/>
        <v>GB</v>
      </c>
      <c r="L4082" s="26" t="str">
        <f t="shared" si="384"/>
        <v>Invalid</v>
      </c>
      <c r="M4082" s="26" t="str">
        <f>IF(OR(ISBLANK(B4082),ISBLANK(C4082),ISBLANK(D4082)),"Missing",IFERROR(VLOOKUP(A4082,'RM Postcodes'!$A:$B,2,0),"Invalid"))</f>
        <v>live</v>
      </c>
      <c r="N4082" s="26" t="str">
        <f t="shared" si="385"/>
        <v>Redact</v>
      </c>
      <c r="O4082" s="26" t="str">
        <f t="shared" si="380"/>
        <v>Redact</v>
      </c>
    </row>
    <row r="4083" spans="1:15" x14ac:dyDescent="0.2">
      <c r="A4083" s="24" t="str">
        <f t="shared" si="381"/>
        <v>KA3 7</v>
      </c>
      <c r="B4083" s="1" t="s">
        <v>12499</v>
      </c>
      <c r="C4083" s="1" t="s">
        <v>12665</v>
      </c>
      <c r="D4083" s="1" t="s">
        <v>12623</v>
      </c>
      <c r="E4083" s="2">
        <v>3</v>
      </c>
      <c r="F4083" s="3">
        <v>108283.77999999998</v>
      </c>
      <c r="G4083" s="3">
        <v>51272.649999999994</v>
      </c>
      <c r="H4083" s="4">
        <v>50937.15</v>
      </c>
      <c r="I4083" s="25"/>
      <c r="J4083" s="26" t="str">
        <f t="shared" si="382"/>
        <v>No</v>
      </c>
      <c r="K4083" s="26" t="str">
        <f t="shared" si="383"/>
        <v>GB</v>
      </c>
      <c r="L4083" s="26" t="str">
        <f t="shared" si="384"/>
        <v>Invalid</v>
      </c>
      <c r="M4083" s="26" t="str">
        <f>IF(OR(ISBLANK(B4083),ISBLANK(C4083),ISBLANK(D4083)),"Missing",IFERROR(VLOOKUP(A4083,'RM Postcodes'!$A:$B,2,0),"Invalid"))</f>
        <v>live</v>
      </c>
      <c r="N4083" s="26" t="str">
        <f t="shared" si="385"/>
        <v>Redact</v>
      </c>
      <c r="O4083" s="26" t="str">
        <f t="shared" si="380"/>
        <v>Redact</v>
      </c>
    </row>
    <row r="4084" spans="1:15" x14ac:dyDescent="0.2">
      <c r="A4084" s="24" t="str">
        <f t="shared" si="381"/>
        <v>KA30 8</v>
      </c>
      <c r="B4084" s="1" t="s">
        <v>12499</v>
      </c>
      <c r="C4084" s="1" t="s">
        <v>12642</v>
      </c>
      <c r="D4084" s="1" t="s">
        <v>12626</v>
      </c>
      <c r="E4084" s="2">
        <v>5</v>
      </c>
      <c r="F4084" s="3">
        <v>105061.31999999999</v>
      </c>
      <c r="G4084" s="3">
        <v>76916</v>
      </c>
      <c r="H4084" s="4">
        <v>10343.84</v>
      </c>
      <c r="I4084" s="25"/>
      <c r="J4084" s="26" t="str">
        <f t="shared" si="382"/>
        <v>No</v>
      </c>
      <c r="K4084" s="26" t="str">
        <f t="shared" si="383"/>
        <v>GB</v>
      </c>
      <c r="L4084" s="26" t="str">
        <f t="shared" si="384"/>
        <v>Invalid</v>
      </c>
      <c r="M4084" s="26" t="str">
        <f>IF(OR(ISBLANK(B4084),ISBLANK(C4084),ISBLANK(D4084)),"Missing",IFERROR(VLOOKUP(A4084,'RM Postcodes'!$A:$B,2,0),"Invalid"))</f>
        <v>live</v>
      </c>
      <c r="N4084" s="26" t="str">
        <f t="shared" si="385"/>
        <v>Redact</v>
      </c>
      <c r="O4084" s="26" t="str">
        <f t="shared" si="380"/>
        <v>Redact</v>
      </c>
    </row>
    <row r="4085" spans="1:15" x14ac:dyDescent="0.2">
      <c r="A4085" s="24" t="str">
        <f t="shared" si="381"/>
        <v>KA30 9</v>
      </c>
      <c r="B4085" s="1" t="s">
        <v>12499</v>
      </c>
      <c r="C4085" s="1" t="s">
        <v>12642</v>
      </c>
      <c r="D4085" s="1" t="s">
        <v>12627</v>
      </c>
      <c r="E4085" s="2">
        <v>1</v>
      </c>
      <c r="F4085" s="3">
        <v>2805.04</v>
      </c>
      <c r="G4085" s="3">
        <v>2805.04</v>
      </c>
      <c r="H4085" s="4">
        <v>0</v>
      </c>
      <c r="I4085" s="25"/>
      <c r="J4085" s="26" t="str">
        <f t="shared" si="382"/>
        <v>No</v>
      </c>
      <c r="K4085" s="26" t="str">
        <f t="shared" si="383"/>
        <v>GB</v>
      </c>
      <c r="L4085" s="26" t="str">
        <f t="shared" si="384"/>
        <v>Invalid</v>
      </c>
      <c r="M4085" s="26" t="str">
        <f>IF(OR(ISBLANK(B4085),ISBLANK(C4085),ISBLANK(D4085)),"Missing",IFERROR(VLOOKUP(A4085,'RM Postcodes'!$A:$B,2,0),"Invalid"))</f>
        <v>live</v>
      </c>
      <c r="N4085" s="26" t="str">
        <f t="shared" si="385"/>
        <v>Redact</v>
      </c>
      <c r="O4085" s="26" t="str">
        <f t="shared" si="380"/>
        <v>Redact</v>
      </c>
    </row>
    <row r="4086" spans="1:15" x14ac:dyDescent="0.2">
      <c r="A4086" s="24" t="str">
        <f t="shared" si="381"/>
        <v>KA4 8</v>
      </c>
      <c r="B4086" s="1" t="s">
        <v>12499</v>
      </c>
      <c r="C4086" s="1" t="s">
        <v>12666</v>
      </c>
      <c r="D4086" s="1" t="s">
        <v>12626</v>
      </c>
      <c r="E4086" s="2">
        <v>2</v>
      </c>
      <c r="F4086" s="3">
        <v>62572.020000000004</v>
      </c>
      <c r="G4086" s="3">
        <v>50000.61</v>
      </c>
      <c r="H4086" s="4">
        <v>12571.41</v>
      </c>
      <c r="I4086" s="25"/>
      <c r="J4086" s="26" t="str">
        <f t="shared" si="382"/>
        <v>No</v>
      </c>
      <c r="K4086" s="26" t="str">
        <f t="shared" si="383"/>
        <v>GB</v>
      </c>
      <c r="L4086" s="26" t="str">
        <f t="shared" si="384"/>
        <v>Invalid</v>
      </c>
      <c r="M4086" s="26" t="str">
        <f>IF(OR(ISBLANK(B4086),ISBLANK(C4086),ISBLANK(D4086)),"Missing",IFERROR(VLOOKUP(A4086,'RM Postcodes'!$A:$B,2,0),"Invalid"))</f>
        <v>live</v>
      </c>
      <c r="N4086" s="26" t="str">
        <f t="shared" si="385"/>
        <v>Redact</v>
      </c>
      <c r="O4086" s="26" t="str">
        <f t="shared" si="380"/>
        <v>Redact</v>
      </c>
    </row>
    <row r="4087" spans="1:15" x14ac:dyDescent="0.2">
      <c r="A4087" s="24" t="str">
        <f t="shared" si="381"/>
        <v>KA5 5</v>
      </c>
      <c r="B4087" s="1" t="s">
        <v>12499</v>
      </c>
      <c r="C4087" s="1" t="s">
        <v>12667</v>
      </c>
      <c r="D4087" s="1" t="s">
        <v>12625</v>
      </c>
      <c r="E4087" s="2">
        <v>3</v>
      </c>
      <c r="F4087" s="3">
        <v>3575599</v>
      </c>
      <c r="G4087" s="3">
        <v>3367734.3</v>
      </c>
      <c r="H4087" s="4">
        <v>162471.79</v>
      </c>
      <c r="I4087" s="25"/>
      <c r="J4087" s="26" t="str">
        <f t="shared" si="382"/>
        <v>No</v>
      </c>
      <c r="K4087" s="26" t="str">
        <f t="shared" si="383"/>
        <v>GB</v>
      </c>
      <c r="L4087" s="26" t="str">
        <f t="shared" si="384"/>
        <v>Invalid</v>
      </c>
      <c r="M4087" s="26" t="str">
        <f>IF(OR(ISBLANK(B4087),ISBLANK(C4087),ISBLANK(D4087)),"Missing",IFERROR(VLOOKUP(A4087,'RM Postcodes'!$A:$B,2,0),"Invalid"))</f>
        <v>live</v>
      </c>
      <c r="N4087" s="26" t="str">
        <f t="shared" si="385"/>
        <v>Redact</v>
      </c>
      <c r="O4087" s="26" t="str">
        <f t="shared" si="380"/>
        <v>Redact</v>
      </c>
    </row>
    <row r="4088" spans="1:15" x14ac:dyDescent="0.2">
      <c r="A4088" s="24" t="str">
        <f t="shared" si="381"/>
        <v>KA6 5</v>
      </c>
      <c r="B4088" s="1" t="s">
        <v>12499</v>
      </c>
      <c r="C4088" s="1" t="s">
        <v>12668</v>
      </c>
      <c r="D4088" s="1" t="s">
        <v>12625</v>
      </c>
      <c r="E4088" s="2">
        <v>1</v>
      </c>
      <c r="F4088" s="3">
        <v>30378.03</v>
      </c>
      <c r="G4088" s="3">
        <v>30378.03</v>
      </c>
      <c r="H4088" s="4">
        <v>0</v>
      </c>
      <c r="I4088" s="25"/>
      <c r="J4088" s="26" t="str">
        <f t="shared" si="382"/>
        <v>No</v>
      </c>
      <c r="K4088" s="26" t="str">
        <f t="shared" si="383"/>
        <v>GB</v>
      </c>
      <c r="L4088" s="26" t="str">
        <f t="shared" si="384"/>
        <v>Invalid</v>
      </c>
      <c r="M4088" s="26" t="str">
        <f>IF(OR(ISBLANK(B4088),ISBLANK(C4088),ISBLANK(D4088)),"Missing",IFERROR(VLOOKUP(A4088,'RM Postcodes'!$A:$B,2,0),"Invalid"))</f>
        <v>live</v>
      </c>
      <c r="N4088" s="26" t="str">
        <f t="shared" si="385"/>
        <v>Redact</v>
      </c>
      <c r="O4088" s="26" t="str">
        <f t="shared" si="380"/>
        <v>Redact</v>
      </c>
    </row>
    <row r="4089" spans="1:15" x14ac:dyDescent="0.2">
      <c r="A4089" s="24" t="str">
        <f t="shared" si="381"/>
        <v>KA6 6</v>
      </c>
      <c r="B4089" s="1" t="s">
        <v>12499</v>
      </c>
      <c r="C4089" s="1" t="s">
        <v>12668</v>
      </c>
      <c r="D4089" s="1" t="s">
        <v>12622</v>
      </c>
      <c r="E4089" s="2">
        <v>4</v>
      </c>
      <c r="F4089" s="3">
        <v>247142.08000000002</v>
      </c>
      <c r="G4089" s="3">
        <v>172077.84</v>
      </c>
      <c r="H4089" s="4">
        <v>36991.42</v>
      </c>
      <c r="I4089" s="25"/>
      <c r="J4089" s="26" t="str">
        <f t="shared" si="382"/>
        <v>No</v>
      </c>
      <c r="K4089" s="26" t="str">
        <f t="shared" si="383"/>
        <v>GB</v>
      </c>
      <c r="L4089" s="26" t="str">
        <f t="shared" si="384"/>
        <v>Invalid</v>
      </c>
      <c r="M4089" s="26" t="str">
        <f>IF(OR(ISBLANK(B4089),ISBLANK(C4089),ISBLANK(D4089)),"Missing",IFERROR(VLOOKUP(A4089,'RM Postcodes'!$A:$B,2,0),"Invalid"))</f>
        <v>live</v>
      </c>
      <c r="N4089" s="26" t="str">
        <f t="shared" si="385"/>
        <v>Redact</v>
      </c>
      <c r="O4089" s="26" t="str">
        <f t="shared" si="380"/>
        <v>Redact</v>
      </c>
    </row>
    <row r="4090" spans="1:15" x14ac:dyDescent="0.2">
      <c r="A4090" s="24" t="str">
        <f t="shared" si="381"/>
        <v>KA6 7</v>
      </c>
      <c r="B4090" s="1" t="s">
        <v>12499</v>
      </c>
      <c r="C4090" s="1" t="s">
        <v>12668</v>
      </c>
      <c r="D4090" s="1" t="s">
        <v>12623</v>
      </c>
      <c r="E4090" s="2">
        <v>1</v>
      </c>
      <c r="F4090" s="3">
        <v>40493.72</v>
      </c>
      <c r="G4090" s="3">
        <v>40493.72</v>
      </c>
      <c r="H4090" s="4">
        <v>0</v>
      </c>
      <c r="I4090" s="25"/>
      <c r="J4090" s="26" t="str">
        <f t="shared" si="382"/>
        <v>No</v>
      </c>
      <c r="K4090" s="26" t="str">
        <f t="shared" si="383"/>
        <v>GB</v>
      </c>
      <c r="L4090" s="26" t="str">
        <f t="shared" si="384"/>
        <v>Invalid</v>
      </c>
      <c r="M4090" s="26" t="str">
        <f>IF(OR(ISBLANK(B4090),ISBLANK(C4090),ISBLANK(D4090)),"Missing",IFERROR(VLOOKUP(A4090,'RM Postcodes'!$A:$B,2,0),"Invalid"))</f>
        <v>live</v>
      </c>
      <c r="N4090" s="26" t="str">
        <f t="shared" si="385"/>
        <v>Redact</v>
      </c>
      <c r="O4090" s="26" t="str">
        <f t="shared" si="380"/>
        <v>Redact</v>
      </c>
    </row>
    <row r="4091" spans="1:15" x14ac:dyDescent="0.2">
      <c r="A4091" s="24" t="str">
        <f t="shared" si="381"/>
        <v>KA7 1</v>
      </c>
      <c r="B4091" s="1" t="s">
        <v>12499</v>
      </c>
      <c r="C4091" s="1" t="s">
        <v>12669</v>
      </c>
      <c r="D4091" s="1" t="s">
        <v>12621</v>
      </c>
      <c r="E4091" s="2">
        <v>6</v>
      </c>
      <c r="F4091" s="3">
        <v>21429242.039999999</v>
      </c>
      <c r="G4091" s="3">
        <v>21297655.139999997</v>
      </c>
      <c r="H4091" s="4">
        <v>50838.25</v>
      </c>
      <c r="I4091" s="25"/>
      <c r="J4091" s="26" t="str">
        <f t="shared" si="382"/>
        <v>No</v>
      </c>
      <c r="K4091" s="26" t="str">
        <f t="shared" si="383"/>
        <v>GB</v>
      </c>
      <c r="L4091" s="26" t="str">
        <f t="shared" si="384"/>
        <v>Invalid</v>
      </c>
      <c r="M4091" s="26" t="str">
        <f>IF(OR(ISBLANK(B4091),ISBLANK(C4091),ISBLANK(D4091)),"Missing",IFERROR(VLOOKUP(A4091,'RM Postcodes'!$A:$B,2,0),"Invalid"))</f>
        <v>live</v>
      </c>
      <c r="N4091" s="26" t="str">
        <f t="shared" si="385"/>
        <v>Redact</v>
      </c>
      <c r="O4091" s="26" t="str">
        <f t="shared" si="380"/>
        <v>Redact</v>
      </c>
    </row>
    <row r="4092" spans="1:15" x14ac:dyDescent="0.2">
      <c r="A4092" s="24" t="str">
        <f t="shared" si="381"/>
        <v>KA7 2</v>
      </c>
      <c r="B4092" s="1" t="s">
        <v>12499</v>
      </c>
      <c r="C4092" s="1" t="s">
        <v>12669</v>
      </c>
      <c r="D4092" s="1" t="s">
        <v>12640</v>
      </c>
      <c r="E4092" s="2">
        <v>3</v>
      </c>
      <c r="F4092" s="3">
        <v>142589.17000000001</v>
      </c>
      <c r="G4092" s="3">
        <v>91654.44</v>
      </c>
      <c r="H4092" s="4">
        <v>50838.28</v>
      </c>
      <c r="I4092" s="25"/>
      <c r="J4092" s="26" t="str">
        <f t="shared" si="382"/>
        <v>No</v>
      </c>
      <c r="K4092" s="26" t="str">
        <f t="shared" si="383"/>
        <v>GB</v>
      </c>
      <c r="L4092" s="26" t="str">
        <f t="shared" si="384"/>
        <v>Invalid</v>
      </c>
      <c r="M4092" s="26" t="str">
        <f>IF(OR(ISBLANK(B4092),ISBLANK(C4092),ISBLANK(D4092)),"Missing",IFERROR(VLOOKUP(A4092,'RM Postcodes'!$A:$B,2,0),"Invalid"))</f>
        <v>live</v>
      </c>
      <c r="N4092" s="26" t="str">
        <f t="shared" si="385"/>
        <v>Redact</v>
      </c>
      <c r="O4092" s="26" t="str">
        <f t="shared" si="380"/>
        <v>Redact</v>
      </c>
    </row>
    <row r="4093" spans="1:15" x14ac:dyDescent="0.2">
      <c r="A4093" s="24" t="str">
        <f t="shared" si="381"/>
        <v>KA7 3</v>
      </c>
      <c r="B4093" s="1" t="s">
        <v>12499</v>
      </c>
      <c r="C4093" s="1" t="s">
        <v>12669</v>
      </c>
      <c r="D4093" s="1" t="s">
        <v>12629</v>
      </c>
      <c r="E4093" s="2">
        <v>3</v>
      </c>
      <c r="F4093" s="3">
        <v>53550.6</v>
      </c>
      <c r="G4093" s="3">
        <v>43687.74</v>
      </c>
      <c r="H4093" s="4">
        <v>8098.76</v>
      </c>
      <c r="I4093" s="25"/>
      <c r="J4093" s="26" t="str">
        <f t="shared" si="382"/>
        <v>No</v>
      </c>
      <c r="K4093" s="26" t="str">
        <f t="shared" si="383"/>
        <v>GB</v>
      </c>
      <c r="L4093" s="26" t="str">
        <f t="shared" si="384"/>
        <v>Invalid</v>
      </c>
      <c r="M4093" s="26" t="str">
        <f>IF(OR(ISBLANK(B4093),ISBLANK(C4093),ISBLANK(D4093)),"Missing",IFERROR(VLOOKUP(A4093,'RM Postcodes'!$A:$B,2,0),"Invalid"))</f>
        <v>live</v>
      </c>
      <c r="N4093" s="26" t="str">
        <f t="shared" si="385"/>
        <v>Redact</v>
      </c>
      <c r="O4093" s="26" t="str">
        <f t="shared" si="380"/>
        <v>Redact</v>
      </c>
    </row>
    <row r="4094" spans="1:15" x14ac:dyDescent="0.2">
      <c r="A4094" s="24" t="str">
        <f t="shared" si="381"/>
        <v>KA7 4</v>
      </c>
      <c r="B4094" s="1" t="s">
        <v>12499</v>
      </c>
      <c r="C4094" s="1" t="s">
        <v>12669</v>
      </c>
      <c r="D4094" s="1" t="s">
        <v>12630</v>
      </c>
      <c r="E4094" s="2">
        <v>5</v>
      </c>
      <c r="F4094" s="3">
        <v>138845.57</v>
      </c>
      <c r="G4094" s="3">
        <v>51373.27</v>
      </c>
      <c r="H4094" s="4">
        <v>50920.840000000004</v>
      </c>
      <c r="I4094" s="25"/>
      <c r="J4094" s="26" t="str">
        <f t="shared" si="382"/>
        <v>No</v>
      </c>
      <c r="K4094" s="26" t="str">
        <f t="shared" si="383"/>
        <v>GB</v>
      </c>
      <c r="L4094" s="26" t="str">
        <f t="shared" si="384"/>
        <v>Invalid</v>
      </c>
      <c r="M4094" s="26" t="str">
        <f>IF(OR(ISBLANK(B4094),ISBLANK(C4094),ISBLANK(D4094)),"Missing",IFERROR(VLOOKUP(A4094,'RM Postcodes'!$A:$B,2,0),"Invalid"))</f>
        <v>live</v>
      </c>
      <c r="N4094" s="26" t="str">
        <f t="shared" si="385"/>
        <v>Redact</v>
      </c>
      <c r="O4094" s="26" t="str">
        <f t="shared" si="380"/>
        <v>Redact</v>
      </c>
    </row>
    <row r="4095" spans="1:15" x14ac:dyDescent="0.2">
      <c r="A4095" s="24" t="str">
        <f t="shared" si="381"/>
        <v>KA8 0</v>
      </c>
      <c r="B4095" s="1" t="s">
        <v>12499</v>
      </c>
      <c r="C4095" s="1" t="s">
        <v>12670</v>
      </c>
      <c r="D4095" s="1" t="s">
        <v>12632</v>
      </c>
      <c r="E4095" s="2">
        <v>1</v>
      </c>
      <c r="F4095" s="3">
        <v>6349.58</v>
      </c>
      <c r="G4095" s="3">
        <v>6349.58</v>
      </c>
      <c r="H4095" s="4">
        <v>0</v>
      </c>
      <c r="I4095" s="25"/>
      <c r="J4095" s="26" t="str">
        <f t="shared" si="382"/>
        <v>No</v>
      </c>
      <c r="K4095" s="26" t="str">
        <f t="shared" si="383"/>
        <v>GB</v>
      </c>
      <c r="L4095" s="26" t="str">
        <f t="shared" si="384"/>
        <v>Invalid</v>
      </c>
      <c r="M4095" s="26" t="str">
        <f>IF(OR(ISBLANK(B4095),ISBLANK(C4095),ISBLANK(D4095)),"Missing",IFERROR(VLOOKUP(A4095,'RM Postcodes'!$A:$B,2,0),"Invalid"))</f>
        <v>live</v>
      </c>
      <c r="N4095" s="26" t="str">
        <f t="shared" si="385"/>
        <v>Redact</v>
      </c>
      <c r="O4095" s="26" t="str">
        <f t="shared" si="380"/>
        <v>Redact</v>
      </c>
    </row>
    <row r="4096" spans="1:15" x14ac:dyDescent="0.2">
      <c r="A4096" s="24" t="str">
        <f t="shared" si="381"/>
        <v>KA8 8</v>
      </c>
      <c r="B4096" s="1" t="s">
        <v>12499</v>
      </c>
      <c r="C4096" s="1" t="s">
        <v>12670</v>
      </c>
      <c r="D4096" s="1" t="s">
        <v>12626</v>
      </c>
      <c r="E4096" s="2">
        <v>4</v>
      </c>
      <c r="F4096" s="3">
        <v>1881668.16</v>
      </c>
      <c r="G4096" s="3">
        <v>1750000.12</v>
      </c>
      <c r="H4096" s="4">
        <v>51373.21</v>
      </c>
      <c r="I4096" s="25"/>
      <c r="J4096" s="26" t="str">
        <f t="shared" si="382"/>
        <v>No</v>
      </c>
      <c r="K4096" s="26" t="str">
        <f t="shared" si="383"/>
        <v>GB</v>
      </c>
      <c r="L4096" s="26" t="str">
        <f t="shared" si="384"/>
        <v>Invalid</v>
      </c>
      <c r="M4096" s="26" t="str">
        <f>IF(OR(ISBLANK(B4096),ISBLANK(C4096),ISBLANK(D4096)),"Missing",IFERROR(VLOOKUP(A4096,'RM Postcodes'!$A:$B,2,0),"Invalid"))</f>
        <v>live</v>
      </c>
      <c r="N4096" s="26" t="str">
        <f t="shared" si="385"/>
        <v>Redact</v>
      </c>
      <c r="O4096" s="26" t="str">
        <f t="shared" si="380"/>
        <v>Redact</v>
      </c>
    </row>
    <row r="4097" spans="1:15" x14ac:dyDescent="0.2">
      <c r="A4097" s="24" t="str">
        <f t="shared" si="381"/>
        <v>KA8 9</v>
      </c>
      <c r="B4097" s="1" t="s">
        <v>12499</v>
      </c>
      <c r="C4097" s="1" t="s">
        <v>12670</v>
      </c>
      <c r="D4097" s="1" t="s">
        <v>12627</v>
      </c>
      <c r="E4097" s="2">
        <v>1</v>
      </c>
      <c r="F4097" s="3">
        <v>26715.98</v>
      </c>
      <c r="G4097" s="3">
        <v>26715.98</v>
      </c>
      <c r="H4097" s="4">
        <v>0</v>
      </c>
      <c r="I4097" s="25"/>
      <c r="J4097" s="26" t="str">
        <f t="shared" si="382"/>
        <v>No</v>
      </c>
      <c r="K4097" s="26" t="str">
        <f t="shared" si="383"/>
        <v>GB</v>
      </c>
      <c r="L4097" s="26" t="str">
        <f t="shared" si="384"/>
        <v>Invalid</v>
      </c>
      <c r="M4097" s="26" t="str">
        <f>IF(OR(ISBLANK(B4097),ISBLANK(C4097),ISBLANK(D4097)),"Missing",IFERROR(VLOOKUP(A4097,'RM Postcodes'!$A:$B,2,0),"Invalid"))</f>
        <v>live</v>
      </c>
      <c r="N4097" s="26" t="str">
        <f t="shared" si="385"/>
        <v>Redact</v>
      </c>
      <c r="O4097" s="26" t="str">
        <f t="shared" si="380"/>
        <v>Redact</v>
      </c>
    </row>
    <row r="4098" spans="1:15" x14ac:dyDescent="0.2">
      <c r="A4098" s="24" t="str">
        <f t="shared" si="381"/>
        <v>KA9 1</v>
      </c>
      <c r="B4098" s="1" t="s">
        <v>12499</v>
      </c>
      <c r="C4098" s="1" t="s">
        <v>12671</v>
      </c>
      <c r="D4098" s="1" t="s">
        <v>12621</v>
      </c>
      <c r="E4098" s="2">
        <v>4</v>
      </c>
      <c r="F4098" s="3">
        <v>76830.69</v>
      </c>
      <c r="G4098" s="3">
        <v>39692.61</v>
      </c>
      <c r="H4098" s="4">
        <v>18425.599999999999</v>
      </c>
      <c r="I4098" s="25"/>
      <c r="J4098" s="26" t="str">
        <f t="shared" si="382"/>
        <v>No</v>
      </c>
      <c r="K4098" s="26" t="str">
        <f t="shared" si="383"/>
        <v>GB</v>
      </c>
      <c r="L4098" s="26" t="str">
        <f t="shared" si="384"/>
        <v>Invalid</v>
      </c>
      <c r="M4098" s="26" t="str">
        <f>IF(OR(ISBLANK(B4098),ISBLANK(C4098),ISBLANK(D4098)),"Missing",IFERROR(VLOOKUP(A4098,'RM Postcodes'!$A:$B,2,0),"Invalid"))</f>
        <v>live</v>
      </c>
      <c r="N4098" s="26" t="str">
        <f t="shared" si="385"/>
        <v>Redact</v>
      </c>
      <c r="O4098" s="26" t="str">
        <f t="shared" si="380"/>
        <v>Redact</v>
      </c>
    </row>
    <row r="4099" spans="1:15" x14ac:dyDescent="0.2">
      <c r="A4099" s="24" t="str">
        <f t="shared" si="381"/>
        <v>KA9 2</v>
      </c>
      <c r="B4099" s="1" t="s">
        <v>12499</v>
      </c>
      <c r="C4099" s="1" t="s">
        <v>12671</v>
      </c>
      <c r="D4099" s="1" t="s">
        <v>12640</v>
      </c>
      <c r="E4099" s="2">
        <v>3</v>
      </c>
      <c r="F4099" s="3">
        <v>286238.87</v>
      </c>
      <c r="G4099" s="3">
        <v>193732.48000000001</v>
      </c>
      <c r="H4099" s="4">
        <v>50412.23</v>
      </c>
      <c r="I4099" s="25"/>
      <c r="J4099" s="26" t="str">
        <f t="shared" si="382"/>
        <v>No</v>
      </c>
      <c r="K4099" s="26" t="str">
        <f t="shared" si="383"/>
        <v>GB</v>
      </c>
      <c r="L4099" s="26" t="str">
        <f t="shared" si="384"/>
        <v>Invalid</v>
      </c>
      <c r="M4099" s="26" t="str">
        <f>IF(OR(ISBLANK(B4099),ISBLANK(C4099),ISBLANK(D4099)),"Missing",IFERROR(VLOOKUP(A4099,'RM Postcodes'!$A:$B,2,0),"Invalid"))</f>
        <v>live</v>
      </c>
      <c r="N4099" s="26" t="str">
        <f t="shared" si="385"/>
        <v>Redact</v>
      </c>
      <c r="O4099" s="26" t="str">
        <f t="shared" si="380"/>
        <v>Redact</v>
      </c>
    </row>
    <row r="4100" spans="1:15" x14ac:dyDescent="0.2">
      <c r="A4100" s="24" t="str">
        <f t="shared" si="381"/>
        <v>KM6 4</v>
      </c>
      <c r="B4100" s="1" t="s">
        <v>12762</v>
      </c>
      <c r="C4100" s="1" t="s">
        <v>12668</v>
      </c>
      <c r="D4100" s="1" t="s">
        <v>12630</v>
      </c>
      <c r="E4100" s="2">
        <v>1</v>
      </c>
      <c r="F4100" s="3">
        <v>24867.02</v>
      </c>
      <c r="G4100" s="3">
        <v>24867.02</v>
      </c>
      <c r="H4100" s="4">
        <v>0</v>
      </c>
      <c r="I4100" s="25"/>
      <c r="J4100" s="26" t="str">
        <f t="shared" si="382"/>
        <v>No</v>
      </c>
      <c r="K4100" s="26" t="str">
        <f t="shared" si="383"/>
        <v>GB</v>
      </c>
      <c r="L4100" s="26" t="str">
        <f t="shared" si="384"/>
        <v>Invalid</v>
      </c>
      <c r="M4100" s="26" t="str">
        <f>IF(OR(ISBLANK(B4100),ISBLANK(C4100),ISBLANK(D4100)),"Missing",IFERROR(VLOOKUP(A4100,'RM Postcodes'!$A:$B,2,0),"Invalid"))</f>
        <v>Invalid</v>
      </c>
      <c r="N4100" s="26" t="str">
        <f t="shared" si="385"/>
        <v>Redact</v>
      </c>
      <c r="O4100" s="26" t="str">
        <f t="shared" si="380"/>
        <v>Redact</v>
      </c>
    </row>
    <row r="4101" spans="1:15" x14ac:dyDescent="0.2">
      <c r="A4101" s="24" t="str">
        <f t="shared" si="381"/>
        <v>KT1 1</v>
      </c>
      <c r="B4101" s="1" t="s">
        <v>12500</v>
      </c>
      <c r="C4101" s="1" t="s">
        <v>12663</v>
      </c>
      <c r="D4101" s="1" t="s">
        <v>12621</v>
      </c>
      <c r="E4101" s="2">
        <v>33</v>
      </c>
      <c r="F4101" s="3">
        <v>2757939.02</v>
      </c>
      <c r="G4101" s="3">
        <v>1200769.4500000002</v>
      </c>
      <c r="H4101" s="4">
        <v>369397.77</v>
      </c>
      <c r="I4101" s="25"/>
      <c r="J4101" s="26" t="str">
        <f t="shared" si="382"/>
        <v>No</v>
      </c>
      <c r="K4101" s="26" t="str">
        <f t="shared" si="383"/>
        <v>GB</v>
      </c>
      <c r="L4101" s="26" t="str">
        <f t="shared" si="384"/>
        <v>Invalid</v>
      </c>
      <c r="M4101" s="26" t="str">
        <f>IF(OR(ISBLANK(B4101),ISBLANK(C4101),ISBLANK(D4101)),"Missing",IFERROR(VLOOKUP(A4101,'RM Postcodes'!$A:$B,2,0),"Invalid"))</f>
        <v>live</v>
      </c>
      <c r="N4101" s="26" t="str">
        <f t="shared" si="385"/>
        <v>OK</v>
      </c>
      <c r="O4101" s="26" t="str">
        <f t="shared" ref="O4101:O4164" si="386">IF(COUNT(E4101)=0,"Missing",IF(E4101&lt;=2,"Redact",IF(COUNTIF(F4101:H4101,"&gt;0")&lt;&gt;3,"Error",IF((G4101+H4101)/F4101&lt;60%,"OK","Redact"))))</f>
        <v>OK</v>
      </c>
    </row>
    <row r="4102" spans="1:15" x14ac:dyDescent="0.2">
      <c r="A4102" s="24" t="str">
        <f t="shared" ref="A4102:A4165" si="387">TRIM(B4102)&amp;TRIM(C4102)&amp;" "&amp;TRIM(D4102)</f>
        <v>KT1 2</v>
      </c>
      <c r="B4102" s="1" t="s">
        <v>12500</v>
      </c>
      <c r="C4102" s="1" t="s">
        <v>12663</v>
      </c>
      <c r="D4102" s="1" t="s">
        <v>12640</v>
      </c>
      <c r="E4102" s="2">
        <v>27</v>
      </c>
      <c r="F4102" s="3">
        <v>824509.91000000015</v>
      </c>
      <c r="G4102" s="3">
        <v>83540.22</v>
      </c>
      <c r="H4102" s="4">
        <v>52555.090000000004</v>
      </c>
      <c r="I4102" s="25"/>
      <c r="J4102" s="26" t="str">
        <f t="shared" ref="J4102:J4165" si="388">IF(AND(K4102="NI",L4102="OK",M4102="LIVE",N4102="OK",O4102="OK"),"yes NI",IF(AND(K4102="GB",L4102="OK",M4102="LIVE",N4102="OK",O4102="OK"),"Yes","No"))</f>
        <v>No</v>
      </c>
      <c r="K4102" s="26" t="str">
        <f t="shared" ref="K4102:K4165" si="389">IF(ISBLANK(B4102),"Missing",IF(AND(OR(LEN(B4102)=2,LEN(B4102)=1),AND(ISERROR(VALUE(LEFT(B4102,1))),ISERROR(VALUE(RIGHT(B4102,1))))),IF(OR(B4102="GY",B4102="IM",B4102="JE"),"not GB",IF(B4102="BT","NI","GB")),"Invalid"))</f>
        <v>GB</v>
      </c>
      <c r="L4102" s="26" t="str">
        <f t="shared" si="384"/>
        <v>Invalid</v>
      </c>
      <c r="M4102" s="26" t="str">
        <f>IF(OR(ISBLANK(B4102),ISBLANK(C4102),ISBLANK(D4102)),"Missing",IFERROR(VLOOKUP(A4102,'RM Postcodes'!$A:$B,2,0),"Invalid"))</f>
        <v>live</v>
      </c>
      <c r="N4102" s="26" t="str">
        <f t="shared" si="385"/>
        <v>OK</v>
      </c>
      <c r="O4102" s="26" t="str">
        <f t="shared" si="386"/>
        <v>OK</v>
      </c>
    </row>
    <row r="4103" spans="1:15" x14ac:dyDescent="0.2">
      <c r="A4103" s="24" t="str">
        <f t="shared" si="387"/>
        <v>KT1 3</v>
      </c>
      <c r="B4103" s="1" t="s">
        <v>12500</v>
      </c>
      <c r="C4103" s="1" t="s">
        <v>12663</v>
      </c>
      <c r="D4103" s="1" t="s">
        <v>12629</v>
      </c>
      <c r="E4103" s="2">
        <v>53</v>
      </c>
      <c r="F4103" s="3">
        <v>1259666.2500000002</v>
      </c>
      <c r="G4103" s="3">
        <v>51327.48</v>
      </c>
      <c r="H4103" s="4">
        <v>50519.25</v>
      </c>
      <c r="I4103" s="25"/>
      <c r="J4103" s="26" t="str">
        <f t="shared" si="388"/>
        <v>No</v>
      </c>
      <c r="K4103" s="26" t="str">
        <f t="shared" si="389"/>
        <v>GB</v>
      </c>
      <c r="L4103" s="26" t="str">
        <f t="shared" ref="L4103:L4166" si="390">IF(ISBLANK(D4103),"Missing",IF(AND(LEN(D4103)=1,ISNUMBER(VALUE(D4103))),"OK","Invalid"))</f>
        <v>Invalid</v>
      </c>
      <c r="M4103" s="26" t="str">
        <f>IF(OR(ISBLANK(B4103),ISBLANK(C4103),ISBLANK(D4103)),"Missing",IFERROR(VLOOKUP(A4103,'RM Postcodes'!$A:$B,2,0),"Invalid"))</f>
        <v>live</v>
      </c>
      <c r="N4103" s="26" t="str">
        <f t="shared" ref="N4103:N4166" si="391">IF(ISBLANK(E4103),"Missing",IF(E4103&lt;10,"Redact","OK"))</f>
        <v>OK</v>
      </c>
      <c r="O4103" s="26" t="str">
        <f t="shared" si="386"/>
        <v>OK</v>
      </c>
    </row>
    <row r="4104" spans="1:15" x14ac:dyDescent="0.2">
      <c r="A4104" s="24" t="str">
        <f t="shared" si="387"/>
        <v>KT1 4</v>
      </c>
      <c r="B4104" s="1" t="s">
        <v>12500</v>
      </c>
      <c r="C4104" s="1" t="s">
        <v>12663</v>
      </c>
      <c r="D4104" s="1" t="s">
        <v>12630</v>
      </c>
      <c r="E4104" s="2">
        <v>22</v>
      </c>
      <c r="F4104" s="3">
        <v>706600.35999999987</v>
      </c>
      <c r="G4104" s="3">
        <v>79396.929999999993</v>
      </c>
      <c r="H4104" s="4">
        <v>72000</v>
      </c>
      <c r="I4104" s="25"/>
      <c r="J4104" s="26" t="str">
        <f t="shared" si="388"/>
        <v>No</v>
      </c>
      <c r="K4104" s="26" t="str">
        <f t="shared" si="389"/>
        <v>GB</v>
      </c>
      <c r="L4104" s="26" t="str">
        <f t="shared" si="390"/>
        <v>Invalid</v>
      </c>
      <c r="M4104" s="26" t="str">
        <f>IF(OR(ISBLANK(B4104),ISBLANK(C4104),ISBLANK(D4104)),"Missing",IFERROR(VLOOKUP(A4104,'RM Postcodes'!$A:$B,2,0),"Invalid"))</f>
        <v>live</v>
      </c>
      <c r="N4104" s="26" t="str">
        <f t="shared" si="391"/>
        <v>OK</v>
      </c>
      <c r="O4104" s="26" t="str">
        <f t="shared" si="386"/>
        <v>OK</v>
      </c>
    </row>
    <row r="4105" spans="1:15" x14ac:dyDescent="0.2">
      <c r="A4105" s="24" t="str">
        <f t="shared" si="387"/>
        <v>KT10 0</v>
      </c>
      <c r="B4105" s="1" t="s">
        <v>12500</v>
      </c>
      <c r="C4105" s="1" t="s">
        <v>12620</v>
      </c>
      <c r="D4105" s="1" t="s">
        <v>12632</v>
      </c>
      <c r="E4105" s="2">
        <v>49</v>
      </c>
      <c r="F4105" s="3">
        <v>1791175.8300000003</v>
      </c>
      <c r="G4105" s="3">
        <v>294699.74</v>
      </c>
      <c r="H4105" s="4">
        <v>189916.69</v>
      </c>
      <c r="I4105" s="25"/>
      <c r="J4105" s="26" t="str">
        <f t="shared" si="388"/>
        <v>No</v>
      </c>
      <c r="K4105" s="26" t="str">
        <f t="shared" si="389"/>
        <v>GB</v>
      </c>
      <c r="L4105" s="26" t="str">
        <f t="shared" si="390"/>
        <v>Invalid</v>
      </c>
      <c r="M4105" s="26" t="str">
        <f>IF(OR(ISBLANK(B4105),ISBLANK(C4105),ISBLANK(D4105)),"Missing",IFERROR(VLOOKUP(A4105,'RM Postcodes'!$A:$B,2,0),"Invalid"))</f>
        <v>live</v>
      </c>
      <c r="N4105" s="26" t="str">
        <f t="shared" si="391"/>
        <v>OK</v>
      </c>
      <c r="O4105" s="26" t="str">
        <f t="shared" si="386"/>
        <v>OK</v>
      </c>
    </row>
    <row r="4106" spans="1:15" x14ac:dyDescent="0.2">
      <c r="A4106" s="24" t="str">
        <f t="shared" si="387"/>
        <v>KT10 8</v>
      </c>
      <c r="B4106" s="1" t="s">
        <v>12500</v>
      </c>
      <c r="C4106" s="1" t="s">
        <v>12620</v>
      </c>
      <c r="D4106" s="1" t="s">
        <v>12626</v>
      </c>
      <c r="E4106" s="2">
        <v>26</v>
      </c>
      <c r="F4106" s="3">
        <v>920707.29999999993</v>
      </c>
      <c r="G4106" s="3">
        <v>253613.4</v>
      </c>
      <c r="H4106" s="4">
        <v>79385.59</v>
      </c>
      <c r="I4106" s="25"/>
      <c r="J4106" s="26" t="str">
        <f t="shared" si="388"/>
        <v>No</v>
      </c>
      <c r="K4106" s="26" t="str">
        <f t="shared" si="389"/>
        <v>GB</v>
      </c>
      <c r="L4106" s="26" t="str">
        <f t="shared" si="390"/>
        <v>Invalid</v>
      </c>
      <c r="M4106" s="26" t="str">
        <f>IF(OR(ISBLANK(B4106),ISBLANK(C4106),ISBLANK(D4106)),"Missing",IFERROR(VLOOKUP(A4106,'RM Postcodes'!$A:$B,2,0),"Invalid"))</f>
        <v>live</v>
      </c>
      <c r="N4106" s="26" t="str">
        <f t="shared" si="391"/>
        <v>OK</v>
      </c>
      <c r="O4106" s="26" t="str">
        <f t="shared" si="386"/>
        <v>OK</v>
      </c>
    </row>
    <row r="4107" spans="1:15" x14ac:dyDescent="0.2">
      <c r="A4107" s="24" t="str">
        <f t="shared" si="387"/>
        <v>KT10 9</v>
      </c>
      <c r="B4107" s="1" t="s">
        <v>12500</v>
      </c>
      <c r="C4107" s="1" t="s">
        <v>12620</v>
      </c>
      <c r="D4107" s="1" t="s">
        <v>12627</v>
      </c>
      <c r="E4107" s="2">
        <v>44</v>
      </c>
      <c r="F4107" s="3">
        <v>2902251.31</v>
      </c>
      <c r="G4107" s="3">
        <v>899296.08</v>
      </c>
      <c r="H4107" s="4">
        <v>639973.55000000005</v>
      </c>
      <c r="I4107" s="25"/>
      <c r="J4107" s="26" t="str">
        <f t="shared" si="388"/>
        <v>No</v>
      </c>
      <c r="K4107" s="26" t="str">
        <f t="shared" si="389"/>
        <v>GB</v>
      </c>
      <c r="L4107" s="26" t="str">
        <f t="shared" si="390"/>
        <v>Invalid</v>
      </c>
      <c r="M4107" s="26" t="str">
        <f>IF(OR(ISBLANK(B4107),ISBLANK(C4107),ISBLANK(D4107)),"Missing",IFERROR(VLOOKUP(A4107,'RM Postcodes'!$A:$B,2,0),"Invalid"))</f>
        <v>live</v>
      </c>
      <c r="N4107" s="26" t="str">
        <f t="shared" si="391"/>
        <v>OK</v>
      </c>
      <c r="O4107" s="26" t="str">
        <f t="shared" si="386"/>
        <v>OK</v>
      </c>
    </row>
    <row r="4108" spans="1:15" x14ac:dyDescent="0.2">
      <c r="A4108" s="24" t="str">
        <f t="shared" si="387"/>
        <v>KT11 1</v>
      </c>
      <c r="B4108" s="1" t="s">
        <v>12500</v>
      </c>
      <c r="C4108" s="1" t="s">
        <v>12624</v>
      </c>
      <c r="D4108" s="1" t="s">
        <v>12621</v>
      </c>
      <c r="E4108" s="2">
        <v>19</v>
      </c>
      <c r="F4108" s="3">
        <v>520473.30999999994</v>
      </c>
      <c r="G4108" s="3">
        <v>51628.97</v>
      </c>
      <c r="H4108" s="4">
        <v>50838.04</v>
      </c>
      <c r="I4108" s="25"/>
      <c r="J4108" s="26" t="str">
        <f t="shared" si="388"/>
        <v>No</v>
      </c>
      <c r="K4108" s="26" t="str">
        <f t="shared" si="389"/>
        <v>GB</v>
      </c>
      <c r="L4108" s="26" t="str">
        <f t="shared" si="390"/>
        <v>Invalid</v>
      </c>
      <c r="M4108" s="26" t="str">
        <f>IF(OR(ISBLANK(B4108),ISBLANK(C4108),ISBLANK(D4108)),"Missing",IFERROR(VLOOKUP(A4108,'RM Postcodes'!$A:$B,2,0),"Invalid"))</f>
        <v>live</v>
      </c>
      <c r="N4108" s="26" t="str">
        <f t="shared" si="391"/>
        <v>OK</v>
      </c>
      <c r="O4108" s="26" t="str">
        <f t="shared" si="386"/>
        <v>OK</v>
      </c>
    </row>
    <row r="4109" spans="1:15" x14ac:dyDescent="0.2">
      <c r="A4109" s="24" t="str">
        <f t="shared" si="387"/>
        <v>KT11 2</v>
      </c>
      <c r="B4109" s="1" t="s">
        <v>12500</v>
      </c>
      <c r="C4109" s="1" t="s">
        <v>12624</v>
      </c>
      <c r="D4109" s="1" t="s">
        <v>12640</v>
      </c>
      <c r="E4109" s="2">
        <v>33</v>
      </c>
      <c r="F4109" s="3">
        <v>1448527.7200000002</v>
      </c>
      <c r="G4109" s="3">
        <v>307703.53000000003</v>
      </c>
      <c r="H4109" s="4">
        <v>169511.77000000002</v>
      </c>
      <c r="I4109" s="25"/>
      <c r="J4109" s="26" t="str">
        <f t="shared" si="388"/>
        <v>No</v>
      </c>
      <c r="K4109" s="26" t="str">
        <f t="shared" si="389"/>
        <v>GB</v>
      </c>
      <c r="L4109" s="26" t="str">
        <f t="shared" si="390"/>
        <v>Invalid</v>
      </c>
      <c r="M4109" s="26" t="str">
        <f>IF(OR(ISBLANK(B4109),ISBLANK(C4109),ISBLANK(D4109)),"Missing",IFERROR(VLOOKUP(A4109,'RM Postcodes'!$A:$B,2,0),"Invalid"))</f>
        <v>live</v>
      </c>
      <c r="N4109" s="26" t="str">
        <f t="shared" si="391"/>
        <v>OK</v>
      </c>
      <c r="O4109" s="26" t="str">
        <f t="shared" si="386"/>
        <v>OK</v>
      </c>
    </row>
    <row r="4110" spans="1:15" x14ac:dyDescent="0.2">
      <c r="A4110" s="24" t="str">
        <f t="shared" si="387"/>
        <v>KT11 3</v>
      </c>
      <c r="B4110" s="1" t="s">
        <v>12500</v>
      </c>
      <c r="C4110" s="1" t="s">
        <v>12624</v>
      </c>
      <c r="D4110" s="1" t="s">
        <v>12629</v>
      </c>
      <c r="E4110" s="2">
        <v>32</v>
      </c>
      <c r="F4110" s="3">
        <v>1229693.2</v>
      </c>
      <c r="G4110" s="3">
        <v>232301</v>
      </c>
      <c r="H4110" s="4">
        <v>100815.95999999999</v>
      </c>
      <c r="I4110" s="25"/>
      <c r="J4110" s="26" t="str">
        <f t="shared" si="388"/>
        <v>No</v>
      </c>
      <c r="K4110" s="26" t="str">
        <f t="shared" si="389"/>
        <v>GB</v>
      </c>
      <c r="L4110" s="26" t="str">
        <f t="shared" si="390"/>
        <v>Invalid</v>
      </c>
      <c r="M4110" s="26" t="str">
        <f>IF(OR(ISBLANK(B4110),ISBLANK(C4110),ISBLANK(D4110)),"Missing",IFERROR(VLOOKUP(A4110,'RM Postcodes'!$A:$B,2,0),"Invalid"))</f>
        <v>live</v>
      </c>
      <c r="N4110" s="26" t="str">
        <f t="shared" si="391"/>
        <v>OK</v>
      </c>
      <c r="O4110" s="26" t="str">
        <f t="shared" si="386"/>
        <v>OK</v>
      </c>
    </row>
    <row r="4111" spans="1:15" x14ac:dyDescent="0.2">
      <c r="A4111" s="24" t="str">
        <f t="shared" si="387"/>
        <v>KT12 1</v>
      </c>
      <c r="B4111" s="1" t="s">
        <v>12500</v>
      </c>
      <c r="C4111" s="1" t="s">
        <v>12628</v>
      </c>
      <c r="D4111" s="1" t="s">
        <v>12621</v>
      </c>
      <c r="E4111" s="2">
        <v>29</v>
      </c>
      <c r="F4111" s="3">
        <v>1814002.7600000005</v>
      </c>
      <c r="G4111" s="3">
        <v>1003030.9</v>
      </c>
      <c r="H4111" s="4">
        <v>61099.7</v>
      </c>
      <c r="I4111" s="25"/>
      <c r="J4111" s="26" t="str">
        <f t="shared" si="388"/>
        <v>No</v>
      </c>
      <c r="K4111" s="26" t="str">
        <f t="shared" si="389"/>
        <v>GB</v>
      </c>
      <c r="L4111" s="26" t="str">
        <f t="shared" si="390"/>
        <v>Invalid</v>
      </c>
      <c r="M4111" s="26" t="str">
        <f>IF(OR(ISBLANK(B4111),ISBLANK(C4111),ISBLANK(D4111)),"Missing",IFERROR(VLOOKUP(A4111,'RM Postcodes'!$A:$B,2,0),"Invalid"))</f>
        <v>live</v>
      </c>
      <c r="N4111" s="26" t="str">
        <f t="shared" si="391"/>
        <v>OK</v>
      </c>
      <c r="O4111" s="26" t="str">
        <f t="shared" si="386"/>
        <v>OK</v>
      </c>
    </row>
    <row r="4112" spans="1:15" x14ac:dyDescent="0.2">
      <c r="A4112" s="24" t="str">
        <f t="shared" si="387"/>
        <v>KT12 2</v>
      </c>
      <c r="B4112" s="1" t="s">
        <v>12500</v>
      </c>
      <c r="C4112" s="1" t="s">
        <v>12628</v>
      </c>
      <c r="D4112" s="1" t="s">
        <v>12640</v>
      </c>
      <c r="E4112" s="2">
        <v>60</v>
      </c>
      <c r="F4112" s="3">
        <v>1126443.9099999999</v>
      </c>
      <c r="G4112" s="3">
        <v>51159.29</v>
      </c>
      <c r="H4112" s="4">
        <v>50942.74</v>
      </c>
      <c r="I4112" s="25"/>
      <c r="J4112" s="26" t="str">
        <f t="shared" si="388"/>
        <v>No</v>
      </c>
      <c r="K4112" s="26" t="str">
        <f t="shared" si="389"/>
        <v>GB</v>
      </c>
      <c r="L4112" s="26" t="str">
        <f t="shared" si="390"/>
        <v>Invalid</v>
      </c>
      <c r="M4112" s="26" t="str">
        <f>IF(OR(ISBLANK(B4112),ISBLANK(C4112),ISBLANK(D4112)),"Missing",IFERROR(VLOOKUP(A4112,'RM Postcodes'!$A:$B,2,0),"Invalid"))</f>
        <v>live</v>
      </c>
      <c r="N4112" s="26" t="str">
        <f t="shared" si="391"/>
        <v>OK</v>
      </c>
      <c r="O4112" s="26" t="str">
        <f t="shared" si="386"/>
        <v>OK</v>
      </c>
    </row>
    <row r="4113" spans="1:15" x14ac:dyDescent="0.2">
      <c r="A4113" s="24" t="str">
        <f t="shared" si="387"/>
        <v>KT12 3</v>
      </c>
      <c r="B4113" s="1" t="s">
        <v>12500</v>
      </c>
      <c r="C4113" s="1" t="s">
        <v>12628</v>
      </c>
      <c r="D4113" s="1" t="s">
        <v>12629</v>
      </c>
      <c r="E4113" s="2">
        <v>56</v>
      </c>
      <c r="F4113" s="3">
        <v>3855913.27</v>
      </c>
      <c r="G4113" s="3">
        <v>1031847.05</v>
      </c>
      <c r="H4113" s="4">
        <v>549566.59</v>
      </c>
      <c r="I4113" s="25"/>
      <c r="J4113" s="26" t="str">
        <f t="shared" si="388"/>
        <v>No</v>
      </c>
      <c r="K4113" s="26" t="str">
        <f t="shared" si="389"/>
        <v>GB</v>
      </c>
      <c r="L4113" s="26" t="str">
        <f t="shared" si="390"/>
        <v>Invalid</v>
      </c>
      <c r="M4113" s="26" t="str">
        <f>IF(OR(ISBLANK(B4113),ISBLANK(C4113),ISBLANK(D4113)),"Missing",IFERROR(VLOOKUP(A4113,'RM Postcodes'!$A:$B,2,0),"Invalid"))</f>
        <v>live</v>
      </c>
      <c r="N4113" s="26" t="str">
        <f t="shared" si="391"/>
        <v>OK</v>
      </c>
      <c r="O4113" s="26" t="str">
        <f t="shared" si="386"/>
        <v>OK</v>
      </c>
    </row>
    <row r="4114" spans="1:15" x14ac:dyDescent="0.2">
      <c r="A4114" s="24" t="str">
        <f t="shared" si="387"/>
        <v>KT12 4</v>
      </c>
      <c r="B4114" s="1" t="s">
        <v>12500</v>
      </c>
      <c r="C4114" s="1" t="s">
        <v>12628</v>
      </c>
      <c r="D4114" s="1" t="s">
        <v>12630</v>
      </c>
      <c r="E4114" s="2">
        <v>27</v>
      </c>
      <c r="F4114" s="3">
        <v>792533.34999999986</v>
      </c>
      <c r="G4114" s="3">
        <v>182409.61000000002</v>
      </c>
      <c r="H4114" s="4">
        <v>114330.66</v>
      </c>
      <c r="I4114" s="25"/>
      <c r="J4114" s="26" t="str">
        <f t="shared" si="388"/>
        <v>No</v>
      </c>
      <c r="K4114" s="26" t="str">
        <f t="shared" si="389"/>
        <v>GB</v>
      </c>
      <c r="L4114" s="26" t="str">
        <f t="shared" si="390"/>
        <v>Invalid</v>
      </c>
      <c r="M4114" s="26" t="str">
        <f>IF(OR(ISBLANK(B4114),ISBLANK(C4114),ISBLANK(D4114)),"Missing",IFERROR(VLOOKUP(A4114,'RM Postcodes'!$A:$B,2,0),"Invalid"))</f>
        <v>live</v>
      </c>
      <c r="N4114" s="26" t="str">
        <f t="shared" si="391"/>
        <v>OK</v>
      </c>
      <c r="O4114" s="26" t="str">
        <f t="shared" si="386"/>
        <v>OK</v>
      </c>
    </row>
    <row r="4115" spans="1:15" x14ac:dyDescent="0.2">
      <c r="A4115" s="24" t="str">
        <f t="shared" si="387"/>
        <v>KT12 5</v>
      </c>
      <c r="B4115" s="1" t="s">
        <v>12500</v>
      </c>
      <c r="C4115" s="1" t="s">
        <v>12628</v>
      </c>
      <c r="D4115" s="1" t="s">
        <v>12625</v>
      </c>
      <c r="E4115" s="2">
        <v>33</v>
      </c>
      <c r="F4115" s="3">
        <v>822133.53</v>
      </c>
      <c r="G4115" s="3">
        <v>79999.960000000006</v>
      </c>
      <c r="H4115" s="4">
        <v>44560.78</v>
      </c>
      <c r="I4115" s="25"/>
      <c r="J4115" s="26" t="str">
        <f t="shared" si="388"/>
        <v>No</v>
      </c>
      <c r="K4115" s="26" t="str">
        <f t="shared" si="389"/>
        <v>GB</v>
      </c>
      <c r="L4115" s="26" t="str">
        <f t="shared" si="390"/>
        <v>Invalid</v>
      </c>
      <c r="M4115" s="26" t="str">
        <f>IF(OR(ISBLANK(B4115),ISBLANK(C4115),ISBLANK(D4115)),"Missing",IFERROR(VLOOKUP(A4115,'RM Postcodes'!$A:$B,2,0),"Invalid"))</f>
        <v>live</v>
      </c>
      <c r="N4115" s="26" t="str">
        <f t="shared" si="391"/>
        <v>OK</v>
      </c>
      <c r="O4115" s="26" t="str">
        <f t="shared" si="386"/>
        <v>OK</v>
      </c>
    </row>
    <row r="4116" spans="1:15" x14ac:dyDescent="0.2">
      <c r="A4116" s="24" t="str">
        <f t="shared" si="387"/>
        <v>KT13 0</v>
      </c>
      <c r="B4116" s="1" t="s">
        <v>12500</v>
      </c>
      <c r="C4116" s="1" t="s">
        <v>12631</v>
      </c>
      <c r="D4116" s="1" t="s">
        <v>12632</v>
      </c>
      <c r="E4116" s="2">
        <v>43</v>
      </c>
      <c r="F4116" s="3">
        <v>3533128.7999999989</v>
      </c>
      <c r="G4116" s="3">
        <v>960000</v>
      </c>
      <c r="H4116" s="4">
        <v>866131.2699999999</v>
      </c>
      <c r="I4116" s="25"/>
      <c r="J4116" s="26" t="str">
        <f t="shared" si="388"/>
        <v>No</v>
      </c>
      <c r="K4116" s="26" t="str">
        <f t="shared" si="389"/>
        <v>GB</v>
      </c>
      <c r="L4116" s="26" t="str">
        <f t="shared" si="390"/>
        <v>Invalid</v>
      </c>
      <c r="M4116" s="26" t="str">
        <f>IF(OR(ISBLANK(B4116),ISBLANK(C4116),ISBLANK(D4116)),"Missing",IFERROR(VLOOKUP(A4116,'RM Postcodes'!$A:$B,2,0),"Invalid"))</f>
        <v>live</v>
      </c>
      <c r="N4116" s="26" t="str">
        <f t="shared" si="391"/>
        <v>OK</v>
      </c>
      <c r="O4116" s="26" t="str">
        <f t="shared" si="386"/>
        <v>OK</v>
      </c>
    </row>
    <row r="4117" spans="1:15" x14ac:dyDescent="0.2">
      <c r="A4117" s="24" t="str">
        <f t="shared" si="387"/>
        <v>KT13 8</v>
      </c>
      <c r="B4117" s="1" t="s">
        <v>12500</v>
      </c>
      <c r="C4117" s="1" t="s">
        <v>12631</v>
      </c>
      <c r="D4117" s="1" t="s">
        <v>12626</v>
      </c>
      <c r="E4117" s="2">
        <v>78</v>
      </c>
      <c r="F4117" s="3">
        <v>5782720.6600000001</v>
      </c>
      <c r="G4117" s="3">
        <v>1827566.5899999999</v>
      </c>
      <c r="H4117" s="4">
        <v>582342.02</v>
      </c>
      <c r="I4117" s="25"/>
      <c r="J4117" s="26" t="str">
        <f t="shared" si="388"/>
        <v>No</v>
      </c>
      <c r="K4117" s="26" t="str">
        <f t="shared" si="389"/>
        <v>GB</v>
      </c>
      <c r="L4117" s="26" t="str">
        <f t="shared" si="390"/>
        <v>Invalid</v>
      </c>
      <c r="M4117" s="26" t="str">
        <f>IF(OR(ISBLANK(B4117),ISBLANK(C4117),ISBLANK(D4117)),"Missing",IFERROR(VLOOKUP(A4117,'RM Postcodes'!$A:$B,2,0),"Invalid"))</f>
        <v>live</v>
      </c>
      <c r="N4117" s="26" t="str">
        <f t="shared" si="391"/>
        <v>OK</v>
      </c>
      <c r="O4117" s="26" t="str">
        <f t="shared" si="386"/>
        <v>OK</v>
      </c>
    </row>
    <row r="4118" spans="1:15" x14ac:dyDescent="0.2">
      <c r="A4118" s="24" t="str">
        <f t="shared" si="387"/>
        <v>KT13 9</v>
      </c>
      <c r="B4118" s="1" t="s">
        <v>12500</v>
      </c>
      <c r="C4118" s="1" t="s">
        <v>12631</v>
      </c>
      <c r="D4118" s="1" t="s">
        <v>12627</v>
      </c>
      <c r="E4118" s="2">
        <v>53</v>
      </c>
      <c r="F4118" s="3">
        <v>2026002.7600000005</v>
      </c>
      <c r="G4118" s="3">
        <v>458333.29</v>
      </c>
      <c r="H4118" s="4">
        <v>188000</v>
      </c>
      <c r="I4118" s="25"/>
      <c r="J4118" s="26" t="str">
        <f t="shared" si="388"/>
        <v>No</v>
      </c>
      <c r="K4118" s="26" t="str">
        <f t="shared" si="389"/>
        <v>GB</v>
      </c>
      <c r="L4118" s="26" t="str">
        <f t="shared" si="390"/>
        <v>Invalid</v>
      </c>
      <c r="M4118" s="26" t="str">
        <f>IF(OR(ISBLANK(B4118),ISBLANK(C4118),ISBLANK(D4118)),"Missing",IFERROR(VLOOKUP(A4118,'RM Postcodes'!$A:$B,2,0),"Invalid"))</f>
        <v>live</v>
      </c>
      <c r="N4118" s="26" t="str">
        <f t="shared" si="391"/>
        <v>OK</v>
      </c>
      <c r="O4118" s="26" t="str">
        <f t="shared" si="386"/>
        <v>OK</v>
      </c>
    </row>
    <row r="4119" spans="1:15" x14ac:dyDescent="0.2">
      <c r="A4119" s="24" t="str">
        <f t="shared" si="387"/>
        <v>KT14 6</v>
      </c>
      <c r="B4119" s="1" t="s">
        <v>12500</v>
      </c>
      <c r="C4119" s="1" t="s">
        <v>12633</v>
      </c>
      <c r="D4119" s="1" t="s">
        <v>12622</v>
      </c>
      <c r="E4119" s="2">
        <v>41</v>
      </c>
      <c r="F4119" s="3">
        <v>1331323.0899999999</v>
      </c>
      <c r="G4119" s="3">
        <v>143069.97</v>
      </c>
      <c r="H4119" s="4">
        <v>136820</v>
      </c>
      <c r="I4119" s="25"/>
      <c r="J4119" s="26" t="str">
        <f t="shared" si="388"/>
        <v>No</v>
      </c>
      <c r="K4119" s="26" t="str">
        <f t="shared" si="389"/>
        <v>GB</v>
      </c>
      <c r="L4119" s="26" t="str">
        <f t="shared" si="390"/>
        <v>Invalid</v>
      </c>
      <c r="M4119" s="26" t="str">
        <f>IF(OR(ISBLANK(B4119),ISBLANK(C4119),ISBLANK(D4119)),"Missing",IFERROR(VLOOKUP(A4119,'RM Postcodes'!$A:$B,2,0),"Invalid"))</f>
        <v>live</v>
      </c>
      <c r="N4119" s="26" t="str">
        <f t="shared" si="391"/>
        <v>OK</v>
      </c>
      <c r="O4119" s="26" t="str">
        <f t="shared" si="386"/>
        <v>OK</v>
      </c>
    </row>
    <row r="4120" spans="1:15" x14ac:dyDescent="0.2">
      <c r="A4120" s="24" t="str">
        <f t="shared" si="387"/>
        <v>KT14 7</v>
      </c>
      <c r="B4120" s="1" t="s">
        <v>12500</v>
      </c>
      <c r="C4120" s="1" t="s">
        <v>12633</v>
      </c>
      <c r="D4120" s="1" t="s">
        <v>12623</v>
      </c>
      <c r="E4120" s="2">
        <v>39</v>
      </c>
      <c r="F4120" s="3">
        <v>1070594.2400000002</v>
      </c>
      <c r="G4120" s="3">
        <v>199999.96</v>
      </c>
      <c r="H4120" s="4">
        <v>71509.509999999995</v>
      </c>
      <c r="I4120" s="25"/>
      <c r="J4120" s="26" t="str">
        <f t="shared" si="388"/>
        <v>No</v>
      </c>
      <c r="K4120" s="26" t="str">
        <f t="shared" si="389"/>
        <v>GB</v>
      </c>
      <c r="L4120" s="26" t="str">
        <f t="shared" si="390"/>
        <v>Invalid</v>
      </c>
      <c r="M4120" s="26" t="str">
        <f>IF(OR(ISBLANK(B4120),ISBLANK(C4120),ISBLANK(D4120)),"Missing",IFERROR(VLOOKUP(A4120,'RM Postcodes'!$A:$B,2,0),"Invalid"))</f>
        <v>live</v>
      </c>
      <c r="N4120" s="26" t="str">
        <f t="shared" si="391"/>
        <v>OK</v>
      </c>
      <c r="O4120" s="26" t="str">
        <f t="shared" si="386"/>
        <v>OK</v>
      </c>
    </row>
    <row r="4121" spans="1:15" x14ac:dyDescent="0.2">
      <c r="A4121" s="24" t="str">
        <f t="shared" si="387"/>
        <v>KT15 1</v>
      </c>
      <c r="B4121" s="1" t="s">
        <v>12500</v>
      </c>
      <c r="C4121" s="1" t="s">
        <v>12634</v>
      </c>
      <c r="D4121" s="1" t="s">
        <v>12621</v>
      </c>
      <c r="E4121" s="2">
        <v>34</v>
      </c>
      <c r="F4121" s="3">
        <v>983152.16999999969</v>
      </c>
      <c r="G4121" s="3">
        <v>262484.71000000002</v>
      </c>
      <c r="H4121" s="4">
        <v>50631.15</v>
      </c>
      <c r="I4121" s="25"/>
      <c r="J4121" s="26" t="str">
        <f t="shared" si="388"/>
        <v>No</v>
      </c>
      <c r="K4121" s="26" t="str">
        <f t="shared" si="389"/>
        <v>GB</v>
      </c>
      <c r="L4121" s="26" t="str">
        <f t="shared" si="390"/>
        <v>Invalid</v>
      </c>
      <c r="M4121" s="26" t="str">
        <f>IF(OR(ISBLANK(B4121),ISBLANK(C4121),ISBLANK(D4121)),"Missing",IFERROR(VLOOKUP(A4121,'RM Postcodes'!$A:$B,2,0),"Invalid"))</f>
        <v>live</v>
      </c>
      <c r="N4121" s="26" t="str">
        <f t="shared" si="391"/>
        <v>OK</v>
      </c>
      <c r="O4121" s="26" t="str">
        <f t="shared" si="386"/>
        <v>OK</v>
      </c>
    </row>
    <row r="4122" spans="1:15" x14ac:dyDescent="0.2">
      <c r="A4122" s="24" t="str">
        <f t="shared" si="387"/>
        <v>KT15 2</v>
      </c>
      <c r="B4122" s="1" t="s">
        <v>12500</v>
      </c>
      <c r="C4122" s="1" t="s">
        <v>12634</v>
      </c>
      <c r="D4122" s="1" t="s">
        <v>12640</v>
      </c>
      <c r="E4122" s="2">
        <v>50</v>
      </c>
      <c r="F4122" s="3">
        <v>2027381.5799999998</v>
      </c>
      <c r="G4122" s="3">
        <v>711724.52</v>
      </c>
      <c r="H4122" s="4">
        <v>88333.31</v>
      </c>
      <c r="I4122" s="25"/>
      <c r="J4122" s="26" t="str">
        <f t="shared" si="388"/>
        <v>No</v>
      </c>
      <c r="K4122" s="26" t="str">
        <f t="shared" si="389"/>
        <v>GB</v>
      </c>
      <c r="L4122" s="26" t="str">
        <f t="shared" si="390"/>
        <v>Invalid</v>
      </c>
      <c r="M4122" s="26" t="str">
        <f>IF(OR(ISBLANK(B4122),ISBLANK(C4122),ISBLANK(D4122)),"Missing",IFERROR(VLOOKUP(A4122,'RM Postcodes'!$A:$B,2,0),"Invalid"))</f>
        <v>live</v>
      </c>
      <c r="N4122" s="26" t="str">
        <f t="shared" si="391"/>
        <v>OK</v>
      </c>
      <c r="O4122" s="26" t="str">
        <f t="shared" si="386"/>
        <v>OK</v>
      </c>
    </row>
    <row r="4123" spans="1:15" x14ac:dyDescent="0.2">
      <c r="A4123" s="24" t="str">
        <f t="shared" si="387"/>
        <v>KT15 3</v>
      </c>
      <c r="B4123" s="1" t="s">
        <v>12500</v>
      </c>
      <c r="C4123" s="1" t="s">
        <v>12634</v>
      </c>
      <c r="D4123" s="1" t="s">
        <v>12629</v>
      </c>
      <c r="E4123" s="2">
        <v>36</v>
      </c>
      <c r="F4123" s="3">
        <v>1218115.8900000001</v>
      </c>
      <c r="G4123" s="3">
        <v>391666.71</v>
      </c>
      <c r="H4123" s="4">
        <v>88333.31</v>
      </c>
      <c r="I4123" s="25"/>
      <c r="J4123" s="26" t="str">
        <f t="shared" si="388"/>
        <v>No</v>
      </c>
      <c r="K4123" s="26" t="str">
        <f t="shared" si="389"/>
        <v>GB</v>
      </c>
      <c r="L4123" s="26" t="str">
        <f t="shared" si="390"/>
        <v>Invalid</v>
      </c>
      <c r="M4123" s="26" t="str">
        <f>IF(OR(ISBLANK(B4123),ISBLANK(C4123),ISBLANK(D4123)),"Missing",IFERROR(VLOOKUP(A4123,'RM Postcodes'!$A:$B,2,0),"Invalid"))</f>
        <v>live</v>
      </c>
      <c r="N4123" s="26" t="str">
        <f t="shared" si="391"/>
        <v>OK</v>
      </c>
      <c r="O4123" s="26" t="str">
        <f t="shared" si="386"/>
        <v>OK</v>
      </c>
    </row>
    <row r="4124" spans="1:15" x14ac:dyDescent="0.2">
      <c r="A4124" s="24" t="str">
        <f t="shared" si="387"/>
        <v>KT15 7</v>
      </c>
      <c r="B4124" s="1" t="s">
        <v>12500</v>
      </c>
      <c r="C4124" s="1" t="s">
        <v>12634</v>
      </c>
      <c r="D4124" s="1" t="s">
        <v>12623</v>
      </c>
      <c r="E4124" s="2">
        <v>1</v>
      </c>
      <c r="F4124" s="3">
        <v>1357.23</v>
      </c>
      <c r="G4124" s="3">
        <v>1357.23</v>
      </c>
      <c r="H4124" s="4">
        <v>0</v>
      </c>
      <c r="I4124" s="25"/>
      <c r="J4124" s="26" t="str">
        <f t="shared" si="388"/>
        <v>No</v>
      </c>
      <c r="K4124" s="26" t="str">
        <f t="shared" si="389"/>
        <v>GB</v>
      </c>
      <c r="L4124" s="26" t="str">
        <f t="shared" si="390"/>
        <v>Invalid</v>
      </c>
      <c r="M4124" s="26" t="str">
        <f>IF(OR(ISBLANK(B4124),ISBLANK(C4124),ISBLANK(D4124)),"Missing",IFERROR(VLOOKUP(A4124,'RM Postcodes'!$A:$B,2,0),"Invalid"))</f>
        <v>Invalid</v>
      </c>
      <c r="N4124" s="26" t="str">
        <f t="shared" si="391"/>
        <v>Redact</v>
      </c>
      <c r="O4124" s="26" t="str">
        <f t="shared" si="386"/>
        <v>Redact</v>
      </c>
    </row>
    <row r="4125" spans="1:15" x14ac:dyDescent="0.2">
      <c r="A4125" s="24" t="str">
        <f t="shared" si="387"/>
        <v>KT15 9</v>
      </c>
      <c r="B4125" s="1" t="s">
        <v>12500</v>
      </c>
      <c r="C4125" s="1" t="s">
        <v>12634</v>
      </c>
      <c r="D4125" s="1" t="s">
        <v>12627</v>
      </c>
      <c r="E4125" s="2">
        <v>2</v>
      </c>
      <c r="F4125" s="3">
        <v>72997.81</v>
      </c>
      <c r="G4125" s="3">
        <v>37634.31</v>
      </c>
      <c r="H4125" s="4">
        <v>35363.5</v>
      </c>
      <c r="I4125" s="25"/>
      <c r="J4125" s="26" t="str">
        <f t="shared" si="388"/>
        <v>No</v>
      </c>
      <c r="K4125" s="26" t="str">
        <f t="shared" si="389"/>
        <v>GB</v>
      </c>
      <c r="L4125" s="26" t="str">
        <f t="shared" si="390"/>
        <v>Invalid</v>
      </c>
      <c r="M4125" s="26" t="str">
        <f>IF(OR(ISBLANK(B4125),ISBLANK(C4125),ISBLANK(D4125)),"Missing",IFERROR(VLOOKUP(A4125,'RM Postcodes'!$A:$B,2,0),"Invalid"))</f>
        <v>live</v>
      </c>
      <c r="N4125" s="26" t="str">
        <f t="shared" si="391"/>
        <v>Redact</v>
      </c>
      <c r="O4125" s="26" t="str">
        <f t="shared" si="386"/>
        <v>Redact</v>
      </c>
    </row>
    <row r="4126" spans="1:15" x14ac:dyDescent="0.2">
      <c r="A4126" s="24" t="str">
        <f t="shared" si="387"/>
        <v>KT16 0</v>
      </c>
      <c r="B4126" s="1" t="s">
        <v>12500</v>
      </c>
      <c r="C4126" s="1" t="s">
        <v>12635</v>
      </c>
      <c r="D4126" s="1" t="s">
        <v>12632</v>
      </c>
      <c r="E4126" s="2">
        <v>49</v>
      </c>
      <c r="F4126" s="3">
        <v>2210281.3099999996</v>
      </c>
      <c r="G4126" s="3">
        <v>414151.88</v>
      </c>
      <c r="H4126" s="4">
        <v>111624.72</v>
      </c>
      <c r="I4126" s="25"/>
      <c r="J4126" s="26" t="str">
        <f t="shared" si="388"/>
        <v>No</v>
      </c>
      <c r="K4126" s="26" t="str">
        <f t="shared" si="389"/>
        <v>GB</v>
      </c>
      <c r="L4126" s="26" t="str">
        <f t="shared" si="390"/>
        <v>Invalid</v>
      </c>
      <c r="M4126" s="26" t="str">
        <f>IF(OR(ISBLANK(B4126),ISBLANK(C4126),ISBLANK(D4126)),"Missing",IFERROR(VLOOKUP(A4126,'RM Postcodes'!$A:$B,2,0),"Invalid"))</f>
        <v>live</v>
      </c>
      <c r="N4126" s="26" t="str">
        <f t="shared" si="391"/>
        <v>OK</v>
      </c>
      <c r="O4126" s="26" t="str">
        <f t="shared" si="386"/>
        <v>OK</v>
      </c>
    </row>
    <row r="4127" spans="1:15" x14ac:dyDescent="0.2">
      <c r="A4127" s="24" t="str">
        <f t="shared" si="387"/>
        <v>KT16 8</v>
      </c>
      <c r="B4127" s="1" t="s">
        <v>12500</v>
      </c>
      <c r="C4127" s="1" t="s">
        <v>12635</v>
      </c>
      <c r="D4127" s="1" t="s">
        <v>12626</v>
      </c>
      <c r="E4127" s="2">
        <v>44</v>
      </c>
      <c r="F4127" s="3">
        <v>2066814.6600000004</v>
      </c>
      <c r="G4127" s="3">
        <v>589516.44000000006</v>
      </c>
      <c r="H4127" s="4">
        <v>327060.95</v>
      </c>
      <c r="I4127" s="25"/>
      <c r="J4127" s="26" t="str">
        <f t="shared" si="388"/>
        <v>No</v>
      </c>
      <c r="K4127" s="26" t="str">
        <f t="shared" si="389"/>
        <v>GB</v>
      </c>
      <c r="L4127" s="26" t="str">
        <f t="shared" si="390"/>
        <v>Invalid</v>
      </c>
      <c r="M4127" s="26" t="str">
        <f>IF(OR(ISBLANK(B4127),ISBLANK(C4127),ISBLANK(D4127)),"Missing",IFERROR(VLOOKUP(A4127,'RM Postcodes'!$A:$B,2,0),"Invalid"))</f>
        <v>live</v>
      </c>
      <c r="N4127" s="26" t="str">
        <f t="shared" si="391"/>
        <v>OK</v>
      </c>
      <c r="O4127" s="26" t="str">
        <f t="shared" si="386"/>
        <v>OK</v>
      </c>
    </row>
    <row r="4128" spans="1:15" x14ac:dyDescent="0.2">
      <c r="A4128" s="24" t="str">
        <f t="shared" si="387"/>
        <v>KT16 9</v>
      </c>
      <c r="B4128" s="1" t="s">
        <v>12500</v>
      </c>
      <c r="C4128" s="1" t="s">
        <v>12635</v>
      </c>
      <c r="D4128" s="1" t="s">
        <v>12627</v>
      </c>
      <c r="E4128" s="2">
        <v>46</v>
      </c>
      <c r="F4128" s="3">
        <v>1533587.8699999999</v>
      </c>
      <c r="G4128" s="3">
        <v>332383.11</v>
      </c>
      <c r="H4128" s="4">
        <v>250749.97</v>
      </c>
      <c r="I4128" s="25"/>
      <c r="J4128" s="26" t="str">
        <f t="shared" si="388"/>
        <v>No</v>
      </c>
      <c r="K4128" s="26" t="str">
        <f t="shared" si="389"/>
        <v>GB</v>
      </c>
      <c r="L4128" s="26" t="str">
        <f t="shared" si="390"/>
        <v>Invalid</v>
      </c>
      <c r="M4128" s="26" t="str">
        <f>IF(OR(ISBLANK(B4128),ISBLANK(C4128),ISBLANK(D4128)),"Missing",IFERROR(VLOOKUP(A4128,'RM Postcodes'!$A:$B,2,0),"Invalid"))</f>
        <v>live</v>
      </c>
      <c r="N4128" s="26" t="str">
        <f t="shared" si="391"/>
        <v>OK</v>
      </c>
      <c r="O4128" s="26" t="str">
        <f t="shared" si="386"/>
        <v>OK</v>
      </c>
    </row>
    <row r="4129" spans="1:15" x14ac:dyDescent="0.2">
      <c r="A4129" s="24" t="str">
        <f t="shared" si="387"/>
        <v>KT17 1</v>
      </c>
      <c r="B4129" s="1" t="s">
        <v>12500</v>
      </c>
      <c r="C4129" s="1" t="s">
        <v>12672</v>
      </c>
      <c r="D4129" s="1" t="s">
        <v>12621</v>
      </c>
      <c r="E4129" s="2">
        <v>36</v>
      </c>
      <c r="F4129" s="3">
        <v>1034832.9500000001</v>
      </c>
      <c r="G4129" s="3">
        <v>117436.18</v>
      </c>
      <c r="H4129" s="4">
        <v>116570.51</v>
      </c>
      <c r="I4129" s="25"/>
      <c r="J4129" s="26" t="str">
        <f t="shared" si="388"/>
        <v>No</v>
      </c>
      <c r="K4129" s="26" t="str">
        <f t="shared" si="389"/>
        <v>GB</v>
      </c>
      <c r="L4129" s="26" t="str">
        <f t="shared" si="390"/>
        <v>Invalid</v>
      </c>
      <c r="M4129" s="26" t="str">
        <f>IF(OR(ISBLANK(B4129),ISBLANK(C4129),ISBLANK(D4129)),"Missing",IFERROR(VLOOKUP(A4129,'RM Postcodes'!$A:$B,2,0),"Invalid"))</f>
        <v>live</v>
      </c>
      <c r="N4129" s="26" t="str">
        <f t="shared" si="391"/>
        <v>OK</v>
      </c>
      <c r="O4129" s="26" t="str">
        <f t="shared" si="386"/>
        <v>OK</v>
      </c>
    </row>
    <row r="4130" spans="1:15" x14ac:dyDescent="0.2">
      <c r="A4130" s="24" t="str">
        <f t="shared" si="387"/>
        <v>KT17 2</v>
      </c>
      <c r="B4130" s="1" t="s">
        <v>12500</v>
      </c>
      <c r="C4130" s="1" t="s">
        <v>12672</v>
      </c>
      <c r="D4130" s="1" t="s">
        <v>12640</v>
      </c>
      <c r="E4130" s="2">
        <v>49</v>
      </c>
      <c r="F4130" s="3">
        <v>1196546.1200000006</v>
      </c>
      <c r="G4130" s="3">
        <v>66919.58</v>
      </c>
      <c r="H4130" s="4">
        <v>50942.559999999998</v>
      </c>
      <c r="I4130" s="25"/>
      <c r="J4130" s="26" t="str">
        <f t="shared" si="388"/>
        <v>No</v>
      </c>
      <c r="K4130" s="26" t="str">
        <f t="shared" si="389"/>
        <v>GB</v>
      </c>
      <c r="L4130" s="26" t="str">
        <f t="shared" si="390"/>
        <v>Invalid</v>
      </c>
      <c r="M4130" s="26" t="str">
        <f>IF(OR(ISBLANK(B4130),ISBLANK(C4130),ISBLANK(D4130)),"Missing",IFERROR(VLOOKUP(A4130,'RM Postcodes'!$A:$B,2,0),"Invalid"))</f>
        <v>live</v>
      </c>
      <c r="N4130" s="26" t="str">
        <f t="shared" si="391"/>
        <v>OK</v>
      </c>
      <c r="O4130" s="26" t="str">
        <f t="shared" si="386"/>
        <v>OK</v>
      </c>
    </row>
    <row r="4131" spans="1:15" x14ac:dyDescent="0.2">
      <c r="A4131" s="24" t="str">
        <f t="shared" si="387"/>
        <v>KT17 3</v>
      </c>
      <c r="B4131" s="1" t="s">
        <v>12500</v>
      </c>
      <c r="C4131" s="1" t="s">
        <v>12672</v>
      </c>
      <c r="D4131" s="1" t="s">
        <v>12629</v>
      </c>
      <c r="E4131" s="2">
        <v>31</v>
      </c>
      <c r="F4131" s="3">
        <v>1071865.2100000002</v>
      </c>
      <c r="G4131" s="3">
        <v>195833.29</v>
      </c>
      <c r="H4131" s="4">
        <v>127932.87</v>
      </c>
      <c r="I4131" s="25"/>
      <c r="J4131" s="26" t="str">
        <f t="shared" si="388"/>
        <v>No</v>
      </c>
      <c r="K4131" s="26" t="str">
        <f t="shared" si="389"/>
        <v>GB</v>
      </c>
      <c r="L4131" s="26" t="str">
        <f t="shared" si="390"/>
        <v>Invalid</v>
      </c>
      <c r="M4131" s="26" t="str">
        <f>IF(OR(ISBLANK(B4131),ISBLANK(C4131),ISBLANK(D4131)),"Missing",IFERROR(VLOOKUP(A4131,'RM Postcodes'!$A:$B,2,0),"Invalid"))</f>
        <v>live</v>
      </c>
      <c r="N4131" s="26" t="str">
        <f t="shared" si="391"/>
        <v>OK</v>
      </c>
      <c r="O4131" s="26" t="str">
        <f t="shared" si="386"/>
        <v>OK</v>
      </c>
    </row>
    <row r="4132" spans="1:15" x14ac:dyDescent="0.2">
      <c r="A4132" s="24" t="str">
        <f t="shared" si="387"/>
        <v>KT17 4</v>
      </c>
      <c r="B4132" s="1" t="s">
        <v>12500</v>
      </c>
      <c r="C4132" s="1" t="s">
        <v>12672</v>
      </c>
      <c r="D4132" s="1" t="s">
        <v>12630</v>
      </c>
      <c r="E4132" s="2">
        <v>16</v>
      </c>
      <c r="F4132" s="3">
        <v>229884.30999999997</v>
      </c>
      <c r="G4132" s="3">
        <v>47085.06</v>
      </c>
      <c r="H4132" s="4">
        <v>40415.42</v>
      </c>
      <c r="I4132" s="25"/>
      <c r="J4132" s="26" t="str">
        <f t="shared" si="388"/>
        <v>No</v>
      </c>
      <c r="K4132" s="26" t="str">
        <f t="shared" si="389"/>
        <v>GB</v>
      </c>
      <c r="L4132" s="26" t="str">
        <f t="shared" si="390"/>
        <v>Invalid</v>
      </c>
      <c r="M4132" s="26" t="str">
        <f>IF(OR(ISBLANK(B4132),ISBLANK(C4132),ISBLANK(D4132)),"Missing",IFERROR(VLOOKUP(A4132,'RM Postcodes'!$A:$B,2,0),"Invalid"))</f>
        <v>live</v>
      </c>
      <c r="N4132" s="26" t="str">
        <f t="shared" si="391"/>
        <v>OK</v>
      </c>
      <c r="O4132" s="26" t="str">
        <f t="shared" si="386"/>
        <v>OK</v>
      </c>
    </row>
    <row r="4133" spans="1:15" x14ac:dyDescent="0.2">
      <c r="A4133" s="24" t="str">
        <f t="shared" si="387"/>
        <v>KT18 5</v>
      </c>
      <c r="B4133" s="1" t="s">
        <v>12500</v>
      </c>
      <c r="C4133" s="1" t="s">
        <v>12673</v>
      </c>
      <c r="D4133" s="1" t="s">
        <v>12625</v>
      </c>
      <c r="E4133" s="2">
        <v>31</v>
      </c>
      <c r="F4133" s="3">
        <v>911385.57000000007</v>
      </c>
      <c r="G4133" s="3">
        <v>148616.74999999997</v>
      </c>
      <c r="H4133" s="4">
        <v>75293.88</v>
      </c>
      <c r="I4133" s="25"/>
      <c r="J4133" s="26" t="str">
        <f t="shared" si="388"/>
        <v>No</v>
      </c>
      <c r="K4133" s="26" t="str">
        <f t="shared" si="389"/>
        <v>GB</v>
      </c>
      <c r="L4133" s="26" t="str">
        <f t="shared" si="390"/>
        <v>Invalid</v>
      </c>
      <c r="M4133" s="26" t="str">
        <f>IF(OR(ISBLANK(B4133),ISBLANK(C4133),ISBLANK(D4133)),"Missing",IFERROR(VLOOKUP(A4133,'RM Postcodes'!$A:$B,2,0),"Invalid"))</f>
        <v>live</v>
      </c>
      <c r="N4133" s="26" t="str">
        <f t="shared" si="391"/>
        <v>OK</v>
      </c>
      <c r="O4133" s="26" t="str">
        <f t="shared" si="386"/>
        <v>OK</v>
      </c>
    </row>
    <row r="4134" spans="1:15" x14ac:dyDescent="0.2">
      <c r="A4134" s="24" t="str">
        <f t="shared" si="387"/>
        <v>KT18 6</v>
      </c>
      <c r="B4134" s="1" t="s">
        <v>12500</v>
      </c>
      <c r="C4134" s="1" t="s">
        <v>12673</v>
      </c>
      <c r="D4134" s="1" t="s">
        <v>12622</v>
      </c>
      <c r="E4134" s="2">
        <v>16</v>
      </c>
      <c r="F4134" s="3">
        <v>352876.64999999997</v>
      </c>
      <c r="G4134" s="3">
        <v>54597.65</v>
      </c>
      <c r="H4134" s="4">
        <v>44480.55</v>
      </c>
      <c r="I4134" s="25"/>
      <c r="J4134" s="26" t="str">
        <f t="shared" si="388"/>
        <v>No</v>
      </c>
      <c r="K4134" s="26" t="str">
        <f t="shared" si="389"/>
        <v>GB</v>
      </c>
      <c r="L4134" s="26" t="str">
        <f t="shared" si="390"/>
        <v>Invalid</v>
      </c>
      <c r="M4134" s="26" t="str">
        <f>IF(OR(ISBLANK(B4134),ISBLANK(C4134),ISBLANK(D4134)),"Missing",IFERROR(VLOOKUP(A4134,'RM Postcodes'!$A:$B,2,0),"Invalid"))</f>
        <v>live</v>
      </c>
      <c r="N4134" s="26" t="str">
        <f t="shared" si="391"/>
        <v>OK</v>
      </c>
      <c r="O4134" s="26" t="str">
        <f t="shared" si="386"/>
        <v>OK</v>
      </c>
    </row>
    <row r="4135" spans="1:15" x14ac:dyDescent="0.2">
      <c r="A4135" s="24" t="str">
        <f t="shared" si="387"/>
        <v>KT18 7</v>
      </c>
      <c r="B4135" s="1" t="s">
        <v>12500</v>
      </c>
      <c r="C4135" s="1" t="s">
        <v>12673</v>
      </c>
      <c r="D4135" s="1" t="s">
        <v>12623</v>
      </c>
      <c r="E4135" s="2">
        <v>24</v>
      </c>
      <c r="F4135" s="3">
        <v>2098557.5599999996</v>
      </c>
      <c r="G4135" s="3">
        <v>1304823.43</v>
      </c>
      <c r="H4135" s="4">
        <v>122546.76999999999</v>
      </c>
      <c r="I4135" s="25"/>
      <c r="J4135" s="26" t="str">
        <f t="shared" si="388"/>
        <v>No</v>
      </c>
      <c r="K4135" s="26" t="str">
        <f t="shared" si="389"/>
        <v>GB</v>
      </c>
      <c r="L4135" s="26" t="str">
        <f t="shared" si="390"/>
        <v>Invalid</v>
      </c>
      <c r="M4135" s="26" t="str">
        <f>IF(OR(ISBLANK(B4135),ISBLANK(C4135),ISBLANK(D4135)),"Missing",IFERROR(VLOOKUP(A4135,'RM Postcodes'!$A:$B,2,0),"Invalid"))</f>
        <v>live</v>
      </c>
      <c r="N4135" s="26" t="str">
        <f t="shared" si="391"/>
        <v>OK</v>
      </c>
      <c r="O4135" s="26" t="str">
        <f t="shared" si="386"/>
        <v>Redact</v>
      </c>
    </row>
    <row r="4136" spans="1:15" x14ac:dyDescent="0.2">
      <c r="A4136" s="24" t="str">
        <f t="shared" si="387"/>
        <v>KT19 0</v>
      </c>
      <c r="B4136" s="1" t="s">
        <v>12500</v>
      </c>
      <c r="C4136" s="1" t="s">
        <v>12674</v>
      </c>
      <c r="D4136" s="1" t="s">
        <v>12632</v>
      </c>
      <c r="E4136" s="2">
        <v>61</v>
      </c>
      <c r="F4136" s="3">
        <v>2881789.4899999988</v>
      </c>
      <c r="G4136" s="3">
        <v>853604.37000000011</v>
      </c>
      <c r="H4136" s="4">
        <v>604688.57999999984</v>
      </c>
      <c r="I4136" s="25"/>
      <c r="J4136" s="26" t="str">
        <f t="shared" si="388"/>
        <v>No</v>
      </c>
      <c r="K4136" s="26" t="str">
        <f t="shared" si="389"/>
        <v>GB</v>
      </c>
      <c r="L4136" s="26" t="str">
        <f t="shared" si="390"/>
        <v>Invalid</v>
      </c>
      <c r="M4136" s="26" t="str">
        <f>IF(OR(ISBLANK(B4136),ISBLANK(C4136),ISBLANK(D4136)),"Missing",IFERROR(VLOOKUP(A4136,'RM Postcodes'!$A:$B,2,0),"Invalid"))</f>
        <v>live</v>
      </c>
      <c r="N4136" s="26" t="str">
        <f t="shared" si="391"/>
        <v>OK</v>
      </c>
      <c r="O4136" s="26" t="str">
        <f t="shared" si="386"/>
        <v>OK</v>
      </c>
    </row>
    <row r="4137" spans="1:15" x14ac:dyDescent="0.2">
      <c r="A4137" s="24" t="str">
        <f t="shared" si="387"/>
        <v>KT19 7</v>
      </c>
      <c r="B4137" s="1" t="s">
        <v>12500</v>
      </c>
      <c r="C4137" s="1" t="s">
        <v>12674</v>
      </c>
      <c r="D4137" s="1" t="s">
        <v>12623</v>
      </c>
      <c r="E4137" s="2">
        <v>9</v>
      </c>
      <c r="F4137" s="3">
        <v>157051.69999999998</v>
      </c>
      <c r="G4137" s="3">
        <v>39292.43</v>
      </c>
      <c r="H4137" s="4">
        <v>35750.93</v>
      </c>
      <c r="I4137" s="25"/>
      <c r="J4137" s="26" t="str">
        <f t="shared" si="388"/>
        <v>No</v>
      </c>
      <c r="K4137" s="26" t="str">
        <f t="shared" si="389"/>
        <v>GB</v>
      </c>
      <c r="L4137" s="26" t="str">
        <f t="shared" si="390"/>
        <v>Invalid</v>
      </c>
      <c r="M4137" s="26" t="str">
        <f>IF(OR(ISBLANK(B4137),ISBLANK(C4137),ISBLANK(D4137)),"Missing",IFERROR(VLOOKUP(A4137,'RM Postcodes'!$A:$B,2,0),"Invalid"))</f>
        <v>live</v>
      </c>
      <c r="N4137" s="26" t="str">
        <f t="shared" si="391"/>
        <v>Redact</v>
      </c>
      <c r="O4137" s="26" t="str">
        <f t="shared" si="386"/>
        <v>OK</v>
      </c>
    </row>
    <row r="4138" spans="1:15" x14ac:dyDescent="0.2">
      <c r="A4138" s="24" t="str">
        <f t="shared" si="387"/>
        <v>KT19 8</v>
      </c>
      <c r="B4138" s="1" t="s">
        <v>12500</v>
      </c>
      <c r="C4138" s="1" t="s">
        <v>12674</v>
      </c>
      <c r="D4138" s="1" t="s">
        <v>12626</v>
      </c>
      <c r="E4138" s="2">
        <v>40</v>
      </c>
      <c r="F4138" s="3">
        <v>1362590.28</v>
      </c>
      <c r="G4138" s="3">
        <v>195079.47999999998</v>
      </c>
      <c r="H4138" s="4">
        <v>152117.34</v>
      </c>
      <c r="I4138" s="25"/>
      <c r="J4138" s="26" t="str">
        <f t="shared" si="388"/>
        <v>No</v>
      </c>
      <c r="K4138" s="26" t="str">
        <f t="shared" si="389"/>
        <v>GB</v>
      </c>
      <c r="L4138" s="26" t="str">
        <f t="shared" si="390"/>
        <v>Invalid</v>
      </c>
      <c r="M4138" s="26" t="str">
        <f>IF(OR(ISBLANK(B4138),ISBLANK(C4138),ISBLANK(D4138)),"Missing",IFERROR(VLOOKUP(A4138,'RM Postcodes'!$A:$B,2,0),"Invalid"))</f>
        <v>live</v>
      </c>
      <c r="N4138" s="26" t="str">
        <f t="shared" si="391"/>
        <v>OK</v>
      </c>
      <c r="O4138" s="26" t="str">
        <f t="shared" si="386"/>
        <v>OK</v>
      </c>
    </row>
    <row r="4139" spans="1:15" x14ac:dyDescent="0.2">
      <c r="A4139" s="24" t="str">
        <f t="shared" si="387"/>
        <v>KT19 9</v>
      </c>
      <c r="B4139" s="1" t="s">
        <v>12500</v>
      </c>
      <c r="C4139" s="1" t="s">
        <v>12674</v>
      </c>
      <c r="D4139" s="1" t="s">
        <v>12627</v>
      </c>
      <c r="E4139" s="2">
        <v>61</v>
      </c>
      <c r="F4139" s="3">
        <v>1981394.2799999996</v>
      </c>
      <c r="G4139" s="3">
        <v>637500</v>
      </c>
      <c r="H4139" s="4">
        <v>293010.99</v>
      </c>
      <c r="I4139" s="25"/>
      <c r="J4139" s="26" t="str">
        <f t="shared" si="388"/>
        <v>No</v>
      </c>
      <c r="K4139" s="26" t="str">
        <f t="shared" si="389"/>
        <v>GB</v>
      </c>
      <c r="L4139" s="26" t="str">
        <f t="shared" si="390"/>
        <v>Invalid</v>
      </c>
      <c r="M4139" s="26" t="str">
        <f>IF(OR(ISBLANK(B4139),ISBLANK(C4139),ISBLANK(D4139)),"Missing",IFERROR(VLOOKUP(A4139,'RM Postcodes'!$A:$B,2,0),"Invalid"))</f>
        <v>live</v>
      </c>
      <c r="N4139" s="26" t="str">
        <f t="shared" si="391"/>
        <v>OK</v>
      </c>
      <c r="O4139" s="26" t="str">
        <f t="shared" si="386"/>
        <v>OK</v>
      </c>
    </row>
    <row r="4140" spans="1:15" x14ac:dyDescent="0.2">
      <c r="A4140" s="24" t="str">
        <f t="shared" si="387"/>
        <v>KT2 5</v>
      </c>
      <c r="B4140" s="1" t="s">
        <v>12500</v>
      </c>
      <c r="C4140" s="1" t="s">
        <v>12664</v>
      </c>
      <c r="D4140" s="1" t="s">
        <v>12625</v>
      </c>
      <c r="E4140" s="2">
        <v>75</v>
      </c>
      <c r="F4140" s="3">
        <v>2414596.3699999996</v>
      </c>
      <c r="G4140" s="3">
        <v>482889.7</v>
      </c>
      <c r="H4140" s="4">
        <v>94999.99</v>
      </c>
      <c r="I4140" s="25"/>
      <c r="J4140" s="26" t="str">
        <f t="shared" si="388"/>
        <v>No</v>
      </c>
      <c r="K4140" s="26" t="str">
        <f t="shared" si="389"/>
        <v>GB</v>
      </c>
      <c r="L4140" s="26" t="str">
        <f t="shared" si="390"/>
        <v>Invalid</v>
      </c>
      <c r="M4140" s="26" t="str">
        <f>IF(OR(ISBLANK(B4140),ISBLANK(C4140),ISBLANK(D4140)),"Missing",IFERROR(VLOOKUP(A4140,'RM Postcodes'!$A:$B,2,0),"Invalid"))</f>
        <v>live</v>
      </c>
      <c r="N4140" s="26" t="str">
        <f t="shared" si="391"/>
        <v>OK</v>
      </c>
      <c r="O4140" s="26" t="str">
        <f t="shared" si="386"/>
        <v>OK</v>
      </c>
    </row>
    <row r="4141" spans="1:15" x14ac:dyDescent="0.2">
      <c r="A4141" s="24" t="str">
        <f t="shared" si="387"/>
        <v>KT2 6</v>
      </c>
      <c r="B4141" s="1" t="s">
        <v>12500</v>
      </c>
      <c r="C4141" s="1" t="s">
        <v>12664</v>
      </c>
      <c r="D4141" s="1" t="s">
        <v>12622</v>
      </c>
      <c r="E4141" s="2">
        <v>51</v>
      </c>
      <c r="F4141" s="3">
        <v>1815994.62</v>
      </c>
      <c r="G4141" s="3">
        <v>195833.29</v>
      </c>
      <c r="H4141" s="4">
        <v>174148.1</v>
      </c>
      <c r="I4141" s="25"/>
      <c r="J4141" s="26" t="str">
        <f t="shared" si="388"/>
        <v>No</v>
      </c>
      <c r="K4141" s="26" t="str">
        <f t="shared" si="389"/>
        <v>GB</v>
      </c>
      <c r="L4141" s="26" t="str">
        <f t="shared" si="390"/>
        <v>Invalid</v>
      </c>
      <c r="M4141" s="26" t="str">
        <f>IF(OR(ISBLANK(B4141),ISBLANK(C4141),ISBLANK(D4141)),"Missing",IFERROR(VLOOKUP(A4141,'RM Postcodes'!$A:$B,2,0),"Invalid"))</f>
        <v>live</v>
      </c>
      <c r="N4141" s="26" t="str">
        <f t="shared" si="391"/>
        <v>OK</v>
      </c>
      <c r="O4141" s="26" t="str">
        <f t="shared" si="386"/>
        <v>OK</v>
      </c>
    </row>
    <row r="4142" spans="1:15" x14ac:dyDescent="0.2">
      <c r="A4142" s="24" t="str">
        <f t="shared" si="387"/>
        <v>KT2 7</v>
      </c>
      <c r="B4142" s="1" t="s">
        <v>12500</v>
      </c>
      <c r="C4142" s="1" t="s">
        <v>12664</v>
      </c>
      <c r="D4142" s="1" t="s">
        <v>12623</v>
      </c>
      <c r="E4142" s="2">
        <v>37</v>
      </c>
      <c r="F4142" s="3">
        <v>1477721.95</v>
      </c>
      <c r="G4142" s="3">
        <v>175000</v>
      </c>
      <c r="H4142" s="4">
        <v>172427.56</v>
      </c>
      <c r="I4142" s="25"/>
      <c r="J4142" s="26" t="str">
        <f t="shared" si="388"/>
        <v>No</v>
      </c>
      <c r="K4142" s="26" t="str">
        <f t="shared" si="389"/>
        <v>GB</v>
      </c>
      <c r="L4142" s="26" t="str">
        <f t="shared" si="390"/>
        <v>Invalid</v>
      </c>
      <c r="M4142" s="26" t="str">
        <f>IF(OR(ISBLANK(B4142),ISBLANK(C4142),ISBLANK(D4142)),"Missing",IFERROR(VLOOKUP(A4142,'RM Postcodes'!$A:$B,2,0),"Invalid"))</f>
        <v>live</v>
      </c>
      <c r="N4142" s="26" t="str">
        <f t="shared" si="391"/>
        <v>OK</v>
      </c>
      <c r="O4142" s="26" t="str">
        <f t="shared" si="386"/>
        <v>OK</v>
      </c>
    </row>
    <row r="4143" spans="1:15" x14ac:dyDescent="0.2">
      <c r="A4143" s="24" t="str">
        <f t="shared" si="387"/>
        <v>KT20 5</v>
      </c>
      <c r="B4143" s="1" t="s">
        <v>12500</v>
      </c>
      <c r="C4143" s="1" t="s">
        <v>12675</v>
      </c>
      <c r="D4143" s="1" t="s">
        <v>12625</v>
      </c>
      <c r="E4143" s="2">
        <v>42</v>
      </c>
      <c r="F4143" s="3">
        <v>943162.51</v>
      </c>
      <c r="G4143" s="3">
        <v>64744.58</v>
      </c>
      <c r="H4143" s="4">
        <v>48944.41</v>
      </c>
      <c r="I4143" s="25"/>
      <c r="J4143" s="26" t="str">
        <f t="shared" si="388"/>
        <v>No</v>
      </c>
      <c r="K4143" s="26" t="str">
        <f t="shared" si="389"/>
        <v>GB</v>
      </c>
      <c r="L4143" s="26" t="str">
        <f t="shared" si="390"/>
        <v>Invalid</v>
      </c>
      <c r="M4143" s="26" t="str">
        <f>IF(OR(ISBLANK(B4143),ISBLANK(C4143),ISBLANK(D4143)),"Missing",IFERROR(VLOOKUP(A4143,'RM Postcodes'!$A:$B,2,0),"Invalid"))</f>
        <v>live</v>
      </c>
      <c r="N4143" s="26" t="str">
        <f t="shared" si="391"/>
        <v>OK</v>
      </c>
      <c r="O4143" s="26" t="str">
        <f t="shared" si="386"/>
        <v>OK</v>
      </c>
    </row>
    <row r="4144" spans="1:15" x14ac:dyDescent="0.2">
      <c r="A4144" s="24" t="str">
        <f t="shared" si="387"/>
        <v>KT20 6</v>
      </c>
      <c r="B4144" s="1" t="s">
        <v>12500</v>
      </c>
      <c r="C4144" s="1" t="s">
        <v>12675</v>
      </c>
      <c r="D4144" s="1" t="s">
        <v>12622</v>
      </c>
      <c r="E4144" s="2">
        <v>30</v>
      </c>
      <c r="F4144" s="3">
        <v>14151962.559999999</v>
      </c>
      <c r="G4144" s="3">
        <v>12934905.499999998</v>
      </c>
      <c r="H4144" s="4">
        <v>254731.8</v>
      </c>
      <c r="I4144" s="25"/>
      <c r="J4144" s="26" t="str">
        <f t="shared" si="388"/>
        <v>No</v>
      </c>
      <c r="K4144" s="26" t="str">
        <f t="shared" si="389"/>
        <v>GB</v>
      </c>
      <c r="L4144" s="26" t="str">
        <f t="shared" si="390"/>
        <v>Invalid</v>
      </c>
      <c r="M4144" s="26" t="str">
        <f>IF(OR(ISBLANK(B4144),ISBLANK(C4144),ISBLANK(D4144)),"Missing",IFERROR(VLOOKUP(A4144,'RM Postcodes'!$A:$B,2,0),"Invalid"))</f>
        <v>live</v>
      </c>
      <c r="N4144" s="26" t="str">
        <f t="shared" si="391"/>
        <v>OK</v>
      </c>
      <c r="O4144" s="26" t="str">
        <f t="shared" si="386"/>
        <v>Redact</v>
      </c>
    </row>
    <row r="4145" spans="1:15" x14ac:dyDescent="0.2">
      <c r="A4145" s="24" t="str">
        <f t="shared" si="387"/>
        <v>KT20 7</v>
      </c>
      <c r="B4145" s="1" t="s">
        <v>12500</v>
      </c>
      <c r="C4145" s="1" t="s">
        <v>12675</v>
      </c>
      <c r="D4145" s="1" t="s">
        <v>12623</v>
      </c>
      <c r="E4145" s="2">
        <v>29</v>
      </c>
      <c r="F4145" s="3">
        <v>762531.14</v>
      </c>
      <c r="G4145" s="3">
        <v>84999.97</v>
      </c>
      <c r="H4145" s="4">
        <v>62100.18</v>
      </c>
      <c r="I4145" s="25"/>
      <c r="J4145" s="26" t="str">
        <f t="shared" si="388"/>
        <v>No</v>
      </c>
      <c r="K4145" s="26" t="str">
        <f t="shared" si="389"/>
        <v>GB</v>
      </c>
      <c r="L4145" s="26" t="str">
        <f t="shared" si="390"/>
        <v>Invalid</v>
      </c>
      <c r="M4145" s="26" t="str">
        <f>IF(OR(ISBLANK(B4145),ISBLANK(C4145),ISBLANK(D4145)),"Missing",IFERROR(VLOOKUP(A4145,'RM Postcodes'!$A:$B,2,0),"Invalid"))</f>
        <v>live</v>
      </c>
      <c r="N4145" s="26" t="str">
        <f t="shared" si="391"/>
        <v>OK</v>
      </c>
      <c r="O4145" s="26" t="str">
        <f t="shared" si="386"/>
        <v>OK</v>
      </c>
    </row>
    <row r="4146" spans="1:15" x14ac:dyDescent="0.2">
      <c r="A4146" s="24" t="str">
        <f t="shared" si="387"/>
        <v>KT20 8</v>
      </c>
      <c r="B4146" s="1" t="s">
        <v>12500</v>
      </c>
      <c r="C4146" s="1" t="s">
        <v>12675</v>
      </c>
      <c r="D4146" s="1" t="s">
        <v>12626</v>
      </c>
      <c r="E4146" s="2">
        <v>1</v>
      </c>
      <c r="F4146" s="3">
        <v>5849.03</v>
      </c>
      <c r="G4146" s="3">
        <v>5849.03</v>
      </c>
      <c r="H4146" s="4">
        <v>0</v>
      </c>
      <c r="I4146" s="25"/>
      <c r="J4146" s="26" t="str">
        <f t="shared" si="388"/>
        <v>No</v>
      </c>
      <c r="K4146" s="26" t="str">
        <f t="shared" si="389"/>
        <v>GB</v>
      </c>
      <c r="L4146" s="26" t="str">
        <f t="shared" si="390"/>
        <v>Invalid</v>
      </c>
      <c r="M4146" s="26" t="str">
        <f>IF(OR(ISBLANK(B4146),ISBLANK(C4146),ISBLANK(D4146)),"Missing",IFERROR(VLOOKUP(A4146,'RM Postcodes'!$A:$B,2,0),"Invalid"))</f>
        <v>Invalid</v>
      </c>
      <c r="N4146" s="26" t="str">
        <f t="shared" si="391"/>
        <v>Redact</v>
      </c>
      <c r="O4146" s="26" t="str">
        <f t="shared" si="386"/>
        <v>Redact</v>
      </c>
    </row>
    <row r="4147" spans="1:15" x14ac:dyDescent="0.2">
      <c r="A4147" s="24" t="str">
        <f t="shared" si="387"/>
        <v>KT21 1</v>
      </c>
      <c r="B4147" s="1" t="s">
        <v>12500</v>
      </c>
      <c r="C4147" s="1" t="s">
        <v>12636</v>
      </c>
      <c r="D4147" s="1" t="s">
        <v>12621</v>
      </c>
      <c r="E4147" s="2">
        <v>25</v>
      </c>
      <c r="F4147" s="3">
        <v>1545113.2100000004</v>
      </c>
      <c r="G4147" s="3">
        <v>787858.60000000009</v>
      </c>
      <c r="H4147" s="4">
        <v>270684.81</v>
      </c>
      <c r="I4147" s="25"/>
      <c r="J4147" s="26" t="str">
        <f t="shared" si="388"/>
        <v>No</v>
      </c>
      <c r="K4147" s="26" t="str">
        <f t="shared" si="389"/>
        <v>GB</v>
      </c>
      <c r="L4147" s="26" t="str">
        <f t="shared" si="390"/>
        <v>Invalid</v>
      </c>
      <c r="M4147" s="26" t="str">
        <f>IF(OR(ISBLANK(B4147),ISBLANK(C4147),ISBLANK(D4147)),"Missing",IFERROR(VLOOKUP(A4147,'RM Postcodes'!$A:$B,2,0),"Invalid"))</f>
        <v>live</v>
      </c>
      <c r="N4147" s="26" t="str">
        <f t="shared" si="391"/>
        <v>OK</v>
      </c>
      <c r="O4147" s="26" t="str">
        <f t="shared" si="386"/>
        <v>Redact</v>
      </c>
    </row>
    <row r="4148" spans="1:15" x14ac:dyDescent="0.2">
      <c r="A4148" s="24" t="str">
        <f t="shared" si="387"/>
        <v>KT21 2</v>
      </c>
      <c r="B4148" s="1" t="s">
        <v>12500</v>
      </c>
      <c r="C4148" s="1" t="s">
        <v>12636</v>
      </c>
      <c r="D4148" s="1" t="s">
        <v>12640</v>
      </c>
      <c r="E4148" s="2">
        <v>32</v>
      </c>
      <c r="F4148" s="3">
        <v>620797.77999999991</v>
      </c>
      <c r="G4148" s="3">
        <v>73305.69</v>
      </c>
      <c r="H4148" s="4">
        <v>47488.45</v>
      </c>
      <c r="I4148" s="25"/>
      <c r="J4148" s="26" t="str">
        <f t="shared" si="388"/>
        <v>No</v>
      </c>
      <c r="K4148" s="26" t="str">
        <f t="shared" si="389"/>
        <v>GB</v>
      </c>
      <c r="L4148" s="26" t="str">
        <f t="shared" si="390"/>
        <v>Invalid</v>
      </c>
      <c r="M4148" s="26" t="str">
        <f>IF(OR(ISBLANK(B4148),ISBLANK(C4148),ISBLANK(D4148)),"Missing",IFERROR(VLOOKUP(A4148,'RM Postcodes'!$A:$B,2,0),"Invalid"))</f>
        <v>live</v>
      </c>
      <c r="N4148" s="26" t="str">
        <f t="shared" si="391"/>
        <v>OK</v>
      </c>
      <c r="O4148" s="26" t="str">
        <f t="shared" si="386"/>
        <v>OK</v>
      </c>
    </row>
    <row r="4149" spans="1:15" x14ac:dyDescent="0.2">
      <c r="A4149" s="24" t="str">
        <f t="shared" si="387"/>
        <v>KT22 0</v>
      </c>
      <c r="B4149" s="1" t="s">
        <v>12500</v>
      </c>
      <c r="C4149" s="1" t="s">
        <v>12637</v>
      </c>
      <c r="D4149" s="1" t="s">
        <v>12632</v>
      </c>
      <c r="E4149" s="2">
        <v>17</v>
      </c>
      <c r="F4149" s="3">
        <v>786028.5199999999</v>
      </c>
      <c r="G4149" s="3">
        <v>244635.27</v>
      </c>
      <c r="H4149" s="4">
        <v>95991.43</v>
      </c>
      <c r="I4149" s="25"/>
      <c r="J4149" s="26" t="str">
        <f t="shared" si="388"/>
        <v>No</v>
      </c>
      <c r="K4149" s="26" t="str">
        <f t="shared" si="389"/>
        <v>GB</v>
      </c>
      <c r="L4149" s="26" t="str">
        <f t="shared" si="390"/>
        <v>Invalid</v>
      </c>
      <c r="M4149" s="26" t="str">
        <f>IF(OR(ISBLANK(B4149),ISBLANK(C4149),ISBLANK(D4149)),"Missing",IFERROR(VLOOKUP(A4149,'RM Postcodes'!$A:$B,2,0),"Invalid"))</f>
        <v>live</v>
      </c>
      <c r="N4149" s="26" t="str">
        <f t="shared" si="391"/>
        <v>OK</v>
      </c>
      <c r="O4149" s="26" t="str">
        <f t="shared" si="386"/>
        <v>OK</v>
      </c>
    </row>
    <row r="4150" spans="1:15" x14ac:dyDescent="0.2">
      <c r="A4150" s="24" t="str">
        <f t="shared" si="387"/>
        <v>KT22 2</v>
      </c>
      <c r="B4150" s="1" t="s">
        <v>12500</v>
      </c>
      <c r="C4150" s="1" t="s">
        <v>12637</v>
      </c>
      <c r="D4150" s="1" t="s">
        <v>12640</v>
      </c>
      <c r="E4150" s="2">
        <v>1</v>
      </c>
      <c r="F4150" s="3">
        <v>3355.76</v>
      </c>
      <c r="G4150" s="3">
        <v>3355.76</v>
      </c>
      <c r="H4150" s="4">
        <v>0</v>
      </c>
      <c r="I4150" s="25"/>
      <c r="J4150" s="26" t="str">
        <f t="shared" si="388"/>
        <v>No</v>
      </c>
      <c r="K4150" s="26" t="str">
        <f t="shared" si="389"/>
        <v>GB</v>
      </c>
      <c r="L4150" s="26" t="str">
        <f t="shared" si="390"/>
        <v>Invalid</v>
      </c>
      <c r="M4150" s="26" t="str">
        <f>IF(OR(ISBLANK(B4150),ISBLANK(C4150),ISBLANK(D4150)),"Missing",IFERROR(VLOOKUP(A4150,'RM Postcodes'!$A:$B,2,0),"Invalid"))</f>
        <v>live</v>
      </c>
      <c r="N4150" s="26" t="str">
        <f t="shared" si="391"/>
        <v>Redact</v>
      </c>
      <c r="O4150" s="26" t="str">
        <f t="shared" si="386"/>
        <v>Redact</v>
      </c>
    </row>
    <row r="4151" spans="1:15" x14ac:dyDescent="0.2">
      <c r="A4151" s="24" t="str">
        <f t="shared" si="387"/>
        <v>KT22 7</v>
      </c>
      <c r="B4151" s="1" t="s">
        <v>12500</v>
      </c>
      <c r="C4151" s="1" t="s">
        <v>12637</v>
      </c>
      <c r="D4151" s="1" t="s">
        <v>12623</v>
      </c>
      <c r="E4151" s="2">
        <v>41</v>
      </c>
      <c r="F4151" s="3">
        <v>6859388.9199999962</v>
      </c>
      <c r="G4151" s="3">
        <v>4000000</v>
      </c>
      <c r="H4151" s="4">
        <v>1561181.38</v>
      </c>
      <c r="I4151" s="25"/>
      <c r="J4151" s="26" t="str">
        <f t="shared" si="388"/>
        <v>No</v>
      </c>
      <c r="K4151" s="26" t="str">
        <f t="shared" si="389"/>
        <v>GB</v>
      </c>
      <c r="L4151" s="26" t="str">
        <f t="shared" si="390"/>
        <v>Invalid</v>
      </c>
      <c r="M4151" s="26" t="str">
        <f>IF(OR(ISBLANK(B4151),ISBLANK(C4151),ISBLANK(D4151)),"Missing",IFERROR(VLOOKUP(A4151,'RM Postcodes'!$A:$B,2,0),"Invalid"))</f>
        <v>live</v>
      </c>
      <c r="N4151" s="26" t="str">
        <f t="shared" si="391"/>
        <v>OK</v>
      </c>
      <c r="O4151" s="26" t="str">
        <f t="shared" si="386"/>
        <v>Redact</v>
      </c>
    </row>
    <row r="4152" spans="1:15" x14ac:dyDescent="0.2">
      <c r="A4152" s="24" t="str">
        <f t="shared" si="387"/>
        <v>KT22 8</v>
      </c>
      <c r="B4152" s="1" t="s">
        <v>12500</v>
      </c>
      <c r="C4152" s="1" t="s">
        <v>12637</v>
      </c>
      <c r="D4152" s="1" t="s">
        <v>12626</v>
      </c>
      <c r="E4152" s="2">
        <v>28</v>
      </c>
      <c r="F4152" s="3">
        <v>6720162.5300000012</v>
      </c>
      <c r="G4152" s="3">
        <v>5795772.1299999999</v>
      </c>
      <c r="H4152" s="4">
        <v>208333.3</v>
      </c>
      <c r="I4152" s="25"/>
      <c r="J4152" s="26" t="str">
        <f t="shared" si="388"/>
        <v>No</v>
      </c>
      <c r="K4152" s="26" t="str">
        <f t="shared" si="389"/>
        <v>GB</v>
      </c>
      <c r="L4152" s="26" t="str">
        <f t="shared" si="390"/>
        <v>Invalid</v>
      </c>
      <c r="M4152" s="26" t="str">
        <f>IF(OR(ISBLANK(B4152),ISBLANK(C4152),ISBLANK(D4152)),"Missing",IFERROR(VLOOKUP(A4152,'RM Postcodes'!$A:$B,2,0),"Invalid"))</f>
        <v>live</v>
      </c>
      <c r="N4152" s="26" t="str">
        <f t="shared" si="391"/>
        <v>OK</v>
      </c>
      <c r="O4152" s="26" t="str">
        <f t="shared" si="386"/>
        <v>Redact</v>
      </c>
    </row>
    <row r="4153" spans="1:15" x14ac:dyDescent="0.2">
      <c r="A4153" s="24" t="str">
        <f t="shared" si="387"/>
        <v>KT22 9</v>
      </c>
      <c r="B4153" s="1" t="s">
        <v>12500</v>
      </c>
      <c r="C4153" s="1" t="s">
        <v>12637</v>
      </c>
      <c r="D4153" s="1" t="s">
        <v>12627</v>
      </c>
      <c r="E4153" s="2">
        <v>32</v>
      </c>
      <c r="F4153" s="3">
        <v>980982.60000000033</v>
      </c>
      <c r="G4153" s="3">
        <v>249043.17</v>
      </c>
      <c r="H4153" s="4">
        <v>48638.75</v>
      </c>
      <c r="I4153" s="25"/>
      <c r="J4153" s="26" t="str">
        <f t="shared" si="388"/>
        <v>No</v>
      </c>
      <c r="K4153" s="26" t="str">
        <f t="shared" si="389"/>
        <v>GB</v>
      </c>
      <c r="L4153" s="26" t="str">
        <f t="shared" si="390"/>
        <v>Invalid</v>
      </c>
      <c r="M4153" s="26" t="str">
        <f>IF(OR(ISBLANK(B4153),ISBLANK(C4153),ISBLANK(D4153)),"Missing",IFERROR(VLOOKUP(A4153,'RM Postcodes'!$A:$B,2,0),"Invalid"))</f>
        <v>live</v>
      </c>
      <c r="N4153" s="26" t="str">
        <f t="shared" si="391"/>
        <v>OK</v>
      </c>
      <c r="O4153" s="26" t="str">
        <f t="shared" si="386"/>
        <v>OK</v>
      </c>
    </row>
    <row r="4154" spans="1:15" x14ac:dyDescent="0.2">
      <c r="A4154" s="24" t="str">
        <f t="shared" si="387"/>
        <v>KT23 3</v>
      </c>
      <c r="B4154" s="1" t="s">
        <v>12500</v>
      </c>
      <c r="C4154" s="1" t="s">
        <v>12638</v>
      </c>
      <c r="D4154" s="1" t="s">
        <v>12629</v>
      </c>
      <c r="E4154" s="2">
        <v>18</v>
      </c>
      <c r="F4154" s="3">
        <v>505636.15</v>
      </c>
      <c r="G4154" s="3">
        <v>51193.69</v>
      </c>
      <c r="H4154" s="4">
        <v>48839.13</v>
      </c>
      <c r="I4154" s="25"/>
      <c r="J4154" s="26" t="str">
        <f t="shared" si="388"/>
        <v>No</v>
      </c>
      <c r="K4154" s="26" t="str">
        <f t="shared" si="389"/>
        <v>GB</v>
      </c>
      <c r="L4154" s="26" t="str">
        <f t="shared" si="390"/>
        <v>Invalid</v>
      </c>
      <c r="M4154" s="26" t="str">
        <f>IF(OR(ISBLANK(B4154),ISBLANK(C4154),ISBLANK(D4154)),"Missing",IFERROR(VLOOKUP(A4154,'RM Postcodes'!$A:$B,2,0),"Invalid"))</f>
        <v>live</v>
      </c>
      <c r="N4154" s="26" t="str">
        <f t="shared" si="391"/>
        <v>OK</v>
      </c>
      <c r="O4154" s="26" t="str">
        <f t="shared" si="386"/>
        <v>OK</v>
      </c>
    </row>
    <row r="4155" spans="1:15" x14ac:dyDescent="0.2">
      <c r="A4155" s="24" t="str">
        <f t="shared" si="387"/>
        <v>KT23 4</v>
      </c>
      <c r="B4155" s="1" t="s">
        <v>12500</v>
      </c>
      <c r="C4155" s="1" t="s">
        <v>12638</v>
      </c>
      <c r="D4155" s="1" t="s">
        <v>12630</v>
      </c>
      <c r="E4155" s="2">
        <v>23</v>
      </c>
      <c r="F4155" s="3">
        <v>741816.57</v>
      </c>
      <c r="G4155" s="3">
        <v>374671.35999999999</v>
      </c>
      <c r="H4155" s="4">
        <v>51186.93</v>
      </c>
      <c r="I4155" s="25"/>
      <c r="J4155" s="26" t="str">
        <f t="shared" si="388"/>
        <v>No</v>
      </c>
      <c r="K4155" s="26" t="str">
        <f t="shared" si="389"/>
        <v>GB</v>
      </c>
      <c r="L4155" s="26" t="str">
        <f t="shared" si="390"/>
        <v>Invalid</v>
      </c>
      <c r="M4155" s="26" t="str">
        <f>IF(OR(ISBLANK(B4155),ISBLANK(C4155),ISBLANK(D4155)),"Missing",IFERROR(VLOOKUP(A4155,'RM Postcodes'!$A:$B,2,0),"Invalid"))</f>
        <v>live</v>
      </c>
      <c r="N4155" s="26" t="str">
        <f t="shared" si="391"/>
        <v>OK</v>
      </c>
      <c r="O4155" s="26" t="str">
        <f t="shared" si="386"/>
        <v>OK</v>
      </c>
    </row>
    <row r="4156" spans="1:15" x14ac:dyDescent="0.2">
      <c r="A4156" s="24" t="str">
        <f t="shared" si="387"/>
        <v>KT24 5</v>
      </c>
      <c r="B4156" s="1" t="s">
        <v>12500</v>
      </c>
      <c r="C4156" s="1" t="s">
        <v>12639</v>
      </c>
      <c r="D4156" s="1" t="s">
        <v>12625</v>
      </c>
      <c r="E4156" s="2">
        <v>21</v>
      </c>
      <c r="F4156" s="3">
        <v>923966.12000000011</v>
      </c>
      <c r="G4156" s="3">
        <v>351828.62</v>
      </c>
      <c r="H4156" s="4">
        <v>47648.21</v>
      </c>
      <c r="I4156" s="25"/>
      <c r="J4156" s="26" t="str">
        <f t="shared" si="388"/>
        <v>No</v>
      </c>
      <c r="K4156" s="26" t="str">
        <f t="shared" si="389"/>
        <v>GB</v>
      </c>
      <c r="L4156" s="26" t="str">
        <f t="shared" si="390"/>
        <v>Invalid</v>
      </c>
      <c r="M4156" s="26" t="str">
        <f>IF(OR(ISBLANK(B4156),ISBLANK(C4156),ISBLANK(D4156)),"Missing",IFERROR(VLOOKUP(A4156,'RM Postcodes'!$A:$B,2,0),"Invalid"))</f>
        <v>live</v>
      </c>
      <c r="N4156" s="26" t="str">
        <f t="shared" si="391"/>
        <v>OK</v>
      </c>
      <c r="O4156" s="26" t="str">
        <f t="shared" si="386"/>
        <v>OK</v>
      </c>
    </row>
    <row r="4157" spans="1:15" x14ac:dyDescent="0.2">
      <c r="A4157" s="24" t="str">
        <f t="shared" si="387"/>
        <v>KT24 6</v>
      </c>
      <c r="B4157" s="1" t="s">
        <v>12500</v>
      </c>
      <c r="C4157" s="1" t="s">
        <v>12639</v>
      </c>
      <c r="D4157" s="1" t="s">
        <v>12622</v>
      </c>
      <c r="E4157" s="2">
        <v>17</v>
      </c>
      <c r="F4157" s="3">
        <v>2180699.4100000006</v>
      </c>
      <c r="G4157" s="3">
        <v>1218106.6100000001</v>
      </c>
      <c r="H4157" s="4">
        <v>523133.33</v>
      </c>
      <c r="I4157" s="25"/>
      <c r="J4157" s="26" t="str">
        <f t="shared" si="388"/>
        <v>No</v>
      </c>
      <c r="K4157" s="26" t="str">
        <f t="shared" si="389"/>
        <v>GB</v>
      </c>
      <c r="L4157" s="26" t="str">
        <f t="shared" si="390"/>
        <v>Invalid</v>
      </c>
      <c r="M4157" s="26" t="str">
        <f>IF(OR(ISBLANK(B4157),ISBLANK(C4157),ISBLANK(D4157)),"Missing",IFERROR(VLOOKUP(A4157,'RM Postcodes'!$A:$B,2,0),"Invalid"))</f>
        <v>live</v>
      </c>
      <c r="N4157" s="26" t="str">
        <f t="shared" si="391"/>
        <v>OK</v>
      </c>
      <c r="O4157" s="26" t="str">
        <f t="shared" si="386"/>
        <v>Redact</v>
      </c>
    </row>
    <row r="4158" spans="1:15" x14ac:dyDescent="0.2">
      <c r="A4158" s="24" t="str">
        <f t="shared" si="387"/>
        <v>KT3 3</v>
      </c>
      <c r="B4158" s="1" t="s">
        <v>12500</v>
      </c>
      <c r="C4158" s="1" t="s">
        <v>12665</v>
      </c>
      <c r="D4158" s="1" t="s">
        <v>12629</v>
      </c>
      <c r="E4158" s="2">
        <v>88</v>
      </c>
      <c r="F4158" s="3">
        <v>4170742.0799999982</v>
      </c>
      <c r="G4158" s="3">
        <v>1723267.9</v>
      </c>
      <c r="H4158" s="4">
        <v>78333.289999999994</v>
      </c>
      <c r="I4158" s="25"/>
      <c r="J4158" s="26" t="str">
        <f t="shared" si="388"/>
        <v>No</v>
      </c>
      <c r="K4158" s="26" t="str">
        <f t="shared" si="389"/>
        <v>GB</v>
      </c>
      <c r="L4158" s="26" t="str">
        <f t="shared" si="390"/>
        <v>Invalid</v>
      </c>
      <c r="M4158" s="26" t="str">
        <f>IF(OR(ISBLANK(B4158),ISBLANK(C4158),ISBLANK(D4158)),"Missing",IFERROR(VLOOKUP(A4158,'RM Postcodes'!$A:$B,2,0),"Invalid"))</f>
        <v>live</v>
      </c>
      <c r="N4158" s="26" t="str">
        <f t="shared" si="391"/>
        <v>OK</v>
      </c>
      <c r="O4158" s="26" t="str">
        <f t="shared" si="386"/>
        <v>OK</v>
      </c>
    </row>
    <row r="4159" spans="1:15" x14ac:dyDescent="0.2">
      <c r="A4159" s="24" t="str">
        <f t="shared" si="387"/>
        <v>KT3 4</v>
      </c>
      <c r="B4159" s="1" t="s">
        <v>12500</v>
      </c>
      <c r="C4159" s="1" t="s">
        <v>12665</v>
      </c>
      <c r="D4159" s="1" t="s">
        <v>12630</v>
      </c>
      <c r="E4159" s="2">
        <v>44</v>
      </c>
      <c r="F4159" s="3">
        <v>3252191.4499999993</v>
      </c>
      <c r="G4159" s="3">
        <v>1796217.58</v>
      </c>
      <c r="H4159" s="4">
        <v>208333.3</v>
      </c>
      <c r="I4159" s="25"/>
      <c r="J4159" s="26" t="str">
        <f t="shared" si="388"/>
        <v>No</v>
      </c>
      <c r="K4159" s="26" t="str">
        <f t="shared" si="389"/>
        <v>GB</v>
      </c>
      <c r="L4159" s="26" t="str">
        <f t="shared" si="390"/>
        <v>Invalid</v>
      </c>
      <c r="M4159" s="26" t="str">
        <f>IF(OR(ISBLANK(B4159),ISBLANK(C4159),ISBLANK(D4159)),"Missing",IFERROR(VLOOKUP(A4159,'RM Postcodes'!$A:$B,2,0),"Invalid"))</f>
        <v>live</v>
      </c>
      <c r="N4159" s="26" t="str">
        <f t="shared" si="391"/>
        <v>OK</v>
      </c>
      <c r="O4159" s="26" t="str">
        <f t="shared" si="386"/>
        <v>Redact</v>
      </c>
    </row>
    <row r="4160" spans="1:15" x14ac:dyDescent="0.2">
      <c r="A4160" s="24" t="str">
        <f t="shared" si="387"/>
        <v>KT3 5</v>
      </c>
      <c r="B4160" s="1" t="s">
        <v>12500</v>
      </c>
      <c r="C4160" s="1" t="s">
        <v>12665</v>
      </c>
      <c r="D4160" s="1" t="s">
        <v>12625</v>
      </c>
      <c r="E4160" s="2">
        <v>69</v>
      </c>
      <c r="F4160" s="3">
        <v>2693553.649999999</v>
      </c>
      <c r="G4160" s="3">
        <v>412105.31</v>
      </c>
      <c r="H4160" s="4">
        <v>204166.63</v>
      </c>
      <c r="I4160" s="25"/>
      <c r="J4160" s="26" t="str">
        <f t="shared" si="388"/>
        <v>No</v>
      </c>
      <c r="K4160" s="26" t="str">
        <f t="shared" si="389"/>
        <v>GB</v>
      </c>
      <c r="L4160" s="26" t="str">
        <f t="shared" si="390"/>
        <v>Invalid</v>
      </c>
      <c r="M4160" s="26" t="str">
        <f>IF(OR(ISBLANK(B4160),ISBLANK(C4160),ISBLANK(D4160)),"Missing",IFERROR(VLOOKUP(A4160,'RM Postcodes'!$A:$B,2,0),"Invalid"))</f>
        <v>live</v>
      </c>
      <c r="N4160" s="26" t="str">
        <f t="shared" si="391"/>
        <v>OK</v>
      </c>
      <c r="O4160" s="26" t="str">
        <f t="shared" si="386"/>
        <v>OK</v>
      </c>
    </row>
    <row r="4161" spans="1:15" x14ac:dyDescent="0.2">
      <c r="A4161" s="24" t="str">
        <f t="shared" si="387"/>
        <v>KT3 6</v>
      </c>
      <c r="B4161" s="1" t="s">
        <v>12500</v>
      </c>
      <c r="C4161" s="1" t="s">
        <v>12665</v>
      </c>
      <c r="D4161" s="1" t="s">
        <v>12622</v>
      </c>
      <c r="E4161" s="2">
        <v>69</v>
      </c>
      <c r="F4161" s="3">
        <v>2010048.2799999998</v>
      </c>
      <c r="G4161" s="3">
        <v>172439.64</v>
      </c>
      <c r="H4161" s="4">
        <v>85954.2</v>
      </c>
      <c r="I4161" s="25"/>
      <c r="J4161" s="26" t="str">
        <f t="shared" si="388"/>
        <v>No</v>
      </c>
      <c r="K4161" s="26" t="str">
        <f t="shared" si="389"/>
        <v>GB</v>
      </c>
      <c r="L4161" s="26" t="str">
        <f t="shared" si="390"/>
        <v>Invalid</v>
      </c>
      <c r="M4161" s="26" t="str">
        <f>IF(OR(ISBLANK(B4161),ISBLANK(C4161),ISBLANK(D4161)),"Missing",IFERROR(VLOOKUP(A4161,'RM Postcodes'!$A:$B,2,0),"Invalid"))</f>
        <v>live</v>
      </c>
      <c r="N4161" s="26" t="str">
        <f t="shared" si="391"/>
        <v>OK</v>
      </c>
      <c r="O4161" s="26" t="str">
        <f t="shared" si="386"/>
        <v>OK</v>
      </c>
    </row>
    <row r="4162" spans="1:15" x14ac:dyDescent="0.2">
      <c r="A4162" s="24" t="str">
        <f t="shared" si="387"/>
        <v>KT4 7</v>
      </c>
      <c r="B4162" s="1" t="s">
        <v>12500</v>
      </c>
      <c r="C4162" s="1" t="s">
        <v>12666</v>
      </c>
      <c r="D4162" s="1" t="s">
        <v>12623</v>
      </c>
      <c r="E4162" s="2">
        <v>62</v>
      </c>
      <c r="F4162" s="3">
        <v>2373825.61</v>
      </c>
      <c r="G4162" s="3">
        <v>581657</v>
      </c>
      <c r="H4162" s="4">
        <v>144000</v>
      </c>
      <c r="I4162" s="25"/>
      <c r="J4162" s="26" t="str">
        <f t="shared" si="388"/>
        <v>No</v>
      </c>
      <c r="K4162" s="26" t="str">
        <f t="shared" si="389"/>
        <v>GB</v>
      </c>
      <c r="L4162" s="26" t="str">
        <f t="shared" si="390"/>
        <v>Invalid</v>
      </c>
      <c r="M4162" s="26" t="str">
        <f>IF(OR(ISBLANK(B4162),ISBLANK(C4162),ISBLANK(D4162)),"Missing",IFERROR(VLOOKUP(A4162,'RM Postcodes'!$A:$B,2,0),"Invalid"))</f>
        <v>live</v>
      </c>
      <c r="N4162" s="26" t="str">
        <f t="shared" si="391"/>
        <v>OK</v>
      </c>
      <c r="O4162" s="26" t="str">
        <f t="shared" si="386"/>
        <v>OK</v>
      </c>
    </row>
    <row r="4163" spans="1:15" x14ac:dyDescent="0.2">
      <c r="A4163" s="24" t="str">
        <f t="shared" si="387"/>
        <v>KT4 8</v>
      </c>
      <c r="B4163" s="1" t="s">
        <v>12500</v>
      </c>
      <c r="C4163" s="1" t="s">
        <v>12666</v>
      </c>
      <c r="D4163" s="1" t="s">
        <v>12626</v>
      </c>
      <c r="E4163" s="2">
        <v>73</v>
      </c>
      <c r="F4163" s="3">
        <v>1941542.9999999995</v>
      </c>
      <c r="G4163" s="3">
        <v>145493.72</v>
      </c>
      <c r="H4163" s="4">
        <v>74545.049999999988</v>
      </c>
      <c r="I4163" s="25"/>
      <c r="J4163" s="26" t="str">
        <f t="shared" si="388"/>
        <v>No</v>
      </c>
      <c r="K4163" s="26" t="str">
        <f t="shared" si="389"/>
        <v>GB</v>
      </c>
      <c r="L4163" s="26" t="str">
        <f t="shared" si="390"/>
        <v>Invalid</v>
      </c>
      <c r="M4163" s="26" t="str">
        <f>IF(OR(ISBLANK(B4163),ISBLANK(C4163),ISBLANK(D4163)),"Missing",IFERROR(VLOOKUP(A4163,'RM Postcodes'!$A:$B,2,0),"Invalid"))</f>
        <v>live</v>
      </c>
      <c r="N4163" s="26" t="str">
        <f t="shared" si="391"/>
        <v>OK</v>
      </c>
      <c r="O4163" s="26" t="str">
        <f t="shared" si="386"/>
        <v>OK</v>
      </c>
    </row>
    <row r="4164" spans="1:15" x14ac:dyDescent="0.2">
      <c r="A4164" s="24" t="str">
        <f t="shared" si="387"/>
        <v>KT5 8</v>
      </c>
      <c r="B4164" s="1" t="s">
        <v>12500</v>
      </c>
      <c r="C4164" s="1" t="s">
        <v>12667</v>
      </c>
      <c r="D4164" s="1" t="s">
        <v>12626</v>
      </c>
      <c r="E4164" s="2">
        <v>37</v>
      </c>
      <c r="F4164" s="3">
        <v>1346957.1400000004</v>
      </c>
      <c r="G4164" s="3">
        <v>396128.26</v>
      </c>
      <c r="H4164" s="4">
        <v>188000</v>
      </c>
      <c r="I4164" s="25"/>
      <c r="J4164" s="26" t="str">
        <f t="shared" si="388"/>
        <v>No</v>
      </c>
      <c r="K4164" s="26" t="str">
        <f t="shared" si="389"/>
        <v>GB</v>
      </c>
      <c r="L4164" s="26" t="str">
        <f t="shared" si="390"/>
        <v>Invalid</v>
      </c>
      <c r="M4164" s="26" t="str">
        <f>IF(OR(ISBLANK(B4164),ISBLANK(C4164),ISBLANK(D4164)),"Missing",IFERROR(VLOOKUP(A4164,'RM Postcodes'!$A:$B,2,0),"Invalid"))</f>
        <v>live</v>
      </c>
      <c r="N4164" s="26" t="str">
        <f t="shared" si="391"/>
        <v>OK</v>
      </c>
      <c r="O4164" s="26" t="str">
        <f t="shared" si="386"/>
        <v>OK</v>
      </c>
    </row>
    <row r="4165" spans="1:15" x14ac:dyDescent="0.2">
      <c r="A4165" s="24" t="str">
        <f t="shared" si="387"/>
        <v>KT5 9</v>
      </c>
      <c r="B4165" s="1" t="s">
        <v>12500</v>
      </c>
      <c r="C4165" s="1" t="s">
        <v>12667</v>
      </c>
      <c r="D4165" s="1" t="s">
        <v>12627</v>
      </c>
      <c r="E4165" s="2">
        <v>56</v>
      </c>
      <c r="F4165" s="3">
        <v>2371650.9799999995</v>
      </c>
      <c r="G4165" s="3">
        <v>934562.01</v>
      </c>
      <c r="H4165" s="4">
        <v>214129.12</v>
      </c>
      <c r="I4165" s="25"/>
      <c r="J4165" s="26" t="str">
        <f t="shared" si="388"/>
        <v>No</v>
      </c>
      <c r="K4165" s="26" t="str">
        <f t="shared" si="389"/>
        <v>GB</v>
      </c>
      <c r="L4165" s="26" t="str">
        <f t="shared" si="390"/>
        <v>Invalid</v>
      </c>
      <c r="M4165" s="26" t="str">
        <f>IF(OR(ISBLANK(B4165),ISBLANK(C4165),ISBLANK(D4165)),"Missing",IFERROR(VLOOKUP(A4165,'RM Postcodes'!$A:$B,2,0),"Invalid"))</f>
        <v>live</v>
      </c>
      <c r="N4165" s="26" t="str">
        <f t="shared" si="391"/>
        <v>OK</v>
      </c>
      <c r="O4165" s="26" t="str">
        <f t="shared" ref="O4165:O4228" si="392">IF(COUNT(E4165)=0,"Missing",IF(E4165&lt;=2,"Redact",IF(COUNTIF(F4165:H4165,"&gt;0")&lt;&gt;3,"Error",IF((G4165+H4165)/F4165&lt;60%,"OK","Redact"))))</f>
        <v>OK</v>
      </c>
    </row>
    <row r="4166" spans="1:15" x14ac:dyDescent="0.2">
      <c r="A4166" s="24" t="str">
        <f t="shared" ref="A4166:A4229" si="393">TRIM(B4166)&amp;TRIM(C4166)&amp;" "&amp;TRIM(D4166)</f>
        <v>KT6 4</v>
      </c>
      <c r="B4166" s="1" t="s">
        <v>12500</v>
      </c>
      <c r="C4166" s="1" t="s">
        <v>12668</v>
      </c>
      <c r="D4166" s="1" t="s">
        <v>12630</v>
      </c>
      <c r="E4166" s="2">
        <v>39</v>
      </c>
      <c r="F4166" s="3">
        <v>1157251.7000000004</v>
      </c>
      <c r="G4166" s="3">
        <v>328179.62</v>
      </c>
      <c r="H4166" s="4">
        <v>62500</v>
      </c>
      <c r="I4166" s="25"/>
      <c r="J4166" s="26" t="str">
        <f t="shared" ref="J4166:J4229" si="394">IF(AND(K4166="NI",L4166="OK",M4166="LIVE",N4166="OK",O4166="OK"),"yes NI",IF(AND(K4166="GB",L4166="OK",M4166="LIVE",N4166="OK",O4166="OK"),"Yes","No"))</f>
        <v>No</v>
      </c>
      <c r="K4166" s="26" t="str">
        <f t="shared" ref="K4166:K4229" si="395">IF(ISBLANK(B4166),"Missing",IF(AND(OR(LEN(B4166)=2,LEN(B4166)=1),AND(ISERROR(VALUE(LEFT(B4166,1))),ISERROR(VALUE(RIGHT(B4166,1))))),IF(OR(B4166="GY",B4166="IM",B4166="JE"),"not GB",IF(B4166="BT","NI","GB")),"Invalid"))</f>
        <v>GB</v>
      </c>
      <c r="L4166" s="26" t="str">
        <f t="shared" si="390"/>
        <v>Invalid</v>
      </c>
      <c r="M4166" s="26" t="str">
        <f>IF(OR(ISBLANK(B4166),ISBLANK(C4166),ISBLANK(D4166)),"Missing",IFERROR(VLOOKUP(A4166,'RM Postcodes'!$A:$B,2,0),"Invalid"))</f>
        <v>live</v>
      </c>
      <c r="N4166" s="26" t="str">
        <f t="shared" si="391"/>
        <v>OK</v>
      </c>
      <c r="O4166" s="26" t="str">
        <f t="shared" si="392"/>
        <v>OK</v>
      </c>
    </row>
    <row r="4167" spans="1:15" x14ac:dyDescent="0.2">
      <c r="A4167" s="24" t="str">
        <f t="shared" si="393"/>
        <v>KT6 5</v>
      </c>
      <c r="B4167" s="1" t="s">
        <v>12500</v>
      </c>
      <c r="C4167" s="1" t="s">
        <v>12668</v>
      </c>
      <c r="D4167" s="1" t="s">
        <v>12625</v>
      </c>
      <c r="E4167" s="2">
        <v>33</v>
      </c>
      <c r="F4167" s="3">
        <v>4261789.0100000007</v>
      </c>
      <c r="G4167" s="3">
        <v>3278828.77</v>
      </c>
      <c r="H4167" s="4">
        <v>193778.09000000003</v>
      </c>
      <c r="I4167" s="25"/>
      <c r="J4167" s="26" t="str">
        <f t="shared" si="394"/>
        <v>No</v>
      </c>
      <c r="K4167" s="26" t="str">
        <f t="shared" si="395"/>
        <v>GB</v>
      </c>
      <c r="L4167" s="26" t="str">
        <f t="shared" ref="L4167:L4230" si="396">IF(ISBLANK(D4167),"Missing",IF(AND(LEN(D4167)=1,ISNUMBER(VALUE(D4167))),"OK","Invalid"))</f>
        <v>Invalid</v>
      </c>
      <c r="M4167" s="26" t="str">
        <f>IF(OR(ISBLANK(B4167),ISBLANK(C4167),ISBLANK(D4167)),"Missing",IFERROR(VLOOKUP(A4167,'RM Postcodes'!$A:$B,2,0),"Invalid"))</f>
        <v>live</v>
      </c>
      <c r="N4167" s="26" t="str">
        <f t="shared" ref="N4167:N4230" si="397">IF(ISBLANK(E4167),"Missing",IF(E4167&lt;10,"Redact","OK"))</f>
        <v>OK</v>
      </c>
      <c r="O4167" s="26" t="str">
        <f t="shared" si="392"/>
        <v>Redact</v>
      </c>
    </row>
    <row r="4168" spans="1:15" x14ac:dyDescent="0.2">
      <c r="A4168" s="24" t="str">
        <f t="shared" si="393"/>
        <v>KT6 6</v>
      </c>
      <c r="B4168" s="1" t="s">
        <v>12500</v>
      </c>
      <c r="C4168" s="1" t="s">
        <v>12668</v>
      </c>
      <c r="D4168" s="1" t="s">
        <v>12622</v>
      </c>
      <c r="E4168" s="2">
        <v>21</v>
      </c>
      <c r="F4168" s="3">
        <v>635355.56000000006</v>
      </c>
      <c r="G4168" s="3">
        <v>106871.53</v>
      </c>
      <c r="H4168" s="4">
        <v>50519.25</v>
      </c>
      <c r="I4168" s="25"/>
      <c r="J4168" s="26" t="str">
        <f t="shared" si="394"/>
        <v>No</v>
      </c>
      <c r="K4168" s="26" t="str">
        <f t="shared" si="395"/>
        <v>GB</v>
      </c>
      <c r="L4168" s="26" t="str">
        <f t="shared" si="396"/>
        <v>Invalid</v>
      </c>
      <c r="M4168" s="26" t="str">
        <f>IF(OR(ISBLANK(B4168),ISBLANK(C4168),ISBLANK(D4168)),"Missing",IFERROR(VLOOKUP(A4168,'RM Postcodes'!$A:$B,2,0),"Invalid"))</f>
        <v>live</v>
      </c>
      <c r="N4168" s="26" t="str">
        <f t="shared" si="397"/>
        <v>OK</v>
      </c>
      <c r="O4168" s="26" t="str">
        <f t="shared" si="392"/>
        <v>OK</v>
      </c>
    </row>
    <row r="4169" spans="1:15" x14ac:dyDescent="0.2">
      <c r="A4169" s="24" t="str">
        <f t="shared" si="393"/>
        <v>KT6 7</v>
      </c>
      <c r="B4169" s="1" t="s">
        <v>12500</v>
      </c>
      <c r="C4169" s="1" t="s">
        <v>12668</v>
      </c>
      <c r="D4169" s="1" t="s">
        <v>12623</v>
      </c>
      <c r="E4169" s="2">
        <v>83</v>
      </c>
      <c r="F4169" s="3">
        <v>3872954.1599999988</v>
      </c>
      <c r="G4169" s="3">
        <v>612500</v>
      </c>
      <c r="H4169" s="4">
        <v>323188.01</v>
      </c>
      <c r="I4169" s="25"/>
      <c r="J4169" s="26" t="str">
        <f t="shared" si="394"/>
        <v>No</v>
      </c>
      <c r="K4169" s="26" t="str">
        <f t="shared" si="395"/>
        <v>GB</v>
      </c>
      <c r="L4169" s="26" t="str">
        <f t="shared" si="396"/>
        <v>Invalid</v>
      </c>
      <c r="M4169" s="26" t="str">
        <f>IF(OR(ISBLANK(B4169),ISBLANK(C4169),ISBLANK(D4169)),"Missing",IFERROR(VLOOKUP(A4169,'RM Postcodes'!$A:$B,2,0),"Invalid"))</f>
        <v>live</v>
      </c>
      <c r="N4169" s="26" t="str">
        <f t="shared" si="397"/>
        <v>OK</v>
      </c>
      <c r="O4169" s="26" t="str">
        <f t="shared" si="392"/>
        <v>OK</v>
      </c>
    </row>
    <row r="4170" spans="1:15" x14ac:dyDescent="0.2">
      <c r="A4170" s="24" t="str">
        <f t="shared" si="393"/>
        <v>KT7 0</v>
      </c>
      <c r="B4170" s="1" t="s">
        <v>12500</v>
      </c>
      <c r="C4170" s="1" t="s">
        <v>12669</v>
      </c>
      <c r="D4170" s="1" t="s">
        <v>12632</v>
      </c>
      <c r="E4170" s="2">
        <v>52</v>
      </c>
      <c r="F4170" s="3">
        <v>2351493.4900000002</v>
      </c>
      <c r="G4170" s="3">
        <v>643279.80000000005</v>
      </c>
      <c r="H4170" s="4">
        <v>442500</v>
      </c>
      <c r="I4170" s="25"/>
      <c r="J4170" s="26" t="str">
        <f t="shared" si="394"/>
        <v>No</v>
      </c>
      <c r="K4170" s="26" t="str">
        <f t="shared" si="395"/>
        <v>GB</v>
      </c>
      <c r="L4170" s="26" t="str">
        <f t="shared" si="396"/>
        <v>Invalid</v>
      </c>
      <c r="M4170" s="26" t="str">
        <f>IF(OR(ISBLANK(B4170),ISBLANK(C4170),ISBLANK(D4170)),"Missing",IFERROR(VLOOKUP(A4170,'RM Postcodes'!$A:$B,2,0),"Invalid"))</f>
        <v>live</v>
      </c>
      <c r="N4170" s="26" t="str">
        <f t="shared" si="397"/>
        <v>OK</v>
      </c>
      <c r="O4170" s="26" t="str">
        <f t="shared" si="392"/>
        <v>OK</v>
      </c>
    </row>
    <row r="4171" spans="1:15" x14ac:dyDescent="0.2">
      <c r="A4171" s="24" t="str">
        <f t="shared" si="393"/>
        <v>KT8 0</v>
      </c>
      <c r="B4171" s="1" t="s">
        <v>12500</v>
      </c>
      <c r="C4171" s="1" t="s">
        <v>12670</v>
      </c>
      <c r="D4171" s="1" t="s">
        <v>12632</v>
      </c>
      <c r="E4171" s="2">
        <v>23</v>
      </c>
      <c r="F4171" s="3">
        <v>1619303.4200000009</v>
      </c>
      <c r="G4171" s="3">
        <v>900000</v>
      </c>
      <c r="H4171" s="4">
        <v>223996.76</v>
      </c>
      <c r="I4171" s="25"/>
      <c r="J4171" s="26" t="str">
        <f t="shared" si="394"/>
        <v>No</v>
      </c>
      <c r="K4171" s="26" t="str">
        <f t="shared" si="395"/>
        <v>GB</v>
      </c>
      <c r="L4171" s="26" t="str">
        <f t="shared" si="396"/>
        <v>Invalid</v>
      </c>
      <c r="M4171" s="26" t="str">
        <f>IF(OR(ISBLANK(B4171),ISBLANK(C4171),ISBLANK(D4171)),"Missing",IFERROR(VLOOKUP(A4171,'RM Postcodes'!$A:$B,2,0),"Invalid"))</f>
        <v>live</v>
      </c>
      <c r="N4171" s="26" t="str">
        <f t="shared" si="397"/>
        <v>OK</v>
      </c>
      <c r="O4171" s="26" t="str">
        <f t="shared" si="392"/>
        <v>Redact</v>
      </c>
    </row>
    <row r="4172" spans="1:15" x14ac:dyDescent="0.2">
      <c r="A4172" s="24" t="str">
        <f t="shared" si="393"/>
        <v>KT8 1</v>
      </c>
      <c r="B4172" s="1" t="s">
        <v>12500</v>
      </c>
      <c r="C4172" s="1" t="s">
        <v>12670</v>
      </c>
      <c r="D4172" s="1" t="s">
        <v>12621</v>
      </c>
      <c r="E4172" s="2">
        <v>16</v>
      </c>
      <c r="F4172" s="3">
        <v>282349.91000000003</v>
      </c>
      <c r="G4172" s="3">
        <v>44480.18</v>
      </c>
      <c r="H4172" s="4">
        <v>44056.39</v>
      </c>
      <c r="I4172" s="25"/>
      <c r="J4172" s="26" t="str">
        <f t="shared" si="394"/>
        <v>No</v>
      </c>
      <c r="K4172" s="26" t="str">
        <f t="shared" si="395"/>
        <v>GB</v>
      </c>
      <c r="L4172" s="26" t="str">
        <f t="shared" si="396"/>
        <v>Invalid</v>
      </c>
      <c r="M4172" s="26" t="str">
        <f>IF(OR(ISBLANK(B4172),ISBLANK(C4172),ISBLANK(D4172)),"Missing",IFERROR(VLOOKUP(A4172,'RM Postcodes'!$A:$B,2,0),"Invalid"))</f>
        <v>live</v>
      </c>
      <c r="N4172" s="26" t="str">
        <f t="shared" si="397"/>
        <v>OK</v>
      </c>
      <c r="O4172" s="26" t="str">
        <f t="shared" si="392"/>
        <v>OK</v>
      </c>
    </row>
    <row r="4173" spans="1:15" x14ac:dyDescent="0.2">
      <c r="A4173" s="24" t="str">
        <f t="shared" si="393"/>
        <v>KT8 2</v>
      </c>
      <c r="B4173" s="1" t="s">
        <v>12500</v>
      </c>
      <c r="C4173" s="1" t="s">
        <v>12670</v>
      </c>
      <c r="D4173" s="1" t="s">
        <v>12640</v>
      </c>
      <c r="E4173" s="2">
        <v>41</v>
      </c>
      <c r="F4173" s="3">
        <v>1243928.540000001</v>
      </c>
      <c r="G4173" s="3">
        <v>259315.22999999998</v>
      </c>
      <c r="H4173" s="4">
        <v>104799.42</v>
      </c>
      <c r="I4173" s="25"/>
      <c r="J4173" s="26" t="str">
        <f t="shared" si="394"/>
        <v>No</v>
      </c>
      <c r="K4173" s="26" t="str">
        <f t="shared" si="395"/>
        <v>GB</v>
      </c>
      <c r="L4173" s="26" t="str">
        <f t="shared" si="396"/>
        <v>Invalid</v>
      </c>
      <c r="M4173" s="26" t="str">
        <f>IF(OR(ISBLANK(B4173),ISBLANK(C4173),ISBLANK(D4173)),"Missing",IFERROR(VLOOKUP(A4173,'RM Postcodes'!$A:$B,2,0),"Invalid"))</f>
        <v>live</v>
      </c>
      <c r="N4173" s="26" t="str">
        <f t="shared" si="397"/>
        <v>OK</v>
      </c>
      <c r="O4173" s="26" t="str">
        <f t="shared" si="392"/>
        <v>OK</v>
      </c>
    </row>
    <row r="4174" spans="1:15" x14ac:dyDescent="0.2">
      <c r="A4174" s="24" t="str">
        <f t="shared" si="393"/>
        <v>KT8 9</v>
      </c>
      <c r="B4174" s="1" t="s">
        <v>12500</v>
      </c>
      <c r="C4174" s="1" t="s">
        <v>12670</v>
      </c>
      <c r="D4174" s="1" t="s">
        <v>12627</v>
      </c>
      <c r="E4174" s="2">
        <v>27</v>
      </c>
      <c r="F4174" s="3">
        <v>1306264.6499999999</v>
      </c>
      <c r="G4174" s="3">
        <v>329049.08</v>
      </c>
      <c r="H4174" s="4">
        <v>202482.38</v>
      </c>
      <c r="I4174" s="25"/>
      <c r="J4174" s="26" t="str">
        <f t="shared" si="394"/>
        <v>No</v>
      </c>
      <c r="K4174" s="26" t="str">
        <f t="shared" si="395"/>
        <v>GB</v>
      </c>
      <c r="L4174" s="26" t="str">
        <f t="shared" si="396"/>
        <v>Invalid</v>
      </c>
      <c r="M4174" s="26" t="str">
        <f>IF(OR(ISBLANK(B4174),ISBLANK(C4174),ISBLANK(D4174)),"Missing",IFERROR(VLOOKUP(A4174,'RM Postcodes'!$A:$B,2,0),"Invalid"))</f>
        <v>live</v>
      </c>
      <c r="N4174" s="26" t="str">
        <f t="shared" si="397"/>
        <v>OK</v>
      </c>
      <c r="O4174" s="26" t="str">
        <f t="shared" si="392"/>
        <v>OK</v>
      </c>
    </row>
    <row r="4175" spans="1:15" x14ac:dyDescent="0.2">
      <c r="A4175" s="24" t="str">
        <f t="shared" si="393"/>
        <v>KT9 1</v>
      </c>
      <c r="B4175" s="1" t="s">
        <v>12500</v>
      </c>
      <c r="C4175" s="1" t="s">
        <v>12671</v>
      </c>
      <c r="D4175" s="1" t="s">
        <v>12621</v>
      </c>
      <c r="E4175" s="2">
        <v>68</v>
      </c>
      <c r="F4175" s="3">
        <v>3584118.3299999991</v>
      </c>
      <c r="G4175" s="3">
        <v>853455.66</v>
      </c>
      <c r="H4175" s="4">
        <v>366951.95</v>
      </c>
      <c r="I4175" s="25"/>
      <c r="J4175" s="26" t="str">
        <f t="shared" si="394"/>
        <v>No</v>
      </c>
      <c r="K4175" s="26" t="str">
        <f t="shared" si="395"/>
        <v>GB</v>
      </c>
      <c r="L4175" s="26" t="str">
        <f t="shared" si="396"/>
        <v>Invalid</v>
      </c>
      <c r="M4175" s="26" t="str">
        <f>IF(OR(ISBLANK(B4175),ISBLANK(C4175),ISBLANK(D4175)),"Missing",IFERROR(VLOOKUP(A4175,'RM Postcodes'!$A:$B,2,0),"Invalid"))</f>
        <v>live</v>
      </c>
      <c r="N4175" s="26" t="str">
        <f t="shared" si="397"/>
        <v>OK</v>
      </c>
      <c r="O4175" s="26" t="str">
        <f t="shared" si="392"/>
        <v>OK</v>
      </c>
    </row>
    <row r="4176" spans="1:15" x14ac:dyDescent="0.2">
      <c r="A4176" s="24" t="str">
        <f t="shared" si="393"/>
        <v>KT9 2</v>
      </c>
      <c r="B4176" s="1" t="s">
        <v>12500</v>
      </c>
      <c r="C4176" s="1" t="s">
        <v>12671</v>
      </c>
      <c r="D4176" s="1" t="s">
        <v>12640</v>
      </c>
      <c r="E4176" s="2">
        <v>42</v>
      </c>
      <c r="F4176" s="3">
        <v>1067536.79</v>
      </c>
      <c r="G4176" s="3">
        <v>120574.87000000001</v>
      </c>
      <c r="H4176" s="4">
        <v>116496.99</v>
      </c>
      <c r="I4176" s="25"/>
      <c r="J4176" s="26" t="str">
        <f t="shared" si="394"/>
        <v>No</v>
      </c>
      <c r="K4176" s="26" t="str">
        <f t="shared" si="395"/>
        <v>GB</v>
      </c>
      <c r="L4176" s="26" t="str">
        <f t="shared" si="396"/>
        <v>Invalid</v>
      </c>
      <c r="M4176" s="26" t="str">
        <f>IF(OR(ISBLANK(B4176),ISBLANK(C4176),ISBLANK(D4176)),"Missing",IFERROR(VLOOKUP(A4176,'RM Postcodes'!$A:$B,2,0),"Invalid"))</f>
        <v>live</v>
      </c>
      <c r="N4176" s="26" t="str">
        <f t="shared" si="397"/>
        <v>OK</v>
      </c>
      <c r="O4176" s="26" t="str">
        <f t="shared" si="392"/>
        <v>OK</v>
      </c>
    </row>
    <row r="4177" spans="1:15" x14ac:dyDescent="0.2">
      <c r="A4177" s="24" t="str">
        <f t="shared" si="393"/>
        <v>KW1 4</v>
      </c>
      <c r="B4177" s="1" t="s">
        <v>12501</v>
      </c>
      <c r="C4177" s="1" t="s">
        <v>12663</v>
      </c>
      <c r="D4177" s="1" t="s">
        <v>12630</v>
      </c>
      <c r="E4177" s="2">
        <v>3</v>
      </c>
      <c r="F4177" s="3">
        <v>166027.21000000002</v>
      </c>
      <c r="G4177" s="3">
        <v>158133.22</v>
      </c>
      <c r="H4177" s="4">
        <v>3971.54</v>
      </c>
      <c r="I4177" s="25"/>
      <c r="J4177" s="26" t="str">
        <f t="shared" si="394"/>
        <v>No</v>
      </c>
      <c r="K4177" s="26" t="str">
        <f t="shared" si="395"/>
        <v>GB</v>
      </c>
      <c r="L4177" s="26" t="str">
        <f t="shared" si="396"/>
        <v>Invalid</v>
      </c>
      <c r="M4177" s="26" t="str">
        <f>IF(OR(ISBLANK(B4177),ISBLANK(C4177),ISBLANK(D4177)),"Missing",IFERROR(VLOOKUP(A4177,'RM Postcodes'!$A:$B,2,0),"Invalid"))</f>
        <v>live</v>
      </c>
      <c r="N4177" s="26" t="str">
        <f t="shared" si="397"/>
        <v>Redact</v>
      </c>
      <c r="O4177" s="26" t="str">
        <f t="shared" si="392"/>
        <v>Redact</v>
      </c>
    </row>
    <row r="4178" spans="1:15" x14ac:dyDescent="0.2">
      <c r="A4178" s="24" t="str">
        <f t="shared" si="393"/>
        <v>KW1 5</v>
      </c>
      <c r="B4178" s="1" t="s">
        <v>12501</v>
      </c>
      <c r="C4178" s="1" t="s">
        <v>12663</v>
      </c>
      <c r="D4178" s="1" t="s">
        <v>12625</v>
      </c>
      <c r="E4178" s="2">
        <v>4</v>
      </c>
      <c r="F4178" s="3">
        <v>109355.37</v>
      </c>
      <c r="G4178" s="3">
        <v>46851.61</v>
      </c>
      <c r="H4178" s="4">
        <v>23824.12</v>
      </c>
      <c r="I4178" s="25"/>
      <c r="J4178" s="26" t="str">
        <f t="shared" si="394"/>
        <v>No</v>
      </c>
      <c r="K4178" s="26" t="str">
        <f t="shared" si="395"/>
        <v>GB</v>
      </c>
      <c r="L4178" s="26" t="str">
        <f t="shared" si="396"/>
        <v>Invalid</v>
      </c>
      <c r="M4178" s="26" t="str">
        <f>IF(OR(ISBLANK(B4178),ISBLANK(C4178),ISBLANK(D4178)),"Missing",IFERROR(VLOOKUP(A4178,'RM Postcodes'!$A:$B,2,0),"Invalid"))</f>
        <v>live</v>
      </c>
      <c r="N4178" s="26" t="str">
        <f t="shared" si="397"/>
        <v>Redact</v>
      </c>
      <c r="O4178" s="26" t="str">
        <f t="shared" si="392"/>
        <v>Redact</v>
      </c>
    </row>
    <row r="4179" spans="1:15" x14ac:dyDescent="0.2">
      <c r="A4179" s="24" t="str">
        <f t="shared" si="393"/>
        <v>KW12 6</v>
      </c>
      <c r="B4179" s="1" t="s">
        <v>12501</v>
      </c>
      <c r="C4179" s="1" t="s">
        <v>12628</v>
      </c>
      <c r="D4179" s="1" t="s">
        <v>12622</v>
      </c>
      <c r="E4179" s="2">
        <v>2</v>
      </c>
      <c r="F4179" s="3">
        <v>433197.8</v>
      </c>
      <c r="G4179" s="3">
        <v>413126.18</v>
      </c>
      <c r="H4179" s="4">
        <v>20071.62</v>
      </c>
      <c r="I4179" s="25"/>
      <c r="J4179" s="26" t="str">
        <f t="shared" si="394"/>
        <v>No</v>
      </c>
      <c r="K4179" s="26" t="str">
        <f t="shared" si="395"/>
        <v>GB</v>
      </c>
      <c r="L4179" s="26" t="str">
        <f t="shared" si="396"/>
        <v>Invalid</v>
      </c>
      <c r="M4179" s="26" t="str">
        <f>IF(OR(ISBLANK(B4179),ISBLANK(C4179),ISBLANK(D4179)),"Missing",IFERROR(VLOOKUP(A4179,'RM Postcodes'!$A:$B,2,0),"Invalid"))</f>
        <v>live</v>
      </c>
      <c r="N4179" s="26" t="str">
        <f t="shared" si="397"/>
        <v>Redact</v>
      </c>
      <c r="O4179" s="26" t="str">
        <f t="shared" si="392"/>
        <v>Redact</v>
      </c>
    </row>
    <row r="4180" spans="1:15" x14ac:dyDescent="0.2">
      <c r="A4180" s="24" t="str">
        <f t="shared" si="393"/>
        <v>KW14 7</v>
      </c>
      <c r="B4180" s="1" t="s">
        <v>12501</v>
      </c>
      <c r="C4180" s="1" t="s">
        <v>12633</v>
      </c>
      <c r="D4180" s="1" t="s">
        <v>12623</v>
      </c>
      <c r="E4180" s="2">
        <v>3</v>
      </c>
      <c r="F4180" s="3">
        <v>102284.89</v>
      </c>
      <c r="G4180" s="3">
        <v>91633.21</v>
      </c>
      <c r="H4180" s="4">
        <v>7698.39</v>
      </c>
      <c r="I4180" s="25"/>
      <c r="J4180" s="26" t="str">
        <f t="shared" si="394"/>
        <v>No</v>
      </c>
      <c r="K4180" s="26" t="str">
        <f t="shared" si="395"/>
        <v>GB</v>
      </c>
      <c r="L4180" s="26" t="str">
        <f t="shared" si="396"/>
        <v>Invalid</v>
      </c>
      <c r="M4180" s="26" t="str">
        <f>IF(OR(ISBLANK(B4180),ISBLANK(C4180),ISBLANK(D4180)),"Missing",IFERROR(VLOOKUP(A4180,'RM Postcodes'!$A:$B,2,0),"Invalid"))</f>
        <v>live</v>
      </c>
      <c r="N4180" s="26" t="str">
        <f t="shared" si="397"/>
        <v>Redact</v>
      </c>
      <c r="O4180" s="26" t="str">
        <f t="shared" si="392"/>
        <v>Redact</v>
      </c>
    </row>
    <row r="4181" spans="1:15" x14ac:dyDescent="0.2">
      <c r="A4181" s="24" t="str">
        <f t="shared" si="393"/>
        <v>KW14 8</v>
      </c>
      <c r="B4181" s="1" t="s">
        <v>12501</v>
      </c>
      <c r="C4181" s="1" t="s">
        <v>12633</v>
      </c>
      <c r="D4181" s="1" t="s">
        <v>12626</v>
      </c>
      <c r="E4181" s="2">
        <v>3</v>
      </c>
      <c r="F4181" s="3">
        <v>168768.43</v>
      </c>
      <c r="G4181" s="3">
        <v>156666.71</v>
      </c>
      <c r="H4181" s="4">
        <v>9480.44</v>
      </c>
      <c r="I4181" s="25"/>
      <c r="J4181" s="26" t="str">
        <f t="shared" si="394"/>
        <v>No</v>
      </c>
      <c r="K4181" s="26" t="str">
        <f t="shared" si="395"/>
        <v>GB</v>
      </c>
      <c r="L4181" s="26" t="str">
        <f t="shared" si="396"/>
        <v>Invalid</v>
      </c>
      <c r="M4181" s="26" t="str">
        <f>IF(OR(ISBLANK(B4181),ISBLANK(C4181),ISBLANK(D4181)),"Missing",IFERROR(VLOOKUP(A4181,'RM Postcodes'!$A:$B,2,0),"Invalid"))</f>
        <v>live</v>
      </c>
      <c r="N4181" s="26" t="str">
        <f t="shared" si="397"/>
        <v>Redact</v>
      </c>
      <c r="O4181" s="26" t="str">
        <f t="shared" si="392"/>
        <v>Redact</v>
      </c>
    </row>
    <row r="4182" spans="1:15" x14ac:dyDescent="0.2">
      <c r="A4182" s="24" t="str">
        <f t="shared" si="393"/>
        <v>KW15 1</v>
      </c>
      <c r="B4182" s="1" t="s">
        <v>12501</v>
      </c>
      <c r="C4182" s="1" t="s">
        <v>12634</v>
      </c>
      <c r="D4182" s="1" t="s">
        <v>12621</v>
      </c>
      <c r="E4182" s="2">
        <v>5</v>
      </c>
      <c r="F4182" s="3">
        <v>714045.03</v>
      </c>
      <c r="G4182" s="3">
        <v>485271.73</v>
      </c>
      <c r="H4182" s="4">
        <v>135416.63</v>
      </c>
      <c r="I4182" s="25"/>
      <c r="J4182" s="26" t="str">
        <f t="shared" si="394"/>
        <v>No</v>
      </c>
      <c r="K4182" s="26" t="str">
        <f t="shared" si="395"/>
        <v>GB</v>
      </c>
      <c r="L4182" s="26" t="str">
        <f t="shared" si="396"/>
        <v>Invalid</v>
      </c>
      <c r="M4182" s="26" t="str">
        <f>IF(OR(ISBLANK(B4182),ISBLANK(C4182),ISBLANK(D4182)),"Missing",IFERROR(VLOOKUP(A4182,'RM Postcodes'!$A:$B,2,0),"Invalid"))</f>
        <v>live</v>
      </c>
      <c r="N4182" s="26" t="str">
        <f t="shared" si="397"/>
        <v>Redact</v>
      </c>
      <c r="O4182" s="26" t="str">
        <f t="shared" si="392"/>
        <v>Redact</v>
      </c>
    </row>
    <row r="4183" spans="1:15" x14ac:dyDescent="0.2">
      <c r="A4183" s="24" t="str">
        <f t="shared" si="393"/>
        <v>KW16 3</v>
      </c>
      <c r="B4183" s="1" t="s">
        <v>12501</v>
      </c>
      <c r="C4183" s="1" t="s">
        <v>12635</v>
      </c>
      <c r="D4183" s="1" t="s">
        <v>12629</v>
      </c>
      <c r="E4183" s="2">
        <v>2</v>
      </c>
      <c r="F4183" s="3">
        <v>2130950.0700000003</v>
      </c>
      <c r="G4183" s="3">
        <v>2124946.0700000003</v>
      </c>
      <c r="H4183" s="4">
        <v>6004</v>
      </c>
      <c r="I4183" s="25"/>
      <c r="J4183" s="26" t="str">
        <f t="shared" si="394"/>
        <v>No</v>
      </c>
      <c r="K4183" s="26" t="str">
        <f t="shared" si="395"/>
        <v>GB</v>
      </c>
      <c r="L4183" s="26" t="str">
        <f t="shared" si="396"/>
        <v>Invalid</v>
      </c>
      <c r="M4183" s="26" t="str">
        <f>IF(OR(ISBLANK(B4183),ISBLANK(C4183),ISBLANK(D4183)),"Missing",IFERROR(VLOOKUP(A4183,'RM Postcodes'!$A:$B,2,0),"Invalid"))</f>
        <v>live</v>
      </c>
      <c r="N4183" s="26" t="str">
        <f t="shared" si="397"/>
        <v>Redact</v>
      </c>
      <c r="O4183" s="26" t="str">
        <f t="shared" si="392"/>
        <v>Redact</v>
      </c>
    </row>
    <row r="4184" spans="1:15" x14ac:dyDescent="0.2">
      <c r="A4184" s="24" t="str">
        <f t="shared" si="393"/>
        <v>KW17 2</v>
      </c>
      <c r="B4184" s="1" t="s">
        <v>12501</v>
      </c>
      <c r="C4184" s="1" t="s">
        <v>12672</v>
      </c>
      <c r="D4184" s="1" t="s">
        <v>12640</v>
      </c>
      <c r="E4184" s="2">
        <v>5</v>
      </c>
      <c r="F4184" s="3">
        <v>271876.21000000002</v>
      </c>
      <c r="G4184" s="3">
        <v>168893.04</v>
      </c>
      <c r="H4184" s="4">
        <v>51158.99</v>
      </c>
      <c r="I4184" s="25"/>
      <c r="J4184" s="26" t="str">
        <f t="shared" si="394"/>
        <v>No</v>
      </c>
      <c r="K4184" s="26" t="str">
        <f t="shared" si="395"/>
        <v>GB</v>
      </c>
      <c r="L4184" s="26" t="str">
        <f t="shared" si="396"/>
        <v>Invalid</v>
      </c>
      <c r="M4184" s="26" t="str">
        <f>IF(OR(ISBLANK(B4184),ISBLANK(C4184),ISBLANK(D4184)),"Missing",IFERROR(VLOOKUP(A4184,'RM Postcodes'!$A:$B,2,0),"Invalid"))</f>
        <v>live</v>
      </c>
      <c r="N4184" s="26" t="str">
        <f t="shared" si="397"/>
        <v>Redact</v>
      </c>
      <c r="O4184" s="26" t="str">
        <f t="shared" si="392"/>
        <v>Redact</v>
      </c>
    </row>
    <row r="4185" spans="1:15" x14ac:dyDescent="0.2">
      <c r="A4185" s="24" t="str">
        <f t="shared" si="393"/>
        <v>KW3 6</v>
      </c>
      <c r="B4185" s="1" t="s">
        <v>12501</v>
      </c>
      <c r="C4185" s="1" t="s">
        <v>12665</v>
      </c>
      <c r="D4185" s="1" t="s">
        <v>12622</v>
      </c>
      <c r="E4185" s="2">
        <v>3</v>
      </c>
      <c r="F4185" s="3">
        <v>27460.500000000004</v>
      </c>
      <c r="G4185" s="3">
        <v>21922.280000000002</v>
      </c>
      <c r="H4185" s="4">
        <v>5525.29</v>
      </c>
      <c r="I4185" s="25"/>
      <c r="J4185" s="26" t="str">
        <f t="shared" si="394"/>
        <v>No</v>
      </c>
      <c r="K4185" s="26" t="str">
        <f t="shared" si="395"/>
        <v>GB</v>
      </c>
      <c r="L4185" s="26" t="str">
        <f t="shared" si="396"/>
        <v>Invalid</v>
      </c>
      <c r="M4185" s="26" t="str">
        <f>IF(OR(ISBLANK(B4185),ISBLANK(C4185),ISBLANK(D4185)),"Missing",IFERROR(VLOOKUP(A4185,'RM Postcodes'!$A:$B,2,0),"Invalid"))</f>
        <v>live</v>
      </c>
      <c r="N4185" s="26" t="str">
        <f t="shared" si="397"/>
        <v>Redact</v>
      </c>
      <c r="O4185" s="26" t="str">
        <f t="shared" si="392"/>
        <v>Redact</v>
      </c>
    </row>
    <row r="4186" spans="1:15" x14ac:dyDescent="0.2">
      <c r="A4186" s="24" t="str">
        <f t="shared" si="393"/>
        <v>KW5 6</v>
      </c>
      <c r="B4186" s="1" t="s">
        <v>12501</v>
      </c>
      <c r="C4186" s="1" t="s">
        <v>12667</v>
      </c>
      <c r="D4186" s="1" t="s">
        <v>12622</v>
      </c>
      <c r="E4186" s="2">
        <v>1</v>
      </c>
      <c r="F4186" s="3">
        <v>2293.5</v>
      </c>
      <c r="G4186" s="3">
        <v>2293.5</v>
      </c>
      <c r="H4186" s="4">
        <v>0</v>
      </c>
      <c r="I4186" s="25"/>
      <c r="J4186" s="26" t="str">
        <f t="shared" si="394"/>
        <v>No</v>
      </c>
      <c r="K4186" s="26" t="str">
        <f t="shared" si="395"/>
        <v>GB</v>
      </c>
      <c r="L4186" s="26" t="str">
        <f t="shared" si="396"/>
        <v>Invalid</v>
      </c>
      <c r="M4186" s="26" t="str">
        <f>IF(OR(ISBLANK(B4186),ISBLANK(C4186),ISBLANK(D4186)),"Missing",IFERROR(VLOOKUP(A4186,'RM Postcodes'!$A:$B,2,0),"Invalid"))</f>
        <v>live</v>
      </c>
      <c r="N4186" s="26" t="str">
        <f t="shared" si="397"/>
        <v>Redact</v>
      </c>
      <c r="O4186" s="26" t="str">
        <f t="shared" si="392"/>
        <v>Redact</v>
      </c>
    </row>
    <row r="4187" spans="1:15" x14ac:dyDescent="0.2">
      <c r="A4187" s="24" t="str">
        <f t="shared" si="393"/>
        <v>KW8 6</v>
      </c>
      <c r="B4187" s="1" t="s">
        <v>12501</v>
      </c>
      <c r="C4187" s="1" t="s">
        <v>12670</v>
      </c>
      <c r="D4187" s="1" t="s">
        <v>12622</v>
      </c>
      <c r="E4187" s="2">
        <v>2</v>
      </c>
      <c r="F4187" s="3">
        <v>17202.77</v>
      </c>
      <c r="G4187" s="3">
        <v>9264.18</v>
      </c>
      <c r="H4187" s="4">
        <v>7938.59</v>
      </c>
      <c r="I4187" s="25"/>
      <c r="J4187" s="26" t="str">
        <f t="shared" si="394"/>
        <v>No</v>
      </c>
      <c r="K4187" s="26" t="str">
        <f t="shared" si="395"/>
        <v>GB</v>
      </c>
      <c r="L4187" s="26" t="str">
        <f t="shared" si="396"/>
        <v>Invalid</v>
      </c>
      <c r="M4187" s="26" t="str">
        <f>IF(OR(ISBLANK(B4187),ISBLANK(C4187),ISBLANK(D4187)),"Missing",IFERROR(VLOOKUP(A4187,'RM Postcodes'!$A:$B,2,0),"Invalid"))</f>
        <v>live</v>
      </c>
      <c r="N4187" s="26" t="str">
        <f t="shared" si="397"/>
        <v>Redact</v>
      </c>
      <c r="O4187" s="26" t="str">
        <f t="shared" si="392"/>
        <v>Redact</v>
      </c>
    </row>
    <row r="4188" spans="1:15" x14ac:dyDescent="0.2">
      <c r="A4188" s="24" t="str">
        <f t="shared" si="393"/>
        <v>KW9 6</v>
      </c>
      <c r="B4188" s="1" t="s">
        <v>12501</v>
      </c>
      <c r="C4188" s="1" t="s">
        <v>12671</v>
      </c>
      <c r="D4188" s="1" t="s">
        <v>12622</v>
      </c>
      <c r="E4188" s="2">
        <v>1</v>
      </c>
      <c r="F4188" s="3">
        <v>5224.37</v>
      </c>
      <c r="G4188" s="3">
        <v>5224.37</v>
      </c>
      <c r="H4188" s="4">
        <v>0</v>
      </c>
      <c r="I4188" s="25"/>
      <c r="J4188" s="26" t="str">
        <f t="shared" si="394"/>
        <v>No</v>
      </c>
      <c r="K4188" s="26" t="str">
        <f t="shared" si="395"/>
        <v>GB</v>
      </c>
      <c r="L4188" s="26" t="str">
        <f t="shared" si="396"/>
        <v>Invalid</v>
      </c>
      <c r="M4188" s="26" t="str">
        <f>IF(OR(ISBLANK(B4188),ISBLANK(C4188),ISBLANK(D4188)),"Missing",IFERROR(VLOOKUP(A4188,'RM Postcodes'!$A:$B,2,0),"Invalid"))</f>
        <v>live</v>
      </c>
      <c r="N4188" s="26" t="str">
        <f t="shared" si="397"/>
        <v>Redact</v>
      </c>
      <c r="O4188" s="26" t="str">
        <f t="shared" si="392"/>
        <v>Redact</v>
      </c>
    </row>
    <row r="4189" spans="1:15" x14ac:dyDescent="0.2">
      <c r="A4189" s="24" t="str">
        <f t="shared" si="393"/>
        <v>KY1 1</v>
      </c>
      <c r="B4189" s="1" t="s">
        <v>12502</v>
      </c>
      <c r="C4189" s="1" t="s">
        <v>12663</v>
      </c>
      <c r="D4189" s="1" t="s">
        <v>12621</v>
      </c>
      <c r="E4189" s="2">
        <v>7</v>
      </c>
      <c r="F4189" s="3">
        <v>189102.88</v>
      </c>
      <c r="G4189" s="3">
        <v>70412.87</v>
      </c>
      <c r="H4189" s="4">
        <v>42890.07</v>
      </c>
      <c r="I4189" s="25"/>
      <c r="J4189" s="26" t="str">
        <f t="shared" si="394"/>
        <v>No</v>
      </c>
      <c r="K4189" s="26" t="str">
        <f t="shared" si="395"/>
        <v>GB</v>
      </c>
      <c r="L4189" s="26" t="str">
        <f t="shared" si="396"/>
        <v>Invalid</v>
      </c>
      <c r="M4189" s="26" t="str">
        <f>IF(OR(ISBLANK(B4189),ISBLANK(C4189),ISBLANK(D4189)),"Missing",IFERROR(VLOOKUP(A4189,'RM Postcodes'!$A:$B,2,0),"Invalid"))</f>
        <v>live</v>
      </c>
      <c r="N4189" s="26" t="str">
        <f t="shared" si="397"/>
        <v>Redact</v>
      </c>
      <c r="O4189" s="26" t="str">
        <f t="shared" si="392"/>
        <v>OK</v>
      </c>
    </row>
    <row r="4190" spans="1:15" x14ac:dyDescent="0.2">
      <c r="A4190" s="24" t="str">
        <f t="shared" si="393"/>
        <v>KY1 2</v>
      </c>
      <c r="B4190" s="1" t="s">
        <v>12502</v>
      </c>
      <c r="C4190" s="1" t="s">
        <v>12663</v>
      </c>
      <c r="D4190" s="1" t="s">
        <v>12640</v>
      </c>
      <c r="E4190" s="2">
        <v>5</v>
      </c>
      <c r="F4190" s="3">
        <v>2402731.5699999998</v>
      </c>
      <c r="G4190" s="3">
        <v>2274549.0499999998</v>
      </c>
      <c r="H4190" s="4">
        <v>49284.800000000003</v>
      </c>
      <c r="I4190" s="25"/>
      <c r="J4190" s="26" t="str">
        <f t="shared" si="394"/>
        <v>No</v>
      </c>
      <c r="K4190" s="26" t="str">
        <f t="shared" si="395"/>
        <v>GB</v>
      </c>
      <c r="L4190" s="26" t="str">
        <f t="shared" si="396"/>
        <v>Invalid</v>
      </c>
      <c r="M4190" s="26" t="str">
        <f>IF(OR(ISBLANK(B4190),ISBLANK(C4190),ISBLANK(D4190)),"Missing",IFERROR(VLOOKUP(A4190,'RM Postcodes'!$A:$B,2,0),"Invalid"))</f>
        <v>live</v>
      </c>
      <c r="N4190" s="26" t="str">
        <f t="shared" si="397"/>
        <v>Redact</v>
      </c>
      <c r="O4190" s="26" t="str">
        <f t="shared" si="392"/>
        <v>Redact</v>
      </c>
    </row>
    <row r="4191" spans="1:15" x14ac:dyDescent="0.2">
      <c r="A4191" s="24" t="str">
        <f t="shared" si="393"/>
        <v>KY1 3</v>
      </c>
      <c r="B4191" s="1" t="s">
        <v>12502</v>
      </c>
      <c r="C4191" s="1" t="s">
        <v>12663</v>
      </c>
      <c r="D4191" s="1" t="s">
        <v>12629</v>
      </c>
      <c r="E4191" s="2">
        <v>4</v>
      </c>
      <c r="F4191" s="3">
        <v>55742.71</v>
      </c>
      <c r="G4191" s="3">
        <v>31128.45</v>
      </c>
      <c r="H4191" s="4">
        <v>16197.41</v>
      </c>
      <c r="I4191" s="25"/>
      <c r="J4191" s="26" t="str">
        <f t="shared" si="394"/>
        <v>No</v>
      </c>
      <c r="K4191" s="26" t="str">
        <f t="shared" si="395"/>
        <v>GB</v>
      </c>
      <c r="L4191" s="26" t="str">
        <f t="shared" si="396"/>
        <v>Invalid</v>
      </c>
      <c r="M4191" s="26" t="str">
        <f>IF(OR(ISBLANK(B4191),ISBLANK(C4191),ISBLANK(D4191)),"Missing",IFERROR(VLOOKUP(A4191,'RM Postcodes'!$A:$B,2,0),"Invalid"))</f>
        <v>live</v>
      </c>
      <c r="N4191" s="26" t="str">
        <f t="shared" si="397"/>
        <v>Redact</v>
      </c>
      <c r="O4191" s="26" t="str">
        <f t="shared" si="392"/>
        <v>Redact</v>
      </c>
    </row>
    <row r="4192" spans="1:15" x14ac:dyDescent="0.2">
      <c r="A4192" s="24" t="str">
        <f t="shared" si="393"/>
        <v>KY1 4</v>
      </c>
      <c r="B4192" s="1" t="s">
        <v>12502</v>
      </c>
      <c r="C4192" s="1" t="s">
        <v>12663</v>
      </c>
      <c r="D4192" s="1" t="s">
        <v>12630</v>
      </c>
      <c r="E4192" s="2">
        <v>3</v>
      </c>
      <c r="F4192" s="3">
        <v>58248.18</v>
      </c>
      <c r="G4192" s="3">
        <v>41091.730000000003</v>
      </c>
      <c r="H4192" s="4">
        <v>8737.6</v>
      </c>
      <c r="I4192" s="25"/>
      <c r="J4192" s="26" t="str">
        <f t="shared" si="394"/>
        <v>No</v>
      </c>
      <c r="K4192" s="26" t="str">
        <f t="shared" si="395"/>
        <v>GB</v>
      </c>
      <c r="L4192" s="26" t="str">
        <f t="shared" si="396"/>
        <v>Invalid</v>
      </c>
      <c r="M4192" s="26" t="str">
        <f>IF(OR(ISBLANK(B4192),ISBLANK(C4192),ISBLANK(D4192)),"Missing",IFERROR(VLOOKUP(A4192,'RM Postcodes'!$A:$B,2,0),"Invalid"))</f>
        <v>live</v>
      </c>
      <c r="N4192" s="26" t="str">
        <f t="shared" si="397"/>
        <v>Redact</v>
      </c>
      <c r="O4192" s="26" t="str">
        <f t="shared" si="392"/>
        <v>Redact</v>
      </c>
    </row>
    <row r="4193" spans="1:15" x14ac:dyDescent="0.2">
      <c r="A4193" s="24" t="str">
        <f t="shared" si="393"/>
        <v>KY10 2</v>
      </c>
      <c r="B4193" s="1" t="s">
        <v>12502</v>
      </c>
      <c r="C4193" s="1" t="s">
        <v>12620</v>
      </c>
      <c r="D4193" s="1" t="s">
        <v>12640</v>
      </c>
      <c r="E4193" s="2">
        <v>2</v>
      </c>
      <c r="F4193" s="3">
        <v>10509.74</v>
      </c>
      <c r="G4193" s="3">
        <v>5779.34</v>
      </c>
      <c r="H4193" s="4">
        <v>4730.3999999999996</v>
      </c>
      <c r="I4193" s="25"/>
      <c r="J4193" s="26" t="str">
        <f t="shared" si="394"/>
        <v>No</v>
      </c>
      <c r="K4193" s="26" t="str">
        <f t="shared" si="395"/>
        <v>GB</v>
      </c>
      <c r="L4193" s="26" t="str">
        <f t="shared" si="396"/>
        <v>Invalid</v>
      </c>
      <c r="M4193" s="26" t="str">
        <f>IF(OR(ISBLANK(B4193),ISBLANK(C4193),ISBLANK(D4193)),"Missing",IFERROR(VLOOKUP(A4193,'RM Postcodes'!$A:$B,2,0),"Invalid"))</f>
        <v>live</v>
      </c>
      <c r="N4193" s="26" t="str">
        <f t="shared" si="397"/>
        <v>Redact</v>
      </c>
      <c r="O4193" s="26" t="str">
        <f t="shared" si="392"/>
        <v>Redact</v>
      </c>
    </row>
    <row r="4194" spans="1:15" x14ac:dyDescent="0.2">
      <c r="A4194" s="24" t="str">
        <f t="shared" si="393"/>
        <v>KY10 3</v>
      </c>
      <c r="B4194" s="1" t="s">
        <v>12502</v>
      </c>
      <c r="C4194" s="1" t="s">
        <v>12620</v>
      </c>
      <c r="D4194" s="1" t="s">
        <v>12629</v>
      </c>
      <c r="E4194" s="2">
        <v>6</v>
      </c>
      <c r="F4194" s="3">
        <v>5990142.290000001</v>
      </c>
      <c r="G4194" s="3">
        <v>3594357.0900000003</v>
      </c>
      <c r="H4194" s="4">
        <v>2317922.02</v>
      </c>
      <c r="I4194" s="25"/>
      <c r="J4194" s="26" t="str">
        <f t="shared" si="394"/>
        <v>No</v>
      </c>
      <c r="K4194" s="26" t="str">
        <f t="shared" si="395"/>
        <v>GB</v>
      </c>
      <c r="L4194" s="26" t="str">
        <f t="shared" si="396"/>
        <v>Invalid</v>
      </c>
      <c r="M4194" s="26" t="str">
        <f>IF(OR(ISBLANK(B4194),ISBLANK(C4194),ISBLANK(D4194)),"Missing",IFERROR(VLOOKUP(A4194,'RM Postcodes'!$A:$B,2,0),"Invalid"))</f>
        <v>live</v>
      </c>
      <c r="N4194" s="26" t="str">
        <f t="shared" si="397"/>
        <v>Redact</v>
      </c>
      <c r="O4194" s="26" t="str">
        <f t="shared" si="392"/>
        <v>Redact</v>
      </c>
    </row>
    <row r="4195" spans="1:15" x14ac:dyDescent="0.2">
      <c r="A4195" s="24" t="str">
        <f t="shared" si="393"/>
        <v>KY11 1</v>
      </c>
      <c r="B4195" s="1" t="s">
        <v>12502</v>
      </c>
      <c r="C4195" s="1" t="s">
        <v>12624</v>
      </c>
      <c r="D4195" s="1" t="s">
        <v>12621</v>
      </c>
      <c r="E4195" s="2">
        <v>5</v>
      </c>
      <c r="F4195" s="3">
        <v>88281.559999999983</v>
      </c>
      <c r="G4195" s="3">
        <v>30432.85</v>
      </c>
      <c r="H4195" s="4">
        <v>29632.67</v>
      </c>
      <c r="I4195" s="25"/>
      <c r="J4195" s="26" t="str">
        <f t="shared" si="394"/>
        <v>No</v>
      </c>
      <c r="K4195" s="26" t="str">
        <f t="shared" si="395"/>
        <v>GB</v>
      </c>
      <c r="L4195" s="26" t="str">
        <f t="shared" si="396"/>
        <v>Invalid</v>
      </c>
      <c r="M4195" s="26" t="str">
        <f>IF(OR(ISBLANK(B4195),ISBLANK(C4195),ISBLANK(D4195)),"Missing",IFERROR(VLOOKUP(A4195,'RM Postcodes'!$A:$B,2,0),"Invalid"))</f>
        <v>live</v>
      </c>
      <c r="N4195" s="26" t="str">
        <f t="shared" si="397"/>
        <v>Redact</v>
      </c>
      <c r="O4195" s="26" t="str">
        <f t="shared" si="392"/>
        <v>Redact</v>
      </c>
    </row>
    <row r="4196" spans="1:15" x14ac:dyDescent="0.2">
      <c r="A4196" s="24" t="str">
        <f t="shared" si="393"/>
        <v>KY11 2</v>
      </c>
      <c r="B4196" s="1" t="s">
        <v>12502</v>
      </c>
      <c r="C4196" s="1" t="s">
        <v>12624</v>
      </c>
      <c r="D4196" s="1" t="s">
        <v>12640</v>
      </c>
      <c r="E4196" s="2">
        <v>9</v>
      </c>
      <c r="F4196" s="3">
        <v>107512.28999999998</v>
      </c>
      <c r="G4196" s="3">
        <v>66666.42</v>
      </c>
      <c r="H4196" s="4">
        <v>8782.07</v>
      </c>
      <c r="I4196" s="25"/>
      <c r="J4196" s="26" t="str">
        <f t="shared" si="394"/>
        <v>No</v>
      </c>
      <c r="K4196" s="26" t="str">
        <f t="shared" si="395"/>
        <v>GB</v>
      </c>
      <c r="L4196" s="26" t="str">
        <f t="shared" si="396"/>
        <v>Invalid</v>
      </c>
      <c r="M4196" s="26" t="str">
        <f>IF(OR(ISBLANK(B4196),ISBLANK(C4196),ISBLANK(D4196)),"Missing",IFERROR(VLOOKUP(A4196,'RM Postcodes'!$A:$B,2,0),"Invalid"))</f>
        <v>live</v>
      </c>
      <c r="N4196" s="26" t="str">
        <f t="shared" si="397"/>
        <v>Redact</v>
      </c>
      <c r="O4196" s="26" t="str">
        <f t="shared" si="392"/>
        <v>Redact</v>
      </c>
    </row>
    <row r="4197" spans="1:15" x14ac:dyDescent="0.2">
      <c r="A4197" s="24" t="str">
        <f t="shared" si="393"/>
        <v>KY11 4</v>
      </c>
      <c r="B4197" s="1" t="s">
        <v>12502</v>
      </c>
      <c r="C4197" s="1" t="s">
        <v>12624</v>
      </c>
      <c r="D4197" s="1" t="s">
        <v>12630</v>
      </c>
      <c r="E4197" s="2">
        <v>5</v>
      </c>
      <c r="F4197" s="3">
        <v>90582.67</v>
      </c>
      <c r="G4197" s="3">
        <v>39692.67</v>
      </c>
      <c r="H4197" s="4">
        <v>31162.78</v>
      </c>
      <c r="I4197" s="25"/>
      <c r="J4197" s="26" t="str">
        <f t="shared" si="394"/>
        <v>No</v>
      </c>
      <c r="K4197" s="26" t="str">
        <f t="shared" si="395"/>
        <v>GB</v>
      </c>
      <c r="L4197" s="26" t="str">
        <f t="shared" si="396"/>
        <v>Invalid</v>
      </c>
      <c r="M4197" s="26" t="str">
        <f>IF(OR(ISBLANK(B4197),ISBLANK(C4197),ISBLANK(D4197)),"Missing",IFERROR(VLOOKUP(A4197,'RM Postcodes'!$A:$B,2,0),"Invalid"))</f>
        <v>live</v>
      </c>
      <c r="N4197" s="26" t="str">
        <f t="shared" si="397"/>
        <v>Redact</v>
      </c>
      <c r="O4197" s="26" t="str">
        <f t="shared" si="392"/>
        <v>Redact</v>
      </c>
    </row>
    <row r="4198" spans="1:15" x14ac:dyDescent="0.2">
      <c r="A4198" s="24" t="str">
        <f t="shared" si="393"/>
        <v>KY11 8</v>
      </c>
      <c r="B4198" s="1" t="s">
        <v>12502</v>
      </c>
      <c r="C4198" s="1" t="s">
        <v>12624</v>
      </c>
      <c r="D4198" s="1" t="s">
        <v>12626</v>
      </c>
      <c r="E4198" s="2">
        <v>22</v>
      </c>
      <c r="F4198" s="3">
        <v>432169.85000000003</v>
      </c>
      <c r="G4198" s="3">
        <v>44797.18</v>
      </c>
      <c r="H4198" s="4">
        <v>42101.279999999999</v>
      </c>
      <c r="I4198" s="25"/>
      <c r="J4198" s="26" t="str">
        <f t="shared" si="394"/>
        <v>No</v>
      </c>
      <c r="K4198" s="26" t="str">
        <f t="shared" si="395"/>
        <v>GB</v>
      </c>
      <c r="L4198" s="26" t="str">
        <f t="shared" si="396"/>
        <v>Invalid</v>
      </c>
      <c r="M4198" s="26" t="str">
        <f>IF(OR(ISBLANK(B4198),ISBLANK(C4198),ISBLANK(D4198)),"Missing",IFERROR(VLOOKUP(A4198,'RM Postcodes'!$A:$B,2,0),"Invalid"))</f>
        <v>live</v>
      </c>
      <c r="N4198" s="26" t="str">
        <f t="shared" si="397"/>
        <v>OK</v>
      </c>
      <c r="O4198" s="26" t="str">
        <f t="shared" si="392"/>
        <v>OK</v>
      </c>
    </row>
    <row r="4199" spans="1:15" x14ac:dyDescent="0.2">
      <c r="A4199" s="24" t="str">
        <f t="shared" si="393"/>
        <v>KY11 9</v>
      </c>
      <c r="B4199" s="1" t="s">
        <v>12502</v>
      </c>
      <c r="C4199" s="1" t="s">
        <v>12624</v>
      </c>
      <c r="D4199" s="1" t="s">
        <v>12627</v>
      </c>
      <c r="E4199" s="2">
        <v>7</v>
      </c>
      <c r="F4199" s="3">
        <v>114736.76000000001</v>
      </c>
      <c r="G4199" s="3">
        <v>47488.41</v>
      </c>
      <c r="H4199" s="4">
        <v>23640.190000000002</v>
      </c>
      <c r="I4199" s="25"/>
      <c r="J4199" s="26" t="str">
        <f t="shared" si="394"/>
        <v>No</v>
      </c>
      <c r="K4199" s="26" t="str">
        <f t="shared" si="395"/>
        <v>GB</v>
      </c>
      <c r="L4199" s="26" t="str">
        <f t="shared" si="396"/>
        <v>Invalid</v>
      </c>
      <c r="M4199" s="26" t="str">
        <f>IF(OR(ISBLANK(B4199),ISBLANK(C4199),ISBLANK(D4199)),"Missing",IFERROR(VLOOKUP(A4199,'RM Postcodes'!$A:$B,2,0),"Invalid"))</f>
        <v>live</v>
      </c>
      <c r="N4199" s="26" t="str">
        <f t="shared" si="397"/>
        <v>Redact</v>
      </c>
      <c r="O4199" s="26" t="str">
        <f t="shared" si="392"/>
        <v>Redact</v>
      </c>
    </row>
    <row r="4200" spans="1:15" x14ac:dyDescent="0.2">
      <c r="A4200" s="24" t="str">
        <f t="shared" si="393"/>
        <v>KY12 0</v>
      </c>
      <c r="B4200" s="1" t="s">
        <v>12502</v>
      </c>
      <c r="C4200" s="1" t="s">
        <v>12628</v>
      </c>
      <c r="D4200" s="1" t="s">
        <v>12632</v>
      </c>
      <c r="E4200" s="2">
        <v>4</v>
      </c>
      <c r="F4200" s="3">
        <v>14611.940000000002</v>
      </c>
      <c r="G4200" s="3">
        <v>9734.1</v>
      </c>
      <c r="H4200" s="4">
        <v>2715.21</v>
      </c>
      <c r="I4200" s="25"/>
      <c r="J4200" s="26" t="str">
        <f t="shared" si="394"/>
        <v>No</v>
      </c>
      <c r="K4200" s="26" t="str">
        <f t="shared" si="395"/>
        <v>GB</v>
      </c>
      <c r="L4200" s="26" t="str">
        <f t="shared" si="396"/>
        <v>Invalid</v>
      </c>
      <c r="M4200" s="26" t="str">
        <f>IF(OR(ISBLANK(B4200),ISBLANK(C4200),ISBLANK(D4200)),"Missing",IFERROR(VLOOKUP(A4200,'RM Postcodes'!$A:$B,2,0),"Invalid"))</f>
        <v>live</v>
      </c>
      <c r="N4200" s="26" t="str">
        <f t="shared" si="397"/>
        <v>Redact</v>
      </c>
      <c r="O4200" s="26" t="str">
        <f t="shared" si="392"/>
        <v>Redact</v>
      </c>
    </row>
    <row r="4201" spans="1:15" x14ac:dyDescent="0.2">
      <c r="A4201" s="24" t="str">
        <f t="shared" si="393"/>
        <v>KY12 7</v>
      </c>
      <c r="B4201" s="1" t="s">
        <v>12502</v>
      </c>
      <c r="C4201" s="1" t="s">
        <v>12628</v>
      </c>
      <c r="D4201" s="1" t="s">
        <v>12623</v>
      </c>
      <c r="E4201" s="2">
        <v>5</v>
      </c>
      <c r="F4201" s="3">
        <v>198900.81</v>
      </c>
      <c r="G4201" s="3">
        <v>93817.05</v>
      </c>
      <c r="H4201" s="4">
        <v>49734.080000000002</v>
      </c>
      <c r="I4201" s="25"/>
      <c r="J4201" s="26" t="str">
        <f t="shared" si="394"/>
        <v>No</v>
      </c>
      <c r="K4201" s="26" t="str">
        <f t="shared" si="395"/>
        <v>GB</v>
      </c>
      <c r="L4201" s="26" t="str">
        <f t="shared" si="396"/>
        <v>Invalid</v>
      </c>
      <c r="M4201" s="26" t="str">
        <f>IF(OR(ISBLANK(B4201),ISBLANK(C4201),ISBLANK(D4201)),"Missing",IFERROR(VLOOKUP(A4201,'RM Postcodes'!$A:$B,2,0),"Invalid"))</f>
        <v>live</v>
      </c>
      <c r="N4201" s="26" t="str">
        <f t="shared" si="397"/>
        <v>Redact</v>
      </c>
      <c r="O4201" s="26" t="str">
        <f t="shared" si="392"/>
        <v>Redact</v>
      </c>
    </row>
    <row r="4202" spans="1:15" x14ac:dyDescent="0.2">
      <c r="A4202" s="24" t="str">
        <f t="shared" si="393"/>
        <v>KY12 8</v>
      </c>
      <c r="B4202" s="1" t="s">
        <v>12502</v>
      </c>
      <c r="C4202" s="1" t="s">
        <v>12628</v>
      </c>
      <c r="D4202" s="1" t="s">
        <v>12626</v>
      </c>
      <c r="E4202" s="2">
        <v>6</v>
      </c>
      <c r="F4202" s="3">
        <v>235559.11</v>
      </c>
      <c r="G4202" s="3">
        <v>147021.94</v>
      </c>
      <c r="H4202" s="4">
        <v>49741.53</v>
      </c>
      <c r="I4202" s="25"/>
      <c r="J4202" s="26" t="str">
        <f t="shared" si="394"/>
        <v>No</v>
      </c>
      <c r="K4202" s="26" t="str">
        <f t="shared" si="395"/>
        <v>GB</v>
      </c>
      <c r="L4202" s="26" t="str">
        <f t="shared" si="396"/>
        <v>Invalid</v>
      </c>
      <c r="M4202" s="26" t="str">
        <f>IF(OR(ISBLANK(B4202),ISBLANK(C4202),ISBLANK(D4202)),"Missing",IFERROR(VLOOKUP(A4202,'RM Postcodes'!$A:$B,2,0),"Invalid"))</f>
        <v>live</v>
      </c>
      <c r="N4202" s="26" t="str">
        <f t="shared" si="397"/>
        <v>Redact</v>
      </c>
      <c r="O4202" s="26" t="str">
        <f t="shared" si="392"/>
        <v>Redact</v>
      </c>
    </row>
    <row r="4203" spans="1:15" x14ac:dyDescent="0.2">
      <c r="A4203" s="24" t="str">
        <f t="shared" si="393"/>
        <v>KY12 9</v>
      </c>
      <c r="B4203" s="1" t="s">
        <v>12502</v>
      </c>
      <c r="C4203" s="1" t="s">
        <v>12628</v>
      </c>
      <c r="D4203" s="1" t="s">
        <v>12627</v>
      </c>
      <c r="E4203" s="2">
        <v>8</v>
      </c>
      <c r="F4203" s="3">
        <v>139499.11000000002</v>
      </c>
      <c r="G4203" s="3">
        <v>49832.07</v>
      </c>
      <c r="H4203" s="4">
        <v>49608.43</v>
      </c>
      <c r="I4203" s="25"/>
      <c r="J4203" s="26" t="str">
        <f t="shared" si="394"/>
        <v>No</v>
      </c>
      <c r="K4203" s="26" t="str">
        <f t="shared" si="395"/>
        <v>GB</v>
      </c>
      <c r="L4203" s="26" t="str">
        <f t="shared" si="396"/>
        <v>Invalid</v>
      </c>
      <c r="M4203" s="26" t="str">
        <f>IF(OR(ISBLANK(B4203),ISBLANK(C4203),ISBLANK(D4203)),"Missing",IFERROR(VLOOKUP(A4203,'RM Postcodes'!$A:$B,2,0),"Invalid"))</f>
        <v>live</v>
      </c>
      <c r="N4203" s="26" t="str">
        <f t="shared" si="397"/>
        <v>Redact</v>
      </c>
      <c r="O4203" s="26" t="str">
        <f t="shared" si="392"/>
        <v>Redact</v>
      </c>
    </row>
    <row r="4204" spans="1:15" x14ac:dyDescent="0.2">
      <c r="A4204" s="24" t="str">
        <f t="shared" si="393"/>
        <v>KY13 0</v>
      </c>
      <c r="B4204" s="1" t="s">
        <v>12502</v>
      </c>
      <c r="C4204" s="1" t="s">
        <v>12631</v>
      </c>
      <c r="D4204" s="1" t="s">
        <v>12632</v>
      </c>
      <c r="E4204" s="2">
        <v>3</v>
      </c>
      <c r="F4204" s="3">
        <v>98000.88</v>
      </c>
      <c r="G4204" s="3">
        <v>44480.36</v>
      </c>
      <c r="H4204" s="4">
        <v>43288.67</v>
      </c>
      <c r="I4204" s="25"/>
      <c r="J4204" s="26" t="str">
        <f t="shared" si="394"/>
        <v>No</v>
      </c>
      <c r="K4204" s="26" t="str">
        <f t="shared" si="395"/>
        <v>GB</v>
      </c>
      <c r="L4204" s="26" t="str">
        <f t="shared" si="396"/>
        <v>Invalid</v>
      </c>
      <c r="M4204" s="26" t="str">
        <f>IF(OR(ISBLANK(B4204),ISBLANK(C4204),ISBLANK(D4204)),"Missing",IFERROR(VLOOKUP(A4204,'RM Postcodes'!$A:$B,2,0),"Invalid"))</f>
        <v>live</v>
      </c>
      <c r="N4204" s="26" t="str">
        <f t="shared" si="397"/>
        <v>Redact</v>
      </c>
      <c r="O4204" s="26" t="str">
        <f t="shared" si="392"/>
        <v>Redact</v>
      </c>
    </row>
    <row r="4205" spans="1:15" x14ac:dyDescent="0.2">
      <c r="A4205" s="24" t="str">
        <f t="shared" si="393"/>
        <v>KY13 8</v>
      </c>
      <c r="B4205" s="1" t="s">
        <v>12502</v>
      </c>
      <c r="C4205" s="1" t="s">
        <v>12631</v>
      </c>
      <c r="D4205" s="1" t="s">
        <v>12626</v>
      </c>
      <c r="E4205" s="2">
        <v>3</v>
      </c>
      <c r="F4205" s="3">
        <v>90850.77</v>
      </c>
      <c r="G4205" s="3">
        <v>42889.82</v>
      </c>
      <c r="H4205" s="4">
        <v>25734.09</v>
      </c>
      <c r="I4205" s="25"/>
      <c r="J4205" s="26" t="str">
        <f t="shared" si="394"/>
        <v>No</v>
      </c>
      <c r="K4205" s="26" t="str">
        <f t="shared" si="395"/>
        <v>GB</v>
      </c>
      <c r="L4205" s="26" t="str">
        <f t="shared" si="396"/>
        <v>Invalid</v>
      </c>
      <c r="M4205" s="26" t="str">
        <f>IF(OR(ISBLANK(B4205),ISBLANK(C4205),ISBLANK(D4205)),"Missing",IFERROR(VLOOKUP(A4205,'RM Postcodes'!$A:$B,2,0),"Invalid"))</f>
        <v>live</v>
      </c>
      <c r="N4205" s="26" t="str">
        <f t="shared" si="397"/>
        <v>Redact</v>
      </c>
      <c r="O4205" s="26" t="str">
        <f t="shared" si="392"/>
        <v>Redact</v>
      </c>
    </row>
    <row r="4206" spans="1:15" x14ac:dyDescent="0.2">
      <c r="A4206" s="24" t="str">
        <f t="shared" si="393"/>
        <v>KY13 9</v>
      </c>
      <c r="B4206" s="1" t="s">
        <v>12502</v>
      </c>
      <c r="C4206" s="1" t="s">
        <v>12631</v>
      </c>
      <c r="D4206" s="1" t="s">
        <v>12627</v>
      </c>
      <c r="E4206" s="2">
        <v>1</v>
      </c>
      <c r="F4206" s="3">
        <v>39692.61</v>
      </c>
      <c r="G4206" s="3">
        <v>39692.61</v>
      </c>
      <c r="H4206" s="4">
        <v>0</v>
      </c>
      <c r="I4206" s="25"/>
      <c r="J4206" s="26" t="str">
        <f t="shared" si="394"/>
        <v>No</v>
      </c>
      <c r="K4206" s="26" t="str">
        <f t="shared" si="395"/>
        <v>GB</v>
      </c>
      <c r="L4206" s="26" t="str">
        <f t="shared" si="396"/>
        <v>Invalid</v>
      </c>
      <c r="M4206" s="26" t="str">
        <f>IF(OR(ISBLANK(B4206),ISBLANK(C4206),ISBLANK(D4206)),"Missing",IFERROR(VLOOKUP(A4206,'RM Postcodes'!$A:$B,2,0),"Invalid"))</f>
        <v>live</v>
      </c>
      <c r="N4206" s="26" t="str">
        <f t="shared" si="397"/>
        <v>Redact</v>
      </c>
      <c r="O4206" s="26" t="str">
        <f t="shared" si="392"/>
        <v>Redact</v>
      </c>
    </row>
    <row r="4207" spans="1:15" x14ac:dyDescent="0.2">
      <c r="A4207" s="24" t="str">
        <f t="shared" si="393"/>
        <v>KY14 6</v>
      </c>
      <c r="B4207" s="1" t="s">
        <v>12502</v>
      </c>
      <c r="C4207" s="1" t="s">
        <v>12633</v>
      </c>
      <c r="D4207" s="1" t="s">
        <v>12622</v>
      </c>
      <c r="E4207" s="2">
        <v>1</v>
      </c>
      <c r="F4207" s="3">
        <v>2168830.25</v>
      </c>
      <c r="G4207" s="3">
        <v>2168830.25</v>
      </c>
      <c r="H4207" s="4">
        <v>0</v>
      </c>
      <c r="I4207" s="25"/>
      <c r="J4207" s="26" t="str">
        <f t="shared" si="394"/>
        <v>No</v>
      </c>
      <c r="K4207" s="26" t="str">
        <f t="shared" si="395"/>
        <v>GB</v>
      </c>
      <c r="L4207" s="26" t="str">
        <f t="shared" si="396"/>
        <v>Invalid</v>
      </c>
      <c r="M4207" s="26" t="str">
        <f>IF(OR(ISBLANK(B4207),ISBLANK(C4207),ISBLANK(D4207)),"Missing",IFERROR(VLOOKUP(A4207,'RM Postcodes'!$A:$B,2,0),"Invalid"))</f>
        <v>live</v>
      </c>
      <c r="N4207" s="26" t="str">
        <f t="shared" si="397"/>
        <v>Redact</v>
      </c>
      <c r="O4207" s="26" t="str">
        <f t="shared" si="392"/>
        <v>Redact</v>
      </c>
    </row>
    <row r="4208" spans="1:15" x14ac:dyDescent="0.2">
      <c r="A4208" s="24" t="str">
        <f t="shared" si="393"/>
        <v>KY14 7</v>
      </c>
      <c r="B4208" s="1" t="s">
        <v>12502</v>
      </c>
      <c r="C4208" s="1" t="s">
        <v>12633</v>
      </c>
      <c r="D4208" s="1" t="s">
        <v>12623</v>
      </c>
      <c r="E4208" s="2">
        <v>5</v>
      </c>
      <c r="F4208" s="3">
        <v>3008470.35</v>
      </c>
      <c r="G4208" s="3">
        <v>1213495.17</v>
      </c>
      <c r="H4208" s="4">
        <v>868374.18</v>
      </c>
      <c r="I4208" s="25"/>
      <c r="J4208" s="26" t="str">
        <f t="shared" si="394"/>
        <v>No</v>
      </c>
      <c r="K4208" s="26" t="str">
        <f t="shared" si="395"/>
        <v>GB</v>
      </c>
      <c r="L4208" s="26" t="str">
        <f t="shared" si="396"/>
        <v>Invalid</v>
      </c>
      <c r="M4208" s="26" t="str">
        <f>IF(OR(ISBLANK(B4208),ISBLANK(C4208),ISBLANK(D4208)),"Missing",IFERROR(VLOOKUP(A4208,'RM Postcodes'!$A:$B,2,0),"Invalid"))</f>
        <v>live</v>
      </c>
      <c r="N4208" s="26" t="str">
        <f t="shared" si="397"/>
        <v>Redact</v>
      </c>
      <c r="O4208" s="26" t="str">
        <f t="shared" si="392"/>
        <v>Redact</v>
      </c>
    </row>
    <row r="4209" spans="1:15" x14ac:dyDescent="0.2">
      <c r="A4209" s="24" t="str">
        <f t="shared" si="393"/>
        <v>KY15 4</v>
      </c>
      <c r="B4209" s="1" t="s">
        <v>12502</v>
      </c>
      <c r="C4209" s="1" t="s">
        <v>12634</v>
      </c>
      <c r="D4209" s="1" t="s">
        <v>12630</v>
      </c>
      <c r="E4209" s="2">
        <v>6</v>
      </c>
      <c r="F4209" s="3">
        <v>1060049.9100000001</v>
      </c>
      <c r="G4209" s="3">
        <v>900000</v>
      </c>
      <c r="H4209" s="4">
        <v>54956.39</v>
      </c>
      <c r="I4209" s="25"/>
      <c r="J4209" s="26" t="str">
        <f t="shared" si="394"/>
        <v>No</v>
      </c>
      <c r="K4209" s="26" t="str">
        <f t="shared" si="395"/>
        <v>GB</v>
      </c>
      <c r="L4209" s="26" t="str">
        <f t="shared" si="396"/>
        <v>Invalid</v>
      </c>
      <c r="M4209" s="26" t="str">
        <f>IF(OR(ISBLANK(B4209),ISBLANK(C4209),ISBLANK(D4209)),"Missing",IFERROR(VLOOKUP(A4209,'RM Postcodes'!$A:$B,2,0),"Invalid"))</f>
        <v>live</v>
      </c>
      <c r="N4209" s="26" t="str">
        <f t="shared" si="397"/>
        <v>Redact</v>
      </c>
      <c r="O4209" s="26" t="str">
        <f t="shared" si="392"/>
        <v>Redact</v>
      </c>
    </row>
    <row r="4210" spans="1:15" x14ac:dyDescent="0.2">
      <c r="A4210" s="24" t="str">
        <f t="shared" si="393"/>
        <v>KY15 5</v>
      </c>
      <c r="B4210" s="1" t="s">
        <v>12502</v>
      </c>
      <c r="C4210" s="1" t="s">
        <v>12634</v>
      </c>
      <c r="D4210" s="1" t="s">
        <v>12625</v>
      </c>
      <c r="E4210" s="2">
        <v>3</v>
      </c>
      <c r="F4210" s="3">
        <v>24297.300000000003</v>
      </c>
      <c r="G4210" s="3">
        <v>8433.2900000000009</v>
      </c>
      <c r="H4210" s="4">
        <v>8006.47</v>
      </c>
      <c r="I4210" s="25"/>
      <c r="J4210" s="26" t="str">
        <f t="shared" si="394"/>
        <v>No</v>
      </c>
      <c r="K4210" s="26" t="str">
        <f t="shared" si="395"/>
        <v>GB</v>
      </c>
      <c r="L4210" s="26" t="str">
        <f t="shared" si="396"/>
        <v>Invalid</v>
      </c>
      <c r="M4210" s="26" t="str">
        <f>IF(OR(ISBLANK(B4210),ISBLANK(C4210),ISBLANK(D4210)),"Missing",IFERROR(VLOOKUP(A4210,'RM Postcodes'!$A:$B,2,0),"Invalid"))</f>
        <v>live</v>
      </c>
      <c r="N4210" s="26" t="str">
        <f t="shared" si="397"/>
        <v>Redact</v>
      </c>
      <c r="O4210" s="26" t="str">
        <f t="shared" si="392"/>
        <v>Redact</v>
      </c>
    </row>
    <row r="4211" spans="1:15" x14ac:dyDescent="0.2">
      <c r="A4211" s="24" t="str">
        <f t="shared" si="393"/>
        <v>KY15 7</v>
      </c>
      <c r="B4211" s="1" t="s">
        <v>12502</v>
      </c>
      <c r="C4211" s="1" t="s">
        <v>12634</v>
      </c>
      <c r="D4211" s="1" t="s">
        <v>12623</v>
      </c>
      <c r="E4211" s="2">
        <v>12</v>
      </c>
      <c r="F4211" s="3">
        <v>5253718.5600000005</v>
      </c>
      <c r="G4211" s="3">
        <v>3352494</v>
      </c>
      <c r="H4211" s="4">
        <v>852014.41</v>
      </c>
      <c r="I4211" s="25"/>
      <c r="J4211" s="26" t="str">
        <f t="shared" si="394"/>
        <v>No</v>
      </c>
      <c r="K4211" s="26" t="str">
        <f t="shared" si="395"/>
        <v>GB</v>
      </c>
      <c r="L4211" s="26" t="str">
        <f t="shared" si="396"/>
        <v>Invalid</v>
      </c>
      <c r="M4211" s="26" t="str">
        <f>IF(OR(ISBLANK(B4211),ISBLANK(C4211),ISBLANK(D4211)),"Missing",IFERROR(VLOOKUP(A4211,'RM Postcodes'!$A:$B,2,0),"Invalid"))</f>
        <v>live</v>
      </c>
      <c r="N4211" s="26" t="str">
        <f t="shared" si="397"/>
        <v>OK</v>
      </c>
      <c r="O4211" s="26" t="str">
        <f t="shared" si="392"/>
        <v>Redact</v>
      </c>
    </row>
    <row r="4212" spans="1:15" x14ac:dyDescent="0.2">
      <c r="A4212" s="24" t="str">
        <f t="shared" si="393"/>
        <v>KY16 0</v>
      </c>
      <c r="B4212" s="1" t="s">
        <v>12502</v>
      </c>
      <c r="C4212" s="1" t="s">
        <v>12635</v>
      </c>
      <c r="D4212" s="1" t="s">
        <v>12632</v>
      </c>
      <c r="E4212" s="2">
        <v>3</v>
      </c>
      <c r="F4212" s="3">
        <v>99139.839999999997</v>
      </c>
      <c r="G4212" s="3">
        <v>59000</v>
      </c>
      <c r="H4212" s="4">
        <v>35691.71</v>
      </c>
      <c r="I4212" s="25"/>
      <c r="J4212" s="26" t="str">
        <f t="shared" si="394"/>
        <v>No</v>
      </c>
      <c r="K4212" s="26" t="str">
        <f t="shared" si="395"/>
        <v>GB</v>
      </c>
      <c r="L4212" s="26" t="str">
        <f t="shared" si="396"/>
        <v>Invalid</v>
      </c>
      <c r="M4212" s="26" t="str">
        <f>IF(OR(ISBLANK(B4212),ISBLANK(C4212),ISBLANK(D4212)),"Missing",IFERROR(VLOOKUP(A4212,'RM Postcodes'!$A:$B,2,0),"Invalid"))</f>
        <v>live</v>
      </c>
      <c r="N4212" s="26" t="str">
        <f t="shared" si="397"/>
        <v>Redact</v>
      </c>
      <c r="O4212" s="26" t="str">
        <f t="shared" si="392"/>
        <v>Redact</v>
      </c>
    </row>
    <row r="4213" spans="1:15" x14ac:dyDescent="0.2">
      <c r="A4213" s="24" t="str">
        <f t="shared" si="393"/>
        <v>KY16 8</v>
      </c>
      <c r="B4213" s="1" t="s">
        <v>12502</v>
      </c>
      <c r="C4213" s="1" t="s">
        <v>12635</v>
      </c>
      <c r="D4213" s="1" t="s">
        <v>12626</v>
      </c>
      <c r="E4213" s="2">
        <v>3</v>
      </c>
      <c r="F4213" s="3">
        <v>32734.86</v>
      </c>
      <c r="G4213" s="3">
        <v>27673.14</v>
      </c>
      <c r="H4213" s="4">
        <v>3239.47</v>
      </c>
      <c r="I4213" s="25"/>
      <c r="J4213" s="26" t="str">
        <f t="shared" si="394"/>
        <v>No</v>
      </c>
      <c r="K4213" s="26" t="str">
        <f t="shared" si="395"/>
        <v>GB</v>
      </c>
      <c r="L4213" s="26" t="str">
        <f t="shared" si="396"/>
        <v>Invalid</v>
      </c>
      <c r="M4213" s="26" t="str">
        <f>IF(OR(ISBLANK(B4213),ISBLANK(C4213),ISBLANK(D4213)),"Missing",IFERROR(VLOOKUP(A4213,'RM Postcodes'!$A:$B,2,0),"Invalid"))</f>
        <v>live</v>
      </c>
      <c r="N4213" s="26" t="str">
        <f t="shared" si="397"/>
        <v>Redact</v>
      </c>
      <c r="O4213" s="26" t="str">
        <f t="shared" si="392"/>
        <v>Redact</v>
      </c>
    </row>
    <row r="4214" spans="1:15" x14ac:dyDescent="0.2">
      <c r="A4214" s="24" t="str">
        <f t="shared" si="393"/>
        <v>KY16 9</v>
      </c>
      <c r="B4214" s="1" t="s">
        <v>12502</v>
      </c>
      <c r="C4214" s="1" t="s">
        <v>12635</v>
      </c>
      <c r="D4214" s="1" t="s">
        <v>12627</v>
      </c>
      <c r="E4214" s="2">
        <v>10</v>
      </c>
      <c r="F4214" s="3">
        <v>300420.69999999995</v>
      </c>
      <c r="G4214" s="3">
        <v>49247.38</v>
      </c>
      <c r="H4214" s="4">
        <v>48788.39</v>
      </c>
      <c r="I4214" s="25"/>
      <c r="J4214" s="26" t="str">
        <f t="shared" si="394"/>
        <v>No</v>
      </c>
      <c r="K4214" s="26" t="str">
        <f t="shared" si="395"/>
        <v>GB</v>
      </c>
      <c r="L4214" s="26" t="str">
        <f t="shared" si="396"/>
        <v>Invalid</v>
      </c>
      <c r="M4214" s="26" t="str">
        <f>IF(OR(ISBLANK(B4214),ISBLANK(C4214),ISBLANK(D4214)),"Missing",IFERROR(VLOOKUP(A4214,'RM Postcodes'!$A:$B,2,0),"Invalid"))</f>
        <v>live</v>
      </c>
      <c r="N4214" s="26" t="str">
        <f t="shared" si="397"/>
        <v>OK</v>
      </c>
      <c r="O4214" s="26" t="str">
        <f t="shared" si="392"/>
        <v>OK</v>
      </c>
    </row>
    <row r="4215" spans="1:15" x14ac:dyDescent="0.2">
      <c r="A4215" s="24" t="str">
        <f t="shared" si="393"/>
        <v>KY2 5</v>
      </c>
      <c r="B4215" s="1" t="s">
        <v>12502</v>
      </c>
      <c r="C4215" s="1" t="s">
        <v>12664</v>
      </c>
      <c r="D4215" s="1" t="s">
        <v>12625</v>
      </c>
      <c r="E4215" s="2">
        <v>1</v>
      </c>
      <c r="F4215" s="3">
        <v>417041.37</v>
      </c>
      <c r="G4215" s="3">
        <v>417041.37</v>
      </c>
      <c r="H4215" s="4">
        <v>0</v>
      </c>
      <c r="I4215" s="25"/>
      <c r="J4215" s="26" t="str">
        <f t="shared" si="394"/>
        <v>No</v>
      </c>
      <c r="K4215" s="26" t="str">
        <f t="shared" si="395"/>
        <v>GB</v>
      </c>
      <c r="L4215" s="26" t="str">
        <f t="shared" si="396"/>
        <v>Invalid</v>
      </c>
      <c r="M4215" s="26" t="str">
        <f>IF(OR(ISBLANK(B4215),ISBLANK(C4215),ISBLANK(D4215)),"Missing",IFERROR(VLOOKUP(A4215,'RM Postcodes'!$A:$B,2,0),"Invalid"))</f>
        <v>live</v>
      </c>
      <c r="N4215" s="26" t="str">
        <f t="shared" si="397"/>
        <v>Redact</v>
      </c>
      <c r="O4215" s="26" t="str">
        <f t="shared" si="392"/>
        <v>Redact</v>
      </c>
    </row>
    <row r="4216" spans="1:15" x14ac:dyDescent="0.2">
      <c r="A4216" s="24" t="str">
        <f t="shared" si="393"/>
        <v>KY2 6</v>
      </c>
      <c r="B4216" s="1" t="s">
        <v>12502</v>
      </c>
      <c r="C4216" s="1" t="s">
        <v>12664</v>
      </c>
      <c r="D4216" s="1" t="s">
        <v>12622</v>
      </c>
      <c r="E4216" s="2">
        <v>10</v>
      </c>
      <c r="F4216" s="3">
        <v>3082742.5600000005</v>
      </c>
      <c r="G4216" s="3">
        <v>2831000</v>
      </c>
      <c r="H4216" s="4">
        <v>48992.21</v>
      </c>
      <c r="I4216" s="25"/>
      <c r="J4216" s="26" t="str">
        <f t="shared" si="394"/>
        <v>No</v>
      </c>
      <c r="K4216" s="26" t="str">
        <f t="shared" si="395"/>
        <v>GB</v>
      </c>
      <c r="L4216" s="26" t="str">
        <f t="shared" si="396"/>
        <v>Invalid</v>
      </c>
      <c r="M4216" s="26" t="str">
        <f>IF(OR(ISBLANK(B4216),ISBLANK(C4216),ISBLANK(D4216)),"Missing",IFERROR(VLOOKUP(A4216,'RM Postcodes'!$A:$B,2,0),"Invalid"))</f>
        <v>live</v>
      </c>
      <c r="N4216" s="26" t="str">
        <f t="shared" si="397"/>
        <v>OK</v>
      </c>
      <c r="O4216" s="26" t="str">
        <f t="shared" si="392"/>
        <v>Redact</v>
      </c>
    </row>
    <row r="4217" spans="1:15" x14ac:dyDescent="0.2">
      <c r="A4217" s="24" t="str">
        <f t="shared" si="393"/>
        <v>KY3 0</v>
      </c>
      <c r="B4217" s="1" t="s">
        <v>12502</v>
      </c>
      <c r="C4217" s="1" t="s">
        <v>12665</v>
      </c>
      <c r="D4217" s="1" t="s">
        <v>12632</v>
      </c>
      <c r="E4217" s="2">
        <v>2</v>
      </c>
      <c r="F4217" s="3">
        <v>46588.83</v>
      </c>
      <c r="G4217" s="3">
        <v>24078.51</v>
      </c>
      <c r="H4217" s="4">
        <v>22510.32</v>
      </c>
      <c r="I4217" s="25"/>
      <c r="J4217" s="26" t="str">
        <f t="shared" si="394"/>
        <v>No</v>
      </c>
      <c r="K4217" s="26" t="str">
        <f t="shared" si="395"/>
        <v>GB</v>
      </c>
      <c r="L4217" s="26" t="str">
        <f t="shared" si="396"/>
        <v>Invalid</v>
      </c>
      <c r="M4217" s="26" t="str">
        <f>IF(OR(ISBLANK(B4217),ISBLANK(C4217),ISBLANK(D4217)),"Missing",IFERROR(VLOOKUP(A4217,'RM Postcodes'!$A:$B,2,0),"Invalid"))</f>
        <v>live</v>
      </c>
      <c r="N4217" s="26" t="str">
        <f t="shared" si="397"/>
        <v>Redact</v>
      </c>
      <c r="O4217" s="26" t="str">
        <f t="shared" si="392"/>
        <v>Redact</v>
      </c>
    </row>
    <row r="4218" spans="1:15" x14ac:dyDescent="0.2">
      <c r="A4218" s="24" t="str">
        <f t="shared" si="393"/>
        <v>KY3 9</v>
      </c>
      <c r="B4218" s="1" t="s">
        <v>12502</v>
      </c>
      <c r="C4218" s="1" t="s">
        <v>12665</v>
      </c>
      <c r="D4218" s="1" t="s">
        <v>12627</v>
      </c>
      <c r="E4218" s="2">
        <v>3</v>
      </c>
      <c r="F4218" s="3">
        <v>46786.039999999994</v>
      </c>
      <c r="G4218" s="3">
        <v>25120.49</v>
      </c>
      <c r="H4218" s="4">
        <v>13819.21</v>
      </c>
      <c r="I4218" s="25"/>
      <c r="J4218" s="26" t="str">
        <f t="shared" si="394"/>
        <v>No</v>
      </c>
      <c r="K4218" s="26" t="str">
        <f t="shared" si="395"/>
        <v>GB</v>
      </c>
      <c r="L4218" s="26" t="str">
        <f t="shared" si="396"/>
        <v>Invalid</v>
      </c>
      <c r="M4218" s="26" t="str">
        <f>IF(OR(ISBLANK(B4218),ISBLANK(C4218),ISBLANK(D4218)),"Missing",IFERROR(VLOOKUP(A4218,'RM Postcodes'!$A:$B,2,0),"Invalid"))</f>
        <v>live</v>
      </c>
      <c r="N4218" s="26" t="str">
        <f t="shared" si="397"/>
        <v>Redact</v>
      </c>
      <c r="O4218" s="26" t="str">
        <f t="shared" si="392"/>
        <v>Redact</v>
      </c>
    </row>
    <row r="4219" spans="1:15" x14ac:dyDescent="0.2">
      <c r="A4219" s="24" t="str">
        <f t="shared" si="393"/>
        <v>KY4 0</v>
      </c>
      <c r="B4219" s="1" t="s">
        <v>12502</v>
      </c>
      <c r="C4219" s="1" t="s">
        <v>12666</v>
      </c>
      <c r="D4219" s="1" t="s">
        <v>12632</v>
      </c>
      <c r="E4219" s="2">
        <v>2</v>
      </c>
      <c r="F4219" s="3">
        <v>15931.18</v>
      </c>
      <c r="G4219" s="3">
        <v>12706.72</v>
      </c>
      <c r="H4219" s="4">
        <v>3224.46</v>
      </c>
      <c r="I4219" s="25"/>
      <c r="J4219" s="26" t="str">
        <f t="shared" si="394"/>
        <v>No</v>
      </c>
      <c r="K4219" s="26" t="str">
        <f t="shared" si="395"/>
        <v>GB</v>
      </c>
      <c r="L4219" s="26" t="str">
        <f t="shared" si="396"/>
        <v>Invalid</v>
      </c>
      <c r="M4219" s="26" t="str">
        <f>IF(OR(ISBLANK(B4219),ISBLANK(C4219),ISBLANK(D4219)),"Missing",IFERROR(VLOOKUP(A4219,'RM Postcodes'!$A:$B,2,0),"Invalid"))</f>
        <v>live</v>
      </c>
      <c r="N4219" s="26" t="str">
        <f t="shared" si="397"/>
        <v>Redact</v>
      </c>
      <c r="O4219" s="26" t="str">
        <f t="shared" si="392"/>
        <v>Redact</v>
      </c>
    </row>
    <row r="4220" spans="1:15" x14ac:dyDescent="0.2">
      <c r="A4220" s="24" t="str">
        <f t="shared" si="393"/>
        <v>KY4 9</v>
      </c>
      <c r="B4220" s="1" t="s">
        <v>12502</v>
      </c>
      <c r="C4220" s="1" t="s">
        <v>12666</v>
      </c>
      <c r="D4220" s="1" t="s">
        <v>12627</v>
      </c>
      <c r="E4220" s="2">
        <v>2</v>
      </c>
      <c r="F4220" s="3">
        <v>110881.1</v>
      </c>
      <c r="G4220" s="3">
        <v>97774.75</v>
      </c>
      <c r="H4220" s="4">
        <v>13106.35</v>
      </c>
      <c r="I4220" s="25"/>
      <c r="J4220" s="26" t="str">
        <f t="shared" si="394"/>
        <v>No</v>
      </c>
      <c r="K4220" s="26" t="str">
        <f t="shared" si="395"/>
        <v>GB</v>
      </c>
      <c r="L4220" s="26" t="str">
        <f t="shared" si="396"/>
        <v>Invalid</v>
      </c>
      <c r="M4220" s="26" t="str">
        <f>IF(OR(ISBLANK(B4220),ISBLANK(C4220),ISBLANK(D4220)),"Missing",IFERROR(VLOOKUP(A4220,'RM Postcodes'!$A:$B,2,0),"Invalid"))</f>
        <v>live</v>
      </c>
      <c r="N4220" s="26" t="str">
        <f t="shared" si="397"/>
        <v>Redact</v>
      </c>
      <c r="O4220" s="26" t="str">
        <f t="shared" si="392"/>
        <v>Redact</v>
      </c>
    </row>
    <row r="4221" spans="1:15" x14ac:dyDescent="0.2">
      <c r="A4221" s="24" t="str">
        <f t="shared" si="393"/>
        <v>KY5 0</v>
      </c>
      <c r="B4221" s="1" t="s">
        <v>12502</v>
      </c>
      <c r="C4221" s="1" t="s">
        <v>12667</v>
      </c>
      <c r="D4221" s="1" t="s">
        <v>12632</v>
      </c>
      <c r="E4221" s="2">
        <v>3</v>
      </c>
      <c r="F4221" s="3">
        <v>86922.72</v>
      </c>
      <c r="G4221" s="3">
        <v>46280.85</v>
      </c>
      <c r="H4221" s="4">
        <v>20496</v>
      </c>
      <c r="I4221" s="25"/>
      <c r="J4221" s="26" t="str">
        <f t="shared" si="394"/>
        <v>No</v>
      </c>
      <c r="K4221" s="26" t="str">
        <f t="shared" si="395"/>
        <v>GB</v>
      </c>
      <c r="L4221" s="26" t="str">
        <f t="shared" si="396"/>
        <v>Invalid</v>
      </c>
      <c r="M4221" s="26" t="str">
        <f>IF(OR(ISBLANK(B4221),ISBLANK(C4221),ISBLANK(D4221)),"Missing",IFERROR(VLOOKUP(A4221,'RM Postcodes'!$A:$B,2,0),"Invalid"))</f>
        <v>live</v>
      </c>
      <c r="N4221" s="26" t="str">
        <f t="shared" si="397"/>
        <v>Redact</v>
      </c>
      <c r="O4221" s="26" t="str">
        <f t="shared" si="392"/>
        <v>Redact</v>
      </c>
    </row>
    <row r="4222" spans="1:15" x14ac:dyDescent="0.2">
      <c r="A4222" s="24" t="str">
        <f t="shared" si="393"/>
        <v>KY5 8</v>
      </c>
      <c r="B4222" s="1" t="s">
        <v>12502</v>
      </c>
      <c r="C4222" s="1" t="s">
        <v>12667</v>
      </c>
      <c r="D4222" s="1" t="s">
        <v>12626</v>
      </c>
      <c r="E4222" s="2">
        <v>2</v>
      </c>
      <c r="F4222" s="3">
        <v>50384.1</v>
      </c>
      <c r="G4222" s="3">
        <v>50234.97</v>
      </c>
      <c r="H4222" s="4">
        <v>149.13</v>
      </c>
      <c r="I4222" s="25"/>
      <c r="J4222" s="26" t="str">
        <f t="shared" si="394"/>
        <v>No</v>
      </c>
      <c r="K4222" s="26" t="str">
        <f t="shared" si="395"/>
        <v>GB</v>
      </c>
      <c r="L4222" s="26" t="str">
        <f t="shared" si="396"/>
        <v>Invalid</v>
      </c>
      <c r="M4222" s="26" t="str">
        <f>IF(OR(ISBLANK(B4222),ISBLANK(C4222),ISBLANK(D4222)),"Missing",IFERROR(VLOOKUP(A4222,'RM Postcodes'!$A:$B,2,0),"Invalid"))</f>
        <v>live</v>
      </c>
      <c r="N4222" s="26" t="str">
        <f t="shared" si="397"/>
        <v>Redact</v>
      </c>
      <c r="O4222" s="26" t="str">
        <f t="shared" si="392"/>
        <v>Redact</v>
      </c>
    </row>
    <row r="4223" spans="1:15" x14ac:dyDescent="0.2">
      <c r="A4223" s="24" t="str">
        <f t="shared" si="393"/>
        <v>KY5 9</v>
      </c>
      <c r="B4223" s="1" t="s">
        <v>12502</v>
      </c>
      <c r="C4223" s="1" t="s">
        <v>12667</v>
      </c>
      <c r="D4223" s="1" t="s">
        <v>12627</v>
      </c>
      <c r="E4223" s="2">
        <v>6</v>
      </c>
      <c r="F4223" s="3">
        <v>88764.12</v>
      </c>
      <c r="G4223" s="3">
        <v>48687.69</v>
      </c>
      <c r="H4223" s="4">
        <v>14084.01</v>
      </c>
      <c r="I4223" s="25"/>
      <c r="J4223" s="26" t="str">
        <f t="shared" si="394"/>
        <v>No</v>
      </c>
      <c r="K4223" s="26" t="str">
        <f t="shared" si="395"/>
        <v>GB</v>
      </c>
      <c r="L4223" s="26" t="str">
        <f t="shared" si="396"/>
        <v>Invalid</v>
      </c>
      <c r="M4223" s="26" t="str">
        <f>IF(OR(ISBLANK(B4223),ISBLANK(C4223),ISBLANK(D4223)),"Missing",IFERROR(VLOOKUP(A4223,'RM Postcodes'!$A:$B,2,0),"Invalid"))</f>
        <v>live</v>
      </c>
      <c r="N4223" s="26" t="str">
        <f t="shared" si="397"/>
        <v>Redact</v>
      </c>
      <c r="O4223" s="26" t="str">
        <f t="shared" si="392"/>
        <v>Redact</v>
      </c>
    </row>
    <row r="4224" spans="1:15" x14ac:dyDescent="0.2">
      <c r="A4224" s="24" t="str">
        <f t="shared" si="393"/>
        <v>KY6 1</v>
      </c>
      <c r="B4224" s="1" t="s">
        <v>12502</v>
      </c>
      <c r="C4224" s="1" t="s">
        <v>12668</v>
      </c>
      <c r="D4224" s="1" t="s">
        <v>12621</v>
      </c>
      <c r="E4224" s="2">
        <v>1</v>
      </c>
      <c r="F4224" s="3">
        <v>39692.67</v>
      </c>
      <c r="G4224" s="3">
        <v>39692.67</v>
      </c>
      <c r="H4224" s="4">
        <v>0</v>
      </c>
      <c r="I4224" s="25"/>
      <c r="J4224" s="26" t="str">
        <f t="shared" si="394"/>
        <v>No</v>
      </c>
      <c r="K4224" s="26" t="str">
        <f t="shared" si="395"/>
        <v>GB</v>
      </c>
      <c r="L4224" s="26" t="str">
        <f t="shared" si="396"/>
        <v>Invalid</v>
      </c>
      <c r="M4224" s="26" t="str">
        <f>IF(OR(ISBLANK(B4224),ISBLANK(C4224),ISBLANK(D4224)),"Missing",IFERROR(VLOOKUP(A4224,'RM Postcodes'!$A:$B,2,0),"Invalid"))</f>
        <v>live</v>
      </c>
      <c r="N4224" s="26" t="str">
        <f t="shared" si="397"/>
        <v>Redact</v>
      </c>
      <c r="O4224" s="26" t="str">
        <f t="shared" si="392"/>
        <v>Redact</v>
      </c>
    </row>
    <row r="4225" spans="1:15" x14ac:dyDescent="0.2">
      <c r="A4225" s="24" t="str">
        <f t="shared" si="393"/>
        <v>KY6 2</v>
      </c>
      <c r="B4225" s="1" t="s">
        <v>12502</v>
      </c>
      <c r="C4225" s="1" t="s">
        <v>12668</v>
      </c>
      <c r="D4225" s="1" t="s">
        <v>12640</v>
      </c>
      <c r="E4225" s="2">
        <v>5</v>
      </c>
      <c r="F4225" s="3">
        <v>30319.02</v>
      </c>
      <c r="G4225" s="3">
        <v>10796.41</v>
      </c>
      <c r="H4225" s="4">
        <v>9030.1299999999992</v>
      </c>
      <c r="I4225" s="25"/>
      <c r="J4225" s="26" t="str">
        <f t="shared" si="394"/>
        <v>No</v>
      </c>
      <c r="K4225" s="26" t="str">
        <f t="shared" si="395"/>
        <v>GB</v>
      </c>
      <c r="L4225" s="26" t="str">
        <f t="shared" si="396"/>
        <v>Invalid</v>
      </c>
      <c r="M4225" s="26" t="str">
        <f>IF(OR(ISBLANK(B4225),ISBLANK(C4225),ISBLANK(D4225)),"Missing",IFERROR(VLOOKUP(A4225,'RM Postcodes'!$A:$B,2,0),"Invalid"))</f>
        <v>live</v>
      </c>
      <c r="N4225" s="26" t="str">
        <f t="shared" si="397"/>
        <v>Redact</v>
      </c>
      <c r="O4225" s="26" t="str">
        <f t="shared" si="392"/>
        <v>Redact</v>
      </c>
    </row>
    <row r="4226" spans="1:15" x14ac:dyDescent="0.2">
      <c r="A4226" s="24" t="str">
        <f t="shared" si="393"/>
        <v>KY6 3</v>
      </c>
      <c r="B4226" s="1" t="s">
        <v>12502</v>
      </c>
      <c r="C4226" s="1" t="s">
        <v>12668</v>
      </c>
      <c r="D4226" s="1" t="s">
        <v>12629</v>
      </c>
      <c r="E4226" s="2">
        <v>3</v>
      </c>
      <c r="F4226" s="3">
        <v>44713.88</v>
      </c>
      <c r="G4226" s="3">
        <v>37892.92</v>
      </c>
      <c r="H4226" s="4">
        <v>4528.72</v>
      </c>
      <c r="I4226" s="25"/>
      <c r="J4226" s="26" t="str">
        <f t="shared" si="394"/>
        <v>No</v>
      </c>
      <c r="K4226" s="26" t="str">
        <f t="shared" si="395"/>
        <v>GB</v>
      </c>
      <c r="L4226" s="26" t="str">
        <f t="shared" si="396"/>
        <v>Invalid</v>
      </c>
      <c r="M4226" s="26" t="str">
        <f>IF(OR(ISBLANK(B4226),ISBLANK(C4226),ISBLANK(D4226)),"Missing",IFERROR(VLOOKUP(A4226,'RM Postcodes'!$A:$B,2,0),"Invalid"))</f>
        <v>live</v>
      </c>
      <c r="N4226" s="26" t="str">
        <f t="shared" si="397"/>
        <v>Redact</v>
      </c>
      <c r="O4226" s="26" t="str">
        <f t="shared" si="392"/>
        <v>Redact</v>
      </c>
    </row>
    <row r="4227" spans="1:15" x14ac:dyDescent="0.2">
      <c r="A4227" s="24" t="str">
        <f t="shared" si="393"/>
        <v>KY7 4</v>
      </c>
      <c r="B4227" s="1" t="s">
        <v>12502</v>
      </c>
      <c r="C4227" s="1" t="s">
        <v>12669</v>
      </c>
      <c r="D4227" s="1" t="s">
        <v>12630</v>
      </c>
      <c r="E4227" s="2">
        <v>4</v>
      </c>
      <c r="F4227" s="3">
        <v>161979.63000000003</v>
      </c>
      <c r="G4227" s="3">
        <v>94875</v>
      </c>
      <c r="H4227" s="4">
        <v>50721.48</v>
      </c>
      <c r="I4227" s="25"/>
      <c r="J4227" s="26" t="str">
        <f t="shared" si="394"/>
        <v>No</v>
      </c>
      <c r="K4227" s="26" t="str">
        <f t="shared" si="395"/>
        <v>GB</v>
      </c>
      <c r="L4227" s="26" t="str">
        <f t="shared" si="396"/>
        <v>Invalid</v>
      </c>
      <c r="M4227" s="26" t="str">
        <f>IF(OR(ISBLANK(B4227),ISBLANK(C4227),ISBLANK(D4227)),"Missing",IFERROR(VLOOKUP(A4227,'RM Postcodes'!$A:$B,2,0),"Invalid"))</f>
        <v>live</v>
      </c>
      <c r="N4227" s="26" t="str">
        <f t="shared" si="397"/>
        <v>Redact</v>
      </c>
      <c r="O4227" s="26" t="str">
        <f t="shared" si="392"/>
        <v>Redact</v>
      </c>
    </row>
    <row r="4228" spans="1:15" x14ac:dyDescent="0.2">
      <c r="A4228" s="24" t="str">
        <f t="shared" si="393"/>
        <v>KY7 6</v>
      </c>
      <c r="B4228" s="1" t="s">
        <v>12502</v>
      </c>
      <c r="C4228" s="1" t="s">
        <v>12669</v>
      </c>
      <c r="D4228" s="1" t="s">
        <v>12622</v>
      </c>
      <c r="E4228" s="2">
        <v>5</v>
      </c>
      <c r="F4228" s="3">
        <v>2644627.48</v>
      </c>
      <c r="G4228" s="3">
        <v>2548856.12</v>
      </c>
      <c r="H4228" s="4">
        <v>44560.9</v>
      </c>
      <c r="I4228" s="25"/>
      <c r="J4228" s="26" t="str">
        <f t="shared" si="394"/>
        <v>No</v>
      </c>
      <c r="K4228" s="26" t="str">
        <f t="shared" si="395"/>
        <v>GB</v>
      </c>
      <c r="L4228" s="26" t="str">
        <f t="shared" si="396"/>
        <v>Invalid</v>
      </c>
      <c r="M4228" s="26" t="str">
        <f>IF(OR(ISBLANK(B4228),ISBLANK(C4228),ISBLANK(D4228)),"Missing",IFERROR(VLOOKUP(A4228,'RM Postcodes'!$A:$B,2,0),"Invalid"))</f>
        <v>live</v>
      </c>
      <c r="N4228" s="26" t="str">
        <f t="shared" si="397"/>
        <v>Redact</v>
      </c>
      <c r="O4228" s="26" t="str">
        <f t="shared" si="392"/>
        <v>Redact</v>
      </c>
    </row>
    <row r="4229" spans="1:15" x14ac:dyDescent="0.2">
      <c r="A4229" s="24" t="str">
        <f t="shared" si="393"/>
        <v>KY8 1</v>
      </c>
      <c r="B4229" s="1" t="s">
        <v>12502</v>
      </c>
      <c r="C4229" s="1" t="s">
        <v>12670</v>
      </c>
      <c r="D4229" s="1" t="s">
        <v>12621</v>
      </c>
      <c r="E4229" s="2">
        <v>6</v>
      </c>
      <c r="F4229" s="3">
        <v>104161.38</v>
      </c>
      <c r="G4229" s="3">
        <v>59826.42</v>
      </c>
      <c r="H4229" s="4">
        <v>11103.59</v>
      </c>
      <c r="I4229" s="25"/>
      <c r="J4229" s="26" t="str">
        <f t="shared" si="394"/>
        <v>No</v>
      </c>
      <c r="K4229" s="26" t="str">
        <f t="shared" si="395"/>
        <v>GB</v>
      </c>
      <c r="L4229" s="26" t="str">
        <f t="shared" si="396"/>
        <v>Invalid</v>
      </c>
      <c r="M4229" s="26" t="str">
        <f>IF(OR(ISBLANK(B4229),ISBLANK(C4229),ISBLANK(D4229)),"Missing",IFERROR(VLOOKUP(A4229,'RM Postcodes'!$A:$B,2,0),"Invalid"))</f>
        <v>live</v>
      </c>
      <c r="N4229" s="26" t="str">
        <f t="shared" si="397"/>
        <v>Redact</v>
      </c>
      <c r="O4229" s="26" t="str">
        <f t="shared" ref="O4229:O4292" si="398">IF(COUNT(E4229)=0,"Missing",IF(E4229&lt;=2,"Redact",IF(COUNTIF(F4229:H4229,"&gt;0")&lt;&gt;3,"Error",IF((G4229+H4229)/F4229&lt;60%,"OK","Redact"))))</f>
        <v>Redact</v>
      </c>
    </row>
    <row r="4230" spans="1:15" x14ac:dyDescent="0.2">
      <c r="A4230" s="24" t="str">
        <f t="shared" ref="A4230:A4293" si="399">TRIM(B4230)&amp;TRIM(C4230)&amp;" "&amp;TRIM(D4230)</f>
        <v>KY8 2</v>
      </c>
      <c r="B4230" s="1" t="s">
        <v>12502</v>
      </c>
      <c r="C4230" s="1" t="s">
        <v>12670</v>
      </c>
      <c r="D4230" s="1" t="s">
        <v>12640</v>
      </c>
      <c r="E4230" s="2">
        <v>1</v>
      </c>
      <c r="F4230" s="3">
        <v>5953.85</v>
      </c>
      <c r="G4230" s="3">
        <v>5953.85</v>
      </c>
      <c r="H4230" s="4">
        <v>0</v>
      </c>
      <c r="I4230" s="25"/>
      <c r="J4230" s="26" t="str">
        <f t="shared" ref="J4230:J4293" si="400">IF(AND(K4230="NI",L4230="OK",M4230="LIVE",N4230="OK",O4230="OK"),"yes NI",IF(AND(K4230="GB",L4230="OK",M4230="LIVE",N4230="OK",O4230="OK"),"Yes","No"))</f>
        <v>No</v>
      </c>
      <c r="K4230" s="26" t="str">
        <f t="shared" ref="K4230:K4293" si="401">IF(ISBLANK(B4230),"Missing",IF(AND(OR(LEN(B4230)=2,LEN(B4230)=1),AND(ISERROR(VALUE(LEFT(B4230,1))),ISERROR(VALUE(RIGHT(B4230,1))))),IF(OR(B4230="GY",B4230="IM",B4230="JE"),"not GB",IF(B4230="BT","NI","GB")),"Invalid"))</f>
        <v>GB</v>
      </c>
      <c r="L4230" s="26" t="str">
        <f t="shared" si="396"/>
        <v>Invalid</v>
      </c>
      <c r="M4230" s="26" t="str">
        <f>IF(OR(ISBLANK(B4230),ISBLANK(C4230),ISBLANK(D4230)),"Missing",IFERROR(VLOOKUP(A4230,'RM Postcodes'!$A:$B,2,0),"Invalid"))</f>
        <v>live</v>
      </c>
      <c r="N4230" s="26" t="str">
        <f t="shared" si="397"/>
        <v>Redact</v>
      </c>
      <c r="O4230" s="26" t="str">
        <f t="shared" si="398"/>
        <v>Redact</v>
      </c>
    </row>
    <row r="4231" spans="1:15" x14ac:dyDescent="0.2">
      <c r="A4231" s="24" t="str">
        <f t="shared" si="399"/>
        <v>KY8 3</v>
      </c>
      <c r="B4231" s="1" t="s">
        <v>12502</v>
      </c>
      <c r="C4231" s="1" t="s">
        <v>12670</v>
      </c>
      <c r="D4231" s="1" t="s">
        <v>12629</v>
      </c>
      <c r="E4231" s="2">
        <v>1</v>
      </c>
      <c r="F4231" s="3">
        <v>10719.66</v>
      </c>
      <c r="G4231" s="3">
        <v>10719.66</v>
      </c>
      <c r="H4231" s="4">
        <v>0</v>
      </c>
      <c r="I4231" s="25"/>
      <c r="J4231" s="26" t="str">
        <f t="shared" si="400"/>
        <v>No</v>
      </c>
      <c r="K4231" s="26" t="str">
        <f t="shared" si="401"/>
        <v>GB</v>
      </c>
      <c r="L4231" s="26" t="str">
        <f t="shared" ref="L4231:L4294" si="402">IF(ISBLANK(D4231),"Missing",IF(AND(LEN(D4231)=1,ISNUMBER(VALUE(D4231))),"OK","Invalid"))</f>
        <v>Invalid</v>
      </c>
      <c r="M4231" s="26" t="str">
        <f>IF(OR(ISBLANK(B4231),ISBLANK(C4231),ISBLANK(D4231)),"Missing",IFERROR(VLOOKUP(A4231,'RM Postcodes'!$A:$B,2,0),"Invalid"))</f>
        <v>live</v>
      </c>
      <c r="N4231" s="26" t="str">
        <f t="shared" ref="N4231:N4294" si="403">IF(ISBLANK(E4231),"Missing",IF(E4231&lt;10,"Redact","OK"))</f>
        <v>Redact</v>
      </c>
      <c r="O4231" s="26" t="str">
        <f t="shared" si="398"/>
        <v>Redact</v>
      </c>
    </row>
    <row r="4232" spans="1:15" x14ac:dyDescent="0.2">
      <c r="A4232" s="24" t="str">
        <f t="shared" si="399"/>
        <v>KY8 4</v>
      </c>
      <c r="B4232" s="1" t="s">
        <v>12502</v>
      </c>
      <c r="C4232" s="1" t="s">
        <v>12670</v>
      </c>
      <c r="D4232" s="1" t="s">
        <v>12630</v>
      </c>
      <c r="E4232" s="2">
        <v>1</v>
      </c>
      <c r="F4232" s="3">
        <v>11907.82</v>
      </c>
      <c r="G4232" s="3">
        <v>11907.82</v>
      </c>
      <c r="H4232" s="4">
        <v>0</v>
      </c>
      <c r="I4232" s="25"/>
      <c r="J4232" s="26" t="str">
        <f t="shared" si="400"/>
        <v>No</v>
      </c>
      <c r="K4232" s="26" t="str">
        <f t="shared" si="401"/>
        <v>GB</v>
      </c>
      <c r="L4232" s="26" t="str">
        <f t="shared" si="402"/>
        <v>Invalid</v>
      </c>
      <c r="M4232" s="26" t="str">
        <f>IF(OR(ISBLANK(B4232),ISBLANK(C4232),ISBLANK(D4232)),"Missing",IFERROR(VLOOKUP(A4232,'RM Postcodes'!$A:$B,2,0),"Invalid"))</f>
        <v>live</v>
      </c>
      <c r="N4232" s="26" t="str">
        <f t="shared" si="403"/>
        <v>Redact</v>
      </c>
      <c r="O4232" s="26" t="str">
        <f t="shared" si="398"/>
        <v>Redact</v>
      </c>
    </row>
    <row r="4233" spans="1:15" x14ac:dyDescent="0.2">
      <c r="A4233" s="24" t="str">
        <f t="shared" si="399"/>
        <v>KY8 5</v>
      </c>
      <c r="B4233" s="1" t="s">
        <v>12502</v>
      </c>
      <c r="C4233" s="1" t="s">
        <v>12670</v>
      </c>
      <c r="D4233" s="1" t="s">
        <v>12625</v>
      </c>
      <c r="E4233" s="2">
        <v>5</v>
      </c>
      <c r="F4233" s="3">
        <v>1578008.2200000002</v>
      </c>
      <c r="G4233" s="3">
        <v>1482278.79</v>
      </c>
      <c r="H4233" s="4">
        <v>44977.55</v>
      </c>
      <c r="I4233" s="25"/>
      <c r="J4233" s="26" t="str">
        <f t="shared" si="400"/>
        <v>No</v>
      </c>
      <c r="K4233" s="26" t="str">
        <f t="shared" si="401"/>
        <v>GB</v>
      </c>
      <c r="L4233" s="26" t="str">
        <f t="shared" si="402"/>
        <v>Invalid</v>
      </c>
      <c r="M4233" s="26" t="str">
        <f>IF(OR(ISBLANK(B4233),ISBLANK(C4233),ISBLANK(D4233)),"Missing",IFERROR(VLOOKUP(A4233,'RM Postcodes'!$A:$B,2,0),"Invalid"))</f>
        <v>live</v>
      </c>
      <c r="N4233" s="26" t="str">
        <f t="shared" si="403"/>
        <v>Redact</v>
      </c>
      <c r="O4233" s="26" t="str">
        <f t="shared" si="398"/>
        <v>Redact</v>
      </c>
    </row>
    <row r="4234" spans="1:15" x14ac:dyDescent="0.2">
      <c r="A4234" s="24" t="str">
        <f t="shared" si="399"/>
        <v>KY9 1</v>
      </c>
      <c r="B4234" s="1" t="s">
        <v>12502</v>
      </c>
      <c r="C4234" s="1" t="s">
        <v>12671</v>
      </c>
      <c r="D4234" s="1" t="s">
        <v>12621</v>
      </c>
      <c r="E4234" s="2">
        <v>6</v>
      </c>
      <c r="F4234" s="3">
        <v>80098.5</v>
      </c>
      <c r="G4234" s="3">
        <v>44243.1</v>
      </c>
      <c r="H4234" s="4">
        <v>11433.54</v>
      </c>
      <c r="I4234" s="25"/>
      <c r="J4234" s="26" t="str">
        <f t="shared" si="400"/>
        <v>No</v>
      </c>
      <c r="K4234" s="26" t="str">
        <f t="shared" si="401"/>
        <v>GB</v>
      </c>
      <c r="L4234" s="26" t="str">
        <f t="shared" si="402"/>
        <v>Invalid</v>
      </c>
      <c r="M4234" s="26" t="str">
        <f>IF(OR(ISBLANK(B4234),ISBLANK(C4234),ISBLANK(D4234)),"Missing",IFERROR(VLOOKUP(A4234,'RM Postcodes'!$A:$B,2,0),"Invalid"))</f>
        <v>live</v>
      </c>
      <c r="N4234" s="26" t="str">
        <f t="shared" si="403"/>
        <v>Redact</v>
      </c>
      <c r="O4234" s="26" t="str">
        <f t="shared" si="398"/>
        <v>Redact</v>
      </c>
    </row>
    <row r="4235" spans="1:15" x14ac:dyDescent="0.2">
      <c r="A4235" s="24" t="str">
        <f t="shared" si="399"/>
        <v>L1 0</v>
      </c>
      <c r="B4235" s="1" t="s">
        <v>12503</v>
      </c>
      <c r="C4235" s="1" t="s">
        <v>12663</v>
      </c>
      <c r="D4235" s="1" t="s">
        <v>12632</v>
      </c>
      <c r="E4235" s="2">
        <v>51</v>
      </c>
      <c r="F4235" s="3">
        <v>2013857.4099999997</v>
      </c>
      <c r="G4235" s="3">
        <v>375000</v>
      </c>
      <c r="H4235" s="4">
        <v>133579.23000000001</v>
      </c>
      <c r="I4235" s="25"/>
      <c r="J4235" s="26" t="str">
        <f t="shared" si="400"/>
        <v>No</v>
      </c>
      <c r="K4235" s="26" t="str">
        <f t="shared" si="401"/>
        <v>GB</v>
      </c>
      <c r="L4235" s="26" t="str">
        <f t="shared" si="402"/>
        <v>Invalid</v>
      </c>
      <c r="M4235" s="26" t="str">
        <f>IF(OR(ISBLANK(B4235),ISBLANK(C4235),ISBLANK(D4235)),"Missing",IFERROR(VLOOKUP(A4235,'RM Postcodes'!$A:$B,2,0),"Invalid"))</f>
        <v>live</v>
      </c>
      <c r="N4235" s="26" t="str">
        <f t="shared" si="403"/>
        <v>OK</v>
      </c>
      <c r="O4235" s="26" t="str">
        <f t="shared" si="398"/>
        <v>OK</v>
      </c>
    </row>
    <row r="4236" spans="1:15" x14ac:dyDescent="0.2">
      <c r="A4236" s="24" t="str">
        <f t="shared" si="399"/>
        <v>L1 1</v>
      </c>
      <c r="B4236" s="1" t="s">
        <v>12503</v>
      </c>
      <c r="C4236" s="1" t="s">
        <v>12663</v>
      </c>
      <c r="D4236" s="1" t="s">
        <v>12621</v>
      </c>
      <c r="E4236" s="2">
        <v>16</v>
      </c>
      <c r="F4236" s="3">
        <v>743753.02999999991</v>
      </c>
      <c r="G4236" s="3">
        <v>126203.22</v>
      </c>
      <c r="H4236" s="4">
        <v>91145.79</v>
      </c>
      <c r="I4236" s="25"/>
      <c r="J4236" s="26" t="str">
        <f t="shared" si="400"/>
        <v>No</v>
      </c>
      <c r="K4236" s="26" t="str">
        <f t="shared" si="401"/>
        <v>GB</v>
      </c>
      <c r="L4236" s="26" t="str">
        <f t="shared" si="402"/>
        <v>Invalid</v>
      </c>
      <c r="M4236" s="26" t="str">
        <f>IF(OR(ISBLANK(B4236),ISBLANK(C4236),ISBLANK(D4236)),"Missing",IFERROR(VLOOKUP(A4236,'RM Postcodes'!$A:$B,2,0),"Invalid"))</f>
        <v>live</v>
      </c>
      <c r="N4236" s="26" t="str">
        <f t="shared" si="403"/>
        <v>OK</v>
      </c>
      <c r="O4236" s="26" t="str">
        <f t="shared" si="398"/>
        <v>OK</v>
      </c>
    </row>
    <row r="4237" spans="1:15" x14ac:dyDescent="0.2">
      <c r="A4237" s="24" t="str">
        <f t="shared" si="399"/>
        <v>L1 2</v>
      </c>
      <c r="B4237" s="1" t="s">
        <v>12503</v>
      </c>
      <c r="C4237" s="1" t="s">
        <v>12663</v>
      </c>
      <c r="D4237" s="1" t="s">
        <v>12640</v>
      </c>
      <c r="E4237" s="2">
        <v>7</v>
      </c>
      <c r="F4237" s="3">
        <v>567651.51</v>
      </c>
      <c r="G4237" s="3">
        <v>286547.22000000003</v>
      </c>
      <c r="H4237" s="4">
        <v>107468.54</v>
      </c>
      <c r="I4237" s="25"/>
      <c r="J4237" s="26" t="str">
        <f t="shared" si="400"/>
        <v>No</v>
      </c>
      <c r="K4237" s="26" t="str">
        <f t="shared" si="401"/>
        <v>GB</v>
      </c>
      <c r="L4237" s="26" t="str">
        <f t="shared" si="402"/>
        <v>Invalid</v>
      </c>
      <c r="M4237" s="26" t="str">
        <f>IF(OR(ISBLANK(B4237),ISBLANK(C4237),ISBLANK(D4237)),"Missing",IFERROR(VLOOKUP(A4237,'RM Postcodes'!$A:$B,2,0),"Invalid"))</f>
        <v>live</v>
      </c>
      <c r="N4237" s="26" t="str">
        <f t="shared" si="403"/>
        <v>Redact</v>
      </c>
      <c r="O4237" s="26" t="str">
        <f t="shared" si="398"/>
        <v>Redact</v>
      </c>
    </row>
    <row r="4238" spans="1:15" x14ac:dyDescent="0.2">
      <c r="A4238" s="24" t="str">
        <f t="shared" si="399"/>
        <v>L1 3</v>
      </c>
      <c r="B4238" s="1" t="s">
        <v>12503</v>
      </c>
      <c r="C4238" s="1" t="s">
        <v>12663</v>
      </c>
      <c r="D4238" s="1" t="s">
        <v>12629</v>
      </c>
      <c r="E4238" s="2">
        <v>7</v>
      </c>
      <c r="F4238" s="3">
        <v>206744.58999999994</v>
      </c>
      <c r="G4238" s="3">
        <v>48448.100000000006</v>
      </c>
      <c r="H4238" s="4">
        <v>46552.52</v>
      </c>
      <c r="I4238" s="25"/>
      <c r="J4238" s="26" t="str">
        <f t="shared" si="400"/>
        <v>No</v>
      </c>
      <c r="K4238" s="26" t="str">
        <f t="shared" si="401"/>
        <v>GB</v>
      </c>
      <c r="L4238" s="26" t="str">
        <f t="shared" si="402"/>
        <v>Invalid</v>
      </c>
      <c r="M4238" s="26" t="str">
        <f>IF(OR(ISBLANK(B4238),ISBLANK(C4238),ISBLANK(D4238)),"Missing",IFERROR(VLOOKUP(A4238,'RM Postcodes'!$A:$B,2,0),"Invalid"))</f>
        <v>live</v>
      </c>
      <c r="N4238" s="26" t="str">
        <f t="shared" si="403"/>
        <v>Redact</v>
      </c>
      <c r="O4238" s="26" t="str">
        <f t="shared" si="398"/>
        <v>OK</v>
      </c>
    </row>
    <row r="4239" spans="1:15" x14ac:dyDescent="0.2">
      <c r="A4239" s="24" t="str">
        <f t="shared" si="399"/>
        <v>L1 4</v>
      </c>
      <c r="B4239" s="1" t="s">
        <v>12503</v>
      </c>
      <c r="C4239" s="1" t="s">
        <v>12663</v>
      </c>
      <c r="D4239" s="1" t="s">
        <v>12630</v>
      </c>
      <c r="E4239" s="2">
        <v>39</v>
      </c>
      <c r="F4239" s="3">
        <v>2073729.68</v>
      </c>
      <c r="G4239" s="3">
        <v>347464.95</v>
      </c>
      <c r="H4239" s="4">
        <v>275733.28999999998</v>
      </c>
      <c r="I4239" s="25"/>
      <c r="J4239" s="26" t="str">
        <f t="shared" si="400"/>
        <v>No</v>
      </c>
      <c r="K4239" s="26" t="str">
        <f t="shared" si="401"/>
        <v>GB</v>
      </c>
      <c r="L4239" s="26" t="str">
        <f t="shared" si="402"/>
        <v>Invalid</v>
      </c>
      <c r="M4239" s="26" t="str">
        <f>IF(OR(ISBLANK(B4239),ISBLANK(C4239),ISBLANK(D4239)),"Missing",IFERROR(VLOOKUP(A4239,'RM Postcodes'!$A:$B,2,0),"Invalid"))</f>
        <v>live</v>
      </c>
      <c r="N4239" s="26" t="str">
        <f t="shared" si="403"/>
        <v>OK</v>
      </c>
      <c r="O4239" s="26" t="str">
        <f t="shared" si="398"/>
        <v>OK</v>
      </c>
    </row>
    <row r="4240" spans="1:15" x14ac:dyDescent="0.2">
      <c r="A4240" s="24" t="str">
        <f t="shared" si="399"/>
        <v>L1 5</v>
      </c>
      <c r="B4240" s="1" t="s">
        <v>12503</v>
      </c>
      <c r="C4240" s="1" t="s">
        <v>12663</v>
      </c>
      <c r="D4240" s="1" t="s">
        <v>12625</v>
      </c>
      <c r="E4240" s="2">
        <v>18</v>
      </c>
      <c r="F4240" s="3">
        <v>926090.99999999977</v>
      </c>
      <c r="G4240" s="3">
        <v>295586.25</v>
      </c>
      <c r="H4240" s="4">
        <v>200575.44</v>
      </c>
      <c r="I4240" s="25"/>
      <c r="J4240" s="26" t="str">
        <f t="shared" si="400"/>
        <v>No</v>
      </c>
      <c r="K4240" s="26" t="str">
        <f t="shared" si="401"/>
        <v>GB</v>
      </c>
      <c r="L4240" s="26" t="str">
        <f t="shared" si="402"/>
        <v>Invalid</v>
      </c>
      <c r="M4240" s="26" t="str">
        <f>IF(OR(ISBLANK(B4240),ISBLANK(C4240),ISBLANK(D4240)),"Missing",IFERROR(VLOOKUP(A4240,'RM Postcodes'!$A:$B,2,0),"Invalid"))</f>
        <v>live</v>
      </c>
      <c r="N4240" s="26" t="str">
        <f t="shared" si="403"/>
        <v>OK</v>
      </c>
      <c r="O4240" s="26" t="str">
        <f t="shared" si="398"/>
        <v>OK</v>
      </c>
    </row>
    <row r="4241" spans="1:15" x14ac:dyDescent="0.2">
      <c r="A4241" s="24" t="str">
        <f t="shared" si="399"/>
        <v>L1 6</v>
      </c>
      <c r="B4241" s="1" t="s">
        <v>12503</v>
      </c>
      <c r="C4241" s="1" t="s">
        <v>12663</v>
      </c>
      <c r="D4241" s="1" t="s">
        <v>12622</v>
      </c>
      <c r="E4241" s="2">
        <v>11</v>
      </c>
      <c r="F4241" s="3">
        <v>508547.69000000006</v>
      </c>
      <c r="G4241" s="3">
        <v>119882.06</v>
      </c>
      <c r="H4241" s="4">
        <v>115089.9</v>
      </c>
      <c r="I4241" s="25"/>
      <c r="J4241" s="26" t="str">
        <f t="shared" si="400"/>
        <v>No</v>
      </c>
      <c r="K4241" s="26" t="str">
        <f t="shared" si="401"/>
        <v>GB</v>
      </c>
      <c r="L4241" s="26" t="str">
        <f t="shared" si="402"/>
        <v>Invalid</v>
      </c>
      <c r="M4241" s="26" t="str">
        <f>IF(OR(ISBLANK(B4241),ISBLANK(C4241),ISBLANK(D4241)),"Missing",IFERROR(VLOOKUP(A4241,'RM Postcodes'!$A:$B,2,0),"Invalid"))</f>
        <v>live</v>
      </c>
      <c r="N4241" s="26" t="str">
        <f t="shared" si="403"/>
        <v>OK</v>
      </c>
      <c r="O4241" s="26" t="str">
        <f t="shared" si="398"/>
        <v>OK</v>
      </c>
    </row>
    <row r="4242" spans="1:15" x14ac:dyDescent="0.2">
      <c r="A4242" s="24" t="str">
        <f t="shared" si="399"/>
        <v>L1 7</v>
      </c>
      <c r="B4242" s="1" t="s">
        <v>12503</v>
      </c>
      <c r="C4242" s="1" t="s">
        <v>12663</v>
      </c>
      <c r="D4242" s="1" t="s">
        <v>12623</v>
      </c>
      <c r="E4242" s="2">
        <v>2</v>
      </c>
      <c r="F4242" s="3">
        <v>9701.6899999999987</v>
      </c>
      <c r="G4242" s="3">
        <v>4901.6899999999996</v>
      </c>
      <c r="H4242" s="4">
        <v>4800</v>
      </c>
      <c r="I4242" s="25"/>
      <c r="J4242" s="26" t="str">
        <f t="shared" si="400"/>
        <v>No</v>
      </c>
      <c r="K4242" s="26" t="str">
        <f t="shared" si="401"/>
        <v>GB</v>
      </c>
      <c r="L4242" s="26" t="str">
        <f t="shared" si="402"/>
        <v>Invalid</v>
      </c>
      <c r="M4242" s="26" t="str">
        <f>IF(OR(ISBLANK(B4242),ISBLANK(C4242),ISBLANK(D4242)),"Missing",IFERROR(VLOOKUP(A4242,'RM Postcodes'!$A:$B,2,0),"Invalid"))</f>
        <v>live</v>
      </c>
      <c r="N4242" s="26" t="str">
        <f t="shared" si="403"/>
        <v>Redact</v>
      </c>
      <c r="O4242" s="26" t="str">
        <f t="shared" si="398"/>
        <v>Redact</v>
      </c>
    </row>
    <row r="4243" spans="1:15" x14ac:dyDescent="0.2">
      <c r="A4243" s="24" t="str">
        <f t="shared" si="399"/>
        <v>L1 8</v>
      </c>
      <c r="B4243" s="1" t="s">
        <v>12503</v>
      </c>
      <c r="C4243" s="1" t="s">
        <v>12663</v>
      </c>
      <c r="D4243" s="1" t="s">
        <v>12626</v>
      </c>
      <c r="E4243" s="2">
        <v>7</v>
      </c>
      <c r="F4243" s="3">
        <v>209018.97000000003</v>
      </c>
      <c r="G4243" s="3">
        <v>47227.65</v>
      </c>
      <c r="H4243" s="4">
        <v>40649.460000000006</v>
      </c>
      <c r="I4243" s="25"/>
      <c r="J4243" s="26" t="str">
        <f t="shared" si="400"/>
        <v>No</v>
      </c>
      <c r="K4243" s="26" t="str">
        <f t="shared" si="401"/>
        <v>GB</v>
      </c>
      <c r="L4243" s="26" t="str">
        <f t="shared" si="402"/>
        <v>Invalid</v>
      </c>
      <c r="M4243" s="26" t="str">
        <f>IF(OR(ISBLANK(B4243),ISBLANK(C4243),ISBLANK(D4243)),"Missing",IFERROR(VLOOKUP(A4243,'RM Postcodes'!$A:$B,2,0),"Invalid"))</f>
        <v>live</v>
      </c>
      <c r="N4243" s="26" t="str">
        <f t="shared" si="403"/>
        <v>Redact</v>
      </c>
      <c r="O4243" s="26" t="str">
        <f t="shared" si="398"/>
        <v>OK</v>
      </c>
    </row>
    <row r="4244" spans="1:15" x14ac:dyDescent="0.2">
      <c r="A4244" s="24" t="str">
        <f t="shared" si="399"/>
        <v>L1 9</v>
      </c>
      <c r="B4244" s="1" t="s">
        <v>12503</v>
      </c>
      <c r="C4244" s="1" t="s">
        <v>12663</v>
      </c>
      <c r="D4244" s="1" t="s">
        <v>12627</v>
      </c>
      <c r="E4244" s="2">
        <v>19</v>
      </c>
      <c r="F4244" s="3">
        <v>659462.91999999993</v>
      </c>
      <c r="G4244" s="3">
        <v>48121.73</v>
      </c>
      <c r="H4244" s="4">
        <v>48033.77</v>
      </c>
      <c r="I4244" s="25"/>
      <c r="J4244" s="26" t="str">
        <f t="shared" si="400"/>
        <v>No</v>
      </c>
      <c r="K4244" s="26" t="str">
        <f t="shared" si="401"/>
        <v>GB</v>
      </c>
      <c r="L4244" s="26" t="str">
        <f t="shared" si="402"/>
        <v>Invalid</v>
      </c>
      <c r="M4244" s="26" t="str">
        <f>IF(OR(ISBLANK(B4244),ISBLANK(C4244),ISBLANK(D4244)),"Missing",IFERROR(VLOOKUP(A4244,'RM Postcodes'!$A:$B,2,0),"Invalid"))</f>
        <v>live</v>
      </c>
      <c r="N4244" s="26" t="str">
        <f t="shared" si="403"/>
        <v>OK</v>
      </c>
      <c r="O4244" s="26" t="str">
        <f t="shared" si="398"/>
        <v>OK</v>
      </c>
    </row>
    <row r="4245" spans="1:15" x14ac:dyDescent="0.2">
      <c r="A4245" s="24" t="str">
        <f t="shared" si="399"/>
        <v>L10 1</v>
      </c>
      <c r="B4245" s="1" t="s">
        <v>12503</v>
      </c>
      <c r="C4245" s="1" t="s">
        <v>12620</v>
      </c>
      <c r="D4245" s="1" t="s">
        <v>12621</v>
      </c>
      <c r="E4245" s="2">
        <v>3</v>
      </c>
      <c r="F4245" s="3">
        <v>63036.979999999996</v>
      </c>
      <c r="G4245" s="3">
        <v>35141.85</v>
      </c>
      <c r="H4245" s="4">
        <v>23447.17</v>
      </c>
      <c r="I4245" s="25"/>
      <c r="J4245" s="26" t="str">
        <f t="shared" si="400"/>
        <v>No</v>
      </c>
      <c r="K4245" s="26" t="str">
        <f t="shared" si="401"/>
        <v>GB</v>
      </c>
      <c r="L4245" s="26" t="str">
        <f t="shared" si="402"/>
        <v>Invalid</v>
      </c>
      <c r="M4245" s="26" t="str">
        <f>IF(OR(ISBLANK(B4245),ISBLANK(C4245),ISBLANK(D4245)),"Missing",IFERROR(VLOOKUP(A4245,'RM Postcodes'!$A:$B,2,0),"Invalid"))</f>
        <v>live</v>
      </c>
      <c r="N4245" s="26" t="str">
        <f t="shared" si="403"/>
        <v>Redact</v>
      </c>
      <c r="O4245" s="26" t="str">
        <f t="shared" si="398"/>
        <v>Redact</v>
      </c>
    </row>
    <row r="4246" spans="1:15" x14ac:dyDescent="0.2">
      <c r="A4246" s="24" t="str">
        <f t="shared" si="399"/>
        <v>L10 2</v>
      </c>
      <c r="B4246" s="1" t="s">
        <v>12503</v>
      </c>
      <c r="C4246" s="1" t="s">
        <v>12620</v>
      </c>
      <c r="D4246" s="1" t="s">
        <v>12640</v>
      </c>
      <c r="E4246" s="2">
        <v>4</v>
      </c>
      <c r="F4246" s="3">
        <v>27878.13</v>
      </c>
      <c r="G4246" s="3">
        <v>25267.24</v>
      </c>
      <c r="H4246" s="4">
        <v>1948.5</v>
      </c>
      <c r="I4246" s="25"/>
      <c r="J4246" s="26" t="str">
        <f t="shared" si="400"/>
        <v>No</v>
      </c>
      <c r="K4246" s="26" t="str">
        <f t="shared" si="401"/>
        <v>GB</v>
      </c>
      <c r="L4246" s="26" t="str">
        <f t="shared" si="402"/>
        <v>Invalid</v>
      </c>
      <c r="M4246" s="26" t="str">
        <f>IF(OR(ISBLANK(B4246),ISBLANK(C4246),ISBLANK(D4246)),"Missing",IFERROR(VLOOKUP(A4246,'RM Postcodes'!$A:$B,2,0),"Invalid"))</f>
        <v>live</v>
      </c>
      <c r="N4246" s="26" t="str">
        <f t="shared" si="403"/>
        <v>Redact</v>
      </c>
      <c r="O4246" s="26" t="str">
        <f t="shared" si="398"/>
        <v>Redact</v>
      </c>
    </row>
    <row r="4247" spans="1:15" x14ac:dyDescent="0.2">
      <c r="A4247" s="24" t="str">
        <f t="shared" si="399"/>
        <v>L10 3</v>
      </c>
      <c r="B4247" s="1" t="s">
        <v>12503</v>
      </c>
      <c r="C4247" s="1" t="s">
        <v>12620</v>
      </c>
      <c r="D4247" s="1" t="s">
        <v>12629</v>
      </c>
      <c r="E4247" s="2">
        <v>3</v>
      </c>
      <c r="F4247" s="3">
        <v>55181.34</v>
      </c>
      <c r="G4247" s="3">
        <v>39692.61</v>
      </c>
      <c r="H4247" s="4">
        <v>11959.869999999999</v>
      </c>
      <c r="I4247" s="25"/>
      <c r="J4247" s="26" t="str">
        <f t="shared" si="400"/>
        <v>No</v>
      </c>
      <c r="K4247" s="26" t="str">
        <f t="shared" si="401"/>
        <v>GB</v>
      </c>
      <c r="L4247" s="26" t="str">
        <f t="shared" si="402"/>
        <v>Invalid</v>
      </c>
      <c r="M4247" s="26" t="str">
        <f>IF(OR(ISBLANK(B4247),ISBLANK(C4247),ISBLANK(D4247)),"Missing",IFERROR(VLOOKUP(A4247,'RM Postcodes'!$A:$B,2,0),"Invalid"))</f>
        <v>live</v>
      </c>
      <c r="N4247" s="26" t="str">
        <f t="shared" si="403"/>
        <v>Redact</v>
      </c>
      <c r="O4247" s="26" t="str">
        <f t="shared" si="398"/>
        <v>Redact</v>
      </c>
    </row>
    <row r="4248" spans="1:15" x14ac:dyDescent="0.2">
      <c r="A4248" s="24" t="str">
        <f t="shared" si="399"/>
        <v>L10 4</v>
      </c>
      <c r="B4248" s="1" t="s">
        <v>12503</v>
      </c>
      <c r="C4248" s="1" t="s">
        <v>12620</v>
      </c>
      <c r="D4248" s="1" t="s">
        <v>12630</v>
      </c>
      <c r="E4248" s="2">
        <v>3</v>
      </c>
      <c r="F4248" s="3">
        <v>39451.660000000003</v>
      </c>
      <c r="G4248" s="3">
        <v>21090.51</v>
      </c>
      <c r="H4248" s="4">
        <v>15630.67</v>
      </c>
      <c r="I4248" s="25"/>
      <c r="J4248" s="26" t="str">
        <f t="shared" si="400"/>
        <v>No</v>
      </c>
      <c r="K4248" s="26" t="str">
        <f t="shared" si="401"/>
        <v>GB</v>
      </c>
      <c r="L4248" s="26" t="str">
        <f t="shared" si="402"/>
        <v>Invalid</v>
      </c>
      <c r="M4248" s="26" t="str">
        <f>IF(OR(ISBLANK(B4248),ISBLANK(C4248),ISBLANK(D4248)),"Missing",IFERROR(VLOOKUP(A4248,'RM Postcodes'!$A:$B,2,0),"Invalid"))</f>
        <v>live</v>
      </c>
      <c r="N4248" s="26" t="str">
        <f t="shared" si="403"/>
        <v>Redact</v>
      </c>
      <c r="O4248" s="26" t="str">
        <f t="shared" si="398"/>
        <v>Redact</v>
      </c>
    </row>
    <row r="4249" spans="1:15" x14ac:dyDescent="0.2">
      <c r="A4249" s="24" t="str">
        <f t="shared" si="399"/>
        <v>L10 6</v>
      </c>
      <c r="B4249" s="1" t="s">
        <v>12503</v>
      </c>
      <c r="C4249" s="1" t="s">
        <v>12620</v>
      </c>
      <c r="D4249" s="1" t="s">
        <v>12622</v>
      </c>
      <c r="E4249" s="2">
        <v>4</v>
      </c>
      <c r="F4249" s="3">
        <v>56964.07</v>
      </c>
      <c r="G4249" s="3">
        <v>30108.09</v>
      </c>
      <c r="H4249" s="4">
        <v>18750.009999999998</v>
      </c>
      <c r="I4249" s="25"/>
      <c r="J4249" s="26" t="str">
        <f t="shared" si="400"/>
        <v>No</v>
      </c>
      <c r="K4249" s="26" t="str">
        <f t="shared" si="401"/>
        <v>GB</v>
      </c>
      <c r="L4249" s="26" t="str">
        <f t="shared" si="402"/>
        <v>Invalid</v>
      </c>
      <c r="M4249" s="26" t="str">
        <f>IF(OR(ISBLANK(B4249),ISBLANK(C4249),ISBLANK(D4249)),"Missing",IFERROR(VLOOKUP(A4249,'RM Postcodes'!$A:$B,2,0),"Invalid"))</f>
        <v>live</v>
      </c>
      <c r="N4249" s="26" t="str">
        <f t="shared" si="403"/>
        <v>Redact</v>
      </c>
      <c r="O4249" s="26" t="str">
        <f t="shared" si="398"/>
        <v>Redact</v>
      </c>
    </row>
    <row r="4250" spans="1:15" x14ac:dyDescent="0.2">
      <c r="A4250" s="24" t="str">
        <f t="shared" si="399"/>
        <v>L10 7</v>
      </c>
      <c r="B4250" s="1" t="s">
        <v>12503</v>
      </c>
      <c r="C4250" s="1" t="s">
        <v>12620</v>
      </c>
      <c r="D4250" s="1" t="s">
        <v>12623</v>
      </c>
      <c r="E4250" s="2">
        <v>1</v>
      </c>
      <c r="F4250" s="3">
        <v>39692.67</v>
      </c>
      <c r="G4250" s="3">
        <v>39692.67</v>
      </c>
      <c r="H4250" s="4">
        <v>0</v>
      </c>
      <c r="I4250" s="25"/>
      <c r="J4250" s="26" t="str">
        <f t="shared" si="400"/>
        <v>No</v>
      </c>
      <c r="K4250" s="26" t="str">
        <f t="shared" si="401"/>
        <v>GB</v>
      </c>
      <c r="L4250" s="26" t="str">
        <f t="shared" si="402"/>
        <v>Invalid</v>
      </c>
      <c r="M4250" s="26" t="str">
        <f>IF(OR(ISBLANK(B4250),ISBLANK(C4250),ISBLANK(D4250)),"Missing",IFERROR(VLOOKUP(A4250,'RM Postcodes'!$A:$B,2,0),"Invalid"))</f>
        <v>live</v>
      </c>
      <c r="N4250" s="26" t="str">
        <f t="shared" si="403"/>
        <v>Redact</v>
      </c>
      <c r="O4250" s="26" t="str">
        <f t="shared" si="398"/>
        <v>Redact</v>
      </c>
    </row>
    <row r="4251" spans="1:15" x14ac:dyDescent="0.2">
      <c r="A4251" s="24" t="str">
        <f t="shared" si="399"/>
        <v>L10 8</v>
      </c>
      <c r="B4251" s="1" t="s">
        <v>12503</v>
      </c>
      <c r="C4251" s="1" t="s">
        <v>12620</v>
      </c>
      <c r="D4251" s="1" t="s">
        <v>12626</v>
      </c>
      <c r="E4251" s="2">
        <v>3</v>
      </c>
      <c r="F4251" s="3">
        <v>49254.409999999996</v>
      </c>
      <c r="G4251" s="3">
        <v>19846.419999999998</v>
      </c>
      <c r="H4251" s="4">
        <v>15510.88</v>
      </c>
      <c r="I4251" s="25"/>
      <c r="J4251" s="26" t="str">
        <f t="shared" si="400"/>
        <v>No</v>
      </c>
      <c r="K4251" s="26" t="str">
        <f t="shared" si="401"/>
        <v>GB</v>
      </c>
      <c r="L4251" s="26" t="str">
        <f t="shared" si="402"/>
        <v>Invalid</v>
      </c>
      <c r="M4251" s="26" t="str">
        <f>IF(OR(ISBLANK(B4251),ISBLANK(C4251),ISBLANK(D4251)),"Missing",IFERROR(VLOOKUP(A4251,'RM Postcodes'!$A:$B,2,0),"Invalid"))</f>
        <v>live</v>
      </c>
      <c r="N4251" s="26" t="str">
        <f t="shared" si="403"/>
        <v>Redact</v>
      </c>
      <c r="O4251" s="26" t="str">
        <f t="shared" si="398"/>
        <v>Redact</v>
      </c>
    </row>
    <row r="4252" spans="1:15" x14ac:dyDescent="0.2">
      <c r="A4252" s="24" t="str">
        <f t="shared" si="399"/>
        <v>L10 9</v>
      </c>
      <c r="B4252" s="1" t="s">
        <v>12503</v>
      </c>
      <c r="C4252" s="1" t="s">
        <v>12620</v>
      </c>
      <c r="D4252" s="1" t="s">
        <v>12627</v>
      </c>
      <c r="E4252" s="2">
        <v>1</v>
      </c>
      <c r="F4252" s="3">
        <v>6556.47</v>
      </c>
      <c r="G4252" s="3">
        <v>6556.47</v>
      </c>
      <c r="H4252" s="4">
        <v>0</v>
      </c>
      <c r="I4252" s="25"/>
      <c r="J4252" s="26" t="str">
        <f t="shared" si="400"/>
        <v>No</v>
      </c>
      <c r="K4252" s="26" t="str">
        <f t="shared" si="401"/>
        <v>GB</v>
      </c>
      <c r="L4252" s="26" t="str">
        <f t="shared" si="402"/>
        <v>Invalid</v>
      </c>
      <c r="M4252" s="26" t="str">
        <f>IF(OR(ISBLANK(B4252),ISBLANK(C4252),ISBLANK(D4252)),"Missing",IFERROR(VLOOKUP(A4252,'RM Postcodes'!$A:$B,2,0),"Invalid"))</f>
        <v>live</v>
      </c>
      <c r="N4252" s="26" t="str">
        <f t="shared" si="403"/>
        <v>Redact</v>
      </c>
      <c r="O4252" s="26" t="str">
        <f t="shared" si="398"/>
        <v>Redact</v>
      </c>
    </row>
    <row r="4253" spans="1:15" x14ac:dyDescent="0.2">
      <c r="A4253" s="24" t="str">
        <f t="shared" si="399"/>
        <v>L11 0</v>
      </c>
      <c r="B4253" s="1" t="s">
        <v>12503</v>
      </c>
      <c r="C4253" s="1" t="s">
        <v>12624</v>
      </c>
      <c r="D4253" s="1" t="s">
        <v>12632</v>
      </c>
      <c r="E4253" s="2">
        <v>3</v>
      </c>
      <c r="F4253" s="3">
        <v>263559.44</v>
      </c>
      <c r="G4253" s="3">
        <v>172180.62</v>
      </c>
      <c r="H4253" s="4">
        <v>49284.800000000003</v>
      </c>
      <c r="I4253" s="25"/>
      <c r="J4253" s="26" t="str">
        <f t="shared" si="400"/>
        <v>No</v>
      </c>
      <c r="K4253" s="26" t="str">
        <f t="shared" si="401"/>
        <v>GB</v>
      </c>
      <c r="L4253" s="26" t="str">
        <f t="shared" si="402"/>
        <v>Invalid</v>
      </c>
      <c r="M4253" s="26" t="str">
        <f>IF(OR(ISBLANK(B4253),ISBLANK(C4253),ISBLANK(D4253)),"Missing",IFERROR(VLOOKUP(A4253,'RM Postcodes'!$A:$B,2,0),"Invalid"))</f>
        <v>live</v>
      </c>
      <c r="N4253" s="26" t="str">
        <f t="shared" si="403"/>
        <v>Redact</v>
      </c>
      <c r="O4253" s="26" t="str">
        <f t="shared" si="398"/>
        <v>Redact</v>
      </c>
    </row>
    <row r="4254" spans="1:15" x14ac:dyDescent="0.2">
      <c r="A4254" s="24" t="str">
        <f t="shared" si="399"/>
        <v>L11 1</v>
      </c>
      <c r="B4254" s="1" t="s">
        <v>12503</v>
      </c>
      <c r="C4254" s="1" t="s">
        <v>12624</v>
      </c>
      <c r="D4254" s="1" t="s">
        <v>12621</v>
      </c>
      <c r="E4254" s="2">
        <v>11</v>
      </c>
      <c r="F4254" s="3">
        <v>235606.33000000002</v>
      </c>
      <c r="G4254" s="3">
        <v>42539.119999999995</v>
      </c>
      <c r="H4254" s="4">
        <v>40493.78</v>
      </c>
      <c r="I4254" s="25"/>
      <c r="J4254" s="26" t="str">
        <f t="shared" si="400"/>
        <v>No</v>
      </c>
      <c r="K4254" s="26" t="str">
        <f t="shared" si="401"/>
        <v>GB</v>
      </c>
      <c r="L4254" s="26" t="str">
        <f t="shared" si="402"/>
        <v>Invalid</v>
      </c>
      <c r="M4254" s="26" t="str">
        <f>IF(OR(ISBLANK(B4254),ISBLANK(C4254),ISBLANK(D4254)),"Missing",IFERROR(VLOOKUP(A4254,'RM Postcodes'!$A:$B,2,0),"Invalid"))</f>
        <v>live</v>
      </c>
      <c r="N4254" s="26" t="str">
        <f t="shared" si="403"/>
        <v>OK</v>
      </c>
      <c r="O4254" s="26" t="str">
        <f t="shared" si="398"/>
        <v>OK</v>
      </c>
    </row>
    <row r="4255" spans="1:15" x14ac:dyDescent="0.2">
      <c r="A4255" s="24" t="str">
        <f t="shared" si="399"/>
        <v>L11 2</v>
      </c>
      <c r="B4255" s="1" t="s">
        <v>12503</v>
      </c>
      <c r="C4255" s="1" t="s">
        <v>12624</v>
      </c>
      <c r="D4255" s="1" t="s">
        <v>12640</v>
      </c>
      <c r="E4255" s="2">
        <v>5</v>
      </c>
      <c r="F4255" s="3">
        <v>46701.07</v>
      </c>
      <c r="G4255" s="3">
        <v>19792.719999999998</v>
      </c>
      <c r="H4255" s="4">
        <v>12077.1</v>
      </c>
      <c r="I4255" s="25"/>
      <c r="J4255" s="26" t="str">
        <f t="shared" si="400"/>
        <v>No</v>
      </c>
      <c r="K4255" s="26" t="str">
        <f t="shared" si="401"/>
        <v>GB</v>
      </c>
      <c r="L4255" s="26" t="str">
        <f t="shared" si="402"/>
        <v>Invalid</v>
      </c>
      <c r="M4255" s="26" t="str">
        <f>IF(OR(ISBLANK(B4255),ISBLANK(C4255),ISBLANK(D4255)),"Missing",IFERROR(VLOOKUP(A4255,'RM Postcodes'!$A:$B,2,0),"Invalid"))</f>
        <v>live</v>
      </c>
      <c r="N4255" s="26" t="str">
        <f t="shared" si="403"/>
        <v>Redact</v>
      </c>
      <c r="O4255" s="26" t="str">
        <f t="shared" si="398"/>
        <v>Redact</v>
      </c>
    </row>
    <row r="4256" spans="1:15" x14ac:dyDescent="0.2">
      <c r="A4256" s="24" t="str">
        <f t="shared" si="399"/>
        <v>L11 3</v>
      </c>
      <c r="B4256" s="1" t="s">
        <v>12503</v>
      </c>
      <c r="C4256" s="1" t="s">
        <v>12624</v>
      </c>
      <c r="D4256" s="1" t="s">
        <v>12629</v>
      </c>
      <c r="E4256" s="2">
        <v>7</v>
      </c>
      <c r="F4256" s="3">
        <v>116455.96</v>
      </c>
      <c r="G4256" s="3">
        <v>50180.19</v>
      </c>
      <c r="H4256" s="4">
        <v>39692.69</v>
      </c>
      <c r="I4256" s="25"/>
      <c r="J4256" s="26" t="str">
        <f t="shared" si="400"/>
        <v>No</v>
      </c>
      <c r="K4256" s="26" t="str">
        <f t="shared" si="401"/>
        <v>GB</v>
      </c>
      <c r="L4256" s="26" t="str">
        <f t="shared" si="402"/>
        <v>Invalid</v>
      </c>
      <c r="M4256" s="26" t="str">
        <f>IF(OR(ISBLANK(B4256),ISBLANK(C4256),ISBLANK(D4256)),"Missing",IFERROR(VLOOKUP(A4256,'RM Postcodes'!$A:$B,2,0),"Invalid"))</f>
        <v>live</v>
      </c>
      <c r="N4256" s="26" t="str">
        <f t="shared" si="403"/>
        <v>Redact</v>
      </c>
      <c r="O4256" s="26" t="str">
        <f t="shared" si="398"/>
        <v>Redact</v>
      </c>
    </row>
    <row r="4257" spans="1:15" x14ac:dyDescent="0.2">
      <c r="A4257" s="24" t="str">
        <f t="shared" si="399"/>
        <v>L11 4</v>
      </c>
      <c r="B4257" s="1" t="s">
        <v>12503</v>
      </c>
      <c r="C4257" s="1" t="s">
        <v>12624</v>
      </c>
      <c r="D4257" s="1" t="s">
        <v>12630</v>
      </c>
      <c r="E4257" s="2">
        <v>11</v>
      </c>
      <c r="F4257" s="3">
        <v>297174.77</v>
      </c>
      <c r="G4257" s="3">
        <v>49738.73</v>
      </c>
      <c r="H4257" s="4">
        <v>49555.45</v>
      </c>
      <c r="I4257" s="25"/>
      <c r="J4257" s="26" t="str">
        <f t="shared" si="400"/>
        <v>No</v>
      </c>
      <c r="K4257" s="26" t="str">
        <f t="shared" si="401"/>
        <v>GB</v>
      </c>
      <c r="L4257" s="26" t="str">
        <f t="shared" si="402"/>
        <v>Invalid</v>
      </c>
      <c r="M4257" s="26" t="str">
        <f>IF(OR(ISBLANK(B4257),ISBLANK(C4257),ISBLANK(D4257)),"Missing",IFERROR(VLOOKUP(A4257,'RM Postcodes'!$A:$B,2,0),"Invalid"))</f>
        <v>live</v>
      </c>
      <c r="N4257" s="26" t="str">
        <f t="shared" si="403"/>
        <v>OK</v>
      </c>
      <c r="O4257" s="26" t="str">
        <f t="shared" si="398"/>
        <v>OK</v>
      </c>
    </row>
    <row r="4258" spans="1:15" x14ac:dyDescent="0.2">
      <c r="A4258" s="24" t="str">
        <f t="shared" si="399"/>
        <v>L11 5</v>
      </c>
      <c r="B4258" s="1" t="s">
        <v>12503</v>
      </c>
      <c r="C4258" s="1" t="s">
        <v>12624</v>
      </c>
      <c r="D4258" s="1" t="s">
        <v>12625</v>
      </c>
      <c r="E4258" s="2">
        <v>5</v>
      </c>
      <c r="F4258" s="3">
        <v>142118.96</v>
      </c>
      <c r="G4258" s="3">
        <v>48782.35</v>
      </c>
      <c r="H4258" s="4">
        <v>39692.99</v>
      </c>
      <c r="I4258" s="25"/>
      <c r="J4258" s="26" t="str">
        <f t="shared" si="400"/>
        <v>No</v>
      </c>
      <c r="K4258" s="26" t="str">
        <f t="shared" si="401"/>
        <v>GB</v>
      </c>
      <c r="L4258" s="26" t="str">
        <f t="shared" si="402"/>
        <v>Invalid</v>
      </c>
      <c r="M4258" s="26" t="str">
        <f>IF(OR(ISBLANK(B4258),ISBLANK(C4258),ISBLANK(D4258)),"Missing",IFERROR(VLOOKUP(A4258,'RM Postcodes'!$A:$B,2,0),"Invalid"))</f>
        <v>live</v>
      </c>
      <c r="N4258" s="26" t="str">
        <f t="shared" si="403"/>
        <v>Redact</v>
      </c>
      <c r="O4258" s="26" t="str">
        <f t="shared" si="398"/>
        <v>Redact</v>
      </c>
    </row>
    <row r="4259" spans="1:15" x14ac:dyDescent="0.2">
      <c r="A4259" s="24" t="str">
        <f t="shared" si="399"/>
        <v>L11 6</v>
      </c>
      <c r="B4259" s="1" t="s">
        <v>12503</v>
      </c>
      <c r="C4259" s="1" t="s">
        <v>12624</v>
      </c>
      <c r="D4259" s="1" t="s">
        <v>12622</v>
      </c>
      <c r="E4259" s="2">
        <v>1</v>
      </c>
      <c r="F4259" s="3">
        <v>47108.94</v>
      </c>
      <c r="G4259" s="3">
        <v>47108.94</v>
      </c>
      <c r="H4259" s="4">
        <v>0</v>
      </c>
      <c r="I4259" s="25"/>
      <c r="J4259" s="26" t="str">
        <f t="shared" si="400"/>
        <v>No</v>
      </c>
      <c r="K4259" s="26" t="str">
        <f t="shared" si="401"/>
        <v>GB</v>
      </c>
      <c r="L4259" s="26" t="str">
        <f t="shared" si="402"/>
        <v>Invalid</v>
      </c>
      <c r="M4259" s="26" t="str">
        <f>IF(OR(ISBLANK(B4259),ISBLANK(C4259),ISBLANK(D4259)),"Missing",IFERROR(VLOOKUP(A4259,'RM Postcodes'!$A:$B,2,0),"Invalid"))</f>
        <v>live</v>
      </c>
      <c r="N4259" s="26" t="str">
        <f t="shared" si="403"/>
        <v>Redact</v>
      </c>
      <c r="O4259" s="26" t="str">
        <f t="shared" si="398"/>
        <v>Redact</v>
      </c>
    </row>
    <row r="4260" spans="1:15" x14ac:dyDescent="0.2">
      <c r="A4260" s="24" t="str">
        <f t="shared" si="399"/>
        <v>L11 7</v>
      </c>
      <c r="B4260" s="1" t="s">
        <v>12503</v>
      </c>
      <c r="C4260" s="1" t="s">
        <v>12624</v>
      </c>
      <c r="D4260" s="1" t="s">
        <v>12623</v>
      </c>
      <c r="E4260" s="2">
        <v>1</v>
      </c>
      <c r="F4260" s="3">
        <v>4049.34</v>
      </c>
      <c r="G4260" s="3">
        <v>4049.34</v>
      </c>
      <c r="H4260" s="4">
        <v>0</v>
      </c>
      <c r="I4260" s="25"/>
      <c r="J4260" s="26" t="str">
        <f t="shared" si="400"/>
        <v>No</v>
      </c>
      <c r="K4260" s="26" t="str">
        <f t="shared" si="401"/>
        <v>GB</v>
      </c>
      <c r="L4260" s="26" t="str">
        <f t="shared" si="402"/>
        <v>Invalid</v>
      </c>
      <c r="M4260" s="26" t="str">
        <f>IF(OR(ISBLANK(B4260),ISBLANK(C4260),ISBLANK(D4260)),"Missing",IFERROR(VLOOKUP(A4260,'RM Postcodes'!$A:$B,2,0),"Invalid"))</f>
        <v>live</v>
      </c>
      <c r="N4260" s="26" t="str">
        <f t="shared" si="403"/>
        <v>Redact</v>
      </c>
      <c r="O4260" s="26" t="str">
        <f t="shared" si="398"/>
        <v>Redact</v>
      </c>
    </row>
    <row r="4261" spans="1:15" x14ac:dyDescent="0.2">
      <c r="A4261" s="24" t="str">
        <f t="shared" si="399"/>
        <v>L11 8</v>
      </c>
      <c r="B4261" s="1" t="s">
        <v>12503</v>
      </c>
      <c r="C4261" s="1" t="s">
        <v>12624</v>
      </c>
      <c r="D4261" s="1" t="s">
        <v>12626</v>
      </c>
      <c r="E4261" s="2">
        <v>5</v>
      </c>
      <c r="F4261" s="3">
        <v>106535.43</v>
      </c>
      <c r="G4261" s="3">
        <v>50623.09</v>
      </c>
      <c r="H4261" s="4">
        <v>23137.05</v>
      </c>
      <c r="I4261" s="25"/>
      <c r="J4261" s="26" t="str">
        <f t="shared" si="400"/>
        <v>No</v>
      </c>
      <c r="K4261" s="26" t="str">
        <f t="shared" si="401"/>
        <v>GB</v>
      </c>
      <c r="L4261" s="26" t="str">
        <f t="shared" si="402"/>
        <v>Invalid</v>
      </c>
      <c r="M4261" s="26" t="str">
        <f>IF(OR(ISBLANK(B4261),ISBLANK(C4261),ISBLANK(D4261)),"Missing",IFERROR(VLOOKUP(A4261,'RM Postcodes'!$A:$B,2,0),"Invalid"))</f>
        <v>live</v>
      </c>
      <c r="N4261" s="26" t="str">
        <f t="shared" si="403"/>
        <v>Redact</v>
      </c>
      <c r="O4261" s="26" t="str">
        <f t="shared" si="398"/>
        <v>Redact</v>
      </c>
    </row>
    <row r="4262" spans="1:15" x14ac:dyDescent="0.2">
      <c r="A4262" s="24" t="str">
        <f t="shared" si="399"/>
        <v>L11 9</v>
      </c>
      <c r="B4262" s="1" t="s">
        <v>12503</v>
      </c>
      <c r="C4262" s="1" t="s">
        <v>12624</v>
      </c>
      <c r="D4262" s="1" t="s">
        <v>12627</v>
      </c>
      <c r="E4262" s="2">
        <v>3</v>
      </c>
      <c r="F4262" s="3">
        <v>28496.100000000002</v>
      </c>
      <c r="G4262" s="3">
        <v>17614.72</v>
      </c>
      <c r="H4262" s="4">
        <v>8111.93</v>
      </c>
      <c r="I4262" s="25"/>
      <c r="J4262" s="26" t="str">
        <f t="shared" si="400"/>
        <v>No</v>
      </c>
      <c r="K4262" s="26" t="str">
        <f t="shared" si="401"/>
        <v>GB</v>
      </c>
      <c r="L4262" s="26" t="str">
        <f t="shared" si="402"/>
        <v>Invalid</v>
      </c>
      <c r="M4262" s="26" t="str">
        <f>IF(OR(ISBLANK(B4262),ISBLANK(C4262),ISBLANK(D4262)),"Missing",IFERROR(VLOOKUP(A4262,'RM Postcodes'!$A:$B,2,0),"Invalid"))</f>
        <v>live</v>
      </c>
      <c r="N4262" s="26" t="str">
        <f t="shared" si="403"/>
        <v>Redact</v>
      </c>
      <c r="O4262" s="26" t="str">
        <f t="shared" si="398"/>
        <v>Redact</v>
      </c>
    </row>
    <row r="4263" spans="1:15" x14ac:dyDescent="0.2">
      <c r="A4263" s="24" t="str">
        <f t="shared" si="399"/>
        <v>L12 0</v>
      </c>
      <c r="B4263" s="1" t="s">
        <v>12503</v>
      </c>
      <c r="C4263" s="1" t="s">
        <v>12628</v>
      </c>
      <c r="D4263" s="1" t="s">
        <v>12632</v>
      </c>
      <c r="E4263" s="2">
        <v>34</v>
      </c>
      <c r="F4263" s="3">
        <v>549308.73000000021</v>
      </c>
      <c r="G4263" s="3">
        <v>50838.04</v>
      </c>
      <c r="H4263" s="4">
        <v>47785.89</v>
      </c>
      <c r="I4263" s="25"/>
      <c r="J4263" s="26" t="str">
        <f t="shared" si="400"/>
        <v>No</v>
      </c>
      <c r="K4263" s="26" t="str">
        <f t="shared" si="401"/>
        <v>GB</v>
      </c>
      <c r="L4263" s="26" t="str">
        <f t="shared" si="402"/>
        <v>Invalid</v>
      </c>
      <c r="M4263" s="26" t="str">
        <f>IF(OR(ISBLANK(B4263),ISBLANK(C4263),ISBLANK(D4263)),"Missing",IFERROR(VLOOKUP(A4263,'RM Postcodes'!$A:$B,2,0),"Invalid"))</f>
        <v>live</v>
      </c>
      <c r="N4263" s="26" t="str">
        <f t="shared" si="403"/>
        <v>OK</v>
      </c>
      <c r="O4263" s="26" t="str">
        <f t="shared" si="398"/>
        <v>OK</v>
      </c>
    </row>
    <row r="4264" spans="1:15" x14ac:dyDescent="0.2">
      <c r="A4264" s="24" t="str">
        <f t="shared" si="399"/>
        <v>L12 1</v>
      </c>
      <c r="B4264" s="1" t="s">
        <v>12503</v>
      </c>
      <c r="C4264" s="1" t="s">
        <v>12628</v>
      </c>
      <c r="D4264" s="1" t="s">
        <v>12621</v>
      </c>
      <c r="E4264" s="2">
        <v>3</v>
      </c>
      <c r="F4264" s="3">
        <v>43924.97</v>
      </c>
      <c r="G4264" s="3">
        <v>24675.81</v>
      </c>
      <c r="H4264" s="4">
        <v>11252.52</v>
      </c>
      <c r="I4264" s="25"/>
      <c r="J4264" s="26" t="str">
        <f t="shared" si="400"/>
        <v>No</v>
      </c>
      <c r="K4264" s="26" t="str">
        <f t="shared" si="401"/>
        <v>GB</v>
      </c>
      <c r="L4264" s="26" t="str">
        <f t="shared" si="402"/>
        <v>Invalid</v>
      </c>
      <c r="M4264" s="26" t="str">
        <f>IF(OR(ISBLANK(B4264),ISBLANK(C4264),ISBLANK(D4264)),"Missing",IFERROR(VLOOKUP(A4264,'RM Postcodes'!$A:$B,2,0),"Invalid"))</f>
        <v>live</v>
      </c>
      <c r="N4264" s="26" t="str">
        <f t="shared" si="403"/>
        <v>Redact</v>
      </c>
      <c r="O4264" s="26" t="str">
        <f t="shared" si="398"/>
        <v>Redact</v>
      </c>
    </row>
    <row r="4265" spans="1:15" x14ac:dyDescent="0.2">
      <c r="A4265" s="24" t="str">
        <f t="shared" si="399"/>
        <v>L12 2</v>
      </c>
      <c r="B4265" s="1" t="s">
        <v>12503</v>
      </c>
      <c r="C4265" s="1" t="s">
        <v>12628</v>
      </c>
      <c r="D4265" s="1" t="s">
        <v>12640</v>
      </c>
      <c r="E4265" s="2">
        <v>7</v>
      </c>
      <c r="F4265" s="3">
        <v>230904.42999999996</v>
      </c>
      <c r="G4265" s="3">
        <v>132411.26999999999</v>
      </c>
      <c r="H4265" s="4">
        <v>49450.48</v>
      </c>
      <c r="I4265" s="25"/>
      <c r="J4265" s="26" t="str">
        <f t="shared" si="400"/>
        <v>No</v>
      </c>
      <c r="K4265" s="26" t="str">
        <f t="shared" si="401"/>
        <v>GB</v>
      </c>
      <c r="L4265" s="26" t="str">
        <f t="shared" si="402"/>
        <v>Invalid</v>
      </c>
      <c r="M4265" s="26" t="str">
        <f>IF(OR(ISBLANK(B4265),ISBLANK(C4265),ISBLANK(D4265)),"Missing",IFERROR(VLOOKUP(A4265,'RM Postcodes'!$A:$B,2,0),"Invalid"))</f>
        <v>live</v>
      </c>
      <c r="N4265" s="26" t="str">
        <f t="shared" si="403"/>
        <v>Redact</v>
      </c>
      <c r="O4265" s="26" t="str">
        <f t="shared" si="398"/>
        <v>Redact</v>
      </c>
    </row>
    <row r="4266" spans="1:15" x14ac:dyDescent="0.2">
      <c r="A4266" s="24" t="str">
        <f t="shared" si="399"/>
        <v>L12 3</v>
      </c>
      <c r="B4266" s="1" t="s">
        <v>12503</v>
      </c>
      <c r="C4266" s="1" t="s">
        <v>12628</v>
      </c>
      <c r="D4266" s="1" t="s">
        <v>12629</v>
      </c>
      <c r="E4266" s="2">
        <v>5</v>
      </c>
      <c r="F4266" s="3">
        <v>283767.96000000002</v>
      </c>
      <c r="G4266" s="3">
        <v>181429.6</v>
      </c>
      <c r="H4266" s="4">
        <v>52589.93</v>
      </c>
      <c r="I4266" s="25"/>
      <c r="J4266" s="26" t="str">
        <f t="shared" si="400"/>
        <v>No</v>
      </c>
      <c r="K4266" s="26" t="str">
        <f t="shared" si="401"/>
        <v>GB</v>
      </c>
      <c r="L4266" s="26" t="str">
        <f t="shared" si="402"/>
        <v>Invalid</v>
      </c>
      <c r="M4266" s="26" t="str">
        <f>IF(OR(ISBLANK(B4266),ISBLANK(C4266),ISBLANK(D4266)),"Missing",IFERROR(VLOOKUP(A4266,'RM Postcodes'!$A:$B,2,0),"Invalid"))</f>
        <v>live</v>
      </c>
      <c r="N4266" s="26" t="str">
        <f t="shared" si="403"/>
        <v>Redact</v>
      </c>
      <c r="O4266" s="26" t="str">
        <f t="shared" si="398"/>
        <v>Redact</v>
      </c>
    </row>
    <row r="4267" spans="1:15" x14ac:dyDescent="0.2">
      <c r="A4267" s="24" t="str">
        <f t="shared" si="399"/>
        <v>L12 4</v>
      </c>
      <c r="B4267" s="1" t="s">
        <v>12503</v>
      </c>
      <c r="C4267" s="1" t="s">
        <v>12628</v>
      </c>
      <c r="D4267" s="1" t="s">
        <v>12630</v>
      </c>
      <c r="E4267" s="2">
        <v>13</v>
      </c>
      <c r="F4267" s="3">
        <v>244766.49000000002</v>
      </c>
      <c r="G4267" s="3">
        <v>41296.400000000001</v>
      </c>
      <c r="H4267" s="4">
        <v>39692.67</v>
      </c>
      <c r="I4267" s="25"/>
      <c r="J4267" s="26" t="str">
        <f t="shared" si="400"/>
        <v>No</v>
      </c>
      <c r="K4267" s="26" t="str">
        <f t="shared" si="401"/>
        <v>GB</v>
      </c>
      <c r="L4267" s="26" t="str">
        <f t="shared" si="402"/>
        <v>Invalid</v>
      </c>
      <c r="M4267" s="26" t="str">
        <f>IF(OR(ISBLANK(B4267),ISBLANK(C4267),ISBLANK(D4267)),"Missing",IFERROR(VLOOKUP(A4267,'RM Postcodes'!$A:$B,2,0),"Invalid"))</f>
        <v>live</v>
      </c>
      <c r="N4267" s="26" t="str">
        <f t="shared" si="403"/>
        <v>OK</v>
      </c>
      <c r="O4267" s="26" t="str">
        <f t="shared" si="398"/>
        <v>OK</v>
      </c>
    </row>
    <row r="4268" spans="1:15" x14ac:dyDescent="0.2">
      <c r="A4268" s="24" t="str">
        <f t="shared" si="399"/>
        <v>L12 5</v>
      </c>
      <c r="B4268" s="1" t="s">
        <v>12503</v>
      </c>
      <c r="C4268" s="1" t="s">
        <v>12628</v>
      </c>
      <c r="D4268" s="1" t="s">
        <v>12625</v>
      </c>
      <c r="E4268" s="2">
        <v>9</v>
      </c>
      <c r="F4268" s="3">
        <v>186802.19999999998</v>
      </c>
      <c r="G4268" s="3">
        <v>47746.16</v>
      </c>
      <c r="H4268" s="4">
        <v>46962.85</v>
      </c>
      <c r="I4268" s="25"/>
      <c r="J4268" s="26" t="str">
        <f t="shared" si="400"/>
        <v>No</v>
      </c>
      <c r="K4268" s="26" t="str">
        <f t="shared" si="401"/>
        <v>GB</v>
      </c>
      <c r="L4268" s="26" t="str">
        <f t="shared" si="402"/>
        <v>Invalid</v>
      </c>
      <c r="M4268" s="26" t="str">
        <f>IF(OR(ISBLANK(B4268),ISBLANK(C4268),ISBLANK(D4268)),"Missing",IFERROR(VLOOKUP(A4268,'RM Postcodes'!$A:$B,2,0),"Invalid"))</f>
        <v>live</v>
      </c>
      <c r="N4268" s="26" t="str">
        <f t="shared" si="403"/>
        <v>Redact</v>
      </c>
      <c r="O4268" s="26" t="str">
        <f t="shared" si="398"/>
        <v>OK</v>
      </c>
    </row>
    <row r="4269" spans="1:15" x14ac:dyDescent="0.2">
      <c r="A4269" s="24" t="str">
        <f t="shared" si="399"/>
        <v>L12 7</v>
      </c>
      <c r="B4269" s="1" t="s">
        <v>12503</v>
      </c>
      <c r="C4269" s="1" t="s">
        <v>12628</v>
      </c>
      <c r="D4269" s="1" t="s">
        <v>12623</v>
      </c>
      <c r="E4269" s="2">
        <v>12</v>
      </c>
      <c r="F4269" s="3">
        <v>256896.03</v>
      </c>
      <c r="G4269" s="3">
        <v>60731.71</v>
      </c>
      <c r="H4269" s="4">
        <v>49507.85</v>
      </c>
      <c r="I4269" s="25"/>
      <c r="J4269" s="26" t="str">
        <f t="shared" si="400"/>
        <v>No</v>
      </c>
      <c r="K4269" s="26" t="str">
        <f t="shared" si="401"/>
        <v>GB</v>
      </c>
      <c r="L4269" s="26" t="str">
        <f t="shared" si="402"/>
        <v>Invalid</v>
      </c>
      <c r="M4269" s="26" t="str">
        <f>IF(OR(ISBLANK(B4269),ISBLANK(C4269),ISBLANK(D4269)),"Missing",IFERROR(VLOOKUP(A4269,'RM Postcodes'!$A:$B,2,0),"Invalid"))</f>
        <v>live</v>
      </c>
      <c r="N4269" s="26" t="str">
        <f t="shared" si="403"/>
        <v>OK</v>
      </c>
      <c r="O4269" s="26" t="str">
        <f t="shared" si="398"/>
        <v>OK</v>
      </c>
    </row>
    <row r="4270" spans="1:15" x14ac:dyDescent="0.2">
      <c r="A4270" s="24" t="str">
        <f t="shared" si="399"/>
        <v>L12 8</v>
      </c>
      <c r="B4270" s="1" t="s">
        <v>12503</v>
      </c>
      <c r="C4270" s="1" t="s">
        <v>12628</v>
      </c>
      <c r="D4270" s="1" t="s">
        <v>12626</v>
      </c>
      <c r="E4270" s="2">
        <v>7</v>
      </c>
      <c r="F4270" s="3">
        <v>184953.55</v>
      </c>
      <c r="G4270" s="3">
        <v>79058.239999999991</v>
      </c>
      <c r="H4270" s="4">
        <v>41296.339999999997</v>
      </c>
      <c r="I4270" s="25"/>
      <c r="J4270" s="26" t="str">
        <f t="shared" si="400"/>
        <v>No</v>
      </c>
      <c r="K4270" s="26" t="str">
        <f t="shared" si="401"/>
        <v>GB</v>
      </c>
      <c r="L4270" s="26" t="str">
        <f t="shared" si="402"/>
        <v>Invalid</v>
      </c>
      <c r="M4270" s="26" t="str">
        <f>IF(OR(ISBLANK(B4270),ISBLANK(C4270),ISBLANK(D4270)),"Missing",IFERROR(VLOOKUP(A4270,'RM Postcodes'!$A:$B,2,0),"Invalid"))</f>
        <v>live</v>
      </c>
      <c r="N4270" s="26" t="str">
        <f t="shared" si="403"/>
        <v>Redact</v>
      </c>
      <c r="O4270" s="26" t="str">
        <f t="shared" si="398"/>
        <v>Redact</v>
      </c>
    </row>
    <row r="4271" spans="1:15" x14ac:dyDescent="0.2">
      <c r="A4271" s="24" t="str">
        <f t="shared" si="399"/>
        <v>L12 9</v>
      </c>
      <c r="B4271" s="1" t="s">
        <v>12503</v>
      </c>
      <c r="C4271" s="1" t="s">
        <v>12628</v>
      </c>
      <c r="D4271" s="1" t="s">
        <v>12627</v>
      </c>
      <c r="E4271" s="2">
        <v>8</v>
      </c>
      <c r="F4271" s="3">
        <v>146301.20000000001</v>
      </c>
      <c r="G4271" s="3">
        <v>49285.9</v>
      </c>
      <c r="H4271" s="4">
        <v>40493.65</v>
      </c>
      <c r="I4271" s="25"/>
      <c r="J4271" s="26" t="str">
        <f t="shared" si="400"/>
        <v>No</v>
      </c>
      <c r="K4271" s="26" t="str">
        <f t="shared" si="401"/>
        <v>GB</v>
      </c>
      <c r="L4271" s="26" t="str">
        <f t="shared" si="402"/>
        <v>Invalid</v>
      </c>
      <c r="M4271" s="26" t="str">
        <f>IF(OR(ISBLANK(B4271),ISBLANK(C4271),ISBLANK(D4271)),"Missing",IFERROR(VLOOKUP(A4271,'RM Postcodes'!$A:$B,2,0),"Invalid"))</f>
        <v>live</v>
      </c>
      <c r="N4271" s="26" t="str">
        <f t="shared" si="403"/>
        <v>Redact</v>
      </c>
      <c r="O4271" s="26" t="str">
        <f t="shared" si="398"/>
        <v>Redact</v>
      </c>
    </row>
    <row r="4272" spans="1:15" x14ac:dyDescent="0.2">
      <c r="A4272" s="24" t="str">
        <f t="shared" si="399"/>
        <v>L13 0</v>
      </c>
      <c r="B4272" s="1" t="s">
        <v>12503</v>
      </c>
      <c r="C4272" s="1" t="s">
        <v>12631</v>
      </c>
      <c r="D4272" s="1" t="s">
        <v>12632</v>
      </c>
      <c r="E4272" s="2">
        <v>4</v>
      </c>
      <c r="F4272" s="3">
        <v>87670.63</v>
      </c>
      <c r="G4272" s="3">
        <v>44480.24</v>
      </c>
      <c r="H4272" s="4">
        <v>39693.050000000003</v>
      </c>
      <c r="I4272" s="25"/>
      <c r="J4272" s="26" t="str">
        <f t="shared" si="400"/>
        <v>No</v>
      </c>
      <c r="K4272" s="26" t="str">
        <f t="shared" si="401"/>
        <v>GB</v>
      </c>
      <c r="L4272" s="26" t="str">
        <f t="shared" si="402"/>
        <v>Invalid</v>
      </c>
      <c r="M4272" s="26" t="str">
        <f>IF(OR(ISBLANK(B4272),ISBLANK(C4272),ISBLANK(D4272)),"Missing",IFERROR(VLOOKUP(A4272,'RM Postcodes'!$A:$B,2,0),"Invalid"))</f>
        <v>live</v>
      </c>
      <c r="N4272" s="26" t="str">
        <f t="shared" si="403"/>
        <v>Redact</v>
      </c>
      <c r="O4272" s="26" t="str">
        <f t="shared" si="398"/>
        <v>Redact</v>
      </c>
    </row>
    <row r="4273" spans="1:15" x14ac:dyDescent="0.2">
      <c r="A4273" s="24" t="str">
        <f t="shared" si="399"/>
        <v>L13 1</v>
      </c>
      <c r="B4273" s="1" t="s">
        <v>12503</v>
      </c>
      <c r="C4273" s="1" t="s">
        <v>12631</v>
      </c>
      <c r="D4273" s="1" t="s">
        <v>12621</v>
      </c>
      <c r="E4273" s="2">
        <v>6</v>
      </c>
      <c r="F4273" s="3">
        <v>205962.05</v>
      </c>
      <c r="G4273" s="3">
        <v>44982.86</v>
      </c>
      <c r="H4273" s="4">
        <v>44982.83</v>
      </c>
      <c r="I4273" s="25"/>
      <c r="J4273" s="26" t="str">
        <f t="shared" si="400"/>
        <v>No</v>
      </c>
      <c r="K4273" s="26" t="str">
        <f t="shared" si="401"/>
        <v>GB</v>
      </c>
      <c r="L4273" s="26" t="str">
        <f t="shared" si="402"/>
        <v>Invalid</v>
      </c>
      <c r="M4273" s="26" t="str">
        <f>IF(OR(ISBLANK(B4273),ISBLANK(C4273),ISBLANK(D4273)),"Missing",IFERROR(VLOOKUP(A4273,'RM Postcodes'!$A:$B,2,0),"Invalid"))</f>
        <v>live</v>
      </c>
      <c r="N4273" s="26" t="str">
        <f t="shared" si="403"/>
        <v>Redact</v>
      </c>
      <c r="O4273" s="26" t="str">
        <f t="shared" si="398"/>
        <v>OK</v>
      </c>
    </row>
    <row r="4274" spans="1:15" x14ac:dyDescent="0.2">
      <c r="A4274" s="24" t="str">
        <f t="shared" si="399"/>
        <v>L13 2</v>
      </c>
      <c r="B4274" s="1" t="s">
        <v>12503</v>
      </c>
      <c r="C4274" s="1" t="s">
        <v>12631</v>
      </c>
      <c r="D4274" s="1" t="s">
        <v>12640</v>
      </c>
      <c r="E4274" s="2">
        <v>4</v>
      </c>
      <c r="F4274" s="3">
        <v>79820.19</v>
      </c>
      <c r="G4274" s="3">
        <v>40493.61</v>
      </c>
      <c r="H4274" s="4">
        <v>21210.92</v>
      </c>
      <c r="I4274" s="25"/>
      <c r="J4274" s="26" t="str">
        <f t="shared" si="400"/>
        <v>No</v>
      </c>
      <c r="K4274" s="26" t="str">
        <f t="shared" si="401"/>
        <v>GB</v>
      </c>
      <c r="L4274" s="26" t="str">
        <f t="shared" si="402"/>
        <v>Invalid</v>
      </c>
      <c r="M4274" s="26" t="str">
        <f>IF(OR(ISBLANK(B4274),ISBLANK(C4274),ISBLANK(D4274)),"Missing",IFERROR(VLOOKUP(A4274,'RM Postcodes'!$A:$B,2,0),"Invalid"))</f>
        <v>live</v>
      </c>
      <c r="N4274" s="26" t="str">
        <f t="shared" si="403"/>
        <v>Redact</v>
      </c>
      <c r="O4274" s="26" t="str">
        <f t="shared" si="398"/>
        <v>Redact</v>
      </c>
    </row>
    <row r="4275" spans="1:15" x14ac:dyDescent="0.2">
      <c r="A4275" s="24" t="str">
        <f t="shared" si="399"/>
        <v>L13 3</v>
      </c>
      <c r="B4275" s="1" t="s">
        <v>12503</v>
      </c>
      <c r="C4275" s="1" t="s">
        <v>12631</v>
      </c>
      <c r="D4275" s="1" t="s">
        <v>12629</v>
      </c>
      <c r="E4275" s="2">
        <v>20</v>
      </c>
      <c r="F4275" s="3">
        <v>449856.35000000009</v>
      </c>
      <c r="G4275" s="3">
        <v>51536.85</v>
      </c>
      <c r="H4275" s="4">
        <v>50000.02</v>
      </c>
      <c r="I4275" s="25"/>
      <c r="J4275" s="26" t="str">
        <f t="shared" si="400"/>
        <v>No</v>
      </c>
      <c r="K4275" s="26" t="str">
        <f t="shared" si="401"/>
        <v>GB</v>
      </c>
      <c r="L4275" s="26" t="str">
        <f t="shared" si="402"/>
        <v>Invalid</v>
      </c>
      <c r="M4275" s="26" t="str">
        <f>IF(OR(ISBLANK(B4275),ISBLANK(C4275),ISBLANK(D4275)),"Missing",IFERROR(VLOOKUP(A4275,'RM Postcodes'!$A:$B,2,0),"Invalid"))</f>
        <v>live</v>
      </c>
      <c r="N4275" s="26" t="str">
        <f t="shared" si="403"/>
        <v>OK</v>
      </c>
      <c r="O4275" s="26" t="str">
        <f t="shared" si="398"/>
        <v>OK</v>
      </c>
    </row>
    <row r="4276" spans="1:15" x14ac:dyDescent="0.2">
      <c r="A4276" s="24" t="str">
        <f t="shared" si="399"/>
        <v>L13 4</v>
      </c>
      <c r="B4276" s="1" t="s">
        <v>12503</v>
      </c>
      <c r="C4276" s="1" t="s">
        <v>12631</v>
      </c>
      <c r="D4276" s="1" t="s">
        <v>12630</v>
      </c>
      <c r="E4276" s="2">
        <v>11</v>
      </c>
      <c r="F4276" s="3">
        <v>177664.80999999997</v>
      </c>
      <c r="G4276" s="3">
        <v>44177.16</v>
      </c>
      <c r="H4276" s="4">
        <v>43995.17</v>
      </c>
      <c r="I4276" s="25"/>
      <c r="J4276" s="26" t="str">
        <f t="shared" si="400"/>
        <v>No</v>
      </c>
      <c r="K4276" s="26" t="str">
        <f t="shared" si="401"/>
        <v>GB</v>
      </c>
      <c r="L4276" s="26" t="str">
        <f t="shared" si="402"/>
        <v>Invalid</v>
      </c>
      <c r="M4276" s="26" t="str">
        <f>IF(OR(ISBLANK(B4276),ISBLANK(C4276),ISBLANK(D4276)),"Missing",IFERROR(VLOOKUP(A4276,'RM Postcodes'!$A:$B,2,0),"Invalid"))</f>
        <v>live</v>
      </c>
      <c r="N4276" s="26" t="str">
        <f t="shared" si="403"/>
        <v>OK</v>
      </c>
      <c r="O4276" s="26" t="str">
        <f t="shared" si="398"/>
        <v>OK</v>
      </c>
    </row>
    <row r="4277" spans="1:15" x14ac:dyDescent="0.2">
      <c r="A4277" s="24" t="str">
        <f t="shared" si="399"/>
        <v>L13 5</v>
      </c>
      <c r="B4277" s="1" t="s">
        <v>12503</v>
      </c>
      <c r="C4277" s="1" t="s">
        <v>12631</v>
      </c>
      <c r="D4277" s="1" t="s">
        <v>12625</v>
      </c>
      <c r="E4277" s="2">
        <v>16</v>
      </c>
      <c r="F4277" s="3">
        <v>439170.55999999982</v>
      </c>
      <c r="G4277" s="3">
        <v>57376.62</v>
      </c>
      <c r="H4277" s="4">
        <v>50634.03</v>
      </c>
      <c r="I4277" s="25"/>
      <c r="J4277" s="26" t="str">
        <f t="shared" si="400"/>
        <v>No</v>
      </c>
      <c r="K4277" s="26" t="str">
        <f t="shared" si="401"/>
        <v>GB</v>
      </c>
      <c r="L4277" s="26" t="str">
        <f t="shared" si="402"/>
        <v>Invalid</v>
      </c>
      <c r="M4277" s="26" t="str">
        <f>IF(OR(ISBLANK(B4277),ISBLANK(C4277),ISBLANK(D4277)),"Missing",IFERROR(VLOOKUP(A4277,'RM Postcodes'!$A:$B,2,0),"Invalid"))</f>
        <v>live</v>
      </c>
      <c r="N4277" s="26" t="str">
        <f t="shared" si="403"/>
        <v>OK</v>
      </c>
      <c r="O4277" s="26" t="str">
        <f t="shared" si="398"/>
        <v>OK</v>
      </c>
    </row>
    <row r="4278" spans="1:15" x14ac:dyDescent="0.2">
      <c r="A4278" s="24" t="str">
        <f t="shared" si="399"/>
        <v>L13 6</v>
      </c>
      <c r="B4278" s="1" t="s">
        <v>12503</v>
      </c>
      <c r="C4278" s="1" t="s">
        <v>12631</v>
      </c>
      <c r="D4278" s="1" t="s">
        <v>12622</v>
      </c>
      <c r="E4278" s="2">
        <v>9</v>
      </c>
      <c r="F4278" s="3">
        <v>264645.19999999995</v>
      </c>
      <c r="G4278" s="3">
        <v>50000</v>
      </c>
      <c r="H4278" s="4">
        <v>49039.199999999997</v>
      </c>
      <c r="I4278" s="25"/>
      <c r="J4278" s="26" t="str">
        <f t="shared" si="400"/>
        <v>No</v>
      </c>
      <c r="K4278" s="26" t="str">
        <f t="shared" si="401"/>
        <v>GB</v>
      </c>
      <c r="L4278" s="26" t="str">
        <f t="shared" si="402"/>
        <v>Invalid</v>
      </c>
      <c r="M4278" s="26" t="str">
        <f>IF(OR(ISBLANK(B4278),ISBLANK(C4278),ISBLANK(D4278)),"Missing",IFERROR(VLOOKUP(A4278,'RM Postcodes'!$A:$B,2,0),"Invalid"))</f>
        <v>live</v>
      </c>
      <c r="N4278" s="26" t="str">
        <f t="shared" si="403"/>
        <v>Redact</v>
      </c>
      <c r="O4278" s="26" t="str">
        <f t="shared" si="398"/>
        <v>OK</v>
      </c>
    </row>
    <row r="4279" spans="1:15" x14ac:dyDescent="0.2">
      <c r="A4279" s="24" t="str">
        <f t="shared" si="399"/>
        <v>L13 7</v>
      </c>
      <c r="B4279" s="1" t="s">
        <v>12503</v>
      </c>
      <c r="C4279" s="1" t="s">
        <v>12631</v>
      </c>
      <c r="D4279" s="1" t="s">
        <v>12623</v>
      </c>
      <c r="E4279" s="2">
        <v>8</v>
      </c>
      <c r="F4279" s="3">
        <v>241050.28000000003</v>
      </c>
      <c r="G4279" s="3">
        <v>88888.9</v>
      </c>
      <c r="H4279" s="4">
        <v>65814.92</v>
      </c>
      <c r="I4279" s="25"/>
      <c r="J4279" s="26" t="str">
        <f t="shared" si="400"/>
        <v>No</v>
      </c>
      <c r="K4279" s="26" t="str">
        <f t="shared" si="401"/>
        <v>GB</v>
      </c>
      <c r="L4279" s="26" t="str">
        <f t="shared" si="402"/>
        <v>Invalid</v>
      </c>
      <c r="M4279" s="26" t="str">
        <f>IF(OR(ISBLANK(B4279),ISBLANK(C4279),ISBLANK(D4279)),"Missing",IFERROR(VLOOKUP(A4279,'RM Postcodes'!$A:$B,2,0),"Invalid"))</f>
        <v>live</v>
      </c>
      <c r="N4279" s="26" t="str">
        <f t="shared" si="403"/>
        <v>Redact</v>
      </c>
      <c r="O4279" s="26" t="str">
        <f t="shared" si="398"/>
        <v>Redact</v>
      </c>
    </row>
    <row r="4280" spans="1:15" x14ac:dyDescent="0.2">
      <c r="A4280" s="24" t="str">
        <f t="shared" si="399"/>
        <v>L13 8</v>
      </c>
      <c r="B4280" s="1" t="s">
        <v>12503</v>
      </c>
      <c r="C4280" s="1" t="s">
        <v>12631</v>
      </c>
      <c r="D4280" s="1" t="s">
        <v>12626</v>
      </c>
      <c r="E4280" s="2">
        <v>5</v>
      </c>
      <c r="F4280" s="3">
        <v>152205.68</v>
      </c>
      <c r="G4280" s="3">
        <v>49284.76</v>
      </c>
      <c r="H4280" s="4">
        <v>37602.959999999999</v>
      </c>
      <c r="I4280" s="25"/>
      <c r="J4280" s="26" t="str">
        <f t="shared" si="400"/>
        <v>No</v>
      </c>
      <c r="K4280" s="26" t="str">
        <f t="shared" si="401"/>
        <v>GB</v>
      </c>
      <c r="L4280" s="26" t="str">
        <f t="shared" si="402"/>
        <v>Invalid</v>
      </c>
      <c r="M4280" s="26" t="str">
        <f>IF(OR(ISBLANK(B4280),ISBLANK(C4280),ISBLANK(D4280)),"Missing",IFERROR(VLOOKUP(A4280,'RM Postcodes'!$A:$B,2,0),"Invalid"))</f>
        <v>live</v>
      </c>
      <c r="N4280" s="26" t="str">
        <f t="shared" si="403"/>
        <v>Redact</v>
      </c>
      <c r="O4280" s="26" t="str">
        <f t="shared" si="398"/>
        <v>OK</v>
      </c>
    </row>
    <row r="4281" spans="1:15" x14ac:dyDescent="0.2">
      <c r="A4281" s="24" t="str">
        <f t="shared" si="399"/>
        <v>L13 9</v>
      </c>
      <c r="B4281" s="1" t="s">
        <v>12503</v>
      </c>
      <c r="C4281" s="1" t="s">
        <v>12631</v>
      </c>
      <c r="D4281" s="1" t="s">
        <v>12627</v>
      </c>
      <c r="E4281" s="2">
        <v>6</v>
      </c>
      <c r="F4281" s="3">
        <v>131549.29</v>
      </c>
      <c r="G4281" s="3">
        <v>51115.65</v>
      </c>
      <c r="H4281" s="4">
        <v>48432.62</v>
      </c>
      <c r="I4281" s="25"/>
      <c r="J4281" s="26" t="str">
        <f t="shared" si="400"/>
        <v>No</v>
      </c>
      <c r="K4281" s="26" t="str">
        <f t="shared" si="401"/>
        <v>GB</v>
      </c>
      <c r="L4281" s="26" t="str">
        <f t="shared" si="402"/>
        <v>Invalid</v>
      </c>
      <c r="M4281" s="26" t="str">
        <f>IF(OR(ISBLANK(B4281),ISBLANK(C4281),ISBLANK(D4281)),"Missing",IFERROR(VLOOKUP(A4281,'RM Postcodes'!$A:$B,2,0),"Invalid"))</f>
        <v>live</v>
      </c>
      <c r="N4281" s="26" t="str">
        <f t="shared" si="403"/>
        <v>Redact</v>
      </c>
      <c r="O4281" s="26" t="str">
        <f t="shared" si="398"/>
        <v>Redact</v>
      </c>
    </row>
    <row r="4282" spans="1:15" x14ac:dyDescent="0.2">
      <c r="A4282" s="24" t="str">
        <f t="shared" si="399"/>
        <v>L14 0</v>
      </c>
      <c r="B4282" s="1" t="s">
        <v>12503</v>
      </c>
      <c r="C4282" s="1" t="s">
        <v>12633</v>
      </c>
      <c r="D4282" s="1" t="s">
        <v>12632</v>
      </c>
      <c r="E4282" s="2">
        <v>15</v>
      </c>
      <c r="F4282" s="3">
        <v>323576.89000000007</v>
      </c>
      <c r="G4282" s="3">
        <v>85993.86</v>
      </c>
      <c r="H4282" s="4">
        <v>51186.700000000004</v>
      </c>
      <c r="I4282" s="25"/>
      <c r="J4282" s="26" t="str">
        <f t="shared" si="400"/>
        <v>No</v>
      </c>
      <c r="K4282" s="26" t="str">
        <f t="shared" si="401"/>
        <v>GB</v>
      </c>
      <c r="L4282" s="26" t="str">
        <f t="shared" si="402"/>
        <v>Invalid</v>
      </c>
      <c r="M4282" s="26" t="str">
        <f>IF(OR(ISBLANK(B4282),ISBLANK(C4282),ISBLANK(D4282)),"Missing",IFERROR(VLOOKUP(A4282,'RM Postcodes'!$A:$B,2,0),"Invalid"))</f>
        <v>live</v>
      </c>
      <c r="N4282" s="26" t="str">
        <f t="shared" si="403"/>
        <v>OK</v>
      </c>
      <c r="O4282" s="26" t="str">
        <f t="shared" si="398"/>
        <v>OK</v>
      </c>
    </row>
    <row r="4283" spans="1:15" x14ac:dyDescent="0.2">
      <c r="A4283" s="24" t="str">
        <f t="shared" si="399"/>
        <v>L14 1</v>
      </c>
      <c r="B4283" s="1" t="s">
        <v>12503</v>
      </c>
      <c r="C4283" s="1" t="s">
        <v>12633</v>
      </c>
      <c r="D4283" s="1" t="s">
        <v>12621</v>
      </c>
      <c r="E4283" s="2">
        <v>2</v>
      </c>
      <c r="F4283" s="3">
        <v>29877.54</v>
      </c>
      <c r="G4283" s="3">
        <v>15877.05</v>
      </c>
      <c r="H4283" s="4">
        <v>14000.49</v>
      </c>
      <c r="I4283" s="25"/>
      <c r="J4283" s="26" t="str">
        <f t="shared" si="400"/>
        <v>No</v>
      </c>
      <c r="K4283" s="26" t="str">
        <f t="shared" si="401"/>
        <v>GB</v>
      </c>
      <c r="L4283" s="26" t="str">
        <f t="shared" si="402"/>
        <v>Invalid</v>
      </c>
      <c r="M4283" s="26" t="str">
        <f>IF(OR(ISBLANK(B4283),ISBLANK(C4283),ISBLANK(D4283)),"Missing",IFERROR(VLOOKUP(A4283,'RM Postcodes'!$A:$B,2,0),"Invalid"))</f>
        <v>live</v>
      </c>
      <c r="N4283" s="26" t="str">
        <f t="shared" si="403"/>
        <v>Redact</v>
      </c>
      <c r="O4283" s="26" t="str">
        <f t="shared" si="398"/>
        <v>Redact</v>
      </c>
    </row>
    <row r="4284" spans="1:15" x14ac:dyDescent="0.2">
      <c r="A4284" s="24" t="str">
        <f t="shared" si="399"/>
        <v>L14 2</v>
      </c>
      <c r="B4284" s="1" t="s">
        <v>12503</v>
      </c>
      <c r="C4284" s="1" t="s">
        <v>12633</v>
      </c>
      <c r="D4284" s="1" t="s">
        <v>12640</v>
      </c>
      <c r="E4284" s="2">
        <v>3</v>
      </c>
      <c r="F4284" s="3">
        <v>66125.33</v>
      </c>
      <c r="G4284" s="3">
        <v>42069.409999999996</v>
      </c>
      <c r="H4284" s="4">
        <v>23542.720000000001</v>
      </c>
      <c r="I4284" s="25"/>
      <c r="J4284" s="26" t="str">
        <f t="shared" si="400"/>
        <v>No</v>
      </c>
      <c r="K4284" s="26" t="str">
        <f t="shared" si="401"/>
        <v>GB</v>
      </c>
      <c r="L4284" s="26" t="str">
        <f t="shared" si="402"/>
        <v>Invalid</v>
      </c>
      <c r="M4284" s="26" t="str">
        <f>IF(OR(ISBLANK(B4284),ISBLANK(C4284),ISBLANK(D4284)),"Missing",IFERROR(VLOOKUP(A4284,'RM Postcodes'!$A:$B,2,0),"Invalid"))</f>
        <v>live</v>
      </c>
      <c r="N4284" s="26" t="str">
        <f t="shared" si="403"/>
        <v>Redact</v>
      </c>
      <c r="O4284" s="26" t="str">
        <f t="shared" si="398"/>
        <v>Redact</v>
      </c>
    </row>
    <row r="4285" spans="1:15" x14ac:dyDescent="0.2">
      <c r="A4285" s="24" t="str">
        <f t="shared" si="399"/>
        <v>L14 3</v>
      </c>
      <c r="B4285" s="1" t="s">
        <v>12503</v>
      </c>
      <c r="C4285" s="1" t="s">
        <v>12633</v>
      </c>
      <c r="D4285" s="1" t="s">
        <v>12629</v>
      </c>
      <c r="E4285" s="2">
        <v>1</v>
      </c>
      <c r="F4285" s="3">
        <v>47488.41</v>
      </c>
      <c r="G4285" s="3">
        <v>47488.41</v>
      </c>
      <c r="H4285" s="4">
        <v>0</v>
      </c>
      <c r="I4285" s="25"/>
      <c r="J4285" s="26" t="str">
        <f t="shared" si="400"/>
        <v>No</v>
      </c>
      <c r="K4285" s="26" t="str">
        <f t="shared" si="401"/>
        <v>GB</v>
      </c>
      <c r="L4285" s="26" t="str">
        <f t="shared" si="402"/>
        <v>Invalid</v>
      </c>
      <c r="M4285" s="26" t="str">
        <f>IF(OR(ISBLANK(B4285),ISBLANK(C4285),ISBLANK(D4285)),"Missing",IFERROR(VLOOKUP(A4285,'RM Postcodes'!$A:$B,2,0),"Invalid"))</f>
        <v>live</v>
      </c>
      <c r="N4285" s="26" t="str">
        <f t="shared" si="403"/>
        <v>Redact</v>
      </c>
      <c r="O4285" s="26" t="str">
        <f t="shared" si="398"/>
        <v>Redact</v>
      </c>
    </row>
    <row r="4286" spans="1:15" x14ac:dyDescent="0.2">
      <c r="A4286" s="24" t="str">
        <f t="shared" si="399"/>
        <v>L14 5</v>
      </c>
      <c r="B4286" s="1" t="s">
        <v>12503</v>
      </c>
      <c r="C4286" s="1" t="s">
        <v>12633</v>
      </c>
      <c r="D4286" s="1" t="s">
        <v>12625</v>
      </c>
      <c r="E4286" s="2">
        <v>1</v>
      </c>
      <c r="F4286" s="3">
        <v>37431.14</v>
      </c>
      <c r="G4286" s="3">
        <v>37431.14</v>
      </c>
      <c r="H4286" s="4">
        <v>0</v>
      </c>
      <c r="I4286" s="25"/>
      <c r="J4286" s="26" t="str">
        <f t="shared" si="400"/>
        <v>No</v>
      </c>
      <c r="K4286" s="26" t="str">
        <f t="shared" si="401"/>
        <v>GB</v>
      </c>
      <c r="L4286" s="26" t="str">
        <f t="shared" si="402"/>
        <v>Invalid</v>
      </c>
      <c r="M4286" s="26" t="str">
        <f>IF(OR(ISBLANK(B4286),ISBLANK(C4286),ISBLANK(D4286)),"Missing",IFERROR(VLOOKUP(A4286,'RM Postcodes'!$A:$B,2,0),"Invalid"))</f>
        <v>live</v>
      </c>
      <c r="N4286" s="26" t="str">
        <f t="shared" si="403"/>
        <v>Redact</v>
      </c>
      <c r="O4286" s="26" t="str">
        <f t="shared" si="398"/>
        <v>Redact</v>
      </c>
    </row>
    <row r="4287" spans="1:15" x14ac:dyDescent="0.2">
      <c r="A4287" s="24" t="str">
        <f t="shared" si="399"/>
        <v>L14 6</v>
      </c>
      <c r="B4287" s="1" t="s">
        <v>12503</v>
      </c>
      <c r="C4287" s="1" t="s">
        <v>12633</v>
      </c>
      <c r="D4287" s="1" t="s">
        <v>12622</v>
      </c>
      <c r="E4287" s="2">
        <v>5</v>
      </c>
      <c r="F4287" s="3">
        <v>630003.04</v>
      </c>
      <c r="G4287" s="3">
        <v>520454.33</v>
      </c>
      <c r="H4287" s="4">
        <v>46668.08</v>
      </c>
      <c r="I4287" s="25"/>
      <c r="J4287" s="26" t="str">
        <f t="shared" si="400"/>
        <v>No</v>
      </c>
      <c r="K4287" s="26" t="str">
        <f t="shared" si="401"/>
        <v>GB</v>
      </c>
      <c r="L4287" s="26" t="str">
        <f t="shared" si="402"/>
        <v>Invalid</v>
      </c>
      <c r="M4287" s="26" t="str">
        <f>IF(OR(ISBLANK(B4287),ISBLANK(C4287),ISBLANK(D4287)),"Missing",IFERROR(VLOOKUP(A4287,'RM Postcodes'!$A:$B,2,0),"Invalid"))</f>
        <v>live</v>
      </c>
      <c r="N4287" s="26" t="str">
        <f t="shared" si="403"/>
        <v>Redact</v>
      </c>
      <c r="O4287" s="26" t="str">
        <f t="shared" si="398"/>
        <v>Redact</v>
      </c>
    </row>
    <row r="4288" spans="1:15" x14ac:dyDescent="0.2">
      <c r="A4288" s="24" t="str">
        <f t="shared" si="399"/>
        <v>L14 7</v>
      </c>
      <c r="B4288" s="1" t="s">
        <v>12503</v>
      </c>
      <c r="C4288" s="1" t="s">
        <v>12633</v>
      </c>
      <c r="D4288" s="1" t="s">
        <v>12623</v>
      </c>
      <c r="E4288" s="2">
        <v>8</v>
      </c>
      <c r="F4288" s="3">
        <v>349339.36999999994</v>
      </c>
      <c r="G4288" s="3">
        <v>170672.61</v>
      </c>
      <c r="H4288" s="4">
        <v>42515.25</v>
      </c>
      <c r="I4288" s="25"/>
      <c r="J4288" s="26" t="str">
        <f t="shared" si="400"/>
        <v>No</v>
      </c>
      <c r="K4288" s="26" t="str">
        <f t="shared" si="401"/>
        <v>GB</v>
      </c>
      <c r="L4288" s="26" t="str">
        <f t="shared" si="402"/>
        <v>Invalid</v>
      </c>
      <c r="M4288" s="26" t="str">
        <f>IF(OR(ISBLANK(B4288),ISBLANK(C4288),ISBLANK(D4288)),"Missing",IFERROR(VLOOKUP(A4288,'RM Postcodes'!$A:$B,2,0),"Invalid"))</f>
        <v>live</v>
      </c>
      <c r="N4288" s="26" t="str">
        <f t="shared" si="403"/>
        <v>Redact</v>
      </c>
      <c r="O4288" s="26" t="str">
        <f t="shared" si="398"/>
        <v>Redact</v>
      </c>
    </row>
    <row r="4289" spans="1:15" x14ac:dyDescent="0.2">
      <c r="A4289" s="24" t="str">
        <f t="shared" si="399"/>
        <v>L14 8</v>
      </c>
      <c r="B4289" s="1" t="s">
        <v>12503</v>
      </c>
      <c r="C4289" s="1" t="s">
        <v>12633</v>
      </c>
      <c r="D4289" s="1" t="s">
        <v>12626</v>
      </c>
      <c r="E4289" s="2">
        <v>5</v>
      </c>
      <c r="F4289" s="3">
        <v>57505.279999999999</v>
      </c>
      <c r="G4289" s="3">
        <v>38687.86</v>
      </c>
      <c r="H4289" s="4">
        <v>8259.34</v>
      </c>
      <c r="I4289" s="25"/>
      <c r="J4289" s="26" t="str">
        <f t="shared" si="400"/>
        <v>No</v>
      </c>
      <c r="K4289" s="26" t="str">
        <f t="shared" si="401"/>
        <v>GB</v>
      </c>
      <c r="L4289" s="26" t="str">
        <f t="shared" si="402"/>
        <v>Invalid</v>
      </c>
      <c r="M4289" s="26" t="str">
        <f>IF(OR(ISBLANK(B4289),ISBLANK(C4289),ISBLANK(D4289)),"Missing",IFERROR(VLOOKUP(A4289,'RM Postcodes'!$A:$B,2,0),"Invalid"))</f>
        <v>live</v>
      </c>
      <c r="N4289" s="26" t="str">
        <f t="shared" si="403"/>
        <v>Redact</v>
      </c>
      <c r="O4289" s="26" t="str">
        <f t="shared" si="398"/>
        <v>Redact</v>
      </c>
    </row>
    <row r="4290" spans="1:15" x14ac:dyDescent="0.2">
      <c r="A4290" s="24" t="str">
        <f t="shared" si="399"/>
        <v>L14 9</v>
      </c>
      <c r="B4290" s="1" t="s">
        <v>12503</v>
      </c>
      <c r="C4290" s="1" t="s">
        <v>12633</v>
      </c>
      <c r="D4290" s="1" t="s">
        <v>12627</v>
      </c>
      <c r="E4290" s="2">
        <v>11</v>
      </c>
      <c r="F4290" s="3">
        <v>120896.15</v>
      </c>
      <c r="G4290" s="3">
        <v>30457.559999999998</v>
      </c>
      <c r="H4290" s="4">
        <v>19846.48</v>
      </c>
      <c r="I4290" s="25"/>
      <c r="J4290" s="26" t="str">
        <f t="shared" si="400"/>
        <v>No</v>
      </c>
      <c r="K4290" s="26" t="str">
        <f t="shared" si="401"/>
        <v>GB</v>
      </c>
      <c r="L4290" s="26" t="str">
        <f t="shared" si="402"/>
        <v>Invalid</v>
      </c>
      <c r="M4290" s="26" t="str">
        <f>IF(OR(ISBLANK(B4290),ISBLANK(C4290),ISBLANK(D4290)),"Missing",IFERROR(VLOOKUP(A4290,'RM Postcodes'!$A:$B,2,0),"Invalid"))</f>
        <v>live</v>
      </c>
      <c r="N4290" s="26" t="str">
        <f t="shared" si="403"/>
        <v>OK</v>
      </c>
      <c r="O4290" s="26" t="str">
        <f t="shared" si="398"/>
        <v>OK</v>
      </c>
    </row>
    <row r="4291" spans="1:15" x14ac:dyDescent="0.2">
      <c r="A4291" s="24" t="str">
        <f t="shared" si="399"/>
        <v>L15 0</v>
      </c>
      <c r="B4291" s="1" t="s">
        <v>12503</v>
      </c>
      <c r="C4291" s="1" t="s">
        <v>12634</v>
      </c>
      <c r="D4291" s="1" t="s">
        <v>12632</v>
      </c>
      <c r="E4291" s="2">
        <v>1</v>
      </c>
      <c r="F4291" s="3">
        <v>1297.23</v>
      </c>
      <c r="G4291" s="3">
        <v>1297.23</v>
      </c>
      <c r="H4291" s="4">
        <v>0</v>
      </c>
      <c r="I4291" s="25"/>
      <c r="J4291" s="26" t="str">
        <f t="shared" si="400"/>
        <v>No</v>
      </c>
      <c r="K4291" s="26" t="str">
        <f t="shared" si="401"/>
        <v>GB</v>
      </c>
      <c r="L4291" s="26" t="str">
        <f t="shared" si="402"/>
        <v>Invalid</v>
      </c>
      <c r="M4291" s="26" t="str">
        <f>IF(OR(ISBLANK(B4291),ISBLANK(C4291),ISBLANK(D4291)),"Missing",IFERROR(VLOOKUP(A4291,'RM Postcodes'!$A:$B,2,0),"Invalid"))</f>
        <v>live</v>
      </c>
      <c r="N4291" s="26" t="str">
        <f t="shared" si="403"/>
        <v>Redact</v>
      </c>
      <c r="O4291" s="26" t="str">
        <f t="shared" si="398"/>
        <v>Redact</v>
      </c>
    </row>
    <row r="4292" spans="1:15" x14ac:dyDescent="0.2">
      <c r="A4292" s="24" t="str">
        <f t="shared" si="399"/>
        <v>L15 1</v>
      </c>
      <c r="B4292" s="1" t="s">
        <v>12503</v>
      </c>
      <c r="C4292" s="1" t="s">
        <v>12634</v>
      </c>
      <c r="D4292" s="1" t="s">
        <v>12621</v>
      </c>
      <c r="E4292" s="2">
        <v>7</v>
      </c>
      <c r="F4292" s="3">
        <v>168009.96</v>
      </c>
      <c r="G4292" s="3">
        <v>60661.440000000002</v>
      </c>
      <c r="H4292" s="4">
        <v>39692.730000000003</v>
      </c>
      <c r="I4292" s="25"/>
      <c r="J4292" s="26" t="str">
        <f t="shared" si="400"/>
        <v>No</v>
      </c>
      <c r="K4292" s="26" t="str">
        <f t="shared" si="401"/>
        <v>GB</v>
      </c>
      <c r="L4292" s="26" t="str">
        <f t="shared" si="402"/>
        <v>Invalid</v>
      </c>
      <c r="M4292" s="26" t="str">
        <f>IF(OR(ISBLANK(B4292),ISBLANK(C4292),ISBLANK(D4292)),"Missing",IFERROR(VLOOKUP(A4292,'RM Postcodes'!$A:$B,2,0),"Invalid"))</f>
        <v>live</v>
      </c>
      <c r="N4292" s="26" t="str">
        <f t="shared" si="403"/>
        <v>Redact</v>
      </c>
      <c r="O4292" s="26" t="str">
        <f t="shared" si="398"/>
        <v>OK</v>
      </c>
    </row>
    <row r="4293" spans="1:15" x14ac:dyDescent="0.2">
      <c r="A4293" s="24" t="str">
        <f t="shared" si="399"/>
        <v>L15 2</v>
      </c>
      <c r="B4293" s="1" t="s">
        <v>12503</v>
      </c>
      <c r="C4293" s="1" t="s">
        <v>12634</v>
      </c>
      <c r="D4293" s="1" t="s">
        <v>12640</v>
      </c>
      <c r="E4293" s="2">
        <v>3</v>
      </c>
      <c r="F4293" s="3">
        <v>98154.61</v>
      </c>
      <c r="G4293" s="3">
        <v>49610.62</v>
      </c>
      <c r="H4293" s="4">
        <v>42093.96</v>
      </c>
      <c r="I4293" s="25"/>
      <c r="J4293" s="26" t="str">
        <f t="shared" si="400"/>
        <v>No</v>
      </c>
      <c r="K4293" s="26" t="str">
        <f t="shared" si="401"/>
        <v>GB</v>
      </c>
      <c r="L4293" s="26" t="str">
        <f t="shared" si="402"/>
        <v>Invalid</v>
      </c>
      <c r="M4293" s="26" t="str">
        <f>IF(OR(ISBLANK(B4293),ISBLANK(C4293),ISBLANK(D4293)),"Missing",IFERROR(VLOOKUP(A4293,'RM Postcodes'!$A:$B,2,0),"Invalid"))</f>
        <v>live</v>
      </c>
      <c r="N4293" s="26" t="str">
        <f t="shared" si="403"/>
        <v>Redact</v>
      </c>
      <c r="O4293" s="26" t="str">
        <f t="shared" ref="O4293:O4356" si="404">IF(COUNT(E4293)=0,"Missing",IF(E4293&lt;=2,"Redact",IF(COUNTIF(F4293:H4293,"&gt;0")&lt;&gt;3,"Error",IF((G4293+H4293)/F4293&lt;60%,"OK","Redact"))))</f>
        <v>Redact</v>
      </c>
    </row>
    <row r="4294" spans="1:15" x14ac:dyDescent="0.2">
      <c r="A4294" s="24" t="str">
        <f t="shared" ref="A4294:A4357" si="405">TRIM(B4294)&amp;TRIM(C4294)&amp;" "&amp;TRIM(D4294)</f>
        <v>L15 3</v>
      </c>
      <c r="B4294" s="1" t="s">
        <v>12503</v>
      </c>
      <c r="C4294" s="1" t="s">
        <v>12634</v>
      </c>
      <c r="D4294" s="1" t="s">
        <v>12629</v>
      </c>
      <c r="E4294" s="2">
        <v>9</v>
      </c>
      <c r="F4294" s="3">
        <v>174583.07</v>
      </c>
      <c r="G4294" s="3">
        <v>53368.31</v>
      </c>
      <c r="H4294" s="4">
        <v>37311.03</v>
      </c>
      <c r="I4294" s="25"/>
      <c r="J4294" s="26" t="str">
        <f t="shared" ref="J4294:J4357" si="406">IF(AND(K4294="NI",L4294="OK",M4294="LIVE",N4294="OK",O4294="OK"),"yes NI",IF(AND(K4294="GB",L4294="OK",M4294="LIVE",N4294="OK",O4294="OK"),"Yes","No"))</f>
        <v>No</v>
      </c>
      <c r="K4294" s="26" t="str">
        <f t="shared" ref="K4294:K4357" si="407">IF(ISBLANK(B4294),"Missing",IF(AND(OR(LEN(B4294)=2,LEN(B4294)=1),AND(ISERROR(VALUE(LEFT(B4294,1))),ISERROR(VALUE(RIGHT(B4294,1))))),IF(OR(B4294="GY",B4294="IM",B4294="JE"),"not GB",IF(B4294="BT","NI","GB")),"Invalid"))</f>
        <v>GB</v>
      </c>
      <c r="L4294" s="26" t="str">
        <f t="shared" si="402"/>
        <v>Invalid</v>
      </c>
      <c r="M4294" s="26" t="str">
        <f>IF(OR(ISBLANK(B4294),ISBLANK(C4294),ISBLANK(D4294)),"Missing",IFERROR(VLOOKUP(A4294,'RM Postcodes'!$A:$B,2,0),"Invalid"))</f>
        <v>live</v>
      </c>
      <c r="N4294" s="26" t="str">
        <f t="shared" si="403"/>
        <v>Redact</v>
      </c>
      <c r="O4294" s="26" t="str">
        <f t="shared" si="404"/>
        <v>OK</v>
      </c>
    </row>
    <row r="4295" spans="1:15" x14ac:dyDescent="0.2">
      <c r="A4295" s="24" t="str">
        <f t="shared" si="405"/>
        <v>L15 4</v>
      </c>
      <c r="B4295" s="1" t="s">
        <v>12503</v>
      </c>
      <c r="C4295" s="1" t="s">
        <v>12634</v>
      </c>
      <c r="D4295" s="1" t="s">
        <v>12630</v>
      </c>
      <c r="E4295" s="2">
        <v>14</v>
      </c>
      <c r="F4295" s="3">
        <v>385641.58000000007</v>
      </c>
      <c r="G4295" s="3">
        <v>56335.79</v>
      </c>
      <c r="H4295" s="4">
        <v>50001.16</v>
      </c>
      <c r="I4295" s="25"/>
      <c r="J4295" s="26" t="str">
        <f t="shared" si="406"/>
        <v>No</v>
      </c>
      <c r="K4295" s="26" t="str">
        <f t="shared" si="407"/>
        <v>GB</v>
      </c>
      <c r="L4295" s="26" t="str">
        <f t="shared" ref="L4295:L4358" si="408">IF(ISBLANK(D4295),"Missing",IF(AND(LEN(D4295)=1,ISNUMBER(VALUE(D4295))),"OK","Invalid"))</f>
        <v>Invalid</v>
      </c>
      <c r="M4295" s="26" t="str">
        <f>IF(OR(ISBLANK(B4295),ISBLANK(C4295),ISBLANK(D4295)),"Missing",IFERROR(VLOOKUP(A4295,'RM Postcodes'!$A:$B,2,0),"Invalid"))</f>
        <v>live</v>
      </c>
      <c r="N4295" s="26" t="str">
        <f t="shared" ref="N4295:N4358" si="409">IF(ISBLANK(E4295),"Missing",IF(E4295&lt;10,"Redact","OK"))</f>
        <v>OK</v>
      </c>
      <c r="O4295" s="26" t="str">
        <f t="shared" si="404"/>
        <v>OK</v>
      </c>
    </row>
    <row r="4296" spans="1:15" x14ac:dyDescent="0.2">
      <c r="A4296" s="24" t="str">
        <f t="shared" si="405"/>
        <v>L15 5</v>
      </c>
      <c r="B4296" s="1" t="s">
        <v>12503</v>
      </c>
      <c r="C4296" s="1" t="s">
        <v>12634</v>
      </c>
      <c r="D4296" s="1" t="s">
        <v>12625</v>
      </c>
      <c r="E4296" s="2">
        <v>13</v>
      </c>
      <c r="F4296" s="3">
        <v>807035.33000000019</v>
      </c>
      <c r="G4296" s="3">
        <v>407048.33999999997</v>
      </c>
      <c r="H4296" s="4">
        <v>88889.89</v>
      </c>
      <c r="I4296" s="25"/>
      <c r="J4296" s="26" t="str">
        <f t="shared" si="406"/>
        <v>No</v>
      </c>
      <c r="K4296" s="26" t="str">
        <f t="shared" si="407"/>
        <v>GB</v>
      </c>
      <c r="L4296" s="26" t="str">
        <f t="shared" si="408"/>
        <v>Invalid</v>
      </c>
      <c r="M4296" s="26" t="str">
        <f>IF(OR(ISBLANK(B4296),ISBLANK(C4296),ISBLANK(D4296)),"Missing",IFERROR(VLOOKUP(A4296,'RM Postcodes'!$A:$B,2,0),"Invalid"))</f>
        <v>live</v>
      </c>
      <c r="N4296" s="26" t="str">
        <f t="shared" si="409"/>
        <v>OK</v>
      </c>
      <c r="O4296" s="26" t="str">
        <f t="shared" si="404"/>
        <v>Redact</v>
      </c>
    </row>
    <row r="4297" spans="1:15" x14ac:dyDescent="0.2">
      <c r="A4297" s="24" t="str">
        <f t="shared" si="405"/>
        <v>L15 6</v>
      </c>
      <c r="B4297" s="1" t="s">
        <v>12503</v>
      </c>
      <c r="C4297" s="1" t="s">
        <v>12634</v>
      </c>
      <c r="D4297" s="1" t="s">
        <v>12622</v>
      </c>
      <c r="E4297" s="2">
        <v>8</v>
      </c>
      <c r="F4297" s="3">
        <v>913198.19000000006</v>
      </c>
      <c r="G4297" s="3">
        <v>777777.76</v>
      </c>
      <c r="H4297" s="4">
        <v>44982.86</v>
      </c>
      <c r="I4297" s="25"/>
      <c r="J4297" s="26" t="str">
        <f t="shared" si="406"/>
        <v>No</v>
      </c>
      <c r="K4297" s="26" t="str">
        <f t="shared" si="407"/>
        <v>GB</v>
      </c>
      <c r="L4297" s="26" t="str">
        <f t="shared" si="408"/>
        <v>Invalid</v>
      </c>
      <c r="M4297" s="26" t="str">
        <f>IF(OR(ISBLANK(B4297),ISBLANK(C4297),ISBLANK(D4297)),"Missing",IFERROR(VLOOKUP(A4297,'RM Postcodes'!$A:$B,2,0),"Invalid"))</f>
        <v>live</v>
      </c>
      <c r="N4297" s="26" t="str">
        <f t="shared" si="409"/>
        <v>Redact</v>
      </c>
      <c r="O4297" s="26" t="str">
        <f t="shared" si="404"/>
        <v>Redact</v>
      </c>
    </row>
    <row r="4298" spans="1:15" x14ac:dyDescent="0.2">
      <c r="A4298" s="24" t="str">
        <f t="shared" si="405"/>
        <v>L15 7</v>
      </c>
      <c r="B4298" s="1" t="s">
        <v>12503</v>
      </c>
      <c r="C4298" s="1" t="s">
        <v>12634</v>
      </c>
      <c r="D4298" s="1" t="s">
        <v>12623</v>
      </c>
      <c r="E4298" s="2">
        <v>8</v>
      </c>
      <c r="F4298" s="3">
        <v>115991.07999999999</v>
      </c>
      <c r="G4298" s="3">
        <v>50841.51</v>
      </c>
      <c r="H4298" s="4">
        <v>22703.51</v>
      </c>
      <c r="I4298" s="25"/>
      <c r="J4298" s="26" t="str">
        <f t="shared" si="406"/>
        <v>No</v>
      </c>
      <c r="K4298" s="26" t="str">
        <f t="shared" si="407"/>
        <v>GB</v>
      </c>
      <c r="L4298" s="26" t="str">
        <f t="shared" si="408"/>
        <v>Invalid</v>
      </c>
      <c r="M4298" s="26" t="str">
        <f>IF(OR(ISBLANK(B4298),ISBLANK(C4298),ISBLANK(D4298)),"Missing",IFERROR(VLOOKUP(A4298,'RM Postcodes'!$A:$B,2,0),"Invalid"))</f>
        <v>live</v>
      </c>
      <c r="N4298" s="26" t="str">
        <f t="shared" si="409"/>
        <v>Redact</v>
      </c>
      <c r="O4298" s="26" t="str">
        <f t="shared" si="404"/>
        <v>Redact</v>
      </c>
    </row>
    <row r="4299" spans="1:15" x14ac:dyDescent="0.2">
      <c r="A4299" s="24" t="str">
        <f t="shared" si="405"/>
        <v>L15 8</v>
      </c>
      <c r="B4299" s="1" t="s">
        <v>12503</v>
      </c>
      <c r="C4299" s="1" t="s">
        <v>12634</v>
      </c>
      <c r="D4299" s="1" t="s">
        <v>12626</v>
      </c>
      <c r="E4299" s="2">
        <v>10</v>
      </c>
      <c r="F4299" s="3">
        <v>276795.96000000002</v>
      </c>
      <c r="G4299" s="3">
        <v>51050.91</v>
      </c>
      <c r="H4299" s="4">
        <v>50463.25</v>
      </c>
      <c r="I4299" s="25"/>
      <c r="J4299" s="26" t="str">
        <f t="shared" si="406"/>
        <v>No</v>
      </c>
      <c r="K4299" s="26" t="str">
        <f t="shared" si="407"/>
        <v>GB</v>
      </c>
      <c r="L4299" s="26" t="str">
        <f t="shared" si="408"/>
        <v>Invalid</v>
      </c>
      <c r="M4299" s="26" t="str">
        <f>IF(OR(ISBLANK(B4299),ISBLANK(C4299),ISBLANK(D4299)),"Missing",IFERROR(VLOOKUP(A4299,'RM Postcodes'!$A:$B,2,0),"Invalid"))</f>
        <v>live</v>
      </c>
      <c r="N4299" s="26" t="str">
        <f t="shared" si="409"/>
        <v>OK</v>
      </c>
      <c r="O4299" s="26" t="str">
        <f t="shared" si="404"/>
        <v>OK</v>
      </c>
    </row>
    <row r="4300" spans="1:15" x14ac:dyDescent="0.2">
      <c r="A4300" s="24" t="str">
        <f t="shared" si="405"/>
        <v>L15 9</v>
      </c>
      <c r="B4300" s="1" t="s">
        <v>12503</v>
      </c>
      <c r="C4300" s="1" t="s">
        <v>12634</v>
      </c>
      <c r="D4300" s="1" t="s">
        <v>12627</v>
      </c>
      <c r="E4300" s="2">
        <v>3</v>
      </c>
      <c r="F4300" s="3">
        <v>72735.34</v>
      </c>
      <c r="G4300" s="3">
        <v>51759.48</v>
      </c>
      <c r="H4300" s="4">
        <v>20470.39</v>
      </c>
      <c r="I4300" s="25"/>
      <c r="J4300" s="26" t="str">
        <f t="shared" si="406"/>
        <v>No</v>
      </c>
      <c r="K4300" s="26" t="str">
        <f t="shared" si="407"/>
        <v>GB</v>
      </c>
      <c r="L4300" s="26" t="str">
        <f t="shared" si="408"/>
        <v>Invalid</v>
      </c>
      <c r="M4300" s="26" t="str">
        <f>IF(OR(ISBLANK(B4300),ISBLANK(C4300),ISBLANK(D4300)),"Missing",IFERROR(VLOOKUP(A4300,'RM Postcodes'!$A:$B,2,0),"Invalid"))</f>
        <v>live</v>
      </c>
      <c r="N4300" s="26" t="str">
        <f t="shared" si="409"/>
        <v>Redact</v>
      </c>
      <c r="O4300" s="26" t="str">
        <f t="shared" si="404"/>
        <v>Redact</v>
      </c>
    </row>
    <row r="4301" spans="1:15" x14ac:dyDescent="0.2">
      <c r="A4301" s="24" t="str">
        <f t="shared" si="405"/>
        <v>L16 0</v>
      </c>
      <c r="B4301" s="1" t="s">
        <v>12503</v>
      </c>
      <c r="C4301" s="1" t="s">
        <v>12635</v>
      </c>
      <c r="D4301" s="1" t="s">
        <v>12632</v>
      </c>
      <c r="E4301" s="2">
        <v>4</v>
      </c>
      <c r="F4301" s="3">
        <v>164737.17000000001</v>
      </c>
      <c r="G4301" s="3">
        <v>56740.14</v>
      </c>
      <c r="H4301" s="4">
        <v>43687.68</v>
      </c>
      <c r="I4301" s="25"/>
      <c r="J4301" s="26" t="str">
        <f t="shared" si="406"/>
        <v>No</v>
      </c>
      <c r="K4301" s="26" t="str">
        <f t="shared" si="407"/>
        <v>GB</v>
      </c>
      <c r="L4301" s="26" t="str">
        <f t="shared" si="408"/>
        <v>Invalid</v>
      </c>
      <c r="M4301" s="26" t="str">
        <f>IF(OR(ISBLANK(B4301),ISBLANK(C4301),ISBLANK(D4301)),"Missing",IFERROR(VLOOKUP(A4301,'RM Postcodes'!$A:$B,2,0),"Invalid"))</f>
        <v>live</v>
      </c>
      <c r="N4301" s="26" t="str">
        <f t="shared" si="409"/>
        <v>Redact</v>
      </c>
      <c r="O4301" s="26" t="str">
        <f t="shared" si="404"/>
        <v>Redact</v>
      </c>
    </row>
    <row r="4302" spans="1:15" x14ac:dyDescent="0.2">
      <c r="A4302" s="24" t="str">
        <f t="shared" si="405"/>
        <v>L16 1</v>
      </c>
      <c r="B4302" s="1" t="s">
        <v>12503</v>
      </c>
      <c r="C4302" s="1" t="s">
        <v>12635</v>
      </c>
      <c r="D4302" s="1" t="s">
        <v>12621</v>
      </c>
      <c r="E4302" s="2">
        <v>4</v>
      </c>
      <c r="F4302" s="3">
        <v>84578.049999999988</v>
      </c>
      <c r="G4302" s="3">
        <v>45306.22</v>
      </c>
      <c r="H4302" s="4">
        <v>28998.67</v>
      </c>
      <c r="I4302" s="25"/>
      <c r="J4302" s="26" t="str">
        <f t="shared" si="406"/>
        <v>No</v>
      </c>
      <c r="K4302" s="26" t="str">
        <f t="shared" si="407"/>
        <v>GB</v>
      </c>
      <c r="L4302" s="26" t="str">
        <f t="shared" si="408"/>
        <v>Invalid</v>
      </c>
      <c r="M4302" s="26" t="str">
        <f>IF(OR(ISBLANK(B4302),ISBLANK(C4302),ISBLANK(D4302)),"Missing",IFERROR(VLOOKUP(A4302,'RM Postcodes'!$A:$B,2,0),"Invalid"))</f>
        <v>live</v>
      </c>
      <c r="N4302" s="26" t="str">
        <f t="shared" si="409"/>
        <v>Redact</v>
      </c>
      <c r="O4302" s="26" t="str">
        <f t="shared" si="404"/>
        <v>Redact</v>
      </c>
    </row>
    <row r="4303" spans="1:15" x14ac:dyDescent="0.2">
      <c r="A4303" s="24" t="str">
        <f t="shared" si="405"/>
        <v>L16 2</v>
      </c>
      <c r="B4303" s="1" t="s">
        <v>12503</v>
      </c>
      <c r="C4303" s="1" t="s">
        <v>12635</v>
      </c>
      <c r="D4303" s="1" t="s">
        <v>12640</v>
      </c>
      <c r="E4303" s="2">
        <v>8</v>
      </c>
      <c r="F4303" s="3">
        <v>86145.8</v>
      </c>
      <c r="G4303" s="3">
        <v>18195.29</v>
      </c>
      <c r="H4303" s="4">
        <v>12900.2</v>
      </c>
      <c r="I4303" s="25"/>
      <c r="J4303" s="26" t="str">
        <f t="shared" si="406"/>
        <v>No</v>
      </c>
      <c r="K4303" s="26" t="str">
        <f t="shared" si="407"/>
        <v>GB</v>
      </c>
      <c r="L4303" s="26" t="str">
        <f t="shared" si="408"/>
        <v>Invalid</v>
      </c>
      <c r="M4303" s="26" t="str">
        <f>IF(OR(ISBLANK(B4303),ISBLANK(C4303),ISBLANK(D4303)),"Missing",IFERROR(VLOOKUP(A4303,'RM Postcodes'!$A:$B,2,0),"Invalid"))</f>
        <v>live</v>
      </c>
      <c r="N4303" s="26" t="str">
        <f t="shared" si="409"/>
        <v>Redact</v>
      </c>
      <c r="O4303" s="26" t="str">
        <f t="shared" si="404"/>
        <v>OK</v>
      </c>
    </row>
    <row r="4304" spans="1:15" x14ac:dyDescent="0.2">
      <c r="A4304" s="24" t="str">
        <f t="shared" si="405"/>
        <v>L16 3</v>
      </c>
      <c r="B4304" s="1" t="s">
        <v>12503</v>
      </c>
      <c r="C4304" s="1" t="s">
        <v>12635</v>
      </c>
      <c r="D4304" s="1" t="s">
        <v>12629</v>
      </c>
      <c r="E4304" s="2">
        <v>8</v>
      </c>
      <c r="F4304" s="3">
        <v>70893.8</v>
      </c>
      <c r="G4304" s="3">
        <v>21841.9</v>
      </c>
      <c r="H4304" s="4">
        <v>11731.43</v>
      </c>
      <c r="I4304" s="25"/>
      <c r="J4304" s="26" t="str">
        <f t="shared" si="406"/>
        <v>No</v>
      </c>
      <c r="K4304" s="26" t="str">
        <f t="shared" si="407"/>
        <v>GB</v>
      </c>
      <c r="L4304" s="26" t="str">
        <f t="shared" si="408"/>
        <v>Invalid</v>
      </c>
      <c r="M4304" s="26" t="str">
        <f>IF(OR(ISBLANK(B4304),ISBLANK(C4304),ISBLANK(D4304)),"Missing",IFERROR(VLOOKUP(A4304,'RM Postcodes'!$A:$B,2,0),"Invalid"))</f>
        <v>live</v>
      </c>
      <c r="N4304" s="26" t="str">
        <f t="shared" si="409"/>
        <v>Redact</v>
      </c>
      <c r="O4304" s="26" t="str">
        <f t="shared" si="404"/>
        <v>OK</v>
      </c>
    </row>
    <row r="4305" spans="1:15" x14ac:dyDescent="0.2">
      <c r="A4305" s="24" t="str">
        <f t="shared" si="405"/>
        <v>L16 4</v>
      </c>
      <c r="B4305" s="1" t="s">
        <v>12503</v>
      </c>
      <c r="C4305" s="1" t="s">
        <v>12635</v>
      </c>
      <c r="D4305" s="1" t="s">
        <v>12630</v>
      </c>
      <c r="E4305" s="2">
        <v>1</v>
      </c>
      <c r="F4305" s="3">
        <v>14576.56</v>
      </c>
      <c r="G4305" s="3">
        <v>14576.56</v>
      </c>
      <c r="H4305" s="4">
        <v>0</v>
      </c>
      <c r="I4305" s="25"/>
      <c r="J4305" s="26" t="str">
        <f t="shared" si="406"/>
        <v>No</v>
      </c>
      <c r="K4305" s="26" t="str">
        <f t="shared" si="407"/>
        <v>GB</v>
      </c>
      <c r="L4305" s="26" t="str">
        <f t="shared" si="408"/>
        <v>Invalid</v>
      </c>
      <c r="M4305" s="26" t="str">
        <f>IF(OR(ISBLANK(B4305),ISBLANK(C4305),ISBLANK(D4305)),"Missing",IFERROR(VLOOKUP(A4305,'RM Postcodes'!$A:$B,2,0),"Invalid"))</f>
        <v>live</v>
      </c>
      <c r="N4305" s="26" t="str">
        <f t="shared" si="409"/>
        <v>Redact</v>
      </c>
      <c r="O4305" s="26" t="str">
        <f t="shared" si="404"/>
        <v>Redact</v>
      </c>
    </row>
    <row r="4306" spans="1:15" x14ac:dyDescent="0.2">
      <c r="A4306" s="24" t="str">
        <f t="shared" si="405"/>
        <v>L16 5</v>
      </c>
      <c r="B4306" s="1" t="s">
        <v>12503</v>
      </c>
      <c r="C4306" s="1" t="s">
        <v>12635</v>
      </c>
      <c r="D4306" s="1" t="s">
        <v>12625</v>
      </c>
      <c r="E4306" s="2">
        <v>7</v>
      </c>
      <c r="F4306" s="3">
        <v>54403.930000000008</v>
      </c>
      <c r="G4306" s="3">
        <v>17600.07</v>
      </c>
      <c r="H4306" s="4">
        <v>15221.23</v>
      </c>
      <c r="I4306" s="25"/>
      <c r="J4306" s="26" t="str">
        <f t="shared" si="406"/>
        <v>No</v>
      </c>
      <c r="K4306" s="26" t="str">
        <f t="shared" si="407"/>
        <v>GB</v>
      </c>
      <c r="L4306" s="26" t="str">
        <f t="shared" si="408"/>
        <v>Invalid</v>
      </c>
      <c r="M4306" s="26" t="str">
        <f>IF(OR(ISBLANK(B4306),ISBLANK(C4306),ISBLANK(D4306)),"Missing",IFERROR(VLOOKUP(A4306,'RM Postcodes'!$A:$B,2,0),"Invalid"))</f>
        <v>live</v>
      </c>
      <c r="N4306" s="26" t="str">
        <f t="shared" si="409"/>
        <v>Redact</v>
      </c>
      <c r="O4306" s="26" t="str">
        <f t="shared" si="404"/>
        <v>Redact</v>
      </c>
    </row>
    <row r="4307" spans="1:15" x14ac:dyDescent="0.2">
      <c r="A4307" s="24" t="str">
        <f t="shared" si="405"/>
        <v>L16 6</v>
      </c>
      <c r="B4307" s="1" t="s">
        <v>12503</v>
      </c>
      <c r="C4307" s="1" t="s">
        <v>12635</v>
      </c>
      <c r="D4307" s="1" t="s">
        <v>12622</v>
      </c>
      <c r="E4307" s="2">
        <v>6</v>
      </c>
      <c r="F4307" s="3">
        <v>128304.53000000001</v>
      </c>
      <c r="G4307" s="3">
        <v>50009.72</v>
      </c>
      <c r="H4307" s="4">
        <v>47341.599999999999</v>
      </c>
      <c r="I4307" s="25"/>
      <c r="J4307" s="26" t="str">
        <f t="shared" si="406"/>
        <v>No</v>
      </c>
      <c r="K4307" s="26" t="str">
        <f t="shared" si="407"/>
        <v>GB</v>
      </c>
      <c r="L4307" s="26" t="str">
        <f t="shared" si="408"/>
        <v>Invalid</v>
      </c>
      <c r="M4307" s="26" t="str">
        <f>IF(OR(ISBLANK(B4307),ISBLANK(C4307),ISBLANK(D4307)),"Missing",IFERROR(VLOOKUP(A4307,'RM Postcodes'!$A:$B,2,0),"Invalid"))</f>
        <v>live</v>
      </c>
      <c r="N4307" s="26" t="str">
        <f t="shared" si="409"/>
        <v>Redact</v>
      </c>
      <c r="O4307" s="26" t="str">
        <f t="shared" si="404"/>
        <v>Redact</v>
      </c>
    </row>
    <row r="4308" spans="1:15" x14ac:dyDescent="0.2">
      <c r="A4308" s="24" t="str">
        <f t="shared" si="405"/>
        <v>L16 7</v>
      </c>
      <c r="B4308" s="1" t="s">
        <v>12503</v>
      </c>
      <c r="C4308" s="1" t="s">
        <v>12635</v>
      </c>
      <c r="D4308" s="1" t="s">
        <v>12623</v>
      </c>
      <c r="E4308" s="2">
        <v>4</v>
      </c>
      <c r="F4308" s="3">
        <v>112641.04000000002</v>
      </c>
      <c r="G4308" s="3">
        <v>60229.260000000009</v>
      </c>
      <c r="H4308" s="4">
        <v>41698.04</v>
      </c>
      <c r="I4308" s="25"/>
      <c r="J4308" s="26" t="str">
        <f t="shared" si="406"/>
        <v>No</v>
      </c>
      <c r="K4308" s="26" t="str">
        <f t="shared" si="407"/>
        <v>GB</v>
      </c>
      <c r="L4308" s="26" t="str">
        <f t="shared" si="408"/>
        <v>Invalid</v>
      </c>
      <c r="M4308" s="26" t="str">
        <f>IF(OR(ISBLANK(B4308),ISBLANK(C4308),ISBLANK(D4308)),"Missing",IFERROR(VLOOKUP(A4308,'RM Postcodes'!$A:$B,2,0),"Invalid"))</f>
        <v>live</v>
      </c>
      <c r="N4308" s="26" t="str">
        <f t="shared" si="409"/>
        <v>Redact</v>
      </c>
      <c r="O4308" s="26" t="str">
        <f t="shared" si="404"/>
        <v>Redact</v>
      </c>
    </row>
    <row r="4309" spans="1:15" x14ac:dyDescent="0.2">
      <c r="A4309" s="24" t="str">
        <f t="shared" si="405"/>
        <v>L16 8</v>
      </c>
      <c r="B4309" s="1" t="s">
        <v>12503</v>
      </c>
      <c r="C4309" s="1" t="s">
        <v>12635</v>
      </c>
      <c r="D4309" s="1" t="s">
        <v>12626</v>
      </c>
      <c r="E4309" s="2">
        <v>3</v>
      </c>
      <c r="F4309" s="3">
        <v>109861.66999999998</v>
      </c>
      <c r="G4309" s="3">
        <v>51290.720000000001</v>
      </c>
      <c r="H4309" s="4">
        <v>47488.49</v>
      </c>
      <c r="I4309" s="25"/>
      <c r="J4309" s="26" t="str">
        <f t="shared" si="406"/>
        <v>No</v>
      </c>
      <c r="K4309" s="26" t="str">
        <f t="shared" si="407"/>
        <v>GB</v>
      </c>
      <c r="L4309" s="26" t="str">
        <f t="shared" si="408"/>
        <v>Invalid</v>
      </c>
      <c r="M4309" s="26" t="str">
        <f>IF(OR(ISBLANK(B4309),ISBLANK(C4309),ISBLANK(D4309)),"Missing",IFERROR(VLOOKUP(A4309,'RM Postcodes'!$A:$B,2,0),"Invalid"))</f>
        <v>live</v>
      </c>
      <c r="N4309" s="26" t="str">
        <f t="shared" si="409"/>
        <v>Redact</v>
      </c>
      <c r="O4309" s="26" t="str">
        <f t="shared" si="404"/>
        <v>Redact</v>
      </c>
    </row>
    <row r="4310" spans="1:15" x14ac:dyDescent="0.2">
      <c r="A4310" s="24" t="str">
        <f t="shared" si="405"/>
        <v>L16 9</v>
      </c>
      <c r="B4310" s="1" t="s">
        <v>12503</v>
      </c>
      <c r="C4310" s="1" t="s">
        <v>12635</v>
      </c>
      <c r="D4310" s="1" t="s">
        <v>12627</v>
      </c>
      <c r="E4310" s="2">
        <v>2</v>
      </c>
      <c r="F4310" s="3">
        <v>172084.34</v>
      </c>
      <c r="G4310" s="3">
        <v>172083.33</v>
      </c>
      <c r="H4310" s="4">
        <v>1.01</v>
      </c>
      <c r="I4310" s="25"/>
      <c r="J4310" s="26" t="str">
        <f t="shared" si="406"/>
        <v>No</v>
      </c>
      <c r="K4310" s="26" t="str">
        <f t="shared" si="407"/>
        <v>GB</v>
      </c>
      <c r="L4310" s="26" t="str">
        <f t="shared" si="408"/>
        <v>Invalid</v>
      </c>
      <c r="M4310" s="26" t="str">
        <f>IF(OR(ISBLANK(B4310),ISBLANK(C4310),ISBLANK(D4310)),"Missing",IFERROR(VLOOKUP(A4310,'RM Postcodes'!$A:$B,2,0),"Invalid"))</f>
        <v>live</v>
      </c>
      <c r="N4310" s="26" t="str">
        <f t="shared" si="409"/>
        <v>Redact</v>
      </c>
      <c r="O4310" s="26" t="str">
        <f t="shared" si="404"/>
        <v>Redact</v>
      </c>
    </row>
    <row r="4311" spans="1:15" x14ac:dyDescent="0.2">
      <c r="A4311" s="24" t="str">
        <f t="shared" si="405"/>
        <v>L17 0</v>
      </c>
      <c r="B4311" s="1" t="s">
        <v>12503</v>
      </c>
      <c r="C4311" s="1" t="s">
        <v>12672</v>
      </c>
      <c r="D4311" s="1" t="s">
        <v>12632</v>
      </c>
      <c r="E4311" s="2">
        <v>8</v>
      </c>
      <c r="F4311" s="3">
        <v>385818.55999999994</v>
      </c>
      <c r="G4311" s="3">
        <v>198495.5</v>
      </c>
      <c r="H4311" s="4">
        <v>99390.510000000009</v>
      </c>
      <c r="I4311" s="25"/>
      <c r="J4311" s="26" t="str">
        <f t="shared" si="406"/>
        <v>No</v>
      </c>
      <c r="K4311" s="26" t="str">
        <f t="shared" si="407"/>
        <v>GB</v>
      </c>
      <c r="L4311" s="26" t="str">
        <f t="shared" si="408"/>
        <v>Invalid</v>
      </c>
      <c r="M4311" s="26" t="str">
        <f>IF(OR(ISBLANK(B4311),ISBLANK(C4311),ISBLANK(D4311)),"Missing",IFERROR(VLOOKUP(A4311,'RM Postcodes'!$A:$B,2,0),"Invalid"))</f>
        <v>live</v>
      </c>
      <c r="N4311" s="26" t="str">
        <f t="shared" si="409"/>
        <v>Redact</v>
      </c>
      <c r="O4311" s="26" t="str">
        <f t="shared" si="404"/>
        <v>Redact</v>
      </c>
    </row>
    <row r="4312" spans="1:15" x14ac:dyDescent="0.2">
      <c r="A4312" s="24" t="str">
        <f t="shared" si="405"/>
        <v>L17 1</v>
      </c>
      <c r="B4312" s="1" t="s">
        <v>12503</v>
      </c>
      <c r="C4312" s="1" t="s">
        <v>12672</v>
      </c>
      <c r="D4312" s="1" t="s">
        <v>12621</v>
      </c>
      <c r="E4312" s="2">
        <v>4</v>
      </c>
      <c r="F4312" s="3">
        <v>123242.63</v>
      </c>
      <c r="G4312" s="3">
        <v>49859.69</v>
      </c>
      <c r="H4312" s="4">
        <v>49215.37</v>
      </c>
      <c r="I4312" s="25"/>
      <c r="J4312" s="26" t="str">
        <f t="shared" si="406"/>
        <v>No</v>
      </c>
      <c r="K4312" s="26" t="str">
        <f t="shared" si="407"/>
        <v>GB</v>
      </c>
      <c r="L4312" s="26" t="str">
        <f t="shared" si="408"/>
        <v>Invalid</v>
      </c>
      <c r="M4312" s="26" t="str">
        <f>IF(OR(ISBLANK(B4312),ISBLANK(C4312),ISBLANK(D4312)),"Missing",IFERROR(VLOOKUP(A4312,'RM Postcodes'!$A:$B,2,0),"Invalid"))</f>
        <v>live</v>
      </c>
      <c r="N4312" s="26" t="str">
        <f t="shared" si="409"/>
        <v>Redact</v>
      </c>
      <c r="O4312" s="26" t="str">
        <f t="shared" si="404"/>
        <v>Redact</v>
      </c>
    </row>
    <row r="4313" spans="1:15" x14ac:dyDescent="0.2">
      <c r="A4313" s="24" t="str">
        <f t="shared" si="405"/>
        <v>L17 2</v>
      </c>
      <c r="B4313" s="1" t="s">
        <v>12503</v>
      </c>
      <c r="C4313" s="1" t="s">
        <v>12672</v>
      </c>
      <c r="D4313" s="1" t="s">
        <v>12640</v>
      </c>
      <c r="E4313" s="2">
        <v>6</v>
      </c>
      <c r="F4313" s="3">
        <v>206224.49</v>
      </c>
      <c r="G4313" s="3">
        <v>49718.22</v>
      </c>
      <c r="H4313" s="4">
        <v>47488.45</v>
      </c>
      <c r="I4313" s="25"/>
      <c r="J4313" s="26" t="str">
        <f t="shared" si="406"/>
        <v>No</v>
      </c>
      <c r="K4313" s="26" t="str">
        <f t="shared" si="407"/>
        <v>GB</v>
      </c>
      <c r="L4313" s="26" t="str">
        <f t="shared" si="408"/>
        <v>Invalid</v>
      </c>
      <c r="M4313" s="26" t="str">
        <f>IF(OR(ISBLANK(B4313),ISBLANK(C4313),ISBLANK(D4313)),"Missing",IFERROR(VLOOKUP(A4313,'RM Postcodes'!$A:$B,2,0),"Invalid"))</f>
        <v>live</v>
      </c>
      <c r="N4313" s="26" t="str">
        <f t="shared" si="409"/>
        <v>Redact</v>
      </c>
      <c r="O4313" s="26" t="str">
        <f t="shared" si="404"/>
        <v>OK</v>
      </c>
    </row>
    <row r="4314" spans="1:15" x14ac:dyDescent="0.2">
      <c r="A4314" s="24" t="str">
        <f t="shared" si="405"/>
        <v>L17 3</v>
      </c>
      <c r="B4314" s="1" t="s">
        <v>12503</v>
      </c>
      <c r="C4314" s="1" t="s">
        <v>12672</v>
      </c>
      <c r="D4314" s="1" t="s">
        <v>12629</v>
      </c>
      <c r="E4314" s="2">
        <v>7</v>
      </c>
      <c r="F4314" s="3">
        <v>90962.22</v>
      </c>
      <c r="G4314" s="3">
        <v>48087.4</v>
      </c>
      <c r="H4314" s="4">
        <v>14949.67</v>
      </c>
      <c r="I4314" s="25"/>
      <c r="J4314" s="26" t="str">
        <f t="shared" si="406"/>
        <v>No</v>
      </c>
      <c r="K4314" s="26" t="str">
        <f t="shared" si="407"/>
        <v>GB</v>
      </c>
      <c r="L4314" s="26" t="str">
        <f t="shared" si="408"/>
        <v>Invalid</v>
      </c>
      <c r="M4314" s="26" t="str">
        <f>IF(OR(ISBLANK(B4314),ISBLANK(C4314),ISBLANK(D4314)),"Missing",IFERROR(VLOOKUP(A4314,'RM Postcodes'!$A:$B,2,0),"Invalid"))</f>
        <v>live</v>
      </c>
      <c r="N4314" s="26" t="str">
        <f t="shared" si="409"/>
        <v>Redact</v>
      </c>
      <c r="O4314" s="26" t="str">
        <f t="shared" si="404"/>
        <v>Redact</v>
      </c>
    </row>
    <row r="4315" spans="1:15" x14ac:dyDescent="0.2">
      <c r="A4315" s="24" t="str">
        <f t="shared" si="405"/>
        <v>L17 4</v>
      </c>
      <c r="B4315" s="1" t="s">
        <v>12503</v>
      </c>
      <c r="C4315" s="1" t="s">
        <v>12672</v>
      </c>
      <c r="D4315" s="1" t="s">
        <v>12630</v>
      </c>
      <c r="E4315" s="2">
        <v>3</v>
      </c>
      <c r="F4315" s="3">
        <v>52293.670000000006</v>
      </c>
      <c r="G4315" s="3">
        <v>46292.160000000003</v>
      </c>
      <c r="H4315" s="4">
        <v>3313.83</v>
      </c>
      <c r="I4315" s="25"/>
      <c r="J4315" s="26" t="str">
        <f t="shared" si="406"/>
        <v>No</v>
      </c>
      <c r="K4315" s="26" t="str">
        <f t="shared" si="407"/>
        <v>GB</v>
      </c>
      <c r="L4315" s="26" t="str">
        <f t="shared" si="408"/>
        <v>Invalid</v>
      </c>
      <c r="M4315" s="26" t="str">
        <f>IF(OR(ISBLANK(B4315),ISBLANK(C4315),ISBLANK(D4315)),"Missing",IFERROR(VLOOKUP(A4315,'RM Postcodes'!$A:$B,2,0),"Invalid"))</f>
        <v>live</v>
      </c>
      <c r="N4315" s="26" t="str">
        <f t="shared" si="409"/>
        <v>Redact</v>
      </c>
      <c r="O4315" s="26" t="str">
        <f t="shared" si="404"/>
        <v>Redact</v>
      </c>
    </row>
    <row r="4316" spans="1:15" x14ac:dyDescent="0.2">
      <c r="A4316" s="24" t="str">
        <f t="shared" si="405"/>
        <v>L17 5</v>
      </c>
      <c r="B4316" s="1" t="s">
        <v>12503</v>
      </c>
      <c r="C4316" s="1" t="s">
        <v>12672</v>
      </c>
      <c r="D4316" s="1" t="s">
        <v>12625</v>
      </c>
      <c r="E4316" s="2">
        <v>6</v>
      </c>
      <c r="F4316" s="3">
        <v>203703.54</v>
      </c>
      <c r="G4316" s="3">
        <v>49039.44</v>
      </c>
      <c r="H4316" s="4">
        <v>47160.2</v>
      </c>
      <c r="I4316" s="25"/>
      <c r="J4316" s="26" t="str">
        <f t="shared" si="406"/>
        <v>No</v>
      </c>
      <c r="K4316" s="26" t="str">
        <f t="shared" si="407"/>
        <v>GB</v>
      </c>
      <c r="L4316" s="26" t="str">
        <f t="shared" si="408"/>
        <v>Invalid</v>
      </c>
      <c r="M4316" s="26" t="str">
        <f>IF(OR(ISBLANK(B4316),ISBLANK(C4316),ISBLANK(D4316)),"Missing",IFERROR(VLOOKUP(A4316,'RM Postcodes'!$A:$B,2,0),"Invalid"))</f>
        <v>live</v>
      </c>
      <c r="N4316" s="26" t="str">
        <f t="shared" si="409"/>
        <v>Redact</v>
      </c>
      <c r="O4316" s="26" t="str">
        <f t="shared" si="404"/>
        <v>OK</v>
      </c>
    </row>
    <row r="4317" spans="1:15" x14ac:dyDescent="0.2">
      <c r="A4317" s="24" t="str">
        <f t="shared" si="405"/>
        <v>L17 6</v>
      </c>
      <c r="B4317" s="1" t="s">
        <v>12503</v>
      </c>
      <c r="C4317" s="1" t="s">
        <v>12672</v>
      </c>
      <c r="D4317" s="1" t="s">
        <v>12622</v>
      </c>
      <c r="E4317" s="2">
        <v>7</v>
      </c>
      <c r="F4317" s="3">
        <v>193390.58</v>
      </c>
      <c r="G4317" s="3">
        <v>50102.74</v>
      </c>
      <c r="H4317" s="4">
        <v>48952.04</v>
      </c>
      <c r="I4317" s="25"/>
      <c r="J4317" s="26" t="str">
        <f t="shared" si="406"/>
        <v>No</v>
      </c>
      <c r="K4317" s="26" t="str">
        <f t="shared" si="407"/>
        <v>GB</v>
      </c>
      <c r="L4317" s="26" t="str">
        <f t="shared" si="408"/>
        <v>Invalid</v>
      </c>
      <c r="M4317" s="26" t="str">
        <f>IF(OR(ISBLANK(B4317),ISBLANK(C4317),ISBLANK(D4317)),"Missing",IFERROR(VLOOKUP(A4317,'RM Postcodes'!$A:$B,2,0),"Invalid"))</f>
        <v>live</v>
      </c>
      <c r="N4317" s="26" t="str">
        <f t="shared" si="409"/>
        <v>Redact</v>
      </c>
      <c r="O4317" s="26" t="str">
        <f t="shared" si="404"/>
        <v>OK</v>
      </c>
    </row>
    <row r="4318" spans="1:15" x14ac:dyDescent="0.2">
      <c r="A4318" s="24" t="str">
        <f t="shared" si="405"/>
        <v>L17 7</v>
      </c>
      <c r="B4318" s="1" t="s">
        <v>12503</v>
      </c>
      <c r="C4318" s="1" t="s">
        <v>12672</v>
      </c>
      <c r="D4318" s="1" t="s">
        <v>12623</v>
      </c>
      <c r="E4318" s="2">
        <v>18</v>
      </c>
      <c r="F4318" s="3">
        <v>529832.38</v>
      </c>
      <c r="G4318" s="3">
        <v>56778.62</v>
      </c>
      <c r="H4318" s="4">
        <v>50961.659999999996</v>
      </c>
      <c r="I4318" s="25"/>
      <c r="J4318" s="26" t="str">
        <f t="shared" si="406"/>
        <v>No</v>
      </c>
      <c r="K4318" s="26" t="str">
        <f t="shared" si="407"/>
        <v>GB</v>
      </c>
      <c r="L4318" s="26" t="str">
        <f t="shared" si="408"/>
        <v>Invalid</v>
      </c>
      <c r="M4318" s="26" t="str">
        <f>IF(OR(ISBLANK(B4318),ISBLANK(C4318),ISBLANK(D4318)),"Missing",IFERROR(VLOOKUP(A4318,'RM Postcodes'!$A:$B,2,0),"Invalid"))</f>
        <v>live</v>
      </c>
      <c r="N4318" s="26" t="str">
        <f t="shared" si="409"/>
        <v>OK</v>
      </c>
      <c r="O4318" s="26" t="str">
        <f t="shared" si="404"/>
        <v>OK</v>
      </c>
    </row>
    <row r="4319" spans="1:15" x14ac:dyDescent="0.2">
      <c r="A4319" s="24" t="str">
        <f t="shared" si="405"/>
        <v>L17 8</v>
      </c>
      <c r="B4319" s="1" t="s">
        <v>12503</v>
      </c>
      <c r="C4319" s="1" t="s">
        <v>12672</v>
      </c>
      <c r="D4319" s="1" t="s">
        <v>12626</v>
      </c>
      <c r="E4319" s="2">
        <v>8</v>
      </c>
      <c r="F4319" s="3">
        <v>98987.76999999999</v>
      </c>
      <c r="G4319" s="3">
        <v>39692.67</v>
      </c>
      <c r="H4319" s="4">
        <v>18575.88</v>
      </c>
      <c r="I4319" s="25"/>
      <c r="J4319" s="26" t="str">
        <f t="shared" si="406"/>
        <v>No</v>
      </c>
      <c r="K4319" s="26" t="str">
        <f t="shared" si="407"/>
        <v>GB</v>
      </c>
      <c r="L4319" s="26" t="str">
        <f t="shared" si="408"/>
        <v>Invalid</v>
      </c>
      <c r="M4319" s="26" t="str">
        <f>IF(OR(ISBLANK(B4319),ISBLANK(C4319),ISBLANK(D4319)),"Missing",IFERROR(VLOOKUP(A4319,'RM Postcodes'!$A:$B,2,0),"Invalid"))</f>
        <v>live</v>
      </c>
      <c r="N4319" s="26" t="str">
        <f t="shared" si="409"/>
        <v>Redact</v>
      </c>
      <c r="O4319" s="26" t="str">
        <f t="shared" si="404"/>
        <v>OK</v>
      </c>
    </row>
    <row r="4320" spans="1:15" x14ac:dyDescent="0.2">
      <c r="A4320" s="24" t="str">
        <f t="shared" si="405"/>
        <v>L17 9</v>
      </c>
      <c r="B4320" s="1" t="s">
        <v>12503</v>
      </c>
      <c r="C4320" s="1" t="s">
        <v>12672</v>
      </c>
      <c r="D4320" s="1" t="s">
        <v>12627</v>
      </c>
      <c r="E4320" s="2">
        <v>9</v>
      </c>
      <c r="F4320" s="3">
        <v>168314.31000000003</v>
      </c>
      <c r="G4320" s="3">
        <v>65348.57</v>
      </c>
      <c r="H4320" s="4">
        <v>32461.81</v>
      </c>
      <c r="I4320" s="25"/>
      <c r="J4320" s="26" t="str">
        <f t="shared" si="406"/>
        <v>No</v>
      </c>
      <c r="K4320" s="26" t="str">
        <f t="shared" si="407"/>
        <v>GB</v>
      </c>
      <c r="L4320" s="26" t="str">
        <f t="shared" si="408"/>
        <v>Invalid</v>
      </c>
      <c r="M4320" s="26" t="str">
        <f>IF(OR(ISBLANK(B4320),ISBLANK(C4320),ISBLANK(D4320)),"Missing",IFERROR(VLOOKUP(A4320,'RM Postcodes'!$A:$B,2,0),"Invalid"))</f>
        <v>live</v>
      </c>
      <c r="N4320" s="26" t="str">
        <f t="shared" si="409"/>
        <v>Redact</v>
      </c>
      <c r="O4320" s="26" t="str">
        <f t="shared" si="404"/>
        <v>OK</v>
      </c>
    </row>
    <row r="4321" spans="1:15" x14ac:dyDescent="0.2">
      <c r="A4321" s="24" t="str">
        <f t="shared" si="405"/>
        <v>L18 0</v>
      </c>
      <c r="B4321" s="1" t="s">
        <v>12503</v>
      </c>
      <c r="C4321" s="1" t="s">
        <v>12673</v>
      </c>
      <c r="D4321" s="1" t="s">
        <v>12632</v>
      </c>
      <c r="E4321" s="2">
        <v>3</v>
      </c>
      <c r="F4321" s="3">
        <v>37126.94</v>
      </c>
      <c r="G4321" s="3">
        <v>29598.58</v>
      </c>
      <c r="H4321" s="4">
        <v>4152.97</v>
      </c>
      <c r="I4321" s="25"/>
      <c r="J4321" s="26" t="str">
        <f t="shared" si="406"/>
        <v>No</v>
      </c>
      <c r="K4321" s="26" t="str">
        <f t="shared" si="407"/>
        <v>GB</v>
      </c>
      <c r="L4321" s="26" t="str">
        <f t="shared" si="408"/>
        <v>Invalid</v>
      </c>
      <c r="M4321" s="26" t="str">
        <f>IF(OR(ISBLANK(B4321),ISBLANK(C4321),ISBLANK(D4321)),"Missing",IFERROR(VLOOKUP(A4321,'RM Postcodes'!$A:$B,2,0),"Invalid"))</f>
        <v>live</v>
      </c>
      <c r="N4321" s="26" t="str">
        <f t="shared" si="409"/>
        <v>Redact</v>
      </c>
      <c r="O4321" s="26" t="str">
        <f t="shared" si="404"/>
        <v>Redact</v>
      </c>
    </row>
    <row r="4322" spans="1:15" x14ac:dyDescent="0.2">
      <c r="A4322" s="24" t="str">
        <f t="shared" si="405"/>
        <v>L18 1</v>
      </c>
      <c r="B4322" s="1" t="s">
        <v>12503</v>
      </c>
      <c r="C4322" s="1" t="s">
        <v>12673</v>
      </c>
      <c r="D4322" s="1" t="s">
        <v>12621</v>
      </c>
      <c r="E4322" s="2">
        <v>27</v>
      </c>
      <c r="F4322" s="3">
        <v>746793.57000000007</v>
      </c>
      <c r="G4322" s="3">
        <v>66639.12</v>
      </c>
      <c r="H4322" s="4">
        <v>54465.299999999996</v>
      </c>
      <c r="I4322" s="25"/>
      <c r="J4322" s="26" t="str">
        <f t="shared" si="406"/>
        <v>No</v>
      </c>
      <c r="K4322" s="26" t="str">
        <f t="shared" si="407"/>
        <v>GB</v>
      </c>
      <c r="L4322" s="26" t="str">
        <f t="shared" si="408"/>
        <v>Invalid</v>
      </c>
      <c r="M4322" s="26" t="str">
        <f>IF(OR(ISBLANK(B4322),ISBLANK(C4322),ISBLANK(D4322)),"Missing",IFERROR(VLOOKUP(A4322,'RM Postcodes'!$A:$B,2,0),"Invalid"))</f>
        <v>live</v>
      </c>
      <c r="N4322" s="26" t="str">
        <f t="shared" si="409"/>
        <v>OK</v>
      </c>
      <c r="O4322" s="26" t="str">
        <f t="shared" si="404"/>
        <v>OK</v>
      </c>
    </row>
    <row r="4323" spans="1:15" x14ac:dyDescent="0.2">
      <c r="A4323" s="24" t="str">
        <f t="shared" si="405"/>
        <v>L18 2</v>
      </c>
      <c r="B4323" s="1" t="s">
        <v>12503</v>
      </c>
      <c r="C4323" s="1" t="s">
        <v>12673</v>
      </c>
      <c r="D4323" s="1" t="s">
        <v>12640</v>
      </c>
      <c r="E4323" s="2">
        <v>11</v>
      </c>
      <c r="F4323" s="3">
        <v>298249.82999999996</v>
      </c>
      <c r="G4323" s="3">
        <v>47415.37</v>
      </c>
      <c r="H4323" s="4">
        <v>45778.81</v>
      </c>
      <c r="I4323" s="25"/>
      <c r="J4323" s="26" t="str">
        <f t="shared" si="406"/>
        <v>No</v>
      </c>
      <c r="K4323" s="26" t="str">
        <f t="shared" si="407"/>
        <v>GB</v>
      </c>
      <c r="L4323" s="26" t="str">
        <f t="shared" si="408"/>
        <v>Invalid</v>
      </c>
      <c r="M4323" s="26" t="str">
        <f>IF(OR(ISBLANK(B4323),ISBLANK(C4323),ISBLANK(D4323)),"Missing",IFERROR(VLOOKUP(A4323,'RM Postcodes'!$A:$B,2,0),"Invalid"))</f>
        <v>live</v>
      </c>
      <c r="N4323" s="26" t="str">
        <f t="shared" si="409"/>
        <v>OK</v>
      </c>
      <c r="O4323" s="26" t="str">
        <f t="shared" si="404"/>
        <v>OK</v>
      </c>
    </row>
    <row r="4324" spans="1:15" x14ac:dyDescent="0.2">
      <c r="A4324" s="24" t="str">
        <f t="shared" si="405"/>
        <v>L18 3</v>
      </c>
      <c r="B4324" s="1" t="s">
        <v>12503</v>
      </c>
      <c r="C4324" s="1" t="s">
        <v>12673</v>
      </c>
      <c r="D4324" s="1" t="s">
        <v>12629</v>
      </c>
      <c r="E4324" s="2">
        <v>16</v>
      </c>
      <c r="F4324" s="3">
        <v>534775.14</v>
      </c>
      <c r="G4324" s="3">
        <v>156666.71</v>
      </c>
      <c r="H4324" s="4">
        <v>65545.8</v>
      </c>
      <c r="I4324" s="25"/>
      <c r="J4324" s="26" t="str">
        <f t="shared" si="406"/>
        <v>No</v>
      </c>
      <c r="K4324" s="26" t="str">
        <f t="shared" si="407"/>
        <v>GB</v>
      </c>
      <c r="L4324" s="26" t="str">
        <f t="shared" si="408"/>
        <v>Invalid</v>
      </c>
      <c r="M4324" s="26" t="str">
        <f>IF(OR(ISBLANK(B4324),ISBLANK(C4324),ISBLANK(D4324)),"Missing",IFERROR(VLOOKUP(A4324,'RM Postcodes'!$A:$B,2,0),"Invalid"))</f>
        <v>live</v>
      </c>
      <c r="N4324" s="26" t="str">
        <f t="shared" si="409"/>
        <v>OK</v>
      </c>
      <c r="O4324" s="26" t="str">
        <f t="shared" si="404"/>
        <v>OK</v>
      </c>
    </row>
    <row r="4325" spans="1:15" x14ac:dyDescent="0.2">
      <c r="A4325" s="24" t="str">
        <f t="shared" si="405"/>
        <v>L18 4</v>
      </c>
      <c r="B4325" s="1" t="s">
        <v>12503</v>
      </c>
      <c r="C4325" s="1" t="s">
        <v>12673</v>
      </c>
      <c r="D4325" s="1" t="s">
        <v>12630</v>
      </c>
      <c r="E4325" s="2">
        <v>6</v>
      </c>
      <c r="F4325" s="3">
        <v>143227.85999999999</v>
      </c>
      <c r="G4325" s="3">
        <v>50412.23</v>
      </c>
      <c r="H4325" s="4">
        <v>39097.78</v>
      </c>
      <c r="I4325" s="25"/>
      <c r="J4325" s="26" t="str">
        <f t="shared" si="406"/>
        <v>No</v>
      </c>
      <c r="K4325" s="26" t="str">
        <f t="shared" si="407"/>
        <v>GB</v>
      </c>
      <c r="L4325" s="26" t="str">
        <f t="shared" si="408"/>
        <v>Invalid</v>
      </c>
      <c r="M4325" s="26" t="str">
        <f>IF(OR(ISBLANK(B4325),ISBLANK(C4325),ISBLANK(D4325)),"Missing",IFERROR(VLOOKUP(A4325,'RM Postcodes'!$A:$B,2,0),"Invalid"))</f>
        <v>live</v>
      </c>
      <c r="N4325" s="26" t="str">
        <f t="shared" si="409"/>
        <v>Redact</v>
      </c>
      <c r="O4325" s="26" t="str">
        <f t="shared" si="404"/>
        <v>Redact</v>
      </c>
    </row>
    <row r="4326" spans="1:15" x14ac:dyDescent="0.2">
      <c r="A4326" s="24" t="str">
        <f t="shared" si="405"/>
        <v>L18 5</v>
      </c>
      <c r="B4326" s="1" t="s">
        <v>12503</v>
      </c>
      <c r="C4326" s="1" t="s">
        <v>12673</v>
      </c>
      <c r="D4326" s="1" t="s">
        <v>12625</v>
      </c>
      <c r="E4326" s="2">
        <v>9</v>
      </c>
      <c r="F4326" s="3">
        <v>119832.03000000001</v>
      </c>
      <c r="G4326" s="3">
        <v>23815.74</v>
      </c>
      <c r="H4326" s="4">
        <v>23815.67</v>
      </c>
      <c r="I4326" s="25"/>
      <c r="J4326" s="26" t="str">
        <f t="shared" si="406"/>
        <v>No</v>
      </c>
      <c r="K4326" s="26" t="str">
        <f t="shared" si="407"/>
        <v>GB</v>
      </c>
      <c r="L4326" s="26" t="str">
        <f t="shared" si="408"/>
        <v>Invalid</v>
      </c>
      <c r="M4326" s="26" t="str">
        <f>IF(OR(ISBLANK(B4326),ISBLANK(C4326),ISBLANK(D4326)),"Missing",IFERROR(VLOOKUP(A4326,'RM Postcodes'!$A:$B,2,0),"Invalid"))</f>
        <v>live</v>
      </c>
      <c r="N4326" s="26" t="str">
        <f t="shared" si="409"/>
        <v>Redact</v>
      </c>
      <c r="O4326" s="26" t="str">
        <f t="shared" si="404"/>
        <v>OK</v>
      </c>
    </row>
    <row r="4327" spans="1:15" x14ac:dyDescent="0.2">
      <c r="A4327" s="24" t="str">
        <f t="shared" si="405"/>
        <v>L18 6</v>
      </c>
      <c r="B4327" s="1" t="s">
        <v>12503</v>
      </c>
      <c r="C4327" s="1" t="s">
        <v>12673</v>
      </c>
      <c r="D4327" s="1" t="s">
        <v>12622</v>
      </c>
      <c r="E4327" s="2">
        <v>10</v>
      </c>
      <c r="F4327" s="3">
        <v>365781</v>
      </c>
      <c r="G4327" s="3">
        <v>96388.77</v>
      </c>
      <c r="H4327" s="4">
        <v>49390.84</v>
      </c>
      <c r="I4327" s="25"/>
      <c r="J4327" s="26" t="str">
        <f t="shared" si="406"/>
        <v>No</v>
      </c>
      <c r="K4327" s="26" t="str">
        <f t="shared" si="407"/>
        <v>GB</v>
      </c>
      <c r="L4327" s="26" t="str">
        <f t="shared" si="408"/>
        <v>Invalid</v>
      </c>
      <c r="M4327" s="26" t="str">
        <f>IF(OR(ISBLANK(B4327),ISBLANK(C4327),ISBLANK(D4327)),"Missing",IFERROR(VLOOKUP(A4327,'RM Postcodes'!$A:$B,2,0),"Invalid"))</f>
        <v>live</v>
      </c>
      <c r="N4327" s="26" t="str">
        <f t="shared" si="409"/>
        <v>OK</v>
      </c>
      <c r="O4327" s="26" t="str">
        <f t="shared" si="404"/>
        <v>OK</v>
      </c>
    </row>
    <row r="4328" spans="1:15" x14ac:dyDescent="0.2">
      <c r="A4328" s="24" t="str">
        <f t="shared" si="405"/>
        <v>L18 7</v>
      </c>
      <c r="B4328" s="1" t="s">
        <v>12503</v>
      </c>
      <c r="C4328" s="1" t="s">
        <v>12673</v>
      </c>
      <c r="D4328" s="1" t="s">
        <v>12623</v>
      </c>
      <c r="E4328" s="2">
        <v>7</v>
      </c>
      <c r="F4328" s="3">
        <v>266055.64</v>
      </c>
      <c r="G4328" s="3">
        <v>144214.98000000001</v>
      </c>
      <c r="H4328" s="4">
        <v>44991.11</v>
      </c>
      <c r="I4328" s="25"/>
      <c r="J4328" s="26" t="str">
        <f t="shared" si="406"/>
        <v>No</v>
      </c>
      <c r="K4328" s="26" t="str">
        <f t="shared" si="407"/>
        <v>GB</v>
      </c>
      <c r="L4328" s="26" t="str">
        <f t="shared" si="408"/>
        <v>Invalid</v>
      </c>
      <c r="M4328" s="26" t="str">
        <f>IF(OR(ISBLANK(B4328),ISBLANK(C4328),ISBLANK(D4328)),"Missing",IFERROR(VLOOKUP(A4328,'RM Postcodes'!$A:$B,2,0),"Invalid"))</f>
        <v>live</v>
      </c>
      <c r="N4328" s="26" t="str">
        <f t="shared" si="409"/>
        <v>Redact</v>
      </c>
      <c r="O4328" s="26" t="str">
        <f t="shared" si="404"/>
        <v>Redact</v>
      </c>
    </row>
    <row r="4329" spans="1:15" x14ac:dyDescent="0.2">
      <c r="A4329" s="24" t="str">
        <f t="shared" si="405"/>
        <v>L18 8</v>
      </c>
      <c r="B4329" s="1" t="s">
        <v>12503</v>
      </c>
      <c r="C4329" s="1" t="s">
        <v>12673</v>
      </c>
      <c r="D4329" s="1" t="s">
        <v>12626</v>
      </c>
      <c r="E4329" s="2">
        <v>7</v>
      </c>
      <c r="F4329" s="3">
        <v>126941.34999999999</v>
      </c>
      <c r="G4329" s="3">
        <v>40577.18</v>
      </c>
      <c r="H4329" s="4">
        <v>39692.61</v>
      </c>
      <c r="I4329" s="25"/>
      <c r="J4329" s="26" t="str">
        <f t="shared" si="406"/>
        <v>No</v>
      </c>
      <c r="K4329" s="26" t="str">
        <f t="shared" si="407"/>
        <v>GB</v>
      </c>
      <c r="L4329" s="26" t="str">
        <f t="shared" si="408"/>
        <v>Invalid</v>
      </c>
      <c r="M4329" s="26" t="str">
        <f>IF(OR(ISBLANK(B4329),ISBLANK(C4329),ISBLANK(D4329)),"Missing",IFERROR(VLOOKUP(A4329,'RM Postcodes'!$A:$B,2,0),"Invalid"))</f>
        <v>live</v>
      </c>
      <c r="N4329" s="26" t="str">
        <f t="shared" si="409"/>
        <v>Redact</v>
      </c>
      <c r="O4329" s="26" t="str">
        <f t="shared" si="404"/>
        <v>Redact</v>
      </c>
    </row>
    <row r="4330" spans="1:15" x14ac:dyDescent="0.2">
      <c r="A4330" s="24" t="str">
        <f t="shared" si="405"/>
        <v>L18 9</v>
      </c>
      <c r="B4330" s="1" t="s">
        <v>12503</v>
      </c>
      <c r="C4330" s="1" t="s">
        <v>12673</v>
      </c>
      <c r="D4330" s="1" t="s">
        <v>12627</v>
      </c>
      <c r="E4330" s="2">
        <v>7</v>
      </c>
      <c r="F4330" s="3">
        <v>286155.39</v>
      </c>
      <c r="G4330" s="3">
        <v>235792.63</v>
      </c>
      <c r="H4330" s="4">
        <v>14529.75</v>
      </c>
      <c r="I4330" s="25"/>
      <c r="J4330" s="26" t="str">
        <f t="shared" si="406"/>
        <v>No</v>
      </c>
      <c r="K4330" s="26" t="str">
        <f t="shared" si="407"/>
        <v>GB</v>
      </c>
      <c r="L4330" s="26" t="str">
        <f t="shared" si="408"/>
        <v>Invalid</v>
      </c>
      <c r="M4330" s="26" t="str">
        <f>IF(OR(ISBLANK(B4330),ISBLANK(C4330),ISBLANK(D4330)),"Missing",IFERROR(VLOOKUP(A4330,'RM Postcodes'!$A:$B,2,0),"Invalid"))</f>
        <v>live</v>
      </c>
      <c r="N4330" s="26" t="str">
        <f t="shared" si="409"/>
        <v>Redact</v>
      </c>
      <c r="O4330" s="26" t="str">
        <f t="shared" si="404"/>
        <v>Redact</v>
      </c>
    </row>
    <row r="4331" spans="1:15" x14ac:dyDescent="0.2">
      <c r="A4331" s="24" t="str">
        <f t="shared" si="405"/>
        <v>L19 0</v>
      </c>
      <c r="B4331" s="1" t="s">
        <v>12503</v>
      </c>
      <c r="C4331" s="1" t="s">
        <v>12674</v>
      </c>
      <c r="D4331" s="1" t="s">
        <v>12632</v>
      </c>
      <c r="E4331" s="2">
        <v>15</v>
      </c>
      <c r="F4331" s="3">
        <v>465435.10999999993</v>
      </c>
      <c r="G4331" s="3">
        <v>50626.53</v>
      </c>
      <c r="H4331" s="4">
        <v>49062.35</v>
      </c>
      <c r="I4331" s="25"/>
      <c r="J4331" s="26" t="str">
        <f t="shared" si="406"/>
        <v>No</v>
      </c>
      <c r="K4331" s="26" t="str">
        <f t="shared" si="407"/>
        <v>GB</v>
      </c>
      <c r="L4331" s="26" t="str">
        <f t="shared" si="408"/>
        <v>Invalid</v>
      </c>
      <c r="M4331" s="26" t="str">
        <f>IF(OR(ISBLANK(B4331),ISBLANK(C4331),ISBLANK(D4331)),"Missing",IFERROR(VLOOKUP(A4331,'RM Postcodes'!$A:$B,2,0),"Invalid"))</f>
        <v>live</v>
      </c>
      <c r="N4331" s="26" t="str">
        <f t="shared" si="409"/>
        <v>OK</v>
      </c>
      <c r="O4331" s="26" t="str">
        <f t="shared" si="404"/>
        <v>OK</v>
      </c>
    </row>
    <row r="4332" spans="1:15" x14ac:dyDescent="0.2">
      <c r="A4332" s="24" t="str">
        <f t="shared" si="405"/>
        <v>L19 1</v>
      </c>
      <c r="B4332" s="1" t="s">
        <v>12503</v>
      </c>
      <c r="C4332" s="1" t="s">
        <v>12674</v>
      </c>
      <c r="D4332" s="1" t="s">
        <v>12621</v>
      </c>
      <c r="E4332" s="2">
        <v>5</v>
      </c>
      <c r="F4332" s="3">
        <v>44549.210000000006</v>
      </c>
      <c r="G4332" s="3">
        <v>21004.32</v>
      </c>
      <c r="H4332" s="4">
        <v>8103.97</v>
      </c>
      <c r="I4332" s="25"/>
      <c r="J4332" s="26" t="str">
        <f t="shared" si="406"/>
        <v>No</v>
      </c>
      <c r="K4332" s="26" t="str">
        <f t="shared" si="407"/>
        <v>GB</v>
      </c>
      <c r="L4332" s="26" t="str">
        <f t="shared" si="408"/>
        <v>Invalid</v>
      </c>
      <c r="M4332" s="26" t="str">
        <f>IF(OR(ISBLANK(B4332),ISBLANK(C4332),ISBLANK(D4332)),"Missing",IFERROR(VLOOKUP(A4332,'RM Postcodes'!$A:$B,2,0),"Invalid"))</f>
        <v>live</v>
      </c>
      <c r="N4332" s="26" t="str">
        <f t="shared" si="409"/>
        <v>Redact</v>
      </c>
      <c r="O4332" s="26" t="str">
        <f t="shared" si="404"/>
        <v>Redact</v>
      </c>
    </row>
    <row r="4333" spans="1:15" x14ac:dyDescent="0.2">
      <c r="A4333" s="24" t="str">
        <f t="shared" si="405"/>
        <v>L19 2</v>
      </c>
      <c r="B4333" s="1" t="s">
        <v>12503</v>
      </c>
      <c r="C4333" s="1" t="s">
        <v>12674</v>
      </c>
      <c r="D4333" s="1" t="s">
        <v>12640</v>
      </c>
      <c r="E4333" s="2">
        <v>20</v>
      </c>
      <c r="F4333" s="3">
        <v>455544.58</v>
      </c>
      <c r="G4333" s="3">
        <v>46064.01</v>
      </c>
      <c r="H4333" s="4">
        <v>43687.8</v>
      </c>
      <c r="I4333" s="25"/>
      <c r="J4333" s="26" t="str">
        <f t="shared" si="406"/>
        <v>No</v>
      </c>
      <c r="K4333" s="26" t="str">
        <f t="shared" si="407"/>
        <v>GB</v>
      </c>
      <c r="L4333" s="26" t="str">
        <f t="shared" si="408"/>
        <v>Invalid</v>
      </c>
      <c r="M4333" s="26" t="str">
        <f>IF(OR(ISBLANK(B4333),ISBLANK(C4333),ISBLANK(D4333)),"Missing",IFERROR(VLOOKUP(A4333,'RM Postcodes'!$A:$B,2,0),"Invalid"))</f>
        <v>live</v>
      </c>
      <c r="N4333" s="26" t="str">
        <f t="shared" si="409"/>
        <v>OK</v>
      </c>
      <c r="O4333" s="26" t="str">
        <f t="shared" si="404"/>
        <v>OK</v>
      </c>
    </row>
    <row r="4334" spans="1:15" x14ac:dyDescent="0.2">
      <c r="A4334" s="24" t="str">
        <f t="shared" si="405"/>
        <v>L19 3</v>
      </c>
      <c r="B4334" s="1" t="s">
        <v>12503</v>
      </c>
      <c r="C4334" s="1" t="s">
        <v>12674</v>
      </c>
      <c r="D4334" s="1" t="s">
        <v>12629</v>
      </c>
      <c r="E4334" s="2">
        <v>9</v>
      </c>
      <c r="F4334" s="3">
        <v>219576.90999999997</v>
      </c>
      <c r="G4334" s="3">
        <v>47938.06</v>
      </c>
      <c r="H4334" s="4">
        <v>46573.29</v>
      </c>
      <c r="I4334" s="25"/>
      <c r="J4334" s="26" t="str">
        <f t="shared" si="406"/>
        <v>No</v>
      </c>
      <c r="K4334" s="26" t="str">
        <f t="shared" si="407"/>
        <v>GB</v>
      </c>
      <c r="L4334" s="26" t="str">
        <f t="shared" si="408"/>
        <v>Invalid</v>
      </c>
      <c r="M4334" s="26" t="str">
        <f>IF(OR(ISBLANK(B4334),ISBLANK(C4334),ISBLANK(D4334)),"Missing",IFERROR(VLOOKUP(A4334,'RM Postcodes'!$A:$B,2,0),"Invalid"))</f>
        <v>live</v>
      </c>
      <c r="N4334" s="26" t="str">
        <f t="shared" si="409"/>
        <v>Redact</v>
      </c>
      <c r="O4334" s="26" t="str">
        <f t="shared" si="404"/>
        <v>OK</v>
      </c>
    </row>
    <row r="4335" spans="1:15" x14ac:dyDescent="0.2">
      <c r="A4335" s="24" t="str">
        <f t="shared" si="405"/>
        <v>L19 4</v>
      </c>
      <c r="B4335" s="1" t="s">
        <v>12503</v>
      </c>
      <c r="C4335" s="1" t="s">
        <v>12674</v>
      </c>
      <c r="D4335" s="1" t="s">
        <v>12630</v>
      </c>
      <c r="E4335" s="2">
        <v>7</v>
      </c>
      <c r="F4335" s="3">
        <v>130387.76</v>
      </c>
      <c r="G4335" s="3">
        <v>43687.8</v>
      </c>
      <c r="H4335" s="4">
        <v>43640.76</v>
      </c>
      <c r="I4335" s="25"/>
      <c r="J4335" s="26" t="str">
        <f t="shared" si="406"/>
        <v>No</v>
      </c>
      <c r="K4335" s="26" t="str">
        <f t="shared" si="407"/>
        <v>GB</v>
      </c>
      <c r="L4335" s="26" t="str">
        <f t="shared" si="408"/>
        <v>Invalid</v>
      </c>
      <c r="M4335" s="26" t="str">
        <f>IF(OR(ISBLANK(B4335),ISBLANK(C4335),ISBLANK(D4335)),"Missing",IFERROR(VLOOKUP(A4335,'RM Postcodes'!$A:$B,2,0),"Invalid"))</f>
        <v>live</v>
      </c>
      <c r="N4335" s="26" t="str">
        <f t="shared" si="409"/>
        <v>Redact</v>
      </c>
      <c r="O4335" s="26" t="str">
        <f t="shared" si="404"/>
        <v>Redact</v>
      </c>
    </row>
    <row r="4336" spans="1:15" x14ac:dyDescent="0.2">
      <c r="A4336" s="24" t="str">
        <f t="shared" si="405"/>
        <v>L19 5</v>
      </c>
      <c r="B4336" s="1" t="s">
        <v>12503</v>
      </c>
      <c r="C4336" s="1" t="s">
        <v>12674</v>
      </c>
      <c r="D4336" s="1" t="s">
        <v>12625</v>
      </c>
      <c r="E4336" s="2">
        <v>1</v>
      </c>
      <c r="F4336" s="3">
        <v>20207.72</v>
      </c>
      <c r="G4336" s="3">
        <v>20207.72</v>
      </c>
      <c r="H4336" s="4">
        <v>0</v>
      </c>
      <c r="I4336" s="25"/>
      <c r="J4336" s="26" t="str">
        <f t="shared" si="406"/>
        <v>No</v>
      </c>
      <c r="K4336" s="26" t="str">
        <f t="shared" si="407"/>
        <v>GB</v>
      </c>
      <c r="L4336" s="26" t="str">
        <f t="shared" si="408"/>
        <v>Invalid</v>
      </c>
      <c r="M4336" s="26" t="str">
        <f>IF(OR(ISBLANK(B4336),ISBLANK(C4336),ISBLANK(D4336)),"Missing",IFERROR(VLOOKUP(A4336,'RM Postcodes'!$A:$B,2,0),"Invalid"))</f>
        <v>live</v>
      </c>
      <c r="N4336" s="26" t="str">
        <f t="shared" si="409"/>
        <v>Redact</v>
      </c>
      <c r="O4336" s="26" t="str">
        <f t="shared" si="404"/>
        <v>Redact</v>
      </c>
    </row>
    <row r="4337" spans="1:15" x14ac:dyDescent="0.2">
      <c r="A4337" s="24" t="str">
        <f t="shared" si="405"/>
        <v>L19 6</v>
      </c>
      <c r="B4337" s="1" t="s">
        <v>12503</v>
      </c>
      <c r="C4337" s="1" t="s">
        <v>12674</v>
      </c>
      <c r="D4337" s="1" t="s">
        <v>12622</v>
      </c>
      <c r="E4337" s="2">
        <v>2</v>
      </c>
      <c r="F4337" s="3">
        <v>66513.34</v>
      </c>
      <c r="G4337" s="3">
        <v>50609.23</v>
      </c>
      <c r="H4337" s="4">
        <v>15904.11</v>
      </c>
      <c r="I4337" s="25"/>
      <c r="J4337" s="26" t="str">
        <f t="shared" si="406"/>
        <v>No</v>
      </c>
      <c r="K4337" s="26" t="str">
        <f t="shared" si="407"/>
        <v>GB</v>
      </c>
      <c r="L4337" s="26" t="str">
        <f t="shared" si="408"/>
        <v>Invalid</v>
      </c>
      <c r="M4337" s="26" t="str">
        <f>IF(OR(ISBLANK(B4337),ISBLANK(C4337),ISBLANK(D4337)),"Missing",IFERROR(VLOOKUP(A4337,'RM Postcodes'!$A:$B,2,0),"Invalid"))</f>
        <v>live</v>
      </c>
      <c r="N4337" s="26" t="str">
        <f t="shared" si="409"/>
        <v>Redact</v>
      </c>
      <c r="O4337" s="26" t="str">
        <f t="shared" si="404"/>
        <v>Redact</v>
      </c>
    </row>
    <row r="4338" spans="1:15" x14ac:dyDescent="0.2">
      <c r="A4338" s="24" t="str">
        <f t="shared" si="405"/>
        <v>L19 7</v>
      </c>
      <c r="B4338" s="1" t="s">
        <v>12503</v>
      </c>
      <c r="C4338" s="1" t="s">
        <v>12674</v>
      </c>
      <c r="D4338" s="1" t="s">
        <v>12623</v>
      </c>
      <c r="E4338" s="2">
        <v>3</v>
      </c>
      <c r="F4338" s="3">
        <v>37417.43</v>
      </c>
      <c r="G4338" s="3">
        <v>21866.53</v>
      </c>
      <c r="H4338" s="4">
        <v>9123.66</v>
      </c>
      <c r="I4338" s="25"/>
      <c r="J4338" s="26" t="str">
        <f t="shared" si="406"/>
        <v>No</v>
      </c>
      <c r="K4338" s="26" t="str">
        <f t="shared" si="407"/>
        <v>GB</v>
      </c>
      <c r="L4338" s="26" t="str">
        <f t="shared" si="408"/>
        <v>Invalid</v>
      </c>
      <c r="M4338" s="26" t="str">
        <f>IF(OR(ISBLANK(B4338),ISBLANK(C4338),ISBLANK(D4338)),"Missing",IFERROR(VLOOKUP(A4338,'RM Postcodes'!$A:$B,2,0),"Invalid"))</f>
        <v>live</v>
      </c>
      <c r="N4338" s="26" t="str">
        <f t="shared" si="409"/>
        <v>Redact</v>
      </c>
      <c r="O4338" s="26" t="str">
        <f t="shared" si="404"/>
        <v>Redact</v>
      </c>
    </row>
    <row r="4339" spans="1:15" x14ac:dyDescent="0.2">
      <c r="A4339" s="24" t="str">
        <f t="shared" si="405"/>
        <v>L19 8</v>
      </c>
      <c r="B4339" s="1" t="s">
        <v>12503</v>
      </c>
      <c r="C4339" s="1" t="s">
        <v>12674</v>
      </c>
      <c r="D4339" s="1" t="s">
        <v>12626</v>
      </c>
      <c r="E4339" s="2">
        <v>8</v>
      </c>
      <c r="F4339" s="3">
        <v>163819.36999999997</v>
      </c>
      <c r="G4339" s="3">
        <v>50412.17</v>
      </c>
      <c r="H4339" s="4">
        <v>44560.76</v>
      </c>
      <c r="I4339" s="25"/>
      <c r="J4339" s="26" t="str">
        <f t="shared" si="406"/>
        <v>No</v>
      </c>
      <c r="K4339" s="26" t="str">
        <f t="shared" si="407"/>
        <v>GB</v>
      </c>
      <c r="L4339" s="26" t="str">
        <f t="shared" si="408"/>
        <v>Invalid</v>
      </c>
      <c r="M4339" s="26" t="str">
        <f>IF(OR(ISBLANK(B4339),ISBLANK(C4339),ISBLANK(D4339)),"Missing",IFERROR(VLOOKUP(A4339,'RM Postcodes'!$A:$B,2,0),"Invalid"))</f>
        <v>live</v>
      </c>
      <c r="N4339" s="26" t="str">
        <f t="shared" si="409"/>
        <v>Redact</v>
      </c>
      <c r="O4339" s="26" t="str">
        <f t="shared" si="404"/>
        <v>OK</v>
      </c>
    </row>
    <row r="4340" spans="1:15" x14ac:dyDescent="0.2">
      <c r="A4340" s="24" t="str">
        <f t="shared" si="405"/>
        <v>L19 9</v>
      </c>
      <c r="B4340" s="1" t="s">
        <v>12503</v>
      </c>
      <c r="C4340" s="1" t="s">
        <v>12674</v>
      </c>
      <c r="D4340" s="1" t="s">
        <v>12627</v>
      </c>
      <c r="E4340" s="2">
        <v>14</v>
      </c>
      <c r="F4340" s="3">
        <v>294670.78000000009</v>
      </c>
      <c r="G4340" s="3">
        <v>40493.839999999997</v>
      </c>
      <c r="H4340" s="4">
        <v>39694.43</v>
      </c>
      <c r="I4340" s="25"/>
      <c r="J4340" s="26" t="str">
        <f t="shared" si="406"/>
        <v>No</v>
      </c>
      <c r="K4340" s="26" t="str">
        <f t="shared" si="407"/>
        <v>GB</v>
      </c>
      <c r="L4340" s="26" t="str">
        <f t="shared" si="408"/>
        <v>Invalid</v>
      </c>
      <c r="M4340" s="26" t="str">
        <f>IF(OR(ISBLANK(B4340),ISBLANK(C4340),ISBLANK(D4340)),"Missing",IFERROR(VLOOKUP(A4340,'RM Postcodes'!$A:$B,2,0),"Invalid"))</f>
        <v>live</v>
      </c>
      <c r="N4340" s="26" t="str">
        <f t="shared" si="409"/>
        <v>OK</v>
      </c>
      <c r="O4340" s="26" t="str">
        <f t="shared" si="404"/>
        <v>OK</v>
      </c>
    </row>
    <row r="4341" spans="1:15" x14ac:dyDescent="0.2">
      <c r="A4341" s="24" t="str">
        <f t="shared" si="405"/>
        <v>L2 0</v>
      </c>
      <c r="B4341" s="1" t="s">
        <v>12503</v>
      </c>
      <c r="C4341" s="1" t="s">
        <v>12664</v>
      </c>
      <c r="D4341" s="1" t="s">
        <v>12632</v>
      </c>
      <c r="E4341" s="2">
        <v>8</v>
      </c>
      <c r="F4341" s="3">
        <v>747872.11999999988</v>
      </c>
      <c r="G4341" s="3">
        <v>276000</v>
      </c>
      <c r="H4341" s="4">
        <v>245833.33</v>
      </c>
      <c r="I4341" s="25"/>
      <c r="J4341" s="26" t="str">
        <f t="shared" si="406"/>
        <v>No</v>
      </c>
      <c r="K4341" s="26" t="str">
        <f t="shared" si="407"/>
        <v>GB</v>
      </c>
      <c r="L4341" s="26" t="str">
        <f t="shared" si="408"/>
        <v>Invalid</v>
      </c>
      <c r="M4341" s="26" t="str">
        <f>IF(OR(ISBLANK(B4341),ISBLANK(C4341),ISBLANK(D4341)),"Missing",IFERROR(VLOOKUP(A4341,'RM Postcodes'!$A:$B,2,0),"Invalid"))</f>
        <v>live</v>
      </c>
      <c r="N4341" s="26" t="str">
        <f t="shared" si="409"/>
        <v>Redact</v>
      </c>
      <c r="O4341" s="26" t="str">
        <f t="shared" si="404"/>
        <v>Redact</v>
      </c>
    </row>
    <row r="4342" spans="1:15" x14ac:dyDescent="0.2">
      <c r="A4342" s="24" t="str">
        <f t="shared" si="405"/>
        <v>L2 1</v>
      </c>
      <c r="B4342" s="1" t="s">
        <v>12503</v>
      </c>
      <c r="C4342" s="1" t="s">
        <v>12664</v>
      </c>
      <c r="D4342" s="1" t="s">
        <v>12621</v>
      </c>
      <c r="E4342" s="2">
        <v>1</v>
      </c>
      <c r="F4342" s="3">
        <v>50179.08</v>
      </c>
      <c r="G4342" s="3">
        <v>50179.08</v>
      </c>
      <c r="H4342" s="4">
        <v>0</v>
      </c>
      <c r="I4342" s="25"/>
      <c r="J4342" s="26" t="str">
        <f t="shared" si="406"/>
        <v>No</v>
      </c>
      <c r="K4342" s="26" t="str">
        <f t="shared" si="407"/>
        <v>GB</v>
      </c>
      <c r="L4342" s="26" t="str">
        <f t="shared" si="408"/>
        <v>Invalid</v>
      </c>
      <c r="M4342" s="26" t="str">
        <f>IF(OR(ISBLANK(B4342),ISBLANK(C4342),ISBLANK(D4342)),"Missing",IFERROR(VLOOKUP(A4342,'RM Postcodes'!$A:$B,2,0),"Invalid"))</f>
        <v>live</v>
      </c>
      <c r="N4342" s="26" t="str">
        <f t="shared" si="409"/>
        <v>Redact</v>
      </c>
      <c r="O4342" s="26" t="str">
        <f t="shared" si="404"/>
        <v>Redact</v>
      </c>
    </row>
    <row r="4343" spans="1:15" x14ac:dyDescent="0.2">
      <c r="A4343" s="24" t="str">
        <f t="shared" si="405"/>
        <v>L2 2</v>
      </c>
      <c r="B4343" s="1" t="s">
        <v>12503</v>
      </c>
      <c r="C4343" s="1" t="s">
        <v>12664</v>
      </c>
      <c r="D4343" s="1" t="s">
        <v>12640</v>
      </c>
      <c r="E4343" s="2">
        <v>19</v>
      </c>
      <c r="F4343" s="3">
        <v>834406.89000000025</v>
      </c>
      <c r="G4343" s="3">
        <v>258226.29</v>
      </c>
      <c r="H4343" s="4">
        <v>195833.29</v>
      </c>
      <c r="I4343" s="25"/>
      <c r="J4343" s="26" t="str">
        <f t="shared" si="406"/>
        <v>No</v>
      </c>
      <c r="K4343" s="26" t="str">
        <f t="shared" si="407"/>
        <v>GB</v>
      </c>
      <c r="L4343" s="26" t="str">
        <f t="shared" si="408"/>
        <v>Invalid</v>
      </c>
      <c r="M4343" s="26" t="str">
        <f>IF(OR(ISBLANK(B4343),ISBLANK(C4343),ISBLANK(D4343)),"Missing",IFERROR(VLOOKUP(A4343,'RM Postcodes'!$A:$B,2,0),"Invalid"))</f>
        <v>live</v>
      </c>
      <c r="N4343" s="26" t="str">
        <f t="shared" si="409"/>
        <v>OK</v>
      </c>
      <c r="O4343" s="26" t="str">
        <f t="shared" si="404"/>
        <v>OK</v>
      </c>
    </row>
    <row r="4344" spans="1:15" x14ac:dyDescent="0.2">
      <c r="A4344" s="24" t="str">
        <f t="shared" si="405"/>
        <v>L2 3</v>
      </c>
      <c r="B4344" s="1" t="s">
        <v>12503</v>
      </c>
      <c r="C4344" s="1" t="s">
        <v>12664</v>
      </c>
      <c r="D4344" s="1" t="s">
        <v>12629</v>
      </c>
      <c r="E4344" s="2">
        <v>4</v>
      </c>
      <c r="F4344" s="3">
        <v>153981.14000000001</v>
      </c>
      <c r="G4344" s="3">
        <v>65625</v>
      </c>
      <c r="H4344" s="4">
        <v>46964.23</v>
      </c>
      <c r="I4344" s="25"/>
      <c r="J4344" s="26" t="str">
        <f t="shared" si="406"/>
        <v>No</v>
      </c>
      <c r="K4344" s="26" t="str">
        <f t="shared" si="407"/>
        <v>GB</v>
      </c>
      <c r="L4344" s="26" t="str">
        <f t="shared" si="408"/>
        <v>Invalid</v>
      </c>
      <c r="M4344" s="26" t="str">
        <f>IF(OR(ISBLANK(B4344),ISBLANK(C4344),ISBLANK(D4344)),"Missing",IFERROR(VLOOKUP(A4344,'RM Postcodes'!$A:$B,2,0),"Invalid"))</f>
        <v>live</v>
      </c>
      <c r="N4344" s="26" t="str">
        <f t="shared" si="409"/>
        <v>Redact</v>
      </c>
      <c r="O4344" s="26" t="str">
        <f t="shared" si="404"/>
        <v>Redact</v>
      </c>
    </row>
    <row r="4345" spans="1:15" x14ac:dyDescent="0.2">
      <c r="A4345" s="24" t="str">
        <f t="shared" si="405"/>
        <v>L2 4</v>
      </c>
      <c r="B4345" s="1" t="s">
        <v>12503</v>
      </c>
      <c r="C4345" s="1" t="s">
        <v>12664</v>
      </c>
      <c r="D4345" s="1" t="s">
        <v>12630</v>
      </c>
      <c r="E4345" s="2">
        <v>13</v>
      </c>
      <c r="F4345" s="3">
        <v>967767.27999999991</v>
      </c>
      <c r="G4345" s="3">
        <v>500000</v>
      </c>
      <c r="H4345" s="4">
        <v>49982.51</v>
      </c>
      <c r="I4345" s="25"/>
      <c r="J4345" s="26" t="str">
        <f t="shared" si="406"/>
        <v>No</v>
      </c>
      <c r="K4345" s="26" t="str">
        <f t="shared" si="407"/>
        <v>GB</v>
      </c>
      <c r="L4345" s="26" t="str">
        <f t="shared" si="408"/>
        <v>Invalid</v>
      </c>
      <c r="M4345" s="26" t="str">
        <f>IF(OR(ISBLANK(B4345),ISBLANK(C4345),ISBLANK(D4345)),"Missing",IFERROR(VLOOKUP(A4345,'RM Postcodes'!$A:$B,2,0),"Invalid"))</f>
        <v>live</v>
      </c>
      <c r="N4345" s="26" t="str">
        <f t="shared" si="409"/>
        <v>OK</v>
      </c>
      <c r="O4345" s="26" t="str">
        <f t="shared" si="404"/>
        <v>OK</v>
      </c>
    </row>
    <row r="4346" spans="1:15" x14ac:dyDescent="0.2">
      <c r="A4346" s="24" t="str">
        <f t="shared" si="405"/>
        <v>L2 5</v>
      </c>
      <c r="B4346" s="1" t="s">
        <v>12503</v>
      </c>
      <c r="C4346" s="1" t="s">
        <v>12664</v>
      </c>
      <c r="D4346" s="1" t="s">
        <v>12625</v>
      </c>
      <c r="E4346" s="2">
        <v>4</v>
      </c>
      <c r="F4346" s="3">
        <v>346165.32000000007</v>
      </c>
      <c r="G4346" s="3">
        <v>311631.51</v>
      </c>
      <c r="H4346" s="4">
        <v>19945.400000000001</v>
      </c>
      <c r="I4346" s="25"/>
      <c r="J4346" s="26" t="str">
        <f t="shared" si="406"/>
        <v>No</v>
      </c>
      <c r="K4346" s="26" t="str">
        <f t="shared" si="407"/>
        <v>GB</v>
      </c>
      <c r="L4346" s="26" t="str">
        <f t="shared" si="408"/>
        <v>Invalid</v>
      </c>
      <c r="M4346" s="26" t="str">
        <f>IF(OR(ISBLANK(B4346),ISBLANK(C4346),ISBLANK(D4346)),"Missing",IFERROR(VLOOKUP(A4346,'RM Postcodes'!$A:$B,2,0),"Invalid"))</f>
        <v>live</v>
      </c>
      <c r="N4346" s="26" t="str">
        <f t="shared" si="409"/>
        <v>Redact</v>
      </c>
      <c r="O4346" s="26" t="str">
        <f t="shared" si="404"/>
        <v>Redact</v>
      </c>
    </row>
    <row r="4347" spans="1:15" x14ac:dyDescent="0.2">
      <c r="A4347" s="24" t="str">
        <f t="shared" si="405"/>
        <v>L2 6</v>
      </c>
      <c r="B4347" s="1" t="s">
        <v>12503</v>
      </c>
      <c r="C4347" s="1" t="s">
        <v>12664</v>
      </c>
      <c r="D4347" s="1" t="s">
        <v>12622</v>
      </c>
      <c r="E4347" s="2">
        <v>4</v>
      </c>
      <c r="F4347" s="3">
        <v>987857.39</v>
      </c>
      <c r="G4347" s="3">
        <v>912499.97</v>
      </c>
      <c r="H4347" s="4">
        <v>50822.25</v>
      </c>
      <c r="I4347" s="25"/>
      <c r="J4347" s="26" t="str">
        <f t="shared" si="406"/>
        <v>No</v>
      </c>
      <c r="K4347" s="26" t="str">
        <f t="shared" si="407"/>
        <v>GB</v>
      </c>
      <c r="L4347" s="26" t="str">
        <f t="shared" si="408"/>
        <v>Invalid</v>
      </c>
      <c r="M4347" s="26" t="str">
        <f>IF(OR(ISBLANK(B4347),ISBLANK(C4347),ISBLANK(D4347)),"Missing",IFERROR(VLOOKUP(A4347,'RM Postcodes'!$A:$B,2,0),"Invalid"))</f>
        <v>live</v>
      </c>
      <c r="N4347" s="26" t="str">
        <f t="shared" si="409"/>
        <v>Redact</v>
      </c>
      <c r="O4347" s="26" t="str">
        <f t="shared" si="404"/>
        <v>Redact</v>
      </c>
    </row>
    <row r="4348" spans="1:15" x14ac:dyDescent="0.2">
      <c r="A4348" s="24" t="str">
        <f t="shared" si="405"/>
        <v>L2 7</v>
      </c>
      <c r="B4348" s="1" t="s">
        <v>12503</v>
      </c>
      <c r="C4348" s="1" t="s">
        <v>12664</v>
      </c>
      <c r="D4348" s="1" t="s">
        <v>12623</v>
      </c>
      <c r="E4348" s="2">
        <v>2</v>
      </c>
      <c r="F4348" s="3">
        <v>106367.14</v>
      </c>
      <c r="G4348" s="3">
        <v>66674.45</v>
      </c>
      <c r="H4348" s="4">
        <v>39692.69</v>
      </c>
      <c r="I4348" s="25"/>
      <c r="J4348" s="26" t="str">
        <f t="shared" si="406"/>
        <v>No</v>
      </c>
      <c r="K4348" s="26" t="str">
        <f t="shared" si="407"/>
        <v>GB</v>
      </c>
      <c r="L4348" s="26" t="str">
        <f t="shared" si="408"/>
        <v>Invalid</v>
      </c>
      <c r="M4348" s="26" t="str">
        <f>IF(OR(ISBLANK(B4348),ISBLANK(C4348),ISBLANK(D4348)),"Missing",IFERROR(VLOOKUP(A4348,'RM Postcodes'!$A:$B,2,0),"Invalid"))</f>
        <v>live</v>
      </c>
      <c r="N4348" s="26" t="str">
        <f t="shared" si="409"/>
        <v>Redact</v>
      </c>
      <c r="O4348" s="26" t="str">
        <f t="shared" si="404"/>
        <v>Redact</v>
      </c>
    </row>
    <row r="4349" spans="1:15" x14ac:dyDescent="0.2">
      <c r="A4349" s="24" t="str">
        <f t="shared" si="405"/>
        <v>L2 8</v>
      </c>
      <c r="B4349" s="1" t="s">
        <v>12503</v>
      </c>
      <c r="C4349" s="1" t="s">
        <v>12664</v>
      </c>
      <c r="D4349" s="1" t="s">
        <v>12626</v>
      </c>
      <c r="E4349" s="2">
        <v>5</v>
      </c>
      <c r="F4349" s="3">
        <v>193964.03999999998</v>
      </c>
      <c r="G4349" s="3">
        <v>53606.41</v>
      </c>
      <c r="H4349" s="4">
        <v>51393.96</v>
      </c>
      <c r="I4349" s="25"/>
      <c r="J4349" s="26" t="str">
        <f t="shared" si="406"/>
        <v>No</v>
      </c>
      <c r="K4349" s="26" t="str">
        <f t="shared" si="407"/>
        <v>GB</v>
      </c>
      <c r="L4349" s="26" t="str">
        <f t="shared" si="408"/>
        <v>Invalid</v>
      </c>
      <c r="M4349" s="26" t="str">
        <f>IF(OR(ISBLANK(B4349),ISBLANK(C4349),ISBLANK(D4349)),"Missing",IFERROR(VLOOKUP(A4349,'RM Postcodes'!$A:$B,2,0),"Invalid"))</f>
        <v>live</v>
      </c>
      <c r="N4349" s="26" t="str">
        <f t="shared" si="409"/>
        <v>Redact</v>
      </c>
      <c r="O4349" s="26" t="str">
        <f t="shared" si="404"/>
        <v>OK</v>
      </c>
    </row>
    <row r="4350" spans="1:15" x14ac:dyDescent="0.2">
      <c r="A4350" s="24" t="str">
        <f t="shared" si="405"/>
        <v>L2 9</v>
      </c>
      <c r="B4350" s="1" t="s">
        <v>12503</v>
      </c>
      <c r="C4350" s="1" t="s">
        <v>12664</v>
      </c>
      <c r="D4350" s="1" t="s">
        <v>12627</v>
      </c>
      <c r="E4350" s="2">
        <v>16</v>
      </c>
      <c r="F4350" s="3">
        <v>486701.60000000003</v>
      </c>
      <c r="G4350" s="3">
        <v>62182.99</v>
      </c>
      <c r="H4350" s="4">
        <v>49284.95</v>
      </c>
      <c r="I4350" s="25"/>
      <c r="J4350" s="26" t="str">
        <f t="shared" si="406"/>
        <v>No</v>
      </c>
      <c r="K4350" s="26" t="str">
        <f t="shared" si="407"/>
        <v>GB</v>
      </c>
      <c r="L4350" s="26" t="str">
        <f t="shared" si="408"/>
        <v>Invalid</v>
      </c>
      <c r="M4350" s="26" t="str">
        <f>IF(OR(ISBLANK(B4350),ISBLANK(C4350),ISBLANK(D4350)),"Missing",IFERROR(VLOOKUP(A4350,'RM Postcodes'!$A:$B,2,0),"Invalid"))</f>
        <v>live</v>
      </c>
      <c r="N4350" s="26" t="str">
        <f t="shared" si="409"/>
        <v>OK</v>
      </c>
      <c r="O4350" s="26" t="str">
        <f t="shared" si="404"/>
        <v>OK</v>
      </c>
    </row>
    <row r="4351" spans="1:15" x14ac:dyDescent="0.2">
      <c r="A4351" s="24" t="str">
        <f t="shared" si="405"/>
        <v>L20 0</v>
      </c>
      <c r="B4351" s="1" t="s">
        <v>12503</v>
      </c>
      <c r="C4351" s="1" t="s">
        <v>12675</v>
      </c>
      <c r="D4351" s="1" t="s">
        <v>12632</v>
      </c>
      <c r="E4351" s="2">
        <v>2</v>
      </c>
      <c r="F4351" s="3">
        <v>17026.97</v>
      </c>
      <c r="G4351" s="3">
        <v>8911.85</v>
      </c>
      <c r="H4351" s="4">
        <v>8115.12</v>
      </c>
      <c r="I4351" s="25"/>
      <c r="J4351" s="26" t="str">
        <f t="shared" si="406"/>
        <v>No</v>
      </c>
      <c r="K4351" s="26" t="str">
        <f t="shared" si="407"/>
        <v>GB</v>
      </c>
      <c r="L4351" s="26" t="str">
        <f t="shared" si="408"/>
        <v>Invalid</v>
      </c>
      <c r="M4351" s="26" t="str">
        <f>IF(OR(ISBLANK(B4351),ISBLANK(C4351),ISBLANK(D4351)),"Missing",IFERROR(VLOOKUP(A4351,'RM Postcodes'!$A:$B,2,0),"Invalid"))</f>
        <v>live</v>
      </c>
      <c r="N4351" s="26" t="str">
        <f t="shared" si="409"/>
        <v>Redact</v>
      </c>
      <c r="O4351" s="26" t="str">
        <f t="shared" si="404"/>
        <v>Redact</v>
      </c>
    </row>
    <row r="4352" spans="1:15" x14ac:dyDescent="0.2">
      <c r="A4352" s="24" t="str">
        <f t="shared" si="405"/>
        <v>L20 1</v>
      </c>
      <c r="B4352" s="1" t="s">
        <v>12503</v>
      </c>
      <c r="C4352" s="1" t="s">
        <v>12675</v>
      </c>
      <c r="D4352" s="1" t="s">
        <v>12621</v>
      </c>
      <c r="E4352" s="2">
        <v>6</v>
      </c>
      <c r="F4352" s="3">
        <v>131127.63</v>
      </c>
      <c r="G4352" s="3">
        <v>50785.599999999999</v>
      </c>
      <c r="H4352" s="4">
        <v>31754.18</v>
      </c>
      <c r="I4352" s="25"/>
      <c r="J4352" s="26" t="str">
        <f t="shared" si="406"/>
        <v>No</v>
      </c>
      <c r="K4352" s="26" t="str">
        <f t="shared" si="407"/>
        <v>GB</v>
      </c>
      <c r="L4352" s="26" t="str">
        <f t="shared" si="408"/>
        <v>Invalid</v>
      </c>
      <c r="M4352" s="26" t="str">
        <f>IF(OR(ISBLANK(B4352),ISBLANK(C4352),ISBLANK(D4352)),"Missing",IFERROR(VLOOKUP(A4352,'RM Postcodes'!$A:$B,2,0),"Invalid"))</f>
        <v>live</v>
      </c>
      <c r="N4352" s="26" t="str">
        <f t="shared" si="409"/>
        <v>Redact</v>
      </c>
      <c r="O4352" s="26" t="str">
        <f t="shared" si="404"/>
        <v>Redact</v>
      </c>
    </row>
    <row r="4353" spans="1:15" x14ac:dyDescent="0.2">
      <c r="A4353" s="24" t="str">
        <f t="shared" si="405"/>
        <v>L20 2</v>
      </c>
      <c r="B4353" s="1" t="s">
        <v>12503</v>
      </c>
      <c r="C4353" s="1" t="s">
        <v>12675</v>
      </c>
      <c r="D4353" s="1" t="s">
        <v>12640</v>
      </c>
      <c r="E4353" s="2">
        <v>5</v>
      </c>
      <c r="F4353" s="3">
        <v>197087.25999999998</v>
      </c>
      <c r="G4353" s="3">
        <v>100000.04</v>
      </c>
      <c r="H4353" s="4">
        <v>46163.78</v>
      </c>
      <c r="I4353" s="25"/>
      <c r="J4353" s="26" t="str">
        <f t="shared" si="406"/>
        <v>No</v>
      </c>
      <c r="K4353" s="26" t="str">
        <f t="shared" si="407"/>
        <v>GB</v>
      </c>
      <c r="L4353" s="26" t="str">
        <f t="shared" si="408"/>
        <v>Invalid</v>
      </c>
      <c r="M4353" s="26" t="str">
        <f>IF(OR(ISBLANK(B4353),ISBLANK(C4353),ISBLANK(D4353)),"Missing",IFERROR(VLOOKUP(A4353,'RM Postcodes'!$A:$B,2,0),"Invalid"))</f>
        <v>live</v>
      </c>
      <c r="N4353" s="26" t="str">
        <f t="shared" si="409"/>
        <v>Redact</v>
      </c>
      <c r="O4353" s="26" t="str">
        <f t="shared" si="404"/>
        <v>Redact</v>
      </c>
    </row>
    <row r="4354" spans="1:15" x14ac:dyDescent="0.2">
      <c r="A4354" s="24" t="str">
        <f t="shared" si="405"/>
        <v>L20 3</v>
      </c>
      <c r="B4354" s="1" t="s">
        <v>12503</v>
      </c>
      <c r="C4354" s="1" t="s">
        <v>12675</v>
      </c>
      <c r="D4354" s="1" t="s">
        <v>12629</v>
      </c>
      <c r="E4354" s="2">
        <v>15</v>
      </c>
      <c r="F4354" s="3">
        <v>592262.72</v>
      </c>
      <c r="G4354" s="3">
        <v>200000</v>
      </c>
      <c r="H4354" s="4">
        <v>49396.83</v>
      </c>
      <c r="I4354" s="25"/>
      <c r="J4354" s="26" t="str">
        <f t="shared" si="406"/>
        <v>No</v>
      </c>
      <c r="K4354" s="26" t="str">
        <f t="shared" si="407"/>
        <v>GB</v>
      </c>
      <c r="L4354" s="26" t="str">
        <f t="shared" si="408"/>
        <v>Invalid</v>
      </c>
      <c r="M4354" s="26" t="str">
        <f>IF(OR(ISBLANK(B4354),ISBLANK(C4354),ISBLANK(D4354)),"Missing",IFERROR(VLOOKUP(A4354,'RM Postcodes'!$A:$B,2,0),"Invalid"))</f>
        <v>live</v>
      </c>
      <c r="N4354" s="26" t="str">
        <f t="shared" si="409"/>
        <v>OK</v>
      </c>
      <c r="O4354" s="26" t="str">
        <f t="shared" si="404"/>
        <v>OK</v>
      </c>
    </row>
    <row r="4355" spans="1:15" x14ac:dyDescent="0.2">
      <c r="A4355" s="24" t="str">
        <f t="shared" si="405"/>
        <v>L20 4</v>
      </c>
      <c r="B4355" s="1" t="s">
        <v>12503</v>
      </c>
      <c r="C4355" s="1" t="s">
        <v>12675</v>
      </c>
      <c r="D4355" s="1" t="s">
        <v>12630</v>
      </c>
      <c r="E4355" s="2">
        <v>21</v>
      </c>
      <c r="F4355" s="3">
        <v>1324172.0200000003</v>
      </c>
      <c r="G4355" s="3">
        <v>318584.56</v>
      </c>
      <c r="H4355" s="4">
        <v>238998.25</v>
      </c>
      <c r="I4355" s="25"/>
      <c r="J4355" s="26" t="str">
        <f t="shared" si="406"/>
        <v>No</v>
      </c>
      <c r="K4355" s="26" t="str">
        <f t="shared" si="407"/>
        <v>GB</v>
      </c>
      <c r="L4355" s="26" t="str">
        <f t="shared" si="408"/>
        <v>Invalid</v>
      </c>
      <c r="M4355" s="26" t="str">
        <f>IF(OR(ISBLANK(B4355),ISBLANK(C4355),ISBLANK(D4355)),"Missing",IFERROR(VLOOKUP(A4355,'RM Postcodes'!$A:$B,2,0),"Invalid"))</f>
        <v>live</v>
      </c>
      <c r="N4355" s="26" t="str">
        <f t="shared" si="409"/>
        <v>OK</v>
      </c>
      <c r="O4355" s="26" t="str">
        <f t="shared" si="404"/>
        <v>OK</v>
      </c>
    </row>
    <row r="4356" spans="1:15" x14ac:dyDescent="0.2">
      <c r="A4356" s="24" t="str">
        <f t="shared" si="405"/>
        <v>L20 5</v>
      </c>
      <c r="B4356" s="1" t="s">
        <v>12503</v>
      </c>
      <c r="C4356" s="1" t="s">
        <v>12675</v>
      </c>
      <c r="D4356" s="1" t="s">
        <v>12625</v>
      </c>
      <c r="E4356" s="2">
        <v>3</v>
      </c>
      <c r="F4356" s="3">
        <v>47548.560000000005</v>
      </c>
      <c r="G4356" s="3">
        <v>39692.69</v>
      </c>
      <c r="H4356" s="4">
        <v>5080.58</v>
      </c>
      <c r="I4356" s="25"/>
      <c r="J4356" s="26" t="str">
        <f t="shared" si="406"/>
        <v>No</v>
      </c>
      <c r="K4356" s="26" t="str">
        <f t="shared" si="407"/>
        <v>GB</v>
      </c>
      <c r="L4356" s="26" t="str">
        <f t="shared" si="408"/>
        <v>Invalid</v>
      </c>
      <c r="M4356" s="26" t="str">
        <f>IF(OR(ISBLANK(B4356),ISBLANK(C4356),ISBLANK(D4356)),"Missing",IFERROR(VLOOKUP(A4356,'RM Postcodes'!$A:$B,2,0),"Invalid"))</f>
        <v>live</v>
      </c>
      <c r="N4356" s="26" t="str">
        <f t="shared" si="409"/>
        <v>Redact</v>
      </c>
      <c r="O4356" s="26" t="str">
        <f t="shared" si="404"/>
        <v>Redact</v>
      </c>
    </row>
    <row r="4357" spans="1:15" x14ac:dyDescent="0.2">
      <c r="A4357" s="24" t="str">
        <f t="shared" si="405"/>
        <v>L20 6</v>
      </c>
      <c r="B4357" s="1" t="s">
        <v>12503</v>
      </c>
      <c r="C4357" s="1" t="s">
        <v>12675</v>
      </c>
      <c r="D4357" s="1" t="s">
        <v>12622</v>
      </c>
      <c r="E4357" s="2">
        <v>16</v>
      </c>
      <c r="F4357" s="3">
        <v>1349150.4599999997</v>
      </c>
      <c r="G4357" s="3">
        <v>517958.35000000003</v>
      </c>
      <c r="H4357" s="4">
        <v>254154.06</v>
      </c>
      <c r="I4357" s="25"/>
      <c r="J4357" s="26" t="str">
        <f t="shared" si="406"/>
        <v>No</v>
      </c>
      <c r="K4357" s="26" t="str">
        <f t="shared" si="407"/>
        <v>GB</v>
      </c>
      <c r="L4357" s="26" t="str">
        <f t="shared" si="408"/>
        <v>Invalid</v>
      </c>
      <c r="M4357" s="26" t="str">
        <f>IF(OR(ISBLANK(B4357),ISBLANK(C4357),ISBLANK(D4357)),"Missing",IFERROR(VLOOKUP(A4357,'RM Postcodes'!$A:$B,2,0),"Invalid"))</f>
        <v>live</v>
      </c>
      <c r="N4357" s="26" t="str">
        <f t="shared" si="409"/>
        <v>OK</v>
      </c>
      <c r="O4357" s="26" t="str">
        <f t="shared" ref="O4357:O4420" si="410">IF(COUNT(E4357)=0,"Missing",IF(E4357&lt;=2,"Redact",IF(COUNTIF(F4357:H4357,"&gt;0")&lt;&gt;3,"Error",IF((G4357+H4357)/F4357&lt;60%,"OK","Redact"))))</f>
        <v>OK</v>
      </c>
    </row>
    <row r="4358" spans="1:15" x14ac:dyDescent="0.2">
      <c r="A4358" s="24" t="str">
        <f t="shared" ref="A4358:A4421" si="411">TRIM(B4358)&amp;TRIM(C4358)&amp;" "&amp;TRIM(D4358)</f>
        <v>L20 7</v>
      </c>
      <c r="B4358" s="1" t="s">
        <v>12503</v>
      </c>
      <c r="C4358" s="1" t="s">
        <v>12675</v>
      </c>
      <c r="D4358" s="1" t="s">
        <v>12623</v>
      </c>
      <c r="E4358" s="2">
        <v>13</v>
      </c>
      <c r="F4358" s="3">
        <v>444538.98000000004</v>
      </c>
      <c r="G4358" s="3">
        <v>51161.340000000004</v>
      </c>
      <c r="H4358" s="4">
        <v>48129.9</v>
      </c>
      <c r="I4358" s="25"/>
      <c r="J4358" s="26" t="str">
        <f t="shared" ref="J4358:J4421" si="412">IF(AND(K4358="NI",L4358="OK",M4358="LIVE",N4358="OK",O4358="OK"),"yes NI",IF(AND(K4358="GB",L4358="OK",M4358="LIVE",N4358="OK",O4358="OK"),"Yes","No"))</f>
        <v>No</v>
      </c>
      <c r="K4358" s="26" t="str">
        <f t="shared" ref="K4358:K4421" si="413">IF(ISBLANK(B4358),"Missing",IF(AND(OR(LEN(B4358)=2,LEN(B4358)=1),AND(ISERROR(VALUE(LEFT(B4358,1))),ISERROR(VALUE(RIGHT(B4358,1))))),IF(OR(B4358="GY",B4358="IM",B4358="JE"),"not GB",IF(B4358="BT","NI","GB")),"Invalid"))</f>
        <v>GB</v>
      </c>
      <c r="L4358" s="26" t="str">
        <f t="shared" si="408"/>
        <v>Invalid</v>
      </c>
      <c r="M4358" s="26" t="str">
        <f>IF(OR(ISBLANK(B4358),ISBLANK(C4358),ISBLANK(D4358)),"Missing",IFERROR(VLOOKUP(A4358,'RM Postcodes'!$A:$B,2,0),"Invalid"))</f>
        <v>live</v>
      </c>
      <c r="N4358" s="26" t="str">
        <f t="shared" si="409"/>
        <v>OK</v>
      </c>
      <c r="O4358" s="26" t="str">
        <f t="shared" si="410"/>
        <v>OK</v>
      </c>
    </row>
    <row r="4359" spans="1:15" x14ac:dyDescent="0.2">
      <c r="A4359" s="24" t="str">
        <f t="shared" si="411"/>
        <v>L20 8</v>
      </c>
      <c r="B4359" s="1" t="s">
        <v>12503</v>
      </c>
      <c r="C4359" s="1" t="s">
        <v>12675</v>
      </c>
      <c r="D4359" s="1" t="s">
        <v>12626</v>
      </c>
      <c r="E4359" s="2">
        <v>24</v>
      </c>
      <c r="F4359" s="3">
        <v>1085798.8500000003</v>
      </c>
      <c r="G4359" s="3">
        <v>242931.02999999997</v>
      </c>
      <c r="H4359" s="4">
        <v>160000</v>
      </c>
      <c r="I4359" s="25"/>
      <c r="J4359" s="26" t="str">
        <f t="shared" si="412"/>
        <v>No</v>
      </c>
      <c r="K4359" s="26" t="str">
        <f t="shared" si="413"/>
        <v>GB</v>
      </c>
      <c r="L4359" s="26" t="str">
        <f t="shared" ref="L4359:L4422" si="414">IF(ISBLANK(D4359),"Missing",IF(AND(LEN(D4359)=1,ISNUMBER(VALUE(D4359))),"OK","Invalid"))</f>
        <v>Invalid</v>
      </c>
      <c r="M4359" s="26" t="str">
        <f>IF(OR(ISBLANK(B4359),ISBLANK(C4359),ISBLANK(D4359)),"Missing",IFERROR(VLOOKUP(A4359,'RM Postcodes'!$A:$B,2,0),"Invalid"))</f>
        <v>live</v>
      </c>
      <c r="N4359" s="26" t="str">
        <f t="shared" ref="N4359:N4422" si="415">IF(ISBLANK(E4359),"Missing",IF(E4359&lt;10,"Redact","OK"))</f>
        <v>OK</v>
      </c>
      <c r="O4359" s="26" t="str">
        <f t="shared" si="410"/>
        <v>OK</v>
      </c>
    </row>
    <row r="4360" spans="1:15" x14ac:dyDescent="0.2">
      <c r="A4360" s="24" t="str">
        <f t="shared" si="411"/>
        <v>L20 9</v>
      </c>
      <c r="B4360" s="1" t="s">
        <v>12503</v>
      </c>
      <c r="C4360" s="1" t="s">
        <v>12675</v>
      </c>
      <c r="D4360" s="1" t="s">
        <v>12627</v>
      </c>
      <c r="E4360" s="2">
        <v>18</v>
      </c>
      <c r="F4360" s="3">
        <v>674860.62</v>
      </c>
      <c r="G4360" s="3">
        <v>159999.91999999998</v>
      </c>
      <c r="H4360" s="4">
        <v>51082</v>
      </c>
      <c r="I4360" s="25"/>
      <c r="J4360" s="26" t="str">
        <f t="shared" si="412"/>
        <v>No</v>
      </c>
      <c r="K4360" s="26" t="str">
        <f t="shared" si="413"/>
        <v>GB</v>
      </c>
      <c r="L4360" s="26" t="str">
        <f t="shared" si="414"/>
        <v>Invalid</v>
      </c>
      <c r="M4360" s="26" t="str">
        <f>IF(OR(ISBLANK(B4360),ISBLANK(C4360),ISBLANK(D4360)),"Missing",IFERROR(VLOOKUP(A4360,'RM Postcodes'!$A:$B,2,0),"Invalid"))</f>
        <v>live</v>
      </c>
      <c r="N4360" s="26" t="str">
        <f t="shared" si="415"/>
        <v>OK</v>
      </c>
      <c r="O4360" s="26" t="str">
        <f t="shared" si="410"/>
        <v>OK</v>
      </c>
    </row>
    <row r="4361" spans="1:15" x14ac:dyDescent="0.2">
      <c r="A4361" s="24" t="str">
        <f t="shared" si="411"/>
        <v>L21 0</v>
      </c>
      <c r="B4361" s="1" t="s">
        <v>12503</v>
      </c>
      <c r="C4361" s="1" t="s">
        <v>12636</v>
      </c>
      <c r="D4361" s="1" t="s">
        <v>12632</v>
      </c>
      <c r="E4361" s="2">
        <v>5</v>
      </c>
      <c r="F4361" s="3">
        <v>87921.57</v>
      </c>
      <c r="G4361" s="3">
        <v>39692.67</v>
      </c>
      <c r="H4361" s="4">
        <v>16518.57</v>
      </c>
      <c r="I4361" s="25"/>
      <c r="J4361" s="26" t="str">
        <f t="shared" si="412"/>
        <v>No</v>
      </c>
      <c r="K4361" s="26" t="str">
        <f t="shared" si="413"/>
        <v>GB</v>
      </c>
      <c r="L4361" s="26" t="str">
        <f t="shared" si="414"/>
        <v>Invalid</v>
      </c>
      <c r="M4361" s="26" t="str">
        <f>IF(OR(ISBLANK(B4361),ISBLANK(C4361),ISBLANK(D4361)),"Missing",IFERROR(VLOOKUP(A4361,'RM Postcodes'!$A:$B,2,0),"Invalid"))</f>
        <v>live</v>
      </c>
      <c r="N4361" s="26" t="str">
        <f t="shared" si="415"/>
        <v>Redact</v>
      </c>
      <c r="O4361" s="26" t="str">
        <f t="shared" si="410"/>
        <v>Redact</v>
      </c>
    </row>
    <row r="4362" spans="1:15" x14ac:dyDescent="0.2">
      <c r="A4362" s="24" t="str">
        <f t="shared" si="411"/>
        <v>L21 1</v>
      </c>
      <c r="B4362" s="1" t="s">
        <v>12503</v>
      </c>
      <c r="C4362" s="1" t="s">
        <v>12636</v>
      </c>
      <c r="D4362" s="1" t="s">
        <v>12621</v>
      </c>
      <c r="E4362" s="2">
        <v>5</v>
      </c>
      <c r="F4362" s="3">
        <v>176516.62000000002</v>
      </c>
      <c r="G4362" s="3">
        <v>111166.66</v>
      </c>
      <c r="H4362" s="4">
        <v>44480.3</v>
      </c>
      <c r="I4362" s="25"/>
      <c r="J4362" s="26" t="str">
        <f t="shared" si="412"/>
        <v>No</v>
      </c>
      <c r="K4362" s="26" t="str">
        <f t="shared" si="413"/>
        <v>GB</v>
      </c>
      <c r="L4362" s="26" t="str">
        <f t="shared" si="414"/>
        <v>Invalid</v>
      </c>
      <c r="M4362" s="26" t="str">
        <f>IF(OR(ISBLANK(B4362),ISBLANK(C4362),ISBLANK(D4362)),"Missing",IFERROR(VLOOKUP(A4362,'RM Postcodes'!$A:$B,2,0),"Invalid"))</f>
        <v>live</v>
      </c>
      <c r="N4362" s="26" t="str">
        <f t="shared" si="415"/>
        <v>Redact</v>
      </c>
      <c r="O4362" s="26" t="str">
        <f t="shared" si="410"/>
        <v>Redact</v>
      </c>
    </row>
    <row r="4363" spans="1:15" x14ac:dyDescent="0.2">
      <c r="A4363" s="24" t="str">
        <f t="shared" si="411"/>
        <v>L21 2</v>
      </c>
      <c r="B4363" s="1" t="s">
        <v>12503</v>
      </c>
      <c r="C4363" s="1" t="s">
        <v>12636</v>
      </c>
      <c r="D4363" s="1" t="s">
        <v>12640</v>
      </c>
      <c r="E4363" s="2">
        <v>2</v>
      </c>
      <c r="F4363" s="3">
        <v>9200.0499999999993</v>
      </c>
      <c r="G4363" s="3">
        <v>9197.39</v>
      </c>
      <c r="H4363" s="4">
        <v>2.66</v>
      </c>
      <c r="I4363" s="25"/>
      <c r="J4363" s="26" t="str">
        <f t="shared" si="412"/>
        <v>No</v>
      </c>
      <c r="K4363" s="26" t="str">
        <f t="shared" si="413"/>
        <v>GB</v>
      </c>
      <c r="L4363" s="26" t="str">
        <f t="shared" si="414"/>
        <v>Invalid</v>
      </c>
      <c r="M4363" s="26" t="str">
        <f>IF(OR(ISBLANK(B4363),ISBLANK(C4363),ISBLANK(D4363)),"Missing",IFERROR(VLOOKUP(A4363,'RM Postcodes'!$A:$B,2,0),"Invalid"))</f>
        <v>live</v>
      </c>
      <c r="N4363" s="26" t="str">
        <f t="shared" si="415"/>
        <v>Redact</v>
      </c>
      <c r="O4363" s="26" t="str">
        <f t="shared" si="410"/>
        <v>Redact</v>
      </c>
    </row>
    <row r="4364" spans="1:15" x14ac:dyDescent="0.2">
      <c r="A4364" s="24" t="str">
        <f t="shared" si="411"/>
        <v>L21 3</v>
      </c>
      <c r="B4364" s="1" t="s">
        <v>12503</v>
      </c>
      <c r="C4364" s="1" t="s">
        <v>12636</v>
      </c>
      <c r="D4364" s="1" t="s">
        <v>12629</v>
      </c>
      <c r="E4364" s="2">
        <v>1</v>
      </c>
      <c r="F4364" s="3">
        <v>29771.66</v>
      </c>
      <c r="G4364" s="3">
        <v>29771.66</v>
      </c>
      <c r="H4364" s="4">
        <v>0</v>
      </c>
      <c r="I4364" s="25"/>
      <c r="J4364" s="26" t="str">
        <f t="shared" si="412"/>
        <v>No</v>
      </c>
      <c r="K4364" s="26" t="str">
        <f t="shared" si="413"/>
        <v>GB</v>
      </c>
      <c r="L4364" s="26" t="str">
        <f t="shared" si="414"/>
        <v>Invalid</v>
      </c>
      <c r="M4364" s="26" t="str">
        <f>IF(OR(ISBLANK(B4364),ISBLANK(C4364),ISBLANK(D4364)),"Missing",IFERROR(VLOOKUP(A4364,'RM Postcodes'!$A:$B,2,0),"Invalid"))</f>
        <v>live</v>
      </c>
      <c r="N4364" s="26" t="str">
        <f t="shared" si="415"/>
        <v>Redact</v>
      </c>
      <c r="O4364" s="26" t="str">
        <f t="shared" si="410"/>
        <v>Redact</v>
      </c>
    </row>
    <row r="4365" spans="1:15" x14ac:dyDescent="0.2">
      <c r="A4365" s="24" t="str">
        <f t="shared" si="411"/>
        <v>L21 4</v>
      </c>
      <c r="B4365" s="1" t="s">
        <v>12503</v>
      </c>
      <c r="C4365" s="1" t="s">
        <v>12636</v>
      </c>
      <c r="D4365" s="1" t="s">
        <v>12630</v>
      </c>
      <c r="E4365" s="2">
        <v>1</v>
      </c>
      <c r="F4365" s="3">
        <v>44982.78</v>
      </c>
      <c r="G4365" s="3">
        <v>44982.78</v>
      </c>
      <c r="H4365" s="4">
        <v>0</v>
      </c>
      <c r="I4365" s="25"/>
      <c r="J4365" s="26" t="str">
        <f t="shared" si="412"/>
        <v>No</v>
      </c>
      <c r="K4365" s="26" t="str">
        <f t="shared" si="413"/>
        <v>GB</v>
      </c>
      <c r="L4365" s="26" t="str">
        <f t="shared" si="414"/>
        <v>Invalid</v>
      </c>
      <c r="M4365" s="26" t="str">
        <f>IF(OR(ISBLANK(B4365),ISBLANK(C4365),ISBLANK(D4365)),"Missing",IFERROR(VLOOKUP(A4365,'RM Postcodes'!$A:$B,2,0),"Invalid"))</f>
        <v>live</v>
      </c>
      <c r="N4365" s="26" t="str">
        <f t="shared" si="415"/>
        <v>Redact</v>
      </c>
      <c r="O4365" s="26" t="str">
        <f t="shared" si="410"/>
        <v>Redact</v>
      </c>
    </row>
    <row r="4366" spans="1:15" x14ac:dyDescent="0.2">
      <c r="A4366" s="24" t="str">
        <f t="shared" si="411"/>
        <v>L21 6</v>
      </c>
      <c r="B4366" s="1" t="s">
        <v>12503</v>
      </c>
      <c r="C4366" s="1" t="s">
        <v>12636</v>
      </c>
      <c r="D4366" s="1" t="s">
        <v>12622</v>
      </c>
      <c r="E4366" s="2">
        <v>2</v>
      </c>
      <c r="F4366" s="3">
        <v>50069.31</v>
      </c>
      <c r="G4366" s="3">
        <v>25202.269999999997</v>
      </c>
      <c r="H4366" s="4">
        <v>24867.040000000001</v>
      </c>
      <c r="I4366" s="25"/>
      <c r="J4366" s="26" t="str">
        <f t="shared" si="412"/>
        <v>No</v>
      </c>
      <c r="K4366" s="26" t="str">
        <f t="shared" si="413"/>
        <v>GB</v>
      </c>
      <c r="L4366" s="26" t="str">
        <f t="shared" si="414"/>
        <v>Invalid</v>
      </c>
      <c r="M4366" s="26" t="str">
        <f>IF(OR(ISBLANK(B4366),ISBLANK(C4366),ISBLANK(D4366)),"Missing",IFERROR(VLOOKUP(A4366,'RM Postcodes'!$A:$B,2,0),"Invalid"))</f>
        <v>live</v>
      </c>
      <c r="N4366" s="26" t="str">
        <f t="shared" si="415"/>
        <v>Redact</v>
      </c>
      <c r="O4366" s="26" t="str">
        <f t="shared" si="410"/>
        <v>Redact</v>
      </c>
    </row>
    <row r="4367" spans="1:15" x14ac:dyDescent="0.2">
      <c r="A4367" s="24" t="str">
        <f t="shared" si="411"/>
        <v>L21 7</v>
      </c>
      <c r="B4367" s="1" t="s">
        <v>12503</v>
      </c>
      <c r="C4367" s="1" t="s">
        <v>12636</v>
      </c>
      <c r="D4367" s="1" t="s">
        <v>12623</v>
      </c>
      <c r="E4367" s="2">
        <v>4</v>
      </c>
      <c r="F4367" s="3">
        <v>42407.099999999991</v>
      </c>
      <c r="G4367" s="3">
        <v>33541.729999999996</v>
      </c>
      <c r="H4367" s="4">
        <v>4320.7299999999996</v>
      </c>
      <c r="I4367" s="25"/>
      <c r="J4367" s="26" t="str">
        <f t="shared" si="412"/>
        <v>No</v>
      </c>
      <c r="K4367" s="26" t="str">
        <f t="shared" si="413"/>
        <v>GB</v>
      </c>
      <c r="L4367" s="26" t="str">
        <f t="shared" si="414"/>
        <v>Invalid</v>
      </c>
      <c r="M4367" s="26" t="str">
        <f>IF(OR(ISBLANK(B4367),ISBLANK(C4367),ISBLANK(D4367)),"Missing",IFERROR(VLOOKUP(A4367,'RM Postcodes'!$A:$B,2,0),"Invalid"))</f>
        <v>live</v>
      </c>
      <c r="N4367" s="26" t="str">
        <f t="shared" si="415"/>
        <v>Redact</v>
      </c>
      <c r="O4367" s="26" t="str">
        <f t="shared" si="410"/>
        <v>Redact</v>
      </c>
    </row>
    <row r="4368" spans="1:15" x14ac:dyDescent="0.2">
      <c r="A4368" s="24" t="str">
        <f t="shared" si="411"/>
        <v>L21 8</v>
      </c>
      <c r="B4368" s="1" t="s">
        <v>12503</v>
      </c>
      <c r="C4368" s="1" t="s">
        <v>12636</v>
      </c>
      <c r="D4368" s="1" t="s">
        <v>12626</v>
      </c>
      <c r="E4368" s="2">
        <v>13</v>
      </c>
      <c r="F4368" s="3">
        <v>312344.99000000005</v>
      </c>
      <c r="G4368" s="3">
        <v>44480.36</v>
      </c>
      <c r="H4368" s="4">
        <v>43687.92</v>
      </c>
      <c r="I4368" s="25"/>
      <c r="J4368" s="26" t="str">
        <f t="shared" si="412"/>
        <v>No</v>
      </c>
      <c r="K4368" s="26" t="str">
        <f t="shared" si="413"/>
        <v>GB</v>
      </c>
      <c r="L4368" s="26" t="str">
        <f t="shared" si="414"/>
        <v>Invalid</v>
      </c>
      <c r="M4368" s="26" t="str">
        <f>IF(OR(ISBLANK(B4368),ISBLANK(C4368),ISBLANK(D4368)),"Missing",IFERROR(VLOOKUP(A4368,'RM Postcodes'!$A:$B,2,0),"Invalid"))</f>
        <v>live</v>
      </c>
      <c r="N4368" s="26" t="str">
        <f t="shared" si="415"/>
        <v>OK</v>
      </c>
      <c r="O4368" s="26" t="str">
        <f t="shared" si="410"/>
        <v>OK</v>
      </c>
    </row>
    <row r="4369" spans="1:15" x14ac:dyDescent="0.2">
      <c r="A4369" s="24" t="str">
        <f t="shared" si="411"/>
        <v>L21 9</v>
      </c>
      <c r="B4369" s="1" t="s">
        <v>12503</v>
      </c>
      <c r="C4369" s="1" t="s">
        <v>12636</v>
      </c>
      <c r="D4369" s="1" t="s">
        <v>12627</v>
      </c>
      <c r="E4369" s="2">
        <v>12</v>
      </c>
      <c r="F4369" s="3">
        <v>144175.44000000003</v>
      </c>
      <c r="G4369" s="3">
        <v>50179.08</v>
      </c>
      <c r="H4369" s="4">
        <v>21047.19</v>
      </c>
      <c r="I4369" s="25"/>
      <c r="J4369" s="26" t="str">
        <f t="shared" si="412"/>
        <v>No</v>
      </c>
      <c r="K4369" s="26" t="str">
        <f t="shared" si="413"/>
        <v>GB</v>
      </c>
      <c r="L4369" s="26" t="str">
        <f t="shared" si="414"/>
        <v>Invalid</v>
      </c>
      <c r="M4369" s="26" t="str">
        <f>IF(OR(ISBLANK(B4369),ISBLANK(C4369),ISBLANK(D4369)),"Missing",IFERROR(VLOOKUP(A4369,'RM Postcodes'!$A:$B,2,0),"Invalid"))</f>
        <v>live</v>
      </c>
      <c r="N4369" s="26" t="str">
        <f t="shared" si="415"/>
        <v>OK</v>
      </c>
      <c r="O4369" s="26" t="str">
        <f t="shared" si="410"/>
        <v>OK</v>
      </c>
    </row>
    <row r="4370" spans="1:15" x14ac:dyDescent="0.2">
      <c r="A4370" s="24" t="str">
        <f t="shared" si="411"/>
        <v>L22 0</v>
      </c>
      <c r="B4370" s="1" t="s">
        <v>12503</v>
      </c>
      <c r="C4370" s="1" t="s">
        <v>12637</v>
      </c>
      <c r="D4370" s="1" t="s">
        <v>12632</v>
      </c>
      <c r="E4370" s="2">
        <v>8</v>
      </c>
      <c r="F4370" s="3">
        <v>149970.68</v>
      </c>
      <c r="G4370" s="3">
        <v>39693.49</v>
      </c>
      <c r="H4370" s="4">
        <v>39692.69</v>
      </c>
      <c r="I4370" s="25"/>
      <c r="J4370" s="26" t="str">
        <f t="shared" si="412"/>
        <v>No</v>
      </c>
      <c r="K4370" s="26" t="str">
        <f t="shared" si="413"/>
        <v>GB</v>
      </c>
      <c r="L4370" s="26" t="str">
        <f t="shared" si="414"/>
        <v>Invalid</v>
      </c>
      <c r="M4370" s="26" t="str">
        <f>IF(OR(ISBLANK(B4370),ISBLANK(C4370),ISBLANK(D4370)),"Missing",IFERROR(VLOOKUP(A4370,'RM Postcodes'!$A:$B,2,0),"Invalid"))</f>
        <v>live</v>
      </c>
      <c r="N4370" s="26" t="str">
        <f t="shared" si="415"/>
        <v>Redact</v>
      </c>
      <c r="O4370" s="26" t="str">
        <f t="shared" si="410"/>
        <v>OK</v>
      </c>
    </row>
    <row r="4371" spans="1:15" x14ac:dyDescent="0.2">
      <c r="A4371" s="24" t="str">
        <f t="shared" si="411"/>
        <v>L22 1</v>
      </c>
      <c r="B4371" s="1" t="s">
        <v>12503</v>
      </c>
      <c r="C4371" s="1" t="s">
        <v>12637</v>
      </c>
      <c r="D4371" s="1" t="s">
        <v>12621</v>
      </c>
      <c r="E4371" s="2">
        <v>4</v>
      </c>
      <c r="F4371" s="3">
        <v>73744.180000000008</v>
      </c>
      <c r="G4371" s="3">
        <v>39692.67</v>
      </c>
      <c r="H4371" s="4">
        <v>33171.43</v>
      </c>
      <c r="I4371" s="25"/>
      <c r="J4371" s="26" t="str">
        <f t="shared" si="412"/>
        <v>No</v>
      </c>
      <c r="K4371" s="26" t="str">
        <f t="shared" si="413"/>
        <v>GB</v>
      </c>
      <c r="L4371" s="26" t="str">
        <f t="shared" si="414"/>
        <v>Invalid</v>
      </c>
      <c r="M4371" s="26" t="str">
        <f>IF(OR(ISBLANK(B4371),ISBLANK(C4371),ISBLANK(D4371)),"Missing",IFERROR(VLOOKUP(A4371,'RM Postcodes'!$A:$B,2,0),"Invalid"))</f>
        <v>live</v>
      </c>
      <c r="N4371" s="26" t="str">
        <f t="shared" si="415"/>
        <v>Redact</v>
      </c>
      <c r="O4371" s="26" t="str">
        <f t="shared" si="410"/>
        <v>Redact</v>
      </c>
    </row>
    <row r="4372" spans="1:15" x14ac:dyDescent="0.2">
      <c r="A4372" s="24" t="str">
        <f t="shared" si="411"/>
        <v>L22 2</v>
      </c>
      <c r="B4372" s="1" t="s">
        <v>12503</v>
      </c>
      <c r="C4372" s="1" t="s">
        <v>12637</v>
      </c>
      <c r="D4372" s="1" t="s">
        <v>12640</v>
      </c>
      <c r="E4372" s="2">
        <v>3</v>
      </c>
      <c r="F4372" s="3">
        <v>55754.98</v>
      </c>
      <c r="G4372" s="3">
        <v>31754.22</v>
      </c>
      <c r="H4372" s="4">
        <v>15178.54</v>
      </c>
      <c r="I4372" s="25"/>
      <c r="J4372" s="26" t="str">
        <f t="shared" si="412"/>
        <v>No</v>
      </c>
      <c r="K4372" s="26" t="str">
        <f t="shared" si="413"/>
        <v>GB</v>
      </c>
      <c r="L4372" s="26" t="str">
        <f t="shared" si="414"/>
        <v>Invalid</v>
      </c>
      <c r="M4372" s="26" t="str">
        <f>IF(OR(ISBLANK(B4372),ISBLANK(C4372),ISBLANK(D4372)),"Missing",IFERROR(VLOOKUP(A4372,'RM Postcodes'!$A:$B,2,0),"Invalid"))</f>
        <v>live</v>
      </c>
      <c r="N4372" s="26" t="str">
        <f t="shared" si="415"/>
        <v>Redact</v>
      </c>
      <c r="O4372" s="26" t="str">
        <f t="shared" si="410"/>
        <v>Redact</v>
      </c>
    </row>
    <row r="4373" spans="1:15" x14ac:dyDescent="0.2">
      <c r="A4373" s="24" t="str">
        <f t="shared" si="411"/>
        <v>L22 3</v>
      </c>
      <c r="B4373" s="1" t="s">
        <v>12503</v>
      </c>
      <c r="C4373" s="1" t="s">
        <v>12637</v>
      </c>
      <c r="D4373" s="1" t="s">
        <v>12629</v>
      </c>
      <c r="E4373" s="2">
        <v>1</v>
      </c>
      <c r="F4373" s="3">
        <v>2331.15</v>
      </c>
      <c r="G4373" s="3">
        <v>2331.15</v>
      </c>
      <c r="H4373" s="4">
        <v>0</v>
      </c>
      <c r="I4373" s="25"/>
      <c r="J4373" s="26" t="str">
        <f t="shared" si="412"/>
        <v>No</v>
      </c>
      <c r="K4373" s="26" t="str">
        <f t="shared" si="413"/>
        <v>GB</v>
      </c>
      <c r="L4373" s="26" t="str">
        <f t="shared" si="414"/>
        <v>Invalid</v>
      </c>
      <c r="M4373" s="26" t="str">
        <f>IF(OR(ISBLANK(B4373),ISBLANK(C4373),ISBLANK(D4373)),"Missing",IFERROR(VLOOKUP(A4373,'RM Postcodes'!$A:$B,2,0),"Invalid"))</f>
        <v>live</v>
      </c>
      <c r="N4373" s="26" t="str">
        <f t="shared" si="415"/>
        <v>Redact</v>
      </c>
      <c r="O4373" s="26" t="str">
        <f t="shared" si="410"/>
        <v>Redact</v>
      </c>
    </row>
    <row r="4374" spans="1:15" x14ac:dyDescent="0.2">
      <c r="A4374" s="24" t="str">
        <f t="shared" si="411"/>
        <v>L22 4</v>
      </c>
      <c r="B4374" s="1" t="s">
        <v>12503</v>
      </c>
      <c r="C4374" s="1" t="s">
        <v>12637</v>
      </c>
      <c r="D4374" s="1" t="s">
        <v>12630</v>
      </c>
      <c r="E4374" s="2">
        <v>7</v>
      </c>
      <c r="F4374" s="3">
        <v>80262.44</v>
      </c>
      <c r="G4374" s="3">
        <v>25261.95</v>
      </c>
      <c r="H4374" s="4">
        <v>24628.240000000002</v>
      </c>
      <c r="I4374" s="25"/>
      <c r="J4374" s="26" t="str">
        <f t="shared" si="412"/>
        <v>No</v>
      </c>
      <c r="K4374" s="26" t="str">
        <f t="shared" si="413"/>
        <v>GB</v>
      </c>
      <c r="L4374" s="26" t="str">
        <f t="shared" si="414"/>
        <v>Invalid</v>
      </c>
      <c r="M4374" s="26" t="str">
        <f>IF(OR(ISBLANK(B4374),ISBLANK(C4374),ISBLANK(D4374)),"Missing",IFERROR(VLOOKUP(A4374,'RM Postcodes'!$A:$B,2,0),"Invalid"))</f>
        <v>live</v>
      </c>
      <c r="N4374" s="26" t="str">
        <f t="shared" si="415"/>
        <v>Redact</v>
      </c>
      <c r="O4374" s="26" t="str">
        <f t="shared" si="410"/>
        <v>Redact</v>
      </c>
    </row>
    <row r="4375" spans="1:15" x14ac:dyDescent="0.2">
      <c r="A4375" s="24" t="str">
        <f t="shared" si="411"/>
        <v>L22 5</v>
      </c>
      <c r="B4375" s="1" t="s">
        <v>12503</v>
      </c>
      <c r="C4375" s="1" t="s">
        <v>12637</v>
      </c>
      <c r="D4375" s="1" t="s">
        <v>12625</v>
      </c>
      <c r="E4375" s="2">
        <v>3</v>
      </c>
      <c r="F4375" s="3">
        <v>66808.22</v>
      </c>
      <c r="G4375" s="3">
        <v>47010.94</v>
      </c>
      <c r="H4375" s="4">
        <v>11698.5</v>
      </c>
      <c r="I4375" s="25"/>
      <c r="J4375" s="26" t="str">
        <f t="shared" si="412"/>
        <v>No</v>
      </c>
      <c r="K4375" s="26" t="str">
        <f t="shared" si="413"/>
        <v>GB</v>
      </c>
      <c r="L4375" s="26" t="str">
        <f t="shared" si="414"/>
        <v>Invalid</v>
      </c>
      <c r="M4375" s="26" t="str">
        <f>IF(OR(ISBLANK(B4375),ISBLANK(C4375),ISBLANK(D4375)),"Missing",IFERROR(VLOOKUP(A4375,'RM Postcodes'!$A:$B,2,0),"Invalid"))</f>
        <v>live</v>
      </c>
      <c r="N4375" s="26" t="str">
        <f t="shared" si="415"/>
        <v>Redact</v>
      </c>
      <c r="O4375" s="26" t="str">
        <f t="shared" si="410"/>
        <v>Redact</v>
      </c>
    </row>
    <row r="4376" spans="1:15" x14ac:dyDescent="0.2">
      <c r="A4376" s="24" t="str">
        <f t="shared" si="411"/>
        <v>L22 6</v>
      </c>
      <c r="B4376" s="1" t="s">
        <v>12503</v>
      </c>
      <c r="C4376" s="1" t="s">
        <v>12637</v>
      </c>
      <c r="D4376" s="1" t="s">
        <v>12622</v>
      </c>
      <c r="E4376" s="2">
        <v>3</v>
      </c>
      <c r="F4376" s="3">
        <v>66650.080000000002</v>
      </c>
      <c r="G4376" s="3">
        <v>24204</v>
      </c>
      <c r="H4376" s="4">
        <v>23425.82</v>
      </c>
      <c r="I4376" s="25"/>
      <c r="J4376" s="26" t="str">
        <f t="shared" si="412"/>
        <v>No</v>
      </c>
      <c r="K4376" s="26" t="str">
        <f t="shared" si="413"/>
        <v>GB</v>
      </c>
      <c r="L4376" s="26" t="str">
        <f t="shared" si="414"/>
        <v>Invalid</v>
      </c>
      <c r="M4376" s="26" t="str">
        <f>IF(OR(ISBLANK(B4376),ISBLANK(C4376),ISBLANK(D4376)),"Missing",IFERROR(VLOOKUP(A4376,'RM Postcodes'!$A:$B,2,0),"Invalid"))</f>
        <v>live</v>
      </c>
      <c r="N4376" s="26" t="str">
        <f t="shared" si="415"/>
        <v>Redact</v>
      </c>
      <c r="O4376" s="26" t="str">
        <f t="shared" si="410"/>
        <v>Redact</v>
      </c>
    </row>
    <row r="4377" spans="1:15" x14ac:dyDescent="0.2">
      <c r="A4377" s="24" t="str">
        <f t="shared" si="411"/>
        <v>L22 7</v>
      </c>
      <c r="B4377" s="1" t="s">
        <v>12503</v>
      </c>
      <c r="C4377" s="1" t="s">
        <v>12637</v>
      </c>
      <c r="D4377" s="1" t="s">
        <v>12623</v>
      </c>
      <c r="E4377" s="2">
        <v>3</v>
      </c>
      <c r="F4377" s="3">
        <v>74971.38</v>
      </c>
      <c r="G4377" s="3">
        <v>49957.170000000006</v>
      </c>
      <c r="H4377" s="4">
        <v>13106.33</v>
      </c>
      <c r="I4377" s="25"/>
      <c r="J4377" s="26" t="str">
        <f t="shared" si="412"/>
        <v>No</v>
      </c>
      <c r="K4377" s="26" t="str">
        <f t="shared" si="413"/>
        <v>GB</v>
      </c>
      <c r="L4377" s="26" t="str">
        <f t="shared" si="414"/>
        <v>Invalid</v>
      </c>
      <c r="M4377" s="26" t="str">
        <f>IF(OR(ISBLANK(B4377),ISBLANK(C4377),ISBLANK(D4377)),"Missing",IFERROR(VLOOKUP(A4377,'RM Postcodes'!$A:$B,2,0),"Invalid"))</f>
        <v>live</v>
      </c>
      <c r="N4377" s="26" t="str">
        <f t="shared" si="415"/>
        <v>Redact</v>
      </c>
      <c r="O4377" s="26" t="str">
        <f t="shared" si="410"/>
        <v>Redact</v>
      </c>
    </row>
    <row r="4378" spans="1:15" x14ac:dyDescent="0.2">
      <c r="A4378" s="24" t="str">
        <f t="shared" si="411"/>
        <v>L22 8</v>
      </c>
      <c r="B4378" s="1" t="s">
        <v>12503</v>
      </c>
      <c r="C4378" s="1" t="s">
        <v>12637</v>
      </c>
      <c r="D4378" s="1" t="s">
        <v>12626</v>
      </c>
      <c r="E4378" s="2">
        <v>5</v>
      </c>
      <c r="F4378" s="3">
        <v>115125.20999999999</v>
      </c>
      <c r="G4378" s="3">
        <v>43161.030000000006</v>
      </c>
      <c r="H4378" s="4">
        <v>39019.94</v>
      </c>
      <c r="I4378" s="25"/>
      <c r="J4378" s="26" t="str">
        <f t="shared" si="412"/>
        <v>No</v>
      </c>
      <c r="K4378" s="26" t="str">
        <f t="shared" si="413"/>
        <v>GB</v>
      </c>
      <c r="L4378" s="26" t="str">
        <f t="shared" si="414"/>
        <v>Invalid</v>
      </c>
      <c r="M4378" s="26" t="str">
        <f>IF(OR(ISBLANK(B4378),ISBLANK(C4378),ISBLANK(D4378)),"Missing",IFERROR(VLOOKUP(A4378,'RM Postcodes'!$A:$B,2,0),"Invalid"))</f>
        <v>live</v>
      </c>
      <c r="N4378" s="26" t="str">
        <f t="shared" si="415"/>
        <v>Redact</v>
      </c>
      <c r="O4378" s="26" t="str">
        <f t="shared" si="410"/>
        <v>Redact</v>
      </c>
    </row>
    <row r="4379" spans="1:15" x14ac:dyDescent="0.2">
      <c r="A4379" s="24" t="str">
        <f t="shared" si="411"/>
        <v>L22 9</v>
      </c>
      <c r="B4379" s="1" t="s">
        <v>12503</v>
      </c>
      <c r="C4379" s="1" t="s">
        <v>12637</v>
      </c>
      <c r="D4379" s="1" t="s">
        <v>12627</v>
      </c>
      <c r="E4379" s="2">
        <v>8</v>
      </c>
      <c r="F4379" s="3">
        <v>111719.8</v>
      </c>
      <c r="G4379" s="3">
        <v>40493.65</v>
      </c>
      <c r="H4379" s="4">
        <v>23624.17</v>
      </c>
      <c r="I4379" s="25"/>
      <c r="J4379" s="26" t="str">
        <f t="shared" si="412"/>
        <v>No</v>
      </c>
      <c r="K4379" s="26" t="str">
        <f t="shared" si="413"/>
        <v>GB</v>
      </c>
      <c r="L4379" s="26" t="str">
        <f t="shared" si="414"/>
        <v>Invalid</v>
      </c>
      <c r="M4379" s="26" t="str">
        <f>IF(OR(ISBLANK(B4379),ISBLANK(C4379),ISBLANK(D4379)),"Missing",IFERROR(VLOOKUP(A4379,'RM Postcodes'!$A:$B,2,0),"Invalid"))</f>
        <v>live</v>
      </c>
      <c r="N4379" s="26" t="str">
        <f t="shared" si="415"/>
        <v>Redact</v>
      </c>
      <c r="O4379" s="26" t="str">
        <f t="shared" si="410"/>
        <v>OK</v>
      </c>
    </row>
    <row r="4380" spans="1:15" x14ac:dyDescent="0.2">
      <c r="A4380" s="24" t="str">
        <f t="shared" si="411"/>
        <v>L23 0</v>
      </c>
      <c r="B4380" s="1" t="s">
        <v>12503</v>
      </c>
      <c r="C4380" s="1" t="s">
        <v>12638</v>
      </c>
      <c r="D4380" s="1" t="s">
        <v>12632</v>
      </c>
      <c r="E4380" s="2">
        <v>18</v>
      </c>
      <c r="F4380" s="3">
        <v>255112.43</v>
      </c>
      <c r="G4380" s="3">
        <v>36851.19</v>
      </c>
      <c r="H4380" s="4">
        <v>36444.26</v>
      </c>
      <c r="I4380" s="25"/>
      <c r="J4380" s="26" t="str">
        <f t="shared" si="412"/>
        <v>No</v>
      </c>
      <c r="K4380" s="26" t="str">
        <f t="shared" si="413"/>
        <v>GB</v>
      </c>
      <c r="L4380" s="26" t="str">
        <f t="shared" si="414"/>
        <v>Invalid</v>
      </c>
      <c r="M4380" s="26" t="str">
        <f>IF(OR(ISBLANK(B4380),ISBLANK(C4380),ISBLANK(D4380)),"Missing",IFERROR(VLOOKUP(A4380,'RM Postcodes'!$A:$B,2,0),"Invalid"))</f>
        <v>live</v>
      </c>
      <c r="N4380" s="26" t="str">
        <f t="shared" si="415"/>
        <v>OK</v>
      </c>
      <c r="O4380" s="26" t="str">
        <f t="shared" si="410"/>
        <v>OK</v>
      </c>
    </row>
    <row r="4381" spans="1:15" x14ac:dyDescent="0.2">
      <c r="A4381" s="24" t="str">
        <f t="shared" si="411"/>
        <v>L23 1</v>
      </c>
      <c r="B4381" s="1" t="s">
        <v>12503</v>
      </c>
      <c r="C4381" s="1" t="s">
        <v>12638</v>
      </c>
      <c r="D4381" s="1" t="s">
        <v>12621</v>
      </c>
      <c r="E4381" s="2">
        <v>2</v>
      </c>
      <c r="F4381" s="3">
        <v>7700.2</v>
      </c>
      <c r="G4381" s="3">
        <v>7577.83</v>
      </c>
      <c r="H4381" s="4">
        <v>122.37</v>
      </c>
      <c r="I4381" s="25"/>
      <c r="J4381" s="26" t="str">
        <f t="shared" si="412"/>
        <v>No</v>
      </c>
      <c r="K4381" s="26" t="str">
        <f t="shared" si="413"/>
        <v>GB</v>
      </c>
      <c r="L4381" s="26" t="str">
        <f t="shared" si="414"/>
        <v>Invalid</v>
      </c>
      <c r="M4381" s="26" t="str">
        <f>IF(OR(ISBLANK(B4381),ISBLANK(C4381),ISBLANK(D4381)),"Missing",IFERROR(VLOOKUP(A4381,'RM Postcodes'!$A:$B,2,0),"Invalid"))</f>
        <v>live</v>
      </c>
      <c r="N4381" s="26" t="str">
        <f t="shared" si="415"/>
        <v>Redact</v>
      </c>
      <c r="O4381" s="26" t="str">
        <f t="shared" si="410"/>
        <v>Redact</v>
      </c>
    </row>
    <row r="4382" spans="1:15" x14ac:dyDescent="0.2">
      <c r="A4382" s="24" t="str">
        <f t="shared" si="411"/>
        <v>L23 2</v>
      </c>
      <c r="B4382" s="1" t="s">
        <v>12503</v>
      </c>
      <c r="C4382" s="1" t="s">
        <v>12638</v>
      </c>
      <c r="D4382" s="1" t="s">
        <v>12640</v>
      </c>
      <c r="E4382" s="2">
        <v>6</v>
      </c>
      <c r="F4382" s="3">
        <v>178463.28</v>
      </c>
      <c r="G4382" s="3">
        <v>50740.98</v>
      </c>
      <c r="H4382" s="4">
        <v>49147.02</v>
      </c>
      <c r="I4382" s="25"/>
      <c r="J4382" s="26" t="str">
        <f t="shared" si="412"/>
        <v>No</v>
      </c>
      <c r="K4382" s="26" t="str">
        <f t="shared" si="413"/>
        <v>GB</v>
      </c>
      <c r="L4382" s="26" t="str">
        <f t="shared" si="414"/>
        <v>Invalid</v>
      </c>
      <c r="M4382" s="26" t="str">
        <f>IF(OR(ISBLANK(B4382),ISBLANK(C4382),ISBLANK(D4382)),"Missing",IFERROR(VLOOKUP(A4382,'RM Postcodes'!$A:$B,2,0),"Invalid"))</f>
        <v>live</v>
      </c>
      <c r="N4382" s="26" t="str">
        <f t="shared" si="415"/>
        <v>Redact</v>
      </c>
      <c r="O4382" s="26" t="str">
        <f t="shared" si="410"/>
        <v>OK</v>
      </c>
    </row>
    <row r="4383" spans="1:15" x14ac:dyDescent="0.2">
      <c r="A4383" s="24" t="str">
        <f t="shared" si="411"/>
        <v>L23 3</v>
      </c>
      <c r="B4383" s="1" t="s">
        <v>12503</v>
      </c>
      <c r="C4383" s="1" t="s">
        <v>12638</v>
      </c>
      <c r="D4383" s="1" t="s">
        <v>12629</v>
      </c>
      <c r="E4383" s="2">
        <v>10</v>
      </c>
      <c r="F4383" s="3">
        <v>213086.02</v>
      </c>
      <c r="G4383" s="3">
        <v>48628.34</v>
      </c>
      <c r="H4383" s="4">
        <v>44480.39</v>
      </c>
      <c r="I4383" s="25"/>
      <c r="J4383" s="26" t="str">
        <f t="shared" si="412"/>
        <v>No</v>
      </c>
      <c r="K4383" s="26" t="str">
        <f t="shared" si="413"/>
        <v>GB</v>
      </c>
      <c r="L4383" s="26" t="str">
        <f t="shared" si="414"/>
        <v>Invalid</v>
      </c>
      <c r="M4383" s="26" t="str">
        <f>IF(OR(ISBLANK(B4383),ISBLANK(C4383),ISBLANK(D4383)),"Missing",IFERROR(VLOOKUP(A4383,'RM Postcodes'!$A:$B,2,0),"Invalid"))</f>
        <v>live</v>
      </c>
      <c r="N4383" s="26" t="str">
        <f t="shared" si="415"/>
        <v>OK</v>
      </c>
      <c r="O4383" s="26" t="str">
        <f t="shared" si="410"/>
        <v>OK</v>
      </c>
    </row>
    <row r="4384" spans="1:15" x14ac:dyDescent="0.2">
      <c r="A4384" s="24" t="str">
        <f t="shared" si="411"/>
        <v>L23 4</v>
      </c>
      <c r="B4384" s="1" t="s">
        <v>12503</v>
      </c>
      <c r="C4384" s="1" t="s">
        <v>12638</v>
      </c>
      <c r="D4384" s="1" t="s">
        <v>12630</v>
      </c>
      <c r="E4384" s="2">
        <v>10</v>
      </c>
      <c r="F4384" s="3">
        <v>327533.76</v>
      </c>
      <c r="G4384" s="3">
        <v>94827.25</v>
      </c>
      <c r="H4384" s="4">
        <v>67406</v>
      </c>
      <c r="I4384" s="25"/>
      <c r="J4384" s="26" t="str">
        <f t="shared" si="412"/>
        <v>No</v>
      </c>
      <c r="K4384" s="26" t="str">
        <f t="shared" si="413"/>
        <v>GB</v>
      </c>
      <c r="L4384" s="26" t="str">
        <f t="shared" si="414"/>
        <v>Invalid</v>
      </c>
      <c r="M4384" s="26" t="str">
        <f>IF(OR(ISBLANK(B4384),ISBLANK(C4384),ISBLANK(D4384)),"Missing",IFERROR(VLOOKUP(A4384,'RM Postcodes'!$A:$B,2,0),"Invalid"))</f>
        <v>live</v>
      </c>
      <c r="N4384" s="26" t="str">
        <f t="shared" si="415"/>
        <v>OK</v>
      </c>
      <c r="O4384" s="26" t="str">
        <f t="shared" si="410"/>
        <v>OK</v>
      </c>
    </row>
    <row r="4385" spans="1:15" x14ac:dyDescent="0.2">
      <c r="A4385" s="24" t="str">
        <f t="shared" si="411"/>
        <v>L23 5</v>
      </c>
      <c r="B4385" s="1" t="s">
        <v>12503</v>
      </c>
      <c r="C4385" s="1" t="s">
        <v>12638</v>
      </c>
      <c r="D4385" s="1" t="s">
        <v>12625</v>
      </c>
      <c r="E4385" s="2">
        <v>20</v>
      </c>
      <c r="F4385" s="3">
        <v>831951.53999999992</v>
      </c>
      <c r="G4385" s="3">
        <v>283678</v>
      </c>
      <c r="H4385" s="4">
        <v>127160.35</v>
      </c>
      <c r="I4385" s="25"/>
      <c r="J4385" s="26" t="str">
        <f t="shared" si="412"/>
        <v>No</v>
      </c>
      <c r="K4385" s="26" t="str">
        <f t="shared" si="413"/>
        <v>GB</v>
      </c>
      <c r="L4385" s="26" t="str">
        <f t="shared" si="414"/>
        <v>Invalid</v>
      </c>
      <c r="M4385" s="26" t="str">
        <f>IF(OR(ISBLANK(B4385),ISBLANK(C4385),ISBLANK(D4385)),"Missing",IFERROR(VLOOKUP(A4385,'RM Postcodes'!$A:$B,2,0),"Invalid"))</f>
        <v>live</v>
      </c>
      <c r="N4385" s="26" t="str">
        <f t="shared" si="415"/>
        <v>OK</v>
      </c>
      <c r="O4385" s="26" t="str">
        <f t="shared" si="410"/>
        <v>OK</v>
      </c>
    </row>
    <row r="4386" spans="1:15" x14ac:dyDescent="0.2">
      <c r="A4386" s="24" t="str">
        <f t="shared" si="411"/>
        <v>L23 6</v>
      </c>
      <c r="B4386" s="1" t="s">
        <v>12503</v>
      </c>
      <c r="C4386" s="1" t="s">
        <v>12638</v>
      </c>
      <c r="D4386" s="1" t="s">
        <v>12622</v>
      </c>
      <c r="E4386" s="2">
        <v>21</v>
      </c>
      <c r="F4386" s="3">
        <v>650864.01000000013</v>
      </c>
      <c r="G4386" s="3">
        <v>123113.73</v>
      </c>
      <c r="H4386" s="4">
        <v>50634.03</v>
      </c>
      <c r="I4386" s="25"/>
      <c r="J4386" s="26" t="str">
        <f t="shared" si="412"/>
        <v>No</v>
      </c>
      <c r="K4386" s="26" t="str">
        <f t="shared" si="413"/>
        <v>GB</v>
      </c>
      <c r="L4386" s="26" t="str">
        <f t="shared" si="414"/>
        <v>Invalid</v>
      </c>
      <c r="M4386" s="26" t="str">
        <f>IF(OR(ISBLANK(B4386),ISBLANK(C4386),ISBLANK(D4386)),"Missing",IFERROR(VLOOKUP(A4386,'RM Postcodes'!$A:$B,2,0),"Invalid"))</f>
        <v>live</v>
      </c>
      <c r="N4386" s="26" t="str">
        <f t="shared" si="415"/>
        <v>OK</v>
      </c>
      <c r="O4386" s="26" t="str">
        <f t="shared" si="410"/>
        <v>OK</v>
      </c>
    </row>
    <row r="4387" spans="1:15" x14ac:dyDescent="0.2">
      <c r="A4387" s="24" t="str">
        <f t="shared" si="411"/>
        <v>L23 7</v>
      </c>
      <c r="B4387" s="1" t="s">
        <v>12503</v>
      </c>
      <c r="C4387" s="1" t="s">
        <v>12638</v>
      </c>
      <c r="D4387" s="1" t="s">
        <v>12623</v>
      </c>
      <c r="E4387" s="2">
        <v>15</v>
      </c>
      <c r="F4387" s="3">
        <v>267562.44</v>
      </c>
      <c r="G4387" s="3">
        <v>50623.07</v>
      </c>
      <c r="H4387" s="4">
        <v>45827.24</v>
      </c>
      <c r="I4387" s="25"/>
      <c r="J4387" s="26" t="str">
        <f t="shared" si="412"/>
        <v>No</v>
      </c>
      <c r="K4387" s="26" t="str">
        <f t="shared" si="413"/>
        <v>GB</v>
      </c>
      <c r="L4387" s="26" t="str">
        <f t="shared" si="414"/>
        <v>Invalid</v>
      </c>
      <c r="M4387" s="26" t="str">
        <f>IF(OR(ISBLANK(B4387),ISBLANK(C4387),ISBLANK(D4387)),"Missing",IFERROR(VLOOKUP(A4387,'RM Postcodes'!$A:$B,2,0),"Invalid"))</f>
        <v>live</v>
      </c>
      <c r="N4387" s="26" t="str">
        <f t="shared" si="415"/>
        <v>OK</v>
      </c>
      <c r="O4387" s="26" t="str">
        <f t="shared" si="410"/>
        <v>OK</v>
      </c>
    </row>
    <row r="4388" spans="1:15" x14ac:dyDescent="0.2">
      <c r="A4388" s="24" t="str">
        <f t="shared" si="411"/>
        <v>L23 8</v>
      </c>
      <c r="B4388" s="1" t="s">
        <v>12503</v>
      </c>
      <c r="C4388" s="1" t="s">
        <v>12638</v>
      </c>
      <c r="D4388" s="1" t="s">
        <v>12626</v>
      </c>
      <c r="E4388" s="2">
        <v>16</v>
      </c>
      <c r="F4388" s="3">
        <v>466092.94000000006</v>
      </c>
      <c r="G4388" s="3">
        <v>56159.740000000005</v>
      </c>
      <c r="H4388" s="4">
        <v>50626.55</v>
      </c>
      <c r="I4388" s="25"/>
      <c r="J4388" s="26" t="str">
        <f t="shared" si="412"/>
        <v>No</v>
      </c>
      <c r="K4388" s="26" t="str">
        <f t="shared" si="413"/>
        <v>GB</v>
      </c>
      <c r="L4388" s="26" t="str">
        <f t="shared" si="414"/>
        <v>Invalid</v>
      </c>
      <c r="M4388" s="26" t="str">
        <f>IF(OR(ISBLANK(B4388),ISBLANK(C4388),ISBLANK(D4388)),"Missing",IFERROR(VLOOKUP(A4388,'RM Postcodes'!$A:$B,2,0),"Invalid"))</f>
        <v>live</v>
      </c>
      <c r="N4388" s="26" t="str">
        <f t="shared" si="415"/>
        <v>OK</v>
      </c>
      <c r="O4388" s="26" t="str">
        <f t="shared" si="410"/>
        <v>OK</v>
      </c>
    </row>
    <row r="4389" spans="1:15" x14ac:dyDescent="0.2">
      <c r="A4389" s="24" t="str">
        <f t="shared" si="411"/>
        <v>L23 9</v>
      </c>
      <c r="B4389" s="1" t="s">
        <v>12503</v>
      </c>
      <c r="C4389" s="1" t="s">
        <v>12638</v>
      </c>
      <c r="D4389" s="1" t="s">
        <v>12627</v>
      </c>
      <c r="E4389" s="2">
        <v>6</v>
      </c>
      <c r="F4389" s="3">
        <v>81034.06</v>
      </c>
      <c r="G4389" s="3">
        <v>43543.6</v>
      </c>
      <c r="H4389" s="4">
        <v>12153.41</v>
      </c>
      <c r="I4389" s="25"/>
      <c r="J4389" s="26" t="str">
        <f t="shared" si="412"/>
        <v>No</v>
      </c>
      <c r="K4389" s="26" t="str">
        <f t="shared" si="413"/>
        <v>GB</v>
      </c>
      <c r="L4389" s="26" t="str">
        <f t="shared" si="414"/>
        <v>Invalid</v>
      </c>
      <c r="M4389" s="26" t="str">
        <f>IF(OR(ISBLANK(B4389),ISBLANK(C4389),ISBLANK(D4389)),"Missing",IFERROR(VLOOKUP(A4389,'RM Postcodes'!$A:$B,2,0),"Invalid"))</f>
        <v>live</v>
      </c>
      <c r="N4389" s="26" t="str">
        <f t="shared" si="415"/>
        <v>Redact</v>
      </c>
      <c r="O4389" s="26" t="str">
        <f t="shared" si="410"/>
        <v>Redact</v>
      </c>
    </row>
    <row r="4390" spans="1:15" x14ac:dyDescent="0.2">
      <c r="A4390" s="24" t="str">
        <f t="shared" si="411"/>
        <v>L24 0</v>
      </c>
      <c r="B4390" s="1" t="s">
        <v>12503</v>
      </c>
      <c r="C4390" s="1" t="s">
        <v>12639</v>
      </c>
      <c r="D4390" s="1" t="s">
        <v>12632</v>
      </c>
      <c r="E4390" s="2">
        <v>2</v>
      </c>
      <c r="F4390" s="3">
        <v>19665.080000000002</v>
      </c>
      <c r="G4390" s="3">
        <v>15519.31</v>
      </c>
      <c r="H4390" s="4">
        <v>4145.7700000000004</v>
      </c>
      <c r="I4390" s="25"/>
      <c r="J4390" s="26" t="str">
        <f t="shared" si="412"/>
        <v>No</v>
      </c>
      <c r="K4390" s="26" t="str">
        <f t="shared" si="413"/>
        <v>GB</v>
      </c>
      <c r="L4390" s="26" t="str">
        <f t="shared" si="414"/>
        <v>Invalid</v>
      </c>
      <c r="M4390" s="26" t="str">
        <f>IF(OR(ISBLANK(B4390),ISBLANK(C4390),ISBLANK(D4390)),"Missing",IFERROR(VLOOKUP(A4390,'RM Postcodes'!$A:$B,2,0),"Invalid"))</f>
        <v>live</v>
      </c>
      <c r="N4390" s="26" t="str">
        <f t="shared" si="415"/>
        <v>Redact</v>
      </c>
      <c r="O4390" s="26" t="str">
        <f t="shared" si="410"/>
        <v>Redact</v>
      </c>
    </row>
    <row r="4391" spans="1:15" x14ac:dyDescent="0.2">
      <c r="A4391" s="24" t="str">
        <f t="shared" si="411"/>
        <v>L24 1</v>
      </c>
      <c r="B4391" s="1" t="s">
        <v>12503</v>
      </c>
      <c r="C4391" s="1" t="s">
        <v>12639</v>
      </c>
      <c r="D4391" s="1" t="s">
        <v>12621</v>
      </c>
      <c r="E4391" s="2">
        <v>12</v>
      </c>
      <c r="F4391" s="3">
        <v>305346.54000000004</v>
      </c>
      <c r="G4391" s="3">
        <v>47621.09</v>
      </c>
      <c r="H4391" s="4">
        <v>43687.75</v>
      </c>
      <c r="I4391" s="25"/>
      <c r="J4391" s="26" t="str">
        <f t="shared" si="412"/>
        <v>No</v>
      </c>
      <c r="K4391" s="26" t="str">
        <f t="shared" si="413"/>
        <v>GB</v>
      </c>
      <c r="L4391" s="26" t="str">
        <f t="shared" si="414"/>
        <v>Invalid</v>
      </c>
      <c r="M4391" s="26" t="str">
        <f>IF(OR(ISBLANK(B4391),ISBLANK(C4391),ISBLANK(D4391)),"Missing",IFERROR(VLOOKUP(A4391,'RM Postcodes'!$A:$B,2,0),"Invalid"))</f>
        <v>live</v>
      </c>
      <c r="N4391" s="26" t="str">
        <f t="shared" si="415"/>
        <v>OK</v>
      </c>
      <c r="O4391" s="26" t="str">
        <f t="shared" si="410"/>
        <v>OK</v>
      </c>
    </row>
    <row r="4392" spans="1:15" x14ac:dyDescent="0.2">
      <c r="A4392" s="24" t="str">
        <f t="shared" si="411"/>
        <v>L24 2</v>
      </c>
      <c r="B4392" s="1" t="s">
        <v>12503</v>
      </c>
      <c r="C4392" s="1" t="s">
        <v>12639</v>
      </c>
      <c r="D4392" s="1" t="s">
        <v>12640</v>
      </c>
      <c r="E4392" s="2">
        <v>6</v>
      </c>
      <c r="F4392" s="3">
        <v>61065.670000000006</v>
      </c>
      <c r="G4392" s="3">
        <v>18778.41</v>
      </c>
      <c r="H4392" s="4">
        <v>14381.44</v>
      </c>
      <c r="I4392" s="25"/>
      <c r="J4392" s="26" t="str">
        <f t="shared" si="412"/>
        <v>No</v>
      </c>
      <c r="K4392" s="26" t="str">
        <f t="shared" si="413"/>
        <v>GB</v>
      </c>
      <c r="L4392" s="26" t="str">
        <f t="shared" si="414"/>
        <v>Invalid</v>
      </c>
      <c r="M4392" s="26" t="str">
        <f>IF(OR(ISBLANK(B4392),ISBLANK(C4392),ISBLANK(D4392)),"Missing",IFERROR(VLOOKUP(A4392,'RM Postcodes'!$A:$B,2,0),"Invalid"))</f>
        <v>live</v>
      </c>
      <c r="N4392" s="26" t="str">
        <f t="shared" si="415"/>
        <v>Redact</v>
      </c>
      <c r="O4392" s="26" t="str">
        <f t="shared" si="410"/>
        <v>OK</v>
      </c>
    </row>
    <row r="4393" spans="1:15" x14ac:dyDescent="0.2">
      <c r="A4393" s="24" t="str">
        <f t="shared" si="411"/>
        <v>L24 3</v>
      </c>
      <c r="B4393" s="1" t="s">
        <v>12503</v>
      </c>
      <c r="C4393" s="1" t="s">
        <v>12639</v>
      </c>
      <c r="D4393" s="1" t="s">
        <v>12629</v>
      </c>
      <c r="E4393" s="2">
        <v>1</v>
      </c>
      <c r="F4393" s="3">
        <v>65.81</v>
      </c>
      <c r="G4393" s="3">
        <v>65.81</v>
      </c>
      <c r="H4393" s="4">
        <v>0</v>
      </c>
      <c r="I4393" s="25"/>
      <c r="J4393" s="26" t="str">
        <f t="shared" si="412"/>
        <v>No</v>
      </c>
      <c r="K4393" s="26" t="str">
        <f t="shared" si="413"/>
        <v>GB</v>
      </c>
      <c r="L4393" s="26" t="str">
        <f t="shared" si="414"/>
        <v>Invalid</v>
      </c>
      <c r="M4393" s="26" t="str">
        <f>IF(OR(ISBLANK(B4393),ISBLANK(C4393),ISBLANK(D4393)),"Missing",IFERROR(VLOOKUP(A4393,'RM Postcodes'!$A:$B,2,0),"Invalid"))</f>
        <v>live</v>
      </c>
      <c r="N4393" s="26" t="str">
        <f t="shared" si="415"/>
        <v>Redact</v>
      </c>
      <c r="O4393" s="26" t="str">
        <f t="shared" si="410"/>
        <v>Redact</v>
      </c>
    </row>
    <row r="4394" spans="1:15" x14ac:dyDescent="0.2">
      <c r="A4394" s="24" t="str">
        <f t="shared" si="411"/>
        <v>L24 4</v>
      </c>
      <c r="B4394" s="1" t="s">
        <v>12503</v>
      </c>
      <c r="C4394" s="1" t="s">
        <v>12639</v>
      </c>
      <c r="D4394" s="1" t="s">
        <v>12630</v>
      </c>
      <c r="E4394" s="2">
        <v>2</v>
      </c>
      <c r="F4394" s="3">
        <v>42289.51</v>
      </c>
      <c r="G4394" s="3">
        <v>28397.08</v>
      </c>
      <c r="H4394" s="4">
        <v>13892.43</v>
      </c>
      <c r="I4394" s="25"/>
      <c r="J4394" s="26" t="str">
        <f t="shared" si="412"/>
        <v>No</v>
      </c>
      <c r="K4394" s="26" t="str">
        <f t="shared" si="413"/>
        <v>GB</v>
      </c>
      <c r="L4394" s="26" t="str">
        <f t="shared" si="414"/>
        <v>Invalid</v>
      </c>
      <c r="M4394" s="26" t="str">
        <f>IF(OR(ISBLANK(B4394),ISBLANK(C4394),ISBLANK(D4394)),"Missing",IFERROR(VLOOKUP(A4394,'RM Postcodes'!$A:$B,2,0),"Invalid"))</f>
        <v>live</v>
      </c>
      <c r="N4394" s="26" t="str">
        <f t="shared" si="415"/>
        <v>Redact</v>
      </c>
      <c r="O4394" s="26" t="str">
        <f t="shared" si="410"/>
        <v>Redact</v>
      </c>
    </row>
    <row r="4395" spans="1:15" x14ac:dyDescent="0.2">
      <c r="A4395" s="24" t="str">
        <f t="shared" si="411"/>
        <v>L24 5</v>
      </c>
      <c r="B4395" s="1" t="s">
        <v>12503</v>
      </c>
      <c r="C4395" s="1" t="s">
        <v>12639</v>
      </c>
      <c r="D4395" s="1" t="s">
        <v>12625</v>
      </c>
      <c r="E4395" s="2">
        <v>3</v>
      </c>
      <c r="F4395" s="3">
        <v>98197.670000000013</v>
      </c>
      <c r="G4395" s="3">
        <v>50518.9</v>
      </c>
      <c r="H4395" s="4">
        <v>40493.61</v>
      </c>
      <c r="I4395" s="25"/>
      <c r="J4395" s="26" t="str">
        <f t="shared" si="412"/>
        <v>No</v>
      </c>
      <c r="K4395" s="26" t="str">
        <f t="shared" si="413"/>
        <v>GB</v>
      </c>
      <c r="L4395" s="26" t="str">
        <f t="shared" si="414"/>
        <v>Invalid</v>
      </c>
      <c r="M4395" s="26" t="str">
        <f>IF(OR(ISBLANK(B4395),ISBLANK(C4395),ISBLANK(D4395)),"Missing",IFERROR(VLOOKUP(A4395,'RM Postcodes'!$A:$B,2,0),"Invalid"))</f>
        <v>live</v>
      </c>
      <c r="N4395" s="26" t="str">
        <f t="shared" si="415"/>
        <v>Redact</v>
      </c>
      <c r="O4395" s="26" t="str">
        <f t="shared" si="410"/>
        <v>Redact</v>
      </c>
    </row>
    <row r="4396" spans="1:15" x14ac:dyDescent="0.2">
      <c r="A4396" s="24" t="str">
        <f t="shared" si="411"/>
        <v>L24 6</v>
      </c>
      <c r="B4396" s="1" t="s">
        <v>12503</v>
      </c>
      <c r="C4396" s="1" t="s">
        <v>12639</v>
      </c>
      <c r="D4396" s="1" t="s">
        <v>12622</v>
      </c>
      <c r="E4396" s="2">
        <v>3</v>
      </c>
      <c r="F4396" s="3">
        <v>41930.019999999997</v>
      </c>
      <c r="G4396" s="3">
        <v>18740.68</v>
      </c>
      <c r="H4396" s="4">
        <v>18740.66</v>
      </c>
      <c r="I4396" s="25"/>
      <c r="J4396" s="26" t="str">
        <f t="shared" si="412"/>
        <v>No</v>
      </c>
      <c r="K4396" s="26" t="str">
        <f t="shared" si="413"/>
        <v>GB</v>
      </c>
      <c r="L4396" s="26" t="str">
        <f t="shared" si="414"/>
        <v>Invalid</v>
      </c>
      <c r="M4396" s="26" t="str">
        <f>IF(OR(ISBLANK(B4396),ISBLANK(C4396),ISBLANK(D4396)),"Missing",IFERROR(VLOOKUP(A4396,'RM Postcodes'!$A:$B,2,0),"Invalid"))</f>
        <v>live</v>
      </c>
      <c r="N4396" s="26" t="str">
        <f t="shared" si="415"/>
        <v>Redact</v>
      </c>
      <c r="O4396" s="26" t="str">
        <f t="shared" si="410"/>
        <v>Redact</v>
      </c>
    </row>
    <row r="4397" spans="1:15" x14ac:dyDescent="0.2">
      <c r="A4397" s="24" t="str">
        <f t="shared" si="411"/>
        <v>L24 7</v>
      </c>
      <c r="B4397" s="1" t="s">
        <v>12503</v>
      </c>
      <c r="C4397" s="1" t="s">
        <v>12639</v>
      </c>
      <c r="D4397" s="1" t="s">
        <v>12623</v>
      </c>
      <c r="E4397" s="2">
        <v>2</v>
      </c>
      <c r="F4397" s="3">
        <v>12330.46</v>
      </c>
      <c r="G4397" s="3">
        <v>7365.82</v>
      </c>
      <c r="H4397" s="4">
        <v>4964.6400000000003</v>
      </c>
      <c r="I4397" s="25"/>
      <c r="J4397" s="26" t="str">
        <f t="shared" si="412"/>
        <v>No</v>
      </c>
      <c r="K4397" s="26" t="str">
        <f t="shared" si="413"/>
        <v>GB</v>
      </c>
      <c r="L4397" s="26" t="str">
        <f t="shared" si="414"/>
        <v>Invalid</v>
      </c>
      <c r="M4397" s="26" t="str">
        <f>IF(OR(ISBLANK(B4397),ISBLANK(C4397),ISBLANK(D4397)),"Missing",IFERROR(VLOOKUP(A4397,'RM Postcodes'!$A:$B,2,0),"Invalid"))</f>
        <v>live</v>
      </c>
      <c r="N4397" s="26" t="str">
        <f t="shared" si="415"/>
        <v>Redact</v>
      </c>
      <c r="O4397" s="26" t="str">
        <f t="shared" si="410"/>
        <v>Redact</v>
      </c>
    </row>
    <row r="4398" spans="1:15" x14ac:dyDescent="0.2">
      <c r="A4398" s="24" t="str">
        <f t="shared" si="411"/>
        <v>L24 8</v>
      </c>
      <c r="B4398" s="1" t="s">
        <v>12503</v>
      </c>
      <c r="C4398" s="1" t="s">
        <v>12639</v>
      </c>
      <c r="D4398" s="1" t="s">
        <v>12626</v>
      </c>
      <c r="E4398" s="2">
        <v>5</v>
      </c>
      <c r="F4398" s="3">
        <v>2504697.13</v>
      </c>
      <c r="G4398" s="3">
        <v>2342586.02</v>
      </c>
      <c r="H4398" s="4">
        <v>131913.98000000001</v>
      </c>
      <c r="I4398" s="25"/>
      <c r="J4398" s="26" t="str">
        <f t="shared" si="412"/>
        <v>No</v>
      </c>
      <c r="K4398" s="26" t="str">
        <f t="shared" si="413"/>
        <v>GB</v>
      </c>
      <c r="L4398" s="26" t="str">
        <f t="shared" si="414"/>
        <v>Invalid</v>
      </c>
      <c r="M4398" s="26" t="str">
        <f>IF(OR(ISBLANK(B4398),ISBLANK(C4398),ISBLANK(D4398)),"Missing",IFERROR(VLOOKUP(A4398,'RM Postcodes'!$A:$B,2,0),"Invalid"))</f>
        <v>live</v>
      </c>
      <c r="N4398" s="26" t="str">
        <f t="shared" si="415"/>
        <v>Redact</v>
      </c>
      <c r="O4398" s="26" t="str">
        <f t="shared" si="410"/>
        <v>Redact</v>
      </c>
    </row>
    <row r="4399" spans="1:15" x14ac:dyDescent="0.2">
      <c r="A4399" s="24" t="str">
        <f t="shared" si="411"/>
        <v>L24 9</v>
      </c>
      <c r="B4399" s="1" t="s">
        <v>12503</v>
      </c>
      <c r="C4399" s="1" t="s">
        <v>12639</v>
      </c>
      <c r="D4399" s="1" t="s">
        <v>12627</v>
      </c>
      <c r="E4399" s="2">
        <v>25</v>
      </c>
      <c r="F4399" s="3">
        <v>1326462.4100000001</v>
      </c>
      <c r="G4399" s="3">
        <v>475248.52</v>
      </c>
      <c r="H4399" s="4">
        <v>176666.69</v>
      </c>
      <c r="I4399" s="25"/>
      <c r="J4399" s="26" t="str">
        <f t="shared" si="412"/>
        <v>No</v>
      </c>
      <c r="K4399" s="26" t="str">
        <f t="shared" si="413"/>
        <v>GB</v>
      </c>
      <c r="L4399" s="26" t="str">
        <f t="shared" si="414"/>
        <v>Invalid</v>
      </c>
      <c r="M4399" s="26" t="str">
        <f>IF(OR(ISBLANK(B4399),ISBLANK(C4399),ISBLANK(D4399)),"Missing",IFERROR(VLOOKUP(A4399,'RM Postcodes'!$A:$B,2,0),"Invalid"))</f>
        <v>live</v>
      </c>
      <c r="N4399" s="26" t="str">
        <f t="shared" si="415"/>
        <v>OK</v>
      </c>
      <c r="O4399" s="26" t="str">
        <f t="shared" si="410"/>
        <v>OK</v>
      </c>
    </row>
    <row r="4400" spans="1:15" x14ac:dyDescent="0.2">
      <c r="A4400" s="24" t="str">
        <f t="shared" si="411"/>
        <v>L25 0</v>
      </c>
      <c r="B4400" s="1" t="s">
        <v>12503</v>
      </c>
      <c r="C4400" s="1" t="s">
        <v>12641</v>
      </c>
      <c r="D4400" s="1" t="s">
        <v>12632</v>
      </c>
      <c r="E4400" s="2">
        <v>12</v>
      </c>
      <c r="F4400" s="3">
        <v>308249.65000000002</v>
      </c>
      <c r="G4400" s="3">
        <v>50702.81</v>
      </c>
      <c r="H4400" s="4">
        <v>47938.21</v>
      </c>
      <c r="I4400" s="25"/>
      <c r="J4400" s="26" t="str">
        <f t="shared" si="412"/>
        <v>No</v>
      </c>
      <c r="K4400" s="26" t="str">
        <f t="shared" si="413"/>
        <v>GB</v>
      </c>
      <c r="L4400" s="26" t="str">
        <f t="shared" si="414"/>
        <v>Invalid</v>
      </c>
      <c r="M4400" s="26" t="str">
        <f>IF(OR(ISBLANK(B4400),ISBLANK(C4400),ISBLANK(D4400)),"Missing",IFERROR(VLOOKUP(A4400,'RM Postcodes'!$A:$B,2,0),"Invalid"))</f>
        <v>live</v>
      </c>
      <c r="N4400" s="26" t="str">
        <f t="shared" si="415"/>
        <v>OK</v>
      </c>
      <c r="O4400" s="26" t="str">
        <f t="shared" si="410"/>
        <v>OK</v>
      </c>
    </row>
    <row r="4401" spans="1:15" x14ac:dyDescent="0.2">
      <c r="A4401" s="24" t="str">
        <f t="shared" si="411"/>
        <v>L25 1</v>
      </c>
      <c r="B4401" s="1" t="s">
        <v>12503</v>
      </c>
      <c r="C4401" s="1" t="s">
        <v>12641</v>
      </c>
      <c r="D4401" s="1" t="s">
        <v>12621</v>
      </c>
      <c r="E4401" s="2">
        <v>5</v>
      </c>
      <c r="F4401" s="3">
        <v>96242.7</v>
      </c>
      <c r="G4401" s="3">
        <v>47488.42</v>
      </c>
      <c r="H4401" s="4">
        <v>33044.81</v>
      </c>
      <c r="I4401" s="25"/>
      <c r="J4401" s="26" t="str">
        <f t="shared" si="412"/>
        <v>No</v>
      </c>
      <c r="K4401" s="26" t="str">
        <f t="shared" si="413"/>
        <v>GB</v>
      </c>
      <c r="L4401" s="26" t="str">
        <f t="shared" si="414"/>
        <v>Invalid</v>
      </c>
      <c r="M4401" s="26" t="str">
        <f>IF(OR(ISBLANK(B4401),ISBLANK(C4401),ISBLANK(D4401)),"Missing",IFERROR(VLOOKUP(A4401,'RM Postcodes'!$A:$B,2,0),"Invalid"))</f>
        <v>live</v>
      </c>
      <c r="N4401" s="26" t="str">
        <f t="shared" si="415"/>
        <v>Redact</v>
      </c>
      <c r="O4401" s="26" t="str">
        <f t="shared" si="410"/>
        <v>Redact</v>
      </c>
    </row>
    <row r="4402" spans="1:15" x14ac:dyDescent="0.2">
      <c r="A4402" s="24" t="str">
        <f t="shared" si="411"/>
        <v>L25 2</v>
      </c>
      <c r="B4402" s="1" t="s">
        <v>12503</v>
      </c>
      <c r="C4402" s="1" t="s">
        <v>12641</v>
      </c>
      <c r="D4402" s="1" t="s">
        <v>12640</v>
      </c>
      <c r="E4402" s="2">
        <v>8</v>
      </c>
      <c r="F4402" s="3">
        <v>177976.71</v>
      </c>
      <c r="G4402" s="3">
        <v>48544.72</v>
      </c>
      <c r="H4402" s="4">
        <v>47488.42</v>
      </c>
      <c r="I4402" s="25"/>
      <c r="J4402" s="26" t="str">
        <f t="shared" si="412"/>
        <v>No</v>
      </c>
      <c r="K4402" s="26" t="str">
        <f t="shared" si="413"/>
        <v>GB</v>
      </c>
      <c r="L4402" s="26" t="str">
        <f t="shared" si="414"/>
        <v>Invalid</v>
      </c>
      <c r="M4402" s="26" t="str">
        <f>IF(OR(ISBLANK(B4402),ISBLANK(C4402),ISBLANK(D4402)),"Missing",IFERROR(VLOOKUP(A4402,'RM Postcodes'!$A:$B,2,0),"Invalid"))</f>
        <v>live</v>
      </c>
      <c r="N4402" s="26" t="str">
        <f t="shared" si="415"/>
        <v>Redact</v>
      </c>
      <c r="O4402" s="26" t="str">
        <f t="shared" si="410"/>
        <v>OK</v>
      </c>
    </row>
    <row r="4403" spans="1:15" x14ac:dyDescent="0.2">
      <c r="A4403" s="24" t="str">
        <f t="shared" si="411"/>
        <v>L25 3</v>
      </c>
      <c r="B4403" s="1" t="s">
        <v>12503</v>
      </c>
      <c r="C4403" s="1" t="s">
        <v>12641</v>
      </c>
      <c r="D4403" s="1" t="s">
        <v>12629</v>
      </c>
      <c r="E4403" s="2">
        <v>6</v>
      </c>
      <c r="F4403" s="3">
        <v>219453.51000000004</v>
      </c>
      <c r="G4403" s="3">
        <v>151804.85999999999</v>
      </c>
      <c r="H4403" s="4">
        <v>23333.33</v>
      </c>
      <c r="I4403" s="25"/>
      <c r="J4403" s="26" t="str">
        <f t="shared" si="412"/>
        <v>No</v>
      </c>
      <c r="K4403" s="26" t="str">
        <f t="shared" si="413"/>
        <v>GB</v>
      </c>
      <c r="L4403" s="26" t="str">
        <f t="shared" si="414"/>
        <v>Invalid</v>
      </c>
      <c r="M4403" s="26" t="str">
        <f>IF(OR(ISBLANK(B4403),ISBLANK(C4403),ISBLANK(D4403)),"Missing",IFERROR(VLOOKUP(A4403,'RM Postcodes'!$A:$B,2,0),"Invalid"))</f>
        <v>live</v>
      </c>
      <c r="N4403" s="26" t="str">
        <f t="shared" si="415"/>
        <v>Redact</v>
      </c>
      <c r="O4403" s="26" t="str">
        <f t="shared" si="410"/>
        <v>Redact</v>
      </c>
    </row>
    <row r="4404" spans="1:15" x14ac:dyDescent="0.2">
      <c r="A4404" s="24" t="str">
        <f t="shared" si="411"/>
        <v>L25 4</v>
      </c>
      <c r="B4404" s="1" t="s">
        <v>12503</v>
      </c>
      <c r="C4404" s="1" t="s">
        <v>12641</v>
      </c>
      <c r="D4404" s="1" t="s">
        <v>12630</v>
      </c>
      <c r="E4404" s="2">
        <v>9</v>
      </c>
      <c r="F4404" s="3">
        <v>284083.07</v>
      </c>
      <c r="G4404" s="3">
        <v>58745.880000000005</v>
      </c>
      <c r="H4404" s="4">
        <v>43787.85</v>
      </c>
      <c r="I4404" s="25"/>
      <c r="J4404" s="26" t="str">
        <f t="shared" si="412"/>
        <v>No</v>
      </c>
      <c r="K4404" s="26" t="str">
        <f t="shared" si="413"/>
        <v>GB</v>
      </c>
      <c r="L4404" s="26" t="str">
        <f t="shared" si="414"/>
        <v>Invalid</v>
      </c>
      <c r="M4404" s="26" t="str">
        <f>IF(OR(ISBLANK(B4404),ISBLANK(C4404),ISBLANK(D4404)),"Missing",IFERROR(VLOOKUP(A4404,'RM Postcodes'!$A:$B,2,0),"Invalid"))</f>
        <v>live</v>
      </c>
      <c r="N4404" s="26" t="str">
        <f t="shared" si="415"/>
        <v>Redact</v>
      </c>
      <c r="O4404" s="26" t="str">
        <f t="shared" si="410"/>
        <v>OK</v>
      </c>
    </row>
    <row r="4405" spans="1:15" x14ac:dyDescent="0.2">
      <c r="A4405" s="24" t="str">
        <f t="shared" si="411"/>
        <v>L25 5</v>
      </c>
      <c r="B4405" s="1" t="s">
        <v>12503</v>
      </c>
      <c r="C4405" s="1" t="s">
        <v>12641</v>
      </c>
      <c r="D4405" s="1" t="s">
        <v>12625</v>
      </c>
      <c r="E4405" s="2">
        <v>12</v>
      </c>
      <c r="F4405" s="3">
        <v>400023.87999999995</v>
      </c>
      <c r="G4405" s="3">
        <v>101294.55</v>
      </c>
      <c r="H4405" s="4">
        <v>70356.649999999994</v>
      </c>
      <c r="I4405" s="25"/>
      <c r="J4405" s="26" t="str">
        <f t="shared" si="412"/>
        <v>No</v>
      </c>
      <c r="K4405" s="26" t="str">
        <f t="shared" si="413"/>
        <v>GB</v>
      </c>
      <c r="L4405" s="26" t="str">
        <f t="shared" si="414"/>
        <v>Invalid</v>
      </c>
      <c r="M4405" s="26" t="str">
        <f>IF(OR(ISBLANK(B4405),ISBLANK(C4405),ISBLANK(D4405)),"Missing",IFERROR(VLOOKUP(A4405,'RM Postcodes'!$A:$B,2,0),"Invalid"))</f>
        <v>live</v>
      </c>
      <c r="N4405" s="26" t="str">
        <f t="shared" si="415"/>
        <v>OK</v>
      </c>
      <c r="O4405" s="26" t="str">
        <f t="shared" si="410"/>
        <v>OK</v>
      </c>
    </row>
    <row r="4406" spans="1:15" x14ac:dyDescent="0.2">
      <c r="A4406" s="24" t="str">
        <f t="shared" si="411"/>
        <v>L25 6</v>
      </c>
      <c r="B4406" s="1" t="s">
        <v>12503</v>
      </c>
      <c r="C4406" s="1" t="s">
        <v>12641</v>
      </c>
      <c r="D4406" s="1" t="s">
        <v>12622</v>
      </c>
      <c r="E4406" s="2">
        <v>10</v>
      </c>
      <c r="F4406" s="3">
        <v>300580.24</v>
      </c>
      <c r="G4406" s="3">
        <v>49628.89</v>
      </c>
      <c r="H4406" s="4">
        <v>44480.24</v>
      </c>
      <c r="I4406" s="25"/>
      <c r="J4406" s="26" t="str">
        <f t="shared" si="412"/>
        <v>No</v>
      </c>
      <c r="K4406" s="26" t="str">
        <f t="shared" si="413"/>
        <v>GB</v>
      </c>
      <c r="L4406" s="26" t="str">
        <f t="shared" si="414"/>
        <v>Invalid</v>
      </c>
      <c r="M4406" s="26" t="str">
        <f>IF(OR(ISBLANK(B4406),ISBLANK(C4406),ISBLANK(D4406)),"Missing",IFERROR(VLOOKUP(A4406,'RM Postcodes'!$A:$B,2,0),"Invalid"))</f>
        <v>live</v>
      </c>
      <c r="N4406" s="26" t="str">
        <f t="shared" si="415"/>
        <v>OK</v>
      </c>
      <c r="O4406" s="26" t="str">
        <f t="shared" si="410"/>
        <v>OK</v>
      </c>
    </row>
    <row r="4407" spans="1:15" x14ac:dyDescent="0.2">
      <c r="A4407" s="24" t="str">
        <f t="shared" si="411"/>
        <v>L25 7</v>
      </c>
      <c r="B4407" s="1" t="s">
        <v>12503</v>
      </c>
      <c r="C4407" s="1" t="s">
        <v>12641</v>
      </c>
      <c r="D4407" s="1" t="s">
        <v>12623</v>
      </c>
      <c r="E4407" s="2">
        <v>18</v>
      </c>
      <c r="F4407" s="3">
        <v>517742.63000000006</v>
      </c>
      <c r="G4407" s="3">
        <v>102519.47</v>
      </c>
      <c r="H4407" s="4">
        <v>47913.84</v>
      </c>
      <c r="I4407" s="25"/>
      <c r="J4407" s="26" t="str">
        <f t="shared" si="412"/>
        <v>No</v>
      </c>
      <c r="K4407" s="26" t="str">
        <f t="shared" si="413"/>
        <v>GB</v>
      </c>
      <c r="L4407" s="26" t="str">
        <f t="shared" si="414"/>
        <v>Invalid</v>
      </c>
      <c r="M4407" s="26" t="str">
        <f>IF(OR(ISBLANK(B4407),ISBLANK(C4407),ISBLANK(D4407)),"Missing",IFERROR(VLOOKUP(A4407,'RM Postcodes'!$A:$B,2,0),"Invalid"))</f>
        <v>live</v>
      </c>
      <c r="N4407" s="26" t="str">
        <f t="shared" si="415"/>
        <v>OK</v>
      </c>
      <c r="O4407" s="26" t="str">
        <f t="shared" si="410"/>
        <v>OK</v>
      </c>
    </row>
    <row r="4408" spans="1:15" x14ac:dyDescent="0.2">
      <c r="A4408" s="24" t="str">
        <f t="shared" si="411"/>
        <v>L25 8</v>
      </c>
      <c r="B4408" s="1" t="s">
        <v>12503</v>
      </c>
      <c r="C4408" s="1" t="s">
        <v>12641</v>
      </c>
      <c r="D4408" s="1" t="s">
        <v>12626</v>
      </c>
      <c r="E4408" s="2">
        <v>7</v>
      </c>
      <c r="F4408" s="3">
        <v>99575.35</v>
      </c>
      <c r="G4408" s="3">
        <v>39692.730000000003</v>
      </c>
      <c r="H4408" s="4">
        <v>18502.75</v>
      </c>
      <c r="I4408" s="25"/>
      <c r="J4408" s="26" t="str">
        <f t="shared" si="412"/>
        <v>No</v>
      </c>
      <c r="K4408" s="26" t="str">
        <f t="shared" si="413"/>
        <v>GB</v>
      </c>
      <c r="L4408" s="26" t="str">
        <f t="shared" si="414"/>
        <v>Invalid</v>
      </c>
      <c r="M4408" s="26" t="str">
        <f>IF(OR(ISBLANK(B4408),ISBLANK(C4408),ISBLANK(D4408)),"Missing",IFERROR(VLOOKUP(A4408,'RM Postcodes'!$A:$B,2,0),"Invalid"))</f>
        <v>live</v>
      </c>
      <c r="N4408" s="26" t="str">
        <f t="shared" si="415"/>
        <v>Redact</v>
      </c>
      <c r="O4408" s="26" t="str">
        <f t="shared" si="410"/>
        <v>OK</v>
      </c>
    </row>
    <row r="4409" spans="1:15" x14ac:dyDescent="0.2">
      <c r="A4409" s="24" t="str">
        <f t="shared" si="411"/>
        <v>L25 9</v>
      </c>
      <c r="B4409" s="1" t="s">
        <v>12503</v>
      </c>
      <c r="C4409" s="1" t="s">
        <v>12641</v>
      </c>
      <c r="D4409" s="1" t="s">
        <v>12627</v>
      </c>
      <c r="E4409" s="2">
        <v>17</v>
      </c>
      <c r="F4409" s="3">
        <v>414132.59000000008</v>
      </c>
      <c r="G4409" s="3">
        <v>50730.51</v>
      </c>
      <c r="H4409" s="4">
        <v>50637.02</v>
      </c>
      <c r="I4409" s="25"/>
      <c r="J4409" s="26" t="str">
        <f t="shared" si="412"/>
        <v>No</v>
      </c>
      <c r="K4409" s="26" t="str">
        <f t="shared" si="413"/>
        <v>GB</v>
      </c>
      <c r="L4409" s="26" t="str">
        <f t="shared" si="414"/>
        <v>Invalid</v>
      </c>
      <c r="M4409" s="26" t="str">
        <f>IF(OR(ISBLANK(B4409),ISBLANK(C4409),ISBLANK(D4409)),"Missing",IFERROR(VLOOKUP(A4409,'RM Postcodes'!$A:$B,2,0),"Invalid"))</f>
        <v>live</v>
      </c>
      <c r="N4409" s="26" t="str">
        <f t="shared" si="415"/>
        <v>OK</v>
      </c>
      <c r="O4409" s="26" t="str">
        <f t="shared" si="410"/>
        <v>OK</v>
      </c>
    </row>
    <row r="4410" spans="1:15" x14ac:dyDescent="0.2">
      <c r="A4410" s="24" t="str">
        <f t="shared" si="411"/>
        <v>L26 0</v>
      </c>
      <c r="B4410" s="1" t="s">
        <v>12503</v>
      </c>
      <c r="C4410" s="1" t="s">
        <v>12676</v>
      </c>
      <c r="D4410" s="1" t="s">
        <v>12632</v>
      </c>
      <c r="E4410" s="2">
        <v>4</v>
      </c>
      <c r="F4410" s="3">
        <v>73561.990000000005</v>
      </c>
      <c r="G4410" s="3">
        <v>51226.9</v>
      </c>
      <c r="H4410" s="4">
        <v>11634.92</v>
      </c>
      <c r="I4410" s="25"/>
      <c r="J4410" s="26" t="str">
        <f t="shared" si="412"/>
        <v>No</v>
      </c>
      <c r="K4410" s="26" t="str">
        <f t="shared" si="413"/>
        <v>GB</v>
      </c>
      <c r="L4410" s="26" t="str">
        <f t="shared" si="414"/>
        <v>Invalid</v>
      </c>
      <c r="M4410" s="26" t="str">
        <f>IF(OR(ISBLANK(B4410),ISBLANK(C4410),ISBLANK(D4410)),"Missing",IFERROR(VLOOKUP(A4410,'RM Postcodes'!$A:$B,2,0),"Invalid"))</f>
        <v>live</v>
      </c>
      <c r="N4410" s="26" t="str">
        <f t="shared" si="415"/>
        <v>Redact</v>
      </c>
      <c r="O4410" s="26" t="str">
        <f t="shared" si="410"/>
        <v>Redact</v>
      </c>
    </row>
    <row r="4411" spans="1:15" x14ac:dyDescent="0.2">
      <c r="A4411" s="24" t="str">
        <f t="shared" si="411"/>
        <v>L26 1</v>
      </c>
      <c r="B4411" s="1" t="s">
        <v>12503</v>
      </c>
      <c r="C4411" s="1" t="s">
        <v>12676</v>
      </c>
      <c r="D4411" s="1" t="s">
        <v>12621</v>
      </c>
      <c r="E4411" s="2">
        <v>4</v>
      </c>
      <c r="F4411" s="3">
        <v>141258.57</v>
      </c>
      <c r="G4411" s="3">
        <v>50837.85</v>
      </c>
      <c r="H4411" s="4">
        <v>41296.46</v>
      </c>
      <c r="I4411" s="25"/>
      <c r="J4411" s="26" t="str">
        <f t="shared" si="412"/>
        <v>No</v>
      </c>
      <c r="K4411" s="26" t="str">
        <f t="shared" si="413"/>
        <v>GB</v>
      </c>
      <c r="L4411" s="26" t="str">
        <f t="shared" si="414"/>
        <v>Invalid</v>
      </c>
      <c r="M4411" s="26" t="str">
        <f>IF(OR(ISBLANK(B4411),ISBLANK(C4411),ISBLANK(D4411)),"Missing",IFERROR(VLOOKUP(A4411,'RM Postcodes'!$A:$B,2,0),"Invalid"))</f>
        <v>live</v>
      </c>
      <c r="N4411" s="26" t="str">
        <f t="shared" si="415"/>
        <v>Redact</v>
      </c>
      <c r="O4411" s="26" t="str">
        <f t="shared" si="410"/>
        <v>Redact</v>
      </c>
    </row>
    <row r="4412" spans="1:15" x14ac:dyDescent="0.2">
      <c r="A4412" s="24" t="str">
        <f t="shared" si="411"/>
        <v>L26 2</v>
      </c>
      <c r="B4412" s="1" t="s">
        <v>12503</v>
      </c>
      <c r="C4412" s="1" t="s">
        <v>12676</v>
      </c>
      <c r="D4412" s="1" t="s">
        <v>12640</v>
      </c>
      <c r="E4412" s="2">
        <v>1</v>
      </c>
      <c r="F4412" s="3">
        <v>21470.53</v>
      </c>
      <c r="G4412" s="3">
        <v>21470.53</v>
      </c>
      <c r="H4412" s="4">
        <v>0</v>
      </c>
      <c r="I4412" s="25"/>
      <c r="J4412" s="26" t="str">
        <f t="shared" si="412"/>
        <v>No</v>
      </c>
      <c r="K4412" s="26" t="str">
        <f t="shared" si="413"/>
        <v>GB</v>
      </c>
      <c r="L4412" s="26" t="str">
        <f t="shared" si="414"/>
        <v>Invalid</v>
      </c>
      <c r="M4412" s="26" t="str">
        <f>IF(OR(ISBLANK(B4412),ISBLANK(C4412),ISBLANK(D4412)),"Missing",IFERROR(VLOOKUP(A4412,'RM Postcodes'!$A:$B,2,0),"Invalid"))</f>
        <v>live</v>
      </c>
      <c r="N4412" s="26" t="str">
        <f t="shared" si="415"/>
        <v>Redact</v>
      </c>
      <c r="O4412" s="26" t="str">
        <f t="shared" si="410"/>
        <v>Redact</v>
      </c>
    </row>
    <row r="4413" spans="1:15" x14ac:dyDescent="0.2">
      <c r="A4413" s="24" t="str">
        <f t="shared" si="411"/>
        <v>L26 3</v>
      </c>
      <c r="B4413" s="1" t="s">
        <v>12503</v>
      </c>
      <c r="C4413" s="1" t="s">
        <v>12676</v>
      </c>
      <c r="D4413" s="1" t="s">
        <v>12629</v>
      </c>
      <c r="E4413" s="2">
        <v>2</v>
      </c>
      <c r="F4413" s="3">
        <v>38455.870000000003</v>
      </c>
      <c r="G4413" s="3">
        <v>30292.83</v>
      </c>
      <c r="H4413" s="4">
        <v>8163.04</v>
      </c>
      <c r="I4413" s="25"/>
      <c r="J4413" s="26" t="str">
        <f t="shared" si="412"/>
        <v>No</v>
      </c>
      <c r="K4413" s="26" t="str">
        <f t="shared" si="413"/>
        <v>GB</v>
      </c>
      <c r="L4413" s="26" t="str">
        <f t="shared" si="414"/>
        <v>Invalid</v>
      </c>
      <c r="M4413" s="26" t="str">
        <f>IF(OR(ISBLANK(B4413),ISBLANK(C4413),ISBLANK(D4413)),"Missing",IFERROR(VLOOKUP(A4413,'RM Postcodes'!$A:$B,2,0),"Invalid"))</f>
        <v>live</v>
      </c>
      <c r="N4413" s="26" t="str">
        <f t="shared" si="415"/>
        <v>Redact</v>
      </c>
      <c r="O4413" s="26" t="str">
        <f t="shared" si="410"/>
        <v>Redact</v>
      </c>
    </row>
    <row r="4414" spans="1:15" x14ac:dyDescent="0.2">
      <c r="A4414" s="24" t="str">
        <f t="shared" si="411"/>
        <v>L26 6</v>
      </c>
      <c r="B4414" s="1" t="s">
        <v>12503</v>
      </c>
      <c r="C4414" s="1" t="s">
        <v>12676</v>
      </c>
      <c r="D4414" s="1" t="s">
        <v>12622</v>
      </c>
      <c r="E4414" s="2">
        <v>4</v>
      </c>
      <c r="F4414" s="3">
        <v>91388.46</v>
      </c>
      <c r="G4414" s="3">
        <v>59120.54</v>
      </c>
      <c r="H4414" s="4">
        <v>15414.84</v>
      </c>
      <c r="I4414" s="25"/>
      <c r="J4414" s="26" t="str">
        <f t="shared" si="412"/>
        <v>No</v>
      </c>
      <c r="K4414" s="26" t="str">
        <f t="shared" si="413"/>
        <v>GB</v>
      </c>
      <c r="L4414" s="26" t="str">
        <f t="shared" si="414"/>
        <v>Invalid</v>
      </c>
      <c r="M4414" s="26" t="str">
        <f>IF(OR(ISBLANK(B4414),ISBLANK(C4414),ISBLANK(D4414)),"Missing",IFERROR(VLOOKUP(A4414,'RM Postcodes'!$A:$B,2,0),"Invalid"))</f>
        <v>live</v>
      </c>
      <c r="N4414" s="26" t="str">
        <f t="shared" si="415"/>
        <v>Redact</v>
      </c>
      <c r="O4414" s="26" t="str">
        <f t="shared" si="410"/>
        <v>Redact</v>
      </c>
    </row>
    <row r="4415" spans="1:15" x14ac:dyDescent="0.2">
      <c r="A4415" s="24" t="str">
        <f t="shared" si="411"/>
        <v>L26 7</v>
      </c>
      <c r="B4415" s="1" t="s">
        <v>12503</v>
      </c>
      <c r="C4415" s="1" t="s">
        <v>12676</v>
      </c>
      <c r="D4415" s="1" t="s">
        <v>12623</v>
      </c>
      <c r="E4415" s="2">
        <v>11</v>
      </c>
      <c r="F4415" s="3">
        <v>284177.06</v>
      </c>
      <c r="G4415" s="3">
        <v>50729.95</v>
      </c>
      <c r="H4415" s="4">
        <v>46064.01</v>
      </c>
      <c r="I4415" s="25"/>
      <c r="J4415" s="26" t="str">
        <f t="shared" si="412"/>
        <v>No</v>
      </c>
      <c r="K4415" s="26" t="str">
        <f t="shared" si="413"/>
        <v>GB</v>
      </c>
      <c r="L4415" s="26" t="str">
        <f t="shared" si="414"/>
        <v>Invalid</v>
      </c>
      <c r="M4415" s="26" t="str">
        <f>IF(OR(ISBLANK(B4415),ISBLANK(C4415),ISBLANK(D4415)),"Missing",IFERROR(VLOOKUP(A4415,'RM Postcodes'!$A:$B,2,0),"Invalid"))</f>
        <v>live</v>
      </c>
      <c r="N4415" s="26" t="str">
        <f t="shared" si="415"/>
        <v>OK</v>
      </c>
      <c r="O4415" s="26" t="str">
        <f t="shared" si="410"/>
        <v>OK</v>
      </c>
    </row>
    <row r="4416" spans="1:15" x14ac:dyDescent="0.2">
      <c r="A4416" s="24" t="str">
        <f t="shared" si="411"/>
        <v>L26 9</v>
      </c>
      <c r="B4416" s="1" t="s">
        <v>12503</v>
      </c>
      <c r="C4416" s="1" t="s">
        <v>12676</v>
      </c>
      <c r="D4416" s="1" t="s">
        <v>12627</v>
      </c>
      <c r="E4416" s="2">
        <v>6</v>
      </c>
      <c r="F4416" s="3">
        <v>121081.05999999998</v>
      </c>
      <c r="G4416" s="3">
        <v>50503.24</v>
      </c>
      <c r="H4416" s="4">
        <v>22372.989999999998</v>
      </c>
      <c r="I4416" s="25"/>
      <c r="J4416" s="26" t="str">
        <f t="shared" si="412"/>
        <v>No</v>
      </c>
      <c r="K4416" s="26" t="str">
        <f t="shared" si="413"/>
        <v>GB</v>
      </c>
      <c r="L4416" s="26" t="str">
        <f t="shared" si="414"/>
        <v>Invalid</v>
      </c>
      <c r="M4416" s="26" t="str">
        <f>IF(OR(ISBLANK(B4416),ISBLANK(C4416),ISBLANK(D4416)),"Missing",IFERROR(VLOOKUP(A4416,'RM Postcodes'!$A:$B,2,0),"Invalid"))</f>
        <v>live</v>
      </c>
      <c r="N4416" s="26" t="str">
        <f t="shared" si="415"/>
        <v>Redact</v>
      </c>
      <c r="O4416" s="26" t="str">
        <f t="shared" si="410"/>
        <v>Redact</v>
      </c>
    </row>
    <row r="4417" spans="1:15" x14ac:dyDescent="0.2">
      <c r="A4417" s="24" t="str">
        <f t="shared" si="411"/>
        <v>L27 0</v>
      </c>
      <c r="B4417" s="1" t="s">
        <v>12503</v>
      </c>
      <c r="C4417" s="1" t="s">
        <v>12677</v>
      </c>
      <c r="D4417" s="1" t="s">
        <v>12632</v>
      </c>
      <c r="E4417" s="2">
        <v>2</v>
      </c>
      <c r="F4417" s="3">
        <v>41730.19</v>
      </c>
      <c r="G4417" s="3">
        <v>39692.69</v>
      </c>
      <c r="H4417" s="4">
        <v>2037.5</v>
      </c>
      <c r="I4417" s="25"/>
      <c r="J4417" s="26" t="str">
        <f t="shared" si="412"/>
        <v>No</v>
      </c>
      <c r="K4417" s="26" t="str">
        <f t="shared" si="413"/>
        <v>GB</v>
      </c>
      <c r="L4417" s="26" t="str">
        <f t="shared" si="414"/>
        <v>Invalid</v>
      </c>
      <c r="M4417" s="26" t="str">
        <f>IF(OR(ISBLANK(B4417),ISBLANK(C4417),ISBLANK(D4417)),"Missing",IFERROR(VLOOKUP(A4417,'RM Postcodes'!$A:$B,2,0),"Invalid"))</f>
        <v>live</v>
      </c>
      <c r="N4417" s="26" t="str">
        <f t="shared" si="415"/>
        <v>Redact</v>
      </c>
      <c r="O4417" s="26" t="str">
        <f t="shared" si="410"/>
        <v>Redact</v>
      </c>
    </row>
    <row r="4418" spans="1:15" x14ac:dyDescent="0.2">
      <c r="A4418" s="24" t="str">
        <f t="shared" si="411"/>
        <v>L27 1</v>
      </c>
      <c r="B4418" s="1" t="s">
        <v>12503</v>
      </c>
      <c r="C4418" s="1" t="s">
        <v>12677</v>
      </c>
      <c r="D4418" s="1" t="s">
        <v>12621</v>
      </c>
      <c r="E4418" s="2">
        <v>1</v>
      </c>
      <c r="F4418" s="3">
        <v>14838.44</v>
      </c>
      <c r="G4418" s="3">
        <v>14838.44</v>
      </c>
      <c r="H4418" s="4">
        <v>0</v>
      </c>
      <c r="I4418" s="25"/>
      <c r="J4418" s="26" t="str">
        <f t="shared" si="412"/>
        <v>No</v>
      </c>
      <c r="K4418" s="26" t="str">
        <f t="shared" si="413"/>
        <v>GB</v>
      </c>
      <c r="L4418" s="26" t="str">
        <f t="shared" si="414"/>
        <v>Invalid</v>
      </c>
      <c r="M4418" s="26" t="str">
        <f>IF(OR(ISBLANK(B4418),ISBLANK(C4418),ISBLANK(D4418)),"Missing",IFERROR(VLOOKUP(A4418,'RM Postcodes'!$A:$B,2,0),"Invalid"))</f>
        <v>live</v>
      </c>
      <c r="N4418" s="26" t="str">
        <f t="shared" si="415"/>
        <v>Redact</v>
      </c>
      <c r="O4418" s="26" t="str">
        <f t="shared" si="410"/>
        <v>Redact</v>
      </c>
    </row>
    <row r="4419" spans="1:15" x14ac:dyDescent="0.2">
      <c r="A4419" s="24" t="str">
        <f t="shared" si="411"/>
        <v>L27 4</v>
      </c>
      <c r="B4419" s="1" t="s">
        <v>12503</v>
      </c>
      <c r="C4419" s="1" t="s">
        <v>12677</v>
      </c>
      <c r="D4419" s="1" t="s">
        <v>12630</v>
      </c>
      <c r="E4419" s="2">
        <v>1</v>
      </c>
      <c r="F4419" s="3">
        <v>2457.21</v>
      </c>
      <c r="G4419" s="3">
        <v>2457.21</v>
      </c>
      <c r="H4419" s="4">
        <v>0</v>
      </c>
      <c r="I4419" s="25"/>
      <c r="J4419" s="26" t="str">
        <f t="shared" si="412"/>
        <v>No</v>
      </c>
      <c r="K4419" s="26" t="str">
        <f t="shared" si="413"/>
        <v>GB</v>
      </c>
      <c r="L4419" s="26" t="str">
        <f t="shared" si="414"/>
        <v>Invalid</v>
      </c>
      <c r="M4419" s="26" t="str">
        <f>IF(OR(ISBLANK(B4419),ISBLANK(C4419),ISBLANK(D4419)),"Missing",IFERROR(VLOOKUP(A4419,'RM Postcodes'!$A:$B,2,0),"Invalid"))</f>
        <v>live</v>
      </c>
      <c r="N4419" s="26" t="str">
        <f t="shared" si="415"/>
        <v>Redact</v>
      </c>
      <c r="O4419" s="26" t="str">
        <f t="shared" si="410"/>
        <v>Redact</v>
      </c>
    </row>
    <row r="4420" spans="1:15" x14ac:dyDescent="0.2">
      <c r="A4420" s="24" t="str">
        <f t="shared" si="411"/>
        <v>L27 5</v>
      </c>
      <c r="B4420" s="1" t="s">
        <v>12503</v>
      </c>
      <c r="C4420" s="1" t="s">
        <v>12677</v>
      </c>
      <c r="D4420" s="1" t="s">
        <v>12625</v>
      </c>
      <c r="E4420" s="2">
        <v>2</v>
      </c>
      <c r="F4420" s="3">
        <v>46137.880000000005</v>
      </c>
      <c r="G4420" s="3">
        <v>33367.550000000003</v>
      </c>
      <c r="H4420" s="4">
        <v>12770.33</v>
      </c>
      <c r="I4420" s="25"/>
      <c r="J4420" s="26" t="str">
        <f t="shared" si="412"/>
        <v>No</v>
      </c>
      <c r="K4420" s="26" t="str">
        <f t="shared" si="413"/>
        <v>GB</v>
      </c>
      <c r="L4420" s="26" t="str">
        <f t="shared" si="414"/>
        <v>Invalid</v>
      </c>
      <c r="M4420" s="26" t="str">
        <f>IF(OR(ISBLANK(B4420),ISBLANK(C4420),ISBLANK(D4420)),"Missing",IFERROR(VLOOKUP(A4420,'RM Postcodes'!$A:$B,2,0),"Invalid"))</f>
        <v>live</v>
      </c>
      <c r="N4420" s="26" t="str">
        <f t="shared" si="415"/>
        <v>Redact</v>
      </c>
      <c r="O4420" s="26" t="str">
        <f t="shared" si="410"/>
        <v>Redact</v>
      </c>
    </row>
    <row r="4421" spans="1:15" x14ac:dyDescent="0.2">
      <c r="A4421" s="24" t="str">
        <f t="shared" si="411"/>
        <v>L27 7</v>
      </c>
      <c r="B4421" s="1" t="s">
        <v>12503</v>
      </c>
      <c r="C4421" s="1" t="s">
        <v>12677</v>
      </c>
      <c r="D4421" s="1" t="s">
        <v>12623</v>
      </c>
      <c r="E4421" s="2">
        <v>1</v>
      </c>
      <c r="F4421" s="3">
        <v>17177.38</v>
      </c>
      <c r="G4421" s="3">
        <v>17177.38</v>
      </c>
      <c r="H4421" s="4">
        <v>0</v>
      </c>
      <c r="I4421" s="25"/>
      <c r="J4421" s="26" t="str">
        <f t="shared" si="412"/>
        <v>No</v>
      </c>
      <c r="K4421" s="26" t="str">
        <f t="shared" si="413"/>
        <v>GB</v>
      </c>
      <c r="L4421" s="26" t="str">
        <f t="shared" si="414"/>
        <v>Invalid</v>
      </c>
      <c r="M4421" s="26" t="str">
        <f>IF(OR(ISBLANK(B4421),ISBLANK(C4421),ISBLANK(D4421)),"Missing",IFERROR(VLOOKUP(A4421,'RM Postcodes'!$A:$B,2,0),"Invalid"))</f>
        <v>live</v>
      </c>
      <c r="N4421" s="26" t="str">
        <f t="shared" si="415"/>
        <v>Redact</v>
      </c>
      <c r="O4421" s="26" t="str">
        <f t="shared" ref="O4421:O4484" si="416">IF(COUNT(E4421)=0,"Missing",IF(E4421&lt;=2,"Redact",IF(COUNTIF(F4421:H4421,"&gt;0")&lt;&gt;3,"Error",IF((G4421+H4421)/F4421&lt;60%,"OK","Redact"))))</f>
        <v>Redact</v>
      </c>
    </row>
    <row r="4422" spans="1:15" x14ac:dyDescent="0.2">
      <c r="A4422" s="24" t="str">
        <f t="shared" ref="A4422:A4485" si="417">TRIM(B4422)&amp;TRIM(C4422)&amp;" "&amp;TRIM(D4422)</f>
        <v>L28 1</v>
      </c>
      <c r="B4422" s="1" t="s">
        <v>12503</v>
      </c>
      <c r="C4422" s="1" t="s">
        <v>12678</v>
      </c>
      <c r="D4422" s="1" t="s">
        <v>12621</v>
      </c>
      <c r="E4422" s="2">
        <v>4</v>
      </c>
      <c r="F4422" s="3">
        <v>95673.27</v>
      </c>
      <c r="G4422" s="3">
        <v>50519.25</v>
      </c>
      <c r="H4422" s="4">
        <v>24642.39</v>
      </c>
      <c r="I4422" s="25"/>
      <c r="J4422" s="26" t="str">
        <f t="shared" ref="J4422:J4485" si="418">IF(AND(K4422="NI",L4422="OK",M4422="LIVE",N4422="OK",O4422="OK"),"yes NI",IF(AND(K4422="GB",L4422="OK",M4422="LIVE",N4422="OK",O4422="OK"),"Yes","No"))</f>
        <v>No</v>
      </c>
      <c r="K4422" s="26" t="str">
        <f t="shared" ref="K4422:K4485" si="419">IF(ISBLANK(B4422),"Missing",IF(AND(OR(LEN(B4422)=2,LEN(B4422)=1),AND(ISERROR(VALUE(LEFT(B4422,1))),ISERROR(VALUE(RIGHT(B4422,1))))),IF(OR(B4422="GY",B4422="IM",B4422="JE"),"not GB",IF(B4422="BT","NI","GB")),"Invalid"))</f>
        <v>GB</v>
      </c>
      <c r="L4422" s="26" t="str">
        <f t="shared" si="414"/>
        <v>Invalid</v>
      </c>
      <c r="M4422" s="26" t="str">
        <f>IF(OR(ISBLANK(B4422),ISBLANK(C4422),ISBLANK(D4422)),"Missing",IFERROR(VLOOKUP(A4422,'RM Postcodes'!$A:$B,2,0),"Invalid"))</f>
        <v>live</v>
      </c>
      <c r="N4422" s="26" t="str">
        <f t="shared" si="415"/>
        <v>Redact</v>
      </c>
      <c r="O4422" s="26" t="str">
        <f t="shared" si="416"/>
        <v>Redact</v>
      </c>
    </row>
    <row r="4423" spans="1:15" x14ac:dyDescent="0.2">
      <c r="A4423" s="24" t="str">
        <f t="shared" si="417"/>
        <v>L28 3</v>
      </c>
      <c r="B4423" s="1" t="s">
        <v>12503</v>
      </c>
      <c r="C4423" s="1" t="s">
        <v>12678</v>
      </c>
      <c r="D4423" s="1" t="s">
        <v>12629</v>
      </c>
      <c r="E4423" s="2">
        <v>1</v>
      </c>
      <c r="F4423" s="3">
        <v>44981.919999999998</v>
      </c>
      <c r="G4423" s="3">
        <v>44981.919999999998</v>
      </c>
      <c r="H4423" s="4">
        <v>0</v>
      </c>
      <c r="I4423" s="25"/>
      <c r="J4423" s="26" t="str">
        <f t="shared" si="418"/>
        <v>No</v>
      </c>
      <c r="K4423" s="26" t="str">
        <f t="shared" si="419"/>
        <v>GB</v>
      </c>
      <c r="L4423" s="26" t="str">
        <f t="shared" ref="L4423:L4486" si="420">IF(ISBLANK(D4423),"Missing",IF(AND(LEN(D4423)=1,ISNUMBER(VALUE(D4423))),"OK","Invalid"))</f>
        <v>Invalid</v>
      </c>
      <c r="M4423" s="26" t="str">
        <f>IF(OR(ISBLANK(B4423),ISBLANK(C4423),ISBLANK(D4423)),"Missing",IFERROR(VLOOKUP(A4423,'RM Postcodes'!$A:$B,2,0),"Invalid"))</f>
        <v>live</v>
      </c>
      <c r="N4423" s="26" t="str">
        <f t="shared" ref="N4423:N4486" si="421">IF(ISBLANK(E4423),"Missing",IF(E4423&lt;10,"Redact","OK"))</f>
        <v>Redact</v>
      </c>
      <c r="O4423" s="26" t="str">
        <f t="shared" si="416"/>
        <v>Redact</v>
      </c>
    </row>
    <row r="4424" spans="1:15" x14ac:dyDescent="0.2">
      <c r="A4424" s="24" t="str">
        <f t="shared" si="417"/>
        <v>L28 4</v>
      </c>
      <c r="B4424" s="1" t="s">
        <v>12503</v>
      </c>
      <c r="C4424" s="1" t="s">
        <v>12678</v>
      </c>
      <c r="D4424" s="1" t="s">
        <v>12630</v>
      </c>
      <c r="E4424" s="2">
        <v>1</v>
      </c>
      <c r="F4424" s="3">
        <v>13106.38</v>
      </c>
      <c r="G4424" s="3">
        <v>13106.38</v>
      </c>
      <c r="H4424" s="4">
        <v>0</v>
      </c>
      <c r="I4424" s="25"/>
      <c r="J4424" s="26" t="str">
        <f t="shared" si="418"/>
        <v>No</v>
      </c>
      <c r="K4424" s="26" t="str">
        <f t="shared" si="419"/>
        <v>GB</v>
      </c>
      <c r="L4424" s="26" t="str">
        <f t="shared" si="420"/>
        <v>Invalid</v>
      </c>
      <c r="M4424" s="26" t="str">
        <f>IF(OR(ISBLANK(B4424),ISBLANK(C4424),ISBLANK(D4424)),"Missing",IFERROR(VLOOKUP(A4424,'RM Postcodes'!$A:$B,2,0),"Invalid"))</f>
        <v>live</v>
      </c>
      <c r="N4424" s="26" t="str">
        <f t="shared" si="421"/>
        <v>Redact</v>
      </c>
      <c r="O4424" s="26" t="str">
        <f t="shared" si="416"/>
        <v>Redact</v>
      </c>
    </row>
    <row r="4425" spans="1:15" x14ac:dyDescent="0.2">
      <c r="A4425" s="24" t="str">
        <f t="shared" si="417"/>
        <v>L28 5</v>
      </c>
      <c r="B4425" s="1" t="s">
        <v>12503</v>
      </c>
      <c r="C4425" s="1" t="s">
        <v>12678</v>
      </c>
      <c r="D4425" s="1" t="s">
        <v>12625</v>
      </c>
      <c r="E4425" s="2">
        <v>1</v>
      </c>
      <c r="F4425" s="3">
        <v>9980.6299999999992</v>
      </c>
      <c r="G4425" s="3">
        <v>9980.6299999999992</v>
      </c>
      <c r="H4425" s="4">
        <v>0</v>
      </c>
      <c r="I4425" s="25"/>
      <c r="J4425" s="26" t="str">
        <f t="shared" si="418"/>
        <v>No</v>
      </c>
      <c r="K4425" s="26" t="str">
        <f t="shared" si="419"/>
        <v>GB</v>
      </c>
      <c r="L4425" s="26" t="str">
        <f t="shared" si="420"/>
        <v>Invalid</v>
      </c>
      <c r="M4425" s="26" t="str">
        <f>IF(OR(ISBLANK(B4425),ISBLANK(C4425),ISBLANK(D4425)),"Missing",IFERROR(VLOOKUP(A4425,'RM Postcodes'!$A:$B,2,0),"Invalid"))</f>
        <v>live</v>
      </c>
      <c r="N4425" s="26" t="str">
        <f t="shared" si="421"/>
        <v>Redact</v>
      </c>
      <c r="O4425" s="26" t="str">
        <f t="shared" si="416"/>
        <v>Redact</v>
      </c>
    </row>
    <row r="4426" spans="1:15" x14ac:dyDescent="0.2">
      <c r="A4426" s="24" t="str">
        <f t="shared" si="417"/>
        <v>L28 6</v>
      </c>
      <c r="B4426" s="1" t="s">
        <v>12503</v>
      </c>
      <c r="C4426" s="1" t="s">
        <v>12678</v>
      </c>
      <c r="D4426" s="1" t="s">
        <v>12622</v>
      </c>
      <c r="E4426" s="2">
        <v>2</v>
      </c>
      <c r="F4426" s="3">
        <v>16250.25</v>
      </c>
      <c r="G4426" s="3">
        <v>16244.74</v>
      </c>
      <c r="H4426" s="4">
        <v>5.51</v>
      </c>
      <c r="I4426" s="25"/>
      <c r="J4426" s="26" t="str">
        <f t="shared" si="418"/>
        <v>No</v>
      </c>
      <c r="K4426" s="26" t="str">
        <f t="shared" si="419"/>
        <v>GB</v>
      </c>
      <c r="L4426" s="26" t="str">
        <f t="shared" si="420"/>
        <v>Invalid</v>
      </c>
      <c r="M4426" s="26" t="str">
        <f>IF(OR(ISBLANK(B4426),ISBLANK(C4426),ISBLANK(D4426)),"Missing",IFERROR(VLOOKUP(A4426,'RM Postcodes'!$A:$B,2,0),"Invalid"))</f>
        <v>live</v>
      </c>
      <c r="N4426" s="26" t="str">
        <f t="shared" si="421"/>
        <v>Redact</v>
      </c>
      <c r="O4426" s="26" t="str">
        <f t="shared" si="416"/>
        <v>Redact</v>
      </c>
    </row>
    <row r="4427" spans="1:15" x14ac:dyDescent="0.2">
      <c r="A4427" s="24" t="str">
        <f t="shared" si="417"/>
        <v>L28 8</v>
      </c>
      <c r="B4427" s="1" t="s">
        <v>12503</v>
      </c>
      <c r="C4427" s="1" t="s">
        <v>12678</v>
      </c>
      <c r="D4427" s="1" t="s">
        <v>12626</v>
      </c>
      <c r="E4427" s="2">
        <v>1</v>
      </c>
      <c r="F4427" s="3">
        <v>27638.51</v>
      </c>
      <c r="G4427" s="3">
        <v>27638.51</v>
      </c>
      <c r="H4427" s="4">
        <v>0</v>
      </c>
      <c r="I4427" s="25"/>
      <c r="J4427" s="26" t="str">
        <f t="shared" si="418"/>
        <v>No</v>
      </c>
      <c r="K4427" s="26" t="str">
        <f t="shared" si="419"/>
        <v>GB</v>
      </c>
      <c r="L4427" s="26" t="str">
        <f t="shared" si="420"/>
        <v>Invalid</v>
      </c>
      <c r="M4427" s="26" t="str">
        <f>IF(OR(ISBLANK(B4427),ISBLANK(C4427),ISBLANK(D4427)),"Missing",IFERROR(VLOOKUP(A4427,'RM Postcodes'!$A:$B,2,0),"Invalid"))</f>
        <v>live</v>
      </c>
      <c r="N4427" s="26" t="str">
        <f t="shared" si="421"/>
        <v>Redact</v>
      </c>
      <c r="O4427" s="26" t="str">
        <f t="shared" si="416"/>
        <v>Redact</v>
      </c>
    </row>
    <row r="4428" spans="1:15" x14ac:dyDescent="0.2">
      <c r="A4428" s="24" t="str">
        <f t="shared" si="417"/>
        <v>L29 7</v>
      </c>
      <c r="B4428" s="1" t="s">
        <v>12503</v>
      </c>
      <c r="C4428" s="1" t="s">
        <v>12679</v>
      </c>
      <c r="D4428" s="1" t="s">
        <v>12623</v>
      </c>
      <c r="E4428" s="2">
        <v>1</v>
      </c>
      <c r="F4428" s="3">
        <v>24.42</v>
      </c>
      <c r="G4428" s="3">
        <v>24.42</v>
      </c>
      <c r="H4428" s="4">
        <v>0</v>
      </c>
      <c r="I4428" s="25"/>
      <c r="J4428" s="26" t="str">
        <f t="shared" si="418"/>
        <v>No</v>
      </c>
      <c r="K4428" s="26" t="str">
        <f t="shared" si="419"/>
        <v>GB</v>
      </c>
      <c r="L4428" s="26" t="str">
        <f t="shared" si="420"/>
        <v>Invalid</v>
      </c>
      <c r="M4428" s="26" t="str">
        <f>IF(OR(ISBLANK(B4428),ISBLANK(C4428),ISBLANK(D4428)),"Missing",IFERROR(VLOOKUP(A4428,'RM Postcodes'!$A:$B,2,0),"Invalid"))</f>
        <v>live</v>
      </c>
      <c r="N4428" s="26" t="str">
        <f t="shared" si="421"/>
        <v>Redact</v>
      </c>
      <c r="O4428" s="26" t="str">
        <f t="shared" si="416"/>
        <v>Redact</v>
      </c>
    </row>
    <row r="4429" spans="1:15" x14ac:dyDescent="0.2">
      <c r="A4429" s="24" t="str">
        <f t="shared" si="417"/>
        <v>L29 9</v>
      </c>
      <c r="B4429" s="1" t="s">
        <v>12503</v>
      </c>
      <c r="C4429" s="1" t="s">
        <v>12679</v>
      </c>
      <c r="D4429" s="1" t="s">
        <v>12627</v>
      </c>
      <c r="E4429" s="2">
        <v>1</v>
      </c>
      <c r="F4429" s="3">
        <v>16902.490000000002</v>
      </c>
      <c r="G4429" s="3">
        <v>16902.490000000002</v>
      </c>
      <c r="H4429" s="4">
        <v>0</v>
      </c>
      <c r="I4429" s="25"/>
      <c r="J4429" s="26" t="str">
        <f t="shared" si="418"/>
        <v>No</v>
      </c>
      <c r="K4429" s="26" t="str">
        <f t="shared" si="419"/>
        <v>GB</v>
      </c>
      <c r="L4429" s="26" t="str">
        <f t="shared" si="420"/>
        <v>Invalid</v>
      </c>
      <c r="M4429" s="26" t="str">
        <f>IF(OR(ISBLANK(B4429),ISBLANK(C4429),ISBLANK(D4429)),"Missing",IFERROR(VLOOKUP(A4429,'RM Postcodes'!$A:$B,2,0),"Invalid"))</f>
        <v>live</v>
      </c>
      <c r="N4429" s="26" t="str">
        <f t="shared" si="421"/>
        <v>Redact</v>
      </c>
      <c r="O4429" s="26" t="str">
        <f t="shared" si="416"/>
        <v>Redact</v>
      </c>
    </row>
    <row r="4430" spans="1:15" x14ac:dyDescent="0.2">
      <c r="A4430" s="24" t="str">
        <f t="shared" si="417"/>
        <v>L3 0</v>
      </c>
      <c r="B4430" s="1" t="s">
        <v>12503</v>
      </c>
      <c r="C4430" s="1" t="s">
        <v>12665</v>
      </c>
      <c r="D4430" s="1" t="s">
        <v>12632</v>
      </c>
      <c r="E4430" s="2">
        <v>3</v>
      </c>
      <c r="F4430" s="3">
        <v>108626.92</v>
      </c>
      <c r="G4430" s="3">
        <v>40114.160000000003</v>
      </c>
      <c r="H4430" s="4">
        <v>35584.18</v>
      </c>
      <c r="I4430" s="25"/>
      <c r="J4430" s="26" t="str">
        <f t="shared" si="418"/>
        <v>No</v>
      </c>
      <c r="K4430" s="26" t="str">
        <f t="shared" si="419"/>
        <v>GB</v>
      </c>
      <c r="L4430" s="26" t="str">
        <f t="shared" si="420"/>
        <v>Invalid</v>
      </c>
      <c r="M4430" s="26" t="str">
        <f>IF(OR(ISBLANK(B4430),ISBLANK(C4430),ISBLANK(D4430)),"Missing",IFERROR(VLOOKUP(A4430,'RM Postcodes'!$A:$B,2,0),"Invalid"))</f>
        <v>live</v>
      </c>
      <c r="N4430" s="26" t="str">
        <f t="shared" si="421"/>
        <v>Redact</v>
      </c>
      <c r="O4430" s="26" t="str">
        <f t="shared" si="416"/>
        <v>Redact</v>
      </c>
    </row>
    <row r="4431" spans="1:15" x14ac:dyDescent="0.2">
      <c r="A4431" s="24" t="str">
        <f t="shared" si="417"/>
        <v>L3 1</v>
      </c>
      <c r="B4431" s="1" t="s">
        <v>12503</v>
      </c>
      <c r="C4431" s="1" t="s">
        <v>12665</v>
      </c>
      <c r="D4431" s="1" t="s">
        <v>12621</v>
      </c>
      <c r="E4431" s="2">
        <v>11</v>
      </c>
      <c r="F4431" s="3">
        <v>341694.61</v>
      </c>
      <c r="G4431" s="3">
        <v>54155.74</v>
      </c>
      <c r="H4431" s="4">
        <v>45278.02</v>
      </c>
      <c r="I4431" s="25"/>
      <c r="J4431" s="26" t="str">
        <f t="shared" si="418"/>
        <v>No</v>
      </c>
      <c r="K4431" s="26" t="str">
        <f t="shared" si="419"/>
        <v>GB</v>
      </c>
      <c r="L4431" s="26" t="str">
        <f t="shared" si="420"/>
        <v>Invalid</v>
      </c>
      <c r="M4431" s="26" t="str">
        <f>IF(OR(ISBLANK(B4431),ISBLANK(C4431),ISBLANK(D4431)),"Missing",IFERROR(VLOOKUP(A4431,'RM Postcodes'!$A:$B,2,0),"Invalid"))</f>
        <v>live</v>
      </c>
      <c r="N4431" s="26" t="str">
        <f t="shared" si="421"/>
        <v>OK</v>
      </c>
      <c r="O4431" s="26" t="str">
        <f t="shared" si="416"/>
        <v>OK</v>
      </c>
    </row>
    <row r="4432" spans="1:15" x14ac:dyDescent="0.2">
      <c r="A4432" s="24" t="str">
        <f t="shared" si="417"/>
        <v>L3 2</v>
      </c>
      <c r="B4432" s="1" t="s">
        <v>12503</v>
      </c>
      <c r="C4432" s="1" t="s">
        <v>12665</v>
      </c>
      <c r="D4432" s="1" t="s">
        <v>12640</v>
      </c>
      <c r="E4432" s="2">
        <v>8</v>
      </c>
      <c r="F4432" s="3">
        <v>333798.66000000003</v>
      </c>
      <c r="G4432" s="3">
        <v>85070.97</v>
      </c>
      <c r="H4432" s="4">
        <v>50634.61</v>
      </c>
      <c r="I4432" s="25"/>
      <c r="J4432" s="26" t="str">
        <f t="shared" si="418"/>
        <v>No</v>
      </c>
      <c r="K4432" s="26" t="str">
        <f t="shared" si="419"/>
        <v>GB</v>
      </c>
      <c r="L4432" s="26" t="str">
        <f t="shared" si="420"/>
        <v>Invalid</v>
      </c>
      <c r="M4432" s="26" t="str">
        <f>IF(OR(ISBLANK(B4432),ISBLANK(C4432),ISBLANK(D4432)),"Missing",IFERROR(VLOOKUP(A4432,'RM Postcodes'!$A:$B,2,0),"Invalid"))</f>
        <v>live</v>
      </c>
      <c r="N4432" s="26" t="str">
        <f t="shared" si="421"/>
        <v>Redact</v>
      </c>
      <c r="O4432" s="26" t="str">
        <f t="shared" si="416"/>
        <v>OK</v>
      </c>
    </row>
    <row r="4433" spans="1:15" x14ac:dyDescent="0.2">
      <c r="A4433" s="24" t="str">
        <f t="shared" si="417"/>
        <v>L3 3</v>
      </c>
      <c r="B4433" s="1" t="s">
        <v>12503</v>
      </c>
      <c r="C4433" s="1" t="s">
        <v>12665</v>
      </c>
      <c r="D4433" s="1" t="s">
        <v>12629</v>
      </c>
      <c r="E4433" s="2">
        <v>2</v>
      </c>
      <c r="F4433" s="3">
        <v>176518.81</v>
      </c>
      <c r="G4433" s="3">
        <v>160641.76999999999</v>
      </c>
      <c r="H4433" s="4">
        <v>15877.04</v>
      </c>
      <c r="I4433" s="25"/>
      <c r="J4433" s="26" t="str">
        <f t="shared" si="418"/>
        <v>No</v>
      </c>
      <c r="K4433" s="26" t="str">
        <f t="shared" si="419"/>
        <v>GB</v>
      </c>
      <c r="L4433" s="26" t="str">
        <f t="shared" si="420"/>
        <v>Invalid</v>
      </c>
      <c r="M4433" s="26" t="str">
        <f>IF(OR(ISBLANK(B4433),ISBLANK(C4433),ISBLANK(D4433)),"Missing",IFERROR(VLOOKUP(A4433,'RM Postcodes'!$A:$B,2,0),"Invalid"))</f>
        <v>live</v>
      </c>
      <c r="N4433" s="26" t="str">
        <f t="shared" si="421"/>
        <v>Redact</v>
      </c>
      <c r="O4433" s="26" t="str">
        <f t="shared" si="416"/>
        <v>Redact</v>
      </c>
    </row>
    <row r="4434" spans="1:15" x14ac:dyDescent="0.2">
      <c r="A4434" s="24" t="str">
        <f t="shared" si="417"/>
        <v>L3 4</v>
      </c>
      <c r="B4434" s="1" t="s">
        <v>12503</v>
      </c>
      <c r="C4434" s="1" t="s">
        <v>12665</v>
      </c>
      <c r="D4434" s="1" t="s">
        <v>12630</v>
      </c>
      <c r="E4434" s="2">
        <v>34</v>
      </c>
      <c r="F4434" s="3">
        <v>1894274.4600000004</v>
      </c>
      <c r="G4434" s="3">
        <v>530513.27</v>
      </c>
      <c r="H4434" s="4">
        <v>252777.16999999998</v>
      </c>
      <c r="I4434" s="25"/>
      <c r="J4434" s="26" t="str">
        <f t="shared" si="418"/>
        <v>No</v>
      </c>
      <c r="K4434" s="26" t="str">
        <f t="shared" si="419"/>
        <v>GB</v>
      </c>
      <c r="L4434" s="26" t="str">
        <f t="shared" si="420"/>
        <v>Invalid</v>
      </c>
      <c r="M4434" s="26" t="str">
        <f>IF(OR(ISBLANK(B4434),ISBLANK(C4434),ISBLANK(D4434)),"Missing",IFERROR(VLOOKUP(A4434,'RM Postcodes'!$A:$B,2,0),"Invalid"))</f>
        <v>live</v>
      </c>
      <c r="N4434" s="26" t="str">
        <f t="shared" si="421"/>
        <v>OK</v>
      </c>
      <c r="O4434" s="26" t="str">
        <f t="shared" si="416"/>
        <v>OK</v>
      </c>
    </row>
    <row r="4435" spans="1:15" x14ac:dyDescent="0.2">
      <c r="A4435" s="24" t="str">
        <f t="shared" si="417"/>
        <v>L3 5</v>
      </c>
      <c r="B4435" s="1" t="s">
        <v>12503</v>
      </c>
      <c r="C4435" s="1" t="s">
        <v>12665</v>
      </c>
      <c r="D4435" s="1" t="s">
        <v>12625</v>
      </c>
      <c r="E4435" s="2">
        <v>17</v>
      </c>
      <c r="F4435" s="3">
        <v>1224783.6100000001</v>
      </c>
      <c r="G4435" s="3">
        <v>510000</v>
      </c>
      <c r="H4435" s="4">
        <v>163333.37</v>
      </c>
      <c r="I4435" s="25"/>
      <c r="J4435" s="26" t="str">
        <f t="shared" si="418"/>
        <v>No</v>
      </c>
      <c r="K4435" s="26" t="str">
        <f t="shared" si="419"/>
        <v>GB</v>
      </c>
      <c r="L4435" s="26" t="str">
        <f t="shared" si="420"/>
        <v>Invalid</v>
      </c>
      <c r="M4435" s="26" t="str">
        <f>IF(OR(ISBLANK(B4435),ISBLANK(C4435),ISBLANK(D4435)),"Missing",IFERROR(VLOOKUP(A4435,'RM Postcodes'!$A:$B,2,0),"Invalid"))</f>
        <v>live</v>
      </c>
      <c r="N4435" s="26" t="str">
        <f t="shared" si="421"/>
        <v>OK</v>
      </c>
      <c r="O4435" s="26" t="str">
        <f t="shared" si="416"/>
        <v>OK</v>
      </c>
    </row>
    <row r="4436" spans="1:15" x14ac:dyDescent="0.2">
      <c r="A4436" s="24" t="str">
        <f t="shared" si="417"/>
        <v>L3 6</v>
      </c>
      <c r="B4436" s="1" t="s">
        <v>12503</v>
      </c>
      <c r="C4436" s="1" t="s">
        <v>12665</v>
      </c>
      <c r="D4436" s="1" t="s">
        <v>12622</v>
      </c>
      <c r="E4436" s="2">
        <v>12</v>
      </c>
      <c r="F4436" s="3">
        <v>1153974.45</v>
      </c>
      <c r="G4436" s="3">
        <v>626828.92000000004</v>
      </c>
      <c r="H4436" s="4">
        <v>250651.97999999998</v>
      </c>
      <c r="I4436" s="25"/>
      <c r="J4436" s="26" t="str">
        <f t="shared" si="418"/>
        <v>No</v>
      </c>
      <c r="K4436" s="26" t="str">
        <f t="shared" si="419"/>
        <v>GB</v>
      </c>
      <c r="L4436" s="26" t="str">
        <f t="shared" si="420"/>
        <v>Invalid</v>
      </c>
      <c r="M4436" s="26" t="str">
        <f>IF(OR(ISBLANK(B4436),ISBLANK(C4436),ISBLANK(D4436)),"Missing",IFERROR(VLOOKUP(A4436,'RM Postcodes'!$A:$B,2,0),"Invalid"))</f>
        <v>live</v>
      </c>
      <c r="N4436" s="26" t="str">
        <f t="shared" si="421"/>
        <v>OK</v>
      </c>
      <c r="O4436" s="26" t="str">
        <f t="shared" si="416"/>
        <v>Redact</v>
      </c>
    </row>
    <row r="4437" spans="1:15" x14ac:dyDescent="0.2">
      <c r="A4437" s="24" t="str">
        <f t="shared" si="417"/>
        <v>L3 7</v>
      </c>
      <c r="B4437" s="1" t="s">
        <v>12503</v>
      </c>
      <c r="C4437" s="1" t="s">
        <v>12665</v>
      </c>
      <c r="D4437" s="1" t="s">
        <v>12623</v>
      </c>
      <c r="E4437" s="2">
        <v>12</v>
      </c>
      <c r="F4437" s="3">
        <v>502785.5</v>
      </c>
      <c r="G4437" s="3">
        <v>225052.5</v>
      </c>
      <c r="H4437" s="4">
        <v>47488.41</v>
      </c>
      <c r="I4437" s="25"/>
      <c r="J4437" s="26" t="str">
        <f t="shared" si="418"/>
        <v>No</v>
      </c>
      <c r="K4437" s="26" t="str">
        <f t="shared" si="419"/>
        <v>GB</v>
      </c>
      <c r="L4437" s="26" t="str">
        <f t="shared" si="420"/>
        <v>Invalid</v>
      </c>
      <c r="M4437" s="26" t="str">
        <f>IF(OR(ISBLANK(B4437),ISBLANK(C4437),ISBLANK(D4437)),"Missing",IFERROR(VLOOKUP(A4437,'RM Postcodes'!$A:$B,2,0),"Invalid"))</f>
        <v>live</v>
      </c>
      <c r="N4437" s="26" t="str">
        <f t="shared" si="421"/>
        <v>OK</v>
      </c>
      <c r="O4437" s="26" t="str">
        <f t="shared" si="416"/>
        <v>OK</v>
      </c>
    </row>
    <row r="4438" spans="1:15" x14ac:dyDescent="0.2">
      <c r="A4438" s="24" t="str">
        <f t="shared" si="417"/>
        <v>L3 8</v>
      </c>
      <c r="B4438" s="1" t="s">
        <v>12503</v>
      </c>
      <c r="C4438" s="1" t="s">
        <v>12665</v>
      </c>
      <c r="D4438" s="1" t="s">
        <v>12626</v>
      </c>
      <c r="E4438" s="2">
        <v>14</v>
      </c>
      <c r="F4438" s="3">
        <v>343895.23999999987</v>
      </c>
      <c r="G4438" s="3">
        <v>51386.79</v>
      </c>
      <c r="H4438" s="4">
        <v>50942.62</v>
      </c>
      <c r="I4438" s="25"/>
      <c r="J4438" s="26" t="str">
        <f t="shared" si="418"/>
        <v>No</v>
      </c>
      <c r="K4438" s="26" t="str">
        <f t="shared" si="419"/>
        <v>GB</v>
      </c>
      <c r="L4438" s="26" t="str">
        <f t="shared" si="420"/>
        <v>Invalid</v>
      </c>
      <c r="M4438" s="26" t="str">
        <f>IF(OR(ISBLANK(B4438),ISBLANK(C4438),ISBLANK(D4438)),"Missing",IFERROR(VLOOKUP(A4438,'RM Postcodes'!$A:$B,2,0),"Invalid"))</f>
        <v>live</v>
      </c>
      <c r="N4438" s="26" t="str">
        <f t="shared" si="421"/>
        <v>OK</v>
      </c>
      <c r="O4438" s="26" t="str">
        <f t="shared" si="416"/>
        <v>OK</v>
      </c>
    </row>
    <row r="4439" spans="1:15" x14ac:dyDescent="0.2">
      <c r="A4439" s="24" t="str">
        <f t="shared" si="417"/>
        <v>L3 9</v>
      </c>
      <c r="B4439" s="1" t="s">
        <v>12503</v>
      </c>
      <c r="C4439" s="1" t="s">
        <v>12665</v>
      </c>
      <c r="D4439" s="1" t="s">
        <v>12627</v>
      </c>
      <c r="E4439" s="2">
        <v>33</v>
      </c>
      <c r="F4439" s="3">
        <v>1747030.6799999995</v>
      </c>
      <c r="G4439" s="3">
        <v>216675.75</v>
      </c>
      <c r="H4439" s="4">
        <v>200385.12</v>
      </c>
      <c r="I4439" s="25"/>
      <c r="J4439" s="26" t="str">
        <f t="shared" si="418"/>
        <v>No</v>
      </c>
      <c r="K4439" s="26" t="str">
        <f t="shared" si="419"/>
        <v>GB</v>
      </c>
      <c r="L4439" s="26" t="str">
        <f t="shared" si="420"/>
        <v>Invalid</v>
      </c>
      <c r="M4439" s="26" t="str">
        <f>IF(OR(ISBLANK(B4439),ISBLANK(C4439),ISBLANK(D4439)),"Missing",IFERROR(VLOOKUP(A4439,'RM Postcodes'!$A:$B,2,0),"Invalid"))</f>
        <v>live</v>
      </c>
      <c r="N4439" s="26" t="str">
        <f t="shared" si="421"/>
        <v>OK</v>
      </c>
      <c r="O4439" s="26" t="str">
        <f t="shared" si="416"/>
        <v>OK</v>
      </c>
    </row>
    <row r="4440" spans="1:15" x14ac:dyDescent="0.2">
      <c r="A4440" s="24" t="str">
        <f t="shared" si="417"/>
        <v>L30 0</v>
      </c>
      <c r="B4440" s="1" t="s">
        <v>12503</v>
      </c>
      <c r="C4440" s="1" t="s">
        <v>12642</v>
      </c>
      <c r="D4440" s="1" t="s">
        <v>12632</v>
      </c>
      <c r="E4440" s="2">
        <v>5</v>
      </c>
      <c r="F4440" s="3">
        <v>178156.54000000004</v>
      </c>
      <c r="G4440" s="3">
        <v>124396.95</v>
      </c>
      <c r="H4440" s="4">
        <v>35758.880000000005</v>
      </c>
      <c r="I4440" s="25"/>
      <c r="J4440" s="26" t="str">
        <f t="shared" si="418"/>
        <v>No</v>
      </c>
      <c r="K4440" s="26" t="str">
        <f t="shared" si="419"/>
        <v>GB</v>
      </c>
      <c r="L4440" s="26" t="str">
        <f t="shared" si="420"/>
        <v>Invalid</v>
      </c>
      <c r="M4440" s="26" t="str">
        <f>IF(OR(ISBLANK(B4440),ISBLANK(C4440),ISBLANK(D4440)),"Missing",IFERROR(VLOOKUP(A4440,'RM Postcodes'!$A:$B,2,0),"Invalid"))</f>
        <v>live</v>
      </c>
      <c r="N4440" s="26" t="str">
        <f t="shared" si="421"/>
        <v>Redact</v>
      </c>
      <c r="O4440" s="26" t="str">
        <f t="shared" si="416"/>
        <v>Redact</v>
      </c>
    </row>
    <row r="4441" spans="1:15" x14ac:dyDescent="0.2">
      <c r="A4441" s="24" t="str">
        <f t="shared" si="417"/>
        <v>L30 1</v>
      </c>
      <c r="B4441" s="1" t="s">
        <v>12503</v>
      </c>
      <c r="C4441" s="1" t="s">
        <v>12642</v>
      </c>
      <c r="D4441" s="1" t="s">
        <v>12621</v>
      </c>
      <c r="E4441" s="2">
        <v>10</v>
      </c>
      <c r="F4441" s="3">
        <v>366491.44</v>
      </c>
      <c r="G4441" s="3">
        <v>155116.71000000002</v>
      </c>
      <c r="H4441" s="4">
        <v>47938.32</v>
      </c>
      <c r="I4441" s="25"/>
      <c r="J4441" s="26" t="str">
        <f t="shared" si="418"/>
        <v>No</v>
      </c>
      <c r="K4441" s="26" t="str">
        <f t="shared" si="419"/>
        <v>GB</v>
      </c>
      <c r="L4441" s="26" t="str">
        <f t="shared" si="420"/>
        <v>Invalid</v>
      </c>
      <c r="M4441" s="26" t="str">
        <f>IF(OR(ISBLANK(B4441),ISBLANK(C4441),ISBLANK(D4441)),"Missing",IFERROR(VLOOKUP(A4441,'RM Postcodes'!$A:$B,2,0),"Invalid"))</f>
        <v>live</v>
      </c>
      <c r="N4441" s="26" t="str">
        <f t="shared" si="421"/>
        <v>OK</v>
      </c>
      <c r="O4441" s="26" t="str">
        <f t="shared" si="416"/>
        <v>OK</v>
      </c>
    </row>
    <row r="4442" spans="1:15" x14ac:dyDescent="0.2">
      <c r="A4442" s="24" t="str">
        <f t="shared" si="417"/>
        <v>L30 2</v>
      </c>
      <c r="B4442" s="1" t="s">
        <v>12503</v>
      </c>
      <c r="C4442" s="1" t="s">
        <v>12642</v>
      </c>
      <c r="D4442" s="1" t="s">
        <v>12640</v>
      </c>
      <c r="E4442" s="2">
        <v>2</v>
      </c>
      <c r="F4442" s="3">
        <v>13108.369999999999</v>
      </c>
      <c r="G4442" s="3">
        <v>10071.32</v>
      </c>
      <c r="H4442" s="4">
        <v>3037.05</v>
      </c>
      <c r="I4442" s="25"/>
      <c r="J4442" s="26" t="str">
        <f t="shared" si="418"/>
        <v>No</v>
      </c>
      <c r="K4442" s="26" t="str">
        <f t="shared" si="419"/>
        <v>GB</v>
      </c>
      <c r="L4442" s="26" t="str">
        <f t="shared" si="420"/>
        <v>Invalid</v>
      </c>
      <c r="M4442" s="26" t="str">
        <f>IF(OR(ISBLANK(B4442),ISBLANK(C4442),ISBLANK(D4442)),"Missing",IFERROR(VLOOKUP(A4442,'RM Postcodes'!$A:$B,2,0),"Invalid"))</f>
        <v>live</v>
      </c>
      <c r="N4442" s="26" t="str">
        <f t="shared" si="421"/>
        <v>Redact</v>
      </c>
      <c r="O4442" s="26" t="str">
        <f t="shared" si="416"/>
        <v>Redact</v>
      </c>
    </row>
    <row r="4443" spans="1:15" x14ac:dyDescent="0.2">
      <c r="A4443" s="24" t="str">
        <f t="shared" si="417"/>
        <v>L30 3</v>
      </c>
      <c r="B4443" s="1" t="s">
        <v>12503</v>
      </c>
      <c r="C4443" s="1" t="s">
        <v>12642</v>
      </c>
      <c r="D4443" s="1" t="s">
        <v>12629</v>
      </c>
      <c r="E4443" s="2">
        <v>1</v>
      </c>
      <c r="F4443" s="3">
        <v>26212.62</v>
      </c>
      <c r="G4443" s="3">
        <v>26212.62</v>
      </c>
      <c r="H4443" s="4">
        <v>0</v>
      </c>
      <c r="I4443" s="25"/>
      <c r="J4443" s="26" t="str">
        <f t="shared" si="418"/>
        <v>No</v>
      </c>
      <c r="K4443" s="26" t="str">
        <f t="shared" si="419"/>
        <v>GB</v>
      </c>
      <c r="L4443" s="26" t="str">
        <f t="shared" si="420"/>
        <v>Invalid</v>
      </c>
      <c r="M4443" s="26" t="str">
        <f>IF(OR(ISBLANK(B4443),ISBLANK(C4443),ISBLANK(D4443)),"Missing",IFERROR(VLOOKUP(A4443,'RM Postcodes'!$A:$B,2,0),"Invalid"))</f>
        <v>live</v>
      </c>
      <c r="N4443" s="26" t="str">
        <f t="shared" si="421"/>
        <v>Redact</v>
      </c>
      <c r="O4443" s="26" t="str">
        <f t="shared" si="416"/>
        <v>Redact</v>
      </c>
    </row>
    <row r="4444" spans="1:15" x14ac:dyDescent="0.2">
      <c r="A4444" s="24" t="str">
        <f t="shared" si="417"/>
        <v>L30 4</v>
      </c>
      <c r="B4444" s="1" t="s">
        <v>12503</v>
      </c>
      <c r="C4444" s="1" t="s">
        <v>12642</v>
      </c>
      <c r="D4444" s="1" t="s">
        <v>12630</v>
      </c>
      <c r="E4444" s="2">
        <v>4</v>
      </c>
      <c r="F4444" s="3">
        <v>238769.22999999998</v>
      </c>
      <c r="G4444" s="3">
        <v>118890.3</v>
      </c>
      <c r="H4444" s="4">
        <v>40493.71</v>
      </c>
      <c r="I4444" s="25"/>
      <c r="J4444" s="26" t="str">
        <f t="shared" si="418"/>
        <v>No</v>
      </c>
      <c r="K4444" s="26" t="str">
        <f t="shared" si="419"/>
        <v>GB</v>
      </c>
      <c r="L4444" s="26" t="str">
        <f t="shared" si="420"/>
        <v>Invalid</v>
      </c>
      <c r="M4444" s="26" t="str">
        <f>IF(OR(ISBLANK(B4444),ISBLANK(C4444),ISBLANK(D4444)),"Missing",IFERROR(VLOOKUP(A4444,'RM Postcodes'!$A:$B,2,0),"Invalid"))</f>
        <v>live</v>
      </c>
      <c r="N4444" s="26" t="str">
        <f t="shared" si="421"/>
        <v>Redact</v>
      </c>
      <c r="O4444" s="26" t="str">
        <f t="shared" si="416"/>
        <v>Redact</v>
      </c>
    </row>
    <row r="4445" spans="1:15" x14ac:dyDescent="0.2">
      <c r="A4445" s="24" t="str">
        <f t="shared" si="417"/>
        <v>L30 5</v>
      </c>
      <c r="B4445" s="1" t="s">
        <v>12503</v>
      </c>
      <c r="C4445" s="1" t="s">
        <v>12642</v>
      </c>
      <c r="D4445" s="1" t="s">
        <v>12625</v>
      </c>
      <c r="E4445" s="2">
        <v>1</v>
      </c>
      <c r="F4445" s="3">
        <v>62044.62</v>
      </c>
      <c r="G4445" s="3">
        <v>62044.62</v>
      </c>
      <c r="H4445" s="4">
        <v>0</v>
      </c>
      <c r="I4445" s="25"/>
      <c r="J4445" s="26" t="str">
        <f t="shared" si="418"/>
        <v>No</v>
      </c>
      <c r="K4445" s="26" t="str">
        <f t="shared" si="419"/>
        <v>GB</v>
      </c>
      <c r="L4445" s="26" t="str">
        <f t="shared" si="420"/>
        <v>Invalid</v>
      </c>
      <c r="M4445" s="26" t="str">
        <f>IF(OR(ISBLANK(B4445),ISBLANK(C4445),ISBLANK(D4445)),"Missing",IFERROR(VLOOKUP(A4445,'RM Postcodes'!$A:$B,2,0),"Invalid"))</f>
        <v>live</v>
      </c>
      <c r="N4445" s="26" t="str">
        <f t="shared" si="421"/>
        <v>Redact</v>
      </c>
      <c r="O4445" s="26" t="str">
        <f t="shared" si="416"/>
        <v>Redact</v>
      </c>
    </row>
    <row r="4446" spans="1:15" x14ac:dyDescent="0.2">
      <c r="A4446" s="24" t="str">
        <f t="shared" si="417"/>
        <v>L30 6</v>
      </c>
      <c r="B4446" s="1" t="s">
        <v>12503</v>
      </c>
      <c r="C4446" s="1" t="s">
        <v>12642</v>
      </c>
      <c r="D4446" s="1" t="s">
        <v>12622</v>
      </c>
      <c r="E4446" s="2">
        <v>9</v>
      </c>
      <c r="F4446" s="3">
        <v>747877.75999999989</v>
      </c>
      <c r="G4446" s="3">
        <v>277421.32999999996</v>
      </c>
      <c r="H4446" s="4">
        <v>127683.29</v>
      </c>
      <c r="I4446" s="25"/>
      <c r="J4446" s="26" t="str">
        <f t="shared" si="418"/>
        <v>No</v>
      </c>
      <c r="K4446" s="26" t="str">
        <f t="shared" si="419"/>
        <v>GB</v>
      </c>
      <c r="L4446" s="26" t="str">
        <f t="shared" si="420"/>
        <v>Invalid</v>
      </c>
      <c r="M4446" s="26" t="str">
        <f>IF(OR(ISBLANK(B4446),ISBLANK(C4446),ISBLANK(D4446)),"Missing",IFERROR(VLOOKUP(A4446,'RM Postcodes'!$A:$B,2,0),"Invalid"))</f>
        <v>live</v>
      </c>
      <c r="N4446" s="26" t="str">
        <f t="shared" si="421"/>
        <v>Redact</v>
      </c>
      <c r="O4446" s="26" t="str">
        <f t="shared" si="416"/>
        <v>OK</v>
      </c>
    </row>
    <row r="4447" spans="1:15" x14ac:dyDescent="0.2">
      <c r="A4447" s="24" t="str">
        <f t="shared" si="417"/>
        <v>L30 7</v>
      </c>
      <c r="B4447" s="1" t="s">
        <v>12503</v>
      </c>
      <c r="C4447" s="1" t="s">
        <v>12642</v>
      </c>
      <c r="D4447" s="1" t="s">
        <v>12623</v>
      </c>
      <c r="E4447" s="2">
        <v>6</v>
      </c>
      <c r="F4447" s="3">
        <v>77326.91</v>
      </c>
      <c r="G4447" s="3">
        <v>38800.71</v>
      </c>
      <c r="H4447" s="4">
        <v>17861.66</v>
      </c>
      <c r="I4447" s="25"/>
      <c r="J4447" s="26" t="str">
        <f t="shared" si="418"/>
        <v>No</v>
      </c>
      <c r="K4447" s="26" t="str">
        <f t="shared" si="419"/>
        <v>GB</v>
      </c>
      <c r="L4447" s="26" t="str">
        <f t="shared" si="420"/>
        <v>Invalid</v>
      </c>
      <c r="M4447" s="26" t="str">
        <f>IF(OR(ISBLANK(B4447),ISBLANK(C4447),ISBLANK(D4447)),"Missing",IFERROR(VLOOKUP(A4447,'RM Postcodes'!$A:$B,2,0),"Invalid"))</f>
        <v>live</v>
      </c>
      <c r="N4447" s="26" t="str">
        <f t="shared" si="421"/>
        <v>Redact</v>
      </c>
      <c r="O4447" s="26" t="str">
        <f t="shared" si="416"/>
        <v>Redact</v>
      </c>
    </row>
    <row r="4448" spans="1:15" x14ac:dyDescent="0.2">
      <c r="A4448" s="24" t="str">
        <f t="shared" si="417"/>
        <v>L30 8</v>
      </c>
      <c r="B4448" s="1" t="s">
        <v>12503</v>
      </c>
      <c r="C4448" s="1" t="s">
        <v>12642</v>
      </c>
      <c r="D4448" s="1" t="s">
        <v>12626</v>
      </c>
      <c r="E4448" s="2">
        <v>4</v>
      </c>
      <c r="F4448" s="3">
        <v>75311.58</v>
      </c>
      <c r="G4448" s="3">
        <v>47544.65</v>
      </c>
      <c r="H4448" s="4">
        <v>14619.45</v>
      </c>
      <c r="I4448" s="25"/>
      <c r="J4448" s="26" t="str">
        <f t="shared" si="418"/>
        <v>No</v>
      </c>
      <c r="K4448" s="26" t="str">
        <f t="shared" si="419"/>
        <v>GB</v>
      </c>
      <c r="L4448" s="26" t="str">
        <f t="shared" si="420"/>
        <v>Invalid</v>
      </c>
      <c r="M4448" s="26" t="str">
        <f>IF(OR(ISBLANK(B4448),ISBLANK(C4448),ISBLANK(D4448)),"Missing",IFERROR(VLOOKUP(A4448,'RM Postcodes'!$A:$B,2,0),"Invalid"))</f>
        <v>live</v>
      </c>
      <c r="N4448" s="26" t="str">
        <f t="shared" si="421"/>
        <v>Redact</v>
      </c>
      <c r="O4448" s="26" t="str">
        <f t="shared" si="416"/>
        <v>Redact</v>
      </c>
    </row>
    <row r="4449" spans="1:15" x14ac:dyDescent="0.2">
      <c r="A4449" s="24" t="str">
        <f t="shared" si="417"/>
        <v>L30 9</v>
      </c>
      <c r="B4449" s="1" t="s">
        <v>12503</v>
      </c>
      <c r="C4449" s="1" t="s">
        <v>12642</v>
      </c>
      <c r="D4449" s="1" t="s">
        <v>12627</v>
      </c>
      <c r="E4449" s="2">
        <v>1</v>
      </c>
      <c r="F4449" s="3">
        <v>8098.84</v>
      </c>
      <c r="G4449" s="3">
        <v>8098.84</v>
      </c>
      <c r="H4449" s="4">
        <v>0</v>
      </c>
      <c r="I4449" s="25"/>
      <c r="J4449" s="26" t="str">
        <f t="shared" si="418"/>
        <v>No</v>
      </c>
      <c r="K4449" s="26" t="str">
        <f t="shared" si="419"/>
        <v>GB</v>
      </c>
      <c r="L4449" s="26" t="str">
        <f t="shared" si="420"/>
        <v>Invalid</v>
      </c>
      <c r="M4449" s="26" t="str">
        <f>IF(OR(ISBLANK(B4449),ISBLANK(C4449),ISBLANK(D4449)),"Missing",IFERROR(VLOOKUP(A4449,'RM Postcodes'!$A:$B,2,0),"Invalid"))</f>
        <v>live</v>
      </c>
      <c r="N4449" s="26" t="str">
        <f t="shared" si="421"/>
        <v>Redact</v>
      </c>
      <c r="O4449" s="26" t="str">
        <f t="shared" si="416"/>
        <v>Redact</v>
      </c>
    </row>
    <row r="4450" spans="1:15" x14ac:dyDescent="0.2">
      <c r="A4450" s="24" t="str">
        <f t="shared" si="417"/>
        <v>L31 0</v>
      </c>
      <c r="B4450" s="1" t="s">
        <v>12503</v>
      </c>
      <c r="C4450" s="1" t="s">
        <v>12643</v>
      </c>
      <c r="D4450" s="1" t="s">
        <v>12632</v>
      </c>
      <c r="E4450" s="2">
        <v>6</v>
      </c>
      <c r="F4450" s="3">
        <v>68539.22</v>
      </c>
      <c r="G4450" s="3">
        <v>18038.39</v>
      </c>
      <c r="H4450" s="4">
        <v>16197.47</v>
      </c>
      <c r="I4450" s="25"/>
      <c r="J4450" s="26" t="str">
        <f t="shared" si="418"/>
        <v>No</v>
      </c>
      <c r="K4450" s="26" t="str">
        <f t="shared" si="419"/>
        <v>GB</v>
      </c>
      <c r="L4450" s="26" t="str">
        <f t="shared" si="420"/>
        <v>Invalid</v>
      </c>
      <c r="M4450" s="26" t="str">
        <f>IF(OR(ISBLANK(B4450),ISBLANK(C4450),ISBLANK(D4450)),"Missing",IFERROR(VLOOKUP(A4450,'RM Postcodes'!$A:$B,2,0),"Invalid"))</f>
        <v>live</v>
      </c>
      <c r="N4450" s="26" t="str">
        <f t="shared" si="421"/>
        <v>Redact</v>
      </c>
      <c r="O4450" s="26" t="str">
        <f t="shared" si="416"/>
        <v>OK</v>
      </c>
    </row>
    <row r="4451" spans="1:15" x14ac:dyDescent="0.2">
      <c r="A4451" s="24" t="str">
        <f t="shared" si="417"/>
        <v>L31 1</v>
      </c>
      <c r="B4451" s="1" t="s">
        <v>12503</v>
      </c>
      <c r="C4451" s="1" t="s">
        <v>12643</v>
      </c>
      <c r="D4451" s="1" t="s">
        <v>12621</v>
      </c>
      <c r="E4451" s="2">
        <v>12</v>
      </c>
      <c r="F4451" s="3">
        <v>268518.64999999997</v>
      </c>
      <c r="G4451" s="3">
        <v>79850.5</v>
      </c>
      <c r="H4451" s="4">
        <v>47488.42</v>
      </c>
      <c r="I4451" s="25"/>
      <c r="J4451" s="26" t="str">
        <f t="shared" si="418"/>
        <v>No</v>
      </c>
      <c r="K4451" s="26" t="str">
        <f t="shared" si="419"/>
        <v>GB</v>
      </c>
      <c r="L4451" s="26" t="str">
        <f t="shared" si="420"/>
        <v>Invalid</v>
      </c>
      <c r="M4451" s="26" t="str">
        <f>IF(OR(ISBLANK(B4451),ISBLANK(C4451),ISBLANK(D4451)),"Missing",IFERROR(VLOOKUP(A4451,'RM Postcodes'!$A:$B,2,0),"Invalid"))</f>
        <v>live</v>
      </c>
      <c r="N4451" s="26" t="str">
        <f t="shared" si="421"/>
        <v>OK</v>
      </c>
      <c r="O4451" s="26" t="str">
        <f t="shared" si="416"/>
        <v>OK</v>
      </c>
    </row>
    <row r="4452" spans="1:15" x14ac:dyDescent="0.2">
      <c r="A4452" s="24" t="str">
        <f t="shared" si="417"/>
        <v>L31 2</v>
      </c>
      <c r="B4452" s="1" t="s">
        <v>12503</v>
      </c>
      <c r="C4452" s="1" t="s">
        <v>12643</v>
      </c>
      <c r="D4452" s="1" t="s">
        <v>12640</v>
      </c>
      <c r="E4452" s="2">
        <v>17</v>
      </c>
      <c r="F4452" s="3">
        <v>308408.5</v>
      </c>
      <c r="G4452" s="3">
        <v>44982.78</v>
      </c>
      <c r="H4452" s="4">
        <v>41296.400000000001</v>
      </c>
      <c r="I4452" s="25"/>
      <c r="J4452" s="26" t="str">
        <f t="shared" si="418"/>
        <v>No</v>
      </c>
      <c r="K4452" s="26" t="str">
        <f t="shared" si="419"/>
        <v>GB</v>
      </c>
      <c r="L4452" s="26" t="str">
        <f t="shared" si="420"/>
        <v>Invalid</v>
      </c>
      <c r="M4452" s="26" t="str">
        <f>IF(OR(ISBLANK(B4452),ISBLANK(C4452),ISBLANK(D4452)),"Missing",IFERROR(VLOOKUP(A4452,'RM Postcodes'!$A:$B,2,0),"Invalid"))</f>
        <v>live</v>
      </c>
      <c r="N4452" s="26" t="str">
        <f t="shared" si="421"/>
        <v>OK</v>
      </c>
      <c r="O4452" s="26" t="str">
        <f t="shared" si="416"/>
        <v>OK</v>
      </c>
    </row>
    <row r="4453" spans="1:15" x14ac:dyDescent="0.2">
      <c r="A4453" s="24" t="str">
        <f t="shared" si="417"/>
        <v>L31 3</v>
      </c>
      <c r="B4453" s="1" t="s">
        <v>12503</v>
      </c>
      <c r="C4453" s="1" t="s">
        <v>12643</v>
      </c>
      <c r="D4453" s="1" t="s">
        <v>12629</v>
      </c>
      <c r="E4453" s="2">
        <v>5</v>
      </c>
      <c r="F4453" s="3">
        <v>99740.209999999992</v>
      </c>
      <c r="G4453" s="3">
        <v>50801.95</v>
      </c>
      <c r="H4453" s="4">
        <v>16197.5</v>
      </c>
      <c r="I4453" s="25"/>
      <c r="J4453" s="26" t="str">
        <f t="shared" si="418"/>
        <v>No</v>
      </c>
      <c r="K4453" s="26" t="str">
        <f t="shared" si="419"/>
        <v>GB</v>
      </c>
      <c r="L4453" s="26" t="str">
        <f t="shared" si="420"/>
        <v>Invalid</v>
      </c>
      <c r="M4453" s="26" t="str">
        <f>IF(OR(ISBLANK(B4453),ISBLANK(C4453),ISBLANK(D4453)),"Missing",IFERROR(VLOOKUP(A4453,'RM Postcodes'!$A:$B,2,0),"Invalid"))</f>
        <v>live</v>
      </c>
      <c r="N4453" s="26" t="str">
        <f t="shared" si="421"/>
        <v>Redact</v>
      </c>
      <c r="O4453" s="26" t="str">
        <f t="shared" si="416"/>
        <v>Redact</v>
      </c>
    </row>
    <row r="4454" spans="1:15" x14ac:dyDescent="0.2">
      <c r="A4454" s="24" t="str">
        <f t="shared" si="417"/>
        <v>L31 4</v>
      </c>
      <c r="B4454" s="1" t="s">
        <v>12503</v>
      </c>
      <c r="C4454" s="1" t="s">
        <v>12643</v>
      </c>
      <c r="D4454" s="1" t="s">
        <v>12630</v>
      </c>
      <c r="E4454" s="2">
        <v>12</v>
      </c>
      <c r="F4454" s="3">
        <v>185741.34</v>
      </c>
      <c r="G4454" s="3">
        <v>43687.8</v>
      </c>
      <c r="H4454" s="4">
        <v>27959.279999999999</v>
      </c>
      <c r="I4454" s="25"/>
      <c r="J4454" s="26" t="str">
        <f t="shared" si="418"/>
        <v>No</v>
      </c>
      <c r="K4454" s="26" t="str">
        <f t="shared" si="419"/>
        <v>GB</v>
      </c>
      <c r="L4454" s="26" t="str">
        <f t="shared" si="420"/>
        <v>Invalid</v>
      </c>
      <c r="M4454" s="26" t="str">
        <f>IF(OR(ISBLANK(B4454),ISBLANK(C4454),ISBLANK(D4454)),"Missing",IFERROR(VLOOKUP(A4454,'RM Postcodes'!$A:$B,2,0),"Invalid"))</f>
        <v>live</v>
      </c>
      <c r="N4454" s="26" t="str">
        <f t="shared" si="421"/>
        <v>OK</v>
      </c>
      <c r="O4454" s="26" t="str">
        <f t="shared" si="416"/>
        <v>OK</v>
      </c>
    </row>
    <row r="4455" spans="1:15" x14ac:dyDescent="0.2">
      <c r="A4455" s="24" t="str">
        <f t="shared" si="417"/>
        <v>L31 5</v>
      </c>
      <c r="B4455" s="1" t="s">
        <v>12503</v>
      </c>
      <c r="C4455" s="1" t="s">
        <v>12643</v>
      </c>
      <c r="D4455" s="1" t="s">
        <v>12625</v>
      </c>
      <c r="E4455" s="2">
        <v>9</v>
      </c>
      <c r="F4455" s="3">
        <v>173790.26</v>
      </c>
      <c r="G4455" s="3">
        <v>49188.04</v>
      </c>
      <c r="H4455" s="4">
        <v>39692.67</v>
      </c>
      <c r="I4455" s="25"/>
      <c r="J4455" s="26" t="str">
        <f t="shared" si="418"/>
        <v>No</v>
      </c>
      <c r="K4455" s="26" t="str">
        <f t="shared" si="419"/>
        <v>GB</v>
      </c>
      <c r="L4455" s="26" t="str">
        <f t="shared" si="420"/>
        <v>Invalid</v>
      </c>
      <c r="M4455" s="26" t="str">
        <f>IF(OR(ISBLANK(B4455),ISBLANK(C4455),ISBLANK(D4455)),"Missing",IFERROR(VLOOKUP(A4455,'RM Postcodes'!$A:$B,2,0),"Invalid"))</f>
        <v>live</v>
      </c>
      <c r="N4455" s="26" t="str">
        <f t="shared" si="421"/>
        <v>Redact</v>
      </c>
      <c r="O4455" s="26" t="str">
        <f t="shared" si="416"/>
        <v>OK</v>
      </c>
    </row>
    <row r="4456" spans="1:15" x14ac:dyDescent="0.2">
      <c r="A4456" s="24" t="str">
        <f t="shared" si="417"/>
        <v>L31 6</v>
      </c>
      <c r="B4456" s="1" t="s">
        <v>12503</v>
      </c>
      <c r="C4456" s="1" t="s">
        <v>12643</v>
      </c>
      <c r="D4456" s="1" t="s">
        <v>12622</v>
      </c>
      <c r="E4456" s="2">
        <v>9</v>
      </c>
      <c r="F4456" s="3">
        <v>287433.03000000003</v>
      </c>
      <c r="G4456" s="3">
        <v>160000.04</v>
      </c>
      <c r="H4456" s="4">
        <v>39692.69</v>
      </c>
      <c r="I4456" s="25"/>
      <c r="J4456" s="26" t="str">
        <f t="shared" si="418"/>
        <v>No</v>
      </c>
      <c r="K4456" s="26" t="str">
        <f t="shared" si="419"/>
        <v>GB</v>
      </c>
      <c r="L4456" s="26" t="str">
        <f t="shared" si="420"/>
        <v>Invalid</v>
      </c>
      <c r="M4456" s="26" t="str">
        <f>IF(OR(ISBLANK(B4456),ISBLANK(C4456),ISBLANK(D4456)),"Missing",IFERROR(VLOOKUP(A4456,'RM Postcodes'!$A:$B,2,0),"Invalid"))</f>
        <v>live</v>
      </c>
      <c r="N4456" s="26" t="str">
        <f t="shared" si="421"/>
        <v>Redact</v>
      </c>
      <c r="O4456" s="26" t="str">
        <f t="shared" si="416"/>
        <v>Redact</v>
      </c>
    </row>
    <row r="4457" spans="1:15" x14ac:dyDescent="0.2">
      <c r="A4457" s="24" t="str">
        <f t="shared" si="417"/>
        <v>L31 7</v>
      </c>
      <c r="B4457" s="1" t="s">
        <v>12503</v>
      </c>
      <c r="C4457" s="1" t="s">
        <v>12643</v>
      </c>
      <c r="D4457" s="1" t="s">
        <v>12623</v>
      </c>
      <c r="E4457" s="2">
        <v>10</v>
      </c>
      <c r="F4457" s="3">
        <v>121293.25</v>
      </c>
      <c r="G4457" s="3">
        <v>30299.75</v>
      </c>
      <c r="H4457" s="4">
        <v>22580.37</v>
      </c>
      <c r="I4457" s="25"/>
      <c r="J4457" s="26" t="str">
        <f t="shared" si="418"/>
        <v>No</v>
      </c>
      <c r="K4457" s="26" t="str">
        <f t="shared" si="419"/>
        <v>GB</v>
      </c>
      <c r="L4457" s="26" t="str">
        <f t="shared" si="420"/>
        <v>Invalid</v>
      </c>
      <c r="M4457" s="26" t="str">
        <f>IF(OR(ISBLANK(B4457),ISBLANK(C4457),ISBLANK(D4457)),"Missing",IFERROR(VLOOKUP(A4457,'RM Postcodes'!$A:$B,2,0),"Invalid"))</f>
        <v>live</v>
      </c>
      <c r="N4457" s="26" t="str">
        <f t="shared" si="421"/>
        <v>OK</v>
      </c>
      <c r="O4457" s="26" t="str">
        <f t="shared" si="416"/>
        <v>OK</v>
      </c>
    </row>
    <row r="4458" spans="1:15" x14ac:dyDescent="0.2">
      <c r="A4458" s="24" t="str">
        <f t="shared" si="417"/>
        <v>L31 8</v>
      </c>
      <c r="B4458" s="1" t="s">
        <v>12503</v>
      </c>
      <c r="C4458" s="1" t="s">
        <v>12643</v>
      </c>
      <c r="D4458" s="1" t="s">
        <v>12626</v>
      </c>
      <c r="E4458" s="2">
        <v>9</v>
      </c>
      <c r="F4458" s="3">
        <v>3188884.5</v>
      </c>
      <c r="G4458" s="3">
        <v>3001887.99</v>
      </c>
      <c r="H4458" s="4">
        <v>49358.77</v>
      </c>
      <c r="I4458" s="25"/>
      <c r="J4458" s="26" t="str">
        <f t="shared" si="418"/>
        <v>No</v>
      </c>
      <c r="K4458" s="26" t="str">
        <f t="shared" si="419"/>
        <v>GB</v>
      </c>
      <c r="L4458" s="26" t="str">
        <f t="shared" si="420"/>
        <v>Invalid</v>
      </c>
      <c r="M4458" s="26" t="str">
        <f>IF(OR(ISBLANK(B4458),ISBLANK(C4458),ISBLANK(D4458)),"Missing",IFERROR(VLOOKUP(A4458,'RM Postcodes'!$A:$B,2,0),"Invalid"))</f>
        <v>live</v>
      </c>
      <c r="N4458" s="26" t="str">
        <f t="shared" si="421"/>
        <v>Redact</v>
      </c>
      <c r="O4458" s="26" t="str">
        <f t="shared" si="416"/>
        <v>Redact</v>
      </c>
    </row>
    <row r="4459" spans="1:15" x14ac:dyDescent="0.2">
      <c r="A4459" s="24" t="str">
        <f t="shared" si="417"/>
        <v>L31 9</v>
      </c>
      <c r="B4459" s="1" t="s">
        <v>12503</v>
      </c>
      <c r="C4459" s="1" t="s">
        <v>12643</v>
      </c>
      <c r="D4459" s="1" t="s">
        <v>12627</v>
      </c>
      <c r="E4459" s="2">
        <v>8</v>
      </c>
      <c r="F4459" s="3">
        <v>149072.84999999998</v>
      </c>
      <c r="G4459" s="3">
        <v>78580.14</v>
      </c>
      <c r="H4459" s="4">
        <v>15133.55</v>
      </c>
      <c r="I4459" s="25"/>
      <c r="J4459" s="26" t="str">
        <f t="shared" si="418"/>
        <v>No</v>
      </c>
      <c r="K4459" s="26" t="str">
        <f t="shared" si="419"/>
        <v>GB</v>
      </c>
      <c r="L4459" s="26" t="str">
        <f t="shared" si="420"/>
        <v>Invalid</v>
      </c>
      <c r="M4459" s="26" t="str">
        <f>IF(OR(ISBLANK(B4459),ISBLANK(C4459),ISBLANK(D4459)),"Missing",IFERROR(VLOOKUP(A4459,'RM Postcodes'!$A:$B,2,0),"Invalid"))</f>
        <v>live</v>
      </c>
      <c r="N4459" s="26" t="str">
        <f t="shared" si="421"/>
        <v>Redact</v>
      </c>
      <c r="O4459" s="26" t="str">
        <f t="shared" si="416"/>
        <v>Redact</v>
      </c>
    </row>
    <row r="4460" spans="1:15" x14ac:dyDescent="0.2">
      <c r="A4460" s="24" t="str">
        <f t="shared" si="417"/>
        <v>L32 0</v>
      </c>
      <c r="B4460" s="1" t="s">
        <v>12503</v>
      </c>
      <c r="C4460" s="1" t="s">
        <v>12644</v>
      </c>
      <c r="D4460" s="1" t="s">
        <v>12632</v>
      </c>
      <c r="E4460" s="2">
        <v>3</v>
      </c>
      <c r="F4460" s="3">
        <v>76982.240000000005</v>
      </c>
      <c r="G4460" s="3">
        <v>51264.23</v>
      </c>
      <c r="H4460" s="4">
        <v>25715.51</v>
      </c>
      <c r="I4460" s="25"/>
      <c r="J4460" s="26" t="str">
        <f t="shared" si="418"/>
        <v>No</v>
      </c>
      <c r="K4460" s="26" t="str">
        <f t="shared" si="419"/>
        <v>GB</v>
      </c>
      <c r="L4460" s="26" t="str">
        <f t="shared" si="420"/>
        <v>Invalid</v>
      </c>
      <c r="M4460" s="26" t="str">
        <f>IF(OR(ISBLANK(B4460),ISBLANK(C4460),ISBLANK(D4460)),"Missing",IFERROR(VLOOKUP(A4460,'RM Postcodes'!$A:$B,2,0),"Invalid"))</f>
        <v>live</v>
      </c>
      <c r="N4460" s="26" t="str">
        <f t="shared" si="421"/>
        <v>Redact</v>
      </c>
      <c r="O4460" s="26" t="str">
        <f t="shared" si="416"/>
        <v>Redact</v>
      </c>
    </row>
    <row r="4461" spans="1:15" x14ac:dyDescent="0.2">
      <c r="A4461" s="24" t="str">
        <f t="shared" si="417"/>
        <v>L32 1</v>
      </c>
      <c r="B4461" s="1" t="s">
        <v>12503</v>
      </c>
      <c r="C4461" s="1" t="s">
        <v>12644</v>
      </c>
      <c r="D4461" s="1" t="s">
        <v>12621</v>
      </c>
      <c r="E4461" s="2">
        <v>2</v>
      </c>
      <c r="F4461" s="3">
        <v>40830.6</v>
      </c>
      <c r="G4461" s="3">
        <v>36005.49</v>
      </c>
      <c r="H4461" s="4">
        <v>4825.1099999999997</v>
      </c>
      <c r="I4461" s="25"/>
      <c r="J4461" s="26" t="str">
        <f t="shared" si="418"/>
        <v>No</v>
      </c>
      <c r="K4461" s="26" t="str">
        <f t="shared" si="419"/>
        <v>GB</v>
      </c>
      <c r="L4461" s="26" t="str">
        <f t="shared" si="420"/>
        <v>Invalid</v>
      </c>
      <c r="M4461" s="26" t="str">
        <f>IF(OR(ISBLANK(B4461),ISBLANK(C4461),ISBLANK(D4461)),"Missing",IFERROR(VLOOKUP(A4461,'RM Postcodes'!$A:$B,2,0),"Invalid"))</f>
        <v>live</v>
      </c>
      <c r="N4461" s="26" t="str">
        <f t="shared" si="421"/>
        <v>Redact</v>
      </c>
      <c r="O4461" s="26" t="str">
        <f t="shared" si="416"/>
        <v>Redact</v>
      </c>
    </row>
    <row r="4462" spans="1:15" x14ac:dyDescent="0.2">
      <c r="A4462" s="24" t="str">
        <f t="shared" si="417"/>
        <v>L32 2</v>
      </c>
      <c r="B4462" s="1" t="s">
        <v>12503</v>
      </c>
      <c r="C4462" s="1" t="s">
        <v>12644</v>
      </c>
      <c r="D4462" s="1" t="s">
        <v>12640</v>
      </c>
      <c r="E4462" s="2">
        <v>10</v>
      </c>
      <c r="F4462" s="3">
        <v>198705.37</v>
      </c>
      <c r="G4462" s="3">
        <v>39692.69</v>
      </c>
      <c r="H4462" s="4">
        <v>29772.89</v>
      </c>
      <c r="I4462" s="25"/>
      <c r="J4462" s="26" t="str">
        <f t="shared" si="418"/>
        <v>No</v>
      </c>
      <c r="K4462" s="26" t="str">
        <f t="shared" si="419"/>
        <v>GB</v>
      </c>
      <c r="L4462" s="26" t="str">
        <f t="shared" si="420"/>
        <v>Invalid</v>
      </c>
      <c r="M4462" s="26" t="str">
        <f>IF(OR(ISBLANK(B4462),ISBLANK(C4462),ISBLANK(D4462)),"Missing",IFERROR(VLOOKUP(A4462,'RM Postcodes'!$A:$B,2,0),"Invalid"))</f>
        <v>live</v>
      </c>
      <c r="N4462" s="26" t="str">
        <f t="shared" si="421"/>
        <v>OK</v>
      </c>
      <c r="O4462" s="26" t="str">
        <f t="shared" si="416"/>
        <v>OK</v>
      </c>
    </row>
    <row r="4463" spans="1:15" x14ac:dyDescent="0.2">
      <c r="A4463" s="24" t="str">
        <f t="shared" si="417"/>
        <v>L32 3</v>
      </c>
      <c r="B4463" s="1" t="s">
        <v>12503</v>
      </c>
      <c r="C4463" s="1" t="s">
        <v>12644</v>
      </c>
      <c r="D4463" s="1" t="s">
        <v>12629</v>
      </c>
      <c r="E4463" s="2">
        <v>1</v>
      </c>
      <c r="F4463" s="3">
        <v>21295.33</v>
      </c>
      <c r="G4463" s="3">
        <v>21295.33</v>
      </c>
      <c r="H4463" s="4">
        <v>0</v>
      </c>
      <c r="I4463" s="25"/>
      <c r="J4463" s="26" t="str">
        <f t="shared" si="418"/>
        <v>No</v>
      </c>
      <c r="K4463" s="26" t="str">
        <f t="shared" si="419"/>
        <v>GB</v>
      </c>
      <c r="L4463" s="26" t="str">
        <f t="shared" si="420"/>
        <v>Invalid</v>
      </c>
      <c r="M4463" s="26" t="str">
        <f>IF(OR(ISBLANK(B4463),ISBLANK(C4463),ISBLANK(D4463)),"Missing",IFERROR(VLOOKUP(A4463,'RM Postcodes'!$A:$B,2,0),"Invalid"))</f>
        <v>live</v>
      </c>
      <c r="N4463" s="26" t="str">
        <f t="shared" si="421"/>
        <v>Redact</v>
      </c>
      <c r="O4463" s="26" t="str">
        <f t="shared" si="416"/>
        <v>Redact</v>
      </c>
    </row>
    <row r="4464" spans="1:15" x14ac:dyDescent="0.2">
      <c r="A4464" s="24" t="str">
        <f t="shared" si="417"/>
        <v>L32 4</v>
      </c>
      <c r="B4464" s="1" t="s">
        <v>12503</v>
      </c>
      <c r="C4464" s="1" t="s">
        <v>12644</v>
      </c>
      <c r="D4464" s="1" t="s">
        <v>12630</v>
      </c>
      <c r="E4464" s="2">
        <v>2</v>
      </c>
      <c r="F4464" s="3">
        <v>54577.490000000005</v>
      </c>
      <c r="G4464" s="3">
        <v>39692.69</v>
      </c>
      <c r="H4464" s="4">
        <v>14884.8</v>
      </c>
      <c r="I4464" s="25"/>
      <c r="J4464" s="26" t="str">
        <f t="shared" si="418"/>
        <v>No</v>
      </c>
      <c r="K4464" s="26" t="str">
        <f t="shared" si="419"/>
        <v>GB</v>
      </c>
      <c r="L4464" s="26" t="str">
        <f t="shared" si="420"/>
        <v>Invalid</v>
      </c>
      <c r="M4464" s="26" t="str">
        <f>IF(OR(ISBLANK(B4464),ISBLANK(C4464),ISBLANK(D4464)),"Missing",IFERROR(VLOOKUP(A4464,'RM Postcodes'!$A:$B,2,0),"Invalid"))</f>
        <v>live</v>
      </c>
      <c r="N4464" s="26" t="str">
        <f t="shared" si="421"/>
        <v>Redact</v>
      </c>
      <c r="O4464" s="26" t="str">
        <f t="shared" si="416"/>
        <v>Redact</v>
      </c>
    </row>
    <row r="4465" spans="1:15" x14ac:dyDescent="0.2">
      <c r="A4465" s="24" t="str">
        <f t="shared" si="417"/>
        <v>L32 5</v>
      </c>
      <c r="B4465" s="1" t="s">
        <v>12503</v>
      </c>
      <c r="C4465" s="1" t="s">
        <v>12644</v>
      </c>
      <c r="D4465" s="1" t="s">
        <v>12625</v>
      </c>
      <c r="E4465" s="2">
        <v>1</v>
      </c>
      <c r="F4465" s="3">
        <v>39649.24</v>
      </c>
      <c r="G4465" s="3">
        <v>39649.24</v>
      </c>
      <c r="H4465" s="4">
        <v>0</v>
      </c>
      <c r="I4465" s="25"/>
      <c r="J4465" s="26" t="str">
        <f t="shared" si="418"/>
        <v>No</v>
      </c>
      <c r="K4465" s="26" t="str">
        <f t="shared" si="419"/>
        <v>GB</v>
      </c>
      <c r="L4465" s="26" t="str">
        <f t="shared" si="420"/>
        <v>Invalid</v>
      </c>
      <c r="M4465" s="26" t="str">
        <f>IF(OR(ISBLANK(B4465),ISBLANK(C4465),ISBLANK(D4465)),"Missing",IFERROR(VLOOKUP(A4465,'RM Postcodes'!$A:$B,2,0),"Invalid"))</f>
        <v>live</v>
      </c>
      <c r="N4465" s="26" t="str">
        <f t="shared" si="421"/>
        <v>Redact</v>
      </c>
      <c r="O4465" s="26" t="str">
        <f t="shared" si="416"/>
        <v>Redact</v>
      </c>
    </row>
    <row r="4466" spans="1:15" x14ac:dyDescent="0.2">
      <c r="A4466" s="24" t="str">
        <f t="shared" si="417"/>
        <v>L32 6</v>
      </c>
      <c r="B4466" s="1" t="s">
        <v>12503</v>
      </c>
      <c r="C4466" s="1" t="s">
        <v>12644</v>
      </c>
      <c r="D4466" s="1" t="s">
        <v>12622</v>
      </c>
      <c r="E4466" s="2">
        <v>3</v>
      </c>
      <c r="F4466" s="3">
        <v>164354.49000000002</v>
      </c>
      <c r="G4466" s="3">
        <v>102612.73</v>
      </c>
      <c r="H4466" s="4">
        <v>45504.53</v>
      </c>
      <c r="I4466" s="25"/>
      <c r="J4466" s="26" t="str">
        <f t="shared" si="418"/>
        <v>No</v>
      </c>
      <c r="K4466" s="26" t="str">
        <f t="shared" si="419"/>
        <v>GB</v>
      </c>
      <c r="L4466" s="26" t="str">
        <f t="shared" si="420"/>
        <v>Invalid</v>
      </c>
      <c r="M4466" s="26" t="str">
        <f>IF(OR(ISBLANK(B4466),ISBLANK(C4466),ISBLANK(D4466)),"Missing",IFERROR(VLOOKUP(A4466,'RM Postcodes'!$A:$B,2,0),"Invalid"))</f>
        <v>live</v>
      </c>
      <c r="N4466" s="26" t="str">
        <f t="shared" si="421"/>
        <v>Redact</v>
      </c>
      <c r="O4466" s="26" t="str">
        <f t="shared" si="416"/>
        <v>Redact</v>
      </c>
    </row>
    <row r="4467" spans="1:15" x14ac:dyDescent="0.2">
      <c r="A4467" s="24" t="str">
        <f t="shared" si="417"/>
        <v>L32 7</v>
      </c>
      <c r="B4467" s="1" t="s">
        <v>12503</v>
      </c>
      <c r="C4467" s="1" t="s">
        <v>12644</v>
      </c>
      <c r="D4467" s="1" t="s">
        <v>12623</v>
      </c>
      <c r="E4467" s="2">
        <v>4</v>
      </c>
      <c r="F4467" s="3">
        <v>93429.67</v>
      </c>
      <c r="G4467" s="3">
        <v>41296.46</v>
      </c>
      <c r="H4467" s="4">
        <v>39692.85</v>
      </c>
      <c r="I4467" s="25"/>
      <c r="J4467" s="26" t="str">
        <f t="shared" si="418"/>
        <v>No</v>
      </c>
      <c r="K4467" s="26" t="str">
        <f t="shared" si="419"/>
        <v>GB</v>
      </c>
      <c r="L4467" s="26" t="str">
        <f t="shared" si="420"/>
        <v>Invalid</v>
      </c>
      <c r="M4467" s="26" t="str">
        <f>IF(OR(ISBLANK(B4467),ISBLANK(C4467),ISBLANK(D4467)),"Missing",IFERROR(VLOOKUP(A4467,'RM Postcodes'!$A:$B,2,0),"Invalid"))</f>
        <v>live</v>
      </c>
      <c r="N4467" s="26" t="str">
        <f t="shared" si="421"/>
        <v>Redact</v>
      </c>
      <c r="O4467" s="26" t="str">
        <f t="shared" si="416"/>
        <v>Redact</v>
      </c>
    </row>
    <row r="4468" spans="1:15" x14ac:dyDescent="0.2">
      <c r="A4468" s="24" t="str">
        <f t="shared" si="417"/>
        <v>L32 8</v>
      </c>
      <c r="B4468" s="1" t="s">
        <v>12503</v>
      </c>
      <c r="C4468" s="1" t="s">
        <v>12644</v>
      </c>
      <c r="D4468" s="1" t="s">
        <v>12626</v>
      </c>
      <c r="E4468" s="2">
        <v>4</v>
      </c>
      <c r="F4468" s="3">
        <v>134735.06</v>
      </c>
      <c r="G4468" s="3">
        <v>51055.22</v>
      </c>
      <c r="H4468" s="4">
        <v>48432.5</v>
      </c>
      <c r="I4468" s="25"/>
      <c r="J4468" s="26" t="str">
        <f t="shared" si="418"/>
        <v>No</v>
      </c>
      <c r="K4468" s="26" t="str">
        <f t="shared" si="419"/>
        <v>GB</v>
      </c>
      <c r="L4468" s="26" t="str">
        <f t="shared" si="420"/>
        <v>Invalid</v>
      </c>
      <c r="M4468" s="26" t="str">
        <f>IF(OR(ISBLANK(B4468),ISBLANK(C4468),ISBLANK(D4468)),"Missing",IFERROR(VLOOKUP(A4468,'RM Postcodes'!$A:$B,2,0),"Invalid"))</f>
        <v>live</v>
      </c>
      <c r="N4468" s="26" t="str">
        <f t="shared" si="421"/>
        <v>Redact</v>
      </c>
      <c r="O4468" s="26" t="str">
        <f t="shared" si="416"/>
        <v>Redact</v>
      </c>
    </row>
    <row r="4469" spans="1:15" x14ac:dyDescent="0.2">
      <c r="A4469" s="24" t="str">
        <f t="shared" si="417"/>
        <v>L32 9</v>
      </c>
      <c r="B4469" s="1" t="s">
        <v>12503</v>
      </c>
      <c r="C4469" s="1" t="s">
        <v>12644</v>
      </c>
      <c r="D4469" s="1" t="s">
        <v>12627</v>
      </c>
      <c r="E4469" s="2">
        <v>8</v>
      </c>
      <c r="F4469" s="3">
        <v>155354.91</v>
      </c>
      <c r="G4469" s="3">
        <v>45274.77</v>
      </c>
      <c r="H4469" s="4">
        <v>31423.02</v>
      </c>
      <c r="I4469" s="25"/>
      <c r="J4469" s="26" t="str">
        <f t="shared" si="418"/>
        <v>No</v>
      </c>
      <c r="K4469" s="26" t="str">
        <f t="shared" si="419"/>
        <v>GB</v>
      </c>
      <c r="L4469" s="26" t="str">
        <f t="shared" si="420"/>
        <v>Invalid</v>
      </c>
      <c r="M4469" s="26" t="str">
        <f>IF(OR(ISBLANK(B4469),ISBLANK(C4469),ISBLANK(D4469)),"Missing",IFERROR(VLOOKUP(A4469,'RM Postcodes'!$A:$B,2,0),"Invalid"))</f>
        <v>live</v>
      </c>
      <c r="N4469" s="26" t="str">
        <f t="shared" si="421"/>
        <v>Redact</v>
      </c>
      <c r="O4469" s="26" t="str">
        <f t="shared" si="416"/>
        <v>OK</v>
      </c>
    </row>
    <row r="4470" spans="1:15" x14ac:dyDescent="0.2">
      <c r="A4470" s="24" t="str">
        <f t="shared" si="417"/>
        <v>L33 0</v>
      </c>
      <c r="B4470" s="1" t="s">
        <v>12503</v>
      </c>
      <c r="C4470" s="1" t="s">
        <v>12645</v>
      </c>
      <c r="D4470" s="1" t="s">
        <v>12632</v>
      </c>
      <c r="E4470" s="2">
        <v>1</v>
      </c>
      <c r="F4470" s="3">
        <v>5622.98</v>
      </c>
      <c r="G4470" s="3">
        <v>5622.98</v>
      </c>
      <c r="H4470" s="4">
        <v>0</v>
      </c>
      <c r="I4470" s="25"/>
      <c r="J4470" s="26" t="str">
        <f t="shared" si="418"/>
        <v>No</v>
      </c>
      <c r="K4470" s="26" t="str">
        <f t="shared" si="419"/>
        <v>GB</v>
      </c>
      <c r="L4470" s="26" t="str">
        <f t="shared" si="420"/>
        <v>Invalid</v>
      </c>
      <c r="M4470" s="26" t="str">
        <f>IF(OR(ISBLANK(B4470),ISBLANK(C4470),ISBLANK(D4470)),"Missing",IFERROR(VLOOKUP(A4470,'RM Postcodes'!$A:$B,2,0),"Invalid"))</f>
        <v>live</v>
      </c>
      <c r="N4470" s="26" t="str">
        <f t="shared" si="421"/>
        <v>Redact</v>
      </c>
      <c r="O4470" s="26" t="str">
        <f t="shared" si="416"/>
        <v>Redact</v>
      </c>
    </row>
    <row r="4471" spans="1:15" x14ac:dyDescent="0.2">
      <c r="A4471" s="24" t="str">
        <f t="shared" si="417"/>
        <v>L33 1</v>
      </c>
      <c r="B4471" s="1" t="s">
        <v>12503</v>
      </c>
      <c r="C4471" s="1" t="s">
        <v>12645</v>
      </c>
      <c r="D4471" s="1" t="s">
        <v>12621</v>
      </c>
      <c r="E4471" s="2">
        <v>12</v>
      </c>
      <c r="F4471" s="3">
        <v>230412.89000000004</v>
      </c>
      <c r="G4471" s="3">
        <v>69134.039999999994</v>
      </c>
      <c r="H4471" s="4">
        <v>61066.25</v>
      </c>
      <c r="I4471" s="25"/>
      <c r="J4471" s="26" t="str">
        <f t="shared" si="418"/>
        <v>No</v>
      </c>
      <c r="K4471" s="26" t="str">
        <f t="shared" si="419"/>
        <v>GB</v>
      </c>
      <c r="L4471" s="26" t="str">
        <f t="shared" si="420"/>
        <v>Invalid</v>
      </c>
      <c r="M4471" s="26" t="str">
        <f>IF(OR(ISBLANK(B4471),ISBLANK(C4471),ISBLANK(D4471)),"Missing",IFERROR(VLOOKUP(A4471,'RM Postcodes'!$A:$B,2,0),"Invalid"))</f>
        <v>live</v>
      </c>
      <c r="N4471" s="26" t="str">
        <f t="shared" si="421"/>
        <v>OK</v>
      </c>
      <c r="O4471" s="26" t="str">
        <f t="shared" si="416"/>
        <v>OK</v>
      </c>
    </row>
    <row r="4472" spans="1:15" x14ac:dyDescent="0.2">
      <c r="A4472" s="24" t="str">
        <f t="shared" si="417"/>
        <v>L33 2</v>
      </c>
      <c r="B4472" s="1" t="s">
        <v>12503</v>
      </c>
      <c r="C4472" s="1" t="s">
        <v>12645</v>
      </c>
      <c r="D4472" s="1" t="s">
        <v>12640</v>
      </c>
      <c r="E4472" s="2">
        <v>1</v>
      </c>
      <c r="F4472" s="3">
        <v>40493.65</v>
      </c>
      <c r="G4472" s="3">
        <v>40493.65</v>
      </c>
      <c r="H4472" s="4">
        <v>0</v>
      </c>
      <c r="I4472" s="25"/>
      <c r="J4472" s="26" t="str">
        <f t="shared" si="418"/>
        <v>No</v>
      </c>
      <c r="K4472" s="26" t="str">
        <f t="shared" si="419"/>
        <v>GB</v>
      </c>
      <c r="L4472" s="26" t="str">
        <f t="shared" si="420"/>
        <v>Invalid</v>
      </c>
      <c r="M4472" s="26" t="str">
        <f>IF(OR(ISBLANK(B4472),ISBLANK(C4472),ISBLANK(D4472)),"Missing",IFERROR(VLOOKUP(A4472,'RM Postcodes'!$A:$B,2,0),"Invalid"))</f>
        <v>live</v>
      </c>
      <c r="N4472" s="26" t="str">
        <f t="shared" si="421"/>
        <v>Redact</v>
      </c>
      <c r="O4472" s="26" t="str">
        <f t="shared" si="416"/>
        <v>Redact</v>
      </c>
    </row>
    <row r="4473" spans="1:15" x14ac:dyDescent="0.2">
      <c r="A4473" s="24" t="str">
        <f t="shared" si="417"/>
        <v>L33 3</v>
      </c>
      <c r="B4473" s="1" t="s">
        <v>12503</v>
      </c>
      <c r="C4473" s="1" t="s">
        <v>12645</v>
      </c>
      <c r="D4473" s="1" t="s">
        <v>12629</v>
      </c>
      <c r="E4473" s="2">
        <v>1</v>
      </c>
      <c r="F4473" s="3">
        <v>49820</v>
      </c>
      <c r="G4473" s="3">
        <v>49820</v>
      </c>
      <c r="H4473" s="4">
        <v>0</v>
      </c>
      <c r="I4473" s="25"/>
      <c r="J4473" s="26" t="str">
        <f t="shared" si="418"/>
        <v>No</v>
      </c>
      <c r="K4473" s="26" t="str">
        <f t="shared" si="419"/>
        <v>GB</v>
      </c>
      <c r="L4473" s="26" t="str">
        <f t="shared" si="420"/>
        <v>Invalid</v>
      </c>
      <c r="M4473" s="26" t="str">
        <f>IF(OR(ISBLANK(B4473),ISBLANK(C4473),ISBLANK(D4473)),"Missing",IFERROR(VLOOKUP(A4473,'RM Postcodes'!$A:$B,2,0),"Invalid"))</f>
        <v>live</v>
      </c>
      <c r="N4473" s="26" t="str">
        <f t="shared" si="421"/>
        <v>Redact</v>
      </c>
      <c r="O4473" s="26" t="str">
        <f t="shared" si="416"/>
        <v>Redact</v>
      </c>
    </row>
    <row r="4474" spans="1:15" x14ac:dyDescent="0.2">
      <c r="A4474" s="24" t="str">
        <f t="shared" si="417"/>
        <v>L33 4</v>
      </c>
      <c r="B4474" s="1" t="s">
        <v>12503</v>
      </c>
      <c r="C4474" s="1" t="s">
        <v>12645</v>
      </c>
      <c r="D4474" s="1" t="s">
        <v>12630</v>
      </c>
      <c r="E4474" s="2">
        <v>6</v>
      </c>
      <c r="F4474" s="3">
        <v>256573.40999999997</v>
      </c>
      <c r="G4474" s="3">
        <v>93892.42</v>
      </c>
      <c r="H4474" s="4">
        <v>49519.25</v>
      </c>
      <c r="I4474" s="25"/>
      <c r="J4474" s="26" t="str">
        <f t="shared" si="418"/>
        <v>No</v>
      </c>
      <c r="K4474" s="26" t="str">
        <f t="shared" si="419"/>
        <v>GB</v>
      </c>
      <c r="L4474" s="26" t="str">
        <f t="shared" si="420"/>
        <v>Invalid</v>
      </c>
      <c r="M4474" s="26" t="str">
        <f>IF(OR(ISBLANK(B4474),ISBLANK(C4474),ISBLANK(D4474)),"Missing",IFERROR(VLOOKUP(A4474,'RM Postcodes'!$A:$B,2,0),"Invalid"))</f>
        <v>live</v>
      </c>
      <c r="N4474" s="26" t="str">
        <f t="shared" si="421"/>
        <v>Redact</v>
      </c>
      <c r="O4474" s="26" t="str">
        <f t="shared" si="416"/>
        <v>OK</v>
      </c>
    </row>
    <row r="4475" spans="1:15" x14ac:dyDescent="0.2">
      <c r="A4475" s="24" t="str">
        <f t="shared" si="417"/>
        <v>L33 7</v>
      </c>
      <c r="B4475" s="1" t="s">
        <v>12503</v>
      </c>
      <c r="C4475" s="1" t="s">
        <v>12645</v>
      </c>
      <c r="D4475" s="1" t="s">
        <v>12623</v>
      </c>
      <c r="E4475" s="2">
        <v>56</v>
      </c>
      <c r="F4475" s="3">
        <v>3656234.6999999997</v>
      </c>
      <c r="G4475" s="3">
        <v>786240.11</v>
      </c>
      <c r="H4475" s="4">
        <v>410572.56</v>
      </c>
      <c r="I4475" s="25"/>
      <c r="J4475" s="26" t="str">
        <f t="shared" si="418"/>
        <v>No</v>
      </c>
      <c r="K4475" s="26" t="str">
        <f t="shared" si="419"/>
        <v>GB</v>
      </c>
      <c r="L4475" s="26" t="str">
        <f t="shared" si="420"/>
        <v>Invalid</v>
      </c>
      <c r="M4475" s="26" t="str">
        <f>IF(OR(ISBLANK(B4475),ISBLANK(C4475),ISBLANK(D4475)),"Missing",IFERROR(VLOOKUP(A4475,'RM Postcodes'!$A:$B,2,0),"Invalid"))</f>
        <v>live</v>
      </c>
      <c r="N4475" s="26" t="str">
        <f t="shared" si="421"/>
        <v>OK</v>
      </c>
      <c r="O4475" s="26" t="str">
        <f t="shared" si="416"/>
        <v>OK</v>
      </c>
    </row>
    <row r="4476" spans="1:15" x14ac:dyDescent="0.2">
      <c r="A4476" s="24" t="str">
        <f t="shared" si="417"/>
        <v>L34 1</v>
      </c>
      <c r="B4476" s="1" t="s">
        <v>12503</v>
      </c>
      <c r="C4476" s="1" t="s">
        <v>12646</v>
      </c>
      <c r="D4476" s="1" t="s">
        <v>12621</v>
      </c>
      <c r="E4476" s="2">
        <v>12</v>
      </c>
      <c r="F4476" s="3">
        <v>274295.21000000002</v>
      </c>
      <c r="G4476" s="3">
        <v>130683.28</v>
      </c>
      <c r="H4476" s="4">
        <v>47689.97</v>
      </c>
      <c r="I4476" s="25"/>
      <c r="J4476" s="26" t="str">
        <f t="shared" si="418"/>
        <v>No</v>
      </c>
      <c r="K4476" s="26" t="str">
        <f t="shared" si="419"/>
        <v>GB</v>
      </c>
      <c r="L4476" s="26" t="str">
        <f t="shared" si="420"/>
        <v>Invalid</v>
      </c>
      <c r="M4476" s="26" t="str">
        <f>IF(OR(ISBLANK(B4476),ISBLANK(C4476),ISBLANK(D4476)),"Missing",IFERROR(VLOOKUP(A4476,'RM Postcodes'!$A:$B,2,0),"Invalid"))</f>
        <v>live</v>
      </c>
      <c r="N4476" s="26" t="str">
        <f t="shared" si="421"/>
        <v>OK</v>
      </c>
      <c r="O4476" s="26" t="str">
        <f t="shared" si="416"/>
        <v>Redact</v>
      </c>
    </row>
    <row r="4477" spans="1:15" x14ac:dyDescent="0.2">
      <c r="A4477" s="24" t="str">
        <f t="shared" si="417"/>
        <v>L34 2</v>
      </c>
      <c r="B4477" s="1" t="s">
        <v>12503</v>
      </c>
      <c r="C4477" s="1" t="s">
        <v>12646</v>
      </c>
      <c r="D4477" s="1" t="s">
        <v>12640</v>
      </c>
      <c r="E4477" s="2">
        <v>12</v>
      </c>
      <c r="F4477" s="3">
        <v>233107.9</v>
      </c>
      <c r="G4477" s="3">
        <v>41296.58</v>
      </c>
      <c r="H4477" s="4">
        <v>41296.519999999997</v>
      </c>
      <c r="I4477" s="25"/>
      <c r="J4477" s="26" t="str">
        <f t="shared" si="418"/>
        <v>No</v>
      </c>
      <c r="K4477" s="26" t="str">
        <f t="shared" si="419"/>
        <v>GB</v>
      </c>
      <c r="L4477" s="26" t="str">
        <f t="shared" si="420"/>
        <v>Invalid</v>
      </c>
      <c r="M4477" s="26" t="str">
        <f>IF(OR(ISBLANK(B4477),ISBLANK(C4477),ISBLANK(D4477)),"Missing",IFERROR(VLOOKUP(A4477,'RM Postcodes'!$A:$B,2,0),"Invalid"))</f>
        <v>live</v>
      </c>
      <c r="N4477" s="26" t="str">
        <f t="shared" si="421"/>
        <v>OK</v>
      </c>
      <c r="O4477" s="26" t="str">
        <f t="shared" si="416"/>
        <v>OK</v>
      </c>
    </row>
    <row r="4478" spans="1:15" x14ac:dyDescent="0.2">
      <c r="A4478" s="24" t="str">
        <f t="shared" si="417"/>
        <v>L34 3</v>
      </c>
      <c r="B4478" s="1" t="s">
        <v>12503</v>
      </c>
      <c r="C4478" s="1" t="s">
        <v>12646</v>
      </c>
      <c r="D4478" s="1" t="s">
        <v>12629</v>
      </c>
      <c r="E4478" s="2">
        <v>3</v>
      </c>
      <c r="F4478" s="3">
        <v>69325.84</v>
      </c>
      <c r="G4478" s="3">
        <v>37915.89</v>
      </c>
      <c r="H4478" s="4">
        <v>17824.27</v>
      </c>
      <c r="I4478" s="25"/>
      <c r="J4478" s="26" t="str">
        <f t="shared" si="418"/>
        <v>No</v>
      </c>
      <c r="K4478" s="26" t="str">
        <f t="shared" si="419"/>
        <v>GB</v>
      </c>
      <c r="L4478" s="26" t="str">
        <f t="shared" si="420"/>
        <v>Invalid</v>
      </c>
      <c r="M4478" s="26" t="str">
        <f>IF(OR(ISBLANK(B4478),ISBLANK(C4478),ISBLANK(D4478)),"Missing",IFERROR(VLOOKUP(A4478,'RM Postcodes'!$A:$B,2,0),"Invalid"))</f>
        <v>live</v>
      </c>
      <c r="N4478" s="26" t="str">
        <f t="shared" si="421"/>
        <v>Redact</v>
      </c>
      <c r="O4478" s="26" t="str">
        <f t="shared" si="416"/>
        <v>Redact</v>
      </c>
    </row>
    <row r="4479" spans="1:15" x14ac:dyDescent="0.2">
      <c r="A4479" s="24" t="str">
        <f t="shared" si="417"/>
        <v>L34 4</v>
      </c>
      <c r="B4479" s="1" t="s">
        <v>12503</v>
      </c>
      <c r="C4479" s="1" t="s">
        <v>12646</v>
      </c>
      <c r="D4479" s="1" t="s">
        <v>12630</v>
      </c>
      <c r="E4479" s="2">
        <v>2</v>
      </c>
      <c r="F4479" s="3">
        <v>57309.51</v>
      </c>
      <c r="G4479" s="3">
        <v>41296.47</v>
      </c>
      <c r="H4479" s="4">
        <v>16013.04</v>
      </c>
      <c r="I4479" s="25"/>
      <c r="J4479" s="26" t="str">
        <f t="shared" si="418"/>
        <v>No</v>
      </c>
      <c r="K4479" s="26" t="str">
        <f t="shared" si="419"/>
        <v>GB</v>
      </c>
      <c r="L4479" s="26" t="str">
        <f t="shared" si="420"/>
        <v>Invalid</v>
      </c>
      <c r="M4479" s="26" t="str">
        <f>IF(OR(ISBLANK(B4479),ISBLANK(C4479),ISBLANK(D4479)),"Missing",IFERROR(VLOOKUP(A4479,'RM Postcodes'!$A:$B,2,0),"Invalid"))</f>
        <v>live</v>
      </c>
      <c r="N4479" s="26" t="str">
        <f t="shared" si="421"/>
        <v>Redact</v>
      </c>
      <c r="O4479" s="26" t="str">
        <f t="shared" si="416"/>
        <v>Redact</v>
      </c>
    </row>
    <row r="4480" spans="1:15" x14ac:dyDescent="0.2">
      <c r="A4480" s="24" t="str">
        <f t="shared" si="417"/>
        <v>L34 5</v>
      </c>
      <c r="B4480" s="1" t="s">
        <v>12503</v>
      </c>
      <c r="C4480" s="1" t="s">
        <v>12646</v>
      </c>
      <c r="D4480" s="1" t="s">
        <v>12625</v>
      </c>
      <c r="E4480" s="2">
        <v>12</v>
      </c>
      <c r="F4480" s="3">
        <v>312002.26</v>
      </c>
      <c r="G4480" s="3">
        <v>51509.210000000006</v>
      </c>
      <c r="H4480" s="4">
        <v>45274.71</v>
      </c>
      <c r="I4480" s="25"/>
      <c r="J4480" s="26" t="str">
        <f t="shared" si="418"/>
        <v>No</v>
      </c>
      <c r="K4480" s="26" t="str">
        <f t="shared" si="419"/>
        <v>GB</v>
      </c>
      <c r="L4480" s="26" t="str">
        <f t="shared" si="420"/>
        <v>Invalid</v>
      </c>
      <c r="M4480" s="26" t="str">
        <f>IF(OR(ISBLANK(B4480),ISBLANK(C4480),ISBLANK(D4480)),"Missing",IFERROR(VLOOKUP(A4480,'RM Postcodes'!$A:$B,2,0),"Invalid"))</f>
        <v>live</v>
      </c>
      <c r="N4480" s="26" t="str">
        <f t="shared" si="421"/>
        <v>OK</v>
      </c>
      <c r="O4480" s="26" t="str">
        <f t="shared" si="416"/>
        <v>OK</v>
      </c>
    </row>
    <row r="4481" spans="1:15" x14ac:dyDescent="0.2">
      <c r="A4481" s="24" t="str">
        <f t="shared" si="417"/>
        <v>L34 6</v>
      </c>
      <c r="B4481" s="1" t="s">
        <v>12503</v>
      </c>
      <c r="C4481" s="1" t="s">
        <v>12646</v>
      </c>
      <c r="D4481" s="1" t="s">
        <v>12622</v>
      </c>
      <c r="E4481" s="2">
        <v>6</v>
      </c>
      <c r="F4481" s="3">
        <v>56554.359999999993</v>
      </c>
      <c r="G4481" s="3">
        <v>16160.77</v>
      </c>
      <c r="H4481" s="4">
        <v>14121.76</v>
      </c>
      <c r="I4481" s="25"/>
      <c r="J4481" s="26" t="str">
        <f t="shared" si="418"/>
        <v>No</v>
      </c>
      <c r="K4481" s="26" t="str">
        <f t="shared" si="419"/>
        <v>GB</v>
      </c>
      <c r="L4481" s="26" t="str">
        <f t="shared" si="420"/>
        <v>Invalid</v>
      </c>
      <c r="M4481" s="26" t="str">
        <f>IF(OR(ISBLANK(B4481),ISBLANK(C4481),ISBLANK(D4481)),"Missing",IFERROR(VLOOKUP(A4481,'RM Postcodes'!$A:$B,2,0),"Invalid"))</f>
        <v>live</v>
      </c>
      <c r="N4481" s="26" t="str">
        <f t="shared" si="421"/>
        <v>Redact</v>
      </c>
      <c r="O4481" s="26" t="str">
        <f t="shared" si="416"/>
        <v>OK</v>
      </c>
    </row>
    <row r="4482" spans="1:15" x14ac:dyDescent="0.2">
      <c r="A4482" s="24" t="str">
        <f t="shared" si="417"/>
        <v>L34 7</v>
      </c>
      <c r="B4482" s="1" t="s">
        <v>12503</v>
      </c>
      <c r="C4482" s="1" t="s">
        <v>12646</v>
      </c>
      <c r="D4482" s="1" t="s">
        <v>12623</v>
      </c>
      <c r="E4482" s="2">
        <v>1</v>
      </c>
      <c r="F4482" s="3">
        <v>1412.3</v>
      </c>
      <c r="G4482" s="3">
        <v>1412.3</v>
      </c>
      <c r="H4482" s="4">
        <v>0</v>
      </c>
      <c r="I4482" s="25"/>
      <c r="J4482" s="26" t="str">
        <f t="shared" si="418"/>
        <v>No</v>
      </c>
      <c r="K4482" s="26" t="str">
        <f t="shared" si="419"/>
        <v>GB</v>
      </c>
      <c r="L4482" s="26" t="str">
        <f t="shared" si="420"/>
        <v>Invalid</v>
      </c>
      <c r="M4482" s="26" t="str">
        <f>IF(OR(ISBLANK(B4482),ISBLANK(C4482),ISBLANK(D4482)),"Missing",IFERROR(VLOOKUP(A4482,'RM Postcodes'!$A:$B,2,0),"Invalid"))</f>
        <v>live</v>
      </c>
      <c r="N4482" s="26" t="str">
        <f t="shared" si="421"/>
        <v>Redact</v>
      </c>
      <c r="O4482" s="26" t="str">
        <f t="shared" si="416"/>
        <v>Redact</v>
      </c>
    </row>
    <row r="4483" spans="1:15" x14ac:dyDescent="0.2">
      <c r="A4483" s="24" t="str">
        <f t="shared" si="417"/>
        <v>L34 8</v>
      </c>
      <c r="B4483" s="1" t="s">
        <v>12503</v>
      </c>
      <c r="C4483" s="1" t="s">
        <v>12646</v>
      </c>
      <c r="D4483" s="1" t="s">
        <v>12626</v>
      </c>
      <c r="E4483" s="2">
        <v>1</v>
      </c>
      <c r="F4483" s="3">
        <v>41438.269999999997</v>
      </c>
      <c r="G4483" s="3">
        <v>41438.269999999997</v>
      </c>
      <c r="H4483" s="4">
        <v>0</v>
      </c>
      <c r="I4483" s="25"/>
      <c r="J4483" s="26" t="str">
        <f t="shared" si="418"/>
        <v>No</v>
      </c>
      <c r="K4483" s="26" t="str">
        <f t="shared" si="419"/>
        <v>GB</v>
      </c>
      <c r="L4483" s="26" t="str">
        <f t="shared" si="420"/>
        <v>Invalid</v>
      </c>
      <c r="M4483" s="26" t="str">
        <f>IF(OR(ISBLANK(B4483),ISBLANK(C4483),ISBLANK(D4483)),"Missing",IFERROR(VLOOKUP(A4483,'RM Postcodes'!$A:$B,2,0),"Invalid"))</f>
        <v>live</v>
      </c>
      <c r="N4483" s="26" t="str">
        <f t="shared" si="421"/>
        <v>Redact</v>
      </c>
      <c r="O4483" s="26" t="str">
        <f t="shared" si="416"/>
        <v>Redact</v>
      </c>
    </row>
    <row r="4484" spans="1:15" x14ac:dyDescent="0.2">
      <c r="A4484" s="24" t="str">
        <f t="shared" si="417"/>
        <v>L34 9</v>
      </c>
      <c r="B4484" s="1" t="s">
        <v>12503</v>
      </c>
      <c r="C4484" s="1" t="s">
        <v>12646</v>
      </c>
      <c r="D4484" s="1" t="s">
        <v>12627</v>
      </c>
      <c r="E4484" s="2">
        <v>4</v>
      </c>
      <c r="F4484" s="3">
        <v>440060.47000000003</v>
      </c>
      <c r="G4484" s="3">
        <v>344666.66000000003</v>
      </c>
      <c r="H4484" s="4">
        <v>61674.180000000008</v>
      </c>
      <c r="I4484" s="25"/>
      <c r="J4484" s="26" t="str">
        <f t="shared" si="418"/>
        <v>No</v>
      </c>
      <c r="K4484" s="26" t="str">
        <f t="shared" si="419"/>
        <v>GB</v>
      </c>
      <c r="L4484" s="26" t="str">
        <f t="shared" si="420"/>
        <v>Invalid</v>
      </c>
      <c r="M4484" s="26" t="str">
        <f>IF(OR(ISBLANK(B4484),ISBLANK(C4484),ISBLANK(D4484)),"Missing",IFERROR(VLOOKUP(A4484,'RM Postcodes'!$A:$B,2,0),"Invalid"))</f>
        <v>live</v>
      </c>
      <c r="N4484" s="26" t="str">
        <f t="shared" si="421"/>
        <v>Redact</v>
      </c>
      <c r="O4484" s="26" t="str">
        <f t="shared" si="416"/>
        <v>Redact</v>
      </c>
    </row>
    <row r="4485" spans="1:15" x14ac:dyDescent="0.2">
      <c r="A4485" s="24" t="str">
        <f t="shared" si="417"/>
        <v>L35 0</v>
      </c>
      <c r="B4485" s="1" t="s">
        <v>12503</v>
      </c>
      <c r="C4485" s="1" t="s">
        <v>12647</v>
      </c>
      <c r="D4485" s="1" t="s">
        <v>12632</v>
      </c>
      <c r="E4485" s="2">
        <v>9</v>
      </c>
      <c r="F4485" s="3">
        <v>246168.67000000004</v>
      </c>
      <c r="G4485" s="3">
        <v>59845</v>
      </c>
      <c r="H4485" s="4">
        <v>46851.73</v>
      </c>
      <c r="I4485" s="25"/>
      <c r="J4485" s="26" t="str">
        <f t="shared" si="418"/>
        <v>No</v>
      </c>
      <c r="K4485" s="26" t="str">
        <f t="shared" si="419"/>
        <v>GB</v>
      </c>
      <c r="L4485" s="26" t="str">
        <f t="shared" si="420"/>
        <v>Invalid</v>
      </c>
      <c r="M4485" s="26" t="str">
        <f>IF(OR(ISBLANK(B4485),ISBLANK(C4485),ISBLANK(D4485)),"Missing",IFERROR(VLOOKUP(A4485,'RM Postcodes'!$A:$B,2,0),"Invalid"))</f>
        <v>live</v>
      </c>
      <c r="N4485" s="26" t="str">
        <f t="shared" si="421"/>
        <v>Redact</v>
      </c>
      <c r="O4485" s="26" t="str">
        <f t="shared" ref="O4485:O4548" si="422">IF(COUNT(E4485)=0,"Missing",IF(E4485&lt;=2,"Redact",IF(COUNTIF(F4485:H4485,"&gt;0")&lt;&gt;3,"Error",IF((G4485+H4485)/F4485&lt;60%,"OK","Redact"))))</f>
        <v>OK</v>
      </c>
    </row>
    <row r="4486" spans="1:15" x14ac:dyDescent="0.2">
      <c r="A4486" s="24" t="str">
        <f t="shared" ref="A4486:A4549" si="423">TRIM(B4486)&amp;TRIM(C4486)&amp;" "&amp;TRIM(D4486)</f>
        <v>L35 1</v>
      </c>
      <c r="B4486" s="1" t="s">
        <v>12503</v>
      </c>
      <c r="C4486" s="1" t="s">
        <v>12647</v>
      </c>
      <c r="D4486" s="1" t="s">
        <v>12621</v>
      </c>
      <c r="E4486" s="2">
        <v>4</v>
      </c>
      <c r="F4486" s="3">
        <v>133381.85</v>
      </c>
      <c r="G4486" s="3">
        <v>53792.759999999995</v>
      </c>
      <c r="H4486" s="4">
        <v>41296.519999999997</v>
      </c>
      <c r="I4486" s="25"/>
      <c r="J4486" s="26" t="str">
        <f t="shared" ref="J4486:J4549" si="424">IF(AND(K4486="NI",L4486="OK",M4486="LIVE",N4486="OK",O4486="OK"),"yes NI",IF(AND(K4486="GB",L4486="OK",M4486="LIVE",N4486="OK",O4486="OK"),"Yes","No"))</f>
        <v>No</v>
      </c>
      <c r="K4486" s="26" t="str">
        <f t="shared" ref="K4486:K4549" si="425">IF(ISBLANK(B4486),"Missing",IF(AND(OR(LEN(B4486)=2,LEN(B4486)=1),AND(ISERROR(VALUE(LEFT(B4486,1))),ISERROR(VALUE(RIGHT(B4486,1))))),IF(OR(B4486="GY",B4486="IM",B4486="JE"),"not GB",IF(B4486="BT","NI","GB")),"Invalid"))</f>
        <v>GB</v>
      </c>
      <c r="L4486" s="26" t="str">
        <f t="shared" si="420"/>
        <v>Invalid</v>
      </c>
      <c r="M4486" s="26" t="str">
        <f>IF(OR(ISBLANK(B4486),ISBLANK(C4486),ISBLANK(D4486)),"Missing",IFERROR(VLOOKUP(A4486,'RM Postcodes'!$A:$B,2,0),"Invalid"))</f>
        <v>live</v>
      </c>
      <c r="N4486" s="26" t="str">
        <f t="shared" si="421"/>
        <v>Redact</v>
      </c>
      <c r="O4486" s="26" t="str">
        <f t="shared" si="422"/>
        <v>Redact</v>
      </c>
    </row>
    <row r="4487" spans="1:15" x14ac:dyDescent="0.2">
      <c r="A4487" s="24" t="str">
        <f t="shared" si="423"/>
        <v>L35 2</v>
      </c>
      <c r="B4487" s="1" t="s">
        <v>12503</v>
      </c>
      <c r="C4487" s="1" t="s">
        <v>12647</v>
      </c>
      <c r="D4487" s="1" t="s">
        <v>12640</v>
      </c>
      <c r="E4487" s="2">
        <v>7</v>
      </c>
      <c r="F4487" s="3">
        <v>64506.530000000013</v>
      </c>
      <c r="G4487" s="3">
        <v>24381.53</v>
      </c>
      <c r="H4487" s="4">
        <v>23032.13</v>
      </c>
      <c r="I4487" s="25"/>
      <c r="J4487" s="26" t="str">
        <f t="shared" si="424"/>
        <v>No</v>
      </c>
      <c r="K4487" s="26" t="str">
        <f t="shared" si="425"/>
        <v>GB</v>
      </c>
      <c r="L4487" s="26" t="str">
        <f t="shared" ref="L4487:L4550" si="426">IF(ISBLANK(D4487),"Missing",IF(AND(LEN(D4487)=1,ISNUMBER(VALUE(D4487))),"OK","Invalid"))</f>
        <v>Invalid</v>
      </c>
      <c r="M4487" s="26" t="str">
        <f>IF(OR(ISBLANK(B4487),ISBLANK(C4487),ISBLANK(D4487)),"Missing",IFERROR(VLOOKUP(A4487,'RM Postcodes'!$A:$B,2,0),"Invalid"))</f>
        <v>live</v>
      </c>
      <c r="N4487" s="26" t="str">
        <f t="shared" ref="N4487:N4550" si="427">IF(ISBLANK(E4487),"Missing",IF(E4487&lt;10,"Redact","OK"))</f>
        <v>Redact</v>
      </c>
      <c r="O4487" s="26" t="str">
        <f t="shared" si="422"/>
        <v>Redact</v>
      </c>
    </row>
    <row r="4488" spans="1:15" x14ac:dyDescent="0.2">
      <c r="A4488" s="24" t="str">
        <f t="shared" si="423"/>
        <v>L35 3</v>
      </c>
      <c r="B4488" s="1" t="s">
        <v>12503</v>
      </c>
      <c r="C4488" s="1" t="s">
        <v>12647</v>
      </c>
      <c r="D4488" s="1" t="s">
        <v>12629</v>
      </c>
      <c r="E4488" s="2">
        <v>12</v>
      </c>
      <c r="F4488" s="3">
        <v>104976.51</v>
      </c>
      <c r="G4488" s="3">
        <v>20893.39</v>
      </c>
      <c r="H4488" s="4">
        <v>20291.32</v>
      </c>
      <c r="I4488" s="25"/>
      <c r="J4488" s="26" t="str">
        <f t="shared" si="424"/>
        <v>No</v>
      </c>
      <c r="K4488" s="26" t="str">
        <f t="shared" si="425"/>
        <v>GB</v>
      </c>
      <c r="L4488" s="26" t="str">
        <f t="shared" si="426"/>
        <v>Invalid</v>
      </c>
      <c r="M4488" s="26" t="str">
        <f>IF(OR(ISBLANK(B4488),ISBLANK(C4488),ISBLANK(D4488)),"Missing",IFERROR(VLOOKUP(A4488,'RM Postcodes'!$A:$B,2,0),"Invalid"))</f>
        <v>live</v>
      </c>
      <c r="N4488" s="26" t="str">
        <f t="shared" si="427"/>
        <v>OK</v>
      </c>
      <c r="O4488" s="26" t="str">
        <f t="shared" si="422"/>
        <v>OK</v>
      </c>
    </row>
    <row r="4489" spans="1:15" x14ac:dyDescent="0.2">
      <c r="A4489" s="24" t="str">
        <f t="shared" si="423"/>
        <v>L35 4</v>
      </c>
      <c r="B4489" s="1" t="s">
        <v>12503</v>
      </c>
      <c r="C4489" s="1" t="s">
        <v>12647</v>
      </c>
      <c r="D4489" s="1" t="s">
        <v>12630</v>
      </c>
      <c r="E4489" s="2">
        <v>11</v>
      </c>
      <c r="F4489" s="3">
        <v>233575.67000000007</v>
      </c>
      <c r="G4489" s="3">
        <v>47912.65</v>
      </c>
      <c r="H4489" s="4">
        <v>39692.85</v>
      </c>
      <c r="I4489" s="25"/>
      <c r="J4489" s="26" t="str">
        <f t="shared" si="424"/>
        <v>No</v>
      </c>
      <c r="K4489" s="26" t="str">
        <f t="shared" si="425"/>
        <v>GB</v>
      </c>
      <c r="L4489" s="26" t="str">
        <f t="shared" si="426"/>
        <v>Invalid</v>
      </c>
      <c r="M4489" s="26" t="str">
        <f>IF(OR(ISBLANK(B4489),ISBLANK(C4489),ISBLANK(D4489)),"Missing",IFERROR(VLOOKUP(A4489,'RM Postcodes'!$A:$B,2,0),"Invalid"))</f>
        <v>live</v>
      </c>
      <c r="N4489" s="26" t="str">
        <f t="shared" si="427"/>
        <v>OK</v>
      </c>
      <c r="O4489" s="26" t="str">
        <f t="shared" si="422"/>
        <v>OK</v>
      </c>
    </row>
    <row r="4490" spans="1:15" x14ac:dyDescent="0.2">
      <c r="A4490" s="24" t="str">
        <f t="shared" si="423"/>
        <v>L35 5</v>
      </c>
      <c r="B4490" s="1" t="s">
        <v>12503</v>
      </c>
      <c r="C4490" s="1" t="s">
        <v>12647</v>
      </c>
      <c r="D4490" s="1" t="s">
        <v>12625</v>
      </c>
      <c r="E4490" s="2">
        <v>6</v>
      </c>
      <c r="F4490" s="3">
        <v>51259.81</v>
      </c>
      <c r="G4490" s="3">
        <v>32869.21</v>
      </c>
      <c r="H4490" s="4">
        <v>8908.6299999999992</v>
      </c>
      <c r="I4490" s="25"/>
      <c r="J4490" s="26" t="str">
        <f t="shared" si="424"/>
        <v>No</v>
      </c>
      <c r="K4490" s="26" t="str">
        <f t="shared" si="425"/>
        <v>GB</v>
      </c>
      <c r="L4490" s="26" t="str">
        <f t="shared" si="426"/>
        <v>Invalid</v>
      </c>
      <c r="M4490" s="26" t="str">
        <f>IF(OR(ISBLANK(B4490),ISBLANK(C4490),ISBLANK(D4490)),"Missing",IFERROR(VLOOKUP(A4490,'RM Postcodes'!$A:$B,2,0),"Invalid"))</f>
        <v>live</v>
      </c>
      <c r="N4490" s="26" t="str">
        <f t="shared" si="427"/>
        <v>Redact</v>
      </c>
      <c r="O4490" s="26" t="str">
        <f t="shared" si="422"/>
        <v>Redact</v>
      </c>
    </row>
    <row r="4491" spans="1:15" x14ac:dyDescent="0.2">
      <c r="A4491" s="24" t="str">
        <f t="shared" si="423"/>
        <v>L35 6</v>
      </c>
      <c r="B4491" s="1" t="s">
        <v>12503</v>
      </c>
      <c r="C4491" s="1" t="s">
        <v>12647</v>
      </c>
      <c r="D4491" s="1" t="s">
        <v>12622</v>
      </c>
      <c r="E4491" s="2">
        <v>8</v>
      </c>
      <c r="F4491" s="3">
        <v>191181.75999999995</v>
      </c>
      <c r="G4491" s="3">
        <v>40494.089999999997</v>
      </c>
      <c r="H4491" s="4">
        <v>39667.9</v>
      </c>
      <c r="I4491" s="25"/>
      <c r="J4491" s="26" t="str">
        <f t="shared" si="424"/>
        <v>No</v>
      </c>
      <c r="K4491" s="26" t="str">
        <f t="shared" si="425"/>
        <v>GB</v>
      </c>
      <c r="L4491" s="26" t="str">
        <f t="shared" si="426"/>
        <v>Invalid</v>
      </c>
      <c r="M4491" s="26" t="str">
        <f>IF(OR(ISBLANK(B4491),ISBLANK(C4491),ISBLANK(D4491)),"Missing",IFERROR(VLOOKUP(A4491,'RM Postcodes'!$A:$B,2,0),"Invalid"))</f>
        <v>live</v>
      </c>
      <c r="N4491" s="26" t="str">
        <f t="shared" si="427"/>
        <v>Redact</v>
      </c>
      <c r="O4491" s="26" t="str">
        <f t="shared" si="422"/>
        <v>OK</v>
      </c>
    </row>
    <row r="4492" spans="1:15" x14ac:dyDescent="0.2">
      <c r="A4492" s="24" t="str">
        <f t="shared" si="423"/>
        <v>L35 7</v>
      </c>
      <c r="B4492" s="1" t="s">
        <v>12503</v>
      </c>
      <c r="C4492" s="1" t="s">
        <v>12647</v>
      </c>
      <c r="D4492" s="1" t="s">
        <v>12623</v>
      </c>
      <c r="E4492" s="2">
        <v>6</v>
      </c>
      <c r="F4492" s="3">
        <v>177046.79999999996</v>
      </c>
      <c r="G4492" s="3">
        <v>54529.2</v>
      </c>
      <c r="H4492" s="4">
        <v>53467.16</v>
      </c>
      <c r="I4492" s="25"/>
      <c r="J4492" s="26" t="str">
        <f t="shared" si="424"/>
        <v>No</v>
      </c>
      <c r="K4492" s="26" t="str">
        <f t="shared" si="425"/>
        <v>GB</v>
      </c>
      <c r="L4492" s="26" t="str">
        <f t="shared" si="426"/>
        <v>Invalid</v>
      </c>
      <c r="M4492" s="26" t="str">
        <f>IF(OR(ISBLANK(B4492),ISBLANK(C4492),ISBLANK(D4492)),"Missing",IFERROR(VLOOKUP(A4492,'RM Postcodes'!$A:$B,2,0),"Invalid"))</f>
        <v>live</v>
      </c>
      <c r="N4492" s="26" t="str">
        <f t="shared" si="427"/>
        <v>Redact</v>
      </c>
      <c r="O4492" s="26" t="str">
        <f t="shared" si="422"/>
        <v>Redact</v>
      </c>
    </row>
    <row r="4493" spans="1:15" x14ac:dyDescent="0.2">
      <c r="A4493" s="24" t="str">
        <f t="shared" si="423"/>
        <v>L35 8</v>
      </c>
      <c r="B4493" s="1" t="s">
        <v>12503</v>
      </c>
      <c r="C4493" s="1" t="s">
        <v>12647</v>
      </c>
      <c r="D4493" s="1" t="s">
        <v>12626</v>
      </c>
      <c r="E4493" s="2">
        <v>3</v>
      </c>
      <c r="F4493" s="3">
        <v>107120.14</v>
      </c>
      <c r="G4493" s="3">
        <v>39692.69</v>
      </c>
      <c r="H4493" s="4">
        <v>34917.11</v>
      </c>
      <c r="I4493" s="25"/>
      <c r="J4493" s="26" t="str">
        <f t="shared" si="424"/>
        <v>No</v>
      </c>
      <c r="K4493" s="26" t="str">
        <f t="shared" si="425"/>
        <v>GB</v>
      </c>
      <c r="L4493" s="26" t="str">
        <f t="shared" si="426"/>
        <v>Invalid</v>
      </c>
      <c r="M4493" s="26" t="str">
        <f>IF(OR(ISBLANK(B4493),ISBLANK(C4493),ISBLANK(D4493)),"Missing",IFERROR(VLOOKUP(A4493,'RM Postcodes'!$A:$B,2,0),"Invalid"))</f>
        <v>live</v>
      </c>
      <c r="N4493" s="26" t="str">
        <f t="shared" si="427"/>
        <v>Redact</v>
      </c>
      <c r="O4493" s="26" t="str">
        <f t="shared" si="422"/>
        <v>Redact</v>
      </c>
    </row>
    <row r="4494" spans="1:15" x14ac:dyDescent="0.2">
      <c r="A4494" s="24" t="str">
        <f t="shared" si="423"/>
        <v>L35 9</v>
      </c>
      <c r="B4494" s="1" t="s">
        <v>12503</v>
      </c>
      <c r="C4494" s="1" t="s">
        <v>12647</v>
      </c>
      <c r="D4494" s="1" t="s">
        <v>12627</v>
      </c>
      <c r="E4494" s="2">
        <v>3</v>
      </c>
      <c r="F4494" s="3">
        <v>54588.169999999991</v>
      </c>
      <c r="G4494" s="3">
        <v>45274.59</v>
      </c>
      <c r="H4494" s="4">
        <v>6883.95</v>
      </c>
      <c r="I4494" s="25"/>
      <c r="J4494" s="26" t="str">
        <f t="shared" si="424"/>
        <v>No</v>
      </c>
      <c r="K4494" s="26" t="str">
        <f t="shared" si="425"/>
        <v>GB</v>
      </c>
      <c r="L4494" s="26" t="str">
        <f t="shared" si="426"/>
        <v>Invalid</v>
      </c>
      <c r="M4494" s="26" t="str">
        <f>IF(OR(ISBLANK(B4494),ISBLANK(C4494),ISBLANK(D4494)),"Missing",IFERROR(VLOOKUP(A4494,'RM Postcodes'!$A:$B,2,0),"Invalid"))</f>
        <v>live</v>
      </c>
      <c r="N4494" s="26" t="str">
        <f t="shared" si="427"/>
        <v>Redact</v>
      </c>
      <c r="O4494" s="26" t="str">
        <f t="shared" si="422"/>
        <v>Redact</v>
      </c>
    </row>
    <row r="4495" spans="1:15" x14ac:dyDescent="0.2">
      <c r="A4495" s="24" t="str">
        <f t="shared" si="423"/>
        <v>L36 0</v>
      </c>
      <c r="B4495" s="1" t="s">
        <v>12503</v>
      </c>
      <c r="C4495" s="1" t="s">
        <v>12648</v>
      </c>
      <c r="D4495" s="1" t="s">
        <v>12632</v>
      </c>
      <c r="E4495" s="2">
        <v>6</v>
      </c>
      <c r="F4495" s="3">
        <v>107699.49</v>
      </c>
      <c r="G4495" s="3">
        <v>44480.18</v>
      </c>
      <c r="H4495" s="4">
        <v>18109.900000000001</v>
      </c>
      <c r="I4495" s="25"/>
      <c r="J4495" s="26" t="str">
        <f t="shared" si="424"/>
        <v>No</v>
      </c>
      <c r="K4495" s="26" t="str">
        <f t="shared" si="425"/>
        <v>GB</v>
      </c>
      <c r="L4495" s="26" t="str">
        <f t="shared" si="426"/>
        <v>Invalid</v>
      </c>
      <c r="M4495" s="26" t="str">
        <f>IF(OR(ISBLANK(B4495),ISBLANK(C4495),ISBLANK(D4495)),"Missing",IFERROR(VLOOKUP(A4495,'RM Postcodes'!$A:$B,2,0),"Invalid"))</f>
        <v>live</v>
      </c>
      <c r="N4495" s="26" t="str">
        <f t="shared" si="427"/>
        <v>Redact</v>
      </c>
      <c r="O4495" s="26" t="str">
        <f t="shared" si="422"/>
        <v>OK</v>
      </c>
    </row>
    <row r="4496" spans="1:15" x14ac:dyDescent="0.2">
      <c r="A4496" s="24" t="str">
        <f t="shared" si="423"/>
        <v>L36 1</v>
      </c>
      <c r="B4496" s="1" t="s">
        <v>12503</v>
      </c>
      <c r="C4496" s="1" t="s">
        <v>12648</v>
      </c>
      <c r="D4496" s="1" t="s">
        <v>12621</v>
      </c>
      <c r="E4496" s="2">
        <v>1</v>
      </c>
      <c r="F4496" s="3">
        <v>1430.9</v>
      </c>
      <c r="G4496" s="3">
        <v>1430.9</v>
      </c>
      <c r="H4496" s="4">
        <v>0</v>
      </c>
      <c r="I4496" s="25"/>
      <c r="J4496" s="26" t="str">
        <f t="shared" si="424"/>
        <v>No</v>
      </c>
      <c r="K4496" s="26" t="str">
        <f t="shared" si="425"/>
        <v>GB</v>
      </c>
      <c r="L4496" s="26" t="str">
        <f t="shared" si="426"/>
        <v>Invalid</v>
      </c>
      <c r="M4496" s="26" t="str">
        <f>IF(OR(ISBLANK(B4496),ISBLANK(C4496),ISBLANK(D4496)),"Missing",IFERROR(VLOOKUP(A4496,'RM Postcodes'!$A:$B,2,0),"Invalid"))</f>
        <v>live</v>
      </c>
      <c r="N4496" s="26" t="str">
        <f t="shared" si="427"/>
        <v>Redact</v>
      </c>
      <c r="O4496" s="26" t="str">
        <f t="shared" si="422"/>
        <v>Redact</v>
      </c>
    </row>
    <row r="4497" spans="1:15" x14ac:dyDescent="0.2">
      <c r="A4497" s="24" t="str">
        <f t="shared" si="423"/>
        <v>L36 2</v>
      </c>
      <c r="B4497" s="1" t="s">
        <v>12503</v>
      </c>
      <c r="C4497" s="1" t="s">
        <v>12648</v>
      </c>
      <c r="D4497" s="1" t="s">
        <v>12640</v>
      </c>
      <c r="E4497" s="2">
        <v>2</v>
      </c>
      <c r="F4497" s="3">
        <v>3823.7400000000002</v>
      </c>
      <c r="G4497" s="3">
        <v>3822.71</v>
      </c>
      <c r="H4497" s="4">
        <v>1.03</v>
      </c>
      <c r="I4497" s="25"/>
      <c r="J4497" s="26" t="str">
        <f t="shared" si="424"/>
        <v>No</v>
      </c>
      <c r="K4497" s="26" t="str">
        <f t="shared" si="425"/>
        <v>GB</v>
      </c>
      <c r="L4497" s="26" t="str">
        <f t="shared" si="426"/>
        <v>Invalid</v>
      </c>
      <c r="M4497" s="26" t="str">
        <f>IF(OR(ISBLANK(B4497),ISBLANK(C4497),ISBLANK(D4497)),"Missing",IFERROR(VLOOKUP(A4497,'RM Postcodes'!$A:$B,2,0),"Invalid"))</f>
        <v>live</v>
      </c>
      <c r="N4497" s="26" t="str">
        <f t="shared" si="427"/>
        <v>Redact</v>
      </c>
      <c r="O4497" s="26" t="str">
        <f t="shared" si="422"/>
        <v>Redact</v>
      </c>
    </row>
    <row r="4498" spans="1:15" x14ac:dyDescent="0.2">
      <c r="A4498" s="24" t="str">
        <f t="shared" si="423"/>
        <v>L36 3</v>
      </c>
      <c r="B4498" s="1" t="s">
        <v>12503</v>
      </c>
      <c r="C4498" s="1" t="s">
        <v>12648</v>
      </c>
      <c r="D4498" s="1" t="s">
        <v>12629</v>
      </c>
      <c r="E4498" s="2">
        <v>5</v>
      </c>
      <c r="F4498" s="3">
        <v>149393.53</v>
      </c>
      <c r="G4498" s="3">
        <v>50735.76</v>
      </c>
      <c r="H4498" s="4">
        <v>40493.730000000003</v>
      </c>
      <c r="I4498" s="25"/>
      <c r="J4498" s="26" t="str">
        <f t="shared" si="424"/>
        <v>No</v>
      </c>
      <c r="K4498" s="26" t="str">
        <f t="shared" si="425"/>
        <v>GB</v>
      </c>
      <c r="L4498" s="26" t="str">
        <f t="shared" si="426"/>
        <v>Invalid</v>
      </c>
      <c r="M4498" s="26" t="str">
        <f>IF(OR(ISBLANK(B4498),ISBLANK(C4498),ISBLANK(D4498)),"Missing",IFERROR(VLOOKUP(A4498,'RM Postcodes'!$A:$B,2,0),"Invalid"))</f>
        <v>live</v>
      </c>
      <c r="N4498" s="26" t="str">
        <f t="shared" si="427"/>
        <v>Redact</v>
      </c>
      <c r="O4498" s="26" t="str">
        <f t="shared" si="422"/>
        <v>Redact</v>
      </c>
    </row>
    <row r="4499" spans="1:15" x14ac:dyDescent="0.2">
      <c r="A4499" s="24" t="str">
        <f t="shared" si="423"/>
        <v>L36 4</v>
      </c>
      <c r="B4499" s="1" t="s">
        <v>12503</v>
      </c>
      <c r="C4499" s="1" t="s">
        <v>12648</v>
      </c>
      <c r="D4499" s="1" t="s">
        <v>12630</v>
      </c>
      <c r="E4499" s="2">
        <v>28</v>
      </c>
      <c r="F4499" s="3">
        <v>609673.90000000014</v>
      </c>
      <c r="G4499" s="3">
        <v>117500</v>
      </c>
      <c r="H4499" s="4">
        <v>65479.209999999992</v>
      </c>
      <c r="I4499" s="25"/>
      <c r="J4499" s="26" t="str">
        <f t="shared" si="424"/>
        <v>No</v>
      </c>
      <c r="K4499" s="26" t="str">
        <f t="shared" si="425"/>
        <v>GB</v>
      </c>
      <c r="L4499" s="26" t="str">
        <f t="shared" si="426"/>
        <v>Invalid</v>
      </c>
      <c r="M4499" s="26" t="str">
        <f>IF(OR(ISBLANK(B4499),ISBLANK(C4499),ISBLANK(D4499)),"Missing",IFERROR(VLOOKUP(A4499,'RM Postcodes'!$A:$B,2,0),"Invalid"))</f>
        <v>live</v>
      </c>
      <c r="N4499" s="26" t="str">
        <f t="shared" si="427"/>
        <v>OK</v>
      </c>
      <c r="O4499" s="26" t="str">
        <f t="shared" si="422"/>
        <v>OK</v>
      </c>
    </row>
    <row r="4500" spans="1:15" x14ac:dyDescent="0.2">
      <c r="A4500" s="24" t="str">
        <f t="shared" si="423"/>
        <v>L36 5</v>
      </c>
      <c r="B4500" s="1" t="s">
        <v>12503</v>
      </c>
      <c r="C4500" s="1" t="s">
        <v>12648</v>
      </c>
      <c r="D4500" s="1" t="s">
        <v>12625</v>
      </c>
      <c r="E4500" s="2">
        <v>13</v>
      </c>
      <c r="F4500" s="3">
        <v>306395.35000000009</v>
      </c>
      <c r="G4500" s="3">
        <v>50838.28</v>
      </c>
      <c r="H4500" s="4">
        <v>47938.1</v>
      </c>
      <c r="I4500" s="25"/>
      <c r="J4500" s="26" t="str">
        <f t="shared" si="424"/>
        <v>No</v>
      </c>
      <c r="K4500" s="26" t="str">
        <f t="shared" si="425"/>
        <v>GB</v>
      </c>
      <c r="L4500" s="26" t="str">
        <f t="shared" si="426"/>
        <v>Invalid</v>
      </c>
      <c r="M4500" s="26" t="str">
        <f>IF(OR(ISBLANK(B4500),ISBLANK(C4500),ISBLANK(D4500)),"Missing",IFERROR(VLOOKUP(A4500,'RM Postcodes'!$A:$B,2,0),"Invalid"))</f>
        <v>live</v>
      </c>
      <c r="N4500" s="26" t="str">
        <f t="shared" si="427"/>
        <v>OK</v>
      </c>
      <c r="O4500" s="26" t="str">
        <f t="shared" si="422"/>
        <v>OK</v>
      </c>
    </row>
    <row r="4501" spans="1:15" x14ac:dyDescent="0.2">
      <c r="A4501" s="24" t="str">
        <f t="shared" si="423"/>
        <v>L36 6</v>
      </c>
      <c r="B4501" s="1" t="s">
        <v>12503</v>
      </c>
      <c r="C4501" s="1" t="s">
        <v>12648</v>
      </c>
      <c r="D4501" s="1" t="s">
        <v>12622</v>
      </c>
      <c r="E4501" s="2">
        <v>18</v>
      </c>
      <c r="F4501" s="3">
        <v>867380.29999999993</v>
      </c>
      <c r="G4501" s="3">
        <v>164333.34</v>
      </c>
      <c r="H4501" s="4">
        <v>153268.60999999999</v>
      </c>
      <c r="I4501" s="25"/>
      <c r="J4501" s="26" t="str">
        <f t="shared" si="424"/>
        <v>No</v>
      </c>
      <c r="K4501" s="26" t="str">
        <f t="shared" si="425"/>
        <v>GB</v>
      </c>
      <c r="L4501" s="26" t="str">
        <f t="shared" si="426"/>
        <v>Invalid</v>
      </c>
      <c r="M4501" s="26" t="str">
        <f>IF(OR(ISBLANK(B4501),ISBLANK(C4501),ISBLANK(D4501)),"Missing",IFERROR(VLOOKUP(A4501,'RM Postcodes'!$A:$B,2,0),"Invalid"))</f>
        <v>live</v>
      </c>
      <c r="N4501" s="26" t="str">
        <f t="shared" si="427"/>
        <v>OK</v>
      </c>
      <c r="O4501" s="26" t="str">
        <f t="shared" si="422"/>
        <v>OK</v>
      </c>
    </row>
    <row r="4502" spans="1:15" x14ac:dyDescent="0.2">
      <c r="A4502" s="24" t="str">
        <f t="shared" si="423"/>
        <v>L36 7</v>
      </c>
      <c r="B4502" s="1" t="s">
        <v>12503</v>
      </c>
      <c r="C4502" s="1" t="s">
        <v>12648</v>
      </c>
      <c r="D4502" s="1" t="s">
        <v>12623</v>
      </c>
      <c r="E4502" s="2">
        <v>7</v>
      </c>
      <c r="F4502" s="3">
        <v>169927.59</v>
      </c>
      <c r="G4502" s="3">
        <v>46975.86</v>
      </c>
      <c r="H4502" s="4">
        <v>45795.37</v>
      </c>
      <c r="I4502" s="25"/>
      <c r="J4502" s="26" t="str">
        <f t="shared" si="424"/>
        <v>No</v>
      </c>
      <c r="K4502" s="26" t="str">
        <f t="shared" si="425"/>
        <v>GB</v>
      </c>
      <c r="L4502" s="26" t="str">
        <f t="shared" si="426"/>
        <v>Invalid</v>
      </c>
      <c r="M4502" s="26" t="str">
        <f>IF(OR(ISBLANK(B4502),ISBLANK(C4502),ISBLANK(D4502)),"Missing",IFERROR(VLOOKUP(A4502,'RM Postcodes'!$A:$B,2,0),"Invalid"))</f>
        <v>live</v>
      </c>
      <c r="N4502" s="26" t="str">
        <f t="shared" si="427"/>
        <v>Redact</v>
      </c>
      <c r="O4502" s="26" t="str">
        <f t="shared" si="422"/>
        <v>OK</v>
      </c>
    </row>
    <row r="4503" spans="1:15" x14ac:dyDescent="0.2">
      <c r="A4503" s="24" t="str">
        <f t="shared" si="423"/>
        <v>L36 8</v>
      </c>
      <c r="B4503" s="1" t="s">
        <v>12503</v>
      </c>
      <c r="C4503" s="1" t="s">
        <v>12648</v>
      </c>
      <c r="D4503" s="1" t="s">
        <v>12626</v>
      </c>
      <c r="E4503" s="2">
        <v>9</v>
      </c>
      <c r="F4503" s="3">
        <v>313098.26</v>
      </c>
      <c r="G4503" s="3">
        <v>90814.549999999988</v>
      </c>
      <c r="H4503" s="4">
        <v>47852.41</v>
      </c>
      <c r="I4503" s="25"/>
      <c r="J4503" s="26" t="str">
        <f t="shared" si="424"/>
        <v>No</v>
      </c>
      <c r="K4503" s="26" t="str">
        <f t="shared" si="425"/>
        <v>GB</v>
      </c>
      <c r="L4503" s="26" t="str">
        <f t="shared" si="426"/>
        <v>Invalid</v>
      </c>
      <c r="M4503" s="26" t="str">
        <f>IF(OR(ISBLANK(B4503),ISBLANK(C4503),ISBLANK(D4503)),"Missing",IFERROR(VLOOKUP(A4503,'RM Postcodes'!$A:$B,2,0),"Invalid"))</f>
        <v>live</v>
      </c>
      <c r="N4503" s="26" t="str">
        <f t="shared" si="427"/>
        <v>Redact</v>
      </c>
      <c r="O4503" s="26" t="str">
        <f t="shared" si="422"/>
        <v>OK</v>
      </c>
    </row>
    <row r="4504" spans="1:15" x14ac:dyDescent="0.2">
      <c r="A4504" s="24" t="str">
        <f t="shared" si="423"/>
        <v>L36 9</v>
      </c>
      <c r="B4504" s="1" t="s">
        <v>12503</v>
      </c>
      <c r="C4504" s="1" t="s">
        <v>12648</v>
      </c>
      <c r="D4504" s="1" t="s">
        <v>12627</v>
      </c>
      <c r="E4504" s="2">
        <v>5</v>
      </c>
      <c r="F4504" s="3">
        <v>286308.46000000002</v>
      </c>
      <c r="G4504" s="3">
        <v>195833.29</v>
      </c>
      <c r="H4504" s="4">
        <v>36303.619999999995</v>
      </c>
      <c r="I4504" s="25"/>
      <c r="J4504" s="26" t="str">
        <f t="shared" si="424"/>
        <v>No</v>
      </c>
      <c r="K4504" s="26" t="str">
        <f t="shared" si="425"/>
        <v>GB</v>
      </c>
      <c r="L4504" s="26" t="str">
        <f t="shared" si="426"/>
        <v>Invalid</v>
      </c>
      <c r="M4504" s="26" t="str">
        <f>IF(OR(ISBLANK(B4504),ISBLANK(C4504),ISBLANK(D4504)),"Missing",IFERROR(VLOOKUP(A4504,'RM Postcodes'!$A:$B,2,0),"Invalid"))</f>
        <v>live</v>
      </c>
      <c r="N4504" s="26" t="str">
        <f t="shared" si="427"/>
        <v>Redact</v>
      </c>
      <c r="O4504" s="26" t="str">
        <f t="shared" si="422"/>
        <v>Redact</v>
      </c>
    </row>
    <row r="4505" spans="1:15" x14ac:dyDescent="0.2">
      <c r="A4505" s="24" t="str">
        <f t="shared" si="423"/>
        <v>L37 0</v>
      </c>
      <c r="B4505" s="1" t="s">
        <v>12503</v>
      </c>
      <c r="C4505" s="1" t="s">
        <v>12649</v>
      </c>
      <c r="D4505" s="1" t="s">
        <v>12632</v>
      </c>
      <c r="E4505" s="2">
        <v>2</v>
      </c>
      <c r="F4505" s="3">
        <v>159380.61000000002</v>
      </c>
      <c r="G4505" s="3">
        <v>120094.71</v>
      </c>
      <c r="H4505" s="4">
        <v>39285.900000000009</v>
      </c>
      <c r="I4505" s="25"/>
      <c r="J4505" s="26" t="str">
        <f t="shared" si="424"/>
        <v>No</v>
      </c>
      <c r="K4505" s="26" t="str">
        <f t="shared" si="425"/>
        <v>GB</v>
      </c>
      <c r="L4505" s="26" t="str">
        <f t="shared" si="426"/>
        <v>Invalid</v>
      </c>
      <c r="M4505" s="26" t="str">
        <f>IF(OR(ISBLANK(B4505),ISBLANK(C4505),ISBLANK(D4505)),"Missing",IFERROR(VLOOKUP(A4505,'RM Postcodes'!$A:$B,2,0),"Invalid"))</f>
        <v>live</v>
      </c>
      <c r="N4505" s="26" t="str">
        <f t="shared" si="427"/>
        <v>Redact</v>
      </c>
      <c r="O4505" s="26" t="str">
        <f t="shared" si="422"/>
        <v>Redact</v>
      </c>
    </row>
    <row r="4506" spans="1:15" x14ac:dyDescent="0.2">
      <c r="A4506" s="24" t="str">
        <f t="shared" si="423"/>
        <v>L37 1</v>
      </c>
      <c r="B4506" s="1" t="s">
        <v>12503</v>
      </c>
      <c r="C4506" s="1" t="s">
        <v>12649</v>
      </c>
      <c r="D4506" s="1" t="s">
        <v>12621</v>
      </c>
      <c r="E4506" s="2">
        <v>14</v>
      </c>
      <c r="F4506" s="3">
        <v>283715.31</v>
      </c>
      <c r="G4506" s="3">
        <v>46251.12</v>
      </c>
      <c r="H4506" s="4">
        <v>41029.879999999997</v>
      </c>
      <c r="I4506" s="25"/>
      <c r="J4506" s="26" t="str">
        <f t="shared" si="424"/>
        <v>No</v>
      </c>
      <c r="K4506" s="26" t="str">
        <f t="shared" si="425"/>
        <v>GB</v>
      </c>
      <c r="L4506" s="26" t="str">
        <f t="shared" si="426"/>
        <v>Invalid</v>
      </c>
      <c r="M4506" s="26" t="str">
        <f>IF(OR(ISBLANK(B4506),ISBLANK(C4506),ISBLANK(D4506)),"Missing",IFERROR(VLOOKUP(A4506,'RM Postcodes'!$A:$B,2,0),"Invalid"))</f>
        <v>live</v>
      </c>
      <c r="N4506" s="26" t="str">
        <f t="shared" si="427"/>
        <v>OK</v>
      </c>
      <c r="O4506" s="26" t="str">
        <f t="shared" si="422"/>
        <v>OK</v>
      </c>
    </row>
    <row r="4507" spans="1:15" x14ac:dyDescent="0.2">
      <c r="A4507" s="24" t="str">
        <f t="shared" si="423"/>
        <v>L37 2</v>
      </c>
      <c r="B4507" s="1" t="s">
        <v>12503</v>
      </c>
      <c r="C4507" s="1" t="s">
        <v>12649</v>
      </c>
      <c r="D4507" s="1" t="s">
        <v>12640</v>
      </c>
      <c r="E4507" s="2">
        <v>22</v>
      </c>
      <c r="F4507" s="3">
        <v>611221.03999999969</v>
      </c>
      <c r="G4507" s="3">
        <v>183911.05</v>
      </c>
      <c r="H4507" s="4">
        <v>49662.92</v>
      </c>
      <c r="I4507" s="25"/>
      <c r="J4507" s="26" t="str">
        <f t="shared" si="424"/>
        <v>No</v>
      </c>
      <c r="K4507" s="26" t="str">
        <f t="shared" si="425"/>
        <v>GB</v>
      </c>
      <c r="L4507" s="26" t="str">
        <f t="shared" si="426"/>
        <v>Invalid</v>
      </c>
      <c r="M4507" s="26" t="str">
        <f>IF(OR(ISBLANK(B4507),ISBLANK(C4507),ISBLANK(D4507)),"Missing",IFERROR(VLOOKUP(A4507,'RM Postcodes'!$A:$B,2,0),"Invalid"))</f>
        <v>live</v>
      </c>
      <c r="N4507" s="26" t="str">
        <f t="shared" si="427"/>
        <v>OK</v>
      </c>
      <c r="O4507" s="26" t="str">
        <f t="shared" si="422"/>
        <v>OK</v>
      </c>
    </row>
    <row r="4508" spans="1:15" x14ac:dyDescent="0.2">
      <c r="A4508" s="24" t="str">
        <f t="shared" si="423"/>
        <v>L37 3</v>
      </c>
      <c r="B4508" s="1" t="s">
        <v>12503</v>
      </c>
      <c r="C4508" s="1" t="s">
        <v>12649</v>
      </c>
      <c r="D4508" s="1" t="s">
        <v>12629</v>
      </c>
      <c r="E4508" s="2">
        <v>17</v>
      </c>
      <c r="F4508" s="3">
        <v>1428720.9200000004</v>
      </c>
      <c r="G4508" s="3">
        <v>1095396.8800000001</v>
      </c>
      <c r="H4508" s="4">
        <v>86023.16</v>
      </c>
      <c r="I4508" s="25"/>
      <c r="J4508" s="26" t="str">
        <f t="shared" si="424"/>
        <v>No</v>
      </c>
      <c r="K4508" s="26" t="str">
        <f t="shared" si="425"/>
        <v>GB</v>
      </c>
      <c r="L4508" s="26" t="str">
        <f t="shared" si="426"/>
        <v>Invalid</v>
      </c>
      <c r="M4508" s="26" t="str">
        <f>IF(OR(ISBLANK(B4508),ISBLANK(C4508),ISBLANK(D4508)),"Missing",IFERROR(VLOOKUP(A4508,'RM Postcodes'!$A:$B,2,0),"Invalid"))</f>
        <v>live</v>
      </c>
      <c r="N4508" s="26" t="str">
        <f t="shared" si="427"/>
        <v>OK</v>
      </c>
      <c r="O4508" s="26" t="str">
        <f t="shared" si="422"/>
        <v>Redact</v>
      </c>
    </row>
    <row r="4509" spans="1:15" x14ac:dyDescent="0.2">
      <c r="A4509" s="24" t="str">
        <f t="shared" si="423"/>
        <v>L37 4</v>
      </c>
      <c r="B4509" s="1" t="s">
        <v>12503</v>
      </c>
      <c r="C4509" s="1" t="s">
        <v>12649</v>
      </c>
      <c r="D4509" s="1" t="s">
        <v>12630</v>
      </c>
      <c r="E4509" s="2">
        <v>22</v>
      </c>
      <c r="F4509" s="3">
        <v>513216.41</v>
      </c>
      <c r="G4509" s="3">
        <v>46851.54</v>
      </c>
      <c r="H4509" s="4">
        <v>44864.03</v>
      </c>
      <c r="I4509" s="25"/>
      <c r="J4509" s="26" t="str">
        <f t="shared" si="424"/>
        <v>No</v>
      </c>
      <c r="K4509" s="26" t="str">
        <f t="shared" si="425"/>
        <v>GB</v>
      </c>
      <c r="L4509" s="26" t="str">
        <f t="shared" si="426"/>
        <v>Invalid</v>
      </c>
      <c r="M4509" s="26" t="str">
        <f>IF(OR(ISBLANK(B4509),ISBLANK(C4509),ISBLANK(D4509)),"Missing",IFERROR(VLOOKUP(A4509,'RM Postcodes'!$A:$B,2,0),"Invalid"))</f>
        <v>live</v>
      </c>
      <c r="N4509" s="26" t="str">
        <f t="shared" si="427"/>
        <v>OK</v>
      </c>
      <c r="O4509" s="26" t="str">
        <f t="shared" si="422"/>
        <v>OK</v>
      </c>
    </row>
    <row r="4510" spans="1:15" x14ac:dyDescent="0.2">
      <c r="A4510" s="24" t="str">
        <f t="shared" si="423"/>
        <v>L37 5</v>
      </c>
      <c r="B4510" s="1" t="s">
        <v>12503</v>
      </c>
      <c r="C4510" s="1" t="s">
        <v>12649</v>
      </c>
      <c r="D4510" s="1" t="s">
        <v>12625</v>
      </c>
      <c r="E4510" s="2">
        <v>4</v>
      </c>
      <c r="F4510" s="3">
        <v>173608.13999999998</v>
      </c>
      <c r="G4510" s="3">
        <v>52408.66</v>
      </c>
      <c r="H4510" s="4">
        <v>50650.71</v>
      </c>
      <c r="I4510" s="25"/>
      <c r="J4510" s="26" t="str">
        <f t="shared" si="424"/>
        <v>No</v>
      </c>
      <c r="K4510" s="26" t="str">
        <f t="shared" si="425"/>
        <v>GB</v>
      </c>
      <c r="L4510" s="26" t="str">
        <f t="shared" si="426"/>
        <v>Invalid</v>
      </c>
      <c r="M4510" s="26" t="str">
        <f>IF(OR(ISBLANK(B4510),ISBLANK(C4510),ISBLANK(D4510)),"Missing",IFERROR(VLOOKUP(A4510,'RM Postcodes'!$A:$B,2,0),"Invalid"))</f>
        <v>live</v>
      </c>
      <c r="N4510" s="26" t="str">
        <f t="shared" si="427"/>
        <v>Redact</v>
      </c>
      <c r="O4510" s="26" t="str">
        <f t="shared" si="422"/>
        <v>OK</v>
      </c>
    </row>
    <row r="4511" spans="1:15" x14ac:dyDescent="0.2">
      <c r="A4511" s="24" t="str">
        <f t="shared" si="423"/>
        <v>L37 6</v>
      </c>
      <c r="B4511" s="1" t="s">
        <v>12503</v>
      </c>
      <c r="C4511" s="1" t="s">
        <v>12649</v>
      </c>
      <c r="D4511" s="1" t="s">
        <v>12622</v>
      </c>
      <c r="E4511" s="2">
        <v>6</v>
      </c>
      <c r="F4511" s="3">
        <v>129816.32000000001</v>
      </c>
      <c r="G4511" s="3">
        <v>50518.77</v>
      </c>
      <c r="H4511" s="4">
        <v>40516.01</v>
      </c>
      <c r="I4511" s="25"/>
      <c r="J4511" s="26" t="str">
        <f t="shared" si="424"/>
        <v>No</v>
      </c>
      <c r="K4511" s="26" t="str">
        <f t="shared" si="425"/>
        <v>GB</v>
      </c>
      <c r="L4511" s="26" t="str">
        <f t="shared" si="426"/>
        <v>Invalid</v>
      </c>
      <c r="M4511" s="26" t="str">
        <f>IF(OR(ISBLANK(B4511),ISBLANK(C4511),ISBLANK(D4511)),"Missing",IFERROR(VLOOKUP(A4511,'RM Postcodes'!$A:$B,2,0),"Invalid"))</f>
        <v>live</v>
      </c>
      <c r="N4511" s="26" t="str">
        <f t="shared" si="427"/>
        <v>Redact</v>
      </c>
      <c r="O4511" s="26" t="str">
        <f t="shared" si="422"/>
        <v>Redact</v>
      </c>
    </row>
    <row r="4512" spans="1:15" x14ac:dyDescent="0.2">
      <c r="A4512" s="24" t="str">
        <f t="shared" si="423"/>
        <v>L37 7</v>
      </c>
      <c r="B4512" s="1" t="s">
        <v>12503</v>
      </c>
      <c r="C4512" s="1" t="s">
        <v>12649</v>
      </c>
      <c r="D4512" s="1" t="s">
        <v>12623</v>
      </c>
      <c r="E4512" s="2">
        <v>15</v>
      </c>
      <c r="F4512" s="3">
        <v>485141.28</v>
      </c>
      <c r="G4512" s="3">
        <v>131997.07</v>
      </c>
      <c r="H4512" s="4">
        <v>83651.360000000001</v>
      </c>
      <c r="I4512" s="25"/>
      <c r="J4512" s="26" t="str">
        <f t="shared" si="424"/>
        <v>No</v>
      </c>
      <c r="K4512" s="26" t="str">
        <f t="shared" si="425"/>
        <v>GB</v>
      </c>
      <c r="L4512" s="26" t="str">
        <f t="shared" si="426"/>
        <v>Invalid</v>
      </c>
      <c r="M4512" s="26" t="str">
        <f>IF(OR(ISBLANK(B4512),ISBLANK(C4512),ISBLANK(D4512)),"Missing",IFERROR(VLOOKUP(A4512,'RM Postcodes'!$A:$B,2,0),"Invalid"))</f>
        <v>live</v>
      </c>
      <c r="N4512" s="26" t="str">
        <f t="shared" si="427"/>
        <v>OK</v>
      </c>
      <c r="O4512" s="26" t="str">
        <f t="shared" si="422"/>
        <v>OK</v>
      </c>
    </row>
    <row r="4513" spans="1:15" x14ac:dyDescent="0.2">
      <c r="A4513" s="24" t="str">
        <f t="shared" si="423"/>
        <v>L37 8</v>
      </c>
      <c r="B4513" s="1" t="s">
        <v>12503</v>
      </c>
      <c r="C4513" s="1" t="s">
        <v>12649</v>
      </c>
      <c r="D4513" s="1" t="s">
        <v>12626</v>
      </c>
      <c r="E4513" s="2">
        <v>13</v>
      </c>
      <c r="F4513" s="3">
        <v>447037.36</v>
      </c>
      <c r="G4513" s="3">
        <v>119783.69</v>
      </c>
      <c r="H4513" s="4">
        <v>49201.13</v>
      </c>
      <c r="I4513" s="25"/>
      <c r="J4513" s="26" t="str">
        <f t="shared" si="424"/>
        <v>No</v>
      </c>
      <c r="K4513" s="26" t="str">
        <f t="shared" si="425"/>
        <v>GB</v>
      </c>
      <c r="L4513" s="26" t="str">
        <f t="shared" si="426"/>
        <v>Invalid</v>
      </c>
      <c r="M4513" s="26" t="str">
        <f>IF(OR(ISBLANK(B4513),ISBLANK(C4513),ISBLANK(D4513)),"Missing",IFERROR(VLOOKUP(A4513,'RM Postcodes'!$A:$B,2,0),"Invalid"))</f>
        <v>live</v>
      </c>
      <c r="N4513" s="26" t="str">
        <f t="shared" si="427"/>
        <v>OK</v>
      </c>
      <c r="O4513" s="26" t="str">
        <f t="shared" si="422"/>
        <v>OK</v>
      </c>
    </row>
    <row r="4514" spans="1:15" x14ac:dyDescent="0.2">
      <c r="A4514" s="24" t="str">
        <f t="shared" si="423"/>
        <v>L38 0</v>
      </c>
      <c r="B4514" s="1" t="s">
        <v>12503</v>
      </c>
      <c r="C4514" s="1" t="s">
        <v>12650</v>
      </c>
      <c r="D4514" s="1" t="s">
        <v>12632</v>
      </c>
      <c r="E4514" s="2">
        <v>3</v>
      </c>
      <c r="F4514" s="3">
        <v>72134.39</v>
      </c>
      <c r="G4514" s="3">
        <v>47648.02</v>
      </c>
      <c r="H4514" s="4">
        <v>23815.8</v>
      </c>
      <c r="I4514" s="25"/>
      <c r="J4514" s="26" t="str">
        <f t="shared" si="424"/>
        <v>No</v>
      </c>
      <c r="K4514" s="26" t="str">
        <f t="shared" si="425"/>
        <v>GB</v>
      </c>
      <c r="L4514" s="26" t="str">
        <f t="shared" si="426"/>
        <v>Invalid</v>
      </c>
      <c r="M4514" s="26" t="str">
        <f>IF(OR(ISBLANK(B4514),ISBLANK(C4514),ISBLANK(D4514)),"Missing",IFERROR(VLOOKUP(A4514,'RM Postcodes'!$A:$B,2,0),"Invalid"))</f>
        <v>live</v>
      </c>
      <c r="N4514" s="26" t="str">
        <f t="shared" si="427"/>
        <v>Redact</v>
      </c>
      <c r="O4514" s="26" t="str">
        <f t="shared" si="422"/>
        <v>Redact</v>
      </c>
    </row>
    <row r="4515" spans="1:15" x14ac:dyDescent="0.2">
      <c r="A4515" s="24" t="str">
        <f t="shared" si="423"/>
        <v>L38 1</v>
      </c>
      <c r="B4515" s="1" t="s">
        <v>12503</v>
      </c>
      <c r="C4515" s="1" t="s">
        <v>12650</v>
      </c>
      <c r="D4515" s="1" t="s">
        <v>12621</v>
      </c>
      <c r="E4515" s="2">
        <v>3</v>
      </c>
      <c r="F4515" s="3">
        <v>44887.96</v>
      </c>
      <c r="G4515" s="3">
        <v>23123.23</v>
      </c>
      <c r="H4515" s="4">
        <v>14131.76</v>
      </c>
      <c r="I4515" s="25"/>
      <c r="J4515" s="26" t="str">
        <f t="shared" si="424"/>
        <v>No</v>
      </c>
      <c r="K4515" s="26" t="str">
        <f t="shared" si="425"/>
        <v>GB</v>
      </c>
      <c r="L4515" s="26" t="str">
        <f t="shared" si="426"/>
        <v>Invalid</v>
      </c>
      <c r="M4515" s="26" t="str">
        <f>IF(OR(ISBLANK(B4515),ISBLANK(C4515),ISBLANK(D4515)),"Missing",IFERROR(VLOOKUP(A4515,'RM Postcodes'!$A:$B,2,0),"Invalid"))</f>
        <v>live</v>
      </c>
      <c r="N4515" s="26" t="str">
        <f t="shared" si="427"/>
        <v>Redact</v>
      </c>
      <c r="O4515" s="26" t="str">
        <f t="shared" si="422"/>
        <v>Redact</v>
      </c>
    </row>
    <row r="4516" spans="1:15" x14ac:dyDescent="0.2">
      <c r="A4516" s="24" t="str">
        <f t="shared" si="423"/>
        <v>L38 3</v>
      </c>
      <c r="B4516" s="1" t="s">
        <v>12503</v>
      </c>
      <c r="C4516" s="1" t="s">
        <v>12650</v>
      </c>
      <c r="D4516" s="1" t="s">
        <v>12629</v>
      </c>
      <c r="E4516" s="2">
        <v>3</v>
      </c>
      <c r="F4516" s="3">
        <v>141014.87</v>
      </c>
      <c r="G4516" s="3">
        <v>58750</v>
      </c>
      <c r="H4516" s="4">
        <v>50180.26</v>
      </c>
      <c r="I4516" s="25"/>
      <c r="J4516" s="26" t="str">
        <f t="shared" si="424"/>
        <v>No</v>
      </c>
      <c r="K4516" s="26" t="str">
        <f t="shared" si="425"/>
        <v>GB</v>
      </c>
      <c r="L4516" s="26" t="str">
        <f t="shared" si="426"/>
        <v>Invalid</v>
      </c>
      <c r="M4516" s="26" t="str">
        <f>IF(OR(ISBLANK(B4516),ISBLANK(C4516),ISBLANK(D4516)),"Missing",IFERROR(VLOOKUP(A4516,'RM Postcodes'!$A:$B,2,0),"Invalid"))</f>
        <v>live</v>
      </c>
      <c r="N4516" s="26" t="str">
        <f t="shared" si="427"/>
        <v>Redact</v>
      </c>
      <c r="O4516" s="26" t="str">
        <f t="shared" si="422"/>
        <v>Redact</v>
      </c>
    </row>
    <row r="4517" spans="1:15" x14ac:dyDescent="0.2">
      <c r="A4517" s="24" t="str">
        <f t="shared" si="423"/>
        <v>L38 5</v>
      </c>
      <c r="B4517" s="1" t="s">
        <v>12503</v>
      </c>
      <c r="C4517" s="1" t="s">
        <v>12650</v>
      </c>
      <c r="D4517" s="1" t="s">
        <v>12625</v>
      </c>
      <c r="E4517" s="2">
        <v>3</v>
      </c>
      <c r="F4517" s="3">
        <v>80703.759999999995</v>
      </c>
      <c r="G4517" s="3">
        <v>39693.410000000003</v>
      </c>
      <c r="H4517" s="4">
        <v>24900.73</v>
      </c>
      <c r="I4517" s="25"/>
      <c r="J4517" s="26" t="str">
        <f t="shared" si="424"/>
        <v>No</v>
      </c>
      <c r="K4517" s="26" t="str">
        <f t="shared" si="425"/>
        <v>GB</v>
      </c>
      <c r="L4517" s="26" t="str">
        <f t="shared" si="426"/>
        <v>Invalid</v>
      </c>
      <c r="M4517" s="26" t="str">
        <f>IF(OR(ISBLANK(B4517),ISBLANK(C4517),ISBLANK(D4517)),"Missing",IFERROR(VLOOKUP(A4517,'RM Postcodes'!$A:$B,2,0),"Invalid"))</f>
        <v>live</v>
      </c>
      <c r="N4517" s="26" t="str">
        <f t="shared" si="427"/>
        <v>Redact</v>
      </c>
      <c r="O4517" s="26" t="str">
        <f t="shared" si="422"/>
        <v>Redact</v>
      </c>
    </row>
    <row r="4518" spans="1:15" x14ac:dyDescent="0.2">
      <c r="A4518" s="24" t="str">
        <f t="shared" si="423"/>
        <v>L38 9</v>
      </c>
      <c r="B4518" s="1" t="s">
        <v>12503</v>
      </c>
      <c r="C4518" s="1" t="s">
        <v>12650</v>
      </c>
      <c r="D4518" s="1" t="s">
        <v>12627</v>
      </c>
      <c r="E4518" s="2">
        <v>3</v>
      </c>
      <c r="F4518" s="3">
        <v>32765.65</v>
      </c>
      <c r="G4518" s="3">
        <v>24472.35</v>
      </c>
      <c r="H4518" s="4">
        <v>5076.51</v>
      </c>
      <c r="I4518" s="25"/>
      <c r="J4518" s="26" t="str">
        <f t="shared" si="424"/>
        <v>No</v>
      </c>
      <c r="K4518" s="26" t="str">
        <f t="shared" si="425"/>
        <v>GB</v>
      </c>
      <c r="L4518" s="26" t="str">
        <f t="shared" si="426"/>
        <v>Invalid</v>
      </c>
      <c r="M4518" s="26" t="str">
        <f>IF(OR(ISBLANK(B4518),ISBLANK(C4518),ISBLANK(D4518)),"Missing",IFERROR(VLOOKUP(A4518,'RM Postcodes'!$A:$B,2,0),"Invalid"))</f>
        <v>live</v>
      </c>
      <c r="N4518" s="26" t="str">
        <f t="shared" si="427"/>
        <v>Redact</v>
      </c>
      <c r="O4518" s="26" t="str">
        <f t="shared" si="422"/>
        <v>Redact</v>
      </c>
    </row>
    <row r="4519" spans="1:15" x14ac:dyDescent="0.2">
      <c r="A4519" s="24" t="str">
        <f t="shared" si="423"/>
        <v>L39 1</v>
      </c>
      <c r="B4519" s="1" t="s">
        <v>12503</v>
      </c>
      <c r="C4519" s="1" t="s">
        <v>12651</v>
      </c>
      <c r="D4519" s="1" t="s">
        <v>12621</v>
      </c>
      <c r="E4519" s="2">
        <v>20</v>
      </c>
      <c r="F4519" s="3">
        <v>450768.83999999991</v>
      </c>
      <c r="G4519" s="3">
        <v>142566.71</v>
      </c>
      <c r="H4519" s="4">
        <v>52418.53</v>
      </c>
      <c r="I4519" s="25"/>
      <c r="J4519" s="26" t="str">
        <f t="shared" si="424"/>
        <v>No</v>
      </c>
      <c r="K4519" s="26" t="str">
        <f t="shared" si="425"/>
        <v>GB</v>
      </c>
      <c r="L4519" s="26" t="str">
        <f t="shared" si="426"/>
        <v>Invalid</v>
      </c>
      <c r="M4519" s="26" t="str">
        <f>IF(OR(ISBLANK(B4519),ISBLANK(C4519),ISBLANK(D4519)),"Missing",IFERROR(VLOOKUP(A4519,'RM Postcodes'!$A:$B,2,0),"Invalid"))</f>
        <v>live</v>
      </c>
      <c r="N4519" s="26" t="str">
        <f t="shared" si="427"/>
        <v>OK</v>
      </c>
      <c r="O4519" s="26" t="str">
        <f t="shared" si="422"/>
        <v>OK</v>
      </c>
    </row>
    <row r="4520" spans="1:15" x14ac:dyDescent="0.2">
      <c r="A4520" s="24" t="str">
        <f t="shared" si="423"/>
        <v>L39 2</v>
      </c>
      <c r="B4520" s="1" t="s">
        <v>12503</v>
      </c>
      <c r="C4520" s="1" t="s">
        <v>12651</v>
      </c>
      <c r="D4520" s="1" t="s">
        <v>12640</v>
      </c>
      <c r="E4520" s="2">
        <v>23</v>
      </c>
      <c r="F4520" s="3">
        <v>737244.77</v>
      </c>
      <c r="G4520" s="3">
        <v>183333.35</v>
      </c>
      <c r="H4520" s="4">
        <v>47488.42</v>
      </c>
      <c r="I4520" s="25"/>
      <c r="J4520" s="26" t="str">
        <f t="shared" si="424"/>
        <v>No</v>
      </c>
      <c r="K4520" s="26" t="str">
        <f t="shared" si="425"/>
        <v>GB</v>
      </c>
      <c r="L4520" s="26" t="str">
        <f t="shared" si="426"/>
        <v>Invalid</v>
      </c>
      <c r="M4520" s="26" t="str">
        <f>IF(OR(ISBLANK(B4520),ISBLANK(C4520),ISBLANK(D4520)),"Missing",IFERROR(VLOOKUP(A4520,'RM Postcodes'!$A:$B,2,0),"Invalid"))</f>
        <v>live</v>
      </c>
      <c r="N4520" s="26" t="str">
        <f t="shared" si="427"/>
        <v>OK</v>
      </c>
      <c r="O4520" s="26" t="str">
        <f t="shared" si="422"/>
        <v>OK</v>
      </c>
    </row>
    <row r="4521" spans="1:15" x14ac:dyDescent="0.2">
      <c r="A4521" s="24" t="str">
        <f t="shared" si="423"/>
        <v>L39 3</v>
      </c>
      <c r="B4521" s="1" t="s">
        <v>12503</v>
      </c>
      <c r="C4521" s="1" t="s">
        <v>12651</v>
      </c>
      <c r="D4521" s="1" t="s">
        <v>12629</v>
      </c>
      <c r="E4521" s="2">
        <v>16</v>
      </c>
      <c r="F4521" s="3">
        <v>379348.81000000006</v>
      </c>
      <c r="G4521" s="3">
        <v>56714.400000000001</v>
      </c>
      <c r="H4521" s="4">
        <v>46246.63</v>
      </c>
      <c r="I4521" s="25"/>
      <c r="J4521" s="26" t="str">
        <f t="shared" si="424"/>
        <v>No</v>
      </c>
      <c r="K4521" s="26" t="str">
        <f t="shared" si="425"/>
        <v>GB</v>
      </c>
      <c r="L4521" s="26" t="str">
        <f t="shared" si="426"/>
        <v>Invalid</v>
      </c>
      <c r="M4521" s="26" t="str">
        <f>IF(OR(ISBLANK(B4521),ISBLANK(C4521),ISBLANK(D4521)),"Missing",IFERROR(VLOOKUP(A4521,'RM Postcodes'!$A:$B,2,0),"Invalid"))</f>
        <v>live</v>
      </c>
      <c r="N4521" s="26" t="str">
        <f t="shared" si="427"/>
        <v>OK</v>
      </c>
      <c r="O4521" s="26" t="str">
        <f t="shared" si="422"/>
        <v>OK</v>
      </c>
    </row>
    <row r="4522" spans="1:15" x14ac:dyDescent="0.2">
      <c r="A4522" s="24" t="str">
        <f t="shared" si="423"/>
        <v>L39 4</v>
      </c>
      <c r="B4522" s="1" t="s">
        <v>12503</v>
      </c>
      <c r="C4522" s="1" t="s">
        <v>12651</v>
      </c>
      <c r="D4522" s="1" t="s">
        <v>12630</v>
      </c>
      <c r="E4522" s="2">
        <v>20</v>
      </c>
      <c r="F4522" s="3">
        <v>429517.32000000007</v>
      </c>
      <c r="G4522" s="3">
        <v>56296.079999999994</v>
      </c>
      <c r="H4522" s="4">
        <v>53167.460000000006</v>
      </c>
      <c r="I4522" s="25"/>
      <c r="J4522" s="26" t="str">
        <f t="shared" si="424"/>
        <v>No</v>
      </c>
      <c r="K4522" s="26" t="str">
        <f t="shared" si="425"/>
        <v>GB</v>
      </c>
      <c r="L4522" s="26" t="str">
        <f t="shared" si="426"/>
        <v>Invalid</v>
      </c>
      <c r="M4522" s="26" t="str">
        <f>IF(OR(ISBLANK(B4522),ISBLANK(C4522),ISBLANK(D4522)),"Missing",IFERROR(VLOOKUP(A4522,'RM Postcodes'!$A:$B,2,0),"Invalid"))</f>
        <v>live</v>
      </c>
      <c r="N4522" s="26" t="str">
        <f t="shared" si="427"/>
        <v>OK</v>
      </c>
      <c r="O4522" s="26" t="str">
        <f t="shared" si="422"/>
        <v>OK</v>
      </c>
    </row>
    <row r="4523" spans="1:15" x14ac:dyDescent="0.2">
      <c r="A4523" s="24" t="str">
        <f t="shared" si="423"/>
        <v>L39 5</v>
      </c>
      <c r="B4523" s="1" t="s">
        <v>12503</v>
      </c>
      <c r="C4523" s="1" t="s">
        <v>12651</v>
      </c>
      <c r="D4523" s="1" t="s">
        <v>12625</v>
      </c>
      <c r="E4523" s="2">
        <v>13</v>
      </c>
      <c r="F4523" s="3">
        <v>458812.29000000004</v>
      </c>
      <c r="G4523" s="3">
        <v>66297.5</v>
      </c>
      <c r="H4523" s="4">
        <v>64376.58</v>
      </c>
      <c r="I4523" s="25"/>
      <c r="J4523" s="26" t="str">
        <f t="shared" si="424"/>
        <v>No</v>
      </c>
      <c r="K4523" s="26" t="str">
        <f t="shared" si="425"/>
        <v>GB</v>
      </c>
      <c r="L4523" s="26" t="str">
        <f t="shared" si="426"/>
        <v>Invalid</v>
      </c>
      <c r="M4523" s="26" t="str">
        <f>IF(OR(ISBLANK(B4523),ISBLANK(C4523),ISBLANK(D4523)),"Missing",IFERROR(VLOOKUP(A4523,'RM Postcodes'!$A:$B,2,0),"Invalid"))</f>
        <v>live</v>
      </c>
      <c r="N4523" s="26" t="str">
        <f t="shared" si="427"/>
        <v>OK</v>
      </c>
      <c r="O4523" s="26" t="str">
        <f t="shared" si="422"/>
        <v>OK</v>
      </c>
    </row>
    <row r="4524" spans="1:15" x14ac:dyDescent="0.2">
      <c r="A4524" s="24" t="str">
        <f t="shared" si="423"/>
        <v>L39 6</v>
      </c>
      <c r="B4524" s="1" t="s">
        <v>12503</v>
      </c>
      <c r="C4524" s="1" t="s">
        <v>12651</v>
      </c>
      <c r="D4524" s="1" t="s">
        <v>12622</v>
      </c>
      <c r="E4524" s="2">
        <v>10</v>
      </c>
      <c r="F4524" s="3">
        <v>694552.13000000012</v>
      </c>
      <c r="G4524" s="3">
        <v>362365.43000000005</v>
      </c>
      <c r="H4524" s="4">
        <v>142408.57999999999</v>
      </c>
      <c r="I4524" s="25"/>
      <c r="J4524" s="26" t="str">
        <f t="shared" si="424"/>
        <v>No</v>
      </c>
      <c r="K4524" s="26" t="str">
        <f t="shared" si="425"/>
        <v>GB</v>
      </c>
      <c r="L4524" s="26" t="str">
        <f t="shared" si="426"/>
        <v>Invalid</v>
      </c>
      <c r="M4524" s="26" t="str">
        <f>IF(OR(ISBLANK(B4524),ISBLANK(C4524),ISBLANK(D4524)),"Missing",IFERROR(VLOOKUP(A4524,'RM Postcodes'!$A:$B,2,0),"Invalid"))</f>
        <v>live</v>
      </c>
      <c r="N4524" s="26" t="str">
        <f t="shared" si="427"/>
        <v>OK</v>
      </c>
      <c r="O4524" s="26" t="str">
        <f t="shared" si="422"/>
        <v>Redact</v>
      </c>
    </row>
    <row r="4525" spans="1:15" x14ac:dyDescent="0.2">
      <c r="A4525" s="24" t="str">
        <f t="shared" si="423"/>
        <v>L39 7</v>
      </c>
      <c r="B4525" s="1" t="s">
        <v>12503</v>
      </c>
      <c r="C4525" s="1" t="s">
        <v>12651</v>
      </c>
      <c r="D4525" s="1" t="s">
        <v>12623</v>
      </c>
      <c r="E4525" s="2">
        <v>7</v>
      </c>
      <c r="F4525" s="3">
        <v>110150.98999999999</v>
      </c>
      <c r="G4525" s="3">
        <v>38537.31</v>
      </c>
      <c r="H4525" s="4">
        <v>32275.800000000003</v>
      </c>
      <c r="I4525" s="25"/>
      <c r="J4525" s="26" t="str">
        <f t="shared" si="424"/>
        <v>No</v>
      </c>
      <c r="K4525" s="26" t="str">
        <f t="shared" si="425"/>
        <v>GB</v>
      </c>
      <c r="L4525" s="26" t="str">
        <f t="shared" si="426"/>
        <v>Invalid</v>
      </c>
      <c r="M4525" s="26" t="str">
        <f>IF(OR(ISBLANK(B4525),ISBLANK(C4525),ISBLANK(D4525)),"Missing",IFERROR(VLOOKUP(A4525,'RM Postcodes'!$A:$B,2,0),"Invalid"))</f>
        <v>live</v>
      </c>
      <c r="N4525" s="26" t="str">
        <f t="shared" si="427"/>
        <v>Redact</v>
      </c>
      <c r="O4525" s="26" t="str">
        <f t="shared" si="422"/>
        <v>Redact</v>
      </c>
    </row>
    <row r="4526" spans="1:15" x14ac:dyDescent="0.2">
      <c r="A4526" s="24" t="str">
        <f t="shared" si="423"/>
        <v>L39 8</v>
      </c>
      <c r="B4526" s="1" t="s">
        <v>12503</v>
      </c>
      <c r="C4526" s="1" t="s">
        <v>12651</v>
      </c>
      <c r="D4526" s="1" t="s">
        <v>12626</v>
      </c>
      <c r="E4526" s="2">
        <v>9</v>
      </c>
      <c r="F4526" s="3">
        <v>202638.64</v>
      </c>
      <c r="G4526" s="3">
        <v>46246.59</v>
      </c>
      <c r="H4526" s="4">
        <v>39692.730000000003</v>
      </c>
      <c r="I4526" s="25"/>
      <c r="J4526" s="26" t="str">
        <f t="shared" si="424"/>
        <v>No</v>
      </c>
      <c r="K4526" s="26" t="str">
        <f t="shared" si="425"/>
        <v>GB</v>
      </c>
      <c r="L4526" s="26" t="str">
        <f t="shared" si="426"/>
        <v>Invalid</v>
      </c>
      <c r="M4526" s="26" t="str">
        <f>IF(OR(ISBLANK(B4526),ISBLANK(C4526),ISBLANK(D4526)),"Missing",IFERROR(VLOOKUP(A4526,'RM Postcodes'!$A:$B,2,0),"Invalid"))</f>
        <v>live</v>
      </c>
      <c r="N4526" s="26" t="str">
        <f t="shared" si="427"/>
        <v>Redact</v>
      </c>
      <c r="O4526" s="26" t="str">
        <f t="shared" si="422"/>
        <v>OK</v>
      </c>
    </row>
    <row r="4527" spans="1:15" x14ac:dyDescent="0.2">
      <c r="A4527" s="24" t="str">
        <f t="shared" si="423"/>
        <v>L39 9</v>
      </c>
      <c r="B4527" s="1" t="s">
        <v>12503</v>
      </c>
      <c r="C4527" s="1" t="s">
        <v>12651</v>
      </c>
      <c r="D4527" s="1" t="s">
        <v>12627</v>
      </c>
      <c r="E4527" s="2">
        <v>1</v>
      </c>
      <c r="F4527" s="3">
        <v>16071.3</v>
      </c>
      <c r="G4527" s="3">
        <v>16071.3</v>
      </c>
      <c r="H4527" s="4">
        <v>0</v>
      </c>
      <c r="I4527" s="25"/>
      <c r="J4527" s="26" t="str">
        <f t="shared" si="424"/>
        <v>No</v>
      </c>
      <c r="K4527" s="26" t="str">
        <f t="shared" si="425"/>
        <v>GB</v>
      </c>
      <c r="L4527" s="26" t="str">
        <f t="shared" si="426"/>
        <v>Invalid</v>
      </c>
      <c r="M4527" s="26" t="str">
        <f>IF(OR(ISBLANK(B4527),ISBLANK(C4527),ISBLANK(D4527)),"Missing",IFERROR(VLOOKUP(A4527,'RM Postcodes'!$A:$B,2,0),"Invalid"))</f>
        <v>live</v>
      </c>
      <c r="N4527" s="26" t="str">
        <f t="shared" si="427"/>
        <v>Redact</v>
      </c>
      <c r="O4527" s="26" t="str">
        <f t="shared" si="422"/>
        <v>Redact</v>
      </c>
    </row>
    <row r="4528" spans="1:15" x14ac:dyDescent="0.2">
      <c r="A4528" s="24" t="str">
        <f t="shared" si="423"/>
        <v>L4 0</v>
      </c>
      <c r="B4528" s="1" t="s">
        <v>12503</v>
      </c>
      <c r="C4528" s="1" t="s">
        <v>12666</v>
      </c>
      <c r="D4528" s="1" t="s">
        <v>12632</v>
      </c>
      <c r="E4528" s="2">
        <v>9</v>
      </c>
      <c r="F4528" s="3">
        <v>493325.5</v>
      </c>
      <c r="G4528" s="3">
        <v>241417.07</v>
      </c>
      <c r="H4528" s="4">
        <v>50631.15</v>
      </c>
      <c r="I4528" s="25"/>
      <c r="J4528" s="26" t="str">
        <f t="shared" si="424"/>
        <v>No</v>
      </c>
      <c r="K4528" s="26" t="str">
        <f t="shared" si="425"/>
        <v>GB</v>
      </c>
      <c r="L4528" s="26" t="str">
        <f t="shared" si="426"/>
        <v>Invalid</v>
      </c>
      <c r="M4528" s="26" t="str">
        <f>IF(OR(ISBLANK(B4528),ISBLANK(C4528),ISBLANK(D4528)),"Missing",IFERROR(VLOOKUP(A4528,'RM Postcodes'!$A:$B,2,0),"Invalid"))</f>
        <v>live</v>
      </c>
      <c r="N4528" s="26" t="str">
        <f t="shared" si="427"/>
        <v>Redact</v>
      </c>
      <c r="O4528" s="26" t="str">
        <f t="shared" si="422"/>
        <v>OK</v>
      </c>
    </row>
    <row r="4529" spans="1:15" x14ac:dyDescent="0.2">
      <c r="A4529" s="24" t="str">
        <f t="shared" si="423"/>
        <v>L4 1</v>
      </c>
      <c r="B4529" s="1" t="s">
        <v>12503</v>
      </c>
      <c r="C4529" s="1" t="s">
        <v>12666</v>
      </c>
      <c r="D4529" s="1" t="s">
        <v>12621</v>
      </c>
      <c r="E4529" s="2">
        <v>6</v>
      </c>
      <c r="F4529" s="3">
        <v>194050.97</v>
      </c>
      <c r="G4529" s="3">
        <v>50919.05</v>
      </c>
      <c r="H4529" s="4">
        <v>42287.7</v>
      </c>
      <c r="I4529" s="25"/>
      <c r="J4529" s="26" t="str">
        <f t="shared" si="424"/>
        <v>No</v>
      </c>
      <c r="K4529" s="26" t="str">
        <f t="shared" si="425"/>
        <v>GB</v>
      </c>
      <c r="L4529" s="26" t="str">
        <f t="shared" si="426"/>
        <v>Invalid</v>
      </c>
      <c r="M4529" s="26" t="str">
        <f>IF(OR(ISBLANK(B4529),ISBLANK(C4529),ISBLANK(D4529)),"Missing",IFERROR(VLOOKUP(A4529,'RM Postcodes'!$A:$B,2,0),"Invalid"))</f>
        <v>live</v>
      </c>
      <c r="N4529" s="26" t="str">
        <f t="shared" si="427"/>
        <v>Redact</v>
      </c>
      <c r="O4529" s="26" t="str">
        <f t="shared" si="422"/>
        <v>OK</v>
      </c>
    </row>
    <row r="4530" spans="1:15" x14ac:dyDescent="0.2">
      <c r="A4530" s="24" t="str">
        <f t="shared" si="423"/>
        <v>L4 2</v>
      </c>
      <c r="B4530" s="1" t="s">
        <v>12503</v>
      </c>
      <c r="C4530" s="1" t="s">
        <v>12666</v>
      </c>
      <c r="D4530" s="1" t="s">
        <v>12640</v>
      </c>
      <c r="E4530" s="2">
        <v>14</v>
      </c>
      <c r="F4530" s="3">
        <v>323903.91000000009</v>
      </c>
      <c r="G4530" s="3">
        <v>50837.73</v>
      </c>
      <c r="H4530" s="4">
        <v>48837.3</v>
      </c>
      <c r="I4530" s="25"/>
      <c r="J4530" s="26" t="str">
        <f t="shared" si="424"/>
        <v>No</v>
      </c>
      <c r="K4530" s="26" t="str">
        <f t="shared" si="425"/>
        <v>GB</v>
      </c>
      <c r="L4530" s="26" t="str">
        <f t="shared" si="426"/>
        <v>Invalid</v>
      </c>
      <c r="M4530" s="26" t="str">
        <f>IF(OR(ISBLANK(B4530),ISBLANK(C4530),ISBLANK(D4530)),"Missing",IFERROR(VLOOKUP(A4530,'RM Postcodes'!$A:$B,2,0),"Invalid"))</f>
        <v>live</v>
      </c>
      <c r="N4530" s="26" t="str">
        <f t="shared" si="427"/>
        <v>OK</v>
      </c>
      <c r="O4530" s="26" t="str">
        <f t="shared" si="422"/>
        <v>OK</v>
      </c>
    </row>
    <row r="4531" spans="1:15" x14ac:dyDescent="0.2">
      <c r="A4531" s="24" t="str">
        <f t="shared" si="423"/>
        <v>L4 3</v>
      </c>
      <c r="B4531" s="1" t="s">
        <v>12503</v>
      </c>
      <c r="C4531" s="1" t="s">
        <v>12666</v>
      </c>
      <c r="D4531" s="1" t="s">
        <v>12629</v>
      </c>
      <c r="E4531" s="2">
        <v>11</v>
      </c>
      <c r="F4531" s="3">
        <v>476340.53999999992</v>
      </c>
      <c r="G4531" s="3">
        <v>186724.47999999998</v>
      </c>
      <c r="H4531" s="4">
        <v>50241.42</v>
      </c>
      <c r="I4531" s="25"/>
      <c r="J4531" s="26" t="str">
        <f t="shared" si="424"/>
        <v>No</v>
      </c>
      <c r="K4531" s="26" t="str">
        <f t="shared" si="425"/>
        <v>GB</v>
      </c>
      <c r="L4531" s="26" t="str">
        <f t="shared" si="426"/>
        <v>Invalid</v>
      </c>
      <c r="M4531" s="26" t="str">
        <f>IF(OR(ISBLANK(B4531),ISBLANK(C4531),ISBLANK(D4531)),"Missing",IFERROR(VLOOKUP(A4531,'RM Postcodes'!$A:$B,2,0),"Invalid"))</f>
        <v>live</v>
      </c>
      <c r="N4531" s="26" t="str">
        <f t="shared" si="427"/>
        <v>OK</v>
      </c>
      <c r="O4531" s="26" t="str">
        <f t="shared" si="422"/>
        <v>OK</v>
      </c>
    </row>
    <row r="4532" spans="1:15" x14ac:dyDescent="0.2">
      <c r="A4532" s="24" t="str">
        <f t="shared" si="423"/>
        <v>L4 4</v>
      </c>
      <c r="B4532" s="1" t="s">
        <v>12503</v>
      </c>
      <c r="C4532" s="1" t="s">
        <v>12666</v>
      </c>
      <c r="D4532" s="1" t="s">
        <v>12630</v>
      </c>
      <c r="E4532" s="2">
        <v>7</v>
      </c>
      <c r="F4532" s="3">
        <v>386489.95</v>
      </c>
      <c r="G4532" s="3">
        <v>184016.19</v>
      </c>
      <c r="H4532" s="4">
        <v>73737.759999999995</v>
      </c>
      <c r="I4532" s="25"/>
      <c r="J4532" s="26" t="str">
        <f t="shared" si="424"/>
        <v>No</v>
      </c>
      <c r="K4532" s="26" t="str">
        <f t="shared" si="425"/>
        <v>GB</v>
      </c>
      <c r="L4532" s="26" t="str">
        <f t="shared" si="426"/>
        <v>Invalid</v>
      </c>
      <c r="M4532" s="26" t="str">
        <f>IF(OR(ISBLANK(B4532),ISBLANK(C4532),ISBLANK(D4532)),"Missing",IFERROR(VLOOKUP(A4532,'RM Postcodes'!$A:$B,2,0),"Invalid"))</f>
        <v>live</v>
      </c>
      <c r="N4532" s="26" t="str">
        <f t="shared" si="427"/>
        <v>Redact</v>
      </c>
      <c r="O4532" s="26" t="str">
        <f t="shared" si="422"/>
        <v>Redact</v>
      </c>
    </row>
    <row r="4533" spans="1:15" x14ac:dyDescent="0.2">
      <c r="A4533" s="24" t="str">
        <f t="shared" si="423"/>
        <v>L4 5</v>
      </c>
      <c r="B4533" s="1" t="s">
        <v>12503</v>
      </c>
      <c r="C4533" s="1" t="s">
        <v>12666</v>
      </c>
      <c r="D4533" s="1" t="s">
        <v>12625</v>
      </c>
      <c r="E4533" s="2">
        <v>16</v>
      </c>
      <c r="F4533" s="3">
        <v>447349.43</v>
      </c>
      <c r="G4533" s="3">
        <v>72942.94</v>
      </c>
      <c r="H4533" s="4">
        <v>50838.22</v>
      </c>
      <c r="I4533" s="25"/>
      <c r="J4533" s="26" t="str">
        <f t="shared" si="424"/>
        <v>No</v>
      </c>
      <c r="K4533" s="26" t="str">
        <f t="shared" si="425"/>
        <v>GB</v>
      </c>
      <c r="L4533" s="26" t="str">
        <f t="shared" si="426"/>
        <v>Invalid</v>
      </c>
      <c r="M4533" s="26" t="str">
        <f>IF(OR(ISBLANK(B4533),ISBLANK(C4533),ISBLANK(D4533)),"Missing",IFERROR(VLOOKUP(A4533,'RM Postcodes'!$A:$B,2,0),"Invalid"))</f>
        <v>live</v>
      </c>
      <c r="N4533" s="26" t="str">
        <f t="shared" si="427"/>
        <v>OK</v>
      </c>
      <c r="O4533" s="26" t="str">
        <f t="shared" si="422"/>
        <v>OK</v>
      </c>
    </row>
    <row r="4534" spans="1:15" x14ac:dyDescent="0.2">
      <c r="A4534" s="24" t="str">
        <f t="shared" si="423"/>
        <v>L4 6</v>
      </c>
      <c r="B4534" s="1" t="s">
        <v>12503</v>
      </c>
      <c r="C4534" s="1" t="s">
        <v>12666</v>
      </c>
      <c r="D4534" s="1" t="s">
        <v>12622</v>
      </c>
      <c r="E4534" s="2">
        <v>7</v>
      </c>
      <c r="F4534" s="3">
        <v>219859.27000000002</v>
      </c>
      <c r="G4534" s="3">
        <v>43687.8</v>
      </c>
      <c r="H4534" s="4">
        <v>42093.96</v>
      </c>
      <c r="I4534" s="25"/>
      <c r="J4534" s="26" t="str">
        <f t="shared" si="424"/>
        <v>No</v>
      </c>
      <c r="K4534" s="26" t="str">
        <f t="shared" si="425"/>
        <v>GB</v>
      </c>
      <c r="L4534" s="26" t="str">
        <f t="shared" si="426"/>
        <v>Invalid</v>
      </c>
      <c r="M4534" s="26" t="str">
        <f>IF(OR(ISBLANK(B4534),ISBLANK(C4534),ISBLANK(D4534)),"Missing",IFERROR(VLOOKUP(A4534,'RM Postcodes'!$A:$B,2,0),"Invalid"))</f>
        <v>live</v>
      </c>
      <c r="N4534" s="26" t="str">
        <f t="shared" si="427"/>
        <v>Redact</v>
      </c>
      <c r="O4534" s="26" t="str">
        <f t="shared" si="422"/>
        <v>OK</v>
      </c>
    </row>
    <row r="4535" spans="1:15" x14ac:dyDescent="0.2">
      <c r="A4535" s="24" t="str">
        <f t="shared" si="423"/>
        <v>L4 7</v>
      </c>
      <c r="B4535" s="1" t="s">
        <v>12503</v>
      </c>
      <c r="C4535" s="1" t="s">
        <v>12666</v>
      </c>
      <c r="D4535" s="1" t="s">
        <v>12623</v>
      </c>
      <c r="E4535" s="2">
        <v>3</v>
      </c>
      <c r="F4535" s="3">
        <v>63287.35</v>
      </c>
      <c r="G4535" s="3">
        <v>42890.02</v>
      </c>
      <c r="H4535" s="4">
        <v>15154.78</v>
      </c>
      <c r="I4535" s="25"/>
      <c r="J4535" s="26" t="str">
        <f t="shared" si="424"/>
        <v>No</v>
      </c>
      <c r="K4535" s="26" t="str">
        <f t="shared" si="425"/>
        <v>GB</v>
      </c>
      <c r="L4535" s="26" t="str">
        <f t="shared" si="426"/>
        <v>Invalid</v>
      </c>
      <c r="M4535" s="26" t="str">
        <f>IF(OR(ISBLANK(B4535),ISBLANK(C4535),ISBLANK(D4535)),"Missing",IFERROR(VLOOKUP(A4535,'RM Postcodes'!$A:$B,2,0),"Invalid"))</f>
        <v>live</v>
      </c>
      <c r="N4535" s="26" t="str">
        <f t="shared" si="427"/>
        <v>Redact</v>
      </c>
      <c r="O4535" s="26" t="str">
        <f t="shared" si="422"/>
        <v>Redact</v>
      </c>
    </row>
    <row r="4536" spans="1:15" x14ac:dyDescent="0.2">
      <c r="A4536" s="24" t="str">
        <f t="shared" si="423"/>
        <v>L4 8</v>
      </c>
      <c r="B4536" s="1" t="s">
        <v>12503</v>
      </c>
      <c r="C4536" s="1" t="s">
        <v>12666</v>
      </c>
      <c r="D4536" s="1" t="s">
        <v>12626</v>
      </c>
      <c r="E4536" s="2">
        <v>5</v>
      </c>
      <c r="F4536" s="3">
        <v>156090.24000000002</v>
      </c>
      <c r="G4536" s="3">
        <v>49848.66</v>
      </c>
      <c r="H4536" s="4">
        <v>46246.6</v>
      </c>
      <c r="I4536" s="25"/>
      <c r="J4536" s="26" t="str">
        <f t="shared" si="424"/>
        <v>No</v>
      </c>
      <c r="K4536" s="26" t="str">
        <f t="shared" si="425"/>
        <v>GB</v>
      </c>
      <c r="L4536" s="26" t="str">
        <f t="shared" si="426"/>
        <v>Invalid</v>
      </c>
      <c r="M4536" s="26" t="str">
        <f>IF(OR(ISBLANK(B4536),ISBLANK(C4536),ISBLANK(D4536)),"Missing",IFERROR(VLOOKUP(A4536,'RM Postcodes'!$A:$B,2,0),"Invalid"))</f>
        <v>live</v>
      </c>
      <c r="N4536" s="26" t="str">
        <f t="shared" si="427"/>
        <v>Redact</v>
      </c>
      <c r="O4536" s="26" t="str">
        <f t="shared" si="422"/>
        <v>Redact</v>
      </c>
    </row>
    <row r="4537" spans="1:15" x14ac:dyDescent="0.2">
      <c r="A4537" s="24" t="str">
        <f t="shared" si="423"/>
        <v>L4 9</v>
      </c>
      <c r="B4537" s="1" t="s">
        <v>12503</v>
      </c>
      <c r="C4537" s="1" t="s">
        <v>12666</v>
      </c>
      <c r="D4537" s="1" t="s">
        <v>12627</v>
      </c>
      <c r="E4537" s="2">
        <v>7</v>
      </c>
      <c r="F4537" s="3">
        <v>161948.46000000002</v>
      </c>
      <c r="G4537" s="3">
        <v>51050.59</v>
      </c>
      <c r="H4537" s="4">
        <v>48045.65</v>
      </c>
      <c r="I4537" s="25"/>
      <c r="J4537" s="26" t="str">
        <f t="shared" si="424"/>
        <v>No</v>
      </c>
      <c r="K4537" s="26" t="str">
        <f t="shared" si="425"/>
        <v>GB</v>
      </c>
      <c r="L4537" s="26" t="str">
        <f t="shared" si="426"/>
        <v>Invalid</v>
      </c>
      <c r="M4537" s="26" t="str">
        <f>IF(OR(ISBLANK(B4537),ISBLANK(C4537),ISBLANK(D4537)),"Missing",IFERROR(VLOOKUP(A4537,'RM Postcodes'!$A:$B,2,0),"Invalid"))</f>
        <v>live</v>
      </c>
      <c r="N4537" s="26" t="str">
        <f t="shared" si="427"/>
        <v>Redact</v>
      </c>
      <c r="O4537" s="26" t="str">
        <f t="shared" si="422"/>
        <v>Redact</v>
      </c>
    </row>
    <row r="4538" spans="1:15" x14ac:dyDescent="0.2">
      <c r="A4538" s="24" t="str">
        <f t="shared" si="423"/>
        <v>L40 0</v>
      </c>
      <c r="B4538" s="1" t="s">
        <v>12503</v>
      </c>
      <c r="C4538" s="1" t="s">
        <v>12680</v>
      </c>
      <c r="D4538" s="1" t="s">
        <v>12632</v>
      </c>
      <c r="E4538" s="2">
        <v>10</v>
      </c>
      <c r="F4538" s="3">
        <v>540970.06000000006</v>
      </c>
      <c r="G4538" s="3">
        <v>258188.17</v>
      </c>
      <c r="H4538" s="4">
        <v>62986.49</v>
      </c>
      <c r="I4538" s="25"/>
      <c r="J4538" s="26" t="str">
        <f t="shared" si="424"/>
        <v>No</v>
      </c>
      <c r="K4538" s="26" t="str">
        <f t="shared" si="425"/>
        <v>GB</v>
      </c>
      <c r="L4538" s="26" t="str">
        <f t="shared" si="426"/>
        <v>Invalid</v>
      </c>
      <c r="M4538" s="26" t="str">
        <f>IF(OR(ISBLANK(B4538),ISBLANK(C4538),ISBLANK(D4538)),"Missing",IFERROR(VLOOKUP(A4538,'RM Postcodes'!$A:$B,2,0),"Invalid"))</f>
        <v>live</v>
      </c>
      <c r="N4538" s="26" t="str">
        <f t="shared" si="427"/>
        <v>OK</v>
      </c>
      <c r="O4538" s="26" t="str">
        <f t="shared" si="422"/>
        <v>OK</v>
      </c>
    </row>
    <row r="4539" spans="1:15" x14ac:dyDescent="0.2">
      <c r="A4539" s="24" t="str">
        <f t="shared" si="423"/>
        <v>L40 1</v>
      </c>
      <c r="B4539" s="1" t="s">
        <v>12503</v>
      </c>
      <c r="C4539" s="1" t="s">
        <v>12680</v>
      </c>
      <c r="D4539" s="1" t="s">
        <v>12621</v>
      </c>
      <c r="E4539" s="2">
        <v>22</v>
      </c>
      <c r="F4539" s="3">
        <v>4185924.9099999992</v>
      </c>
      <c r="G4539" s="3">
        <v>1589622.6999999997</v>
      </c>
      <c r="H4539" s="4">
        <v>1563172.3199999998</v>
      </c>
      <c r="I4539" s="25"/>
      <c r="J4539" s="26" t="str">
        <f t="shared" si="424"/>
        <v>No</v>
      </c>
      <c r="K4539" s="26" t="str">
        <f t="shared" si="425"/>
        <v>GB</v>
      </c>
      <c r="L4539" s="26" t="str">
        <f t="shared" si="426"/>
        <v>Invalid</v>
      </c>
      <c r="M4539" s="26" t="str">
        <f>IF(OR(ISBLANK(B4539),ISBLANK(C4539),ISBLANK(D4539)),"Missing",IFERROR(VLOOKUP(A4539,'RM Postcodes'!$A:$B,2,0),"Invalid"))</f>
        <v>live</v>
      </c>
      <c r="N4539" s="26" t="str">
        <f t="shared" si="427"/>
        <v>OK</v>
      </c>
      <c r="O4539" s="26" t="str">
        <f t="shared" si="422"/>
        <v>Redact</v>
      </c>
    </row>
    <row r="4540" spans="1:15" x14ac:dyDescent="0.2">
      <c r="A4540" s="24" t="str">
        <f t="shared" si="423"/>
        <v>L40 2</v>
      </c>
      <c r="B4540" s="1" t="s">
        <v>12503</v>
      </c>
      <c r="C4540" s="1" t="s">
        <v>12680</v>
      </c>
      <c r="D4540" s="1" t="s">
        <v>12640</v>
      </c>
      <c r="E4540" s="2">
        <v>7</v>
      </c>
      <c r="F4540" s="3">
        <v>160669.95000000001</v>
      </c>
      <c r="G4540" s="3">
        <v>49741.56</v>
      </c>
      <c r="H4540" s="4">
        <v>34950.19</v>
      </c>
      <c r="I4540" s="25"/>
      <c r="J4540" s="26" t="str">
        <f t="shared" si="424"/>
        <v>No</v>
      </c>
      <c r="K4540" s="26" t="str">
        <f t="shared" si="425"/>
        <v>GB</v>
      </c>
      <c r="L4540" s="26" t="str">
        <f t="shared" si="426"/>
        <v>Invalid</v>
      </c>
      <c r="M4540" s="26" t="str">
        <f>IF(OR(ISBLANK(B4540),ISBLANK(C4540),ISBLANK(D4540)),"Missing",IFERROR(VLOOKUP(A4540,'RM Postcodes'!$A:$B,2,0),"Invalid"))</f>
        <v>live</v>
      </c>
      <c r="N4540" s="26" t="str">
        <f t="shared" si="427"/>
        <v>Redact</v>
      </c>
      <c r="O4540" s="26" t="str">
        <f t="shared" si="422"/>
        <v>OK</v>
      </c>
    </row>
    <row r="4541" spans="1:15" x14ac:dyDescent="0.2">
      <c r="A4541" s="24" t="str">
        <f t="shared" si="423"/>
        <v>L40 3</v>
      </c>
      <c r="B4541" s="1" t="s">
        <v>12503</v>
      </c>
      <c r="C4541" s="1" t="s">
        <v>12680</v>
      </c>
      <c r="D4541" s="1" t="s">
        <v>12629</v>
      </c>
      <c r="E4541" s="2">
        <v>5</v>
      </c>
      <c r="F4541" s="3">
        <v>318683.40999999997</v>
      </c>
      <c r="G4541" s="3">
        <v>152532.54999999999</v>
      </c>
      <c r="H4541" s="4">
        <v>133412.28</v>
      </c>
      <c r="I4541" s="25"/>
      <c r="J4541" s="26" t="str">
        <f t="shared" si="424"/>
        <v>No</v>
      </c>
      <c r="K4541" s="26" t="str">
        <f t="shared" si="425"/>
        <v>GB</v>
      </c>
      <c r="L4541" s="26" t="str">
        <f t="shared" si="426"/>
        <v>Invalid</v>
      </c>
      <c r="M4541" s="26" t="str">
        <f>IF(OR(ISBLANK(B4541),ISBLANK(C4541),ISBLANK(D4541)),"Missing",IFERROR(VLOOKUP(A4541,'RM Postcodes'!$A:$B,2,0),"Invalid"))</f>
        <v>live</v>
      </c>
      <c r="N4541" s="26" t="str">
        <f t="shared" si="427"/>
        <v>Redact</v>
      </c>
      <c r="O4541" s="26" t="str">
        <f t="shared" si="422"/>
        <v>Redact</v>
      </c>
    </row>
    <row r="4542" spans="1:15" x14ac:dyDescent="0.2">
      <c r="A4542" s="24" t="str">
        <f t="shared" si="423"/>
        <v>L40 4</v>
      </c>
      <c r="B4542" s="1" t="s">
        <v>12503</v>
      </c>
      <c r="C4542" s="1" t="s">
        <v>12680</v>
      </c>
      <c r="D4542" s="1" t="s">
        <v>12630</v>
      </c>
      <c r="E4542" s="2">
        <v>9</v>
      </c>
      <c r="F4542" s="3">
        <v>2747914.0999999996</v>
      </c>
      <c r="G4542" s="3">
        <v>1339726.93</v>
      </c>
      <c r="H4542" s="4">
        <v>1313544.99</v>
      </c>
      <c r="I4542" s="25"/>
      <c r="J4542" s="26" t="str">
        <f t="shared" si="424"/>
        <v>No</v>
      </c>
      <c r="K4542" s="26" t="str">
        <f t="shared" si="425"/>
        <v>GB</v>
      </c>
      <c r="L4542" s="26" t="str">
        <f t="shared" si="426"/>
        <v>Invalid</v>
      </c>
      <c r="M4542" s="26" t="str">
        <f>IF(OR(ISBLANK(B4542),ISBLANK(C4542),ISBLANK(D4542)),"Missing",IFERROR(VLOOKUP(A4542,'RM Postcodes'!$A:$B,2,0),"Invalid"))</f>
        <v>live</v>
      </c>
      <c r="N4542" s="26" t="str">
        <f t="shared" si="427"/>
        <v>Redact</v>
      </c>
      <c r="O4542" s="26" t="str">
        <f t="shared" si="422"/>
        <v>Redact</v>
      </c>
    </row>
    <row r="4543" spans="1:15" x14ac:dyDescent="0.2">
      <c r="A4543" s="24" t="str">
        <f t="shared" si="423"/>
        <v>L40 5</v>
      </c>
      <c r="B4543" s="1" t="s">
        <v>12503</v>
      </c>
      <c r="C4543" s="1" t="s">
        <v>12680</v>
      </c>
      <c r="D4543" s="1" t="s">
        <v>12625</v>
      </c>
      <c r="E4543" s="2">
        <v>9</v>
      </c>
      <c r="F4543" s="3">
        <v>130665.71999999999</v>
      </c>
      <c r="G4543" s="3">
        <v>47160.2</v>
      </c>
      <c r="H4543" s="4">
        <v>18348.88</v>
      </c>
      <c r="I4543" s="25"/>
      <c r="J4543" s="26" t="str">
        <f t="shared" si="424"/>
        <v>No</v>
      </c>
      <c r="K4543" s="26" t="str">
        <f t="shared" si="425"/>
        <v>GB</v>
      </c>
      <c r="L4543" s="26" t="str">
        <f t="shared" si="426"/>
        <v>Invalid</v>
      </c>
      <c r="M4543" s="26" t="str">
        <f>IF(OR(ISBLANK(B4543),ISBLANK(C4543),ISBLANK(D4543)),"Missing",IFERROR(VLOOKUP(A4543,'RM Postcodes'!$A:$B,2,0),"Invalid"))</f>
        <v>live</v>
      </c>
      <c r="N4543" s="26" t="str">
        <f t="shared" si="427"/>
        <v>Redact</v>
      </c>
      <c r="O4543" s="26" t="str">
        <f t="shared" si="422"/>
        <v>OK</v>
      </c>
    </row>
    <row r="4544" spans="1:15" x14ac:dyDescent="0.2">
      <c r="A4544" s="24" t="str">
        <f t="shared" si="423"/>
        <v>L40 6</v>
      </c>
      <c r="B4544" s="1" t="s">
        <v>12503</v>
      </c>
      <c r="C4544" s="1" t="s">
        <v>12680</v>
      </c>
      <c r="D4544" s="1" t="s">
        <v>12622</v>
      </c>
      <c r="E4544" s="2">
        <v>4</v>
      </c>
      <c r="F4544" s="3">
        <v>91998.44</v>
      </c>
      <c r="G4544" s="3">
        <v>39698.19</v>
      </c>
      <c r="H4544" s="4">
        <v>24007.67</v>
      </c>
      <c r="I4544" s="25"/>
      <c r="J4544" s="26" t="str">
        <f t="shared" si="424"/>
        <v>No</v>
      </c>
      <c r="K4544" s="26" t="str">
        <f t="shared" si="425"/>
        <v>GB</v>
      </c>
      <c r="L4544" s="26" t="str">
        <f t="shared" si="426"/>
        <v>Invalid</v>
      </c>
      <c r="M4544" s="26" t="str">
        <f>IF(OR(ISBLANK(B4544),ISBLANK(C4544),ISBLANK(D4544)),"Missing",IFERROR(VLOOKUP(A4544,'RM Postcodes'!$A:$B,2,0),"Invalid"))</f>
        <v>live</v>
      </c>
      <c r="N4544" s="26" t="str">
        <f t="shared" si="427"/>
        <v>Redact</v>
      </c>
      <c r="O4544" s="26" t="str">
        <f t="shared" si="422"/>
        <v>Redact</v>
      </c>
    </row>
    <row r="4545" spans="1:15" x14ac:dyDescent="0.2">
      <c r="A4545" s="24" t="str">
        <f t="shared" si="423"/>
        <v>L40 7</v>
      </c>
      <c r="B4545" s="1" t="s">
        <v>12503</v>
      </c>
      <c r="C4545" s="1" t="s">
        <v>12680</v>
      </c>
      <c r="D4545" s="1" t="s">
        <v>12623</v>
      </c>
      <c r="E4545" s="2">
        <v>16</v>
      </c>
      <c r="F4545" s="3">
        <v>248002.75999999992</v>
      </c>
      <c r="G4545" s="3">
        <v>42586.57</v>
      </c>
      <c r="H4545" s="4">
        <v>39692.85</v>
      </c>
      <c r="I4545" s="25"/>
      <c r="J4545" s="26" t="str">
        <f t="shared" si="424"/>
        <v>No</v>
      </c>
      <c r="K4545" s="26" t="str">
        <f t="shared" si="425"/>
        <v>GB</v>
      </c>
      <c r="L4545" s="26" t="str">
        <f t="shared" si="426"/>
        <v>Invalid</v>
      </c>
      <c r="M4545" s="26" t="str">
        <f>IF(OR(ISBLANK(B4545),ISBLANK(C4545),ISBLANK(D4545)),"Missing",IFERROR(VLOOKUP(A4545,'RM Postcodes'!$A:$B,2,0),"Invalid"))</f>
        <v>live</v>
      </c>
      <c r="N4545" s="26" t="str">
        <f t="shared" si="427"/>
        <v>OK</v>
      </c>
      <c r="O4545" s="26" t="str">
        <f t="shared" si="422"/>
        <v>OK</v>
      </c>
    </row>
    <row r="4546" spans="1:15" x14ac:dyDescent="0.2">
      <c r="A4546" s="24" t="str">
        <f t="shared" si="423"/>
        <v>L40 8</v>
      </c>
      <c r="B4546" s="1" t="s">
        <v>12503</v>
      </c>
      <c r="C4546" s="1" t="s">
        <v>12680</v>
      </c>
      <c r="D4546" s="1" t="s">
        <v>12626</v>
      </c>
      <c r="E4546" s="2">
        <v>27</v>
      </c>
      <c r="F4546" s="3">
        <v>3348568.419999999</v>
      </c>
      <c r="G4546" s="3">
        <v>1723160.93</v>
      </c>
      <c r="H4546" s="4">
        <v>227496.02</v>
      </c>
      <c r="I4546" s="25"/>
      <c r="J4546" s="26" t="str">
        <f t="shared" si="424"/>
        <v>No</v>
      </c>
      <c r="K4546" s="26" t="str">
        <f t="shared" si="425"/>
        <v>GB</v>
      </c>
      <c r="L4546" s="26" t="str">
        <f t="shared" si="426"/>
        <v>Invalid</v>
      </c>
      <c r="M4546" s="26" t="str">
        <f>IF(OR(ISBLANK(B4546),ISBLANK(C4546),ISBLANK(D4546)),"Missing",IFERROR(VLOOKUP(A4546,'RM Postcodes'!$A:$B,2,0),"Invalid"))</f>
        <v>live</v>
      </c>
      <c r="N4546" s="26" t="str">
        <f t="shared" si="427"/>
        <v>OK</v>
      </c>
      <c r="O4546" s="26" t="str">
        <f t="shared" si="422"/>
        <v>OK</v>
      </c>
    </row>
    <row r="4547" spans="1:15" x14ac:dyDescent="0.2">
      <c r="A4547" s="24" t="str">
        <f t="shared" si="423"/>
        <v>L40 9</v>
      </c>
      <c r="B4547" s="1" t="s">
        <v>12503</v>
      </c>
      <c r="C4547" s="1" t="s">
        <v>12680</v>
      </c>
      <c r="D4547" s="1" t="s">
        <v>12627</v>
      </c>
      <c r="E4547" s="2">
        <v>7</v>
      </c>
      <c r="F4547" s="3">
        <v>192559.25000000003</v>
      </c>
      <c r="G4547" s="3">
        <v>46747.25</v>
      </c>
      <c r="H4547" s="4">
        <v>40580.06</v>
      </c>
      <c r="I4547" s="25"/>
      <c r="J4547" s="26" t="str">
        <f t="shared" si="424"/>
        <v>No</v>
      </c>
      <c r="K4547" s="26" t="str">
        <f t="shared" si="425"/>
        <v>GB</v>
      </c>
      <c r="L4547" s="26" t="str">
        <f t="shared" si="426"/>
        <v>Invalid</v>
      </c>
      <c r="M4547" s="26" t="str">
        <f>IF(OR(ISBLANK(B4547),ISBLANK(C4547),ISBLANK(D4547)),"Missing",IFERROR(VLOOKUP(A4547,'RM Postcodes'!$A:$B,2,0),"Invalid"))</f>
        <v>live</v>
      </c>
      <c r="N4547" s="26" t="str">
        <f t="shared" si="427"/>
        <v>Redact</v>
      </c>
      <c r="O4547" s="26" t="str">
        <f t="shared" si="422"/>
        <v>OK</v>
      </c>
    </row>
    <row r="4548" spans="1:15" x14ac:dyDescent="0.2">
      <c r="A4548" s="24" t="str">
        <f t="shared" si="423"/>
        <v>L5 0</v>
      </c>
      <c r="B4548" s="1" t="s">
        <v>12503</v>
      </c>
      <c r="C4548" s="1" t="s">
        <v>12667</v>
      </c>
      <c r="D4548" s="1" t="s">
        <v>12632</v>
      </c>
      <c r="E4548" s="2">
        <v>2</v>
      </c>
      <c r="F4548" s="3">
        <v>64042.080000000002</v>
      </c>
      <c r="G4548" s="3">
        <v>51264.36</v>
      </c>
      <c r="H4548" s="4">
        <v>12777.72</v>
      </c>
      <c r="I4548" s="25"/>
      <c r="J4548" s="26" t="str">
        <f t="shared" si="424"/>
        <v>No</v>
      </c>
      <c r="K4548" s="26" t="str">
        <f t="shared" si="425"/>
        <v>GB</v>
      </c>
      <c r="L4548" s="26" t="str">
        <f t="shared" si="426"/>
        <v>Invalid</v>
      </c>
      <c r="M4548" s="26" t="str">
        <f>IF(OR(ISBLANK(B4548),ISBLANK(C4548),ISBLANK(D4548)),"Missing",IFERROR(VLOOKUP(A4548,'RM Postcodes'!$A:$B,2,0),"Invalid"))</f>
        <v>live</v>
      </c>
      <c r="N4548" s="26" t="str">
        <f t="shared" si="427"/>
        <v>Redact</v>
      </c>
      <c r="O4548" s="26" t="str">
        <f t="shared" si="422"/>
        <v>Redact</v>
      </c>
    </row>
    <row r="4549" spans="1:15" x14ac:dyDescent="0.2">
      <c r="A4549" s="24" t="str">
        <f t="shared" si="423"/>
        <v>L5 1</v>
      </c>
      <c r="B4549" s="1" t="s">
        <v>12503</v>
      </c>
      <c r="C4549" s="1" t="s">
        <v>12667</v>
      </c>
      <c r="D4549" s="1" t="s">
        <v>12621</v>
      </c>
      <c r="E4549" s="2">
        <v>2</v>
      </c>
      <c r="F4549" s="3">
        <v>19010.38</v>
      </c>
      <c r="G4549" s="3">
        <v>14247.19</v>
      </c>
      <c r="H4549" s="4">
        <v>4763.1899999999996</v>
      </c>
      <c r="I4549" s="25"/>
      <c r="J4549" s="26" t="str">
        <f t="shared" si="424"/>
        <v>No</v>
      </c>
      <c r="K4549" s="26" t="str">
        <f t="shared" si="425"/>
        <v>GB</v>
      </c>
      <c r="L4549" s="26" t="str">
        <f t="shared" si="426"/>
        <v>Invalid</v>
      </c>
      <c r="M4549" s="26" t="str">
        <f>IF(OR(ISBLANK(B4549),ISBLANK(C4549),ISBLANK(D4549)),"Missing",IFERROR(VLOOKUP(A4549,'RM Postcodes'!$A:$B,2,0),"Invalid"))</f>
        <v>live</v>
      </c>
      <c r="N4549" s="26" t="str">
        <f t="shared" si="427"/>
        <v>Redact</v>
      </c>
      <c r="O4549" s="26" t="str">
        <f t="shared" ref="O4549:O4612" si="428">IF(COUNT(E4549)=0,"Missing",IF(E4549&lt;=2,"Redact",IF(COUNTIF(F4549:H4549,"&gt;0")&lt;&gt;3,"Error",IF((G4549+H4549)/F4549&lt;60%,"OK","Redact"))))</f>
        <v>Redact</v>
      </c>
    </row>
    <row r="4550" spans="1:15" x14ac:dyDescent="0.2">
      <c r="A4550" s="24" t="str">
        <f t="shared" ref="A4550:A4613" si="429">TRIM(B4550)&amp;TRIM(C4550)&amp;" "&amp;TRIM(D4550)</f>
        <v>L5 2</v>
      </c>
      <c r="B4550" s="1" t="s">
        <v>12503</v>
      </c>
      <c r="C4550" s="1" t="s">
        <v>12667</v>
      </c>
      <c r="D4550" s="1" t="s">
        <v>12640</v>
      </c>
      <c r="E4550" s="2">
        <v>3</v>
      </c>
      <c r="F4550" s="3">
        <v>139736.41999999998</v>
      </c>
      <c r="G4550" s="3">
        <v>50626.53</v>
      </c>
      <c r="H4550" s="4">
        <v>45422.21</v>
      </c>
      <c r="I4550" s="25"/>
      <c r="J4550" s="26" t="str">
        <f t="shared" ref="J4550:J4613" si="430">IF(AND(K4550="NI",L4550="OK",M4550="LIVE",N4550="OK",O4550="OK"),"yes NI",IF(AND(K4550="GB",L4550="OK",M4550="LIVE",N4550="OK",O4550="OK"),"Yes","No"))</f>
        <v>No</v>
      </c>
      <c r="K4550" s="26" t="str">
        <f t="shared" ref="K4550:K4613" si="431">IF(ISBLANK(B4550),"Missing",IF(AND(OR(LEN(B4550)=2,LEN(B4550)=1),AND(ISERROR(VALUE(LEFT(B4550,1))),ISERROR(VALUE(RIGHT(B4550,1))))),IF(OR(B4550="GY",B4550="IM",B4550="JE"),"not GB",IF(B4550="BT","NI","GB")),"Invalid"))</f>
        <v>GB</v>
      </c>
      <c r="L4550" s="26" t="str">
        <f t="shared" si="426"/>
        <v>Invalid</v>
      </c>
      <c r="M4550" s="26" t="str">
        <f>IF(OR(ISBLANK(B4550),ISBLANK(C4550),ISBLANK(D4550)),"Missing",IFERROR(VLOOKUP(A4550,'RM Postcodes'!$A:$B,2,0),"Invalid"))</f>
        <v>live</v>
      </c>
      <c r="N4550" s="26" t="str">
        <f t="shared" si="427"/>
        <v>Redact</v>
      </c>
      <c r="O4550" s="26" t="str">
        <f t="shared" si="428"/>
        <v>Redact</v>
      </c>
    </row>
    <row r="4551" spans="1:15" x14ac:dyDescent="0.2">
      <c r="A4551" s="24" t="str">
        <f t="shared" si="429"/>
        <v>L5 3</v>
      </c>
      <c r="B4551" s="1" t="s">
        <v>12503</v>
      </c>
      <c r="C4551" s="1" t="s">
        <v>12667</v>
      </c>
      <c r="D4551" s="1" t="s">
        <v>12629</v>
      </c>
      <c r="E4551" s="2">
        <v>8</v>
      </c>
      <c r="F4551" s="3">
        <v>80212.37999999999</v>
      </c>
      <c r="G4551" s="3">
        <v>39692.67</v>
      </c>
      <c r="H4551" s="4">
        <v>14711.83</v>
      </c>
      <c r="I4551" s="25"/>
      <c r="J4551" s="26" t="str">
        <f t="shared" si="430"/>
        <v>No</v>
      </c>
      <c r="K4551" s="26" t="str">
        <f t="shared" si="431"/>
        <v>GB</v>
      </c>
      <c r="L4551" s="26" t="str">
        <f t="shared" ref="L4551:L4614" si="432">IF(ISBLANK(D4551),"Missing",IF(AND(LEN(D4551)=1,ISNUMBER(VALUE(D4551))),"OK","Invalid"))</f>
        <v>Invalid</v>
      </c>
      <c r="M4551" s="26" t="str">
        <f>IF(OR(ISBLANK(B4551),ISBLANK(C4551),ISBLANK(D4551)),"Missing",IFERROR(VLOOKUP(A4551,'RM Postcodes'!$A:$B,2,0),"Invalid"))</f>
        <v>live</v>
      </c>
      <c r="N4551" s="26" t="str">
        <f t="shared" ref="N4551:N4614" si="433">IF(ISBLANK(E4551),"Missing",IF(E4551&lt;10,"Redact","OK"))</f>
        <v>Redact</v>
      </c>
      <c r="O4551" s="26" t="str">
        <f t="shared" si="428"/>
        <v>Redact</v>
      </c>
    </row>
    <row r="4552" spans="1:15" x14ac:dyDescent="0.2">
      <c r="A4552" s="24" t="str">
        <f t="shared" si="429"/>
        <v>L5 4</v>
      </c>
      <c r="B4552" s="1" t="s">
        <v>12503</v>
      </c>
      <c r="C4552" s="1" t="s">
        <v>12667</v>
      </c>
      <c r="D4552" s="1" t="s">
        <v>12630</v>
      </c>
      <c r="E4552" s="2">
        <v>3</v>
      </c>
      <c r="F4552" s="3">
        <v>32571.179999999997</v>
      </c>
      <c r="G4552" s="3">
        <v>22658.53</v>
      </c>
      <c r="H4552" s="4">
        <v>7915.67</v>
      </c>
      <c r="I4552" s="25"/>
      <c r="J4552" s="26" t="str">
        <f t="shared" si="430"/>
        <v>No</v>
      </c>
      <c r="K4552" s="26" t="str">
        <f t="shared" si="431"/>
        <v>GB</v>
      </c>
      <c r="L4552" s="26" t="str">
        <f t="shared" si="432"/>
        <v>Invalid</v>
      </c>
      <c r="M4552" s="26" t="str">
        <f>IF(OR(ISBLANK(B4552),ISBLANK(C4552),ISBLANK(D4552)),"Missing",IFERROR(VLOOKUP(A4552,'RM Postcodes'!$A:$B,2,0),"Invalid"))</f>
        <v>live</v>
      </c>
      <c r="N4552" s="26" t="str">
        <f t="shared" si="433"/>
        <v>Redact</v>
      </c>
      <c r="O4552" s="26" t="str">
        <f t="shared" si="428"/>
        <v>Redact</v>
      </c>
    </row>
    <row r="4553" spans="1:15" x14ac:dyDescent="0.2">
      <c r="A4553" s="24" t="str">
        <f t="shared" si="429"/>
        <v>L5 5</v>
      </c>
      <c r="B4553" s="1" t="s">
        <v>12503</v>
      </c>
      <c r="C4553" s="1" t="s">
        <v>12667</v>
      </c>
      <c r="D4553" s="1" t="s">
        <v>12625</v>
      </c>
      <c r="E4553" s="2">
        <v>2</v>
      </c>
      <c r="F4553" s="3">
        <v>51347.65</v>
      </c>
      <c r="G4553" s="3">
        <v>42890.01</v>
      </c>
      <c r="H4553" s="4">
        <v>8457.64</v>
      </c>
      <c r="I4553" s="25"/>
      <c r="J4553" s="26" t="str">
        <f t="shared" si="430"/>
        <v>No</v>
      </c>
      <c r="K4553" s="26" t="str">
        <f t="shared" si="431"/>
        <v>GB</v>
      </c>
      <c r="L4553" s="26" t="str">
        <f t="shared" si="432"/>
        <v>Invalid</v>
      </c>
      <c r="M4553" s="26" t="str">
        <f>IF(OR(ISBLANK(B4553),ISBLANK(C4553),ISBLANK(D4553)),"Missing",IFERROR(VLOOKUP(A4553,'RM Postcodes'!$A:$B,2,0),"Invalid"))</f>
        <v>live</v>
      </c>
      <c r="N4553" s="26" t="str">
        <f t="shared" si="433"/>
        <v>Redact</v>
      </c>
      <c r="O4553" s="26" t="str">
        <f t="shared" si="428"/>
        <v>Redact</v>
      </c>
    </row>
    <row r="4554" spans="1:15" x14ac:dyDescent="0.2">
      <c r="A4554" s="24" t="str">
        <f t="shared" si="429"/>
        <v>L5 6</v>
      </c>
      <c r="B4554" s="1" t="s">
        <v>12503</v>
      </c>
      <c r="C4554" s="1" t="s">
        <v>12667</v>
      </c>
      <c r="D4554" s="1" t="s">
        <v>12622</v>
      </c>
      <c r="E4554" s="2">
        <v>7</v>
      </c>
      <c r="F4554" s="3">
        <v>57565.95</v>
      </c>
      <c r="G4554" s="3">
        <v>39692.67</v>
      </c>
      <c r="H4554" s="4">
        <v>5358.57</v>
      </c>
      <c r="I4554" s="25"/>
      <c r="J4554" s="26" t="str">
        <f t="shared" si="430"/>
        <v>No</v>
      </c>
      <c r="K4554" s="26" t="str">
        <f t="shared" si="431"/>
        <v>GB</v>
      </c>
      <c r="L4554" s="26" t="str">
        <f t="shared" si="432"/>
        <v>Invalid</v>
      </c>
      <c r="M4554" s="26" t="str">
        <f>IF(OR(ISBLANK(B4554),ISBLANK(C4554),ISBLANK(D4554)),"Missing",IFERROR(VLOOKUP(A4554,'RM Postcodes'!$A:$B,2,0),"Invalid"))</f>
        <v>live</v>
      </c>
      <c r="N4554" s="26" t="str">
        <f t="shared" si="433"/>
        <v>Redact</v>
      </c>
      <c r="O4554" s="26" t="str">
        <f t="shared" si="428"/>
        <v>Redact</v>
      </c>
    </row>
    <row r="4555" spans="1:15" x14ac:dyDescent="0.2">
      <c r="A4555" s="24" t="str">
        <f t="shared" si="429"/>
        <v>L5 7</v>
      </c>
      <c r="B4555" s="1" t="s">
        <v>12503</v>
      </c>
      <c r="C4555" s="1" t="s">
        <v>12667</v>
      </c>
      <c r="D4555" s="1" t="s">
        <v>12623</v>
      </c>
      <c r="E4555" s="2">
        <v>5</v>
      </c>
      <c r="F4555" s="3">
        <v>149171.25</v>
      </c>
      <c r="G4555" s="3">
        <v>50511.630000000005</v>
      </c>
      <c r="H4555" s="4">
        <v>47320.35</v>
      </c>
      <c r="I4555" s="25"/>
      <c r="J4555" s="26" t="str">
        <f t="shared" si="430"/>
        <v>No</v>
      </c>
      <c r="K4555" s="26" t="str">
        <f t="shared" si="431"/>
        <v>GB</v>
      </c>
      <c r="L4555" s="26" t="str">
        <f t="shared" si="432"/>
        <v>Invalid</v>
      </c>
      <c r="M4555" s="26" t="str">
        <f>IF(OR(ISBLANK(B4555),ISBLANK(C4555),ISBLANK(D4555)),"Missing",IFERROR(VLOOKUP(A4555,'RM Postcodes'!$A:$B,2,0),"Invalid"))</f>
        <v>live</v>
      </c>
      <c r="N4555" s="26" t="str">
        <f t="shared" si="433"/>
        <v>Redact</v>
      </c>
      <c r="O4555" s="26" t="str">
        <f t="shared" si="428"/>
        <v>Redact</v>
      </c>
    </row>
    <row r="4556" spans="1:15" x14ac:dyDescent="0.2">
      <c r="A4556" s="24" t="str">
        <f t="shared" si="429"/>
        <v>L5 8</v>
      </c>
      <c r="B4556" s="1" t="s">
        <v>12503</v>
      </c>
      <c r="C4556" s="1" t="s">
        <v>12667</v>
      </c>
      <c r="D4556" s="1" t="s">
        <v>12626</v>
      </c>
      <c r="E4556" s="2">
        <v>1</v>
      </c>
      <c r="F4556" s="3">
        <v>56056.74</v>
      </c>
      <c r="G4556" s="3">
        <v>56056.74</v>
      </c>
      <c r="H4556" s="4">
        <v>0</v>
      </c>
      <c r="I4556" s="25"/>
      <c r="J4556" s="26" t="str">
        <f t="shared" si="430"/>
        <v>No</v>
      </c>
      <c r="K4556" s="26" t="str">
        <f t="shared" si="431"/>
        <v>GB</v>
      </c>
      <c r="L4556" s="26" t="str">
        <f t="shared" si="432"/>
        <v>Invalid</v>
      </c>
      <c r="M4556" s="26" t="str">
        <f>IF(OR(ISBLANK(B4556),ISBLANK(C4556),ISBLANK(D4556)),"Missing",IFERROR(VLOOKUP(A4556,'RM Postcodes'!$A:$B,2,0),"Invalid"))</f>
        <v>live</v>
      </c>
      <c r="N4556" s="26" t="str">
        <f t="shared" si="433"/>
        <v>Redact</v>
      </c>
      <c r="O4556" s="26" t="str">
        <f t="shared" si="428"/>
        <v>Redact</v>
      </c>
    </row>
    <row r="4557" spans="1:15" x14ac:dyDescent="0.2">
      <c r="A4557" s="24" t="str">
        <f t="shared" si="429"/>
        <v>L5 9</v>
      </c>
      <c r="B4557" s="1" t="s">
        <v>12503</v>
      </c>
      <c r="C4557" s="1" t="s">
        <v>12667</v>
      </c>
      <c r="D4557" s="1" t="s">
        <v>12627</v>
      </c>
      <c r="E4557" s="2">
        <v>23</v>
      </c>
      <c r="F4557" s="3">
        <v>1241517.8400000001</v>
      </c>
      <c r="G4557" s="3">
        <v>192637.14</v>
      </c>
      <c r="H4557" s="4">
        <v>188500</v>
      </c>
      <c r="I4557" s="25"/>
      <c r="J4557" s="26" t="str">
        <f t="shared" si="430"/>
        <v>No</v>
      </c>
      <c r="K4557" s="26" t="str">
        <f t="shared" si="431"/>
        <v>GB</v>
      </c>
      <c r="L4557" s="26" t="str">
        <f t="shared" si="432"/>
        <v>Invalid</v>
      </c>
      <c r="M4557" s="26" t="str">
        <f>IF(OR(ISBLANK(B4557),ISBLANK(C4557),ISBLANK(D4557)),"Missing",IFERROR(VLOOKUP(A4557,'RM Postcodes'!$A:$B,2,0),"Invalid"))</f>
        <v>live</v>
      </c>
      <c r="N4557" s="26" t="str">
        <f t="shared" si="433"/>
        <v>OK</v>
      </c>
      <c r="O4557" s="26" t="str">
        <f t="shared" si="428"/>
        <v>OK</v>
      </c>
    </row>
    <row r="4558" spans="1:15" x14ac:dyDescent="0.2">
      <c r="A4558" s="24" t="str">
        <f t="shared" si="429"/>
        <v>L6 0</v>
      </c>
      <c r="B4558" s="1" t="s">
        <v>12503</v>
      </c>
      <c r="C4558" s="1" t="s">
        <v>12668</v>
      </c>
      <c r="D4558" s="1" t="s">
        <v>12632</v>
      </c>
      <c r="E4558" s="2">
        <v>3</v>
      </c>
      <c r="F4558" s="3">
        <v>75148.62</v>
      </c>
      <c r="G4558" s="3">
        <v>41296.519999999997</v>
      </c>
      <c r="H4558" s="4">
        <v>33847.43</v>
      </c>
      <c r="I4558" s="25"/>
      <c r="J4558" s="26" t="str">
        <f t="shared" si="430"/>
        <v>No</v>
      </c>
      <c r="K4558" s="26" t="str">
        <f t="shared" si="431"/>
        <v>GB</v>
      </c>
      <c r="L4558" s="26" t="str">
        <f t="shared" si="432"/>
        <v>Invalid</v>
      </c>
      <c r="M4558" s="26" t="str">
        <f>IF(OR(ISBLANK(B4558),ISBLANK(C4558),ISBLANK(D4558)),"Missing",IFERROR(VLOOKUP(A4558,'RM Postcodes'!$A:$B,2,0),"Invalid"))</f>
        <v>live</v>
      </c>
      <c r="N4558" s="26" t="str">
        <f t="shared" si="433"/>
        <v>Redact</v>
      </c>
      <c r="O4558" s="26" t="str">
        <f t="shared" si="428"/>
        <v>Redact</v>
      </c>
    </row>
    <row r="4559" spans="1:15" x14ac:dyDescent="0.2">
      <c r="A4559" s="24" t="str">
        <f t="shared" si="429"/>
        <v>L6 1</v>
      </c>
      <c r="B4559" s="1" t="s">
        <v>12503</v>
      </c>
      <c r="C4559" s="1" t="s">
        <v>12668</v>
      </c>
      <c r="D4559" s="1" t="s">
        <v>12621</v>
      </c>
      <c r="E4559" s="2">
        <v>5</v>
      </c>
      <c r="F4559" s="3">
        <v>124280.59</v>
      </c>
      <c r="G4559" s="3">
        <v>48432.5</v>
      </c>
      <c r="H4559" s="4">
        <v>39692.67</v>
      </c>
      <c r="I4559" s="25"/>
      <c r="J4559" s="26" t="str">
        <f t="shared" si="430"/>
        <v>No</v>
      </c>
      <c r="K4559" s="26" t="str">
        <f t="shared" si="431"/>
        <v>GB</v>
      </c>
      <c r="L4559" s="26" t="str">
        <f t="shared" si="432"/>
        <v>Invalid</v>
      </c>
      <c r="M4559" s="26" t="str">
        <f>IF(OR(ISBLANK(B4559),ISBLANK(C4559),ISBLANK(D4559)),"Missing",IFERROR(VLOOKUP(A4559,'RM Postcodes'!$A:$B,2,0),"Invalid"))</f>
        <v>live</v>
      </c>
      <c r="N4559" s="26" t="str">
        <f t="shared" si="433"/>
        <v>Redact</v>
      </c>
      <c r="O4559" s="26" t="str">
        <f t="shared" si="428"/>
        <v>Redact</v>
      </c>
    </row>
    <row r="4560" spans="1:15" x14ac:dyDescent="0.2">
      <c r="A4560" s="24" t="str">
        <f t="shared" si="429"/>
        <v>L6 2</v>
      </c>
      <c r="B4560" s="1" t="s">
        <v>12503</v>
      </c>
      <c r="C4560" s="1" t="s">
        <v>12668</v>
      </c>
      <c r="D4560" s="1" t="s">
        <v>12640</v>
      </c>
      <c r="E4560" s="2">
        <v>3</v>
      </c>
      <c r="F4560" s="3">
        <v>26645.640000000003</v>
      </c>
      <c r="G4560" s="3">
        <v>15290.74</v>
      </c>
      <c r="H4560" s="4">
        <v>9987.59</v>
      </c>
      <c r="I4560" s="25"/>
      <c r="J4560" s="26" t="str">
        <f t="shared" si="430"/>
        <v>No</v>
      </c>
      <c r="K4560" s="26" t="str">
        <f t="shared" si="431"/>
        <v>GB</v>
      </c>
      <c r="L4560" s="26" t="str">
        <f t="shared" si="432"/>
        <v>Invalid</v>
      </c>
      <c r="M4560" s="26" t="str">
        <f>IF(OR(ISBLANK(B4560),ISBLANK(C4560),ISBLANK(D4560)),"Missing",IFERROR(VLOOKUP(A4560,'RM Postcodes'!$A:$B,2,0),"Invalid"))</f>
        <v>live</v>
      </c>
      <c r="N4560" s="26" t="str">
        <f t="shared" si="433"/>
        <v>Redact</v>
      </c>
      <c r="O4560" s="26" t="str">
        <f t="shared" si="428"/>
        <v>Redact</v>
      </c>
    </row>
    <row r="4561" spans="1:15" x14ac:dyDescent="0.2">
      <c r="A4561" s="24" t="str">
        <f t="shared" si="429"/>
        <v>L6 3</v>
      </c>
      <c r="B4561" s="1" t="s">
        <v>12503</v>
      </c>
      <c r="C4561" s="1" t="s">
        <v>12668</v>
      </c>
      <c r="D4561" s="1" t="s">
        <v>12629</v>
      </c>
      <c r="E4561" s="2">
        <v>5</v>
      </c>
      <c r="F4561" s="3">
        <v>287503.65000000008</v>
      </c>
      <c r="G4561" s="3">
        <v>159952.48000000001</v>
      </c>
      <c r="H4561" s="4">
        <v>51158.8</v>
      </c>
      <c r="I4561" s="25"/>
      <c r="J4561" s="26" t="str">
        <f t="shared" si="430"/>
        <v>No</v>
      </c>
      <c r="K4561" s="26" t="str">
        <f t="shared" si="431"/>
        <v>GB</v>
      </c>
      <c r="L4561" s="26" t="str">
        <f t="shared" si="432"/>
        <v>Invalid</v>
      </c>
      <c r="M4561" s="26" t="str">
        <f>IF(OR(ISBLANK(B4561),ISBLANK(C4561),ISBLANK(D4561)),"Missing",IFERROR(VLOOKUP(A4561,'RM Postcodes'!$A:$B,2,0),"Invalid"))</f>
        <v>live</v>
      </c>
      <c r="N4561" s="26" t="str">
        <f t="shared" si="433"/>
        <v>Redact</v>
      </c>
      <c r="O4561" s="26" t="str">
        <f t="shared" si="428"/>
        <v>Redact</v>
      </c>
    </row>
    <row r="4562" spans="1:15" x14ac:dyDescent="0.2">
      <c r="A4562" s="24" t="str">
        <f t="shared" si="429"/>
        <v>L6 4</v>
      </c>
      <c r="B4562" s="1" t="s">
        <v>12503</v>
      </c>
      <c r="C4562" s="1" t="s">
        <v>12668</v>
      </c>
      <c r="D4562" s="1" t="s">
        <v>12630</v>
      </c>
      <c r="E4562" s="2">
        <v>11</v>
      </c>
      <c r="F4562" s="3">
        <v>285034.61000000004</v>
      </c>
      <c r="G4562" s="3">
        <v>50838.16</v>
      </c>
      <c r="H4562" s="4">
        <v>46246.45</v>
      </c>
      <c r="I4562" s="25"/>
      <c r="J4562" s="26" t="str">
        <f t="shared" si="430"/>
        <v>No</v>
      </c>
      <c r="K4562" s="26" t="str">
        <f t="shared" si="431"/>
        <v>GB</v>
      </c>
      <c r="L4562" s="26" t="str">
        <f t="shared" si="432"/>
        <v>Invalid</v>
      </c>
      <c r="M4562" s="26" t="str">
        <f>IF(OR(ISBLANK(B4562),ISBLANK(C4562),ISBLANK(D4562)),"Missing",IFERROR(VLOOKUP(A4562,'RM Postcodes'!$A:$B,2,0),"Invalid"))</f>
        <v>live</v>
      </c>
      <c r="N4562" s="26" t="str">
        <f t="shared" si="433"/>
        <v>OK</v>
      </c>
      <c r="O4562" s="26" t="str">
        <f t="shared" si="428"/>
        <v>OK</v>
      </c>
    </row>
    <row r="4563" spans="1:15" x14ac:dyDescent="0.2">
      <c r="A4563" s="24" t="str">
        <f t="shared" si="429"/>
        <v>L6 5</v>
      </c>
      <c r="B4563" s="1" t="s">
        <v>12503</v>
      </c>
      <c r="C4563" s="1" t="s">
        <v>12668</v>
      </c>
      <c r="D4563" s="1" t="s">
        <v>12625</v>
      </c>
      <c r="E4563" s="2">
        <v>13</v>
      </c>
      <c r="F4563" s="3">
        <v>279101.09000000003</v>
      </c>
      <c r="G4563" s="3">
        <v>44453.33</v>
      </c>
      <c r="H4563" s="4">
        <v>41400.22</v>
      </c>
      <c r="I4563" s="25"/>
      <c r="J4563" s="26" t="str">
        <f t="shared" si="430"/>
        <v>No</v>
      </c>
      <c r="K4563" s="26" t="str">
        <f t="shared" si="431"/>
        <v>GB</v>
      </c>
      <c r="L4563" s="26" t="str">
        <f t="shared" si="432"/>
        <v>Invalid</v>
      </c>
      <c r="M4563" s="26" t="str">
        <f>IF(OR(ISBLANK(B4563),ISBLANK(C4563),ISBLANK(D4563)),"Missing",IFERROR(VLOOKUP(A4563,'RM Postcodes'!$A:$B,2,0),"Invalid"))</f>
        <v>live</v>
      </c>
      <c r="N4563" s="26" t="str">
        <f t="shared" si="433"/>
        <v>OK</v>
      </c>
      <c r="O4563" s="26" t="str">
        <f t="shared" si="428"/>
        <v>OK</v>
      </c>
    </row>
    <row r="4564" spans="1:15" x14ac:dyDescent="0.2">
      <c r="A4564" s="24" t="str">
        <f t="shared" si="429"/>
        <v>L6 6</v>
      </c>
      <c r="B4564" s="1" t="s">
        <v>12503</v>
      </c>
      <c r="C4564" s="1" t="s">
        <v>12668</v>
      </c>
      <c r="D4564" s="1" t="s">
        <v>12622</v>
      </c>
      <c r="E4564" s="2">
        <v>3</v>
      </c>
      <c r="F4564" s="3">
        <v>181419.69</v>
      </c>
      <c r="G4564" s="3">
        <v>154873.59</v>
      </c>
      <c r="H4564" s="4">
        <v>20829.78</v>
      </c>
      <c r="I4564" s="25"/>
      <c r="J4564" s="26" t="str">
        <f t="shared" si="430"/>
        <v>No</v>
      </c>
      <c r="K4564" s="26" t="str">
        <f t="shared" si="431"/>
        <v>GB</v>
      </c>
      <c r="L4564" s="26" t="str">
        <f t="shared" si="432"/>
        <v>Invalid</v>
      </c>
      <c r="M4564" s="26" t="str">
        <f>IF(OR(ISBLANK(B4564),ISBLANK(C4564),ISBLANK(D4564)),"Missing",IFERROR(VLOOKUP(A4564,'RM Postcodes'!$A:$B,2,0),"Invalid"))</f>
        <v>live</v>
      </c>
      <c r="N4564" s="26" t="str">
        <f t="shared" si="433"/>
        <v>Redact</v>
      </c>
      <c r="O4564" s="26" t="str">
        <f t="shared" si="428"/>
        <v>Redact</v>
      </c>
    </row>
    <row r="4565" spans="1:15" x14ac:dyDescent="0.2">
      <c r="A4565" s="24" t="str">
        <f t="shared" si="429"/>
        <v>L6 7</v>
      </c>
      <c r="B4565" s="1" t="s">
        <v>12503</v>
      </c>
      <c r="C4565" s="1" t="s">
        <v>12668</v>
      </c>
      <c r="D4565" s="1" t="s">
        <v>12623</v>
      </c>
      <c r="E4565" s="2">
        <v>1</v>
      </c>
      <c r="F4565" s="3">
        <v>34261.699999999997</v>
      </c>
      <c r="G4565" s="3">
        <v>34261.699999999997</v>
      </c>
      <c r="H4565" s="4">
        <v>0</v>
      </c>
      <c r="I4565" s="25"/>
      <c r="J4565" s="26" t="str">
        <f t="shared" si="430"/>
        <v>No</v>
      </c>
      <c r="K4565" s="26" t="str">
        <f t="shared" si="431"/>
        <v>GB</v>
      </c>
      <c r="L4565" s="26" t="str">
        <f t="shared" si="432"/>
        <v>Invalid</v>
      </c>
      <c r="M4565" s="26" t="str">
        <f>IF(OR(ISBLANK(B4565),ISBLANK(C4565),ISBLANK(D4565)),"Missing",IFERROR(VLOOKUP(A4565,'RM Postcodes'!$A:$B,2,0),"Invalid"))</f>
        <v>live</v>
      </c>
      <c r="N4565" s="26" t="str">
        <f t="shared" si="433"/>
        <v>Redact</v>
      </c>
      <c r="O4565" s="26" t="str">
        <f t="shared" si="428"/>
        <v>Redact</v>
      </c>
    </row>
    <row r="4566" spans="1:15" x14ac:dyDescent="0.2">
      <c r="A4566" s="24" t="str">
        <f t="shared" si="429"/>
        <v>L6 8</v>
      </c>
      <c r="B4566" s="1" t="s">
        <v>12503</v>
      </c>
      <c r="C4566" s="1" t="s">
        <v>12668</v>
      </c>
      <c r="D4566" s="1" t="s">
        <v>12626</v>
      </c>
      <c r="E4566" s="2">
        <v>9</v>
      </c>
      <c r="F4566" s="3">
        <v>170313.12999999998</v>
      </c>
      <c r="G4566" s="3">
        <v>42890.07</v>
      </c>
      <c r="H4566" s="4">
        <v>42204.87</v>
      </c>
      <c r="I4566" s="25"/>
      <c r="J4566" s="26" t="str">
        <f t="shared" si="430"/>
        <v>No</v>
      </c>
      <c r="K4566" s="26" t="str">
        <f t="shared" si="431"/>
        <v>GB</v>
      </c>
      <c r="L4566" s="26" t="str">
        <f t="shared" si="432"/>
        <v>Invalid</v>
      </c>
      <c r="M4566" s="26" t="str">
        <f>IF(OR(ISBLANK(B4566),ISBLANK(C4566),ISBLANK(D4566)),"Missing",IFERROR(VLOOKUP(A4566,'RM Postcodes'!$A:$B,2,0),"Invalid"))</f>
        <v>live</v>
      </c>
      <c r="N4566" s="26" t="str">
        <f t="shared" si="433"/>
        <v>Redact</v>
      </c>
      <c r="O4566" s="26" t="str">
        <f t="shared" si="428"/>
        <v>OK</v>
      </c>
    </row>
    <row r="4567" spans="1:15" x14ac:dyDescent="0.2">
      <c r="A4567" s="24" t="str">
        <f t="shared" si="429"/>
        <v>L6 9</v>
      </c>
      <c r="B4567" s="1" t="s">
        <v>12503</v>
      </c>
      <c r="C4567" s="1" t="s">
        <v>12668</v>
      </c>
      <c r="D4567" s="1" t="s">
        <v>12627</v>
      </c>
      <c r="E4567" s="2">
        <v>4</v>
      </c>
      <c r="F4567" s="3">
        <v>79390.51999999999</v>
      </c>
      <c r="G4567" s="3">
        <v>43378.42</v>
      </c>
      <c r="H4567" s="4">
        <v>21158.260000000002</v>
      </c>
      <c r="I4567" s="25"/>
      <c r="J4567" s="26" t="str">
        <f t="shared" si="430"/>
        <v>No</v>
      </c>
      <c r="K4567" s="26" t="str">
        <f t="shared" si="431"/>
        <v>GB</v>
      </c>
      <c r="L4567" s="26" t="str">
        <f t="shared" si="432"/>
        <v>Invalid</v>
      </c>
      <c r="M4567" s="26" t="str">
        <f>IF(OR(ISBLANK(B4567),ISBLANK(C4567),ISBLANK(D4567)),"Missing",IFERROR(VLOOKUP(A4567,'RM Postcodes'!$A:$B,2,0),"Invalid"))</f>
        <v>live</v>
      </c>
      <c r="N4567" s="26" t="str">
        <f t="shared" si="433"/>
        <v>Redact</v>
      </c>
      <c r="O4567" s="26" t="str">
        <f t="shared" si="428"/>
        <v>Redact</v>
      </c>
    </row>
    <row r="4568" spans="1:15" x14ac:dyDescent="0.2">
      <c r="A4568" s="24" t="str">
        <f t="shared" si="429"/>
        <v>L69 3</v>
      </c>
      <c r="B4568" s="1" t="s">
        <v>12503</v>
      </c>
      <c r="C4568" s="1" t="s">
        <v>12695</v>
      </c>
      <c r="D4568" s="1" t="s">
        <v>12629</v>
      </c>
      <c r="E4568" s="2">
        <v>1</v>
      </c>
      <c r="F4568" s="3">
        <v>31754.18</v>
      </c>
      <c r="G4568" s="3">
        <v>31754.18</v>
      </c>
      <c r="H4568" s="4">
        <v>0</v>
      </c>
      <c r="I4568" s="25"/>
      <c r="J4568" s="26" t="str">
        <f t="shared" si="430"/>
        <v>No</v>
      </c>
      <c r="K4568" s="26" t="str">
        <f t="shared" si="431"/>
        <v>GB</v>
      </c>
      <c r="L4568" s="26" t="str">
        <f t="shared" si="432"/>
        <v>Invalid</v>
      </c>
      <c r="M4568" s="26" t="str">
        <f>IF(OR(ISBLANK(B4568),ISBLANK(C4568),ISBLANK(D4568)),"Missing",IFERROR(VLOOKUP(A4568,'RM Postcodes'!$A:$B,2,0),"Invalid"))</f>
        <v>live</v>
      </c>
      <c r="N4568" s="26" t="str">
        <f t="shared" si="433"/>
        <v>Redact</v>
      </c>
      <c r="O4568" s="26" t="str">
        <f t="shared" si="428"/>
        <v>Redact</v>
      </c>
    </row>
    <row r="4569" spans="1:15" x14ac:dyDescent="0.2">
      <c r="A4569" s="24" t="str">
        <f t="shared" si="429"/>
        <v>L69 7</v>
      </c>
      <c r="B4569" s="1" t="s">
        <v>12503</v>
      </c>
      <c r="C4569" s="1" t="s">
        <v>12695</v>
      </c>
      <c r="D4569" s="1" t="s">
        <v>12623</v>
      </c>
      <c r="E4569" s="2">
        <v>1</v>
      </c>
      <c r="F4569" s="3">
        <v>0.32</v>
      </c>
      <c r="G4569" s="3">
        <v>0.32</v>
      </c>
      <c r="H4569" s="4">
        <v>0</v>
      </c>
      <c r="I4569" s="25"/>
      <c r="J4569" s="26" t="str">
        <f t="shared" si="430"/>
        <v>No</v>
      </c>
      <c r="K4569" s="26" t="str">
        <f t="shared" si="431"/>
        <v>GB</v>
      </c>
      <c r="L4569" s="26" t="str">
        <f t="shared" si="432"/>
        <v>Invalid</v>
      </c>
      <c r="M4569" s="26" t="str">
        <f>IF(OR(ISBLANK(B4569),ISBLANK(C4569),ISBLANK(D4569)),"Missing",IFERROR(VLOOKUP(A4569,'RM Postcodes'!$A:$B,2,0),"Invalid"))</f>
        <v>live</v>
      </c>
      <c r="N4569" s="26" t="str">
        <f t="shared" si="433"/>
        <v>Redact</v>
      </c>
      <c r="O4569" s="26" t="str">
        <f t="shared" si="428"/>
        <v>Redact</v>
      </c>
    </row>
    <row r="4570" spans="1:15" x14ac:dyDescent="0.2">
      <c r="A4570" s="24" t="str">
        <f t="shared" si="429"/>
        <v>L7 0</v>
      </c>
      <c r="B4570" s="1" t="s">
        <v>12503</v>
      </c>
      <c r="C4570" s="1" t="s">
        <v>12669</v>
      </c>
      <c r="D4570" s="1" t="s">
        <v>12632</v>
      </c>
      <c r="E4570" s="2">
        <v>12</v>
      </c>
      <c r="F4570" s="3">
        <v>218861.96000000002</v>
      </c>
      <c r="G4570" s="3">
        <v>45274.77</v>
      </c>
      <c r="H4570" s="4">
        <v>41296.519999999997</v>
      </c>
      <c r="I4570" s="25"/>
      <c r="J4570" s="26" t="str">
        <f t="shared" si="430"/>
        <v>No</v>
      </c>
      <c r="K4570" s="26" t="str">
        <f t="shared" si="431"/>
        <v>GB</v>
      </c>
      <c r="L4570" s="26" t="str">
        <f t="shared" si="432"/>
        <v>Invalid</v>
      </c>
      <c r="M4570" s="26" t="str">
        <f>IF(OR(ISBLANK(B4570),ISBLANK(C4570),ISBLANK(D4570)),"Missing",IFERROR(VLOOKUP(A4570,'RM Postcodes'!$A:$B,2,0),"Invalid"))</f>
        <v>live</v>
      </c>
      <c r="N4570" s="26" t="str">
        <f t="shared" si="433"/>
        <v>OK</v>
      </c>
      <c r="O4570" s="26" t="str">
        <f t="shared" si="428"/>
        <v>OK</v>
      </c>
    </row>
    <row r="4571" spans="1:15" x14ac:dyDescent="0.2">
      <c r="A4571" s="24" t="str">
        <f t="shared" si="429"/>
        <v>L7 1</v>
      </c>
      <c r="B4571" s="1" t="s">
        <v>12503</v>
      </c>
      <c r="C4571" s="1" t="s">
        <v>12669</v>
      </c>
      <c r="D4571" s="1" t="s">
        <v>12621</v>
      </c>
      <c r="E4571" s="2">
        <v>4</v>
      </c>
      <c r="F4571" s="3">
        <v>78978.609999999986</v>
      </c>
      <c r="G4571" s="3">
        <v>47268.39</v>
      </c>
      <c r="H4571" s="4">
        <v>20265.560000000001</v>
      </c>
      <c r="I4571" s="25"/>
      <c r="J4571" s="26" t="str">
        <f t="shared" si="430"/>
        <v>No</v>
      </c>
      <c r="K4571" s="26" t="str">
        <f t="shared" si="431"/>
        <v>GB</v>
      </c>
      <c r="L4571" s="26" t="str">
        <f t="shared" si="432"/>
        <v>Invalid</v>
      </c>
      <c r="M4571" s="26" t="str">
        <f>IF(OR(ISBLANK(B4571),ISBLANK(C4571),ISBLANK(D4571)),"Missing",IFERROR(VLOOKUP(A4571,'RM Postcodes'!$A:$B,2,0),"Invalid"))</f>
        <v>live</v>
      </c>
      <c r="N4571" s="26" t="str">
        <f t="shared" si="433"/>
        <v>Redact</v>
      </c>
      <c r="O4571" s="26" t="str">
        <f t="shared" si="428"/>
        <v>Redact</v>
      </c>
    </row>
    <row r="4572" spans="1:15" x14ac:dyDescent="0.2">
      <c r="A4572" s="24" t="str">
        <f t="shared" si="429"/>
        <v>L7 2</v>
      </c>
      <c r="B4572" s="1" t="s">
        <v>12503</v>
      </c>
      <c r="C4572" s="1" t="s">
        <v>12669</v>
      </c>
      <c r="D4572" s="1" t="s">
        <v>12640</v>
      </c>
      <c r="E4572" s="2">
        <v>10</v>
      </c>
      <c r="F4572" s="3">
        <v>241785.42000000004</v>
      </c>
      <c r="G4572" s="3">
        <v>79921.8</v>
      </c>
      <c r="H4572" s="4">
        <v>42889.9</v>
      </c>
      <c r="I4572" s="25"/>
      <c r="J4572" s="26" t="str">
        <f t="shared" si="430"/>
        <v>No</v>
      </c>
      <c r="K4572" s="26" t="str">
        <f t="shared" si="431"/>
        <v>GB</v>
      </c>
      <c r="L4572" s="26" t="str">
        <f t="shared" si="432"/>
        <v>Invalid</v>
      </c>
      <c r="M4572" s="26" t="str">
        <f>IF(OR(ISBLANK(B4572),ISBLANK(C4572),ISBLANK(D4572)),"Missing",IFERROR(VLOOKUP(A4572,'RM Postcodes'!$A:$B,2,0),"Invalid"))</f>
        <v>live</v>
      </c>
      <c r="N4572" s="26" t="str">
        <f t="shared" si="433"/>
        <v>OK</v>
      </c>
      <c r="O4572" s="26" t="str">
        <f t="shared" si="428"/>
        <v>OK</v>
      </c>
    </row>
    <row r="4573" spans="1:15" x14ac:dyDescent="0.2">
      <c r="A4573" s="24" t="str">
        <f t="shared" si="429"/>
        <v>L7 3</v>
      </c>
      <c r="B4573" s="1" t="s">
        <v>12503</v>
      </c>
      <c r="C4573" s="1" t="s">
        <v>12669</v>
      </c>
      <c r="D4573" s="1" t="s">
        <v>12629</v>
      </c>
      <c r="E4573" s="2">
        <v>2</v>
      </c>
      <c r="F4573" s="3">
        <v>82922.070000000007</v>
      </c>
      <c r="G4573" s="3">
        <v>42889.89</v>
      </c>
      <c r="H4573" s="4">
        <v>40032.18</v>
      </c>
      <c r="I4573" s="25"/>
      <c r="J4573" s="26" t="str">
        <f t="shared" si="430"/>
        <v>No</v>
      </c>
      <c r="K4573" s="26" t="str">
        <f t="shared" si="431"/>
        <v>GB</v>
      </c>
      <c r="L4573" s="26" t="str">
        <f t="shared" si="432"/>
        <v>Invalid</v>
      </c>
      <c r="M4573" s="26" t="str">
        <f>IF(OR(ISBLANK(B4573),ISBLANK(C4573),ISBLANK(D4573)),"Missing",IFERROR(VLOOKUP(A4573,'RM Postcodes'!$A:$B,2,0),"Invalid"))</f>
        <v>live</v>
      </c>
      <c r="N4573" s="26" t="str">
        <f t="shared" si="433"/>
        <v>Redact</v>
      </c>
      <c r="O4573" s="26" t="str">
        <f t="shared" si="428"/>
        <v>Redact</v>
      </c>
    </row>
    <row r="4574" spans="1:15" x14ac:dyDescent="0.2">
      <c r="A4574" s="24" t="str">
        <f t="shared" si="429"/>
        <v>L7 4</v>
      </c>
      <c r="B4574" s="1" t="s">
        <v>12503</v>
      </c>
      <c r="C4574" s="1" t="s">
        <v>12669</v>
      </c>
      <c r="D4574" s="1" t="s">
        <v>12630</v>
      </c>
      <c r="E4574" s="2">
        <v>3</v>
      </c>
      <c r="F4574" s="3">
        <v>52656.75</v>
      </c>
      <c r="G4574" s="3">
        <v>31754.27</v>
      </c>
      <c r="H4574" s="4">
        <v>16232</v>
      </c>
      <c r="I4574" s="25"/>
      <c r="J4574" s="26" t="str">
        <f t="shared" si="430"/>
        <v>No</v>
      </c>
      <c r="K4574" s="26" t="str">
        <f t="shared" si="431"/>
        <v>GB</v>
      </c>
      <c r="L4574" s="26" t="str">
        <f t="shared" si="432"/>
        <v>Invalid</v>
      </c>
      <c r="M4574" s="26" t="str">
        <f>IF(OR(ISBLANK(B4574),ISBLANK(C4574),ISBLANK(D4574)),"Missing",IFERROR(VLOOKUP(A4574,'RM Postcodes'!$A:$B,2,0),"Invalid"))</f>
        <v>live</v>
      </c>
      <c r="N4574" s="26" t="str">
        <f t="shared" si="433"/>
        <v>Redact</v>
      </c>
      <c r="O4574" s="26" t="str">
        <f t="shared" si="428"/>
        <v>Redact</v>
      </c>
    </row>
    <row r="4575" spans="1:15" x14ac:dyDescent="0.2">
      <c r="A4575" s="24" t="str">
        <f t="shared" si="429"/>
        <v>L7 5</v>
      </c>
      <c r="B4575" s="1" t="s">
        <v>12503</v>
      </c>
      <c r="C4575" s="1" t="s">
        <v>12669</v>
      </c>
      <c r="D4575" s="1" t="s">
        <v>12625</v>
      </c>
      <c r="E4575" s="2">
        <v>1</v>
      </c>
      <c r="F4575" s="3">
        <v>50626.53</v>
      </c>
      <c r="G4575" s="3">
        <v>50626.53</v>
      </c>
      <c r="H4575" s="4">
        <v>0</v>
      </c>
      <c r="I4575" s="25"/>
      <c r="J4575" s="26" t="str">
        <f t="shared" si="430"/>
        <v>No</v>
      </c>
      <c r="K4575" s="26" t="str">
        <f t="shared" si="431"/>
        <v>GB</v>
      </c>
      <c r="L4575" s="26" t="str">
        <f t="shared" si="432"/>
        <v>Invalid</v>
      </c>
      <c r="M4575" s="26" t="str">
        <f>IF(OR(ISBLANK(B4575),ISBLANK(C4575),ISBLANK(D4575)),"Missing",IFERROR(VLOOKUP(A4575,'RM Postcodes'!$A:$B,2,0),"Invalid"))</f>
        <v>live</v>
      </c>
      <c r="N4575" s="26" t="str">
        <f t="shared" si="433"/>
        <v>Redact</v>
      </c>
      <c r="O4575" s="26" t="str">
        <f t="shared" si="428"/>
        <v>Redact</v>
      </c>
    </row>
    <row r="4576" spans="1:15" x14ac:dyDescent="0.2">
      <c r="A4576" s="24" t="str">
        <f t="shared" si="429"/>
        <v>L7 6</v>
      </c>
      <c r="B4576" s="1" t="s">
        <v>12503</v>
      </c>
      <c r="C4576" s="1" t="s">
        <v>12669</v>
      </c>
      <c r="D4576" s="1" t="s">
        <v>12622</v>
      </c>
      <c r="E4576" s="2">
        <v>3</v>
      </c>
      <c r="F4576" s="3">
        <v>66926.459999999992</v>
      </c>
      <c r="G4576" s="3">
        <v>48432.5</v>
      </c>
      <c r="H4576" s="4">
        <v>12728.71</v>
      </c>
      <c r="I4576" s="25"/>
      <c r="J4576" s="26" t="str">
        <f t="shared" si="430"/>
        <v>No</v>
      </c>
      <c r="K4576" s="26" t="str">
        <f t="shared" si="431"/>
        <v>GB</v>
      </c>
      <c r="L4576" s="26" t="str">
        <f t="shared" si="432"/>
        <v>Invalid</v>
      </c>
      <c r="M4576" s="26" t="str">
        <f>IF(OR(ISBLANK(B4576),ISBLANK(C4576),ISBLANK(D4576)),"Missing",IFERROR(VLOOKUP(A4576,'RM Postcodes'!$A:$B,2,0),"Invalid"))</f>
        <v>live</v>
      </c>
      <c r="N4576" s="26" t="str">
        <f t="shared" si="433"/>
        <v>Redact</v>
      </c>
      <c r="O4576" s="26" t="str">
        <f t="shared" si="428"/>
        <v>Redact</v>
      </c>
    </row>
    <row r="4577" spans="1:15" x14ac:dyDescent="0.2">
      <c r="A4577" s="24" t="str">
        <f t="shared" si="429"/>
        <v>L7 7</v>
      </c>
      <c r="B4577" s="1" t="s">
        <v>12503</v>
      </c>
      <c r="C4577" s="1" t="s">
        <v>12669</v>
      </c>
      <c r="D4577" s="1" t="s">
        <v>12623</v>
      </c>
      <c r="E4577" s="2">
        <v>5</v>
      </c>
      <c r="F4577" s="3">
        <v>216705.83999999997</v>
      </c>
      <c r="G4577" s="3">
        <v>87037.05</v>
      </c>
      <c r="H4577" s="4">
        <v>48574.3</v>
      </c>
      <c r="I4577" s="25"/>
      <c r="J4577" s="26" t="str">
        <f t="shared" si="430"/>
        <v>No</v>
      </c>
      <c r="K4577" s="26" t="str">
        <f t="shared" si="431"/>
        <v>GB</v>
      </c>
      <c r="L4577" s="26" t="str">
        <f t="shared" si="432"/>
        <v>Invalid</v>
      </c>
      <c r="M4577" s="26" t="str">
        <f>IF(OR(ISBLANK(B4577),ISBLANK(C4577),ISBLANK(D4577)),"Missing",IFERROR(VLOOKUP(A4577,'RM Postcodes'!$A:$B,2,0),"Invalid"))</f>
        <v>live</v>
      </c>
      <c r="N4577" s="26" t="str">
        <f t="shared" si="433"/>
        <v>Redact</v>
      </c>
      <c r="O4577" s="26" t="str">
        <f t="shared" si="428"/>
        <v>Redact</v>
      </c>
    </row>
    <row r="4578" spans="1:15" x14ac:dyDescent="0.2">
      <c r="A4578" s="24" t="str">
        <f t="shared" si="429"/>
        <v>L7 9</v>
      </c>
      <c r="B4578" s="1" t="s">
        <v>12503</v>
      </c>
      <c r="C4578" s="1" t="s">
        <v>12669</v>
      </c>
      <c r="D4578" s="1" t="s">
        <v>12627</v>
      </c>
      <c r="E4578" s="2">
        <v>6</v>
      </c>
      <c r="F4578" s="3">
        <v>679041.03</v>
      </c>
      <c r="G4578" s="3">
        <v>268841.11</v>
      </c>
      <c r="H4578" s="4">
        <v>232500</v>
      </c>
      <c r="I4578" s="25"/>
      <c r="J4578" s="26" t="str">
        <f t="shared" si="430"/>
        <v>No</v>
      </c>
      <c r="K4578" s="26" t="str">
        <f t="shared" si="431"/>
        <v>GB</v>
      </c>
      <c r="L4578" s="26" t="str">
        <f t="shared" si="432"/>
        <v>Invalid</v>
      </c>
      <c r="M4578" s="26" t="str">
        <f>IF(OR(ISBLANK(B4578),ISBLANK(C4578),ISBLANK(D4578)),"Missing",IFERROR(VLOOKUP(A4578,'RM Postcodes'!$A:$B,2,0),"Invalid"))</f>
        <v>live</v>
      </c>
      <c r="N4578" s="26" t="str">
        <f t="shared" si="433"/>
        <v>Redact</v>
      </c>
      <c r="O4578" s="26" t="str">
        <f t="shared" si="428"/>
        <v>Redact</v>
      </c>
    </row>
    <row r="4579" spans="1:15" x14ac:dyDescent="0.2">
      <c r="A4579" s="24" t="str">
        <f t="shared" si="429"/>
        <v>L8 0</v>
      </c>
      <c r="B4579" s="1" t="s">
        <v>12503</v>
      </c>
      <c r="C4579" s="1" t="s">
        <v>12670</v>
      </c>
      <c r="D4579" s="1" t="s">
        <v>12632</v>
      </c>
      <c r="E4579" s="2">
        <v>16</v>
      </c>
      <c r="F4579" s="3">
        <v>365895.68999999994</v>
      </c>
      <c r="G4579" s="3">
        <v>78533.259999999995</v>
      </c>
      <c r="H4579" s="4">
        <v>50203.659999999996</v>
      </c>
      <c r="I4579" s="25"/>
      <c r="J4579" s="26" t="str">
        <f t="shared" si="430"/>
        <v>No</v>
      </c>
      <c r="K4579" s="26" t="str">
        <f t="shared" si="431"/>
        <v>GB</v>
      </c>
      <c r="L4579" s="26" t="str">
        <f t="shared" si="432"/>
        <v>Invalid</v>
      </c>
      <c r="M4579" s="26" t="str">
        <f>IF(OR(ISBLANK(B4579),ISBLANK(C4579),ISBLANK(D4579)),"Missing",IFERROR(VLOOKUP(A4579,'RM Postcodes'!$A:$B,2,0),"Invalid"))</f>
        <v>live</v>
      </c>
      <c r="N4579" s="26" t="str">
        <f t="shared" si="433"/>
        <v>OK</v>
      </c>
      <c r="O4579" s="26" t="str">
        <f t="shared" si="428"/>
        <v>OK</v>
      </c>
    </row>
    <row r="4580" spans="1:15" x14ac:dyDescent="0.2">
      <c r="A4580" s="24" t="str">
        <f t="shared" si="429"/>
        <v>L8 1</v>
      </c>
      <c r="B4580" s="1" t="s">
        <v>12503</v>
      </c>
      <c r="C4580" s="1" t="s">
        <v>12670</v>
      </c>
      <c r="D4580" s="1" t="s">
        <v>12621</v>
      </c>
      <c r="E4580" s="2">
        <v>3</v>
      </c>
      <c r="F4580" s="3">
        <v>67304.549999999988</v>
      </c>
      <c r="G4580" s="3">
        <v>49216.6</v>
      </c>
      <c r="H4580" s="4">
        <v>17496.169999999998</v>
      </c>
      <c r="I4580" s="25"/>
      <c r="J4580" s="26" t="str">
        <f t="shared" si="430"/>
        <v>No</v>
      </c>
      <c r="K4580" s="26" t="str">
        <f t="shared" si="431"/>
        <v>GB</v>
      </c>
      <c r="L4580" s="26" t="str">
        <f t="shared" si="432"/>
        <v>Invalid</v>
      </c>
      <c r="M4580" s="26" t="str">
        <f>IF(OR(ISBLANK(B4580),ISBLANK(C4580),ISBLANK(D4580)),"Missing",IFERROR(VLOOKUP(A4580,'RM Postcodes'!$A:$B,2,0),"Invalid"))</f>
        <v>live</v>
      </c>
      <c r="N4580" s="26" t="str">
        <f t="shared" si="433"/>
        <v>Redact</v>
      </c>
      <c r="O4580" s="26" t="str">
        <f t="shared" si="428"/>
        <v>Redact</v>
      </c>
    </row>
    <row r="4581" spans="1:15" x14ac:dyDescent="0.2">
      <c r="A4581" s="24" t="str">
        <f t="shared" si="429"/>
        <v>L8 2</v>
      </c>
      <c r="B4581" s="1" t="s">
        <v>12503</v>
      </c>
      <c r="C4581" s="1" t="s">
        <v>12670</v>
      </c>
      <c r="D4581" s="1" t="s">
        <v>12640</v>
      </c>
      <c r="E4581" s="2">
        <v>7</v>
      </c>
      <c r="F4581" s="3">
        <v>141399.6</v>
      </c>
      <c r="G4581" s="3">
        <v>50102.74</v>
      </c>
      <c r="H4581" s="4">
        <v>41296.519999999997</v>
      </c>
      <c r="I4581" s="25"/>
      <c r="J4581" s="26" t="str">
        <f t="shared" si="430"/>
        <v>No</v>
      </c>
      <c r="K4581" s="26" t="str">
        <f t="shared" si="431"/>
        <v>GB</v>
      </c>
      <c r="L4581" s="26" t="str">
        <f t="shared" si="432"/>
        <v>Invalid</v>
      </c>
      <c r="M4581" s="26" t="str">
        <f>IF(OR(ISBLANK(B4581),ISBLANK(C4581),ISBLANK(D4581)),"Missing",IFERROR(VLOOKUP(A4581,'RM Postcodes'!$A:$B,2,0),"Invalid"))</f>
        <v>live</v>
      </c>
      <c r="N4581" s="26" t="str">
        <f t="shared" si="433"/>
        <v>Redact</v>
      </c>
      <c r="O4581" s="26" t="str">
        <f t="shared" si="428"/>
        <v>Redact</v>
      </c>
    </row>
    <row r="4582" spans="1:15" x14ac:dyDescent="0.2">
      <c r="A4582" s="24" t="str">
        <f t="shared" si="429"/>
        <v>L8 3</v>
      </c>
      <c r="B4582" s="1" t="s">
        <v>12503</v>
      </c>
      <c r="C4582" s="1" t="s">
        <v>12670</v>
      </c>
      <c r="D4582" s="1" t="s">
        <v>12629</v>
      </c>
      <c r="E4582" s="2">
        <v>12</v>
      </c>
      <c r="F4582" s="3">
        <v>300096.56</v>
      </c>
      <c r="G4582" s="3">
        <v>50255.199999999997</v>
      </c>
      <c r="H4582" s="4">
        <v>50009.73</v>
      </c>
      <c r="I4582" s="25"/>
      <c r="J4582" s="26" t="str">
        <f t="shared" si="430"/>
        <v>No</v>
      </c>
      <c r="K4582" s="26" t="str">
        <f t="shared" si="431"/>
        <v>GB</v>
      </c>
      <c r="L4582" s="26" t="str">
        <f t="shared" si="432"/>
        <v>Invalid</v>
      </c>
      <c r="M4582" s="26" t="str">
        <f>IF(OR(ISBLANK(B4582),ISBLANK(C4582),ISBLANK(D4582)),"Missing",IFERROR(VLOOKUP(A4582,'RM Postcodes'!$A:$B,2,0),"Invalid"))</f>
        <v>live</v>
      </c>
      <c r="N4582" s="26" t="str">
        <f t="shared" si="433"/>
        <v>OK</v>
      </c>
      <c r="O4582" s="26" t="str">
        <f t="shared" si="428"/>
        <v>OK</v>
      </c>
    </row>
    <row r="4583" spans="1:15" x14ac:dyDescent="0.2">
      <c r="A4583" s="24" t="str">
        <f t="shared" si="429"/>
        <v>L8 4</v>
      </c>
      <c r="B4583" s="1" t="s">
        <v>12503</v>
      </c>
      <c r="C4583" s="1" t="s">
        <v>12670</v>
      </c>
      <c r="D4583" s="1" t="s">
        <v>12630</v>
      </c>
      <c r="E4583" s="2">
        <v>8</v>
      </c>
      <c r="F4583" s="3">
        <v>121818.24000000001</v>
      </c>
      <c r="G4583" s="3">
        <v>44480.18</v>
      </c>
      <c r="H4583" s="4">
        <v>39692.730000000003</v>
      </c>
      <c r="I4583" s="25"/>
      <c r="J4583" s="26" t="str">
        <f t="shared" si="430"/>
        <v>No</v>
      </c>
      <c r="K4583" s="26" t="str">
        <f t="shared" si="431"/>
        <v>GB</v>
      </c>
      <c r="L4583" s="26" t="str">
        <f t="shared" si="432"/>
        <v>Invalid</v>
      </c>
      <c r="M4583" s="26" t="str">
        <f>IF(OR(ISBLANK(B4583),ISBLANK(C4583),ISBLANK(D4583)),"Missing",IFERROR(VLOOKUP(A4583,'RM Postcodes'!$A:$B,2,0),"Invalid"))</f>
        <v>live</v>
      </c>
      <c r="N4583" s="26" t="str">
        <f t="shared" si="433"/>
        <v>Redact</v>
      </c>
      <c r="O4583" s="26" t="str">
        <f t="shared" si="428"/>
        <v>Redact</v>
      </c>
    </row>
    <row r="4584" spans="1:15" x14ac:dyDescent="0.2">
      <c r="A4584" s="24" t="str">
        <f t="shared" si="429"/>
        <v>L8 5</v>
      </c>
      <c r="B4584" s="1" t="s">
        <v>12503</v>
      </c>
      <c r="C4584" s="1" t="s">
        <v>12670</v>
      </c>
      <c r="D4584" s="1" t="s">
        <v>12625</v>
      </c>
      <c r="E4584" s="2">
        <v>8</v>
      </c>
      <c r="F4584" s="3">
        <v>196663.61</v>
      </c>
      <c r="G4584" s="3">
        <v>47656.14</v>
      </c>
      <c r="H4584" s="4">
        <v>47160.08</v>
      </c>
      <c r="I4584" s="25"/>
      <c r="J4584" s="26" t="str">
        <f t="shared" si="430"/>
        <v>No</v>
      </c>
      <c r="K4584" s="26" t="str">
        <f t="shared" si="431"/>
        <v>GB</v>
      </c>
      <c r="L4584" s="26" t="str">
        <f t="shared" si="432"/>
        <v>Invalid</v>
      </c>
      <c r="M4584" s="26" t="str">
        <f>IF(OR(ISBLANK(B4584),ISBLANK(C4584),ISBLANK(D4584)),"Missing",IFERROR(VLOOKUP(A4584,'RM Postcodes'!$A:$B,2,0),"Invalid"))</f>
        <v>live</v>
      </c>
      <c r="N4584" s="26" t="str">
        <f t="shared" si="433"/>
        <v>Redact</v>
      </c>
      <c r="O4584" s="26" t="str">
        <f t="shared" si="428"/>
        <v>OK</v>
      </c>
    </row>
    <row r="4585" spans="1:15" x14ac:dyDescent="0.2">
      <c r="A4585" s="24" t="str">
        <f t="shared" si="429"/>
        <v>L8 6</v>
      </c>
      <c r="B4585" s="1" t="s">
        <v>12503</v>
      </c>
      <c r="C4585" s="1" t="s">
        <v>12670</v>
      </c>
      <c r="D4585" s="1" t="s">
        <v>12622</v>
      </c>
      <c r="E4585" s="2">
        <v>12</v>
      </c>
      <c r="F4585" s="3">
        <v>266685.88999999996</v>
      </c>
      <c r="G4585" s="3">
        <v>50000.57</v>
      </c>
      <c r="H4585" s="4">
        <v>46496.12</v>
      </c>
      <c r="I4585" s="25"/>
      <c r="J4585" s="26" t="str">
        <f t="shared" si="430"/>
        <v>No</v>
      </c>
      <c r="K4585" s="26" t="str">
        <f t="shared" si="431"/>
        <v>GB</v>
      </c>
      <c r="L4585" s="26" t="str">
        <f t="shared" si="432"/>
        <v>Invalid</v>
      </c>
      <c r="M4585" s="26" t="str">
        <f>IF(OR(ISBLANK(B4585),ISBLANK(C4585),ISBLANK(D4585)),"Missing",IFERROR(VLOOKUP(A4585,'RM Postcodes'!$A:$B,2,0),"Invalid"))</f>
        <v>live</v>
      </c>
      <c r="N4585" s="26" t="str">
        <f t="shared" si="433"/>
        <v>OK</v>
      </c>
      <c r="O4585" s="26" t="str">
        <f t="shared" si="428"/>
        <v>OK</v>
      </c>
    </row>
    <row r="4586" spans="1:15" x14ac:dyDescent="0.2">
      <c r="A4586" s="24" t="str">
        <f t="shared" si="429"/>
        <v>L8 7</v>
      </c>
      <c r="B4586" s="1" t="s">
        <v>12503</v>
      </c>
      <c r="C4586" s="1" t="s">
        <v>12670</v>
      </c>
      <c r="D4586" s="1" t="s">
        <v>12623</v>
      </c>
      <c r="E4586" s="2">
        <v>10</v>
      </c>
      <c r="F4586" s="3">
        <v>270198.38</v>
      </c>
      <c r="G4586" s="3">
        <v>50122.38</v>
      </c>
      <c r="H4586" s="4">
        <v>43687.75</v>
      </c>
      <c r="I4586" s="25"/>
      <c r="J4586" s="26" t="str">
        <f t="shared" si="430"/>
        <v>No</v>
      </c>
      <c r="K4586" s="26" t="str">
        <f t="shared" si="431"/>
        <v>GB</v>
      </c>
      <c r="L4586" s="26" t="str">
        <f t="shared" si="432"/>
        <v>Invalid</v>
      </c>
      <c r="M4586" s="26" t="str">
        <f>IF(OR(ISBLANK(B4586),ISBLANK(C4586),ISBLANK(D4586)),"Missing",IFERROR(VLOOKUP(A4586,'RM Postcodes'!$A:$B,2,0),"Invalid"))</f>
        <v>live</v>
      </c>
      <c r="N4586" s="26" t="str">
        <f t="shared" si="433"/>
        <v>OK</v>
      </c>
      <c r="O4586" s="26" t="str">
        <f t="shared" si="428"/>
        <v>OK</v>
      </c>
    </row>
    <row r="4587" spans="1:15" x14ac:dyDescent="0.2">
      <c r="A4587" s="24" t="str">
        <f t="shared" si="429"/>
        <v>L8 8</v>
      </c>
      <c r="B4587" s="1" t="s">
        <v>12503</v>
      </c>
      <c r="C4587" s="1" t="s">
        <v>12670</v>
      </c>
      <c r="D4587" s="1" t="s">
        <v>12626</v>
      </c>
      <c r="E4587" s="2">
        <v>13</v>
      </c>
      <c r="F4587" s="3">
        <v>332827.03000000003</v>
      </c>
      <c r="G4587" s="3">
        <v>69444.42</v>
      </c>
      <c r="H4587" s="4">
        <v>50253.34</v>
      </c>
      <c r="I4587" s="25"/>
      <c r="J4587" s="26" t="str">
        <f t="shared" si="430"/>
        <v>No</v>
      </c>
      <c r="K4587" s="26" t="str">
        <f t="shared" si="431"/>
        <v>GB</v>
      </c>
      <c r="L4587" s="26" t="str">
        <f t="shared" si="432"/>
        <v>Invalid</v>
      </c>
      <c r="M4587" s="26" t="str">
        <f>IF(OR(ISBLANK(B4587),ISBLANK(C4587),ISBLANK(D4587)),"Missing",IFERROR(VLOOKUP(A4587,'RM Postcodes'!$A:$B,2,0),"Invalid"))</f>
        <v>live</v>
      </c>
      <c r="N4587" s="26" t="str">
        <f t="shared" si="433"/>
        <v>OK</v>
      </c>
      <c r="O4587" s="26" t="str">
        <f t="shared" si="428"/>
        <v>OK</v>
      </c>
    </row>
    <row r="4588" spans="1:15" x14ac:dyDescent="0.2">
      <c r="A4588" s="24" t="str">
        <f t="shared" si="429"/>
        <v>L8 9</v>
      </c>
      <c r="B4588" s="1" t="s">
        <v>12503</v>
      </c>
      <c r="C4588" s="1" t="s">
        <v>12670</v>
      </c>
      <c r="D4588" s="1" t="s">
        <v>12627</v>
      </c>
      <c r="E4588" s="2">
        <v>5</v>
      </c>
      <c r="F4588" s="3">
        <v>70517.22</v>
      </c>
      <c r="G4588" s="3">
        <v>43687.69</v>
      </c>
      <c r="H4588" s="4">
        <v>9664.4500000000007</v>
      </c>
      <c r="I4588" s="25"/>
      <c r="J4588" s="26" t="str">
        <f t="shared" si="430"/>
        <v>No</v>
      </c>
      <c r="K4588" s="26" t="str">
        <f t="shared" si="431"/>
        <v>GB</v>
      </c>
      <c r="L4588" s="26" t="str">
        <f t="shared" si="432"/>
        <v>Invalid</v>
      </c>
      <c r="M4588" s="26" t="str">
        <f>IF(OR(ISBLANK(B4588),ISBLANK(C4588),ISBLANK(D4588)),"Missing",IFERROR(VLOOKUP(A4588,'RM Postcodes'!$A:$B,2,0),"Invalid"))</f>
        <v>live</v>
      </c>
      <c r="N4588" s="26" t="str">
        <f t="shared" si="433"/>
        <v>Redact</v>
      </c>
      <c r="O4588" s="26" t="str">
        <f t="shared" si="428"/>
        <v>Redact</v>
      </c>
    </row>
    <row r="4589" spans="1:15" x14ac:dyDescent="0.2">
      <c r="A4589" s="24" t="str">
        <f t="shared" si="429"/>
        <v>L9 0</v>
      </c>
      <c r="B4589" s="1" t="s">
        <v>12503</v>
      </c>
      <c r="C4589" s="1" t="s">
        <v>12671</v>
      </c>
      <c r="D4589" s="1" t="s">
        <v>12632</v>
      </c>
      <c r="E4589" s="2">
        <v>6</v>
      </c>
      <c r="F4589" s="3">
        <v>348323.98</v>
      </c>
      <c r="G4589" s="3">
        <v>290201.05</v>
      </c>
      <c r="H4589" s="4">
        <v>33065.760000000002</v>
      </c>
      <c r="I4589" s="25"/>
      <c r="J4589" s="26" t="str">
        <f t="shared" si="430"/>
        <v>No</v>
      </c>
      <c r="K4589" s="26" t="str">
        <f t="shared" si="431"/>
        <v>GB</v>
      </c>
      <c r="L4589" s="26" t="str">
        <f t="shared" si="432"/>
        <v>Invalid</v>
      </c>
      <c r="M4589" s="26" t="str">
        <f>IF(OR(ISBLANK(B4589),ISBLANK(C4589),ISBLANK(D4589)),"Missing",IFERROR(VLOOKUP(A4589,'RM Postcodes'!$A:$B,2,0),"Invalid"))</f>
        <v>live</v>
      </c>
      <c r="N4589" s="26" t="str">
        <f t="shared" si="433"/>
        <v>Redact</v>
      </c>
      <c r="O4589" s="26" t="str">
        <f t="shared" si="428"/>
        <v>Redact</v>
      </c>
    </row>
    <row r="4590" spans="1:15" x14ac:dyDescent="0.2">
      <c r="A4590" s="24" t="str">
        <f t="shared" si="429"/>
        <v>L9 1</v>
      </c>
      <c r="B4590" s="1" t="s">
        <v>12503</v>
      </c>
      <c r="C4590" s="1" t="s">
        <v>12671</v>
      </c>
      <c r="D4590" s="1" t="s">
        <v>12621</v>
      </c>
      <c r="E4590" s="2">
        <v>9</v>
      </c>
      <c r="F4590" s="3">
        <v>178561.76</v>
      </c>
      <c r="G4590" s="3">
        <v>39692.69</v>
      </c>
      <c r="H4590" s="4">
        <v>35001.11</v>
      </c>
      <c r="I4590" s="25"/>
      <c r="J4590" s="26" t="str">
        <f t="shared" si="430"/>
        <v>No</v>
      </c>
      <c r="K4590" s="26" t="str">
        <f t="shared" si="431"/>
        <v>GB</v>
      </c>
      <c r="L4590" s="26" t="str">
        <f t="shared" si="432"/>
        <v>Invalid</v>
      </c>
      <c r="M4590" s="26" t="str">
        <f>IF(OR(ISBLANK(B4590),ISBLANK(C4590),ISBLANK(D4590)),"Missing",IFERROR(VLOOKUP(A4590,'RM Postcodes'!$A:$B,2,0),"Invalid"))</f>
        <v>live</v>
      </c>
      <c r="N4590" s="26" t="str">
        <f t="shared" si="433"/>
        <v>Redact</v>
      </c>
      <c r="O4590" s="26" t="str">
        <f t="shared" si="428"/>
        <v>OK</v>
      </c>
    </row>
    <row r="4591" spans="1:15" x14ac:dyDescent="0.2">
      <c r="A4591" s="24" t="str">
        <f t="shared" si="429"/>
        <v>L9 2</v>
      </c>
      <c r="B4591" s="1" t="s">
        <v>12503</v>
      </c>
      <c r="C4591" s="1" t="s">
        <v>12671</v>
      </c>
      <c r="D4591" s="1" t="s">
        <v>12640</v>
      </c>
      <c r="E4591" s="2">
        <v>9</v>
      </c>
      <c r="F4591" s="3">
        <v>214178.18</v>
      </c>
      <c r="G4591" s="3">
        <v>49039.38</v>
      </c>
      <c r="H4591" s="4">
        <v>46064.01</v>
      </c>
      <c r="I4591" s="25"/>
      <c r="J4591" s="26" t="str">
        <f t="shared" si="430"/>
        <v>No</v>
      </c>
      <c r="K4591" s="26" t="str">
        <f t="shared" si="431"/>
        <v>GB</v>
      </c>
      <c r="L4591" s="26" t="str">
        <f t="shared" si="432"/>
        <v>Invalid</v>
      </c>
      <c r="M4591" s="26" t="str">
        <f>IF(OR(ISBLANK(B4591),ISBLANK(C4591),ISBLANK(D4591)),"Missing",IFERROR(VLOOKUP(A4591,'RM Postcodes'!$A:$B,2,0),"Invalid"))</f>
        <v>live</v>
      </c>
      <c r="N4591" s="26" t="str">
        <f t="shared" si="433"/>
        <v>Redact</v>
      </c>
      <c r="O4591" s="26" t="str">
        <f t="shared" si="428"/>
        <v>OK</v>
      </c>
    </row>
    <row r="4592" spans="1:15" x14ac:dyDescent="0.2">
      <c r="A4592" s="24" t="str">
        <f t="shared" si="429"/>
        <v>L9 3</v>
      </c>
      <c r="B4592" s="1" t="s">
        <v>12503</v>
      </c>
      <c r="C4592" s="1" t="s">
        <v>12671</v>
      </c>
      <c r="D4592" s="1" t="s">
        <v>12629</v>
      </c>
      <c r="E4592" s="2">
        <v>8</v>
      </c>
      <c r="F4592" s="3">
        <v>92805.010000000024</v>
      </c>
      <c r="G4592" s="3">
        <v>27040.240000000002</v>
      </c>
      <c r="H4592" s="4">
        <v>22240.19</v>
      </c>
      <c r="I4592" s="25"/>
      <c r="J4592" s="26" t="str">
        <f t="shared" si="430"/>
        <v>No</v>
      </c>
      <c r="K4592" s="26" t="str">
        <f t="shared" si="431"/>
        <v>GB</v>
      </c>
      <c r="L4592" s="26" t="str">
        <f t="shared" si="432"/>
        <v>Invalid</v>
      </c>
      <c r="M4592" s="26" t="str">
        <f>IF(OR(ISBLANK(B4592),ISBLANK(C4592),ISBLANK(D4592)),"Missing",IFERROR(VLOOKUP(A4592,'RM Postcodes'!$A:$B,2,0),"Invalid"))</f>
        <v>live</v>
      </c>
      <c r="N4592" s="26" t="str">
        <f t="shared" si="433"/>
        <v>Redact</v>
      </c>
      <c r="O4592" s="26" t="str">
        <f t="shared" si="428"/>
        <v>OK</v>
      </c>
    </row>
    <row r="4593" spans="1:15" x14ac:dyDescent="0.2">
      <c r="A4593" s="24" t="str">
        <f t="shared" si="429"/>
        <v>L9 4</v>
      </c>
      <c r="B4593" s="1" t="s">
        <v>12503</v>
      </c>
      <c r="C4593" s="1" t="s">
        <v>12671</v>
      </c>
      <c r="D4593" s="1" t="s">
        <v>12630</v>
      </c>
      <c r="E4593" s="2">
        <v>5</v>
      </c>
      <c r="F4593" s="3">
        <v>139070.83000000002</v>
      </c>
      <c r="G4593" s="3">
        <v>44480.34</v>
      </c>
      <c r="H4593" s="4">
        <v>39692.85</v>
      </c>
      <c r="I4593" s="25"/>
      <c r="J4593" s="26" t="str">
        <f t="shared" si="430"/>
        <v>No</v>
      </c>
      <c r="K4593" s="26" t="str">
        <f t="shared" si="431"/>
        <v>GB</v>
      </c>
      <c r="L4593" s="26" t="str">
        <f t="shared" si="432"/>
        <v>Invalid</v>
      </c>
      <c r="M4593" s="26" t="str">
        <f>IF(OR(ISBLANK(B4593),ISBLANK(C4593),ISBLANK(D4593)),"Missing",IFERROR(VLOOKUP(A4593,'RM Postcodes'!$A:$B,2,0),"Invalid"))</f>
        <v>live</v>
      </c>
      <c r="N4593" s="26" t="str">
        <f t="shared" si="433"/>
        <v>Redact</v>
      </c>
      <c r="O4593" s="26" t="str">
        <f t="shared" si="428"/>
        <v>Redact</v>
      </c>
    </row>
    <row r="4594" spans="1:15" x14ac:dyDescent="0.2">
      <c r="A4594" s="24" t="str">
        <f t="shared" si="429"/>
        <v>L9 5</v>
      </c>
      <c r="B4594" s="1" t="s">
        <v>12503</v>
      </c>
      <c r="C4594" s="1" t="s">
        <v>12671</v>
      </c>
      <c r="D4594" s="1" t="s">
        <v>12625</v>
      </c>
      <c r="E4594" s="2">
        <v>5</v>
      </c>
      <c r="F4594" s="3">
        <v>793807.8</v>
      </c>
      <c r="G4594" s="3">
        <v>493050.33999999997</v>
      </c>
      <c r="H4594" s="4">
        <v>181642.61</v>
      </c>
      <c r="I4594" s="25"/>
      <c r="J4594" s="26" t="str">
        <f t="shared" si="430"/>
        <v>No</v>
      </c>
      <c r="K4594" s="26" t="str">
        <f t="shared" si="431"/>
        <v>GB</v>
      </c>
      <c r="L4594" s="26" t="str">
        <f t="shared" si="432"/>
        <v>Invalid</v>
      </c>
      <c r="M4594" s="26" t="str">
        <f>IF(OR(ISBLANK(B4594),ISBLANK(C4594),ISBLANK(D4594)),"Missing",IFERROR(VLOOKUP(A4594,'RM Postcodes'!$A:$B,2,0),"Invalid"))</f>
        <v>live</v>
      </c>
      <c r="N4594" s="26" t="str">
        <f t="shared" si="433"/>
        <v>Redact</v>
      </c>
      <c r="O4594" s="26" t="str">
        <f t="shared" si="428"/>
        <v>Redact</v>
      </c>
    </row>
    <row r="4595" spans="1:15" x14ac:dyDescent="0.2">
      <c r="A4595" s="24" t="str">
        <f t="shared" si="429"/>
        <v>L9 6</v>
      </c>
      <c r="B4595" s="1" t="s">
        <v>12503</v>
      </c>
      <c r="C4595" s="1" t="s">
        <v>12671</v>
      </c>
      <c r="D4595" s="1" t="s">
        <v>12622</v>
      </c>
      <c r="E4595" s="2">
        <v>6</v>
      </c>
      <c r="F4595" s="3">
        <v>120985</v>
      </c>
      <c r="G4595" s="3">
        <v>47938.21</v>
      </c>
      <c r="H4595" s="4">
        <v>46064</v>
      </c>
      <c r="I4595" s="25"/>
      <c r="J4595" s="26" t="str">
        <f t="shared" si="430"/>
        <v>No</v>
      </c>
      <c r="K4595" s="26" t="str">
        <f t="shared" si="431"/>
        <v>GB</v>
      </c>
      <c r="L4595" s="26" t="str">
        <f t="shared" si="432"/>
        <v>Invalid</v>
      </c>
      <c r="M4595" s="26" t="str">
        <f>IF(OR(ISBLANK(B4595),ISBLANK(C4595),ISBLANK(D4595)),"Missing",IFERROR(VLOOKUP(A4595,'RM Postcodes'!$A:$B,2,0),"Invalid"))</f>
        <v>live</v>
      </c>
      <c r="N4595" s="26" t="str">
        <f t="shared" si="433"/>
        <v>Redact</v>
      </c>
      <c r="O4595" s="26" t="str">
        <f t="shared" si="428"/>
        <v>Redact</v>
      </c>
    </row>
    <row r="4596" spans="1:15" x14ac:dyDescent="0.2">
      <c r="A4596" s="24" t="str">
        <f t="shared" si="429"/>
        <v>L9 7</v>
      </c>
      <c r="B4596" s="1" t="s">
        <v>12503</v>
      </c>
      <c r="C4596" s="1" t="s">
        <v>12671</v>
      </c>
      <c r="D4596" s="1" t="s">
        <v>12623</v>
      </c>
      <c r="E4596" s="2">
        <v>17</v>
      </c>
      <c r="F4596" s="3">
        <v>5095614.49</v>
      </c>
      <c r="G4596" s="3">
        <v>4495346.8199999994</v>
      </c>
      <c r="H4596" s="4">
        <v>108874.1</v>
      </c>
      <c r="I4596" s="25"/>
      <c r="J4596" s="26" t="str">
        <f t="shared" si="430"/>
        <v>No</v>
      </c>
      <c r="K4596" s="26" t="str">
        <f t="shared" si="431"/>
        <v>GB</v>
      </c>
      <c r="L4596" s="26" t="str">
        <f t="shared" si="432"/>
        <v>Invalid</v>
      </c>
      <c r="M4596" s="26" t="str">
        <f>IF(OR(ISBLANK(B4596),ISBLANK(C4596),ISBLANK(D4596)),"Missing",IFERROR(VLOOKUP(A4596,'RM Postcodes'!$A:$B,2,0),"Invalid"))</f>
        <v>live</v>
      </c>
      <c r="N4596" s="26" t="str">
        <f t="shared" si="433"/>
        <v>OK</v>
      </c>
      <c r="O4596" s="26" t="str">
        <f t="shared" si="428"/>
        <v>Redact</v>
      </c>
    </row>
    <row r="4597" spans="1:15" x14ac:dyDescent="0.2">
      <c r="A4597" s="24" t="str">
        <f t="shared" si="429"/>
        <v>L9 8</v>
      </c>
      <c r="B4597" s="1" t="s">
        <v>12503</v>
      </c>
      <c r="C4597" s="1" t="s">
        <v>12671</v>
      </c>
      <c r="D4597" s="1" t="s">
        <v>12626</v>
      </c>
      <c r="E4597" s="2">
        <v>17</v>
      </c>
      <c r="F4597" s="3">
        <v>360340.64000000007</v>
      </c>
      <c r="G4597" s="3">
        <v>155926.20000000001</v>
      </c>
      <c r="H4597" s="4">
        <v>25259.58</v>
      </c>
      <c r="I4597" s="25"/>
      <c r="J4597" s="26" t="str">
        <f t="shared" si="430"/>
        <v>No</v>
      </c>
      <c r="K4597" s="26" t="str">
        <f t="shared" si="431"/>
        <v>GB</v>
      </c>
      <c r="L4597" s="26" t="str">
        <f t="shared" si="432"/>
        <v>Invalid</v>
      </c>
      <c r="M4597" s="26" t="str">
        <f>IF(OR(ISBLANK(B4597),ISBLANK(C4597),ISBLANK(D4597)),"Missing",IFERROR(VLOOKUP(A4597,'RM Postcodes'!$A:$B,2,0),"Invalid"))</f>
        <v>live</v>
      </c>
      <c r="N4597" s="26" t="str">
        <f t="shared" si="433"/>
        <v>OK</v>
      </c>
      <c r="O4597" s="26" t="str">
        <f t="shared" si="428"/>
        <v>OK</v>
      </c>
    </row>
    <row r="4598" spans="1:15" x14ac:dyDescent="0.2">
      <c r="A4598" s="24" t="str">
        <f t="shared" si="429"/>
        <v>L9 9</v>
      </c>
      <c r="B4598" s="1" t="s">
        <v>12503</v>
      </c>
      <c r="C4598" s="1" t="s">
        <v>12671</v>
      </c>
      <c r="D4598" s="1" t="s">
        <v>12627</v>
      </c>
      <c r="E4598" s="2">
        <v>7</v>
      </c>
      <c r="F4598" s="3">
        <v>208856.51000000004</v>
      </c>
      <c r="G4598" s="3">
        <v>46320.1</v>
      </c>
      <c r="H4598" s="4">
        <v>44065.29</v>
      </c>
      <c r="I4598" s="25"/>
      <c r="J4598" s="26" t="str">
        <f t="shared" si="430"/>
        <v>No</v>
      </c>
      <c r="K4598" s="26" t="str">
        <f t="shared" si="431"/>
        <v>GB</v>
      </c>
      <c r="L4598" s="26" t="str">
        <f t="shared" si="432"/>
        <v>Invalid</v>
      </c>
      <c r="M4598" s="26" t="str">
        <f>IF(OR(ISBLANK(B4598),ISBLANK(C4598),ISBLANK(D4598)),"Missing",IFERROR(VLOOKUP(A4598,'RM Postcodes'!$A:$B,2,0),"Invalid"))</f>
        <v>live</v>
      </c>
      <c r="N4598" s="26" t="str">
        <f t="shared" si="433"/>
        <v>Redact</v>
      </c>
      <c r="O4598" s="26" t="str">
        <f t="shared" si="428"/>
        <v>OK</v>
      </c>
    </row>
    <row r="4599" spans="1:15" x14ac:dyDescent="0.2">
      <c r="A4599" s="24" t="str">
        <f t="shared" si="429"/>
        <v>LA1 1</v>
      </c>
      <c r="B4599" s="1" t="s">
        <v>12504</v>
      </c>
      <c r="C4599" s="1" t="s">
        <v>12663</v>
      </c>
      <c r="D4599" s="1" t="s">
        <v>12621</v>
      </c>
      <c r="E4599" s="2">
        <v>37</v>
      </c>
      <c r="F4599" s="3">
        <v>2048462.1500000001</v>
      </c>
      <c r="G4599" s="3">
        <v>621524.44000000006</v>
      </c>
      <c r="H4599" s="4">
        <v>174861.78999999998</v>
      </c>
      <c r="I4599" s="25"/>
      <c r="J4599" s="26" t="str">
        <f t="shared" si="430"/>
        <v>No</v>
      </c>
      <c r="K4599" s="26" t="str">
        <f t="shared" si="431"/>
        <v>GB</v>
      </c>
      <c r="L4599" s="26" t="str">
        <f t="shared" si="432"/>
        <v>Invalid</v>
      </c>
      <c r="M4599" s="26" t="str">
        <f>IF(OR(ISBLANK(B4599),ISBLANK(C4599),ISBLANK(D4599)),"Missing",IFERROR(VLOOKUP(A4599,'RM Postcodes'!$A:$B,2,0),"Invalid"))</f>
        <v>live</v>
      </c>
      <c r="N4599" s="26" t="str">
        <f t="shared" si="433"/>
        <v>OK</v>
      </c>
      <c r="O4599" s="26" t="str">
        <f t="shared" si="428"/>
        <v>OK</v>
      </c>
    </row>
    <row r="4600" spans="1:15" x14ac:dyDescent="0.2">
      <c r="A4600" s="24" t="str">
        <f t="shared" si="429"/>
        <v>LA1 2</v>
      </c>
      <c r="B4600" s="1" t="s">
        <v>12504</v>
      </c>
      <c r="C4600" s="1" t="s">
        <v>12663</v>
      </c>
      <c r="D4600" s="1" t="s">
        <v>12640</v>
      </c>
      <c r="E4600" s="2">
        <v>17</v>
      </c>
      <c r="F4600" s="3">
        <v>321480.34999999992</v>
      </c>
      <c r="G4600" s="3">
        <v>63562.39</v>
      </c>
      <c r="H4600" s="4">
        <v>52408.63</v>
      </c>
      <c r="I4600" s="25"/>
      <c r="J4600" s="26" t="str">
        <f t="shared" si="430"/>
        <v>No</v>
      </c>
      <c r="K4600" s="26" t="str">
        <f t="shared" si="431"/>
        <v>GB</v>
      </c>
      <c r="L4600" s="26" t="str">
        <f t="shared" si="432"/>
        <v>Invalid</v>
      </c>
      <c r="M4600" s="26" t="str">
        <f>IF(OR(ISBLANK(B4600),ISBLANK(C4600),ISBLANK(D4600)),"Missing",IFERROR(VLOOKUP(A4600,'RM Postcodes'!$A:$B,2,0),"Invalid"))</f>
        <v>live</v>
      </c>
      <c r="N4600" s="26" t="str">
        <f t="shared" si="433"/>
        <v>OK</v>
      </c>
      <c r="O4600" s="26" t="str">
        <f t="shared" si="428"/>
        <v>OK</v>
      </c>
    </row>
    <row r="4601" spans="1:15" x14ac:dyDescent="0.2">
      <c r="A4601" s="24" t="str">
        <f t="shared" si="429"/>
        <v>LA1 3</v>
      </c>
      <c r="B4601" s="1" t="s">
        <v>12504</v>
      </c>
      <c r="C4601" s="1" t="s">
        <v>12663</v>
      </c>
      <c r="D4601" s="1" t="s">
        <v>12629</v>
      </c>
      <c r="E4601" s="2">
        <v>33</v>
      </c>
      <c r="F4601" s="3">
        <v>1240701.7599999998</v>
      </c>
      <c r="G4601" s="3">
        <v>177565.19</v>
      </c>
      <c r="H4601" s="4">
        <v>123078.06</v>
      </c>
      <c r="I4601" s="25"/>
      <c r="J4601" s="26" t="str">
        <f t="shared" si="430"/>
        <v>No</v>
      </c>
      <c r="K4601" s="26" t="str">
        <f t="shared" si="431"/>
        <v>GB</v>
      </c>
      <c r="L4601" s="26" t="str">
        <f t="shared" si="432"/>
        <v>Invalid</v>
      </c>
      <c r="M4601" s="26" t="str">
        <f>IF(OR(ISBLANK(B4601),ISBLANK(C4601),ISBLANK(D4601)),"Missing",IFERROR(VLOOKUP(A4601,'RM Postcodes'!$A:$B,2,0),"Invalid"))</f>
        <v>live</v>
      </c>
      <c r="N4601" s="26" t="str">
        <f t="shared" si="433"/>
        <v>OK</v>
      </c>
      <c r="O4601" s="26" t="str">
        <f t="shared" si="428"/>
        <v>OK</v>
      </c>
    </row>
    <row r="4602" spans="1:15" x14ac:dyDescent="0.2">
      <c r="A4602" s="24" t="str">
        <f t="shared" si="429"/>
        <v>LA1 4</v>
      </c>
      <c r="B4602" s="1" t="s">
        <v>12504</v>
      </c>
      <c r="C4602" s="1" t="s">
        <v>12663</v>
      </c>
      <c r="D4602" s="1" t="s">
        <v>12630</v>
      </c>
      <c r="E4602" s="2">
        <v>21</v>
      </c>
      <c r="F4602" s="3">
        <v>815835.85</v>
      </c>
      <c r="G4602" s="3">
        <v>208333.3</v>
      </c>
      <c r="H4602" s="4">
        <v>111869.98</v>
      </c>
      <c r="I4602" s="25"/>
      <c r="J4602" s="26" t="str">
        <f t="shared" si="430"/>
        <v>No</v>
      </c>
      <c r="K4602" s="26" t="str">
        <f t="shared" si="431"/>
        <v>GB</v>
      </c>
      <c r="L4602" s="26" t="str">
        <f t="shared" si="432"/>
        <v>Invalid</v>
      </c>
      <c r="M4602" s="26" t="str">
        <f>IF(OR(ISBLANK(B4602),ISBLANK(C4602),ISBLANK(D4602)),"Missing",IFERROR(VLOOKUP(A4602,'RM Postcodes'!$A:$B,2,0),"Invalid"))</f>
        <v>live</v>
      </c>
      <c r="N4602" s="26" t="str">
        <f t="shared" si="433"/>
        <v>OK</v>
      </c>
      <c r="O4602" s="26" t="str">
        <f t="shared" si="428"/>
        <v>OK</v>
      </c>
    </row>
    <row r="4603" spans="1:15" x14ac:dyDescent="0.2">
      <c r="A4603" s="24" t="str">
        <f t="shared" si="429"/>
        <v>LA1 5</v>
      </c>
      <c r="B4603" s="1" t="s">
        <v>12504</v>
      </c>
      <c r="C4603" s="1" t="s">
        <v>12663</v>
      </c>
      <c r="D4603" s="1" t="s">
        <v>12625</v>
      </c>
      <c r="E4603" s="2">
        <v>19</v>
      </c>
      <c r="F4603" s="3">
        <v>1079528.8400000001</v>
      </c>
      <c r="G4603" s="3">
        <v>629164.70000000007</v>
      </c>
      <c r="H4603" s="4">
        <v>72732.260000000009</v>
      </c>
      <c r="I4603" s="25"/>
      <c r="J4603" s="26" t="str">
        <f t="shared" si="430"/>
        <v>No</v>
      </c>
      <c r="K4603" s="26" t="str">
        <f t="shared" si="431"/>
        <v>GB</v>
      </c>
      <c r="L4603" s="26" t="str">
        <f t="shared" si="432"/>
        <v>Invalid</v>
      </c>
      <c r="M4603" s="26" t="str">
        <f>IF(OR(ISBLANK(B4603),ISBLANK(C4603),ISBLANK(D4603)),"Missing",IFERROR(VLOOKUP(A4603,'RM Postcodes'!$A:$B,2,0),"Invalid"))</f>
        <v>live</v>
      </c>
      <c r="N4603" s="26" t="str">
        <f t="shared" si="433"/>
        <v>OK</v>
      </c>
      <c r="O4603" s="26" t="str">
        <f t="shared" si="428"/>
        <v>Redact</v>
      </c>
    </row>
    <row r="4604" spans="1:15" x14ac:dyDescent="0.2">
      <c r="A4604" s="24" t="str">
        <f t="shared" si="429"/>
        <v>LA10 5</v>
      </c>
      <c r="B4604" s="1" t="s">
        <v>12504</v>
      </c>
      <c r="C4604" s="1" t="s">
        <v>12620</v>
      </c>
      <c r="D4604" s="1" t="s">
        <v>12625</v>
      </c>
      <c r="E4604" s="2">
        <v>23</v>
      </c>
      <c r="F4604" s="3">
        <v>1886881.0099999995</v>
      </c>
      <c r="G4604" s="3">
        <v>1445520</v>
      </c>
      <c r="H4604" s="4">
        <v>91799.94</v>
      </c>
      <c r="I4604" s="25"/>
      <c r="J4604" s="26" t="str">
        <f t="shared" si="430"/>
        <v>No</v>
      </c>
      <c r="K4604" s="26" t="str">
        <f t="shared" si="431"/>
        <v>GB</v>
      </c>
      <c r="L4604" s="26" t="str">
        <f t="shared" si="432"/>
        <v>Invalid</v>
      </c>
      <c r="M4604" s="26" t="str">
        <f>IF(OR(ISBLANK(B4604),ISBLANK(C4604),ISBLANK(D4604)),"Missing",IFERROR(VLOOKUP(A4604,'RM Postcodes'!$A:$B,2,0),"Invalid"))</f>
        <v>live</v>
      </c>
      <c r="N4604" s="26" t="str">
        <f t="shared" si="433"/>
        <v>OK</v>
      </c>
      <c r="O4604" s="26" t="str">
        <f t="shared" si="428"/>
        <v>Redact</v>
      </c>
    </row>
    <row r="4605" spans="1:15" x14ac:dyDescent="0.2">
      <c r="A4605" s="24" t="str">
        <f t="shared" si="429"/>
        <v>LA11 6</v>
      </c>
      <c r="B4605" s="1" t="s">
        <v>12504</v>
      </c>
      <c r="C4605" s="1" t="s">
        <v>12624</v>
      </c>
      <c r="D4605" s="1" t="s">
        <v>12622</v>
      </c>
      <c r="E4605" s="2">
        <v>30</v>
      </c>
      <c r="F4605" s="3">
        <v>1303511.4100000001</v>
      </c>
      <c r="G4605" s="3">
        <v>401034.54000000004</v>
      </c>
      <c r="H4605" s="4">
        <v>211919.91</v>
      </c>
      <c r="I4605" s="25"/>
      <c r="J4605" s="26" t="str">
        <f t="shared" si="430"/>
        <v>No</v>
      </c>
      <c r="K4605" s="26" t="str">
        <f t="shared" si="431"/>
        <v>GB</v>
      </c>
      <c r="L4605" s="26" t="str">
        <f t="shared" si="432"/>
        <v>Invalid</v>
      </c>
      <c r="M4605" s="26" t="str">
        <f>IF(OR(ISBLANK(B4605),ISBLANK(C4605),ISBLANK(D4605)),"Missing",IFERROR(VLOOKUP(A4605,'RM Postcodes'!$A:$B,2,0),"Invalid"))</f>
        <v>live</v>
      </c>
      <c r="N4605" s="26" t="str">
        <f t="shared" si="433"/>
        <v>OK</v>
      </c>
      <c r="O4605" s="26" t="str">
        <f t="shared" si="428"/>
        <v>OK</v>
      </c>
    </row>
    <row r="4606" spans="1:15" x14ac:dyDescent="0.2">
      <c r="A4606" s="24" t="str">
        <f t="shared" si="429"/>
        <v>LA11 7</v>
      </c>
      <c r="B4606" s="1" t="s">
        <v>12504</v>
      </c>
      <c r="C4606" s="1" t="s">
        <v>12624</v>
      </c>
      <c r="D4606" s="1" t="s">
        <v>12623</v>
      </c>
      <c r="E4606" s="2">
        <v>22</v>
      </c>
      <c r="F4606" s="3">
        <v>1274894.5000000005</v>
      </c>
      <c r="G4606" s="3">
        <v>384128.49</v>
      </c>
      <c r="H4606" s="4">
        <v>264488.82</v>
      </c>
      <c r="I4606" s="25"/>
      <c r="J4606" s="26" t="str">
        <f t="shared" si="430"/>
        <v>No</v>
      </c>
      <c r="K4606" s="26" t="str">
        <f t="shared" si="431"/>
        <v>GB</v>
      </c>
      <c r="L4606" s="26" t="str">
        <f t="shared" si="432"/>
        <v>Invalid</v>
      </c>
      <c r="M4606" s="26" t="str">
        <f>IF(OR(ISBLANK(B4606),ISBLANK(C4606),ISBLANK(D4606)),"Missing",IFERROR(VLOOKUP(A4606,'RM Postcodes'!$A:$B,2,0),"Invalid"))</f>
        <v>live</v>
      </c>
      <c r="N4606" s="26" t="str">
        <f t="shared" si="433"/>
        <v>OK</v>
      </c>
      <c r="O4606" s="26" t="str">
        <f t="shared" si="428"/>
        <v>OK</v>
      </c>
    </row>
    <row r="4607" spans="1:15" x14ac:dyDescent="0.2">
      <c r="A4607" s="24" t="str">
        <f t="shared" si="429"/>
        <v>LA12 0</v>
      </c>
      <c r="B4607" s="1" t="s">
        <v>12504</v>
      </c>
      <c r="C4607" s="1" t="s">
        <v>12628</v>
      </c>
      <c r="D4607" s="1" t="s">
        <v>12632</v>
      </c>
      <c r="E4607" s="2">
        <v>33</v>
      </c>
      <c r="F4607" s="3">
        <v>2812724.51</v>
      </c>
      <c r="G4607" s="3">
        <v>793012.13000000012</v>
      </c>
      <c r="H4607" s="4">
        <v>779722.04</v>
      </c>
      <c r="I4607" s="25"/>
      <c r="J4607" s="26" t="str">
        <f t="shared" si="430"/>
        <v>No</v>
      </c>
      <c r="K4607" s="26" t="str">
        <f t="shared" si="431"/>
        <v>GB</v>
      </c>
      <c r="L4607" s="26" t="str">
        <f t="shared" si="432"/>
        <v>Invalid</v>
      </c>
      <c r="M4607" s="26" t="str">
        <f>IF(OR(ISBLANK(B4607),ISBLANK(C4607),ISBLANK(D4607)),"Missing",IFERROR(VLOOKUP(A4607,'RM Postcodes'!$A:$B,2,0),"Invalid"))</f>
        <v>live</v>
      </c>
      <c r="N4607" s="26" t="str">
        <f t="shared" si="433"/>
        <v>OK</v>
      </c>
      <c r="O4607" s="26" t="str">
        <f t="shared" si="428"/>
        <v>OK</v>
      </c>
    </row>
    <row r="4608" spans="1:15" x14ac:dyDescent="0.2">
      <c r="A4608" s="24" t="str">
        <f t="shared" si="429"/>
        <v>LA12 7</v>
      </c>
      <c r="B4608" s="1" t="s">
        <v>12504</v>
      </c>
      <c r="C4608" s="1" t="s">
        <v>12628</v>
      </c>
      <c r="D4608" s="1" t="s">
        <v>12623</v>
      </c>
      <c r="E4608" s="2">
        <v>36</v>
      </c>
      <c r="F4608" s="3">
        <v>3695934.7100000004</v>
      </c>
      <c r="G4608" s="3">
        <v>1432220.6800000002</v>
      </c>
      <c r="H4608" s="4">
        <v>558360.25</v>
      </c>
      <c r="I4608" s="25"/>
      <c r="J4608" s="26" t="str">
        <f t="shared" si="430"/>
        <v>No</v>
      </c>
      <c r="K4608" s="26" t="str">
        <f t="shared" si="431"/>
        <v>GB</v>
      </c>
      <c r="L4608" s="26" t="str">
        <f t="shared" si="432"/>
        <v>Invalid</v>
      </c>
      <c r="M4608" s="26" t="str">
        <f>IF(OR(ISBLANK(B4608),ISBLANK(C4608),ISBLANK(D4608)),"Missing",IFERROR(VLOOKUP(A4608,'RM Postcodes'!$A:$B,2,0),"Invalid"))</f>
        <v>live</v>
      </c>
      <c r="N4608" s="26" t="str">
        <f t="shared" si="433"/>
        <v>OK</v>
      </c>
      <c r="O4608" s="26" t="str">
        <f t="shared" si="428"/>
        <v>OK</v>
      </c>
    </row>
    <row r="4609" spans="1:15" x14ac:dyDescent="0.2">
      <c r="A4609" s="24" t="str">
        <f t="shared" si="429"/>
        <v>LA12 8</v>
      </c>
      <c r="B4609" s="1" t="s">
        <v>12504</v>
      </c>
      <c r="C4609" s="1" t="s">
        <v>12628</v>
      </c>
      <c r="D4609" s="1" t="s">
        <v>12626</v>
      </c>
      <c r="E4609" s="2">
        <v>32</v>
      </c>
      <c r="F4609" s="3">
        <v>1525330.8999999997</v>
      </c>
      <c r="G4609" s="3">
        <v>465769.33</v>
      </c>
      <c r="H4609" s="4">
        <v>322706.15999999997</v>
      </c>
      <c r="I4609" s="25"/>
      <c r="J4609" s="26" t="str">
        <f t="shared" si="430"/>
        <v>No</v>
      </c>
      <c r="K4609" s="26" t="str">
        <f t="shared" si="431"/>
        <v>GB</v>
      </c>
      <c r="L4609" s="26" t="str">
        <f t="shared" si="432"/>
        <v>Invalid</v>
      </c>
      <c r="M4609" s="26" t="str">
        <f>IF(OR(ISBLANK(B4609),ISBLANK(C4609),ISBLANK(D4609)),"Missing",IFERROR(VLOOKUP(A4609,'RM Postcodes'!$A:$B,2,0),"Invalid"))</f>
        <v>live</v>
      </c>
      <c r="N4609" s="26" t="str">
        <f t="shared" si="433"/>
        <v>OK</v>
      </c>
      <c r="O4609" s="26" t="str">
        <f t="shared" si="428"/>
        <v>OK</v>
      </c>
    </row>
    <row r="4610" spans="1:15" x14ac:dyDescent="0.2">
      <c r="A4610" s="24" t="str">
        <f t="shared" si="429"/>
        <v>LA12 9</v>
      </c>
      <c r="B4610" s="1" t="s">
        <v>12504</v>
      </c>
      <c r="C4610" s="1" t="s">
        <v>12628</v>
      </c>
      <c r="D4610" s="1" t="s">
        <v>12627</v>
      </c>
      <c r="E4610" s="2">
        <v>29</v>
      </c>
      <c r="F4610" s="3">
        <v>1668773.9000000001</v>
      </c>
      <c r="G4610" s="3">
        <v>587500</v>
      </c>
      <c r="H4610" s="4">
        <v>168416.71</v>
      </c>
      <c r="I4610" s="25"/>
      <c r="J4610" s="26" t="str">
        <f t="shared" si="430"/>
        <v>No</v>
      </c>
      <c r="K4610" s="26" t="str">
        <f t="shared" si="431"/>
        <v>GB</v>
      </c>
      <c r="L4610" s="26" t="str">
        <f t="shared" si="432"/>
        <v>Invalid</v>
      </c>
      <c r="M4610" s="26" t="str">
        <f>IF(OR(ISBLANK(B4610),ISBLANK(C4610),ISBLANK(D4610)),"Missing",IFERROR(VLOOKUP(A4610,'RM Postcodes'!$A:$B,2,0),"Invalid"))</f>
        <v>live</v>
      </c>
      <c r="N4610" s="26" t="str">
        <f t="shared" si="433"/>
        <v>OK</v>
      </c>
      <c r="O4610" s="26" t="str">
        <f t="shared" si="428"/>
        <v>OK</v>
      </c>
    </row>
    <row r="4611" spans="1:15" x14ac:dyDescent="0.2">
      <c r="A4611" s="24" t="str">
        <f t="shared" si="429"/>
        <v>LA13 0</v>
      </c>
      <c r="B4611" s="1" t="s">
        <v>12504</v>
      </c>
      <c r="C4611" s="1" t="s">
        <v>12631</v>
      </c>
      <c r="D4611" s="1" t="s">
        <v>12632</v>
      </c>
      <c r="E4611" s="2">
        <v>11</v>
      </c>
      <c r="F4611" s="3">
        <v>556753.58000000007</v>
      </c>
      <c r="G4611" s="3">
        <v>206415.32</v>
      </c>
      <c r="H4611" s="4">
        <v>89879.18</v>
      </c>
      <c r="I4611" s="25"/>
      <c r="J4611" s="26" t="str">
        <f t="shared" si="430"/>
        <v>No</v>
      </c>
      <c r="K4611" s="26" t="str">
        <f t="shared" si="431"/>
        <v>GB</v>
      </c>
      <c r="L4611" s="26" t="str">
        <f t="shared" si="432"/>
        <v>Invalid</v>
      </c>
      <c r="M4611" s="26" t="str">
        <f>IF(OR(ISBLANK(B4611),ISBLANK(C4611),ISBLANK(D4611)),"Missing",IFERROR(VLOOKUP(A4611,'RM Postcodes'!$A:$B,2,0),"Invalid"))</f>
        <v>live</v>
      </c>
      <c r="N4611" s="26" t="str">
        <f t="shared" si="433"/>
        <v>OK</v>
      </c>
      <c r="O4611" s="26" t="str">
        <f t="shared" si="428"/>
        <v>OK</v>
      </c>
    </row>
    <row r="4612" spans="1:15" x14ac:dyDescent="0.2">
      <c r="A4612" s="24" t="str">
        <f t="shared" si="429"/>
        <v>LA13 9</v>
      </c>
      <c r="B4612" s="1" t="s">
        <v>12504</v>
      </c>
      <c r="C4612" s="1" t="s">
        <v>12631</v>
      </c>
      <c r="D4612" s="1" t="s">
        <v>12627</v>
      </c>
      <c r="E4612" s="2">
        <v>8</v>
      </c>
      <c r="F4612" s="3">
        <v>177012.98999999996</v>
      </c>
      <c r="G4612" s="3">
        <v>49991.19</v>
      </c>
      <c r="H4612" s="4">
        <v>49901.17</v>
      </c>
      <c r="I4612" s="25"/>
      <c r="J4612" s="26" t="str">
        <f t="shared" si="430"/>
        <v>No</v>
      </c>
      <c r="K4612" s="26" t="str">
        <f t="shared" si="431"/>
        <v>GB</v>
      </c>
      <c r="L4612" s="26" t="str">
        <f t="shared" si="432"/>
        <v>Invalid</v>
      </c>
      <c r="M4612" s="26" t="str">
        <f>IF(OR(ISBLANK(B4612),ISBLANK(C4612),ISBLANK(D4612)),"Missing",IFERROR(VLOOKUP(A4612,'RM Postcodes'!$A:$B,2,0),"Invalid"))</f>
        <v>live</v>
      </c>
      <c r="N4612" s="26" t="str">
        <f t="shared" si="433"/>
        <v>Redact</v>
      </c>
      <c r="O4612" s="26" t="str">
        <f t="shared" si="428"/>
        <v>OK</v>
      </c>
    </row>
    <row r="4613" spans="1:15" x14ac:dyDescent="0.2">
      <c r="A4613" s="24" t="str">
        <f t="shared" si="429"/>
        <v>LA14 1</v>
      </c>
      <c r="B4613" s="1" t="s">
        <v>12504</v>
      </c>
      <c r="C4613" s="1" t="s">
        <v>12633</v>
      </c>
      <c r="D4613" s="1" t="s">
        <v>12621</v>
      </c>
      <c r="E4613" s="2">
        <v>14</v>
      </c>
      <c r="F4613" s="3">
        <v>415530.33</v>
      </c>
      <c r="G4613" s="3">
        <v>50626.53</v>
      </c>
      <c r="H4613" s="4">
        <v>49580.149999999994</v>
      </c>
      <c r="I4613" s="25"/>
      <c r="J4613" s="26" t="str">
        <f t="shared" si="430"/>
        <v>No</v>
      </c>
      <c r="K4613" s="26" t="str">
        <f t="shared" si="431"/>
        <v>GB</v>
      </c>
      <c r="L4613" s="26" t="str">
        <f t="shared" si="432"/>
        <v>Invalid</v>
      </c>
      <c r="M4613" s="26" t="str">
        <f>IF(OR(ISBLANK(B4613),ISBLANK(C4613),ISBLANK(D4613)),"Missing",IFERROR(VLOOKUP(A4613,'RM Postcodes'!$A:$B,2,0),"Invalid"))</f>
        <v>live</v>
      </c>
      <c r="N4613" s="26" t="str">
        <f t="shared" si="433"/>
        <v>OK</v>
      </c>
      <c r="O4613" s="26" t="str">
        <f t="shared" ref="O4613:O4676" si="434">IF(COUNT(E4613)=0,"Missing",IF(E4613&lt;=2,"Redact",IF(COUNTIF(F4613:H4613,"&gt;0")&lt;&gt;3,"Error",IF((G4613+H4613)/F4613&lt;60%,"OK","Redact"))))</f>
        <v>OK</v>
      </c>
    </row>
    <row r="4614" spans="1:15" x14ac:dyDescent="0.2">
      <c r="A4614" s="24" t="str">
        <f t="shared" ref="A4614:A4677" si="435">TRIM(B4614)&amp;TRIM(C4614)&amp;" "&amp;TRIM(D4614)</f>
        <v>LA14 2</v>
      </c>
      <c r="B4614" s="1" t="s">
        <v>12504</v>
      </c>
      <c r="C4614" s="1" t="s">
        <v>12633</v>
      </c>
      <c r="D4614" s="1" t="s">
        <v>12640</v>
      </c>
      <c r="E4614" s="2">
        <v>14</v>
      </c>
      <c r="F4614" s="3">
        <v>436584.31999999995</v>
      </c>
      <c r="G4614" s="3">
        <v>123531.12</v>
      </c>
      <c r="H4614" s="4">
        <v>47159.97</v>
      </c>
      <c r="I4614" s="25"/>
      <c r="J4614" s="26" t="str">
        <f t="shared" ref="J4614:J4677" si="436">IF(AND(K4614="NI",L4614="OK",M4614="LIVE",N4614="OK",O4614="OK"),"yes NI",IF(AND(K4614="GB",L4614="OK",M4614="LIVE",N4614="OK",O4614="OK"),"Yes","No"))</f>
        <v>No</v>
      </c>
      <c r="K4614" s="26" t="str">
        <f t="shared" ref="K4614:K4677" si="437">IF(ISBLANK(B4614),"Missing",IF(AND(OR(LEN(B4614)=2,LEN(B4614)=1),AND(ISERROR(VALUE(LEFT(B4614,1))),ISERROR(VALUE(RIGHT(B4614,1))))),IF(OR(B4614="GY",B4614="IM",B4614="JE"),"not GB",IF(B4614="BT","NI","GB")),"Invalid"))</f>
        <v>GB</v>
      </c>
      <c r="L4614" s="26" t="str">
        <f t="shared" si="432"/>
        <v>Invalid</v>
      </c>
      <c r="M4614" s="26" t="str">
        <f>IF(OR(ISBLANK(B4614),ISBLANK(C4614),ISBLANK(D4614)),"Missing",IFERROR(VLOOKUP(A4614,'RM Postcodes'!$A:$B,2,0),"Invalid"))</f>
        <v>live</v>
      </c>
      <c r="N4614" s="26" t="str">
        <f t="shared" si="433"/>
        <v>OK</v>
      </c>
      <c r="O4614" s="26" t="str">
        <f t="shared" si="434"/>
        <v>OK</v>
      </c>
    </row>
    <row r="4615" spans="1:15" x14ac:dyDescent="0.2">
      <c r="A4615" s="24" t="str">
        <f t="shared" si="435"/>
        <v>LA14 3</v>
      </c>
      <c r="B4615" s="1" t="s">
        <v>12504</v>
      </c>
      <c r="C4615" s="1" t="s">
        <v>12633</v>
      </c>
      <c r="D4615" s="1" t="s">
        <v>12629</v>
      </c>
      <c r="E4615" s="2">
        <v>13</v>
      </c>
      <c r="F4615" s="3">
        <v>145338.06000000003</v>
      </c>
      <c r="G4615" s="3">
        <v>22051.27</v>
      </c>
      <c r="H4615" s="4">
        <v>20113.39</v>
      </c>
      <c r="I4615" s="25"/>
      <c r="J4615" s="26" t="str">
        <f t="shared" si="436"/>
        <v>No</v>
      </c>
      <c r="K4615" s="26" t="str">
        <f t="shared" si="437"/>
        <v>GB</v>
      </c>
      <c r="L4615" s="26" t="str">
        <f t="shared" ref="L4615:L4678" si="438">IF(ISBLANK(D4615),"Missing",IF(AND(LEN(D4615)=1,ISNUMBER(VALUE(D4615))),"OK","Invalid"))</f>
        <v>Invalid</v>
      </c>
      <c r="M4615" s="26" t="str">
        <f>IF(OR(ISBLANK(B4615),ISBLANK(C4615),ISBLANK(D4615)),"Missing",IFERROR(VLOOKUP(A4615,'RM Postcodes'!$A:$B,2,0),"Invalid"))</f>
        <v>live</v>
      </c>
      <c r="N4615" s="26" t="str">
        <f t="shared" ref="N4615:N4678" si="439">IF(ISBLANK(E4615),"Missing",IF(E4615&lt;10,"Redact","OK"))</f>
        <v>OK</v>
      </c>
      <c r="O4615" s="26" t="str">
        <f t="shared" si="434"/>
        <v>OK</v>
      </c>
    </row>
    <row r="4616" spans="1:15" x14ac:dyDescent="0.2">
      <c r="A4616" s="24" t="str">
        <f t="shared" si="435"/>
        <v>LA14 4</v>
      </c>
      <c r="B4616" s="1" t="s">
        <v>12504</v>
      </c>
      <c r="C4616" s="1" t="s">
        <v>12633</v>
      </c>
      <c r="D4616" s="1" t="s">
        <v>12630</v>
      </c>
      <c r="E4616" s="2">
        <v>13</v>
      </c>
      <c r="F4616" s="3">
        <v>419923.57999999996</v>
      </c>
      <c r="G4616" s="3">
        <v>127572.29000000001</v>
      </c>
      <c r="H4616" s="4">
        <v>63006.73</v>
      </c>
      <c r="I4616" s="25"/>
      <c r="J4616" s="26" t="str">
        <f t="shared" si="436"/>
        <v>No</v>
      </c>
      <c r="K4616" s="26" t="str">
        <f t="shared" si="437"/>
        <v>GB</v>
      </c>
      <c r="L4616" s="26" t="str">
        <f t="shared" si="438"/>
        <v>Invalid</v>
      </c>
      <c r="M4616" s="26" t="str">
        <f>IF(OR(ISBLANK(B4616),ISBLANK(C4616),ISBLANK(D4616)),"Missing",IFERROR(VLOOKUP(A4616,'RM Postcodes'!$A:$B,2,0),"Invalid"))</f>
        <v>live</v>
      </c>
      <c r="N4616" s="26" t="str">
        <f t="shared" si="439"/>
        <v>OK</v>
      </c>
      <c r="O4616" s="26" t="str">
        <f t="shared" si="434"/>
        <v>OK</v>
      </c>
    </row>
    <row r="4617" spans="1:15" x14ac:dyDescent="0.2">
      <c r="A4617" s="24" t="str">
        <f t="shared" si="435"/>
        <v>LA14 5</v>
      </c>
      <c r="B4617" s="1" t="s">
        <v>12504</v>
      </c>
      <c r="C4617" s="1" t="s">
        <v>12633</v>
      </c>
      <c r="D4617" s="1" t="s">
        <v>12625</v>
      </c>
      <c r="E4617" s="2">
        <v>11</v>
      </c>
      <c r="F4617" s="3">
        <v>163230.35</v>
      </c>
      <c r="G4617" s="3">
        <v>40577.18</v>
      </c>
      <c r="H4617" s="4">
        <v>29238.83</v>
      </c>
      <c r="I4617" s="25"/>
      <c r="J4617" s="26" t="str">
        <f t="shared" si="436"/>
        <v>No</v>
      </c>
      <c r="K4617" s="26" t="str">
        <f t="shared" si="437"/>
        <v>GB</v>
      </c>
      <c r="L4617" s="26" t="str">
        <f t="shared" si="438"/>
        <v>Invalid</v>
      </c>
      <c r="M4617" s="26" t="str">
        <f>IF(OR(ISBLANK(B4617),ISBLANK(C4617),ISBLANK(D4617)),"Missing",IFERROR(VLOOKUP(A4617,'RM Postcodes'!$A:$B,2,0),"Invalid"))</f>
        <v>live</v>
      </c>
      <c r="N4617" s="26" t="str">
        <f t="shared" si="439"/>
        <v>OK</v>
      </c>
      <c r="O4617" s="26" t="str">
        <f t="shared" si="434"/>
        <v>OK</v>
      </c>
    </row>
    <row r="4618" spans="1:15" x14ac:dyDescent="0.2">
      <c r="A4618" s="24" t="str">
        <f t="shared" si="435"/>
        <v>LA15 8</v>
      </c>
      <c r="B4618" s="1" t="s">
        <v>12504</v>
      </c>
      <c r="C4618" s="1" t="s">
        <v>12634</v>
      </c>
      <c r="D4618" s="1" t="s">
        <v>12626</v>
      </c>
      <c r="E4618" s="2">
        <v>13</v>
      </c>
      <c r="F4618" s="3">
        <v>338874.34</v>
      </c>
      <c r="G4618" s="3">
        <v>78909.58</v>
      </c>
      <c r="H4618" s="4">
        <v>48157.48</v>
      </c>
      <c r="I4618" s="25"/>
      <c r="J4618" s="26" t="str">
        <f t="shared" si="436"/>
        <v>No</v>
      </c>
      <c r="K4618" s="26" t="str">
        <f t="shared" si="437"/>
        <v>GB</v>
      </c>
      <c r="L4618" s="26" t="str">
        <f t="shared" si="438"/>
        <v>Invalid</v>
      </c>
      <c r="M4618" s="26" t="str">
        <f>IF(OR(ISBLANK(B4618),ISBLANK(C4618),ISBLANK(D4618)),"Missing",IFERROR(VLOOKUP(A4618,'RM Postcodes'!$A:$B,2,0),"Invalid"))</f>
        <v>live</v>
      </c>
      <c r="N4618" s="26" t="str">
        <f t="shared" si="439"/>
        <v>OK</v>
      </c>
      <c r="O4618" s="26" t="str">
        <f t="shared" si="434"/>
        <v>OK</v>
      </c>
    </row>
    <row r="4619" spans="1:15" x14ac:dyDescent="0.2">
      <c r="A4619" s="24" t="str">
        <f t="shared" si="435"/>
        <v>LA16 7</v>
      </c>
      <c r="B4619" s="1" t="s">
        <v>12504</v>
      </c>
      <c r="C4619" s="1" t="s">
        <v>12635</v>
      </c>
      <c r="D4619" s="1" t="s">
        <v>12623</v>
      </c>
      <c r="E4619" s="2">
        <v>4</v>
      </c>
      <c r="F4619" s="3">
        <v>136897.04999999999</v>
      </c>
      <c r="G4619" s="3">
        <v>50001.2</v>
      </c>
      <c r="H4619" s="4">
        <v>49208.55</v>
      </c>
      <c r="I4619" s="25"/>
      <c r="J4619" s="26" t="str">
        <f t="shared" si="436"/>
        <v>No</v>
      </c>
      <c r="K4619" s="26" t="str">
        <f t="shared" si="437"/>
        <v>GB</v>
      </c>
      <c r="L4619" s="26" t="str">
        <f t="shared" si="438"/>
        <v>Invalid</v>
      </c>
      <c r="M4619" s="26" t="str">
        <f>IF(OR(ISBLANK(B4619),ISBLANK(C4619),ISBLANK(D4619)),"Missing",IFERROR(VLOOKUP(A4619,'RM Postcodes'!$A:$B,2,0),"Invalid"))</f>
        <v>live</v>
      </c>
      <c r="N4619" s="26" t="str">
        <f t="shared" si="439"/>
        <v>Redact</v>
      </c>
      <c r="O4619" s="26" t="str">
        <f t="shared" si="434"/>
        <v>Redact</v>
      </c>
    </row>
    <row r="4620" spans="1:15" x14ac:dyDescent="0.2">
      <c r="A4620" s="24" t="str">
        <f t="shared" si="435"/>
        <v>LA17 7</v>
      </c>
      <c r="B4620" s="1" t="s">
        <v>12504</v>
      </c>
      <c r="C4620" s="1" t="s">
        <v>12672</v>
      </c>
      <c r="D4620" s="1" t="s">
        <v>12623</v>
      </c>
      <c r="E4620" s="2">
        <v>10</v>
      </c>
      <c r="F4620" s="3">
        <v>799185.5</v>
      </c>
      <c r="G4620" s="3">
        <v>535222.80000000005</v>
      </c>
      <c r="H4620" s="4">
        <v>94582.26999999999</v>
      </c>
      <c r="I4620" s="25"/>
      <c r="J4620" s="26" t="str">
        <f t="shared" si="436"/>
        <v>No</v>
      </c>
      <c r="K4620" s="26" t="str">
        <f t="shared" si="437"/>
        <v>GB</v>
      </c>
      <c r="L4620" s="26" t="str">
        <f t="shared" si="438"/>
        <v>Invalid</v>
      </c>
      <c r="M4620" s="26" t="str">
        <f>IF(OR(ISBLANK(B4620),ISBLANK(C4620),ISBLANK(D4620)),"Missing",IFERROR(VLOOKUP(A4620,'RM Postcodes'!$A:$B,2,0),"Invalid"))</f>
        <v>live</v>
      </c>
      <c r="N4620" s="26" t="str">
        <f t="shared" si="439"/>
        <v>OK</v>
      </c>
      <c r="O4620" s="26" t="str">
        <f t="shared" si="434"/>
        <v>Redact</v>
      </c>
    </row>
    <row r="4621" spans="1:15" x14ac:dyDescent="0.2">
      <c r="A4621" s="24" t="str">
        <f t="shared" si="435"/>
        <v>LA18 4</v>
      </c>
      <c r="B4621" s="1" t="s">
        <v>12504</v>
      </c>
      <c r="C4621" s="1" t="s">
        <v>12673</v>
      </c>
      <c r="D4621" s="1" t="s">
        <v>12630</v>
      </c>
      <c r="E4621" s="2">
        <v>15</v>
      </c>
      <c r="F4621" s="3">
        <v>359955.54</v>
      </c>
      <c r="G4621" s="3">
        <v>70082.679999999993</v>
      </c>
      <c r="H4621" s="4">
        <v>43687.8</v>
      </c>
      <c r="I4621" s="25"/>
      <c r="J4621" s="26" t="str">
        <f t="shared" si="436"/>
        <v>No</v>
      </c>
      <c r="K4621" s="26" t="str">
        <f t="shared" si="437"/>
        <v>GB</v>
      </c>
      <c r="L4621" s="26" t="str">
        <f t="shared" si="438"/>
        <v>Invalid</v>
      </c>
      <c r="M4621" s="26" t="str">
        <f>IF(OR(ISBLANK(B4621),ISBLANK(C4621),ISBLANK(D4621)),"Missing",IFERROR(VLOOKUP(A4621,'RM Postcodes'!$A:$B,2,0),"Invalid"))</f>
        <v>live</v>
      </c>
      <c r="N4621" s="26" t="str">
        <f t="shared" si="439"/>
        <v>OK</v>
      </c>
      <c r="O4621" s="26" t="str">
        <f t="shared" si="434"/>
        <v>OK</v>
      </c>
    </row>
    <row r="4622" spans="1:15" x14ac:dyDescent="0.2">
      <c r="A4622" s="24" t="str">
        <f t="shared" si="435"/>
        <v>LA18 5</v>
      </c>
      <c r="B4622" s="1" t="s">
        <v>12504</v>
      </c>
      <c r="C4622" s="1" t="s">
        <v>12673</v>
      </c>
      <c r="D4622" s="1" t="s">
        <v>12625</v>
      </c>
      <c r="E4622" s="2">
        <v>14</v>
      </c>
      <c r="F4622" s="3">
        <v>280912.25</v>
      </c>
      <c r="G4622" s="3">
        <v>54525.46</v>
      </c>
      <c r="H4622" s="4">
        <v>47488.42</v>
      </c>
      <c r="I4622" s="25"/>
      <c r="J4622" s="26" t="str">
        <f t="shared" si="436"/>
        <v>No</v>
      </c>
      <c r="K4622" s="26" t="str">
        <f t="shared" si="437"/>
        <v>GB</v>
      </c>
      <c r="L4622" s="26" t="str">
        <f t="shared" si="438"/>
        <v>Invalid</v>
      </c>
      <c r="M4622" s="26" t="str">
        <f>IF(OR(ISBLANK(B4622),ISBLANK(C4622),ISBLANK(D4622)),"Missing",IFERROR(VLOOKUP(A4622,'RM Postcodes'!$A:$B,2,0),"Invalid"))</f>
        <v>live</v>
      </c>
      <c r="N4622" s="26" t="str">
        <f t="shared" si="439"/>
        <v>OK</v>
      </c>
      <c r="O4622" s="26" t="str">
        <f t="shared" si="434"/>
        <v>OK</v>
      </c>
    </row>
    <row r="4623" spans="1:15" x14ac:dyDescent="0.2">
      <c r="A4623" s="24" t="str">
        <f t="shared" si="435"/>
        <v>LA19 5</v>
      </c>
      <c r="B4623" s="1" t="s">
        <v>12504</v>
      </c>
      <c r="C4623" s="1" t="s">
        <v>12674</v>
      </c>
      <c r="D4623" s="1" t="s">
        <v>12625</v>
      </c>
      <c r="E4623" s="2">
        <v>16</v>
      </c>
      <c r="F4623" s="3">
        <v>482784.97000000003</v>
      </c>
      <c r="G4623" s="3">
        <v>133100.70000000001</v>
      </c>
      <c r="H4623" s="4">
        <v>79500.429999999993</v>
      </c>
      <c r="I4623" s="25"/>
      <c r="J4623" s="26" t="str">
        <f t="shared" si="436"/>
        <v>No</v>
      </c>
      <c r="K4623" s="26" t="str">
        <f t="shared" si="437"/>
        <v>GB</v>
      </c>
      <c r="L4623" s="26" t="str">
        <f t="shared" si="438"/>
        <v>Invalid</v>
      </c>
      <c r="M4623" s="26" t="str">
        <f>IF(OR(ISBLANK(B4623),ISBLANK(C4623),ISBLANK(D4623)),"Missing",IFERROR(VLOOKUP(A4623,'RM Postcodes'!$A:$B,2,0),"Invalid"))</f>
        <v>live</v>
      </c>
      <c r="N4623" s="26" t="str">
        <f t="shared" si="439"/>
        <v>OK</v>
      </c>
      <c r="O4623" s="26" t="str">
        <f t="shared" si="434"/>
        <v>OK</v>
      </c>
    </row>
    <row r="4624" spans="1:15" x14ac:dyDescent="0.2">
      <c r="A4624" s="24" t="str">
        <f t="shared" si="435"/>
        <v>LA2 0</v>
      </c>
      <c r="B4624" s="1" t="s">
        <v>12504</v>
      </c>
      <c r="C4624" s="1" t="s">
        <v>12664</v>
      </c>
      <c r="D4624" s="1" t="s">
        <v>12632</v>
      </c>
      <c r="E4624" s="2">
        <v>37</v>
      </c>
      <c r="F4624" s="3">
        <v>12321108.569999998</v>
      </c>
      <c r="G4624" s="3">
        <v>4660860.4699999988</v>
      </c>
      <c r="H4624" s="4">
        <v>1608855.2300000002</v>
      </c>
      <c r="I4624" s="25"/>
      <c r="J4624" s="26" t="str">
        <f t="shared" si="436"/>
        <v>No</v>
      </c>
      <c r="K4624" s="26" t="str">
        <f t="shared" si="437"/>
        <v>GB</v>
      </c>
      <c r="L4624" s="26" t="str">
        <f t="shared" si="438"/>
        <v>Invalid</v>
      </c>
      <c r="M4624" s="26" t="str">
        <f>IF(OR(ISBLANK(B4624),ISBLANK(C4624),ISBLANK(D4624)),"Missing",IFERROR(VLOOKUP(A4624,'RM Postcodes'!$A:$B,2,0),"Invalid"))</f>
        <v>live</v>
      </c>
      <c r="N4624" s="26" t="str">
        <f t="shared" si="439"/>
        <v>OK</v>
      </c>
      <c r="O4624" s="26" t="str">
        <f t="shared" si="434"/>
        <v>OK</v>
      </c>
    </row>
    <row r="4625" spans="1:15" x14ac:dyDescent="0.2">
      <c r="A4625" s="24" t="str">
        <f t="shared" si="435"/>
        <v>LA2 6</v>
      </c>
      <c r="B4625" s="1" t="s">
        <v>12504</v>
      </c>
      <c r="C4625" s="1" t="s">
        <v>12664</v>
      </c>
      <c r="D4625" s="1" t="s">
        <v>12622</v>
      </c>
      <c r="E4625" s="2">
        <v>13</v>
      </c>
      <c r="F4625" s="3">
        <v>646725.63</v>
      </c>
      <c r="G4625" s="3">
        <v>364514.52</v>
      </c>
      <c r="H4625" s="4">
        <v>49873.7</v>
      </c>
      <c r="I4625" s="25"/>
      <c r="J4625" s="26" t="str">
        <f t="shared" si="436"/>
        <v>No</v>
      </c>
      <c r="K4625" s="26" t="str">
        <f t="shared" si="437"/>
        <v>GB</v>
      </c>
      <c r="L4625" s="26" t="str">
        <f t="shared" si="438"/>
        <v>Invalid</v>
      </c>
      <c r="M4625" s="26" t="str">
        <f>IF(OR(ISBLANK(B4625),ISBLANK(C4625),ISBLANK(D4625)),"Missing",IFERROR(VLOOKUP(A4625,'RM Postcodes'!$A:$B,2,0),"Invalid"))</f>
        <v>live</v>
      </c>
      <c r="N4625" s="26" t="str">
        <f t="shared" si="439"/>
        <v>OK</v>
      </c>
      <c r="O4625" s="26" t="str">
        <f t="shared" si="434"/>
        <v>Redact</v>
      </c>
    </row>
    <row r="4626" spans="1:15" x14ac:dyDescent="0.2">
      <c r="A4626" s="24" t="str">
        <f t="shared" si="435"/>
        <v>LA2 7</v>
      </c>
      <c r="B4626" s="1" t="s">
        <v>12504</v>
      </c>
      <c r="C4626" s="1" t="s">
        <v>12664</v>
      </c>
      <c r="D4626" s="1" t="s">
        <v>12623</v>
      </c>
      <c r="E4626" s="2">
        <v>35</v>
      </c>
      <c r="F4626" s="3">
        <v>1898108.5400000003</v>
      </c>
      <c r="G4626" s="3">
        <v>542506.09</v>
      </c>
      <c r="H4626" s="4">
        <v>437027.61</v>
      </c>
      <c r="I4626" s="25"/>
      <c r="J4626" s="26" t="str">
        <f t="shared" si="436"/>
        <v>No</v>
      </c>
      <c r="K4626" s="26" t="str">
        <f t="shared" si="437"/>
        <v>GB</v>
      </c>
      <c r="L4626" s="26" t="str">
        <f t="shared" si="438"/>
        <v>Invalid</v>
      </c>
      <c r="M4626" s="26" t="str">
        <f>IF(OR(ISBLANK(B4626),ISBLANK(C4626),ISBLANK(D4626)),"Missing",IFERROR(VLOOKUP(A4626,'RM Postcodes'!$A:$B,2,0),"Invalid"))</f>
        <v>live</v>
      </c>
      <c r="N4626" s="26" t="str">
        <f t="shared" si="439"/>
        <v>OK</v>
      </c>
      <c r="O4626" s="26" t="str">
        <f t="shared" si="434"/>
        <v>OK</v>
      </c>
    </row>
    <row r="4627" spans="1:15" x14ac:dyDescent="0.2">
      <c r="A4627" s="24" t="str">
        <f t="shared" si="435"/>
        <v>LA2 8</v>
      </c>
      <c r="B4627" s="1" t="s">
        <v>12504</v>
      </c>
      <c r="C4627" s="1" t="s">
        <v>12664</v>
      </c>
      <c r="D4627" s="1" t="s">
        <v>12626</v>
      </c>
      <c r="E4627" s="2">
        <v>38</v>
      </c>
      <c r="F4627" s="3">
        <v>5864741.4800000014</v>
      </c>
      <c r="G4627" s="3">
        <v>2234449.7599999998</v>
      </c>
      <c r="H4627" s="4">
        <v>884773.29999999993</v>
      </c>
      <c r="I4627" s="25"/>
      <c r="J4627" s="26" t="str">
        <f t="shared" si="436"/>
        <v>No</v>
      </c>
      <c r="K4627" s="26" t="str">
        <f t="shared" si="437"/>
        <v>GB</v>
      </c>
      <c r="L4627" s="26" t="str">
        <f t="shared" si="438"/>
        <v>Invalid</v>
      </c>
      <c r="M4627" s="26" t="str">
        <f>IF(OR(ISBLANK(B4627),ISBLANK(C4627),ISBLANK(D4627)),"Missing",IFERROR(VLOOKUP(A4627,'RM Postcodes'!$A:$B,2,0),"Invalid"))</f>
        <v>live</v>
      </c>
      <c r="N4627" s="26" t="str">
        <f t="shared" si="439"/>
        <v>OK</v>
      </c>
      <c r="O4627" s="26" t="str">
        <f t="shared" si="434"/>
        <v>OK</v>
      </c>
    </row>
    <row r="4628" spans="1:15" x14ac:dyDescent="0.2">
      <c r="A4628" s="24" t="str">
        <f t="shared" si="435"/>
        <v>LA2 9</v>
      </c>
      <c r="B4628" s="1" t="s">
        <v>12504</v>
      </c>
      <c r="C4628" s="1" t="s">
        <v>12664</v>
      </c>
      <c r="D4628" s="1" t="s">
        <v>12627</v>
      </c>
      <c r="E4628" s="2">
        <v>22</v>
      </c>
      <c r="F4628" s="3">
        <v>3790710.59</v>
      </c>
      <c r="G4628" s="3">
        <v>1572782.4100000001</v>
      </c>
      <c r="H4628" s="4">
        <v>1095298.24</v>
      </c>
      <c r="I4628" s="25"/>
      <c r="J4628" s="26" t="str">
        <f t="shared" si="436"/>
        <v>No</v>
      </c>
      <c r="K4628" s="26" t="str">
        <f t="shared" si="437"/>
        <v>GB</v>
      </c>
      <c r="L4628" s="26" t="str">
        <f t="shared" si="438"/>
        <v>Invalid</v>
      </c>
      <c r="M4628" s="26" t="str">
        <f>IF(OR(ISBLANK(B4628),ISBLANK(C4628),ISBLANK(D4628)),"Missing",IFERROR(VLOOKUP(A4628,'RM Postcodes'!$A:$B,2,0),"Invalid"))</f>
        <v>live</v>
      </c>
      <c r="N4628" s="26" t="str">
        <f t="shared" si="439"/>
        <v>OK</v>
      </c>
      <c r="O4628" s="26" t="str">
        <f t="shared" si="434"/>
        <v>Redact</v>
      </c>
    </row>
    <row r="4629" spans="1:15" x14ac:dyDescent="0.2">
      <c r="A4629" s="24" t="str">
        <f t="shared" si="435"/>
        <v>LA20 6</v>
      </c>
      <c r="B4629" s="1" t="s">
        <v>12504</v>
      </c>
      <c r="C4629" s="1" t="s">
        <v>12675</v>
      </c>
      <c r="D4629" s="1" t="s">
        <v>12622</v>
      </c>
      <c r="E4629" s="2">
        <v>8</v>
      </c>
      <c r="F4629" s="3">
        <v>634139.69000000006</v>
      </c>
      <c r="G4629" s="3">
        <v>490651.56000000006</v>
      </c>
      <c r="H4629" s="4">
        <v>66366.759999999995</v>
      </c>
      <c r="I4629" s="25"/>
      <c r="J4629" s="26" t="str">
        <f t="shared" si="436"/>
        <v>No</v>
      </c>
      <c r="K4629" s="26" t="str">
        <f t="shared" si="437"/>
        <v>GB</v>
      </c>
      <c r="L4629" s="26" t="str">
        <f t="shared" si="438"/>
        <v>Invalid</v>
      </c>
      <c r="M4629" s="26" t="str">
        <f>IF(OR(ISBLANK(B4629),ISBLANK(C4629),ISBLANK(D4629)),"Missing",IFERROR(VLOOKUP(A4629,'RM Postcodes'!$A:$B,2,0),"Invalid"))</f>
        <v>live</v>
      </c>
      <c r="N4629" s="26" t="str">
        <f t="shared" si="439"/>
        <v>Redact</v>
      </c>
      <c r="O4629" s="26" t="str">
        <f t="shared" si="434"/>
        <v>Redact</v>
      </c>
    </row>
    <row r="4630" spans="1:15" x14ac:dyDescent="0.2">
      <c r="A4630" s="24" t="str">
        <f t="shared" si="435"/>
        <v>LA21 8</v>
      </c>
      <c r="B4630" s="1" t="s">
        <v>12504</v>
      </c>
      <c r="C4630" s="1" t="s">
        <v>12636</v>
      </c>
      <c r="D4630" s="1" t="s">
        <v>12626</v>
      </c>
      <c r="E4630" s="2">
        <v>3</v>
      </c>
      <c r="F4630" s="3">
        <v>102294.32</v>
      </c>
      <c r="G4630" s="3">
        <v>41296.58</v>
      </c>
      <c r="H4630" s="4">
        <v>38360.33</v>
      </c>
      <c r="I4630" s="25"/>
      <c r="J4630" s="26" t="str">
        <f t="shared" si="436"/>
        <v>No</v>
      </c>
      <c r="K4630" s="26" t="str">
        <f t="shared" si="437"/>
        <v>GB</v>
      </c>
      <c r="L4630" s="26" t="str">
        <f t="shared" si="438"/>
        <v>Invalid</v>
      </c>
      <c r="M4630" s="26" t="str">
        <f>IF(OR(ISBLANK(B4630),ISBLANK(C4630),ISBLANK(D4630)),"Missing",IFERROR(VLOOKUP(A4630,'RM Postcodes'!$A:$B,2,0),"Invalid"))</f>
        <v>live</v>
      </c>
      <c r="N4630" s="26" t="str">
        <f t="shared" si="439"/>
        <v>Redact</v>
      </c>
      <c r="O4630" s="26" t="str">
        <f t="shared" si="434"/>
        <v>Redact</v>
      </c>
    </row>
    <row r="4631" spans="1:15" x14ac:dyDescent="0.2">
      <c r="A4631" s="24" t="str">
        <f t="shared" si="435"/>
        <v>LA22 0</v>
      </c>
      <c r="B4631" s="1" t="s">
        <v>12504</v>
      </c>
      <c r="C4631" s="1" t="s">
        <v>12637</v>
      </c>
      <c r="D4631" s="1" t="s">
        <v>12632</v>
      </c>
      <c r="E4631" s="2">
        <v>18</v>
      </c>
      <c r="F4631" s="3">
        <v>1916729.2500000002</v>
      </c>
      <c r="G4631" s="3">
        <v>1488458.2400000002</v>
      </c>
      <c r="H4631" s="4">
        <v>51041.71</v>
      </c>
      <c r="I4631" s="25"/>
      <c r="J4631" s="26" t="str">
        <f t="shared" si="436"/>
        <v>No</v>
      </c>
      <c r="K4631" s="26" t="str">
        <f t="shared" si="437"/>
        <v>GB</v>
      </c>
      <c r="L4631" s="26" t="str">
        <f t="shared" si="438"/>
        <v>Invalid</v>
      </c>
      <c r="M4631" s="26" t="str">
        <f>IF(OR(ISBLANK(B4631),ISBLANK(C4631),ISBLANK(D4631)),"Missing",IFERROR(VLOOKUP(A4631,'RM Postcodes'!$A:$B,2,0),"Invalid"))</f>
        <v>live</v>
      </c>
      <c r="N4631" s="26" t="str">
        <f t="shared" si="439"/>
        <v>OK</v>
      </c>
      <c r="O4631" s="26" t="str">
        <f t="shared" si="434"/>
        <v>Redact</v>
      </c>
    </row>
    <row r="4632" spans="1:15" x14ac:dyDescent="0.2">
      <c r="A4632" s="24" t="str">
        <f t="shared" si="435"/>
        <v>LA22 9</v>
      </c>
      <c r="B4632" s="1" t="s">
        <v>12504</v>
      </c>
      <c r="C4632" s="1" t="s">
        <v>12637</v>
      </c>
      <c r="D4632" s="1" t="s">
        <v>12627</v>
      </c>
      <c r="E4632" s="2">
        <v>21</v>
      </c>
      <c r="F4632" s="3">
        <v>987641.04</v>
      </c>
      <c r="G4632" s="3">
        <v>386359.81</v>
      </c>
      <c r="H4632" s="4">
        <v>103999.96</v>
      </c>
      <c r="I4632" s="25"/>
      <c r="J4632" s="26" t="str">
        <f t="shared" si="436"/>
        <v>No</v>
      </c>
      <c r="K4632" s="26" t="str">
        <f t="shared" si="437"/>
        <v>GB</v>
      </c>
      <c r="L4632" s="26" t="str">
        <f t="shared" si="438"/>
        <v>Invalid</v>
      </c>
      <c r="M4632" s="26" t="str">
        <f>IF(OR(ISBLANK(B4632),ISBLANK(C4632),ISBLANK(D4632)),"Missing",IFERROR(VLOOKUP(A4632,'RM Postcodes'!$A:$B,2,0),"Invalid"))</f>
        <v>live</v>
      </c>
      <c r="N4632" s="26" t="str">
        <f t="shared" si="439"/>
        <v>OK</v>
      </c>
      <c r="O4632" s="26" t="str">
        <f t="shared" si="434"/>
        <v>OK</v>
      </c>
    </row>
    <row r="4633" spans="1:15" x14ac:dyDescent="0.2">
      <c r="A4633" s="24" t="str">
        <f t="shared" si="435"/>
        <v>LA23 1</v>
      </c>
      <c r="B4633" s="1" t="s">
        <v>12504</v>
      </c>
      <c r="C4633" s="1" t="s">
        <v>12638</v>
      </c>
      <c r="D4633" s="1" t="s">
        <v>12621</v>
      </c>
      <c r="E4633" s="2">
        <v>25</v>
      </c>
      <c r="F4633" s="3">
        <v>4273848.78</v>
      </c>
      <c r="G4633" s="3">
        <v>3393969.08</v>
      </c>
      <c r="H4633" s="4">
        <v>389393.59</v>
      </c>
      <c r="I4633" s="25"/>
      <c r="J4633" s="26" t="str">
        <f t="shared" si="436"/>
        <v>No</v>
      </c>
      <c r="K4633" s="26" t="str">
        <f t="shared" si="437"/>
        <v>GB</v>
      </c>
      <c r="L4633" s="26" t="str">
        <f t="shared" si="438"/>
        <v>Invalid</v>
      </c>
      <c r="M4633" s="26" t="str">
        <f>IF(OR(ISBLANK(B4633),ISBLANK(C4633),ISBLANK(D4633)),"Missing",IFERROR(VLOOKUP(A4633,'RM Postcodes'!$A:$B,2,0),"Invalid"))</f>
        <v>live</v>
      </c>
      <c r="N4633" s="26" t="str">
        <f t="shared" si="439"/>
        <v>OK</v>
      </c>
      <c r="O4633" s="26" t="str">
        <f t="shared" si="434"/>
        <v>Redact</v>
      </c>
    </row>
    <row r="4634" spans="1:15" x14ac:dyDescent="0.2">
      <c r="A4634" s="24" t="str">
        <f t="shared" si="435"/>
        <v>LA23 2</v>
      </c>
      <c r="B4634" s="1" t="s">
        <v>12504</v>
      </c>
      <c r="C4634" s="1" t="s">
        <v>12638</v>
      </c>
      <c r="D4634" s="1" t="s">
        <v>12640</v>
      </c>
      <c r="E4634" s="2">
        <v>15</v>
      </c>
      <c r="F4634" s="3">
        <v>276124.37999999995</v>
      </c>
      <c r="G4634" s="3">
        <v>78333.289999999994</v>
      </c>
      <c r="H4634" s="4">
        <v>40919.67</v>
      </c>
      <c r="I4634" s="25"/>
      <c r="J4634" s="26" t="str">
        <f t="shared" si="436"/>
        <v>No</v>
      </c>
      <c r="K4634" s="26" t="str">
        <f t="shared" si="437"/>
        <v>GB</v>
      </c>
      <c r="L4634" s="26" t="str">
        <f t="shared" si="438"/>
        <v>Invalid</v>
      </c>
      <c r="M4634" s="26" t="str">
        <f>IF(OR(ISBLANK(B4634),ISBLANK(C4634),ISBLANK(D4634)),"Missing",IFERROR(VLOOKUP(A4634,'RM Postcodes'!$A:$B,2,0),"Invalid"))</f>
        <v>live</v>
      </c>
      <c r="N4634" s="26" t="str">
        <f t="shared" si="439"/>
        <v>OK</v>
      </c>
      <c r="O4634" s="26" t="str">
        <f t="shared" si="434"/>
        <v>OK</v>
      </c>
    </row>
    <row r="4635" spans="1:15" x14ac:dyDescent="0.2">
      <c r="A4635" s="24" t="str">
        <f t="shared" si="435"/>
        <v>LA23 3</v>
      </c>
      <c r="B4635" s="1" t="s">
        <v>12504</v>
      </c>
      <c r="C4635" s="1" t="s">
        <v>12638</v>
      </c>
      <c r="D4635" s="1" t="s">
        <v>12629</v>
      </c>
      <c r="E4635" s="2">
        <v>12</v>
      </c>
      <c r="F4635" s="3">
        <v>820548.01</v>
      </c>
      <c r="G4635" s="3">
        <v>534037.36</v>
      </c>
      <c r="H4635" s="4">
        <v>99093.66</v>
      </c>
      <c r="I4635" s="25"/>
      <c r="J4635" s="26" t="str">
        <f t="shared" si="436"/>
        <v>No</v>
      </c>
      <c r="K4635" s="26" t="str">
        <f t="shared" si="437"/>
        <v>GB</v>
      </c>
      <c r="L4635" s="26" t="str">
        <f t="shared" si="438"/>
        <v>Invalid</v>
      </c>
      <c r="M4635" s="26" t="str">
        <f>IF(OR(ISBLANK(B4635),ISBLANK(C4635),ISBLANK(D4635)),"Missing",IFERROR(VLOOKUP(A4635,'RM Postcodes'!$A:$B,2,0),"Invalid"))</f>
        <v>live</v>
      </c>
      <c r="N4635" s="26" t="str">
        <f t="shared" si="439"/>
        <v>OK</v>
      </c>
      <c r="O4635" s="26" t="str">
        <f t="shared" si="434"/>
        <v>Redact</v>
      </c>
    </row>
    <row r="4636" spans="1:15" x14ac:dyDescent="0.2">
      <c r="A4636" s="24" t="str">
        <f t="shared" si="435"/>
        <v>LA3 1</v>
      </c>
      <c r="B4636" s="1" t="s">
        <v>12504</v>
      </c>
      <c r="C4636" s="1" t="s">
        <v>12665</v>
      </c>
      <c r="D4636" s="1" t="s">
        <v>12621</v>
      </c>
      <c r="E4636" s="2">
        <v>16</v>
      </c>
      <c r="F4636" s="3">
        <v>202113.28000000003</v>
      </c>
      <c r="G4636" s="3">
        <v>47488.42</v>
      </c>
      <c r="H4636" s="4">
        <v>32683.66</v>
      </c>
      <c r="I4636" s="25"/>
      <c r="J4636" s="26" t="str">
        <f t="shared" si="436"/>
        <v>No</v>
      </c>
      <c r="K4636" s="26" t="str">
        <f t="shared" si="437"/>
        <v>GB</v>
      </c>
      <c r="L4636" s="26" t="str">
        <f t="shared" si="438"/>
        <v>Invalid</v>
      </c>
      <c r="M4636" s="26" t="str">
        <f>IF(OR(ISBLANK(B4636),ISBLANK(C4636),ISBLANK(D4636)),"Missing",IFERROR(VLOOKUP(A4636,'RM Postcodes'!$A:$B,2,0),"Invalid"))</f>
        <v>live</v>
      </c>
      <c r="N4636" s="26" t="str">
        <f t="shared" si="439"/>
        <v>OK</v>
      </c>
      <c r="O4636" s="26" t="str">
        <f t="shared" si="434"/>
        <v>OK</v>
      </c>
    </row>
    <row r="4637" spans="1:15" x14ac:dyDescent="0.2">
      <c r="A4637" s="24" t="str">
        <f t="shared" si="435"/>
        <v>LA3 2</v>
      </c>
      <c r="B4637" s="1" t="s">
        <v>12504</v>
      </c>
      <c r="C4637" s="1" t="s">
        <v>12665</v>
      </c>
      <c r="D4637" s="1" t="s">
        <v>12640</v>
      </c>
      <c r="E4637" s="2">
        <v>15</v>
      </c>
      <c r="F4637" s="3">
        <v>601669.15</v>
      </c>
      <c r="G4637" s="3">
        <v>222447.68</v>
      </c>
      <c r="H4637" s="4">
        <v>49215.38</v>
      </c>
      <c r="I4637" s="25"/>
      <c r="J4637" s="26" t="str">
        <f t="shared" si="436"/>
        <v>No</v>
      </c>
      <c r="K4637" s="26" t="str">
        <f t="shared" si="437"/>
        <v>GB</v>
      </c>
      <c r="L4637" s="26" t="str">
        <f t="shared" si="438"/>
        <v>Invalid</v>
      </c>
      <c r="M4637" s="26" t="str">
        <f>IF(OR(ISBLANK(B4637),ISBLANK(C4637),ISBLANK(D4637)),"Missing",IFERROR(VLOOKUP(A4637,'RM Postcodes'!$A:$B,2,0),"Invalid"))</f>
        <v>live</v>
      </c>
      <c r="N4637" s="26" t="str">
        <f t="shared" si="439"/>
        <v>OK</v>
      </c>
      <c r="O4637" s="26" t="str">
        <f t="shared" si="434"/>
        <v>OK</v>
      </c>
    </row>
    <row r="4638" spans="1:15" x14ac:dyDescent="0.2">
      <c r="A4638" s="24" t="str">
        <f t="shared" si="435"/>
        <v>LA3 3</v>
      </c>
      <c r="B4638" s="1" t="s">
        <v>12504</v>
      </c>
      <c r="C4638" s="1" t="s">
        <v>12665</v>
      </c>
      <c r="D4638" s="1" t="s">
        <v>12629</v>
      </c>
      <c r="E4638" s="2">
        <v>23</v>
      </c>
      <c r="F4638" s="3">
        <v>1078556.1599999997</v>
      </c>
      <c r="G4638" s="3">
        <v>344989.39</v>
      </c>
      <c r="H4638" s="4">
        <v>156666.71</v>
      </c>
      <c r="I4638" s="25"/>
      <c r="J4638" s="26" t="str">
        <f t="shared" si="436"/>
        <v>No</v>
      </c>
      <c r="K4638" s="26" t="str">
        <f t="shared" si="437"/>
        <v>GB</v>
      </c>
      <c r="L4638" s="26" t="str">
        <f t="shared" si="438"/>
        <v>Invalid</v>
      </c>
      <c r="M4638" s="26" t="str">
        <f>IF(OR(ISBLANK(B4638),ISBLANK(C4638),ISBLANK(D4638)),"Missing",IFERROR(VLOOKUP(A4638,'RM Postcodes'!$A:$B,2,0),"Invalid"))</f>
        <v>live</v>
      </c>
      <c r="N4638" s="26" t="str">
        <f t="shared" si="439"/>
        <v>OK</v>
      </c>
      <c r="O4638" s="26" t="str">
        <f t="shared" si="434"/>
        <v>OK</v>
      </c>
    </row>
    <row r="4639" spans="1:15" x14ac:dyDescent="0.2">
      <c r="A4639" s="24" t="str">
        <f t="shared" si="435"/>
        <v>LA4 4</v>
      </c>
      <c r="B4639" s="1" t="s">
        <v>12504</v>
      </c>
      <c r="C4639" s="1" t="s">
        <v>12666</v>
      </c>
      <c r="D4639" s="1" t="s">
        <v>12630</v>
      </c>
      <c r="E4639" s="2">
        <v>16</v>
      </c>
      <c r="F4639" s="3">
        <v>203385.90000000002</v>
      </c>
      <c r="G4639" s="3">
        <v>39427.9</v>
      </c>
      <c r="H4639" s="4">
        <v>30128.5</v>
      </c>
      <c r="I4639" s="25"/>
      <c r="J4639" s="26" t="str">
        <f t="shared" si="436"/>
        <v>No</v>
      </c>
      <c r="K4639" s="26" t="str">
        <f t="shared" si="437"/>
        <v>GB</v>
      </c>
      <c r="L4639" s="26" t="str">
        <f t="shared" si="438"/>
        <v>Invalid</v>
      </c>
      <c r="M4639" s="26" t="str">
        <f>IF(OR(ISBLANK(B4639),ISBLANK(C4639),ISBLANK(D4639)),"Missing",IFERROR(VLOOKUP(A4639,'RM Postcodes'!$A:$B,2,0),"Invalid"))</f>
        <v>live</v>
      </c>
      <c r="N4639" s="26" t="str">
        <f t="shared" si="439"/>
        <v>OK</v>
      </c>
      <c r="O4639" s="26" t="str">
        <f t="shared" si="434"/>
        <v>OK</v>
      </c>
    </row>
    <row r="4640" spans="1:15" x14ac:dyDescent="0.2">
      <c r="A4640" s="24" t="str">
        <f t="shared" si="435"/>
        <v>LA4 5</v>
      </c>
      <c r="B4640" s="1" t="s">
        <v>12504</v>
      </c>
      <c r="C4640" s="1" t="s">
        <v>12666</v>
      </c>
      <c r="D4640" s="1" t="s">
        <v>12625</v>
      </c>
      <c r="E4640" s="2">
        <v>23</v>
      </c>
      <c r="F4640" s="3">
        <v>284570.1100000001</v>
      </c>
      <c r="G4640" s="3">
        <v>65214.03</v>
      </c>
      <c r="H4640" s="4">
        <v>22971.99</v>
      </c>
      <c r="I4640" s="25"/>
      <c r="J4640" s="26" t="str">
        <f t="shared" si="436"/>
        <v>No</v>
      </c>
      <c r="K4640" s="26" t="str">
        <f t="shared" si="437"/>
        <v>GB</v>
      </c>
      <c r="L4640" s="26" t="str">
        <f t="shared" si="438"/>
        <v>Invalid</v>
      </c>
      <c r="M4640" s="26" t="str">
        <f>IF(OR(ISBLANK(B4640),ISBLANK(C4640),ISBLANK(D4640)),"Missing",IFERROR(VLOOKUP(A4640,'RM Postcodes'!$A:$B,2,0),"Invalid"))</f>
        <v>live</v>
      </c>
      <c r="N4640" s="26" t="str">
        <f t="shared" si="439"/>
        <v>OK</v>
      </c>
      <c r="O4640" s="26" t="str">
        <f t="shared" si="434"/>
        <v>OK</v>
      </c>
    </row>
    <row r="4641" spans="1:15" x14ac:dyDescent="0.2">
      <c r="A4641" s="24" t="str">
        <f t="shared" si="435"/>
        <v>LA4 6</v>
      </c>
      <c r="B4641" s="1" t="s">
        <v>12504</v>
      </c>
      <c r="C4641" s="1" t="s">
        <v>12666</v>
      </c>
      <c r="D4641" s="1" t="s">
        <v>12622</v>
      </c>
      <c r="E4641" s="2">
        <v>12</v>
      </c>
      <c r="F4641" s="3">
        <v>232417.09999999998</v>
      </c>
      <c r="G4641" s="3">
        <v>67519.199999999997</v>
      </c>
      <c r="H4641" s="4">
        <v>36983.199999999997</v>
      </c>
      <c r="I4641" s="25"/>
      <c r="J4641" s="26" t="str">
        <f t="shared" si="436"/>
        <v>No</v>
      </c>
      <c r="K4641" s="26" t="str">
        <f t="shared" si="437"/>
        <v>GB</v>
      </c>
      <c r="L4641" s="26" t="str">
        <f t="shared" si="438"/>
        <v>Invalid</v>
      </c>
      <c r="M4641" s="26" t="str">
        <f>IF(OR(ISBLANK(B4641),ISBLANK(C4641),ISBLANK(D4641)),"Missing",IFERROR(VLOOKUP(A4641,'RM Postcodes'!$A:$B,2,0),"Invalid"))</f>
        <v>live</v>
      </c>
      <c r="N4641" s="26" t="str">
        <f t="shared" si="439"/>
        <v>OK</v>
      </c>
      <c r="O4641" s="26" t="str">
        <f t="shared" si="434"/>
        <v>OK</v>
      </c>
    </row>
    <row r="4642" spans="1:15" x14ac:dyDescent="0.2">
      <c r="A4642" s="24" t="str">
        <f t="shared" si="435"/>
        <v>LA5 0</v>
      </c>
      <c r="B4642" s="1" t="s">
        <v>12504</v>
      </c>
      <c r="C4642" s="1" t="s">
        <v>12667</v>
      </c>
      <c r="D4642" s="1" t="s">
        <v>12632</v>
      </c>
      <c r="E4642" s="2">
        <v>8</v>
      </c>
      <c r="F4642" s="3">
        <v>147175.72999999998</v>
      </c>
      <c r="G4642" s="3">
        <v>68037.819999999992</v>
      </c>
      <c r="H4642" s="4">
        <v>20364.75</v>
      </c>
      <c r="I4642" s="25"/>
      <c r="J4642" s="26" t="str">
        <f t="shared" si="436"/>
        <v>No</v>
      </c>
      <c r="K4642" s="26" t="str">
        <f t="shared" si="437"/>
        <v>GB</v>
      </c>
      <c r="L4642" s="26" t="str">
        <f t="shared" si="438"/>
        <v>Invalid</v>
      </c>
      <c r="M4642" s="26" t="str">
        <f>IF(OR(ISBLANK(B4642),ISBLANK(C4642),ISBLANK(D4642)),"Missing",IFERROR(VLOOKUP(A4642,'RM Postcodes'!$A:$B,2,0),"Invalid"))</f>
        <v>live</v>
      </c>
      <c r="N4642" s="26" t="str">
        <f t="shared" si="439"/>
        <v>Redact</v>
      </c>
      <c r="O4642" s="26" t="str">
        <f t="shared" si="434"/>
        <v>Redact</v>
      </c>
    </row>
    <row r="4643" spans="1:15" x14ac:dyDescent="0.2">
      <c r="A4643" s="24" t="str">
        <f t="shared" si="435"/>
        <v>LA5 8</v>
      </c>
      <c r="B4643" s="1" t="s">
        <v>12504</v>
      </c>
      <c r="C4643" s="1" t="s">
        <v>12667</v>
      </c>
      <c r="D4643" s="1" t="s">
        <v>12626</v>
      </c>
      <c r="E4643" s="2">
        <v>11</v>
      </c>
      <c r="F4643" s="3">
        <v>434713.61</v>
      </c>
      <c r="G4643" s="3">
        <v>150156.38</v>
      </c>
      <c r="H4643" s="4">
        <v>63626.96</v>
      </c>
      <c r="I4643" s="25"/>
      <c r="J4643" s="26" t="str">
        <f t="shared" si="436"/>
        <v>No</v>
      </c>
      <c r="K4643" s="26" t="str">
        <f t="shared" si="437"/>
        <v>GB</v>
      </c>
      <c r="L4643" s="26" t="str">
        <f t="shared" si="438"/>
        <v>Invalid</v>
      </c>
      <c r="M4643" s="26" t="str">
        <f>IF(OR(ISBLANK(B4643),ISBLANK(C4643),ISBLANK(D4643)),"Missing",IFERROR(VLOOKUP(A4643,'RM Postcodes'!$A:$B,2,0),"Invalid"))</f>
        <v>live</v>
      </c>
      <c r="N4643" s="26" t="str">
        <f t="shared" si="439"/>
        <v>OK</v>
      </c>
      <c r="O4643" s="26" t="str">
        <f t="shared" si="434"/>
        <v>OK</v>
      </c>
    </row>
    <row r="4644" spans="1:15" x14ac:dyDescent="0.2">
      <c r="A4644" s="24" t="str">
        <f t="shared" si="435"/>
        <v>LA5 9</v>
      </c>
      <c r="B4644" s="1" t="s">
        <v>12504</v>
      </c>
      <c r="C4644" s="1" t="s">
        <v>12667</v>
      </c>
      <c r="D4644" s="1" t="s">
        <v>12627</v>
      </c>
      <c r="E4644" s="2">
        <v>23</v>
      </c>
      <c r="F4644" s="3">
        <v>1896977.9800000004</v>
      </c>
      <c r="G4644" s="3">
        <v>991971.12</v>
      </c>
      <c r="H4644" s="4">
        <v>413296.36</v>
      </c>
      <c r="I4644" s="25"/>
      <c r="J4644" s="26" t="str">
        <f t="shared" si="436"/>
        <v>No</v>
      </c>
      <c r="K4644" s="26" t="str">
        <f t="shared" si="437"/>
        <v>GB</v>
      </c>
      <c r="L4644" s="26" t="str">
        <f t="shared" si="438"/>
        <v>Invalid</v>
      </c>
      <c r="M4644" s="26" t="str">
        <f>IF(OR(ISBLANK(B4644),ISBLANK(C4644),ISBLANK(D4644)),"Missing",IFERROR(VLOOKUP(A4644,'RM Postcodes'!$A:$B,2,0),"Invalid"))</f>
        <v>live</v>
      </c>
      <c r="N4644" s="26" t="str">
        <f t="shared" si="439"/>
        <v>OK</v>
      </c>
      <c r="O4644" s="26" t="str">
        <f t="shared" si="434"/>
        <v>Redact</v>
      </c>
    </row>
    <row r="4645" spans="1:15" x14ac:dyDescent="0.2">
      <c r="A4645" s="24" t="str">
        <f t="shared" si="435"/>
        <v>LA6 1</v>
      </c>
      <c r="B4645" s="1" t="s">
        <v>12504</v>
      </c>
      <c r="C4645" s="1" t="s">
        <v>12668</v>
      </c>
      <c r="D4645" s="1" t="s">
        <v>12621</v>
      </c>
      <c r="E4645" s="2">
        <v>21</v>
      </c>
      <c r="F4645" s="3">
        <v>2405365.1700000004</v>
      </c>
      <c r="G4645" s="3">
        <v>1520150.07</v>
      </c>
      <c r="H4645" s="4">
        <v>378900.98</v>
      </c>
      <c r="I4645" s="25"/>
      <c r="J4645" s="26" t="str">
        <f t="shared" si="436"/>
        <v>No</v>
      </c>
      <c r="K4645" s="26" t="str">
        <f t="shared" si="437"/>
        <v>GB</v>
      </c>
      <c r="L4645" s="26" t="str">
        <f t="shared" si="438"/>
        <v>Invalid</v>
      </c>
      <c r="M4645" s="26" t="str">
        <f>IF(OR(ISBLANK(B4645),ISBLANK(C4645),ISBLANK(D4645)),"Missing",IFERROR(VLOOKUP(A4645,'RM Postcodes'!$A:$B,2,0),"Invalid"))</f>
        <v>live</v>
      </c>
      <c r="N4645" s="26" t="str">
        <f t="shared" si="439"/>
        <v>OK</v>
      </c>
      <c r="O4645" s="26" t="str">
        <f t="shared" si="434"/>
        <v>Redact</v>
      </c>
    </row>
    <row r="4646" spans="1:15" x14ac:dyDescent="0.2">
      <c r="A4646" s="24" t="str">
        <f t="shared" si="435"/>
        <v>LA6 2</v>
      </c>
      <c r="B4646" s="1" t="s">
        <v>12504</v>
      </c>
      <c r="C4646" s="1" t="s">
        <v>12668</v>
      </c>
      <c r="D4646" s="1" t="s">
        <v>12640</v>
      </c>
      <c r="E4646" s="2">
        <v>36</v>
      </c>
      <c r="F4646" s="3">
        <v>2355780.9900000002</v>
      </c>
      <c r="G4646" s="3">
        <v>690183.31</v>
      </c>
      <c r="H4646" s="4">
        <v>194083.29</v>
      </c>
      <c r="I4646" s="25"/>
      <c r="J4646" s="26" t="str">
        <f t="shared" si="436"/>
        <v>No</v>
      </c>
      <c r="K4646" s="26" t="str">
        <f t="shared" si="437"/>
        <v>GB</v>
      </c>
      <c r="L4646" s="26" t="str">
        <f t="shared" si="438"/>
        <v>Invalid</v>
      </c>
      <c r="M4646" s="26" t="str">
        <f>IF(OR(ISBLANK(B4646),ISBLANK(C4646),ISBLANK(D4646)),"Missing",IFERROR(VLOOKUP(A4646,'RM Postcodes'!$A:$B,2,0),"Invalid"))</f>
        <v>live</v>
      </c>
      <c r="N4646" s="26" t="str">
        <f t="shared" si="439"/>
        <v>OK</v>
      </c>
      <c r="O4646" s="26" t="str">
        <f t="shared" si="434"/>
        <v>OK</v>
      </c>
    </row>
    <row r="4647" spans="1:15" x14ac:dyDescent="0.2">
      <c r="A4647" s="24" t="str">
        <f t="shared" si="435"/>
        <v>LA6 3</v>
      </c>
      <c r="B4647" s="1" t="s">
        <v>12504</v>
      </c>
      <c r="C4647" s="1" t="s">
        <v>12668</v>
      </c>
      <c r="D4647" s="1" t="s">
        <v>12629</v>
      </c>
      <c r="E4647" s="2">
        <v>27</v>
      </c>
      <c r="F4647" s="3">
        <v>3489591.39</v>
      </c>
      <c r="G4647" s="3">
        <v>1825046.3</v>
      </c>
      <c r="H4647" s="4">
        <v>279675.38</v>
      </c>
      <c r="I4647" s="25"/>
      <c r="J4647" s="26" t="str">
        <f t="shared" si="436"/>
        <v>No</v>
      </c>
      <c r="K4647" s="26" t="str">
        <f t="shared" si="437"/>
        <v>GB</v>
      </c>
      <c r="L4647" s="26" t="str">
        <f t="shared" si="438"/>
        <v>Invalid</v>
      </c>
      <c r="M4647" s="26" t="str">
        <f>IF(OR(ISBLANK(B4647),ISBLANK(C4647),ISBLANK(D4647)),"Missing",IFERROR(VLOOKUP(A4647,'RM Postcodes'!$A:$B,2,0),"Invalid"))</f>
        <v>live</v>
      </c>
      <c r="N4647" s="26" t="str">
        <f t="shared" si="439"/>
        <v>OK</v>
      </c>
      <c r="O4647" s="26" t="str">
        <f t="shared" si="434"/>
        <v>Redact</v>
      </c>
    </row>
    <row r="4648" spans="1:15" x14ac:dyDescent="0.2">
      <c r="A4648" s="24" t="str">
        <f t="shared" si="435"/>
        <v>LA7 7</v>
      </c>
      <c r="B4648" s="1" t="s">
        <v>12504</v>
      </c>
      <c r="C4648" s="1" t="s">
        <v>12669</v>
      </c>
      <c r="D4648" s="1" t="s">
        <v>12623</v>
      </c>
      <c r="E4648" s="2">
        <v>21</v>
      </c>
      <c r="F4648" s="3">
        <v>2481711.1200000006</v>
      </c>
      <c r="G4648" s="3">
        <v>638217.77</v>
      </c>
      <c r="H4648" s="4">
        <v>497010.04</v>
      </c>
      <c r="I4648" s="25"/>
      <c r="J4648" s="26" t="str">
        <f t="shared" si="436"/>
        <v>No</v>
      </c>
      <c r="K4648" s="26" t="str">
        <f t="shared" si="437"/>
        <v>GB</v>
      </c>
      <c r="L4648" s="26" t="str">
        <f t="shared" si="438"/>
        <v>Invalid</v>
      </c>
      <c r="M4648" s="26" t="str">
        <f>IF(OR(ISBLANK(B4648),ISBLANK(C4648),ISBLANK(D4648)),"Missing",IFERROR(VLOOKUP(A4648,'RM Postcodes'!$A:$B,2,0),"Invalid"))</f>
        <v>live</v>
      </c>
      <c r="N4648" s="26" t="str">
        <f t="shared" si="439"/>
        <v>OK</v>
      </c>
      <c r="O4648" s="26" t="str">
        <f t="shared" si="434"/>
        <v>OK</v>
      </c>
    </row>
    <row r="4649" spans="1:15" x14ac:dyDescent="0.2">
      <c r="A4649" s="24" t="str">
        <f t="shared" si="435"/>
        <v>LA8 0</v>
      </c>
      <c r="B4649" s="1" t="s">
        <v>12504</v>
      </c>
      <c r="C4649" s="1" t="s">
        <v>12670</v>
      </c>
      <c r="D4649" s="1" t="s">
        <v>12632</v>
      </c>
      <c r="E4649" s="2">
        <v>10</v>
      </c>
      <c r="F4649" s="3">
        <v>1198732.1599999999</v>
      </c>
      <c r="G4649" s="3">
        <v>646195.55000000005</v>
      </c>
      <c r="H4649" s="4">
        <v>435820.41999999993</v>
      </c>
      <c r="I4649" s="25"/>
      <c r="J4649" s="26" t="str">
        <f t="shared" si="436"/>
        <v>No</v>
      </c>
      <c r="K4649" s="26" t="str">
        <f t="shared" si="437"/>
        <v>GB</v>
      </c>
      <c r="L4649" s="26" t="str">
        <f t="shared" si="438"/>
        <v>Invalid</v>
      </c>
      <c r="M4649" s="26" t="str">
        <f>IF(OR(ISBLANK(B4649),ISBLANK(C4649),ISBLANK(D4649)),"Missing",IFERROR(VLOOKUP(A4649,'RM Postcodes'!$A:$B,2,0),"Invalid"))</f>
        <v>live</v>
      </c>
      <c r="N4649" s="26" t="str">
        <f t="shared" si="439"/>
        <v>OK</v>
      </c>
      <c r="O4649" s="26" t="str">
        <f t="shared" si="434"/>
        <v>Redact</v>
      </c>
    </row>
    <row r="4650" spans="1:15" x14ac:dyDescent="0.2">
      <c r="A4650" s="24" t="str">
        <f t="shared" si="435"/>
        <v>LA8 8</v>
      </c>
      <c r="B4650" s="1" t="s">
        <v>12504</v>
      </c>
      <c r="C4650" s="1" t="s">
        <v>12670</v>
      </c>
      <c r="D4650" s="1" t="s">
        <v>12626</v>
      </c>
      <c r="E4650" s="2">
        <v>29</v>
      </c>
      <c r="F4650" s="3">
        <v>1548737.5600000003</v>
      </c>
      <c r="G4650" s="3">
        <v>295297.52</v>
      </c>
      <c r="H4650" s="4">
        <v>285351.56</v>
      </c>
      <c r="I4650" s="25"/>
      <c r="J4650" s="26" t="str">
        <f t="shared" si="436"/>
        <v>No</v>
      </c>
      <c r="K4650" s="26" t="str">
        <f t="shared" si="437"/>
        <v>GB</v>
      </c>
      <c r="L4650" s="26" t="str">
        <f t="shared" si="438"/>
        <v>Invalid</v>
      </c>
      <c r="M4650" s="26" t="str">
        <f>IF(OR(ISBLANK(B4650),ISBLANK(C4650),ISBLANK(D4650)),"Missing",IFERROR(VLOOKUP(A4650,'RM Postcodes'!$A:$B,2,0),"Invalid"))</f>
        <v>live</v>
      </c>
      <c r="N4650" s="26" t="str">
        <f t="shared" si="439"/>
        <v>OK</v>
      </c>
      <c r="O4650" s="26" t="str">
        <f t="shared" si="434"/>
        <v>OK</v>
      </c>
    </row>
    <row r="4651" spans="1:15" x14ac:dyDescent="0.2">
      <c r="A4651" s="24" t="str">
        <f t="shared" si="435"/>
        <v>LA8 9</v>
      </c>
      <c r="B4651" s="1" t="s">
        <v>12504</v>
      </c>
      <c r="C4651" s="1" t="s">
        <v>12670</v>
      </c>
      <c r="D4651" s="1" t="s">
        <v>12627</v>
      </c>
      <c r="E4651" s="2">
        <v>22</v>
      </c>
      <c r="F4651" s="3">
        <v>685055.18999999971</v>
      </c>
      <c r="G4651" s="3">
        <v>183855.19</v>
      </c>
      <c r="H4651" s="4">
        <v>92158.36</v>
      </c>
      <c r="I4651" s="25"/>
      <c r="J4651" s="26" t="str">
        <f t="shared" si="436"/>
        <v>No</v>
      </c>
      <c r="K4651" s="26" t="str">
        <f t="shared" si="437"/>
        <v>GB</v>
      </c>
      <c r="L4651" s="26" t="str">
        <f t="shared" si="438"/>
        <v>Invalid</v>
      </c>
      <c r="M4651" s="26" t="str">
        <f>IF(OR(ISBLANK(B4651),ISBLANK(C4651),ISBLANK(D4651)),"Missing",IFERROR(VLOOKUP(A4651,'RM Postcodes'!$A:$B,2,0),"Invalid"))</f>
        <v>live</v>
      </c>
      <c r="N4651" s="26" t="str">
        <f t="shared" si="439"/>
        <v>OK</v>
      </c>
      <c r="O4651" s="26" t="str">
        <f t="shared" si="434"/>
        <v>OK</v>
      </c>
    </row>
    <row r="4652" spans="1:15" x14ac:dyDescent="0.2">
      <c r="A4652" s="24" t="str">
        <f t="shared" si="435"/>
        <v>LA9 4</v>
      </c>
      <c r="B4652" s="1" t="s">
        <v>12504</v>
      </c>
      <c r="C4652" s="1" t="s">
        <v>12671</v>
      </c>
      <c r="D4652" s="1" t="s">
        <v>12630</v>
      </c>
      <c r="E4652" s="2">
        <v>27</v>
      </c>
      <c r="F4652" s="3">
        <v>1007046.9000000001</v>
      </c>
      <c r="G4652" s="3">
        <v>265334.26</v>
      </c>
      <c r="H4652" s="4">
        <v>145513.51</v>
      </c>
      <c r="I4652" s="25"/>
      <c r="J4652" s="26" t="str">
        <f t="shared" si="436"/>
        <v>No</v>
      </c>
      <c r="K4652" s="26" t="str">
        <f t="shared" si="437"/>
        <v>GB</v>
      </c>
      <c r="L4652" s="26" t="str">
        <f t="shared" si="438"/>
        <v>Invalid</v>
      </c>
      <c r="M4652" s="26" t="str">
        <f>IF(OR(ISBLANK(B4652),ISBLANK(C4652),ISBLANK(D4652)),"Missing",IFERROR(VLOOKUP(A4652,'RM Postcodes'!$A:$B,2,0),"Invalid"))</f>
        <v>live</v>
      </c>
      <c r="N4652" s="26" t="str">
        <f t="shared" si="439"/>
        <v>OK</v>
      </c>
      <c r="O4652" s="26" t="str">
        <f t="shared" si="434"/>
        <v>OK</v>
      </c>
    </row>
    <row r="4653" spans="1:15" x14ac:dyDescent="0.2">
      <c r="A4653" s="24" t="str">
        <f t="shared" si="435"/>
        <v>LA9 5</v>
      </c>
      <c r="B4653" s="1" t="s">
        <v>12504</v>
      </c>
      <c r="C4653" s="1" t="s">
        <v>12671</v>
      </c>
      <c r="D4653" s="1" t="s">
        <v>12625</v>
      </c>
      <c r="E4653" s="2">
        <v>24</v>
      </c>
      <c r="F4653" s="3">
        <v>432083.59</v>
      </c>
      <c r="G4653" s="3">
        <v>51125.16</v>
      </c>
      <c r="H4653" s="4">
        <v>49939.68</v>
      </c>
      <c r="I4653" s="25"/>
      <c r="J4653" s="26" t="str">
        <f t="shared" si="436"/>
        <v>No</v>
      </c>
      <c r="K4653" s="26" t="str">
        <f t="shared" si="437"/>
        <v>GB</v>
      </c>
      <c r="L4653" s="26" t="str">
        <f t="shared" si="438"/>
        <v>Invalid</v>
      </c>
      <c r="M4653" s="26" t="str">
        <f>IF(OR(ISBLANK(B4653),ISBLANK(C4653),ISBLANK(D4653)),"Missing",IFERROR(VLOOKUP(A4653,'RM Postcodes'!$A:$B,2,0),"Invalid"))</f>
        <v>live</v>
      </c>
      <c r="N4653" s="26" t="str">
        <f t="shared" si="439"/>
        <v>OK</v>
      </c>
      <c r="O4653" s="26" t="str">
        <f t="shared" si="434"/>
        <v>OK</v>
      </c>
    </row>
    <row r="4654" spans="1:15" x14ac:dyDescent="0.2">
      <c r="A4654" s="24" t="str">
        <f t="shared" si="435"/>
        <v>LA9 6</v>
      </c>
      <c r="B4654" s="1" t="s">
        <v>12504</v>
      </c>
      <c r="C4654" s="1" t="s">
        <v>12671</v>
      </c>
      <c r="D4654" s="1" t="s">
        <v>12622</v>
      </c>
      <c r="E4654" s="2">
        <v>29</v>
      </c>
      <c r="F4654" s="3">
        <v>1603588.3800000001</v>
      </c>
      <c r="G4654" s="3">
        <v>285161.82</v>
      </c>
      <c r="H4654" s="4">
        <v>248184.58999999997</v>
      </c>
      <c r="I4654" s="25"/>
      <c r="J4654" s="26" t="str">
        <f t="shared" si="436"/>
        <v>No</v>
      </c>
      <c r="K4654" s="26" t="str">
        <f t="shared" si="437"/>
        <v>GB</v>
      </c>
      <c r="L4654" s="26" t="str">
        <f t="shared" si="438"/>
        <v>Invalid</v>
      </c>
      <c r="M4654" s="26" t="str">
        <f>IF(OR(ISBLANK(B4654),ISBLANK(C4654),ISBLANK(D4654)),"Missing",IFERROR(VLOOKUP(A4654,'RM Postcodes'!$A:$B,2,0),"Invalid"))</f>
        <v>live</v>
      </c>
      <c r="N4654" s="26" t="str">
        <f t="shared" si="439"/>
        <v>OK</v>
      </c>
      <c r="O4654" s="26" t="str">
        <f t="shared" si="434"/>
        <v>OK</v>
      </c>
    </row>
    <row r="4655" spans="1:15" x14ac:dyDescent="0.2">
      <c r="A4655" s="24" t="str">
        <f t="shared" si="435"/>
        <v>LA9 7</v>
      </c>
      <c r="B4655" s="1" t="s">
        <v>12504</v>
      </c>
      <c r="C4655" s="1" t="s">
        <v>12671</v>
      </c>
      <c r="D4655" s="1" t="s">
        <v>12623</v>
      </c>
      <c r="E4655" s="2">
        <v>24</v>
      </c>
      <c r="F4655" s="3">
        <v>245016.30999999994</v>
      </c>
      <c r="G4655" s="3">
        <v>39692.67</v>
      </c>
      <c r="H4655" s="4">
        <v>35367.799999999996</v>
      </c>
      <c r="I4655" s="25"/>
      <c r="J4655" s="26" t="str">
        <f t="shared" si="436"/>
        <v>No</v>
      </c>
      <c r="K4655" s="26" t="str">
        <f t="shared" si="437"/>
        <v>GB</v>
      </c>
      <c r="L4655" s="26" t="str">
        <f t="shared" si="438"/>
        <v>Invalid</v>
      </c>
      <c r="M4655" s="26" t="str">
        <f>IF(OR(ISBLANK(B4655),ISBLANK(C4655),ISBLANK(D4655)),"Missing",IFERROR(VLOOKUP(A4655,'RM Postcodes'!$A:$B,2,0),"Invalid"))</f>
        <v>live</v>
      </c>
      <c r="N4655" s="26" t="str">
        <f t="shared" si="439"/>
        <v>OK</v>
      </c>
      <c r="O4655" s="26" t="str">
        <f t="shared" si="434"/>
        <v>OK</v>
      </c>
    </row>
    <row r="4656" spans="1:15" x14ac:dyDescent="0.2">
      <c r="A4656" s="24" t="str">
        <f t="shared" si="435"/>
        <v>LD1 5</v>
      </c>
      <c r="B4656" s="1" t="s">
        <v>12505</v>
      </c>
      <c r="C4656" s="1" t="s">
        <v>12663</v>
      </c>
      <c r="D4656" s="1" t="s">
        <v>12625</v>
      </c>
      <c r="E4656" s="2">
        <v>67</v>
      </c>
      <c r="F4656" s="3">
        <v>23771025.639999997</v>
      </c>
      <c r="G4656" s="3">
        <v>7296924.3300000001</v>
      </c>
      <c r="H4656" s="4">
        <v>2746557.06</v>
      </c>
      <c r="I4656" s="25"/>
      <c r="J4656" s="26" t="str">
        <f t="shared" si="436"/>
        <v>No</v>
      </c>
      <c r="K4656" s="26" t="str">
        <f t="shared" si="437"/>
        <v>GB</v>
      </c>
      <c r="L4656" s="26" t="str">
        <f t="shared" si="438"/>
        <v>Invalid</v>
      </c>
      <c r="M4656" s="26" t="str">
        <f>IF(OR(ISBLANK(B4656),ISBLANK(C4656),ISBLANK(D4656)),"Missing",IFERROR(VLOOKUP(A4656,'RM Postcodes'!$A:$B,2,0),"Invalid"))</f>
        <v>live</v>
      </c>
      <c r="N4656" s="26" t="str">
        <f t="shared" si="439"/>
        <v>OK</v>
      </c>
      <c r="O4656" s="26" t="str">
        <f t="shared" si="434"/>
        <v>OK</v>
      </c>
    </row>
    <row r="4657" spans="1:15" x14ac:dyDescent="0.2">
      <c r="A4657" s="24" t="str">
        <f t="shared" si="435"/>
        <v>LD1 6</v>
      </c>
      <c r="B4657" s="1" t="s">
        <v>12505</v>
      </c>
      <c r="C4657" s="1" t="s">
        <v>12663</v>
      </c>
      <c r="D4657" s="1" t="s">
        <v>12622</v>
      </c>
      <c r="E4657" s="2">
        <v>70</v>
      </c>
      <c r="F4657" s="3">
        <v>41917355.640000001</v>
      </c>
      <c r="G4657" s="3">
        <v>9289189.040000001</v>
      </c>
      <c r="H4657" s="4">
        <v>4727455.21</v>
      </c>
      <c r="I4657" s="25"/>
      <c r="J4657" s="26" t="str">
        <f t="shared" si="436"/>
        <v>No</v>
      </c>
      <c r="K4657" s="26" t="str">
        <f t="shared" si="437"/>
        <v>GB</v>
      </c>
      <c r="L4657" s="26" t="str">
        <f t="shared" si="438"/>
        <v>Invalid</v>
      </c>
      <c r="M4657" s="26" t="str">
        <f>IF(OR(ISBLANK(B4657),ISBLANK(C4657),ISBLANK(D4657)),"Missing",IFERROR(VLOOKUP(A4657,'RM Postcodes'!$A:$B,2,0),"Invalid"))</f>
        <v>live</v>
      </c>
      <c r="N4657" s="26" t="str">
        <f t="shared" si="439"/>
        <v>OK</v>
      </c>
      <c r="O4657" s="26" t="str">
        <f t="shared" si="434"/>
        <v>OK</v>
      </c>
    </row>
    <row r="4658" spans="1:15" x14ac:dyDescent="0.2">
      <c r="A4658" s="24" t="str">
        <f t="shared" si="435"/>
        <v>LD2 3</v>
      </c>
      <c r="B4658" s="1" t="s">
        <v>12505</v>
      </c>
      <c r="C4658" s="1" t="s">
        <v>12664</v>
      </c>
      <c r="D4658" s="1" t="s">
        <v>12629</v>
      </c>
      <c r="E4658" s="2">
        <v>67</v>
      </c>
      <c r="F4658" s="3">
        <v>5697441.4900000039</v>
      </c>
      <c r="G4658" s="3">
        <v>2009431.79</v>
      </c>
      <c r="H4658" s="4">
        <v>927679.08</v>
      </c>
      <c r="I4658" s="25"/>
      <c r="J4658" s="26" t="str">
        <f t="shared" si="436"/>
        <v>No</v>
      </c>
      <c r="K4658" s="26" t="str">
        <f t="shared" si="437"/>
        <v>GB</v>
      </c>
      <c r="L4658" s="26" t="str">
        <f t="shared" si="438"/>
        <v>Invalid</v>
      </c>
      <c r="M4658" s="26" t="str">
        <f>IF(OR(ISBLANK(B4658),ISBLANK(C4658),ISBLANK(D4658)),"Missing",IFERROR(VLOOKUP(A4658,'RM Postcodes'!$A:$B,2,0),"Invalid"))</f>
        <v>live</v>
      </c>
      <c r="N4658" s="26" t="str">
        <f t="shared" si="439"/>
        <v>OK</v>
      </c>
      <c r="O4658" s="26" t="str">
        <f t="shared" si="434"/>
        <v>OK</v>
      </c>
    </row>
    <row r="4659" spans="1:15" x14ac:dyDescent="0.2">
      <c r="A4659" s="24" t="str">
        <f t="shared" si="435"/>
        <v>LD3 0</v>
      </c>
      <c r="B4659" s="1" t="s">
        <v>12505</v>
      </c>
      <c r="C4659" s="1" t="s">
        <v>12665</v>
      </c>
      <c r="D4659" s="1" t="s">
        <v>12632</v>
      </c>
      <c r="E4659" s="2">
        <v>25</v>
      </c>
      <c r="F4659" s="3">
        <v>1465799.2700000005</v>
      </c>
      <c r="G4659" s="3">
        <v>568714.93000000005</v>
      </c>
      <c r="H4659" s="4">
        <v>203524.78</v>
      </c>
      <c r="I4659" s="25"/>
      <c r="J4659" s="26" t="str">
        <f t="shared" si="436"/>
        <v>No</v>
      </c>
      <c r="K4659" s="26" t="str">
        <f t="shared" si="437"/>
        <v>GB</v>
      </c>
      <c r="L4659" s="26" t="str">
        <f t="shared" si="438"/>
        <v>Invalid</v>
      </c>
      <c r="M4659" s="26" t="str">
        <f>IF(OR(ISBLANK(B4659),ISBLANK(C4659),ISBLANK(D4659)),"Missing",IFERROR(VLOOKUP(A4659,'RM Postcodes'!$A:$B,2,0),"Invalid"))</f>
        <v>live</v>
      </c>
      <c r="N4659" s="26" t="str">
        <f t="shared" si="439"/>
        <v>OK</v>
      </c>
      <c r="O4659" s="26" t="str">
        <f t="shared" si="434"/>
        <v>OK</v>
      </c>
    </row>
    <row r="4660" spans="1:15" x14ac:dyDescent="0.2">
      <c r="A4660" s="24" t="str">
        <f t="shared" si="435"/>
        <v>LD3 7</v>
      </c>
      <c r="B4660" s="1" t="s">
        <v>12505</v>
      </c>
      <c r="C4660" s="1" t="s">
        <v>12665</v>
      </c>
      <c r="D4660" s="1" t="s">
        <v>12623</v>
      </c>
      <c r="E4660" s="2">
        <v>21</v>
      </c>
      <c r="F4660" s="3">
        <v>1380035.9000000001</v>
      </c>
      <c r="G4660" s="3">
        <v>645737.32999999996</v>
      </c>
      <c r="H4660" s="4">
        <v>253211.73</v>
      </c>
      <c r="I4660" s="25"/>
      <c r="J4660" s="26" t="str">
        <f t="shared" si="436"/>
        <v>No</v>
      </c>
      <c r="K4660" s="26" t="str">
        <f t="shared" si="437"/>
        <v>GB</v>
      </c>
      <c r="L4660" s="26" t="str">
        <f t="shared" si="438"/>
        <v>Invalid</v>
      </c>
      <c r="M4660" s="26" t="str">
        <f>IF(OR(ISBLANK(B4660),ISBLANK(C4660),ISBLANK(D4660)),"Missing",IFERROR(VLOOKUP(A4660,'RM Postcodes'!$A:$B,2,0),"Invalid"))</f>
        <v>live</v>
      </c>
      <c r="N4660" s="26" t="str">
        <f t="shared" si="439"/>
        <v>OK</v>
      </c>
      <c r="O4660" s="26" t="str">
        <f t="shared" si="434"/>
        <v>Redact</v>
      </c>
    </row>
    <row r="4661" spans="1:15" x14ac:dyDescent="0.2">
      <c r="A4661" s="24" t="str">
        <f t="shared" si="435"/>
        <v>LD3 8</v>
      </c>
      <c r="B4661" s="1" t="s">
        <v>12505</v>
      </c>
      <c r="C4661" s="1" t="s">
        <v>12665</v>
      </c>
      <c r="D4661" s="1" t="s">
        <v>12626</v>
      </c>
      <c r="E4661" s="2">
        <v>40</v>
      </c>
      <c r="F4661" s="3">
        <v>1936545.0400000003</v>
      </c>
      <c r="G4661" s="3">
        <v>473432.66000000003</v>
      </c>
      <c r="H4661" s="4">
        <v>215579.28</v>
      </c>
      <c r="I4661" s="25"/>
      <c r="J4661" s="26" t="str">
        <f t="shared" si="436"/>
        <v>No</v>
      </c>
      <c r="K4661" s="26" t="str">
        <f t="shared" si="437"/>
        <v>GB</v>
      </c>
      <c r="L4661" s="26" t="str">
        <f t="shared" si="438"/>
        <v>Invalid</v>
      </c>
      <c r="M4661" s="26" t="str">
        <f>IF(OR(ISBLANK(B4661),ISBLANK(C4661),ISBLANK(D4661)),"Missing",IFERROR(VLOOKUP(A4661,'RM Postcodes'!$A:$B,2,0),"Invalid"))</f>
        <v>live</v>
      </c>
      <c r="N4661" s="26" t="str">
        <f t="shared" si="439"/>
        <v>OK</v>
      </c>
      <c r="O4661" s="26" t="str">
        <f t="shared" si="434"/>
        <v>OK</v>
      </c>
    </row>
    <row r="4662" spans="1:15" x14ac:dyDescent="0.2">
      <c r="A4662" s="24" t="str">
        <f t="shared" si="435"/>
        <v>LD3 9</v>
      </c>
      <c r="B4662" s="1" t="s">
        <v>12505</v>
      </c>
      <c r="C4662" s="1" t="s">
        <v>12665</v>
      </c>
      <c r="D4662" s="1" t="s">
        <v>12627</v>
      </c>
      <c r="E4662" s="2">
        <v>16</v>
      </c>
      <c r="F4662" s="3">
        <v>454627.52999999991</v>
      </c>
      <c r="G4662" s="3">
        <v>201441.49</v>
      </c>
      <c r="H4662" s="4">
        <v>48288.07</v>
      </c>
      <c r="I4662" s="25"/>
      <c r="J4662" s="26" t="str">
        <f t="shared" si="436"/>
        <v>No</v>
      </c>
      <c r="K4662" s="26" t="str">
        <f t="shared" si="437"/>
        <v>GB</v>
      </c>
      <c r="L4662" s="26" t="str">
        <f t="shared" si="438"/>
        <v>Invalid</v>
      </c>
      <c r="M4662" s="26" t="str">
        <f>IF(OR(ISBLANK(B4662),ISBLANK(C4662),ISBLANK(D4662)),"Missing",IFERROR(VLOOKUP(A4662,'RM Postcodes'!$A:$B,2,0),"Invalid"))</f>
        <v>live</v>
      </c>
      <c r="N4662" s="26" t="str">
        <f t="shared" si="439"/>
        <v>OK</v>
      </c>
      <c r="O4662" s="26" t="str">
        <f t="shared" si="434"/>
        <v>OK</v>
      </c>
    </row>
    <row r="4663" spans="1:15" x14ac:dyDescent="0.2">
      <c r="A4663" s="24" t="str">
        <f t="shared" si="435"/>
        <v>LD4 4</v>
      </c>
      <c r="B4663" s="1" t="s">
        <v>12505</v>
      </c>
      <c r="C4663" s="1" t="s">
        <v>12666</v>
      </c>
      <c r="D4663" s="1" t="s">
        <v>12630</v>
      </c>
      <c r="E4663" s="2">
        <v>7</v>
      </c>
      <c r="F4663" s="3">
        <v>2597002.0799999996</v>
      </c>
      <c r="G4663" s="3">
        <v>1234051.1000000001</v>
      </c>
      <c r="H4663" s="4">
        <v>521621.29000000004</v>
      </c>
      <c r="I4663" s="25"/>
      <c r="J4663" s="26" t="str">
        <f t="shared" si="436"/>
        <v>No</v>
      </c>
      <c r="K4663" s="26" t="str">
        <f t="shared" si="437"/>
        <v>GB</v>
      </c>
      <c r="L4663" s="26" t="str">
        <f t="shared" si="438"/>
        <v>Invalid</v>
      </c>
      <c r="M4663" s="26" t="str">
        <f>IF(OR(ISBLANK(B4663),ISBLANK(C4663),ISBLANK(D4663)),"Missing",IFERROR(VLOOKUP(A4663,'RM Postcodes'!$A:$B,2,0),"Invalid"))</f>
        <v>live</v>
      </c>
      <c r="N4663" s="26" t="str">
        <f t="shared" si="439"/>
        <v>Redact</v>
      </c>
      <c r="O4663" s="26" t="str">
        <f t="shared" si="434"/>
        <v>Redact</v>
      </c>
    </row>
    <row r="4664" spans="1:15" x14ac:dyDescent="0.2">
      <c r="A4664" s="24" t="str">
        <f t="shared" si="435"/>
        <v>LD5 4</v>
      </c>
      <c r="B4664" s="1" t="s">
        <v>12505</v>
      </c>
      <c r="C4664" s="1" t="s">
        <v>12667</v>
      </c>
      <c r="D4664" s="1" t="s">
        <v>12630</v>
      </c>
      <c r="E4664" s="2">
        <v>7</v>
      </c>
      <c r="F4664" s="3">
        <v>523140.66</v>
      </c>
      <c r="G4664" s="3">
        <v>185506.4</v>
      </c>
      <c r="H4664" s="4">
        <v>184309.49</v>
      </c>
      <c r="I4664" s="25"/>
      <c r="J4664" s="26" t="str">
        <f t="shared" si="436"/>
        <v>No</v>
      </c>
      <c r="K4664" s="26" t="str">
        <f t="shared" si="437"/>
        <v>GB</v>
      </c>
      <c r="L4664" s="26" t="str">
        <f t="shared" si="438"/>
        <v>Invalid</v>
      </c>
      <c r="M4664" s="26" t="str">
        <f>IF(OR(ISBLANK(B4664),ISBLANK(C4664),ISBLANK(D4664)),"Missing",IFERROR(VLOOKUP(A4664,'RM Postcodes'!$A:$B,2,0),"Invalid"))</f>
        <v>live</v>
      </c>
      <c r="N4664" s="26" t="str">
        <f t="shared" si="439"/>
        <v>Redact</v>
      </c>
      <c r="O4664" s="26" t="str">
        <f t="shared" si="434"/>
        <v>Redact</v>
      </c>
    </row>
    <row r="4665" spans="1:15" x14ac:dyDescent="0.2">
      <c r="A4665" s="24" t="str">
        <f t="shared" si="435"/>
        <v>LD6 5</v>
      </c>
      <c r="B4665" s="1" t="s">
        <v>12505</v>
      </c>
      <c r="C4665" s="1" t="s">
        <v>12668</v>
      </c>
      <c r="D4665" s="1" t="s">
        <v>12625</v>
      </c>
      <c r="E4665" s="2">
        <v>54</v>
      </c>
      <c r="F4665" s="3">
        <v>19469904.100000005</v>
      </c>
      <c r="G4665" s="3">
        <v>8857709.4199999999</v>
      </c>
      <c r="H4665" s="4">
        <v>1514093.19</v>
      </c>
      <c r="I4665" s="25"/>
      <c r="J4665" s="26" t="str">
        <f t="shared" si="436"/>
        <v>No</v>
      </c>
      <c r="K4665" s="26" t="str">
        <f t="shared" si="437"/>
        <v>GB</v>
      </c>
      <c r="L4665" s="26" t="str">
        <f t="shared" si="438"/>
        <v>Invalid</v>
      </c>
      <c r="M4665" s="26" t="str">
        <f>IF(OR(ISBLANK(B4665),ISBLANK(C4665),ISBLANK(D4665)),"Missing",IFERROR(VLOOKUP(A4665,'RM Postcodes'!$A:$B,2,0),"Invalid"))</f>
        <v>live</v>
      </c>
      <c r="N4665" s="26" t="str">
        <f t="shared" si="439"/>
        <v>OK</v>
      </c>
      <c r="O4665" s="26" t="str">
        <f t="shared" si="434"/>
        <v>OK</v>
      </c>
    </row>
    <row r="4666" spans="1:15" x14ac:dyDescent="0.2">
      <c r="A4666" s="24" t="str">
        <f t="shared" si="435"/>
        <v>LD7 1</v>
      </c>
      <c r="B4666" s="1" t="s">
        <v>12505</v>
      </c>
      <c r="C4666" s="1" t="s">
        <v>12669</v>
      </c>
      <c r="D4666" s="1" t="s">
        <v>12621</v>
      </c>
      <c r="E4666" s="2">
        <v>61</v>
      </c>
      <c r="F4666" s="3">
        <v>9919571.8900000025</v>
      </c>
      <c r="G4666" s="3">
        <v>3028013.4</v>
      </c>
      <c r="H4666" s="4">
        <v>1389861.8399999999</v>
      </c>
      <c r="I4666" s="25"/>
      <c r="J4666" s="26" t="str">
        <f t="shared" si="436"/>
        <v>No</v>
      </c>
      <c r="K4666" s="26" t="str">
        <f t="shared" si="437"/>
        <v>GB</v>
      </c>
      <c r="L4666" s="26" t="str">
        <f t="shared" si="438"/>
        <v>Invalid</v>
      </c>
      <c r="M4666" s="26" t="str">
        <f>IF(OR(ISBLANK(B4666),ISBLANK(C4666),ISBLANK(D4666)),"Missing",IFERROR(VLOOKUP(A4666,'RM Postcodes'!$A:$B,2,0),"Invalid"))</f>
        <v>live</v>
      </c>
      <c r="N4666" s="26" t="str">
        <f t="shared" si="439"/>
        <v>OK</v>
      </c>
      <c r="O4666" s="26" t="str">
        <f t="shared" si="434"/>
        <v>OK</v>
      </c>
    </row>
    <row r="4667" spans="1:15" x14ac:dyDescent="0.2">
      <c r="A4667" s="24" t="str">
        <f t="shared" si="435"/>
        <v>LD8 2</v>
      </c>
      <c r="B4667" s="1" t="s">
        <v>12505</v>
      </c>
      <c r="C4667" s="1" t="s">
        <v>12670</v>
      </c>
      <c r="D4667" s="1" t="s">
        <v>12640</v>
      </c>
      <c r="E4667" s="2">
        <v>74</v>
      </c>
      <c r="F4667" s="3">
        <v>29754720.589999989</v>
      </c>
      <c r="G4667" s="3">
        <v>12266770.309999999</v>
      </c>
      <c r="H4667" s="4">
        <v>2839313.58</v>
      </c>
      <c r="I4667" s="25"/>
      <c r="J4667" s="26" t="str">
        <f t="shared" si="436"/>
        <v>No</v>
      </c>
      <c r="K4667" s="26" t="str">
        <f t="shared" si="437"/>
        <v>GB</v>
      </c>
      <c r="L4667" s="26" t="str">
        <f t="shared" si="438"/>
        <v>Invalid</v>
      </c>
      <c r="M4667" s="26" t="str">
        <f>IF(OR(ISBLANK(B4667),ISBLANK(C4667),ISBLANK(D4667)),"Missing",IFERROR(VLOOKUP(A4667,'RM Postcodes'!$A:$B,2,0),"Invalid"))</f>
        <v>live</v>
      </c>
      <c r="N4667" s="26" t="str">
        <f t="shared" si="439"/>
        <v>OK</v>
      </c>
      <c r="O4667" s="26" t="str">
        <f t="shared" si="434"/>
        <v>OK</v>
      </c>
    </row>
    <row r="4668" spans="1:15" x14ac:dyDescent="0.2">
      <c r="A4668" s="24" t="str">
        <f t="shared" si="435"/>
        <v>LE1 1</v>
      </c>
      <c r="B4668" s="1" t="s">
        <v>12506</v>
      </c>
      <c r="C4668" s="1" t="s">
        <v>12663</v>
      </c>
      <c r="D4668" s="1" t="s">
        <v>12621</v>
      </c>
      <c r="E4668" s="2">
        <v>29</v>
      </c>
      <c r="F4668" s="3">
        <v>1004030.4299999999</v>
      </c>
      <c r="G4668" s="3">
        <v>273845.25</v>
      </c>
      <c r="H4668" s="4">
        <v>76859.89</v>
      </c>
      <c r="I4668" s="25"/>
      <c r="J4668" s="26" t="str">
        <f t="shared" si="436"/>
        <v>No</v>
      </c>
      <c r="K4668" s="26" t="str">
        <f t="shared" si="437"/>
        <v>GB</v>
      </c>
      <c r="L4668" s="26" t="str">
        <f t="shared" si="438"/>
        <v>Invalid</v>
      </c>
      <c r="M4668" s="26" t="str">
        <f>IF(OR(ISBLANK(B4668),ISBLANK(C4668),ISBLANK(D4668)),"Missing",IFERROR(VLOOKUP(A4668,'RM Postcodes'!$A:$B,2,0),"Invalid"))</f>
        <v>live</v>
      </c>
      <c r="N4668" s="26" t="str">
        <f t="shared" si="439"/>
        <v>OK</v>
      </c>
      <c r="O4668" s="26" t="str">
        <f t="shared" si="434"/>
        <v>OK</v>
      </c>
    </row>
    <row r="4669" spans="1:15" x14ac:dyDescent="0.2">
      <c r="A4669" s="24" t="str">
        <f t="shared" si="435"/>
        <v>LE1 2</v>
      </c>
      <c r="B4669" s="1" t="s">
        <v>12506</v>
      </c>
      <c r="C4669" s="1" t="s">
        <v>12663</v>
      </c>
      <c r="D4669" s="1" t="s">
        <v>12640</v>
      </c>
      <c r="E4669" s="2">
        <v>15</v>
      </c>
      <c r="F4669" s="3">
        <v>1343686.84</v>
      </c>
      <c r="G4669" s="3">
        <v>761130.36</v>
      </c>
      <c r="H4669" s="4">
        <v>245833.33</v>
      </c>
      <c r="I4669" s="25"/>
      <c r="J4669" s="26" t="str">
        <f t="shared" si="436"/>
        <v>No</v>
      </c>
      <c r="K4669" s="26" t="str">
        <f t="shared" si="437"/>
        <v>GB</v>
      </c>
      <c r="L4669" s="26" t="str">
        <f t="shared" si="438"/>
        <v>Invalid</v>
      </c>
      <c r="M4669" s="26" t="str">
        <f>IF(OR(ISBLANK(B4669),ISBLANK(C4669),ISBLANK(D4669)),"Missing",IFERROR(VLOOKUP(A4669,'RM Postcodes'!$A:$B,2,0),"Invalid"))</f>
        <v>live</v>
      </c>
      <c r="N4669" s="26" t="str">
        <f t="shared" si="439"/>
        <v>OK</v>
      </c>
      <c r="O4669" s="26" t="str">
        <f t="shared" si="434"/>
        <v>Redact</v>
      </c>
    </row>
    <row r="4670" spans="1:15" x14ac:dyDescent="0.2">
      <c r="A4670" s="24" t="str">
        <f t="shared" si="435"/>
        <v>LE1 3</v>
      </c>
      <c r="B4670" s="1" t="s">
        <v>12506</v>
      </c>
      <c r="C4670" s="1" t="s">
        <v>12663</v>
      </c>
      <c r="D4670" s="1" t="s">
        <v>12629</v>
      </c>
      <c r="E4670" s="2">
        <v>56</v>
      </c>
      <c r="F4670" s="3">
        <v>3611821.1299999994</v>
      </c>
      <c r="G4670" s="3">
        <v>1521000</v>
      </c>
      <c r="H4670" s="4">
        <v>218005.05000000002</v>
      </c>
      <c r="I4670" s="25"/>
      <c r="J4670" s="26" t="str">
        <f t="shared" si="436"/>
        <v>No</v>
      </c>
      <c r="K4670" s="26" t="str">
        <f t="shared" si="437"/>
        <v>GB</v>
      </c>
      <c r="L4670" s="26" t="str">
        <f t="shared" si="438"/>
        <v>Invalid</v>
      </c>
      <c r="M4670" s="26" t="str">
        <f>IF(OR(ISBLANK(B4670),ISBLANK(C4670),ISBLANK(D4670)),"Missing",IFERROR(VLOOKUP(A4670,'RM Postcodes'!$A:$B,2,0),"Invalid"))</f>
        <v>live</v>
      </c>
      <c r="N4670" s="26" t="str">
        <f t="shared" si="439"/>
        <v>OK</v>
      </c>
      <c r="O4670" s="26" t="str">
        <f t="shared" si="434"/>
        <v>OK</v>
      </c>
    </row>
    <row r="4671" spans="1:15" x14ac:dyDescent="0.2">
      <c r="A4671" s="24" t="str">
        <f t="shared" si="435"/>
        <v>LE1 4</v>
      </c>
      <c r="B4671" s="1" t="s">
        <v>12506</v>
      </c>
      <c r="C4671" s="1" t="s">
        <v>12663</v>
      </c>
      <c r="D4671" s="1" t="s">
        <v>12630</v>
      </c>
      <c r="E4671" s="2">
        <v>20</v>
      </c>
      <c r="F4671" s="3">
        <v>1181396.2</v>
      </c>
      <c r="G4671" s="3">
        <v>218842.42</v>
      </c>
      <c r="H4671" s="4">
        <v>134246.31</v>
      </c>
      <c r="I4671" s="25"/>
      <c r="J4671" s="26" t="str">
        <f t="shared" si="436"/>
        <v>No</v>
      </c>
      <c r="K4671" s="26" t="str">
        <f t="shared" si="437"/>
        <v>GB</v>
      </c>
      <c r="L4671" s="26" t="str">
        <f t="shared" si="438"/>
        <v>Invalid</v>
      </c>
      <c r="M4671" s="26" t="str">
        <f>IF(OR(ISBLANK(B4671),ISBLANK(C4671),ISBLANK(D4671)),"Missing",IFERROR(VLOOKUP(A4671,'RM Postcodes'!$A:$B,2,0),"Invalid"))</f>
        <v>live</v>
      </c>
      <c r="N4671" s="26" t="str">
        <f t="shared" si="439"/>
        <v>OK</v>
      </c>
      <c r="O4671" s="26" t="str">
        <f t="shared" si="434"/>
        <v>OK</v>
      </c>
    </row>
    <row r="4672" spans="1:15" x14ac:dyDescent="0.2">
      <c r="A4672" s="24" t="str">
        <f t="shared" si="435"/>
        <v>LE1 5</v>
      </c>
      <c r="B4672" s="1" t="s">
        <v>12506</v>
      </c>
      <c r="C4672" s="1" t="s">
        <v>12663</v>
      </c>
      <c r="D4672" s="1" t="s">
        <v>12625</v>
      </c>
      <c r="E4672" s="2">
        <v>37</v>
      </c>
      <c r="F4672" s="3">
        <v>1408153.91</v>
      </c>
      <c r="G4672" s="3">
        <v>171151.14</v>
      </c>
      <c r="H4672" s="4">
        <v>140816.22</v>
      </c>
      <c r="I4672" s="25"/>
      <c r="J4672" s="26" t="str">
        <f t="shared" si="436"/>
        <v>No</v>
      </c>
      <c r="K4672" s="26" t="str">
        <f t="shared" si="437"/>
        <v>GB</v>
      </c>
      <c r="L4672" s="26" t="str">
        <f t="shared" si="438"/>
        <v>Invalid</v>
      </c>
      <c r="M4672" s="26" t="str">
        <f>IF(OR(ISBLANK(B4672),ISBLANK(C4672),ISBLANK(D4672)),"Missing",IFERROR(VLOOKUP(A4672,'RM Postcodes'!$A:$B,2,0),"Invalid"))</f>
        <v>live</v>
      </c>
      <c r="N4672" s="26" t="str">
        <f t="shared" si="439"/>
        <v>OK</v>
      </c>
      <c r="O4672" s="26" t="str">
        <f t="shared" si="434"/>
        <v>OK</v>
      </c>
    </row>
    <row r="4673" spans="1:15" x14ac:dyDescent="0.2">
      <c r="A4673" s="24" t="str">
        <f t="shared" si="435"/>
        <v>LE1 6</v>
      </c>
      <c r="B4673" s="1" t="s">
        <v>12506</v>
      </c>
      <c r="C4673" s="1" t="s">
        <v>12663</v>
      </c>
      <c r="D4673" s="1" t="s">
        <v>12622</v>
      </c>
      <c r="E4673" s="2">
        <v>23</v>
      </c>
      <c r="F4673" s="3">
        <v>1595954.6600000006</v>
      </c>
      <c r="G4673" s="3">
        <v>924432.22000000009</v>
      </c>
      <c r="H4673" s="4">
        <v>68617.22</v>
      </c>
      <c r="I4673" s="25"/>
      <c r="J4673" s="26" t="str">
        <f t="shared" si="436"/>
        <v>No</v>
      </c>
      <c r="K4673" s="26" t="str">
        <f t="shared" si="437"/>
        <v>GB</v>
      </c>
      <c r="L4673" s="26" t="str">
        <f t="shared" si="438"/>
        <v>Invalid</v>
      </c>
      <c r="M4673" s="26" t="str">
        <f>IF(OR(ISBLANK(B4673),ISBLANK(C4673),ISBLANK(D4673)),"Missing",IFERROR(VLOOKUP(A4673,'RM Postcodes'!$A:$B,2,0),"Invalid"))</f>
        <v>live</v>
      </c>
      <c r="N4673" s="26" t="str">
        <f t="shared" si="439"/>
        <v>OK</v>
      </c>
      <c r="O4673" s="26" t="str">
        <f t="shared" si="434"/>
        <v>Redact</v>
      </c>
    </row>
    <row r="4674" spans="1:15" x14ac:dyDescent="0.2">
      <c r="A4674" s="24" t="str">
        <f t="shared" si="435"/>
        <v>LE1 7</v>
      </c>
      <c r="B4674" s="1" t="s">
        <v>12506</v>
      </c>
      <c r="C4674" s="1" t="s">
        <v>12663</v>
      </c>
      <c r="D4674" s="1" t="s">
        <v>12623</v>
      </c>
      <c r="E4674" s="2">
        <v>16</v>
      </c>
      <c r="F4674" s="3">
        <v>864750.26000000013</v>
      </c>
      <c r="G4674" s="3">
        <v>450648.56</v>
      </c>
      <c r="H4674" s="4">
        <v>50317.399999999994</v>
      </c>
      <c r="I4674" s="25"/>
      <c r="J4674" s="26" t="str">
        <f t="shared" si="436"/>
        <v>No</v>
      </c>
      <c r="K4674" s="26" t="str">
        <f t="shared" si="437"/>
        <v>GB</v>
      </c>
      <c r="L4674" s="26" t="str">
        <f t="shared" si="438"/>
        <v>Invalid</v>
      </c>
      <c r="M4674" s="26" t="str">
        <f>IF(OR(ISBLANK(B4674),ISBLANK(C4674),ISBLANK(D4674)),"Missing",IFERROR(VLOOKUP(A4674,'RM Postcodes'!$A:$B,2,0),"Invalid"))</f>
        <v>live</v>
      </c>
      <c r="N4674" s="26" t="str">
        <f t="shared" si="439"/>
        <v>OK</v>
      </c>
      <c r="O4674" s="26" t="str">
        <f t="shared" si="434"/>
        <v>OK</v>
      </c>
    </row>
    <row r="4675" spans="1:15" x14ac:dyDescent="0.2">
      <c r="A4675" s="24" t="str">
        <f t="shared" si="435"/>
        <v>LE10 0</v>
      </c>
      <c r="B4675" s="1" t="s">
        <v>12506</v>
      </c>
      <c r="C4675" s="1" t="s">
        <v>12620</v>
      </c>
      <c r="D4675" s="1" t="s">
        <v>12632</v>
      </c>
      <c r="E4675" s="2">
        <v>71</v>
      </c>
      <c r="F4675" s="3">
        <v>1775573.6400000001</v>
      </c>
      <c r="G4675" s="3">
        <v>167305.08999999997</v>
      </c>
      <c r="H4675" s="4">
        <v>115361.21</v>
      </c>
      <c r="I4675" s="25"/>
      <c r="J4675" s="26" t="str">
        <f t="shared" si="436"/>
        <v>No</v>
      </c>
      <c r="K4675" s="26" t="str">
        <f t="shared" si="437"/>
        <v>GB</v>
      </c>
      <c r="L4675" s="26" t="str">
        <f t="shared" si="438"/>
        <v>Invalid</v>
      </c>
      <c r="M4675" s="26" t="str">
        <f>IF(OR(ISBLANK(B4675),ISBLANK(C4675),ISBLANK(D4675)),"Missing",IFERROR(VLOOKUP(A4675,'RM Postcodes'!$A:$B,2,0),"Invalid"))</f>
        <v>live</v>
      </c>
      <c r="N4675" s="26" t="str">
        <f t="shared" si="439"/>
        <v>OK</v>
      </c>
      <c r="O4675" s="26" t="str">
        <f t="shared" si="434"/>
        <v>OK</v>
      </c>
    </row>
    <row r="4676" spans="1:15" x14ac:dyDescent="0.2">
      <c r="A4676" s="24" t="str">
        <f t="shared" si="435"/>
        <v>LE10 1</v>
      </c>
      <c r="B4676" s="1" t="s">
        <v>12506</v>
      </c>
      <c r="C4676" s="1" t="s">
        <v>12620</v>
      </c>
      <c r="D4676" s="1" t="s">
        <v>12621</v>
      </c>
      <c r="E4676" s="2">
        <v>92</v>
      </c>
      <c r="F4676" s="3">
        <v>3752920.5900000012</v>
      </c>
      <c r="G4676" s="3">
        <v>408333.37</v>
      </c>
      <c r="H4676" s="4">
        <v>312178.96999999997</v>
      </c>
      <c r="I4676" s="25"/>
      <c r="J4676" s="26" t="str">
        <f t="shared" si="436"/>
        <v>No</v>
      </c>
      <c r="K4676" s="26" t="str">
        <f t="shared" si="437"/>
        <v>GB</v>
      </c>
      <c r="L4676" s="26" t="str">
        <f t="shared" si="438"/>
        <v>Invalid</v>
      </c>
      <c r="M4676" s="26" t="str">
        <f>IF(OR(ISBLANK(B4676),ISBLANK(C4676),ISBLANK(D4676)),"Missing",IFERROR(VLOOKUP(A4676,'RM Postcodes'!$A:$B,2,0),"Invalid"))</f>
        <v>live</v>
      </c>
      <c r="N4676" s="26" t="str">
        <f t="shared" si="439"/>
        <v>OK</v>
      </c>
      <c r="O4676" s="26" t="str">
        <f t="shared" si="434"/>
        <v>OK</v>
      </c>
    </row>
    <row r="4677" spans="1:15" x14ac:dyDescent="0.2">
      <c r="A4677" s="24" t="str">
        <f t="shared" si="435"/>
        <v>LE10 2</v>
      </c>
      <c r="B4677" s="1" t="s">
        <v>12506</v>
      </c>
      <c r="C4677" s="1" t="s">
        <v>12620</v>
      </c>
      <c r="D4677" s="1" t="s">
        <v>12640</v>
      </c>
      <c r="E4677" s="2">
        <v>59</v>
      </c>
      <c r="F4677" s="3">
        <v>1772280.1899999997</v>
      </c>
      <c r="G4677" s="3">
        <v>259732.05</v>
      </c>
      <c r="H4677" s="4">
        <v>219078.94</v>
      </c>
      <c r="I4677" s="25"/>
      <c r="J4677" s="26" t="str">
        <f t="shared" si="436"/>
        <v>No</v>
      </c>
      <c r="K4677" s="26" t="str">
        <f t="shared" si="437"/>
        <v>GB</v>
      </c>
      <c r="L4677" s="26" t="str">
        <f t="shared" si="438"/>
        <v>Invalid</v>
      </c>
      <c r="M4677" s="26" t="str">
        <f>IF(OR(ISBLANK(B4677),ISBLANK(C4677),ISBLANK(D4677)),"Missing",IFERROR(VLOOKUP(A4677,'RM Postcodes'!$A:$B,2,0),"Invalid"))</f>
        <v>live</v>
      </c>
      <c r="N4677" s="26" t="str">
        <f t="shared" si="439"/>
        <v>OK</v>
      </c>
      <c r="O4677" s="26" t="str">
        <f t="shared" ref="O4677:O4740" si="440">IF(COUNT(E4677)=0,"Missing",IF(E4677&lt;=2,"Redact",IF(COUNTIF(F4677:H4677,"&gt;0")&lt;&gt;3,"Error",IF((G4677+H4677)/F4677&lt;60%,"OK","Redact"))))</f>
        <v>OK</v>
      </c>
    </row>
    <row r="4678" spans="1:15" x14ac:dyDescent="0.2">
      <c r="A4678" s="24" t="str">
        <f t="shared" ref="A4678:A4741" si="441">TRIM(B4678)&amp;TRIM(C4678)&amp;" "&amp;TRIM(D4678)</f>
        <v>LE10 3</v>
      </c>
      <c r="B4678" s="1" t="s">
        <v>12506</v>
      </c>
      <c r="C4678" s="1" t="s">
        <v>12620</v>
      </c>
      <c r="D4678" s="1" t="s">
        <v>12629</v>
      </c>
      <c r="E4678" s="2">
        <v>45</v>
      </c>
      <c r="F4678" s="3">
        <v>4266053.6900000023</v>
      </c>
      <c r="G4678" s="3">
        <v>1018333.29</v>
      </c>
      <c r="H4678" s="4">
        <v>610239.4</v>
      </c>
      <c r="I4678" s="25"/>
      <c r="J4678" s="26" t="str">
        <f t="shared" ref="J4678:J4741" si="442">IF(AND(K4678="NI",L4678="OK",M4678="LIVE",N4678="OK",O4678="OK"),"yes NI",IF(AND(K4678="GB",L4678="OK",M4678="LIVE",N4678="OK",O4678="OK"),"Yes","No"))</f>
        <v>No</v>
      </c>
      <c r="K4678" s="26" t="str">
        <f t="shared" ref="K4678:K4741" si="443">IF(ISBLANK(B4678),"Missing",IF(AND(OR(LEN(B4678)=2,LEN(B4678)=1),AND(ISERROR(VALUE(LEFT(B4678,1))),ISERROR(VALUE(RIGHT(B4678,1))))),IF(OR(B4678="GY",B4678="IM",B4678="JE"),"not GB",IF(B4678="BT","NI","GB")),"Invalid"))</f>
        <v>GB</v>
      </c>
      <c r="L4678" s="26" t="str">
        <f t="shared" si="438"/>
        <v>Invalid</v>
      </c>
      <c r="M4678" s="26" t="str">
        <f>IF(OR(ISBLANK(B4678),ISBLANK(C4678),ISBLANK(D4678)),"Missing",IFERROR(VLOOKUP(A4678,'RM Postcodes'!$A:$B,2,0),"Invalid"))</f>
        <v>live</v>
      </c>
      <c r="N4678" s="26" t="str">
        <f t="shared" si="439"/>
        <v>OK</v>
      </c>
      <c r="O4678" s="26" t="str">
        <f t="shared" si="440"/>
        <v>OK</v>
      </c>
    </row>
    <row r="4679" spans="1:15" x14ac:dyDescent="0.2">
      <c r="A4679" s="24" t="str">
        <f t="shared" si="441"/>
        <v>LE11 1</v>
      </c>
      <c r="B4679" s="1" t="s">
        <v>12506</v>
      </c>
      <c r="C4679" s="1" t="s">
        <v>12624</v>
      </c>
      <c r="D4679" s="1" t="s">
        <v>12621</v>
      </c>
      <c r="E4679" s="2">
        <v>78</v>
      </c>
      <c r="F4679" s="3">
        <v>2827703.15</v>
      </c>
      <c r="G4679" s="3">
        <v>354166.7</v>
      </c>
      <c r="H4679" s="4">
        <v>237827.61</v>
      </c>
      <c r="I4679" s="25"/>
      <c r="J4679" s="26" t="str">
        <f t="shared" si="442"/>
        <v>No</v>
      </c>
      <c r="K4679" s="26" t="str">
        <f t="shared" si="443"/>
        <v>GB</v>
      </c>
      <c r="L4679" s="26" t="str">
        <f t="shared" ref="L4679:L4742" si="444">IF(ISBLANK(D4679),"Missing",IF(AND(LEN(D4679)=1,ISNUMBER(VALUE(D4679))),"OK","Invalid"))</f>
        <v>Invalid</v>
      </c>
      <c r="M4679" s="26" t="str">
        <f>IF(OR(ISBLANK(B4679),ISBLANK(C4679),ISBLANK(D4679)),"Missing",IFERROR(VLOOKUP(A4679,'RM Postcodes'!$A:$B,2,0),"Invalid"))</f>
        <v>live</v>
      </c>
      <c r="N4679" s="26" t="str">
        <f t="shared" ref="N4679:N4742" si="445">IF(ISBLANK(E4679),"Missing",IF(E4679&lt;10,"Redact","OK"))</f>
        <v>OK</v>
      </c>
      <c r="O4679" s="26" t="str">
        <f t="shared" si="440"/>
        <v>OK</v>
      </c>
    </row>
    <row r="4680" spans="1:15" x14ac:dyDescent="0.2">
      <c r="A4680" s="24" t="str">
        <f t="shared" si="441"/>
        <v>LE11 2</v>
      </c>
      <c r="B4680" s="1" t="s">
        <v>12506</v>
      </c>
      <c r="C4680" s="1" t="s">
        <v>12624</v>
      </c>
      <c r="D4680" s="1" t="s">
        <v>12640</v>
      </c>
      <c r="E4680" s="2">
        <v>57</v>
      </c>
      <c r="F4680" s="3">
        <v>1471255.93</v>
      </c>
      <c r="G4680" s="3">
        <v>181350.46</v>
      </c>
      <c r="H4680" s="4">
        <v>50486.52</v>
      </c>
      <c r="I4680" s="25"/>
      <c r="J4680" s="26" t="str">
        <f t="shared" si="442"/>
        <v>No</v>
      </c>
      <c r="K4680" s="26" t="str">
        <f t="shared" si="443"/>
        <v>GB</v>
      </c>
      <c r="L4680" s="26" t="str">
        <f t="shared" si="444"/>
        <v>Invalid</v>
      </c>
      <c r="M4680" s="26" t="str">
        <f>IF(OR(ISBLANK(B4680),ISBLANK(C4680),ISBLANK(D4680)),"Missing",IFERROR(VLOOKUP(A4680,'RM Postcodes'!$A:$B,2,0),"Invalid"))</f>
        <v>live</v>
      </c>
      <c r="N4680" s="26" t="str">
        <f t="shared" si="445"/>
        <v>OK</v>
      </c>
      <c r="O4680" s="26" t="str">
        <f t="shared" si="440"/>
        <v>OK</v>
      </c>
    </row>
    <row r="4681" spans="1:15" x14ac:dyDescent="0.2">
      <c r="A4681" s="24" t="str">
        <f t="shared" si="441"/>
        <v>LE11 3</v>
      </c>
      <c r="B4681" s="1" t="s">
        <v>12506</v>
      </c>
      <c r="C4681" s="1" t="s">
        <v>12624</v>
      </c>
      <c r="D4681" s="1" t="s">
        <v>12629</v>
      </c>
      <c r="E4681" s="2">
        <v>50</v>
      </c>
      <c r="F4681" s="3">
        <v>1671171.4499999995</v>
      </c>
      <c r="G4681" s="3">
        <v>135925.51999999999</v>
      </c>
      <c r="H4681" s="4">
        <v>126695.84</v>
      </c>
      <c r="I4681" s="25"/>
      <c r="J4681" s="26" t="str">
        <f t="shared" si="442"/>
        <v>No</v>
      </c>
      <c r="K4681" s="26" t="str">
        <f t="shared" si="443"/>
        <v>GB</v>
      </c>
      <c r="L4681" s="26" t="str">
        <f t="shared" si="444"/>
        <v>Invalid</v>
      </c>
      <c r="M4681" s="26" t="str">
        <f>IF(OR(ISBLANK(B4681),ISBLANK(C4681),ISBLANK(D4681)),"Missing",IFERROR(VLOOKUP(A4681,'RM Postcodes'!$A:$B,2,0),"Invalid"))</f>
        <v>live</v>
      </c>
      <c r="N4681" s="26" t="str">
        <f t="shared" si="445"/>
        <v>OK</v>
      </c>
      <c r="O4681" s="26" t="str">
        <f t="shared" si="440"/>
        <v>OK</v>
      </c>
    </row>
    <row r="4682" spans="1:15" x14ac:dyDescent="0.2">
      <c r="A4682" s="24" t="str">
        <f t="shared" si="441"/>
        <v>LE11 4</v>
      </c>
      <c r="B4682" s="1" t="s">
        <v>12506</v>
      </c>
      <c r="C4682" s="1" t="s">
        <v>12624</v>
      </c>
      <c r="D4682" s="1" t="s">
        <v>12630</v>
      </c>
      <c r="E4682" s="2">
        <v>26</v>
      </c>
      <c r="F4682" s="3">
        <v>859931.39000000013</v>
      </c>
      <c r="G4682" s="3">
        <v>226354.44</v>
      </c>
      <c r="H4682" s="4">
        <v>138452.87</v>
      </c>
      <c r="I4682" s="25"/>
      <c r="J4682" s="26" t="str">
        <f t="shared" si="442"/>
        <v>No</v>
      </c>
      <c r="K4682" s="26" t="str">
        <f t="shared" si="443"/>
        <v>GB</v>
      </c>
      <c r="L4682" s="26" t="str">
        <f t="shared" si="444"/>
        <v>Invalid</v>
      </c>
      <c r="M4682" s="26" t="str">
        <f>IF(OR(ISBLANK(B4682),ISBLANK(C4682),ISBLANK(D4682)),"Missing",IFERROR(VLOOKUP(A4682,'RM Postcodes'!$A:$B,2,0),"Invalid"))</f>
        <v>live</v>
      </c>
      <c r="N4682" s="26" t="str">
        <f t="shared" si="445"/>
        <v>OK</v>
      </c>
      <c r="O4682" s="26" t="str">
        <f t="shared" si="440"/>
        <v>OK</v>
      </c>
    </row>
    <row r="4683" spans="1:15" x14ac:dyDescent="0.2">
      <c r="A4683" s="24" t="str">
        <f t="shared" si="441"/>
        <v>LE11 5</v>
      </c>
      <c r="B4683" s="1" t="s">
        <v>12506</v>
      </c>
      <c r="C4683" s="1" t="s">
        <v>12624</v>
      </c>
      <c r="D4683" s="1" t="s">
        <v>12625</v>
      </c>
      <c r="E4683" s="2">
        <v>57</v>
      </c>
      <c r="F4683" s="3">
        <v>7812055.3600000013</v>
      </c>
      <c r="G4683" s="3">
        <v>1447422.79</v>
      </c>
      <c r="H4683" s="4">
        <v>1354851.09</v>
      </c>
      <c r="I4683" s="25"/>
      <c r="J4683" s="26" t="str">
        <f t="shared" si="442"/>
        <v>No</v>
      </c>
      <c r="K4683" s="26" t="str">
        <f t="shared" si="443"/>
        <v>GB</v>
      </c>
      <c r="L4683" s="26" t="str">
        <f t="shared" si="444"/>
        <v>Invalid</v>
      </c>
      <c r="M4683" s="26" t="str">
        <f>IF(OR(ISBLANK(B4683),ISBLANK(C4683),ISBLANK(D4683)),"Missing",IFERROR(VLOOKUP(A4683,'RM Postcodes'!$A:$B,2,0),"Invalid"))</f>
        <v>live</v>
      </c>
      <c r="N4683" s="26" t="str">
        <f t="shared" si="445"/>
        <v>OK</v>
      </c>
      <c r="O4683" s="26" t="str">
        <f t="shared" si="440"/>
        <v>OK</v>
      </c>
    </row>
    <row r="4684" spans="1:15" x14ac:dyDescent="0.2">
      <c r="A4684" s="24" t="str">
        <f t="shared" si="441"/>
        <v>LE11 8</v>
      </c>
      <c r="B4684" s="1" t="s">
        <v>12506</v>
      </c>
      <c r="C4684" s="1" t="s">
        <v>12624</v>
      </c>
      <c r="D4684" s="1" t="s">
        <v>12626</v>
      </c>
      <c r="E4684" s="2">
        <v>1</v>
      </c>
      <c r="F4684" s="3">
        <v>19846.419999999998</v>
      </c>
      <c r="G4684" s="3">
        <v>19846.419999999998</v>
      </c>
      <c r="H4684" s="4">
        <v>0</v>
      </c>
      <c r="I4684" s="25"/>
      <c r="J4684" s="26" t="str">
        <f t="shared" si="442"/>
        <v>No</v>
      </c>
      <c r="K4684" s="26" t="str">
        <f t="shared" si="443"/>
        <v>GB</v>
      </c>
      <c r="L4684" s="26" t="str">
        <f t="shared" si="444"/>
        <v>Invalid</v>
      </c>
      <c r="M4684" s="26" t="str">
        <f>IF(OR(ISBLANK(B4684),ISBLANK(C4684),ISBLANK(D4684)),"Missing",IFERROR(VLOOKUP(A4684,'RM Postcodes'!$A:$B,2,0),"Invalid"))</f>
        <v>Invalid</v>
      </c>
      <c r="N4684" s="26" t="str">
        <f t="shared" si="445"/>
        <v>Redact</v>
      </c>
      <c r="O4684" s="26" t="str">
        <f t="shared" si="440"/>
        <v>Redact</v>
      </c>
    </row>
    <row r="4685" spans="1:15" x14ac:dyDescent="0.2">
      <c r="A4685" s="24" t="str">
        <f t="shared" si="441"/>
        <v>LE12 5</v>
      </c>
      <c r="B4685" s="1" t="s">
        <v>12506</v>
      </c>
      <c r="C4685" s="1" t="s">
        <v>12628</v>
      </c>
      <c r="D4685" s="1" t="s">
        <v>12625</v>
      </c>
      <c r="E4685" s="2">
        <v>46</v>
      </c>
      <c r="F4685" s="3">
        <v>4730278.540000001</v>
      </c>
      <c r="G4685" s="3">
        <v>1473951.6199999999</v>
      </c>
      <c r="H4685" s="4">
        <v>1013512.44</v>
      </c>
      <c r="I4685" s="25"/>
      <c r="J4685" s="26" t="str">
        <f t="shared" si="442"/>
        <v>No</v>
      </c>
      <c r="K4685" s="26" t="str">
        <f t="shared" si="443"/>
        <v>GB</v>
      </c>
      <c r="L4685" s="26" t="str">
        <f t="shared" si="444"/>
        <v>Invalid</v>
      </c>
      <c r="M4685" s="26" t="str">
        <f>IF(OR(ISBLANK(B4685),ISBLANK(C4685),ISBLANK(D4685)),"Missing",IFERROR(VLOOKUP(A4685,'RM Postcodes'!$A:$B,2,0),"Invalid"))</f>
        <v>live</v>
      </c>
      <c r="N4685" s="26" t="str">
        <f t="shared" si="445"/>
        <v>OK</v>
      </c>
      <c r="O4685" s="26" t="str">
        <f t="shared" si="440"/>
        <v>OK</v>
      </c>
    </row>
    <row r="4686" spans="1:15" x14ac:dyDescent="0.2">
      <c r="A4686" s="24" t="str">
        <f t="shared" si="441"/>
        <v>LE12 6</v>
      </c>
      <c r="B4686" s="1" t="s">
        <v>12506</v>
      </c>
      <c r="C4686" s="1" t="s">
        <v>12628</v>
      </c>
      <c r="D4686" s="1" t="s">
        <v>12622</v>
      </c>
      <c r="E4686" s="2">
        <v>44</v>
      </c>
      <c r="F4686" s="3">
        <v>5688752.9699999997</v>
      </c>
      <c r="G4686" s="3">
        <v>1177398.02</v>
      </c>
      <c r="H4686" s="4">
        <v>1000372.04</v>
      </c>
      <c r="I4686" s="25"/>
      <c r="J4686" s="26" t="str">
        <f t="shared" si="442"/>
        <v>No</v>
      </c>
      <c r="K4686" s="26" t="str">
        <f t="shared" si="443"/>
        <v>GB</v>
      </c>
      <c r="L4686" s="26" t="str">
        <f t="shared" si="444"/>
        <v>Invalid</v>
      </c>
      <c r="M4686" s="26" t="str">
        <f>IF(OR(ISBLANK(B4686),ISBLANK(C4686),ISBLANK(D4686)),"Missing",IFERROR(VLOOKUP(A4686,'RM Postcodes'!$A:$B,2,0),"Invalid"))</f>
        <v>live</v>
      </c>
      <c r="N4686" s="26" t="str">
        <f t="shared" si="445"/>
        <v>OK</v>
      </c>
      <c r="O4686" s="26" t="str">
        <f t="shared" si="440"/>
        <v>OK</v>
      </c>
    </row>
    <row r="4687" spans="1:15" x14ac:dyDescent="0.2">
      <c r="A4687" s="24" t="str">
        <f t="shared" si="441"/>
        <v>LE12 7</v>
      </c>
      <c r="B4687" s="1" t="s">
        <v>12506</v>
      </c>
      <c r="C4687" s="1" t="s">
        <v>12628</v>
      </c>
      <c r="D4687" s="1" t="s">
        <v>12623</v>
      </c>
      <c r="E4687" s="2">
        <v>74</v>
      </c>
      <c r="F4687" s="3">
        <v>4359630.4799999995</v>
      </c>
      <c r="G4687" s="3">
        <v>2938723.65</v>
      </c>
      <c r="H4687" s="4">
        <v>104320.6</v>
      </c>
      <c r="I4687" s="25"/>
      <c r="J4687" s="26" t="str">
        <f t="shared" si="442"/>
        <v>No</v>
      </c>
      <c r="K4687" s="26" t="str">
        <f t="shared" si="443"/>
        <v>GB</v>
      </c>
      <c r="L4687" s="26" t="str">
        <f t="shared" si="444"/>
        <v>Invalid</v>
      </c>
      <c r="M4687" s="26" t="str">
        <f>IF(OR(ISBLANK(B4687),ISBLANK(C4687),ISBLANK(D4687)),"Missing",IFERROR(VLOOKUP(A4687,'RM Postcodes'!$A:$B,2,0),"Invalid"))</f>
        <v>live</v>
      </c>
      <c r="N4687" s="26" t="str">
        <f t="shared" si="445"/>
        <v>OK</v>
      </c>
      <c r="O4687" s="26" t="str">
        <f t="shared" si="440"/>
        <v>Redact</v>
      </c>
    </row>
    <row r="4688" spans="1:15" x14ac:dyDescent="0.2">
      <c r="A4688" s="24" t="str">
        <f t="shared" si="441"/>
        <v>LE12 8</v>
      </c>
      <c r="B4688" s="1" t="s">
        <v>12506</v>
      </c>
      <c r="C4688" s="1" t="s">
        <v>12628</v>
      </c>
      <c r="D4688" s="1" t="s">
        <v>12626</v>
      </c>
      <c r="E4688" s="2">
        <v>68</v>
      </c>
      <c r="F4688" s="3">
        <v>6246890.0800000047</v>
      </c>
      <c r="G4688" s="3">
        <v>1463676.34</v>
      </c>
      <c r="H4688" s="4">
        <v>1391764.14</v>
      </c>
      <c r="I4688" s="25"/>
      <c r="J4688" s="26" t="str">
        <f t="shared" si="442"/>
        <v>No</v>
      </c>
      <c r="K4688" s="26" t="str">
        <f t="shared" si="443"/>
        <v>GB</v>
      </c>
      <c r="L4688" s="26" t="str">
        <f t="shared" si="444"/>
        <v>Invalid</v>
      </c>
      <c r="M4688" s="26" t="str">
        <f>IF(OR(ISBLANK(B4688),ISBLANK(C4688),ISBLANK(D4688)),"Missing",IFERROR(VLOOKUP(A4688,'RM Postcodes'!$A:$B,2,0),"Invalid"))</f>
        <v>live</v>
      </c>
      <c r="N4688" s="26" t="str">
        <f t="shared" si="445"/>
        <v>OK</v>
      </c>
      <c r="O4688" s="26" t="str">
        <f t="shared" si="440"/>
        <v>OK</v>
      </c>
    </row>
    <row r="4689" spans="1:15" x14ac:dyDescent="0.2">
      <c r="A4689" s="24" t="str">
        <f t="shared" si="441"/>
        <v>LE12 9</v>
      </c>
      <c r="B4689" s="1" t="s">
        <v>12506</v>
      </c>
      <c r="C4689" s="1" t="s">
        <v>12628</v>
      </c>
      <c r="D4689" s="1" t="s">
        <v>12627</v>
      </c>
      <c r="E4689" s="2">
        <v>53</v>
      </c>
      <c r="F4689" s="3">
        <v>4466210.12</v>
      </c>
      <c r="G4689" s="3">
        <v>1553968.1</v>
      </c>
      <c r="H4689" s="4">
        <v>1183380.58</v>
      </c>
      <c r="I4689" s="25"/>
      <c r="J4689" s="26" t="str">
        <f t="shared" si="442"/>
        <v>No</v>
      </c>
      <c r="K4689" s="26" t="str">
        <f t="shared" si="443"/>
        <v>GB</v>
      </c>
      <c r="L4689" s="26" t="str">
        <f t="shared" si="444"/>
        <v>Invalid</v>
      </c>
      <c r="M4689" s="26" t="str">
        <f>IF(OR(ISBLANK(B4689),ISBLANK(C4689),ISBLANK(D4689)),"Missing",IFERROR(VLOOKUP(A4689,'RM Postcodes'!$A:$B,2,0),"Invalid"))</f>
        <v>live</v>
      </c>
      <c r="N4689" s="26" t="str">
        <f t="shared" si="445"/>
        <v>OK</v>
      </c>
      <c r="O4689" s="26" t="str">
        <f t="shared" si="440"/>
        <v>Redact</v>
      </c>
    </row>
    <row r="4690" spans="1:15" x14ac:dyDescent="0.2">
      <c r="A4690" s="24" t="str">
        <f t="shared" si="441"/>
        <v>LE13 0</v>
      </c>
      <c r="B4690" s="1" t="s">
        <v>12506</v>
      </c>
      <c r="C4690" s="1" t="s">
        <v>12631</v>
      </c>
      <c r="D4690" s="1" t="s">
        <v>12632</v>
      </c>
      <c r="E4690" s="2">
        <v>66</v>
      </c>
      <c r="F4690" s="3">
        <v>5996401.2699999958</v>
      </c>
      <c r="G4690" s="3">
        <v>1800449.71</v>
      </c>
      <c r="H4690" s="4">
        <v>1115683.22</v>
      </c>
      <c r="I4690" s="25"/>
      <c r="J4690" s="26" t="str">
        <f t="shared" si="442"/>
        <v>No</v>
      </c>
      <c r="K4690" s="26" t="str">
        <f t="shared" si="443"/>
        <v>GB</v>
      </c>
      <c r="L4690" s="26" t="str">
        <f t="shared" si="444"/>
        <v>Invalid</v>
      </c>
      <c r="M4690" s="26" t="str">
        <f>IF(OR(ISBLANK(B4690),ISBLANK(C4690),ISBLANK(D4690)),"Missing",IFERROR(VLOOKUP(A4690,'RM Postcodes'!$A:$B,2,0),"Invalid"))</f>
        <v>live</v>
      </c>
      <c r="N4690" s="26" t="str">
        <f t="shared" si="445"/>
        <v>OK</v>
      </c>
      <c r="O4690" s="26" t="str">
        <f t="shared" si="440"/>
        <v>OK</v>
      </c>
    </row>
    <row r="4691" spans="1:15" x14ac:dyDescent="0.2">
      <c r="A4691" s="24" t="str">
        <f t="shared" si="441"/>
        <v>LE13 1</v>
      </c>
      <c r="B4691" s="1" t="s">
        <v>12506</v>
      </c>
      <c r="C4691" s="1" t="s">
        <v>12631</v>
      </c>
      <c r="D4691" s="1" t="s">
        <v>12621</v>
      </c>
      <c r="E4691" s="2">
        <v>42</v>
      </c>
      <c r="F4691" s="3">
        <v>1756938.0500000005</v>
      </c>
      <c r="G4691" s="3">
        <v>514416.63</v>
      </c>
      <c r="H4691" s="4">
        <v>267838.31</v>
      </c>
      <c r="I4691" s="25"/>
      <c r="J4691" s="26" t="str">
        <f t="shared" si="442"/>
        <v>No</v>
      </c>
      <c r="K4691" s="26" t="str">
        <f t="shared" si="443"/>
        <v>GB</v>
      </c>
      <c r="L4691" s="26" t="str">
        <f t="shared" si="444"/>
        <v>Invalid</v>
      </c>
      <c r="M4691" s="26" t="str">
        <f>IF(OR(ISBLANK(B4691),ISBLANK(C4691),ISBLANK(D4691)),"Missing",IFERROR(VLOOKUP(A4691,'RM Postcodes'!$A:$B,2,0),"Invalid"))</f>
        <v>live</v>
      </c>
      <c r="N4691" s="26" t="str">
        <f t="shared" si="445"/>
        <v>OK</v>
      </c>
      <c r="O4691" s="26" t="str">
        <f t="shared" si="440"/>
        <v>OK</v>
      </c>
    </row>
    <row r="4692" spans="1:15" x14ac:dyDescent="0.2">
      <c r="A4692" s="24" t="str">
        <f t="shared" si="441"/>
        <v>LE13 3</v>
      </c>
      <c r="B4692" s="1" t="s">
        <v>12506</v>
      </c>
      <c r="C4692" s="1" t="s">
        <v>12631</v>
      </c>
      <c r="D4692" s="1" t="s">
        <v>12629</v>
      </c>
      <c r="E4692" s="2">
        <v>1</v>
      </c>
      <c r="F4692" s="3">
        <v>28746.57</v>
      </c>
      <c r="G4692" s="3">
        <v>28746.57</v>
      </c>
      <c r="H4692" s="4">
        <v>0</v>
      </c>
      <c r="I4692" s="25"/>
      <c r="J4692" s="26" t="str">
        <f t="shared" si="442"/>
        <v>No</v>
      </c>
      <c r="K4692" s="26" t="str">
        <f t="shared" si="443"/>
        <v>GB</v>
      </c>
      <c r="L4692" s="26" t="str">
        <f t="shared" si="444"/>
        <v>Invalid</v>
      </c>
      <c r="M4692" s="26" t="str">
        <f>IF(OR(ISBLANK(B4692),ISBLANK(C4692),ISBLANK(D4692)),"Missing",IFERROR(VLOOKUP(A4692,'RM Postcodes'!$A:$B,2,0),"Invalid"))</f>
        <v>Invalid</v>
      </c>
      <c r="N4692" s="26" t="str">
        <f t="shared" si="445"/>
        <v>Redact</v>
      </c>
      <c r="O4692" s="26" t="str">
        <f t="shared" si="440"/>
        <v>Redact</v>
      </c>
    </row>
    <row r="4693" spans="1:15" x14ac:dyDescent="0.2">
      <c r="A4693" s="24" t="str">
        <f t="shared" si="441"/>
        <v>LE14 1</v>
      </c>
      <c r="B4693" s="1" t="s">
        <v>12506</v>
      </c>
      <c r="C4693" s="1" t="s">
        <v>12633</v>
      </c>
      <c r="D4693" s="1" t="s">
        <v>12621</v>
      </c>
      <c r="E4693" s="2">
        <v>1</v>
      </c>
      <c r="F4693" s="3">
        <v>17469.97</v>
      </c>
      <c r="G4693" s="3">
        <v>17469.97</v>
      </c>
      <c r="H4693" s="4">
        <v>0</v>
      </c>
      <c r="I4693" s="25"/>
      <c r="J4693" s="26" t="str">
        <f t="shared" si="442"/>
        <v>No</v>
      </c>
      <c r="K4693" s="26" t="str">
        <f t="shared" si="443"/>
        <v>GB</v>
      </c>
      <c r="L4693" s="26" t="str">
        <f t="shared" si="444"/>
        <v>Invalid</v>
      </c>
      <c r="M4693" s="26" t="str">
        <f>IF(OR(ISBLANK(B4693),ISBLANK(C4693),ISBLANK(D4693)),"Missing",IFERROR(VLOOKUP(A4693,'RM Postcodes'!$A:$B,2,0),"Invalid"))</f>
        <v>Invalid</v>
      </c>
      <c r="N4693" s="26" t="str">
        <f t="shared" si="445"/>
        <v>Redact</v>
      </c>
      <c r="O4693" s="26" t="str">
        <f t="shared" si="440"/>
        <v>Redact</v>
      </c>
    </row>
    <row r="4694" spans="1:15" x14ac:dyDescent="0.2">
      <c r="A4694" s="24" t="str">
        <f t="shared" si="441"/>
        <v>LE14 2</v>
      </c>
      <c r="B4694" s="1" t="s">
        <v>12506</v>
      </c>
      <c r="C4694" s="1" t="s">
        <v>12633</v>
      </c>
      <c r="D4694" s="1" t="s">
        <v>12640</v>
      </c>
      <c r="E4694" s="2">
        <v>71</v>
      </c>
      <c r="F4694" s="3">
        <v>17658437.110000003</v>
      </c>
      <c r="G4694" s="3">
        <v>3632353.94</v>
      </c>
      <c r="H4694" s="4">
        <v>2716151.37</v>
      </c>
      <c r="I4694" s="25"/>
      <c r="J4694" s="26" t="str">
        <f t="shared" si="442"/>
        <v>No</v>
      </c>
      <c r="K4694" s="26" t="str">
        <f t="shared" si="443"/>
        <v>GB</v>
      </c>
      <c r="L4694" s="26" t="str">
        <f t="shared" si="444"/>
        <v>Invalid</v>
      </c>
      <c r="M4694" s="26" t="str">
        <f>IF(OR(ISBLANK(B4694),ISBLANK(C4694),ISBLANK(D4694)),"Missing",IFERROR(VLOOKUP(A4694,'RM Postcodes'!$A:$B,2,0),"Invalid"))</f>
        <v>live</v>
      </c>
      <c r="N4694" s="26" t="str">
        <f t="shared" si="445"/>
        <v>OK</v>
      </c>
      <c r="O4694" s="26" t="str">
        <f t="shared" si="440"/>
        <v>OK</v>
      </c>
    </row>
    <row r="4695" spans="1:15" x14ac:dyDescent="0.2">
      <c r="A4695" s="24" t="str">
        <f t="shared" si="441"/>
        <v>LE14 3</v>
      </c>
      <c r="B4695" s="1" t="s">
        <v>12506</v>
      </c>
      <c r="C4695" s="1" t="s">
        <v>12633</v>
      </c>
      <c r="D4695" s="1" t="s">
        <v>12629</v>
      </c>
      <c r="E4695" s="2">
        <v>51</v>
      </c>
      <c r="F4695" s="3">
        <v>13908628.030000011</v>
      </c>
      <c r="G4695" s="3">
        <v>4208824.1100000003</v>
      </c>
      <c r="H4695" s="4">
        <v>2731474.91</v>
      </c>
      <c r="I4695" s="25"/>
      <c r="J4695" s="26" t="str">
        <f t="shared" si="442"/>
        <v>No</v>
      </c>
      <c r="K4695" s="26" t="str">
        <f t="shared" si="443"/>
        <v>GB</v>
      </c>
      <c r="L4695" s="26" t="str">
        <f t="shared" si="444"/>
        <v>Invalid</v>
      </c>
      <c r="M4695" s="26" t="str">
        <f>IF(OR(ISBLANK(B4695),ISBLANK(C4695),ISBLANK(D4695)),"Missing",IFERROR(VLOOKUP(A4695,'RM Postcodes'!$A:$B,2,0),"Invalid"))</f>
        <v>live</v>
      </c>
      <c r="N4695" s="26" t="str">
        <f t="shared" si="445"/>
        <v>OK</v>
      </c>
      <c r="O4695" s="26" t="str">
        <f t="shared" si="440"/>
        <v>OK</v>
      </c>
    </row>
    <row r="4696" spans="1:15" x14ac:dyDescent="0.2">
      <c r="A4696" s="24" t="str">
        <f t="shared" si="441"/>
        <v>LE14 4</v>
      </c>
      <c r="B4696" s="1" t="s">
        <v>12506</v>
      </c>
      <c r="C4696" s="1" t="s">
        <v>12633</v>
      </c>
      <c r="D4696" s="1" t="s">
        <v>12630</v>
      </c>
      <c r="E4696" s="2">
        <v>64</v>
      </c>
      <c r="F4696" s="3">
        <v>8487138.4200000018</v>
      </c>
      <c r="G4696" s="3">
        <v>1870526.5100000002</v>
      </c>
      <c r="H4696" s="4">
        <v>1712616.0699999998</v>
      </c>
      <c r="I4696" s="25"/>
      <c r="J4696" s="26" t="str">
        <f t="shared" si="442"/>
        <v>No</v>
      </c>
      <c r="K4696" s="26" t="str">
        <f t="shared" si="443"/>
        <v>GB</v>
      </c>
      <c r="L4696" s="26" t="str">
        <f t="shared" si="444"/>
        <v>Invalid</v>
      </c>
      <c r="M4696" s="26" t="str">
        <f>IF(OR(ISBLANK(B4696),ISBLANK(C4696),ISBLANK(D4696)),"Missing",IFERROR(VLOOKUP(A4696,'RM Postcodes'!$A:$B,2,0),"Invalid"))</f>
        <v>live</v>
      </c>
      <c r="N4696" s="26" t="str">
        <f t="shared" si="445"/>
        <v>OK</v>
      </c>
      <c r="O4696" s="26" t="str">
        <f t="shared" si="440"/>
        <v>OK</v>
      </c>
    </row>
    <row r="4697" spans="1:15" x14ac:dyDescent="0.2">
      <c r="A4697" s="24" t="str">
        <f t="shared" si="441"/>
        <v>LE15 6</v>
      </c>
      <c r="B4697" s="1" t="s">
        <v>12506</v>
      </c>
      <c r="C4697" s="1" t="s">
        <v>12634</v>
      </c>
      <c r="D4697" s="1" t="s">
        <v>12622</v>
      </c>
      <c r="E4697" s="2">
        <v>71</v>
      </c>
      <c r="F4697" s="3">
        <v>3371831.399999998</v>
      </c>
      <c r="G4697" s="3">
        <v>636457.74</v>
      </c>
      <c r="H4697" s="4">
        <v>405412.15</v>
      </c>
      <c r="I4697" s="25"/>
      <c r="J4697" s="26" t="str">
        <f t="shared" si="442"/>
        <v>No</v>
      </c>
      <c r="K4697" s="26" t="str">
        <f t="shared" si="443"/>
        <v>GB</v>
      </c>
      <c r="L4697" s="26" t="str">
        <f t="shared" si="444"/>
        <v>Invalid</v>
      </c>
      <c r="M4697" s="26" t="str">
        <f>IF(OR(ISBLANK(B4697),ISBLANK(C4697),ISBLANK(D4697)),"Missing",IFERROR(VLOOKUP(A4697,'RM Postcodes'!$A:$B,2,0),"Invalid"))</f>
        <v>live</v>
      </c>
      <c r="N4697" s="26" t="str">
        <f t="shared" si="445"/>
        <v>OK</v>
      </c>
      <c r="O4697" s="26" t="str">
        <f t="shared" si="440"/>
        <v>OK</v>
      </c>
    </row>
    <row r="4698" spans="1:15" x14ac:dyDescent="0.2">
      <c r="A4698" s="24" t="str">
        <f t="shared" si="441"/>
        <v>LE15 7</v>
      </c>
      <c r="B4698" s="1" t="s">
        <v>12506</v>
      </c>
      <c r="C4698" s="1" t="s">
        <v>12634</v>
      </c>
      <c r="D4698" s="1" t="s">
        <v>12623</v>
      </c>
      <c r="E4698" s="2">
        <v>62</v>
      </c>
      <c r="F4698" s="3">
        <v>3002004.76</v>
      </c>
      <c r="G4698" s="3">
        <v>449955.21</v>
      </c>
      <c r="H4698" s="4">
        <v>380989.24</v>
      </c>
      <c r="I4698" s="25"/>
      <c r="J4698" s="26" t="str">
        <f t="shared" si="442"/>
        <v>No</v>
      </c>
      <c r="K4698" s="26" t="str">
        <f t="shared" si="443"/>
        <v>GB</v>
      </c>
      <c r="L4698" s="26" t="str">
        <f t="shared" si="444"/>
        <v>Invalid</v>
      </c>
      <c r="M4698" s="26" t="str">
        <f>IF(OR(ISBLANK(B4698),ISBLANK(C4698),ISBLANK(D4698)),"Missing",IFERROR(VLOOKUP(A4698,'RM Postcodes'!$A:$B,2,0),"Invalid"))</f>
        <v>live</v>
      </c>
      <c r="N4698" s="26" t="str">
        <f t="shared" si="445"/>
        <v>OK</v>
      </c>
      <c r="O4698" s="26" t="str">
        <f t="shared" si="440"/>
        <v>OK</v>
      </c>
    </row>
    <row r="4699" spans="1:15" x14ac:dyDescent="0.2">
      <c r="A4699" s="24" t="str">
        <f t="shared" si="441"/>
        <v>LE15 8</v>
      </c>
      <c r="B4699" s="1" t="s">
        <v>12506</v>
      </c>
      <c r="C4699" s="1" t="s">
        <v>12634</v>
      </c>
      <c r="D4699" s="1" t="s">
        <v>12626</v>
      </c>
      <c r="E4699" s="2">
        <v>40</v>
      </c>
      <c r="F4699" s="3">
        <v>2924649.27</v>
      </c>
      <c r="G4699" s="3">
        <v>864428.78</v>
      </c>
      <c r="H4699" s="4">
        <v>451079.99</v>
      </c>
      <c r="I4699" s="25"/>
      <c r="J4699" s="26" t="str">
        <f t="shared" si="442"/>
        <v>No</v>
      </c>
      <c r="K4699" s="26" t="str">
        <f t="shared" si="443"/>
        <v>GB</v>
      </c>
      <c r="L4699" s="26" t="str">
        <f t="shared" si="444"/>
        <v>Invalid</v>
      </c>
      <c r="M4699" s="26" t="str">
        <f>IF(OR(ISBLANK(B4699),ISBLANK(C4699),ISBLANK(D4699)),"Missing",IFERROR(VLOOKUP(A4699,'RM Postcodes'!$A:$B,2,0),"Invalid"))</f>
        <v>live</v>
      </c>
      <c r="N4699" s="26" t="str">
        <f t="shared" si="445"/>
        <v>OK</v>
      </c>
      <c r="O4699" s="26" t="str">
        <f t="shared" si="440"/>
        <v>OK</v>
      </c>
    </row>
    <row r="4700" spans="1:15" x14ac:dyDescent="0.2">
      <c r="A4700" s="24" t="str">
        <f t="shared" si="441"/>
        <v>LE15 9</v>
      </c>
      <c r="B4700" s="1" t="s">
        <v>12506</v>
      </c>
      <c r="C4700" s="1" t="s">
        <v>12634</v>
      </c>
      <c r="D4700" s="1" t="s">
        <v>12627</v>
      </c>
      <c r="E4700" s="2">
        <v>57</v>
      </c>
      <c r="F4700" s="3">
        <v>4735696.209999999</v>
      </c>
      <c r="G4700" s="3">
        <v>2478463.83</v>
      </c>
      <c r="H4700" s="4">
        <v>907461.57000000007</v>
      </c>
      <c r="I4700" s="25"/>
      <c r="J4700" s="26" t="str">
        <f t="shared" si="442"/>
        <v>No</v>
      </c>
      <c r="K4700" s="26" t="str">
        <f t="shared" si="443"/>
        <v>GB</v>
      </c>
      <c r="L4700" s="26" t="str">
        <f t="shared" si="444"/>
        <v>Invalid</v>
      </c>
      <c r="M4700" s="26" t="str">
        <f>IF(OR(ISBLANK(B4700),ISBLANK(C4700),ISBLANK(D4700)),"Missing",IFERROR(VLOOKUP(A4700,'RM Postcodes'!$A:$B,2,0),"Invalid"))</f>
        <v>live</v>
      </c>
      <c r="N4700" s="26" t="str">
        <f t="shared" si="445"/>
        <v>OK</v>
      </c>
      <c r="O4700" s="26" t="str">
        <f t="shared" si="440"/>
        <v>Redact</v>
      </c>
    </row>
    <row r="4701" spans="1:15" x14ac:dyDescent="0.2">
      <c r="A4701" s="24" t="str">
        <f t="shared" si="441"/>
        <v>LE16 7</v>
      </c>
      <c r="B4701" s="1" t="s">
        <v>12506</v>
      </c>
      <c r="C4701" s="1" t="s">
        <v>12635</v>
      </c>
      <c r="D4701" s="1" t="s">
        <v>12623</v>
      </c>
      <c r="E4701" s="2">
        <v>97</v>
      </c>
      <c r="F4701" s="3">
        <v>5417061.2500000037</v>
      </c>
      <c r="G4701" s="3">
        <v>1145852.3600000001</v>
      </c>
      <c r="H4701" s="4">
        <v>381153.73</v>
      </c>
      <c r="I4701" s="25"/>
      <c r="J4701" s="26" t="str">
        <f t="shared" si="442"/>
        <v>No</v>
      </c>
      <c r="K4701" s="26" t="str">
        <f t="shared" si="443"/>
        <v>GB</v>
      </c>
      <c r="L4701" s="26" t="str">
        <f t="shared" si="444"/>
        <v>Invalid</v>
      </c>
      <c r="M4701" s="26" t="str">
        <f>IF(OR(ISBLANK(B4701),ISBLANK(C4701),ISBLANK(D4701)),"Missing",IFERROR(VLOOKUP(A4701,'RM Postcodes'!$A:$B,2,0),"Invalid"))</f>
        <v>live</v>
      </c>
      <c r="N4701" s="26" t="str">
        <f t="shared" si="445"/>
        <v>OK</v>
      </c>
      <c r="O4701" s="26" t="str">
        <f t="shared" si="440"/>
        <v>OK</v>
      </c>
    </row>
    <row r="4702" spans="1:15" x14ac:dyDescent="0.2">
      <c r="A4702" s="24" t="str">
        <f t="shared" si="441"/>
        <v>LE16 8</v>
      </c>
      <c r="B4702" s="1" t="s">
        <v>12506</v>
      </c>
      <c r="C4702" s="1" t="s">
        <v>12635</v>
      </c>
      <c r="D4702" s="1" t="s">
        <v>12626</v>
      </c>
      <c r="E4702" s="2">
        <v>68</v>
      </c>
      <c r="F4702" s="3">
        <v>4011541.95</v>
      </c>
      <c r="G4702" s="3">
        <v>1210681.7300000002</v>
      </c>
      <c r="H4702" s="4">
        <v>760201.44</v>
      </c>
      <c r="I4702" s="25"/>
      <c r="J4702" s="26" t="str">
        <f t="shared" si="442"/>
        <v>No</v>
      </c>
      <c r="K4702" s="26" t="str">
        <f t="shared" si="443"/>
        <v>GB</v>
      </c>
      <c r="L4702" s="26" t="str">
        <f t="shared" si="444"/>
        <v>Invalid</v>
      </c>
      <c r="M4702" s="26" t="str">
        <f>IF(OR(ISBLANK(B4702),ISBLANK(C4702),ISBLANK(D4702)),"Missing",IFERROR(VLOOKUP(A4702,'RM Postcodes'!$A:$B,2,0),"Invalid"))</f>
        <v>live</v>
      </c>
      <c r="N4702" s="26" t="str">
        <f t="shared" si="445"/>
        <v>OK</v>
      </c>
      <c r="O4702" s="26" t="str">
        <f t="shared" si="440"/>
        <v>OK</v>
      </c>
    </row>
    <row r="4703" spans="1:15" x14ac:dyDescent="0.2">
      <c r="A4703" s="24" t="str">
        <f t="shared" si="441"/>
        <v>LE16 9</v>
      </c>
      <c r="B4703" s="1" t="s">
        <v>12506</v>
      </c>
      <c r="C4703" s="1" t="s">
        <v>12635</v>
      </c>
      <c r="D4703" s="1" t="s">
        <v>12627</v>
      </c>
      <c r="E4703" s="2">
        <v>84</v>
      </c>
      <c r="F4703" s="3">
        <v>6139653.1099999966</v>
      </c>
      <c r="G4703" s="3">
        <v>1479333.99</v>
      </c>
      <c r="H4703" s="4">
        <v>1407033.93</v>
      </c>
      <c r="I4703" s="25"/>
      <c r="J4703" s="26" t="str">
        <f t="shared" si="442"/>
        <v>No</v>
      </c>
      <c r="K4703" s="26" t="str">
        <f t="shared" si="443"/>
        <v>GB</v>
      </c>
      <c r="L4703" s="26" t="str">
        <f t="shared" si="444"/>
        <v>Invalid</v>
      </c>
      <c r="M4703" s="26" t="str">
        <f>IF(OR(ISBLANK(B4703),ISBLANK(C4703),ISBLANK(D4703)),"Missing",IFERROR(VLOOKUP(A4703,'RM Postcodes'!$A:$B,2,0),"Invalid"))</f>
        <v>live</v>
      </c>
      <c r="N4703" s="26" t="str">
        <f t="shared" si="445"/>
        <v>OK</v>
      </c>
      <c r="O4703" s="26" t="str">
        <f t="shared" si="440"/>
        <v>OK</v>
      </c>
    </row>
    <row r="4704" spans="1:15" x14ac:dyDescent="0.2">
      <c r="A4704" s="24" t="str">
        <f t="shared" si="441"/>
        <v>LE17 4</v>
      </c>
      <c r="B4704" s="1" t="s">
        <v>12506</v>
      </c>
      <c r="C4704" s="1" t="s">
        <v>12672</v>
      </c>
      <c r="D4704" s="1" t="s">
        <v>12630</v>
      </c>
      <c r="E4704" s="2">
        <v>63</v>
      </c>
      <c r="F4704" s="3">
        <v>3087292.5</v>
      </c>
      <c r="G4704" s="3">
        <v>706687.48</v>
      </c>
      <c r="H4704" s="4">
        <v>283465.52</v>
      </c>
      <c r="I4704" s="25"/>
      <c r="J4704" s="26" t="str">
        <f t="shared" si="442"/>
        <v>No</v>
      </c>
      <c r="K4704" s="26" t="str">
        <f t="shared" si="443"/>
        <v>GB</v>
      </c>
      <c r="L4704" s="26" t="str">
        <f t="shared" si="444"/>
        <v>Invalid</v>
      </c>
      <c r="M4704" s="26" t="str">
        <f>IF(OR(ISBLANK(B4704),ISBLANK(C4704),ISBLANK(D4704)),"Missing",IFERROR(VLOOKUP(A4704,'RM Postcodes'!$A:$B,2,0),"Invalid"))</f>
        <v>live</v>
      </c>
      <c r="N4704" s="26" t="str">
        <f t="shared" si="445"/>
        <v>OK</v>
      </c>
      <c r="O4704" s="26" t="str">
        <f t="shared" si="440"/>
        <v>OK</v>
      </c>
    </row>
    <row r="4705" spans="1:15" x14ac:dyDescent="0.2">
      <c r="A4705" s="24" t="str">
        <f t="shared" si="441"/>
        <v>LE17 5</v>
      </c>
      <c r="B4705" s="1" t="s">
        <v>12506</v>
      </c>
      <c r="C4705" s="1" t="s">
        <v>12672</v>
      </c>
      <c r="D4705" s="1" t="s">
        <v>12625</v>
      </c>
      <c r="E4705" s="2">
        <v>47</v>
      </c>
      <c r="F4705" s="3">
        <v>4346362.1499999985</v>
      </c>
      <c r="G4705" s="3">
        <v>644649.26</v>
      </c>
      <c r="H4705" s="4">
        <v>568470.44999999995</v>
      </c>
      <c r="I4705" s="25"/>
      <c r="J4705" s="26" t="str">
        <f t="shared" si="442"/>
        <v>No</v>
      </c>
      <c r="K4705" s="26" t="str">
        <f t="shared" si="443"/>
        <v>GB</v>
      </c>
      <c r="L4705" s="26" t="str">
        <f t="shared" si="444"/>
        <v>Invalid</v>
      </c>
      <c r="M4705" s="26" t="str">
        <f>IF(OR(ISBLANK(B4705),ISBLANK(C4705),ISBLANK(D4705)),"Missing",IFERROR(VLOOKUP(A4705,'RM Postcodes'!$A:$B,2,0),"Invalid"))</f>
        <v>live</v>
      </c>
      <c r="N4705" s="26" t="str">
        <f t="shared" si="445"/>
        <v>OK</v>
      </c>
      <c r="O4705" s="26" t="str">
        <f t="shared" si="440"/>
        <v>OK</v>
      </c>
    </row>
    <row r="4706" spans="1:15" x14ac:dyDescent="0.2">
      <c r="A4706" s="24" t="str">
        <f t="shared" si="441"/>
        <v>LE17 6</v>
      </c>
      <c r="B4706" s="1" t="s">
        <v>12506</v>
      </c>
      <c r="C4706" s="1" t="s">
        <v>12672</v>
      </c>
      <c r="D4706" s="1" t="s">
        <v>12622</v>
      </c>
      <c r="E4706" s="2">
        <v>50</v>
      </c>
      <c r="F4706" s="3">
        <v>8111315.8199999947</v>
      </c>
      <c r="G4706" s="3">
        <v>1918940.85</v>
      </c>
      <c r="H4706" s="4">
        <v>1026232.8599999999</v>
      </c>
      <c r="I4706" s="25"/>
      <c r="J4706" s="26" t="str">
        <f t="shared" si="442"/>
        <v>No</v>
      </c>
      <c r="K4706" s="26" t="str">
        <f t="shared" si="443"/>
        <v>GB</v>
      </c>
      <c r="L4706" s="26" t="str">
        <f t="shared" si="444"/>
        <v>Invalid</v>
      </c>
      <c r="M4706" s="26" t="str">
        <f>IF(OR(ISBLANK(B4706),ISBLANK(C4706),ISBLANK(D4706)),"Missing",IFERROR(VLOOKUP(A4706,'RM Postcodes'!$A:$B,2,0),"Invalid"))</f>
        <v>live</v>
      </c>
      <c r="N4706" s="26" t="str">
        <f t="shared" si="445"/>
        <v>OK</v>
      </c>
      <c r="O4706" s="26" t="str">
        <f t="shared" si="440"/>
        <v>OK</v>
      </c>
    </row>
    <row r="4707" spans="1:15" x14ac:dyDescent="0.2">
      <c r="A4707" s="24" t="str">
        <f t="shared" si="441"/>
        <v>LE18 1</v>
      </c>
      <c r="B4707" s="1" t="s">
        <v>12506</v>
      </c>
      <c r="C4707" s="1" t="s">
        <v>12673</v>
      </c>
      <c r="D4707" s="1" t="s">
        <v>12621</v>
      </c>
      <c r="E4707" s="2">
        <v>34</v>
      </c>
      <c r="F4707" s="3">
        <v>840254.58000000031</v>
      </c>
      <c r="G4707" s="3">
        <v>70525.76999999999</v>
      </c>
      <c r="H4707" s="4">
        <v>65425.35</v>
      </c>
      <c r="I4707" s="25"/>
      <c r="J4707" s="26" t="str">
        <f t="shared" si="442"/>
        <v>No</v>
      </c>
      <c r="K4707" s="26" t="str">
        <f t="shared" si="443"/>
        <v>GB</v>
      </c>
      <c r="L4707" s="26" t="str">
        <f t="shared" si="444"/>
        <v>Invalid</v>
      </c>
      <c r="M4707" s="26" t="str">
        <f>IF(OR(ISBLANK(B4707),ISBLANK(C4707),ISBLANK(D4707)),"Missing",IFERROR(VLOOKUP(A4707,'RM Postcodes'!$A:$B,2,0),"Invalid"))</f>
        <v>live</v>
      </c>
      <c r="N4707" s="26" t="str">
        <f t="shared" si="445"/>
        <v>OK</v>
      </c>
      <c r="O4707" s="26" t="str">
        <f t="shared" si="440"/>
        <v>OK</v>
      </c>
    </row>
    <row r="4708" spans="1:15" x14ac:dyDescent="0.2">
      <c r="A4708" s="24" t="str">
        <f t="shared" si="441"/>
        <v>LE18 2</v>
      </c>
      <c r="B4708" s="1" t="s">
        <v>12506</v>
      </c>
      <c r="C4708" s="1" t="s">
        <v>12673</v>
      </c>
      <c r="D4708" s="1" t="s">
        <v>12640</v>
      </c>
      <c r="E4708" s="2">
        <v>32</v>
      </c>
      <c r="F4708" s="3">
        <v>6017182.9800000004</v>
      </c>
      <c r="G4708" s="3">
        <v>4546032.2</v>
      </c>
      <c r="H4708" s="4">
        <v>381632.24</v>
      </c>
      <c r="I4708" s="25"/>
      <c r="J4708" s="26" t="str">
        <f t="shared" si="442"/>
        <v>No</v>
      </c>
      <c r="K4708" s="26" t="str">
        <f t="shared" si="443"/>
        <v>GB</v>
      </c>
      <c r="L4708" s="26" t="str">
        <f t="shared" si="444"/>
        <v>Invalid</v>
      </c>
      <c r="M4708" s="26" t="str">
        <f>IF(OR(ISBLANK(B4708),ISBLANK(C4708),ISBLANK(D4708)),"Missing",IFERROR(VLOOKUP(A4708,'RM Postcodes'!$A:$B,2,0),"Invalid"))</f>
        <v>live</v>
      </c>
      <c r="N4708" s="26" t="str">
        <f t="shared" si="445"/>
        <v>OK</v>
      </c>
      <c r="O4708" s="26" t="str">
        <f t="shared" si="440"/>
        <v>Redact</v>
      </c>
    </row>
    <row r="4709" spans="1:15" x14ac:dyDescent="0.2">
      <c r="A4709" s="24" t="str">
        <f t="shared" si="441"/>
        <v>LE18 3</v>
      </c>
      <c r="B4709" s="1" t="s">
        <v>12506</v>
      </c>
      <c r="C4709" s="1" t="s">
        <v>12673</v>
      </c>
      <c r="D4709" s="1" t="s">
        <v>12629</v>
      </c>
      <c r="E4709" s="2">
        <v>32</v>
      </c>
      <c r="F4709" s="3">
        <v>4194403.0599999996</v>
      </c>
      <c r="G4709" s="3">
        <v>1847580.14</v>
      </c>
      <c r="H4709" s="4">
        <v>1019894.3999999999</v>
      </c>
      <c r="I4709" s="25"/>
      <c r="J4709" s="26" t="str">
        <f t="shared" si="442"/>
        <v>No</v>
      </c>
      <c r="K4709" s="26" t="str">
        <f t="shared" si="443"/>
        <v>GB</v>
      </c>
      <c r="L4709" s="26" t="str">
        <f t="shared" si="444"/>
        <v>Invalid</v>
      </c>
      <c r="M4709" s="26" t="str">
        <f>IF(OR(ISBLANK(B4709),ISBLANK(C4709),ISBLANK(D4709)),"Missing",IFERROR(VLOOKUP(A4709,'RM Postcodes'!$A:$B,2,0),"Invalid"))</f>
        <v>live</v>
      </c>
      <c r="N4709" s="26" t="str">
        <f t="shared" si="445"/>
        <v>OK</v>
      </c>
      <c r="O4709" s="26" t="str">
        <f t="shared" si="440"/>
        <v>Redact</v>
      </c>
    </row>
    <row r="4710" spans="1:15" x14ac:dyDescent="0.2">
      <c r="A4710" s="24" t="str">
        <f t="shared" si="441"/>
        <v>LE18 4</v>
      </c>
      <c r="B4710" s="1" t="s">
        <v>12506</v>
      </c>
      <c r="C4710" s="1" t="s">
        <v>12673</v>
      </c>
      <c r="D4710" s="1" t="s">
        <v>12630</v>
      </c>
      <c r="E4710" s="2">
        <v>35</v>
      </c>
      <c r="F4710" s="3">
        <v>1913242.2799999996</v>
      </c>
      <c r="G4710" s="3">
        <v>717951.66999999993</v>
      </c>
      <c r="H4710" s="4">
        <v>156666.71</v>
      </c>
      <c r="I4710" s="25"/>
      <c r="J4710" s="26" t="str">
        <f t="shared" si="442"/>
        <v>No</v>
      </c>
      <c r="K4710" s="26" t="str">
        <f t="shared" si="443"/>
        <v>GB</v>
      </c>
      <c r="L4710" s="26" t="str">
        <f t="shared" si="444"/>
        <v>Invalid</v>
      </c>
      <c r="M4710" s="26" t="str">
        <f>IF(OR(ISBLANK(B4710),ISBLANK(C4710),ISBLANK(D4710)),"Missing",IFERROR(VLOOKUP(A4710,'RM Postcodes'!$A:$B,2,0),"Invalid"))</f>
        <v>live</v>
      </c>
      <c r="N4710" s="26" t="str">
        <f t="shared" si="445"/>
        <v>OK</v>
      </c>
      <c r="O4710" s="26" t="str">
        <f t="shared" si="440"/>
        <v>OK</v>
      </c>
    </row>
    <row r="4711" spans="1:15" x14ac:dyDescent="0.2">
      <c r="A4711" s="24" t="str">
        <f t="shared" si="441"/>
        <v>LE19 1</v>
      </c>
      <c r="B4711" s="1" t="s">
        <v>12506</v>
      </c>
      <c r="C4711" s="1" t="s">
        <v>12674</v>
      </c>
      <c r="D4711" s="1" t="s">
        <v>12621</v>
      </c>
      <c r="E4711" s="2">
        <v>13</v>
      </c>
      <c r="F4711" s="3">
        <v>2467078.79</v>
      </c>
      <c r="G4711" s="3">
        <v>782648.12999999989</v>
      </c>
      <c r="H4711" s="4">
        <v>372564.09</v>
      </c>
      <c r="I4711" s="25"/>
      <c r="J4711" s="26" t="str">
        <f t="shared" si="442"/>
        <v>No</v>
      </c>
      <c r="K4711" s="26" t="str">
        <f t="shared" si="443"/>
        <v>GB</v>
      </c>
      <c r="L4711" s="26" t="str">
        <f t="shared" si="444"/>
        <v>Invalid</v>
      </c>
      <c r="M4711" s="26" t="str">
        <f>IF(OR(ISBLANK(B4711),ISBLANK(C4711),ISBLANK(D4711)),"Missing",IFERROR(VLOOKUP(A4711,'RM Postcodes'!$A:$B,2,0),"Invalid"))</f>
        <v>live</v>
      </c>
      <c r="N4711" s="26" t="str">
        <f t="shared" si="445"/>
        <v>OK</v>
      </c>
      <c r="O4711" s="26" t="str">
        <f t="shared" si="440"/>
        <v>OK</v>
      </c>
    </row>
    <row r="4712" spans="1:15" x14ac:dyDescent="0.2">
      <c r="A4712" s="24" t="str">
        <f t="shared" si="441"/>
        <v>LE19 2</v>
      </c>
      <c r="B4712" s="1" t="s">
        <v>12506</v>
      </c>
      <c r="C4712" s="1" t="s">
        <v>12674</v>
      </c>
      <c r="D4712" s="1" t="s">
        <v>12640</v>
      </c>
      <c r="E4712" s="2">
        <v>28</v>
      </c>
      <c r="F4712" s="3">
        <v>863806.4</v>
      </c>
      <c r="G4712" s="3">
        <v>208333.3</v>
      </c>
      <c r="H4712" s="4">
        <v>130410.49</v>
      </c>
      <c r="I4712" s="25"/>
      <c r="J4712" s="26" t="str">
        <f t="shared" si="442"/>
        <v>No</v>
      </c>
      <c r="K4712" s="26" t="str">
        <f t="shared" si="443"/>
        <v>GB</v>
      </c>
      <c r="L4712" s="26" t="str">
        <f t="shared" si="444"/>
        <v>Invalid</v>
      </c>
      <c r="M4712" s="26" t="str">
        <f>IF(OR(ISBLANK(B4712),ISBLANK(C4712),ISBLANK(D4712)),"Missing",IFERROR(VLOOKUP(A4712,'RM Postcodes'!$A:$B,2,0),"Invalid"))</f>
        <v>live</v>
      </c>
      <c r="N4712" s="26" t="str">
        <f t="shared" si="445"/>
        <v>OK</v>
      </c>
      <c r="O4712" s="26" t="str">
        <f t="shared" si="440"/>
        <v>OK</v>
      </c>
    </row>
    <row r="4713" spans="1:15" x14ac:dyDescent="0.2">
      <c r="A4713" s="24" t="str">
        <f t="shared" si="441"/>
        <v>LE19 3</v>
      </c>
      <c r="B4713" s="1" t="s">
        <v>12506</v>
      </c>
      <c r="C4713" s="1" t="s">
        <v>12674</v>
      </c>
      <c r="D4713" s="1" t="s">
        <v>12629</v>
      </c>
      <c r="E4713" s="2">
        <v>15</v>
      </c>
      <c r="F4713" s="3">
        <v>477933.32</v>
      </c>
      <c r="G4713" s="3">
        <v>50834.04</v>
      </c>
      <c r="H4713" s="4">
        <v>49857.25</v>
      </c>
      <c r="I4713" s="25"/>
      <c r="J4713" s="26" t="str">
        <f t="shared" si="442"/>
        <v>No</v>
      </c>
      <c r="K4713" s="26" t="str">
        <f t="shared" si="443"/>
        <v>GB</v>
      </c>
      <c r="L4713" s="26" t="str">
        <f t="shared" si="444"/>
        <v>Invalid</v>
      </c>
      <c r="M4713" s="26" t="str">
        <f>IF(OR(ISBLANK(B4713),ISBLANK(C4713),ISBLANK(D4713)),"Missing",IFERROR(VLOOKUP(A4713,'RM Postcodes'!$A:$B,2,0),"Invalid"))</f>
        <v>live</v>
      </c>
      <c r="N4713" s="26" t="str">
        <f t="shared" si="445"/>
        <v>OK</v>
      </c>
      <c r="O4713" s="26" t="str">
        <f t="shared" si="440"/>
        <v>OK</v>
      </c>
    </row>
    <row r="4714" spans="1:15" x14ac:dyDescent="0.2">
      <c r="A4714" s="24" t="str">
        <f t="shared" si="441"/>
        <v>LE19 4</v>
      </c>
      <c r="B4714" s="1" t="s">
        <v>12506</v>
      </c>
      <c r="C4714" s="1" t="s">
        <v>12674</v>
      </c>
      <c r="D4714" s="1" t="s">
        <v>12630</v>
      </c>
      <c r="E4714" s="2">
        <v>34</v>
      </c>
      <c r="F4714" s="3">
        <v>1673300.99</v>
      </c>
      <c r="G4714" s="3">
        <v>444444.44</v>
      </c>
      <c r="H4714" s="4">
        <v>168416.71</v>
      </c>
      <c r="I4714" s="25"/>
      <c r="J4714" s="26" t="str">
        <f t="shared" si="442"/>
        <v>No</v>
      </c>
      <c r="K4714" s="26" t="str">
        <f t="shared" si="443"/>
        <v>GB</v>
      </c>
      <c r="L4714" s="26" t="str">
        <f t="shared" si="444"/>
        <v>Invalid</v>
      </c>
      <c r="M4714" s="26" t="str">
        <f>IF(OR(ISBLANK(B4714),ISBLANK(C4714),ISBLANK(D4714)),"Missing",IFERROR(VLOOKUP(A4714,'RM Postcodes'!$A:$B,2,0),"Invalid"))</f>
        <v>live</v>
      </c>
      <c r="N4714" s="26" t="str">
        <f t="shared" si="445"/>
        <v>OK</v>
      </c>
      <c r="O4714" s="26" t="str">
        <f t="shared" si="440"/>
        <v>OK</v>
      </c>
    </row>
    <row r="4715" spans="1:15" x14ac:dyDescent="0.2">
      <c r="A4715" s="24" t="str">
        <f t="shared" si="441"/>
        <v>LE19 9</v>
      </c>
      <c r="B4715" s="1" t="s">
        <v>12506</v>
      </c>
      <c r="C4715" s="1" t="s">
        <v>12674</v>
      </c>
      <c r="D4715" s="1" t="s">
        <v>12627</v>
      </c>
      <c r="E4715" s="2">
        <v>1</v>
      </c>
      <c r="F4715" s="3">
        <v>187216.71</v>
      </c>
      <c r="G4715" s="3">
        <v>187216.71</v>
      </c>
      <c r="H4715" s="4">
        <v>0</v>
      </c>
      <c r="I4715" s="25"/>
      <c r="J4715" s="26" t="str">
        <f t="shared" si="442"/>
        <v>No</v>
      </c>
      <c r="K4715" s="26" t="str">
        <f t="shared" si="443"/>
        <v>GB</v>
      </c>
      <c r="L4715" s="26" t="str">
        <f t="shared" si="444"/>
        <v>Invalid</v>
      </c>
      <c r="M4715" s="26" t="str">
        <f>IF(OR(ISBLANK(B4715),ISBLANK(C4715),ISBLANK(D4715)),"Missing",IFERROR(VLOOKUP(A4715,'RM Postcodes'!$A:$B,2,0),"Invalid"))</f>
        <v>live</v>
      </c>
      <c r="N4715" s="26" t="str">
        <f t="shared" si="445"/>
        <v>Redact</v>
      </c>
      <c r="O4715" s="26" t="str">
        <f t="shared" si="440"/>
        <v>Redact</v>
      </c>
    </row>
    <row r="4716" spans="1:15" x14ac:dyDescent="0.2">
      <c r="A4716" s="24" t="str">
        <f t="shared" si="441"/>
        <v>LE2 0</v>
      </c>
      <c r="B4716" s="1" t="s">
        <v>12506</v>
      </c>
      <c r="C4716" s="1" t="s">
        <v>12664</v>
      </c>
      <c r="D4716" s="1" t="s">
        <v>12632</v>
      </c>
      <c r="E4716" s="2">
        <v>31</v>
      </c>
      <c r="F4716" s="3">
        <v>5398992.8200000003</v>
      </c>
      <c r="G4716" s="3">
        <v>1987624.6300000001</v>
      </c>
      <c r="H4716" s="4">
        <v>1908164.77</v>
      </c>
      <c r="I4716" s="25"/>
      <c r="J4716" s="26" t="str">
        <f t="shared" si="442"/>
        <v>No</v>
      </c>
      <c r="K4716" s="26" t="str">
        <f t="shared" si="443"/>
        <v>GB</v>
      </c>
      <c r="L4716" s="26" t="str">
        <f t="shared" si="444"/>
        <v>Invalid</v>
      </c>
      <c r="M4716" s="26" t="str">
        <f>IF(OR(ISBLANK(B4716),ISBLANK(C4716),ISBLANK(D4716)),"Missing",IFERROR(VLOOKUP(A4716,'RM Postcodes'!$A:$B,2,0),"Invalid"))</f>
        <v>live</v>
      </c>
      <c r="N4716" s="26" t="str">
        <f t="shared" si="445"/>
        <v>OK</v>
      </c>
      <c r="O4716" s="26" t="str">
        <f t="shared" si="440"/>
        <v>Redact</v>
      </c>
    </row>
    <row r="4717" spans="1:15" x14ac:dyDescent="0.2">
      <c r="A4717" s="24" t="str">
        <f t="shared" si="441"/>
        <v>LE2 1</v>
      </c>
      <c r="B4717" s="1" t="s">
        <v>12506</v>
      </c>
      <c r="C4717" s="1" t="s">
        <v>12664</v>
      </c>
      <c r="D4717" s="1" t="s">
        <v>12621</v>
      </c>
      <c r="E4717" s="2">
        <v>27</v>
      </c>
      <c r="F4717" s="3">
        <v>1041812.1499999996</v>
      </c>
      <c r="G4717" s="3">
        <v>139400.01</v>
      </c>
      <c r="H4717" s="4">
        <v>83035.19</v>
      </c>
      <c r="I4717" s="25"/>
      <c r="J4717" s="26" t="str">
        <f t="shared" si="442"/>
        <v>No</v>
      </c>
      <c r="K4717" s="26" t="str">
        <f t="shared" si="443"/>
        <v>GB</v>
      </c>
      <c r="L4717" s="26" t="str">
        <f t="shared" si="444"/>
        <v>Invalid</v>
      </c>
      <c r="M4717" s="26" t="str">
        <f>IF(OR(ISBLANK(B4717),ISBLANK(C4717),ISBLANK(D4717)),"Missing",IFERROR(VLOOKUP(A4717,'RM Postcodes'!$A:$B,2,0),"Invalid"))</f>
        <v>live</v>
      </c>
      <c r="N4717" s="26" t="str">
        <f t="shared" si="445"/>
        <v>OK</v>
      </c>
      <c r="O4717" s="26" t="str">
        <f t="shared" si="440"/>
        <v>OK</v>
      </c>
    </row>
    <row r="4718" spans="1:15" x14ac:dyDescent="0.2">
      <c r="A4718" s="24" t="str">
        <f t="shared" si="441"/>
        <v>LE2 2</v>
      </c>
      <c r="B4718" s="1" t="s">
        <v>12506</v>
      </c>
      <c r="C4718" s="1" t="s">
        <v>12664</v>
      </c>
      <c r="D4718" s="1" t="s">
        <v>12640</v>
      </c>
      <c r="E4718" s="2">
        <v>44</v>
      </c>
      <c r="F4718" s="3">
        <v>1851392.1700000004</v>
      </c>
      <c r="G4718" s="3">
        <v>181494.08000000002</v>
      </c>
      <c r="H4718" s="4">
        <v>142513.78</v>
      </c>
      <c r="I4718" s="25"/>
      <c r="J4718" s="26" t="str">
        <f t="shared" si="442"/>
        <v>No</v>
      </c>
      <c r="K4718" s="26" t="str">
        <f t="shared" si="443"/>
        <v>GB</v>
      </c>
      <c r="L4718" s="26" t="str">
        <f t="shared" si="444"/>
        <v>Invalid</v>
      </c>
      <c r="M4718" s="26" t="str">
        <f>IF(OR(ISBLANK(B4718),ISBLANK(C4718),ISBLANK(D4718)),"Missing",IFERROR(VLOOKUP(A4718,'RM Postcodes'!$A:$B,2,0),"Invalid"))</f>
        <v>live</v>
      </c>
      <c r="N4718" s="26" t="str">
        <f t="shared" si="445"/>
        <v>OK</v>
      </c>
      <c r="O4718" s="26" t="str">
        <f t="shared" si="440"/>
        <v>OK</v>
      </c>
    </row>
    <row r="4719" spans="1:15" x14ac:dyDescent="0.2">
      <c r="A4719" s="24" t="str">
        <f t="shared" si="441"/>
        <v>LE2 3</v>
      </c>
      <c r="B4719" s="1" t="s">
        <v>12506</v>
      </c>
      <c r="C4719" s="1" t="s">
        <v>12664</v>
      </c>
      <c r="D4719" s="1" t="s">
        <v>12629</v>
      </c>
      <c r="E4719" s="2">
        <v>42</v>
      </c>
      <c r="F4719" s="3">
        <v>1137674.45</v>
      </c>
      <c r="G4719" s="3">
        <v>55718.939999999995</v>
      </c>
      <c r="H4719" s="4">
        <v>51173.29</v>
      </c>
      <c r="I4719" s="25"/>
      <c r="J4719" s="26" t="str">
        <f t="shared" si="442"/>
        <v>No</v>
      </c>
      <c r="K4719" s="26" t="str">
        <f t="shared" si="443"/>
        <v>GB</v>
      </c>
      <c r="L4719" s="26" t="str">
        <f t="shared" si="444"/>
        <v>Invalid</v>
      </c>
      <c r="M4719" s="26" t="str">
        <f>IF(OR(ISBLANK(B4719),ISBLANK(C4719),ISBLANK(D4719)),"Missing",IFERROR(VLOOKUP(A4719,'RM Postcodes'!$A:$B,2,0),"Invalid"))</f>
        <v>live</v>
      </c>
      <c r="N4719" s="26" t="str">
        <f t="shared" si="445"/>
        <v>OK</v>
      </c>
      <c r="O4719" s="26" t="str">
        <f t="shared" si="440"/>
        <v>OK</v>
      </c>
    </row>
    <row r="4720" spans="1:15" x14ac:dyDescent="0.2">
      <c r="A4720" s="24" t="str">
        <f t="shared" si="441"/>
        <v>LE2 4</v>
      </c>
      <c r="B4720" s="1" t="s">
        <v>12506</v>
      </c>
      <c r="C4720" s="1" t="s">
        <v>12664</v>
      </c>
      <c r="D4720" s="1" t="s">
        <v>12630</v>
      </c>
      <c r="E4720" s="2">
        <v>58</v>
      </c>
      <c r="F4720" s="3">
        <v>2037236.2299999991</v>
      </c>
      <c r="G4720" s="3">
        <v>300398.62</v>
      </c>
      <c r="H4720" s="4">
        <v>246136.38</v>
      </c>
      <c r="I4720" s="25"/>
      <c r="J4720" s="26" t="str">
        <f t="shared" si="442"/>
        <v>No</v>
      </c>
      <c r="K4720" s="26" t="str">
        <f t="shared" si="443"/>
        <v>GB</v>
      </c>
      <c r="L4720" s="26" t="str">
        <f t="shared" si="444"/>
        <v>Invalid</v>
      </c>
      <c r="M4720" s="26" t="str">
        <f>IF(OR(ISBLANK(B4720),ISBLANK(C4720),ISBLANK(D4720)),"Missing",IFERROR(VLOOKUP(A4720,'RM Postcodes'!$A:$B,2,0),"Invalid"))</f>
        <v>live</v>
      </c>
      <c r="N4720" s="26" t="str">
        <f t="shared" si="445"/>
        <v>OK</v>
      </c>
      <c r="O4720" s="26" t="str">
        <f t="shared" si="440"/>
        <v>OK</v>
      </c>
    </row>
    <row r="4721" spans="1:15" x14ac:dyDescent="0.2">
      <c r="A4721" s="24" t="str">
        <f t="shared" si="441"/>
        <v>LE2 5</v>
      </c>
      <c r="B4721" s="1" t="s">
        <v>12506</v>
      </c>
      <c r="C4721" s="1" t="s">
        <v>12664</v>
      </c>
      <c r="D4721" s="1" t="s">
        <v>12625</v>
      </c>
      <c r="E4721" s="2">
        <v>53</v>
      </c>
      <c r="F4721" s="3">
        <v>5937328.0200000014</v>
      </c>
      <c r="G4721" s="3">
        <v>3632442.2699999996</v>
      </c>
      <c r="H4721" s="4">
        <v>425775.88</v>
      </c>
      <c r="I4721" s="25"/>
      <c r="J4721" s="26" t="str">
        <f t="shared" si="442"/>
        <v>No</v>
      </c>
      <c r="K4721" s="26" t="str">
        <f t="shared" si="443"/>
        <v>GB</v>
      </c>
      <c r="L4721" s="26" t="str">
        <f t="shared" si="444"/>
        <v>Invalid</v>
      </c>
      <c r="M4721" s="26" t="str">
        <f>IF(OR(ISBLANK(B4721),ISBLANK(C4721),ISBLANK(D4721)),"Missing",IFERROR(VLOOKUP(A4721,'RM Postcodes'!$A:$B,2,0),"Invalid"))</f>
        <v>live</v>
      </c>
      <c r="N4721" s="26" t="str">
        <f t="shared" si="445"/>
        <v>OK</v>
      </c>
      <c r="O4721" s="26" t="str">
        <f t="shared" si="440"/>
        <v>Redact</v>
      </c>
    </row>
    <row r="4722" spans="1:15" x14ac:dyDescent="0.2">
      <c r="A4722" s="24" t="str">
        <f t="shared" si="441"/>
        <v>LE2 6</v>
      </c>
      <c r="B4722" s="1" t="s">
        <v>12506</v>
      </c>
      <c r="C4722" s="1" t="s">
        <v>12664</v>
      </c>
      <c r="D4722" s="1" t="s">
        <v>12622</v>
      </c>
      <c r="E4722" s="2">
        <v>69</v>
      </c>
      <c r="F4722" s="3">
        <v>6977408.0999999968</v>
      </c>
      <c r="G4722" s="3">
        <v>4602613.6499999994</v>
      </c>
      <c r="H4722" s="4">
        <v>336381.79</v>
      </c>
      <c r="I4722" s="25"/>
      <c r="J4722" s="26" t="str">
        <f t="shared" si="442"/>
        <v>No</v>
      </c>
      <c r="K4722" s="26" t="str">
        <f t="shared" si="443"/>
        <v>GB</v>
      </c>
      <c r="L4722" s="26" t="str">
        <f t="shared" si="444"/>
        <v>Invalid</v>
      </c>
      <c r="M4722" s="26" t="str">
        <f>IF(OR(ISBLANK(B4722),ISBLANK(C4722),ISBLANK(D4722)),"Missing",IFERROR(VLOOKUP(A4722,'RM Postcodes'!$A:$B,2,0),"Invalid"))</f>
        <v>live</v>
      </c>
      <c r="N4722" s="26" t="str">
        <f t="shared" si="445"/>
        <v>OK</v>
      </c>
      <c r="O4722" s="26" t="str">
        <f t="shared" si="440"/>
        <v>Redact</v>
      </c>
    </row>
    <row r="4723" spans="1:15" x14ac:dyDescent="0.2">
      <c r="A4723" s="24" t="str">
        <f t="shared" si="441"/>
        <v>LE2 7</v>
      </c>
      <c r="B4723" s="1" t="s">
        <v>12506</v>
      </c>
      <c r="C4723" s="1" t="s">
        <v>12664</v>
      </c>
      <c r="D4723" s="1" t="s">
        <v>12623</v>
      </c>
      <c r="E4723" s="2">
        <v>43</v>
      </c>
      <c r="F4723" s="3">
        <v>14252506.309999995</v>
      </c>
      <c r="G4723" s="3">
        <v>8592482.7300000004</v>
      </c>
      <c r="H4723" s="4">
        <v>1959603.47</v>
      </c>
      <c r="I4723" s="25"/>
      <c r="J4723" s="26" t="str">
        <f t="shared" si="442"/>
        <v>No</v>
      </c>
      <c r="K4723" s="26" t="str">
        <f t="shared" si="443"/>
        <v>GB</v>
      </c>
      <c r="L4723" s="26" t="str">
        <f t="shared" si="444"/>
        <v>Invalid</v>
      </c>
      <c r="M4723" s="26" t="str">
        <f>IF(OR(ISBLANK(B4723),ISBLANK(C4723),ISBLANK(D4723)),"Missing",IFERROR(VLOOKUP(A4723,'RM Postcodes'!$A:$B,2,0),"Invalid"))</f>
        <v>live</v>
      </c>
      <c r="N4723" s="26" t="str">
        <f t="shared" si="445"/>
        <v>OK</v>
      </c>
      <c r="O4723" s="26" t="str">
        <f t="shared" si="440"/>
        <v>Redact</v>
      </c>
    </row>
    <row r="4724" spans="1:15" x14ac:dyDescent="0.2">
      <c r="A4724" s="24" t="str">
        <f t="shared" si="441"/>
        <v>LE2 8</v>
      </c>
      <c r="B4724" s="1" t="s">
        <v>12506</v>
      </c>
      <c r="C4724" s="1" t="s">
        <v>12664</v>
      </c>
      <c r="D4724" s="1" t="s">
        <v>12626</v>
      </c>
      <c r="E4724" s="2">
        <v>39</v>
      </c>
      <c r="F4724" s="3">
        <v>961498.55</v>
      </c>
      <c r="G4724" s="3">
        <v>61509.75</v>
      </c>
      <c r="H4724" s="4">
        <v>46968.179999999993</v>
      </c>
      <c r="I4724" s="25"/>
      <c r="J4724" s="26" t="str">
        <f t="shared" si="442"/>
        <v>No</v>
      </c>
      <c r="K4724" s="26" t="str">
        <f t="shared" si="443"/>
        <v>GB</v>
      </c>
      <c r="L4724" s="26" t="str">
        <f t="shared" si="444"/>
        <v>Invalid</v>
      </c>
      <c r="M4724" s="26" t="str">
        <f>IF(OR(ISBLANK(B4724),ISBLANK(C4724),ISBLANK(D4724)),"Missing",IFERROR(VLOOKUP(A4724,'RM Postcodes'!$A:$B,2,0),"Invalid"))</f>
        <v>live</v>
      </c>
      <c r="N4724" s="26" t="str">
        <f t="shared" si="445"/>
        <v>OK</v>
      </c>
      <c r="O4724" s="26" t="str">
        <f t="shared" si="440"/>
        <v>OK</v>
      </c>
    </row>
    <row r="4725" spans="1:15" x14ac:dyDescent="0.2">
      <c r="A4725" s="24" t="str">
        <f t="shared" si="441"/>
        <v>LE2 9</v>
      </c>
      <c r="B4725" s="1" t="s">
        <v>12506</v>
      </c>
      <c r="C4725" s="1" t="s">
        <v>12664</v>
      </c>
      <c r="D4725" s="1" t="s">
        <v>12627</v>
      </c>
      <c r="E4725" s="2">
        <v>36</v>
      </c>
      <c r="F4725" s="3">
        <v>1077463.8699999996</v>
      </c>
      <c r="G4725" s="3">
        <v>180000.02</v>
      </c>
      <c r="H4725" s="4">
        <v>134793.38</v>
      </c>
      <c r="I4725" s="25"/>
      <c r="J4725" s="26" t="str">
        <f t="shared" si="442"/>
        <v>No</v>
      </c>
      <c r="K4725" s="26" t="str">
        <f t="shared" si="443"/>
        <v>GB</v>
      </c>
      <c r="L4725" s="26" t="str">
        <f t="shared" si="444"/>
        <v>Invalid</v>
      </c>
      <c r="M4725" s="26" t="str">
        <f>IF(OR(ISBLANK(B4725),ISBLANK(C4725),ISBLANK(D4725)),"Missing",IFERROR(VLOOKUP(A4725,'RM Postcodes'!$A:$B,2,0),"Invalid"))</f>
        <v>live</v>
      </c>
      <c r="N4725" s="26" t="str">
        <f t="shared" si="445"/>
        <v>OK</v>
      </c>
      <c r="O4725" s="26" t="str">
        <f t="shared" si="440"/>
        <v>OK</v>
      </c>
    </row>
    <row r="4726" spans="1:15" x14ac:dyDescent="0.2">
      <c r="A4726" s="24" t="str">
        <f t="shared" si="441"/>
        <v>LE3 0</v>
      </c>
      <c r="B4726" s="1" t="s">
        <v>12506</v>
      </c>
      <c r="C4726" s="1" t="s">
        <v>12665</v>
      </c>
      <c r="D4726" s="1" t="s">
        <v>12632</v>
      </c>
      <c r="E4726" s="2">
        <v>61</v>
      </c>
      <c r="F4726" s="3">
        <v>1680698.3300000005</v>
      </c>
      <c r="G4726" s="3">
        <v>71228.48000000001</v>
      </c>
      <c r="H4726" s="4">
        <v>65990.899999999994</v>
      </c>
      <c r="I4726" s="25"/>
      <c r="J4726" s="26" t="str">
        <f t="shared" si="442"/>
        <v>No</v>
      </c>
      <c r="K4726" s="26" t="str">
        <f t="shared" si="443"/>
        <v>GB</v>
      </c>
      <c r="L4726" s="26" t="str">
        <f t="shared" si="444"/>
        <v>Invalid</v>
      </c>
      <c r="M4726" s="26" t="str">
        <f>IF(OR(ISBLANK(B4726),ISBLANK(C4726),ISBLANK(D4726)),"Missing",IFERROR(VLOOKUP(A4726,'RM Postcodes'!$A:$B,2,0),"Invalid"))</f>
        <v>live</v>
      </c>
      <c r="N4726" s="26" t="str">
        <f t="shared" si="445"/>
        <v>OK</v>
      </c>
      <c r="O4726" s="26" t="str">
        <f t="shared" si="440"/>
        <v>OK</v>
      </c>
    </row>
    <row r="4727" spans="1:15" x14ac:dyDescent="0.2">
      <c r="A4727" s="24" t="str">
        <f t="shared" si="441"/>
        <v>LE3 1</v>
      </c>
      <c r="B4727" s="1" t="s">
        <v>12506</v>
      </c>
      <c r="C4727" s="1" t="s">
        <v>12665</v>
      </c>
      <c r="D4727" s="1" t="s">
        <v>12621</v>
      </c>
      <c r="E4727" s="2">
        <v>45</v>
      </c>
      <c r="F4727" s="3">
        <v>8076468.450000002</v>
      </c>
      <c r="G4727" s="3">
        <v>3304920.19</v>
      </c>
      <c r="H4727" s="4">
        <v>1956319.39</v>
      </c>
      <c r="I4727" s="25"/>
      <c r="J4727" s="26" t="str">
        <f t="shared" si="442"/>
        <v>No</v>
      </c>
      <c r="K4727" s="26" t="str">
        <f t="shared" si="443"/>
        <v>GB</v>
      </c>
      <c r="L4727" s="26" t="str">
        <f t="shared" si="444"/>
        <v>Invalid</v>
      </c>
      <c r="M4727" s="26" t="str">
        <f>IF(OR(ISBLANK(B4727),ISBLANK(C4727),ISBLANK(D4727)),"Missing",IFERROR(VLOOKUP(A4727,'RM Postcodes'!$A:$B,2,0),"Invalid"))</f>
        <v>live</v>
      </c>
      <c r="N4727" s="26" t="str">
        <f t="shared" si="445"/>
        <v>OK</v>
      </c>
      <c r="O4727" s="26" t="str">
        <f t="shared" si="440"/>
        <v>Redact</v>
      </c>
    </row>
    <row r="4728" spans="1:15" x14ac:dyDescent="0.2">
      <c r="A4728" s="24" t="str">
        <f t="shared" si="441"/>
        <v>LE3 2</v>
      </c>
      <c r="B4728" s="1" t="s">
        <v>12506</v>
      </c>
      <c r="C4728" s="1" t="s">
        <v>12665</v>
      </c>
      <c r="D4728" s="1" t="s">
        <v>12640</v>
      </c>
      <c r="E4728" s="2">
        <v>57</v>
      </c>
      <c r="F4728" s="3">
        <v>1576092.5600000005</v>
      </c>
      <c r="G4728" s="3">
        <v>152071.32999999999</v>
      </c>
      <c r="H4728" s="4">
        <v>105677.37</v>
      </c>
      <c r="I4728" s="25"/>
      <c r="J4728" s="26" t="str">
        <f t="shared" si="442"/>
        <v>No</v>
      </c>
      <c r="K4728" s="26" t="str">
        <f t="shared" si="443"/>
        <v>GB</v>
      </c>
      <c r="L4728" s="26" t="str">
        <f t="shared" si="444"/>
        <v>Invalid</v>
      </c>
      <c r="M4728" s="26" t="str">
        <f>IF(OR(ISBLANK(B4728),ISBLANK(C4728),ISBLANK(D4728)),"Missing",IFERROR(VLOOKUP(A4728,'RM Postcodes'!$A:$B,2,0),"Invalid"))</f>
        <v>live</v>
      </c>
      <c r="N4728" s="26" t="str">
        <f t="shared" si="445"/>
        <v>OK</v>
      </c>
      <c r="O4728" s="26" t="str">
        <f t="shared" si="440"/>
        <v>OK</v>
      </c>
    </row>
    <row r="4729" spans="1:15" x14ac:dyDescent="0.2">
      <c r="A4729" s="24" t="str">
        <f t="shared" si="441"/>
        <v>LE3 3</v>
      </c>
      <c r="B4729" s="1" t="s">
        <v>12506</v>
      </c>
      <c r="C4729" s="1" t="s">
        <v>12665</v>
      </c>
      <c r="D4729" s="1" t="s">
        <v>12629</v>
      </c>
      <c r="E4729" s="2">
        <v>56</v>
      </c>
      <c r="F4729" s="3">
        <v>2302046.0300000003</v>
      </c>
      <c r="G4729" s="3">
        <v>960521.83000000007</v>
      </c>
      <c r="H4729" s="4">
        <v>92120</v>
      </c>
      <c r="I4729" s="25"/>
      <c r="J4729" s="26" t="str">
        <f t="shared" si="442"/>
        <v>No</v>
      </c>
      <c r="K4729" s="26" t="str">
        <f t="shared" si="443"/>
        <v>GB</v>
      </c>
      <c r="L4729" s="26" t="str">
        <f t="shared" si="444"/>
        <v>Invalid</v>
      </c>
      <c r="M4729" s="26" t="str">
        <f>IF(OR(ISBLANK(B4729),ISBLANK(C4729),ISBLANK(D4729)),"Missing",IFERROR(VLOOKUP(A4729,'RM Postcodes'!$A:$B,2,0),"Invalid"))</f>
        <v>live</v>
      </c>
      <c r="N4729" s="26" t="str">
        <f t="shared" si="445"/>
        <v>OK</v>
      </c>
      <c r="O4729" s="26" t="str">
        <f t="shared" si="440"/>
        <v>OK</v>
      </c>
    </row>
    <row r="4730" spans="1:15" x14ac:dyDescent="0.2">
      <c r="A4730" s="24" t="str">
        <f t="shared" si="441"/>
        <v>LE3 5</v>
      </c>
      <c r="B4730" s="1" t="s">
        <v>12506</v>
      </c>
      <c r="C4730" s="1" t="s">
        <v>12665</v>
      </c>
      <c r="D4730" s="1" t="s">
        <v>12625</v>
      </c>
      <c r="E4730" s="2">
        <v>30</v>
      </c>
      <c r="F4730" s="3">
        <v>1071521.5</v>
      </c>
      <c r="G4730" s="3">
        <v>125865.77</v>
      </c>
      <c r="H4730" s="4">
        <v>87500</v>
      </c>
      <c r="I4730" s="25"/>
      <c r="J4730" s="26" t="str">
        <f t="shared" si="442"/>
        <v>No</v>
      </c>
      <c r="K4730" s="26" t="str">
        <f t="shared" si="443"/>
        <v>GB</v>
      </c>
      <c r="L4730" s="26" t="str">
        <f t="shared" si="444"/>
        <v>Invalid</v>
      </c>
      <c r="M4730" s="26" t="str">
        <f>IF(OR(ISBLANK(B4730),ISBLANK(C4730),ISBLANK(D4730)),"Missing",IFERROR(VLOOKUP(A4730,'RM Postcodes'!$A:$B,2,0),"Invalid"))</f>
        <v>live</v>
      </c>
      <c r="N4730" s="26" t="str">
        <f t="shared" si="445"/>
        <v>OK</v>
      </c>
      <c r="O4730" s="26" t="str">
        <f t="shared" si="440"/>
        <v>OK</v>
      </c>
    </row>
    <row r="4731" spans="1:15" x14ac:dyDescent="0.2">
      <c r="A4731" s="24" t="str">
        <f t="shared" si="441"/>
        <v>LE3 6</v>
      </c>
      <c r="B4731" s="1" t="s">
        <v>12506</v>
      </c>
      <c r="C4731" s="1" t="s">
        <v>12665</v>
      </c>
      <c r="D4731" s="1" t="s">
        <v>12622</v>
      </c>
      <c r="E4731" s="2">
        <v>31</v>
      </c>
      <c r="F4731" s="3">
        <v>689198.85999999975</v>
      </c>
      <c r="G4731" s="3">
        <v>50626.53</v>
      </c>
      <c r="H4731" s="4">
        <v>50519.16</v>
      </c>
      <c r="I4731" s="25"/>
      <c r="J4731" s="26" t="str">
        <f t="shared" si="442"/>
        <v>No</v>
      </c>
      <c r="K4731" s="26" t="str">
        <f t="shared" si="443"/>
        <v>GB</v>
      </c>
      <c r="L4731" s="26" t="str">
        <f t="shared" si="444"/>
        <v>Invalid</v>
      </c>
      <c r="M4731" s="26" t="str">
        <f>IF(OR(ISBLANK(B4731),ISBLANK(C4731),ISBLANK(D4731)),"Missing",IFERROR(VLOOKUP(A4731,'RM Postcodes'!$A:$B,2,0),"Invalid"))</f>
        <v>live</v>
      </c>
      <c r="N4731" s="26" t="str">
        <f t="shared" si="445"/>
        <v>OK</v>
      </c>
      <c r="O4731" s="26" t="str">
        <f t="shared" si="440"/>
        <v>OK</v>
      </c>
    </row>
    <row r="4732" spans="1:15" x14ac:dyDescent="0.2">
      <c r="A4732" s="24" t="str">
        <f t="shared" si="441"/>
        <v>LE3 8</v>
      </c>
      <c r="B4732" s="1" t="s">
        <v>12506</v>
      </c>
      <c r="C4732" s="1" t="s">
        <v>12665</v>
      </c>
      <c r="D4732" s="1" t="s">
        <v>12626</v>
      </c>
      <c r="E4732" s="2">
        <v>47</v>
      </c>
      <c r="F4732" s="3">
        <v>3320477.3799999994</v>
      </c>
      <c r="G4732" s="3">
        <v>1503823.2</v>
      </c>
      <c r="H4732" s="4">
        <v>500000</v>
      </c>
      <c r="I4732" s="25"/>
      <c r="J4732" s="26" t="str">
        <f t="shared" si="442"/>
        <v>No</v>
      </c>
      <c r="K4732" s="26" t="str">
        <f t="shared" si="443"/>
        <v>GB</v>
      </c>
      <c r="L4732" s="26" t="str">
        <f t="shared" si="444"/>
        <v>Invalid</v>
      </c>
      <c r="M4732" s="26" t="str">
        <f>IF(OR(ISBLANK(B4732),ISBLANK(C4732),ISBLANK(D4732)),"Missing",IFERROR(VLOOKUP(A4732,'RM Postcodes'!$A:$B,2,0),"Invalid"))</f>
        <v>live</v>
      </c>
      <c r="N4732" s="26" t="str">
        <f t="shared" si="445"/>
        <v>OK</v>
      </c>
      <c r="O4732" s="26" t="str">
        <f t="shared" si="440"/>
        <v>Redact</v>
      </c>
    </row>
    <row r="4733" spans="1:15" x14ac:dyDescent="0.2">
      <c r="A4733" s="24" t="str">
        <f t="shared" si="441"/>
        <v>LE3 9</v>
      </c>
      <c r="B4733" s="1" t="s">
        <v>12506</v>
      </c>
      <c r="C4733" s="1" t="s">
        <v>12665</v>
      </c>
      <c r="D4733" s="1" t="s">
        <v>12627</v>
      </c>
      <c r="E4733" s="2">
        <v>42</v>
      </c>
      <c r="F4733" s="3">
        <v>967863.85</v>
      </c>
      <c r="G4733" s="3">
        <v>51691.86</v>
      </c>
      <c r="H4733" s="4">
        <v>50634.01</v>
      </c>
      <c r="I4733" s="25"/>
      <c r="J4733" s="26" t="str">
        <f t="shared" si="442"/>
        <v>No</v>
      </c>
      <c r="K4733" s="26" t="str">
        <f t="shared" si="443"/>
        <v>GB</v>
      </c>
      <c r="L4733" s="26" t="str">
        <f t="shared" si="444"/>
        <v>Invalid</v>
      </c>
      <c r="M4733" s="26" t="str">
        <f>IF(OR(ISBLANK(B4733),ISBLANK(C4733),ISBLANK(D4733)),"Missing",IFERROR(VLOOKUP(A4733,'RM Postcodes'!$A:$B,2,0),"Invalid"))</f>
        <v>live</v>
      </c>
      <c r="N4733" s="26" t="str">
        <f t="shared" si="445"/>
        <v>OK</v>
      </c>
      <c r="O4733" s="26" t="str">
        <f t="shared" si="440"/>
        <v>OK</v>
      </c>
    </row>
    <row r="4734" spans="1:15" x14ac:dyDescent="0.2">
      <c r="A4734" s="24" t="str">
        <f t="shared" si="441"/>
        <v>LE4 0</v>
      </c>
      <c r="B4734" s="1" t="s">
        <v>12506</v>
      </c>
      <c r="C4734" s="1" t="s">
        <v>12666</v>
      </c>
      <c r="D4734" s="1" t="s">
        <v>12632</v>
      </c>
      <c r="E4734" s="2">
        <v>55</v>
      </c>
      <c r="F4734" s="3">
        <v>1896335.6600000006</v>
      </c>
      <c r="G4734" s="3">
        <v>354520.15</v>
      </c>
      <c r="H4734" s="4">
        <v>73695.81</v>
      </c>
      <c r="I4734" s="25"/>
      <c r="J4734" s="26" t="str">
        <f t="shared" si="442"/>
        <v>No</v>
      </c>
      <c r="K4734" s="26" t="str">
        <f t="shared" si="443"/>
        <v>GB</v>
      </c>
      <c r="L4734" s="26" t="str">
        <f t="shared" si="444"/>
        <v>Invalid</v>
      </c>
      <c r="M4734" s="26" t="str">
        <f>IF(OR(ISBLANK(B4734),ISBLANK(C4734),ISBLANK(D4734)),"Missing",IFERROR(VLOOKUP(A4734,'RM Postcodes'!$A:$B,2,0),"Invalid"))</f>
        <v>live</v>
      </c>
      <c r="N4734" s="26" t="str">
        <f t="shared" si="445"/>
        <v>OK</v>
      </c>
      <c r="O4734" s="26" t="str">
        <f t="shared" si="440"/>
        <v>OK</v>
      </c>
    </row>
    <row r="4735" spans="1:15" x14ac:dyDescent="0.2">
      <c r="A4735" s="24" t="str">
        <f t="shared" si="441"/>
        <v>LE4 1</v>
      </c>
      <c r="B4735" s="1" t="s">
        <v>12506</v>
      </c>
      <c r="C4735" s="1" t="s">
        <v>12666</v>
      </c>
      <c r="D4735" s="1" t="s">
        <v>12621</v>
      </c>
      <c r="E4735" s="2">
        <v>21</v>
      </c>
      <c r="F4735" s="3">
        <v>6608460.4999999991</v>
      </c>
      <c r="G4735" s="3">
        <v>2100513.0099999998</v>
      </c>
      <c r="H4735" s="4">
        <v>1910726.53</v>
      </c>
      <c r="I4735" s="25"/>
      <c r="J4735" s="26" t="str">
        <f t="shared" si="442"/>
        <v>No</v>
      </c>
      <c r="K4735" s="26" t="str">
        <f t="shared" si="443"/>
        <v>GB</v>
      </c>
      <c r="L4735" s="26" t="str">
        <f t="shared" si="444"/>
        <v>Invalid</v>
      </c>
      <c r="M4735" s="26" t="str">
        <f>IF(OR(ISBLANK(B4735),ISBLANK(C4735),ISBLANK(D4735)),"Missing",IFERROR(VLOOKUP(A4735,'RM Postcodes'!$A:$B,2,0),"Invalid"))</f>
        <v>live</v>
      </c>
      <c r="N4735" s="26" t="str">
        <f t="shared" si="445"/>
        <v>OK</v>
      </c>
      <c r="O4735" s="26" t="str">
        <f t="shared" si="440"/>
        <v>Redact</v>
      </c>
    </row>
    <row r="4736" spans="1:15" x14ac:dyDescent="0.2">
      <c r="A4736" s="24" t="str">
        <f t="shared" si="441"/>
        <v>LE4 2</v>
      </c>
      <c r="B4736" s="1" t="s">
        <v>12506</v>
      </c>
      <c r="C4736" s="1" t="s">
        <v>12666</v>
      </c>
      <c r="D4736" s="1" t="s">
        <v>12640</v>
      </c>
      <c r="E4736" s="2">
        <v>12</v>
      </c>
      <c r="F4736" s="3">
        <v>321630.82</v>
      </c>
      <c r="G4736" s="3">
        <v>50179.08</v>
      </c>
      <c r="H4736" s="4">
        <v>48837.94</v>
      </c>
      <c r="I4736" s="25"/>
      <c r="J4736" s="26" t="str">
        <f t="shared" si="442"/>
        <v>No</v>
      </c>
      <c r="K4736" s="26" t="str">
        <f t="shared" si="443"/>
        <v>GB</v>
      </c>
      <c r="L4736" s="26" t="str">
        <f t="shared" si="444"/>
        <v>Invalid</v>
      </c>
      <c r="M4736" s="26" t="str">
        <f>IF(OR(ISBLANK(B4736),ISBLANK(C4736),ISBLANK(D4736)),"Missing",IFERROR(VLOOKUP(A4736,'RM Postcodes'!$A:$B,2,0),"Invalid"))</f>
        <v>live</v>
      </c>
      <c r="N4736" s="26" t="str">
        <f t="shared" si="445"/>
        <v>OK</v>
      </c>
      <c r="O4736" s="26" t="str">
        <f t="shared" si="440"/>
        <v>OK</v>
      </c>
    </row>
    <row r="4737" spans="1:15" x14ac:dyDescent="0.2">
      <c r="A4737" s="24" t="str">
        <f t="shared" si="441"/>
        <v>LE4 3</v>
      </c>
      <c r="B4737" s="1" t="s">
        <v>12506</v>
      </c>
      <c r="C4737" s="1" t="s">
        <v>12666</v>
      </c>
      <c r="D4737" s="1" t="s">
        <v>12629</v>
      </c>
      <c r="E4737" s="2">
        <v>34</v>
      </c>
      <c r="F4737" s="3">
        <v>750967.78</v>
      </c>
      <c r="G4737" s="3">
        <v>72916.710000000006</v>
      </c>
      <c r="H4737" s="4">
        <v>57323.74</v>
      </c>
      <c r="I4737" s="25"/>
      <c r="J4737" s="26" t="str">
        <f t="shared" si="442"/>
        <v>No</v>
      </c>
      <c r="K4737" s="26" t="str">
        <f t="shared" si="443"/>
        <v>GB</v>
      </c>
      <c r="L4737" s="26" t="str">
        <f t="shared" si="444"/>
        <v>Invalid</v>
      </c>
      <c r="M4737" s="26" t="str">
        <f>IF(OR(ISBLANK(B4737),ISBLANK(C4737),ISBLANK(D4737)),"Missing",IFERROR(VLOOKUP(A4737,'RM Postcodes'!$A:$B,2,0),"Invalid"))</f>
        <v>live</v>
      </c>
      <c r="N4737" s="26" t="str">
        <f t="shared" si="445"/>
        <v>OK</v>
      </c>
      <c r="O4737" s="26" t="str">
        <f t="shared" si="440"/>
        <v>OK</v>
      </c>
    </row>
    <row r="4738" spans="1:15" x14ac:dyDescent="0.2">
      <c r="A4738" s="24" t="str">
        <f t="shared" si="441"/>
        <v>LE4 4</v>
      </c>
      <c r="B4738" s="1" t="s">
        <v>12506</v>
      </c>
      <c r="C4738" s="1" t="s">
        <v>12666</v>
      </c>
      <c r="D4738" s="1" t="s">
        <v>12630</v>
      </c>
      <c r="E4738" s="2">
        <v>16</v>
      </c>
      <c r="F4738" s="3">
        <v>610890.11999999988</v>
      </c>
      <c r="G4738" s="3">
        <v>121862.66</v>
      </c>
      <c r="H4738" s="4">
        <v>50412.23</v>
      </c>
      <c r="I4738" s="25"/>
      <c r="J4738" s="26" t="str">
        <f t="shared" si="442"/>
        <v>No</v>
      </c>
      <c r="K4738" s="26" t="str">
        <f t="shared" si="443"/>
        <v>GB</v>
      </c>
      <c r="L4738" s="26" t="str">
        <f t="shared" si="444"/>
        <v>Invalid</v>
      </c>
      <c r="M4738" s="26" t="str">
        <f>IF(OR(ISBLANK(B4738),ISBLANK(C4738),ISBLANK(D4738)),"Missing",IFERROR(VLOOKUP(A4738,'RM Postcodes'!$A:$B,2,0),"Invalid"))</f>
        <v>live</v>
      </c>
      <c r="N4738" s="26" t="str">
        <f t="shared" si="445"/>
        <v>OK</v>
      </c>
      <c r="O4738" s="26" t="str">
        <f t="shared" si="440"/>
        <v>OK</v>
      </c>
    </row>
    <row r="4739" spans="1:15" x14ac:dyDescent="0.2">
      <c r="A4739" s="24" t="str">
        <f t="shared" si="441"/>
        <v>LE4 5</v>
      </c>
      <c r="B4739" s="1" t="s">
        <v>12506</v>
      </c>
      <c r="C4739" s="1" t="s">
        <v>12666</v>
      </c>
      <c r="D4739" s="1" t="s">
        <v>12625</v>
      </c>
      <c r="E4739" s="2">
        <v>62</v>
      </c>
      <c r="F4739" s="3">
        <v>4687984.7500000019</v>
      </c>
      <c r="G4739" s="3">
        <v>2198696.59</v>
      </c>
      <c r="H4739" s="4">
        <v>479139.23</v>
      </c>
      <c r="I4739" s="25"/>
      <c r="J4739" s="26" t="str">
        <f t="shared" si="442"/>
        <v>No</v>
      </c>
      <c r="K4739" s="26" t="str">
        <f t="shared" si="443"/>
        <v>GB</v>
      </c>
      <c r="L4739" s="26" t="str">
        <f t="shared" si="444"/>
        <v>Invalid</v>
      </c>
      <c r="M4739" s="26" t="str">
        <f>IF(OR(ISBLANK(B4739),ISBLANK(C4739),ISBLANK(D4739)),"Missing",IFERROR(VLOOKUP(A4739,'RM Postcodes'!$A:$B,2,0),"Invalid"))</f>
        <v>live</v>
      </c>
      <c r="N4739" s="26" t="str">
        <f t="shared" si="445"/>
        <v>OK</v>
      </c>
      <c r="O4739" s="26" t="str">
        <f t="shared" si="440"/>
        <v>OK</v>
      </c>
    </row>
    <row r="4740" spans="1:15" x14ac:dyDescent="0.2">
      <c r="A4740" s="24" t="str">
        <f t="shared" si="441"/>
        <v>LE4 6</v>
      </c>
      <c r="B4740" s="1" t="s">
        <v>12506</v>
      </c>
      <c r="C4740" s="1" t="s">
        <v>12666</v>
      </c>
      <c r="D4740" s="1" t="s">
        <v>12622</v>
      </c>
      <c r="E4740" s="2">
        <v>58</v>
      </c>
      <c r="F4740" s="3">
        <v>5740335.4200000018</v>
      </c>
      <c r="G4740" s="3">
        <v>3870320.07</v>
      </c>
      <c r="H4740" s="4">
        <v>195833.29</v>
      </c>
      <c r="I4740" s="25"/>
      <c r="J4740" s="26" t="str">
        <f t="shared" si="442"/>
        <v>No</v>
      </c>
      <c r="K4740" s="26" t="str">
        <f t="shared" si="443"/>
        <v>GB</v>
      </c>
      <c r="L4740" s="26" t="str">
        <f t="shared" si="444"/>
        <v>Invalid</v>
      </c>
      <c r="M4740" s="26" t="str">
        <f>IF(OR(ISBLANK(B4740),ISBLANK(C4740),ISBLANK(D4740)),"Missing",IFERROR(VLOOKUP(A4740,'RM Postcodes'!$A:$B,2,0),"Invalid"))</f>
        <v>live</v>
      </c>
      <c r="N4740" s="26" t="str">
        <f t="shared" si="445"/>
        <v>OK</v>
      </c>
      <c r="O4740" s="26" t="str">
        <f t="shared" si="440"/>
        <v>Redact</v>
      </c>
    </row>
    <row r="4741" spans="1:15" x14ac:dyDescent="0.2">
      <c r="A4741" s="24" t="str">
        <f t="shared" si="441"/>
        <v>LE4 7</v>
      </c>
      <c r="B4741" s="1" t="s">
        <v>12506</v>
      </c>
      <c r="C4741" s="1" t="s">
        <v>12666</v>
      </c>
      <c r="D4741" s="1" t="s">
        <v>12623</v>
      </c>
      <c r="E4741" s="2">
        <v>53</v>
      </c>
      <c r="F4741" s="3">
        <v>1345788.4100000004</v>
      </c>
      <c r="G4741" s="3">
        <v>79549.14</v>
      </c>
      <c r="H4741" s="4">
        <v>53982.189999999995</v>
      </c>
      <c r="I4741" s="25"/>
      <c r="J4741" s="26" t="str">
        <f t="shared" si="442"/>
        <v>No</v>
      </c>
      <c r="K4741" s="26" t="str">
        <f t="shared" si="443"/>
        <v>GB</v>
      </c>
      <c r="L4741" s="26" t="str">
        <f t="shared" si="444"/>
        <v>Invalid</v>
      </c>
      <c r="M4741" s="26" t="str">
        <f>IF(OR(ISBLANK(B4741),ISBLANK(C4741),ISBLANK(D4741)),"Missing",IFERROR(VLOOKUP(A4741,'RM Postcodes'!$A:$B,2,0),"Invalid"))</f>
        <v>live</v>
      </c>
      <c r="N4741" s="26" t="str">
        <f t="shared" si="445"/>
        <v>OK</v>
      </c>
      <c r="O4741" s="26" t="str">
        <f t="shared" ref="O4741:O4804" si="446">IF(COUNT(E4741)=0,"Missing",IF(E4741&lt;=2,"Redact",IF(COUNTIF(F4741:H4741,"&gt;0")&lt;&gt;3,"Error",IF((G4741+H4741)/F4741&lt;60%,"OK","Redact"))))</f>
        <v>OK</v>
      </c>
    </row>
    <row r="4742" spans="1:15" x14ac:dyDescent="0.2">
      <c r="A4742" s="24" t="str">
        <f t="shared" ref="A4742:A4805" si="447">TRIM(B4742)&amp;TRIM(C4742)&amp;" "&amp;TRIM(D4742)</f>
        <v>LE4 8</v>
      </c>
      <c r="B4742" s="1" t="s">
        <v>12506</v>
      </c>
      <c r="C4742" s="1" t="s">
        <v>12666</v>
      </c>
      <c r="D4742" s="1" t="s">
        <v>12626</v>
      </c>
      <c r="E4742" s="2">
        <v>44</v>
      </c>
      <c r="F4742" s="3">
        <v>3412265.5999999987</v>
      </c>
      <c r="G4742" s="3">
        <v>1530133.68</v>
      </c>
      <c r="H4742" s="4">
        <v>704296.66999999993</v>
      </c>
      <c r="I4742" s="25"/>
      <c r="J4742" s="26" t="str">
        <f t="shared" ref="J4742:J4805" si="448">IF(AND(K4742="NI",L4742="OK",M4742="LIVE",N4742="OK",O4742="OK"),"yes NI",IF(AND(K4742="GB",L4742="OK",M4742="LIVE",N4742="OK",O4742="OK"),"Yes","No"))</f>
        <v>No</v>
      </c>
      <c r="K4742" s="26" t="str">
        <f t="shared" ref="K4742:K4805" si="449">IF(ISBLANK(B4742),"Missing",IF(AND(OR(LEN(B4742)=2,LEN(B4742)=1),AND(ISERROR(VALUE(LEFT(B4742,1))),ISERROR(VALUE(RIGHT(B4742,1))))),IF(OR(B4742="GY",B4742="IM",B4742="JE"),"not GB",IF(B4742="BT","NI","GB")),"Invalid"))</f>
        <v>GB</v>
      </c>
      <c r="L4742" s="26" t="str">
        <f t="shared" si="444"/>
        <v>Invalid</v>
      </c>
      <c r="M4742" s="26" t="str">
        <f>IF(OR(ISBLANK(B4742),ISBLANK(C4742),ISBLANK(D4742)),"Missing",IFERROR(VLOOKUP(A4742,'RM Postcodes'!$A:$B,2,0),"Invalid"))</f>
        <v>live</v>
      </c>
      <c r="N4742" s="26" t="str">
        <f t="shared" si="445"/>
        <v>OK</v>
      </c>
      <c r="O4742" s="26" t="str">
        <f t="shared" si="446"/>
        <v>Redact</v>
      </c>
    </row>
    <row r="4743" spans="1:15" x14ac:dyDescent="0.2">
      <c r="A4743" s="24" t="str">
        <f t="shared" si="447"/>
        <v>LE4 9</v>
      </c>
      <c r="B4743" s="1" t="s">
        <v>12506</v>
      </c>
      <c r="C4743" s="1" t="s">
        <v>12666</v>
      </c>
      <c r="D4743" s="1" t="s">
        <v>12627</v>
      </c>
      <c r="E4743" s="2">
        <v>72</v>
      </c>
      <c r="F4743" s="3">
        <v>4983824.13</v>
      </c>
      <c r="G4743" s="3">
        <v>1160913.3400000001</v>
      </c>
      <c r="H4743" s="4">
        <v>520000</v>
      </c>
      <c r="I4743" s="25"/>
      <c r="J4743" s="26" t="str">
        <f t="shared" si="448"/>
        <v>No</v>
      </c>
      <c r="K4743" s="26" t="str">
        <f t="shared" si="449"/>
        <v>GB</v>
      </c>
      <c r="L4743" s="26" t="str">
        <f t="shared" ref="L4743:L4806" si="450">IF(ISBLANK(D4743),"Missing",IF(AND(LEN(D4743)=1,ISNUMBER(VALUE(D4743))),"OK","Invalid"))</f>
        <v>Invalid</v>
      </c>
      <c r="M4743" s="26" t="str">
        <f>IF(OR(ISBLANK(B4743),ISBLANK(C4743),ISBLANK(D4743)),"Missing",IFERROR(VLOOKUP(A4743,'RM Postcodes'!$A:$B,2,0),"Invalid"))</f>
        <v>live</v>
      </c>
      <c r="N4743" s="26" t="str">
        <f t="shared" ref="N4743:N4806" si="451">IF(ISBLANK(E4743),"Missing",IF(E4743&lt;10,"Redact","OK"))</f>
        <v>OK</v>
      </c>
      <c r="O4743" s="26" t="str">
        <f t="shared" si="446"/>
        <v>OK</v>
      </c>
    </row>
    <row r="4744" spans="1:15" x14ac:dyDescent="0.2">
      <c r="A4744" s="24" t="str">
        <f t="shared" si="447"/>
        <v>LE5 0</v>
      </c>
      <c r="B4744" s="1" t="s">
        <v>12506</v>
      </c>
      <c r="C4744" s="1" t="s">
        <v>12667</v>
      </c>
      <c r="D4744" s="1" t="s">
        <v>12632</v>
      </c>
      <c r="E4744" s="2">
        <v>37</v>
      </c>
      <c r="F4744" s="3">
        <v>1675260.1599999995</v>
      </c>
      <c r="G4744" s="3">
        <v>572617.12</v>
      </c>
      <c r="H4744" s="4">
        <v>82526.010000000009</v>
      </c>
      <c r="I4744" s="25"/>
      <c r="J4744" s="26" t="str">
        <f t="shared" si="448"/>
        <v>No</v>
      </c>
      <c r="K4744" s="26" t="str">
        <f t="shared" si="449"/>
        <v>GB</v>
      </c>
      <c r="L4744" s="26" t="str">
        <f t="shared" si="450"/>
        <v>Invalid</v>
      </c>
      <c r="M4744" s="26" t="str">
        <f>IF(OR(ISBLANK(B4744),ISBLANK(C4744),ISBLANK(D4744)),"Missing",IFERROR(VLOOKUP(A4744,'RM Postcodes'!$A:$B,2,0),"Invalid"))</f>
        <v>live</v>
      </c>
      <c r="N4744" s="26" t="str">
        <f t="shared" si="451"/>
        <v>OK</v>
      </c>
      <c r="O4744" s="26" t="str">
        <f t="shared" si="446"/>
        <v>OK</v>
      </c>
    </row>
    <row r="4745" spans="1:15" x14ac:dyDescent="0.2">
      <c r="A4745" s="24" t="str">
        <f t="shared" si="447"/>
        <v>LE5 1</v>
      </c>
      <c r="B4745" s="1" t="s">
        <v>12506</v>
      </c>
      <c r="C4745" s="1" t="s">
        <v>12667</v>
      </c>
      <c r="D4745" s="1" t="s">
        <v>12621</v>
      </c>
      <c r="E4745" s="2">
        <v>85</v>
      </c>
      <c r="F4745" s="3">
        <v>2390210.0399999991</v>
      </c>
      <c r="G4745" s="3">
        <v>83563.91</v>
      </c>
      <c r="H4745" s="4">
        <v>67409.14</v>
      </c>
      <c r="I4745" s="25"/>
      <c r="J4745" s="26" t="str">
        <f t="shared" si="448"/>
        <v>No</v>
      </c>
      <c r="K4745" s="26" t="str">
        <f t="shared" si="449"/>
        <v>GB</v>
      </c>
      <c r="L4745" s="26" t="str">
        <f t="shared" si="450"/>
        <v>Invalid</v>
      </c>
      <c r="M4745" s="26" t="str">
        <f>IF(OR(ISBLANK(B4745),ISBLANK(C4745),ISBLANK(D4745)),"Missing",IFERROR(VLOOKUP(A4745,'RM Postcodes'!$A:$B,2,0),"Invalid"))</f>
        <v>live</v>
      </c>
      <c r="N4745" s="26" t="str">
        <f t="shared" si="451"/>
        <v>OK</v>
      </c>
      <c r="O4745" s="26" t="str">
        <f t="shared" si="446"/>
        <v>OK</v>
      </c>
    </row>
    <row r="4746" spans="1:15" x14ac:dyDescent="0.2">
      <c r="A4746" s="24" t="str">
        <f t="shared" si="447"/>
        <v>LE5 2</v>
      </c>
      <c r="B4746" s="1" t="s">
        <v>12506</v>
      </c>
      <c r="C4746" s="1" t="s">
        <v>12667</v>
      </c>
      <c r="D4746" s="1" t="s">
        <v>12640</v>
      </c>
      <c r="E4746" s="2">
        <v>35</v>
      </c>
      <c r="F4746" s="3">
        <v>1173118.0900000001</v>
      </c>
      <c r="G4746" s="3">
        <v>254240.6</v>
      </c>
      <c r="H4746" s="4">
        <v>193587.52</v>
      </c>
      <c r="I4746" s="25"/>
      <c r="J4746" s="26" t="str">
        <f t="shared" si="448"/>
        <v>No</v>
      </c>
      <c r="K4746" s="26" t="str">
        <f t="shared" si="449"/>
        <v>GB</v>
      </c>
      <c r="L4746" s="26" t="str">
        <f t="shared" si="450"/>
        <v>Invalid</v>
      </c>
      <c r="M4746" s="26" t="str">
        <f>IF(OR(ISBLANK(B4746),ISBLANK(C4746),ISBLANK(D4746)),"Missing",IFERROR(VLOOKUP(A4746,'RM Postcodes'!$A:$B,2,0),"Invalid"))</f>
        <v>live</v>
      </c>
      <c r="N4746" s="26" t="str">
        <f t="shared" si="451"/>
        <v>OK</v>
      </c>
      <c r="O4746" s="26" t="str">
        <f t="shared" si="446"/>
        <v>OK</v>
      </c>
    </row>
    <row r="4747" spans="1:15" x14ac:dyDescent="0.2">
      <c r="A4747" s="24" t="str">
        <f t="shared" si="447"/>
        <v>LE5 3</v>
      </c>
      <c r="B4747" s="1" t="s">
        <v>12506</v>
      </c>
      <c r="C4747" s="1" t="s">
        <v>12667</v>
      </c>
      <c r="D4747" s="1" t="s">
        <v>12629</v>
      </c>
      <c r="E4747" s="2">
        <v>41</v>
      </c>
      <c r="F4747" s="3">
        <v>2653641.83</v>
      </c>
      <c r="G4747" s="3">
        <v>861666.71</v>
      </c>
      <c r="H4747" s="4">
        <v>265108.77</v>
      </c>
      <c r="I4747" s="25"/>
      <c r="J4747" s="26" t="str">
        <f t="shared" si="448"/>
        <v>No</v>
      </c>
      <c r="K4747" s="26" t="str">
        <f t="shared" si="449"/>
        <v>GB</v>
      </c>
      <c r="L4747" s="26" t="str">
        <f t="shared" si="450"/>
        <v>Invalid</v>
      </c>
      <c r="M4747" s="26" t="str">
        <f>IF(OR(ISBLANK(B4747),ISBLANK(C4747),ISBLANK(D4747)),"Missing",IFERROR(VLOOKUP(A4747,'RM Postcodes'!$A:$B,2,0),"Invalid"))</f>
        <v>live</v>
      </c>
      <c r="N4747" s="26" t="str">
        <f t="shared" si="451"/>
        <v>OK</v>
      </c>
      <c r="O4747" s="26" t="str">
        <f t="shared" si="446"/>
        <v>OK</v>
      </c>
    </row>
    <row r="4748" spans="1:15" x14ac:dyDescent="0.2">
      <c r="A4748" s="24" t="str">
        <f t="shared" si="447"/>
        <v>LE5 4</v>
      </c>
      <c r="B4748" s="1" t="s">
        <v>12506</v>
      </c>
      <c r="C4748" s="1" t="s">
        <v>12667</v>
      </c>
      <c r="D4748" s="1" t="s">
        <v>12630</v>
      </c>
      <c r="E4748" s="2">
        <v>74</v>
      </c>
      <c r="F4748" s="3">
        <v>6424286.9099999992</v>
      </c>
      <c r="G4748" s="3">
        <v>1475373.21</v>
      </c>
      <c r="H4748" s="4">
        <v>1137782.97</v>
      </c>
      <c r="I4748" s="25"/>
      <c r="J4748" s="26" t="str">
        <f t="shared" si="448"/>
        <v>No</v>
      </c>
      <c r="K4748" s="26" t="str">
        <f t="shared" si="449"/>
        <v>GB</v>
      </c>
      <c r="L4748" s="26" t="str">
        <f t="shared" si="450"/>
        <v>Invalid</v>
      </c>
      <c r="M4748" s="26" t="str">
        <f>IF(OR(ISBLANK(B4748),ISBLANK(C4748),ISBLANK(D4748)),"Missing",IFERROR(VLOOKUP(A4748,'RM Postcodes'!$A:$B,2,0),"Invalid"))</f>
        <v>live</v>
      </c>
      <c r="N4748" s="26" t="str">
        <f t="shared" si="451"/>
        <v>OK</v>
      </c>
      <c r="O4748" s="26" t="str">
        <f t="shared" si="446"/>
        <v>OK</v>
      </c>
    </row>
    <row r="4749" spans="1:15" x14ac:dyDescent="0.2">
      <c r="A4749" s="24" t="str">
        <f t="shared" si="447"/>
        <v>LE5 5</v>
      </c>
      <c r="B4749" s="1" t="s">
        <v>12506</v>
      </c>
      <c r="C4749" s="1" t="s">
        <v>12667</v>
      </c>
      <c r="D4749" s="1" t="s">
        <v>12625</v>
      </c>
      <c r="E4749" s="2">
        <v>55</v>
      </c>
      <c r="F4749" s="3">
        <v>2751258.6399999987</v>
      </c>
      <c r="G4749" s="3">
        <v>673990.39999999991</v>
      </c>
      <c r="H4749" s="4">
        <v>271875.19</v>
      </c>
      <c r="I4749" s="25"/>
      <c r="J4749" s="26" t="str">
        <f t="shared" si="448"/>
        <v>No</v>
      </c>
      <c r="K4749" s="26" t="str">
        <f t="shared" si="449"/>
        <v>GB</v>
      </c>
      <c r="L4749" s="26" t="str">
        <f t="shared" si="450"/>
        <v>Invalid</v>
      </c>
      <c r="M4749" s="26" t="str">
        <f>IF(OR(ISBLANK(B4749),ISBLANK(C4749),ISBLANK(D4749)),"Missing",IFERROR(VLOOKUP(A4749,'RM Postcodes'!$A:$B,2,0),"Invalid"))</f>
        <v>live</v>
      </c>
      <c r="N4749" s="26" t="str">
        <f t="shared" si="451"/>
        <v>OK</v>
      </c>
      <c r="O4749" s="26" t="str">
        <f t="shared" si="446"/>
        <v>OK</v>
      </c>
    </row>
    <row r="4750" spans="1:15" x14ac:dyDescent="0.2">
      <c r="A4750" s="24" t="str">
        <f t="shared" si="447"/>
        <v>LE5 6</v>
      </c>
      <c r="B4750" s="1" t="s">
        <v>12506</v>
      </c>
      <c r="C4750" s="1" t="s">
        <v>12667</v>
      </c>
      <c r="D4750" s="1" t="s">
        <v>12622</v>
      </c>
      <c r="E4750" s="2">
        <v>29</v>
      </c>
      <c r="F4750" s="3">
        <v>753673.5299999998</v>
      </c>
      <c r="G4750" s="3">
        <v>50838.239999999998</v>
      </c>
      <c r="H4750" s="4">
        <v>50456.61</v>
      </c>
      <c r="I4750" s="25"/>
      <c r="J4750" s="26" t="str">
        <f t="shared" si="448"/>
        <v>No</v>
      </c>
      <c r="K4750" s="26" t="str">
        <f t="shared" si="449"/>
        <v>GB</v>
      </c>
      <c r="L4750" s="26" t="str">
        <f t="shared" si="450"/>
        <v>Invalid</v>
      </c>
      <c r="M4750" s="26" t="str">
        <f>IF(OR(ISBLANK(B4750),ISBLANK(C4750),ISBLANK(D4750)),"Missing",IFERROR(VLOOKUP(A4750,'RM Postcodes'!$A:$B,2,0),"Invalid"))</f>
        <v>live</v>
      </c>
      <c r="N4750" s="26" t="str">
        <f t="shared" si="451"/>
        <v>OK</v>
      </c>
      <c r="O4750" s="26" t="str">
        <f t="shared" si="446"/>
        <v>OK</v>
      </c>
    </row>
    <row r="4751" spans="1:15" x14ac:dyDescent="0.2">
      <c r="A4751" s="24" t="str">
        <f t="shared" si="447"/>
        <v>LE6 0</v>
      </c>
      <c r="B4751" s="1" t="s">
        <v>12506</v>
      </c>
      <c r="C4751" s="1" t="s">
        <v>12668</v>
      </c>
      <c r="D4751" s="1" t="s">
        <v>12632</v>
      </c>
      <c r="E4751" s="2">
        <v>37</v>
      </c>
      <c r="F4751" s="3">
        <v>812443.73999999976</v>
      </c>
      <c r="G4751" s="3">
        <v>68415.820000000007</v>
      </c>
      <c r="H4751" s="4">
        <v>50508.19</v>
      </c>
      <c r="I4751" s="25"/>
      <c r="J4751" s="26" t="str">
        <f t="shared" si="448"/>
        <v>No</v>
      </c>
      <c r="K4751" s="26" t="str">
        <f t="shared" si="449"/>
        <v>GB</v>
      </c>
      <c r="L4751" s="26" t="str">
        <f t="shared" si="450"/>
        <v>Invalid</v>
      </c>
      <c r="M4751" s="26" t="str">
        <f>IF(OR(ISBLANK(B4751),ISBLANK(C4751),ISBLANK(D4751)),"Missing",IFERROR(VLOOKUP(A4751,'RM Postcodes'!$A:$B,2,0),"Invalid"))</f>
        <v>live</v>
      </c>
      <c r="N4751" s="26" t="str">
        <f t="shared" si="451"/>
        <v>OK</v>
      </c>
      <c r="O4751" s="26" t="str">
        <f t="shared" si="446"/>
        <v>OK</v>
      </c>
    </row>
    <row r="4752" spans="1:15" x14ac:dyDescent="0.2">
      <c r="A4752" s="24" t="str">
        <f t="shared" si="447"/>
        <v>LE65 1</v>
      </c>
      <c r="B4752" s="1" t="s">
        <v>12506</v>
      </c>
      <c r="C4752" s="1" t="s">
        <v>12691</v>
      </c>
      <c r="D4752" s="1" t="s">
        <v>12621</v>
      </c>
      <c r="E4752" s="2">
        <v>53</v>
      </c>
      <c r="F4752" s="3">
        <v>5395002.0100000007</v>
      </c>
      <c r="G4752" s="3">
        <v>3177413.67</v>
      </c>
      <c r="H4752" s="4">
        <v>443928.09</v>
      </c>
      <c r="I4752" s="25"/>
      <c r="J4752" s="26" t="str">
        <f t="shared" si="448"/>
        <v>No</v>
      </c>
      <c r="K4752" s="26" t="str">
        <f t="shared" si="449"/>
        <v>GB</v>
      </c>
      <c r="L4752" s="26" t="str">
        <f t="shared" si="450"/>
        <v>Invalid</v>
      </c>
      <c r="M4752" s="26" t="str">
        <f>IF(OR(ISBLANK(B4752),ISBLANK(C4752),ISBLANK(D4752)),"Missing",IFERROR(VLOOKUP(A4752,'RM Postcodes'!$A:$B,2,0),"Invalid"))</f>
        <v>live</v>
      </c>
      <c r="N4752" s="26" t="str">
        <f t="shared" si="451"/>
        <v>OK</v>
      </c>
      <c r="O4752" s="26" t="str">
        <f t="shared" si="446"/>
        <v>Redact</v>
      </c>
    </row>
    <row r="4753" spans="1:15" x14ac:dyDescent="0.2">
      <c r="A4753" s="24" t="str">
        <f t="shared" si="447"/>
        <v>LE65 2</v>
      </c>
      <c r="B4753" s="1" t="s">
        <v>12506</v>
      </c>
      <c r="C4753" s="1" t="s">
        <v>12691</v>
      </c>
      <c r="D4753" s="1" t="s">
        <v>12640</v>
      </c>
      <c r="E4753" s="2">
        <v>38</v>
      </c>
      <c r="F4753" s="3">
        <v>3805935.5699999994</v>
      </c>
      <c r="G4753" s="3">
        <v>2084935.5899999999</v>
      </c>
      <c r="H4753" s="4">
        <v>678548.71</v>
      </c>
      <c r="I4753" s="25"/>
      <c r="J4753" s="26" t="str">
        <f t="shared" si="448"/>
        <v>No</v>
      </c>
      <c r="K4753" s="26" t="str">
        <f t="shared" si="449"/>
        <v>GB</v>
      </c>
      <c r="L4753" s="26" t="str">
        <f t="shared" si="450"/>
        <v>Invalid</v>
      </c>
      <c r="M4753" s="26" t="str">
        <f>IF(OR(ISBLANK(B4753),ISBLANK(C4753),ISBLANK(D4753)),"Missing",IFERROR(VLOOKUP(A4753,'RM Postcodes'!$A:$B,2,0),"Invalid"))</f>
        <v>live</v>
      </c>
      <c r="N4753" s="26" t="str">
        <f t="shared" si="451"/>
        <v>OK</v>
      </c>
      <c r="O4753" s="26" t="str">
        <f t="shared" si="446"/>
        <v>Redact</v>
      </c>
    </row>
    <row r="4754" spans="1:15" x14ac:dyDescent="0.2">
      <c r="A4754" s="24" t="str">
        <f t="shared" si="447"/>
        <v>LE67 1</v>
      </c>
      <c r="B4754" s="1" t="s">
        <v>12506</v>
      </c>
      <c r="C4754" s="1" t="s">
        <v>12693</v>
      </c>
      <c r="D4754" s="1" t="s">
        <v>12621</v>
      </c>
      <c r="E4754" s="2">
        <v>39</v>
      </c>
      <c r="F4754" s="3">
        <v>7966476.7799999984</v>
      </c>
      <c r="G4754" s="3">
        <v>5887979.5199999996</v>
      </c>
      <c r="H4754" s="4">
        <v>462745.1</v>
      </c>
      <c r="I4754" s="25"/>
      <c r="J4754" s="26" t="str">
        <f t="shared" si="448"/>
        <v>No</v>
      </c>
      <c r="K4754" s="26" t="str">
        <f t="shared" si="449"/>
        <v>GB</v>
      </c>
      <c r="L4754" s="26" t="str">
        <f t="shared" si="450"/>
        <v>Invalid</v>
      </c>
      <c r="M4754" s="26" t="str">
        <f>IF(OR(ISBLANK(B4754),ISBLANK(C4754),ISBLANK(D4754)),"Missing",IFERROR(VLOOKUP(A4754,'RM Postcodes'!$A:$B,2,0),"Invalid"))</f>
        <v>live</v>
      </c>
      <c r="N4754" s="26" t="str">
        <f t="shared" si="451"/>
        <v>OK</v>
      </c>
      <c r="O4754" s="26" t="str">
        <f t="shared" si="446"/>
        <v>Redact</v>
      </c>
    </row>
    <row r="4755" spans="1:15" x14ac:dyDescent="0.2">
      <c r="A4755" s="24" t="str">
        <f t="shared" si="447"/>
        <v>LE67 2</v>
      </c>
      <c r="B4755" s="1" t="s">
        <v>12506</v>
      </c>
      <c r="C4755" s="1" t="s">
        <v>12693</v>
      </c>
      <c r="D4755" s="1" t="s">
        <v>12640</v>
      </c>
      <c r="E4755" s="2">
        <v>30</v>
      </c>
      <c r="F4755" s="3">
        <v>2910393.6399999997</v>
      </c>
      <c r="G4755" s="3">
        <v>1282878.9900000002</v>
      </c>
      <c r="H4755" s="4">
        <v>675433.91</v>
      </c>
      <c r="I4755" s="25"/>
      <c r="J4755" s="26" t="str">
        <f t="shared" si="448"/>
        <v>No</v>
      </c>
      <c r="K4755" s="26" t="str">
        <f t="shared" si="449"/>
        <v>GB</v>
      </c>
      <c r="L4755" s="26" t="str">
        <f t="shared" si="450"/>
        <v>Invalid</v>
      </c>
      <c r="M4755" s="26" t="str">
        <f>IF(OR(ISBLANK(B4755),ISBLANK(C4755),ISBLANK(D4755)),"Missing",IFERROR(VLOOKUP(A4755,'RM Postcodes'!$A:$B,2,0),"Invalid"))</f>
        <v>live</v>
      </c>
      <c r="N4755" s="26" t="str">
        <f t="shared" si="451"/>
        <v>OK</v>
      </c>
      <c r="O4755" s="26" t="str">
        <f t="shared" si="446"/>
        <v>Redact</v>
      </c>
    </row>
    <row r="4756" spans="1:15" x14ac:dyDescent="0.2">
      <c r="A4756" s="24" t="str">
        <f t="shared" si="447"/>
        <v>LE67 3</v>
      </c>
      <c r="B4756" s="1" t="s">
        <v>12506</v>
      </c>
      <c r="C4756" s="1" t="s">
        <v>12693</v>
      </c>
      <c r="D4756" s="1" t="s">
        <v>12629</v>
      </c>
      <c r="E4756" s="2">
        <v>64</v>
      </c>
      <c r="F4756" s="3">
        <v>3068921.9500000007</v>
      </c>
      <c r="G4756" s="3">
        <v>628905.27999999991</v>
      </c>
      <c r="H4756" s="4">
        <v>388001.03</v>
      </c>
      <c r="I4756" s="25"/>
      <c r="J4756" s="26" t="str">
        <f t="shared" si="448"/>
        <v>No</v>
      </c>
      <c r="K4756" s="26" t="str">
        <f t="shared" si="449"/>
        <v>GB</v>
      </c>
      <c r="L4756" s="26" t="str">
        <f t="shared" si="450"/>
        <v>Invalid</v>
      </c>
      <c r="M4756" s="26" t="str">
        <f>IF(OR(ISBLANK(B4756),ISBLANK(C4756),ISBLANK(D4756)),"Missing",IFERROR(VLOOKUP(A4756,'RM Postcodes'!$A:$B,2,0),"Invalid"))</f>
        <v>live</v>
      </c>
      <c r="N4756" s="26" t="str">
        <f t="shared" si="451"/>
        <v>OK</v>
      </c>
      <c r="O4756" s="26" t="str">
        <f t="shared" si="446"/>
        <v>OK</v>
      </c>
    </row>
    <row r="4757" spans="1:15" x14ac:dyDescent="0.2">
      <c r="A4757" s="24" t="str">
        <f t="shared" si="447"/>
        <v>LE67 4</v>
      </c>
      <c r="B4757" s="1" t="s">
        <v>12506</v>
      </c>
      <c r="C4757" s="1" t="s">
        <v>12693</v>
      </c>
      <c r="D4757" s="1" t="s">
        <v>12630</v>
      </c>
      <c r="E4757" s="2">
        <v>36</v>
      </c>
      <c r="F4757" s="3">
        <v>2219563.6499999994</v>
      </c>
      <c r="G4757" s="3">
        <v>1514063.15</v>
      </c>
      <c r="H4757" s="4">
        <v>75006.22</v>
      </c>
      <c r="I4757" s="25"/>
      <c r="J4757" s="26" t="str">
        <f t="shared" si="448"/>
        <v>No</v>
      </c>
      <c r="K4757" s="26" t="str">
        <f t="shared" si="449"/>
        <v>GB</v>
      </c>
      <c r="L4757" s="26" t="str">
        <f t="shared" si="450"/>
        <v>Invalid</v>
      </c>
      <c r="M4757" s="26" t="str">
        <f>IF(OR(ISBLANK(B4757),ISBLANK(C4757),ISBLANK(D4757)),"Missing",IFERROR(VLOOKUP(A4757,'RM Postcodes'!$A:$B,2,0),"Invalid"))</f>
        <v>live</v>
      </c>
      <c r="N4757" s="26" t="str">
        <f t="shared" si="451"/>
        <v>OK</v>
      </c>
      <c r="O4757" s="26" t="str">
        <f t="shared" si="446"/>
        <v>Redact</v>
      </c>
    </row>
    <row r="4758" spans="1:15" x14ac:dyDescent="0.2">
      <c r="A4758" s="24" t="str">
        <f t="shared" si="447"/>
        <v>LE67 5</v>
      </c>
      <c r="B4758" s="1" t="s">
        <v>12506</v>
      </c>
      <c r="C4758" s="1" t="s">
        <v>12693</v>
      </c>
      <c r="D4758" s="1" t="s">
        <v>12625</v>
      </c>
      <c r="E4758" s="2">
        <v>25</v>
      </c>
      <c r="F4758" s="3">
        <v>3210491.95</v>
      </c>
      <c r="G4758" s="3">
        <v>2536165.08</v>
      </c>
      <c r="H4758" s="4">
        <v>276041.19</v>
      </c>
      <c r="I4758" s="25"/>
      <c r="J4758" s="26" t="str">
        <f t="shared" si="448"/>
        <v>No</v>
      </c>
      <c r="K4758" s="26" t="str">
        <f t="shared" si="449"/>
        <v>GB</v>
      </c>
      <c r="L4758" s="26" t="str">
        <f t="shared" si="450"/>
        <v>Invalid</v>
      </c>
      <c r="M4758" s="26" t="str">
        <f>IF(OR(ISBLANK(B4758),ISBLANK(C4758),ISBLANK(D4758)),"Missing",IFERROR(VLOOKUP(A4758,'RM Postcodes'!$A:$B,2,0),"Invalid"))</f>
        <v>live</v>
      </c>
      <c r="N4758" s="26" t="str">
        <f t="shared" si="451"/>
        <v>OK</v>
      </c>
      <c r="O4758" s="26" t="str">
        <f t="shared" si="446"/>
        <v>Redact</v>
      </c>
    </row>
    <row r="4759" spans="1:15" x14ac:dyDescent="0.2">
      <c r="A4759" s="24" t="str">
        <f t="shared" si="447"/>
        <v>LE67 6</v>
      </c>
      <c r="B4759" s="1" t="s">
        <v>12506</v>
      </c>
      <c r="C4759" s="1" t="s">
        <v>12693</v>
      </c>
      <c r="D4759" s="1" t="s">
        <v>12622</v>
      </c>
      <c r="E4759" s="2">
        <v>28</v>
      </c>
      <c r="F4759" s="3">
        <v>575346.9</v>
      </c>
      <c r="G4759" s="3">
        <v>165998.45000000001</v>
      </c>
      <c r="H4759" s="4">
        <v>48851.31</v>
      </c>
      <c r="I4759" s="25"/>
      <c r="J4759" s="26" t="str">
        <f t="shared" si="448"/>
        <v>No</v>
      </c>
      <c r="K4759" s="26" t="str">
        <f t="shared" si="449"/>
        <v>GB</v>
      </c>
      <c r="L4759" s="26" t="str">
        <f t="shared" si="450"/>
        <v>Invalid</v>
      </c>
      <c r="M4759" s="26" t="str">
        <f>IF(OR(ISBLANK(B4759),ISBLANK(C4759),ISBLANK(D4759)),"Missing",IFERROR(VLOOKUP(A4759,'RM Postcodes'!$A:$B,2,0),"Invalid"))</f>
        <v>live</v>
      </c>
      <c r="N4759" s="26" t="str">
        <f t="shared" si="451"/>
        <v>OK</v>
      </c>
      <c r="O4759" s="26" t="str">
        <f t="shared" si="446"/>
        <v>OK</v>
      </c>
    </row>
    <row r="4760" spans="1:15" x14ac:dyDescent="0.2">
      <c r="A4760" s="24" t="str">
        <f t="shared" si="447"/>
        <v>LE67 8</v>
      </c>
      <c r="B4760" s="1" t="s">
        <v>12506</v>
      </c>
      <c r="C4760" s="1" t="s">
        <v>12693</v>
      </c>
      <c r="D4760" s="1" t="s">
        <v>12626</v>
      </c>
      <c r="E4760" s="2">
        <v>26</v>
      </c>
      <c r="F4760" s="3">
        <v>1323620.6500000001</v>
      </c>
      <c r="G4760" s="3">
        <v>567654.69999999995</v>
      </c>
      <c r="H4760" s="4">
        <v>161342.22</v>
      </c>
      <c r="I4760" s="25"/>
      <c r="J4760" s="26" t="str">
        <f t="shared" si="448"/>
        <v>No</v>
      </c>
      <c r="K4760" s="26" t="str">
        <f t="shared" si="449"/>
        <v>GB</v>
      </c>
      <c r="L4760" s="26" t="str">
        <f t="shared" si="450"/>
        <v>Invalid</v>
      </c>
      <c r="M4760" s="26" t="str">
        <f>IF(OR(ISBLANK(B4760),ISBLANK(C4760),ISBLANK(D4760)),"Missing",IFERROR(VLOOKUP(A4760,'RM Postcodes'!$A:$B,2,0),"Invalid"))</f>
        <v>live</v>
      </c>
      <c r="N4760" s="26" t="str">
        <f t="shared" si="451"/>
        <v>OK</v>
      </c>
      <c r="O4760" s="26" t="str">
        <f t="shared" si="446"/>
        <v>OK</v>
      </c>
    </row>
    <row r="4761" spans="1:15" x14ac:dyDescent="0.2">
      <c r="A4761" s="24" t="str">
        <f t="shared" si="447"/>
        <v>LE67 9</v>
      </c>
      <c r="B4761" s="1" t="s">
        <v>12506</v>
      </c>
      <c r="C4761" s="1" t="s">
        <v>12693</v>
      </c>
      <c r="D4761" s="1" t="s">
        <v>12627</v>
      </c>
      <c r="E4761" s="2">
        <v>36</v>
      </c>
      <c r="F4761" s="3">
        <v>5233342.3600000022</v>
      </c>
      <c r="G4761" s="3">
        <v>1868906.48</v>
      </c>
      <c r="H4761" s="4">
        <v>1035277.62</v>
      </c>
      <c r="I4761" s="25"/>
      <c r="J4761" s="26" t="str">
        <f t="shared" si="448"/>
        <v>No</v>
      </c>
      <c r="K4761" s="26" t="str">
        <f t="shared" si="449"/>
        <v>GB</v>
      </c>
      <c r="L4761" s="26" t="str">
        <f t="shared" si="450"/>
        <v>Invalid</v>
      </c>
      <c r="M4761" s="26" t="str">
        <f>IF(OR(ISBLANK(B4761),ISBLANK(C4761),ISBLANK(D4761)),"Missing",IFERROR(VLOOKUP(A4761,'RM Postcodes'!$A:$B,2,0),"Invalid"))</f>
        <v>live</v>
      </c>
      <c r="N4761" s="26" t="str">
        <f t="shared" si="451"/>
        <v>OK</v>
      </c>
      <c r="O4761" s="26" t="str">
        <f t="shared" si="446"/>
        <v>OK</v>
      </c>
    </row>
    <row r="4762" spans="1:15" x14ac:dyDescent="0.2">
      <c r="A4762" s="24" t="str">
        <f t="shared" si="447"/>
        <v>LE7 1</v>
      </c>
      <c r="B4762" s="1" t="s">
        <v>12506</v>
      </c>
      <c r="C4762" s="1" t="s">
        <v>12669</v>
      </c>
      <c r="D4762" s="1" t="s">
        <v>12621</v>
      </c>
      <c r="E4762" s="2">
        <v>38</v>
      </c>
      <c r="F4762" s="3">
        <v>2866706.1699999985</v>
      </c>
      <c r="G4762" s="3">
        <v>2107483.13</v>
      </c>
      <c r="H4762" s="4">
        <v>64491.41</v>
      </c>
      <c r="I4762" s="25"/>
      <c r="J4762" s="26" t="str">
        <f t="shared" si="448"/>
        <v>No</v>
      </c>
      <c r="K4762" s="26" t="str">
        <f t="shared" si="449"/>
        <v>GB</v>
      </c>
      <c r="L4762" s="26" t="str">
        <f t="shared" si="450"/>
        <v>Invalid</v>
      </c>
      <c r="M4762" s="26" t="str">
        <f>IF(OR(ISBLANK(B4762),ISBLANK(C4762),ISBLANK(D4762)),"Missing",IFERROR(VLOOKUP(A4762,'RM Postcodes'!$A:$B,2,0),"Invalid"))</f>
        <v>live</v>
      </c>
      <c r="N4762" s="26" t="str">
        <f t="shared" si="451"/>
        <v>OK</v>
      </c>
      <c r="O4762" s="26" t="str">
        <f t="shared" si="446"/>
        <v>Redact</v>
      </c>
    </row>
    <row r="4763" spans="1:15" x14ac:dyDescent="0.2">
      <c r="A4763" s="24" t="str">
        <f t="shared" si="447"/>
        <v>LE7 2</v>
      </c>
      <c r="B4763" s="1" t="s">
        <v>12506</v>
      </c>
      <c r="C4763" s="1" t="s">
        <v>12669</v>
      </c>
      <c r="D4763" s="1" t="s">
        <v>12640</v>
      </c>
      <c r="E4763" s="2">
        <v>35</v>
      </c>
      <c r="F4763" s="3">
        <v>995348.42000000039</v>
      </c>
      <c r="G4763" s="3">
        <v>244452.69</v>
      </c>
      <c r="H4763" s="4">
        <v>50467.57</v>
      </c>
      <c r="I4763" s="25"/>
      <c r="J4763" s="26" t="str">
        <f t="shared" si="448"/>
        <v>No</v>
      </c>
      <c r="K4763" s="26" t="str">
        <f t="shared" si="449"/>
        <v>GB</v>
      </c>
      <c r="L4763" s="26" t="str">
        <f t="shared" si="450"/>
        <v>Invalid</v>
      </c>
      <c r="M4763" s="26" t="str">
        <f>IF(OR(ISBLANK(B4763),ISBLANK(C4763),ISBLANK(D4763)),"Missing",IFERROR(VLOOKUP(A4763,'RM Postcodes'!$A:$B,2,0),"Invalid"))</f>
        <v>live</v>
      </c>
      <c r="N4763" s="26" t="str">
        <f t="shared" si="451"/>
        <v>OK</v>
      </c>
      <c r="O4763" s="26" t="str">
        <f t="shared" si="446"/>
        <v>OK</v>
      </c>
    </row>
    <row r="4764" spans="1:15" x14ac:dyDescent="0.2">
      <c r="A4764" s="24" t="str">
        <f t="shared" si="447"/>
        <v>LE7 3</v>
      </c>
      <c r="B4764" s="1" t="s">
        <v>12506</v>
      </c>
      <c r="C4764" s="1" t="s">
        <v>12669</v>
      </c>
      <c r="D4764" s="1" t="s">
        <v>12629</v>
      </c>
      <c r="E4764" s="2">
        <v>42</v>
      </c>
      <c r="F4764" s="3">
        <v>1502458.99</v>
      </c>
      <c r="G4764" s="3">
        <v>249592.03</v>
      </c>
      <c r="H4764" s="4">
        <v>218318.22</v>
      </c>
      <c r="I4764" s="25"/>
      <c r="J4764" s="26" t="str">
        <f t="shared" si="448"/>
        <v>No</v>
      </c>
      <c r="K4764" s="26" t="str">
        <f t="shared" si="449"/>
        <v>GB</v>
      </c>
      <c r="L4764" s="26" t="str">
        <f t="shared" si="450"/>
        <v>Invalid</v>
      </c>
      <c r="M4764" s="26" t="str">
        <f>IF(OR(ISBLANK(B4764),ISBLANK(C4764),ISBLANK(D4764)),"Missing",IFERROR(VLOOKUP(A4764,'RM Postcodes'!$A:$B,2,0),"Invalid"))</f>
        <v>live</v>
      </c>
      <c r="N4764" s="26" t="str">
        <f t="shared" si="451"/>
        <v>OK</v>
      </c>
      <c r="O4764" s="26" t="str">
        <f t="shared" si="446"/>
        <v>OK</v>
      </c>
    </row>
    <row r="4765" spans="1:15" x14ac:dyDescent="0.2">
      <c r="A4765" s="24" t="str">
        <f t="shared" si="447"/>
        <v>LE7 4</v>
      </c>
      <c r="B4765" s="1" t="s">
        <v>12506</v>
      </c>
      <c r="C4765" s="1" t="s">
        <v>12669</v>
      </c>
      <c r="D4765" s="1" t="s">
        <v>12630</v>
      </c>
      <c r="E4765" s="2">
        <v>31</v>
      </c>
      <c r="F4765" s="3">
        <v>3611797.8999999985</v>
      </c>
      <c r="G4765" s="3">
        <v>1908763.69</v>
      </c>
      <c r="H4765" s="4">
        <v>659669.96</v>
      </c>
      <c r="I4765" s="25"/>
      <c r="J4765" s="26" t="str">
        <f t="shared" si="448"/>
        <v>No</v>
      </c>
      <c r="K4765" s="26" t="str">
        <f t="shared" si="449"/>
        <v>GB</v>
      </c>
      <c r="L4765" s="26" t="str">
        <f t="shared" si="450"/>
        <v>Invalid</v>
      </c>
      <c r="M4765" s="26" t="str">
        <f>IF(OR(ISBLANK(B4765),ISBLANK(C4765),ISBLANK(D4765)),"Missing",IFERROR(VLOOKUP(A4765,'RM Postcodes'!$A:$B,2,0),"Invalid"))</f>
        <v>live</v>
      </c>
      <c r="N4765" s="26" t="str">
        <f t="shared" si="451"/>
        <v>OK</v>
      </c>
      <c r="O4765" s="26" t="str">
        <f t="shared" si="446"/>
        <v>Redact</v>
      </c>
    </row>
    <row r="4766" spans="1:15" x14ac:dyDescent="0.2">
      <c r="A4766" s="24" t="str">
        <f t="shared" si="447"/>
        <v>LE7 7</v>
      </c>
      <c r="B4766" s="1" t="s">
        <v>12506</v>
      </c>
      <c r="C4766" s="1" t="s">
        <v>12669</v>
      </c>
      <c r="D4766" s="1" t="s">
        <v>12623</v>
      </c>
      <c r="E4766" s="2">
        <v>61</v>
      </c>
      <c r="F4766" s="3">
        <v>1381837.54</v>
      </c>
      <c r="G4766" s="3">
        <v>109621.89</v>
      </c>
      <c r="H4766" s="4">
        <v>67671.56</v>
      </c>
      <c r="I4766" s="25"/>
      <c r="J4766" s="26" t="str">
        <f t="shared" si="448"/>
        <v>No</v>
      </c>
      <c r="K4766" s="26" t="str">
        <f t="shared" si="449"/>
        <v>GB</v>
      </c>
      <c r="L4766" s="26" t="str">
        <f t="shared" si="450"/>
        <v>Invalid</v>
      </c>
      <c r="M4766" s="26" t="str">
        <f>IF(OR(ISBLANK(B4766),ISBLANK(C4766),ISBLANK(D4766)),"Missing",IFERROR(VLOOKUP(A4766,'RM Postcodes'!$A:$B,2,0),"Invalid"))</f>
        <v>live</v>
      </c>
      <c r="N4766" s="26" t="str">
        <f t="shared" si="451"/>
        <v>OK</v>
      </c>
      <c r="O4766" s="26" t="str">
        <f t="shared" si="446"/>
        <v>OK</v>
      </c>
    </row>
    <row r="4767" spans="1:15" x14ac:dyDescent="0.2">
      <c r="A4767" s="24" t="str">
        <f t="shared" si="447"/>
        <v>LE7 8</v>
      </c>
      <c r="B4767" s="1" t="s">
        <v>12506</v>
      </c>
      <c r="C4767" s="1" t="s">
        <v>12669</v>
      </c>
      <c r="D4767" s="1" t="s">
        <v>12626</v>
      </c>
      <c r="E4767" s="2">
        <v>2</v>
      </c>
      <c r="F4767" s="3">
        <v>275168.81</v>
      </c>
      <c r="G4767" s="3">
        <v>232278.91</v>
      </c>
      <c r="H4767" s="4">
        <v>42889.9</v>
      </c>
      <c r="I4767" s="25"/>
      <c r="J4767" s="26" t="str">
        <f t="shared" si="448"/>
        <v>No</v>
      </c>
      <c r="K4767" s="26" t="str">
        <f t="shared" si="449"/>
        <v>GB</v>
      </c>
      <c r="L4767" s="26" t="str">
        <f t="shared" si="450"/>
        <v>Invalid</v>
      </c>
      <c r="M4767" s="26" t="str">
        <f>IF(OR(ISBLANK(B4767),ISBLANK(C4767),ISBLANK(D4767)),"Missing",IFERROR(VLOOKUP(A4767,'RM Postcodes'!$A:$B,2,0),"Invalid"))</f>
        <v>terminated</v>
      </c>
      <c r="N4767" s="26" t="str">
        <f t="shared" si="451"/>
        <v>Redact</v>
      </c>
      <c r="O4767" s="26" t="str">
        <f t="shared" si="446"/>
        <v>Redact</v>
      </c>
    </row>
    <row r="4768" spans="1:15" x14ac:dyDescent="0.2">
      <c r="A4768" s="24" t="str">
        <f t="shared" si="447"/>
        <v>LE7 9</v>
      </c>
      <c r="B4768" s="1" t="s">
        <v>12506</v>
      </c>
      <c r="C4768" s="1" t="s">
        <v>12669</v>
      </c>
      <c r="D4768" s="1" t="s">
        <v>12627</v>
      </c>
      <c r="E4768" s="2">
        <v>90</v>
      </c>
      <c r="F4768" s="3">
        <v>7151158.6900000023</v>
      </c>
      <c r="G4768" s="3">
        <v>2962372.6399999997</v>
      </c>
      <c r="H4768" s="4">
        <v>734455.45000000007</v>
      </c>
      <c r="I4768" s="25"/>
      <c r="J4768" s="26" t="str">
        <f t="shared" si="448"/>
        <v>No</v>
      </c>
      <c r="K4768" s="26" t="str">
        <f t="shared" si="449"/>
        <v>GB</v>
      </c>
      <c r="L4768" s="26" t="str">
        <f t="shared" si="450"/>
        <v>Invalid</v>
      </c>
      <c r="M4768" s="26" t="str">
        <f>IF(OR(ISBLANK(B4768),ISBLANK(C4768),ISBLANK(D4768)),"Missing",IFERROR(VLOOKUP(A4768,'RM Postcodes'!$A:$B,2,0),"Invalid"))</f>
        <v>live</v>
      </c>
      <c r="N4768" s="26" t="str">
        <f t="shared" si="451"/>
        <v>OK</v>
      </c>
      <c r="O4768" s="26" t="str">
        <f t="shared" si="446"/>
        <v>OK</v>
      </c>
    </row>
    <row r="4769" spans="1:15" x14ac:dyDescent="0.2">
      <c r="A4769" s="24" t="str">
        <f t="shared" si="447"/>
        <v>LE8 0</v>
      </c>
      <c r="B4769" s="1" t="s">
        <v>12506</v>
      </c>
      <c r="C4769" s="1" t="s">
        <v>12670</v>
      </c>
      <c r="D4769" s="1" t="s">
        <v>12632</v>
      </c>
      <c r="E4769" s="2">
        <v>62</v>
      </c>
      <c r="F4769" s="3">
        <v>4522766.4000000013</v>
      </c>
      <c r="G4769" s="3">
        <v>971942.29999999993</v>
      </c>
      <c r="H4769" s="4">
        <v>806446.36</v>
      </c>
      <c r="I4769" s="25"/>
      <c r="J4769" s="26" t="str">
        <f t="shared" si="448"/>
        <v>No</v>
      </c>
      <c r="K4769" s="26" t="str">
        <f t="shared" si="449"/>
        <v>GB</v>
      </c>
      <c r="L4769" s="26" t="str">
        <f t="shared" si="450"/>
        <v>Invalid</v>
      </c>
      <c r="M4769" s="26" t="str">
        <f>IF(OR(ISBLANK(B4769),ISBLANK(C4769),ISBLANK(D4769)),"Missing",IFERROR(VLOOKUP(A4769,'RM Postcodes'!$A:$B,2,0),"Invalid"))</f>
        <v>live</v>
      </c>
      <c r="N4769" s="26" t="str">
        <f t="shared" si="451"/>
        <v>OK</v>
      </c>
      <c r="O4769" s="26" t="str">
        <f t="shared" si="446"/>
        <v>OK</v>
      </c>
    </row>
    <row r="4770" spans="1:15" x14ac:dyDescent="0.2">
      <c r="A4770" s="24" t="str">
        <f t="shared" si="447"/>
        <v>LE8 3</v>
      </c>
      <c r="B4770" s="1" t="s">
        <v>12506</v>
      </c>
      <c r="C4770" s="1" t="s">
        <v>12670</v>
      </c>
      <c r="D4770" s="1" t="s">
        <v>12629</v>
      </c>
      <c r="E4770" s="2">
        <v>1</v>
      </c>
      <c r="F4770" s="3">
        <v>135040.93</v>
      </c>
      <c r="G4770" s="3">
        <v>135040.93</v>
      </c>
      <c r="H4770" s="4">
        <v>0</v>
      </c>
      <c r="I4770" s="25"/>
      <c r="J4770" s="26" t="str">
        <f t="shared" si="448"/>
        <v>No</v>
      </c>
      <c r="K4770" s="26" t="str">
        <f t="shared" si="449"/>
        <v>GB</v>
      </c>
      <c r="L4770" s="26" t="str">
        <f t="shared" si="450"/>
        <v>Invalid</v>
      </c>
      <c r="M4770" s="26" t="str">
        <f>IF(OR(ISBLANK(B4770),ISBLANK(C4770),ISBLANK(D4770)),"Missing",IFERROR(VLOOKUP(A4770,'RM Postcodes'!$A:$B,2,0),"Invalid"))</f>
        <v>terminated</v>
      </c>
      <c r="N4770" s="26" t="str">
        <f t="shared" si="451"/>
        <v>Redact</v>
      </c>
      <c r="O4770" s="26" t="str">
        <f t="shared" si="446"/>
        <v>Redact</v>
      </c>
    </row>
    <row r="4771" spans="1:15" x14ac:dyDescent="0.2">
      <c r="A4771" s="24" t="str">
        <f t="shared" si="447"/>
        <v>LE8 4</v>
      </c>
      <c r="B4771" s="1" t="s">
        <v>12506</v>
      </c>
      <c r="C4771" s="1" t="s">
        <v>12670</v>
      </c>
      <c r="D4771" s="1" t="s">
        <v>12630</v>
      </c>
      <c r="E4771" s="2">
        <v>58</v>
      </c>
      <c r="F4771" s="3">
        <v>2407092.98</v>
      </c>
      <c r="G4771" s="3">
        <v>677205.75</v>
      </c>
      <c r="H4771" s="4">
        <v>205865.89</v>
      </c>
      <c r="I4771" s="25"/>
      <c r="J4771" s="26" t="str">
        <f t="shared" si="448"/>
        <v>No</v>
      </c>
      <c r="K4771" s="26" t="str">
        <f t="shared" si="449"/>
        <v>GB</v>
      </c>
      <c r="L4771" s="26" t="str">
        <f t="shared" si="450"/>
        <v>Invalid</v>
      </c>
      <c r="M4771" s="26" t="str">
        <f>IF(OR(ISBLANK(B4771),ISBLANK(C4771),ISBLANK(D4771)),"Missing",IFERROR(VLOOKUP(A4771,'RM Postcodes'!$A:$B,2,0),"Invalid"))</f>
        <v>live</v>
      </c>
      <c r="N4771" s="26" t="str">
        <f t="shared" si="451"/>
        <v>OK</v>
      </c>
      <c r="O4771" s="26" t="str">
        <f t="shared" si="446"/>
        <v>OK</v>
      </c>
    </row>
    <row r="4772" spans="1:15" x14ac:dyDescent="0.2">
      <c r="A4772" s="24" t="str">
        <f t="shared" si="447"/>
        <v>LE8 5</v>
      </c>
      <c r="B4772" s="1" t="s">
        <v>12506</v>
      </c>
      <c r="C4772" s="1" t="s">
        <v>12670</v>
      </c>
      <c r="D4772" s="1" t="s">
        <v>12625</v>
      </c>
      <c r="E4772" s="2">
        <v>41</v>
      </c>
      <c r="F4772" s="3">
        <v>3516085.97</v>
      </c>
      <c r="G4772" s="3">
        <v>646237.96</v>
      </c>
      <c r="H4772" s="4">
        <v>589082.43999999994</v>
      </c>
      <c r="I4772" s="25"/>
      <c r="J4772" s="26" t="str">
        <f t="shared" si="448"/>
        <v>No</v>
      </c>
      <c r="K4772" s="26" t="str">
        <f t="shared" si="449"/>
        <v>GB</v>
      </c>
      <c r="L4772" s="26" t="str">
        <f t="shared" si="450"/>
        <v>Invalid</v>
      </c>
      <c r="M4772" s="26" t="str">
        <f>IF(OR(ISBLANK(B4772),ISBLANK(C4772),ISBLANK(D4772)),"Missing",IFERROR(VLOOKUP(A4772,'RM Postcodes'!$A:$B,2,0),"Invalid"))</f>
        <v>live</v>
      </c>
      <c r="N4772" s="26" t="str">
        <f t="shared" si="451"/>
        <v>OK</v>
      </c>
      <c r="O4772" s="26" t="str">
        <f t="shared" si="446"/>
        <v>OK</v>
      </c>
    </row>
    <row r="4773" spans="1:15" x14ac:dyDescent="0.2">
      <c r="A4773" s="24" t="str">
        <f t="shared" si="447"/>
        <v>LE8 6</v>
      </c>
      <c r="B4773" s="1" t="s">
        <v>12506</v>
      </c>
      <c r="C4773" s="1" t="s">
        <v>12670</v>
      </c>
      <c r="D4773" s="1" t="s">
        <v>12622</v>
      </c>
      <c r="E4773" s="2">
        <v>42</v>
      </c>
      <c r="F4773" s="3">
        <v>2381257.9099999997</v>
      </c>
      <c r="G4773" s="3">
        <v>573709.52</v>
      </c>
      <c r="H4773" s="4">
        <v>241350.02999999997</v>
      </c>
      <c r="I4773" s="25"/>
      <c r="J4773" s="26" t="str">
        <f t="shared" si="448"/>
        <v>No</v>
      </c>
      <c r="K4773" s="26" t="str">
        <f t="shared" si="449"/>
        <v>GB</v>
      </c>
      <c r="L4773" s="26" t="str">
        <f t="shared" si="450"/>
        <v>Invalid</v>
      </c>
      <c r="M4773" s="26" t="str">
        <f>IF(OR(ISBLANK(B4773),ISBLANK(C4773),ISBLANK(D4773)),"Missing",IFERROR(VLOOKUP(A4773,'RM Postcodes'!$A:$B,2,0),"Invalid"))</f>
        <v>live</v>
      </c>
      <c r="N4773" s="26" t="str">
        <f t="shared" si="451"/>
        <v>OK</v>
      </c>
      <c r="O4773" s="26" t="str">
        <f t="shared" si="446"/>
        <v>OK</v>
      </c>
    </row>
    <row r="4774" spans="1:15" x14ac:dyDescent="0.2">
      <c r="A4774" s="24" t="str">
        <f t="shared" si="447"/>
        <v>LE8 8</v>
      </c>
      <c r="B4774" s="1" t="s">
        <v>12506</v>
      </c>
      <c r="C4774" s="1" t="s">
        <v>12670</v>
      </c>
      <c r="D4774" s="1" t="s">
        <v>12626</v>
      </c>
      <c r="E4774" s="2">
        <v>14</v>
      </c>
      <c r="F4774" s="3">
        <v>1012272.75</v>
      </c>
      <c r="G4774" s="3">
        <v>733333.35</v>
      </c>
      <c r="H4774" s="4">
        <v>50335.46</v>
      </c>
      <c r="I4774" s="25"/>
      <c r="J4774" s="26" t="str">
        <f t="shared" si="448"/>
        <v>No</v>
      </c>
      <c r="K4774" s="26" t="str">
        <f t="shared" si="449"/>
        <v>GB</v>
      </c>
      <c r="L4774" s="26" t="str">
        <f t="shared" si="450"/>
        <v>Invalid</v>
      </c>
      <c r="M4774" s="26" t="str">
        <f>IF(OR(ISBLANK(B4774),ISBLANK(C4774),ISBLANK(D4774)),"Missing",IFERROR(VLOOKUP(A4774,'RM Postcodes'!$A:$B,2,0),"Invalid"))</f>
        <v>live</v>
      </c>
      <c r="N4774" s="26" t="str">
        <f t="shared" si="451"/>
        <v>OK</v>
      </c>
      <c r="O4774" s="26" t="str">
        <f t="shared" si="446"/>
        <v>Redact</v>
      </c>
    </row>
    <row r="4775" spans="1:15" x14ac:dyDescent="0.2">
      <c r="A4775" s="24" t="str">
        <f t="shared" si="447"/>
        <v>LE8 9</v>
      </c>
      <c r="B4775" s="1" t="s">
        <v>12506</v>
      </c>
      <c r="C4775" s="1" t="s">
        <v>12670</v>
      </c>
      <c r="D4775" s="1" t="s">
        <v>12627</v>
      </c>
      <c r="E4775" s="2">
        <v>15</v>
      </c>
      <c r="F4775" s="3">
        <v>496464.87</v>
      </c>
      <c r="G4775" s="3">
        <v>188112.72</v>
      </c>
      <c r="H4775" s="4">
        <v>53681.810000000005</v>
      </c>
      <c r="I4775" s="25"/>
      <c r="J4775" s="26" t="str">
        <f t="shared" si="448"/>
        <v>No</v>
      </c>
      <c r="K4775" s="26" t="str">
        <f t="shared" si="449"/>
        <v>GB</v>
      </c>
      <c r="L4775" s="26" t="str">
        <f t="shared" si="450"/>
        <v>Invalid</v>
      </c>
      <c r="M4775" s="26" t="str">
        <f>IF(OR(ISBLANK(B4775),ISBLANK(C4775),ISBLANK(D4775)),"Missing",IFERROR(VLOOKUP(A4775,'RM Postcodes'!$A:$B,2,0),"Invalid"))</f>
        <v>live</v>
      </c>
      <c r="N4775" s="26" t="str">
        <f t="shared" si="451"/>
        <v>OK</v>
      </c>
      <c r="O4775" s="26" t="str">
        <f t="shared" si="446"/>
        <v>OK</v>
      </c>
    </row>
    <row r="4776" spans="1:15" x14ac:dyDescent="0.2">
      <c r="A4776" s="24" t="str">
        <f t="shared" si="447"/>
        <v>LE9 0</v>
      </c>
      <c r="B4776" s="1" t="s">
        <v>12506</v>
      </c>
      <c r="C4776" s="1" t="s">
        <v>12671</v>
      </c>
      <c r="D4776" s="1" t="s">
        <v>12632</v>
      </c>
      <c r="E4776" s="2">
        <v>1</v>
      </c>
      <c r="F4776" s="3">
        <v>23815.7</v>
      </c>
      <c r="G4776" s="3">
        <v>23815.7</v>
      </c>
      <c r="H4776" s="4">
        <v>0</v>
      </c>
      <c r="I4776" s="25"/>
      <c r="J4776" s="26" t="str">
        <f t="shared" si="448"/>
        <v>No</v>
      </c>
      <c r="K4776" s="26" t="str">
        <f t="shared" si="449"/>
        <v>GB</v>
      </c>
      <c r="L4776" s="26" t="str">
        <f t="shared" si="450"/>
        <v>Invalid</v>
      </c>
      <c r="M4776" s="26" t="str">
        <f>IF(OR(ISBLANK(B4776),ISBLANK(C4776),ISBLANK(D4776)),"Missing",IFERROR(VLOOKUP(A4776,'RM Postcodes'!$A:$B,2,0),"Invalid"))</f>
        <v>live</v>
      </c>
      <c r="N4776" s="26" t="str">
        <f t="shared" si="451"/>
        <v>Redact</v>
      </c>
      <c r="O4776" s="26" t="str">
        <f t="shared" si="446"/>
        <v>Redact</v>
      </c>
    </row>
    <row r="4777" spans="1:15" x14ac:dyDescent="0.2">
      <c r="A4777" s="24" t="str">
        <f t="shared" si="447"/>
        <v>LE9 1</v>
      </c>
      <c r="B4777" s="1" t="s">
        <v>12506</v>
      </c>
      <c r="C4777" s="1" t="s">
        <v>12671</v>
      </c>
      <c r="D4777" s="1" t="s">
        <v>12621</v>
      </c>
      <c r="E4777" s="2">
        <v>19</v>
      </c>
      <c r="F4777" s="3">
        <v>360381.30000000005</v>
      </c>
      <c r="G4777" s="3">
        <v>69936.7</v>
      </c>
      <c r="H4777" s="4">
        <v>62617.840000000004</v>
      </c>
      <c r="I4777" s="25"/>
      <c r="J4777" s="26" t="str">
        <f t="shared" si="448"/>
        <v>No</v>
      </c>
      <c r="K4777" s="26" t="str">
        <f t="shared" si="449"/>
        <v>GB</v>
      </c>
      <c r="L4777" s="26" t="str">
        <f t="shared" si="450"/>
        <v>Invalid</v>
      </c>
      <c r="M4777" s="26" t="str">
        <f>IF(OR(ISBLANK(B4777),ISBLANK(C4777),ISBLANK(D4777)),"Missing",IFERROR(VLOOKUP(A4777,'RM Postcodes'!$A:$B,2,0),"Invalid"))</f>
        <v>live</v>
      </c>
      <c r="N4777" s="26" t="str">
        <f t="shared" si="451"/>
        <v>OK</v>
      </c>
      <c r="O4777" s="26" t="str">
        <f t="shared" si="446"/>
        <v>OK</v>
      </c>
    </row>
    <row r="4778" spans="1:15" x14ac:dyDescent="0.2">
      <c r="A4778" s="24" t="str">
        <f t="shared" si="447"/>
        <v>LE9 2</v>
      </c>
      <c r="B4778" s="1" t="s">
        <v>12506</v>
      </c>
      <c r="C4778" s="1" t="s">
        <v>12671</v>
      </c>
      <c r="D4778" s="1" t="s">
        <v>12640</v>
      </c>
      <c r="E4778" s="2">
        <v>27</v>
      </c>
      <c r="F4778" s="3">
        <v>1291336.6799999997</v>
      </c>
      <c r="G4778" s="3">
        <v>518728.59</v>
      </c>
      <c r="H4778" s="4">
        <v>219426.57</v>
      </c>
      <c r="I4778" s="25"/>
      <c r="J4778" s="26" t="str">
        <f t="shared" si="448"/>
        <v>No</v>
      </c>
      <c r="K4778" s="26" t="str">
        <f t="shared" si="449"/>
        <v>GB</v>
      </c>
      <c r="L4778" s="26" t="str">
        <f t="shared" si="450"/>
        <v>Invalid</v>
      </c>
      <c r="M4778" s="26" t="str">
        <f>IF(OR(ISBLANK(B4778),ISBLANK(C4778),ISBLANK(D4778)),"Missing",IFERROR(VLOOKUP(A4778,'RM Postcodes'!$A:$B,2,0),"Invalid"))</f>
        <v>live</v>
      </c>
      <c r="N4778" s="26" t="str">
        <f t="shared" si="451"/>
        <v>OK</v>
      </c>
      <c r="O4778" s="26" t="str">
        <f t="shared" si="446"/>
        <v>OK</v>
      </c>
    </row>
    <row r="4779" spans="1:15" x14ac:dyDescent="0.2">
      <c r="A4779" s="24" t="str">
        <f t="shared" si="447"/>
        <v>LE9 3</v>
      </c>
      <c r="B4779" s="1" t="s">
        <v>12506</v>
      </c>
      <c r="C4779" s="1" t="s">
        <v>12671</v>
      </c>
      <c r="D4779" s="1" t="s">
        <v>12629</v>
      </c>
      <c r="E4779" s="2">
        <v>15</v>
      </c>
      <c r="F4779" s="3">
        <v>563694.30000000005</v>
      </c>
      <c r="G4779" s="3">
        <v>157504.53</v>
      </c>
      <c r="H4779" s="4">
        <v>43687.8</v>
      </c>
      <c r="I4779" s="25"/>
      <c r="J4779" s="26" t="str">
        <f t="shared" si="448"/>
        <v>No</v>
      </c>
      <c r="K4779" s="26" t="str">
        <f t="shared" si="449"/>
        <v>GB</v>
      </c>
      <c r="L4779" s="26" t="str">
        <f t="shared" si="450"/>
        <v>Invalid</v>
      </c>
      <c r="M4779" s="26" t="str">
        <f>IF(OR(ISBLANK(B4779),ISBLANK(C4779),ISBLANK(D4779)),"Missing",IFERROR(VLOOKUP(A4779,'RM Postcodes'!$A:$B,2,0),"Invalid"))</f>
        <v>live</v>
      </c>
      <c r="N4779" s="26" t="str">
        <f t="shared" si="451"/>
        <v>OK</v>
      </c>
      <c r="O4779" s="26" t="str">
        <f t="shared" si="446"/>
        <v>OK</v>
      </c>
    </row>
    <row r="4780" spans="1:15" x14ac:dyDescent="0.2">
      <c r="A4780" s="24" t="str">
        <f t="shared" si="447"/>
        <v>LE9 4</v>
      </c>
      <c r="B4780" s="1" t="s">
        <v>12506</v>
      </c>
      <c r="C4780" s="1" t="s">
        <v>12671</v>
      </c>
      <c r="D4780" s="1" t="s">
        <v>12630</v>
      </c>
      <c r="E4780" s="2">
        <v>25</v>
      </c>
      <c r="F4780" s="3">
        <v>503761.67999999993</v>
      </c>
      <c r="G4780" s="3">
        <v>78182.399999999994</v>
      </c>
      <c r="H4780" s="4">
        <v>46851.67</v>
      </c>
      <c r="I4780" s="25"/>
      <c r="J4780" s="26" t="str">
        <f t="shared" si="448"/>
        <v>No</v>
      </c>
      <c r="K4780" s="26" t="str">
        <f t="shared" si="449"/>
        <v>GB</v>
      </c>
      <c r="L4780" s="26" t="str">
        <f t="shared" si="450"/>
        <v>Invalid</v>
      </c>
      <c r="M4780" s="26" t="str">
        <f>IF(OR(ISBLANK(B4780),ISBLANK(C4780),ISBLANK(D4780)),"Missing",IFERROR(VLOOKUP(A4780,'RM Postcodes'!$A:$B,2,0),"Invalid"))</f>
        <v>live</v>
      </c>
      <c r="N4780" s="26" t="str">
        <f t="shared" si="451"/>
        <v>OK</v>
      </c>
      <c r="O4780" s="26" t="str">
        <f t="shared" si="446"/>
        <v>OK</v>
      </c>
    </row>
    <row r="4781" spans="1:15" x14ac:dyDescent="0.2">
      <c r="A4781" s="24" t="str">
        <f t="shared" si="447"/>
        <v>LE9 6</v>
      </c>
      <c r="B4781" s="1" t="s">
        <v>12506</v>
      </c>
      <c r="C4781" s="1" t="s">
        <v>12671</v>
      </c>
      <c r="D4781" s="1" t="s">
        <v>12622</v>
      </c>
      <c r="E4781" s="2">
        <v>52</v>
      </c>
      <c r="F4781" s="3">
        <v>7553641.5599999987</v>
      </c>
      <c r="G4781" s="3">
        <v>2448602.12</v>
      </c>
      <c r="H4781" s="4">
        <v>1245833.1299999999</v>
      </c>
      <c r="I4781" s="25"/>
      <c r="J4781" s="26" t="str">
        <f t="shared" si="448"/>
        <v>No</v>
      </c>
      <c r="K4781" s="26" t="str">
        <f t="shared" si="449"/>
        <v>GB</v>
      </c>
      <c r="L4781" s="26" t="str">
        <f t="shared" si="450"/>
        <v>Invalid</v>
      </c>
      <c r="M4781" s="26" t="str">
        <f>IF(OR(ISBLANK(B4781),ISBLANK(C4781),ISBLANK(D4781)),"Missing",IFERROR(VLOOKUP(A4781,'RM Postcodes'!$A:$B,2,0),"Invalid"))</f>
        <v>live</v>
      </c>
      <c r="N4781" s="26" t="str">
        <f t="shared" si="451"/>
        <v>OK</v>
      </c>
      <c r="O4781" s="26" t="str">
        <f t="shared" si="446"/>
        <v>OK</v>
      </c>
    </row>
    <row r="4782" spans="1:15" x14ac:dyDescent="0.2">
      <c r="A4782" s="24" t="str">
        <f t="shared" si="447"/>
        <v>LE9 7</v>
      </c>
      <c r="B4782" s="1" t="s">
        <v>12506</v>
      </c>
      <c r="C4782" s="1" t="s">
        <v>12671</v>
      </c>
      <c r="D4782" s="1" t="s">
        <v>12623</v>
      </c>
      <c r="E4782" s="2">
        <v>66</v>
      </c>
      <c r="F4782" s="3">
        <v>4751884.24</v>
      </c>
      <c r="G4782" s="3">
        <v>988564.8600000001</v>
      </c>
      <c r="H4782" s="4">
        <v>573906.18000000005</v>
      </c>
      <c r="I4782" s="25"/>
      <c r="J4782" s="26" t="str">
        <f t="shared" si="448"/>
        <v>No</v>
      </c>
      <c r="K4782" s="26" t="str">
        <f t="shared" si="449"/>
        <v>GB</v>
      </c>
      <c r="L4782" s="26" t="str">
        <f t="shared" si="450"/>
        <v>Invalid</v>
      </c>
      <c r="M4782" s="26" t="str">
        <f>IF(OR(ISBLANK(B4782),ISBLANK(C4782),ISBLANK(D4782)),"Missing",IFERROR(VLOOKUP(A4782,'RM Postcodes'!$A:$B,2,0),"Invalid"))</f>
        <v>live</v>
      </c>
      <c r="N4782" s="26" t="str">
        <f t="shared" si="451"/>
        <v>OK</v>
      </c>
      <c r="O4782" s="26" t="str">
        <f t="shared" si="446"/>
        <v>OK</v>
      </c>
    </row>
    <row r="4783" spans="1:15" x14ac:dyDescent="0.2">
      <c r="A4783" s="24" t="str">
        <f t="shared" si="447"/>
        <v>LE9 8</v>
      </c>
      <c r="B4783" s="1" t="s">
        <v>12506</v>
      </c>
      <c r="C4783" s="1" t="s">
        <v>12671</v>
      </c>
      <c r="D4783" s="1" t="s">
        <v>12626</v>
      </c>
      <c r="E4783" s="2">
        <v>39</v>
      </c>
      <c r="F4783" s="3">
        <v>2102561.9000000008</v>
      </c>
      <c r="G4783" s="3">
        <v>1015437.8300000001</v>
      </c>
      <c r="H4783" s="4">
        <v>282963.58</v>
      </c>
      <c r="I4783" s="25"/>
      <c r="J4783" s="26" t="str">
        <f t="shared" si="448"/>
        <v>No</v>
      </c>
      <c r="K4783" s="26" t="str">
        <f t="shared" si="449"/>
        <v>GB</v>
      </c>
      <c r="L4783" s="26" t="str">
        <f t="shared" si="450"/>
        <v>Invalid</v>
      </c>
      <c r="M4783" s="26" t="str">
        <f>IF(OR(ISBLANK(B4783),ISBLANK(C4783),ISBLANK(D4783)),"Missing",IFERROR(VLOOKUP(A4783,'RM Postcodes'!$A:$B,2,0),"Invalid"))</f>
        <v>live</v>
      </c>
      <c r="N4783" s="26" t="str">
        <f t="shared" si="451"/>
        <v>OK</v>
      </c>
      <c r="O4783" s="26" t="str">
        <f t="shared" si="446"/>
        <v>Redact</v>
      </c>
    </row>
    <row r="4784" spans="1:15" x14ac:dyDescent="0.2">
      <c r="A4784" s="24" t="str">
        <f t="shared" si="447"/>
        <v>LE9 9</v>
      </c>
      <c r="B4784" s="1" t="s">
        <v>12506</v>
      </c>
      <c r="C4784" s="1" t="s">
        <v>12671</v>
      </c>
      <c r="D4784" s="1" t="s">
        <v>12627</v>
      </c>
      <c r="E4784" s="2">
        <v>44</v>
      </c>
      <c r="F4784" s="3">
        <v>5473743.4699999997</v>
      </c>
      <c r="G4784" s="3">
        <v>2670495.13</v>
      </c>
      <c r="H4784" s="4">
        <v>1000715.6900000001</v>
      </c>
      <c r="I4784" s="25"/>
      <c r="J4784" s="26" t="str">
        <f t="shared" si="448"/>
        <v>No</v>
      </c>
      <c r="K4784" s="26" t="str">
        <f t="shared" si="449"/>
        <v>GB</v>
      </c>
      <c r="L4784" s="26" t="str">
        <f t="shared" si="450"/>
        <v>Invalid</v>
      </c>
      <c r="M4784" s="26" t="str">
        <f>IF(OR(ISBLANK(B4784),ISBLANK(C4784),ISBLANK(D4784)),"Missing",IFERROR(VLOOKUP(A4784,'RM Postcodes'!$A:$B,2,0),"Invalid"))</f>
        <v>live</v>
      </c>
      <c r="N4784" s="26" t="str">
        <f t="shared" si="451"/>
        <v>OK</v>
      </c>
      <c r="O4784" s="26" t="str">
        <f t="shared" si="446"/>
        <v>Redact</v>
      </c>
    </row>
    <row r="4785" spans="1:15" x14ac:dyDescent="0.2">
      <c r="A4785" s="24" t="str">
        <f t="shared" si="447"/>
        <v>LL11 1</v>
      </c>
      <c r="B4785" s="1" t="s">
        <v>12507</v>
      </c>
      <c r="C4785" s="1" t="s">
        <v>12624</v>
      </c>
      <c r="D4785" s="1" t="s">
        <v>12621</v>
      </c>
      <c r="E4785" s="2">
        <v>14</v>
      </c>
      <c r="F4785" s="3">
        <v>896155.77</v>
      </c>
      <c r="G4785" s="3">
        <v>257577.38</v>
      </c>
      <c r="H4785" s="4">
        <v>246569.11</v>
      </c>
      <c r="I4785" s="25"/>
      <c r="J4785" s="26" t="str">
        <f t="shared" si="448"/>
        <v>No</v>
      </c>
      <c r="K4785" s="26" t="str">
        <f t="shared" si="449"/>
        <v>GB</v>
      </c>
      <c r="L4785" s="26" t="str">
        <f t="shared" si="450"/>
        <v>Invalid</v>
      </c>
      <c r="M4785" s="26" t="str">
        <f>IF(OR(ISBLANK(B4785),ISBLANK(C4785),ISBLANK(D4785)),"Missing",IFERROR(VLOOKUP(A4785,'RM Postcodes'!$A:$B,2,0),"Invalid"))</f>
        <v>live</v>
      </c>
      <c r="N4785" s="26" t="str">
        <f t="shared" si="451"/>
        <v>OK</v>
      </c>
      <c r="O4785" s="26" t="str">
        <f t="shared" si="446"/>
        <v>OK</v>
      </c>
    </row>
    <row r="4786" spans="1:15" x14ac:dyDescent="0.2">
      <c r="A4786" s="24" t="str">
        <f t="shared" si="447"/>
        <v>LL11 2</v>
      </c>
      <c r="B4786" s="1" t="s">
        <v>12507</v>
      </c>
      <c r="C4786" s="1" t="s">
        <v>12624</v>
      </c>
      <c r="D4786" s="1" t="s">
        <v>12640</v>
      </c>
      <c r="E4786" s="2">
        <v>15</v>
      </c>
      <c r="F4786" s="3">
        <v>293850.06</v>
      </c>
      <c r="G4786" s="3">
        <v>77049.94</v>
      </c>
      <c r="H4786" s="4">
        <v>35558.75</v>
      </c>
      <c r="I4786" s="25"/>
      <c r="J4786" s="26" t="str">
        <f t="shared" si="448"/>
        <v>No</v>
      </c>
      <c r="K4786" s="26" t="str">
        <f t="shared" si="449"/>
        <v>GB</v>
      </c>
      <c r="L4786" s="26" t="str">
        <f t="shared" si="450"/>
        <v>Invalid</v>
      </c>
      <c r="M4786" s="26" t="str">
        <f>IF(OR(ISBLANK(B4786),ISBLANK(C4786),ISBLANK(D4786)),"Missing",IFERROR(VLOOKUP(A4786,'RM Postcodes'!$A:$B,2,0),"Invalid"))</f>
        <v>live</v>
      </c>
      <c r="N4786" s="26" t="str">
        <f t="shared" si="451"/>
        <v>OK</v>
      </c>
      <c r="O4786" s="26" t="str">
        <f t="shared" si="446"/>
        <v>OK</v>
      </c>
    </row>
    <row r="4787" spans="1:15" x14ac:dyDescent="0.2">
      <c r="A4787" s="24" t="str">
        <f t="shared" si="447"/>
        <v>LL11 3</v>
      </c>
      <c r="B4787" s="1" t="s">
        <v>12507</v>
      </c>
      <c r="C4787" s="1" t="s">
        <v>12624</v>
      </c>
      <c r="D4787" s="1" t="s">
        <v>12629</v>
      </c>
      <c r="E4787" s="2">
        <v>31</v>
      </c>
      <c r="F4787" s="3">
        <v>1352868.4100000006</v>
      </c>
      <c r="G4787" s="3">
        <v>663483.26</v>
      </c>
      <c r="H4787" s="4">
        <v>79653.960000000006</v>
      </c>
      <c r="I4787" s="25"/>
      <c r="J4787" s="26" t="str">
        <f t="shared" si="448"/>
        <v>No</v>
      </c>
      <c r="K4787" s="26" t="str">
        <f t="shared" si="449"/>
        <v>GB</v>
      </c>
      <c r="L4787" s="26" t="str">
        <f t="shared" si="450"/>
        <v>Invalid</v>
      </c>
      <c r="M4787" s="26" t="str">
        <f>IF(OR(ISBLANK(B4787),ISBLANK(C4787),ISBLANK(D4787)),"Missing",IFERROR(VLOOKUP(A4787,'RM Postcodes'!$A:$B,2,0),"Invalid"))</f>
        <v>live</v>
      </c>
      <c r="N4787" s="26" t="str">
        <f t="shared" si="451"/>
        <v>OK</v>
      </c>
      <c r="O4787" s="26" t="str">
        <f t="shared" si="446"/>
        <v>OK</v>
      </c>
    </row>
    <row r="4788" spans="1:15" x14ac:dyDescent="0.2">
      <c r="A4788" s="24" t="str">
        <f t="shared" si="447"/>
        <v>LL11 4</v>
      </c>
      <c r="B4788" s="1" t="s">
        <v>12507</v>
      </c>
      <c r="C4788" s="1" t="s">
        <v>12624</v>
      </c>
      <c r="D4788" s="1" t="s">
        <v>12630</v>
      </c>
      <c r="E4788" s="2">
        <v>22</v>
      </c>
      <c r="F4788" s="3">
        <v>842739.02</v>
      </c>
      <c r="G4788" s="3">
        <v>319543.69</v>
      </c>
      <c r="H4788" s="4">
        <v>106903.74</v>
      </c>
      <c r="I4788" s="25"/>
      <c r="J4788" s="26" t="str">
        <f t="shared" si="448"/>
        <v>No</v>
      </c>
      <c r="K4788" s="26" t="str">
        <f t="shared" si="449"/>
        <v>GB</v>
      </c>
      <c r="L4788" s="26" t="str">
        <f t="shared" si="450"/>
        <v>Invalid</v>
      </c>
      <c r="M4788" s="26" t="str">
        <f>IF(OR(ISBLANK(B4788),ISBLANK(C4788),ISBLANK(D4788)),"Missing",IFERROR(VLOOKUP(A4788,'RM Postcodes'!$A:$B,2,0),"Invalid"))</f>
        <v>live</v>
      </c>
      <c r="N4788" s="26" t="str">
        <f t="shared" si="451"/>
        <v>OK</v>
      </c>
      <c r="O4788" s="26" t="str">
        <f t="shared" si="446"/>
        <v>OK</v>
      </c>
    </row>
    <row r="4789" spans="1:15" x14ac:dyDescent="0.2">
      <c r="A4789" s="24" t="str">
        <f t="shared" si="447"/>
        <v>LL11 5</v>
      </c>
      <c r="B4789" s="1" t="s">
        <v>12507</v>
      </c>
      <c r="C4789" s="1" t="s">
        <v>12624</v>
      </c>
      <c r="D4789" s="1" t="s">
        <v>12625</v>
      </c>
      <c r="E4789" s="2">
        <v>30</v>
      </c>
      <c r="F4789" s="3">
        <v>570475.88999999966</v>
      </c>
      <c r="G4789" s="3">
        <v>65163.24</v>
      </c>
      <c r="H4789" s="4">
        <v>49284.84</v>
      </c>
      <c r="I4789" s="25"/>
      <c r="J4789" s="26" t="str">
        <f t="shared" si="448"/>
        <v>No</v>
      </c>
      <c r="K4789" s="26" t="str">
        <f t="shared" si="449"/>
        <v>GB</v>
      </c>
      <c r="L4789" s="26" t="str">
        <f t="shared" si="450"/>
        <v>Invalid</v>
      </c>
      <c r="M4789" s="26" t="str">
        <f>IF(OR(ISBLANK(B4789),ISBLANK(C4789),ISBLANK(D4789)),"Missing",IFERROR(VLOOKUP(A4789,'RM Postcodes'!$A:$B,2,0),"Invalid"))</f>
        <v>live</v>
      </c>
      <c r="N4789" s="26" t="str">
        <f t="shared" si="451"/>
        <v>OK</v>
      </c>
      <c r="O4789" s="26" t="str">
        <f t="shared" si="446"/>
        <v>OK</v>
      </c>
    </row>
    <row r="4790" spans="1:15" x14ac:dyDescent="0.2">
      <c r="A4790" s="24" t="str">
        <f t="shared" si="447"/>
        <v>LL11 6</v>
      </c>
      <c r="B4790" s="1" t="s">
        <v>12507</v>
      </c>
      <c r="C4790" s="1" t="s">
        <v>12624</v>
      </c>
      <c r="D4790" s="1" t="s">
        <v>12622</v>
      </c>
      <c r="E4790" s="2">
        <v>20</v>
      </c>
      <c r="F4790" s="3">
        <v>788189.7300000001</v>
      </c>
      <c r="G4790" s="3">
        <v>328502.52999999997</v>
      </c>
      <c r="H4790" s="4">
        <v>143473.69999999998</v>
      </c>
      <c r="I4790" s="25"/>
      <c r="J4790" s="26" t="str">
        <f t="shared" si="448"/>
        <v>No</v>
      </c>
      <c r="K4790" s="26" t="str">
        <f t="shared" si="449"/>
        <v>GB</v>
      </c>
      <c r="L4790" s="26" t="str">
        <f t="shared" si="450"/>
        <v>Invalid</v>
      </c>
      <c r="M4790" s="26" t="str">
        <f>IF(OR(ISBLANK(B4790),ISBLANK(C4790),ISBLANK(D4790)),"Missing",IFERROR(VLOOKUP(A4790,'RM Postcodes'!$A:$B,2,0),"Invalid"))</f>
        <v>live</v>
      </c>
      <c r="N4790" s="26" t="str">
        <f t="shared" si="451"/>
        <v>OK</v>
      </c>
      <c r="O4790" s="26" t="str">
        <f t="shared" si="446"/>
        <v>OK</v>
      </c>
    </row>
    <row r="4791" spans="1:15" x14ac:dyDescent="0.2">
      <c r="A4791" s="24" t="str">
        <f t="shared" si="447"/>
        <v>LL12 0</v>
      </c>
      <c r="B4791" s="1" t="s">
        <v>12507</v>
      </c>
      <c r="C4791" s="1" t="s">
        <v>12628</v>
      </c>
      <c r="D4791" s="1" t="s">
        <v>12632</v>
      </c>
      <c r="E4791" s="2">
        <v>41</v>
      </c>
      <c r="F4791" s="3">
        <v>2202979.6499999994</v>
      </c>
      <c r="G4791" s="3">
        <v>625758.22</v>
      </c>
      <c r="H4791" s="4">
        <v>384568.26</v>
      </c>
      <c r="I4791" s="25"/>
      <c r="J4791" s="26" t="str">
        <f t="shared" si="448"/>
        <v>No</v>
      </c>
      <c r="K4791" s="26" t="str">
        <f t="shared" si="449"/>
        <v>GB</v>
      </c>
      <c r="L4791" s="26" t="str">
        <f t="shared" si="450"/>
        <v>Invalid</v>
      </c>
      <c r="M4791" s="26" t="str">
        <f>IF(OR(ISBLANK(B4791),ISBLANK(C4791),ISBLANK(D4791)),"Missing",IFERROR(VLOOKUP(A4791,'RM Postcodes'!$A:$B,2,0),"Invalid"))</f>
        <v>live</v>
      </c>
      <c r="N4791" s="26" t="str">
        <f t="shared" si="451"/>
        <v>OK</v>
      </c>
      <c r="O4791" s="26" t="str">
        <f t="shared" si="446"/>
        <v>OK</v>
      </c>
    </row>
    <row r="4792" spans="1:15" x14ac:dyDescent="0.2">
      <c r="A4792" s="24" t="str">
        <f t="shared" si="447"/>
        <v>LL12 7</v>
      </c>
      <c r="B4792" s="1" t="s">
        <v>12507</v>
      </c>
      <c r="C4792" s="1" t="s">
        <v>12628</v>
      </c>
      <c r="D4792" s="1" t="s">
        <v>12623</v>
      </c>
      <c r="E4792" s="2">
        <v>11</v>
      </c>
      <c r="F4792" s="3">
        <v>213648.58</v>
      </c>
      <c r="G4792" s="3">
        <v>42889.89</v>
      </c>
      <c r="H4792" s="4">
        <v>39692.730000000003</v>
      </c>
      <c r="I4792" s="25"/>
      <c r="J4792" s="26" t="str">
        <f t="shared" si="448"/>
        <v>No</v>
      </c>
      <c r="K4792" s="26" t="str">
        <f t="shared" si="449"/>
        <v>GB</v>
      </c>
      <c r="L4792" s="26" t="str">
        <f t="shared" si="450"/>
        <v>Invalid</v>
      </c>
      <c r="M4792" s="26" t="str">
        <f>IF(OR(ISBLANK(B4792),ISBLANK(C4792),ISBLANK(D4792)),"Missing",IFERROR(VLOOKUP(A4792,'RM Postcodes'!$A:$B,2,0),"Invalid"))</f>
        <v>live</v>
      </c>
      <c r="N4792" s="26" t="str">
        <f t="shared" si="451"/>
        <v>OK</v>
      </c>
      <c r="O4792" s="26" t="str">
        <f t="shared" si="446"/>
        <v>OK</v>
      </c>
    </row>
    <row r="4793" spans="1:15" x14ac:dyDescent="0.2">
      <c r="A4793" s="24" t="str">
        <f t="shared" si="447"/>
        <v>LL12 8</v>
      </c>
      <c r="B4793" s="1" t="s">
        <v>12507</v>
      </c>
      <c r="C4793" s="1" t="s">
        <v>12628</v>
      </c>
      <c r="D4793" s="1" t="s">
        <v>12626</v>
      </c>
      <c r="E4793" s="2">
        <v>30</v>
      </c>
      <c r="F4793" s="3">
        <v>5720527.4300000006</v>
      </c>
      <c r="G4793" s="3">
        <v>3738593.3200000003</v>
      </c>
      <c r="H4793" s="4">
        <v>950352.1399999999</v>
      </c>
      <c r="I4793" s="25"/>
      <c r="J4793" s="26" t="str">
        <f t="shared" si="448"/>
        <v>No</v>
      </c>
      <c r="K4793" s="26" t="str">
        <f t="shared" si="449"/>
        <v>GB</v>
      </c>
      <c r="L4793" s="26" t="str">
        <f t="shared" si="450"/>
        <v>Invalid</v>
      </c>
      <c r="M4793" s="26" t="str">
        <f>IF(OR(ISBLANK(B4793),ISBLANK(C4793),ISBLANK(D4793)),"Missing",IFERROR(VLOOKUP(A4793,'RM Postcodes'!$A:$B,2,0),"Invalid"))</f>
        <v>live</v>
      </c>
      <c r="N4793" s="26" t="str">
        <f t="shared" si="451"/>
        <v>OK</v>
      </c>
      <c r="O4793" s="26" t="str">
        <f t="shared" si="446"/>
        <v>Redact</v>
      </c>
    </row>
    <row r="4794" spans="1:15" x14ac:dyDescent="0.2">
      <c r="A4794" s="24" t="str">
        <f t="shared" si="447"/>
        <v>LL12 9</v>
      </c>
      <c r="B4794" s="1" t="s">
        <v>12507</v>
      </c>
      <c r="C4794" s="1" t="s">
        <v>12628</v>
      </c>
      <c r="D4794" s="1" t="s">
        <v>12627</v>
      </c>
      <c r="E4794" s="2">
        <v>30</v>
      </c>
      <c r="F4794" s="3">
        <v>1034953.0200000003</v>
      </c>
      <c r="G4794" s="3">
        <v>330775.39</v>
      </c>
      <c r="H4794" s="4">
        <v>157912.52000000002</v>
      </c>
      <c r="I4794" s="25"/>
      <c r="J4794" s="26" t="str">
        <f t="shared" si="448"/>
        <v>No</v>
      </c>
      <c r="K4794" s="26" t="str">
        <f t="shared" si="449"/>
        <v>GB</v>
      </c>
      <c r="L4794" s="26" t="str">
        <f t="shared" si="450"/>
        <v>Invalid</v>
      </c>
      <c r="M4794" s="26" t="str">
        <f>IF(OR(ISBLANK(B4794),ISBLANK(C4794),ISBLANK(D4794)),"Missing",IFERROR(VLOOKUP(A4794,'RM Postcodes'!$A:$B,2,0),"Invalid"))</f>
        <v>live</v>
      </c>
      <c r="N4794" s="26" t="str">
        <f t="shared" si="451"/>
        <v>OK</v>
      </c>
      <c r="O4794" s="26" t="str">
        <f t="shared" si="446"/>
        <v>OK</v>
      </c>
    </row>
    <row r="4795" spans="1:15" x14ac:dyDescent="0.2">
      <c r="A4795" s="24" t="str">
        <f t="shared" si="447"/>
        <v>LL13 0</v>
      </c>
      <c r="B4795" s="1" t="s">
        <v>12507</v>
      </c>
      <c r="C4795" s="1" t="s">
        <v>12631</v>
      </c>
      <c r="D4795" s="1" t="s">
        <v>12632</v>
      </c>
      <c r="E4795" s="2">
        <v>40</v>
      </c>
      <c r="F4795" s="3">
        <v>6005687.4800000014</v>
      </c>
      <c r="G4795" s="3">
        <v>3415911.0700000003</v>
      </c>
      <c r="H4795" s="4">
        <v>421504.51999999996</v>
      </c>
      <c r="I4795" s="25"/>
      <c r="J4795" s="26" t="str">
        <f t="shared" si="448"/>
        <v>No</v>
      </c>
      <c r="K4795" s="26" t="str">
        <f t="shared" si="449"/>
        <v>GB</v>
      </c>
      <c r="L4795" s="26" t="str">
        <f t="shared" si="450"/>
        <v>Invalid</v>
      </c>
      <c r="M4795" s="26" t="str">
        <f>IF(OR(ISBLANK(B4795),ISBLANK(C4795),ISBLANK(D4795)),"Missing",IFERROR(VLOOKUP(A4795,'RM Postcodes'!$A:$B,2,0),"Invalid"))</f>
        <v>live</v>
      </c>
      <c r="N4795" s="26" t="str">
        <f t="shared" si="451"/>
        <v>OK</v>
      </c>
      <c r="O4795" s="26" t="str">
        <f t="shared" si="446"/>
        <v>Redact</v>
      </c>
    </row>
    <row r="4796" spans="1:15" x14ac:dyDescent="0.2">
      <c r="A4796" s="24" t="str">
        <f t="shared" si="447"/>
        <v>LL13 7</v>
      </c>
      <c r="B4796" s="1" t="s">
        <v>12507</v>
      </c>
      <c r="C4796" s="1" t="s">
        <v>12631</v>
      </c>
      <c r="D4796" s="1" t="s">
        <v>12623</v>
      </c>
      <c r="E4796" s="2">
        <v>23</v>
      </c>
      <c r="F4796" s="3">
        <v>2528074.56</v>
      </c>
      <c r="G4796" s="3">
        <v>1899949.7000000002</v>
      </c>
      <c r="H4796" s="4">
        <v>161095</v>
      </c>
      <c r="I4796" s="25"/>
      <c r="J4796" s="26" t="str">
        <f t="shared" si="448"/>
        <v>No</v>
      </c>
      <c r="K4796" s="26" t="str">
        <f t="shared" si="449"/>
        <v>GB</v>
      </c>
      <c r="L4796" s="26" t="str">
        <f t="shared" si="450"/>
        <v>Invalid</v>
      </c>
      <c r="M4796" s="26" t="str">
        <f>IF(OR(ISBLANK(B4796),ISBLANK(C4796),ISBLANK(D4796)),"Missing",IFERROR(VLOOKUP(A4796,'RM Postcodes'!$A:$B,2,0),"Invalid"))</f>
        <v>live</v>
      </c>
      <c r="N4796" s="26" t="str">
        <f t="shared" si="451"/>
        <v>OK</v>
      </c>
      <c r="O4796" s="26" t="str">
        <f t="shared" si="446"/>
        <v>Redact</v>
      </c>
    </row>
    <row r="4797" spans="1:15" x14ac:dyDescent="0.2">
      <c r="A4797" s="24" t="str">
        <f t="shared" si="447"/>
        <v>LL13 8</v>
      </c>
      <c r="B4797" s="1" t="s">
        <v>12507</v>
      </c>
      <c r="C4797" s="1" t="s">
        <v>12631</v>
      </c>
      <c r="D4797" s="1" t="s">
        <v>12626</v>
      </c>
      <c r="E4797" s="2">
        <v>22</v>
      </c>
      <c r="F4797" s="3">
        <v>3584655.14</v>
      </c>
      <c r="G4797" s="3">
        <v>2124999.9700000002</v>
      </c>
      <c r="H4797" s="4">
        <v>940804.86</v>
      </c>
      <c r="I4797" s="25"/>
      <c r="J4797" s="26" t="str">
        <f t="shared" si="448"/>
        <v>No</v>
      </c>
      <c r="K4797" s="26" t="str">
        <f t="shared" si="449"/>
        <v>GB</v>
      </c>
      <c r="L4797" s="26" t="str">
        <f t="shared" si="450"/>
        <v>Invalid</v>
      </c>
      <c r="M4797" s="26" t="str">
        <f>IF(OR(ISBLANK(B4797),ISBLANK(C4797),ISBLANK(D4797)),"Missing",IFERROR(VLOOKUP(A4797,'RM Postcodes'!$A:$B,2,0),"Invalid"))</f>
        <v>live</v>
      </c>
      <c r="N4797" s="26" t="str">
        <f t="shared" si="451"/>
        <v>OK</v>
      </c>
      <c r="O4797" s="26" t="str">
        <f t="shared" si="446"/>
        <v>Redact</v>
      </c>
    </row>
    <row r="4798" spans="1:15" x14ac:dyDescent="0.2">
      <c r="A4798" s="24" t="str">
        <f t="shared" si="447"/>
        <v>LL13 9</v>
      </c>
      <c r="B4798" s="1" t="s">
        <v>12507</v>
      </c>
      <c r="C4798" s="1" t="s">
        <v>12631</v>
      </c>
      <c r="D4798" s="1" t="s">
        <v>12627</v>
      </c>
      <c r="E4798" s="2">
        <v>52</v>
      </c>
      <c r="F4798" s="3">
        <v>3174842.4999999986</v>
      </c>
      <c r="G4798" s="3">
        <v>479287.85000000003</v>
      </c>
      <c r="H4798" s="4">
        <v>467983.57</v>
      </c>
      <c r="I4798" s="25"/>
      <c r="J4798" s="26" t="str">
        <f t="shared" si="448"/>
        <v>No</v>
      </c>
      <c r="K4798" s="26" t="str">
        <f t="shared" si="449"/>
        <v>GB</v>
      </c>
      <c r="L4798" s="26" t="str">
        <f t="shared" si="450"/>
        <v>Invalid</v>
      </c>
      <c r="M4798" s="26" t="str">
        <f>IF(OR(ISBLANK(B4798),ISBLANK(C4798),ISBLANK(D4798)),"Missing",IFERROR(VLOOKUP(A4798,'RM Postcodes'!$A:$B,2,0),"Invalid"))</f>
        <v>live</v>
      </c>
      <c r="N4798" s="26" t="str">
        <f t="shared" si="451"/>
        <v>OK</v>
      </c>
      <c r="O4798" s="26" t="str">
        <f t="shared" si="446"/>
        <v>OK</v>
      </c>
    </row>
    <row r="4799" spans="1:15" x14ac:dyDescent="0.2">
      <c r="A4799" s="24" t="str">
        <f t="shared" si="447"/>
        <v>LL14 1</v>
      </c>
      <c r="B4799" s="1" t="s">
        <v>12507</v>
      </c>
      <c r="C4799" s="1" t="s">
        <v>12633</v>
      </c>
      <c r="D4799" s="1" t="s">
        <v>12621</v>
      </c>
      <c r="E4799" s="2">
        <v>21</v>
      </c>
      <c r="F4799" s="3">
        <v>354561.44000000012</v>
      </c>
      <c r="G4799" s="3">
        <v>94551.59</v>
      </c>
      <c r="H4799" s="4">
        <v>42889.95</v>
      </c>
      <c r="I4799" s="25"/>
      <c r="J4799" s="26" t="str">
        <f t="shared" si="448"/>
        <v>No</v>
      </c>
      <c r="K4799" s="26" t="str">
        <f t="shared" si="449"/>
        <v>GB</v>
      </c>
      <c r="L4799" s="26" t="str">
        <f t="shared" si="450"/>
        <v>Invalid</v>
      </c>
      <c r="M4799" s="26" t="str">
        <f>IF(OR(ISBLANK(B4799),ISBLANK(C4799),ISBLANK(D4799)),"Missing",IFERROR(VLOOKUP(A4799,'RM Postcodes'!$A:$B,2,0),"Invalid"))</f>
        <v>live</v>
      </c>
      <c r="N4799" s="26" t="str">
        <f t="shared" si="451"/>
        <v>OK</v>
      </c>
      <c r="O4799" s="26" t="str">
        <f t="shared" si="446"/>
        <v>OK</v>
      </c>
    </row>
    <row r="4800" spans="1:15" x14ac:dyDescent="0.2">
      <c r="A4800" s="24" t="str">
        <f t="shared" si="447"/>
        <v>LL14 2</v>
      </c>
      <c r="B4800" s="1" t="s">
        <v>12507</v>
      </c>
      <c r="C4800" s="1" t="s">
        <v>12633</v>
      </c>
      <c r="D4800" s="1" t="s">
        <v>12640</v>
      </c>
      <c r="E4800" s="2">
        <v>25</v>
      </c>
      <c r="F4800" s="3">
        <v>446213.17999999993</v>
      </c>
      <c r="G4800" s="3">
        <v>107563.58</v>
      </c>
      <c r="H4800" s="4">
        <v>81161.62</v>
      </c>
      <c r="I4800" s="25"/>
      <c r="J4800" s="26" t="str">
        <f t="shared" si="448"/>
        <v>No</v>
      </c>
      <c r="K4800" s="26" t="str">
        <f t="shared" si="449"/>
        <v>GB</v>
      </c>
      <c r="L4800" s="26" t="str">
        <f t="shared" si="450"/>
        <v>Invalid</v>
      </c>
      <c r="M4800" s="26" t="str">
        <f>IF(OR(ISBLANK(B4800),ISBLANK(C4800),ISBLANK(D4800)),"Missing",IFERROR(VLOOKUP(A4800,'RM Postcodes'!$A:$B,2,0),"Invalid"))</f>
        <v>live</v>
      </c>
      <c r="N4800" s="26" t="str">
        <f t="shared" si="451"/>
        <v>OK</v>
      </c>
      <c r="O4800" s="26" t="str">
        <f t="shared" si="446"/>
        <v>OK</v>
      </c>
    </row>
    <row r="4801" spans="1:15" x14ac:dyDescent="0.2">
      <c r="A4801" s="24" t="str">
        <f t="shared" si="447"/>
        <v>LL14 3</v>
      </c>
      <c r="B4801" s="1" t="s">
        <v>12507</v>
      </c>
      <c r="C4801" s="1" t="s">
        <v>12633</v>
      </c>
      <c r="D4801" s="1" t="s">
        <v>12629</v>
      </c>
      <c r="E4801" s="2">
        <v>29</v>
      </c>
      <c r="F4801" s="3">
        <v>703321.62000000011</v>
      </c>
      <c r="G4801" s="3">
        <v>95425.35</v>
      </c>
      <c r="H4801" s="4">
        <v>73550.81</v>
      </c>
      <c r="I4801" s="25"/>
      <c r="J4801" s="26" t="str">
        <f t="shared" si="448"/>
        <v>No</v>
      </c>
      <c r="K4801" s="26" t="str">
        <f t="shared" si="449"/>
        <v>GB</v>
      </c>
      <c r="L4801" s="26" t="str">
        <f t="shared" si="450"/>
        <v>Invalid</v>
      </c>
      <c r="M4801" s="26" t="str">
        <f>IF(OR(ISBLANK(B4801),ISBLANK(C4801),ISBLANK(D4801)),"Missing",IFERROR(VLOOKUP(A4801,'RM Postcodes'!$A:$B,2,0),"Invalid"))</f>
        <v>live</v>
      </c>
      <c r="N4801" s="26" t="str">
        <f t="shared" si="451"/>
        <v>OK</v>
      </c>
      <c r="O4801" s="26" t="str">
        <f t="shared" si="446"/>
        <v>OK</v>
      </c>
    </row>
    <row r="4802" spans="1:15" x14ac:dyDescent="0.2">
      <c r="A4802" s="24" t="str">
        <f t="shared" si="447"/>
        <v>LL14 4</v>
      </c>
      <c r="B4802" s="1" t="s">
        <v>12507</v>
      </c>
      <c r="C4802" s="1" t="s">
        <v>12633</v>
      </c>
      <c r="D4802" s="1" t="s">
        <v>12630</v>
      </c>
      <c r="E4802" s="2">
        <v>13</v>
      </c>
      <c r="F4802" s="3">
        <v>934340.11000000022</v>
      </c>
      <c r="G4802" s="3">
        <v>535620.46000000008</v>
      </c>
      <c r="H4802" s="4">
        <v>198400.04</v>
      </c>
      <c r="I4802" s="25"/>
      <c r="J4802" s="26" t="str">
        <f t="shared" si="448"/>
        <v>No</v>
      </c>
      <c r="K4802" s="26" t="str">
        <f t="shared" si="449"/>
        <v>GB</v>
      </c>
      <c r="L4802" s="26" t="str">
        <f t="shared" si="450"/>
        <v>Invalid</v>
      </c>
      <c r="M4802" s="26" t="str">
        <f>IF(OR(ISBLANK(B4802),ISBLANK(C4802),ISBLANK(D4802)),"Missing",IFERROR(VLOOKUP(A4802,'RM Postcodes'!$A:$B,2,0),"Invalid"))</f>
        <v>live</v>
      </c>
      <c r="N4802" s="26" t="str">
        <f t="shared" si="451"/>
        <v>OK</v>
      </c>
      <c r="O4802" s="26" t="str">
        <f t="shared" si="446"/>
        <v>Redact</v>
      </c>
    </row>
    <row r="4803" spans="1:15" x14ac:dyDescent="0.2">
      <c r="A4803" s="24" t="str">
        <f t="shared" si="447"/>
        <v>LL14 5</v>
      </c>
      <c r="B4803" s="1" t="s">
        <v>12507</v>
      </c>
      <c r="C4803" s="1" t="s">
        <v>12633</v>
      </c>
      <c r="D4803" s="1" t="s">
        <v>12625</v>
      </c>
      <c r="E4803" s="2">
        <v>32</v>
      </c>
      <c r="F4803" s="3">
        <v>1398531.6600000001</v>
      </c>
      <c r="G4803" s="3">
        <v>455241.93</v>
      </c>
      <c r="H4803" s="4">
        <v>138991.72</v>
      </c>
      <c r="I4803" s="25"/>
      <c r="J4803" s="26" t="str">
        <f t="shared" si="448"/>
        <v>No</v>
      </c>
      <c r="K4803" s="26" t="str">
        <f t="shared" si="449"/>
        <v>GB</v>
      </c>
      <c r="L4803" s="26" t="str">
        <f t="shared" si="450"/>
        <v>Invalid</v>
      </c>
      <c r="M4803" s="26" t="str">
        <f>IF(OR(ISBLANK(B4803),ISBLANK(C4803),ISBLANK(D4803)),"Missing",IFERROR(VLOOKUP(A4803,'RM Postcodes'!$A:$B,2,0),"Invalid"))</f>
        <v>live</v>
      </c>
      <c r="N4803" s="26" t="str">
        <f t="shared" si="451"/>
        <v>OK</v>
      </c>
      <c r="O4803" s="26" t="str">
        <f t="shared" si="446"/>
        <v>OK</v>
      </c>
    </row>
    <row r="4804" spans="1:15" x14ac:dyDescent="0.2">
      <c r="A4804" s="24" t="str">
        <f t="shared" si="447"/>
        <v>LL14 6</v>
      </c>
      <c r="B4804" s="1" t="s">
        <v>12507</v>
      </c>
      <c r="C4804" s="1" t="s">
        <v>12633</v>
      </c>
      <c r="D4804" s="1" t="s">
        <v>12622</v>
      </c>
      <c r="E4804" s="2">
        <v>22</v>
      </c>
      <c r="F4804" s="3">
        <v>432735.89999999991</v>
      </c>
      <c r="G4804" s="3">
        <v>43687.68</v>
      </c>
      <c r="H4804" s="4">
        <v>40493.730000000003</v>
      </c>
      <c r="I4804" s="25"/>
      <c r="J4804" s="26" t="str">
        <f t="shared" si="448"/>
        <v>No</v>
      </c>
      <c r="K4804" s="26" t="str">
        <f t="shared" si="449"/>
        <v>GB</v>
      </c>
      <c r="L4804" s="26" t="str">
        <f t="shared" si="450"/>
        <v>Invalid</v>
      </c>
      <c r="M4804" s="26" t="str">
        <f>IF(OR(ISBLANK(B4804),ISBLANK(C4804),ISBLANK(D4804)),"Missing",IFERROR(VLOOKUP(A4804,'RM Postcodes'!$A:$B,2,0),"Invalid"))</f>
        <v>live</v>
      </c>
      <c r="N4804" s="26" t="str">
        <f t="shared" si="451"/>
        <v>OK</v>
      </c>
      <c r="O4804" s="26" t="str">
        <f t="shared" si="446"/>
        <v>OK</v>
      </c>
    </row>
    <row r="4805" spans="1:15" x14ac:dyDescent="0.2">
      <c r="A4805" s="24" t="str">
        <f t="shared" si="447"/>
        <v>LL15 1</v>
      </c>
      <c r="B4805" s="1" t="s">
        <v>12507</v>
      </c>
      <c r="C4805" s="1" t="s">
        <v>12634</v>
      </c>
      <c r="D4805" s="1" t="s">
        <v>12621</v>
      </c>
      <c r="E4805" s="2">
        <v>64</v>
      </c>
      <c r="F4805" s="3">
        <v>8319430.7599999988</v>
      </c>
      <c r="G4805" s="3">
        <v>3067157.6799999997</v>
      </c>
      <c r="H4805" s="4">
        <v>1209512.0900000001</v>
      </c>
      <c r="I4805" s="25"/>
      <c r="J4805" s="26" t="str">
        <f t="shared" si="448"/>
        <v>No</v>
      </c>
      <c r="K4805" s="26" t="str">
        <f t="shared" si="449"/>
        <v>GB</v>
      </c>
      <c r="L4805" s="26" t="str">
        <f t="shared" si="450"/>
        <v>Invalid</v>
      </c>
      <c r="M4805" s="26" t="str">
        <f>IF(OR(ISBLANK(B4805),ISBLANK(C4805),ISBLANK(D4805)),"Missing",IFERROR(VLOOKUP(A4805,'RM Postcodes'!$A:$B,2,0),"Invalid"))</f>
        <v>live</v>
      </c>
      <c r="N4805" s="26" t="str">
        <f t="shared" si="451"/>
        <v>OK</v>
      </c>
      <c r="O4805" s="26" t="str">
        <f t="shared" ref="O4805:O4868" si="452">IF(COUNT(E4805)=0,"Missing",IF(E4805&lt;=2,"Redact",IF(COUNTIF(F4805:H4805,"&gt;0")&lt;&gt;3,"Error",IF((G4805+H4805)/F4805&lt;60%,"OK","Redact"))))</f>
        <v>OK</v>
      </c>
    </row>
    <row r="4806" spans="1:15" x14ac:dyDescent="0.2">
      <c r="A4806" s="24" t="str">
        <f t="shared" ref="A4806:A4869" si="453">TRIM(B4806)&amp;TRIM(C4806)&amp;" "&amp;TRIM(D4806)</f>
        <v>LL15 2</v>
      </c>
      <c r="B4806" s="1" t="s">
        <v>12507</v>
      </c>
      <c r="C4806" s="1" t="s">
        <v>12634</v>
      </c>
      <c r="D4806" s="1" t="s">
        <v>12640</v>
      </c>
      <c r="E4806" s="2">
        <v>95</v>
      </c>
      <c r="F4806" s="3">
        <v>16132999.019999998</v>
      </c>
      <c r="G4806" s="3">
        <v>4459500.6100000003</v>
      </c>
      <c r="H4806" s="4">
        <v>1758478.5</v>
      </c>
      <c r="I4806" s="25"/>
      <c r="J4806" s="26" t="str">
        <f t="shared" ref="J4806:J4869" si="454">IF(AND(K4806="NI",L4806="OK",M4806="LIVE",N4806="OK",O4806="OK"),"yes NI",IF(AND(K4806="GB",L4806="OK",M4806="LIVE",N4806="OK",O4806="OK"),"Yes","No"))</f>
        <v>No</v>
      </c>
      <c r="K4806" s="26" t="str">
        <f t="shared" ref="K4806:K4869" si="455">IF(ISBLANK(B4806),"Missing",IF(AND(OR(LEN(B4806)=2,LEN(B4806)=1),AND(ISERROR(VALUE(LEFT(B4806,1))),ISERROR(VALUE(RIGHT(B4806,1))))),IF(OR(B4806="GY",B4806="IM",B4806="JE"),"not GB",IF(B4806="BT","NI","GB")),"Invalid"))</f>
        <v>GB</v>
      </c>
      <c r="L4806" s="26" t="str">
        <f t="shared" si="450"/>
        <v>Invalid</v>
      </c>
      <c r="M4806" s="26" t="str">
        <f>IF(OR(ISBLANK(B4806),ISBLANK(C4806),ISBLANK(D4806)),"Missing",IFERROR(VLOOKUP(A4806,'RM Postcodes'!$A:$B,2,0),"Invalid"))</f>
        <v>live</v>
      </c>
      <c r="N4806" s="26" t="str">
        <f t="shared" si="451"/>
        <v>OK</v>
      </c>
      <c r="O4806" s="26" t="str">
        <f t="shared" si="452"/>
        <v>OK</v>
      </c>
    </row>
    <row r="4807" spans="1:15" x14ac:dyDescent="0.2">
      <c r="A4807" s="24" t="str">
        <f t="shared" si="453"/>
        <v>LL16 3</v>
      </c>
      <c r="B4807" s="1" t="s">
        <v>12507</v>
      </c>
      <c r="C4807" s="1" t="s">
        <v>12635</v>
      </c>
      <c r="D4807" s="1" t="s">
        <v>12629</v>
      </c>
      <c r="E4807" s="2">
        <v>26</v>
      </c>
      <c r="F4807" s="3">
        <v>713272.36999999988</v>
      </c>
      <c r="G4807" s="3">
        <v>103892.32</v>
      </c>
      <c r="H4807" s="4">
        <v>101575.2</v>
      </c>
      <c r="I4807" s="25"/>
      <c r="J4807" s="26" t="str">
        <f t="shared" si="454"/>
        <v>No</v>
      </c>
      <c r="K4807" s="26" t="str">
        <f t="shared" si="455"/>
        <v>GB</v>
      </c>
      <c r="L4807" s="26" t="str">
        <f t="shared" ref="L4807:L4870" si="456">IF(ISBLANK(D4807),"Missing",IF(AND(LEN(D4807)=1,ISNUMBER(VALUE(D4807))),"OK","Invalid"))</f>
        <v>Invalid</v>
      </c>
      <c r="M4807" s="26" t="str">
        <f>IF(OR(ISBLANK(B4807),ISBLANK(C4807),ISBLANK(D4807)),"Missing",IFERROR(VLOOKUP(A4807,'RM Postcodes'!$A:$B,2,0),"Invalid"))</f>
        <v>live</v>
      </c>
      <c r="N4807" s="26" t="str">
        <f t="shared" ref="N4807:N4870" si="457">IF(ISBLANK(E4807),"Missing",IF(E4807&lt;10,"Redact","OK"))</f>
        <v>OK</v>
      </c>
      <c r="O4807" s="26" t="str">
        <f t="shared" si="452"/>
        <v>OK</v>
      </c>
    </row>
    <row r="4808" spans="1:15" x14ac:dyDescent="0.2">
      <c r="A4808" s="24" t="str">
        <f t="shared" si="453"/>
        <v>LL16 4</v>
      </c>
      <c r="B4808" s="1" t="s">
        <v>12507</v>
      </c>
      <c r="C4808" s="1" t="s">
        <v>12635</v>
      </c>
      <c r="D4808" s="1" t="s">
        <v>12630</v>
      </c>
      <c r="E4808" s="2">
        <v>81</v>
      </c>
      <c r="F4808" s="3">
        <v>12396660.790000007</v>
      </c>
      <c r="G4808" s="3">
        <v>1035399.54</v>
      </c>
      <c r="H4808" s="4">
        <v>1017690.5</v>
      </c>
      <c r="I4808" s="25"/>
      <c r="J4808" s="26" t="str">
        <f t="shared" si="454"/>
        <v>No</v>
      </c>
      <c r="K4808" s="26" t="str">
        <f t="shared" si="455"/>
        <v>GB</v>
      </c>
      <c r="L4808" s="26" t="str">
        <f t="shared" si="456"/>
        <v>Invalid</v>
      </c>
      <c r="M4808" s="26" t="str">
        <f>IF(OR(ISBLANK(B4808),ISBLANK(C4808),ISBLANK(D4808)),"Missing",IFERROR(VLOOKUP(A4808,'RM Postcodes'!$A:$B,2,0),"Invalid"))</f>
        <v>live</v>
      </c>
      <c r="N4808" s="26" t="str">
        <f t="shared" si="457"/>
        <v>OK</v>
      </c>
      <c r="O4808" s="26" t="str">
        <f t="shared" si="452"/>
        <v>OK</v>
      </c>
    </row>
    <row r="4809" spans="1:15" x14ac:dyDescent="0.2">
      <c r="A4809" s="24" t="str">
        <f t="shared" si="453"/>
        <v>LL16 5</v>
      </c>
      <c r="B4809" s="1" t="s">
        <v>12507</v>
      </c>
      <c r="C4809" s="1" t="s">
        <v>12635</v>
      </c>
      <c r="D4809" s="1" t="s">
        <v>12625</v>
      </c>
      <c r="E4809" s="2">
        <v>84</v>
      </c>
      <c r="F4809" s="3">
        <v>13835207.210000001</v>
      </c>
      <c r="G4809" s="3">
        <v>2104053.8800000004</v>
      </c>
      <c r="H4809" s="4">
        <v>1391449.21</v>
      </c>
      <c r="I4809" s="25"/>
      <c r="J4809" s="26" t="str">
        <f t="shared" si="454"/>
        <v>No</v>
      </c>
      <c r="K4809" s="26" t="str">
        <f t="shared" si="455"/>
        <v>GB</v>
      </c>
      <c r="L4809" s="26" t="str">
        <f t="shared" si="456"/>
        <v>Invalid</v>
      </c>
      <c r="M4809" s="26" t="str">
        <f>IF(OR(ISBLANK(B4809),ISBLANK(C4809),ISBLANK(D4809)),"Missing",IFERROR(VLOOKUP(A4809,'RM Postcodes'!$A:$B,2,0),"Invalid"))</f>
        <v>live</v>
      </c>
      <c r="N4809" s="26" t="str">
        <f t="shared" si="457"/>
        <v>OK</v>
      </c>
      <c r="O4809" s="26" t="str">
        <f t="shared" si="452"/>
        <v>OK</v>
      </c>
    </row>
    <row r="4810" spans="1:15" x14ac:dyDescent="0.2">
      <c r="A4810" s="24" t="str">
        <f t="shared" si="453"/>
        <v>LL17 0</v>
      </c>
      <c r="B4810" s="1" t="s">
        <v>12507</v>
      </c>
      <c r="C4810" s="1" t="s">
        <v>12672</v>
      </c>
      <c r="D4810" s="1" t="s">
        <v>12632</v>
      </c>
      <c r="E4810" s="2">
        <v>76</v>
      </c>
      <c r="F4810" s="3">
        <v>10174606.019999992</v>
      </c>
      <c r="G4810" s="3">
        <v>2915215.67</v>
      </c>
      <c r="H4810" s="4">
        <v>2020746.77</v>
      </c>
      <c r="I4810" s="25"/>
      <c r="J4810" s="26" t="str">
        <f t="shared" si="454"/>
        <v>No</v>
      </c>
      <c r="K4810" s="26" t="str">
        <f t="shared" si="455"/>
        <v>GB</v>
      </c>
      <c r="L4810" s="26" t="str">
        <f t="shared" si="456"/>
        <v>Invalid</v>
      </c>
      <c r="M4810" s="26" t="str">
        <f>IF(OR(ISBLANK(B4810),ISBLANK(C4810),ISBLANK(D4810)),"Missing",IFERROR(VLOOKUP(A4810,'RM Postcodes'!$A:$B,2,0),"Invalid"))</f>
        <v>live</v>
      </c>
      <c r="N4810" s="26" t="str">
        <f t="shared" si="457"/>
        <v>OK</v>
      </c>
      <c r="O4810" s="26" t="str">
        <f t="shared" si="452"/>
        <v>OK</v>
      </c>
    </row>
    <row r="4811" spans="1:15" x14ac:dyDescent="0.2">
      <c r="A4811" s="24" t="str">
        <f t="shared" si="453"/>
        <v>LL18 1</v>
      </c>
      <c r="B4811" s="1" t="s">
        <v>12507</v>
      </c>
      <c r="C4811" s="1" t="s">
        <v>12673</v>
      </c>
      <c r="D4811" s="1" t="s">
        <v>12621</v>
      </c>
      <c r="E4811" s="2">
        <v>19</v>
      </c>
      <c r="F4811" s="3">
        <v>546438.96000000008</v>
      </c>
      <c r="G4811" s="3">
        <v>124532.73000000001</v>
      </c>
      <c r="H4811" s="4">
        <v>65494.79</v>
      </c>
      <c r="I4811" s="25"/>
      <c r="J4811" s="26" t="str">
        <f t="shared" si="454"/>
        <v>No</v>
      </c>
      <c r="K4811" s="26" t="str">
        <f t="shared" si="455"/>
        <v>GB</v>
      </c>
      <c r="L4811" s="26" t="str">
        <f t="shared" si="456"/>
        <v>Invalid</v>
      </c>
      <c r="M4811" s="26" t="str">
        <f>IF(OR(ISBLANK(B4811),ISBLANK(C4811),ISBLANK(D4811)),"Missing",IFERROR(VLOOKUP(A4811,'RM Postcodes'!$A:$B,2,0),"Invalid"))</f>
        <v>live</v>
      </c>
      <c r="N4811" s="26" t="str">
        <f t="shared" si="457"/>
        <v>OK</v>
      </c>
      <c r="O4811" s="26" t="str">
        <f t="shared" si="452"/>
        <v>OK</v>
      </c>
    </row>
    <row r="4812" spans="1:15" x14ac:dyDescent="0.2">
      <c r="A4812" s="24" t="str">
        <f t="shared" si="453"/>
        <v>LL18 2</v>
      </c>
      <c r="B4812" s="1" t="s">
        <v>12507</v>
      </c>
      <c r="C4812" s="1" t="s">
        <v>12673</v>
      </c>
      <c r="D4812" s="1" t="s">
        <v>12640</v>
      </c>
      <c r="E4812" s="2">
        <v>25</v>
      </c>
      <c r="F4812" s="3">
        <v>8831523.3999999966</v>
      </c>
      <c r="G4812" s="3">
        <v>7508052.5700000003</v>
      </c>
      <c r="H4812" s="4">
        <v>547392.27</v>
      </c>
      <c r="I4812" s="25"/>
      <c r="J4812" s="26" t="str">
        <f t="shared" si="454"/>
        <v>No</v>
      </c>
      <c r="K4812" s="26" t="str">
        <f t="shared" si="455"/>
        <v>GB</v>
      </c>
      <c r="L4812" s="26" t="str">
        <f t="shared" si="456"/>
        <v>Invalid</v>
      </c>
      <c r="M4812" s="26" t="str">
        <f>IF(OR(ISBLANK(B4812),ISBLANK(C4812),ISBLANK(D4812)),"Missing",IFERROR(VLOOKUP(A4812,'RM Postcodes'!$A:$B,2,0),"Invalid"))</f>
        <v>live</v>
      </c>
      <c r="N4812" s="26" t="str">
        <f t="shared" si="457"/>
        <v>OK</v>
      </c>
      <c r="O4812" s="26" t="str">
        <f t="shared" si="452"/>
        <v>Redact</v>
      </c>
    </row>
    <row r="4813" spans="1:15" x14ac:dyDescent="0.2">
      <c r="A4813" s="24" t="str">
        <f t="shared" si="453"/>
        <v>LL18 3</v>
      </c>
      <c r="B4813" s="1" t="s">
        <v>12507</v>
      </c>
      <c r="C4813" s="1" t="s">
        <v>12673</v>
      </c>
      <c r="D4813" s="1" t="s">
        <v>12629</v>
      </c>
      <c r="E4813" s="2">
        <v>15</v>
      </c>
      <c r="F4813" s="3">
        <v>253635.13</v>
      </c>
      <c r="G4813" s="3">
        <v>62429.99</v>
      </c>
      <c r="H4813" s="4">
        <v>48454.74</v>
      </c>
      <c r="I4813" s="25"/>
      <c r="J4813" s="26" t="str">
        <f t="shared" si="454"/>
        <v>No</v>
      </c>
      <c r="K4813" s="26" t="str">
        <f t="shared" si="455"/>
        <v>GB</v>
      </c>
      <c r="L4813" s="26" t="str">
        <f t="shared" si="456"/>
        <v>Invalid</v>
      </c>
      <c r="M4813" s="26" t="str">
        <f>IF(OR(ISBLANK(B4813),ISBLANK(C4813),ISBLANK(D4813)),"Missing",IFERROR(VLOOKUP(A4813,'RM Postcodes'!$A:$B,2,0),"Invalid"))</f>
        <v>live</v>
      </c>
      <c r="N4813" s="26" t="str">
        <f t="shared" si="457"/>
        <v>OK</v>
      </c>
      <c r="O4813" s="26" t="str">
        <f t="shared" si="452"/>
        <v>OK</v>
      </c>
    </row>
    <row r="4814" spans="1:15" x14ac:dyDescent="0.2">
      <c r="A4814" s="24" t="str">
        <f t="shared" si="453"/>
        <v>LL18 4</v>
      </c>
      <c r="B4814" s="1" t="s">
        <v>12507</v>
      </c>
      <c r="C4814" s="1" t="s">
        <v>12673</v>
      </c>
      <c r="D4814" s="1" t="s">
        <v>12630</v>
      </c>
      <c r="E4814" s="2">
        <v>25</v>
      </c>
      <c r="F4814" s="3">
        <v>346384.47000000003</v>
      </c>
      <c r="G4814" s="3">
        <v>42890.01</v>
      </c>
      <c r="H4814" s="4">
        <v>40584.410000000003</v>
      </c>
      <c r="I4814" s="25"/>
      <c r="J4814" s="26" t="str">
        <f t="shared" si="454"/>
        <v>No</v>
      </c>
      <c r="K4814" s="26" t="str">
        <f t="shared" si="455"/>
        <v>GB</v>
      </c>
      <c r="L4814" s="26" t="str">
        <f t="shared" si="456"/>
        <v>Invalid</v>
      </c>
      <c r="M4814" s="26" t="str">
        <f>IF(OR(ISBLANK(B4814),ISBLANK(C4814),ISBLANK(D4814)),"Missing",IFERROR(VLOOKUP(A4814,'RM Postcodes'!$A:$B,2,0),"Invalid"))</f>
        <v>live</v>
      </c>
      <c r="N4814" s="26" t="str">
        <f t="shared" si="457"/>
        <v>OK</v>
      </c>
      <c r="O4814" s="26" t="str">
        <f t="shared" si="452"/>
        <v>OK</v>
      </c>
    </row>
    <row r="4815" spans="1:15" x14ac:dyDescent="0.2">
      <c r="A4815" s="24" t="str">
        <f t="shared" si="453"/>
        <v>LL18 5</v>
      </c>
      <c r="B4815" s="1" t="s">
        <v>12507</v>
      </c>
      <c r="C4815" s="1" t="s">
        <v>12673</v>
      </c>
      <c r="D4815" s="1" t="s">
        <v>12625</v>
      </c>
      <c r="E4815" s="2">
        <v>56</v>
      </c>
      <c r="F4815" s="3">
        <v>4691710.2099999972</v>
      </c>
      <c r="G4815" s="3">
        <v>2290069.1900000004</v>
      </c>
      <c r="H4815" s="4">
        <v>434120.27999999997</v>
      </c>
      <c r="I4815" s="25"/>
      <c r="J4815" s="26" t="str">
        <f t="shared" si="454"/>
        <v>No</v>
      </c>
      <c r="K4815" s="26" t="str">
        <f t="shared" si="455"/>
        <v>GB</v>
      </c>
      <c r="L4815" s="26" t="str">
        <f t="shared" si="456"/>
        <v>Invalid</v>
      </c>
      <c r="M4815" s="26" t="str">
        <f>IF(OR(ISBLANK(B4815),ISBLANK(C4815),ISBLANK(D4815)),"Missing",IFERROR(VLOOKUP(A4815,'RM Postcodes'!$A:$B,2,0),"Invalid"))</f>
        <v>live</v>
      </c>
      <c r="N4815" s="26" t="str">
        <f t="shared" si="457"/>
        <v>OK</v>
      </c>
      <c r="O4815" s="26" t="str">
        <f t="shared" si="452"/>
        <v>OK</v>
      </c>
    </row>
    <row r="4816" spans="1:15" x14ac:dyDescent="0.2">
      <c r="A4816" s="24" t="str">
        <f t="shared" si="453"/>
        <v>LL18 6</v>
      </c>
      <c r="B4816" s="1" t="s">
        <v>12507</v>
      </c>
      <c r="C4816" s="1" t="s">
        <v>12673</v>
      </c>
      <c r="D4816" s="1" t="s">
        <v>12622</v>
      </c>
      <c r="E4816" s="2">
        <v>26</v>
      </c>
      <c r="F4816" s="3">
        <v>6046797.3199999984</v>
      </c>
      <c r="G4816" s="3">
        <v>2514852.8699999996</v>
      </c>
      <c r="H4816" s="4">
        <v>1622368.99</v>
      </c>
      <c r="I4816" s="25"/>
      <c r="J4816" s="26" t="str">
        <f t="shared" si="454"/>
        <v>No</v>
      </c>
      <c r="K4816" s="26" t="str">
        <f t="shared" si="455"/>
        <v>GB</v>
      </c>
      <c r="L4816" s="26" t="str">
        <f t="shared" si="456"/>
        <v>Invalid</v>
      </c>
      <c r="M4816" s="26" t="str">
        <f>IF(OR(ISBLANK(B4816),ISBLANK(C4816),ISBLANK(D4816)),"Missing",IFERROR(VLOOKUP(A4816,'RM Postcodes'!$A:$B,2,0),"Invalid"))</f>
        <v>live</v>
      </c>
      <c r="N4816" s="26" t="str">
        <f t="shared" si="457"/>
        <v>OK</v>
      </c>
      <c r="O4816" s="26" t="str">
        <f t="shared" si="452"/>
        <v>Redact</v>
      </c>
    </row>
    <row r="4817" spans="1:15" x14ac:dyDescent="0.2">
      <c r="A4817" s="24" t="str">
        <f t="shared" si="453"/>
        <v>LL19 7</v>
      </c>
      <c r="B4817" s="1" t="s">
        <v>12507</v>
      </c>
      <c r="C4817" s="1" t="s">
        <v>12674</v>
      </c>
      <c r="D4817" s="1" t="s">
        <v>12623</v>
      </c>
      <c r="E4817" s="2">
        <v>21</v>
      </c>
      <c r="F4817" s="3">
        <v>772674.03000000014</v>
      </c>
      <c r="G4817" s="3">
        <v>143028.93</v>
      </c>
      <c r="H4817" s="4">
        <v>104889.76</v>
      </c>
      <c r="I4817" s="25"/>
      <c r="J4817" s="26" t="str">
        <f t="shared" si="454"/>
        <v>No</v>
      </c>
      <c r="K4817" s="26" t="str">
        <f t="shared" si="455"/>
        <v>GB</v>
      </c>
      <c r="L4817" s="26" t="str">
        <f t="shared" si="456"/>
        <v>Invalid</v>
      </c>
      <c r="M4817" s="26" t="str">
        <f>IF(OR(ISBLANK(B4817),ISBLANK(C4817),ISBLANK(D4817)),"Missing",IFERROR(VLOOKUP(A4817,'RM Postcodes'!$A:$B,2,0),"Invalid"))</f>
        <v>live</v>
      </c>
      <c r="N4817" s="26" t="str">
        <f t="shared" si="457"/>
        <v>OK</v>
      </c>
      <c r="O4817" s="26" t="str">
        <f t="shared" si="452"/>
        <v>OK</v>
      </c>
    </row>
    <row r="4818" spans="1:15" x14ac:dyDescent="0.2">
      <c r="A4818" s="24" t="str">
        <f t="shared" si="453"/>
        <v>LL19 8</v>
      </c>
      <c r="B4818" s="1" t="s">
        <v>12507</v>
      </c>
      <c r="C4818" s="1" t="s">
        <v>12674</v>
      </c>
      <c r="D4818" s="1" t="s">
        <v>12626</v>
      </c>
      <c r="E4818" s="2">
        <v>22</v>
      </c>
      <c r="F4818" s="3">
        <v>402119.71000000008</v>
      </c>
      <c r="G4818" s="3">
        <v>75572.48000000001</v>
      </c>
      <c r="H4818" s="4">
        <v>40312.520000000004</v>
      </c>
      <c r="I4818" s="25"/>
      <c r="J4818" s="26" t="str">
        <f t="shared" si="454"/>
        <v>No</v>
      </c>
      <c r="K4818" s="26" t="str">
        <f t="shared" si="455"/>
        <v>GB</v>
      </c>
      <c r="L4818" s="26" t="str">
        <f t="shared" si="456"/>
        <v>Invalid</v>
      </c>
      <c r="M4818" s="26" t="str">
        <f>IF(OR(ISBLANK(B4818),ISBLANK(C4818),ISBLANK(D4818)),"Missing",IFERROR(VLOOKUP(A4818,'RM Postcodes'!$A:$B,2,0),"Invalid"))</f>
        <v>live</v>
      </c>
      <c r="N4818" s="26" t="str">
        <f t="shared" si="457"/>
        <v>OK</v>
      </c>
      <c r="O4818" s="26" t="str">
        <f t="shared" si="452"/>
        <v>OK</v>
      </c>
    </row>
    <row r="4819" spans="1:15" x14ac:dyDescent="0.2">
      <c r="A4819" s="24" t="str">
        <f t="shared" si="453"/>
        <v>LL19 9</v>
      </c>
      <c r="B4819" s="1" t="s">
        <v>12507</v>
      </c>
      <c r="C4819" s="1" t="s">
        <v>12674</v>
      </c>
      <c r="D4819" s="1" t="s">
        <v>12627</v>
      </c>
      <c r="E4819" s="2">
        <v>51</v>
      </c>
      <c r="F4819" s="3">
        <v>1414846.9800000007</v>
      </c>
      <c r="G4819" s="3">
        <v>148881.26999999999</v>
      </c>
      <c r="H4819" s="4">
        <v>94713.15</v>
      </c>
      <c r="I4819" s="25"/>
      <c r="J4819" s="26" t="str">
        <f t="shared" si="454"/>
        <v>No</v>
      </c>
      <c r="K4819" s="26" t="str">
        <f t="shared" si="455"/>
        <v>GB</v>
      </c>
      <c r="L4819" s="26" t="str">
        <f t="shared" si="456"/>
        <v>Invalid</v>
      </c>
      <c r="M4819" s="26" t="str">
        <f>IF(OR(ISBLANK(B4819),ISBLANK(C4819),ISBLANK(D4819)),"Missing",IFERROR(VLOOKUP(A4819,'RM Postcodes'!$A:$B,2,0),"Invalid"))</f>
        <v>live</v>
      </c>
      <c r="N4819" s="26" t="str">
        <f t="shared" si="457"/>
        <v>OK</v>
      </c>
      <c r="O4819" s="26" t="str">
        <f t="shared" si="452"/>
        <v>OK</v>
      </c>
    </row>
    <row r="4820" spans="1:15" x14ac:dyDescent="0.2">
      <c r="A4820" s="24" t="str">
        <f t="shared" si="453"/>
        <v>LL20 2</v>
      </c>
      <c r="B4820" s="1" t="s">
        <v>12507</v>
      </c>
      <c r="C4820" s="1" t="s">
        <v>12675</v>
      </c>
      <c r="D4820" s="1" t="s">
        <v>12640</v>
      </c>
      <c r="E4820" s="2">
        <v>1</v>
      </c>
      <c r="F4820" s="3">
        <v>11250.17</v>
      </c>
      <c r="G4820" s="3">
        <v>11250.17</v>
      </c>
      <c r="H4820" s="4">
        <v>0</v>
      </c>
      <c r="I4820" s="25"/>
      <c r="J4820" s="26" t="str">
        <f t="shared" si="454"/>
        <v>No</v>
      </c>
      <c r="K4820" s="26" t="str">
        <f t="shared" si="455"/>
        <v>GB</v>
      </c>
      <c r="L4820" s="26" t="str">
        <f t="shared" si="456"/>
        <v>Invalid</v>
      </c>
      <c r="M4820" s="26" t="str">
        <f>IF(OR(ISBLANK(B4820),ISBLANK(C4820),ISBLANK(D4820)),"Missing",IFERROR(VLOOKUP(A4820,'RM Postcodes'!$A:$B,2,0),"Invalid"))</f>
        <v>Invalid</v>
      </c>
      <c r="N4820" s="26" t="str">
        <f t="shared" si="457"/>
        <v>Redact</v>
      </c>
      <c r="O4820" s="26" t="str">
        <f t="shared" si="452"/>
        <v>Redact</v>
      </c>
    </row>
    <row r="4821" spans="1:15" x14ac:dyDescent="0.2">
      <c r="A4821" s="24" t="str">
        <f t="shared" si="453"/>
        <v>LL20 7</v>
      </c>
      <c r="B4821" s="1" t="s">
        <v>12507</v>
      </c>
      <c r="C4821" s="1" t="s">
        <v>12675</v>
      </c>
      <c r="D4821" s="1" t="s">
        <v>12623</v>
      </c>
      <c r="E4821" s="2">
        <v>55</v>
      </c>
      <c r="F4821" s="3">
        <v>6480175.5499999998</v>
      </c>
      <c r="G4821" s="3">
        <v>1237672.3499999999</v>
      </c>
      <c r="H4821" s="4">
        <v>1106749.6600000001</v>
      </c>
      <c r="I4821" s="25"/>
      <c r="J4821" s="26" t="str">
        <f t="shared" si="454"/>
        <v>No</v>
      </c>
      <c r="K4821" s="26" t="str">
        <f t="shared" si="455"/>
        <v>GB</v>
      </c>
      <c r="L4821" s="26" t="str">
        <f t="shared" si="456"/>
        <v>Invalid</v>
      </c>
      <c r="M4821" s="26" t="str">
        <f>IF(OR(ISBLANK(B4821),ISBLANK(C4821),ISBLANK(D4821)),"Missing",IFERROR(VLOOKUP(A4821,'RM Postcodes'!$A:$B,2,0),"Invalid"))</f>
        <v>live</v>
      </c>
      <c r="N4821" s="26" t="str">
        <f t="shared" si="457"/>
        <v>OK</v>
      </c>
      <c r="O4821" s="26" t="str">
        <f t="shared" si="452"/>
        <v>OK</v>
      </c>
    </row>
    <row r="4822" spans="1:15" x14ac:dyDescent="0.2">
      <c r="A4822" s="24" t="str">
        <f t="shared" si="453"/>
        <v>LL20 8</v>
      </c>
      <c r="B4822" s="1" t="s">
        <v>12507</v>
      </c>
      <c r="C4822" s="1" t="s">
        <v>12675</v>
      </c>
      <c r="D4822" s="1" t="s">
        <v>12626</v>
      </c>
      <c r="E4822" s="2">
        <v>28</v>
      </c>
      <c r="F4822" s="3">
        <v>4047106.6199999987</v>
      </c>
      <c r="G4822" s="3">
        <v>3544304.3200000003</v>
      </c>
      <c r="H4822" s="4">
        <v>100676.98</v>
      </c>
      <c r="I4822" s="25"/>
      <c r="J4822" s="26" t="str">
        <f t="shared" si="454"/>
        <v>No</v>
      </c>
      <c r="K4822" s="26" t="str">
        <f t="shared" si="455"/>
        <v>GB</v>
      </c>
      <c r="L4822" s="26" t="str">
        <f t="shared" si="456"/>
        <v>Invalid</v>
      </c>
      <c r="M4822" s="26" t="str">
        <f>IF(OR(ISBLANK(B4822),ISBLANK(C4822),ISBLANK(D4822)),"Missing",IFERROR(VLOOKUP(A4822,'RM Postcodes'!$A:$B,2,0),"Invalid"))</f>
        <v>live</v>
      </c>
      <c r="N4822" s="26" t="str">
        <f t="shared" si="457"/>
        <v>OK</v>
      </c>
      <c r="O4822" s="26" t="str">
        <f t="shared" si="452"/>
        <v>Redact</v>
      </c>
    </row>
    <row r="4823" spans="1:15" x14ac:dyDescent="0.2">
      <c r="A4823" s="24" t="str">
        <f t="shared" si="453"/>
        <v>LL21 0</v>
      </c>
      <c r="B4823" s="1" t="s">
        <v>12507</v>
      </c>
      <c r="C4823" s="1" t="s">
        <v>12636</v>
      </c>
      <c r="D4823" s="1" t="s">
        <v>12632</v>
      </c>
      <c r="E4823" s="2">
        <v>72</v>
      </c>
      <c r="F4823" s="3">
        <v>22789519.400000002</v>
      </c>
      <c r="G4823" s="3">
        <v>5157949.74</v>
      </c>
      <c r="H4823" s="4">
        <v>3617970.18</v>
      </c>
      <c r="I4823" s="25"/>
      <c r="J4823" s="26" t="str">
        <f t="shared" si="454"/>
        <v>No</v>
      </c>
      <c r="K4823" s="26" t="str">
        <f t="shared" si="455"/>
        <v>GB</v>
      </c>
      <c r="L4823" s="26" t="str">
        <f t="shared" si="456"/>
        <v>Invalid</v>
      </c>
      <c r="M4823" s="26" t="str">
        <f>IF(OR(ISBLANK(B4823),ISBLANK(C4823),ISBLANK(D4823)),"Missing",IFERROR(VLOOKUP(A4823,'RM Postcodes'!$A:$B,2,0),"Invalid"))</f>
        <v>live</v>
      </c>
      <c r="N4823" s="26" t="str">
        <f t="shared" si="457"/>
        <v>OK</v>
      </c>
      <c r="O4823" s="26" t="str">
        <f t="shared" si="452"/>
        <v>OK</v>
      </c>
    </row>
    <row r="4824" spans="1:15" x14ac:dyDescent="0.2">
      <c r="A4824" s="24" t="str">
        <f t="shared" si="453"/>
        <v>LL21 9</v>
      </c>
      <c r="B4824" s="1" t="s">
        <v>12507</v>
      </c>
      <c r="C4824" s="1" t="s">
        <v>12636</v>
      </c>
      <c r="D4824" s="1" t="s">
        <v>12627</v>
      </c>
      <c r="E4824" s="2">
        <v>73</v>
      </c>
      <c r="F4824" s="3">
        <v>14113618.539999994</v>
      </c>
      <c r="G4824" s="3">
        <v>2454526.3699999996</v>
      </c>
      <c r="H4824" s="4">
        <v>2380614.7499999995</v>
      </c>
      <c r="I4824" s="25"/>
      <c r="J4824" s="26" t="str">
        <f t="shared" si="454"/>
        <v>No</v>
      </c>
      <c r="K4824" s="26" t="str">
        <f t="shared" si="455"/>
        <v>GB</v>
      </c>
      <c r="L4824" s="26" t="str">
        <f t="shared" si="456"/>
        <v>Invalid</v>
      </c>
      <c r="M4824" s="26" t="str">
        <f>IF(OR(ISBLANK(B4824),ISBLANK(C4824),ISBLANK(D4824)),"Missing",IFERROR(VLOOKUP(A4824,'RM Postcodes'!$A:$B,2,0),"Invalid"))</f>
        <v>live</v>
      </c>
      <c r="N4824" s="26" t="str">
        <f t="shared" si="457"/>
        <v>OK</v>
      </c>
      <c r="O4824" s="26" t="str">
        <f t="shared" si="452"/>
        <v>OK</v>
      </c>
    </row>
    <row r="4825" spans="1:15" x14ac:dyDescent="0.2">
      <c r="A4825" s="24" t="str">
        <f t="shared" si="453"/>
        <v>LL22 7</v>
      </c>
      <c r="B4825" s="1" t="s">
        <v>12507</v>
      </c>
      <c r="C4825" s="1" t="s">
        <v>12637</v>
      </c>
      <c r="D4825" s="1" t="s">
        <v>12623</v>
      </c>
      <c r="E4825" s="2">
        <v>34</v>
      </c>
      <c r="F4825" s="3">
        <v>1353517.6300000004</v>
      </c>
      <c r="G4825" s="3">
        <v>757885.63</v>
      </c>
      <c r="H4825" s="4">
        <v>54378.38</v>
      </c>
      <c r="I4825" s="25"/>
      <c r="J4825" s="26" t="str">
        <f t="shared" si="454"/>
        <v>No</v>
      </c>
      <c r="K4825" s="26" t="str">
        <f t="shared" si="455"/>
        <v>GB</v>
      </c>
      <c r="L4825" s="26" t="str">
        <f t="shared" si="456"/>
        <v>Invalid</v>
      </c>
      <c r="M4825" s="26" t="str">
        <f>IF(OR(ISBLANK(B4825),ISBLANK(C4825),ISBLANK(D4825)),"Missing",IFERROR(VLOOKUP(A4825,'RM Postcodes'!$A:$B,2,0),"Invalid"))</f>
        <v>live</v>
      </c>
      <c r="N4825" s="26" t="str">
        <f t="shared" si="457"/>
        <v>OK</v>
      </c>
      <c r="O4825" s="26" t="str">
        <f t="shared" si="452"/>
        <v>Redact</v>
      </c>
    </row>
    <row r="4826" spans="1:15" x14ac:dyDescent="0.2">
      <c r="A4826" s="24" t="str">
        <f t="shared" si="453"/>
        <v>LL22 8</v>
      </c>
      <c r="B4826" s="1" t="s">
        <v>12507</v>
      </c>
      <c r="C4826" s="1" t="s">
        <v>12637</v>
      </c>
      <c r="D4826" s="1" t="s">
        <v>12626</v>
      </c>
      <c r="E4826" s="2">
        <v>91</v>
      </c>
      <c r="F4826" s="3">
        <v>12662407.51</v>
      </c>
      <c r="G4826" s="3">
        <v>1550641.7800000003</v>
      </c>
      <c r="H4826" s="4">
        <v>1272330.93</v>
      </c>
      <c r="I4826" s="25"/>
      <c r="J4826" s="26" t="str">
        <f t="shared" si="454"/>
        <v>No</v>
      </c>
      <c r="K4826" s="26" t="str">
        <f t="shared" si="455"/>
        <v>GB</v>
      </c>
      <c r="L4826" s="26" t="str">
        <f t="shared" si="456"/>
        <v>Invalid</v>
      </c>
      <c r="M4826" s="26" t="str">
        <f>IF(OR(ISBLANK(B4826),ISBLANK(C4826),ISBLANK(D4826)),"Missing",IFERROR(VLOOKUP(A4826,'RM Postcodes'!$A:$B,2,0),"Invalid"))</f>
        <v>live</v>
      </c>
      <c r="N4826" s="26" t="str">
        <f t="shared" si="457"/>
        <v>OK</v>
      </c>
      <c r="O4826" s="26" t="str">
        <f t="shared" si="452"/>
        <v>OK</v>
      </c>
    </row>
    <row r="4827" spans="1:15" x14ac:dyDescent="0.2">
      <c r="A4827" s="24" t="str">
        <f t="shared" si="453"/>
        <v>LL22 9</v>
      </c>
      <c r="B4827" s="1" t="s">
        <v>12507</v>
      </c>
      <c r="C4827" s="1" t="s">
        <v>12637</v>
      </c>
      <c r="D4827" s="1" t="s">
        <v>12627</v>
      </c>
      <c r="E4827" s="2">
        <v>47</v>
      </c>
      <c r="F4827" s="3">
        <v>25702081.369999994</v>
      </c>
      <c r="G4827" s="3">
        <v>10518795.23</v>
      </c>
      <c r="H4827" s="4">
        <v>2600894.42</v>
      </c>
      <c r="I4827" s="25"/>
      <c r="J4827" s="26" t="str">
        <f t="shared" si="454"/>
        <v>No</v>
      </c>
      <c r="K4827" s="26" t="str">
        <f t="shared" si="455"/>
        <v>GB</v>
      </c>
      <c r="L4827" s="26" t="str">
        <f t="shared" si="456"/>
        <v>Invalid</v>
      </c>
      <c r="M4827" s="26" t="str">
        <f>IF(OR(ISBLANK(B4827),ISBLANK(C4827),ISBLANK(D4827)),"Missing",IFERROR(VLOOKUP(A4827,'RM Postcodes'!$A:$B,2,0),"Invalid"))</f>
        <v>live</v>
      </c>
      <c r="N4827" s="26" t="str">
        <f t="shared" si="457"/>
        <v>OK</v>
      </c>
      <c r="O4827" s="26" t="str">
        <f t="shared" si="452"/>
        <v>OK</v>
      </c>
    </row>
    <row r="4828" spans="1:15" x14ac:dyDescent="0.2">
      <c r="A4828" s="24" t="str">
        <f t="shared" si="453"/>
        <v>LL23 7</v>
      </c>
      <c r="B4828" s="1" t="s">
        <v>12507</v>
      </c>
      <c r="C4828" s="1" t="s">
        <v>12638</v>
      </c>
      <c r="D4828" s="1" t="s">
        <v>12623</v>
      </c>
      <c r="E4828" s="2">
        <v>89</v>
      </c>
      <c r="F4828" s="3">
        <v>10113828.929999998</v>
      </c>
      <c r="G4828" s="3">
        <v>1942719.88</v>
      </c>
      <c r="H4828" s="4">
        <v>1130834.9400000002</v>
      </c>
      <c r="I4828" s="25"/>
      <c r="J4828" s="26" t="str">
        <f t="shared" si="454"/>
        <v>No</v>
      </c>
      <c r="K4828" s="26" t="str">
        <f t="shared" si="455"/>
        <v>GB</v>
      </c>
      <c r="L4828" s="26" t="str">
        <f t="shared" si="456"/>
        <v>Invalid</v>
      </c>
      <c r="M4828" s="26" t="str">
        <f>IF(OR(ISBLANK(B4828),ISBLANK(C4828),ISBLANK(D4828)),"Missing",IFERROR(VLOOKUP(A4828,'RM Postcodes'!$A:$B,2,0),"Invalid"))</f>
        <v>live</v>
      </c>
      <c r="N4828" s="26" t="str">
        <f t="shared" si="457"/>
        <v>OK</v>
      </c>
      <c r="O4828" s="26" t="str">
        <f t="shared" si="452"/>
        <v>OK</v>
      </c>
    </row>
    <row r="4829" spans="1:15" x14ac:dyDescent="0.2">
      <c r="A4829" s="24" t="str">
        <f t="shared" si="453"/>
        <v>LL24 0</v>
      </c>
      <c r="B4829" s="1" t="s">
        <v>12507</v>
      </c>
      <c r="C4829" s="1" t="s">
        <v>12639</v>
      </c>
      <c r="D4829" s="1" t="s">
        <v>12632</v>
      </c>
      <c r="E4829" s="2">
        <v>89</v>
      </c>
      <c r="F4829" s="3">
        <v>11481197.069999987</v>
      </c>
      <c r="G4829" s="3">
        <v>2591181.87</v>
      </c>
      <c r="H4829" s="4">
        <v>1627594.95</v>
      </c>
      <c r="I4829" s="25"/>
      <c r="J4829" s="26" t="str">
        <f t="shared" si="454"/>
        <v>No</v>
      </c>
      <c r="K4829" s="26" t="str">
        <f t="shared" si="455"/>
        <v>GB</v>
      </c>
      <c r="L4829" s="26" t="str">
        <f t="shared" si="456"/>
        <v>Invalid</v>
      </c>
      <c r="M4829" s="26" t="str">
        <f>IF(OR(ISBLANK(B4829),ISBLANK(C4829),ISBLANK(D4829)),"Missing",IFERROR(VLOOKUP(A4829,'RM Postcodes'!$A:$B,2,0),"Invalid"))</f>
        <v>live</v>
      </c>
      <c r="N4829" s="26" t="str">
        <f t="shared" si="457"/>
        <v>OK</v>
      </c>
      <c r="O4829" s="26" t="str">
        <f t="shared" si="452"/>
        <v>OK</v>
      </c>
    </row>
    <row r="4830" spans="1:15" x14ac:dyDescent="0.2">
      <c r="A4830" s="24" t="str">
        <f t="shared" si="453"/>
        <v>LL25 0</v>
      </c>
      <c r="B4830" s="1" t="s">
        <v>12507</v>
      </c>
      <c r="C4830" s="1" t="s">
        <v>12641</v>
      </c>
      <c r="D4830" s="1" t="s">
        <v>12632</v>
      </c>
      <c r="E4830" s="2">
        <v>10</v>
      </c>
      <c r="F4830" s="3">
        <v>467207.51</v>
      </c>
      <c r="G4830" s="3">
        <v>193152.64000000001</v>
      </c>
      <c r="H4830" s="4">
        <v>82409.37</v>
      </c>
      <c r="I4830" s="25"/>
      <c r="J4830" s="26" t="str">
        <f t="shared" si="454"/>
        <v>No</v>
      </c>
      <c r="K4830" s="26" t="str">
        <f t="shared" si="455"/>
        <v>GB</v>
      </c>
      <c r="L4830" s="26" t="str">
        <f t="shared" si="456"/>
        <v>Invalid</v>
      </c>
      <c r="M4830" s="26" t="str">
        <f>IF(OR(ISBLANK(B4830),ISBLANK(C4830),ISBLANK(D4830)),"Missing",IFERROR(VLOOKUP(A4830,'RM Postcodes'!$A:$B,2,0),"Invalid"))</f>
        <v>live</v>
      </c>
      <c r="N4830" s="26" t="str">
        <f t="shared" si="457"/>
        <v>OK</v>
      </c>
      <c r="O4830" s="26" t="str">
        <f t="shared" si="452"/>
        <v>OK</v>
      </c>
    </row>
    <row r="4831" spans="1:15" x14ac:dyDescent="0.2">
      <c r="A4831" s="24" t="str">
        <f t="shared" si="453"/>
        <v>LL26 0</v>
      </c>
      <c r="B4831" s="1" t="s">
        <v>12507</v>
      </c>
      <c r="C4831" s="1" t="s">
        <v>12676</v>
      </c>
      <c r="D4831" s="1" t="s">
        <v>12632</v>
      </c>
      <c r="E4831" s="2">
        <v>71</v>
      </c>
      <c r="F4831" s="3">
        <v>13416095.099999998</v>
      </c>
      <c r="G4831" s="3">
        <v>1804105.2000000002</v>
      </c>
      <c r="H4831" s="4">
        <v>1295732.5900000001</v>
      </c>
      <c r="I4831" s="25"/>
      <c r="J4831" s="26" t="str">
        <f t="shared" si="454"/>
        <v>No</v>
      </c>
      <c r="K4831" s="26" t="str">
        <f t="shared" si="455"/>
        <v>GB</v>
      </c>
      <c r="L4831" s="26" t="str">
        <f t="shared" si="456"/>
        <v>Invalid</v>
      </c>
      <c r="M4831" s="26" t="str">
        <f>IF(OR(ISBLANK(B4831),ISBLANK(C4831),ISBLANK(D4831)),"Missing",IFERROR(VLOOKUP(A4831,'RM Postcodes'!$A:$B,2,0),"Invalid"))</f>
        <v>live</v>
      </c>
      <c r="N4831" s="26" t="str">
        <f t="shared" si="457"/>
        <v>OK</v>
      </c>
      <c r="O4831" s="26" t="str">
        <f t="shared" si="452"/>
        <v>OK</v>
      </c>
    </row>
    <row r="4832" spans="1:15" x14ac:dyDescent="0.2">
      <c r="A4832" s="24" t="str">
        <f t="shared" si="453"/>
        <v>LL27 0</v>
      </c>
      <c r="B4832" s="1" t="s">
        <v>12507</v>
      </c>
      <c r="C4832" s="1" t="s">
        <v>12677</v>
      </c>
      <c r="D4832" s="1" t="s">
        <v>12632</v>
      </c>
      <c r="E4832" s="2">
        <v>5</v>
      </c>
      <c r="F4832" s="3">
        <v>230413.09</v>
      </c>
      <c r="G4832" s="3">
        <v>193464.19999999998</v>
      </c>
      <c r="H4832" s="4">
        <v>18060.22</v>
      </c>
      <c r="I4832" s="25"/>
      <c r="J4832" s="26" t="str">
        <f t="shared" si="454"/>
        <v>No</v>
      </c>
      <c r="K4832" s="26" t="str">
        <f t="shared" si="455"/>
        <v>GB</v>
      </c>
      <c r="L4832" s="26" t="str">
        <f t="shared" si="456"/>
        <v>Invalid</v>
      </c>
      <c r="M4832" s="26" t="str">
        <f>IF(OR(ISBLANK(B4832),ISBLANK(C4832),ISBLANK(D4832)),"Missing",IFERROR(VLOOKUP(A4832,'RM Postcodes'!$A:$B,2,0),"Invalid"))</f>
        <v>live</v>
      </c>
      <c r="N4832" s="26" t="str">
        <f t="shared" si="457"/>
        <v>Redact</v>
      </c>
      <c r="O4832" s="26" t="str">
        <f t="shared" si="452"/>
        <v>Redact</v>
      </c>
    </row>
    <row r="4833" spans="1:15" x14ac:dyDescent="0.2">
      <c r="A4833" s="24" t="str">
        <f t="shared" si="453"/>
        <v>LL28 4</v>
      </c>
      <c r="B4833" s="1" t="s">
        <v>12507</v>
      </c>
      <c r="C4833" s="1" t="s">
        <v>12678</v>
      </c>
      <c r="D4833" s="1" t="s">
        <v>12630</v>
      </c>
      <c r="E4833" s="2">
        <v>46</v>
      </c>
      <c r="F4833" s="3">
        <v>1369572.66</v>
      </c>
      <c r="G4833" s="3">
        <v>229140.96999999997</v>
      </c>
      <c r="H4833" s="4">
        <v>148795.51</v>
      </c>
      <c r="I4833" s="25"/>
      <c r="J4833" s="26" t="str">
        <f t="shared" si="454"/>
        <v>No</v>
      </c>
      <c r="K4833" s="26" t="str">
        <f t="shared" si="455"/>
        <v>GB</v>
      </c>
      <c r="L4833" s="26" t="str">
        <f t="shared" si="456"/>
        <v>Invalid</v>
      </c>
      <c r="M4833" s="26" t="str">
        <f>IF(OR(ISBLANK(B4833),ISBLANK(C4833),ISBLANK(D4833)),"Missing",IFERROR(VLOOKUP(A4833,'RM Postcodes'!$A:$B,2,0),"Invalid"))</f>
        <v>live</v>
      </c>
      <c r="N4833" s="26" t="str">
        <f t="shared" si="457"/>
        <v>OK</v>
      </c>
      <c r="O4833" s="26" t="str">
        <f t="shared" si="452"/>
        <v>OK</v>
      </c>
    </row>
    <row r="4834" spans="1:15" x14ac:dyDescent="0.2">
      <c r="A4834" s="24" t="str">
        <f t="shared" si="453"/>
        <v>LL28 5</v>
      </c>
      <c r="B4834" s="1" t="s">
        <v>12507</v>
      </c>
      <c r="C4834" s="1" t="s">
        <v>12678</v>
      </c>
      <c r="D4834" s="1" t="s">
        <v>12625</v>
      </c>
      <c r="E4834" s="2">
        <v>60</v>
      </c>
      <c r="F4834" s="3">
        <v>6801631.4000000013</v>
      </c>
      <c r="G4834" s="3">
        <v>1480020.8699999999</v>
      </c>
      <c r="H4834" s="4">
        <v>670916.61</v>
      </c>
      <c r="I4834" s="25"/>
      <c r="J4834" s="26" t="str">
        <f t="shared" si="454"/>
        <v>No</v>
      </c>
      <c r="K4834" s="26" t="str">
        <f t="shared" si="455"/>
        <v>GB</v>
      </c>
      <c r="L4834" s="26" t="str">
        <f t="shared" si="456"/>
        <v>Invalid</v>
      </c>
      <c r="M4834" s="26" t="str">
        <f>IF(OR(ISBLANK(B4834),ISBLANK(C4834),ISBLANK(D4834)),"Missing",IFERROR(VLOOKUP(A4834,'RM Postcodes'!$A:$B,2,0),"Invalid"))</f>
        <v>live</v>
      </c>
      <c r="N4834" s="26" t="str">
        <f t="shared" si="457"/>
        <v>OK</v>
      </c>
      <c r="O4834" s="26" t="str">
        <f t="shared" si="452"/>
        <v>OK</v>
      </c>
    </row>
    <row r="4835" spans="1:15" x14ac:dyDescent="0.2">
      <c r="A4835" s="24" t="str">
        <f t="shared" si="453"/>
        <v>LL29 6</v>
      </c>
      <c r="B4835" s="1" t="s">
        <v>12507</v>
      </c>
      <c r="C4835" s="1" t="s">
        <v>12679</v>
      </c>
      <c r="D4835" s="1" t="s">
        <v>12622</v>
      </c>
      <c r="E4835" s="2">
        <v>9</v>
      </c>
      <c r="F4835" s="3">
        <v>127411.38999999998</v>
      </c>
      <c r="G4835" s="3">
        <v>30598.1</v>
      </c>
      <c r="H4835" s="4">
        <v>24867.040000000001</v>
      </c>
      <c r="I4835" s="25"/>
      <c r="J4835" s="26" t="str">
        <f t="shared" si="454"/>
        <v>No</v>
      </c>
      <c r="K4835" s="26" t="str">
        <f t="shared" si="455"/>
        <v>GB</v>
      </c>
      <c r="L4835" s="26" t="str">
        <f t="shared" si="456"/>
        <v>Invalid</v>
      </c>
      <c r="M4835" s="26" t="str">
        <f>IF(OR(ISBLANK(B4835),ISBLANK(C4835),ISBLANK(D4835)),"Missing",IFERROR(VLOOKUP(A4835,'RM Postcodes'!$A:$B,2,0),"Invalid"))</f>
        <v>live</v>
      </c>
      <c r="N4835" s="26" t="str">
        <f t="shared" si="457"/>
        <v>Redact</v>
      </c>
      <c r="O4835" s="26" t="str">
        <f t="shared" si="452"/>
        <v>OK</v>
      </c>
    </row>
    <row r="4836" spans="1:15" x14ac:dyDescent="0.2">
      <c r="A4836" s="24" t="str">
        <f t="shared" si="453"/>
        <v>LL29 7</v>
      </c>
      <c r="B4836" s="1" t="s">
        <v>12507</v>
      </c>
      <c r="C4836" s="1" t="s">
        <v>12679</v>
      </c>
      <c r="D4836" s="1" t="s">
        <v>12623</v>
      </c>
      <c r="E4836" s="2">
        <v>31</v>
      </c>
      <c r="F4836" s="3">
        <v>644069.43999999983</v>
      </c>
      <c r="G4836" s="3">
        <v>130226.1</v>
      </c>
      <c r="H4836" s="4">
        <v>45153.9</v>
      </c>
      <c r="I4836" s="25"/>
      <c r="J4836" s="26" t="str">
        <f t="shared" si="454"/>
        <v>No</v>
      </c>
      <c r="K4836" s="26" t="str">
        <f t="shared" si="455"/>
        <v>GB</v>
      </c>
      <c r="L4836" s="26" t="str">
        <f t="shared" si="456"/>
        <v>Invalid</v>
      </c>
      <c r="M4836" s="26" t="str">
        <f>IF(OR(ISBLANK(B4836),ISBLANK(C4836),ISBLANK(D4836)),"Missing",IFERROR(VLOOKUP(A4836,'RM Postcodes'!$A:$B,2,0),"Invalid"))</f>
        <v>live</v>
      </c>
      <c r="N4836" s="26" t="str">
        <f t="shared" si="457"/>
        <v>OK</v>
      </c>
      <c r="O4836" s="26" t="str">
        <f t="shared" si="452"/>
        <v>OK</v>
      </c>
    </row>
    <row r="4837" spans="1:15" x14ac:dyDescent="0.2">
      <c r="A4837" s="24" t="str">
        <f t="shared" si="453"/>
        <v>LL29 8</v>
      </c>
      <c r="B4837" s="1" t="s">
        <v>12507</v>
      </c>
      <c r="C4837" s="1" t="s">
        <v>12679</v>
      </c>
      <c r="D4837" s="1" t="s">
        <v>12626</v>
      </c>
      <c r="E4837" s="2">
        <v>35</v>
      </c>
      <c r="F4837" s="3">
        <v>1086563.7500000002</v>
      </c>
      <c r="G4837" s="3">
        <v>154111.74</v>
      </c>
      <c r="H4837" s="4">
        <v>101833.29</v>
      </c>
      <c r="I4837" s="25"/>
      <c r="J4837" s="26" t="str">
        <f t="shared" si="454"/>
        <v>No</v>
      </c>
      <c r="K4837" s="26" t="str">
        <f t="shared" si="455"/>
        <v>GB</v>
      </c>
      <c r="L4837" s="26" t="str">
        <f t="shared" si="456"/>
        <v>Invalid</v>
      </c>
      <c r="M4837" s="26" t="str">
        <f>IF(OR(ISBLANK(B4837),ISBLANK(C4837),ISBLANK(D4837)),"Missing",IFERROR(VLOOKUP(A4837,'RM Postcodes'!$A:$B,2,0),"Invalid"))</f>
        <v>live</v>
      </c>
      <c r="N4837" s="26" t="str">
        <f t="shared" si="457"/>
        <v>OK</v>
      </c>
      <c r="O4837" s="26" t="str">
        <f t="shared" si="452"/>
        <v>OK</v>
      </c>
    </row>
    <row r="4838" spans="1:15" x14ac:dyDescent="0.2">
      <c r="A4838" s="24" t="str">
        <f t="shared" si="453"/>
        <v>LL29 9</v>
      </c>
      <c r="B4838" s="1" t="s">
        <v>12507</v>
      </c>
      <c r="C4838" s="1" t="s">
        <v>12679</v>
      </c>
      <c r="D4838" s="1" t="s">
        <v>12627</v>
      </c>
      <c r="E4838" s="2">
        <v>19</v>
      </c>
      <c r="F4838" s="3">
        <v>369432.37</v>
      </c>
      <c r="G4838" s="3">
        <v>80104.510000000009</v>
      </c>
      <c r="H4838" s="4">
        <v>44480.43</v>
      </c>
      <c r="I4838" s="25"/>
      <c r="J4838" s="26" t="str">
        <f t="shared" si="454"/>
        <v>No</v>
      </c>
      <c r="K4838" s="26" t="str">
        <f t="shared" si="455"/>
        <v>GB</v>
      </c>
      <c r="L4838" s="26" t="str">
        <f t="shared" si="456"/>
        <v>Invalid</v>
      </c>
      <c r="M4838" s="26" t="str">
        <f>IF(OR(ISBLANK(B4838),ISBLANK(C4838),ISBLANK(D4838)),"Missing",IFERROR(VLOOKUP(A4838,'RM Postcodes'!$A:$B,2,0),"Invalid"))</f>
        <v>live</v>
      </c>
      <c r="N4838" s="26" t="str">
        <f t="shared" si="457"/>
        <v>OK</v>
      </c>
      <c r="O4838" s="26" t="str">
        <f t="shared" si="452"/>
        <v>OK</v>
      </c>
    </row>
    <row r="4839" spans="1:15" x14ac:dyDescent="0.2">
      <c r="A4839" s="24" t="str">
        <f t="shared" si="453"/>
        <v>LL30 1</v>
      </c>
      <c r="B4839" s="1" t="s">
        <v>12507</v>
      </c>
      <c r="C4839" s="1" t="s">
        <v>12642</v>
      </c>
      <c r="D4839" s="1" t="s">
        <v>12621</v>
      </c>
      <c r="E4839" s="2">
        <v>45</v>
      </c>
      <c r="F4839" s="3">
        <v>1497239.7599999998</v>
      </c>
      <c r="G4839" s="3">
        <v>124686.82</v>
      </c>
      <c r="H4839" s="4">
        <v>106794.45</v>
      </c>
      <c r="I4839" s="25"/>
      <c r="J4839" s="26" t="str">
        <f t="shared" si="454"/>
        <v>No</v>
      </c>
      <c r="K4839" s="26" t="str">
        <f t="shared" si="455"/>
        <v>GB</v>
      </c>
      <c r="L4839" s="26" t="str">
        <f t="shared" si="456"/>
        <v>Invalid</v>
      </c>
      <c r="M4839" s="26" t="str">
        <f>IF(OR(ISBLANK(B4839),ISBLANK(C4839),ISBLANK(D4839)),"Missing",IFERROR(VLOOKUP(A4839,'RM Postcodes'!$A:$B,2,0),"Invalid"))</f>
        <v>live</v>
      </c>
      <c r="N4839" s="26" t="str">
        <f t="shared" si="457"/>
        <v>OK</v>
      </c>
      <c r="O4839" s="26" t="str">
        <f t="shared" si="452"/>
        <v>OK</v>
      </c>
    </row>
    <row r="4840" spans="1:15" x14ac:dyDescent="0.2">
      <c r="A4840" s="24" t="str">
        <f t="shared" si="453"/>
        <v>LL30 2</v>
      </c>
      <c r="B4840" s="1" t="s">
        <v>12507</v>
      </c>
      <c r="C4840" s="1" t="s">
        <v>12642</v>
      </c>
      <c r="D4840" s="1" t="s">
        <v>12640</v>
      </c>
      <c r="E4840" s="2">
        <v>64</v>
      </c>
      <c r="F4840" s="3">
        <v>4540923.0699999994</v>
      </c>
      <c r="G4840" s="3">
        <v>683269.55999999994</v>
      </c>
      <c r="H4840" s="4">
        <v>650895.25</v>
      </c>
      <c r="I4840" s="25"/>
      <c r="J4840" s="26" t="str">
        <f t="shared" si="454"/>
        <v>No</v>
      </c>
      <c r="K4840" s="26" t="str">
        <f t="shared" si="455"/>
        <v>GB</v>
      </c>
      <c r="L4840" s="26" t="str">
        <f t="shared" si="456"/>
        <v>Invalid</v>
      </c>
      <c r="M4840" s="26" t="str">
        <f>IF(OR(ISBLANK(B4840),ISBLANK(C4840),ISBLANK(D4840)),"Missing",IFERROR(VLOOKUP(A4840,'RM Postcodes'!$A:$B,2,0),"Invalid"))</f>
        <v>live</v>
      </c>
      <c r="N4840" s="26" t="str">
        <f t="shared" si="457"/>
        <v>OK</v>
      </c>
      <c r="O4840" s="26" t="str">
        <f t="shared" si="452"/>
        <v>OK</v>
      </c>
    </row>
    <row r="4841" spans="1:15" x14ac:dyDescent="0.2">
      <c r="A4841" s="24" t="str">
        <f t="shared" si="453"/>
        <v>LL30 3</v>
      </c>
      <c r="B4841" s="1" t="s">
        <v>12507</v>
      </c>
      <c r="C4841" s="1" t="s">
        <v>12642</v>
      </c>
      <c r="D4841" s="1" t="s">
        <v>12629</v>
      </c>
      <c r="E4841" s="2">
        <v>21</v>
      </c>
      <c r="F4841" s="3">
        <v>758470.08000000019</v>
      </c>
      <c r="G4841" s="3">
        <v>278273.95</v>
      </c>
      <c r="H4841" s="4">
        <v>127979.55</v>
      </c>
      <c r="I4841" s="25"/>
      <c r="J4841" s="26" t="str">
        <f t="shared" si="454"/>
        <v>No</v>
      </c>
      <c r="K4841" s="26" t="str">
        <f t="shared" si="455"/>
        <v>GB</v>
      </c>
      <c r="L4841" s="26" t="str">
        <f t="shared" si="456"/>
        <v>Invalid</v>
      </c>
      <c r="M4841" s="26" t="str">
        <f>IF(OR(ISBLANK(B4841),ISBLANK(C4841),ISBLANK(D4841)),"Missing",IFERROR(VLOOKUP(A4841,'RM Postcodes'!$A:$B,2,0),"Invalid"))</f>
        <v>live</v>
      </c>
      <c r="N4841" s="26" t="str">
        <f t="shared" si="457"/>
        <v>OK</v>
      </c>
      <c r="O4841" s="26" t="str">
        <f t="shared" si="452"/>
        <v>OK</v>
      </c>
    </row>
    <row r="4842" spans="1:15" x14ac:dyDescent="0.2">
      <c r="A4842" s="24" t="str">
        <f t="shared" si="453"/>
        <v>LL31 9</v>
      </c>
      <c r="B4842" s="1" t="s">
        <v>12507</v>
      </c>
      <c r="C4842" s="1" t="s">
        <v>12643</v>
      </c>
      <c r="D4842" s="1" t="s">
        <v>12627</v>
      </c>
      <c r="E4842" s="2">
        <v>54</v>
      </c>
      <c r="F4842" s="3">
        <v>1651983.86</v>
      </c>
      <c r="G4842" s="3">
        <v>554143.07999999996</v>
      </c>
      <c r="H4842" s="4">
        <v>83210.22</v>
      </c>
      <c r="I4842" s="25"/>
      <c r="J4842" s="26" t="str">
        <f t="shared" si="454"/>
        <v>No</v>
      </c>
      <c r="K4842" s="26" t="str">
        <f t="shared" si="455"/>
        <v>GB</v>
      </c>
      <c r="L4842" s="26" t="str">
        <f t="shared" si="456"/>
        <v>Invalid</v>
      </c>
      <c r="M4842" s="26" t="str">
        <f>IF(OR(ISBLANK(B4842),ISBLANK(C4842),ISBLANK(D4842)),"Missing",IFERROR(VLOOKUP(A4842,'RM Postcodes'!$A:$B,2,0),"Invalid"))</f>
        <v>live</v>
      </c>
      <c r="N4842" s="26" t="str">
        <f t="shared" si="457"/>
        <v>OK</v>
      </c>
      <c r="O4842" s="26" t="str">
        <f t="shared" si="452"/>
        <v>OK</v>
      </c>
    </row>
    <row r="4843" spans="1:15" x14ac:dyDescent="0.2">
      <c r="A4843" s="24" t="str">
        <f t="shared" si="453"/>
        <v>LL32 8</v>
      </c>
      <c r="B4843" s="1" t="s">
        <v>12507</v>
      </c>
      <c r="C4843" s="1" t="s">
        <v>12644</v>
      </c>
      <c r="D4843" s="1" t="s">
        <v>12626</v>
      </c>
      <c r="E4843" s="2">
        <v>51</v>
      </c>
      <c r="F4843" s="3">
        <v>6336787.0800000001</v>
      </c>
      <c r="G4843" s="3">
        <v>1489518.89</v>
      </c>
      <c r="H4843" s="4">
        <v>773983.54</v>
      </c>
      <c r="I4843" s="25"/>
      <c r="J4843" s="26" t="str">
        <f t="shared" si="454"/>
        <v>No</v>
      </c>
      <c r="K4843" s="26" t="str">
        <f t="shared" si="455"/>
        <v>GB</v>
      </c>
      <c r="L4843" s="26" t="str">
        <f t="shared" si="456"/>
        <v>Invalid</v>
      </c>
      <c r="M4843" s="26" t="str">
        <f>IF(OR(ISBLANK(B4843),ISBLANK(C4843),ISBLANK(D4843)),"Missing",IFERROR(VLOOKUP(A4843,'RM Postcodes'!$A:$B,2,0),"Invalid"))</f>
        <v>live</v>
      </c>
      <c r="N4843" s="26" t="str">
        <f t="shared" si="457"/>
        <v>OK</v>
      </c>
      <c r="O4843" s="26" t="str">
        <f t="shared" si="452"/>
        <v>OK</v>
      </c>
    </row>
    <row r="4844" spans="1:15" x14ac:dyDescent="0.2">
      <c r="A4844" s="24" t="str">
        <f t="shared" si="453"/>
        <v>LL33 0</v>
      </c>
      <c r="B4844" s="1" t="s">
        <v>12507</v>
      </c>
      <c r="C4844" s="1" t="s">
        <v>12645</v>
      </c>
      <c r="D4844" s="1" t="s">
        <v>12632</v>
      </c>
      <c r="E4844" s="2">
        <v>17</v>
      </c>
      <c r="F4844" s="3">
        <v>540922.72</v>
      </c>
      <c r="G4844" s="3">
        <v>143440.16999999998</v>
      </c>
      <c r="H4844" s="4">
        <v>107972.94</v>
      </c>
      <c r="I4844" s="25"/>
      <c r="J4844" s="26" t="str">
        <f t="shared" si="454"/>
        <v>No</v>
      </c>
      <c r="K4844" s="26" t="str">
        <f t="shared" si="455"/>
        <v>GB</v>
      </c>
      <c r="L4844" s="26" t="str">
        <f t="shared" si="456"/>
        <v>Invalid</v>
      </c>
      <c r="M4844" s="26" t="str">
        <f>IF(OR(ISBLANK(B4844),ISBLANK(C4844),ISBLANK(D4844)),"Missing",IFERROR(VLOOKUP(A4844,'RM Postcodes'!$A:$B,2,0),"Invalid"))</f>
        <v>live</v>
      </c>
      <c r="N4844" s="26" t="str">
        <f t="shared" si="457"/>
        <v>OK</v>
      </c>
      <c r="O4844" s="26" t="str">
        <f t="shared" si="452"/>
        <v>OK</v>
      </c>
    </row>
    <row r="4845" spans="1:15" x14ac:dyDescent="0.2">
      <c r="A4845" s="24" t="str">
        <f t="shared" si="453"/>
        <v>LL34 6</v>
      </c>
      <c r="B4845" s="1" t="s">
        <v>12507</v>
      </c>
      <c r="C4845" s="1" t="s">
        <v>12646</v>
      </c>
      <c r="D4845" s="1" t="s">
        <v>12622</v>
      </c>
      <c r="E4845" s="2">
        <v>18</v>
      </c>
      <c r="F4845" s="3">
        <v>1104259.9100000001</v>
      </c>
      <c r="G4845" s="3">
        <v>711101.15</v>
      </c>
      <c r="H4845" s="4">
        <v>163236.29</v>
      </c>
      <c r="I4845" s="25"/>
      <c r="J4845" s="26" t="str">
        <f t="shared" si="454"/>
        <v>No</v>
      </c>
      <c r="K4845" s="26" t="str">
        <f t="shared" si="455"/>
        <v>GB</v>
      </c>
      <c r="L4845" s="26" t="str">
        <f t="shared" si="456"/>
        <v>Invalid</v>
      </c>
      <c r="M4845" s="26" t="str">
        <f>IF(OR(ISBLANK(B4845),ISBLANK(C4845),ISBLANK(D4845)),"Missing",IFERROR(VLOOKUP(A4845,'RM Postcodes'!$A:$B,2,0),"Invalid"))</f>
        <v>live</v>
      </c>
      <c r="N4845" s="26" t="str">
        <f t="shared" si="457"/>
        <v>OK</v>
      </c>
      <c r="O4845" s="26" t="str">
        <f t="shared" si="452"/>
        <v>Redact</v>
      </c>
    </row>
    <row r="4846" spans="1:15" x14ac:dyDescent="0.2">
      <c r="A4846" s="24" t="str">
        <f t="shared" si="453"/>
        <v>LL35 0</v>
      </c>
      <c r="B4846" s="1" t="s">
        <v>12507</v>
      </c>
      <c r="C4846" s="1" t="s">
        <v>12647</v>
      </c>
      <c r="D4846" s="1" t="s">
        <v>12632</v>
      </c>
      <c r="E4846" s="2">
        <v>8</v>
      </c>
      <c r="F4846" s="3">
        <v>226419.67</v>
      </c>
      <c r="G4846" s="3">
        <v>54765.57</v>
      </c>
      <c r="H4846" s="4">
        <v>43139.41</v>
      </c>
      <c r="I4846" s="25"/>
      <c r="J4846" s="26" t="str">
        <f t="shared" si="454"/>
        <v>No</v>
      </c>
      <c r="K4846" s="26" t="str">
        <f t="shared" si="455"/>
        <v>GB</v>
      </c>
      <c r="L4846" s="26" t="str">
        <f t="shared" si="456"/>
        <v>Invalid</v>
      </c>
      <c r="M4846" s="26" t="str">
        <f>IF(OR(ISBLANK(B4846),ISBLANK(C4846),ISBLANK(D4846)),"Missing",IFERROR(VLOOKUP(A4846,'RM Postcodes'!$A:$B,2,0),"Invalid"))</f>
        <v>live</v>
      </c>
      <c r="N4846" s="26" t="str">
        <f t="shared" si="457"/>
        <v>Redact</v>
      </c>
      <c r="O4846" s="26" t="str">
        <f t="shared" si="452"/>
        <v>OK</v>
      </c>
    </row>
    <row r="4847" spans="1:15" x14ac:dyDescent="0.2">
      <c r="A4847" s="24" t="str">
        <f t="shared" si="453"/>
        <v>LL36 0</v>
      </c>
      <c r="B4847" s="1" t="s">
        <v>12507</v>
      </c>
      <c r="C4847" s="1" t="s">
        <v>12648</v>
      </c>
      <c r="D4847" s="1" t="s">
        <v>12632</v>
      </c>
      <c r="E4847" s="2">
        <v>5</v>
      </c>
      <c r="F4847" s="3">
        <v>103692.45</v>
      </c>
      <c r="G4847" s="3">
        <v>35144.660000000003</v>
      </c>
      <c r="H4847" s="4">
        <v>32172.28</v>
      </c>
      <c r="I4847" s="25"/>
      <c r="J4847" s="26" t="str">
        <f t="shared" si="454"/>
        <v>No</v>
      </c>
      <c r="K4847" s="26" t="str">
        <f t="shared" si="455"/>
        <v>GB</v>
      </c>
      <c r="L4847" s="26" t="str">
        <f t="shared" si="456"/>
        <v>Invalid</v>
      </c>
      <c r="M4847" s="26" t="str">
        <f>IF(OR(ISBLANK(B4847),ISBLANK(C4847),ISBLANK(D4847)),"Missing",IFERROR(VLOOKUP(A4847,'RM Postcodes'!$A:$B,2,0),"Invalid"))</f>
        <v>live</v>
      </c>
      <c r="N4847" s="26" t="str">
        <f t="shared" si="457"/>
        <v>Redact</v>
      </c>
      <c r="O4847" s="26" t="str">
        <f t="shared" si="452"/>
        <v>Redact</v>
      </c>
    </row>
    <row r="4848" spans="1:15" x14ac:dyDescent="0.2">
      <c r="A4848" s="24" t="str">
        <f t="shared" si="453"/>
        <v>LL36 9</v>
      </c>
      <c r="B4848" s="1" t="s">
        <v>12507</v>
      </c>
      <c r="C4848" s="1" t="s">
        <v>12648</v>
      </c>
      <c r="D4848" s="1" t="s">
        <v>12627</v>
      </c>
      <c r="E4848" s="2">
        <v>37</v>
      </c>
      <c r="F4848" s="3">
        <v>4535213.5699999994</v>
      </c>
      <c r="G4848" s="3">
        <v>1834743.57</v>
      </c>
      <c r="H4848" s="4">
        <v>404937.78</v>
      </c>
      <c r="I4848" s="25"/>
      <c r="J4848" s="26" t="str">
        <f t="shared" si="454"/>
        <v>No</v>
      </c>
      <c r="K4848" s="26" t="str">
        <f t="shared" si="455"/>
        <v>GB</v>
      </c>
      <c r="L4848" s="26" t="str">
        <f t="shared" si="456"/>
        <v>Invalid</v>
      </c>
      <c r="M4848" s="26" t="str">
        <f>IF(OR(ISBLANK(B4848),ISBLANK(C4848),ISBLANK(D4848)),"Missing",IFERROR(VLOOKUP(A4848,'RM Postcodes'!$A:$B,2,0),"Invalid"))</f>
        <v>live</v>
      </c>
      <c r="N4848" s="26" t="str">
        <f t="shared" si="457"/>
        <v>OK</v>
      </c>
      <c r="O4848" s="26" t="str">
        <f t="shared" si="452"/>
        <v>OK</v>
      </c>
    </row>
    <row r="4849" spans="1:15" x14ac:dyDescent="0.2">
      <c r="A4849" s="24" t="str">
        <f t="shared" si="453"/>
        <v>LL37 2</v>
      </c>
      <c r="B4849" s="1" t="s">
        <v>12507</v>
      </c>
      <c r="C4849" s="1" t="s">
        <v>12649</v>
      </c>
      <c r="D4849" s="1" t="s">
        <v>12640</v>
      </c>
      <c r="E4849" s="2">
        <v>3</v>
      </c>
      <c r="F4849" s="3">
        <v>66403.210000000006</v>
      </c>
      <c r="G4849" s="3">
        <v>42006.720000000001</v>
      </c>
      <c r="H4849" s="4">
        <v>13495.46</v>
      </c>
      <c r="I4849" s="25"/>
      <c r="J4849" s="26" t="str">
        <f t="shared" si="454"/>
        <v>No</v>
      </c>
      <c r="K4849" s="26" t="str">
        <f t="shared" si="455"/>
        <v>GB</v>
      </c>
      <c r="L4849" s="26" t="str">
        <f t="shared" si="456"/>
        <v>Invalid</v>
      </c>
      <c r="M4849" s="26" t="str">
        <f>IF(OR(ISBLANK(B4849),ISBLANK(C4849),ISBLANK(D4849)),"Missing",IFERROR(VLOOKUP(A4849,'RM Postcodes'!$A:$B,2,0),"Invalid"))</f>
        <v>live</v>
      </c>
      <c r="N4849" s="26" t="str">
        <f t="shared" si="457"/>
        <v>Redact</v>
      </c>
      <c r="O4849" s="26" t="str">
        <f t="shared" si="452"/>
        <v>Redact</v>
      </c>
    </row>
    <row r="4850" spans="1:15" x14ac:dyDescent="0.2">
      <c r="A4850" s="24" t="str">
        <f t="shared" si="453"/>
        <v>LL38 2</v>
      </c>
      <c r="B4850" s="1" t="s">
        <v>12507</v>
      </c>
      <c r="C4850" s="1" t="s">
        <v>12650</v>
      </c>
      <c r="D4850" s="1" t="s">
        <v>12640</v>
      </c>
      <c r="E4850" s="2">
        <v>3</v>
      </c>
      <c r="F4850" s="3">
        <v>22620.78</v>
      </c>
      <c r="G4850" s="3">
        <v>14848.74</v>
      </c>
      <c r="H4850" s="4">
        <v>4528.32</v>
      </c>
      <c r="I4850" s="25"/>
      <c r="J4850" s="26" t="str">
        <f t="shared" si="454"/>
        <v>No</v>
      </c>
      <c r="K4850" s="26" t="str">
        <f t="shared" si="455"/>
        <v>GB</v>
      </c>
      <c r="L4850" s="26" t="str">
        <f t="shared" si="456"/>
        <v>Invalid</v>
      </c>
      <c r="M4850" s="26" t="str">
        <f>IF(OR(ISBLANK(B4850),ISBLANK(C4850),ISBLANK(D4850)),"Missing",IFERROR(VLOOKUP(A4850,'RM Postcodes'!$A:$B,2,0),"Invalid"))</f>
        <v>live</v>
      </c>
      <c r="N4850" s="26" t="str">
        <f t="shared" si="457"/>
        <v>Redact</v>
      </c>
      <c r="O4850" s="26" t="str">
        <f t="shared" si="452"/>
        <v>Redact</v>
      </c>
    </row>
    <row r="4851" spans="1:15" x14ac:dyDescent="0.2">
      <c r="A4851" s="24" t="str">
        <f t="shared" si="453"/>
        <v>LL39 1</v>
      </c>
      <c r="B4851" s="1" t="s">
        <v>12507</v>
      </c>
      <c r="C4851" s="1" t="s">
        <v>12651</v>
      </c>
      <c r="D4851" s="1" t="s">
        <v>12621</v>
      </c>
      <c r="E4851" s="2">
        <v>3</v>
      </c>
      <c r="F4851" s="3">
        <v>436845.97</v>
      </c>
      <c r="G4851" s="3">
        <v>422015.5</v>
      </c>
      <c r="H4851" s="4">
        <v>13106.31</v>
      </c>
      <c r="I4851" s="25"/>
      <c r="J4851" s="26" t="str">
        <f t="shared" si="454"/>
        <v>No</v>
      </c>
      <c r="K4851" s="26" t="str">
        <f t="shared" si="455"/>
        <v>GB</v>
      </c>
      <c r="L4851" s="26" t="str">
        <f t="shared" si="456"/>
        <v>Invalid</v>
      </c>
      <c r="M4851" s="26" t="str">
        <f>IF(OR(ISBLANK(B4851),ISBLANK(C4851),ISBLANK(D4851)),"Missing",IFERROR(VLOOKUP(A4851,'RM Postcodes'!$A:$B,2,0),"Invalid"))</f>
        <v>live</v>
      </c>
      <c r="N4851" s="26" t="str">
        <f t="shared" si="457"/>
        <v>Redact</v>
      </c>
      <c r="O4851" s="26" t="str">
        <f t="shared" si="452"/>
        <v>Redact</v>
      </c>
    </row>
    <row r="4852" spans="1:15" x14ac:dyDescent="0.2">
      <c r="A4852" s="24" t="str">
        <f t="shared" si="453"/>
        <v>LL40 1</v>
      </c>
      <c r="B4852" s="1" t="s">
        <v>12507</v>
      </c>
      <c r="C4852" s="1" t="s">
        <v>12680</v>
      </c>
      <c r="D4852" s="1" t="s">
        <v>12621</v>
      </c>
      <c r="E4852" s="2">
        <v>21</v>
      </c>
      <c r="F4852" s="3">
        <v>883241.70000000019</v>
      </c>
      <c r="G4852" s="3">
        <v>234556.82</v>
      </c>
      <c r="H4852" s="4">
        <v>117219.58</v>
      </c>
      <c r="I4852" s="25"/>
      <c r="J4852" s="26" t="str">
        <f t="shared" si="454"/>
        <v>No</v>
      </c>
      <c r="K4852" s="26" t="str">
        <f t="shared" si="455"/>
        <v>GB</v>
      </c>
      <c r="L4852" s="26" t="str">
        <f t="shared" si="456"/>
        <v>Invalid</v>
      </c>
      <c r="M4852" s="26" t="str">
        <f>IF(OR(ISBLANK(B4852),ISBLANK(C4852),ISBLANK(D4852)),"Missing",IFERROR(VLOOKUP(A4852,'RM Postcodes'!$A:$B,2,0),"Invalid"))</f>
        <v>live</v>
      </c>
      <c r="N4852" s="26" t="str">
        <f t="shared" si="457"/>
        <v>OK</v>
      </c>
      <c r="O4852" s="26" t="str">
        <f t="shared" si="452"/>
        <v>OK</v>
      </c>
    </row>
    <row r="4853" spans="1:15" x14ac:dyDescent="0.2">
      <c r="A4853" s="24" t="str">
        <f t="shared" si="453"/>
        <v>LL40 2</v>
      </c>
      <c r="B4853" s="1" t="s">
        <v>12507</v>
      </c>
      <c r="C4853" s="1" t="s">
        <v>12680</v>
      </c>
      <c r="D4853" s="1" t="s">
        <v>12640</v>
      </c>
      <c r="E4853" s="2">
        <v>36</v>
      </c>
      <c r="F4853" s="3">
        <v>2715339.2999999989</v>
      </c>
      <c r="G4853" s="3">
        <v>493673.51</v>
      </c>
      <c r="H4853" s="4">
        <v>317498.86000000004</v>
      </c>
      <c r="I4853" s="25"/>
      <c r="J4853" s="26" t="str">
        <f t="shared" si="454"/>
        <v>No</v>
      </c>
      <c r="K4853" s="26" t="str">
        <f t="shared" si="455"/>
        <v>GB</v>
      </c>
      <c r="L4853" s="26" t="str">
        <f t="shared" si="456"/>
        <v>Invalid</v>
      </c>
      <c r="M4853" s="26" t="str">
        <f>IF(OR(ISBLANK(B4853),ISBLANK(C4853),ISBLANK(D4853)),"Missing",IFERROR(VLOOKUP(A4853,'RM Postcodes'!$A:$B,2,0),"Invalid"))</f>
        <v>live</v>
      </c>
      <c r="N4853" s="26" t="str">
        <f t="shared" si="457"/>
        <v>OK</v>
      </c>
      <c r="O4853" s="26" t="str">
        <f t="shared" si="452"/>
        <v>OK</v>
      </c>
    </row>
    <row r="4854" spans="1:15" x14ac:dyDescent="0.2">
      <c r="A4854" s="24" t="str">
        <f t="shared" si="453"/>
        <v>LL41 3</v>
      </c>
      <c r="B4854" s="1" t="s">
        <v>12507</v>
      </c>
      <c r="C4854" s="1" t="s">
        <v>12652</v>
      </c>
      <c r="D4854" s="1" t="s">
        <v>12629</v>
      </c>
      <c r="E4854" s="2">
        <v>20</v>
      </c>
      <c r="F4854" s="3">
        <v>825693.81</v>
      </c>
      <c r="G4854" s="3">
        <v>239585.9</v>
      </c>
      <c r="H4854" s="4">
        <v>229390.57</v>
      </c>
      <c r="I4854" s="25"/>
      <c r="J4854" s="26" t="str">
        <f t="shared" si="454"/>
        <v>No</v>
      </c>
      <c r="K4854" s="26" t="str">
        <f t="shared" si="455"/>
        <v>GB</v>
      </c>
      <c r="L4854" s="26" t="str">
        <f t="shared" si="456"/>
        <v>Invalid</v>
      </c>
      <c r="M4854" s="26" t="str">
        <f>IF(OR(ISBLANK(B4854),ISBLANK(C4854),ISBLANK(D4854)),"Missing",IFERROR(VLOOKUP(A4854,'RM Postcodes'!$A:$B,2,0),"Invalid"))</f>
        <v>live</v>
      </c>
      <c r="N4854" s="26" t="str">
        <f t="shared" si="457"/>
        <v>OK</v>
      </c>
      <c r="O4854" s="26" t="str">
        <f t="shared" si="452"/>
        <v>OK</v>
      </c>
    </row>
    <row r="4855" spans="1:15" x14ac:dyDescent="0.2">
      <c r="A4855" s="24" t="str">
        <f t="shared" si="453"/>
        <v>LL41 4</v>
      </c>
      <c r="B4855" s="1" t="s">
        <v>12507</v>
      </c>
      <c r="C4855" s="1" t="s">
        <v>12652</v>
      </c>
      <c r="D4855" s="1" t="s">
        <v>12630</v>
      </c>
      <c r="E4855" s="2">
        <v>42</v>
      </c>
      <c r="F4855" s="3">
        <v>2027779.04</v>
      </c>
      <c r="G4855" s="3">
        <v>235163.57</v>
      </c>
      <c r="H4855" s="4">
        <v>227947.14</v>
      </c>
      <c r="I4855" s="25"/>
      <c r="J4855" s="26" t="str">
        <f t="shared" si="454"/>
        <v>No</v>
      </c>
      <c r="K4855" s="26" t="str">
        <f t="shared" si="455"/>
        <v>GB</v>
      </c>
      <c r="L4855" s="26" t="str">
        <f t="shared" si="456"/>
        <v>Invalid</v>
      </c>
      <c r="M4855" s="26" t="str">
        <f>IF(OR(ISBLANK(B4855),ISBLANK(C4855),ISBLANK(D4855)),"Missing",IFERROR(VLOOKUP(A4855,'RM Postcodes'!$A:$B,2,0),"Invalid"))</f>
        <v>live</v>
      </c>
      <c r="N4855" s="26" t="str">
        <f t="shared" si="457"/>
        <v>OK</v>
      </c>
      <c r="O4855" s="26" t="str">
        <f t="shared" si="452"/>
        <v>OK</v>
      </c>
    </row>
    <row r="4856" spans="1:15" x14ac:dyDescent="0.2">
      <c r="A4856" s="24" t="str">
        <f t="shared" si="453"/>
        <v>LL42 1</v>
      </c>
      <c r="B4856" s="1" t="s">
        <v>12507</v>
      </c>
      <c r="C4856" s="1" t="s">
        <v>12653</v>
      </c>
      <c r="D4856" s="1" t="s">
        <v>12621</v>
      </c>
      <c r="E4856" s="2">
        <v>22</v>
      </c>
      <c r="F4856" s="3">
        <v>5840321.2599999998</v>
      </c>
      <c r="G4856" s="3">
        <v>5366089.09</v>
      </c>
      <c r="H4856" s="4">
        <v>47648.02</v>
      </c>
      <c r="I4856" s="25"/>
      <c r="J4856" s="26" t="str">
        <f t="shared" si="454"/>
        <v>No</v>
      </c>
      <c r="K4856" s="26" t="str">
        <f t="shared" si="455"/>
        <v>GB</v>
      </c>
      <c r="L4856" s="26" t="str">
        <f t="shared" si="456"/>
        <v>Invalid</v>
      </c>
      <c r="M4856" s="26" t="str">
        <f>IF(OR(ISBLANK(B4856),ISBLANK(C4856),ISBLANK(D4856)),"Missing",IFERROR(VLOOKUP(A4856,'RM Postcodes'!$A:$B,2,0),"Invalid"))</f>
        <v>live</v>
      </c>
      <c r="N4856" s="26" t="str">
        <f t="shared" si="457"/>
        <v>OK</v>
      </c>
      <c r="O4856" s="26" t="str">
        <f t="shared" si="452"/>
        <v>Redact</v>
      </c>
    </row>
    <row r="4857" spans="1:15" x14ac:dyDescent="0.2">
      <c r="A4857" s="24" t="str">
        <f t="shared" si="453"/>
        <v>LL43 2</v>
      </c>
      <c r="B4857" s="1" t="s">
        <v>12507</v>
      </c>
      <c r="C4857" s="1" t="s">
        <v>12654</v>
      </c>
      <c r="D4857" s="1" t="s">
        <v>12640</v>
      </c>
      <c r="E4857" s="2">
        <v>13</v>
      </c>
      <c r="F4857" s="3">
        <v>490348.93000000005</v>
      </c>
      <c r="G4857" s="3">
        <v>131356.20000000001</v>
      </c>
      <c r="H4857" s="4">
        <v>118908.17000000001</v>
      </c>
      <c r="I4857" s="25"/>
      <c r="J4857" s="26" t="str">
        <f t="shared" si="454"/>
        <v>No</v>
      </c>
      <c r="K4857" s="26" t="str">
        <f t="shared" si="455"/>
        <v>GB</v>
      </c>
      <c r="L4857" s="26" t="str">
        <f t="shared" si="456"/>
        <v>Invalid</v>
      </c>
      <c r="M4857" s="26" t="str">
        <f>IF(OR(ISBLANK(B4857),ISBLANK(C4857),ISBLANK(D4857)),"Missing",IFERROR(VLOOKUP(A4857,'RM Postcodes'!$A:$B,2,0),"Invalid"))</f>
        <v>live</v>
      </c>
      <c r="N4857" s="26" t="str">
        <f t="shared" si="457"/>
        <v>OK</v>
      </c>
      <c r="O4857" s="26" t="str">
        <f t="shared" si="452"/>
        <v>OK</v>
      </c>
    </row>
    <row r="4858" spans="1:15" x14ac:dyDescent="0.2">
      <c r="A4858" s="24" t="str">
        <f t="shared" si="453"/>
        <v>LL44 2</v>
      </c>
      <c r="B4858" s="1" t="s">
        <v>12507</v>
      </c>
      <c r="C4858" s="1" t="s">
        <v>12655</v>
      </c>
      <c r="D4858" s="1" t="s">
        <v>12640</v>
      </c>
      <c r="E4858" s="2">
        <v>8</v>
      </c>
      <c r="F4858" s="3">
        <v>612837.03999999992</v>
      </c>
      <c r="G4858" s="3">
        <v>393288.24</v>
      </c>
      <c r="H4858" s="4">
        <v>107498.82999999999</v>
      </c>
      <c r="I4858" s="25"/>
      <c r="J4858" s="26" t="str">
        <f t="shared" si="454"/>
        <v>No</v>
      </c>
      <c r="K4858" s="26" t="str">
        <f t="shared" si="455"/>
        <v>GB</v>
      </c>
      <c r="L4858" s="26" t="str">
        <f t="shared" si="456"/>
        <v>Invalid</v>
      </c>
      <c r="M4858" s="26" t="str">
        <f>IF(OR(ISBLANK(B4858),ISBLANK(C4858),ISBLANK(D4858)),"Missing",IFERROR(VLOOKUP(A4858,'RM Postcodes'!$A:$B,2,0),"Invalid"))</f>
        <v>live</v>
      </c>
      <c r="N4858" s="26" t="str">
        <f t="shared" si="457"/>
        <v>Redact</v>
      </c>
      <c r="O4858" s="26" t="str">
        <f t="shared" si="452"/>
        <v>Redact</v>
      </c>
    </row>
    <row r="4859" spans="1:15" x14ac:dyDescent="0.2">
      <c r="A4859" s="24" t="str">
        <f t="shared" si="453"/>
        <v>LL45 2</v>
      </c>
      <c r="B4859" s="1" t="s">
        <v>12507</v>
      </c>
      <c r="C4859" s="1" t="s">
        <v>12656</v>
      </c>
      <c r="D4859" s="1" t="s">
        <v>12640</v>
      </c>
      <c r="E4859" s="2">
        <v>14</v>
      </c>
      <c r="F4859" s="3">
        <v>391255.16</v>
      </c>
      <c r="G4859" s="3">
        <v>92548.52</v>
      </c>
      <c r="H4859" s="4">
        <v>44712.1</v>
      </c>
      <c r="I4859" s="25"/>
      <c r="J4859" s="26" t="str">
        <f t="shared" si="454"/>
        <v>No</v>
      </c>
      <c r="K4859" s="26" t="str">
        <f t="shared" si="455"/>
        <v>GB</v>
      </c>
      <c r="L4859" s="26" t="str">
        <f t="shared" si="456"/>
        <v>Invalid</v>
      </c>
      <c r="M4859" s="26" t="str">
        <f>IF(OR(ISBLANK(B4859),ISBLANK(C4859),ISBLANK(D4859)),"Missing",IFERROR(VLOOKUP(A4859,'RM Postcodes'!$A:$B,2,0),"Invalid"))</f>
        <v>live</v>
      </c>
      <c r="N4859" s="26" t="str">
        <f t="shared" si="457"/>
        <v>OK</v>
      </c>
      <c r="O4859" s="26" t="str">
        <f t="shared" si="452"/>
        <v>OK</v>
      </c>
    </row>
    <row r="4860" spans="1:15" x14ac:dyDescent="0.2">
      <c r="A4860" s="24" t="str">
        <f t="shared" si="453"/>
        <v>LL46 2</v>
      </c>
      <c r="B4860" s="1" t="s">
        <v>12507</v>
      </c>
      <c r="C4860" s="1" t="s">
        <v>12681</v>
      </c>
      <c r="D4860" s="1" t="s">
        <v>12640</v>
      </c>
      <c r="E4860" s="2">
        <v>19</v>
      </c>
      <c r="F4860" s="3">
        <v>390131.79000000004</v>
      </c>
      <c r="G4860" s="3">
        <v>60527.54</v>
      </c>
      <c r="H4860" s="4">
        <v>42889.89</v>
      </c>
      <c r="I4860" s="25"/>
      <c r="J4860" s="26" t="str">
        <f t="shared" si="454"/>
        <v>No</v>
      </c>
      <c r="K4860" s="26" t="str">
        <f t="shared" si="455"/>
        <v>GB</v>
      </c>
      <c r="L4860" s="26" t="str">
        <f t="shared" si="456"/>
        <v>Invalid</v>
      </c>
      <c r="M4860" s="26" t="str">
        <f>IF(OR(ISBLANK(B4860),ISBLANK(C4860),ISBLANK(D4860)),"Missing",IFERROR(VLOOKUP(A4860,'RM Postcodes'!$A:$B,2,0),"Invalid"))</f>
        <v>live</v>
      </c>
      <c r="N4860" s="26" t="str">
        <f t="shared" si="457"/>
        <v>OK</v>
      </c>
      <c r="O4860" s="26" t="str">
        <f t="shared" si="452"/>
        <v>OK</v>
      </c>
    </row>
    <row r="4861" spans="1:15" x14ac:dyDescent="0.2">
      <c r="A4861" s="24" t="str">
        <f t="shared" si="453"/>
        <v>LL47 6</v>
      </c>
      <c r="B4861" s="1" t="s">
        <v>12507</v>
      </c>
      <c r="C4861" s="1" t="s">
        <v>12682</v>
      </c>
      <c r="D4861" s="1" t="s">
        <v>12622</v>
      </c>
      <c r="E4861" s="2">
        <v>10</v>
      </c>
      <c r="F4861" s="3">
        <v>586312.20000000019</v>
      </c>
      <c r="G4861" s="3">
        <v>319950.27</v>
      </c>
      <c r="H4861" s="4">
        <v>145999.17000000001</v>
      </c>
      <c r="I4861" s="25"/>
      <c r="J4861" s="26" t="str">
        <f t="shared" si="454"/>
        <v>No</v>
      </c>
      <c r="K4861" s="26" t="str">
        <f t="shared" si="455"/>
        <v>GB</v>
      </c>
      <c r="L4861" s="26" t="str">
        <f t="shared" si="456"/>
        <v>Invalid</v>
      </c>
      <c r="M4861" s="26" t="str">
        <f>IF(OR(ISBLANK(B4861),ISBLANK(C4861),ISBLANK(D4861)),"Missing",IFERROR(VLOOKUP(A4861,'RM Postcodes'!$A:$B,2,0),"Invalid"))</f>
        <v>live</v>
      </c>
      <c r="N4861" s="26" t="str">
        <f t="shared" si="457"/>
        <v>OK</v>
      </c>
      <c r="O4861" s="26" t="str">
        <f t="shared" si="452"/>
        <v>Redact</v>
      </c>
    </row>
    <row r="4862" spans="1:15" x14ac:dyDescent="0.2">
      <c r="A4862" s="24" t="str">
        <f t="shared" si="453"/>
        <v>LL48 6</v>
      </c>
      <c r="B4862" s="1" t="s">
        <v>12507</v>
      </c>
      <c r="C4862" s="1" t="s">
        <v>12683</v>
      </c>
      <c r="D4862" s="1" t="s">
        <v>12622</v>
      </c>
      <c r="E4862" s="2">
        <v>39</v>
      </c>
      <c r="F4862" s="3">
        <v>3905457.86</v>
      </c>
      <c r="G4862" s="3">
        <v>1192936.8700000001</v>
      </c>
      <c r="H4862" s="4">
        <v>1157439.6300000001</v>
      </c>
      <c r="I4862" s="25"/>
      <c r="J4862" s="26" t="str">
        <f t="shared" si="454"/>
        <v>No</v>
      </c>
      <c r="K4862" s="26" t="str">
        <f t="shared" si="455"/>
        <v>GB</v>
      </c>
      <c r="L4862" s="26" t="str">
        <f t="shared" si="456"/>
        <v>Invalid</v>
      </c>
      <c r="M4862" s="26" t="str">
        <f>IF(OR(ISBLANK(B4862),ISBLANK(C4862),ISBLANK(D4862)),"Missing",IFERROR(VLOOKUP(A4862,'RM Postcodes'!$A:$B,2,0),"Invalid"))</f>
        <v>live</v>
      </c>
      <c r="N4862" s="26" t="str">
        <f t="shared" si="457"/>
        <v>OK</v>
      </c>
      <c r="O4862" s="26" t="str">
        <f t="shared" si="452"/>
        <v>Redact</v>
      </c>
    </row>
    <row r="4863" spans="1:15" x14ac:dyDescent="0.2">
      <c r="A4863" s="24" t="str">
        <f t="shared" si="453"/>
        <v>LL49 9</v>
      </c>
      <c r="B4863" s="1" t="s">
        <v>12507</v>
      </c>
      <c r="C4863" s="1" t="s">
        <v>12684</v>
      </c>
      <c r="D4863" s="1" t="s">
        <v>12627</v>
      </c>
      <c r="E4863" s="2">
        <v>55</v>
      </c>
      <c r="F4863" s="3">
        <v>2579043.6099999994</v>
      </c>
      <c r="G4863" s="3">
        <v>578679.18999999994</v>
      </c>
      <c r="H4863" s="4">
        <v>240247.00999999998</v>
      </c>
      <c r="I4863" s="25"/>
      <c r="J4863" s="26" t="str">
        <f t="shared" si="454"/>
        <v>No</v>
      </c>
      <c r="K4863" s="26" t="str">
        <f t="shared" si="455"/>
        <v>GB</v>
      </c>
      <c r="L4863" s="26" t="str">
        <f t="shared" si="456"/>
        <v>Invalid</v>
      </c>
      <c r="M4863" s="26" t="str">
        <f>IF(OR(ISBLANK(B4863),ISBLANK(C4863),ISBLANK(D4863)),"Missing",IFERROR(VLOOKUP(A4863,'RM Postcodes'!$A:$B,2,0),"Invalid"))</f>
        <v>live</v>
      </c>
      <c r="N4863" s="26" t="str">
        <f t="shared" si="457"/>
        <v>OK</v>
      </c>
      <c r="O4863" s="26" t="str">
        <f t="shared" si="452"/>
        <v>OK</v>
      </c>
    </row>
    <row r="4864" spans="1:15" x14ac:dyDescent="0.2">
      <c r="A4864" s="24" t="str">
        <f t="shared" si="453"/>
        <v>LL51 9</v>
      </c>
      <c r="B4864" s="1" t="s">
        <v>12507</v>
      </c>
      <c r="C4864" s="1" t="s">
        <v>12657</v>
      </c>
      <c r="D4864" s="1" t="s">
        <v>12627</v>
      </c>
      <c r="E4864" s="2">
        <v>27</v>
      </c>
      <c r="F4864" s="3">
        <v>2299557.6099999985</v>
      </c>
      <c r="G4864" s="3">
        <v>823177.34000000008</v>
      </c>
      <c r="H4864" s="4">
        <v>501153.45</v>
      </c>
      <c r="I4864" s="25"/>
      <c r="J4864" s="26" t="str">
        <f t="shared" si="454"/>
        <v>No</v>
      </c>
      <c r="K4864" s="26" t="str">
        <f t="shared" si="455"/>
        <v>GB</v>
      </c>
      <c r="L4864" s="26" t="str">
        <f t="shared" si="456"/>
        <v>Invalid</v>
      </c>
      <c r="M4864" s="26" t="str">
        <f>IF(OR(ISBLANK(B4864),ISBLANK(C4864),ISBLANK(D4864)),"Missing",IFERROR(VLOOKUP(A4864,'RM Postcodes'!$A:$B,2,0),"Invalid"))</f>
        <v>live</v>
      </c>
      <c r="N4864" s="26" t="str">
        <f t="shared" si="457"/>
        <v>OK</v>
      </c>
      <c r="O4864" s="26" t="str">
        <f t="shared" si="452"/>
        <v>OK</v>
      </c>
    </row>
    <row r="4865" spans="1:15" x14ac:dyDescent="0.2">
      <c r="A4865" s="24" t="str">
        <f t="shared" si="453"/>
        <v>LL52 0</v>
      </c>
      <c r="B4865" s="1" t="s">
        <v>12507</v>
      </c>
      <c r="C4865" s="1" t="s">
        <v>12658</v>
      </c>
      <c r="D4865" s="1" t="s">
        <v>12632</v>
      </c>
      <c r="E4865" s="2">
        <v>58</v>
      </c>
      <c r="F4865" s="3">
        <v>11666726.830000002</v>
      </c>
      <c r="G4865" s="3">
        <v>2714884.88</v>
      </c>
      <c r="H4865" s="4">
        <v>1570693.25</v>
      </c>
      <c r="I4865" s="25"/>
      <c r="J4865" s="26" t="str">
        <f t="shared" si="454"/>
        <v>No</v>
      </c>
      <c r="K4865" s="26" t="str">
        <f t="shared" si="455"/>
        <v>GB</v>
      </c>
      <c r="L4865" s="26" t="str">
        <f t="shared" si="456"/>
        <v>Invalid</v>
      </c>
      <c r="M4865" s="26" t="str">
        <f>IF(OR(ISBLANK(B4865),ISBLANK(C4865),ISBLANK(D4865)),"Missing",IFERROR(VLOOKUP(A4865,'RM Postcodes'!$A:$B,2,0),"Invalid"))</f>
        <v>live</v>
      </c>
      <c r="N4865" s="26" t="str">
        <f t="shared" si="457"/>
        <v>OK</v>
      </c>
      <c r="O4865" s="26" t="str">
        <f t="shared" si="452"/>
        <v>OK</v>
      </c>
    </row>
    <row r="4866" spans="1:15" x14ac:dyDescent="0.2">
      <c r="A4866" s="24" t="str">
        <f t="shared" si="453"/>
        <v>LL53 5</v>
      </c>
      <c r="B4866" s="1" t="s">
        <v>12507</v>
      </c>
      <c r="C4866" s="1" t="s">
        <v>12659</v>
      </c>
      <c r="D4866" s="1" t="s">
        <v>12625</v>
      </c>
      <c r="E4866" s="2">
        <v>46</v>
      </c>
      <c r="F4866" s="3">
        <v>1900994.8699999996</v>
      </c>
      <c r="G4866" s="3">
        <v>769053.38</v>
      </c>
      <c r="H4866" s="4">
        <v>130170.49</v>
      </c>
      <c r="I4866" s="25"/>
      <c r="J4866" s="26" t="str">
        <f t="shared" si="454"/>
        <v>No</v>
      </c>
      <c r="K4866" s="26" t="str">
        <f t="shared" si="455"/>
        <v>GB</v>
      </c>
      <c r="L4866" s="26" t="str">
        <f t="shared" si="456"/>
        <v>Invalid</v>
      </c>
      <c r="M4866" s="26" t="str">
        <f>IF(OR(ISBLANK(B4866),ISBLANK(C4866),ISBLANK(D4866)),"Missing",IFERROR(VLOOKUP(A4866,'RM Postcodes'!$A:$B,2,0),"Invalid"))</f>
        <v>live</v>
      </c>
      <c r="N4866" s="26" t="str">
        <f t="shared" si="457"/>
        <v>OK</v>
      </c>
      <c r="O4866" s="26" t="str">
        <f t="shared" si="452"/>
        <v>OK</v>
      </c>
    </row>
    <row r="4867" spans="1:15" x14ac:dyDescent="0.2">
      <c r="A4867" s="24" t="str">
        <f t="shared" si="453"/>
        <v>LL53 6</v>
      </c>
      <c r="B4867" s="1" t="s">
        <v>12507</v>
      </c>
      <c r="C4867" s="1" t="s">
        <v>12659</v>
      </c>
      <c r="D4867" s="1" t="s">
        <v>12622</v>
      </c>
      <c r="E4867" s="2">
        <v>80</v>
      </c>
      <c r="F4867" s="3">
        <v>12082185.569999995</v>
      </c>
      <c r="G4867" s="3">
        <v>2779004.62</v>
      </c>
      <c r="H4867" s="4">
        <v>1701487.41</v>
      </c>
      <c r="I4867" s="25"/>
      <c r="J4867" s="26" t="str">
        <f t="shared" si="454"/>
        <v>No</v>
      </c>
      <c r="K4867" s="26" t="str">
        <f t="shared" si="455"/>
        <v>GB</v>
      </c>
      <c r="L4867" s="26" t="str">
        <f t="shared" si="456"/>
        <v>Invalid</v>
      </c>
      <c r="M4867" s="26" t="str">
        <f>IF(OR(ISBLANK(B4867),ISBLANK(C4867),ISBLANK(D4867)),"Missing",IFERROR(VLOOKUP(A4867,'RM Postcodes'!$A:$B,2,0),"Invalid"))</f>
        <v>live</v>
      </c>
      <c r="N4867" s="26" t="str">
        <f t="shared" si="457"/>
        <v>OK</v>
      </c>
      <c r="O4867" s="26" t="str">
        <f t="shared" si="452"/>
        <v>OK</v>
      </c>
    </row>
    <row r="4868" spans="1:15" x14ac:dyDescent="0.2">
      <c r="A4868" s="24" t="str">
        <f t="shared" si="453"/>
        <v>LL53 7</v>
      </c>
      <c r="B4868" s="1" t="s">
        <v>12507</v>
      </c>
      <c r="C4868" s="1" t="s">
        <v>12659</v>
      </c>
      <c r="D4868" s="1" t="s">
        <v>12623</v>
      </c>
      <c r="E4868" s="2">
        <v>39</v>
      </c>
      <c r="F4868" s="3">
        <v>3487618.5900000003</v>
      </c>
      <c r="G4868" s="3">
        <v>852789.33999999985</v>
      </c>
      <c r="H4868" s="4">
        <v>809582.05</v>
      </c>
      <c r="I4868" s="25"/>
      <c r="J4868" s="26" t="str">
        <f t="shared" si="454"/>
        <v>No</v>
      </c>
      <c r="K4868" s="26" t="str">
        <f t="shared" si="455"/>
        <v>GB</v>
      </c>
      <c r="L4868" s="26" t="str">
        <f t="shared" si="456"/>
        <v>Invalid</v>
      </c>
      <c r="M4868" s="26" t="str">
        <f>IF(OR(ISBLANK(B4868),ISBLANK(C4868),ISBLANK(D4868)),"Missing",IFERROR(VLOOKUP(A4868,'RM Postcodes'!$A:$B,2,0),"Invalid"))</f>
        <v>live</v>
      </c>
      <c r="N4868" s="26" t="str">
        <f t="shared" si="457"/>
        <v>OK</v>
      </c>
      <c r="O4868" s="26" t="str">
        <f t="shared" si="452"/>
        <v>OK</v>
      </c>
    </row>
    <row r="4869" spans="1:15" x14ac:dyDescent="0.2">
      <c r="A4869" s="24" t="str">
        <f t="shared" si="453"/>
        <v>LL53 8</v>
      </c>
      <c r="B4869" s="1" t="s">
        <v>12507</v>
      </c>
      <c r="C4869" s="1" t="s">
        <v>12659</v>
      </c>
      <c r="D4869" s="1" t="s">
        <v>12626</v>
      </c>
      <c r="E4869" s="2">
        <v>99</v>
      </c>
      <c r="F4869" s="3">
        <v>29481445.409999993</v>
      </c>
      <c r="G4869" s="3">
        <v>10498101.68</v>
      </c>
      <c r="H4869" s="4">
        <v>3756542.63</v>
      </c>
      <c r="I4869" s="25"/>
      <c r="J4869" s="26" t="str">
        <f t="shared" si="454"/>
        <v>No</v>
      </c>
      <c r="K4869" s="26" t="str">
        <f t="shared" si="455"/>
        <v>GB</v>
      </c>
      <c r="L4869" s="26" t="str">
        <f t="shared" si="456"/>
        <v>Invalid</v>
      </c>
      <c r="M4869" s="26" t="str">
        <f>IF(OR(ISBLANK(B4869),ISBLANK(C4869),ISBLANK(D4869)),"Missing",IFERROR(VLOOKUP(A4869,'RM Postcodes'!$A:$B,2,0),"Invalid"))</f>
        <v>live</v>
      </c>
      <c r="N4869" s="26" t="str">
        <f t="shared" si="457"/>
        <v>OK</v>
      </c>
      <c r="O4869" s="26" t="str">
        <f t="shared" ref="O4869:O4932" si="458">IF(COUNT(E4869)=0,"Missing",IF(E4869&lt;=2,"Redact",IF(COUNTIF(F4869:H4869,"&gt;0")&lt;&gt;3,"Error",IF((G4869+H4869)/F4869&lt;60%,"OK","Redact"))))</f>
        <v>OK</v>
      </c>
    </row>
    <row r="4870" spans="1:15" x14ac:dyDescent="0.2">
      <c r="A4870" s="24" t="str">
        <f t="shared" ref="A4870:A4933" si="459">TRIM(B4870)&amp;TRIM(C4870)&amp;" "&amp;TRIM(D4870)</f>
        <v>LL54 5</v>
      </c>
      <c r="B4870" s="1" t="s">
        <v>12507</v>
      </c>
      <c r="C4870" s="1" t="s">
        <v>12660</v>
      </c>
      <c r="D4870" s="1" t="s">
        <v>12625</v>
      </c>
      <c r="E4870" s="2">
        <v>50</v>
      </c>
      <c r="F4870" s="3">
        <v>7647242.3700000048</v>
      </c>
      <c r="G4870" s="3">
        <v>2440566.4700000002</v>
      </c>
      <c r="H4870" s="4">
        <v>1253932.42</v>
      </c>
      <c r="I4870" s="25"/>
      <c r="J4870" s="26" t="str">
        <f t="shared" ref="J4870:J4933" si="460">IF(AND(K4870="NI",L4870="OK",M4870="LIVE",N4870="OK",O4870="OK"),"yes NI",IF(AND(K4870="GB",L4870="OK",M4870="LIVE",N4870="OK",O4870="OK"),"Yes","No"))</f>
        <v>No</v>
      </c>
      <c r="K4870" s="26" t="str">
        <f t="shared" ref="K4870:K4933" si="461">IF(ISBLANK(B4870),"Missing",IF(AND(OR(LEN(B4870)=2,LEN(B4870)=1),AND(ISERROR(VALUE(LEFT(B4870,1))),ISERROR(VALUE(RIGHT(B4870,1))))),IF(OR(B4870="GY",B4870="IM",B4870="JE"),"not GB",IF(B4870="BT","NI","GB")),"Invalid"))</f>
        <v>GB</v>
      </c>
      <c r="L4870" s="26" t="str">
        <f t="shared" si="456"/>
        <v>Invalid</v>
      </c>
      <c r="M4870" s="26" t="str">
        <f>IF(OR(ISBLANK(B4870),ISBLANK(C4870),ISBLANK(D4870)),"Missing",IFERROR(VLOOKUP(A4870,'RM Postcodes'!$A:$B,2,0),"Invalid"))</f>
        <v>live</v>
      </c>
      <c r="N4870" s="26" t="str">
        <f t="shared" si="457"/>
        <v>OK</v>
      </c>
      <c r="O4870" s="26" t="str">
        <f t="shared" si="458"/>
        <v>OK</v>
      </c>
    </row>
    <row r="4871" spans="1:15" x14ac:dyDescent="0.2">
      <c r="A4871" s="24" t="str">
        <f t="shared" si="459"/>
        <v>LL54 6</v>
      </c>
      <c r="B4871" s="1" t="s">
        <v>12507</v>
      </c>
      <c r="C4871" s="1" t="s">
        <v>12660</v>
      </c>
      <c r="D4871" s="1" t="s">
        <v>12622</v>
      </c>
      <c r="E4871" s="2">
        <v>43</v>
      </c>
      <c r="F4871" s="3">
        <v>2311007.9900000007</v>
      </c>
      <c r="G4871" s="3">
        <v>885420.56</v>
      </c>
      <c r="H4871" s="4">
        <v>387101.52</v>
      </c>
      <c r="I4871" s="25"/>
      <c r="J4871" s="26" t="str">
        <f t="shared" si="460"/>
        <v>No</v>
      </c>
      <c r="K4871" s="26" t="str">
        <f t="shared" si="461"/>
        <v>GB</v>
      </c>
      <c r="L4871" s="26" t="str">
        <f t="shared" ref="L4871:L4934" si="462">IF(ISBLANK(D4871),"Missing",IF(AND(LEN(D4871)=1,ISNUMBER(VALUE(D4871))),"OK","Invalid"))</f>
        <v>Invalid</v>
      </c>
      <c r="M4871" s="26" t="str">
        <f>IF(OR(ISBLANK(B4871),ISBLANK(C4871),ISBLANK(D4871)),"Missing",IFERROR(VLOOKUP(A4871,'RM Postcodes'!$A:$B,2,0),"Invalid"))</f>
        <v>live</v>
      </c>
      <c r="N4871" s="26" t="str">
        <f t="shared" ref="N4871:N4934" si="463">IF(ISBLANK(E4871),"Missing",IF(E4871&lt;10,"Redact","OK"))</f>
        <v>OK</v>
      </c>
      <c r="O4871" s="26" t="str">
        <f t="shared" si="458"/>
        <v>OK</v>
      </c>
    </row>
    <row r="4872" spans="1:15" x14ac:dyDescent="0.2">
      <c r="A4872" s="24" t="str">
        <f t="shared" si="459"/>
        <v>LL54 7</v>
      </c>
      <c r="B4872" s="1" t="s">
        <v>12507</v>
      </c>
      <c r="C4872" s="1" t="s">
        <v>12660</v>
      </c>
      <c r="D4872" s="1" t="s">
        <v>12623</v>
      </c>
      <c r="E4872" s="2">
        <v>26</v>
      </c>
      <c r="F4872" s="3">
        <v>1248198.7200000007</v>
      </c>
      <c r="G4872" s="3">
        <v>429092.34</v>
      </c>
      <c r="H4872" s="4">
        <v>242836.28999999998</v>
      </c>
      <c r="I4872" s="25"/>
      <c r="J4872" s="26" t="str">
        <f t="shared" si="460"/>
        <v>No</v>
      </c>
      <c r="K4872" s="26" t="str">
        <f t="shared" si="461"/>
        <v>GB</v>
      </c>
      <c r="L4872" s="26" t="str">
        <f t="shared" si="462"/>
        <v>Invalid</v>
      </c>
      <c r="M4872" s="26" t="str">
        <f>IF(OR(ISBLANK(B4872),ISBLANK(C4872),ISBLANK(D4872)),"Missing",IFERROR(VLOOKUP(A4872,'RM Postcodes'!$A:$B,2,0),"Invalid"))</f>
        <v>live</v>
      </c>
      <c r="N4872" s="26" t="str">
        <f t="shared" si="463"/>
        <v>OK</v>
      </c>
      <c r="O4872" s="26" t="str">
        <f t="shared" si="458"/>
        <v>OK</v>
      </c>
    </row>
    <row r="4873" spans="1:15" x14ac:dyDescent="0.2">
      <c r="A4873" s="24" t="str">
        <f t="shared" si="459"/>
        <v>LL55 1</v>
      </c>
      <c r="B4873" s="1" t="s">
        <v>12507</v>
      </c>
      <c r="C4873" s="1" t="s">
        <v>12661</v>
      </c>
      <c r="D4873" s="1" t="s">
        <v>12621</v>
      </c>
      <c r="E4873" s="2">
        <v>38</v>
      </c>
      <c r="F4873" s="3">
        <v>4402763.9499999993</v>
      </c>
      <c r="G4873" s="3">
        <v>1412253.3199999998</v>
      </c>
      <c r="H4873" s="4">
        <v>519080.73</v>
      </c>
      <c r="I4873" s="25"/>
      <c r="J4873" s="26" t="str">
        <f t="shared" si="460"/>
        <v>No</v>
      </c>
      <c r="K4873" s="26" t="str">
        <f t="shared" si="461"/>
        <v>GB</v>
      </c>
      <c r="L4873" s="26" t="str">
        <f t="shared" si="462"/>
        <v>Invalid</v>
      </c>
      <c r="M4873" s="26" t="str">
        <f>IF(OR(ISBLANK(B4873),ISBLANK(C4873),ISBLANK(D4873)),"Missing",IFERROR(VLOOKUP(A4873,'RM Postcodes'!$A:$B,2,0),"Invalid"))</f>
        <v>live</v>
      </c>
      <c r="N4873" s="26" t="str">
        <f t="shared" si="463"/>
        <v>OK</v>
      </c>
      <c r="O4873" s="26" t="str">
        <f t="shared" si="458"/>
        <v>OK</v>
      </c>
    </row>
    <row r="4874" spans="1:15" x14ac:dyDescent="0.2">
      <c r="A4874" s="24" t="str">
        <f t="shared" si="459"/>
        <v>LL55 2</v>
      </c>
      <c r="B4874" s="1" t="s">
        <v>12507</v>
      </c>
      <c r="C4874" s="1" t="s">
        <v>12661</v>
      </c>
      <c r="D4874" s="1" t="s">
        <v>12640</v>
      </c>
      <c r="E4874" s="2">
        <v>29</v>
      </c>
      <c r="F4874" s="3">
        <v>2024517.3499999999</v>
      </c>
      <c r="G4874" s="3">
        <v>616118.11</v>
      </c>
      <c r="H4874" s="4">
        <v>479395.59</v>
      </c>
      <c r="I4874" s="25"/>
      <c r="J4874" s="26" t="str">
        <f t="shared" si="460"/>
        <v>No</v>
      </c>
      <c r="K4874" s="26" t="str">
        <f t="shared" si="461"/>
        <v>GB</v>
      </c>
      <c r="L4874" s="26" t="str">
        <f t="shared" si="462"/>
        <v>Invalid</v>
      </c>
      <c r="M4874" s="26" t="str">
        <f>IF(OR(ISBLANK(B4874),ISBLANK(C4874),ISBLANK(D4874)),"Missing",IFERROR(VLOOKUP(A4874,'RM Postcodes'!$A:$B,2,0),"Invalid"))</f>
        <v>live</v>
      </c>
      <c r="N4874" s="26" t="str">
        <f t="shared" si="463"/>
        <v>OK</v>
      </c>
      <c r="O4874" s="26" t="str">
        <f t="shared" si="458"/>
        <v>OK</v>
      </c>
    </row>
    <row r="4875" spans="1:15" x14ac:dyDescent="0.2">
      <c r="A4875" s="24" t="str">
        <f t="shared" si="459"/>
        <v>LL55 3</v>
      </c>
      <c r="B4875" s="1" t="s">
        <v>12507</v>
      </c>
      <c r="C4875" s="1" t="s">
        <v>12661</v>
      </c>
      <c r="D4875" s="1" t="s">
        <v>12629</v>
      </c>
      <c r="E4875" s="2">
        <v>23</v>
      </c>
      <c r="F4875" s="3">
        <v>1289522.7299999997</v>
      </c>
      <c r="G4875" s="3">
        <v>411965.65</v>
      </c>
      <c r="H4875" s="4">
        <v>338957.86</v>
      </c>
      <c r="I4875" s="25"/>
      <c r="J4875" s="26" t="str">
        <f t="shared" si="460"/>
        <v>No</v>
      </c>
      <c r="K4875" s="26" t="str">
        <f t="shared" si="461"/>
        <v>GB</v>
      </c>
      <c r="L4875" s="26" t="str">
        <f t="shared" si="462"/>
        <v>Invalid</v>
      </c>
      <c r="M4875" s="26" t="str">
        <f>IF(OR(ISBLANK(B4875),ISBLANK(C4875),ISBLANK(D4875)),"Missing",IFERROR(VLOOKUP(A4875,'RM Postcodes'!$A:$B,2,0),"Invalid"))</f>
        <v>live</v>
      </c>
      <c r="N4875" s="26" t="str">
        <f t="shared" si="463"/>
        <v>OK</v>
      </c>
      <c r="O4875" s="26" t="str">
        <f t="shared" si="458"/>
        <v>OK</v>
      </c>
    </row>
    <row r="4876" spans="1:15" x14ac:dyDescent="0.2">
      <c r="A4876" s="24" t="str">
        <f t="shared" si="459"/>
        <v>LL55 4</v>
      </c>
      <c r="B4876" s="1" t="s">
        <v>12507</v>
      </c>
      <c r="C4876" s="1" t="s">
        <v>12661</v>
      </c>
      <c r="D4876" s="1" t="s">
        <v>12630</v>
      </c>
      <c r="E4876" s="2">
        <v>55</v>
      </c>
      <c r="F4876" s="3">
        <v>7756892.4499999993</v>
      </c>
      <c r="G4876" s="3">
        <v>2079792.2699999998</v>
      </c>
      <c r="H4876" s="4">
        <v>1359362.8599999999</v>
      </c>
      <c r="I4876" s="25"/>
      <c r="J4876" s="26" t="str">
        <f t="shared" si="460"/>
        <v>No</v>
      </c>
      <c r="K4876" s="26" t="str">
        <f t="shared" si="461"/>
        <v>GB</v>
      </c>
      <c r="L4876" s="26" t="str">
        <f t="shared" si="462"/>
        <v>Invalid</v>
      </c>
      <c r="M4876" s="26" t="str">
        <f>IF(OR(ISBLANK(B4876),ISBLANK(C4876),ISBLANK(D4876)),"Missing",IFERROR(VLOOKUP(A4876,'RM Postcodes'!$A:$B,2,0),"Invalid"))</f>
        <v>live</v>
      </c>
      <c r="N4876" s="26" t="str">
        <f t="shared" si="463"/>
        <v>OK</v>
      </c>
      <c r="O4876" s="26" t="str">
        <f t="shared" si="458"/>
        <v>OK</v>
      </c>
    </row>
    <row r="4877" spans="1:15" x14ac:dyDescent="0.2">
      <c r="A4877" s="24" t="str">
        <f t="shared" si="459"/>
        <v>LL56 4</v>
      </c>
      <c r="B4877" s="1" t="s">
        <v>12507</v>
      </c>
      <c r="C4877" s="1" t="s">
        <v>12662</v>
      </c>
      <c r="D4877" s="1" t="s">
        <v>12630</v>
      </c>
      <c r="E4877" s="2">
        <v>12</v>
      </c>
      <c r="F4877" s="3">
        <v>208445.21</v>
      </c>
      <c r="G4877" s="3">
        <v>64502.51</v>
      </c>
      <c r="H4877" s="4">
        <v>32632.44</v>
      </c>
      <c r="I4877" s="25"/>
      <c r="J4877" s="26" t="str">
        <f t="shared" si="460"/>
        <v>No</v>
      </c>
      <c r="K4877" s="26" t="str">
        <f t="shared" si="461"/>
        <v>GB</v>
      </c>
      <c r="L4877" s="26" t="str">
        <f t="shared" si="462"/>
        <v>Invalid</v>
      </c>
      <c r="M4877" s="26" t="str">
        <f>IF(OR(ISBLANK(B4877),ISBLANK(C4877),ISBLANK(D4877)),"Missing",IFERROR(VLOOKUP(A4877,'RM Postcodes'!$A:$B,2,0),"Invalid"))</f>
        <v>live</v>
      </c>
      <c r="N4877" s="26" t="str">
        <f t="shared" si="463"/>
        <v>OK</v>
      </c>
      <c r="O4877" s="26" t="str">
        <f t="shared" si="458"/>
        <v>OK</v>
      </c>
    </row>
    <row r="4878" spans="1:15" x14ac:dyDescent="0.2">
      <c r="A4878" s="24" t="str">
        <f t="shared" si="459"/>
        <v>LL57 1</v>
      </c>
      <c r="B4878" s="1" t="s">
        <v>12507</v>
      </c>
      <c r="C4878" s="1" t="s">
        <v>12719</v>
      </c>
      <c r="D4878" s="1" t="s">
        <v>12621</v>
      </c>
      <c r="E4878" s="2">
        <v>25</v>
      </c>
      <c r="F4878" s="3">
        <v>693619.82999999984</v>
      </c>
      <c r="G4878" s="3">
        <v>106740.09</v>
      </c>
      <c r="H4878" s="4">
        <v>82080.540000000008</v>
      </c>
      <c r="I4878" s="25"/>
      <c r="J4878" s="26" t="str">
        <f t="shared" si="460"/>
        <v>No</v>
      </c>
      <c r="K4878" s="26" t="str">
        <f t="shared" si="461"/>
        <v>GB</v>
      </c>
      <c r="L4878" s="26" t="str">
        <f t="shared" si="462"/>
        <v>Invalid</v>
      </c>
      <c r="M4878" s="26" t="str">
        <f>IF(OR(ISBLANK(B4878),ISBLANK(C4878),ISBLANK(D4878)),"Missing",IFERROR(VLOOKUP(A4878,'RM Postcodes'!$A:$B,2,0),"Invalid"))</f>
        <v>live</v>
      </c>
      <c r="N4878" s="26" t="str">
        <f t="shared" si="463"/>
        <v>OK</v>
      </c>
      <c r="O4878" s="26" t="str">
        <f t="shared" si="458"/>
        <v>OK</v>
      </c>
    </row>
    <row r="4879" spans="1:15" x14ac:dyDescent="0.2">
      <c r="A4879" s="24" t="str">
        <f t="shared" si="459"/>
        <v>LL57 2</v>
      </c>
      <c r="B4879" s="1" t="s">
        <v>12507</v>
      </c>
      <c r="C4879" s="1" t="s">
        <v>12719</v>
      </c>
      <c r="D4879" s="1" t="s">
        <v>12640</v>
      </c>
      <c r="E4879" s="2">
        <v>24</v>
      </c>
      <c r="F4879" s="3">
        <v>750044.69000000018</v>
      </c>
      <c r="G4879" s="3">
        <v>150000</v>
      </c>
      <c r="H4879" s="4">
        <v>51266.850000000006</v>
      </c>
      <c r="I4879" s="25"/>
      <c r="J4879" s="26" t="str">
        <f t="shared" si="460"/>
        <v>No</v>
      </c>
      <c r="K4879" s="26" t="str">
        <f t="shared" si="461"/>
        <v>GB</v>
      </c>
      <c r="L4879" s="26" t="str">
        <f t="shared" si="462"/>
        <v>Invalid</v>
      </c>
      <c r="M4879" s="26" t="str">
        <f>IF(OR(ISBLANK(B4879),ISBLANK(C4879),ISBLANK(D4879)),"Missing",IFERROR(VLOOKUP(A4879,'RM Postcodes'!$A:$B,2,0),"Invalid"))</f>
        <v>live</v>
      </c>
      <c r="N4879" s="26" t="str">
        <f t="shared" si="463"/>
        <v>OK</v>
      </c>
      <c r="O4879" s="26" t="str">
        <f t="shared" si="458"/>
        <v>OK</v>
      </c>
    </row>
    <row r="4880" spans="1:15" x14ac:dyDescent="0.2">
      <c r="A4880" s="24" t="str">
        <f t="shared" si="459"/>
        <v>LL57 3</v>
      </c>
      <c r="B4880" s="1" t="s">
        <v>12507</v>
      </c>
      <c r="C4880" s="1" t="s">
        <v>12719</v>
      </c>
      <c r="D4880" s="1" t="s">
        <v>12629</v>
      </c>
      <c r="E4880" s="2">
        <v>37</v>
      </c>
      <c r="F4880" s="3">
        <v>7158927.7100000009</v>
      </c>
      <c r="G4880" s="3">
        <v>3152634.2199999997</v>
      </c>
      <c r="H4880" s="4">
        <v>2555204.87</v>
      </c>
      <c r="I4880" s="25"/>
      <c r="J4880" s="26" t="str">
        <f t="shared" si="460"/>
        <v>No</v>
      </c>
      <c r="K4880" s="26" t="str">
        <f t="shared" si="461"/>
        <v>GB</v>
      </c>
      <c r="L4880" s="26" t="str">
        <f t="shared" si="462"/>
        <v>Invalid</v>
      </c>
      <c r="M4880" s="26" t="str">
        <f>IF(OR(ISBLANK(B4880),ISBLANK(C4880),ISBLANK(D4880)),"Missing",IFERROR(VLOOKUP(A4880,'RM Postcodes'!$A:$B,2,0),"Invalid"))</f>
        <v>live</v>
      </c>
      <c r="N4880" s="26" t="str">
        <f t="shared" si="463"/>
        <v>OK</v>
      </c>
      <c r="O4880" s="26" t="str">
        <f t="shared" si="458"/>
        <v>Redact</v>
      </c>
    </row>
    <row r="4881" spans="1:15" x14ac:dyDescent="0.2">
      <c r="A4881" s="24" t="str">
        <f t="shared" si="459"/>
        <v>LL57 4</v>
      </c>
      <c r="B4881" s="1" t="s">
        <v>12507</v>
      </c>
      <c r="C4881" s="1" t="s">
        <v>12719</v>
      </c>
      <c r="D4881" s="1" t="s">
        <v>12630</v>
      </c>
      <c r="E4881" s="2">
        <v>33</v>
      </c>
      <c r="F4881" s="3">
        <v>3699274.3400000003</v>
      </c>
      <c r="G4881" s="3">
        <v>855393.78999999992</v>
      </c>
      <c r="H4881" s="4">
        <v>812918.05</v>
      </c>
      <c r="I4881" s="25"/>
      <c r="J4881" s="26" t="str">
        <f t="shared" si="460"/>
        <v>No</v>
      </c>
      <c r="K4881" s="26" t="str">
        <f t="shared" si="461"/>
        <v>GB</v>
      </c>
      <c r="L4881" s="26" t="str">
        <f t="shared" si="462"/>
        <v>Invalid</v>
      </c>
      <c r="M4881" s="26" t="str">
        <f>IF(OR(ISBLANK(B4881),ISBLANK(C4881),ISBLANK(D4881)),"Missing",IFERROR(VLOOKUP(A4881,'RM Postcodes'!$A:$B,2,0),"Invalid"))</f>
        <v>live</v>
      </c>
      <c r="N4881" s="26" t="str">
        <f t="shared" si="463"/>
        <v>OK</v>
      </c>
      <c r="O4881" s="26" t="str">
        <f t="shared" si="458"/>
        <v>OK</v>
      </c>
    </row>
    <row r="4882" spans="1:15" x14ac:dyDescent="0.2">
      <c r="A4882" s="24" t="str">
        <f t="shared" si="459"/>
        <v>LL58 8</v>
      </c>
      <c r="B4882" s="1" t="s">
        <v>12507</v>
      </c>
      <c r="C4882" s="1" t="s">
        <v>12763</v>
      </c>
      <c r="D4882" s="1" t="s">
        <v>12626</v>
      </c>
      <c r="E4882" s="2">
        <v>27</v>
      </c>
      <c r="F4882" s="3">
        <v>940248.22999999986</v>
      </c>
      <c r="G4882" s="3">
        <v>378746.69</v>
      </c>
      <c r="H4882" s="4">
        <v>130731.65</v>
      </c>
      <c r="I4882" s="25"/>
      <c r="J4882" s="26" t="str">
        <f t="shared" si="460"/>
        <v>No</v>
      </c>
      <c r="K4882" s="26" t="str">
        <f t="shared" si="461"/>
        <v>GB</v>
      </c>
      <c r="L4882" s="26" t="str">
        <f t="shared" si="462"/>
        <v>Invalid</v>
      </c>
      <c r="M4882" s="26" t="str">
        <f>IF(OR(ISBLANK(B4882),ISBLANK(C4882),ISBLANK(D4882)),"Missing",IFERROR(VLOOKUP(A4882,'RM Postcodes'!$A:$B,2,0),"Invalid"))</f>
        <v>live</v>
      </c>
      <c r="N4882" s="26" t="str">
        <f t="shared" si="463"/>
        <v>OK</v>
      </c>
      <c r="O4882" s="26" t="str">
        <f t="shared" si="458"/>
        <v>OK</v>
      </c>
    </row>
    <row r="4883" spans="1:15" x14ac:dyDescent="0.2">
      <c r="A4883" s="24" t="str">
        <f t="shared" si="459"/>
        <v>LL59 5</v>
      </c>
      <c r="B4883" s="1" t="s">
        <v>12507</v>
      </c>
      <c r="C4883" s="1" t="s">
        <v>12764</v>
      </c>
      <c r="D4883" s="1" t="s">
        <v>12625</v>
      </c>
      <c r="E4883" s="2">
        <v>40</v>
      </c>
      <c r="F4883" s="3">
        <v>2178054.1700000004</v>
      </c>
      <c r="G4883" s="3">
        <v>529451.05000000005</v>
      </c>
      <c r="H4883" s="4">
        <v>427602.1</v>
      </c>
      <c r="I4883" s="25"/>
      <c r="J4883" s="26" t="str">
        <f t="shared" si="460"/>
        <v>No</v>
      </c>
      <c r="K4883" s="26" t="str">
        <f t="shared" si="461"/>
        <v>GB</v>
      </c>
      <c r="L4883" s="26" t="str">
        <f t="shared" si="462"/>
        <v>Invalid</v>
      </c>
      <c r="M4883" s="26" t="str">
        <f>IF(OR(ISBLANK(B4883),ISBLANK(C4883),ISBLANK(D4883)),"Missing",IFERROR(VLOOKUP(A4883,'RM Postcodes'!$A:$B,2,0),"Invalid"))</f>
        <v>live</v>
      </c>
      <c r="N4883" s="26" t="str">
        <f t="shared" si="463"/>
        <v>OK</v>
      </c>
      <c r="O4883" s="26" t="str">
        <f t="shared" si="458"/>
        <v>OK</v>
      </c>
    </row>
    <row r="4884" spans="1:15" x14ac:dyDescent="0.2">
      <c r="A4884" s="24" t="str">
        <f t="shared" si="459"/>
        <v>LL60 6</v>
      </c>
      <c r="B4884" s="1" t="s">
        <v>12507</v>
      </c>
      <c r="C4884" s="1" t="s">
        <v>12686</v>
      </c>
      <c r="D4884" s="1" t="s">
        <v>12622</v>
      </c>
      <c r="E4884" s="2">
        <v>33</v>
      </c>
      <c r="F4884" s="3">
        <v>1623854.649999999</v>
      </c>
      <c r="G4884" s="3">
        <v>261441.47999999998</v>
      </c>
      <c r="H4884" s="4">
        <v>205633.86</v>
      </c>
      <c r="I4884" s="25"/>
      <c r="J4884" s="26" t="str">
        <f t="shared" si="460"/>
        <v>No</v>
      </c>
      <c r="K4884" s="26" t="str">
        <f t="shared" si="461"/>
        <v>GB</v>
      </c>
      <c r="L4884" s="26" t="str">
        <f t="shared" si="462"/>
        <v>Invalid</v>
      </c>
      <c r="M4884" s="26" t="str">
        <f>IF(OR(ISBLANK(B4884),ISBLANK(C4884),ISBLANK(D4884)),"Missing",IFERROR(VLOOKUP(A4884,'RM Postcodes'!$A:$B,2,0),"Invalid"))</f>
        <v>live</v>
      </c>
      <c r="N4884" s="26" t="str">
        <f t="shared" si="463"/>
        <v>OK</v>
      </c>
      <c r="O4884" s="26" t="str">
        <f t="shared" si="458"/>
        <v>OK</v>
      </c>
    </row>
    <row r="4885" spans="1:15" x14ac:dyDescent="0.2">
      <c r="A4885" s="24" t="str">
        <f t="shared" si="459"/>
        <v>LL61 5</v>
      </c>
      <c r="B4885" s="1" t="s">
        <v>12507</v>
      </c>
      <c r="C4885" s="1" t="s">
        <v>12687</v>
      </c>
      <c r="D4885" s="1" t="s">
        <v>12625</v>
      </c>
      <c r="E4885" s="2">
        <v>12</v>
      </c>
      <c r="F4885" s="3">
        <v>766688.79999999981</v>
      </c>
      <c r="G4885" s="3">
        <v>268212.40999999997</v>
      </c>
      <c r="H4885" s="4">
        <v>244064.53</v>
      </c>
      <c r="I4885" s="25"/>
      <c r="J4885" s="26" t="str">
        <f t="shared" si="460"/>
        <v>No</v>
      </c>
      <c r="K4885" s="26" t="str">
        <f t="shared" si="461"/>
        <v>GB</v>
      </c>
      <c r="L4885" s="26" t="str">
        <f t="shared" si="462"/>
        <v>Invalid</v>
      </c>
      <c r="M4885" s="26" t="str">
        <f>IF(OR(ISBLANK(B4885),ISBLANK(C4885),ISBLANK(D4885)),"Missing",IFERROR(VLOOKUP(A4885,'RM Postcodes'!$A:$B,2,0),"Invalid"))</f>
        <v>live</v>
      </c>
      <c r="N4885" s="26" t="str">
        <f t="shared" si="463"/>
        <v>OK</v>
      </c>
      <c r="O4885" s="26" t="str">
        <f t="shared" si="458"/>
        <v>Redact</v>
      </c>
    </row>
    <row r="4886" spans="1:15" x14ac:dyDescent="0.2">
      <c r="A4886" s="24" t="str">
        <f t="shared" si="459"/>
        <v>LL61 6</v>
      </c>
      <c r="B4886" s="1" t="s">
        <v>12507</v>
      </c>
      <c r="C4886" s="1" t="s">
        <v>12687</v>
      </c>
      <c r="D4886" s="1" t="s">
        <v>12622</v>
      </c>
      <c r="E4886" s="2">
        <v>45</v>
      </c>
      <c r="F4886" s="3">
        <v>7561941.0000000009</v>
      </c>
      <c r="G4886" s="3">
        <v>3503693.6199999996</v>
      </c>
      <c r="H4886" s="4">
        <v>1882351.8800000001</v>
      </c>
      <c r="I4886" s="25"/>
      <c r="J4886" s="26" t="str">
        <f t="shared" si="460"/>
        <v>No</v>
      </c>
      <c r="K4886" s="26" t="str">
        <f t="shared" si="461"/>
        <v>GB</v>
      </c>
      <c r="L4886" s="26" t="str">
        <f t="shared" si="462"/>
        <v>Invalid</v>
      </c>
      <c r="M4886" s="26" t="str">
        <f>IF(OR(ISBLANK(B4886),ISBLANK(C4886),ISBLANK(D4886)),"Missing",IFERROR(VLOOKUP(A4886,'RM Postcodes'!$A:$B,2,0),"Invalid"))</f>
        <v>live</v>
      </c>
      <c r="N4886" s="26" t="str">
        <f t="shared" si="463"/>
        <v>OK</v>
      </c>
      <c r="O4886" s="26" t="str">
        <f t="shared" si="458"/>
        <v>Redact</v>
      </c>
    </row>
    <row r="4887" spans="1:15" x14ac:dyDescent="0.2">
      <c r="A4887" s="24" t="str">
        <f t="shared" si="459"/>
        <v>LL62 5</v>
      </c>
      <c r="B4887" s="1" t="s">
        <v>12507</v>
      </c>
      <c r="C4887" s="1" t="s">
        <v>12688</v>
      </c>
      <c r="D4887" s="1" t="s">
        <v>12625</v>
      </c>
      <c r="E4887" s="2">
        <v>22</v>
      </c>
      <c r="F4887" s="3">
        <v>5136305.1099999985</v>
      </c>
      <c r="G4887" s="3">
        <v>3067208.24</v>
      </c>
      <c r="H4887" s="4">
        <v>853311.65</v>
      </c>
      <c r="I4887" s="25"/>
      <c r="J4887" s="26" t="str">
        <f t="shared" si="460"/>
        <v>No</v>
      </c>
      <c r="K4887" s="26" t="str">
        <f t="shared" si="461"/>
        <v>GB</v>
      </c>
      <c r="L4887" s="26" t="str">
        <f t="shared" si="462"/>
        <v>Invalid</v>
      </c>
      <c r="M4887" s="26" t="str">
        <f>IF(OR(ISBLANK(B4887),ISBLANK(C4887),ISBLANK(D4887)),"Missing",IFERROR(VLOOKUP(A4887,'RM Postcodes'!$A:$B,2,0),"Invalid"))</f>
        <v>live</v>
      </c>
      <c r="N4887" s="26" t="str">
        <f t="shared" si="463"/>
        <v>OK</v>
      </c>
      <c r="O4887" s="26" t="str">
        <f t="shared" si="458"/>
        <v>Redact</v>
      </c>
    </row>
    <row r="4888" spans="1:15" x14ac:dyDescent="0.2">
      <c r="A4888" s="24" t="str">
        <f t="shared" si="459"/>
        <v>LL63 5</v>
      </c>
      <c r="B4888" s="1" t="s">
        <v>12507</v>
      </c>
      <c r="C4888" s="1" t="s">
        <v>12689</v>
      </c>
      <c r="D4888" s="1" t="s">
        <v>12625</v>
      </c>
      <c r="E4888" s="2">
        <v>18</v>
      </c>
      <c r="F4888" s="3">
        <v>7183358.910000002</v>
      </c>
      <c r="G4888" s="3">
        <v>3884182.48</v>
      </c>
      <c r="H4888" s="4">
        <v>2108116.2400000002</v>
      </c>
      <c r="I4888" s="25"/>
      <c r="J4888" s="26" t="str">
        <f t="shared" si="460"/>
        <v>No</v>
      </c>
      <c r="K4888" s="26" t="str">
        <f t="shared" si="461"/>
        <v>GB</v>
      </c>
      <c r="L4888" s="26" t="str">
        <f t="shared" si="462"/>
        <v>Invalid</v>
      </c>
      <c r="M4888" s="26" t="str">
        <f>IF(OR(ISBLANK(B4888),ISBLANK(C4888),ISBLANK(D4888)),"Missing",IFERROR(VLOOKUP(A4888,'RM Postcodes'!$A:$B,2,0),"Invalid"))</f>
        <v>live</v>
      </c>
      <c r="N4888" s="26" t="str">
        <f t="shared" si="463"/>
        <v>OK</v>
      </c>
      <c r="O4888" s="26" t="str">
        <f t="shared" si="458"/>
        <v>Redact</v>
      </c>
    </row>
    <row r="4889" spans="1:15" x14ac:dyDescent="0.2">
      <c r="A4889" s="24" t="str">
        <f t="shared" si="459"/>
        <v>LL64 5</v>
      </c>
      <c r="B4889" s="1" t="s">
        <v>12507</v>
      </c>
      <c r="C4889" s="1" t="s">
        <v>12690</v>
      </c>
      <c r="D4889" s="1" t="s">
        <v>12625</v>
      </c>
      <c r="E4889" s="2">
        <v>7</v>
      </c>
      <c r="F4889" s="3">
        <v>396062.89999999997</v>
      </c>
      <c r="G4889" s="3">
        <v>156623.22</v>
      </c>
      <c r="H4889" s="4">
        <v>63935.91</v>
      </c>
      <c r="I4889" s="25"/>
      <c r="J4889" s="26" t="str">
        <f t="shared" si="460"/>
        <v>No</v>
      </c>
      <c r="K4889" s="26" t="str">
        <f t="shared" si="461"/>
        <v>GB</v>
      </c>
      <c r="L4889" s="26" t="str">
        <f t="shared" si="462"/>
        <v>Invalid</v>
      </c>
      <c r="M4889" s="26" t="str">
        <f>IF(OR(ISBLANK(B4889),ISBLANK(C4889),ISBLANK(D4889)),"Missing",IFERROR(VLOOKUP(A4889,'RM Postcodes'!$A:$B,2,0),"Invalid"))</f>
        <v>live</v>
      </c>
      <c r="N4889" s="26" t="str">
        <f t="shared" si="463"/>
        <v>Redact</v>
      </c>
      <c r="O4889" s="26" t="str">
        <f t="shared" si="458"/>
        <v>OK</v>
      </c>
    </row>
    <row r="4890" spans="1:15" x14ac:dyDescent="0.2">
      <c r="A4890" s="24" t="str">
        <f t="shared" si="459"/>
        <v>LL65 1</v>
      </c>
      <c r="B4890" s="1" t="s">
        <v>12507</v>
      </c>
      <c r="C4890" s="1" t="s">
        <v>12691</v>
      </c>
      <c r="D4890" s="1" t="s">
        <v>12621</v>
      </c>
      <c r="E4890" s="2">
        <v>14</v>
      </c>
      <c r="F4890" s="3">
        <v>325989.2</v>
      </c>
      <c r="G4890" s="3">
        <v>66955.149999999994</v>
      </c>
      <c r="H4890" s="4">
        <v>61673.67</v>
      </c>
      <c r="I4890" s="25"/>
      <c r="J4890" s="26" t="str">
        <f t="shared" si="460"/>
        <v>No</v>
      </c>
      <c r="K4890" s="26" t="str">
        <f t="shared" si="461"/>
        <v>GB</v>
      </c>
      <c r="L4890" s="26" t="str">
        <f t="shared" si="462"/>
        <v>Invalid</v>
      </c>
      <c r="M4890" s="26" t="str">
        <f>IF(OR(ISBLANK(B4890),ISBLANK(C4890),ISBLANK(D4890)),"Missing",IFERROR(VLOOKUP(A4890,'RM Postcodes'!$A:$B,2,0),"Invalid"))</f>
        <v>live</v>
      </c>
      <c r="N4890" s="26" t="str">
        <f t="shared" si="463"/>
        <v>OK</v>
      </c>
      <c r="O4890" s="26" t="str">
        <f t="shared" si="458"/>
        <v>OK</v>
      </c>
    </row>
    <row r="4891" spans="1:15" x14ac:dyDescent="0.2">
      <c r="A4891" s="24" t="str">
        <f t="shared" si="459"/>
        <v>LL65 2</v>
      </c>
      <c r="B4891" s="1" t="s">
        <v>12507</v>
      </c>
      <c r="C4891" s="1" t="s">
        <v>12691</v>
      </c>
      <c r="D4891" s="1" t="s">
        <v>12640</v>
      </c>
      <c r="E4891" s="2">
        <v>21</v>
      </c>
      <c r="F4891" s="3">
        <v>911848.76999999979</v>
      </c>
      <c r="G4891" s="3">
        <v>296089.06</v>
      </c>
      <c r="H4891" s="4">
        <v>180000.02</v>
      </c>
      <c r="I4891" s="25"/>
      <c r="J4891" s="26" t="str">
        <f t="shared" si="460"/>
        <v>No</v>
      </c>
      <c r="K4891" s="26" t="str">
        <f t="shared" si="461"/>
        <v>GB</v>
      </c>
      <c r="L4891" s="26" t="str">
        <f t="shared" si="462"/>
        <v>Invalid</v>
      </c>
      <c r="M4891" s="26" t="str">
        <f>IF(OR(ISBLANK(B4891),ISBLANK(C4891),ISBLANK(D4891)),"Missing",IFERROR(VLOOKUP(A4891,'RM Postcodes'!$A:$B,2,0),"Invalid"))</f>
        <v>live</v>
      </c>
      <c r="N4891" s="26" t="str">
        <f t="shared" si="463"/>
        <v>OK</v>
      </c>
      <c r="O4891" s="26" t="str">
        <f t="shared" si="458"/>
        <v>OK</v>
      </c>
    </row>
    <row r="4892" spans="1:15" x14ac:dyDescent="0.2">
      <c r="A4892" s="24" t="str">
        <f t="shared" si="459"/>
        <v>LL65 3</v>
      </c>
      <c r="B4892" s="1" t="s">
        <v>12507</v>
      </c>
      <c r="C4892" s="1" t="s">
        <v>12691</v>
      </c>
      <c r="D4892" s="1" t="s">
        <v>12629</v>
      </c>
      <c r="E4892" s="2">
        <v>43</v>
      </c>
      <c r="F4892" s="3">
        <v>6146589.0799999963</v>
      </c>
      <c r="G4892" s="3">
        <v>2825338.4999999995</v>
      </c>
      <c r="H4892" s="4">
        <v>1162503.31</v>
      </c>
      <c r="I4892" s="25"/>
      <c r="J4892" s="26" t="str">
        <f t="shared" si="460"/>
        <v>No</v>
      </c>
      <c r="K4892" s="26" t="str">
        <f t="shared" si="461"/>
        <v>GB</v>
      </c>
      <c r="L4892" s="26" t="str">
        <f t="shared" si="462"/>
        <v>Invalid</v>
      </c>
      <c r="M4892" s="26" t="str">
        <f>IF(OR(ISBLANK(B4892),ISBLANK(C4892),ISBLANK(D4892)),"Missing",IFERROR(VLOOKUP(A4892,'RM Postcodes'!$A:$B,2,0),"Invalid"))</f>
        <v>live</v>
      </c>
      <c r="N4892" s="26" t="str">
        <f t="shared" si="463"/>
        <v>OK</v>
      </c>
      <c r="O4892" s="26" t="str">
        <f t="shared" si="458"/>
        <v>Redact</v>
      </c>
    </row>
    <row r="4893" spans="1:15" x14ac:dyDescent="0.2">
      <c r="A4893" s="24" t="str">
        <f t="shared" si="459"/>
        <v>LL65 4</v>
      </c>
      <c r="B4893" s="1" t="s">
        <v>12507</v>
      </c>
      <c r="C4893" s="1" t="s">
        <v>12691</v>
      </c>
      <c r="D4893" s="1" t="s">
        <v>12630</v>
      </c>
      <c r="E4893" s="2">
        <v>62</v>
      </c>
      <c r="F4893" s="3">
        <v>8814247.9700000007</v>
      </c>
      <c r="G4893" s="3">
        <v>1414942.8</v>
      </c>
      <c r="H4893" s="4">
        <v>836429.47</v>
      </c>
      <c r="I4893" s="25"/>
      <c r="J4893" s="26" t="str">
        <f t="shared" si="460"/>
        <v>No</v>
      </c>
      <c r="K4893" s="26" t="str">
        <f t="shared" si="461"/>
        <v>GB</v>
      </c>
      <c r="L4893" s="26" t="str">
        <f t="shared" si="462"/>
        <v>Invalid</v>
      </c>
      <c r="M4893" s="26" t="str">
        <f>IF(OR(ISBLANK(B4893),ISBLANK(C4893),ISBLANK(D4893)),"Missing",IFERROR(VLOOKUP(A4893,'RM Postcodes'!$A:$B,2,0),"Invalid"))</f>
        <v>live</v>
      </c>
      <c r="N4893" s="26" t="str">
        <f t="shared" si="463"/>
        <v>OK</v>
      </c>
      <c r="O4893" s="26" t="str">
        <f t="shared" si="458"/>
        <v>OK</v>
      </c>
    </row>
    <row r="4894" spans="1:15" x14ac:dyDescent="0.2">
      <c r="A4894" s="24" t="str">
        <f t="shared" si="459"/>
        <v>LL66 0</v>
      </c>
      <c r="B4894" s="1" t="s">
        <v>12507</v>
      </c>
      <c r="C4894" s="1" t="s">
        <v>12692</v>
      </c>
      <c r="D4894" s="1" t="s">
        <v>12632</v>
      </c>
      <c r="E4894" s="2">
        <v>6</v>
      </c>
      <c r="F4894" s="3">
        <v>915823.0199999999</v>
      </c>
      <c r="G4894" s="3">
        <v>590050.47</v>
      </c>
      <c r="H4894" s="4">
        <v>186520.27000000002</v>
      </c>
      <c r="I4894" s="25"/>
      <c r="J4894" s="26" t="str">
        <f t="shared" si="460"/>
        <v>No</v>
      </c>
      <c r="K4894" s="26" t="str">
        <f t="shared" si="461"/>
        <v>GB</v>
      </c>
      <c r="L4894" s="26" t="str">
        <f t="shared" si="462"/>
        <v>Invalid</v>
      </c>
      <c r="M4894" s="26" t="str">
        <f>IF(OR(ISBLANK(B4894),ISBLANK(C4894),ISBLANK(D4894)),"Missing",IFERROR(VLOOKUP(A4894,'RM Postcodes'!$A:$B,2,0),"Invalid"))</f>
        <v>live</v>
      </c>
      <c r="N4894" s="26" t="str">
        <f t="shared" si="463"/>
        <v>Redact</v>
      </c>
      <c r="O4894" s="26" t="str">
        <f t="shared" si="458"/>
        <v>Redact</v>
      </c>
    </row>
    <row r="4895" spans="1:15" x14ac:dyDescent="0.2">
      <c r="A4895" s="24" t="str">
        <f t="shared" si="459"/>
        <v>LL66 9</v>
      </c>
      <c r="B4895" s="1" t="s">
        <v>12507</v>
      </c>
      <c r="C4895" s="1" t="s">
        <v>12692</v>
      </c>
      <c r="D4895" s="1" t="s">
        <v>12627</v>
      </c>
      <c r="E4895" s="2">
        <v>2</v>
      </c>
      <c r="F4895" s="3">
        <v>257354.02</v>
      </c>
      <c r="G4895" s="3">
        <v>251609.36</v>
      </c>
      <c r="H4895" s="4">
        <v>5744.66</v>
      </c>
      <c r="I4895" s="25"/>
      <c r="J4895" s="26" t="str">
        <f t="shared" si="460"/>
        <v>No</v>
      </c>
      <c r="K4895" s="26" t="str">
        <f t="shared" si="461"/>
        <v>GB</v>
      </c>
      <c r="L4895" s="26" t="str">
        <f t="shared" si="462"/>
        <v>Invalid</v>
      </c>
      <c r="M4895" s="26" t="str">
        <f>IF(OR(ISBLANK(B4895),ISBLANK(C4895),ISBLANK(D4895)),"Missing",IFERROR(VLOOKUP(A4895,'RM Postcodes'!$A:$B,2,0),"Invalid"))</f>
        <v>live</v>
      </c>
      <c r="N4895" s="26" t="str">
        <f t="shared" si="463"/>
        <v>Redact</v>
      </c>
      <c r="O4895" s="26" t="str">
        <f t="shared" si="458"/>
        <v>Redact</v>
      </c>
    </row>
    <row r="4896" spans="1:15" x14ac:dyDescent="0.2">
      <c r="A4896" s="24" t="str">
        <f t="shared" si="459"/>
        <v>LL67 0</v>
      </c>
      <c r="B4896" s="1" t="s">
        <v>12507</v>
      </c>
      <c r="C4896" s="1" t="s">
        <v>12693</v>
      </c>
      <c r="D4896" s="1" t="s">
        <v>12632</v>
      </c>
      <c r="E4896" s="2">
        <v>14</v>
      </c>
      <c r="F4896" s="3">
        <v>758592.58999999985</v>
      </c>
      <c r="G4896" s="3">
        <v>395088.91000000003</v>
      </c>
      <c r="H4896" s="4">
        <v>206043.84</v>
      </c>
      <c r="I4896" s="25"/>
      <c r="J4896" s="26" t="str">
        <f t="shared" si="460"/>
        <v>No</v>
      </c>
      <c r="K4896" s="26" t="str">
        <f t="shared" si="461"/>
        <v>GB</v>
      </c>
      <c r="L4896" s="26" t="str">
        <f t="shared" si="462"/>
        <v>Invalid</v>
      </c>
      <c r="M4896" s="26" t="str">
        <f>IF(OR(ISBLANK(B4896),ISBLANK(C4896),ISBLANK(D4896)),"Missing",IFERROR(VLOOKUP(A4896,'RM Postcodes'!$A:$B,2,0),"Invalid"))</f>
        <v>live</v>
      </c>
      <c r="N4896" s="26" t="str">
        <f t="shared" si="463"/>
        <v>OK</v>
      </c>
      <c r="O4896" s="26" t="str">
        <f t="shared" si="458"/>
        <v>Redact</v>
      </c>
    </row>
    <row r="4897" spans="1:15" x14ac:dyDescent="0.2">
      <c r="A4897" s="24" t="str">
        <f t="shared" si="459"/>
        <v>LL68 0</v>
      </c>
      <c r="B4897" s="1" t="s">
        <v>12507</v>
      </c>
      <c r="C4897" s="1" t="s">
        <v>12694</v>
      </c>
      <c r="D4897" s="1" t="s">
        <v>12632</v>
      </c>
      <c r="E4897" s="2">
        <v>10</v>
      </c>
      <c r="F4897" s="3">
        <v>951173.80999999982</v>
      </c>
      <c r="G4897" s="3">
        <v>771277.63</v>
      </c>
      <c r="H4897" s="4">
        <v>50222.31</v>
      </c>
      <c r="I4897" s="25"/>
      <c r="J4897" s="26" t="str">
        <f t="shared" si="460"/>
        <v>No</v>
      </c>
      <c r="K4897" s="26" t="str">
        <f t="shared" si="461"/>
        <v>GB</v>
      </c>
      <c r="L4897" s="26" t="str">
        <f t="shared" si="462"/>
        <v>Invalid</v>
      </c>
      <c r="M4897" s="26" t="str">
        <f>IF(OR(ISBLANK(B4897),ISBLANK(C4897),ISBLANK(D4897)),"Missing",IFERROR(VLOOKUP(A4897,'RM Postcodes'!$A:$B,2,0),"Invalid"))</f>
        <v>live</v>
      </c>
      <c r="N4897" s="26" t="str">
        <f t="shared" si="463"/>
        <v>OK</v>
      </c>
      <c r="O4897" s="26" t="str">
        <f t="shared" si="458"/>
        <v>Redact</v>
      </c>
    </row>
    <row r="4898" spans="1:15" x14ac:dyDescent="0.2">
      <c r="A4898" s="24" t="str">
        <f t="shared" si="459"/>
        <v>LL68 9</v>
      </c>
      <c r="B4898" s="1" t="s">
        <v>12507</v>
      </c>
      <c r="C4898" s="1" t="s">
        <v>12694</v>
      </c>
      <c r="D4898" s="1" t="s">
        <v>12627</v>
      </c>
      <c r="E4898" s="2">
        <v>27</v>
      </c>
      <c r="F4898" s="3">
        <v>1750689.41</v>
      </c>
      <c r="G4898" s="3">
        <v>387269.51999999996</v>
      </c>
      <c r="H4898" s="4">
        <v>263774.43</v>
      </c>
      <c r="I4898" s="25"/>
      <c r="J4898" s="26" t="str">
        <f t="shared" si="460"/>
        <v>No</v>
      </c>
      <c r="K4898" s="26" t="str">
        <f t="shared" si="461"/>
        <v>GB</v>
      </c>
      <c r="L4898" s="26" t="str">
        <f t="shared" si="462"/>
        <v>Invalid</v>
      </c>
      <c r="M4898" s="26" t="str">
        <f>IF(OR(ISBLANK(B4898),ISBLANK(C4898),ISBLANK(D4898)),"Missing",IFERROR(VLOOKUP(A4898,'RM Postcodes'!$A:$B,2,0),"Invalid"))</f>
        <v>live</v>
      </c>
      <c r="N4898" s="26" t="str">
        <f t="shared" si="463"/>
        <v>OK</v>
      </c>
      <c r="O4898" s="26" t="str">
        <f t="shared" si="458"/>
        <v>OK</v>
      </c>
    </row>
    <row r="4899" spans="1:15" x14ac:dyDescent="0.2">
      <c r="A4899" s="24" t="str">
        <f t="shared" si="459"/>
        <v>LL69 9</v>
      </c>
      <c r="B4899" s="1" t="s">
        <v>12507</v>
      </c>
      <c r="C4899" s="1" t="s">
        <v>12695</v>
      </c>
      <c r="D4899" s="1" t="s">
        <v>12627</v>
      </c>
      <c r="E4899" s="2">
        <v>2</v>
      </c>
      <c r="F4899" s="3">
        <v>21988.520000000004</v>
      </c>
      <c r="G4899" s="3">
        <v>13367.900000000001</v>
      </c>
      <c r="H4899" s="4">
        <v>8620.6200000000008</v>
      </c>
      <c r="I4899" s="25"/>
      <c r="J4899" s="26" t="str">
        <f t="shared" si="460"/>
        <v>No</v>
      </c>
      <c r="K4899" s="26" t="str">
        <f t="shared" si="461"/>
        <v>GB</v>
      </c>
      <c r="L4899" s="26" t="str">
        <f t="shared" si="462"/>
        <v>Invalid</v>
      </c>
      <c r="M4899" s="26" t="str">
        <f>IF(OR(ISBLANK(B4899),ISBLANK(C4899),ISBLANK(D4899)),"Missing",IFERROR(VLOOKUP(A4899,'RM Postcodes'!$A:$B,2,0),"Invalid"))</f>
        <v>live</v>
      </c>
      <c r="N4899" s="26" t="str">
        <f t="shared" si="463"/>
        <v>Redact</v>
      </c>
      <c r="O4899" s="26" t="str">
        <f t="shared" si="458"/>
        <v>Redact</v>
      </c>
    </row>
    <row r="4900" spans="1:15" x14ac:dyDescent="0.2">
      <c r="A4900" s="24" t="str">
        <f t="shared" si="459"/>
        <v>LL70 9</v>
      </c>
      <c r="B4900" s="1" t="s">
        <v>12507</v>
      </c>
      <c r="C4900" s="1" t="s">
        <v>12696</v>
      </c>
      <c r="D4900" s="1" t="s">
        <v>12627</v>
      </c>
      <c r="E4900" s="2">
        <v>3</v>
      </c>
      <c r="F4900" s="3">
        <v>10267.969999999999</v>
      </c>
      <c r="G4900" s="3">
        <v>5623.39</v>
      </c>
      <c r="H4900" s="4">
        <v>3564.41</v>
      </c>
      <c r="I4900" s="25"/>
      <c r="J4900" s="26" t="str">
        <f t="shared" si="460"/>
        <v>No</v>
      </c>
      <c r="K4900" s="26" t="str">
        <f t="shared" si="461"/>
        <v>GB</v>
      </c>
      <c r="L4900" s="26" t="str">
        <f t="shared" si="462"/>
        <v>Invalid</v>
      </c>
      <c r="M4900" s="26" t="str">
        <f>IF(OR(ISBLANK(B4900),ISBLANK(C4900),ISBLANK(D4900)),"Missing",IFERROR(VLOOKUP(A4900,'RM Postcodes'!$A:$B,2,0),"Invalid"))</f>
        <v>live</v>
      </c>
      <c r="N4900" s="26" t="str">
        <f t="shared" si="463"/>
        <v>Redact</v>
      </c>
      <c r="O4900" s="26" t="str">
        <f t="shared" si="458"/>
        <v>Redact</v>
      </c>
    </row>
    <row r="4901" spans="1:15" x14ac:dyDescent="0.2">
      <c r="A4901" s="24" t="str">
        <f t="shared" si="459"/>
        <v>LL71 7</v>
      </c>
      <c r="B4901" s="1" t="s">
        <v>12507</v>
      </c>
      <c r="C4901" s="1" t="s">
        <v>12697</v>
      </c>
      <c r="D4901" s="1" t="s">
        <v>12623</v>
      </c>
      <c r="E4901" s="2">
        <v>10</v>
      </c>
      <c r="F4901" s="3">
        <v>312140.22000000003</v>
      </c>
      <c r="G4901" s="3">
        <v>172963.17</v>
      </c>
      <c r="H4901" s="4">
        <v>61921.399999999994</v>
      </c>
      <c r="I4901" s="25"/>
      <c r="J4901" s="26" t="str">
        <f t="shared" si="460"/>
        <v>No</v>
      </c>
      <c r="K4901" s="26" t="str">
        <f t="shared" si="461"/>
        <v>GB</v>
      </c>
      <c r="L4901" s="26" t="str">
        <f t="shared" si="462"/>
        <v>Invalid</v>
      </c>
      <c r="M4901" s="26" t="str">
        <f>IF(OR(ISBLANK(B4901),ISBLANK(C4901),ISBLANK(D4901)),"Missing",IFERROR(VLOOKUP(A4901,'RM Postcodes'!$A:$B,2,0),"Invalid"))</f>
        <v>live</v>
      </c>
      <c r="N4901" s="26" t="str">
        <f t="shared" si="463"/>
        <v>OK</v>
      </c>
      <c r="O4901" s="26" t="str">
        <f t="shared" si="458"/>
        <v>Redact</v>
      </c>
    </row>
    <row r="4902" spans="1:15" x14ac:dyDescent="0.2">
      <c r="A4902" s="24" t="str">
        <f t="shared" si="459"/>
        <v>LL71 8</v>
      </c>
      <c r="B4902" s="1" t="s">
        <v>12507</v>
      </c>
      <c r="C4902" s="1" t="s">
        <v>12697</v>
      </c>
      <c r="D4902" s="1" t="s">
        <v>12626</v>
      </c>
      <c r="E4902" s="2">
        <v>16</v>
      </c>
      <c r="F4902" s="3">
        <v>8333913.6400000006</v>
      </c>
      <c r="G4902" s="3">
        <v>4643914.0199999996</v>
      </c>
      <c r="H4902" s="4">
        <v>1817293.4000000001</v>
      </c>
      <c r="I4902" s="25"/>
      <c r="J4902" s="26" t="str">
        <f t="shared" si="460"/>
        <v>No</v>
      </c>
      <c r="K4902" s="26" t="str">
        <f t="shared" si="461"/>
        <v>GB</v>
      </c>
      <c r="L4902" s="26" t="str">
        <f t="shared" si="462"/>
        <v>Invalid</v>
      </c>
      <c r="M4902" s="26" t="str">
        <f>IF(OR(ISBLANK(B4902),ISBLANK(C4902),ISBLANK(D4902)),"Missing",IFERROR(VLOOKUP(A4902,'RM Postcodes'!$A:$B,2,0),"Invalid"))</f>
        <v>live</v>
      </c>
      <c r="N4902" s="26" t="str">
        <f t="shared" si="463"/>
        <v>OK</v>
      </c>
      <c r="O4902" s="26" t="str">
        <f t="shared" si="458"/>
        <v>Redact</v>
      </c>
    </row>
    <row r="4903" spans="1:15" x14ac:dyDescent="0.2">
      <c r="A4903" s="24" t="str">
        <f t="shared" si="459"/>
        <v>LL72 8</v>
      </c>
      <c r="B4903" s="1" t="s">
        <v>12507</v>
      </c>
      <c r="C4903" s="1" t="s">
        <v>12698</v>
      </c>
      <c r="D4903" s="1" t="s">
        <v>12626</v>
      </c>
      <c r="E4903" s="2">
        <v>5</v>
      </c>
      <c r="F4903" s="3">
        <v>199881.88</v>
      </c>
      <c r="G4903" s="3">
        <v>68030.81</v>
      </c>
      <c r="H4903" s="4">
        <v>45141.54</v>
      </c>
      <c r="I4903" s="25"/>
      <c r="J4903" s="26" t="str">
        <f t="shared" si="460"/>
        <v>No</v>
      </c>
      <c r="K4903" s="26" t="str">
        <f t="shared" si="461"/>
        <v>GB</v>
      </c>
      <c r="L4903" s="26" t="str">
        <f t="shared" si="462"/>
        <v>Invalid</v>
      </c>
      <c r="M4903" s="26" t="str">
        <f>IF(OR(ISBLANK(B4903),ISBLANK(C4903),ISBLANK(D4903)),"Missing",IFERROR(VLOOKUP(A4903,'RM Postcodes'!$A:$B,2,0),"Invalid"))</f>
        <v>live</v>
      </c>
      <c r="N4903" s="26" t="str">
        <f t="shared" si="463"/>
        <v>Redact</v>
      </c>
      <c r="O4903" s="26" t="str">
        <f t="shared" si="458"/>
        <v>OK</v>
      </c>
    </row>
    <row r="4904" spans="1:15" x14ac:dyDescent="0.2">
      <c r="A4904" s="24" t="str">
        <f t="shared" si="459"/>
        <v>LL73 8</v>
      </c>
      <c r="B4904" s="1" t="s">
        <v>12507</v>
      </c>
      <c r="C4904" s="1" t="s">
        <v>12699</v>
      </c>
      <c r="D4904" s="1" t="s">
        <v>12626</v>
      </c>
      <c r="E4904" s="2">
        <v>1</v>
      </c>
      <c r="F4904" s="3">
        <v>3455845.2</v>
      </c>
      <c r="G4904" s="3">
        <v>3455845.2</v>
      </c>
      <c r="H4904" s="4">
        <v>0</v>
      </c>
      <c r="I4904" s="25"/>
      <c r="J4904" s="26" t="str">
        <f t="shared" si="460"/>
        <v>No</v>
      </c>
      <c r="K4904" s="26" t="str">
        <f t="shared" si="461"/>
        <v>GB</v>
      </c>
      <c r="L4904" s="26" t="str">
        <f t="shared" si="462"/>
        <v>Invalid</v>
      </c>
      <c r="M4904" s="26" t="str">
        <f>IF(OR(ISBLANK(B4904),ISBLANK(C4904),ISBLANK(D4904)),"Missing",IFERROR(VLOOKUP(A4904,'RM Postcodes'!$A:$B,2,0),"Invalid"))</f>
        <v>live</v>
      </c>
      <c r="N4904" s="26" t="str">
        <f t="shared" si="463"/>
        <v>Redact</v>
      </c>
      <c r="O4904" s="26" t="str">
        <f t="shared" si="458"/>
        <v>Redact</v>
      </c>
    </row>
    <row r="4905" spans="1:15" x14ac:dyDescent="0.2">
      <c r="A4905" s="24" t="str">
        <f t="shared" si="459"/>
        <v>LL74 8</v>
      </c>
      <c r="B4905" s="1" t="s">
        <v>12507</v>
      </c>
      <c r="C4905" s="1" t="s">
        <v>12700</v>
      </c>
      <c r="D4905" s="1" t="s">
        <v>12626</v>
      </c>
      <c r="E4905" s="2">
        <v>14</v>
      </c>
      <c r="F4905" s="3">
        <v>287135.79000000004</v>
      </c>
      <c r="G4905" s="3">
        <v>48975.13</v>
      </c>
      <c r="H4905" s="4">
        <v>43691.94</v>
      </c>
      <c r="I4905" s="25"/>
      <c r="J4905" s="26" t="str">
        <f t="shared" si="460"/>
        <v>No</v>
      </c>
      <c r="K4905" s="26" t="str">
        <f t="shared" si="461"/>
        <v>GB</v>
      </c>
      <c r="L4905" s="26" t="str">
        <f t="shared" si="462"/>
        <v>Invalid</v>
      </c>
      <c r="M4905" s="26" t="str">
        <f>IF(OR(ISBLANK(B4905),ISBLANK(C4905),ISBLANK(D4905)),"Missing",IFERROR(VLOOKUP(A4905,'RM Postcodes'!$A:$B,2,0),"Invalid"))</f>
        <v>live</v>
      </c>
      <c r="N4905" s="26" t="str">
        <f t="shared" si="463"/>
        <v>OK</v>
      </c>
      <c r="O4905" s="26" t="str">
        <f t="shared" si="458"/>
        <v>OK</v>
      </c>
    </row>
    <row r="4906" spans="1:15" x14ac:dyDescent="0.2">
      <c r="A4906" s="24" t="str">
        <f t="shared" si="459"/>
        <v>LL75 8</v>
      </c>
      <c r="B4906" s="1" t="s">
        <v>12507</v>
      </c>
      <c r="C4906" s="1" t="s">
        <v>12701</v>
      </c>
      <c r="D4906" s="1" t="s">
        <v>12626</v>
      </c>
      <c r="E4906" s="2">
        <v>17</v>
      </c>
      <c r="F4906" s="3">
        <v>2207474.1399999997</v>
      </c>
      <c r="G4906" s="3">
        <v>1475429.18</v>
      </c>
      <c r="H4906" s="4">
        <v>389236.55</v>
      </c>
      <c r="I4906" s="25"/>
      <c r="J4906" s="26" t="str">
        <f t="shared" si="460"/>
        <v>No</v>
      </c>
      <c r="K4906" s="26" t="str">
        <f t="shared" si="461"/>
        <v>GB</v>
      </c>
      <c r="L4906" s="26" t="str">
        <f t="shared" si="462"/>
        <v>Invalid</v>
      </c>
      <c r="M4906" s="26" t="str">
        <f>IF(OR(ISBLANK(B4906),ISBLANK(C4906),ISBLANK(D4906)),"Missing",IFERROR(VLOOKUP(A4906,'RM Postcodes'!$A:$B,2,0),"Invalid"))</f>
        <v>live</v>
      </c>
      <c r="N4906" s="26" t="str">
        <f t="shared" si="463"/>
        <v>OK</v>
      </c>
      <c r="O4906" s="26" t="str">
        <f t="shared" si="458"/>
        <v>Redact</v>
      </c>
    </row>
    <row r="4907" spans="1:15" x14ac:dyDescent="0.2">
      <c r="A4907" s="24" t="str">
        <f t="shared" si="459"/>
        <v>LL76 8</v>
      </c>
      <c r="B4907" s="1" t="s">
        <v>12507</v>
      </c>
      <c r="C4907" s="1" t="s">
        <v>12702</v>
      </c>
      <c r="D4907" s="1" t="s">
        <v>12626</v>
      </c>
      <c r="E4907" s="2">
        <v>1</v>
      </c>
      <c r="F4907" s="3">
        <v>320000</v>
      </c>
      <c r="G4907" s="3">
        <v>320000</v>
      </c>
      <c r="H4907" s="4">
        <v>0</v>
      </c>
      <c r="I4907" s="25"/>
      <c r="J4907" s="26" t="str">
        <f t="shared" si="460"/>
        <v>No</v>
      </c>
      <c r="K4907" s="26" t="str">
        <f t="shared" si="461"/>
        <v>GB</v>
      </c>
      <c r="L4907" s="26" t="str">
        <f t="shared" si="462"/>
        <v>Invalid</v>
      </c>
      <c r="M4907" s="26" t="str">
        <f>IF(OR(ISBLANK(B4907),ISBLANK(C4907),ISBLANK(D4907)),"Missing",IFERROR(VLOOKUP(A4907,'RM Postcodes'!$A:$B,2,0),"Invalid"))</f>
        <v>live</v>
      </c>
      <c r="N4907" s="26" t="str">
        <f t="shared" si="463"/>
        <v>Redact</v>
      </c>
      <c r="O4907" s="26" t="str">
        <f t="shared" si="458"/>
        <v>Redact</v>
      </c>
    </row>
    <row r="4908" spans="1:15" x14ac:dyDescent="0.2">
      <c r="A4908" s="24" t="str">
        <f t="shared" si="459"/>
        <v>LL77 7</v>
      </c>
      <c r="B4908" s="1" t="s">
        <v>12507</v>
      </c>
      <c r="C4908" s="1" t="s">
        <v>12703</v>
      </c>
      <c r="D4908" s="1" t="s">
        <v>12623</v>
      </c>
      <c r="E4908" s="2">
        <v>42</v>
      </c>
      <c r="F4908" s="3">
        <v>5792371.9499999974</v>
      </c>
      <c r="G4908" s="3">
        <v>3970172.96</v>
      </c>
      <c r="H4908" s="4">
        <v>693220.23</v>
      </c>
      <c r="I4908" s="25"/>
      <c r="J4908" s="26" t="str">
        <f t="shared" si="460"/>
        <v>No</v>
      </c>
      <c r="K4908" s="26" t="str">
        <f t="shared" si="461"/>
        <v>GB</v>
      </c>
      <c r="L4908" s="26" t="str">
        <f t="shared" si="462"/>
        <v>Invalid</v>
      </c>
      <c r="M4908" s="26" t="str">
        <f>IF(OR(ISBLANK(B4908),ISBLANK(C4908),ISBLANK(D4908)),"Missing",IFERROR(VLOOKUP(A4908,'RM Postcodes'!$A:$B,2,0),"Invalid"))</f>
        <v>live</v>
      </c>
      <c r="N4908" s="26" t="str">
        <f t="shared" si="463"/>
        <v>OK</v>
      </c>
      <c r="O4908" s="26" t="str">
        <f t="shared" si="458"/>
        <v>Redact</v>
      </c>
    </row>
    <row r="4909" spans="1:15" x14ac:dyDescent="0.2">
      <c r="A4909" s="24" t="str">
        <f t="shared" si="459"/>
        <v>LL77 8</v>
      </c>
      <c r="B4909" s="1" t="s">
        <v>12507</v>
      </c>
      <c r="C4909" s="1" t="s">
        <v>12703</v>
      </c>
      <c r="D4909" s="1" t="s">
        <v>12626</v>
      </c>
      <c r="E4909" s="2">
        <v>1</v>
      </c>
      <c r="F4909" s="3">
        <v>164091.95000000001</v>
      </c>
      <c r="G4909" s="3">
        <v>164091.95000000001</v>
      </c>
      <c r="H4909" s="4">
        <v>0</v>
      </c>
      <c r="I4909" s="25"/>
      <c r="J4909" s="26" t="str">
        <f t="shared" si="460"/>
        <v>No</v>
      </c>
      <c r="K4909" s="26" t="str">
        <f t="shared" si="461"/>
        <v>GB</v>
      </c>
      <c r="L4909" s="26" t="str">
        <f t="shared" si="462"/>
        <v>Invalid</v>
      </c>
      <c r="M4909" s="26" t="str">
        <f>IF(OR(ISBLANK(B4909),ISBLANK(C4909),ISBLANK(D4909)),"Missing",IFERROR(VLOOKUP(A4909,'RM Postcodes'!$A:$B,2,0),"Invalid"))</f>
        <v>live</v>
      </c>
      <c r="N4909" s="26" t="str">
        <f t="shared" si="463"/>
        <v>Redact</v>
      </c>
      <c r="O4909" s="26" t="str">
        <f t="shared" si="458"/>
        <v>Redact</v>
      </c>
    </row>
    <row r="4910" spans="1:15" x14ac:dyDescent="0.2">
      <c r="A4910" s="24" t="str">
        <f t="shared" si="459"/>
        <v>LL78 7</v>
      </c>
      <c r="B4910" s="1" t="s">
        <v>12507</v>
      </c>
      <c r="C4910" s="1" t="s">
        <v>12704</v>
      </c>
      <c r="D4910" s="1" t="s">
        <v>12623</v>
      </c>
      <c r="E4910" s="2">
        <v>1</v>
      </c>
      <c r="F4910" s="3">
        <v>48976.78</v>
      </c>
      <c r="G4910" s="3">
        <v>48976.78</v>
      </c>
      <c r="H4910" s="4">
        <v>0</v>
      </c>
      <c r="I4910" s="25"/>
      <c r="J4910" s="26" t="str">
        <f t="shared" si="460"/>
        <v>No</v>
      </c>
      <c r="K4910" s="26" t="str">
        <f t="shared" si="461"/>
        <v>GB</v>
      </c>
      <c r="L4910" s="26" t="str">
        <f t="shared" si="462"/>
        <v>Invalid</v>
      </c>
      <c r="M4910" s="26" t="str">
        <f>IF(OR(ISBLANK(B4910),ISBLANK(C4910),ISBLANK(D4910)),"Missing",IFERROR(VLOOKUP(A4910,'RM Postcodes'!$A:$B,2,0),"Invalid"))</f>
        <v>live</v>
      </c>
      <c r="N4910" s="26" t="str">
        <f t="shared" si="463"/>
        <v>Redact</v>
      </c>
      <c r="O4910" s="26" t="str">
        <f t="shared" si="458"/>
        <v>Redact</v>
      </c>
    </row>
    <row r="4911" spans="1:15" x14ac:dyDescent="0.2">
      <c r="A4911" s="24" t="str">
        <f t="shared" si="459"/>
        <v>LL78 8</v>
      </c>
      <c r="B4911" s="1" t="s">
        <v>12507</v>
      </c>
      <c r="C4911" s="1" t="s">
        <v>12704</v>
      </c>
      <c r="D4911" s="1" t="s">
        <v>12626</v>
      </c>
      <c r="E4911" s="2">
        <v>6</v>
      </c>
      <c r="F4911" s="3">
        <v>286726.40999999997</v>
      </c>
      <c r="G4911" s="3">
        <v>121819.60999999999</v>
      </c>
      <c r="H4911" s="4">
        <v>75669.84</v>
      </c>
      <c r="I4911" s="25"/>
      <c r="J4911" s="26" t="str">
        <f t="shared" si="460"/>
        <v>No</v>
      </c>
      <c r="K4911" s="26" t="str">
        <f t="shared" si="461"/>
        <v>GB</v>
      </c>
      <c r="L4911" s="26" t="str">
        <f t="shared" si="462"/>
        <v>Invalid</v>
      </c>
      <c r="M4911" s="26" t="str">
        <f>IF(OR(ISBLANK(B4911),ISBLANK(C4911),ISBLANK(D4911)),"Missing",IFERROR(VLOOKUP(A4911,'RM Postcodes'!$A:$B,2,0),"Invalid"))</f>
        <v>live</v>
      </c>
      <c r="N4911" s="26" t="str">
        <f t="shared" si="463"/>
        <v>Redact</v>
      </c>
      <c r="O4911" s="26" t="str">
        <f t="shared" si="458"/>
        <v>Redact</v>
      </c>
    </row>
    <row r="4912" spans="1:15" x14ac:dyDescent="0.2">
      <c r="A4912" s="24" t="str">
        <f t="shared" si="459"/>
        <v>LN1 1</v>
      </c>
      <c r="B4912" s="1" t="s">
        <v>12508</v>
      </c>
      <c r="C4912" s="1" t="s">
        <v>12663</v>
      </c>
      <c r="D4912" s="1" t="s">
        <v>12621</v>
      </c>
      <c r="E4912" s="2">
        <v>25</v>
      </c>
      <c r="F4912" s="3">
        <v>952725.10000000033</v>
      </c>
      <c r="G4912" s="3">
        <v>375367.51</v>
      </c>
      <c r="H4912" s="4">
        <v>112401.13999999998</v>
      </c>
      <c r="I4912" s="25"/>
      <c r="J4912" s="26" t="str">
        <f t="shared" si="460"/>
        <v>No</v>
      </c>
      <c r="K4912" s="26" t="str">
        <f t="shared" si="461"/>
        <v>GB</v>
      </c>
      <c r="L4912" s="26" t="str">
        <f t="shared" si="462"/>
        <v>Invalid</v>
      </c>
      <c r="M4912" s="26" t="str">
        <f>IF(OR(ISBLANK(B4912),ISBLANK(C4912),ISBLANK(D4912)),"Missing",IFERROR(VLOOKUP(A4912,'RM Postcodes'!$A:$B,2,0),"Invalid"))</f>
        <v>live</v>
      </c>
      <c r="N4912" s="26" t="str">
        <f t="shared" si="463"/>
        <v>OK</v>
      </c>
      <c r="O4912" s="26" t="str">
        <f t="shared" si="458"/>
        <v>OK</v>
      </c>
    </row>
    <row r="4913" spans="1:15" x14ac:dyDescent="0.2">
      <c r="A4913" s="24" t="str">
        <f t="shared" si="459"/>
        <v>LN1 2</v>
      </c>
      <c r="B4913" s="1" t="s">
        <v>12508</v>
      </c>
      <c r="C4913" s="1" t="s">
        <v>12663</v>
      </c>
      <c r="D4913" s="1" t="s">
        <v>12640</v>
      </c>
      <c r="E4913" s="2">
        <v>56</v>
      </c>
      <c r="F4913" s="3">
        <v>14145064.350000005</v>
      </c>
      <c r="G4913" s="3">
        <v>5825318.8300000001</v>
      </c>
      <c r="H4913" s="4">
        <v>2227434.75</v>
      </c>
      <c r="I4913" s="25"/>
      <c r="J4913" s="26" t="str">
        <f t="shared" si="460"/>
        <v>No</v>
      </c>
      <c r="K4913" s="26" t="str">
        <f t="shared" si="461"/>
        <v>GB</v>
      </c>
      <c r="L4913" s="26" t="str">
        <f t="shared" si="462"/>
        <v>Invalid</v>
      </c>
      <c r="M4913" s="26" t="str">
        <f>IF(OR(ISBLANK(B4913),ISBLANK(C4913),ISBLANK(D4913)),"Missing",IFERROR(VLOOKUP(A4913,'RM Postcodes'!$A:$B,2,0),"Invalid"))</f>
        <v>live</v>
      </c>
      <c r="N4913" s="26" t="str">
        <f t="shared" si="463"/>
        <v>OK</v>
      </c>
      <c r="O4913" s="26" t="str">
        <f t="shared" si="458"/>
        <v>OK</v>
      </c>
    </row>
    <row r="4914" spans="1:15" x14ac:dyDescent="0.2">
      <c r="A4914" s="24" t="str">
        <f t="shared" si="459"/>
        <v>LN1 3</v>
      </c>
      <c r="B4914" s="1" t="s">
        <v>12508</v>
      </c>
      <c r="C4914" s="1" t="s">
        <v>12663</v>
      </c>
      <c r="D4914" s="1" t="s">
        <v>12629</v>
      </c>
      <c r="E4914" s="2">
        <v>25</v>
      </c>
      <c r="F4914" s="3">
        <v>1894205.6900000004</v>
      </c>
      <c r="G4914" s="3">
        <v>971838.4</v>
      </c>
      <c r="H4914" s="4">
        <v>427792.69999999995</v>
      </c>
      <c r="I4914" s="25"/>
      <c r="J4914" s="26" t="str">
        <f t="shared" si="460"/>
        <v>No</v>
      </c>
      <c r="K4914" s="26" t="str">
        <f t="shared" si="461"/>
        <v>GB</v>
      </c>
      <c r="L4914" s="26" t="str">
        <f t="shared" si="462"/>
        <v>Invalid</v>
      </c>
      <c r="M4914" s="26" t="str">
        <f>IF(OR(ISBLANK(B4914),ISBLANK(C4914),ISBLANK(D4914)),"Missing",IFERROR(VLOOKUP(A4914,'RM Postcodes'!$A:$B,2,0),"Invalid"))</f>
        <v>live</v>
      </c>
      <c r="N4914" s="26" t="str">
        <f t="shared" si="463"/>
        <v>OK</v>
      </c>
      <c r="O4914" s="26" t="str">
        <f t="shared" si="458"/>
        <v>Redact</v>
      </c>
    </row>
    <row r="4915" spans="1:15" x14ac:dyDescent="0.2">
      <c r="A4915" s="24" t="str">
        <f t="shared" si="459"/>
        <v>LN10 5</v>
      </c>
      <c r="B4915" s="1" t="s">
        <v>12508</v>
      </c>
      <c r="C4915" s="1" t="s">
        <v>12620</v>
      </c>
      <c r="D4915" s="1" t="s">
        <v>12625</v>
      </c>
      <c r="E4915" s="2">
        <v>8</v>
      </c>
      <c r="F4915" s="3">
        <v>4215560.3599999994</v>
      </c>
      <c r="G4915" s="3">
        <v>1543863.22</v>
      </c>
      <c r="H4915" s="4">
        <v>1266029.73</v>
      </c>
      <c r="I4915" s="25"/>
      <c r="J4915" s="26" t="str">
        <f t="shared" si="460"/>
        <v>No</v>
      </c>
      <c r="K4915" s="26" t="str">
        <f t="shared" si="461"/>
        <v>GB</v>
      </c>
      <c r="L4915" s="26" t="str">
        <f t="shared" si="462"/>
        <v>Invalid</v>
      </c>
      <c r="M4915" s="26" t="str">
        <f>IF(OR(ISBLANK(B4915),ISBLANK(C4915),ISBLANK(D4915)),"Missing",IFERROR(VLOOKUP(A4915,'RM Postcodes'!$A:$B,2,0),"Invalid"))</f>
        <v>live</v>
      </c>
      <c r="N4915" s="26" t="str">
        <f t="shared" si="463"/>
        <v>Redact</v>
      </c>
      <c r="O4915" s="26" t="str">
        <f t="shared" si="458"/>
        <v>Redact</v>
      </c>
    </row>
    <row r="4916" spans="1:15" x14ac:dyDescent="0.2">
      <c r="A4916" s="24" t="str">
        <f t="shared" si="459"/>
        <v>LN10 6</v>
      </c>
      <c r="B4916" s="1" t="s">
        <v>12508</v>
      </c>
      <c r="C4916" s="1" t="s">
        <v>12620</v>
      </c>
      <c r="D4916" s="1" t="s">
        <v>12622</v>
      </c>
      <c r="E4916" s="2">
        <v>38</v>
      </c>
      <c r="F4916" s="3">
        <v>5824736.7899999991</v>
      </c>
      <c r="G4916" s="3">
        <v>3263442.9000000004</v>
      </c>
      <c r="H4916" s="4">
        <v>1263452.9700000002</v>
      </c>
      <c r="I4916" s="25"/>
      <c r="J4916" s="26" t="str">
        <f t="shared" si="460"/>
        <v>No</v>
      </c>
      <c r="K4916" s="26" t="str">
        <f t="shared" si="461"/>
        <v>GB</v>
      </c>
      <c r="L4916" s="26" t="str">
        <f t="shared" si="462"/>
        <v>Invalid</v>
      </c>
      <c r="M4916" s="26" t="str">
        <f>IF(OR(ISBLANK(B4916),ISBLANK(C4916),ISBLANK(D4916)),"Missing",IFERROR(VLOOKUP(A4916,'RM Postcodes'!$A:$B,2,0),"Invalid"))</f>
        <v>live</v>
      </c>
      <c r="N4916" s="26" t="str">
        <f t="shared" si="463"/>
        <v>OK</v>
      </c>
      <c r="O4916" s="26" t="str">
        <f t="shared" si="458"/>
        <v>Redact</v>
      </c>
    </row>
    <row r="4917" spans="1:15" x14ac:dyDescent="0.2">
      <c r="A4917" s="24" t="str">
        <f t="shared" si="459"/>
        <v>LN11 0</v>
      </c>
      <c r="B4917" s="1" t="s">
        <v>12508</v>
      </c>
      <c r="C4917" s="1" t="s">
        <v>12624</v>
      </c>
      <c r="D4917" s="1" t="s">
        <v>12632</v>
      </c>
      <c r="E4917" s="2">
        <v>59</v>
      </c>
      <c r="F4917" s="3">
        <v>3804161.5199999991</v>
      </c>
      <c r="G4917" s="3">
        <v>1402758.34</v>
      </c>
      <c r="H4917" s="4">
        <v>369489.79</v>
      </c>
      <c r="I4917" s="25"/>
      <c r="J4917" s="26" t="str">
        <f t="shared" si="460"/>
        <v>No</v>
      </c>
      <c r="K4917" s="26" t="str">
        <f t="shared" si="461"/>
        <v>GB</v>
      </c>
      <c r="L4917" s="26" t="str">
        <f t="shared" si="462"/>
        <v>Invalid</v>
      </c>
      <c r="M4917" s="26" t="str">
        <f>IF(OR(ISBLANK(B4917),ISBLANK(C4917),ISBLANK(D4917)),"Missing",IFERROR(VLOOKUP(A4917,'RM Postcodes'!$A:$B,2,0),"Invalid"))</f>
        <v>live</v>
      </c>
      <c r="N4917" s="26" t="str">
        <f t="shared" si="463"/>
        <v>OK</v>
      </c>
      <c r="O4917" s="26" t="str">
        <f t="shared" si="458"/>
        <v>OK</v>
      </c>
    </row>
    <row r="4918" spans="1:15" x14ac:dyDescent="0.2">
      <c r="A4918" s="24" t="str">
        <f t="shared" si="459"/>
        <v>LN11 7</v>
      </c>
      <c r="B4918" s="1" t="s">
        <v>12508</v>
      </c>
      <c r="C4918" s="1" t="s">
        <v>12624</v>
      </c>
      <c r="D4918" s="1" t="s">
        <v>12623</v>
      </c>
      <c r="E4918" s="2">
        <v>20</v>
      </c>
      <c r="F4918" s="3">
        <v>829502.04999999958</v>
      </c>
      <c r="G4918" s="3">
        <v>318394.23999999999</v>
      </c>
      <c r="H4918" s="4">
        <v>164412</v>
      </c>
      <c r="I4918" s="25"/>
      <c r="J4918" s="26" t="str">
        <f t="shared" si="460"/>
        <v>No</v>
      </c>
      <c r="K4918" s="26" t="str">
        <f t="shared" si="461"/>
        <v>GB</v>
      </c>
      <c r="L4918" s="26" t="str">
        <f t="shared" si="462"/>
        <v>Invalid</v>
      </c>
      <c r="M4918" s="26" t="str">
        <f>IF(OR(ISBLANK(B4918),ISBLANK(C4918),ISBLANK(D4918)),"Missing",IFERROR(VLOOKUP(A4918,'RM Postcodes'!$A:$B,2,0),"Invalid"))</f>
        <v>live</v>
      </c>
      <c r="N4918" s="26" t="str">
        <f t="shared" si="463"/>
        <v>OK</v>
      </c>
      <c r="O4918" s="26" t="str">
        <f t="shared" si="458"/>
        <v>OK</v>
      </c>
    </row>
    <row r="4919" spans="1:15" x14ac:dyDescent="0.2">
      <c r="A4919" s="24" t="str">
        <f t="shared" si="459"/>
        <v>LN11 8</v>
      </c>
      <c r="B4919" s="1" t="s">
        <v>12508</v>
      </c>
      <c r="C4919" s="1" t="s">
        <v>12624</v>
      </c>
      <c r="D4919" s="1" t="s">
        <v>12626</v>
      </c>
      <c r="E4919" s="2">
        <v>31</v>
      </c>
      <c r="F4919" s="3">
        <v>4336047.9899999984</v>
      </c>
      <c r="G4919" s="3">
        <v>3340508.01</v>
      </c>
      <c r="H4919" s="4">
        <v>321237.63999999996</v>
      </c>
      <c r="I4919" s="25"/>
      <c r="J4919" s="26" t="str">
        <f t="shared" si="460"/>
        <v>No</v>
      </c>
      <c r="K4919" s="26" t="str">
        <f t="shared" si="461"/>
        <v>GB</v>
      </c>
      <c r="L4919" s="26" t="str">
        <f t="shared" si="462"/>
        <v>Invalid</v>
      </c>
      <c r="M4919" s="26" t="str">
        <f>IF(OR(ISBLANK(B4919),ISBLANK(C4919),ISBLANK(D4919)),"Missing",IFERROR(VLOOKUP(A4919,'RM Postcodes'!$A:$B,2,0),"Invalid"))</f>
        <v>live</v>
      </c>
      <c r="N4919" s="26" t="str">
        <f t="shared" si="463"/>
        <v>OK</v>
      </c>
      <c r="O4919" s="26" t="str">
        <f t="shared" si="458"/>
        <v>Redact</v>
      </c>
    </row>
    <row r="4920" spans="1:15" x14ac:dyDescent="0.2">
      <c r="A4920" s="24" t="str">
        <f t="shared" si="459"/>
        <v>LN11 9</v>
      </c>
      <c r="B4920" s="1" t="s">
        <v>12508</v>
      </c>
      <c r="C4920" s="1" t="s">
        <v>12624</v>
      </c>
      <c r="D4920" s="1" t="s">
        <v>12627</v>
      </c>
      <c r="E4920" s="2">
        <v>54</v>
      </c>
      <c r="F4920" s="3">
        <v>4156114.1500000008</v>
      </c>
      <c r="G4920" s="3">
        <v>2227309.58</v>
      </c>
      <c r="H4920" s="4">
        <v>191004.02999999997</v>
      </c>
      <c r="I4920" s="25"/>
      <c r="J4920" s="26" t="str">
        <f t="shared" si="460"/>
        <v>No</v>
      </c>
      <c r="K4920" s="26" t="str">
        <f t="shared" si="461"/>
        <v>GB</v>
      </c>
      <c r="L4920" s="26" t="str">
        <f t="shared" si="462"/>
        <v>Invalid</v>
      </c>
      <c r="M4920" s="26" t="str">
        <f>IF(OR(ISBLANK(B4920),ISBLANK(C4920),ISBLANK(D4920)),"Missing",IFERROR(VLOOKUP(A4920,'RM Postcodes'!$A:$B,2,0),"Invalid"))</f>
        <v>live</v>
      </c>
      <c r="N4920" s="26" t="str">
        <f t="shared" si="463"/>
        <v>OK</v>
      </c>
      <c r="O4920" s="26" t="str">
        <f t="shared" si="458"/>
        <v>OK</v>
      </c>
    </row>
    <row r="4921" spans="1:15" x14ac:dyDescent="0.2">
      <c r="A4921" s="24" t="str">
        <f t="shared" si="459"/>
        <v>LN12 1</v>
      </c>
      <c r="B4921" s="1" t="s">
        <v>12508</v>
      </c>
      <c r="C4921" s="1" t="s">
        <v>12628</v>
      </c>
      <c r="D4921" s="1" t="s">
        <v>12621</v>
      </c>
      <c r="E4921" s="2">
        <v>15</v>
      </c>
      <c r="F4921" s="3">
        <v>372579.86000000004</v>
      </c>
      <c r="G4921" s="3">
        <v>77515.89</v>
      </c>
      <c r="H4921" s="4">
        <v>45316.39</v>
      </c>
      <c r="I4921" s="25"/>
      <c r="J4921" s="26" t="str">
        <f t="shared" si="460"/>
        <v>No</v>
      </c>
      <c r="K4921" s="26" t="str">
        <f t="shared" si="461"/>
        <v>GB</v>
      </c>
      <c r="L4921" s="26" t="str">
        <f t="shared" si="462"/>
        <v>Invalid</v>
      </c>
      <c r="M4921" s="26" t="str">
        <f>IF(OR(ISBLANK(B4921),ISBLANK(C4921),ISBLANK(D4921)),"Missing",IFERROR(VLOOKUP(A4921,'RM Postcodes'!$A:$B,2,0),"Invalid"))</f>
        <v>live</v>
      </c>
      <c r="N4921" s="26" t="str">
        <f t="shared" si="463"/>
        <v>OK</v>
      </c>
      <c r="O4921" s="26" t="str">
        <f t="shared" si="458"/>
        <v>OK</v>
      </c>
    </row>
    <row r="4922" spans="1:15" x14ac:dyDescent="0.2">
      <c r="A4922" s="24" t="str">
        <f t="shared" si="459"/>
        <v>LN12 2</v>
      </c>
      <c r="B4922" s="1" t="s">
        <v>12508</v>
      </c>
      <c r="C4922" s="1" t="s">
        <v>12628</v>
      </c>
      <c r="D4922" s="1" t="s">
        <v>12640</v>
      </c>
      <c r="E4922" s="2">
        <v>18</v>
      </c>
      <c r="F4922" s="3">
        <v>676712.99999999988</v>
      </c>
      <c r="G4922" s="3">
        <v>147516.47</v>
      </c>
      <c r="H4922" s="4">
        <v>113716.69</v>
      </c>
      <c r="I4922" s="25"/>
      <c r="J4922" s="26" t="str">
        <f t="shared" si="460"/>
        <v>No</v>
      </c>
      <c r="K4922" s="26" t="str">
        <f t="shared" si="461"/>
        <v>GB</v>
      </c>
      <c r="L4922" s="26" t="str">
        <f t="shared" si="462"/>
        <v>Invalid</v>
      </c>
      <c r="M4922" s="26" t="str">
        <f>IF(OR(ISBLANK(B4922),ISBLANK(C4922),ISBLANK(D4922)),"Missing",IFERROR(VLOOKUP(A4922,'RM Postcodes'!$A:$B,2,0),"Invalid"))</f>
        <v>live</v>
      </c>
      <c r="N4922" s="26" t="str">
        <f t="shared" si="463"/>
        <v>OK</v>
      </c>
      <c r="O4922" s="26" t="str">
        <f t="shared" si="458"/>
        <v>OK</v>
      </c>
    </row>
    <row r="4923" spans="1:15" x14ac:dyDescent="0.2">
      <c r="A4923" s="24" t="str">
        <f t="shared" si="459"/>
        <v>LN13 0</v>
      </c>
      <c r="B4923" s="1" t="s">
        <v>12508</v>
      </c>
      <c r="C4923" s="1" t="s">
        <v>12631</v>
      </c>
      <c r="D4923" s="1" t="s">
        <v>12632</v>
      </c>
      <c r="E4923" s="2">
        <v>11</v>
      </c>
      <c r="F4923" s="3">
        <v>3820998.7199999997</v>
      </c>
      <c r="G4923" s="3">
        <v>3437781.25</v>
      </c>
      <c r="H4923" s="4">
        <v>159722.28</v>
      </c>
      <c r="I4923" s="25"/>
      <c r="J4923" s="26" t="str">
        <f t="shared" si="460"/>
        <v>No</v>
      </c>
      <c r="K4923" s="26" t="str">
        <f t="shared" si="461"/>
        <v>GB</v>
      </c>
      <c r="L4923" s="26" t="str">
        <f t="shared" si="462"/>
        <v>Invalid</v>
      </c>
      <c r="M4923" s="26" t="str">
        <f>IF(OR(ISBLANK(B4923),ISBLANK(C4923),ISBLANK(D4923)),"Missing",IFERROR(VLOOKUP(A4923,'RM Postcodes'!$A:$B,2,0),"Invalid"))</f>
        <v>live</v>
      </c>
      <c r="N4923" s="26" t="str">
        <f t="shared" si="463"/>
        <v>OK</v>
      </c>
      <c r="O4923" s="26" t="str">
        <f t="shared" si="458"/>
        <v>Redact</v>
      </c>
    </row>
    <row r="4924" spans="1:15" x14ac:dyDescent="0.2">
      <c r="A4924" s="24" t="str">
        <f t="shared" si="459"/>
        <v>LN13 9</v>
      </c>
      <c r="B4924" s="1" t="s">
        <v>12508</v>
      </c>
      <c r="C4924" s="1" t="s">
        <v>12631</v>
      </c>
      <c r="D4924" s="1" t="s">
        <v>12627</v>
      </c>
      <c r="E4924" s="2">
        <v>17</v>
      </c>
      <c r="F4924" s="3">
        <v>2704925.9600000004</v>
      </c>
      <c r="G4924" s="3">
        <v>1689045.4000000001</v>
      </c>
      <c r="H4924" s="4">
        <v>624204.58000000007</v>
      </c>
      <c r="I4924" s="25"/>
      <c r="J4924" s="26" t="str">
        <f t="shared" si="460"/>
        <v>No</v>
      </c>
      <c r="K4924" s="26" t="str">
        <f t="shared" si="461"/>
        <v>GB</v>
      </c>
      <c r="L4924" s="26" t="str">
        <f t="shared" si="462"/>
        <v>Invalid</v>
      </c>
      <c r="M4924" s="26" t="str">
        <f>IF(OR(ISBLANK(B4924),ISBLANK(C4924),ISBLANK(D4924)),"Missing",IFERROR(VLOOKUP(A4924,'RM Postcodes'!$A:$B,2,0),"Invalid"))</f>
        <v>live</v>
      </c>
      <c r="N4924" s="26" t="str">
        <f t="shared" si="463"/>
        <v>OK</v>
      </c>
      <c r="O4924" s="26" t="str">
        <f t="shared" si="458"/>
        <v>Redact</v>
      </c>
    </row>
    <row r="4925" spans="1:15" x14ac:dyDescent="0.2">
      <c r="A4925" s="24" t="str">
        <f t="shared" si="459"/>
        <v>LN2 1</v>
      </c>
      <c r="B4925" s="1" t="s">
        <v>12508</v>
      </c>
      <c r="C4925" s="1" t="s">
        <v>12664</v>
      </c>
      <c r="D4925" s="1" t="s">
        <v>12621</v>
      </c>
      <c r="E4925" s="2">
        <v>15</v>
      </c>
      <c r="F4925" s="3">
        <v>632341.45000000019</v>
      </c>
      <c r="G4925" s="3">
        <v>236158.31</v>
      </c>
      <c r="H4925" s="4">
        <v>51281.24</v>
      </c>
      <c r="I4925" s="25"/>
      <c r="J4925" s="26" t="str">
        <f t="shared" si="460"/>
        <v>No</v>
      </c>
      <c r="K4925" s="26" t="str">
        <f t="shared" si="461"/>
        <v>GB</v>
      </c>
      <c r="L4925" s="26" t="str">
        <f t="shared" si="462"/>
        <v>Invalid</v>
      </c>
      <c r="M4925" s="26" t="str">
        <f>IF(OR(ISBLANK(B4925),ISBLANK(C4925),ISBLANK(D4925)),"Missing",IFERROR(VLOOKUP(A4925,'RM Postcodes'!$A:$B,2,0),"Invalid"))</f>
        <v>live</v>
      </c>
      <c r="N4925" s="26" t="str">
        <f t="shared" si="463"/>
        <v>OK</v>
      </c>
      <c r="O4925" s="26" t="str">
        <f t="shared" si="458"/>
        <v>OK</v>
      </c>
    </row>
    <row r="4926" spans="1:15" x14ac:dyDescent="0.2">
      <c r="A4926" s="24" t="str">
        <f t="shared" si="459"/>
        <v>LN2 2</v>
      </c>
      <c r="B4926" s="1" t="s">
        <v>12508</v>
      </c>
      <c r="C4926" s="1" t="s">
        <v>12664</v>
      </c>
      <c r="D4926" s="1" t="s">
        <v>12640</v>
      </c>
      <c r="E4926" s="2">
        <v>28</v>
      </c>
      <c r="F4926" s="3">
        <v>936799.24000000011</v>
      </c>
      <c r="G4926" s="3">
        <v>227139.64</v>
      </c>
      <c r="H4926" s="4">
        <v>108712.63</v>
      </c>
      <c r="I4926" s="25"/>
      <c r="J4926" s="26" t="str">
        <f t="shared" si="460"/>
        <v>No</v>
      </c>
      <c r="K4926" s="26" t="str">
        <f t="shared" si="461"/>
        <v>GB</v>
      </c>
      <c r="L4926" s="26" t="str">
        <f t="shared" si="462"/>
        <v>Invalid</v>
      </c>
      <c r="M4926" s="26" t="str">
        <f>IF(OR(ISBLANK(B4926),ISBLANK(C4926),ISBLANK(D4926)),"Missing",IFERROR(VLOOKUP(A4926,'RM Postcodes'!$A:$B,2,0),"Invalid"))</f>
        <v>live</v>
      </c>
      <c r="N4926" s="26" t="str">
        <f t="shared" si="463"/>
        <v>OK</v>
      </c>
      <c r="O4926" s="26" t="str">
        <f t="shared" si="458"/>
        <v>OK</v>
      </c>
    </row>
    <row r="4927" spans="1:15" x14ac:dyDescent="0.2">
      <c r="A4927" s="24" t="str">
        <f t="shared" si="459"/>
        <v>LN2 3</v>
      </c>
      <c r="B4927" s="1" t="s">
        <v>12508</v>
      </c>
      <c r="C4927" s="1" t="s">
        <v>12664</v>
      </c>
      <c r="D4927" s="1" t="s">
        <v>12629</v>
      </c>
      <c r="E4927" s="2">
        <v>12</v>
      </c>
      <c r="F4927" s="3">
        <v>211798.36</v>
      </c>
      <c r="G4927" s="3">
        <v>40493.61</v>
      </c>
      <c r="H4927" s="4">
        <v>40493.61</v>
      </c>
      <c r="I4927" s="25"/>
      <c r="J4927" s="26" t="str">
        <f t="shared" si="460"/>
        <v>No</v>
      </c>
      <c r="K4927" s="26" t="str">
        <f t="shared" si="461"/>
        <v>GB</v>
      </c>
      <c r="L4927" s="26" t="str">
        <f t="shared" si="462"/>
        <v>Invalid</v>
      </c>
      <c r="M4927" s="26" t="str">
        <f>IF(OR(ISBLANK(B4927),ISBLANK(C4927),ISBLANK(D4927)),"Missing",IFERROR(VLOOKUP(A4927,'RM Postcodes'!$A:$B,2,0),"Invalid"))</f>
        <v>live</v>
      </c>
      <c r="N4927" s="26" t="str">
        <f t="shared" si="463"/>
        <v>OK</v>
      </c>
      <c r="O4927" s="26" t="str">
        <f t="shared" si="458"/>
        <v>OK</v>
      </c>
    </row>
    <row r="4928" spans="1:15" x14ac:dyDescent="0.2">
      <c r="A4928" s="24" t="str">
        <f t="shared" si="459"/>
        <v>LN2 4</v>
      </c>
      <c r="B4928" s="1" t="s">
        <v>12508</v>
      </c>
      <c r="C4928" s="1" t="s">
        <v>12664</v>
      </c>
      <c r="D4928" s="1" t="s">
        <v>12630</v>
      </c>
      <c r="E4928" s="2">
        <v>32</v>
      </c>
      <c r="F4928" s="3">
        <v>1408835.78</v>
      </c>
      <c r="G4928" s="3">
        <v>299099.03999999998</v>
      </c>
      <c r="H4928" s="4">
        <v>194266.71</v>
      </c>
      <c r="I4928" s="25"/>
      <c r="J4928" s="26" t="str">
        <f t="shared" si="460"/>
        <v>No</v>
      </c>
      <c r="K4928" s="26" t="str">
        <f t="shared" si="461"/>
        <v>GB</v>
      </c>
      <c r="L4928" s="26" t="str">
        <f t="shared" si="462"/>
        <v>Invalid</v>
      </c>
      <c r="M4928" s="26" t="str">
        <f>IF(OR(ISBLANK(B4928),ISBLANK(C4928),ISBLANK(D4928)),"Missing",IFERROR(VLOOKUP(A4928,'RM Postcodes'!$A:$B,2,0),"Invalid"))</f>
        <v>live</v>
      </c>
      <c r="N4928" s="26" t="str">
        <f t="shared" si="463"/>
        <v>OK</v>
      </c>
      <c r="O4928" s="26" t="str">
        <f t="shared" si="458"/>
        <v>OK</v>
      </c>
    </row>
    <row r="4929" spans="1:15" x14ac:dyDescent="0.2">
      <c r="A4929" s="24" t="str">
        <f t="shared" si="459"/>
        <v>LN2 5</v>
      </c>
      <c r="B4929" s="1" t="s">
        <v>12508</v>
      </c>
      <c r="C4929" s="1" t="s">
        <v>12664</v>
      </c>
      <c r="D4929" s="1" t="s">
        <v>12625</v>
      </c>
      <c r="E4929" s="2">
        <v>16</v>
      </c>
      <c r="F4929" s="3">
        <v>299958.90000000002</v>
      </c>
      <c r="G4929" s="3">
        <v>40579.06</v>
      </c>
      <c r="H4929" s="4">
        <v>39692.85</v>
      </c>
      <c r="I4929" s="25"/>
      <c r="J4929" s="26" t="str">
        <f t="shared" si="460"/>
        <v>No</v>
      </c>
      <c r="K4929" s="26" t="str">
        <f t="shared" si="461"/>
        <v>GB</v>
      </c>
      <c r="L4929" s="26" t="str">
        <f t="shared" si="462"/>
        <v>Invalid</v>
      </c>
      <c r="M4929" s="26" t="str">
        <f>IF(OR(ISBLANK(B4929),ISBLANK(C4929),ISBLANK(D4929)),"Missing",IFERROR(VLOOKUP(A4929,'RM Postcodes'!$A:$B,2,0),"Invalid"))</f>
        <v>live</v>
      </c>
      <c r="N4929" s="26" t="str">
        <f t="shared" si="463"/>
        <v>OK</v>
      </c>
      <c r="O4929" s="26" t="str">
        <f t="shared" si="458"/>
        <v>OK</v>
      </c>
    </row>
    <row r="4930" spans="1:15" x14ac:dyDescent="0.2">
      <c r="A4930" s="24" t="str">
        <f t="shared" si="459"/>
        <v>LN3 4</v>
      </c>
      <c r="B4930" s="1" t="s">
        <v>12508</v>
      </c>
      <c r="C4930" s="1" t="s">
        <v>12665</v>
      </c>
      <c r="D4930" s="1" t="s">
        <v>12630</v>
      </c>
      <c r="E4930" s="2">
        <v>21</v>
      </c>
      <c r="F4930" s="3">
        <v>2001161.0100000005</v>
      </c>
      <c r="G4930" s="3">
        <v>1240742.79</v>
      </c>
      <c r="H4930" s="4">
        <v>299386.06</v>
      </c>
      <c r="I4930" s="25"/>
      <c r="J4930" s="26" t="str">
        <f t="shared" si="460"/>
        <v>No</v>
      </c>
      <c r="K4930" s="26" t="str">
        <f t="shared" si="461"/>
        <v>GB</v>
      </c>
      <c r="L4930" s="26" t="str">
        <f t="shared" si="462"/>
        <v>Invalid</v>
      </c>
      <c r="M4930" s="26" t="str">
        <f>IF(OR(ISBLANK(B4930),ISBLANK(C4930),ISBLANK(D4930)),"Missing",IFERROR(VLOOKUP(A4930,'RM Postcodes'!$A:$B,2,0),"Invalid"))</f>
        <v>live</v>
      </c>
      <c r="N4930" s="26" t="str">
        <f t="shared" si="463"/>
        <v>OK</v>
      </c>
      <c r="O4930" s="26" t="str">
        <f t="shared" si="458"/>
        <v>Redact</v>
      </c>
    </row>
    <row r="4931" spans="1:15" x14ac:dyDescent="0.2">
      <c r="A4931" s="24" t="str">
        <f t="shared" si="459"/>
        <v>LN3 5</v>
      </c>
      <c r="B4931" s="1" t="s">
        <v>12508</v>
      </c>
      <c r="C4931" s="1" t="s">
        <v>12665</v>
      </c>
      <c r="D4931" s="1" t="s">
        <v>12625</v>
      </c>
      <c r="E4931" s="2">
        <v>23</v>
      </c>
      <c r="F4931" s="3">
        <v>1192764.9300000004</v>
      </c>
      <c r="G4931" s="3">
        <v>261115.07</v>
      </c>
      <c r="H4931" s="4">
        <v>214577.42</v>
      </c>
      <c r="I4931" s="25"/>
      <c r="J4931" s="26" t="str">
        <f t="shared" si="460"/>
        <v>No</v>
      </c>
      <c r="K4931" s="26" t="str">
        <f t="shared" si="461"/>
        <v>GB</v>
      </c>
      <c r="L4931" s="26" t="str">
        <f t="shared" si="462"/>
        <v>Invalid</v>
      </c>
      <c r="M4931" s="26" t="str">
        <f>IF(OR(ISBLANK(B4931),ISBLANK(C4931),ISBLANK(D4931)),"Missing",IFERROR(VLOOKUP(A4931,'RM Postcodes'!$A:$B,2,0),"Invalid"))</f>
        <v>live</v>
      </c>
      <c r="N4931" s="26" t="str">
        <f t="shared" si="463"/>
        <v>OK</v>
      </c>
      <c r="O4931" s="26" t="str">
        <f t="shared" si="458"/>
        <v>OK</v>
      </c>
    </row>
    <row r="4932" spans="1:15" x14ac:dyDescent="0.2">
      <c r="A4932" s="24" t="str">
        <f t="shared" si="459"/>
        <v>LN4 1</v>
      </c>
      <c r="B4932" s="1" t="s">
        <v>12508</v>
      </c>
      <c r="C4932" s="1" t="s">
        <v>12666</v>
      </c>
      <c r="D4932" s="1" t="s">
        <v>12621</v>
      </c>
      <c r="E4932" s="2">
        <v>23</v>
      </c>
      <c r="F4932" s="3">
        <v>850965.44000000029</v>
      </c>
      <c r="G4932" s="3">
        <v>258108.64</v>
      </c>
      <c r="H4932" s="4">
        <v>160613.62</v>
      </c>
      <c r="I4932" s="25"/>
      <c r="J4932" s="26" t="str">
        <f t="shared" si="460"/>
        <v>No</v>
      </c>
      <c r="K4932" s="26" t="str">
        <f t="shared" si="461"/>
        <v>GB</v>
      </c>
      <c r="L4932" s="26" t="str">
        <f t="shared" si="462"/>
        <v>Invalid</v>
      </c>
      <c r="M4932" s="26" t="str">
        <f>IF(OR(ISBLANK(B4932),ISBLANK(C4932),ISBLANK(D4932)),"Missing",IFERROR(VLOOKUP(A4932,'RM Postcodes'!$A:$B,2,0),"Invalid"))</f>
        <v>live</v>
      </c>
      <c r="N4932" s="26" t="str">
        <f t="shared" si="463"/>
        <v>OK</v>
      </c>
      <c r="O4932" s="26" t="str">
        <f t="shared" si="458"/>
        <v>OK</v>
      </c>
    </row>
    <row r="4933" spans="1:15" x14ac:dyDescent="0.2">
      <c r="A4933" s="24" t="str">
        <f t="shared" si="459"/>
        <v>LN4 2</v>
      </c>
      <c r="B4933" s="1" t="s">
        <v>12508</v>
      </c>
      <c r="C4933" s="1" t="s">
        <v>12666</v>
      </c>
      <c r="D4933" s="1" t="s">
        <v>12640</v>
      </c>
      <c r="E4933" s="2">
        <v>34</v>
      </c>
      <c r="F4933" s="3">
        <v>1944689.07</v>
      </c>
      <c r="G4933" s="3">
        <v>900418.17</v>
      </c>
      <c r="H4933" s="4">
        <v>141408.04999999999</v>
      </c>
      <c r="I4933" s="25"/>
      <c r="J4933" s="26" t="str">
        <f t="shared" si="460"/>
        <v>No</v>
      </c>
      <c r="K4933" s="26" t="str">
        <f t="shared" si="461"/>
        <v>GB</v>
      </c>
      <c r="L4933" s="26" t="str">
        <f t="shared" si="462"/>
        <v>Invalid</v>
      </c>
      <c r="M4933" s="26" t="str">
        <f>IF(OR(ISBLANK(B4933),ISBLANK(C4933),ISBLANK(D4933)),"Missing",IFERROR(VLOOKUP(A4933,'RM Postcodes'!$A:$B,2,0),"Invalid"))</f>
        <v>live</v>
      </c>
      <c r="N4933" s="26" t="str">
        <f t="shared" si="463"/>
        <v>OK</v>
      </c>
      <c r="O4933" s="26" t="str">
        <f t="shared" ref="O4933:O4996" si="464">IF(COUNT(E4933)=0,"Missing",IF(E4933&lt;=2,"Redact",IF(COUNTIF(F4933:H4933,"&gt;0")&lt;&gt;3,"Error",IF((G4933+H4933)/F4933&lt;60%,"OK","Redact"))))</f>
        <v>OK</v>
      </c>
    </row>
    <row r="4934" spans="1:15" x14ac:dyDescent="0.2">
      <c r="A4934" s="24" t="str">
        <f t="shared" ref="A4934:A4997" si="465">TRIM(B4934)&amp;TRIM(C4934)&amp;" "&amp;TRIM(D4934)</f>
        <v>LN4 3</v>
      </c>
      <c r="B4934" s="1" t="s">
        <v>12508</v>
      </c>
      <c r="C4934" s="1" t="s">
        <v>12666</v>
      </c>
      <c r="D4934" s="1" t="s">
        <v>12629</v>
      </c>
      <c r="E4934" s="2">
        <v>22</v>
      </c>
      <c r="F4934" s="3">
        <v>1345716.5099999998</v>
      </c>
      <c r="G4934" s="3">
        <v>443103.44000000006</v>
      </c>
      <c r="H4934" s="4">
        <v>236215</v>
      </c>
      <c r="I4934" s="25"/>
      <c r="J4934" s="26" t="str">
        <f t="shared" ref="J4934:J4997" si="466">IF(AND(K4934="NI",L4934="OK",M4934="LIVE",N4934="OK",O4934="OK"),"yes NI",IF(AND(K4934="GB",L4934="OK",M4934="LIVE",N4934="OK",O4934="OK"),"Yes","No"))</f>
        <v>No</v>
      </c>
      <c r="K4934" s="26" t="str">
        <f t="shared" ref="K4934:K4997" si="467">IF(ISBLANK(B4934),"Missing",IF(AND(OR(LEN(B4934)=2,LEN(B4934)=1),AND(ISERROR(VALUE(LEFT(B4934,1))),ISERROR(VALUE(RIGHT(B4934,1))))),IF(OR(B4934="GY",B4934="IM",B4934="JE"),"not GB",IF(B4934="BT","NI","GB")),"Invalid"))</f>
        <v>GB</v>
      </c>
      <c r="L4934" s="26" t="str">
        <f t="shared" si="462"/>
        <v>Invalid</v>
      </c>
      <c r="M4934" s="26" t="str">
        <f>IF(OR(ISBLANK(B4934),ISBLANK(C4934),ISBLANK(D4934)),"Missing",IFERROR(VLOOKUP(A4934,'RM Postcodes'!$A:$B,2,0),"Invalid"))</f>
        <v>live</v>
      </c>
      <c r="N4934" s="26" t="str">
        <f t="shared" si="463"/>
        <v>OK</v>
      </c>
      <c r="O4934" s="26" t="str">
        <f t="shared" si="464"/>
        <v>OK</v>
      </c>
    </row>
    <row r="4935" spans="1:15" x14ac:dyDescent="0.2">
      <c r="A4935" s="24" t="str">
        <f t="shared" si="465"/>
        <v>LN4 4</v>
      </c>
      <c r="B4935" s="1" t="s">
        <v>12508</v>
      </c>
      <c r="C4935" s="1" t="s">
        <v>12666</v>
      </c>
      <c r="D4935" s="1" t="s">
        <v>12630</v>
      </c>
      <c r="E4935" s="2">
        <v>28</v>
      </c>
      <c r="F4935" s="3">
        <v>2270832.5</v>
      </c>
      <c r="G4935" s="3">
        <v>1069387.1099999999</v>
      </c>
      <c r="H4935" s="4">
        <v>317694.37</v>
      </c>
      <c r="I4935" s="25"/>
      <c r="J4935" s="26" t="str">
        <f t="shared" si="466"/>
        <v>No</v>
      </c>
      <c r="K4935" s="26" t="str">
        <f t="shared" si="467"/>
        <v>GB</v>
      </c>
      <c r="L4935" s="26" t="str">
        <f t="shared" ref="L4935:L4998" si="468">IF(ISBLANK(D4935),"Missing",IF(AND(LEN(D4935)=1,ISNUMBER(VALUE(D4935))),"OK","Invalid"))</f>
        <v>Invalid</v>
      </c>
      <c r="M4935" s="26" t="str">
        <f>IF(OR(ISBLANK(B4935),ISBLANK(C4935),ISBLANK(D4935)),"Missing",IFERROR(VLOOKUP(A4935,'RM Postcodes'!$A:$B,2,0),"Invalid"))</f>
        <v>live</v>
      </c>
      <c r="N4935" s="26" t="str">
        <f t="shared" ref="N4935:N4998" si="469">IF(ISBLANK(E4935),"Missing",IF(E4935&lt;10,"Redact","OK"))</f>
        <v>OK</v>
      </c>
      <c r="O4935" s="26" t="str">
        <f t="shared" si="464"/>
        <v>Redact</v>
      </c>
    </row>
    <row r="4936" spans="1:15" x14ac:dyDescent="0.2">
      <c r="A4936" s="24" t="str">
        <f t="shared" si="465"/>
        <v>LN5 0</v>
      </c>
      <c r="B4936" s="1" t="s">
        <v>12508</v>
      </c>
      <c r="C4936" s="1" t="s">
        <v>12667</v>
      </c>
      <c r="D4936" s="1" t="s">
        <v>12632</v>
      </c>
      <c r="E4936" s="2">
        <v>29</v>
      </c>
      <c r="F4936" s="3">
        <v>2106094.0200000005</v>
      </c>
      <c r="G4936" s="3">
        <v>1257121.01</v>
      </c>
      <c r="H4936" s="4">
        <v>246851.25</v>
      </c>
      <c r="I4936" s="25"/>
      <c r="J4936" s="26" t="str">
        <f t="shared" si="466"/>
        <v>No</v>
      </c>
      <c r="K4936" s="26" t="str">
        <f t="shared" si="467"/>
        <v>GB</v>
      </c>
      <c r="L4936" s="26" t="str">
        <f t="shared" si="468"/>
        <v>Invalid</v>
      </c>
      <c r="M4936" s="26" t="str">
        <f>IF(OR(ISBLANK(B4936),ISBLANK(C4936),ISBLANK(D4936)),"Missing",IFERROR(VLOOKUP(A4936,'RM Postcodes'!$A:$B,2,0),"Invalid"))</f>
        <v>live</v>
      </c>
      <c r="N4936" s="26" t="str">
        <f t="shared" si="469"/>
        <v>OK</v>
      </c>
      <c r="O4936" s="26" t="str">
        <f t="shared" si="464"/>
        <v>Redact</v>
      </c>
    </row>
    <row r="4937" spans="1:15" x14ac:dyDescent="0.2">
      <c r="A4937" s="24" t="str">
        <f t="shared" si="465"/>
        <v>LN5 7</v>
      </c>
      <c r="B4937" s="1" t="s">
        <v>12508</v>
      </c>
      <c r="C4937" s="1" t="s">
        <v>12667</v>
      </c>
      <c r="D4937" s="1" t="s">
        <v>12623</v>
      </c>
      <c r="E4937" s="2">
        <v>19</v>
      </c>
      <c r="F4937" s="3">
        <v>331653.66000000003</v>
      </c>
      <c r="G4937" s="3">
        <v>48335.85</v>
      </c>
      <c r="H4937" s="4">
        <v>47921.16</v>
      </c>
      <c r="I4937" s="25"/>
      <c r="J4937" s="26" t="str">
        <f t="shared" si="466"/>
        <v>No</v>
      </c>
      <c r="K4937" s="26" t="str">
        <f t="shared" si="467"/>
        <v>GB</v>
      </c>
      <c r="L4937" s="26" t="str">
        <f t="shared" si="468"/>
        <v>Invalid</v>
      </c>
      <c r="M4937" s="26" t="str">
        <f>IF(OR(ISBLANK(B4937),ISBLANK(C4937),ISBLANK(D4937)),"Missing",IFERROR(VLOOKUP(A4937,'RM Postcodes'!$A:$B,2,0),"Invalid"))</f>
        <v>live</v>
      </c>
      <c r="N4937" s="26" t="str">
        <f t="shared" si="469"/>
        <v>OK</v>
      </c>
      <c r="O4937" s="26" t="str">
        <f t="shared" si="464"/>
        <v>OK</v>
      </c>
    </row>
    <row r="4938" spans="1:15" x14ac:dyDescent="0.2">
      <c r="A4938" s="24" t="str">
        <f t="shared" si="465"/>
        <v>LN5 8</v>
      </c>
      <c r="B4938" s="1" t="s">
        <v>12508</v>
      </c>
      <c r="C4938" s="1" t="s">
        <v>12667</v>
      </c>
      <c r="D4938" s="1" t="s">
        <v>12626</v>
      </c>
      <c r="E4938" s="2">
        <v>22</v>
      </c>
      <c r="F4938" s="3">
        <v>494706.49</v>
      </c>
      <c r="G4938" s="3">
        <v>94055.05</v>
      </c>
      <c r="H4938" s="4">
        <v>54965.979999999996</v>
      </c>
      <c r="I4938" s="25"/>
      <c r="J4938" s="26" t="str">
        <f t="shared" si="466"/>
        <v>No</v>
      </c>
      <c r="K4938" s="26" t="str">
        <f t="shared" si="467"/>
        <v>GB</v>
      </c>
      <c r="L4938" s="26" t="str">
        <f t="shared" si="468"/>
        <v>Invalid</v>
      </c>
      <c r="M4938" s="26" t="str">
        <f>IF(OR(ISBLANK(B4938),ISBLANK(C4938),ISBLANK(D4938)),"Missing",IFERROR(VLOOKUP(A4938,'RM Postcodes'!$A:$B,2,0),"Invalid"))</f>
        <v>live</v>
      </c>
      <c r="N4938" s="26" t="str">
        <f t="shared" si="469"/>
        <v>OK</v>
      </c>
      <c r="O4938" s="26" t="str">
        <f t="shared" si="464"/>
        <v>OK</v>
      </c>
    </row>
    <row r="4939" spans="1:15" x14ac:dyDescent="0.2">
      <c r="A4939" s="24" t="str">
        <f t="shared" si="465"/>
        <v>LN5 9</v>
      </c>
      <c r="B4939" s="1" t="s">
        <v>12508</v>
      </c>
      <c r="C4939" s="1" t="s">
        <v>12667</v>
      </c>
      <c r="D4939" s="1" t="s">
        <v>12627</v>
      </c>
      <c r="E4939" s="2">
        <v>44</v>
      </c>
      <c r="F4939" s="3">
        <v>2129145.7199999997</v>
      </c>
      <c r="G4939" s="3">
        <v>653752.99999999988</v>
      </c>
      <c r="H4939" s="4">
        <v>317629.5</v>
      </c>
      <c r="I4939" s="25"/>
      <c r="J4939" s="26" t="str">
        <f t="shared" si="466"/>
        <v>No</v>
      </c>
      <c r="K4939" s="26" t="str">
        <f t="shared" si="467"/>
        <v>GB</v>
      </c>
      <c r="L4939" s="26" t="str">
        <f t="shared" si="468"/>
        <v>Invalid</v>
      </c>
      <c r="M4939" s="26" t="str">
        <f>IF(OR(ISBLANK(B4939),ISBLANK(C4939),ISBLANK(D4939)),"Missing",IFERROR(VLOOKUP(A4939,'RM Postcodes'!$A:$B,2,0),"Invalid"))</f>
        <v>live</v>
      </c>
      <c r="N4939" s="26" t="str">
        <f t="shared" si="469"/>
        <v>OK</v>
      </c>
      <c r="O4939" s="26" t="str">
        <f t="shared" si="464"/>
        <v>OK</v>
      </c>
    </row>
    <row r="4940" spans="1:15" x14ac:dyDescent="0.2">
      <c r="A4940" s="24" t="str">
        <f t="shared" si="465"/>
        <v>LN6 0</v>
      </c>
      <c r="B4940" s="1" t="s">
        <v>12508</v>
      </c>
      <c r="C4940" s="1" t="s">
        <v>12668</v>
      </c>
      <c r="D4940" s="1" t="s">
        <v>12632</v>
      </c>
      <c r="E4940" s="2">
        <v>27</v>
      </c>
      <c r="F4940" s="3">
        <v>343966.26000000018</v>
      </c>
      <c r="G4940" s="3">
        <v>59385.22</v>
      </c>
      <c r="H4940" s="4">
        <v>42150.29</v>
      </c>
      <c r="I4940" s="25"/>
      <c r="J4940" s="26" t="str">
        <f t="shared" si="466"/>
        <v>No</v>
      </c>
      <c r="K4940" s="26" t="str">
        <f t="shared" si="467"/>
        <v>GB</v>
      </c>
      <c r="L4940" s="26" t="str">
        <f t="shared" si="468"/>
        <v>Invalid</v>
      </c>
      <c r="M4940" s="26" t="str">
        <f>IF(OR(ISBLANK(B4940),ISBLANK(C4940),ISBLANK(D4940)),"Missing",IFERROR(VLOOKUP(A4940,'RM Postcodes'!$A:$B,2,0),"Invalid"))</f>
        <v>live</v>
      </c>
      <c r="N4940" s="26" t="str">
        <f t="shared" si="469"/>
        <v>OK</v>
      </c>
      <c r="O4940" s="26" t="str">
        <f t="shared" si="464"/>
        <v>OK</v>
      </c>
    </row>
    <row r="4941" spans="1:15" x14ac:dyDescent="0.2">
      <c r="A4941" s="24" t="str">
        <f t="shared" si="465"/>
        <v>LN6 3</v>
      </c>
      <c r="B4941" s="1" t="s">
        <v>12508</v>
      </c>
      <c r="C4941" s="1" t="s">
        <v>12668</v>
      </c>
      <c r="D4941" s="1" t="s">
        <v>12629</v>
      </c>
      <c r="E4941" s="2">
        <v>32</v>
      </c>
      <c r="F4941" s="3">
        <v>3732655.7099999995</v>
      </c>
      <c r="G4941" s="3">
        <v>1225000</v>
      </c>
      <c r="H4941" s="4">
        <v>604718.56999999995</v>
      </c>
      <c r="I4941" s="25"/>
      <c r="J4941" s="26" t="str">
        <f t="shared" si="466"/>
        <v>No</v>
      </c>
      <c r="K4941" s="26" t="str">
        <f t="shared" si="467"/>
        <v>GB</v>
      </c>
      <c r="L4941" s="26" t="str">
        <f t="shared" si="468"/>
        <v>Invalid</v>
      </c>
      <c r="M4941" s="26" t="str">
        <f>IF(OR(ISBLANK(B4941),ISBLANK(C4941),ISBLANK(D4941)),"Missing",IFERROR(VLOOKUP(A4941,'RM Postcodes'!$A:$B,2,0),"Invalid"))</f>
        <v>live</v>
      </c>
      <c r="N4941" s="26" t="str">
        <f t="shared" si="469"/>
        <v>OK</v>
      </c>
      <c r="O4941" s="26" t="str">
        <f t="shared" si="464"/>
        <v>OK</v>
      </c>
    </row>
    <row r="4942" spans="1:15" x14ac:dyDescent="0.2">
      <c r="A4942" s="24" t="str">
        <f t="shared" si="465"/>
        <v>LN6 4</v>
      </c>
      <c r="B4942" s="1" t="s">
        <v>12508</v>
      </c>
      <c r="C4942" s="1" t="s">
        <v>12668</v>
      </c>
      <c r="D4942" s="1" t="s">
        <v>12630</v>
      </c>
      <c r="E4942" s="2">
        <v>3</v>
      </c>
      <c r="F4942" s="3">
        <v>66664.840000000011</v>
      </c>
      <c r="G4942" s="3">
        <v>31412.65</v>
      </c>
      <c r="H4942" s="4">
        <v>29238.81</v>
      </c>
      <c r="I4942" s="25"/>
      <c r="J4942" s="26" t="str">
        <f t="shared" si="466"/>
        <v>No</v>
      </c>
      <c r="K4942" s="26" t="str">
        <f t="shared" si="467"/>
        <v>GB</v>
      </c>
      <c r="L4942" s="26" t="str">
        <f t="shared" si="468"/>
        <v>Invalid</v>
      </c>
      <c r="M4942" s="26" t="str">
        <f>IF(OR(ISBLANK(B4942),ISBLANK(C4942),ISBLANK(D4942)),"Missing",IFERROR(VLOOKUP(A4942,'RM Postcodes'!$A:$B,2,0),"Invalid"))</f>
        <v>live</v>
      </c>
      <c r="N4942" s="26" t="str">
        <f t="shared" si="469"/>
        <v>Redact</v>
      </c>
      <c r="O4942" s="26" t="str">
        <f t="shared" si="464"/>
        <v>Redact</v>
      </c>
    </row>
    <row r="4943" spans="1:15" x14ac:dyDescent="0.2">
      <c r="A4943" s="24" t="str">
        <f t="shared" si="465"/>
        <v>LN6 5</v>
      </c>
      <c r="B4943" s="1" t="s">
        <v>12508</v>
      </c>
      <c r="C4943" s="1" t="s">
        <v>12668</v>
      </c>
      <c r="D4943" s="1" t="s">
        <v>12625</v>
      </c>
      <c r="E4943" s="2">
        <v>13</v>
      </c>
      <c r="F4943" s="3">
        <v>324221.46999999997</v>
      </c>
      <c r="G4943" s="3">
        <v>52456.37</v>
      </c>
      <c r="H4943" s="4">
        <v>50838.16</v>
      </c>
      <c r="I4943" s="25"/>
      <c r="J4943" s="26" t="str">
        <f t="shared" si="466"/>
        <v>No</v>
      </c>
      <c r="K4943" s="26" t="str">
        <f t="shared" si="467"/>
        <v>GB</v>
      </c>
      <c r="L4943" s="26" t="str">
        <f t="shared" si="468"/>
        <v>Invalid</v>
      </c>
      <c r="M4943" s="26" t="str">
        <f>IF(OR(ISBLANK(B4943),ISBLANK(C4943),ISBLANK(D4943)),"Missing",IFERROR(VLOOKUP(A4943,'RM Postcodes'!$A:$B,2,0),"Invalid"))</f>
        <v>live</v>
      </c>
      <c r="N4943" s="26" t="str">
        <f t="shared" si="469"/>
        <v>OK</v>
      </c>
      <c r="O4943" s="26" t="str">
        <f t="shared" si="464"/>
        <v>OK</v>
      </c>
    </row>
    <row r="4944" spans="1:15" x14ac:dyDescent="0.2">
      <c r="A4944" s="24" t="str">
        <f t="shared" si="465"/>
        <v>LN6 7</v>
      </c>
      <c r="B4944" s="1" t="s">
        <v>12508</v>
      </c>
      <c r="C4944" s="1" t="s">
        <v>12668</v>
      </c>
      <c r="D4944" s="1" t="s">
        <v>12623</v>
      </c>
      <c r="E4944" s="2">
        <v>18</v>
      </c>
      <c r="F4944" s="3">
        <v>386352.81999999995</v>
      </c>
      <c r="G4944" s="3">
        <v>62732.229999999996</v>
      </c>
      <c r="H4944" s="4">
        <v>50393.71</v>
      </c>
      <c r="I4944" s="25"/>
      <c r="J4944" s="26" t="str">
        <f t="shared" si="466"/>
        <v>No</v>
      </c>
      <c r="K4944" s="26" t="str">
        <f t="shared" si="467"/>
        <v>GB</v>
      </c>
      <c r="L4944" s="26" t="str">
        <f t="shared" si="468"/>
        <v>Invalid</v>
      </c>
      <c r="M4944" s="26" t="str">
        <f>IF(OR(ISBLANK(B4944),ISBLANK(C4944),ISBLANK(D4944)),"Missing",IFERROR(VLOOKUP(A4944,'RM Postcodes'!$A:$B,2,0),"Invalid"))</f>
        <v>live</v>
      </c>
      <c r="N4944" s="26" t="str">
        <f t="shared" si="469"/>
        <v>OK</v>
      </c>
      <c r="O4944" s="26" t="str">
        <f t="shared" si="464"/>
        <v>OK</v>
      </c>
    </row>
    <row r="4945" spans="1:15" x14ac:dyDescent="0.2">
      <c r="A4945" s="24" t="str">
        <f t="shared" si="465"/>
        <v>LN6 8</v>
      </c>
      <c r="B4945" s="1" t="s">
        <v>12508</v>
      </c>
      <c r="C4945" s="1" t="s">
        <v>12668</v>
      </c>
      <c r="D4945" s="1" t="s">
        <v>12626</v>
      </c>
      <c r="E4945" s="2">
        <v>16</v>
      </c>
      <c r="F4945" s="3">
        <v>305486.07</v>
      </c>
      <c r="G4945" s="3">
        <v>57936.66</v>
      </c>
      <c r="H4945" s="4">
        <v>48390.12</v>
      </c>
      <c r="I4945" s="25"/>
      <c r="J4945" s="26" t="str">
        <f t="shared" si="466"/>
        <v>No</v>
      </c>
      <c r="K4945" s="26" t="str">
        <f t="shared" si="467"/>
        <v>GB</v>
      </c>
      <c r="L4945" s="26" t="str">
        <f t="shared" si="468"/>
        <v>Invalid</v>
      </c>
      <c r="M4945" s="26" t="str">
        <f>IF(OR(ISBLANK(B4945),ISBLANK(C4945),ISBLANK(D4945)),"Missing",IFERROR(VLOOKUP(A4945,'RM Postcodes'!$A:$B,2,0),"Invalid"))</f>
        <v>live</v>
      </c>
      <c r="N4945" s="26" t="str">
        <f t="shared" si="469"/>
        <v>OK</v>
      </c>
      <c r="O4945" s="26" t="str">
        <f t="shared" si="464"/>
        <v>OK</v>
      </c>
    </row>
    <row r="4946" spans="1:15" x14ac:dyDescent="0.2">
      <c r="A4946" s="24" t="str">
        <f t="shared" si="465"/>
        <v>LN6 9</v>
      </c>
      <c r="B4946" s="1" t="s">
        <v>12508</v>
      </c>
      <c r="C4946" s="1" t="s">
        <v>12668</v>
      </c>
      <c r="D4946" s="1" t="s">
        <v>12627</v>
      </c>
      <c r="E4946" s="2">
        <v>50</v>
      </c>
      <c r="F4946" s="3">
        <v>12499469.809999999</v>
      </c>
      <c r="G4946" s="3">
        <v>8734862.0500000007</v>
      </c>
      <c r="H4946" s="4">
        <v>1868546.3699999999</v>
      </c>
      <c r="I4946" s="25"/>
      <c r="J4946" s="26" t="str">
        <f t="shared" si="466"/>
        <v>No</v>
      </c>
      <c r="K4946" s="26" t="str">
        <f t="shared" si="467"/>
        <v>GB</v>
      </c>
      <c r="L4946" s="26" t="str">
        <f t="shared" si="468"/>
        <v>Invalid</v>
      </c>
      <c r="M4946" s="26" t="str">
        <f>IF(OR(ISBLANK(B4946),ISBLANK(C4946),ISBLANK(D4946)),"Missing",IFERROR(VLOOKUP(A4946,'RM Postcodes'!$A:$B,2,0),"Invalid"))</f>
        <v>live</v>
      </c>
      <c r="N4946" s="26" t="str">
        <f t="shared" si="469"/>
        <v>OK</v>
      </c>
      <c r="O4946" s="26" t="str">
        <f t="shared" si="464"/>
        <v>Redact</v>
      </c>
    </row>
    <row r="4947" spans="1:15" x14ac:dyDescent="0.2">
      <c r="A4947" s="24" t="str">
        <f t="shared" si="465"/>
        <v>LN7 6</v>
      </c>
      <c r="B4947" s="1" t="s">
        <v>12508</v>
      </c>
      <c r="C4947" s="1" t="s">
        <v>12669</v>
      </c>
      <c r="D4947" s="1" t="s">
        <v>12622</v>
      </c>
      <c r="E4947" s="2">
        <v>45</v>
      </c>
      <c r="F4947" s="3">
        <v>7163480.1100000031</v>
      </c>
      <c r="G4947" s="3">
        <v>2658147.62</v>
      </c>
      <c r="H4947" s="4">
        <v>969387.53</v>
      </c>
      <c r="I4947" s="25"/>
      <c r="J4947" s="26" t="str">
        <f t="shared" si="466"/>
        <v>No</v>
      </c>
      <c r="K4947" s="26" t="str">
        <f t="shared" si="467"/>
        <v>GB</v>
      </c>
      <c r="L4947" s="26" t="str">
        <f t="shared" si="468"/>
        <v>Invalid</v>
      </c>
      <c r="M4947" s="26" t="str">
        <f>IF(OR(ISBLANK(B4947),ISBLANK(C4947),ISBLANK(D4947)),"Missing",IFERROR(VLOOKUP(A4947,'RM Postcodes'!$A:$B,2,0),"Invalid"))</f>
        <v>live</v>
      </c>
      <c r="N4947" s="26" t="str">
        <f t="shared" si="469"/>
        <v>OK</v>
      </c>
      <c r="O4947" s="26" t="str">
        <f t="shared" si="464"/>
        <v>OK</v>
      </c>
    </row>
    <row r="4948" spans="1:15" x14ac:dyDescent="0.2">
      <c r="A4948" s="24" t="str">
        <f t="shared" si="465"/>
        <v>LN7 9</v>
      </c>
      <c r="B4948" s="1" t="s">
        <v>12508</v>
      </c>
      <c r="C4948" s="1" t="s">
        <v>12669</v>
      </c>
      <c r="D4948" s="1" t="s">
        <v>12627</v>
      </c>
      <c r="E4948" s="2">
        <v>1</v>
      </c>
      <c r="F4948" s="3">
        <v>6313.25</v>
      </c>
      <c r="G4948" s="3">
        <v>6313.25</v>
      </c>
      <c r="H4948" s="4">
        <v>0</v>
      </c>
      <c r="I4948" s="25"/>
      <c r="J4948" s="26" t="str">
        <f t="shared" si="466"/>
        <v>No</v>
      </c>
      <c r="K4948" s="26" t="str">
        <f t="shared" si="467"/>
        <v>GB</v>
      </c>
      <c r="L4948" s="26" t="str">
        <f t="shared" si="468"/>
        <v>Invalid</v>
      </c>
      <c r="M4948" s="26" t="str">
        <f>IF(OR(ISBLANK(B4948),ISBLANK(C4948),ISBLANK(D4948)),"Missing",IFERROR(VLOOKUP(A4948,'RM Postcodes'!$A:$B,2,0),"Invalid"))</f>
        <v>Invalid</v>
      </c>
      <c r="N4948" s="26" t="str">
        <f t="shared" si="469"/>
        <v>Redact</v>
      </c>
      <c r="O4948" s="26" t="str">
        <f t="shared" si="464"/>
        <v>Redact</v>
      </c>
    </row>
    <row r="4949" spans="1:15" x14ac:dyDescent="0.2">
      <c r="A4949" s="24" t="str">
        <f t="shared" si="465"/>
        <v>LN8 2</v>
      </c>
      <c r="B4949" s="1" t="s">
        <v>12508</v>
      </c>
      <c r="C4949" s="1" t="s">
        <v>12670</v>
      </c>
      <c r="D4949" s="1" t="s">
        <v>12640</v>
      </c>
      <c r="E4949" s="2">
        <v>18</v>
      </c>
      <c r="F4949" s="3">
        <v>4512719.9400000004</v>
      </c>
      <c r="G4949" s="3">
        <v>1625850.63</v>
      </c>
      <c r="H4949" s="4">
        <v>1124454.97</v>
      </c>
      <c r="I4949" s="25"/>
      <c r="J4949" s="26" t="str">
        <f t="shared" si="466"/>
        <v>No</v>
      </c>
      <c r="K4949" s="26" t="str">
        <f t="shared" si="467"/>
        <v>GB</v>
      </c>
      <c r="L4949" s="26" t="str">
        <f t="shared" si="468"/>
        <v>Invalid</v>
      </c>
      <c r="M4949" s="26" t="str">
        <f>IF(OR(ISBLANK(B4949),ISBLANK(C4949),ISBLANK(D4949)),"Missing",IFERROR(VLOOKUP(A4949,'RM Postcodes'!$A:$B,2,0),"Invalid"))</f>
        <v>live</v>
      </c>
      <c r="N4949" s="26" t="str">
        <f t="shared" si="469"/>
        <v>OK</v>
      </c>
      <c r="O4949" s="26" t="str">
        <f t="shared" si="464"/>
        <v>Redact</v>
      </c>
    </row>
    <row r="4950" spans="1:15" x14ac:dyDescent="0.2">
      <c r="A4950" s="24" t="str">
        <f t="shared" si="465"/>
        <v>LN8 3</v>
      </c>
      <c r="B4950" s="1" t="s">
        <v>12508</v>
      </c>
      <c r="C4950" s="1" t="s">
        <v>12670</v>
      </c>
      <c r="D4950" s="1" t="s">
        <v>12629</v>
      </c>
      <c r="E4950" s="2">
        <v>58</v>
      </c>
      <c r="F4950" s="3">
        <v>3017128.3599999989</v>
      </c>
      <c r="G4950" s="3">
        <v>453929.89</v>
      </c>
      <c r="H4950" s="4">
        <v>386221.95</v>
      </c>
      <c r="I4950" s="25"/>
      <c r="J4950" s="26" t="str">
        <f t="shared" si="466"/>
        <v>No</v>
      </c>
      <c r="K4950" s="26" t="str">
        <f t="shared" si="467"/>
        <v>GB</v>
      </c>
      <c r="L4950" s="26" t="str">
        <f t="shared" si="468"/>
        <v>Invalid</v>
      </c>
      <c r="M4950" s="26" t="str">
        <f>IF(OR(ISBLANK(B4950),ISBLANK(C4950),ISBLANK(D4950)),"Missing",IFERROR(VLOOKUP(A4950,'RM Postcodes'!$A:$B,2,0),"Invalid"))</f>
        <v>live</v>
      </c>
      <c r="N4950" s="26" t="str">
        <f t="shared" si="469"/>
        <v>OK</v>
      </c>
      <c r="O4950" s="26" t="str">
        <f t="shared" si="464"/>
        <v>OK</v>
      </c>
    </row>
    <row r="4951" spans="1:15" x14ac:dyDescent="0.2">
      <c r="A4951" s="24" t="str">
        <f t="shared" si="465"/>
        <v>LN8 5</v>
      </c>
      <c r="B4951" s="1" t="s">
        <v>12508</v>
      </c>
      <c r="C4951" s="1" t="s">
        <v>12670</v>
      </c>
      <c r="D4951" s="1" t="s">
        <v>12625</v>
      </c>
      <c r="E4951" s="2">
        <v>22</v>
      </c>
      <c r="F4951" s="3">
        <v>2369299.39</v>
      </c>
      <c r="G4951" s="3">
        <v>757668.61</v>
      </c>
      <c r="H4951" s="4">
        <v>726692.75</v>
      </c>
      <c r="I4951" s="25"/>
      <c r="J4951" s="26" t="str">
        <f t="shared" si="466"/>
        <v>No</v>
      </c>
      <c r="K4951" s="26" t="str">
        <f t="shared" si="467"/>
        <v>GB</v>
      </c>
      <c r="L4951" s="26" t="str">
        <f t="shared" si="468"/>
        <v>Invalid</v>
      </c>
      <c r="M4951" s="26" t="str">
        <f>IF(OR(ISBLANK(B4951),ISBLANK(C4951),ISBLANK(D4951)),"Missing",IFERROR(VLOOKUP(A4951,'RM Postcodes'!$A:$B,2,0),"Invalid"))</f>
        <v>live</v>
      </c>
      <c r="N4951" s="26" t="str">
        <f t="shared" si="469"/>
        <v>OK</v>
      </c>
      <c r="O4951" s="26" t="str">
        <f t="shared" si="464"/>
        <v>Redact</v>
      </c>
    </row>
    <row r="4952" spans="1:15" x14ac:dyDescent="0.2">
      <c r="A4952" s="24" t="str">
        <f t="shared" si="465"/>
        <v>LN8 6</v>
      </c>
      <c r="B4952" s="1" t="s">
        <v>12508</v>
      </c>
      <c r="C4952" s="1" t="s">
        <v>12670</v>
      </c>
      <c r="D4952" s="1" t="s">
        <v>12622</v>
      </c>
      <c r="E4952" s="2">
        <v>18</v>
      </c>
      <c r="F4952" s="3">
        <v>897677.68000000017</v>
      </c>
      <c r="G4952" s="3">
        <v>266601.5</v>
      </c>
      <c r="H4952" s="4">
        <v>228059.1</v>
      </c>
      <c r="I4952" s="25"/>
      <c r="J4952" s="26" t="str">
        <f t="shared" si="466"/>
        <v>No</v>
      </c>
      <c r="K4952" s="26" t="str">
        <f t="shared" si="467"/>
        <v>GB</v>
      </c>
      <c r="L4952" s="26" t="str">
        <f t="shared" si="468"/>
        <v>Invalid</v>
      </c>
      <c r="M4952" s="26" t="str">
        <f>IF(OR(ISBLANK(B4952),ISBLANK(C4952),ISBLANK(D4952)),"Missing",IFERROR(VLOOKUP(A4952,'RM Postcodes'!$A:$B,2,0),"Invalid"))</f>
        <v>live</v>
      </c>
      <c r="N4952" s="26" t="str">
        <f t="shared" si="469"/>
        <v>OK</v>
      </c>
      <c r="O4952" s="26" t="str">
        <f t="shared" si="464"/>
        <v>OK</v>
      </c>
    </row>
    <row r="4953" spans="1:15" x14ac:dyDescent="0.2">
      <c r="A4953" s="24" t="str">
        <f t="shared" si="465"/>
        <v>LN9 5</v>
      </c>
      <c r="B4953" s="1" t="s">
        <v>12508</v>
      </c>
      <c r="C4953" s="1" t="s">
        <v>12671</v>
      </c>
      <c r="D4953" s="1" t="s">
        <v>12625</v>
      </c>
      <c r="E4953" s="2">
        <v>25</v>
      </c>
      <c r="F4953" s="3">
        <v>731304.64</v>
      </c>
      <c r="G4953" s="3">
        <v>165386.14000000001</v>
      </c>
      <c r="H4953" s="4">
        <v>117500</v>
      </c>
      <c r="I4953" s="25"/>
      <c r="J4953" s="26" t="str">
        <f t="shared" si="466"/>
        <v>No</v>
      </c>
      <c r="K4953" s="26" t="str">
        <f t="shared" si="467"/>
        <v>GB</v>
      </c>
      <c r="L4953" s="26" t="str">
        <f t="shared" si="468"/>
        <v>Invalid</v>
      </c>
      <c r="M4953" s="26" t="str">
        <f>IF(OR(ISBLANK(B4953),ISBLANK(C4953),ISBLANK(D4953)),"Missing",IFERROR(VLOOKUP(A4953,'RM Postcodes'!$A:$B,2,0),"Invalid"))</f>
        <v>live</v>
      </c>
      <c r="N4953" s="26" t="str">
        <f t="shared" si="469"/>
        <v>OK</v>
      </c>
      <c r="O4953" s="26" t="str">
        <f t="shared" si="464"/>
        <v>OK</v>
      </c>
    </row>
    <row r="4954" spans="1:15" x14ac:dyDescent="0.2">
      <c r="A4954" s="24" t="str">
        <f t="shared" si="465"/>
        <v>LN9 6</v>
      </c>
      <c r="B4954" s="1" t="s">
        <v>12508</v>
      </c>
      <c r="C4954" s="1" t="s">
        <v>12671</v>
      </c>
      <c r="D4954" s="1" t="s">
        <v>12622</v>
      </c>
      <c r="E4954" s="2">
        <v>30</v>
      </c>
      <c r="F4954" s="3">
        <v>10880511.180000003</v>
      </c>
      <c r="G4954" s="3">
        <v>3185586.2700000005</v>
      </c>
      <c r="H4954" s="4">
        <v>3040659.91</v>
      </c>
      <c r="I4954" s="25"/>
      <c r="J4954" s="26" t="str">
        <f t="shared" si="466"/>
        <v>No</v>
      </c>
      <c r="K4954" s="26" t="str">
        <f t="shared" si="467"/>
        <v>GB</v>
      </c>
      <c r="L4954" s="26" t="str">
        <f t="shared" si="468"/>
        <v>Invalid</v>
      </c>
      <c r="M4954" s="26" t="str">
        <f>IF(OR(ISBLANK(B4954),ISBLANK(C4954),ISBLANK(D4954)),"Missing",IFERROR(VLOOKUP(A4954,'RM Postcodes'!$A:$B,2,0),"Invalid"))</f>
        <v>live</v>
      </c>
      <c r="N4954" s="26" t="str">
        <f t="shared" si="469"/>
        <v>OK</v>
      </c>
      <c r="O4954" s="26" t="str">
        <f t="shared" si="464"/>
        <v>OK</v>
      </c>
    </row>
    <row r="4955" spans="1:15" x14ac:dyDescent="0.2">
      <c r="A4955" s="24" t="str">
        <f t="shared" si="465"/>
        <v>LS1 1</v>
      </c>
      <c r="B4955" s="1" t="s">
        <v>12509</v>
      </c>
      <c r="C4955" s="1" t="s">
        <v>12663</v>
      </c>
      <c r="D4955" s="1" t="s">
        <v>12621</v>
      </c>
      <c r="E4955" s="2">
        <v>3</v>
      </c>
      <c r="F4955" s="3">
        <v>85111.13</v>
      </c>
      <c r="G4955" s="3">
        <v>39692.67</v>
      </c>
      <c r="H4955" s="4">
        <v>26542.240000000002</v>
      </c>
      <c r="I4955" s="25"/>
      <c r="J4955" s="26" t="str">
        <f t="shared" si="466"/>
        <v>No</v>
      </c>
      <c r="K4955" s="26" t="str">
        <f t="shared" si="467"/>
        <v>GB</v>
      </c>
      <c r="L4955" s="26" t="str">
        <f t="shared" si="468"/>
        <v>Invalid</v>
      </c>
      <c r="M4955" s="26" t="str">
        <f>IF(OR(ISBLANK(B4955),ISBLANK(C4955),ISBLANK(D4955)),"Missing",IFERROR(VLOOKUP(A4955,'RM Postcodes'!$A:$B,2,0),"Invalid"))</f>
        <v>live</v>
      </c>
      <c r="N4955" s="26" t="str">
        <f t="shared" si="469"/>
        <v>Redact</v>
      </c>
      <c r="O4955" s="26" t="str">
        <f t="shared" si="464"/>
        <v>Redact</v>
      </c>
    </row>
    <row r="4956" spans="1:15" x14ac:dyDescent="0.2">
      <c r="A4956" s="24" t="str">
        <f t="shared" si="465"/>
        <v>LS1 2</v>
      </c>
      <c r="B4956" s="1" t="s">
        <v>12509</v>
      </c>
      <c r="C4956" s="1" t="s">
        <v>12663</v>
      </c>
      <c r="D4956" s="1" t="s">
        <v>12640</v>
      </c>
      <c r="E4956" s="2">
        <v>51</v>
      </c>
      <c r="F4956" s="3">
        <v>7135291.3900000034</v>
      </c>
      <c r="G4956" s="3">
        <v>2354500</v>
      </c>
      <c r="H4956" s="4">
        <v>1176820.6399999999</v>
      </c>
      <c r="I4956" s="25"/>
      <c r="J4956" s="26" t="str">
        <f t="shared" si="466"/>
        <v>No</v>
      </c>
      <c r="K4956" s="26" t="str">
        <f t="shared" si="467"/>
        <v>GB</v>
      </c>
      <c r="L4956" s="26" t="str">
        <f t="shared" si="468"/>
        <v>Invalid</v>
      </c>
      <c r="M4956" s="26" t="str">
        <f>IF(OR(ISBLANK(B4956),ISBLANK(C4956),ISBLANK(D4956)),"Missing",IFERROR(VLOOKUP(A4956,'RM Postcodes'!$A:$B,2,0),"Invalid"))</f>
        <v>live</v>
      </c>
      <c r="N4956" s="26" t="str">
        <f t="shared" si="469"/>
        <v>OK</v>
      </c>
      <c r="O4956" s="26" t="str">
        <f t="shared" si="464"/>
        <v>OK</v>
      </c>
    </row>
    <row r="4957" spans="1:15" x14ac:dyDescent="0.2">
      <c r="A4957" s="24" t="str">
        <f t="shared" si="465"/>
        <v>LS1 3</v>
      </c>
      <c r="B4957" s="1" t="s">
        <v>12509</v>
      </c>
      <c r="C4957" s="1" t="s">
        <v>12663</v>
      </c>
      <c r="D4957" s="1" t="s">
        <v>12629</v>
      </c>
      <c r="E4957" s="2">
        <v>10</v>
      </c>
      <c r="F4957" s="3">
        <v>365288.74000000005</v>
      </c>
      <c r="G4957" s="3">
        <v>108611.12</v>
      </c>
      <c r="H4957" s="4">
        <v>48432.5</v>
      </c>
      <c r="I4957" s="25"/>
      <c r="J4957" s="26" t="str">
        <f t="shared" si="466"/>
        <v>No</v>
      </c>
      <c r="K4957" s="26" t="str">
        <f t="shared" si="467"/>
        <v>GB</v>
      </c>
      <c r="L4957" s="26" t="str">
        <f t="shared" si="468"/>
        <v>Invalid</v>
      </c>
      <c r="M4957" s="26" t="str">
        <f>IF(OR(ISBLANK(B4957),ISBLANK(C4957),ISBLANK(D4957)),"Missing",IFERROR(VLOOKUP(A4957,'RM Postcodes'!$A:$B,2,0),"Invalid"))</f>
        <v>live</v>
      </c>
      <c r="N4957" s="26" t="str">
        <f t="shared" si="469"/>
        <v>OK</v>
      </c>
      <c r="O4957" s="26" t="str">
        <f t="shared" si="464"/>
        <v>OK</v>
      </c>
    </row>
    <row r="4958" spans="1:15" x14ac:dyDescent="0.2">
      <c r="A4958" s="24" t="str">
        <f t="shared" si="465"/>
        <v>LS1 4</v>
      </c>
      <c r="B4958" s="1" t="s">
        <v>12509</v>
      </c>
      <c r="C4958" s="1" t="s">
        <v>12663</v>
      </c>
      <c r="D4958" s="1" t="s">
        <v>12630</v>
      </c>
      <c r="E4958" s="2">
        <v>20</v>
      </c>
      <c r="F4958" s="3">
        <v>3068168.19</v>
      </c>
      <c r="G4958" s="3">
        <v>2146171.41</v>
      </c>
      <c r="H4958" s="4">
        <v>199999.96</v>
      </c>
      <c r="I4958" s="25"/>
      <c r="J4958" s="26" t="str">
        <f t="shared" si="466"/>
        <v>No</v>
      </c>
      <c r="K4958" s="26" t="str">
        <f t="shared" si="467"/>
        <v>GB</v>
      </c>
      <c r="L4958" s="26" t="str">
        <f t="shared" si="468"/>
        <v>Invalid</v>
      </c>
      <c r="M4958" s="26" t="str">
        <f>IF(OR(ISBLANK(B4958),ISBLANK(C4958),ISBLANK(D4958)),"Missing",IFERROR(VLOOKUP(A4958,'RM Postcodes'!$A:$B,2,0),"Invalid"))</f>
        <v>live</v>
      </c>
      <c r="N4958" s="26" t="str">
        <f t="shared" si="469"/>
        <v>OK</v>
      </c>
      <c r="O4958" s="26" t="str">
        <f t="shared" si="464"/>
        <v>Redact</v>
      </c>
    </row>
    <row r="4959" spans="1:15" x14ac:dyDescent="0.2">
      <c r="A4959" s="24" t="str">
        <f t="shared" si="465"/>
        <v>LS1 5</v>
      </c>
      <c r="B4959" s="1" t="s">
        <v>12509</v>
      </c>
      <c r="C4959" s="1" t="s">
        <v>12663</v>
      </c>
      <c r="D4959" s="1" t="s">
        <v>12625</v>
      </c>
      <c r="E4959" s="2">
        <v>20</v>
      </c>
      <c r="F4959" s="3">
        <v>1243960.4300000002</v>
      </c>
      <c r="G4959" s="3">
        <v>212499.97</v>
      </c>
      <c r="H4959" s="4">
        <v>156829.64000000001</v>
      </c>
      <c r="I4959" s="25"/>
      <c r="J4959" s="26" t="str">
        <f t="shared" si="466"/>
        <v>No</v>
      </c>
      <c r="K4959" s="26" t="str">
        <f t="shared" si="467"/>
        <v>GB</v>
      </c>
      <c r="L4959" s="26" t="str">
        <f t="shared" si="468"/>
        <v>Invalid</v>
      </c>
      <c r="M4959" s="26" t="str">
        <f>IF(OR(ISBLANK(B4959),ISBLANK(C4959),ISBLANK(D4959)),"Missing",IFERROR(VLOOKUP(A4959,'RM Postcodes'!$A:$B,2,0),"Invalid"))</f>
        <v>live</v>
      </c>
      <c r="N4959" s="26" t="str">
        <f t="shared" si="469"/>
        <v>OK</v>
      </c>
      <c r="O4959" s="26" t="str">
        <f t="shared" si="464"/>
        <v>OK</v>
      </c>
    </row>
    <row r="4960" spans="1:15" x14ac:dyDescent="0.2">
      <c r="A4960" s="24" t="str">
        <f t="shared" si="465"/>
        <v>LS1 6</v>
      </c>
      <c r="B4960" s="1" t="s">
        <v>12509</v>
      </c>
      <c r="C4960" s="1" t="s">
        <v>12663</v>
      </c>
      <c r="D4960" s="1" t="s">
        <v>12622</v>
      </c>
      <c r="E4960" s="2">
        <v>19</v>
      </c>
      <c r="F4960" s="3">
        <v>3365964.89</v>
      </c>
      <c r="G4960" s="3">
        <v>2389258.9500000002</v>
      </c>
      <c r="H4960" s="4">
        <v>401472.18000000005</v>
      </c>
      <c r="I4960" s="25"/>
      <c r="J4960" s="26" t="str">
        <f t="shared" si="466"/>
        <v>No</v>
      </c>
      <c r="K4960" s="26" t="str">
        <f t="shared" si="467"/>
        <v>GB</v>
      </c>
      <c r="L4960" s="26" t="str">
        <f t="shared" si="468"/>
        <v>Invalid</v>
      </c>
      <c r="M4960" s="26" t="str">
        <f>IF(OR(ISBLANK(B4960),ISBLANK(C4960),ISBLANK(D4960)),"Missing",IFERROR(VLOOKUP(A4960,'RM Postcodes'!$A:$B,2,0),"Invalid"))</f>
        <v>live</v>
      </c>
      <c r="N4960" s="26" t="str">
        <f t="shared" si="469"/>
        <v>OK</v>
      </c>
      <c r="O4960" s="26" t="str">
        <f t="shared" si="464"/>
        <v>Redact</v>
      </c>
    </row>
    <row r="4961" spans="1:15" x14ac:dyDescent="0.2">
      <c r="A4961" s="24" t="str">
        <f t="shared" si="465"/>
        <v>LS1 7</v>
      </c>
      <c r="B4961" s="1" t="s">
        <v>12509</v>
      </c>
      <c r="C4961" s="1" t="s">
        <v>12663</v>
      </c>
      <c r="D4961" s="1" t="s">
        <v>12623</v>
      </c>
      <c r="E4961" s="2">
        <v>1</v>
      </c>
      <c r="F4961" s="3">
        <v>21163.1</v>
      </c>
      <c r="G4961" s="3">
        <v>21163.1</v>
      </c>
      <c r="H4961" s="4">
        <v>0</v>
      </c>
      <c r="I4961" s="25"/>
      <c r="J4961" s="26" t="str">
        <f t="shared" si="466"/>
        <v>No</v>
      </c>
      <c r="K4961" s="26" t="str">
        <f t="shared" si="467"/>
        <v>GB</v>
      </c>
      <c r="L4961" s="26" t="str">
        <f t="shared" si="468"/>
        <v>Invalid</v>
      </c>
      <c r="M4961" s="26" t="str">
        <f>IF(OR(ISBLANK(B4961),ISBLANK(C4961),ISBLANK(D4961)),"Missing",IFERROR(VLOOKUP(A4961,'RM Postcodes'!$A:$B,2,0),"Invalid"))</f>
        <v>live</v>
      </c>
      <c r="N4961" s="26" t="str">
        <f t="shared" si="469"/>
        <v>Redact</v>
      </c>
      <c r="O4961" s="26" t="str">
        <f t="shared" si="464"/>
        <v>Redact</v>
      </c>
    </row>
    <row r="4962" spans="1:15" x14ac:dyDescent="0.2">
      <c r="A4962" s="24" t="str">
        <f t="shared" si="465"/>
        <v>LS1 8</v>
      </c>
      <c r="B4962" s="1" t="s">
        <v>12509</v>
      </c>
      <c r="C4962" s="1" t="s">
        <v>12663</v>
      </c>
      <c r="D4962" s="1" t="s">
        <v>12626</v>
      </c>
      <c r="E4962" s="2">
        <v>2</v>
      </c>
      <c r="F4962" s="3">
        <v>118548.98</v>
      </c>
      <c r="G4962" s="3">
        <v>94733.34</v>
      </c>
      <c r="H4962" s="4">
        <v>23815.64</v>
      </c>
      <c r="I4962" s="25"/>
      <c r="J4962" s="26" t="str">
        <f t="shared" si="466"/>
        <v>No</v>
      </c>
      <c r="K4962" s="26" t="str">
        <f t="shared" si="467"/>
        <v>GB</v>
      </c>
      <c r="L4962" s="26" t="str">
        <f t="shared" si="468"/>
        <v>Invalid</v>
      </c>
      <c r="M4962" s="26" t="str">
        <f>IF(OR(ISBLANK(B4962),ISBLANK(C4962),ISBLANK(D4962)),"Missing",IFERROR(VLOOKUP(A4962,'RM Postcodes'!$A:$B,2,0),"Invalid"))</f>
        <v>live</v>
      </c>
      <c r="N4962" s="26" t="str">
        <f t="shared" si="469"/>
        <v>Redact</v>
      </c>
      <c r="O4962" s="26" t="str">
        <f t="shared" si="464"/>
        <v>Redact</v>
      </c>
    </row>
    <row r="4963" spans="1:15" x14ac:dyDescent="0.2">
      <c r="A4963" s="24" t="str">
        <f t="shared" si="465"/>
        <v>LS10 1</v>
      </c>
      <c r="B4963" s="1" t="s">
        <v>12509</v>
      </c>
      <c r="C4963" s="1" t="s">
        <v>12620</v>
      </c>
      <c r="D4963" s="1" t="s">
        <v>12621</v>
      </c>
      <c r="E4963" s="2">
        <v>42</v>
      </c>
      <c r="F4963" s="3">
        <v>1873923.9599999997</v>
      </c>
      <c r="G4963" s="3">
        <v>187500.04</v>
      </c>
      <c r="H4963" s="4">
        <v>168788.51</v>
      </c>
      <c r="I4963" s="25"/>
      <c r="J4963" s="26" t="str">
        <f t="shared" si="466"/>
        <v>No</v>
      </c>
      <c r="K4963" s="26" t="str">
        <f t="shared" si="467"/>
        <v>GB</v>
      </c>
      <c r="L4963" s="26" t="str">
        <f t="shared" si="468"/>
        <v>Invalid</v>
      </c>
      <c r="M4963" s="26" t="str">
        <f>IF(OR(ISBLANK(B4963),ISBLANK(C4963),ISBLANK(D4963)),"Missing",IFERROR(VLOOKUP(A4963,'RM Postcodes'!$A:$B,2,0),"Invalid"))</f>
        <v>live</v>
      </c>
      <c r="N4963" s="26" t="str">
        <f t="shared" si="469"/>
        <v>OK</v>
      </c>
      <c r="O4963" s="26" t="str">
        <f t="shared" si="464"/>
        <v>OK</v>
      </c>
    </row>
    <row r="4964" spans="1:15" x14ac:dyDescent="0.2">
      <c r="A4964" s="24" t="str">
        <f t="shared" si="465"/>
        <v>LS10 2</v>
      </c>
      <c r="B4964" s="1" t="s">
        <v>12509</v>
      </c>
      <c r="C4964" s="1" t="s">
        <v>12620</v>
      </c>
      <c r="D4964" s="1" t="s">
        <v>12640</v>
      </c>
      <c r="E4964" s="2">
        <v>12</v>
      </c>
      <c r="F4964" s="3">
        <v>535682.87000000011</v>
      </c>
      <c r="G4964" s="3">
        <v>197916.7</v>
      </c>
      <c r="H4964" s="4">
        <v>67378.960000000006</v>
      </c>
      <c r="I4964" s="25"/>
      <c r="J4964" s="26" t="str">
        <f t="shared" si="466"/>
        <v>No</v>
      </c>
      <c r="K4964" s="26" t="str">
        <f t="shared" si="467"/>
        <v>GB</v>
      </c>
      <c r="L4964" s="26" t="str">
        <f t="shared" si="468"/>
        <v>Invalid</v>
      </c>
      <c r="M4964" s="26" t="str">
        <f>IF(OR(ISBLANK(B4964),ISBLANK(C4964),ISBLANK(D4964)),"Missing",IFERROR(VLOOKUP(A4964,'RM Postcodes'!$A:$B,2,0),"Invalid"))</f>
        <v>live</v>
      </c>
      <c r="N4964" s="26" t="str">
        <f t="shared" si="469"/>
        <v>OK</v>
      </c>
      <c r="O4964" s="26" t="str">
        <f t="shared" si="464"/>
        <v>OK</v>
      </c>
    </row>
    <row r="4965" spans="1:15" x14ac:dyDescent="0.2">
      <c r="A4965" s="24" t="str">
        <f t="shared" si="465"/>
        <v>LS10 3</v>
      </c>
      <c r="B4965" s="1" t="s">
        <v>12509</v>
      </c>
      <c r="C4965" s="1" t="s">
        <v>12620</v>
      </c>
      <c r="D4965" s="1" t="s">
        <v>12629</v>
      </c>
      <c r="E4965" s="2">
        <v>18</v>
      </c>
      <c r="F4965" s="3">
        <v>345800.01</v>
      </c>
      <c r="G4965" s="3">
        <v>55747.07</v>
      </c>
      <c r="H4965" s="4">
        <v>50626.53</v>
      </c>
      <c r="I4965" s="25"/>
      <c r="J4965" s="26" t="str">
        <f t="shared" si="466"/>
        <v>No</v>
      </c>
      <c r="K4965" s="26" t="str">
        <f t="shared" si="467"/>
        <v>GB</v>
      </c>
      <c r="L4965" s="26" t="str">
        <f t="shared" si="468"/>
        <v>Invalid</v>
      </c>
      <c r="M4965" s="26" t="str">
        <f>IF(OR(ISBLANK(B4965),ISBLANK(C4965),ISBLANK(D4965)),"Missing",IFERROR(VLOOKUP(A4965,'RM Postcodes'!$A:$B,2,0),"Invalid"))</f>
        <v>live</v>
      </c>
      <c r="N4965" s="26" t="str">
        <f t="shared" si="469"/>
        <v>OK</v>
      </c>
      <c r="O4965" s="26" t="str">
        <f t="shared" si="464"/>
        <v>OK</v>
      </c>
    </row>
    <row r="4966" spans="1:15" x14ac:dyDescent="0.2">
      <c r="A4966" s="24" t="str">
        <f t="shared" si="465"/>
        <v>LS10 4</v>
      </c>
      <c r="B4966" s="1" t="s">
        <v>12509</v>
      </c>
      <c r="C4966" s="1" t="s">
        <v>12620</v>
      </c>
      <c r="D4966" s="1" t="s">
        <v>12630</v>
      </c>
      <c r="E4966" s="2">
        <v>33</v>
      </c>
      <c r="F4966" s="3">
        <v>482484.68</v>
      </c>
      <c r="G4966" s="3">
        <v>58044.06</v>
      </c>
      <c r="H4966" s="4">
        <v>50646.06</v>
      </c>
      <c r="I4966" s="25"/>
      <c r="J4966" s="26" t="str">
        <f t="shared" si="466"/>
        <v>No</v>
      </c>
      <c r="K4966" s="26" t="str">
        <f t="shared" si="467"/>
        <v>GB</v>
      </c>
      <c r="L4966" s="26" t="str">
        <f t="shared" si="468"/>
        <v>Invalid</v>
      </c>
      <c r="M4966" s="26" t="str">
        <f>IF(OR(ISBLANK(B4966),ISBLANK(C4966),ISBLANK(D4966)),"Missing",IFERROR(VLOOKUP(A4966,'RM Postcodes'!$A:$B,2,0),"Invalid"))</f>
        <v>live</v>
      </c>
      <c r="N4966" s="26" t="str">
        <f t="shared" si="469"/>
        <v>OK</v>
      </c>
      <c r="O4966" s="26" t="str">
        <f t="shared" si="464"/>
        <v>OK</v>
      </c>
    </row>
    <row r="4967" spans="1:15" x14ac:dyDescent="0.2">
      <c r="A4967" s="24" t="str">
        <f t="shared" si="465"/>
        <v>LS11 0</v>
      </c>
      <c r="B4967" s="1" t="s">
        <v>12509</v>
      </c>
      <c r="C4967" s="1" t="s">
        <v>12624</v>
      </c>
      <c r="D4967" s="1" t="s">
        <v>12632</v>
      </c>
      <c r="E4967" s="2">
        <v>7</v>
      </c>
      <c r="F4967" s="3">
        <v>566375.48</v>
      </c>
      <c r="G4967" s="3">
        <v>438207.12</v>
      </c>
      <c r="H4967" s="4">
        <v>42094.02</v>
      </c>
      <c r="I4967" s="25"/>
      <c r="J4967" s="26" t="str">
        <f t="shared" si="466"/>
        <v>No</v>
      </c>
      <c r="K4967" s="26" t="str">
        <f t="shared" si="467"/>
        <v>GB</v>
      </c>
      <c r="L4967" s="26" t="str">
        <f t="shared" si="468"/>
        <v>Invalid</v>
      </c>
      <c r="M4967" s="26" t="str">
        <f>IF(OR(ISBLANK(B4967),ISBLANK(C4967),ISBLANK(D4967)),"Missing",IFERROR(VLOOKUP(A4967,'RM Postcodes'!$A:$B,2,0),"Invalid"))</f>
        <v>live</v>
      </c>
      <c r="N4967" s="26" t="str">
        <f t="shared" si="469"/>
        <v>Redact</v>
      </c>
      <c r="O4967" s="26" t="str">
        <f t="shared" si="464"/>
        <v>Redact</v>
      </c>
    </row>
    <row r="4968" spans="1:15" x14ac:dyDescent="0.2">
      <c r="A4968" s="24" t="str">
        <f t="shared" si="465"/>
        <v>LS11 5</v>
      </c>
      <c r="B4968" s="1" t="s">
        <v>12509</v>
      </c>
      <c r="C4968" s="1" t="s">
        <v>12624</v>
      </c>
      <c r="D4968" s="1" t="s">
        <v>12625</v>
      </c>
      <c r="E4968" s="2">
        <v>38</v>
      </c>
      <c r="F4968" s="3">
        <v>2944060.92</v>
      </c>
      <c r="G4968" s="3">
        <v>1200000</v>
      </c>
      <c r="H4968" s="4">
        <v>510000</v>
      </c>
      <c r="I4968" s="25"/>
      <c r="J4968" s="26" t="str">
        <f t="shared" si="466"/>
        <v>No</v>
      </c>
      <c r="K4968" s="26" t="str">
        <f t="shared" si="467"/>
        <v>GB</v>
      </c>
      <c r="L4968" s="26" t="str">
        <f t="shared" si="468"/>
        <v>Invalid</v>
      </c>
      <c r="M4968" s="26" t="str">
        <f>IF(OR(ISBLANK(B4968),ISBLANK(C4968),ISBLANK(D4968)),"Missing",IFERROR(VLOOKUP(A4968,'RM Postcodes'!$A:$B,2,0),"Invalid"))</f>
        <v>live</v>
      </c>
      <c r="N4968" s="26" t="str">
        <f t="shared" si="469"/>
        <v>OK</v>
      </c>
      <c r="O4968" s="26" t="str">
        <f t="shared" si="464"/>
        <v>OK</v>
      </c>
    </row>
    <row r="4969" spans="1:15" x14ac:dyDescent="0.2">
      <c r="A4969" s="24" t="str">
        <f t="shared" si="465"/>
        <v>LS11 6</v>
      </c>
      <c r="B4969" s="1" t="s">
        <v>12509</v>
      </c>
      <c r="C4969" s="1" t="s">
        <v>12624</v>
      </c>
      <c r="D4969" s="1" t="s">
        <v>12622</v>
      </c>
      <c r="E4969" s="2">
        <v>16</v>
      </c>
      <c r="F4969" s="3">
        <v>509656.68999999994</v>
      </c>
      <c r="G4969" s="3">
        <v>105216.16</v>
      </c>
      <c r="H4969" s="4">
        <v>50744.359999999993</v>
      </c>
      <c r="I4969" s="25"/>
      <c r="J4969" s="26" t="str">
        <f t="shared" si="466"/>
        <v>No</v>
      </c>
      <c r="K4969" s="26" t="str">
        <f t="shared" si="467"/>
        <v>GB</v>
      </c>
      <c r="L4969" s="26" t="str">
        <f t="shared" si="468"/>
        <v>Invalid</v>
      </c>
      <c r="M4969" s="26" t="str">
        <f>IF(OR(ISBLANK(B4969),ISBLANK(C4969),ISBLANK(D4969)),"Missing",IFERROR(VLOOKUP(A4969,'RM Postcodes'!$A:$B,2,0),"Invalid"))</f>
        <v>live</v>
      </c>
      <c r="N4969" s="26" t="str">
        <f t="shared" si="469"/>
        <v>OK</v>
      </c>
      <c r="O4969" s="26" t="str">
        <f t="shared" si="464"/>
        <v>OK</v>
      </c>
    </row>
    <row r="4970" spans="1:15" x14ac:dyDescent="0.2">
      <c r="A4970" s="24" t="str">
        <f t="shared" si="465"/>
        <v>LS11 7</v>
      </c>
      <c r="B4970" s="1" t="s">
        <v>12509</v>
      </c>
      <c r="C4970" s="1" t="s">
        <v>12624</v>
      </c>
      <c r="D4970" s="1" t="s">
        <v>12623</v>
      </c>
      <c r="E4970" s="2">
        <v>32</v>
      </c>
      <c r="F4970" s="3">
        <v>1327360.6599999997</v>
      </c>
      <c r="G4970" s="3">
        <v>615759.97</v>
      </c>
      <c r="H4970" s="4">
        <v>70260.05</v>
      </c>
      <c r="I4970" s="25"/>
      <c r="J4970" s="26" t="str">
        <f t="shared" si="466"/>
        <v>No</v>
      </c>
      <c r="K4970" s="26" t="str">
        <f t="shared" si="467"/>
        <v>GB</v>
      </c>
      <c r="L4970" s="26" t="str">
        <f t="shared" si="468"/>
        <v>Invalid</v>
      </c>
      <c r="M4970" s="26" t="str">
        <f>IF(OR(ISBLANK(B4970),ISBLANK(C4970),ISBLANK(D4970)),"Missing",IFERROR(VLOOKUP(A4970,'RM Postcodes'!$A:$B,2,0),"Invalid"))</f>
        <v>live</v>
      </c>
      <c r="N4970" s="26" t="str">
        <f t="shared" si="469"/>
        <v>OK</v>
      </c>
      <c r="O4970" s="26" t="str">
        <f t="shared" si="464"/>
        <v>OK</v>
      </c>
    </row>
    <row r="4971" spans="1:15" x14ac:dyDescent="0.2">
      <c r="A4971" s="24" t="str">
        <f t="shared" si="465"/>
        <v>LS11 8</v>
      </c>
      <c r="B4971" s="1" t="s">
        <v>12509</v>
      </c>
      <c r="C4971" s="1" t="s">
        <v>12624</v>
      </c>
      <c r="D4971" s="1" t="s">
        <v>12626</v>
      </c>
      <c r="E4971" s="2">
        <v>19</v>
      </c>
      <c r="F4971" s="3">
        <v>1727333.0699999996</v>
      </c>
      <c r="G4971" s="3">
        <v>1213992.0899999999</v>
      </c>
      <c r="H4971" s="4">
        <v>50109.94</v>
      </c>
      <c r="I4971" s="25"/>
      <c r="J4971" s="26" t="str">
        <f t="shared" si="466"/>
        <v>No</v>
      </c>
      <c r="K4971" s="26" t="str">
        <f t="shared" si="467"/>
        <v>GB</v>
      </c>
      <c r="L4971" s="26" t="str">
        <f t="shared" si="468"/>
        <v>Invalid</v>
      </c>
      <c r="M4971" s="26" t="str">
        <f>IF(OR(ISBLANK(B4971),ISBLANK(C4971),ISBLANK(D4971)),"Missing",IFERROR(VLOOKUP(A4971,'RM Postcodes'!$A:$B,2,0),"Invalid"))</f>
        <v>live</v>
      </c>
      <c r="N4971" s="26" t="str">
        <f t="shared" si="469"/>
        <v>OK</v>
      </c>
      <c r="O4971" s="26" t="str">
        <f t="shared" si="464"/>
        <v>Redact</v>
      </c>
    </row>
    <row r="4972" spans="1:15" x14ac:dyDescent="0.2">
      <c r="A4972" s="24" t="str">
        <f t="shared" si="465"/>
        <v>LS11 9</v>
      </c>
      <c r="B4972" s="1" t="s">
        <v>12509</v>
      </c>
      <c r="C4972" s="1" t="s">
        <v>12624</v>
      </c>
      <c r="D4972" s="1" t="s">
        <v>12627</v>
      </c>
      <c r="E4972" s="2">
        <v>19</v>
      </c>
      <c r="F4972" s="3">
        <v>2721205.16</v>
      </c>
      <c r="G4972" s="3">
        <v>916358.54</v>
      </c>
      <c r="H4972" s="4">
        <v>815276.61</v>
      </c>
      <c r="I4972" s="25"/>
      <c r="J4972" s="26" t="str">
        <f t="shared" si="466"/>
        <v>No</v>
      </c>
      <c r="K4972" s="26" t="str">
        <f t="shared" si="467"/>
        <v>GB</v>
      </c>
      <c r="L4972" s="26" t="str">
        <f t="shared" si="468"/>
        <v>Invalid</v>
      </c>
      <c r="M4972" s="26" t="str">
        <f>IF(OR(ISBLANK(B4972),ISBLANK(C4972),ISBLANK(D4972)),"Missing",IFERROR(VLOOKUP(A4972,'RM Postcodes'!$A:$B,2,0),"Invalid"))</f>
        <v>live</v>
      </c>
      <c r="N4972" s="26" t="str">
        <f t="shared" si="469"/>
        <v>OK</v>
      </c>
      <c r="O4972" s="26" t="str">
        <f t="shared" si="464"/>
        <v>Redact</v>
      </c>
    </row>
    <row r="4973" spans="1:15" x14ac:dyDescent="0.2">
      <c r="A4973" s="24" t="str">
        <f t="shared" si="465"/>
        <v>LS12 1</v>
      </c>
      <c r="B4973" s="1" t="s">
        <v>12509</v>
      </c>
      <c r="C4973" s="1" t="s">
        <v>12628</v>
      </c>
      <c r="D4973" s="1" t="s">
        <v>12621</v>
      </c>
      <c r="E4973" s="2">
        <v>17</v>
      </c>
      <c r="F4973" s="3">
        <v>566270.44000000006</v>
      </c>
      <c r="G4973" s="3">
        <v>79293.039999999994</v>
      </c>
      <c r="H4973" s="4">
        <v>55919.01</v>
      </c>
      <c r="I4973" s="25"/>
      <c r="J4973" s="26" t="str">
        <f t="shared" si="466"/>
        <v>No</v>
      </c>
      <c r="K4973" s="26" t="str">
        <f t="shared" si="467"/>
        <v>GB</v>
      </c>
      <c r="L4973" s="26" t="str">
        <f t="shared" si="468"/>
        <v>Invalid</v>
      </c>
      <c r="M4973" s="26" t="str">
        <f>IF(OR(ISBLANK(B4973),ISBLANK(C4973),ISBLANK(D4973)),"Missing",IFERROR(VLOOKUP(A4973,'RM Postcodes'!$A:$B,2,0),"Invalid"))</f>
        <v>live</v>
      </c>
      <c r="N4973" s="26" t="str">
        <f t="shared" si="469"/>
        <v>OK</v>
      </c>
      <c r="O4973" s="26" t="str">
        <f t="shared" si="464"/>
        <v>OK</v>
      </c>
    </row>
    <row r="4974" spans="1:15" x14ac:dyDescent="0.2">
      <c r="A4974" s="24" t="str">
        <f t="shared" si="465"/>
        <v>LS12 2</v>
      </c>
      <c r="B4974" s="1" t="s">
        <v>12509</v>
      </c>
      <c r="C4974" s="1" t="s">
        <v>12628</v>
      </c>
      <c r="D4974" s="1" t="s">
        <v>12640</v>
      </c>
      <c r="E4974" s="2">
        <v>31</v>
      </c>
      <c r="F4974" s="3">
        <v>1235113.8599999996</v>
      </c>
      <c r="G4974" s="3">
        <v>143696.88</v>
      </c>
      <c r="H4974" s="4">
        <v>106458.26000000001</v>
      </c>
      <c r="I4974" s="25"/>
      <c r="J4974" s="26" t="str">
        <f t="shared" si="466"/>
        <v>No</v>
      </c>
      <c r="K4974" s="26" t="str">
        <f t="shared" si="467"/>
        <v>GB</v>
      </c>
      <c r="L4974" s="26" t="str">
        <f t="shared" si="468"/>
        <v>Invalid</v>
      </c>
      <c r="M4974" s="26" t="str">
        <f>IF(OR(ISBLANK(B4974),ISBLANK(C4974),ISBLANK(D4974)),"Missing",IFERROR(VLOOKUP(A4974,'RM Postcodes'!$A:$B,2,0),"Invalid"))</f>
        <v>live</v>
      </c>
      <c r="N4974" s="26" t="str">
        <f t="shared" si="469"/>
        <v>OK</v>
      </c>
      <c r="O4974" s="26" t="str">
        <f t="shared" si="464"/>
        <v>OK</v>
      </c>
    </row>
    <row r="4975" spans="1:15" x14ac:dyDescent="0.2">
      <c r="A4975" s="24" t="str">
        <f t="shared" si="465"/>
        <v>LS12 3</v>
      </c>
      <c r="B4975" s="1" t="s">
        <v>12509</v>
      </c>
      <c r="C4975" s="1" t="s">
        <v>12628</v>
      </c>
      <c r="D4975" s="1" t="s">
        <v>12629</v>
      </c>
      <c r="E4975" s="2">
        <v>25</v>
      </c>
      <c r="F4975" s="3">
        <v>2603999.2899999986</v>
      </c>
      <c r="G4975" s="3">
        <v>1472035.0799999998</v>
      </c>
      <c r="H4975" s="4">
        <v>309400.58</v>
      </c>
      <c r="I4975" s="25"/>
      <c r="J4975" s="26" t="str">
        <f t="shared" si="466"/>
        <v>No</v>
      </c>
      <c r="K4975" s="26" t="str">
        <f t="shared" si="467"/>
        <v>GB</v>
      </c>
      <c r="L4975" s="26" t="str">
        <f t="shared" si="468"/>
        <v>Invalid</v>
      </c>
      <c r="M4975" s="26" t="str">
        <f>IF(OR(ISBLANK(B4975),ISBLANK(C4975),ISBLANK(D4975)),"Missing",IFERROR(VLOOKUP(A4975,'RM Postcodes'!$A:$B,2,0),"Invalid"))</f>
        <v>live</v>
      </c>
      <c r="N4975" s="26" t="str">
        <f t="shared" si="469"/>
        <v>OK</v>
      </c>
      <c r="O4975" s="26" t="str">
        <f t="shared" si="464"/>
        <v>Redact</v>
      </c>
    </row>
    <row r="4976" spans="1:15" x14ac:dyDescent="0.2">
      <c r="A4976" s="24" t="str">
        <f t="shared" si="465"/>
        <v>LS12 4</v>
      </c>
      <c r="B4976" s="1" t="s">
        <v>12509</v>
      </c>
      <c r="C4976" s="1" t="s">
        <v>12628</v>
      </c>
      <c r="D4976" s="1" t="s">
        <v>12630</v>
      </c>
      <c r="E4976" s="2">
        <v>39</v>
      </c>
      <c r="F4976" s="3">
        <v>1405529.6799999997</v>
      </c>
      <c r="G4976" s="3">
        <v>272944.44</v>
      </c>
      <c r="H4976" s="4">
        <v>200000</v>
      </c>
      <c r="I4976" s="25"/>
      <c r="J4976" s="26" t="str">
        <f t="shared" si="466"/>
        <v>No</v>
      </c>
      <c r="K4976" s="26" t="str">
        <f t="shared" si="467"/>
        <v>GB</v>
      </c>
      <c r="L4976" s="26" t="str">
        <f t="shared" si="468"/>
        <v>Invalid</v>
      </c>
      <c r="M4976" s="26" t="str">
        <f>IF(OR(ISBLANK(B4976),ISBLANK(C4976),ISBLANK(D4976)),"Missing",IFERROR(VLOOKUP(A4976,'RM Postcodes'!$A:$B,2,0),"Invalid"))</f>
        <v>live</v>
      </c>
      <c r="N4976" s="26" t="str">
        <f t="shared" si="469"/>
        <v>OK</v>
      </c>
      <c r="O4976" s="26" t="str">
        <f t="shared" si="464"/>
        <v>OK</v>
      </c>
    </row>
    <row r="4977" spans="1:15" x14ac:dyDescent="0.2">
      <c r="A4977" s="24" t="str">
        <f t="shared" si="465"/>
        <v>LS12 5</v>
      </c>
      <c r="B4977" s="1" t="s">
        <v>12509</v>
      </c>
      <c r="C4977" s="1" t="s">
        <v>12628</v>
      </c>
      <c r="D4977" s="1" t="s">
        <v>12625</v>
      </c>
      <c r="E4977" s="2">
        <v>36</v>
      </c>
      <c r="F4977" s="3">
        <v>1300646.3000000003</v>
      </c>
      <c r="G4977" s="3">
        <v>408333.37</v>
      </c>
      <c r="H4977" s="4">
        <v>112851.91</v>
      </c>
      <c r="I4977" s="25"/>
      <c r="J4977" s="26" t="str">
        <f t="shared" si="466"/>
        <v>No</v>
      </c>
      <c r="K4977" s="26" t="str">
        <f t="shared" si="467"/>
        <v>GB</v>
      </c>
      <c r="L4977" s="26" t="str">
        <f t="shared" si="468"/>
        <v>Invalid</v>
      </c>
      <c r="M4977" s="26" t="str">
        <f>IF(OR(ISBLANK(B4977),ISBLANK(C4977),ISBLANK(D4977)),"Missing",IFERROR(VLOOKUP(A4977,'RM Postcodes'!$A:$B,2,0),"Invalid"))</f>
        <v>live</v>
      </c>
      <c r="N4977" s="26" t="str">
        <f t="shared" si="469"/>
        <v>OK</v>
      </c>
      <c r="O4977" s="26" t="str">
        <f t="shared" si="464"/>
        <v>OK</v>
      </c>
    </row>
    <row r="4978" spans="1:15" x14ac:dyDescent="0.2">
      <c r="A4978" s="24" t="str">
        <f t="shared" si="465"/>
        <v>LS12 6</v>
      </c>
      <c r="B4978" s="1" t="s">
        <v>12509</v>
      </c>
      <c r="C4978" s="1" t="s">
        <v>12628</v>
      </c>
      <c r="D4978" s="1" t="s">
        <v>12622</v>
      </c>
      <c r="E4978" s="2">
        <v>25</v>
      </c>
      <c r="F4978" s="3">
        <v>1181350.1799999997</v>
      </c>
      <c r="G4978" s="3">
        <v>199999.96</v>
      </c>
      <c r="H4978" s="4">
        <v>178369.83000000002</v>
      </c>
      <c r="I4978" s="25"/>
      <c r="J4978" s="26" t="str">
        <f t="shared" si="466"/>
        <v>No</v>
      </c>
      <c r="K4978" s="26" t="str">
        <f t="shared" si="467"/>
        <v>GB</v>
      </c>
      <c r="L4978" s="26" t="str">
        <f t="shared" si="468"/>
        <v>Invalid</v>
      </c>
      <c r="M4978" s="26" t="str">
        <f>IF(OR(ISBLANK(B4978),ISBLANK(C4978),ISBLANK(D4978)),"Missing",IFERROR(VLOOKUP(A4978,'RM Postcodes'!$A:$B,2,0),"Invalid"))</f>
        <v>live</v>
      </c>
      <c r="N4978" s="26" t="str">
        <f t="shared" si="469"/>
        <v>OK</v>
      </c>
      <c r="O4978" s="26" t="str">
        <f t="shared" si="464"/>
        <v>OK</v>
      </c>
    </row>
    <row r="4979" spans="1:15" x14ac:dyDescent="0.2">
      <c r="A4979" s="24" t="str">
        <f t="shared" si="465"/>
        <v>LS13 1</v>
      </c>
      <c r="B4979" s="1" t="s">
        <v>12509</v>
      </c>
      <c r="C4979" s="1" t="s">
        <v>12631</v>
      </c>
      <c r="D4979" s="1" t="s">
        <v>12621</v>
      </c>
      <c r="E4979" s="2">
        <v>20</v>
      </c>
      <c r="F4979" s="3">
        <v>1242719.4100000001</v>
      </c>
      <c r="G4979" s="3">
        <v>739092.67999999993</v>
      </c>
      <c r="H4979" s="4">
        <v>101796.14</v>
      </c>
      <c r="I4979" s="25"/>
      <c r="J4979" s="26" t="str">
        <f t="shared" si="466"/>
        <v>No</v>
      </c>
      <c r="K4979" s="26" t="str">
        <f t="shared" si="467"/>
        <v>GB</v>
      </c>
      <c r="L4979" s="26" t="str">
        <f t="shared" si="468"/>
        <v>Invalid</v>
      </c>
      <c r="M4979" s="26" t="str">
        <f>IF(OR(ISBLANK(B4979),ISBLANK(C4979),ISBLANK(D4979)),"Missing",IFERROR(VLOOKUP(A4979,'RM Postcodes'!$A:$B,2,0),"Invalid"))</f>
        <v>live</v>
      </c>
      <c r="N4979" s="26" t="str">
        <f t="shared" si="469"/>
        <v>OK</v>
      </c>
      <c r="O4979" s="26" t="str">
        <f t="shared" si="464"/>
        <v>Redact</v>
      </c>
    </row>
    <row r="4980" spans="1:15" x14ac:dyDescent="0.2">
      <c r="A4980" s="24" t="str">
        <f t="shared" si="465"/>
        <v>LS13 2</v>
      </c>
      <c r="B4980" s="1" t="s">
        <v>12509</v>
      </c>
      <c r="C4980" s="1" t="s">
        <v>12631</v>
      </c>
      <c r="D4980" s="1" t="s">
        <v>12640</v>
      </c>
      <c r="E4980" s="2">
        <v>22</v>
      </c>
      <c r="F4980" s="3">
        <v>878807.15000000026</v>
      </c>
      <c r="G4980" s="3">
        <v>459692.73</v>
      </c>
      <c r="H4980" s="4">
        <v>58526.06</v>
      </c>
      <c r="I4980" s="25"/>
      <c r="J4980" s="26" t="str">
        <f t="shared" si="466"/>
        <v>No</v>
      </c>
      <c r="K4980" s="26" t="str">
        <f t="shared" si="467"/>
        <v>GB</v>
      </c>
      <c r="L4980" s="26" t="str">
        <f t="shared" si="468"/>
        <v>Invalid</v>
      </c>
      <c r="M4980" s="26" t="str">
        <f>IF(OR(ISBLANK(B4980),ISBLANK(C4980),ISBLANK(D4980)),"Missing",IFERROR(VLOOKUP(A4980,'RM Postcodes'!$A:$B,2,0),"Invalid"))</f>
        <v>live</v>
      </c>
      <c r="N4980" s="26" t="str">
        <f t="shared" si="469"/>
        <v>OK</v>
      </c>
      <c r="O4980" s="26" t="str">
        <f t="shared" si="464"/>
        <v>OK</v>
      </c>
    </row>
    <row r="4981" spans="1:15" x14ac:dyDescent="0.2">
      <c r="A4981" s="24" t="str">
        <f t="shared" si="465"/>
        <v>LS13 3</v>
      </c>
      <c r="B4981" s="1" t="s">
        <v>12509</v>
      </c>
      <c r="C4981" s="1" t="s">
        <v>12631</v>
      </c>
      <c r="D4981" s="1" t="s">
        <v>12629</v>
      </c>
      <c r="E4981" s="2">
        <v>21</v>
      </c>
      <c r="F4981" s="3">
        <v>527276.93999999994</v>
      </c>
      <c r="G4981" s="3">
        <v>160948.56</v>
      </c>
      <c r="H4981" s="4">
        <v>66646.44</v>
      </c>
      <c r="I4981" s="25"/>
      <c r="J4981" s="26" t="str">
        <f t="shared" si="466"/>
        <v>No</v>
      </c>
      <c r="K4981" s="26" t="str">
        <f t="shared" si="467"/>
        <v>GB</v>
      </c>
      <c r="L4981" s="26" t="str">
        <f t="shared" si="468"/>
        <v>Invalid</v>
      </c>
      <c r="M4981" s="26" t="str">
        <f>IF(OR(ISBLANK(B4981),ISBLANK(C4981),ISBLANK(D4981)),"Missing",IFERROR(VLOOKUP(A4981,'RM Postcodes'!$A:$B,2,0),"Invalid"))</f>
        <v>live</v>
      </c>
      <c r="N4981" s="26" t="str">
        <f t="shared" si="469"/>
        <v>OK</v>
      </c>
      <c r="O4981" s="26" t="str">
        <f t="shared" si="464"/>
        <v>OK</v>
      </c>
    </row>
    <row r="4982" spans="1:15" x14ac:dyDescent="0.2">
      <c r="A4982" s="24" t="str">
        <f t="shared" si="465"/>
        <v>LS13 4</v>
      </c>
      <c r="B4982" s="1" t="s">
        <v>12509</v>
      </c>
      <c r="C4982" s="1" t="s">
        <v>12631</v>
      </c>
      <c r="D4982" s="1" t="s">
        <v>12630</v>
      </c>
      <c r="E4982" s="2">
        <v>28</v>
      </c>
      <c r="F4982" s="3">
        <v>1369591.5999999999</v>
      </c>
      <c r="G4982" s="3">
        <v>498729.14999999997</v>
      </c>
      <c r="H4982" s="4">
        <v>117500</v>
      </c>
      <c r="I4982" s="25"/>
      <c r="J4982" s="26" t="str">
        <f t="shared" si="466"/>
        <v>No</v>
      </c>
      <c r="K4982" s="26" t="str">
        <f t="shared" si="467"/>
        <v>GB</v>
      </c>
      <c r="L4982" s="26" t="str">
        <f t="shared" si="468"/>
        <v>Invalid</v>
      </c>
      <c r="M4982" s="26" t="str">
        <f>IF(OR(ISBLANK(B4982),ISBLANK(C4982),ISBLANK(D4982)),"Missing",IFERROR(VLOOKUP(A4982,'RM Postcodes'!$A:$B,2,0),"Invalid"))</f>
        <v>live</v>
      </c>
      <c r="N4982" s="26" t="str">
        <f t="shared" si="469"/>
        <v>OK</v>
      </c>
      <c r="O4982" s="26" t="str">
        <f t="shared" si="464"/>
        <v>OK</v>
      </c>
    </row>
    <row r="4983" spans="1:15" x14ac:dyDescent="0.2">
      <c r="A4983" s="24" t="str">
        <f t="shared" si="465"/>
        <v>LS14 1</v>
      </c>
      <c r="B4983" s="1" t="s">
        <v>12509</v>
      </c>
      <c r="C4983" s="1" t="s">
        <v>12633</v>
      </c>
      <c r="D4983" s="1" t="s">
        <v>12621</v>
      </c>
      <c r="E4983" s="2">
        <v>25</v>
      </c>
      <c r="F4983" s="3">
        <v>1556596.9399999992</v>
      </c>
      <c r="G4983" s="3">
        <v>891209.17</v>
      </c>
      <c r="H4983" s="4">
        <v>60824.32</v>
      </c>
      <c r="I4983" s="25"/>
      <c r="J4983" s="26" t="str">
        <f t="shared" si="466"/>
        <v>No</v>
      </c>
      <c r="K4983" s="26" t="str">
        <f t="shared" si="467"/>
        <v>GB</v>
      </c>
      <c r="L4983" s="26" t="str">
        <f t="shared" si="468"/>
        <v>Invalid</v>
      </c>
      <c r="M4983" s="26" t="str">
        <f>IF(OR(ISBLANK(B4983),ISBLANK(C4983),ISBLANK(D4983)),"Missing",IFERROR(VLOOKUP(A4983,'RM Postcodes'!$A:$B,2,0),"Invalid"))</f>
        <v>live</v>
      </c>
      <c r="N4983" s="26" t="str">
        <f t="shared" si="469"/>
        <v>OK</v>
      </c>
      <c r="O4983" s="26" t="str">
        <f t="shared" si="464"/>
        <v>Redact</v>
      </c>
    </row>
    <row r="4984" spans="1:15" x14ac:dyDescent="0.2">
      <c r="A4984" s="24" t="str">
        <f t="shared" si="465"/>
        <v>LS14 2</v>
      </c>
      <c r="B4984" s="1" t="s">
        <v>12509</v>
      </c>
      <c r="C4984" s="1" t="s">
        <v>12633</v>
      </c>
      <c r="D4984" s="1" t="s">
        <v>12640</v>
      </c>
      <c r="E4984" s="2">
        <v>15</v>
      </c>
      <c r="F4984" s="3">
        <v>253419.80000000002</v>
      </c>
      <c r="G4984" s="3">
        <v>48335.89</v>
      </c>
      <c r="H4984" s="4">
        <v>44981.07</v>
      </c>
      <c r="I4984" s="25"/>
      <c r="J4984" s="26" t="str">
        <f t="shared" si="466"/>
        <v>No</v>
      </c>
      <c r="K4984" s="26" t="str">
        <f t="shared" si="467"/>
        <v>GB</v>
      </c>
      <c r="L4984" s="26" t="str">
        <f t="shared" si="468"/>
        <v>Invalid</v>
      </c>
      <c r="M4984" s="26" t="str">
        <f>IF(OR(ISBLANK(B4984),ISBLANK(C4984),ISBLANK(D4984)),"Missing",IFERROR(VLOOKUP(A4984,'RM Postcodes'!$A:$B,2,0),"Invalid"))</f>
        <v>live</v>
      </c>
      <c r="N4984" s="26" t="str">
        <f t="shared" si="469"/>
        <v>OK</v>
      </c>
      <c r="O4984" s="26" t="str">
        <f t="shared" si="464"/>
        <v>OK</v>
      </c>
    </row>
    <row r="4985" spans="1:15" x14ac:dyDescent="0.2">
      <c r="A4985" s="24" t="str">
        <f t="shared" si="465"/>
        <v>LS14 3</v>
      </c>
      <c r="B4985" s="1" t="s">
        <v>12509</v>
      </c>
      <c r="C4985" s="1" t="s">
        <v>12633</v>
      </c>
      <c r="D4985" s="1" t="s">
        <v>12629</v>
      </c>
      <c r="E4985" s="2">
        <v>21</v>
      </c>
      <c r="F4985" s="3">
        <v>639261.83999999985</v>
      </c>
      <c r="G4985" s="3">
        <v>253946.87</v>
      </c>
      <c r="H4985" s="4">
        <v>48782.87</v>
      </c>
      <c r="I4985" s="25"/>
      <c r="J4985" s="26" t="str">
        <f t="shared" si="466"/>
        <v>No</v>
      </c>
      <c r="K4985" s="26" t="str">
        <f t="shared" si="467"/>
        <v>GB</v>
      </c>
      <c r="L4985" s="26" t="str">
        <f t="shared" si="468"/>
        <v>Invalid</v>
      </c>
      <c r="M4985" s="26" t="str">
        <f>IF(OR(ISBLANK(B4985),ISBLANK(C4985),ISBLANK(D4985)),"Missing",IFERROR(VLOOKUP(A4985,'RM Postcodes'!$A:$B,2,0),"Invalid"))</f>
        <v>live</v>
      </c>
      <c r="N4985" s="26" t="str">
        <f t="shared" si="469"/>
        <v>OK</v>
      </c>
      <c r="O4985" s="26" t="str">
        <f t="shared" si="464"/>
        <v>OK</v>
      </c>
    </row>
    <row r="4986" spans="1:15" x14ac:dyDescent="0.2">
      <c r="A4986" s="24" t="str">
        <f t="shared" si="465"/>
        <v>LS14 5</v>
      </c>
      <c r="B4986" s="1" t="s">
        <v>12509</v>
      </c>
      <c r="C4986" s="1" t="s">
        <v>12633</v>
      </c>
      <c r="D4986" s="1" t="s">
        <v>12625</v>
      </c>
      <c r="E4986" s="2">
        <v>9</v>
      </c>
      <c r="F4986" s="3">
        <v>140267.12999999998</v>
      </c>
      <c r="G4986" s="3">
        <v>50000.01</v>
      </c>
      <c r="H4986" s="4">
        <v>48965.16</v>
      </c>
      <c r="I4986" s="25"/>
      <c r="J4986" s="26" t="str">
        <f t="shared" si="466"/>
        <v>No</v>
      </c>
      <c r="K4986" s="26" t="str">
        <f t="shared" si="467"/>
        <v>GB</v>
      </c>
      <c r="L4986" s="26" t="str">
        <f t="shared" si="468"/>
        <v>Invalid</v>
      </c>
      <c r="M4986" s="26" t="str">
        <f>IF(OR(ISBLANK(B4986),ISBLANK(C4986),ISBLANK(D4986)),"Missing",IFERROR(VLOOKUP(A4986,'RM Postcodes'!$A:$B,2,0),"Invalid"))</f>
        <v>live</v>
      </c>
      <c r="N4986" s="26" t="str">
        <f t="shared" si="469"/>
        <v>Redact</v>
      </c>
      <c r="O4986" s="26" t="str">
        <f t="shared" si="464"/>
        <v>Redact</v>
      </c>
    </row>
    <row r="4987" spans="1:15" x14ac:dyDescent="0.2">
      <c r="A4987" s="24" t="str">
        <f t="shared" si="465"/>
        <v>LS14 6</v>
      </c>
      <c r="B4987" s="1" t="s">
        <v>12509</v>
      </c>
      <c r="C4987" s="1" t="s">
        <v>12633</v>
      </c>
      <c r="D4987" s="1" t="s">
        <v>12622</v>
      </c>
      <c r="E4987" s="2">
        <v>14</v>
      </c>
      <c r="F4987" s="3">
        <v>381902.38999999996</v>
      </c>
      <c r="G4987" s="3">
        <v>200083.37</v>
      </c>
      <c r="H4987" s="4">
        <v>40577.18</v>
      </c>
      <c r="I4987" s="25"/>
      <c r="J4987" s="26" t="str">
        <f t="shared" si="466"/>
        <v>No</v>
      </c>
      <c r="K4987" s="26" t="str">
        <f t="shared" si="467"/>
        <v>GB</v>
      </c>
      <c r="L4987" s="26" t="str">
        <f t="shared" si="468"/>
        <v>Invalid</v>
      </c>
      <c r="M4987" s="26" t="str">
        <f>IF(OR(ISBLANK(B4987),ISBLANK(C4987),ISBLANK(D4987)),"Missing",IFERROR(VLOOKUP(A4987,'RM Postcodes'!$A:$B,2,0),"Invalid"))</f>
        <v>live</v>
      </c>
      <c r="N4987" s="26" t="str">
        <f t="shared" si="469"/>
        <v>OK</v>
      </c>
      <c r="O4987" s="26" t="str">
        <f t="shared" si="464"/>
        <v>Redact</v>
      </c>
    </row>
    <row r="4988" spans="1:15" x14ac:dyDescent="0.2">
      <c r="A4988" s="24" t="str">
        <f t="shared" si="465"/>
        <v>LS15 0</v>
      </c>
      <c r="B4988" s="1" t="s">
        <v>12509</v>
      </c>
      <c r="C4988" s="1" t="s">
        <v>12634</v>
      </c>
      <c r="D4988" s="1" t="s">
        <v>12632</v>
      </c>
      <c r="E4988" s="2">
        <v>20</v>
      </c>
      <c r="F4988" s="3">
        <v>385129.81</v>
      </c>
      <c r="G4988" s="3">
        <v>61082.080000000002</v>
      </c>
      <c r="H4988" s="4">
        <v>40616.1</v>
      </c>
      <c r="I4988" s="25"/>
      <c r="J4988" s="26" t="str">
        <f t="shared" si="466"/>
        <v>No</v>
      </c>
      <c r="K4988" s="26" t="str">
        <f t="shared" si="467"/>
        <v>GB</v>
      </c>
      <c r="L4988" s="26" t="str">
        <f t="shared" si="468"/>
        <v>Invalid</v>
      </c>
      <c r="M4988" s="26" t="str">
        <f>IF(OR(ISBLANK(B4988),ISBLANK(C4988),ISBLANK(D4988)),"Missing",IFERROR(VLOOKUP(A4988,'RM Postcodes'!$A:$B,2,0),"Invalid"))</f>
        <v>live</v>
      </c>
      <c r="N4988" s="26" t="str">
        <f t="shared" si="469"/>
        <v>OK</v>
      </c>
      <c r="O4988" s="26" t="str">
        <f t="shared" si="464"/>
        <v>OK</v>
      </c>
    </row>
    <row r="4989" spans="1:15" x14ac:dyDescent="0.2">
      <c r="A4989" s="24" t="str">
        <f t="shared" si="465"/>
        <v>LS15 4</v>
      </c>
      <c r="B4989" s="1" t="s">
        <v>12509</v>
      </c>
      <c r="C4989" s="1" t="s">
        <v>12634</v>
      </c>
      <c r="D4989" s="1" t="s">
        <v>12630</v>
      </c>
      <c r="E4989" s="2">
        <v>36</v>
      </c>
      <c r="F4989" s="3">
        <v>2062099.7600000002</v>
      </c>
      <c r="G4989" s="3">
        <v>399122.78</v>
      </c>
      <c r="H4989" s="4">
        <v>299499.2</v>
      </c>
      <c r="I4989" s="25"/>
      <c r="J4989" s="26" t="str">
        <f t="shared" si="466"/>
        <v>No</v>
      </c>
      <c r="K4989" s="26" t="str">
        <f t="shared" si="467"/>
        <v>GB</v>
      </c>
      <c r="L4989" s="26" t="str">
        <f t="shared" si="468"/>
        <v>Invalid</v>
      </c>
      <c r="M4989" s="26" t="str">
        <f>IF(OR(ISBLANK(B4989),ISBLANK(C4989),ISBLANK(D4989)),"Missing",IFERROR(VLOOKUP(A4989,'RM Postcodes'!$A:$B,2,0),"Invalid"))</f>
        <v>live</v>
      </c>
      <c r="N4989" s="26" t="str">
        <f t="shared" si="469"/>
        <v>OK</v>
      </c>
      <c r="O4989" s="26" t="str">
        <f t="shared" si="464"/>
        <v>OK</v>
      </c>
    </row>
    <row r="4990" spans="1:15" x14ac:dyDescent="0.2">
      <c r="A4990" s="24" t="str">
        <f t="shared" si="465"/>
        <v>LS15 7</v>
      </c>
      <c r="B4990" s="1" t="s">
        <v>12509</v>
      </c>
      <c r="C4990" s="1" t="s">
        <v>12634</v>
      </c>
      <c r="D4990" s="1" t="s">
        <v>12623</v>
      </c>
      <c r="E4990" s="2">
        <v>29</v>
      </c>
      <c r="F4990" s="3">
        <v>564554.98</v>
      </c>
      <c r="G4990" s="3">
        <v>122223.03</v>
      </c>
      <c r="H4990" s="4">
        <v>50519.25</v>
      </c>
      <c r="I4990" s="25"/>
      <c r="J4990" s="26" t="str">
        <f t="shared" si="466"/>
        <v>No</v>
      </c>
      <c r="K4990" s="26" t="str">
        <f t="shared" si="467"/>
        <v>GB</v>
      </c>
      <c r="L4990" s="26" t="str">
        <f t="shared" si="468"/>
        <v>Invalid</v>
      </c>
      <c r="M4990" s="26" t="str">
        <f>IF(OR(ISBLANK(B4990),ISBLANK(C4990),ISBLANK(D4990)),"Missing",IFERROR(VLOOKUP(A4990,'RM Postcodes'!$A:$B,2,0),"Invalid"))</f>
        <v>live</v>
      </c>
      <c r="N4990" s="26" t="str">
        <f t="shared" si="469"/>
        <v>OK</v>
      </c>
      <c r="O4990" s="26" t="str">
        <f t="shared" si="464"/>
        <v>OK</v>
      </c>
    </row>
    <row r="4991" spans="1:15" x14ac:dyDescent="0.2">
      <c r="A4991" s="24" t="str">
        <f t="shared" si="465"/>
        <v>LS15 8</v>
      </c>
      <c r="B4991" s="1" t="s">
        <v>12509</v>
      </c>
      <c r="C4991" s="1" t="s">
        <v>12634</v>
      </c>
      <c r="D4991" s="1" t="s">
        <v>12626</v>
      </c>
      <c r="E4991" s="2">
        <v>37</v>
      </c>
      <c r="F4991" s="3">
        <v>1234662.1400000001</v>
      </c>
      <c r="G4991" s="3">
        <v>130666.63</v>
      </c>
      <c r="H4991" s="4">
        <v>126540.12</v>
      </c>
      <c r="I4991" s="25"/>
      <c r="J4991" s="26" t="str">
        <f t="shared" si="466"/>
        <v>No</v>
      </c>
      <c r="K4991" s="26" t="str">
        <f t="shared" si="467"/>
        <v>GB</v>
      </c>
      <c r="L4991" s="26" t="str">
        <f t="shared" si="468"/>
        <v>Invalid</v>
      </c>
      <c r="M4991" s="26" t="str">
        <f>IF(OR(ISBLANK(B4991),ISBLANK(C4991),ISBLANK(D4991)),"Missing",IFERROR(VLOOKUP(A4991,'RM Postcodes'!$A:$B,2,0),"Invalid"))</f>
        <v>live</v>
      </c>
      <c r="N4991" s="26" t="str">
        <f t="shared" si="469"/>
        <v>OK</v>
      </c>
      <c r="O4991" s="26" t="str">
        <f t="shared" si="464"/>
        <v>OK</v>
      </c>
    </row>
    <row r="4992" spans="1:15" x14ac:dyDescent="0.2">
      <c r="A4992" s="24" t="str">
        <f t="shared" si="465"/>
        <v>LS15 9</v>
      </c>
      <c r="B4992" s="1" t="s">
        <v>12509</v>
      </c>
      <c r="C4992" s="1" t="s">
        <v>12634</v>
      </c>
      <c r="D4992" s="1" t="s">
        <v>12627</v>
      </c>
      <c r="E4992" s="2">
        <v>9</v>
      </c>
      <c r="F4992" s="3">
        <v>185597.49</v>
      </c>
      <c r="G4992" s="3">
        <v>47488.42</v>
      </c>
      <c r="H4992" s="4">
        <v>47147.71</v>
      </c>
      <c r="I4992" s="25"/>
      <c r="J4992" s="26" t="str">
        <f t="shared" si="466"/>
        <v>No</v>
      </c>
      <c r="K4992" s="26" t="str">
        <f t="shared" si="467"/>
        <v>GB</v>
      </c>
      <c r="L4992" s="26" t="str">
        <f t="shared" si="468"/>
        <v>Invalid</v>
      </c>
      <c r="M4992" s="26" t="str">
        <f>IF(OR(ISBLANK(B4992),ISBLANK(C4992),ISBLANK(D4992)),"Missing",IFERROR(VLOOKUP(A4992,'RM Postcodes'!$A:$B,2,0),"Invalid"))</f>
        <v>live</v>
      </c>
      <c r="N4992" s="26" t="str">
        <f t="shared" si="469"/>
        <v>Redact</v>
      </c>
      <c r="O4992" s="26" t="str">
        <f t="shared" si="464"/>
        <v>OK</v>
      </c>
    </row>
    <row r="4993" spans="1:15" x14ac:dyDescent="0.2">
      <c r="A4993" s="24" t="str">
        <f t="shared" si="465"/>
        <v>LS16 5</v>
      </c>
      <c r="B4993" s="1" t="s">
        <v>12509</v>
      </c>
      <c r="C4993" s="1" t="s">
        <v>12635</v>
      </c>
      <c r="D4993" s="1" t="s">
        <v>12625</v>
      </c>
      <c r="E4993" s="2">
        <v>36</v>
      </c>
      <c r="F4993" s="3">
        <v>1709303.5899999992</v>
      </c>
      <c r="G4993" s="3">
        <v>557800</v>
      </c>
      <c r="H4993" s="4">
        <v>200051.73</v>
      </c>
      <c r="I4993" s="25"/>
      <c r="J4993" s="26" t="str">
        <f t="shared" si="466"/>
        <v>No</v>
      </c>
      <c r="K4993" s="26" t="str">
        <f t="shared" si="467"/>
        <v>GB</v>
      </c>
      <c r="L4993" s="26" t="str">
        <f t="shared" si="468"/>
        <v>Invalid</v>
      </c>
      <c r="M4993" s="26" t="str">
        <f>IF(OR(ISBLANK(B4993),ISBLANK(C4993),ISBLANK(D4993)),"Missing",IFERROR(VLOOKUP(A4993,'RM Postcodes'!$A:$B,2,0),"Invalid"))</f>
        <v>live</v>
      </c>
      <c r="N4993" s="26" t="str">
        <f t="shared" si="469"/>
        <v>OK</v>
      </c>
      <c r="O4993" s="26" t="str">
        <f t="shared" si="464"/>
        <v>OK</v>
      </c>
    </row>
    <row r="4994" spans="1:15" x14ac:dyDescent="0.2">
      <c r="A4994" s="24" t="str">
        <f t="shared" si="465"/>
        <v>LS16 6</v>
      </c>
      <c r="B4994" s="1" t="s">
        <v>12509</v>
      </c>
      <c r="C4994" s="1" t="s">
        <v>12635</v>
      </c>
      <c r="D4994" s="1" t="s">
        <v>12622</v>
      </c>
      <c r="E4994" s="2">
        <v>35</v>
      </c>
      <c r="F4994" s="3">
        <v>2036083.1699999997</v>
      </c>
      <c r="G4994" s="3">
        <v>399845.38</v>
      </c>
      <c r="H4994" s="4">
        <v>192508.69</v>
      </c>
      <c r="I4994" s="25"/>
      <c r="J4994" s="26" t="str">
        <f t="shared" si="466"/>
        <v>No</v>
      </c>
      <c r="K4994" s="26" t="str">
        <f t="shared" si="467"/>
        <v>GB</v>
      </c>
      <c r="L4994" s="26" t="str">
        <f t="shared" si="468"/>
        <v>Invalid</v>
      </c>
      <c r="M4994" s="26" t="str">
        <f>IF(OR(ISBLANK(B4994),ISBLANK(C4994),ISBLANK(D4994)),"Missing",IFERROR(VLOOKUP(A4994,'RM Postcodes'!$A:$B,2,0),"Invalid"))</f>
        <v>live</v>
      </c>
      <c r="N4994" s="26" t="str">
        <f t="shared" si="469"/>
        <v>OK</v>
      </c>
      <c r="O4994" s="26" t="str">
        <f t="shared" si="464"/>
        <v>OK</v>
      </c>
    </row>
    <row r="4995" spans="1:15" x14ac:dyDescent="0.2">
      <c r="A4995" s="24" t="str">
        <f t="shared" si="465"/>
        <v>LS16 7</v>
      </c>
      <c r="B4995" s="1" t="s">
        <v>12509</v>
      </c>
      <c r="C4995" s="1" t="s">
        <v>12635</v>
      </c>
      <c r="D4995" s="1" t="s">
        <v>12623</v>
      </c>
      <c r="E4995" s="2">
        <v>27</v>
      </c>
      <c r="F4995" s="3">
        <v>539569.87000000011</v>
      </c>
      <c r="G4995" s="3">
        <v>51196.979999999996</v>
      </c>
      <c r="H4995" s="4">
        <v>49444.789999999994</v>
      </c>
      <c r="I4995" s="25"/>
      <c r="J4995" s="26" t="str">
        <f t="shared" si="466"/>
        <v>No</v>
      </c>
      <c r="K4995" s="26" t="str">
        <f t="shared" si="467"/>
        <v>GB</v>
      </c>
      <c r="L4995" s="26" t="str">
        <f t="shared" si="468"/>
        <v>Invalid</v>
      </c>
      <c r="M4995" s="26" t="str">
        <f>IF(OR(ISBLANK(B4995),ISBLANK(C4995),ISBLANK(D4995)),"Missing",IFERROR(VLOOKUP(A4995,'RM Postcodes'!$A:$B,2,0),"Invalid"))</f>
        <v>live</v>
      </c>
      <c r="N4995" s="26" t="str">
        <f t="shared" si="469"/>
        <v>OK</v>
      </c>
      <c r="O4995" s="26" t="str">
        <f t="shared" si="464"/>
        <v>OK</v>
      </c>
    </row>
    <row r="4996" spans="1:15" x14ac:dyDescent="0.2">
      <c r="A4996" s="24" t="str">
        <f t="shared" si="465"/>
        <v>LS16 8</v>
      </c>
      <c r="B4996" s="1" t="s">
        <v>12509</v>
      </c>
      <c r="C4996" s="1" t="s">
        <v>12635</v>
      </c>
      <c r="D4996" s="1" t="s">
        <v>12626</v>
      </c>
      <c r="E4996" s="2">
        <v>24</v>
      </c>
      <c r="F4996" s="3">
        <v>3142517.8300000005</v>
      </c>
      <c r="G4996" s="3">
        <v>1152852.96</v>
      </c>
      <c r="H4996" s="4">
        <v>1151225.8700000001</v>
      </c>
      <c r="I4996" s="25"/>
      <c r="J4996" s="26" t="str">
        <f t="shared" si="466"/>
        <v>No</v>
      </c>
      <c r="K4996" s="26" t="str">
        <f t="shared" si="467"/>
        <v>GB</v>
      </c>
      <c r="L4996" s="26" t="str">
        <f t="shared" si="468"/>
        <v>Invalid</v>
      </c>
      <c r="M4996" s="26" t="str">
        <f>IF(OR(ISBLANK(B4996),ISBLANK(C4996),ISBLANK(D4996)),"Missing",IFERROR(VLOOKUP(A4996,'RM Postcodes'!$A:$B,2,0),"Invalid"))</f>
        <v>live</v>
      </c>
      <c r="N4996" s="26" t="str">
        <f t="shared" si="469"/>
        <v>OK</v>
      </c>
      <c r="O4996" s="26" t="str">
        <f t="shared" si="464"/>
        <v>Redact</v>
      </c>
    </row>
    <row r="4997" spans="1:15" x14ac:dyDescent="0.2">
      <c r="A4997" s="24" t="str">
        <f t="shared" si="465"/>
        <v>LS16 9</v>
      </c>
      <c r="B4997" s="1" t="s">
        <v>12509</v>
      </c>
      <c r="C4997" s="1" t="s">
        <v>12635</v>
      </c>
      <c r="D4997" s="1" t="s">
        <v>12627</v>
      </c>
      <c r="E4997" s="2">
        <v>23</v>
      </c>
      <c r="F4997" s="3">
        <v>741765.7999999997</v>
      </c>
      <c r="G4997" s="3">
        <v>180387.89</v>
      </c>
      <c r="H4997" s="4">
        <v>57378.2</v>
      </c>
      <c r="I4997" s="25"/>
      <c r="J4997" s="26" t="str">
        <f t="shared" si="466"/>
        <v>No</v>
      </c>
      <c r="K4997" s="26" t="str">
        <f t="shared" si="467"/>
        <v>GB</v>
      </c>
      <c r="L4997" s="26" t="str">
        <f t="shared" si="468"/>
        <v>Invalid</v>
      </c>
      <c r="M4997" s="26" t="str">
        <f>IF(OR(ISBLANK(B4997),ISBLANK(C4997),ISBLANK(D4997)),"Missing",IFERROR(VLOOKUP(A4997,'RM Postcodes'!$A:$B,2,0),"Invalid"))</f>
        <v>live</v>
      </c>
      <c r="N4997" s="26" t="str">
        <f t="shared" si="469"/>
        <v>OK</v>
      </c>
      <c r="O4997" s="26" t="str">
        <f t="shared" ref="O4997:O5060" si="470">IF(COUNT(E4997)=0,"Missing",IF(E4997&lt;=2,"Redact",IF(COUNTIF(F4997:H4997,"&gt;0")&lt;&gt;3,"Error",IF((G4997+H4997)/F4997&lt;60%,"OK","Redact"))))</f>
        <v>OK</v>
      </c>
    </row>
    <row r="4998" spans="1:15" x14ac:dyDescent="0.2">
      <c r="A4998" s="24" t="str">
        <f t="shared" ref="A4998:A5061" si="471">TRIM(B4998)&amp;TRIM(C4998)&amp;" "&amp;TRIM(D4998)</f>
        <v>LS17 0</v>
      </c>
      <c r="B4998" s="1" t="s">
        <v>12509</v>
      </c>
      <c r="C4998" s="1" t="s">
        <v>12672</v>
      </c>
      <c r="D4998" s="1" t="s">
        <v>12632</v>
      </c>
      <c r="E4998" s="2">
        <v>10</v>
      </c>
      <c r="F4998" s="3">
        <v>779936.72</v>
      </c>
      <c r="G4998" s="3">
        <v>347266.11</v>
      </c>
      <c r="H4998" s="4">
        <v>275986.86</v>
      </c>
      <c r="I4998" s="25"/>
      <c r="J4998" s="26" t="str">
        <f t="shared" ref="J4998:J5061" si="472">IF(AND(K4998="NI",L4998="OK",M4998="LIVE",N4998="OK",O4998="OK"),"yes NI",IF(AND(K4998="GB",L4998="OK",M4998="LIVE",N4998="OK",O4998="OK"),"Yes","No"))</f>
        <v>No</v>
      </c>
      <c r="K4998" s="26" t="str">
        <f t="shared" ref="K4998:K5061" si="473">IF(ISBLANK(B4998),"Missing",IF(AND(OR(LEN(B4998)=2,LEN(B4998)=1),AND(ISERROR(VALUE(LEFT(B4998,1))),ISERROR(VALUE(RIGHT(B4998,1))))),IF(OR(B4998="GY",B4998="IM",B4998="JE"),"not GB",IF(B4998="BT","NI","GB")),"Invalid"))</f>
        <v>GB</v>
      </c>
      <c r="L4998" s="26" t="str">
        <f t="shared" si="468"/>
        <v>Invalid</v>
      </c>
      <c r="M4998" s="26" t="str">
        <f>IF(OR(ISBLANK(B4998),ISBLANK(C4998),ISBLANK(D4998)),"Missing",IFERROR(VLOOKUP(A4998,'RM Postcodes'!$A:$B,2,0),"Invalid"))</f>
        <v>live</v>
      </c>
      <c r="N4998" s="26" t="str">
        <f t="shared" si="469"/>
        <v>OK</v>
      </c>
      <c r="O4998" s="26" t="str">
        <f t="shared" si="470"/>
        <v>Redact</v>
      </c>
    </row>
    <row r="4999" spans="1:15" x14ac:dyDescent="0.2">
      <c r="A4999" s="24" t="str">
        <f t="shared" si="471"/>
        <v>LS17 1</v>
      </c>
      <c r="B4999" s="1" t="s">
        <v>12509</v>
      </c>
      <c r="C4999" s="1" t="s">
        <v>12672</v>
      </c>
      <c r="D4999" s="1" t="s">
        <v>12621</v>
      </c>
      <c r="E4999" s="2">
        <v>1</v>
      </c>
      <c r="F4999" s="3">
        <v>37134.67</v>
      </c>
      <c r="G4999" s="3">
        <v>37134.67</v>
      </c>
      <c r="H4999" s="4">
        <v>0</v>
      </c>
      <c r="I4999" s="25"/>
      <c r="J4999" s="26" t="str">
        <f t="shared" si="472"/>
        <v>No</v>
      </c>
      <c r="K4999" s="26" t="str">
        <f t="shared" si="473"/>
        <v>GB</v>
      </c>
      <c r="L4999" s="26" t="str">
        <f t="shared" ref="L4999:L5062" si="474">IF(ISBLANK(D4999),"Missing",IF(AND(LEN(D4999)=1,ISNUMBER(VALUE(D4999))),"OK","Invalid"))</f>
        <v>Invalid</v>
      </c>
      <c r="M4999" s="26" t="str">
        <f>IF(OR(ISBLANK(B4999),ISBLANK(C4999),ISBLANK(D4999)),"Missing",IFERROR(VLOOKUP(A4999,'RM Postcodes'!$A:$B,2,0),"Invalid"))</f>
        <v>live</v>
      </c>
      <c r="N4999" s="26" t="str">
        <f t="shared" ref="N4999:N5062" si="475">IF(ISBLANK(E4999),"Missing",IF(E4999&lt;10,"Redact","OK"))</f>
        <v>Redact</v>
      </c>
      <c r="O4999" s="26" t="str">
        <f t="shared" si="470"/>
        <v>Redact</v>
      </c>
    </row>
    <row r="5000" spans="1:15" x14ac:dyDescent="0.2">
      <c r="A5000" s="24" t="str">
        <f t="shared" si="471"/>
        <v>LS17 5</v>
      </c>
      <c r="B5000" s="1" t="s">
        <v>12509</v>
      </c>
      <c r="C5000" s="1" t="s">
        <v>12672</v>
      </c>
      <c r="D5000" s="1" t="s">
        <v>12625</v>
      </c>
      <c r="E5000" s="2">
        <v>27</v>
      </c>
      <c r="F5000" s="3">
        <v>850970.63999999966</v>
      </c>
      <c r="G5000" s="3">
        <v>117500</v>
      </c>
      <c r="H5000" s="4">
        <v>90820.989999999991</v>
      </c>
      <c r="I5000" s="25"/>
      <c r="J5000" s="26" t="str">
        <f t="shared" si="472"/>
        <v>No</v>
      </c>
      <c r="K5000" s="26" t="str">
        <f t="shared" si="473"/>
        <v>GB</v>
      </c>
      <c r="L5000" s="26" t="str">
        <f t="shared" si="474"/>
        <v>Invalid</v>
      </c>
      <c r="M5000" s="26" t="str">
        <f>IF(OR(ISBLANK(B5000),ISBLANK(C5000),ISBLANK(D5000)),"Missing",IFERROR(VLOOKUP(A5000,'RM Postcodes'!$A:$B,2,0),"Invalid"))</f>
        <v>live</v>
      </c>
      <c r="N5000" s="26" t="str">
        <f t="shared" si="475"/>
        <v>OK</v>
      </c>
      <c r="O5000" s="26" t="str">
        <f t="shared" si="470"/>
        <v>OK</v>
      </c>
    </row>
    <row r="5001" spans="1:15" x14ac:dyDescent="0.2">
      <c r="A5001" s="24" t="str">
        <f t="shared" si="471"/>
        <v>LS17 6</v>
      </c>
      <c r="B5001" s="1" t="s">
        <v>12509</v>
      </c>
      <c r="C5001" s="1" t="s">
        <v>12672</v>
      </c>
      <c r="D5001" s="1" t="s">
        <v>12622</v>
      </c>
      <c r="E5001" s="2">
        <v>43</v>
      </c>
      <c r="F5001" s="3">
        <v>1983286.82</v>
      </c>
      <c r="G5001" s="3">
        <v>1196370.68</v>
      </c>
      <c r="H5001" s="4">
        <v>75307.539999999994</v>
      </c>
      <c r="I5001" s="25"/>
      <c r="J5001" s="26" t="str">
        <f t="shared" si="472"/>
        <v>No</v>
      </c>
      <c r="K5001" s="26" t="str">
        <f t="shared" si="473"/>
        <v>GB</v>
      </c>
      <c r="L5001" s="26" t="str">
        <f t="shared" si="474"/>
        <v>Invalid</v>
      </c>
      <c r="M5001" s="26" t="str">
        <f>IF(OR(ISBLANK(B5001),ISBLANK(C5001),ISBLANK(D5001)),"Missing",IFERROR(VLOOKUP(A5001,'RM Postcodes'!$A:$B,2,0),"Invalid"))</f>
        <v>live</v>
      </c>
      <c r="N5001" s="26" t="str">
        <f t="shared" si="475"/>
        <v>OK</v>
      </c>
      <c r="O5001" s="26" t="str">
        <f t="shared" si="470"/>
        <v>Redact</v>
      </c>
    </row>
    <row r="5002" spans="1:15" x14ac:dyDescent="0.2">
      <c r="A5002" s="24" t="str">
        <f t="shared" si="471"/>
        <v>LS17 7</v>
      </c>
      <c r="B5002" s="1" t="s">
        <v>12509</v>
      </c>
      <c r="C5002" s="1" t="s">
        <v>12672</v>
      </c>
      <c r="D5002" s="1" t="s">
        <v>12623</v>
      </c>
      <c r="E5002" s="2">
        <v>34</v>
      </c>
      <c r="F5002" s="3">
        <v>1741122.2999999996</v>
      </c>
      <c r="G5002" s="3">
        <v>961544.56</v>
      </c>
      <c r="H5002" s="4">
        <v>56154.47</v>
      </c>
      <c r="I5002" s="25"/>
      <c r="J5002" s="26" t="str">
        <f t="shared" si="472"/>
        <v>No</v>
      </c>
      <c r="K5002" s="26" t="str">
        <f t="shared" si="473"/>
        <v>GB</v>
      </c>
      <c r="L5002" s="26" t="str">
        <f t="shared" si="474"/>
        <v>Invalid</v>
      </c>
      <c r="M5002" s="26" t="str">
        <f>IF(OR(ISBLANK(B5002),ISBLANK(C5002),ISBLANK(D5002)),"Missing",IFERROR(VLOOKUP(A5002,'RM Postcodes'!$A:$B,2,0),"Invalid"))</f>
        <v>live</v>
      </c>
      <c r="N5002" s="26" t="str">
        <f t="shared" si="475"/>
        <v>OK</v>
      </c>
      <c r="O5002" s="26" t="str">
        <f t="shared" si="470"/>
        <v>OK</v>
      </c>
    </row>
    <row r="5003" spans="1:15" x14ac:dyDescent="0.2">
      <c r="A5003" s="24" t="str">
        <f t="shared" si="471"/>
        <v>LS17 8</v>
      </c>
      <c r="B5003" s="1" t="s">
        <v>12509</v>
      </c>
      <c r="C5003" s="1" t="s">
        <v>12672</v>
      </c>
      <c r="D5003" s="1" t="s">
        <v>12626</v>
      </c>
      <c r="E5003" s="2">
        <v>63</v>
      </c>
      <c r="F5003" s="3">
        <v>2757162.3399999975</v>
      </c>
      <c r="G5003" s="3">
        <v>1445521.15</v>
      </c>
      <c r="H5003" s="4">
        <v>65580.14</v>
      </c>
      <c r="I5003" s="25"/>
      <c r="J5003" s="26" t="str">
        <f t="shared" si="472"/>
        <v>No</v>
      </c>
      <c r="K5003" s="26" t="str">
        <f t="shared" si="473"/>
        <v>GB</v>
      </c>
      <c r="L5003" s="26" t="str">
        <f t="shared" si="474"/>
        <v>Invalid</v>
      </c>
      <c r="M5003" s="26" t="str">
        <f>IF(OR(ISBLANK(B5003),ISBLANK(C5003),ISBLANK(D5003)),"Missing",IFERROR(VLOOKUP(A5003,'RM Postcodes'!$A:$B,2,0),"Invalid"))</f>
        <v>live</v>
      </c>
      <c r="N5003" s="26" t="str">
        <f t="shared" si="475"/>
        <v>OK</v>
      </c>
      <c r="O5003" s="26" t="str">
        <f t="shared" si="470"/>
        <v>OK</v>
      </c>
    </row>
    <row r="5004" spans="1:15" x14ac:dyDescent="0.2">
      <c r="A5004" s="24" t="str">
        <f t="shared" si="471"/>
        <v>LS17 9</v>
      </c>
      <c r="B5004" s="1" t="s">
        <v>12509</v>
      </c>
      <c r="C5004" s="1" t="s">
        <v>12672</v>
      </c>
      <c r="D5004" s="1" t="s">
        <v>12627</v>
      </c>
      <c r="E5004" s="2">
        <v>42</v>
      </c>
      <c r="F5004" s="3">
        <v>1568329.5499999996</v>
      </c>
      <c r="G5004" s="3">
        <v>213980.68</v>
      </c>
      <c r="H5004" s="4">
        <v>112140.95</v>
      </c>
      <c r="I5004" s="25"/>
      <c r="J5004" s="26" t="str">
        <f t="shared" si="472"/>
        <v>No</v>
      </c>
      <c r="K5004" s="26" t="str">
        <f t="shared" si="473"/>
        <v>GB</v>
      </c>
      <c r="L5004" s="26" t="str">
        <f t="shared" si="474"/>
        <v>Invalid</v>
      </c>
      <c r="M5004" s="26" t="str">
        <f>IF(OR(ISBLANK(B5004),ISBLANK(C5004),ISBLANK(D5004)),"Missing",IFERROR(VLOOKUP(A5004,'RM Postcodes'!$A:$B,2,0),"Invalid"))</f>
        <v>live</v>
      </c>
      <c r="N5004" s="26" t="str">
        <f t="shared" si="475"/>
        <v>OK</v>
      </c>
      <c r="O5004" s="26" t="str">
        <f t="shared" si="470"/>
        <v>OK</v>
      </c>
    </row>
    <row r="5005" spans="1:15" x14ac:dyDescent="0.2">
      <c r="A5005" s="24" t="str">
        <f t="shared" si="471"/>
        <v>LS18 4</v>
      </c>
      <c r="B5005" s="1" t="s">
        <v>12509</v>
      </c>
      <c r="C5005" s="1" t="s">
        <v>12673</v>
      </c>
      <c r="D5005" s="1" t="s">
        <v>12630</v>
      </c>
      <c r="E5005" s="2">
        <v>51</v>
      </c>
      <c r="F5005" s="3">
        <v>1433037.2099999997</v>
      </c>
      <c r="G5005" s="3">
        <v>205000</v>
      </c>
      <c r="H5005" s="4">
        <v>106451.67</v>
      </c>
      <c r="I5005" s="25"/>
      <c r="J5005" s="26" t="str">
        <f t="shared" si="472"/>
        <v>No</v>
      </c>
      <c r="K5005" s="26" t="str">
        <f t="shared" si="473"/>
        <v>GB</v>
      </c>
      <c r="L5005" s="26" t="str">
        <f t="shared" si="474"/>
        <v>Invalid</v>
      </c>
      <c r="M5005" s="26" t="str">
        <f>IF(OR(ISBLANK(B5005),ISBLANK(C5005),ISBLANK(D5005)),"Missing",IFERROR(VLOOKUP(A5005,'RM Postcodes'!$A:$B,2,0),"Invalid"))</f>
        <v>live</v>
      </c>
      <c r="N5005" s="26" t="str">
        <f t="shared" si="475"/>
        <v>OK</v>
      </c>
      <c r="O5005" s="26" t="str">
        <f t="shared" si="470"/>
        <v>OK</v>
      </c>
    </row>
    <row r="5006" spans="1:15" x14ac:dyDescent="0.2">
      <c r="A5006" s="24" t="str">
        <f t="shared" si="471"/>
        <v>LS18 5</v>
      </c>
      <c r="B5006" s="1" t="s">
        <v>12509</v>
      </c>
      <c r="C5006" s="1" t="s">
        <v>12673</v>
      </c>
      <c r="D5006" s="1" t="s">
        <v>12625</v>
      </c>
      <c r="E5006" s="2">
        <v>60</v>
      </c>
      <c r="F5006" s="3">
        <v>5397044.1099999975</v>
      </c>
      <c r="G5006" s="3">
        <v>1774400.39</v>
      </c>
      <c r="H5006" s="4">
        <v>716503.74</v>
      </c>
      <c r="I5006" s="25"/>
      <c r="J5006" s="26" t="str">
        <f t="shared" si="472"/>
        <v>No</v>
      </c>
      <c r="K5006" s="26" t="str">
        <f t="shared" si="473"/>
        <v>GB</v>
      </c>
      <c r="L5006" s="26" t="str">
        <f t="shared" si="474"/>
        <v>Invalid</v>
      </c>
      <c r="M5006" s="26" t="str">
        <f>IF(OR(ISBLANK(B5006),ISBLANK(C5006),ISBLANK(D5006)),"Missing",IFERROR(VLOOKUP(A5006,'RM Postcodes'!$A:$B,2,0),"Invalid"))</f>
        <v>live</v>
      </c>
      <c r="N5006" s="26" t="str">
        <f t="shared" si="475"/>
        <v>OK</v>
      </c>
      <c r="O5006" s="26" t="str">
        <f t="shared" si="470"/>
        <v>OK</v>
      </c>
    </row>
    <row r="5007" spans="1:15" x14ac:dyDescent="0.2">
      <c r="A5007" s="24" t="str">
        <f t="shared" si="471"/>
        <v>LS19 6</v>
      </c>
      <c r="B5007" s="1" t="s">
        <v>12509</v>
      </c>
      <c r="C5007" s="1" t="s">
        <v>12674</v>
      </c>
      <c r="D5007" s="1" t="s">
        <v>12622</v>
      </c>
      <c r="E5007" s="2">
        <v>41</v>
      </c>
      <c r="F5007" s="3">
        <v>1263258.9700000004</v>
      </c>
      <c r="G5007" s="3">
        <v>208333.3</v>
      </c>
      <c r="H5007" s="4">
        <v>139999.96</v>
      </c>
      <c r="I5007" s="25"/>
      <c r="J5007" s="26" t="str">
        <f t="shared" si="472"/>
        <v>No</v>
      </c>
      <c r="K5007" s="26" t="str">
        <f t="shared" si="473"/>
        <v>GB</v>
      </c>
      <c r="L5007" s="26" t="str">
        <f t="shared" si="474"/>
        <v>Invalid</v>
      </c>
      <c r="M5007" s="26" t="str">
        <f>IF(OR(ISBLANK(B5007),ISBLANK(C5007),ISBLANK(D5007)),"Missing",IFERROR(VLOOKUP(A5007,'RM Postcodes'!$A:$B,2,0),"Invalid"))</f>
        <v>live</v>
      </c>
      <c r="N5007" s="26" t="str">
        <f t="shared" si="475"/>
        <v>OK</v>
      </c>
      <c r="O5007" s="26" t="str">
        <f t="shared" si="470"/>
        <v>OK</v>
      </c>
    </row>
    <row r="5008" spans="1:15" x14ac:dyDescent="0.2">
      <c r="A5008" s="24" t="str">
        <f t="shared" si="471"/>
        <v>LS19 7</v>
      </c>
      <c r="B5008" s="1" t="s">
        <v>12509</v>
      </c>
      <c r="C5008" s="1" t="s">
        <v>12674</v>
      </c>
      <c r="D5008" s="1" t="s">
        <v>12623</v>
      </c>
      <c r="E5008" s="2">
        <v>63</v>
      </c>
      <c r="F5008" s="3">
        <v>2569530.7500000009</v>
      </c>
      <c r="G5008" s="3">
        <v>973442.71</v>
      </c>
      <c r="H5008" s="4">
        <v>145833.29</v>
      </c>
      <c r="I5008" s="25"/>
      <c r="J5008" s="26" t="str">
        <f t="shared" si="472"/>
        <v>No</v>
      </c>
      <c r="K5008" s="26" t="str">
        <f t="shared" si="473"/>
        <v>GB</v>
      </c>
      <c r="L5008" s="26" t="str">
        <f t="shared" si="474"/>
        <v>Invalid</v>
      </c>
      <c r="M5008" s="26" t="str">
        <f>IF(OR(ISBLANK(B5008),ISBLANK(C5008),ISBLANK(D5008)),"Missing",IFERROR(VLOOKUP(A5008,'RM Postcodes'!$A:$B,2,0),"Invalid"))</f>
        <v>live</v>
      </c>
      <c r="N5008" s="26" t="str">
        <f t="shared" si="475"/>
        <v>OK</v>
      </c>
      <c r="O5008" s="26" t="str">
        <f t="shared" si="470"/>
        <v>OK</v>
      </c>
    </row>
    <row r="5009" spans="1:15" x14ac:dyDescent="0.2">
      <c r="A5009" s="24" t="str">
        <f t="shared" si="471"/>
        <v>LS19 9</v>
      </c>
      <c r="B5009" s="1" t="s">
        <v>12509</v>
      </c>
      <c r="C5009" s="1" t="s">
        <v>12674</v>
      </c>
      <c r="D5009" s="1" t="s">
        <v>12627</v>
      </c>
      <c r="E5009" s="2">
        <v>1</v>
      </c>
      <c r="F5009" s="3">
        <v>7360.64</v>
      </c>
      <c r="G5009" s="3">
        <v>7360.64</v>
      </c>
      <c r="H5009" s="4">
        <v>0</v>
      </c>
      <c r="I5009" s="25"/>
      <c r="J5009" s="26" t="str">
        <f t="shared" si="472"/>
        <v>No</v>
      </c>
      <c r="K5009" s="26" t="str">
        <f t="shared" si="473"/>
        <v>GB</v>
      </c>
      <c r="L5009" s="26" t="str">
        <f t="shared" si="474"/>
        <v>Invalid</v>
      </c>
      <c r="M5009" s="26" t="str">
        <f>IF(OR(ISBLANK(B5009),ISBLANK(C5009),ISBLANK(D5009)),"Missing",IFERROR(VLOOKUP(A5009,'RM Postcodes'!$A:$B,2,0),"Invalid"))</f>
        <v>live</v>
      </c>
      <c r="N5009" s="26" t="str">
        <f t="shared" si="475"/>
        <v>Redact</v>
      </c>
      <c r="O5009" s="26" t="str">
        <f t="shared" si="470"/>
        <v>Redact</v>
      </c>
    </row>
    <row r="5010" spans="1:15" x14ac:dyDescent="0.2">
      <c r="A5010" s="24" t="str">
        <f t="shared" si="471"/>
        <v>LS2 3</v>
      </c>
      <c r="B5010" s="1" t="s">
        <v>12509</v>
      </c>
      <c r="C5010" s="1" t="s">
        <v>12664</v>
      </c>
      <c r="D5010" s="1" t="s">
        <v>12629</v>
      </c>
      <c r="E5010" s="2">
        <v>4</v>
      </c>
      <c r="F5010" s="3">
        <v>177684.78999999998</v>
      </c>
      <c r="G5010" s="3">
        <v>48226.95</v>
      </c>
      <c r="H5010" s="4">
        <v>47648.21</v>
      </c>
      <c r="I5010" s="25"/>
      <c r="J5010" s="26" t="str">
        <f t="shared" si="472"/>
        <v>No</v>
      </c>
      <c r="K5010" s="26" t="str">
        <f t="shared" si="473"/>
        <v>GB</v>
      </c>
      <c r="L5010" s="26" t="str">
        <f t="shared" si="474"/>
        <v>Invalid</v>
      </c>
      <c r="M5010" s="26" t="str">
        <f>IF(OR(ISBLANK(B5010),ISBLANK(C5010),ISBLANK(D5010)),"Missing",IFERROR(VLOOKUP(A5010,'RM Postcodes'!$A:$B,2,0),"Invalid"))</f>
        <v>live</v>
      </c>
      <c r="N5010" s="26" t="str">
        <f t="shared" si="475"/>
        <v>Redact</v>
      </c>
      <c r="O5010" s="26" t="str">
        <f t="shared" si="470"/>
        <v>OK</v>
      </c>
    </row>
    <row r="5011" spans="1:15" x14ac:dyDescent="0.2">
      <c r="A5011" s="24" t="str">
        <f t="shared" si="471"/>
        <v>LS2 7</v>
      </c>
      <c r="B5011" s="1" t="s">
        <v>12509</v>
      </c>
      <c r="C5011" s="1" t="s">
        <v>12664</v>
      </c>
      <c r="D5011" s="1" t="s">
        <v>12623</v>
      </c>
      <c r="E5011" s="2">
        <v>31</v>
      </c>
      <c r="F5011" s="3">
        <v>1419523.3800000001</v>
      </c>
      <c r="G5011" s="3">
        <v>150000</v>
      </c>
      <c r="H5011" s="4">
        <v>146568.63</v>
      </c>
      <c r="I5011" s="25"/>
      <c r="J5011" s="26" t="str">
        <f t="shared" si="472"/>
        <v>No</v>
      </c>
      <c r="K5011" s="26" t="str">
        <f t="shared" si="473"/>
        <v>GB</v>
      </c>
      <c r="L5011" s="26" t="str">
        <f t="shared" si="474"/>
        <v>Invalid</v>
      </c>
      <c r="M5011" s="26" t="str">
        <f>IF(OR(ISBLANK(B5011),ISBLANK(C5011),ISBLANK(D5011)),"Missing",IFERROR(VLOOKUP(A5011,'RM Postcodes'!$A:$B,2,0),"Invalid"))</f>
        <v>live</v>
      </c>
      <c r="N5011" s="26" t="str">
        <f t="shared" si="475"/>
        <v>OK</v>
      </c>
      <c r="O5011" s="26" t="str">
        <f t="shared" si="470"/>
        <v>OK</v>
      </c>
    </row>
    <row r="5012" spans="1:15" x14ac:dyDescent="0.2">
      <c r="A5012" s="24" t="str">
        <f t="shared" si="471"/>
        <v>LS2 8</v>
      </c>
      <c r="B5012" s="1" t="s">
        <v>12509</v>
      </c>
      <c r="C5012" s="1" t="s">
        <v>12664</v>
      </c>
      <c r="D5012" s="1" t="s">
        <v>12626</v>
      </c>
      <c r="E5012" s="2">
        <v>15</v>
      </c>
      <c r="F5012" s="3">
        <v>633166.88</v>
      </c>
      <c r="G5012" s="3">
        <v>165000</v>
      </c>
      <c r="H5012" s="4">
        <v>71728.28</v>
      </c>
      <c r="I5012" s="25"/>
      <c r="J5012" s="26" t="str">
        <f t="shared" si="472"/>
        <v>No</v>
      </c>
      <c r="K5012" s="26" t="str">
        <f t="shared" si="473"/>
        <v>GB</v>
      </c>
      <c r="L5012" s="26" t="str">
        <f t="shared" si="474"/>
        <v>Invalid</v>
      </c>
      <c r="M5012" s="26" t="str">
        <f>IF(OR(ISBLANK(B5012),ISBLANK(C5012),ISBLANK(D5012)),"Missing",IFERROR(VLOOKUP(A5012,'RM Postcodes'!$A:$B,2,0),"Invalid"))</f>
        <v>live</v>
      </c>
      <c r="N5012" s="26" t="str">
        <f t="shared" si="475"/>
        <v>OK</v>
      </c>
      <c r="O5012" s="26" t="str">
        <f t="shared" si="470"/>
        <v>OK</v>
      </c>
    </row>
    <row r="5013" spans="1:15" x14ac:dyDescent="0.2">
      <c r="A5013" s="24" t="str">
        <f t="shared" si="471"/>
        <v>LS2 9</v>
      </c>
      <c r="B5013" s="1" t="s">
        <v>12509</v>
      </c>
      <c r="C5013" s="1" t="s">
        <v>12664</v>
      </c>
      <c r="D5013" s="1" t="s">
        <v>12627</v>
      </c>
      <c r="E5013" s="2">
        <v>10</v>
      </c>
      <c r="F5013" s="3">
        <v>751457.6399999999</v>
      </c>
      <c r="G5013" s="3">
        <v>439005.3</v>
      </c>
      <c r="H5013" s="4">
        <v>51198.67</v>
      </c>
      <c r="I5013" s="25"/>
      <c r="J5013" s="26" t="str">
        <f t="shared" si="472"/>
        <v>No</v>
      </c>
      <c r="K5013" s="26" t="str">
        <f t="shared" si="473"/>
        <v>GB</v>
      </c>
      <c r="L5013" s="26" t="str">
        <f t="shared" si="474"/>
        <v>Invalid</v>
      </c>
      <c r="M5013" s="26" t="str">
        <f>IF(OR(ISBLANK(B5013),ISBLANK(C5013),ISBLANK(D5013)),"Missing",IFERROR(VLOOKUP(A5013,'RM Postcodes'!$A:$B,2,0),"Invalid"))</f>
        <v>live</v>
      </c>
      <c r="N5013" s="26" t="str">
        <f t="shared" si="475"/>
        <v>OK</v>
      </c>
      <c r="O5013" s="26" t="str">
        <f t="shared" si="470"/>
        <v>Redact</v>
      </c>
    </row>
    <row r="5014" spans="1:15" x14ac:dyDescent="0.2">
      <c r="A5014" s="24" t="str">
        <f t="shared" si="471"/>
        <v>LS20 8</v>
      </c>
      <c r="B5014" s="1" t="s">
        <v>12509</v>
      </c>
      <c r="C5014" s="1" t="s">
        <v>12675</v>
      </c>
      <c r="D5014" s="1" t="s">
        <v>12626</v>
      </c>
      <c r="E5014" s="2">
        <v>40</v>
      </c>
      <c r="F5014" s="3">
        <v>2083527.1800000004</v>
      </c>
      <c r="G5014" s="3">
        <v>243435.42</v>
      </c>
      <c r="H5014" s="4">
        <v>188551.15</v>
      </c>
      <c r="I5014" s="25"/>
      <c r="J5014" s="26" t="str">
        <f t="shared" si="472"/>
        <v>No</v>
      </c>
      <c r="K5014" s="26" t="str">
        <f t="shared" si="473"/>
        <v>GB</v>
      </c>
      <c r="L5014" s="26" t="str">
        <f t="shared" si="474"/>
        <v>Invalid</v>
      </c>
      <c r="M5014" s="26" t="str">
        <f>IF(OR(ISBLANK(B5014),ISBLANK(C5014),ISBLANK(D5014)),"Missing",IFERROR(VLOOKUP(A5014,'RM Postcodes'!$A:$B,2,0),"Invalid"))</f>
        <v>live</v>
      </c>
      <c r="N5014" s="26" t="str">
        <f t="shared" si="475"/>
        <v>OK</v>
      </c>
      <c r="O5014" s="26" t="str">
        <f t="shared" si="470"/>
        <v>OK</v>
      </c>
    </row>
    <row r="5015" spans="1:15" x14ac:dyDescent="0.2">
      <c r="A5015" s="24" t="str">
        <f t="shared" si="471"/>
        <v>LS20 9</v>
      </c>
      <c r="B5015" s="1" t="s">
        <v>12509</v>
      </c>
      <c r="C5015" s="1" t="s">
        <v>12675</v>
      </c>
      <c r="D5015" s="1" t="s">
        <v>12627</v>
      </c>
      <c r="E5015" s="2">
        <v>24</v>
      </c>
      <c r="F5015" s="3">
        <v>1525260.6800000006</v>
      </c>
      <c r="G5015" s="3">
        <v>894374.24</v>
      </c>
      <c r="H5015" s="4">
        <v>225818.87000000002</v>
      </c>
      <c r="I5015" s="25"/>
      <c r="J5015" s="26" t="str">
        <f t="shared" si="472"/>
        <v>No</v>
      </c>
      <c r="K5015" s="26" t="str">
        <f t="shared" si="473"/>
        <v>GB</v>
      </c>
      <c r="L5015" s="26" t="str">
        <f t="shared" si="474"/>
        <v>Invalid</v>
      </c>
      <c r="M5015" s="26" t="str">
        <f>IF(OR(ISBLANK(B5015),ISBLANK(C5015),ISBLANK(D5015)),"Missing",IFERROR(VLOOKUP(A5015,'RM Postcodes'!$A:$B,2,0),"Invalid"))</f>
        <v>live</v>
      </c>
      <c r="N5015" s="26" t="str">
        <f t="shared" si="475"/>
        <v>OK</v>
      </c>
      <c r="O5015" s="26" t="str">
        <f t="shared" si="470"/>
        <v>Redact</v>
      </c>
    </row>
    <row r="5016" spans="1:15" x14ac:dyDescent="0.2">
      <c r="A5016" s="24" t="str">
        <f t="shared" si="471"/>
        <v>LS21 1</v>
      </c>
      <c r="B5016" s="1" t="s">
        <v>12509</v>
      </c>
      <c r="C5016" s="1" t="s">
        <v>12636</v>
      </c>
      <c r="D5016" s="1" t="s">
        <v>12621</v>
      </c>
      <c r="E5016" s="2">
        <v>32</v>
      </c>
      <c r="F5016" s="3">
        <v>1009856.1100000001</v>
      </c>
      <c r="G5016" s="3">
        <v>209909.69</v>
      </c>
      <c r="H5016" s="4">
        <v>68955.13</v>
      </c>
      <c r="I5016" s="25"/>
      <c r="J5016" s="26" t="str">
        <f t="shared" si="472"/>
        <v>No</v>
      </c>
      <c r="K5016" s="26" t="str">
        <f t="shared" si="473"/>
        <v>GB</v>
      </c>
      <c r="L5016" s="26" t="str">
        <f t="shared" si="474"/>
        <v>Invalid</v>
      </c>
      <c r="M5016" s="26" t="str">
        <f>IF(OR(ISBLANK(B5016),ISBLANK(C5016),ISBLANK(D5016)),"Missing",IFERROR(VLOOKUP(A5016,'RM Postcodes'!$A:$B,2,0),"Invalid"))</f>
        <v>live</v>
      </c>
      <c r="N5016" s="26" t="str">
        <f t="shared" si="475"/>
        <v>OK</v>
      </c>
      <c r="O5016" s="26" t="str">
        <f t="shared" si="470"/>
        <v>OK</v>
      </c>
    </row>
    <row r="5017" spans="1:15" x14ac:dyDescent="0.2">
      <c r="A5017" s="24" t="str">
        <f t="shared" si="471"/>
        <v>LS21 2</v>
      </c>
      <c r="B5017" s="1" t="s">
        <v>12509</v>
      </c>
      <c r="C5017" s="1" t="s">
        <v>12636</v>
      </c>
      <c r="D5017" s="1" t="s">
        <v>12640</v>
      </c>
      <c r="E5017" s="2">
        <v>25</v>
      </c>
      <c r="F5017" s="3">
        <v>2698894.22</v>
      </c>
      <c r="G5017" s="3">
        <v>1474554.49</v>
      </c>
      <c r="H5017" s="4">
        <v>487831.52999999997</v>
      </c>
      <c r="I5017" s="25"/>
      <c r="J5017" s="26" t="str">
        <f t="shared" si="472"/>
        <v>No</v>
      </c>
      <c r="K5017" s="26" t="str">
        <f t="shared" si="473"/>
        <v>GB</v>
      </c>
      <c r="L5017" s="26" t="str">
        <f t="shared" si="474"/>
        <v>Invalid</v>
      </c>
      <c r="M5017" s="26" t="str">
        <f>IF(OR(ISBLANK(B5017),ISBLANK(C5017),ISBLANK(D5017)),"Missing",IFERROR(VLOOKUP(A5017,'RM Postcodes'!$A:$B,2,0),"Invalid"))</f>
        <v>live</v>
      </c>
      <c r="N5017" s="26" t="str">
        <f t="shared" si="475"/>
        <v>OK</v>
      </c>
      <c r="O5017" s="26" t="str">
        <f t="shared" si="470"/>
        <v>Redact</v>
      </c>
    </row>
    <row r="5018" spans="1:15" x14ac:dyDescent="0.2">
      <c r="A5018" s="24" t="str">
        <f t="shared" si="471"/>
        <v>LS21 3</v>
      </c>
      <c r="B5018" s="1" t="s">
        <v>12509</v>
      </c>
      <c r="C5018" s="1" t="s">
        <v>12636</v>
      </c>
      <c r="D5018" s="1" t="s">
        <v>12629</v>
      </c>
      <c r="E5018" s="2">
        <v>21</v>
      </c>
      <c r="F5018" s="3">
        <v>825641.69</v>
      </c>
      <c r="G5018" s="3">
        <v>311602.74</v>
      </c>
      <c r="H5018" s="4">
        <v>96809.19</v>
      </c>
      <c r="I5018" s="25"/>
      <c r="J5018" s="26" t="str">
        <f t="shared" si="472"/>
        <v>No</v>
      </c>
      <c r="K5018" s="26" t="str">
        <f t="shared" si="473"/>
        <v>GB</v>
      </c>
      <c r="L5018" s="26" t="str">
        <f t="shared" si="474"/>
        <v>Invalid</v>
      </c>
      <c r="M5018" s="26" t="str">
        <f>IF(OR(ISBLANK(B5018),ISBLANK(C5018),ISBLANK(D5018)),"Missing",IFERROR(VLOOKUP(A5018,'RM Postcodes'!$A:$B,2,0),"Invalid"))</f>
        <v>live</v>
      </c>
      <c r="N5018" s="26" t="str">
        <f t="shared" si="475"/>
        <v>OK</v>
      </c>
      <c r="O5018" s="26" t="str">
        <f t="shared" si="470"/>
        <v>OK</v>
      </c>
    </row>
    <row r="5019" spans="1:15" x14ac:dyDescent="0.2">
      <c r="A5019" s="24" t="str">
        <f t="shared" si="471"/>
        <v>LS22 4</v>
      </c>
      <c r="B5019" s="1" t="s">
        <v>12509</v>
      </c>
      <c r="C5019" s="1" t="s">
        <v>12637</v>
      </c>
      <c r="D5019" s="1" t="s">
        <v>12630</v>
      </c>
      <c r="E5019" s="2">
        <v>20</v>
      </c>
      <c r="F5019" s="3">
        <v>4925118.26</v>
      </c>
      <c r="G5019" s="3">
        <v>4152870.06</v>
      </c>
      <c r="H5019" s="4">
        <v>129254.31</v>
      </c>
      <c r="I5019" s="25"/>
      <c r="J5019" s="26" t="str">
        <f t="shared" si="472"/>
        <v>No</v>
      </c>
      <c r="K5019" s="26" t="str">
        <f t="shared" si="473"/>
        <v>GB</v>
      </c>
      <c r="L5019" s="26" t="str">
        <f t="shared" si="474"/>
        <v>Invalid</v>
      </c>
      <c r="M5019" s="26" t="str">
        <f>IF(OR(ISBLANK(B5019),ISBLANK(C5019),ISBLANK(D5019)),"Missing",IFERROR(VLOOKUP(A5019,'RM Postcodes'!$A:$B,2,0),"Invalid"))</f>
        <v>live</v>
      </c>
      <c r="N5019" s="26" t="str">
        <f t="shared" si="475"/>
        <v>OK</v>
      </c>
      <c r="O5019" s="26" t="str">
        <f t="shared" si="470"/>
        <v>Redact</v>
      </c>
    </row>
    <row r="5020" spans="1:15" x14ac:dyDescent="0.2">
      <c r="A5020" s="24" t="str">
        <f t="shared" si="471"/>
        <v>LS22 5</v>
      </c>
      <c r="B5020" s="1" t="s">
        <v>12509</v>
      </c>
      <c r="C5020" s="1" t="s">
        <v>12637</v>
      </c>
      <c r="D5020" s="1" t="s">
        <v>12625</v>
      </c>
      <c r="E5020" s="2">
        <v>43</v>
      </c>
      <c r="F5020" s="3">
        <v>3407160.8399999994</v>
      </c>
      <c r="G5020" s="3">
        <v>993469.67</v>
      </c>
      <c r="H5020" s="4">
        <v>488040.03</v>
      </c>
      <c r="I5020" s="25"/>
      <c r="J5020" s="26" t="str">
        <f t="shared" si="472"/>
        <v>No</v>
      </c>
      <c r="K5020" s="26" t="str">
        <f t="shared" si="473"/>
        <v>GB</v>
      </c>
      <c r="L5020" s="26" t="str">
        <f t="shared" si="474"/>
        <v>Invalid</v>
      </c>
      <c r="M5020" s="26" t="str">
        <f>IF(OR(ISBLANK(B5020),ISBLANK(C5020),ISBLANK(D5020)),"Missing",IFERROR(VLOOKUP(A5020,'RM Postcodes'!$A:$B,2,0),"Invalid"))</f>
        <v>live</v>
      </c>
      <c r="N5020" s="26" t="str">
        <f t="shared" si="475"/>
        <v>OK</v>
      </c>
      <c r="O5020" s="26" t="str">
        <f t="shared" si="470"/>
        <v>OK</v>
      </c>
    </row>
    <row r="5021" spans="1:15" x14ac:dyDescent="0.2">
      <c r="A5021" s="24" t="str">
        <f t="shared" si="471"/>
        <v>LS22 6</v>
      </c>
      <c r="B5021" s="1" t="s">
        <v>12509</v>
      </c>
      <c r="C5021" s="1" t="s">
        <v>12637</v>
      </c>
      <c r="D5021" s="1" t="s">
        <v>12622</v>
      </c>
      <c r="E5021" s="2">
        <v>33</v>
      </c>
      <c r="F5021" s="3">
        <v>8366053.3100000005</v>
      </c>
      <c r="G5021" s="3">
        <v>7603259.6200000001</v>
      </c>
      <c r="H5021" s="4">
        <v>50001.2</v>
      </c>
      <c r="I5021" s="25"/>
      <c r="J5021" s="26" t="str">
        <f t="shared" si="472"/>
        <v>No</v>
      </c>
      <c r="K5021" s="26" t="str">
        <f t="shared" si="473"/>
        <v>GB</v>
      </c>
      <c r="L5021" s="26" t="str">
        <f t="shared" si="474"/>
        <v>Invalid</v>
      </c>
      <c r="M5021" s="26" t="str">
        <f>IF(OR(ISBLANK(B5021),ISBLANK(C5021),ISBLANK(D5021)),"Missing",IFERROR(VLOOKUP(A5021,'RM Postcodes'!$A:$B,2,0),"Invalid"))</f>
        <v>live</v>
      </c>
      <c r="N5021" s="26" t="str">
        <f t="shared" si="475"/>
        <v>OK</v>
      </c>
      <c r="O5021" s="26" t="str">
        <f t="shared" si="470"/>
        <v>Redact</v>
      </c>
    </row>
    <row r="5022" spans="1:15" x14ac:dyDescent="0.2">
      <c r="A5022" s="24" t="str">
        <f t="shared" si="471"/>
        <v>LS22 7</v>
      </c>
      <c r="B5022" s="1" t="s">
        <v>12509</v>
      </c>
      <c r="C5022" s="1" t="s">
        <v>12637</v>
      </c>
      <c r="D5022" s="1" t="s">
        <v>12623</v>
      </c>
      <c r="E5022" s="2">
        <v>18</v>
      </c>
      <c r="F5022" s="3">
        <v>1179058.46</v>
      </c>
      <c r="G5022" s="3">
        <v>393937.01</v>
      </c>
      <c r="H5022" s="4">
        <v>230749.83</v>
      </c>
      <c r="I5022" s="25"/>
      <c r="J5022" s="26" t="str">
        <f t="shared" si="472"/>
        <v>No</v>
      </c>
      <c r="K5022" s="26" t="str">
        <f t="shared" si="473"/>
        <v>GB</v>
      </c>
      <c r="L5022" s="26" t="str">
        <f t="shared" si="474"/>
        <v>Invalid</v>
      </c>
      <c r="M5022" s="26" t="str">
        <f>IF(OR(ISBLANK(B5022),ISBLANK(C5022),ISBLANK(D5022)),"Missing",IFERROR(VLOOKUP(A5022,'RM Postcodes'!$A:$B,2,0),"Invalid"))</f>
        <v>live</v>
      </c>
      <c r="N5022" s="26" t="str">
        <f t="shared" si="475"/>
        <v>OK</v>
      </c>
      <c r="O5022" s="26" t="str">
        <f t="shared" si="470"/>
        <v>OK</v>
      </c>
    </row>
    <row r="5023" spans="1:15" x14ac:dyDescent="0.2">
      <c r="A5023" s="24" t="str">
        <f t="shared" si="471"/>
        <v>LS23 6</v>
      </c>
      <c r="B5023" s="1" t="s">
        <v>12509</v>
      </c>
      <c r="C5023" s="1" t="s">
        <v>12638</v>
      </c>
      <c r="D5023" s="1" t="s">
        <v>12622</v>
      </c>
      <c r="E5023" s="2">
        <v>44</v>
      </c>
      <c r="F5023" s="3">
        <v>1488142.7300000002</v>
      </c>
      <c r="G5023" s="3">
        <v>208333.3</v>
      </c>
      <c r="H5023" s="4">
        <v>181145.87</v>
      </c>
      <c r="I5023" s="25"/>
      <c r="J5023" s="26" t="str">
        <f t="shared" si="472"/>
        <v>No</v>
      </c>
      <c r="K5023" s="26" t="str">
        <f t="shared" si="473"/>
        <v>GB</v>
      </c>
      <c r="L5023" s="26" t="str">
        <f t="shared" si="474"/>
        <v>Invalid</v>
      </c>
      <c r="M5023" s="26" t="str">
        <f>IF(OR(ISBLANK(B5023),ISBLANK(C5023),ISBLANK(D5023)),"Missing",IFERROR(VLOOKUP(A5023,'RM Postcodes'!$A:$B,2,0),"Invalid"))</f>
        <v>live</v>
      </c>
      <c r="N5023" s="26" t="str">
        <f t="shared" si="475"/>
        <v>OK</v>
      </c>
      <c r="O5023" s="26" t="str">
        <f t="shared" si="470"/>
        <v>OK</v>
      </c>
    </row>
    <row r="5024" spans="1:15" x14ac:dyDescent="0.2">
      <c r="A5024" s="24" t="str">
        <f t="shared" si="471"/>
        <v>LS23 7</v>
      </c>
      <c r="B5024" s="1" t="s">
        <v>12509</v>
      </c>
      <c r="C5024" s="1" t="s">
        <v>12638</v>
      </c>
      <c r="D5024" s="1" t="s">
        <v>12623</v>
      </c>
      <c r="E5024" s="2">
        <v>33</v>
      </c>
      <c r="F5024" s="3">
        <v>5979127.629999999</v>
      </c>
      <c r="G5024" s="3">
        <v>3529765.6799999997</v>
      </c>
      <c r="H5024" s="4">
        <v>977621.44000000006</v>
      </c>
      <c r="I5024" s="25"/>
      <c r="J5024" s="26" t="str">
        <f t="shared" si="472"/>
        <v>No</v>
      </c>
      <c r="K5024" s="26" t="str">
        <f t="shared" si="473"/>
        <v>GB</v>
      </c>
      <c r="L5024" s="26" t="str">
        <f t="shared" si="474"/>
        <v>Invalid</v>
      </c>
      <c r="M5024" s="26" t="str">
        <f>IF(OR(ISBLANK(B5024),ISBLANK(C5024),ISBLANK(D5024)),"Missing",IFERROR(VLOOKUP(A5024,'RM Postcodes'!$A:$B,2,0),"Invalid"))</f>
        <v>live</v>
      </c>
      <c r="N5024" s="26" t="str">
        <f t="shared" si="475"/>
        <v>OK</v>
      </c>
      <c r="O5024" s="26" t="str">
        <f t="shared" si="470"/>
        <v>Redact</v>
      </c>
    </row>
    <row r="5025" spans="1:15" x14ac:dyDescent="0.2">
      <c r="A5025" s="24" t="str">
        <f t="shared" si="471"/>
        <v>LS24 8</v>
      </c>
      <c r="B5025" s="1" t="s">
        <v>12509</v>
      </c>
      <c r="C5025" s="1" t="s">
        <v>12639</v>
      </c>
      <c r="D5025" s="1" t="s">
        <v>12626</v>
      </c>
      <c r="E5025" s="2">
        <v>22</v>
      </c>
      <c r="F5025" s="3">
        <v>881952.58999999985</v>
      </c>
      <c r="G5025" s="3">
        <v>465720.02</v>
      </c>
      <c r="H5025" s="4">
        <v>75015.460000000006</v>
      </c>
      <c r="I5025" s="25"/>
      <c r="J5025" s="26" t="str">
        <f t="shared" si="472"/>
        <v>No</v>
      </c>
      <c r="K5025" s="26" t="str">
        <f t="shared" si="473"/>
        <v>GB</v>
      </c>
      <c r="L5025" s="26" t="str">
        <f t="shared" si="474"/>
        <v>Invalid</v>
      </c>
      <c r="M5025" s="26" t="str">
        <f>IF(OR(ISBLANK(B5025),ISBLANK(C5025),ISBLANK(D5025)),"Missing",IFERROR(VLOOKUP(A5025,'RM Postcodes'!$A:$B,2,0),"Invalid"))</f>
        <v>live</v>
      </c>
      <c r="N5025" s="26" t="str">
        <f t="shared" si="475"/>
        <v>OK</v>
      </c>
      <c r="O5025" s="26" t="str">
        <f t="shared" si="470"/>
        <v>Redact</v>
      </c>
    </row>
    <row r="5026" spans="1:15" x14ac:dyDescent="0.2">
      <c r="A5026" s="24" t="str">
        <f t="shared" si="471"/>
        <v>LS24 9</v>
      </c>
      <c r="B5026" s="1" t="s">
        <v>12509</v>
      </c>
      <c r="C5026" s="1" t="s">
        <v>12639</v>
      </c>
      <c r="D5026" s="1" t="s">
        <v>12627</v>
      </c>
      <c r="E5026" s="2">
        <v>52</v>
      </c>
      <c r="F5026" s="3">
        <v>4639813.209999999</v>
      </c>
      <c r="G5026" s="3">
        <v>2595669.16</v>
      </c>
      <c r="H5026" s="4">
        <v>300836.28000000003</v>
      </c>
      <c r="I5026" s="25"/>
      <c r="J5026" s="26" t="str">
        <f t="shared" si="472"/>
        <v>No</v>
      </c>
      <c r="K5026" s="26" t="str">
        <f t="shared" si="473"/>
        <v>GB</v>
      </c>
      <c r="L5026" s="26" t="str">
        <f t="shared" si="474"/>
        <v>Invalid</v>
      </c>
      <c r="M5026" s="26" t="str">
        <f>IF(OR(ISBLANK(B5026),ISBLANK(C5026),ISBLANK(D5026)),"Missing",IFERROR(VLOOKUP(A5026,'RM Postcodes'!$A:$B,2,0),"Invalid"))</f>
        <v>live</v>
      </c>
      <c r="N5026" s="26" t="str">
        <f t="shared" si="475"/>
        <v>OK</v>
      </c>
      <c r="O5026" s="26" t="str">
        <f t="shared" si="470"/>
        <v>Redact</v>
      </c>
    </row>
    <row r="5027" spans="1:15" x14ac:dyDescent="0.2">
      <c r="A5027" s="24" t="str">
        <f t="shared" si="471"/>
        <v>LS25 1</v>
      </c>
      <c r="B5027" s="1" t="s">
        <v>12509</v>
      </c>
      <c r="C5027" s="1" t="s">
        <v>12641</v>
      </c>
      <c r="D5027" s="1" t="s">
        <v>12621</v>
      </c>
      <c r="E5027" s="2">
        <v>30</v>
      </c>
      <c r="F5027" s="3">
        <v>1161999.3299999998</v>
      </c>
      <c r="G5027" s="3">
        <v>363380.87</v>
      </c>
      <c r="H5027" s="4">
        <v>99000.02</v>
      </c>
      <c r="I5027" s="25"/>
      <c r="J5027" s="26" t="str">
        <f t="shared" si="472"/>
        <v>No</v>
      </c>
      <c r="K5027" s="26" t="str">
        <f t="shared" si="473"/>
        <v>GB</v>
      </c>
      <c r="L5027" s="26" t="str">
        <f t="shared" si="474"/>
        <v>Invalid</v>
      </c>
      <c r="M5027" s="26" t="str">
        <f>IF(OR(ISBLANK(B5027),ISBLANK(C5027),ISBLANK(D5027)),"Missing",IFERROR(VLOOKUP(A5027,'RM Postcodes'!$A:$B,2,0),"Invalid"))</f>
        <v>live</v>
      </c>
      <c r="N5027" s="26" t="str">
        <f t="shared" si="475"/>
        <v>OK</v>
      </c>
      <c r="O5027" s="26" t="str">
        <f t="shared" si="470"/>
        <v>OK</v>
      </c>
    </row>
    <row r="5028" spans="1:15" x14ac:dyDescent="0.2">
      <c r="A5028" s="24" t="str">
        <f t="shared" si="471"/>
        <v>LS25 2</v>
      </c>
      <c r="B5028" s="1" t="s">
        <v>12509</v>
      </c>
      <c r="C5028" s="1" t="s">
        <v>12641</v>
      </c>
      <c r="D5028" s="1" t="s">
        <v>12640</v>
      </c>
      <c r="E5028" s="2">
        <v>28</v>
      </c>
      <c r="F5028" s="3">
        <v>1472148.1999999995</v>
      </c>
      <c r="G5028" s="3">
        <v>197424.2</v>
      </c>
      <c r="H5028" s="4">
        <v>150000</v>
      </c>
      <c r="I5028" s="25"/>
      <c r="J5028" s="26" t="str">
        <f t="shared" si="472"/>
        <v>No</v>
      </c>
      <c r="K5028" s="26" t="str">
        <f t="shared" si="473"/>
        <v>GB</v>
      </c>
      <c r="L5028" s="26" t="str">
        <f t="shared" si="474"/>
        <v>Invalid</v>
      </c>
      <c r="M5028" s="26" t="str">
        <f>IF(OR(ISBLANK(B5028),ISBLANK(C5028),ISBLANK(D5028)),"Missing",IFERROR(VLOOKUP(A5028,'RM Postcodes'!$A:$B,2,0),"Invalid"))</f>
        <v>live</v>
      </c>
      <c r="N5028" s="26" t="str">
        <f t="shared" si="475"/>
        <v>OK</v>
      </c>
      <c r="O5028" s="26" t="str">
        <f t="shared" si="470"/>
        <v>OK</v>
      </c>
    </row>
    <row r="5029" spans="1:15" x14ac:dyDescent="0.2">
      <c r="A5029" s="24" t="str">
        <f t="shared" si="471"/>
        <v>LS25 3</v>
      </c>
      <c r="B5029" s="1" t="s">
        <v>12509</v>
      </c>
      <c r="C5029" s="1" t="s">
        <v>12641</v>
      </c>
      <c r="D5029" s="1" t="s">
        <v>12629</v>
      </c>
      <c r="E5029" s="2">
        <v>11</v>
      </c>
      <c r="F5029" s="3">
        <v>351119.87000000005</v>
      </c>
      <c r="G5029" s="3">
        <v>156666.71</v>
      </c>
      <c r="H5029" s="4">
        <v>42094.16</v>
      </c>
      <c r="I5029" s="25"/>
      <c r="J5029" s="26" t="str">
        <f t="shared" si="472"/>
        <v>No</v>
      </c>
      <c r="K5029" s="26" t="str">
        <f t="shared" si="473"/>
        <v>GB</v>
      </c>
      <c r="L5029" s="26" t="str">
        <f t="shared" si="474"/>
        <v>Invalid</v>
      </c>
      <c r="M5029" s="26" t="str">
        <f>IF(OR(ISBLANK(B5029),ISBLANK(C5029),ISBLANK(D5029)),"Missing",IFERROR(VLOOKUP(A5029,'RM Postcodes'!$A:$B,2,0),"Invalid"))</f>
        <v>live</v>
      </c>
      <c r="N5029" s="26" t="str">
        <f t="shared" si="475"/>
        <v>OK</v>
      </c>
      <c r="O5029" s="26" t="str">
        <f t="shared" si="470"/>
        <v>OK</v>
      </c>
    </row>
    <row r="5030" spans="1:15" x14ac:dyDescent="0.2">
      <c r="A5030" s="24" t="str">
        <f t="shared" si="471"/>
        <v>LS25 4</v>
      </c>
      <c r="B5030" s="1" t="s">
        <v>12509</v>
      </c>
      <c r="C5030" s="1" t="s">
        <v>12641</v>
      </c>
      <c r="D5030" s="1" t="s">
        <v>12630</v>
      </c>
      <c r="E5030" s="2">
        <v>14</v>
      </c>
      <c r="F5030" s="3">
        <v>644098.84</v>
      </c>
      <c r="G5030" s="3">
        <v>341484.7</v>
      </c>
      <c r="H5030" s="4">
        <v>55400.32</v>
      </c>
      <c r="I5030" s="25"/>
      <c r="J5030" s="26" t="str">
        <f t="shared" si="472"/>
        <v>No</v>
      </c>
      <c r="K5030" s="26" t="str">
        <f t="shared" si="473"/>
        <v>GB</v>
      </c>
      <c r="L5030" s="26" t="str">
        <f t="shared" si="474"/>
        <v>Invalid</v>
      </c>
      <c r="M5030" s="26" t="str">
        <f>IF(OR(ISBLANK(B5030),ISBLANK(C5030),ISBLANK(D5030)),"Missing",IFERROR(VLOOKUP(A5030,'RM Postcodes'!$A:$B,2,0),"Invalid"))</f>
        <v>live</v>
      </c>
      <c r="N5030" s="26" t="str">
        <f t="shared" si="475"/>
        <v>OK</v>
      </c>
      <c r="O5030" s="26" t="str">
        <f t="shared" si="470"/>
        <v>Redact</v>
      </c>
    </row>
    <row r="5031" spans="1:15" x14ac:dyDescent="0.2">
      <c r="A5031" s="24" t="str">
        <f t="shared" si="471"/>
        <v>LS25 5</v>
      </c>
      <c r="B5031" s="1" t="s">
        <v>12509</v>
      </c>
      <c r="C5031" s="1" t="s">
        <v>12641</v>
      </c>
      <c r="D5031" s="1" t="s">
        <v>12625</v>
      </c>
      <c r="E5031" s="2">
        <v>33</v>
      </c>
      <c r="F5031" s="3">
        <v>1232993.5799999996</v>
      </c>
      <c r="G5031" s="3">
        <v>220135.61</v>
      </c>
      <c r="H5031" s="4">
        <v>189789.11000000002</v>
      </c>
      <c r="I5031" s="25"/>
      <c r="J5031" s="26" t="str">
        <f t="shared" si="472"/>
        <v>No</v>
      </c>
      <c r="K5031" s="26" t="str">
        <f t="shared" si="473"/>
        <v>GB</v>
      </c>
      <c r="L5031" s="26" t="str">
        <f t="shared" si="474"/>
        <v>Invalid</v>
      </c>
      <c r="M5031" s="26" t="str">
        <f>IF(OR(ISBLANK(B5031),ISBLANK(C5031),ISBLANK(D5031)),"Missing",IFERROR(VLOOKUP(A5031,'RM Postcodes'!$A:$B,2,0),"Invalid"))</f>
        <v>live</v>
      </c>
      <c r="N5031" s="26" t="str">
        <f t="shared" si="475"/>
        <v>OK</v>
      </c>
      <c r="O5031" s="26" t="str">
        <f t="shared" si="470"/>
        <v>OK</v>
      </c>
    </row>
    <row r="5032" spans="1:15" x14ac:dyDescent="0.2">
      <c r="A5032" s="24" t="str">
        <f t="shared" si="471"/>
        <v>LS25 6</v>
      </c>
      <c r="B5032" s="1" t="s">
        <v>12509</v>
      </c>
      <c r="C5032" s="1" t="s">
        <v>12641</v>
      </c>
      <c r="D5032" s="1" t="s">
        <v>12622</v>
      </c>
      <c r="E5032" s="2">
        <v>56</v>
      </c>
      <c r="F5032" s="3">
        <v>7444752.0800000029</v>
      </c>
      <c r="G5032" s="3">
        <v>2833269.68</v>
      </c>
      <c r="H5032" s="4">
        <v>2049880.8599999999</v>
      </c>
      <c r="I5032" s="25"/>
      <c r="J5032" s="26" t="str">
        <f t="shared" si="472"/>
        <v>No</v>
      </c>
      <c r="K5032" s="26" t="str">
        <f t="shared" si="473"/>
        <v>GB</v>
      </c>
      <c r="L5032" s="26" t="str">
        <f t="shared" si="474"/>
        <v>Invalid</v>
      </c>
      <c r="M5032" s="26" t="str">
        <f>IF(OR(ISBLANK(B5032),ISBLANK(C5032),ISBLANK(D5032)),"Missing",IFERROR(VLOOKUP(A5032,'RM Postcodes'!$A:$B,2,0),"Invalid"))</f>
        <v>live</v>
      </c>
      <c r="N5032" s="26" t="str">
        <f t="shared" si="475"/>
        <v>OK</v>
      </c>
      <c r="O5032" s="26" t="str">
        <f t="shared" si="470"/>
        <v>Redact</v>
      </c>
    </row>
    <row r="5033" spans="1:15" x14ac:dyDescent="0.2">
      <c r="A5033" s="24" t="str">
        <f t="shared" si="471"/>
        <v>LS25 7</v>
      </c>
      <c r="B5033" s="1" t="s">
        <v>12509</v>
      </c>
      <c r="C5033" s="1" t="s">
        <v>12641</v>
      </c>
      <c r="D5033" s="1" t="s">
        <v>12623</v>
      </c>
      <c r="E5033" s="2">
        <v>23</v>
      </c>
      <c r="F5033" s="3">
        <v>371950.79</v>
      </c>
      <c r="G5033" s="3">
        <v>46628.36</v>
      </c>
      <c r="H5033" s="4">
        <v>41671.11</v>
      </c>
      <c r="I5033" s="25"/>
      <c r="J5033" s="26" t="str">
        <f t="shared" si="472"/>
        <v>No</v>
      </c>
      <c r="K5033" s="26" t="str">
        <f t="shared" si="473"/>
        <v>GB</v>
      </c>
      <c r="L5033" s="26" t="str">
        <f t="shared" si="474"/>
        <v>Invalid</v>
      </c>
      <c r="M5033" s="26" t="str">
        <f>IF(OR(ISBLANK(B5033),ISBLANK(C5033),ISBLANK(D5033)),"Missing",IFERROR(VLOOKUP(A5033,'RM Postcodes'!$A:$B,2,0),"Invalid"))</f>
        <v>live</v>
      </c>
      <c r="N5033" s="26" t="str">
        <f t="shared" si="475"/>
        <v>OK</v>
      </c>
      <c r="O5033" s="26" t="str">
        <f t="shared" si="470"/>
        <v>OK</v>
      </c>
    </row>
    <row r="5034" spans="1:15" x14ac:dyDescent="0.2">
      <c r="A5034" s="24" t="str">
        <f t="shared" si="471"/>
        <v>LS26 0</v>
      </c>
      <c r="B5034" s="1" t="s">
        <v>12509</v>
      </c>
      <c r="C5034" s="1" t="s">
        <v>12676</v>
      </c>
      <c r="D5034" s="1" t="s">
        <v>12632</v>
      </c>
      <c r="E5034" s="2">
        <v>58</v>
      </c>
      <c r="F5034" s="3">
        <v>1287828.5999999996</v>
      </c>
      <c r="G5034" s="3">
        <v>97177.45</v>
      </c>
      <c r="H5034" s="4">
        <v>60628.94</v>
      </c>
      <c r="I5034" s="25"/>
      <c r="J5034" s="26" t="str">
        <f t="shared" si="472"/>
        <v>No</v>
      </c>
      <c r="K5034" s="26" t="str">
        <f t="shared" si="473"/>
        <v>GB</v>
      </c>
      <c r="L5034" s="26" t="str">
        <f t="shared" si="474"/>
        <v>Invalid</v>
      </c>
      <c r="M5034" s="26" t="str">
        <f>IF(OR(ISBLANK(B5034),ISBLANK(C5034),ISBLANK(D5034)),"Missing",IFERROR(VLOOKUP(A5034,'RM Postcodes'!$A:$B,2,0),"Invalid"))</f>
        <v>live</v>
      </c>
      <c r="N5034" s="26" t="str">
        <f t="shared" si="475"/>
        <v>OK</v>
      </c>
      <c r="O5034" s="26" t="str">
        <f t="shared" si="470"/>
        <v>OK</v>
      </c>
    </row>
    <row r="5035" spans="1:15" x14ac:dyDescent="0.2">
      <c r="A5035" s="24" t="str">
        <f t="shared" si="471"/>
        <v>LS26 8</v>
      </c>
      <c r="B5035" s="1" t="s">
        <v>12509</v>
      </c>
      <c r="C5035" s="1" t="s">
        <v>12676</v>
      </c>
      <c r="D5035" s="1" t="s">
        <v>12626</v>
      </c>
      <c r="E5035" s="2">
        <v>50</v>
      </c>
      <c r="F5035" s="3">
        <v>1194063.4099999997</v>
      </c>
      <c r="G5035" s="3">
        <v>115102.05</v>
      </c>
      <c r="H5035" s="4">
        <v>99478.12</v>
      </c>
      <c r="I5035" s="25"/>
      <c r="J5035" s="26" t="str">
        <f t="shared" si="472"/>
        <v>No</v>
      </c>
      <c r="K5035" s="26" t="str">
        <f t="shared" si="473"/>
        <v>GB</v>
      </c>
      <c r="L5035" s="26" t="str">
        <f t="shared" si="474"/>
        <v>Invalid</v>
      </c>
      <c r="M5035" s="26" t="str">
        <f>IF(OR(ISBLANK(B5035),ISBLANK(C5035),ISBLANK(D5035)),"Missing",IFERROR(VLOOKUP(A5035,'RM Postcodes'!$A:$B,2,0),"Invalid"))</f>
        <v>live</v>
      </c>
      <c r="N5035" s="26" t="str">
        <f t="shared" si="475"/>
        <v>OK</v>
      </c>
      <c r="O5035" s="26" t="str">
        <f t="shared" si="470"/>
        <v>OK</v>
      </c>
    </row>
    <row r="5036" spans="1:15" x14ac:dyDescent="0.2">
      <c r="A5036" s="24" t="str">
        <f t="shared" si="471"/>
        <v>LS26 9</v>
      </c>
      <c r="B5036" s="1" t="s">
        <v>12509</v>
      </c>
      <c r="C5036" s="1" t="s">
        <v>12676</v>
      </c>
      <c r="D5036" s="1" t="s">
        <v>12627</v>
      </c>
      <c r="E5036" s="2">
        <v>11</v>
      </c>
      <c r="F5036" s="3">
        <v>181288.16</v>
      </c>
      <c r="G5036" s="3">
        <v>48390.16</v>
      </c>
      <c r="H5036" s="4">
        <v>41457.74</v>
      </c>
      <c r="I5036" s="25"/>
      <c r="J5036" s="26" t="str">
        <f t="shared" si="472"/>
        <v>No</v>
      </c>
      <c r="K5036" s="26" t="str">
        <f t="shared" si="473"/>
        <v>GB</v>
      </c>
      <c r="L5036" s="26" t="str">
        <f t="shared" si="474"/>
        <v>Invalid</v>
      </c>
      <c r="M5036" s="26" t="str">
        <f>IF(OR(ISBLANK(B5036),ISBLANK(C5036),ISBLANK(D5036)),"Missing",IFERROR(VLOOKUP(A5036,'RM Postcodes'!$A:$B,2,0),"Invalid"))</f>
        <v>live</v>
      </c>
      <c r="N5036" s="26" t="str">
        <f t="shared" si="475"/>
        <v>OK</v>
      </c>
      <c r="O5036" s="26" t="str">
        <f t="shared" si="470"/>
        <v>OK</v>
      </c>
    </row>
    <row r="5037" spans="1:15" x14ac:dyDescent="0.2">
      <c r="A5037" s="24" t="str">
        <f t="shared" si="471"/>
        <v>LS27 0</v>
      </c>
      <c r="B5037" s="1" t="s">
        <v>12509</v>
      </c>
      <c r="C5037" s="1" t="s">
        <v>12677</v>
      </c>
      <c r="D5037" s="1" t="s">
        <v>12632</v>
      </c>
      <c r="E5037" s="2">
        <v>51</v>
      </c>
      <c r="F5037" s="3">
        <v>1403155.6600000001</v>
      </c>
      <c r="G5037" s="3">
        <v>123884.07999999999</v>
      </c>
      <c r="H5037" s="4">
        <v>121713.95</v>
      </c>
      <c r="I5037" s="25"/>
      <c r="J5037" s="26" t="str">
        <f t="shared" si="472"/>
        <v>No</v>
      </c>
      <c r="K5037" s="26" t="str">
        <f t="shared" si="473"/>
        <v>GB</v>
      </c>
      <c r="L5037" s="26" t="str">
        <f t="shared" si="474"/>
        <v>Invalid</v>
      </c>
      <c r="M5037" s="26" t="str">
        <f>IF(OR(ISBLANK(B5037),ISBLANK(C5037),ISBLANK(D5037)),"Missing",IFERROR(VLOOKUP(A5037,'RM Postcodes'!$A:$B,2,0),"Invalid"))</f>
        <v>live</v>
      </c>
      <c r="N5037" s="26" t="str">
        <f t="shared" si="475"/>
        <v>OK</v>
      </c>
      <c r="O5037" s="26" t="str">
        <f t="shared" si="470"/>
        <v>OK</v>
      </c>
    </row>
    <row r="5038" spans="1:15" x14ac:dyDescent="0.2">
      <c r="A5038" s="24" t="str">
        <f t="shared" si="471"/>
        <v>LS27 7</v>
      </c>
      <c r="B5038" s="1" t="s">
        <v>12509</v>
      </c>
      <c r="C5038" s="1" t="s">
        <v>12677</v>
      </c>
      <c r="D5038" s="1" t="s">
        <v>12623</v>
      </c>
      <c r="E5038" s="2">
        <v>62</v>
      </c>
      <c r="F5038" s="3">
        <v>1958106.35</v>
      </c>
      <c r="G5038" s="3">
        <v>296562.64</v>
      </c>
      <c r="H5038" s="4">
        <v>236979.21</v>
      </c>
      <c r="I5038" s="25"/>
      <c r="J5038" s="26" t="str">
        <f t="shared" si="472"/>
        <v>No</v>
      </c>
      <c r="K5038" s="26" t="str">
        <f t="shared" si="473"/>
        <v>GB</v>
      </c>
      <c r="L5038" s="26" t="str">
        <f t="shared" si="474"/>
        <v>Invalid</v>
      </c>
      <c r="M5038" s="26" t="str">
        <f>IF(OR(ISBLANK(B5038),ISBLANK(C5038),ISBLANK(D5038)),"Missing",IFERROR(VLOOKUP(A5038,'RM Postcodes'!$A:$B,2,0),"Invalid"))</f>
        <v>live</v>
      </c>
      <c r="N5038" s="26" t="str">
        <f t="shared" si="475"/>
        <v>OK</v>
      </c>
      <c r="O5038" s="26" t="str">
        <f t="shared" si="470"/>
        <v>OK</v>
      </c>
    </row>
    <row r="5039" spans="1:15" x14ac:dyDescent="0.2">
      <c r="A5039" s="24" t="str">
        <f t="shared" si="471"/>
        <v>LS27 8</v>
      </c>
      <c r="B5039" s="1" t="s">
        <v>12509</v>
      </c>
      <c r="C5039" s="1" t="s">
        <v>12677</v>
      </c>
      <c r="D5039" s="1" t="s">
        <v>12626</v>
      </c>
      <c r="E5039" s="2">
        <v>45</v>
      </c>
      <c r="F5039" s="3">
        <v>1489838.5999999996</v>
      </c>
      <c r="G5039" s="3">
        <v>182019.54</v>
      </c>
      <c r="H5039" s="4">
        <v>120552.37</v>
      </c>
      <c r="I5039" s="25"/>
      <c r="J5039" s="26" t="str">
        <f t="shared" si="472"/>
        <v>No</v>
      </c>
      <c r="K5039" s="26" t="str">
        <f t="shared" si="473"/>
        <v>GB</v>
      </c>
      <c r="L5039" s="26" t="str">
        <f t="shared" si="474"/>
        <v>Invalid</v>
      </c>
      <c r="M5039" s="26" t="str">
        <f>IF(OR(ISBLANK(B5039),ISBLANK(C5039),ISBLANK(D5039)),"Missing",IFERROR(VLOOKUP(A5039,'RM Postcodes'!$A:$B,2,0),"Invalid"))</f>
        <v>live</v>
      </c>
      <c r="N5039" s="26" t="str">
        <f t="shared" si="475"/>
        <v>OK</v>
      </c>
      <c r="O5039" s="26" t="str">
        <f t="shared" si="470"/>
        <v>OK</v>
      </c>
    </row>
    <row r="5040" spans="1:15" x14ac:dyDescent="0.2">
      <c r="A5040" s="24" t="str">
        <f t="shared" si="471"/>
        <v>LS27 9</v>
      </c>
      <c r="B5040" s="1" t="s">
        <v>12509</v>
      </c>
      <c r="C5040" s="1" t="s">
        <v>12677</v>
      </c>
      <c r="D5040" s="1" t="s">
        <v>12627</v>
      </c>
      <c r="E5040" s="2">
        <v>54</v>
      </c>
      <c r="F5040" s="3">
        <v>1690831.9700000004</v>
      </c>
      <c r="G5040" s="3">
        <v>212334.31</v>
      </c>
      <c r="H5040" s="4">
        <v>142960.92000000001</v>
      </c>
      <c r="I5040" s="25"/>
      <c r="J5040" s="26" t="str">
        <f t="shared" si="472"/>
        <v>No</v>
      </c>
      <c r="K5040" s="26" t="str">
        <f t="shared" si="473"/>
        <v>GB</v>
      </c>
      <c r="L5040" s="26" t="str">
        <f t="shared" si="474"/>
        <v>Invalid</v>
      </c>
      <c r="M5040" s="26" t="str">
        <f>IF(OR(ISBLANK(B5040),ISBLANK(C5040),ISBLANK(D5040)),"Missing",IFERROR(VLOOKUP(A5040,'RM Postcodes'!$A:$B,2,0),"Invalid"))</f>
        <v>live</v>
      </c>
      <c r="N5040" s="26" t="str">
        <f t="shared" si="475"/>
        <v>OK</v>
      </c>
      <c r="O5040" s="26" t="str">
        <f t="shared" si="470"/>
        <v>OK</v>
      </c>
    </row>
    <row r="5041" spans="1:15" x14ac:dyDescent="0.2">
      <c r="A5041" s="24" t="str">
        <f t="shared" si="471"/>
        <v>LS28 5</v>
      </c>
      <c r="B5041" s="1" t="s">
        <v>12509</v>
      </c>
      <c r="C5041" s="1" t="s">
        <v>12678</v>
      </c>
      <c r="D5041" s="1" t="s">
        <v>12625</v>
      </c>
      <c r="E5041" s="2">
        <v>59</v>
      </c>
      <c r="F5041" s="3">
        <v>2029039.5100000002</v>
      </c>
      <c r="G5041" s="3">
        <v>322092.76</v>
      </c>
      <c r="H5041" s="4">
        <v>224119.02</v>
      </c>
      <c r="I5041" s="25"/>
      <c r="J5041" s="26" t="str">
        <f t="shared" si="472"/>
        <v>No</v>
      </c>
      <c r="K5041" s="26" t="str">
        <f t="shared" si="473"/>
        <v>GB</v>
      </c>
      <c r="L5041" s="26" t="str">
        <f t="shared" si="474"/>
        <v>Invalid</v>
      </c>
      <c r="M5041" s="26" t="str">
        <f>IF(OR(ISBLANK(B5041),ISBLANK(C5041),ISBLANK(D5041)),"Missing",IFERROR(VLOOKUP(A5041,'RM Postcodes'!$A:$B,2,0),"Invalid"))</f>
        <v>live</v>
      </c>
      <c r="N5041" s="26" t="str">
        <f t="shared" si="475"/>
        <v>OK</v>
      </c>
      <c r="O5041" s="26" t="str">
        <f t="shared" si="470"/>
        <v>OK</v>
      </c>
    </row>
    <row r="5042" spans="1:15" x14ac:dyDescent="0.2">
      <c r="A5042" s="24" t="str">
        <f t="shared" si="471"/>
        <v>LS28 6</v>
      </c>
      <c r="B5042" s="1" t="s">
        <v>12509</v>
      </c>
      <c r="C5042" s="1" t="s">
        <v>12678</v>
      </c>
      <c r="D5042" s="1" t="s">
        <v>12622</v>
      </c>
      <c r="E5042" s="2">
        <v>54</v>
      </c>
      <c r="F5042" s="3">
        <v>4386218.7300000014</v>
      </c>
      <c r="G5042" s="3">
        <v>744601.58000000007</v>
      </c>
      <c r="H5042" s="4">
        <v>567131.98</v>
      </c>
      <c r="I5042" s="25"/>
      <c r="J5042" s="26" t="str">
        <f t="shared" si="472"/>
        <v>No</v>
      </c>
      <c r="K5042" s="26" t="str">
        <f t="shared" si="473"/>
        <v>GB</v>
      </c>
      <c r="L5042" s="26" t="str">
        <f t="shared" si="474"/>
        <v>Invalid</v>
      </c>
      <c r="M5042" s="26" t="str">
        <f>IF(OR(ISBLANK(B5042),ISBLANK(C5042),ISBLANK(D5042)),"Missing",IFERROR(VLOOKUP(A5042,'RM Postcodes'!$A:$B,2,0),"Invalid"))</f>
        <v>live</v>
      </c>
      <c r="N5042" s="26" t="str">
        <f t="shared" si="475"/>
        <v>OK</v>
      </c>
      <c r="O5042" s="26" t="str">
        <f t="shared" si="470"/>
        <v>OK</v>
      </c>
    </row>
    <row r="5043" spans="1:15" x14ac:dyDescent="0.2">
      <c r="A5043" s="24" t="str">
        <f t="shared" si="471"/>
        <v>LS28 7</v>
      </c>
      <c r="B5043" s="1" t="s">
        <v>12509</v>
      </c>
      <c r="C5043" s="1" t="s">
        <v>12678</v>
      </c>
      <c r="D5043" s="1" t="s">
        <v>12623</v>
      </c>
      <c r="E5043" s="2">
        <v>43</v>
      </c>
      <c r="F5043" s="3">
        <v>857509.85000000021</v>
      </c>
      <c r="G5043" s="3">
        <v>62809.85</v>
      </c>
      <c r="H5043" s="4">
        <v>56734.89</v>
      </c>
      <c r="I5043" s="25"/>
      <c r="J5043" s="26" t="str">
        <f t="shared" si="472"/>
        <v>No</v>
      </c>
      <c r="K5043" s="26" t="str">
        <f t="shared" si="473"/>
        <v>GB</v>
      </c>
      <c r="L5043" s="26" t="str">
        <f t="shared" si="474"/>
        <v>Invalid</v>
      </c>
      <c r="M5043" s="26" t="str">
        <f>IF(OR(ISBLANK(B5043),ISBLANK(C5043),ISBLANK(D5043)),"Missing",IFERROR(VLOOKUP(A5043,'RM Postcodes'!$A:$B,2,0),"Invalid"))</f>
        <v>live</v>
      </c>
      <c r="N5043" s="26" t="str">
        <f t="shared" si="475"/>
        <v>OK</v>
      </c>
      <c r="O5043" s="26" t="str">
        <f t="shared" si="470"/>
        <v>OK</v>
      </c>
    </row>
    <row r="5044" spans="1:15" x14ac:dyDescent="0.2">
      <c r="A5044" s="24" t="str">
        <f t="shared" si="471"/>
        <v>LS28 8</v>
      </c>
      <c r="B5044" s="1" t="s">
        <v>12509</v>
      </c>
      <c r="C5044" s="1" t="s">
        <v>12678</v>
      </c>
      <c r="D5044" s="1" t="s">
        <v>12626</v>
      </c>
      <c r="E5044" s="2">
        <v>34</v>
      </c>
      <c r="F5044" s="3">
        <v>777657.8</v>
      </c>
      <c r="G5044" s="3">
        <v>70380.3</v>
      </c>
      <c r="H5044" s="4">
        <v>50895.409999999996</v>
      </c>
      <c r="I5044" s="25"/>
      <c r="J5044" s="26" t="str">
        <f t="shared" si="472"/>
        <v>No</v>
      </c>
      <c r="K5044" s="26" t="str">
        <f t="shared" si="473"/>
        <v>GB</v>
      </c>
      <c r="L5044" s="26" t="str">
        <f t="shared" si="474"/>
        <v>Invalid</v>
      </c>
      <c r="M5044" s="26" t="str">
        <f>IF(OR(ISBLANK(B5044),ISBLANK(C5044),ISBLANK(D5044)),"Missing",IFERROR(VLOOKUP(A5044,'RM Postcodes'!$A:$B,2,0),"Invalid"))</f>
        <v>live</v>
      </c>
      <c r="N5044" s="26" t="str">
        <f t="shared" si="475"/>
        <v>OK</v>
      </c>
      <c r="O5044" s="26" t="str">
        <f t="shared" si="470"/>
        <v>OK</v>
      </c>
    </row>
    <row r="5045" spans="1:15" x14ac:dyDescent="0.2">
      <c r="A5045" s="24" t="str">
        <f t="shared" si="471"/>
        <v>LS28 9</v>
      </c>
      <c r="B5045" s="1" t="s">
        <v>12509</v>
      </c>
      <c r="C5045" s="1" t="s">
        <v>12678</v>
      </c>
      <c r="D5045" s="1" t="s">
        <v>12627</v>
      </c>
      <c r="E5045" s="2">
        <v>31</v>
      </c>
      <c r="F5045" s="3">
        <v>727471.14999999991</v>
      </c>
      <c r="G5045" s="3">
        <v>55327.68</v>
      </c>
      <c r="H5045" s="4">
        <v>49054.37</v>
      </c>
      <c r="I5045" s="25"/>
      <c r="J5045" s="26" t="str">
        <f t="shared" si="472"/>
        <v>No</v>
      </c>
      <c r="K5045" s="26" t="str">
        <f t="shared" si="473"/>
        <v>GB</v>
      </c>
      <c r="L5045" s="26" t="str">
        <f t="shared" si="474"/>
        <v>Invalid</v>
      </c>
      <c r="M5045" s="26" t="str">
        <f>IF(OR(ISBLANK(B5045),ISBLANK(C5045),ISBLANK(D5045)),"Missing",IFERROR(VLOOKUP(A5045,'RM Postcodes'!$A:$B,2,0),"Invalid"))</f>
        <v>live</v>
      </c>
      <c r="N5045" s="26" t="str">
        <f t="shared" si="475"/>
        <v>OK</v>
      </c>
      <c r="O5045" s="26" t="str">
        <f t="shared" si="470"/>
        <v>OK</v>
      </c>
    </row>
    <row r="5046" spans="1:15" x14ac:dyDescent="0.2">
      <c r="A5046" s="24" t="str">
        <f t="shared" si="471"/>
        <v>LS29 0</v>
      </c>
      <c r="B5046" s="1" t="s">
        <v>12509</v>
      </c>
      <c r="C5046" s="1" t="s">
        <v>12679</v>
      </c>
      <c r="D5046" s="1" t="s">
        <v>12632</v>
      </c>
      <c r="E5046" s="2">
        <v>23</v>
      </c>
      <c r="F5046" s="3">
        <v>3211391.9699999997</v>
      </c>
      <c r="G5046" s="3">
        <v>2184544.7199999997</v>
      </c>
      <c r="H5046" s="4">
        <v>715001.65999999992</v>
      </c>
      <c r="I5046" s="25"/>
      <c r="J5046" s="26" t="str">
        <f t="shared" si="472"/>
        <v>No</v>
      </c>
      <c r="K5046" s="26" t="str">
        <f t="shared" si="473"/>
        <v>GB</v>
      </c>
      <c r="L5046" s="26" t="str">
        <f t="shared" si="474"/>
        <v>Invalid</v>
      </c>
      <c r="M5046" s="26" t="str">
        <f>IF(OR(ISBLANK(B5046),ISBLANK(C5046),ISBLANK(D5046)),"Missing",IFERROR(VLOOKUP(A5046,'RM Postcodes'!$A:$B,2,0),"Invalid"))</f>
        <v>live</v>
      </c>
      <c r="N5046" s="26" t="str">
        <f t="shared" si="475"/>
        <v>OK</v>
      </c>
      <c r="O5046" s="26" t="str">
        <f t="shared" si="470"/>
        <v>Redact</v>
      </c>
    </row>
    <row r="5047" spans="1:15" x14ac:dyDescent="0.2">
      <c r="A5047" s="24" t="str">
        <f t="shared" si="471"/>
        <v>LS29 6</v>
      </c>
      <c r="B5047" s="1" t="s">
        <v>12509</v>
      </c>
      <c r="C5047" s="1" t="s">
        <v>12679</v>
      </c>
      <c r="D5047" s="1" t="s">
        <v>12622</v>
      </c>
      <c r="E5047" s="2">
        <v>14</v>
      </c>
      <c r="F5047" s="3">
        <v>405292.16000000003</v>
      </c>
      <c r="G5047" s="3">
        <v>98236.92</v>
      </c>
      <c r="H5047" s="4">
        <v>67239.44</v>
      </c>
      <c r="I5047" s="25"/>
      <c r="J5047" s="26" t="str">
        <f t="shared" si="472"/>
        <v>No</v>
      </c>
      <c r="K5047" s="26" t="str">
        <f t="shared" si="473"/>
        <v>GB</v>
      </c>
      <c r="L5047" s="26" t="str">
        <f t="shared" si="474"/>
        <v>Invalid</v>
      </c>
      <c r="M5047" s="26" t="str">
        <f>IF(OR(ISBLANK(B5047),ISBLANK(C5047),ISBLANK(D5047)),"Missing",IFERROR(VLOOKUP(A5047,'RM Postcodes'!$A:$B,2,0),"Invalid"))</f>
        <v>live</v>
      </c>
      <c r="N5047" s="26" t="str">
        <f t="shared" si="475"/>
        <v>OK</v>
      </c>
      <c r="O5047" s="26" t="str">
        <f t="shared" si="470"/>
        <v>OK</v>
      </c>
    </row>
    <row r="5048" spans="1:15" x14ac:dyDescent="0.2">
      <c r="A5048" s="24" t="str">
        <f t="shared" si="471"/>
        <v>LS29 7</v>
      </c>
      <c r="B5048" s="1" t="s">
        <v>12509</v>
      </c>
      <c r="C5048" s="1" t="s">
        <v>12679</v>
      </c>
      <c r="D5048" s="1" t="s">
        <v>12623</v>
      </c>
      <c r="E5048" s="2">
        <v>25</v>
      </c>
      <c r="F5048" s="3">
        <v>1404315.8399999999</v>
      </c>
      <c r="G5048" s="3">
        <v>842178.19</v>
      </c>
      <c r="H5048" s="4">
        <v>110112.71</v>
      </c>
      <c r="I5048" s="25"/>
      <c r="J5048" s="26" t="str">
        <f t="shared" si="472"/>
        <v>No</v>
      </c>
      <c r="K5048" s="26" t="str">
        <f t="shared" si="473"/>
        <v>GB</v>
      </c>
      <c r="L5048" s="26" t="str">
        <f t="shared" si="474"/>
        <v>Invalid</v>
      </c>
      <c r="M5048" s="26" t="str">
        <f>IF(OR(ISBLANK(B5048),ISBLANK(C5048),ISBLANK(D5048)),"Missing",IFERROR(VLOOKUP(A5048,'RM Postcodes'!$A:$B,2,0),"Invalid"))</f>
        <v>live</v>
      </c>
      <c r="N5048" s="26" t="str">
        <f t="shared" si="475"/>
        <v>OK</v>
      </c>
      <c r="O5048" s="26" t="str">
        <f t="shared" si="470"/>
        <v>Redact</v>
      </c>
    </row>
    <row r="5049" spans="1:15" x14ac:dyDescent="0.2">
      <c r="A5049" s="24" t="str">
        <f t="shared" si="471"/>
        <v>LS29 8</v>
      </c>
      <c r="B5049" s="1" t="s">
        <v>12509</v>
      </c>
      <c r="C5049" s="1" t="s">
        <v>12679</v>
      </c>
      <c r="D5049" s="1" t="s">
        <v>12626</v>
      </c>
      <c r="E5049" s="2">
        <v>35</v>
      </c>
      <c r="F5049" s="3">
        <v>843607.95000000007</v>
      </c>
      <c r="G5049" s="3">
        <v>165769.15</v>
      </c>
      <c r="H5049" s="4">
        <v>46232.57</v>
      </c>
      <c r="I5049" s="25"/>
      <c r="J5049" s="26" t="str">
        <f t="shared" si="472"/>
        <v>No</v>
      </c>
      <c r="K5049" s="26" t="str">
        <f t="shared" si="473"/>
        <v>GB</v>
      </c>
      <c r="L5049" s="26" t="str">
        <f t="shared" si="474"/>
        <v>Invalid</v>
      </c>
      <c r="M5049" s="26" t="str">
        <f>IF(OR(ISBLANK(B5049),ISBLANK(C5049),ISBLANK(D5049)),"Missing",IFERROR(VLOOKUP(A5049,'RM Postcodes'!$A:$B,2,0),"Invalid"))</f>
        <v>live</v>
      </c>
      <c r="N5049" s="26" t="str">
        <f t="shared" si="475"/>
        <v>OK</v>
      </c>
      <c r="O5049" s="26" t="str">
        <f t="shared" si="470"/>
        <v>OK</v>
      </c>
    </row>
    <row r="5050" spans="1:15" x14ac:dyDescent="0.2">
      <c r="A5050" s="24" t="str">
        <f t="shared" si="471"/>
        <v>LS29 9</v>
      </c>
      <c r="B5050" s="1" t="s">
        <v>12509</v>
      </c>
      <c r="C5050" s="1" t="s">
        <v>12679</v>
      </c>
      <c r="D5050" s="1" t="s">
        <v>12627</v>
      </c>
      <c r="E5050" s="2">
        <v>31</v>
      </c>
      <c r="F5050" s="3">
        <v>1460463.2599999995</v>
      </c>
      <c r="G5050" s="3">
        <v>201388.92</v>
      </c>
      <c r="H5050" s="4">
        <v>180727.11</v>
      </c>
      <c r="I5050" s="25"/>
      <c r="J5050" s="26" t="str">
        <f t="shared" si="472"/>
        <v>No</v>
      </c>
      <c r="K5050" s="26" t="str">
        <f t="shared" si="473"/>
        <v>GB</v>
      </c>
      <c r="L5050" s="26" t="str">
        <f t="shared" si="474"/>
        <v>Invalid</v>
      </c>
      <c r="M5050" s="26" t="str">
        <f>IF(OR(ISBLANK(B5050),ISBLANK(C5050),ISBLANK(D5050)),"Missing",IFERROR(VLOOKUP(A5050,'RM Postcodes'!$A:$B,2,0),"Invalid"))</f>
        <v>live</v>
      </c>
      <c r="N5050" s="26" t="str">
        <f t="shared" si="475"/>
        <v>OK</v>
      </c>
      <c r="O5050" s="26" t="str">
        <f t="shared" si="470"/>
        <v>OK</v>
      </c>
    </row>
    <row r="5051" spans="1:15" x14ac:dyDescent="0.2">
      <c r="A5051" s="24" t="str">
        <f t="shared" si="471"/>
        <v>LS3 1</v>
      </c>
      <c r="B5051" s="1" t="s">
        <v>12509</v>
      </c>
      <c r="C5051" s="1" t="s">
        <v>12665</v>
      </c>
      <c r="D5051" s="1" t="s">
        <v>12621</v>
      </c>
      <c r="E5051" s="2">
        <v>24</v>
      </c>
      <c r="F5051" s="3">
        <v>1102819.6100000001</v>
      </c>
      <c r="G5051" s="3">
        <v>196359.4</v>
      </c>
      <c r="H5051" s="4">
        <v>72971.81</v>
      </c>
      <c r="I5051" s="25"/>
      <c r="J5051" s="26" t="str">
        <f t="shared" si="472"/>
        <v>No</v>
      </c>
      <c r="K5051" s="26" t="str">
        <f t="shared" si="473"/>
        <v>GB</v>
      </c>
      <c r="L5051" s="26" t="str">
        <f t="shared" si="474"/>
        <v>Invalid</v>
      </c>
      <c r="M5051" s="26" t="str">
        <f>IF(OR(ISBLANK(B5051),ISBLANK(C5051),ISBLANK(D5051)),"Missing",IFERROR(VLOOKUP(A5051,'RM Postcodes'!$A:$B,2,0),"Invalid"))</f>
        <v>live</v>
      </c>
      <c r="N5051" s="26" t="str">
        <f t="shared" si="475"/>
        <v>OK</v>
      </c>
      <c r="O5051" s="26" t="str">
        <f t="shared" si="470"/>
        <v>OK</v>
      </c>
    </row>
    <row r="5052" spans="1:15" x14ac:dyDescent="0.2">
      <c r="A5052" s="24" t="str">
        <f t="shared" si="471"/>
        <v>LS4 2</v>
      </c>
      <c r="B5052" s="1" t="s">
        <v>12509</v>
      </c>
      <c r="C5052" s="1" t="s">
        <v>12666</v>
      </c>
      <c r="D5052" s="1" t="s">
        <v>12640</v>
      </c>
      <c r="E5052" s="2">
        <v>29</v>
      </c>
      <c r="F5052" s="3">
        <v>977737.92000000016</v>
      </c>
      <c r="G5052" s="3">
        <v>125000</v>
      </c>
      <c r="H5052" s="4">
        <v>94230.799999999988</v>
      </c>
      <c r="I5052" s="25"/>
      <c r="J5052" s="26" t="str">
        <f t="shared" si="472"/>
        <v>No</v>
      </c>
      <c r="K5052" s="26" t="str">
        <f t="shared" si="473"/>
        <v>GB</v>
      </c>
      <c r="L5052" s="26" t="str">
        <f t="shared" si="474"/>
        <v>Invalid</v>
      </c>
      <c r="M5052" s="26" t="str">
        <f>IF(OR(ISBLANK(B5052),ISBLANK(C5052),ISBLANK(D5052)),"Missing",IFERROR(VLOOKUP(A5052,'RM Postcodes'!$A:$B,2,0),"Invalid"))</f>
        <v>live</v>
      </c>
      <c r="N5052" s="26" t="str">
        <f t="shared" si="475"/>
        <v>OK</v>
      </c>
      <c r="O5052" s="26" t="str">
        <f t="shared" si="470"/>
        <v>OK</v>
      </c>
    </row>
    <row r="5053" spans="1:15" x14ac:dyDescent="0.2">
      <c r="A5053" s="24" t="str">
        <f t="shared" si="471"/>
        <v>LS5 3</v>
      </c>
      <c r="B5053" s="1" t="s">
        <v>12509</v>
      </c>
      <c r="C5053" s="1" t="s">
        <v>12667</v>
      </c>
      <c r="D5053" s="1" t="s">
        <v>12629</v>
      </c>
      <c r="E5053" s="2">
        <v>17</v>
      </c>
      <c r="F5053" s="3">
        <v>880728.27</v>
      </c>
      <c r="G5053" s="3">
        <v>541413.66</v>
      </c>
      <c r="H5053" s="4">
        <v>55197.1</v>
      </c>
      <c r="I5053" s="25"/>
      <c r="J5053" s="26" t="str">
        <f t="shared" si="472"/>
        <v>No</v>
      </c>
      <c r="K5053" s="26" t="str">
        <f t="shared" si="473"/>
        <v>GB</v>
      </c>
      <c r="L5053" s="26" t="str">
        <f t="shared" si="474"/>
        <v>Invalid</v>
      </c>
      <c r="M5053" s="26" t="str">
        <f>IF(OR(ISBLANK(B5053),ISBLANK(C5053),ISBLANK(D5053)),"Missing",IFERROR(VLOOKUP(A5053,'RM Postcodes'!$A:$B,2,0),"Invalid"))</f>
        <v>live</v>
      </c>
      <c r="N5053" s="26" t="str">
        <f t="shared" si="475"/>
        <v>OK</v>
      </c>
      <c r="O5053" s="26" t="str">
        <f t="shared" si="470"/>
        <v>Redact</v>
      </c>
    </row>
    <row r="5054" spans="1:15" x14ac:dyDescent="0.2">
      <c r="A5054" s="24" t="str">
        <f t="shared" si="471"/>
        <v>LS6 1</v>
      </c>
      <c r="B5054" s="1" t="s">
        <v>12509</v>
      </c>
      <c r="C5054" s="1" t="s">
        <v>12668</v>
      </c>
      <c r="D5054" s="1" t="s">
        <v>12621</v>
      </c>
      <c r="E5054" s="2">
        <v>28</v>
      </c>
      <c r="F5054" s="3">
        <v>945879.57000000007</v>
      </c>
      <c r="G5054" s="3">
        <v>226893.27</v>
      </c>
      <c r="H5054" s="4">
        <v>50730.57</v>
      </c>
      <c r="I5054" s="25"/>
      <c r="J5054" s="26" t="str">
        <f t="shared" si="472"/>
        <v>No</v>
      </c>
      <c r="K5054" s="26" t="str">
        <f t="shared" si="473"/>
        <v>GB</v>
      </c>
      <c r="L5054" s="26" t="str">
        <f t="shared" si="474"/>
        <v>Invalid</v>
      </c>
      <c r="M5054" s="26" t="str">
        <f>IF(OR(ISBLANK(B5054),ISBLANK(C5054),ISBLANK(D5054)),"Missing",IFERROR(VLOOKUP(A5054,'RM Postcodes'!$A:$B,2,0),"Invalid"))</f>
        <v>live</v>
      </c>
      <c r="N5054" s="26" t="str">
        <f t="shared" si="475"/>
        <v>OK</v>
      </c>
      <c r="O5054" s="26" t="str">
        <f t="shared" si="470"/>
        <v>OK</v>
      </c>
    </row>
    <row r="5055" spans="1:15" x14ac:dyDescent="0.2">
      <c r="A5055" s="24" t="str">
        <f t="shared" si="471"/>
        <v>LS6 2</v>
      </c>
      <c r="B5055" s="1" t="s">
        <v>12509</v>
      </c>
      <c r="C5055" s="1" t="s">
        <v>12668</v>
      </c>
      <c r="D5055" s="1" t="s">
        <v>12640</v>
      </c>
      <c r="E5055" s="2">
        <v>29</v>
      </c>
      <c r="F5055" s="3">
        <v>9923570.9099999983</v>
      </c>
      <c r="G5055" s="3">
        <v>8625000</v>
      </c>
      <c r="H5055" s="4">
        <v>428007.11</v>
      </c>
      <c r="I5055" s="25"/>
      <c r="J5055" s="26" t="str">
        <f t="shared" si="472"/>
        <v>No</v>
      </c>
      <c r="K5055" s="26" t="str">
        <f t="shared" si="473"/>
        <v>GB</v>
      </c>
      <c r="L5055" s="26" t="str">
        <f t="shared" si="474"/>
        <v>Invalid</v>
      </c>
      <c r="M5055" s="26" t="str">
        <f>IF(OR(ISBLANK(B5055),ISBLANK(C5055),ISBLANK(D5055)),"Missing",IFERROR(VLOOKUP(A5055,'RM Postcodes'!$A:$B,2,0),"Invalid"))</f>
        <v>live</v>
      </c>
      <c r="N5055" s="26" t="str">
        <f t="shared" si="475"/>
        <v>OK</v>
      </c>
      <c r="O5055" s="26" t="str">
        <f t="shared" si="470"/>
        <v>Redact</v>
      </c>
    </row>
    <row r="5056" spans="1:15" x14ac:dyDescent="0.2">
      <c r="A5056" s="24" t="str">
        <f t="shared" si="471"/>
        <v>LS6 3</v>
      </c>
      <c r="B5056" s="1" t="s">
        <v>12509</v>
      </c>
      <c r="C5056" s="1" t="s">
        <v>12668</v>
      </c>
      <c r="D5056" s="1" t="s">
        <v>12629</v>
      </c>
      <c r="E5056" s="2">
        <v>21</v>
      </c>
      <c r="F5056" s="3">
        <v>683770.44999999984</v>
      </c>
      <c r="G5056" s="3">
        <v>107142.88</v>
      </c>
      <c r="H5056" s="4">
        <v>52634.44</v>
      </c>
      <c r="I5056" s="25"/>
      <c r="J5056" s="26" t="str">
        <f t="shared" si="472"/>
        <v>No</v>
      </c>
      <c r="K5056" s="26" t="str">
        <f t="shared" si="473"/>
        <v>GB</v>
      </c>
      <c r="L5056" s="26" t="str">
        <f t="shared" si="474"/>
        <v>Invalid</v>
      </c>
      <c r="M5056" s="26" t="str">
        <f>IF(OR(ISBLANK(B5056),ISBLANK(C5056),ISBLANK(D5056)),"Missing",IFERROR(VLOOKUP(A5056,'RM Postcodes'!$A:$B,2,0),"Invalid"))</f>
        <v>live</v>
      </c>
      <c r="N5056" s="26" t="str">
        <f t="shared" si="475"/>
        <v>OK</v>
      </c>
      <c r="O5056" s="26" t="str">
        <f t="shared" si="470"/>
        <v>OK</v>
      </c>
    </row>
    <row r="5057" spans="1:15" x14ac:dyDescent="0.2">
      <c r="A5057" s="24" t="str">
        <f t="shared" si="471"/>
        <v>LS6 4</v>
      </c>
      <c r="B5057" s="1" t="s">
        <v>12509</v>
      </c>
      <c r="C5057" s="1" t="s">
        <v>12668</v>
      </c>
      <c r="D5057" s="1" t="s">
        <v>12630</v>
      </c>
      <c r="E5057" s="2">
        <v>36</v>
      </c>
      <c r="F5057" s="3">
        <v>685597.00999999989</v>
      </c>
      <c r="G5057" s="3">
        <v>70297.759999999995</v>
      </c>
      <c r="H5057" s="4">
        <v>52194.76</v>
      </c>
      <c r="I5057" s="25"/>
      <c r="J5057" s="26" t="str">
        <f t="shared" si="472"/>
        <v>No</v>
      </c>
      <c r="K5057" s="26" t="str">
        <f t="shared" si="473"/>
        <v>GB</v>
      </c>
      <c r="L5057" s="26" t="str">
        <f t="shared" si="474"/>
        <v>Invalid</v>
      </c>
      <c r="M5057" s="26" t="str">
        <f>IF(OR(ISBLANK(B5057),ISBLANK(C5057),ISBLANK(D5057)),"Missing",IFERROR(VLOOKUP(A5057,'RM Postcodes'!$A:$B,2,0),"Invalid"))</f>
        <v>live</v>
      </c>
      <c r="N5057" s="26" t="str">
        <f t="shared" si="475"/>
        <v>OK</v>
      </c>
      <c r="O5057" s="26" t="str">
        <f t="shared" si="470"/>
        <v>OK</v>
      </c>
    </row>
    <row r="5058" spans="1:15" x14ac:dyDescent="0.2">
      <c r="A5058" s="24" t="str">
        <f t="shared" si="471"/>
        <v>LS7 1</v>
      </c>
      <c r="B5058" s="1" t="s">
        <v>12509</v>
      </c>
      <c r="C5058" s="1" t="s">
        <v>12669</v>
      </c>
      <c r="D5058" s="1" t="s">
        <v>12621</v>
      </c>
      <c r="E5058" s="2">
        <v>22</v>
      </c>
      <c r="F5058" s="3">
        <v>382462.71999999997</v>
      </c>
      <c r="G5058" s="3">
        <v>48390.2</v>
      </c>
      <c r="H5058" s="4">
        <v>47488.5</v>
      </c>
      <c r="I5058" s="25"/>
      <c r="J5058" s="26" t="str">
        <f t="shared" si="472"/>
        <v>No</v>
      </c>
      <c r="K5058" s="26" t="str">
        <f t="shared" si="473"/>
        <v>GB</v>
      </c>
      <c r="L5058" s="26" t="str">
        <f t="shared" si="474"/>
        <v>Invalid</v>
      </c>
      <c r="M5058" s="26" t="str">
        <f>IF(OR(ISBLANK(B5058),ISBLANK(C5058),ISBLANK(D5058)),"Missing",IFERROR(VLOOKUP(A5058,'RM Postcodes'!$A:$B,2,0),"Invalid"))</f>
        <v>live</v>
      </c>
      <c r="N5058" s="26" t="str">
        <f t="shared" si="475"/>
        <v>OK</v>
      </c>
      <c r="O5058" s="26" t="str">
        <f t="shared" si="470"/>
        <v>OK</v>
      </c>
    </row>
    <row r="5059" spans="1:15" x14ac:dyDescent="0.2">
      <c r="A5059" s="24" t="str">
        <f t="shared" si="471"/>
        <v>LS7 2</v>
      </c>
      <c r="B5059" s="1" t="s">
        <v>12509</v>
      </c>
      <c r="C5059" s="1" t="s">
        <v>12669</v>
      </c>
      <c r="D5059" s="1" t="s">
        <v>12640</v>
      </c>
      <c r="E5059" s="2">
        <v>28</v>
      </c>
      <c r="F5059" s="3">
        <v>2278936.1300000008</v>
      </c>
      <c r="G5059" s="3">
        <v>1157166.69</v>
      </c>
      <c r="H5059" s="4">
        <v>171447.25</v>
      </c>
      <c r="I5059" s="25"/>
      <c r="J5059" s="26" t="str">
        <f t="shared" si="472"/>
        <v>No</v>
      </c>
      <c r="K5059" s="26" t="str">
        <f t="shared" si="473"/>
        <v>GB</v>
      </c>
      <c r="L5059" s="26" t="str">
        <f t="shared" si="474"/>
        <v>Invalid</v>
      </c>
      <c r="M5059" s="26" t="str">
        <f>IF(OR(ISBLANK(B5059),ISBLANK(C5059),ISBLANK(D5059)),"Missing",IFERROR(VLOOKUP(A5059,'RM Postcodes'!$A:$B,2,0),"Invalid"))</f>
        <v>live</v>
      </c>
      <c r="N5059" s="26" t="str">
        <f t="shared" si="475"/>
        <v>OK</v>
      </c>
      <c r="O5059" s="26" t="str">
        <f t="shared" si="470"/>
        <v>OK</v>
      </c>
    </row>
    <row r="5060" spans="1:15" x14ac:dyDescent="0.2">
      <c r="A5060" s="24" t="str">
        <f t="shared" si="471"/>
        <v>LS7 3</v>
      </c>
      <c r="B5060" s="1" t="s">
        <v>12509</v>
      </c>
      <c r="C5060" s="1" t="s">
        <v>12669</v>
      </c>
      <c r="D5060" s="1" t="s">
        <v>12629</v>
      </c>
      <c r="E5060" s="2">
        <v>45</v>
      </c>
      <c r="F5060" s="3">
        <v>1440942.9600000002</v>
      </c>
      <c r="G5060" s="3">
        <v>134878.57</v>
      </c>
      <c r="H5060" s="4">
        <v>99604.69</v>
      </c>
      <c r="I5060" s="25"/>
      <c r="J5060" s="26" t="str">
        <f t="shared" si="472"/>
        <v>No</v>
      </c>
      <c r="K5060" s="26" t="str">
        <f t="shared" si="473"/>
        <v>GB</v>
      </c>
      <c r="L5060" s="26" t="str">
        <f t="shared" si="474"/>
        <v>Invalid</v>
      </c>
      <c r="M5060" s="26" t="str">
        <f>IF(OR(ISBLANK(B5060),ISBLANK(C5060),ISBLANK(D5060)),"Missing",IFERROR(VLOOKUP(A5060,'RM Postcodes'!$A:$B,2,0),"Invalid"))</f>
        <v>live</v>
      </c>
      <c r="N5060" s="26" t="str">
        <f t="shared" si="475"/>
        <v>OK</v>
      </c>
      <c r="O5060" s="26" t="str">
        <f t="shared" si="470"/>
        <v>OK</v>
      </c>
    </row>
    <row r="5061" spans="1:15" x14ac:dyDescent="0.2">
      <c r="A5061" s="24" t="str">
        <f t="shared" si="471"/>
        <v>LS7 4</v>
      </c>
      <c r="B5061" s="1" t="s">
        <v>12509</v>
      </c>
      <c r="C5061" s="1" t="s">
        <v>12669</v>
      </c>
      <c r="D5061" s="1" t="s">
        <v>12630</v>
      </c>
      <c r="E5061" s="2">
        <v>35</v>
      </c>
      <c r="F5061" s="3">
        <v>2279726.3299999991</v>
      </c>
      <c r="G5061" s="3">
        <v>1200000</v>
      </c>
      <c r="H5061" s="4">
        <v>199999.96</v>
      </c>
      <c r="I5061" s="25"/>
      <c r="J5061" s="26" t="str">
        <f t="shared" si="472"/>
        <v>No</v>
      </c>
      <c r="K5061" s="26" t="str">
        <f t="shared" si="473"/>
        <v>GB</v>
      </c>
      <c r="L5061" s="26" t="str">
        <f t="shared" si="474"/>
        <v>Invalid</v>
      </c>
      <c r="M5061" s="26" t="str">
        <f>IF(OR(ISBLANK(B5061),ISBLANK(C5061),ISBLANK(D5061)),"Missing",IFERROR(VLOOKUP(A5061,'RM Postcodes'!$A:$B,2,0),"Invalid"))</f>
        <v>live</v>
      </c>
      <c r="N5061" s="26" t="str">
        <f t="shared" si="475"/>
        <v>OK</v>
      </c>
      <c r="O5061" s="26" t="str">
        <f t="shared" ref="O5061:O5124" si="476">IF(COUNT(E5061)=0,"Missing",IF(E5061&lt;=2,"Redact",IF(COUNTIF(F5061:H5061,"&gt;0")&lt;&gt;3,"Error",IF((G5061+H5061)/F5061&lt;60%,"OK","Redact"))))</f>
        <v>Redact</v>
      </c>
    </row>
    <row r="5062" spans="1:15" x14ac:dyDescent="0.2">
      <c r="A5062" s="24" t="str">
        <f t="shared" ref="A5062:A5125" si="477">TRIM(B5062)&amp;TRIM(C5062)&amp;" "&amp;TRIM(D5062)</f>
        <v>LS8 1</v>
      </c>
      <c r="B5062" s="1" t="s">
        <v>12509</v>
      </c>
      <c r="C5062" s="1" t="s">
        <v>12670</v>
      </c>
      <c r="D5062" s="1" t="s">
        <v>12621</v>
      </c>
      <c r="E5062" s="2">
        <v>44</v>
      </c>
      <c r="F5062" s="3">
        <v>1318113.77</v>
      </c>
      <c r="G5062" s="3">
        <v>174634</v>
      </c>
      <c r="H5062" s="4">
        <v>93588.85</v>
      </c>
      <c r="I5062" s="25"/>
      <c r="J5062" s="26" t="str">
        <f t="shared" ref="J5062:J5125" si="478">IF(AND(K5062="NI",L5062="OK",M5062="LIVE",N5062="OK",O5062="OK"),"yes NI",IF(AND(K5062="GB",L5062="OK",M5062="LIVE",N5062="OK",O5062="OK"),"Yes","No"))</f>
        <v>No</v>
      </c>
      <c r="K5062" s="26" t="str">
        <f t="shared" ref="K5062:K5125" si="479">IF(ISBLANK(B5062),"Missing",IF(AND(OR(LEN(B5062)=2,LEN(B5062)=1),AND(ISERROR(VALUE(LEFT(B5062,1))),ISERROR(VALUE(RIGHT(B5062,1))))),IF(OR(B5062="GY",B5062="IM",B5062="JE"),"not GB",IF(B5062="BT","NI","GB")),"Invalid"))</f>
        <v>GB</v>
      </c>
      <c r="L5062" s="26" t="str">
        <f t="shared" si="474"/>
        <v>Invalid</v>
      </c>
      <c r="M5062" s="26" t="str">
        <f>IF(OR(ISBLANK(B5062),ISBLANK(C5062),ISBLANK(D5062)),"Missing",IFERROR(VLOOKUP(A5062,'RM Postcodes'!$A:$B,2,0),"Invalid"))</f>
        <v>live</v>
      </c>
      <c r="N5062" s="26" t="str">
        <f t="shared" si="475"/>
        <v>OK</v>
      </c>
      <c r="O5062" s="26" t="str">
        <f t="shared" si="476"/>
        <v>OK</v>
      </c>
    </row>
    <row r="5063" spans="1:15" x14ac:dyDescent="0.2">
      <c r="A5063" s="24" t="str">
        <f t="shared" si="477"/>
        <v>LS8 2</v>
      </c>
      <c r="B5063" s="1" t="s">
        <v>12509</v>
      </c>
      <c r="C5063" s="1" t="s">
        <v>12670</v>
      </c>
      <c r="D5063" s="1" t="s">
        <v>12640</v>
      </c>
      <c r="E5063" s="2">
        <v>67</v>
      </c>
      <c r="F5063" s="3">
        <v>2697349.9800000004</v>
      </c>
      <c r="G5063" s="3">
        <v>539428.73</v>
      </c>
      <c r="H5063" s="4">
        <v>384561.66</v>
      </c>
      <c r="I5063" s="25"/>
      <c r="J5063" s="26" t="str">
        <f t="shared" si="478"/>
        <v>No</v>
      </c>
      <c r="K5063" s="26" t="str">
        <f t="shared" si="479"/>
        <v>GB</v>
      </c>
      <c r="L5063" s="26" t="str">
        <f t="shared" ref="L5063:L5126" si="480">IF(ISBLANK(D5063),"Missing",IF(AND(LEN(D5063)=1,ISNUMBER(VALUE(D5063))),"OK","Invalid"))</f>
        <v>Invalid</v>
      </c>
      <c r="M5063" s="26" t="str">
        <f>IF(OR(ISBLANK(B5063),ISBLANK(C5063),ISBLANK(D5063)),"Missing",IFERROR(VLOOKUP(A5063,'RM Postcodes'!$A:$B,2,0),"Invalid"))</f>
        <v>live</v>
      </c>
      <c r="N5063" s="26" t="str">
        <f t="shared" ref="N5063:N5126" si="481">IF(ISBLANK(E5063),"Missing",IF(E5063&lt;10,"Redact","OK"))</f>
        <v>OK</v>
      </c>
      <c r="O5063" s="26" t="str">
        <f t="shared" si="476"/>
        <v>OK</v>
      </c>
    </row>
    <row r="5064" spans="1:15" x14ac:dyDescent="0.2">
      <c r="A5064" s="24" t="str">
        <f t="shared" si="477"/>
        <v>LS8 3</v>
      </c>
      <c r="B5064" s="1" t="s">
        <v>12509</v>
      </c>
      <c r="C5064" s="1" t="s">
        <v>12670</v>
      </c>
      <c r="D5064" s="1" t="s">
        <v>12629</v>
      </c>
      <c r="E5064" s="2">
        <v>35</v>
      </c>
      <c r="F5064" s="3">
        <v>1088159.8599999996</v>
      </c>
      <c r="G5064" s="3">
        <v>318201.34999999998</v>
      </c>
      <c r="H5064" s="4">
        <v>69417.850000000006</v>
      </c>
      <c r="I5064" s="25"/>
      <c r="J5064" s="26" t="str">
        <f t="shared" si="478"/>
        <v>No</v>
      </c>
      <c r="K5064" s="26" t="str">
        <f t="shared" si="479"/>
        <v>GB</v>
      </c>
      <c r="L5064" s="26" t="str">
        <f t="shared" si="480"/>
        <v>Invalid</v>
      </c>
      <c r="M5064" s="26" t="str">
        <f>IF(OR(ISBLANK(B5064),ISBLANK(C5064),ISBLANK(D5064)),"Missing",IFERROR(VLOOKUP(A5064,'RM Postcodes'!$A:$B,2,0),"Invalid"))</f>
        <v>live</v>
      </c>
      <c r="N5064" s="26" t="str">
        <f t="shared" si="481"/>
        <v>OK</v>
      </c>
      <c r="O5064" s="26" t="str">
        <f t="shared" si="476"/>
        <v>OK</v>
      </c>
    </row>
    <row r="5065" spans="1:15" x14ac:dyDescent="0.2">
      <c r="A5065" s="24" t="str">
        <f t="shared" si="477"/>
        <v>LS8 4</v>
      </c>
      <c r="B5065" s="1" t="s">
        <v>12509</v>
      </c>
      <c r="C5065" s="1" t="s">
        <v>12670</v>
      </c>
      <c r="D5065" s="1" t="s">
        <v>12630</v>
      </c>
      <c r="E5065" s="2">
        <v>44</v>
      </c>
      <c r="F5065" s="3">
        <v>1353826.2100000002</v>
      </c>
      <c r="G5065" s="3">
        <v>117500</v>
      </c>
      <c r="H5065" s="4">
        <v>115000</v>
      </c>
      <c r="I5065" s="25"/>
      <c r="J5065" s="26" t="str">
        <f t="shared" si="478"/>
        <v>No</v>
      </c>
      <c r="K5065" s="26" t="str">
        <f t="shared" si="479"/>
        <v>GB</v>
      </c>
      <c r="L5065" s="26" t="str">
        <f t="shared" si="480"/>
        <v>Invalid</v>
      </c>
      <c r="M5065" s="26" t="str">
        <f>IF(OR(ISBLANK(B5065),ISBLANK(C5065),ISBLANK(D5065)),"Missing",IFERROR(VLOOKUP(A5065,'RM Postcodes'!$A:$B,2,0),"Invalid"))</f>
        <v>live</v>
      </c>
      <c r="N5065" s="26" t="str">
        <f t="shared" si="481"/>
        <v>OK</v>
      </c>
      <c r="O5065" s="26" t="str">
        <f t="shared" si="476"/>
        <v>OK</v>
      </c>
    </row>
    <row r="5066" spans="1:15" x14ac:dyDescent="0.2">
      <c r="A5066" s="24" t="str">
        <f t="shared" si="477"/>
        <v>LS8 5</v>
      </c>
      <c r="B5066" s="1" t="s">
        <v>12509</v>
      </c>
      <c r="C5066" s="1" t="s">
        <v>12670</v>
      </c>
      <c r="D5066" s="1" t="s">
        <v>12625</v>
      </c>
      <c r="E5066" s="2">
        <v>41</v>
      </c>
      <c r="F5066" s="3">
        <v>1000282.3100000002</v>
      </c>
      <c r="G5066" s="3">
        <v>50519.25</v>
      </c>
      <c r="H5066" s="4">
        <v>50422.5</v>
      </c>
      <c r="I5066" s="25"/>
      <c r="J5066" s="26" t="str">
        <f t="shared" si="478"/>
        <v>No</v>
      </c>
      <c r="K5066" s="26" t="str">
        <f t="shared" si="479"/>
        <v>GB</v>
      </c>
      <c r="L5066" s="26" t="str">
        <f t="shared" si="480"/>
        <v>Invalid</v>
      </c>
      <c r="M5066" s="26" t="str">
        <f>IF(OR(ISBLANK(B5066),ISBLANK(C5066),ISBLANK(D5066)),"Missing",IFERROR(VLOOKUP(A5066,'RM Postcodes'!$A:$B,2,0),"Invalid"))</f>
        <v>live</v>
      </c>
      <c r="N5066" s="26" t="str">
        <f t="shared" si="481"/>
        <v>OK</v>
      </c>
      <c r="O5066" s="26" t="str">
        <f t="shared" si="476"/>
        <v>OK</v>
      </c>
    </row>
    <row r="5067" spans="1:15" x14ac:dyDescent="0.2">
      <c r="A5067" s="24" t="str">
        <f t="shared" si="477"/>
        <v>LS9 0</v>
      </c>
      <c r="B5067" s="1" t="s">
        <v>12509</v>
      </c>
      <c r="C5067" s="1" t="s">
        <v>12671</v>
      </c>
      <c r="D5067" s="1" t="s">
        <v>12632</v>
      </c>
      <c r="E5067" s="2">
        <v>20</v>
      </c>
      <c r="F5067" s="3">
        <v>1669602.81</v>
      </c>
      <c r="G5067" s="3">
        <v>531250</v>
      </c>
      <c r="H5067" s="4">
        <v>377777.76</v>
      </c>
      <c r="I5067" s="25"/>
      <c r="J5067" s="26" t="str">
        <f t="shared" si="478"/>
        <v>No</v>
      </c>
      <c r="K5067" s="26" t="str">
        <f t="shared" si="479"/>
        <v>GB</v>
      </c>
      <c r="L5067" s="26" t="str">
        <f t="shared" si="480"/>
        <v>Invalid</v>
      </c>
      <c r="M5067" s="26" t="str">
        <f>IF(OR(ISBLANK(B5067),ISBLANK(C5067),ISBLANK(D5067)),"Missing",IFERROR(VLOOKUP(A5067,'RM Postcodes'!$A:$B,2,0),"Invalid"))</f>
        <v>live</v>
      </c>
      <c r="N5067" s="26" t="str">
        <f t="shared" si="481"/>
        <v>OK</v>
      </c>
      <c r="O5067" s="26" t="str">
        <f t="shared" si="476"/>
        <v>OK</v>
      </c>
    </row>
    <row r="5068" spans="1:15" x14ac:dyDescent="0.2">
      <c r="A5068" s="24" t="str">
        <f t="shared" si="477"/>
        <v>LS9 6</v>
      </c>
      <c r="B5068" s="1" t="s">
        <v>12509</v>
      </c>
      <c r="C5068" s="1" t="s">
        <v>12671</v>
      </c>
      <c r="D5068" s="1" t="s">
        <v>12622</v>
      </c>
      <c r="E5068" s="2">
        <v>34</v>
      </c>
      <c r="F5068" s="3">
        <v>941728.54999999981</v>
      </c>
      <c r="G5068" s="3">
        <v>147311.66</v>
      </c>
      <c r="H5068" s="4">
        <v>50412.23</v>
      </c>
      <c r="I5068" s="25"/>
      <c r="J5068" s="26" t="str">
        <f t="shared" si="478"/>
        <v>No</v>
      </c>
      <c r="K5068" s="26" t="str">
        <f t="shared" si="479"/>
        <v>GB</v>
      </c>
      <c r="L5068" s="26" t="str">
        <f t="shared" si="480"/>
        <v>Invalid</v>
      </c>
      <c r="M5068" s="26" t="str">
        <f>IF(OR(ISBLANK(B5068),ISBLANK(C5068),ISBLANK(D5068)),"Missing",IFERROR(VLOOKUP(A5068,'RM Postcodes'!$A:$B,2,0),"Invalid"))</f>
        <v>live</v>
      </c>
      <c r="N5068" s="26" t="str">
        <f t="shared" si="481"/>
        <v>OK</v>
      </c>
      <c r="O5068" s="26" t="str">
        <f t="shared" si="476"/>
        <v>OK</v>
      </c>
    </row>
    <row r="5069" spans="1:15" x14ac:dyDescent="0.2">
      <c r="A5069" s="24" t="str">
        <f t="shared" si="477"/>
        <v>LS9 7</v>
      </c>
      <c r="B5069" s="1" t="s">
        <v>12509</v>
      </c>
      <c r="C5069" s="1" t="s">
        <v>12671</v>
      </c>
      <c r="D5069" s="1" t="s">
        <v>12623</v>
      </c>
      <c r="E5069" s="2">
        <v>27</v>
      </c>
      <c r="F5069" s="3">
        <v>712649.74000000011</v>
      </c>
      <c r="G5069" s="3">
        <v>60779.24</v>
      </c>
      <c r="H5069" s="4">
        <v>48550.03</v>
      </c>
      <c r="I5069" s="25"/>
      <c r="J5069" s="26" t="str">
        <f t="shared" si="478"/>
        <v>No</v>
      </c>
      <c r="K5069" s="26" t="str">
        <f t="shared" si="479"/>
        <v>GB</v>
      </c>
      <c r="L5069" s="26" t="str">
        <f t="shared" si="480"/>
        <v>Invalid</v>
      </c>
      <c r="M5069" s="26" t="str">
        <f>IF(OR(ISBLANK(B5069),ISBLANK(C5069),ISBLANK(D5069)),"Missing",IFERROR(VLOOKUP(A5069,'RM Postcodes'!$A:$B,2,0),"Invalid"))</f>
        <v>live</v>
      </c>
      <c r="N5069" s="26" t="str">
        <f t="shared" si="481"/>
        <v>OK</v>
      </c>
      <c r="O5069" s="26" t="str">
        <f t="shared" si="476"/>
        <v>OK</v>
      </c>
    </row>
    <row r="5070" spans="1:15" x14ac:dyDescent="0.2">
      <c r="A5070" s="24" t="str">
        <f t="shared" si="477"/>
        <v>LS9 8</v>
      </c>
      <c r="B5070" s="1" t="s">
        <v>12509</v>
      </c>
      <c r="C5070" s="1" t="s">
        <v>12671</v>
      </c>
      <c r="D5070" s="1" t="s">
        <v>12626</v>
      </c>
      <c r="E5070" s="2">
        <v>10</v>
      </c>
      <c r="F5070" s="3">
        <v>787138.01000000013</v>
      </c>
      <c r="G5070" s="3">
        <v>573804.52</v>
      </c>
      <c r="H5070" s="4">
        <v>45406.89</v>
      </c>
      <c r="I5070" s="25"/>
      <c r="J5070" s="26" t="str">
        <f t="shared" si="478"/>
        <v>No</v>
      </c>
      <c r="K5070" s="26" t="str">
        <f t="shared" si="479"/>
        <v>GB</v>
      </c>
      <c r="L5070" s="26" t="str">
        <f t="shared" si="480"/>
        <v>Invalid</v>
      </c>
      <c r="M5070" s="26" t="str">
        <f>IF(OR(ISBLANK(B5070),ISBLANK(C5070),ISBLANK(D5070)),"Missing",IFERROR(VLOOKUP(A5070,'RM Postcodes'!$A:$B,2,0),"Invalid"))</f>
        <v>live</v>
      </c>
      <c r="N5070" s="26" t="str">
        <f t="shared" si="481"/>
        <v>OK</v>
      </c>
      <c r="O5070" s="26" t="str">
        <f t="shared" si="476"/>
        <v>Redact</v>
      </c>
    </row>
    <row r="5071" spans="1:15" x14ac:dyDescent="0.2">
      <c r="A5071" s="24" t="str">
        <f t="shared" si="477"/>
        <v>LS9 9</v>
      </c>
      <c r="B5071" s="1" t="s">
        <v>12509</v>
      </c>
      <c r="C5071" s="1" t="s">
        <v>12671</v>
      </c>
      <c r="D5071" s="1" t="s">
        <v>12627</v>
      </c>
      <c r="E5071" s="2">
        <v>11</v>
      </c>
      <c r="F5071" s="3">
        <v>525967.82999999996</v>
      </c>
      <c r="G5071" s="3">
        <v>281085.64</v>
      </c>
      <c r="H5071" s="4">
        <v>66516.289999999994</v>
      </c>
      <c r="I5071" s="25"/>
      <c r="J5071" s="26" t="str">
        <f t="shared" si="478"/>
        <v>No</v>
      </c>
      <c r="K5071" s="26" t="str">
        <f t="shared" si="479"/>
        <v>GB</v>
      </c>
      <c r="L5071" s="26" t="str">
        <f t="shared" si="480"/>
        <v>Invalid</v>
      </c>
      <c r="M5071" s="26" t="str">
        <f>IF(OR(ISBLANK(B5071),ISBLANK(C5071),ISBLANK(D5071)),"Missing",IFERROR(VLOOKUP(A5071,'RM Postcodes'!$A:$B,2,0),"Invalid"))</f>
        <v>live</v>
      </c>
      <c r="N5071" s="26" t="str">
        <f t="shared" si="481"/>
        <v>OK</v>
      </c>
      <c r="O5071" s="26" t="str">
        <f t="shared" si="476"/>
        <v>Redact</v>
      </c>
    </row>
    <row r="5072" spans="1:15" x14ac:dyDescent="0.2">
      <c r="A5072" s="24" t="str">
        <f t="shared" si="477"/>
        <v>LU1 1</v>
      </c>
      <c r="B5072" s="1" t="s">
        <v>12510</v>
      </c>
      <c r="C5072" s="1" t="s">
        <v>12663</v>
      </c>
      <c r="D5072" s="1" t="s">
        <v>12621</v>
      </c>
      <c r="E5072" s="2">
        <v>66</v>
      </c>
      <c r="F5072" s="3">
        <v>2876616.57</v>
      </c>
      <c r="G5072" s="3">
        <v>691370.66999999993</v>
      </c>
      <c r="H5072" s="4">
        <v>205151.19</v>
      </c>
      <c r="I5072" s="25"/>
      <c r="J5072" s="26" t="str">
        <f t="shared" si="478"/>
        <v>No</v>
      </c>
      <c r="K5072" s="26" t="str">
        <f t="shared" si="479"/>
        <v>GB</v>
      </c>
      <c r="L5072" s="26" t="str">
        <f t="shared" si="480"/>
        <v>Invalid</v>
      </c>
      <c r="M5072" s="26" t="str">
        <f>IF(OR(ISBLANK(B5072),ISBLANK(C5072),ISBLANK(D5072)),"Missing",IFERROR(VLOOKUP(A5072,'RM Postcodes'!$A:$B,2,0),"Invalid"))</f>
        <v>live</v>
      </c>
      <c r="N5072" s="26" t="str">
        <f t="shared" si="481"/>
        <v>OK</v>
      </c>
      <c r="O5072" s="26" t="str">
        <f t="shared" si="476"/>
        <v>OK</v>
      </c>
    </row>
    <row r="5073" spans="1:15" x14ac:dyDescent="0.2">
      <c r="A5073" s="24" t="str">
        <f t="shared" si="477"/>
        <v>LU1 2</v>
      </c>
      <c r="B5073" s="1" t="s">
        <v>12510</v>
      </c>
      <c r="C5073" s="1" t="s">
        <v>12663</v>
      </c>
      <c r="D5073" s="1" t="s">
        <v>12640</v>
      </c>
      <c r="E5073" s="2">
        <v>40</v>
      </c>
      <c r="F5073" s="3">
        <v>2523315.8800000013</v>
      </c>
      <c r="G5073" s="3">
        <v>763906.06</v>
      </c>
      <c r="H5073" s="4">
        <v>220500</v>
      </c>
      <c r="I5073" s="25"/>
      <c r="J5073" s="26" t="str">
        <f t="shared" si="478"/>
        <v>No</v>
      </c>
      <c r="K5073" s="26" t="str">
        <f t="shared" si="479"/>
        <v>GB</v>
      </c>
      <c r="L5073" s="26" t="str">
        <f t="shared" si="480"/>
        <v>Invalid</v>
      </c>
      <c r="M5073" s="26" t="str">
        <f>IF(OR(ISBLANK(B5073),ISBLANK(C5073),ISBLANK(D5073)),"Missing",IFERROR(VLOOKUP(A5073,'RM Postcodes'!$A:$B,2,0),"Invalid"))</f>
        <v>live</v>
      </c>
      <c r="N5073" s="26" t="str">
        <f t="shared" si="481"/>
        <v>OK</v>
      </c>
      <c r="O5073" s="26" t="str">
        <f t="shared" si="476"/>
        <v>OK</v>
      </c>
    </row>
    <row r="5074" spans="1:15" x14ac:dyDescent="0.2">
      <c r="A5074" s="24" t="str">
        <f t="shared" si="477"/>
        <v>LU1 3</v>
      </c>
      <c r="B5074" s="1" t="s">
        <v>12510</v>
      </c>
      <c r="C5074" s="1" t="s">
        <v>12663</v>
      </c>
      <c r="D5074" s="1" t="s">
        <v>12629</v>
      </c>
      <c r="E5074" s="2">
        <v>55</v>
      </c>
      <c r="F5074" s="3">
        <v>2446149.5399999996</v>
      </c>
      <c r="G5074" s="3">
        <v>413588.92</v>
      </c>
      <c r="H5074" s="4">
        <v>230647.55</v>
      </c>
      <c r="I5074" s="25"/>
      <c r="J5074" s="26" t="str">
        <f t="shared" si="478"/>
        <v>No</v>
      </c>
      <c r="K5074" s="26" t="str">
        <f t="shared" si="479"/>
        <v>GB</v>
      </c>
      <c r="L5074" s="26" t="str">
        <f t="shared" si="480"/>
        <v>Invalid</v>
      </c>
      <c r="M5074" s="26" t="str">
        <f>IF(OR(ISBLANK(B5074),ISBLANK(C5074),ISBLANK(D5074)),"Missing",IFERROR(VLOOKUP(A5074,'RM Postcodes'!$A:$B,2,0),"Invalid"))</f>
        <v>live</v>
      </c>
      <c r="N5074" s="26" t="str">
        <f t="shared" si="481"/>
        <v>OK</v>
      </c>
      <c r="O5074" s="26" t="str">
        <f t="shared" si="476"/>
        <v>OK</v>
      </c>
    </row>
    <row r="5075" spans="1:15" x14ac:dyDescent="0.2">
      <c r="A5075" s="24" t="str">
        <f t="shared" si="477"/>
        <v>LU1 4</v>
      </c>
      <c r="B5075" s="1" t="s">
        <v>12510</v>
      </c>
      <c r="C5075" s="1" t="s">
        <v>12663</v>
      </c>
      <c r="D5075" s="1" t="s">
        <v>12630</v>
      </c>
      <c r="E5075" s="2">
        <v>28</v>
      </c>
      <c r="F5075" s="3">
        <v>766974.64</v>
      </c>
      <c r="G5075" s="3">
        <v>217386.85</v>
      </c>
      <c r="H5075" s="4">
        <v>91666.71</v>
      </c>
      <c r="I5075" s="25"/>
      <c r="J5075" s="26" t="str">
        <f t="shared" si="478"/>
        <v>No</v>
      </c>
      <c r="K5075" s="26" t="str">
        <f t="shared" si="479"/>
        <v>GB</v>
      </c>
      <c r="L5075" s="26" t="str">
        <f t="shared" si="480"/>
        <v>Invalid</v>
      </c>
      <c r="M5075" s="26" t="str">
        <f>IF(OR(ISBLANK(B5075),ISBLANK(C5075),ISBLANK(D5075)),"Missing",IFERROR(VLOOKUP(A5075,'RM Postcodes'!$A:$B,2,0),"Invalid"))</f>
        <v>live</v>
      </c>
      <c r="N5075" s="26" t="str">
        <f t="shared" si="481"/>
        <v>OK</v>
      </c>
      <c r="O5075" s="26" t="str">
        <f t="shared" si="476"/>
        <v>OK</v>
      </c>
    </row>
    <row r="5076" spans="1:15" x14ac:dyDescent="0.2">
      <c r="A5076" s="24" t="str">
        <f t="shared" si="477"/>
        <v>LU1 5</v>
      </c>
      <c r="B5076" s="1" t="s">
        <v>12510</v>
      </c>
      <c r="C5076" s="1" t="s">
        <v>12663</v>
      </c>
      <c r="D5076" s="1" t="s">
        <v>12625</v>
      </c>
      <c r="E5076" s="2">
        <v>42</v>
      </c>
      <c r="F5076" s="3">
        <v>1636715.5200000005</v>
      </c>
      <c r="G5076" s="3">
        <v>756135.6599999998</v>
      </c>
      <c r="H5076" s="4">
        <v>51373.27</v>
      </c>
      <c r="I5076" s="25"/>
      <c r="J5076" s="26" t="str">
        <f t="shared" si="478"/>
        <v>No</v>
      </c>
      <c r="K5076" s="26" t="str">
        <f t="shared" si="479"/>
        <v>GB</v>
      </c>
      <c r="L5076" s="26" t="str">
        <f t="shared" si="480"/>
        <v>Invalid</v>
      </c>
      <c r="M5076" s="26" t="str">
        <f>IF(OR(ISBLANK(B5076),ISBLANK(C5076),ISBLANK(D5076)),"Missing",IFERROR(VLOOKUP(A5076,'RM Postcodes'!$A:$B,2,0),"Invalid"))</f>
        <v>live</v>
      </c>
      <c r="N5076" s="26" t="str">
        <f t="shared" si="481"/>
        <v>OK</v>
      </c>
      <c r="O5076" s="26" t="str">
        <f t="shared" si="476"/>
        <v>OK</v>
      </c>
    </row>
    <row r="5077" spans="1:15" x14ac:dyDescent="0.2">
      <c r="A5077" s="24" t="str">
        <f t="shared" si="477"/>
        <v>LU2 0</v>
      </c>
      <c r="B5077" s="1" t="s">
        <v>12510</v>
      </c>
      <c r="C5077" s="1" t="s">
        <v>12664</v>
      </c>
      <c r="D5077" s="1" t="s">
        <v>12632</v>
      </c>
      <c r="E5077" s="2">
        <v>54</v>
      </c>
      <c r="F5077" s="3">
        <v>1851600.0299999998</v>
      </c>
      <c r="G5077" s="3">
        <v>413533.41000000003</v>
      </c>
      <c r="H5077" s="4">
        <v>51264.38</v>
      </c>
      <c r="I5077" s="25"/>
      <c r="J5077" s="26" t="str">
        <f t="shared" si="478"/>
        <v>No</v>
      </c>
      <c r="K5077" s="26" t="str">
        <f t="shared" si="479"/>
        <v>GB</v>
      </c>
      <c r="L5077" s="26" t="str">
        <f t="shared" si="480"/>
        <v>Invalid</v>
      </c>
      <c r="M5077" s="26" t="str">
        <f>IF(OR(ISBLANK(B5077),ISBLANK(C5077),ISBLANK(D5077)),"Missing",IFERROR(VLOOKUP(A5077,'RM Postcodes'!$A:$B,2,0),"Invalid"))</f>
        <v>live</v>
      </c>
      <c r="N5077" s="26" t="str">
        <f t="shared" si="481"/>
        <v>OK</v>
      </c>
      <c r="O5077" s="26" t="str">
        <f t="shared" si="476"/>
        <v>OK</v>
      </c>
    </row>
    <row r="5078" spans="1:15" x14ac:dyDescent="0.2">
      <c r="A5078" s="24" t="str">
        <f t="shared" si="477"/>
        <v>LU2 7</v>
      </c>
      <c r="B5078" s="1" t="s">
        <v>12510</v>
      </c>
      <c r="C5078" s="1" t="s">
        <v>12664</v>
      </c>
      <c r="D5078" s="1" t="s">
        <v>12623</v>
      </c>
      <c r="E5078" s="2">
        <v>80</v>
      </c>
      <c r="F5078" s="3">
        <v>3096076.5499999993</v>
      </c>
      <c r="G5078" s="3">
        <v>626666.71</v>
      </c>
      <c r="H5078" s="4">
        <v>335471.58</v>
      </c>
      <c r="I5078" s="25"/>
      <c r="J5078" s="26" t="str">
        <f t="shared" si="478"/>
        <v>No</v>
      </c>
      <c r="K5078" s="26" t="str">
        <f t="shared" si="479"/>
        <v>GB</v>
      </c>
      <c r="L5078" s="26" t="str">
        <f t="shared" si="480"/>
        <v>Invalid</v>
      </c>
      <c r="M5078" s="26" t="str">
        <f>IF(OR(ISBLANK(B5078),ISBLANK(C5078),ISBLANK(D5078)),"Missing",IFERROR(VLOOKUP(A5078,'RM Postcodes'!$A:$B,2,0),"Invalid"))</f>
        <v>live</v>
      </c>
      <c r="N5078" s="26" t="str">
        <f t="shared" si="481"/>
        <v>OK</v>
      </c>
      <c r="O5078" s="26" t="str">
        <f t="shared" si="476"/>
        <v>OK</v>
      </c>
    </row>
    <row r="5079" spans="1:15" x14ac:dyDescent="0.2">
      <c r="A5079" s="24" t="str">
        <f t="shared" si="477"/>
        <v>LU2 8</v>
      </c>
      <c r="B5079" s="1" t="s">
        <v>12510</v>
      </c>
      <c r="C5079" s="1" t="s">
        <v>12664</v>
      </c>
      <c r="D5079" s="1" t="s">
        <v>12626</v>
      </c>
      <c r="E5079" s="2">
        <v>47</v>
      </c>
      <c r="F5079" s="3">
        <v>962103.99000000011</v>
      </c>
      <c r="G5079" s="3">
        <v>56752.22</v>
      </c>
      <c r="H5079" s="4">
        <v>51577.039999999994</v>
      </c>
      <c r="I5079" s="25"/>
      <c r="J5079" s="26" t="str">
        <f t="shared" si="478"/>
        <v>No</v>
      </c>
      <c r="K5079" s="26" t="str">
        <f t="shared" si="479"/>
        <v>GB</v>
      </c>
      <c r="L5079" s="26" t="str">
        <f t="shared" si="480"/>
        <v>Invalid</v>
      </c>
      <c r="M5079" s="26" t="str">
        <f>IF(OR(ISBLANK(B5079),ISBLANK(C5079),ISBLANK(D5079)),"Missing",IFERROR(VLOOKUP(A5079,'RM Postcodes'!$A:$B,2,0),"Invalid"))</f>
        <v>live</v>
      </c>
      <c r="N5079" s="26" t="str">
        <f t="shared" si="481"/>
        <v>OK</v>
      </c>
      <c r="O5079" s="26" t="str">
        <f t="shared" si="476"/>
        <v>OK</v>
      </c>
    </row>
    <row r="5080" spans="1:15" x14ac:dyDescent="0.2">
      <c r="A5080" s="24" t="str">
        <f t="shared" si="477"/>
        <v>LU2 9</v>
      </c>
      <c r="B5080" s="1" t="s">
        <v>12510</v>
      </c>
      <c r="C5080" s="1" t="s">
        <v>12664</v>
      </c>
      <c r="D5080" s="1" t="s">
        <v>12627</v>
      </c>
      <c r="E5080" s="2">
        <v>44</v>
      </c>
      <c r="F5080" s="3">
        <v>1813443.24</v>
      </c>
      <c r="G5080" s="3">
        <v>630016.16999999993</v>
      </c>
      <c r="H5080" s="4">
        <v>228143.95</v>
      </c>
      <c r="I5080" s="25"/>
      <c r="J5080" s="26" t="str">
        <f t="shared" si="478"/>
        <v>No</v>
      </c>
      <c r="K5080" s="26" t="str">
        <f t="shared" si="479"/>
        <v>GB</v>
      </c>
      <c r="L5080" s="26" t="str">
        <f t="shared" si="480"/>
        <v>Invalid</v>
      </c>
      <c r="M5080" s="26" t="str">
        <f>IF(OR(ISBLANK(B5080),ISBLANK(C5080),ISBLANK(D5080)),"Missing",IFERROR(VLOOKUP(A5080,'RM Postcodes'!$A:$B,2,0),"Invalid"))</f>
        <v>live</v>
      </c>
      <c r="N5080" s="26" t="str">
        <f t="shared" si="481"/>
        <v>OK</v>
      </c>
      <c r="O5080" s="26" t="str">
        <f t="shared" si="476"/>
        <v>OK</v>
      </c>
    </row>
    <row r="5081" spans="1:15" x14ac:dyDescent="0.2">
      <c r="A5081" s="24" t="str">
        <f t="shared" si="477"/>
        <v>LU3 1</v>
      </c>
      <c r="B5081" s="1" t="s">
        <v>12510</v>
      </c>
      <c r="C5081" s="1" t="s">
        <v>12665</v>
      </c>
      <c r="D5081" s="1" t="s">
        <v>12621</v>
      </c>
      <c r="E5081" s="2">
        <v>65</v>
      </c>
      <c r="F5081" s="3">
        <v>2095453.08</v>
      </c>
      <c r="G5081" s="3">
        <v>182160.33</v>
      </c>
      <c r="H5081" s="4">
        <v>90069.03</v>
      </c>
      <c r="I5081" s="25"/>
      <c r="J5081" s="26" t="str">
        <f t="shared" si="478"/>
        <v>No</v>
      </c>
      <c r="K5081" s="26" t="str">
        <f t="shared" si="479"/>
        <v>GB</v>
      </c>
      <c r="L5081" s="26" t="str">
        <f t="shared" si="480"/>
        <v>Invalid</v>
      </c>
      <c r="M5081" s="26" t="str">
        <f>IF(OR(ISBLANK(B5081),ISBLANK(C5081),ISBLANK(D5081)),"Missing",IFERROR(VLOOKUP(A5081,'RM Postcodes'!$A:$B,2,0),"Invalid"))</f>
        <v>live</v>
      </c>
      <c r="N5081" s="26" t="str">
        <f t="shared" si="481"/>
        <v>OK</v>
      </c>
      <c r="O5081" s="26" t="str">
        <f t="shared" si="476"/>
        <v>OK</v>
      </c>
    </row>
    <row r="5082" spans="1:15" x14ac:dyDescent="0.2">
      <c r="A5082" s="24" t="str">
        <f t="shared" si="477"/>
        <v>LU3 2</v>
      </c>
      <c r="B5082" s="1" t="s">
        <v>12510</v>
      </c>
      <c r="C5082" s="1" t="s">
        <v>12665</v>
      </c>
      <c r="D5082" s="1" t="s">
        <v>12640</v>
      </c>
      <c r="E5082" s="2">
        <v>34</v>
      </c>
      <c r="F5082" s="3">
        <v>776788.69000000006</v>
      </c>
      <c r="G5082" s="3">
        <v>50634.01</v>
      </c>
      <c r="H5082" s="4">
        <v>50102.74</v>
      </c>
      <c r="I5082" s="25"/>
      <c r="J5082" s="26" t="str">
        <f t="shared" si="478"/>
        <v>No</v>
      </c>
      <c r="K5082" s="26" t="str">
        <f t="shared" si="479"/>
        <v>GB</v>
      </c>
      <c r="L5082" s="26" t="str">
        <f t="shared" si="480"/>
        <v>Invalid</v>
      </c>
      <c r="M5082" s="26" t="str">
        <f>IF(OR(ISBLANK(B5082),ISBLANK(C5082),ISBLANK(D5082)),"Missing",IFERROR(VLOOKUP(A5082,'RM Postcodes'!$A:$B,2,0),"Invalid"))</f>
        <v>live</v>
      </c>
      <c r="N5082" s="26" t="str">
        <f t="shared" si="481"/>
        <v>OK</v>
      </c>
      <c r="O5082" s="26" t="str">
        <f t="shared" si="476"/>
        <v>OK</v>
      </c>
    </row>
    <row r="5083" spans="1:15" x14ac:dyDescent="0.2">
      <c r="A5083" s="24" t="str">
        <f t="shared" si="477"/>
        <v>LU3 3</v>
      </c>
      <c r="B5083" s="1" t="s">
        <v>12510</v>
      </c>
      <c r="C5083" s="1" t="s">
        <v>12665</v>
      </c>
      <c r="D5083" s="1" t="s">
        <v>12629</v>
      </c>
      <c r="E5083" s="2">
        <v>65</v>
      </c>
      <c r="F5083" s="3">
        <v>2403979.7099999995</v>
      </c>
      <c r="G5083" s="3">
        <v>275097.71000000002</v>
      </c>
      <c r="H5083" s="4">
        <v>171527.79</v>
      </c>
      <c r="I5083" s="25"/>
      <c r="J5083" s="26" t="str">
        <f t="shared" si="478"/>
        <v>No</v>
      </c>
      <c r="K5083" s="26" t="str">
        <f t="shared" si="479"/>
        <v>GB</v>
      </c>
      <c r="L5083" s="26" t="str">
        <f t="shared" si="480"/>
        <v>Invalid</v>
      </c>
      <c r="M5083" s="26" t="str">
        <f>IF(OR(ISBLANK(B5083),ISBLANK(C5083),ISBLANK(D5083)),"Missing",IFERROR(VLOOKUP(A5083,'RM Postcodes'!$A:$B,2,0),"Invalid"))</f>
        <v>live</v>
      </c>
      <c r="N5083" s="26" t="str">
        <f t="shared" si="481"/>
        <v>OK</v>
      </c>
      <c r="O5083" s="26" t="str">
        <f t="shared" si="476"/>
        <v>OK</v>
      </c>
    </row>
    <row r="5084" spans="1:15" x14ac:dyDescent="0.2">
      <c r="A5084" s="24" t="str">
        <f t="shared" si="477"/>
        <v>LU3 4</v>
      </c>
      <c r="B5084" s="1" t="s">
        <v>12510</v>
      </c>
      <c r="C5084" s="1" t="s">
        <v>12665</v>
      </c>
      <c r="D5084" s="1" t="s">
        <v>12630</v>
      </c>
      <c r="E5084" s="2">
        <v>16</v>
      </c>
      <c r="F5084" s="3">
        <v>910634.57000000007</v>
      </c>
      <c r="G5084" s="3">
        <v>395223.51</v>
      </c>
      <c r="H5084" s="4">
        <v>117768.74</v>
      </c>
      <c r="I5084" s="25"/>
      <c r="J5084" s="26" t="str">
        <f t="shared" si="478"/>
        <v>No</v>
      </c>
      <c r="K5084" s="26" t="str">
        <f t="shared" si="479"/>
        <v>GB</v>
      </c>
      <c r="L5084" s="26" t="str">
        <f t="shared" si="480"/>
        <v>Invalid</v>
      </c>
      <c r="M5084" s="26" t="str">
        <f>IF(OR(ISBLANK(B5084),ISBLANK(C5084),ISBLANK(D5084)),"Missing",IFERROR(VLOOKUP(A5084,'RM Postcodes'!$A:$B,2,0),"Invalid"))</f>
        <v>live</v>
      </c>
      <c r="N5084" s="26" t="str">
        <f t="shared" si="481"/>
        <v>OK</v>
      </c>
      <c r="O5084" s="26" t="str">
        <f t="shared" si="476"/>
        <v>OK</v>
      </c>
    </row>
    <row r="5085" spans="1:15" x14ac:dyDescent="0.2">
      <c r="A5085" s="24" t="str">
        <f t="shared" si="477"/>
        <v>LU4 0</v>
      </c>
      <c r="B5085" s="1" t="s">
        <v>12510</v>
      </c>
      <c r="C5085" s="1" t="s">
        <v>12666</v>
      </c>
      <c r="D5085" s="1" t="s">
        <v>12632</v>
      </c>
      <c r="E5085" s="2">
        <v>41</v>
      </c>
      <c r="F5085" s="3">
        <v>989842.80000000016</v>
      </c>
      <c r="G5085" s="3">
        <v>58983.92</v>
      </c>
      <c r="H5085" s="4">
        <v>51228.55</v>
      </c>
      <c r="I5085" s="25"/>
      <c r="J5085" s="26" t="str">
        <f t="shared" si="478"/>
        <v>No</v>
      </c>
      <c r="K5085" s="26" t="str">
        <f t="shared" si="479"/>
        <v>GB</v>
      </c>
      <c r="L5085" s="26" t="str">
        <f t="shared" si="480"/>
        <v>Invalid</v>
      </c>
      <c r="M5085" s="26" t="str">
        <f>IF(OR(ISBLANK(B5085),ISBLANK(C5085),ISBLANK(D5085)),"Missing",IFERROR(VLOOKUP(A5085,'RM Postcodes'!$A:$B,2,0),"Invalid"))</f>
        <v>live</v>
      </c>
      <c r="N5085" s="26" t="str">
        <f t="shared" si="481"/>
        <v>OK</v>
      </c>
      <c r="O5085" s="26" t="str">
        <f t="shared" si="476"/>
        <v>OK</v>
      </c>
    </row>
    <row r="5086" spans="1:15" x14ac:dyDescent="0.2">
      <c r="A5086" s="24" t="str">
        <f t="shared" si="477"/>
        <v>LU4 8</v>
      </c>
      <c r="B5086" s="1" t="s">
        <v>12510</v>
      </c>
      <c r="C5086" s="1" t="s">
        <v>12666</v>
      </c>
      <c r="D5086" s="1" t="s">
        <v>12626</v>
      </c>
      <c r="E5086" s="2">
        <v>65</v>
      </c>
      <c r="F5086" s="3">
        <v>5946028.2200000007</v>
      </c>
      <c r="G5086" s="3">
        <v>1684504.49</v>
      </c>
      <c r="H5086" s="4">
        <v>1539393.4700000002</v>
      </c>
      <c r="I5086" s="25"/>
      <c r="J5086" s="26" t="str">
        <f t="shared" si="478"/>
        <v>No</v>
      </c>
      <c r="K5086" s="26" t="str">
        <f t="shared" si="479"/>
        <v>GB</v>
      </c>
      <c r="L5086" s="26" t="str">
        <f t="shared" si="480"/>
        <v>Invalid</v>
      </c>
      <c r="M5086" s="26" t="str">
        <f>IF(OR(ISBLANK(B5086),ISBLANK(C5086),ISBLANK(D5086)),"Missing",IFERROR(VLOOKUP(A5086,'RM Postcodes'!$A:$B,2,0),"Invalid"))</f>
        <v>live</v>
      </c>
      <c r="N5086" s="26" t="str">
        <f t="shared" si="481"/>
        <v>OK</v>
      </c>
      <c r="O5086" s="26" t="str">
        <f t="shared" si="476"/>
        <v>OK</v>
      </c>
    </row>
    <row r="5087" spans="1:15" x14ac:dyDescent="0.2">
      <c r="A5087" s="24" t="str">
        <f t="shared" si="477"/>
        <v>LU4 9</v>
      </c>
      <c r="B5087" s="1" t="s">
        <v>12510</v>
      </c>
      <c r="C5087" s="1" t="s">
        <v>12666</v>
      </c>
      <c r="D5087" s="1" t="s">
        <v>12627</v>
      </c>
      <c r="E5087" s="2">
        <v>63</v>
      </c>
      <c r="F5087" s="3">
        <v>1785960.8400000005</v>
      </c>
      <c r="G5087" s="3">
        <v>180555.6</v>
      </c>
      <c r="H5087" s="4">
        <v>51264.34</v>
      </c>
      <c r="I5087" s="25"/>
      <c r="J5087" s="26" t="str">
        <f t="shared" si="478"/>
        <v>No</v>
      </c>
      <c r="K5087" s="26" t="str">
        <f t="shared" si="479"/>
        <v>GB</v>
      </c>
      <c r="L5087" s="26" t="str">
        <f t="shared" si="480"/>
        <v>Invalid</v>
      </c>
      <c r="M5087" s="26" t="str">
        <f>IF(OR(ISBLANK(B5087),ISBLANK(C5087),ISBLANK(D5087)),"Missing",IFERROR(VLOOKUP(A5087,'RM Postcodes'!$A:$B,2,0),"Invalid"))</f>
        <v>live</v>
      </c>
      <c r="N5087" s="26" t="str">
        <f t="shared" si="481"/>
        <v>OK</v>
      </c>
      <c r="O5087" s="26" t="str">
        <f t="shared" si="476"/>
        <v>OK</v>
      </c>
    </row>
    <row r="5088" spans="1:15" x14ac:dyDescent="0.2">
      <c r="A5088" s="24" t="str">
        <f t="shared" si="477"/>
        <v>LU5 4</v>
      </c>
      <c r="B5088" s="1" t="s">
        <v>12510</v>
      </c>
      <c r="C5088" s="1" t="s">
        <v>12667</v>
      </c>
      <c r="D5088" s="1" t="s">
        <v>12630</v>
      </c>
      <c r="E5088" s="2">
        <v>42</v>
      </c>
      <c r="F5088" s="3">
        <v>1278672.0300000007</v>
      </c>
      <c r="G5088" s="3">
        <v>237499.99</v>
      </c>
      <c r="H5088" s="4">
        <v>124446.33</v>
      </c>
      <c r="I5088" s="25"/>
      <c r="J5088" s="26" t="str">
        <f t="shared" si="478"/>
        <v>No</v>
      </c>
      <c r="K5088" s="26" t="str">
        <f t="shared" si="479"/>
        <v>GB</v>
      </c>
      <c r="L5088" s="26" t="str">
        <f t="shared" si="480"/>
        <v>Invalid</v>
      </c>
      <c r="M5088" s="26" t="str">
        <f>IF(OR(ISBLANK(B5088),ISBLANK(C5088),ISBLANK(D5088)),"Missing",IFERROR(VLOOKUP(A5088,'RM Postcodes'!$A:$B,2,0),"Invalid"))</f>
        <v>live</v>
      </c>
      <c r="N5088" s="26" t="str">
        <f t="shared" si="481"/>
        <v>OK</v>
      </c>
      <c r="O5088" s="26" t="str">
        <f t="shared" si="476"/>
        <v>OK</v>
      </c>
    </row>
    <row r="5089" spans="1:15" x14ac:dyDescent="0.2">
      <c r="A5089" s="24" t="str">
        <f t="shared" si="477"/>
        <v>LU5 5</v>
      </c>
      <c r="B5089" s="1" t="s">
        <v>12510</v>
      </c>
      <c r="C5089" s="1" t="s">
        <v>12667</v>
      </c>
      <c r="D5089" s="1" t="s">
        <v>12625</v>
      </c>
      <c r="E5089" s="2">
        <v>41</v>
      </c>
      <c r="F5089" s="3">
        <v>4101938.5500000003</v>
      </c>
      <c r="G5089" s="3">
        <v>2054055.44</v>
      </c>
      <c r="H5089" s="4">
        <v>1101325.67</v>
      </c>
      <c r="I5089" s="25"/>
      <c r="J5089" s="26" t="str">
        <f t="shared" si="478"/>
        <v>No</v>
      </c>
      <c r="K5089" s="26" t="str">
        <f t="shared" si="479"/>
        <v>GB</v>
      </c>
      <c r="L5089" s="26" t="str">
        <f t="shared" si="480"/>
        <v>Invalid</v>
      </c>
      <c r="M5089" s="26" t="str">
        <f>IF(OR(ISBLANK(B5089),ISBLANK(C5089),ISBLANK(D5089)),"Missing",IFERROR(VLOOKUP(A5089,'RM Postcodes'!$A:$B,2,0),"Invalid"))</f>
        <v>live</v>
      </c>
      <c r="N5089" s="26" t="str">
        <f t="shared" si="481"/>
        <v>OK</v>
      </c>
      <c r="O5089" s="26" t="str">
        <f t="shared" si="476"/>
        <v>Redact</v>
      </c>
    </row>
    <row r="5090" spans="1:15" x14ac:dyDescent="0.2">
      <c r="A5090" s="24" t="str">
        <f t="shared" si="477"/>
        <v>LU5 6</v>
      </c>
      <c r="B5090" s="1" t="s">
        <v>12510</v>
      </c>
      <c r="C5090" s="1" t="s">
        <v>12667</v>
      </c>
      <c r="D5090" s="1" t="s">
        <v>12622</v>
      </c>
      <c r="E5090" s="2">
        <v>19</v>
      </c>
      <c r="F5090" s="3">
        <v>2092860.3800000001</v>
      </c>
      <c r="G5090" s="3">
        <v>1011952.25</v>
      </c>
      <c r="H5090" s="4">
        <v>572315.5</v>
      </c>
      <c r="I5090" s="25"/>
      <c r="J5090" s="26" t="str">
        <f t="shared" si="478"/>
        <v>No</v>
      </c>
      <c r="K5090" s="26" t="str">
        <f t="shared" si="479"/>
        <v>GB</v>
      </c>
      <c r="L5090" s="26" t="str">
        <f t="shared" si="480"/>
        <v>Invalid</v>
      </c>
      <c r="M5090" s="26" t="str">
        <f>IF(OR(ISBLANK(B5090),ISBLANK(C5090),ISBLANK(D5090)),"Missing",IFERROR(VLOOKUP(A5090,'RM Postcodes'!$A:$B,2,0),"Invalid"))</f>
        <v>live</v>
      </c>
      <c r="N5090" s="26" t="str">
        <f t="shared" si="481"/>
        <v>OK</v>
      </c>
      <c r="O5090" s="26" t="str">
        <f t="shared" si="476"/>
        <v>Redact</v>
      </c>
    </row>
    <row r="5091" spans="1:15" x14ac:dyDescent="0.2">
      <c r="A5091" s="24" t="str">
        <f t="shared" si="477"/>
        <v>LU6 1</v>
      </c>
      <c r="B5091" s="1" t="s">
        <v>12510</v>
      </c>
      <c r="C5091" s="1" t="s">
        <v>12668</v>
      </c>
      <c r="D5091" s="1" t="s">
        <v>12621</v>
      </c>
      <c r="E5091" s="2">
        <v>77</v>
      </c>
      <c r="F5091" s="3">
        <v>2039486.0000000005</v>
      </c>
      <c r="G5091" s="3">
        <v>197514.69</v>
      </c>
      <c r="H5091" s="4">
        <v>79685.490000000005</v>
      </c>
      <c r="I5091" s="25"/>
      <c r="J5091" s="26" t="str">
        <f t="shared" si="478"/>
        <v>No</v>
      </c>
      <c r="K5091" s="26" t="str">
        <f t="shared" si="479"/>
        <v>GB</v>
      </c>
      <c r="L5091" s="26" t="str">
        <f t="shared" si="480"/>
        <v>Invalid</v>
      </c>
      <c r="M5091" s="26" t="str">
        <f>IF(OR(ISBLANK(B5091),ISBLANK(C5091),ISBLANK(D5091)),"Missing",IFERROR(VLOOKUP(A5091,'RM Postcodes'!$A:$B,2,0),"Invalid"))</f>
        <v>live</v>
      </c>
      <c r="N5091" s="26" t="str">
        <f t="shared" si="481"/>
        <v>OK</v>
      </c>
      <c r="O5091" s="26" t="str">
        <f t="shared" si="476"/>
        <v>OK</v>
      </c>
    </row>
    <row r="5092" spans="1:15" x14ac:dyDescent="0.2">
      <c r="A5092" s="24" t="str">
        <f t="shared" si="477"/>
        <v>LU6 2</v>
      </c>
      <c r="B5092" s="1" t="s">
        <v>12510</v>
      </c>
      <c r="C5092" s="1" t="s">
        <v>12668</v>
      </c>
      <c r="D5092" s="1" t="s">
        <v>12640</v>
      </c>
      <c r="E5092" s="2">
        <v>49</v>
      </c>
      <c r="F5092" s="3">
        <v>3892788.870000001</v>
      </c>
      <c r="G5092" s="3">
        <v>1167568.3199999998</v>
      </c>
      <c r="H5092" s="4">
        <v>453253.44</v>
      </c>
      <c r="I5092" s="25"/>
      <c r="J5092" s="26" t="str">
        <f t="shared" si="478"/>
        <v>No</v>
      </c>
      <c r="K5092" s="26" t="str">
        <f t="shared" si="479"/>
        <v>GB</v>
      </c>
      <c r="L5092" s="26" t="str">
        <f t="shared" si="480"/>
        <v>Invalid</v>
      </c>
      <c r="M5092" s="26" t="str">
        <f>IF(OR(ISBLANK(B5092),ISBLANK(C5092),ISBLANK(D5092)),"Missing",IFERROR(VLOOKUP(A5092,'RM Postcodes'!$A:$B,2,0),"Invalid"))</f>
        <v>live</v>
      </c>
      <c r="N5092" s="26" t="str">
        <f t="shared" si="481"/>
        <v>OK</v>
      </c>
      <c r="O5092" s="26" t="str">
        <f t="shared" si="476"/>
        <v>OK</v>
      </c>
    </row>
    <row r="5093" spans="1:15" x14ac:dyDescent="0.2">
      <c r="A5093" s="24" t="str">
        <f t="shared" si="477"/>
        <v>LU6 3</v>
      </c>
      <c r="B5093" s="1" t="s">
        <v>12510</v>
      </c>
      <c r="C5093" s="1" t="s">
        <v>12668</v>
      </c>
      <c r="D5093" s="1" t="s">
        <v>12629</v>
      </c>
      <c r="E5093" s="2">
        <v>45</v>
      </c>
      <c r="F5093" s="3">
        <v>2160075.7200000007</v>
      </c>
      <c r="G5093" s="3">
        <v>863380.07000000007</v>
      </c>
      <c r="H5093" s="4">
        <v>82124.489999999991</v>
      </c>
      <c r="I5093" s="25"/>
      <c r="J5093" s="26" t="str">
        <f t="shared" si="478"/>
        <v>No</v>
      </c>
      <c r="K5093" s="26" t="str">
        <f t="shared" si="479"/>
        <v>GB</v>
      </c>
      <c r="L5093" s="26" t="str">
        <f t="shared" si="480"/>
        <v>Invalid</v>
      </c>
      <c r="M5093" s="26" t="str">
        <f>IF(OR(ISBLANK(B5093),ISBLANK(C5093),ISBLANK(D5093)),"Missing",IFERROR(VLOOKUP(A5093,'RM Postcodes'!$A:$B,2,0),"Invalid"))</f>
        <v>live</v>
      </c>
      <c r="N5093" s="26" t="str">
        <f t="shared" si="481"/>
        <v>OK</v>
      </c>
      <c r="O5093" s="26" t="str">
        <f t="shared" si="476"/>
        <v>OK</v>
      </c>
    </row>
    <row r="5094" spans="1:15" x14ac:dyDescent="0.2">
      <c r="A5094" s="24" t="str">
        <f t="shared" si="477"/>
        <v>LU7 0</v>
      </c>
      <c r="B5094" s="1" t="s">
        <v>12510</v>
      </c>
      <c r="C5094" s="1" t="s">
        <v>12669</v>
      </c>
      <c r="D5094" s="1" t="s">
        <v>12632</v>
      </c>
      <c r="E5094" s="2">
        <v>37</v>
      </c>
      <c r="F5094" s="3">
        <v>1179221.2799999998</v>
      </c>
      <c r="G5094" s="3">
        <v>274371.40000000002</v>
      </c>
      <c r="H5094" s="4">
        <v>228045.46</v>
      </c>
      <c r="I5094" s="25"/>
      <c r="J5094" s="26" t="str">
        <f t="shared" si="478"/>
        <v>No</v>
      </c>
      <c r="K5094" s="26" t="str">
        <f t="shared" si="479"/>
        <v>GB</v>
      </c>
      <c r="L5094" s="26" t="str">
        <f t="shared" si="480"/>
        <v>Invalid</v>
      </c>
      <c r="M5094" s="26" t="str">
        <f>IF(OR(ISBLANK(B5094),ISBLANK(C5094),ISBLANK(D5094)),"Missing",IFERROR(VLOOKUP(A5094,'RM Postcodes'!$A:$B,2,0),"Invalid"))</f>
        <v>live</v>
      </c>
      <c r="N5094" s="26" t="str">
        <f t="shared" si="481"/>
        <v>OK</v>
      </c>
      <c r="O5094" s="26" t="str">
        <f t="shared" si="476"/>
        <v>OK</v>
      </c>
    </row>
    <row r="5095" spans="1:15" x14ac:dyDescent="0.2">
      <c r="A5095" s="24" t="str">
        <f t="shared" si="477"/>
        <v>LU7 1</v>
      </c>
      <c r="B5095" s="1" t="s">
        <v>12510</v>
      </c>
      <c r="C5095" s="1" t="s">
        <v>12669</v>
      </c>
      <c r="D5095" s="1" t="s">
        <v>12621</v>
      </c>
      <c r="E5095" s="2">
        <v>31</v>
      </c>
      <c r="F5095" s="3">
        <v>1835324.51</v>
      </c>
      <c r="G5095" s="3">
        <v>1016645.5399999999</v>
      </c>
      <c r="H5095" s="4">
        <v>100337.98000000001</v>
      </c>
      <c r="I5095" s="25"/>
      <c r="J5095" s="26" t="str">
        <f t="shared" si="478"/>
        <v>No</v>
      </c>
      <c r="K5095" s="26" t="str">
        <f t="shared" si="479"/>
        <v>GB</v>
      </c>
      <c r="L5095" s="26" t="str">
        <f t="shared" si="480"/>
        <v>Invalid</v>
      </c>
      <c r="M5095" s="26" t="str">
        <f>IF(OR(ISBLANK(B5095),ISBLANK(C5095),ISBLANK(D5095)),"Missing",IFERROR(VLOOKUP(A5095,'RM Postcodes'!$A:$B,2,0),"Invalid"))</f>
        <v>live</v>
      </c>
      <c r="N5095" s="26" t="str">
        <f t="shared" si="481"/>
        <v>OK</v>
      </c>
      <c r="O5095" s="26" t="str">
        <f t="shared" si="476"/>
        <v>Redact</v>
      </c>
    </row>
    <row r="5096" spans="1:15" x14ac:dyDescent="0.2">
      <c r="A5096" s="24" t="str">
        <f t="shared" si="477"/>
        <v>LU7 2</v>
      </c>
      <c r="B5096" s="1" t="s">
        <v>12510</v>
      </c>
      <c r="C5096" s="1" t="s">
        <v>12669</v>
      </c>
      <c r="D5096" s="1" t="s">
        <v>12640</v>
      </c>
      <c r="E5096" s="2">
        <v>35</v>
      </c>
      <c r="F5096" s="3">
        <v>652490.94000000018</v>
      </c>
      <c r="G5096" s="3">
        <v>50730.57</v>
      </c>
      <c r="H5096" s="4">
        <v>45122.78</v>
      </c>
      <c r="I5096" s="25"/>
      <c r="J5096" s="26" t="str">
        <f t="shared" si="478"/>
        <v>No</v>
      </c>
      <c r="K5096" s="26" t="str">
        <f t="shared" si="479"/>
        <v>GB</v>
      </c>
      <c r="L5096" s="26" t="str">
        <f t="shared" si="480"/>
        <v>Invalid</v>
      </c>
      <c r="M5096" s="26" t="str">
        <f>IF(OR(ISBLANK(B5096),ISBLANK(C5096),ISBLANK(D5096)),"Missing",IFERROR(VLOOKUP(A5096,'RM Postcodes'!$A:$B,2,0),"Invalid"))</f>
        <v>live</v>
      </c>
      <c r="N5096" s="26" t="str">
        <f t="shared" si="481"/>
        <v>OK</v>
      </c>
      <c r="O5096" s="26" t="str">
        <f t="shared" si="476"/>
        <v>OK</v>
      </c>
    </row>
    <row r="5097" spans="1:15" x14ac:dyDescent="0.2">
      <c r="A5097" s="24" t="str">
        <f t="shared" si="477"/>
        <v>LU7 3</v>
      </c>
      <c r="B5097" s="1" t="s">
        <v>12510</v>
      </c>
      <c r="C5097" s="1" t="s">
        <v>12669</v>
      </c>
      <c r="D5097" s="1" t="s">
        <v>12629</v>
      </c>
      <c r="E5097" s="2">
        <v>37</v>
      </c>
      <c r="F5097" s="3">
        <v>1475348.889999999</v>
      </c>
      <c r="G5097" s="3">
        <v>429087.32</v>
      </c>
      <c r="H5097" s="4">
        <v>197858.63999999998</v>
      </c>
      <c r="I5097" s="25"/>
      <c r="J5097" s="26" t="str">
        <f t="shared" si="478"/>
        <v>No</v>
      </c>
      <c r="K5097" s="26" t="str">
        <f t="shared" si="479"/>
        <v>GB</v>
      </c>
      <c r="L5097" s="26" t="str">
        <f t="shared" si="480"/>
        <v>Invalid</v>
      </c>
      <c r="M5097" s="26" t="str">
        <f>IF(OR(ISBLANK(B5097),ISBLANK(C5097),ISBLANK(D5097)),"Missing",IFERROR(VLOOKUP(A5097,'RM Postcodes'!$A:$B,2,0),"Invalid"))</f>
        <v>live</v>
      </c>
      <c r="N5097" s="26" t="str">
        <f t="shared" si="481"/>
        <v>OK</v>
      </c>
      <c r="O5097" s="26" t="str">
        <f t="shared" si="476"/>
        <v>OK</v>
      </c>
    </row>
    <row r="5098" spans="1:15" x14ac:dyDescent="0.2">
      <c r="A5098" s="24" t="str">
        <f t="shared" si="477"/>
        <v>LU7 4</v>
      </c>
      <c r="B5098" s="1" t="s">
        <v>12510</v>
      </c>
      <c r="C5098" s="1" t="s">
        <v>12669</v>
      </c>
      <c r="D5098" s="1" t="s">
        <v>12630</v>
      </c>
      <c r="E5098" s="2">
        <v>37</v>
      </c>
      <c r="F5098" s="3">
        <v>4025963.4399999976</v>
      </c>
      <c r="G5098" s="3">
        <v>1633333.37</v>
      </c>
      <c r="H5098" s="4">
        <v>435185.18</v>
      </c>
      <c r="I5098" s="25"/>
      <c r="J5098" s="26" t="str">
        <f t="shared" si="478"/>
        <v>No</v>
      </c>
      <c r="K5098" s="26" t="str">
        <f t="shared" si="479"/>
        <v>GB</v>
      </c>
      <c r="L5098" s="26" t="str">
        <f t="shared" si="480"/>
        <v>Invalid</v>
      </c>
      <c r="M5098" s="26" t="str">
        <f>IF(OR(ISBLANK(B5098),ISBLANK(C5098),ISBLANK(D5098)),"Missing",IFERROR(VLOOKUP(A5098,'RM Postcodes'!$A:$B,2,0),"Invalid"))</f>
        <v>live</v>
      </c>
      <c r="N5098" s="26" t="str">
        <f t="shared" si="481"/>
        <v>OK</v>
      </c>
      <c r="O5098" s="26" t="str">
        <f t="shared" si="476"/>
        <v>OK</v>
      </c>
    </row>
    <row r="5099" spans="1:15" x14ac:dyDescent="0.2">
      <c r="A5099" s="24" t="str">
        <f t="shared" si="477"/>
        <v>LU7 6</v>
      </c>
      <c r="B5099" s="1" t="s">
        <v>12510</v>
      </c>
      <c r="C5099" s="1" t="s">
        <v>12669</v>
      </c>
      <c r="D5099" s="1" t="s">
        <v>12622</v>
      </c>
      <c r="E5099" s="2">
        <v>2</v>
      </c>
      <c r="F5099" s="3">
        <v>77499.92</v>
      </c>
      <c r="G5099" s="3">
        <v>40828.839999999997</v>
      </c>
      <c r="H5099" s="4">
        <v>36671.08</v>
      </c>
      <c r="I5099" s="25"/>
      <c r="J5099" s="26" t="str">
        <f t="shared" si="478"/>
        <v>No</v>
      </c>
      <c r="K5099" s="26" t="str">
        <f t="shared" si="479"/>
        <v>GB</v>
      </c>
      <c r="L5099" s="26" t="str">
        <f t="shared" si="480"/>
        <v>Invalid</v>
      </c>
      <c r="M5099" s="26" t="str">
        <f>IF(OR(ISBLANK(B5099),ISBLANK(C5099),ISBLANK(D5099)),"Missing",IFERROR(VLOOKUP(A5099,'RM Postcodes'!$A:$B,2,0),"Invalid"))</f>
        <v>live</v>
      </c>
      <c r="N5099" s="26" t="str">
        <f t="shared" si="481"/>
        <v>Redact</v>
      </c>
      <c r="O5099" s="26" t="str">
        <f t="shared" si="476"/>
        <v>Redact</v>
      </c>
    </row>
    <row r="5100" spans="1:15" x14ac:dyDescent="0.2">
      <c r="A5100" s="24" t="str">
        <f t="shared" si="477"/>
        <v>LU7 9</v>
      </c>
      <c r="B5100" s="1" t="s">
        <v>12510</v>
      </c>
      <c r="C5100" s="1" t="s">
        <v>12669</v>
      </c>
      <c r="D5100" s="1" t="s">
        <v>12627</v>
      </c>
      <c r="E5100" s="2">
        <v>56</v>
      </c>
      <c r="F5100" s="3">
        <v>3162148.7500000005</v>
      </c>
      <c r="G5100" s="3">
        <v>1119336.57</v>
      </c>
      <c r="H5100" s="4">
        <v>631360.55000000005</v>
      </c>
      <c r="I5100" s="25"/>
      <c r="J5100" s="26" t="str">
        <f t="shared" si="478"/>
        <v>No</v>
      </c>
      <c r="K5100" s="26" t="str">
        <f t="shared" si="479"/>
        <v>GB</v>
      </c>
      <c r="L5100" s="26" t="str">
        <f t="shared" si="480"/>
        <v>Invalid</v>
      </c>
      <c r="M5100" s="26" t="str">
        <f>IF(OR(ISBLANK(B5100),ISBLANK(C5100),ISBLANK(D5100)),"Missing",IFERROR(VLOOKUP(A5100,'RM Postcodes'!$A:$B,2,0),"Invalid"))</f>
        <v>live</v>
      </c>
      <c r="N5100" s="26" t="str">
        <f t="shared" si="481"/>
        <v>OK</v>
      </c>
      <c r="O5100" s="26" t="str">
        <f t="shared" si="476"/>
        <v>OK</v>
      </c>
    </row>
    <row r="5101" spans="1:15" x14ac:dyDescent="0.2">
      <c r="A5101" s="24" t="str">
        <f t="shared" si="477"/>
        <v>M1 1</v>
      </c>
      <c r="B5101" s="1" t="s">
        <v>12511</v>
      </c>
      <c r="C5101" s="1" t="s">
        <v>12663</v>
      </c>
      <c r="D5101" s="1" t="s">
        <v>12621</v>
      </c>
      <c r="E5101" s="2">
        <v>16</v>
      </c>
      <c r="F5101" s="3">
        <v>2414719.37</v>
      </c>
      <c r="G5101" s="3">
        <v>1647570.14</v>
      </c>
      <c r="H5101" s="4">
        <v>244791.67</v>
      </c>
      <c r="I5101" s="25"/>
      <c r="J5101" s="26" t="str">
        <f t="shared" si="478"/>
        <v>No</v>
      </c>
      <c r="K5101" s="26" t="str">
        <f t="shared" si="479"/>
        <v>GB</v>
      </c>
      <c r="L5101" s="26" t="str">
        <f t="shared" si="480"/>
        <v>Invalid</v>
      </c>
      <c r="M5101" s="26" t="str">
        <f>IF(OR(ISBLANK(B5101),ISBLANK(C5101),ISBLANK(D5101)),"Missing",IFERROR(VLOOKUP(A5101,'RM Postcodes'!$A:$B,2,0),"Invalid"))</f>
        <v>live</v>
      </c>
      <c r="N5101" s="26" t="str">
        <f t="shared" si="481"/>
        <v>OK</v>
      </c>
      <c r="O5101" s="26" t="str">
        <f t="shared" si="476"/>
        <v>Redact</v>
      </c>
    </row>
    <row r="5102" spans="1:15" x14ac:dyDescent="0.2">
      <c r="A5102" s="24" t="str">
        <f t="shared" si="477"/>
        <v>M1 2</v>
      </c>
      <c r="B5102" s="1" t="s">
        <v>12511</v>
      </c>
      <c r="C5102" s="1" t="s">
        <v>12663</v>
      </c>
      <c r="D5102" s="1" t="s">
        <v>12640</v>
      </c>
      <c r="E5102" s="2">
        <v>38</v>
      </c>
      <c r="F5102" s="3">
        <v>6093934.2400000021</v>
      </c>
      <c r="G5102" s="3">
        <v>2173174.62</v>
      </c>
      <c r="H5102" s="4">
        <v>1089611.21</v>
      </c>
      <c r="I5102" s="25"/>
      <c r="J5102" s="26" t="str">
        <f t="shared" si="478"/>
        <v>No</v>
      </c>
      <c r="K5102" s="26" t="str">
        <f t="shared" si="479"/>
        <v>GB</v>
      </c>
      <c r="L5102" s="26" t="str">
        <f t="shared" si="480"/>
        <v>Invalid</v>
      </c>
      <c r="M5102" s="26" t="str">
        <f>IF(OR(ISBLANK(B5102),ISBLANK(C5102),ISBLANK(D5102)),"Missing",IFERROR(VLOOKUP(A5102,'RM Postcodes'!$A:$B,2,0),"Invalid"))</f>
        <v>live</v>
      </c>
      <c r="N5102" s="26" t="str">
        <f t="shared" si="481"/>
        <v>OK</v>
      </c>
      <c r="O5102" s="26" t="str">
        <f t="shared" si="476"/>
        <v>OK</v>
      </c>
    </row>
    <row r="5103" spans="1:15" x14ac:dyDescent="0.2">
      <c r="A5103" s="24" t="str">
        <f t="shared" si="477"/>
        <v>M1 3</v>
      </c>
      <c r="B5103" s="1" t="s">
        <v>12511</v>
      </c>
      <c r="C5103" s="1" t="s">
        <v>12663</v>
      </c>
      <c r="D5103" s="1" t="s">
        <v>12629</v>
      </c>
      <c r="E5103" s="2">
        <v>29</v>
      </c>
      <c r="F5103" s="3">
        <v>2431866.16</v>
      </c>
      <c r="G5103" s="3">
        <v>1446666.64</v>
      </c>
      <c r="H5103" s="4">
        <v>167098.66</v>
      </c>
      <c r="I5103" s="25"/>
      <c r="J5103" s="26" t="str">
        <f t="shared" si="478"/>
        <v>No</v>
      </c>
      <c r="K5103" s="26" t="str">
        <f t="shared" si="479"/>
        <v>GB</v>
      </c>
      <c r="L5103" s="26" t="str">
        <f t="shared" si="480"/>
        <v>Invalid</v>
      </c>
      <c r="M5103" s="26" t="str">
        <f>IF(OR(ISBLANK(B5103),ISBLANK(C5103),ISBLANK(D5103)),"Missing",IFERROR(VLOOKUP(A5103,'RM Postcodes'!$A:$B,2,0),"Invalid"))</f>
        <v>live</v>
      </c>
      <c r="N5103" s="26" t="str">
        <f t="shared" si="481"/>
        <v>OK</v>
      </c>
      <c r="O5103" s="26" t="str">
        <f t="shared" si="476"/>
        <v>Redact</v>
      </c>
    </row>
    <row r="5104" spans="1:15" x14ac:dyDescent="0.2">
      <c r="A5104" s="24" t="str">
        <f t="shared" si="477"/>
        <v>M1 4</v>
      </c>
      <c r="B5104" s="1" t="s">
        <v>12511</v>
      </c>
      <c r="C5104" s="1" t="s">
        <v>12663</v>
      </c>
      <c r="D5104" s="1" t="s">
        <v>12630</v>
      </c>
      <c r="E5104" s="2">
        <v>15</v>
      </c>
      <c r="F5104" s="3">
        <v>1160383.8400000001</v>
      </c>
      <c r="G5104" s="3">
        <v>331903.73</v>
      </c>
      <c r="H5104" s="4">
        <v>156666.71</v>
      </c>
      <c r="I5104" s="25"/>
      <c r="J5104" s="26" t="str">
        <f t="shared" si="478"/>
        <v>No</v>
      </c>
      <c r="K5104" s="26" t="str">
        <f t="shared" si="479"/>
        <v>GB</v>
      </c>
      <c r="L5104" s="26" t="str">
        <f t="shared" si="480"/>
        <v>Invalid</v>
      </c>
      <c r="M5104" s="26" t="str">
        <f>IF(OR(ISBLANK(B5104),ISBLANK(C5104),ISBLANK(D5104)),"Missing",IFERROR(VLOOKUP(A5104,'RM Postcodes'!$A:$B,2,0),"Invalid"))</f>
        <v>live</v>
      </c>
      <c r="N5104" s="26" t="str">
        <f t="shared" si="481"/>
        <v>OK</v>
      </c>
      <c r="O5104" s="26" t="str">
        <f t="shared" si="476"/>
        <v>OK</v>
      </c>
    </row>
    <row r="5105" spans="1:15" x14ac:dyDescent="0.2">
      <c r="A5105" s="24" t="str">
        <f t="shared" si="477"/>
        <v>M1 5</v>
      </c>
      <c r="B5105" s="1" t="s">
        <v>12511</v>
      </c>
      <c r="C5105" s="1" t="s">
        <v>12663</v>
      </c>
      <c r="D5105" s="1" t="s">
        <v>12625</v>
      </c>
      <c r="E5105" s="2">
        <v>17</v>
      </c>
      <c r="F5105" s="3">
        <v>1249480.1899999997</v>
      </c>
      <c r="G5105" s="3">
        <v>276249.96999999997</v>
      </c>
      <c r="H5105" s="4">
        <v>192000</v>
      </c>
      <c r="I5105" s="25"/>
      <c r="J5105" s="26" t="str">
        <f t="shared" si="478"/>
        <v>No</v>
      </c>
      <c r="K5105" s="26" t="str">
        <f t="shared" si="479"/>
        <v>GB</v>
      </c>
      <c r="L5105" s="26" t="str">
        <f t="shared" si="480"/>
        <v>Invalid</v>
      </c>
      <c r="M5105" s="26" t="str">
        <f>IF(OR(ISBLANK(B5105),ISBLANK(C5105),ISBLANK(D5105)),"Missing",IFERROR(VLOOKUP(A5105,'RM Postcodes'!$A:$B,2,0),"Invalid"))</f>
        <v>live</v>
      </c>
      <c r="N5105" s="26" t="str">
        <f t="shared" si="481"/>
        <v>OK</v>
      </c>
      <c r="O5105" s="26" t="str">
        <f t="shared" si="476"/>
        <v>OK</v>
      </c>
    </row>
    <row r="5106" spans="1:15" x14ac:dyDescent="0.2">
      <c r="A5106" s="24" t="str">
        <f t="shared" si="477"/>
        <v>M1 6</v>
      </c>
      <c r="B5106" s="1" t="s">
        <v>12511</v>
      </c>
      <c r="C5106" s="1" t="s">
        <v>12663</v>
      </c>
      <c r="D5106" s="1" t="s">
        <v>12622</v>
      </c>
      <c r="E5106" s="2">
        <v>3</v>
      </c>
      <c r="F5106" s="3">
        <v>257077.21000000002</v>
      </c>
      <c r="G5106" s="3">
        <v>163333.37</v>
      </c>
      <c r="H5106" s="4">
        <v>50412.04</v>
      </c>
      <c r="I5106" s="25"/>
      <c r="J5106" s="26" t="str">
        <f t="shared" si="478"/>
        <v>No</v>
      </c>
      <c r="K5106" s="26" t="str">
        <f t="shared" si="479"/>
        <v>GB</v>
      </c>
      <c r="L5106" s="26" t="str">
        <f t="shared" si="480"/>
        <v>Invalid</v>
      </c>
      <c r="M5106" s="26" t="str">
        <f>IF(OR(ISBLANK(B5106),ISBLANK(C5106),ISBLANK(D5106)),"Missing",IFERROR(VLOOKUP(A5106,'RM Postcodes'!$A:$B,2,0),"Invalid"))</f>
        <v>live</v>
      </c>
      <c r="N5106" s="26" t="str">
        <f t="shared" si="481"/>
        <v>Redact</v>
      </c>
      <c r="O5106" s="26" t="str">
        <f t="shared" si="476"/>
        <v>Redact</v>
      </c>
    </row>
    <row r="5107" spans="1:15" x14ac:dyDescent="0.2">
      <c r="A5107" s="24" t="str">
        <f t="shared" si="477"/>
        <v>M1 7</v>
      </c>
      <c r="B5107" s="1" t="s">
        <v>12511</v>
      </c>
      <c r="C5107" s="1" t="s">
        <v>12663</v>
      </c>
      <c r="D5107" s="1" t="s">
        <v>12623</v>
      </c>
      <c r="E5107" s="2">
        <v>10</v>
      </c>
      <c r="F5107" s="3">
        <v>429371.97</v>
      </c>
      <c r="G5107" s="3">
        <v>151999.99</v>
      </c>
      <c r="H5107" s="4">
        <v>45884.480000000003</v>
      </c>
      <c r="I5107" s="25"/>
      <c r="J5107" s="26" t="str">
        <f t="shared" si="478"/>
        <v>No</v>
      </c>
      <c r="K5107" s="26" t="str">
        <f t="shared" si="479"/>
        <v>GB</v>
      </c>
      <c r="L5107" s="26" t="str">
        <f t="shared" si="480"/>
        <v>Invalid</v>
      </c>
      <c r="M5107" s="26" t="str">
        <f>IF(OR(ISBLANK(B5107),ISBLANK(C5107),ISBLANK(D5107)),"Missing",IFERROR(VLOOKUP(A5107,'RM Postcodes'!$A:$B,2,0),"Invalid"))</f>
        <v>live</v>
      </c>
      <c r="N5107" s="26" t="str">
        <f t="shared" si="481"/>
        <v>OK</v>
      </c>
      <c r="O5107" s="26" t="str">
        <f t="shared" si="476"/>
        <v>OK</v>
      </c>
    </row>
    <row r="5108" spans="1:15" x14ac:dyDescent="0.2">
      <c r="A5108" s="24" t="str">
        <f t="shared" si="477"/>
        <v>M11 1</v>
      </c>
      <c r="B5108" s="1" t="s">
        <v>12511</v>
      </c>
      <c r="C5108" s="1" t="s">
        <v>12624</v>
      </c>
      <c r="D5108" s="1" t="s">
        <v>12621</v>
      </c>
      <c r="E5108" s="2">
        <v>11</v>
      </c>
      <c r="F5108" s="3">
        <v>180976.93999999997</v>
      </c>
      <c r="G5108" s="3">
        <v>38600.89</v>
      </c>
      <c r="H5108" s="4">
        <v>32800.68</v>
      </c>
      <c r="I5108" s="25"/>
      <c r="J5108" s="26" t="str">
        <f t="shared" si="478"/>
        <v>No</v>
      </c>
      <c r="K5108" s="26" t="str">
        <f t="shared" si="479"/>
        <v>GB</v>
      </c>
      <c r="L5108" s="26" t="str">
        <f t="shared" si="480"/>
        <v>Invalid</v>
      </c>
      <c r="M5108" s="26" t="str">
        <f>IF(OR(ISBLANK(B5108),ISBLANK(C5108),ISBLANK(D5108)),"Missing",IFERROR(VLOOKUP(A5108,'RM Postcodes'!$A:$B,2,0),"Invalid"))</f>
        <v>live</v>
      </c>
      <c r="N5108" s="26" t="str">
        <f t="shared" si="481"/>
        <v>OK</v>
      </c>
      <c r="O5108" s="26" t="str">
        <f t="shared" si="476"/>
        <v>OK</v>
      </c>
    </row>
    <row r="5109" spans="1:15" x14ac:dyDescent="0.2">
      <c r="A5109" s="24" t="str">
        <f t="shared" si="477"/>
        <v>M11 2</v>
      </c>
      <c r="B5109" s="1" t="s">
        <v>12511</v>
      </c>
      <c r="C5109" s="1" t="s">
        <v>12624</v>
      </c>
      <c r="D5109" s="1" t="s">
        <v>12640</v>
      </c>
      <c r="E5109" s="2">
        <v>27</v>
      </c>
      <c r="F5109" s="3">
        <v>1645114.81</v>
      </c>
      <c r="G5109" s="3">
        <v>750000.04</v>
      </c>
      <c r="H5109" s="4">
        <v>193867.07</v>
      </c>
      <c r="I5109" s="25"/>
      <c r="J5109" s="26" t="str">
        <f t="shared" si="478"/>
        <v>No</v>
      </c>
      <c r="K5109" s="26" t="str">
        <f t="shared" si="479"/>
        <v>GB</v>
      </c>
      <c r="L5109" s="26" t="str">
        <f t="shared" si="480"/>
        <v>Invalid</v>
      </c>
      <c r="M5109" s="26" t="str">
        <f>IF(OR(ISBLANK(B5109),ISBLANK(C5109),ISBLANK(D5109)),"Missing",IFERROR(VLOOKUP(A5109,'RM Postcodes'!$A:$B,2,0),"Invalid"))</f>
        <v>live</v>
      </c>
      <c r="N5109" s="26" t="str">
        <f t="shared" si="481"/>
        <v>OK</v>
      </c>
      <c r="O5109" s="26" t="str">
        <f t="shared" si="476"/>
        <v>OK</v>
      </c>
    </row>
    <row r="5110" spans="1:15" x14ac:dyDescent="0.2">
      <c r="A5110" s="24" t="str">
        <f t="shared" si="477"/>
        <v>M11 3</v>
      </c>
      <c r="B5110" s="1" t="s">
        <v>12511</v>
      </c>
      <c r="C5110" s="1" t="s">
        <v>12624</v>
      </c>
      <c r="D5110" s="1" t="s">
        <v>12629</v>
      </c>
      <c r="E5110" s="2">
        <v>12</v>
      </c>
      <c r="F5110" s="3">
        <v>328300.63000000006</v>
      </c>
      <c r="G5110" s="3">
        <v>50179.08</v>
      </c>
      <c r="H5110" s="4">
        <v>49746.559999999998</v>
      </c>
      <c r="I5110" s="25"/>
      <c r="J5110" s="26" t="str">
        <f t="shared" si="478"/>
        <v>No</v>
      </c>
      <c r="K5110" s="26" t="str">
        <f t="shared" si="479"/>
        <v>GB</v>
      </c>
      <c r="L5110" s="26" t="str">
        <f t="shared" si="480"/>
        <v>Invalid</v>
      </c>
      <c r="M5110" s="26" t="str">
        <f>IF(OR(ISBLANK(B5110),ISBLANK(C5110),ISBLANK(D5110)),"Missing",IFERROR(VLOOKUP(A5110,'RM Postcodes'!$A:$B,2,0),"Invalid"))</f>
        <v>live</v>
      </c>
      <c r="N5110" s="26" t="str">
        <f t="shared" si="481"/>
        <v>OK</v>
      </c>
      <c r="O5110" s="26" t="str">
        <f t="shared" si="476"/>
        <v>OK</v>
      </c>
    </row>
    <row r="5111" spans="1:15" x14ac:dyDescent="0.2">
      <c r="A5111" s="24" t="str">
        <f t="shared" si="477"/>
        <v>M11 4</v>
      </c>
      <c r="B5111" s="1" t="s">
        <v>12511</v>
      </c>
      <c r="C5111" s="1" t="s">
        <v>12624</v>
      </c>
      <c r="D5111" s="1" t="s">
        <v>12630</v>
      </c>
      <c r="E5111" s="2">
        <v>18</v>
      </c>
      <c r="F5111" s="3">
        <v>434810.44</v>
      </c>
      <c r="G5111" s="3">
        <v>99090.61</v>
      </c>
      <c r="H5111" s="4">
        <v>50102.74</v>
      </c>
      <c r="I5111" s="25"/>
      <c r="J5111" s="26" t="str">
        <f t="shared" si="478"/>
        <v>No</v>
      </c>
      <c r="K5111" s="26" t="str">
        <f t="shared" si="479"/>
        <v>GB</v>
      </c>
      <c r="L5111" s="26" t="str">
        <f t="shared" si="480"/>
        <v>Invalid</v>
      </c>
      <c r="M5111" s="26" t="str">
        <f>IF(OR(ISBLANK(B5111),ISBLANK(C5111),ISBLANK(D5111)),"Missing",IFERROR(VLOOKUP(A5111,'RM Postcodes'!$A:$B,2,0),"Invalid"))</f>
        <v>live</v>
      </c>
      <c r="N5111" s="26" t="str">
        <f t="shared" si="481"/>
        <v>OK</v>
      </c>
      <c r="O5111" s="26" t="str">
        <f t="shared" si="476"/>
        <v>OK</v>
      </c>
    </row>
    <row r="5112" spans="1:15" x14ac:dyDescent="0.2">
      <c r="A5112" s="24" t="str">
        <f t="shared" si="477"/>
        <v>M12 0</v>
      </c>
      <c r="B5112" s="1" t="s">
        <v>12511</v>
      </c>
      <c r="C5112" s="1" t="s">
        <v>12628</v>
      </c>
      <c r="D5112" s="1" t="s">
        <v>12632</v>
      </c>
      <c r="E5112" s="2">
        <v>1</v>
      </c>
      <c r="F5112" s="3">
        <v>855919.79</v>
      </c>
      <c r="G5112" s="3">
        <v>855919.79</v>
      </c>
      <c r="H5112" s="4">
        <v>0</v>
      </c>
      <c r="I5112" s="25"/>
      <c r="J5112" s="26" t="str">
        <f t="shared" si="478"/>
        <v>No</v>
      </c>
      <c r="K5112" s="26" t="str">
        <f t="shared" si="479"/>
        <v>GB</v>
      </c>
      <c r="L5112" s="26" t="str">
        <f t="shared" si="480"/>
        <v>Invalid</v>
      </c>
      <c r="M5112" s="26" t="str">
        <f>IF(OR(ISBLANK(B5112),ISBLANK(C5112),ISBLANK(D5112)),"Missing",IFERROR(VLOOKUP(A5112,'RM Postcodes'!$A:$B,2,0),"Invalid"))</f>
        <v>live</v>
      </c>
      <c r="N5112" s="26" t="str">
        <f t="shared" si="481"/>
        <v>Redact</v>
      </c>
      <c r="O5112" s="26" t="str">
        <f t="shared" si="476"/>
        <v>Redact</v>
      </c>
    </row>
    <row r="5113" spans="1:15" x14ac:dyDescent="0.2">
      <c r="A5113" s="24" t="str">
        <f t="shared" si="477"/>
        <v>M12 4</v>
      </c>
      <c r="B5113" s="1" t="s">
        <v>12511</v>
      </c>
      <c r="C5113" s="1" t="s">
        <v>12628</v>
      </c>
      <c r="D5113" s="1" t="s">
        <v>12630</v>
      </c>
      <c r="E5113" s="2">
        <v>37</v>
      </c>
      <c r="F5113" s="3">
        <v>3185212.9000000004</v>
      </c>
      <c r="G5113" s="3">
        <v>1266675.58</v>
      </c>
      <c r="H5113" s="4">
        <v>678143.81</v>
      </c>
      <c r="I5113" s="25"/>
      <c r="J5113" s="26" t="str">
        <f t="shared" si="478"/>
        <v>No</v>
      </c>
      <c r="K5113" s="26" t="str">
        <f t="shared" si="479"/>
        <v>GB</v>
      </c>
      <c r="L5113" s="26" t="str">
        <f t="shared" si="480"/>
        <v>Invalid</v>
      </c>
      <c r="M5113" s="26" t="str">
        <f>IF(OR(ISBLANK(B5113),ISBLANK(C5113),ISBLANK(D5113)),"Missing",IFERROR(VLOOKUP(A5113,'RM Postcodes'!$A:$B,2,0),"Invalid"))</f>
        <v>live</v>
      </c>
      <c r="N5113" s="26" t="str">
        <f t="shared" si="481"/>
        <v>OK</v>
      </c>
      <c r="O5113" s="26" t="str">
        <f t="shared" si="476"/>
        <v>Redact</v>
      </c>
    </row>
    <row r="5114" spans="1:15" x14ac:dyDescent="0.2">
      <c r="A5114" s="24" t="str">
        <f t="shared" si="477"/>
        <v>M12 5</v>
      </c>
      <c r="B5114" s="1" t="s">
        <v>12511</v>
      </c>
      <c r="C5114" s="1" t="s">
        <v>12628</v>
      </c>
      <c r="D5114" s="1" t="s">
        <v>12625</v>
      </c>
      <c r="E5114" s="2">
        <v>36</v>
      </c>
      <c r="F5114" s="3">
        <v>1895439.1200000006</v>
      </c>
      <c r="G5114" s="3">
        <v>780018.94</v>
      </c>
      <c r="H5114" s="4">
        <v>81786.709999999992</v>
      </c>
      <c r="I5114" s="25"/>
      <c r="J5114" s="26" t="str">
        <f t="shared" si="478"/>
        <v>No</v>
      </c>
      <c r="K5114" s="26" t="str">
        <f t="shared" si="479"/>
        <v>GB</v>
      </c>
      <c r="L5114" s="26" t="str">
        <f t="shared" si="480"/>
        <v>Invalid</v>
      </c>
      <c r="M5114" s="26" t="str">
        <f>IF(OR(ISBLANK(B5114),ISBLANK(C5114),ISBLANK(D5114)),"Missing",IFERROR(VLOOKUP(A5114,'RM Postcodes'!$A:$B,2,0),"Invalid"))</f>
        <v>live</v>
      </c>
      <c r="N5114" s="26" t="str">
        <f t="shared" si="481"/>
        <v>OK</v>
      </c>
      <c r="O5114" s="26" t="str">
        <f t="shared" si="476"/>
        <v>OK</v>
      </c>
    </row>
    <row r="5115" spans="1:15" x14ac:dyDescent="0.2">
      <c r="A5115" s="24" t="str">
        <f t="shared" si="477"/>
        <v>M12 6</v>
      </c>
      <c r="B5115" s="1" t="s">
        <v>12511</v>
      </c>
      <c r="C5115" s="1" t="s">
        <v>12628</v>
      </c>
      <c r="D5115" s="1" t="s">
        <v>12622</v>
      </c>
      <c r="E5115" s="2">
        <v>52</v>
      </c>
      <c r="F5115" s="3">
        <v>2873020.6300000008</v>
      </c>
      <c r="G5115" s="3">
        <v>627832.89999999991</v>
      </c>
      <c r="H5115" s="4">
        <v>176944.46</v>
      </c>
      <c r="I5115" s="25"/>
      <c r="J5115" s="26" t="str">
        <f t="shared" si="478"/>
        <v>No</v>
      </c>
      <c r="K5115" s="26" t="str">
        <f t="shared" si="479"/>
        <v>GB</v>
      </c>
      <c r="L5115" s="26" t="str">
        <f t="shared" si="480"/>
        <v>Invalid</v>
      </c>
      <c r="M5115" s="26" t="str">
        <f>IF(OR(ISBLANK(B5115),ISBLANK(C5115),ISBLANK(D5115)),"Missing",IFERROR(VLOOKUP(A5115,'RM Postcodes'!$A:$B,2,0),"Invalid"))</f>
        <v>live</v>
      </c>
      <c r="N5115" s="26" t="str">
        <f t="shared" si="481"/>
        <v>OK</v>
      </c>
      <c r="O5115" s="26" t="str">
        <f t="shared" si="476"/>
        <v>OK</v>
      </c>
    </row>
    <row r="5116" spans="1:15" x14ac:dyDescent="0.2">
      <c r="A5116" s="24" t="str">
        <f t="shared" si="477"/>
        <v>M13 0</v>
      </c>
      <c r="B5116" s="1" t="s">
        <v>12511</v>
      </c>
      <c r="C5116" s="1" t="s">
        <v>12631</v>
      </c>
      <c r="D5116" s="1" t="s">
        <v>12632</v>
      </c>
      <c r="E5116" s="2">
        <v>49</v>
      </c>
      <c r="F5116" s="3">
        <v>2874140.9099999992</v>
      </c>
      <c r="G5116" s="3">
        <v>928841.24</v>
      </c>
      <c r="H5116" s="4">
        <v>767315.81</v>
      </c>
      <c r="I5116" s="25"/>
      <c r="J5116" s="26" t="str">
        <f t="shared" si="478"/>
        <v>No</v>
      </c>
      <c r="K5116" s="26" t="str">
        <f t="shared" si="479"/>
        <v>GB</v>
      </c>
      <c r="L5116" s="26" t="str">
        <f t="shared" si="480"/>
        <v>Invalid</v>
      </c>
      <c r="M5116" s="26" t="str">
        <f>IF(OR(ISBLANK(B5116),ISBLANK(C5116),ISBLANK(D5116)),"Missing",IFERROR(VLOOKUP(A5116,'RM Postcodes'!$A:$B,2,0),"Invalid"))</f>
        <v>live</v>
      </c>
      <c r="N5116" s="26" t="str">
        <f t="shared" si="481"/>
        <v>OK</v>
      </c>
      <c r="O5116" s="26" t="str">
        <f t="shared" si="476"/>
        <v>OK</v>
      </c>
    </row>
    <row r="5117" spans="1:15" x14ac:dyDescent="0.2">
      <c r="A5117" s="24" t="str">
        <f t="shared" si="477"/>
        <v>M13 9</v>
      </c>
      <c r="B5117" s="1" t="s">
        <v>12511</v>
      </c>
      <c r="C5117" s="1" t="s">
        <v>12631</v>
      </c>
      <c r="D5117" s="1" t="s">
        <v>12627</v>
      </c>
      <c r="E5117" s="2">
        <v>11</v>
      </c>
      <c r="F5117" s="3">
        <v>176756.47999999998</v>
      </c>
      <c r="G5117" s="3">
        <v>37083.410000000003</v>
      </c>
      <c r="H5117" s="4">
        <v>27784.86</v>
      </c>
      <c r="I5117" s="25"/>
      <c r="J5117" s="26" t="str">
        <f t="shared" si="478"/>
        <v>No</v>
      </c>
      <c r="K5117" s="26" t="str">
        <f t="shared" si="479"/>
        <v>GB</v>
      </c>
      <c r="L5117" s="26" t="str">
        <f t="shared" si="480"/>
        <v>Invalid</v>
      </c>
      <c r="M5117" s="26" t="str">
        <f>IF(OR(ISBLANK(B5117),ISBLANK(C5117),ISBLANK(D5117)),"Missing",IFERROR(VLOOKUP(A5117,'RM Postcodes'!$A:$B,2,0),"Invalid"))</f>
        <v>live</v>
      </c>
      <c r="N5117" s="26" t="str">
        <f t="shared" si="481"/>
        <v>OK</v>
      </c>
      <c r="O5117" s="26" t="str">
        <f t="shared" si="476"/>
        <v>OK</v>
      </c>
    </row>
    <row r="5118" spans="1:15" x14ac:dyDescent="0.2">
      <c r="A5118" s="24" t="str">
        <f t="shared" si="477"/>
        <v>M14 4</v>
      </c>
      <c r="B5118" s="1" t="s">
        <v>12511</v>
      </c>
      <c r="C5118" s="1" t="s">
        <v>12633</v>
      </c>
      <c r="D5118" s="1" t="s">
        <v>12630</v>
      </c>
      <c r="E5118" s="2">
        <v>28</v>
      </c>
      <c r="F5118" s="3">
        <v>722514.45999999985</v>
      </c>
      <c r="G5118" s="3">
        <v>71501.009999999995</v>
      </c>
      <c r="H5118" s="4">
        <v>65350.720000000001</v>
      </c>
      <c r="I5118" s="25"/>
      <c r="J5118" s="26" t="str">
        <f t="shared" si="478"/>
        <v>No</v>
      </c>
      <c r="K5118" s="26" t="str">
        <f t="shared" si="479"/>
        <v>GB</v>
      </c>
      <c r="L5118" s="26" t="str">
        <f t="shared" si="480"/>
        <v>Invalid</v>
      </c>
      <c r="M5118" s="26" t="str">
        <f>IF(OR(ISBLANK(B5118),ISBLANK(C5118),ISBLANK(D5118)),"Missing",IFERROR(VLOOKUP(A5118,'RM Postcodes'!$A:$B,2,0),"Invalid"))</f>
        <v>live</v>
      </c>
      <c r="N5118" s="26" t="str">
        <f t="shared" si="481"/>
        <v>OK</v>
      </c>
      <c r="O5118" s="26" t="str">
        <f t="shared" si="476"/>
        <v>OK</v>
      </c>
    </row>
    <row r="5119" spans="1:15" x14ac:dyDescent="0.2">
      <c r="A5119" s="24" t="str">
        <f t="shared" si="477"/>
        <v>M14 5</v>
      </c>
      <c r="B5119" s="1" t="s">
        <v>12511</v>
      </c>
      <c r="C5119" s="1" t="s">
        <v>12633</v>
      </c>
      <c r="D5119" s="1" t="s">
        <v>12625</v>
      </c>
      <c r="E5119" s="2">
        <v>32</v>
      </c>
      <c r="F5119" s="3">
        <v>1054851.4499999997</v>
      </c>
      <c r="G5119" s="3">
        <v>120678.3</v>
      </c>
      <c r="H5119" s="4">
        <v>51263.81</v>
      </c>
      <c r="I5119" s="25"/>
      <c r="J5119" s="26" t="str">
        <f t="shared" si="478"/>
        <v>No</v>
      </c>
      <c r="K5119" s="26" t="str">
        <f t="shared" si="479"/>
        <v>GB</v>
      </c>
      <c r="L5119" s="26" t="str">
        <f t="shared" si="480"/>
        <v>Invalid</v>
      </c>
      <c r="M5119" s="26" t="str">
        <f>IF(OR(ISBLANK(B5119),ISBLANK(C5119),ISBLANK(D5119)),"Missing",IFERROR(VLOOKUP(A5119,'RM Postcodes'!$A:$B,2,0),"Invalid"))</f>
        <v>live</v>
      </c>
      <c r="N5119" s="26" t="str">
        <f t="shared" si="481"/>
        <v>OK</v>
      </c>
      <c r="O5119" s="26" t="str">
        <f t="shared" si="476"/>
        <v>OK</v>
      </c>
    </row>
    <row r="5120" spans="1:15" x14ac:dyDescent="0.2">
      <c r="A5120" s="24" t="str">
        <f t="shared" si="477"/>
        <v>M14 6</v>
      </c>
      <c r="B5120" s="1" t="s">
        <v>12511</v>
      </c>
      <c r="C5120" s="1" t="s">
        <v>12633</v>
      </c>
      <c r="D5120" s="1" t="s">
        <v>12622</v>
      </c>
      <c r="E5120" s="2">
        <v>25</v>
      </c>
      <c r="F5120" s="3">
        <v>734850.21999999974</v>
      </c>
      <c r="G5120" s="3">
        <v>122847.53</v>
      </c>
      <c r="H5120" s="4">
        <v>49215.43</v>
      </c>
      <c r="I5120" s="25"/>
      <c r="J5120" s="26" t="str">
        <f t="shared" si="478"/>
        <v>No</v>
      </c>
      <c r="K5120" s="26" t="str">
        <f t="shared" si="479"/>
        <v>GB</v>
      </c>
      <c r="L5120" s="26" t="str">
        <f t="shared" si="480"/>
        <v>Invalid</v>
      </c>
      <c r="M5120" s="26" t="str">
        <f>IF(OR(ISBLANK(B5120),ISBLANK(C5120),ISBLANK(D5120)),"Missing",IFERROR(VLOOKUP(A5120,'RM Postcodes'!$A:$B,2,0),"Invalid"))</f>
        <v>live</v>
      </c>
      <c r="N5120" s="26" t="str">
        <f t="shared" si="481"/>
        <v>OK</v>
      </c>
      <c r="O5120" s="26" t="str">
        <f t="shared" si="476"/>
        <v>OK</v>
      </c>
    </row>
    <row r="5121" spans="1:15" x14ac:dyDescent="0.2">
      <c r="A5121" s="24" t="str">
        <f t="shared" si="477"/>
        <v>M14 7</v>
      </c>
      <c r="B5121" s="1" t="s">
        <v>12511</v>
      </c>
      <c r="C5121" s="1" t="s">
        <v>12633</v>
      </c>
      <c r="D5121" s="1" t="s">
        <v>12623</v>
      </c>
      <c r="E5121" s="2">
        <v>35</v>
      </c>
      <c r="F5121" s="3">
        <v>1095645.3699999994</v>
      </c>
      <c r="G5121" s="3">
        <v>165761.57999999999</v>
      </c>
      <c r="H5121" s="4">
        <v>158302.87</v>
      </c>
      <c r="I5121" s="25"/>
      <c r="J5121" s="26" t="str">
        <f t="shared" si="478"/>
        <v>No</v>
      </c>
      <c r="K5121" s="26" t="str">
        <f t="shared" si="479"/>
        <v>GB</v>
      </c>
      <c r="L5121" s="26" t="str">
        <f t="shared" si="480"/>
        <v>Invalid</v>
      </c>
      <c r="M5121" s="26" t="str">
        <f>IF(OR(ISBLANK(B5121),ISBLANK(C5121),ISBLANK(D5121)),"Missing",IFERROR(VLOOKUP(A5121,'RM Postcodes'!$A:$B,2,0),"Invalid"))</f>
        <v>live</v>
      </c>
      <c r="N5121" s="26" t="str">
        <f t="shared" si="481"/>
        <v>OK</v>
      </c>
      <c r="O5121" s="26" t="str">
        <f t="shared" si="476"/>
        <v>OK</v>
      </c>
    </row>
    <row r="5122" spans="1:15" x14ac:dyDescent="0.2">
      <c r="A5122" s="24" t="str">
        <f t="shared" si="477"/>
        <v>M15 4</v>
      </c>
      <c r="B5122" s="1" t="s">
        <v>12511</v>
      </c>
      <c r="C5122" s="1" t="s">
        <v>12634</v>
      </c>
      <c r="D5122" s="1" t="s">
        <v>12630</v>
      </c>
      <c r="E5122" s="2">
        <v>38</v>
      </c>
      <c r="F5122" s="3">
        <v>1547342.19</v>
      </c>
      <c r="G5122" s="3">
        <v>311320.27</v>
      </c>
      <c r="H5122" s="4">
        <v>216838.14</v>
      </c>
      <c r="I5122" s="25"/>
      <c r="J5122" s="26" t="str">
        <f t="shared" si="478"/>
        <v>No</v>
      </c>
      <c r="K5122" s="26" t="str">
        <f t="shared" si="479"/>
        <v>GB</v>
      </c>
      <c r="L5122" s="26" t="str">
        <f t="shared" si="480"/>
        <v>Invalid</v>
      </c>
      <c r="M5122" s="26" t="str">
        <f>IF(OR(ISBLANK(B5122),ISBLANK(C5122),ISBLANK(D5122)),"Missing",IFERROR(VLOOKUP(A5122,'RM Postcodes'!$A:$B,2,0),"Invalid"))</f>
        <v>live</v>
      </c>
      <c r="N5122" s="26" t="str">
        <f t="shared" si="481"/>
        <v>OK</v>
      </c>
      <c r="O5122" s="26" t="str">
        <f t="shared" si="476"/>
        <v>OK</v>
      </c>
    </row>
    <row r="5123" spans="1:15" x14ac:dyDescent="0.2">
      <c r="A5123" s="24" t="str">
        <f t="shared" si="477"/>
        <v>M15 5</v>
      </c>
      <c r="B5123" s="1" t="s">
        <v>12511</v>
      </c>
      <c r="C5123" s="1" t="s">
        <v>12634</v>
      </c>
      <c r="D5123" s="1" t="s">
        <v>12625</v>
      </c>
      <c r="E5123" s="2">
        <v>16</v>
      </c>
      <c r="F5123" s="3">
        <v>586136.82999999996</v>
      </c>
      <c r="G5123" s="3">
        <v>204166.63</v>
      </c>
      <c r="H5123" s="4">
        <v>48225.26</v>
      </c>
      <c r="I5123" s="25"/>
      <c r="J5123" s="26" t="str">
        <f t="shared" si="478"/>
        <v>No</v>
      </c>
      <c r="K5123" s="26" t="str">
        <f t="shared" si="479"/>
        <v>GB</v>
      </c>
      <c r="L5123" s="26" t="str">
        <f t="shared" si="480"/>
        <v>Invalid</v>
      </c>
      <c r="M5123" s="26" t="str">
        <f>IF(OR(ISBLANK(B5123),ISBLANK(C5123),ISBLANK(D5123)),"Missing",IFERROR(VLOOKUP(A5123,'RM Postcodes'!$A:$B,2,0),"Invalid"))</f>
        <v>live</v>
      </c>
      <c r="N5123" s="26" t="str">
        <f t="shared" si="481"/>
        <v>OK</v>
      </c>
      <c r="O5123" s="26" t="str">
        <f t="shared" si="476"/>
        <v>OK</v>
      </c>
    </row>
    <row r="5124" spans="1:15" x14ac:dyDescent="0.2">
      <c r="A5124" s="24" t="str">
        <f t="shared" si="477"/>
        <v>M15 6</v>
      </c>
      <c r="B5124" s="1" t="s">
        <v>12511</v>
      </c>
      <c r="C5124" s="1" t="s">
        <v>12634</v>
      </c>
      <c r="D5124" s="1" t="s">
        <v>12622</v>
      </c>
      <c r="E5124" s="2">
        <v>18</v>
      </c>
      <c r="F5124" s="3">
        <v>468933.92</v>
      </c>
      <c r="G5124" s="3">
        <v>93750.01</v>
      </c>
      <c r="H5124" s="4">
        <v>51155.8</v>
      </c>
      <c r="I5124" s="25"/>
      <c r="J5124" s="26" t="str">
        <f t="shared" si="478"/>
        <v>No</v>
      </c>
      <c r="K5124" s="26" t="str">
        <f t="shared" si="479"/>
        <v>GB</v>
      </c>
      <c r="L5124" s="26" t="str">
        <f t="shared" si="480"/>
        <v>Invalid</v>
      </c>
      <c r="M5124" s="26" t="str">
        <f>IF(OR(ISBLANK(B5124),ISBLANK(C5124),ISBLANK(D5124)),"Missing",IFERROR(VLOOKUP(A5124,'RM Postcodes'!$A:$B,2,0),"Invalid"))</f>
        <v>live</v>
      </c>
      <c r="N5124" s="26" t="str">
        <f t="shared" si="481"/>
        <v>OK</v>
      </c>
      <c r="O5124" s="26" t="str">
        <f t="shared" si="476"/>
        <v>OK</v>
      </c>
    </row>
    <row r="5125" spans="1:15" x14ac:dyDescent="0.2">
      <c r="A5125" s="24" t="str">
        <f t="shared" si="477"/>
        <v>M16 0</v>
      </c>
      <c r="B5125" s="1" t="s">
        <v>12511</v>
      </c>
      <c r="C5125" s="1" t="s">
        <v>12635</v>
      </c>
      <c r="D5125" s="1" t="s">
        <v>12632</v>
      </c>
      <c r="E5125" s="2">
        <v>37</v>
      </c>
      <c r="F5125" s="3">
        <v>2289020.33</v>
      </c>
      <c r="G5125" s="3">
        <v>1286178.5699999998</v>
      </c>
      <c r="H5125" s="4">
        <v>50838.16</v>
      </c>
      <c r="I5125" s="25"/>
      <c r="J5125" s="26" t="str">
        <f t="shared" si="478"/>
        <v>No</v>
      </c>
      <c r="K5125" s="26" t="str">
        <f t="shared" si="479"/>
        <v>GB</v>
      </c>
      <c r="L5125" s="26" t="str">
        <f t="shared" si="480"/>
        <v>Invalid</v>
      </c>
      <c r="M5125" s="26" t="str">
        <f>IF(OR(ISBLANK(B5125),ISBLANK(C5125),ISBLANK(D5125)),"Missing",IFERROR(VLOOKUP(A5125,'RM Postcodes'!$A:$B,2,0),"Invalid"))</f>
        <v>live</v>
      </c>
      <c r="N5125" s="26" t="str">
        <f t="shared" si="481"/>
        <v>OK</v>
      </c>
      <c r="O5125" s="26" t="str">
        <f t="shared" ref="O5125:O5188" si="482">IF(COUNT(E5125)=0,"Missing",IF(E5125&lt;=2,"Redact",IF(COUNTIF(F5125:H5125,"&gt;0")&lt;&gt;3,"Error",IF((G5125+H5125)/F5125&lt;60%,"OK","Redact"))))</f>
        <v>OK</v>
      </c>
    </row>
    <row r="5126" spans="1:15" x14ac:dyDescent="0.2">
      <c r="A5126" s="24" t="str">
        <f t="shared" ref="A5126:A5189" si="483">TRIM(B5126)&amp;TRIM(C5126)&amp;" "&amp;TRIM(D5126)</f>
        <v>M16 7</v>
      </c>
      <c r="B5126" s="1" t="s">
        <v>12511</v>
      </c>
      <c r="C5126" s="1" t="s">
        <v>12635</v>
      </c>
      <c r="D5126" s="1" t="s">
        <v>12623</v>
      </c>
      <c r="E5126" s="2">
        <v>9</v>
      </c>
      <c r="F5126" s="3">
        <v>412210.93000000005</v>
      </c>
      <c r="G5126" s="3">
        <v>108723.49</v>
      </c>
      <c r="H5126" s="4">
        <v>73288.710000000006</v>
      </c>
      <c r="I5126" s="25"/>
      <c r="J5126" s="26" t="str">
        <f t="shared" ref="J5126:J5189" si="484">IF(AND(K5126="NI",L5126="OK",M5126="LIVE",N5126="OK",O5126="OK"),"yes NI",IF(AND(K5126="GB",L5126="OK",M5126="LIVE",N5126="OK",O5126="OK"),"Yes","No"))</f>
        <v>No</v>
      </c>
      <c r="K5126" s="26" t="str">
        <f t="shared" ref="K5126:K5189" si="485">IF(ISBLANK(B5126),"Missing",IF(AND(OR(LEN(B5126)=2,LEN(B5126)=1),AND(ISERROR(VALUE(LEFT(B5126,1))),ISERROR(VALUE(RIGHT(B5126,1))))),IF(OR(B5126="GY",B5126="IM",B5126="JE"),"not GB",IF(B5126="BT","NI","GB")),"Invalid"))</f>
        <v>GB</v>
      </c>
      <c r="L5126" s="26" t="str">
        <f t="shared" si="480"/>
        <v>Invalid</v>
      </c>
      <c r="M5126" s="26" t="str">
        <f>IF(OR(ISBLANK(B5126),ISBLANK(C5126),ISBLANK(D5126)),"Missing",IFERROR(VLOOKUP(A5126,'RM Postcodes'!$A:$B,2,0),"Invalid"))</f>
        <v>live</v>
      </c>
      <c r="N5126" s="26" t="str">
        <f t="shared" si="481"/>
        <v>Redact</v>
      </c>
      <c r="O5126" s="26" t="str">
        <f t="shared" si="482"/>
        <v>OK</v>
      </c>
    </row>
    <row r="5127" spans="1:15" x14ac:dyDescent="0.2">
      <c r="A5127" s="24" t="str">
        <f t="shared" si="483"/>
        <v>M16 8</v>
      </c>
      <c r="B5127" s="1" t="s">
        <v>12511</v>
      </c>
      <c r="C5127" s="1" t="s">
        <v>12635</v>
      </c>
      <c r="D5127" s="1" t="s">
        <v>12626</v>
      </c>
      <c r="E5127" s="2">
        <v>39</v>
      </c>
      <c r="F5127" s="3">
        <v>1078696.0599999996</v>
      </c>
      <c r="G5127" s="3">
        <v>133124.97</v>
      </c>
      <c r="H5127" s="4">
        <v>90899.8</v>
      </c>
      <c r="I5127" s="25"/>
      <c r="J5127" s="26" t="str">
        <f t="shared" si="484"/>
        <v>No</v>
      </c>
      <c r="K5127" s="26" t="str">
        <f t="shared" si="485"/>
        <v>GB</v>
      </c>
      <c r="L5127" s="26" t="str">
        <f t="shared" ref="L5127:L5190" si="486">IF(ISBLANK(D5127),"Missing",IF(AND(LEN(D5127)=1,ISNUMBER(VALUE(D5127))),"OK","Invalid"))</f>
        <v>Invalid</v>
      </c>
      <c r="M5127" s="26" t="str">
        <f>IF(OR(ISBLANK(B5127),ISBLANK(C5127),ISBLANK(D5127)),"Missing",IFERROR(VLOOKUP(A5127,'RM Postcodes'!$A:$B,2,0),"Invalid"))</f>
        <v>live</v>
      </c>
      <c r="N5127" s="26" t="str">
        <f t="shared" ref="N5127:N5190" si="487">IF(ISBLANK(E5127),"Missing",IF(E5127&lt;10,"Redact","OK"))</f>
        <v>OK</v>
      </c>
      <c r="O5127" s="26" t="str">
        <f t="shared" si="482"/>
        <v>OK</v>
      </c>
    </row>
    <row r="5128" spans="1:15" x14ac:dyDescent="0.2">
      <c r="A5128" s="24" t="str">
        <f t="shared" si="483"/>
        <v>M16 9</v>
      </c>
      <c r="B5128" s="1" t="s">
        <v>12511</v>
      </c>
      <c r="C5128" s="1" t="s">
        <v>12635</v>
      </c>
      <c r="D5128" s="1" t="s">
        <v>12627</v>
      </c>
      <c r="E5128" s="2">
        <v>45</v>
      </c>
      <c r="F5128" s="3">
        <v>1094832.7800000005</v>
      </c>
      <c r="G5128" s="3">
        <v>76499.98</v>
      </c>
      <c r="H5128" s="4">
        <v>51159.11</v>
      </c>
      <c r="I5128" s="25"/>
      <c r="J5128" s="26" t="str">
        <f t="shared" si="484"/>
        <v>No</v>
      </c>
      <c r="K5128" s="26" t="str">
        <f t="shared" si="485"/>
        <v>GB</v>
      </c>
      <c r="L5128" s="26" t="str">
        <f t="shared" si="486"/>
        <v>Invalid</v>
      </c>
      <c r="M5128" s="26" t="str">
        <f>IF(OR(ISBLANK(B5128),ISBLANK(C5128),ISBLANK(D5128)),"Missing",IFERROR(VLOOKUP(A5128,'RM Postcodes'!$A:$B,2,0),"Invalid"))</f>
        <v>live</v>
      </c>
      <c r="N5128" s="26" t="str">
        <f t="shared" si="487"/>
        <v>OK</v>
      </c>
      <c r="O5128" s="26" t="str">
        <f t="shared" si="482"/>
        <v>OK</v>
      </c>
    </row>
    <row r="5129" spans="1:15" x14ac:dyDescent="0.2">
      <c r="A5129" s="24" t="str">
        <f t="shared" si="483"/>
        <v>M17 1</v>
      </c>
      <c r="B5129" s="1" t="s">
        <v>12511</v>
      </c>
      <c r="C5129" s="1" t="s">
        <v>12672</v>
      </c>
      <c r="D5129" s="1" t="s">
        <v>12621</v>
      </c>
      <c r="E5129" s="2">
        <v>48</v>
      </c>
      <c r="F5129" s="3">
        <v>5184544.3100000033</v>
      </c>
      <c r="G5129" s="3">
        <v>1362189.7600000002</v>
      </c>
      <c r="H5129" s="4">
        <v>665681.14</v>
      </c>
      <c r="I5129" s="25"/>
      <c r="J5129" s="26" t="str">
        <f t="shared" si="484"/>
        <v>No</v>
      </c>
      <c r="K5129" s="26" t="str">
        <f t="shared" si="485"/>
        <v>GB</v>
      </c>
      <c r="L5129" s="26" t="str">
        <f t="shared" si="486"/>
        <v>Invalid</v>
      </c>
      <c r="M5129" s="26" t="str">
        <f>IF(OR(ISBLANK(B5129),ISBLANK(C5129),ISBLANK(D5129)),"Missing",IFERROR(VLOOKUP(A5129,'RM Postcodes'!$A:$B,2,0),"Invalid"))</f>
        <v>live</v>
      </c>
      <c r="N5129" s="26" t="str">
        <f t="shared" si="487"/>
        <v>OK</v>
      </c>
      <c r="O5129" s="26" t="str">
        <f t="shared" si="482"/>
        <v>OK</v>
      </c>
    </row>
    <row r="5130" spans="1:15" x14ac:dyDescent="0.2">
      <c r="A5130" s="24" t="str">
        <f t="shared" si="483"/>
        <v>M17 8</v>
      </c>
      <c r="B5130" s="1" t="s">
        <v>12511</v>
      </c>
      <c r="C5130" s="1" t="s">
        <v>12672</v>
      </c>
      <c r="D5130" s="1" t="s">
        <v>12626</v>
      </c>
      <c r="E5130" s="2">
        <v>2</v>
      </c>
      <c r="F5130" s="3">
        <v>151893.35</v>
      </c>
      <c r="G5130" s="3">
        <v>135330.09</v>
      </c>
      <c r="H5130" s="4">
        <v>16563.260000000002</v>
      </c>
      <c r="I5130" s="25"/>
      <c r="J5130" s="26" t="str">
        <f t="shared" si="484"/>
        <v>No</v>
      </c>
      <c r="K5130" s="26" t="str">
        <f t="shared" si="485"/>
        <v>GB</v>
      </c>
      <c r="L5130" s="26" t="str">
        <f t="shared" si="486"/>
        <v>Invalid</v>
      </c>
      <c r="M5130" s="26" t="str">
        <f>IF(OR(ISBLANK(B5130),ISBLANK(C5130),ISBLANK(D5130)),"Missing",IFERROR(VLOOKUP(A5130,'RM Postcodes'!$A:$B,2,0),"Invalid"))</f>
        <v>live</v>
      </c>
      <c r="N5130" s="26" t="str">
        <f t="shared" si="487"/>
        <v>Redact</v>
      </c>
      <c r="O5130" s="26" t="str">
        <f t="shared" si="482"/>
        <v>Redact</v>
      </c>
    </row>
    <row r="5131" spans="1:15" x14ac:dyDescent="0.2">
      <c r="A5131" s="24" t="str">
        <f t="shared" si="483"/>
        <v>M18 7</v>
      </c>
      <c r="B5131" s="1" t="s">
        <v>12511</v>
      </c>
      <c r="C5131" s="1" t="s">
        <v>12673</v>
      </c>
      <c r="D5131" s="1" t="s">
        <v>12623</v>
      </c>
      <c r="E5131" s="2">
        <v>27</v>
      </c>
      <c r="F5131" s="3">
        <v>759158.02000000014</v>
      </c>
      <c r="G5131" s="3">
        <v>69693.89</v>
      </c>
      <c r="H5131" s="4">
        <v>54374.74</v>
      </c>
      <c r="I5131" s="25"/>
      <c r="J5131" s="26" t="str">
        <f t="shared" si="484"/>
        <v>No</v>
      </c>
      <c r="K5131" s="26" t="str">
        <f t="shared" si="485"/>
        <v>GB</v>
      </c>
      <c r="L5131" s="26" t="str">
        <f t="shared" si="486"/>
        <v>Invalid</v>
      </c>
      <c r="M5131" s="26" t="str">
        <f>IF(OR(ISBLANK(B5131),ISBLANK(C5131),ISBLANK(D5131)),"Missing",IFERROR(VLOOKUP(A5131,'RM Postcodes'!$A:$B,2,0),"Invalid"))</f>
        <v>live</v>
      </c>
      <c r="N5131" s="26" t="str">
        <f t="shared" si="487"/>
        <v>OK</v>
      </c>
      <c r="O5131" s="26" t="str">
        <f t="shared" si="482"/>
        <v>OK</v>
      </c>
    </row>
    <row r="5132" spans="1:15" x14ac:dyDescent="0.2">
      <c r="A5132" s="24" t="str">
        <f t="shared" si="483"/>
        <v>M18 8</v>
      </c>
      <c r="B5132" s="1" t="s">
        <v>12511</v>
      </c>
      <c r="C5132" s="1" t="s">
        <v>12673</v>
      </c>
      <c r="D5132" s="1" t="s">
        <v>12626</v>
      </c>
      <c r="E5132" s="2">
        <v>22</v>
      </c>
      <c r="F5132" s="3">
        <v>575473.11</v>
      </c>
      <c r="G5132" s="3">
        <v>51166.3</v>
      </c>
      <c r="H5132" s="4">
        <v>50179.08</v>
      </c>
      <c r="I5132" s="25"/>
      <c r="J5132" s="26" t="str">
        <f t="shared" si="484"/>
        <v>No</v>
      </c>
      <c r="K5132" s="26" t="str">
        <f t="shared" si="485"/>
        <v>GB</v>
      </c>
      <c r="L5132" s="26" t="str">
        <f t="shared" si="486"/>
        <v>Invalid</v>
      </c>
      <c r="M5132" s="26" t="str">
        <f>IF(OR(ISBLANK(B5132),ISBLANK(C5132),ISBLANK(D5132)),"Missing",IFERROR(VLOOKUP(A5132,'RM Postcodes'!$A:$B,2,0),"Invalid"))</f>
        <v>live</v>
      </c>
      <c r="N5132" s="26" t="str">
        <f t="shared" si="487"/>
        <v>OK</v>
      </c>
      <c r="O5132" s="26" t="str">
        <f t="shared" si="482"/>
        <v>OK</v>
      </c>
    </row>
    <row r="5133" spans="1:15" x14ac:dyDescent="0.2">
      <c r="A5133" s="24" t="str">
        <f t="shared" si="483"/>
        <v>M19 1</v>
      </c>
      <c r="B5133" s="1" t="s">
        <v>12511</v>
      </c>
      <c r="C5133" s="1" t="s">
        <v>12674</v>
      </c>
      <c r="D5133" s="1" t="s">
        <v>12621</v>
      </c>
      <c r="E5133" s="2">
        <v>43</v>
      </c>
      <c r="F5133" s="3">
        <v>990276.57999999984</v>
      </c>
      <c r="G5133" s="3">
        <v>107281.16</v>
      </c>
      <c r="H5133" s="4">
        <v>50668.4</v>
      </c>
      <c r="I5133" s="25"/>
      <c r="J5133" s="26" t="str">
        <f t="shared" si="484"/>
        <v>No</v>
      </c>
      <c r="K5133" s="26" t="str">
        <f t="shared" si="485"/>
        <v>GB</v>
      </c>
      <c r="L5133" s="26" t="str">
        <f t="shared" si="486"/>
        <v>Invalid</v>
      </c>
      <c r="M5133" s="26" t="str">
        <f>IF(OR(ISBLANK(B5133),ISBLANK(C5133),ISBLANK(D5133)),"Missing",IFERROR(VLOOKUP(A5133,'RM Postcodes'!$A:$B,2,0),"Invalid"))</f>
        <v>live</v>
      </c>
      <c r="N5133" s="26" t="str">
        <f t="shared" si="487"/>
        <v>OK</v>
      </c>
      <c r="O5133" s="26" t="str">
        <f t="shared" si="482"/>
        <v>OK</v>
      </c>
    </row>
    <row r="5134" spans="1:15" x14ac:dyDescent="0.2">
      <c r="A5134" s="24" t="str">
        <f t="shared" si="483"/>
        <v>M19 2</v>
      </c>
      <c r="B5134" s="1" t="s">
        <v>12511</v>
      </c>
      <c r="C5134" s="1" t="s">
        <v>12674</v>
      </c>
      <c r="D5134" s="1" t="s">
        <v>12640</v>
      </c>
      <c r="E5134" s="2">
        <v>55</v>
      </c>
      <c r="F5134" s="3">
        <v>1248003.1599999997</v>
      </c>
      <c r="G5134" s="3">
        <v>105729.11</v>
      </c>
      <c r="H5134" s="4">
        <v>54300.770000000004</v>
      </c>
      <c r="I5134" s="25"/>
      <c r="J5134" s="26" t="str">
        <f t="shared" si="484"/>
        <v>No</v>
      </c>
      <c r="K5134" s="26" t="str">
        <f t="shared" si="485"/>
        <v>GB</v>
      </c>
      <c r="L5134" s="26" t="str">
        <f t="shared" si="486"/>
        <v>Invalid</v>
      </c>
      <c r="M5134" s="26" t="str">
        <f>IF(OR(ISBLANK(B5134),ISBLANK(C5134),ISBLANK(D5134)),"Missing",IFERROR(VLOOKUP(A5134,'RM Postcodes'!$A:$B,2,0),"Invalid"))</f>
        <v>live</v>
      </c>
      <c r="N5134" s="26" t="str">
        <f t="shared" si="487"/>
        <v>OK</v>
      </c>
      <c r="O5134" s="26" t="str">
        <f t="shared" si="482"/>
        <v>OK</v>
      </c>
    </row>
    <row r="5135" spans="1:15" x14ac:dyDescent="0.2">
      <c r="A5135" s="24" t="str">
        <f t="shared" si="483"/>
        <v>M19 3</v>
      </c>
      <c r="B5135" s="1" t="s">
        <v>12511</v>
      </c>
      <c r="C5135" s="1" t="s">
        <v>12674</v>
      </c>
      <c r="D5135" s="1" t="s">
        <v>12629</v>
      </c>
      <c r="E5135" s="2">
        <v>49</v>
      </c>
      <c r="F5135" s="3">
        <v>1671080.5000000002</v>
      </c>
      <c r="G5135" s="3">
        <v>500000</v>
      </c>
      <c r="H5135" s="4">
        <v>50848.73</v>
      </c>
      <c r="I5135" s="25"/>
      <c r="J5135" s="26" t="str">
        <f t="shared" si="484"/>
        <v>No</v>
      </c>
      <c r="K5135" s="26" t="str">
        <f t="shared" si="485"/>
        <v>GB</v>
      </c>
      <c r="L5135" s="26" t="str">
        <f t="shared" si="486"/>
        <v>Invalid</v>
      </c>
      <c r="M5135" s="26" t="str">
        <f>IF(OR(ISBLANK(B5135),ISBLANK(C5135),ISBLANK(D5135)),"Missing",IFERROR(VLOOKUP(A5135,'RM Postcodes'!$A:$B,2,0),"Invalid"))</f>
        <v>live</v>
      </c>
      <c r="N5135" s="26" t="str">
        <f t="shared" si="487"/>
        <v>OK</v>
      </c>
      <c r="O5135" s="26" t="str">
        <f t="shared" si="482"/>
        <v>OK</v>
      </c>
    </row>
    <row r="5136" spans="1:15" x14ac:dyDescent="0.2">
      <c r="A5136" s="24" t="str">
        <f t="shared" si="483"/>
        <v>M2 1</v>
      </c>
      <c r="B5136" s="1" t="s">
        <v>12511</v>
      </c>
      <c r="C5136" s="1" t="s">
        <v>12664</v>
      </c>
      <c r="D5136" s="1" t="s">
        <v>12621</v>
      </c>
      <c r="E5136" s="2">
        <v>5</v>
      </c>
      <c r="F5136" s="3">
        <v>1109522.1199999999</v>
      </c>
      <c r="G5136" s="3">
        <v>981481.48</v>
      </c>
      <c r="H5136" s="4">
        <v>46894.35</v>
      </c>
      <c r="I5136" s="25"/>
      <c r="J5136" s="26" t="str">
        <f t="shared" si="484"/>
        <v>No</v>
      </c>
      <c r="K5136" s="26" t="str">
        <f t="shared" si="485"/>
        <v>GB</v>
      </c>
      <c r="L5136" s="26" t="str">
        <f t="shared" si="486"/>
        <v>Invalid</v>
      </c>
      <c r="M5136" s="26" t="str">
        <f>IF(OR(ISBLANK(B5136),ISBLANK(C5136),ISBLANK(D5136)),"Missing",IFERROR(VLOOKUP(A5136,'RM Postcodes'!$A:$B,2,0),"Invalid"))</f>
        <v>live</v>
      </c>
      <c r="N5136" s="26" t="str">
        <f t="shared" si="487"/>
        <v>Redact</v>
      </c>
      <c r="O5136" s="26" t="str">
        <f t="shared" si="482"/>
        <v>Redact</v>
      </c>
    </row>
    <row r="5137" spans="1:15" x14ac:dyDescent="0.2">
      <c r="A5137" s="24" t="str">
        <f t="shared" si="483"/>
        <v>M2 2</v>
      </c>
      <c r="B5137" s="1" t="s">
        <v>12511</v>
      </c>
      <c r="C5137" s="1" t="s">
        <v>12664</v>
      </c>
      <c r="D5137" s="1" t="s">
        <v>12640</v>
      </c>
      <c r="E5137" s="2">
        <v>6</v>
      </c>
      <c r="F5137" s="3">
        <v>620693.46</v>
      </c>
      <c r="G5137" s="3">
        <v>264051.86</v>
      </c>
      <c r="H5137" s="4">
        <v>202295.06</v>
      </c>
      <c r="I5137" s="25"/>
      <c r="J5137" s="26" t="str">
        <f t="shared" si="484"/>
        <v>No</v>
      </c>
      <c r="K5137" s="26" t="str">
        <f t="shared" si="485"/>
        <v>GB</v>
      </c>
      <c r="L5137" s="26" t="str">
        <f t="shared" si="486"/>
        <v>Invalid</v>
      </c>
      <c r="M5137" s="26" t="str">
        <f>IF(OR(ISBLANK(B5137),ISBLANK(C5137),ISBLANK(D5137)),"Missing",IFERROR(VLOOKUP(A5137,'RM Postcodes'!$A:$B,2,0),"Invalid"))</f>
        <v>live</v>
      </c>
      <c r="N5137" s="26" t="str">
        <f t="shared" si="487"/>
        <v>Redact</v>
      </c>
      <c r="O5137" s="26" t="str">
        <f t="shared" si="482"/>
        <v>Redact</v>
      </c>
    </row>
    <row r="5138" spans="1:15" x14ac:dyDescent="0.2">
      <c r="A5138" s="24" t="str">
        <f t="shared" si="483"/>
        <v>M2 3</v>
      </c>
      <c r="B5138" s="1" t="s">
        <v>12511</v>
      </c>
      <c r="C5138" s="1" t="s">
        <v>12664</v>
      </c>
      <c r="D5138" s="1" t="s">
        <v>12629</v>
      </c>
      <c r="E5138" s="2">
        <v>23</v>
      </c>
      <c r="F5138" s="3">
        <v>1148278.5099999998</v>
      </c>
      <c r="G5138" s="3">
        <v>257190.03</v>
      </c>
      <c r="H5138" s="4">
        <v>130141.81999999999</v>
      </c>
      <c r="I5138" s="25"/>
      <c r="J5138" s="26" t="str">
        <f t="shared" si="484"/>
        <v>No</v>
      </c>
      <c r="K5138" s="26" t="str">
        <f t="shared" si="485"/>
        <v>GB</v>
      </c>
      <c r="L5138" s="26" t="str">
        <f t="shared" si="486"/>
        <v>Invalid</v>
      </c>
      <c r="M5138" s="26" t="str">
        <f>IF(OR(ISBLANK(B5138),ISBLANK(C5138),ISBLANK(D5138)),"Missing",IFERROR(VLOOKUP(A5138,'RM Postcodes'!$A:$B,2,0),"Invalid"))</f>
        <v>live</v>
      </c>
      <c r="N5138" s="26" t="str">
        <f t="shared" si="487"/>
        <v>OK</v>
      </c>
      <c r="O5138" s="26" t="str">
        <f t="shared" si="482"/>
        <v>OK</v>
      </c>
    </row>
    <row r="5139" spans="1:15" x14ac:dyDescent="0.2">
      <c r="A5139" s="24" t="str">
        <f t="shared" si="483"/>
        <v>M2 4</v>
      </c>
      <c r="B5139" s="1" t="s">
        <v>12511</v>
      </c>
      <c r="C5139" s="1" t="s">
        <v>12664</v>
      </c>
      <c r="D5139" s="1" t="s">
        <v>12630</v>
      </c>
      <c r="E5139" s="2">
        <v>21</v>
      </c>
      <c r="F5139" s="3">
        <v>1380309.5399999996</v>
      </c>
      <c r="G5139" s="3">
        <v>625000</v>
      </c>
      <c r="H5139" s="4">
        <v>167456.53</v>
      </c>
      <c r="I5139" s="25"/>
      <c r="J5139" s="26" t="str">
        <f t="shared" si="484"/>
        <v>No</v>
      </c>
      <c r="K5139" s="26" t="str">
        <f t="shared" si="485"/>
        <v>GB</v>
      </c>
      <c r="L5139" s="26" t="str">
        <f t="shared" si="486"/>
        <v>Invalid</v>
      </c>
      <c r="M5139" s="26" t="str">
        <f>IF(OR(ISBLANK(B5139),ISBLANK(C5139),ISBLANK(D5139)),"Missing",IFERROR(VLOOKUP(A5139,'RM Postcodes'!$A:$B,2,0),"Invalid"))</f>
        <v>live</v>
      </c>
      <c r="N5139" s="26" t="str">
        <f t="shared" si="487"/>
        <v>OK</v>
      </c>
      <c r="O5139" s="26" t="str">
        <f t="shared" si="482"/>
        <v>OK</v>
      </c>
    </row>
    <row r="5140" spans="1:15" x14ac:dyDescent="0.2">
      <c r="A5140" s="24" t="str">
        <f t="shared" si="483"/>
        <v>M2 5</v>
      </c>
      <c r="B5140" s="1" t="s">
        <v>12511</v>
      </c>
      <c r="C5140" s="1" t="s">
        <v>12664</v>
      </c>
      <c r="D5140" s="1" t="s">
        <v>12625</v>
      </c>
      <c r="E5140" s="2">
        <v>13</v>
      </c>
      <c r="F5140" s="3">
        <v>618931.79999999993</v>
      </c>
      <c r="G5140" s="3">
        <v>89121.700000000012</v>
      </c>
      <c r="H5140" s="4">
        <v>56971.880000000005</v>
      </c>
      <c r="I5140" s="25"/>
      <c r="J5140" s="26" t="str">
        <f t="shared" si="484"/>
        <v>No</v>
      </c>
      <c r="K5140" s="26" t="str">
        <f t="shared" si="485"/>
        <v>GB</v>
      </c>
      <c r="L5140" s="26" t="str">
        <f t="shared" si="486"/>
        <v>Invalid</v>
      </c>
      <c r="M5140" s="26" t="str">
        <f>IF(OR(ISBLANK(B5140),ISBLANK(C5140),ISBLANK(D5140)),"Missing",IFERROR(VLOOKUP(A5140,'RM Postcodes'!$A:$B,2,0),"Invalid"))</f>
        <v>live</v>
      </c>
      <c r="N5140" s="26" t="str">
        <f t="shared" si="487"/>
        <v>OK</v>
      </c>
      <c r="O5140" s="26" t="str">
        <f t="shared" si="482"/>
        <v>OK</v>
      </c>
    </row>
    <row r="5141" spans="1:15" x14ac:dyDescent="0.2">
      <c r="A5141" s="24" t="str">
        <f t="shared" si="483"/>
        <v>M2 6</v>
      </c>
      <c r="B5141" s="1" t="s">
        <v>12511</v>
      </c>
      <c r="C5141" s="1" t="s">
        <v>12664</v>
      </c>
      <c r="D5141" s="1" t="s">
        <v>12622</v>
      </c>
      <c r="E5141" s="2">
        <v>6</v>
      </c>
      <c r="F5141" s="3">
        <v>418075.65</v>
      </c>
      <c r="G5141" s="3">
        <v>204168.63</v>
      </c>
      <c r="H5141" s="4">
        <v>47488.41</v>
      </c>
      <c r="I5141" s="25"/>
      <c r="J5141" s="26" t="str">
        <f t="shared" si="484"/>
        <v>No</v>
      </c>
      <c r="K5141" s="26" t="str">
        <f t="shared" si="485"/>
        <v>GB</v>
      </c>
      <c r="L5141" s="26" t="str">
        <f t="shared" si="486"/>
        <v>Invalid</v>
      </c>
      <c r="M5141" s="26" t="str">
        <f>IF(OR(ISBLANK(B5141),ISBLANK(C5141),ISBLANK(D5141)),"Missing",IFERROR(VLOOKUP(A5141,'RM Postcodes'!$A:$B,2,0),"Invalid"))</f>
        <v>live</v>
      </c>
      <c r="N5141" s="26" t="str">
        <f t="shared" si="487"/>
        <v>Redact</v>
      </c>
      <c r="O5141" s="26" t="str">
        <f t="shared" si="482"/>
        <v>Redact</v>
      </c>
    </row>
    <row r="5142" spans="1:15" x14ac:dyDescent="0.2">
      <c r="A5142" s="24" t="str">
        <f t="shared" si="483"/>
        <v>M2 7</v>
      </c>
      <c r="B5142" s="1" t="s">
        <v>12511</v>
      </c>
      <c r="C5142" s="1" t="s">
        <v>12664</v>
      </c>
      <c r="D5142" s="1" t="s">
        <v>12623</v>
      </c>
      <c r="E5142" s="2">
        <v>9</v>
      </c>
      <c r="F5142" s="3">
        <v>5161812.6700000009</v>
      </c>
      <c r="G5142" s="3">
        <v>4754313.42</v>
      </c>
      <c r="H5142" s="4">
        <v>115057.26</v>
      </c>
      <c r="I5142" s="25"/>
      <c r="J5142" s="26" t="str">
        <f t="shared" si="484"/>
        <v>No</v>
      </c>
      <c r="K5142" s="26" t="str">
        <f t="shared" si="485"/>
        <v>GB</v>
      </c>
      <c r="L5142" s="26" t="str">
        <f t="shared" si="486"/>
        <v>Invalid</v>
      </c>
      <c r="M5142" s="26" t="str">
        <f>IF(OR(ISBLANK(B5142),ISBLANK(C5142),ISBLANK(D5142)),"Missing",IFERROR(VLOOKUP(A5142,'RM Postcodes'!$A:$B,2,0),"Invalid"))</f>
        <v>live</v>
      </c>
      <c r="N5142" s="26" t="str">
        <f t="shared" si="487"/>
        <v>Redact</v>
      </c>
      <c r="O5142" s="26" t="str">
        <f t="shared" si="482"/>
        <v>Redact</v>
      </c>
    </row>
    <row r="5143" spans="1:15" x14ac:dyDescent="0.2">
      <c r="A5143" s="24" t="str">
        <f t="shared" si="483"/>
        <v>M20 1</v>
      </c>
      <c r="B5143" s="1" t="s">
        <v>12511</v>
      </c>
      <c r="C5143" s="1" t="s">
        <v>12675</v>
      </c>
      <c r="D5143" s="1" t="s">
        <v>12621</v>
      </c>
      <c r="E5143" s="2">
        <v>20</v>
      </c>
      <c r="F5143" s="3">
        <v>671639.41</v>
      </c>
      <c r="G5143" s="3">
        <v>267332.99</v>
      </c>
      <c r="H5143" s="4">
        <v>51263.63</v>
      </c>
      <c r="I5143" s="25"/>
      <c r="J5143" s="26" t="str">
        <f t="shared" si="484"/>
        <v>No</v>
      </c>
      <c r="K5143" s="26" t="str">
        <f t="shared" si="485"/>
        <v>GB</v>
      </c>
      <c r="L5143" s="26" t="str">
        <f t="shared" si="486"/>
        <v>Invalid</v>
      </c>
      <c r="M5143" s="26" t="str">
        <f>IF(OR(ISBLANK(B5143),ISBLANK(C5143),ISBLANK(D5143)),"Missing",IFERROR(VLOOKUP(A5143,'RM Postcodes'!$A:$B,2,0),"Invalid"))</f>
        <v>live</v>
      </c>
      <c r="N5143" s="26" t="str">
        <f t="shared" si="487"/>
        <v>OK</v>
      </c>
      <c r="O5143" s="26" t="str">
        <f t="shared" si="482"/>
        <v>OK</v>
      </c>
    </row>
    <row r="5144" spans="1:15" x14ac:dyDescent="0.2">
      <c r="A5144" s="24" t="str">
        <f t="shared" si="483"/>
        <v>M20 2</v>
      </c>
      <c r="B5144" s="1" t="s">
        <v>12511</v>
      </c>
      <c r="C5144" s="1" t="s">
        <v>12675</v>
      </c>
      <c r="D5144" s="1" t="s">
        <v>12640</v>
      </c>
      <c r="E5144" s="2">
        <v>50</v>
      </c>
      <c r="F5144" s="3">
        <v>1754186.6099999996</v>
      </c>
      <c r="G5144" s="3">
        <v>208333.3</v>
      </c>
      <c r="H5144" s="4">
        <v>139026.92000000001</v>
      </c>
      <c r="I5144" s="25"/>
      <c r="J5144" s="26" t="str">
        <f t="shared" si="484"/>
        <v>No</v>
      </c>
      <c r="K5144" s="26" t="str">
        <f t="shared" si="485"/>
        <v>GB</v>
      </c>
      <c r="L5144" s="26" t="str">
        <f t="shared" si="486"/>
        <v>Invalid</v>
      </c>
      <c r="M5144" s="26" t="str">
        <f>IF(OR(ISBLANK(B5144),ISBLANK(C5144),ISBLANK(D5144)),"Missing",IFERROR(VLOOKUP(A5144,'RM Postcodes'!$A:$B,2,0),"Invalid"))</f>
        <v>live</v>
      </c>
      <c r="N5144" s="26" t="str">
        <f t="shared" si="487"/>
        <v>OK</v>
      </c>
      <c r="O5144" s="26" t="str">
        <f t="shared" si="482"/>
        <v>OK</v>
      </c>
    </row>
    <row r="5145" spans="1:15" x14ac:dyDescent="0.2">
      <c r="A5145" s="24" t="str">
        <f t="shared" si="483"/>
        <v>M20 3</v>
      </c>
      <c r="B5145" s="1" t="s">
        <v>12511</v>
      </c>
      <c r="C5145" s="1" t="s">
        <v>12675</v>
      </c>
      <c r="D5145" s="1" t="s">
        <v>12629</v>
      </c>
      <c r="E5145" s="2">
        <v>18</v>
      </c>
      <c r="F5145" s="3">
        <v>488590.96000000008</v>
      </c>
      <c r="G5145" s="3">
        <v>58672.19</v>
      </c>
      <c r="H5145" s="4">
        <v>49717.51</v>
      </c>
      <c r="I5145" s="25"/>
      <c r="J5145" s="26" t="str">
        <f t="shared" si="484"/>
        <v>No</v>
      </c>
      <c r="K5145" s="26" t="str">
        <f t="shared" si="485"/>
        <v>GB</v>
      </c>
      <c r="L5145" s="26" t="str">
        <f t="shared" si="486"/>
        <v>Invalid</v>
      </c>
      <c r="M5145" s="26" t="str">
        <f>IF(OR(ISBLANK(B5145),ISBLANK(C5145),ISBLANK(D5145)),"Missing",IFERROR(VLOOKUP(A5145,'RM Postcodes'!$A:$B,2,0),"Invalid"))</f>
        <v>live</v>
      </c>
      <c r="N5145" s="26" t="str">
        <f t="shared" si="487"/>
        <v>OK</v>
      </c>
      <c r="O5145" s="26" t="str">
        <f t="shared" si="482"/>
        <v>OK</v>
      </c>
    </row>
    <row r="5146" spans="1:15" x14ac:dyDescent="0.2">
      <c r="A5146" s="24" t="str">
        <f t="shared" si="483"/>
        <v>M20 4</v>
      </c>
      <c r="B5146" s="1" t="s">
        <v>12511</v>
      </c>
      <c r="C5146" s="1" t="s">
        <v>12675</v>
      </c>
      <c r="D5146" s="1" t="s">
        <v>12630</v>
      </c>
      <c r="E5146" s="2">
        <v>19</v>
      </c>
      <c r="F5146" s="3">
        <v>433760.4499999999</v>
      </c>
      <c r="G5146" s="3">
        <v>50339.289999999994</v>
      </c>
      <c r="H5146" s="4">
        <v>49390.23</v>
      </c>
      <c r="I5146" s="25"/>
      <c r="J5146" s="26" t="str">
        <f t="shared" si="484"/>
        <v>No</v>
      </c>
      <c r="K5146" s="26" t="str">
        <f t="shared" si="485"/>
        <v>GB</v>
      </c>
      <c r="L5146" s="26" t="str">
        <f t="shared" si="486"/>
        <v>Invalid</v>
      </c>
      <c r="M5146" s="26" t="str">
        <f>IF(OR(ISBLANK(B5146),ISBLANK(C5146),ISBLANK(D5146)),"Missing",IFERROR(VLOOKUP(A5146,'RM Postcodes'!$A:$B,2,0),"Invalid"))</f>
        <v>live</v>
      </c>
      <c r="N5146" s="26" t="str">
        <f t="shared" si="487"/>
        <v>OK</v>
      </c>
      <c r="O5146" s="26" t="str">
        <f t="shared" si="482"/>
        <v>OK</v>
      </c>
    </row>
    <row r="5147" spans="1:15" x14ac:dyDescent="0.2">
      <c r="A5147" s="24" t="str">
        <f t="shared" si="483"/>
        <v>M20 5</v>
      </c>
      <c r="B5147" s="1" t="s">
        <v>12511</v>
      </c>
      <c r="C5147" s="1" t="s">
        <v>12675</v>
      </c>
      <c r="D5147" s="1" t="s">
        <v>12625</v>
      </c>
      <c r="E5147" s="2">
        <v>24</v>
      </c>
      <c r="F5147" s="3">
        <v>642079.89999999991</v>
      </c>
      <c r="G5147" s="3">
        <v>100000</v>
      </c>
      <c r="H5147" s="4">
        <v>63212.27</v>
      </c>
      <c r="I5147" s="25"/>
      <c r="J5147" s="26" t="str">
        <f t="shared" si="484"/>
        <v>No</v>
      </c>
      <c r="K5147" s="26" t="str">
        <f t="shared" si="485"/>
        <v>GB</v>
      </c>
      <c r="L5147" s="26" t="str">
        <f t="shared" si="486"/>
        <v>Invalid</v>
      </c>
      <c r="M5147" s="26" t="str">
        <f>IF(OR(ISBLANK(B5147),ISBLANK(C5147),ISBLANK(D5147)),"Missing",IFERROR(VLOOKUP(A5147,'RM Postcodes'!$A:$B,2,0),"Invalid"))</f>
        <v>live</v>
      </c>
      <c r="N5147" s="26" t="str">
        <f t="shared" si="487"/>
        <v>OK</v>
      </c>
      <c r="O5147" s="26" t="str">
        <f t="shared" si="482"/>
        <v>OK</v>
      </c>
    </row>
    <row r="5148" spans="1:15" x14ac:dyDescent="0.2">
      <c r="A5148" s="24" t="str">
        <f t="shared" si="483"/>
        <v>M20 6</v>
      </c>
      <c r="B5148" s="1" t="s">
        <v>12511</v>
      </c>
      <c r="C5148" s="1" t="s">
        <v>12675</v>
      </c>
      <c r="D5148" s="1" t="s">
        <v>12622</v>
      </c>
      <c r="E5148" s="2">
        <v>55</v>
      </c>
      <c r="F5148" s="3">
        <v>2941564.3800000004</v>
      </c>
      <c r="G5148" s="3">
        <v>1455000</v>
      </c>
      <c r="H5148" s="4">
        <v>90277.77</v>
      </c>
      <c r="I5148" s="25"/>
      <c r="J5148" s="26" t="str">
        <f t="shared" si="484"/>
        <v>No</v>
      </c>
      <c r="K5148" s="26" t="str">
        <f t="shared" si="485"/>
        <v>GB</v>
      </c>
      <c r="L5148" s="26" t="str">
        <f t="shared" si="486"/>
        <v>Invalid</v>
      </c>
      <c r="M5148" s="26" t="str">
        <f>IF(OR(ISBLANK(B5148),ISBLANK(C5148),ISBLANK(D5148)),"Missing",IFERROR(VLOOKUP(A5148,'RM Postcodes'!$A:$B,2,0),"Invalid"))</f>
        <v>live</v>
      </c>
      <c r="N5148" s="26" t="str">
        <f t="shared" si="487"/>
        <v>OK</v>
      </c>
      <c r="O5148" s="26" t="str">
        <f t="shared" si="482"/>
        <v>OK</v>
      </c>
    </row>
    <row r="5149" spans="1:15" x14ac:dyDescent="0.2">
      <c r="A5149" s="24" t="str">
        <f t="shared" si="483"/>
        <v>M21 0</v>
      </c>
      <c r="B5149" s="1" t="s">
        <v>12511</v>
      </c>
      <c r="C5149" s="1" t="s">
        <v>12636</v>
      </c>
      <c r="D5149" s="1" t="s">
        <v>12632</v>
      </c>
      <c r="E5149" s="2">
        <v>30</v>
      </c>
      <c r="F5149" s="3">
        <v>1317217.8300000005</v>
      </c>
      <c r="G5149" s="3">
        <v>562579.72</v>
      </c>
      <c r="H5149" s="4">
        <v>50076.34</v>
      </c>
      <c r="I5149" s="25"/>
      <c r="J5149" s="26" t="str">
        <f t="shared" si="484"/>
        <v>No</v>
      </c>
      <c r="K5149" s="26" t="str">
        <f t="shared" si="485"/>
        <v>GB</v>
      </c>
      <c r="L5149" s="26" t="str">
        <f t="shared" si="486"/>
        <v>Invalid</v>
      </c>
      <c r="M5149" s="26" t="str">
        <f>IF(OR(ISBLANK(B5149),ISBLANK(C5149),ISBLANK(D5149)),"Missing",IFERROR(VLOOKUP(A5149,'RM Postcodes'!$A:$B,2,0),"Invalid"))</f>
        <v>live</v>
      </c>
      <c r="N5149" s="26" t="str">
        <f t="shared" si="487"/>
        <v>OK</v>
      </c>
      <c r="O5149" s="26" t="str">
        <f t="shared" si="482"/>
        <v>OK</v>
      </c>
    </row>
    <row r="5150" spans="1:15" x14ac:dyDescent="0.2">
      <c r="A5150" s="24" t="str">
        <f t="shared" si="483"/>
        <v>M21 1</v>
      </c>
      <c r="B5150" s="1" t="s">
        <v>12511</v>
      </c>
      <c r="C5150" s="1" t="s">
        <v>12636</v>
      </c>
      <c r="D5150" s="1" t="s">
        <v>12621</v>
      </c>
      <c r="E5150" s="2">
        <v>1</v>
      </c>
      <c r="F5150" s="3">
        <v>958.11</v>
      </c>
      <c r="G5150" s="3">
        <v>958.11</v>
      </c>
      <c r="H5150" s="4">
        <v>0</v>
      </c>
      <c r="I5150" s="25"/>
      <c r="J5150" s="26" t="str">
        <f t="shared" si="484"/>
        <v>No</v>
      </c>
      <c r="K5150" s="26" t="str">
        <f t="shared" si="485"/>
        <v>GB</v>
      </c>
      <c r="L5150" s="26" t="str">
        <f t="shared" si="486"/>
        <v>Invalid</v>
      </c>
      <c r="M5150" s="26" t="str">
        <f>IF(OR(ISBLANK(B5150),ISBLANK(C5150),ISBLANK(D5150)),"Missing",IFERROR(VLOOKUP(A5150,'RM Postcodes'!$A:$B,2,0),"Invalid"))</f>
        <v>terminated</v>
      </c>
      <c r="N5150" s="26" t="str">
        <f t="shared" si="487"/>
        <v>Redact</v>
      </c>
      <c r="O5150" s="26" t="str">
        <f t="shared" si="482"/>
        <v>Redact</v>
      </c>
    </row>
    <row r="5151" spans="1:15" x14ac:dyDescent="0.2">
      <c r="A5151" s="24" t="str">
        <f t="shared" si="483"/>
        <v>M21 7</v>
      </c>
      <c r="B5151" s="1" t="s">
        <v>12511</v>
      </c>
      <c r="C5151" s="1" t="s">
        <v>12636</v>
      </c>
      <c r="D5151" s="1" t="s">
        <v>12623</v>
      </c>
      <c r="E5151" s="2">
        <v>27</v>
      </c>
      <c r="F5151" s="3">
        <v>1395205.2799999998</v>
      </c>
      <c r="G5151" s="3">
        <v>735797.69000000006</v>
      </c>
      <c r="H5151" s="4">
        <v>50477.83</v>
      </c>
      <c r="I5151" s="25"/>
      <c r="J5151" s="26" t="str">
        <f t="shared" si="484"/>
        <v>No</v>
      </c>
      <c r="K5151" s="26" t="str">
        <f t="shared" si="485"/>
        <v>GB</v>
      </c>
      <c r="L5151" s="26" t="str">
        <f t="shared" si="486"/>
        <v>Invalid</v>
      </c>
      <c r="M5151" s="26" t="str">
        <f>IF(OR(ISBLANK(B5151),ISBLANK(C5151),ISBLANK(D5151)),"Missing",IFERROR(VLOOKUP(A5151,'RM Postcodes'!$A:$B,2,0),"Invalid"))</f>
        <v>live</v>
      </c>
      <c r="N5151" s="26" t="str">
        <f t="shared" si="487"/>
        <v>OK</v>
      </c>
      <c r="O5151" s="26" t="str">
        <f t="shared" si="482"/>
        <v>OK</v>
      </c>
    </row>
    <row r="5152" spans="1:15" x14ac:dyDescent="0.2">
      <c r="A5152" s="24" t="str">
        <f t="shared" si="483"/>
        <v>M21 8</v>
      </c>
      <c r="B5152" s="1" t="s">
        <v>12511</v>
      </c>
      <c r="C5152" s="1" t="s">
        <v>12636</v>
      </c>
      <c r="D5152" s="1" t="s">
        <v>12626</v>
      </c>
      <c r="E5152" s="2">
        <v>20</v>
      </c>
      <c r="F5152" s="3">
        <v>418767.48999999993</v>
      </c>
      <c r="G5152" s="3">
        <v>45561.82</v>
      </c>
      <c r="H5152" s="4">
        <v>42846</v>
      </c>
      <c r="I5152" s="25"/>
      <c r="J5152" s="26" t="str">
        <f t="shared" si="484"/>
        <v>No</v>
      </c>
      <c r="K5152" s="26" t="str">
        <f t="shared" si="485"/>
        <v>GB</v>
      </c>
      <c r="L5152" s="26" t="str">
        <f t="shared" si="486"/>
        <v>Invalid</v>
      </c>
      <c r="M5152" s="26" t="str">
        <f>IF(OR(ISBLANK(B5152),ISBLANK(C5152),ISBLANK(D5152)),"Missing",IFERROR(VLOOKUP(A5152,'RM Postcodes'!$A:$B,2,0),"Invalid"))</f>
        <v>live</v>
      </c>
      <c r="N5152" s="26" t="str">
        <f t="shared" si="487"/>
        <v>OK</v>
      </c>
      <c r="O5152" s="26" t="str">
        <f t="shared" si="482"/>
        <v>OK</v>
      </c>
    </row>
    <row r="5153" spans="1:15" x14ac:dyDescent="0.2">
      <c r="A5153" s="24" t="str">
        <f t="shared" si="483"/>
        <v>M21 9</v>
      </c>
      <c r="B5153" s="1" t="s">
        <v>12511</v>
      </c>
      <c r="C5153" s="1" t="s">
        <v>12636</v>
      </c>
      <c r="D5153" s="1" t="s">
        <v>12627</v>
      </c>
      <c r="E5153" s="2">
        <v>30</v>
      </c>
      <c r="F5153" s="3">
        <v>726846.28</v>
      </c>
      <c r="G5153" s="3">
        <v>63176.29</v>
      </c>
      <c r="H5153" s="4">
        <v>50005.74</v>
      </c>
      <c r="I5153" s="25"/>
      <c r="J5153" s="26" t="str">
        <f t="shared" si="484"/>
        <v>No</v>
      </c>
      <c r="K5153" s="26" t="str">
        <f t="shared" si="485"/>
        <v>GB</v>
      </c>
      <c r="L5153" s="26" t="str">
        <f t="shared" si="486"/>
        <v>Invalid</v>
      </c>
      <c r="M5153" s="26" t="str">
        <f>IF(OR(ISBLANK(B5153),ISBLANK(C5153),ISBLANK(D5153)),"Missing",IFERROR(VLOOKUP(A5153,'RM Postcodes'!$A:$B,2,0),"Invalid"))</f>
        <v>live</v>
      </c>
      <c r="N5153" s="26" t="str">
        <f t="shared" si="487"/>
        <v>OK</v>
      </c>
      <c r="O5153" s="26" t="str">
        <f t="shared" si="482"/>
        <v>OK</v>
      </c>
    </row>
    <row r="5154" spans="1:15" x14ac:dyDescent="0.2">
      <c r="A5154" s="24" t="str">
        <f t="shared" si="483"/>
        <v>M22 0</v>
      </c>
      <c r="B5154" s="1" t="s">
        <v>12511</v>
      </c>
      <c r="C5154" s="1" t="s">
        <v>12637</v>
      </c>
      <c r="D5154" s="1" t="s">
        <v>12632</v>
      </c>
      <c r="E5154" s="2">
        <v>6</v>
      </c>
      <c r="F5154" s="3">
        <v>1089837.6599999999</v>
      </c>
      <c r="G5154" s="3">
        <v>1030583.1</v>
      </c>
      <c r="H5154" s="4">
        <v>23978.03</v>
      </c>
      <c r="I5154" s="25"/>
      <c r="J5154" s="26" t="str">
        <f t="shared" si="484"/>
        <v>No</v>
      </c>
      <c r="K5154" s="26" t="str">
        <f t="shared" si="485"/>
        <v>GB</v>
      </c>
      <c r="L5154" s="26" t="str">
        <f t="shared" si="486"/>
        <v>Invalid</v>
      </c>
      <c r="M5154" s="26" t="str">
        <f>IF(OR(ISBLANK(B5154),ISBLANK(C5154),ISBLANK(D5154)),"Missing",IFERROR(VLOOKUP(A5154,'RM Postcodes'!$A:$B,2,0),"Invalid"))</f>
        <v>live</v>
      </c>
      <c r="N5154" s="26" t="str">
        <f t="shared" si="487"/>
        <v>Redact</v>
      </c>
      <c r="O5154" s="26" t="str">
        <f t="shared" si="482"/>
        <v>Redact</v>
      </c>
    </row>
    <row r="5155" spans="1:15" x14ac:dyDescent="0.2">
      <c r="A5155" s="24" t="str">
        <f t="shared" si="483"/>
        <v>M22 1</v>
      </c>
      <c r="B5155" s="1" t="s">
        <v>12511</v>
      </c>
      <c r="C5155" s="1" t="s">
        <v>12637</v>
      </c>
      <c r="D5155" s="1" t="s">
        <v>12621</v>
      </c>
      <c r="E5155" s="2">
        <v>4</v>
      </c>
      <c r="F5155" s="3">
        <v>101153.04999999999</v>
      </c>
      <c r="G5155" s="3">
        <v>42889.9</v>
      </c>
      <c r="H5155" s="4">
        <v>38515.69</v>
      </c>
      <c r="I5155" s="25"/>
      <c r="J5155" s="26" t="str">
        <f t="shared" si="484"/>
        <v>No</v>
      </c>
      <c r="K5155" s="26" t="str">
        <f t="shared" si="485"/>
        <v>GB</v>
      </c>
      <c r="L5155" s="26" t="str">
        <f t="shared" si="486"/>
        <v>Invalid</v>
      </c>
      <c r="M5155" s="26" t="str">
        <f>IF(OR(ISBLANK(B5155),ISBLANK(C5155),ISBLANK(D5155)),"Missing",IFERROR(VLOOKUP(A5155,'RM Postcodes'!$A:$B,2,0),"Invalid"))</f>
        <v>live</v>
      </c>
      <c r="N5155" s="26" t="str">
        <f t="shared" si="487"/>
        <v>Redact</v>
      </c>
      <c r="O5155" s="26" t="str">
        <f t="shared" si="482"/>
        <v>Redact</v>
      </c>
    </row>
    <row r="5156" spans="1:15" x14ac:dyDescent="0.2">
      <c r="A5156" s="24" t="str">
        <f t="shared" si="483"/>
        <v>M22 4</v>
      </c>
      <c r="B5156" s="1" t="s">
        <v>12511</v>
      </c>
      <c r="C5156" s="1" t="s">
        <v>12637</v>
      </c>
      <c r="D5156" s="1" t="s">
        <v>12630</v>
      </c>
      <c r="E5156" s="2">
        <v>39</v>
      </c>
      <c r="F5156" s="3">
        <v>2137089.5899999989</v>
      </c>
      <c r="G5156" s="3">
        <v>1040000</v>
      </c>
      <c r="H5156" s="4">
        <v>168534.38999999998</v>
      </c>
      <c r="I5156" s="25"/>
      <c r="J5156" s="26" t="str">
        <f t="shared" si="484"/>
        <v>No</v>
      </c>
      <c r="K5156" s="26" t="str">
        <f t="shared" si="485"/>
        <v>GB</v>
      </c>
      <c r="L5156" s="26" t="str">
        <f t="shared" si="486"/>
        <v>Invalid</v>
      </c>
      <c r="M5156" s="26" t="str">
        <f>IF(OR(ISBLANK(B5156),ISBLANK(C5156),ISBLANK(D5156)),"Missing",IFERROR(VLOOKUP(A5156,'RM Postcodes'!$A:$B,2,0),"Invalid"))</f>
        <v>live</v>
      </c>
      <c r="N5156" s="26" t="str">
        <f t="shared" si="487"/>
        <v>OK</v>
      </c>
      <c r="O5156" s="26" t="str">
        <f t="shared" si="482"/>
        <v>OK</v>
      </c>
    </row>
    <row r="5157" spans="1:15" x14ac:dyDescent="0.2">
      <c r="A5157" s="24" t="str">
        <f t="shared" si="483"/>
        <v>M22 5</v>
      </c>
      <c r="B5157" s="1" t="s">
        <v>12511</v>
      </c>
      <c r="C5157" s="1" t="s">
        <v>12637</v>
      </c>
      <c r="D5157" s="1" t="s">
        <v>12625</v>
      </c>
      <c r="E5157" s="2">
        <v>24</v>
      </c>
      <c r="F5157" s="3">
        <v>850695.0199999999</v>
      </c>
      <c r="G5157" s="3">
        <v>175200</v>
      </c>
      <c r="H5157" s="4">
        <v>140083.69999999998</v>
      </c>
      <c r="I5157" s="25"/>
      <c r="J5157" s="26" t="str">
        <f t="shared" si="484"/>
        <v>No</v>
      </c>
      <c r="K5157" s="26" t="str">
        <f t="shared" si="485"/>
        <v>GB</v>
      </c>
      <c r="L5157" s="26" t="str">
        <f t="shared" si="486"/>
        <v>Invalid</v>
      </c>
      <c r="M5157" s="26" t="str">
        <f>IF(OR(ISBLANK(B5157),ISBLANK(C5157),ISBLANK(D5157)),"Missing",IFERROR(VLOOKUP(A5157,'RM Postcodes'!$A:$B,2,0),"Invalid"))</f>
        <v>live</v>
      </c>
      <c r="N5157" s="26" t="str">
        <f t="shared" si="487"/>
        <v>OK</v>
      </c>
      <c r="O5157" s="26" t="str">
        <f t="shared" si="482"/>
        <v>OK</v>
      </c>
    </row>
    <row r="5158" spans="1:15" x14ac:dyDescent="0.2">
      <c r="A5158" s="24" t="str">
        <f t="shared" si="483"/>
        <v>M22 8</v>
      </c>
      <c r="B5158" s="1" t="s">
        <v>12511</v>
      </c>
      <c r="C5158" s="1" t="s">
        <v>12637</v>
      </c>
      <c r="D5158" s="1" t="s">
        <v>12626</v>
      </c>
      <c r="E5158" s="2">
        <v>4</v>
      </c>
      <c r="F5158" s="3">
        <v>92941.319999999992</v>
      </c>
      <c r="G5158" s="3">
        <v>45441.96</v>
      </c>
      <c r="H5158" s="4">
        <v>45043.97</v>
      </c>
      <c r="I5158" s="25"/>
      <c r="J5158" s="26" t="str">
        <f t="shared" si="484"/>
        <v>No</v>
      </c>
      <c r="K5158" s="26" t="str">
        <f t="shared" si="485"/>
        <v>GB</v>
      </c>
      <c r="L5158" s="26" t="str">
        <f t="shared" si="486"/>
        <v>Invalid</v>
      </c>
      <c r="M5158" s="26" t="str">
        <f>IF(OR(ISBLANK(B5158),ISBLANK(C5158),ISBLANK(D5158)),"Missing",IFERROR(VLOOKUP(A5158,'RM Postcodes'!$A:$B,2,0),"Invalid"))</f>
        <v>live</v>
      </c>
      <c r="N5158" s="26" t="str">
        <f t="shared" si="487"/>
        <v>Redact</v>
      </c>
      <c r="O5158" s="26" t="str">
        <f t="shared" si="482"/>
        <v>Redact</v>
      </c>
    </row>
    <row r="5159" spans="1:15" x14ac:dyDescent="0.2">
      <c r="A5159" s="24" t="str">
        <f t="shared" si="483"/>
        <v>M22 9</v>
      </c>
      <c r="B5159" s="1" t="s">
        <v>12511</v>
      </c>
      <c r="C5159" s="1" t="s">
        <v>12637</v>
      </c>
      <c r="D5159" s="1" t="s">
        <v>12627</v>
      </c>
      <c r="E5159" s="2">
        <v>8</v>
      </c>
      <c r="F5159" s="3">
        <v>113401.87</v>
      </c>
      <c r="G5159" s="3">
        <v>49100.68</v>
      </c>
      <c r="H5159" s="4">
        <v>23040.42</v>
      </c>
      <c r="I5159" s="25"/>
      <c r="J5159" s="26" t="str">
        <f t="shared" si="484"/>
        <v>No</v>
      </c>
      <c r="K5159" s="26" t="str">
        <f t="shared" si="485"/>
        <v>GB</v>
      </c>
      <c r="L5159" s="26" t="str">
        <f t="shared" si="486"/>
        <v>Invalid</v>
      </c>
      <c r="M5159" s="26" t="str">
        <f>IF(OR(ISBLANK(B5159),ISBLANK(C5159),ISBLANK(D5159)),"Missing",IFERROR(VLOOKUP(A5159,'RM Postcodes'!$A:$B,2,0),"Invalid"))</f>
        <v>live</v>
      </c>
      <c r="N5159" s="26" t="str">
        <f t="shared" si="487"/>
        <v>Redact</v>
      </c>
      <c r="O5159" s="26" t="str">
        <f t="shared" si="482"/>
        <v>Redact</v>
      </c>
    </row>
    <row r="5160" spans="1:15" x14ac:dyDescent="0.2">
      <c r="A5160" s="24" t="str">
        <f t="shared" si="483"/>
        <v>M23 0</v>
      </c>
      <c r="B5160" s="1" t="s">
        <v>12511</v>
      </c>
      <c r="C5160" s="1" t="s">
        <v>12638</v>
      </c>
      <c r="D5160" s="1" t="s">
        <v>12632</v>
      </c>
      <c r="E5160" s="2">
        <v>19</v>
      </c>
      <c r="F5160" s="3">
        <v>331345.58</v>
      </c>
      <c r="G5160" s="3">
        <v>50179.08</v>
      </c>
      <c r="H5160" s="4">
        <v>43687.8</v>
      </c>
      <c r="I5160" s="25"/>
      <c r="J5160" s="26" t="str">
        <f t="shared" si="484"/>
        <v>No</v>
      </c>
      <c r="K5160" s="26" t="str">
        <f t="shared" si="485"/>
        <v>GB</v>
      </c>
      <c r="L5160" s="26" t="str">
        <f t="shared" si="486"/>
        <v>Invalid</v>
      </c>
      <c r="M5160" s="26" t="str">
        <f>IF(OR(ISBLANK(B5160),ISBLANK(C5160),ISBLANK(D5160)),"Missing",IFERROR(VLOOKUP(A5160,'RM Postcodes'!$A:$B,2,0),"Invalid"))</f>
        <v>live</v>
      </c>
      <c r="N5160" s="26" t="str">
        <f t="shared" si="487"/>
        <v>OK</v>
      </c>
      <c r="O5160" s="26" t="str">
        <f t="shared" si="482"/>
        <v>OK</v>
      </c>
    </row>
    <row r="5161" spans="1:15" x14ac:dyDescent="0.2">
      <c r="A5161" s="24" t="str">
        <f t="shared" si="483"/>
        <v>M23 1</v>
      </c>
      <c r="B5161" s="1" t="s">
        <v>12511</v>
      </c>
      <c r="C5161" s="1" t="s">
        <v>12638</v>
      </c>
      <c r="D5161" s="1" t="s">
        <v>12621</v>
      </c>
      <c r="E5161" s="2">
        <v>22</v>
      </c>
      <c r="F5161" s="3">
        <v>465000.10999999993</v>
      </c>
      <c r="G5161" s="3">
        <v>50634.05</v>
      </c>
      <c r="H5161" s="4">
        <v>48951.28</v>
      </c>
      <c r="I5161" s="25"/>
      <c r="J5161" s="26" t="str">
        <f t="shared" si="484"/>
        <v>No</v>
      </c>
      <c r="K5161" s="26" t="str">
        <f t="shared" si="485"/>
        <v>GB</v>
      </c>
      <c r="L5161" s="26" t="str">
        <f t="shared" si="486"/>
        <v>Invalid</v>
      </c>
      <c r="M5161" s="26" t="str">
        <f>IF(OR(ISBLANK(B5161),ISBLANK(C5161),ISBLANK(D5161)),"Missing",IFERROR(VLOOKUP(A5161,'RM Postcodes'!$A:$B,2,0),"Invalid"))</f>
        <v>live</v>
      </c>
      <c r="N5161" s="26" t="str">
        <f t="shared" si="487"/>
        <v>OK</v>
      </c>
      <c r="O5161" s="26" t="str">
        <f t="shared" si="482"/>
        <v>OK</v>
      </c>
    </row>
    <row r="5162" spans="1:15" x14ac:dyDescent="0.2">
      <c r="A5162" s="24" t="str">
        <f t="shared" si="483"/>
        <v>M23 2</v>
      </c>
      <c r="B5162" s="1" t="s">
        <v>12511</v>
      </c>
      <c r="C5162" s="1" t="s">
        <v>12638</v>
      </c>
      <c r="D5162" s="1" t="s">
        <v>12640</v>
      </c>
      <c r="E5162" s="2">
        <v>6</v>
      </c>
      <c r="F5162" s="3">
        <v>245928.08</v>
      </c>
      <c r="G5162" s="3">
        <v>106949.44</v>
      </c>
      <c r="H5162" s="4">
        <v>41296.53</v>
      </c>
      <c r="I5162" s="25"/>
      <c r="J5162" s="26" t="str">
        <f t="shared" si="484"/>
        <v>No</v>
      </c>
      <c r="K5162" s="26" t="str">
        <f t="shared" si="485"/>
        <v>GB</v>
      </c>
      <c r="L5162" s="26" t="str">
        <f t="shared" si="486"/>
        <v>Invalid</v>
      </c>
      <c r="M5162" s="26" t="str">
        <f>IF(OR(ISBLANK(B5162),ISBLANK(C5162),ISBLANK(D5162)),"Missing",IFERROR(VLOOKUP(A5162,'RM Postcodes'!$A:$B,2,0),"Invalid"))</f>
        <v>live</v>
      </c>
      <c r="N5162" s="26" t="str">
        <f t="shared" si="487"/>
        <v>Redact</v>
      </c>
      <c r="O5162" s="26" t="str">
        <f t="shared" si="482"/>
        <v>Redact</v>
      </c>
    </row>
    <row r="5163" spans="1:15" x14ac:dyDescent="0.2">
      <c r="A5163" s="24" t="str">
        <f t="shared" si="483"/>
        <v>M23 9</v>
      </c>
      <c r="B5163" s="1" t="s">
        <v>12511</v>
      </c>
      <c r="C5163" s="1" t="s">
        <v>12638</v>
      </c>
      <c r="D5163" s="1" t="s">
        <v>12627</v>
      </c>
      <c r="E5163" s="2">
        <v>27</v>
      </c>
      <c r="F5163" s="3">
        <v>1029136.2599999999</v>
      </c>
      <c r="G5163" s="3">
        <v>256666.68</v>
      </c>
      <c r="H5163" s="4">
        <v>96177.860000000015</v>
      </c>
      <c r="I5163" s="25"/>
      <c r="J5163" s="26" t="str">
        <f t="shared" si="484"/>
        <v>No</v>
      </c>
      <c r="K5163" s="26" t="str">
        <f t="shared" si="485"/>
        <v>GB</v>
      </c>
      <c r="L5163" s="26" t="str">
        <f t="shared" si="486"/>
        <v>Invalid</v>
      </c>
      <c r="M5163" s="26" t="str">
        <f>IF(OR(ISBLANK(B5163),ISBLANK(C5163),ISBLANK(D5163)),"Missing",IFERROR(VLOOKUP(A5163,'RM Postcodes'!$A:$B,2,0),"Invalid"))</f>
        <v>live</v>
      </c>
      <c r="N5163" s="26" t="str">
        <f t="shared" si="487"/>
        <v>OK</v>
      </c>
      <c r="O5163" s="26" t="str">
        <f t="shared" si="482"/>
        <v>OK</v>
      </c>
    </row>
    <row r="5164" spans="1:15" x14ac:dyDescent="0.2">
      <c r="A5164" s="24" t="str">
        <f t="shared" si="483"/>
        <v>M24 1</v>
      </c>
      <c r="B5164" s="1" t="s">
        <v>12511</v>
      </c>
      <c r="C5164" s="1" t="s">
        <v>12639</v>
      </c>
      <c r="D5164" s="1" t="s">
        <v>12621</v>
      </c>
      <c r="E5164" s="2">
        <v>41</v>
      </c>
      <c r="F5164" s="3">
        <v>1351297.6900000004</v>
      </c>
      <c r="G5164" s="3">
        <v>243657.77</v>
      </c>
      <c r="H5164" s="4">
        <v>52659.88</v>
      </c>
      <c r="I5164" s="25"/>
      <c r="J5164" s="26" t="str">
        <f t="shared" si="484"/>
        <v>No</v>
      </c>
      <c r="K5164" s="26" t="str">
        <f t="shared" si="485"/>
        <v>GB</v>
      </c>
      <c r="L5164" s="26" t="str">
        <f t="shared" si="486"/>
        <v>Invalid</v>
      </c>
      <c r="M5164" s="26" t="str">
        <f>IF(OR(ISBLANK(B5164),ISBLANK(C5164),ISBLANK(D5164)),"Missing",IFERROR(VLOOKUP(A5164,'RM Postcodes'!$A:$B,2,0),"Invalid"))</f>
        <v>live</v>
      </c>
      <c r="N5164" s="26" t="str">
        <f t="shared" si="487"/>
        <v>OK</v>
      </c>
      <c r="O5164" s="26" t="str">
        <f t="shared" si="482"/>
        <v>OK</v>
      </c>
    </row>
    <row r="5165" spans="1:15" x14ac:dyDescent="0.2">
      <c r="A5165" s="24" t="str">
        <f t="shared" si="483"/>
        <v>M24 2</v>
      </c>
      <c r="B5165" s="1" t="s">
        <v>12511</v>
      </c>
      <c r="C5165" s="1" t="s">
        <v>12639</v>
      </c>
      <c r="D5165" s="1" t="s">
        <v>12640</v>
      </c>
      <c r="E5165" s="2">
        <v>24</v>
      </c>
      <c r="F5165" s="3">
        <v>983545.48</v>
      </c>
      <c r="G5165" s="3">
        <v>179072.03</v>
      </c>
      <c r="H5165" s="4">
        <v>131033.09</v>
      </c>
      <c r="I5165" s="25"/>
      <c r="J5165" s="26" t="str">
        <f t="shared" si="484"/>
        <v>No</v>
      </c>
      <c r="K5165" s="26" t="str">
        <f t="shared" si="485"/>
        <v>GB</v>
      </c>
      <c r="L5165" s="26" t="str">
        <f t="shared" si="486"/>
        <v>Invalid</v>
      </c>
      <c r="M5165" s="26" t="str">
        <f>IF(OR(ISBLANK(B5165),ISBLANK(C5165),ISBLANK(D5165)),"Missing",IFERROR(VLOOKUP(A5165,'RM Postcodes'!$A:$B,2,0),"Invalid"))</f>
        <v>live</v>
      </c>
      <c r="N5165" s="26" t="str">
        <f t="shared" si="487"/>
        <v>OK</v>
      </c>
      <c r="O5165" s="26" t="str">
        <f t="shared" si="482"/>
        <v>OK</v>
      </c>
    </row>
    <row r="5166" spans="1:15" x14ac:dyDescent="0.2">
      <c r="A5166" s="24" t="str">
        <f t="shared" si="483"/>
        <v>M24 4</v>
      </c>
      <c r="B5166" s="1" t="s">
        <v>12511</v>
      </c>
      <c r="C5166" s="1" t="s">
        <v>12639</v>
      </c>
      <c r="D5166" s="1" t="s">
        <v>12630</v>
      </c>
      <c r="E5166" s="2">
        <v>20</v>
      </c>
      <c r="F5166" s="3">
        <v>325019.88</v>
      </c>
      <c r="G5166" s="3">
        <v>51494.189999999995</v>
      </c>
      <c r="H5166" s="4">
        <v>48431.78</v>
      </c>
      <c r="I5166" s="25"/>
      <c r="J5166" s="26" t="str">
        <f t="shared" si="484"/>
        <v>No</v>
      </c>
      <c r="K5166" s="26" t="str">
        <f t="shared" si="485"/>
        <v>GB</v>
      </c>
      <c r="L5166" s="26" t="str">
        <f t="shared" si="486"/>
        <v>Invalid</v>
      </c>
      <c r="M5166" s="26" t="str">
        <f>IF(OR(ISBLANK(B5166),ISBLANK(C5166),ISBLANK(D5166)),"Missing",IFERROR(VLOOKUP(A5166,'RM Postcodes'!$A:$B,2,0),"Invalid"))</f>
        <v>live</v>
      </c>
      <c r="N5166" s="26" t="str">
        <f t="shared" si="487"/>
        <v>OK</v>
      </c>
      <c r="O5166" s="26" t="str">
        <f t="shared" si="482"/>
        <v>OK</v>
      </c>
    </row>
    <row r="5167" spans="1:15" x14ac:dyDescent="0.2">
      <c r="A5167" s="24" t="str">
        <f t="shared" si="483"/>
        <v>M24 5</v>
      </c>
      <c r="B5167" s="1" t="s">
        <v>12511</v>
      </c>
      <c r="C5167" s="1" t="s">
        <v>12639</v>
      </c>
      <c r="D5167" s="1" t="s">
        <v>12625</v>
      </c>
      <c r="E5167" s="2">
        <v>14</v>
      </c>
      <c r="F5167" s="3">
        <v>394080.75999999995</v>
      </c>
      <c r="G5167" s="3">
        <v>49285.52</v>
      </c>
      <c r="H5167" s="4">
        <v>47938.06</v>
      </c>
      <c r="I5167" s="25"/>
      <c r="J5167" s="26" t="str">
        <f t="shared" si="484"/>
        <v>No</v>
      </c>
      <c r="K5167" s="26" t="str">
        <f t="shared" si="485"/>
        <v>GB</v>
      </c>
      <c r="L5167" s="26" t="str">
        <f t="shared" si="486"/>
        <v>Invalid</v>
      </c>
      <c r="M5167" s="26" t="str">
        <f>IF(OR(ISBLANK(B5167),ISBLANK(C5167),ISBLANK(D5167)),"Missing",IFERROR(VLOOKUP(A5167,'RM Postcodes'!$A:$B,2,0),"Invalid"))</f>
        <v>live</v>
      </c>
      <c r="N5167" s="26" t="str">
        <f t="shared" si="487"/>
        <v>OK</v>
      </c>
      <c r="O5167" s="26" t="str">
        <f t="shared" si="482"/>
        <v>OK</v>
      </c>
    </row>
    <row r="5168" spans="1:15" x14ac:dyDescent="0.2">
      <c r="A5168" s="24" t="str">
        <f t="shared" si="483"/>
        <v>M24 6</v>
      </c>
      <c r="B5168" s="1" t="s">
        <v>12511</v>
      </c>
      <c r="C5168" s="1" t="s">
        <v>12639</v>
      </c>
      <c r="D5168" s="1" t="s">
        <v>12622</v>
      </c>
      <c r="E5168" s="2">
        <v>17</v>
      </c>
      <c r="F5168" s="3">
        <v>333241.86999999994</v>
      </c>
      <c r="G5168" s="3">
        <v>51197.279999999999</v>
      </c>
      <c r="H5168" s="4">
        <v>51158.92</v>
      </c>
      <c r="I5168" s="25"/>
      <c r="J5168" s="26" t="str">
        <f t="shared" si="484"/>
        <v>No</v>
      </c>
      <c r="K5168" s="26" t="str">
        <f t="shared" si="485"/>
        <v>GB</v>
      </c>
      <c r="L5168" s="26" t="str">
        <f t="shared" si="486"/>
        <v>Invalid</v>
      </c>
      <c r="M5168" s="26" t="str">
        <f>IF(OR(ISBLANK(B5168),ISBLANK(C5168),ISBLANK(D5168)),"Missing",IFERROR(VLOOKUP(A5168,'RM Postcodes'!$A:$B,2,0),"Invalid"))</f>
        <v>live</v>
      </c>
      <c r="N5168" s="26" t="str">
        <f t="shared" si="487"/>
        <v>OK</v>
      </c>
      <c r="O5168" s="26" t="str">
        <f t="shared" si="482"/>
        <v>OK</v>
      </c>
    </row>
    <row r="5169" spans="1:15" x14ac:dyDescent="0.2">
      <c r="A5169" s="24" t="str">
        <f t="shared" si="483"/>
        <v>M25 0</v>
      </c>
      <c r="B5169" s="1" t="s">
        <v>12511</v>
      </c>
      <c r="C5169" s="1" t="s">
        <v>12641</v>
      </c>
      <c r="D5169" s="1" t="s">
        <v>12632</v>
      </c>
      <c r="E5169" s="2">
        <v>69</v>
      </c>
      <c r="F5169" s="3">
        <v>2769148.3099999991</v>
      </c>
      <c r="G5169" s="3">
        <v>250000</v>
      </c>
      <c r="H5169" s="4">
        <v>147000</v>
      </c>
      <c r="I5169" s="25"/>
      <c r="J5169" s="26" t="str">
        <f t="shared" si="484"/>
        <v>No</v>
      </c>
      <c r="K5169" s="26" t="str">
        <f t="shared" si="485"/>
        <v>GB</v>
      </c>
      <c r="L5169" s="26" t="str">
        <f t="shared" si="486"/>
        <v>Invalid</v>
      </c>
      <c r="M5169" s="26" t="str">
        <f>IF(OR(ISBLANK(B5169),ISBLANK(C5169),ISBLANK(D5169)),"Missing",IFERROR(VLOOKUP(A5169,'RM Postcodes'!$A:$B,2,0),"Invalid"))</f>
        <v>live</v>
      </c>
      <c r="N5169" s="26" t="str">
        <f t="shared" si="487"/>
        <v>OK</v>
      </c>
      <c r="O5169" s="26" t="str">
        <f t="shared" si="482"/>
        <v>OK</v>
      </c>
    </row>
    <row r="5170" spans="1:15" x14ac:dyDescent="0.2">
      <c r="A5170" s="24" t="str">
        <f t="shared" si="483"/>
        <v>M25 1</v>
      </c>
      <c r="B5170" s="1" t="s">
        <v>12511</v>
      </c>
      <c r="C5170" s="1" t="s">
        <v>12641</v>
      </c>
      <c r="D5170" s="1" t="s">
        <v>12621</v>
      </c>
      <c r="E5170" s="2">
        <v>16</v>
      </c>
      <c r="F5170" s="3">
        <v>443588.94999999995</v>
      </c>
      <c r="G5170" s="3">
        <v>50627.79</v>
      </c>
      <c r="H5170" s="4">
        <v>47975.15</v>
      </c>
      <c r="I5170" s="25"/>
      <c r="J5170" s="26" t="str">
        <f t="shared" si="484"/>
        <v>No</v>
      </c>
      <c r="K5170" s="26" t="str">
        <f t="shared" si="485"/>
        <v>GB</v>
      </c>
      <c r="L5170" s="26" t="str">
        <f t="shared" si="486"/>
        <v>Invalid</v>
      </c>
      <c r="M5170" s="26" t="str">
        <f>IF(OR(ISBLANK(B5170),ISBLANK(C5170),ISBLANK(D5170)),"Missing",IFERROR(VLOOKUP(A5170,'RM Postcodes'!$A:$B,2,0),"Invalid"))</f>
        <v>live</v>
      </c>
      <c r="N5170" s="26" t="str">
        <f t="shared" si="487"/>
        <v>OK</v>
      </c>
      <c r="O5170" s="26" t="str">
        <f t="shared" si="482"/>
        <v>OK</v>
      </c>
    </row>
    <row r="5171" spans="1:15" x14ac:dyDescent="0.2">
      <c r="A5171" s="24" t="str">
        <f t="shared" si="483"/>
        <v>M25 2</v>
      </c>
      <c r="B5171" s="1" t="s">
        <v>12511</v>
      </c>
      <c r="C5171" s="1" t="s">
        <v>12641</v>
      </c>
      <c r="D5171" s="1" t="s">
        <v>12640</v>
      </c>
      <c r="E5171" s="2">
        <v>7</v>
      </c>
      <c r="F5171" s="3">
        <v>661105.44999999995</v>
      </c>
      <c r="G5171" s="3">
        <v>392437.81999999995</v>
      </c>
      <c r="H5171" s="4">
        <v>119270.47</v>
      </c>
      <c r="I5171" s="25"/>
      <c r="J5171" s="26" t="str">
        <f t="shared" si="484"/>
        <v>No</v>
      </c>
      <c r="K5171" s="26" t="str">
        <f t="shared" si="485"/>
        <v>GB</v>
      </c>
      <c r="L5171" s="26" t="str">
        <f t="shared" si="486"/>
        <v>Invalid</v>
      </c>
      <c r="M5171" s="26" t="str">
        <f>IF(OR(ISBLANK(B5171),ISBLANK(C5171),ISBLANK(D5171)),"Missing",IFERROR(VLOOKUP(A5171,'RM Postcodes'!$A:$B,2,0),"Invalid"))</f>
        <v>live</v>
      </c>
      <c r="N5171" s="26" t="str">
        <f t="shared" si="487"/>
        <v>Redact</v>
      </c>
      <c r="O5171" s="26" t="str">
        <f t="shared" si="482"/>
        <v>Redact</v>
      </c>
    </row>
    <row r="5172" spans="1:15" x14ac:dyDescent="0.2">
      <c r="A5172" s="24" t="str">
        <f t="shared" si="483"/>
        <v>M25 3</v>
      </c>
      <c r="B5172" s="1" t="s">
        <v>12511</v>
      </c>
      <c r="C5172" s="1" t="s">
        <v>12641</v>
      </c>
      <c r="D5172" s="1" t="s">
        <v>12629</v>
      </c>
      <c r="E5172" s="2">
        <v>12</v>
      </c>
      <c r="F5172" s="3">
        <v>364169.14999999997</v>
      </c>
      <c r="G5172" s="3">
        <v>49734.080000000002</v>
      </c>
      <c r="H5172" s="4">
        <v>47938.14</v>
      </c>
      <c r="I5172" s="25"/>
      <c r="J5172" s="26" t="str">
        <f t="shared" si="484"/>
        <v>No</v>
      </c>
      <c r="K5172" s="26" t="str">
        <f t="shared" si="485"/>
        <v>GB</v>
      </c>
      <c r="L5172" s="26" t="str">
        <f t="shared" si="486"/>
        <v>Invalid</v>
      </c>
      <c r="M5172" s="26" t="str">
        <f>IF(OR(ISBLANK(B5172),ISBLANK(C5172),ISBLANK(D5172)),"Missing",IFERROR(VLOOKUP(A5172,'RM Postcodes'!$A:$B,2,0),"Invalid"))</f>
        <v>live</v>
      </c>
      <c r="N5172" s="26" t="str">
        <f t="shared" si="487"/>
        <v>OK</v>
      </c>
      <c r="O5172" s="26" t="str">
        <f t="shared" si="482"/>
        <v>OK</v>
      </c>
    </row>
    <row r="5173" spans="1:15" x14ac:dyDescent="0.2">
      <c r="A5173" s="24" t="str">
        <f t="shared" si="483"/>
        <v>M25 9</v>
      </c>
      <c r="B5173" s="1" t="s">
        <v>12511</v>
      </c>
      <c r="C5173" s="1" t="s">
        <v>12641</v>
      </c>
      <c r="D5173" s="1" t="s">
        <v>12627</v>
      </c>
      <c r="E5173" s="2">
        <v>37</v>
      </c>
      <c r="F5173" s="3">
        <v>1783983.5800000008</v>
      </c>
      <c r="G5173" s="3">
        <v>491711.10000000003</v>
      </c>
      <c r="H5173" s="4">
        <v>271700.71000000002</v>
      </c>
      <c r="I5173" s="25"/>
      <c r="J5173" s="26" t="str">
        <f t="shared" si="484"/>
        <v>No</v>
      </c>
      <c r="K5173" s="26" t="str">
        <f t="shared" si="485"/>
        <v>GB</v>
      </c>
      <c r="L5173" s="26" t="str">
        <f t="shared" si="486"/>
        <v>Invalid</v>
      </c>
      <c r="M5173" s="26" t="str">
        <f>IF(OR(ISBLANK(B5173),ISBLANK(C5173),ISBLANK(D5173)),"Missing",IFERROR(VLOOKUP(A5173,'RM Postcodes'!$A:$B,2,0),"Invalid"))</f>
        <v>live</v>
      </c>
      <c r="N5173" s="26" t="str">
        <f t="shared" si="487"/>
        <v>OK</v>
      </c>
      <c r="O5173" s="26" t="str">
        <f t="shared" si="482"/>
        <v>OK</v>
      </c>
    </row>
    <row r="5174" spans="1:15" x14ac:dyDescent="0.2">
      <c r="A5174" s="24" t="str">
        <f t="shared" si="483"/>
        <v>M26 1</v>
      </c>
      <c r="B5174" s="1" t="s">
        <v>12511</v>
      </c>
      <c r="C5174" s="1" t="s">
        <v>12676</v>
      </c>
      <c r="D5174" s="1" t="s">
        <v>12621</v>
      </c>
      <c r="E5174" s="2">
        <v>34</v>
      </c>
      <c r="F5174" s="3">
        <v>972998.55000000016</v>
      </c>
      <c r="G5174" s="3">
        <v>80710.299999999988</v>
      </c>
      <c r="H5174" s="4">
        <v>53321.42</v>
      </c>
      <c r="I5174" s="25"/>
      <c r="J5174" s="26" t="str">
        <f t="shared" si="484"/>
        <v>No</v>
      </c>
      <c r="K5174" s="26" t="str">
        <f t="shared" si="485"/>
        <v>GB</v>
      </c>
      <c r="L5174" s="26" t="str">
        <f t="shared" si="486"/>
        <v>Invalid</v>
      </c>
      <c r="M5174" s="26" t="str">
        <f>IF(OR(ISBLANK(B5174),ISBLANK(C5174),ISBLANK(D5174)),"Missing",IFERROR(VLOOKUP(A5174,'RM Postcodes'!$A:$B,2,0),"Invalid"))</f>
        <v>live</v>
      </c>
      <c r="N5174" s="26" t="str">
        <f t="shared" si="487"/>
        <v>OK</v>
      </c>
      <c r="O5174" s="26" t="str">
        <f t="shared" si="482"/>
        <v>OK</v>
      </c>
    </row>
    <row r="5175" spans="1:15" x14ac:dyDescent="0.2">
      <c r="A5175" s="24" t="str">
        <f t="shared" si="483"/>
        <v>M26 2</v>
      </c>
      <c r="B5175" s="1" t="s">
        <v>12511</v>
      </c>
      <c r="C5175" s="1" t="s">
        <v>12676</v>
      </c>
      <c r="D5175" s="1" t="s">
        <v>12640</v>
      </c>
      <c r="E5175" s="2">
        <v>18</v>
      </c>
      <c r="F5175" s="3">
        <v>1190203.74</v>
      </c>
      <c r="G5175" s="3">
        <v>669551.80000000005</v>
      </c>
      <c r="H5175" s="4">
        <v>56674.780000000006</v>
      </c>
      <c r="I5175" s="25"/>
      <c r="J5175" s="26" t="str">
        <f t="shared" si="484"/>
        <v>No</v>
      </c>
      <c r="K5175" s="26" t="str">
        <f t="shared" si="485"/>
        <v>GB</v>
      </c>
      <c r="L5175" s="26" t="str">
        <f t="shared" si="486"/>
        <v>Invalid</v>
      </c>
      <c r="M5175" s="26" t="str">
        <f>IF(OR(ISBLANK(B5175),ISBLANK(C5175),ISBLANK(D5175)),"Missing",IFERROR(VLOOKUP(A5175,'RM Postcodes'!$A:$B,2,0),"Invalid"))</f>
        <v>live</v>
      </c>
      <c r="N5175" s="26" t="str">
        <f t="shared" si="487"/>
        <v>OK</v>
      </c>
      <c r="O5175" s="26" t="str">
        <f t="shared" si="482"/>
        <v>Redact</v>
      </c>
    </row>
    <row r="5176" spans="1:15" x14ac:dyDescent="0.2">
      <c r="A5176" s="24" t="str">
        <f t="shared" si="483"/>
        <v>M26 3</v>
      </c>
      <c r="B5176" s="1" t="s">
        <v>12511</v>
      </c>
      <c r="C5176" s="1" t="s">
        <v>12676</v>
      </c>
      <c r="D5176" s="1" t="s">
        <v>12629</v>
      </c>
      <c r="E5176" s="2">
        <v>19</v>
      </c>
      <c r="F5176" s="3">
        <v>432702.29</v>
      </c>
      <c r="G5176" s="3">
        <v>51976.160000000003</v>
      </c>
      <c r="H5176" s="4">
        <v>50630</v>
      </c>
      <c r="I5176" s="25"/>
      <c r="J5176" s="26" t="str">
        <f t="shared" si="484"/>
        <v>No</v>
      </c>
      <c r="K5176" s="26" t="str">
        <f t="shared" si="485"/>
        <v>GB</v>
      </c>
      <c r="L5176" s="26" t="str">
        <f t="shared" si="486"/>
        <v>Invalid</v>
      </c>
      <c r="M5176" s="26" t="str">
        <f>IF(OR(ISBLANK(B5176),ISBLANK(C5176),ISBLANK(D5176)),"Missing",IFERROR(VLOOKUP(A5176,'RM Postcodes'!$A:$B,2,0),"Invalid"))</f>
        <v>live</v>
      </c>
      <c r="N5176" s="26" t="str">
        <f t="shared" si="487"/>
        <v>OK</v>
      </c>
      <c r="O5176" s="26" t="str">
        <f t="shared" si="482"/>
        <v>OK</v>
      </c>
    </row>
    <row r="5177" spans="1:15" x14ac:dyDescent="0.2">
      <c r="A5177" s="24" t="str">
        <f t="shared" si="483"/>
        <v>M26 4</v>
      </c>
      <c r="B5177" s="1" t="s">
        <v>12511</v>
      </c>
      <c r="C5177" s="1" t="s">
        <v>12676</v>
      </c>
      <c r="D5177" s="1" t="s">
        <v>12630</v>
      </c>
      <c r="E5177" s="2">
        <v>10</v>
      </c>
      <c r="F5177" s="3">
        <v>323571.49</v>
      </c>
      <c r="G5177" s="3">
        <v>244242.92</v>
      </c>
      <c r="H5177" s="4">
        <v>18425.599999999999</v>
      </c>
      <c r="I5177" s="25"/>
      <c r="J5177" s="26" t="str">
        <f t="shared" si="484"/>
        <v>No</v>
      </c>
      <c r="K5177" s="26" t="str">
        <f t="shared" si="485"/>
        <v>GB</v>
      </c>
      <c r="L5177" s="26" t="str">
        <f t="shared" si="486"/>
        <v>Invalid</v>
      </c>
      <c r="M5177" s="26" t="str">
        <f>IF(OR(ISBLANK(B5177),ISBLANK(C5177),ISBLANK(D5177)),"Missing",IFERROR(VLOOKUP(A5177,'RM Postcodes'!$A:$B,2,0),"Invalid"))</f>
        <v>live</v>
      </c>
      <c r="N5177" s="26" t="str">
        <f t="shared" si="487"/>
        <v>OK</v>
      </c>
      <c r="O5177" s="26" t="str">
        <f t="shared" si="482"/>
        <v>Redact</v>
      </c>
    </row>
    <row r="5178" spans="1:15" x14ac:dyDescent="0.2">
      <c r="A5178" s="24" t="str">
        <f t="shared" si="483"/>
        <v>M26 9</v>
      </c>
      <c r="B5178" s="1" t="s">
        <v>12511</v>
      </c>
      <c r="C5178" s="1" t="s">
        <v>12676</v>
      </c>
      <c r="D5178" s="1" t="s">
        <v>12627</v>
      </c>
      <c r="E5178" s="2">
        <v>1</v>
      </c>
      <c r="F5178" s="3">
        <v>29486.039999999997</v>
      </c>
      <c r="G5178" s="3">
        <v>29486.039999999997</v>
      </c>
      <c r="H5178" s="4">
        <v>0</v>
      </c>
      <c r="I5178" s="25"/>
      <c r="J5178" s="26" t="str">
        <f t="shared" si="484"/>
        <v>No</v>
      </c>
      <c r="K5178" s="26" t="str">
        <f t="shared" si="485"/>
        <v>GB</v>
      </c>
      <c r="L5178" s="26" t="str">
        <f t="shared" si="486"/>
        <v>Invalid</v>
      </c>
      <c r="M5178" s="26" t="str">
        <f>IF(OR(ISBLANK(B5178),ISBLANK(C5178),ISBLANK(D5178)),"Missing",IFERROR(VLOOKUP(A5178,'RM Postcodes'!$A:$B,2,0),"Invalid"))</f>
        <v>terminated</v>
      </c>
      <c r="N5178" s="26" t="str">
        <f t="shared" si="487"/>
        <v>Redact</v>
      </c>
      <c r="O5178" s="26" t="str">
        <f t="shared" si="482"/>
        <v>Redact</v>
      </c>
    </row>
    <row r="5179" spans="1:15" x14ac:dyDescent="0.2">
      <c r="A5179" s="24" t="str">
        <f t="shared" si="483"/>
        <v>M27 0</v>
      </c>
      <c r="B5179" s="1" t="s">
        <v>12511</v>
      </c>
      <c r="C5179" s="1" t="s">
        <v>12677</v>
      </c>
      <c r="D5179" s="1" t="s">
        <v>12632</v>
      </c>
      <c r="E5179" s="2">
        <v>9</v>
      </c>
      <c r="F5179" s="3">
        <v>213098.92000000004</v>
      </c>
      <c r="G5179" s="3">
        <v>43723.05</v>
      </c>
      <c r="H5179" s="4">
        <v>39692.67</v>
      </c>
      <c r="I5179" s="25"/>
      <c r="J5179" s="26" t="str">
        <f t="shared" si="484"/>
        <v>No</v>
      </c>
      <c r="K5179" s="26" t="str">
        <f t="shared" si="485"/>
        <v>GB</v>
      </c>
      <c r="L5179" s="26" t="str">
        <f t="shared" si="486"/>
        <v>Invalid</v>
      </c>
      <c r="M5179" s="26" t="str">
        <f>IF(OR(ISBLANK(B5179),ISBLANK(C5179),ISBLANK(D5179)),"Missing",IFERROR(VLOOKUP(A5179,'RM Postcodes'!$A:$B,2,0),"Invalid"))</f>
        <v>live</v>
      </c>
      <c r="N5179" s="26" t="str">
        <f t="shared" si="487"/>
        <v>Redact</v>
      </c>
      <c r="O5179" s="26" t="str">
        <f t="shared" si="482"/>
        <v>OK</v>
      </c>
    </row>
    <row r="5180" spans="1:15" x14ac:dyDescent="0.2">
      <c r="A5180" s="24" t="str">
        <f t="shared" si="483"/>
        <v>M27 4</v>
      </c>
      <c r="B5180" s="1" t="s">
        <v>12511</v>
      </c>
      <c r="C5180" s="1" t="s">
        <v>12677</v>
      </c>
      <c r="D5180" s="1" t="s">
        <v>12630</v>
      </c>
      <c r="E5180" s="2">
        <v>13</v>
      </c>
      <c r="F5180" s="3">
        <v>226807.28999999998</v>
      </c>
      <c r="G5180" s="3">
        <v>45827.25</v>
      </c>
      <c r="H5180" s="4">
        <v>42889.88</v>
      </c>
      <c r="I5180" s="25"/>
      <c r="J5180" s="26" t="str">
        <f t="shared" si="484"/>
        <v>No</v>
      </c>
      <c r="K5180" s="26" t="str">
        <f t="shared" si="485"/>
        <v>GB</v>
      </c>
      <c r="L5180" s="26" t="str">
        <f t="shared" si="486"/>
        <v>Invalid</v>
      </c>
      <c r="M5180" s="26" t="str">
        <f>IF(OR(ISBLANK(B5180),ISBLANK(C5180),ISBLANK(D5180)),"Missing",IFERROR(VLOOKUP(A5180,'RM Postcodes'!$A:$B,2,0),"Invalid"))</f>
        <v>live</v>
      </c>
      <c r="N5180" s="26" t="str">
        <f t="shared" si="487"/>
        <v>OK</v>
      </c>
      <c r="O5180" s="26" t="str">
        <f t="shared" si="482"/>
        <v>OK</v>
      </c>
    </row>
    <row r="5181" spans="1:15" x14ac:dyDescent="0.2">
      <c r="A5181" s="24" t="str">
        <f t="shared" si="483"/>
        <v>M27 5</v>
      </c>
      <c r="B5181" s="1" t="s">
        <v>12511</v>
      </c>
      <c r="C5181" s="1" t="s">
        <v>12677</v>
      </c>
      <c r="D5181" s="1" t="s">
        <v>12625</v>
      </c>
      <c r="E5181" s="2">
        <v>22</v>
      </c>
      <c r="F5181" s="3">
        <v>416634.4499999999</v>
      </c>
      <c r="G5181" s="3">
        <v>75720.78</v>
      </c>
      <c r="H5181" s="4">
        <v>48500.54</v>
      </c>
      <c r="I5181" s="25"/>
      <c r="J5181" s="26" t="str">
        <f t="shared" si="484"/>
        <v>No</v>
      </c>
      <c r="K5181" s="26" t="str">
        <f t="shared" si="485"/>
        <v>GB</v>
      </c>
      <c r="L5181" s="26" t="str">
        <f t="shared" si="486"/>
        <v>Invalid</v>
      </c>
      <c r="M5181" s="26" t="str">
        <f>IF(OR(ISBLANK(B5181),ISBLANK(C5181),ISBLANK(D5181)),"Missing",IFERROR(VLOOKUP(A5181,'RM Postcodes'!$A:$B,2,0),"Invalid"))</f>
        <v>live</v>
      </c>
      <c r="N5181" s="26" t="str">
        <f t="shared" si="487"/>
        <v>OK</v>
      </c>
      <c r="O5181" s="26" t="str">
        <f t="shared" si="482"/>
        <v>OK</v>
      </c>
    </row>
    <row r="5182" spans="1:15" x14ac:dyDescent="0.2">
      <c r="A5182" s="24" t="str">
        <f t="shared" si="483"/>
        <v>M27 6</v>
      </c>
      <c r="B5182" s="1" t="s">
        <v>12511</v>
      </c>
      <c r="C5182" s="1" t="s">
        <v>12677</v>
      </c>
      <c r="D5182" s="1" t="s">
        <v>12622</v>
      </c>
      <c r="E5182" s="2">
        <v>13</v>
      </c>
      <c r="F5182" s="3">
        <v>536941.98999999987</v>
      </c>
      <c r="G5182" s="3">
        <v>123052.81000000001</v>
      </c>
      <c r="H5182" s="4">
        <v>101879.86</v>
      </c>
      <c r="I5182" s="25"/>
      <c r="J5182" s="26" t="str">
        <f t="shared" si="484"/>
        <v>No</v>
      </c>
      <c r="K5182" s="26" t="str">
        <f t="shared" si="485"/>
        <v>GB</v>
      </c>
      <c r="L5182" s="26" t="str">
        <f t="shared" si="486"/>
        <v>Invalid</v>
      </c>
      <c r="M5182" s="26" t="str">
        <f>IF(OR(ISBLANK(B5182),ISBLANK(C5182),ISBLANK(D5182)),"Missing",IFERROR(VLOOKUP(A5182,'RM Postcodes'!$A:$B,2,0),"Invalid"))</f>
        <v>live</v>
      </c>
      <c r="N5182" s="26" t="str">
        <f t="shared" si="487"/>
        <v>OK</v>
      </c>
      <c r="O5182" s="26" t="str">
        <f t="shared" si="482"/>
        <v>OK</v>
      </c>
    </row>
    <row r="5183" spans="1:15" x14ac:dyDescent="0.2">
      <c r="A5183" s="24" t="str">
        <f t="shared" si="483"/>
        <v>M27 8</v>
      </c>
      <c r="B5183" s="1" t="s">
        <v>12511</v>
      </c>
      <c r="C5183" s="1" t="s">
        <v>12677</v>
      </c>
      <c r="D5183" s="1" t="s">
        <v>12626</v>
      </c>
      <c r="E5183" s="2">
        <v>26</v>
      </c>
      <c r="F5183" s="3">
        <v>4460153.9400000013</v>
      </c>
      <c r="G5183" s="3">
        <v>2429890.09</v>
      </c>
      <c r="H5183" s="4">
        <v>1399918.46</v>
      </c>
      <c r="I5183" s="25"/>
      <c r="J5183" s="26" t="str">
        <f t="shared" si="484"/>
        <v>No</v>
      </c>
      <c r="K5183" s="26" t="str">
        <f t="shared" si="485"/>
        <v>GB</v>
      </c>
      <c r="L5183" s="26" t="str">
        <f t="shared" si="486"/>
        <v>Invalid</v>
      </c>
      <c r="M5183" s="26" t="str">
        <f>IF(OR(ISBLANK(B5183),ISBLANK(C5183),ISBLANK(D5183)),"Missing",IFERROR(VLOOKUP(A5183,'RM Postcodes'!$A:$B,2,0),"Invalid"))</f>
        <v>live</v>
      </c>
      <c r="N5183" s="26" t="str">
        <f t="shared" si="487"/>
        <v>OK</v>
      </c>
      <c r="O5183" s="26" t="str">
        <f t="shared" si="482"/>
        <v>Redact</v>
      </c>
    </row>
    <row r="5184" spans="1:15" x14ac:dyDescent="0.2">
      <c r="A5184" s="24" t="str">
        <f t="shared" si="483"/>
        <v>M27 9</v>
      </c>
      <c r="B5184" s="1" t="s">
        <v>12511</v>
      </c>
      <c r="C5184" s="1" t="s">
        <v>12677</v>
      </c>
      <c r="D5184" s="1" t="s">
        <v>12627</v>
      </c>
      <c r="E5184" s="2">
        <v>9</v>
      </c>
      <c r="F5184" s="3">
        <v>353377.99999999994</v>
      </c>
      <c r="G5184" s="3">
        <v>155508.58999999997</v>
      </c>
      <c r="H5184" s="4">
        <v>71420.61</v>
      </c>
      <c r="I5184" s="25"/>
      <c r="J5184" s="26" t="str">
        <f t="shared" si="484"/>
        <v>No</v>
      </c>
      <c r="K5184" s="26" t="str">
        <f t="shared" si="485"/>
        <v>GB</v>
      </c>
      <c r="L5184" s="26" t="str">
        <f t="shared" si="486"/>
        <v>Invalid</v>
      </c>
      <c r="M5184" s="26" t="str">
        <f>IF(OR(ISBLANK(B5184),ISBLANK(C5184),ISBLANK(D5184)),"Missing",IFERROR(VLOOKUP(A5184,'RM Postcodes'!$A:$B,2,0),"Invalid"))</f>
        <v>live</v>
      </c>
      <c r="N5184" s="26" t="str">
        <f t="shared" si="487"/>
        <v>Redact</v>
      </c>
      <c r="O5184" s="26" t="str">
        <f t="shared" si="482"/>
        <v>Redact</v>
      </c>
    </row>
    <row r="5185" spans="1:15" x14ac:dyDescent="0.2">
      <c r="A5185" s="24" t="str">
        <f t="shared" si="483"/>
        <v>M28 0</v>
      </c>
      <c r="B5185" s="1" t="s">
        <v>12511</v>
      </c>
      <c r="C5185" s="1" t="s">
        <v>12678</v>
      </c>
      <c r="D5185" s="1" t="s">
        <v>12632</v>
      </c>
      <c r="E5185" s="2">
        <v>9</v>
      </c>
      <c r="F5185" s="3">
        <v>181811.59999999998</v>
      </c>
      <c r="G5185" s="3">
        <v>49390.23</v>
      </c>
      <c r="H5185" s="4">
        <v>43687.8</v>
      </c>
      <c r="I5185" s="25"/>
      <c r="J5185" s="26" t="str">
        <f t="shared" si="484"/>
        <v>No</v>
      </c>
      <c r="K5185" s="26" t="str">
        <f t="shared" si="485"/>
        <v>GB</v>
      </c>
      <c r="L5185" s="26" t="str">
        <f t="shared" si="486"/>
        <v>Invalid</v>
      </c>
      <c r="M5185" s="26" t="str">
        <f>IF(OR(ISBLANK(B5185),ISBLANK(C5185),ISBLANK(D5185)),"Missing",IFERROR(VLOOKUP(A5185,'RM Postcodes'!$A:$B,2,0),"Invalid"))</f>
        <v>live</v>
      </c>
      <c r="N5185" s="26" t="str">
        <f t="shared" si="487"/>
        <v>Redact</v>
      </c>
      <c r="O5185" s="26" t="str">
        <f t="shared" si="482"/>
        <v>OK</v>
      </c>
    </row>
    <row r="5186" spans="1:15" x14ac:dyDescent="0.2">
      <c r="A5186" s="24" t="str">
        <f t="shared" si="483"/>
        <v>M28 1</v>
      </c>
      <c r="B5186" s="1" t="s">
        <v>12511</v>
      </c>
      <c r="C5186" s="1" t="s">
        <v>12678</v>
      </c>
      <c r="D5186" s="1" t="s">
        <v>12621</v>
      </c>
      <c r="E5186" s="2">
        <v>44</v>
      </c>
      <c r="F5186" s="3">
        <v>1118407.0999999999</v>
      </c>
      <c r="G5186" s="3">
        <v>62666.71</v>
      </c>
      <c r="H5186" s="4">
        <v>57349.06</v>
      </c>
      <c r="I5186" s="25"/>
      <c r="J5186" s="26" t="str">
        <f t="shared" si="484"/>
        <v>No</v>
      </c>
      <c r="K5186" s="26" t="str">
        <f t="shared" si="485"/>
        <v>GB</v>
      </c>
      <c r="L5186" s="26" t="str">
        <f t="shared" si="486"/>
        <v>Invalid</v>
      </c>
      <c r="M5186" s="26" t="str">
        <f>IF(OR(ISBLANK(B5186),ISBLANK(C5186),ISBLANK(D5186)),"Missing",IFERROR(VLOOKUP(A5186,'RM Postcodes'!$A:$B,2,0),"Invalid"))</f>
        <v>live</v>
      </c>
      <c r="N5186" s="26" t="str">
        <f t="shared" si="487"/>
        <v>OK</v>
      </c>
      <c r="O5186" s="26" t="str">
        <f t="shared" si="482"/>
        <v>OK</v>
      </c>
    </row>
    <row r="5187" spans="1:15" x14ac:dyDescent="0.2">
      <c r="A5187" s="24" t="str">
        <f t="shared" si="483"/>
        <v>M28 2</v>
      </c>
      <c r="B5187" s="1" t="s">
        <v>12511</v>
      </c>
      <c r="C5187" s="1" t="s">
        <v>12678</v>
      </c>
      <c r="D5187" s="1" t="s">
        <v>12640</v>
      </c>
      <c r="E5187" s="2">
        <v>32</v>
      </c>
      <c r="F5187" s="3">
        <v>3162305.6999999979</v>
      </c>
      <c r="G5187" s="3">
        <v>633989.6</v>
      </c>
      <c r="H5187" s="4">
        <v>583333.36</v>
      </c>
      <c r="I5187" s="25"/>
      <c r="J5187" s="26" t="str">
        <f t="shared" si="484"/>
        <v>No</v>
      </c>
      <c r="K5187" s="26" t="str">
        <f t="shared" si="485"/>
        <v>GB</v>
      </c>
      <c r="L5187" s="26" t="str">
        <f t="shared" si="486"/>
        <v>Invalid</v>
      </c>
      <c r="M5187" s="26" t="str">
        <f>IF(OR(ISBLANK(B5187),ISBLANK(C5187),ISBLANK(D5187)),"Missing",IFERROR(VLOOKUP(A5187,'RM Postcodes'!$A:$B,2,0),"Invalid"))</f>
        <v>live</v>
      </c>
      <c r="N5187" s="26" t="str">
        <f t="shared" si="487"/>
        <v>OK</v>
      </c>
      <c r="O5187" s="26" t="str">
        <f t="shared" si="482"/>
        <v>OK</v>
      </c>
    </row>
    <row r="5188" spans="1:15" x14ac:dyDescent="0.2">
      <c r="A5188" s="24" t="str">
        <f t="shared" si="483"/>
        <v>M28 3</v>
      </c>
      <c r="B5188" s="1" t="s">
        <v>12511</v>
      </c>
      <c r="C5188" s="1" t="s">
        <v>12678</v>
      </c>
      <c r="D5188" s="1" t="s">
        <v>12629</v>
      </c>
      <c r="E5188" s="2">
        <v>42</v>
      </c>
      <c r="F5188" s="3">
        <v>1249883.47</v>
      </c>
      <c r="G5188" s="3">
        <v>155084.06</v>
      </c>
      <c r="H5188" s="4">
        <v>120664.85</v>
      </c>
      <c r="I5188" s="25"/>
      <c r="J5188" s="26" t="str">
        <f t="shared" si="484"/>
        <v>No</v>
      </c>
      <c r="K5188" s="26" t="str">
        <f t="shared" si="485"/>
        <v>GB</v>
      </c>
      <c r="L5188" s="26" t="str">
        <f t="shared" si="486"/>
        <v>Invalid</v>
      </c>
      <c r="M5188" s="26" t="str">
        <f>IF(OR(ISBLANK(B5188),ISBLANK(C5188),ISBLANK(D5188)),"Missing",IFERROR(VLOOKUP(A5188,'RM Postcodes'!$A:$B,2,0),"Invalid"))</f>
        <v>live</v>
      </c>
      <c r="N5188" s="26" t="str">
        <f t="shared" si="487"/>
        <v>OK</v>
      </c>
      <c r="O5188" s="26" t="str">
        <f t="shared" si="482"/>
        <v>OK</v>
      </c>
    </row>
    <row r="5189" spans="1:15" x14ac:dyDescent="0.2">
      <c r="A5189" s="24" t="str">
        <f t="shared" si="483"/>
        <v>M28 7</v>
      </c>
      <c r="B5189" s="1" t="s">
        <v>12511</v>
      </c>
      <c r="C5189" s="1" t="s">
        <v>12678</v>
      </c>
      <c r="D5189" s="1" t="s">
        <v>12623</v>
      </c>
      <c r="E5189" s="2">
        <v>14</v>
      </c>
      <c r="F5189" s="3">
        <v>255460.30999999994</v>
      </c>
      <c r="G5189" s="3">
        <v>49317.38</v>
      </c>
      <c r="H5189" s="4">
        <v>44560.76</v>
      </c>
      <c r="I5189" s="25"/>
      <c r="J5189" s="26" t="str">
        <f t="shared" si="484"/>
        <v>No</v>
      </c>
      <c r="K5189" s="26" t="str">
        <f t="shared" si="485"/>
        <v>GB</v>
      </c>
      <c r="L5189" s="26" t="str">
        <f t="shared" si="486"/>
        <v>Invalid</v>
      </c>
      <c r="M5189" s="26" t="str">
        <f>IF(OR(ISBLANK(B5189),ISBLANK(C5189),ISBLANK(D5189)),"Missing",IFERROR(VLOOKUP(A5189,'RM Postcodes'!$A:$B,2,0),"Invalid"))</f>
        <v>live</v>
      </c>
      <c r="N5189" s="26" t="str">
        <f t="shared" si="487"/>
        <v>OK</v>
      </c>
      <c r="O5189" s="26" t="str">
        <f t="shared" ref="O5189:O5252" si="488">IF(COUNT(E5189)=0,"Missing",IF(E5189&lt;=2,"Redact",IF(COUNTIF(F5189:H5189,"&gt;0")&lt;&gt;3,"Error",IF((G5189+H5189)/F5189&lt;60%,"OK","Redact"))))</f>
        <v>OK</v>
      </c>
    </row>
    <row r="5190" spans="1:15" x14ac:dyDescent="0.2">
      <c r="A5190" s="24" t="str">
        <f t="shared" ref="A5190:A5253" si="489">TRIM(B5190)&amp;TRIM(C5190)&amp;" "&amp;TRIM(D5190)</f>
        <v>M29 7</v>
      </c>
      <c r="B5190" s="1" t="s">
        <v>12511</v>
      </c>
      <c r="C5190" s="1" t="s">
        <v>12679</v>
      </c>
      <c r="D5190" s="1" t="s">
        <v>12623</v>
      </c>
      <c r="E5190" s="2">
        <v>37</v>
      </c>
      <c r="F5190" s="3">
        <v>841863.81000000017</v>
      </c>
      <c r="G5190" s="3">
        <v>125754.94</v>
      </c>
      <c r="H5190" s="4">
        <v>48270.67</v>
      </c>
      <c r="I5190" s="25"/>
      <c r="J5190" s="26" t="str">
        <f t="shared" ref="J5190:J5253" si="490">IF(AND(K5190="NI",L5190="OK",M5190="LIVE",N5190="OK",O5190="OK"),"yes NI",IF(AND(K5190="GB",L5190="OK",M5190="LIVE",N5190="OK",O5190="OK"),"Yes","No"))</f>
        <v>No</v>
      </c>
      <c r="K5190" s="26" t="str">
        <f t="shared" ref="K5190:K5253" si="491">IF(ISBLANK(B5190),"Missing",IF(AND(OR(LEN(B5190)=2,LEN(B5190)=1),AND(ISERROR(VALUE(LEFT(B5190,1))),ISERROR(VALUE(RIGHT(B5190,1))))),IF(OR(B5190="GY",B5190="IM",B5190="JE"),"not GB",IF(B5190="BT","NI","GB")),"Invalid"))</f>
        <v>GB</v>
      </c>
      <c r="L5190" s="26" t="str">
        <f t="shared" si="486"/>
        <v>Invalid</v>
      </c>
      <c r="M5190" s="26" t="str">
        <f>IF(OR(ISBLANK(B5190),ISBLANK(C5190),ISBLANK(D5190)),"Missing",IFERROR(VLOOKUP(A5190,'RM Postcodes'!$A:$B,2,0),"Invalid"))</f>
        <v>live</v>
      </c>
      <c r="N5190" s="26" t="str">
        <f t="shared" si="487"/>
        <v>OK</v>
      </c>
      <c r="O5190" s="26" t="str">
        <f t="shared" si="488"/>
        <v>OK</v>
      </c>
    </row>
    <row r="5191" spans="1:15" x14ac:dyDescent="0.2">
      <c r="A5191" s="24" t="str">
        <f t="shared" si="489"/>
        <v>M29 8</v>
      </c>
      <c r="B5191" s="1" t="s">
        <v>12511</v>
      </c>
      <c r="C5191" s="1" t="s">
        <v>12679</v>
      </c>
      <c r="D5191" s="1" t="s">
        <v>12626</v>
      </c>
      <c r="E5191" s="2">
        <v>32</v>
      </c>
      <c r="F5191" s="3">
        <v>707105.77999999991</v>
      </c>
      <c r="G5191" s="3">
        <v>50626.54</v>
      </c>
      <c r="H5191" s="4">
        <v>50285.59</v>
      </c>
      <c r="I5191" s="25"/>
      <c r="J5191" s="26" t="str">
        <f t="shared" si="490"/>
        <v>No</v>
      </c>
      <c r="K5191" s="26" t="str">
        <f t="shared" si="491"/>
        <v>GB</v>
      </c>
      <c r="L5191" s="26" t="str">
        <f t="shared" ref="L5191:L5254" si="492">IF(ISBLANK(D5191),"Missing",IF(AND(LEN(D5191)=1,ISNUMBER(VALUE(D5191))),"OK","Invalid"))</f>
        <v>Invalid</v>
      </c>
      <c r="M5191" s="26" t="str">
        <f>IF(OR(ISBLANK(B5191),ISBLANK(C5191),ISBLANK(D5191)),"Missing",IFERROR(VLOOKUP(A5191,'RM Postcodes'!$A:$B,2,0),"Invalid"))</f>
        <v>live</v>
      </c>
      <c r="N5191" s="26" t="str">
        <f t="shared" ref="N5191:N5254" si="493">IF(ISBLANK(E5191),"Missing",IF(E5191&lt;10,"Redact","OK"))</f>
        <v>OK</v>
      </c>
      <c r="O5191" s="26" t="str">
        <f t="shared" si="488"/>
        <v>OK</v>
      </c>
    </row>
    <row r="5192" spans="1:15" x14ac:dyDescent="0.2">
      <c r="A5192" s="24" t="str">
        <f t="shared" si="489"/>
        <v>M3 1</v>
      </c>
      <c r="B5192" s="1" t="s">
        <v>12511</v>
      </c>
      <c r="C5192" s="1" t="s">
        <v>12665</v>
      </c>
      <c r="D5192" s="1" t="s">
        <v>12621</v>
      </c>
      <c r="E5192" s="2">
        <v>13</v>
      </c>
      <c r="F5192" s="3">
        <v>2981023.5600000005</v>
      </c>
      <c r="G5192" s="3">
        <v>2246478.08</v>
      </c>
      <c r="H5192" s="4">
        <v>297851.14999999997</v>
      </c>
      <c r="I5192" s="25"/>
      <c r="J5192" s="26" t="str">
        <f t="shared" si="490"/>
        <v>No</v>
      </c>
      <c r="K5192" s="26" t="str">
        <f t="shared" si="491"/>
        <v>GB</v>
      </c>
      <c r="L5192" s="26" t="str">
        <f t="shared" si="492"/>
        <v>Invalid</v>
      </c>
      <c r="M5192" s="26" t="str">
        <f>IF(OR(ISBLANK(B5192),ISBLANK(C5192),ISBLANK(D5192)),"Missing",IFERROR(VLOOKUP(A5192,'RM Postcodes'!$A:$B,2,0),"Invalid"))</f>
        <v>live</v>
      </c>
      <c r="N5192" s="26" t="str">
        <f t="shared" si="493"/>
        <v>OK</v>
      </c>
      <c r="O5192" s="26" t="str">
        <f t="shared" si="488"/>
        <v>Redact</v>
      </c>
    </row>
    <row r="5193" spans="1:15" x14ac:dyDescent="0.2">
      <c r="A5193" s="24" t="str">
        <f t="shared" si="489"/>
        <v>M3 2</v>
      </c>
      <c r="B5193" s="1" t="s">
        <v>12511</v>
      </c>
      <c r="C5193" s="1" t="s">
        <v>12665</v>
      </c>
      <c r="D5193" s="1" t="s">
        <v>12640</v>
      </c>
      <c r="E5193" s="2">
        <v>26</v>
      </c>
      <c r="F5193" s="3">
        <v>2415833</v>
      </c>
      <c r="G5193" s="3">
        <v>914600.18</v>
      </c>
      <c r="H5193" s="4">
        <v>418833.37</v>
      </c>
      <c r="I5193" s="25"/>
      <c r="J5193" s="26" t="str">
        <f t="shared" si="490"/>
        <v>No</v>
      </c>
      <c r="K5193" s="26" t="str">
        <f t="shared" si="491"/>
        <v>GB</v>
      </c>
      <c r="L5193" s="26" t="str">
        <f t="shared" si="492"/>
        <v>Invalid</v>
      </c>
      <c r="M5193" s="26" t="str">
        <f>IF(OR(ISBLANK(B5193),ISBLANK(C5193),ISBLANK(D5193)),"Missing",IFERROR(VLOOKUP(A5193,'RM Postcodes'!$A:$B,2,0),"Invalid"))</f>
        <v>live</v>
      </c>
      <c r="N5193" s="26" t="str">
        <f t="shared" si="493"/>
        <v>OK</v>
      </c>
      <c r="O5193" s="26" t="str">
        <f t="shared" si="488"/>
        <v>OK</v>
      </c>
    </row>
    <row r="5194" spans="1:15" x14ac:dyDescent="0.2">
      <c r="A5194" s="24" t="str">
        <f t="shared" si="489"/>
        <v>M3 3</v>
      </c>
      <c r="B5194" s="1" t="s">
        <v>12511</v>
      </c>
      <c r="C5194" s="1" t="s">
        <v>12665</v>
      </c>
      <c r="D5194" s="1" t="s">
        <v>12629</v>
      </c>
      <c r="E5194" s="2">
        <v>38</v>
      </c>
      <c r="F5194" s="3">
        <v>1451879.37</v>
      </c>
      <c r="G5194" s="3">
        <v>205368.77</v>
      </c>
      <c r="H5194" s="4">
        <v>191490.21</v>
      </c>
      <c r="I5194" s="25"/>
      <c r="J5194" s="26" t="str">
        <f t="shared" si="490"/>
        <v>No</v>
      </c>
      <c r="K5194" s="26" t="str">
        <f t="shared" si="491"/>
        <v>GB</v>
      </c>
      <c r="L5194" s="26" t="str">
        <f t="shared" si="492"/>
        <v>Invalid</v>
      </c>
      <c r="M5194" s="26" t="str">
        <f>IF(OR(ISBLANK(B5194),ISBLANK(C5194),ISBLANK(D5194)),"Missing",IFERROR(VLOOKUP(A5194,'RM Postcodes'!$A:$B,2,0),"Invalid"))</f>
        <v>live</v>
      </c>
      <c r="N5194" s="26" t="str">
        <f t="shared" si="493"/>
        <v>OK</v>
      </c>
      <c r="O5194" s="26" t="str">
        <f t="shared" si="488"/>
        <v>OK</v>
      </c>
    </row>
    <row r="5195" spans="1:15" x14ac:dyDescent="0.2">
      <c r="A5195" s="24" t="str">
        <f t="shared" si="489"/>
        <v>M3 4</v>
      </c>
      <c r="B5195" s="1" t="s">
        <v>12511</v>
      </c>
      <c r="C5195" s="1" t="s">
        <v>12665</v>
      </c>
      <c r="D5195" s="1" t="s">
        <v>12630</v>
      </c>
      <c r="E5195" s="2">
        <v>38</v>
      </c>
      <c r="F5195" s="3">
        <v>2024781.4999999995</v>
      </c>
      <c r="G5195" s="3">
        <v>785060.78</v>
      </c>
      <c r="H5195" s="4">
        <v>202539.87</v>
      </c>
      <c r="I5195" s="25"/>
      <c r="J5195" s="26" t="str">
        <f t="shared" si="490"/>
        <v>No</v>
      </c>
      <c r="K5195" s="26" t="str">
        <f t="shared" si="491"/>
        <v>GB</v>
      </c>
      <c r="L5195" s="26" t="str">
        <f t="shared" si="492"/>
        <v>Invalid</v>
      </c>
      <c r="M5195" s="26" t="str">
        <f>IF(OR(ISBLANK(B5195),ISBLANK(C5195),ISBLANK(D5195)),"Missing",IFERROR(VLOOKUP(A5195,'RM Postcodes'!$A:$B,2,0),"Invalid"))</f>
        <v>live</v>
      </c>
      <c r="N5195" s="26" t="str">
        <f t="shared" si="493"/>
        <v>OK</v>
      </c>
      <c r="O5195" s="26" t="str">
        <f t="shared" si="488"/>
        <v>OK</v>
      </c>
    </row>
    <row r="5196" spans="1:15" x14ac:dyDescent="0.2">
      <c r="A5196" s="24" t="str">
        <f t="shared" si="489"/>
        <v>M3 5</v>
      </c>
      <c r="B5196" s="1" t="s">
        <v>12511</v>
      </c>
      <c r="C5196" s="1" t="s">
        <v>12665</v>
      </c>
      <c r="D5196" s="1" t="s">
        <v>12625</v>
      </c>
      <c r="E5196" s="2">
        <v>17</v>
      </c>
      <c r="F5196" s="3">
        <v>904459.15000000014</v>
      </c>
      <c r="G5196" s="3">
        <v>293333.33999999997</v>
      </c>
      <c r="H5196" s="4">
        <v>116075.51</v>
      </c>
      <c r="I5196" s="25"/>
      <c r="J5196" s="26" t="str">
        <f t="shared" si="490"/>
        <v>No</v>
      </c>
      <c r="K5196" s="26" t="str">
        <f t="shared" si="491"/>
        <v>GB</v>
      </c>
      <c r="L5196" s="26" t="str">
        <f t="shared" si="492"/>
        <v>Invalid</v>
      </c>
      <c r="M5196" s="26" t="str">
        <f>IF(OR(ISBLANK(B5196),ISBLANK(C5196),ISBLANK(D5196)),"Missing",IFERROR(VLOOKUP(A5196,'RM Postcodes'!$A:$B,2,0),"Invalid"))</f>
        <v>live</v>
      </c>
      <c r="N5196" s="26" t="str">
        <f t="shared" si="493"/>
        <v>OK</v>
      </c>
      <c r="O5196" s="26" t="str">
        <f t="shared" si="488"/>
        <v>OK</v>
      </c>
    </row>
    <row r="5197" spans="1:15" x14ac:dyDescent="0.2">
      <c r="A5197" s="24" t="str">
        <f t="shared" si="489"/>
        <v>M3 6</v>
      </c>
      <c r="B5197" s="1" t="s">
        <v>12511</v>
      </c>
      <c r="C5197" s="1" t="s">
        <v>12665</v>
      </c>
      <c r="D5197" s="1" t="s">
        <v>12622</v>
      </c>
      <c r="E5197" s="2">
        <v>9</v>
      </c>
      <c r="F5197" s="3">
        <v>385009.1</v>
      </c>
      <c r="G5197" s="3">
        <v>209923.47999999998</v>
      </c>
      <c r="H5197" s="4">
        <v>45921.35</v>
      </c>
      <c r="I5197" s="25"/>
      <c r="J5197" s="26" t="str">
        <f t="shared" si="490"/>
        <v>No</v>
      </c>
      <c r="K5197" s="26" t="str">
        <f t="shared" si="491"/>
        <v>GB</v>
      </c>
      <c r="L5197" s="26" t="str">
        <f t="shared" si="492"/>
        <v>Invalid</v>
      </c>
      <c r="M5197" s="26" t="str">
        <f>IF(OR(ISBLANK(B5197),ISBLANK(C5197),ISBLANK(D5197)),"Missing",IFERROR(VLOOKUP(A5197,'RM Postcodes'!$A:$B,2,0),"Invalid"))</f>
        <v>live</v>
      </c>
      <c r="N5197" s="26" t="str">
        <f t="shared" si="493"/>
        <v>Redact</v>
      </c>
      <c r="O5197" s="26" t="str">
        <f t="shared" si="488"/>
        <v>Redact</v>
      </c>
    </row>
    <row r="5198" spans="1:15" x14ac:dyDescent="0.2">
      <c r="A5198" s="24" t="str">
        <f t="shared" si="489"/>
        <v>M3 7</v>
      </c>
      <c r="B5198" s="1" t="s">
        <v>12511</v>
      </c>
      <c r="C5198" s="1" t="s">
        <v>12665</v>
      </c>
      <c r="D5198" s="1" t="s">
        <v>12623</v>
      </c>
      <c r="E5198" s="2">
        <v>32</v>
      </c>
      <c r="F5198" s="3">
        <v>1739236.9200000002</v>
      </c>
      <c r="G5198" s="3">
        <v>632147.38</v>
      </c>
      <c r="H5198" s="4">
        <v>183281.69</v>
      </c>
      <c r="I5198" s="25"/>
      <c r="J5198" s="26" t="str">
        <f t="shared" si="490"/>
        <v>No</v>
      </c>
      <c r="K5198" s="26" t="str">
        <f t="shared" si="491"/>
        <v>GB</v>
      </c>
      <c r="L5198" s="26" t="str">
        <f t="shared" si="492"/>
        <v>Invalid</v>
      </c>
      <c r="M5198" s="26" t="str">
        <f>IF(OR(ISBLANK(B5198),ISBLANK(C5198),ISBLANK(D5198)),"Missing",IFERROR(VLOOKUP(A5198,'RM Postcodes'!$A:$B,2,0),"Invalid"))</f>
        <v>live</v>
      </c>
      <c r="N5198" s="26" t="str">
        <f t="shared" si="493"/>
        <v>OK</v>
      </c>
      <c r="O5198" s="26" t="str">
        <f t="shared" si="488"/>
        <v>OK</v>
      </c>
    </row>
    <row r="5199" spans="1:15" x14ac:dyDescent="0.2">
      <c r="A5199" s="24" t="str">
        <f t="shared" si="489"/>
        <v>M30 0</v>
      </c>
      <c r="B5199" s="1" t="s">
        <v>12511</v>
      </c>
      <c r="C5199" s="1" t="s">
        <v>12642</v>
      </c>
      <c r="D5199" s="1" t="s">
        <v>12632</v>
      </c>
      <c r="E5199" s="2">
        <v>32</v>
      </c>
      <c r="F5199" s="3">
        <v>924039.88000000012</v>
      </c>
      <c r="G5199" s="3">
        <v>51373.27</v>
      </c>
      <c r="H5199" s="4">
        <v>50942.62</v>
      </c>
      <c r="I5199" s="25"/>
      <c r="J5199" s="26" t="str">
        <f t="shared" si="490"/>
        <v>No</v>
      </c>
      <c r="K5199" s="26" t="str">
        <f t="shared" si="491"/>
        <v>GB</v>
      </c>
      <c r="L5199" s="26" t="str">
        <f t="shared" si="492"/>
        <v>Invalid</v>
      </c>
      <c r="M5199" s="26" t="str">
        <f>IF(OR(ISBLANK(B5199),ISBLANK(C5199),ISBLANK(D5199)),"Missing",IFERROR(VLOOKUP(A5199,'RM Postcodes'!$A:$B,2,0),"Invalid"))</f>
        <v>live</v>
      </c>
      <c r="N5199" s="26" t="str">
        <f t="shared" si="493"/>
        <v>OK</v>
      </c>
      <c r="O5199" s="26" t="str">
        <f t="shared" si="488"/>
        <v>OK</v>
      </c>
    </row>
    <row r="5200" spans="1:15" x14ac:dyDescent="0.2">
      <c r="A5200" s="24" t="str">
        <f t="shared" si="489"/>
        <v>M30 7</v>
      </c>
      <c r="B5200" s="1" t="s">
        <v>12511</v>
      </c>
      <c r="C5200" s="1" t="s">
        <v>12642</v>
      </c>
      <c r="D5200" s="1" t="s">
        <v>12623</v>
      </c>
      <c r="E5200" s="2">
        <v>15</v>
      </c>
      <c r="F5200" s="3">
        <v>299736.43</v>
      </c>
      <c r="G5200" s="3">
        <v>51050.559999999998</v>
      </c>
      <c r="H5200" s="4">
        <v>45758.39</v>
      </c>
      <c r="I5200" s="25"/>
      <c r="J5200" s="26" t="str">
        <f t="shared" si="490"/>
        <v>No</v>
      </c>
      <c r="K5200" s="26" t="str">
        <f t="shared" si="491"/>
        <v>GB</v>
      </c>
      <c r="L5200" s="26" t="str">
        <f t="shared" si="492"/>
        <v>Invalid</v>
      </c>
      <c r="M5200" s="26" t="str">
        <f>IF(OR(ISBLANK(B5200),ISBLANK(C5200),ISBLANK(D5200)),"Missing",IFERROR(VLOOKUP(A5200,'RM Postcodes'!$A:$B,2,0),"Invalid"))</f>
        <v>live</v>
      </c>
      <c r="N5200" s="26" t="str">
        <f t="shared" si="493"/>
        <v>OK</v>
      </c>
      <c r="O5200" s="26" t="str">
        <f t="shared" si="488"/>
        <v>OK</v>
      </c>
    </row>
    <row r="5201" spans="1:15" x14ac:dyDescent="0.2">
      <c r="A5201" s="24" t="str">
        <f t="shared" si="489"/>
        <v>M30 8</v>
      </c>
      <c r="B5201" s="1" t="s">
        <v>12511</v>
      </c>
      <c r="C5201" s="1" t="s">
        <v>12642</v>
      </c>
      <c r="D5201" s="1" t="s">
        <v>12626</v>
      </c>
      <c r="E5201" s="2">
        <v>13</v>
      </c>
      <c r="F5201" s="3">
        <v>324914.98999999993</v>
      </c>
      <c r="G5201" s="3">
        <v>50218.27</v>
      </c>
      <c r="H5201" s="4">
        <v>46992.84</v>
      </c>
      <c r="I5201" s="25"/>
      <c r="J5201" s="26" t="str">
        <f t="shared" si="490"/>
        <v>No</v>
      </c>
      <c r="K5201" s="26" t="str">
        <f t="shared" si="491"/>
        <v>GB</v>
      </c>
      <c r="L5201" s="26" t="str">
        <f t="shared" si="492"/>
        <v>Invalid</v>
      </c>
      <c r="M5201" s="26" t="str">
        <f>IF(OR(ISBLANK(B5201),ISBLANK(C5201),ISBLANK(D5201)),"Missing",IFERROR(VLOOKUP(A5201,'RM Postcodes'!$A:$B,2,0),"Invalid"))</f>
        <v>live</v>
      </c>
      <c r="N5201" s="26" t="str">
        <f t="shared" si="493"/>
        <v>OK</v>
      </c>
      <c r="O5201" s="26" t="str">
        <f t="shared" si="488"/>
        <v>OK</v>
      </c>
    </row>
    <row r="5202" spans="1:15" x14ac:dyDescent="0.2">
      <c r="A5202" s="24" t="str">
        <f t="shared" si="489"/>
        <v>M30 9</v>
      </c>
      <c r="B5202" s="1" t="s">
        <v>12511</v>
      </c>
      <c r="C5202" s="1" t="s">
        <v>12642</v>
      </c>
      <c r="D5202" s="1" t="s">
        <v>12627</v>
      </c>
      <c r="E5202" s="2">
        <v>29</v>
      </c>
      <c r="F5202" s="3">
        <v>656947.07000000018</v>
      </c>
      <c r="G5202" s="3">
        <v>51264.42</v>
      </c>
      <c r="H5202" s="4">
        <v>50463.519999999997</v>
      </c>
      <c r="I5202" s="25"/>
      <c r="J5202" s="26" t="str">
        <f t="shared" si="490"/>
        <v>No</v>
      </c>
      <c r="K5202" s="26" t="str">
        <f t="shared" si="491"/>
        <v>GB</v>
      </c>
      <c r="L5202" s="26" t="str">
        <f t="shared" si="492"/>
        <v>Invalid</v>
      </c>
      <c r="M5202" s="26" t="str">
        <f>IF(OR(ISBLANK(B5202),ISBLANK(C5202),ISBLANK(D5202)),"Missing",IFERROR(VLOOKUP(A5202,'RM Postcodes'!$A:$B,2,0),"Invalid"))</f>
        <v>live</v>
      </c>
      <c r="N5202" s="26" t="str">
        <f t="shared" si="493"/>
        <v>OK</v>
      </c>
      <c r="O5202" s="26" t="str">
        <f t="shared" si="488"/>
        <v>OK</v>
      </c>
    </row>
    <row r="5203" spans="1:15" x14ac:dyDescent="0.2">
      <c r="A5203" s="24" t="str">
        <f t="shared" si="489"/>
        <v>M31 4</v>
      </c>
      <c r="B5203" s="1" t="s">
        <v>12511</v>
      </c>
      <c r="C5203" s="1" t="s">
        <v>12643</v>
      </c>
      <c r="D5203" s="1" t="s">
        <v>12630</v>
      </c>
      <c r="E5203" s="2">
        <v>11</v>
      </c>
      <c r="F5203" s="3">
        <v>606104.01</v>
      </c>
      <c r="G5203" s="3">
        <v>254786.07</v>
      </c>
      <c r="H5203" s="4">
        <v>97916.71</v>
      </c>
      <c r="I5203" s="25"/>
      <c r="J5203" s="26" t="str">
        <f t="shared" si="490"/>
        <v>No</v>
      </c>
      <c r="K5203" s="26" t="str">
        <f t="shared" si="491"/>
        <v>GB</v>
      </c>
      <c r="L5203" s="26" t="str">
        <f t="shared" si="492"/>
        <v>Invalid</v>
      </c>
      <c r="M5203" s="26" t="str">
        <f>IF(OR(ISBLANK(B5203),ISBLANK(C5203),ISBLANK(D5203)),"Missing",IFERROR(VLOOKUP(A5203,'RM Postcodes'!$A:$B,2,0),"Invalid"))</f>
        <v>live</v>
      </c>
      <c r="N5203" s="26" t="str">
        <f t="shared" si="493"/>
        <v>OK</v>
      </c>
      <c r="O5203" s="26" t="str">
        <f t="shared" si="488"/>
        <v>OK</v>
      </c>
    </row>
    <row r="5204" spans="1:15" x14ac:dyDescent="0.2">
      <c r="A5204" s="24" t="str">
        <f t="shared" si="489"/>
        <v>M32 0</v>
      </c>
      <c r="B5204" s="1" t="s">
        <v>12511</v>
      </c>
      <c r="C5204" s="1" t="s">
        <v>12644</v>
      </c>
      <c r="D5204" s="1" t="s">
        <v>12632</v>
      </c>
      <c r="E5204" s="2">
        <v>39</v>
      </c>
      <c r="F5204" s="3">
        <v>1585432.4599999993</v>
      </c>
      <c r="G5204" s="3">
        <v>241781.93</v>
      </c>
      <c r="H5204" s="4">
        <v>223887.14</v>
      </c>
      <c r="I5204" s="25"/>
      <c r="J5204" s="26" t="str">
        <f t="shared" si="490"/>
        <v>No</v>
      </c>
      <c r="K5204" s="26" t="str">
        <f t="shared" si="491"/>
        <v>GB</v>
      </c>
      <c r="L5204" s="26" t="str">
        <f t="shared" si="492"/>
        <v>Invalid</v>
      </c>
      <c r="M5204" s="26" t="str">
        <f>IF(OR(ISBLANK(B5204),ISBLANK(C5204),ISBLANK(D5204)),"Missing",IFERROR(VLOOKUP(A5204,'RM Postcodes'!$A:$B,2,0),"Invalid"))</f>
        <v>live</v>
      </c>
      <c r="N5204" s="26" t="str">
        <f t="shared" si="493"/>
        <v>OK</v>
      </c>
      <c r="O5204" s="26" t="str">
        <f t="shared" si="488"/>
        <v>OK</v>
      </c>
    </row>
    <row r="5205" spans="1:15" x14ac:dyDescent="0.2">
      <c r="A5205" s="24" t="str">
        <f t="shared" si="489"/>
        <v>M32 8</v>
      </c>
      <c r="B5205" s="1" t="s">
        <v>12511</v>
      </c>
      <c r="C5205" s="1" t="s">
        <v>12644</v>
      </c>
      <c r="D5205" s="1" t="s">
        <v>12626</v>
      </c>
      <c r="E5205" s="2">
        <v>24</v>
      </c>
      <c r="F5205" s="3">
        <v>752288.04999999993</v>
      </c>
      <c r="G5205" s="3">
        <v>204166.63</v>
      </c>
      <c r="H5205" s="4">
        <v>103843.51</v>
      </c>
      <c r="I5205" s="25"/>
      <c r="J5205" s="26" t="str">
        <f t="shared" si="490"/>
        <v>No</v>
      </c>
      <c r="K5205" s="26" t="str">
        <f t="shared" si="491"/>
        <v>GB</v>
      </c>
      <c r="L5205" s="26" t="str">
        <f t="shared" si="492"/>
        <v>Invalid</v>
      </c>
      <c r="M5205" s="26" t="str">
        <f>IF(OR(ISBLANK(B5205),ISBLANK(C5205),ISBLANK(D5205)),"Missing",IFERROR(VLOOKUP(A5205,'RM Postcodes'!$A:$B,2,0),"Invalid"))</f>
        <v>live</v>
      </c>
      <c r="N5205" s="26" t="str">
        <f t="shared" si="493"/>
        <v>OK</v>
      </c>
      <c r="O5205" s="26" t="str">
        <f t="shared" si="488"/>
        <v>OK</v>
      </c>
    </row>
    <row r="5206" spans="1:15" x14ac:dyDescent="0.2">
      <c r="A5206" s="24" t="str">
        <f t="shared" si="489"/>
        <v>M32 9</v>
      </c>
      <c r="B5206" s="1" t="s">
        <v>12511</v>
      </c>
      <c r="C5206" s="1" t="s">
        <v>12644</v>
      </c>
      <c r="D5206" s="1" t="s">
        <v>12627</v>
      </c>
      <c r="E5206" s="2">
        <v>29</v>
      </c>
      <c r="F5206" s="3">
        <v>1065902.2599999995</v>
      </c>
      <c r="G5206" s="3">
        <v>138601.98000000001</v>
      </c>
      <c r="H5206" s="4">
        <v>132613.42000000001</v>
      </c>
      <c r="I5206" s="25"/>
      <c r="J5206" s="26" t="str">
        <f t="shared" si="490"/>
        <v>No</v>
      </c>
      <c r="K5206" s="26" t="str">
        <f t="shared" si="491"/>
        <v>GB</v>
      </c>
      <c r="L5206" s="26" t="str">
        <f t="shared" si="492"/>
        <v>Invalid</v>
      </c>
      <c r="M5206" s="26" t="str">
        <f>IF(OR(ISBLANK(B5206),ISBLANK(C5206),ISBLANK(D5206)),"Missing",IFERROR(VLOOKUP(A5206,'RM Postcodes'!$A:$B,2,0),"Invalid"))</f>
        <v>live</v>
      </c>
      <c r="N5206" s="26" t="str">
        <f t="shared" si="493"/>
        <v>OK</v>
      </c>
      <c r="O5206" s="26" t="str">
        <f t="shared" si="488"/>
        <v>OK</v>
      </c>
    </row>
    <row r="5207" spans="1:15" x14ac:dyDescent="0.2">
      <c r="A5207" s="24" t="str">
        <f t="shared" si="489"/>
        <v>M33 2</v>
      </c>
      <c r="B5207" s="1" t="s">
        <v>12511</v>
      </c>
      <c r="C5207" s="1" t="s">
        <v>12645</v>
      </c>
      <c r="D5207" s="1" t="s">
        <v>12640</v>
      </c>
      <c r="E5207" s="2">
        <v>28</v>
      </c>
      <c r="F5207" s="3">
        <v>1217536.01</v>
      </c>
      <c r="G5207" s="3">
        <v>325227.29000000004</v>
      </c>
      <c r="H5207" s="4">
        <v>185457.81</v>
      </c>
      <c r="I5207" s="25"/>
      <c r="J5207" s="26" t="str">
        <f t="shared" si="490"/>
        <v>No</v>
      </c>
      <c r="K5207" s="26" t="str">
        <f t="shared" si="491"/>
        <v>GB</v>
      </c>
      <c r="L5207" s="26" t="str">
        <f t="shared" si="492"/>
        <v>Invalid</v>
      </c>
      <c r="M5207" s="26" t="str">
        <f>IF(OR(ISBLANK(B5207),ISBLANK(C5207),ISBLANK(D5207)),"Missing",IFERROR(VLOOKUP(A5207,'RM Postcodes'!$A:$B,2,0),"Invalid"))</f>
        <v>live</v>
      </c>
      <c r="N5207" s="26" t="str">
        <f t="shared" si="493"/>
        <v>OK</v>
      </c>
      <c r="O5207" s="26" t="str">
        <f t="shared" si="488"/>
        <v>OK</v>
      </c>
    </row>
    <row r="5208" spans="1:15" x14ac:dyDescent="0.2">
      <c r="A5208" s="24" t="str">
        <f t="shared" si="489"/>
        <v>M33 3</v>
      </c>
      <c r="B5208" s="1" t="s">
        <v>12511</v>
      </c>
      <c r="C5208" s="1" t="s">
        <v>12645</v>
      </c>
      <c r="D5208" s="1" t="s">
        <v>12629</v>
      </c>
      <c r="E5208" s="2">
        <v>50</v>
      </c>
      <c r="F5208" s="3">
        <v>1431198.8900000001</v>
      </c>
      <c r="G5208" s="3">
        <v>162258.9</v>
      </c>
      <c r="H5208" s="4">
        <v>130408.81</v>
      </c>
      <c r="I5208" s="25"/>
      <c r="J5208" s="26" t="str">
        <f t="shared" si="490"/>
        <v>No</v>
      </c>
      <c r="K5208" s="26" t="str">
        <f t="shared" si="491"/>
        <v>GB</v>
      </c>
      <c r="L5208" s="26" t="str">
        <f t="shared" si="492"/>
        <v>Invalid</v>
      </c>
      <c r="M5208" s="26" t="str">
        <f>IF(OR(ISBLANK(B5208),ISBLANK(C5208),ISBLANK(D5208)),"Missing",IFERROR(VLOOKUP(A5208,'RM Postcodes'!$A:$B,2,0),"Invalid"))</f>
        <v>live</v>
      </c>
      <c r="N5208" s="26" t="str">
        <f t="shared" si="493"/>
        <v>OK</v>
      </c>
      <c r="O5208" s="26" t="str">
        <f t="shared" si="488"/>
        <v>OK</v>
      </c>
    </row>
    <row r="5209" spans="1:15" x14ac:dyDescent="0.2">
      <c r="A5209" s="24" t="str">
        <f t="shared" si="489"/>
        <v>M33 4</v>
      </c>
      <c r="B5209" s="1" t="s">
        <v>12511</v>
      </c>
      <c r="C5209" s="1" t="s">
        <v>12645</v>
      </c>
      <c r="D5209" s="1" t="s">
        <v>12630</v>
      </c>
      <c r="E5209" s="2">
        <v>32</v>
      </c>
      <c r="F5209" s="3">
        <v>1471390.43</v>
      </c>
      <c r="G5209" s="3">
        <v>622828.19000000006</v>
      </c>
      <c r="H5209" s="4">
        <v>85632.8</v>
      </c>
      <c r="I5209" s="25"/>
      <c r="J5209" s="26" t="str">
        <f t="shared" si="490"/>
        <v>No</v>
      </c>
      <c r="K5209" s="26" t="str">
        <f t="shared" si="491"/>
        <v>GB</v>
      </c>
      <c r="L5209" s="26" t="str">
        <f t="shared" si="492"/>
        <v>Invalid</v>
      </c>
      <c r="M5209" s="26" t="str">
        <f>IF(OR(ISBLANK(B5209),ISBLANK(C5209),ISBLANK(D5209)),"Missing",IFERROR(VLOOKUP(A5209,'RM Postcodes'!$A:$B,2,0),"Invalid"))</f>
        <v>live</v>
      </c>
      <c r="N5209" s="26" t="str">
        <f t="shared" si="493"/>
        <v>OK</v>
      </c>
      <c r="O5209" s="26" t="str">
        <f t="shared" si="488"/>
        <v>OK</v>
      </c>
    </row>
    <row r="5210" spans="1:15" x14ac:dyDescent="0.2">
      <c r="A5210" s="24" t="str">
        <f t="shared" si="489"/>
        <v>M33 5</v>
      </c>
      <c r="B5210" s="1" t="s">
        <v>12511</v>
      </c>
      <c r="C5210" s="1" t="s">
        <v>12645</v>
      </c>
      <c r="D5210" s="1" t="s">
        <v>12625</v>
      </c>
      <c r="E5210" s="2">
        <v>29</v>
      </c>
      <c r="F5210" s="3">
        <v>939876.92000000016</v>
      </c>
      <c r="G5210" s="3">
        <v>90441.42</v>
      </c>
      <c r="H5210" s="4">
        <v>51373.27</v>
      </c>
      <c r="I5210" s="25"/>
      <c r="J5210" s="26" t="str">
        <f t="shared" si="490"/>
        <v>No</v>
      </c>
      <c r="K5210" s="26" t="str">
        <f t="shared" si="491"/>
        <v>GB</v>
      </c>
      <c r="L5210" s="26" t="str">
        <f t="shared" si="492"/>
        <v>Invalid</v>
      </c>
      <c r="M5210" s="26" t="str">
        <f>IF(OR(ISBLANK(B5210),ISBLANK(C5210),ISBLANK(D5210)),"Missing",IFERROR(VLOOKUP(A5210,'RM Postcodes'!$A:$B,2,0),"Invalid"))</f>
        <v>live</v>
      </c>
      <c r="N5210" s="26" t="str">
        <f t="shared" si="493"/>
        <v>OK</v>
      </c>
      <c r="O5210" s="26" t="str">
        <f t="shared" si="488"/>
        <v>OK</v>
      </c>
    </row>
    <row r="5211" spans="1:15" x14ac:dyDescent="0.2">
      <c r="A5211" s="24" t="str">
        <f t="shared" si="489"/>
        <v>M33 6</v>
      </c>
      <c r="B5211" s="1" t="s">
        <v>12511</v>
      </c>
      <c r="C5211" s="1" t="s">
        <v>12645</v>
      </c>
      <c r="D5211" s="1" t="s">
        <v>12622</v>
      </c>
      <c r="E5211" s="2">
        <v>25</v>
      </c>
      <c r="F5211" s="3">
        <v>2273337.2599999998</v>
      </c>
      <c r="G5211" s="3">
        <v>1731833.8</v>
      </c>
      <c r="H5211" s="4">
        <v>49216.55</v>
      </c>
      <c r="I5211" s="25"/>
      <c r="J5211" s="26" t="str">
        <f t="shared" si="490"/>
        <v>No</v>
      </c>
      <c r="K5211" s="26" t="str">
        <f t="shared" si="491"/>
        <v>GB</v>
      </c>
      <c r="L5211" s="26" t="str">
        <f t="shared" si="492"/>
        <v>Invalid</v>
      </c>
      <c r="M5211" s="26" t="str">
        <f>IF(OR(ISBLANK(B5211),ISBLANK(C5211),ISBLANK(D5211)),"Missing",IFERROR(VLOOKUP(A5211,'RM Postcodes'!$A:$B,2,0),"Invalid"))</f>
        <v>live</v>
      </c>
      <c r="N5211" s="26" t="str">
        <f t="shared" si="493"/>
        <v>OK</v>
      </c>
      <c r="O5211" s="26" t="str">
        <f t="shared" si="488"/>
        <v>Redact</v>
      </c>
    </row>
    <row r="5212" spans="1:15" x14ac:dyDescent="0.2">
      <c r="A5212" s="24" t="str">
        <f t="shared" si="489"/>
        <v>M33 7</v>
      </c>
      <c r="B5212" s="1" t="s">
        <v>12511</v>
      </c>
      <c r="C5212" s="1" t="s">
        <v>12645</v>
      </c>
      <c r="D5212" s="1" t="s">
        <v>12623</v>
      </c>
      <c r="E5212" s="2">
        <v>40</v>
      </c>
      <c r="F5212" s="3">
        <v>1300186.0800000005</v>
      </c>
      <c r="G5212" s="3">
        <v>117530.34</v>
      </c>
      <c r="H5212" s="4">
        <v>101833.29</v>
      </c>
      <c r="I5212" s="25"/>
      <c r="J5212" s="26" t="str">
        <f t="shared" si="490"/>
        <v>No</v>
      </c>
      <c r="K5212" s="26" t="str">
        <f t="shared" si="491"/>
        <v>GB</v>
      </c>
      <c r="L5212" s="26" t="str">
        <f t="shared" si="492"/>
        <v>Invalid</v>
      </c>
      <c r="M5212" s="26" t="str">
        <f>IF(OR(ISBLANK(B5212),ISBLANK(C5212),ISBLANK(D5212)),"Missing",IFERROR(VLOOKUP(A5212,'RM Postcodes'!$A:$B,2,0),"Invalid"))</f>
        <v>live</v>
      </c>
      <c r="N5212" s="26" t="str">
        <f t="shared" si="493"/>
        <v>OK</v>
      </c>
      <c r="O5212" s="26" t="str">
        <f t="shared" si="488"/>
        <v>OK</v>
      </c>
    </row>
    <row r="5213" spans="1:15" x14ac:dyDescent="0.2">
      <c r="A5213" s="24" t="str">
        <f t="shared" si="489"/>
        <v>M34 2</v>
      </c>
      <c r="B5213" s="1" t="s">
        <v>12511</v>
      </c>
      <c r="C5213" s="1" t="s">
        <v>12646</v>
      </c>
      <c r="D5213" s="1" t="s">
        <v>12640</v>
      </c>
      <c r="E5213" s="2">
        <v>11</v>
      </c>
      <c r="F5213" s="3">
        <v>277383.19</v>
      </c>
      <c r="G5213" s="3">
        <v>83896.44</v>
      </c>
      <c r="H5213" s="4">
        <v>51401.05</v>
      </c>
      <c r="I5213" s="25"/>
      <c r="J5213" s="26" t="str">
        <f t="shared" si="490"/>
        <v>No</v>
      </c>
      <c r="K5213" s="26" t="str">
        <f t="shared" si="491"/>
        <v>GB</v>
      </c>
      <c r="L5213" s="26" t="str">
        <f t="shared" si="492"/>
        <v>Invalid</v>
      </c>
      <c r="M5213" s="26" t="str">
        <f>IF(OR(ISBLANK(B5213),ISBLANK(C5213),ISBLANK(D5213)),"Missing",IFERROR(VLOOKUP(A5213,'RM Postcodes'!$A:$B,2,0),"Invalid"))</f>
        <v>live</v>
      </c>
      <c r="N5213" s="26" t="str">
        <f t="shared" si="493"/>
        <v>OK</v>
      </c>
      <c r="O5213" s="26" t="str">
        <f t="shared" si="488"/>
        <v>OK</v>
      </c>
    </row>
    <row r="5214" spans="1:15" x14ac:dyDescent="0.2">
      <c r="A5214" s="24" t="str">
        <f t="shared" si="489"/>
        <v>M34 3</v>
      </c>
      <c r="B5214" s="1" t="s">
        <v>12511</v>
      </c>
      <c r="C5214" s="1" t="s">
        <v>12646</v>
      </c>
      <c r="D5214" s="1" t="s">
        <v>12629</v>
      </c>
      <c r="E5214" s="2">
        <v>29</v>
      </c>
      <c r="F5214" s="3">
        <v>844596.99000000022</v>
      </c>
      <c r="G5214" s="3">
        <v>60537.55</v>
      </c>
      <c r="H5214" s="4">
        <v>55588.299999999996</v>
      </c>
      <c r="I5214" s="25"/>
      <c r="J5214" s="26" t="str">
        <f t="shared" si="490"/>
        <v>No</v>
      </c>
      <c r="K5214" s="26" t="str">
        <f t="shared" si="491"/>
        <v>GB</v>
      </c>
      <c r="L5214" s="26" t="str">
        <f t="shared" si="492"/>
        <v>Invalid</v>
      </c>
      <c r="M5214" s="26" t="str">
        <f>IF(OR(ISBLANK(B5214),ISBLANK(C5214),ISBLANK(D5214)),"Missing",IFERROR(VLOOKUP(A5214,'RM Postcodes'!$A:$B,2,0),"Invalid"))</f>
        <v>live</v>
      </c>
      <c r="N5214" s="26" t="str">
        <f t="shared" si="493"/>
        <v>OK</v>
      </c>
      <c r="O5214" s="26" t="str">
        <f t="shared" si="488"/>
        <v>OK</v>
      </c>
    </row>
    <row r="5215" spans="1:15" x14ac:dyDescent="0.2">
      <c r="A5215" s="24" t="str">
        <f t="shared" si="489"/>
        <v>M34 5</v>
      </c>
      <c r="B5215" s="1" t="s">
        <v>12511</v>
      </c>
      <c r="C5215" s="1" t="s">
        <v>12646</v>
      </c>
      <c r="D5215" s="1" t="s">
        <v>12625</v>
      </c>
      <c r="E5215" s="2">
        <v>25</v>
      </c>
      <c r="F5215" s="3">
        <v>830625.90999999992</v>
      </c>
      <c r="G5215" s="3">
        <v>216117.18</v>
      </c>
      <c r="H5215" s="4">
        <v>101270.87</v>
      </c>
      <c r="I5215" s="25"/>
      <c r="J5215" s="26" t="str">
        <f t="shared" si="490"/>
        <v>No</v>
      </c>
      <c r="K5215" s="26" t="str">
        <f t="shared" si="491"/>
        <v>GB</v>
      </c>
      <c r="L5215" s="26" t="str">
        <f t="shared" si="492"/>
        <v>Invalid</v>
      </c>
      <c r="M5215" s="26" t="str">
        <f>IF(OR(ISBLANK(B5215),ISBLANK(C5215),ISBLANK(D5215)),"Missing",IFERROR(VLOOKUP(A5215,'RM Postcodes'!$A:$B,2,0),"Invalid"))</f>
        <v>live</v>
      </c>
      <c r="N5215" s="26" t="str">
        <f t="shared" si="493"/>
        <v>OK</v>
      </c>
      <c r="O5215" s="26" t="str">
        <f t="shared" si="488"/>
        <v>OK</v>
      </c>
    </row>
    <row r="5216" spans="1:15" x14ac:dyDescent="0.2">
      <c r="A5216" s="24" t="str">
        <f t="shared" si="489"/>
        <v>M34 6</v>
      </c>
      <c r="B5216" s="1" t="s">
        <v>12511</v>
      </c>
      <c r="C5216" s="1" t="s">
        <v>12646</v>
      </c>
      <c r="D5216" s="1" t="s">
        <v>12622</v>
      </c>
      <c r="E5216" s="2">
        <v>9</v>
      </c>
      <c r="F5216" s="3">
        <v>203161.87999999998</v>
      </c>
      <c r="G5216" s="3">
        <v>51373.27</v>
      </c>
      <c r="H5216" s="4">
        <v>49701.54</v>
      </c>
      <c r="I5216" s="25"/>
      <c r="J5216" s="26" t="str">
        <f t="shared" si="490"/>
        <v>No</v>
      </c>
      <c r="K5216" s="26" t="str">
        <f t="shared" si="491"/>
        <v>GB</v>
      </c>
      <c r="L5216" s="26" t="str">
        <f t="shared" si="492"/>
        <v>Invalid</v>
      </c>
      <c r="M5216" s="26" t="str">
        <f>IF(OR(ISBLANK(B5216),ISBLANK(C5216),ISBLANK(D5216)),"Missing",IFERROR(VLOOKUP(A5216,'RM Postcodes'!$A:$B,2,0),"Invalid"))</f>
        <v>live</v>
      </c>
      <c r="N5216" s="26" t="str">
        <f t="shared" si="493"/>
        <v>Redact</v>
      </c>
      <c r="O5216" s="26" t="str">
        <f t="shared" si="488"/>
        <v>OK</v>
      </c>
    </row>
    <row r="5217" spans="1:15" x14ac:dyDescent="0.2">
      <c r="A5217" s="24" t="str">
        <f t="shared" si="489"/>
        <v>M34 7</v>
      </c>
      <c r="B5217" s="1" t="s">
        <v>12511</v>
      </c>
      <c r="C5217" s="1" t="s">
        <v>12646</v>
      </c>
      <c r="D5217" s="1" t="s">
        <v>12623</v>
      </c>
      <c r="E5217" s="2">
        <v>16</v>
      </c>
      <c r="F5217" s="3">
        <v>392004.32000000007</v>
      </c>
      <c r="G5217" s="3">
        <v>51159.040000000001</v>
      </c>
      <c r="H5217" s="4">
        <v>47648.33</v>
      </c>
      <c r="I5217" s="25"/>
      <c r="J5217" s="26" t="str">
        <f t="shared" si="490"/>
        <v>No</v>
      </c>
      <c r="K5217" s="26" t="str">
        <f t="shared" si="491"/>
        <v>GB</v>
      </c>
      <c r="L5217" s="26" t="str">
        <f t="shared" si="492"/>
        <v>Invalid</v>
      </c>
      <c r="M5217" s="26" t="str">
        <f>IF(OR(ISBLANK(B5217),ISBLANK(C5217),ISBLANK(D5217)),"Missing",IFERROR(VLOOKUP(A5217,'RM Postcodes'!$A:$B,2,0),"Invalid"))</f>
        <v>live</v>
      </c>
      <c r="N5217" s="26" t="str">
        <f t="shared" si="493"/>
        <v>OK</v>
      </c>
      <c r="O5217" s="26" t="str">
        <f t="shared" si="488"/>
        <v>OK</v>
      </c>
    </row>
    <row r="5218" spans="1:15" x14ac:dyDescent="0.2">
      <c r="A5218" s="24" t="str">
        <f t="shared" si="489"/>
        <v>M35 0</v>
      </c>
      <c r="B5218" s="1" t="s">
        <v>12511</v>
      </c>
      <c r="C5218" s="1" t="s">
        <v>12647</v>
      </c>
      <c r="D5218" s="1" t="s">
        <v>12632</v>
      </c>
      <c r="E5218" s="2">
        <v>21</v>
      </c>
      <c r="F5218" s="3">
        <v>510685.97</v>
      </c>
      <c r="G5218" s="3">
        <v>116515.56</v>
      </c>
      <c r="H5218" s="4">
        <v>84294.14</v>
      </c>
      <c r="I5218" s="25"/>
      <c r="J5218" s="26" t="str">
        <f t="shared" si="490"/>
        <v>No</v>
      </c>
      <c r="K5218" s="26" t="str">
        <f t="shared" si="491"/>
        <v>GB</v>
      </c>
      <c r="L5218" s="26" t="str">
        <f t="shared" si="492"/>
        <v>Invalid</v>
      </c>
      <c r="M5218" s="26" t="str">
        <f>IF(OR(ISBLANK(B5218),ISBLANK(C5218),ISBLANK(D5218)),"Missing",IFERROR(VLOOKUP(A5218,'RM Postcodes'!$A:$B,2,0),"Invalid"))</f>
        <v>live</v>
      </c>
      <c r="N5218" s="26" t="str">
        <f t="shared" si="493"/>
        <v>OK</v>
      </c>
      <c r="O5218" s="26" t="str">
        <f t="shared" si="488"/>
        <v>OK</v>
      </c>
    </row>
    <row r="5219" spans="1:15" x14ac:dyDescent="0.2">
      <c r="A5219" s="24" t="str">
        <f t="shared" si="489"/>
        <v>M35 9</v>
      </c>
      <c r="B5219" s="1" t="s">
        <v>12511</v>
      </c>
      <c r="C5219" s="1" t="s">
        <v>12647</v>
      </c>
      <c r="D5219" s="1" t="s">
        <v>12627</v>
      </c>
      <c r="E5219" s="2">
        <v>30</v>
      </c>
      <c r="F5219" s="3">
        <v>909450.69999999984</v>
      </c>
      <c r="G5219" s="3">
        <v>129970.44</v>
      </c>
      <c r="H5219" s="4">
        <v>83010.009999999995</v>
      </c>
      <c r="I5219" s="25"/>
      <c r="J5219" s="26" t="str">
        <f t="shared" si="490"/>
        <v>No</v>
      </c>
      <c r="K5219" s="26" t="str">
        <f t="shared" si="491"/>
        <v>GB</v>
      </c>
      <c r="L5219" s="26" t="str">
        <f t="shared" si="492"/>
        <v>Invalid</v>
      </c>
      <c r="M5219" s="26" t="str">
        <f>IF(OR(ISBLANK(B5219),ISBLANK(C5219),ISBLANK(D5219)),"Missing",IFERROR(VLOOKUP(A5219,'RM Postcodes'!$A:$B,2,0),"Invalid"))</f>
        <v>live</v>
      </c>
      <c r="N5219" s="26" t="str">
        <f t="shared" si="493"/>
        <v>OK</v>
      </c>
      <c r="O5219" s="26" t="str">
        <f t="shared" si="488"/>
        <v>OK</v>
      </c>
    </row>
    <row r="5220" spans="1:15" x14ac:dyDescent="0.2">
      <c r="A5220" s="24" t="str">
        <f t="shared" si="489"/>
        <v>M38 0</v>
      </c>
      <c r="B5220" s="1" t="s">
        <v>12511</v>
      </c>
      <c r="C5220" s="1" t="s">
        <v>12650</v>
      </c>
      <c r="D5220" s="1" t="s">
        <v>12632</v>
      </c>
      <c r="E5220" s="2">
        <v>3</v>
      </c>
      <c r="F5220" s="3">
        <v>121678.67000000001</v>
      </c>
      <c r="G5220" s="3">
        <v>51272.05</v>
      </c>
      <c r="H5220" s="4">
        <v>50252.97</v>
      </c>
      <c r="I5220" s="25"/>
      <c r="J5220" s="26" t="str">
        <f t="shared" si="490"/>
        <v>No</v>
      </c>
      <c r="K5220" s="26" t="str">
        <f t="shared" si="491"/>
        <v>GB</v>
      </c>
      <c r="L5220" s="26" t="str">
        <f t="shared" si="492"/>
        <v>Invalid</v>
      </c>
      <c r="M5220" s="26" t="str">
        <f>IF(OR(ISBLANK(B5220),ISBLANK(C5220),ISBLANK(D5220)),"Missing",IFERROR(VLOOKUP(A5220,'RM Postcodes'!$A:$B,2,0),"Invalid"))</f>
        <v>live</v>
      </c>
      <c r="N5220" s="26" t="str">
        <f t="shared" si="493"/>
        <v>Redact</v>
      </c>
      <c r="O5220" s="26" t="str">
        <f t="shared" si="488"/>
        <v>Redact</v>
      </c>
    </row>
    <row r="5221" spans="1:15" x14ac:dyDescent="0.2">
      <c r="A5221" s="24" t="str">
        <f t="shared" si="489"/>
        <v>M38 9</v>
      </c>
      <c r="B5221" s="1" t="s">
        <v>12511</v>
      </c>
      <c r="C5221" s="1" t="s">
        <v>12650</v>
      </c>
      <c r="D5221" s="1" t="s">
        <v>12627</v>
      </c>
      <c r="E5221" s="2">
        <v>19</v>
      </c>
      <c r="F5221" s="3">
        <v>426163.36999999994</v>
      </c>
      <c r="G5221" s="3">
        <v>50180.19</v>
      </c>
      <c r="H5221" s="4">
        <v>49135.579999999994</v>
      </c>
      <c r="I5221" s="25"/>
      <c r="J5221" s="26" t="str">
        <f t="shared" si="490"/>
        <v>No</v>
      </c>
      <c r="K5221" s="26" t="str">
        <f t="shared" si="491"/>
        <v>GB</v>
      </c>
      <c r="L5221" s="26" t="str">
        <f t="shared" si="492"/>
        <v>Invalid</v>
      </c>
      <c r="M5221" s="26" t="str">
        <f>IF(OR(ISBLANK(B5221),ISBLANK(C5221),ISBLANK(D5221)),"Missing",IFERROR(VLOOKUP(A5221,'RM Postcodes'!$A:$B,2,0),"Invalid"))</f>
        <v>live</v>
      </c>
      <c r="N5221" s="26" t="str">
        <f t="shared" si="493"/>
        <v>OK</v>
      </c>
      <c r="O5221" s="26" t="str">
        <f t="shared" si="488"/>
        <v>OK</v>
      </c>
    </row>
    <row r="5222" spans="1:15" x14ac:dyDescent="0.2">
      <c r="A5222" s="24" t="str">
        <f t="shared" si="489"/>
        <v>M4 1</v>
      </c>
      <c r="B5222" s="1" t="s">
        <v>12511</v>
      </c>
      <c r="C5222" s="1" t="s">
        <v>12666</v>
      </c>
      <c r="D5222" s="1" t="s">
        <v>12621</v>
      </c>
      <c r="E5222" s="2">
        <v>22</v>
      </c>
      <c r="F5222" s="3">
        <v>1895265.6400000006</v>
      </c>
      <c r="G5222" s="3">
        <v>640600.05000000005</v>
      </c>
      <c r="H5222" s="4">
        <v>462893.9</v>
      </c>
      <c r="I5222" s="25"/>
      <c r="J5222" s="26" t="str">
        <f t="shared" si="490"/>
        <v>No</v>
      </c>
      <c r="K5222" s="26" t="str">
        <f t="shared" si="491"/>
        <v>GB</v>
      </c>
      <c r="L5222" s="26" t="str">
        <f t="shared" si="492"/>
        <v>Invalid</v>
      </c>
      <c r="M5222" s="26" t="str">
        <f>IF(OR(ISBLANK(B5222),ISBLANK(C5222),ISBLANK(D5222)),"Missing",IFERROR(VLOOKUP(A5222,'RM Postcodes'!$A:$B,2,0),"Invalid"))</f>
        <v>live</v>
      </c>
      <c r="N5222" s="26" t="str">
        <f t="shared" si="493"/>
        <v>OK</v>
      </c>
      <c r="O5222" s="26" t="str">
        <f t="shared" si="488"/>
        <v>OK</v>
      </c>
    </row>
    <row r="5223" spans="1:15" x14ac:dyDescent="0.2">
      <c r="A5223" s="24" t="str">
        <f t="shared" si="489"/>
        <v>M4 2</v>
      </c>
      <c r="B5223" s="1" t="s">
        <v>12511</v>
      </c>
      <c r="C5223" s="1" t="s">
        <v>12666</v>
      </c>
      <c r="D5223" s="1" t="s">
        <v>12640</v>
      </c>
      <c r="E5223" s="2">
        <v>1</v>
      </c>
      <c r="F5223" s="3">
        <v>37478.42</v>
      </c>
      <c r="G5223" s="3">
        <v>37478.42</v>
      </c>
      <c r="H5223" s="4">
        <v>0</v>
      </c>
      <c r="I5223" s="25"/>
      <c r="J5223" s="26" t="str">
        <f t="shared" si="490"/>
        <v>No</v>
      </c>
      <c r="K5223" s="26" t="str">
        <f t="shared" si="491"/>
        <v>GB</v>
      </c>
      <c r="L5223" s="26" t="str">
        <f t="shared" si="492"/>
        <v>Invalid</v>
      </c>
      <c r="M5223" s="26" t="str">
        <f>IF(OR(ISBLANK(B5223),ISBLANK(C5223),ISBLANK(D5223)),"Missing",IFERROR(VLOOKUP(A5223,'RM Postcodes'!$A:$B,2,0),"Invalid"))</f>
        <v>live</v>
      </c>
      <c r="N5223" s="26" t="str">
        <f t="shared" si="493"/>
        <v>Redact</v>
      </c>
      <c r="O5223" s="26" t="str">
        <f t="shared" si="488"/>
        <v>Redact</v>
      </c>
    </row>
    <row r="5224" spans="1:15" x14ac:dyDescent="0.2">
      <c r="A5224" s="24" t="str">
        <f t="shared" si="489"/>
        <v>M4 3</v>
      </c>
      <c r="B5224" s="1" t="s">
        <v>12511</v>
      </c>
      <c r="C5224" s="1" t="s">
        <v>12666</v>
      </c>
      <c r="D5224" s="1" t="s">
        <v>12629</v>
      </c>
      <c r="E5224" s="2">
        <v>6</v>
      </c>
      <c r="F5224" s="3">
        <v>153037.93</v>
      </c>
      <c r="G5224" s="3">
        <v>47136.17</v>
      </c>
      <c r="H5224" s="4">
        <v>46549.39</v>
      </c>
      <c r="I5224" s="25"/>
      <c r="J5224" s="26" t="str">
        <f t="shared" si="490"/>
        <v>No</v>
      </c>
      <c r="K5224" s="26" t="str">
        <f t="shared" si="491"/>
        <v>GB</v>
      </c>
      <c r="L5224" s="26" t="str">
        <f t="shared" si="492"/>
        <v>Invalid</v>
      </c>
      <c r="M5224" s="26" t="str">
        <f>IF(OR(ISBLANK(B5224),ISBLANK(C5224),ISBLANK(D5224)),"Missing",IFERROR(VLOOKUP(A5224,'RM Postcodes'!$A:$B,2,0),"Invalid"))</f>
        <v>live</v>
      </c>
      <c r="N5224" s="26" t="str">
        <f t="shared" si="493"/>
        <v>Redact</v>
      </c>
      <c r="O5224" s="26" t="str">
        <f t="shared" si="488"/>
        <v>Redact</v>
      </c>
    </row>
    <row r="5225" spans="1:15" x14ac:dyDescent="0.2">
      <c r="A5225" s="24" t="str">
        <f t="shared" si="489"/>
        <v>M4 4</v>
      </c>
      <c r="B5225" s="1" t="s">
        <v>12511</v>
      </c>
      <c r="C5225" s="1" t="s">
        <v>12666</v>
      </c>
      <c r="D5225" s="1" t="s">
        <v>12630</v>
      </c>
      <c r="E5225" s="2">
        <v>28</v>
      </c>
      <c r="F5225" s="3">
        <v>838574.36</v>
      </c>
      <c r="G5225" s="3">
        <v>54626.47</v>
      </c>
      <c r="H5225" s="4">
        <v>51051.17</v>
      </c>
      <c r="I5225" s="25"/>
      <c r="J5225" s="26" t="str">
        <f t="shared" si="490"/>
        <v>No</v>
      </c>
      <c r="K5225" s="26" t="str">
        <f t="shared" si="491"/>
        <v>GB</v>
      </c>
      <c r="L5225" s="26" t="str">
        <f t="shared" si="492"/>
        <v>Invalid</v>
      </c>
      <c r="M5225" s="26" t="str">
        <f>IF(OR(ISBLANK(B5225),ISBLANK(C5225),ISBLANK(D5225)),"Missing",IFERROR(VLOOKUP(A5225,'RM Postcodes'!$A:$B,2,0),"Invalid"))</f>
        <v>live</v>
      </c>
      <c r="N5225" s="26" t="str">
        <f t="shared" si="493"/>
        <v>OK</v>
      </c>
      <c r="O5225" s="26" t="str">
        <f t="shared" si="488"/>
        <v>OK</v>
      </c>
    </row>
    <row r="5226" spans="1:15" x14ac:dyDescent="0.2">
      <c r="A5226" s="24" t="str">
        <f t="shared" si="489"/>
        <v>M4 5</v>
      </c>
      <c r="B5226" s="1" t="s">
        <v>12511</v>
      </c>
      <c r="C5226" s="1" t="s">
        <v>12666</v>
      </c>
      <c r="D5226" s="1" t="s">
        <v>12625</v>
      </c>
      <c r="E5226" s="2">
        <v>27</v>
      </c>
      <c r="F5226" s="3">
        <v>1313175.23</v>
      </c>
      <c r="G5226" s="3">
        <v>420000</v>
      </c>
      <c r="H5226" s="4">
        <v>59197.64</v>
      </c>
      <c r="I5226" s="25"/>
      <c r="J5226" s="26" t="str">
        <f t="shared" si="490"/>
        <v>No</v>
      </c>
      <c r="K5226" s="26" t="str">
        <f t="shared" si="491"/>
        <v>GB</v>
      </c>
      <c r="L5226" s="26" t="str">
        <f t="shared" si="492"/>
        <v>Invalid</v>
      </c>
      <c r="M5226" s="26" t="str">
        <f>IF(OR(ISBLANK(B5226),ISBLANK(C5226),ISBLANK(D5226)),"Missing",IFERROR(VLOOKUP(A5226,'RM Postcodes'!$A:$B,2,0),"Invalid"))</f>
        <v>live</v>
      </c>
      <c r="N5226" s="26" t="str">
        <f t="shared" si="493"/>
        <v>OK</v>
      </c>
      <c r="O5226" s="26" t="str">
        <f t="shared" si="488"/>
        <v>OK</v>
      </c>
    </row>
    <row r="5227" spans="1:15" x14ac:dyDescent="0.2">
      <c r="A5227" s="24" t="str">
        <f t="shared" si="489"/>
        <v>M4 6</v>
      </c>
      <c r="B5227" s="1" t="s">
        <v>12511</v>
      </c>
      <c r="C5227" s="1" t="s">
        <v>12666</v>
      </c>
      <c r="D5227" s="1" t="s">
        <v>12622</v>
      </c>
      <c r="E5227" s="2">
        <v>29</v>
      </c>
      <c r="F5227" s="3">
        <v>1261253.1999999997</v>
      </c>
      <c r="G5227" s="3">
        <v>333332.96999999997</v>
      </c>
      <c r="H5227" s="4">
        <v>180795.62</v>
      </c>
      <c r="I5227" s="25"/>
      <c r="J5227" s="26" t="str">
        <f t="shared" si="490"/>
        <v>No</v>
      </c>
      <c r="K5227" s="26" t="str">
        <f t="shared" si="491"/>
        <v>GB</v>
      </c>
      <c r="L5227" s="26" t="str">
        <f t="shared" si="492"/>
        <v>Invalid</v>
      </c>
      <c r="M5227" s="26" t="str">
        <f>IF(OR(ISBLANK(B5227),ISBLANK(C5227),ISBLANK(D5227)),"Missing",IFERROR(VLOOKUP(A5227,'RM Postcodes'!$A:$B,2,0),"Invalid"))</f>
        <v>live</v>
      </c>
      <c r="N5227" s="26" t="str">
        <f t="shared" si="493"/>
        <v>OK</v>
      </c>
      <c r="O5227" s="26" t="str">
        <f t="shared" si="488"/>
        <v>OK</v>
      </c>
    </row>
    <row r="5228" spans="1:15" x14ac:dyDescent="0.2">
      <c r="A5228" s="24" t="str">
        <f t="shared" si="489"/>
        <v>M4 7</v>
      </c>
      <c r="B5228" s="1" t="s">
        <v>12511</v>
      </c>
      <c r="C5228" s="1" t="s">
        <v>12666</v>
      </c>
      <c r="D5228" s="1" t="s">
        <v>12623</v>
      </c>
      <c r="E5228" s="2">
        <v>12</v>
      </c>
      <c r="F5228" s="3">
        <v>302698.31</v>
      </c>
      <c r="G5228" s="3">
        <v>47467.94</v>
      </c>
      <c r="H5228" s="4">
        <v>45559.31</v>
      </c>
      <c r="I5228" s="25"/>
      <c r="J5228" s="26" t="str">
        <f t="shared" si="490"/>
        <v>No</v>
      </c>
      <c r="K5228" s="26" t="str">
        <f t="shared" si="491"/>
        <v>GB</v>
      </c>
      <c r="L5228" s="26" t="str">
        <f t="shared" si="492"/>
        <v>Invalid</v>
      </c>
      <c r="M5228" s="26" t="str">
        <f>IF(OR(ISBLANK(B5228),ISBLANK(C5228),ISBLANK(D5228)),"Missing",IFERROR(VLOOKUP(A5228,'RM Postcodes'!$A:$B,2,0),"Invalid"))</f>
        <v>live</v>
      </c>
      <c r="N5228" s="26" t="str">
        <f t="shared" si="493"/>
        <v>OK</v>
      </c>
      <c r="O5228" s="26" t="str">
        <f t="shared" si="488"/>
        <v>OK</v>
      </c>
    </row>
    <row r="5229" spans="1:15" x14ac:dyDescent="0.2">
      <c r="A5229" s="24" t="str">
        <f t="shared" si="489"/>
        <v>M40 0</v>
      </c>
      <c r="B5229" s="1" t="s">
        <v>12511</v>
      </c>
      <c r="C5229" s="1" t="s">
        <v>12680</v>
      </c>
      <c r="D5229" s="1" t="s">
        <v>12632</v>
      </c>
      <c r="E5229" s="2">
        <v>8</v>
      </c>
      <c r="F5229" s="3">
        <v>215923.45</v>
      </c>
      <c r="G5229" s="3">
        <v>44560.84</v>
      </c>
      <c r="H5229" s="4">
        <v>41085.339999999997</v>
      </c>
      <c r="I5229" s="25"/>
      <c r="J5229" s="26" t="str">
        <f t="shared" si="490"/>
        <v>No</v>
      </c>
      <c r="K5229" s="26" t="str">
        <f t="shared" si="491"/>
        <v>GB</v>
      </c>
      <c r="L5229" s="26" t="str">
        <f t="shared" si="492"/>
        <v>Invalid</v>
      </c>
      <c r="M5229" s="26" t="str">
        <f>IF(OR(ISBLANK(B5229),ISBLANK(C5229),ISBLANK(D5229)),"Missing",IFERROR(VLOOKUP(A5229,'RM Postcodes'!$A:$B,2,0),"Invalid"))</f>
        <v>live</v>
      </c>
      <c r="N5229" s="26" t="str">
        <f t="shared" si="493"/>
        <v>Redact</v>
      </c>
      <c r="O5229" s="26" t="str">
        <f t="shared" si="488"/>
        <v>OK</v>
      </c>
    </row>
    <row r="5230" spans="1:15" x14ac:dyDescent="0.2">
      <c r="A5230" s="24" t="str">
        <f t="shared" si="489"/>
        <v>M40 1</v>
      </c>
      <c r="B5230" s="1" t="s">
        <v>12511</v>
      </c>
      <c r="C5230" s="1" t="s">
        <v>12680</v>
      </c>
      <c r="D5230" s="1" t="s">
        <v>12621</v>
      </c>
      <c r="E5230" s="2">
        <v>9</v>
      </c>
      <c r="F5230" s="3">
        <v>113963.34999999999</v>
      </c>
      <c r="G5230" s="3">
        <v>39692.85</v>
      </c>
      <c r="H5230" s="4">
        <v>24198.58</v>
      </c>
      <c r="I5230" s="25"/>
      <c r="J5230" s="26" t="str">
        <f t="shared" si="490"/>
        <v>No</v>
      </c>
      <c r="K5230" s="26" t="str">
        <f t="shared" si="491"/>
        <v>GB</v>
      </c>
      <c r="L5230" s="26" t="str">
        <f t="shared" si="492"/>
        <v>Invalid</v>
      </c>
      <c r="M5230" s="26" t="str">
        <f>IF(OR(ISBLANK(B5230),ISBLANK(C5230),ISBLANK(D5230)),"Missing",IFERROR(VLOOKUP(A5230,'RM Postcodes'!$A:$B,2,0),"Invalid"))</f>
        <v>live</v>
      </c>
      <c r="N5230" s="26" t="str">
        <f t="shared" si="493"/>
        <v>Redact</v>
      </c>
      <c r="O5230" s="26" t="str">
        <f t="shared" si="488"/>
        <v>OK</v>
      </c>
    </row>
    <row r="5231" spans="1:15" x14ac:dyDescent="0.2">
      <c r="A5231" s="24" t="str">
        <f t="shared" si="489"/>
        <v>M40 2</v>
      </c>
      <c r="B5231" s="1" t="s">
        <v>12511</v>
      </c>
      <c r="C5231" s="1" t="s">
        <v>12680</v>
      </c>
      <c r="D5231" s="1" t="s">
        <v>12640</v>
      </c>
      <c r="E5231" s="2">
        <v>12</v>
      </c>
      <c r="F5231" s="3">
        <v>254345.98999999996</v>
      </c>
      <c r="G5231" s="3">
        <v>47648.02</v>
      </c>
      <c r="H5231" s="4">
        <v>45680.75</v>
      </c>
      <c r="I5231" s="25"/>
      <c r="J5231" s="26" t="str">
        <f t="shared" si="490"/>
        <v>No</v>
      </c>
      <c r="K5231" s="26" t="str">
        <f t="shared" si="491"/>
        <v>GB</v>
      </c>
      <c r="L5231" s="26" t="str">
        <f t="shared" si="492"/>
        <v>Invalid</v>
      </c>
      <c r="M5231" s="26" t="str">
        <f>IF(OR(ISBLANK(B5231),ISBLANK(C5231),ISBLANK(D5231)),"Missing",IFERROR(VLOOKUP(A5231,'RM Postcodes'!$A:$B,2,0),"Invalid"))</f>
        <v>live</v>
      </c>
      <c r="N5231" s="26" t="str">
        <f t="shared" si="493"/>
        <v>OK</v>
      </c>
      <c r="O5231" s="26" t="str">
        <f t="shared" si="488"/>
        <v>OK</v>
      </c>
    </row>
    <row r="5232" spans="1:15" x14ac:dyDescent="0.2">
      <c r="A5232" s="24" t="str">
        <f t="shared" si="489"/>
        <v>M40 3</v>
      </c>
      <c r="B5232" s="1" t="s">
        <v>12511</v>
      </c>
      <c r="C5232" s="1" t="s">
        <v>12680</v>
      </c>
      <c r="D5232" s="1" t="s">
        <v>12629</v>
      </c>
      <c r="E5232" s="2">
        <v>9</v>
      </c>
      <c r="F5232" s="3">
        <v>194157.18999999997</v>
      </c>
      <c r="G5232" s="3">
        <v>51783.19</v>
      </c>
      <c r="H5232" s="4">
        <v>42889.95</v>
      </c>
      <c r="I5232" s="25"/>
      <c r="J5232" s="26" t="str">
        <f t="shared" si="490"/>
        <v>No</v>
      </c>
      <c r="K5232" s="26" t="str">
        <f t="shared" si="491"/>
        <v>GB</v>
      </c>
      <c r="L5232" s="26" t="str">
        <f t="shared" si="492"/>
        <v>Invalid</v>
      </c>
      <c r="M5232" s="26" t="str">
        <f>IF(OR(ISBLANK(B5232),ISBLANK(C5232),ISBLANK(D5232)),"Missing",IFERROR(VLOOKUP(A5232,'RM Postcodes'!$A:$B,2,0),"Invalid"))</f>
        <v>live</v>
      </c>
      <c r="N5232" s="26" t="str">
        <f t="shared" si="493"/>
        <v>Redact</v>
      </c>
      <c r="O5232" s="26" t="str">
        <f t="shared" si="488"/>
        <v>OK</v>
      </c>
    </row>
    <row r="5233" spans="1:15" x14ac:dyDescent="0.2">
      <c r="A5233" s="24" t="str">
        <f t="shared" si="489"/>
        <v>M40 5</v>
      </c>
      <c r="B5233" s="1" t="s">
        <v>12511</v>
      </c>
      <c r="C5233" s="1" t="s">
        <v>12680</v>
      </c>
      <c r="D5233" s="1" t="s">
        <v>12625</v>
      </c>
      <c r="E5233" s="2">
        <v>11</v>
      </c>
      <c r="F5233" s="3">
        <v>470508.07</v>
      </c>
      <c r="G5233" s="3">
        <v>135000</v>
      </c>
      <c r="H5233" s="4">
        <v>85543.06</v>
      </c>
      <c r="I5233" s="25"/>
      <c r="J5233" s="26" t="str">
        <f t="shared" si="490"/>
        <v>No</v>
      </c>
      <c r="K5233" s="26" t="str">
        <f t="shared" si="491"/>
        <v>GB</v>
      </c>
      <c r="L5233" s="26" t="str">
        <f t="shared" si="492"/>
        <v>Invalid</v>
      </c>
      <c r="M5233" s="26" t="str">
        <f>IF(OR(ISBLANK(B5233),ISBLANK(C5233),ISBLANK(D5233)),"Missing",IFERROR(VLOOKUP(A5233,'RM Postcodes'!$A:$B,2,0),"Invalid"))</f>
        <v>live</v>
      </c>
      <c r="N5233" s="26" t="str">
        <f t="shared" si="493"/>
        <v>OK</v>
      </c>
      <c r="O5233" s="26" t="str">
        <f t="shared" si="488"/>
        <v>OK</v>
      </c>
    </row>
    <row r="5234" spans="1:15" x14ac:dyDescent="0.2">
      <c r="A5234" s="24" t="str">
        <f t="shared" si="489"/>
        <v>M40 7</v>
      </c>
      <c r="B5234" s="1" t="s">
        <v>12511</v>
      </c>
      <c r="C5234" s="1" t="s">
        <v>12680</v>
      </c>
      <c r="D5234" s="1" t="s">
        <v>12623</v>
      </c>
      <c r="E5234" s="2">
        <v>19</v>
      </c>
      <c r="F5234" s="3">
        <v>907076.5</v>
      </c>
      <c r="G5234" s="3">
        <v>344448.78</v>
      </c>
      <c r="H5234" s="4">
        <v>177161.74</v>
      </c>
      <c r="I5234" s="25"/>
      <c r="J5234" s="26" t="str">
        <f t="shared" si="490"/>
        <v>No</v>
      </c>
      <c r="K5234" s="26" t="str">
        <f t="shared" si="491"/>
        <v>GB</v>
      </c>
      <c r="L5234" s="26" t="str">
        <f t="shared" si="492"/>
        <v>Invalid</v>
      </c>
      <c r="M5234" s="26" t="str">
        <f>IF(OR(ISBLANK(B5234),ISBLANK(C5234),ISBLANK(D5234)),"Missing",IFERROR(VLOOKUP(A5234,'RM Postcodes'!$A:$B,2,0),"Invalid"))</f>
        <v>live</v>
      </c>
      <c r="N5234" s="26" t="str">
        <f t="shared" si="493"/>
        <v>OK</v>
      </c>
      <c r="O5234" s="26" t="str">
        <f t="shared" si="488"/>
        <v>OK</v>
      </c>
    </row>
    <row r="5235" spans="1:15" x14ac:dyDescent="0.2">
      <c r="A5235" s="24" t="str">
        <f t="shared" si="489"/>
        <v>M40 8</v>
      </c>
      <c r="B5235" s="1" t="s">
        <v>12511</v>
      </c>
      <c r="C5235" s="1" t="s">
        <v>12680</v>
      </c>
      <c r="D5235" s="1" t="s">
        <v>12626</v>
      </c>
      <c r="E5235" s="2">
        <v>23</v>
      </c>
      <c r="F5235" s="3">
        <v>727095.12000000011</v>
      </c>
      <c r="G5235" s="3">
        <v>64446.9</v>
      </c>
      <c r="H5235" s="4">
        <v>60507.78</v>
      </c>
      <c r="I5235" s="25"/>
      <c r="J5235" s="26" t="str">
        <f t="shared" si="490"/>
        <v>No</v>
      </c>
      <c r="K5235" s="26" t="str">
        <f t="shared" si="491"/>
        <v>GB</v>
      </c>
      <c r="L5235" s="26" t="str">
        <f t="shared" si="492"/>
        <v>Invalid</v>
      </c>
      <c r="M5235" s="26" t="str">
        <f>IF(OR(ISBLANK(B5235),ISBLANK(C5235),ISBLANK(D5235)),"Missing",IFERROR(VLOOKUP(A5235,'RM Postcodes'!$A:$B,2,0),"Invalid"))</f>
        <v>live</v>
      </c>
      <c r="N5235" s="26" t="str">
        <f t="shared" si="493"/>
        <v>OK</v>
      </c>
      <c r="O5235" s="26" t="str">
        <f t="shared" si="488"/>
        <v>OK</v>
      </c>
    </row>
    <row r="5236" spans="1:15" x14ac:dyDescent="0.2">
      <c r="A5236" s="24" t="str">
        <f t="shared" si="489"/>
        <v>M40 9</v>
      </c>
      <c r="B5236" s="1" t="s">
        <v>12511</v>
      </c>
      <c r="C5236" s="1" t="s">
        <v>12680</v>
      </c>
      <c r="D5236" s="1" t="s">
        <v>12627</v>
      </c>
      <c r="E5236" s="2">
        <v>16</v>
      </c>
      <c r="F5236" s="3">
        <v>693369.74999999988</v>
      </c>
      <c r="G5236" s="3">
        <v>350477.47</v>
      </c>
      <c r="H5236" s="4">
        <v>51267.32</v>
      </c>
      <c r="I5236" s="25"/>
      <c r="J5236" s="26" t="str">
        <f t="shared" si="490"/>
        <v>No</v>
      </c>
      <c r="K5236" s="26" t="str">
        <f t="shared" si="491"/>
        <v>GB</v>
      </c>
      <c r="L5236" s="26" t="str">
        <f t="shared" si="492"/>
        <v>Invalid</v>
      </c>
      <c r="M5236" s="26" t="str">
        <f>IF(OR(ISBLANK(B5236),ISBLANK(C5236),ISBLANK(D5236)),"Missing",IFERROR(VLOOKUP(A5236,'RM Postcodes'!$A:$B,2,0),"Invalid"))</f>
        <v>live</v>
      </c>
      <c r="N5236" s="26" t="str">
        <f t="shared" si="493"/>
        <v>OK</v>
      </c>
      <c r="O5236" s="26" t="str">
        <f t="shared" si="488"/>
        <v>OK</v>
      </c>
    </row>
    <row r="5237" spans="1:15" x14ac:dyDescent="0.2">
      <c r="A5237" s="24" t="str">
        <f t="shared" si="489"/>
        <v>M41 0</v>
      </c>
      <c r="B5237" s="1" t="s">
        <v>12511</v>
      </c>
      <c r="C5237" s="1" t="s">
        <v>12652</v>
      </c>
      <c r="D5237" s="1" t="s">
        <v>12632</v>
      </c>
      <c r="E5237" s="2">
        <v>12</v>
      </c>
      <c r="F5237" s="3">
        <v>254257.86000000002</v>
      </c>
      <c r="G5237" s="3">
        <v>51417.799999999996</v>
      </c>
      <c r="H5237" s="4">
        <v>45044.15</v>
      </c>
      <c r="I5237" s="25"/>
      <c r="J5237" s="26" t="str">
        <f t="shared" si="490"/>
        <v>No</v>
      </c>
      <c r="K5237" s="26" t="str">
        <f t="shared" si="491"/>
        <v>GB</v>
      </c>
      <c r="L5237" s="26" t="str">
        <f t="shared" si="492"/>
        <v>Invalid</v>
      </c>
      <c r="M5237" s="26" t="str">
        <f>IF(OR(ISBLANK(B5237),ISBLANK(C5237),ISBLANK(D5237)),"Missing",IFERROR(VLOOKUP(A5237,'RM Postcodes'!$A:$B,2,0),"Invalid"))</f>
        <v>live</v>
      </c>
      <c r="N5237" s="26" t="str">
        <f t="shared" si="493"/>
        <v>OK</v>
      </c>
      <c r="O5237" s="26" t="str">
        <f t="shared" si="488"/>
        <v>OK</v>
      </c>
    </row>
    <row r="5238" spans="1:15" x14ac:dyDescent="0.2">
      <c r="A5238" s="24" t="str">
        <f t="shared" si="489"/>
        <v>M41 4</v>
      </c>
      <c r="B5238" s="1" t="s">
        <v>12511</v>
      </c>
      <c r="C5238" s="1" t="s">
        <v>12652</v>
      </c>
      <c r="D5238" s="1" t="s">
        <v>12630</v>
      </c>
      <c r="E5238" s="2">
        <v>1</v>
      </c>
      <c r="F5238" s="3">
        <v>135000</v>
      </c>
      <c r="G5238" s="3">
        <v>135000</v>
      </c>
      <c r="H5238" s="4">
        <v>0</v>
      </c>
      <c r="I5238" s="25"/>
      <c r="J5238" s="26" t="str">
        <f t="shared" si="490"/>
        <v>No</v>
      </c>
      <c r="K5238" s="26" t="str">
        <f t="shared" si="491"/>
        <v>GB</v>
      </c>
      <c r="L5238" s="26" t="str">
        <f t="shared" si="492"/>
        <v>Invalid</v>
      </c>
      <c r="M5238" s="26" t="str">
        <f>IF(OR(ISBLANK(B5238),ISBLANK(C5238),ISBLANK(D5238)),"Missing",IFERROR(VLOOKUP(A5238,'RM Postcodes'!$A:$B,2,0),"Invalid"))</f>
        <v>live</v>
      </c>
      <c r="N5238" s="26" t="str">
        <f t="shared" si="493"/>
        <v>Redact</v>
      </c>
      <c r="O5238" s="26" t="str">
        <f t="shared" si="488"/>
        <v>Redact</v>
      </c>
    </row>
    <row r="5239" spans="1:15" x14ac:dyDescent="0.2">
      <c r="A5239" s="24" t="str">
        <f t="shared" si="489"/>
        <v>M41 5</v>
      </c>
      <c r="B5239" s="1" t="s">
        <v>12511</v>
      </c>
      <c r="C5239" s="1" t="s">
        <v>12652</v>
      </c>
      <c r="D5239" s="1" t="s">
        <v>12625</v>
      </c>
      <c r="E5239" s="2">
        <v>15</v>
      </c>
      <c r="F5239" s="3">
        <v>292747.64</v>
      </c>
      <c r="G5239" s="3">
        <v>72916.710000000006</v>
      </c>
      <c r="H5239" s="4">
        <v>40920.18</v>
      </c>
      <c r="I5239" s="25"/>
      <c r="J5239" s="26" t="str">
        <f t="shared" si="490"/>
        <v>No</v>
      </c>
      <c r="K5239" s="26" t="str">
        <f t="shared" si="491"/>
        <v>GB</v>
      </c>
      <c r="L5239" s="26" t="str">
        <f t="shared" si="492"/>
        <v>Invalid</v>
      </c>
      <c r="M5239" s="26" t="str">
        <f>IF(OR(ISBLANK(B5239),ISBLANK(C5239),ISBLANK(D5239)),"Missing",IFERROR(VLOOKUP(A5239,'RM Postcodes'!$A:$B,2,0),"Invalid"))</f>
        <v>live</v>
      </c>
      <c r="N5239" s="26" t="str">
        <f t="shared" si="493"/>
        <v>OK</v>
      </c>
      <c r="O5239" s="26" t="str">
        <f t="shared" si="488"/>
        <v>OK</v>
      </c>
    </row>
    <row r="5240" spans="1:15" x14ac:dyDescent="0.2">
      <c r="A5240" s="24" t="str">
        <f t="shared" si="489"/>
        <v>M41 6</v>
      </c>
      <c r="B5240" s="1" t="s">
        <v>12511</v>
      </c>
      <c r="C5240" s="1" t="s">
        <v>12652</v>
      </c>
      <c r="D5240" s="1" t="s">
        <v>12622</v>
      </c>
      <c r="E5240" s="2">
        <v>8</v>
      </c>
      <c r="F5240" s="3">
        <v>62187.840000000004</v>
      </c>
      <c r="G5240" s="3">
        <v>17668.240000000002</v>
      </c>
      <c r="H5240" s="4">
        <v>14732.95</v>
      </c>
      <c r="I5240" s="25"/>
      <c r="J5240" s="26" t="str">
        <f t="shared" si="490"/>
        <v>No</v>
      </c>
      <c r="K5240" s="26" t="str">
        <f t="shared" si="491"/>
        <v>GB</v>
      </c>
      <c r="L5240" s="26" t="str">
        <f t="shared" si="492"/>
        <v>Invalid</v>
      </c>
      <c r="M5240" s="26" t="str">
        <f>IF(OR(ISBLANK(B5240),ISBLANK(C5240),ISBLANK(D5240)),"Missing",IFERROR(VLOOKUP(A5240,'RM Postcodes'!$A:$B,2,0),"Invalid"))</f>
        <v>live</v>
      </c>
      <c r="N5240" s="26" t="str">
        <f t="shared" si="493"/>
        <v>Redact</v>
      </c>
      <c r="O5240" s="26" t="str">
        <f t="shared" si="488"/>
        <v>OK</v>
      </c>
    </row>
    <row r="5241" spans="1:15" x14ac:dyDescent="0.2">
      <c r="A5241" s="24" t="str">
        <f t="shared" si="489"/>
        <v>M41 7</v>
      </c>
      <c r="B5241" s="1" t="s">
        <v>12511</v>
      </c>
      <c r="C5241" s="1" t="s">
        <v>12652</v>
      </c>
      <c r="D5241" s="1" t="s">
        <v>12623</v>
      </c>
      <c r="E5241" s="2">
        <v>19</v>
      </c>
      <c r="F5241" s="3">
        <v>595568.59000000008</v>
      </c>
      <c r="G5241" s="3">
        <v>117522.53</v>
      </c>
      <c r="H5241" s="4">
        <v>62416.21</v>
      </c>
      <c r="I5241" s="25"/>
      <c r="J5241" s="26" t="str">
        <f t="shared" si="490"/>
        <v>No</v>
      </c>
      <c r="K5241" s="26" t="str">
        <f t="shared" si="491"/>
        <v>GB</v>
      </c>
      <c r="L5241" s="26" t="str">
        <f t="shared" si="492"/>
        <v>Invalid</v>
      </c>
      <c r="M5241" s="26" t="str">
        <f>IF(OR(ISBLANK(B5241),ISBLANK(C5241),ISBLANK(D5241)),"Missing",IFERROR(VLOOKUP(A5241,'RM Postcodes'!$A:$B,2,0),"Invalid"))</f>
        <v>live</v>
      </c>
      <c r="N5241" s="26" t="str">
        <f t="shared" si="493"/>
        <v>OK</v>
      </c>
      <c r="O5241" s="26" t="str">
        <f t="shared" si="488"/>
        <v>OK</v>
      </c>
    </row>
    <row r="5242" spans="1:15" x14ac:dyDescent="0.2">
      <c r="A5242" s="24" t="str">
        <f t="shared" si="489"/>
        <v>M41 8</v>
      </c>
      <c r="B5242" s="1" t="s">
        <v>12511</v>
      </c>
      <c r="C5242" s="1" t="s">
        <v>12652</v>
      </c>
      <c r="D5242" s="1" t="s">
        <v>12626</v>
      </c>
      <c r="E5242" s="2">
        <v>17</v>
      </c>
      <c r="F5242" s="3">
        <v>361191.1</v>
      </c>
      <c r="G5242" s="3">
        <v>49140.15</v>
      </c>
      <c r="H5242" s="4">
        <v>39692.82</v>
      </c>
      <c r="I5242" s="25"/>
      <c r="J5242" s="26" t="str">
        <f t="shared" si="490"/>
        <v>No</v>
      </c>
      <c r="K5242" s="26" t="str">
        <f t="shared" si="491"/>
        <v>GB</v>
      </c>
      <c r="L5242" s="26" t="str">
        <f t="shared" si="492"/>
        <v>Invalid</v>
      </c>
      <c r="M5242" s="26" t="str">
        <f>IF(OR(ISBLANK(B5242),ISBLANK(C5242),ISBLANK(D5242)),"Missing",IFERROR(VLOOKUP(A5242,'RM Postcodes'!$A:$B,2,0),"Invalid"))</f>
        <v>live</v>
      </c>
      <c r="N5242" s="26" t="str">
        <f t="shared" si="493"/>
        <v>OK</v>
      </c>
      <c r="O5242" s="26" t="str">
        <f t="shared" si="488"/>
        <v>OK</v>
      </c>
    </row>
    <row r="5243" spans="1:15" x14ac:dyDescent="0.2">
      <c r="A5243" s="24" t="str">
        <f t="shared" si="489"/>
        <v>M41 9</v>
      </c>
      <c r="B5243" s="1" t="s">
        <v>12511</v>
      </c>
      <c r="C5243" s="1" t="s">
        <v>12652</v>
      </c>
      <c r="D5243" s="1" t="s">
        <v>12627</v>
      </c>
      <c r="E5243" s="2">
        <v>26</v>
      </c>
      <c r="F5243" s="3">
        <v>590402.87000000011</v>
      </c>
      <c r="G5243" s="3">
        <v>105329.4</v>
      </c>
      <c r="H5243" s="4">
        <v>51050.79</v>
      </c>
      <c r="I5243" s="25"/>
      <c r="J5243" s="26" t="str">
        <f t="shared" si="490"/>
        <v>No</v>
      </c>
      <c r="K5243" s="26" t="str">
        <f t="shared" si="491"/>
        <v>GB</v>
      </c>
      <c r="L5243" s="26" t="str">
        <f t="shared" si="492"/>
        <v>Invalid</v>
      </c>
      <c r="M5243" s="26" t="str">
        <f>IF(OR(ISBLANK(B5243),ISBLANK(C5243),ISBLANK(D5243)),"Missing",IFERROR(VLOOKUP(A5243,'RM Postcodes'!$A:$B,2,0),"Invalid"))</f>
        <v>live</v>
      </c>
      <c r="N5243" s="26" t="str">
        <f t="shared" si="493"/>
        <v>OK</v>
      </c>
      <c r="O5243" s="26" t="str">
        <f t="shared" si="488"/>
        <v>OK</v>
      </c>
    </row>
    <row r="5244" spans="1:15" x14ac:dyDescent="0.2">
      <c r="A5244" s="24" t="str">
        <f t="shared" si="489"/>
        <v>M43 6</v>
      </c>
      <c r="B5244" s="1" t="s">
        <v>12511</v>
      </c>
      <c r="C5244" s="1" t="s">
        <v>12654</v>
      </c>
      <c r="D5244" s="1" t="s">
        <v>12622</v>
      </c>
      <c r="E5244" s="2">
        <v>18</v>
      </c>
      <c r="F5244" s="3">
        <v>475759.28999999992</v>
      </c>
      <c r="G5244" s="3">
        <v>61331.72</v>
      </c>
      <c r="H5244" s="4">
        <v>52178.74</v>
      </c>
      <c r="I5244" s="25"/>
      <c r="J5244" s="26" t="str">
        <f t="shared" si="490"/>
        <v>No</v>
      </c>
      <c r="K5244" s="26" t="str">
        <f t="shared" si="491"/>
        <v>GB</v>
      </c>
      <c r="L5244" s="26" t="str">
        <f t="shared" si="492"/>
        <v>Invalid</v>
      </c>
      <c r="M5244" s="26" t="str">
        <f>IF(OR(ISBLANK(B5244),ISBLANK(C5244),ISBLANK(D5244)),"Missing",IFERROR(VLOOKUP(A5244,'RM Postcodes'!$A:$B,2,0),"Invalid"))</f>
        <v>live</v>
      </c>
      <c r="N5244" s="26" t="str">
        <f t="shared" si="493"/>
        <v>OK</v>
      </c>
      <c r="O5244" s="26" t="str">
        <f t="shared" si="488"/>
        <v>OK</v>
      </c>
    </row>
    <row r="5245" spans="1:15" x14ac:dyDescent="0.2">
      <c r="A5245" s="24" t="str">
        <f t="shared" si="489"/>
        <v>M43 7</v>
      </c>
      <c r="B5245" s="1" t="s">
        <v>12511</v>
      </c>
      <c r="C5245" s="1" t="s">
        <v>12654</v>
      </c>
      <c r="D5245" s="1" t="s">
        <v>12623</v>
      </c>
      <c r="E5245" s="2">
        <v>15</v>
      </c>
      <c r="F5245" s="3">
        <v>409333.45</v>
      </c>
      <c r="G5245" s="3">
        <v>89456.73000000001</v>
      </c>
      <c r="H5245" s="4">
        <v>81437.34</v>
      </c>
      <c r="I5245" s="25"/>
      <c r="J5245" s="26" t="str">
        <f t="shared" si="490"/>
        <v>No</v>
      </c>
      <c r="K5245" s="26" t="str">
        <f t="shared" si="491"/>
        <v>GB</v>
      </c>
      <c r="L5245" s="26" t="str">
        <f t="shared" si="492"/>
        <v>Invalid</v>
      </c>
      <c r="M5245" s="26" t="str">
        <f>IF(OR(ISBLANK(B5245),ISBLANK(C5245),ISBLANK(D5245)),"Missing",IFERROR(VLOOKUP(A5245,'RM Postcodes'!$A:$B,2,0),"Invalid"))</f>
        <v>live</v>
      </c>
      <c r="N5245" s="26" t="str">
        <f t="shared" si="493"/>
        <v>OK</v>
      </c>
      <c r="O5245" s="26" t="str">
        <f t="shared" si="488"/>
        <v>OK</v>
      </c>
    </row>
    <row r="5246" spans="1:15" x14ac:dyDescent="0.2">
      <c r="A5246" s="24" t="str">
        <f t="shared" si="489"/>
        <v>M44 5</v>
      </c>
      <c r="B5246" s="1" t="s">
        <v>12511</v>
      </c>
      <c r="C5246" s="1" t="s">
        <v>12655</v>
      </c>
      <c r="D5246" s="1" t="s">
        <v>12625</v>
      </c>
      <c r="E5246" s="2">
        <v>19</v>
      </c>
      <c r="F5246" s="3">
        <v>1565840.2</v>
      </c>
      <c r="G5246" s="3">
        <v>592083.37</v>
      </c>
      <c r="H5246" s="4">
        <v>353469.38</v>
      </c>
      <c r="I5246" s="25"/>
      <c r="J5246" s="26" t="str">
        <f t="shared" si="490"/>
        <v>No</v>
      </c>
      <c r="K5246" s="26" t="str">
        <f t="shared" si="491"/>
        <v>GB</v>
      </c>
      <c r="L5246" s="26" t="str">
        <f t="shared" si="492"/>
        <v>Invalid</v>
      </c>
      <c r="M5246" s="26" t="str">
        <f>IF(OR(ISBLANK(B5246),ISBLANK(C5246),ISBLANK(D5246)),"Missing",IFERROR(VLOOKUP(A5246,'RM Postcodes'!$A:$B,2,0),"Invalid"))</f>
        <v>live</v>
      </c>
      <c r="N5246" s="26" t="str">
        <f t="shared" si="493"/>
        <v>OK</v>
      </c>
      <c r="O5246" s="26" t="str">
        <f t="shared" si="488"/>
        <v>Redact</v>
      </c>
    </row>
    <row r="5247" spans="1:15" x14ac:dyDescent="0.2">
      <c r="A5247" s="24" t="str">
        <f t="shared" si="489"/>
        <v>M44 6</v>
      </c>
      <c r="B5247" s="1" t="s">
        <v>12511</v>
      </c>
      <c r="C5247" s="1" t="s">
        <v>12655</v>
      </c>
      <c r="D5247" s="1" t="s">
        <v>12622</v>
      </c>
      <c r="E5247" s="2">
        <v>24</v>
      </c>
      <c r="F5247" s="3">
        <v>978986</v>
      </c>
      <c r="G5247" s="3">
        <v>324686.3</v>
      </c>
      <c r="H5247" s="4">
        <v>94728.63</v>
      </c>
      <c r="I5247" s="25"/>
      <c r="J5247" s="26" t="str">
        <f t="shared" si="490"/>
        <v>No</v>
      </c>
      <c r="K5247" s="26" t="str">
        <f t="shared" si="491"/>
        <v>GB</v>
      </c>
      <c r="L5247" s="26" t="str">
        <f t="shared" si="492"/>
        <v>Invalid</v>
      </c>
      <c r="M5247" s="26" t="str">
        <f>IF(OR(ISBLANK(B5247),ISBLANK(C5247),ISBLANK(D5247)),"Missing",IFERROR(VLOOKUP(A5247,'RM Postcodes'!$A:$B,2,0),"Invalid"))</f>
        <v>live</v>
      </c>
      <c r="N5247" s="26" t="str">
        <f t="shared" si="493"/>
        <v>OK</v>
      </c>
      <c r="O5247" s="26" t="str">
        <f t="shared" si="488"/>
        <v>OK</v>
      </c>
    </row>
    <row r="5248" spans="1:15" x14ac:dyDescent="0.2">
      <c r="A5248" s="24" t="str">
        <f t="shared" si="489"/>
        <v>M45 6</v>
      </c>
      <c r="B5248" s="1" t="s">
        <v>12511</v>
      </c>
      <c r="C5248" s="1" t="s">
        <v>12656</v>
      </c>
      <c r="D5248" s="1" t="s">
        <v>12622</v>
      </c>
      <c r="E5248" s="2">
        <v>20</v>
      </c>
      <c r="F5248" s="3">
        <v>591369.17000000004</v>
      </c>
      <c r="G5248" s="3">
        <v>68929.929999999993</v>
      </c>
      <c r="H5248" s="4">
        <v>50838.239999999998</v>
      </c>
      <c r="I5248" s="25"/>
      <c r="J5248" s="26" t="str">
        <f t="shared" si="490"/>
        <v>No</v>
      </c>
      <c r="K5248" s="26" t="str">
        <f t="shared" si="491"/>
        <v>GB</v>
      </c>
      <c r="L5248" s="26" t="str">
        <f t="shared" si="492"/>
        <v>Invalid</v>
      </c>
      <c r="M5248" s="26" t="str">
        <f>IF(OR(ISBLANK(B5248),ISBLANK(C5248),ISBLANK(D5248)),"Missing",IFERROR(VLOOKUP(A5248,'RM Postcodes'!$A:$B,2,0),"Invalid"))</f>
        <v>live</v>
      </c>
      <c r="N5248" s="26" t="str">
        <f t="shared" si="493"/>
        <v>OK</v>
      </c>
      <c r="O5248" s="26" t="str">
        <f t="shared" si="488"/>
        <v>OK</v>
      </c>
    </row>
    <row r="5249" spans="1:15" x14ac:dyDescent="0.2">
      <c r="A5249" s="24" t="str">
        <f t="shared" si="489"/>
        <v>M45 7</v>
      </c>
      <c r="B5249" s="1" t="s">
        <v>12511</v>
      </c>
      <c r="C5249" s="1" t="s">
        <v>12656</v>
      </c>
      <c r="D5249" s="1" t="s">
        <v>12623</v>
      </c>
      <c r="E5249" s="2">
        <v>35</v>
      </c>
      <c r="F5249" s="3">
        <v>3269899.4099999983</v>
      </c>
      <c r="G5249" s="3">
        <v>1560765.69</v>
      </c>
      <c r="H5249" s="4">
        <v>884418.88</v>
      </c>
      <c r="I5249" s="25"/>
      <c r="J5249" s="26" t="str">
        <f t="shared" si="490"/>
        <v>No</v>
      </c>
      <c r="K5249" s="26" t="str">
        <f t="shared" si="491"/>
        <v>GB</v>
      </c>
      <c r="L5249" s="26" t="str">
        <f t="shared" si="492"/>
        <v>Invalid</v>
      </c>
      <c r="M5249" s="26" t="str">
        <f>IF(OR(ISBLANK(B5249),ISBLANK(C5249),ISBLANK(D5249)),"Missing",IFERROR(VLOOKUP(A5249,'RM Postcodes'!$A:$B,2,0),"Invalid"))</f>
        <v>live</v>
      </c>
      <c r="N5249" s="26" t="str">
        <f t="shared" si="493"/>
        <v>OK</v>
      </c>
      <c r="O5249" s="26" t="str">
        <f t="shared" si="488"/>
        <v>Redact</v>
      </c>
    </row>
    <row r="5250" spans="1:15" x14ac:dyDescent="0.2">
      <c r="A5250" s="24" t="str">
        <f t="shared" si="489"/>
        <v>M45 8</v>
      </c>
      <c r="B5250" s="1" t="s">
        <v>12511</v>
      </c>
      <c r="C5250" s="1" t="s">
        <v>12656</v>
      </c>
      <c r="D5250" s="1" t="s">
        <v>12626</v>
      </c>
      <c r="E5250" s="2">
        <v>18</v>
      </c>
      <c r="F5250" s="3">
        <v>567924.21</v>
      </c>
      <c r="G5250" s="3">
        <v>50843.48</v>
      </c>
      <c r="H5250" s="4">
        <v>50519.25</v>
      </c>
      <c r="I5250" s="25"/>
      <c r="J5250" s="26" t="str">
        <f t="shared" si="490"/>
        <v>No</v>
      </c>
      <c r="K5250" s="26" t="str">
        <f t="shared" si="491"/>
        <v>GB</v>
      </c>
      <c r="L5250" s="26" t="str">
        <f t="shared" si="492"/>
        <v>Invalid</v>
      </c>
      <c r="M5250" s="26" t="str">
        <f>IF(OR(ISBLANK(B5250),ISBLANK(C5250),ISBLANK(D5250)),"Missing",IFERROR(VLOOKUP(A5250,'RM Postcodes'!$A:$B,2,0),"Invalid"))</f>
        <v>live</v>
      </c>
      <c r="N5250" s="26" t="str">
        <f t="shared" si="493"/>
        <v>OK</v>
      </c>
      <c r="O5250" s="26" t="str">
        <f t="shared" si="488"/>
        <v>OK</v>
      </c>
    </row>
    <row r="5251" spans="1:15" x14ac:dyDescent="0.2">
      <c r="A5251" s="24" t="str">
        <f t="shared" si="489"/>
        <v>M46 0</v>
      </c>
      <c r="B5251" s="1" t="s">
        <v>12511</v>
      </c>
      <c r="C5251" s="1" t="s">
        <v>12681</v>
      </c>
      <c r="D5251" s="1" t="s">
        <v>12632</v>
      </c>
      <c r="E5251" s="2">
        <v>32</v>
      </c>
      <c r="F5251" s="3">
        <v>2372132.1799999988</v>
      </c>
      <c r="G5251" s="3">
        <v>1461040.24</v>
      </c>
      <c r="H5251" s="4">
        <v>201595.25</v>
      </c>
      <c r="I5251" s="25"/>
      <c r="J5251" s="26" t="str">
        <f t="shared" si="490"/>
        <v>No</v>
      </c>
      <c r="K5251" s="26" t="str">
        <f t="shared" si="491"/>
        <v>GB</v>
      </c>
      <c r="L5251" s="26" t="str">
        <f t="shared" si="492"/>
        <v>Invalid</v>
      </c>
      <c r="M5251" s="26" t="str">
        <f>IF(OR(ISBLANK(B5251),ISBLANK(C5251),ISBLANK(D5251)),"Missing",IFERROR(VLOOKUP(A5251,'RM Postcodes'!$A:$B,2,0),"Invalid"))</f>
        <v>live</v>
      </c>
      <c r="N5251" s="26" t="str">
        <f t="shared" si="493"/>
        <v>OK</v>
      </c>
      <c r="O5251" s="26" t="str">
        <f t="shared" si="488"/>
        <v>Redact</v>
      </c>
    </row>
    <row r="5252" spans="1:15" x14ac:dyDescent="0.2">
      <c r="A5252" s="24" t="str">
        <f t="shared" si="489"/>
        <v>M46 9</v>
      </c>
      <c r="B5252" s="1" t="s">
        <v>12511</v>
      </c>
      <c r="C5252" s="1" t="s">
        <v>12681</v>
      </c>
      <c r="D5252" s="1" t="s">
        <v>12627</v>
      </c>
      <c r="E5252" s="2">
        <v>21</v>
      </c>
      <c r="F5252" s="3">
        <v>600223.09</v>
      </c>
      <c r="G5252" s="3">
        <v>215449.1</v>
      </c>
      <c r="H5252" s="4">
        <v>47466.71</v>
      </c>
      <c r="I5252" s="25"/>
      <c r="J5252" s="26" t="str">
        <f t="shared" si="490"/>
        <v>No</v>
      </c>
      <c r="K5252" s="26" t="str">
        <f t="shared" si="491"/>
        <v>GB</v>
      </c>
      <c r="L5252" s="26" t="str">
        <f t="shared" si="492"/>
        <v>Invalid</v>
      </c>
      <c r="M5252" s="26" t="str">
        <f>IF(OR(ISBLANK(B5252),ISBLANK(C5252),ISBLANK(D5252)),"Missing",IFERROR(VLOOKUP(A5252,'RM Postcodes'!$A:$B,2,0),"Invalid"))</f>
        <v>live</v>
      </c>
      <c r="N5252" s="26" t="str">
        <f t="shared" si="493"/>
        <v>OK</v>
      </c>
      <c r="O5252" s="26" t="str">
        <f t="shared" si="488"/>
        <v>OK</v>
      </c>
    </row>
    <row r="5253" spans="1:15" x14ac:dyDescent="0.2">
      <c r="A5253" s="24" t="str">
        <f t="shared" si="489"/>
        <v>M5 3</v>
      </c>
      <c r="B5253" s="1" t="s">
        <v>12511</v>
      </c>
      <c r="C5253" s="1" t="s">
        <v>12667</v>
      </c>
      <c r="D5253" s="1" t="s">
        <v>12629</v>
      </c>
      <c r="E5253" s="2">
        <v>23</v>
      </c>
      <c r="F5253" s="3">
        <v>1192672.3199999998</v>
      </c>
      <c r="G5253" s="3">
        <v>611911.96</v>
      </c>
      <c r="H5253" s="4">
        <v>54056.56</v>
      </c>
      <c r="I5253" s="25"/>
      <c r="J5253" s="26" t="str">
        <f t="shared" si="490"/>
        <v>No</v>
      </c>
      <c r="K5253" s="26" t="str">
        <f t="shared" si="491"/>
        <v>GB</v>
      </c>
      <c r="L5253" s="26" t="str">
        <f t="shared" si="492"/>
        <v>Invalid</v>
      </c>
      <c r="M5253" s="26" t="str">
        <f>IF(OR(ISBLANK(B5253),ISBLANK(C5253),ISBLANK(D5253)),"Missing",IFERROR(VLOOKUP(A5253,'RM Postcodes'!$A:$B,2,0),"Invalid"))</f>
        <v>live</v>
      </c>
      <c r="N5253" s="26" t="str">
        <f t="shared" si="493"/>
        <v>OK</v>
      </c>
      <c r="O5253" s="26" t="str">
        <f t="shared" ref="O5253:O5316" si="494">IF(COUNT(E5253)=0,"Missing",IF(E5253&lt;=2,"Redact",IF(COUNTIF(F5253:H5253,"&gt;0")&lt;&gt;3,"Error",IF((G5253+H5253)/F5253&lt;60%,"OK","Redact"))))</f>
        <v>OK</v>
      </c>
    </row>
    <row r="5254" spans="1:15" x14ac:dyDescent="0.2">
      <c r="A5254" s="24" t="str">
        <f t="shared" ref="A5254:A5317" si="495">TRIM(B5254)&amp;TRIM(C5254)&amp;" "&amp;TRIM(D5254)</f>
        <v>M5 4</v>
      </c>
      <c r="B5254" s="1" t="s">
        <v>12511</v>
      </c>
      <c r="C5254" s="1" t="s">
        <v>12667</v>
      </c>
      <c r="D5254" s="1" t="s">
        <v>12630</v>
      </c>
      <c r="E5254" s="2">
        <v>17</v>
      </c>
      <c r="F5254" s="3">
        <v>844767.62</v>
      </c>
      <c r="G5254" s="3">
        <v>578564.1</v>
      </c>
      <c r="H5254" s="4">
        <v>53691.51</v>
      </c>
      <c r="I5254" s="25"/>
      <c r="J5254" s="26" t="str">
        <f t="shared" ref="J5254:J5317" si="496">IF(AND(K5254="NI",L5254="OK",M5254="LIVE",N5254="OK",O5254="OK"),"yes NI",IF(AND(K5254="GB",L5254="OK",M5254="LIVE",N5254="OK",O5254="OK"),"Yes","No"))</f>
        <v>No</v>
      </c>
      <c r="K5254" s="26" t="str">
        <f t="shared" ref="K5254:K5317" si="497">IF(ISBLANK(B5254),"Missing",IF(AND(OR(LEN(B5254)=2,LEN(B5254)=1),AND(ISERROR(VALUE(LEFT(B5254,1))),ISERROR(VALUE(RIGHT(B5254,1))))),IF(OR(B5254="GY",B5254="IM",B5254="JE"),"not GB",IF(B5254="BT","NI","GB")),"Invalid"))</f>
        <v>GB</v>
      </c>
      <c r="L5254" s="26" t="str">
        <f t="shared" si="492"/>
        <v>Invalid</v>
      </c>
      <c r="M5254" s="26" t="str">
        <f>IF(OR(ISBLANK(B5254),ISBLANK(C5254),ISBLANK(D5254)),"Missing",IFERROR(VLOOKUP(A5254,'RM Postcodes'!$A:$B,2,0),"Invalid"))</f>
        <v>live</v>
      </c>
      <c r="N5254" s="26" t="str">
        <f t="shared" si="493"/>
        <v>OK</v>
      </c>
      <c r="O5254" s="26" t="str">
        <f t="shared" si="494"/>
        <v>Redact</v>
      </c>
    </row>
    <row r="5255" spans="1:15" x14ac:dyDescent="0.2">
      <c r="A5255" s="24" t="str">
        <f t="shared" si="495"/>
        <v>M5 5</v>
      </c>
      <c r="B5255" s="1" t="s">
        <v>12511</v>
      </c>
      <c r="C5255" s="1" t="s">
        <v>12667</v>
      </c>
      <c r="D5255" s="1" t="s">
        <v>12625</v>
      </c>
      <c r="E5255" s="2">
        <v>4</v>
      </c>
      <c r="F5255" s="3">
        <v>46902.479999999996</v>
      </c>
      <c r="G5255" s="3">
        <v>22443.88</v>
      </c>
      <c r="H5255" s="4">
        <v>12454.51</v>
      </c>
      <c r="I5255" s="25"/>
      <c r="J5255" s="26" t="str">
        <f t="shared" si="496"/>
        <v>No</v>
      </c>
      <c r="K5255" s="26" t="str">
        <f t="shared" si="497"/>
        <v>GB</v>
      </c>
      <c r="L5255" s="26" t="str">
        <f t="shared" ref="L5255:L5318" si="498">IF(ISBLANK(D5255),"Missing",IF(AND(LEN(D5255)=1,ISNUMBER(VALUE(D5255))),"OK","Invalid"))</f>
        <v>Invalid</v>
      </c>
      <c r="M5255" s="26" t="str">
        <f>IF(OR(ISBLANK(B5255),ISBLANK(C5255),ISBLANK(D5255)),"Missing",IFERROR(VLOOKUP(A5255,'RM Postcodes'!$A:$B,2,0),"Invalid"))</f>
        <v>live</v>
      </c>
      <c r="N5255" s="26" t="str">
        <f t="shared" ref="N5255:N5318" si="499">IF(ISBLANK(E5255),"Missing",IF(E5255&lt;10,"Redact","OK"))</f>
        <v>Redact</v>
      </c>
      <c r="O5255" s="26" t="str">
        <f t="shared" si="494"/>
        <v>Redact</v>
      </c>
    </row>
    <row r="5256" spans="1:15" x14ac:dyDescent="0.2">
      <c r="A5256" s="24" t="str">
        <f t="shared" si="495"/>
        <v>M50 1</v>
      </c>
      <c r="B5256" s="1" t="s">
        <v>12511</v>
      </c>
      <c r="C5256" s="1" t="s">
        <v>12685</v>
      </c>
      <c r="D5256" s="1" t="s">
        <v>12621</v>
      </c>
      <c r="E5256" s="2">
        <v>7</v>
      </c>
      <c r="F5256" s="3">
        <v>798890.72000000009</v>
      </c>
      <c r="G5256" s="3">
        <v>591388.43000000005</v>
      </c>
      <c r="H5256" s="4">
        <v>78333.289999999994</v>
      </c>
      <c r="I5256" s="25"/>
      <c r="J5256" s="26" t="str">
        <f t="shared" si="496"/>
        <v>No</v>
      </c>
      <c r="K5256" s="26" t="str">
        <f t="shared" si="497"/>
        <v>GB</v>
      </c>
      <c r="L5256" s="26" t="str">
        <f t="shared" si="498"/>
        <v>Invalid</v>
      </c>
      <c r="M5256" s="26" t="str">
        <f>IF(OR(ISBLANK(B5256),ISBLANK(C5256),ISBLANK(D5256)),"Missing",IFERROR(VLOOKUP(A5256,'RM Postcodes'!$A:$B,2,0),"Invalid"))</f>
        <v>live</v>
      </c>
      <c r="N5256" s="26" t="str">
        <f t="shared" si="499"/>
        <v>Redact</v>
      </c>
      <c r="O5256" s="26" t="str">
        <f t="shared" si="494"/>
        <v>Redact</v>
      </c>
    </row>
    <row r="5257" spans="1:15" x14ac:dyDescent="0.2">
      <c r="A5257" s="24" t="str">
        <f t="shared" si="495"/>
        <v>M50 2</v>
      </c>
      <c r="B5257" s="1" t="s">
        <v>12511</v>
      </c>
      <c r="C5257" s="1" t="s">
        <v>12685</v>
      </c>
      <c r="D5257" s="1" t="s">
        <v>12640</v>
      </c>
      <c r="E5257" s="2">
        <v>21</v>
      </c>
      <c r="F5257" s="3">
        <v>1333826.4299999997</v>
      </c>
      <c r="G5257" s="3">
        <v>519974.88</v>
      </c>
      <c r="H5257" s="4">
        <v>160000.04</v>
      </c>
      <c r="I5257" s="25"/>
      <c r="J5257" s="26" t="str">
        <f t="shared" si="496"/>
        <v>No</v>
      </c>
      <c r="K5257" s="26" t="str">
        <f t="shared" si="497"/>
        <v>GB</v>
      </c>
      <c r="L5257" s="26" t="str">
        <f t="shared" si="498"/>
        <v>Invalid</v>
      </c>
      <c r="M5257" s="26" t="str">
        <f>IF(OR(ISBLANK(B5257),ISBLANK(C5257),ISBLANK(D5257)),"Missing",IFERROR(VLOOKUP(A5257,'RM Postcodes'!$A:$B,2,0),"Invalid"))</f>
        <v>live</v>
      </c>
      <c r="N5257" s="26" t="str">
        <f t="shared" si="499"/>
        <v>OK</v>
      </c>
      <c r="O5257" s="26" t="str">
        <f t="shared" si="494"/>
        <v>OK</v>
      </c>
    </row>
    <row r="5258" spans="1:15" x14ac:dyDescent="0.2">
      <c r="A5258" s="24" t="str">
        <f t="shared" si="495"/>
        <v>M50 3</v>
      </c>
      <c r="B5258" s="1" t="s">
        <v>12511</v>
      </c>
      <c r="C5258" s="1" t="s">
        <v>12685</v>
      </c>
      <c r="D5258" s="1" t="s">
        <v>12629</v>
      </c>
      <c r="E5258" s="2">
        <v>24</v>
      </c>
      <c r="F5258" s="3">
        <v>1644184.3499999999</v>
      </c>
      <c r="G5258" s="3">
        <v>366387.57</v>
      </c>
      <c r="H5258" s="4">
        <v>354365.7</v>
      </c>
      <c r="I5258" s="25"/>
      <c r="J5258" s="26" t="str">
        <f t="shared" si="496"/>
        <v>No</v>
      </c>
      <c r="K5258" s="26" t="str">
        <f t="shared" si="497"/>
        <v>GB</v>
      </c>
      <c r="L5258" s="26" t="str">
        <f t="shared" si="498"/>
        <v>Invalid</v>
      </c>
      <c r="M5258" s="26" t="str">
        <f>IF(OR(ISBLANK(B5258),ISBLANK(C5258),ISBLANK(D5258)),"Missing",IFERROR(VLOOKUP(A5258,'RM Postcodes'!$A:$B,2,0),"Invalid"))</f>
        <v>live</v>
      </c>
      <c r="N5258" s="26" t="str">
        <f t="shared" si="499"/>
        <v>OK</v>
      </c>
      <c r="O5258" s="26" t="str">
        <f t="shared" si="494"/>
        <v>OK</v>
      </c>
    </row>
    <row r="5259" spans="1:15" x14ac:dyDescent="0.2">
      <c r="A5259" s="24" t="str">
        <f t="shared" si="495"/>
        <v>M501 R</v>
      </c>
      <c r="B5259" s="1" t="s">
        <v>12511</v>
      </c>
      <c r="C5259" s="1" t="s">
        <v>12765</v>
      </c>
      <c r="D5259" s="1" t="s">
        <v>12718</v>
      </c>
      <c r="E5259" s="2">
        <v>1</v>
      </c>
      <c r="F5259" s="3">
        <v>51373.19</v>
      </c>
      <c r="G5259" s="3">
        <v>51373.19</v>
      </c>
      <c r="H5259" s="4">
        <v>0</v>
      </c>
      <c r="I5259" s="25"/>
      <c r="J5259" s="26" t="str">
        <f t="shared" si="496"/>
        <v>No</v>
      </c>
      <c r="K5259" s="26" t="str">
        <f t="shared" si="497"/>
        <v>GB</v>
      </c>
      <c r="L5259" s="26" t="str">
        <f t="shared" si="498"/>
        <v>Invalid</v>
      </c>
      <c r="M5259" s="26" t="str">
        <f>IF(OR(ISBLANK(B5259),ISBLANK(C5259),ISBLANK(D5259)),"Missing",IFERROR(VLOOKUP(A5259,'RM Postcodes'!$A:$B,2,0),"Invalid"))</f>
        <v>Invalid</v>
      </c>
      <c r="N5259" s="26" t="str">
        <f t="shared" si="499"/>
        <v>Redact</v>
      </c>
      <c r="O5259" s="26" t="str">
        <f t="shared" si="494"/>
        <v>Redact</v>
      </c>
    </row>
    <row r="5260" spans="1:15" x14ac:dyDescent="0.2">
      <c r="A5260" s="24" t="str">
        <f t="shared" si="495"/>
        <v>M6 5</v>
      </c>
      <c r="B5260" s="1" t="s">
        <v>12511</v>
      </c>
      <c r="C5260" s="1" t="s">
        <v>12668</v>
      </c>
      <c r="D5260" s="1" t="s">
        <v>12625</v>
      </c>
      <c r="E5260" s="2">
        <v>22</v>
      </c>
      <c r="F5260" s="3">
        <v>559788.03</v>
      </c>
      <c r="G5260" s="3">
        <v>47488.42</v>
      </c>
      <c r="H5260" s="4">
        <v>47160.06</v>
      </c>
      <c r="I5260" s="25"/>
      <c r="J5260" s="26" t="str">
        <f t="shared" si="496"/>
        <v>No</v>
      </c>
      <c r="K5260" s="26" t="str">
        <f t="shared" si="497"/>
        <v>GB</v>
      </c>
      <c r="L5260" s="26" t="str">
        <f t="shared" si="498"/>
        <v>Invalid</v>
      </c>
      <c r="M5260" s="26" t="str">
        <f>IF(OR(ISBLANK(B5260),ISBLANK(C5260),ISBLANK(D5260)),"Missing",IFERROR(VLOOKUP(A5260,'RM Postcodes'!$A:$B,2,0),"Invalid"))</f>
        <v>live</v>
      </c>
      <c r="N5260" s="26" t="str">
        <f t="shared" si="499"/>
        <v>OK</v>
      </c>
      <c r="O5260" s="26" t="str">
        <f t="shared" si="494"/>
        <v>OK</v>
      </c>
    </row>
    <row r="5261" spans="1:15" x14ac:dyDescent="0.2">
      <c r="A5261" s="24" t="str">
        <f t="shared" si="495"/>
        <v>M6 6</v>
      </c>
      <c r="B5261" s="1" t="s">
        <v>12511</v>
      </c>
      <c r="C5261" s="1" t="s">
        <v>12668</v>
      </c>
      <c r="D5261" s="1" t="s">
        <v>12622</v>
      </c>
      <c r="E5261" s="2">
        <v>14</v>
      </c>
      <c r="F5261" s="3">
        <v>676314.27</v>
      </c>
      <c r="G5261" s="3">
        <v>198554.56</v>
      </c>
      <c r="H5261" s="4">
        <v>51271.44</v>
      </c>
      <c r="I5261" s="25"/>
      <c r="J5261" s="26" t="str">
        <f t="shared" si="496"/>
        <v>No</v>
      </c>
      <c r="K5261" s="26" t="str">
        <f t="shared" si="497"/>
        <v>GB</v>
      </c>
      <c r="L5261" s="26" t="str">
        <f t="shared" si="498"/>
        <v>Invalid</v>
      </c>
      <c r="M5261" s="26" t="str">
        <f>IF(OR(ISBLANK(B5261),ISBLANK(C5261),ISBLANK(D5261)),"Missing",IFERROR(VLOOKUP(A5261,'RM Postcodes'!$A:$B,2,0),"Invalid"))</f>
        <v>live</v>
      </c>
      <c r="N5261" s="26" t="str">
        <f t="shared" si="499"/>
        <v>OK</v>
      </c>
      <c r="O5261" s="26" t="str">
        <f t="shared" si="494"/>
        <v>OK</v>
      </c>
    </row>
    <row r="5262" spans="1:15" x14ac:dyDescent="0.2">
      <c r="A5262" s="24" t="str">
        <f t="shared" si="495"/>
        <v>M6 7</v>
      </c>
      <c r="B5262" s="1" t="s">
        <v>12511</v>
      </c>
      <c r="C5262" s="1" t="s">
        <v>12668</v>
      </c>
      <c r="D5262" s="1" t="s">
        <v>12623</v>
      </c>
      <c r="E5262" s="2">
        <v>19</v>
      </c>
      <c r="F5262" s="3">
        <v>648353.9800000001</v>
      </c>
      <c r="G5262" s="3">
        <v>193333.34</v>
      </c>
      <c r="H5262" s="4">
        <v>127204.64</v>
      </c>
      <c r="I5262" s="25"/>
      <c r="J5262" s="26" t="str">
        <f t="shared" si="496"/>
        <v>No</v>
      </c>
      <c r="K5262" s="26" t="str">
        <f t="shared" si="497"/>
        <v>GB</v>
      </c>
      <c r="L5262" s="26" t="str">
        <f t="shared" si="498"/>
        <v>Invalid</v>
      </c>
      <c r="M5262" s="26" t="str">
        <f>IF(OR(ISBLANK(B5262),ISBLANK(C5262),ISBLANK(D5262)),"Missing",IFERROR(VLOOKUP(A5262,'RM Postcodes'!$A:$B,2,0),"Invalid"))</f>
        <v>live</v>
      </c>
      <c r="N5262" s="26" t="str">
        <f t="shared" si="499"/>
        <v>OK</v>
      </c>
      <c r="O5262" s="26" t="str">
        <f t="shared" si="494"/>
        <v>OK</v>
      </c>
    </row>
    <row r="5263" spans="1:15" x14ac:dyDescent="0.2">
      <c r="A5263" s="24" t="str">
        <f t="shared" si="495"/>
        <v>M6 8</v>
      </c>
      <c r="B5263" s="1" t="s">
        <v>12511</v>
      </c>
      <c r="C5263" s="1" t="s">
        <v>12668</v>
      </c>
      <c r="D5263" s="1" t="s">
        <v>12626</v>
      </c>
      <c r="E5263" s="2">
        <v>20</v>
      </c>
      <c r="F5263" s="3">
        <v>427423.88999999996</v>
      </c>
      <c r="G5263" s="3">
        <v>48390.16</v>
      </c>
      <c r="H5263" s="4">
        <v>47498.43</v>
      </c>
      <c r="I5263" s="25"/>
      <c r="J5263" s="26" t="str">
        <f t="shared" si="496"/>
        <v>No</v>
      </c>
      <c r="K5263" s="26" t="str">
        <f t="shared" si="497"/>
        <v>GB</v>
      </c>
      <c r="L5263" s="26" t="str">
        <f t="shared" si="498"/>
        <v>Invalid</v>
      </c>
      <c r="M5263" s="26" t="str">
        <f>IF(OR(ISBLANK(B5263),ISBLANK(C5263),ISBLANK(D5263)),"Missing",IFERROR(VLOOKUP(A5263,'RM Postcodes'!$A:$B,2,0),"Invalid"))</f>
        <v>live</v>
      </c>
      <c r="N5263" s="26" t="str">
        <f t="shared" si="499"/>
        <v>OK</v>
      </c>
      <c r="O5263" s="26" t="str">
        <f t="shared" si="494"/>
        <v>OK</v>
      </c>
    </row>
    <row r="5264" spans="1:15" x14ac:dyDescent="0.2">
      <c r="A5264" s="24" t="str">
        <f t="shared" si="495"/>
        <v>M64 0</v>
      </c>
      <c r="B5264" s="1" t="s">
        <v>12511</v>
      </c>
      <c r="C5264" s="1" t="s">
        <v>12690</v>
      </c>
      <c r="D5264" s="1" t="s">
        <v>12632</v>
      </c>
      <c r="E5264" s="2">
        <v>1</v>
      </c>
      <c r="F5264" s="3">
        <v>17816.669999999998</v>
      </c>
      <c r="G5264" s="3">
        <v>17816.669999999998</v>
      </c>
      <c r="H5264" s="4">
        <v>0</v>
      </c>
      <c r="I5264" s="25"/>
      <c r="J5264" s="26" t="str">
        <f t="shared" si="496"/>
        <v>No</v>
      </c>
      <c r="K5264" s="26" t="str">
        <f t="shared" si="497"/>
        <v>GB</v>
      </c>
      <c r="L5264" s="26" t="str">
        <f t="shared" si="498"/>
        <v>Invalid</v>
      </c>
      <c r="M5264" s="26" t="str">
        <f>IF(OR(ISBLANK(B5264),ISBLANK(C5264),ISBLANK(D5264)),"Missing",IFERROR(VLOOKUP(A5264,'RM Postcodes'!$A:$B,2,0),"Invalid"))</f>
        <v>Invalid</v>
      </c>
      <c r="N5264" s="26" t="str">
        <f t="shared" si="499"/>
        <v>Redact</v>
      </c>
      <c r="O5264" s="26" t="str">
        <f t="shared" si="494"/>
        <v>Redact</v>
      </c>
    </row>
    <row r="5265" spans="1:15" x14ac:dyDescent="0.2">
      <c r="A5265" s="24" t="str">
        <f t="shared" si="495"/>
        <v>M7 1</v>
      </c>
      <c r="B5265" s="1" t="s">
        <v>12511</v>
      </c>
      <c r="C5265" s="1" t="s">
        <v>12669</v>
      </c>
      <c r="D5265" s="1" t="s">
        <v>12621</v>
      </c>
      <c r="E5265" s="2">
        <v>26</v>
      </c>
      <c r="F5265" s="3">
        <v>867741.77000000014</v>
      </c>
      <c r="G5265" s="3">
        <v>219937.39</v>
      </c>
      <c r="H5265" s="4">
        <v>52129.16</v>
      </c>
      <c r="I5265" s="25"/>
      <c r="J5265" s="26" t="str">
        <f t="shared" si="496"/>
        <v>No</v>
      </c>
      <c r="K5265" s="26" t="str">
        <f t="shared" si="497"/>
        <v>GB</v>
      </c>
      <c r="L5265" s="26" t="str">
        <f t="shared" si="498"/>
        <v>Invalid</v>
      </c>
      <c r="M5265" s="26" t="str">
        <f>IF(OR(ISBLANK(B5265),ISBLANK(C5265),ISBLANK(D5265)),"Missing",IFERROR(VLOOKUP(A5265,'RM Postcodes'!$A:$B,2,0),"Invalid"))</f>
        <v>live</v>
      </c>
      <c r="N5265" s="26" t="str">
        <f t="shared" si="499"/>
        <v>OK</v>
      </c>
      <c r="O5265" s="26" t="str">
        <f t="shared" si="494"/>
        <v>OK</v>
      </c>
    </row>
    <row r="5266" spans="1:15" x14ac:dyDescent="0.2">
      <c r="A5266" s="24" t="str">
        <f t="shared" si="495"/>
        <v>M7 2</v>
      </c>
      <c r="B5266" s="1" t="s">
        <v>12511</v>
      </c>
      <c r="C5266" s="1" t="s">
        <v>12669</v>
      </c>
      <c r="D5266" s="1" t="s">
        <v>12640</v>
      </c>
      <c r="E5266" s="2">
        <v>23</v>
      </c>
      <c r="F5266" s="3">
        <v>755718.85000000009</v>
      </c>
      <c r="G5266" s="3">
        <v>51264.41</v>
      </c>
      <c r="H5266" s="4">
        <v>51175.6</v>
      </c>
      <c r="I5266" s="25"/>
      <c r="J5266" s="26" t="str">
        <f t="shared" si="496"/>
        <v>No</v>
      </c>
      <c r="K5266" s="26" t="str">
        <f t="shared" si="497"/>
        <v>GB</v>
      </c>
      <c r="L5266" s="26" t="str">
        <f t="shared" si="498"/>
        <v>Invalid</v>
      </c>
      <c r="M5266" s="26" t="str">
        <f>IF(OR(ISBLANK(B5266),ISBLANK(C5266),ISBLANK(D5266)),"Missing",IFERROR(VLOOKUP(A5266,'RM Postcodes'!$A:$B,2,0),"Invalid"))</f>
        <v>live</v>
      </c>
      <c r="N5266" s="26" t="str">
        <f t="shared" si="499"/>
        <v>OK</v>
      </c>
      <c r="O5266" s="26" t="str">
        <f t="shared" si="494"/>
        <v>OK</v>
      </c>
    </row>
    <row r="5267" spans="1:15" x14ac:dyDescent="0.2">
      <c r="A5267" s="24" t="str">
        <f t="shared" si="495"/>
        <v>M7 3</v>
      </c>
      <c r="B5267" s="1" t="s">
        <v>12511</v>
      </c>
      <c r="C5267" s="1" t="s">
        <v>12669</v>
      </c>
      <c r="D5267" s="1" t="s">
        <v>12629</v>
      </c>
      <c r="E5267" s="2">
        <v>13</v>
      </c>
      <c r="F5267" s="3">
        <v>170743.63</v>
      </c>
      <c r="G5267" s="3">
        <v>42518.05</v>
      </c>
      <c r="H5267" s="4">
        <v>31546.35</v>
      </c>
      <c r="I5267" s="25"/>
      <c r="J5267" s="26" t="str">
        <f t="shared" si="496"/>
        <v>No</v>
      </c>
      <c r="K5267" s="26" t="str">
        <f t="shared" si="497"/>
        <v>GB</v>
      </c>
      <c r="L5267" s="26" t="str">
        <f t="shared" si="498"/>
        <v>Invalid</v>
      </c>
      <c r="M5267" s="26" t="str">
        <f>IF(OR(ISBLANK(B5267),ISBLANK(C5267),ISBLANK(D5267)),"Missing",IFERROR(VLOOKUP(A5267,'RM Postcodes'!$A:$B,2,0),"Invalid"))</f>
        <v>live</v>
      </c>
      <c r="N5267" s="26" t="str">
        <f t="shared" si="499"/>
        <v>OK</v>
      </c>
      <c r="O5267" s="26" t="str">
        <f t="shared" si="494"/>
        <v>OK</v>
      </c>
    </row>
    <row r="5268" spans="1:15" x14ac:dyDescent="0.2">
      <c r="A5268" s="24" t="str">
        <f t="shared" si="495"/>
        <v>M7 4</v>
      </c>
      <c r="B5268" s="1" t="s">
        <v>12511</v>
      </c>
      <c r="C5268" s="1" t="s">
        <v>12669</v>
      </c>
      <c r="D5268" s="1" t="s">
        <v>12630</v>
      </c>
      <c r="E5268" s="2">
        <v>72</v>
      </c>
      <c r="F5268" s="3">
        <v>2292167.7999999993</v>
      </c>
      <c r="G5268" s="3">
        <v>201267.74</v>
      </c>
      <c r="H5268" s="4">
        <v>96923.12</v>
      </c>
      <c r="I5268" s="25"/>
      <c r="J5268" s="26" t="str">
        <f t="shared" si="496"/>
        <v>No</v>
      </c>
      <c r="K5268" s="26" t="str">
        <f t="shared" si="497"/>
        <v>GB</v>
      </c>
      <c r="L5268" s="26" t="str">
        <f t="shared" si="498"/>
        <v>Invalid</v>
      </c>
      <c r="M5268" s="26" t="str">
        <f>IF(OR(ISBLANK(B5268),ISBLANK(C5268),ISBLANK(D5268)),"Missing",IFERROR(VLOOKUP(A5268,'RM Postcodes'!$A:$B,2,0),"Invalid"))</f>
        <v>live</v>
      </c>
      <c r="N5268" s="26" t="str">
        <f t="shared" si="499"/>
        <v>OK</v>
      </c>
      <c r="O5268" s="26" t="str">
        <f t="shared" si="494"/>
        <v>OK</v>
      </c>
    </row>
    <row r="5269" spans="1:15" x14ac:dyDescent="0.2">
      <c r="A5269" s="24" t="str">
        <f t="shared" si="495"/>
        <v>M8 0</v>
      </c>
      <c r="B5269" s="1" t="s">
        <v>12511</v>
      </c>
      <c r="C5269" s="1" t="s">
        <v>12670</v>
      </c>
      <c r="D5269" s="1" t="s">
        <v>12632</v>
      </c>
      <c r="E5269" s="2">
        <v>30</v>
      </c>
      <c r="F5269" s="3">
        <v>706625.55999999982</v>
      </c>
      <c r="G5269" s="3">
        <v>51029.11</v>
      </c>
      <c r="H5269" s="4">
        <v>50626.53</v>
      </c>
      <c r="I5269" s="25"/>
      <c r="J5269" s="26" t="str">
        <f t="shared" si="496"/>
        <v>No</v>
      </c>
      <c r="K5269" s="26" t="str">
        <f t="shared" si="497"/>
        <v>GB</v>
      </c>
      <c r="L5269" s="26" t="str">
        <f t="shared" si="498"/>
        <v>Invalid</v>
      </c>
      <c r="M5269" s="26" t="str">
        <f>IF(OR(ISBLANK(B5269),ISBLANK(C5269),ISBLANK(D5269)),"Missing",IFERROR(VLOOKUP(A5269,'RM Postcodes'!$A:$B,2,0),"Invalid"))</f>
        <v>live</v>
      </c>
      <c r="N5269" s="26" t="str">
        <f t="shared" si="499"/>
        <v>OK</v>
      </c>
      <c r="O5269" s="26" t="str">
        <f t="shared" si="494"/>
        <v>OK</v>
      </c>
    </row>
    <row r="5270" spans="1:15" x14ac:dyDescent="0.2">
      <c r="A5270" s="24" t="str">
        <f t="shared" si="495"/>
        <v>M8 4</v>
      </c>
      <c r="B5270" s="1" t="s">
        <v>12511</v>
      </c>
      <c r="C5270" s="1" t="s">
        <v>12670</v>
      </c>
      <c r="D5270" s="1" t="s">
        <v>12630</v>
      </c>
      <c r="E5270" s="2">
        <v>18</v>
      </c>
      <c r="F5270" s="3">
        <v>639064.83000000007</v>
      </c>
      <c r="G5270" s="3">
        <v>278788.87</v>
      </c>
      <c r="H5270" s="4">
        <v>50949.599999999999</v>
      </c>
      <c r="I5270" s="25"/>
      <c r="J5270" s="26" t="str">
        <f t="shared" si="496"/>
        <v>No</v>
      </c>
      <c r="K5270" s="26" t="str">
        <f t="shared" si="497"/>
        <v>GB</v>
      </c>
      <c r="L5270" s="26" t="str">
        <f t="shared" si="498"/>
        <v>Invalid</v>
      </c>
      <c r="M5270" s="26" t="str">
        <f>IF(OR(ISBLANK(B5270),ISBLANK(C5270),ISBLANK(D5270)),"Missing",IFERROR(VLOOKUP(A5270,'RM Postcodes'!$A:$B,2,0),"Invalid"))</f>
        <v>live</v>
      </c>
      <c r="N5270" s="26" t="str">
        <f t="shared" si="499"/>
        <v>OK</v>
      </c>
      <c r="O5270" s="26" t="str">
        <f t="shared" si="494"/>
        <v>OK</v>
      </c>
    </row>
    <row r="5271" spans="1:15" x14ac:dyDescent="0.2">
      <c r="A5271" s="24" t="str">
        <f t="shared" si="495"/>
        <v>M8 5</v>
      </c>
      <c r="B5271" s="1" t="s">
        <v>12511</v>
      </c>
      <c r="C5271" s="1" t="s">
        <v>12670</v>
      </c>
      <c r="D5271" s="1" t="s">
        <v>12625</v>
      </c>
      <c r="E5271" s="2">
        <v>31</v>
      </c>
      <c r="F5271" s="3">
        <v>1352850.2000000004</v>
      </c>
      <c r="G5271" s="3">
        <v>155132.01999999999</v>
      </c>
      <c r="H5271" s="4">
        <v>116434.31</v>
      </c>
      <c r="I5271" s="25"/>
      <c r="J5271" s="26" t="str">
        <f t="shared" si="496"/>
        <v>No</v>
      </c>
      <c r="K5271" s="26" t="str">
        <f t="shared" si="497"/>
        <v>GB</v>
      </c>
      <c r="L5271" s="26" t="str">
        <f t="shared" si="498"/>
        <v>Invalid</v>
      </c>
      <c r="M5271" s="26" t="str">
        <f>IF(OR(ISBLANK(B5271),ISBLANK(C5271),ISBLANK(D5271)),"Missing",IFERROR(VLOOKUP(A5271,'RM Postcodes'!$A:$B,2,0),"Invalid"))</f>
        <v>live</v>
      </c>
      <c r="N5271" s="26" t="str">
        <f t="shared" si="499"/>
        <v>OK</v>
      </c>
      <c r="O5271" s="26" t="str">
        <f t="shared" si="494"/>
        <v>OK</v>
      </c>
    </row>
    <row r="5272" spans="1:15" x14ac:dyDescent="0.2">
      <c r="A5272" s="24" t="str">
        <f t="shared" si="495"/>
        <v>M8 8</v>
      </c>
      <c r="B5272" s="1" t="s">
        <v>12511</v>
      </c>
      <c r="C5272" s="1" t="s">
        <v>12670</v>
      </c>
      <c r="D5272" s="1" t="s">
        <v>12626</v>
      </c>
      <c r="E5272" s="2">
        <v>96</v>
      </c>
      <c r="F5272" s="3">
        <v>6146572.7100000009</v>
      </c>
      <c r="G5272" s="3">
        <v>761365.52</v>
      </c>
      <c r="H5272" s="4">
        <v>462819.78</v>
      </c>
      <c r="I5272" s="25"/>
      <c r="J5272" s="26" t="str">
        <f t="shared" si="496"/>
        <v>No</v>
      </c>
      <c r="K5272" s="26" t="str">
        <f t="shared" si="497"/>
        <v>GB</v>
      </c>
      <c r="L5272" s="26" t="str">
        <f t="shared" si="498"/>
        <v>Invalid</v>
      </c>
      <c r="M5272" s="26" t="str">
        <f>IF(OR(ISBLANK(B5272),ISBLANK(C5272),ISBLANK(D5272)),"Missing",IFERROR(VLOOKUP(A5272,'RM Postcodes'!$A:$B,2,0),"Invalid"))</f>
        <v>live</v>
      </c>
      <c r="N5272" s="26" t="str">
        <f t="shared" si="499"/>
        <v>OK</v>
      </c>
      <c r="O5272" s="26" t="str">
        <f t="shared" si="494"/>
        <v>OK</v>
      </c>
    </row>
    <row r="5273" spans="1:15" x14ac:dyDescent="0.2">
      <c r="A5273" s="24" t="str">
        <f t="shared" si="495"/>
        <v>M8 9</v>
      </c>
      <c r="B5273" s="1" t="s">
        <v>12511</v>
      </c>
      <c r="C5273" s="1" t="s">
        <v>12670</v>
      </c>
      <c r="D5273" s="1" t="s">
        <v>12627</v>
      </c>
      <c r="E5273" s="2">
        <v>18</v>
      </c>
      <c r="F5273" s="3">
        <v>650790.91</v>
      </c>
      <c r="G5273" s="3">
        <v>186925.22999999998</v>
      </c>
      <c r="H5273" s="4">
        <v>68319.989999999991</v>
      </c>
      <c r="I5273" s="25"/>
      <c r="J5273" s="26" t="str">
        <f t="shared" si="496"/>
        <v>No</v>
      </c>
      <c r="K5273" s="26" t="str">
        <f t="shared" si="497"/>
        <v>GB</v>
      </c>
      <c r="L5273" s="26" t="str">
        <f t="shared" si="498"/>
        <v>Invalid</v>
      </c>
      <c r="M5273" s="26" t="str">
        <f>IF(OR(ISBLANK(B5273),ISBLANK(C5273),ISBLANK(D5273)),"Missing",IFERROR(VLOOKUP(A5273,'RM Postcodes'!$A:$B,2,0),"Invalid"))</f>
        <v>live</v>
      </c>
      <c r="N5273" s="26" t="str">
        <f t="shared" si="499"/>
        <v>OK</v>
      </c>
      <c r="O5273" s="26" t="str">
        <f t="shared" si="494"/>
        <v>OK</v>
      </c>
    </row>
    <row r="5274" spans="1:15" x14ac:dyDescent="0.2">
      <c r="A5274" s="24" t="str">
        <f t="shared" si="495"/>
        <v>M9 0</v>
      </c>
      <c r="B5274" s="1" t="s">
        <v>12511</v>
      </c>
      <c r="C5274" s="1" t="s">
        <v>12671</v>
      </c>
      <c r="D5274" s="1" t="s">
        <v>12632</v>
      </c>
      <c r="E5274" s="2">
        <v>9</v>
      </c>
      <c r="F5274" s="3">
        <v>156117.49</v>
      </c>
      <c r="G5274" s="3">
        <v>58381.04</v>
      </c>
      <c r="H5274" s="4">
        <v>22029.97</v>
      </c>
      <c r="I5274" s="25"/>
      <c r="J5274" s="26" t="str">
        <f t="shared" si="496"/>
        <v>No</v>
      </c>
      <c r="K5274" s="26" t="str">
        <f t="shared" si="497"/>
        <v>GB</v>
      </c>
      <c r="L5274" s="26" t="str">
        <f t="shared" si="498"/>
        <v>Invalid</v>
      </c>
      <c r="M5274" s="26" t="str">
        <f>IF(OR(ISBLANK(B5274),ISBLANK(C5274),ISBLANK(D5274)),"Missing",IFERROR(VLOOKUP(A5274,'RM Postcodes'!$A:$B,2,0),"Invalid"))</f>
        <v>live</v>
      </c>
      <c r="N5274" s="26" t="str">
        <f t="shared" si="499"/>
        <v>Redact</v>
      </c>
      <c r="O5274" s="26" t="str">
        <f t="shared" si="494"/>
        <v>OK</v>
      </c>
    </row>
    <row r="5275" spans="1:15" x14ac:dyDescent="0.2">
      <c r="A5275" s="24" t="str">
        <f t="shared" si="495"/>
        <v>M9 4</v>
      </c>
      <c r="B5275" s="1" t="s">
        <v>12511</v>
      </c>
      <c r="C5275" s="1" t="s">
        <v>12671</v>
      </c>
      <c r="D5275" s="1" t="s">
        <v>12630</v>
      </c>
      <c r="E5275" s="2">
        <v>15</v>
      </c>
      <c r="F5275" s="3">
        <v>367923.33000000007</v>
      </c>
      <c r="G5275" s="3">
        <v>50730.57</v>
      </c>
      <c r="H5275" s="4">
        <v>49665.4</v>
      </c>
      <c r="I5275" s="25"/>
      <c r="J5275" s="26" t="str">
        <f t="shared" si="496"/>
        <v>No</v>
      </c>
      <c r="K5275" s="26" t="str">
        <f t="shared" si="497"/>
        <v>GB</v>
      </c>
      <c r="L5275" s="26" t="str">
        <f t="shared" si="498"/>
        <v>Invalid</v>
      </c>
      <c r="M5275" s="26" t="str">
        <f>IF(OR(ISBLANK(B5275),ISBLANK(C5275),ISBLANK(D5275)),"Missing",IFERROR(VLOOKUP(A5275,'RM Postcodes'!$A:$B,2,0),"Invalid"))</f>
        <v>live</v>
      </c>
      <c r="N5275" s="26" t="str">
        <f t="shared" si="499"/>
        <v>OK</v>
      </c>
      <c r="O5275" s="26" t="str">
        <f t="shared" si="494"/>
        <v>OK</v>
      </c>
    </row>
    <row r="5276" spans="1:15" x14ac:dyDescent="0.2">
      <c r="A5276" s="24" t="str">
        <f t="shared" si="495"/>
        <v>M9 5</v>
      </c>
      <c r="B5276" s="1" t="s">
        <v>12511</v>
      </c>
      <c r="C5276" s="1" t="s">
        <v>12671</v>
      </c>
      <c r="D5276" s="1" t="s">
        <v>12625</v>
      </c>
      <c r="E5276" s="2">
        <v>8</v>
      </c>
      <c r="F5276" s="3">
        <v>199319.68000000002</v>
      </c>
      <c r="G5276" s="3">
        <v>50521.909999999996</v>
      </c>
      <c r="H5276" s="4">
        <v>44982.92</v>
      </c>
      <c r="I5276" s="25"/>
      <c r="J5276" s="26" t="str">
        <f t="shared" si="496"/>
        <v>No</v>
      </c>
      <c r="K5276" s="26" t="str">
        <f t="shared" si="497"/>
        <v>GB</v>
      </c>
      <c r="L5276" s="26" t="str">
        <f t="shared" si="498"/>
        <v>Invalid</v>
      </c>
      <c r="M5276" s="26" t="str">
        <f>IF(OR(ISBLANK(B5276),ISBLANK(C5276),ISBLANK(D5276)),"Missing",IFERROR(VLOOKUP(A5276,'RM Postcodes'!$A:$B,2,0),"Invalid"))</f>
        <v>live</v>
      </c>
      <c r="N5276" s="26" t="str">
        <f t="shared" si="499"/>
        <v>Redact</v>
      </c>
      <c r="O5276" s="26" t="str">
        <f t="shared" si="494"/>
        <v>OK</v>
      </c>
    </row>
    <row r="5277" spans="1:15" x14ac:dyDescent="0.2">
      <c r="A5277" s="24" t="str">
        <f t="shared" si="495"/>
        <v>M9 6</v>
      </c>
      <c r="B5277" s="1" t="s">
        <v>12511</v>
      </c>
      <c r="C5277" s="1" t="s">
        <v>12671</v>
      </c>
      <c r="D5277" s="1" t="s">
        <v>12622</v>
      </c>
      <c r="E5277" s="2">
        <v>18</v>
      </c>
      <c r="F5277" s="3">
        <v>429740.00000000006</v>
      </c>
      <c r="G5277" s="3">
        <v>50179.05</v>
      </c>
      <c r="H5277" s="4">
        <v>47648.639999999999</v>
      </c>
      <c r="I5277" s="25"/>
      <c r="J5277" s="26" t="str">
        <f t="shared" si="496"/>
        <v>No</v>
      </c>
      <c r="K5277" s="26" t="str">
        <f t="shared" si="497"/>
        <v>GB</v>
      </c>
      <c r="L5277" s="26" t="str">
        <f t="shared" si="498"/>
        <v>Invalid</v>
      </c>
      <c r="M5277" s="26" t="str">
        <f>IF(OR(ISBLANK(B5277),ISBLANK(C5277),ISBLANK(D5277)),"Missing",IFERROR(VLOOKUP(A5277,'RM Postcodes'!$A:$B,2,0),"Invalid"))</f>
        <v>live</v>
      </c>
      <c r="N5277" s="26" t="str">
        <f t="shared" si="499"/>
        <v>OK</v>
      </c>
      <c r="O5277" s="26" t="str">
        <f t="shared" si="494"/>
        <v>OK</v>
      </c>
    </row>
    <row r="5278" spans="1:15" x14ac:dyDescent="0.2">
      <c r="A5278" s="24" t="str">
        <f t="shared" si="495"/>
        <v>M9 7</v>
      </c>
      <c r="B5278" s="1" t="s">
        <v>12511</v>
      </c>
      <c r="C5278" s="1" t="s">
        <v>12671</v>
      </c>
      <c r="D5278" s="1" t="s">
        <v>12623</v>
      </c>
      <c r="E5278" s="2">
        <v>17</v>
      </c>
      <c r="F5278" s="3">
        <v>790618.22</v>
      </c>
      <c r="G5278" s="3">
        <v>312284.20999999996</v>
      </c>
      <c r="H5278" s="4">
        <v>50631.15</v>
      </c>
      <c r="I5278" s="25"/>
      <c r="J5278" s="26" t="str">
        <f t="shared" si="496"/>
        <v>No</v>
      </c>
      <c r="K5278" s="26" t="str">
        <f t="shared" si="497"/>
        <v>GB</v>
      </c>
      <c r="L5278" s="26" t="str">
        <f t="shared" si="498"/>
        <v>Invalid</v>
      </c>
      <c r="M5278" s="26" t="str">
        <f>IF(OR(ISBLANK(B5278),ISBLANK(C5278),ISBLANK(D5278)),"Missing",IFERROR(VLOOKUP(A5278,'RM Postcodes'!$A:$B,2,0),"Invalid"))</f>
        <v>live</v>
      </c>
      <c r="N5278" s="26" t="str">
        <f t="shared" si="499"/>
        <v>OK</v>
      </c>
      <c r="O5278" s="26" t="str">
        <f t="shared" si="494"/>
        <v>OK</v>
      </c>
    </row>
    <row r="5279" spans="1:15" x14ac:dyDescent="0.2">
      <c r="A5279" s="24" t="str">
        <f t="shared" si="495"/>
        <v>M9 8</v>
      </c>
      <c r="B5279" s="1" t="s">
        <v>12511</v>
      </c>
      <c r="C5279" s="1" t="s">
        <v>12671</v>
      </c>
      <c r="D5279" s="1" t="s">
        <v>12626</v>
      </c>
      <c r="E5279" s="2">
        <v>13</v>
      </c>
      <c r="F5279" s="3">
        <v>349753.82999999996</v>
      </c>
      <c r="G5279" s="3">
        <v>50630</v>
      </c>
      <c r="H5279" s="4">
        <v>49837.99</v>
      </c>
      <c r="I5279" s="25"/>
      <c r="J5279" s="26" t="str">
        <f t="shared" si="496"/>
        <v>No</v>
      </c>
      <c r="K5279" s="26" t="str">
        <f t="shared" si="497"/>
        <v>GB</v>
      </c>
      <c r="L5279" s="26" t="str">
        <f t="shared" si="498"/>
        <v>Invalid</v>
      </c>
      <c r="M5279" s="26" t="str">
        <f>IF(OR(ISBLANK(B5279),ISBLANK(C5279),ISBLANK(D5279)),"Missing",IFERROR(VLOOKUP(A5279,'RM Postcodes'!$A:$B,2,0),"Invalid"))</f>
        <v>live</v>
      </c>
      <c r="N5279" s="26" t="str">
        <f t="shared" si="499"/>
        <v>OK</v>
      </c>
      <c r="O5279" s="26" t="str">
        <f t="shared" si="494"/>
        <v>OK</v>
      </c>
    </row>
    <row r="5280" spans="1:15" x14ac:dyDescent="0.2">
      <c r="A5280" s="24" t="str">
        <f t="shared" si="495"/>
        <v>M90 4</v>
      </c>
      <c r="B5280" s="1" t="s">
        <v>12511</v>
      </c>
      <c r="C5280" s="1" t="s">
        <v>12707</v>
      </c>
      <c r="D5280" s="1" t="s">
        <v>12630</v>
      </c>
      <c r="E5280" s="2">
        <v>1</v>
      </c>
      <c r="F5280" s="3">
        <v>41503.550000000003</v>
      </c>
      <c r="G5280" s="3">
        <v>41503.550000000003</v>
      </c>
      <c r="H5280" s="4">
        <v>0</v>
      </c>
      <c r="I5280" s="25"/>
      <c r="J5280" s="26" t="str">
        <f t="shared" si="496"/>
        <v>No</v>
      </c>
      <c r="K5280" s="26" t="str">
        <f t="shared" si="497"/>
        <v>GB</v>
      </c>
      <c r="L5280" s="26" t="str">
        <f t="shared" si="498"/>
        <v>Invalid</v>
      </c>
      <c r="M5280" s="26" t="str">
        <f>IF(OR(ISBLANK(B5280),ISBLANK(C5280),ISBLANK(D5280)),"Missing",IFERROR(VLOOKUP(A5280,'RM Postcodes'!$A:$B,2,0),"Invalid"))</f>
        <v>live</v>
      </c>
      <c r="N5280" s="26" t="str">
        <f t="shared" si="499"/>
        <v>Redact</v>
      </c>
      <c r="O5280" s="26" t="str">
        <f t="shared" si="494"/>
        <v>Redact</v>
      </c>
    </row>
    <row r="5281" spans="1:15" x14ac:dyDescent="0.2">
      <c r="A5281" s="24" t="str">
        <f t="shared" si="495"/>
        <v>M90 5</v>
      </c>
      <c r="B5281" s="1" t="s">
        <v>12511</v>
      </c>
      <c r="C5281" s="1" t="s">
        <v>12707</v>
      </c>
      <c r="D5281" s="1" t="s">
        <v>12625</v>
      </c>
      <c r="E5281" s="2">
        <v>2</v>
      </c>
      <c r="F5281" s="3">
        <v>977488.40999999992</v>
      </c>
      <c r="G5281" s="3">
        <v>929999.95</v>
      </c>
      <c r="H5281" s="4">
        <v>47488.46</v>
      </c>
      <c r="I5281" s="25"/>
      <c r="J5281" s="26" t="str">
        <f t="shared" si="496"/>
        <v>No</v>
      </c>
      <c r="K5281" s="26" t="str">
        <f t="shared" si="497"/>
        <v>GB</v>
      </c>
      <c r="L5281" s="26" t="str">
        <f t="shared" si="498"/>
        <v>Invalid</v>
      </c>
      <c r="M5281" s="26" t="str">
        <f>IF(OR(ISBLANK(B5281),ISBLANK(C5281),ISBLANK(D5281)),"Missing",IFERROR(VLOOKUP(A5281,'RM Postcodes'!$A:$B,2,0),"Invalid"))</f>
        <v>live</v>
      </c>
      <c r="N5281" s="26" t="str">
        <f t="shared" si="499"/>
        <v>Redact</v>
      </c>
      <c r="O5281" s="26" t="str">
        <f t="shared" si="494"/>
        <v>Redact</v>
      </c>
    </row>
    <row r="5282" spans="1:15" x14ac:dyDescent="0.2">
      <c r="A5282" s="24" t="str">
        <f t="shared" si="495"/>
        <v>ME1 1</v>
      </c>
      <c r="B5282" s="1" t="s">
        <v>12512</v>
      </c>
      <c r="C5282" s="1" t="s">
        <v>12663</v>
      </c>
      <c r="D5282" s="1" t="s">
        <v>12621</v>
      </c>
      <c r="E5282" s="2">
        <v>36</v>
      </c>
      <c r="F5282" s="3">
        <v>1489718.47</v>
      </c>
      <c r="G5282" s="3">
        <v>397782</v>
      </c>
      <c r="H5282" s="4">
        <v>153683.5</v>
      </c>
      <c r="I5282" s="25"/>
      <c r="J5282" s="26" t="str">
        <f t="shared" si="496"/>
        <v>No</v>
      </c>
      <c r="K5282" s="26" t="str">
        <f t="shared" si="497"/>
        <v>GB</v>
      </c>
      <c r="L5282" s="26" t="str">
        <f t="shared" si="498"/>
        <v>Invalid</v>
      </c>
      <c r="M5282" s="26" t="str">
        <f>IF(OR(ISBLANK(B5282),ISBLANK(C5282),ISBLANK(D5282)),"Missing",IFERROR(VLOOKUP(A5282,'RM Postcodes'!$A:$B,2,0),"Invalid"))</f>
        <v>live</v>
      </c>
      <c r="N5282" s="26" t="str">
        <f t="shared" si="499"/>
        <v>OK</v>
      </c>
      <c r="O5282" s="26" t="str">
        <f t="shared" si="494"/>
        <v>OK</v>
      </c>
    </row>
    <row r="5283" spans="1:15" x14ac:dyDescent="0.2">
      <c r="A5283" s="24" t="str">
        <f t="shared" si="495"/>
        <v>ME1 2</v>
      </c>
      <c r="B5283" s="1" t="s">
        <v>12512</v>
      </c>
      <c r="C5283" s="1" t="s">
        <v>12663</v>
      </c>
      <c r="D5283" s="1" t="s">
        <v>12640</v>
      </c>
      <c r="E5283" s="2">
        <v>45</v>
      </c>
      <c r="F5283" s="3">
        <v>1046609.33</v>
      </c>
      <c r="G5283" s="3">
        <v>139244.9</v>
      </c>
      <c r="H5283" s="4">
        <v>59202.630000000005</v>
      </c>
      <c r="I5283" s="25"/>
      <c r="J5283" s="26" t="str">
        <f t="shared" si="496"/>
        <v>No</v>
      </c>
      <c r="K5283" s="26" t="str">
        <f t="shared" si="497"/>
        <v>GB</v>
      </c>
      <c r="L5283" s="26" t="str">
        <f t="shared" si="498"/>
        <v>Invalid</v>
      </c>
      <c r="M5283" s="26" t="str">
        <f>IF(OR(ISBLANK(B5283),ISBLANK(C5283),ISBLANK(D5283)),"Missing",IFERROR(VLOOKUP(A5283,'RM Postcodes'!$A:$B,2,0),"Invalid"))</f>
        <v>live</v>
      </c>
      <c r="N5283" s="26" t="str">
        <f t="shared" si="499"/>
        <v>OK</v>
      </c>
      <c r="O5283" s="26" t="str">
        <f t="shared" si="494"/>
        <v>OK</v>
      </c>
    </row>
    <row r="5284" spans="1:15" x14ac:dyDescent="0.2">
      <c r="A5284" s="24" t="str">
        <f t="shared" si="495"/>
        <v>ME1 3</v>
      </c>
      <c r="B5284" s="1" t="s">
        <v>12512</v>
      </c>
      <c r="C5284" s="1" t="s">
        <v>12663</v>
      </c>
      <c r="D5284" s="1" t="s">
        <v>12629</v>
      </c>
      <c r="E5284" s="2">
        <v>52</v>
      </c>
      <c r="F5284" s="3">
        <v>6636101.7999999998</v>
      </c>
      <c r="G5284" s="3">
        <v>2703576.22</v>
      </c>
      <c r="H5284" s="4">
        <v>1126201.3</v>
      </c>
      <c r="I5284" s="25"/>
      <c r="J5284" s="26" t="str">
        <f t="shared" si="496"/>
        <v>No</v>
      </c>
      <c r="K5284" s="26" t="str">
        <f t="shared" si="497"/>
        <v>GB</v>
      </c>
      <c r="L5284" s="26" t="str">
        <f t="shared" si="498"/>
        <v>Invalid</v>
      </c>
      <c r="M5284" s="26" t="str">
        <f>IF(OR(ISBLANK(B5284),ISBLANK(C5284),ISBLANK(D5284)),"Missing",IFERROR(VLOOKUP(A5284,'RM Postcodes'!$A:$B,2,0),"Invalid"))</f>
        <v>live</v>
      </c>
      <c r="N5284" s="26" t="str">
        <f t="shared" si="499"/>
        <v>OK</v>
      </c>
      <c r="O5284" s="26" t="str">
        <f t="shared" si="494"/>
        <v>OK</v>
      </c>
    </row>
    <row r="5285" spans="1:15" x14ac:dyDescent="0.2">
      <c r="A5285" s="24" t="str">
        <f t="shared" si="495"/>
        <v>ME10 1</v>
      </c>
      <c r="B5285" s="1" t="s">
        <v>12512</v>
      </c>
      <c r="C5285" s="1" t="s">
        <v>12620</v>
      </c>
      <c r="D5285" s="1" t="s">
        <v>12621</v>
      </c>
      <c r="E5285" s="2">
        <v>55</v>
      </c>
      <c r="F5285" s="3">
        <v>1816099.75</v>
      </c>
      <c r="G5285" s="3">
        <v>427426.45</v>
      </c>
      <c r="H5285" s="4">
        <v>425000.03</v>
      </c>
      <c r="I5285" s="25"/>
      <c r="J5285" s="26" t="str">
        <f t="shared" si="496"/>
        <v>No</v>
      </c>
      <c r="K5285" s="26" t="str">
        <f t="shared" si="497"/>
        <v>GB</v>
      </c>
      <c r="L5285" s="26" t="str">
        <f t="shared" si="498"/>
        <v>Invalid</v>
      </c>
      <c r="M5285" s="26" t="str">
        <f>IF(OR(ISBLANK(B5285),ISBLANK(C5285),ISBLANK(D5285)),"Missing",IFERROR(VLOOKUP(A5285,'RM Postcodes'!$A:$B,2,0),"Invalid"))</f>
        <v>live</v>
      </c>
      <c r="N5285" s="26" t="str">
        <f t="shared" si="499"/>
        <v>OK</v>
      </c>
      <c r="O5285" s="26" t="str">
        <f t="shared" si="494"/>
        <v>OK</v>
      </c>
    </row>
    <row r="5286" spans="1:15" x14ac:dyDescent="0.2">
      <c r="A5286" s="24" t="str">
        <f t="shared" si="495"/>
        <v>ME10 2</v>
      </c>
      <c r="B5286" s="1" t="s">
        <v>12512</v>
      </c>
      <c r="C5286" s="1" t="s">
        <v>12620</v>
      </c>
      <c r="D5286" s="1" t="s">
        <v>12640</v>
      </c>
      <c r="E5286" s="2">
        <v>78</v>
      </c>
      <c r="F5286" s="3">
        <v>1707113.6</v>
      </c>
      <c r="G5286" s="3">
        <v>116919.95</v>
      </c>
      <c r="H5286" s="4">
        <v>70800.91</v>
      </c>
      <c r="I5286" s="25"/>
      <c r="J5286" s="26" t="str">
        <f t="shared" si="496"/>
        <v>No</v>
      </c>
      <c r="K5286" s="26" t="str">
        <f t="shared" si="497"/>
        <v>GB</v>
      </c>
      <c r="L5286" s="26" t="str">
        <f t="shared" si="498"/>
        <v>Invalid</v>
      </c>
      <c r="M5286" s="26" t="str">
        <f>IF(OR(ISBLANK(B5286),ISBLANK(C5286),ISBLANK(D5286)),"Missing",IFERROR(VLOOKUP(A5286,'RM Postcodes'!$A:$B,2,0),"Invalid"))</f>
        <v>live</v>
      </c>
      <c r="N5286" s="26" t="str">
        <f t="shared" si="499"/>
        <v>OK</v>
      </c>
      <c r="O5286" s="26" t="str">
        <f t="shared" si="494"/>
        <v>OK</v>
      </c>
    </row>
    <row r="5287" spans="1:15" x14ac:dyDescent="0.2">
      <c r="A5287" s="24" t="str">
        <f t="shared" si="495"/>
        <v>ME10 3</v>
      </c>
      <c r="B5287" s="1" t="s">
        <v>12512</v>
      </c>
      <c r="C5287" s="1" t="s">
        <v>12620</v>
      </c>
      <c r="D5287" s="1" t="s">
        <v>12629</v>
      </c>
      <c r="E5287" s="2">
        <v>63</v>
      </c>
      <c r="F5287" s="3">
        <v>4153098.709999999</v>
      </c>
      <c r="G5287" s="3">
        <v>947295.08000000007</v>
      </c>
      <c r="H5287" s="4">
        <v>470080.8</v>
      </c>
      <c r="I5287" s="25"/>
      <c r="J5287" s="26" t="str">
        <f t="shared" si="496"/>
        <v>No</v>
      </c>
      <c r="K5287" s="26" t="str">
        <f t="shared" si="497"/>
        <v>GB</v>
      </c>
      <c r="L5287" s="26" t="str">
        <f t="shared" si="498"/>
        <v>Invalid</v>
      </c>
      <c r="M5287" s="26" t="str">
        <f>IF(OR(ISBLANK(B5287),ISBLANK(C5287),ISBLANK(D5287)),"Missing",IFERROR(VLOOKUP(A5287,'RM Postcodes'!$A:$B,2,0),"Invalid"))</f>
        <v>live</v>
      </c>
      <c r="N5287" s="26" t="str">
        <f t="shared" si="499"/>
        <v>OK</v>
      </c>
      <c r="O5287" s="26" t="str">
        <f t="shared" si="494"/>
        <v>OK</v>
      </c>
    </row>
    <row r="5288" spans="1:15" x14ac:dyDescent="0.2">
      <c r="A5288" s="24" t="str">
        <f t="shared" si="495"/>
        <v>ME10 4</v>
      </c>
      <c r="B5288" s="1" t="s">
        <v>12512</v>
      </c>
      <c r="C5288" s="1" t="s">
        <v>12620</v>
      </c>
      <c r="D5288" s="1" t="s">
        <v>12630</v>
      </c>
      <c r="E5288" s="2">
        <v>22</v>
      </c>
      <c r="F5288" s="3">
        <v>430584.85000000003</v>
      </c>
      <c r="G5288" s="3">
        <v>47127.32</v>
      </c>
      <c r="H5288" s="4">
        <v>42094.02</v>
      </c>
      <c r="I5288" s="25"/>
      <c r="J5288" s="26" t="str">
        <f t="shared" si="496"/>
        <v>No</v>
      </c>
      <c r="K5288" s="26" t="str">
        <f t="shared" si="497"/>
        <v>GB</v>
      </c>
      <c r="L5288" s="26" t="str">
        <f t="shared" si="498"/>
        <v>Invalid</v>
      </c>
      <c r="M5288" s="26" t="str">
        <f>IF(OR(ISBLANK(B5288),ISBLANK(C5288),ISBLANK(D5288)),"Missing",IFERROR(VLOOKUP(A5288,'RM Postcodes'!$A:$B,2,0),"Invalid"))</f>
        <v>live</v>
      </c>
      <c r="N5288" s="26" t="str">
        <f t="shared" si="499"/>
        <v>OK</v>
      </c>
      <c r="O5288" s="26" t="str">
        <f t="shared" si="494"/>
        <v>OK</v>
      </c>
    </row>
    <row r="5289" spans="1:15" x14ac:dyDescent="0.2">
      <c r="A5289" s="24" t="str">
        <f t="shared" si="495"/>
        <v>ME10 5</v>
      </c>
      <c r="B5289" s="1" t="s">
        <v>12512</v>
      </c>
      <c r="C5289" s="1" t="s">
        <v>12620</v>
      </c>
      <c r="D5289" s="1" t="s">
        <v>12625</v>
      </c>
      <c r="E5289" s="2">
        <v>17</v>
      </c>
      <c r="F5289" s="3">
        <v>3045611.63</v>
      </c>
      <c r="G5289" s="3">
        <v>1397512.77</v>
      </c>
      <c r="H5289" s="4">
        <v>1213342.6200000001</v>
      </c>
      <c r="I5289" s="25"/>
      <c r="J5289" s="26" t="str">
        <f t="shared" si="496"/>
        <v>No</v>
      </c>
      <c r="K5289" s="26" t="str">
        <f t="shared" si="497"/>
        <v>GB</v>
      </c>
      <c r="L5289" s="26" t="str">
        <f t="shared" si="498"/>
        <v>Invalid</v>
      </c>
      <c r="M5289" s="26" t="str">
        <f>IF(OR(ISBLANK(B5289),ISBLANK(C5289),ISBLANK(D5289)),"Missing",IFERROR(VLOOKUP(A5289,'RM Postcodes'!$A:$B,2,0),"Invalid"))</f>
        <v>live</v>
      </c>
      <c r="N5289" s="26" t="str">
        <f t="shared" si="499"/>
        <v>OK</v>
      </c>
      <c r="O5289" s="26" t="str">
        <f t="shared" si="494"/>
        <v>Redact</v>
      </c>
    </row>
    <row r="5290" spans="1:15" x14ac:dyDescent="0.2">
      <c r="A5290" s="24" t="str">
        <f t="shared" si="495"/>
        <v>ME11 5</v>
      </c>
      <c r="B5290" s="1" t="s">
        <v>12512</v>
      </c>
      <c r="C5290" s="1" t="s">
        <v>12624</v>
      </c>
      <c r="D5290" s="1" t="s">
        <v>12625</v>
      </c>
      <c r="E5290" s="2">
        <v>11</v>
      </c>
      <c r="F5290" s="3">
        <v>254001.41999999998</v>
      </c>
      <c r="G5290" s="3">
        <v>43687.8</v>
      </c>
      <c r="H5290" s="4">
        <v>41296.400000000001</v>
      </c>
      <c r="I5290" s="25"/>
      <c r="J5290" s="26" t="str">
        <f t="shared" si="496"/>
        <v>No</v>
      </c>
      <c r="K5290" s="26" t="str">
        <f t="shared" si="497"/>
        <v>GB</v>
      </c>
      <c r="L5290" s="26" t="str">
        <f t="shared" si="498"/>
        <v>Invalid</v>
      </c>
      <c r="M5290" s="26" t="str">
        <f>IF(OR(ISBLANK(B5290),ISBLANK(C5290),ISBLANK(D5290)),"Missing",IFERROR(VLOOKUP(A5290,'RM Postcodes'!$A:$B,2,0),"Invalid"))</f>
        <v>live</v>
      </c>
      <c r="N5290" s="26" t="str">
        <f t="shared" si="499"/>
        <v>OK</v>
      </c>
      <c r="O5290" s="26" t="str">
        <f t="shared" si="494"/>
        <v>OK</v>
      </c>
    </row>
    <row r="5291" spans="1:15" x14ac:dyDescent="0.2">
      <c r="A5291" s="24" t="str">
        <f t="shared" si="495"/>
        <v>ME12 1</v>
      </c>
      <c r="B5291" s="1" t="s">
        <v>12512</v>
      </c>
      <c r="C5291" s="1" t="s">
        <v>12628</v>
      </c>
      <c r="D5291" s="1" t="s">
        <v>12621</v>
      </c>
      <c r="E5291" s="2">
        <v>14</v>
      </c>
      <c r="F5291" s="3">
        <v>1249317.8999999999</v>
      </c>
      <c r="G5291" s="3">
        <v>587556.31999999995</v>
      </c>
      <c r="H5291" s="4">
        <v>198629.16999999998</v>
      </c>
      <c r="I5291" s="25"/>
      <c r="J5291" s="26" t="str">
        <f t="shared" si="496"/>
        <v>No</v>
      </c>
      <c r="K5291" s="26" t="str">
        <f t="shared" si="497"/>
        <v>GB</v>
      </c>
      <c r="L5291" s="26" t="str">
        <f t="shared" si="498"/>
        <v>Invalid</v>
      </c>
      <c r="M5291" s="26" t="str">
        <f>IF(OR(ISBLANK(B5291),ISBLANK(C5291),ISBLANK(D5291)),"Missing",IFERROR(VLOOKUP(A5291,'RM Postcodes'!$A:$B,2,0),"Invalid"))</f>
        <v>live</v>
      </c>
      <c r="N5291" s="26" t="str">
        <f t="shared" si="499"/>
        <v>OK</v>
      </c>
      <c r="O5291" s="26" t="str">
        <f t="shared" si="494"/>
        <v>Redact</v>
      </c>
    </row>
    <row r="5292" spans="1:15" x14ac:dyDescent="0.2">
      <c r="A5292" s="24" t="str">
        <f t="shared" si="495"/>
        <v>ME12 2</v>
      </c>
      <c r="B5292" s="1" t="s">
        <v>12512</v>
      </c>
      <c r="C5292" s="1" t="s">
        <v>12628</v>
      </c>
      <c r="D5292" s="1" t="s">
        <v>12640</v>
      </c>
      <c r="E5292" s="2">
        <v>26</v>
      </c>
      <c r="F5292" s="3">
        <v>421323.17000000004</v>
      </c>
      <c r="G5292" s="3">
        <v>61541.929999999993</v>
      </c>
      <c r="H5292" s="4">
        <v>39693.120000000003</v>
      </c>
      <c r="I5292" s="25"/>
      <c r="J5292" s="26" t="str">
        <f t="shared" si="496"/>
        <v>No</v>
      </c>
      <c r="K5292" s="26" t="str">
        <f t="shared" si="497"/>
        <v>GB</v>
      </c>
      <c r="L5292" s="26" t="str">
        <f t="shared" si="498"/>
        <v>Invalid</v>
      </c>
      <c r="M5292" s="26" t="str">
        <f>IF(OR(ISBLANK(B5292),ISBLANK(C5292),ISBLANK(D5292)),"Missing",IFERROR(VLOOKUP(A5292,'RM Postcodes'!$A:$B,2,0),"Invalid"))</f>
        <v>live</v>
      </c>
      <c r="N5292" s="26" t="str">
        <f t="shared" si="499"/>
        <v>OK</v>
      </c>
      <c r="O5292" s="26" t="str">
        <f t="shared" si="494"/>
        <v>OK</v>
      </c>
    </row>
    <row r="5293" spans="1:15" x14ac:dyDescent="0.2">
      <c r="A5293" s="24" t="str">
        <f t="shared" si="495"/>
        <v>ME12 3</v>
      </c>
      <c r="B5293" s="1" t="s">
        <v>12512</v>
      </c>
      <c r="C5293" s="1" t="s">
        <v>12628</v>
      </c>
      <c r="D5293" s="1" t="s">
        <v>12629</v>
      </c>
      <c r="E5293" s="2">
        <v>43</v>
      </c>
      <c r="F5293" s="3">
        <v>914933.46000000031</v>
      </c>
      <c r="G5293" s="3">
        <v>58913.3</v>
      </c>
      <c r="H5293" s="4">
        <v>48688.05</v>
      </c>
      <c r="I5293" s="25"/>
      <c r="J5293" s="26" t="str">
        <f t="shared" si="496"/>
        <v>No</v>
      </c>
      <c r="K5293" s="26" t="str">
        <f t="shared" si="497"/>
        <v>GB</v>
      </c>
      <c r="L5293" s="26" t="str">
        <f t="shared" si="498"/>
        <v>Invalid</v>
      </c>
      <c r="M5293" s="26" t="str">
        <f>IF(OR(ISBLANK(B5293),ISBLANK(C5293),ISBLANK(D5293)),"Missing",IFERROR(VLOOKUP(A5293,'RM Postcodes'!$A:$B,2,0),"Invalid"))</f>
        <v>live</v>
      </c>
      <c r="N5293" s="26" t="str">
        <f t="shared" si="499"/>
        <v>OK</v>
      </c>
      <c r="O5293" s="26" t="str">
        <f t="shared" si="494"/>
        <v>OK</v>
      </c>
    </row>
    <row r="5294" spans="1:15" x14ac:dyDescent="0.2">
      <c r="A5294" s="24" t="str">
        <f t="shared" si="495"/>
        <v>ME12 4</v>
      </c>
      <c r="B5294" s="1" t="s">
        <v>12512</v>
      </c>
      <c r="C5294" s="1" t="s">
        <v>12628</v>
      </c>
      <c r="D5294" s="1" t="s">
        <v>12630</v>
      </c>
      <c r="E5294" s="2">
        <v>24</v>
      </c>
      <c r="F5294" s="3">
        <v>4712297.4499999983</v>
      </c>
      <c r="G5294" s="3">
        <v>4164773.7699999996</v>
      </c>
      <c r="H5294" s="4">
        <v>147501.16999999998</v>
      </c>
      <c r="I5294" s="25"/>
      <c r="J5294" s="26" t="str">
        <f t="shared" si="496"/>
        <v>No</v>
      </c>
      <c r="K5294" s="26" t="str">
        <f t="shared" si="497"/>
        <v>GB</v>
      </c>
      <c r="L5294" s="26" t="str">
        <f t="shared" si="498"/>
        <v>Invalid</v>
      </c>
      <c r="M5294" s="26" t="str">
        <f>IF(OR(ISBLANK(B5294),ISBLANK(C5294),ISBLANK(D5294)),"Missing",IFERROR(VLOOKUP(A5294,'RM Postcodes'!$A:$B,2,0),"Invalid"))</f>
        <v>live</v>
      </c>
      <c r="N5294" s="26" t="str">
        <f t="shared" si="499"/>
        <v>OK</v>
      </c>
      <c r="O5294" s="26" t="str">
        <f t="shared" si="494"/>
        <v>Redact</v>
      </c>
    </row>
    <row r="5295" spans="1:15" x14ac:dyDescent="0.2">
      <c r="A5295" s="24" t="str">
        <f t="shared" si="495"/>
        <v>ME13 0</v>
      </c>
      <c r="B5295" s="1" t="s">
        <v>12512</v>
      </c>
      <c r="C5295" s="1" t="s">
        <v>12631</v>
      </c>
      <c r="D5295" s="1" t="s">
        <v>12632</v>
      </c>
      <c r="E5295" s="2">
        <v>21</v>
      </c>
      <c r="F5295" s="3">
        <v>1515773.6</v>
      </c>
      <c r="G5295" s="3">
        <v>619960.53</v>
      </c>
      <c r="H5295" s="4">
        <v>251620.75</v>
      </c>
      <c r="I5295" s="25"/>
      <c r="J5295" s="26" t="str">
        <f t="shared" si="496"/>
        <v>No</v>
      </c>
      <c r="K5295" s="26" t="str">
        <f t="shared" si="497"/>
        <v>GB</v>
      </c>
      <c r="L5295" s="26" t="str">
        <f t="shared" si="498"/>
        <v>Invalid</v>
      </c>
      <c r="M5295" s="26" t="str">
        <f>IF(OR(ISBLANK(B5295),ISBLANK(C5295),ISBLANK(D5295)),"Missing",IFERROR(VLOOKUP(A5295,'RM Postcodes'!$A:$B,2,0),"Invalid"))</f>
        <v>live</v>
      </c>
      <c r="N5295" s="26" t="str">
        <f t="shared" si="499"/>
        <v>OK</v>
      </c>
      <c r="O5295" s="26" t="str">
        <f t="shared" si="494"/>
        <v>OK</v>
      </c>
    </row>
    <row r="5296" spans="1:15" x14ac:dyDescent="0.2">
      <c r="A5296" s="24" t="str">
        <f t="shared" si="495"/>
        <v>ME13 7</v>
      </c>
      <c r="B5296" s="1" t="s">
        <v>12512</v>
      </c>
      <c r="C5296" s="1" t="s">
        <v>12631</v>
      </c>
      <c r="D5296" s="1" t="s">
        <v>12623</v>
      </c>
      <c r="E5296" s="2">
        <v>28</v>
      </c>
      <c r="F5296" s="3">
        <v>1669977.6199999994</v>
      </c>
      <c r="G5296" s="3">
        <v>888909.77</v>
      </c>
      <c r="H5296" s="4">
        <v>152964.75</v>
      </c>
      <c r="I5296" s="25"/>
      <c r="J5296" s="26" t="str">
        <f t="shared" si="496"/>
        <v>No</v>
      </c>
      <c r="K5296" s="26" t="str">
        <f t="shared" si="497"/>
        <v>GB</v>
      </c>
      <c r="L5296" s="26" t="str">
        <f t="shared" si="498"/>
        <v>Invalid</v>
      </c>
      <c r="M5296" s="26" t="str">
        <f>IF(OR(ISBLANK(B5296),ISBLANK(C5296),ISBLANK(D5296)),"Missing",IFERROR(VLOOKUP(A5296,'RM Postcodes'!$A:$B,2,0),"Invalid"))</f>
        <v>live</v>
      </c>
      <c r="N5296" s="26" t="str">
        <f t="shared" si="499"/>
        <v>OK</v>
      </c>
      <c r="O5296" s="26" t="str">
        <f t="shared" si="494"/>
        <v>Redact</v>
      </c>
    </row>
    <row r="5297" spans="1:15" x14ac:dyDescent="0.2">
      <c r="A5297" s="24" t="str">
        <f t="shared" si="495"/>
        <v>ME13 8</v>
      </c>
      <c r="B5297" s="1" t="s">
        <v>12512</v>
      </c>
      <c r="C5297" s="1" t="s">
        <v>12631</v>
      </c>
      <c r="D5297" s="1" t="s">
        <v>12626</v>
      </c>
      <c r="E5297" s="2">
        <v>46</v>
      </c>
      <c r="F5297" s="3">
        <v>1080675.8800000001</v>
      </c>
      <c r="G5297" s="3">
        <v>108244.22</v>
      </c>
      <c r="H5297" s="4">
        <v>72618.47</v>
      </c>
      <c r="I5297" s="25"/>
      <c r="J5297" s="26" t="str">
        <f t="shared" si="496"/>
        <v>No</v>
      </c>
      <c r="K5297" s="26" t="str">
        <f t="shared" si="497"/>
        <v>GB</v>
      </c>
      <c r="L5297" s="26" t="str">
        <f t="shared" si="498"/>
        <v>Invalid</v>
      </c>
      <c r="M5297" s="26" t="str">
        <f>IF(OR(ISBLANK(B5297),ISBLANK(C5297),ISBLANK(D5297)),"Missing",IFERROR(VLOOKUP(A5297,'RM Postcodes'!$A:$B,2,0),"Invalid"))</f>
        <v>live</v>
      </c>
      <c r="N5297" s="26" t="str">
        <f t="shared" si="499"/>
        <v>OK</v>
      </c>
      <c r="O5297" s="26" t="str">
        <f t="shared" si="494"/>
        <v>OK</v>
      </c>
    </row>
    <row r="5298" spans="1:15" x14ac:dyDescent="0.2">
      <c r="A5298" s="24" t="str">
        <f t="shared" si="495"/>
        <v>ME13 9</v>
      </c>
      <c r="B5298" s="1" t="s">
        <v>12512</v>
      </c>
      <c r="C5298" s="1" t="s">
        <v>12631</v>
      </c>
      <c r="D5298" s="1" t="s">
        <v>12627</v>
      </c>
      <c r="E5298" s="2">
        <v>31</v>
      </c>
      <c r="F5298" s="3">
        <v>1838193.6900000002</v>
      </c>
      <c r="G5298" s="3">
        <v>400554.77999999997</v>
      </c>
      <c r="H5298" s="4">
        <v>381467.35000000003</v>
      </c>
      <c r="I5298" s="25"/>
      <c r="J5298" s="26" t="str">
        <f t="shared" si="496"/>
        <v>No</v>
      </c>
      <c r="K5298" s="26" t="str">
        <f t="shared" si="497"/>
        <v>GB</v>
      </c>
      <c r="L5298" s="26" t="str">
        <f t="shared" si="498"/>
        <v>Invalid</v>
      </c>
      <c r="M5298" s="26" t="str">
        <f>IF(OR(ISBLANK(B5298),ISBLANK(C5298),ISBLANK(D5298)),"Missing",IFERROR(VLOOKUP(A5298,'RM Postcodes'!$A:$B,2,0),"Invalid"))</f>
        <v>live</v>
      </c>
      <c r="N5298" s="26" t="str">
        <f t="shared" si="499"/>
        <v>OK</v>
      </c>
      <c r="O5298" s="26" t="str">
        <f t="shared" si="494"/>
        <v>OK</v>
      </c>
    </row>
    <row r="5299" spans="1:15" x14ac:dyDescent="0.2">
      <c r="A5299" s="24" t="str">
        <f t="shared" si="495"/>
        <v>ME14 1</v>
      </c>
      <c r="B5299" s="1" t="s">
        <v>12512</v>
      </c>
      <c r="C5299" s="1" t="s">
        <v>12633</v>
      </c>
      <c r="D5299" s="1" t="s">
        <v>12621</v>
      </c>
      <c r="E5299" s="2">
        <v>39</v>
      </c>
      <c r="F5299" s="3">
        <v>3269969.1800000006</v>
      </c>
      <c r="G5299" s="3">
        <v>1627954.9599999997</v>
      </c>
      <c r="H5299" s="4">
        <v>171841.33</v>
      </c>
      <c r="I5299" s="25"/>
      <c r="J5299" s="26" t="str">
        <f t="shared" si="496"/>
        <v>No</v>
      </c>
      <c r="K5299" s="26" t="str">
        <f t="shared" si="497"/>
        <v>GB</v>
      </c>
      <c r="L5299" s="26" t="str">
        <f t="shared" si="498"/>
        <v>Invalid</v>
      </c>
      <c r="M5299" s="26" t="str">
        <f>IF(OR(ISBLANK(B5299),ISBLANK(C5299),ISBLANK(D5299)),"Missing",IFERROR(VLOOKUP(A5299,'RM Postcodes'!$A:$B,2,0),"Invalid"))</f>
        <v>live</v>
      </c>
      <c r="N5299" s="26" t="str">
        <f t="shared" si="499"/>
        <v>OK</v>
      </c>
      <c r="O5299" s="26" t="str">
        <f t="shared" si="494"/>
        <v>OK</v>
      </c>
    </row>
    <row r="5300" spans="1:15" x14ac:dyDescent="0.2">
      <c r="A5300" s="24" t="str">
        <f t="shared" si="495"/>
        <v>ME14 2</v>
      </c>
      <c r="B5300" s="1" t="s">
        <v>12512</v>
      </c>
      <c r="C5300" s="1" t="s">
        <v>12633</v>
      </c>
      <c r="D5300" s="1" t="s">
        <v>12640</v>
      </c>
      <c r="E5300" s="2">
        <v>45</v>
      </c>
      <c r="F5300" s="3">
        <v>1337558.9300000002</v>
      </c>
      <c r="G5300" s="3">
        <v>164708.78</v>
      </c>
      <c r="H5300" s="4">
        <v>147902.28</v>
      </c>
      <c r="I5300" s="25"/>
      <c r="J5300" s="26" t="str">
        <f t="shared" si="496"/>
        <v>No</v>
      </c>
      <c r="K5300" s="26" t="str">
        <f t="shared" si="497"/>
        <v>GB</v>
      </c>
      <c r="L5300" s="26" t="str">
        <f t="shared" si="498"/>
        <v>Invalid</v>
      </c>
      <c r="M5300" s="26" t="str">
        <f>IF(OR(ISBLANK(B5300),ISBLANK(C5300),ISBLANK(D5300)),"Missing",IFERROR(VLOOKUP(A5300,'RM Postcodes'!$A:$B,2,0),"Invalid"))</f>
        <v>live</v>
      </c>
      <c r="N5300" s="26" t="str">
        <f t="shared" si="499"/>
        <v>OK</v>
      </c>
      <c r="O5300" s="26" t="str">
        <f t="shared" si="494"/>
        <v>OK</v>
      </c>
    </row>
    <row r="5301" spans="1:15" x14ac:dyDescent="0.2">
      <c r="A5301" s="24" t="str">
        <f t="shared" si="495"/>
        <v>ME14 3</v>
      </c>
      <c r="B5301" s="1" t="s">
        <v>12512</v>
      </c>
      <c r="C5301" s="1" t="s">
        <v>12633</v>
      </c>
      <c r="D5301" s="1" t="s">
        <v>12629</v>
      </c>
      <c r="E5301" s="2">
        <v>28</v>
      </c>
      <c r="F5301" s="3">
        <v>1008808.8900000005</v>
      </c>
      <c r="G5301" s="3">
        <v>319999.96000000002</v>
      </c>
      <c r="H5301" s="4">
        <v>63288.31</v>
      </c>
      <c r="I5301" s="25"/>
      <c r="J5301" s="26" t="str">
        <f t="shared" si="496"/>
        <v>No</v>
      </c>
      <c r="K5301" s="26" t="str">
        <f t="shared" si="497"/>
        <v>GB</v>
      </c>
      <c r="L5301" s="26" t="str">
        <f t="shared" si="498"/>
        <v>Invalid</v>
      </c>
      <c r="M5301" s="26" t="str">
        <f>IF(OR(ISBLANK(B5301),ISBLANK(C5301),ISBLANK(D5301)),"Missing",IFERROR(VLOOKUP(A5301,'RM Postcodes'!$A:$B,2,0),"Invalid"))</f>
        <v>live</v>
      </c>
      <c r="N5301" s="26" t="str">
        <f t="shared" si="499"/>
        <v>OK</v>
      </c>
      <c r="O5301" s="26" t="str">
        <f t="shared" si="494"/>
        <v>OK</v>
      </c>
    </row>
    <row r="5302" spans="1:15" x14ac:dyDescent="0.2">
      <c r="A5302" s="24" t="str">
        <f t="shared" si="495"/>
        <v>ME14 4</v>
      </c>
      <c r="B5302" s="1" t="s">
        <v>12512</v>
      </c>
      <c r="C5302" s="1" t="s">
        <v>12633</v>
      </c>
      <c r="D5302" s="1" t="s">
        <v>12630</v>
      </c>
      <c r="E5302" s="2">
        <v>20</v>
      </c>
      <c r="F5302" s="3">
        <v>454269.24</v>
      </c>
      <c r="G5302" s="3">
        <v>66498.17</v>
      </c>
      <c r="H5302" s="4">
        <v>50253.279999999999</v>
      </c>
      <c r="I5302" s="25"/>
      <c r="J5302" s="26" t="str">
        <f t="shared" si="496"/>
        <v>No</v>
      </c>
      <c r="K5302" s="26" t="str">
        <f t="shared" si="497"/>
        <v>GB</v>
      </c>
      <c r="L5302" s="26" t="str">
        <f t="shared" si="498"/>
        <v>Invalid</v>
      </c>
      <c r="M5302" s="26" t="str">
        <f>IF(OR(ISBLANK(B5302),ISBLANK(C5302),ISBLANK(D5302)),"Missing",IFERROR(VLOOKUP(A5302,'RM Postcodes'!$A:$B,2,0),"Invalid"))</f>
        <v>live</v>
      </c>
      <c r="N5302" s="26" t="str">
        <f t="shared" si="499"/>
        <v>OK</v>
      </c>
      <c r="O5302" s="26" t="str">
        <f t="shared" si="494"/>
        <v>OK</v>
      </c>
    </row>
    <row r="5303" spans="1:15" x14ac:dyDescent="0.2">
      <c r="A5303" s="24" t="str">
        <f t="shared" si="495"/>
        <v>ME14 5</v>
      </c>
      <c r="B5303" s="1" t="s">
        <v>12512</v>
      </c>
      <c r="C5303" s="1" t="s">
        <v>12633</v>
      </c>
      <c r="D5303" s="1" t="s">
        <v>12625</v>
      </c>
      <c r="E5303" s="2">
        <v>49</v>
      </c>
      <c r="F5303" s="3">
        <v>3287373.0199999996</v>
      </c>
      <c r="G5303" s="3">
        <v>1411073.74</v>
      </c>
      <c r="H5303" s="4">
        <v>212563.68</v>
      </c>
      <c r="I5303" s="25"/>
      <c r="J5303" s="26" t="str">
        <f t="shared" si="496"/>
        <v>No</v>
      </c>
      <c r="K5303" s="26" t="str">
        <f t="shared" si="497"/>
        <v>GB</v>
      </c>
      <c r="L5303" s="26" t="str">
        <f t="shared" si="498"/>
        <v>Invalid</v>
      </c>
      <c r="M5303" s="26" t="str">
        <f>IF(OR(ISBLANK(B5303),ISBLANK(C5303),ISBLANK(D5303)),"Missing",IFERROR(VLOOKUP(A5303,'RM Postcodes'!$A:$B,2,0),"Invalid"))</f>
        <v>live</v>
      </c>
      <c r="N5303" s="26" t="str">
        <f t="shared" si="499"/>
        <v>OK</v>
      </c>
      <c r="O5303" s="26" t="str">
        <f t="shared" si="494"/>
        <v>OK</v>
      </c>
    </row>
    <row r="5304" spans="1:15" x14ac:dyDescent="0.2">
      <c r="A5304" s="24" t="str">
        <f t="shared" si="495"/>
        <v>ME15 0</v>
      </c>
      <c r="B5304" s="1" t="s">
        <v>12512</v>
      </c>
      <c r="C5304" s="1" t="s">
        <v>12634</v>
      </c>
      <c r="D5304" s="1" t="s">
        <v>12632</v>
      </c>
      <c r="E5304" s="2">
        <v>23</v>
      </c>
      <c r="F5304" s="3">
        <v>675934.61999999988</v>
      </c>
      <c r="G5304" s="3">
        <v>56365.22</v>
      </c>
      <c r="H5304" s="4">
        <v>53611.67</v>
      </c>
      <c r="I5304" s="25"/>
      <c r="J5304" s="26" t="str">
        <f t="shared" si="496"/>
        <v>No</v>
      </c>
      <c r="K5304" s="26" t="str">
        <f t="shared" si="497"/>
        <v>GB</v>
      </c>
      <c r="L5304" s="26" t="str">
        <f t="shared" si="498"/>
        <v>Invalid</v>
      </c>
      <c r="M5304" s="26" t="str">
        <f>IF(OR(ISBLANK(B5304),ISBLANK(C5304),ISBLANK(D5304)),"Missing",IFERROR(VLOOKUP(A5304,'RM Postcodes'!$A:$B,2,0),"Invalid"))</f>
        <v>live</v>
      </c>
      <c r="N5304" s="26" t="str">
        <f t="shared" si="499"/>
        <v>OK</v>
      </c>
      <c r="O5304" s="26" t="str">
        <f t="shared" si="494"/>
        <v>OK</v>
      </c>
    </row>
    <row r="5305" spans="1:15" x14ac:dyDescent="0.2">
      <c r="A5305" s="24" t="str">
        <f t="shared" si="495"/>
        <v>ME15 6</v>
      </c>
      <c r="B5305" s="1" t="s">
        <v>12512</v>
      </c>
      <c r="C5305" s="1" t="s">
        <v>12634</v>
      </c>
      <c r="D5305" s="1" t="s">
        <v>12622</v>
      </c>
      <c r="E5305" s="2">
        <v>58</v>
      </c>
      <c r="F5305" s="3">
        <v>6935643.7499999981</v>
      </c>
      <c r="G5305" s="3">
        <v>4836000</v>
      </c>
      <c r="H5305" s="4">
        <v>216475.01</v>
      </c>
      <c r="I5305" s="25"/>
      <c r="J5305" s="26" t="str">
        <f t="shared" si="496"/>
        <v>No</v>
      </c>
      <c r="K5305" s="26" t="str">
        <f t="shared" si="497"/>
        <v>GB</v>
      </c>
      <c r="L5305" s="26" t="str">
        <f t="shared" si="498"/>
        <v>Invalid</v>
      </c>
      <c r="M5305" s="26" t="str">
        <f>IF(OR(ISBLANK(B5305),ISBLANK(C5305),ISBLANK(D5305)),"Missing",IFERROR(VLOOKUP(A5305,'RM Postcodes'!$A:$B,2,0),"Invalid"))</f>
        <v>live</v>
      </c>
      <c r="N5305" s="26" t="str">
        <f t="shared" si="499"/>
        <v>OK</v>
      </c>
      <c r="O5305" s="26" t="str">
        <f t="shared" si="494"/>
        <v>Redact</v>
      </c>
    </row>
    <row r="5306" spans="1:15" x14ac:dyDescent="0.2">
      <c r="A5306" s="24" t="str">
        <f t="shared" si="495"/>
        <v>ME15 7</v>
      </c>
      <c r="B5306" s="1" t="s">
        <v>12512</v>
      </c>
      <c r="C5306" s="1" t="s">
        <v>12634</v>
      </c>
      <c r="D5306" s="1" t="s">
        <v>12623</v>
      </c>
      <c r="E5306" s="2">
        <v>32</v>
      </c>
      <c r="F5306" s="3">
        <v>671972.79999999981</v>
      </c>
      <c r="G5306" s="3">
        <v>67292.62</v>
      </c>
      <c r="H5306" s="4">
        <v>47648.21</v>
      </c>
      <c r="I5306" s="25"/>
      <c r="J5306" s="26" t="str">
        <f t="shared" si="496"/>
        <v>No</v>
      </c>
      <c r="K5306" s="26" t="str">
        <f t="shared" si="497"/>
        <v>GB</v>
      </c>
      <c r="L5306" s="26" t="str">
        <f t="shared" si="498"/>
        <v>Invalid</v>
      </c>
      <c r="M5306" s="26" t="str">
        <f>IF(OR(ISBLANK(B5306),ISBLANK(C5306),ISBLANK(D5306)),"Missing",IFERROR(VLOOKUP(A5306,'RM Postcodes'!$A:$B,2,0),"Invalid"))</f>
        <v>live</v>
      </c>
      <c r="N5306" s="26" t="str">
        <f t="shared" si="499"/>
        <v>OK</v>
      </c>
      <c r="O5306" s="26" t="str">
        <f t="shared" si="494"/>
        <v>OK</v>
      </c>
    </row>
    <row r="5307" spans="1:15" x14ac:dyDescent="0.2">
      <c r="A5307" s="24" t="str">
        <f t="shared" si="495"/>
        <v>ME15 8</v>
      </c>
      <c r="B5307" s="1" t="s">
        <v>12512</v>
      </c>
      <c r="C5307" s="1" t="s">
        <v>12634</v>
      </c>
      <c r="D5307" s="1" t="s">
        <v>12626</v>
      </c>
      <c r="E5307" s="2">
        <v>50</v>
      </c>
      <c r="F5307" s="3">
        <v>3152061.3099999982</v>
      </c>
      <c r="G5307" s="3">
        <v>1977240.25</v>
      </c>
      <c r="H5307" s="4">
        <v>231803.48</v>
      </c>
      <c r="I5307" s="25"/>
      <c r="J5307" s="26" t="str">
        <f t="shared" si="496"/>
        <v>No</v>
      </c>
      <c r="K5307" s="26" t="str">
        <f t="shared" si="497"/>
        <v>GB</v>
      </c>
      <c r="L5307" s="26" t="str">
        <f t="shared" si="498"/>
        <v>Invalid</v>
      </c>
      <c r="M5307" s="26" t="str">
        <f>IF(OR(ISBLANK(B5307),ISBLANK(C5307),ISBLANK(D5307)),"Missing",IFERROR(VLOOKUP(A5307,'RM Postcodes'!$A:$B,2,0),"Invalid"))</f>
        <v>live</v>
      </c>
      <c r="N5307" s="26" t="str">
        <f t="shared" si="499"/>
        <v>OK</v>
      </c>
      <c r="O5307" s="26" t="str">
        <f t="shared" si="494"/>
        <v>Redact</v>
      </c>
    </row>
    <row r="5308" spans="1:15" x14ac:dyDescent="0.2">
      <c r="A5308" s="24" t="str">
        <f t="shared" si="495"/>
        <v>ME15 9</v>
      </c>
      <c r="B5308" s="1" t="s">
        <v>12512</v>
      </c>
      <c r="C5308" s="1" t="s">
        <v>12634</v>
      </c>
      <c r="D5308" s="1" t="s">
        <v>12627</v>
      </c>
      <c r="E5308" s="2">
        <v>35</v>
      </c>
      <c r="F5308" s="3">
        <v>1106016.2799999998</v>
      </c>
      <c r="G5308" s="3">
        <v>154424.47999999998</v>
      </c>
      <c r="H5308" s="4">
        <v>67648.070000000007</v>
      </c>
      <c r="I5308" s="25"/>
      <c r="J5308" s="26" t="str">
        <f t="shared" si="496"/>
        <v>No</v>
      </c>
      <c r="K5308" s="26" t="str">
        <f t="shared" si="497"/>
        <v>GB</v>
      </c>
      <c r="L5308" s="26" t="str">
        <f t="shared" si="498"/>
        <v>Invalid</v>
      </c>
      <c r="M5308" s="26" t="str">
        <f>IF(OR(ISBLANK(B5308),ISBLANK(C5308),ISBLANK(D5308)),"Missing",IFERROR(VLOOKUP(A5308,'RM Postcodes'!$A:$B,2,0),"Invalid"))</f>
        <v>live</v>
      </c>
      <c r="N5308" s="26" t="str">
        <f t="shared" si="499"/>
        <v>OK</v>
      </c>
      <c r="O5308" s="26" t="str">
        <f t="shared" si="494"/>
        <v>OK</v>
      </c>
    </row>
    <row r="5309" spans="1:15" x14ac:dyDescent="0.2">
      <c r="A5309" s="24" t="str">
        <f t="shared" si="495"/>
        <v>ME16 0</v>
      </c>
      <c r="B5309" s="1" t="s">
        <v>12512</v>
      </c>
      <c r="C5309" s="1" t="s">
        <v>12635</v>
      </c>
      <c r="D5309" s="1" t="s">
        <v>12632</v>
      </c>
      <c r="E5309" s="2">
        <v>57</v>
      </c>
      <c r="F5309" s="3">
        <v>1947369.2900000003</v>
      </c>
      <c r="G5309" s="3">
        <v>354926.57000000007</v>
      </c>
      <c r="H5309" s="4">
        <v>206246.27</v>
      </c>
      <c r="I5309" s="25"/>
      <c r="J5309" s="26" t="str">
        <f t="shared" si="496"/>
        <v>No</v>
      </c>
      <c r="K5309" s="26" t="str">
        <f t="shared" si="497"/>
        <v>GB</v>
      </c>
      <c r="L5309" s="26" t="str">
        <f t="shared" si="498"/>
        <v>Invalid</v>
      </c>
      <c r="M5309" s="26" t="str">
        <f>IF(OR(ISBLANK(B5309),ISBLANK(C5309),ISBLANK(D5309)),"Missing",IFERROR(VLOOKUP(A5309,'RM Postcodes'!$A:$B,2,0),"Invalid"))</f>
        <v>live</v>
      </c>
      <c r="N5309" s="26" t="str">
        <f t="shared" si="499"/>
        <v>OK</v>
      </c>
      <c r="O5309" s="26" t="str">
        <f t="shared" si="494"/>
        <v>OK</v>
      </c>
    </row>
    <row r="5310" spans="1:15" x14ac:dyDescent="0.2">
      <c r="A5310" s="24" t="str">
        <f t="shared" si="495"/>
        <v>ME16 8</v>
      </c>
      <c r="B5310" s="1" t="s">
        <v>12512</v>
      </c>
      <c r="C5310" s="1" t="s">
        <v>12635</v>
      </c>
      <c r="D5310" s="1" t="s">
        <v>12626</v>
      </c>
      <c r="E5310" s="2">
        <v>51</v>
      </c>
      <c r="F5310" s="3">
        <v>6989090.959999999</v>
      </c>
      <c r="G5310" s="3">
        <v>3675987.5999999996</v>
      </c>
      <c r="H5310" s="4">
        <v>2483695.77</v>
      </c>
      <c r="I5310" s="25"/>
      <c r="J5310" s="26" t="str">
        <f t="shared" si="496"/>
        <v>No</v>
      </c>
      <c r="K5310" s="26" t="str">
        <f t="shared" si="497"/>
        <v>GB</v>
      </c>
      <c r="L5310" s="26" t="str">
        <f t="shared" si="498"/>
        <v>Invalid</v>
      </c>
      <c r="M5310" s="26" t="str">
        <f>IF(OR(ISBLANK(B5310),ISBLANK(C5310),ISBLANK(D5310)),"Missing",IFERROR(VLOOKUP(A5310,'RM Postcodes'!$A:$B,2,0),"Invalid"))</f>
        <v>live</v>
      </c>
      <c r="N5310" s="26" t="str">
        <f t="shared" si="499"/>
        <v>OK</v>
      </c>
      <c r="O5310" s="26" t="str">
        <f t="shared" si="494"/>
        <v>Redact</v>
      </c>
    </row>
    <row r="5311" spans="1:15" x14ac:dyDescent="0.2">
      <c r="A5311" s="24" t="str">
        <f t="shared" si="495"/>
        <v>ME16 9</v>
      </c>
      <c r="B5311" s="1" t="s">
        <v>12512</v>
      </c>
      <c r="C5311" s="1" t="s">
        <v>12635</v>
      </c>
      <c r="D5311" s="1" t="s">
        <v>12627</v>
      </c>
      <c r="E5311" s="2">
        <v>19</v>
      </c>
      <c r="F5311" s="3">
        <v>942646.34000000032</v>
      </c>
      <c r="G5311" s="3">
        <v>237504.99</v>
      </c>
      <c r="H5311" s="4">
        <v>182673.36</v>
      </c>
      <c r="I5311" s="25"/>
      <c r="J5311" s="26" t="str">
        <f t="shared" si="496"/>
        <v>No</v>
      </c>
      <c r="K5311" s="26" t="str">
        <f t="shared" si="497"/>
        <v>GB</v>
      </c>
      <c r="L5311" s="26" t="str">
        <f t="shared" si="498"/>
        <v>Invalid</v>
      </c>
      <c r="M5311" s="26" t="str">
        <f>IF(OR(ISBLANK(B5311),ISBLANK(C5311),ISBLANK(D5311)),"Missing",IFERROR(VLOOKUP(A5311,'RM Postcodes'!$A:$B,2,0),"Invalid"))</f>
        <v>live</v>
      </c>
      <c r="N5311" s="26" t="str">
        <f t="shared" si="499"/>
        <v>OK</v>
      </c>
      <c r="O5311" s="26" t="str">
        <f t="shared" si="494"/>
        <v>OK</v>
      </c>
    </row>
    <row r="5312" spans="1:15" x14ac:dyDescent="0.2">
      <c r="A5312" s="24" t="str">
        <f t="shared" si="495"/>
        <v>ME17 1</v>
      </c>
      <c r="B5312" s="1" t="s">
        <v>12512</v>
      </c>
      <c r="C5312" s="1" t="s">
        <v>12672</v>
      </c>
      <c r="D5312" s="1" t="s">
        <v>12621</v>
      </c>
      <c r="E5312" s="2">
        <v>24</v>
      </c>
      <c r="F5312" s="3">
        <v>777777.85000000021</v>
      </c>
      <c r="G5312" s="3">
        <v>160000.04</v>
      </c>
      <c r="H5312" s="4">
        <v>80109.38</v>
      </c>
      <c r="I5312" s="25"/>
      <c r="J5312" s="26" t="str">
        <f t="shared" si="496"/>
        <v>No</v>
      </c>
      <c r="K5312" s="26" t="str">
        <f t="shared" si="497"/>
        <v>GB</v>
      </c>
      <c r="L5312" s="26" t="str">
        <f t="shared" si="498"/>
        <v>Invalid</v>
      </c>
      <c r="M5312" s="26" t="str">
        <f>IF(OR(ISBLANK(B5312),ISBLANK(C5312),ISBLANK(D5312)),"Missing",IFERROR(VLOOKUP(A5312,'RM Postcodes'!$A:$B,2,0),"Invalid"))</f>
        <v>live</v>
      </c>
      <c r="N5312" s="26" t="str">
        <f t="shared" si="499"/>
        <v>OK</v>
      </c>
      <c r="O5312" s="26" t="str">
        <f t="shared" si="494"/>
        <v>OK</v>
      </c>
    </row>
    <row r="5313" spans="1:15" x14ac:dyDescent="0.2">
      <c r="A5313" s="24" t="str">
        <f t="shared" si="495"/>
        <v>ME17 2</v>
      </c>
      <c r="B5313" s="1" t="s">
        <v>12512</v>
      </c>
      <c r="C5313" s="1" t="s">
        <v>12672</v>
      </c>
      <c r="D5313" s="1" t="s">
        <v>12640</v>
      </c>
      <c r="E5313" s="2">
        <v>19</v>
      </c>
      <c r="F5313" s="3">
        <v>1262636.7200000002</v>
      </c>
      <c r="G5313" s="3">
        <v>345631.97</v>
      </c>
      <c r="H5313" s="4">
        <v>338333.32</v>
      </c>
      <c r="I5313" s="25"/>
      <c r="J5313" s="26" t="str">
        <f t="shared" si="496"/>
        <v>No</v>
      </c>
      <c r="K5313" s="26" t="str">
        <f t="shared" si="497"/>
        <v>GB</v>
      </c>
      <c r="L5313" s="26" t="str">
        <f t="shared" si="498"/>
        <v>Invalid</v>
      </c>
      <c r="M5313" s="26" t="str">
        <f>IF(OR(ISBLANK(B5313),ISBLANK(C5313),ISBLANK(D5313)),"Missing",IFERROR(VLOOKUP(A5313,'RM Postcodes'!$A:$B,2,0),"Invalid"))</f>
        <v>live</v>
      </c>
      <c r="N5313" s="26" t="str">
        <f t="shared" si="499"/>
        <v>OK</v>
      </c>
      <c r="O5313" s="26" t="str">
        <f t="shared" si="494"/>
        <v>OK</v>
      </c>
    </row>
    <row r="5314" spans="1:15" x14ac:dyDescent="0.2">
      <c r="A5314" s="24" t="str">
        <f t="shared" si="495"/>
        <v>ME17 3</v>
      </c>
      <c r="B5314" s="1" t="s">
        <v>12512</v>
      </c>
      <c r="C5314" s="1" t="s">
        <v>12672</v>
      </c>
      <c r="D5314" s="1" t="s">
        <v>12629</v>
      </c>
      <c r="E5314" s="2">
        <v>47</v>
      </c>
      <c r="F5314" s="3">
        <v>1924771.4999999995</v>
      </c>
      <c r="G5314" s="3">
        <v>289322.92</v>
      </c>
      <c r="H5314" s="4">
        <v>242014.46</v>
      </c>
      <c r="I5314" s="25"/>
      <c r="J5314" s="26" t="str">
        <f t="shared" si="496"/>
        <v>No</v>
      </c>
      <c r="K5314" s="26" t="str">
        <f t="shared" si="497"/>
        <v>GB</v>
      </c>
      <c r="L5314" s="26" t="str">
        <f t="shared" si="498"/>
        <v>Invalid</v>
      </c>
      <c r="M5314" s="26" t="str">
        <f>IF(OR(ISBLANK(B5314),ISBLANK(C5314),ISBLANK(D5314)),"Missing",IFERROR(VLOOKUP(A5314,'RM Postcodes'!$A:$B,2,0),"Invalid"))</f>
        <v>live</v>
      </c>
      <c r="N5314" s="26" t="str">
        <f t="shared" si="499"/>
        <v>OK</v>
      </c>
      <c r="O5314" s="26" t="str">
        <f t="shared" si="494"/>
        <v>OK</v>
      </c>
    </row>
    <row r="5315" spans="1:15" x14ac:dyDescent="0.2">
      <c r="A5315" s="24" t="str">
        <f t="shared" si="495"/>
        <v>ME17 4</v>
      </c>
      <c r="B5315" s="1" t="s">
        <v>12512</v>
      </c>
      <c r="C5315" s="1" t="s">
        <v>12672</v>
      </c>
      <c r="D5315" s="1" t="s">
        <v>12630</v>
      </c>
      <c r="E5315" s="2">
        <v>26</v>
      </c>
      <c r="F5315" s="3">
        <v>807565.99000000011</v>
      </c>
      <c r="G5315" s="3">
        <v>348782.91</v>
      </c>
      <c r="H5315" s="4">
        <v>75582.06</v>
      </c>
      <c r="I5315" s="25"/>
      <c r="J5315" s="26" t="str">
        <f t="shared" si="496"/>
        <v>No</v>
      </c>
      <c r="K5315" s="26" t="str">
        <f t="shared" si="497"/>
        <v>GB</v>
      </c>
      <c r="L5315" s="26" t="str">
        <f t="shared" si="498"/>
        <v>Invalid</v>
      </c>
      <c r="M5315" s="26" t="str">
        <f>IF(OR(ISBLANK(B5315),ISBLANK(C5315),ISBLANK(D5315)),"Missing",IFERROR(VLOOKUP(A5315,'RM Postcodes'!$A:$B,2,0),"Invalid"))</f>
        <v>live</v>
      </c>
      <c r="N5315" s="26" t="str">
        <f t="shared" si="499"/>
        <v>OK</v>
      </c>
      <c r="O5315" s="26" t="str">
        <f t="shared" si="494"/>
        <v>OK</v>
      </c>
    </row>
    <row r="5316" spans="1:15" x14ac:dyDescent="0.2">
      <c r="A5316" s="24" t="str">
        <f t="shared" si="495"/>
        <v>ME18 5</v>
      </c>
      <c r="B5316" s="1" t="s">
        <v>12512</v>
      </c>
      <c r="C5316" s="1" t="s">
        <v>12673</v>
      </c>
      <c r="D5316" s="1" t="s">
        <v>12625</v>
      </c>
      <c r="E5316" s="2">
        <v>27</v>
      </c>
      <c r="F5316" s="3">
        <v>1071114.6200000001</v>
      </c>
      <c r="G5316" s="3">
        <v>358616.93</v>
      </c>
      <c r="H5316" s="4">
        <v>132160.27000000002</v>
      </c>
      <c r="I5316" s="25"/>
      <c r="J5316" s="26" t="str">
        <f t="shared" si="496"/>
        <v>No</v>
      </c>
      <c r="K5316" s="26" t="str">
        <f t="shared" si="497"/>
        <v>GB</v>
      </c>
      <c r="L5316" s="26" t="str">
        <f t="shared" si="498"/>
        <v>Invalid</v>
      </c>
      <c r="M5316" s="26" t="str">
        <f>IF(OR(ISBLANK(B5316),ISBLANK(C5316),ISBLANK(D5316)),"Missing",IFERROR(VLOOKUP(A5316,'RM Postcodes'!$A:$B,2,0),"Invalid"))</f>
        <v>live</v>
      </c>
      <c r="N5316" s="26" t="str">
        <f t="shared" si="499"/>
        <v>OK</v>
      </c>
      <c r="O5316" s="26" t="str">
        <f t="shared" si="494"/>
        <v>OK</v>
      </c>
    </row>
    <row r="5317" spans="1:15" x14ac:dyDescent="0.2">
      <c r="A5317" s="24" t="str">
        <f t="shared" si="495"/>
        <v>ME18 6</v>
      </c>
      <c r="B5317" s="1" t="s">
        <v>12512</v>
      </c>
      <c r="C5317" s="1" t="s">
        <v>12673</v>
      </c>
      <c r="D5317" s="1" t="s">
        <v>12622</v>
      </c>
      <c r="E5317" s="2">
        <v>17</v>
      </c>
      <c r="F5317" s="3">
        <v>616474.56999999972</v>
      </c>
      <c r="G5317" s="3">
        <v>174626.44</v>
      </c>
      <c r="H5317" s="4">
        <v>44560.76</v>
      </c>
      <c r="I5317" s="25"/>
      <c r="J5317" s="26" t="str">
        <f t="shared" si="496"/>
        <v>No</v>
      </c>
      <c r="K5317" s="26" t="str">
        <f t="shared" si="497"/>
        <v>GB</v>
      </c>
      <c r="L5317" s="26" t="str">
        <f t="shared" si="498"/>
        <v>Invalid</v>
      </c>
      <c r="M5317" s="26" t="str">
        <f>IF(OR(ISBLANK(B5317),ISBLANK(C5317),ISBLANK(D5317)),"Missing",IFERROR(VLOOKUP(A5317,'RM Postcodes'!$A:$B,2,0),"Invalid"))</f>
        <v>live</v>
      </c>
      <c r="N5317" s="26" t="str">
        <f t="shared" si="499"/>
        <v>OK</v>
      </c>
      <c r="O5317" s="26" t="str">
        <f t="shared" ref="O5317:O5380" si="500">IF(COUNT(E5317)=0,"Missing",IF(E5317&lt;=2,"Redact",IF(COUNTIF(F5317:H5317,"&gt;0")&lt;&gt;3,"Error",IF((G5317+H5317)/F5317&lt;60%,"OK","Redact"))))</f>
        <v>OK</v>
      </c>
    </row>
    <row r="5318" spans="1:15" x14ac:dyDescent="0.2">
      <c r="A5318" s="24" t="str">
        <f t="shared" ref="A5318:A5381" si="501">TRIM(B5318)&amp;TRIM(C5318)&amp;" "&amp;TRIM(D5318)</f>
        <v>ME19 4</v>
      </c>
      <c r="B5318" s="1" t="s">
        <v>12512</v>
      </c>
      <c r="C5318" s="1" t="s">
        <v>12674</v>
      </c>
      <c r="D5318" s="1" t="s">
        <v>12630</v>
      </c>
      <c r="E5318" s="2">
        <v>72</v>
      </c>
      <c r="F5318" s="3">
        <v>2647730.0300000021</v>
      </c>
      <c r="G5318" s="3">
        <v>217192.66999999998</v>
      </c>
      <c r="H5318" s="4">
        <v>192603.29</v>
      </c>
      <c r="I5318" s="25"/>
      <c r="J5318" s="26" t="str">
        <f t="shared" ref="J5318:J5381" si="502">IF(AND(K5318="NI",L5318="OK",M5318="LIVE",N5318="OK",O5318="OK"),"yes NI",IF(AND(K5318="GB",L5318="OK",M5318="LIVE",N5318="OK",O5318="OK"),"Yes","No"))</f>
        <v>No</v>
      </c>
      <c r="K5318" s="26" t="str">
        <f t="shared" ref="K5318:K5381" si="503">IF(ISBLANK(B5318),"Missing",IF(AND(OR(LEN(B5318)=2,LEN(B5318)=1),AND(ISERROR(VALUE(LEFT(B5318,1))),ISERROR(VALUE(RIGHT(B5318,1))))),IF(OR(B5318="GY",B5318="IM",B5318="JE"),"not GB",IF(B5318="BT","NI","GB")),"Invalid"))</f>
        <v>GB</v>
      </c>
      <c r="L5318" s="26" t="str">
        <f t="shared" si="498"/>
        <v>Invalid</v>
      </c>
      <c r="M5318" s="26" t="str">
        <f>IF(OR(ISBLANK(B5318),ISBLANK(C5318),ISBLANK(D5318)),"Missing",IFERROR(VLOOKUP(A5318,'RM Postcodes'!$A:$B,2,0),"Invalid"))</f>
        <v>live</v>
      </c>
      <c r="N5318" s="26" t="str">
        <f t="shared" si="499"/>
        <v>OK</v>
      </c>
      <c r="O5318" s="26" t="str">
        <f t="shared" si="500"/>
        <v>OK</v>
      </c>
    </row>
    <row r="5319" spans="1:15" x14ac:dyDescent="0.2">
      <c r="A5319" s="24" t="str">
        <f t="shared" si="501"/>
        <v>ME19 5</v>
      </c>
      <c r="B5319" s="1" t="s">
        <v>12512</v>
      </c>
      <c r="C5319" s="1" t="s">
        <v>12674</v>
      </c>
      <c r="D5319" s="1" t="s">
        <v>12625</v>
      </c>
      <c r="E5319" s="2">
        <v>37</v>
      </c>
      <c r="F5319" s="3">
        <v>1793782.1499999997</v>
      </c>
      <c r="G5319" s="3">
        <v>417348.4</v>
      </c>
      <c r="H5319" s="4">
        <v>194749.99</v>
      </c>
      <c r="I5319" s="25"/>
      <c r="J5319" s="26" t="str">
        <f t="shared" si="502"/>
        <v>No</v>
      </c>
      <c r="K5319" s="26" t="str">
        <f t="shared" si="503"/>
        <v>GB</v>
      </c>
      <c r="L5319" s="26" t="str">
        <f t="shared" ref="L5319:L5382" si="504">IF(ISBLANK(D5319),"Missing",IF(AND(LEN(D5319)=1,ISNUMBER(VALUE(D5319))),"OK","Invalid"))</f>
        <v>Invalid</v>
      </c>
      <c r="M5319" s="26" t="str">
        <f>IF(OR(ISBLANK(B5319),ISBLANK(C5319),ISBLANK(D5319)),"Missing",IFERROR(VLOOKUP(A5319,'RM Postcodes'!$A:$B,2,0),"Invalid"))</f>
        <v>live</v>
      </c>
      <c r="N5319" s="26" t="str">
        <f t="shared" ref="N5319:N5382" si="505">IF(ISBLANK(E5319),"Missing",IF(E5319&lt;10,"Redact","OK"))</f>
        <v>OK</v>
      </c>
      <c r="O5319" s="26" t="str">
        <f t="shared" si="500"/>
        <v>OK</v>
      </c>
    </row>
    <row r="5320" spans="1:15" x14ac:dyDescent="0.2">
      <c r="A5320" s="24" t="str">
        <f t="shared" si="501"/>
        <v>ME19 6</v>
      </c>
      <c r="B5320" s="1" t="s">
        <v>12512</v>
      </c>
      <c r="C5320" s="1" t="s">
        <v>12674</v>
      </c>
      <c r="D5320" s="1" t="s">
        <v>12622</v>
      </c>
      <c r="E5320" s="2">
        <v>26</v>
      </c>
      <c r="F5320" s="3">
        <v>997756.0199999999</v>
      </c>
      <c r="G5320" s="3">
        <v>220833.31</v>
      </c>
      <c r="H5320" s="4">
        <v>191666.7</v>
      </c>
      <c r="I5320" s="25"/>
      <c r="J5320" s="26" t="str">
        <f t="shared" si="502"/>
        <v>No</v>
      </c>
      <c r="K5320" s="26" t="str">
        <f t="shared" si="503"/>
        <v>GB</v>
      </c>
      <c r="L5320" s="26" t="str">
        <f t="shared" si="504"/>
        <v>Invalid</v>
      </c>
      <c r="M5320" s="26" t="str">
        <f>IF(OR(ISBLANK(B5320),ISBLANK(C5320),ISBLANK(D5320)),"Missing",IFERROR(VLOOKUP(A5320,'RM Postcodes'!$A:$B,2,0),"Invalid"))</f>
        <v>live</v>
      </c>
      <c r="N5320" s="26" t="str">
        <f t="shared" si="505"/>
        <v>OK</v>
      </c>
      <c r="O5320" s="26" t="str">
        <f t="shared" si="500"/>
        <v>OK</v>
      </c>
    </row>
    <row r="5321" spans="1:15" x14ac:dyDescent="0.2">
      <c r="A5321" s="24" t="str">
        <f t="shared" si="501"/>
        <v>ME2 1</v>
      </c>
      <c r="B5321" s="1" t="s">
        <v>12512</v>
      </c>
      <c r="C5321" s="1" t="s">
        <v>12664</v>
      </c>
      <c r="D5321" s="1" t="s">
        <v>12621</v>
      </c>
      <c r="E5321" s="2">
        <v>31</v>
      </c>
      <c r="F5321" s="3">
        <v>823000.39</v>
      </c>
      <c r="G5321" s="3">
        <v>66252.44</v>
      </c>
      <c r="H5321" s="4">
        <v>58959.630000000005</v>
      </c>
      <c r="I5321" s="25"/>
      <c r="J5321" s="26" t="str">
        <f t="shared" si="502"/>
        <v>No</v>
      </c>
      <c r="K5321" s="26" t="str">
        <f t="shared" si="503"/>
        <v>GB</v>
      </c>
      <c r="L5321" s="26" t="str">
        <f t="shared" si="504"/>
        <v>Invalid</v>
      </c>
      <c r="M5321" s="26" t="str">
        <f>IF(OR(ISBLANK(B5321),ISBLANK(C5321),ISBLANK(D5321)),"Missing",IFERROR(VLOOKUP(A5321,'RM Postcodes'!$A:$B,2,0),"Invalid"))</f>
        <v>live</v>
      </c>
      <c r="N5321" s="26" t="str">
        <f t="shared" si="505"/>
        <v>OK</v>
      </c>
      <c r="O5321" s="26" t="str">
        <f t="shared" si="500"/>
        <v>OK</v>
      </c>
    </row>
    <row r="5322" spans="1:15" x14ac:dyDescent="0.2">
      <c r="A5322" s="24" t="str">
        <f t="shared" si="501"/>
        <v>ME2 2</v>
      </c>
      <c r="B5322" s="1" t="s">
        <v>12512</v>
      </c>
      <c r="C5322" s="1" t="s">
        <v>12664</v>
      </c>
      <c r="D5322" s="1" t="s">
        <v>12640</v>
      </c>
      <c r="E5322" s="2">
        <v>49</v>
      </c>
      <c r="F5322" s="3">
        <v>4067319.5999999992</v>
      </c>
      <c r="G5322" s="3">
        <v>1768430.27</v>
      </c>
      <c r="H5322" s="4">
        <v>794540.02</v>
      </c>
      <c r="I5322" s="25"/>
      <c r="J5322" s="26" t="str">
        <f t="shared" si="502"/>
        <v>No</v>
      </c>
      <c r="K5322" s="26" t="str">
        <f t="shared" si="503"/>
        <v>GB</v>
      </c>
      <c r="L5322" s="26" t="str">
        <f t="shared" si="504"/>
        <v>Invalid</v>
      </c>
      <c r="M5322" s="26" t="str">
        <f>IF(OR(ISBLANK(B5322),ISBLANK(C5322),ISBLANK(D5322)),"Missing",IFERROR(VLOOKUP(A5322,'RM Postcodes'!$A:$B,2,0),"Invalid"))</f>
        <v>live</v>
      </c>
      <c r="N5322" s="26" t="str">
        <f t="shared" si="505"/>
        <v>OK</v>
      </c>
      <c r="O5322" s="26" t="str">
        <f t="shared" si="500"/>
        <v>Redact</v>
      </c>
    </row>
    <row r="5323" spans="1:15" x14ac:dyDescent="0.2">
      <c r="A5323" s="24" t="str">
        <f t="shared" si="501"/>
        <v>ME2 3</v>
      </c>
      <c r="B5323" s="1" t="s">
        <v>12512</v>
      </c>
      <c r="C5323" s="1" t="s">
        <v>12664</v>
      </c>
      <c r="D5323" s="1" t="s">
        <v>12629</v>
      </c>
      <c r="E5323" s="2">
        <v>44</v>
      </c>
      <c r="F5323" s="3">
        <v>1648677.05</v>
      </c>
      <c r="G5323" s="3">
        <v>384101.64</v>
      </c>
      <c r="H5323" s="4">
        <v>137316.32999999999</v>
      </c>
      <c r="I5323" s="25"/>
      <c r="J5323" s="26" t="str">
        <f t="shared" si="502"/>
        <v>No</v>
      </c>
      <c r="K5323" s="26" t="str">
        <f t="shared" si="503"/>
        <v>GB</v>
      </c>
      <c r="L5323" s="26" t="str">
        <f t="shared" si="504"/>
        <v>Invalid</v>
      </c>
      <c r="M5323" s="26" t="str">
        <f>IF(OR(ISBLANK(B5323),ISBLANK(C5323),ISBLANK(D5323)),"Missing",IFERROR(VLOOKUP(A5323,'RM Postcodes'!$A:$B,2,0),"Invalid"))</f>
        <v>live</v>
      </c>
      <c r="N5323" s="26" t="str">
        <f t="shared" si="505"/>
        <v>OK</v>
      </c>
      <c r="O5323" s="26" t="str">
        <f t="shared" si="500"/>
        <v>OK</v>
      </c>
    </row>
    <row r="5324" spans="1:15" x14ac:dyDescent="0.2">
      <c r="A5324" s="24" t="str">
        <f t="shared" si="501"/>
        <v>ME2 4</v>
      </c>
      <c r="B5324" s="1" t="s">
        <v>12512</v>
      </c>
      <c r="C5324" s="1" t="s">
        <v>12664</v>
      </c>
      <c r="D5324" s="1" t="s">
        <v>12630</v>
      </c>
      <c r="E5324" s="2">
        <v>79</v>
      </c>
      <c r="F5324" s="3">
        <v>10238779.640000001</v>
      </c>
      <c r="G5324" s="3">
        <v>4179008.13</v>
      </c>
      <c r="H5324" s="4">
        <v>1229083.3400000001</v>
      </c>
      <c r="I5324" s="25"/>
      <c r="J5324" s="26" t="str">
        <f t="shared" si="502"/>
        <v>No</v>
      </c>
      <c r="K5324" s="26" t="str">
        <f t="shared" si="503"/>
        <v>GB</v>
      </c>
      <c r="L5324" s="26" t="str">
        <f t="shared" si="504"/>
        <v>Invalid</v>
      </c>
      <c r="M5324" s="26" t="str">
        <f>IF(OR(ISBLANK(B5324),ISBLANK(C5324),ISBLANK(D5324)),"Missing",IFERROR(VLOOKUP(A5324,'RM Postcodes'!$A:$B,2,0),"Invalid"))</f>
        <v>live</v>
      </c>
      <c r="N5324" s="26" t="str">
        <f t="shared" si="505"/>
        <v>OK</v>
      </c>
      <c r="O5324" s="26" t="str">
        <f t="shared" si="500"/>
        <v>OK</v>
      </c>
    </row>
    <row r="5325" spans="1:15" x14ac:dyDescent="0.2">
      <c r="A5325" s="24" t="str">
        <f t="shared" si="501"/>
        <v>ME20 6</v>
      </c>
      <c r="B5325" s="1" t="s">
        <v>12512</v>
      </c>
      <c r="C5325" s="1" t="s">
        <v>12675</v>
      </c>
      <c r="D5325" s="1" t="s">
        <v>12622</v>
      </c>
      <c r="E5325" s="2">
        <v>29</v>
      </c>
      <c r="F5325" s="3">
        <v>2455664.1499999994</v>
      </c>
      <c r="G5325" s="3">
        <v>1440168.19</v>
      </c>
      <c r="H5325" s="4">
        <v>395419.79</v>
      </c>
      <c r="I5325" s="25"/>
      <c r="J5325" s="26" t="str">
        <f t="shared" si="502"/>
        <v>No</v>
      </c>
      <c r="K5325" s="26" t="str">
        <f t="shared" si="503"/>
        <v>GB</v>
      </c>
      <c r="L5325" s="26" t="str">
        <f t="shared" si="504"/>
        <v>Invalid</v>
      </c>
      <c r="M5325" s="26" t="str">
        <f>IF(OR(ISBLANK(B5325),ISBLANK(C5325),ISBLANK(D5325)),"Missing",IFERROR(VLOOKUP(A5325,'RM Postcodes'!$A:$B,2,0),"Invalid"))</f>
        <v>live</v>
      </c>
      <c r="N5325" s="26" t="str">
        <f t="shared" si="505"/>
        <v>OK</v>
      </c>
      <c r="O5325" s="26" t="str">
        <f t="shared" si="500"/>
        <v>Redact</v>
      </c>
    </row>
    <row r="5326" spans="1:15" x14ac:dyDescent="0.2">
      <c r="A5326" s="24" t="str">
        <f t="shared" si="501"/>
        <v>ME20 7</v>
      </c>
      <c r="B5326" s="1" t="s">
        <v>12512</v>
      </c>
      <c r="C5326" s="1" t="s">
        <v>12675</v>
      </c>
      <c r="D5326" s="1" t="s">
        <v>12623</v>
      </c>
      <c r="E5326" s="2">
        <v>53</v>
      </c>
      <c r="F5326" s="3">
        <v>4381466.8899999997</v>
      </c>
      <c r="G5326" s="3">
        <v>800000</v>
      </c>
      <c r="H5326" s="4">
        <v>760741.04</v>
      </c>
      <c r="I5326" s="25"/>
      <c r="J5326" s="26" t="str">
        <f t="shared" si="502"/>
        <v>No</v>
      </c>
      <c r="K5326" s="26" t="str">
        <f t="shared" si="503"/>
        <v>GB</v>
      </c>
      <c r="L5326" s="26" t="str">
        <f t="shared" si="504"/>
        <v>Invalid</v>
      </c>
      <c r="M5326" s="26" t="str">
        <f>IF(OR(ISBLANK(B5326),ISBLANK(C5326),ISBLANK(D5326)),"Missing",IFERROR(VLOOKUP(A5326,'RM Postcodes'!$A:$B,2,0),"Invalid"))</f>
        <v>live</v>
      </c>
      <c r="N5326" s="26" t="str">
        <f t="shared" si="505"/>
        <v>OK</v>
      </c>
      <c r="O5326" s="26" t="str">
        <f t="shared" si="500"/>
        <v>OK</v>
      </c>
    </row>
    <row r="5327" spans="1:15" x14ac:dyDescent="0.2">
      <c r="A5327" s="24" t="str">
        <f t="shared" si="501"/>
        <v>ME3 0</v>
      </c>
      <c r="B5327" s="1" t="s">
        <v>12512</v>
      </c>
      <c r="C5327" s="1" t="s">
        <v>12665</v>
      </c>
      <c r="D5327" s="1" t="s">
        <v>12632</v>
      </c>
      <c r="E5327" s="2">
        <v>3</v>
      </c>
      <c r="F5327" s="3">
        <v>57315.350000000006</v>
      </c>
      <c r="G5327" s="3">
        <v>51158.44</v>
      </c>
      <c r="H5327" s="4">
        <v>3239.5</v>
      </c>
      <c r="I5327" s="25"/>
      <c r="J5327" s="26" t="str">
        <f t="shared" si="502"/>
        <v>No</v>
      </c>
      <c r="K5327" s="26" t="str">
        <f t="shared" si="503"/>
        <v>GB</v>
      </c>
      <c r="L5327" s="26" t="str">
        <f t="shared" si="504"/>
        <v>Invalid</v>
      </c>
      <c r="M5327" s="26" t="str">
        <f>IF(OR(ISBLANK(B5327),ISBLANK(C5327),ISBLANK(D5327)),"Missing",IFERROR(VLOOKUP(A5327,'RM Postcodes'!$A:$B,2,0),"Invalid"))</f>
        <v>live</v>
      </c>
      <c r="N5327" s="26" t="str">
        <f t="shared" si="505"/>
        <v>Redact</v>
      </c>
      <c r="O5327" s="26" t="str">
        <f t="shared" si="500"/>
        <v>Redact</v>
      </c>
    </row>
    <row r="5328" spans="1:15" x14ac:dyDescent="0.2">
      <c r="A5328" s="24" t="str">
        <f t="shared" si="501"/>
        <v>ME3 7</v>
      </c>
      <c r="B5328" s="1" t="s">
        <v>12512</v>
      </c>
      <c r="C5328" s="1" t="s">
        <v>12665</v>
      </c>
      <c r="D5328" s="1" t="s">
        <v>12623</v>
      </c>
      <c r="E5328" s="2">
        <v>27</v>
      </c>
      <c r="F5328" s="3">
        <v>877905.02</v>
      </c>
      <c r="G5328" s="3">
        <v>96081.86</v>
      </c>
      <c r="H5328" s="4">
        <v>60097.25</v>
      </c>
      <c r="I5328" s="25"/>
      <c r="J5328" s="26" t="str">
        <f t="shared" si="502"/>
        <v>No</v>
      </c>
      <c r="K5328" s="26" t="str">
        <f t="shared" si="503"/>
        <v>GB</v>
      </c>
      <c r="L5328" s="26" t="str">
        <f t="shared" si="504"/>
        <v>Invalid</v>
      </c>
      <c r="M5328" s="26" t="str">
        <f>IF(OR(ISBLANK(B5328),ISBLANK(C5328),ISBLANK(D5328)),"Missing",IFERROR(VLOOKUP(A5328,'RM Postcodes'!$A:$B,2,0),"Invalid"))</f>
        <v>live</v>
      </c>
      <c r="N5328" s="26" t="str">
        <f t="shared" si="505"/>
        <v>OK</v>
      </c>
      <c r="O5328" s="26" t="str">
        <f t="shared" si="500"/>
        <v>OK</v>
      </c>
    </row>
    <row r="5329" spans="1:15" x14ac:dyDescent="0.2">
      <c r="A5329" s="24" t="str">
        <f t="shared" si="501"/>
        <v>ME3 8</v>
      </c>
      <c r="B5329" s="1" t="s">
        <v>12512</v>
      </c>
      <c r="C5329" s="1" t="s">
        <v>12665</v>
      </c>
      <c r="D5329" s="1" t="s">
        <v>12626</v>
      </c>
      <c r="E5329" s="2">
        <v>39</v>
      </c>
      <c r="F5329" s="3">
        <v>1154498.9299999995</v>
      </c>
      <c r="G5329" s="3">
        <v>280019.92</v>
      </c>
      <c r="H5329" s="4">
        <v>111233.29</v>
      </c>
      <c r="I5329" s="25"/>
      <c r="J5329" s="26" t="str">
        <f t="shared" si="502"/>
        <v>No</v>
      </c>
      <c r="K5329" s="26" t="str">
        <f t="shared" si="503"/>
        <v>GB</v>
      </c>
      <c r="L5329" s="26" t="str">
        <f t="shared" si="504"/>
        <v>Invalid</v>
      </c>
      <c r="M5329" s="26" t="str">
        <f>IF(OR(ISBLANK(B5329),ISBLANK(C5329),ISBLANK(D5329)),"Missing",IFERROR(VLOOKUP(A5329,'RM Postcodes'!$A:$B,2,0),"Invalid"))</f>
        <v>live</v>
      </c>
      <c r="N5329" s="26" t="str">
        <f t="shared" si="505"/>
        <v>OK</v>
      </c>
      <c r="O5329" s="26" t="str">
        <f t="shared" si="500"/>
        <v>OK</v>
      </c>
    </row>
    <row r="5330" spans="1:15" x14ac:dyDescent="0.2">
      <c r="A5330" s="24" t="str">
        <f t="shared" si="501"/>
        <v>ME3 9</v>
      </c>
      <c r="B5330" s="1" t="s">
        <v>12512</v>
      </c>
      <c r="C5330" s="1" t="s">
        <v>12665</v>
      </c>
      <c r="D5330" s="1" t="s">
        <v>12627</v>
      </c>
      <c r="E5330" s="2">
        <v>41</v>
      </c>
      <c r="F5330" s="3">
        <v>1887913.9600000002</v>
      </c>
      <c r="G5330" s="3">
        <v>719051.52</v>
      </c>
      <c r="H5330" s="4">
        <v>165927.26</v>
      </c>
      <c r="I5330" s="25"/>
      <c r="J5330" s="26" t="str">
        <f t="shared" si="502"/>
        <v>No</v>
      </c>
      <c r="K5330" s="26" t="str">
        <f t="shared" si="503"/>
        <v>GB</v>
      </c>
      <c r="L5330" s="26" t="str">
        <f t="shared" si="504"/>
        <v>Invalid</v>
      </c>
      <c r="M5330" s="26" t="str">
        <f>IF(OR(ISBLANK(B5330),ISBLANK(C5330),ISBLANK(D5330)),"Missing",IFERROR(VLOOKUP(A5330,'RM Postcodes'!$A:$B,2,0),"Invalid"))</f>
        <v>live</v>
      </c>
      <c r="N5330" s="26" t="str">
        <f t="shared" si="505"/>
        <v>OK</v>
      </c>
      <c r="O5330" s="26" t="str">
        <f t="shared" si="500"/>
        <v>OK</v>
      </c>
    </row>
    <row r="5331" spans="1:15" x14ac:dyDescent="0.2">
      <c r="A5331" s="24" t="str">
        <f t="shared" si="501"/>
        <v>ME4 3</v>
      </c>
      <c r="B5331" s="1" t="s">
        <v>12512</v>
      </c>
      <c r="C5331" s="1" t="s">
        <v>12666</v>
      </c>
      <c r="D5331" s="1" t="s">
        <v>12629</v>
      </c>
      <c r="E5331" s="2">
        <v>21</v>
      </c>
      <c r="F5331" s="3">
        <v>562356.46</v>
      </c>
      <c r="G5331" s="3">
        <v>50359.729999999996</v>
      </c>
      <c r="H5331" s="4">
        <v>49284.84</v>
      </c>
      <c r="I5331" s="25"/>
      <c r="J5331" s="26" t="str">
        <f t="shared" si="502"/>
        <v>No</v>
      </c>
      <c r="K5331" s="26" t="str">
        <f t="shared" si="503"/>
        <v>GB</v>
      </c>
      <c r="L5331" s="26" t="str">
        <f t="shared" si="504"/>
        <v>Invalid</v>
      </c>
      <c r="M5331" s="26" t="str">
        <f>IF(OR(ISBLANK(B5331),ISBLANK(C5331),ISBLANK(D5331)),"Missing",IFERROR(VLOOKUP(A5331,'RM Postcodes'!$A:$B,2,0),"Invalid"))</f>
        <v>live</v>
      </c>
      <c r="N5331" s="26" t="str">
        <f t="shared" si="505"/>
        <v>OK</v>
      </c>
      <c r="O5331" s="26" t="str">
        <f t="shared" si="500"/>
        <v>OK</v>
      </c>
    </row>
    <row r="5332" spans="1:15" x14ac:dyDescent="0.2">
      <c r="A5332" s="24" t="str">
        <f t="shared" si="501"/>
        <v>ME4 4</v>
      </c>
      <c r="B5332" s="1" t="s">
        <v>12512</v>
      </c>
      <c r="C5332" s="1" t="s">
        <v>12666</v>
      </c>
      <c r="D5332" s="1" t="s">
        <v>12630</v>
      </c>
      <c r="E5332" s="2">
        <v>52</v>
      </c>
      <c r="F5332" s="3">
        <v>3587966.5000000005</v>
      </c>
      <c r="G5332" s="3">
        <v>1440000</v>
      </c>
      <c r="H5332" s="4">
        <v>464299.75</v>
      </c>
      <c r="I5332" s="25"/>
      <c r="J5332" s="26" t="str">
        <f t="shared" si="502"/>
        <v>No</v>
      </c>
      <c r="K5332" s="26" t="str">
        <f t="shared" si="503"/>
        <v>GB</v>
      </c>
      <c r="L5332" s="26" t="str">
        <f t="shared" si="504"/>
        <v>Invalid</v>
      </c>
      <c r="M5332" s="26" t="str">
        <f>IF(OR(ISBLANK(B5332),ISBLANK(C5332),ISBLANK(D5332)),"Missing",IFERROR(VLOOKUP(A5332,'RM Postcodes'!$A:$B,2,0),"Invalid"))</f>
        <v>live</v>
      </c>
      <c r="N5332" s="26" t="str">
        <f t="shared" si="505"/>
        <v>OK</v>
      </c>
      <c r="O5332" s="26" t="str">
        <f t="shared" si="500"/>
        <v>OK</v>
      </c>
    </row>
    <row r="5333" spans="1:15" x14ac:dyDescent="0.2">
      <c r="A5333" s="24" t="str">
        <f t="shared" si="501"/>
        <v>ME4 5</v>
      </c>
      <c r="B5333" s="1" t="s">
        <v>12512</v>
      </c>
      <c r="C5333" s="1" t="s">
        <v>12666</v>
      </c>
      <c r="D5333" s="1" t="s">
        <v>12625</v>
      </c>
      <c r="E5333" s="2">
        <v>42</v>
      </c>
      <c r="F5333" s="3">
        <v>1511956.3100000008</v>
      </c>
      <c r="G5333" s="3">
        <v>644990.04</v>
      </c>
      <c r="H5333" s="4">
        <v>53588.800000000003</v>
      </c>
      <c r="I5333" s="25"/>
      <c r="J5333" s="26" t="str">
        <f t="shared" si="502"/>
        <v>No</v>
      </c>
      <c r="K5333" s="26" t="str">
        <f t="shared" si="503"/>
        <v>GB</v>
      </c>
      <c r="L5333" s="26" t="str">
        <f t="shared" si="504"/>
        <v>Invalid</v>
      </c>
      <c r="M5333" s="26" t="str">
        <f>IF(OR(ISBLANK(B5333),ISBLANK(C5333),ISBLANK(D5333)),"Missing",IFERROR(VLOOKUP(A5333,'RM Postcodes'!$A:$B,2,0),"Invalid"))</f>
        <v>live</v>
      </c>
      <c r="N5333" s="26" t="str">
        <f t="shared" si="505"/>
        <v>OK</v>
      </c>
      <c r="O5333" s="26" t="str">
        <f t="shared" si="500"/>
        <v>OK</v>
      </c>
    </row>
    <row r="5334" spans="1:15" x14ac:dyDescent="0.2">
      <c r="A5334" s="24" t="str">
        <f t="shared" si="501"/>
        <v>ME4 6</v>
      </c>
      <c r="B5334" s="1" t="s">
        <v>12512</v>
      </c>
      <c r="C5334" s="1" t="s">
        <v>12666</v>
      </c>
      <c r="D5334" s="1" t="s">
        <v>12622</v>
      </c>
      <c r="E5334" s="2">
        <v>45</v>
      </c>
      <c r="F5334" s="3">
        <v>1183654.79</v>
      </c>
      <c r="G5334" s="3">
        <v>83355.19</v>
      </c>
      <c r="H5334" s="4">
        <v>72205.94</v>
      </c>
      <c r="I5334" s="25"/>
      <c r="J5334" s="26" t="str">
        <f t="shared" si="502"/>
        <v>No</v>
      </c>
      <c r="K5334" s="26" t="str">
        <f t="shared" si="503"/>
        <v>GB</v>
      </c>
      <c r="L5334" s="26" t="str">
        <f t="shared" si="504"/>
        <v>Invalid</v>
      </c>
      <c r="M5334" s="26" t="str">
        <f>IF(OR(ISBLANK(B5334),ISBLANK(C5334),ISBLANK(D5334)),"Missing",IFERROR(VLOOKUP(A5334,'RM Postcodes'!$A:$B,2,0),"Invalid"))</f>
        <v>live</v>
      </c>
      <c r="N5334" s="26" t="str">
        <f t="shared" si="505"/>
        <v>OK</v>
      </c>
      <c r="O5334" s="26" t="str">
        <f t="shared" si="500"/>
        <v>OK</v>
      </c>
    </row>
    <row r="5335" spans="1:15" x14ac:dyDescent="0.2">
      <c r="A5335" s="24" t="str">
        <f t="shared" si="501"/>
        <v>ME5 0</v>
      </c>
      <c r="B5335" s="1" t="s">
        <v>12512</v>
      </c>
      <c r="C5335" s="1" t="s">
        <v>12667</v>
      </c>
      <c r="D5335" s="1" t="s">
        <v>12632</v>
      </c>
      <c r="E5335" s="2">
        <v>28</v>
      </c>
      <c r="F5335" s="3">
        <v>589906.37</v>
      </c>
      <c r="G5335" s="3">
        <v>55759</v>
      </c>
      <c r="H5335" s="4">
        <v>51170.22</v>
      </c>
      <c r="I5335" s="25"/>
      <c r="J5335" s="26" t="str">
        <f t="shared" si="502"/>
        <v>No</v>
      </c>
      <c r="K5335" s="26" t="str">
        <f t="shared" si="503"/>
        <v>GB</v>
      </c>
      <c r="L5335" s="26" t="str">
        <f t="shared" si="504"/>
        <v>Invalid</v>
      </c>
      <c r="M5335" s="26" t="str">
        <f>IF(OR(ISBLANK(B5335),ISBLANK(C5335),ISBLANK(D5335)),"Missing",IFERROR(VLOOKUP(A5335,'RM Postcodes'!$A:$B,2,0),"Invalid"))</f>
        <v>live</v>
      </c>
      <c r="N5335" s="26" t="str">
        <f t="shared" si="505"/>
        <v>OK</v>
      </c>
      <c r="O5335" s="26" t="str">
        <f t="shared" si="500"/>
        <v>OK</v>
      </c>
    </row>
    <row r="5336" spans="1:15" x14ac:dyDescent="0.2">
      <c r="A5336" s="24" t="str">
        <f t="shared" si="501"/>
        <v>ME5 7</v>
      </c>
      <c r="B5336" s="1" t="s">
        <v>12512</v>
      </c>
      <c r="C5336" s="1" t="s">
        <v>12667</v>
      </c>
      <c r="D5336" s="1" t="s">
        <v>12623</v>
      </c>
      <c r="E5336" s="2">
        <v>35</v>
      </c>
      <c r="F5336" s="3">
        <v>747350.54000000027</v>
      </c>
      <c r="G5336" s="3">
        <v>71882.44</v>
      </c>
      <c r="H5336" s="4">
        <v>50838.239999999998</v>
      </c>
      <c r="I5336" s="25"/>
      <c r="J5336" s="26" t="str">
        <f t="shared" si="502"/>
        <v>No</v>
      </c>
      <c r="K5336" s="26" t="str">
        <f t="shared" si="503"/>
        <v>GB</v>
      </c>
      <c r="L5336" s="26" t="str">
        <f t="shared" si="504"/>
        <v>Invalid</v>
      </c>
      <c r="M5336" s="26" t="str">
        <f>IF(OR(ISBLANK(B5336),ISBLANK(C5336),ISBLANK(D5336)),"Missing",IFERROR(VLOOKUP(A5336,'RM Postcodes'!$A:$B,2,0),"Invalid"))</f>
        <v>live</v>
      </c>
      <c r="N5336" s="26" t="str">
        <f t="shared" si="505"/>
        <v>OK</v>
      </c>
      <c r="O5336" s="26" t="str">
        <f t="shared" si="500"/>
        <v>OK</v>
      </c>
    </row>
    <row r="5337" spans="1:15" x14ac:dyDescent="0.2">
      <c r="A5337" s="24" t="str">
        <f t="shared" si="501"/>
        <v>ME5 8</v>
      </c>
      <c r="B5337" s="1" t="s">
        <v>12512</v>
      </c>
      <c r="C5337" s="1" t="s">
        <v>12667</v>
      </c>
      <c r="D5337" s="1" t="s">
        <v>12626</v>
      </c>
      <c r="E5337" s="2">
        <v>45</v>
      </c>
      <c r="F5337" s="3">
        <v>1896941.28</v>
      </c>
      <c r="G5337" s="3">
        <v>429512.2</v>
      </c>
      <c r="H5337" s="4">
        <v>161465.91999999998</v>
      </c>
      <c r="I5337" s="25"/>
      <c r="J5337" s="26" t="str">
        <f t="shared" si="502"/>
        <v>No</v>
      </c>
      <c r="K5337" s="26" t="str">
        <f t="shared" si="503"/>
        <v>GB</v>
      </c>
      <c r="L5337" s="26" t="str">
        <f t="shared" si="504"/>
        <v>Invalid</v>
      </c>
      <c r="M5337" s="26" t="str">
        <f>IF(OR(ISBLANK(B5337),ISBLANK(C5337),ISBLANK(D5337)),"Missing",IFERROR(VLOOKUP(A5337,'RM Postcodes'!$A:$B,2,0),"Invalid"))</f>
        <v>live</v>
      </c>
      <c r="N5337" s="26" t="str">
        <f t="shared" si="505"/>
        <v>OK</v>
      </c>
      <c r="O5337" s="26" t="str">
        <f t="shared" si="500"/>
        <v>OK</v>
      </c>
    </row>
    <row r="5338" spans="1:15" x14ac:dyDescent="0.2">
      <c r="A5338" s="24" t="str">
        <f t="shared" si="501"/>
        <v>ME5 9</v>
      </c>
      <c r="B5338" s="1" t="s">
        <v>12512</v>
      </c>
      <c r="C5338" s="1" t="s">
        <v>12667</v>
      </c>
      <c r="D5338" s="1" t="s">
        <v>12627</v>
      </c>
      <c r="E5338" s="2">
        <v>72</v>
      </c>
      <c r="F5338" s="3">
        <v>1955726.8500000006</v>
      </c>
      <c r="G5338" s="3">
        <v>137080.66</v>
      </c>
      <c r="H5338" s="4">
        <v>123455.95</v>
      </c>
      <c r="I5338" s="25"/>
      <c r="J5338" s="26" t="str">
        <f t="shared" si="502"/>
        <v>No</v>
      </c>
      <c r="K5338" s="26" t="str">
        <f t="shared" si="503"/>
        <v>GB</v>
      </c>
      <c r="L5338" s="26" t="str">
        <f t="shared" si="504"/>
        <v>Invalid</v>
      </c>
      <c r="M5338" s="26" t="str">
        <f>IF(OR(ISBLANK(B5338),ISBLANK(C5338),ISBLANK(D5338)),"Missing",IFERROR(VLOOKUP(A5338,'RM Postcodes'!$A:$B,2,0),"Invalid"))</f>
        <v>live</v>
      </c>
      <c r="N5338" s="26" t="str">
        <f t="shared" si="505"/>
        <v>OK</v>
      </c>
      <c r="O5338" s="26" t="str">
        <f t="shared" si="500"/>
        <v>OK</v>
      </c>
    </row>
    <row r="5339" spans="1:15" x14ac:dyDescent="0.2">
      <c r="A5339" s="24" t="str">
        <f t="shared" si="501"/>
        <v>ME6 5</v>
      </c>
      <c r="B5339" s="1" t="s">
        <v>12512</v>
      </c>
      <c r="C5339" s="1" t="s">
        <v>12668</v>
      </c>
      <c r="D5339" s="1" t="s">
        <v>12625</v>
      </c>
      <c r="E5339" s="2">
        <v>24</v>
      </c>
      <c r="F5339" s="3">
        <v>579402.09</v>
      </c>
      <c r="G5339" s="3">
        <v>61218.31</v>
      </c>
      <c r="H5339" s="4">
        <v>60651.95</v>
      </c>
      <c r="I5339" s="25"/>
      <c r="J5339" s="26" t="str">
        <f t="shared" si="502"/>
        <v>No</v>
      </c>
      <c r="K5339" s="26" t="str">
        <f t="shared" si="503"/>
        <v>GB</v>
      </c>
      <c r="L5339" s="26" t="str">
        <f t="shared" si="504"/>
        <v>Invalid</v>
      </c>
      <c r="M5339" s="26" t="str">
        <f>IF(OR(ISBLANK(B5339),ISBLANK(C5339),ISBLANK(D5339)),"Missing",IFERROR(VLOOKUP(A5339,'RM Postcodes'!$A:$B,2,0),"Invalid"))</f>
        <v>live</v>
      </c>
      <c r="N5339" s="26" t="str">
        <f t="shared" si="505"/>
        <v>OK</v>
      </c>
      <c r="O5339" s="26" t="str">
        <f t="shared" si="500"/>
        <v>OK</v>
      </c>
    </row>
    <row r="5340" spans="1:15" x14ac:dyDescent="0.2">
      <c r="A5340" s="24" t="str">
        <f t="shared" si="501"/>
        <v>ME7 1</v>
      </c>
      <c r="B5340" s="1" t="s">
        <v>12512</v>
      </c>
      <c r="C5340" s="1" t="s">
        <v>12669</v>
      </c>
      <c r="D5340" s="1" t="s">
        <v>12621</v>
      </c>
      <c r="E5340" s="2">
        <v>47</v>
      </c>
      <c r="F5340" s="3">
        <v>1161977.8100000005</v>
      </c>
      <c r="G5340" s="3">
        <v>104706.97</v>
      </c>
      <c r="H5340" s="4">
        <v>86464.31</v>
      </c>
      <c r="I5340" s="25"/>
      <c r="J5340" s="26" t="str">
        <f t="shared" si="502"/>
        <v>No</v>
      </c>
      <c r="K5340" s="26" t="str">
        <f t="shared" si="503"/>
        <v>GB</v>
      </c>
      <c r="L5340" s="26" t="str">
        <f t="shared" si="504"/>
        <v>Invalid</v>
      </c>
      <c r="M5340" s="26" t="str">
        <f>IF(OR(ISBLANK(B5340),ISBLANK(C5340),ISBLANK(D5340)),"Missing",IFERROR(VLOOKUP(A5340,'RM Postcodes'!$A:$B,2,0),"Invalid"))</f>
        <v>live</v>
      </c>
      <c r="N5340" s="26" t="str">
        <f t="shared" si="505"/>
        <v>OK</v>
      </c>
      <c r="O5340" s="26" t="str">
        <f t="shared" si="500"/>
        <v>OK</v>
      </c>
    </row>
    <row r="5341" spans="1:15" x14ac:dyDescent="0.2">
      <c r="A5341" s="24" t="str">
        <f t="shared" si="501"/>
        <v>ME7 2</v>
      </c>
      <c r="B5341" s="1" t="s">
        <v>12512</v>
      </c>
      <c r="C5341" s="1" t="s">
        <v>12669</v>
      </c>
      <c r="D5341" s="1" t="s">
        <v>12640</v>
      </c>
      <c r="E5341" s="2">
        <v>38</v>
      </c>
      <c r="F5341" s="3">
        <v>2819678.3</v>
      </c>
      <c r="G5341" s="3">
        <v>1852255.3499999999</v>
      </c>
      <c r="H5341" s="4">
        <v>92416.51</v>
      </c>
      <c r="I5341" s="25"/>
      <c r="J5341" s="26" t="str">
        <f t="shared" si="502"/>
        <v>No</v>
      </c>
      <c r="K5341" s="26" t="str">
        <f t="shared" si="503"/>
        <v>GB</v>
      </c>
      <c r="L5341" s="26" t="str">
        <f t="shared" si="504"/>
        <v>Invalid</v>
      </c>
      <c r="M5341" s="26" t="str">
        <f>IF(OR(ISBLANK(B5341),ISBLANK(C5341),ISBLANK(D5341)),"Missing",IFERROR(VLOOKUP(A5341,'RM Postcodes'!$A:$B,2,0),"Invalid"))</f>
        <v>live</v>
      </c>
      <c r="N5341" s="26" t="str">
        <f t="shared" si="505"/>
        <v>OK</v>
      </c>
      <c r="O5341" s="26" t="str">
        <f t="shared" si="500"/>
        <v>Redact</v>
      </c>
    </row>
    <row r="5342" spans="1:15" x14ac:dyDescent="0.2">
      <c r="A5342" s="24" t="str">
        <f t="shared" si="501"/>
        <v>ME7 3</v>
      </c>
      <c r="B5342" s="1" t="s">
        <v>12512</v>
      </c>
      <c r="C5342" s="1" t="s">
        <v>12669</v>
      </c>
      <c r="D5342" s="1" t="s">
        <v>12629</v>
      </c>
      <c r="E5342" s="2">
        <v>25</v>
      </c>
      <c r="F5342" s="3">
        <v>725980.09</v>
      </c>
      <c r="G5342" s="3">
        <v>65625.98</v>
      </c>
      <c r="H5342" s="4">
        <v>53269.72</v>
      </c>
      <c r="I5342" s="25"/>
      <c r="J5342" s="26" t="str">
        <f t="shared" si="502"/>
        <v>No</v>
      </c>
      <c r="K5342" s="26" t="str">
        <f t="shared" si="503"/>
        <v>GB</v>
      </c>
      <c r="L5342" s="26" t="str">
        <f t="shared" si="504"/>
        <v>Invalid</v>
      </c>
      <c r="M5342" s="26" t="str">
        <f>IF(OR(ISBLANK(B5342),ISBLANK(C5342),ISBLANK(D5342)),"Missing",IFERROR(VLOOKUP(A5342,'RM Postcodes'!$A:$B,2,0),"Invalid"))</f>
        <v>live</v>
      </c>
      <c r="N5342" s="26" t="str">
        <f t="shared" si="505"/>
        <v>OK</v>
      </c>
      <c r="O5342" s="26" t="str">
        <f t="shared" si="500"/>
        <v>OK</v>
      </c>
    </row>
    <row r="5343" spans="1:15" x14ac:dyDescent="0.2">
      <c r="A5343" s="24" t="str">
        <f t="shared" si="501"/>
        <v>ME7 4</v>
      </c>
      <c r="B5343" s="1" t="s">
        <v>12512</v>
      </c>
      <c r="C5343" s="1" t="s">
        <v>12669</v>
      </c>
      <c r="D5343" s="1" t="s">
        <v>12630</v>
      </c>
      <c r="E5343" s="2">
        <v>23</v>
      </c>
      <c r="F5343" s="3">
        <v>384793.51</v>
      </c>
      <c r="G5343" s="3">
        <v>49734.080000000002</v>
      </c>
      <c r="H5343" s="4">
        <v>44951.99</v>
      </c>
      <c r="I5343" s="25"/>
      <c r="J5343" s="26" t="str">
        <f t="shared" si="502"/>
        <v>No</v>
      </c>
      <c r="K5343" s="26" t="str">
        <f t="shared" si="503"/>
        <v>GB</v>
      </c>
      <c r="L5343" s="26" t="str">
        <f t="shared" si="504"/>
        <v>Invalid</v>
      </c>
      <c r="M5343" s="26" t="str">
        <f>IF(OR(ISBLANK(B5343),ISBLANK(C5343),ISBLANK(D5343)),"Missing",IFERROR(VLOOKUP(A5343,'RM Postcodes'!$A:$B,2,0),"Invalid"))</f>
        <v>live</v>
      </c>
      <c r="N5343" s="26" t="str">
        <f t="shared" si="505"/>
        <v>OK</v>
      </c>
      <c r="O5343" s="26" t="str">
        <f t="shared" si="500"/>
        <v>OK</v>
      </c>
    </row>
    <row r="5344" spans="1:15" x14ac:dyDescent="0.2">
      <c r="A5344" s="24" t="str">
        <f t="shared" si="501"/>
        <v>ME7 5</v>
      </c>
      <c r="B5344" s="1" t="s">
        <v>12512</v>
      </c>
      <c r="C5344" s="1" t="s">
        <v>12669</v>
      </c>
      <c r="D5344" s="1" t="s">
        <v>12625</v>
      </c>
      <c r="E5344" s="2">
        <v>26</v>
      </c>
      <c r="F5344" s="3">
        <v>5122477.3</v>
      </c>
      <c r="G5344" s="3">
        <v>4320000</v>
      </c>
      <c r="H5344" s="4">
        <v>170741.91999999998</v>
      </c>
      <c r="I5344" s="25"/>
      <c r="J5344" s="26" t="str">
        <f t="shared" si="502"/>
        <v>No</v>
      </c>
      <c r="K5344" s="26" t="str">
        <f t="shared" si="503"/>
        <v>GB</v>
      </c>
      <c r="L5344" s="26" t="str">
        <f t="shared" si="504"/>
        <v>Invalid</v>
      </c>
      <c r="M5344" s="26" t="str">
        <f>IF(OR(ISBLANK(B5344),ISBLANK(C5344),ISBLANK(D5344)),"Missing",IFERROR(VLOOKUP(A5344,'RM Postcodes'!$A:$B,2,0),"Invalid"))</f>
        <v>live</v>
      </c>
      <c r="N5344" s="26" t="str">
        <f t="shared" si="505"/>
        <v>OK</v>
      </c>
      <c r="O5344" s="26" t="str">
        <f t="shared" si="500"/>
        <v>Redact</v>
      </c>
    </row>
    <row r="5345" spans="1:15" x14ac:dyDescent="0.2">
      <c r="A5345" s="24" t="str">
        <f t="shared" si="501"/>
        <v>ME8 0</v>
      </c>
      <c r="B5345" s="1" t="s">
        <v>12512</v>
      </c>
      <c r="C5345" s="1" t="s">
        <v>12670</v>
      </c>
      <c r="D5345" s="1" t="s">
        <v>12632</v>
      </c>
      <c r="E5345" s="2">
        <v>25</v>
      </c>
      <c r="F5345" s="3">
        <v>764447.10999999987</v>
      </c>
      <c r="G5345" s="3">
        <v>193980.4</v>
      </c>
      <c r="H5345" s="4">
        <v>50626.53</v>
      </c>
      <c r="I5345" s="25"/>
      <c r="J5345" s="26" t="str">
        <f t="shared" si="502"/>
        <v>No</v>
      </c>
      <c r="K5345" s="26" t="str">
        <f t="shared" si="503"/>
        <v>GB</v>
      </c>
      <c r="L5345" s="26" t="str">
        <f t="shared" si="504"/>
        <v>Invalid</v>
      </c>
      <c r="M5345" s="26" t="str">
        <f>IF(OR(ISBLANK(B5345),ISBLANK(C5345),ISBLANK(D5345)),"Missing",IFERROR(VLOOKUP(A5345,'RM Postcodes'!$A:$B,2,0),"Invalid"))</f>
        <v>live</v>
      </c>
      <c r="N5345" s="26" t="str">
        <f t="shared" si="505"/>
        <v>OK</v>
      </c>
      <c r="O5345" s="26" t="str">
        <f t="shared" si="500"/>
        <v>OK</v>
      </c>
    </row>
    <row r="5346" spans="1:15" x14ac:dyDescent="0.2">
      <c r="A5346" s="24" t="str">
        <f t="shared" si="501"/>
        <v>ME8 6</v>
      </c>
      <c r="B5346" s="1" t="s">
        <v>12512</v>
      </c>
      <c r="C5346" s="1" t="s">
        <v>12670</v>
      </c>
      <c r="D5346" s="1" t="s">
        <v>12622</v>
      </c>
      <c r="E5346" s="2">
        <v>26</v>
      </c>
      <c r="F5346" s="3">
        <v>1030758.21</v>
      </c>
      <c r="G5346" s="3">
        <v>441154.83</v>
      </c>
      <c r="H5346" s="4">
        <v>48349.56</v>
      </c>
      <c r="I5346" s="25"/>
      <c r="J5346" s="26" t="str">
        <f t="shared" si="502"/>
        <v>No</v>
      </c>
      <c r="K5346" s="26" t="str">
        <f t="shared" si="503"/>
        <v>GB</v>
      </c>
      <c r="L5346" s="26" t="str">
        <f t="shared" si="504"/>
        <v>Invalid</v>
      </c>
      <c r="M5346" s="26" t="str">
        <f>IF(OR(ISBLANK(B5346),ISBLANK(C5346),ISBLANK(D5346)),"Missing",IFERROR(VLOOKUP(A5346,'RM Postcodes'!$A:$B,2,0),"Invalid"))</f>
        <v>live</v>
      </c>
      <c r="N5346" s="26" t="str">
        <f t="shared" si="505"/>
        <v>OK</v>
      </c>
      <c r="O5346" s="26" t="str">
        <f t="shared" si="500"/>
        <v>OK</v>
      </c>
    </row>
    <row r="5347" spans="1:15" x14ac:dyDescent="0.2">
      <c r="A5347" s="24" t="str">
        <f t="shared" si="501"/>
        <v>ME8 7</v>
      </c>
      <c r="B5347" s="1" t="s">
        <v>12512</v>
      </c>
      <c r="C5347" s="1" t="s">
        <v>12670</v>
      </c>
      <c r="D5347" s="1" t="s">
        <v>12623</v>
      </c>
      <c r="E5347" s="2">
        <v>36</v>
      </c>
      <c r="F5347" s="3">
        <v>3587317.33</v>
      </c>
      <c r="G5347" s="3">
        <v>2626895.17</v>
      </c>
      <c r="H5347" s="4">
        <v>139096.62</v>
      </c>
      <c r="I5347" s="25"/>
      <c r="J5347" s="26" t="str">
        <f t="shared" si="502"/>
        <v>No</v>
      </c>
      <c r="K5347" s="26" t="str">
        <f t="shared" si="503"/>
        <v>GB</v>
      </c>
      <c r="L5347" s="26" t="str">
        <f t="shared" si="504"/>
        <v>Invalid</v>
      </c>
      <c r="M5347" s="26" t="str">
        <f>IF(OR(ISBLANK(B5347),ISBLANK(C5347),ISBLANK(D5347)),"Missing",IFERROR(VLOOKUP(A5347,'RM Postcodes'!$A:$B,2,0),"Invalid"))</f>
        <v>live</v>
      </c>
      <c r="N5347" s="26" t="str">
        <f t="shared" si="505"/>
        <v>OK</v>
      </c>
      <c r="O5347" s="26" t="str">
        <f t="shared" si="500"/>
        <v>Redact</v>
      </c>
    </row>
    <row r="5348" spans="1:15" x14ac:dyDescent="0.2">
      <c r="A5348" s="24" t="str">
        <f t="shared" si="501"/>
        <v>ME8 8</v>
      </c>
      <c r="B5348" s="1" t="s">
        <v>12512</v>
      </c>
      <c r="C5348" s="1" t="s">
        <v>12670</v>
      </c>
      <c r="D5348" s="1" t="s">
        <v>12626</v>
      </c>
      <c r="E5348" s="2">
        <v>31</v>
      </c>
      <c r="F5348" s="3">
        <v>2032107.9799999997</v>
      </c>
      <c r="G5348" s="3">
        <v>1140545.07</v>
      </c>
      <c r="H5348" s="4">
        <v>194804.64</v>
      </c>
      <c r="I5348" s="25"/>
      <c r="J5348" s="26" t="str">
        <f t="shared" si="502"/>
        <v>No</v>
      </c>
      <c r="K5348" s="26" t="str">
        <f t="shared" si="503"/>
        <v>GB</v>
      </c>
      <c r="L5348" s="26" t="str">
        <f t="shared" si="504"/>
        <v>Invalid</v>
      </c>
      <c r="M5348" s="26" t="str">
        <f>IF(OR(ISBLANK(B5348),ISBLANK(C5348),ISBLANK(D5348)),"Missing",IFERROR(VLOOKUP(A5348,'RM Postcodes'!$A:$B,2,0),"Invalid"))</f>
        <v>live</v>
      </c>
      <c r="N5348" s="26" t="str">
        <f t="shared" si="505"/>
        <v>OK</v>
      </c>
      <c r="O5348" s="26" t="str">
        <f t="shared" si="500"/>
        <v>Redact</v>
      </c>
    </row>
    <row r="5349" spans="1:15" x14ac:dyDescent="0.2">
      <c r="A5349" s="24" t="str">
        <f t="shared" si="501"/>
        <v>ME8 9</v>
      </c>
      <c r="B5349" s="1" t="s">
        <v>12512</v>
      </c>
      <c r="C5349" s="1" t="s">
        <v>12670</v>
      </c>
      <c r="D5349" s="1" t="s">
        <v>12627</v>
      </c>
      <c r="E5349" s="2">
        <v>24</v>
      </c>
      <c r="F5349" s="3">
        <v>384514.94999999995</v>
      </c>
      <c r="G5349" s="3">
        <v>61943.97</v>
      </c>
      <c r="H5349" s="4">
        <v>50000.59</v>
      </c>
      <c r="I5349" s="25"/>
      <c r="J5349" s="26" t="str">
        <f t="shared" si="502"/>
        <v>No</v>
      </c>
      <c r="K5349" s="26" t="str">
        <f t="shared" si="503"/>
        <v>GB</v>
      </c>
      <c r="L5349" s="26" t="str">
        <f t="shared" si="504"/>
        <v>Invalid</v>
      </c>
      <c r="M5349" s="26" t="str">
        <f>IF(OR(ISBLANK(B5349),ISBLANK(C5349),ISBLANK(D5349)),"Missing",IFERROR(VLOOKUP(A5349,'RM Postcodes'!$A:$B,2,0),"Invalid"))</f>
        <v>live</v>
      </c>
      <c r="N5349" s="26" t="str">
        <f t="shared" si="505"/>
        <v>OK</v>
      </c>
      <c r="O5349" s="26" t="str">
        <f t="shared" si="500"/>
        <v>OK</v>
      </c>
    </row>
    <row r="5350" spans="1:15" x14ac:dyDescent="0.2">
      <c r="A5350" s="24" t="str">
        <f t="shared" si="501"/>
        <v>ME9 0</v>
      </c>
      <c r="B5350" s="1" t="s">
        <v>12512</v>
      </c>
      <c r="C5350" s="1" t="s">
        <v>12671</v>
      </c>
      <c r="D5350" s="1" t="s">
        <v>12632</v>
      </c>
      <c r="E5350" s="2">
        <v>13</v>
      </c>
      <c r="F5350" s="3">
        <v>355486.77</v>
      </c>
      <c r="G5350" s="3">
        <v>69658.8</v>
      </c>
      <c r="H5350" s="4">
        <v>66113.38</v>
      </c>
      <c r="I5350" s="25"/>
      <c r="J5350" s="26" t="str">
        <f t="shared" si="502"/>
        <v>No</v>
      </c>
      <c r="K5350" s="26" t="str">
        <f t="shared" si="503"/>
        <v>GB</v>
      </c>
      <c r="L5350" s="26" t="str">
        <f t="shared" si="504"/>
        <v>Invalid</v>
      </c>
      <c r="M5350" s="26" t="str">
        <f>IF(OR(ISBLANK(B5350),ISBLANK(C5350),ISBLANK(D5350)),"Missing",IFERROR(VLOOKUP(A5350,'RM Postcodes'!$A:$B,2,0),"Invalid"))</f>
        <v>live</v>
      </c>
      <c r="N5350" s="26" t="str">
        <f t="shared" si="505"/>
        <v>OK</v>
      </c>
      <c r="O5350" s="26" t="str">
        <f t="shared" si="500"/>
        <v>OK</v>
      </c>
    </row>
    <row r="5351" spans="1:15" x14ac:dyDescent="0.2">
      <c r="A5351" s="24" t="str">
        <f t="shared" si="501"/>
        <v>ME9 7</v>
      </c>
      <c r="B5351" s="1" t="s">
        <v>12512</v>
      </c>
      <c r="C5351" s="1" t="s">
        <v>12671</v>
      </c>
      <c r="D5351" s="1" t="s">
        <v>12623</v>
      </c>
      <c r="E5351" s="2">
        <v>41</v>
      </c>
      <c r="F5351" s="3">
        <v>1494949.4099999995</v>
      </c>
      <c r="G5351" s="3">
        <v>406250</v>
      </c>
      <c r="H5351" s="4">
        <v>69730.87</v>
      </c>
      <c r="I5351" s="25"/>
      <c r="J5351" s="26" t="str">
        <f t="shared" si="502"/>
        <v>No</v>
      </c>
      <c r="K5351" s="26" t="str">
        <f t="shared" si="503"/>
        <v>GB</v>
      </c>
      <c r="L5351" s="26" t="str">
        <f t="shared" si="504"/>
        <v>Invalid</v>
      </c>
      <c r="M5351" s="26" t="str">
        <f>IF(OR(ISBLANK(B5351),ISBLANK(C5351),ISBLANK(D5351)),"Missing",IFERROR(VLOOKUP(A5351,'RM Postcodes'!$A:$B,2,0),"Invalid"))</f>
        <v>live</v>
      </c>
      <c r="N5351" s="26" t="str">
        <f t="shared" si="505"/>
        <v>OK</v>
      </c>
      <c r="O5351" s="26" t="str">
        <f t="shared" si="500"/>
        <v>OK</v>
      </c>
    </row>
    <row r="5352" spans="1:15" x14ac:dyDescent="0.2">
      <c r="A5352" s="24" t="str">
        <f t="shared" si="501"/>
        <v>ME9 8</v>
      </c>
      <c r="B5352" s="1" t="s">
        <v>12512</v>
      </c>
      <c r="C5352" s="1" t="s">
        <v>12671</v>
      </c>
      <c r="D5352" s="1" t="s">
        <v>12626</v>
      </c>
      <c r="E5352" s="2">
        <v>47</v>
      </c>
      <c r="F5352" s="3">
        <v>1775757.7799999998</v>
      </c>
      <c r="G5352" s="3">
        <v>325000</v>
      </c>
      <c r="H5352" s="4">
        <v>127500</v>
      </c>
      <c r="I5352" s="25"/>
      <c r="J5352" s="26" t="str">
        <f t="shared" si="502"/>
        <v>No</v>
      </c>
      <c r="K5352" s="26" t="str">
        <f t="shared" si="503"/>
        <v>GB</v>
      </c>
      <c r="L5352" s="26" t="str">
        <f t="shared" si="504"/>
        <v>Invalid</v>
      </c>
      <c r="M5352" s="26" t="str">
        <f>IF(OR(ISBLANK(B5352),ISBLANK(C5352),ISBLANK(D5352)),"Missing",IFERROR(VLOOKUP(A5352,'RM Postcodes'!$A:$B,2,0),"Invalid"))</f>
        <v>live</v>
      </c>
      <c r="N5352" s="26" t="str">
        <f t="shared" si="505"/>
        <v>OK</v>
      </c>
      <c r="O5352" s="26" t="str">
        <f t="shared" si="500"/>
        <v>OK</v>
      </c>
    </row>
    <row r="5353" spans="1:15" x14ac:dyDescent="0.2">
      <c r="A5353" s="24" t="str">
        <f t="shared" si="501"/>
        <v>ME9 9</v>
      </c>
      <c r="B5353" s="1" t="s">
        <v>12512</v>
      </c>
      <c r="C5353" s="1" t="s">
        <v>12671</v>
      </c>
      <c r="D5353" s="1" t="s">
        <v>12627</v>
      </c>
      <c r="E5353" s="2">
        <v>21</v>
      </c>
      <c r="F5353" s="3">
        <v>601214.5399999998</v>
      </c>
      <c r="G5353" s="3">
        <v>194019.09</v>
      </c>
      <c r="H5353" s="4">
        <v>78266.64</v>
      </c>
      <c r="I5353" s="25"/>
      <c r="J5353" s="26" t="str">
        <f t="shared" si="502"/>
        <v>No</v>
      </c>
      <c r="K5353" s="26" t="str">
        <f t="shared" si="503"/>
        <v>GB</v>
      </c>
      <c r="L5353" s="26" t="str">
        <f t="shared" si="504"/>
        <v>Invalid</v>
      </c>
      <c r="M5353" s="26" t="str">
        <f>IF(OR(ISBLANK(B5353),ISBLANK(C5353),ISBLANK(D5353)),"Missing",IFERROR(VLOOKUP(A5353,'RM Postcodes'!$A:$B,2,0),"Invalid"))</f>
        <v>live</v>
      </c>
      <c r="N5353" s="26" t="str">
        <f t="shared" si="505"/>
        <v>OK</v>
      </c>
      <c r="O5353" s="26" t="str">
        <f t="shared" si="500"/>
        <v>OK</v>
      </c>
    </row>
    <row r="5354" spans="1:15" x14ac:dyDescent="0.2">
      <c r="A5354" s="24" t="str">
        <f t="shared" si="501"/>
        <v>MK1 1</v>
      </c>
      <c r="B5354" s="1" t="s">
        <v>12513</v>
      </c>
      <c r="C5354" s="1" t="s">
        <v>12663</v>
      </c>
      <c r="D5354" s="1" t="s">
        <v>12621</v>
      </c>
      <c r="E5354" s="2">
        <v>38</v>
      </c>
      <c r="F5354" s="3">
        <v>1989248.17</v>
      </c>
      <c r="G5354" s="3">
        <v>195833.29</v>
      </c>
      <c r="H5354" s="4">
        <v>157114.47</v>
      </c>
      <c r="I5354" s="25"/>
      <c r="J5354" s="26" t="str">
        <f t="shared" si="502"/>
        <v>No</v>
      </c>
      <c r="K5354" s="26" t="str">
        <f t="shared" si="503"/>
        <v>GB</v>
      </c>
      <c r="L5354" s="26" t="str">
        <f t="shared" si="504"/>
        <v>Invalid</v>
      </c>
      <c r="M5354" s="26" t="str">
        <f>IF(OR(ISBLANK(B5354),ISBLANK(C5354),ISBLANK(D5354)),"Missing",IFERROR(VLOOKUP(A5354,'RM Postcodes'!$A:$B,2,0),"Invalid"))</f>
        <v>live</v>
      </c>
      <c r="N5354" s="26" t="str">
        <f t="shared" si="505"/>
        <v>OK</v>
      </c>
      <c r="O5354" s="26" t="str">
        <f t="shared" si="500"/>
        <v>OK</v>
      </c>
    </row>
    <row r="5355" spans="1:15" x14ac:dyDescent="0.2">
      <c r="A5355" s="24" t="str">
        <f t="shared" si="501"/>
        <v>MK10 0</v>
      </c>
      <c r="B5355" s="1" t="s">
        <v>12513</v>
      </c>
      <c r="C5355" s="1" t="s">
        <v>12620</v>
      </c>
      <c r="D5355" s="1" t="s">
        <v>12632</v>
      </c>
      <c r="E5355" s="2">
        <v>4</v>
      </c>
      <c r="F5355" s="3">
        <v>474425.6700000001</v>
      </c>
      <c r="G5355" s="3">
        <v>263497.15000000002</v>
      </c>
      <c r="H5355" s="4">
        <v>153533.29</v>
      </c>
      <c r="I5355" s="25"/>
      <c r="J5355" s="26" t="str">
        <f t="shared" si="502"/>
        <v>No</v>
      </c>
      <c r="K5355" s="26" t="str">
        <f t="shared" si="503"/>
        <v>GB</v>
      </c>
      <c r="L5355" s="26" t="str">
        <f t="shared" si="504"/>
        <v>Invalid</v>
      </c>
      <c r="M5355" s="26" t="str">
        <f>IF(OR(ISBLANK(B5355),ISBLANK(C5355),ISBLANK(D5355)),"Missing",IFERROR(VLOOKUP(A5355,'RM Postcodes'!$A:$B,2,0),"Invalid"))</f>
        <v>live</v>
      </c>
      <c r="N5355" s="26" t="str">
        <f t="shared" si="505"/>
        <v>Redact</v>
      </c>
      <c r="O5355" s="26" t="str">
        <f t="shared" si="500"/>
        <v>Redact</v>
      </c>
    </row>
    <row r="5356" spans="1:15" x14ac:dyDescent="0.2">
      <c r="A5356" s="24" t="str">
        <f t="shared" si="501"/>
        <v>MK10 7</v>
      </c>
      <c r="B5356" s="1" t="s">
        <v>12513</v>
      </c>
      <c r="C5356" s="1" t="s">
        <v>12620</v>
      </c>
      <c r="D5356" s="1" t="s">
        <v>12623</v>
      </c>
      <c r="E5356" s="2">
        <v>71</v>
      </c>
      <c r="F5356" s="3">
        <v>1920366.38</v>
      </c>
      <c r="G5356" s="3">
        <v>174999.98</v>
      </c>
      <c r="H5356" s="4">
        <v>52379.4</v>
      </c>
      <c r="I5356" s="25"/>
      <c r="J5356" s="26" t="str">
        <f t="shared" si="502"/>
        <v>No</v>
      </c>
      <c r="K5356" s="26" t="str">
        <f t="shared" si="503"/>
        <v>GB</v>
      </c>
      <c r="L5356" s="26" t="str">
        <f t="shared" si="504"/>
        <v>Invalid</v>
      </c>
      <c r="M5356" s="26" t="str">
        <f>IF(OR(ISBLANK(B5356),ISBLANK(C5356),ISBLANK(D5356)),"Missing",IFERROR(VLOOKUP(A5356,'RM Postcodes'!$A:$B,2,0),"Invalid"))</f>
        <v>live</v>
      </c>
      <c r="N5356" s="26" t="str">
        <f t="shared" si="505"/>
        <v>OK</v>
      </c>
      <c r="O5356" s="26" t="str">
        <f t="shared" si="500"/>
        <v>OK</v>
      </c>
    </row>
    <row r="5357" spans="1:15" x14ac:dyDescent="0.2">
      <c r="A5357" s="24" t="str">
        <f t="shared" si="501"/>
        <v>MK10 9</v>
      </c>
      <c r="B5357" s="1" t="s">
        <v>12513</v>
      </c>
      <c r="C5357" s="1" t="s">
        <v>12620</v>
      </c>
      <c r="D5357" s="1" t="s">
        <v>12627</v>
      </c>
      <c r="E5357" s="2">
        <v>62</v>
      </c>
      <c r="F5357" s="3">
        <v>1791576.9799999997</v>
      </c>
      <c r="G5357" s="3">
        <v>148111.1</v>
      </c>
      <c r="H5357" s="4">
        <v>51921.43</v>
      </c>
      <c r="I5357" s="25"/>
      <c r="J5357" s="26" t="str">
        <f t="shared" si="502"/>
        <v>No</v>
      </c>
      <c r="K5357" s="26" t="str">
        <f t="shared" si="503"/>
        <v>GB</v>
      </c>
      <c r="L5357" s="26" t="str">
        <f t="shared" si="504"/>
        <v>Invalid</v>
      </c>
      <c r="M5357" s="26" t="str">
        <f>IF(OR(ISBLANK(B5357),ISBLANK(C5357),ISBLANK(D5357)),"Missing",IFERROR(VLOOKUP(A5357,'RM Postcodes'!$A:$B,2,0),"Invalid"))</f>
        <v>live</v>
      </c>
      <c r="N5357" s="26" t="str">
        <f t="shared" si="505"/>
        <v>OK</v>
      </c>
      <c r="O5357" s="26" t="str">
        <f t="shared" si="500"/>
        <v>OK</v>
      </c>
    </row>
    <row r="5358" spans="1:15" x14ac:dyDescent="0.2">
      <c r="A5358" s="24" t="str">
        <f t="shared" si="501"/>
        <v>MK11 1</v>
      </c>
      <c r="B5358" s="1" t="s">
        <v>12513</v>
      </c>
      <c r="C5358" s="1" t="s">
        <v>12624</v>
      </c>
      <c r="D5358" s="1" t="s">
        <v>12621</v>
      </c>
      <c r="E5358" s="2">
        <v>21</v>
      </c>
      <c r="F5358" s="3">
        <v>668353.14999999979</v>
      </c>
      <c r="G5358" s="3">
        <v>79226.66</v>
      </c>
      <c r="H5358" s="4">
        <v>69157.53</v>
      </c>
      <c r="I5358" s="25"/>
      <c r="J5358" s="26" t="str">
        <f t="shared" si="502"/>
        <v>No</v>
      </c>
      <c r="K5358" s="26" t="str">
        <f t="shared" si="503"/>
        <v>GB</v>
      </c>
      <c r="L5358" s="26" t="str">
        <f t="shared" si="504"/>
        <v>Invalid</v>
      </c>
      <c r="M5358" s="26" t="str">
        <f>IF(OR(ISBLANK(B5358),ISBLANK(C5358),ISBLANK(D5358)),"Missing",IFERROR(VLOOKUP(A5358,'RM Postcodes'!$A:$B,2,0),"Invalid"))</f>
        <v>live</v>
      </c>
      <c r="N5358" s="26" t="str">
        <f t="shared" si="505"/>
        <v>OK</v>
      </c>
      <c r="O5358" s="26" t="str">
        <f t="shared" si="500"/>
        <v>OK</v>
      </c>
    </row>
    <row r="5359" spans="1:15" x14ac:dyDescent="0.2">
      <c r="A5359" s="24" t="str">
        <f t="shared" si="501"/>
        <v>MK11 2</v>
      </c>
      <c r="B5359" s="1" t="s">
        <v>12513</v>
      </c>
      <c r="C5359" s="1" t="s">
        <v>12624</v>
      </c>
      <c r="D5359" s="1" t="s">
        <v>12640</v>
      </c>
      <c r="E5359" s="2">
        <v>4</v>
      </c>
      <c r="F5359" s="3">
        <v>95617.84</v>
      </c>
      <c r="G5359" s="3">
        <v>50935.43</v>
      </c>
      <c r="H5359" s="4">
        <v>19919.79</v>
      </c>
      <c r="I5359" s="25"/>
      <c r="J5359" s="26" t="str">
        <f t="shared" si="502"/>
        <v>No</v>
      </c>
      <c r="K5359" s="26" t="str">
        <f t="shared" si="503"/>
        <v>GB</v>
      </c>
      <c r="L5359" s="26" t="str">
        <f t="shared" si="504"/>
        <v>Invalid</v>
      </c>
      <c r="M5359" s="26" t="str">
        <f>IF(OR(ISBLANK(B5359),ISBLANK(C5359),ISBLANK(D5359)),"Missing",IFERROR(VLOOKUP(A5359,'RM Postcodes'!$A:$B,2,0),"Invalid"))</f>
        <v>live</v>
      </c>
      <c r="N5359" s="26" t="str">
        <f t="shared" si="505"/>
        <v>Redact</v>
      </c>
      <c r="O5359" s="26" t="str">
        <f t="shared" si="500"/>
        <v>Redact</v>
      </c>
    </row>
    <row r="5360" spans="1:15" x14ac:dyDescent="0.2">
      <c r="A5360" s="24" t="str">
        <f t="shared" si="501"/>
        <v>MK11 3</v>
      </c>
      <c r="B5360" s="1" t="s">
        <v>12513</v>
      </c>
      <c r="C5360" s="1" t="s">
        <v>12624</v>
      </c>
      <c r="D5360" s="1" t="s">
        <v>12629</v>
      </c>
      <c r="E5360" s="2">
        <v>7</v>
      </c>
      <c r="F5360" s="3">
        <v>391711.92000000004</v>
      </c>
      <c r="G5360" s="3">
        <v>188000</v>
      </c>
      <c r="H5360" s="4">
        <v>68028.349999999991</v>
      </c>
      <c r="I5360" s="25"/>
      <c r="J5360" s="26" t="str">
        <f t="shared" si="502"/>
        <v>No</v>
      </c>
      <c r="K5360" s="26" t="str">
        <f t="shared" si="503"/>
        <v>GB</v>
      </c>
      <c r="L5360" s="26" t="str">
        <f t="shared" si="504"/>
        <v>Invalid</v>
      </c>
      <c r="M5360" s="26" t="str">
        <f>IF(OR(ISBLANK(B5360),ISBLANK(C5360),ISBLANK(D5360)),"Missing",IFERROR(VLOOKUP(A5360,'RM Postcodes'!$A:$B,2,0),"Invalid"))</f>
        <v>live</v>
      </c>
      <c r="N5360" s="26" t="str">
        <f t="shared" si="505"/>
        <v>Redact</v>
      </c>
      <c r="O5360" s="26" t="str">
        <f t="shared" si="500"/>
        <v>Redact</v>
      </c>
    </row>
    <row r="5361" spans="1:15" x14ac:dyDescent="0.2">
      <c r="A5361" s="24" t="str">
        <f t="shared" si="501"/>
        <v>MK11 4</v>
      </c>
      <c r="B5361" s="1" t="s">
        <v>12513</v>
      </c>
      <c r="C5361" s="1" t="s">
        <v>12624</v>
      </c>
      <c r="D5361" s="1" t="s">
        <v>12630</v>
      </c>
      <c r="E5361" s="2">
        <v>13</v>
      </c>
      <c r="F5361" s="3">
        <v>208313.29</v>
      </c>
      <c r="G5361" s="3">
        <v>32984.370000000003</v>
      </c>
      <c r="H5361" s="4">
        <v>24777.86</v>
      </c>
      <c r="I5361" s="25"/>
      <c r="J5361" s="26" t="str">
        <f t="shared" si="502"/>
        <v>No</v>
      </c>
      <c r="K5361" s="26" t="str">
        <f t="shared" si="503"/>
        <v>GB</v>
      </c>
      <c r="L5361" s="26" t="str">
        <f t="shared" si="504"/>
        <v>Invalid</v>
      </c>
      <c r="M5361" s="26" t="str">
        <f>IF(OR(ISBLANK(B5361),ISBLANK(C5361),ISBLANK(D5361)),"Missing",IFERROR(VLOOKUP(A5361,'RM Postcodes'!$A:$B,2,0),"Invalid"))</f>
        <v>live</v>
      </c>
      <c r="N5361" s="26" t="str">
        <f t="shared" si="505"/>
        <v>OK</v>
      </c>
      <c r="O5361" s="26" t="str">
        <f t="shared" si="500"/>
        <v>OK</v>
      </c>
    </row>
    <row r="5362" spans="1:15" x14ac:dyDescent="0.2">
      <c r="A5362" s="24" t="str">
        <f t="shared" si="501"/>
        <v>MK11 9</v>
      </c>
      <c r="B5362" s="1" t="s">
        <v>12513</v>
      </c>
      <c r="C5362" s="1" t="s">
        <v>12624</v>
      </c>
      <c r="D5362" s="1" t="s">
        <v>12627</v>
      </c>
      <c r="E5362" s="2">
        <v>2</v>
      </c>
      <c r="F5362" s="3">
        <v>79980.759999999995</v>
      </c>
      <c r="G5362" s="3">
        <v>43073.02</v>
      </c>
      <c r="H5362" s="4">
        <v>36907.74</v>
      </c>
      <c r="I5362" s="25"/>
      <c r="J5362" s="26" t="str">
        <f t="shared" si="502"/>
        <v>No</v>
      </c>
      <c r="K5362" s="26" t="str">
        <f t="shared" si="503"/>
        <v>GB</v>
      </c>
      <c r="L5362" s="26" t="str">
        <f t="shared" si="504"/>
        <v>Invalid</v>
      </c>
      <c r="M5362" s="26" t="str">
        <f>IF(OR(ISBLANK(B5362),ISBLANK(C5362),ISBLANK(D5362)),"Missing",IFERROR(VLOOKUP(A5362,'RM Postcodes'!$A:$B,2,0),"Invalid"))</f>
        <v>live</v>
      </c>
      <c r="N5362" s="26" t="str">
        <f t="shared" si="505"/>
        <v>Redact</v>
      </c>
      <c r="O5362" s="26" t="str">
        <f t="shared" si="500"/>
        <v>Redact</v>
      </c>
    </row>
    <row r="5363" spans="1:15" x14ac:dyDescent="0.2">
      <c r="A5363" s="24" t="str">
        <f t="shared" si="501"/>
        <v>MK12 5</v>
      </c>
      <c r="B5363" s="1" t="s">
        <v>12513</v>
      </c>
      <c r="C5363" s="1" t="s">
        <v>12628</v>
      </c>
      <c r="D5363" s="1" t="s">
        <v>12625</v>
      </c>
      <c r="E5363" s="2">
        <v>33</v>
      </c>
      <c r="F5363" s="3">
        <v>1604343.9400000004</v>
      </c>
      <c r="G5363" s="3">
        <v>378611.08</v>
      </c>
      <c r="H5363" s="4">
        <v>359209.1</v>
      </c>
      <c r="I5363" s="25"/>
      <c r="J5363" s="26" t="str">
        <f t="shared" si="502"/>
        <v>No</v>
      </c>
      <c r="K5363" s="26" t="str">
        <f t="shared" si="503"/>
        <v>GB</v>
      </c>
      <c r="L5363" s="26" t="str">
        <f t="shared" si="504"/>
        <v>Invalid</v>
      </c>
      <c r="M5363" s="26" t="str">
        <f>IF(OR(ISBLANK(B5363),ISBLANK(C5363),ISBLANK(D5363)),"Missing",IFERROR(VLOOKUP(A5363,'RM Postcodes'!$A:$B,2,0),"Invalid"))</f>
        <v>live</v>
      </c>
      <c r="N5363" s="26" t="str">
        <f t="shared" si="505"/>
        <v>OK</v>
      </c>
      <c r="O5363" s="26" t="str">
        <f t="shared" si="500"/>
        <v>OK</v>
      </c>
    </row>
    <row r="5364" spans="1:15" x14ac:dyDescent="0.2">
      <c r="A5364" s="24" t="str">
        <f t="shared" si="501"/>
        <v>MK12 6</v>
      </c>
      <c r="B5364" s="1" t="s">
        <v>12513</v>
      </c>
      <c r="C5364" s="1" t="s">
        <v>12628</v>
      </c>
      <c r="D5364" s="1" t="s">
        <v>12622</v>
      </c>
      <c r="E5364" s="2">
        <v>9</v>
      </c>
      <c r="F5364" s="3">
        <v>494105.5</v>
      </c>
      <c r="G5364" s="3">
        <v>209135.77000000002</v>
      </c>
      <c r="H5364" s="4">
        <v>129936.35</v>
      </c>
      <c r="I5364" s="25"/>
      <c r="J5364" s="26" t="str">
        <f t="shared" si="502"/>
        <v>No</v>
      </c>
      <c r="K5364" s="26" t="str">
        <f t="shared" si="503"/>
        <v>GB</v>
      </c>
      <c r="L5364" s="26" t="str">
        <f t="shared" si="504"/>
        <v>Invalid</v>
      </c>
      <c r="M5364" s="26" t="str">
        <f>IF(OR(ISBLANK(B5364),ISBLANK(C5364),ISBLANK(D5364)),"Missing",IFERROR(VLOOKUP(A5364,'RM Postcodes'!$A:$B,2,0),"Invalid"))</f>
        <v>live</v>
      </c>
      <c r="N5364" s="26" t="str">
        <f t="shared" si="505"/>
        <v>Redact</v>
      </c>
      <c r="O5364" s="26" t="str">
        <f t="shared" si="500"/>
        <v>Redact</v>
      </c>
    </row>
    <row r="5365" spans="1:15" x14ac:dyDescent="0.2">
      <c r="A5365" s="24" t="str">
        <f t="shared" si="501"/>
        <v>MK13 0</v>
      </c>
      <c r="B5365" s="1" t="s">
        <v>12513</v>
      </c>
      <c r="C5365" s="1" t="s">
        <v>12631</v>
      </c>
      <c r="D5365" s="1" t="s">
        <v>12632</v>
      </c>
      <c r="E5365" s="2">
        <v>14</v>
      </c>
      <c r="F5365" s="3">
        <v>963030.95999999985</v>
      </c>
      <c r="G5365" s="3">
        <v>406481.71</v>
      </c>
      <c r="H5365" s="4">
        <v>194791.35</v>
      </c>
      <c r="I5365" s="25"/>
      <c r="J5365" s="26" t="str">
        <f t="shared" si="502"/>
        <v>No</v>
      </c>
      <c r="K5365" s="26" t="str">
        <f t="shared" si="503"/>
        <v>GB</v>
      </c>
      <c r="L5365" s="26" t="str">
        <f t="shared" si="504"/>
        <v>Invalid</v>
      </c>
      <c r="M5365" s="26" t="str">
        <f>IF(OR(ISBLANK(B5365),ISBLANK(C5365),ISBLANK(D5365)),"Missing",IFERROR(VLOOKUP(A5365,'RM Postcodes'!$A:$B,2,0),"Invalid"))</f>
        <v>live</v>
      </c>
      <c r="N5365" s="26" t="str">
        <f t="shared" si="505"/>
        <v>OK</v>
      </c>
      <c r="O5365" s="26" t="str">
        <f t="shared" si="500"/>
        <v>Redact</v>
      </c>
    </row>
    <row r="5366" spans="1:15" x14ac:dyDescent="0.2">
      <c r="A5366" s="24" t="str">
        <f t="shared" si="501"/>
        <v>MK13 7</v>
      </c>
      <c r="B5366" s="1" t="s">
        <v>12513</v>
      </c>
      <c r="C5366" s="1" t="s">
        <v>12631</v>
      </c>
      <c r="D5366" s="1" t="s">
        <v>12623</v>
      </c>
      <c r="E5366" s="2">
        <v>16</v>
      </c>
      <c r="F5366" s="3">
        <v>462569.79999999993</v>
      </c>
      <c r="G5366" s="3">
        <v>50840.579999999994</v>
      </c>
      <c r="H5366" s="4">
        <v>45751.4</v>
      </c>
      <c r="I5366" s="25"/>
      <c r="J5366" s="26" t="str">
        <f t="shared" si="502"/>
        <v>No</v>
      </c>
      <c r="K5366" s="26" t="str">
        <f t="shared" si="503"/>
        <v>GB</v>
      </c>
      <c r="L5366" s="26" t="str">
        <f t="shared" si="504"/>
        <v>Invalid</v>
      </c>
      <c r="M5366" s="26" t="str">
        <f>IF(OR(ISBLANK(B5366),ISBLANK(C5366),ISBLANK(D5366)),"Missing",IFERROR(VLOOKUP(A5366,'RM Postcodes'!$A:$B,2,0),"Invalid"))</f>
        <v>live</v>
      </c>
      <c r="N5366" s="26" t="str">
        <f t="shared" si="505"/>
        <v>OK</v>
      </c>
      <c r="O5366" s="26" t="str">
        <f t="shared" si="500"/>
        <v>OK</v>
      </c>
    </row>
    <row r="5367" spans="1:15" x14ac:dyDescent="0.2">
      <c r="A5367" s="24" t="str">
        <f t="shared" si="501"/>
        <v>MK13 8</v>
      </c>
      <c r="B5367" s="1" t="s">
        <v>12513</v>
      </c>
      <c r="C5367" s="1" t="s">
        <v>12631</v>
      </c>
      <c r="D5367" s="1" t="s">
        <v>12626</v>
      </c>
      <c r="E5367" s="2">
        <v>11</v>
      </c>
      <c r="F5367" s="3">
        <v>297250.69000000006</v>
      </c>
      <c r="G5367" s="3">
        <v>151983.70000000001</v>
      </c>
      <c r="H5367" s="4">
        <v>40493.72</v>
      </c>
      <c r="I5367" s="25"/>
      <c r="J5367" s="26" t="str">
        <f t="shared" si="502"/>
        <v>No</v>
      </c>
      <c r="K5367" s="26" t="str">
        <f t="shared" si="503"/>
        <v>GB</v>
      </c>
      <c r="L5367" s="26" t="str">
        <f t="shared" si="504"/>
        <v>Invalid</v>
      </c>
      <c r="M5367" s="26" t="str">
        <f>IF(OR(ISBLANK(B5367),ISBLANK(C5367),ISBLANK(D5367)),"Missing",IFERROR(VLOOKUP(A5367,'RM Postcodes'!$A:$B,2,0),"Invalid"))</f>
        <v>live</v>
      </c>
      <c r="N5367" s="26" t="str">
        <f t="shared" si="505"/>
        <v>OK</v>
      </c>
      <c r="O5367" s="26" t="str">
        <f t="shared" si="500"/>
        <v>Redact</v>
      </c>
    </row>
    <row r="5368" spans="1:15" x14ac:dyDescent="0.2">
      <c r="A5368" s="24" t="str">
        <f t="shared" si="501"/>
        <v>MK13 9</v>
      </c>
      <c r="B5368" s="1" t="s">
        <v>12513</v>
      </c>
      <c r="C5368" s="1" t="s">
        <v>12631</v>
      </c>
      <c r="D5368" s="1" t="s">
        <v>12627</v>
      </c>
      <c r="E5368" s="2">
        <v>11</v>
      </c>
      <c r="F5368" s="3">
        <v>296852.57</v>
      </c>
      <c r="G5368" s="3">
        <v>50356.33</v>
      </c>
      <c r="H5368" s="4">
        <v>44647.37</v>
      </c>
      <c r="I5368" s="25"/>
      <c r="J5368" s="26" t="str">
        <f t="shared" si="502"/>
        <v>No</v>
      </c>
      <c r="K5368" s="26" t="str">
        <f t="shared" si="503"/>
        <v>GB</v>
      </c>
      <c r="L5368" s="26" t="str">
        <f t="shared" si="504"/>
        <v>Invalid</v>
      </c>
      <c r="M5368" s="26" t="str">
        <f>IF(OR(ISBLANK(B5368),ISBLANK(C5368),ISBLANK(D5368)),"Missing",IFERROR(VLOOKUP(A5368,'RM Postcodes'!$A:$B,2,0),"Invalid"))</f>
        <v>live</v>
      </c>
      <c r="N5368" s="26" t="str">
        <f t="shared" si="505"/>
        <v>OK</v>
      </c>
      <c r="O5368" s="26" t="str">
        <f t="shared" si="500"/>
        <v>OK</v>
      </c>
    </row>
    <row r="5369" spans="1:15" x14ac:dyDescent="0.2">
      <c r="A5369" s="24" t="str">
        <f t="shared" si="501"/>
        <v>MK14 5</v>
      </c>
      <c r="B5369" s="1" t="s">
        <v>12513</v>
      </c>
      <c r="C5369" s="1" t="s">
        <v>12633</v>
      </c>
      <c r="D5369" s="1" t="s">
        <v>12625</v>
      </c>
      <c r="E5369" s="2">
        <v>24</v>
      </c>
      <c r="F5369" s="3">
        <v>1090646.3299999996</v>
      </c>
      <c r="G5369" s="3">
        <v>274999.09999999998</v>
      </c>
      <c r="H5369" s="4">
        <v>274572.51</v>
      </c>
      <c r="I5369" s="25"/>
      <c r="J5369" s="26" t="str">
        <f t="shared" si="502"/>
        <v>No</v>
      </c>
      <c r="K5369" s="26" t="str">
        <f t="shared" si="503"/>
        <v>GB</v>
      </c>
      <c r="L5369" s="26" t="str">
        <f t="shared" si="504"/>
        <v>Invalid</v>
      </c>
      <c r="M5369" s="26" t="str">
        <f>IF(OR(ISBLANK(B5369),ISBLANK(C5369),ISBLANK(D5369)),"Missing",IFERROR(VLOOKUP(A5369,'RM Postcodes'!$A:$B,2,0),"Invalid"))</f>
        <v>live</v>
      </c>
      <c r="N5369" s="26" t="str">
        <f t="shared" si="505"/>
        <v>OK</v>
      </c>
      <c r="O5369" s="26" t="str">
        <f t="shared" si="500"/>
        <v>OK</v>
      </c>
    </row>
    <row r="5370" spans="1:15" x14ac:dyDescent="0.2">
      <c r="A5370" s="24" t="str">
        <f t="shared" si="501"/>
        <v>MK14 6</v>
      </c>
      <c r="B5370" s="1" t="s">
        <v>12513</v>
      </c>
      <c r="C5370" s="1" t="s">
        <v>12633</v>
      </c>
      <c r="D5370" s="1" t="s">
        <v>12622</v>
      </c>
      <c r="E5370" s="2">
        <v>49</v>
      </c>
      <c r="F5370" s="3">
        <v>1744985.7600000002</v>
      </c>
      <c r="G5370" s="3">
        <v>214666.68</v>
      </c>
      <c r="H5370" s="4">
        <v>171782.49000000002</v>
      </c>
      <c r="I5370" s="25"/>
      <c r="J5370" s="26" t="str">
        <f t="shared" si="502"/>
        <v>No</v>
      </c>
      <c r="K5370" s="26" t="str">
        <f t="shared" si="503"/>
        <v>GB</v>
      </c>
      <c r="L5370" s="26" t="str">
        <f t="shared" si="504"/>
        <v>Invalid</v>
      </c>
      <c r="M5370" s="26" t="str">
        <f>IF(OR(ISBLANK(B5370),ISBLANK(C5370),ISBLANK(D5370)),"Missing",IFERROR(VLOOKUP(A5370,'RM Postcodes'!$A:$B,2,0),"Invalid"))</f>
        <v>live</v>
      </c>
      <c r="N5370" s="26" t="str">
        <f t="shared" si="505"/>
        <v>OK</v>
      </c>
      <c r="O5370" s="26" t="str">
        <f t="shared" si="500"/>
        <v>OK</v>
      </c>
    </row>
    <row r="5371" spans="1:15" x14ac:dyDescent="0.2">
      <c r="A5371" s="24" t="str">
        <f t="shared" si="501"/>
        <v>MK14 7</v>
      </c>
      <c r="B5371" s="1" t="s">
        <v>12513</v>
      </c>
      <c r="C5371" s="1" t="s">
        <v>12633</v>
      </c>
      <c r="D5371" s="1" t="s">
        <v>12623</v>
      </c>
      <c r="E5371" s="2">
        <v>10</v>
      </c>
      <c r="F5371" s="3">
        <v>254193.02999999997</v>
      </c>
      <c r="G5371" s="3">
        <v>43687.8</v>
      </c>
      <c r="H5371" s="4">
        <v>42718.86</v>
      </c>
      <c r="I5371" s="25"/>
      <c r="J5371" s="26" t="str">
        <f t="shared" si="502"/>
        <v>No</v>
      </c>
      <c r="K5371" s="26" t="str">
        <f t="shared" si="503"/>
        <v>GB</v>
      </c>
      <c r="L5371" s="26" t="str">
        <f t="shared" si="504"/>
        <v>Invalid</v>
      </c>
      <c r="M5371" s="26" t="str">
        <f>IF(OR(ISBLANK(B5371),ISBLANK(C5371),ISBLANK(D5371)),"Missing",IFERROR(VLOOKUP(A5371,'RM Postcodes'!$A:$B,2,0),"Invalid"))</f>
        <v>live</v>
      </c>
      <c r="N5371" s="26" t="str">
        <f t="shared" si="505"/>
        <v>OK</v>
      </c>
      <c r="O5371" s="26" t="str">
        <f t="shared" si="500"/>
        <v>OK</v>
      </c>
    </row>
    <row r="5372" spans="1:15" x14ac:dyDescent="0.2">
      <c r="A5372" s="24" t="str">
        <f t="shared" si="501"/>
        <v>MK15 0</v>
      </c>
      <c r="B5372" s="1" t="s">
        <v>12513</v>
      </c>
      <c r="C5372" s="1" t="s">
        <v>12634</v>
      </c>
      <c r="D5372" s="1" t="s">
        <v>12632</v>
      </c>
      <c r="E5372" s="2">
        <v>11</v>
      </c>
      <c r="F5372" s="3">
        <v>228019.19</v>
      </c>
      <c r="G5372" s="3">
        <v>56342.51</v>
      </c>
      <c r="H5372" s="4">
        <v>45845.13</v>
      </c>
      <c r="I5372" s="25"/>
      <c r="J5372" s="26" t="str">
        <f t="shared" si="502"/>
        <v>No</v>
      </c>
      <c r="K5372" s="26" t="str">
        <f t="shared" si="503"/>
        <v>GB</v>
      </c>
      <c r="L5372" s="26" t="str">
        <f t="shared" si="504"/>
        <v>Invalid</v>
      </c>
      <c r="M5372" s="26" t="str">
        <f>IF(OR(ISBLANK(B5372),ISBLANK(C5372),ISBLANK(D5372)),"Missing",IFERROR(VLOOKUP(A5372,'RM Postcodes'!$A:$B,2,0),"Invalid"))</f>
        <v>live</v>
      </c>
      <c r="N5372" s="26" t="str">
        <f t="shared" si="505"/>
        <v>OK</v>
      </c>
      <c r="O5372" s="26" t="str">
        <f t="shared" si="500"/>
        <v>OK</v>
      </c>
    </row>
    <row r="5373" spans="1:15" x14ac:dyDescent="0.2">
      <c r="A5373" s="24" t="str">
        <f t="shared" si="501"/>
        <v>MK15 8</v>
      </c>
      <c r="B5373" s="1" t="s">
        <v>12513</v>
      </c>
      <c r="C5373" s="1" t="s">
        <v>12634</v>
      </c>
      <c r="D5373" s="1" t="s">
        <v>12626</v>
      </c>
      <c r="E5373" s="2">
        <v>7</v>
      </c>
      <c r="F5373" s="3">
        <v>112426.91999999998</v>
      </c>
      <c r="G5373" s="3">
        <v>42094.02</v>
      </c>
      <c r="H5373" s="4">
        <v>18000.16</v>
      </c>
      <c r="I5373" s="25"/>
      <c r="J5373" s="26" t="str">
        <f t="shared" si="502"/>
        <v>No</v>
      </c>
      <c r="K5373" s="26" t="str">
        <f t="shared" si="503"/>
        <v>GB</v>
      </c>
      <c r="L5373" s="26" t="str">
        <f t="shared" si="504"/>
        <v>Invalid</v>
      </c>
      <c r="M5373" s="26" t="str">
        <f>IF(OR(ISBLANK(B5373),ISBLANK(C5373),ISBLANK(D5373)),"Missing",IFERROR(VLOOKUP(A5373,'RM Postcodes'!$A:$B,2,0),"Invalid"))</f>
        <v>live</v>
      </c>
      <c r="N5373" s="26" t="str">
        <f t="shared" si="505"/>
        <v>Redact</v>
      </c>
      <c r="O5373" s="26" t="str">
        <f t="shared" si="500"/>
        <v>OK</v>
      </c>
    </row>
    <row r="5374" spans="1:15" x14ac:dyDescent="0.2">
      <c r="A5374" s="24" t="str">
        <f t="shared" si="501"/>
        <v>MK15 9</v>
      </c>
      <c r="B5374" s="1" t="s">
        <v>12513</v>
      </c>
      <c r="C5374" s="1" t="s">
        <v>12634</v>
      </c>
      <c r="D5374" s="1" t="s">
        <v>12627</v>
      </c>
      <c r="E5374" s="2">
        <v>15</v>
      </c>
      <c r="F5374" s="3">
        <v>425598.34999999986</v>
      </c>
      <c r="G5374" s="3">
        <v>124842.93999999999</v>
      </c>
      <c r="H5374" s="4">
        <v>49284.84</v>
      </c>
      <c r="I5374" s="25"/>
      <c r="J5374" s="26" t="str">
        <f t="shared" si="502"/>
        <v>No</v>
      </c>
      <c r="K5374" s="26" t="str">
        <f t="shared" si="503"/>
        <v>GB</v>
      </c>
      <c r="L5374" s="26" t="str">
        <f t="shared" si="504"/>
        <v>Invalid</v>
      </c>
      <c r="M5374" s="26" t="str">
        <f>IF(OR(ISBLANK(B5374),ISBLANK(C5374),ISBLANK(D5374)),"Missing",IFERROR(VLOOKUP(A5374,'RM Postcodes'!$A:$B,2,0),"Invalid"))</f>
        <v>live</v>
      </c>
      <c r="N5374" s="26" t="str">
        <f t="shared" si="505"/>
        <v>OK</v>
      </c>
      <c r="O5374" s="26" t="str">
        <f t="shared" si="500"/>
        <v>OK</v>
      </c>
    </row>
    <row r="5375" spans="1:15" x14ac:dyDescent="0.2">
      <c r="A5375" s="24" t="str">
        <f t="shared" si="501"/>
        <v>MK16 0</v>
      </c>
      <c r="B5375" s="1" t="s">
        <v>12513</v>
      </c>
      <c r="C5375" s="1" t="s">
        <v>12635</v>
      </c>
      <c r="D5375" s="1" t="s">
        <v>12632</v>
      </c>
      <c r="E5375" s="2">
        <v>28</v>
      </c>
      <c r="F5375" s="3">
        <v>869718.95</v>
      </c>
      <c r="G5375" s="3">
        <v>176500.03999999998</v>
      </c>
      <c r="H5375" s="4">
        <v>142460.03</v>
      </c>
      <c r="I5375" s="25"/>
      <c r="J5375" s="26" t="str">
        <f t="shared" si="502"/>
        <v>No</v>
      </c>
      <c r="K5375" s="26" t="str">
        <f t="shared" si="503"/>
        <v>GB</v>
      </c>
      <c r="L5375" s="26" t="str">
        <f t="shared" si="504"/>
        <v>Invalid</v>
      </c>
      <c r="M5375" s="26" t="str">
        <f>IF(OR(ISBLANK(B5375),ISBLANK(C5375),ISBLANK(D5375)),"Missing",IFERROR(VLOOKUP(A5375,'RM Postcodes'!$A:$B,2,0),"Invalid"))</f>
        <v>live</v>
      </c>
      <c r="N5375" s="26" t="str">
        <f t="shared" si="505"/>
        <v>OK</v>
      </c>
      <c r="O5375" s="26" t="str">
        <f t="shared" si="500"/>
        <v>OK</v>
      </c>
    </row>
    <row r="5376" spans="1:15" x14ac:dyDescent="0.2">
      <c r="A5376" s="24" t="str">
        <f t="shared" si="501"/>
        <v>MK16 8</v>
      </c>
      <c r="B5376" s="1" t="s">
        <v>12513</v>
      </c>
      <c r="C5376" s="1" t="s">
        <v>12635</v>
      </c>
      <c r="D5376" s="1" t="s">
        <v>12626</v>
      </c>
      <c r="E5376" s="2">
        <v>28</v>
      </c>
      <c r="F5376" s="3">
        <v>748440.55000000016</v>
      </c>
      <c r="G5376" s="3">
        <v>101833.29</v>
      </c>
      <c r="H5376" s="4">
        <v>51373.27</v>
      </c>
      <c r="I5376" s="25"/>
      <c r="J5376" s="26" t="str">
        <f t="shared" si="502"/>
        <v>No</v>
      </c>
      <c r="K5376" s="26" t="str">
        <f t="shared" si="503"/>
        <v>GB</v>
      </c>
      <c r="L5376" s="26" t="str">
        <f t="shared" si="504"/>
        <v>Invalid</v>
      </c>
      <c r="M5376" s="26" t="str">
        <f>IF(OR(ISBLANK(B5376),ISBLANK(C5376),ISBLANK(D5376)),"Missing",IFERROR(VLOOKUP(A5376,'RM Postcodes'!$A:$B,2,0),"Invalid"))</f>
        <v>live</v>
      </c>
      <c r="N5376" s="26" t="str">
        <f t="shared" si="505"/>
        <v>OK</v>
      </c>
      <c r="O5376" s="26" t="str">
        <f t="shared" si="500"/>
        <v>OK</v>
      </c>
    </row>
    <row r="5377" spans="1:15" x14ac:dyDescent="0.2">
      <c r="A5377" s="24" t="str">
        <f t="shared" si="501"/>
        <v>MK16 9</v>
      </c>
      <c r="B5377" s="1" t="s">
        <v>12513</v>
      </c>
      <c r="C5377" s="1" t="s">
        <v>12635</v>
      </c>
      <c r="D5377" s="1" t="s">
        <v>12627</v>
      </c>
      <c r="E5377" s="2">
        <v>38</v>
      </c>
      <c r="F5377" s="3">
        <v>1414285.0099999995</v>
      </c>
      <c r="G5377" s="3">
        <v>259776</v>
      </c>
      <c r="H5377" s="4">
        <v>109624.45</v>
      </c>
      <c r="I5377" s="25"/>
      <c r="J5377" s="26" t="str">
        <f t="shared" si="502"/>
        <v>No</v>
      </c>
      <c r="K5377" s="26" t="str">
        <f t="shared" si="503"/>
        <v>GB</v>
      </c>
      <c r="L5377" s="26" t="str">
        <f t="shared" si="504"/>
        <v>Invalid</v>
      </c>
      <c r="M5377" s="26" t="str">
        <f>IF(OR(ISBLANK(B5377),ISBLANK(C5377),ISBLANK(D5377)),"Missing",IFERROR(VLOOKUP(A5377,'RM Postcodes'!$A:$B,2,0),"Invalid"))</f>
        <v>live</v>
      </c>
      <c r="N5377" s="26" t="str">
        <f t="shared" si="505"/>
        <v>OK</v>
      </c>
      <c r="O5377" s="26" t="str">
        <f t="shared" si="500"/>
        <v>OK</v>
      </c>
    </row>
    <row r="5378" spans="1:15" x14ac:dyDescent="0.2">
      <c r="A5378" s="24" t="str">
        <f t="shared" si="501"/>
        <v>MK17 0</v>
      </c>
      <c r="B5378" s="1" t="s">
        <v>12513</v>
      </c>
      <c r="C5378" s="1" t="s">
        <v>12672</v>
      </c>
      <c r="D5378" s="1" t="s">
        <v>12632</v>
      </c>
      <c r="E5378" s="2">
        <v>37</v>
      </c>
      <c r="F5378" s="3">
        <v>1293350.18</v>
      </c>
      <c r="G5378" s="3">
        <v>285836.34000000003</v>
      </c>
      <c r="H5378" s="4">
        <v>117461.27</v>
      </c>
      <c r="I5378" s="25"/>
      <c r="J5378" s="26" t="str">
        <f t="shared" si="502"/>
        <v>No</v>
      </c>
      <c r="K5378" s="26" t="str">
        <f t="shared" si="503"/>
        <v>GB</v>
      </c>
      <c r="L5378" s="26" t="str">
        <f t="shared" si="504"/>
        <v>Invalid</v>
      </c>
      <c r="M5378" s="26" t="str">
        <f>IF(OR(ISBLANK(B5378),ISBLANK(C5378),ISBLANK(D5378)),"Missing",IFERROR(VLOOKUP(A5378,'RM Postcodes'!$A:$B,2,0),"Invalid"))</f>
        <v>live</v>
      </c>
      <c r="N5378" s="26" t="str">
        <f t="shared" si="505"/>
        <v>OK</v>
      </c>
      <c r="O5378" s="26" t="str">
        <f t="shared" si="500"/>
        <v>OK</v>
      </c>
    </row>
    <row r="5379" spans="1:15" x14ac:dyDescent="0.2">
      <c r="A5379" s="24" t="str">
        <f t="shared" si="501"/>
        <v>MK17 7</v>
      </c>
      <c r="B5379" s="1" t="s">
        <v>12513</v>
      </c>
      <c r="C5379" s="1" t="s">
        <v>12672</v>
      </c>
      <c r="D5379" s="1" t="s">
        <v>12623</v>
      </c>
      <c r="E5379" s="2">
        <v>7</v>
      </c>
      <c r="F5379" s="3">
        <v>203048.91</v>
      </c>
      <c r="G5379" s="3">
        <v>50942.74</v>
      </c>
      <c r="H5379" s="4">
        <v>47184.97</v>
      </c>
      <c r="I5379" s="25"/>
      <c r="J5379" s="26" t="str">
        <f t="shared" si="502"/>
        <v>No</v>
      </c>
      <c r="K5379" s="26" t="str">
        <f t="shared" si="503"/>
        <v>GB</v>
      </c>
      <c r="L5379" s="26" t="str">
        <f t="shared" si="504"/>
        <v>Invalid</v>
      </c>
      <c r="M5379" s="26" t="str">
        <f>IF(OR(ISBLANK(B5379),ISBLANK(C5379),ISBLANK(D5379)),"Missing",IFERROR(VLOOKUP(A5379,'RM Postcodes'!$A:$B,2,0),"Invalid"))</f>
        <v>Invalid</v>
      </c>
      <c r="N5379" s="26" t="str">
        <f t="shared" si="505"/>
        <v>Redact</v>
      </c>
      <c r="O5379" s="26" t="str">
        <f t="shared" si="500"/>
        <v>OK</v>
      </c>
    </row>
    <row r="5380" spans="1:15" x14ac:dyDescent="0.2">
      <c r="A5380" s="24" t="str">
        <f t="shared" si="501"/>
        <v>MK17 8</v>
      </c>
      <c r="B5380" s="1" t="s">
        <v>12513</v>
      </c>
      <c r="C5380" s="1" t="s">
        <v>12672</v>
      </c>
      <c r="D5380" s="1" t="s">
        <v>12626</v>
      </c>
      <c r="E5380" s="2">
        <v>37</v>
      </c>
      <c r="F5380" s="3">
        <v>1087927.56</v>
      </c>
      <c r="G5380" s="3">
        <v>189308.61</v>
      </c>
      <c r="H5380" s="4">
        <v>68658.27</v>
      </c>
      <c r="I5380" s="25"/>
      <c r="J5380" s="26" t="str">
        <f t="shared" si="502"/>
        <v>No</v>
      </c>
      <c r="K5380" s="26" t="str">
        <f t="shared" si="503"/>
        <v>GB</v>
      </c>
      <c r="L5380" s="26" t="str">
        <f t="shared" si="504"/>
        <v>Invalid</v>
      </c>
      <c r="M5380" s="26" t="str">
        <f>IF(OR(ISBLANK(B5380),ISBLANK(C5380),ISBLANK(D5380)),"Missing",IFERROR(VLOOKUP(A5380,'RM Postcodes'!$A:$B,2,0),"Invalid"))</f>
        <v>live</v>
      </c>
      <c r="N5380" s="26" t="str">
        <f t="shared" si="505"/>
        <v>OK</v>
      </c>
      <c r="O5380" s="26" t="str">
        <f t="shared" si="500"/>
        <v>OK</v>
      </c>
    </row>
    <row r="5381" spans="1:15" x14ac:dyDescent="0.2">
      <c r="A5381" s="24" t="str">
        <f t="shared" si="501"/>
        <v>MK17 9</v>
      </c>
      <c r="B5381" s="1" t="s">
        <v>12513</v>
      </c>
      <c r="C5381" s="1" t="s">
        <v>12672</v>
      </c>
      <c r="D5381" s="1" t="s">
        <v>12627</v>
      </c>
      <c r="E5381" s="2">
        <v>37</v>
      </c>
      <c r="F5381" s="3">
        <v>3365080.7499999995</v>
      </c>
      <c r="G5381" s="3">
        <v>1888888.9</v>
      </c>
      <c r="H5381" s="4">
        <v>403445.87</v>
      </c>
      <c r="I5381" s="25"/>
      <c r="J5381" s="26" t="str">
        <f t="shared" si="502"/>
        <v>No</v>
      </c>
      <c r="K5381" s="26" t="str">
        <f t="shared" si="503"/>
        <v>GB</v>
      </c>
      <c r="L5381" s="26" t="str">
        <f t="shared" si="504"/>
        <v>Invalid</v>
      </c>
      <c r="M5381" s="26" t="str">
        <f>IF(OR(ISBLANK(B5381),ISBLANK(C5381),ISBLANK(D5381)),"Missing",IFERROR(VLOOKUP(A5381,'RM Postcodes'!$A:$B,2,0),"Invalid"))</f>
        <v>live</v>
      </c>
      <c r="N5381" s="26" t="str">
        <f t="shared" si="505"/>
        <v>OK</v>
      </c>
      <c r="O5381" s="26" t="str">
        <f t="shared" ref="O5381:O5444" si="506">IF(COUNT(E5381)=0,"Missing",IF(E5381&lt;=2,"Redact",IF(COUNTIF(F5381:H5381,"&gt;0")&lt;&gt;3,"Error",IF((G5381+H5381)/F5381&lt;60%,"OK","Redact"))))</f>
        <v>Redact</v>
      </c>
    </row>
    <row r="5382" spans="1:15" x14ac:dyDescent="0.2">
      <c r="A5382" s="24" t="str">
        <f t="shared" ref="A5382:A5445" si="507">TRIM(B5382)&amp;TRIM(C5382)&amp;" "&amp;TRIM(D5382)</f>
        <v>MK18 1</v>
      </c>
      <c r="B5382" s="1" t="s">
        <v>12513</v>
      </c>
      <c r="C5382" s="1" t="s">
        <v>12673</v>
      </c>
      <c r="D5382" s="1" t="s">
        <v>12621</v>
      </c>
      <c r="E5382" s="2">
        <v>42</v>
      </c>
      <c r="F5382" s="3">
        <v>6732021.6699999999</v>
      </c>
      <c r="G5382" s="3">
        <v>3082901.62</v>
      </c>
      <c r="H5382" s="4">
        <v>2191013.8800000004</v>
      </c>
      <c r="I5382" s="25"/>
      <c r="J5382" s="26" t="str">
        <f t="shared" ref="J5382:J5445" si="508">IF(AND(K5382="NI",L5382="OK",M5382="LIVE",N5382="OK",O5382="OK"),"yes NI",IF(AND(K5382="GB",L5382="OK",M5382="LIVE",N5382="OK",O5382="OK"),"Yes","No"))</f>
        <v>No</v>
      </c>
      <c r="K5382" s="26" t="str">
        <f t="shared" ref="K5382:K5445" si="509">IF(ISBLANK(B5382),"Missing",IF(AND(OR(LEN(B5382)=2,LEN(B5382)=1),AND(ISERROR(VALUE(LEFT(B5382,1))),ISERROR(VALUE(RIGHT(B5382,1))))),IF(OR(B5382="GY",B5382="IM",B5382="JE"),"not GB",IF(B5382="BT","NI","GB")),"Invalid"))</f>
        <v>GB</v>
      </c>
      <c r="L5382" s="26" t="str">
        <f t="shared" si="504"/>
        <v>Invalid</v>
      </c>
      <c r="M5382" s="26" t="str">
        <f>IF(OR(ISBLANK(B5382),ISBLANK(C5382),ISBLANK(D5382)),"Missing",IFERROR(VLOOKUP(A5382,'RM Postcodes'!$A:$B,2,0),"Invalid"))</f>
        <v>live</v>
      </c>
      <c r="N5382" s="26" t="str">
        <f t="shared" si="505"/>
        <v>OK</v>
      </c>
      <c r="O5382" s="26" t="str">
        <f t="shared" si="506"/>
        <v>Redact</v>
      </c>
    </row>
    <row r="5383" spans="1:15" x14ac:dyDescent="0.2">
      <c r="A5383" s="24" t="str">
        <f t="shared" si="507"/>
        <v>MK18 2</v>
      </c>
      <c r="B5383" s="1" t="s">
        <v>12513</v>
      </c>
      <c r="C5383" s="1" t="s">
        <v>12673</v>
      </c>
      <c r="D5383" s="1" t="s">
        <v>12640</v>
      </c>
      <c r="E5383" s="2">
        <v>25</v>
      </c>
      <c r="F5383" s="3">
        <v>1823018.8299999994</v>
      </c>
      <c r="G5383" s="3">
        <v>958803.15999999992</v>
      </c>
      <c r="H5383" s="4">
        <v>488949.42</v>
      </c>
      <c r="I5383" s="25"/>
      <c r="J5383" s="26" t="str">
        <f t="shared" si="508"/>
        <v>No</v>
      </c>
      <c r="K5383" s="26" t="str">
        <f t="shared" si="509"/>
        <v>GB</v>
      </c>
      <c r="L5383" s="26" t="str">
        <f t="shared" ref="L5383:L5446" si="510">IF(ISBLANK(D5383),"Missing",IF(AND(LEN(D5383)=1,ISNUMBER(VALUE(D5383))),"OK","Invalid"))</f>
        <v>Invalid</v>
      </c>
      <c r="M5383" s="26" t="str">
        <f>IF(OR(ISBLANK(B5383),ISBLANK(C5383),ISBLANK(D5383)),"Missing",IFERROR(VLOOKUP(A5383,'RM Postcodes'!$A:$B,2,0),"Invalid"))</f>
        <v>live</v>
      </c>
      <c r="N5383" s="26" t="str">
        <f t="shared" ref="N5383:N5446" si="511">IF(ISBLANK(E5383),"Missing",IF(E5383&lt;10,"Redact","OK"))</f>
        <v>OK</v>
      </c>
      <c r="O5383" s="26" t="str">
        <f t="shared" si="506"/>
        <v>Redact</v>
      </c>
    </row>
    <row r="5384" spans="1:15" x14ac:dyDescent="0.2">
      <c r="A5384" s="24" t="str">
        <f t="shared" si="507"/>
        <v>MK18 3</v>
      </c>
      <c r="B5384" s="1" t="s">
        <v>12513</v>
      </c>
      <c r="C5384" s="1" t="s">
        <v>12673</v>
      </c>
      <c r="D5384" s="1" t="s">
        <v>12629</v>
      </c>
      <c r="E5384" s="2">
        <v>21</v>
      </c>
      <c r="F5384" s="3">
        <v>556903.32999999996</v>
      </c>
      <c r="G5384" s="3">
        <v>96061.32</v>
      </c>
      <c r="H5384" s="4">
        <v>67189.710000000006</v>
      </c>
      <c r="I5384" s="25"/>
      <c r="J5384" s="26" t="str">
        <f t="shared" si="508"/>
        <v>No</v>
      </c>
      <c r="K5384" s="26" t="str">
        <f t="shared" si="509"/>
        <v>GB</v>
      </c>
      <c r="L5384" s="26" t="str">
        <f t="shared" si="510"/>
        <v>Invalid</v>
      </c>
      <c r="M5384" s="26" t="str">
        <f>IF(OR(ISBLANK(B5384),ISBLANK(C5384),ISBLANK(D5384)),"Missing",IFERROR(VLOOKUP(A5384,'RM Postcodes'!$A:$B,2,0),"Invalid"))</f>
        <v>live</v>
      </c>
      <c r="N5384" s="26" t="str">
        <f t="shared" si="511"/>
        <v>OK</v>
      </c>
      <c r="O5384" s="26" t="str">
        <f t="shared" si="506"/>
        <v>OK</v>
      </c>
    </row>
    <row r="5385" spans="1:15" x14ac:dyDescent="0.2">
      <c r="A5385" s="24" t="str">
        <f t="shared" si="507"/>
        <v>MK18 4</v>
      </c>
      <c r="B5385" s="1" t="s">
        <v>12513</v>
      </c>
      <c r="C5385" s="1" t="s">
        <v>12673</v>
      </c>
      <c r="D5385" s="1" t="s">
        <v>12630</v>
      </c>
      <c r="E5385" s="2">
        <v>32</v>
      </c>
      <c r="F5385" s="3">
        <v>1855461.6</v>
      </c>
      <c r="G5385" s="3">
        <v>503542.35</v>
      </c>
      <c r="H5385" s="4">
        <v>197564.53</v>
      </c>
      <c r="I5385" s="25"/>
      <c r="J5385" s="26" t="str">
        <f t="shared" si="508"/>
        <v>No</v>
      </c>
      <c r="K5385" s="26" t="str">
        <f t="shared" si="509"/>
        <v>GB</v>
      </c>
      <c r="L5385" s="26" t="str">
        <f t="shared" si="510"/>
        <v>Invalid</v>
      </c>
      <c r="M5385" s="26" t="str">
        <f>IF(OR(ISBLANK(B5385),ISBLANK(C5385),ISBLANK(D5385)),"Missing",IFERROR(VLOOKUP(A5385,'RM Postcodes'!$A:$B,2,0),"Invalid"))</f>
        <v>live</v>
      </c>
      <c r="N5385" s="26" t="str">
        <f t="shared" si="511"/>
        <v>OK</v>
      </c>
      <c r="O5385" s="26" t="str">
        <f t="shared" si="506"/>
        <v>OK</v>
      </c>
    </row>
    <row r="5386" spans="1:15" x14ac:dyDescent="0.2">
      <c r="A5386" s="24" t="str">
        <f t="shared" si="507"/>
        <v>MK18 5</v>
      </c>
      <c r="B5386" s="1" t="s">
        <v>12513</v>
      </c>
      <c r="C5386" s="1" t="s">
        <v>12673</v>
      </c>
      <c r="D5386" s="1" t="s">
        <v>12625</v>
      </c>
      <c r="E5386" s="2">
        <v>14</v>
      </c>
      <c r="F5386" s="3">
        <v>1613307.3499999996</v>
      </c>
      <c r="G5386" s="3">
        <v>873738.56</v>
      </c>
      <c r="H5386" s="4">
        <v>256353.21000000002</v>
      </c>
      <c r="I5386" s="25"/>
      <c r="J5386" s="26" t="str">
        <f t="shared" si="508"/>
        <v>No</v>
      </c>
      <c r="K5386" s="26" t="str">
        <f t="shared" si="509"/>
        <v>GB</v>
      </c>
      <c r="L5386" s="26" t="str">
        <f t="shared" si="510"/>
        <v>Invalid</v>
      </c>
      <c r="M5386" s="26" t="str">
        <f>IF(OR(ISBLANK(B5386),ISBLANK(C5386),ISBLANK(D5386)),"Missing",IFERROR(VLOOKUP(A5386,'RM Postcodes'!$A:$B,2,0),"Invalid"))</f>
        <v>live</v>
      </c>
      <c r="N5386" s="26" t="str">
        <f t="shared" si="511"/>
        <v>OK</v>
      </c>
      <c r="O5386" s="26" t="str">
        <f t="shared" si="506"/>
        <v>Redact</v>
      </c>
    </row>
    <row r="5387" spans="1:15" x14ac:dyDescent="0.2">
      <c r="A5387" s="24" t="str">
        <f t="shared" si="507"/>
        <v>MK18 6</v>
      </c>
      <c r="B5387" s="1" t="s">
        <v>12513</v>
      </c>
      <c r="C5387" s="1" t="s">
        <v>12673</v>
      </c>
      <c r="D5387" s="1" t="s">
        <v>12622</v>
      </c>
      <c r="E5387" s="2">
        <v>1</v>
      </c>
      <c r="F5387" s="3">
        <v>23635.52</v>
      </c>
      <c r="G5387" s="3">
        <v>23635.52</v>
      </c>
      <c r="H5387" s="4">
        <v>0</v>
      </c>
      <c r="I5387" s="25"/>
      <c r="J5387" s="26" t="str">
        <f t="shared" si="508"/>
        <v>No</v>
      </c>
      <c r="K5387" s="26" t="str">
        <f t="shared" si="509"/>
        <v>GB</v>
      </c>
      <c r="L5387" s="26" t="str">
        <f t="shared" si="510"/>
        <v>Invalid</v>
      </c>
      <c r="M5387" s="26" t="str">
        <f>IF(OR(ISBLANK(B5387),ISBLANK(C5387),ISBLANK(D5387)),"Missing",IFERROR(VLOOKUP(A5387,'RM Postcodes'!$A:$B,2,0),"Invalid"))</f>
        <v>live</v>
      </c>
      <c r="N5387" s="26" t="str">
        <f t="shared" si="511"/>
        <v>Redact</v>
      </c>
      <c r="O5387" s="26" t="str">
        <f t="shared" si="506"/>
        <v>Redact</v>
      </c>
    </row>
    <row r="5388" spans="1:15" x14ac:dyDescent="0.2">
      <c r="A5388" s="24" t="str">
        <f t="shared" si="507"/>
        <v>MK18 7</v>
      </c>
      <c r="B5388" s="1" t="s">
        <v>12513</v>
      </c>
      <c r="C5388" s="1" t="s">
        <v>12673</v>
      </c>
      <c r="D5388" s="1" t="s">
        <v>12623</v>
      </c>
      <c r="E5388" s="2">
        <v>16</v>
      </c>
      <c r="F5388" s="3">
        <v>394946.04999999993</v>
      </c>
      <c r="G5388" s="3">
        <v>50519.25</v>
      </c>
      <c r="H5388" s="4">
        <v>46923.48</v>
      </c>
      <c r="I5388" s="25"/>
      <c r="J5388" s="26" t="str">
        <f t="shared" si="508"/>
        <v>No</v>
      </c>
      <c r="K5388" s="26" t="str">
        <f t="shared" si="509"/>
        <v>GB</v>
      </c>
      <c r="L5388" s="26" t="str">
        <f t="shared" si="510"/>
        <v>Invalid</v>
      </c>
      <c r="M5388" s="26" t="str">
        <f>IF(OR(ISBLANK(B5388),ISBLANK(C5388),ISBLANK(D5388)),"Missing",IFERROR(VLOOKUP(A5388,'RM Postcodes'!$A:$B,2,0),"Invalid"))</f>
        <v>live</v>
      </c>
      <c r="N5388" s="26" t="str">
        <f t="shared" si="511"/>
        <v>OK</v>
      </c>
      <c r="O5388" s="26" t="str">
        <f t="shared" si="506"/>
        <v>OK</v>
      </c>
    </row>
    <row r="5389" spans="1:15" x14ac:dyDescent="0.2">
      <c r="A5389" s="24" t="str">
        <f t="shared" si="507"/>
        <v>MK19 6</v>
      </c>
      <c r="B5389" s="1" t="s">
        <v>12513</v>
      </c>
      <c r="C5389" s="1" t="s">
        <v>12674</v>
      </c>
      <c r="D5389" s="1" t="s">
        <v>12622</v>
      </c>
      <c r="E5389" s="2">
        <v>28</v>
      </c>
      <c r="F5389" s="3">
        <v>853127.21999999986</v>
      </c>
      <c r="G5389" s="3">
        <v>224228.6</v>
      </c>
      <c r="H5389" s="4">
        <v>51164.53</v>
      </c>
      <c r="I5389" s="25"/>
      <c r="J5389" s="26" t="str">
        <f t="shared" si="508"/>
        <v>No</v>
      </c>
      <c r="K5389" s="26" t="str">
        <f t="shared" si="509"/>
        <v>GB</v>
      </c>
      <c r="L5389" s="26" t="str">
        <f t="shared" si="510"/>
        <v>Invalid</v>
      </c>
      <c r="M5389" s="26" t="str">
        <f>IF(OR(ISBLANK(B5389),ISBLANK(C5389),ISBLANK(D5389)),"Missing",IFERROR(VLOOKUP(A5389,'RM Postcodes'!$A:$B,2,0),"Invalid"))</f>
        <v>live</v>
      </c>
      <c r="N5389" s="26" t="str">
        <f t="shared" si="511"/>
        <v>OK</v>
      </c>
      <c r="O5389" s="26" t="str">
        <f t="shared" si="506"/>
        <v>OK</v>
      </c>
    </row>
    <row r="5390" spans="1:15" x14ac:dyDescent="0.2">
      <c r="A5390" s="24" t="str">
        <f t="shared" si="507"/>
        <v>MK19 7</v>
      </c>
      <c r="B5390" s="1" t="s">
        <v>12513</v>
      </c>
      <c r="C5390" s="1" t="s">
        <v>12674</v>
      </c>
      <c r="D5390" s="1" t="s">
        <v>12623</v>
      </c>
      <c r="E5390" s="2">
        <v>14</v>
      </c>
      <c r="F5390" s="3">
        <v>494831.72</v>
      </c>
      <c r="G5390" s="3">
        <v>199999.96</v>
      </c>
      <c r="H5390" s="4">
        <v>47921.16</v>
      </c>
      <c r="I5390" s="25"/>
      <c r="J5390" s="26" t="str">
        <f t="shared" si="508"/>
        <v>No</v>
      </c>
      <c r="K5390" s="26" t="str">
        <f t="shared" si="509"/>
        <v>GB</v>
      </c>
      <c r="L5390" s="26" t="str">
        <f t="shared" si="510"/>
        <v>Invalid</v>
      </c>
      <c r="M5390" s="26" t="str">
        <f>IF(OR(ISBLANK(B5390),ISBLANK(C5390),ISBLANK(D5390)),"Missing",IFERROR(VLOOKUP(A5390,'RM Postcodes'!$A:$B,2,0),"Invalid"))</f>
        <v>live</v>
      </c>
      <c r="N5390" s="26" t="str">
        <f t="shared" si="511"/>
        <v>OK</v>
      </c>
      <c r="O5390" s="26" t="str">
        <f t="shared" si="506"/>
        <v>OK</v>
      </c>
    </row>
    <row r="5391" spans="1:15" x14ac:dyDescent="0.2">
      <c r="A5391" s="24" t="str">
        <f t="shared" si="507"/>
        <v>MK2 2</v>
      </c>
      <c r="B5391" s="1" t="s">
        <v>12513</v>
      </c>
      <c r="C5391" s="1" t="s">
        <v>12664</v>
      </c>
      <c r="D5391" s="1" t="s">
        <v>12640</v>
      </c>
      <c r="E5391" s="2">
        <v>42</v>
      </c>
      <c r="F5391" s="3">
        <v>1328206.2700000003</v>
      </c>
      <c r="G5391" s="3">
        <v>172665.1</v>
      </c>
      <c r="H5391" s="4">
        <v>112901.19</v>
      </c>
      <c r="I5391" s="25"/>
      <c r="J5391" s="26" t="str">
        <f t="shared" si="508"/>
        <v>No</v>
      </c>
      <c r="K5391" s="26" t="str">
        <f t="shared" si="509"/>
        <v>GB</v>
      </c>
      <c r="L5391" s="26" t="str">
        <f t="shared" si="510"/>
        <v>Invalid</v>
      </c>
      <c r="M5391" s="26" t="str">
        <f>IF(OR(ISBLANK(B5391),ISBLANK(C5391),ISBLANK(D5391)),"Missing",IFERROR(VLOOKUP(A5391,'RM Postcodes'!$A:$B,2,0),"Invalid"))</f>
        <v>live</v>
      </c>
      <c r="N5391" s="26" t="str">
        <f t="shared" si="511"/>
        <v>OK</v>
      </c>
      <c r="O5391" s="26" t="str">
        <f t="shared" si="506"/>
        <v>OK</v>
      </c>
    </row>
    <row r="5392" spans="1:15" x14ac:dyDescent="0.2">
      <c r="A5392" s="24" t="str">
        <f t="shared" si="507"/>
        <v>MK2 3</v>
      </c>
      <c r="B5392" s="1" t="s">
        <v>12513</v>
      </c>
      <c r="C5392" s="1" t="s">
        <v>12664</v>
      </c>
      <c r="D5392" s="1" t="s">
        <v>12629</v>
      </c>
      <c r="E5392" s="2">
        <v>23</v>
      </c>
      <c r="F5392" s="3">
        <v>567490.2300000001</v>
      </c>
      <c r="G5392" s="3">
        <v>62499.97</v>
      </c>
      <c r="H5392" s="4">
        <v>48733.7</v>
      </c>
      <c r="I5392" s="25"/>
      <c r="J5392" s="26" t="str">
        <f t="shared" si="508"/>
        <v>No</v>
      </c>
      <c r="K5392" s="26" t="str">
        <f t="shared" si="509"/>
        <v>GB</v>
      </c>
      <c r="L5392" s="26" t="str">
        <f t="shared" si="510"/>
        <v>Invalid</v>
      </c>
      <c r="M5392" s="26" t="str">
        <f>IF(OR(ISBLANK(B5392),ISBLANK(C5392),ISBLANK(D5392)),"Missing",IFERROR(VLOOKUP(A5392,'RM Postcodes'!$A:$B,2,0),"Invalid"))</f>
        <v>live</v>
      </c>
      <c r="N5392" s="26" t="str">
        <f t="shared" si="511"/>
        <v>OK</v>
      </c>
      <c r="O5392" s="26" t="str">
        <f t="shared" si="506"/>
        <v>OK</v>
      </c>
    </row>
    <row r="5393" spans="1:15" x14ac:dyDescent="0.2">
      <c r="A5393" s="24" t="str">
        <f t="shared" si="507"/>
        <v>MK3 5</v>
      </c>
      <c r="B5393" s="1" t="s">
        <v>12513</v>
      </c>
      <c r="C5393" s="1" t="s">
        <v>12665</v>
      </c>
      <c r="D5393" s="1" t="s">
        <v>12625</v>
      </c>
      <c r="E5393" s="2">
        <v>33</v>
      </c>
      <c r="F5393" s="3">
        <v>851645.54999999981</v>
      </c>
      <c r="G5393" s="3">
        <v>50179.08</v>
      </c>
      <c r="H5393" s="4">
        <v>47488.42</v>
      </c>
      <c r="I5393" s="25"/>
      <c r="J5393" s="26" t="str">
        <f t="shared" si="508"/>
        <v>No</v>
      </c>
      <c r="K5393" s="26" t="str">
        <f t="shared" si="509"/>
        <v>GB</v>
      </c>
      <c r="L5393" s="26" t="str">
        <f t="shared" si="510"/>
        <v>Invalid</v>
      </c>
      <c r="M5393" s="26" t="str">
        <f>IF(OR(ISBLANK(B5393),ISBLANK(C5393),ISBLANK(D5393)),"Missing",IFERROR(VLOOKUP(A5393,'RM Postcodes'!$A:$B,2,0),"Invalid"))</f>
        <v>live</v>
      </c>
      <c r="N5393" s="26" t="str">
        <f t="shared" si="511"/>
        <v>OK</v>
      </c>
      <c r="O5393" s="26" t="str">
        <f t="shared" si="506"/>
        <v>OK</v>
      </c>
    </row>
    <row r="5394" spans="1:15" x14ac:dyDescent="0.2">
      <c r="A5394" s="24" t="str">
        <f t="shared" si="507"/>
        <v>MK3 6</v>
      </c>
      <c r="B5394" s="1" t="s">
        <v>12513</v>
      </c>
      <c r="C5394" s="1" t="s">
        <v>12665</v>
      </c>
      <c r="D5394" s="1" t="s">
        <v>12622</v>
      </c>
      <c r="E5394" s="2">
        <v>15</v>
      </c>
      <c r="F5394" s="3">
        <v>545542.38</v>
      </c>
      <c r="G5394" s="3">
        <v>166666.70000000001</v>
      </c>
      <c r="H5394" s="4">
        <v>62993.619999999995</v>
      </c>
      <c r="I5394" s="25"/>
      <c r="J5394" s="26" t="str">
        <f t="shared" si="508"/>
        <v>No</v>
      </c>
      <c r="K5394" s="26" t="str">
        <f t="shared" si="509"/>
        <v>GB</v>
      </c>
      <c r="L5394" s="26" t="str">
        <f t="shared" si="510"/>
        <v>Invalid</v>
      </c>
      <c r="M5394" s="26" t="str">
        <f>IF(OR(ISBLANK(B5394),ISBLANK(C5394),ISBLANK(D5394)),"Missing",IFERROR(VLOOKUP(A5394,'RM Postcodes'!$A:$B,2,0),"Invalid"))</f>
        <v>live</v>
      </c>
      <c r="N5394" s="26" t="str">
        <f t="shared" si="511"/>
        <v>OK</v>
      </c>
      <c r="O5394" s="26" t="str">
        <f t="shared" si="506"/>
        <v>OK</v>
      </c>
    </row>
    <row r="5395" spans="1:15" x14ac:dyDescent="0.2">
      <c r="A5395" s="24" t="str">
        <f t="shared" si="507"/>
        <v>MK3 7</v>
      </c>
      <c r="B5395" s="1" t="s">
        <v>12513</v>
      </c>
      <c r="C5395" s="1" t="s">
        <v>12665</v>
      </c>
      <c r="D5395" s="1" t="s">
        <v>12623</v>
      </c>
      <c r="E5395" s="2">
        <v>29</v>
      </c>
      <c r="F5395" s="3">
        <v>612953.00999999989</v>
      </c>
      <c r="G5395" s="3">
        <v>153333.38</v>
      </c>
      <c r="H5395" s="4">
        <v>64365.729999999996</v>
      </c>
      <c r="I5395" s="25"/>
      <c r="J5395" s="26" t="str">
        <f t="shared" si="508"/>
        <v>No</v>
      </c>
      <c r="K5395" s="26" t="str">
        <f t="shared" si="509"/>
        <v>GB</v>
      </c>
      <c r="L5395" s="26" t="str">
        <f t="shared" si="510"/>
        <v>Invalid</v>
      </c>
      <c r="M5395" s="26" t="str">
        <f>IF(OR(ISBLANK(B5395),ISBLANK(C5395),ISBLANK(D5395)),"Missing",IFERROR(VLOOKUP(A5395,'RM Postcodes'!$A:$B,2,0),"Invalid"))</f>
        <v>live</v>
      </c>
      <c r="N5395" s="26" t="str">
        <f t="shared" si="511"/>
        <v>OK</v>
      </c>
      <c r="O5395" s="26" t="str">
        <f t="shared" si="506"/>
        <v>OK</v>
      </c>
    </row>
    <row r="5396" spans="1:15" x14ac:dyDescent="0.2">
      <c r="A5396" s="24" t="str">
        <f t="shared" si="507"/>
        <v>MK4 1</v>
      </c>
      <c r="B5396" s="1" t="s">
        <v>12513</v>
      </c>
      <c r="C5396" s="1" t="s">
        <v>12666</v>
      </c>
      <c r="D5396" s="1" t="s">
        <v>12621</v>
      </c>
      <c r="E5396" s="2">
        <v>20</v>
      </c>
      <c r="F5396" s="3">
        <v>2146410.4799999995</v>
      </c>
      <c r="G5396" s="3">
        <v>1316307.46</v>
      </c>
      <c r="H5396" s="4">
        <v>163490.96</v>
      </c>
      <c r="I5396" s="25"/>
      <c r="J5396" s="26" t="str">
        <f t="shared" si="508"/>
        <v>No</v>
      </c>
      <c r="K5396" s="26" t="str">
        <f t="shared" si="509"/>
        <v>GB</v>
      </c>
      <c r="L5396" s="26" t="str">
        <f t="shared" si="510"/>
        <v>Invalid</v>
      </c>
      <c r="M5396" s="26" t="str">
        <f>IF(OR(ISBLANK(B5396),ISBLANK(C5396),ISBLANK(D5396)),"Missing",IFERROR(VLOOKUP(A5396,'RM Postcodes'!$A:$B,2,0),"Invalid"))</f>
        <v>live</v>
      </c>
      <c r="N5396" s="26" t="str">
        <f t="shared" si="511"/>
        <v>OK</v>
      </c>
      <c r="O5396" s="26" t="str">
        <f t="shared" si="506"/>
        <v>Redact</v>
      </c>
    </row>
    <row r="5397" spans="1:15" x14ac:dyDescent="0.2">
      <c r="A5397" s="24" t="str">
        <f t="shared" si="507"/>
        <v>MK4 2</v>
      </c>
      <c r="B5397" s="1" t="s">
        <v>12513</v>
      </c>
      <c r="C5397" s="1" t="s">
        <v>12666</v>
      </c>
      <c r="D5397" s="1" t="s">
        <v>12640</v>
      </c>
      <c r="E5397" s="2">
        <v>18</v>
      </c>
      <c r="F5397" s="3">
        <v>434757.23</v>
      </c>
      <c r="G5397" s="3">
        <v>49521.9</v>
      </c>
      <c r="H5397" s="4">
        <v>48548.14</v>
      </c>
      <c r="I5397" s="25"/>
      <c r="J5397" s="26" t="str">
        <f t="shared" si="508"/>
        <v>No</v>
      </c>
      <c r="K5397" s="26" t="str">
        <f t="shared" si="509"/>
        <v>GB</v>
      </c>
      <c r="L5397" s="26" t="str">
        <f t="shared" si="510"/>
        <v>Invalid</v>
      </c>
      <c r="M5397" s="26" t="str">
        <f>IF(OR(ISBLANK(B5397),ISBLANK(C5397),ISBLANK(D5397)),"Missing",IFERROR(VLOOKUP(A5397,'RM Postcodes'!$A:$B,2,0),"Invalid"))</f>
        <v>live</v>
      </c>
      <c r="N5397" s="26" t="str">
        <f t="shared" si="511"/>
        <v>OK</v>
      </c>
      <c r="O5397" s="26" t="str">
        <f t="shared" si="506"/>
        <v>OK</v>
      </c>
    </row>
    <row r="5398" spans="1:15" x14ac:dyDescent="0.2">
      <c r="A5398" s="24" t="str">
        <f t="shared" si="507"/>
        <v>MK4 3</v>
      </c>
      <c r="B5398" s="1" t="s">
        <v>12513</v>
      </c>
      <c r="C5398" s="1" t="s">
        <v>12666</v>
      </c>
      <c r="D5398" s="1" t="s">
        <v>12629</v>
      </c>
      <c r="E5398" s="2">
        <v>12</v>
      </c>
      <c r="F5398" s="3">
        <v>340369.68000000005</v>
      </c>
      <c r="G5398" s="3">
        <v>82709.36</v>
      </c>
      <c r="H5398" s="4">
        <v>47488.59</v>
      </c>
      <c r="I5398" s="25"/>
      <c r="J5398" s="26" t="str">
        <f t="shared" si="508"/>
        <v>No</v>
      </c>
      <c r="K5398" s="26" t="str">
        <f t="shared" si="509"/>
        <v>GB</v>
      </c>
      <c r="L5398" s="26" t="str">
        <f t="shared" si="510"/>
        <v>Invalid</v>
      </c>
      <c r="M5398" s="26" t="str">
        <f>IF(OR(ISBLANK(B5398),ISBLANK(C5398),ISBLANK(D5398)),"Missing",IFERROR(VLOOKUP(A5398,'RM Postcodes'!$A:$B,2,0),"Invalid"))</f>
        <v>live</v>
      </c>
      <c r="N5398" s="26" t="str">
        <f t="shared" si="511"/>
        <v>OK</v>
      </c>
      <c r="O5398" s="26" t="str">
        <f t="shared" si="506"/>
        <v>OK</v>
      </c>
    </row>
    <row r="5399" spans="1:15" x14ac:dyDescent="0.2">
      <c r="A5399" s="24" t="str">
        <f t="shared" si="507"/>
        <v>MK4 4</v>
      </c>
      <c r="B5399" s="1" t="s">
        <v>12513</v>
      </c>
      <c r="C5399" s="1" t="s">
        <v>12666</v>
      </c>
      <c r="D5399" s="1" t="s">
        <v>12630</v>
      </c>
      <c r="E5399" s="2">
        <v>49</v>
      </c>
      <c r="F5399" s="3">
        <v>1271067.3100000008</v>
      </c>
      <c r="G5399" s="3">
        <v>172764.95</v>
      </c>
      <c r="H5399" s="4">
        <v>48944.88</v>
      </c>
      <c r="I5399" s="25"/>
      <c r="J5399" s="26" t="str">
        <f t="shared" si="508"/>
        <v>No</v>
      </c>
      <c r="K5399" s="26" t="str">
        <f t="shared" si="509"/>
        <v>GB</v>
      </c>
      <c r="L5399" s="26" t="str">
        <f t="shared" si="510"/>
        <v>Invalid</v>
      </c>
      <c r="M5399" s="26" t="str">
        <f>IF(OR(ISBLANK(B5399),ISBLANK(C5399),ISBLANK(D5399)),"Missing",IFERROR(VLOOKUP(A5399,'RM Postcodes'!$A:$B,2,0),"Invalid"))</f>
        <v>live</v>
      </c>
      <c r="N5399" s="26" t="str">
        <f t="shared" si="511"/>
        <v>OK</v>
      </c>
      <c r="O5399" s="26" t="str">
        <f t="shared" si="506"/>
        <v>OK</v>
      </c>
    </row>
    <row r="5400" spans="1:15" x14ac:dyDescent="0.2">
      <c r="A5400" s="24" t="str">
        <f t="shared" si="507"/>
        <v>MK40 1</v>
      </c>
      <c r="B5400" s="1" t="s">
        <v>12513</v>
      </c>
      <c r="C5400" s="1" t="s">
        <v>12680</v>
      </c>
      <c r="D5400" s="1" t="s">
        <v>12621</v>
      </c>
      <c r="E5400" s="2">
        <v>36</v>
      </c>
      <c r="F5400" s="3">
        <v>1366151.2599999998</v>
      </c>
      <c r="G5400" s="3">
        <v>199999.96</v>
      </c>
      <c r="H5400" s="4">
        <v>166666.64000000001</v>
      </c>
      <c r="I5400" s="25"/>
      <c r="J5400" s="26" t="str">
        <f t="shared" si="508"/>
        <v>No</v>
      </c>
      <c r="K5400" s="26" t="str">
        <f t="shared" si="509"/>
        <v>GB</v>
      </c>
      <c r="L5400" s="26" t="str">
        <f t="shared" si="510"/>
        <v>Invalid</v>
      </c>
      <c r="M5400" s="26" t="str">
        <f>IF(OR(ISBLANK(B5400),ISBLANK(C5400),ISBLANK(D5400)),"Missing",IFERROR(VLOOKUP(A5400,'RM Postcodes'!$A:$B,2,0),"Invalid"))</f>
        <v>live</v>
      </c>
      <c r="N5400" s="26" t="str">
        <f t="shared" si="511"/>
        <v>OK</v>
      </c>
      <c r="O5400" s="26" t="str">
        <f t="shared" si="506"/>
        <v>OK</v>
      </c>
    </row>
    <row r="5401" spans="1:15" x14ac:dyDescent="0.2">
      <c r="A5401" s="24" t="str">
        <f t="shared" si="507"/>
        <v>MK40 2</v>
      </c>
      <c r="B5401" s="1" t="s">
        <v>12513</v>
      </c>
      <c r="C5401" s="1" t="s">
        <v>12680</v>
      </c>
      <c r="D5401" s="1" t="s">
        <v>12640</v>
      </c>
      <c r="E5401" s="2">
        <v>34</v>
      </c>
      <c r="F5401" s="3">
        <v>1476516.91</v>
      </c>
      <c r="G5401" s="3">
        <v>263080.08</v>
      </c>
      <c r="H5401" s="4">
        <v>213430.03</v>
      </c>
      <c r="I5401" s="25"/>
      <c r="J5401" s="26" t="str">
        <f t="shared" si="508"/>
        <v>No</v>
      </c>
      <c r="K5401" s="26" t="str">
        <f t="shared" si="509"/>
        <v>GB</v>
      </c>
      <c r="L5401" s="26" t="str">
        <f t="shared" si="510"/>
        <v>Invalid</v>
      </c>
      <c r="M5401" s="26" t="str">
        <f>IF(OR(ISBLANK(B5401),ISBLANK(C5401),ISBLANK(D5401)),"Missing",IFERROR(VLOOKUP(A5401,'RM Postcodes'!$A:$B,2,0),"Invalid"))</f>
        <v>live</v>
      </c>
      <c r="N5401" s="26" t="str">
        <f t="shared" si="511"/>
        <v>OK</v>
      </c>
      <c r="O5401" s="26" t="str">
        <f t="shared" si="506"/>
        <v>OK</v>
      </c>
    </row>
    <row r="5402" spans="1:15" x14ac:dyDescent="0.2">
      <c r="A5402" s="24" t="str">
        <f t="shared" si="507"/>
        <v>MK40 3</v>
      </c>
      <c r="B5402" s="1" t="s">
        <v>12513</v>
      </c>
      <c r="C5402" s="1" t="s">
        <v>12680</v>
      </c>
      <c r="D5402" s="1" t="s">
        <v>12629</v>
      </c>
      <c r="E5402" s="2">
        <v>45</v>
      </c>
      <c r="F5402" s="3">
        <v>1866323.73</v>
      </c>
      <c r="G5402" s="3">
        <v>326980.28000000003</v>
      </c>
      <c r="H5402" s="4">
        <v>229382.71</v>
      </c>
      <c r="I5402" s="25"/>
      <c r="J5402" s="26" t="str">
        <f t="shared" si="508"/>
        <v>No</v>
      </c>
      <c r="K5402" s="26" t="str">
        <f t="shared" si="509"/>
        <v>GB</v>
      </c>
      <c r="L5402" s="26" t="str">
        <f t="shared" si="510"/>
        <v>Invalid</v>
      </c>
      <c r="M5402" s="26" t="str">
        <f>IF(OR(ISBLANK(B5402),ISBLANK(C5402),ISBLANK(D5402)),"Missing",IFERROR(VLOOKUP(A5402,'RM Postcodes'!$A:$B,2,0),"Invalid"))</f>
        <v>live</v>
      </c>
      <c r="N5402" s="26" t="str">
        <f t="shared" si="511"/>
        <v>OK</v>
      </c>
      <c r="O5402" s="26" t="str">
        <f t="shared" si="506"/>
        <v>OK</v>
      </c>
    </row>
    <row r="5403" spans="1:15" x14ac:dyDescent="0.2">
      <c r="A5403" s="24" t="str">
        <f t="shared" si="507"/>
        <v>MK40 4</v>
      </c>
      <c r="B5403" s="1" t="s">
        <v>12513</v>
      </c>
      <c r="C5403" s="1" t="s">
        <v>12680</v>
      </c>
      <c r="D5403" s="1" t="s">
        <v>12630</v>
      </c>
      <c r="E5403" s="2">
        <v>55</v>
      </c>
      <c r="F5403" s="3">
        <v>1487429.5699999998</v>
      </c>
      <c r="G5403" s="3">
        <v>60449.270000000004</v>
      </c>
      <c r="H5403" s="4">
        <v>51373.47</v>
      </c>
      <c r="I5403" s="25"/>
      <c r="J5403" s="26" t="str">
        <f t="shared" si="508"/>
        <v>No</v>
      </c>
      <c r="K5403" s="26" t="str">
        <f t="shared" si="509"/>
        <v>GB</v>
      </c>
      <c r="L5403" s="26" t="str">
        <f t="shared" si="510"/>
        <v>Invalid</v>
      </c>
      <c r="M5403" s="26" t="str">
        <f>IF(OR(ISBLANK(B5403),ISBLANK(C5403),ISBLANK(D5403)),"Missing",IFERROR(VLOOKUP(A5403,'RM Postcodes'!$A:$B,2,0),"Invalid"))</f>
        <v>live</v>
      </c>
      <c r="N5403" s="26" t="str">
        <f t="shared" si="511"/>
        <v>OK</v>
      </c>
      <c r="O5403" s="26" t="str">
        <f t="shared" si="506"/>
        <v>OK</v>
      </c>
    </row>
    <row r="5404" spans="1:15" x14ac:dyDescent="0.2">
      <c r="A5404" s="24" t="str">
        <f t="shared" si="507"/>
        <v>MK41 0</v>
      </c>
      <c r="B5404" s="1" t="s">
        <v>12513</v>
      </c>
      <c r="C5404" s="1" t="s">
        <v>12652</v>
      </c>
      <c r="D5404" s="1" t="s">
        <v>12632</v>
      </c>
      <c r="E5404" s="2">
        <v>41</v>
      </c>
      <c r="F5404" s="3">
        <v>1039496.7399999999</v>
      </c>
      <c r="G5404" s="3">
        <v>99773.69</v>
      </c>
      <c r="H5404" s="4">
        <v>94000</v>
      </c>
      <c r="I5404" s="25"/>
      <c r="J5404" s="26" t="str">
        <f t="shared" si="508"/>
        <v>No</v>
      </c>
      <c r="K5404" s="26" t="str">
        <f t="shared" si="509"/>
        <v>GB</v>
      </c>
      <c r="L5404" s="26" t="str">
        <f t="shared" si="510"/>
        <v>Invalid</v>
      </c>
      <c r="M5404" s="26" t="str">
        <f>IF(OR(ISBLANK(B5404),ISBLANK(C5404),ISBLANK(D5404)),"Missing",IFERROR(VLOOKUP(A5404,'RM Postcodes'!$A:$B,2,0),"Invalid"))</f>
        <v>live</v>
      </c>
      <c r="N5404" s="26" t="str">
        <f t="shared" si="511"/>
        <v>OK</v>
      </c>
      <c r="O5404" s="26" t="str">
        <f t="shared" si="506"/>
        <v>OK</v>
      </c>
    </row>
    <row r="5405" spans="1:15" x14ac:dyDescent="0.2">
      <c r="A5405" s="24" t="str">
        <f t="shared" si="507"/>
        <v>MK41 6</v>
      </c>
      <c r="B5405" s="1" t="s">
        <v>12513</v>
      </c>
      <c r="C5405" s="1" t="s">
        <v>12652</v>
      </c>
      <c r="D5405" s="1" t="s">
        <v>12622</v>
      </c>
      <c r="E5405" s="2">
        <v>15</v>
      </c>
      <c r="F5405" s="3">
        <v>1607251.5600000005</v>
      </c>
      <c r="G5405" s="3">
        <v>1290916.8700000001</v>
      </c>
      <c r="H5405" s="4">
        <v>52715.77</v>
      </c>
      <c r="I5405" s="25"/>
      <c r="J5405" s="26" t="str">
        <f t="shared" si="508"/>
        <v>No</v>
      </c>
      <c r="K5405" s="26" t="str">
        <f t="shared" si="509"/>
        <v>GB</v>
      </c>
      <c r="L5405" s="26" t="str">
        <f t="shared" si="510"/>
        <v>Invalid</v>
      </c>
      <c r="M5405" s="26" t="str">
        <f>IF(OR(ISBLANK(B5405),ISBLANK(C5405),ISBLANK(D5405)),"Missing",IFERROR(VLOOKUP(A5405,'RM Postcodes'!$A:$B,2,0),"Invalid"))</f>
        <v>live</v>
      </c>
      <c r="N5405" s="26" t="str">
        <f t="shared" si="511"/>
        <v>OK</v>
      </c>
      <c r="O5405" s="26" t="str">
        <f t="shared" si="506"/>
        <v>Redact</v>
      </c>
    </row>
    <row r="5406" spans="1:15" x14ac:dyDescent="0.2">
      <c r="A5406" s="24" t="str">
        <f t="shared" si="507"/>
        <v>MK41 7</v>
      </c>
      <c r="B5406" s="1" t="s">
        <v>12513</v>
      </c>
      <c r="C5406" s="1" t="s">
        <v>12652</v>
      </c>
      <c r="D5406" s="1" t="s">
        <v>12623</v>
      </c>
      <c r="E5406" s="2">
        <v>33</v>
      </c>
      <c r="F5406" s="3">
        <v>921387.08000000007</v>
      </c>
      <c r="G5406" s="3">
        <v>68041.17</v>
      </c>
      <c r="H5406" s="4">
        <v>54004.25</v>
      </c>
      <c r="I5406" s="25"/>
      <c r="J5406" s="26" t="str">
        <f t="shared" si="508"/>
        <v>No</v>
      </c>
      <c r="K5406" s="26" t="str">
        <f t="shared" si="509"/>
        <v>GB</v>
      </c>
      <c r="L5406" s="26" t="str">
        <f t="shared" si="510"/>
        <v>Invalid</v>
      </c>
      <c r="M5406" s="26" t="str">
        <f>IF(OR(ISBLANK(B5406),ISBLANK(C5406),ISBLANK(D5406)),"Missing",IFERROR(VLOOKUP(A5406,'RM Postcodes'!$A:$B,2,0),"Invalid"))</f>
        <v>live</v>
      </c>
      <c r="N5406" s="26" t="str">
        <f t="shared" si="511"/>
        <v>OK</v>
      </c>
      <c r="O5406" s="26" t="str">
        <f t="shared" si="506"/>
        <v>OK</v>
      </c>
    </row>
    <row r="5407" spans="1:15" x14ac:dyDescent="0.2">
      <c r="A5407" s="24" t="str">
        <f t="shared" si="507"/>
        <v>MK41 8</v>
      </c>
      <c r="B5407" s="1" t="s">
        <v>12513</v>
      </c>
      <c r="C5407" s="1" t="s">
        <v>12652</v>
      </c>
      <c r="D5407" s="1" t="s">
        <v>12626</v>
      </c>
      <c r="E5407" s="2">
        <v>16</v>
      </c>
      <c r="F5407" s="3">
        <v>439573.3</v>
      </c>
      <c r="G5407" s="3">
        <v>50519.25</v>
      </c>
      <c r="H5407" s="4">
        <v>49066.93</v>
      </c>
      <c r="I5407" s="25"/>
      <c r="J5407" s="26" t="str">
        <f t="shared" si="508"/>
        <v>No</v>
      </c>
      <c r="K5407" s="26" t="str">
        <f t="shared" si="509"/>
        <v>GB</v>
      </c>
      <c r="L5407" s="26" t="str">
        <f t="shared" si="510"/>
        <v>Invalid</v>
      </c>
      <c r="M5407" s="26" t="str">
        <f>IF(OR(ISBLANK(B5407),ISBLANK(C5407),ISBLANK(D5407)),"Missing",IFERROR(VLOOKUP(A5407,'RM Postcodes'!$A:$B,2,0),"Invalid"))</f>
        <v>live</v>
      </c>
      <c r="N5407" s="26" t="str">
        <f t="shared" si="511"/>
        <v>OK</v>
      </c>
      <c r="O5407" s="26" t="str">
        <f t="shared" si="506"/>
        <v>OK</v>
      </c>
    </row>
    <row r="5408" spans="1:15" x14ac:dyDescent="0.2">
      <c r="A5408" s="24" t="str">
        <f t="shared" si="507"/>
        <v>MK41 9</v>
      </c>
      <c r="B5408" s="1" t="s">
        <v>12513</v>
      </c>
      <c r="C5408" s="1" t="s">
        <v>12652</v>
      </c>
      <c r="D5408" s="1" t="s">
        <v>12627</v>
      </c>
      <c r="E5408" s="2">
        <v>19</v>
      </c>
      <c r="F5408" s="3">
        <v>289222.72000000003</v>
      </c>
      <c r="G5408" s="3">
        <v>39692.69</v>
      </c>
      <c r="H5408" s="4">
        <v>39692.61</v>
      </c>
      <c r="I5408" s="25"/>
      <c r="J5408" s="26" t="str">
        <f t="shared" si="508"/>
        <v>No</v>
      </c>
      <c r="K5408" s="26" t="str">
        <f t="shared" si="509"/>
        <v>GB</v>
      </c>
      <c r="L5408" s="26" t="str">
        <f t="shared" si="510"/>
        <v>Invalid</v>
      </c>
      <c r="M5408" s="26" t="str">
        <f>IF(OR(ISBLANK(B5408),ISBLANK(C5408),ISBLANK(D5408)),"Missing",IFERROR(VLOOKUP(A5408,'RM Postcodes'!$A:$B,2,0),"Invalid"))</f>
        <v>live</v>
      </c>
      <c r="N5408" s="26" t="str">
        <f t="shared" si="511"/>
        <v>OK</v>
      </c>
      <c r="O5408" s="26" t="str">
        <f t="shared" si="506"/>
        <v>OK</v>
      </c>
    </row>
    <row r="5409" spans="1:15" x14ac:dyDescent="0.2">
      <c r="A5409" s="24" t="str">
        <f t="shared" si="507"/>
        <v>MK42 0</v>
      </c>
      <c r="B5409" s="1" t="s">
        <v>12513</v>
      </c>
      <c r="C5409" s="1" t="s">
        <v>12653</v>
      </c>
      <c r="D5409" s="1" t="s">
        <v>12632</v>
      </c>
      <c r="E5409" s="2">
        <v>39</v>
      </c>
      <c r="F5409" s="3">
        <v>976910.84999999974</v>
      </c>
      <c r="G5409" s="3">
        <v>47938.13</v>
      </c>
      <c r="H5409" s="4">
        <v>46851.61</v>
      </c>
      <c r="I5409" s="25"/>
      <c r="J5409" s="26" t="str">
        <f t="shared" si="508"/>
        <v>No</v>
      </c>
      <c r="K5409" s="26" t="str">
        <f t="shared" si="509"/>
        <v>GB</v>
      </c>
      <c r="L5409" s="26" t="str">
        <f t="shared" si="510"/>
        <v>Invalid</v>
      </c>
      <c r="M5409" s="26" t="str">
        <f>IF(OR(ISBLANK(B5409),ISBLANK(C5409),ISBLANK(D5409)),"Missing",IFERROR(VLOOKUP(A5409,'RM Postcodes'!$A:$B,2,0),"Invalid"))</f>
        <v>live</v>
      </c>
      <c r="N5409" s="26" t="str">
        <f t="shared" si="511"/>
        <v>OK</v>
      </c>
      <c r="O5409" s="26" t="str">
        <f t="shared" si="506"/>
        <v>OK</v>
      </c>
    </row>
    <row r="5410" spans="1:15" x14ac:dyDescent="0.2">
      <c r="A5410" s="24" t="str">
        <f t="shared" si="507"/>
        <v>MK42 6</v>
      </c>
      <c r="B5410" s="1" t="s">
        <v>12513</v>
      </c>
      <c r="C5410" s="1" t="s">
        <v>12653</v>
      </c>
      <c r="D5410" s="1" t="s">
        <v>12622</v>
      </c>
      <c r="E5410" s="2">
        <v>5</v>
      </c>
      <c r="F5410" s="3">
        <v>152445.81</v>
      </c>
      <c r="G5410" s="3">
        <v>81225.440000000002</v>
      </c>
      <c r="H5410" s="4">
        <v>31754.21</v>
      </c>
      <c r="I5410" s="25"/>
      <c r="J5410" s="26" t="str">
        <f t="shared" si="508"/>
        <v>No</v>
      </c>
      <c r="K5410" s="26" t="str">
        <f t="shared" si="509"/>
        <v>GB</v>
      </c>
      <c r="L5410" s="26" t="str">
        <f t="shared" si="510"/>
        <v>Invalid</v>
      </c>
      <c r="M5410" s="26" t="str">
        <f>IF(OR(ISBLANK(B5410),ISBLANK(C5410),ISBLANK(D5410)),"Missing",IFERROR(VLOOKUP(A5410,'RM Postcodes'!$A:$B,2,0),"Invalid"))</f>
        <v>live</v>
      </c>
      <c r="N5410" s="26" t="str">
        <f t="shared" si="511"/>
        <v>Redact</v>
      </c>
      <c r="O5410" s="26" t="str">
        <f t="shared" si="506"/>
        <v>Redact</v>
      </c>
    </row>
    <row r="5411" spans="1:15" x14ac:dyDescent="0.2">
      <c r="A5411" s="24" t="str">
        <f t="shared" si="507"/>
        <v>MK42 7</v>
      </c>
      <c r="B5411" s="1" t="s">
        <v>12513</v>
      </c>
      <c r="C5411" s="1" t="s">
        <v>12653</v>
      </c>
      <c r="D5411" s="1" t="s">
        <v>12623</v>
      </c>
      <c r="E5411" s="2">
        <v>32</v>
      </c>
      <c r="F5411" s="3">
        <v>1273306.4000000001</v>
      </c>
      <c r="G5411" s="3">
        <v>160583.29</v>
      </c>
      <c r="H5411" s="4">
        <v>116536.73</v>
      </c>
      <c r="I5411" s="25"/>
      <c r="J5411" s="26" t="str">
        <f t="shared" si="508"/>
        <v>No</v>
      </c>
      <c r="K5411" s="26" t="str">
        <f t="shared" si="509"/>
        <v>GB</v>
      </c>
      <c r="L5411" s="26" t="str">
        <f t="shared" si="510"/>
        <v>Invalid</v>
      </c>
      <c r="M5411" s="26" t="str">
        <f>IF(OR(ISBLANK(B5411),ISBLANK(C5411),ISBLANK(D5411)),"Missing",IFERROR(VLOOKUP(A5411,'RM Postcodes'!$A:$B,2,0),"Invalid"))</f>
        <v>live</v>
      </c>
      <c r="N5411" s="26" t="str">
        <f t="shared" si="511"/>
        <v>OK</v>
      </c>
      <c r="O5411" s="26" t="str">
        <f t="shared" si="506"/>
        <v>OK</v>
      </c>
    </row>
    <row r="5412" spans="1:15" x14ac:dyDescent="0.2">
      <c r="A5412" s="24" t="str">
        <f t="shared" si="507"/>
        <v>MK42 8</v>
      </c>
      <c r="B5412" s="1" t="s">
        <v>12513</v>
      </c>
      <c r="C5412" s="1" t="s">
        <v>12653</v>
      </c>
      <c r="D5412" s="1" t="s">
        <v>12626</v>
      </c>
      <c r="E5412" s="2">
        <v>25</v>
      </c>
      <c r="F5412" s="3">
        <v>775107.41000000015</v>
      </c>
      <c r="G5412" s="3">
        <v>84000</v>
      </c>
      <c r="H5412" s="4">
        <v>62443.87</v>
      </c>
      <c r="I5412" s="25"/>
      <c r="J5412" s="26" t="str">
        <f t="shared" si="508"/>
        <v>No</v>
      </c>
      <c r="K5412" s="26" t="str">
        <f t="shared" si="509"/>
        <v>GB</v>
      </c>
      <c r="L5412" s="26" t="str">
        <f t="shared" si="510"/>
        <v>Invalid</v>
      </c>
      <c r="M5412" s="26" t="str">
        <f>IF(OR(ISBLANK(B5412),ISBLANK(C5412),ISBLANK(D5412)),"Missing",IFERROR(VLOOKUP(A5412,'RM Postcodes'!$A:$B,2,0),"Invalid"))</f>
        <v>live</v>
      </c>
      <c r="N5412" s="26" t="str">
        <f t="shared" si="511"/>
        <v>OK</v>
      </c>
      <c r="O5412" s="26" t="str">
        <f t="shared" si="506"/>
        <v>OK</v>
      </c>
    </row>
    <row r="5413" spans="1:15" x14ac:dyDescent="0.2">
      <c r="A5413" s="24" t="str">
        <f t="shared" si="507"/>
        <v>MK42 9</v>
      </c>
      <c r="B5413" s="1" t="s">
        <v>12513</v>
      </c>
      <c r="C5413" s="1" t="s">
        <v>12653</v>
      </c>
      <c r="D5413" s="1" t="s">
        <v>12627</v>
      </c>
      <c r="E5413" s="2">
        <v>52</v>
      </c>
      <c r="F5413" s="3">
        <v>1962520.6200000003</v>
      </c>
      <c r="G5413" s="3">
        <v>251744.97</v>
      </c>
      <c r="H5413" s="4">
        <v>66687.320000000007</v>
      </c>
      <c r="I5413" s="25"/>
      <c r="J5413" s="26" t="str">
        <f t="shared" si="508"/>
        <v>No</v>
      </c>
      <c r="K5413" s="26" t="str">
        <f t="shared" si="509"/>
        <v>GB</v>
      </c>
      <c r="L5413" s="26" t="str">
        <f t="shared" si="510"/>
        <v>Invalid</v>
      </c>
      <c r="M5413" s="26" t="str">
        <f>IF(OR(ISBLANK(B5413),ISBLANK(C5413),ISBLANK(D5413)),"Missing",IFERROR(VLOOKUP(A5413,'RM Postcodes'!$A:$B,2,0),"Invalid"))</f>
        <v>live</v>
      </c>
      <c r="N5413" s="26" t="str">
        <f t="shared" si="511"/>
        <v>OK</v>
      </c>
      <c r="O5413" s="26" t="str">
        <f t="shared" si="506"/>
        <v>OK</v>
      </c>
    </row>
    <row r="5414" spans="1:15" x14ac:dyDescent="0.2">
      <c r="A5414" s="24" t="str">
        <f t="shared" si="507"/>
        <v>MK43 0</v>
      </c>
      <c r="B5414" s="1" t="s">
        <v>12513</v>
      </c>
      <c r="C5414" s="1" t="s">
        <v>12654</v>
      </c>
      <c r="D5414" s="1" t="s">
        <v>12632</v>
      </c>
      <c r="E5414" s="2">
        <v>47</v>
      </c>
      <c r="F5414" s="3">
        <v>1649352.5799999996</v>
      </c>
      <c r="G5414" s="3">
        <v>462635.37</v>
      </c>
      <c r="H5414" s="4">
        <v>55000</v>
      </c>
      <c r="I5414" s="25"/>
      <c r="J5414" s="26" t="str">
        <f t="shared" si="508"/>
        <v>No</v>
      </c>
      <c r="K5414" s="26" t="str">
        <f t="shared" si="509"/>
        <v>GB</v>
      </c>
      <c r="L5414" s="26" t="str">
        <f t="shared" si="510"/>
        <v>Invalid</v>
      </c>
      <c r="M5414" s="26" t="str">
        <f>IF(OR(ISBLANK(B5414),ISBLANK(C5414),ISBLANK(D5414)),"Missing",IFERROR(VLOOKUP(A5414,'RM Postcodes'!$A:$B,2,0),"Invalid"))</f>
        <v>live</v>
      </c>
      <c r="N5414" s="26" t="str">
        <f t="shared" si="511"/>
        <v>OK</v>
      </c>
      <c r="O5414" s="26" t="str">
        <f t="shared" si="506"/>
        <v>OK</v>
      </c>
    </row>
    <row r="5415" spans="1:15" x14ac:dyDescent="0.2">
      <c r="A5415" s="24" t="str">
        <f t="shared" si="507"/>
        <v>MK43 1</v>
      </c>
      <c r="B5415" s="1" t="s">
        <v>12513</v>
      </c>
      <c r="C5415" s="1" t="s">
        <v>12654</v>
      </c>
      <c r="D5415" s="1" t="s">
        <v>12621</v>
      </c>
      <c r="E5415" s="2">
        <v>1</v>
      </c>
      <c r="F5415" s="3">
        <v>9548.19</v>
      </c>
      <c r="G5415" s="3">
        <v>9548.19</v>
      </c>
      <c r="H5415" s="4">
        <v>0</v>
      </c>
      <c r="I5415" s="25"/>
      <c r="J5415" s="26" t="str">
        <f t="shared" si="508"/>
        <v>No</v>
      </c>
      <c r="K5415" s="26" t="str">
        <f t="shared" si="509"/>
        <v>GB</v>
      </c>
      <c r="L5415" s="26" t="str">
        <f t="shared" si="510"/>
        <v>Invalid</v>
      </c>
      <c r="M5415" s="26" t="str">
        <f>IF(OR(ISBLANK(B5415),ISBLANK(C5415),ISBLANK(D5415)),"Missing",IFERROR(VLOOKUP(A5415,'RM Postcodes'!$A:$B,2,0),"Invalid"))</f>
        <v>Invalid</v>
      </c>
      <c r="N5415" s="26" t="str">
        <f t="shared" si="511"/>
        <v>Redact</v>
      </c>
      <c r="O5415" s="26" t="str">
        <f t="shared" si="506"/>
        <v>Redact</v>
      </c>
    </row>
    <row r="5416" spans="1:15" x14ac:dyDescent="0.2">
      <c r="A5416" s="24" t="str">
        <f t="shared" si="507"/>
        <v>MK43 2</v>
      </c>
      <c r="B5416" s="1" t="s">
        <v>12513</v>
      </c>
      <c r="C5416" s="1" t="s">
        <v>12654</v>
      </c>
      <c r="D5416" s="1" t="s">
        <v>12640</v>
      </c>
      <c r="E5416" s="2">
        <v>2</v>
      </c>
      <c r="F5416" s="3">
        <v>71939.78</v>
      </c>
      <c r="G5416" s="3">
        <v>50522.54</v>
      </c>
      <c r="H5416" s="4">
        <v>21417.24</v>
      </c>
      <c r="I5416" s="25"/>
      <c r="J5416" s="26" t="str">
        <f t="shared" si="508"/>
        <v>No</v>
      </c>
      <c r="K5416" s="26" t="str">
        <f t="shared" si="509"/>
        <v>GB</v>
      </c>
      <c r="L5416" s="26" t="str">
        <f t="shared" si="510"/>
        <v>Invalid</v>
      </c>
      <c r="M5416" s="26" t="str">
        <f>IF(OR(ISBLANK(B5416),ISBLANK(C5416),ISBLANK(D5416)),"Missing",IFERROR(VLOOKUP(A5416,'RM Postcodes'!$A:$B,2,0),"Invalid"))</f>
        <v>Invalid</v>
      </c>
      <c r="N5416" s="26" t="str">
        <f t="shared" si="511"/>
        <v>Redact</v>
      </c>
      <c r="O5416" s="26" t="str">
        <f t="shared" si="506"/>
        <v>Redact</v>
      </c>
    </row>
    <row r="5417" spans="1:15" x14ac:dyDescent="0.2">
      <c r="A5417" s="24" t="str">
        <f t="shared" si="507"/>
        <v>MK43 7</v>
      </c>
      <c r="B5417" s="1" t="s">
        <v>12513</v>
      </c>
      <c r="C5417" s="1" t="s">
        <v>12654</v>
      </c>
      <c r="D5417" s="1" t="s">
        <v>12623</v>
      </c>
      <c r="E5417" s="2">
        <v>29</v>
      </c>
      <c r="F5417" s="3">
        <v>2516163.56</v>
      </c>
      <c r="G5417" s="3">
        <v>1547339.89</v>
      </c>
      <c r="H5417" s="4">
        <v>297928.89</v>
      </c>
      <c r="I5417" s="25"/>
      <c r="J5417" s="26" t="str">
        <f t="shared" si="508"/>
        <v>No</v>
      </c>
      <c r="K5417" s="26" t="str">
        <f t="shared" si="509"/>
        <v>GB</v>
      </c>
      <c r="L5417" s="26" t="str">
        <f t="shared" si="510"/>
        <v>Invalid</v>
      </c>
      <c r="M5417" s="26" t="str">
        <f>IF(OR(ISBLANK(B5417),ISBLANK(C5417),ISBLANK(D5417)),"Missing",IFERROR(VLOOKUP(A5417,'RM Postcodes'!$A:$B,2,0),"Invalid"))</f>
        <v>live</v>
      </c>
      <c r="N5417" s="26" t="str">
        <f t="shared" si="511"/>
        <v>OK</v>
      </c>
      <c r="O5417" s="26" t="str">
        <f t="shared" si="506"/>
        <v>Redact</v>
      </c>
    </row>
    <row r="5418" spans="1:15" x14ac:dyDescent="0.2">
      <c r="A5418" s="24" t="str">
        <f t="shared" si="507"/>
        <v>MK43 8</v>
      </c>
      <c r="B5418" s="1" t="s">
        <v>12513</v>
      </c>
      <c r="C5418" s="1" t="s">
        <v>12654</v>
      </c>
      <c r="D5418" s="1" t="s">
        <v>12626</v>
      </c>
      <c r="E5418" s="2">
        <v>27</v>
      </c>
      <c r="F5418" s="3">
        <v>549779.66999999993</v>
      </c>
      <c r="G5418" s="3">
        <v>60213.96</v>
      </c>
      <c r="H5418" s="4">
        <v>46573.440000000002</v>
      </c>
      <c r="I5418" s="25"/>
      <c r="J5418" s="26" t="str">
        <f t="shared" si="508"/>
        <v>No</v>
      </c>
      <c r="K5418" s="26" t="str">
        <f t="shared" si="509"/>
        <v>GB</v>
      </c>
      <c r="L5418" s="26" t="str">
        <f t="shared" si="510"/>
        <v>Invalid</v>
      </c>
      <c r="M5418" s="26" t="str">
        <f>IF(OR(ISBLANK(B5418),ISBLANK(C5418),ISBLANK(D5418)),"Missing",IFERROR(VLOOKUP(A5418,'RM Postcodes'!$A:$B,2,0),"Invalid"))</f>
        <v>live</v>
      </c>
      <c r="N5418" s="26" t="str">
        <f t="shared" si="511"/>
        <v>OK</v>
      </c>
      <c r="O5418" s="26" t="str">
        <f t="shared" si="506"/>
        <v>OK</v>
      </c>
    </row>
    <row r="5419" spans="1:15" x14ac:dyDescent="0.2">
      <c r="A5419" s="24" t="str">
        <f t="shared" si="507"/>
        <v>MK43 9</v>
      </c>
      <c r="B5419" s="1" t="s">
        <v>12513</v>
      </c>
      <c r="C5419" s="1" t="s">
        <v>12654</v>
      </c>
      <c r="D5419" s="1" t="s">
        <v>12627</v>
      </c>
      <c r="E5419" s="2">
        <v>21</v>
      </c>
      <c r="F5419" s="3">
        <v>432664.20999999996</v>
      </c>
      <c r="G5419" s="3">
        <v>50942.75</v>
      </c>
      <c r="H5419" s="4">
        <v>49628.82</v>
      </c>
      <c r="I5419" s="25"/>
      <c r="J5419" s="26" t="str">
        <f t="shared" si="508"/>
        <v>No</v>
      </c>
      <c r="K5419" s="26" t="str">
        <f t="shared" si="509"/>
        <v>GB</v>
      </c>
      <c r="L5419" s="26" t="str">
        <f t="shared" si="510"/>
        <v>Invalid</v>
      </c>
      <c r="M5419" s="26" t="str">
        <f>IF(OR(ISBLANK(B5419),ISBLANK(C5419),ISBLANK(D5419)),"Missing",IFERROR(VLOOKUP(A5419,'RM Postcodes'!$A:$B,2,0),"Invalid"))</f>
        <v>live</v>
      </c>
      <c r="N5419" s="26" t="str">
        <f t="shared" si="511"/>
        <v>OK</v>
      </c>
      <c r="O5419" s="26" t="str">
        <f t="shared" si="506"/>
        <v>OK</v>
      </c>
    </row>
    <row r="5420" spans="1:15" x14ac:dyDescent="0.2">
      <c r="A5420" s="24" t="str">
        <f t="shared" si="507"/>
        <v>MK44 1</v>
      </c>
      <c r="B5420" s="1" t="s">
        <v>12513</v>
      </c>
      <c r="C5420" s="1" t="s">
        <v>12655</v>
      </c>
      <c r="D5420" s="1" t="s">
        <v>12621</v>
      </c>
      <c r="E5420" s="2">
        <v>26</v>
      </c>
      <c r="F5420" s="3">
        <v>2369569.5999999996</v>
      </c>
      <c r="G5420" s="3">
        <v>1141040.1600000001</v>
      </c>
      <c r="H5420" s="4">
        <v>614928.02</v>
      </c>
      <c r="I5420" s="25"/>
      <c r="J5420" s="26" t="str">
        <f t="shared" si="508"/>
        <v>No</v>
      </c>
      <c r="K5420" s="26" t="str">
        <f t="shared" si="509"/>
        <v>GB</v>
      </c>
      <c r="L5420" s="26" t="str">
        <f t="shared" si="510"/>
        <v>Invalid</v>
      </c>
      <c r="M5420" s="26" t="str">
        <f>IF(OR(ISBLANK(B5420),ISBLANK(C5420),ISBLANK(D5420)),"Missing",IFERROR(VLOOKUP(A5420,'RM Postcodes'!$A:$B,2,0),"Invalid"))</f>
        <v>live</v>
      </c>
      <c r="N5420" s="26" t="str">
        <f t="shared" si="511"/>
        <v>OK</v>
      </c>
      <c r="O5420" s="26" t="str">
        <f t="shared" si="506"/>
        <v>Redact</v>
      </c>
    </row>
    <row r="5421" spans="1:15" x14ac:dyDescent="0.2">
      <c r="A5421" s="24" t="str">
        <f t="shared" si="507"/>
        <v>MK44 2</v>
      </c>
      <c r="B5421" s="1" t="s">
        <v>12513</v>
      </c>
      <c r="C5421" s="1" t="s">
        <v>12655</v>
      </c>
      <c r="D5421" s="1" t="s">
        <v>12640</v>
      </c>
      <c r="E5421" s="2">
        <v>35</v>
      </c>
      <c r="F5421" s="3">
        <v>7246428.3600000022</v>
      </c>
      <c r="G5421" s="3">
        <v>5976553.2400000002</v>
      </c>
      <c r="H5421" s="4">
        <v>289056.41000000003</v>
      </c>
      <c r="I5421" s="25"/>
      <c r="J5421" s="26" t="str">
        <f t="shared" si="508"/>
        <v>No</v>
      </c>
      <c r="K5421" s="26" t="str">
        <f t="shared" si="509"/>
        <v>GB</v>
      </c>
      <c r="L5421" s="26" t="str">
        <f t="shared" si="510"/>
        <v>Invalid</v>
      </c>
      <c r="M5421" s="26" t="str">
        <f>IF(OR(ISBLANK(B5421),ISBLANK(C5421),ISBLANK(D5421)),"Missing",IFERROR(VLOOKUP(A5421,'RM Postcodes'!$A:$B,2,0),"Invalid"))</f>
        <v>live</v>
      </c>
      <c r="N5421" s="26" t="str">
        <f t="shared" si="511"/>
        <v>OK</v>
      </c>
      <c r="O5421" s="26" t="str">
        <f t="shared" si="506"/>
        <v>Redact</v>
      </c>
    </row>
    <row r="5422" spans="1:15" x14ac:dyDescent="0.2">
      <c r="A5422" s="24" t="str">
        <f t="shared" si="507"/>
        <v>MK44 3</v>
      </c>
      <c r="B5422" s="1" t="s">
        <v>12513</v>
      </c>
      <c r="C5422" s="1" t="s">
        <v>12655</v>
      </c>
      <c r="D5422" s="1" t="s">
        <v>12629</v>
      </c>
      <c r="E5422" s="2">
        <v>49</v>
      </c>
      <c r="F5422" s="3">
        <v>1822510.1699999997</v>
      </c>
      <c r="G5422" s="3">
        <v>436000</v>
      </c>
      <c r="H5422" s="4">
        <v>141786.9</v>
      </c>
      <c r="I5422" s="25"/>
      <c r="J5422" s="26" t="str">
        <f t="shared" si="508"/>
        <v>No</v>
      </c>
      <c r="K5422" s="26" t="str">
        <f t="shared" si="509"/>
        <v>GB</v>
      </c>
      <c r="L5422" s="26" t="str">
        <f t="shared" si="510"/>
        <v>Invalid</v>
      </c>
      <c r="M5422" s="26" t="str">
        <f>IF(OR(ISBLANK(B5422),ISBLANK(C5422),ISBLANK(D5422)),"Missing",IFERROR(VLOOKUP(A5422,'RM Postcodes'!$A:$B,2,0),"Invalid"))</f>
        <v>live</v>
      </c>
      <c r="N5422" s="26" t="str">
        <f t="shared" si="511"/>
        <v>OK</v>
      </c>
      <c r="O5422" s="26" t="str">
        <f t="shared" si="506"/>
        <v>OK</v>
      </c>
    </row>
    <row r="5423" spans="1:15" x14ac:dyDescent="0.2">
      <c r="A5423" s="24" t="str">
        <f t="shared" si="507"/>
        <v>MK45 1</v>
      </c>
      <c r="B5423" s="1" t="s">
        <v>12513</v>
      </c>
      <c r="C5423" s="1" t="s">
        <v>12656</v>
      </c>
      <c r="D5423" s="1" t="s">
        <v>12621</v>
      </c>
      <c r="E5423" s="2">
        <v>26</v>
      </c>
      <c r="F5423" s="3">
        <v>581150.49999999988</v>
      </c>
      <c r="G5423" s="3">
        <v>61704.9</v>
      </c>
      <c r="H5423" s="4">
        <v>50782.62</v>
      </c>
      <c r="I5423" s="25"/>
      <c r="J5423" s="26" t="str">
        <f t="shared" si="508"/>
        <v>No</v>
      </c>
      <c r="K5423" s="26" t="str">
        <f t="shared" si="509"/>
        <v>GB</v>
      </c>
      <c r="L5423" s="26" t="str">
        <f t="shared" si="510"/>
        <v>Invalid</v>
      </c>
      <c r="M5423" s="26" t="str">
        <f>IF(OR(ISBLANK(B5423),ISBLANK(C5423),ISBLANK(D5423)),"Missing",IFERROR(VLOOKUP(A5423,'RM Postcodes'!$A:$B,2,0),"Invalid"))</f>
        <v>live</v>
      </c>
      <c r="N5423" s="26" t="str">
        <f t="shared" si="511"/>
        <v>OK</v>
      </c>
      <c r="O5423" s="26" t="str">
        <f t="shared" si="506"/>
        <v>OK</v>
      </c>
    </row>
    <row r="5424" spans="1:15" x14ac:dyDescent="0.2">
      <c r="A5424" s="24" t="str">
        <f t="shared" si="507"/>
        <v>MK45 2</v>
      </c>
      <c r="B5424" s="1" t="s">
        <v>12513</v>
      </c>
      <c r="C5424" s="1" t="s">
        <v>12656</v>
      </c>
      <c r="D5424" s="1" t="s">
        <v>12640</v>
      </c>
      <c r="E5424" s="2">
        <v>28</v>
      </c>
      <c r="F5424" s="3">
        <v>4529472.1700000009</v>
      </c>
      <c r="G5424" s="3">
        <v>3778555.66</v>
      </c>
      <c r="H5424" s="4">
        <v>195833.29</v>
      </c>
      <c r="I5424" s="25"/>
      <c r="J5424" s="26" t="str">
        <f t="shared" si="508"/>
        <v>No</v>
      </c>
      <c r="K5424" s="26" t="str">
        <f t="shared" si="509"/>
        <v>GB</v>
      </c>
      <c r="L5424" s="26" t="str">
        <f t="shared" si="510"/>
        <v>Invalid</v>
      </c>
      <c r="M5424" s="26" t="str">
        <f>IF(OR(ISBLANK(B5424),ISBLANK(C5424),ISBLANK(D5424)),"Missing",IFERROR(VLOOKUP(A5424,'RM Postcodes'!$A:$B,2,0),"Invalid"))</f>
        <v>live</v>
      </c>
      <c r="N5424" s="26" t="str">
        <f t="shared" si="511"/>
        <v>OK</v>
      </c>
      <c r="O5424" s="26" t="str">
        <f t="shared" si="506"/>
        <v>Redact</v>
      </c>
    </row>
    <row r="5425" spans="1:15" x14ac:dyDescent="0.2">
      <c r="A5425" s="24" t="str">
        <f t="shared" si="507"/>
        <v>MK45 3</v>
      </c>
      <c r="B5425" s="1" t="s">
        <v>12513</v>
      </c>
      <c r="C5425" s="1" t="s">
        <v>12656</v>
      </c>
      <c r="D5425" s="1" t="s">
        <v>12629</v>
      </c>
      <c r="E5425" s="2">
        <v>22</v>
      </c>
      <c r="F5425" s="3">
        <v>2245018.6400000006</v>
      </c>
      <c r="G5425" s="3">
        <v>1675788.18</v>
      </c>
      <c r="H5425" s="4">
        <v>150029.53</v>
      </c>
      <c r="I5425" s="25"/>
      <c r="J5425" s="26" t="str">
        <f t="shared" si="508"/>
        <v>No</v>
      </c>
      <c r="K5425" s="26" t="str">
        <f t="shared" si="509"/>
        <v>GB</v>
      </c>
      <c r="L5425" s="26" t="str">
        <f t="shared" si="510"/>
        <v>Invalid</v>
      </c>
      <c r="M5425" s="26" t="str">
        <f>IF(OR(ISBLANK(B5425),ISBLANK(C5425),ISBLANK(D5425)),"Missing",IFERROR(VLOOKUP(A5425,'RM Postcodes'!$A:$B,2,0),"Invalid"))</f>
        <v>live</v>
      </c>
      <c r="N5425" s="26" t="str">
        <f t="shared" si="511"/>
        <v>OK</v>
      </c>
      <c r="O5425" s="26" t="str">
        <f t="shared" si="506"/>
        <v>Redact</v>
      </c>
    </row>
    <row r="5426" spans="1:15" x14ac:dyDescent="0.2">
      <c r="A5426" s="24" t="str">
        <f t="shared" si="507"/>
        <v>MK45 4</v>
      </c>
      <c r="B5426" s="1" t="s">
        <v>12513</v>
      </c>
      <c r="C5426" s="1" t="s">
        <v>12656</v>
      </c>
      <c r="D5426" s="1" t="s">
        <v>12630</v>
      </c>
      <c r="E5426" s="2">
        <v>36</v>
      </c>
      <c r="F5426" s="3">
        <v>1719365.13</v>
      </c>
      <c r="G5426" s="3">
        <v>550000</v>
      </c>
      <c r="H5426" s="4">
        <v>232602.21</v>
      </c>
      <c r="I5426" s="25"/>
      <c r="J5426" s="26" t="str">
        <f t="shared" si="508"/>
        <v>No</v>
      </c>
      <c r="K5426" s="26" t="str">
        <f t="shared" si="509"/>
        <v>GB</v>
      </c>
      <c r="L5426" s="26" t="str">
        <f t="shared" si="510"/>
        <v>Invalid</v>
      </c>
      <c r="M5426" s="26" t="str">
        <f>IF(OR(ISBLANK(B5426),ISBLANK(C5426),ISBLANK(D5426)),"Missing",IFERROR(VLOOKUP(A5426,'RM Postcodes'!$A:$B,2,0),"Invalid"))</f>
        <v>live</v>
      </c>
      <c r="N5426" s="26" t="str">
        <f t="shared" si="511"/>
        <v>OK</v>
      </c>
      <c r="O5426" s="26" t="str">
        <f t="shared" si="506"/>
        <v>OK</v>
      </c>
    </row>
    <row r="5427" spans="1:15" x14ac:dyDescent="0.2">
      <c r="A5427" s="24" t="str">
        <f t="shared" si="507"/>
        <v>MK45 5</v>
      </c>
      <c r="B5427" s="1" t="s">
        <v>12513</v>
      </c>
      <c r="C5427" s="1" t="s">
        <v>12656</v>
      </c>
      <c r="D5427" s="1" t="s">
        <v>12625</v>
      </c>
      <c r="E5427" s="2">
        <v>26</v>
      </c>
      <c r="F5427" s="3">
        <v>4338903.5599999996</v>
      </c>
      <c r="G5427" s="3">
        <v>1553652.92</v>
      </c>
      <c r="H5427" s="4">
        <v>1100000</v>
      </c>
      <c r="I5427" s="25"/>
      <c r="J5427" s="26" t="str">
        <f t="shared" si="508"/>
        <v>No</v>
      </c>
      <c r="K5427" s="26" t="str">
        <f t="shared" si="509"/>
        <v>GB</v>
      </c>
      <c r="L5427" s="26" t="str">
        <f t="shared" si="510"/>
        <v>Invalid</v>
      </c>
      <c r="M5427" s="26" t="str">
        <f>IF(OR(ISBLANK(B5427),ISBLANK(C5427),ISBLANK(D5427)),"Missing",IFERROR(VLOOKUP(A5427,'RM Postcodes'!$A:$B,2,0),"Invalid"))</f>
        <v>live</v>
      </c>
      <c r="N5427" s="26" t="str">
        <f t="shared" si="511"/>
        <v>OK</v>
      </c>
      <c r="O5427" s="26" t="str">
        <f t="shared" si="506"/>
        <v>Redact</v>
      </c>
    </row>
    <row r="5428" spans="1:15" x14ac:dyDescent="0.2">
      <c r="A5428" s="24" t="str">
        <f t="shared" si="507"/>
        <v>MK46 4</v>
      </c>
      <c r="B5428" s="1" t="s">
        <v>12513</v>
      </c>
      <c r="C5428" s="1" t="s">
        <v>12681</v>
      </c>
      <c r="D5428" s="1" t="s">
        <v>12630</v>
      </c>
      <c r="E5428" s="2">
        <v>17</v>
      </c>
      <c r="F5428" s="3">
        <v>636903.80000000016</v>
      </c>
      <c r="G5428" s="3">
        <v>183952.77</v>
      </c>
      <c r="H5428" s="4">
        <v>68814.94</v>
      </c>
      <c r="I5428" s="25"/>
      <c r="J5428" s="26" t="str">
        <f t="shared" si="508"/>
        <v>No</v>
      </c>
      <c r="K5428" s="26" t="str">
        <f t="shared" si="509"/>
        <v>GB</v>
      </c>
      <c r="L5428" s="26" t="str">
        <f t="shared" si="510"/>
        <v>Invalid</v>
      </c>
      <c r="M5428" s="26" t="str">
        <f>IF(OR(ISBLANK(B5428),ISBLANK(C5428),ISBLANK(D5428)),"Missing",IFERROR(VLOOKUP(A5428,'RM Postcodes'!$A:$B,2,0),"Invalid"))</f>
        <v>live</v>
      </c>
      <c r="N5428" s="26" t="str">
        <f t="shared" si="511"/>
        <v>OK</v>
      </c>
      <c r="O5428" s="26" t="str">
        <f t="shared" si="506"/>
        <v>OK</v>
      </c>
    </row>
    <row r="5429" spans="1:15" x14ac:dyDescent="0.2">
      <c r="A5429" s="24" t="str">
        <f t="shared" si="507"/>
        <v>MK46 5</v>
      </c>
      <c r="B5429" s="1" t="s">
        <v>12513</v>
      </c>
      <c r="C5429" s="1" t="s">
        <v>12681</v>
      </c>
      <c r="D5429" s="1" t="s">
        <v>12625</v>
      </c>
      <c r="E5429" s="2">
        <v>18</v>
      </c>
      <c r="F5429" s="3">
        <v>448904.08000000007</v>
      </c>
      <c r="G5429" s="3">
        <v>51050.91</v>
      </c>
      <c r="H5429" s="4">
        <v>44480.55</v>
      </c>
      <c r="I5429" s="25"/>
      <c r="J5429" s="26" t="str">
        <f t="shared" si="508"/>
        <v>No</v>
      </c>
      <c r="K5429" s="26" t="str">
        <f t="shared" si="509"/>
        <v>GB</v>
      </c>
      <c r="L5429" s="26" t="str">
        <f t="shared" si="510"/>
        <v>Invalid</v>
      </c>
      <c r="M5429" s="26" t="str">
        <f>IF(OR(ISBLANK(B5429),ISBLANK(C5429),ISBLANK(D5429)),"Missing",IFERROR(VLOOKUP(A5429,'RM Postcodes'!$A:$B,2,0),"Invalid"))</f>
        <v>live</v>
      </c>
      <c r="N5429" s="26" t="str">
        <f t="shared" si="511"/>
        <v>OK</v>
      </c>
      <c r="O5429" s="26" t="str">
        <f t="shared" si="506"/>
        <v>OK</v>
      </c>
    </row>
    <row r="5430" spans="1:15" x14ac:dyDescent="0.2">
      <c r="A5430" s="24" t="str">
        <f t="shared" si="507"/>
        <v>MK5 6</v>
      </c>
      <c r="B5430" s="1" t="s">
        <v>12513</v>
      </c>
      <c r="C5430" s="1" t="s">
        <v>12667</v>
      </c>
      <c r="D5430" s="1" t="s">
        <v>12622</v>
      </c>
      <c r="E5430" s="2">
        <v>26</v>
      </c>
      <c r="F5430" s="3">
        <v>2874771.2199999988</v>
      </c>
      <c r="G5430" s="3">
        <v>2078038.46</v>
      </c>
      <c r="H5430" s="4">
        <v>208787.9</v>
      </c>
      <c r="I5430" s="25"/>
      <c r="J5430" s="26" t="str">
        <f t="shared" si="508"/>
        <v>No</v>
      </c>
      <c r="K5430" s="26" t="str">
        <f t="shared" si="509"/>
        <v>GB</v>
      </c>
      <c r="L5430" s="26" t="str">
        <f t="shared" si="510"/>
        <v>Invalid</v>
      </c>
      <c r="M5430" s="26" t="str">
        <f>IF(OR(ISBLANK(B5430),ISBLANK(C5430),ISBLANK(D5430)),"Missing",IFERROR(VLOOKUP(A5430,'RM Postcodes'!$A:$B,2,0),"Invalid"))</f>
        <v>live</v>
      </c>
      <c r="N5430" s="26" t="str">
        <f t="shared" si="511"/>
        <v>OK</v>
      </c>
      <c r="O5430" s="26" t="str">
        <f t="shared" si="506"/>
        <v>Redact</v>
      </c>
    </row>
    <row r="5431" spans="1:15" x14ac:dyDescent="0.2">
      <c r="A5431" s="24" t="str">
        <f t="shared" si="507"/>
        <v>MK5 7</v>
      </c>
      <c r="B5431" s="1" t="s">
        <v>12513</v>
      </c>
      <c r="C5431" s="1" t="s">
        <v>12667</v>
      </c>
      <c r="D5431" s="1" t="s">
        <v>12623</v>
      </c>
      <c r="E5431" s="2">
        <v>20</v>
      </c>
      <c r="F5431" s="3">
        <v>565243.61999999988</v>
      </c>
      <c r="G5431" s="3">
        <v>53405.8</v>
      </c>
      <c r="H5431" s="4">
        <v>47079.99</v>
      </c>
      <c r="I5431" s="25"/>
      <c r="J5431" s="26" t="str">
        <f t="shared" si="508"/>
        <v>No</v>
      </c>
      <c r="K5431" s="26" t="str">
        <f t="shared" si="509"/>
        <v>GB</v>
      </c>
      <c r="L5431" s="26" t="str">
        <f t="shared" si="510"/>
        <v>Invalid</v>
      </c>
      <c r="M5431" s="26" t="str">
        <f>IF(OR(ISBLANK(B5431),ISBLANK(C5431),ISBLANK(D5431)),"Missing",IFERROR(VLOOKUP(A5431,'RM Postcodes'!$A:$B,2,0),"Invalid"))</f>
        <v>live</v>
      </c>
      <c r="N5431" s="26" t="str">
        <f t="shared" si="511"/>
        <v>OK</v>
      </c>
      <c r="O5431" s="26" t="str">
        <f t="shared" si="506"/>
        <v>OK</v>
      </c>
    </row>
    <row r="5432" spans="1:15" x14ac:dyDescent="0.2">
      <c r="A5432" s="24" t="str">
        <f t="shared" si="507"/>
        <v>MK5 8</v>
      </c>
      <c r="B5432" s="1" t="s">
        <v>12513</v>
      </c>
      <c r="C5432" s="1" t="s">
        <v>12667</v>
      </c>
      <c r="D5432" s="1" t="s">
        <v>12626</v>
      </c>
      <c r="E5432" s="2">
        <v>21</v>
      </c>
      <c r="F5432" s="3">
        <v>847655.55000000016</v>
      </c>
      <c r="G5432" s="3">
        <v>207175.53</v>
      </c>
      <c r="H5432" s="4">
        <v>83747.12</v>
      </c>
      <c r="I5432" s="25"/>
      <c r="J5432" s="26" t="str">
        <f t="shared" si="508"/>
        <v>No</v>
      </c>
      <c r="K5432" s="26" t="str">
        <f t="shared" si="509"/>
        <v>GB</v>
      </c>
      <c r="L5432" s="26" t="str">
        <f t="shared" si="510"/>
        <v>Invalid</v>
      </c>
      <c r="M5432" s="26" t="str">
        <f>IF(OR(ISBLANK(B5432),ISBLANK(C5432),ISBLANK(D5432)),"Missing",IFERROR(VLOOKUP(A5432,'RM Postcodes'!$A:$B,2,0),"Invalid"))</f>
        <v>live</v>
      </c>
      <c r="N5432" s="26" t="str">
        <f t="shared" si="511"/>
        <v>OK</v>
      </c>
      <c r="O5432" s="26" t="str">
        <f t="shared" si="506"/>
        <v>OK</v>
      </c>
    </row>
    <row r="5433" spans="1:15" x14ac:dyDescent="0.2">
      <c r="A5433" s="24" t="str">
        <f t="shared" si="507"/>
        <v>MK6 1</v>
      </c>
      <c r="B5433" s="1" t="s">
        <v>12513</v>
      </c>
      <c r="C5433" s="1" t="s">
        <v>12668</v>
      </c>
      <c r="D5433" s="1" t="s">
        <v>12621</v>
      </c>
      <c r="E5433" s="2">
        <v>2</v>
      </c>
      <c r="F5433" s="3">
        <v>2262303.3899999997</v>
      </c>
      <c r="G5433" s="3">
        <v>2255827.84</v>
      </c>
      <c r="H5433" s="4">
        <v>6475.55</v>
      </c>
      <c r="I5433" s="25"/>
      <c r="J5433" s="26" t="str">
        <f t="shared" si="508"/>
        <v>No</v>
      </c>
      <c r="K5433" s="26" t="str">
        <f t="shared" si="509"/>
        <v>GB</v>
      </c>
      <c r="L5433" s="26" t="str">
        <f t="shared" si="510"/>
        <v>Invalid</v>
      </c>
      <c r="M5433" s="26" t="str">
        <f>IF(OR(ISBLANK(B5433),ISBLANK(C5433),ISBLANK(D5433)),"Missing",IFERROR(VLOOKUP(A5433,'RM Postcodes'!$A:$B,2,0),"Invalid"))</f>
        <v>live</v>
      </c>
      <c r="N5433" s="26" t="str">
        <f t="shared" si="511"/>
        <v>Redact</v>
      </c>
      <c r="O5433" s="26" t="str">
        <f t="shared" si="506"/>
        <v>Redact</v>
      </c>
    </row>
    <row r="5434" spans="1:15" x14ac:dyDescent="0.2">
      <c r="A5434" s="24" t="str">
        <f t="shared" si="507"/>
        <v>MK6 2</v>
      </c>
      <c r="B5434" s="1" t="s">
        <v>12513</v>
      </c>
      <c r="C5434" s="1" t="s">
        <v>12668</v>
      </c>
      <c r="D5434" s="1" t="s">
        <v>12640</v>
      </c>
      <c r="E5434" s="2">
        <v>39</v>
      </c>
      <c r="F5434" s="3">
        <v>892178.19999999984</v>
      </c>
      <c r="G5434" s="3">
        <v>50179.08</v>
      </c>
      <c r="H5434" s="4">
        <v>49937.93</v>
      </c>
      <c r="I5434" s="25"/>
      <c r="J5434" s="26" t="str">
        <f t="shared" si="508"/>
        <v>No</v>
      </c>
      <c r="K5434" s="26" t="str">
        <f t="shared" si="509"/>
        <v>GB</v>
      </c>
      <c r="L5434" s="26" t="str">
        <f t="shared" si="510"/>
        <v>Invalid</v>
      </c>
      <c r="M5434" s="26" t="str">
        <f>IF(OR(ISBLANK(B5434),ISBLANK(C5434),ISBLANK(D5434)),"Missing",IFERROR(VLOOKUP(A5434,'RM Postcodes'!$A:$B,2,0),"Invalid"))</f>
        <v>live</v>
      </c>
      <c r="N5434" s="26" t="str">
        <f t="shared" si="511"/>
        <v>OK</v>
      </c>
      <c r="O5434" s="26" t="str">
        <f t="shared" si="506"/>
        <v>OK</v>
      </c>
    </row>
    <row r="5435" spans="1:15" x14ac:dyDescent="0.2">
      <c r="A5435" s="24" t="str">
        <f t="shared" si="507"/>
        <v>MK6 3</v>
      </c>
      <c r="B5435" s="1" t="s">
        <v>12513</v>
      </c>
      <c r="C5435" s="1" t="s">
        <v>12668</v>
      </c>
      <c r="D5435" s="1" t="s">
        <v>12629</v>
      </c>
      <c r="E5435" s="2">
        <v>14</v>
      </c>
      <c r="F5435" s="3">
        <v>229042.57</v>
      </c>
      <c r="G5435" s="3">
        <v>46647.66</v>
      </c>
      <c r="H5435" s="4">
        <v>44480.39</v>
      </c>
      <c r="I5435" s="25"/>
      <c r="J5435" s="26" t="str">
        <f t="shared" si="508"/>
        <v>No</v>
      </c>
      <c r="K5435" s="26" t="str">
        <f t="shared" si="509"/>
        <v>GB</v>
      </c>
      <c r="L5435" s="26" t="str">
        <f t="shared" si="510"/>
        <v>Invalid</v>
      </c>
      <c r="M5435" s="26" t="str">
        <f>IF(OR(ISBLANK(B5435),ISBLANK(C5435),ISBLANK(D5435)),"Missing",IFERROR(VLOOKUP(A5435,'RM Postcodes'!$A:$B,2,0),"Invalid"))</f>
        <v>live</v>
      </c>
      <c r="N5435" s="26" t="str">
        <f t="shared" si="511"/>
        <v>OK</v>
      </c>
      <c r="O5435" s="26" t="str">
        <f t="shared" si="506"/>
        <v>OK</v>
      </c>
    </row>
    <row r="5436" spans="1:15" x14ac:dyDescent="0.2">
      <c r="A5436" s="24" t="str">
        <f t="shared" si="507"/>
        <v>MK6 4</v>
      </c>
      <c r="B5436" s="1" t="s">
        <v>12513</v>
      </c>
      <c r="C5436" s="1" t="s">
        <v>12668</v>
      </c>
      <c r="D5436" s="1" t="s">
        <v>12630</v>
      </c>
      <c r="E5436" s="2">
        <v>6</v>
      </c>
      <c r="F5436" s="3">
        <v>47077.26</v>
      </c>
      <c r="G5436" s="3">
        <v>20938.78</v>
      </c>
      <c r="H5436" s="4">
        <v>7938.59</v>
      </c>
      <c r="I5436" s="25"/>
      <c r="J5436" s="26" t="str">
        <f t="shared" si="508"/>
        <v>No</v>
      </c>
      <c r="K5436" s="26" t="str">
        <f t="shared" si="509"/>
        <v>GB</v>
      </c>
      <c r="L5436" s="26" t="str">
        <f t="shared" si="510"/>
        <v>Invalid</v>
      </c>
      <c r="M5436" s="26" t="str">
        <f>IF(OR(ISBLANK(B5436),ISBLANK(C5436),ISBLANK(D5436)),"Missing",IFERROR(VLOOKUP(A5436,'RM Postcodes'!$A:$B,2,0),"Invalid"))</f>
        <v>live</v>
      </c>
      <c r="N5436" s="26" t="str">
        <f t="shared" si="511"/>
        <v>Redact</v>
      </c>
      <c r="O5436" s="26" t="str">
        <f t="shared" si="506"/>
        <v>Redact</v>
      </c>
    </row>
    <row r="5437" spans="1:15" x14ac:dyDescent="0.2">
      <c r="A5437" s="24" t="str">
        <f t="shared" si="507"/>
        <v>MK6 5</v>
      </c>
      <c r="B5437" s="1" t="s">
        <v>12513</v>
      </c>
      <c r="C5437" s="1" t="s">
        <v>12668</v>
      </c>
      <c r="D5437" s="1" t="s">
        <v>12625</v>
      </c>
      <c r="E5437" s="2">
        <v>21</v>
      </c>
      <c r="F5437" s="3">
        <v>517125.21000000008</v>
      </c>
      <c r="G5437" s="3">
        <v>51050.720000000001</v>
      </c>
      <c r="H5437" s="4">
        <v>50106.16</v>
      </c>
      <c r="I5437" s="25"/>
      <c r="J5437" s="26" t="str">
        <f t="shared" si="508"/>
        <v>No</v>
      </c>
      <c r="K5437" s="26" t="str">
        <f t="shared" si="509"/>
        <v>GB</v>
      </c>
      <c r="L5437" s="26" t="str">
        <f t="shared" si="510"/>
        <v>Invalid</v>
      </c>
      <c r="M5437" s="26" t="str">
        <f>IF(OR(ISBLANK(B5437),ISBLANK(C5437),ISBLANK(D5437)),"Missing",IFERROR(VLOOKUP(A5437,'RM Postcodes'!$A:$B,2,0),"Invalid"))</f>
        <v>live</v>
      </c>
      <c r="N5437" s="26" t="str">
        <f t="shared" si="511"/>
        <v>OK</v>
      </c>
      <c r="O5437" s="26" t="str">
        <f t="shared" si="506"/>
        <v>OK</v>
      </c>
    </row>
    <row r="5438" spans="1:15" x14ac:dyDescent="0.2">
      <c r="A5438" s="24" t="str">
        <f t="shared" si="507"/>
        <v>MK7 6</v>
      </c>
      <c r="B5438" s="1" t="s">
        <v>12513</v>
      </c>
      <c r="C5438" s="1" t="s">
        <v>12669</v>
      </c>
      <c r="D5438" s="1" t="s">
        <v>12622</v>
      </c>
      <c r="E5438" s="2">
        <v>12</v>
      </c>
      <c r="F5438" s="3">
        <v>214910.10000000003</v>
      </c>
      <c r="G5438" s="3">
        <v>30743.670000000002</v>
      </c>
      <c r="H5438" s="4">
        <v>30375.91</v>
      </c>
      <c r="I5438" s="25"/>
      <c r="J5438" s="26" t="str">
        <f t="shared" si="508"/>
        <v>No</v>
      </c>
      <c r="K5438" s="26" t="str">
        <f t="shared" si="509"/>
        <v>GB</v>
      </c>
      <c r="L5438" s="26" t="str">
        <f t="shared" si="510"/>
        <v>Invalid</v>
      </c>
      <c r="M5438" s="26" t="str">
        <f>IF(OR(ISBLANK(B5438),ISBLANK(C5438),ISBLANK(D5438)),"Missing",IFERROR(VLOOKUP(A5438,'RM Postcodes'!$A:$B,2,0),"Invalid"))</f>
        <v>live</v>
      </c>
      <c r="N5438" s="26" t="str">
        <f t="shared" si="511"/>
        <v>OK</v>
      </c>
      <c r="O5438" s="26" t="str">
        <f t="shared" si="506"/>
        <v>OK</v>
      </c>
    </row>
    <row r="5439" spans="1:15" x14ac:dyDescent="0.2">
      <c r="A5439" s="24" t="str">
        <f t="shared" si="507"/>
        <v>MK7 7</v>
      </c>
      <c r="B5439" s="1" t="s">
        <v>12513</v>
      </c>
      <c r="C5439" s="1" t="s">
        <v>12669</v>
      </c>
      <c r="D5439" s="1" t="s">
        <v>12623</v>
      </c>
      <c r="E5439" s="2">
        <v>21</v>
      </c>
      <c r="F5439" s="3">
        <v>619213.07999999984</v>
      </c>
      <c r="G5439" s="3">
        <v>214222.69</v>
      </c>
      <c r="H5439" s="4">
        <v>50948.08</v>
      </c>
      <c r="I5439" s="25"/>
      <c r="J5439" s="26" t="str">
        <f t="shared" si="508"/>
        <v>No</v>
      </c>
      <c r="K5439" s="26" t="str">
        <f t="shared" si="509"/>
        <v>GB</v>
      </c>
      <c r="L5439" s="26" t="str">
        <f t="shared" si="510"/>
        <v>Invalid</v>
      </c>
      <c r="M5439" s="26" t="str">
        <f>IF(OR(ISBLANK(B5439),ISBLANK(C5439),ISBLANK(D5439)),"Missing",IFERROR(VLOOKUP(A5439,'RM Postcodes'!$A:$B,2,0),"Invalid"))</f>
        <v>live</v>
      </c>
      <c r="N5439" s="26" t="str">
        <f t="shared" si="511"/>
        <v>OK</v>
      </c>
      <c r="O5439" s="26" t="str">
        <f t="shared" si="506"/>
        <v>OK</v>
      </c>
    </row>
    <row r="5440" spans="1:15" x14ac:dyDescent="0.2">
      <c r="A5440" s="24" t="str">
        <f t="shared" si="507"/>
        <v>MK7 8</v>
      </c>
      <c r="B5440" s="1" t="s">
        <v>12513</v>
      </c>
      <c r="C5440" s="1" t="s">
        <v>12669</v>
      </c>
      <c r="D5440" s="1" t="s">
        <v>12626</v>
      </c>
      <c r="E5440" s="2">
        <v>20</v>
      </c>
      <c r="F5440" s="3">
        <v>980516.33</v>
      </c>
      <c r="G5440" s="3">
        <v>402046.24000000005</v>
      </c>
      <c r="H5440" s="4">
        <v>117500</v>
      </c>
      <c r="I5440" s="25"/>
      <c r="J5440" s="26" t="str">
        <f t="shared" si="508"/>
        <v>No</v>
      </c>
      <c r="K5440" s="26" t="str">
        <f t="shared" si="509"/>
        <v>GB</v>
      </c>
      <c r="L5440" s="26" t="str">
        <f t="shared" si="510"/>
        <v>Invalid</v>
      </c>
      <c r="M5440" s="26" t="str">
        <f>IF(OR(ISBLANK(B5440),ISBLANK(C5440),ISBLANK(D5440)),"Missing",IFERROR(VLOOKUP(A5440,'RM Postcodes'!$A:$B,2,0),"Invalid"))</f>
        <v>live</v>
      </c>
      <c r="N5440" s="26" t="str">
        <f t="shared" si="511"/>
        <v>OK</v>
      </c>
      <c r="O5440" s="26" t="str">
        <f t="shared" si="506"/>
        <v>OK</v>
      </c>
    </row>
    <row r="5441" spans="1:15" x14ac:dyDescent="0.2">
      <c r="A5441" s="24" t="str">
        <f t="shared" si="507"/>
        <v>MK8 0</v>
      </c>
      <c r="B5441" s="1" t="s">
        <v>12513</v>
      </c>
      <c r="C5441" s="1" t="s">
        <v>12670</v>
      </c>
      <c r="D5441" s="1" t="s">
        <v>12632</v>
      </c>
      <c r="E5441" s="2">
        <v>19</v>
      </c>
      <c r="F5441" s="3">
        <v>507184.61000000016</v>
      </c>
      <c r="G5441" s="3">
        <v>72599.140000000014</v>
      </c>
      <c r="H5441" s="4">
        <v>65627.709999999992</v>
      </c>
      <c r="I5441" s="25"/>
      <c r="J5441" s="26" t="str">
        <f t="shared" si="508"/>
        <v>No</v>
      </c>
      <c r="K5441" s="26" t="str">
        <f t="shared" si="509"/>
        <v>GB</v>
      </c>
      <c r="L5441" s="26" t="str">
        <f t="shared" si="510"/>
        <v>Invalid</v>
      </c>
      <c r="M5441" s="26" t="str">
        <f>IF(OR(ISBLANK(B5441),ISBLANK(C5441),ISBLANK(D5441)),"Missing",IFERROR(VLOOKUP(A5441,'RM Postcodes'!$A:$B,2,0),"Invalid"))</f>
        <v>live</v>
      </c>
      <c r="N5441" s="26" t="str">
        <f t="shared" si="511"/>
        <v>OK</v>
      </c>
      <c r="O5441" s="26" t="str">
        <f t="shared" si="506"/>
        <v>OK</v>
      </c>
    </row>
    <row r="5442" spans="1:15" x14ac:dyDescent="0.2">
      <c r="A5442" s="24" t="str">
        <f t="shared" si="507"/>
        <v>MK8 1</v>
      </c>
      <c r="B5442" s="1" t="s">
        <v>12513</v>
      </c>
      <c r="C5442" s="1" t="s">
        <v>12670</v>
      </c>
      <c r="D5442" s="1" t="s">
        <v>12621</v>
      </c>
      <c r="E5442" s="2">
        <v>27</v>
      </c>
      <c r="F5442" s="3">
        <v>648303.56000000017</v>
      </c>
      <c r="G5442" s="3">
        <v>60000</v>
      </c>
      <c r="H5442" s="4">
        <v>48390.32</v>
      </c>
      <c r="I5442" s="25"/>
      <c r="J5442" s="26" t="str">
        <f t="shared" si="508"/>
        <v>No</v>
      </c>
      <c r="K5442" s="26" t="str">
        <f t="shared" si="509"/>
        <v>GB</v>
      </c>
      <c r="L5442" s="26" t="str">
        <f t="shared" si="510"/>
        <v>Invalid</v>
      </c>
      <c r="M5442" s="26" t="str">
        <f>IF(OR(ISBLANK(B5442),ISBLANK(C5442),ISBLANK(D5442)),"Missing",IFERROR(VLOOKUP(A5442,'RM Postcodes'!$A:$B,2,0),"Invalid"))</f>
        <v>live</v>
      </c>
      <c r="N5442" s="26" t="str">
        <f t="shared" si="511"/>
        <v>OK</v>
      </c>
      <c r="O5442" s="26" t="str">
        <f t="shared" si="506"/>
        <v>OK</v>
      </c>
    </row>
    <row r="5443" spans="1:15" x14ac:dyDescent="0.2">
      <c r="A5443" s="24" t="str">
        <f t="shared" si="507"/>
        <v>MK8 8</v>
      </c>
      <c r="B5443" s="1" t="s">
        <v>12513</v>
      </c>
      <c r="C5443" s="1" t="s">
        <v>12670</v>
      </c>
      <c r="D5443" s="1" t="s">
        <v>12626</v>
      </c>
      <c r="E5443" s="2">
        <v>28</v>
      </c>
      <c r="F5443" s="3">
        <v>1123790.1800000004</v>
      </c>
      <c r="G5443" s="3">
        <v>243795.6</v>
      </c>
      <c r="H5443" s="4">
        <v>175500.07</v>
      </c>
      <c r="I5443" s="25"/>
      <c r="J5443" s="26" t="str">
        <f t="shared" si="508"/>
        <v>No</v>
      </c>
      <c r="K5443" s="26" t="str">
        <f t="shared" si="509"/>
        <v>GB</v>
      </c>
      <c r="L5443" s="26" t="str">
        <f t="shared" si="510"/>
        <v>Invalid</v>
      </c>
      <c r="M5443" s="26" t="str">
        <f>IF(OR(ISBLANK(B5443),ISBLANK(C5443),ISBLANK(D5443)),"Missing",IFERROR(VLOOKUP(A5443,'RM Postcodes'!$A:$B,2,0),"Invalid"))</f>
        <v>live</v>
      </c>
      <c r="N5443" s="26" t="str">
        <f t="shared" si="511"/>
        <v>OK</v>
      </c>
      <c r="O5443" s="26" t="str">
        <f t="shared" si="506"/>
        <v>OK</v>
      </c>
    </row>
    <row r="5444" spans="1:15" x14ac:dyDescent="0.2">
      <c r="A5444" s="24" t="str">
        <f t="shared" si="507"/>
        <v>MK8 9</v>
      </c>
      <c r="B5444" s="1" t="s">
        <v>12513</v>
      </c>
      <c r="C5444" s="1" t="s">
        <v>12670</v>
      </c>
      <c r="D5444" s="1" t="s">
        <v>12627</v>
      </c>
      <c r="E5444" s="2">
        <v>11</v>
      </c>
      <c r="F5444" s="3">
        <v>272917.19</v>
      </c>
      <c r="G5444" s="3">
        <v>48532.2</v>
      </c>
      <c r="H5444" s="4">
        <v>48432.5</v>
      </c>
      <c r="I5444" s="25"/>
      <c r="J5444" s="26" t="str">
        <f t="shared" si="508"/>
        <v>No</v>
      </c>
      <c r="K5444" s="26" t="str">
        <f t="shared" si="509"/>
        <v>GB</v>
      </c>
      <c r="L5444" s="26" t="str">
        <f t="shared" si="510"/>
        <v>Invalid</v>
      </c>
      <c r="M5444" s="26" t="str">
        <f>IF(OR(ISBLANK(B5444),ISBLANK(C5444),ISBLANK(D5444)),"Missing",IFERROR(VLOOKUP(A5444,'RM Postcodes'!$A:$B,2,0),"Invalid"))</f>
        <v>live</v>
      </c>
      <c r="N5444" s="26" t="str">
        <f t="shared" si="511"/>
        <v>OK</v>
      </c>
      <c r="O5444" s="26" t="str">
        <f t="shared" si="506"/>
        <v>OK</v>
      </c>
    </row>
    <row r="5445" spans="1:15" x14ac:dyDescent="0.2">
      <c r="A5445" s="24" t="str">
        <f t="shared" si="507"/>
        <v>MK9 1</v>
      </c>
      <c r="B5445" s="1" t="s">
        <v>12513</v>
      </c>
      <c r="C5445" s="1" t="s">
        <v>12671</v>
      </c>
      <c r="D5445" s="1" t="s">
        <v>12621</v>
      </c>
      <c r="E5445" s="2">
        <v>15</v>
      </c>
      <c r="F5445" s="3">
        <v>547127.99999999988</v>
      </c>
      <c r="G5445" s="3">
        <v>98653.72</v>
      </c>
      <c r="H5445" s="4">
        <v>84999.97</v>
      </c>
      <c r="I5445" s="25"/>
      <c r="J5445" s="26" t="str">
        <f t="shared" si="508"/>
        <v>No</v>
      </c>
      <c r="K5445" s="26" t="str">
        <f t="shared" si="509"/>
        <v>GB</v>
      </c>
      <c r="L5445" s="26" t="str">
        <f t="shared" si="510"/>
        <v>Invalid</v>
      </c>
      <c r="M5445" s="26" t="str">
        <f>IF(OR(ISBLANK(B5445),ISBLANK(C5445),ISBLANK(D5445)),"Missing",IFERROR(VLOOKUP(A5445,'RM Postcodes'!$A:$B,2,0),"Invalid"))</f>
        <v>live</v>
      </c>
      <c r="N5445" s="26" t="str">
        <f t="shared" si="511"/>
        <v>OK</v>
      </c>
      <c r="O5445" s="26" t="str">
        <f t="shared" ref="O5445:O5508" si="512">IF(COUNT(E5445)=0,"Missing",IF(E5445&lt;=2,"Redact",IF(COUNTIF(F5445:H5445,"&gt;0")&lt;&gt;3,"Error",IF((G5445+H5445)/F5445&lt;60%,"OK","Redact"))))</f>
        <v>OK</v>
      </c>
    </row>
    <row r="5446" spans="1:15" x14ac:dyDescent="0.2">
      <c r="A5446" s="24" t="str">
        <f t="shared" ref="A5446:A5509" si="513">TRIM(B5446)&amp;TRIM(C5446)&amp;" "&amp;TRIM(D5446)</f>
        <v>MK9 2</v>
      </c>
      <c r="B5446" s="1" t="s">
        <v>12513</v>
      </c>
      <c r="C5446" s="1" t="s">
        <v>12671</v>
      </c>
      <c r="D5446" s="1" t="s">
        <v>12640</v>
      </c>
      <c r="E5446" s="2">
        <v>37</v>
      </c>
      <c r="F5446" s="3">
        <v>1253802.5099999998</v>
      </c>
      <c r="G5446" s="3">
        <v>156666.71</v>
      </c>
      <c r="H5446" s="4">
        <v>135208.91</v>
      </c>
      <c r="I5446" s="25"/>
      <c r="J5446" s="26" t="str">
        <f t="shared" ref="J5446:J5509" si="514">IF(AND(K5446="NI",L5446="OK",M5446="LIVE",N5446="OK",O5446="OK"),"yes NI",IF(AND(K5446="GB",L5446="OK",M5446="LIVE",N5446="OK",O5446="OK"),"Yes","No"))</f>
        <v>No</v>
      </c>
      <c r="K5446" s="26" t="str">
        <f t="shared" ref="K5446:K5509" si="515">IF(ISBLANK(B5446),"Missing",IF(AND(OR(LEN(B5446)=2,LEN(B5446)=1),AND(ISERROR(VALUE(LEFT(B5446,1))),ISERROR(VALUE(RIGHT(B5446,1))))),IF(OR(B5446="GY",B5446="IM",B5446="JE"),"not GB",IF(B5446="BT","NI","GB")),"Invalid"))</f>
        <v>GB</v>
      </c>
      <c r="L5446" s="26" t="str">
        <f t="shared" si="510"/>
        <v>Invalid</v>
      </c>
      <c r="M5446" s="26" t="str">
        <f>IF(OR(ISBLANK(B5446),ISBLANK(C5446),ISBLANK(D5446)),"Missing",IFERROR(VLOOKUP(A5446,'RM Postcodes'!$A:$B,2,0),"Invalid"))</f>
        <v>live</v>
      </c>
      <c r="N5446" s="26" t="str">
        <f t="shared" si="511"/>
        <v>OK</v>
      </c>
      <c r="O5446" s="26" t="str">
        <f t="shared" si="512"/>
        <v>OK</v>
      </c>
    </row>
    <row r="5447" spans="1:15" x14ac:dyDescent="0.2">
      <c r="A5447" s="24" t="str">
        <f t="shared" si="513"/>
        <v>MK9 3</v>
      </c>
      <c r="B5447" s="1" t="s">
        <v>12513</v>
      </c>
      <c r="C5447" s="1" t="s">
        <v>12671</v>
      </c>
      <c r="D5447" s="1" t="s">
        <v>12629</v>
      </c>
      <c r="E5447" s="2">
        <v>23</v>
      </c>
      <c r="F5447" s="3">
        <v>1052677.05</v>
      </c>
      <c r="G5447" s="3">
        <v>200000</v>
      </c>
      <c r="H5447" s="4">
        <v>98000</v>
      </c>
      <c r="I5447" s="25"/>
      <c r="J5447" s="26" t="str">
        <f t="shared" si="514"/>
        <v>No</v>
      </c>
      <c r="K5447" s="26" t="str">
        <f t="shared" si="515"/>
        <v>GB</v>
      </c>
      <c r="L5447" s="26" t="str">
        <f t="shared" ref="L5447:L5510" si="516">IF(ISBLANK(D5447),"Missing",IF(AND(LEN(D5447)=1,ISNUMBER(VALUE(D5447))),"OK","Invalid"))</f>
        <v>Invalid</v>
      </c>
      <c r="M5447" s="26" t="str">
        <f>IF(OR(ISBLANK(B5447),ISBLANK(C5447),ISBLANK(D5447)),"Missing",IFERROR(VLOOKUP(A5447,'RM Postcodes'!$A:$B,2,0),"Invalid"))</f>
        <v>live</v>
      </c>
      <c r="N5447" s="26" t="str">
        <f t="shared" ref="N5447:N5510" si="517">IF(ISBLANK(E5447),"Missing",IF(E5447&lt;10,"Redact","OK"))</f>
        <v>OK</v>
      </c>
      <c r="O5447" s="26" t="str">
        <f t="shared" si="512"/>
        <v>OK</v>
      </c>
    </row>
    <row r="5448" spans="1:15" x14ac:dyDescent="0.2">
      <c r="A5448" s="24" t="str">
        <f t="shared" si="513"/>
        <v>MK9 4</v>
      </c>
      <c r="B5448" s="1" t="s">
        <v>12513</v>
      </c>
      <c r="C5448" s="1" t="s">
        <v>12671</v>
      </c>
      <c r="D5448" s="1" t="s">
        <v>12630</v>
      </c>
      <c r="E5448" s="2">
        <v>7</v>
      </c>
      <c r="F5448" s="3">
        <v>156918.24000000002</v>
      </c>
      <c r="G5448" s="3">
        <v>49695.12</v>
      </c>
      <c r="H5448" s="4">
        <v>46172.62</v>
      </c>
      <c r="I5448" s="25"/>
      <c r="J5448" s="26" t="str">
        <f t="shared" si="514"/>
        <v>No</v>
      </c>
      <c r="K5448" s="26" t="str">
        <f t="shared" si="515"/>
        <v>GB</v>
      </c>
      <c r="L5448" s="26" t="str">
        <f t="shared" si="516"/>
        <v>Invalid</v>
      </c>
      <c r="M5448" s="26" t="str">
        <f>IF(OR(ISBLANK(B5448),ISBLANK(C5448),ISBLANK(D5448)),"Missing",IFERROR(VLOOKUP(A5448,'RM Postcodes'!$A:$B,2,0),"Invalid"))</f>
        <v>live</v>
      </c>
      <c r="N5448" s="26" t="str">
        <f t="shared" si="517"/>
        <v>Redact</v>
      </c>
      <c r="O5448" s="26" t="str">
        <f t="shared" si="512"/>
        <v>Redact</v>
      </c>
    </row>
    <row r="5449" spans="1:15" x14ac:dyDescent="0.2">
      <c r="A5449" s="24" t="str">
        <f t="shared" si="513"/>
        <v>ML1 1</v>
      </c>
      <c r="B5449" s="1" t="s">
        <v>12514</v>
      </c>
      <c r="C5449" s="1" t="s">
        <v>12663</v>
      </c>
      <c r="D5449" s="1" t="s">
        <v>12621</v>
      </c>
      <c r="E5449" s="2">
        <v>6</v>
      </c>
      <c r="F5449" s="3">
        <v>2386171.3200000003</v>
      </c>
      <c r="G5449" s="3">
        <v>2014935.5000000002</v>
      </c>
      <c r="H5449" s="4">
        <v>266666.64</v>
      </c>
      <c r="I5449" s="25"/>
      <c r="J5449" s="26" t="str">
        <f t="shared" si="514"/>
        <v>No</v>
      </c>
      <c r="K5449" s="26" t="str">
        <f t="shared" si="515"/>
        <v>GB</v>
      </c>
      <c r="L5449" s="26" t="str">
        <f t="shared" si="516"/>
        <v>Invalid</v>
      </c>
      <c r="M5449" s="26" t="str">
        <f>IF(OR(ISBLANK(B5449),ISBLANK(C5449),ISBLANK(D5449)),"Missing",IFERROR(VLOOKUP(A5449,'RM Postcodes'!$A:$B,2,0),"Invalid"))</f>
        <v>live</v>
      </c>
      <c r="N5449" s="26" t="str">
        <f t="shared" si="517"/>
        <v>Redact</v>
      </c>
      <c r="O5449" s="26" t="str">
        <f t="shared" si="512"/>
        <v>Redact</v>
      </c>
    </row>
    <row r="5450" spans="1:15" x14ac:dyDescent="0.2">
      <c r="A5450" s="24" t="str">
        <f t="shared" si="513"/>
        <v>ML1 2</v>
      </c>
      <c r="B5450" s="1" t="s">
        <v>12514</v>
      </c>
      <c r="C5450" s="1" t="s">
        <v>12663</v>
      </c>
      <c r="D5450" s="1" t="s">
        <v>12640</v>
      </c>
      <c r="E5450" s="2">
        <v>4</v>
      </c>
      <c r="F5450" s="3">
        <v>51909.869999999995</v>
      </c>
      <c r="G5450" s="3">
        <v>17475.080000000002</v>
      </c>
      <c r="H5450" s="4">
        <v>17475.04</v>
      </c>
      <c r="I5450" s="25"/>
      <c r="J5450" s="26" t="str">
        <f t="shared" si="514"/>
        <v>No</v>
      </c>
      <c r="K5450" s="26" t="str">
        <f t="shared" si="515"/>
        <v>GB</v>
      </c>
      <c r="L5450" s="26" t="str">
        <f t="shared" si="516"/>
        <v>Invalid</v>
      </c>
      <c r="M5450" s="26" t="str">
        <f>IF(OR(ISBLANK(B5450),ISBLANK(C5450),ISBLANK(D5450)),"Missing",IFERROR(VLOOKUP(A5450,'RM Postcodes'!$A:$B,2,0),"Invalid"))</f>
        <v>live</v>
      </c>
      <c r="N5450" s="26" t="str">
        <f t="shared" si="517"/>
        <v>Redact</v>
      </c>
      <c r="O5450" s="26" t="str">
        <f t="shared" si="512"/>
        <v>Redact</v>
      </c>
    </row>
    <row r="5451" spans="1:15" x14ac:dyDescent="0.2">
      <c r="A5451" s="24" t="str">
        <f t="shared" si="513"/>
        <v>ML1 3</v>
      </c>
      <c r="B5451" s="1" t="s">
        <v>12514</v>
      </c>
      <c r="C5451" s="1" t="s">
        <v>12663</v>
      </c>
      <c r="D5451" s="1" t="s">
        <v>12629</v>
      </c>
      <c r="E5451" s="2">
        <v>6</v>
      </c>
      <c r="F5451" s="3">
        <v>98149.970000000016</v>
      </c>
      <c r="G5451" s="3">
        <v>31364.05</v>
      </c>
      <c r="H5451" s="4">
        <v>30438.33</v>
      </c>
      <c r="I5451" s="25"/>
      <c r="J5451" s="26" t="str">
        <f t="shared" si="514"/>
        <v>No</v>
      </c>
      <c r="K5451" s="26" t="str">
        <f t="shared" si="515"/>
        <v>GB</v>
      </c>
      <c r="L5451" s="26" t="str">
        <f t="shared" si="516"/>
        <v>Invalid</v>
      </c>
      <c r="M5451" s="26" t="str">
        <f>IF(OR(ISBLANK(B5451),ISBLANK(C5451),ISBLANK(D5451)),"Missing",IFERROR(VLOOKUP(A5451,'RM Postcodes'!$A:$B,2,0),"Invalid"))</f>
        <v>live</v>
      </c>
      <c r="N5451" s="26" t="str">
        <f t="shared" si="517"/>
        <v>Redact</v>
      </c>
      <c r="O5451" s="26" t="str">
        <f t="shared" si="512"/>
        <v>Redact</v>
      </c>
    </row>
    <row r="5452" spans="1:15" x14ac:dyDescent="0.2">
      <c r="A5452" s="24" t="str">
        <f t="shared" si="513"/>
        <v>ML1 4</v>
      </c>
      <c r="B5452" s="1" t="s">
        <v>12514</v>
      </c>
      <c r="C5452" s="1" t="s">
        <v>12663</v>
      </c>
      <c r="D5452" s="1" t="s">
        <v>12630</v>
      </c>
      <c r="E5452" s="2">
        <v>8</v>
      </c>
      <c r="F5452" s="3">
        <v>137668.82</v>
      </c>
      <c r="G5452" s="3">
        <v>46563.810000000005</v>
      </c>
      <c r="H5452" s="4">
        <v>21848.9</v>
      </c>
      <c r="I5452" s="25"/>
      <c r="J5452" s="26" t="str">
        <f t="shared" si="514"/>
        <v>No</v>
      </c>
      <c r="K5452" s="26" t="str">
        <f t="shared" si="515"/>
        <v>GB</v>
      </c>
      <c r="L5452" s="26" t="str">
        <f t="shared" si="516"/>
        <v>Invalid</v>
      </c>
      <c r="M5452" s="26" t="str">
        <f>IF(OR(ISBLANK(B5452),ISBLANK(C5452),ISBLANK(D5452)),"Missing",IFERROR(VLOOKUP(A5452,'RM Postcodes'!$A:$B,2,0),"Invalid"))</f>
        <v>live</v>
      </c>
      <c r="N5452" s="26" t="str">
        <f t="shared" si="517"/>
        <v>Redact</v>
      </c>
      <c r="O5452" s="26" t="str">
        <f t="shared" si="512"/>
        <v>OK</v>
      </c>
    </row>
    <row r="5453" spans="1:15" x14ac:dyDescent="0.2">
      <c r="A5453" s="24" t="str">
        <f t="shared" si="513"/>
        <v>ML1 5</v>
      </c>
      <c r="B5453" s="1" t="s">
        <v>12514</v>
      </c>
      <c r="C5453" s="1" t="s">
        <v>12663</v>
      </c>
      <c r="D5453" s="1" t="s">
        <v>12625</v>
      </c>
      <c r="E5453" s="2">
        <v>7</v>
      </c>
      <c r="F5453" s="3">
        <v>264960.58999999997</v>
      </c>
      <c r="G5453" s="3">
        <v>132733.14000000001</v>
      </c>
      <c r="H5453" s="4">
        <v>49106.05</v>
      </c>
      <c r="I5453" s="25"/>
      <c r="J5453" s="26" t="str">
        <f t="shared" si="514"/>
        <v>No</v>
      </c>
      <c r="K5453" s="26" t="str">
        <f t="shared" si="515"/>
        <v>GB</v>
      </c>
      <c r="L5453" s="26" t="str">
        <f t="shared" si="516"/>
        <v>Invalid</v>
      </c>
      <c r="M5453" s="26" t="str">
        <f>IF(OR(ISBLANK(B5453),ISBLANK(C5453),ISBLANK(D5453)),"Missing",IFERROR(VLOOKUP(A5453,'RM Postcodes'!$A:$B,2,0),"Invalid"))</f>
        <v>live</v>
      </c>
      <c r="N5453" s="26" t="str">
        <f t="shared" si="517"/>
        <v>Redact</v>
      </c>
      <c r="O5453" s="26" t="str">
        <f t="shared" si="512"/>
        <v>Redact</v>
      </c>
    </row>
    <row r="5454" spans="1:15" x14ac:dyDescent="0.2">
      <c r="A5454" s="24" t="str">
        <f t="shared" si="513"/>
        <v>ML10 6</v>
      </c>
      <c r="B5454" s="1" t="s">
        <v>12514</v>
      </c>
      <c r="C5454" s="1" t="s">
        <v>12620</v>
      </c>
      <c r="D5454" s="1" t="s">
        <v>12622</v>
      </c>
      <c r="E5454" s="2">
        <v>5</v>
      </c>
      <c r="F5454" s="3">
        <v>211397.86000000002</v>
      </c>
      <c r="G5454" s="3">
        <v>179104.32</v>
      </c>
      <c r="H5454" s="4">
        <v>14531.35</v>
      </c>
      <c r="I5454" s="25"/>
      <c r="J5454" s="26" t="str">
        <f t="shared" si="514"/>
        <v>No</v>
      </c>
      <c r="K5454" s="26" t="str">
        <f t="shared" si="515"/>
        <v>GB</v>
      </c>
      <c r="L5454" s="26" t="str">
        <f t="shared" si="516"/>
        <v>Invalid</v>
      </c>
      <c r="M5454" s="26" t="str">
        <f>IF(OR(ISBLANK(B5454),ISBLANK(C5454),ISBLANK(D5454)),"Missing",IFERROR(VLOOKUP(A5454,'RM Postcodes'!$A:$B,2,0),"Invalid"))</f>
        <v>live</v>
      </c>
      <c r="N5454" s="26" t="str">
        <f t="shared" si="517"/>
        <v>Redact</v>
      </c>
      <c r="O5454" s="26" t="str">
        <f t="shared" si="512"/>
        <v>Redact</v>
      </c>
    </row>
    <row r="5455" spans="1:15" x14ac:dyDescent="0.2">
      <c r="A5455" s="24" t="str">
        <f t="shared" si="513"/>
        <v>ML11 0</v>
      </c>
      <c r="B5455" s="1" t="s">
        <v>12514</v>
      </c>
      <c r="C5455" s="1" t="s">
        <v>12624</v>
      </c>
      <c r="D5455" s="1" t="s">
        <v>12632</v>
      </c>
      <c r="E5455" s="2">
        <v>5</v>
      </c>
      <c r="F5455" s="3">
        <v>1188558.49</v>
      </c>
      <c r="G5455" s="3">
        <v>1100000.08</v>
      </c>
      <c r="H5455" s="4">
        <v>42180.7</v>
      </c>
      <c r="I5455" s="25"/>
      <c r="J5455" s="26" t="str">
        <f t="shared" si="514"/>
        <v>No</v>
      </c>
      <c r="K5455" s="26" t="str">
        <f t="shared" si="515"/>
        <v>GB</v>
      </c>
      <c r="L5455" s="26" t="str">
        <f t="shared" si="516"/>
        <v>Invalid</v>
      </c>
      <c r="M5455" s="26" t="str">
        <f>IF(OR(ISBLANK(B5455),ISBLANK(C5455),ISBLANK(D5455)),"Missing",IFERROR(VLOOKUP(A5455,'RM Postcodes'!$A:$B,2,0),"Invalid"))</f>
        <v>live</v>
      </c>
      <c r="N5455" s="26" t="str">
        <f t="shared" si="517"/>
        <v>Redact</v>
      </c>
      <c r="O5455" s="26" t="str">
        <f t="shared" si="512"/>
        <v>Redact</v>
      </c>
    </row>
    <row r="5456" spans="1:15" x14ac:dyDescent="0.2">
      <c r="A5456" s="24" t="str">
        <f t="shared" si="513"/>
        <v>ML11 7</v>
      </c>
      <c r="B5456" s="1" t="s">
        <v>12514</v>
      </c>
      <c r="C5456" s="1" t="s">
        <v>12624</v>
      </c>
      <c r="D5456" s="1" t="s">
        <v>12623</v>
      </c>
      <c r="E5456" s="2">
        <v>4</v>
      </c>
      <c r="F5456" s="3">
        <v>35851.21</v>
      </c>
      <c r="G5456" s="3">
        <v>22280.42</v>
      </c>
      <c r="H5456" s="4">
        <v>8168.15</v>
      </c>
      <c r="I5456" s="25"/>
      <c r="J5456" s="26" t="str">
        <f t="shared" si="514"/>
        <v>No</v>
      </c>
      <c r="K5456" s="26" t="str">
        <f t="shared" si="515"/>
        <v>GB</v>
      </c>
      <c r="L5456" s="26" t="str">
        <f t="shared" si="516"/>
        <v>Invalid</v>
      </c>
      <c r="M5456" s="26" t="str">
        <f>IF(OR(ISBLANK(B5456),ISBLANK(C5456),ISBLANK(D5456)),"Missing",IFERROR(VLOOKUP(A5456,'RM Postcodes'!$A:$B,2,0),"Invalid"))</f>
        <v>live</v>
      </c>
      <c r="N5456" s="26" t="str">
        <f t="shared" si="517"/>
        <v>Redact</v>
      </c>
      <c r="O5456" s="26" t="str">
        <f t="shared" si="512"/>
        <v>Redact</v>
      </c>
    </row>
    <row r="5457" spans="1:15" x14ac:dyDescent="0.2">
      <c r="A5457" s="24" t="str">
        <f t="shared" si="513"/>
        <v>ML11 8</v>
      </c>
      <c r="B5457" s="1" t="s">
        <v>12514</v>
      </c>
      <c r="C5457" s="1" t="s">
        <v>12624</v>
      </c>
      <c r="D5457" s="1" t="s">
        <v>12626</v>
      </c>
      <c r="E5457" s="2">
        <v>6</v>
      </c>
      <c r="F5457" s="3">
        <v>977642.95999999985</v>
      </c>
      <c r="G5457" s="3">
        <v>887212.91999999993</v>
      </c>
      <c r="H5457" s="4">
        <v>53713.21</v>
      </c>
      <c r="I5457" s="25"/>
      <c r="J5457" s="26" t="str">
        <f t="shared" si="514"/>
        <v>No</v>
      </c>
      <c r="K5457" s="26" t="str">
        <f t="shared" si="515"/>
        <v>GB</v>
      </c>
      <c r="L5457" s="26" t="str">
        <f t="shared" si="516"/>
        <v>Invalid</v>
      </c>
      <c r="M5457" s="26" t="str">
        <f>IF(OR(ISBLANK(B5457),ISBLANK(C5457),ISBLANK(D5457)),"Missing",IFERROR(VLOOKUP(A5457,'RM Postcodes'!$A:$B,2,0),"Invalid"))</f>
        <v>live</v>
      </c>
      <c r="N5457" s="26" t="str">
        <f t="shared" si="517"/>
        <v>Redact</v>
      </c>
      <c r="O5457" s="26" t="str">
        <f t="shared" si="512"/>
        <v>Redact</v>
      </c>
    </row>
    <row r="5458" spans="1:15" x14ac:dyDescent="0.2">
      <c r="A5458" s="24" t="str">
        <f t="shared" si="513"/>
        <v>ML11 9</v>
      </c>
      <c r="B5458" s="1" t="s">
        <v>12514</v>
      </c>
      <c r="C5458" s="1" t="s">
        <v>12624</v>
      </c>
      <c r="D5458" s="1" t="s">
        <v>12627</v>
      </c>
      <c r="E5458" s="2">
        <v>8</v>
      </c>
      <c r="F5458" s="3">
        <v>177645.31</v>
      </c>
      <c r="G5458" s="3">
        <v>49992.42</v>
      </c>
      <c r="H5458" s="4">
        <v>42834.46</v>
      </c>
      <c r="I5458" s="25"/>
      <c r="J5458" s="26" t="str">
        <f t="shared" si="514"/>
        <v>No</v>
      </c>
      <c r="K5458" s="26" t="str">
        <f t="shared" si="515"/>
        <v>GB</v>
      </c>
      <c r="L5458" s="26" t="str">
        <f t="shared" si="516"/>
        <v>Invalid</v>
      </c>
      <c r="M5458" s="26" t="str">
        <f>IF(OR(ISBLANK(B5458),ISBLANK(C5458),ISBLANK(D5458)),"Missing",IFERROR(VLOOKUP(A5458,'RM Postcodes'!$A:$B,2,0),"Invalid"))</f>
        <v>live</v>
      </c>
      <c r="N5458" s="26" t="str">
        <f t="shared" si="517"/>
        <v>Redact</v>
      </c>
      <c r="O5458" s="26" t="str">
        <f t="shared" si="512"/>
        <v>OK</v>
      </c>
    </row>
    <row r="5459" spans="1:15" x14ac:dyDescent="0.2">
      <c r="A5459" s="24" t="str">
        <f t="shared" si="513"/>
        <v>ML12 6</v>
      </c>
      <c r="B5459" s="1" t="s">
        <v>12514</v>
      </c>
      <c r="C5459" s="1" t="s">
        <v>12628</v>
      </c>
      <c r="D5459" s="1" t="s">
        <v>12622</v>
      </c>
      <c r="E5459" s="2">
        <v>9</v>
      </c>
      <c r="F5459" s="3">
        <v>9364434.3699999973</v>
      </c>
      <c r="G5459" s="3">
        <v>9170084.8900000006</v>
      </c>
      <c r="H5459" s="4">
        <v>94642.35</v>
      </c>
      <c r="I5459" s="25"/>
      <c r="J5459" s="26" t="str">
        <f t="shared" si="514"/>
        <v>No</v>
      </c>
      <c r="K5459" s="26" t="str">
        <f t="shared" si="515"/>
        <v>GB</v>
      </c>
      <c r="L5459" s="26" t="str">
        <f t="shared" si="516"/>
        <v>Invalid</v>
      </c>
      <c r="M5459" s="26" t="str">
        <f>IF(OR(ISBLANK(B5459),ISBLANK(C5459),ISBLANK(D5459)),"Missing",IFERROR(VLOOKUP(A5459,'RM Postcodes'!$A:$B,2,0),"Invalid"))</f>
        <v>live</v>
      </c>
      <c r="N5459" s="26" t="str">
        <f t="shared" si="517"/>
        <v>Redact</v>
      </c>
      <c r="O5459" s="26" t="str">
        <f t="shared" si="512"/>
        <v>Redact</v>
      </c>
    </row>
    <row r="5460" spans="1:15" x14ac:dyDescent="0.2">
      <c r="A5460" s="24" t="str">
        <f t="shared" si="513"/>
        <v>ML2 0</v>
      </c>
      <c r="B5460" s="1" t="s">
        <v>12514</v>
      </c>
      <c r="C5460" s="1" t="s">
        <v>12664</v>
      </c>
      <c r="D5460" s="1" t="s">
        <v>12632</v>
      </c>
      <c r="E5460" s="2">
        <v>5</v>
      </c>
      <c r="F5460" s="3">
        <v>233940.02</v>
      </c>
      <c r="G5460" s="3">
        <v>118750</v>
      </c>
      <c r="H5460" s="4">
        <v>44480.24</v>
      </c>
      <c r="I5460" s="25"/>
      <c r="J5460" s="26" t="str">
        <f t="shared" si="514"/>
        <v>No</v>
      </c>
      <c r="K5460" s="26" t="str">
        <f t="shared" si="515"/>
        <v>GB</v>
      </c>
      <c r="L5460" s="26" t="str">
        <f t="shared" si="516"/>
        <v>Invalid</v>
      </c>
      <c r="M5460" s="26" t="str">
        <f>IF(OR(ISBLANK(B5460),ISBLANK(C5460),ISBLANK(D5460)),"Missing",IFERROR(VLOOKUP(A5460,'RM Postcodes'!$A:$B,2,0),"Invalid"))</f>
        <v>live</v>
      </c>
      <c r="N5460" s="26" t="str">
        <f t="shared" si="517"/>
        <v>Redact</v>
      </c>
      <c r="O5460" s="26" t="str">
        <f t="shared" si="512"/>
        <v>Redact</v>
      </c>
    </row>
    <row r="5461" spans="1:15" x14ac:dyDescent="0.2">
      <c r="A5461" s="24" t="str">
        <f t="shared" si="513"/>
        <v>ML2 7</v>
      </c>
      <c r="B5461" s="1" t="s">
        <v>12514</v>
      </c>
      <c r="C5461" s="1" t="s">
        <v>12664</v>
      </c>
      <c r="D5461" s="1" t="s">
        <v>12623</v>
      </c>
      <c r="E5461" s="2">
        <v>5</v>
      </c>
      <c r="F5461" s="3">
        <v>89806.840000000011</v>
      </c>
      <c r="G5461" s="3">
        <v>43963.86</v>
      </c>
      <c r="H5461" s="4">
        <v>30430.63</v>
      </c>
      <c r="I5461" s="25"/>
      <c r="J5461" s="26" t="str">
        <f t="shared" si="514"/>
        <v>No</v>
      </c>
      <c r="K5461" s="26" t="str">
        <f t="shared" si="515"/>
        <v>GB</v>
      </c>
      <c r="L5461" s="26" t="str">
        <f t="shared" si="516"/>
        <v>Invalid</v>
      </c>
      <c r="M5461" s="26" t="str">
        <f>IF(OR(ISBLANK(B5461),ISBLANK(C5461),ISBLANK(D5461)),"Missing",IFERROR(VLOOKUP(A5461,'RM Postcodes'!$A:$B,2,0),"Invalid"))</f>
        <v>live</v>
      </c>
      <c r="N5461" s="26" t="str">
        <f t="shared" si="517"/>
        <v>Redact</v>
      </c>
      <c r="O5461" s="26" t="str">
        <f t="shared" si="512"/>
        <v>Redact</v>
      </c>
    </row>
    <row r="5462" spans="1:15" x14ac:dyDescent="0.2">
      <c r="A5462" s="24" t="str">
        <f t="shared" si="513"/>
        <v>ML2 8</v>
      </c>
      <c r="B5462" s="1" t="s">
        <v>12514</v>
      </c>
      <c r="C5462" s="1" t="s">
        <v>12664</v>
      </c>
      <c r="D5462" s="1" t="s">
        <v>12626</v>
      </c>
      <c r="E5462" s="2">
        <v>7</v>
      </c>
      <c r="F5462" s="3">
        <v>90281.489999999991</v>
      </c>
      <c r="G5462" s="3">
        <v>35723.449999999997</v>
      </c>
      <c r="H5462" s="4">
        <v>17099.75</v>
      </c>
      <c r="I5462" s="25"/>
      <c r="J5462" s="26" t="str">
        <f t="shared" si="514"/>
        <v>No</v>
      </c>
      <c r="K5462" s="26" t="str">
        <f t="shared" si="515"/>
        <v>GB</v>
      </c>
      <c r="L5462" s="26" t="str">
        <f t="shared" si="516"/>
        <v>Invalid</v>
      </c>
      <c r="M5462" s="26" t="str">
        <f>IF(OR(ISBLANK(B5462),ISBLANK(C5462),ISBLANK(D5462)),"Missing",IFERROR(VLOOKUP(A5462,'RM Postcodes'!$A:$B,2,0),"Invalid"))</f>
        <v>live</v>
      </c>
      <c r="N5462" s="26" t="str">
        <f t="shared" si="517"/>
        <v>Redact</v>
      </c>
      <c r="O5462" s="26" t="str">
        <f t="shared" si="512"/>
        <v>OK</v>
      </c>
    </row>
    <row r="5463" spans="1:15" x14ac:dyDescent="0.2">
      <c r="A5463" s="24" t="str">
        <f t="shared" si="513"/>
        <v>ML2 9</v>
      </c>
      <c r="B5463" s="1" t="s">
        <v>12514</v>
      </c>
      <c r="C5463" s="1" t="s">
        <v>12664</v>
      </c>
      <c r="D5463" s="1" t="s">
        <v>12627</v>
      </c>
      <c r="E5463" s="2">
        <v>9</v>
      </c>
      <c r="F5463" s="3">
        <v>192030.06</v>
      </c>
      <c r="G5463" s="3">
        <v>50519.16</v>
      </c>
      <c r="H5463" s="4">
        <v>43766.99</v>
      </c>
      <c r="I5463" s="25"/>
      <c r="J5463" s="26" t="str">
        <f t="shared" si="514"/>
        <v>No</v>
      </c>
      <c r="K5463" s="26" t="str">
        <f t="shared" si="515"/>
        <v>GB</v>
      </c>
      <c r="L5463" s="26" t="str">
        <f t="shared" si="516"/>
        <v>Invalid</v>
      </c>
      <c r="M5463" s="26" t="str">
        <f>IF(OR(ISBLANK(B5463),ISBLANK(C5463),ISBLANK(D5463)),"Missing",IFERROR(VLOOKUP(A5463,'RM Postcodes'!$A:$B,2,0),"Invalid"))</f>
        <v>live</v>
      </c>
      <c r="N5463" s="26" t="str">
        <f t="shared" si="517"/>
        <v>Redact</v>
      </c>
      <c r="O5463" s="26" t="str">
        <f t="shared" si="512"/>
        <v>OK</v>
      </c>
    </row>
    <row r="5464" spans="1:15" x14ac:dyDescent="0.2">
      <c r="A5464" s="24" t="str">
        <f t="shared" si="513"/>
        <v>ML3 0</v>
      </c>
      <c r="B5464" s="1" t="s">
        <v>12514</v>
      </c>
      <c r="C5464" s="1" t="s">
        <v>12665</v>
      </c>
      <c r="D5464" s="1" t="s">
        <v>12632</v>
      </c>
      <c r="E5464" s="2">
        <v>8</v>
      </c>
      <c r="F5464" s="3">
        <v>1180025.5599999998</v>
      </c>
      <c r="G5464" s="3">
        <v>696000</v>
      </c>
      <c r="H5464" s="4">
        <v>372083.29</v>
      </c>
      <c r="I5464" s="25"/>
      <c r="J5464" s="26" t="str">
        <f t="shared" si="514"/>
        <v>No</v>
      </c>
      <c r="K5464" s="26" t="str">
        <f t="shared" si="515"/>
        <v>GB</v>
      </c>
      <c r="L5464" s="26" t="str">
        <f t="shared" si="516"/>
        <v>Invalid</v>
      </c>
      <c r="M5464" s="26" t="str">
        <f>IF(OR(ISBLANK(B5464),ISBLANK(C5464),ISBLANK(D5464)),"Missing",IFERROR(VLOOKUP(A5464,'RM Postcodes'!$A:$B,2,0),"Invalid"))</f>
        <v>live</v>
      </c>
      <c r="N5464" s="26" t="str">
        <f t="shared" si="517"/>
        <v>Redact</v>
      </c>
      <c r="O5464" s="26" t="str">
        <f t="shared" si="512"/>
        <v>Redact</v>
      </c>
    </row>
    <row r="5465" spans="1:15" x14ac:dyDescent="0.2">
      <c r="A5465" s="24" t="str">
        <f t="shared" si="513"/>
        <v>ML3 6</v>
      </c>
      <c r="B5465" s="1" t="s">
        <v>12514</v>
      </c>
      <c r="C5465" s="1" t="s">
        <v>12665</v>
      </c>
      <c r="D5465" s="1" t="s">
        <v>12622</v>
      </c>
      <c r="E5465" s="2">
        <v>12</v>
      </c>
      <c r="F5465" s="3">
        <v>424638.49</v>
      </c>
      <c r="G5465" s="3">
        <v>129176.64</v>
      </c>
      <c r="H5465" s="4">
        <v>83912.28</v>
      </c>
      <c r="I5465" s="25"/>
      <c r="J5465" s="26" t="str">
        <f t="shared" si="514"/>
        <v>No</v>
      </c>
      <c r="K5465" s="26" t="str">
        <f t="shared" si="515"/>
        <v>GB</v>
      </c>
      <c r="L5465" s="26" t="str">
        <f t="shared" si="516"/>
        <v>Invalid</v>
      </c>
      <c r="M5465" s="26" t="str">
        <f>IF(OR(ISBLANK(B5465),ISBLANK(C5465),ISBLANK(D5465)),"Missing",IFERROR(VLOOKUP(A5465,'RM Postcodes'!$A:$B,2,0),"Invalid"))</f>
        <v>live</v>
      </c>
      <c r="N5465" s="26" t="str">
        <f t="shared" si="517"/>
        <v>OK</v>
      </c>
      <c r="O5465" s="26" t="str">
        <f t="shared" si="512"/>
        <v>OK</v>
      </c>
    </row>
    <row r="5466" spans="1:15" x14ac:dyDescent="0.2">
      <c r="A5466" s="24" t="str">
        <f t="shared" si="513"/>
        <v>ML3 7</v>
      </c>
      <c r="B5466" s="1" t="s">
        <v>12514</v>
      </c>
      <c r="C5466" s="1" t="s">
        <v>12665</v>
      </c>
      <c r="D5466" s="1" t="s">
        <v>12623</v>
      </c>
      <c r="E5466" s="2">
        <v>18</v>
      </c>
      <c r="F5466" s="3">
        <v>657968.72999999986</v>
      </c>
      <c r="G5466" s="3">
        <v>136800</v>
      </c>
      <c r="H5466" s="4">
        <v>68530.720000000001</v>
      </c>
      <c r="I5466" s="25"/>
      <c r="J5466" s="26" t="str">
        <f t="shared" si="514"/>
        <v>No</v>
      </c>
      <c r="K5466" s="26" t="str">
        <f t="shared" si="515"/>
        <v>GB</v>
      </c>
      <c r="L5466" s="26" t="str">
        <f t="shared" si="516"/>
        <v>Invalid</v>
      </c>
      <c r="M5466" s="26" t="str">
        <f>IF(OR(ISBLANK(B5466),ISBLANK(C5466),ISBLANK(D5466)),"Missing",IFERROR(VLOOKUP(A5466,'RM Postcodes'!$A:$B,2,0),"Invalid"))</f>
        <v>live</v>
      </c>
      <c r="N5466" s="26" t="str">
        <f t="shared" si="517"/>
        <v>OK</v>
      </c>
      <c r="O5466" s="26" t="str">
        <f t="shared" si="512"/>
        <v>OK</v>
      </c>
    </row>
    <row r="5467" spans="1:15" x14ac:dyDescent="0.2">
      <c r="A5467" s="24" t="str">
        <f t="shared" si="513"/>
        <v>ML3 8</v>
      </c>
      <c r="B5467" s="1" t="s">
        <v>12514</v>
      </c>
      <c r="C5467" s="1" t="s">
        <v>12665</v>
      </c>
      <c r="D5467" s="1" t="s">
        <v>12626</v>
      </c>
      <c r="E5467" s="2">
        <v>7</v>
      </c>
      <c r="F5467" s="3">
        <v>99351.38</v>
      </c>
      <c r="G5467" s="3">
        <v>28110.97</v>
      </c>
      <c r="H5467" s="4">
        <v>20142.349999999999</v>
      </c>
      <c r="I5467" s="25"/>
      <c r="J5467" s="26" t="str">
        <f t="shared" si="514"/>
        <v>No</v>
      </c>
      <c r="K5467" s="26" t="str">
        <f t="shared" si="515"/>
        <v>GB</v>
      </c>
      <c r="L5467" s="26" t="str">
        <f t="shared" si="516"/>
        <v>Invalid</v>
      </c>
      <c r="M5467" s="26" t="str">
        <f>IF(OR(ISBLANK(B5467),ISBLANK(C5467),ISBLANK(D5467)),"Missing",IFERROR(VLOOKUP(A5467,'RM Postcodes'!$A:$B,2,0),"Invalid"))</f>
        <v>live</v>
      </c>
      <c r="N5467" s="26" t="str">
        <f t="shared" si="517"/>
        <v>Redact</v>
      </c>
      <c r="O5467" s="26" t="str">
        <f t="shared" si="512"/>
        <v>OK</v>
      </c>
    </row>
    <row r="5468" spans="1:15" x14ac:dyDescent="0.2">
      <c r="A5468" s="24" t="str">
        <f t="shared" si="513"/>
        <v>ML3 9</v>
      </c>
      <c r="B5468" s="1" t="s">
        <v>12514</v>
      </c>
      <c r="C5468" s="1" t="s">
        <v>12665</v>
      </c>
      <c r="D5468" s="1" t="s">
        <v>12627</v>
      </c>
      <c r="E5468" s="2">
        <v>7</v>
      </c>
      <c r="F5468" s="3">
        <v>97777.34</v>
      </c>
      <c r="G5468" s="3">
        <v>40617.15</v>
      </c>
      <c r="H5468" s="4">
        <v>19328.97</v>
      </c>
      <c r="I5468" s="25"/>
      <c r="J5468" s="26" t="str">
        <f t="shared" si="514"/>
        <v>No</v>
      </c>
      <c r="K5468" s="26" t="str">
        <f t="shared" si="515"/>
        <v>GB</v>
      </c>
      <c r="L5468" s="26" t="str">
        <f t="shared" si="516"/>
        <v>Invalid</v>
      </c>
      <c r="M5468" s="26" t="str">
        <f>IF(OR(ISBLANK(B5468),ISBLANK(C5468),ISBLANK(D5468)),"Missing",IFERROR(VLOOKUP(A5468,'RM Postcodes'!$A:$B,2,0),"Invalid"))</f>
        <v>live</v>
      </c>
      <c r="N5468" s="26" t="str">
        <f t="shared" si="517"/>
        <v>Redact</v>
      </c>
      <c r="O5468" s="26" t="str">
        <f t="shared" si="512"/>
        <v>Redact</v>
      </c>
    </row>
    <row r="5469" spans="1:15" x14ac:dyDescent="0.2">
      <c r="A5469" s="24" t="str">
        <f t="shared" si="513"/>
        <v>ML4 1</v>
      </c>
      <c r="B5469" s="1" t="s">
        <v>12514</v>
      </c>
      <c r="C5469" s="1" t="s">
        <v>12666</v>
      </c>
      <c r="D5469" s="1" t="s">
        <v>12621</v>
      </c>
      <c r="E5469" s="2">
        <v>8</v>
      </c>
      <c r="F5469" s="3">
        <v>182504.5</v>
      </c>
      <c r="G5469" s="3">
        <v>50838.28</v>
      </c>
      <c r="H5469" s="4">
        <v>45735.33</v>
      </c>
      <c r="I5469" s="25"/>
      <c r="J5469" s="26" t="str">
        <f t="shared" si="514"/>
        <v>No</v>
      </c>
      <c r="K5469" s="26" t="str">
        <f t="shared" si="515"/>
        <v>GB</v>
      </c>
      <c r="L5469" s="26" t="str">
        <f t="shared" si="516"/>
        <v>Invalid</v>
      </c>
      <c r="M5469" s="26" t="str">
        <f>IF(OR(ISBLANK(B5469),ISBLANK(C5469),ISBLANK(D5469)),"Missing",IFERROR(VLOOKUP(A5469,'RM Postcodes'!$A:$B,2,0),"Invalid"))</f>
        <v>live</v>
      </c>
      <c r="N5469" s="26" t="str">
        <f t="shared" si="517"/>
        <v>Redact</v>
      </c>
      <c r="O5469" s="26" t="str">
        <f t="shared" si="512"/>
        <v>OK</v>
      </c>
    </row>
    <row r="5470" spans="1:15" x14ac:dyDescent="0.2">
      <c r="A5470" s="24" t="str">
        <f t="shared" si="513"/>
        <v>ML4 2</v>
      </c>
      <c r="B5470" s="1" t="s">
        <v>12514</v>
      </c>
      <c r="C5470" s="1" t="s">
        <v>12666</v>
      </c>
      <c r="D5470" s="1" t="s">
        <v>12640</v>
      </c>
      <c r="E5470" s="2">
        <v>3</v>
      </c>
      <c r="F5470" s="3">
        <v>73366.600000000006</v>
      </c>
      <c r="G5470" s="3">
        <v>45274.71</v>
      </c>
      <c r="H5470" s="4">
        <v>25371.23</v>
      </c>
      <c r="I5470" s="25"/>
      <c r="J5470" s="26" t="str">
        <f t="shared" si="514"/>
        <v>No</v>
      </c>
      <c r="K5470" s="26" t="str">
        <f t="shared" si="515"/>
        <v>GB</v>
      </c>
      <c r="L5470" s="26" t="str">
        <f t="shared" si="516"/>
        <v>Invalid</v>
      </c>
      <c r="M5470" s="26" t="str">
        <f>IF(OR(ISBLANK(B5470),ISBLANK(C5470),ISBLANK(D5470)),"Missing",IFERROR(VLOOKUP(A5470,'RM Postcodes'!$A:$B,2,0),"Invalid"))</f>
        <v>live</v>
      </c>
      <c r="N5470" s="26" t="str">
        <f t="shared" si="517"/>
        <v>Redact</v>
      </c>
      <c r="O5470" s="26" t="str">
        <f t="shared" si="512"/>
        <v>Redact</v>
      </c>
    </row>
    <row r="5471" spans="1:15" x14ac:dyDescent="0.2">
      <c r="A5471" s="24" t="str">
        <f t="shared" si="513"/>
        <v>ML4 3</v>
      </c>
      <c r="B5471" s="1" t="s">
        <v>12514</v>
      </c>
      <c r="C5471" s="1" t="s">
        <v>12666</v>
      </c>
      <c r="D5471" s="1" t="s">
        <v>12629</v>
      </c>
      <c r="E5471" s="2">
        <v>9</v>
      </c>
      <c r="F5471" s="3">
        <v>3378584.0399999996</v>
      </c>
      <c r="G5471" s="3">
        <v>3008673.3</v>
      </c>
      <c r="H5471" s="4">
        <v>120682.03</v>
      </c>
      <c r="I5471" s="25"/>
      <c r="J5471" s="26" t="str">
        <f t="shared" si="514"/>
        <v>No</v>
      </c>
      <c r="K5471" s="26" t="str">
        <f t="shared" si="515"/>
        <v>GB</v>
      </c>
      <c r="L5471" s="26" t="str">
        <f t="shared" si="516"/>
        <v>Invalid</v>
      </c>
      <c r="M5471" s="26" t="str">
        <f>IF(OR(ISBLANK(B5471),ISBLANK(C5471),ISBLANK(D5471)),"Missing",IFERROR(VLOOKUP(A5471,'RM Postcodes'!$A:$B,2,0),"Invalid"))</f>
        <v>live</v>
      </c>
      <c r="N5471" s="26" t="str">
        <f t="shared" si="517"/>
        <v>Redact</v>
      </c>
      <c r="O5471" s="26" t="str">
        <f t="shared" si="512"/>
        <v>Redact</v>
      </c>
    </row>
    <row r="5472" spans="1:15" x14ac:dyDescent="0.2">
      <c r="A5472" s="24" t="str">
        <f t="shared" si="513"/>
        <v>ML5 1</v>
      </c>
      <c r="B5472" s="1" t="s">
        <v>12514</v>
      </c>
      <c r="C5472" s="1" t="s">
        <v>12667</v>
      </c>
      <c r="D5472" s="1" t="s">
        <v>12621</v>
      </c>
      <c r="E5472" s="2">
        <v>7</v>
      </c>
      <c r="F5472" s="3">
        <v>162843.9</v>
      </c>
      <c r="G5472" s="3">
        <v>45110.740000000005</v>
      </c>
      <c r="H5472" s="4">
        <v>38643.29</v>
      </c>
      <c r="I5472" s="25"/>
      <c r="J5472" s="26" t="str">
        <f t="shared" si="514"/>
        <v>No</v>
      </c>
      <c r="K5472" s="26" t="str">
        <f t="shared" si="515"/>
        <v>GB</v>
      </c>
      <c r="L5472" s="26" t="str">
        <f t="shared" si="516"/>
        <v>Invalid</v>
      </c>
      <c r="M5472" s="26" t="str">
        <f>IF(OR(ISBLANK(B5472),ISBLANK(C5472),ISBLANK(D5472)),"Missing",IFERROR(VLOOKUP(A5472,'RM Postcodes'!$A:$B,2,0),"Invalid"))</f>
        <v>live</v>
      </c>
      <c r="N5472" s="26" t="str">
        <f t="shared" si="517"/>
        <v>Redact</v>
      </c>
      <c r="O5472" s="26" t="str">
        <f t="shared" si="512"/>
        <v>OK</v>
      </c>
    </row>
    <row r="5473" spans="1:15" x14ac:dyDescent="0.2">
      <c r="A5473" s="24" t="str">
        <f t="shared" si="513"/>
        <v>ML5 2</v>
      </c>
      <c r="B5473" s="1" t="s">
        <v>12514</v>
      </c>
      <c r="C5473" s="1" t="s">
        <v>12667</v>
      </c>
      <c r="D5473" s="1" t="s">
        <v>12640</v>
      </c>
      <c r="E5473" s="2">
        <v>7</v>
      </c>
      <c r="F5473" s="3">
        <v>59472.770000000004</v>
      </c>
      <c r="G5473" s="3">
        <v>28964.54</v>
      </c>
      <c r="H5473" s="4">
        <v>12388.98</v>
      </c>
      <c r="I5473" s="25"/>
      <c r="J5473" s="26" t="str">
        <f t="shared" si="514"/>
        <v>No</v>
      </c>
      <c r="K5473" s="26" t="str">
        <f t="shared" si="515"/>
        <v>GB</v>
      </c>
      <c r="L5473" s="26" t="str">
        <f t="shared" si="516"/>
        <v>Invalid</v>
      </c>
      <c r="M5473" s="26" t="str">
        <f>IF(OR(ISBLANK(B5473),ISBLANK(C5473),ISBLANK(D5473)),"Missing",IFERROR(VLOOKUP(A5473,'RM Postcodes'!$A:$B,2,0),"Invalid"))</f>
        <v>live</v>
      </c>
      <c r="N5473" s="26" t="str">
        <f t="shared" si="517"/>
        <v>Redact</v>
      </c>
      <c r="O5473" s="26" t="str">
        <f t="shared" si="512"/>
        <v>Redact</v>
      </c>
    </row>
    <row r="5474" spans="1:15" x14ac:dyDescent="0.2">
      <c r="A5474" s="24" t="str">
        <f t="shared" si="513"/>
        <v>ML5 3</v>
      </c>
      <c r="B5474" s="1" t="s">
        <v>12514</v>
      </c>
      <c r="C5474" s="1" t="s">
        <v>12667</v>
      </c>
      <c r="D5474" s="1" t="s">
        <v>12629</v>
      </c>
      <c r="E5474" s="2">
        <v>6</v>
      </c>
      <c r="F5474" s="3">
        <v>145170.15</v>
      </c>
      <c r="G5474" s="3">
        <v>43687.68</v>
      </c>
      <c r="H5474" s="4">
        <v>42889.9</v>
      </c>
      <c r="I5474" s="25"/>
      <c r="J5474" s="26" t="str">
        <f t="shared" si="514"/>
        <v>No</v>
      </c>
      <c r="K5474" s="26" t="str">
        <f t="shared" si="515"/>
        <v>GB</v>
      </c>
      <c r="L5474" s="26" t="str">
        <f t="shared" si="516"/>
        <v>Invalid</v>
      </c>
      <c r="M5474" s="26" t="str">
        <f>IF(OR(ISBLANK(B5474),ISBLANK(C5474),ISBLANK(D5474)),"Missing",IFERROR(VLOOKUP(A5474,'RM Postcodes'!$A:$B,2,0),"Invalid"))</f>
        <v>live</v>
      </c>
      <c r="N5474" s="26" t="str">
        <f t="shared" si="517"/>
        <v>Redact</v>
      </c>
      <c r="O5474" s="26" t="str">
        <f t="shared" si="512"/>
        <v>OK</v>
      </c>
    </row>
    <row r="5475" spans="1:15" x14ac:dyDescent="0.2">
      <c r="A5475" s="24" t="str">
        <f t="shared" si="513"/>
        <v>ML5 4</v>
      </c>
      <c r="B5475" s="1" t="s">
        <v>12514</v>
      </c>
      <c r="C5475" s="1" t="s">
        <v>12667</v>
      </c>
      <c r="D5475" s="1" t="s">
        <v>12630</v>
      </c>
      <c r="E5475" s="2">
        <v>7</v>
      </c>
      <c r="F5475" s="3">
        <v>203023.08000000002</v>
      </c>
      <c r="G5475" s="3">
        <v>78333.289999999994</v>
      </c>
      <c r="H5475" s="4">
        <v>50518.34</v>
      </c>
      <c r="I5475" s="25"/>
      <c r="J5475" s="26" t="str">
        <f t="shared" si="514"/>
        <v>No</v>
      </c>
      <c r="K5475" s="26" t="str">
        <f t="shared" si="515"/>
        <v>GB</v>
      </c>
      <c r="L5475" s="26" t="str">
        <f t="shared" si="516"/>
        <v>Invalid</v>
      </c>
      <c r="M5475" s="26" t="str">
        <f>IF(OR(ISBLANK(B5475),ISBLANK(C5475),ISBLANK(D5475)),"Missing",IFERROR(VLOOKUP(A5475,'RM Postcodes'!$A:$B,2,0),"Invalid"))</f>
        <v>live</v>
      </c>
      <c r="N5475" s="26" t="str">
        <f t="shared" si="517"/>
        <v>Redact</v>
      </c>
      <c r="O5475" s="26" t="str">
        <f t="shared" si="512"/>
        <v>Redact</v>
      </c>
    </row>
    <row r="5476" spans="1:15" x14ac:dyDescent="0.2">
      <c r="A5476" s="24" t="str">
        <f t="shared" si="513"/>
        <v>ML5 5</v>
      </c>
      <c r="B5476" s="1" t="s">
        <v>12514</v>
      </c>
      <c r="C5476" s="1" t="s">
        <v>12667</v>
      </c>
      <c r="D5476" s="1" t="s">
        <v>12625</v>
      </c>
      <c r="E5476" s="2">
        <v>1</v>
      </c>
      <c r="F5476" s="3">
        <v>4572.3900000000003</v>
      </c>
      <c r="G5476" s="3">
        <v>4572.3900000000003</v>
      </c>
      <c r="H5476" s="4">
        <v>0</v>
      </c>
      <c r="I5476" s="25"/>
      <c r="J5476" s="26" t="str">
        <f t="shared" si="514"/>
        <v>No</v>
      </c>
      <c r="K5476" s="26" t="str">
        <f t="shared" si="515"/>
        <v>GB</v>
      </c>
      <c r="L5476" s="26" t="str">
        <f t="shared" si="516"/>
        <v>Invalid</v>
      </c>
      <c r="M5476" s="26" t="str">
        <f>IF(OR(ISBLANK(B5476),ISBLANK(C5476),ISBLANK(D5476)),"Missing",IFERROR(VLOOKUP(A5476,'RM Postcodes'!$A:$B,2,0),"Invalid"))</f>
        <v>live</v>
      </c>
      <c r="N5476" s="26" t="str">
        <f t="shared" si="517"/>
        <v>Redact</v>
      </c>
      <c r="O5476" s="26" t="str">
        <f t="shared" si="512"/>
        <v>Redact</v>
      </c>
    </row>
    <row r="5477" spans="1:15" x14ac:dyDescent="0.2">
      <c r="A5477" s="24" t="str">
        <f t="shared" si="513"/>
        <v>ML6 0</v>
      </c>
      <c r="B5477" s="1" t="s">
        <v>12514</v>
      </c>
      <c r="C5477" s="1" t="s">
        <v>12668</v>
      </c>
      <c r="D5477" s="1" t="s">
        <v>12632</v>
      </c>
      <c r="E5477" s="2">
        <v>5</v>
      </c>
      <c r="F5477" s="3">
        <v>299708.19</v>
      </c>
      <c r="G5477" s="3">
        <v>192241.26</v>
      </c>
      <c r="H5477" s="4">
        <v>40493.839999999997</v>
      </c>
      <c r="I5477" s="25"/>
      <c r="J5477" s="26" t="str">
        <f t="shared" si="514"/>
        <v>No</v>
      </c>
      <c r="K5477" s="26" t="str">
        <f t="shared" si="515"/>
        <v>GB</v>
      </c>
      <c r="L5477" s="26" t="str">
        <f t="shared" si="516"/>
        <v>Invalid</v>
      </c>
      <c r="M5477" s="26" t="str">
        <f>IF(OR(ISBLANK(B5477),ISBLANK(C5477),ISBLANK(D5477)),"Missing",IFERROR(VLOOKUP(A5477,'RM Postcodes'!$A:$B,2,0),"Invalid"))</f>
        <v>live</v>
      </c>
      <c r="N5477" s="26" t="str">
        <f t="shared" si="517"/>
        <v>Redact</v>
      </c>
      <c r="O5477" s="26" t="str">
        <f t="shared" si="512"/>
        <v>Redact</v>
      </c>
    </row>
    <row r="5478" spans="1:15" x14ac:dyDescent="0.2">
      <c r="A5478" s="24" t="str">
        <f t="shared" si="513"/>
        <v>ML6 6</v>
      </c>
      <c r="B5478" s="1" t="s">
        <v>12514</v>
      </c>
      <c r="C5478" s="1" t="s">
        <v>12668</v>
      </c>
      <c r="D5478" s="1" t="s">
        <v>12622</v>
      </c>
      <c r="E5478" s="2">
        <v>5</v>
      </c>
      <c r="F5478" s="3">
        <v>150642.76</v>
      </c>
      <c r="G5478" s="3">
        <v>50838.22</v>
      </c>
      <c r="H5478" s="4">
        <v>49126.15</v>
      </c>
      <c r="I5478" s="25"/>
      <c r="J5478" s="26" t="str">
        <f t="shared" si="514"/>
        <v>No</v>
      </c>
      <c r="K5478" s="26" t="str">
        <f t="shared" si="515"/>
        <v>GB</v>
      </c>
      <c r="L5478" s="26" t="str">
        <f t="shared" si="516"/>
        <v>Invalid</v>
      </c>
      <c r="M5478" s="26" t="str">
        <f>IF(OR(ISBLANK(B5478),ISBLANK(C5478),ISBLANK(D5478)),"Missing",IFERROR(VLOOKUP(A5478,'RM Postcodes'!$A:$B,2,0),"Invalid"))</f>
        <v>live</v>
      </c>
      <c r="N5478" s="26" t="str">
        <f t="shared" si="517"/>
        <v>Redact</v>
      </c>
      <c r="O5478" s="26" t="str">
        <f t="shared" si="512"/>
        <v>Redact</v>
      </c>
    </row>
    <row r="5479" spans="1:15" x14ac:dyDescent="0.2">
      <c r="A5479" s="24" t="str">
        <f t="shared" si="513"/>
        <v>ML6 7</v>
      </c>
      <c r="B5479" s="1" t="s">
        <v>12514</v>
      </c>
      <c r="C5479" s="1" t="s">
        <v>12668</v>
      </c>
      <c r="D5479" s="1" t="s">
        <v>12623</v>
      </c>
      <c r="E5479" s="2">
        <v>10</v>
      </c>
      <c r="F5479" s="3">
        <v>117618.01</v>
      </c>
      <c r="G5479" s="3">
        <v>25221.72</v>
      </c>
      <c r="H5479" s="4">
        <v>21775.47</v>
      </c>
      <c r="I5479" s="25"/>
      <c r="J5479" s="26" t="str">
        <f t="shared" si="514"/>
        <v>No</v>
      </c>
      <c r="K5479" s="26" t="str">
        <f t="shared" si="515"/>
        <v>GB</v>
      </c>
      <c r="L5479" s="26" t="str">
        <f t="shared" si="516"/>
        <v>Invalid</v>
      </c>
      <c r="M5479" s="26" t="str">
        <f>IF(OR(ISBLANK(B5479),ISBLANK(C5479),ISBLANK(D5479)),"Missing",IFERROR(VLOOKUP(A5479,'RM Postcodes'!$A:$B,2,0),"Invalid"))</f>
        <v>live</v>
      </c>
      <c r="N5479" s="26" t="str">
        <f t="shared" si="517"/>
        <v>OK</v>
      </c>
      <c r="O5479" s="26" t="str">
        <f t="shared" si="512"/>
        <v>OK</v>
      </c>
    </row>
    <row r="5480" spans="1:15" x14ac:dyDescent="0.2">
      <c r="A5480" s="24" t="str">
        <f t="shared" si="513"/>
        <v>ML6 8</v>
      </c>
      <c r="B5480" s="1" t="s">
        <v>12514</v>
      </c>
      <c r="C5480" s="1" t="s">
        <v>12668</v>
      </c>
      <c r="D5480" s="1" t="s">
        <v>12626</v>
      </c>
      <c r="E5480" s="2">
        <v>12</v>
      </c>
      <c r="F5480" s="3">
        <v>278641.76999999996</v>
      </c>
      <c r="G5480" s="3">
        <v>47500.01</v>
      </c>
      <c r="H5480" s="4">
        <v>47010.92</v>
      </c>
      <c r="I5480" s="25"/>
      <c r="J5480" s="26" t="str">
        <f t="shared" si="514"/>
        <v>No</v>
      </c>
      <c r="K5480" s="26" t="str">
        <f t="shared" si="515"/>
        <v>GB</v>
      </c>
      <c r="L5480" s="26" t="str">
        <f t="shared" si="516"/>
        <v>Invalid</v>
      </c>
      <c r="M5480" s="26" t="str">
        <f>IF(OR(ISBLANK(B5480),ISBLANK(C5480),ISBLANK(D5480)),"Missing",IFERROR(VLOOKUP(A5480,'RM Postcodes'!$A:$B,2,0),"Invalid"))</f>
        <v>live</v>
      </c>
      <c r="N5480" s="26" t="str">
        <f t="shared" si="517"/>
        <v>OK</v>
      </c>
      <c r="O5480" s="26" t="str">
        <f t="shared" si="512"/>
        <v>OK</v>
      </c>
    </row>
    <row r="5481" spans="1:15" x14ac:dyDescent="0.2">
      <c r="A5481" s="24" t="str">
        <f t="shared" si="513"/>
        <v>ML6 9</v>
      </c>
      <c r="B5481" s="1" t="s">
        <v>12514</v>
      </c>
      <c r="C5481" s="1" t="s">
        <v>12668</v>
      </c>
      <c r="D5481" s="1" t="s">
        <v>12627</v>
      </c>
      <c r="E5481" s="2">
        <v>5</v>
      </c>
      <c r="F5481" s="3">
        <v>198670.72000000003</v>
      </c>
      <c r="G5481" s="3">
        <v>50623.11</v>
      </c>
      <c r="H5481" s="4">
        <v>50459.58</v>
      </c>
      <c r="I5481" s="25"/>
      <c r="J5481" s="26" t="str">
        <f t="shared" si="514"/>
        <v>No</v>
      </c>
      <c r="K5481" s="26" t="str">
        <f t="shared" si="515"/>
        <v>GB</v>
      </c>
      <c r="L5481" s="26" t="str">
        <f t="shared" si="516"/>
        <v>Invalid</v>
      </c>
      <c r="M5481" s="26" t="str">
        <f>IF(OR(ISBLANK(B5481),ISBLANK(C5481),ISBLANK(D5481)),"Missing",IFERROR(VLOOKUP(A5481,'RM Postcodes'!$A:$B,2,0),"Invalid"))</f>
        <v>live</v>
      </c>
      <c r="N5481" s="26" t="str">
        <f t="shared" si="517"/>
        <v>Redact</v>
      </c>
      <c r="O5481" s="26" t="str">
        <f t="shared" si="512"/>
        <v>OK</v>
      </c>
    </row>
    <row r="5482" spans="1:15" x14ac:dyDescent="0.2">
      <c r="A5482" s="24" t="str">
        <f t="shared" si="513"/>
        <v>ML7 4</v>
      </c>
      <c r="B5482" s="1" t="s">
        <v>12514</v>
      </c>
      <c r="C5482" s="1" t="s">
        <v>12669</v>
      </c>
      <c r="D5482" s="1" t="s">
        <v>12630</v>
      </c>
      <c r="E5482" s="2">
        <v>11</v>
      </c>
      <c r="F5482" s="3">
        <v>235572.45000000004</v>
      </c>
      <c r="G5482" s="3">
        <v>47488.38</v>
      </c>
      <c r="H5482" s="4">
        <v>39692.69</v>
      </c>
      <c r="I5482" s="25"/>
      <c r="J5482" s="26" t="str">
        <f t="shared" si="514"/>
        <v>No</v>
      </c>
      <c r="K5482" s="26" t="str">
        <f t="shared" si="515"/>
        <v>GB</v>
      </c>
      <c r="L5482" s="26" t="str">
        <f t="shared" si="516"/>
        <v>Invalid</v>
      </c>
      <c r="M5482" s="26" t="str">
        <f>IF(OR(ISBLANK(B5482),ISBLANK(C5482),ISBLANK(D5482)),"Missing",IFERROR(VLOOKUP(A5482,'RM Postcodes'!$A:$B,2,0),"Invalid"))</f>
        <v>live</v>
      </c>
      <c r="N5482" s="26" t="str">
        <f t="shared" si="517"/>
        <v>OK</v>
      </c>
      <c r="O5482" s="26" t="str">
        <f t="shared" si="512"/>
        <v>OK</v>
      </c>
    </row>
    <row r="5483" spans="1:15" x14ac:dyDescent="0.2">
      <c r="A5483" s="24" t="str">
        <f t="shared" si="513"/>
        <v>ML7 5</v>
      </c>
      <c r="B5483" s="1" t="s">
        <v>12514</v>
      </c>
      <c r="C5483" s="1" t="s">
        <v>12669</v>
      </c>
      <c r="D5483" s="1" t="s">
        <v>12625</v>
      </c>
      <c r="E5483" s="2">
        <v>3</v>
      </c>
      <c r="F5483" s="3">
        <v>67305.459999999992</v>
      </c>
      <c r="G5483" s="3">
        <v>39614.79</v>
      </c>
      <c r="H5483" s="4">
        <v>23815.67</v>
      </c>
      <c r="I5483" s="25"/>
      <c r="J5483" s="26" t="str">
        <f t="shared" si="514"/>
        <v>No</v>
      </c>
      <c r="K5483" s="26" t="str">
        <f t="shared" si="515"/>
        <v>GB</v>
      </c>
      <c r="L5483" s="26" t="str">
        <f t="shared" si="516"/>
        <v>Invalid</v>
      </c>
      <c r="M5483" s="26" t="str">
        <f>IF(OR(ISBLANK(B5483),ISBLANK(C5483),ISBLANK(D5483)),"Missing",IFERROR(VLOOKUP(A5483,'RM Postcodes'!$A:$B,2,0),"Invalid"))</f>
        <v>live</v>
      </c>
      <c r="N5483" s="26" t="str">
        <f t="shared" si="517"/>
        <v>Redact</v>
      </c>
      <c r="O5483" s="26" t="str">
        <f t="shared" si="512"/>
        <v>Redact</v>
      </c>
    </row>
    <row r="5484" spans="1:15" x14ac:dyDescent="0.2">
      <c r="A5484" s="24" t="str">
        <f t="shared" si="513"/>
        <v>ML8 4</v>
      </c>
      <c r="B5484" s="1" t="s">
        <v>12514</v>
      </c>
      <c r="C5484" s="1" t="s">
        <v>12670</v>
      </c>
      <c r="D5484" s="1" t="s">
        <v>12630</v>
      </c>
      <c r="E5484" s="2">
        <v>2</v>
      </c>
      <c r="F5484" s="3">
        <v>119811.06</v>
      </c>
      <c r="G5484" s="3">
        <v>72916.710000000006</v>
      </c>
      <c r="H5484" s="4">
        <v>46894.35</v>
      </c>
      <c r="I5484" s="25"/>
      <c r="J5484" s="26" t="str">
        <f t="shared" si="514"/>
        <v>No</v>
      </c>
      <c r="K5484" s="26" t="str">
        <f t="shared" si="515"/>
        <v>GB</v>
      </c>
      <c r="L5484" s="26" t="str">
        <f t="shared" si="516"/>
        <v>Invalid</v>
      </c>
      <c r="M5484" s="26" t="str">
        <f>IF(OR(ISBLANK(B5484),ISBLANK(C5484),ISBLANK(D5484)),"Missing",IFERROR(VLOOKUP(A5484,'RM Postcodes'!$A:$B,2,0),"Invalid"))</f>
        <v>live</v>
      </c>
      <c r="N5484" s="26" t="str">
        <f t="shared" si="517"/>
        <v>Redact</v>
      </c>
      <c r="O5484" s="26" t="str">
        <f t="shared" si="512"/>
        <v>Redact</v>
      </c>
    </row>
    <row r="5485" spans="1:15" x14ac:dyDescent="0.2">
      <c r="A5485" s="24" t="str">
        <f t="shared" si="513"/>
        <v>ML8 5</v>
      </c>
      <c r="B5485" s="1" t="s">
        <v>12514</v>
      </c>
      <c r="C5485" s="1" t="s">
        <v>12670</v>
      </c>
      <c r="D5485" s="1" t="s">
        <v>12625</v>
      </c>
      <c r="E5485" s="2">
        <v>7</v>
      </c>
      <c r="F5485" s="3">
        <v>124757.65000000001</v>
      </c>
      <c r="G5485" s="3">
        <v>44054.22</v>
      </c>
      <c r="H5485" s="4">
        <v>23815.63</v>
      </c>
      <c r="I5485" s="25"/>
      <c r="J5485" s="26" t="str">
        <f t="shared" si="514"/>
        <v>No</v>
      </c>
      <c r="K5485" s="26" t="str">
        <f t="shared" si="515"/>
        <v>GB</v>
      </c>
      <c r="L5485" s="26" t="str">
        <f t="shared" si="516"/>
        <v>Invalid</v>
      </c>
      <c r="M5485" s="26" t="str">
        <f>IF(OR(ISBLANK(B5485),ISBLANK(C5485),ISBLANK(D5485)),"Missing",IFERROR(VLOOKUP(A5485,'RM Postcodes'!$A:$B,2,0),"Invalid"))</f>
        <v>live</v>
      </c>
      <c r="N5485" s="26" t="str">
        <f t="shared" si="517"/>
        <v>Redact</v>
      </c>
      <c r="O5485" s="26" t="str">
        <f t="shared" si="512"/>
        <v>OK</v>
      </c>
    </row>
    <row r="5486" spans="1:15" x14ac:dyDescent="0.2">
      <c r="A5486" s="24" t="str">
        <f t="shared" si="513"/>
        <v>ML9 1</v>
      </c>
      <c r="B5486" s="1" t="s">
        <v>12514</v>
      </c>
      <c r="C5486" s="1" t="s">
        <v>12671</v>
      </c>
      <c r="D5486" s="1" t="s">
        <v>12621</v>
      </c>
      <c r="E5486" s="2">
        <v>6</v>
      </c>
      <c r="F5486" s="3">
        <v>340676.65000000008</v>
      </c>
      <c r="G5486" s="3">
        <v>224981.02</v>
      </c>
      <c r="H5486" s="4">
        <v>44371.75</v>
      </c>
      <c r="I5486" s="25"/>
      <c r="J5486" s="26" t="str">
        <f t="shared" si="514"/>
        <v>No</v>
      </c>
      <c r="K5486" s="26" t="str">
        <f t="shared" si="515"/>
        <v>GB</v>
      </c>
      <c r="L5486" s="26" t="str">
        <f t="shared" si="516"/>
        <v>Invalid</v>
      </c>
      <c r="M5486" s="26" t="str">
        <f>IF(OR(ISBLANK(B5486),ISBLANK(C5486),ISBLANK(D5486)),"Missing",IFERROR(VLOOKUP(A5486,'RM Postcodes'!$A:$B,2,0),"Invalid"))</f>
        <v>live</v>
      </c>
      <c r="N5486" s="26" t="str">
        <f t="shared" si="517"/>
        <v>Redact</v>
      </c>
      <c r="O5486" s="26" t="str">
        <f t="shared" si="512"/>
        <v>Redact</v>
      </c>
    </row>
    <row r="5487" spans="1:15" x14ac:dyDescent="0.2">
      <c r="A5487" s="24" t="str">
        <f t="shared" si="513"/>
        <v>ML9 2</v>
      </c>
      <c r="B5487" s="1" t="s">
        <v>12514</v>
      </c>
      <c r="C5487" s="1" t="s">
        <v>12671</v>
      </c>
      <c r="D5487" s="1" t="s">
        <v>12640</v>
      </c>
      <c r="E5487" s="2">
        <v>4</v>
      </c>
      <c r="F5487" s="3">
        <v>51263.96</v>
      </c>
      <c r="G5487" s="3">
        <v>42889.89</v>
      </c>
      <c r="H5487" s="4">
        <v>5938.16</v>
      </c>
      <c r="I5487" s="25"/>
      <c r="J5487" s="26" t="str">
        <f t="shared" si="514"/>
        <v>No</v>
      </c>
      <c r="K5487" s="26" t="str">
        <f t="shared" si="515"/>
        <v>GB</v>
      </c>
      <c r="L5487" s="26" t="str">
        <f t="shared" si="516"/>
        <v>Invalid</v>
      </c>
      <c r="M5487" s="26" t="str">
        <f>IF(OR(ISBLANK(B5487),ISBLANK(C5487),ISBLANK(D5487)),"Missing",IFERROR(VLOOKUP(A5487,'RM Postcodes'!$A:$B,2,0),"Invalid"))</f>
        <v>live</v>
      </c>
      <c r="N5487" s="26" t="str">
        <f t="shared" si="517"/>
        <v>Redact</v>
      </c>
      <c r="O5487" s="26" t="str">
        <f t="shared" si="512"/>
        <v>Redact</v>
      </c>
    </row>
    <row r="5488" spans="1:15" x14ac:dyDescent="0.2">
      <c r="A5488" s="24" t="str">
        <f t="shared" si="513"/>
        <v>ML9 3</v>
      </c>
      <c r="B5488" s="1" t="s">
        <v>12514</v>
      </c>
      <c r="C5488" s="1" t="s">
        <v>12671</v>
      </c>
      <c r="D5488" s="1" t="s">
        <v>12629</v>
      </c>
      <c r="E5488" s="2">
        <v>3</v>
      </c>
      <c r="F5488" s="3">
        <v>40984.94</v>
      </c>
      <c r="G5488" s="3">
        <v>17500.41</v>
      </c>
      <c r="H5488" s="4">
        <v>13513.19</v>
      </c>
      <c r="I5488" s="25"/>
      <c r="J5488" s="26" t="str">
        <f t="shared" si="514"/>
        <v>No</v>
      </c>
      <c r="K5488" s="26" t="str">
        <f t="shared" si="515"/>
        <v>GB</v>
      </c>
      <c r="L5488" s="26" t="str">
        <f t="shared" si="516"/>
        <v>Invalid</v>
      </c>
      <c r="M5488" s="26" t="str">
        <f>IF(OR(ISBLANK(B5488),ISBLANK(C5488),ISBLANK(D5488)),"Missing",IFERROR(VLOOKUP(A5488,'RM Postcodes'!$A:$B,2,0),"Invalid"))</f>
        <v>live</v>
      </c>
      <c r="N5488" s="26" t="str">
        <f t="shared" si="517"/>
        <v>Redact</v>
      </c>
      <c r="O5488" s="26" t="str">
        <f t="shared" si="512"/>
        <v>Redact</v>
      </c>
    </row>
    <row r="5489" spans="1:15" x14ac:dyDescent="0.2">
      <c r="A5489" s="24" t="str">
        <f t="shared" si="513"/>
        <v>N1 0</v>
      </c>
      <c r="B5489" s="1" t="s">
        <v>12515</v>
      </c>
      <c r="C5489" s="1" t="s">
        <v>12663</v>
      </c>
      <c r="D5489" s="1" t="s">
        <v>12632</v>
      </c>
      <c r="E5489" s="2">
        <v>45</v>
      </c>
      <c r="F5489" s="3">
        <v>1977487.3599999999</v>
      </c>
      <c r="G5489" s="3">
        <v>516615.18</v>
      </c>
      <c r="H5489" s="4">
        <v>215457.3</v>
      </c>
      <c r="I5489" s="25"/>
      <c r="J5489" s="26" t="str">
        <f t="shared" si="514"/>
        <v>No</v>
      </c>
      <c r="K5489" s="26" t="str">
        <f t="shared" si="515"/>
        <v>GB</v>
      </c>
      <c r="L5489" s="26" t="str">
        <f t="shared" si="516"/>
        <v>Invalid</v>
      </c>
      <c r="M5489" s="26" t="str">
        <f>IF(OR(ISBLANK(B5489),ISBLANK(C5489),ISBLANK(D5489)),"Missing",IFERROR(VLOOKUP(A5489,'RM Postcodes'!$A:$B,2,0),"Invalid"))</f>
        <v>live</v>
      </c>
      <c r="N5489" s="26" t="str">
        <f t="shared" si="517"/>
        <v>OK</v>
      </c>
      <c r="O5489" s="26" t="str">
        <f t="shared" si="512"/>
        <v>OK</v>
      </c>
    </row>
    <row r="5490" spans="1:15" x14ac:dyDescent="0.2">
      <c r="A5490" s="24" t="str">
        <f t="shared" si="513"/>
        <v>N1 1</v>
      </c>
      <c r="B5490" s="1" t="s">
        <v>12515</v>
      </c>
      <c r="C5490" s="1" t="s">
        <v>12663</v>
      </c>
      <c r="D5490" s="1" t="s">
        <v>12621</v>
      </c>
      <c r="E5490" s="2">
        <v>54</v>
      </c>
      <c r="F5490" s="3">
        <v>2280294.42</v>
      </c>
      <c r="G5490" s="3">
        <v>316020.88</v>
      </c>
      <c r="H5490" s="4">
        <v>252967.96000000002</v>
      </c>
      <c r="I5490" s="25"/>
      <c r="J5490" s="26" t="str">
        <f t="shared" si="514"/>
        <v>No</v>
      </c>
      <c r="K5490" s="26" t="str">
        <f t="shared" si="515"/>
        <v>GB</v>
      </c>
      <c r="L5490" s="26" t="str">
        <f t="shared" si="516"/>
        <v>Invalid</v>
      </c>
      <c r="M5490" s="26" t="str">
        <f>IF(OR(ISBLANK(B5490),ISBLANK(C5490),ISBLANK(D5490)),"Missing",IFERROR(VLOOKUP(A5490,'RM Postcodes'!$A:$B,2,0),"Invalid"))</f>
        <v>live</v>
      </c>
      <c r="N5490" s="26" t="str">
        <f t="shared" si="517"/>
        <v>OK</v>
      </c>
      <c r="O5490" s="26" t="str">
        <f t="shared" si="512"/>
        <v>OK</v>
      </c>
    </row>
    <row r="5491" spans="1:15" x14ac:dyDescent="0.2">
      <c r="A5491" s="24" t="str">
        <f t="shared" si="513"/>
        <v>N1 2</v>
      </c>
      <c r="B5491" s="1" t="s">
        <v>12515</v>
      </c>
      <c r="C5491" s="1" t="s">
        <v>12663</v>
      </c>
      <c r="D5491" s="1" t="s">
        <v>12640</v>
      </c>
      <c r="E5491" s="2">
        <v>47</v>
      </c>
      <c r="F5491" s="3">
        <v>1755055.3600000008</v>
      </c>
      <c r="G5491" s="3">
        <v>195706.5</v>
      </c>
      <c r="H5491" s="4">
        <v>191280.67</v>
      </c>
      <c r="I5491" s="25"/>
      <c r="J5491" s="26" t="str">
        <f t="shared" si="514"/>
        <v>No</v>
      </c>
      <c r="K5491" s="26" t="str">
        <f t="shared" si="515"/>
        <v>GB</v>
      </c>
      <c r="L5491" s="26" t="str">
        <f t="shared" si="516"/>
        <v>Invalid</v>
      </c>
      <c r="M5491" s="26" t="str">
        <f>IF(OR(ISBLANK(B5491),ISBLANK(C5491),ISBLANK(D5491)),"Missing",IFERROR(VLOOKUP(A5491,'RM Postcodes'!$A:$B,2,0),"Invalid"))</f>
        <v>live</v>
      </c>
      <c r="N5491" s="26" t="str">
        <f t="shared" si="517"/>
        <v>OK</v>
      </c>
      <c r="O5491" s="26" t="str">
        <f t="shared" si="512"/>
        <v>OK</v>
      </c>
    </row>
    <row r="5492" spans="1:15" x14ac:dyDescent="0.2">
      <c r="A5492" s="24" t="str">
        <f t="shared" si="513"/>
        <v>N1 3</v>
      </c>
      <c r="B5492" s="1" t="s">
        <v>12515</v>
      </c>
      <c r="C5492" s="1" t="s">
        <v>12663</v>
      </c>
      <c r="D5492" s="1" t="s">
        <v>12629</v>
      </c>
      <c r="E5492" s="2">
        <v>24</v>
      </c>
      <c r="F5492" s="3">
        <v>975105.24000000011</v>
      </c>
      <c r="G5492" s="3">
        <v>332818.92</v>
      </c>
      <c r="H5492" s="4">
        <v>117559.54</v>
      </c>
      <c r="I5492" s="25"/>
      <c r="J5492" s="26" t="str">
        <f t="shared" si="514"/>
        <v>No</v>
      </c>
      <c r="K5492" s="26" t="str">
        <f t="shared" si="515"/>
        <v>GB</v>
      </c>
      <c r="L5492" s="26" t="str">
        <f t="shared" si="516"/>
        <v>Invalid</v>
      </c>
      <c r="M5492" s="26" t="str">
        <f>IF(OR(ISBLANK(B5492),ISBLANK(C5492),ISBLANK(D5492)),"Missing",IFERROR(VLOOKUP(A5492,'RM Postcodes'!$A:$B,2,0),"Invalid"))</f>
        <v>live</v>
      </c>
      <c r="N5492" s="26" t="str">
        <f t="shared" si="517"/>
        <v>OK</v>
      </c>
      <c r="O5492" s="26" t="str">
        <f t="shared" si="512"/>
        <v>OK</v>
      </c>
    </row>
    <row r="5493" spans="1:15" x14ac:dyDescent="0.2">
      <c r="A5493" s="24" t="str">
        <f t="shared" si="513"/>
        <v>N1 4</v>
      </c>
      <c r="B5493" s="1" t="s">
        <v>12515</v>
      </c>
      <c r="C5493" s="1" t="s">
        <v>12663</v>
      </c>
      <c r="D5493" s="1" t="s">
        <v>12630</v>
      </c>
      <c r="E5493" s="2">
        <v>34</v>
      </c>
      <c r="F5493" s="3">
        <v>1149896.2099999997</v>
      </c>
      <c r="G5493" s="3">
        <v>234702.11000000002</v>
      </c>
      <c r="H5493" s="4">
        <v>144916.71</v>
      </c>
      <c r="I5493" s="25"/>
      <c r="J5493" s="26" t="str">
        <f t="shared" si="514"/>
        <v>No</v>
      </c>
      <c r="K5493" s="26" t="str">
        <f t="shared" si="515"/>
        <v>GB</v>
      </c>
      <c r="L5493" s="26" t="str">
        <f t="shared" si="516"/>
        <v>Invalid</v>
      </c>
      <c r="M5493" s="26" t="str">
        <f>IF(OR(ISBLANK(B5493),ISBLANK(C5493),ISBLANK(D5493)),"Missing",IFERROR(VLOOKUP(A5493,'RM Postcodes'!$A:$B,2,0),"Invalid"))</f>
        <v>live</v>
      </c>
      <c r="N5493" s="26" t="str">
        <f t="shared" si="517"/>
        <v>OK</v>
      </c>
      <c r="O5493" s="26" t="str">
        <f t="shared" si="512"/>
        <v>OK</v>
      </c>
    </row>
    <row r="5494" spans="1:15" x14ac:dyDescent="0.2">
      <c r="A5494" s="24" t="str">
        <f t="shared" si="513"/>
        <v>N1 5</v>
      </c>
      <c r="B5494" s="1" t="s">
        <v>12515</v>
      </c>
      <c r="C5494" s="1" t="s">
        <v>12663</v>
      </c>
      <c r="D5494" s="1" t="s">
        <v>12625</v>
      </c>
      <c r="E5494" s="2">
        <v>46</v>
      </c>
      <c r="F5494" s="3">
        <v>5339203.05</v>
      </c>
      <c r="G5494" s="3">
        <v>3842910.4800000004</v>
      </c>
      <c r="H5494" s="4">
        <v>186143.67</v>
      </c>
      <c r="I5494" s="25"/>
      <c r="J5494" s="26" t="str">
        <f t="shared" si="514"/>
        <v>No</v>
      </c>
      <c r="K5494" s="26" t="str">
        <f t="shared" si="515"/>
        <v>GB</v>
      </c>
      <c r="L5494" s="26" t="str">
        <f t="shared" si="516"/>
        <v>Invalid</v>
      </c>
      <c r="M5494" s="26" t="str">
        <f>IF(OR(ISBLANK(B5494),ISBLANK(C5494),ISBLANK(D5494)),"Missing",IFERROR(VLOOKUP(A5494,'RM Postcodes'!$A:$B,2,0),"Invalid"))</f>
        <v>live</v>
      </c>
      <c r="N5494" s="26" t="str">
        <f t="shared" si="517"/>
        <v>OK</v>
      </c>
      <c r="O5494" s="26" t="str">
        <f t="shared" si="512"/>
        <v>Redact</v>
      </c>
    </row>
    <row r="5495" spans="1:15" x14ac:dyDescent="0.2">
      <c r="A5495" s="24" t="str">
        <f t="shared" si="513"/>
        <v>N1 6</v>
      </c>
      <c r="B5495" s="1" t="s">
        <v>12515</v>
      </c>
      <c r="C5495" s="1" t="s">
        <v>12663</v>
      </c>
      <c r="D5495" s="1" t="s">
        <v>12622</v>
      </c>
      <c r="E5495" s="2">
        <v>36</v>
      </c>
      <c r="F5495" s="3">
        <v>1177425.0800000008</v>
      </c>
      <c r="G5495" s="3">
        <v>204166.7</v>
      </c>
      <c r="H5495" s="4">
        <v>51391.27</v>
      </c>
      <c r="I5495" s="25"/>
      <c r="J5495" s="26" t="str">
        <f t="shared" si="514"/>
        <v>No</v>
      </c>
      <c r="K5495" s="26" t="str">
        <f t="shared" si="515"/>
        <v>GB</v>
      </c>
      <c r="L5495" s="26" t="str">
        <f t="shared" si="516"/>
        <v>Invalid</v>
      </c>
      <c r="M5495" s="26" t="str">
        <f>IF(OR(ISBLANK(B5495),ISBLANK(C5495),ISBLANK(D5495)),"Missing",IFERROR(VLOOKUP(A5495,'RM Postcodes'!$A:$B,2,0),"Invalid"))</f>
        <v>live</v>
      </c>
      <c r="N5495" s="26" t="str">
        <f t="shared" si="517"/>
        <v>OK</v>
      </c>
      <c r="O5495" s="26" t="str">
        <f t="shared" si="512"/>
        <v>OK</v>
      </c>
    </row>
    <row r="5496" spans="1:15" x14ac:dyDescent="0.2">
      <c r="A5496" s="24" t="str">
        <f t="shared" si="513"/>
        <v>N1 7</v>
      </c>
      <c r="B5496" s="1" t="s">
        <v>12515</v>
      </c>
      <c r="C5496" s="1" t="s">
        <v>12663</v>
      </c>
      <c r="D5496" s="1" t="s">
        <v>12623</v>
      </c>
      <c r="E5496" s="2">
        <v>244</v>
      </c>
      <c r="F5496" s="3">
        <v>8496652.4400000069</v>
      </c>
      <c r="G5496" s="3">
        <v>252250.38</v>
      </c>
      <c r="H5496" s="4">
        <v>248026.28999999998</v>
      </c>
      <c r="I5496" s="25"/>
      <c r="J5496" s="26" t="str">
        <f t="shared" si="514"/>
        <v>No</v>
      </c>
      <c r="K5496" s="26" t="str">
        <f t="shared" si="515"/>
        <v>GB</v>
      </c>
      <c r="L5496" s="26" t="str">
        <f t="shared" si="516"/>
        <v>Invalid</v>
      </c>
      <c r="M5496" s="26" t="str">
        <f>IF(OR(ISBLANK(B5496),ISBLANK(C5496),ISBLANK(D5496)),"Missing",IFERROR(VLOOKUP(A5496,'RM Postcodes'!$A:$B,2,0),"Invalid"))</f>
        <v>live</v>
      </c>
      <c r="N5496" s="26" t="str">
        <f t="shared" si="517"/>
        <v>OK</v>
      </c>
      <c r="O5496" s="26" t="str">
        <f t="shared" si="512"/>
        <v>OK</v>
      </c>
    </row>
    <row r="5497" spans="1:15" x14ac:dyDescent="0.2">
      <c r="A5497" s="24" t="str">
        <f t="shared" si="513"/>
        <v>N1 8</v>
      </c>
      <c r="B5497" s="1" t="s">
        <v>12515</v>
      </c>
      <c r="C5497" s="1" t="s">
        <v>12663</v>
      </c>
      <c r="D5497" s="1" t="s">
        <v>12626</v>
      </c>
      <c r="E5497" s="2">
        <v>36</v>
      </c>
      <c r="F5497" s="3">
        <v>2691246.6999999997</v>
      </c>
      <c r="G5497" s="3">
        <v>1346539.29</v>
      </c>
      <c r="H5497" s="4">
        <v>245833.33</v>
      </c>
      <c r="I5497" s="25"/>
      <c r="J5497" s="26" t="str">
        <f t="shared" si="514"/>
        <v>No</v>
      </c>
      <c r="K5497" s="26" t="str">
        <f t="shared" si="515"/>
        <v>GB</v>
      </c>
      <c r="L5497" s="26" t="str">
        <f t="shared" si="516"/>
        <v>Invalid</v>
      </c>
      <c r="M5497" s="26" t="str">
        <f>IF(OR(ISBLANK(B5497),ISBLANK(C5497),ISBLANK(D5497)),"Missing",IFERROR(VLOOKUP(A5497,'RM Postcodes'!$A:$B,2,0),"Invalid"))</f>
        <v>live</v>
      </c>
      <c r="N5497" s="26" t="str">
        <f t="shared" si="517"/>
        <v>OK</v>
      </c>
      <c r="O5497" s="26" t="str">
        <f t="shared" si="512"/>
        <v>OK</v>
      </c>
    </row>
    <row r="5498" spans="1:15" x14ac:dyDescent="0.2">
      <c r="A5498" s="24" t="str">
        <f t="shared" si="513"/>
        <v>N1 9</v>
      </c>
      <c r="B5498" s="1" t="s">
        <v>12515</v>
      </c>
      <c r="C5498" s="1" t="s">
        <v>12663</v>
      </c>
      <c r="D5498" s="1" t="s">
        <v>12627</v>
      </c>
      <c r="E5498" s="2">
        <v>47</v>
      </c>
      <c r="F5498" s="3">
        <v>3246218.2299999986</v>
      </c>
      <c r="G5498" s="3">
        <v>1320199.58</v>
      </c>
      <c r="H5498" s="4">
        <v>237518.41</v>
      </c>
      <c r="I5498" s="25"/>
      <c r="J5498" s="26" t="str">
        <f t="shared" si="514"/>
        <v>No</v>
      </c>
      <c r="K5498" s="26" t="str">
        <f t="shared" si="515"/>
        <v>GB</v>
      </c>
      <c r="L5498" s="26" t="str">
        <f t="shared" si="516"/>
        <v>Invalid</v>
      </c>
      <c r="M5498" s="26" t="str">
        <f>IF(OR(ISBLANK(B5498),ISBLANK(C5498),ISBLANK(D5498)),"Missing",IFERROR(VLOOKUP(A5498,'RM Postcodes'!$A:$B,2,0),"Invalid"))</f>
        <v>live</v>
      </c>
      <c r="N5498" s="26" t="str">
        <f t="shared" si="517"/>
        <v>OK</v>
      </c>
      <c r="O5498" s="26" t="str">
        <f t="shared" si="512"/>
        <v>OK</v>
      </c>
    </row>
    <row r="5499" spans="1:15" x14ac:dyDescent="0.2">
      <c r="A5499" s="24" t="str">
        <f t="shared" si="513"/>
        <v>N10 1</v>
      </c>
      <c r="B5499" s="1" t="s">
        <v>12515</v>
      </c>
      <c r="C5499" s="1" t="s">
        <v>12620</v>
      </c>
      <c r="D5499" s="1" t="s">
        <v>12621</v>
      </c>
      <c r="E5499" s="2">
        <v>41</v>
      </c>
      <c r="F5499" s="3">
        <v>944865.31</v>
      </c>
      <c r="G5499" s="3">
        <v>50478.43</v>
      </c>
      <c r="H5499" s="4">
        <v>50179.05</v>
      </c>
      <c r="I5499" s="25"/>
      <c r="J5499" s="26" t="str">
        <f t="shared" si="514"/>
        <v>No</v>
      </c>
      <c r="K5499" s="26" t="str">
        <f t="shared" si="515"/>
        <v>GB</v>
      </c>
      <c r="L5499" s="26" t="str">
        <f t="shared" si="516"/>
        <v>Invalid</v>
      </c>
      <c r="M5499" s="26" t="str">
        <f>IF(OR(ISBLANK(B5499),ISBLANK(C5499),ISBLANK(D5499)),"Missing",IFERROR(VLOOKUP(A5499,'RM Postcodes'!$A:$B,2,0),"Invalid"))</f>
        <v>live</v>
      </c>
      <c r="N5499" s="26" t="str">
        <f t="shared" si="517"/>
        <v>OK</v>
      </c>
      <c r="O5499" s="26" t="str">
        <f t="shared" si="512"/>
        <v>OK</v>
      </c>
    </row>
    <row r="5500" spans="1:15" x14ac:dyDescent="0.2">
      <c r="A5500" s="24" t="str">
        <f t="shared" si="513"/>
        <v>N10 2</v>
      </c>
      <c r="B5500" s="1" t="s">
        <v>12515</v>
      </c>
      <c r="C5500" s="1" t="s">
        <v>12620</v>
      </c>
      <c r="D5500" s="1" t="s">
        <v>12640</v>
      </c>
      <c r="E5500" s="2">
        <v>40</v>
      </c>
      <c r="F5500" s="3">
        <v>1766721.8800000004</v>
      </c>
      <c r="G5500" s="3">
        <v>464264.31000000006</v>
      </c>
      <c r="H5500" s="4">
        <v>202257.64</v>
      </c>
      <c r="I5500" s="25"/>
      <c r="J5500" s="26" t="str">
        <f t="shared" si="514"/>
        <v>No</v>
      </c>
      <c r="K5500" s="26" t="str">
        <f t="shared" si="515"/>
        <v>GB</v>
      </c>
      <c r="L5500" s="26" t="str">
        <f t="shared" si="516"/>
        <v>Invalid</v>
      </c>
      <c r="M5500" s="26" t="str">
        <f>IF(OR(ISBLANK(B5500),ISBLANK(C5500),ISBLANK(D5500)),"Missing",IFERROR(VLOOKUP(A5500,'RM Postcodes'!$A:$B,2,0),"Invalid"))</f>
        <v>live</v>
      </c>
      <c r="N5500" s="26" t="str">
        <f t="shared" si="517"/>
        <v>OK</v>
      </c>
      <c r="O5500" s="26" t="str">
        <f t="shared" si="512"/>
        <v>OK</v>
      </c>
    </row>
    <row r="5501" spans="1:15" x14ac:dyDescent="0.2">
      <c r="A5501" s="24" t="str">
        <f t="shared" si="513"/>
        <v>N10 3</v>
      </c>
      <c r="B5501" s="1" t="s">
        <v>12515</v>
      </c>
      <c r="C5501" s="1" t="s">
        <v>12620</v>
      </c>
      <c r="D5501" s="1" t="s">
        <v>12629</v>
      </c>
      <c r="E5501" s="2">
        <v>54</v>
      </c>
      <c r="F5501" s="3">
        <v>1528035.1400000001</v>
      </c>
      <c r="G5501" s="3">
        <v>211365.75999999998</v>
      </c>
      <c r="H5501" s="4">
        <v>118385.22</v>
      </c>
      <c r="I5501" s="25"/>
      <c r="J5501" s="26" t="str">
        <f t="shared" si="514"/>
        <v>No</v>
      </c>
      <c r="K5501" s="26" t="str">
        <f t="shared" si="515"/>
        <v>GB</v>
      </c>
      <c r="L5501" s="26" t="str">
        <f t="shared" si="516"/>
        <v>Invalid</v>
      </c>
      <c r="M5501" s="26" t="str">
        <f>IF(OR(ISBLANK(B5501),ISBLANK(C5501),ISBLANK(D5501)),"Missing",IFERROR(VLOOKUP(A5501,'RM Postcodes'!$A:$B,2,0),"Invalid"))</f>
        <v>live</v>
      </c>
      <c r="N5501" s="26" t="str">
        <f t="shared" si="517"/>
        <v>OK</v>
      </c>
      <c r="O5501" s="26" t="str">
        <f t="shared" si="512"/>
        <v>OK</v>
      </c>
    </row>
    <row r="5502" spans="1:15" x14ac:dyDescent="0.2">
      <c r="A5502" s="24" t="str">
        <f t="shared" si="513"/>
        <v>N11 1</v>
      </c>
      <c r="B5502" s="1" t="s">
        <v>12515</v>
      </c>
      <c r="C5502" s="1" t="s">
        <v>12624</v>
      </c>
      <c r="D5502" s="1" t="s">
        <v>12621</v>
      </c>
      <c r="E5502" s="2">
        <v>71</v>
      </c>
      <c r="F5502" s="3">
        <v>2505457.5700000012</v>
      </c>
      <c r="G5502" s="3">
        <v>229008.95</v>
      </c>
      <c r="H5502" s="4">
        <v>202671.42</v>
      </c>
      <c r="I5502" s="25"/>
      <c r="J5502" s="26" t="str">
        <f t="shared" si="514"/>
        <v>No</v>
      </c>
      <c r="K5502" s="26" t="str">
        <f t="shared" si="515"/>
        <v>GB</v>
      </c>
      <c r="L5502" s="26" t="str">
        <f t="shared" si="516"/>
        <v>Invalid</v>
      </c>
      <c r="M5502" s="26" t="str">
        <f>IF(OR(ISBLANK(B5502),ISBLANK(C5502),ISBLANK(D5502)),"Missing",IFERROR(VLOOKUP(A5502,'RM Postcodes'!$A:$B,2,0),"Invalid"))</f>
        <v>live</v>
      </c>
      <c r="N5502" s="26" t="str">
        <f t="shared" si="517"/>
        <v>OK</v>
      </c>
      <c r="O5502" s="26" t="str">
        <f t="shared" si="512"/>
        <v>OK</v>
      </c>
    </row>
    <row r="5503" spans="1:15" x14ac:dyDescent="0.2">
      <c r="A5503" s="24" t="str">
        <f t="shared" si="513"/>
        <v>N11 2</v>
      </c>
      <c r="B5503" s="1" t="s">
        <v>12515</v>
      </c>
      <c r="C5503" s="1" t="s">
        <v>12624</v>
      </c>
      <c r="D5503" s="1" t="s">
        <v>12640</v>
      </c>
      <c r="E5503" s="2">
        <v>52</v>
      </c>
      <c r="F5503" s="3">
        <v>3605549.4999999991</v>
      </c>
      <c r="G5503" s="3">
        <v>1959356.0599999998</v>
      </c>
      <c r="H5503" s="4">
        <v>367500</v>
      </c>
      <c r="I5503" s="25"/>
      <c r="J5503" s="26" t="str">
        <f t="shared" si="514"/>
        <v>No</v>
      </c>
      <c r="K5503" s="26" t="str">
        <f t="shared" si="515"/>
        <v>GB</v>
      </c>
      <c r="L5503" s="26" t="str">
        <f t="shared" si="516"/>
        <v>Invalid</v>
      </c>
      <c r="M5503" s="26" t="str">
        <f>IF(OR(ISBLANK(B5503),ISBLANK(C5503),ISBLANK(D5503)),"Missing",IFERROR(VLOOKUP(A5503,'RM Postcodes'!$A:$B,2,0),"Invalid"))</f>
        <v>live</v>
      </c>
      <c r="N5503" s="26" t="str">
        <f t="shared" si="517"/>
        <v>OK</v>
      </c>
      <c r="O5503" s="26" t="str">
        <f t="shared" si="512"/>
        <v>Redact</v>
      </c>
    </row>
    <row r="5504" spans="1:15" x14ac:dyDescent="0.2">
      <c r="A5504" s="24" t="str">
        <f t="shared" si="513"/>
        <v>N11 3</v>
      </c>
      <c r="B5504" s="1" t="s">
        <v>12515</v>
      </c>
      <c r="C5504" s="1" t="s">
        <v>12624</v>
      </c>
      <c r="D5504" s="1" t="s">
        <v>12629</v>
      </c>
      <c r="E5504" s="2">
        <v>65</v>
      </c>
      <c r="F5504" s="3">
        <v>1603001.57</v>
      </c>
      <c r="G5504" s="3">
        <v>84759.22</v>
      </c>
      <c r="H5504" s="4">
        <v>51095.13</v>
      </c>
      <c r="I5504" s="25"/>
      <c r="J5504" s="26" t="str">
        <f t="shared" si="514"/>
        <v>No</v>
      </c>
      <c r="K5504" s="26" t="str">
        <f t="shared" si="515"/>
        <v>GB</v>
      </c>
      <c r="L5504" s="26" t="str">
        <f t="shared" si="516"/>
        <v>Invalid</v>
      </c>
      <c r="M5504" s="26" t="str">
        <f>IF(OR(ISBLANK(B5504),ISBLANK(C5504),ISBLANK(D5504)),"Missing",IFERROR(VLOOKUP(A5504,'RM Postcodes'!$A:$B,2,0),"Invalid"))</f>
        <v>live</v>
      </c>
      <c r="N5504" s="26" t="str">
        <f t="shared" si="517"/>
        <v>OK</v>
      </c>
      <c r="O5504" s="26" t="str">
        <f t="shared" si="512"/>
        <v>OK</v>
      </c>
    </row>
    <row r="5505" spans="1:15" x14ac:dyDescent="0.2">
      <c r="A5505" s="24" t="str">
        <f t="shared" si="513"/>
        <v>N12 0</v>
      </c>
      <c r="B5505" s="1" t="s">
        <v>12515</v>
      </c>
      <c r="C5505" s="1" t="s">
        <v>12628</v>
      </c>
      <c r="D5505" s="1" t="s">
        <v>12632</v>
      </c>
      <c r="E5505" s="2">
        <v>79</v>
      </c>
      <c r="F5505" s="3">
        <v>2418718.6900000004</v>
      </c>
      <c r="G5505" s="3">
        <v>186666.68</v>
      </c>
      <c r="H5505" s="4">
        <v>95137.97</v>
      </c>
      <c r="I5505" s="25"/>
      <c r="J5505" s="26" t="str">
        <f t="shared" si="514"/>
        <v>No</v>
      </c>
      <c r="K5505" s="26" t="str">
        <f t="shared" si="515"/>
        <v>GB</v>
      </c>
      <c r="L5505" s="26" t="str">
        <f t="shared" si="516"/>
        <v>Invalid</v>
      </c>
      <c r="M5505" s="26" t="str">
        <f>IF(OR(ISBLANK(B5505),ISBLANK(C5505),ISBLANK(D5505)),"Missing",IFERROR(VLOOKUP(A5505,'RM Postcodes'!$A:$B,2,0),"Invalid"))</f>
        <v>live</v>
      </c>
      <c r="N5505" s="26" t="str">
        <f t="shared" si="517"/>
        <v>OK</v>
      </c>
      <c r="O5505" s="26" t="str">
        <f t="shared" si="512"/>
        <v>OK</v>
      </c>
    </row>
    <row r="5506" spans="1:15" x14ac:dyDescent="0.2">
      <c r="A5506" s="24" t="str">
        <f t="shared" si="513"/>
        <v>N12 7</v>
      </c>
      <c r="B5506" s="1" t="s">
        <v>12515</v>
      </c>
      <c r="C5506" s="1" t="s">
        <v>12628</v>
      </c>
      <c r="D5506" s="1" t="s">
        <v>12623</v>
      </c>
      <c r="E5506" s="2">
        <v>28</v>
      </c>
      <c r="F5506" s="3">
        <v>1095113.7299999997</v>
      </c>
      <c r="G5506" s="3">
        <v>276978.33999999997</v>
      </c>
      <c r="H5506" s="4">
        <v>77497.25</v>
      </c>
      <c r="I5506" s="25"/>
      <c r="J5506" s="26" t="str">
        <f t="shared" si="514"/>
        <v>No</v>
      </c>
      <c r="K5506" s="26" t="str">
        <f t="shared" si="515"/>
        <v>GB</v>
      </c>
      <c r="L5506" s="26" t="str">
        <f t="shared" si="516"/>
        <v>Invalid</v>
      </c>
      <c r="M5506" s="26" t="str">
        <f>IF(OR(ISBLANK(B5506),ISBLANK(C5506),ISBLANK(D5506)),"Missing",IFERROR(VLOOKUP(A5506,'RM Postcodes'!$A:$B,2,0),"Invalid"))</f>
        <v>live</v>
      </c>
      <c r="N5506" s="26" t="str">
        <f t="shared" si="517"/>
        <v>OK</v>
      </c>
      <c r="O5506" s="26" t="str">
        <f t="shared" si="512"/>
        <v>OK</v>
      </c>
    </row>
    <row r="5507" spans="1:15" x14ac:dyDescent="0.2">
      <c r="A5507" s="24" t="str">
        <f t="shared" si="513"/>
        <v>N12 8</v>
      </c>
      <c r="B5507" s="1" t="s">
        <v>12515</v>
      </c>
      <c r="C5507" s="1" t="s">
        <v>12628</v>
      </c>
      <c r="D5507" s="1" t="s">
        <v>12626</v>
      </c>
      <c r="E5507" s="2">
        <v>51</v>
      </c>
      <c r="F5507" s="3">
        <v>3904467.3900000006</v>
      </c>
      <c r="G5507" s="3">
        <v>819248.58</v>
      </c>
      <c r="H5507" s="4">
        <v>692191.91999999993</v>
      </c>
      <c r="I5507" s="25"/>
      <c r="J5507" s="26" t="str">
        <f t="shared" si="514"/>
        <v>No</v>
      </c>
      <c r="K5507" s="26" t="str">
        <f t="shared" si="515"/>
        <v>GB</v>
      </c>
      <c r="L5507" s="26" t="str">
        <f t="shared" si="516"/>
        <v>Invalid</v>
      </c>
      <c r="M5507" s="26" t="str">
        <f>IF(OR(ISBLANK(B5507),ISBLANK(C5507),ISBLANK(D5507)),"Missing",IFERROR(VLOOKUP(A5507,'RM Postcodes'!$A:$B,2,0),"Invalid"))</f>
        <v>live</v>
      </c>
      <c r="N5507" s="26" t="str">
        <f t="shared" si="517"/>
        <v>OK</v>
      </c>
      <c r="O5507" s="26" t="str">
        <f t="shared" si="512"/>
        <v>OK</v>
      </c>
    </row>
    <row r="5508" spans="1:15" x14ac:dyDescent="0.2">
      <c r="A5508" s="24" t="str">
        <f t="shared" si="513"/>
        <v>N12 9</v>
      </c>
      <c r="B5508" s="1" t="s">
        <v>12515</v>
      </c>
      <c r="C5508" s="1" t="s">
        <v>12628</v>
      </c>
      <c r="D5508" s="1" t="s">
        <v>12627</v>
      </c>
      <c r="E5508" s="2">
        <v>47</v>
      </c>
      <c r="F5508" s="3">
        <v>8879718.410000002</v>
      </c>
      <c r="G5508" s="3">
        <v>7612101.2400000002</v>
      </c>
      <c r="H5508" s="4">
        <v>57661.740000000005</v>
      </c>
      <c r="I5508" s="25"/>
      <c r="J5508" s="26" t="str">
        <f t="shared" si="514"/>
        <v>No</v>
      </c>
      <c r="K5508" s="26" t="str">
        <f t="shared" si="515"/>
        <v>GB</v>
      </c>
      <c r="L5508" s="26" t="str">
        <f t="shared" si="516"/>
        <v>Invalid</v>
      </c>
      <c r="M5508" s="26" t="str">
        <f>IF(OR(ISBLANK(B5508),ISBLANK(C5508),ISBLANK(D5508)),"Missing",IFERROR(VLOOKUP(A5508,'RM Postcodes'!$A:$B,2,0),"Invalid"))</f>
        <v>live</v>
      </c>
      <c r="N5508" s="26" t="str">
        <f t="shared" si="517"/>
        <v>OK</v>
      </c>
      <c r="O5508" s="26" t="str">
        <f t="shared" si="512"/>
        <v>Redact</v>
      </c>
    </row>
    <row r="5509" spans="1:15" x14ac:dyDescent="0.2">
      <c r="A5509" s="24" t="str">
        <f t="shared" si="513"/>
        <v>N13 4</v>
      </c>
      <c r="B5509" s="1" t="s">
        <v>12515</v>
      </c>
      <c r="C5509" s="1" t="s">
        <v>12631</v>
      </c>
      <c r="D5509" s="1" t="s">
        <v>12630</v>
      </c>
      <c r="E5509" s="2">
        <v>125</v>
      </c>
      <c r="F5509" s="3">
        <v>6681742.3099999968</v>
      </c>
      <c r="G5509" s="3">
        <v>1523048.02</v>
      </c>
      <c r="H5509" s="4">
        <v>749805.9</v>
      </c>
      <c r="I5509" s="25"/>
      <c r="J5509" s="26" t="str">
        <f t="shared" si="514"/>
        <v>No</v>
      </c>
      <c r="K5509" s="26" t="str">
        <f t="shared" si="515"/>
        <v>GB</v>
      </c>
      <c r="L5509" s="26" t="str">
        <f t="shared" si="516"/>
        <v>Invalid</v>
      </c>
      <c r="M5509" s="26" t="str">
        <f>IF(OR(ISBLANK(B5509),ISBLANK(C5509),ISBLANK(D5509)),"Missing",IFERROR(VLOOKUP(A5509,'RM Postcodes'!$A:$B,2,0),"Invalid"))</f>
        <v>live</v>
      </c>
      <c r="N5509" s="26" t="str">
        <f t="shared" si="517"/>
        <v>OK</v>
      </c>
      <c r="O5509" s="26" t="str">
        <f t="shared" ref="O5509:O5572" si="518">IF(COUNT(E5509)=0,"Missing",IF(E5509&lt;=2,"Redact",IF(COUNTIF(F5509:H5509,"&gt;0")&lt;&gt;3,"Error",IF((G5509+H5509)/F5509&lt;60%,"OK","Redact"))))</f>
        <v>OK</v>
      </c>
    </row>
    <row r="5510" spans="1:15" x14ac:dyDescent="0.2">
      <c r="A5510" s="24" t="str">
        <f t="shared" ref="A5510:A5573" si="519">TRIM(B5510)&amp;TRIM(C5510)&amp;" "&amp;TRIM(D5510)</f>
        <v>N13 5</v>
      </c>
      <c r="B5510" s="1" t="s">
        <v>12515</v>
      </c>
      <c r="C5510" s="1" t="s">
        <v>12631</v>
      </c>
      <c r="D5510" s="1" t="s">
        <v>12625</v>
      </c>
      <c r="E5510" s="2">
        <v>65</v>
      </c>
      <c r="F5510" s="3">
        <v>1903685.0700000008</v>
      </c>
      <c r="G5510" s="3">
        <v>173989.77</v>
      </c>
      <c r="H5510" s="4">
        <v>133000.01</v>
      </c>
      <c r="I5510" s="25"/>
      <c r="J5510" s="26" t="str">
        <f t="shared" ref="J5510:J5573" si="520">IF(AND(K5510="NI",L5510="OK",M5510="LIVE",N5510="OK",O5510="OK"),"yes NI",IF(AND(K5510="GB",L5510="OK",M5510="LIVE",N5510="OK",O5510="OK"),"Yes","No"))</f>
        <v>No</v>
      </c>
      <c r="K5510" s="26" t="str">
        <f t="shared" ref="K5510:K5573" si="521">IF(ISBLANK(B5510),"Missing",IF(AND(OR(LEN(B5510)=2,LEN(B5510)=1),AND(ISERROR(VALUE(LEFT(B5510,1))),ISERROR(VALUE(RIGHT(B5510,1))))),IF(OR(B5510="GY",B5510="IM",B5510="JE"),"not GB",IF(B5510="BT","NI","GB")),"Invalid"))</f>
        <v>GB</v>
      </c>
      <c r="L5510" s="26" t="str">
        <f t="shared" si="516"/>
        <v>Invalid</v>
      </c>
      <c r="M5510" s="26" t="str">
        <f>IF(OR(ISBLANK(B5510),ISBLANK(C5510),ISBLANK(D5510)),"Missing",IFERROR(VLOOKUP(A5510,'RM Postcodes'!$A:$B,2,0),"Invalid"))</f>
        <v>live</v>
      </c>
      <c r="N5510" s="26" t="str">
        <f t="shared" si="517"/>
        <v>OK</v>
      </c>
      <c r="O5510" s="26" t="str">
        <f t="shared" si="518"/>
        <v>OK</v>
      </c>
    </row>
    <row r="5511" spans="1:15" x14ac:dyDescent="0.2">
      <c r="A5511" s="24" t="str">
        <f t="shared" si="519"/>
        <v>N13 6</v>
      </c>
      <c r="B5511" s="1" t="s">
        <v>12515</v>
      </c>
      <c r="C5511" s="1" t="s">
        <v>12631</v>
      </c>
      <c r="D5511" s="1" t="s">
        <v>12622</v>
      </c>
      <c r="E5511" s="2">
        <v>35</v>
      </c>
      <c r="F5511" s="3">
        <v>2591590.58</v>
      </c>
      <c r="G5511" s="3">
        <v>1662929.28</v>
      </c>
      <c r="H5511" s="4">
        <v>94200.290000000008</v>
      </c>
      <c r="I5511" s="25"/>
      <c r="J5511" s="26" t="str">
        <f t="shared" si="520"/>
        <v>No</v>
      </c>
      <c r="K5511" s="26" t="str">
        <f t="shared" si="521"/>
        <v>GB</v>
      </c>
      <c r="L5511" s="26" t="str">
        <f t="shared" ref="L5511:L5574" si="522">IF(ISBLANK(D5511),"Missing",IF(AND(LEN(D5511)=1,ISNUMBER(VALUE(D5511))),"OK","Invalid"))</f>
        <v>Invalid</v>
      </c>
      <c r="M5511" s="26" t="str">
        <f>IF(OR(ISBLANK(B5511),ISBLANK(C5511),ISBLANK(D5511)),"Missing",IFERROR(VLOOKUP(A5511,'RM Postcodes'!$A:$B,2,0),"Invalid"))</f>
        <v>live</v>
      </c>
      <c r="N5511" s="26" t="str">
        <f t="shared" ref="N5511:N5574" si="523">IF(ISBLANK(E5511),"Missing",IF(E5511&lt;10,"Redact","OK"))</f>
        <v>OK</v>
      </c>
      <c r="O5511" s="26" t="str">
        <f t="shared" si="518"/>
        <v>Redact</v>
      </c>
    </row>
    <row r="5512" spans="1:15" x14ac:dyDescent="0.2">
      <c r="A5512" s="24" t="str">
        <f t="shared" si="519"/>
        <v>N14 4</v>
      </c>
      <c r="B5512" s="1" t="s">
        <v>12515</v>
      </c>
      <c r="C5512" s="1" t="s">
        <v>12633</v>
      </c>
      <c r="D5512" s="1" t="s">
        <v>12630</v>
      </c>
      <c r="E5512" s="2">
        <v>57</v>
      </c>
      <c r="F5512" s="3">
        <v>1366504.4900000005</v>
      </c>
      <c r="G5512" s="3">
        <v>93416.67</v>
      </c>
      <c r="H5512" s="4">
        <v>50412.23</v>
      </c>
      <c r="I5512" s="25"/>
      <c r="J5512" s="26" t="str">
        <f t="shared" si="520"/>
        <v>No</v>
      </c>
      <c r="K5512" s="26" t="str">
        <f t="shared" si="521"/>
        <v>GB</v>
      </c>
      <c r="L5512" s="26" t="str">
        <f t="shared" si="522"/>
        <v>Invalid</v>
      </c>
      <c r="M5512" s="26" t="str">
        <f>IF(OR(ISBLANK(B5512),ISBLANK(C5512),ISBLANK(D5512)),"Missing",IFERROR(VLOOKUP(A5512,'RM Postcodes'!$A:$B,2,0),"Invalid"))</f>
        <v>live</v>
      </c>
      <c r="N5512" s="26" t="str">
        <f t="shared" si="523"/>
        <v>OK</v>
      </c>
      <c r="O5512" s="26" t="str">
        <f t="shared" si="518"/>
        <v>OK</v>
      </c>
    </row>
    <row r="5513" spans="1:15" x14ac:dyDescent="0.2">
      <c r="A5513" s="24" t="str">
        <f t="shared" si="519"/>
        <v>N14 5</v>
      </c>
      <c r="B5513" s="1" t="s">
        <v>12515</v>
      </c>
      <c r="C5513" s="1" t="s">
        <v>12633</v>
      </c>
      <c r="D5513" s="1" t="s">
        <v>12625</v>
      </c>
      <c r="E5513" s="2">
        <v>54</v>
      </c>
      <c r="F5513" s="3">
        <v>2054274.9399999997</v>
      </c>
      <c r="G5513" s="3">
        <v>226692.66</v>
      </c>
      <c r="H5513" s="4">
        <v>188457.39</v>
      </c>
      <c r="I5513" s="25"/>
      <c r="J5513" s="26" t="str">
        <f t="shared" si="520"/>
        <v>No</v>
      </c>
      <c r="K5513" s="26" t="str">
        <f t="shared" si="521"/>
        <v>GB</v>
      </c>
      <c r="L5513" s="26" t="str">
        <f t="shared" si="522"/>
        <v>Invalid</v>
      </c>
      <c r="M5513" s="26" t="str">
        <f>IF(OR(ISBLANK(B5513),ISBLANK(C5513),ISBLANK(D5513)),"Missing",IFERROR(VLOOKUP(A5513,'RM Postcodes'!$A:$B,2,0),"Invalid"))</f>
        <v>live</v>
      </c>
      <c r="N5513" s="26" t="str">
        <f t="shared" si="523"/>
        <v>OK</v>
      </c>
      <c r="O5513" s="26" t="str">
        <f t="shared" si="518"/>
        <v>OK</v>
      </c>
    </row>
    <row r="5514" spans="1:15" x14ac:dyDescent="0.2">
      <c r="A5514" s="24" t="str">
        <f t="shared" si="519"/>
        <v>N14 6</v>
      </c>
      <c r="B5514" s="1" t="s">
        <v>12515</v>
      </c>
      <c r="C5514" s="1" t="s">
        <v>12633</v>
      </c>
      <c r="D5514" s="1" t="s">
        <v>12622</v>
      </c>
      <c r="E5514" s="2">
        <v>71</v>
      </c>
      <c r="F5514" s="3">
        <v>2449117.7799999993</v>
      </c>
      <c r="G5514" s="3">
        <v>267587.42</v>
      </c>
      <c r="H5514" s="4">
        <v>133051.67000000001</v>
      </c>
      <c r="I5514" s="25"/>
      <c r="J5514" s="26" t="str">
        <f t="shared" si="520"/>
        <v>No</v>
      </c>
      <c r="K5514" s="26" t="str">
        <f t="shared" si="521"/>
        <v>GB</v>
      </c>
      <c r="L5514" s="26" t="str">
        <f t="shared" si="522"/>
        <v>Invalid</v>
      </c>
      <c r="M5514" s="26" t="str">
        <f>IF(OR(ISBLANK(B5514),ISBLANK(C5514),ISBLANK(D5514)),"Missing",IFERROR(VLOOKUP(A5514,'RM Postcodes'!$A:$B,2,0),"Invalid"))</f>
        <v>live</v>
      </c>
      <c r="N5514" s="26" t="str">
        <f t="shared" si="523"/>
        <v>OK</v>
      </c>
      <c r="O5514" s="26" t="str">
        <f t="shared" si="518"/>
        <v>OK</v>
      </c>
    </row>
    <row r="5515" spans="1:15" x14ac:dyDescent="0.2">
      <c r="A5515" s="24" t="str">
        <f t="shared" si="519"/>
        <v>N14 7</v>
      </c>
      <c r="B5515" s="1" t="s">
        <v>12515</v>
      </c>
      <c r="C5515" s="1" t="s">
        <v>12633</v>
      </c>
      <c r="D5515" s="1" t="s">
        <v>12623</v>
      </c>
      <c r="E5515" s="2">
        <v>35</v>
      </c>
      <c r="F5515" s="3">
        <v>1001583.3400000004</v>
      </c>
      <c r="G5515" s="3">
        <v>147500</v>
      </c>
      <c r="H5515" s="4">
        <v>64659.96</v>
      </c>
      <c r="I5515" s="25"/>
      <c r="J5515" s="26" t="str">
        <f t="shared" si="520"/>
        <v>No</v>
      </c>
      <c r="K5515" s="26" t="str">
        <f t="shared" si="521"/>
        <v>GB</v>
      </c>
      <c r="L5515" s="26" t="str">
        <f t="shared" si="522"/>
        <v>Invalid</v>
      </c>
      <c r="M5515" s="26" t="str">
        <f>IF(OR(ISBLANK(B5515),ISBLANK(C5515),ISBLANK(D5515)),"Missing",IFERROR(VLOOKUP(A5515,'RM Postcodes'!$A:$B,2,0),"Invalid"))</f>
        <v>live</v>
      </c>
      <c r="N5515" s="26" t="str">
        <f t="shared" si="523"/>
        <v>OK</v>
      </c>
      <c r="O5515" s="26" t="str">
        <f t="shared" si="518"/>
        <v>OK</v>
      </c>
    </row>
    <row r="5516" spans="1:15" x14ac:dyDescent="0.2">
      <c r="A5516" s="24" t="str">
        <f t="shared" si="519"/>
        <v>N15 3</v>
      </c>
      <c r="B5516" s="1" t="s">
        <v>12515</v>
      </c>
      <c r="C5516" s="1" t="s">
        <v>12634</v>
      </c>
      <c r="D5516" s="1" t="s">
        <v>12629</v>
      </c>
      <c r="E5516" s="2">
        <v>48</v>
      </c>
      <c r="F5516" s="3">
        <v>1379045.69</v>
      </c>
      <c r="G5516" s="3">
        <v>223630.52000000002</v>
      </c>
      <c r="H5516" s="4">
        <v>56664.63</v>
      </c>
      <c r="I5516" s="25"/>
      <c r="J5516" s="26" t="str">
        <f t="shared" si="520"/>
        <v>No</v>
      </c>
      <c r="K5516" s="26" t="str">
        <f t="shared" si="521"/>
        <v>GB</v>
      </c>
      <c r="L5516" s="26" t="str">
        <f t="shared" si="522"/>
        <v>Invalid</v>
      </c>
      <c r="M5516" s="26" t="str">
        <f>IF(OR(ISBLANK(B5516),ISBLANK(C5516),ISBLANK(D5516)),"Missing",IFERROR(VLOOKUP(A5516,'RM Postcodes'!$A:$B,2,0),"Invalid"))</f>
        <v>live</v>
      </c>
      <c r="N5516" s="26" t="str">
        <f t="shared" si="523"/>
        <v>OK</v>
      </c>
      <c r="O5516" s="26" t="str">
        <f t="shared" si="518"/>
        <v>OK</v>
      </c>
    </row>
    <row r="5517" spans="1:15" x14ac:dyDescent="0.2">
      <c r="A5517" s="24" t="str">
        <f t="shared" si="519"/>
        <v>N15 4</v>
      </c>
      <c r="B5517" s="1" t="s">
        <v>12515</v>
      </c>
      <c r="C5517" s="1" t="s">
        <v>12634</v>
      </c>
      <c r="D5517" s="1" t="s">
        <v>12630</v>
      </c>
      <c r="E5517" s="2">
        <v>78</v>
      </c>
      <c r="F5517" s="3">
        <v>2022572.3600000008</v>
      </c>
      <c r="G5517" s="3">
        <v>84342.2</v>
      </c>
      <c r="H5517" s="4">
        <v>50854.94</v>
      </c>
      <c r="I5517" s="25"/>
      <c r="J5517" s="26" t="str">
        <f t="shared" si="520"/>
        <v>No</v>
      </c>
      <c r="K5517" s="26" t="str">
        <f t="shared" si="521"/>
        <v>GB</v>
      </c>
      <c r="L5517" s="26" t="str">
        <f t="shared" si="522"/>
        <v>Invalid</v>
      </c>
      <c r="M5517" s="26" t="str">
        <f>IF(OR(ISBLANK(B5517),ISBLANK(C5517),ISBLANK(D5517)),"Missing",IFERROR(VLOOKUP(A5517,'RM Postcodes'!$A:$B,2,0),"Invalid"))</f>
        <v>live</v>
      </c>
      <c r="N5517" s="26" t="str">
        <f t="shared" si="523"/>
        <v>OK</v>
      </c>
      <c r="O5517" s="26" t="str">
        <f t="shared" si="518"/>
        <v>OK</v>
      </c>
    </row>
    <row r="5518" spans="1:15" x14ac:dyDescent="0.2">
      <c r="A5518" s="24" t="str">
        <f t="shared" si="519"/>
        <v>N15 5</v>
      </c>
      <c r="B5518" s="1" t="s">
        <v>12515</v>
      </c>
      <c r="C5518" s="1" t="s">
        <v>12634</v>
      </c>
      <c r="D5518" s="1" t="s">
        <v>12625</v>
      </c>
      <c r="E5518" s="2">
        <v>42</v>
      </c>
      <c r="F5518" s="3">
        <v>1325370.0799999998</v>
      </c>
      <c r="G5518" s="3">
        <v>163193.96999999997</v>
      </c>
      <c r="H5518" s="4">
        <v>108275.87999999999</v>
      </c>
      <c r="I5518" s="25"/>
      <c r="J5518" s="26" t="str">
        <f t="shared" si="520"/>
        <v>No</v>
      </c>
      <c r="K5518" s="26" t="str">
        <f t="shared" si="521"/>
        <v>GB</v>
      </c>
      <c r="L5518" s="26" t="str">
        <f t="shared" si="522"/>
        <v>Invalid</v>
      </c>
      <c r="M5518" s="26" t="str">
        <f>IF(OR(ISBLANK(B5518),ISBLANK(C5518),ISBLANK(D5518)),"Missing",IFERROR(VLOOKUP(A5518,'RM Postcodes'!$A:$B,2,0),"Invalid"))</f>
        <v>live</v>
      </c>
      <c r="N5518" s="26" t="str">
        <f t="shared" si="523"/>
        <v>OK</v>
      </c>
      <c r="O5518" s="26" t="str">
        <f t="shared" si="518"/>
        <v>OK</v>
      </c>
    </row>
    <row r="5519" spans="1:15" x14ac:dyDescent="0.2">
      <c r="A5519" s="24" t="str">
        <f t="shared" si="519"/>
        <v>N15 6</v>
      </c>
      <c r="B5519" s="1" t="s">
        <v>12515</v>
      </c>
      <c r="C5519" s="1" t="s">
        <v>12634</v>
      </c>
      <c r="D5519" s="1" t="s">
        <v>12622</v>
      </c>
      <c r="E5519" s="2">
        <v>93</v>
      </c>
      <c r="F5519" s="3">
        <v>2969226.33</v>
      </c>
      <c r="G5519" s="3">
        <v>83400</v>
      </c>
      <c r="H5519" s="4">
        <v>59533.29</v>
      </c>
      <c r="I5519" s="25"/>
      <c r="J5519" s="26" t="str">
        <f t="shared" si="520"/>
        <v>No</v>
      </c>
      <c r="K5519" s="26" t="str">
        <f t="shared" si="521"/>
        <v>GB</v>
      </c>
      <c r="L5519" s="26" t="str">
        <f t="shared" si="522"/>
        <v>Invalid</v>
      </c>
      <c r="M5519" s="26" t="str">
        <f>IF(OR(ISBLANK(B5519),ISBLANK(C5519),ISBLANK(D5519)),"Missing",IFERROR(VLOOKUP(A5519,'RM Postcodes'!$A:$B,2,0),"Invalid"))</f>
        <v>live</v>
      </c>
      <c r="N5519" s="26" t="str">
        <f t="shared" si="523"/>
        <v>OK</v>
      </c>
      <c r="O5519" s="26" t="str">
        <f t="shared" si="518"/>
        <v>OK</v>
      </c>
    </row>
    <row r="5520" spans="1:15" x14ac:dyDescent="0.2">
      <c r="A5520" s="24" t="str">
        <f t="shared" si="519"/>
        <v>N16 0</v>
      </c>
      <c r="B5520" s="1" t="s">
        <v>12515</v>
      </c>
      <c r="C5520" s="1" t="s">
        <v>12635</v>
      </c>
      <c r="D5520" s="1" t="s">
        <v>12632</v>
      </c>
      <c r="E5520" s="2">
        <v>43</v>
      </c>
      <c r="F5520" s="3">
        <v>1347925.5000000002</v>
      </c>
      <c r="G5520" s="3">
        <v>90493.61</v>
      </c>
      <c r="H5520" s="4">
        <v>89254.34</v>
      </c>
      <c r="I5520" s="25"/>
      <c r="J5520" s="26" t="str">
        <f t="shared" si="520"/>
        <v>No</v>
      </c>
      <c r="K5520" s="26" t="str">
        <f t="shared" si="521"/>
        <v>GB</v>
      </c>
      <c r="L5520" s="26" t="str">
        <f t="shared" si="522"/>
        <v>Invalid</v>
      </c>
      <c r="M5520" s="26" t="str">
        <f>IF(OR(ISBLANK(B5520),ISBLANK(C5520),ISBLANK(D5520)),"Missing",IFERROR(VLOOKUP(A5520,'RM Postcodes'!$A:$B,2,0),"Invalid"))</f>
        <v>live</v>
      </c>
      <c r="N5520" s="26" t="str">
        <f t="shared" si="523"/>
        <v>OK</v>
      </c>
      <c r="O5520" s="26" t="str">
        <f t="shared" si="518"/>
        <v>OK</v>
      </c>
    </row>
    <row r="5521" spans="1:15" x14ac:dyDescent="0.2">
      <c r="A5521" s="24" t="str">
        <f t="shared" si="519"/>
        <v>N16 5</v>
      </c>
      <c r="B5521" s="1" t="s">
        <v>12515</v>
      </c>
      <c r="C5521" s="1" t="s">
        <v>12635</v>
      </c>
      <c r="D5521" s="1" t="s">
        <v>12625</v>
      </c>
      <c r="E5521" s="2">
        <v>105</v>
      </c>
      <c r="F5521" s="3">
        <v>3800197.28</v>
      </c>
      <c r="G5521" s="3">
        <v>117240.25</v>
      </c>
      <c r="H5521" s="4">
        <v>113515.06</v>
      </c>
      <c r="I5521" s="25"/>
      <c r="J5521" s="26" t="str">
        <f t="shared" si="520"/>
        <v>No</v>
      </c>
      <c r="K5521" s="26" t="str">
        <f t="shared" si="521"/>
        <v>GB</v>
      </c>
      <c r="L5521" s="26" t="str">
        <f t="shared" si="522"/>
        <v>Invalid</v>
      </c>
      <c r="M5521" s="26" t="str">
        <f>IF(OR(ISBLANK(B5521),ISBLANK(C5521),ISBLANK(D5521)),"Missing",IFERROR(VLOOKUP(A5521,'RM Postcodes'!$A:$B,2,0),"Invalid"))</f>
        <v>live</v>
      </c>
      <c r="N5521" s="26" t="str">
        <f t="shared" si="523"/>
        <v>OK</v>
      </c>
      <c r="O5521" s="26" t="str">
        <f t="shared" si="518"/>
        <v>OK</v>
      </c>
    </row>
    <row r="5522" spans="1:15" x14ac:dyDescent="0.2">
      <c r="A5522" s="24" t="str">
        <f t="shared" si="519"/>
        <v>N16 6</v>
      </c>
      <c r="B5522" s="1" t="s">
        <v>12515</v>
      </c>
      <c r="C5522" s="1" t="s">
        <v>12635</v>
      </c>
      <c r="D5522" s="1" t="s">
        <v>12622</v>
      </c>
      <c r="E5522" s="2">
        <v>97</v>
      </c>
      <c r="F5522" s="3">
        <v>4595202.7299999967</v>
      </c>
      <c r="G5522" s="3">
        <v>816356.73</v>
      </c>
      <c r="H5522" s="4">
        <v>440496.38</v>
      </c>
      <c r="I5522" s="25"/>
      <c r="J5522" s="26" t="str">
        <f t="shared" si="520"/>
        <v>No</v>
      </c>
      <c r="K5522" s="26" t="str">
        <f t="shared" si="521"/>
        <v>GB</v>
      </c>
      <c r="L5522" s="26" t="str">
        <f t="shared" si="522"/>
        <v>Invalid</v>
      </c>
      <c r="M5522" s="26" t="str">
        <f>IF(OR(ISBLANK(B5522),ISBLANK(C5522),ISBLANK(D5522)),"Missing",IFERROR(VLOOKUP(A5522,'RM Postcodes'!$A:$B,2,0),"Invalid"))</f>
        <v>live</v>
      </c>
      <c r="N5522" s="26" t="str">
        <f t="shared" si="523"/>
        <v>OK</v>
      </c>
      <c r="O5522" s="26" t="str">
        <f t="shared" si="518"/>
        <v>OK</v>
      </c>
    </row>
    <row r="5523" spans="1:15" x14ac:dyDescent="0.2">
      <c r="A5523" s="24" t="str">
        <f t="shared" si="519"/>
        <v>N16 7</v>
      </c>
      <c r="B5523" s="1" t="s">
        <v>12515</v>
      </c>
      <c r="C5523" s="1" t="s">
        <v>12635</v>
      </c>
      <c r="D5523" s="1" t="s">
        <v>12623</v>
      </c>
      <c r="E5523" s="2">
        <v>53</v>
      </c>
      <c r="F5523" s="3">
        <v>2793458.9600000014</v>
      </c>
      <c r="G5523" s="3">
        <v>1132601.18</v>
      </c>
      <c r="H5523" s="4">
        <v>190000.01</v>
      </c>
      <c r="I5523" s="25"/>
      <c r="J5523" s="26" t="str">
        <f t="shared" si="520"/>
        <v>No</v>
      </c>
      <c r="K5523" s="26" t="str">
        <f t="shared" si="521"/>
        <v>GB</v>
      </c>
      <c r="L5523" s="26" t="str">
        <f t="shared" si="522"/>
        <v>Invalid</v>
      </c>
      <c r="M5523" s="26" t="str">
        <f>IF(OR(ISBLANK(B5523),ISBLANK(C5523),ISBLANK(D5523)),"Missing",IFERROR(VLOOKUP(A5523,'RM Postcodes'!$A:$B,2,0),"Invalid"))</f>
        <v>live</v>
      </c>
      <c r="N5523" s="26" t="str">
        <f t="shared" si="523"/>
        <v>OK</v>
      </c>
      <c r="O5523" s="26" t="str">
        <f t="shared" si="518"/>
        <v>OK</v>
      </c>
    </row>
    <row r="5524" spans="1:15" x14ac:dyDescent="0.2">
      <c r="A5524" s="24" t="str">
        <f t="shared" si="519"/>
        <v>N16 8</v>
      </c>
      <c r="B5524" s="1" t="s">
        <v>12515</v>
      </c>
      <c r="C5524" s="1" t="s">
        <v>12635</v>
      </c>
      <c r="D5524" s="1" t="s">
        <v>12626</v>
      </c>
      <c r="E5524" s="2">
        <v>45</v>
      </c>
      <c r="F5524" s="3">
        <v>1303127.6099999999</v>
      </c>
      <c r="G5524" s="3">
        <v>166162.82999999999</v>
      </c>
      <c r="H5524" s="4">
        <v>48944.04</v>
      </c>
      <c r="I5524" s="25"/>
      <c r="J5524" s="26" t="str">
        <f t="shared" si="520"/>
        <v>No</v>
      </c>
      <c r="K5524" s="26" t="str">
        <f t="shared" si="521"/>
        <v>GB</v>
      </c>
      <c r="L5524" s="26" t="str">
        <f t="shared" si="522"/>
        <v>Invalid</v>
      </c>
      <c r="M5524" s="26" t="str">
        <f>IF(OR(ISBLANK(B5524),ISBLANK(C5524),ISBLANK(D5524)),"Missing",IFERROR(VLOOKUP(A5524,'RM Postcodes'!$A:$B,2,0),"Invalid"))</f>
        <v>live</v>
      </c>
      <c r="N5524" s="26" t="str">
        <f t="shared" si="523"/>
        <v>OK</v>
      </c>
      <c r="O5524" s="26" t="str">
        <f t="shared" si="518"/>
        <v>OK</v>
      </c>
    </row>
    <row r="5525" spans="1:15" x14ac:dyDescent="0.2">
      <c r="A5525" s="24" t="str">
        <f t="shared" si="519"/>
        <v>N16 9</v>
      </c>
      <c r="B5525" s="1" t="s">
        <v>12515</v>
      </c>
      <c r="C5525" s="1" t="s">
        <v>12635</v>
      </c>
      <c r="D5525" s="1" t="s">
        <v>12627</v>
      </c>
      <c r="E5525" s="2">
        <v>49</v>
      </c>
      <c r="F5525" s="3">
        <v>1208890.6800000006</v>
      </c>
      <c r="G5525" s="3">
        <v>150000</v>
      </c>
      <c r="H5525" s="4">
        <v>137576.65</v>
      </c>
      <c r="I5525" s="25"/>
      <c r="J5525" s="26" t="str">
        <f t="shared" si="520"/>
        <v>No</v>
      </c>
      <c r="K5525" s="26" t="str">
        <f t="shared" si="521"/>
        <v>GB</v>
      </c>
      <c r="L5525" s="26" t="str">
        <f t="shared" si="522"/>
        <v>Invalid</v>
      </c>
      <c r="M5525" s="26" t="str">
        <f>IF(OR(ISBLANK(B5525),ISBLANK(C5525),ISBLANK(D5525)),"Missing",IFERROR(VLOOKUP(A5525,'RM Postcodes'!$A:$B,2,0),"Invalid"))</f>
        <v>live</v>
      </c>
      <c r="N5525" s="26" t="str">
        <f t="shared" si="523"/>
        <v>OK</v>
      </c>
      <c r="O5525" s="26" t="str">
        <f t="shared" si="518"/>
        <v>OK</v>
      </c>
    </row>
    <row r="5526" spans="1:15" x14ac:dyDescent="0.2">
      <c r="A5526" s="24" t="str">
        <f t="shared" si="519"/>
        <v>N17 0</v>
      </c>
      <c r="B5526" s="1" t="s">
        <v>12515</v>
      </c>
      <c r="C5526" s="1" t="s">
        <v>12672</v>
      </c>
      <c r="D5526" s="1" t="s">
        <v>12632</v>
      </c>
      <c r="E5526" s="2">
        <v>57</v>
      </c>
      <c r="F5526" s="3">
        <v>3167795.8200000008</v>
      </c>
      <c r="G5526" s="3">
        <v>1000000</v>
      </c>
      <c r="H5526" s="4">
        <v>135107.32</v>
      </c>
      <c r="I5526" s="25"/>
      <c r="J5526" s="26" t="str">
        <f t="shared" si="520"/>
        <v>No</v>
      </c>
      <c r="K5526" s="26" t="str">
        <f t="shared" si="521"/>
        <v>GB</v>
      </c>
      <c r="L5526" s="26" t="str">
        <f t="shared" si="522"/>
        <v>Invalid</v>
      </c>
      <c r="M5526" s="26" t="str">
        <f>IF(OR(ISBLANK(B5526),ISBLANK(C5526),ISBLANK(D5526)),"Missing",IFERROR(VLOOKUP(A5526,'RM Postcodes'!$A:$B,2,0),"Invalid"))</f>
        <v>live</v>
      </c>
      <c r="N5526" s="26" t="str">
        <f t="shared" si="523"/>
        <v>OK</v>
      </c>
      <c r="O5526" s="26" t="str">
        <f t="shared" si="518"/>
        <v>OK</v>
      </c>
    </row>
    <row r="5527" spans="1:15" x14ac:dyDescent="0.2">
      <c r="A5527" s="24" t="str">
        <f t="shared" si="519"/>
        <v>N17 6</v>
      </c>
      <c r="B5527" s="1" t="s">
        <v>12515</v>
      </c>
      <c r="C5527" s="1" t="s">
        <v>12672</v>
      </c>
      <c r="D5527" s="1" t="s">
        <v>12622</v>
      </c>
      <c r="E5527" s="2">
        <v>74</v>
      </c>
      <c r="F5527" s="3">
        <v>2074039.0200000007</v>
      </c>
      <c r="G5527" s="3">
        <v>76115.7</v>
      </c>
      <c r="H5527" s="4">
        <v>64754.210000000006</v>
      </c>
      <c r="I5527" s="25"/>
      <c r="J5527" s="26" t="str">
        <f t="shared" si="520"/>
        <v>No</v>
      </c>
      <c r="K5527" s="26" t="str">
        <f t="shared" si="521"/>
        <v>GB</v>
      </c>
      <c r="L5527" s="26" t="str">
        <f t="shared" si="522"/>
        <v>Invalid</v>
      </c>
      <c r="M5527" s="26" t="str">
        <f>IF(OR(ISBLANK(B5527),ISBLANK(C5527),ISBLANK(D5527)),"Missing",IFERROR(VLOOKUP(A5527,'RM Postcodes'!$A:$B,2,0),"Invalid"))</f>
        <v>live</v>
      </c>
      <c r="N5527" s="26" t="str">
        <f t="shared" si="523"/>
        <v>OK</v>
      </c>
      <c r="O5527" s="26" t="str">
        <f t="shared" si="518"/>
        <v>OK</v>
      </c>
    </row>
    <row r="5528" spans="1:15" x14ac:dyDescent="0.2">
      <c r="A5528" s="24" t="str">
        <f t="shared" si="519"/>
        <v>N17 7</v>
      </c>
      <c r="B5528" s="1" t="s">
        <v>12515</v>
      </c>
      <c r="C5528" s="1" t="s">
        <v>12672</v>
      </c>
      <c r="D5528" s="1" t="s">
        <v>12623</v>
      </c>
      <c r="E5528" s="2">
        <v>35</v>
      </c>
      <c r="F5528" s="3">
        <v>874273.59999999986</v>
      </c>
      <c r="G5528" s="3">
        <v>59887.61</v>
      </c>
      <c r="H5528" s="4">
        <v>50832.43</v>
      </c>
      <c r="I5528" s="25"/>
      <c r="J5528" s="26" t="str">
        <f t="shared" si="520"/>
        <v>No</v>
      </c>
      <c r="K5528" s="26" t="str">
        <f t="shared" si="521"/>
        <v>GB</v>
      </c>
      <c r="L5528" s="26" t="str">
        <f t="shared" si="522"/>
        <v>Invalid</v>
      </c>
      <c r="M5528" s="26" t="str">
        <f>IF(OR(ISBLANK(B5528),ISBLANK(C5528),ISBLANK(D5528)),"Missing",IFERROR(VLOOKUP(A5528,'RM Postcodes'!$A:$B,2,0),"Invalid"))</f>
        <v>live</v>
      </c>
      <c r="N5528" s="26" t="str">
        <f t="shared" si="523"/>
        <v>OK</v>
      </c>
      <c r="O5528" s="26" t="str">
        <f t="shared" si="518"/>
        <v>OK</v>
      </c>
    </row>
    <row r="5529" spans="1:15" x14ac:dyDescent="0.2">
      <c r="A5529" s="24" t="str">
        <f t="shared" si="519"/>
        <v>N17 8</v>
      </c>
      <c r="B5529" s="1" t="s">
        <v>12515</v>
      </c>
      <c r="C5529" s="1" t="s">
        <v>12672</v>
      </c>
      <c r="D5529" s="1" t="s">
        <v>12626</v>
      </c>
      <c r="E5529" s="2">
        <v>40</v>
      </c>
      <c r="F5529" s="3">
        <v>1375337.2900000005</v>
      </c>
      <c r="G5529" s="3">
        <v>160000.04</v>
      </c>
      <c r="H5529" s="4">
        <v>85637.32</v>
      </c>
      <c r="I5529" s="25"/>
      <c r="J5529" s="26" t="str">
        <f t="shared" si="520"/>
        <v>No</v>
      </c>
      <c r="K5529" s="26" t="str">
        <f t="shared" si="521"/>
        <v>GB</v>
      </c>
      <c r="L5529" s="26" t="str">
        <f t="shared" si="522"/>
        <v>Invalid</v>
      </c>
      <c r="M5529" s="26" t="str">
        <f>IF(OR(ISBLANK(B5529),ISBLANK(C5529),ISBLANK(D5529)),"Missing",IFERROR(VLOOKUP(A5529,'RM Postcodes'!$A:$B,2,0),"Invalid"))</f>
        <v>live</v>
      </c>
      <c r="N5529" s="26" t="str">
        <f t="shared" si="523"/>
        <v>OK</v>
      </c>
      <c r="O5529" s="26" t="str">
        <f t="shared" si="518"/>
        <v>OK</v>
      </c>
    </row>
    <row r="5530" spans="1:15" x14ac:dyDescent="0.2">
      <c r="A5530" s="24" t="str">
        <f t="shared" si="519"/>
        <v>N17 9</v>
      </c>
      <c r="B5530" s="1" t="s">
        <v>12515</v>
      </c>
      <c r="C5530" s="1" t="s">
        <v>12672</v>
      </c>
      <c r="D5530" s="1" t="s">
        <v>12627</v>
      </c>
      <c r="E5530" s="2">
        <v>75</v>
      </c>
      <c r="F5530" s="3">
        <v>7149079.009999997</v>
      </c>
      <c r="G5530" s="3">
        <v>3439696.3300000005</v>
      </c>
      <c r="H5530" s="4">
        <v>877854.99</v>
      </c>
      <c r="I5530" s="25"/>
      <c r="J5530" s="26" t="str">
        <f t="shared" si="520"/>
        <v>No</v>
      </c>
      <c r="K5530" s="26" t="str">
        <f t="shared" si="521"/>
        <v>GB</v>
      </c>
      <c r="L5530" s="26" t="str">
        <f t="shared" si="522"/>
        <v>Invalid</v>
      </c>
      <c r="M5530" s="26" t="str">
        <f>IF(OR(ISBLANK(B5530),ISBLANK(C5530),ISBLANK(D5530)),"Missing",IFERROR(VLOOKUP(A5530,'RM Postcodes'!$A:$B,2,0),"Invalid"))</f>
        <v>live</v>
      </c>
      <c r="N5530" s="26" t="str">
        <f t="shared" si="523"/>
        <v>OK</v>
      </c>
      <c r="O5530" s="26" t="str">
        <f t="shared" si="518"/>
        <v>Redact</v>
      </c>
    </row>
    <row r="5531" spans="1:15" x14ac:dyDescent="0.2">
      <c r="A5531" s="24" t="str">
        <f t="shared" si="519"/>
        <v>N18 1</v>
      </c>
      <c r="B5531" s="1" t="s">
        <v>12515</v>
      </c>
      <c r="C5531" s="1" t="s">
        <v>12673</v>
      </c>
      <c r="D5531" s="1" t="s">
        <v>12621</v>
      </c>
      <c r="E5531" s="2">
        <v>53</v>
      </c>
      <c r="F5531" s="3">
        <v>2511815.8300000015</v>
      </c>
      <c r="G5531" s="3">
        <v>446272.97</v>
      </c>
      <c r="H5531" s="4">
        <v>247748.07</v>
      </c>
      <c r="I5531" s="25"/>
      <c r="J5531" s="26" t="str">
        <f t="shared" si="520"/>
        <v>No</v>
      </c>
      <c r="K5531" s="26" t="str">
        <f t="shared" si="521"/>
        <v>GB</v>
      </c>
      <c r="L5531" s="26" t="str">
        <f t="shared" si="522"/>
        <v>Invalid</v>
      </c>
      <c r="M5531" s="26" t="str">
        <f>IF(OR(ISBLANK(B5531),ISBLANK(C5531),ISBLANK(D5531)),"Missing",IFERROR(VLOOKUP(A5531,'RM Postcodes'!$A:$B,2,0),"Invalid"))</f>
        <v>live</v>
      </c>
      <c r="N5531" s="26" t="str">
        <f t="shared" si="523"/>
        <v>OK</v>
      </c>
      <c r="O5531" s="26" t="str">
        <f t="shared" si="518"/>
        <v>OK</v>
      </c>
    </row>
    <row r="5532" spans="1:15" x14ac:dyDescent="0.2">
      <c r="A5532" s="24" t="str">
        <f t="shared" si="519"/>
        <v>N18 2</v>
      </c>
      <c r="B5532" s="1" t="s">
        <v>12515</v>
      </c>
      <c r="C5532" s="1" t="s">
        <v>12673</v>
      </c>
      <c r="D5532" s="1" t="s">
        <v>12640</v>
      </c>
      <c r="E5532" s="2">
        <v>60</v>
      </c>
      <c r="F5532" s="3">
        <v>1728659.8399999999</v>
      </c>
      <c r="G5532" s="3">
        <v>173261.7</v>
      </c>
      <c r="H5532" s="4">
        <v>51263.63</v>
      </c>
      <c r="I5532" s="25"/>
      <c r="J5532" s="26" t="str">
        <f t="shared" si="520"/>
        <v>No</v>
      </c>
      <c r="K5532" s="26" t="str">
        <f t="shared" si="521"/>
        <v>GB</v>
      </c>
      <c r="L5532" s="26" t="str">
        <f t="shared" si="522"/>
        <v>Invalid</v>
      </c>
      <c r="M5532" s="26" t="str">
        <f>IF(OR(ISBLANK(B5532),ISBLANK(C5532),ISBLANK(D5532)),"Missing",IFERROR(VLOOKUP(A5532,'RM Postcodes'!$A:$B,2,0),"Invalid"))</f>
        <v>live</v>
      </c>
      <c r="N5532" s="26" t="str">
        <f t="shared" si="523"/>
        <v>OK</v>
      </c>
      <c r="O5532" s="26" t="str">
        <f t="shared" si="518"/>
        <v>OK</v>
      </c>
    </row>
    <row r="5533" spans="1:15" x14ac:dyDescent="0.2">
      <c r="A5533" s="24" t="str">
        <f t="shared" si="519"/>
        <v>N18 3</v>
      </c>
      <c r="B5533" s="1" t="s">
        <v>12515</v>
      </c>
      <c r="C5533" s="1" t="s">
        <v>12673</v>
      </c>
      <c r="D5533" s="1" t="s">
        <v>12629</v>
      </c>
      <c r="E5533" s="2">
        <v>33</v>
      </c>
      <c r="F5533" s="3">
        <v>2222409.0799999996</v>
      </c>
      <c r="G5533" s="3">
        <v>492365.37</v>
      </c>
      <c r="H5533" s="4">
        <v>286334.62999999995</v>
      </c>
      <c r="I5533" s="25"/>
      <c r="J5533" s="26" t="str">
        <f t="shared" si="520"/>
        <v>No</v>
      </c>
      <c r="K5533" s="26" t="str">
        <f t="shared" si="521"/>
        <v>GB</v>
      </c>
      <c r="L5533" s="26" t="str">
        <f t="shared" si="522"/>
        <v>Invalid</v>
      </c>
      <c r="M5533" s="26" t="str">
        <f>IF(OR(ISBLANK(B5533),ISBLANK(C5533),ISBLANK(D5533)),"Missing",IFERROR(VLOOKUP(A5533,'RM Postcodes'!$A:$B,2,0),"Invalid"))</f>
        <v>live</v>
      </c>
      <c r="N5533" s="26" t="str">
        <f t="shared" si="523"/>
        <v>OK</v>
      </c>
      <c r="O5533" s="26" t="str">
        <f t="shared" si="518"/>
        <v>OK</v>
      </c>
    </row>
    <row r="5534" spans="1:15" x14ac:dyDescent="0.2">
      <c r="A5534" s="24" t="str">
        <f t="shared" si="519"/>
        <v>N19 3</v>
      </c>
      <c r="B5534" s="1" t="s">
        <v>12515</v>
      </c>
      <c r="C5534" s="1" t="s">
        <v>12674</v>
      </c>
      <c r="D5534" s="1" t="s">
        <v>12629</v>
      </c>
      <c r="E5534" s="2">
        <v>41</v>
      </c>
      <c r="F5534" s="3">
        <v>1140868.1700000002</v>
      </c>
      <c r="G5534" s="3">
        <v>201713.12</v>
      </c>
      <c r="H5534" s="4">
        <v>50738.97</v>
      </c>
      <c r="I5534" s="25"/>
      <c r="J5534" s="26" t="str">
        <f t="shared" si="520"/>
        <v>No</v>
      </c>
      <c r="K5534" s="26" t="str">
        <f t="shared" si="521"/>
        <v>GB</v>
      </c>
      <c r="L5534" s="26" t="str">
        <f t="shared" si="522"/>
        <v>Invalid</v>
      </c>
      <c r="M5534" s="26" t="str">
        <f>IF(OR(ISBLANK(B5534),ISBLANK(C5534),ISBLANK(D5534)),"Missing",IFERROR(VLOOKUP(A5534,'RM Postcodes'!$A:$B,2,0),"Invalid"))</f>
        <v>live</v>
      </c>
      <c r="N5534" s="26" t="str">
        <f t="shared" si="523"/>
        <v>OK</v>
      </c>
      <c r="O5534" s="26" t="str">
        <f t="shared" si="518"/>
        <v>OK</v>
      </c>
    </row>
    <row r="5535" spans="1:15" x14ac:dyDescent="0.2">
      <c r="A5535" s="24" t="str">
        <f t="shared" si="519"/>
        <v>N19 4</v>
      </c>
      <c r="B5535" s="1" t="s">
        <v>12515</v>
      </c>
      <c r="C5535" s="1" t="s">
        <v>12674</v>
      </c>
      <c r="D5535" s="1" t="s">
        <v>12630</v>
      </c>
      <c r="E5535" s="2">
        <v>32</v>
      </c>
      <c r="F5535" s="3">
        <v>968576.42999999993</v>
      </c>
      <c r="G5535" s="3">
        <v>105416.67</v>
      </c>
      <c r="H5535" s="4">
        <v>50631.14</v>
      </c>
      <c r="I5535" s="25"/>
      <c r="J5535" s="26" t="str">
        <f t="shared" si="520"/>
        <v>No</v>
      </c>
      <c r="K5535" s="26" t="str">
        <f t="shared" si="521"/>
        <v>GB</v>
      </c>
      <c r="L5535" s="26" t="str">
        <f t="shared" si="522"/>
        <v>Invalid</v>
      </c>
      <c r="M5535" s="26" t="str">
        <f>IF(OR(ISBLANK(B5535),ISBLANK(C5535),ISBLANK(D5535)),"Missing",IFERROR(VLOOKUP(A5535,'RM Postcodes'!$A:$B,2,0),"Invalid"))</f>
        <v>live</v>
      </c>
      <c r="N5535" s="26" t="str">
        <f t="shared" si="523"/>
        <v>OK</v>
      </c>
      <c r="O5535" s="26" t="str">
        <f t="shared" si="518"/>
        <v>OK</v>
      </c>
    </row>
    <row r="5536" spans="1:15" x14ac:dyDescent="0.2">
      <c r="A5536" s="24" t="str">
        <f t="shared" si="519"/>
        <v>N19 5</v>
      </c>
      <c r="B5536" s="1" t="s">
        <v>12515</v>
      </c>
      <c r="C5536" s="1" t="s">
        <v>12674</v>
      </c>
      <c r="D5536" s="1" t="s">
        <v>12625</v>
      </c>
      <c r="E5536" s="2">
        <v>43</v>
      </c>
      <c r="F5536" s="3">
        <v>1362687.6100000003</v>
      </c>
      <c r="G5536" s="3">
        <v>216666.64</v>
      </c>
      <c r="H5536" s="4">
        <v>86950</v>
      </c>
      <c r="I5536" s="25"/>
      <c r="J5536" s="26" t="str">
        <f t="shared" si="520"/>
        <v>No</v>
      </c>
      <c r="K5536" s="26" t="str">
        <f t="shared" si="521"/>
        <v>GB</v>
      </c>
      <c r="L5536" s="26" t="str">
        <f t="shared" si="522"/>
        <v>Invalid</v>
      </c>
      <c r="M5536" s="26" t="str">
        <f>IF(OR(ISBLANK(B5536),ISBLANK(C5536),ISBLANK(D5536)),"Missing",IFERROR(VLOOKUP(A5536,'RM Postcodes'!$A:$B,2,0),"Invalid"))</f>
        <v>live</v>
      </c>
      <c r="N5536" s="26" t="str">
        <f t="shared" si="523"/>
        <v>OK</v>
      </c>
      <c r="O5536" s="26" t="str">
        <f t="shared" si="518"/>
        <v>OK</v>
      </c>
    </row>
    <row r="5537" spans="1:15" x14ac:dyDescent="0.2">
      <c r="A5537" s="24" t="str">
        <f t="shared" si="519"/>
        <v>N1C 4</v>
      </c>
      <c r="B5537" s="1" t="s">
        <v>12515</v>
      </c>
      <c r="C5537" s="1" t="s">
        <v>12766</v>
      </c>
      <c r="D5537" s="1" t="s">
        <v>12630</v>
      </c>
      <c r="E5537" s="2">
        <v>14</v>
      </c>
      <c r="F5537" s="3">
        <v>611095.23</v>
      </c>
      <c r="G5537" s="3">
        <v>214951.66999999998</v>
      </c>
      <c r="H5537" s="4">
        <v>56220.3</v>
      </c>
      <c r="I5537" s="25"/>
      <c r="J5537" s="26" t="str">
        <f t="shared" si="520"/>
        <v>No</v>
      </c>
      <c r="K5537" s="26" t="str">
        <f t="shared" si="521"/>
        <v>GB</v>
      </c>
      <c r="L5537" s="26" t="str">
        <f t="shared" si="522"/>
        <v>Invalid</v>
      </c>
      <c r="M5537" s="26" t="str">
        <f>IF(OR(ISBLANK(B5537),ISBLANK(C5537),ISBLANK(D5537)),"Missing",IFERROR(VLOOKUP(A5537,'RM Postcodes'!$A:$B,2,0),"Invalid"))</f>
        <v>live</v>
      </c>
      <c r="N5537" s="26" t="str">
        <f t="shared" si="523"/>
        <v>OK</v>
      </c>
      <c r="O5537" s="26" t="str">
        <f t="shared" si="518"/>
        <v>OK</v>
      </c>
    </row>
    <row r="5538" spans="1:15" x14ac:dyDescent="0.2">
      <c r="A5538" s="24" t="str">
        <f t="shared" si="519"/>
        <v>N2 0</v>
      </c>
      <c r="B5538" s="1" t="s">
        <v>12515</v>
      </c>
      <c r="C5538" s="1" t="s">
        <v>12664</v>
      </c>
      <c r="D5538" s="1" t="s">
        <v>12632</v>
      </c>
      <c r="E5538" s="2">
        <v>39</v>
      </c>
      <c r="F5538" s="3">
        <v>5763139.7600000016</v>
      </c>
      <c r="G5538" s="3">
        <v>4750000</v>
      </c>
      <c r="H5538" s="4">
        <v>54166.7</v>
      </c>
      <c r="I5538" s="25"/>
      <c r="J5538" s="26" t="str">
        <f t="shared" si="520"/>
        <v>No</v>
      </c>
      <c r="K5538" s="26" t="str">
        <f t="shared" si="521"/>
        <v>GB</v>
      </c>
      <c r="L5538" s="26" t="str">
        <f t="shared" si="522"/>
        <v>Invalid</v>
      </c>
      <c r="M5538" s="26" t="str">
        <f>IF(OR(ISBLANK(B5538),ISBLANK(C5538),ISBLANK(D5538)),"Missing",IFERROR(VLOOKUP(A5538,'RM Postcodes'!$A:$B,2,0),"Invalid"))</f>
        <v>live</v>
      </c>
      <c r="N5538" s="26" t="str">
        <f t="shared" si="523"/>
        <v>OK</v>
      </c>
      <c r="O5538" s="26" t="str">
        <f t="shared" si="518"/>
        <v>Redact</v>
      </c>
    </row>
    <row r="5539" spans="1:15" x14ac:dyDescent="0.2">
      <c r="A5539" s="24" t="str">
        <f t="shared" si="519"/>
        <v>N2 8</v>
      </c>
      <c r="B5539" s="1" t="s">
        <v>12515</v>
      </c>
      <c r="C5539" s="1" t="s">
        <v>12664</v>
      </c>
      <c r="D5539" s="1" t="s">
        <v>12626</v>
      </c>
      <c r="E5539" s="2">
        <v>34</v>
      </c>
      <c r="F5539" s="3">
        <v>718334.05000000016</v>
      </c>
      <c r="G5539" s="3">
        <v>49561.49</v>
      </c>
      <c r="H5539" s="4">
        <v>47454.32</v>
      </c>
      <c r="I5539" s="25"/>
      <c r="J5539" s="26" t="str">
        <f t="shared" si="520"/>
        <v>No</v>
      </c>
      <c r="K5539" s="26" t="str">
        <f t="shared" si="521"/>
        <v>GB</v>
      </c>
      <c r="L5539" s="26" t="str">
        <f t="shared" si="522"/>
        <v>Invalid</v>
      </c>
      <c r="M5539" s="26" t="str">
        <f>IF(OR(ISBLANK(B5539),ISBLANK(C5539),ISBLANK(D5539)),"Missing",IFERROR(VLOOKUP(A5539,'RM Postcodes'!$A:$B,2,0),"Invalid"))</f>
        <v>live</v>
      </c>
      <c r="N5539" s="26" t="str">
        <f t="shared" si="523"/>
        <v>OK</v>
      </c>
      <c r="O5539" s="26" t="str">
        <f t="shared" si="518"/>
        <v>OK</v>
      </c>
    </row>
    <row r="5540" spans="1:15" x14ac:dyDescent="0.2">
      <c r="A5540" s="24" t="str">
        <f t="shared" si="519"/>
        <v>N2 9</v>
      </c>
      <c r="B5540" s="1" t="s">
        <v>12515</v>
      </c>
      <c r="C5540" s="1" t="s">
        <v>12664</v>
      </c>
      <c r="D5540" s="1" t="s">
        <v>12627</v>
      </c>
      <c r="E5540" s="2">
        <v>30</v>
      </c>
      <c r="F5540" s="3">
        <v>634514.92000000027</v>
      </c>
      <c r="G5540" s="3">
        <v>51372.72</v>
      </c>
      <c r="H5540" s="4">
        <v>49734.12</v>
      </c>
      <c r="I5540" s="25"/>
      <c r="J5540" s="26" t="str">
        <f t="shared" si="520"/>
        <v>No</v>
      </c>
      <c r="K5540" s="26" t="str">
        <f t="shared" si="521"/>
        <v>GB</v>
      </c>
      <c r="L5540" s="26" t="str">
        <f t="shared" si="522"/>
        <v>Invalid</v>
      </c>
      <c r="M5540" s="26" t="str">
        <f>IF(OR(ISBLANK(B5540),ISBLANK(C5540),ISBLANK(D5540)),"Missing",IFERROR(VLOOKUP(A5540,'RM Postcodes'!$A:$B,2,0),"Invalid"))</f>
        <v>live</v>
      </c>
      <c r="N5540" s="26" t="str">
        <f t="shared" si="523"/>
        <v>OK</v>
      </c>
      <c r="O5540" s="26" t="str">
        <f t="shared" si="518"/>
        <v>OK</v>
      </c>
    </row>
    <row r="5541" spans="1:15" x14ac:dyDescent="0.2">
      <c r="A5541" s="24" t="str">
        <f t="shared" si="519"/>
        <v>N20 0</v>
      </c>
      <c r="B5541" s="1" t="s">
        <v>12515</v>
      </c>
      <c r="C5541" s="1" t="s">
        <v>12675</v>
      </c>
      <c r="D5541" s="1" t="s">
        <v>12632</v>
      </c>
      <c r="E5541" s="2">
        <v>45</v>
      </c>
      <c r="F5541" s="3">
        <v>2073378.1800000004</v>
      </c>
      <c r="G5541" s="3">
        <v>758918.2</v>
      </c>
      <c r="H5541" s="4">
        <v>200131.19</v>
      </c>
      <c r="I5541" s="25"/>
      <c r="J5541" s="26" t="str">
        <f t="shared" si="520"/>
        <v>No</v>
      </c>
      <c r="K5541" s="26" t="str">
        <f t="shared" si="521"/>
        <v>GB</v>
      </c>
      <c r="L5541" s="26" t="str">
        <f t="shared" si="522"/>
        <v>Invalid</v>
      </c>
      <c r="M5541" s="26" t="str">
        <f>IF(OR(ISBLANK(B5541),ISBLANK(C5541),ISBLANK(D5541)),"Missing",IFERROR(VLOOKUP(A5541,'RM Postcodes'!$A:$B,2,0),"Invalid"))</f>
        <v>live</v>
      </c>
      <c r="N5541" s="26" t="str">
        <f t="shared" si="523"/>
        <v>OK</v>
      </c>
      <c r="O5541" s="26" t="str">
        <f t="shared" si="518"/>
        <v>OK</v>
      </c>
    </row>
    <row r="5542" spans="1:15" x14ac:dyDescent="0.2">
      <c r="A5542" s="24" t="str">
        <f t="shared" si="519"/>
        <v>N20 8</v>
      </c>
      <c r="B5542" s="1" t="s">
        <v>12515</v>
      </c>
      <c r="C5542" s="1" t="s">
        <v>12675</v>
      </c>
      <c r="D5542" s="1" t="s">
        <v>12626</v>
      </c>
      <c r="E5542" s="2">
        <v>26</v>
      </c>
      <c r="F5542" s="3">
        <v>1106967.4200000002</v>
      </c>
      <c r="G5542" s="3">
        <v>242375.05</v>
      </c>
      <c r="H5542" s="4">
        <v>127006.34</v>
      </c>
      <c r="I5542" s="25"/>
      <c r="J5542" s="26" t="str">
        <f t="shared" si="520"/>
        <v>No</v>
      </c>
      <c r="K5542" s="26" t="str">
        <f t="shared" si="521"/>
        <v>GB</v>
      </c>
      <c r="L5542" s="26" t="str">
        <f t="shared" si="522"/>
        <v>Invalid</v>
      </c>
      <c r="M5542" s="26" t="str">
        <f>IF(OR(ISBLANK(B5542),ISBLANK(C5542),ISBLANK(D5542)),"Missing",IFERROR(VLOOKUP(A5542,'RM Postcodes'!$A:$B,2,0),"Invalid"))</f>
        <v>live</v>
      </c>
      <c r="N5542" s="26" t="str">
        <f t="shared" si="523"/>
        <v>OK</v>
      </c>
      <c r="O5542" s="26" t="str">
        <f t="shared" si="518"/>
        <v>OK</v>
      </c>
    </row>
    <row r="5543" spans="1:15" x14ac:dyDescent="0.2">
      <c r="A5543" s="24" t="str">
        <f t="shared" si="519"/>
        <v>N20 9</v>
      </c>
      <c r="B5543" s="1" t="s">
        <v>12515</v>
      </c>
      <c r="C5543" s="1" t="s">
        <v>12675</v>
      </c>
      <c r="D5543" s="1" t="s">
        <v>12627</v>
      </c>
      <c r="E5543" s="2">
        <v>34</v>
      </c>
      <c r="F5543" s="3">
        <v>1591373.7</v>
      </c>
      <c r="G5543" s="3">
        <v>400581.65</v>
      </c>
      <c r="H5543" s="4">
        <v>164340.85999999999</v>
      </c>
      <c r="I5543" s="25"/>
      <c r="J5543" s="26" t="str">
        <f t="shared" si="520"/>
        <v>No</v>
      </c>
      <c r="K5543" s="26" t="str">
        <f t="shared" si="521"/>
        <v>GB</v>
      </c>
      <c r="L5543" s="26" t="str">
        <f t="shared" si="522"/>
        <v>Invalid</v>
      </c>
      <c r="M5543" s="26" t="str">
        <f>IF(OR(ISBLANK(B5543),ISBLANK(C5543),ISBLANK(D5543)),"Missing",IFERROR(VLOOKUP(A5543,'RM Postcodes'!$A:$B,2,0),"Invalid"))</f>
        <v>live</v>
      </c>
      <c r="N5543" s="26" t="str">
        <f t="shared" si="523"/>
        <v>OK</v>
      </c>
      <c r="O5543" s="26" t="str">
        <f t="shared" si="518"/>
        <v>OK</v>
      </c>
    </row>
    <row r="5544" spans="1:15" x14ac:dyDescent="0.2">
      <c r="A5544" s="24" t="str">
        <f t="shared" si="519"/>
        <v>N21 1</v>
      </c>
      <c r="B5544" s="1" t="s">
        <v>12515</v>
      </c>
      <c r="C5544" s="1" t="s">
        <v>12636</v>
      </c>
      <c r="D5544" s="1" t="s">
        <v>12621</v>
      </c>
      <c r="E5544" s="2">
        <v>59</v>
      </c>
      <c r="F5544" s="3">
        <v>1370718.3499999996</v>
      </c>
      <c r="G5544" s="3">
        <v>60030.210000000006</v>
      </c>
      <c r="H5544" s="4">
        <v>50249.599999999999</v>
      </c>
      <c r="I5544" s="25"/>
      <c r="J5544" s="26" t="str">
        <f t="shared" si="520"/>
        <v>No</v>
      </c>
      <c r="K5544" s="26" t="str">
        <f t="shared" si="521"/>
        <v>GB</v>
      </c>
      <c r="L5544" s="26" t="str">
        <f t="shared" si="522"/>
        <v>Invalid</v>
      </c>
      <c r="M5544" s="26" t="str">
        <f>IF(OR(ISBLANK(B5544),ISBLANK(C5544),ISBLANK(D5544)),"Missing",IFERROR(VLOOKUP(A5544,'RM Postcodes'!$A:$B,2,0),"Invalid"))</f>
        <v>live</v>
      </c>
      <c r="N5544" s="26" t="str">
        <f t="shared" si="523"/>
        <v>OK</v>
      </c>
      <c r="O5544" s="26" t="str">
        <f t="shared" si="518"/>
        <v>OK</v>
      </c>
    </row>
    <row r="5545" spans="1:15" x14ac:dyDescent="0.2">
      <c r="A5545" s="24" t="str">
        <f t="shared" si="519"/>
        <v>N21 2</v>
      </c>
      <c r="B5545" s="1" t="s">
        <v>12515</v>
      </c>
      <c r="C5545" s="1" t="s">
        <v>12636</v>
      </c>
      <c r="D5545" s="1" t="s">
        <v>12640</v>
      </c>
      <c r="E5545" s="2">
        <v>37</v>
      </c>
      <c r="F5545" s="3">
        <v>1144132.6000000001</v>
      </c>
      <c r="G5545" s="3">
        <v>203216.39</v>
      </c>
      <c r="H5545" s="4">
        <v>51155.81</v>
      </c>
      <c r="I5545" s="25"/>
      <c r="J5545" s="26" t="str">
        <f t="shared" si="520"/>
        <v>No</v>
      </c>
      <c r="K5545" s="26" t="str">
        <f t="shared" si="521"/>
        <v>GB</v>
      </c>
      <c r="L5545" s="26" t="str">
        <f t="shared" si="522"/>
        <v>Invalid</v>
      </c>
      <c r="M5545" s="26" t="str">
        <f>IF(OR(ISBLANK(B5545),ISBLANK(C5545),ISBLANK(D5545)),"Missing",IFERROR(VLOOKUP(A5545,'RM Postcodes'!$A:$B,2,0),"Invalid"))</f>
        <v>live</v>
      </c>
      <c r="N5545" s="26" t="str">
        <f t="shared" si="523"/>
        <v>OK</v>
      </c>
      <c r="O5545" s="26" t="str">
        <f t="shared" si="518"/>
        <v>OK</v>
      </c>
    </row>
    <row r="5546" spans="1:15" x14ac:dyDescent="0.2">
      <c r="A5546" s="24" t="str">
        <f t="shared" si="519"/>
        <v>N21 3</v>
      </c>
      <c r="B5546" s="1" t="s">
        <v>12515</v>
      </c>
      <c r="C5546" s="1" t="s">
        <v>12636</v>
      </c>
      <c r="D5546" s="1" t="s">
        <v>12629</v>
      </c>
      <c r="E5546" s="2">
        <v>51</v>
      </c>
      <c r="F5546" s="3">
        <v>1717213.2099999993</v>
      </c>
      <c r="G5546" s="3">
        <v>227993.78</v>
      </c>
      <c r="H5546" s="4">
        <v>133000</v>
      </c>
      <c r="I5546" s="25"/>
      <c r="J5546" s="26" t="str">
        <f t="shared" si="520"/>
        <v>No</v>
      </c>
      <c r="K5546" s="26" t="str">
        <f t="shared" si="521"/>
        <v>GB</v>
      </c>
      <c r="L5546" s="26" t="str">
        <f t="shared" si="522"/>
        <v>Invalid</v>
      </c>
      <c r="M5546" s="26" t="str">
        <f>IF(OR(ISBLANK(B5546),ISBLANK(C5546),ISBLANK(D5546)),"Missing",IFERROR(VLOOKUP(A5546,'RM Postcodes'!$A:$B,2,0),"Invalid"))</f>
        <v>live</v>
      </c>
      <c r="N5546" s="26" t="str">
        <f t="shared" si="523"/>
        <v>OK</v>
      </c>
      <c r="O5546" s="26" t="str">
        <f t="shared" si="518"/>
        <v>OK</v>
      </c>
    </row>
    <row r="5547" spans="1:15" x14ac:dyDescent="0.2">
      <c r="A5547" s="24" t="str">
        <f t="shared" si="519"/>
        <v>N22 5</v>
      </c>
      <c r="B5547" s="1" t="s">
        <v>12515</v>
      </c>
      <c r="C5547" s="1" t="s">
        <v>12637</v>
      </c>
      <c r="D5547" s="1" t="s">
        <v>12625</v>
      </c>
      <c r="E5547" s="2">
        <v>58</v>
      </c>
      <c r="F5547" s="3">
        <v>1678848.3700000006</v>
      </c>
      <c r="G5547" s="3">
        <v>95878.57</v>
      </c>
      <c r="H5547" s="4">
        <v>94382.79</v>
      </c>
      <c r="I5547" s="25"/>
      <c r="J5547" s="26" t="str">
        <f t="shared" si="520"/>
        <v>No</v>
      </c>
      <c r="K5547" s="26" t="str">
        <f t="shared" si="521"/>
        <v>GB</v>
      </c>
      <c r="L5547" s="26" t="str">
        <f t="shared" si="522"/>
        <v>Invalid</v>
      </c>
      <c r="M5547" s="26" t="str">
        <f>IF(OR(ISBLANK(B5547),ISBLANK(C5547),ISBLANK(D5547)),"Missing",IFERROR(VLOOKUP(A5547,'RM Postcodes'!$A:$B,2,0),"Invalid"))</f>
        <v>live</v>
      </c>
      <c r="N5547" s="26" t="str">
        <f t="shared" si="523"/>
        <v>OK</v>
      </c>
      <c r="O5547" s="26" t="str">
        <f t="shared" si="518"/>
        <v>OK</v>
      </c>
    </row>
    <row r="5548" spans="1:15" x14ac:dyDescent="0.2">
      <c r="A5548" s="24" t="str">
        <f t="shared" si="519"/>
        <v>N22 6</v>
      </c>
      <c r="B5548" s="1" t="s">
        <v>12515</v>
      </c>
      <c r="C5548" s="1" t="s">
        <v>12637</v>
      </c>
      <c r="D5548" s="1" t="s">
        <v>12622</v>
      </c>
      <c r="E5548" s="2">
        <v>64</v>
      </c>
      <c r="F5548" s="3">
        <v>1687698.4299999995</v>
      </c>
      <c r="G5548" s="3">
        <v>51159.07</v>
      </c>
      <c r="H5548" s="4">
        <v>51153.05</v>
      </c>
      <c r="I5548" s="25"/>
      <c r="J5548" s="26" t="str">
        <f t="shared" si="520"/>
        <v>No</v>
      </c>
      <c r="K5548" s="26" t="str">
        <f t="shared" si="521"/>
        <v>GB</v>
      </c>
      <c r="L5548" s="26" t="str">
        <f t="shared" si="522"/>
        <v>Invalid</v>
      </c>
      <c r="M5548" s="26" t="str">
        <f>IF(OR(ISBLANK(B5548),ISBLANK(C5548),ISBLANK(D5548)),"Missing",IFERROR(VLOOKUP(A5548,'RM Postcodes'!$A:$B,2,0),"Invalid"))</f>
        <v>live</v>
      </c>
      <c r="N5548" s="26" t="str">
        <f t="shared" si="523"/>
        <v>OK</v>
      </c>
      <c r="O5548" s="26" t="str">
        <f t="shared" si="518"/>
        <v>OK</v>
      </c>
    </row>
    <row r="5549" spans="1:15" x14ac:dyDescent="0.2">
      <c r="A5549" s="24" t="str">
        <f t="shared" si="519"/>
        <v>N22 7</v>
      </c>
      <c r="B5549" s="1" t="s">
        <v>12515</v>
      </c>
      <c r="C5549" s="1" t="s">
        <v>12637</v>
      </c>
      <c r="D5549" s="1" t="s">
        <v>12623</v>
      </c>
      <c r="E5549" s="2">
        <v>31</v>
      </c>
      <c r="F5549" s="3">
        <v>619340.30999999994</v>
      </c>
      <c r="G5549" s="3">
        <v>50286.81</v>
      </c>
      <c r="H5549" s="4">
        <v>50285.67</v>
      </c>
      <c r="I5549" s="25"/>
      <c r="J5549" s="26" t="str">
        <f t="shared" si="520"/>
        <v>No</v>
      </c>
      <c r="K5549" s="26" t="str">
        <f t="shared" si="521"/>
        <v>GB</v>
      </c>
      <c r="L5549" s="26" t="str">
        <f t="shared" si="522"/>
        <v>Invalid</v>
      </c>
      <c r="M5549" s="26" t="str">
        <f>IF(OR(ISBLANK(B5549),ISBLANK(C5549),ISBLANK(D5549)),"Missing",IFERROR(VLOOKUP(A5549,'RM Postcodes'!$A:$B,2,0),"Invalid"))</f>
        <v>live</v>
      </c>
      <c r="N5549" s="26" t="str">
        <f t="shared" si="523"/>
        <v>OK</v>
      </c>
      <c r="O5549" s="26" t="str">
        <f t="shared" si="518"/>
        <v>OK</v>
      </c>
    </row>
    <row r="5550" spans="1:15" x14ac:dyDescent="0.2">
      <c r="A5550" s="24" t="str">
        <f t="shared" si="519"/>
        <v>N22 8</v>
      </c>
      <c r="B5550" s="1" t="s">
        <v>12515</v>
      </c>
      <c r="C5550" s="1" t="s">
        <v>12637</v>
      </c>
      <c r="D5550" s="1" t="s">
        <v>12626</v>
      </c>
      <c r="E5550" s="2">
        <v>60</v>
      </c>
      <c r="F5550" s="3">
        <v>2691807.0900000003</v>
      </c>
      <c r="G5550" s="3">
        <v>928750</v>
      </c>
      <c r="H5550" s="4">
        <v>140382.37</v>
      </c>
      <c r="I5550" s="25"/>
      <c r="J5550" s="26" t="str">
        <f t="shared" si="520"/>
        <v>No</v>
      </c>
      <c r="K5550" s="26" t="str">
        <f t="shared" si="521"/>
        <v>GB</v>
      </c>
      <c r="L5550" s="26" t="str">
        <f t="shared" si="522"/>
        <v>Invalid</v>
      </c>
      <c r="M5550" s="26" t="str">
        <f>IF(OR(ISBLANK(B5550),ISBLANK(C5550),ISBLANK(D5550)),"Missing",IFERROR(VLOOKUP(A5550,'RM Postcodes'!$A:$B,2,0),"Invalid"))</f>
        <v>live</v>
      </c>
      <c r="N5550" s="26" t="str">
        <f t="shared" si="523"/>
        <v>OK</v>
      </c>
      <c r="O5550" s="26" t="str">
        <f t="shared" si="518"/>
        <v>OK</v>
      </c>
    </row>
    <row r="5551" spans="1:15" x14ac:dyDescent="0.2">
      <c r="A5551" s="24" t="str">
        <f t="shared" si="519"/>
        <v>N3 1</v>
      </c>
      <c r="B5551" s="1" t="s">
        <v>12515</v>
      </c>
      <c r="C5551" s="1" t="s">
        <v>12665</v>
      </c>
      <c r="D5551" s="1" t="s">
        <v>12621</v>
      </c>
      <c r="E5551" s="2">
        <v>88</v>
      </c>
      <c r="F5551" s="3">
        <v>5120840.2699999986</v>
      </c>
      <c r="G5551" s="3">
        <v>785206.33000000007</v>
      </c>
      <c r="H5551" s="4">
        <v>432875.95999999996</v>
      </c>
      <c r="I5551" s="25"/>
      <c r="J5551" s="26" t="str">
        <f t="shared" si="520"/>
        <v>No</v>
      </c>
      <c r="K5551" s="26" t="str">
        <f t="shared" si="521"/>
        <v>GB</v>
      </c>
      <c r="L5551" s="26" t="str">
        <f t="shared" si="522"/>
        <v>Invalid</v>
      </c>
      <c r="M5551" s="26" t="str">
        <f>IF(OR(ISBLANK(B5551),ISBLANK(C5551),ISBLANK(D5551)),"Missing",IFERROR(VLOOKUP(A5551,'RM Postcodes'!$A:$B,2,0),"Invalid"))</f>
        <v>live</v>
      </c>
      <c r="N5551" s="26" t="str">
        <f t="shared" si="523"/>
        <v>OK</v>
      </c>
      <c r="O5551" s="26" t="str">
        <f t="shared" si="518"/>
        <v>OK</v>
      </c>
    </row>
    <row r="5552" spans="1:15" x14ac:dyDescent="0.2">
      <c r="A5552" s="24" t="str">
        <f t="shared" si="519"/>
        <v>N3 2</v>
      </c>
      <c r="B5552" s="1" t="s">
        <v>12515</v>
      </c>
      <c r="C5552" s="1" t="s">
        <v>12665</v>
      </c>
      <c r="D5552" s="1" t="s">
        <v>12640</v>
      </c>
      <c r="E5552" s="2">
        <v>66</v>
      </c>
      <c r="F5552" s="3">
        <v>2654405.6299999994</v>
      </c>
      <c r="G5552" s="3">
        <v>214451.52</v>
      </c>
      <c r="H5552" s="4">
        <v>205000</v>
      </c>
      <c r="I5552" s="25"/>
      <c r="J5552" s="26" t="str">
        <f t="shared" si="520"/>
        <v>No</v>
      </c>
      <c r="K5552" s="26" t="str">
        <f t="shared" si="521"/>
        <v>GB</v>
      </c>
      <c r="L5552" s="26" t="str">
        <f t="shared" si="522"/>
        <v>Invalid</v>
      </c>
      <c r="M5552" s="26" t="str">
        <f>IF(OR(ISBLANK(B5552),ISBLANK(C5552),ISBLANK(D5552)),"Missing",IFERROR(VLOOKUP(A5552,'RM Postcodes'!$A:$B,2,0),"Invalid"))</f>
        <v>live</v>
      </c>
      <c r="N5552" s="26" t="str">
        <f t="shared" si="523"/>
        <v>OK</v>
      </c>
      <c r="O5552" s="26" t="str">
        <f t="shared" si="518"/>
        <v>OK</v>
      </c>
    </row>
    <row r="5553" spans="1:15" x14ac:dyDescent="0.2">
      <c r="A5553" s="24" t="str">
        <f t="shared" si="519"/>
        <v>N3 3</v>
      </c>
      <c r="B5553" s="1" t="s">
        <v>12515</v>
      </c>
      <c r="C5553" s="1" t="s">
        <v>12665</v>
      </c>
      <c r="D5553" s="1" t="s">
        <v>12629</v>
      </c>
      <c r="E5553" s="2">
        <v>75</v>
      </c>
      <c r="F5553" s="3">
        <v>4494299.0799999991</v>
      </c>
      <c r="G5553" s="3">
        <v>1861669.75</v>
      </c>
      <c r="H5553" s="4">
        <v>250000</v>
      </c>
      <c r="I5553" s="25"/>
      <c r="J5553" s="26" t="str">
        <f t="shared" si="520"/>
        <v>No</v>
      </c>
      <c r="K5553" s="26" t="str">
        <f t="shared" si="521"/>
        <v>GB</v>
      </c>
      <c r="L5553" s="26" t="str">
        <f t="shared" si="522"/>
        <v>Invalid</v>
      </c>
      <c r="M5553" s="26" t="str">
        <f>IF(OR(ISBLANK(B5553),ISBLANK(C5553),ISBLANK(D5553)),"Missing",IFERROR(VLOOKUP(A5553,'RM Postcodes'!$A:$B,2,0),"Invalid"))</f>
        <v>live</v>
      </c>
      <c r="N5553" s="26" t="str">
        <f t="shared" si="523"/>
        <v>OK</v>
      </c>
      <c r="O5553" s="26" t="str">
        <f t="shared" si="518"/>
        <v>OK</v>
      </c>
    </row>
    <row r="5554" spans="1:15" x14ac:dyDescent="0.2">
      <c r="A5554" s="24" t="str">
        <f t="shared" si="519"/>
        <v>N3 9</v>
      </c>
      <c r="B5554" s="1" t="s">
        <v>12515</v>
      </c>
      <c r="C5554" s="1" t="s">
        <v>12665</v>
      </c>
      <c r="D5554" s="1" t="s">
        <v>12627</v>
      </c>
      <c r="E5554" s="2">
        <v>1</v>
      </c>
      <c r="F5554" s="3">
        <v>39692.730000000003</v>
      </c>
      <c r="G5554" s="3">
        <v>39692.730000000003</v>
      </c>
      <c r="H5554" s="4">
        <v>0</v>
      </c>
      <c r="I5554" s="25"/>
      <c r="J5554" s="26" t="str">
        <f t="shared" si="520"/>
        <v>No</v>
      </c>
      <c r="K5554" s="26" t="str">
        <f t="shared" si="521"/>
        <v>GB</v>
      </c>
      <c r="L5554" s="26" t="str">
        <f t="shared" si="522"/>
        <v>Invalid</v>
      </c>
      <c r="M5554" s="26" t="str">
        <f>IF(OR(ISBLANK(B5554),ISBLANK(C5554),ISBLANK(D5554)),"Missing",IFERROR(VLOOKUP(A5554,'RM Postcodes'!$A:$B,2,0),"Invalid"))</f>
        <v>live</v>
      </c>
      <c r="N5554" s="26" t="str">
        <f t="shared" si="523"/>
        <v>Redact</v>
      </c>
      <c r="O5554" s="26" t="str">
        <f t="shared" si="518"/>
        <v>Redact</v>
      </c>
    </row>
    <row r="5555" spans="1:15" x14ac:dyDescent="0.2">
      <c r="A5555" s="24" t="str">
        <f t="shared" si="519"/>
        <v>N4 1</v>
      </c>
      <c r="B5555" s="1" t="s">
        <v>12515</v>
      </c>
      <c r="C5555" s="1" t="s">
        <v>12666</v>
      </c>
      <c r="D5555" s="1" t="s">
        <v>12621</v>
      </c>
      <c r="E5555" s="2">
        <v>51</v>
      </c>
      <c r="F5555" s="3">
        <v>3844194.6999999983</v>
      </c>
      <c r="G5555" s="3">
        <v>1929535.39</v>
      </c>
      <c r="H5555" s="4">
        <v>480000</v>
      </c>
      <c r="I5555" s="25"/>
      <c r="J5555" s="26" t="str">
        <f t="shared" si="520"/>
        <v>No</v>
      </c>
      <c r="K5555" s="26" t="str">
        <f t="shared" si="521"/>
        <v>GB</v>
      </c>
      <c r="L5555" s="26" t="str">
        <f t="shared" si="522"/>
        <v>Invalid</v>
      </c>
      <c r="M5555" s="26" t="str">
        <f>IF(OR(ISBLANK(B5555),ISBLANK(C5555),ISBLANK(D5555)),"Missing",IFERROR(VLOOKUP(A5555,'RM Postcodes'!$A:$B,2,0),"Invalid"))</f>
        <v>live</v>
      </c>
      <c r="N5555" s="26" t="str">
        <f t="shared" si="523"/>
        <v>OK</v>
      </c>
      <c r="O5555" s="26" t="str">
        <f t="shared" si="518"/>
        <v>Redact</v>
      </c>
    </row>
    <row r="5556" spans="1:15" x14ac:dyDescent="0.2">
      <c r="A5556" s="24" t="str">
        <f t="shared" si="519"/>
        <v>N4 2</v>
      </c>
      <c r="B5556" s="1" t="s">
        <v>12515</v>
      </c>
      <c r="C5556" s="1" t="s">
        <v>12666</v>
      </c>
      <c r="D5556" s="1" t="s">
        <v>12640</v>
      </c>
      <c r="E5556" s="2">
        <v>54</v>
      </c>
      <c r="F5556" s="3">
        <v>6575087.2500000019</v>
      </c>
      <c r="G5556" s="3">
        <v>4989621.22</v>
      </c>
      <c r="H5556" s="4">
        <v>181566.2</v>
      </c>
      <c r="I5556" s="25"/>
      <c r="J5556" s="26" t="str">
        <f t="shared" si="520"/>
        <v>No</v>
      </c>
      <c r="K5556" s="26" t="str">
        <f t="shared" si="521"/>
        <v>GB</v>
      </c>
      <c r="L5556" s="26" t="str">
        <f t="shared" si="522"/>
        <v>Invalid</v>
      </c>
      <c r="M5556" s="26" t="str">
        <f>IF(OR(ISBLANK(B5556),ISBLANK(C5556),ISBLANK(D5556)),"Missing",IFERROR(VLOOKUP(A5556,'RM Postcodes'!$A:$B,2,0),"Invalid"))</f>
        <v>live</v>
      </c>
      <c r="N5556" s="26" t="str">
        <f t="shared" si="523"/>
        <v>OK</v>
      </c>
      <c r="O5556" s="26" t="str">
        <f t="shared" si="518"/>
        <v>Redact</v>
      </c>
    </row>
    <row r="5557" spans="1:15" x14ac:dyDescent="0.2">
      <c r="A5557" s="24" t="str">
        <f t="shared" si="519"/>
        <v>N4 3</v>
      </c>
      <c r="B5557" s="1" t="s">
        <v>12515</v>
      </c>
      <c r="C5557" s="1" t="s">
        <v>12666</v>
      </c>
      <c r="D5557" s="1" t="s">
        <v>12629</v>
      </c>
      <c r="E5557" s="2">
        <v>75</v>
      </c>
      <c r="F5557" s="3">
        <v>2238798.6399999997</v>
      </c>
      <c r="G5557" s="3">
        <v>212077.11</v>
      </c>
      <c r="H5557" s="4">
        <v>204166.63</v>
      </c>
      <c r="I5557" s="25"/>
      <c r="J5557" s="26" t="str">
        <f t="shared" si="520"/>
        <v>No</v>
      </c>
      <c r="K5557" s="26" t="str">
        <f t="shared" si="521"/>
        <v>GB</v>
      </c>
      <c r="L5557" s="26" t="str">
        <f t="shared" si="522"/>
        <v>Invalid</v>
      </c>
      <c r="M5557" s="26" t="str">
        <f>IF(OR(ISBLANK(B5557),ISBLANK(C5557),ISBLANK(D5557)),"Missing",IFERROR(VLOOKUP(A5557,'RM Postcodes'!$A:$B,2,0),"Invalid"))</f>
        <v>live</v>
      </c>
      <c r="N5557" s="26" t="str">
        <f t="shared" si="523"/>
        <v>OK</v>
      </c>
      <c r="O5557" s="26" t="str">
        <f t="shared" si="518"/>
        <v>OK</v>
      </c>
    </row>
    <row r="5558" spans="1:15" x14ac:dyDescent="0.2">
      <c r="A5558" s="24" t="str">
        <f t="shared" si="519"/>
        <v>N4 4</v>
      </c>
      <c r="B5558" s="1" t="s">
        <v>12515</v>
      </c>
      <c r="C5558" s="1" t="s">
        <v>12666</v>
      </c>
      <c r="D5558" s="1" t="s">
        <v>12630</v>
      </c>
      <c r="E5558" s="2">
        <v>27</v>
      </c>
      <c r="F5558" s="3">
        <v>639626.54999999993</v>
      </c>
      <c r="G5558" s="3">
        <v>51037.689999999995</v>
      </c>
      <c r="H5558" s="4">
        <v>49216.53</v>
      </c>
      <c r="I5558" s="25"/>
      <c r="J5558" s="26" t="str">
        <f t="shared" si="520"/>
        <v>No</v>
      </c>
      <c r="K5558" s="26" t="str">
        <f t="shared" si="521"/>
        <v>GB</v>
      </c>
      <c r="L5558" s="26" t="str">
        <f t="shared" si="522"/>
        <v>Invalid</v>
      </c>
      <c r="M5558" s="26" t="str">
        <f>IF(OR(ISBLANK(B5558),ISBLANK(C5558),ISBLANK(D5558)),"Missing",IFERROR(VLOOKUP(A5558,'RM Postcodes'!$A:$B,2,0),"Invalid"))</f>
        <v>live</v>
      </c>
      <c r="N5558" s="26" t="str">
        <f t="shared" si="523"/>
        <v>OK</v>
      </c>
      <c r="O5558" s="26" t="str">
        <f t="shared" si="518"/>
        <v>OK</v>
      </c>
    </row>
    <row r="5559" spans="1:15" x14ac:dyDescent="0.2">
      <c r="A5559" s="24" t="str">
        <f t="shared" si="519"/>
        <v>N5 1</v>
      </c>
      <c r="B5559" s="1" t="s">
        <v>12515</v>
      </c>
      <c r="C5559" s="1" t="s">
        <v>12667</v>
      </c>
      <c r="D5559" s="1" t="s">
        <v>12621</v>
      </c>
      <c r="E5559" s="2">
        <v>37</v>
      </c>
      <c r="F5559" s="3">
        <v>1475988.2100000002</v>
      </c>
      <c r="G5559" s="3">
        <v>206270.59</v>
      </c>
      <c r="H5559" s="4">
        <v>154833.28999999998</v>
      </c>
      <c r="I5559" s="25"/>
      <c r="J5559" s="26" t="str">
        <f t="shared" si="520"/>
        <v>No</v>
      </c>
      <c r="K5559" s="26" t="str">
        <f t="shared" si="521"/>
        <v>GB</v>
      </c>
      <c r="L5559" s="26" t="str">
        <f t="shared" si="522"/>
        <v>Invalid</v>
      </c>
      <c r="M5559" s="26" t="str">
        <f>IF(OR(ISBLANK(B5559),ISBLANK(C5559),ISBLANK(D5559)),"Missing",IFERROR(VLOOKUP(A5559,'RM Postcodes'!$A:$B,2,0),"Invalid"))</f>
        <v>live</v>
      </c>
      <c r="N5559" s="26" t="str">
        <f t="shared" si="523"/>
        <v>OK</v>
      </c>
      <c r="O5559" s="26" t="str">
        <f t="shared" si="518"/>
        <v>OK</v>
      </c>
    </row>
    <row r="5560" spans="1:15" x14ac:dyDescent="0.2">
      <c r="A5560" s="24" t="str">
        <f t="shared" si="519"/>
        <v>N5 2</v>
      </c>
      <c r="B5560" s="1" t="s">
        <v>12515</v>
      </c>
      <c r="C5560" s="1" t="s">
        <v>12667</v>
      </c>
      <c r="D5560" s="1" t="s">
        <v>12640</v>
      </c>
      <c r="E5560" s="2">
        <v>43</v>
      </c>
      <c r="F5560" s="3">
        <v>1025143.1099999994</v>
      </c>
      <c r="G5560" s="3">
        <v>56778.46</v>
      </c>
      <c r="H5560" s="4">
        <v>44480.43</v>
      </c>
      <c r="I5560" s="25"/>
      <c r="J5560" s="26" t="str">
        <f t="shared" si="520"/>
        <v>No</v>
      </c>
      <c r="K5560" s="26" t="str">
        <f t="shared" si="521"/>
        <v>GB</v>
      </c>
      <c r="L5560" s="26" t="str">
        <f t="shared" si="522"/>
        <v>Invalid</v>
      </c>
      <c r="M5560" s="26" t="str">
        <f>IF(OR(ISBLANK(B5560),ISBLANK(C5560),ISBLANK(D5560)),"Missing",IFERROR(VLOOKUP(A5560,'RM Postcodes'!$A:$B,2,0),"Invalid"))</f>
        <v>live</v>
      </c>
      <c r="N5560" s="26" t="str">
        <f t="shared" si="523"/>
        <v>OK</v>
      </c>
      <c r="O5560" s="26" t="str">
        <f t="shared" si="518"/>
        <v>OK</v>
      </c>
    </row>
    <row r="5561" spans="1:15" x14ac:dyDescent="0.2">
      <c r="A5561" s="24" t="str">
        <f t="shared" si="519"/>
        <v>N6 4</v>
      </c>
      <c r="B5561" s="1" t="s">
        <v>12515</v>
      </c>
      <c r="C5561" s="1" t="s">
        <v>12668</v>
      </c>
      <c r="D5561" s="1" t="s">
        <v>12630</v>
      </c>
      <c r="E5561" s="2">
        <v>30</v>
      </c>
      <c r="F5561" s="3">
        <v>1967687.2000000002</v>
      </c>
      <c r="G5561" s="3">
        <v>1109750</v>
      </c>
      <c r="H5561" s="4">
        <v>114517.6</v>
      </c>
      <c r="I5561" s="25"/>
      <c r="J5561" s="26" t="str">
        <f t="shared" si="520"/>
        <v>No</v>
      </c>
      <c r="K5561" s="26" t="str">
        <f t="shared" si="521"/>
        <v>GB</v>
      </c>
      <c r="L5561" s="26" t="str">
        <f t="shared" si="522"/>
        <v>Invalid</v>
      </c>
      <c r="M5561" s="26" t="str">
        <f>IF(OR(ISBLANK(B5561),ISBLANK(C5561),ISBLANK(D5561)),"Missing",IFERROR(VLOOKUP(A5561,'RM Postcodes'!$A:$B,2,0),"Invalid"))</f>
        <v>live</v>
      </c>
      <c r="N5561" s="26" t="str">
        <f t="shared" si="523"/>
        <v>OK</v>
      </c>
      <c r="O5561" s="26" t="str">
        <f t="shared" si="518"/>
        <v>Redact</v>
      </c>
    </row>
    <row r="5562" spans="1:15" x14ac:dyDescent="0.2">
      <c r="A5562" s="24" t="str">
        <f t="shared" si="519"/>
        <v>N6 5</v>
      </c>
      <c r="B5562" s="1" t="s">
        <v>12515</v>
      </c>
      <c r="C5562" s="1" t="s">
        <v>12668</v>
      </c>
      <c r="D5562" s="1" t="s">
        <v>12625</v>
      </c>
      <c r="E5562" s="2">
        <v>41</v>
      </c>
      <c r="F5562" s="3">
        <v>894579.15</v>
      </c>
      <c r="G5562" s="3">
        <v>183333.35</v>
      </c>
      <c r="H5562" s="4">
        <v>52610.579999999994</v>
      </c>
      <c r="I5562" s="25"/>
      <c r="J5562" s="26" t="str">
        <f t="shared" si="520"/>
        <v>No</v>
      </c>
      <c r="K5562" s="26" t="str">
        <f t="shared" si="521"/>
        <v>GB</v>
      </c>
      <c r="L5562" s="26" t="str">
        <f t="shared" si="522"/>
        <v>Invalid</v>
      </c>
      <c r="M5562" s="26" t="str">
        <f>IF(OR(ISBLANK(B5562),ISBLANK(C5562),ISBLANK(D5562)),"Missing",IFERROR(VLOOKUP(A5562,'RM Postcodes'!$A:$B,2,0),"Invalid"))</f>
        <v>live</v>
      </c>
      <c r="N5562" s="26" t="str">
        <f t="shared" si="523"/>
        <v>OK</v>
      </c>
      <c r="O5562" s="26" t="str">
        <f t="shared" si="518"/>
        <v>OK</v>
      </c>
    </row>
    <row r="5563" spans="1:15" x14ac:dyDescent="0.2">
      <c r="A5563" s="24" t="str">
        <f t="shared" si="519"/>
        <v>N6 6</v>
      </c>
      <c r="B5563" s="1" t="s">
        <v>12515</v>
      </c>
      <c r="C5563" s="1" t="s">
        <v>12668</v>
      </c>
      <c r="D5563" s="1" t="s">
        <v>12622</v>
      </c>
      <c r="E5563" s="2">
        <v>9</v>
      </c>
      <c r="F5563" s="3">
        <v>632882.16999999993</v>
      </c>
      <c r="G5563" s="3">
        <v>249611.07</v>
      </c>
      <c r="H5563" s="4">
        <v>232991.98</v>
      </c>
      <c r="I5563" s="25"/>
      <c r="J5563" s="26" t="str">
        <f t="shared" si="520"/>
        <v>No</v>
      </c>
      <c r="K5563" s="26" t="str">
        <f t="shared" si="521"/>
        <v>GB</v>
      </c>
      <c r="L5563" s="26" t="str">
        <f t="shared" si="522"/>
        <v>Invalid</v>
      </c>
      <c r="M5563" s="26" t="str">
        <f>IF(OR(ISBLANK(B5563),ISBLANK(C5563),ISBLANK(D5563)),"Missing",IFERROR(VLOOKUP(A5563,'RM Postcodes'!$A:$B,2,0),"Invalid"))</f>
        <v>live</v>
      </c>
      <c r="N5563" s="26" t="str">
        <f t="shared" si="523"/>
        <v>Redact</v>
      </c>
      <c r="O5563" s="26" t="str">
        <f t="shared" si="518"/>
        <v>Redact</v>
      </c>
    </row>
    <row r="5564" spans="1:15" x14ac:dyDescent="0.2">
      <c r="A5564" s="24" t="str">
        <f t="shared" si="519"/>
        <v>N7 0</v>
      </c>
      <c r="B5564" s="1" t="s">
        <v>12515</v>
      </c>
      <c r="C5564" s="1" t="s">
        <v>12669</v>
      </c>
      <c r="D5564" s="1" t="s">
        <v>12632</v>
      </c>
      <c r="E5564" s="2">
        <v>26</v>
      </c>
      <c r="F5564" s="3">
        <v>869540.16000000027</v>
      </c>
      <c r="G5564" s="3">
        <v>247139.33000000002</v>
      </c>
      <c r="H5564" s="4">
        <v>162340.20000000001</v>
      </c>
      <c r="I5564" s="25"/>
      <c r="J5564" s="26" t="str">
        <f t="shared" si="520"/>
        <v>No</v>
      </c>
      <c r="K5564" s="26" t="str">
        <f t="shared" si="521"/>
        <v>GB</v>
      </c>
      <c r="L5564" s="26" t="str">
        <f t="shared" si="522"/>
        <v>Invalid</v>
      </c>
      <c r="M5564" s="26" t="str">
        <f>IF(OR(ISBLANK(B5564),ISBLANK(C5564),ISBLANK(D5564)),"Missing",IFERROR(VLOOKUP(A5564,'RM Postcodes'!$A:$B,2,0),"Invalid"))</f>
        <v>live</v>
      </c>
      <c r="N5564" s="26" t="str">
        <f t="shared" si="523"/>
        <v>OK</v>
      </c>
      <c r="O5564" s="26" t="str">
        <f t="shared" si="518"/>
        <v>OK</v>
      </c>
    </row>
    <row r="5565" spans="1:15" x14ac:dyDescent="0.2">
      <c r="A5565" s="24" t="str">
        <f t="shared" si="519"/>
        <v>N7 6</v>
      </c>
      <c r="B5565" s="1" t="s">
        <v>12515</v>
      </c>
      <c r="C5565" s="1" t="s">
        <v>12669</v>
      </c>
      <c r="D5565" s="1" t="s">
        <v>12622</v>
      </c>
      <c r="E5565" s="2">
        <v>37</v>
      </c>
      <c r="F5565" s="3">
        <v>3794421.3400000003</v>
      </c>
      <c r="G5565" s="3">
        <v>2729972.68</v>
      </c>
      <c r="H5565" s="4">
        <v>86799.72</v>
      </c>
      <c r="I5565" s="25"/>
      <c r="J5565" s="26" t="str">
        <f t="shared" si="520"/>
        <v>No</v>
      </c>
      <c r="K5565" s="26" t="str">
        <f t="shared" si="521"/>
        <v>GB</v>
      </c>
      <c r="L5565" s="26" t="str">
        <f t="shared" si="522"/>
        <v>Invalid</v>
      </c>
      <c r="M5565" s="26" t="str">
        <f>IF(OR(ISBLANK(B5565),ISBLANK(C5565),ISBLANK(D5565)),"Missing",IFERROR(VLOOKUP(A5565,'RM Postcodes'!$A:$B,2,0),"Invalid"))</f>
        <v>live</v>
      </c>
      <c r="N5565" s="26" t="str">
        <f t="shared" si="523"/>
        <v>OK</v>
      </c>
      <c r="O5565" s="26" t="str">
        <f t="shared" si="518"/>
        <v>Redact</v>
      </c>
    </row>
    <row r="5566" spans="1:15" x14ac:dyDescent="0.2">
      <c r="A5566" s="24" t="str">
        <f t="shared" si="519"/>
        <v>N7 7</v>
      </c>
      <c r="B5566" s="1" t="s">
        <v>12515</v>
      </c>
      <c r="C5566" s="1" t="s">
        <v>12669</v>
      </c>
      <c r="D5566" s="1" t="s">
        <v>12623</v>
      </c>
      <c r="E5566" s="2">
        <v>31</v>
      </c>
      <c r="F5566" s="3">
        <v>1688008.8699999999</v>
      </c>
      <c r="G5566" s="3">
        <v>803833.31</v>
      </c>
      <c r="H5566" s="4">
        <v>247650.61</v>
      </c>
      <c r="I5566" s="25"/>
      <c r="J5566" s="26" t="str">
        <f t="shared" si="520"/>
        <v>No</v>
      </c>
      <c r="K5566" s="26" t="str">
        <f t="shared" si="521"/>
        <v>GB</v>
      </c>
      <c r="L5566" s="26" t="str">
        <f t="shared" si="522"/>
        <v>Invalid</v>
      </c>
      <c r="M5566" s="26" t="str">
        <f>IF(OR(ISBLANK(B5566),ISBLANK(C5566),ISBLANK(D5566)),"Missing",IFERROR(VLOOKUP(A5566,'RM Postcodes'!$A:$B,2,0),"Invalid"))</f>
        <v>live</v>
      </c>
      <c r="N5566" s="26" t="str">
        <f t="shared" si="523"/>
        <v>OK</v>
      </c>
      <c r="O5566" s="26" t="str">
        <f t="shared" si="518"/>
        <v>Redact</v>
      </c>
    </row>
    <row r="5567" spans="1:15" x14ac:dyDescent="0.2">
      <c r="A5567" s="24" t="str">
        <f t="shared" si="519"/>
        <v>N7 8</v>
      </c>
      <c r="B5567" s="1" t="s">
        <v>12515</v>
      </c>
      <c r="C5567" s="1" t="s">
        <v>12669</v>
      </c>
      <c r="D5567" s="1" t="s">
        <v>12626</v>
      </c>
      <c r="E5567" s="2">
        <v>31</v>
      </c>
      <c r="F5567" s="3">
        <v>962375.36999999976</v>
      </c>
      <c r="G5567" s="3">
        <v>180555.6</v>
      </c>
      <c r="H5567" s="4">
        <v>83364.2</v>
      </c>
      <c r="I5567" s="25"/>
      <c r="J5567" s="26" t="str">
        <f t="shared" si="520"/>
        <v>No</v>
      </c>
      <c r="K5567" s="26" t="str">
        <f t="shared" si="521"/>
        <v>GB</v>
      </c>
      <c r="L5567" s="26" t="str">
        <f t="shared" si="522"/>
        <v>Invalid</v>
      </c>
      <c r="M5567" s="26" t="str">
        <f>IF(OR(ISBLANK(B5567),ISBLANK(C5567),ISBLANK(D5567)),"Missing",IFERROR(VLOOKUP(A5567,'RM Postcodes'!$A:$B,2,0),"Invalid"))</f>
        <v>live</v>
      </c>
      <c r="N5567" s="26" t="str">
        <f t="shared" si="523"/>
        <v>OK</v>
      </c>
      <c r="O5567" s="26" t="str">
        <f t="shared" si="518"/>
        <v>OK</v>
      </c>
    </row>
    <row r="5568" spans="1:15" x14ac:dyDescent="0.2">
      <c r="A5568" s="24" t="str">
        <f t="shared" si="519"/>
        <v>N7 9</v>
      </c>
      <c r="B5568" s="1" t="s">
        <v>12515</v>
      </c>
      <c r="C5568" s="1" t="s">
        <v>12669</v>
      </c>
      <c r="D5568" s="1" t="s">
        <v>12627</v>
      </c>
      <c r="E5568" s="2">
        <v>48</v>
      </c>
      <c r="F5568" s="3">
        <v>3425852.3599999994</v>
      </c>
      <c r="G5568" s="3">
        <v>794719.39999999991</v>
      </c>
      <c r="H5568" s="4">
        <v>414850.39999999997</v>
      </c>
      <c r="I5568" s="25"/>
      <c r="J5568" s="26" t="str">
        <f t="shared" si="520"/>
        <v>No</v>
      </c>
      <c r="K5568" s="26" t="str">
        <f t="shared" si="521"/>
        <v>GB</v>
      </c>
      <c r="L5568" s="26" t="str">
        <f t="shared" si="522"/>
        <v>Invalid</v>
      </c>
      <c r="M5568" s="26" t="str">
        <f>IF(OR(ISBLANK(B5568),ISBLANK(C5568),ISBLANK(D5568)),"Missing",IFERROR(VLOOKUP(A5568,'RM Postcodes'!$A:$B,2,0),"Invalid"))</f>
        <v>live</v>
      </c>
      <c r="N5568" s="26" t="str">
        <f t="shared" si="523"/>
        <v>OK</v>
      </c>
      <c r="O5568" s="26" t="str">
        <f t="shared" si="518"/>
        <v>OK</v>
      </c>
    </row>
    <row r="5569" spans="1:15" x14ac:dyDescent="0.2">
      <c r="A5569" s="24" t="str">
        <f t="shared" si="519"/>
        <v>N8 0</v>
      </c>
      <c r="B5569" s="1" t="s">
        <v>12515</v>
      </c>
      <c r="C5569" s="1" t="s">
        <v>12670</v>
      </c>
      <c r="D5569" s="1" t="s">
        <v>12632</v>
      </c>
      <c r="E5569" s="2">
        <v>38</v>
      </c>
      <c r="F5569" s="3">
        <v>1029287.2500000001</v>
      </c>
      <c r="G5569" s="3">
        <v>55186.100000000006</v>
      </c>
      <c r="H5569" s="4">
        <v>54790.34</v>
      </c>
      <c r="I5569" s="25"/>
      <c r="J5569" s="26" t="str">
        <f t="shared" si="520"/>
        <v>No</v>
      </c>
      <c r="K5569" s="26" t="str">
        <f t="shared" si="521"/>
        <v>GB</v>
      </c>
      <c r="L5569" s="26" t="str">
        <f t="shared" si="522"/>
        <v>Invalid</v>
      </c>
      <c r="M5569" s="26" t="str">
        <f>IF(OR(ISBLANK(B5569),ISBLANK(C5569),ISBLANK(D5569)),"Missing",IFERROR(VLOOKUP(A5569,'RM Postcodes'!$A:$B,2,0),"Invalid"))</f>
        <v>live</v>
      </c>
      <c r="N5569" s="26" t="str">
        <f t="shared" si="523"/>
        <v>OK</v>
      </c>
      <c r="O5569" s="26" t="str">
        <f t="shared" si="518"/>
        <v>OK</v>
      </c>
    </row>
    <row r="5570" spans="1:15" x14ac:dyDescent="0.2">
      <c r="A5570" s="24" t="str">
        <f t="shared" si="519"/>
        <v>N8 7</v>
      </c>
      <c r="B5570" s="1" t="s">
        <v>12515</v>
      </c>
      <c r="C5570" s="1" t="s">
        <v>12670</v>
      </c>
      <c r="D5570" s="1" t="s">
        <v>12623</v>
      </c>
      <c r="E5570" s="2">
        <v>48</v>
      </c>
      <c r="F5570" s="3">
        <v>1026506.7100000002</v>
      </c>
      <c r="G5570" s="3">
        <v>52082.76</v>
      </c>
      <c r="H5570" s="4">
        <v>49869.299999999996</v>
      </c>
      <c r="I5570" s="25"/>
      <c r="J5570" s="26" t="str">
        <f t="shared" si="520"/>
        <v>No</v>
      </c>
      <c r="K5570" s="26" t="str">
        <f t="shared" si="521"/>
        <v>GB</v>
      </c>
      <c r="L5570" s="26" t="str">
        <f t="shared" si="522"/>
        <v>Invalid</v>
      </c>
      <c r="M5570" s="26" t="str">
        <f>IF(OR(ISBLANK(B5570),ISBLANK(C5570),ISBLANK(D5570)),"Missing",IFERROR(VLOOKUP(A5570,'RM Postcodes'!$A:$B,2,0),"Invalid"))</f>
        <v>live</v>
      </c>
      <c r="N5570" s="26" t="str">
        <f t="shared" si="523"/>
        <v>OK</v>
      </c>
      <c r="O5570" s="26" t="str">
        <f t="shared" si="518"/>
        <v>OK</v>
      </c>
    </row>
    <row r="5571" spans="1:15" x14ac:dyDescent="0.2">
      <c r="A5571" s="24" t="str">
        <f t="shared" si="519"/>
        <v>N8 8</v>
      </c>
      <c r="B5571" s="1" t="s">
        <v>12515</v>
      </c>
      <c r="C5571" s="1" t="s">
        <v>12670</v>
      </c>
      <c r="D5571" s="1" t="s">
        <v>12626</v>
      </c>
      <c r="E5571" s="2">
        <v>49</v>
      </c>
      <c r="F5571" s="3">
        <v>1207245.57</v>
      </c>
      <c r="G5571" s="3">
        <v>105729.21</v>
      </c>
      <c r="H5571" s="4">
        <v>103999.96</v>
      </c>
      <c r="I5571" s="25"/>
      <c r="J5571" s="26" t="str">
        <f t="shared" si="520"/>
        <v>No</v>
      </c>
      <c r="K5571" s="26" t="str">
        <f t="shared" si="521"/>
        <v>GB</v>
      </c>
      <c r="L5571" s="26" t="str">
        <f t="shared" si="522"/>
        <v>Invalid</v>
      </c>
      <c r="M5571" s="26" t="str">
        <f>IF(OR(ISBLANK(B5571),ISBLANK(C5571),ISBLANK(D5571)),"Missing",IFERROR(VLOOKUP(A5571,'RM Postcodes'!$A:$B,2,0),"Invalid"))</f>
        <v>live</v>
      </c>
      <c r="N5571" s="26" t="str">
        <f t="shared" si="523"/>
        <v>OK</v>
      </c>
      <c r="O5571" s="26" t="str">
        <f t="shared" si="518"/>
        <v>OK</v>
      </c>
    </row>
    <row r="5572" spans="1:15" x14ac:dyDescent="0.2">
      <c r="A5572" s="24" t="str">
        <f t="shared" si="519"/>
        <v>N8 9</v>
      </c>
      <c r="B5572" s="1" t="s">
        <v>12515</v>
      </c>
      <c r="C5572" s="1" t="s">
        <v>12670</v>
      </c>
      <c r="D5572" s="1" t="s">
        <v>12627</v>
      </c>
      <c r="E5572" s="2">
        <v>45</v>
      </c>
      <c r="F5572" s="3">
        <v>1628888.15</v>
      </c>
      <c r="G5572" s="3">
        <v>223344.84000000003</v>
      </c>
      <c r="H5572" s="4">
        <v>147786.5</v>
      </c>
      <c r="I5572" s="25"/>
      <c r="J5572" s="26" t="str">
        <f t="shared" si="520"/>
        <v>No</v>
      </c>
      <c r="K5572" s="26" t="str">
        <f t="shared" si="521"/>
        <v>GB</v>
      </c>
      <c r="L5572" s="26" t="str">
        <f t="shared" si="522"/>
        <v>Invalid</v>
      </c>
      <c r="M5572" s="26" t="str">
        <f>IF(OR(ISBLANK(B5572),ISBLANK(C5572),ISBLANK(D5572)),"Missing",IFERROR(VLOOKUP(A5572,'RM Postcodes'!$A:$B,2,0),"Invalid"))</f>
        <v>live</v>
      </c>
      <c r="N5572" s="26" t="str">
        <f t="shared" si="523"/>
        <v>OK</v>
      </c>
      <c r="O5572" s="26" t="str">
        <f t="shared" si="518"/>
        <v>OK</v>
      </c>
    </row>
    <row r="5573" spans="1:15" x14ac:dyDescent="0.2">
      <c r="A5573" s="24" t="str">
        <f t="shared" si="519"/>
        <v>N9 0</v>
      </c>
      <c r="B5573" s="1" t="s">
        <v>12515</v>
      </c>
      <c r="C5573" s="1" t="s">
        <v>12671</v>
      </c>
      <c r="D5573" s="1" t="s">
        <v>12632</v>
      </c>
      <c r="E5573" s="2">
        <v>40</v>
      </c>
      <c r="F5573" s="3">
        <v>1311121.2199999995</v>
      </c>
      <c r="G5573" s="3">
        <v>109666.71</v>
      </c>
      <c r="H5573" s="4">
        <v>70401.83</v>
      </c>
      <c r="I5573" s="25"/>
      <c r="J5573" s="26" t="str">
        <f t="shared" si="520"/>
        <v>No</v>
      </c>
      <c r="K5573" s="26" t="str">
        <f t="shared" si="521"/>
        <v>GB</v>
      </c>
      <c r="L5573" s="26" t="str">
        <f t="shared" si="522"/>
        <v>Invalid</v>
      </c>
      <c r="M5573" s="26" t="str">
        <f>IF(OR(ISBLANK(B5573),ISBLANK(C5573),ISBLANK(D5573)),"Missing",IFERROR(VLOOKUP(A5573,'RM Postcodes'!$A:$B,2,0),"Invalid"))</f>
        <v>live</v>
      </c>
      <c r="N5573" s="26" t="str">
        <f t="shared" si="523"/>
        <v>OK</v>
      </c>
      <c r="O5573" s="26" t="str">
        <f t="shared" ref="O5573:O5636" si="524">IF(COUNT(E5573)=0,"Missing",IF(E5573&lt;=2,"Redact",IF(COUNTIF(F5573:H5573,"&gt;0")&lt;&gt;3,"Error",IF((G5573+H5573)/F5573&lt;60%,"OK","Redact"))))</f>
        <v>OK</v>
      </c>
    </row>
    <row r="5574" spans="1:15" x14ac:dyDescent="0.2">
      <c r="A5574" s="24" t="str">
        <f t="shared" ref="A5574:A5637" si="525">TRIM(B5574)&amp;TRIM(C5574)&amp;" "&amp;TRIM(D5574)</f>
        <v>N9 7</v>
      </c>
      <c r="B5574" s="1" t="s">
        <v>12515</v>
      </c>
      <c r="C5574" s="1" t="s">
        <v>12671</v>
      </c>
      <c r="D5574" s="1" t="s">
        <v>12623</v>
      </c>
      <c r="E5574" s="2">
        <v>44</v>
      </c>
      <c r="F5574" s="3">
        <v>1154247.48</v>
      </c>
      <c r="G5574" s="3">
        <v>175724.14</v>
      </c>
      <c r="H5574" s="4">
        <v>49311.86</v>
      </c>
      <c r="I5574" s="25"/>
      <c r="J5574" s="26" t="str">
        <f t="shared" ref="J5574:J5637" si="526">IF(AND(K5574="NI",L5574="OK",M5574="LIVE",N5574="OK",O5574="OK"),"yes NI",IF(AND(K5574="GB",L5574="OK",M5574="LIVE",N5574="OK",O5574="OK"),"Yes","No"))</f>
        <v>No</v>
      </c>
      <c r="K5574" s="26" t="str">
        <f t="shared" ref="K5574:K5637" si="527">IF(ISBLANK(B5574),"Missing",IF(AND(OR(LEN(B5574)=2,LEN(B5574)=1),AND(ISERROR(VALUE(LEFT(B5574,1))),ISERROR(VALUE(RIGHT(B5574,1))))),IF(OR(B5574="GY",B5574="IM",B5574="JE"),"not GB",IF(B5574="BT","NI","GB")),"Invalid"))</f>
        <v>GB</v>
      </c>
      <c r="L5574" s="26" t="str">
        <f t="shared" si="522"/>
        <v>Invalid</v>
      </c>
      <c r="M5574" s="26" t="str">
        <f>IF(OR(ISBLANK(B5574),ISBLANK(C5574),ISBLANK(D5574)),"Missing",IFERROR(VLOOKUP(A5574,'RM Postcodes'!$A:$B,2,0),"Invalid"))</f>
        <v>live</v>
      </c>
      <c r="N5574" s="26" t="str">
        <f t="shared" si="523"/>
        <v>OK</v>
      </c>
      <c r="O5574" s="26" t="str">
        <f t="shared" si="524"/>
        <v>OK</v>
      </c>
    </row>
    <row r="5575" spans="1:15" x14ac:dyDescent="0.2">
      <c r="A5575" s="24" t="str">
        <f t="shared" si="525"/>
        <v>N9 8</v>
      </c>
      <c r="B5575" s="1" t="s">
        <v>12515</v>
      </c>
      <c r="C5575" s="1" t="s">
        <v>12671</v>
      </c>
      <c r="D5575" s="1" t="s">
        <v>12626</v>
      </c>
      <c r="E5575" s="2">
        <v>45</v>
      </c>
      <c r="F5575" s="3">
        <v>1324879.2199999995</v>
      </c>
      <c r="G5575" s="3">
        <v>52911.86</v>
      </c>
      <c r="H5575" s="4">
        <v>51363.07</v>
      </c>
      <c r="I5575" s="25"/>
      <c r="J5575" s="26" t="str">
        <f t="shared" si="526"/>
        <v>No</v>
      </c>
      <c r="K5575" s="26" t="str">
        <f t="shared" si="527"/>
        <v>GB</v>
      </c>
      <c r="L5575" s="26" t="str">
        <f t="shared" ref="L5575:L5638" si="528">IF(ISBLANK(D5575),"Missing",IF(AND(LEN(D5575)=1,ISNUMBER(VALUE(D5575))),"OK","Invalid"))</f>
        <v>Invalid</v>
      </c>
      <c r="M5575" s="26" t="str">
        <f>IF(OR(ISBLANK(B5575),ISBLANK(C5575),ISBLANK(D5575)),"Missing",IFERROR(VLOOKUP(A5575,'RM Postcodes'!$A:$B,2,0),"Invalid"))</f>
        <v>live</v>
      </c>
      <c r="N5575" s="26" t="str">
        <f t="shared" ref="N5575:N5638" si="529">IF(ISBLANK(E5575),"Missing",IF(E5575&lt;10,"Redact","OK"))</f>
        <v>OK</v>
      </c>
      <c r="O5575" s="26" t="str">
        <f t="shared" si="524"/>
        <v>OK</v>
      </c>
    </row>
    <row r="5576" spans="1:15" x14ac:dyDescent="0.2">
      <c r="A5576" s="24" t="str">
        <f t="shared" si="525"/>
        <v>N9 9</v>
      </c>
      <c r="B5576" s="1" t="s">
        <v>12515</v>
      </c>
      <c r="C5576" s="1" t="s">
        <v>12671</v>
      </c>
      <c r="D5576" s="1" t="s">
        <v>12627</v>
      </c>
      <c r="E5576" s="2">
        <v>65</v>
      </c>
      <c r="F5576" s="3">
        <v>1890285.26</v>
      </c>
      <c r="G5576" s="3">
        <v>282446.31</v>
      </c>
      <c r="H5576" s="4">
        <v>114798.83</v>
      </c>
      <c r="I5576" s="25"/>
      <c r="J5576" s="26" t="str">
        <f t="shared" si="526"/>
        <v>No</v>
      </c>
      <c r="K5576" s="26" t="str">
        <f t="shared" si="527"/>
        <v>GB</v>
      </c>
      <c r="L5576" s="26" t="str">
        <f t="shared" si="528"/>
        <v>Invalid</v>
      </c>
      <c r="M5576" s="26" t="str">
        <f>IF(OR(ISBLANK(B5576),ISBLANK(C5576),ISBLANK(D5576)),"Missing",IFERROR(VLOOKUP(A5576,'RM Postcodes'!$A:$B,2,0),"Invalid"))</f>
        <v>live</v>
      </c>
      <c r="N5576" s="26" t="str">
        <f t="shared" si="529"/>
        <v>OK</v>
      </c>
      <c r="O5576" s="26" t="str">
        <f t="shared" si="524"/>
        <v>OK</v>
      </c>
    </row>
    <row r="5577" spans="1:15" x14ac:dyDescent="0.2">
      <c r="A5577" s="24" t="str">
        <f t="shared" si="525"/>
        <v>NE1 1</v>
      </c>
      <c r="B5577" s="1" t="s">
        <v>12516</v>
      </c>
      <c r="C5577" s="1" t="s">
        <v>12663</v>
      </c>
      <c r="D5577" s="1" t="s">
        <v>12621</v>
      </c>
      <c r="E5577" s="2">
        <v>12</v>
      </c>
      <c r="F5577" s="3">
        <v>814354.82</v>
      </c>
      <c r="G5577" s="3">
        <v>230000</v>
      </c>
      <c r="H5577" s="4">
        <v>195833.29</v>
      </c>
      <c r="I5577" s="25"/>
      <c r="J5577" s="26" t="str">
        <f t="shared" si="526"/>
        <v>No</v>
      </c>
      <c r="K5577" s="26" t="str">
        <f t="shared" si="527"/>
        <v>GB</v>
      </c>
      <c r="L5577" s="26" t="str">
        <f t="shared" si="528"/>
        <v>Invalid</v>
      </c>
      <c r="M5577" s="26" t="str">
        <f>IF(OR(ISBLANK(B5577),ISBLANK(C5577),ISBLANK(D5577)),"Missing",IFERROR(VLOOKUP(A5577,'RM Postcodes'!$A:$B,2,0),"Invalid"))</f>
        <v>live</v>
      </c>
      <c r="N5577" s="26" t="str">
        <f t="shared" si="529"/>
        <v>OK</v>
      </c>
      <c r="O5577" s="26" t="str">
        <f t="shared" si="524"/>
        <v>OK</v>
      </c>
    </row>
    <row r="5578" spans="1:15" x14ac:dyDescent="0.2">
      <c r="A5578" s="24" t="str">
        <f t="shared" si="525"/>
        <v>NE1 2</v>
      </c>
      <c r="B5578" s="1" t="s">
        <v>12516</v>
      </c>
      <c r="C5578" s="1" t="s">
        <v>12663</v>
      </c>
      <c r="D5578" s="1" t="s">
        <v>12640</v>
      </c>
      <c r="E5578" s="2">
        <v>11</v>
      </c>
      <c r="F5578" s="3">
        <v>249485.28</v>
      </c>
      <c r="G5578" s="3">
        <v>47488.45</v>
      </c>
      <c r="H5578" s="4">
        <v>39692.730000000003</v>
      </c>
      <c r="I5578" s="25"/>
      <c r="J5578" s="26" t="str">
        <f t="shared" si="526"/>
        <v>No</v>
      </c>
      <c r="K5578" s="26" t="str">
        <f t="shared" si="527"/>
        <v>GB</v>
      </c>
      <c r="L5578" s="26" t="str">
        <f t="shared" si="528"/>
        <v>Invalid</v>
      </c>
      <c r="M5578" s="26" t="str">
        <f>IF(OR(ISBLANK(B5578),ISBLANK(C5578),ISBLANK(D5578)),"Missing",IFERROR(VLOOKUP(A5578,'RM Postcodes'!$A:$B,2,0),"Invalid"))</f>
        <v>live</v>
      </c>
      <c r="N5578" s="26" t="str">
        <f t="shared" si="529"/>
        <v>OK</v>
      </c>
      <c r="O5578" s="26" t="str">
        <f t="shared" si="524"/>
        <v>OK</v>
      </c>
    </row>
    <row r="5579" spans="1:15" x14ac:dyDescent="0.2">
      <c r="A5579" s="24" t="str">
        <f t="shared" si="525"/>
        <v>NE1 3</v>
      </c>
      <c r="B5579" s="1" t="s">
        <v>12516</v>
      </c>
      <c r="C5579" s="1" t="s">
        <v>12663</v>
      </c>
      <c r="D5579" s="1" t="s">
        <v>12629</v>
      </c>
      <c r="E5579" s="2">
        <v>25</v>
      </c>
      <c r="F5579" s="3">
        <v>1075575.4100000001</v>
      </c>
      <c r="G5579" s="3">
        <v>138541.70000000001</v>
      </c>
      <c r="H5579" s="4">
        <v>112778.81</v>
      </c>
      <c r="I5579" s="25"/>
      <c r="J5579" s="26" t="str">
        <f t="shared" si="526"/>
        <v>No</v>
      </c>
      <c r="K5579" s="26" t="str">
        <f t="shared" si="527"/>
        <v>GB</v>
      </c>
      <c r="L5579" s="26" t="str">
        <f t="shared" si="528"/>
        <v>Invalid</v>
      </c>
      <c r="M5579" s="26" t="str">
        <f>IF(OR(ISBLANK(B5579),ISBLANK(C5579),ISBLANK(D5579)),"Missing",IFERROR(VLOOKUP(A5579,'RM Postcodes'!$A:$B,2,0),"Invalid"))</f>
        <v>live</v>
      </c>
      <c r="N5579" s="26" t="str">
        <f t="shared" si="529"/>
        <v>OK</v>
      </c>
      <c r="O5579" s="26" t="str">
        <f t="shared" si="524"/>
        <v>OK</v>
      </c>
    </row>
    <row r="5580" spans="1:15" x14ac:dyDescent="0.2">
      <c r="A5580" s="24" t="str">
        <f t="shared" si="525"/>
        <v>NE1 4</v>
      </c>
      <c r="B5580" s="1" t="s">
        <v>12516</v>
      </c>
      <c r="C5580" s="1" t="s">
        <v>12663</v>
      </c>
      <c r="D5580" s="1" t="s">
        <v>12630</v>
      </c>
      <c r="E5580" s="2">
        <v>18</v>
      </c>
      <c r="F5580" s="3">
        <v>10296332.130000003</v>
      </c>
      <c r="G5580" s="3">
        <v>7022328.0300000003</v>
      </c>
      <c r="H5580" s="4">
        <v>2662132.61</v>
      </c>
      <c r="I5580" s="25"/>
      <c r="J5580" s="26" t="str">
        <f t="shared" si="526"/>
        <v>No</v>
      </c>
      <c r="K5580" s="26" t="str">
        <f t="shared" si="527"/>
        <v>GB</v>
      </c>
      <c r="L5580" s="26" t="str">
        <f t="shared" si="528"/>
        <v>Invalid</v>
      </c>
      <c r="M5580" s="26" t="str">
        <f>IF(OR(ISBLANK(B5580),ISBLANK(C5580),ISBLANK(D5580)),"Missing",IFERROR(VLOOKUP(A5580,'RM Postcodes'!$A:$B,2,0),"Invalid"))</f>
        <v>live</v>
      </c>
      <c r="N5580" s="26" t="str">
        <f t="shared" si="529"/>
        <v>OK</v>
      </c>
      <c r="O5580" s="26" t="str">
        <f t="shared" si="524"/>
        <v>Redact</v>
      </c>
    </row>
    <row r="5581" spans="1:15" x14ac:dyDescent="0.2">
      <c r="A5581" s="24" t="str">
        <f t="shared" si="525"/>
        <v>NE1 5</v>
      </c>
      <c r="B5581" s="1" t="s">
        <v>12516</v>
      </c>
      <c r="C5581" s="1" t="s">
        <v>12663</v>
      </c>
      <c r="D5581" s="1" t="s">
        <v>12625</v>
      </c>
      <c r="E5581" s="2">
        <v>9</v>
      </c>
      <c r="F5581" s="3">
        <v>336324.63</v>
      </c>
      <c r="G5581" s="3">
        <v>94976.829999999987</v>
      </c>
      <c r="H5581" s="4">
        <v>49458.65</v>
      </c>
      <c r="I5581" s="25"/>
      <c r="J5581" s="26" t="str">
        <f t="shared" si="526"/>
        <v>No</v>
      </c>
      <c r="K5581" s="26" t="str">
        <f t="shared" si="527"/>
        <v>GB</v>
      </c>
      <c r="L5581" s="26" t="str">
        <f t="shared" si="528"/>
        <v>Invalid</v>
      </c>
      <c r="M5581" s="26" t="str">
        <f>IF(OR(ISBLANK(B5581),ISBLANK(C5581),ISBLANK(D5581)),"Missing",IFERROR(VLOOKUP(A5581,'RM Postcodes'!$A:$B,2,0),"Invalid"))</f>
        <v>live</v>
      </c>
      <c r="N5581" s="26" t="str">
        <f t="shared" si="529"/>
        <v>Redact</v>
      </c>
      <c r="O5581" s="26" t="str">
        <f t="shared" si="524"/>
        <v>OK</v>
      </c>
    </row>
    <row r="5582" spans="1:15" x14ac:dyDescent="0.2">
      <c r="A5582" s="24" t="str">
        <f t="shared" si="525"/>
        <v>NE1 6</v>
      </c>
      <c r="B5582" s="1" t="s">
        <v>12516</v>
      </c>
      <c r="C5582" s="1" t="s">
        <v>12663</v>
      </c>
      <c r="D5582" s="1" t="s">
        <v>12622</v>
      </c>
      <c r="E5582" s="2">
        <v>14</v>
      </c>
      <c r="F5582" s="3">
        <v>744747.25</v>
      </c>
      <c r="G5582" s="3">
        <v>490000</v>
      </c>
      <c r="H5582" s="4">
        <v>45044.13</v>
      </c>
      <c r="I5582" s="25"/>
      <c r="J5582" s="26" t="str">
        <f t="shared" si="526"/>
        <v>No</v>
      </c>
      <c r="K5582" s="26" t="str">
        <f t="shared" si="527"/>
        <v>GB</v>
      </c>
      <c r="L5582" s="26" t="str">
        <f t="shared" si="528"/>
        <v>Invalid</v>
      </c>
      <c r="M5582" s="26" t="str">
        <f>IF(OR(ISBLANK(B5582),ISBLANK(C5582),ISBLANK(D5582)),"Missing",IFERROR(VLOOKUP(A5582,'RM Postcodes'!$A:$B,2,0),"Invalid"))</f>
        <v>live</v>
      </c>
      <c r="N5582" s="26" t="str">
        <f t="shared" si="529"/>
        <v>OK</v>
      </c>
      <c r="O5582" s="26" t="str">
        <f t="shared" si="524"/>
        <v>Redact</v>
      </c>
    </row>
    <row r="5583" spans="1:15" x14ac:dyDescent="0.2">
      <c r="A5583" s="24" t="str">
        <f t="shared" si="525"/>
        <v>NE1 7</v>
      </c>
      <c r="B5583" s="1" t="s">
        <v>12516</v>
      </c>
      <c r="C5583" s="1" t="s">
        <v>12663</v>
      </c>
      <c r="D5583" s="1" t="s">
        <v>12623</v>
      </c>
      <c r="E5583" s="2">
        <v>6</v>
      </c>
      <c r="F5583" s="3">
        <v>1575892.5000000002</v>
      </c>
      <c r="G5583" s="3">
        <v>1521723.84</v>
      </c>
      <c r="H5583" s="4">
        <v>28587.54</v>
      </c>
      <c r="I5583" s="25"/>
      <c r="J5583" s="26" t="str">
        <f t="shared" si="526"/>
        <v>No</v>
      </c>
      <c r="K5583" s="26" t="str">
        <f t="shared" si="527"/>
        <v>GB</v>
      </c>
      <c r="L5583" s="26" t="str">
        <f t="shared" si="528"/>
        <v>Invalid</v>
      </c>
      <c r="M5583" s="26" t="str">
        <f>IF(OR(ISBLANK(B5583),ISBLANK(C5583),ISBLANK(D5583)),"Missing",IFERROR(VLOOKUP(A5583,'RM Postcodes'!$A:$B,2,0),"Invalid"))</f>
        <v>live</v>
      </c>
      <c r="N5583" s="26" t="str">
        <f t="shared" si="529"/>
        <v>Redact</v>
      </c>
      <c r="O5583" s="26" t="str">
        <f t="shared" si="524"/>
        <v>Redact</v>
      </c>
    </row>
    <row r="5584" spans="1:15" x14ac:dyDescent="0.2">
      <c r="A5584" s="24" t="str">
        <f t="shared" si="525"/>
        <v>NE1 8</v>
      </c>
      <c r="B5584" s="1" t="s">
        <v>12516</v>
      </c>
      <c r="C5584" s="1" t="s">
        <v>12663</v>
      </c>
      <c r="D5584" s="1" t="s">
        <v>12626</v>
      </c>
      <c r="E5584" s="2">
        <v>7</v>
      </c>
      <c r="F5584" s="3">
        <v>665095.78000000014</v>
      </c>
      <c r="G5584" s="3">
        <v>214399.96</v>
      </c>
      <c r="H5584" s="4">
        <v>156666.71</v>
      </c>
      <c r="I5584" s="25"/>
      <c r="J5584" s="26" t="str">
        <f t="shared" si="526"/>
        <v>No</v>
      </c>
      <c r="K5584" s="26" t="str">
        <f t="shared" si="527"/>
        <v>GB</v>
      </c>
      <c r="L5584" s="26" t="str">
        <f t="shared" si="528"/>
        <v>Invalid</v>
      </c>
      <c r="M5584" s="26" t="str">
        <f>IF(OR(ISBLANK(B5584),ISBLANK(C5584),ISBLANK(D5584)),"Missing",IFERROR(VLOOKUP(A5584,'RM Postcodes'!$A:$B,2,0),"Invalid"))</f>
        <v>live</v>
      </c>
      <c r="N5584" s="26" t="str">
        <f t="shared" si="529"/>
        <v>Redact</v>
      </c>
      <c r="O5584" s="26" t="str">
        <f t="shared" si="524"/>
        <v>OK</v>
      </c>
    </row>
    <row r="5585" spans="1:15" x14ac:dyDescent="0.2">
      <c r="A5585" s="24" t="str">
        <f t="shared" si="525"/>
        <v>NE10 0</v>
      </c>
      <c r="B5585" s="1" t="s">
        <v>12516</v>
      </c>
      <c r="C5585" s="1" t="s">
        <v>12620</v>
      </c>
      <c r="D5585" s="1" t="s">
        <v>12632</v>
      </c>
      <c r="E5585" s="2">
        <v>20</v>
      </c>
      <c r="F5585" s="3">
        <v>639432.69000000018</v>
      </c>
      <c r="G5585" s="3">
        <v>110087.16</v>
      </c>
      <c r="H5585" s="4">
        <v>61627.31</v>
      </c>
      <c r="I5585" s="25"/>
      <c r="J5585" s="26" t="str">
        <f t="shared" si="526"/>
        <v>No</v>
      </c>
      <c r="K5585" s="26" t="str">
        <f t="shared" si="527"/>
        <v>GB</v>
      </c>
      <c r="L5585" s="26" t="str">
        <f t="shared" si="528"/>
        <v>Invalid</v>
      </c>
      <c r="M5585" s="26" t="str">
        <f>IF(OR(ISBLANK(B5585),ISBLANK(C5585),ISBLANK(D5585)),"Missing",IFERROR(VLOOKUP(A5585,'RM Postcodes'!$A:$B,2,0),"Invalid"))</f>
        <v>live</v>
      </c>
      <c r="N5585" s="26" t="str">
        <f t="shared" si="529"/>
        <v>OK</v>
      </c>
      <c r="O5585" s="26" t="str">
        <f t="shared" si="524"/>
        <v>OK</v>
      </c>
    </row>
    <row r="5586" spans="1:15" x14ac:dyDescent="0.2">
      <c r="A5586" s="24" t="str">
        <f t="shared" si="525"/>
        <v>NE10 8</v>
      </c>
      <c r="B5586" s="1" t="s">
        <v>12516</v>
      </c>
      <c r="C5586" s="1" t="s">
        <v>12620</v>
      </c>
      <c r="D5586" s="1" t="s">
        <v>12626</v>
      </c>
      <c r="E5586" s="2">
        <v>16</v>
      </c>
      <c r="F5586" s="3">
        <v>361442.49999999994</v>
      </c>
      <c r="G5586" s="3">
        <v>73863.09</v>
      </c>
      <c r="H5586" s="4">
        <v>50603.89</v>
      </c>
      <c r="I5586" s="25"/>
      <c r="J5586" s="26" t="str">
        <f t="shared" si="526"/>
        <v>No</v>
      </c>
      <c r="K5586" s="26" t="str">
        <f t="shared" si="527"/>
        <v>GB</v>
      </c>
      <c r="L5586" s="26" t="str">
        <f t="shared" si="528"/>
        <v>Invalid</v>
      </c>
      <c r="M5586" s="26" t="str">
        <f>IF(OR(ISBLANK(B5586),ISBLANK(C5586),ISBLANK(D5586)),"Missing",IFERROR(VLOOKUP(A5586,'RM Postcodes'!$A:$B,2,0),"Invalid"))</f>
        <v>live</v>
      </c>
      <c r="N5586" s="26" t="str">
        <f t="shared" si="529"/>
        <v>OK</v>
      </c>
      <c r="O5586" s="26" t="str">
        <f t="shared" si="524"/>
        <v>OK</v>
      </c>
    </row>
    <row r="5587" spans="1:15" x14ac:dyDescent="0.2">
      <c r="A5587" s="24" t="str">
        <f t="shared" si="525"/>
        <v>NE10 9</v>
      </c>
      <c r="B5587" s="1" t="s">
        <v>12516</v>
      </c>
      <c r="C5587" s="1" t="s">
        <v>12620</v>
      </c>
      <c r="D5587" s="1" t="s">
        <v>12627</v>
      </c>
      <c r="E5587" s="2">
        <v>9</v>
      </c>
      <c r="F5587" s="3">
        <v>181985.78999999998</v>
      </c>
      <c r="G5587" s="3">
        <v>50840.72</v>
      </c>
      <c r="H5587" s="4">
        <v>47797.79</v>
      </c>
      <c r="I5587" s="25"/>
      <c r="J5587" s="26" t="str">
        <f t="shared" si="526"/>
        <v>No</v>
      </c>
      <c r="K5587" s="26" t="str">
        <f t="shared" si="527"/>
        <v>GB</v>
      </c>
      <c r="L5587" s="26" t="str">
        <f t="shared" si="528"/>
        <v>Invalid</v>
      </c>
      <c r="M5587" s="26" t="str">
        <f>IF(OR(ISBLANK(B5587),ISBLANK(C5587),ISBLANK(D5587)),"Missing",IFERROR(VLOOKUP(A5587,'RM Postcodes'!$A:$B,2,0),"Invalid"))</f>
        <v>live</v>
      </c>
      <c r="N5587" s="26" t="str">
        <f t="shared" si="529"/>
        <v>Redact</v>
      </c>
      <c r="O5587" s="26" t="str">
        <f t="shared" si="524"/>
        <v>OK</v>
      </c>
    </row>
    <row r="5588" spans="1:15" x14ac:dyDescent="0.2">
      <c r="A5588" s="24" t="str">
        <f t="shared" si="525"/>
        <v>NE11 0</v>
      </c>
      <c r="B5588" s="1" t="s">
        <v>12516</v>
      </c>
      <c r="C5588" s="1" t="s">
        <v>12624</v>
      </c>
      <c r="D5588" s="1" t="s">
        <v>12632</v>
      </c>
      <c r="E5588" s="2">
        <v>46</v>
      </c>
      <c r="F5588" s="3">
        <v>1936801.16</v>
      </c>
      <c r="G5588" s="3">
        <v>285934.65000000002</v>
      </c>
      <c r="H5588" s="4">
        <v>191611.84</v>
      </c>
      <c r="I5588" s="25"/>
      <c r="J5588" s="26" t="str">
        <f t="shared" si="526"/>
        <v>No</v>
      </c>
      <c r="K5588" s="26" t="str">
        <f t="shared" si="527"/>
        <v>GB</v>
      </c>
      <c r="L5588" s="26" t="str">
        <f t="shared" si="528"/>
        <v>Invalid</v>
      </c>
      <c r="M5588" s="26" t="str">
        <f>IF(OR(ISBLANK(B5588),ISBLANK(C5588),ISBLANK(D5588)),"Missing",IFERROR(VLOOKUP(A5588,'RM Postcodes'!$A:$B,2,0),"Invalid"))</f>
        <v>live</v>
      </c>
      <c r="N5588" s="26" t="str">
        <f t="shared" si="529"/>
        <v>OK</v>
      </c>
      <c r="O5588" s="26" t="str">
        <f t="shared" si="524"/>
        <v>OK</v>
      </c>
    </row>
    <row r="5589" spans="1:15" x14ac:dyDescent="0.2">
      <c r="A5589" s="24" t="str">
        <f t="shared" si="525"/>
        <v>NE11 9</v>
      </c>
      <c r="B5589" s="1" t="s">
        <v>12516</v>
      </c>
      <c r="C5589" s="1" t="s">
        <v>12624</v>
      </c>
      <c r="D5589" s="1" t="s">
        <v>12627</v>
      </c>
      <c r="E5589" s="2">
        <v>34</v>
      </c>
      <c r="F5589" s="3">
        <v>1644490.5600000003</v>
      </c>
      <c r="G5589" s="3">
        <v>364999.98</v>
      </c>
      <c r="H5589" s="4">
        <v>135416.63</v>
      </c>
      <c r="I5589" s="25"/>
      <c r="J5589" s="26" t="str">
        <f t="shared" si="526"/>
        <v>No</v>
      </c>
      <c r="K5589" s="26" t="str">
        <f t="shared" si="527"/>
        <v>GB</v>
      </c>
      <c r="L5589" s="26" t="str">
        <f t="shared" si="528"/>
        <v>Invalid</v>
      </c>
      <c r="M5589" s="26" t="str">
        <f>IF(OR(ISBLANK(B5589),ISBLANK(C5589),ISBLANK(D5589)),"Missing",IFERROR(VLOOKUP(A5589,'RM Postcodes'!$A:$B,2,0),"Invalid"))</f>
        <v>live</v>
      </c>
      <c r="N5589" s="26" t="str">
        <f t="shared" si="529"/>
        <v>OK</v>
      </c>
      <c r="O5589" s="26" t="str">
        <f t="shared" si="524"/>
        <v>OK</v>
      </c>
    </row>
    <row r="5590" spans="1:15" x14ac:dyDescent="0.2">
      <c r="A5590" s="24" t="str">
        <f t="shared" si="525"/>
        <v>NE12 5</v>
      </c>
      <c r="B5590" s="1" t="s">
        <v>12516</v>
      </c>
      <c r="C5590" s="1" t="s">
        <v>12628</v>
      </c>
      <c r="D5590" s="1" t="s">
        <v>12625</v>
      </c>
      <c r="E5590" s="2">
        <v>5</v>
      </c>
      <c r="F5590" s="3">
        <v>85433.55</v>
      </c>
      <c r="G5590" s="3">
        <v>39692.85</v>
      </c>
      <c r="H5590" s="4">
        <v>26594.06</v>
      </c>
      <c r="I5590" s="25"/>
      <c r="J5590" s="26" t="str">
        <f t="shared" si="526"/>
        <v>No</v>
      </c>
      <c r="K5590" s="26" t="str">
        <f t="shared" si="527"/>
        <v>GB</v>
      </c>
      <c r="L5590" s="26" t="str">
        <f t="shared" si="528"/>
        <v>Invalid</v>
      </c>
      <c r="M5590" s="26" t="str">
        <f>IF(OR(ISBLANK(B5590),ISBLANK(C5590),ISBLANK(D5590)),"Missing",IFERROR(VLOOKUP(A5590,'RM Postcodes'!$A:$B,2,0),"Invalid"))</f>
        <v>live</v>
      </c>
      <c r="N5590" s="26" t="str">
        <f t="shared" si="529"/>
        <v>Redact</v>
      </c>
      <c r="O5590" s="26" t="str">
        <f t="shared" si="524"/>
        <v>Redact</v>
      </c>
    </row>
    <row r="5591" spans="1:15" x14ac:dyDescent="0.2">
      <c r="A5591" s="24" t="str">
        <f t="shared" si="525"/>
        <v>NE12 6</v>
      </c>
      <c r="B5591" s="1" t="s">
        <v>12516</v>
      </c>
      <c r="C5591" s="1" t="s">
        <v>12628</v>
      </c>
      <c r="D5591" s="1" t="s">
        <v>12622</v>
      </c>
      <c r="E5591" s="2">
        <v>26</v>
      </c>
      <c r="F5591" s="3">
        <v>983712.18000000017</v>
      </c>
      <c r="G5591" s="3">
        <v>402656.70999999996</v>
      </c>
      <c r="H5591" s="4">
        <v>141039.57</v>
      </c>
      <c r="I5591" s="25"/>
      <c r="J5591" s="26" t="str">
        <f t="shared" si="526"/>
        <v>No</v>
      </c>
      <c r="K5591" s="26" t="str">
        <f t="shared" si="527"/>
        <v>GB</v>
      </c>
      <c r="L5591" s="26" t="str">
        <f t="shared" si="528"/>
        <v>Invalid</v>
      </c>
      <c r="M5591" s="26" t="str">
        <f>IF(OR(ISBLANK(B5591),ISBLANK(C5591),ISBLANK(D5591)),"Missing",IFERROR(VLOOKUP(A5591,'RM Postcodes'!$A:$B,2,0),"Invalid"))</f>
        <v>live</v>
      </c>
      <c r="N5591" s="26" t="str">
        <f t="shared" si="529"/>
        <v>OK</v>
      </c>
      <c r="O5591" s="26" t="str">
        <f t="shared" si="524"/>
        <v>OK</v>
      </c>
    </row>
    <row r="5592" spans="1:15" x14ac:dyDescent="0.2">
      <c r="A5592" s="24" t="str">
        <f t="shared" si="525"/>
        <v>NE12 7</v>
      </c>
      <c r="B5592" s="1" t="s">
        <v>12516</v>
      </c>
      <c r="C5592" s="1" t="s">
        <v>12628</v>
      </c>
      <c r="D5592" s="1" t="s">
        <v>12623</v>
      </c>
      <c r="E5592" s="2">
        <v>15</v>
      </c>
      <c r="F5592" s="3">
        <v>510416.87999999995</v>
      </c>
      <c r="G5592" s="3">
        <v>198944.68</v>
      </c>
      <c r="H5592" s="4">
        <v>53573.09</v>
      </c>
      <c r="I5592" s="25"/>
      <c r="J5592" s="26" t="str">
        <f t="shared" si="526"/>
        <v>No</v>
      </c>
      <c r="K5592" s="26" t="str">
        <f t="shared" si="527"/>
        <v>GB</v>
      </c>
      <c r="L5592" s="26" t="str">
        <f t="shared" si="528"/>
        <v>Invalid</v>
      </c>
      <c r="M5592" s="26" t="str">
        <f>IF(OR(ISBLANK(B5592),ISBLANK(C5592),ISBLANK(D5592)),"Missing",IFERROR(VLOOKUP(A5592,'RM Postcodes'!$A:$B,2,0),"Invalid"))</f>
        <v>live</v>
      </c>
      <c r="N5592" s="26" t="str">
        <f t="shared" si="529"/>
        <v>OK</v>
      </c>
      <c r="O5592" s="26" t="str">
        <f t="shared" si="524"/>
        <v>OK</v>
      </c>
    </row>
    <row r="5593" spans="1:15" x14ac:dyDescent="0.2">
      <c r="A5593" s="24" t="str">
        <f t="shared" si="525"/>
        <v>NE12 8</v>
      </c>
      <c r="B5593" s="1" t="s">
        <v>12516</v>
      </c>
      <c r="C5593" s="1" t="s">
        <v>12628</v>
      </c>
      <c r="D5593" s="1" t="s">
        <v>12626</v>
      </c>
      <c r="E5593" s="2">
        <v>22</v>
      </c>
      <c r="F5593" s="3">
        <v>415473.33</v>
      </c>
      <c r="G5593" s="3">
        <v>49731.87</v>
      </c>
      <c r="H5593" s="4">
        <v>46246.44</v>
      </c>
      <c r="I5593" s="25"/>
      <c r="J5593" s="26" t="str">
        <f t="shared" si="526"/>
        <v>No</v>
      </c>
      <c r="K5593" s="26" t="str">
        <f t="shared" si="527"/>
        <v>GB</v>
      </c>
      <c r="L5593" s="26" t="str">
        <f t="shared" si="528"/>
        <v>Invalid</v>
      </c>
      <c r="M5593" s="26" t="str">
        <f>IF(OR(ISBLANK(B5593),ISBLANK(C5593),ISBLANK(D5593)),"Missing",IFERROR(VLOOKUP(A5593,'RM Postcodes'!$A:$B,2,0),"Invalid"))</f>
        <v>live</v>
      </c>
      <c r="N5593" s="26" t="str">
        <f t="shared" si="529"/>
        <v>OK</v>
      </c>
      <c r="O5593" s="26" t="str">
        <f t="shared" si="524"/>
        <v>OK</v>
      </c>
    </row>
    <row r="5594" spans="1:15" x14ac:dyDescent="0.2">
      <c r="A5594" s="24" t="str">
        <f t="shared" si="525"/>
        <v>NE12 9</v>
      </c>
      <c r="B5594" s="1" t="s">
        <v>12516</v>
      </c>
      <c r="C5594" s="1" t="s">
        <v>12628</v>
      </c>
      <c r="D5594" s="1" t="s">
        <v>12627</v>
      </c>
      <c r="E5594" s="2">
        <v>31</v>
      </c>
      <c r="F5594" s="3">
        <v>684061.04999999993</v>
      </c>
      <c r="G5594" s="3">
        <v>70433.239999999991</v>
      </c>
      <c r="H5594" s="4">
        <v>50942.74</v>
      </c>
      <c r="I5594" s="25"/>
      <c r="J5594" s="26" t="str">
        <f t="shared" si="526"/>
        <v>No</v>
      </c>
      <c r="K5594" s="26" t="str">
        <f t="shared" si="527"/>
        <v>GB</v>
      </c>
      <c r="L5594" s="26" t="str">
        <f t="shared" si="528"/>
        <v>Invalid</v>
      </c>
      <c r="M5594" s="26" t="str">
        <f>IF(OR(ISBLANK(B5594),ISBLANK(C5594),ISBLANK(D5594)),"Missing",IFERROR(VLOOKUP(A5594,'RM Postcodes'!$A:$B,2,0),"Invalid"))</f>
        <v>live</v>
      </c>
      <c r="N5594" s="26" t="str">
        <f t="shared" si="529"/>
        <v>OK</v>
      </c>
      <c r="O5594" s="26" t="str">
        <f t="shared" si="524"/>
        <v>OK</v>
      </c>
    </row>
    <row r="5595" spans="1:15" x14ac:dyDescent="0.2">
      <c r="A5595" s="24" t="str">
        <f t="shared" si="525"/>
        <v>NE13 6</v>
      </c>
      <c r="B5595" s="1" t="s">
        <v>12516</v>
      </c>
      <c r="C5595" s="1" t="s">
        <v>12631</v>
      </c>
      <c r="D5595" s="1" t="s">
        <v>12622</v>
      </c>
      <c r="E5595" s="2">
        <v>22</v>
      </c>
      <c r="F5595" s="3">
        <v>366619.22999999992</v>
      </c>
      <c r="G5595" s="3">
        <v>54467.799999999996</v>
      </c>
      <c r="H5595" s="4">
        <v>44760.74</v>
      </c>
      <c r="I5595" s="25"/>
      <c r="J5595" s="26" t="str">
        <f t="shared" si="526"/>
        <v>No</v>
      </c>
      <c r="K5595" s="26" t="str">
        <f t="shared" si="527"/>
        <v>GB</v>
      </c>
      <c r="L5595" s="26" t="str">
        <f t="shared" si="528"/>
        <v>Invalid</v>
      </c>
      <c r="M5595" s="26" t="str">
        <f>IF(OR(ISBLANK(B5595),ISBLANK(C5595),ISBLANK(D5595)),"Missing",IFERROR(VLOOKUP(A5595,'RM Postcodes'!$A:$B,2,0),"Invalid"))</f>
        <v>live</v>
      </c>
      <c r="N5595" s="26" t="str">
        <f t="shared" si="529"/>
        <v>OK</v>
      </c>
      <c r="O5595" s="26" t="str">
        <f t="shared" si="524"/>
        <v>OK</v>
      </c>
    </row>
    <row r="5596" spans="1:15" x14ac:dyDescent="0.2">
      <c r="A5596" s="24" t="str">
        <f t="shared" si="525"/>
        <v>NE13 7</v>
      </c>
      <c r="B5596" s="1" t="s">
        <v>12516</v>
      </c>
      <c r="C5596" s="1" t="s">
        <v>12631</v>
      </c>
      <c r="D5596" s="1" t="s">
        <v>12623</v>
      </c>
      <c r="E5596" s="2">
        <v>25</v>
      </c>
      <c r="F5596" s="3">
        <v>632948.61</v>
      </c>
      <c r="G5596" s="3">
        <v>90169.68</v>
      </c>
      <c r="H5596" s="4">
        <v>50101.74</v>
      </c>
      <c r="I5596" s="25"/>
      <c r="J5596" s="26" t="str">
        <f t="shared" si="526"/>
        <v>No</v>
      </c>
      <c r="K5596" s="26" t="str">
        <f t="shared" si="527"/>
        <v>GB</v>
      </c>
      <c r="L5596" s="26" t="str">
        <f t="shared" si="528"/>
        <v>Invalid</v>
      </c>
      <c r="M5596" s="26" t="str">
        <f>IF(OR(ISBLANK(B5596),ISBLANK(C5596),ISBLANK(D5596)),"Missing",IFERROR(VLOOKUP(A5596,'RM Postcodes'!$A:$B,2,0),"Invalid"))</f>
        <v>live</v>
      </c>
      <c r="N5596" s="26" t="str">
        <f t="shared" si="529"/>
        <v>OK</v>
      </c>
      <c r="O5596" s="26" t="str">
        <f t="shared" si="524"/>
        <v>OK</v>
      </c>
    </row>
    <row r="5597" spans="1:15" x14ac:dyDescent="0.2">
      <c r="A5597" s="24" t="str">
        <f t="shared" si="525"/>
        <v>NE13 8</v>
      </c>
      <c r="B5597" s="1" t="s">
        <v>12516</v>
      </c>
      <c r="C5597" s="1" t="s">
        <v>12631</v>
      </c>
      <c r="D5597" s="1" t="s">
        <v>12626</v>
      </c>
      <c r="E5597" s="2">
        <v>7</v>
      </c>
      <c r="F5597" s="3">
        <v>2114387.17</v>
      </c>
      <c r="G5597" s="3">
        <v>1929032.36</v>
      </c>
      <c r="H5597" s="4">
        <v>60231.199999999997</v>
      </c>
      <c r="I5597" s="25"/>
      <c r="J5597" s="26" t="str">
        <f t="shared" si="526"/>
        <v>No</v>
      </c>
      <c r="K5597" s="26" t="str">
        <f t="shared" si="527"/>
        <v>GB</v>
      </c>
      <c r="L5597" s="26" t="str">
        <f t="shared" si="528"/>
        <v>Invalid</v>
      </c>
      <c r="M5597" s="26" t="str">
        <f>IF(OR(ISBLANK(B5597),ISBLANK(C5597),ISBLANK(D5597)),"Missing",IFERROR(VLOOKUP(A5597,'RM Postcodes'!$A:$B,2,0),"Invalid"))</f>
        <v>live</v>
      </c>
      <c r="N5597" s="26" t="str">
        <f t="shared" si="529"/>
        <v>Redact</v>
      </c>
      <c r="O5597" s="26" t="str">
        <f t="shared" si="524"/>
        <v>Redact</v>
      </c>
    </row>
    <row r="5598" spans="1:15" x14ac:dyDescent="0.2">
      <c r="A5598" s="24" t="str">
        <f t="shared" si="525"/>
        <v>NE13 9</v>
      </c>
      <c r="B5598" s="1" t="s">
        <v>12516</v>
      </c>
      <c r="C5598" s="1" t="s">
        <v>12631</v>
      </c>
      <c r="D5598" s="1" t="s">
        <v>12627</v>
      </c>
      <c r="E5598" s="2">
        <v>18</v>
      </c>
      <c r="F5598" s="3">
        <v>2636232.2499999995</v>
      </c>
      <c r="G5598" s="3">
        <v>2128792.6999999997</v>
      </c>
      <c r="H5598" s="4">
        <v>60000</v>
      </c>
      <c r="I5598" s="25"/>
      <c r="J5598" s="26" t="str">
        <f t="shared" si="526"/>
        <v>No</v>
      </c>
      <c r="K5598" s="26" t="str">
        <f t="shared" si="527"/>
        <v>GB</v>
      </c>
      <c r="L5598" s="26" t="str">
        <f t="shared" si="528"/>
        <v>Invalid</v>
      </c>
      <c r="M5598" s="26" t="str">
        <f>IF(OR(ISBLANK(B5598),ISBLANK(C5598),ISBLANK(D5598)),"Missing",IFERROR(VLOOKUP(A5598,'RM Postcodes'!$A:$B,2,0),"Invalid"))</f>
        <v>live</v>
      </c>
      <c r="N5598" s="26" t="str">
        <f t="shared" si="529"/>
        <v>OK</v>
      </c>
      <c r="O5598" s="26" t="str">
        <f t="shared" si="524"/>
        <v>Redact</v>
      </c>
    </row>
    <row r="5599" spans="1:15" x14ac:dyDescent="0.2">
      <c r="A5599" s="24" t="str">
        <f t="shared" si="525"/>
        <v>NE15 0</v>
      </c>
      <c r="B5599" s="1" t="s">
        <v>12516</v>
      </c>
      <c r="C5599" s="1" t="s">
        <v>12634</v>
      </c>
      <c r="D5599" s="1" t="s">
        <v>12632</v>
      </c>
      <c r="E5599" s="2">
        <v>10</v>
      </c>
      <c r="F5599" s="3">
        <v>1105041.1099999999</v>
      </c>
      <c r="G5599" s="3">
        <v>602197.97</v>
      </c>
      <c r="H5599" s="4">
        <v>335704.72</v>
      </c>
      <c r="I5599" s="25"/>
      <c r="J5599" s="26" t="str">
        <f t="shared" si="526"/>
        <v>No</v>
      </c>
      <c r="K5599" s="26" t="str">
        <f t="shared" si="527"/>
        <v>GB</v>
      </c>
      <c r="L5599" s="26" t="str">
        <f t="shared" si="528"/>
        <v>Invalid</v>
      </c>
      <c r="M5599" s="26" t="str">
        <f>IF(OR(ISBLANK(B5599),ISBLANK(C5599),ISBLANK(D5599)),"Missing",IFERROR(VLOOKUP(A5599,'RM Postcodes'!$A:$B,2,0),"Invalid"))</f>
        <v>live</v>
      </c>
      <c r="N5599" s="26" t="str">
        <f t="shared" si="529"/>
        <v>OK</v>
      </c>
      <c r="O5599" s="26" t="str">
        <f t="shared" si="524"/>
        <v>Redact</v>
      </c>
    </row>
    <row r="5600" spans="1:15" x14ac:dyDescent="0.2">
      <c r="A5600" s="24" t="str">
        <f t="shared" si="525"/>
        <v>NE15 6</v>
      </c>
      <c r="B5600" s="1" t="s">
        <v>12516</v>
      </c>
      <c r="C5600" s="1" t="s">
        <v>12634</v>
      </c>
      <c r="D5600" s="1" t="s">
        <v>12622</v>
      </c>
      <c r="E5600" s="2">
        <v>11</v>
      </c>
      <c r="F5600" s="3">
        <v>2185348.64</v>
      </c>
      <c r="G5600" s="3">
        <v>1425666.67</v>
      </c>
      <c r="H5600" s="4">
        <v>490000</v>
      </c>
      <c r="I5600" s="25"/>
      <c r="J5600" s="26" t="str">
        <f t="shared" si="526"/>
        <v>No</v>
      </c>
      <c r="K5600" s="26" t="str">
        <f t="shared" si="527"/>
        <v>GB</v>
      </c>
      <c r="L5600" s="26" t="str">
        <f t="shared" si="528"/>
        <v>Invalid</v>
      </c>
      <c r="M5600" s="26" t="str">
        <f>IF(OR(ISBLANK(B5600),ISBLANK(C5600),ISBLANK(D5600)),"Missing",IFERROR(VLOOKUP(A5600,'RM Postcodes'!$A:$B,2,0),"Invalid"))</f>
        <v>live</v>
      </c>
      <c r="N5600" s="26" t="str">
        <f t="shared" si="529"/>
        <v>OK</v>
      </c>
      <c r="O5600" s="26" t="str">
        <f t="shared" si="524"/>
        <v>Redact</v>
      </c>
    </row>
    <row r="5601" spans="1:15" x14ac:dyDescent="0.2">
      <c r="A5601" s="24" t="str">
        <f t="shared" si="525"/>
        <v>NE15 7</v>
      </c>
      <c r="B5601" s="1" t="s">
        <v>12516</v>
      </c>
      <c r="C5601" s="1" t="s">
        <v>12634</v>
      </c>
      <c r="D5601" s="1" t="s">
        <v>12623</v>
      </c>
      <c r="E5601" s="2">
        <v>16</v>
      </c>
      <c r="F5601" s="3">
        <v>283366.70000000007</v>
      </c>
      <c r="G5601" s="3">
        <v>50630.02</v>
      </c>
      <c r="H5601" s="4">
        <v>49624.57</v>
      </c>
      <c r="I5601" s="25"/>
      <c r="J5601" s="26" t="str">
        <f t="shared" si="526"/>
        <v>No</v>
      </c>
      <c r="K5601" s="26" t="str">
        <f t="shared" si="527"/>
        <v>GB</v>
      </c>
      <c r="L5601" s="26" t="str">
        <f t="shared" si="528"/>
        <v>Invalid</v>
      </c>
      <c r="M5601" s="26" t="str">
        <f>IF(OR(ISBLANK(B5601),ISBLANK(C5601),ISBLANK(D5601)),"Missing",IFERROR(VLOOKUP(A5601,'RM Postcodes'!$A:$B,2,0),"Invalid"))</f>
        <v>live</v>
      </c>
      <c r="N5601" s="26" t="str">
        <f t="shared" si="529"/>
        <v>OK</v>
      </c>
      <c r="O5601" s="26" t="str">
        <f t="shared" si="524"/>
        <v>OK</v>
      </c>
    </row>
    <row r="5602" spans="1:15" x14ac:dyDescent="0.2">
      <c r="A5602" s="24" t="str">
        <f t="shared" si="525"/>
        <v>NE15 8</v>
      </c>
      <c r="B5602" s="1" t="s">
        <v>12516</v>
      </c>
      <c r="C5602" s="1" t="s">
        <v>12634</v>
      </c>
      <c r="D5602" s="1" t="s">
        <v>12626</v>
      </c>
      <c r="E5602" s="2">
        <v>22</v>
      </c>
      <c r="F5602" s="3">
        <v>2475807.27</v>
      </c>
      <c r="G5602" s="3">
        <v>1738663.71</v>
      </c>
      <c r="H5602" s="4">
        <v>150049.75</v>
      </c>
      <c r="I5602" s="25"/>
      <c r="J5602" s="26" t="str">
        <f t="shared" si="526"/>
        <v>No</v>
      </c>
      <c r="K5602" s="26" t="str">
        <f t="shared" si="527"/>
        <v>GB</v>
      </c>
      <c r="L5602" s="26" t="str">
        <f t="shared" si="528"/>
        <v>Invalid</v>
      </c>
      <c r="M5602" s="26" t="str">
        <f>IF(OR(ISBLANK(B5602),ISBLANK(C5602),ISBLANK(D5602)),"Missing",IFERROR(VLOOKUP(A5602,'RM Postcodes'!$A:$B,2,0),"Invalid"))</f>
        <v>live</v>
      </c>
      <c r="N5602" s="26" t="str">
        <f t="shared" si="529"/>
        <v>OK</v>
      </c>
      <c r="O5602" s="26" t="str">
        <f t="shared" si="524"/>
        <v>Redact</v>
      </c>
    </row>
    <row r="5603" spans="1:15" x14ac:dyDescent="0.2">
      <c r="A5603" s="24" t="str">
        <f t="shared" si="525"/>
        <v>NE15 9</v>
      </c>
      <c r="B5603" s="1" t="s">
        <v>12516</v>
      </c>
      <c r="C5603" s="1" t="s">
        <v>12634</v>
      </c>
      <c r="D5603" s="1" t="s">
        <v>12627</v>
      </c>
      <c r="E5603" s="2">
        <v>8</v>
      </c>
      <c r="F5603" s="3">
        <v>227830.70000000004</v>
      </c>
      <c r="G5603" s="3">
        <v>122819.06</v>
      </c>
      <c r="H5603" s="4">
        <v>44982.78</v>
      </c>
      <c r="I5603" s="25"/>
      <c r="J5603" s="26" t="str">
        <f t="shared" si="526"/>
        <v>No</v>
      </c>
      <c r="K5603" s="26" t="str">
        <f t="shared" si="527"/>
        <v>GB</v>
      </c>
      <c r="L5603" s="26" t="str">
        <f t="shared" si="528"/>
        <v>Invalid</v>
      </c>
      <c r="M5603" s="26" t="str">
        <f>IF(OR(ISBLANK(B5603),ISBLANK(C5603),ISBLANK(D5603)),"Missing",IFERROR(VLOOKUP(A5603,'RM Postcodes'!$A:$B,2,0),"Invalid"))</f>
        <v>live</v>
      </c>
      <c r="N5603" s="26" t="str">
        <f t="shared" si="529"/>
        <v>Redact</v>
      </c>
      <c r="O5603" s="26" t="str">
        <f t="shared" si="524"/>
        <v>Redact</v>
      </c>
    </row>
    <row r="5604" spans="1:15" x14ac:dyDescent="0.2">
      <c r="A5604" s="24" t="str">
        <f t="shared" si="525"/>
        <v>NE16 3</v>
      </c>
      <c r="B5604" s="1" t="s">
        <v>12516</v>
      </c>
      <c r="C5604" s="1" t="s">
        <v>12635</v>
      </c>
      <c r="D5604" s="1" t="s">
        <v>12629</v>
      </c>
      <c r="E5604" s="2">
        <v>8</v>
      </c>
      <c r="F5604" s="3">
        <v>361253.4</v>
      </c>
      <c r="G5604" s="3">
        <v>131770.72</v>
      </c>
      <c r="H5604" s="4">
        <v>120000</v>
      </c>
      <c r="I5604" s="25"/>
      <c r="J5604" s="26" t="str">
        <f t="shared" si="526"/>
        <v>No</v>
      </c>
      <c r="K5604" s="26" t="str">
        <f t="shared" si="527"/>
        <v>GB</v>
      </c>
      <c r="L5604" s="26" t="str">
        <f t="shared" si="528"/>
        <v>Invalid</v>
      </c>
      <c r="M5604" s="26" t="str">
        <f>IF(OR(ISBLANK(B5604),ISBLANK(C5604),ISBLANK(D5604)),"Missing",IFERROR(VLOOKUP(A5604,'RM Postcodes'!$A:$B,2,0),"Invalid"))</f>
        <v>live</v>
      </c>
      <c r="N5604" s="26" t="str">
        <f t="shared" si="529"/>
        <v>Redact</v>
      </c>
      <c r="O5604" s="26" t="str">
        <f t="shared" si="524"/>
        <v>Redact</v>
      </c>
    </row>
    <row r="5605" spans="1:15" x14ac:dyDescent="0.2">
      <c r="A5605" s="24" t="str">
        <f t="shared" si="525"/>
        <v>NE16 4</v>
      </c>
      <c r="B5605" s="1" t="s">
        <v>12516</v>
      </c>
      <c r="C5605" s="1" t="s">
        <v>12635</v>
      </c>
      <c r="D5605" s="1" t="s">
        <v>12630</v>
      </c>
      <c r="E5605" s="2">
        <v>12</v>
      </c>
      <c r="F5605" s="3">
        <v>275012.36000000004</v>
      </c>
      <c r="G5605" s="3">
        <v>47648.15</v>
      </c>
      <c r="H5605" s="4">
        <v>44480.24</v>
      </c>
      <c r="I5605" s="25"/>
      <c r="J5605" s="26" t="str">
        <f t="shared" si="526"/>
        <v>No</v>
      </c>
      <c r="K5605" s="26" t="str">
        <f t="shared" si="527"/>
        <v>GB</v>
      </c>
      <c r="L5605" s="26" t="str">
        <f t="shared" si="528"/>
        <v>Invalid</v>
      </c>
      <c r="M5605" s="26" t="str">
        <f>IF(OR(ISBLANK(B5605),ISBLANK(C5605),ISBLANK(D5605)),"Missing",IFERROR(VLOOKUP(A5605,'RM Postcodes'!$A:$B,2,0),"Invalid"))</f>
        <v>live</v>
      </c>
      <c r="N5605" s="26" t="str">
        <f t="shared" si="529"/>
        <v>OK</v>
      </c>
      <c r="O5605" s="26" t="str">
        <f t="shared" si="524"/>
        <v>OK</v>
      </c>
    </row>
    <row r="5606" spans="1:15" x14ac:dyDescent="0.2">
      <c r="A5606" s="24" t="str">
        <f t="shared" si="525"/>
        <v>NE16 5</v>
      </c>
      <c r="B5606" s="1" t="s">
        <v>12516</v>
      </c>
      <c r="C5606" s="1" t="s">
        <v>12635</v>
      </c>
      <c r="D5606" s="1" t="s">
        <v>12625</v>
      </c>
      <c r="E5606" s="2">
        <v>19</v>
      </c>
      <c r="F5606" s="3">
        <v>446572.67999999993</v>
      </c>
      <c r="G5606" s="3">
        <v>119920.81</v>
      </c>
      <c r="H5606" s="4">
        <v>46452.86</v>
      </c>
      <c r="I5606" s="25"/>
      <c r="J5606" s="26" t="str">
        <f t="shared" si="526"/>
        <v>No</v>
      </c>
      <c r="K5606" s="26" t="str">
        <f t="shared" si="527"/>
        <v>GB</v>
      </c>
      <c r="L5606" s="26" t="str">
        <f t="shared" si="528"/>
        <v>Invalid</v>
      </c>
      <c r="M5606" s="26" t="str">
        <f>IF(OR(ISBLANK(B5606),ISBLANK(C5606),ISBLANK(D5606)),"Missing",IFERROR(VLOOKUP(A5606,'RM Postcodes'!$A:$B,2,0),"Invalid"))</f>
        <v>live</v>
      </c>
      <c r="N5606" s="26" t="str">
        <f t="shared" si="529"/>
        <v>OK</v>
      </c>
      <c r="O5606" s="26" t="str">
        <f t="shared" si="524"/>
        <v>OK</v>
      </c>
    </row>
    <row r="5607" spans="1:15" x14ac:dyDescent="0.2">
      <c r="A5607" s="24" t="str">
        <f t="shared" si="525"/>
        <v>NE16 6</v>
      </c>
      <c r="B5607" s="1" t="s">
        <v>12516</v>
      </c>
      <c r="C5607" s="1" t="s">
        <v>12635</v>
      </c>
      <c r="D5607" s="1" t="s">
        <v>12622</v>
      </c>
      <c r="E5607" s="2">
        <v>12</v>
      </c>
      <c r="F5607" s="3">
        <v>266939.56000000006</v>
      </c>
      <c r="G5607" s="3">
        <v>49832.07</v>
      </c>
      <c r="H5607" s="4">
        <v>44485.11</v>
      </c>
      <c r="I5607" s="25"/>
      <c r="J5607" s="26" t="str">
        <f t="shared" si="526"/>
        <v>No</v>
      </c>
      <c r="K5607" s="26" t="str">
        <f t="shared" si="527"/>
        <v>GB</v>
      </c>
      <c r="L5607" s="26" t="str">
        <f t="shared" si="528"/>
        <v>Invalid</v>
      </c>
      <c r="M5607" s="26" t="str">
        <f>IF(OR(ISBLANK(B5607),ISBLANK(C5607),ISBLANK(D5607)),"Missing",IFERROR(VLOOKUP(A5607,'RM Postcodes'!$A:$B,2,0),"Invalid"))</f>
        <v>live</v>
      </c>
      <c r="N5607" s="26" t="str">
        <f t="shared" si="529"/>
        <v>OK</v>
      </c>
      <c r="O5607" s="26" t="str">
        <f t="shared" si="524"/>
        <v>OK</v>
      </c>
    </row>
    <row r="5608" spans="1:15" x14ac:dyDescent="0.2">
      <c r="A5608" s="24" t="str">
        <f t="shared" si="525"/>
        <v>NE17 7</v>
      </c>
      <c r="B5608" s="1" t="s">
        <v>12516</v>
      </c>
      <c r="C5608" s="1" t="s">
        <v>12672</v>
      </c>
      <c r="D5608" s="1" t="s">
        <v>12623</v>
      </c>
      <c r="E5608" s="2">
        <v>10</v>
      </c>
      <c r="F5608" s="3">
        <v>185060.43999999997</v>
      </c>
      <c r="G5608" s="3">
        <v>51199.72</v>
      </c>
      <c r="H5608" s="4">
        <v>50475.46</v>
      </c>
      <c r="I5608" s="25"/>
      <c r="J5608" s="26" t="str">
        <f t="shared" si="526"/>
        <v>No</v>
      </c>
      <c r="K5608" s="26" t="str">
        <f t="shared" si="527"/>
        <v>GB</v>
      </c>
      <c r="L5608" s="26" t="str">
        <f t="shared" si="528"/>
        <v>Invalid</v>
      </c>
      <c r="M5608" s="26" t="str">
        <f>IF(OR(ISBLANK(B5608),ISBLANK(C5608),ISBLANK(D5608)),"Missing",IFERROR(VLOOKUP(A5608,'RM Postcodes'!$A:$B,2,0),"Invalid"))</f>
        <v>live</v>
      </c>
      <c r="N5608" s="26" t="str">
        <f t="shared" si="529"/>
        <v>OK</v>
      </c>
      <c r="O5608" s="26" t="str">
        <f t="shared" si="524"/>
        <v>OK</v>
      </c>
    </row>
    <row r="5609" spans="1:15" x14ac:dyDescent="0.2">
      <c r="A5609" s="24" t="str">
        <f t="shared" si="525"/>
        <v>NE18 0</v>
      </c>
      <c r="B5609" s="1" t="s">
        <v>12516</v>
      </c>
      <c r="C5609" s="1" t="s">
        <v>12673</v>
      </c>
      <c r="D5609" s="1" t="s">
        <v>12632</v>
      </c>
      <c r="E5609" s="2">
        <v>9</v>
      </c>
      <c r="F5609" s="3">
        <v>2943638.8200000003</v>
      </c>
      <c r="G5609" s="3">
        <v>2135000</v>
      </c>
      <c r="H5609" s="4">
        <v>555978.75</v>
      </c>
      <c r="I5609" s="25"/>
      <c r="J5609" s="26" t="str">
        <f t="shared" si="526"/>
        <v>No</v>
      </c>
      <c r="K5609" s="26" t="str">
        <f t="shared" si="527"/>
        <v>GB</v>
      </c>
      <c r="L5609" s="26" t="str">
        <f t="shared" si="528"/>
        <v>Invalid</v>
      </c>
      <c r="M5609" s="26" t="str">
        <f>IF(OR(ISBLANK(B5609),ISBLANK(C5609),ISBLANK(D5609)),"Missing",IFERROR(VLOOKUP(A5609,'RM Postcodes'!$A:$B,2,0),"Invalid"))</f>
        <v>live</v>
      </c>
      <c r="N5609" s="26" t="str">
        <f t="shared" si="529"/>
        <v>Redact</v>
      </c>
      <c r="O5609" s="26" t="str">
        <f t="shared" si="524"/>
        <v>Redact</v>
      </c>
    </row>
    <row r="5610" spans="1:15" x14ac:dyDescent="0.2">
      <c r="A5610" s="24" t="str">
        <f t="shared" si="525"/>
        <v>NE19 1</v>
      </c>
      <c r="B5610" s="1" t="s">
        <v>12516</v>
      </c>
      <c r="C5610" s="1" t="s">
        <v>12674</v>
      </c>
      <c r="D5610" s="1" t="s">
        <v>12621</v>
      </c>
      <c r="E5610" s="2">
        <v>6</v>
      </c>
      <c r="F5610" s="3">
        <v>272327.44999999995</v>
      </c>
      <c r="G5610" s="3">
        <v>197923.34</v>
      </c>
      <c r="H5610" s="4">
        <v>39692.99</v>
      </c>
      <c r="I5610" s="25"/>
      <c r="J5610" s="26" t="str">
        <f t="shared" si="526"/>
        <v>No</v>
      </c>
      <c r="K5610" s="26" t="str">
        <f t="shared" si="527"/>
        <v>GB</v>
      </c>
      <c r="L5610" s="26" t="str">
        <f t="shared" si="528"/>
        <v>Invalid</v>
      </c>
      <c r="M5610" s="26" t="str">
        <f>IF(OR(ISBLANK(B5610),ISBLANK(C5610),ISBLANK(D5610)),"Missing",IFERROR(VLOOKUP(A5610,'RM Postcodes'!$A:$B,2,0),"Invalid"))</f>
        <v>live</v>
      </c>
      <c r="N5610" s="26" t="str">
        <f t="shared" si="529"/>
        <v>Redact</v>
      </c>
      <c r="O5610" s="26" t="str">
        <f t="shared" si="524"/>
        <v>Redact</v>
      </c>
    </row>
    <row r="5611" spans="1:15" x14ac:dyDescent="0.2">
      <c r="A5611" s="24" t="str">
        <f t="shared" si="525"/>
        <v>NE19 2</v>
      </c>
      <c r="B5611" s="1" t="s">
        <v>12516</v>
      </c>
      <c r="C5611" s="1" t="s">
        <v>12674</v>
      </c>
      <c r="D5611" s="1" t="s">
        <v>12640</v>
      </c>
      <c r="E5611" s="2">
        <v>10</v>
      </c>
      <c r="F5611" s="3">
        <v>1408031.0599999998</v>
      </c>
      <c r="G5611" s="3">
        <v>529770.82000000007</v>
      </c>
      <c r="H5611" s="4">
        <v>513113.33999999997</v>
      </c>
      <c r="I5611" s="25"/>
      <c r="J5611" s="26" t="str">
        <f t="shared" si="526"/>
        <v>No</v>
      </c>
      <c r="K5611" s="26" t="str">
        <f t="shared" si="527"/>
        <v>GB</v>
      </c>
      <c r="L5611" s="26" t="str">
        <f t="shared" si="528"/>
        <v>Invalid</v>
      </c>
      <c r="M5611" s="26" t="str">
        <f>IF(OR(ISBLANK(B5611),ISBLANK(C5611),ISBLANK(D5611)),"Missing",IFERROR(VLOOKUP(A5611,'RM Postcodes'!$A:$B,2,0),"Invalid"))</f>
        <v>live</v>
      </c>
      <c r="N5611" s="26" t="str">
        <f t="shared" si="529"/>
        <v>OK</v>
      </c>
      <c r="O5611" s="26" t="str">
        <f t="shared" si="524"/>
        <v>Redact</v>
      </c>
    </row>
    <row r="5612" spans="1:15" x14ac:dyDescent="0.2">
      <c r="A5612" s="24" t="str">
        <f t="shared" si="525"/>
        <v>NE2 1</v>
      </c>
      <c r="B5612" s="1" t="s">
        <v>12516</v>
      </c>
      <c r="C5612" s="1" t="s">
        <v>12664</v>
      </c>
      <c r="D5612" s="1" t="s">
        <v>12621</v>
      </c>
      <c r="E5612" s="2">
        <v>18</v>
      </c>
      <c r="F5612" s="3">
        <v>343488.2</v>
      </c>
      <c r="G5612" s="3">
        <v>50185.94</v>
      </c>
      <c r="H5612" s="4">
        <v>47079.79</v>
      </c>
      <c r="I5612" s="25"/>
      <c r="J5612" s="26" t="str">
        <f t="shared" si="526"/>
        <v>No</v>
      </c>
      <c r="K5612" s="26" t="str">
        <f t="shared" si="527"/>
        <v>GB</v>
      </c>
      <c r="L5612" s="26" t="str">
        <f t="shared" si="528"/>
        <v>Invalid</v>
      </c>
      <c r="M5612" s="26" t="str">
        <f>IF(OR(ISBLANK(B5612),ISBLANK(C5612),ISBLANK(D5612)),"Missing",IFERROR(VLOOKUP(A5612,'RM Postcodes'!$A:$B,2,0),"Invalid"))</f>
        <v>live</v>
      </c>
      <c r="N5612" s="26" t="str">
        <f t="shared" si="529"/>
        <v>OK</v>
      </c>
      <c r="O5612" s="26" t="str">
        <f t="shared" si="524"/>
        <v>OK</v>
      </c>
    </row>
    <row r="5613" spans="1:15" x14ac:dyDescent="0.2">
      <c r="A5613" s="24" t="str">
        <f t="shared" si="525"/>
        <v>NE2 2</v>
      </c>
      <c r="B5613" s="1" t="s">
        <v>12516</v>
      </c>
      <c r="C5613" s="1" t="s">
        <v>12664</v>
      </c>
      <c r="D5613" s="1" t="s">
        <v>12640</v>
      </c>
      <c r="E5613" s="2">
        <v>22</v>
      </c>
      <c r="F5613" s="3">
        <v>1040924.1400000002</v>
      </c>
      <c r="G5613" s="3">
        <v>421999.14</v>
      </c>
      <c r="H5613" s="4">
        <v>62666.71</v>
      </c>
      <c r="I5613" s="25"/>
      <c r="J5613" s="26" t="str">
        <f t="shared" si="526"/>
        <v>No</v>
      </c>
      <c r="K5613" s="26" t="str">
        <f t="shared" si="527"/>
        <v>GB</v>
      </c>
      <c r="L5613" s="26" t="str">
        <f t="shared" si="528"/>
        <v>Invalid</v>
      </c>
      <c r="M5613" s="26" t="str">
        <f>IF(OR(ISBLANK(B5613),ISBLANK(C5613),ISBLANK(D5613)),"Missing",IFERROR(VLOOKUP(A5613,'RM Postcodes'!$A:$B,2,0),"Invalid"))</f>
        <v>live</v>
      </c>
      <c r="N5613" s="26" t="str">
        <f t="shared" si="529"/>
        <v>OK</v>
      </c>
      <c r="O5613" s="26" t="str">
        <f t="shared" si="524"/>
        <v>OK</v>
      </c>
    </row>
    <row r="5614" spans="1:15" x14ac:dyDescent="0.2">
      <c r="A5614" s="24" t="str">
        <f t="shared" si="525"/>
        <v>NE2 3</v>
      </c>
      <c r="B5614" s="1" t="s">
        <v>12516</v>
      </c>
      <c r="C5614" s="1" t="s">
        <v>12664</v>
      </c>
      <c r="D5614" s="1" t="s">
        <v>12629</v>
      </c>
      <c r="E5614" s="2">
        <v>19</v>
      </c>
      <c r="F5614" s="3">
        <v>965170.65</v>
      </c>
      <c r="G5614" s="3">
        <v>350000</v>
      </c>
      <c r="H5614" s="4">
        <v>120000</v>
      </c>
      <c r="I5614" s="25"/>
      <c r="J5614" s="26" t="str">
        <f t="shared" si="526"/>
        <v>No</v>
      </c>
      <c r="K5614" s="26" t="str">
        <f t="shared" si="527"/>
        <v>GB</v>
      </c>
      <c r="L5614" s="26" t="str">
        <f t="shared" si="528"/>
        <v>Invalid</v>
      </c>
      <c r="M5614" s="26" t="str">
        <f>IF(OR(ISBLANK(B5614),ISBLANK(C5614),ISBLANK(D5614)),"Missing",IFERROR(VLOOKUP(A5614,'RM Postcodes'!$A:$B,2,0),"Invalid"))</f>
        <v>live</v>
      </c>
      <c r="N5614" s="26" t="str">
        <f t="shared" si="529"/>
        <v>OK</v>
      </c>
      <c r="O5614" s="26" t="str">
        <f t="shared" si="524"/>
        <v>OK</v>
      </c>
    </row>
    <row r="5615" spans="1:15" x14ac:dyDescent="0.2">
      <c r="A5615" s="24" t="str">
        <f t="shared" si="525"/>
        <v>NE2 4</v>
      </c>
      <c r="B5615" s="1" t="s">
        <v>12516</v>
      </c>
      <c r="C5615" s="1" t="s">
        <v>12664</v>
      </c>
      <c r="D5615" s="1" t="s">
        <v>12630</v>
      </c>
      <c r="E5615" s="2">
        <v>7</v>
      </c>
      <c r="F5615" s="3">
        <v>97219.650000000009</v>
      </c>
      <c r="G5615" s="3">
        <v>43981.33</v>
      </c>
      <c r="H5615" s="4">
        <v>26874.74</v>
      </c>
      <c r="I5615" s="25"/>
      <c r="J5615" s="26" t="str">
        <f t="shared" si="526"/>
        <v>No</v>
      </c>
      <c r="K5615" s="26" t="str">
        <f t="shared" si="527"/>
        <v>GB</v>
      </c>
      <c r="L5615" s="26" t="str">
        <f t="shared" si="528"/>
        <v>Invalid</v>
      </c>
      <c r="M5615" s="26" t="str">
        <f>IF(OR(ISBLANK(B5615),ISBLANK(C5615),ISBLANK(D5615)),"Missing",IFERROR(VLOOKUP(A5615,'RM Postcodes'!$A:$B,2,0),"Invalid"))</f>
        <v>live</v>
      </c>
      <c r="N5615" s="26" t="str">
        <f t="shared" si="529"/>
        <v>Redact</v>
      </c>
      <c r="O5615" s="26" t="str">
        <f t="shared" si="524"/>
        <v>Redact</v>
      </c>
    </row>
    <row r="5616" spans="1:15" x14ac:dyDescent="0.2">
      <c r="A5616" s="24" t="str">
        <f t="shared" si="525"/>
        <v>NE20 0</v>
      </c>
      <c r="B5616" s="1" t="s">
        <v>12516</v>
      </c>
      <c r="C5616" s="1" t="s">
        <v>12675</v>
      </c>
      <c r="D5616" s="1" t="s">
        <v>12632</v>
      </c>
      <c r="E5616" s="2">
        <v>18</v>
      </c>
      <c r="F5616" s="3">
        <v>2828034.8899999987</v>
      </c>
      <c r="G5616" s="3">
        <v>2351473.2699999996</v>
      </c>
      <c r="H5616" s="4">
        <v>114148.45</v>
      </c>
      <c r="I5616" s="25"/>
      <c r="J5616" s="26" t="str">
        <f t="shared" si="526"/>
        <v>No</v>
      </c>
      <c r="K5616" s="26" t="str">
        <f t="shared" si="527"/>
        <v>GB</v>
      </c>
      <c r="L5616" s="26" t="str">
        <f t="shared" si="528"/>
        <v>Invalid</v>
      </c>
      <c r="M5616" s="26" t="str">
        <f>IF(OR(ISBLANK(B5616),ISBLANK(C5616),ISBLANK(D5616)),"Missing",IFERROR(VLOOKUP(A5616,'RM Postcodes'!$A:$B,2,0),"Invalid"))</f>
        <v>live</v>
      </c>
      <c r="N5616" s="26" t="str">
        <f t="shared" si="529"/>
        <v>OK</v>
      </c>
      <c r="O5616" s="26" t="str">
        <f t="shared" si="524"/>
        <v>Redact</v>
      </c>
    </row>
    <row r="5617" spans="1:15" x14ac:dyDescent="0.2">
      <c r="A5617" s="24" t="str">
        <f t="shared" si="525"/>
        <v>NE20 9</v>
      </c>
      <c r="B5617" s="1" t="s">
        <v>12516</v>
      </c>
      <c r="C5617" s="1" t="s">
        <v>12675</v>
      </c>
      <c r="D5617" s="1" t="s">
        <v>12627</v>
      </c>
      <c r="E5617" s="2">
        <v>60</v>
      </c>
      <c r="F5617" s="3">
        <v>6651935.7400000021</v>
      </c>
      <c r="G5617" s="3">
        <v>4880555.76</v>
      </c>
      <c r="H5617" s="4">
        <v>360798.19</v>
      </c>
      <c r="I5617" s="25"/>
      <c r="J5617" s="26" t="str">
        <f t="shared" si="526"/>
        <v>No</v>
      </c>
      <c r="K5617" s="26" t="str">
        <f t="shared" si="527"/>
        <v>GB</v>
      </c>
      <c r="L5617" s="26" t="str">
        <f t="shared" si="528"/>
        <v>Invalid</v>
      </c>
      <c r="M5617" s="26" t="str">
        <f>IF(OR(ISBLANK(B5617),ISBLANK(C5617),ISBLANK(D5617)),"Missing",IFERROR(VLOOKUP(A5617,'RM Postcodes'!$A:$B,2,0),"Invalid"))</f>
        <v>live</v>
      </c>
      <c r="N5617" s="26" t="str">
        <f t="shared" si="529"/>
        <v>OK</v>
      </c>
      <c r="O5617" s="26" t="str">
        <f t="shared" si="524"/>
        <v>Redact</v>
      </c>
    </row>
    <row r="5618" spans="1:15" x14ac:dyDescent="0.2">
      <c r="A5618" s="24" t="str">
        <f t="shared" si="525"/>
        <v>NE21 4</v>
      </c>
      <c r="B5618" s="1" t="s">
        <v>12516</v>
      </c>
      <c r="C5618" s="1" t="s">
        <v>12636</v>
      </c>
      <c r="D5618" s="1" t="s">
        <v>12630</v>
      </c>
      <c r="E5618" s="2">
        <v>11</v>
      </c>
      <c r="F5618" s="3">
        <v>273040.42</v>
      </c>
      <c r="G5618" s="3">
        <v>88602.01</v>
      </c>
      <c r="H5618" s="4">
        <v>54857.1</v>
      </c>
      <c r="I5618" s="25"/>
      <c r="J5618" s="26" t="str">
        <f t="shared" si="526"/>
        <v>No</v>
      </c>
      <c r="K5618" s="26" t="str">
        <f t="shared" si="527"/>
        <v>GB</v>
      </c>
      <c r="L5618" s="26" t="str">
        <f t="shared" si="528"/>
        <v>Invalid</v>
      </c>
      <c r="M5618" s="26" t="str">
        <f>IF(OR(ISBLANK(B5618),ISBLANK(C5618),ISBLANK(D5618)),"Missing",IFERROR(VLOOKUP(A5618,'RM Postcodes'!$A:$B,2,0),"Invalid"))</f>
        <v>live</v>
      </c>
      <c r="N5618" s="26" t="str">
        <f t="shared" si="529"/>
        <v>OK</v>
      </c>
      <c r="O5618" s="26" t="str">
        <f t="shared" si="524"/>
        <v>OK</v>
      </c>
    </row>
    <row r="5619" spans="1:15" x14ac:dyDescent="0.2">
      <c r="A5619" s="24" t="str">
        <f t="shared" si="525"/>
        <v>NE21 5</v>
      </c>
      <c r="B5619" s="1" t="s">
        <v>12516</v>
      </c>
      <c r="C5619" s="1" t="s">
        <v>12636</v>
      </c>
      <c r="D5619" s="1" t="s">
        <v>12625</v>
      </c>
      <c r="E5619" s="2">
        <v>17</v>
      </c>
      <c r="F5619" s="3">
        <v>597524.75000000012</v>
      </c>
      <c r="G5619" s="3">
        <v>106965.43</v>
      </c>
      <c r="H5619" s="4">
        <v>99999.96</v>
      </c>
      <c r="I5619" s="25"/>
      <c r="J5619" s="26" t="str">
        <f t="shared" si="526"/>
        <v>No</v>
      </c>
      <c r="K5619" s="26" t="str">
        <f t="shared" si="527"/>
        <v>GB</v>
      </c>
      <c r="L5619" s="26" t="str">
        <f t="shared" si="528"/>
        <v>Invalid</v>
      </c>
      <c r="M5619" s="26" t="str">
        <f>IF(OR(ISBLANK(B5619),ISBLANK(C5619),ISBLANK(D5619)),"Missing",IFERROR(VLOOKUP(A5619,'RM Postcodes'!$A:$B,2,0),"Invalid"))</f>
        <v>live</v>
      </c>
      <c r="N5619" s="26" t="str">
        <f t="shared" si="529"/>
        <v>OK</v>
      </c>
      <c r="O5619" s="26" t="str">
        <f t="shared" si="524"/>
        <v>OK</v>
      </c>
    </row>
    <row r="5620" spans="1:15" x14ac:dyDescent="0.2">
      <c r="A5620" s="24" t="str">
        <f t="shared" si="525"/>
        <v>NE21 6</v>
      </c>
      <c r="B5620" s="1" t="s">
        <v>12516</v>
      </c>
      <c r="C5620" s="1" t="s">
        <v>12636</v>
      </c>
      <c r="D5620" s="1" t="s">
        <v>12622</v>
      </c>
      <c r="E5620" s="2">
        <v>4</v>
      </c>
      <c r="F5620" s="3">
        <v>38417.949999999997</v>
      </c>
      <c r="G5620" s="3">
        <v>16837.64</v>
      </c>
      <c r="H5620" s="4">
        <v>11539.71</v>
      </c>
      <c r="I5620" s="25"/>
      <c r="J5620" s="26" t="str">
        <f t="shared" si="526"/>
        <v>No</v>
      </c>
      <c r="K5620" s="26" t="str">
        <f t="shared" si="527"/>
        <v>GB</v>
      </c>
      <c r="L5620" s="26" t="str">
        <f t="shared" si="528"/>
        <v>Invalid</v>
      </c>
      <c r="M5620" s="26" t="str">
        <f>IF(OR(ISBLANK(B5620),ISBLANK(C5620),ISBLANK(D5620)),"Missing",IFERROR(VLOOKUP(A5620,'RM Postcodes'!$A:$B,2,0),"Invalid"))</f>
        <v>live</v>
      </c>
      <c r="N5620" s="26" t="str">
        <f t="shared" si="529"/>
        <v>Redact</v>
      </c>
      <c r="O5620" s="26" t="str">
        <f t="shared" si="524"/>
        <v>Redact</v>
      </c>
    </row>
    <row r="5621" spans="1:15" x14ac:dyDescent="0.2">
      <c r="A5621" s="24" t="str">
        <f t="shared" si="525"/>
        <v>NE22 5</v>
      </c>
      <c r="B5621" s="1" t="s">
        <v>12516</v>
      </c>
      <c r="C5621" s="1" t="s">
        <v>12637</v>
      </c>
      <c r="D5621" s="1" t="s">
        <v>12625</v>
      </c>
      <c r="E5621" s="2">
        <v>21</v>
      </c>
      <c r="F5621" s="3">
        <v>349078.96</v>
      </c>
      <c r="G5621" s="3">
        <v>44560.9</v>
      </c>
      <c r="H5621" s="4">
        <v>42093.96</v>
      </c>
      <c r="I5621" s="25"/>
      <c r="J5621" s="26" t="str">
        <f t="shared" si="526"/>
        <v>No</v>
      </c>
      <c r="K5621" s="26" t="str">
        <f t="shared" si="527"/>
        <v>GB</v>
      </c>
      <c r="L5621" s="26" t="str">
        <f t="shared" si="528"/>
        <v>Invalid</v>
      </c>
      <c r="M5621" s="26" t="str">
        <f>IF(OR(ISBLANK(B5621),ISBLANK(C5621),ISBLANK(D5621)),"Missing",IFERROR(VLOOKUP(A5621,'RM Postcodes'!$A:$B,2,0),"Invalid"))</f>
        <v>live</v>
      </c>
      <c r="N5621" s="26" t="str">
        <f t="shared" si="529"/>
        <v>OK</v>
      </c>
      <c r="O5621" s="26" t="str">
        <f t="shared" si="524"/>
        <v>OK</v>
      </c>
    </row>
    <row r="5622" spans="1:15" x14ac:dyDescent="0.2">
      <c r="A5622" s="24" t="str">
        <f t="shared" si="525"/>
        <v>NE22 6</v>
      </c>
      <c r="B5622" s="1" t="s">
        <v>12516</v>
      </c>
      <c r="C5622" s="1" t="s">
        <v>12637</v>
      </c>
      <c r="D5622" s="1" t="s">
        <v>12622</v>
      </c>
      <c r="E5622" s="2">
        <v>16</v>
      </c>
      <c r="F5622" s="3">
        <v>366411.08</v>
      </c>
      <c r="G5622" s="3">
        <v>77083.37</v>
      </c>
      <c r="H5622" s="4">
        <v>47648.02</v>
      </c>
      <c r="I5622" s="25"/>
      <c r="J5622" s="26" t="str">
        <f t="shared" si="526"/>
        <v>No</v>
      </c>
      <c r="K5622" s="26" t="str">
        <f t="shared" si="527"/>
        <v>GB</v>
      </c>
      <c r="L5622" s="26" t="str">
        <f t="shared" si="528"/>
        <v>Invalid</v>
      </c>
      <c r="M5622" s="26" t="str">
        <f>IF(OR(ISBLANK(B5622),ISBLANK(C5622),ISBLANK(D5622)),"Missing",IFERROR(VLOOKUP(A5622,'RM Postcodes'!$A:$B,2,0),"Invalid"))</f>
        <v>live</v>
      </c>
      <c r="N5622" s="26" t="str">
        <f t="shared" si="529"/>
        <v>OK</v>
      </c>
      <c r="O5622" s="26" t="str">
        <f t="shared" si="524"/>
        <v>OK</v>
      </c>
    </row>
    <row r="5623" spans="1:15" x14ac:dyDescent="0.2">
      <c r="A5623" s="24" t="str">
        <f t="shared" si="525"/>
        <v>NE22 7</v>
      </c>
      <c r="B5623" s="1" t="s">
        <v>12516</v>
      </c>
      <c r="C5623" s="1" t="s">
        <v>12637</v>
      </c>
      <c r="D5623" s="1" t="s">
        <v>12623</v>
      </c>
      <c r="E5623" s="2">
        <v>13</v>
      </c>
      <c r="F5623" s="3">
        <v>324007.89</v>
      </c>
      <c r="G5623" s="3">
        <v>50278.32</v>
      </c>
      <c r="H5623" s="4">
        <v>42236.46</v>
      </c>
      <c r="I5623" s="25"/>
      <c r="J5623" s="26" t="str">
        <f t="shared" si="526"/>
        <v>No</v>
      </c>
      <c r="K5623" s="26" t="str">
        <f t="shared" si="527"/>
        <v>GB</v>
      </c>
      <c r="L5623" s="26" t="str">
        <f t="shared" si="528"/>
        <v>Invalid</v>
      </c>
      <c r="M5623" s="26" t="str">
        <f>IF(OR(ISBLANK(B5623),ISBLANK(C5623),ISBLANK(D5623)),"Missing",IFERROR(VLOOKUP(A5623,'RM Postcodes'!$A:$B,2,0),"Invalid"))</f>
        <v>live</v>
      </c>
      <c r="N5623" s="26" t="str">
        <f t="shared" si="529"/>
        <v>OK</v>
      </c>
      <c r="O5623" s="26" t="str">
        <f t="shared" si="524"/>
        <v>OK</v>
      </c>
    </row>
    <row r="5624" spans="1:15" x14ac:dyDescent="0.2">
      <c r="A5624" s="24" t="str">
        <f t="shared" si="525"/>
        <v>NE23 1</v>
      </c>
      <c r="B5624" s="1" t="s">
        <v>12516</v>
      </c>
      <c r="C5624" s="1" t="s">
        <v>12638</v>
      </c>
      <c r="D5624" s="1" t="s">
        <v>12621</v>
      </c>
      <c r="E5624" s="2">
        <v>32</v>
      </c>
      <c r="F5624" s="3">
        <v>3897702.63</v>
      </c>
      <c r="G5624" s="3">
        <v>2232408.11</v>
      </c>
      <c r="H5624" s="4">
        <v>720000</v>
      </c>
      <c r="I5624" s="25"/>
      <c r="J5624" s="26" t="str">
        <f t="shared" si="526"/>
        <v>No</v>
      </c>
      <c r="K5624" s="26" t="str">
        <f t="shared" si="527"/>
        <v>GB</v>
      </c>
      <c r="L5624" s="26" t="str">
        <f t="shared" si="528"/>
        <v>Invalid</v>
      </c>
      <c r="M5624" s="26" t="str">
        <f>IF(OR(ISBLANK(B5624),ISBLANK(C5624),ISBLANK(D5624)),"Missing",IFERROR(VLOOKUP(A5624,'RM Postcodes'!$A:$B,2,0),"Invalid"))</f>
        <v>live</v>
      </c>
      <c r="N5624" s="26" t="str">
        <f t="shared" si="529"/>
        <v>OK</v>
      </c>
      <c r="O5624" s="26" t="str">
        <f t="shared" si="524"/>
        <v>Redact</v>
      </c>
    </row>
    <row r="5625" spans="1:15" x14ac:dyDescent="0.2">
      <c r="A5625" s="24" t="str">
        <f t="shared" si="525"/>
        <v>NE23 2</v>
      </c>
      <c r="B5625" s="1" t="s">
        <v>12516</v>
      </c>
      <c r="C5625" s="1" t="s">
        <v>12638</v>
      </c>
      <c r="D5625" s="1" t="s">
        <v>12640</v>
      </c>
      <c r="E5625" s="2">
        <v>6</v>
      </c>
      <c r="F5625" s="3">
        <v>184467.98</v>
      </c>
      <c r="G5625" s="3">
        <v>69086.17</v>
      </c>
      <c r="H5625" s="4">
        <v>39692.74</v>
      </c>
      <c r="I5625" s="25"/>
      <c r="J5625" s="26" t="str">
        <f t="shared" si="526"/>
        <v>No</v>
      </c>
      <c r="K5625" s="26" t="str">
        <f t="shared" si="527"/>
        <v>GB</v>
      </c>
      <c r="L5625" s="26" t="str">
        <f t="shared" si="528"/>
        <v>Invalid</v>
      </c>
      <c r="M5625" s="26" t="str">
        <f>IF(OR(ISBLANK(B5625),ISBLANK(C5625),ISBLANK(D5625)),"Missing",IFERROR(VLOOKUP(A5625,'RM Postcodes'!$A:$B,2,0),"Invalid"))</f>
        <v>live</v>
      </c>
      <c r="N5625" s="26" t="str">
        <f t="shared" si="529"/>
        <v>Redact</v>
      </c>
      <c r="O5625" s="26" t="str">
        <f t="shared" si="524"/>
        <v>OK</v>
      </c>
    </row>
    <row r="5626" spans="1:15" x14ac:dyDescent="0.2">
      <c r="A5626" s="24" t="str">
        <f t="shared" si="525"/>
        <v>NE23 3</v>
      </c>
      <c r="B5626" s="1" t="s">
        <v>12516</v>
      </c>
      <c r="C5626" s="1" t="s">
        <v>12638</v>
      </c>
      <c r="D5626" s="1" t="s">
        <v>12629</v>
      </c>
      <c r="E5626" s="2">
        <v>10</v>
      </c>
      <c r="F5626" s="3">
        <v>283584.52</v>
      </c>
      <c r="G5626" s="3">
        <v>96666.66</v>
      </c>
      <c r="H5626" s="4">
        <v>55094.09</v>
      </c>
      <c r="I5626" s="25"/>
      <c r="J5626" s="26" t="str">
        <f t="shared" si="526"/>
        <v>No</v>
      </c>
      <c r="K5626" s="26" t="str">
        <f t="shared" si="527"/>
        <v>GB</v>
      </c>
      <c r="L5626" s="26" t="str">
        <f t="shared" si="528"/>
        <v>Invalid</v>
      </c>
      <c r="M5626" s="26" t="str">
        <f>IF(OR(ISBLANK(B5626),ISBLANK(C5626),ISBLANK(D5626)),"Missing",IFERROR(VLOOKUP(A5626,'RM Postcodes'!$A:$B,2,0),"Invalid"))</f>
        <v>live</v>
      </c>
      <c r="N5626" s="26" t="str">
        <f t="shared" si="529"/>
        <v>OK</v>
      </c>
      <c r="O5626" s="26" t="str">
        <f t="shared" si="524"/>
        <v>OK</v>
      </c>
    </row>
    <row r="5627" spans="1:15" x14ac:dyDescent="0.2">
      <c r="A5627" s="24" t="str">
        <f t="shared" si="525"/>
        <v>NE23 6</v>
      </c>
      <c r="B5627" s="1" t="s">
        <v>12516</v>
      </c>
      <c r="C5627" s="1" t="s">
        <v>12638</v>
      </c>
      <c r="D5627" s="1" t="s">
        <v>12622</v>
      </c>
      <c r="E5627" s="2">
        <v>19</v>
      </c>
      <c r="F5627" s="3">
        <v>307033.65000000008</v>
      </c>
      <c r="G5627" s="3">
        <v>130366.07999999999</v>
      </c>
      <c r="H5627" s="4">
        <v>44533</v>
      </c>
      <c r="I5627" s="25"/>
      <c r="J5627" s="26" t="str">
        <f t="shared" si="526"/>
        <v>No</v>
      </c>
      <c r="K5627" s="26" t="str">
        <f t="shared" si="527"/>
        <v>GB</v>
      </c>
      <c r="L5627" s="26" t="str">
        <f t="shared" si="528"/>
        <v>Invalid</v>
      </c>
      <c r="M5627" s="26" t="str">
        <f>IF(OR(ISBLANK(B5627),ISBLANK(C5627),ISBLANK(D5627)),"Missing",IFERROR(VLOOKUP(A5627,'RM Postcodes'!$A:$B,2,0),"Invalid"))</f>
        <v>live</v>
      </c>
      <c r="N5627" s="26" t="str">
        <f t="shared" si="529"/>
        <v>OK</v>
      </c>
      <c r="O5627" s="26" t="str">
        <f t="shared" si="524"/>
        <v>OK</v>
      </c>
    </row>
    <row r="5628" spans="1:15" x14ac:dyDescent="0.2">
      <c r="A5628" s="24" t="str">
        <f t="shared" si="525"/>
        <v>NE23 7</v>
      </c>
      <c r="B5628" s="1" t="s">
        <v>12516</v>
      </c>
      <c r="C5628" s="1" t="s">
        <v>12638</v>
      </c>
      <c r="D5628" s="1" t="s">
        <v>12623</v>
      </c>
      <c r="E5628" s="2">
        <v>27</v>
      </c>
      <c r="F5628" s="3">
        <v>2014530.5600000001</v>
      </c>
      <c r="G5628" s="3">
        <v>587238.97</v>
      </c>
      <c r="H5628" s="4">
        <v>450000.02</v>
      </c>
      <c r="I5628" s="25"/>
      <c r="J5628" s="26" t="str">
        <f t="shared" si="526"/>
        <v>No</v>
      </c>
      <c r="K5628" s="26" t="str">
        <f t="shared" si="527"/>
        <v>GB</v>
      </c>
      <c r="L5628" s="26" t="str">
        <f t="shared" si="528"/>
        <v>Invalid</v>
      </c>
      <c r="M5628" s="26" t="str">
        <f>IF(OR(ISBLANK(B5628),ISBLANK(C5628),ISBLANK(D5628)),"Missing",IFERROR(VLOOKUP(A5628,'RM Postcodes'!$A:$B,2,0),"Invalid"))</f>
        <v>live</v>
      </c>
      <c r="N5628" s="26" t="str">
        <f t="shared" si="529"/>
        <v>OK</v>
      </c>
      <c r="O5628" s="26" t="str">
        <f t="shared" si="524"/>
        <v>OK</v>
      </c>
    </row>
    <row r="5629" spans="1:15" x14ac:dyDescent="0.2">
      <c r="A5629" s="24" t="str">
        <f t="shared" si="525"/>
        <v>NE23 8</v>
      </c>
      <c r="B5629" s="1" t="s">
        <v>12516</v>
      </c>
      <c r="C5629" s="1" t="s">
        <v>12638</v>
      </c>
      <c r="D5629" s="1" t="s">
        <v>12626</v>
      </c>
      <c r="E5629" s="2">
        <v>10</v>
      </c>
      <c r="F5629" s="3">
        <v>336337.49999999994</v>
      </c>
      <c r="G5629" s="3">
        <v>65952.73000000001</v>
      </c>
      <c r="H5629" s="4">
        <v>52503.83</v>
      </c>
      <c r="I5629" s="25"/>
      <c r="J5629" s="26" t="str">
        <f t="shared" si="526"/>
        <v>No</v>
      </c>
      <c r="K5629" s="26" t="str">
        <f t="shared" si="527"/>
        <v>GB</v>
      </c>
      <c r="L5629" s="26" t="str">
        <f t="shared" si="528"/>
        <v>Invalid</v>
      </c>
      <c r="M5629" s="26" t="str">
        <f>IF(OR(ISBLANK(B5629),ISBLANK(C5629),ISBLANK(D5629)),"Missing",IFERROR(VLOOKUP(A5629,'RM Postcodes'!$A:$B,2,0),"Invalid"))</f>
        <v>live</v>
      </c>
      <c r="N5629" s="26" t="str">
        <f t="shared" si="529"/>
        <v>OK</v>
      </c>
      <c r="O5629" s="26" t="str">
        <f t="shared" si="524"/>
        <v>OK</v>
      </c>
    </row>
    <row r="5630" spans="1:15" x14ac:dyDescent="0.2">
      <c r="A5630" s="24" t="str">
        <f t="shared" si="525"/>
        <v>NE24 1</v>
      </c>
      <c r="B5630" s="1" t="s">
        <v>12516</v>
      </c>
      <c r="C5630" s="1" t="s">
        <v>12639</v>
      </c>
      <c r="D5630" s="1" t="s">
        <v>12621</v>
      </c>
      <c r="E5630" s="2">
        <v>10</v>
      </c>
      <c r="F5630" s="3">
        <v>258154.49</v>
      </c>
      <c r="G5630" s="3">
        <v>49080.22</v>
      </c>
      <c r="H5630" s="4">
        <v>48961</v>
      </c>
      <c r="I5630" s="25"/>
      <c r="J5630" s="26" t="str">
        <f t="shared" si="526"/>
        <v>No</v>
      </c>
      <c r="K5630" s="26" t="str">
        <f t="shared" si="527"/>
        <v>GB</v>
      </c>
      <c r="L5630" s="26" t="str">
        <f t="shared" si="528"/>
        <v>Invalid</v>
      </c>
      <c r="M5630" s="26" t="str">
        <f>IF(OR(ISBLANK(B5630),ISBLANK(C5630),ISBLANK(D5630)),"Missing",IFERROR(VLOOKUP(A5630,'RM Postcodes'!$A:$B,2,0),"Invalid"))</f>
        <v>live</v>
      </c>
      <c r="N5630" s="26" t="str">
        <f t="shared" si="529"/>
        <v>OK</v>
      </c>
      <c r="O5630" s="26" t="str">
        <f t="shared" si="524"/>
        <v>OK</v>
      </c>
    </row>
    <row r="5631" spans="1:15" x14ac:dyDescent="0.2">
      <c r="A5631" s="24" t="str">
        <f t="shared" si="525"/>
        <v>NE24 2</v>
      </c>
      <c r="B5631" s="1" t="s">
        <v>12516</v>
      </c>
      <c r="C5631" s="1" t="s">
        <v>12639</v>
      </c>
      <c r="D5631" s="1" t="s">
        <v>12640</v>
      </c>
      <c r="E5631" s="2">
        <v>7</v>
      </c>
      <c r="F5631" s="3">
        <v>109618.35999999999</v>
      </c>
      <c r="G5631" s="3">
        <v>39692.730000000003</v>
      </c>
      <c r="H5631" s="4">
        <v>28885.8</v>
      </c>
      <c r="I5631" s="25"/>
      <c r="J5631" s="26" t="str">
        <f t="shared" si="526"/>
        <v>No</v>
      </c>
      <c r="K5631" s="26" t="str">
        <f t="shared" si="527"/>
        <v>GB</v>
      </c>
      <c r="L5631" s="26" t="str">
        <f t="shared" si="528"/>
        <v>Invalid</v>
      </c>
      <c r="M5631" s="26" t="str">
        <f>IF(OR(ISBLANK(B5631),ISBLANK(C5631),ISBLANK(D5631)),"Missing",IFERROR(VLOOKUP(A5631,'RM Postcodes'!$A:$B,2,0),"Invalid"))</f>
        <v>live</v>
      </c>
      <c r="N5631" s="26" t="str">
        <f t="shared" si="529"/>
        <v>Redact</v>
      </c>
      <c r="O5631" s="26" t="str">
        <f t="shared" si="524"/>
        <v>Redact</v>
      </c>
    </row>
    <row r="5632" spans="1:15" x14ac:dyDescent="0.2">
      <c r="A5632" s="24" t="str">
        <f t="shared" si="525"/>
        <v>NE24 3</v>
      </c>
      <c r="B5632" s="1" t="s">
        <v>12516</v>
      </c>
      <c r="C5632" s="1" t="s">
        <v>12639</v>
      </c>
      <c r="D5632" s="1" t="s">
        <v>12629</v>
      </c>
      <c r="E5632" s="2">
        <v>18</v>
      </c>
      <c r="F5632" s="3">
        <v>288532.09000000008</v>
      </c>
      <c r="G5632" s="3">
        <v>43687.8</v>
      </c>
      <c r="H5632" s="4">
        <v>43687.68</v>
      </c>
      <c r="I5632" s="25"/>
      <c r="J5632" s="26" t="str">
        <f t="shared" si="526"/>
        <v>No</v>
      </c>
      <c r="K5632" s="26" t="str">
        <f t="shared" si="527"/>
        <v>GB</v>
      </c>
      <c r="L5632" s="26" t="str">
        <f t="shared" si="528"/>
        <v>Invalid</v>
      </c>
      <c r="M5632" s="26" t="str">
        <f>IF(OR(ISBLANK(B5632),ISBLANK(C5632),ISBLANK(D5632)),"Missing",IFERROR(VLOOKUP(A5632,'RM Postcodes'!$A:$B,2,0),"Invalid"))</f>
        <v>live</v>
      </c>
      <c r="N5632" s="26" t="str">
        <f t="shared" si="529"/>
        <v>OK</v>
      </c>
      <c r="O5632" s="26" t="str">
        <f t="shared" si="524"/>
        <v>OK</v>
      </c>
    </row>
    <row r="5633" spans="1:15" x14ac:dyDescent="0.2">
      <c r="A5633" s="24" t="str">
        <f t="shared" si="525"/>
        <v>NE24 4</v>
      </c>
      <c r="B5633" s="1" t="s">
        <v>12516</v>
      </c>
      <c r="C5633" s="1" t="s">
        <v>12639</v>
      </c>
      <c r="D5633" s="1" t="s">
        <v>12630</v>
      </c>
      <c r="E5633" s="2">
        <v>18</v>
      </c>
      <c r="F5633" s="3">
        <v>575779.25</v>
      </c>
      <c r="G5633" s="3">
        <v>201679.68</v>
      </c>
      <c r="H5633" s="4">
        <v>48504.03</v>
      </c>
      <c r="I5633" s="25"/>
      <c r="J5633" s="26" t="str">
        <f t="shared" si="526"/>
        <v>No</v>
      </c>
      <c r="K5633" s="26" t="str">
        <f t="shared" si="527"/>
        <v>GB</v>
      </c>
      <c r="L5633" s="26" t="str">
        <f t="shared" si="528"/>
        <v>Invalid</v>
      </c>
      <c r="M5633" s="26" t="str">
        <f>IF(OR(ISBLANK(B5633),ISBLANK(C5633),ISBLANK(D5633)),"Missing",IFERROR(VLOOKUP(A5633,'RM Postcodes'!$A:$B,2,0),"Invalid"))</f>
        <v>live</v>
      </c>
      <c r="N5633" s="26" t="str">
        <f t="shared" si="529"/>
        <v>OK</v>
      </c>
      <c r="O5633" s="26" t="str">
        <f t="shared" si="524"/>
        <v>OK</v>
      </c>
    </row>
    <row r="5634" spans="1:15" x14ac:dyDescent="0.2">
      <c r="A5634" s="24" t="str">
        <f t="shared" si="525"/>
        <v>NE24 5</v>
      </c>
      <c r="B5634" s="1" t="s">
        <v>12516</v>
      </c>
      <c r="C5634" s="1" t="s">
        <v>12639</v>
      </c>
      <c r="D5634" s="1" t="s">
        <v>12625</v>
      </c>
      <c r="E5634" s="2">
        <v>10</v>
      </c>
      <c r="F5634" s="3">
        <v>437571.60999999993</v>
      </c>
      <c r="G5634" s="3">
        <v>240188.22</v>
      </c>
      <c r="H5634" s="4">
        <v>50883.02</v>
      </c>
      <c r="I5634" s="25"/>
      <c r="J5634" s="26" t="str">
        <f t="shared" si="526"/>
        <v>No</v>
      </c>
      <c r="K5634" s="26" t="str">
        <f t="shared" si="527"/>
        <v>GB</v>
      </c>
      <c r="L5634" s="26" t="str">
        <f t="shared" si="528"/>
        <v>Invalid</v>
      </c>
      <c r="M5634" s="26" t="str">
        <f>IF(OR(ISBLANK(B5634),ISBLANK(C5634),ISBLANK(D5634)),"Missing",IFERROR(VLOOKUP(A5634,'RM Postcodes'!$A:$B,2,0),"Invalid"))</f>
        <v>live</v>
      </c>
      <c r="N5634" s="26" t="str">
        <f t="shared" si="529"/>
        <v>OK</v>
      </c>
      <c r="O5634" s="26" t="str">
        <f t="shared" si="524"/>
        <v>Redact</v>
      </c>
    </row>
    <row r="5635" spans="1:15" x14ac:dyDescent="0.2">
      <c r="A5635" s="24" t="str">
        <f t="shared" si="525"/>
        <v>NE25 0</v>
      </c>
      <c r="B5635" s="1" t="s">
        <v>12516</v>
      </c>
      <c r="C5635" s="1" t="s">
        <v>12641</v>
      </c>
      <c r="D5635" s="1" t="s">
        <v>12632</v>
      </c>
      <c r="E5635" s="2">
        <v>39</v>
      </c>
      <c r="F5635" s="3">
        <v>927716.44000000006</v>
      </c>
      <c r="G5635" s="3">
        <v>230991.39</v>
      </c>
      <c r="H5635" s="4">
        <v>130070.42000000001</v>
      </c>
      <c r="I5635" s="25"/>
      <c r="J5635" s="26" t="str">
        <f t="shared" si="526"/>
        <v>No</v>
      </c>
      <c r="K5635" s="26" t="str">
        <f t="shared" si="527"/>
        <v>GB</v>
      </c>
      <c r="L5635" s="26" t="str">
        <f t="shared" si="528"/>
        <v>Invalid</v>
      </c>
      <c r="M5635" s="26" t="str">
        <f>IF(OR(ISBLANK(B5635),ISBLANK(C5635),ISBLANK(D5635)),"Missing",IFERROR(VLOOKUP(A5635,'RM Postcodes'!$A:$B,2,0),"Invalid"))</f>
        <v>live</v>
      </c>
      <c r="N5635" s="26" t="str">
        <f t="shared" si="529"/>
        <v>OK</v>
      </c>
      <c r="O5635" s="26" t="str">
        <f t="shared" si="524"/>
        <v>OK</v>
      </c>
    </row>
    <row r="5636" spans="1:15" x14ac:dyDescent="0.2">
      <c r="A5636" s="24" t="str">
        <f t="shared" si="525"/>
        <v>NE25 8</v>
      </c>
      <c r="B5636" s="1" t="s">
        <v>12516</v>
      </c>
      <c r="C5636" s="1" t="s">
        <v>12641</v>
      </c>
      <c r="D5636" s="1" t="s">
        <v>12626</v>
      </c>
      <c r="E5636" s="2">
        <v>16</v>
      </c>
      <c r="F5636" s="3">
        <v>281109.67000000004</v>
      </c>
      <c r="G5636" s="3">
        <v>49146.37</v>
      </c>
      <c r="H5636" s="4">
        <v>43687.69</v>
      </c>
      <c r="I5636" s="25"/>
      <c r="J5636" s="26" t="str">
        <f t="shared" si="526"/>
        <v>No</v>
      </c>
      <c r="K5636" s="26" t="str">
        <f t="shared" si="527"/>
        <v>GB</v>
      </c>
      <c r="L5636" s="26" t="str">
        <f t="shared" si="528"/>
        <v>Invalid</v>
      </c>
      <c r="M5636" s="26" t="str">
        <f>IF(OR(ISBLANK(B5636),ISBLANK(C5636),ISBLANK(D5636)),"Missing",IFERROR(VLOOKUP(A5636,'RM Postcodes'!$A:$B,2,0),"Invalid"))</f>
        <v>live</v>
      </c>
      <c r="N5636" s="26" t="str">
        <f t="shared" si="529"/>
        <v>OK</v>
      </c>
      <c r="O5636" s="26" t="str">
        <f t="shared" si="524"/>
        <v>OK</v>
      </c>
    </row>
    <row r="5637" spans="1:15" x14ac:dyDescent="0.2">
      <c r="A5637" s="24" t="str">
        <f t="shared" si="525"/>
        <v>NE25 9</v>
      </c>
      <c r="B5637" s="1" t="s">
        <v>12516</v>
      </c>
      <c r="C5637" s="1" t="s">
        <v>12641</v>
      </c>
      <c r="D5637" s="1" t="s">
        <v>12627</v>
      </c>
      <c r="E5637" s="2">
        <v>16</v>
      </c>
      <c r="F5637" s="3">
        <v>336027.42999999993</v>
      </c>
      <c r="G5637" s="3">
        <v>49020.47</v>
      </c>
      <c r="H5637" s="4">
        <v>45687.31</v>
      </c>
      <c r="I5637" s="25"/>
      <c r="J5637" s="26" t="str">
        <f t="shared" si="526"/>
        <v>No</v>
      </c>
      <c r="K5637" s="26" t="str">
        <f t="shared" si="527"/>
        <v>GB</v>
      </c>
      <c r="L5637" s="26" t="str">
        <f t="shared" si="528"/>
        <v>Invalid</v>
      </c>
      <c r="M5637" s="26" t="str">
        <f>IF(OR(ISBLANK(B5637),ISBLANK(C5637),ISBLANK(D5637)),"Missing",IFERROR(VLOOKUP(A5637,'RM Postcodes'!$A:$B,2,0),"Invalid"))</f>
        <v>live</v>
      </c>
      <c r="N5637" s="26" t="str">
        <f t="shared" si="529"/>
        <v>OK</v>
      </c>
      <c r="O5637" s="26" t="str">
        <f t="shared" ref="O5637:O5700" si="530">IF(COUNT(E5637)=0,"Missing",IF(E5637&lt;=2,"Redact",IF(COUNTIF(F5637:H5637,"&gt;0")&lt;&gt;3,"Error",IF((G5637+H5637)/F5637&lt;60%,"OK","Redact"))))</f>
        <v>OK</v>
      </c>
    </row>
    <row r="5638" spans="1:15" x14ac:dyDescent="0.2">
      <c r="A5638" s="24" t="str">
        <f t="shared" ref="A5638:A5701" si="531">TRIM(B5638)&amp;TRIM(C5638)&amp;" "&amp;TRIM(D5638)</f>
        <v>NE26 1</v>
      </c>
      <c r="B5638" s="1" t="s">
        <v>12516</v>
      </c>
      <c r="C5638" s="1" t="s">
        <v>12676</v>
      </c>
      <c r="D5638" s="1" t="s">
        <v>12621</v>
      </c>
      <c r="E5638" s="2">
        <v>16</v>
      </c>
      <c r="F5638" s="3">
        <v>467757.51999999979</v>
      </c>
      <c r="G5638" s="3">
        <v>105508.81999999999</v>
      </c>
      <c r="H5638" s="4">
        <v>60360.09</v>
      </c>
      <c r="I5638" s="25"/>
      <c r="J5638" s="26" t="str">
        <f t="shared" ref="J5638:J5701" si="532">IF(AND(K5638="NI",L5638="OK",M5638="LIVE",N5638="OK",O5638="OK"),"yes NI",IF(AND(K5638="GB",L5638="OK",M5638="LIVE",N5638="OK",O5638="OK"),"Yes","No"))</f>
        <v>No</v>
      </c>
      <c r="K5638" s="26" t="str">
        <f t="shared" ref="K5638:K5701" si="533">IF(ISBLANK(B5638),"Missing",IF(AND(OR(LEN(B5638)=2,LEN(B5638)=1),AND(ISERROR(VALUE(LEFT(B5638,1))),ISERROR(VALUE(RIGHT(B5638,1))))),IF(OR(B5638="GY",B5638="IM",B5638="JE"),"not GB",IF(B5638="BT","NI","GB")),"Invalid"))</f>
        <v>GB</v>
      </c>
      <c r="L5638" s="26" t="str">
        <f t="shared" si="528"/>
        <v>Invalid</v>
      </c>
      <c r="M5638" s="26" t="str">
        <f>IF(OR(ISBLANK(B5638),ISBLANK(C5638),ISBLANK(D5638)),"Missing",IFERROR(VLOOKUP(A5638,'RM Postcodes'!$A:$B,2,0),"Invalid"))</f>
        <v>live</v>
      </c>
      <c r="N5638" s="26" t="str">
        <f t="shared" si="529"/>
        <v>OK</v>
      </c>
      <c r="O5638" s="26" t="str">
        <f t="shared" si="530"/>
        <v>OK</v>
      </c>
    </row>
    <row r="5639" spans="1:15" x14ac:dyDescent="0.2">
      <c r="A5639" s="24" t="str">
        <f t="shared" si="531"/>
        <v>NE26 2</v>
      </c>
      <c r="B5639" s="1" t="s">
        <v>12516</v>
      </c>
      <c r="C5639" s="1" t="s">
        <v>12676</v>
      </c>
      <c r="D5639" s="1" t="s">
        <v>12640</v>
      </c>
      <c r="E5639" s="2">
        <v>15</v>
      </c>
      <c r="F5639" s="3">
        <v>321686.39999999997</v>
      </c>
      <c r="G5639" s="3">
        <v>82510.75</v>
      </c>
      <c r="H5639" s="4">
        <v>39693.42</v>
      </c>
      <c r="I5639" s="25"/>
      <c r="J5639" s="26" t="str">
        <f t="shared" si="532"/>
        <v>No</v>
      </c>
      <c r="K5639" s="26" t="str">
        <f t="shared" si="533"/>
        <v>GB</v>
      </c>
      <c r="L5639" s="26" t="str">
        <f t="shared" ref="L5639:L5702" si="534">IF(ISBLANK(D5639),"Missing",IF(AND(LEN(D5639)=1,ISNUMBER(VALUE(D5639))),"OK","Invalid"))</f>
        <v>Invalid</v>
      </c>
      <c r="M5639" s="26" t="str">
        <f>IF(OR(ISBLANK(B5639),ISBLANK(C5639),ISBLANK(D5639)),"Missing",IFERROR(VLOOKUP(A5639,'RM Postcodes'!$A:$B,2,0),"Invalid"))</f>
        <v>live</v>
      </c>
      <c r="N5639" s="26" t="str">
        <f t="shared" ref="N5639:N5702" si="535">IF(ISBLANK(E5639),"Missing",IF(E5639&lt;10,"Redact","OK"))</f>
        <v>OK</v>
      </c>
      <c r="O5639" s="26" t="str">
        <f t="shared" si="530"/>
        <v>OK</v>
      </c>
    </row>
    <row r="5640" spans="1:15" x14ac:dyDescent="0.2">
      <c r="A5640" s="24" t="str">
        <f t="shared" si="531"/>
        <v>NE26 3</v>
      </c>
      <c r="B5640" s="1" t="s">
        <v>12516</v>
      </c>
      <c r="C5640" s="1" t="s">
        <v>12676</v>
      </c>
      <c r="D5640" s="1" t="s">
        <v>12629</v>
      </c>
      <c r="E5640" s="2">
        <v>23</v>
      </c>
      <c r="F5640" s="3">
        <v>578823.36000000022</v>
      </c>
      <c r="G5640" s="3">
        <v>85535.28</v>
      </c>
      <c r="H5640" s="4">
        <v>50631.15</v>
      </c>
      <c r="I5640" s="25"/>
      <c r="J5640" s="26" t="str">
        <f t="shared" si="532"/>
        <v>No</v>
      </c>
      <c r="K5640" s="26" t="str">
        <f t="shared" si="533"/>
        <v>GB</v>
      </c>
      <c r="L5640" s="26" t="str">
        <f t="shared" si="534"/>
        <v>Invalid</v>
      </c>
      <c r="M5640" s="26" t="str">
        <f>IF(OR(ISBLANK(B5640),ISBLANK(C5640),ISBLANK(D5640)),"Missing",IFERROR(VLOOKUP(A5640,'RM Postcodes'!$A:$B,2,0),"Invalid"))</f>
        <v>live</v>
      </c>
      <c r="N5640" s="26" t="str">
        <f t="shared" si="535"/>
        <v>OK</v>
      </c>
      <c r="O5640" s="26" t="str">
        <f t="shared" si="530"/>
        <v>OK</v>
      </c>
    </row>
    <row r="5641" spans="1:15" x14ac:dyDescent="0.2">
      <c r="A5641" s="24" t="str">
        <f t="shared" si="531"/>
        <v>NE26 4</v>
      </c>
      <c r="B5641" s="1" t="s">
        <v>12516</v>
      </c>
      <c r="C5641" s="1" t="s">
        <v>12676</v>
      </c>
      <c r="D5641" s="1" t="s">
        <v>12630</v>
      </c>
      <c r="E5641" s="2">
        <v>6</v>
      </c>
      <c r="F5641" s="3">
        <v>164862.1</v>
      </c>
      <c r="G5641" s="3">
        <v>80098.92</v>
      </c>
      <c r="H5641" s="4">
        <v>41439.58</v>
      </c>
      <c r="I5641" s="25"/>
      <c r="J5641" s="26" t="str">
        <f t="shared" si="532"/>
        <v>No</v>
      </c>
      <c r="K5641" s="26" t="str">
        <f t="shared" si="533"/>
        <v>GB</v>
      </c>
      <c r="L5641" s="26" t="str">
        <f t="shared" si="534"/>
        <v>Invalid</v>
      </c>
      <c r="M5641" s="26" t="str">
        <f>IF(OR(ISBLANK(B5641),ISBLANK(C5641),ISBLANK(D5641)),"Missing",IFERROR(VLOOKUP(A5641,'RM Postcodes'!$A:$B,2,0),"Invalid"))</f>
        <v>live</v>
      </c>
      <c r="N5641" s="26" t="str">
        <f t="shared" si="535"/>
        <v>Redact</v>
      </c>
      <c r="O5641" s="26" t="str">
        <f t="shared" si="530"/>
        <v>Redact</v>
      </c>
    </row>
    <row r="5642" spans="1:15" x14ac:dyDescent="0.2">
      <c r="A5642" s="24" t="str">
        <f t="shared" si="531"/>
        <v>NE27 0</v>
      </c>
      <c r="B5642" s="1" t="s">
        <v>12516</v>
      </c>
      <c r="C5642" s="1" t="s">
        <v>12677</v>
      </c>
      <c r="D5642" s="1" t="s">
        <v>12632</v>
      </c>
      <c r="E5642" s="2">
        <v>38</v>
      </c>
      <c r="F5642" s="3">
        <v>1118051.4200000002</v>
      </c>
      <c r="G5642" s="3">
        <v>234492.88</v>
      </c>
      <c r="H5642" s="4">
        <v>193333.34</v>
      </c>
      <c r="I5642" s="25"/>
      <c r="J5642" s="26" t="str">
        <f t="shared" si="532"/>
        <v>No</v>
      </c>
      <c r="K5642" s="26" t="str">
        <f t="shared" si="533"/>
        <v>GB</v>
      </c>
      <c r="L5642" s="26" t="str">
        <f t="shared" si="534"/>
        <v>Invalid</v>
      </c>
      <c r="M5642" s="26" t="str">
        <f>IF(OR(ISBLANK(B5642),ISBLANK(C5642),ISBLANK(D5642)),"Missing",IFERROR(VLOOKUP(A5642,'RM Postcodes'!$A:$B,2,0),"Invalid"))</f>
        <v>live</v>
      </c>
      <c r="N5642" s="26" t="str">
        <f t="shared" si="535"/>
        <v>OK</v>
      </c>
      <c r="O5642" s="26" t="str">
        <f t="shared" si="530"/>
        <v>OK</v>
      </c>
    </row>
    <row r="5643" spans="1:15" x14ac:dyDescent="0.2">
      <c r="A5643" s="24" t="str">
        <f t="shared" si="531"/>
        <v>NE28 0</v>
      </c>
      <c r="B5643" s="1" t="s">
        <v>12516</v>
      </c>
      <c r="C5643" s="1" t="s">
        <v>12678</v>
      </c>
      <c r="D5643" s="1" t="s">
        <v>12632</v>
      </c>
      <c r="E5643" s="2">
        <v>8</v>
      </c>
      <c r="F5643" s="3">
        <v>592456.69999999984</v>
      </c>
      <c r="G5643" s="3">
        <v>531806.97</v>
      </c>
      <c r="H5643" s="4">
        <v>20250.599999999999</v>
      </c>
      <c r="I5643" s="25"/>
      <c r="J5643" s="26" t="str">
        <f t="shared" si="532"/>
        <v>No</v>
      </c>
      <c r="K5643" s="26" t="str">
        <f t="shared" si="533"/>
        <v>GB</v>
      </c>
      <c r="L5643" s="26" t="str">
        <f t="shared" si="534"/>
        <v>Invalid</v>
      </c>
      <c r="M5643" s="26" t="str">
        <f>IF(OR(ISBLANK(B5643),ISBLANK(C5643),ISBLANK(D5643)),"Missing",IFERROR(VLOOKUP(A5643,'RM Postcodes'!$A:$B,2,0),"Invalid"))</f>
        <v>live</v>
      </c>
      <c r="N5643" s="26" t="str">
        <f t="shared" si="535"/>
        <v>Redact</v>
      </c>
      <c r="O5643" s="26" t="str">
        <f t="shared" si="530"/>
        <v>Redact</v>
      </c>
    </row>
    <row r="5644" spans="1:15" x14ac:dyDescent="0.2">
      <c r="A5644" s="24" t="str">
        <f t="shared" si="531"/>
        <v>NE28 5</v>
      </c>
      <c r="B5644" s="1" t="s">
        <v>12516</v>
      </c>
      <c r="C5644" s="1" t="s">
        <v>12678</v>
      </c>
      <c r="D5644" s="1" t="s">
        <v>12625</v>
      </c>
      <c r="E5644" s="2">
        <v>1</v>
      </c>
      <c r="F5644" s="3">
        <v>112750</v>
      </c>
      <c r="G5644" s="3">
        <v>112750</v>
      </c>
      <c r="H5644" s="4">
        <v>0</v>
      </c>
      <c r="I5644" s="25"/>
      <c r="J5644" s="26" t="str">
        <f t="shared" si="532"/>
        <v>No</v>
      </c>
      <c r="K5644" s="26" t="str">
        <f t="shared" si="533"/>
        <v>GB</v>
      </c>
      <c r="L5644" s="26" t="str">
        <f t="shared" si="534"/>
        <v>Invalid</v>
      </c>
      <c r="M5644" s="26" t="str">
        <f>IF(OR(ISBLANK(B5644),ISBLANK(C5644),ISBLANK(D5644)),"Missing",IFERROR(VLOOKUP(A5644,'RM Postcodes'!$A:$B,2,0),"Invalid"))</f>
        <v>live</v>
      </c>
      <c r="N5644" s="26" t="str">
        <f t="shared" si="535"/>
        <v>Redact</v>
      </c>
      <c r="O5644" s="26" t="str">
        <f t="shared" si="530"/>
        <v>Redact</v>
      </c>
    </row>
    <row r="5645" spans="1:15" x14ac:dyDescent="0.2">
      <c r="A5645" s="24" t="str">
        <f t="shared" si="531"/>
        <v>NE28 6</v>
      </c>
      <c r="B5645" s="1" t="s">
        <v>12516</v>
      </c>
      <c r="C5645" s="1" t="s">
        <v>12678</v>
      </c>
      <c r="D5645" s="1" t="s">
        <v>12622</v>
      </c>
      <c r="E5645" s="2">
        <v>16</v>
      </c>
      <c r="F5645" s="3">
        <v>1308753.98</v>
      </c>
      <c r="G5645" s="3">
        <v>488219.5</v>
      </c>
      <c r="H5645" s="4">
        <v>313099.86</v>
      </c>
      <c r="I5645" s="25"/>
      <c r="J5645" s="26" t="str">
        <f t="shared" si="532"/>
        <v>No</v>
      </c>
      <c r="K5645" s="26" t="str">
        <f t="shared" si="533"/>
        <v>GB</v>
      </c>
      <c r="L5645" s="26" t="str">
        <f t="shared" si="534"/>
        <v>Invalid</v>
      </c>
      <c r="M5645" s="26" t="str">
        <f>IF(OR(ISBLANK(B5645),ISBLANK(C5645),ISBLANK(D5645)),"Missing",IFERROR(VLOOKUP(A5645,'RM Postcodes'!$A:$B,2,0),"Invalid"))</f>
        <v>live</v>
      </c>
      <c r="N5645" s="26" t="str">
        <f t="shared" si="535"/>
        <v>OK</v>
      </c>
      <c r="O5645" s="26" t="str">
        <f t="shared" si="530"/>
        <v>Redact</v>
      </c>
    </row>
    <row r="5646" spans="1:15" x14ac:dyDescent="0.2">
      <c r="A5646" s="24" t="str">
        <f t="shared" si="531"/>
        <v>NE28 7</v>
      </c>
      <c r="B5646" s="1" t="s">
        <v>12516</v>
      </c>
      <c r="C5646" s="1" t="s">
        <v>12678</v>
      </c>
      <c r="D5646" s="1" t="s">
        <v>12623</v>
      </c>
      <c r="E5646" s="2">
        <v>14</v>
      </c>
      <c r="F5646" s="3">
        <v>229070.71</v>
      </c>
      <c r="G5646" s="3">
        <v>46432.31</v>
      </c>
      <c r="H5646" s="4">
        <v>46064.01</v>
      </c>
      <c r="I5646" s="25"/>
      <c r="J5646" s="26" t="str">
        <f t="shared" si="532"/>
        <v>No</v>
      </c>
      <c r="K5646" s="26" t="str">
        <f t="shared" si="533"/>
        <v>GB</v>
      </c>
      <c r="L5646" s="26" t="str">
        <f t="shared" si="534"/>
        <v>Invalid</v>
      </c>
      <c r="M5646" s="26" t="str">
        <f>IF(OR(ISBLANK(B5646),ISBLANK(C5646),ISBLANK(D5646)),"Missing",IFERROR(VLOOKUP(A5646,'RM Postcodes'!$A:$B,2,0),"Invalid"))</f>
        <v>live</v>
      </c>
      <c r="N5646" s="26" t="str">
        <f t="shared" si="535"/>
        <v>OK</v>
      </c>
      <c r="O5646" s="26" t="str">
        <f t="shared" si="530"/>
        <v>OK</v>
      </c>
    </row>
    <row r="5647" spans="1:15" x14ac:dyDescent="0.2">
      <c r="A5647" s="24" t="str">
        <f t="shared" si="531"/>
        <v>NE28 8</v>
      </c>
      <c r="B5647" s="1" t="s">
        <v>12516</v>
      </c>
      <c r="C5647" s="1" t="s">
        <v>12678</v>
      </c>
      <c r="D5647" s="1" t="s">
        <v>12626</v>
      </c>
      <c r="E5647" s="2">
        <v>9</v>
      </c>
      <c r="F5647" s="3">
        <v>150518.90999999997</v>
      </c>
      <c r="G5647" s="3">
        <v>47488.38</v>
      </c>
      <c r="H5647" s="4">
        <v>40493.730000000003</v>
      </c>
      <c r="I5647" s="25"/>
      <c r="J5647" s="26" t="str">
        <f t="shared" si="532"/>
        <v>No</v>
      </c>
      <c r="K5647" s="26" t="str">
        <f t="shared" si="533"/>
        <v>GB</v>
      </c>
      <c r="L5647" s="26" t="str">
        <f t="shared" si="534"/>
        <v>Invalid</v>
      </c>
      <c r="M5647" s="26" t="str">
        <f>IF(OR(ISBLANK(B5647),ISBLANK(C5647),ISBLANK(D5647)),"Missing",IFERROR(VLOOKUP(A5647,'RM Postcodes'!$A:$B,2,0),"Invalid"))</f>
        <v>live</v>
      </c>
      <c r="N5647" s="26" t="str">
        <f t="shared" si="535"/>
        <v>Redact</v>
      </c>
      <c r="O5647" s="26" t="str">
        <f t="shared" si="530"/>
        <v>OK</v>
      </c>
    </row>
    <row r="5648" spans="1:15" x14ac:dyDescent="0.2">
      <c r="A5648" s="24" t="str">
        <f t="shared" si="531"/>
        <v>NE28 9</v>
      </c>
      <c r="B5648" s="1" t="s">
        <v>12516</v>
      </c>
      <c r="C5648" s="1" t="s">
        <v>12678</v>
      </c>
      <c r="D5648" s="1" t="s">
        <v>12627</v>
      </c>
      <c r="E5648" s="2">
        <v>19</v>
      </c>
      <c r="F5648" s="3">
        <v>779643.51</v>
      </c>
      <c r="G5648" s="3">
        <v>400000.04</v>
      </c>
      <c r="H5648" s="4">
        <v>50634.61</v>
      </c>
      <c r="I5648" s="25"/>
      <c r="J5648" s="26" t="str">
        <f t="shared" si="532"/>
        <v>No</v>
      </c>
      <c r="K5648" s="26" t="str">
        <f t="shared" si="533"/>
        <v>GB</v>
      </c>
      <c r="L5648" s="26" t="str">
        <f t="shared" si="534"/>
        <v>Invalid</v>
      </c>
      <c r="M5648" s="26" t="str">
        <f>IF(OR(ISBLANK(B5648),ISBLANK(C5648),ISBLANK(D5648)),"Missing",IFERROR(VLOOKUP(A5648,'RM Postcodes'!$A:$B,2,0),"Invalid"))</f>
        <v>live</v>
      </c>
      <c r="N5648" s="26" t="str">
        <f t="shared" si="535"/>
        <v>OK</v>
      </c>
      <c r="O5648" s="26" t="str">
        <f t="shared" si="530"/>
        <v>OK</v>
      </c>
    </row>
    <row r="5649" spans="1:15" x14ac:dyDescent="0.2">
      <c r="A5649" s="24" t="str">
        <f t="shared" si="531"/>
        <v>NE29 0</v>
      </c>
      <c r="B5649" s="1" t="s">
        <v>12516</v>
      </c>
      <c r="C5649" s="1" t="s">
        <v>12679</v>
      </c>
      <c r="D5649" s="1" t="s">
        <v>12632</v>
      </c>
      <c r="E5649" s="2">
        <v>18</v>
      </c>
      <c r="F5649" s="3">
        <v>379284.6399999999</v>
      </c>
      <c r="G5649" s="3">
        <v>90877.02</v>
      </c>
      <c r="H5649" s="4">
        <v>61045.460000000006</v>
      </c>
      <c r="I5649" s="25"/>
      <c r="J5649" s="26" t="str">
        <f t="shared" si="532"/>
        <v>No</v>
      </c>
      <c r="K5649" s="26" t="str">
        <f t="shared" si="533"/>
        <v>GB</v>
      </c>
      <c r="L5649" s="26" t="str">
        <f t="shared" si="534"/>
        <v>Invalid</v>
      </c>
      <c r="M5649" s="26" t="str">
        <f>IF(OR(ISBLANK(B5649),ISBLANK(C5649),ISBLANK(D5649)),"Missing",IFERROR(VLOOKUP(A5649,'RM Postcodes'!$A:$B,2,0),"Invalid"))</f>
        <v>live</v>
      </c>
      <c r="N5649" s="26" t="str">
        <f t="shared" si="535"/>
        <v>OK</v>
      </c>
      <c r="O5649" s="26" t="str">
        <f t="shared" si="530"/>
        <v>OK</v>
      </c>
    </row>
    <row r="5650" spans="1:15" x14ac:dyDescent="0.2">
      <c r="A5650" s="24" t="str">
        <f t="shared" si="531"/>
        <v>NE29 6</v>
      </c>
      <c r="B5650" s="1" t="s">
        <v>12516</v>
      </c>
      <c r="C5650" s="1" t="s">
        <v>12679</v>
      </c>
      <c r="D5650" s="1" t="s">
        <v>12622</v>
      </c>
      <c r="E5650" s="2">
        <v>14</v>
      </c>
      <c r="F5650" s="3">
        <v>386616.43000000005</v>
      </c>
      <c r="G5650" s="3">
        <v>72390.459999999992</v>
      </c>
      <c r="H5650" s="4">
        <v>47444.07</v>
      </c>
      <c r="I5650" s="25"/>
      <c r="J5650" s="26" t="str">
        <f t="shared" si="532"/>
        <v>No</v>
      </c>
      <c r="K5650" s="26" t="str">
        <f t="shared" si="533"/>
        <v>GB</v>
      </c>
      <c r="L5650" s="26" t="str">
        <f t="shared" si="534"/>
        <v>Invalid</v>
      </c>
      <c r="M5650" s="26" t="str">
        <f>IF(OR(ISBLANK(B5650),ISBLANK(C5650),ISBLANK(D5650)),"Missing",IFERROR(VLOOKUP(A5650,'RM Postcodes'!$A:$B,2,0),"Invalid"))</f>
        <v>live</v>
      </c>
      <c r="N5650" s="26" t="str">
        <f t="shared" si="535"/>
        <v>OK</v>
      </c>
      <c r="O5650" s="26" t="str">
        <f t="shared" si="530"/>
        <v>OK</v>
      </c>
    </row>
    <row r="5651" spans="1:15" x14ac:dyDescent="0.2">
      <c r="A5651" s="24" t="str">
        <f t="shared" si="531"/>
        <v>NE29 7</v>
      </c>
      <c r="B5651" s="1" t="s">
        <v>12516</v>
      </c>
      <c r="C5651" s="1" t="s">
        <v>12679</v>
      </c>
      <c r="D5651" s="1" t="s">
        <v>12623</v>
      </c>
      <c r="E5651" s="2">
        <v>15</v>
      </c>
      <c r="F5651" s="3">
        <v>396157.91999999993</v>
      </c>
      <c r="G5651" s="3">
        <v>56955.229999999996</v>
      </c>
      <c r="H5651" s="4">
        <v>50000</v>
      </c>
      <c r="I5651" s="25"/>
      <c r="J5651" s="26" t="str">
        <f t="shared" si="532"/>
        <v>No</v>
      </c>
      <c r="K5651" s="26" t="str">
        <f t="shared" si="533"/>
        <v>GB</v>
      </c>
      <c r="L5651" s="26" t="str">
        <f t="shared" si="534"/>
        <v>Invalid</v>
      </c>
      <c r="M5651" s="26" t="str">
        <f>IF(OR(ISBLANK(B5651),ISBLANK(C5651),ISBLANK(D5651)),"Missing",IFERROR(VLOOKUP(A5651,'RM Postcodes'!$A:$B,2,0),"Invalid"))</f>
        <v>live</v>
      </c>
      <c r="N5651" s="26" t="str">
        <f t="shared" si="535"/>
        <v>OK</v>
      </c>
      <c r="O5651" s="26" t="str">
        <f t="shared" si="530"/>
        <v>OK</v>
      </c>
    </row>
    <row r="5652" spans="1:15" x14ac:dyDescent="0.2">
      <c r="A5652" s="24" t="str">
        <f t="shared" si="531"/>
        <v>NE29 8</v>
      </c>
      <c r="B5652" s="1" t="s">
        <v>12516</v>
      </c>
      <c r="C5652" s="1" t="s">
        <v>12679</v>
      </c>
      <c r="D5652" s="1" t="s">
        <v>12626</v>
      </c>
      <c r="E5652" s="2">
        <v>17</v>
      </c>
      <c r="F5652" s="3">
        <v>599407.76999999979</v>
      </c>
      <c r="G5652" s="3">
        <v>245000</v>
      </c>
      <c r="H5652" s="4">
        <v>126083.37000000001</v>
      </c>
      <c r="I5652" s="25"/>
      <c r="J5652" s="26" t="str">
        <f t="shared" si="532"/>
        <v>No</v>
      </c>
      <c r="K5652" s="26" t="str">
        <f t="shared" si="533"/>
        <v>GB</v>
      </c>
      <c r="L5652" s="26" t="str">
        <f t="shared" si="534"/>
        <v>Invalid</v>
      </c>
      <c r="M5652" s="26" t="str">
        <f>IF(OR(ISBLANK(B5652),ISBLANK(C5652),ISBLANK(D5652)),"Missing",IFERROR(VLOOKUP(A5652,'RM Postcodes'!$A:$B,2,0),"Invalid"))</f>
        <v>live</v>
      </c>
      <c r="N5652" s="26" t="str">
        <f t="shared" si="535"/>
        <v>OK</v>
      </c>
      <c r="O5652" s="26" t="str">
        <f t="shared" si="530"/>
        <v>Redact</v>
      </c>
    </row>
    <row r="5653" spans="1:15" x14ac:dyDescent="0.2">
      <c r="A5653" s="24" t="str">
        <f t="shared" si="531"/>
        <v>NE29 9</v>
      </c>
      <c r="B5653" s="1" t="s">
        <v>12516</v>
      </c>
      <c r="C5653" s="1" t="s">
        <v>12679</v>
      </c>
      <c r="D5653" s="1" t="s">
        <v>12627</v>
      </c>
      <c r="E5653" s="2">
        <v>5</v>
      </c>
      <c r="F5653" s="3">
        <v>91732.17</v>
      </c>
      <c r="G5653" s="3">
        <v>42809.31</v>
      </c>
      <c r="H5653" s="4">
        <v>24779.08</v>
      </c>
      <c r="I5653" s="25"/>
      <c r="J5653" s="26" t="str">
        <f t="shared" si="532"/>
        <v>No</v>
      </c>
      <c r="K5653" s="26" t="str">
        <f t="shared" si="533"/>
        <v>GB</v>
      </c>
      <c r="L5653" s="26" t="str">
        <f t="shared" si="534"/>
        <v>Invalid</v>
      </c>
      <c r="M5653" s="26" t="str">
        <f>IF(OR(ISBLANK(B5653),ISBLANK(C5653),ISBLANK(D5653)),"Missing",IFERROR(VLOOKUP(A5653,'RM Postcodes'!$A:$B,2,0),"Invalid"))</f>
        <v>live</v>
      </c>
      <c r="N5653" s="26" t="str">
        <f t="shared" si="535"/>
        <v>Redact</v>
      </c>
      <c r="O5653" s="26" t="str">
        <f t="shared" si="530"/>
        <v>Redact</v>
      </c>
    </row>
    <row r="5654" spans="1:15" x14ac:dyDescent="0.2">
      <c r="A5654" s="24" t="str">
        <f t="shared" si="531"/>
        <v>NE3 1</v>
      </c>
      <c r="B5654" s="1" t="s">
        <v>12516</v>
      </c>
      <c r="C5654" s="1" t="s">
        <v>12665</v>
      </c>
      <c r="D5654" s="1" t="s">
        <v>12621</v>
      </c>
      <c r="E5654" s="2">
        <v>35</v>
      </c>
      <c r="F5654" s="3">
        <v>1016974.7799999999</v>
      </c>
      <c r="G5654" s="3">
        <v>183686.98</v>
      </c>
      <c r="H5654" s="4">
        <v>100000</v>
      </c>
      <c r="I5654" s="25"/>
      <c r="J5654" s="26" t="str">
        <f t="shared" si="532"/>
        <v>No</v>
      </c>
      <c r="K5654" s="26" t="str">
        <f t="shared" si="533"/>
        <v>GB</v>
      </c>
      <c r="L5654" s="26" t="str">
        <f t="shared" si="534"/>
        <v>Invalid</v>
      </c>
      <c r="M5654" s="26" t="str">
        <f>IF(OR(ISBLANK(B5654),ISBLANK(C5654),ISBLANK(D5654)),"Missing",IFERROR(VLOOKUP(A5654,'RM Postcodes'!$A:$B,2,0),"Invalid"))</f>
        <v>live</v>
      </c>
      <c r="N5654" s="26" t="str">
        <f t="shared" si="535"/>
        <v>OK</v>
      </c>
      <c r="O5654" s="26" t="str">
        <f t="shared" si="530"/>
        <v>OK</v>
      </c>
    </row>
    <row r="5655" spans="1:15" x14ac:dyDescent="0.2">
      <c r="A5655" s="24" t="str">
        <f t="shared" si="531"/>
        <v>NE3 2</v>
      </c>
      <c r="B5655" s="1" t="s">
        <v>12516</v>
      </c>
      <c r="C5655" s="1" t="s">
        <v>12665</v>
      </c>
      <c r="D5655" s="1" t="s">
        <v>12640</v>
      </c>
      <c r="E5655" s="2">
        <v>24</v>
      </c>
      <c r="F5655" s="3">
        <v>571570.93999999994</v>
      </c>
      <c r="G5655" s="3">
        <v>56869.69</v>
      </c>
      <c r="H5655" s="4">
        <v>49734.12</v>
      </c>
      <c r="I5655" s="25"/>
      <c r="J5655" s="26" t="str">
        <f t="shared" si="532"/>
        <v>No</v>
      </c>
      <c r="K5655" s="26" t="str">
        <f t="shared" si="533"/>
        <v>GB</v>
      </c>
      <c r="L5655" s="26" t="str">
        <f t="shared" si="534"/>
        <v>Invalid</v>
      </c>
      <c r="M5655" s="26" t="str">
        <f>IF(OR(ISBLANK(B5655),ISBLANK(C5655),ISBLANK(D5655)),"Missing",IFERROR(VLOOKUP(A5655,'RM Postcodes'!$A:$B,2,0),"Invalid"))</f>
        <v>live</v>
      </c>
      <c r="N5655" s="26" t="str">
        <f t="shared" si="535"/>
        <v>OK</v>
      </c>
      <c r="O5655" s="26" t="str">
        <f t="shared" si="530"/>
        <v>OK</v>
      </c>
    </row>
    <row r="5656" spans="1:15" x14ac:dyDescent="0.2">
      <c r="A5656" s="24" t="str">
        <f t="shared" si="531"/>
        <v>NE3 3</v>
      </c>
      <c r="B5656" s="1" t="s">
        <v>12516</v>
      </c>
      <c r="C5656" s="1" t="s">
        <v>12665</v>
      </c>
      <c r="D5656" s="1" t="s">
        <v>12629</v>
      </c>
      <c r="E5656" s="2">
        <v>16</v>
      </c>
      <c r="F5656" s="3">
        <v>339341.67000000004</v>
      </c>
      <c r="G5656" s="3">
        <v>64645</v>
      </c>
      <c r="H5656" s="4">
        <v>50308.79</v>
      </c>
      <c r="I5656" s="25"/>
      <c r="J5656" s="26" t="str">
        <f t="shared" si="532"/>
        <v>No</v>
      </c>
      <c r="K5656" s="26" t="str">
        <f t="shared" si="533"/>
        <v>GB</v>
      </c>
      <c r="L5656" s="26" t="str">
        <f t="shared" si="534"/>
        <v>Invalid</v>
      </c>
      <c r="M5656" s="26" t="str">
        <f>IF(OR(ISBLANK(B5656),ISBLANK(C5656),ISBLANK(D5656)),"Missing",IFERROR(VLOOKUP(A5656,'RM Postcodes'!$A:$B,2,0),"Invalid"))</f>
        <v>live</v>
      </c>
      <c r="N5656" s="26" t="str">
        <f t="shared" si="535"/>
        <v>OK</v>
      </c>
      <c r="O5656" s="26" t="str">
        <f t="shared" si="530"/>
        <v>OK</v>
      </c>
    </row>
    <row r="5657" spans="1:15" x14ac:dyDescent="0.2">
      <c r="A5657" s="24" t="str">
        <f t="shared" si="531"/>
        <v>NE3 4</v>
      </c>
      <c r="B5657" s="1" t="s">
        <v>12516</v>
      </c>
      <c r="C5657" s="1" t="s">
        <v>12665</v>
      </c>
      <c r="D5657" s="1" t="s">
        <v>12630</v>
      </c>
      <c r="E5657" s="2">
        <v>28</v>
      </c>
      <c r="F5657" s="3">
        <v>669965.99999999988</v>
      </c>
      <c r="G5657" s="3">
        <v>50783.35</v>
      </c>
      <c r="H5657" s="4">
        <v>47369.17</v>
      </c>
      <c r="I5657" s="25"/>
      <c r="J5657" s="26" t="str">
        <f t="shared" si="532"/>
        <v>No</v>
      </c>
      <c r="K5657" s="26" t="str">
        <f t="shared" si="533"/>
        <v>GB</v>
      </c>
      <c r="L5657" s="26" t="str">
        <f t="shared" si="534"/>
        <v>Invalid</v>
      </c>
      <c r="M5657" s="26" t="str">
        <f>IF(OR(ISBLANK(B5657),ISBLANK(C5657),ISBLANK(D5657)),"Missing",IFERROR(VLOOKUP(A5657,'RM Postcodes'!$A:$B,2,0),"Invalid"))</f>
        <v>live</v>
      </c>
      <c r="N5657" s="26" t="str">
        <f t="shared" si="535"/>
        <v>OK</v>
      </c>
      <c r="O5657" s="26" t="str">
        <f t="shared" si="530"/>
        <v>OK</v>
      </c>
    </row>
    <row r="5658" spans="1:15" x14ac:dyDescent="0.2">
      <c r="A5658" s="24" t="str">
        <f t="shared" si="531"/>
        <v>NE3 5</v>
      </c>
      <c r="B5658" s="1" t="s">
        <v>12516</v>
      </c>
      <c r="C5658" s="1" t="s">
        <v>12665</v>
      </c>
      <c r="D5658" s="1" t="s">
        <v>12625</v>
      </c>
      <c r="E5658" s="2">
        <v>18</v>
      </c>
      <c r="F5658" s="3">
        <v>350246.1</v>
      </c>
      <c r="G5658" s="3">
        <v>86922.06</v>
      </c>
      <c r="H5658" s="4">
        <v>43687.87</v>
      </c>
      <c r="I5658" s="25"/>
      <c r="J5658" s="26" t="str">
        <f t="shared" si="532"/>
        <v>No</v>
      </c>
      <c r="K5658" s="26" t="str">
        <f t="shared" si="533"/>
        <v>GB</v>
      </c>
      <c r="L5658" s="26" t="str">
        <f t="shared" si="534"/>
        <v>Invalid</v>
      </c>
      <c r="M5658" s="26" t="str">
        <f>IF(OR(ISBLANK(B5658),ISBLANK(C5658),ISBLANK(D5658)),"Missing",IFERROR(VLOOKUP(A5658,'RM Postcodes'!$A:$B,2,0),"Invalid"))</f>
        <v>live</v>
      </c>
      <c r="N5658" s="26" t="str">
        <f t="shared" si="535"/>
        <v>OK</v>
      </c>
      <c r="O5658" s="26" t="str">
        <f t="shared" si="530"/>
        <v>OK</v>
      </c>
    </row>
    <row r="5659" spans="1:15" x14ac:dyDescent="0.2">
      <c r="A5659" s="24" t="str">
        <f t="shared" si="531"/>
        <v>NE30 1</v>
      </c>
      <c r="B5659" s="1" t="s">
        <v>12516</v>
      </c>
      <c r="C5659" s="1" t="s">
        <v>12642</v>
      </c>
      <c r="D5659" s="1" t="s">
        <v>12621</v>
      </c>
      <c r="E5659" s="2">
        <v>16</v>
      </c>
      <c r="F5659" s="3">
        <v>574551.20999999985</v>
      </c>
      <c r="G5659" s="3">
        <v>116316.89</v>
      </c>
      <c r="H5659" s="4">
        <v>70779.08</v>
      </c>
      <c r="I5659" s="25"/>
      <c r="J5659" s="26" t="str">
        <f t="shared" si="532"/>
        <v>No</v>
      </c>
      <c r="K5659" s="26" t="str">
        <f t="shared" si="533"/>
        <v>GB</v>
      </c>
      <c r="L5659" s="26" t="str">
        <f t="shared" si="534"/>
        <v>Invalid</v>
      </c>
      <c r="M5659" s="26" t="str">
        <f>IF(OR(ISBLANK(B5659),ISBLANK(C5659),ISBLANK(D5659)),"Missing",IFERROR(VLOOKUP(A5659,'RM Postcodes'!$A:$B,2,0),"Invalid"))</f>
        <v>live</v>
      </c>
      <c r="N5659" s="26" t="str">
        <f t="shared" si="535"/>
        <v>OK</v>
      </c>
      <c r="O5659" s="26" t="str">
        <f t="shared" si="530"/>
        <v>OK</v>
      </c>
    </row>
    <row r="5660" spans="1:15" x14ac:dyDescent="0.2">
      <c r="A5660" s="24" t="str">
        <f t="shared" si="531"/>
        <v>NE30 2</v>
      </c>
      <c r="B5660" s="1" t="s">
        <v>12516</v>
      </c>
      <c r="C5660" s="1" t="s">
        <v>12642</v>
      </c>
      <c r="D5660" s="1" t="s">
        <v>12640</v>
      </c>
      <c r="E5660" s="2">
        <v>13</v>
      </c>
      <c r="F5660" s="3">
        <v>471439.24</v>
      </c>
      <c r="G5660" s="3">
        <v>72000.02</v>
      </c>
      <c r="H5660" s="4">
        <v>49046.71</v>
      </c>
      <c r="I5660" s="25"/>
      <c r="J5660" s="26" t="str">
        <f t="shared" si="532"/>
        <v>No</v>
      </c>
      <c r="K5660" s="26" t="str">
        <f t="shared" si="533"/>
        <v>GB</v>
      </c>
      <c r="L5660" s="26" t="str">
        <f t="shared" si="534"/>
        <v>Invalid</v>
      </c>
      <c r="M5660" s="26" t="str">
        <f>IF(OR(ISBLANK(B5660),ISBLANK(C5660),ISBLANK(D5660)),"Missing",IFERROR(VLOOKUP(A5660,'RM Postcodes'!$A:$B,2,0),"Invalid"))</f>
        <v>live</v>
      </c>
      <c r="N5660" s="26" t="str">
        <f t="shared" si="535"/>
        <v>OK</v>
      </c>
      <c r="O5660" s="26" t="str">
        <f t="shared" si="530"/>
        <v>OK</v>
      </c>
    </row>
    <row r="5661" spans="1:15" x14ac:dyDescent="0.2">
      <c r="A5661" s="24" t="str">
        <f t="shared" si="531"/>
        <v>NE30 3</v>
      </c>
      <c r="B5661" s="1" t="s">
        <v>12516</v>
      </c>
      <c r="C5661" s="1" t="s">
        <v>12642</v>
      </c>
      <c r="D5661" s="1" t="s">
        <v>12629</v>
      </c>
      <c r="E5661" s="2">
        <v>13</v>
      </c>
      <c r="F5661" s="3">
        <v>293703.30000000005</v>
      </c>
      <c r="G5661" s="3">
        <v>73447.87</v>
      </c>
      <c r="H5661" s="4">
        <v>49832.12</v>
      </c>
      <c r="I5661" s="25"/>
      <c r="J5661" s="26" t="str">
        <f t="shared" si="532"/>
        <v>No</v>
      </c>
      <c r="K5661" s="26" t="str">
        <f t="shared" si="533"/>
        <v>GB</v>
      </c>
      <c r="L5661" s="26" t="str">
        <f t="shared" si="534"/>
        <v>Invalid</v>
      </c>
      <c r="M5661" s="26" t="str">
        <f>IF(OR(ISBLANK(B5661),ISBLANK(C5661),ISBLANK(D5661)),"Missing",IFERROR(VLOOKUP(A5661,'RM Postcodes'!$A:$B,2,0),"Invalid"))</f>
        <v>live</v>
      </c>
      <c r="N5661" s="26" t="str">
        <f t="shared" si="535"/>
        <v>OK</v>
      </c>
      <c r="O5661" s="26" t="str">
        <f t="shared" si="530"/>
        <v>OK</v>
      </c>
    </row>
    <row r="5662" spans="1:15" x14ac:dyDescent="0.2">
      <c r="A5662" s="24" t="str">
        <f t="shared" si="531"/>
        <v>NE30 4</v>
      </c>
      <c r="B5662" s="1" t="s">
        <v>12516</v>
      </c>
      <c r="C5662" s="1" t="s">
        <v>12642</v>
      </c>
      <c r="D5662" s="1" t="s">
        <v>12630</v>
      </c>
      <c r="E5662" s="2">
        <v>18</v>
      </c>
      <c r="F5662" s="3">
        <v>319108.40000000002</v>
      </c>
      <c r="G5662" s="3">
        <v>46851.61</v>
      </c>
      <c r="H5662" s="4">
        <v>41296.46</v>
      </c>
      <c r="I5662" s="25"/>
      <c r="J5662" s="26" t="str">
        <f t="shared" si="532"/>
        <v>No</v>
      </c>
      <c r="K5662" s="26" t="str">
        <f t="shared" si="533"/>
        <v>GB</v>
      </c>
      <c r="L5662" s="26" t="str">
        <f t="shared" si="534"/>
        <v>Invalid</v>
      </c>
      <c r="M5662" s="26" t="str">
        <f>IF(OR(ISBLANK(B5662),ISBLANK(C5662),ISBLANK(D5662)),"Missing",IFERROR(VLOOKUP(A5662,'RM Postcodes'!$A:$B,2,0),"Invalid"))</f>
        <v>live</v>
      </c>
      <c r="N5662" s="26" t="str">
        <f t="shared" si="535"/>
        <v>OK</v>
      </c>
      <c r="O5662" s="26" t="str">
        <f t="shared" si="530"/>
        <v>OK</v>
      </c>
    </row>
    <row r="5663" spans="1:15" x14ac:dyDescent="0.2">
      <c r="A5663" s="24" t="str">
        <f t="shared" si="531"/>
        <v>NE31 1</v>
      </c>
      <c r="B5663" s="1" t="s">
        <v>12516</v>
      </c>
      <c r="C5663" s="1" t="s">
        <v>12643</v>
      </c>
      <c r="D5663" s="1" t="s">
        <v>12621</v>
      </c>
      <c r="E5663" s="2">
        <v>22</v>
      </c>
      <c r="F5663" s="3">
        <v>570309.71999999986</v>
      </c>
      <c r="G5663" s="3">
        <v>50942.38</v>
      </c>
      <c r="H5663" s="4">
        <v>49734.16</v>
      </c>
      <c r="I5663" s="25"/>
      <c r="J5663" s="26" t="str">
        <f t="shared" si="532"/>
        <v>No</v>
      </c>
      <c r="K5663" s="26" t="str">
        <f t="shared" si="533"/>
        <v>GB</v>
      </c>
      <c r="L5663" s="26" t="str">
        <f t="shared" si="534"/>
        <v>Invalid</v>
      </c>
      <c r="M5663" s="26" t="str">
        <f>IF(OR(ISBLANK(B5663),ISBLANK(C5663),ISBLANK(D5663)),"Missing",IFERROR(VLOOKUP(A5663,'RM Postcodes'!$A:$B,2,0),"Invalid"))</f>
        <v>live</v>
      </c>
      <c r="N5663" s="26" t="str">
        <f t="shared" si="535"/>
        <v>OK</v>
      </c>
      <c r="O5663" s="26" t="str">
        <f t="shared" si="530"/>
        <v>OK</v>
      </c>
    </row>
    <row r="5664" spans="1:15" x14ac:dyDescent="0.2">
      <c r="A5664" s="24" t="str">
        <f t="shared" si="531"/>
        <v>NE31 2</v>
      </c>
      <c r="B5664" s="1" t="s">
        <v>12516</v>
      </c>
      <c r="C5664" s="1" t="s">
        <v>12643</v>
      </c>
      <c r="D5664" s="1" t="s">
        <v>12640</v>
      </c>
      <c r="E5664" s="2">
        <v>12</v>
      </c>
      <c r="F5664" s="3">
        <v>446941.45999999996</v>
      </c>
      <c r="G5664" s="3">
        <v>208518.59000000003</v>
      </c>
      <c r="H5664" s="4">
        <v>51148.36</v>
      </c>
      <c r="I5664" s="25"/>
      <c r="J5664" s="26" t="str">
        <f t="shared" si="532"/>
        <v>No</v>
      </c>
      <c r="K5664" s="26" t="str">
        <f t="shared" si="533"/>
        <v>GB</v>
      </c>
      <c r="L5664" s="26" t="str">
        <f t="shared" si="534"/>
        <v>Invalid</v>
      </c>
      <c r="M5664" s="26" t="str">
        <f>IF(OR(ISBLANK(B5664),ISBLANK(C5664),ISBLANK(D5664)),"Missing",IFERROR(VLOOKUP(A5664,'RM Postcodes'!$A:$B,2,0),"Invalid"))</f>
        <v>live</v>
      </c>
      <c r="N5664" s="26" t="str">
        <f t="shared" si="535"/>
        <v>OK</v>
      </c>
      <c r="O5664" s="26" t="str">
        <f t="shared" si="530"/>
        <v>OK</v>
      </c>
    </row>
    <row r="5665" spans="1:15" x14ac:dyDescent="0.2">
      <c r="A5665" s="24" t="str">
        <f t="shared" si="531"/>
        <v>NE32 3</v>
      </c>
      <c r="B5665" s="1" t="s">
        <v>12516</v>
      </c>
      <c r="C5665" s="1" t="s">
        <v>12644</v>
      </c>
      <c r="D5665" s="1" t="s">
        <v>12629</v>
      </c>
      <c r="E5665" s="2">
        <v>11</v>
      </c>
      <c r="F5665" s="3">
        <v>247565.35</v>
      </c>
      <c r="G5665" s="3">
        <v>42094.16</v>
      </c>
      <c r="H5665" s="4">
        <v>40577.18</v>
      </c>
      <c r="I5665" s="25"/>
      <c r="J5665" s="26" t="str">
        <f t="shared" si="532"/>
        <v>No</v>
      </c>
      <c r="K5665" s="26" t="str">
        <f t="shared" si="533"/>
        <v>GB</v>
      </c>
      <c r="L5665" s="26" t="str">
        <f t="shared" si="534"/>
        <v>Invalid</v>
      </c>
      <c r="M5665" s="26" t="str">
        <f>IF(OR(ISBLANK(B5665),ISBLANK(C5665),ISBLANK(D5665)),"Missing",IFERROR(VLOOKUP(A5665,'RM Postcodes'!$A:$B,2,0),"Invalid"))</f>
        <v>live</v>
      </c>
      <c r="N5665" s="26" t="str">
        <f t="shared" si="535"/>
        <v>OK</v>
      </c>
      <c r="O5665" s="26" t="str">
        <f t="shared" si="530"/>
        <v>OK</v>
      </c>
    </row>
    <row r="5666" spans="1:15" x14ac:dyDescent="0.2">
      <c r="A5666" s="24" t="str">
        <f t="shared" si="531"/>
        <v>NE32 4</v>
      </c>
      <c r="B5666" s="1" t="s">
        <v>12516</v>
      </c>
      <c r="C5666" s="1" t="s">
        <v>12644</v>
      </c>
      <c r="D5666" s="1" t="s">
        <v>12630</v>
      </c>
      <c r="E5666" s="2">
        <v>6</v>
      </c>
      <c r="F5666" s="3">
        <v>64243.92</v>
      </c>
      <c r="G5666" s="3">
        <v>50838.1</v>
      </c>
      <c r="H5666" s="4">
        <v>4717.92</v>
      </c>
      <c r="I5666" s="25"/>
      <c r="J5666" s="26" t="str">
        <f t="shared" si="532"/>
        <v>No</v>
      </c>
      <c r="K5666" s="26" t="str">
        <f t="shared" si="533"/>
        <v>GB</v>
      </c>
      <c r="L5666" s="26" t="str">
        <f t="shared" si="534"/>
        <v>Invalid</v>
      </c>
      <c r="M5666" s="26" t="str">
        <f>IF(OR(ISBLANK(B5666),ISBLANK(C5666),ISBLANK(D5666)),"Missing",IFERROR(VLOOKUP(A5666,'RM Postcodes'!$A:$B,2,0),"Invalid"))</f>
        <v>live</v>
      </c>
      <c r="N5666" s="26" t="str">
        <f t="shared" si="535"/>
        <v>Redact</v>
      </c>
      <c r="O5666" s="26" t="str">
        <f t="shared" si="530"/>
        <v>Redact</v>
      </c>
    </row>
    <row r="5667" spans="1:15" x14ac:dyDescent="0.2">
      <c r="A5667" s="24" t="str">
        <f t="shared" si="531"/>
        <v>NE32 5</v>
      </c>
      <c r="B5667" s="1" t="s">
        <v>12516</v>
      </c>
      <c r="C5667" s="1" t="s">
        <v>12644</v>
      </c>
      <c r="D5667" s="1" t="s">
        <v>12625</v>
      </c>
      <c r="E5667" s="2">
        <v>14</v>
      </c>
      <c r="F5667" s="3">
        <v>264921.49</v>
      </c>
      <c r="G5667" s="3">
        <v>46851.54</v>
      </c>
      <c r="H5667" s="4">
        <v>44480.43</v>
      </c>
      <c r="I5667" s="25"/>
      <c r="J5667" s="26" t="str">
        <f t="shared" si="532"/>
        <v>No</v>
      </c>
      <c r="K5667" s="26" t="str">
        <f t="shared" si="533"/>
        <v>GB</v>
      </c>
      <c r="L5667" s="26" t="str">
        <f t="shared" si="534"/>
        <v>Invalid</v>
      </c>
      <c r="M5667" s="26" t="str">
        <f>IF(OR(ISBLANK(B5667),ISBLANK(C5667),ISBLANK(D5667)),"Missing",IFERROR(VLOOKUP(A5667,'RM Postcodes'!$A:$B,2,0),"Invalid"))</f>
        <v>live</v>
      </c>
      <c r="N5667" s="26" t="str">
        <f t="shared" si="535"/>
        <v>OK</v>
      </c>
      <c r="O5667" s="26" t="str">
        <f t="shared" si="530"/>
        <v>OK</v>
      </c>
    </row>
    <row r="5668" spans="1:15" x14ac:dyDescent="0.2">
      <c r="A5668" s="24" t="str">
        <f t="shared" si="531"/>
        <v>NE33 1</v>
      </c>
      <c r="B5668" s="1" t="s">
        <v>12516</v>
      </c>
      <c r="C5668" s="1" t="s">
        <v>12645</v>
      </c>
      <c r="D5668" s="1" t="s">
        <v>12621</v>
      </c>
      <c r="E5668" s="2">
        <v>17</v>
      </c>
      <c r="F5668" s="3">
        <v>840965.99</v>
      </c>
      <c r="G5668" s="3">
        <v>182516.71</v>
      </c>
      <c r="H5668" s="4">
        <v>117296.93999999999</v>
      </c>
      <c r="I5668" s="25"/>
      <c r="J5668" s="26" t="str">
        <f t="shared" si="532"/>
        <v>No</v>
      </c>
      <c r="K5668" s="26" t="str">
        <f t="shared" si="533"/>
        <v>GB</v>
      </c>
      <c r="L5668" s="26" t="str">
        <f t="shared" si="534"/>
        <v>Invalid</v>
      </c>
      <c r="M5668" s="26" t="str">
        <f>IF(OR(ISBLANK(B5668),ISBLANK(C5668),ISBLANK(D5668)),"Missing",IFERROR(VLOOKUP(A5668,'RM Postcodes'!$A:$B,2,0),"Invalid"))</f>
        <v>live</v>
      </c>
      <c r="N5668" s="26" t="str">
        <f t="shared" si="535"/>
        <v>OK</v>
      </c>
      <c r="O5668" s="26" t="str">
        <f t="shared" si="530"/>
        <v>OK</v>
      </c>
    </row>
    <row r="5669" spans="1:15" x14ac:dyDescent="0.2">
      <c r="A5669" s="24" t="str">
        <f t="shared" si="531"/>
        <v>NE33 2</v>
      </c>
      <c r="B5669" s="1" t="s">
        <v>12516</v>
      </c>
      <c r="C5669" s="1" t="s">
        <v>12645</v>
      </c>
      <c r="D5669" s="1" t="s">
        <v>12640</v>
      </c>
      <c r="E5669" s="2">
        <v>19</v>
      </c>
      <c r="F5669" s="3">
        <v>667061.42000000004</v>
      </c>
      <c r="G5669" s="3">
        <v>145849.93</v>
      </c>
      <c r="H5669" s="4">
        <v>89840.77</v>
      </c>
      <c r="I5669" s="25"/>
      <c r="J5669" s="26" t="str">
        <f t="shared" si="532"/>
        <v>No</v>
      </c>
      <c r="K5669" s="26" t="str">
        <f t="shared" si="533"/>
        <v>GB</v>
      </c>
      <c r="L5669" s="26" t="str">
        <f t="shared" si="534"/>
        <v>Invalid</v>
      </c>
      <c r="M5669" s="26" t="str">
        <f>IF(OR(ISBLANK(B5669),ISBLANK(C5669),ISBLANK(D5669)),"Missing",IFERROR(VLOOKUP(A5669,'RM Postcodes'!$A:$B,2,0),"Invalid"))</f>
        <v>live</v>
      </c>
      <c r="N5669" s="26" t="str">
        <f t="shared" si="535"/>
        <v>OK</v>
      </c>
      <c r="O5669" s="26" t="str">
        <f t="shared" si="530"/>
        <v>OK</v>
      </c>
    </row>
    <row r="5670" spans="1:15" x14ac:dyDescent="0.2">
      <c r="A5670" s="24" t="str">
        <f t="shared" si="531"/>
        <v>NE33 3</v>
      </c>
      <c r="B5670" s="1" t="s">
        <v>12516</v>
      </c>
      <c r="C5670" s="1" t="s">
        <v>12645</v>
      </c>
      <c r="D5670" s="1" t="s">
        <v>12629</v>
      </c>
      <c r="E5670" s="2">
        <v>15</v>
      </c>
      <c r="F5670" s="3">
        <v>397462.15999999992</v>
      </c>
      <c r="G5670" s="3">
        <v>116497.53</v>
      </c>
      <c r="H5670" s="4">
        <v>42093.96</v>
      </c>
      <c r="I5670" s="25"/>
      <c r="J5670" s="26" t="str">
        <f t="shared" si="532"/>
        <v>No</v>
      </c>
      <c r="K5670" s="26" t="str">
        <f t="shared" si="533"/>
        <v>GB</v>
      </c>
      <c r="L5670" s="26" t="str">
        <f t="shared" si="534"/>
        <v>Invalid</v>
      </c>
      <c r="M5670" s="26" t="str">
        <f>IF(OR(ISBLANK(B5670),ISBLANK(C5670),ISBLANK(D5670)),"Missing",IFERROR(VLOOKUP(A5670,'RM Postcodes'!$A:$B,2,0),"Invalid"))</f>
        <v>live</v>
      </c>
      <c r="N5670" s="26" t="str">
        <f t="shared" si="535"/>
        <v>OK</v>
      </c>
      <c r="O5670" s="26" t="str">
        <f t="shared" si="530"/>
        <v>OK</v>
      </c>
    </row>
    <row r="5671" spans="1:15" x14ac:dyDescent="0.2">
      <c r="A5671" s="24" t="str">
        <f t="shared" si="531"/>
        <v>NE33 4</v>
      </c>
      <c r="B5671" s="1" t="s">
        <v>12516</v>
      </c>
      <c r="C5671" s="1" t="s">
        <v>12645</v>
      </c>
      <c r="D5671" s="1" t="s">
        <v>12630</v>
      </c>
      <c r="E5671" s="2">
        <v>8</v>
      </c>
      <c r="F5671" s="3">
        <v>88252.98</v>
      </c>
      <c r="G5671" s="3">
        <v>40493.79</v>
      </c>
      <c r="H5671" s="4">
        <v>16977.66</v>
      </c>
      <c r="I5671" s="25"/>
      <c r="J5671" s="26" t="str">
        <f t="shared" si="532"/>
        <v>No</v>
      </c>
      <c r="K5671" s="26" t="str">
        <f t="shared" si="533"/>
        <v>GB</v>
      </c>
      <c r="L5671" s="26" t="str">
        <f t="shared" si="534"/>
        <v>Invalid</v>
      </c>
      <c r="M5671" s="26" t="str">
        <f>IF(OR(ISBLANK(B5671),ISBLANK(C5671),ISBLANK(D5671)),"Missing",IFERROR(VLOOKUP(A5671,'RM Postcodes'!$A:$B,2,0),"Invalid"))</f>
        <v>live</v>
      </c>
      <c r="N5671" s="26" t="str">
        <f t="shared" si="535"/>
        <v>Redact</v>
      </c>
      <c r="O5671" s="26" t="str">
        <f t="shared" si="530"/>
        <v>Redact</v>
      </c>
    </row>
    <row r="5672" spans="1:15" x14ac:dyDescent="0.2">
      <c r="A5672" s="24" t="str">
        <f t="shared" si="531"/>
        <v>NE33 5</v>
      </c>
      <c r="B5672" s="1" t="s">
        <v>12516</v>
      </c>
      <c r="C5672" s="1" t="s">
        <v>12645</v>
      </c>
      <c r="D5672" s="1" t="s">
        <v>12625</v>
      </c>
      <c r="E5672" s="2">
        <v>6</v>
      </c>
      <c r="F5672" s="3">
        <v>131310.47000000003</v>
      </c>
      <c r="G5672" s="3">
        <v>51158.98</v>
      </c>
      <c r="H5672" s="4">
        <v>39692.85</v>
      </c>
      <c r="I5672" s="25"/>
      <c r="J5672" s="26" t="str">
        <f t="shared" si="532"/>
        <v>No</v>
      </c>
      <c r="K5672" s="26" t="str">
        <f t="shared" si="533"/>
        <v>GB</v>
      </c>
      <c r="L5672" s="26" t="str">
        <f t="shared" si="534"/>
        <v>Invalid</v>
      </c>
      <c r="M5672" s="26" t="str">
        <f>IF(OR(ISBLANK(B5672),ISBLANK(C5672),ISBLANK(D5672)),"Missing",IFERROR(VLOOKUP(A5672,'RM Postcodes'!$A:$B,2,0),"Invalid"))</f>
        <v>live</v>
      </c>
      <c r="N5672" s="26" t="str">
        <f t="shared" si="535"/>
        <v>Redact</v>
      </c>
      <c r="O5672" s="26" t="str">
        <f t="shared" si="530"/>
        <v>Redact</v>
      </c>
    </row>
    <row r="5673" spans="1:15" x14ac:dyDescent="0.2">
      <c r="A5673" s="24" t="str">
        <f t="shared" si="531"/>
        <v>NE34 0</v>
      </c>
      <c r="B5673" s="1" t="s">
        <v>12516</v>
      </c>
      <c r="C5673" s="1" t="s">
        <v>12646</v>
      </c>
      <c r="D5673" s="1" t="s">
        <v>12632</v>
      </c>
      <c r="E5673" s="2">
        <v>12</v>
      </c>
      <c r="F5673" s="3">
        <v>400018.75000000006</v>
      </c>
      <c r="G5673" s="3">
        <v>182700.02</v>
      </c>
      <c r="H5673" s="4">
        <v>55054.77</v>
      </c>
      <c r="I5673" s="25"/>
      <c r="J5673" s="26" t="str">
        <f t="shared" si="532"/>
        <v>No</v>
      </c>
      <c r="K5673" s="26" t="str">
        <f t="shared" si="533"/>
        <v>GB</v>
      </c>
      <c r="L5673" s="26" t="str">
        <f t="shared" si="534"/>
        <v>Invalid</v>
      </c>
      <c r="M5673" s="26" t="str">
        <f>IF(OR(ISBLANK(B5673),ISBLANK(C5673),ISBLANK(D5673)),"Missing",IFERROR(VLOOKUP(A5673,'RM Postcodes'!$A:$B,2,0),"Invalid"))</f>
        <v>live</v>
      </c>
      <c r="N5673" s="26" t="str">
        <f t="shared" si="535"/>
        <v>OK</v>
      </c>
      <c r="O5673" s="26" t="str">
        <f t="shared" si="530"/>
        <v>OK</v>
      </c>
    </row>
    <row r="5674" spans="1:15" x14ac:dyDescent="0.2">
      <c r="A5674" s="24" t="str">
        <f t="shared" si="531"/>
        <v>NE34 6</v>
      </c>
      <c r="B5674" s="1" t="s">
        <v>12516</v>
      </c>
      <c r="C5674" s="1" t="s">
        <v>12646</v>
      </c>
      <c r="D5674" s="1" t="s">
        <v>12622</v>
      </c>
      <c r="E5674" s="2">
        <v>9</v>
      </c>
      <c r="F5674" s="3">
        <v>216425.16999999998</v>
      </c>
      <c r="G5674" s="3">
        <v>50634.63</v>
      </c>
      <c r="H5674" s="4">
        <v>48413.79</v>
      </c>
      <c r="I5674" s="25"/>
      <c r="J5674" s="26" t="str">
        <f t="shared" si="532"/>
        <v>No</v>
      </c>
      <c r="K5674" s="26" t="str">
        <f t="shared" si="533"/>
        <v>GB</v>
      </c>
      <c r="L5674" s="26" t="str">
        <f t="shared" si="534"/>
        <v>Invalid</v>
      </c>
      <c r="M5674" s="26" t="str">
        <f>IF(OR(ISBLANK(B5674),ISBLANK(C5674),ISBLANK(D5674)),"Missing",IFERROR(VLOOKUP(A5674,'RM Postcodes'!$A:$B,2,0),"Invalid"))</f>
        <v>live</v>
      </c>
      <c r="N5674" s="26" t="str">
        <f t="shared" si="535"/>
        <v>Redact</v>
      </c>
      <c r="O5674" s="26" t="str">
        <f t="shared" si="530"/>
        <v>OK</v>
      </c>
    </row>
    <row r="5675" spans="1:15" x14ac:dyDescent="0.2">
      <c r="A5675" s="24" t="str">
        <f t="shared" si="531"/>
        <v>NE34 7</v>
      </c>
      <c r="B5675" s="1" t="s">
        <v>12516</v>
      </c>
      <c r="C5675" s="1" t="s">
        <v>12646</v>
      </c>
      <c r="D5675" s="1" t="s">
        <v>12623</v>
      </c>
      <c r="E5675" s="2">
        <v>9</v>
      </c>
      <c r="F5675" s="3">
        <v>123008.8</v>
      </c>
      <c r="G5675" s="3">
        <v>26092.16</v>
      </c>
      <c r="H5675" s="4">
        <v>19846.419999999998</v>
      </c>
      <c r="I5675" s="25"/>
      <c r="J5675" s="26" t="str">
        <f t="shared" si="532"/>
        <v>No</v>
      </c>
      <c r="K5675" s="26" t="str">
        <f t="shared" si="533"/>
        <v>GB</v>
      </c>
      <c r="L5675" s="26" t="str">
        <f t="shared" si="534"/>
        <v>Invalid</v>
      </c>
      <c r="M5675" s="26" t="str">
        <f>IF(OR(ISBLANK(B5675),ISBLANK(C5675),ISBLANK(D5675)),"Missing",IFERROR(VLOOKUP(A5675,'RM Postcodes'!$A:$B,2,0),"Invalid"))</f>
        <v>live</v>
      </c>
      <c r="N5675" s="26" t="str">
        <f t="shared" si="535"/>
        <v>Redact</v>
      </c>
      <c r="O5675" s="26" t="str">
        <f t="shared" si="530"/>
        <v>OK</v>
      </c>
    </row>
    <row r="5676" spans="1:15" x14ac:dyDescent="0.2">
      <c r="A5676" s="24" t="str">
        <f t="shared" si="531"/>
        <v>NE34 8</v>
      </c>
      <c r="B5676" s="1" t="s">
        <v>12516</v>
      </c>
      <c r="C5676" s="1" t="s">
        <v>12646</v>
      </c>
      <c r="D5676" s="1" t="s">
        <v>12626</v>
      </c>
      <c r="E5676" s="2">
        <v>10</v>
      </c>
      <c r="F5676" s="3">
        <v>198459.99999999997</v>
      </c>
      <c r="G5676" s="3">
        <v>62192.32</v>
      </c>
      <c r="H5676" s="4">
        <v>44560.76</v>
      </c>
      <c r="I5676" s="25"/>
      <c r="J5676" s="26" t="str">
        <f t="shared" si="532"/>
        <v>No</v>
      </c>
      <c r="K5676" s="26" t="str">
        <f t="shared" si="533"/>
        <v>GB</v>
      </c>
      <c r="L5676" s="26" t="str">
        <f t="shared" si="534"/>
        <v>Invalid</v>
      </c>
      <c r="M5676" s="26" t="str">
        <f>IF(OR(ISBLANK(B5676),ISBLANK(C5676),ISBLANK(D5676)),"Missing",IFERROR(VLOOKUP(A5676,'RM Postcodes'!$A:$B,2,0),"Invalid"))</f>
        <v>live</v>
      </c>
      <c r="N5676" s="26" t="str">
        <f t="shared" si="535"/>
        <v>OK</v>
      </c>
      <c r="O5676" s="26" t="str">
        <f t="shared" si="530"/>
        <v>OK</v>
      </c>
    </row>
    <row r="5677" spans="1:15" x14ac:dyDescent="0.2">
      <c r="A5677" s="24" t="str">
        <f t="shared" si="531"/>
        <v>NE34 9</v>
      </c>
      <c r="B5677" s="1" t="s">
        <v>12516</v>
      </c>
      <c r="C5677" s="1" t="s">
        <v>12646</v>
      </c>
      <c r="D5677" s="1" t="s">
        <v>12627</v>
      </c>
      <c r="E5677" s="2">
        <v>13</v>
      </c>
      <c r="F5677" s="3">
        <v>393425.91</v>
      </c>
      <c r="G5677" s="3">
        <v>242389.31</v>
      </c>
      <c r="H5677" s="4">
        <v>39692.67</v>
      </c>
      <c r="I5677" s="25"/>
      <c r="J5677" s="26" t="str">
        <f t="shared" si="532"/>
        <v>No</v>
      </c>
      <c r="K5677" s="26" t="str">
        <f t="shared" si="533"/>
        <v>GB</v>
      </c>
      <c r="L5677" s="26" t="str">
        <f t="shared" si="534"/>
        <v>Invalid</v>
      </c>
      <c r="M5677" s="26" t="str">
        <f>IF(OR(ISBLANK(B5677),ISBLANK(C5677),ISBLANK(D5677)),"Missing",IFERROR(VLOOKUP(A5677,'RM Postcodes'!$A:$B,2,0),"Invalid"))</f>
        <v>live</v>
      </c>
      <c r="N5677" s="26" t="str">
        <f t="shared" si="535"/>
        <v>OK</v>
      </c>
      <c r="O5677" s="26" t="str">
        <f t="shared" si="530"/>
        <v>Redact</v>
      </c>
    </row>
    <row r="5678" spans="1:15" x14ac:dyDescent="0.2">
      <c r="A5678" s="24" t="str">
        <f t="shared" si="531"/>
        <v>NE35 9</v>
      </c>
      <c r="B5678" s="1" t="s">
        <v>12516</v>
      </c>
      <c r="C5678" s="1" t="s">
        <v>12647</v>
      </c>
      <c r="D5678" s="1" t="s">
        <v>12627</v>
      </c>
      <c r="E5678" s="2">
        <v>7</v>
      </c>
      <c r="F5678" s="3">
        <v>252056.38000000003</v>
      </c>
      <c r="G5678" s="3">
        <v>156249.97</v>
      </c>
      <c r="H5678" s="4">
        <v>46320.93</v>
      </c>
      <c r="I5678" s="25"/>
      <c r="J5678" s="26" t="str">
        <f t="shared" si="532"/>
        <v>No</v>
      </c>
      <c r="K5678" s="26" t="str">
        <f t="shared" si="533"/>
        <v>GB</v>
      </c>
      <c r="L5678" s="26" t="str">
        <f t="shared" si="534"/>
        <v>Invalid</v>
      </c>
      <c r="M5678" s="26" t="str">
        <f>IF(OR(ISBLANK(B5678),ISBLANK(C5678),ISBLANK(D5678)),"Missing",IFERROR(VLOOKUP(A5678,'RM Postcodes'!$A:$B,2,0),"Invalid"))</f>
        <v>live</v>
      </c>
      <c r="N5678" s="26" t="str">
        <f t="shared" si="535"/>
        <v>Redact</v>
      </c>
      <c r="O5678" s="26" t="str">
        <f t="shared" si="530"/>
        <v>Redact</v>
      </c>
    </row>
    <row r="5679" spans="1:15" x14ac:dyDescent="0.2">
      <c r="A5679" s="24" t="str">
        <f t="shared" si="531"/>
        <v>NE36 0</v>
      </c>
      <c r="B5679" s="1" t="s">
        <v>12516</v>
      </c>
      <c r="C5679" s="1" t="s">
        <v>12648</v>
      </c>
      <c r="D5679" s="1" t="s">
        <v>12632</v>
      </c>
      <c r="E5679" s="2">
        <v>13</v>
      </c>
      <c r="F5679" s="3">
        <v>361919.66</v>
      </c>
      <c r="G5679" s="3">
        <v>50858.79</v>
      </c>
      <c r="H5679" s="4">
        <v>45406.99</v>
      </c>
      <c r="I5679" s="25"/>
      <c r="J5679" s="26" t="str">
        <f t="shared" si="532"/>
        <v>No</v>
      </c>
      <c r="K5679" s="26" t="str">
        <f t="shared" si="533"/>
        <v>GB</v>
      </c>
      <c r="L5679" s="26" t="str">
        <f t="shared" si="534"/>
        <v>Invalid</v>
      </c>
      <c r="M5679" s="26" t="str">
        <f>IF(OR(ISBLANK(B5679),ISBLANK(C5679),ISBLANK(D5679)),"Missing",IFERROR(VLOOKUP(A5679,'RM Postcodes'!$A:$B,2,0),"Invalid"))</f>
        <v>live</v>
      </c>
      <c r="N5679" s="26" t="str">
        <f t="shared" si="535"/>
        <v>OK</v>
      </c>
      <c r="O5679" s="26" t="str">
        <f t="shared" si="530"/>
        <v>OK</v>
      </c>
    </row>
    <row r="5680" spans="1:15" x14ac:dyDescent="0.2">
      <c r="A5680" s="24" t="str">
        <f t="shared" si="531"/>
        <v>NE37 1</v>
      </c>
      <c r="B5680" s="1" t="s">
        <v>12516</v>
      </c>
      <c r="C5680" s="1" t="s">
        <v>12649</v>
      </c>
      <c r="D5680" s="1" t="s">
        <v>12621</v>
      </c>
      <c r="E5680" s="2">
        <v>22</v>
      </c>
      <c r="F5680" s="3">
        <v>863190.03</v>
      </c>
      <c r="G5680" s="3">
        <v>120463.61</v>
      </c>
      <c r="H5680" s="4">
        <v>55592.39</v>
      </c>
      <c r="I5680" s="25"/>
      <c r="J5680" s="26" t="str">
        <f t="shared" si="532"/>
        <v>No</v>
      </c>
      <c r="K5680" s="26" t="str">
        <f t="shared" si="533"/>
        <v>GB</v>
      </c>
      <c r="L5680" s="26" t="str">
        <f t="shared" si="534"/>
        <v>Invalid</v>
      </c>
      <c r="M5680" s="26" t="str">
        <f>IF(OR(ISBLANK(B5680),ISBLANK(C5680),ISBLANK(D5680)),"Missing",IFERROR(VLOOKUP(A5680,'RM Postcodes'!$A:$B,2,0),"Invalid"))</f>
        <v>live</v>
      </c>
      <c r="N5680" s="26" t="str">
        <f t="shared" si="535"/>
        <v>OK</v>
      </c>
      <c r="O5680" s="26" t="str">
        <f t="shared" si="530"/>
        <v>OK</v>
      </c>
    </row>
    <row r="5681" spans="1:15" x14ac:dyDescent="0.2">
      <c r="A5681" s="24" t="str">
        <f t="shared" si="531"/>
        <v>NE37 2</v>
      </c>
      <c r="B5681" s="1" t="s">
        <v>12516</v>
      </c>
      <c r="C5681" s="1" t="s">
        <v>12649</v>
      </c>
      <c r="D5681" s="1" t="s">
        <v>12640</v>
      </c>
      <c r="E5681" s="2">
        <v>11</v>
      </c>
      <c r="F5681" s="3">
        <v>5917203.9400000013</v>
      </c>
      <c r="G5681" s="3">
        <v>5659973.0700000003</v>
      </c>
      <c r="H5681" s="4">
        <v>50005.74</v>
      </c>
      <c r="I5681" s="25"/>
      <c r="J5681" s="26" t="str">
        <f t="shared" si="532"/>
        <v>No</v>
      </c>
      <c r="K5681" s="26" t="str">
        <f t="shared" si="533"/>
        <v>GB</v>
      </c>
      <c r="L5681" s="26" t="str">
        <f t="shared" si="534"/>
        <v>Invalid</v>
      </c>
      <c r="M5681" s="26" t="str">
        <f>IF(OR(ISBLANK(B5681),ISBLANK(C5681),ISBLANK(D5681)),"Missing",IFERROR(VLOOKUP(A5681,'RM Postcodes'!$A:$B,2,0),"Invalid"))</f>
        <v>live</v>
      </c>
      <c r="N5681" s="26" t="str">
        <f t="shared" si="535"/>
        <v>OK</v>
      </c>
      <c r="O5681" s="26" t="str">
        <f t="shared" si="530"/>
        <v>Redact</v>
      </c>
    </row>
    <row r="5682" spans="1:15" x14ac:dyDescent="0.2">
      <c r="A5682" s="24" t="str">
        <f t="shared" si="531"/>
        <v>NE37 3</v>
      </c>
      <c r="B5682" s="1" t="s">
        <v>12516</v>
      </c>
      <c r="C5682" s="1" t="s">
        <v>12649</v>
      </c>
      <c r="D5682" s="1" t="s">
        <v>12629</v>
      </c>
      <c r="E5682" s="2">
        <v>5</v>
      </c>
      <c r="F5682" s="3">
        <v>394189.54</v>
      </c>
      <c r="G5682" s="3">
        <v>232638.9</v>
      </c>
      <c r="H5682" s="4">
        <v>74416.710000000006</v>
      </c>
      <c r="I5682" s="25"/>
      <c r="J5682" s="26" t="str">
        <f t="shared" si="532"/>
        <v>No</v>
      </c>
      <c r="K5682" s="26" t="str">
        <f t="shared" si="533"/>
        <v>GB</v>
      </c>
      <c r="L5682" s="26" t="str">
        <f t="shared" si="534"/>
        <v>Invalid</v>
      </c>
      <c r="M5682" s="26" t="str">
        <f>IF(OR(ISBLANK(B5682),ISBLANK(C5682),ISBLANK(D5682)),"Missing",IFERROR(VLOOKUP(A5682,'RM Postcodes'!$A:$B,2,0),"Invalid"))</f>
        <v>live</v>
      </c>
      <c r="N5682" s="26" t="str">
        <f t="shared" si="535"/>
        <v>Redact</v>
      </c>
      <c r="O5682" s="26" t="str">
        <f t="shared" si="530"/>
        <v>Redact</v>
      </c>
    </row>
    <row r="5683" spans="1:15" x14ac:dyDescent="0.2">
      <c r="A5683" s="24" t="str">
        <f t="shared" si="531"/>
        <v>NE38 0</v>
      </c>
      <c r="B5683" s="1" t="s">
        <v>12516</v>
      </c>
      <c r="C5683" s="1" t="s">
        <v>12650</v>
      </c>
      <c r="D5683" s="1" t="s">
        <v>12632</v>
      </c>
      <c r="E5683" s="2">
        <v>16</v>
      </c>
      <c r="F5683" s="3">
        <v>325467.77</v>
      </c>
      <c r="G5683" s="3">
        <v>57882.520000000004</v>
      </c>
      <c r="H5683" s="4">
        <v>45406.96</v>
      </c>
      <c r="I5683" s="25"/>
      <c r="J5683" s="26" t="str">
        <f t="shared" si="532"/>
        <v>No</v>
      </c>
      <c r="K5683" s="26" t="str">
        <f t="shared" si="533"/>
        <v>GB</v>
      </c>
      <c r="L5683" s="26" t="str">
        <f t="shared" si="534"/>
        <v>Invalid</v>
      </c>
      <c r="M5683" s="26" t="str">
        <f>IF(OR(ISBLANK(B5683),ISBLANK(C5683),ISBLANK(D5683)),"Missing",IFERROR(VLOOKUP(A5683,'RM Postcodes'!$A:$B,2,0),"Invalid"))</f>
        <v>live</v>
      </c>
      <c r="N5683" s="26" t="str">
        <f t="shared" si="535"/>
        <v>OK</v>
      </c>
      <c r="O5683" s="26" t="str">
        <f t="shared" si="530"/>
        <v>OK</v>
      </c>
    </row>
    <row r="5684" spans="1:15" x14ac:dyDescent="0.2">
      <c r="A5684" s="24" t="str">
        <f t="shared" si="531"/>
        <v>NE38 7</v>
      </c>
      <c r="B5684" s="1" t="s">
        <v>12516</v>
      </c>
      <c r="C5684" s="1" t="s">
        <v>12650</v>
      </c>
      <c r="D5684" s="1" t="s">
        <v>12623</v>
      </c>
      <c r="E5684" s="2">
        <v>6</v>
      </c>
      <c r="F5684" s="3">
        <v>185969.74000000002</v>
      </c>
      <c r="G5684" s="3">
        <v>56552.15</v>
      </c>
      <c r="H5684" s="4">
        <v>41296.519999999997</v>
      </c>
      <c r="I5684" s="25"/>
      <c r="J5684" s="26" t="str">
        <f t="shared" si="532"/>
        <v>No</v>
      </c>
      <c r="K5684" s="26" t="str">
        <f t="shared" si="533"/>
        <v>GB</v>
      </c>
      <c r="L5684" s="26" t="str">
        <f t="shared" si="534"/>
        <v>Invalid</v>
      </c>
      <c r="M5684" s="26" t="str">
        <f>IF(OR(ISBLANK(B5684),ISBLANK(C5684),ISBLANK(D5684)),"Missing",IFERROR(VLOOKUP(A5684,'RM Postcodes'!$A:$B,2,0),"Invalid"))</f>
        <v>live</v>
      </c>
      <c r="N5684" s="26" t="str">
        <f t="shared" si="535"/>
        <v>Redact</v>
      </c>
      <c r="O5684" s="26" t="str">
        <f t="shared" si="530"/>
        <v>OK</v>
      </c>
    </row>
    <row r="5685" spans="1:15" x14ac:dyDescent="0.2">
      <c r="A5685" s="24" t="str">
        <f t="shared" si="531"/>
        <v>NE38 8</v>
      </c>
      <c r="B5685" s="1" t="s">
        <v>12516</v>
      </c>
      <c r="C5685" s="1" t="s">
        <v>12650</v>
      </c>
      <c r="D5685" s="1" t="s">
        <v>12626</v>
      </c>
      <c r="E5685" s="2">
        <v>17</v>
      </c>
      <c r="F5685" s="3">
        <v>930837.05999999982</v>
      </c>
      <c r="G5685" s="3">
        <v>250029.96</v>
      </c>
      <c r="H5685" s="4">
        <v>159500</v>
      </c>
      <c r="I5685" s="25"/>
      <c r="J5685" s="26" t="str">
        <f t="shared" si="532"/>
        <v>No</v>
      </c>
      <c r="K5685" s="26" t="str">
        <f t="shared" si="533"/>
        <v>GB</v>
      </c>
      <c r="L5685" s="26" t="str">
        <f t="shared" si="534"/>
        <v>Invalid</v>
      </c>
      <c r="M5685" s="26" t="str">
        <f>IF(OR(ISBLANK(B5685),ISBLANK(C5685),ISBLANK(D5685)),"Missing",IFERROR(VLOOKUP(A5685,'RM Postcodes'!$A:$B,2,0),"Invalid"))</f>
        <v>live</v>
      </c>
      <c r="N5685" s="26" t="str">
        <f t="shared" si="535"/>
        <v>OK</v>
      </c>
      <c r="O5685" s="26" t="str">
        <f t="shared" si="530"/>
        <v>OK</v>
      </c>
    </row>
    <row r="5686" spans="1:15" x14ac:dyDescent="0.2">
      <c r="A5686" s="24" t="str">
        <f t="shared" si="531"/>
        <v>NE38 9</v>
      </c>
      <c r="B5686" s="1" t="s">
        <v>12516</v>
      </c>
      <c r="C5686" s="1" t="s">
        <v>12650</v>
      </c>
      <c r="D5686" s="1" t="s">
        <v>12627</v>
      </c>
      <c r="E5686" s="2">
        <v>12</v>
      </c>
      <c r="F5686" s="3">
        <v>170204.25000000003</v>
      </c>
      <c r="G5686" s="3">
        <v>50063.199999999997</v>
      </c>
      <c r="H5686" s="4">
        <v>45043.78</v>
      </c>
      <c r="I5686" s="25"/>
      <c r="J5686" s="26" t="str">
        <f t="shared" si="532"/>
        <v>No</v>
      </c>
      <c r="K5686" s="26" t="str">
        <f t="shared" si="533"/>
        <v>GB</v>
      </c>
      <c r="L5686" s="26" t="str">
        <f t="shared" si="534"/>
        <v>Invalid</v>
      </c>
      <c r="M5686" s="26" t="str">
        <f>IF(OR(ISBLANK(B5686),ISBLANK(C5686),ISBLANK(D5686)),"Missing",IFERROR(VLOOKUP(A5686,'RM Postcodes'!$A:$B,2,0),"Invalid"))</f>
        <v>live</v>
      </c>
      <c r="N5686" s="26" t="str">
        <f t="shared" si="535"/>
        <v>OK</v>
      </c>
      <c r="O5686" s="26" t="str">
        <f t="shared" si="530"/>
        <v>OK</v>
      </c>
    </row>
    <row r="5687" spans="1:15" x14ac:dyDescent="0.2">
      <c r="A5687" s="24" t="str">
        <f t="shared" si="531"/>
        <v>NE39 1</v>
      </c>
      <c r="B5687" s="1" t="s">
        <v>12516</v>
      </c>
      <c r="C5687" s="1" t="s">
        <v>12651</v>
      </c>
      <c r="D5687" s="1" t="s">
        <v>12621</v>
      </c>
      <c r="E5687" s="2">
        <v>7</v>
      </c>
      <c r="F5687" s="3">
        <v>3650217.5500000007</v>
      </c>
      <c r="G5687" s="3">
        <v>3477000.7300000004</v>
      </c>
      <c r="H5687" s="4">
        <v>67960.86</v>
      </c>
      <c r="I5687" s="25"/>
      <c r="J5687" s="26" t="str">
        <f t="shared" si="532"/>
        <v>No</v>
      </c>
      <c r="K5687" s="26" t="str">
        <f t="shared" si="533"/>
        <v>GB</v>
      </c>
      <c r="L5687" s="26" t="str">
        <f t="shared" si="534"/>
        <v>Invalid</v>
      </c>
      <c r="M5687" s="26" t="str">
        <f>IF(OR(ISBLANK(B5687),ISBLANK(C5687),ISBLANK(D5687)),"Missing",IFERROR(VLOOKUP(A5687,'RM Postcodes'!$A:$B,2,0),"Invalid"))</f>
        <v>live</v>
      </c>
      <c r="N5687" s="26" t="str">
        <f t="shared" si="535"/>
        <v>Redact</v>
      </c>
      <c r="O5687" s="26" t="str">
        <f t="shared" si="530"/>
        <v>Redact</v>
      </c>
    </row>
    <row r="5688" spans="1:15" x14ac:dyDescent="0.2">
      <c r="A5688" s="24" t="str">
        <f t="shared" si="531"/>
        <v>NE39 2</v>
      </c>
      <c r="B5688" s="1" t="s">
        <v>12516</v>
      </c>
      <c r="C5688" s="1" t="s">
        <v>12651</v>
      </c>
      <c r="D5688" s="1" t="s">
        <v>12640</v>
      </c>
      <c r="E5688" s="2">
        <v>8</v>
      </c>
      <c r="F5688" s="3">
        <v>363332.32</v>
      </c>
      <c r="G5688" s="3">
        <v>249852.83</v>
      </c>
      <c r="H5688" s="4">
        <v>39319.06</v>
      </c>
      <c r="I5688" s="25"/>
      <c r="J5688" s="26" t="str">
        <f t="shared" si="532"/>
        <v>No</v>
      </c>
      <c r="K5688" s="26" t="str">
        <f t="shared" si="533"/>
        <v>GB</v>
      </c>
      <c r="L5688" s="26" t="str">
        <f t="shared" si="534"/>
        <v>Invalid</v>
      </c>
      <c r="M5688" s="26" t="str">
        <f>IF(OR(ISBLANK(B5688),ISBLANK(C5688),ISBLANK(D5688)),"Missing",IFERROR(VLOOKUP(A5688,'RM Postcodes'!$A:$B,2,0),"Invalid"))</f>
        <v>live</v>
      </c>
      <c r="N5688" s="26" t="str">
        <f t="shared" si="535"/>
        <v>Redact</v>
      </c>
      <c r="O5688" s="26" t="str">
        <f t="shared" si="530"/>
        <v>Redact</v>
      </c>
    </row>
    <row r="5689" spans="1:15" x14ac:dyDescent="0.2">
      <c r="A5689" s="24" t="str">
        <f t="shared" si="531"/>
        <v>NE4 5</v>
      </c>
      <c r="B5689" s="1" t="s">
        <v>12516</v>
      </c>
      <c r="C5689" s="1" t="s">
        <v>12666</v>
      </c>
      <c r="D5689" s="1" t="s">
        <v>12625</v>
      </c>
      <c r="E5689" s="2">
        <v>16</v>
      </c>
      <c r="F5689" s="3">
        <v>781714.42999999993</v>
      </c>
      <c r="G5689" s="3">
        <v>186666.68</v>
      </c>
      <c r="H5689" s="4">
        <v>182467.71000000002</v>
      </c>
      <c r="I5689" s="25"/>
      <c r="J5689" s="26" t="str">
        <f t="shared" si="532"/>
        <v>No</v>
      </c>
      <c r="K5689" s="26" t="str">
        <f t="shared" si="533"/>
        <v>GB</v>
      </c>
      <c r="L5689" s="26" t="str">
        <f t="shared" si="534"/>
        <v>Invalid</v>
      </c>
      <c r="M5689" s="26" t="str">
        <f>IF(OR(ISBLANK(B5689),ISBLANK(C5689),ISBLANK(D5689)),"Missing",IFERROR(VLOOKUP(A5689,'RM Postcodes'!$A:$B,2,0),"Invalid"))</f>
        <v>live</v>
      </c>
      <c r="N5689" s="26" t="str">
        <f t="shared" si="535"/>
        <v>OK</v>
      </c>
      <c r="O5689" s="26" t="str">
        <f t="shared" si="530"/>
        <v>OK</v>
      </c>
    </row>
    <row r="5690" spans="1:15" x14ac:dyDescent="0.2">
      <c r="A5690" s="24" t="str">
        <f t="shared" si="531"/>
        <v>NE4 6</v>
      </c>
      <c r="B5690" s="1" t="s">
        <v>12516</v>
      </c>
      <c r="C5690" s="1" t="s">
        <v>12666</v>
      </c>
      <c r="D5690" s="1" t="s">
        <v>12622</v>
      </c>
      <c r="E5690" s="2">
        <v>12</v>
      </c>
      <c r="F5690" s="3">
        <v>321972.56999999989</v>
      </c>
      <c r="G5690" s="3">
        <v>119433.03</v>
      </c>
      <c r="H5690" s="4">
        <v>50519.25</v>
      </c>
      <c r="I5690" s="25"/>
      <c r="J5690" s="26" t="str">
        <f t="shared" si="532"/>
        <v>No</v>
      </c>
      <c r="K5690" s="26" t="str">
        <f t="shared" si="533"/>
        <v>GB</v>
      </c>
      <c r="L5690" s="26" t="str">
        <f t="shared" si="534"/>
        <v>Invalid</v>
      </c>
      <c r="M5690" s="26" t="str">
        <f>IF(OR(ISBLANK(B5690),ISBLANK(C5690),ISBLANK(D5690)),"Missing",IFERROR(VLOOKUP(A5690,'RM Postcodes'!$A:$B,2,0),"Invalid"))</f>
        <v>live</v>
      </c>
      <c r="N5690" s="26" t="str">
        <f t="shared" si="535"/>
        <v>OK</v>
      </c>
      <c r="O5690" s="26" t="str">
        <f t="shared" si="530"/>
        <v>OK</v>
      </c>
    </row>
    <row r="5691" spans="1:15" x14ac:dyDescent="0.2">
      <c r="A5691" s="24" t="str">
        <f t="shared" si="531"/>
        <v>NE4 7</v>
      </c>
      <c r="B5691" s="1" t="s">
        <v>12516</v>
      </c>
      <c r="C5691" s="1" t="s">
        <v>12666</v>
      </c>
      <c r="D5691" s="1" t="s">
        <v>12623</v>
      </c>
      <c r="E5691" s="2">
        <v>15</v>
      </c>
      <c r="F5691" s="3">
        <v>1452828.0299999998</v>
      </c>
      <c r="G5691" s="3">
        <v>793928</v>
      </c>
      <c r="H5691" s="4">
        <v>186666.68</v>
      </c>
      <c r="I5691" s="25"/>
      <c r="J5691" s="26" t="str">
        <f t="shared" si="532"/>
        <v>No</v>
      </c>
      <c r="K5691" s="26" t="str">
        <f t="shared" si="533"/>
        <v>GB</v>
      </c>
      <c r="L5691" s="26" t="str">
        <f t="shared" si="534"/>
        <v>Invalid</v>
      </c>
      <c r="M5691" s="26" t="str">
        <f>IF(OR(ISBLANK(B5691),ISBLANK(C5691),ISBLANK(D5691)),"Missing",IFERROR(VLOOKUP(A5691,'RM Postcodes'!$A:$B,2,0),"Invalid"))</f>
        <v>live</v>
      </c>
      <c r="N5691" s="26" t="str">
        <f t="shared" si="535"/>
        <v>OK</v>
      </c>
      <c r="O5691" s="26" t="str">
        <f t="shared" si="530"/>
        <v>Redact</v>
      </c>
    </row>
    <row r="5692" spans="1:15" x14ac:dyDescent="0.2">
      <c r="A5692" s="24" t="str">
        <f t="shared" si="531"/>
        <v>NE4 8</v>
      </c>
      <c r="B5692" s="1" t="s">
        <v>12516</v>
      </c>
      <c r="C5692" s="1" t="s">
        <v>12666</v>
      </c>
      <c r="D5692" s="1" t="s">
        <v>12626</v>
      </c>
      <c r="E5692" s="2">
        <v>16</v>
      </c>
      <c r="F5692" s="3">
        <v>532363.19999999984</v>
      </c>
      <c r="G5692" s="3">
        <v>55091.93</v>
      </c>
      <c r="H5692" s="4">
        <v>50634.62</v>
      </c>
      <c r="I5692" s="25"/>
      <c r="J5692" s="26" t="str">
        <f t="shared" si="532"/>
        <v>No</v>
      </c>
      <c r="K5692" s="26" t="str">
        <f t="shared" si="533"/>
        <v>GB</v>
      </c>
      <c r="L5692" s="26" t="str">
        <f t="shared" si="534"/>
        <v>Invalid</v>
      </c>
      <c r="M5692" s="26" t="str">
        <f>IF(OR(ISBLANK(B5692),ISBLANK(C5692),ISBLANK(D5692)),"Missing",IFERROR(VLOOKUP(A5692,'RM Postcodes'!$A:$B,2,0),"Invalid"))</f>
        <v>live</v>
      </c>
      <c r="N5692" s="26" t="str">
        <f t="shared" si="535"/>
        <v>OK</v>
      </c>
      <c r="O5692" s="26" t="str">
        <f t="shared" si="530"/>
        <v>OK</v>
      </c>
    </row>
    <row r="5693" spans="1:15" x14ac:dyDescent="0.2">
      <c r="A5693" s="24" t="str">
        <f t="shared" si="531"/>
        <v>NE4 9</v>
      </c>
      <c r="B5693" s="1" t="s">
        <v>12516</v>
      </c>
      <c r="C5693" s="1" t="s">
        <v>12666</v>
      </c>
      <c r="D5693" s="1" t="s">
        <v>12627</v>
      </c>
      <c r="E5693" s="2">
        <v>30</v>
      </c>
      <c r="F5693" s="3">
        <v>696070.17999999993</v>
      </c>
      <c r="G5693" s="3">
        <v>51268.89</v>
      </c>
      <c r="H5693" s="4">
        <v>51050.85</v>
      </c>
      <c r="I5693" s="25"/>
      <c r="J5693" s="26" t="str">
        <f t="shared" si="532"/>
        <v>No</v>
      </c>
      <c r="K5693" s="26" t="str">
        <f t="shared" si="533"/>
        <v>GB</v>
      </c>
      <c r="L5693" s="26" t="str">
        <f t="shared" si="534"/>
        <v>Invalid</v>
      </c>
      <c r="M5693" s="26" t="str">
        <f>IF(OR(ISBLANK(B5693),ISBLANK(C5693),ISBLANK(D5693)),"Missing",IFERROR(VLOOKUP(A5693,'RM Postcodes'!$A:$B,2,0),"Invalid"))</f>
        <v>live</v>
      </c>
      <c r="N5693" s="26" t="str">
        <f t="shared" si="535"/>
        <v>OK</v>
      </c>
      <c r="O5693" s="26" t="str">
        <f t="shared" si="530"/>
        <v>OK</v>
      </c>
    </row>
    <row r="5694" spans="1:15" x14ac:dyDescent="0.2">
      <c r="A5694" s="24" t="str">
        <f t="shared" si="531"/>
        <v>NE40 3</v>
      </c>
      <c r="B5694" s="1" t="s">
        <v>12516</v>
      </c>
      <c r="C5694" s="1" t="s">
        <v>12680</v>
      </c>
      <c r="D5694" s="1" t="s">
        <v>12629</v>
      </c>
      <c r="E5694" s="2">
        <v>14</v>
      </c>
      <c r="F5694" s="3">
        <v>197589.3</v>
      </c>
      <c r="G5694" s="3">
        <v>45274.65</v>
      </c>
      <c r="H5694" s="4">
        <v>29302.77</v>
      </c>
      <c r="I5694" s="25"/>
      <c r="J5694" s="26" t="str">
        <f t="shared" si="532"/>
        <v>No</v>
      </c>
      <c r="K5694" s="26" t="str">
        <f t="shared" si="533"/>
        <v>GB</v>
      </c>
      <c r="L5694" s="26" t="str">
        <f t="shared" si="534"/>
        <v>Invalid</v>
      </c>
      <c r="M5694" s="26" t="str">
        <f>IF(OR(ISBLANK(B5694),ISBLANK(C5694),ISBLANK(D5694)),"Missing",IFERROR(VLOOKUP(A5694,'RM Postcodes'!$A:$B,2,0),"Invalid"))</f>
        <v>live</v>
      </c>
      <c r="N5694" s="26" t="str">
        <f t="shared" si="535"/>
        <v>OK</v>
      </c>
      <c r="O5694" s="26" t="str">
        <f t="shared" si="530"/>
        <v>OK</v>
      </c>
    </row>
    <row r="5695" spans="1:15" x14ac:dyDescent="0.2">
      <c r="A5695" s="24" t="str">
        <f t="shared" si="531"/>
        <v>NE40 4</v>
      </c>
      <c r="B5695" s="1" t="s">
        <v>12516</v>
      </c>
      <c r="C5695" s="1" t="s">
        <v>12680</v>
      </c>
      <c r="D5695" s="1" t="s">
        <v>12630</v>
      </c>
      <c r="E5695" s="2">
        <v>6</v>
      </c>
      <c r="F5695" s="3">
        <v>148027.15999999997</v>
      </c>
      <c r="G5695" s="3">
        <v>50000.61</v>
      </c>
      <c r="H5695" s="4">
        <v>44487.02</v>
      </c>
      <c r="I5695" s="25"/>
      <c r="J5695" s="26" t="str">
        <f t="shared" si="532"/>
        <v>No</v>
      </c>
      <c r="K5695" s="26" t="str">
        <f t="shared" si="533"/>
        <v>GB</v>
      </c>
      <c r="L5695" s="26" t="str">
        <f t="shared" si="534"/>
        <v>Invalid</v>
      </c>
      <c r="M5695" s="26" t="str">
        <f>IF(OR(ISBLANK(B5695),ISBLANK(C5695),ISBLANK(D5695)),"Missing",IFERROR(VLOOKUP(A5695,'RM Postcodes'!$A:$B,2,0),"Invalid"))</f>
        <v>live</v>
      </c>
      <c r="N5695" s="26" t="str">
        <f t="shared" si="535"/>
        <v>Redact</v>
      </c>
      <c r="O5695" s="26" t="str">
        <f t="shared" si="530"/>
        <v>Redact</v>
      </c>
    </row>
    <row r="5696" spans="1:15" x14ac:dyDescent="0.2">
      <c r="A5696" s="24" t="str">
        <f t="shared" si="531"/>
        <v>NE41 8</v>
      </c>
      <c r="B5696" s="1" t="s">
        <v>12516</v>
      </c>
      <c r="C5696" s="1" t="s">
        <v>12652</v>
      </c>
      <c r="D5696" s="1" t="s">
        <v>12626</v>
      </c>
      <c r="E5696" s="2">
        <v>8</v>
      </c>
      <c r="F5696" s="3">
        <v>890372.86</v>
      </c>
      <c r="G5696" s="3">
        <v>765155.83000000007</v>
      </c>
      <c r="H5696" s="4">
        <v>45972.71</v>
      </c>
      <c r="I5696" s="25"/>
      <c r="J5696" s="26" t="str">
        <f t="shared" si="532"/>
        <v>No</v>
      </c>
      <c r="K5696" s="26" t="str">
        <f t="shared" si="533"/>
        <v>GB</v>
      </c>
      <c r="L5696" s="26" t="str">
        <f t="shared" si="534"/>
        <v>Invalid</v>
      </c>
      <c r="M5696" s="26" t="str">
        <f>IF(OR(ISBLANK(B5696),ISBLANK(C5696),ISBLANK(D5696)),"Missing",IFERROR(VLOOKUP(A5696,'RM Postcodes'!$A:$B,2,0),"Invalid"))</f>
        <v>live</v>
      </c>
      <c r="N5696" s="26" t="str">
        <f t="shared" si="535"/>
        <v>Redact</v>
      </c>
      <c r="O5696" s="26" t="str">
        <f t="shared" si="530"/>
        <v>Redact</v>
      </c>
    </row>
    <row r="5697" spans="1:15" x14ac:dyDescent="0.2">
      <c r="A5697" s="24" t="str">
        <f t="shared" si="531"/>
        <v>NE42 5</v>
      </c>
      <c r="B5697" s="1" t="s">
        <v>12516</v>
      </c>
      <c r="C5697" s="1" t="s">
        <v>12653</v>
      </c>
      <c r="D5697" s="1" t="s">
        <v>12625</v>
      </c>
      <c r="E5697" s="2">
        <v>6</v>
      </c>
      <c r="F5697" s="3">
        <v>69629.02</v>
      </c>
      <c r="G5697" s="3">
        <v>19846.57</v>
      </c>
      <c r="H5697" s="4">
        <v>16763.900000000001</v>
      </c>
      <c r="I5697" s="25"/>
      <c r="J5697" s="26" t="str">
        <f t="shared" si="532"/>
        <v>No</v>
      </c>
      <c r="K5697" s="26" t="str">
        <f t="shared" si="533"/>
        <v>GB</v>
      </c>
      <c r="L5697" s="26" t="str">
        <f t="shared" si="534"/>
        <v>Invalid</v>
      </c>
      <c r="M5697" s="26" t="str">
        <f>IF(OR(ISBLANK(B5697),ISBLANK(C5697),ISBLANK(D5697)),"Missing",IFERROR(VLOOKUP(A5697,'RM Postcodes'!$A:$B,2,0),"Invalid"))</f>
        <v>live</v>
      </c>
      <c r="N5697" s="26" t="str">
        <f t="shared" si="535"/>
        <v>Redact</v>
      </c>
      <c r="O5697" s="26" t="str">
        <f t="shared" si="530"/>
        <v>OK</v>
      </c>
    </row>
    <row r="5698" spans="1:15" x14ac:dyDescent="0.2">
      <c r="A5698" s="24" t="str">
        <f t="shared" si="531"/>
        <v>NE42 6</v>
      </c>
      <c r="B5698" s="1" t="s">
        <v>12516</v>
      </c>
      <c r="C5698" s="1" t="s">
        <v>12653</v>
      </c>
      <c r="D5698" s="1" t="s">
        <v>12622</v>
      </c>
      <c r="E5698" s="2">
        <v>15</v>
      </c>
      <c r="F5698" s="3">
        <v>594958.72000000009</v>
      </c>
      <c r="G5698" s="3">
        <v>312500.03000000003</v>
      </c>
      <c r="H5698" s="4">
        <v>54779.75</v>
      </c>
      <c r="I5698" s="25"/>
      <c r="J5698" s="26" t="str">
        <f t="shared" si="532"/>
        <v>No</v>
      </c>
      <c r="K5698" s="26" t="str">
        <f t="shared" si="533"/>
        <v>GB</v>
      </c>
      <c r="L5698" s="26" t="str">
        <f t="shared" si="534"/>
        <v>Invalid</v>
      </c>
      <c r="M5698" s="26" t="str">
        <f>IF(OR(ISBLANK(B5698),ISBLANK(C5698),ISBLANK(D5698)),"Missing",IFERROR(VLOOKUP(A5698,'RM Postcodes'!$A:$B,2,0),"Invalid"))</f>
        <v>live</v>
      </c>
      <c r="N5698" s="26" t="str">
        <f t="shared" si="535"/>
        <v>OK</v>
      </c>
      <c r="O5698" s="26" t="str">
        <f t="shared" si="530"/>
        <v>Redact</v>
      </c>
    </row>
    <row r="5699" spans="1:15" x14ac:dyDescent="0.2">
      <c r="A5699" s="24" t="str">
        <f t="shared" si="531"/>
        <v>NE43 7</v>
      </c>
      <c r="B5699" s="1" t="s">
        <v>12516</v>
      </c>
      <c r="C5699" s="1" t="s">
        <v>12654</v>
      </c>
      <c r="D5699" s="1" t="s">
        <v>12623</v>
      </c>
      <c r="E5699" s="2">
        <v>11</v>
      </c>
      <c r="F5699" s="3">
        <v>276659.63999999996</v>
      </c>
      <c r="G5699" s="3">
        <v>125236.19</v>
      </c>
      <c r="H5699" s="4">
        <v>81786.42</v>
      </c>
      <c r="I5699" s="25"/>
      <c r="J5699" s="26" t="str">
        <f t="shared" si="532"/>
        <v>No</v>
      </c>
      <c r="K5699" s="26" t="str">
        <f t="shared" si="533"/>
        <v>GB</v>
      </c>
      <c r="L5699" s="26" t="str">
        <f t="shared" si="534"/>
        <v>Invalid</v>
      </c>
      <c r="M5699" s="26" t="str">
        <f>IF(OR(ISBLANK(B5699),ISBLANK(C5699),ISBLANK(D5699)),"Missing",IFERROR(VLOOKUP(A5699,'RM Postcodes'!$A:$B,2,0),"Invalid"))</f>
        <v>live</v>
      </c>
      <c r="N5699" s="26" t="str">
        <f t="shared" si="535"/>
        <v>OK</v>
      </c>
      <c r="O5699" s="26" t="str">
        <f t="shared" si="530"/>
        <v>Redact</v>
      </c>
    </row>
    <row r="5700" spans="1:15" x14ac:dyDescent="0.2">
      <c r="A5700" s="24" t="str">
        <f t="shared" si="531"/>
        <v>NE45 5</v>
      </c>
      <c r="B5700" s="1" t="s">
        <v>12516</v>
      </c>
      <c r="C5700" s="1" t="s">
        <v>12656</v>
      </c>
      <c r="D5700" s="1" t="s">
        <v>12625</v>
      </c>
      <c r="E5700" s="2">
        <v>21</v>
      </c>
      <c r="F5700" s="3">
        <v>435101.88</v>
      </c>
      <c r="G5700" s="3">
        <v>44560.76</v>
      </c>
      <c r="H5700" s="4">
        <v>43687.8</v>
      </c>
      <c r="I5700" s="25"/>
      <c r="J5700" s="26" t="str">
        <f t="shared" si="532"/>
        <v>No</v>
      </c>
      <c r="K5700" s="26" t="str">
        <f t="shared" si="533"/>
        <v>GB</v>
      </c>
      <c r="L5700" s="26" t="str">
        <f t="shared" si="534"/>
        <v>Invalid</v>
      </c>
      <c r="M5700" s="26" t="str">
        <f>IF(OR(ISBLANK(B5700),ISBLANK(C5700),ISBLANK(D5700)),"Missing",IFERROR(VLOOKUP(A5700,'RM Postcodes'!$A:$B,2,0),"Invalid"))</f>
        <v>live</v>
      </c>
      <c r="N5700" s="26" t="str">
        <f t="shared" si="535"/>
        <v>OK</v>
      </c>
      <c r="O5700" s="26" t="str">
        <f t="shared" si="530"/>
        <v>OK</v>
      </c>
    </row>
    <row r="5701" spans="1:15" x14ac:dyDescent="0.2">
      <c r="A5701" s="24" t="str">
        <f t="shared" si="531"/>
        <v>NE46 1</v>
      </c>
      <c r="B5701" s="1" t="s">
        <v>12516</v>
      </c>
      <c r="C5701" s="1" t="s">
        <v>12681</v>
      </c>
      <c r="D5701" s="1" t="s">
        <v>12621</v>
      </c>
      <c r="E5701" s="2">
        <v>24</v>
      </c>
      <c r="F5701" s="3">
        <v>1362712.3799999997</v>
      </c>
      <c r="G5701" s="3">
        <v>835350.35000000009</v>
      </c>
      <c r="H5701" s="4">
        <v>95299.44</v>
      </c>
      <c r="I5701" s="25"/>
      <c r="J5701" s="26" t="str">
        <f t="shared" si="532"/>
        <v>No</v>
      </c>
      <c r="K5701" s="26" t="str">
        <f t="shared" si="533"/>
        <v>GB</v>
      </c>
      <c r="L5701" s="26" t="str">
        <f t="shared" si="534"/>
        <v>Invalid</v>
      </c>
      <c r="M5701" s="26" t="str">
        <f>IF(OR(ISBLANK(B5701),ISBLANK(C5701),ISBLANK(D5701)),"Missing",IFERROR(VLOOKUP(A5701,'RM Postcodes'!$A:$B,2,0),"Invalid"))</f>
        <v>live</v>
      </c>
      <c r="N5701" s="26" t="str">
        <f t="shared" si="535"/>
        <v>OK</v>
      </c>
      <c r="O5701" s="26" t="str">
        <f t="shared" ref="O5701:O5764" si="536">IF(COUNT(E5701)=0,"Missing",IF(E5701&lt;=2,"Redact",IF(COUNTIF(F5701:H5701,"&gt;0")&lt;&gt;3,"Error",IF((G5701+H5701)/F5701&lt;60%,"OK","Redact"))))</f>
        <v>Redact</v>
      </c>
    </row>
    <row r="5702" spans="1:15" x14ac:dyDescent="0.2">
      <c r="A5702" s="24" t="str">
        <f t="shared" ref="A5702:A5765" si="537">TRIM(B5702)&amp;TRIM(C5702)&amp;" "&amp;TRIM(D5702)</f>
        <v>NE46 2</v>
      </c>
      <c r="B5702" s="1" t="s">
        <v>12516</v>
      </c>
      <c r="C5702" s="1" t="s">
        <v>12681</v>
      </c>
      <c r="D5702" s="1" t="s">
        <v>12640</v>
      </c>
      <c r="E5702" s="2">
        <v>14</v>
      </c>
      <c r="F5702" s="3">
        <v>603245.80000000016</v>
      </c>
      <c r="G5702" s="3">
        <v>309113.53999999998</v>
      </c>
      <c r="H5702" s="4">
        <v>68287.47</v>
      </c>
      <c r="I5702" s="25"/>
      <c r="J5702" s="26" t="str">
        <f t="shared" ref="J5702:J5765" si="538">IF(AND(K5702="NI",L5702="OK",M5702="LIVE",N5702="OK",O5702="OK"),"yes NI",IF(AND(K5702="GB",L5702="OK",M5702="LIVE",N5702="OK",O5702="OK"),"Yes","No"))</f>
        <v>No</v>
      </c>
      <c r="K5702" s="26" t="str">
        <f t="shared" ref="K5702:K5765" si="539">IF(ISBLANK(B5702),"Missing",IF(AND(OR(LEN(B5702)=2,LEN(B5702)=1),AND(ISERROR(VALUE(LEFT(B5702,1))),ISERROR(VALUE(RIGHT(B5702,1))))),IF(OR(B5702="GY",B5702="IM",B5702="JE"),"not GB",IF(B5702="BT","NI","GB")),"Invalid"))</f>
        <v>GB</v>
      </c>
      <c r="L5702" s="26" t="str">
        <f t="shared" si="534"/>
        <v>Invalid</v>
      </c>
      <c r="M5702" s="26" t="str">
        <f>IF(OR(ISBLANK(B5702),ISBLANK(C5702),ISBLANK(D5702)),"Missing",IFERROR(VLOOKUP(A5702,'RM Postcodes'!$A:$B,2,0),"Invalid"))</f>
        <v>live</v>
      </c>
      <c r="N5702" s="26" t="str">
        <f t="shared" si="535"/>
        <v>OK</v>
      </c>
      <c r="O5702" s="26" t="str">
        <f t="shared" si="536"/>
        <v>Redact</v>
      </c>
    </row>
    <row r="5703" spans="1:15" x14ac:dyDescent="0.2">
      <c r="A5703" s="24" t="str">
        <f t="shared" si="537"/>
        <v>NE46 3</v>
      </c>
      <c r="B5703" s="1" t="s">
        <v>12516</v>
      </c>
      <c r="C5703" s="1" t="s">
        <v>12681</v>
      </c>
      <c r="D5703" s="1" t="s">
        <v>12629</v>
      </c>
      <c r="E5703" s="2">
        <v>15</v>
      </c>
      <c r="F5703" s="3">
        <v>693196.02000000014</v>
      </c>
      <c r="G5703" s="3">
        <v>188033.52000000002</v>
      </c>
      <c r="H5703" s="4">
        <v>180000</v>
      </c>
      <c r="I5703" s="25"/>
      <c r="J5703" s="26" t="str">
        <f t="shared" si="538"/>
        <v>No</v>
      </c>
      <c r="K5703" s="26" t="str">
        <f t="shared" si="539"/>
        <v>GB</v>
      </c>
      <c r="L5703" s="26" t="str">
        <f t="shared" ref="L5703:L5766" si="540">IF(ISBLANK(D5703),"Missing",IF(AND(LEN(D5703)=1,ISNUMBER(VALUE(D5703))),"OK","Invalid"))</f>
        <v>Invalid</v>
      </c>
      <c r="M5703" s="26" t="str">
        <f>IF(OR(ISBLANK(B5703),ISBLANK(C5703),ISBLANK(D5703)),"Missing",IFERROR(VLOOKUP(A5703,'RM Postcodes'!$A:$B,2,0),"Invalid"))</f>
        <v>live</v>
      </c>
      <c r="N5703" s="26" t="str">
        <f t="shared" ref="N5703:N5766" si="541">IF(ISBLANK(E5703),"Missing",IF(E5703&lt;10,"Redact","OK"))</f>
        <v>OK</v>
      </c>
      <c r="O5703" s="26" t="str">
        <f t="shared" si="536"/>
        <v>OK</v>
      </c>
    </row>
    <row r="5704" spans="1:15" x14ac:dyDescent="0.2">
      <c r="A5704" s="24" t="str">
        <f t="shared" si="537"/>
        <v>NE46 4</v>
      </c>
      <c r="B5704" s="1" t="s">
        <v>12516</v>
      </c>
      <c r="C5704" s="1" t="s">
        <v>12681</v>
      </c>
      <c r="D5704" s="1" t="s">
        <v>12630</v>
      </c>
      <c r="E5704" s="2">
        <v>28</v>
      </c>
      <c r="F5704" s="3">
        <v>2200571.4300000011</v>
      </c>
      <c r="G5704" s="3">
        <v>944833.87000000011</v>
      </c>
      <c r="H5704" s="4">
        <v>244068.47</v>
      </c>
      <c r="I5704" s="25"/>
      <c r="J5704" s="26" t="str">
        <f t="shared" si="538"/>
        <v>No</v>
      </c>
      <c r="K5704" s="26" t="str">
        <f t="shared" si="539"/>
        <v>GB</v>
      </c>
      <c r="L5704" s="26" t="str">
        <f t="shared" si="540"/>
        <v>Invalid</v>
      </c>
      <c r="M5704" s="26" t="str">
        <f>IF(OR(ISBLANK(B5704),ISBLANK(C5704),ISBLANK(D5704)),"Missing",IFERROR(VLOOKUP(A5704,'RM Postcodes'!$A:$B,2,0),"Invalid"))</f>
        <v>live</v>
      </c>
      <c r="N5704" s="26" t="str">
        <f t="shared" si="541"/>
        <v>OK</v>
      </c>
      <c r="O5704" s="26" t="str">
        <f t="shared" si="536"/>
        <v>OK</v>
      </c>
    </row>
    <row r="5705" spans="1:15" x14ac:dyDescent="0.2">
      <c r="A5705" s="24" t="str">
        <f t="shared" si="537"/>
        <v>NE46 9</v>
      </c>
      <c r="B5705" s="1" t="s">
        <v>12516</v>
      </c>
      <c r="C5705" s="1" t="s">
        <v>12681</v>
      </c>
      <c r="D5705" s="1" t="s">
        <v>12627</v>
      </c>
      <c r="E5705" s="2">
        <v>1</v>
      </c>
      <c r="F5705" s="3">
        <v>133722.76999999999</v>
      </c>
      <c r="G5705" s="3">
        <v>133722.76999999999</v>
      </c>
      <c r="H5705" s="4">
        <v>0</v>
      </c>
      <c r="I5705" s="25"/>
      <c r="J5705" s="26" t="str">
        <f t="shared" si="538"/>
        <v>No</v>
      </c>
      <c r="K5705" s="26" t="str">
        <f t="shared" si="539"/>
        <v>GB</v>
      </c>
      <c r="L5705" s="26" t="str">
        <f t="shared" si="540"/>
        <v>Invalid</v>
      </c>
      <c r="M5705" s="26" t="str">
        <f>IF(OR(ISBLANK(B5705),ISBLANK(C5705),ISBLANK(D5705)),"Missing",IFERROR(VLOOKUP(A5705,'RM Postcodes'!$A:$B,2,0),"Invalid"))</f>
        <v>live</v>
      </c>
      <c r="N5705" s="26" t="str">
        <f t="shared" si="541"/>
        <v>Redact</v>
      </c>
      <c r="O5705" s="26" t="str">
        <f t="shared" si="536"/>
        <v>Redact</v>
      </c>
    </row>
    <row r="5706" spans="1:15" x14ac:dyDescent="0.2">
      <c r="A5706" s="24" t="str">
        <f t="shared" si="537"/>
        <v>NE47 0</v>
      </c>
      <c r="B5706" s="1" t="s">
        <v>12516</v>
      </c>
      <c r="C5706" s="1" t="s">
        <v>12682</v>
      </c>
      <c r="D5706" s="1" t="s">
        <v>12632</v>
      </c>
      <c r="E5706" s="2">
        <v>10</v>
      </c>
      <c r="F5706" s="3">
        <v>668120.10000000009</v>
      </c>
      <c r="G5706" s="3">
        <v>226124.98</v>
      </c>
      <c r="H5706" s="4">
        <v>181844.24000000002</v>
      </c>
      <c r="I5706" s="25"/>
      <c r="J5706" s="26" t="str">
        <f t="shared" si="538"/>
        <v>No</v>
      </c>
      <c r="K5706" s="26" t="str">
        <f t="shared" si="539"/>
        <v>GB</v>
      </c>
      <c r="L5706" s="26" t="str">
        <f t="shared" si="540"/>
        <v>Invalid</v>
      </c>
      <c r="M5706" s="26" t="str">
        <f>IF(OR(ISBLANK(B5706),ISBLANK(C5706),ISBLANK(D5706)),"Missing",IFERROR(VLOOKUP(A5706,'RM Postcodes'!$A:$B,2,0),"Invalid"))</f>
        <v>live</v>
      </c>
      <c r="N5706" s="26" t="str">
        <f t="shared" si="541"/>
        <v>OK</v>
      </c>
      <c r="O5706" s="26" t="str">
        <f t="shared" si="536"/>
        <v>Redact</v>
      </c>
    </row>
    <row r="5707" spans="1:15" x14ac:dyDescent="0.2">
      <c r="A5707" s="24" t="str">
        <f t="shared" si="537"/>
        <v>NE47 5</v>
      </c>
      <c r="B5707" s="1" t="s">
        <v>12516</v>
      </c>
      <c r="C5707" s="1" t="s">
        <v>12682</v>
      </c>
      <c r="D5707" s="1" t="s">
        <v>12625</v>
      </c>
      <c r="E5707" s="2">
        <v>6</v>
      </c>
      <c r="F5707" s="3">
        <v>481199.56</v>
      </c>
      <c r="G5707" s="3">
        <v>282981.40000000002</v>
      </c>
      <c r="H5707" s="4">
        <v>89396.64</v>
      </c>
      <c r="I5707" s="25"/>
      <c r="J5707" s="26" t="str">
        <f t="shared" si="538"/>
        <v>No</v>
      </c>
      <c r="K5707" s="26" t="str">
        <f t="shared" si="539"/>
        <v>GB</v>
      </c>
      <c r="L5707" s="26" t="str">
        <f t="shared" si="540"/>
        <v>Invalid</v>
      </c>
      <c r="M5707" s="26" t="str">
        <f>IF(OR(ISBLANK(B5707),ISBLANK(C5707),ISBLANK(D5707)),"Missing",IFERROR(VLOOKUP(A5707,'RM Postcodes'!$A:$B,2,0),"Invalid"))</f>
        <v>live</v>
      </c>
      <c r="N5707" s="26" t="str">
        <f t="shared" si="541"/>
        <v>Redact</v>
      </c>
      <c r="O5707" s="26" t="str">
        <f t="shared" si="536"/>
        <v>Redact</v>
      </c>
    </row>
    <row r="5708" spans="1:15" x14ac:dyDescent="0.2">
      <c r="A5708" s="24" t="str">
        <f t="shared" si="537"/>
        <v>NE47 6</v>
      </c>
      <c r="B5708" s="1" t="s">
        <v>12516</v>
      </c>
      <c r="C5708" s="1" t="s">
        <v>12682</v>
      </c>
      <c r="D5708" s="1" t="s">
        <v>12622</v>
      </c>
      <c r="E5708" s="2">
        <v>12</v>
      </c>
      <c r="F5708" s="3">
        <v>660187.76</v>
      </c>
      <c r="G5708" s="3">
        <v>448447.83</v>
      </c>
      <c r="H5708" s="4">
        <v>53709.5</v>
      </c>
      <c r="I5708" s="25"/>
      <c r="J5708" s="26" t="str">
        <f t="shared" si="538"/>
        <v>No</v>
      </c>
      <c r="K5708" s="26" t="str">
        <f t="shared" si="539"/>
        <v>GB</v>
      </c>
      <c r="L5708" s="26" t="str">
        <f t="shared" si="540"/>
        <v>Invalid</v>
      </c>
      <c r="M5708" s="26" t="str">
        <f>IF(OR(ISBLANK(B5708),ISBLANK(C5708),ISBLANK(D5708)),"Missing",IFERROR(VLOOKUP(A5708,'RM Postcodes'!$A:$B,2,0),"Invalid"))</f>
        <v>live</v>
      </c>
      <c r="N5708" s="26" t="str">
        <f t="shared" si="541"/>
        <v>OK</v>
      </c>
      <c r="O5708" s="26" t="str">
        <f t="shared" si="536"/>
        <v>Redact</v>
      </c>
    </row>
    <row r="5709" spans="1:15" x14ac:dyDescent="0.2">
      <c r="A5709" s="24" t="str">
        <f t="shared" si="537"/>
        <v>NE47 7</v>
      </c>
      <c r="B5709" s="1" t="s">
        <v>12516</v>
      </c>
      <c r="C5709" s="1" t="s">
        <v>12682</v>
      </c>
      <c r="D5709" s="1" t="s">
        <v>12623</v>
      </c>
      <c r="E5709" s="2">
        <v>11</v>
      </c>
      <c r="F5709" s="3">
        <v>1825284.58</v>
      </c>
      <c r="G5709" s="3">
        <v>749380.3600000001</v>
      </c>
      <c r="H5709" s="4">
        <v>258699.21</v>
      </c>
      <c r="I5709" s="25"/>
      <c r="J5709" s="26" t="str">
        <f t="shared" si="538"/>
        <v>No</v>
      </c>
      <c r="K5709" s="26" t="str">
        <f t="shared" si="539"/>
        <v>GB</v>
      </c>
      <c r="L5709" s="26" t="str">
        <f t="shared" si="540"/>
        <v>Invalid</v>
      </c>
      <c r="M5709" s="26" t="str">
        <f>IF(OR(ISBLANK(B5709),ISBLANK(C5709),ISBLANK(D5709)),"Missing",IFERROR(VLOOKUP(A5709,'RM Postcodes'!$A:$B,2,0),"Invalid"))</f>
        <v>live</v>
      </c>
      <c r="N5709" s="26" t="str">
        <f t="shared" si="541"/>
        <v>OK</v>
      </c>
      <c r="O5709" s="26" t="str">
        <f t="shared" si="536"/>
        <v>OK</v>
      </c>
    </row>
    <row r="5710" spans="1:15" x14ac:dyDescent="0.2">
      <c r="A5710" s="24" t="str">
        <f t="shared" si="537"/>
        <v>NE47 8</v>
      </c>
      <c r="B5710" s="1" t="s">
        <v>12516</v>
      </c>
      <c r="C5710" s="1" t="s">
        <v>12682</v>
      </c>
      <c r="D5710" s="1" t="s">
        <v>12626</v>
      </c>
      <c r="E5710" s="2">
        <v>3</v>
      </c>
      <c r="F5710" s="3">
        <v>142482.53999999998</v>
      </c>
      <c r="G5710" s="3">
        <v>83781.850000000006</v>
      </c>
      <c r="H5710" s="4">
        <v>55642.58</v>
      </c>
      <c r="I5710" s="25"/>
      <c r="J5710" s="26" t="str">
        <f t="shared" si="538"/>
        <v>No</v>
      </c>
      <c r="K5710" s="26" t="str">
        <f t="shared" si="539"/>
        <v>GB</v>
      </c>
      <c r="L5710" s="26" t="str">
        <f t="shared" si="540"/>
        <v>Invalid</v>
      </c>
      <c r="M5710" s="26" t="str">
        <f>IF(OR(ISBLANK(B5710),ISBLANK(C5710),ISBLANK(D5710)),"Missing",IFERROR(VLOOKUP(A5710,'RM Postcodes'!$A:$B,2,0),"Invalid"))</f>
        <v>live</v>
      </c>
      <c r="N5710" s="26" t="str">
        <f t="shared" si="541"/>
        <v>Redact</v>
      </c>
      <c r="O5710" s="26" t="str">
        <f t="shared" si="536"/>
        <v>Redact</v>
      </c>
    </row>
    <row r="5711" spans="1:15" x14ac:dyDescent="0.2">
      <c r="A5711" s="24" t="str">
        <f t="shared" si="537"/>
        <v>NE47 9</v>
      </c>
      <c r="B5711" s="1" t="s">
        <v>12516</v>
      </c>
      <c r="C5711" s="1" t="s">
        <v>12682</v>
      </c>
      <c r="D5711" s="1" t="s">
        <v>12627</v>
      </c>
      <c r="E5711" s="2">
        <v>13</v>
      </c>
      <c r="F5711" s="3">
        <v>483540.27</v>
      </c>
      <c r="G5711" s="3">
        <v>89629.739999999991</v>
      </c>
      <c r="H5711" s="4">
        <v>77497.540000000008</v>
      </c>
      <c r="I5711" s="25"/>
      <c r="J5711" s="26" t="str">
        <f t="shared" si="538"/>
        <v>No</v>
      </c>
      <c r="K5711" s="26" t="str">
        <f t="shared" si="539"/>
        <v>GB</v>
      </c>
      <c r="L5711" s="26" t="str">
        <f t="shared" si="540"/>
        <v>Invalid</v>
      </c>
      <c r="M5711" s="26" t="str">
        <f>IF(OR(ISBLANK(B5711),ISBLANK(C5711),ISBLANK(D5711)),"Missing",IFERROR(VLOOKUP(A5711,'RM Postcodes'!$A:$B,2,0),"Invalid"))</f>
        <v>live</v>
      </c>
      <c r="N5711" s="26" t="str">
        <f t="shared" si="541"/>
        <v>OK</v>
      </c>
      <c r="O5711" s="26" t="str">
        <f t="shared" si="536"/>
        <v>OK</v>
      </c>
    </row>
    <row r="5712" spans="1:15" x14ac:dyDescent="0.2">
      <c r="A5712" s="24" t="str">
        <f t="shared" si="537"/>
        <v>NE48 1</v>
      </c>
      <c r="B5712" s="1" t="s">
        <v>12516</v>
      </c>
      <c r="C5712" s="1" t="s">
        <v>12683</v>
      </c>
      <c r="D5712" s="1" t="s">
        <v>12621</v>
      </c>
      <c r="E5712" s="2">
        <v>9</v>
      </c>
      <c r="F5712" s="3">
        <v>506888.06999999995</v>
      </c>
      <c r="G5712" s="3">
        <v>344132</v>
      </c>
      <c r="H5712" s="4">
        <v>43691.97</v>
      </c>
      <c r="I5712" s="25"/>
      <c r="J5712" s="26" t="str">
        <f t="shared" si="538"/>
        <v>No</v>
      </c>
      <c r="K5712" s="26" t="str">
        <f t="shared" si="539"/>
        <v>GB</v>
      </c>
      <c r="L5712" s="26" t="str">
        <f t="shared" si="540"/>
        <v>Invalid</v>
      </c>
      <c r="M5712" s="26" t="str">
        <f>IF(OR(ISBLANK(B5712),ISBLANK(C5712),ISBLANK(D5712)),"Missing",IFERROR(VLOOKUP(A5712,'RM Postcodes'!$A:$B,2,0),"Invalid"))</f>
        <v>live</v>
      </c>
      <c r="N5712" s="26" t="str">
        <f t="shared" si="541"/>
        <v>Redact</v>
      </c>
      <c r="O5712" s="26" t="str">
        <f t="shared" si="536"/>
        <v>Redact</v>
      </c>
    </row>
    <row r="5713" spans="1:15" x14ac:dyDescent="0.2">
      <c r="A5713" s="24" t="str">
        <f t="shared" si="537"/>
        <v>NE48 2</v>
      </c>
      <c r="B5713" s="1" t="s">
        <v>12516</v>
      </c>
      <c r="C5713" s="1" t="s">
        <v>12683</v>
      </c>
      <c r="D5713" s="1" t="s">
        <v>12640</v>
      </c>
      <c r="E5713" s="2">
        <v>6</v>
      </c>
      <c r="F5713" s="3">
        <v>345359.12</v>
      </c>
      <c r="G5713" s="3">
        <v>257835.36000000002</v>
      </c>
      <c r="H5713" s="4">
        <v>44560.800000000003</v>
      </c>
      <c r="I5713" s="25"/>
      <c r="J5713" s="26" t="str">
        <f t="shared" si="538"/>
        <v>No</v>
      </c>
      <c r="K5713" s="26" t="str">
        <f t="shared" si="539"/>
        <v>GB</v>
      </c>
      <c r="L5713" s="26" t="str">
        <f t="shared" si="540"/>
        <v>Invalid</v>
      </c>
      <c r="M5713" s="26" t="str">
        <f>IF(OR(ISBLANK(B5713),ISBLANK(C5713),ISBLANK(D5713)),"Missing",IFERROR(VLOOKUP(A5713,'RM Postcodes'!$A:$B,2,0),"Invalid"))</f>
        <v>live</v>
      </c>
      <c r="N5713" s="26" t="str">
        <f t="shared" si="541"/>
        <v>Redact</v>
      </c>
      <c r="O5713" s="26" t="str">
        <f t="shared" si="536"/>
        <v>Redact</v>
      </c>
    </row>
    <row r="5714" spans="1:15" x14ac:dyDescent="0.2">
      <c r="A5714" s="24" t="str">
        <f t="shared" si="537"/>
        <v>NE48 3</v>
      </c>
      <c r="B5714" s="1" t="s">
        <v>12516</v>
      </c>
      <c r="C5714" s="1" t="s">
        <v>12683</v>
      </c>
      <c r="D5714" s="1" t="s">
        <v>12629</v>
      </c>
      <c r="E5714" s="2">
        <v>9</v>
      </c>
      <c r="F5714" s="3">
        <v>1537896.28</v>
      </c>
      <c r="G5714" s="3">
        <v>1128361.8799999999</v>
      </c>
      <c r="H5714" s="4">
        <v>307136.26999999996</v>
      </c>
      <c r="I5714" s="25"/>
      <c r="J5714" s="26" t="str">
        <f t="shared" si="538"/>
        <v>No</v>
      </c>
      <c r="K5714" s="26" t="str">
        <f t="shared" si="539"/>
        <v>GB</v>
      </c>
      <c r="L5714" s="26" t="str">
        <f t="shared" si="540"/>
        <v>Invalid</v>
      </c>
      <c r="M5714" s="26" t="str">
        <f>IF(OR(ISBLANK(B5714),ISBLANK(C5714),ISBLANK(D5714)),"Missing",IFERROR(VLOOKUP(A5714,'RM Postcodes'!$A:$B,2,0),"Invalid"))</f>
        <v>live</v>
      </c>
      <c r="N5714" s="26" t="str">
        <f t="shared" si="541"/>
        <v>Redact</v>
      </c>
      <c r="O5714" s="26" t="str">
        <f t="shared" si="536"/>
        <v>Redact</v>
      </c>
    </row>
    <row r="5715" spans="1:15" x14ac:dyDescent="0.2">
      <c r="A5715" s="24" t="str">
        <f t="shared" si="537"/>
        <v>NE48 4</v>
      </c>
      <c r="B5715" s="1" t="s">
        <v>12516</v>
      </c>
      <c r="C5715" s="1" t="s">
        <v>12683</v>
      </c>
      <c r="D5715" s="1" t="s">
        <v>12630</v>
      </c>
      <c r="E5715" s="2">
        <v>4</v>
      </c>
      <c r="F5715" s="3">
        <v>33558.840000000004</v>
      </c>
      <c r="G5715" s="3">
        <v>17270.86</v>
      </c>
      <c r="H5715" s="4">
        <v>10523.54</v>
      </c>
      <c r="I5715" s="25"/>
      <c r="J5715" s="26" t="str">
        <f t="shared" si="538"/>
        <v>No</v>
      </c>
      <c r="K5715" s="26" t="str">
        <f t="shared" si="539"/>
        <v>GB</v>
      </c>
      <c r="L5715" s="26" t="str">
        <f t="shared" si="540"/>
        <v>Invalid</v>
      </c>
      <c r="M5715" s="26" t="str">
        <f>IF(OR(ISBLANK(B5715),ISBLANK(C5715),ISBLANK(D5715)),"Missing",IFERROR(VLOOKUP(A5715,'RM Postcodes'!$A:$B,2,0),"Invalid"))</f>
        <v>live</v>
      </c>
      <c r="N5715" s="26" t="str">
        <f t="shared" si="541"/>
        <v>Redact</v>
      </c>
      <c r="O5715" s="26" t="str">
        <f t="shared" si="536"/>
        <v>Redact</v>
      </c>
    </row>
    <row r="5716" spans="1:15" x14ac:dyDescent="0.2">
      <c r="A5716" s="24" t="str">
        <f t="shared" si="537"/>
        <v>NE49 0</v>
      </c>
      <c r="B5716" s="1" t="s">
        <v>12516</v>
      </c>
      <c r="C5716" s="1" t="s">
        <v>12684</v>
      </c>
      <c r="D5716" s="1" t="s">
        <v>12632</v>
      </c>
      <c r="E5716" s="2">
        <v>22</v>
      </c>
      <c r="F5716" s="3">
        <v>1454731.3199999996</v>
      </c>
      <c r="G5716" s="3">
        <v>379537.86</v>
      </c>
      <c r="H5716" s="4">
        <v>244390.65</v>
      </c>
      <c r="I5716" s="25"/>
      <c r="J5716" s="26" t="str">
        <f t="shared" si="538"/>
        <v>No</v>
      </c>
      <c r="K5716" s="26" t="str">
        <f t="shared" si="539"/>
        <v>GB</v>
      </c>
      <c r="L5716" s="26" t="str">
        <f t="shared" si="540"/>
        <v>Invalid</v>
      </c>
      <c r="M5716" s="26" t="str">
        <f>IF(OR(ISBLANK(B5716),ISBLANK(C5716),ISBLANK(D5716)),"Missing",IFERROR(VLOOKUP(A5716,'RM Postcodes'!$A:$B,2,0),"Invalid"))</f>
        <v>live</v>
      </c>
      <c r="N5716" s="26" t="str">
        <f t="shared" si="541"/>
        <v>OK</v>
      </c>
      <c r="O5716" s="26" t="str">
        <f t="shared" si="536"/>
        <v>OK</v>
      </c>
    </row>
    <row r="5717" spans="1:15" x14ac:dyDescent="0.2">
      <c r="A5717" s="24" t="str">
        <f t="shared" si="537"/>
        <v>NE49 9</v>
      </c>
      <c r="B5717" s="1" t="s">
        <v>12516</v>
      </c>
      <c r="C5717" s="1" t="s">
        <v>12684</v>
      </c>
      <c r="D5717" s="1" t="s">
        <v>12627</v>
      </c>
      <c r="E5717" s="2">
        <v>10</v>
      </c>
      <c r="F5717" s="3">
        <v>2490513.2900000005</v>
      </c>
      <c r="G5717" s="3">
        <v>2306864.8600000003</v>
      </c>
      <c r="H5717" s="4">
        <v>51329.43</v>
      </c>
      <c r="I5717" s="25"/>
      <c r="J5717" s="26" t="str">
        <f t="shared" si="538"/>
        <v>No</v>
      </c>
      <c r="K5717" s="26" t="str">
        <f t="shared" si="539"/>
        <v>GB</v>
      </c>
      <c r="L5717" s="26" t="str">
        <f t="shared" si="540"/>
        <v>Invalid</v>
      </c>
      <c r="M5717" s="26" t="str">
        <f>IF(OR(ISBLANK(B5717),ISBLANK(C5717),ISBLANK(D5717)),"Missing",IFERROR(VLOOKUP(A5717,'RM Postcodes'!$A:$B,2,0),"Invalid"))</f>
        <v>live</v>
      </c>
      <c r="N5717" s="26" t="str">
        <f t="shared" si="541"/>
        <v>OK</v>
      </c>
      <c r="O5717" s="26" t="str">
        <f t="shared" si="536"/>
        <v>Redact</v>
      </c>
    </row>
    <row r="5718" spans="1:15" x14ac:dyDescent="0.2">
      <c r="A5718" s="24" t="str">
        <f t="shared" si="537"/>
        <v>NE5 1</v>
      </c>
      <c r="B5718" s="1" t="s">
        <v>12516</v>
      </c>
      <c r="C5718" s="1" t="s">
        <v>12667</v>
      </c>
      <c r="D5718" s="1" t="s">
        <v>12621</v>
      </c>
      <c r="E5718" s="2">
        <v>22</v>
      </c>
      <c r="F5718" s="3">
        <v>518880.56</v>
      </c>
      <c r="G5718" s="3">
        <v>119633.35</v>
      </c>
      <c r="H5718" s="4">
        <v>46063.96</v>
      </c>
      <c r="I5718" s="25"/>
      <c r="J5718" s="26" t="str">
        <f t="shared" si="538"/>
        <v>No</v>
      </c>
      <c r="K5718" s="26" t="str">
        <f t="shared" si="539"/>
        <v>GB</v>
      </c>
      <c r="L5718" s="26" t="str">
        <f t="shared" si="540"/>
        <v>Invalid</v>
      </c>
      <c r="M5718" s="26" t="str">
        <f>IF(OR(ISBLANK(B5718),ISBLANK(C5718),ISBLANK(D5718)),"Missing",IFERROR(VLOOKUP(A5718,'RM Postcodes'!$A:$B,2,0),"Invalid"))</f>
        <v>live</v>
      </c>
      <c r="N5718" s="26" t="str">
        <f t="shared" si="541"/>
        <v>OK</v>
      </c>
      <c r="O5718" s="26" t="str">
        <f t="shared" si="536"/>
        <v>OK</v>
      </c>
    </row>
    <row r="5719" spans="1:15" x14ac:dyDescent="0.2">
      <c r="A5719" s="24" t="str">
        <f t="shared" si="537"/>
        <v>NE5 2</v>
      </c>
      <c r="B5719" s="1" t="s">
        <v>12516</v>
      </c>
      <c r="C5719" s="1" t="s">
        <v>12667</v>
      </c>
      <c r="D5719" s="1" t="s">
        <v>12640</v>
      </c>
      <c r="E5719" s="2">
        <v>17</v>
      </c>
      <c r="F5719" s="3">
        <v>340161.31</v>
      </c>
      <c r="G5719" s="3">
        <v>96222.71</v>
      </c>
      <c r="H5719" s="4">
        <v>46134.62</v>
      </c>
      <c r="I5719" s="25"/>
      <c r="J5719" s="26" t="str">
        <f t="shared" si="538"/>
        <v>No</v>
      </c>
      <c r="K5719" s="26" t="str">
        <f t="shared" si="539"/>
        <v>GB</v>
      </c>
      <c r="L5719" s="26" t="str">
        <f t="shared" si="540"/>
        <v>Invalid</v>
      </c>
      <c r="M5719" s="26" t="str">
        <f>IF(OR(ISBLANK(B5719),ISBLANK(C5719),ISBLANK(D5719)),"Missing",IFERROR(VLOOKUP(A5719,'RM Postcodes'!$A:$B,2,0),"Invalid"))</f>
        <v>live</v>
      </c>
      <c r="N5719" s="26" t="str">
        <f t="shared" si="541"/>
        <v>OK</v>
      </c>
      <c r="O5719" s="26" t="str">
        <f t="shared" si="536"/>
        <v>OK</v>
      </c>
    </row>
    <row r="5720" spans="1:15" x14ac:dyDescent="0.2">
      <c r="A5720" s="24" t="str">
        <f t="shared" si="537"/>
        <v>NE5 3</v>
      </c>
      <c r="B5720" s="1" t="s">
        <v>12516</v>
      </c>
      <c r="C5720" s="1" t="s">
        <v>12667</v>
      </c>
      <c r="D5720" s="1" t="s">
        <v>12629</v>
      </c>
      <c r="E5720" s="2">
        <v>13</v>
      </c>
      <c r="F5720" s="3">
        <v>237010.18999999997</v>
      </c>
      <c r="G5720" s="3">
        <v>48944.04</v>
      </c>
      <c r="H5720" s="4">
        <v>42890.15</v>
      </c>
      <c r="I5720" s="25"/>
      <c r="J5720" s="26" t="str">
        <f t="shared" si="538"/>
        <v>No</v>
      </c>
      <c r="K5720" s="26" t="str">
        <f t="shared" si="539"/>
        <v>GB</v>
      </c>
      <c r="L5720" s="26" t="str">
        <f t="shared" si="540"/>
        <v>Invalid</v>
      </c>
      <c r="M5720" s="26" t="str">
        <f>IF(OR(ISBLANK(B5720),ISBLANK(C5720),ISBLANK(D5720)),"Missing",IFERROR(VLOOKUP(A5720,'RM Postcodes'!$A:$B,2,0),"Invalid"))</f>
        <v>live</v>
      </c>
      <c r="N5720" s="26" t="str">
        <f t="shared" si="541"/>
        <v>OK</v>
      </c>
      <c r="O5720" s="26" t="str">
        <f t="shared" si="536"/>
        <v>OK</v>
      </c>
    </row>
    <row r="5721" spans="1:15" x14ac:dyDescent="0.2">
      <c r="A5721" s="24" t="str">
        <f t="shared" si="537"/>
        <v>NE5 4</v>
      </c>
      <c r="B5721" s="1" t="s">
        <v>12516</v>
      </c>
      <c r="C5721" s="1" t="s">
        <v>12667</v>
      </c>
      <c r="D5721" s="1" t="s">
        <v>12630</v>
      </c>
      <c r="E5721" s="2">
        <v>8</v>
      </c>
      <c r="F5721" s="3">
        <v>143184.57999999999</v>
      </c>
      <c r="G5721" s="3">
        <v>42092.1</v>
      </c>
      <c r="H5721" s="4">
        <v>40762.949999999997</v>
      </c>
      <c r="I5721" s="25"/>
      <c r="J5721" s="26" t="str">
        <f t="shared" si="538"/>
        <v>No</v>
      </c>
      <c r="K5721" s="26" t="str">
        <f t="shared" si="539"/>
        <v>GB</v>
      </c>
      <c r="L5721" s="26" t="str">
        <f t="shared" si="540"/>
        <v>Invalid</v>
      </c>
      <c r="M5721" s="26" t="str">
        <f>IF(OR(ISBLANK(B5721),ISBLANK(C5721),ISBLANK(D5721)),"Missing",IFERROR(VLOOKUP(A5721,'RM Postcodes'!$A:$B,2,0),"Invalid"))</f>
        <v>live</v>
      </c>
      <c r="N5721" s="26" t="str">
        <f t="shared" si="541"/>
        <v>Redact</v>
      </c>
      <c r="O5721" s="26" t="str">
        <f t="shared" si="536"/>
        <v>OK</v>
      </c>
    </row>
    <row r="5722" spans="1:15" x14ac:dyDescent="0.2">
      <c r="A5722" s="24" t="str">
        <f t="shared" si="537"/>
        <v>NE5 5</v>
      </c>
      <c r="B5722" s="1" t="s">
        <v>12516</v>
      </c>
      <c r="C5722" s="1" t="s">
        <v>12667</v>
      </c>
      <c r="D5722" s="1" t="s">
        <v>12625</v>
      </c>
      <c r="E5722" s="2">
        <v>8</v>
      </c>
      <c r="F5722" s="3">
        <v>64024.71</v>
      </c>
      <c r="G5722" s="3">
        <v>21222</v>
      </c>
      <c r="H5722" s="4">
        <v>11120.09</v>
      </c>
      <c r="I5722" s="25"/>
      <c r="J5722" s="26" t="str">
        <f t="shared" si="538"/>
        <v>No</v>
      </c>
      <c r="K5722" s="26" t="str">
        <f t="shared" si="539"/>
        <v>GB</v>
      </c>
      <c r="L5722" s="26" t="str">
        <f t="shared" si="540"/>
        <v>Invalid</v>
      </c>
      <c r="M5722" s="26" t="str">
        <f>IF(OR(ISBLANK(B5722),ISBLANK(C5722),ISBLANK(D5722)),"Missing",IFERROR(VLOOKUP(A5722,'RM Postcodes'!$A:$B,2,0),"Invalid"))</f>
        <v>live</v>
      </c>
      <c r="N5722" s="26" t="str">
        <f t="shared" si="541"/>
        <v>Redact</v>
      </c>
      <c r="O5722" s="26" t="str">
        <f t="shared" si="536"/>
        <v>OK</v>
      </c>
    </row>
    <row r="5723" spans="1:15" x14ac:dyDescent="0.2">
      <c r="A5723" s="24" t="str">
        <f t="shared" si="537"/>
        <v>NE6 1</v>
      </c>
      <c r="B5723" s="1" t="s">
        <v>12516</v>
      </c>
      <c r="C5723" s="1" t="s">
        <v>12668</v>
      </c>
      <c r="D5723" s="1" t="s">
        <v>12621</v>
      </c>
      <c r="E5723" s="2">
        <v>17</v>
      </c>
      <c r="F5723" s="3">
        <v>699086.82000000007</v>
      </c>
      <c r="G5723" s="3">
        <v>210915.45</v>
      </c>
      <c r="H5723" s="4">
        <v>79002.320000000007</v>
      </c>
      <c r="I5723" s="25"/>
      <c r="J5723" s="26" t="str">
        <f t="shared" si="538"/>
        <v>No</v>
      </c>
      <c r="K5723" s="26" t="str">
        <f t="shared" si="539"/>
        <v>GB</v>
      </c>
      <c r="L5723" s="26" t="str">
        <f t="shared" si="540"/>
        <v>Invalid</v>
      </c>
      <c r="M5723" s="26" t="str">
        <f>IF(OR(ISBLANK(B5723),ISBLANK(C5723),ISBLANK(D5723)),"Missing",IFERROR(VLOOKUP(A5723,'RM Postcodes'!$A:$B,2,0),"Invalid"))</f>
        <v>live</v>
      </c>
      <c r="N5723" s="26" t="str">
        <f t="shared" si="541"/>
        <v>OK</v>
      </c>
      <c r="O5723" s="26" t="str">
        <f t="shared" si="536"/>
        <v>OK</v>
      </c>
    </row>
    <row r="5724" spans="1:15" x14ac:dyDescent="0.2">
      <c r="A5724" s="24" t="str">
        <f t="shared" si="537"/>
        <v>NE6 2</v>
      </c>
      <c r="B5724" s="1" t="s">
        <v>12516</v>
      </c>
      <c r="C5724" s="1" t="s">
        <v>12668</v>
      </c>
      <c r="D5724" s="1" t="s">
        <v>12640</v>
      </c>
      <c r="E5724" s="2">
        <v>15</v>
      </c>
      <c r="F5724" s="3">
        <v>1326914.26</v>
      </c>
      <c r="G5724" s="3">
        <v>501128.77999999997</v>
      </c>
      <c r="H5724" s="4">
        <v>235000</v>
      </c>
      <c r="I5724" s="25"/>
      <c r="J5724" s="26" t="str">
        <f t="shared" si="538"/>
        <v>No</v>
      </c>
      <c r="K5724" s="26" t="str">
        <f t="shared" si="539"/>
        <v>GB</v>
      </c>
      <c r="L5724" s="26" t="str">
        <f t="shared" si="540"/>
        <v>Invalid</v>
      </c>
      <c r="M5724" s="26" t="str">
        <f>IF(OR(ISBLANK(B5724),ISBLANK(C5724),ISBLANK(D5724)),"Missing",IFERROR(VLOOKUP(A5724,'RM Postcodes'!$A:$B,2,0),"Invalid"))</f>
        <v>live</v>
      </c>
      <c r="N5724" s="26" t="str">
        <f t="shared" si="541"/>
        <v>OK</v>
      </c>
      <c r="O5724" s="26" t="str">
        <f t="shared" si="536"/>
        <v>OK</v>
      </c>
    </row>
    <row r="5725" spans="1:15" x14ac:dyDescent="0.2">
      <c r="A5725" s="24" t="str">
        <f t="shared" si="537"/>
        <v>NE6 3</v>
      </c>
      <c r="B5725" s="1" t="s">
        <v>12516</v>
      </c>
      <c r="C5725" s="1" t="s">
        <v>12668</v>
      </c>
      <c r="D5725" s="1" t="s">
        <v>12629</v>
      </c>
      <c r="E5725" s="2">
        <v>9</v>
      </c>
      <c r="F5725" s="3">
        <v>362624.45</v>
      </c>
      <c r="G5725" s="3">
        <v>160000.04</v>
      </c>
      <c r="H5725" s="4">
        <v>77225.06</v>
      </c>
      <c r="I5725" s="25"/>
      <c r="J5725" s="26" t="str">
        <f t="shared" si="538"/>
        <v>No</v>
      </c>
      <c r="K5725" s="26" t="str">
        <f t="shared" si="539"/>
        <v>GB</v>
      </c>
      <c r="L5725" s="26" t="str">
        <f t="shared" si="540"/>
        <v>Invalid</v>
      </c>
      <c r="M5725" s="26" t="str">
        <f>IF(OR(ISBLANK(B5725),ISBLANK(C5725),ISBLANK(D5725)),"Missing",IFERROR(VLOOKUP(A5725,'RM Postcodes'!$A:$B,2,0),"Invalid"))</f>
        <v>live</v>
      </c>
      <c r="N5725" s="26" t="str">
        <f t="shared" si="541"/>
        <v>Redact</v>
      </c>
      <c r="O5725" s="26" t="str">
        <f t="shared" si="536"/>
        <v>Redact</v>
      </c>
    </row>
    <row r="5726" spans="1:15" x14ac:dyDescent="0.2">
      <c r="A5726" s="24" t="str">
        <f t="shared" si="537"/>
        <v>NE6 4</v>
      </c>
      <c r="B5726" s="1" t="s">
        <v>12516</v>
      </c>
      <c r="C5726" s="1" t="s">
        <v>12668</v>
      </c>
      <c r="D5726" s="1" t="s">
        <v>12630</v>
      </c>
      <c r="E5726" s="2">
        <v>18</v>
      </c>
      <c r="F5726" s="3">
        <v>345423.41</v>
      </c>
      <c r="G5726" s="3">
        <v>47339.57</v>
      </c>
      <c r="H5726" s="4">
        <v>46851.6</v>
      </c>
      <c r="I5726" s="25"/>
      <c r="J5726" s="26" t="str">
        <f t="shared" si="538"/>
        <v>No</v>
      </c>
      <c r="K5726" s="26" t="str">
        <f t="shared" si="539"/>
        <v>GB</v>
      </c>
      <c r="L5726" s="26" t="str">
        <f t="shared" si="540"/>
        <v>Invalid</v>
      </c>
      <c r="M5726" s="26" t="str">
        <f>IF(OR(ISBLANK(B5726),ISBLANK(C5726),ISBLANK(D5726)),"Missing",IFERROR(VLOOKUP(A5726,'RM Postcodes'!$A:$B,2,0),"Invalid"))</f>
        <v>live</v>
      </c>
      <c r="N5726" s="26" t="str">
        <f t="shared" si="541"/>
        <v>OK</v>
      </c>
      <c r="O5726" s="26" t="str">
        <f t="shared" si="536"/>
        <v>OK</v>
      </c>
    </row>
    <row r="5727" spans="1:15" x14ac:dyDescent="0.2">
      <c r="A5727" s="24" t="str">
        <f t="shared" si="537"/>
        <v>NE6 5</v>
      </c>
      <c r="B5727" s="1" t="s">
        <v>12516</v>
      </c>
      <c r="C5727" s="1" t="s">
        <v>12668</v>
      </c>
      <c r="D5727" s="1" t="s">
        <v>12625</v>
      </c>
      <c r="E5727" s="2">
        <v>32</v>
      </c>
      <c r="F5727" s="3">
        <v>1085540.4600000004</v>
      </c>
      <c r="G5727" s="3">
        <v>215503.93999999997</v>
      </c>
      <c r="H5727" s="4">
        <v>51159.17</v>
      </c>
      <c r="I5727" s="25"/>
      <c r="J5727" s="26" t="str">
        <f t="shared" si="538"/>
        <v>No</v>
      </c>
      <c r="K5727" s="26" t="str">
        <f t="shared" si="539"/>
        <v>GB</v>
      </c>
      <c r="L5727" s="26" t="str">
        <f t="shared" si="540"/>
        <v>Invalid</v>
      </c>
      <c r="M5727" s="26" t="str">
        <f>IF(OR(ISBLANK(B5727),ISBLANK(C5727),ISBLANK(D5727)),"Missing",IFERROR(VLOOKUP(A5727,'RM Postcodes'!$A:$B,2,0),"Invalid"))</f>
        <v>live</v>
      </c>
      <c r="N5727" s="26" t="str">
        <f t="shared" si="541"/>
        <v>OK</v>
      </c>
      <c r="O5727" s="26" t="str">
        <f t="shared" si="536"/>
        <v>OK</v>
      </c>
    </row>
    <row r="5728" spans="1:15" x14ac:dyDescent="0.2">
      <c r="A5728" s="24" t="str">
        <f t="shared" si="537"/>
        <v>NE61 1</v>
      </c>
      <c r="B5728" s="1" t="s">
        <v>12516</v>
      </c>
      <c r="C5728" s="1" t="s">
        <v>12687</v>
      </c>
      <c r="D5728" s="1" t="s">
        <v>12621</v>
      </c>
      <c r="E5728" s="2">
        <v>24</v>
      </c>
      <c r="F5728" s="3">
        <v>492431.17000000004</v>
      </c>
      <c r="G5728" s="3">
        <v>50519.25</v>
      </c>
      <c r="H5728" s="4">
        <v>50519.25</v>
      </c>
      <c r="I5728" s="25"/>
      <c r="J5728" s="26" t="str">
        <f t="shared" si="538"/>
        <v>No</v>
      </c>
      <c r="K5728" s="26" t="str">
        <f t="shared" si="539"/>
        <v>GB</v>
      </c>
      <c r="L5728" s="26" t="str">
        <f t="shared" si="540"/>
        <v>Invalid</v>
      </c>
      <c r="M5728" s="26" t="str">
        <f>IF(OR(ISBLANK(B5728),ISBLANK(C5728),ISBLANK(D5728)),"Missing",IFERROR(VLOOKUP(A5728,'RM Postcodes'!$A:$B,2,0),"Invalid"))</f>
        <v>live</v>
      </c>
      <c r="N5728" s="26" t="str">
        <f t="shared" si="541"/>
        <v>OK</v>
      </c>
      <c r="O5728" s="26" t="str">
        <f t="shared" si="536"/>
        <v>OK</v>
      </c>
    </row>
    <row r="5729" spans="1:15" x14ac:dyDescent="0.2">
      <c r="A5729" s="24" t="str">
        <f t="shared" si="537"/>
        <v>NE61 2</v>
      </c>
      <c r="B5729" s="1" t="s">
        <v>12516</v>
      </c>
      <c r="C5729" s="1" t="s">
        <v>12687</v>
      </c>
      <c r="D5729" s="1" t="s">
        <v>12640</v>
      </c>
      <c r="E5729" s="2">
        <v>24</v>
      </c>
      <c r="F5729" s="3">
        <v>451173.6700000001</v>
      </c>
      <c r="G5729" s="3">
        <v>60000</v>
      </c>
      <c r="H5729" s="4">
        <v>46483.45</v>
      </c>
      <c r="I5729" s="25"/>
      <c r="J5729" s="26" t="str">
        <f t="shared" si="538"/>
        <v>No</v>
      </c>
      <c r="K5729" s="26" t="str">
        <f t="shared" si="539"/>
        <v>GB</v>
      </c>
      <c r="L5729" s="26" t="str">
        <f t="shared" si="540"/>
        <v>Invalid</v>
      </c>
      <c r="M5729" s="26" t="str">
        <f>IF(OR(ISBLANK(B5729),ISBLANK(C5729),ISBLANK(D5729)),"Missing",IFERROR(VLOOKUP(A5729,'RM Postcodes'!$A:$B,2,0),"Invalid"))</f>
        <v>live</v>
      </c>
      <c r="N5729" s="26" t="str">
        <f t="shared" si="541"/>
        <v>OK</v>
      </c>
      <c r="O5729" s="26" t="str">
        <f t="shared" si="536"/>
        <v>OK</v>
      </c>
    </row>
    <row r="5730" spans="1:15" x14ac:dyDescent="0.2">
      <c r="A5730" s="24" t="str">
        <f t="shared" si="537"/>
        <v>NE61 3</v>
      </c>
      <c r="B5730" s="1" t="s">
        <v>12516</v>
      </c>
      <c r="C5730" s="1" t="s">
        <v>12687</v>
      </c>
      <c r="D5730" s="1" t="s">
        <v>12629</v>
      </c>
      <c r="E5730" s="2">
        <v>31</v>
      </c>
      <c r="F5730" s="3">
        <v>1541155.09</v>
      </c>
      <c r="G5730" s="3">
        <v>646261.25</v>
      </c>
      <c r="H5730" s="4">
        <v>321072.49</v>
      </c>
      <c r="I5730" s="25"/>
      <c r="J5730" s="26" t="str">
        <f t="shared" si="538"/>
        <v>No</v>
      </c>
      <c r="K5730" s="26" t="str">
        <f t="shared" si="539"/>
        <v>GB</v>
      </c>
      <c r="L5730" s="26" t="str">
        <f t="shared" si="540"/>
        <v>Invalid</v>
      </c>
      <c r="M5730" s="26" t="str">
        <f>IF(OR(ISBLANK(B5730),ISBLANK(C5730),ISBLANK(D5730)),"Missing",IFERROR(VLOOKUP(A5730,'RM Postcodes'!$A:$B,2,0),"Invalid"))</f>
        <v>live</v>
      </c>
      <c r="N5730" s="26" t="str">
        <f t="shared" si="541"/>
        <v>OK</v>
      </c>
      <c r="O5730" s="26" t="str">
        <f t="shared" si="536"/>
        <v>Redact</v>
      </c>
    </row>
    <row r="5731" spans="1:15" x14ac:dyDescent="0.2">
      <c r="A5731" s="24" t="str">
        <f t="shared" si="537"/>
        <v>NE61 4</v>
      </c>
      <c r="B5731" s="1" t="s">
        <v>12516</v>
      </c>
      <c r="C5731" s="1" t="s">
        <v>12687</v>
      </c>
      <c r="D5731" s="1" t="s">
        <v>12630</v>
      </c>
      <c r="E5731" s="2">
        <v>15</v>
      </c>
      <c r="F5731" s="3">
        <v>5730904.580000001</v>
      </c>
      <c r="G5731" s="3">
        <v>3615293.41</v>
      </c>
      <c r="H5731" s="4">
        <v>1449208.1800000002</v>
      </c>
      <c r="I5731" s="25"/>
      <c r="J5731" s="26" t="str">
        <f t="shared" si="538"/>
        <v>No</v>
      </c>
      <c r="K5731" s="26" t="str">
        <f t="shared" si="539"/>
        <v>GB</v>
      </c>
      <c r="L5731" s="26" t="str">
        <f t="shared" si="540"/>
        <v>Invalid</v>
      </c>
      <c r="M5731" s="26" t="str">
        <f>IF(OR(ISBLANK(B5731),ISBLANK(C5731),ISBLANK(D5731)),"Missing",IFERROR(VLOOKUP(A5731,'RM Postcodes'!$A:$B,2,0),"Invalid"))</f>
        <v>live</v>
      </c>
      <c r="N5731" s="26" t="str">
        <f t="shared" si="541"/>
        <v>OK</v>
      </c>
      <c r="O5731" s="26" t="str">
        <f t="shared" si="536"/>
        <v>Redact</v>
      </c>
    </row>
    <row r="5732" spans="1:15" x14ac:dyDescent="0.2">
      <c r="A5732" s="24" t="str">
        <f t="shared" si="537"/>
        <v>NE61 5</v>
      </c>
      <c r="B5732" s="1" t="s">
        <v>12516</v>
      </c>
      <c r="C5732" s="1" t="s">
        <v>12687</v>
      </c>
      <c r="D5732" s="1" t="s">
        <v>12625</v>
      </c>
      <c r="E5732" s="2">
        <v>18</v>
      </c>
      <c r="F5732" s="3">
        <v>223998.00999999995</v>
      </c>
      <c r="G5732" s="3">
        <v>50838.16</v>
      </c>
      <c r="H5732" s="4">
        <v>42889.89</v>
      </c>
      <c r="I5732" s="25"/>
      <c r="J5732" s="26" t="str">
        <f t="shared" si="538"/>
        <v>No</v>
      </c>
      <c r="K5732" s="26" t="str">
        <f t="shared" si="539"/>
        <v>GB</v>
      </c>
      <c r="L5732" s="26" t="str">
        <f t="shared" si="540"/>
        <v>Invalid</v>
      </c>
      <c r="M5732" s="26" t="str">
        <f>IF(OR(ISBLANK(B5732),ISBLANK(C5732),ISBLANK(D5732)),"Missing",IFERROR(VLOOKUP(A5732,'RM Postcodes'!$A:$B,2,0),"Invalid"))</f>
        <v>live</v>
      </c>
      <c r="N5732" s="26" t="str">
        <f t="shared" si="541"/>
        <v>OK</v>
      </c>
      <c r="O5732" s="26" t="str">
        <f t="shared" si="536"/>
        <v>OK</v>
      </c>
    </row>
    <row r="5733" spans="1:15" x14ac:dyDescent="0.2">
      <c r="A5733" s="24" t="str">
        <f t="shared" si="537"/>
        <v>NE61 6</v>
      </c>
      <c r="B5733" s="1" t="s">
        <v>12516</v>
      </c>
      <c r="C5733" s="1" t="s">
        <v>12687</v>
      </c>
      <c r="D5733" s="1" t="s">
        <v>12622</v>
      </c>
      <c r="E5733" s="2">
        <v>38</v>
      </c>
      <c r="F5733" s="3">
        <v>1163425.8899999994</v>
      </c>
      <c r="G5733" s="3">
        <v>216575.59999999998</v>
      </c>
      <c r="H5733" s="4">
        <v>90120.63</v>
      </c>
      <c r="I5733" s="25"/>
      <c r="J5733" s="26" t="str">
        <f t="shared" si="538"/>
        <v>No</v>
      </c>
      <c r="K5733" s="26" t="str">
        <f t="shared" si="539"/>
        <v>GB</v>
      </c>
      <c r="L5733" s="26" t="str">
        <f t="shared" si="540"/>
        <v>Invalid</v>
      </c>
      <c r="M5733" s="26" t="str">
        <f>IF(OR(ISBLANK(B5733),ISBLANK(C5733),ISBLANK(D5733)),"Missing",IFERROR(VLOOKUP(A5733,'RM Postcodes'!$A:$B,2,0),"Invalid"))</f>
        <v>live</v>
      </c>
      <c r="N5733" s="26" t="str">
        <f t="shared" si="541"/>
        <v>OK</v>
      </c>
      <c r="O5733" s="26" t="str">
        <f t="shared" si="536"/>
        <v>OK</v>
      </c>
    </row>
    <row r="5734" spans="1:15" x14ac:dyDescent="0.2">
      <c r="A5734" s="24" t="str">
        <f t="shared" si="537"/>
        <v>NE62 5</v>
      </c>
      <c r="B5734" s="1" t="s">
        <v>12516</v>
      </c>
      <c r="C5734" s="1" t="s">
        <v>12688</v>
      </c>
      <c r="D5734" s="1" t="s">
        <v>12625</v>
      </c>
      <c r="E5734" s="2">
        <v>18</v>
      </c>
      <c r="F5734" s="3">
        <v>609213.21999999986</v>
      </c>
      <c r="G5734" s="3">
        <v>306645.46999999997</v>
      </c>
      <c r="H5734" s="4">
        <v>50634.04</v>
      </c>
      <c r="I5734" s="25"/>
      <c r="J5734" s="26" t="str">
        <f t="shared" si="538"/>
        <v>No</v>
      </c>
      <c r="K5734" s="26" t="str">
        <f t="shared" si="539"/>
        <v>GB</v>
      </c>
      <c r="L5734" s="26" t="str">
        <f t="shared" si="540"/>
        <v>Invalid</v>
      </c>
      <c r="M5734" s="26" t="str">
        <f>IF(OR(ISBLANK(B5734),ISBLANK(C5734),ISBLANK(D5734)),"Missing",IFERROR(VLOOKUP(A5734,'RM Postcodes'!$A:$B,2,0),"Invalid"))</f>
        <v>live</v>
      </c>
      <c r="N5734" s="26" t="str">
        <f t="shared" si="541"/>
        <v>OK</v>
      </c>
      <c r="O5734" s="26" t="str">
        <f t="shared" si="536"/>
        <v>OK</v>
      </c>
    </row>
    <row r="5735" spans="1:15" x14ac:dyDescent="0.2">
      <c r="A5735" s="24" t="str">
        <f t="shared" si="537"/>
        <v>NE63 0</v>
      </c>
      <c r="B5735" s="1" t="s">
        <v>12516</v>
      </c>
      <c r="C5735" s="1" t="s">
        <v>12689</v>
      </c>
      <c r="D5735" s="1" t="s">
        <v>12632</v>
      </c>
      <c r="E5735" s="2">
        <v>15</v>
      </c>
      <c r="F5735" s="3">
        <v>1179375.7700000003</v>
      </c>
      <c r="G5735" s="3">
        <v>808738.66999999993</v>
      </c>
      <c r="H5735" s="4">
        <v>82884.69</v>
      </c>
      <c r="I5735" s="25"/>
      <c r="J5735" s="26" t="str">
        <f t="shared" si="538"/>
        <v>No</v>
      </c>
      <c r="K5735" s="26" t="str">
        <f t="shared" si="539"/>
        <v>GB</v>
      </c>
      <c r="L5735" s="26" t="str">
        <f t="shared" si="540"/>
        <v>Invalid</v>
      </c>
      <c r="M5735" s="26" t="str">
        <f>IF(OR(ISBLANK(B5735),ISBLANK(C5735),ISBLANK(D5735)),"Missing",IFERROR(VLOOKUP(A5735,'RM Postcodes'!$A:$B,2,0),"Invalid"))</f>
        <v>live</v>
      </c>
      <c r="N5735" s="26" t="str">
        <f t="shared" si="541"/>
        <v>OK</v>
      </c>
      <c r="O5735" s="26" t="str">
        <f t="shared" si="536"/>
        <v>Redact</v>
      </c>
    </row>
    <row r="5736" spans="1:15" x14ac:dyDescent="0.2">
      <c r="A5736" s="24" t="str">
        <f t="shared" si="537"/>
        <v>NE63 8</v>
      </c>
      <c r="B5736" s="1" t="s">
        <v>12516</v>
      </c>
      <c r="C5736" s="1" t="s">
        <v>12689</v>
      </c>
      <c r="D5736" s="1" t="s">
        <v>12626</v>
      </c>
      <c r="E5736" s="2">
        <v>17</v>
      </c>
      <c r="F5736" s="3">
        <v>434399.81</v>
      </c>
      <c r="G5736" s="3">
        <v>83589.31</v>
      </c>
      <c r="H5736" s="4">
        <v>46291.06</v>
      </c>
      <c r="I5736" s="25"/>
      <c r="J5736" s="26" t="str">
        <f t="shared" si="538"/>
        <v>No</v>
      </c>
      <c r="K5736" s="26" t="str">
        <f t="shared" si="539"/>
        <v>GB</v>
      </c>
      <c r="L5736" s="26" t="str">
        <f t="shared" si="540"/>
        <v>Invalid</v>
      </c>
      <c r="M5736" s="26" t="str">
        <f>IF(OR(ISBLANK(B5736),ISBLANK(C5736),ISBLANK(D5736)),"Missing",IFERROR(VLOOKUP(A5736,'RM Postcodes'!$A:$B,2,0),"Invalid"))</f>
        <v>live</v>
      </c>
      <c r="N5736" s="26" t="str">
        <f t="shared" si="541"/>
        <v>OK</v>
      </c>
      <c r="O5736" s="26" t="str">
        <f t="shared" si="536"/>
        <v>OK</v>
      </c>
    </row>
    <row r="5737" spans="1:15" x14ac:dyDescent="0.2">
      <c r="A5737" s="24" t="str">
        <f t="shared" si="537"/>
        <v>NE63 9</v>
      </c>
      <c r="B5737" s="1" t="s">
        <v>12516</v>
      </c>
      <c r="C5737" s="1" t="s">
        <v>12689</v>
      </c>
      <c r="D5737" s="1" t="s">
        <v>12627</v>
      </c>
      <c r="E5737" s="2">
        <v>19</v>
      </c>
      <c r="F5737" s="3">
        <v>222620.24999999994</v>
      </c>
      <c r="G5737" s="3">
        <v>46246.45</v>
      </c>
      <c r="H5737" s="4">
        <v>26073.39</v>
      </c>
      <c r="I5737" s="25"/>
      <c r="J5737" s="26" t="str">
        <f t="shared" si="538"/>
        <v>No</v>
      </c>
      <c r="K5737" s="26" t="str">
        <f t="shared" si="539"/>
        <v>GB</v>
      </c>
      <c r="L5737" s="26" t="str">
        <f t="shared" si="540"/>
        <v>Invalid</v>
      </c>
      <c r="M5737" s="26" t="str">
        <f>IF(OR(ISBLANK(B5737),ISBLANK(C5737),ISBLANK(D5737)),"Missing",IFERROR(VLOOKUP(A5737,'RM Postcodes'!$A:$B,2,0),"Invalid"))</f>
        <v>live</v>
      </c>
      <c r="N5737" s="26" t="str">
        <f t="shared" si="541"/>
        <v>OK</v>
      </c>
      <c r="O5737" s="26" t="str">
        <f t="shared" si="536"/>
        <v>OK</v>
      </c>
    </row>
    <row r="5738" spans="1:15" x14ac:dyDescent="0.2">
      <c r="A5738" s="24" t="str">
        <f t="shared" si="537"/>
        <v>NE64 6</v>
      </c>
      <c r="B5738" s="1" t="s">
        <v>12516</v>
      </c>
      <c r="C5738" s="1" t="s">
        <v>12690</v>
      </c>
      <c r="D5738" s="1" t="s">
        <v>12622</v>
      </c>
      <c r="E5738" s="2">
        <v>6</v>
      </c>
      <c r="F5738" s="3">
        <v>67992.98</v>
      </c>
      <c r="G5738" s="3">
        <v>24695.11</v>
      </c>
      <c r="H5738" s="4">
        <v>13746</v>
      </c>
      <c r="I5738" s="25"/>
      <c r="J5738" s="26" t="str">
        <f t="shared" si="538"/>
        <v>No</v>
      </c>
      <c r="K5738" s="26" t="str">
        <f t="shared" si="539"/>
        <v>GB</v>
      </c>
      <c r="L5738" s="26" t="str">
        <f t="shared" si="540"/>
        <v>Invalid</v>
      </c>
      <c r="M5738" s="26" t="str">
        <f>IF(OR(ISBLANK(B5738),ISBLANK(C5738),ISBLANK(D5738)),"Missing",IFERROR(VLOOKUP(A5738,'RM Postcodes'!$A:$B,2,0),"Invalid"))</f>
        <v>live</v>
      </c>
      <c r="N5738" s="26" t="str">
        <f t="shared" si="541"/>
        <v>Redact</v>
      </c>
      <c r="O5738" s="26" t="str">
        <f t="shared" si="536"/>
        <v>OK</v>
      </c>
    </row>
    <row r="5739" spans="1:15" x14ac:dyDescent="0.2">
      <c r="A5739" s="24" t="str">
        <f t="shared" si="537"/>
        <v>NE65 0</v>
      </c>
      <c r="B5739" s="1" t="s">
        <v>12516</v>
      </c>
      <c r="C5739" s="1" t="s">
        <v>12691</v>
      </c>
      <c r="D5739" s="1" t="s">
        <v>12632</v>
      </c>
      <c r="E5739" s="2">
        <v>8</v>
      </c>
      <c r="F5739" s="3">
        <v>243666.72</v>
      </c>
      <c r="G5739" s="3">
        <v>136865.09</v>
      </c>
      <c r="H5739" s="4">
        <v>40493.730000000003</v>
      </c>
      <c r="I5739" s="25"/>
      <c r="J5739" s="26" t="str">
        <f t="shared" si="538"/>
        <v>No</v>
      </c>
      <c r="K5739" s="26" t="str">
        <f t="shared" si="539"/>
        <v>GB</v>
      </c>
      <c r="L5739" s="26" t="str">
        <f t="shared" si="540"/>
        <v>Invalid</v>
      </c>
      <c r="M5739" s="26" t="str">
        <f>IF(OR(ISBLANK(B5739),ISBLANK(C5739),ISBLANK(D5739)),"Missing",IFERROR(VLOOKUP(A5739,'RM Postcodes'!$A:$B,2,0),"Invalid"))</f>
        <v>live</v>
      </c>
      <c r="N5739" s="26" t="str">
        <f t="shared" si="541"/>
        <v>Redact</v>
      </c>
      <c r="O5739" s="26" t="str">
        <f t="shared" si="536"/>
        <v>Redact</v>
      </c>
    </row>
    <row r="5740" spans="1:15" x14ac:dyDescent="0.2">
      <c r="A5740" s="24" t="str">
        <f t="shared" si="537"/>
        <v>NE65 7</v>
      </c>
      <c r="B5740" s="1" t="s">
        <v>12516</v>
      </c>
      <c r="C5740" s="1" t="s">
        <v>12691</v>
      </c>
      <c r="D5740" s="1" t="s">
        <v>12623</v>
      </c>
      <c r="E5740" s="2">
        <v>9</v>
      </c>
      <c r="F5740" s="3">
        <v>305661.15999999992</v>
      </c>
      <c r="G5740" s="3">
        <v>121018.10999999999</v>
      </c>
      <c r="H5740" s="4">
        <v>51688.520000000004</v>
      </c>
      <c r="I5740" s="25"/>
      <c r="J5740" s="26" t="str">
        <f t="shared" si="538"/>
        <v>No</v>
      </c>
      <c r="K5740" s="26" t="str">
        <f t="shared" si="539"/>
        <v>GB</v>
      </c>
      <c r="L5740" s="26" t="str">
        <f t="shared" si="540"/>
        <v>Invalid</v>
      </c>
      <c r="M5740" s="26" t="str">
        <f>IF(OR(ISBLANK(B5740),ISBLANK(C5740),ISBLANK(D5740)),"Missing",IFERROR(VLOOKUP(A5740,'RM Postcodes'!$A:$B,2,0),"Invalid"))</f>
        <v>live</v>
      </c>
      <c r="N5740" s="26" t="str">
        <f t="shared" si="541"/>
        <v>Redact</v>
      </c>
      <c r="O5740" s="26" t="str">
        <f t="shared" si="536"/>
        <v>OK</v>
      </c>
    </row>
    <row r="5741" spans="1:15" x14ac:dyDescent="0.2">
      <c r="A5741" s="24" t="str">
        <f t="shared" si="537"/>
        <v>NE65 8</v>
      </c>
      <c r="B5741" s="1" t="s">
        <v>12516</v>
      </c>
      <c r="C5741" s="1" t="s">
        <v>12691</v>
      </c>
      <c r="D5741" s="1" t="s">
        <v>12626</v>
      </c>
      <c r="E5741" s="2">
        <v>13</v>
      </c>
      <c r="F5741" s="3">
        <v>315153.02</v>
      </c>
      <c r="G5741" s="3">
        <v>118479.41</v>
      </c>
      <c r="H5741" s="4">
        <v>48226.93</v>
      </c>
      <c r="I5741" s="25"/>
      <c r="J5741" s="26" t="str">
        <f t="shared" si="538"/>
        <v>No</v>
      </c>
      <c r="K5741" s="26" t="str">
        <f t="shared" si="539"/>
        <v>GB</v>
      </c>
      <c r="L5741" s="26" t="str">
        <f t="shared" si="540"/>
        <v>Invalid</v>
      </c>
      <c r="M5741" s="26" t="str">
        <f>IF(OR(ISBLANK(B5741),ISBLANK(C5741),ISBLANK(D5741)),"Missing",IFERROR(VLOOKUP(A5741,'RM Postcodes'!$A:$B,2,0),"Invalid"))</f>
        <v>live</v>
      </c>
      <c r="N5741" s="26" t="str">
        <f t="shared" si="541"/>
        <v>OK</v>
      </c>
      <c r="O5741" s="26" t="str">
        <f t="shared" si="536"/>
        <v>OK</v>
      </c>
    </row>
    <row r="5742" spans="1:15" x14ac:dyDescent="0.2">
      <c r="A5742" s="24" t="str">
        <f t="shared" si="537"/>
        <v>NE65 9</v>
      </c>
      <c r="B5742" s="1" t="s">
        <v>12516</v>
      </c>
      <c r="C5742" s="1" t="s">
        <v>12691</v>
      </c>
      <c r="D5742" s="1" t="s">
        <v>12627</v>
      </c>
      <c r="E5742" s="2">
        <v>15</v>
      </c>
      <c r="F5742" s="3">
        <v>578406.67999999993</v>
      </c>
      <c r="G5742" s="3">
        <v>156666.71</v>
      </c>
      <c r="H5742" s="4">
        <v>94131.12</v>
      </c>
      <c r="I5742" s="25"/>
      <c r="J5742" s="26" t="str">
        <f t="shared" si="538"/>
        <v>No</v>
      </c>
      <c r="K5742" s="26" t="str">
        <f t="shared" si="539"/>
        <v>GB</v>
      </c>
      <c r="L5742" s="26" t="str">
        <f t="shared" si="540"/>
        <v>Invalid</v>
      </c>
      <c r="M5742" s="26" t="str">
        <f>IF(OR(ISBLANK(B5742),ISBLANK(C5742),ISBLANK(D5742)),"Missing",IFERROR(VLOOKUP(A5742,'RM Postcodes'!$A:$B,2,0),"Invalid"))</f>
        <v>live</v>
      </c>
      <c r="N5742" s="26" t="str">
        <f t="shared" si="541"/>
        <v>OK</v>
      </c>
      <c r="O5742" s="26" t="str">
        <f t="shared" si="536"/>
        <v>OK</v>
      </c>
    </row>
    <row r="5743" spans="1:15" x14ac:dyDescent="0.2">
      <c r="A5743" s="24" t="str">
        <f t="shared" si="537"/>
        <v>NE66 1</v>
      </c>
      <c r="B5743" s="1" t="s">
        <v>12516</v>
      </c>
      <c r="C5743" s="1" t="s">
        <v>12692</v>
      </c>
      <c r="D5743" s="1" t="s">
        <v>12621</v>
      </c>
      <c r="E5743" s="2">
        <v>16</v>
      </c>
      <c r="F5743" s="3">
        <v>425982.63</v>
      </c>
      <c r="G5743" s="3">
        <v>122931.39</v>
      </c>
      <c r="H5743" s="4">
        <v>56993.43</v>
      </c>
      <c r="I5743" s="25"/>
      <c r="J5743" s="26" t="str">
        <f t="shared" si="538"/>
        <v>No</v>
      </c>
      <c r="K5743" s="26" t="str">
        <f t="shared" si="539"/>
        <v>GB</v>
      </c>
      <c r="L5743" s="26" t="str">
        <f t="shared" si="540"/>
        <v>Invalid</v>
      </c>
      <c r="M5743" s="26" t="str">
        <f>IF(OR(ISBLANK(B5743),ISBLANK(C5743),ISBLANK(D5743)),"Missing",IFERROR(VLOOKUP(A5743,'RM Postcodes'!$A:$B,2,0),"Invalid"))</f>
        <v>live</v>
      </c>
      <c r="N5743" s="26" t="str">
        <f t="shared" si="541"/>
        <v>OK</v>
      </c>
      <c r="O5743" s="26" t="str">
        <f t="shared" si="536"/>
        <v>OK</v>
      </c>
    </row>
    <row r="5744" spans="1:15" x14ac:dyDescent="0.2">
      <c r="A5744" s="24" t="str">
        <f t="shared" si="537"/>
        <v>NE66 2</v>
      </c>
      <c r="B5744" s="1" t="s">
        <v>12516</v>
      </c>
      <c r="C5744" s="1" t="s">
        <v>12692</v>
      </c>
      <c r="D5744" s="1" t="s">
        <v>12640</v>
      </c>
      <c r="E5744" s="2">
        <v>26</v>
      </c>
      <c r="F5744" s="3">
        <v>2979614.8999999994</v>
      </c>
      <c r="G5744" s="3">
        <v>1244274.4099999999</v>
      </c>
      <c r="H5744" s="4">
        <v>675666.92</v>
      </c>
      <c r="I5744" s="25"/>
      <c r="J5744" s="26" t="str">
        <f t="shared" si="538"/>
        <v>No</v>
      </c>
      <c r="K5744" s="26" t="str">
        <f t="shared" si="539"/>
        <v>GB</v>
      </c>
      <c r="L5744" s="26" t="str">
        <f t="shared" si="540"/>
        <v>Invalid</v>
      </c>
      <c r="M5744" s="26" t="str">
        <f>IF(OR(ISBLANK(B5744),ISBLANK(C5744),ISBLANK(D5744)),"Missing",IFERROR(VLOOKUP(A5744,'RM Postcodes'!$A:$B,2,0),"Invalid"))</f>
        <v>live</v>
      </c>
      <c r="N5744" s="26" t="str">
        <f t="shared" si="541"/>
        <v>OK</v>
      </c>
      <c r="O5744" s="26" t="str">
        <f t="shared" si="536"/>
        <v>Redact</v>
      </c>
    </row>
    <row r="5745" spans="1:15" x14ac:dyDescent="0.2">
      <c r="A5745" s="24" t="str">
        <f t="shared" si="537"/>
        <v>NE66 3</v>
      </c>
      <c r="B5745" s="1" t="s">
        <v>12516</v>
      </c>
      <c r="C5745" s="1" t="s">
        <v>12692</v>
      </c>
      <c r="D5745" s="1" t="s">
        <v>12629</v>
      </c>
      <c r="E5745" s="2">
        <v>15</v>
      </c>
      <c r="F5745" s="3">
        <v>1560651.2400000002</v>
      </c>
      <c r="G5745" s="3">
        <v>987438.26</v>
      </c>
      <c r="H5745" s="4">
        <v>222299.27</v>
      </c>
      <c r="I5745" s="25"/>
      <c r="J5745" s="26" t="str">
        <f t="shared" si="538"/>
        <v>No</v>
      </c>
      <c r="K5745" s="26" t="str">
        <f t="shared" si="539"/>
        <v>GB</v>
      </c>
      <c r="L5745" s="26" t="str">
        <f t="shared" si="540"/>
        <v>Invalid</v>
      </c>
      <c r="M5745" s="26" t="str">
        <f>IF(OR(ISBLANK(B5745),ISBLANK(C5745),ISBLANK(D5745)),"Missing",IFERROR(VLOOKUP(A5745,'RM Postcodes'!$A:$B,2,0),"Invalid"))</f>
        <v>live</v>
      </c>
      <c r="N5745" s="26" t="str">
        <f t="shared" si="541"/>
        <v>OK</v>
      </c>
      <c r="O5745" s="26" t="str">
        <f t="shared" si="536"/>
        <v>Redact</v>
      </c>
    </row>
    <row r="5746" spans="1:15" x14ac:dyDescent="0.2">
      <c r="A5746" s="24" t="str">
        <f t="shared" si="537"/>
        <v>NE66 4</v>
      </c>
      <c r="B5746" s="1" t="s">
        <v>12516</v>
      </c>
      <c r="C5746" s="1" t="s">
        <v>12692</v>
      </c>
      <c r="D5746" s="1" t="s">
        <v>12630</v>
      </c>
      <c r="E5746" s="2">
        <v>8</v>
      </c>
      <c r="F5746" s="3">
        <v>203860.65</v>
      </c>
      <c r="G5746" s="3">
        <v>41296.400000000001</v>
      </c>
      <c r="H5746" s="4">
        <v>41296.400000000001</v>
      </c>
      <c r="I5746" s="25"/>
      <c r="J5746" s="26" t="str">
        <f t="shared" si="538"/>
        <v>No</v>
      </c>
      <c r="K5746" s="26" t="str">
        <f t="shared" si="539"/>
        <v>GB</v>
      </c>
      <c r="L5746" s="26" t="str">
        <f t="shared" si="540"/>
        <v>Invalid</v>
      </c>
      <c r="M5746" s="26" t="str">
        <f>IF(OR(ISBLANK(B5746),ISBLANK(C5746),ISBLANK(D5746)),"Missing",IFERROR(VLOOKUP(A5746,'RM Postcodes'!$A:$B,2,0),"Invalid"))</f>
        <v>live</v>
      </c>
      <c r="N5746" s="26" t="str">
        <f t="shared" si="541"/>
        <v>Redact</v>
      </c>
      <c r="O5746" s="26" t="str">
        <f t="shared" si="536"/>
        <v>OK</v>
      </c>
    </row>
    <row r="5747" spans="1:15" x14ac:dyDescent="0.2">
      <c r="A5747" s="24" t="str">
        <f t="shared" si="537"/>
        <v>NE67 5</v>
      </c>
      <c r="B5747" s="1" t="s">
        <v>12516</v>
      </c>
      <c r="C5747" s="1" t="s">
        <v>12693</v>
      </c>
      <c r="D5747" s="1" t="s">
        <v>12625</v>
      </c>
      <c r="E5747" s="2">
        <v>6</v>
      </c>
      <c r="F5747" s="3">
        <v>281862.15999999997</v>
      </c>
      <c r="G5747" s="3">
        <v>154195.97</v>
      </c>
      <c r="H5747" s="4">
        <v>54236.56</v>
      </c>
      <c r="I5747" s="25"/>
      <c r="J5747" s="26" t="str">
        <f t="shared" si="538"/>
        <v>No</v>
      </c>
      <c r="K5747" s="26" t="str">
        <f t="shared" si="539"/>
        <v>GB</v>
      </c>
      <c r="L5747" s="26" t="str">
        <f t="shared" si="540"/>
        <v>Invalid</v>
      </c>
      <c r="M5747" s="26" t="str">
        <f>IF(OR(ISBLANK(B5747),ISBLANK(C5747),ISBLANK(D5747)),"Missing",IFERROR(VLOOKUP(A5747,'RM Postcodes'!$A:$B,2,0),"Invalid"))</f>
        <v>live</v>
      </c>
      <c r="N5747" s="26" t="str">
        <f t="shared" si="541"/>
        <v>Redact</v>
      </c>
      <c r="O5747" s="26" t="str">
        <f t="shared" si="536"/>
        <v>Redact</v>
      </c>
    </row>
    <row r="5748" spans="1:15" x14ac:dyDescent="0.2">
      <c r="A5748" s="24" t="str">
        <f t="shared" si="537"/>
        <v>NE68 7</v>
      </c>
      <c r="B5748" s="1" t="s">
        <v>12516</v>
      </c>
      <c r="C5748" s="1" t="s">
        <v>12694</v>
      </c>
      <c r="D5748" s="1" t="s">
        <v>12623</v>
      </c>
      <c r="E5748" s="2">
        <v>6</v>
      </c>
      <c r="F5748" s="3">
        <v>138735.51</v>
      </c>
      <c r="G5748" s="3">
        <v>62061.22</v>
      </c>
      <c r="H5748" s="4">
        <v>39692.85</v>
      </c>
      <c r="I5748" s="25"/>
      <c r="J5748" s="26" t="str">
        <f t="shared" si="538"/>
        <v>No</v>
      </c>
      <c r="K5748" s="26" t="str">
        <f t="shared" si="539"/>
        <v>GB</v>
      </c>
      <c r="L5748" s="26" t="str">
        <f t="shared" si="540"/>
        <v>Invalid</v>
      </c>
      <c r="M5748" s="26" t="str">
        <f>IF(OR(ISBLANK(B5748),ISBLANK(C5748),ISBLANK(D5748)),"Missing",IFERROR(VLOOKUP(A5748,'RM Postcodes'!$A:$B,2,0),"Invalid"))</f>
        <v>live</v>
      </c>
      <c r="N5748" s="26" t="str">
        <f t="shared" si="541"/>
        <v>Redact</v>
      </c>
      <c r="O5748" s="26" t="str">
        <f t="shared" si="536"/>
        <v>Redact</v>
      </c>
    </row>
    <row r="5749" spans="1:15" x14ac:dyDescent="0.2">
      <c r="A5749" s="24" t="str">
        <f t="shared" si="537"/>
        <v>NE69 7</v>
      </c>
      <c r="B5749" s="1" t="s">
        <v>12516</v>
      </c>
      <c r="C5749" s="1" t="s">
        <v>12695</v>
      </c>
      <c r="D5749" s="1" t="s">
        <v>12623</v>
      </c>
      <c r="E5749" s="2">
        <v>4</v>
      </c>
      <c r="F5749" s="3">
        <v>89563.53</v>
      </c>
      <c r="G5749" s="3">
        <v>50629.99</v>
      </c>
      <c r="H5749" s="4">
        <v>15877.07</v>
      </c>
      <c r="I5749" s="25"/>
      <c r="J5749" s="26" t="str">
        <f t="shared" si="538"/>
        <v>No</v>
      </c>
      <c r="K5749" s="26" t="str">
        <f t="shared" si="539"/>
        <v>GB</v>
      </c>
      <c r="L5749" s="26" t="str">
        <f t="shared" si="540"/>
        <v>Invalid</v>
      </c>
      <c r="M5749" s="26" t="str">
        <f>IF(OR(ISBLANK(B5749),ISBLANK(C5749),ISBLANK(D5749)),"Missing",IFERROR(VLOOKUP(A5749,'RM Postcodes'!$A:$B,2,0),"Invalid"))</f>
        <v>live</v>
      </c>
      <c r="N5749" s="26" t="str">
        <f t="shared" si="541"/>
        <v>Redact</v>
      </c>
      <c r="O5749" s="26" t="str">
        <f t="shared" si="536"/>
        <v>Redact</v>
      </c>
    </row>
    <row r="5750" spans="1:15" x14ac:dyDescent="0.2">
      <c r="A5750" s="24" t="str">
        <f t="shared" si="537"/>
        <v>NE7 7</v>
      </c>
      <c r="B5750" s="1" t="s">
        <v>12516</v>
      </c>
      <c r="C5750" s="1" t="s">
        <v>12669</v>
      </c>
      <c r="D5750" s="1" t="s">
        <v>12623</v>
      </c>
      <c r="E5750" s="2">
        <v>25</v>
      </c>
      <c r="F5750" s="3">
        <v>496614.12</v>
      </c>
      <c r="G5750" s="3">
        <v>50378.54</v>
      </c>
      <c r="H5750" s="4">
        <v>48485.39</v>
      </c>
      <c r="I5750" s="25"/>
      <c r="J5750" s="26" t="str">
        <f t="shared" si="538"/>
        <v>No</v>
      </c>
      <c r="K5750" s="26" t="str">
        <f t="shared" si="539"/>
        <v>GB</v>
      </c>
      <c r="L5750" s="26" t="str">
        <f t="shared" si="540"/>
        <v>Invalid</v>
      </c>
      <c r="M5750" s="26" t="str">
        <f>IF(OR(ISBLANK(B5750),ISBLANK(C5750),ISBLANK(D5750)),"Missing",IFERROR(VLOOKUP(A5750,'RM Postcodes'!$A:$B,2,0),"Invalid"))</f>
        <v>live</v>
      </c>
      <c r="N5750" s="26" t="str">
        <f t="shared" si="541"/>
        <v>OK</v>
      </c>
      <c r="O5750" s="26" t="str">
        <f t="shared" si="536"/>
        <v>OK</v>
      </c>
    </row>
    <row r="5751" spans="1:15" x14ac:dyDescent="0.2">
      <c r="A5751" s="24" t="str">
        <f t="shared" si="537"/>
        <v>NE70 7</v>
      </c>
      <c r="B5751" s="1" t="s">
        <v>12516</v>
      </c>
      <c r="C5751" s="1" t="s">
        <v>12696</v>
      </c>
      <c r="D5751" s="1" t="s">
        <v>12623</v>
      </c>
      <c r="E5751" s="2">
        <v>8</v>
      </c>
      <c r="F5751" s="3">
        <v>3101071.82</v>
      </c>
      <c r="G5751" s="3">
        <v>1595358.22</v>
      </c>
      <c r="H5751" s="4">
        <v>967476.08000000007</v>
      </c>
      <c r="I5751" s="25"/>
      <c r="J5751" s="26" t="str">
        <f t="shared" si="538"/>
        <v>No</v>
      </c>
      <c r="K5751" s="26" t="str">
        <f t="shared" si="539"/>
        <v>GB</v>
      </c>
      <c r="L5751" s="26" t="str">
        <f t="shared" si="540"/>
        <v>Invalid</v>
      </c>
      <c r="M5751" s="26" t="str">
        <f>IF(OR(ISBLANK(B5751),ISBLANK(C5751),ISBLANK(D5751)),"Missing",IFERROR(VLOOKUP(A5751,'RM Postcodes'!$A:$B,2,0),"Invalid"))</f>
        <v>live</v>
      </c>
      <c r="N5751" s="26" t="str">
        <f t="shared" si="541"/>
        <v>Redact</v>
      </c>
      <c r="O5751" s="26" t="str">
        <f t="shared" si="536"/>
        <v>Redact</v>
      </c>
    </row>
    <row r="5752" spans="1:15" x14ac:dyDescent="0.2">
      <c r="A5752" s="24" t="str">
        <f t="shared" si="537"/>
        <v>NE71 6</v>
      </c>
      <c r="B5752" s="1" t="s">
        <v>12516</v>
      </c>
      <c r="C5752" s="1" t="s">
        <v>12697</v>
      </c>
      <c r="D5752" s="1" t="s">
        <v>12622</v>
      </c>
      <c r="E5752" s="2">
        <v>5</v>
      </c>
      <c r="F5752" s="3">
        <v>629909.23</v>
      </c>
      <c r="G5752" s="3">
        <v>250046.31</v>
      </c>
      <c r="H5752" s="4">
        <v>231884.53</v>
      </c>
      <c r="I5752" s="25"/>
      <c r="J5752" s="26" t="str">
        <f t="shared" si="538"/>
        <v>No</v>
      </c>
      <c r="K5752" s="26" t="str">
        <f t="shared" si="539"/>
        <v>GB</v>
      </c>
      <c r="L5752" s="26" t="str">
        <f t="shared" si="540"/>
        <v>Invalid</v>
      </c>
      <c r="M5752" s="26" t="str">
        <f>IF(OR(ISBLANK(B5752),ISBLANK(C5752),ISBLANK(D5752)),"Missing",IFERROR(VLOOKUP(A5752,'RM Postcodes'!$A:$B,2,0),"Invalid"))</f>
        <v>live</v>
      </c>
      <c r="N5752" s="26" t="str">
        <f t="shared" si="541"/>
        <v>Redact</v>
      </c>
      <c r="O5752" s="26" t="str">
        <f t="shared" si="536"/>
        <v>Redact</v>
      </c>
    </row>
    <row r="5753" spans="1:15" x14ac:dyDescent="0.2">
      <c r="A5753" s="24" t="str">
        <f t="shared" si="537"/>
        <v>NE8 1</v>
      </c>
      <c r="B5753" s="1" t="s">
        <v>12516</v>
      </c>
      <c r="C5753" s="1" t="s">
        <v>12670</v>
      </c>
      <c r="D5753" s="1" t="s">
        <v>12621</v>
      </c>
      <c r="E5753" s="2">
        <v>19</v>
      </c>
      <c r="F5753" s="3">
        <v>558555.49999999988</v>
      </c>
      <c r="G5753" s="3">
        <v>114583.29</v>
      </c>
      <c r="H5753" s="4">
        <v>50519.25</v>
      </c>
      <c r="I5753" s="25"/>
      <c r="J5753" s="26" t="str">
        <f t="shared" si="538"/>
        <v>No</v>
      </c>
      <c r="K5753" s="26" t="str">
        <f t="shared" si="539"/>
        <v>GB</v>
      </c>
      <c r="L5753" s="26" t="str">
        <f t="shared" si="540"/>
        <v>Invalid</v>
      </c>
      <c r="M5753" s="26" t="str">
        <f>IF(OR(ISBLANK(B5753),ISBLANK(C5753),ISBLANK(D5753)),"Missing",IFERROR(VLOOKUP(A5753,'RM Postcodes'!$A:$B,2,0),"Invalid"))</f>
        <v>live</v>
      </c>
      <c r="N5753" s="26" t="str">
        <f t="shared" si="541"/>
        <v>OK</v>
      </c>
      <c r="O5753" s="26" t="str">
        <f t="shared" si="536"/>
        <v>OK</v>
      </c>
    </row>
    <row r="5754" spans="1:15" x14ac:dyDescent="0.2">
      <c r="A5754" s="24" t="str">
        <f t="shared" si="537"/>
        <v>NE8 2</v>
      </c>
      <c r="B5754" s="1" t="s">
        <v>12516</v>
      </c>
      <c r="C5754" s="1" t="s">
        <v>12670</v>
      </c>
      <c r="D5754" s="1" t="s">
        <v>12640</v>
      </c>
      <c r="E5754" s="2">
        <v>15</v>
      </c>
      <c r="F5754" s="3">
        <v>612701.04999999993</v>
      </c>
      <c r="G5754" s="3">
        <v>202382.96000000002</v>
      </c>
      <c r="H5754" s="4">
        <v>117500</v>
      </c>
      <c r="I5754" s="25"/>
      <c r="J5754" s="26" t="str">
        <f t="shared" si="538"/>
        <v>No</v>
      </c>
      <c r="K5754" s="26" t="str">
        <f t="shared" si="539"/>
        <v>GB</v>
      </c>
      <c r="L5754" s="26" t="str">
        <f t="shared" si="540"/>
        <v>Invalid</v>
      </c>
      <c r="M5754" s="26" t="str">
        <f>IF(OR(ISBLANK(B5754),ISBLANK(C5754),ISBLANK(D5754)),"Missing",IFERROR(VLOOKUP(A5754,'RM Postcodes'!$A:$B,2,0),"Invalid"))</f>
        <v>live</v>
      </c>
      <c r="N5754" s="26" t="str">
        <f t="shared" si="541"/>
        <v>OK</v>
      </c>
      <c r="O5754" s="26" t="str">
        <f t="shared" si="536"/>
        <v>OK</v>
      </c>
    </row>
    <row r="5755" spans="1:15" x14ac:dyDescent="0.2">
      <c r="A5755" s="24" t="str">
        <f t="shared" si="537"/>
        <v>NE8 3</v>
      </c>
      <c r="B5755" s="1" t="s">
        <v>12516</v>
      </c>
      <c r="C5755" s="1" t="s">
        <v>12670</v>
      </c>
      <c r="D5755" s="1" t="s">
        <v>12629</v>
      </c>
      <c r="E5755" s="2">
        <v>21</v>
      </c>
      <c r="F5755" s="3">
        <v>1052612.3900000004</v>
      </c>
      <c r="G5755" s="3">
        <v>381322.51</v>
      </c>
      <c r="H5755" s="4">
        <v>142771.69</v>
      </c>
      <c r="I5755" s="25"/>
      <c r="J5755" s="26" t="str">
        <f t="shared" si="538"/>
        <v>No</v>
      </c>
      <c r="K5755" s="26" t="str">
        <f t="shared" si="539"/>
        <v>GB</v>
      </c>
      <c r="L5755" s="26" t="str">
        <f t="shared" si="540"/>
        <v>Invalid</v>
      </c>
      <c r="M5755" s="26" t="str">
        <f>IF(OR(ISBLANK(B5755),ISBLANK(C5755),ISBLANK(D5755)),"Missing",IFERROR(VLOOKUP(A5755,'RM Postcodes'!$A:$B,2,0),"Invalid"))</f>
        <v>live</v>
      </c>
      <c r="N5755" s="26" t="str">
        <f t="shared" si="541"/>
        <v>OK</v>
      </c>
      <c r="O5755" s="26" t="str">
        <f t="shared" si="536"/>
        <v>OK</v>
      </c>
    </row>
    <row r="5756" spans="1:15" x14ac:dyDescent="0.2">
      <c r="A5756" s="24" t="str">
        <f t="shared" si="537"/>
        <v>NE8 4</v>
      </c>
      <c r="B5756" s="1" t="s">
        <v>12516</v>
      </c>
      <c r="C5756" s="1" t="s">
        <v>12670</v>
      </c>
      <c r="D5756" s="1" t="s">
        <v>12630</v>
      </c>
      <c r="E5756" s="2">
        <v>21</v>
      </c>
      <c r="F5756" s="3">
        <v>284075.7900000001</v>
      </c>
      <c r="G5756" s="3">
        <v>55599.58</v>
      </c>
      <c r="H5756" s="4">
        <v>35584.28</v>
      </c>
      <c r="I5756" s="25"/>
      <c r="J5756" s="26" t="str">
        <f t="shared" si="538"/>
        <v>No</v>
      </c>
      <c r="K5756" s="26" t="str">
        <f t="shared" si="539"/>
        <v>GB</v>
      </c>
      <c r="L5756" s="26" t="str">
        <f t="shared" si="540"/>
        <v>Invalid</v>
      </c>
      <c r="M5756" s="26" t="str">
        <f>IF(OR(ISBLANK(B5756),ISBLANK(C5756),ISBLANK(D5756)),"Missing",IFERROR(VLOOKUP(A5756,'RM Postcodes'!$A:$B,2,0),"Invalid"))</f>
        <v>live</v>
      </c>
      <c r="N5756" s="26" t="str">
        <f t="shared" si="541"/>
        <v>OK</v>
      </c>
      <c r="O5756" s="26" t="str">
        <f t="shared" si="536"/>
        <v>OK</v>
      </c>
    </row>
    <row r="5757" spans="1:15" x14ac:dyDescent="0.2">
      <c r="A5757" s="24" t="str">
        <f t="shared" si="537"/>
        <v>NE9 5</v>
      </c>
      <c r="B5757" s="1" t="s">
        <v>12516</v>
      </c>
      <c r="C5757" s="1" t="s">
        <v>12671</v>
      </c>
      <c r="D5757" s="1" t="s">
        <v>12625</v>
      </c>
      <c r="E5757" s="2">
        <v>20</v>
      </c>
      <c r="F5757" s="3">
        <v>620099.12999999989</v>
      </c>
      <c r="G5757" s="3">
        <v>250000</v>
      </c>
      <c r="H5757" s="4">
        <v>45013.55</v>
      </c>
      <c r="I5757" s="25"/>
      <c r="J5757" s="26" t="str">
        <f t="shared" si="538"/>
        <v>No</v>
      </c>
      <c r="K5757" s="26" t="str">
        <f t="shared" si="539"/>
        <v>GB</v>
      </c>
      <c r="L5757" s="26" t="str">
        <f t="shared" si="540"/>
        <v>Invalid</v>
      </c>
      <c r="M5757" s="26" t="str">
        <f>IF(OR(ISBLANK(B5757),ISBLANK(C5757),ISBLANK(D5757)),"Missing",IFERROR(VLOOKUP(A5757,'RM Postcodes'!$A:$B,2,0),"Invalid"))</f>
        <v>live</v>
      </c>
      <c r="N5757" s="26" t="str">
        <f t="shared" si="541"/>
        <v>OK</v>
      </c>
      <c r="O5757" s="26" t="str">
        <f t="shared" si="536"/>
        <v>OK</v>
      </c>
    </row>
    <row r="5758" spans="1:15" x14ac:dyDescent="0.2">
      <c r="A5758" s="24" t="str">
        <f t="shared" si="537"/>
        <v>NE9 6</v>
      </c>
      <c r="B5758" s="1" t="s">
        <v>12516</v>
      </c>
      <c r="C5758" s="1" t="s">
        <v>12671</v>
      </c>
      <c r="D5758" s="1" t="s">
        <v>12622</v>
      </c>
      <c r="E5758" s="2">
        <v>21</v>
      </c>
      <c r="F5758" s="3">
        <v>605773.40999999992</v>
      </c>
      <c r="G5758" s="3">
        <v>143721.44</v>
      </c>
      <c r="H5758" s="4">
        <v>59624.06</v>
      </c>
      <c r="I5758" s="25"/>
      <c r="J5758" s="26" t="str">
        <f t="shared" si="538"/>
        <v>No</v>
      </c>
      <c r="K5758" s="26" t="str">
        <f t="shared" si="539"/>
        <v>GB</v>
      </c>
      <c r="L5758" s="26" t="str">
        <f t="shared" si="540"/>
        <v>Invalid</v>
      </c>
      <c r="M5758" s="26" t="str">
        <f>IF(OR(ISBLANK(B5758),ISBLANK(C5758),ISBLANK(D5758)),"Missing",IFERROR(VLOOKUP(A5758,'RM Postcodes'!$A:$B,2,0),"Invalid"))</f>
        <v>live</v>
      </c>
      <c r="N5758" s="26" t="str">
        <f t="shared" si="541"/>
        <v>OK</v>
      </c>
      <c r="O5758" s="26" t="str">
        <f t="shared" si="536"/>
        <v>OK</v>
      </c>
    </row>
    <row r="5759" spans="1:15" x14ac:dyDescent="0.2">
      <c r="A5759" s="24" t="str">
        <f t="shared" si="537"/>
        <v>NE9 7</v>
      </c>
      <c r="B5759" s="1" t="s">
        <v>12516</v>
      </c>
      <c r="C5759" s="1" t="s">
        <v>12671</v>
      </c>
      <c r="D5759" s="1" t="s">
        <v>12623</v>
      </c>
      <c r="E5759" s="2">
        <v>6</v>
      </c>
      <c r="F5759" s="3">
        <v>59156.24</v>
      </c>
      <c r="G5759" s="3">
        <v>15185.17</v>
      </c>
      <c r="H5759" s="4">
        <v>13180.21</v>
      </c>
      <c r="I5759" s="25"/>
      <c r="J5759" s="26" t="str">
        <f t="shared" si="538"/>
        <v>No</v>
      </c>
      <c r="K5759" s="26" t="str">
        <f t="shared" si="539"/>
        <v>GB</v>
      </c>
      <c r="L5759" s="26" t="str">
        <f t="shared" si="540"/>
        <v>Invalid</v>
      </c>
      <c r="M5759" s="26" t="str">
        <f>IF(OR(ISBLANK(B5759),ISBLANK(C5759),ISBLANK(D5759)),"Missing",IFERROR(VLOOKUP(A5759,'RM Postcodes'!$A:$B,2,0),"Invalid"))</f>
        <v>live</v>
      </c>
      <c r="N5759" s="26" t="str">
        <f t="shared" si="541"/>
        <v>Redact</v>
      </c>
      <c r="O5759" s="26" t="str">
        <f t="shared" si="536"/>
        <v>OK</v>
      </c>
    </row>
    <row r="5760" spans="1:15" x14ac:dyDescent="0.2">
      <c r="A5760" s="24" t="str">
        <f t="shared" si="537"/>
        <v>NG1 0</v>
      </c>
      <c r="B5760" s="1" t="s">
        <v>12517</v>
      </c>
      <c r="C5760" s="1" t="s">
        <v>12663</v>
      </c>
      <c r="D5760" s="1" t="s">
        <v>12632</v>
      </c>
      <c r="E5760" s="2">
        <v>1</v>
      </c>
      <c r="F5760" s="3">
        <v>6379.78</v>
      </c>
      <c r="G5760" s="3">
        <v>6379.78</v>
      </c>
      <c r="H5760" s="4">
        <v>0</v>
      </c>
      <c r="I5760" s="25"/>
      <c r="J5760" s="26" t="str">
        <f t="shared" si="538"/>
        <v>No</v>
      </c>
      <c r="K5760" s="26" t="str">
        <f t="shared" si="539"/>
        <v>GB</v>
      </c>
      <c r="L5760" s="26" t="str">
        <f t="shared" si="540"/>
        <v>Invalid</v>
      </c>
      <c r="M5760" s="26" t="str">
        <f>IF(OR(ISBLANK(B5760),ISBLANK(C5760),ISBLANK(D5760)),"Missing",IFERROR(VLOOKUP(A5760,'RM Postcodes'!$A:$B,2,0),"Invalid"))</f>
        <v>Invalid</v>
      </c>
      <c r="N5760" s="26" t="str">
        <f t="shared" si="541"/>
        <v>Redact</v>
      </c>
      <c r="O5760" s="26" t="str">
        <f t="shared" si="536"/>
        <v>Redact</v>
      </c>
    </row>
    <row r="5761" spans="1:15" x14ac:dyDescent="0.2">
      <c r="A5761" s="24" t="str">
        <f t="shared" si="537"/>
        <v>NG1 1</v>
      </c>
      <c r="B5761" s="1" t="s">
        <v>12517</v>
      </c>
      <c r="C5761" s="1" t="s">
        <v>12663</v>
      </c>
      <c r="D5761" s="1" t="s">
        <v>12621</v>
      </c>
      <c r="E5761" s="2">
        <v>50</v>
      </c>
      <c r="F5761" s="3">
        <v>3472331.28</v>
      </c>
      <c r="G5761" s="3">
        <v>589627.47</v>
      </c>
      <c r="H5761" s="4">
        <v>516918.54</v>
      </c>
      <c r="I5761" s="25"/>
      <c r="J5761" s="26" t="str">
        <f t="shared" si="538"/>
        <v>No</v>
      </c>
      <c r="K5761" s="26" t="str">
        <f t="shared" si="539"/>
        <v>GB</v>
      </c>
      <c r="L5761" s="26" t="str">
        <f t="shared" si="540"/>
        <v>Invalid</v>
      </c>
      <c r="M5761" s="26" t="str">
        <f>IF(OR(ISBLANK(B5761),ISBLANK(C5761),ISBLANK(D5761)),"Missing",IFERROR(VLOOKUP(A5761,'RM Postcodes'!$A:$B,2,0),"Invalid"))</f>
        <v>live</v>
      </c>
      <c r="N5761" s="26" t="str">
        <f t="shared" si="541"/>
        <v>OK</v>
      </c>
      <c r="O5761" s="26" t="str">
        <f t="shared" si="536"/>
        <v>OK</v>
      </c>
    </row>
    <row r="5762" spans="1:15" x14ac:dyDescent="0.2">
      <c r="A5762" s="24" t="str">
        <f t="shared" si="537"/>
        <v>NG1 2</v>
      </c>
      <c r="B5762" s="1" t="s">
        <v>12517</v>
      </c>
      <c r="C5762" s="1" t="s">
        <v>12663</v>
      </c>
      <c r="D5762" s="1" t="s">
        <v>12640</v>
      </c>
      <c r="E5762" s="2">
        <v>25</v>
      </c>
      <c r="F5762" s="3">
        <v>1408287.8800000004</v>
      </c>
      <c r="G5762" s="3">
        <v>592862.44999999995</v>
      </c>
      <c r="H5762" s="4">
        <v>57148.75</v>
      </c>
      <c r="I5762" s="25"/>
      <c r="J5762" s="26" t="str">
        <f t="shared" si="538"/>
        <v>No</v>
      </c>
      <c r="K5762" s="26" t="str">
        <f t="shared" si="539"/>
        <v>GB</v>
      </c>
      <c r="L5762" s="26" t="str">
        <f t="shared" si="540"/>
        <v>Invalid</v>
      </c>
      <c r="M5762" s="26" t="str">
        <f>IF(OR(ISBLANK(B5762),ISBLANK(C5762),ISBLANK(D5762)),"Missing",IFERROR(VLOOKUP(A5762,'RM Postcodes'!$A:$B,2,0),"Invalid"))</f>
        <v>live</v>
      </c>
      <c r="N5762" s="26" t="str">
        <f t="shared" si="541"/>
        <v>OK</v>
      </c>
      <c r="O5762" s="26" t="str">
        <f t="shared" si="536"/>
        <v>OK</v>
      </c>
    </row>
    <row r="5763" spans="1:15" x14ac:dyDescent="0.2">
      <c r="A5763" s="24" t="str">
        <f t="shared" si="537"/>
        <v>NG1 3</v>
      </c>
      <c r="B5763" s="1" t="s">
        <v>12517</v>
      </c>
      <c r="C5763" s="1" t="s">
        <v>12663</v>
      </c>
      <c r="D5763" s="1" t="s">
        <v>12629</v>
      </c>
      <c r="E5763" s="2">
        <v>27</v>
      </c>
      <c r="F5763" s="3">
        <v>801419.74</v>
      </c>
      <c r="G5763" s="3">
        <v>58293.009999999995</v>
      </c>
      <c r="H5763" s="4">
        <v>50209.120000000003</v>
      </c>
      <c r="I5763" s="25"/>
      <c r="J5763" s="26" t="str">
        <f t="shared" si="538"/>
        <v>No</v>
      </c>
      <c r="K5763" s="26" t="str">
        <f t="shared" si="539"/>
        <v>GB</v>
      </c>
      <c r="L5763" s="26" t="str">
        <f t="shared" si="540"/>
        <v>Invalid</v>
      </c>
      <c r="M5763" s="26" t="str">
        <f>IF(OR(ISBLANK(B5763),ISBLANK(C5763),ISBLANK(D5763)),"Missing",IFERROR(VLOOKUP(A5763,'RM Postcodes'!$A:$B,2,0),"Invalid"))</f>
        <v>live</v>
      </c>
      <c r="N5763" s="26" t="str">
        <f t="shared" si="541"/>
        <v>OK</v>
      </c>
      <c r="O5763" s="26" t="str">
        <f t="shared" si="536"/>
        <v>OK</v>
      </c>
    </row>
    <row r="5764" spans="1:15" x14ac:dyDescent="0.2">
      <c r="A5764" s="24" t="str">
        <f t="shared" si="537"/>
        <v>NG1 4</v>
      </c>
      <c r="B5764" s="1" t="s">
        <v>12517</v>
      </c>
      <c r="C5764" s="1" t="s">
        <v>12663</v>
      </c>
      <c r="D5764" s="1" t="s">
        <v>12630</v>
      </c>
      <c r="E5764" s="2">
        <v>9</v>
      </c>
      <c r="F5764" s="3">
        <v>1309634.8099999998</v>
      </c>
      <c r="G5764" s="3">
        <v>1062032.6499999999</v>
      </c>
      <c r="H5764" s="4">
        <v>45399.119999999995</v>
      </c>
      <c r="I5764" s="25"/>
      <c r="J5764" s="26" t="str">
        <f t="shared" si="538"/>
        <v>No</v>
      </c>
      <c r="K5764" s="26" t="str">
        <f t="shared" si="539"/>
        <v>GB</v>
      </c>
      <c r="L5764" s="26" t="str">
        <f t="shared" si="540"/>
        <v>Invalid</v>
      </c>
      <c r="M5764" s="26" t="str">
        <f>IF(OR(ISBLANK(B5764),ISBLANK(C5764),ISBLANK(D5764)),"Missing",IFERROR(VLOOKUP(A5764,'RM Postcodes'!$A:$B,2,0),"Invalid"))</f>
        <v>live</v>
      </c>
      <c r="N5764" s="26" t="str">
        <f t="shared" si="541"/>
        <v>Redact</v>
      </c>
      <c r="O5764" s="26" t="str">
        <f t="shared" si="536"/>
        <v>Redact</v>
      </c>
    </row>
    <row r="5765" spans="1:15" x14ac:dyDescent="0.2">
      <c r="A5765" s="24" t="str">
        <f t="shared" si="537"/>
        <v>NG1 5</v>
      </c>
      <c r="B5765" s="1" t="s">
        <v>12517</v>
      </c>
      <c r="C5765" s="1" t="s">
        <v>12663</v>
      </c>
      <c r="D5765" s="1" t="s">
        <v>12625</v>
      </c>
      <c r="E5765" s="2">
        <v>28</v>
      </c>
      <c r="F5765" s="3">
        <v>1830155.8399999994</v>
      </c>
      <c r="G5765" s="3">
        <v>445512.85</v>
      </c>
      <c r="H5765" s="4">
        <v>412400</v>
      </c>
      <c r="I5765" s="25"/>
      <c r="J5765" s="26" t="str">
        <f t="shared" si="538"/>
        <v>No</v>
      </c>
      <c r="K5765" s="26" t="str">
        <f t="shared" si="539"/>
        <v>GB</v>
      </c>
      <c r="L5765" s="26" t="str">
        <f t="shared" si="540"/>
        <v>Invalid</v>
      </c>
      <c r="M5765" s="26" t="str">
        <f>IF(OR(ISBLANK(B5765),ISBLANK(C5765),ISBLANK(D5765)),"Missing",IFERROR(VLOOKUP(A5765,'RM Postcodes'!$A:$B,2,0),"Invalid"))</f>
        <v>live</v>
      </c>
      <c r="N5765" s="26" t="str">
        <f t="shared" si="541"/>
        <v>OK</v>
      </c>
      <c r="O5765" s="26" t="str">
        <f t="shared" ref="O5765:O5828" si="542">IF(COUNT(E5765)=0,"Missing",IF(E5765&lt;=2,"Redact",IF(COUNTIF(F5765:H5765,"&gt;0")&lt;&gt;3,"Error",IF((G5765+H5765)/F5765&lt;60%,"OK","Redact"))))</f>
        <v>OK</v>
      </c>
    </row>
    <row r="5766" spans="1:15" x14ac:dyDescent="0.2">
      <c r="A5766" s="24" t="str">
        <f t="shared" ref="A5766:A5829" si="543">TRIM(B5766)&amp;TRIM(C5766)&amp;" "&amp;TRIM(D5766)</f>
        <v>NG1 6</v>
      </c>
      <c r="B5766" s="1" t="s">
        <v>12517</v>
      </c>
      <c r="C5766" s="1" t="s">
        <v>12663</v>
      </c>
      <c r="D5766" s="1" t="s">
        <v>12622</v>
      </c>
      <c r="E5766" s="2">
        <v>19</v>
      </c>
      <c r="F5766" s="3">
        <v>2216708.7000000002</v>
      </c>
      <c r="G5766" s="3">
        <v>1237157.82</v>
      </c>
      <c r="H5766" s="4">
        <v>188000</v>
      </c>
      <c r="I5766" s="25"/>
      <c r="J5766" s="26" t="str">
        <f t="shared" ref="J5766:J5829" si="544">IF(AND(K5766="NI",L5766="OK",M5766="LIVE",N5766="OK",O5766="OK"),"yes NI",IF(AND(K5766="GB",L5766="OK",M5766="LIVE",N5766="OK",O5766="OK"),"Yes","No"))</f>
        <v>No</v>
      </c>
      <c r="K5766" s="26" t="str">
        <f t="shared" ref="K5766:K5829" si="545">IF(ISBLANK(B5766),"Missing",IF(AND(OR(LEN(B5766)=2,LEN(B5766)=1),AND(ISERROR(VALUE(LEFT(B5766,1))),ISERROR(VALUE(RIGHT(B5766,1))))),IF(OR(B5766="GY",B5766="IM",B5766="JE"),"not GB",IF(B5766="BT","NI","GB")),"Invalid"))</f>
        <v>GB</v>
      </c>
      <c r="L5766" s="26" t="str">
        <f t="shared" si="540"/>
        <v>Invalid</v>
      </c>
      <c r="M5766" s="26" t="str">
        <f>IF(OR(ISBLANK(B5766),ISBLANK(C5766),ISBLANK(D5766)),"Missing",IFERROR(VLOOKUP(A5766,'RM Postcodes'!$A:$B,2,0),"Invalid"))</f>
        <v>live</v>
      </c>
      <c r="N5766" s="26" t="str">
        <f t="shared" si="541"/>
        <v>OK</v>
      </c>
      <c r="O5766" s="26" t="str">
        <f t="shared" si="542"/>
        <v>Redact</v>
      </c>
    </row>
    <row r="5767" spans="1:15" x14ac:dyDescent="0.2">
      <c r="A5767" s="24" t="str">
        <f t="shared" si="543"/>
        <v>NG1 7</v>
      </c>
      <c r="B5767" s="1" t="s">
        <v>12517</v>
      </c>
      <c r="C5767" s="1" t="s">
        <v>12663</v>
      </c>
      <c r="D5767" s="1" t="s">
        <v>12623</v>
      </c>
      <c r="E5767" s="2">
        <v>11</v>
      </c>
      <c r="F5767" s="3">
        <v>320883.25</v>
      </c>
      <c r="G5767" s="3">
        <v>49208.53</v>
      </c>
      <c r="H5767" s="4">
        <v>48143.5</v>
      </c>
      <c r="I5767" s="25"/>
      <c r="J5767" s="26" t="str">
        <f t="shared" si="544"/>
        <v>No</v>
      </c>
      <c r="K5767" s="26" t="str">
        <f t="shared" si="545"/>
        <v>GB</v>
      </c>
      <c r="L5767" s="26" t="str">
        <f t="shared" ref="L5767:L5830" si="546">IF(ISBLANK(D5767),"Missing",IF(AND(LEN(D5767)=1,ISNUMBER(VALUE(D5767))),"OK","Invalid"))</f>
        <v>Invalid</v>
      </c>
      <c r="M5767" s="26" t="str">
        <f>IF(OR(ISBLANK(B5767),ISBLANK(C5767),ISBLANK(D5767)),"Missing",IFERROR(VLOOKUP(A5767,'RM Postcodes'!$A:$B,2,0),"Invalid"))</f>
        <v>live</v>
      </c>
      <c r="N5767" s="26" t="str">
        <f t="shared" ref="N5767:N5830" si="547">IF(ISBLANK(E5767),"Missing",IF(E5767&lt;10,"Redact","OK"))</f>
        <v>OK</v>
      </c>
      <c r="O5767" s="26" t="str">
        <f t="shared" si="542"/>
        <v>OK</v>
      </c>
    </row>
    <row r="5768" spans="1:15" x14ac:dyDescent="0.2">
      <c r="A5768" s="24" t="str">
        <f t="shared" si="543"/>
        <v>NG1 9</v>
      </c>
      <c r="B5768" s="1" t="s">
        <v>12517</v>
      </c>
      <c r="C5768" s="1" t="s">
        <v>12663</v>
      </c>
      <c r="D5768" s="1" t="s">
        <v>12627</v>
      </c>
      <c r="E5768" s="2">
        <v>2</v>
      </c>
      <c r="F5768" s="3">
        <v>53506.509999999995</v>
      </c>
      <c r="G5768" s="3">
        <v>27785</v>
      </c>
      <c r="H5768" s="4">
        <v>25721.51</v>
      </c>
      <c r="I5768" s="25"/>
      <c r="J5768" s="26" t="str">
        <f t="shared" si="544"/>
        <v>No</v>
      </c>
      <c r="K5768" s="26" t="str">
        <f t="shared" si="545"/>
        <v>GB</v>
      </c>
      <c r="L5768" s="26" t="str">
        <f t="shared" si="546"/>
        <v>Invalid</v>
      </c>
      <c r="M5768" s="26" t="str">
        <f>IF(OR(ISBLANK(B5768),ISBLANK(C5768),ISBLANK(D5768)),"Missing",IFERROR(VLOOKUP(A5768,'RM Postcodes'!$A:$B,2,0),"Invalid"))</f>
        <v>live</v>
      </c>
      <c r="N5768" s="26" t="str">
        <f t="shared" si="547"/>
        <v>Redact</v>
      </c>
      <c r="O5768" s="26" t="str">
        <f t="shared" si="542"/>
        <v>Redact</v>
      </c>
    </row>
    <row r="5769" spans="1:15" x14ac:dyDescent="0.2">
      <c r="A5769" s="24" t="str">
        <f t="shared" si="543"/>
        <v>NG10 1</v>
      </c>
      <c r="B5769" s="1" t="s">
        <v>12517</v>
      </c>
      <c r="C5769" s="1" t="s">
        <v>12620</v>
      </c>
      <c r="D5769" s="1" t="s">
        <v>12621</v>
      </c>
      <c r="E5769" s="2">
        <v>30</v>
      </c>
      <c r="F5769" s="3">
        <v>9075239.6699999999</v>
      </c>
      <c r="G5769" s="3">
        <v>6477575.4400000004</v>
      </c>
      <c r="H5769" s="4">
        <v>617832.37</v>
      </c>
      <c r="I5769" s="25"/>
      <c r="J5769" s="26" t="str">
        <f t="shared" si="544"/>
        <v>No</v>
      </c>
      <c r="K5769" s="26" t="str">
        <f t="shared" si="545"/>
        <v>GB</v>
      </c>
      <c r="L5769" s="26" t="str">
        <f t="shared" si="546"/>
        <v>Invalid</v>
      </c>
      <c r="M5769" s="26" t="str">
        <f>IF(OR(ISBLANK(B5769),ISBLANK(C5769),ISBLANK(D5769)),"Missing",IFERROR(VLOOKUP(A5769,'RM Postcodes'!$A:$B,2,0),"Invalid"))</f>
        <v>live</v>
      </c>
      <c r="N5769" s="26" t="str">
        <f t="shared" si="547"/>
        <v>OK</v>
      </c>
      <c r="O5769" s="26" t="str">
        <f t="shared" si="542"/>
        <v>Redact</v>
      </c>
    </row>
    <row r="5770" spans="1:15" x14ac:dyDescent="0.2">
      <c r="A5770" s="24" t="str">
        <f t="shared" si="543"/>
        <v>NG10 2</v>
      </c>
      <c r="B5770" s="1" t="s">
        <v>12517</v>
      </c>
      <c r="C5770" s="1" t="s">
        <v>12620</v>
      </c>
      <c r="D5770" s="1" t="s">
        <v>12640</v>
      </c>
      <c r="E5770" s="2">
        <v>19</v>
      </c>
      <c r="F5770" s="3">
        <v>2733265.6500000004</v>
      </c>
      <c r="G5770" s="3">
        <v>1044901.07</v>
      </c>
      <c r="H5770" s="4">
        <v>770833.37</v>
      </c>
      <c r="I5770" s="25"/>
      <c r="J5770" s="26" t="str">
        <f t="shared" si="544"/>
        <v>No</v>
      </c>
      <c r="K5770" s="26" t="str">
        <f t="shared" si="545"/>
        <v>GB</v>
      </c>
      <c r="L5770" s="26" t="str">
        <f t="shared" si="546"/>
        <v>Invalid</v>
      </c>
      <c r="M5770" s="26" t="str">
        <f>IF(OR(ISBLANK(B5770),ISBLANK(C5770),ISBLANK(D5770)),"Missing",IFERROR(VLOOKUP(A5770,'RM Postcodes'!$A:$B,2,0),"Invalid"))</f>
        <v>live</v>
      </c>
      <c r="N5770" s="26" t="str">
        <f t="shared" si="547"/>
        <v>OK</v>
      </c>
      <c r="O5770" s="26" t="str">
        <f t="shared" si="542"/>
        <v>Redact</v>
      </c>
    </row>
    <row r="5771" spans="1:15" x14ac:dyDescent="0.2">
      <c r="A5771" s="24" t="str">
        <f t="shared" si="543"/>
        <v>NG10 3</v>
      </c>
      <c r="B5771" s="1" t="s">
        <v>12517</v>
      </c>
      <c r="C5771" s="1" t="s">
        <v>12620</v>
      </c>
      <c r="D5771" s="1" t="s">
        <v>12629</v>
      </c>
      <c r="E5771" s="2">
        <v>39</v>
      </c>
      <c r="F5771" s="3">
        <v>1250924.3400000008</v>
      </c>
      <c r="G5771" s="3">
        <v>380472</v>
      </c>
      <c r="H5771" s="4">
        <v>93029.390000000014</v>
      </c>
      <c r="I5771" s="25"/>
      <c r="J5771" s="26" t="str">
        <f t="shared" si="544"/>
        <v>No</v>
      </c>
      <c r="K5771" s="26" t="str">
        <f t="shared" si="545"/>
        <v>GB</v>
      </c>
      <c r="L5771" s="26" t="str">
        <f t="shared" si="546"/>
        <v>Invalid</v>
      </c>
      <c r="M5771" s="26" t="str">
        <f>IF(OR(ISBLANK(B5771),ISBLANK(C5771),ISBLANK(D5771)),"Missing",IFERROR(VLOOKUP(A5771,'RM Postcodes'!$A:$B,2,0),"Invalid"))</f>
        <v>live</v>
      </c>
      <c r="N5771" s="26" t="str">
        <f t="shared" si="547"/>
        <v>OK</v>
      </c>
      <c r="O5771" s="26" t="str">
        <f t="shared" si="542"/>
        <v>OK</v>
      </c>
    </row>
    <row r="5772" spans="1:15" x14ac:dyDescent="0.2">
      <c r="A5772" s="24" t="str">
        <f t="shared" si="543"/>
        <v>NG10 4</v>
      </c>
      <c r="B5772" s="1" t="s">
        <v>12517</v>
      </c>
      <c r="C5772" s="1" t="s">
        <v>12620</v>
      </c>
      <c r="D5772" s="1" t="s">
        <v>12630</v>
      </c>
      <c r="E5772" s="2">
        <v>37</v>
      </c>
      <c r="F5772" s="3">
        <v>2171980.5899999994</v>
      </c>
      <c r="G5772" s="3">
        <v>1418267.3</v>
      </c>
      <c r="H5772" s="4">
        <v>57428.04</v>
      </c>
      <c r="I5772" s="25"/>
      <c r="J5772" s="26" t="str">
        <f t="shared" si="544"/>
        <v>No</v>
      </c>
      <c r="K5772" s="26" t="str">
        <f t="shared" si="545"/>
        <v>GB</v>
      </c>
      <c r="L5772" s="26" t="str">
        <f t="shared" si="546"/>
        <v>Invalid</v>
      </c>
      <c r="M5772" s="26" t="str">
        <f>IF(OR(ISBLANK(B5772),ISBLANK(C5772),ISBLANK(D5772)),"Missing",IFERROR(VLOOKUP(A5772,'RM Postcodes'!$A:$B,2,0),"Invalid"))</f>
        <v>live</v>
      </c>
      <c r="N5772" s="26" t="str">
        <f t="shared" si="547"/>
        <v>OK</v>
      </c>
      <c r="O5772" s="26" t="str">
        <f t="shared" si="542"/>
        <v>Redact</v>
      </c>
    </row>
    <row r="5773" spans="1:15" x14ac:dyDescent="0.2">
      <c r="A5773" s="24" t="str">
        <f t="shared" si="543"/>
        <v>NG10 5</v>
      </c>
      <c r="B5773" s="1" t="s">
        <v>12517</v>
      </c>
      <c r="C5773" s="1" t="s">
        <v>12620</v>
      </c>
      <c r="D5773" s="1" t="s">
        <v>12625</v>
      </c>
      <c r="E5773" s="2">
        <v>29</v>
      </c>
      <c r="F5773" s="3">
        <v>1964202.4699999997</v>
      </c>
      <c r="G5773" s="3">
        <v>1351067.68</v>
      </c>
      <c r="H5773" s="4">
        <v>90107.36</v>
      </c>
      <c r="I5773" s="25"/>
      <c r="J5773" s="26" t="str">
        <f t="shared" si="544"/>
        <v>No</v>
      </c>
      <c r="K5773" s="26" t="str">
        <f t="shared" si="545"/>
        <v>GB</v>
      </c>
      <c r="L5773" s="26" t="str">
        <f t="shared" si="546"/>
        <v>Invalid</v>
      </c>
      <c r="M5773" s="26" t="str">
        <f>IF(OR(ISBLANK(B5773),ISBLANK(C5773),ISBLANK(D5773)),"Missing",IFERROR(VLOOKUP(A5773,'RM Postcodes'!$A:$B,2,0),"Invalid"))</f>
        <v>live</v>
      </c>
      <c r="N5773" s="26" t="str">
        <f t="shared" si="547"/>
        <v>OK</v>
      </c>
      <c r="O5773" s="26" t="str">
        <f t="shared" si="542"/>
        <v>Redact</v>
      </c>
    </row>
    <row r="5774" spans="1:15" x14ac:dyDescent="0.2">
      <c r="A5774" s="24" t="str">
        <f t="shared" si="543"/>
        <v>NG11 0</v>
      </c>
      <c r="B5774" s="1" t="s">
        <v>12517</v>
      </c>
      <c r="C5774" s="1" t="s">
        <v>12624</v>
      </c>
      <c r="D5774" s="1" t="s">
        <v>12632</v>
      </c>
      <c r="E5774" s="2">
        <v>14</v>
      </c>
      <c r="F5774" s="3">
        <v>649311</v>
      </c>
      <c r="G5774" s="3">
        <v>273871.25</v>
      </c>
      <c r="H5774" s="4">
        <v>64048.21</v>
      </c>
      <c r="I5774" s="25"/>
      <c r="J5774" s="26" t="str">
        <f t="shared" si="544"/>
        <v>No</v>
      </c>
      <c r="K5774" s="26" t="str">
        <f t="shared" si="545"/>
        <v>GB</v>
      </c>
      <c r="L5774" s="26" t="str">
        <f t="shared" si="546"/>
        <v>Invalid</v>
      </c>
      <c r="M5774" s="26" t="str">
        <f>IF(OR(ISBLANK(B5774),ISBLANK(C5774),ISBLANK(D5774)),"Missing",IFERROR(VLOOKUP(A5774,'RM Postcodes'!$A:$B,2,0),"Invalid"))</f>
        <v>live</v>
      </c>
      <c r="N5774" s="26" t="str">
        <f t="shared" si="547"/>
        <v>OK</v>
      </c>
      <c r="O5774" s="26" t="str">
        <f t="shared" si="542"/>
        <v>OK</v>
      </c>
    </row>
    <row r="5775" spans="1:15" x14ac:dyDescent="0.2">
      <c r="A5775" s="24" t="str">
        <f t="shared" si="543"/>
        <v>NG11 6</v>
      </c>
      <c r="B5775" s="1" t="s">
        <v>12517</v>
      </c>
      <c r="C5775" s="1" t="s">
        <v>12624</v>
      </c>
      <c r="D5775" s="1" t="s">
        <v>12622</v>
      </c>
      <c r="E5775" s="2">
        <v>39</v>
      </c>
      <c r="F5775" s="3">
        <v>1982277.1599999992</v>
      </c>
      <c r="G5775" s="3">
        <v>805426.32</v>
      </c>
      <c r="H5775" s="4">
        <v>308661.33</v>
      </c>
      <c r="I5775" s="25"/>
      <c r="J5775" s="26" t="str">
        <f t="shared" si="544"/>
        <v>No</v>
      </c>
      <c r="K5775" s="26" t="str">
        <f t="shared" si="545"/>
        <v>GB</v>
      </c>
      <c r="L5775" s="26" t="str">
        <f t="shared" si="546"/>
        <v>Invalid</v>
      </c>
      <c r="M5775" s="26" t="str">
        <f>IF(OR(ISBLANK(B5775),ISBLANK(C5775),ISBLANK(D5775)),"Missing",IFERROR(VLOOKUP(A5775,'RM Postcodes'!$A:$B,2,0),"Invalid"))</f>
        <v>live</v>
      </c>
      <c r="N5775" s="26" t="str">
        <f t="shared" si="547"/>
        <v>OK</v>
      </c>
      <c r="O5775" s="26" t="str">
        <f t="shared" si="542"/>
        <v>OK</v>
      </c>
    </row>
    <row r="5776" spans="1:15" x14ac:dyDescent="0.2">
      <c r="A5776" s="24" t="str">
        <f t="shared" si="543"/>
        <v>NG11 7</v>
      </c>
      <c r="B5776" s="1" t="s">
        <v>12517</v>
      </c>
      <c r="C5776" s="1" t="s">
        <v>12624</v>
      </c>
      <c r="D5776" s="1" t="s">
        <v>12623</v>
      </c>
      <c r="E5776" s="2">
        <v>19</v>
      </c>
      <c r="F5776" s="3">
        <v>689948.78</v>
      </c>
      <c r="G5776" s="3">
        <v>208062.13</v>
      </c>
      <c r="H5776" s="4">
        <v>49965.35</v>
      </c>
      <c r="I5776" s="25"/>
      <c r="J5776" s="26" t="str">
        <f t="shared" si="544"/>
        <v>No</v>
      </c>
      <c r="K5776" s="26" t="str">
        <f t="shared" si="545"/>
        <v>GB</v>
      </c>
      <c r="L5776" s="26" t="str">
        <f t="shared" si="546"/>
        <v>Invalid</v>
      </c>
      <c r="M5776" s="26" t="str">
        <f>IF(OR(ISBLANK(B5776),ISBLANK(C5776),ISBLANK(D5776)),"Missing",IFERROR(VLOOKUP(A5776,'RM Postcodes'!$A:$B,2,0),"Invalid"))</f>
        <v>live</v>
      </c>
      <c r="N5776" s="26" t="str">
        <f t="shared" si="547"/>
        <v>OK</v>
      </c>
      <c r="O5776" s="26" t="str">
        <f t="shared" si="542"/>
        <v>OK</v>
      </c>
    </row>
    <row r="5777" spans="1:15" x14ac:dyDescent="0.2">
      <c r="A5777" s="24" t="str">
        <f t="shared" si="543"/>
        <v>NG11 8</v>
      </c>
      <c r="B5777" s="1" t="s">
        <v>12517</v>
      </c>
      <c r="C5777" s="1" t="s">
        <v>12624</v>
      </c>
      <c r="D5777" s="1" t="s">
        <v>12626</v>
      </c>
      <c r="E5777" s="2">
        <v>21</v>
      </c>
      <c r="F5777" s="3">
        <v>633067.4</v>
      </c>
      <c r="G5777" s="3">
        <v>99472.91</v>
      </c>
      <c r="H5777" s="4">
        <v>50038.54</v>
      </c>
      <c r="I5777" s="25"/>
      <c r="J5777" s="26" t="str">
        <f t="shared" si="544"/>
        <v>No</v>
      </c>
      <c r="K5777" s="26" t="str">
        <f t="shared" si="545"/>
        <v>GB</v>
      </c>
      <c r="L5777" s="26" t="str">
        <f t="shared" si="546"/>
        <v>Invalid</v>
      </c>
      <c r="M5777" s="26" t="str">
        <f>IF(OR(ISBLANK(B5777),ISBLANK(C5777),ISBLANK(D5777)),"Missing",IFERROR(VLOOKUP(A5777,'RM Postcodes'!$A:$B,2,0),"Invalid"))</f>
        <v>live</v>
      </c>
      <c r="N5777" s="26" t="str">
        <f t="shared" si="547"/>
        <v>OK</v>
      </c>
      <c r="O5777" s="26" t="str">
        <f t="shared" si="542"/>
        <v>OK</v>
      </c>
    </row>
    <row r="5778" spans="1:15" x14ac:dyDescent="0.2">
      <c r="A5778" s="24" t="str">
        <f t="shared" si="543"/>
        <v>NG11 9</v>
      </c>
      <c r="B5778" s="1" t="s">
        <v>12517</v>
      </c>
      <c r="C5778" s="1" t="s">
        <v>12624</v>
      </c>
      <c r="D5778" s="1" t="s">
        <v>12627</v>
      </c>
      <c r="E5778" s="2">
        <v>12</v>
      </c>
      <c r="F5778" s="3">
        <v>222031.40000000005</v>
      </c>
      <c r="G5778" s="3">
        <v>90892.700000000012</v>
      </c>
      <c r="H5778" s="4">
        <v>36054.75</v>
      </c>
      <c r="I5778" s="25"/>
      <c r="J5778" s="26" t="str">
        <f t="shared" si="544"/>
        <v>No</v>
      </c>
      <c r="K5778" s="26" t="str">
        <f t="shared" si="545"/>
        <v>GB</v>
      </c>
      <c r="L5778" s="26" t="str">
        <f t="shared" si="546"/>
        <v>Invalid</v>
      </c>
      <c r="M5778" s="26" t="str">
        <f>IF(OR(ISBLANK(B5778),ISBLANK(C5778),ISBLANK(D5778)),"Missing",IFERROR(VLOOKUP(A5778,'RM Postcodes'!$A:$B,2,0),"Invalid"))</f>
        <v>live</v>
      </c>
      <c r="N5778" s="26" t="str">
        <f t="shared" si="547"/>
        <v>OK</v>
      </c>
      <c r="O5778" s="26" t="str">
        <f t="shared" si="542"/>
        <v>OK</v>
      </c>
    </row>
    <row r="5779" spans="1:15" x14ac:dyDescent="0.2">
      <c r="A5779" s="24" t="str">
        <f t="shared" si="543"/>
        <v>NG12 1</v>
      </c>
      <c r="B5779" s="1" t="s">
        <v>12517</v>
      </c>
      <c r="C5779" s="1" t="s">
        <v>12628</v>
      </c>
      <c r="D5779" s="1" t="s">
        <v>12621</v>
      </c>
      <c r="E5779" s="2">
        <v>10</v>
      </c>
      <c r="F5779" s="3">
        <v>205008.85</v>
      </c>
      <c r="G5779" s="3">
        <v>44982.83</v>
      </c>
      <c r="H5779" s="4">
        <v>39692.69</v>
      </c>
      <c r="I5779" s="25"/>
      <c r="J5779" s="26" t="str">
        <f t="shared" si="544"/>
        <v>No</v>
      </c>
      <c r="K5779" s="26" t="str">
        <f t="shared" si="545"/>
        <v>GB</v>
      </c>
      <c r="L5779" s="26" t="str">
        <f t="shared" si="546"/>
        <v>Invalid</v>
      </c>
      <c r="M5779" s="26" t="str">
        <f>IF(OR(ISBLANK(B5779),ISBLANK(C5779),ISBLANK(D5779)),"Missing",IFERROR(VLOOKUP(A5779,'RM Postcodes'!$A:$B,2,0),"Invalid"))</f>
        <v>live</v>
      </c>
      <c r="N5779" s="26" t="str">
        <f t="shared" si="547"/>
        <v>OK</v>
      </c>
      <c r="O5779" s="26" t="str">
        <f t="shared" si="542"/>
        <v>OK</v>
      </c>
    </row>
    <row r="5780" spans="1:15" x14ac:dyDescent="0.2">
      <c r="A5780" s="24" t="str">
        <f t="shared" si="543"/>
        <v>NG12 2</v>
      </c>
      <c r="B5780" s="1" t="s">
        <v>12517</v>
      </c>
      <c r="C5780" s="1" t="s">
        <v>12628</v>
      </c>
      <c r="D5780" s="1" t="s">
        <v>12640</v>
      </c>
      <c r="E5780" s="2">
        <v>32</v>
      </c>
      <c r="F5780" s="3">
        <v>924081.34000000032</v>
      </c>
      <c r="G5780" s="3">
        <v>321433.24</v>
      </c>
      <c r="H5780" s="4">
        <v>47733.14</v>
      </c>
      <c r="I5780" s="25"/>
      <c r="J5780" s="26" t="str">
        <f t="shared" si="544"/>
        <v>No</v>
      </c>
      <c r="K5780" s="26" t="str">
        <f t="shared" si="545"/>
        <v>GB</v>
      </c>
      <c r="L5780" s="26" t="str">
        <f t="shared" si="546"/>
        <v>Invalid</v>
      </c>
      <c r="M5780" s="26" t="str">
        <f>IF(OR(ISBLANK(B5780),ISBLANK(C5780),ISBLANK(D5780)),"Missing",IFERROR(VLOOKUP(A5780,'RM Postcodes'!$A:$B,2,0),"Invalid"))</f>
        <v>live</v>
      </c>
      <c r="N5780" s="26" t="str">
        <f t="shared" si="547"/>
        <v>OK</v>
      </c>
      <c r="O5780" s="26" t="str">
        <f t="shared" si="542"/>
        <v>OK</v>
      </c>
    </row>
    <row r="5781" spans="1:15" x14ac:dyDescent="0.2">
      <c r="A5781" s="24" t="str">
        <f t="shared" si="543"/>
        <v>NG12 3</v>
      </c>
      <c r="B5781" s="1" t="s">
        <v>12517</v>
      </c>
      <c r="C5781" s="1" t="s">
        <v>12628</v>
      </c>
      <c r="D5781" s="1" t="s">
        <v>12629</v>
      </c>
      <c r="E5781" s="2">
        <v>44</v>
      </c>
      <c r="F5781" s="3">
        <v>2177885.310000001</v>
      </c>
      <c r="G5781" s="3">
        <v>641470.94000000006</v>
      </c>
      <c r="H5781" s="4">
        <v>329154.17</v>
      </c>
      <c r="I5781" s="25"/>
      <c r="J5781" s="26" t="str">
        <f t="shared" si="544"/>
        <v>No</v>
      </c>
      <c r="K5781" s="26" t="str">
        <f t="shared" si="545"/>
        <v>GB</v>
      </c>
      <c r="L5781" s="26" t="str">
        <f t="shared" si="546"/>
        <v>Invalid</v>
      </c>
      <c r="M5781" s="26" t="str">
        <f>IF(OR(ISBLANK(B5781),ISBLANK(C5781),ISBLANK(D5781)),"Missing",IFERROR(VLOOKUP(A5781,'RM Postcodes'!$A:$B,2,0),"Invalid"))</f>
        <v>live</v>
      </c>
      <c r="N5781" s="26" t="str">
        <f t="shared" si="547"/>
        <v>OK</v>
      </c>
      <c r="O5781" s="26" t="str">
        <f t="shared" si="542"/>
        <v>OK</v>
      </c>
    </row>
    <row r="5782" spans="1:15" x14ac:dyDescent="0.2">
      <c r="A5782" s="24" t="str">
        <f t="shared" si="543"/>
        <v>NG12 4</v>
      </c>
      <c r="B5782" s="1" t="s">
        <v>12517</v>
      </c>
      <c r="C5782" s="1" t="s">
        <v>12628</v>
      </c>
      <c r="D5782" s="1" t="s">
        <v>12630</v>
      </c>
      <c r="E5782" s="2">
        <v>25</v>
      </c>
      <c r="F5782" s="3">
        <v>2095999.5000000002</v>
      </c>
      <c r="G5782" s="3">
        <v>818962.95</v>
      </c>
      <c r="H5782" s="4">
        <v>338157.21</v>
      </c>
      <c r="I5782" s="25"/>
      <c r="J5782" s="26" t="str">
        <f t="shared" si="544"/>
        <v>No</v>
      </c>
      <c r="K5782" s="26" t="str">
        <f t="shared" si="545"/>
        <v>GB</v>
      </c>
      <c r="L5782" s="26" t="str">
        <f t="shared" si="546"/>
        <v>Invalid</v>
      </c>
      <c r="M5782" s="26" t="str">
        <f>IF(OR(ISBLANK(B5782),ISBLANK(C5782),ISBLANK(D5782)),"Missing",IFERROR(VLOOKUP(A5782,'RM Postcodes'!$A:$B,2,0),"Invalid"))</f>
        <v>live</v>
      </c>
      <c r="N5782" s="26" t="str">
        <f t="shared" si="547"/>
        <v>OK</v>
      </c>
      <c r="O5782" s="26" t="str">
        <f t="shared" si="542"/>
        <v>OK</v>
      </c>
    </row>
    <row r="5783" spans="1:15" x14ac:dyDescent="0.2">
      <c r="A5783" s="24" t="str">
        <f t="shared" si="543"/>
        <v>NG12 5</v>
      </c>
      <c r="B5783" s="1" t="s">
        <v>12517</v>
      </c>
      <c r="C5783" s="1" t="s">
        <v>12628</v>
      </c>
      <c r="D5783" s="1" t="s">
        <v>12625</v>
      </c>
      <c r="E5783" s="2">
        <v>43</v>
      </c>
      <c r="F5783" s="3">
        <v>7332904.6000000015</v>
      </c>
      <c r="G5783" s="3">
        <v>1876895.89</v>
      </c>
      <c r="H5783" s="4">
        <v>1550873.84</v>
      </c>
      <c r="I5783" s="25"/>
      <c r="J5783" s="26" t="str">
        <f t="shared" si="544"/>
        <v>No</v>
      </c>
      <c r="K5783" s="26" t="str">
        <f t="shared" si="545"/>
        <v>GB</v>
      </c>
      <c r="L5783" s="26" t="str">
        <f t="shared" si="546"/>
        <v>Invalid</v>
      </c>
      <c r="M5783" s="26" t="str">
        <f>IF(OR(ISBLANK(B5783),ISBLANK(C5783),ISBLANK(D5783)),"Missing",IFERROR(VLOOKUP(A5783,'RM Postcodes'!$A:$B,2,0),"Invalid"))</f>
        <v>live</v>
      </c>
      <c r="N5783" s="26" t="str">
        <f t="shared" si="547"/>
        <v>OK</v>
      </c>
      <c r="O5783" s="26" t="str">
        <f t="shared" si="542"/>
        <v>OK</v>
      </c>
    </row>
    <row r="5784" spans="1:15" x14ac:dyDescent="0.2">
      <c r="A5784" s="24" t="str">
        <f t="shared" si="543"/>
        <v>NG13 0</v>
      </c>
      <c r="B5784" s="1" t="s">
        <v>12517</v>
      </c>
      <c r="C5784" s="1" t="s">
        <v>12631</v>
      </c>
      <c r="D5784" s="1" t="s">
        <v>12632</v>
      </c>
      <c r="E5784" s="2">
        <v>22</v>
      </c>
      <c r="F5784" s="3">
        <v>10034483.799999995</v>
      </c>
      <c r="G5784" s="3">
        <v>8750006.7300000004</v>
      </c>
      <c r="H5784" s="4">
        <v>364350.31999999995</v>
      </c>
      <c r="I5784" s="25"/>
      <c r="J5784" s="26" t="str">
        <f t="shared" si="544"/>
        <v>No</v>
      </c>
      <c r="K5784" s="26" t="str">
        <f t="shared" si="545"/>
        <v>GB</v>
      </c>
      <c r="L5784" s="26" t="str">
        <f t="shared" si="546"/>
        <v>Invalid</v>
      </c>
      <c r="M5784" s="26" t="str">
        <f>IF(OR(ISBLANK(B5784),ISBLANK(C5784),ISBLANK(D5784)),"Missing",IFERROR(VLOOKUP(A5784,'RM Postcodes'!$A:$B,2,0),"Invalid"))</f>
        <v>live</v>
      </c>
      <c r="N5784" s="26" t="str">
        <f t="shared" si="547"/>
        <v>OK</v>
      </c>
      <c r="O5784" s="26" t="str">
        <f t="shared" si="542"/>
        <v>Redact</v>
      </c>
    </row>
    <row r="5785" spans="1:15" x14ac:dyDescent="0.2">
      <c r="A5785" s="24" t="str">
        <f t="shared" si="543"/>
        <v>NG13 7</v>
      </c>
      <c r="B5785" s="1" t="s">
        <v>12517</v>
      </c>
      <c r="C5785" s="1" t="s">
        <v>12631</v>
      </c>
      <c r="D5785" s="1" t="s">
        <v>12623</v>
      </c>
      <c r="E5785" s="2">
        <v>2</v>
      </c>
      <c r="F5785" s="3">
        <v>28060.81</v>
      </c>
      <c r="G5785" s="3">
        <v>23845.43</v>
      </c>
      <c r="H5785" s="4">
        <v>4215.38</v>
      </c>
      <c r="I5785" s="25"/>
      <c r="J5785" s="26" t="str">
        <f t="shared" si="544"/>
        <v>No</v>
      </c>
      <c r="K5785" s="26" t="str">
        <f t="shared" si="545"/>
        <v>GB</v>
      </c>
      <c r="L5785" s="26" t="str">
        <f t="shared" si="546"/>
        <v>Invalid</v>
      </c>
      <c r="M5785" s="26" t="str">
        <f>IF(OR(ISBLANK(B5785),ISBLANK(C5785),ISBLANK(D5785)),"Missing",IFERROR(VLOOKUP(A5785,'RM Postcodes'!$A:$B,2,0),"Invalid"))</f>
        <v>Invalid</v>
      </c>
      <c r="N5785" s="26" t="str">
        <f t="shared" si="547"/>
        <v>Redact</v>
      </c>
      <c r="O5785" s="26" t="str">
        <f t="shared" si="542"/>
        <v>Redact</v>
      </c>
    </row>
    <row r="5786" spans="1:15" x14ac:dyDescent="0.2">
      <c r="A5786" s="24" t="str">
        <f t="shared" si="543"/>
        <v>NG13 8</v>
      </c>
      <c r="B5786" s="1" t="s">
        <v>12517</v>
      </c>
      <c r="C5786" s="1" t="s">
        <v>12631</v>
      </c>
      <c r="D5786" s="1" t="s">
        <v>12626</v>
      </c>
      <c r="E5786" s="2">
        <v>36</v>
      </c>
      <c r="F5786" s="3">
        <v>3580148.8299999996</v>
      </c>
      <c r="G5786" s="3">
        <v>2387461.3600000003</v>
      </c>
      <c r="H5786" s="4">
        <v>193813.44</v>
      </c>
      <c r="I5786" s="25"/>
      <c r="J5786" s="26" t="str">
        <f t="shared" si="544"/>
        <v>No</v>
      </c>
      <c r="K5786" s="26" t="str">
        <f t="shared" si="545"/>
        <v>GB</v>
      </c>
      <c r="L5786" s="26" t="str">
        <f t="shared" si="546"/>
        <v>Invalid</v>
      </c>
      <c r="M5786" s="26" t="str">
        <f>IF(OR(ISBLANK(B5786),ISBLANK(C5786),ISBLANK(D5786)),"Missing",IFERROR(VLOOKUP(A5786,'RM Postcodes'!$A:$B,2,0),"Invalid"))</f>
        <v>live</v>
      </c>
      <c r="N5786" s="26" t="str">
        <f t="shared" si="547"/>
        <v>OK</v>
      </c>
      <c r="O5786" s="26" t="str">
        <f t="shared" si="542"/>
        <v>Redact</v>
      </c>
    </row>
    <row r="5787" spans="1:15" x14ac:dyDescent="0.2">
      <c r="A5787" s="24" t="str">
        <f t="shared" si="543"/>
        <v>NG13 9</v>
      </c>
      <c r="B5787" s="1" t="s">
        <v>12517</v>
      </c>
      <c r="C5787" s="1" t="s">
        <v>12631</v>
      </c>
      <c r="D5787" s="1" t="s">
        <v>12627</v>
      </c>
      <c r="E5787" s="2">
        <v>33</v>
      </c>
      <c r="F5787" s="3">
        <v>8418264.0199999958</v>
      </c>
      <c r="G5787" s="3">
        <v>2196004.0499999998</v>
      </c>
      <c r="H5787" s="4">
        <v>2189692.69</v>
      </c>
      <c r="I5787" s="25"/>
      <c r="J5787" s="26" t="str">
        <f t="shared" si="544"/>
        <v>No</v>
      </c>
      <c r="K5787" s="26" t="str">
        <f t="shared" si="545"/>
        <v>GB</v>
      </c>
      <c r="L5787" s="26" t="str">
        <f t="shared" si="546"/>
        <v>Invalid</v>
      </c>
      <c r="M5787" s="26" t="str">
        <f>IF(OR(ISBLANK(B5787),ISBLANK(C5787),ISBLANK(D5787)),"Missing",IFERROR(VLOOKUP(A5787,'RM Postcodes'!$A:$B,2,0),"Invalid"))</f>
        <v>live</v>
      </c>
      <c r="N5787" s="26" t="str">
        <f t="shared" si="547"/>
        <v>OK</v>
      </c>
      <c r="O5787" s="26" t="str">
        <f t="shared" si="542"/>
        <v>OK</v>
      </c>
    </row>
    <row r="5788" spans="1:15" x14ac:dyDescent="0.2">
      <c r="A5788" s="24" t="str">
        <f t="shared" si="543"/>
        <v>NG14 5</v>
      </c>
      <c r="B5788" s="1" t="s">
        <v>12517</v>
      </c>
      <c r="C5788" s="1" t="s">
        <v>12633</v>
      </c>
      <c r="D5788" s="1" t="s">
        <v>12625</v>
      </c>
      <c r="E5788" s="2">
        <v>24</v>
      </c>
      <c r="F5788" s="3">
        <v>564692.18999999983</v>
      </c>
      <c r="G5788" s="3">
        <v>49997.73</v>
      </c>
      <c r="H5788" s="4">
        <v>49978.12</v>
      </c>
      <c r="I5788" s="25"/>
      <c r="J5788" s="26" t="str">
        <f t="shared" si="544"/>
        <v>No</v>
      </c>
      <c r="K5788" s="26" t="str">
        <f t="shared" si="545"/>
        <v>GB</v>
      </c>
      <c r="L5788" s="26" t="str">
        <f t="shared" si="546"/>
        <v>Invalid</v>
      </c>
      <c r="M5788" s="26" t="str">
        <f>IF(OR(ISBLANK(B5788),ISBLANK(C5788),ISBLANK(D5788)),"Missing",IFERROR(VLOOKUP(A5788,'RM Postcodes'!$A:$B,2,0),"Invalid"))</f>
        <v>live</v>
      </c>
      <c r="N5788" s="26" t="str">
        <f t="shared" si="547"/>
        <v>OK</v>
      </c>
      <c r="O5788" s="26" t="str">
        <f t="shared" si="542"/>
        <v>OK</v>
      </c>
    </row>
    <row r="5789" spans="1:15" x14ac:dyDescent="0.2">
      <c r="A5789" s="24" t="str">
        <f t="shared" si="543"/>
        <v>NG14 6</v>
      </c>
      <c r="B5789" s="1" t="s">
        <v>12517</v>
      </c>
      <c r="C5789" s="1" t="s">
        <v>12633</v>
      </c>
      <c r="D5789" s="1" t="s">
        <v>12622</v>
      </c>
      <c r="E5789" s="2">
        <v>41</v>
      </c>
      <c r="F5789" s="3">
        <v>2127040.4500000002</v>
      </c>
      <c r="G5789" s="3">
        <v>1024182.78</v>
      </c>
      <c r="H5789" s="4">
        <v>129286.95</v>
      </c>
      <c r="I5789" s="25"/>
      <c r="J5789" s="26" t="str">
        <f t="shared" si="544"/>
        <v>No</v>
      </c>
      <c r="K5789" s="26" t="str">
        <f t="shared" si="545"/>
        <v>GB</v>
      </c>
      <c r="L5789" s="26" t="str">
        <f t="shared" si="546"/>
        <v>Invalid</v>
      </c>
      <c r="M5789" s="26" t="str">
        <f>IF(OR(ISBLANK(B5789),ISBLANK(C5789),ISBLANK(D5789)),"Missing",IFERROR(VLOOKUP(A5789,'RM Postcodes'!$A:$B,2,0),"Invalid"))</f>
        <v>live</v>
      </c>
      <c r="N5789" s="26" t="str">
        <f t="shared" si="547"/>
        <v>OK</v>
      </c>
      <c r="O5789" s="26" t="str">
        <f t="shared" si="542"/>
        <v>OK</v>
      </c>
    </row>
    <row r="5790" spans="1:15" x14ac:dyDescent="0.2">
      <c r="A5790" s="24" t="str">
        <f t="shared" si="543"/>
        <v>NG14 7</v>
      </c>
      <c r="B5790" s="1" t="s">
        <v>12517</v>
      </c>
      <c r="C5790" s="1" t="s">
        <v>12633</v>
      </c>
      <c r="D5790" s="1" t="s">
        <v>12623</v>
      </c>
      <c r="E5790" s="2">
        <v>31</v>
      </c>
      <c r="F5790" s="3">
        <v>1120787.1500000001</v>
      </c>
      <c r="G5790" s="3">
        <v>237999.97</v>
      </c>
      <c r="H5790" s="4">
        <v>140910.94</v>
      </c>
      <c r="I5790" s="25"/>
      <c r="J5790" s="26" t="str">
        <f t="shared" si="544"/>
        <v>No</v>
      </c>
      <c r="K5790" s="26" t="str">
        <f t="shared" si="545"/>
        <v>GB</v>
      </c>
      <c r="L5790" s="26" t="str">
        <f t="shared" si="546"/>
        <v>Invalid</v>
      </c>
      <c r="M5790" s="26" t="str">
        <f>IF(OR(ISBLANK(B5790),ISBLANK(C5790),ISBLANK(D5790)),"Missing",IFERROR(VLOOKUP(A5790,'RM Postcodes'!$A:$B,2,0),"Invalid"))</f>
        <v>live</v>
      </c>
      <c r="N5790" s="26" t="str">
        <f t="shared" si="547"/>
        <v>OK</v>
      </c>
      <c r="O5790" s="26" t="str">
        <f t="shared" si="542"/>
        <v>OK</v>
      </c>
    </row>
    <row r="5791" spans="1:15" x14ac:dyDescent="0.2">
      <c r="A5791" s="24" t="str">
        <f t="shared" si="543"/>
        <v>NG15 0</v>
      </c>
      <c r="B5791" s="1" t="s">
        <v>12517</v>
      </c>
      <c r="C5791" s="1" t="s">
        <v>12634</v>
      </c>
      <c r="D5791" s="1" t="s">
        <v>12632</v>
      </c>
      <c r="E5791" s="2">
        <v>20</v>
      </c>
      <c r="F5791" s="3">
        <v>1209293.5400000003</v>
      </c>
      <c r="G5791" s="3">
        <v>693481.73</v>
      </c>
      <c r="H5791" s="4">
        <v>83957.05</v>
      </c>
      <c r="I5791" s="25"/>
      <c r="J5791" s="26" t="str">
        <f t="shared" si="544"/>
        <v>No</v>
      </c>
      <c r="K5791" s="26" t="str">
        <f t="shared" si="545"/>
        <v>GB</v>
      </c>
      <c r="L5791" s="26" t="str">
        <f t="shared" si="546"/>
        <v>Invalid</v>
      </c>
      <c r="M5791" s="26" t="str">
        <f>IF(OR(ISBLANK(B5791),ISBLANK(C5791),ISBLANK(D5791)),"Missing",IFERROR(VLOOKUP(A5791,'RM Postcodes'!$A:$B,2,0),"Invalid"))</f>
        <v>live</v>
      </c>
      <c r="N5791" s="26" t="str">
        <f t="shared" si="547"/>
        <v>OK</v>
      </c>
      <c r="O5791" s="26" t="str">
        <f t="shared" si="542"/>
        <v>Redact</v>
      </c>
    </row>
    <row r="5792" spans="1:15" x14ac:dyDescent="0.2">
      <c r="A5792" s="24" t="str">
        <f t="shared" si="543"/>
        <v>NG15 6</v>
      </c>
      <c r="B5792" s="1" t="s">
        <v>12517</v>
      </c>
      <c r="C5792" s="1" t="s">
        <v>12634</v>
      </c>
      <c r="D5792" s="1" t="s">
        <v>12622</v>
      </c>
      <c r="E5792" s="2">
        <v>35</v>
      </c>
      <c r="F5792" s="3">
        <v>4188877.2799999993</v>
      </c>
      <c r="G5792" s="3">
        <v>3402882.41</v>
      </c>
      <c r="H5792" s="4">
        <v>98086</v>
      </c>
      <c r="I5792" s="25"/>
      <c r="J5792" s="26" t="str">
        <f t="shared" si="544"/>
        <v>No</v>
      </c>
      <c r="K5792" s="26" t="str">
        <f t="shared" si="545"/>
        <v>GB</v>
      </c>
      <c r="L5792" s="26" t="str">
        <f t="shared" si="546"/>
        <v>Invalid</v>
      </c>
      <c r="M5792" s="26" t="str">
        <f>IF(OR(ISBLANK(B5792),ISBLANK(C5792),ISBLANK(D5792)),"Missing",IFERROR(VLOOKUP(A5792,'RM Postcodes'!$A:$B,2,0),"Invalid"))</f>
        <v>live</v>
      </c>
      <c r="N5792" s="26" t="str">
        <f t="shared" si="547"/>
        <v>OK</v>
      </c>
      <c r="O5792" s="26" t="str">
        <f t="shared" si="542"/>
        <v>Redact</v>
      </c>
    </row>
    <row r="5793" spans="1:15" x14ac:dyDescent="0.2">
      <c r="A5793" s="24" t="str">
        <f t="shared" si="543"/>
        <v>NG15 7</v>
      </c>
      <c r="B5793" s="1" t="s">
        <v>12517</v>
      </c>
      <c r="C5793" s="1" t="s">
        <v>12634</v>
      </c>
      <c r="D5793" s="1" t="s">
        <v>12623</v>
      </c>
      <c r="E5793" s="2">
        <v>56</v>
      </c>
      <c r="F5793" s="3">
        <v>2158576.6000000006</v>
      </c>
      <c r="G5793" s="3">
        <v>660914.28</v>
      </c>
      <c r="H5793" s="4">
        <v>359784.07</v>
      </c>
      <c r="I5793" s="25"/>
      <c r="J5793" s="26" t="str">
        <f t="shared" si="544"/>
        <v>No</v>
      </c>
      <c r="K5793" s="26" t="str">
        <f t="shared" si="545"/>
        <v>GB</v>
      </c>
      <c r="L5793" s="26" t="str">
        <f t="shared" si="546"/>
        <v>Invalid</v>
      </c>
      <c r="M5793" s="26" t="str">
        <f>IF(OR(ISBLANK(B5793),ISBLANK(C5793),ISBLANK(D5793)),"Missing",IFERROR(VLOOKUP(A5793,'RM Postcodes'!$A:$B,2,0),"Invalid"))</f>
        <v>live</v>
      </c>
      <c r="N5793" s="26" t="str">
        <f t="shared" si="547"/>
        <v>OK</v>
      </c>
      <c r="O5793" s="26" t="str">
        <f t="shared" si="542"/>
        <v>OK</v>
      </c>
    </row>
    <row r="5794" spans="1:15" x14ac:dyDescent="0.2">
      <c r="A5794" s="24" t="str">
        <f t="shared" si="543"/>
        <v>NG15 8</v>
      </c>
      <c r="B5794" s="1" t="s">
        <v>12517</v>
      </c>
      <c r="C5794" s="1" t="s">
        <v>12634</v>
      </c>
      <c r="D5794" s="1" t="s">
        <v>12626</v>
      </c>
      <c r="E5794" s="2">
        <v>26</v>
      </c>
      <c r="F5794" s="3">
        <v>687393.57</v>
      </c>
      <c r="G5794" s="3">
        <v>253793.96</v>
      </c>
      <c r="H5794" s="4">
        <v>43828.23</v>
      </c>
      <c r="I5794" s="25"/>
      <c r="J5794" s="26" t="str">
        <f t="shared" si="544"/>
        <v>No</v>
      </c>
      <c r="K5794" s="26" t="str">
        <f t="shared" si="545"/>
        <v>GB</v>
      </c>
      <c r="L5794" s="26" t="str">
        <f t="shared" si="546"/>
        <v>Invalid</v>
      </c>
      <c r="M5794" s="26" t="str">
        <f>IF(OR(ISBLANK(B5794),ISBLANK(C5794),ISBLANK(D5794)),"Missing",IFERROR(VLOOKUP(A5794,'RM Postcodes'!$A:$B,2,0),"Invalid"))</f>
        <v>live</v>
      </c>
      <c r="N5794" s="26" t="str">
        <f t="shared" si="547"/>
        <v>OK</v>
      </c>
      <c r="O5794" s="26" t="str">
        <f t="shared" si="542"/>
        <v>OK</v>
      </c>
    </row>
    <row r="5795" spans="1:15" x14ac:dyDescent="0.2">
      <c r="A5795" s="24" t="str">
        <f t="shared" si="543"/>
        <v>NG15 9</v>
      </c>
      <c r="B5795" s="1" t="s">
        <v>12517</v>
      </c>
      <c r="C5795" s="1" t="s">
        <v>12634</v>
      </c>
      <c r="D5795" s="1" t="s">
        <v>12627</v>
      </c>
      <c r="E5795" s="2">
        <v>29</v>
      </c>
      <c r="F5795" s="3">
        <v>853928.5399999998</v>
      </c>
      <c r="G5795" s="3">
        <v>116202.20000000001</v>
      </c>
      <c r="H5795" s="4">
        <v>109832.05</v>
      </c>
      <c r="I5795" s="25"/>
      <c r="J5795" s="26" t="str">
        <f t="shared" si="544"/>
        <v>No</v>
      </c>
      <c r="K5795" s="26" t="str">
        <f t="shared" si="545"/>
        <v>GB</v>
      </c>
      <c r="L5795" s="26" t="str">
        <f t="shared" si="546"/>
        <v>Invalid</v>
      </c>
      <c r="M5795" s="26" t="str">
        <f>IF(OR(ISBLANK(B5795),ISBLANK(C5795),ISBLANK(D5795)),"Missing",IFERROR(VLOOKUP(A5795,'RM Postcodes'!$A:$B,2,0),"Invalid"))</f>
        <v>live</v>
      </c>
      <c r="N5795" s="26" t="str">
        <f t="shared" si="547"/>
        <v>OK</v>
      </c>
      <c r="O5795" s="26" t="str">
        <f t="shared" si="542"/>
        <v>OK</v>
      </c>
    </row>
    <row r="5796" spans="1:15" x14ac:dyDescent="0.2">
      <c r="A5796" s="24" t="str">
        <f t="shared" si="543"/>
        <v>NG16 1</v>
      </c>
      <c r="B5796" s="1" t="s">
        <v>12517</v>
      </c>
      <c r="C5796" s="1" t="s">
        <v>12635</v>
      </c>
      <c r="D5796" s="1" t="s">
        <v>12621</v>
      </c>
      <c r="E5796" s="2">
        <v>36</v>
      </c>
      <c r="F5796" s="3">
        <v>1237320.1800000004</v>
      </c>
      <c r="G5796" s="3">
        <v>202679.19</v>
      </c>
      <c r="H5796" s="4">
        <v>76938.100000000006</v>
      </c>
      <c r="I5796" s="25"/>
      <c r="J5796" s="26" t="str">
        <f t="shared" si="544"/>
        <v>No</v>
      </c>
      <c r="K5796" s="26" t="str">
        <f t="shared" si="545"/>
        <v>GB</v>
      </c>
      <c r="L5796" s="26" t="str">
        <f t="shared" si="546"/>
        <v>Invalid</v>
      </c>
      <c r="M5796" s="26" t="str">
        <f>IF(OR(ISBLANK(B5796),ISBLANK(C5796),ISBLANK(D5796)),"Missing",IFERROR(VLOOKUP(A5796,'RM Postcodes'!$A:$B,2,0),"Invalid"))</f>
        <v>live</v>
      </c>
      <c r="N5796" s="26" t="str">
        <f t="shared" si="547"/>
        <v>OK</v>
      </c>
      <c r="O5796" s="26" t="str">
        <f t="shared" si="542"/>
        <v>OK</v>
      </c>
    </row>
    <row r="5797" spans="1:15" x14ac:dyDescent="0.2">
      <c r="A5797" s="24" t="str">
        <f t="shared" si="543"/>
        <v>NG16 2</v>
      </c>
      <c r="B5797" s="1" t="s">
        <v>12517</v>
      </c>
      <c r="C5797" s="1" t="s">
        <v>12635</v>
      </c>
      <c r="D5797" s="1" t="s">
        <v>12640</v>
      </c>
      <c r="E5797" s="2">
        <v>68</v>
      </c>
      <c r="F5797" s="3">
        <v>1649608.1799999997</v>
      </c>
      <c r="G5797" s="3">
        <v>158216.73000000001</v>
      </c>
      <c r="H5797" s="4">
        <v>155025.25</v>
      </c>
      <c r="I5797" s="25"/>
      <c r="J5797" s="26" t="str">
        <f t="shared" si="544"/>
        <v>No</v>
      </c>
      <c r="K5797" s="26" t="str">
        <f t="shared" si="545"/>
        <v>GB</v>
      </c>
      <c r="L5797" s="26" t="str">
        <f t="shared" si="546"/>
        <v>Invalid</v>
      </c>
      <c r="M5797" s="26" t="str">
        <f>IF(OR(ISBLANK(B5797),ISBLANK(C5797),ISBLANK(D5797)),"Missing",IFERROR(VLOOKUP(A5797,'RM Postcodes'!$A:$B,2,0),"Invalid"))</f>
        <v>live</v>
      </c>
      <c r="N5797" s="26" t="str">
        <f t="shared" si="547"/>
        <v>OK</v>
      </c>
      <c r="O5797" s="26" t="str">
        <f t="shared" si="542"/>
        <v>OK</v>
      </c>
    </row>
    <row r="5798" spans="1:15" x14ac:dyDescent="0.2">
      <c r="A5798" s="24" t="str">
        <f t="shared" si="543"/>
        <v>NG16 3</v>
      </c>
      <c r="B5798" s="1" t="s">
        <v>12517</v>
      </c>
      <c r="C5798" s="1" t="s">
        <v>12635</v>
      </c>
      <c r="D5798" s="1" t="s">
        <v>12629</v>
      </c>
      <c r="E5798" s="2">
        <v>42</v>
      </c>
      <c r="F5798" s="3">
        <v>2279501.5299999998</v>
      </c>
      <c r="G5798" s="3">
        <v>680555.56</v>
      </c>
      <c r="H5798" s="4">
        <v>237499.99</v>
      </c>
      <c r="I5798" s="25"/>
      <c r="J5798" s="26" t="str">
        <f t="shared" si="544"/>
        <v>No</v>
      </c>
      <c r="K5798" s="26" t="str">
        <f t="shared" si="545"/>
        <v>GB</v>
      </c>
      <c r="L5798" s="26" t="str">
        <f t="shared" si="546"/>
        <v>Invalid</v>
      </c>
      <c r="M5798" s="26" t="str">
        <f>IF(OR(ISBLANK(B5798),ISBLANK(C5798),ISBLANK(D5798)),"Missing",IFERROR(VLOOKUP(A5798,'RM Postcodes'!$A:$B,2,0),"Invalid"))</f>
        <v>live</v>
      </c>
      <c r="N5798" s="26" t="str">
        <f t="shared" si="547"/>
        <v>OK</v>
      </c>
      <c r="O5798" s="26" t="str">
        <f t="shared" si="542"/>
        <v>OK</v>
      </c>
    </row>
    <row r="5799" spans="1:15" x14ac:dyDescent="0.2">
      <c r="A5799" s="24" t="str">
        <f t="shared" si="543"/>
        <v>NG16 4</v>
      </c>
      <c r="B5799" s="1" t="s">
        <v>12517</v>
      </c>
      <c r="C5799" s="1" t="s">
        <v>12635</v>
      </c>
      <c r="D5799" s="1" t="s">
        <v>12630</v>
      </c>
      <c r="E5799" s="2">
        <v>28</v>
      </c>
      <c r="F5799" s="3">
        <v>946543.28000000014</v>
      </c>
      <c r="G5799" s="3">
        <v>285300.7</v>
      </c>
      <c r="H5799" s="4">
        <v>72797.73000000001</v>
      </c>
      <c r="I5799" s="25"/>
      <c r="J5799" s="26" t="str">
        <f t="shared" si="544"/>
        <v>No</v>
      </c>
      <c r="K5799" s="26" t="str">
        <f t="shared" si="545"/>
        <v>GB</v>
      </c>
      <c r="L5799" s="26" t="str">
        <f t="shared" si="546"/>
        <v>Invalid</v>
      </c>
      <c r="M5799" s="26" t="str">
        <f>IF(OR(ISBLANK(B5799),ISBLANK(C5799),ISBLANK(D5799)),"Missing",IFERROR(VLOOKUP(A5799,'RM Postcodes'!$A:$B,2,0),"Invalid"))</f>
        <v>live</v>
      </c>
      <c r="N5799" s="26" t="str">
        <f t="shared" si="547"/>
        <v>OK</v>
      </c>
      <c r="O5799" s="26" t="str">
        <f t="shared" si="542"/>
        <v>OK</v>
      </c>
    </row>
    <row r="5800" spans="1:15" x14ac:dyDescent="0.2">
      <c r="A5800" s="24" t="str">
        <f t="shared" si="543"/>
        <v>NG16 5</v>
      </c>
      <c r="B5800" s="1" t="s">
        <v>12517</v>
      </c>
      <c r="C5800" s="1" t="s">
        <v>12635</v>
      </c>
      <c r="D5800" s="1" t="s">
        <v>12625</v>
      </c>
      <c r="E5800" s="2">
        <v>38</v>
      </c>
      <c r="F5800" s="3">
        <v>924795.77999999991</v>
      </c>
      <c r="G5800" s="3">
        <v>65568.28</v>
      </c>
      <c r="H5800" s="4">
        <v>53325.15</v>
      </c>
      <c r="I5800" s="25"/>
      <c r="J5800" s="26" t="str">
        <f t="shared" si="544"/>
        <v>No</v>
      </c>
      <c r="K5800" s="26" t="str">
        <f t="shared" si="545"/>
        <v>GB</v>
      </c>
      <c r="L5800" s="26" t="str">
        <f t="shared" si="546"/>
        <v>Invalid</v>
      </c>
      <c r="M5800" s="26" t="str">
        <f>IF(OR(ISBLANK(B5800),ISBLANK(C5800),ISBLANK(D5800)),"Missing",IFERROR(VLOOKUP(A5800,'RM Postcodes'!$A:$B,2,0),"Invalid"))</f>
        <v>live</v>
      </c>
      <c r="N5800" s="26" t="str">
        <f t="shared" si="547"/>
        <v>OK</v>
      </c>
      <c r="O5800" s="26" t="str">
        <f t="shared" si="542"/>
        <v>OK</v>
      </c>
    </row>
    <row r="5801" spans="1:15" x14ac:dyDescent="0.2">
      <c r="A5801" s="24" t="str">
        <f t="shared" si="543"/>
        <v>NG16 6</v>
      </c>
      <c r="B5801" s="1" t="s">
        <v>12517</v>
      </c>
      <c r="C5801" s="1" t="s">
        <v>12635</v>
      </c>
      <c r="D5801" s="1" t="s">
        <v>12622</v>
      </c>
      <c r="E5801" s="2">
        <v>38</v>
      </c>
      <c r="F5801" s="3">
        <v>1319646.0900000003</v>
      </c>
      <c r="G5801" s="3">
        <v>248030.63999999998</v>
      </c>
      <c r="H5801" s="4">
        <v>199999.96</v>
      </c>
      <c r="I5801" s="25"/>
      <c r="J5801" s="26" t="str">
        <f t="shared" si="544"/>
        <v>No</v>
      </c>
      <c r="K5801" s="26" t="str">
        <f t="shared" si="545"/>
        <v>GB</v>
      </c>
      <c r="L5801" s="26" t="str">
        <f t="shared" si="546"/>
        <v>Invalid</v>
      </c>
      <c r="M5801" s="26" t="str">
        <f>IF(OR(ISBLANK(B5801),ISBLANK(C5801),ISBLANK(D5801)),"Missing",IFERROR(VLOOKUP(A5801,'RM Postcodes'!$A:$B,2,0),"Invalid"))</f>
        <v>live</v>
      </c>
      <c r="N5801" s="26" t="str">
        <f t="shared" si="547"/>
        <v>OK</v>
      </c>
      <c r="O5801" s="26" t="str">
        <f t="shared" si="542"/>
        <v>OK</v>
      </c>
    </row>
    <row r="5802" spans="1:15" x14ac:dyDescent="0.2">
      <c r="A5802" s="24" t="str">
        <f t="shared" si="543"/>
        <v>NG17 1</v>
      </c>
      <c r="B5802" s="1" t="s">
        <v>12517</v>
      </c>
      <c r="C5802" s="1" t="s">
        <v>12672</v>
      </c>
      <c r="D5802" s="1" t="s">
        <v>12621</v>
      </c>
      <c r="E5802" s="2">
        <v>19</v>
      </c>
      <c r="F5802" s="3">
        <v>1578176.5799999998</v>
      </c>
      <c r="G5802" s="3">
        <v>824629.69000000006</v>
      </c>
      <c r="H5802" s="4">
        <v>294941.59999999998</v>
      </c>
      <c r="I5802" s="25"/>
      <c r="J5802" s="26" t="str">
        <f t="shared" si="544"/>
        <v>No</v>
      </c>
      <c r="K5802" s="26" t="str">
        <f t="shared" si="545"/>
        <v>GB</v>
      </c>
      <c r="L5802" s="26" t="str">
        <f t="shared" si="546"/>
        <v>Invalid</v>
      </c>
      <c r="M5802" s="26" t="str">
        <f>IF(OR(ISBLANK(B5802),ISBLANK(C5802),ISBLANK(D5802)),"Missing",IFERROR(VLOOKUP(A5802,'RM Postcodes'!$A:$B,2,0),"Invalid"))</f>
        <v>live</v>
      </c>
      <c r="N5802" s="26" t="str">
        <f t="shared" si="547"/>
        <v>OK</v>
      </c>
      <c r="O5802" s="26" t="str">
        <f t="shared" si="542"/>
        <v>Redact</v>
      </c>
    </row>
    <row r="5803" spans="1:15" x14ac:dyDescent="0.2">
      <c r="A5803" s="24" t="str">
        <f t="shared" si="543"/>
        <v>NG17 2</v>
      </c>
      <c r="B5803" s="1" t="s">
        <v>12517</v>
      </c>
      <c r="C5803" s="1" t="s">
        <v>12672</v>
      </c>
      <c r="D5803" s="1" t="s">
        <v>12640</v>
      </c>
      <c r="E5803" s="2">
        <v>25</v>
      </c>
      <c r="F5803" s="3">
        <v>492389.80000000016</v>
      </c>
      <c r="G5803" s="3">
        <v>85673.08</v>
      </c>
      <c r="H5803" s="4">
        <v>66715.17</v>
      </c>
      <c r="I5803" s="25"/>
      <c r="J5803" s="26" t="str">
        <f t="shared" si="544"/>
        <v>No</v>
      </c>
      <c r="K5803" s="26" t="str">
        <f t="shared" si="545"/>
        <v>GB</v>
      </c>
      <c r="L5803" s="26" t="str">
        <f t="shared" si="546"/>
        <v>Invalid</v>
      </c>
      <c r="M5803" s="26" t="str">
        <f>IF(OR(ISBLANK(B5803),ISBLANK(C5803),ISBLANK(D5803)),"Missing",IFERROR(VLOOKUP(A5803,'RM Postcodes'!$A:$B,2,0),"Invalid"))</f>
        <v>live</v>
      </c>
      <c r="N5803" s="26" t="str">
        <f t="shared" si="547"/>
        <v>OK</v>
      </c>
      <c r="O5803" s="26" t="str">
        <f t="shared" si="542"/>
        <v>OK</v>
      </c>
    </row>
    <row r="5804" spans="1:15" x14ac:dyDescent="0.2">
      <c r="A5804" s="24" t="str">
        <f t="shared" si="543"/>
        <v>NG17 3</v>
      </c>
      <c r="B5804" s="1" t="s">
        <v>12517</v>
      </c>
      <c r="C5804" s="1" t="s">
        <v>12672</v>
      </c>
      <c r="D5804" s="1" t="s">
        <v>12629</v>
      </c>
      <c r="E5804" s="2">
        <v>15</v>
      </c>
      <c r="F5804" s="3">
        <v>377005.70999999996</v>
      </c>
      <c r="G5804" s="3">
        <v>67441.440000000002</v>
      </c>
      <c r="H5804" s="4">
        <v>50186.55</v>
      </c>
      <c r="I5804" s="25"/>
      <c r="J5804" s="26" t="str">
        <f t="shared" si="544"/>
        <v>No</v>
      </c>
      <c r="K5804" s="26" t="str">
        <f t="shared" si="545"/>
        <v>GB</v>
      </c>
      <c r="L5804" s="26" t="str">
        <f t="shared" si="546"/>
        <v>Invalid</v>
      </c>
      <c r="M5804" s="26" t="str">
        <f>IF(OR(ISBLANK(B5804),ISBLANK(C5804),ISBLANK(D5804)),"Missing",IFERROR(VLOOKUP(A5804,'RM Postcodes'!$A:$B,2,0),"Invalid"))</f>
        <v>live</v>
      </c>
      <c r="N5804" s="26" t="str">
        <f t="shared" si="547"/>
        <v>OK</v>
      </c>
      <c r="O5804" s="26" t="str">
        <f t="shared" si="542"/>
        <v>OK</v>
      </c>
    </row>
    <row r="5805" spans="1:15" x14ac:dyDescent="0.2">
      <c r="A5805" s="24" t="str">
        <f t="shared" si="543"/>
        <v>NG17 4</v>
      </c>
      <c r="B5805" s="1" t="s">
        <v>12517</v>
      </c>
      <c r="C5805" s="1" t="s">
        <v>12672</v>
      </c>
      <c r="D5805" s="1" t="s">
        <v>12630</v>
      </c>
      <c r="E5805" s="2">
        <v>21</v>
      </c>
      <c r="F5805" s="3">
        <v>609662.07999999996</v>
      </c>
      <c r="G5805" s="3">
        <v>50180.19</v>
      </c>
      <c r="H5805" s="4">
        <v>50115.86</v>
      </c>
      <c r="I5805" s="25"/>
      <c r="J5805" s="26" t="str">
        <f t="shared" si="544"/>
        <v>No</v>
      </c>
      <c r="K5805" s="26" t="str">
        <f t="shared" si="545"/>
        <v>GB</v>
      </c>
      <c r="L5805" s="26" t="str">
        <f t="shared" si="546"/>
        <v>Invalid</v>
      </c>
      <c r="M5805" s="26" t="str">
        <f>IF(OR(ISBLANK(B5805),ISBLANK(C5805),ISBLANK(D5805)),"Missing",IFERROR(VLOOKUP(A5805,'RM Postcodes'!$A:$B,2,0),"Invalid"))</f>
        <v>live</v>
      </c>
      <c r="N5805" s="26" t="str">
        <f t="shared" si="547"/>
        <v>OK</v>
      </c>
      <c r="O5805" s="26" t="str">
        <f t="shared" si="542"/>
        <v>OK</v>
      </c>
    </row>
    <row r="5806" spans="1:15" x14ac:dyDescent="0.2">
      <c r="A5806" s="24" t="str">
        <f t="shared" si="543"/>
        <v>NG17 5</v>
      </c>
      <c r="B5806" s="1" t="s">
        <v>12517</v>
      </c>
      <c r="C5806" s="1" t="s">
        <v>12672</v>
      </c>
      <c r="D5806" s="1" t="s">
        <v>12625</v>
      </c>
      <c r="E5806" s="2">
        <v>21</v>
      </c>
      <c r="F5806" s="3">
        <v>1806057.2099999997</v>
      </c>
      <c r="G5806" s="3">
        <v>497590.68999999994</v>
      </c>
      <c r="H5806" s="4">
        <v>244791.67</v>
      </c>
      <c r="I5806" s="25"/>
      <c r="J5806" s="26" t="str">
        <f t="shared" si="544"/>
        <v>No</v>
      </c>
      <c r="K5806" s="26" t="str">
        <f t="shared" si="545"/>
        <v>GB</v>
      </c>
      <c r="L5806" s="26" t="str">
        <f t="shared" si="546"/>
        <v>Invalid</v>
      </c>
      <c r="M5806" s="26" t="str">
        <f>IF(OR(ISBLANK(B5806),ISBLANK(C5806),ISBLANK(D5806)),"Missing",IFERROR(VLOOKUP(A5806,'RM Postcodes'!$A:$B,2,0),"Invalid"))</f>
        <v>live</v>
      </c>
      <c r="N5806" s="26" t="str">
        <f t="shared" si="547"/>
        <v>OK</v>
      </c>
      <c r="O5806" s="26" t="str">
        <f t="shared" si="542"/>
        <v>OK</v>
      </c>
    </row>
    <row r="5807" spans="1:15" x14ac:dyDescent="0.2">
      <c r="A5807" s="24" t="str">
        <f t="shared" si="543"/>
        <v>NG17 6</v>
      </c>
      <c r="B5807" s="1" t="s">
        <v>12517</v>
      </c>
      <c r="C5807" s="1" t="s">
        <v>12672</v>
      </c>
      <c r="D5807" s="1" t="s">
        <v>12622</v>
      </c>
      <c r="E5807" s="2">
        <v>1</v>
      </c>
      <c r="F5807" s="3">
        <v>52951.39</v>
      </c>
      <c r="G5807" s="3">
        <v>52951.39</v>
      </c>
      <c r="H5807" s="4">
        <v>0</v>
      </c>
      <c r="I5807" s="25"/>
      <c r="J5807" s="26" t="str">
        <f t="shared" si="544"/>
        <v>No</v>
      </c>
      <c r="K5807" s="26" t="str">
        <f t="shared" si="545"/>
        <v>GB</v>
      </c>
      <c r="L5807" s="26" t="str">
        <f t="shared" si="546"/>
        <v>Invalid</v>
      </c>
      <c r="M5807" s="26" t="str">
        <f>IF(OR(ISBLANK(B5807),ISBLANK(C5807),ISBLANK(D5807)),"Missing",IFERROR(VLOOKUP(A5807,'RM Postcodes'!$A:$B,2,0),"Invalid"))</f>
        <v>live</v>
      </c>
      <c r="N5807" s="26" t="str">
        <f t="shared" si="547"/>
        <v>Redact</v>
      </c>
      <c r="O5807" s="26" t="str">
        <f t="shared" si="542"/>
        <v>Redact</v>
      </c>
    </row>
    <row r="5808" spans="1:15" x14ac:dyDescent="0.2">
      <c r="A5808" s="24" t="str">
        <f t="shared" si="543"/>
        <v>NG17 7</v>
      </c>
      <c r="B5808" s="1" t="s">
        <v>12517</v>
      </c>
      <c r="C5808" s="1" t="s">
        <v>12672</v>
      </c>
      <c r="D5808" s="1" t="s">
        <v>12623</v>
      </c>
      <c r="E5808" s="2">
        <v>24</v>
      </c>
      <c r="F5808" s="3">
        <v>3274284.3800000008</v>
      </c>
      <c r="G5808" s="3">
        <v>1892580.99</v>
      </c>
      <c r="H5808" s="4">
        <v>626100.77</v>
      </c>
      <c r="I5808" s="25"/>
      <c r="J5808" s="26" t="str">
        <f t="shared" si="544"/>
        <v>No</v>
      </c>
      <c r="K5808" s="26" t="str">
        <f t="shared" si="545"/>
        <v>GB</v>
      </c>
      <c r="L5808" s="26" t="str">
        <f t="shared" si="546"/>
        <v>Invalid</v>
      </c>
      <c r="M5808" s="26" t="str">
        <f>IF(OR(ISBLANK(B5808),ISBLANK(C5808),ISBLANK(D5808)),"Missing",IFERROR(VLOOKUP(A5808,'RM Postcodes'!$A:$B,2,0),"Invalid"))</f>
        <v>live</v>
      </c>
      <c r="N5808" s="26" t="str">
        <f t="shared" si="547"/>
        <v>OK</v>
      </c>
      <c r="O5808" s="26" t="str">
        <f t="shared" si="542"/>
        <v>Redact</v>
      </c>
    </row>
    <row r="5809" spans="1:15" x14ac:dyDescent="0.2">
      <c r="A5809" s="24" t="str">
        <f t="shared" si="543"/>
        <v>NG17 8</v>
      </c>
      <c r="B5809" s="1" t="s">
        <v>12517</v>
      </c>
      <c r="C5809" s="1" t="s">
        <v>12672</v>
      </c>
      <c r="D5809" s="1" t="s">
        <v>12626</v>
      </c>
      <c r="E5809" s="2">
        <v>19</v>
      </c>
      <c r="F5809" s="3">
        <v>3907183.7899999996</v>
      </c>
      <c r="G5809" s="3">
        <v>3395296.7800000003</v>
      </c>
      <c r="H5809" s="4">
        <v>151387.84</v>
      </c>
      <c r="I5809" s="25"/>
      <c r="J5809" s="26" t="str">
        <f t="shared" si="544"/>
        <v>No</v>
      </c>
      <c r="K5809" s="26" t="str">
        <f t="shared" si="545"/>
        <v>GB</v>
      </c>
      <c r="L5809" s="26" t="str">
        <f t="shared" si="546"/>
        <v>Invalid</v>
      </c>
      <c r="M5809" s="26" t="str">
        <f>IF(OR(ISBLANK(B5809),ISBLANK(C5809),ISBLANK(D5809)),"Missing",IFERROR(VLOOKUP(A5809,'RM Postcodes'!$A:$B,2,0),"Invalid"))</f>
        <v>live</v>
      </c>
      <c r="N5809" s="26" t="str">
        <f t="shared" si="547"/>
        <v>OK</v>
      </c>
      <c r="O5809" s="26" t="str">
        <f t="shared" si="542"/>
        <v>Redact</v>
      </c>
    </row>
    <row r="5810" spans="1:15" x14ac:dyDescent="0.2">
      <c r="A5810" s="24" t="str">
        <f t="shared" si="543"/>
        <v>NG17 9</v>
      </c>
      <c r="B5810" s="1" t="s">
        <v>12517</v>
      </c>
      <c r="C5810" s="1" t="s">
        <v>12672</v>
      </c>
      <c r="D5810" s="1" t="s">
        <v>12627</v>
      </c>
      <c r="E5810" s="2">
        <v>13</v>
      </c>
      <c r="F5810" s="3">
        <v>265564.44999999995</v>
      </c>
      <c r="G5810" s="3">
        <v>64622.14</v>
      </c>
      <c r="H5810" s="4">
        <v>50409.03</v>
      </c>
      <c r="I5810" s="25"/>
      <c r="J5810" s="26" t="str">
        <f t="shared" si="544"/>
        <v>No</v>
      </c>
      <c r="K5810" s="26" t="str">
        <f t="shared" si="545"/>
        <v>GB</v>
      </c>
      <c r="L5810" s="26" t="str">
        <f t="shared" si="546"/>
        <v>Invalid</v>
      </c>
      <c r="M5810" s="26" t="str">
        <f>IF(OR(ISBLANK(B5810),ISBLANK(C5810),ISBLANK(D5810)),"Missing",IFERROR(VLOOKUP(A5810,'RM Postcodes'!$A:$B,2,0),"Invalid"))</f>
        <v>live</v>
      </c>
      <c r="N5810" s="26" t="str">
        <f t="shared" si="547"/>
        <v>OK</v>
      </c>
      <c r="O5810" s="26" t="str">
        <f t="shared" si="542"/>
        <v>OK</v>
      </c>
    </row>
    <row r="5811" spans="1:15" x14ac:dyDescent="0.2">
      <c r="A5811" s="24" t="str">
        <f t="shared" si="543"/>
        <v>NG18 1</v>
      </c>
      <c r="B5811" s="1" t="s">
        <v>12517</v>
      </c>
      <c r="C5811" s="1" t="s">
        <v>12673</v>
      </c>
      <c r="D5811" s="1" t="s">
        <v>12621</v>
      </c>
      <c r="E5811" s="2">
        <v>24</v>
      </c>
      <c r="F5811" s="3">
        <v>724721.15000000014</v>
      </c>
      <c r="G5811" s="3">
        <v>51158.92</v>
      </c>
      <c r="H5811" s="4">
        <v>50412.04</v>
      </c>
      <c r="I5811" s="25"/>
      <c r="J5811" s="26" t="str">
        <f t="shared" si="544"/>
        <v>No</v>
      </c>
      <c r="K5811" s="26" t="str">
        <f t="shared" si="545"/>
        <v>GB</v>
      </c>
      <c r="L5811" s="26" t="str">
        <f t="shared" si="546"/>
        <v>Invalid</v>
      </c>
      <c r="M5811" s="26" t="str">
        <f>IF(OR(ISBLANK(B5811),ISBLANK(C5811),ISBLANK(D5811)),"Missing",IFERROR(VLOOKUP(A5811,'RM Postcodes'!$A:$B,2,0),"Invalid"))</f>
        <v>live</v>
      </c>
      <c r="N5811" s="26" t="str">
        <f t="shared" si="547"/>
        <v>OK</v>
      </c>
      <c r="O5811" s="26" t="str">
        <f t="shared" si="542"/>
        <v>OK</v>
      </c>
    </row>
    <row r="5812" spans="1:15" x14ac:dyDescent="0.2">
      <c r="A5812" s="24" t="str">
        <f t="shared" si="543"/>
        <v>NG18 2</v>
      </c>
      <c r="B5812" s="1" t="s">
        <v>12517</v>
      </c>
      <c r="C5812" s="1" t="s">
        <v>12673</v>
      </c>
      <c r="D5812" s="1" t="s">
        <v>12640</v>
      </c>
      <c r="E5812" s="2">
        <v>21</v>
      </c>
      <c r="F5812" s="3">
        <v>459620.92</v>
      </c>
      <c r="G5812" s="3">
        <v>50634.64</v>
      </c>
      <c r="H5812" s="4">
        <v>47248.18</v>
      </c>
      <c r="I5812" s="25"/>
      <c r="J5812" s="26" t="str">
        <f t="shared" si="544"/>
        <v>No</v>
      </c>
      <c r="K5812" s="26" t="str">
        <f t="shared" si="545"/>
        <v>GB</v>
      </c>
      <c r="L5812" s="26" t="str">
        <f t="shared" si="546"/>
        <v>Invalid</v>
      </c>
      <c r="M5812" s="26" t="str">
        <f>IF(OR(ISBLANK(B5812),ISBLANK(C5812),ISBLANK(D5812)),"Missing",IFERROR(VLOOKUP(A5812,'RM Postcodes'!$A:$B,2,0),"Invalid"))</f>
        <v>live</v>
      </c>
      <c r="N5812" s="26" t="str">
        <f t="shared" si="547"/>
        <v>OK</v>
      </c>
      <c r="O5812" s="26" t="str">
        <f t="shared" si="542"/>
        <v>OK</v>
      </c>
    </row>
    <row r="5813" spans="1:15" x14ac:dyDescent="0.2">
      <c r="A5813" s="24" t="str">
        <f t="shared" si="543"/>
        <v>NG18 3</v>
      </c>
      <c r="B5813" s="1" t="s">
        <v>12517</v>
      </c>
      <c r="C5813" s="1" t="s">
        <v>12673</v>
      </c>
      <c r="D5813" s="1" t="s">
        <v>12629</v>
      </c>
      <c r="E5813" s="2">
        <v>20</v>
      </c>
      <c r="F5813" s="3">
        <v>524611.11000000022</v>
      </c>
      <c r="G5813" s="3">
        <v>196213.65</v>
      </c>
      <c r="H5813" s="4">
        <v>50519.26</v>
      </c>
      <c r="I5813" s="25"/>
      <c r="J5813" s="26" t="str">
        <f t="shared" si="544"/>
        <v>No</v>
      </c>
      <c r="K5813" s="26" t="str">
        <f t="shared" si="545"/>
        <v>GB</v>
      </c>
      <c r="L5813" s="26" t="str">
        <f t="shared" si="546"/>
        <v>Invalid</v>
      </c>
      <c r="M5813" s="26" t="str">
        <f>IF(OR(ISBLANK(B5813),ISBLANK(C5813),ISBLANK(D5813)),"Missing",IFERROR(VLOOKUP(A5813,'RM Postcodes'!$A:$B,2,0),"Invalid"))</f>
        <v>live</v>
      </c>
      <c r="N5813" s="26" t="str">
        <f t="shared" si="547"/>
        <v>OK</v>
      </c>
      <c r="O5813" s="26" t="str">
        <f t="shared" si="542"/>
        <v>OK</v>
      </c>
    </row>
    <row r="5814" spans="1:15" x14ac:dyDescent="0.2">
      <c r="A5814" s="24" t="str">
        <f t="shared" si="543"/>
        <v>NG18 4</v>
      </c>
      <c r="B5814" s="1" t="s">
        <v>12517</v>
      </c>
      <c r="C5814" s="1" t="s">
        <v>12673</v>
      </c>
      <c r="D5814" s="1" t="s">
        <v>12630</v>
      </c>
      <c r="E5814" s="2">
        <v>34</v>
      </c>
      <c r="F5814" s="3">
        <v>1033542.4100000001</v>
      </c>
      <c r="G5814" s="3">
        <v>215748.97</v>
      </c>
      <c r="H5814" s="4">
        <v>195733.29</v>
      </c>
      <c r="I5814" s="25"/>
      <c r="J5814" s="26" t="str">
        <f t="shared" si="544"/>
        <v>No</v>
      </c>
      <c r="K5814" s="26" t="str">
        <f t="shared" si="545"/>
        <v>GB</v>
      </c>
      <c r="L5814" s="26" t="str">
        <f t="shared" si="546"/>
        <v>Invalid</v>
      </c>
      <c r="M5814" s="26" t="str">
        <f>IF(OR(ISBLANK(B5814),ISBLANK(C5814),ISBLANK(D5814)),"Missing",IFERROR(VLOOKUP(A5814,'RM Postcodes'!$A:$B,2,0),"Invalid"))</f>
        <v>live</v>
      </c>
      <c r="N5814" s="26" t="str">
        <f t="shared" si="547"/>
        <v>OK</v>
      </c>
      <c r="O5814" s="26" t="str">
        <f t="shared" si="542"/>
        <v>OK</v>
      </c>
    </row>
    <row r="5815" spans="1:15" x14ac:dyDescent="0.2">
      <c r="A5815" s="24" t="str">
        <f t="shared" si="543"/>
        <v>NG18 5</v>
      </c>
      <c r="B5815" s="1" t="s">
        <v>12517</v>
      </c>
      <c r="C5815" s="1" t="s">
        <v>12673</v>
      </c>
      <c r="D5815" s="1" t="s">
        <v>12625</v>
      </c>
      <c r="E5815" s="2">
        <v>28</v>
      </c>
      <c r="F5815" s="3">
        <v>2097605.34</v>
      </c>
      <c r="G5815" s="3">
        <v>509912.13</v>
      </c>
      <c r="H5815" s="4">
        <v>356679.13</v>
      </c>
      <c r="I5815" s="25"/>
      <c r="J5815" s="26" t="str">
        <f t="shared" si="544"/>
        <v>No</v>
      </c>
      <c r="K5815" s="26" t="str">
        <f t="shared" si="545"/>
        <v>GB</v>
      </c>
      <c r="L5815" s="26" t="str">
        <f t="shared" si="546"/>
        <v>Invalid</v>
      </c>
      <c r="M5815" s="26" t="str">
        <f>IF(OR(ISBLANK(B5815),ISBLANK(C5815),ISBLANK(D5815)),"Missing",IFERROR(VLOOKUP(A5815,'RM Postcodes'!$A:$B,2,0),"Invalid"))</f>
        <v>live</v>
      </c>
      <c r="N5815" s="26" t="str">
        <f t="shared" si="547"/>
        <v>OK</v>
      </c>
      <c r="O5815" s="26" t="str">
        <f t="shared" si="542"/>
        <v>OK</v>
      </c>
    </row>
    <row r="5816" spans="1:15" x14ac:dyDescent="0.2">
      <c r="A5816" s="24" t="str">
        <f t="shared" si="543"/>
        <v>NG18 6</v>
      </c>
      <c r="B5816" s="1" t="s">
        <v>12517</v>
      </c>
      <c r="C5816" s="1" t="s">
        <v>12673</v>
      </c>
      <c r="D5816" s="1" t="s">
        <v>12622</v>
      </c>
      <c r="E5816" s="2">
        <v>1</v>
      </c>
      <c r="F5816" s="3">
        <v>10568.04</v>
      </c>
      <c r="G5816" s="3">
        <v>10568.04</v>
      </c>
      <c r="H5816" s="4">
        <v>0</v>
      </c>
      <c r="I5816" s="25"/>
      <c r="J5816" s="26" t="str">
        <f t="shared" si="544"/>
        <v>No</v>
      </c>
      <c r="K5816" s="26" t="str">
        <f t="shared" si="545"/>
        <v>GB</v>
      </c>
      <c r="L5816" s="26" t="str">
        <f t="shared" si="546"/>
        <v>Invalid</v>
      </c>
      <c r="M5816" s="26" t="str">
        <f>IF(OR(ISBLANK(B5816),ISBLANK(C5816),ISBLANK(D5816)),"Missing",IFERROR(VLOOKUP(A5816,'RM Postcodes'!$A:$B,2,0),"Invalid"))</f>
        <v>Invalid</v>
      </c>
      <c r="N5816" s="26" t="str">
        <f t="shared" si="547"/>
        <v>Redact</v>
      </c>
      <c r="O5816" s="26" t="str">
        <f t="shared" si="542"/>
        <v>Redact</v>
      </c>
    </row>
    <row r="5817" spans="1:15" x14ac:dyDescent="0.2">
      <c r="A5817" s="24" t="str">
        <f t="shared" si="543"/>
        <v>NG19 0</v>
      </c>
      <c r="B5817" s="1" t="s">
        <v>12517</v>
      </c>
      <c r="C5817" s="1" t="s">
        <v>12674</v>
      </c>
      <c r="D5817" s="1" t="s">
        <v>12632</v>
      </c>
      <c r="E5817" s="2">
        <v>20</v>
      </c>
      <c r="F5817" s="3">
        <v>864891.08999999985</v>
      </c>
      <c r="G5817" s="3">
        <v>400327.94</v>
      </c>
      <c r="H5817" s="4">
        <v>59239.13</v>
      </c>
      <c r="I5817" s="25"/>
      <c r="J5817" s="26" t="str">
        <f t="shared" si="544"/>
        <v>No</v>
      </c>
      <c r="K5817" s="26" t="str">
        <f t="shared" si="545"/>
        <v>GB</v>
      </c>
      <c r="L5817" s="26" t="str">
        <f t="shared" si="546"/>
        <v>Invalid</v>
      </c>
      <c r="M5817" s="26" t="str">
        <f>IF(OR(ISBLANK(B5817),ISBLANK(C5817),ISBLANK(D5817)),"Missing",IFERROR(VLOOKUP(A5817,'RM Postcodes'!$A:$B,2,0),"Invalid"))</f>
        <v>live</v>
      </c>
      <c r="N5817" s="26" t="str">
        <f t="shared" si="547"/>
        <v>OK</v>
      </c>
      <c r="O5817" s="26" t="str">
        <f t="shared" si="542"/>
        <v>OK</v>
      </c>
    </row>
    <row r="5818" spans="1:15" x14ac:dyDescent="0.2">
      <c r="A5818" s="24" t="str">
        <f t="shared" si="543"/>
        <v>NG19 6</v>
      </c>
      <c r="B5818" s="1" t="s">
        <v>12517</v>
      </c>
      <c r="C5818" s="1" t="s">
        <v>12674</v>
      </c>
      <c r="D5818" s="1" t="s">
        <v>12622</v>
      </c>
      <c r="E5818" s="2">
        <v>19</v>
      </c>
      <c r="F5818" s="3">
        <v>437754.5</v>
      </c>
      <c r="G5818" s="3">
        <v>93922.26</v>
      </c>
      <c r="H5818" s="4">
        <v>48625.590000000004</v>
      </c>
      <c r="I5818" s="25"/>
      <c r="J5818" s="26" t="str">
        <f t="shared" si="544"/>
        <v>No</v>
      </c>
      <c r="K5818" s="26" t="str">
        <f t="shared" si="545"/>
        <v>GB</v>
      </c>
      <c r="L5818" s="26" t="str">
        <f t="shared" si="546"/>
        <v>Invalid</v>
      </c>
      <c r="M5818" s="26" t="str">
        <f>IF(OR(ISBLANK(B5818),ISBLANK(C5818),ISBLANK(D5818)),"Missing",IFERROR(VLOOKUP(A5818,'RM Postcodes'!$A:$B,2,0),"Invalid"))</f>
        <v>live</v>
      </c>
      <c r="N5818" s="26" t="str">
        <f t="shared" si="547"/>
        <v>OK</v>
      </c>
      <c r="O5818" s="26" t="str">
        <f t="shared" si="542"/>
        <v>OK</v>
      </c>
    </row>
    <row r="5819" spans="1:15" x14ac:dyDescent="0.2">
      <c r="A5819" s="24" t="str">
        <f t="shared" si="543"/>
        <v>NG19 7</v>
      </c>
      <c r="B5819" s="1" t="s">
        <v>12517</v>
      </c>
      <c r="C5819" s="1" t="s">
        <v>12674</v>
      </c>
      <c r="D5819" s="1" t="s">
        <v>12623</v>
      </c>
      <c r="E5819" s="2">
        <v>18</v>
      </c>
      <c r="F5819" s="3">
        <v>1529280.52</v>
      </c>
      <c r="G5819" s="3">
        <v>834654.31</v>
      </c>
      <c r="H5819" s="4">
        <v>383333.38</v>
      </c>
      <c r="I5819" s="25"/>
      <c r="J5819" s="26" t="str">
        <f t="shared" si="544"/>
        <v>No</v>
      </c>
      <c r="K5819" s="26" t="str">
        <f t="shared" si="545"/>
        <v>GB</v>
      </c>
      <c r="L5819" s="26" t="str">
        <f t="shared" si="546"/>
        <v>Invalid</v>
      </c>
      <c r="M5819" s="26" t="str">
        <f>IF(OR(ISBLANK(B5819),ISBLANK(C5819),ISBLANK(D5819)),"Missing",IFERROR(VLOOKUP(A5819,'RM Postcodes'!$A:$B,2,0),"Invalid"))</f>
        <v>live</v>
      </c>
      <c r="N5819" s="26" t="str">
        <f t="shared" si="547"/>
        <v>OK</v>
      </c>
      <c r="O5819" s="26" t="str">
        <f t="shared" si="542"/>
        <v>Redact</v>
      </c>
    </row>
    <row r="5820" spans="1:15" x14ac:dyDescent="0.2">
      <c r="A5820" s="24" t="str">
        <f t="shared" si="543"/>
        <v>NG19 8</v>
      </c>
      <c r="B5820" s="1" t="s">
        <v>12517</v>
      </c>
      <c r="C5820" s="1" t="s">
        <v>12674</v>
      </c>
      <c r="D5820" s="1" t="s">
        <v>12626</v>
      </c>
      <c r="E5820" s="2">
        <v>21</v>
      </c>
      <c r="F5820" s="3">
        <v>543923.99</v>
      </c>
      <c r="G5820" s="3">
        <v>118516.68</v>
      </c>
      <c r="H5820" s="4">
        <v>70987.38</v>
      </c>
      <c r="I5820" s="25"/>
      <c r="J5820" s="26" t="str">
        <f t="shared" si="544"/>
        <v>No</v>
      </c>
      <c r="K5820" s="26" t="str">
        <f t="shared" si="545"/>
        <v>GB</v>
      </c>
      <c r="L5820" s="26" t="str">
        <f t="shared" si="546"/>
        <v>Invalid</v>
      </c>
      <c r="M5820" s="26" t="str">
        <f>IF(OR(ISBLANK(B5820),ISBLANK(C5820),ISBLANK(D5820)),"Missing",IFERROR(VLOOKUP(A5820,'RM Postcodes'!$A:$B,2,0),"Invalid"))</f>
        <v>live</v>
      </c>
      <c r="N5820" s="26" t="str">
        <f t="shared" si="547"/>
        <v>OK</v>
      </c>
      <c r="O5820" s="26" t="str">
        <f t="shared" si="542"/>
        <v>OK</v>
      </c>
    </row>
    <row r="5821" spans="1:15" x14ac:dyDescent="0.2">
      <c r="A5821" s="24" t="str">
        <f t="shared" si="543"/>
        <v>NG19 9</v>
      </c>
      <c r="B5821" s="1" t="s">
        <v>12517</v>
      </c>
      <c r="C5821" s="1" t="s">
        <v>12674</v>
      </c>
      <c r="D5821" s="1" t="s">
        <v>12627</v>
      </c>
      <c r="E5821" s="2">
        <v>20</v>
      </c>
      <c r="F5821" s="3">
        <v>618913.3899999999</v>
      </c>
      <c r="G5821" s="3">
        <v>64934.78</v>
      </c>
      <c r="H5821" s="4">
        <v>50179.08</v>
      </c>
      <c r="I5821" s="25"/>
      <c r="J5821" s="26" t="str">
        <f t="shared" si="544"/>
        <v>No</v>
      </c>
      <c r="K5821" s="26" t="str">
        <f t="shared" si="545"/>
        <v>GB</v>
      </c>
      <c r="L5821" s="26" t="str">
        <f t="shared" si="546"/>
        <v>Invalid</v>
      </c>
      <c r="M5821" s="26" t="str">
        <f>IF(OR(ISBLANK(B5821),ISBLANK(C5821),ISBLANK(D5821)),"Missing",IFERROR(VLOOKUP(A5821,'RM Postcodes'!$A:$B,2,0),"Invalid"))</f>
        <v>live</v>
      </c>
      <c r="N5821" s="26" t="str">
        <f t="shared" si="547"/>
        <v>OK</v>
      </c>
      <c r="O5821" s="26" t="str">
        <f t="shared" si="542"/>
        <v>OK</v>
      </c>
    </row>
    <row r="5822" spans="1:15" x14ac:dyDescent="0.2">
      <c r="A5822" s="24" t="str">
        <f t="shared" si="543"/>
        <v>NG2 1</v>
      </c>
      <c r="B5822" s="1" t="s">
        <v>12517</v>
      </c>
      <c r="C5822" s="1" t="s">
        <v>12664</v>
      </c>
      <c r="D5822" s="1" t="s">
        <v>12621</v>
      </c>
      <c r="E5822" s="2">
        <v>2</v>
      </c>
      <c r="F5822" s="3">
        <v>1175382.7000000002</v>
      </c>
      <c r="G5822" s="3">
        <v>1135689.8900000001</v>
      </c>
      <c r="H5822" s="4">
        <v>39692.81</v>
      </c>
      <c r="I5822" s="25"/>
      <c r="J5822" s="26" t="str">
        <f t="shared" si="544"/>
        <v>No</v>
      </c>
      <c r="K5822" s="26" t="str">
        <f t="shared" si="545"/>
        <v>GB</v>
      </c>
      <c r="L5822" s="26" t="str">
        <f t="shared" si="546"/>
        <v>Invalid</v>
      </c>
      <c r="M5822" s="26" t="str">
        <f>IF(OR(ISBLANK(B5822),ISBLANK(C5822),ISBLANK(D5822)),"Missing",IFERROR(VLOOKUP(A5822,'RM Postcodes'!$A:$B,2,0),"Invalid"))</f>
        <v>live</v>
      </c>
      <c r="N5822" s="26" t="str">
        <f t="shared" si="547"/>
        <v>Redact</v>
      </c>
      <c r="O5822" s="26" t="str">
        <f t="shared" si="542"/>
        <v>Redact</v>
      </c>
    </row>
    <row r="5823" spans="1:15" x14ac:dyDescent="0.2">
      <c r="A5823" s="24" t="str">
        <f t="shared" si="543"/>
        <v>NG2 2</v>
      </c>
      <c r="B5823" s="1" t="s">
        <v>12517</v>
      </c>
      <c r="C5823" s="1" t="s">
        <v>12664</v>
      </c>
      <c r="D5823" s="1" t="s">
        <v>12640</v>
      </c>
      <c r="E5823" s="2">
        <v>11</v>
      </c>
      <c r="F5823" s="3">
        <v>177473.06</v>
      </c>
      <c r="G5823" s="3">
        <v>39692.61</v>
      </c>
      <c r="H5823" s="4">
        <v>25910.21</v>
      </c>
      <c r="I5823" s="25"/>
      <c r="J5823" s="26" t="str">
        <f t="shared" si="544"/>
        <v>No</v>
      </c>
      <c r="K5823" s="26" t="str">
        <f t="shared" si="545"/>
        <v>GB</v>
      </c>
      <c r="L5823" s="26" t="str">
        <f t="shared" si="546"/>
        <v>Invalid</v>
      </c>
      <c r="M5823" s="26" t="str">
        <f>IF(OR(ISBLANK(B5823),ISBLANK(C5823),ISBLANK(D5823)),"Missing",IFERROR(VLOOKUP(A5823,'RM Postcodes'!$A:$B,2,0),"Invalid"))</f>
        <v>live</v>
      </c>
      <c r="N5823" s="26" t="str">
        <f t="shared" si="547"/>
        <v>OK</v>
      </c>
      <c r="O5823" s="26" t="str">
        <f t="shared" si="542"/>
        <v>OK</v>
      </c>
    </row>
    <row r="5824" spans="1:15" x14ac:dyDescent="0.2">
      <c r="A5824" s="24" t="str">
        <f t="shared" si="543"/>
        <v>NG2 3</v>
      </c>
      <c r="B5824" s="1" t="s">
        <v>12517</v>
      </c>
      <c r="C5824" s="1" t="s">
        <v>12664</v>
      </c>
      <c r="D5824" s="1" t="s">
        <v>12629</v>
      </c>
      <c r="E5824" s="2">
        <v>17</v>
      </c>
      <c r="F5824" s="3">
        <v>1908786.4799999993</v>
      </c>
      <c r="G5824" s="3">
        <v>470000</v>
      </c>
      <c r="H5824" s="4">
        <v>467845.41</v>
      </c>
      <c r="I5824" s="25"/>
      <c r="J5824" s="26" t="str">
        <f t="shared" si="544"/>
        <v>No</v>
      </c>
      <c r="K5824" s="26" t="str">
        <f t="shared" si="545"/>
        <v>GB</v>
      </c>
      <c r="L5824" s="26" t="str">
        <f t="shared" si="546"/>
        <v>Invalid</v>
      </c>
      <c r="M5824" s="26" t="str">
        <f>IF(OR(ISBLANK(B5824),ISBLANK(C5824),ISBLANK(D5824)),"Missing",IFERROR(VLOOKUP(A5824,'RM Postcodes'!$A:$B,2,0),"Invalid"))</f>
        <v>live</v>
      </c>
      <c r="N5824" s="26" t="str">
        <f t="shared" si="547"/>
        <v>OK</v>
      </c>
      <c r="O5824" s="26" t="str">
        <f t="shared" si="542"/>
        <v>OK</v>
      </c>
    </row>
    <row r="5825" spans="1:15" x14ac:dyDescent="0.2">
      <c r="A5825" s="24" t="str">
        <f t="shared" si="543"/>
        <v>NG2 4</v>
      </c>
      <c r="B5825" s="1" t="s">
        <v>12517</v>
      </c>
      <c r="C5825" s="1" t="s">
        <v>12664</v>
      </c>
      <c r="D5825" s="1" t="s">
        <v>12630</v>
      </c>
      <c r="E5825" s="2">
        <v>39</v>
      </c>
      <c r="F5825" s="3">
        <v>2694207.9799999995</v>
      </c>
      <c r="G5825" s="3">
        <v>1213365.9400000002</v>
      </c>
      <c r="H5825" s="4">
        <v>158683.46</v>
      </c>
      <c r="I5825" s="25"/>
      <c r="J5825" s="26" t="str">
        <f t="shared" si="544"/>
        <v>No</v>
      </c>
      <c r="K5825" s="26" t="str">
        <f t="shared" si="545"/>
        <v>GB</v>
      </c>
      <c r="L5825" s="26" t="str">
        <f t="shared" si="546"/>
        <v>Invalid</v>
      </c>
      <c r="M5825" s="26" t="str">
        <f>IF(OR(ISBLANK(B5825),ISBLANK(C5825),ISBLANK(D5825)),"Missing",IFERROR(VLOOKUP(A5825,'RM Postcodes'!$A:$B,2,0),"Invalid"))</f>
        <v>live</v>
      </c>
      <c r="N5825" s="26" t="str">
        <f t="shared" si="547"/>
        <v>OK</v>
      </c>
      <c r="O5825" s="26" t="str">
        <f t="shared" si="542"/>
        <v>OK</v>
      </c>
    </row>
    <row r="5826" spans="1:15" x14ac:dyDescent="0.2">
      <c r="A5826" s="24" t="str">
        <f t="shared" si="543"/>
        <v>NG2 5</v>
      </c>
      <c r="B5826" s="1" t="s">
        <v>12517</v>
      </c>
      <c r="C5826" s="1" t="s">
        <v>12664</v>
      </c>
      <c r="D5826" s="1" t="s">
        <v>12625</v>
      </c>
      <c r="E5826" s="2">
        <v>42</v>
      </c>
      <c r="F5826" s="3">
        <v>873749.94999999972</v>
      </c>
      <c r="G5826" s="3">
        <v>62118.42</v>
      </c>
      <c r="H5826" s="4">
        <v>60298.14</v>
      </c>
      <c r="I5826" s="25"/>
      <c r="J5826" s="26" t="str">
        <f t="shared" si="544"/>
        <v>No</v>
      </c>
      <c r="K5826" s="26" t="str">
        <f t="shared" si="545"/>
        <v>GB</v>
      </c>
      <c r="L5826" s="26" t="str">
        <f t="shared" si="546"/>
        <v>Invalid</v>
      </c>
      <c r="M5826" s="26" t="str">
        <f>IF(OR(ISBLANK(B5826),ISBLANK(C5826),ISBLANK(D5826)),"Missing",IFERROR(VLOOKUP(A5826,'RM Postcodes'!$A:$B,2,0),"Invalid"))</f>
        <v>live</v>
      </c>
      <c r="N5826" s="26" t="str">
        <f t="shared" si="547"/>
        <v>OK</v>
      </c>
      <c r="O5826" s="26" t="str">
        <f t="shared" si="542"/>
        <v>OK</v>
      </c>
    </row>
    <row r="5827" spans="1:15" x14ac:dyDescent="0.2">
      <c r="A5827" s="24" t="str">
        <f t="shared" si="543"/>
        <v>NG2 6</v>
      </c>
      <c r="B5827" s="1" t="s">
        <v>12517</v>
      </c>
      <c r="C5827" s="1" t="s">
        <v>12664</v>
      </c>
      <c r="D5827" s="1" t="s">
        <v>12622</v>
      </c>
      <c r="E5827" s="2">
        <v>52</v>
      </c>
      <c r="F5827" s="3">
        <v>1383316.3800000001</v>
      </c>
      <c r="G5827" s="3">
        <v>97194.880000000005</v>
      </c>
      <c r="H5827" s="4">
        <v>51050.66</v>
      </c>
      <c r="I5827" s="25"/>
      <c r="J5827" s="26" t="str">
        <f t="shared" si="544"/>
        <v>No</v>
      </c>
      <c r="K5827" s="26" t="str">
        <f t="shared" si="545"/>
        <v>GB</v>
      </c>
      <c r="L5827" s="26" t="str">
        <f t="shared" si="546"/>
        <v>Invalid</v>
      </c>
      <c r="M5827" s="26" t="str">
        <f>IF(OR(ISBLANK(B5827),ISBLANK(C5827),ISBLANK(D5827)),"Missing",IFERROR(VLOOKUP(A5827,'RM Postcodes'!$A:$B,2,0),"Invalid"))</f>
        <v>live</v>
      </c>
      <c r="N5827" s="26" t="str">
        <f t="shared" si="547"/>
        <v>OK</v>
      </c>
      <c r="O5827" s="26" t="str">
        <f t="shared" si="542"/>
        <v>OK</v>
      </c>
    </row>
    <row r="5828" spans="1:15" x14ac:dyDescent="0.2">
      <c r="A5828" s="24" t="str">
        <f t="shared" si="543"/>
        <v>NG2 7</v>
      </c>
      <c r="B5828" s="1" t="s">
        <v>12517</v>
      </c>
      <c r="C5828" s="1" t="s">
        <v>12664</v>
      </c>
      <c r="D5828" s="1" t="s">
        <v>12623</v>
      </c>
      <c r="E5828" s="2">
        <v>67</v>
      </c>
      <c r="F5828" s="3">
        <v>1617056.8299999996</v>
      </c>
      <c r="G5828" s="3">
        <v>73061.38</v>
      </c>
      <c r="H5828" s="4">
        <v>65625</v>
      </c>
      <c r="I5828" s="25"/>
      <c r="J5828" s="26" t="str">
        <f t="shared" si="544"/>
        <v>No</v>
      </c>
      <c r="K5828" s="26" t="str">
        <f t="shared" si="545"/>
        <v>GB</v>
      </c>
      <c r="L5828" s="26" t="str">
        <f t="shared" si="546"/>
        <v>Invalid</v>
      </c>
      <c r="M5828" s="26" t="str">
        <f>IF(OR(ISBLANK(B5828),ISBLANK(C5828),ISBLANK(D5828)),"Missing",IFERROR(VLOOKUP(A5828,'RM Postcodes'!$A:$B,2,0),"Invalid"))</f>
        <v>live</v>
      </c>
      <c r="N5828" s="26" t="str">
        <f t="shared" si="547"/>
        <v>OK</v>
      </c>
      <c r="O5828" s="26" t="str">
        <f t="shared" si="542"/>
        <v>OK</v>
      </c>
    </row>
    <row r="5829" spans="1:15" x14ac:dyDescent="0.2">
      <c r="A5829" s="24" t="str">
        <f t="shared" si="543"/>
        <v>NG20 0</v>
      </c>
      <c r="B5829" s="1" t="s">
        <v>12517</v>
      </c>
      <c r="C5829" s="1" t="s">
        <v>12675</v>
      </c>
      <c r="D5829" s="1" t="s">
        <v>12632</v>
      </c>
      <c r="E5829" s="2">
        <v>18</v>
      </c>
      <c r="F5829" s="3">
        <v>469427.94</v>
      </c>
      <c r="G5829" s="3">
        <v>66909.240000000005</v>
      </c>
      <c r="H5829" s="4">
        <v>64852.12</v>
      </c>
      <c r="I5829" s="25"/>
      <c r="J5829" s="26" t="str">
        <f t="shared" si="544"/>
        <v>No</v>
      </c>
      <c r="K5829" s="26" t="str">
        <f t="shared" si="545"/>
        <v>GB</v>
      </c>
      <c r="L5829" s="26" t="str">
        <f t="shared" si="546"/>
        <v>Invalid</v>
      </c>
      <c r="M5829" s="26" t="str">
        <f>IF(OR(ISBLANK(B5829),ISBLANK(C5829),ISBLANK(D5829)),"Missing",IFERROR(VLOOKUP(A5829,'RM Postcodes'!$A:$B,2,0),"Invalid"))</f>
        <v>live</v>
      </c>
      <c r="N5829" s="26" t="str">
        <f t="shared" si="547"/>
        <v>OK</v>
      </c>
      <c r="O5829" s="26" t="str">
        <f t="shared" ref="O5829:O5892" si="548">IF(COUNT(E5829)=0,"Missing",IF(E5829&lt;=2,"Redact",IF(COUNTIF(F5829:H5829,"&gt;0")&lt;&gt;3,"Error",IF((G5829+H5829)/F5829&lt;60%,"OK","Redact"))))</f>
        <v>OK</v>
      </c>
    </row>
    <row r="5830" spans="1:15" x14ac:dyDescent="0.2">
      <c r="A5830" s="24" t="str">
        <f t="shared" ref="A5830:A5893" si="549">TRIM(B5830)&amp;TRIM(C5830)&amp;" "&amp;TRIM(D5830)</f>
        <v>NG20 8</v>
      </c>
      <c r="B5830" s="1" t="s">
        <v>12517</v>
      </c>
      <c r="C5830" s="1" t="s">
        <v>12675</v>
      </c>
      <c r="D5830" s="1" t="s">
        <v>12626</v>
      </c>
      <c r="E5830" s="2">
        <v>10</v>
      </c>
      <c r="F5830" s="3">
        <v>667947.52999999991</v>
      </c>
      <c r="G5830" s="3">
        <v>435821.06999999995</v>
      </c>
      <c r="H5830" s="4">
        <v>51373.279999999999</v>
      </c>
      <c r="I5830" s="25"/>
      <c r="J5830" s="26" t="str">
        <f t="shared" ref="J5830:J5893" si="550">IF(AND(K5830="NI",L5830="OK",M5830="LIVE",N5830="OK",O5830="OK"),"yes NI",IF(AND(K5830="GB",L5830="OK",M5830="LIVE",N5830="OK",O5830="OK"),"Yes","No"))</f>
        <v>No</v>
      </c>
      <c r="K5830" s="26" t="str">
        <f t="shared" ref="K5830:K5893" si="551">IF(ISBLANK(B5830),"Missing",IF(AND(OR(LEN(B5830)=2,LEN(B5830)=1),AND(ISERROR(VALUE(LEFT(B5830,1))),ISERROR(VALUE(RIGHT(B5830,1))))),IF(OR(B5830="GY",B5830="IM",B5830="JE"),"not GB",IF(B5830="BT","NI","GB")),"Invalid"))</f>
        <v>GB</v>
      </c>
      <c r="L5830" s="26" t="str">
        <f t="shared" si="546"/>
        <v>Invalid</v>
      </c>
      <c r="M5830" s="26" t="str">
        <f>IF(OR(ISBLANK(B5830),ISBLANK(C5830),ISBLANK(D5830)),"Missing",IFERROR(VLOOKUP(A5830,'RM Postcodes'!$A:$B,2,0),"Invalid"))</f>
        <v>live</v>
      </c>
      <c r="N5830" s="26" t="str">
        <f t="shared" si="547"/>
        <v>OK</v>
      </c>
      <c r="O5830" s="26" t="str">
        <f t="shared" si="548"/>
        <v>Redact</v>
      </c>
    </row>
    <row r="5831" spans="1:15" x14ac:dyDescent="0.2">
      <c r="A5831" s="24" t="str">
        <f t="shared" si="549"/>
        <v>NG20 9</v>
      </c>
      <c r="B5831" s="1" t="s">
        <v>12517</v>
      </c>
      <c r="C5831" s="1" t="s">
        <v>12675</v>
      </c>
      <c r="D5831" s="1" t="s">
        <v>12627</v>
      </c>
      <c r="E5831" s="2">
        <v>6</v>
      </c>
      <c r="F5831" s="3">
        <v>415601.01999999996</v>
      </c>
      <c r="G5831" s="3">
        <v>224042.11000000002</v>
      </c>
      <c r="H5831" s="4">
        <v>78401.149999999994</v>
      </c>
      <c r="I5831" s="25"/>
      <c r="J5831" s="26" t="str">
        <f t="shared" si="550"/>
        <v>No</v>
      </c>
      <c r="K5831" s="26" t="str">
        <f t="shared" si="551"/>
        <v>GB</v>
      </c>
      <c r="L5831" s="26" t="str">
        <f t="shared" ref="L5831:L5894" si="552">IF(ISBLANK(D5831),"Missing",IF(AND(LEN(D5831)=1,ISNUMBER(VALUE(D5831))),"OK","Invalid"))</f>
        <v>Invalid</v>
      </c>
      <c r="M5831" s="26" t="str">
        <f>IF(OR(ISBLANK(B5831),ISBLANK(C5831),ISBLANK(D5831)),"Missing",IFERROR(VLOOKUP(A5831,'RM Postcodes'!$A:$B,2,0),"Invalid"))</f>
        <v>live</v>
      </c>
      <c r="N5831" s="26" t="str">
        <f t="shared" ref="N5831:N5894" si="553">IF(ISBLANK(E5831),"Missing",IF(E5831&lt;10,"Redact","OK"))</f>
        <v>Redact</v>
      </c>
      <c r="O5831" s="26" t="str">
        <f t="shared" si="548"/>
        <v>Redact</v>
      </c>
    </row>
    <row r="5832" spans="1:15" x14ac:dyDescent="0.2">
      <c r="A5832" s="24" t="str">
        <f t="shared" si="549"/>
        <v>NG21 0</v>
      </c>
      <c r="B5832" s="1" t="s">
        <v>12517</v>
      </c>
      <c r="C5832" s="1" t="s">
        <v>12636</v>
      </c>
      <c r="D5832" s="1" t="s">
        <v>12632</v>
      </c>
      <c r="E5832" s="2">
        <v>33</v>
      </c>
      <c r="F5832" s="3">
        <v>4933355.2200000007</v>
      </c>
      <c r="G5832" s="3">
        <v>4099559.37</v>
      </c>
      <c r="H5832" s="4">
        <v>137201.53</v>
      </c>
      <c r="I5832" s="25"/>
      <c r="J5832" s="26" t="str">
        <f t="shared" si="550"/>
        <v>No</v>
      </c>
      <c r="K5832" s="26" t="str">
        <f t="shared" si="551"/>
        <v>GB</v>
      </c>
      <c r="L5832" s="26" t="str">
        <f t="shared" si="552"/>
        <v>Invalid</v>
      </c>
      <c r="M5832" s="26" t="str">
        <f>IF(OR(ISBLANK(B5832),ISBLANK(C5832),ISBLANK(D5832)),"Missing",IFERROR(VLOOKUP(A5832,'RM Postcodes'!$A:$B,2,0),"Invalid"))</f>
        <v>live</v>
      </c>
      <c r="N5832" s="26" t="str">
        <f t="shared" si="553"/>
        <v>OK</v>
      </c>
      <c r="O5832" s="26" t="str">
        <f t="shared" si="548"/>
        <v>Redact</v>
      </c>
    </row>
    <row r="5833" spans="1:15" x14ac:dyDescent="0.2">
      <c r="A5833" s="24" t="str">
        <f t="shared" si="549"/>
        <v>NG21 9</v>
      </c>
      <c r="B5833" s="1" t="s">
        <v>12517</v>
      </c>
      <c r="C5833" s="1" t="s">
        <v>12636</v>
      </c>
      <c r="D5833" s="1" t="s">
        <v>12627</v>
      </c>
      <c r="E5833" s="2">
        <v>24</v>
      </c>
      <c r="F5833" s="3">
        <v>450370.63</v>
      </c>
      <c r="G5833" s="3">
        <v>49348.18</v>
      </c>
      <c r="H5833" s="4">
        <v>46887.040000000001</v>
      </c>
      <c r="I5833" s="25"/>
      <c r="J5833" s="26" t="str">
        <f t="shared" si="550"/>
        <v>No</v>
      </c>
      <c r="K5833" s="26" t="str">
        <f t="shared" si="551"/>
        <v>GB</v>
      </c>
      <c r="L5833" s="26" t="str">
        <f t="shared" si="552"/>
        <v>Invalid</v>
      </c>
      <c r="M5833" s="26" t="str">
        <f>IF(OR(ISBLANK(B5833),ISBLANK(C5833),ISBLANK(D5833)),"Missing",IFERROR(VLOOKUP(A5833,'RM Postcodes'!$A:$B,2,0),"Invalid"))</f>
        <v>live</v>
      </c>
      <c r="N5833" s="26" t="str">
        <f t="shared" si="553"/>
        <v>OK</v>
      </c>
      <c r="O5833" s="26" t="str">
        <f t="shared" si="548"/>
        <v>OK</v>
      </c>
    </row>
    <row r="5834" spans="1:15" x14ac:dyDescent="0.2">
      <c r="A5834" s="24" t="str">
        <f t="shared" si="549"/>
        <v>NG22 0</v>
      </c>
      <c r="B5834" s="1" t="s">
        <v>12517</v>
      </c>
      <c r="C5834" s="1" t="s">
        <v>12637</v>
      </c>
      <c r="D5834" s="1" t="s">
        <v>12632</v>
      </c>
      <c r="E5834" s="2">
        <v>44</v>
      </c>
      <c r="F5834" s="3">
        <v>10787725.179999994</v>
      </c>
      <c r="G5834" s="3">
        <v>5251193.209999999</v>
      </c>
      <c r="H5834" s="4">
        <v>1819004.81</v>
      </c>
      <c r="I5834" s="25"/>
      <c r="J5834" s="26" t="str">
        <f t="shared" si="550"/>
        <v>No</v>
      </c>
      <c r="K5834" s="26" t="str">
        <f t="shared" si="551"/>
        <v>GB</v>
      </c>
      <c r="L5834" s="26" t="str">
        <f t="shared" si="552"/>
        <v>Invalid</v>
      </c>
      <c r="M5834" s="26" t="str">
        <f>IF(OR(ISBLANK(B5834),ISBLANK(C5834),ISBLANK(D5834)),"Missing",IFERROR(VLOOKUP(A5834,'RM Postcodes'!$A:$B,2,0),"Invalid"))</f>
        <v>live</v>
      </c>
      <c r="N5834" s="26" t="str">
        <f t="shared" si="553"/>
        <v>OK</v>
      </c>
      <c r="O5834" s="26" t="str">
        <f t="shared" si="548"/>
        <v>Redact</v>
      </c>
    </row>
    <row r="5835" spans="1:15" x14ac:dyDescent="0.2">
      <c r="A5835" s="24" t="str">
        <f t="shared" si="549"/>
        <v>NG22 8</v>
      </c>
      <c r="B5835" s="1" t="s">
        <v>12517</v>
      </c>
      <c r="C5835" s="1" t="s">
        <v>12637</v>
      </c>
      <c r="D5835" s="1" t="s">
        <v>12626</v>
      </c>
      <c r="E5835" s="2">
        <v>32</v>
      </c>
      <c r="F5835" s="3">
        <v>4081096.1300000004</v>
      </c>
      <c r="G5835" s="3">
        <v>2431637.29</v>
      </c>
      <c r="H5835" s="4">
        <v>641470.1</v>
      </c>
      <c r="I5835" s="25"/>
      <c r="J5835" s="26" t="str">
        <f t="shared" si="550"/>
        <v>No</v>
      </c>
      <c r="K5835" s="26" t="str">
        <f t="shared" si="551"/>
        <v>GB</v>
      </c>
      <c r="L5835" s="26" t="str">
        <f t="shared" si="552"/>
        <v>Invalid</v>
      </c>
      <c r="M5835" s="26" t="str">
        <f>IF(OR(ISBLANK(B5835),ISBLANK(C5835),ISBLANK(D5835)),"Missing",IFERROR(VLOOKUP(A5835,'RM Postcodes'!$A:$B,2,0),"Invalid"))</f>
        <v>live</v>
      </c>
      <c r="N5835" s="26" t="str">
        <f t="shared" si="553"/>
        <v>OK</v>
      </c>
      <c r="O5835" s="26" t="str">
        <f t="shared" si="548"/>
        <v>Redact</v>
      </c>
    </row>
    <row r="5836" spans="1:15" x14ac:dyDescent="0.2">
      <c r="A5836" s="24" t="str">
        <f t="shared" si="549"/>
        <v>NG22 9</v>
      </c>
      <c r="B5836" s="1" t="s">
        <v>12517</v>
      </c>
      <c r="C5836" s="1" t="s">
        <v>12637</v>
      </c>
      <c r="D5836" s="1" t="s">
        <v>12627</v>
      </c>
      <c r="E5836" s="2">
        <v>27</v>
      </c>
      <c r="F5836" s="3">
        <v>1038355.0900000001</v>
      </c>
      <c r="G5836" s="3">
        <v>219474.37</v>
      </c>
      <c r="H5836" s="4">
        <v>67273.3</v>
      </c>
      <c r="I5836" s="25"/>
      <c r="J5836" s="26" t="str">
        <f t="shared" si="550"/>
        <v>No</v>
      </c>
      <c r="K5836" s="26" t="str">
        <f t="shared" si="551"/>
        <v>GB</v>
      </c>
      <c r="L5836" s="26" t="str">
        <f t="shared" si="552"/>
        <v>Invalid</v>
      </c>
      <c r="M5836" s="26" t="str">
        <f>IF(OR(ISBLANK(B5836),ISBLANK(C5836),ISBLANK(D5836)),"Missing",IFERROR(VLOOKUP(A5836,'RM Postcodes'!$A:$B,2,0),"Invalid"))</f>
        <v>live</v>
      </c>
      <c r="N5836" s="26" t="str">
        <f t="shared" si="553"/>
        <v>OK</v>
      </c>
      <c r="O5836" s="26" t="str">
        <f t="shared" si="548"/>
        <v>OK</v>
      </c>
    </row>
    <row r="5837" spans="1:15" x14ac:dyDescent="0.2">
      <c r="A5837" s="24" t="str">
        <f t="shared" si="549"/>
        <v>NG23 5</v>
      </c>
      <c r="B5837" s="1" t="s">
        <v>12517</v>
      </c>
      <c r="C5837" s="1" t="s">
        <v>12638</v>
      </c>
      <c r="D5837" s="1" t="s">
        <v>12625</v>
      </c>
      <c r="E5837" s="2">
        <v>50</v>
      </c>
      <c r="F5837" s="3">
        <v>5453003.9099999992</v>
      </c>
      <c r="G5837" s="3">
        <v>1346936.3900000001</v>
      </c>
      <c r="H5837" s="4">
        <v>1219531.97</v>
      </c>
      <c r="I5837" s="25"/>
      <c r="J5837" s="26" t="str">
        <f t="shared" si="550"/>
        <v>No</v>
      </c>
      <c r="K5837" s="26" t="str">
        <f t="shared" si="551"/>
        <v>GB</v>
      </c>
      <c r="L5837" s="26" t="str">
        <f t="shared" si="552"/>
        <v>Invalid</v>
      </c>
      <c r="M5837" s="26" t="str">
        <f>IF(OR(ISBLANK(B5837),ISBLANK(C5837),ISBLANK(D5837)),"Missing",IFERROR(VLOOKUP(A5837,'RM Postcodes'!$A:$B,2,0),"Invalid"))</f>
        <v>live</v>
      </c>
      <c r="N5837" s="26" t="str">
        <f t="shared" si="553"/>
        <v>OK</v>
      </c>
      <c r="O5837" s="26" t="str">
        <f t="shared" si="548"/>
        <v>OK</v>
      </c>
    </row>
    <row r="5838" spans="1:15" x14ac:dyDescent="0.2">
      <c r="A5838" s="24" t="str">
        <f t="shared" si="549"/>
        <v>NG23 6</v>
      </c>
      <c r="B5838" s="1" t="s">
        <v>12517</v>
      </c>
      <c r="C5838" s="1" t="s">
        <v>12638</v>
      </c>
      <c r="D5838" s="1" t="s">
        <v>12622</v>
      </c>
      <c r="E5838" s="2">
        <v>39</v>
      </c>
      <c r="F5838" s="3">
        <v>2700496.5600000005</v>
      </c>
      <c r="G5838" s="3">
        <v>1081603.49</v>
      </c>
      <c r="H5838" s="4">
        <v>506927.97</v>
      </c>
      <c r="I5838" s="25"/>
      <c r="J5838" s="26" t="str">
        <f t="shared" si="550"/>
        <v>No</v>
      </c>
      <c r="K5838" s="26" t="str">
        <f t="shared" si="551"/>
        <v>GB</v>
      </c>
      <c r="L5838" s="26" t="str">
        <f t="shared" si="552"/>
        <v>Invalid</v>
      </c>
      <c r="M5838" s="26" t="str">
        <f>IF(OR(ISBLANK(B5838),ISBLANK(C5838),ISBLANK(D5838)),"Missing",IFERROR(VLOOKUP(A5838,'RM Postcodes'!$A:$B,2,0),"Invalid"))</f>
        <v>live</v>
      </c>
      <c r="N5838" s="26" t="str">
        <f t="shared" si="553"/>
        <v>OK</v>
      </c>
      <c r="O5838" s="26" t="str">
        <f t="shared" si="548"/>
        <v>OK</v>
      </c>
    </row>
    <row r="5839" spans="1:15" x14ac:dyDescent="0.2">
      <c r="A5839" s="24" t="str">
        <f t="shared" si="549"/>
        <v>NG23 7</v>
      </c>
      <c r="B5839" s="1" t="s">
        <v>12517</v>
      </c>
      <c r="C5839" s="1" t="s">
        <v>12638</v>
      </c>
      <c r="D5839" s="1" t="s">
        <v>12623</v>
      </c>
      <c r="E5839" s="2">
        <v>26</v>
      </c>
      <c r="F5839" s="3">
        <v>1953693.18</v>
      </c>
      <c r="G5839" s="3">
        <v>1104773.8400000001</v>
      </c>
      <c r="H5839" s="4">
        <v>206953.59</v>
      </c>
      <c r="I5839" s="25"/>
      <c r="J5839" s="26" t="str">
        <f t="shared" si="550"/>
        <v>No</v>
      </c>
      <c r="K5839" s="26" t="str">
        <f t="shared" si="551"/>
        <v>GB</v>
      </c>
      <c r="L5839" s="26" t="str">
        <f t="shared" si="552"/>
        <v>Invalid</v>
      </c>
      <c r="M5839" s="26" t="str">
        <f>IF(OR(ISBLANK(B5839),ISBLANK(C5839),ISBLANK(D5839)),"Missing",IFERROR(VLOOKUP(A5839,'RM Postcodes'!$A:$B,2,0),"Invalid"))</f>
        <v>live</v>
      </c>
      <c r="N5839" s="26" t="str">
        <f t="shared" si="553"/>
        <v>OK</v>
      </c>
      <c r="O5839" s="26" t="str">
        <f t="shared" si="548"/>
        <v>Redact</v>
      </c>
    </row>
    <row r="5840" spans="1:15" x14ac:dyDescent="0.2">
      <c r="A5840" s="24" t="str">
        <f t="shared" si="549"/>
        <v>NG24 1</v>
      </c>
      <c r="B5840" s="1" t="s">
        <v>12517</v>
      </c>
      <c r="C5840" s="1" t="s">
        <v>12639</v>
      </c>
      <c r="D5840" s="1" t="s">
        <v>12621</v>
      </c>
      <c r="E5840" s="2">
        <v>39</v>
      </c>
      <c r="F5840" s="3">
        <v>2205440.3199999994</v>
      </c>
      <c r="G5840" s="3">
        <v>1007005.9099999999</v>
      </c>
      <c r="H5840" s="4">
        <v>265787.58999999997</v>
      </c>
      <c r="I5840" s="25"/>
      <c r="J5840" s="26" t="str">
        <f t="shared" si="550"/>
        <v>No</v>
      </c>
      <c r="K5840" s="26" t="str">
        <f t="shared" si="551"/>
        <v>GB</v>
      </c>
      <c r="L5840" s="26" t="str">
        <f t="shared" si="552"/>
        <v>Invalid</v>
      </c>
      <c r="M5840" s="26" t="str">
        <f>IF(OR(ISBLANK(B5840),ISBLANK(C5840),ISBLANK(D5840)),"Missing",IFERROR(VLOOKUP(A5840,'RM Postcodes'!$A:$B,2,0),"Invalid"))</f>
        <v>live</v>
      </c>
      <c r="N5840" s="26" t="str">
        <f t="shared" si="553"/>
        <v>OK</v>
      </c>
      <c r="O5840" s="26" t="str">
        <f t="shared" si="548"/>
        <v>OK</v>
      </c>
    </row>
    <row r="5841" spans="1:15" x14ac:dyDescent="0.2">
      <c r="A5841" s="24" t="str">
        <f t="shared" si="549"/>
        <v>NG24 2</v>
      </c>
      <c r="B5841" s="1" t="s">
        <v>12517</v>
      </c>
      <c r="C5841" s="1" t="s">
        <v>12639</v>
      </c>
      <c r="D5841" s="1" t="s">
        <v>12640</v>
      </c>
      <c r="E5841" s="2">
        <v>43</v>
      </c>
      <c r="F5841" s="3">
        <v>2019026.9699999997</v>
      </c>
      <c r="G5841" s="3">
        <v>305393.49</v>
      </c>
      <c r="H5841" s="4">
        <v>253077.67</v>
      </c>
      <c r="I5841" s="25"/>
      <c r="J5841" s="26" t="str">
        <f t="shared" si="550"/>
        <v>No</v>
      </c>
      <c r="K5841" s="26" t="str">
        <f t="shared" si="551"/>
        <v>GB</v>
      </c>
      <c r="L5841" s="26" t="str">
        <f t="shared" si="552"/>
        <v>Invalid</v>
      </c>
      <c r="M5841" s="26" t="str">
        <f>IF(OR(ISBLANK(B5841),ISBLANK(C5841),ISBLANK(D5841)),"Missing",IFERROR(VLOOKUP(A5841,'RM Postcodes'!$A:$B,2,0),"Invalid"))</f>
        <v>live</v>
      </c>
      <c r="N5841" s="26" t="str">
        <f t="shared" si="553"/>
        <v>OK</v>
      </c>
      <c r="O5841" s="26" t="str">
        <f t="shared" si="548"/>
        <v>OK</v>
      </c>
    </row>
    <row r="5842" spans="1:15" x14ac:dyDescent="0.2">
      <c r="A5842" s="24" t="str">
        <f t="shared" si="549"/>
        <v>NG24 3</v>
      </c>
      <c r="B5842" s="1" t="s">
        <v>12517</v>
      </c>
      <c r="C5842" s="1" t="s">
        <v>12639</v>
      </c>
      <c r="D5842" s="1" t="s">
        <v>12629</v>
      </c>
      <c r="E5842" s="2">
        <v>50</v>
      </c>
      <c r="F5842" s="3">
        <v>1064210.8500000001</v>
      </c>
      <c r="G5842" s="3">
        <v>178172.35</v>
      </c>
      <c r="H5842" s="4">
        <v>50179.08</v>
      </c>
      <c r="I5842" s="25"/>
      <c r="J5842" s="26" t="str">
        <f t="shared" si="550"/>
        <v>No</v>
      </c>
      <c r="K5842" s="26" t="str">
        <f t="shared" si="551"/>
        <v>GB</v>
      </c>
      <c r="L5842" s="26" t="str">
        <f t="shared" si="552"/>
        <v>Invalid</v>
      </c>
      <c r="M5842" s="26" t="str">
        <f>IF(OR(ISBLANK(B5842),ISBLANK(C5842),ISBLANK(D5842)),"Missing",IFERROR(VLOOKUP(A5842,'RM Postcodes'!$A:$B,2,0),"Invalid"))</f>
        <v>live</v>
      </c>
      <c r="N5842" s="26" t="str">
        <f t="shared" si="553"/>
        <v>OK</v>
      </c>
      <c r="O5842" s="26" t="str">
        <f t="shared" si="548"/>
        <v>OK</v>
      </c>
    </row>
    <row r="5843" spans="1:15" x14ac:dyDescent="0.2">
      <c r="A5843" s="24" t="str">
        <f t="shared" si="549"/>
        <v>NG24 4</v>
      </c>
      <c r="B5843" s="1" t="s">
        <v>12517</v>
      </c>
      <c r="C5843" s="1" t="s">
        <v>12639</v>
      </c>
      <c r="D5843" s="1" t="s">
        <v>12630</v>
      </c>
      <c r="E5843" s="2">
        <v>34</v>
      </c>
      <c r="F5843" s="3">
        <v>1108007.51</v>
      </c>
      <c r="G5843" s="3">
        <v>349080.48000000004</v>
      </c>
      <c r="H5843" s="4">
        <v>113029.21</v>
      </c>
      <c r="I5843" s="25"/>
      <c r="J5843" s="26" t="str">
        <f t="shared" si="550"/>
        <v>No</v>
      </c>
      <c r="K5843" s="26" t="str">
        <f t="shared" si="551"/>
        <v>GB</v>
      </c>
      <c r="L5843" s="26" t="str">
        <f t="shared" si="552"/>
        <v>Invalid</v>
      </c>
      <c r="M5843" s="26" t="str">
        <f>IF(OR(ISBLANK(B5843),ISBLANK(C5843),ISBLANK(D5843)),"Missing",IFERROR(VLOOKUP(A5843,'RM Postcodes'!$A:$B,2,0),"Invalid"))</f>
        <v>live</v>
      </c>
      <c r="N5843" s="26" t="str">
        <f t="shared" si="553"/>
        <v>OK</v>
      </c>
      <c r="O5843" s="26" t="str">
        <f t="shared" si="548"/>
        <v>OK</v>
      </c>
    </row>
    <row r="5844" spans="1:15" x14ac:dyDescent="0.2">
      <c r="A5844" s="24" t="str">
        <f t="shared" si="549"/>
        <v>NG25 0</v>
      </c>
      <c r="B5844" s="1" t="s">
        <v>12517</v>
      </c>
      <c r="C5844" s="1" t="s">
        <v>12641</v>
      </c>
      <c r="D5844" s="1" t="s">
        <v>12632</v>
      </c>
      <c r="E5844" s="2">
        <v>49</v>
      </c>
      <c r="F5844" s="3">
        <v>5284062.5900000017</v>
      </c>
      <c r="G5844" s="3">
        <v>2107516.46</v>
      </c>
      <c r="H5844" s="4">
        <v>1911322.54</v>
      </c>
      <c r="I5844" s="25"/>
      <c r="J5844" s="26" t="str">
        <f t="shared" si="550"/>
        <v>No</v>
      </c>
      <c r="K5844" s="26" t="str">
        <f t="shared" si="551"/>
        <v>GB</v>
      </c>
      <c r="L5844" s="26" t="str">
        <f t="shared" si="552"/>
        <v>Invalid</v>
      </c>
      <c r="M5844" s="26" t="str">
        <f>IF(OR(ISBLANK(B5844),ISBLANK(C5844),ISBLANK(D5844)),"Missing",IFERROR(VLOOKUP(A5844,'RM Postcodes'!$A:$B,2,0),"Invalid"))</f>
        <v>live</v>
      </c>
      <c r="N5844" s="26" t="str">
        <f t="shared" si="553"/>
        <v>OK</v>
      </c>
      <c r="O5844" s="26" t="str">
        <f t="shared" si="548"/>
        <v>Redact</v>
      </c>
    </row>
    <row r="5845" spans="1:15" x14ac:dyDescent="0.2">
      <c r="A5845" s="24" t="str">
        <f t="shared" si="549"/>
        <v>NG3 1</v>
      </c>
      <c r="B5845" s="1" t="s">
        <v>12517</v>
      </c>
      <c r="C5845" s="1" t="s">
        <v>12665</v>
      </c>
      <c r="D5845" s="1" t="s">
        <v>12621</v>
      </c>
      <c r="E5845" s="2">
        <v>10</v>
      </c>
      <c r="F5845" s="3">
        <v>518536.26999999996</v>
      </c>
      <c r="G5845" s="3">
        <v>161880.6</v>
      </c>
      <c r="H5845" s="4">
        <v>50626.53</v>
      </c>
      <c r="I5845" s="25"/>
      <c r="J5845" s="26" t="str">
        <f t="shared" si="550"/>
        <v>No</v>
      </c>
      <c r="K5845" s="26" t="str">
        <f t="shared" si="551"/>
        <v>GB</v>
      </c>
      <c r="L5845" s="26" t="str">
        <f t="shared" si="552"/>
        <v>Invalid</v>
      </c>
      <c r="M5845" s="26" t="str">
        <f>IF(OR(ISBLANK(B5845),ISBLANK(C5845),ISBLANK(D5845)),"Missing",IFERROR(VLOOKUP(A5845,'RM Postcodes'!$A:$B,2,0),"Invalid"))</f>
        <v>live</v>
      </c>
      <c r="N5845" s="26" t="str">
        <f t="shared" si="553"/>
        <v>OK</v>
      </c>
      <c r="O5845" s="26" t="str">
        <f t="shared" si="548"/>
        <v>OK</v>
      </c>
    </row>
    <row r="5846" spans="1:15" x14ac:dyDescent="0.2">
      <c r="A5846" s="24" t="str">
        <f t="shared" si="549"/>
        <v>NG3 2</v>
      </c>
      <c r="B5846" s="1" t="s">
        <v>12517</v>
      </c>
      <c r="C5846" s="1" t="s">
        <v>12665</v>
      </c>
      <c r="D5846" s="1" t="s">
        <v>12640</v>
      </c>
      <c r="E5846" s="2">
        <v>25</v>
      </c>
      <c r="F5846" s="3">
        <v>813354.62</v>
      </c>
      <c r="G5846" s="3">
        <v>100220.62</v>
      </c>
      <c r="H5846" s="4">
        <v>50106.2</v>
      </c>
      <c r="I5846" s="25"/>
      <c r="J5846" s="26" t="str">
        <f t="shared" si="550"/>
        <v>No</v>
      </c>
      <c r="K5846" s="26" t="str">
        <f t="shared" si="551"/>
        <v>GB</v>
      </c>
      <c r="L5846" s="26" t="str">
        <f t="shared" si="552"/>
        <v>Invalid</v>
      </c>
      <c r="M5846" s="26" t="str">
        <f>IF(OR(ISBLANK(B5846),ISBLANK(C5846),ISBLANK(D5846)),"Missing",IFERROR(VLOOKUP(A5846,'RM Postcodes'!$A:$B,2,0),"Invalid"))</f>
        <v>live</v>
      </c>
      <c r="N5846" s="26" t="str">
        <f t="shared" si="553"/>
        <v>OK</v>
      </c>
      <c r="O5846" s="26" t="str">
        <f t="shared" si="548"/>
        <v>OK</v>
      </c>
    </row>
    <row r="5847" spans="1:15" x14ac:dyDescent="0.2">
      <c r="A5847" s="24" t="str">
        <f t="shared" si="549"/>
        <v>NG3 3</v>
      </c>
      <c r="B5847" s="1" t="s">
        <v>12517</v>
      </c>
      <c r="C5847" s="1" t="s">
        <v>12665</v>
      </c>
      <c r="D5847" s="1" t="s">
        <v>12629</v>
      </c>
      <c r="E5847" s="2">
        <v>17</v>
      </c>
      <c r="F5847" s="3">
        <v>362145.35999999993</v>
      </c>
      <c r="G5847" s="3">
        <v>49967.24</v>
      </c>
      <c r="H5847" s="4">
        <v>49459.3</v>
      </c>
      <c r="I5847" s="25"/>
      <c r="J5847" s="26" t="str">
        <f t="shared" si="550"/>
        <v>No</v>
      </c>
      <c r="K5847" s="26" t="str">
        <f t="shared" si="551"/>
        <v>GB</v>
      </c>
      <c r="L5847" s="26" t="str">
        <f t="shared" si="552"/>
        <v>Invalid</v>
      </c>
      <c r="M5847" s="26" t="str">
        <f>IF(OR(ISBLANK(B5847),ISBLANK(C5847),ISBLANK(D5847)),"Missing",IFERROR(VLOOKUP(A5847,'RM Postcodes'!$A:$B,2,0),"Invalid"))</f>
        <v>live</v>
      </c>
      <c r="N5847" s="26" t="str">
        <f t="shared" si="553"/>
        <v>OK</v>
      </c>
      <c r="O5847" s="26" t="str">
        <f t="shared" si="548"/>
        <v>OK</v>
      </c>
    </row>
    <row r="5848" spans="1:15" x14ac:dyDescent="0.2">
      <c r="A5848" s="24" t="str">
        <f t="shared" si="549"/>
        <v>NG3 4</v>
      </c>
      <c r="B5848" s="1" t="s">
        <v>12517</v>
      </c>
      <c r="C5848" s="1" t="s">
        <v>12665</v>
      </c>
      <c r="D5848" s="1" t="s">
        <v>12630</v>
      </c>
      <c r="E5848" s="2">
        <v>5</v>
      </c>
      <c r="F5848" s="3">
        <v>120783.09999999999</v>
      </c>
      <c r="G5848" s="3">
        <v>50282.52</v>
      </c>
      <c r="H5848" s="4">
        <v>40493.65</v>
      </c>
      <c r="I5848" s="25"/>
      <c r="J5848" s="26" t="str">
        <f t="shared" si="550"/>
        <v>No</v>
      </c>
      <c r="K5848" s="26" t="str">
        <f t="shared" si="551"/>
        <v>GB</v>
      </c>
      <c r="L5848" s="26" t="str">
        <f t="shared" si="552"/>
        <v>Invalid</v>
      </c>
      <c r="M5848" s="26" t="str">
        <f>IF(OR(ISBLANK(B5848),ISBLANK(C5848),ISBLANK(D5848)),"Missing",IFERROR(VLOOKUP(A5848,'RM Postcodes'!$A:$B,2,0),"Invalid"))</f>
        <v>live</v>
      </c>
      <c r="N5848" s="26" t="str">
        <f t="shared" si="553"/>
        <v>Redact</v>
      </c>
      <c r="O5848" s="26" t="str">
        <f t="shared" si="548"/>
        <v>Redact</v>
      </c>
    </row>
    <row r="5849" spans="1:15" x14ac:dyDescent="0.2">
      <c r="A5849" s="24" t="str">
        <f t="shared" si="549"/>
        <v>NG3 5</v>
      </c>
      <c r="B5849" s="1" t="s">
        <v>12517</v>
      </c>
      <c r="C5849" s="1" t="s">
        <v>12665</v>
      </c>
      <c r="D5849" s="1" t="s">
        <v>12625</v>
      </c>
      <c r="E5849" s="2">
        <v>36</v>
      </c>
      <c r="F5849" s="3">
        <v>769562.63999999978</v>
      </c>
      <c r="G5849" s="3">
        <v>62539.679999999993</v>
      </c>
      <c r="H5849" s="4">
        <v>48944.08</v>
      </c>
      <c r="I5849" s="25"/>
      <c r="J5849" s="26" t="str">
        <f t="shared" si="550"/>
        <v>No</v>
      </c>
      <c r="K5849" s="26" t="str">
        <f t="shared" si="551"/>
        <v>GB</v>
      </c>
      <c r="L5849" s="26" t="str">
        <f t="shared" si="552"/>
        <v>Invalid</v>
      </c>
      <c r="M5849" s="26" t="str">
        <f>IF(OR(ISBLANK(B5849),ISBLANK(C5849),ISBLANK(D5849)),"Missing",IFERROR(VLOOKUP(A5849,'RM Postcodes'!$A:$B,2,0),"Invalid"))</f>
        <v>live</v>
      </c>
      <c r="N5849" s="26" t="str">
        <f t="shared" si="553"/>
        <v>OK</v>
      </c>
      <c r="O5849" s="26" t="str">
        <f t="shared" si="548"/>
        <v>OK</v>
      </c>
    </row>
    <row r="5850" spans="1:15" x14ac:dyDescent="0.2">
      <c r="A5850" s="24" t="str">
        <f t="shared" si="549"/>
        <v>NG3 6</v>
      </c>
      <c r="B5850" s="1" t="s">
        <v>12517</v>
      </c>
      <c r="C5850" s="1" t="s">
        <v>12665</v>
      </c>
      <c r="D5850" s="1" t="s">
        <v>12622</v>
      </c>
      <c r="E5850" s="2">
        <v>21</v>
      </c>
      <c r="F5850" s="3">
        <v>330445.43999999994</v>
      </c>
      <c r="G5850" s="3">
        <v>45406.89</v>
      </c>
      <c r="H5850" s="4">
        <v>41469.279999999999</v>
      </c>
      <c r="I5850" s="25"/>
      <c r="J5850" s="26" t="str">
        <f t="shared" si="550"/>
        <v>No</v>
      </c>
      <c r="K5850" s="26" t="str">
        <f t="shared" si="551"/>
        <v>GB</v>
      </c>
      <c r="L5850" s="26" t="str">
        <f t="shared" si="552"/>
        <v>Invalid</v>
      </c>
      <c r="M5850" s="26" t="str">
        <f>IF(OR(ISBLANK(B5850),ISBLANK(C5850),ISBLANK(D5850)),"Missing",IFERROR(VLOOKUP(A5850,'RM Postcodes'!$A:$B,2,0),"Invalid"))</f>
        <v>live</v>
      </c>
      <c r="N5850" s="26" t="str">
        <f t="shared" si="553"/>
        <v>OK</v>
      </c>
      <c r="O5850" s="26" t="str">
        <f t="shared" si="548"/>
        <v>OK</v>
      </c>
    </row>
    <row r="5851" spans="1:15" x14ac:dyDescent="0.2">
      <c r="A5851" s="24" t="str">
        <f t="shared" si="549"/>
        <v>NG3 7</v>
      </c>
      <c r="B5851" s="1" t="s">
        <v>12517</v>
      </c>
      <c r="C5851" s="1" t="s">
        <v>12665</v>
      </c>
      <c r="D5851" s="1" t="s">
        <v>12623</v>
      </c>
      <c r="E5851" s="2">
        <v>16</v>
      </c>
      <c r="F5851" s="3">
        <v>179250.58000000002</v>
      </c>
      <c r="G5851" s="3">
        <v>47682.14</v>
      </c>
      <c r="H5851" s="4">
        <v>21093.81</v>
      </c>
      <c r="I5851" s="25"/>
      <c r="J5851" s="26" t="str">
        <f t="shared" si="550"/>
        <v>No</v>
      </c>
      <c r="K5851" s="26" t="str">
        <f t="shared" si="551"/>
        <v>GB</v>
      </c>
      <c r="L5851" s="26" t="str">
        <f t="shared" si="552"/>
        <v>Invalid</v>
      </c>
      <c r="M5851" s="26" t="str">
        <f>IF(OR(ISBLANK(B5851),ISBLANK(C5851),ISBLANK(D5851)),"Missing",IFERROR(VLOOKUP(A5851,'RM Postcodes'!$A:$B,2,0),"Invalid"))</f>
        <v>live</v>
      </c>
      <c r="N5851" s="26" t="str">
        <f t="shared" si="553"/>
        <v>OK</v>
      </c>
      <c r="O5851" s="26" t="str">
        <f t="shared" si="548"/>
        <v>OK</v>
      </c>
    </row>
    <row r="5852" spans="1:15" x14ac:dyDescent="0.2">
      <c r="A5852" s="24" t="str">
        <f t="shared" si="549"/>
        <v>NG31 6</v>
      </c>
      <c r="B5852" s="1" t="s">
        <v>12517</v>
      </c>
      <c r="C5852" s="1" t="s">
        <v>12643</v>
      </c>
      <c r="D5852" s="1" t="s">
        <v>12622</v>
      </c>
      <c r="E5852" s="2">
        <v>40</v>
      </c>
      <c r="F5852" s="3">
        <v>7767199.5800000001</v>
      </c>
      <c r="G5852" s="3">
        <v>6051269.2399999993</v>
      </c>
      <c r="H5852" s="4">
        <v>288754.17</v>
      </c>
      <c r="I5852" s="25"/>
      <c r="J5852" s="26" t="str">
        <f t="shared" si="550"/>
        <v>No</v>
      </c>
      <c r="K5852" s="26" t="str">
        <f t="shared" si="551"/>
        <v>GB</v>
      </c>
      <c r="L5852" s="26" t="str">
        <f t="shared" si="552"/>
        <v>Invalid</v>
      </c>
      <c r="M5852" s="26" t="str">
        <f>IF(OR(ISBLANK(B5852),ISBLANK(C5852),ISBLANK(D5852)),"Missing",IFERROR(VLOOKUP(A5852,'RM Postcodes'!$A:$B,2,0),"Invalid"))</f>
        <v>live</v>
      </c>
      <c r="N5852" s="26" t="str">
        <f t="shared" si="553"/>
        <v>OK</v>
      </c>
      <c r="O5852" s="26" t="str">
        <f t="shared" si="548"/>
        <v>Redact</v>
      </c>
    </row>
    <row r="5853" spans="1:15" x14ac:dyDescent="0.2">
      <c r="A5853" s="24" t="str">
        <f t="shared" si="549"/>
        <v>NG31 7</v>
      </c>
      <c r="B5853" s="1" t="s">
        <v>12517</v>
      </c>
      <c r="C5853" s="1" t="s">
        <v>12643</v>
      </c>
      <c r="D5853" s="1" t="s">
        <v>12623</v>
      </c>
      <c r="E5853" s="2">
        <v>44</v>
      </c>
      <c r="F5853" s="3">
        <v>2202876.9500000002</v>
      </c>
      <c r="G5853" s="3">
        <v>1016969.65</v>
      </c>
      <c r="H5853" s="4">
        <v>389747.82999999996</v>
      </c>
      <c r="I5853" s="25"/>
      <c r="J5853" s="26" t="str">
        <f t="shared" si="550"/>
        <v>No</v>
      </c>
      <c r="K5853" s="26" t="str">
        <f t="shared" si="551"/>
        <v>GB</v>
      </c>
      <c r="L5853" s="26" t="str">
        <f t="shared" si="552"/>
        <v>Invalid</v>
      </c>
      <c r="M5853" s="26" t="str">
        <f>IF(OR(ISBLANK(B5853),ISBLANK(C5853),ISBLANK(D5853)),"Missing",IFERROR(VLOOKUP(A5853,'RM Postcodes'!$A:$B,2,0),"Invalid"))</f>
        <v>live</v>
      </c>
      <c r="N5853" s="26" t="str">
        <f t="shared" si="553"/>
        <v>OK</v>
      </c>
      <c r="O5853" s="26" t="str">
        <f t="shared" si="548"/>
        <v>Redact</v>
      </c>
    </row>
    <row r="5854" spans="1:15" x14ac:dyDescent="0.2">
      <c r="A5854" s="24" t="str">
        <f t="shared" si="549"/>
        <v>NG31 8</v>
      </c>
      <c r="B5854" s="1" t="s">
        <v>12517</v>
      </c>
      <c r="C5854" s="1" t="s">
        <v>12643</v>
      </c>
      <c r="D5854" s="1" t="s">
        <v>12626</v>
      </c>
      <c r="E5854" s="2">
        <v>51</v>
      </c>
      <c r="F5854" s="3">
        <v>841471.20999999961</v>
      </c>
      <c r="G5854" s="3">
        <v>146490.4</v>
      </c>
      <c r="H5854" s="4">
        <v>47488.41</v>
      </c>
      <c r="I5854" s="25"/>
      <c r="J5854" s="26" t="str">
        <f t="shared" si="550"/>
        <v>No</v>
      </c>
      <c r="K5854" s="26" t="str">
        <f t="shared" si="551"/>
        <v>GB</v>
      </c>
      <c r="L5854" s="26" t="str">
        <f t="shared" si="552"/>
        <v>Invalid</v>
      </c>
      <c r="M5854" s="26" t="str">
        <f>IF(OR(ISBLANK(B5854),ISBLANK(C5854),ISBLANK(D5854)),"Missing",IFERROR(VLOOKUP(A5854,'RM Postcodes'!$A:$B,2,0),"Invalid"))</f>
        <v>live</v>
      </c>
      <c r="N5854" s="26" t="str">
        <f t="shared" si="553"/>
        <v>OK</v>
      </c>
      <c r="O5854" s="26" t="str">
        <f t="shared" si="548"/>
        <v>OK</v>
      </c>
    </row>
    <row r="5855" spans="1:15" x14ac:dyDescent="0.2">
      <c r="A5855" s="24" t="str">
        <f t="shared" si="549"/>
        <v>NG31 9</v>
      </c>
      <c r="B5855" s="1" t="s">
        <v>12517</v>
      </c>
      <c r="C5855" s="1" t="s">
        <v>12643</v>
      </c>
      <c r="D5855" s="1" t="s">
        <v>12627</v>
      </c>
      <c r="E5855" s="2">
        <v>35</v>
      </c>
      <c r="F5855" s="3">
        <v>804434.99999999977</v>
      </c>
      <c r="G5855" s="3">
        <v>139615.82999999999</v>
      </c>
      <c r="H5855" s="4">
        <v>104847.99999999999</v>
      </c>
      <c r="I5855" s="25"/>
      <c r="J5855" s="26" t="str">
        <f t="shared" si="550"/>
        <v>No</v>
      </c>
      <c r="K5855" s="26" t="str">
        <f t="shared" si="551"/>
        <v>GB</v>
      </c>
      <c r="L5855" s="26" t="str">
        <f t="shared" si="552"/>
        <v>Invalid</v>
      </c>
      <c r="M5855" s="26" t="str">
        <f>IF(OR(ISBLANK(B5855),ISBLANK(C5855),ISBLANK(D5855)),"Missing",IFERROR(VLOOKUP(A5855,'RM Postcodes'!$A:$B,2,0),"Invalid"))</f>
        <v>live</v>
      </c>
      <c r="N5855" s="26" t="str">
        <f t="shared" si="553"/>
        <v>OK</v>
      </c>
      <c r="O5855" s="26" t="str">
        <f t="shared" si="548"/>
        <v>OK</v>
      </c>
    </row>
    <row r="5856" spans="1:15" x14ac:dyDescent="0.2">
      <c r="A5856" s="24" t="str">
        <f t="shared" si="549"/>
        <v>NG32 1</v>
      </c>
      <c r="B5856" s="1" t="s">
        <v>12517</v>
      </c>
      <c r="C5856" s="1" t="s">
        <v>12644</v>
      </c>
      <c r="D5856" s="1" t="s">
        <v>12621</v>
      </c>
      <c r="E5856" s="2">
        <v>24</v>
      </c>
      <c r="F5856" s="3">
        <v>1365576.41</v>
      </c>
      <c r="G5856" s="3">
        <v>547421.38</v>
      </c>
      <c r="H5856" s="4">
        <v>266556.41000000003</v>
      </c>
      <c r="I5856" s="25"/>
      <c r="J5856" s="26" t="str">
        <f t="shared" si="550"/>
        <v>No</v>
      </c>
      <c r="K5856" s="26" t="str">
        <f t="shared" si="551"/>
        <v>GB</v>
      </c>
      <c r="L5856" s="26" t="str">
        <f t="shared" si="552"/>
        <v>Invalid</v>
      </c>
      <c r="M5856" s="26" t="str">
        <f>IF(OR(ISBLANK(B5856),ISBLANK(C5856),ISBLANK(D5856)),"Missing",IFERROR(VLOOKUP(A5856,'RM Postcodes'!$A:$B,2,0),"Invalid"))</f>
        <v>live</v>
      </c>
      <c r="N5856" s="26" t="str">
        <f t="shared" si="553"/>
        <v>OK</v>
      </c>
      <c r="O5856" s="26" t="str">
        <f t="shared" si="548"/>
        <v>OK</v>
      </c>
    </row>
    <row r="5857" spans="1:15" x14ac:dyDescent="0.2">
      <c r="A5857" s="24" t="str">
        <f t="shared" si="549"/>
        <v>NG32 2</v>
      </c>
      <c r="B5857" s="1" t="s">
        <v>12517</v>
      </c>
      <c r="C5857" s="1" t="s">
        <v>12644</v>
      </c>
      <c r="D5857" s="1" t="s">
        <v>12640</v>
      </c>
      <c r="E5857" s="2">
        <v>29</v>
      </c>
      <c r="F5857" s="3">
        <v>618719.60999999987</v>
      </c>
      <c r="G5857" s="3">
        <v>68701.55</v>
      </c>
      <c r="H5857" s="4">
        <v>47341.65</v>
      </c>
      <c r="I5857" s="25"/>
      <c r="J5857" s="26" t="str">
        <f t="shared" si="550"/>
        <v>No</v>
      </c>
      <c r="K5857" s="26" t="str">
        <f t="shared" si="551"/>
        <v>GB</v>
      </c>
      <c r="L5857" s="26" t="str">
        <f t="shared" si="552"/>
        <v>Invalid</v>
      </c>
      <c r="M5857" s="26" t="str">
        <f>IF(OR(ISBLANK(B5857),ISBLANK(C5857),ISBLANK(D5857)),"Missing",IFERROR(VLOOKUP(A5857,'RM Postcodes'!$A:$B,2,0),"Invalid"))</f>
        <v>live</v>
      </c>
      <c r="N5857" s="26" t="str">
        <f t="shared" si="553"/>
        <v>OK</v>
      </c>
      <c r="O5857" s="26" t="str">
        <f t="shared" si="548"/>
        <v>OK</v>
      </c>
    </row>
    <row r="5858" spans="1:15" x14ac:dyDescent="0.2">
      <c r="A5858" s="24" t="str">
        <f t="shared" si="549"/>
        <v>NG32 3</v>
      </c>
      <c r="B5858" s="1" t="s">
        <v>12517</v>
      </c>
      <c r="C5858" s="1" t="s">
        <v>12644</v>
      </c>
      <c r="D5858" s="1" t="s">
        <v>12629</v>
      </c>
      <c r="E5858" s="2">
        <v>42</v>
      </c>
      <c r="F5858" s="3">
        <v>15773255.729999999</v>
      </c>
      <c r="G5858" s="3">
        <v>4825000</v>
      </c>
      <c r="H5858" s="4">
        <v>4189357.9599999995</v>
      </c>
      <c r="I5858" s="25"/>
      <c r="J5858" s="26" t="str">
        <f t="shared" si="550"/>
        <v>No</v>
      </c>
      <c r="K5858" s="26" t="str">
        <f t="shared" si="551"/>
        <v>GB</v>
      </c>
      <c r="L5858" s="26" t="str">
        <f t="shared" si="552"/>
        <v>Invalid</v>
      </c>
      <c r="M5858" s="26" t="str">
        <f>IF(OR(ISBLANK(B5858),ISBLANK(C5858),ISBLANK(D5858)),"Missing",IFERROR(VLOOKUP(A5858,'RM Postcodes'!$A:$B,2,0),"Invalid"))</f>
        <v>live</v>
      </c>
      <c r="N5858" s="26" t="str">
        <f t="shared" si="553"/>
        <v>OK</v>
      </c>
      <c r="O5858" s="26" t="str">
        <f t="shared" si="548"/>
        <v>OK</v>
      </c>
    </row>
    <row r="5859" spans="1:15" x14ac:dyDescent="0.2">
      <c r="A5859" s="24" t="str">
        <f t="shared" si="549"/>
        <v>NG33 3</v>
      </c>
      <c r="B5859" s="1" t="s">
        <v>12517</v>
      </c>
      <c r="C5859" s="1" t="s">
        <v>12645</v>
      </c>
      <c r="D5859" s="1" t="s">
        <v>12629</v>
      </c>
      <c r="E5859" s="2">
        <v>1</v>
      </c>
      <c r="F5859" s="3">
        <v>20750.03</v>
      </c>
      <c r="G5859" s="3">
        <v>20750.03</v>
      </c>
      <c r="H5859" s="4">
        <v>0</v>
      </c>
      <c r="I5859" s="25"/>
      <c r="J5859" s="26" t="str">
        <f t="shared" si="550"/>
        <v>No</v>
      </c>
      <c r="K5859" s="26" t="str">
        <f t="shared" si="551"/>
        <v>GB</v>
      </c>
      <c r="L5859" s="26" t="str">
        <f t="shared" si="552"/>
        <v>Invalid</v>
      </c>
      <c r="M5859" s="26" t="str">
        <f>IF(OR(ISBLANK(B5859),ISBLANK(C5859),ISBLANK(D5859)),"Missing",IFERROR(VLOOKUP(A5859,'RM Postcodes'!$A:$B,2,0),"Invalid"))</f>
        <v>Invalid</v>
      </c>
      <c r="N5859" s="26" t="str">
        <f t="shared" si="553"/>
        <v>Redact</v>
      </c>
      <c r="O5859" s="26" t="str">
        <f t="shared" si="548"/>
        <v>Redact</v>
      </c>
    </row>
    <row r="5860" spans="1:15" x14ac:dyDescent="0.2">
      <c r="A5860" s="24" t="str">
        <f t="shared" si="549"/>
        <v>NG33 4</v>
      </c>
      <c r="B5860" s="1" t="s">
        <v>12517</v>
      </c>
      <c r="C5860" s="1" t="s">
        <v>12645</v>
      </c>
      <c r="D5860" s="1" t="s">
        <v>12630</v>
      </c>
      <c r="E5860" s="2">
        <v>43</v>
      </c>
      <c r="F5860" s="3">
        <v>6489753.2799999993</v>
      </c>
      <c r="G5860" s="3">
        <v>1494469.9300000002</v>
      </c>
      <c r="H5860" s="4">
        <v>1309616.69</v>
      </c>
      <c r="I5860" s="25"/>
      <c r="J5860" s="26" t="str">
        <f t="shared" si="550"/>
        <v>No</v>
      </c>
      <c r="K5860" s="26" t="str">
        <f t="shared" si="551"/>
        <v>GB</v>
      </c>
      <c r="L5860" s="26" t="str">
        <f t="shared" si="552"/>
        <v>Invalid</v>
      </c>
      <c r="M5860" s="26" t="str">
        <f>IF(OR(ISBLANK(B5860),ISBLANK(C5860),ISBLANK(D5860)),"Missing",IFERROR(VLOOKUP(A5860,'RM Postcodes'!$A:$B,2,0),"Invalid"))</f>
        <v>live</v>
      </c>
      <c r="N5860" s="26" t="str">
        <f t="shared" si="553"/>
        <v>OK</v>
      </c>
      <c r="O5860" s="26" t="str">
        <f t="shared" si="548"/>
        <v>OK</v>
      </c>
    </row>
    <row r="5861" spans="1:15" x14ac:dyDescent="0.2">
      <c r="A5861" s="24" t="str">
        <f t="shared" si="549"/>
        <v>NG33 5</v>
      </c>
      <c r="B5861" s="1" t="s">
        <v>12517</v>
      </c>
      <c r="C5861" s="1" t="s">
        <v>12645</v>
      </c>
      <c r="D5861" s="1" t="s">
        <v>12625</v>
      </c>
      <c r="E5861" s="2">
        <v>34</v>
      </c>
      <c r="F5861" s="3">
        <v>1680815.2300000002</v>
      </c>
      <c r="G5861" s="3">
        <v>454899.68</v>
      </c>
      <c r="H5861" s="4">
        <v>453183.76</v>
      </c>
      <c r="I5861" s="25"/>
      <c r="J5861" s="26" t="str">
        <f t="shared" si="550"/>
        <v>No</v>
      </c>
      <c r="K5861" s="26" t="str">
        <f t="shared" si="551"/>
        <v>GB</v>
      </c>
      <c r="L5861" s="26" t="str">
        <f t="shared" si="552"/>
        <v>Invalid</v>
      </c>
      <c r="M5861" s="26" t="str">
        <f>IF(OR(ISBLANK(B5861),ISBLANK(C5861),ISBLANK(D5861)),"Missing",IFERROR(VLOOKUP(A5861,'RM Postcodes'!$A:$B,2,0),"Invalid"))</f>
        <v>live</v>
      </c>
      <c r="N5861" s="26" t="str">
        <f t="shared" si="553"/>
        <v>OK</v>
      </c>
      <c r="O5861" s="26" t="str">
        <f t="shared" si="548"/>
        <v>OK</v>
      </c>
    </row>
    <row r="5862" spans="1:15" x14ac:dyDescent="0.2">
      <c r="A5862" s="24" t="str">
        <f t="shared" si="549"/>
        <v>NG34 0</v>
      </c>
      <c r="B5862" s="1" t="s">
        <v>12517</v>
      </c>
      <c r="C5862" s="1" t="s">
        <v>12646</v>
      </c>
      <c r="D5862" s="1" t="s">
        <v>12632</v>
      </c>
      <c r="E5862" s="2">
        <v>30</v>
      </c>
      <c r="F5862" s="3">
        <v>24248723.890000008</v>
      </c>
      <c r="G5862" s="3">
        <v>15690047.09</v>
      </c>
      <c r="H5862" s="4">
        <v>2441063.77</v>
      </c>
      <c r="I5862" s="25"/>
      <c r="J5862" s="26" t="str">
        <f t="shared" si="550"/>
        <v>No</v>
      </c>
      <c r="K5862" s="26" t="str">
        <f t="shared" si="551"/>
        <v>GB</v>
      </c>
      <c r="L5862" s="26" t="str">
        <f t="shared" si="552"/>
        <v>Invalid</v>
      </c>
      <c r="M5862" s="26" t="str">
        <f>IF(OR(ISBLANK(B5862),ISBLANK(C5862),ISBLANK(D5862)),"Missing",IFERROR(VLOOKUP(A5862,'RM Postcodes'!$A:$B,2,0),"Invalid"))</f>
        <v>live</v>
      </c>
      <c r="N5862" s="26" t="str">
        <f t="shared" si="553"/>
        <v>OK</v>
      </c>
      <c r="O5862" s="26" t="str">
        <f t="shared" si="548"/>
        <v>Redact</v>
      </c>
    </row>
    <row r="5863" spans="1:15" x14ac:dyDescent="0.2">
      <c r="A5863" s="24" t="str">
        <f t="shared" si="549"/>
        <v>NG34 7</v>
      </c>
      <c r="B5863" s="1" t="s">
        <v>12517</v>
      </c>
      <c r="C5863" s="1" t="s">
        <v>12646</v>
      </c>
      <c r="D5863" s="1" t="s">
        <v>12623</v>
      </c>
      <c r="E5863" s="2">
        <v>64</v>
      </c>
      <c r="F5863" s="3">
        <v>3618750.7699999991</v>
      </c>
      <c r="G5863" s="3">
        <v>1066872.76</v>
      </c>
      <c r="H5863" s="4">
        <v>713223.72</v>
      </c>
      <c r="I5863" s="25"/>
      <c r="J5863" s="26" t="str">
        <f t="shared" si="550"/>
        <v>No</v>
      </c>
      <c r="K5863" s="26" t="str">
        <f t="shared" si="551"/>
        <v>GB</v>
      </c>
      <c r="L5863" s="26" t="str">
        <f t="shared" si="552"/>
        <v>Invalid</v>
      </c>
      <c r="M5863" s="26" t="str">
        <f>IF(OR(ISBLANK(B5863),ISBLANK(C5863),ISBLANK(D5863)),"Missing",IFERROR(VLOOKUP(A5863,'RM Postcodes'!$A:$B,2,0),"Invalid"))</f>
        <v>live</v>
      </c>
      <c r="N5863" s="26" t="str">
        <f t="shared" si="553"/>
        <v>OK</v>
      </c>
      <c r="O5863" s="26" t="str">
        <f t="shared" si="548"/>
        <v>OK</v>
      </c>
    </row>
    <row r="5864" spans="1:15" x14ac:dyDescent="0.2">
      <c r="A5864" s="24" t="str">
        <f t="shared" si="549"/>
        <v>NG34 8</v>
      </c>
      <c r="B5864" s="1" t="s">
        <v>12517</v>
      </c>
      <c r="C5864" s="1" t="s">
        <v>12646</v>
      </c>
      <c r="D5864" s="1" t="s">
        <v>12626</v>
      </c>
      <c r="E5864" s="2">
        <v>44</v>
      </c>
      <c r="F5864" s="3">
        <v>3001414.52</v>
      </c>
      <c r="G5864" s="3">
        <v>1553032.1</v>
      </c>
      <c r="H5864" s="4">
        <v>301923.52</v>
      </c>
      <c r="I5864" s="25"/>
      <c r="J5864" s="26" t="str">
        <f t="shared" si="550"/>
        <v>No</v>
      </c>
      <c r="K5864" s="26" t="str">
        <f t="shared" si="551"/>
        <v>GB</v>
      </c>
      <c r="L5864" s="26" t="str">
        <f t="shared" si="552"/>
        <v>Invalid</v>
      </c>
      <c r="M5864" s="26" t="str">
        <f>IF(OR(ISBLANK(B5864),ISBLANK(C5864),ISBLANK(D5864)),"Missing",IFERROR(VLOOKUP(A5864,'RM Postcodes'!$A:$B,2,0),"Invalid"))</f>
        <v>live</v>
      </c>
      <c r="N5864" s="26" t="str">
        <f t="shared" si="553"/>
        <v>OK</v>
      </c>
      <c r="O5864" s="26" t="str">
        <f t="shared" si="548"/>
        <v>Redact</v>
      </c>
    </row>
    <row r="5865" spans="1:15" x14ac:dyDescent="0.2">
      <c r="A5865" s="24" t="str">
        <f t="shared" si="549"/>
        <v>NG34 9</v>
      </c>
      <c r="B5865" s="1" t="s">
        <v>12517</v>
      </c>
      <c r="C5865" s="1" t="s">
        <v>12646</v>
      </c>
      <c r="D5865" s="1" t="s">
        <v>12627</v>
      </c>
      <c r="E5865" s="2">
        <v>31</v>
      </c>
      <c r="F5865" s="3">
        <v>1417310.0700000003</v>
      </c>
      <c r="G5865" s="3">
        <v>578639.65</v>
      </c>
      <c r="H5865" s="4">
        <v>250865.15</v>
      </c>
      <c r="I5865" s="25"/>
      <c r="J5865" s="26" t="str">
        <f t="shared" si="550"/>
        <v>No</v>
      </c>
      <c r="K5865" s="26" t="str">
        <f t="shared" si="551"/>
        <v>GB</v>
      </c>
      <c r="L5865" s="26" t="str">
        <f t="shared" si="552"/>
        <v>Invalid</v>
      </c>
      <c r="M5865" s="26" t="str">
        <f>IF(OR(ISBLANK(B5865),ISBLANK(C5865),ISBLANK(D5865)),"Missing",IFERROR(VLOOKUP(A5865,'RM Postcodes'!$A:$B,2,0),"Invalid"))</f>
        <v>live</v>
      </c>
      <c r="N5865" s="26" t="str">
        <f t="shared" si="553"/>
        <v>OK</v>
      </c>
      <c r="O5865" s="26" t="str">
        <f t="shared" si="548"/>
        <v>OK</v>
      </c>
    </row>
    <row r="5866" spans="1:15" x14ac:dyDescent="0.2">
      <c r="A5866" s="24" t="str">
        <f t="shared" si="549"/>
        <v>NG4 1</v>
      </c>
      <c r="B5866" s="1" t="s">
        <v>12517</v>
      </c>
      <c r="C5866" s="1" t="s">
        <v>12666</v>
      </c>
      <c r="D5866" s="1" t="s">
        <v>12621</v>
      </c>
      <c r="E5866" s="2">
        <v>24</v>
      </c>
      <c r="F5866" s="3">
        <v>532367.77999999991</v>
      </c>
      <c r="G5866" s="3">
        <v>75518.22</v>
      </c>
      <c r="H5866" s="4">
        <v>52241.810000000005</v>
      </c>
      <c r="I5866" s="25"/>
      <c r="J5866" s="26" t="str">
        <f t="shared" si="550"/>
        <v>No</v>
      </c>
      <c r="K5866" s="26" t="str">
        <f t="shared" si="551"/>
        <v>GB</v>
      </c>
      <c r="L5866" s="26" t="str">
        <f t="shared" si="552"/>
        <v>Invalid</v>
      </c>
      <c r="M5866" s="26" t="str">
        <f>IF(OR(ISBLANK(B5866),ISBLANK(C5866),ISBLANK(D5866)),"Missing",IFERROR(VLOOKUP(A5866,'RM Postcodes'!$A:$B,2,0),"Invalid"))</f>
        <v>live</v>
      </c>
      <c r="N5866" s="26" t="str">
        <f t="shared" si="553"/>
        <v>OK</v>
      </c>
      <c r="O5866" s="26" t="str">
        <f t="shared" si="548"/>
        <v>OK</v>
      </c>
    </row>
    <row r="5867" spans="1:15" x14ac:dyDescent="0.2">
      <c r="A5867" s="24" t="str">
        <f t="shared" si="549"/>
        <v>NG4 2</v>
      </c>
      <c r="B5867" s="1" t="s">
        <v>12517</v>
      </c>
      <c r="C5867" s="1" t="s">
        <v>12666</v>
      </c>
      <c r="D5867" s="1" t="s">
        <v>12640</v>
      </c>
      <c r="E5867" s="2">
        <v>46</v>
      </c>
      <c r="F5867" s="3">
        <v>4591667.8400000008</v>
      </c>
      <c r="G5867" s="3">
        <v>3037142.85</v>
      </c>
      <c r="H5867" s="4">
        <v>328297.08999999997</v>
      </c>
      <c r="I5867" s="25"/>
      <c r="J5867" s="26" t="str">
        <f t="shared" si="550"/>
        <v>No</v>
      </c>
      <c r="K5867" s="26" t="str">
        <f t="shared" si="551"/>
        <v>GB</v>
      </c>
      <c r="L5867" s="26" t="str">
        <f t="shared" si="552"/>
        <v>Invalid</v>
      </c>
      <c r="M5867" s="26" t="str">
        <f>IF(OR(ISBLANK(B5867),ISBLANK(C5867),ISBLANK(D5867)),"Missing",IFERROR(VLOOKUP(A5867,'RM Postcodes'!$A:$B,2,0),"Invalid"))</f>
        <v>live</v>
      </c>
      <c r="N5867" s="26" t="str">
        <f t="shared" si="553"/>
        <v>OK</v>
      </c>
      <c r="O5867" s="26" t="str">
        <f t="shared" si="548"/>
        <v>Redact</v>
      </c>
    </row>
    <row r="5868" spans="1:15" x14ac:dyDescent="0.2">
      <c r="A5868" s="24" t="str">
        <f t="shared" si="549"/>
        <v>NG4 3</v>
      </c>
      <c r="B5868" s="1" t="s">
        <v>12517</v>
      </c>
      <c r="C5868" s="1" t="s">
        <v>12666</v>
      </c>
      <c r="D5868" s="1" t="s">
        <v>12629</v>
      </c>
      <c r="E5868" s="2">
        <v>32</v>
      </c>
      <c r="F5868" s="3">
        <v>484502.58</v>
      </c>
      <c r="G5868" s="3">
        <v>51122.020000000004</v>
      </c>
      <c r="H5868" s="4">
        <v>46894.41</v>
      </c>
      <c r="I5868" s="25"/>
      <c r="J5868" s="26" t="str">
        <f t="shared" si="550"/>
        <v>No</v>
      </c>
      <c r="K5868" s="26" t="str">
        <f t="shared" si="551"/>
        <v>GB</v>
      </c>
      <c r="L5868" s="26" t="str">
        <f t="shared" si="552"/>
        <v>Invalid</v>
      </c>
      <c r="M5868" s="26" t="str">
        <f>IF(OR(ISBLANK(B5868),ISBLANK(C5868),ISBLANK(D5868)),"Missing",IFERROR(VLOOKUP(A5868,'RM Postcodes'!$A:$B,2,0),"Invalid"))</f>
        <v>live</v>
      </c>
      <c r="N5868" s="26" t="str">
        <f t="shared" si="553"/>
        <v>OK</v>
      </c>
      <c r="O5868" s="26" t="str">
        <f t="shared" si="548"/>
        <v>OK</v>
      </c>
    </row>
    <row r="5869" spans="1:15" x14ac:dyDescent="0.2">
      <c r="A5869" s="24" t="str">
        <f t="shared" si="549"/>
        <v>NG4 4</v>
      </c>
      <c r="B5869" s="1" t="s">
        <v>12517</v>
      </c>
      <c r="C5869" s="1" t="s">
        <v>12666</v>
      </c>
      <c r="D5869" s="1" t="s">
        <v>12630</v>
      </c>
      <c r="E5869" s="2">
        <v>27</v>
      </c>
      <c r="F5869" s="3">
        <v>501662.87000000005</v>
      </c>
      <c r="G5869" s="3">
        <v>50391.18</v>
      </c>
      <c r="H5869" s="4">
        <v>44772.35</v>
      </c>
      <c r="I5869" s="25"/>
      <c r="J5869" s="26" t="str">
        <f t="shared" si="550"/>
        <v>No</v>
      </c>
      <c r="K5869" s="26" t="str">
        <f t="shared" si="551"/>
        <v>GB</v>
      </c>
      <c r="L5869" s="26" t="str">
        <f t="shared" si="552"/>
        <v>Invalid</v>
      </c>
      <c r="M5869" s="26" t="str">
        <f>IF(OR(ISBLANK(B5869),ISBLANK(C5869),ISBLANK(D5869)),"Missing",IFERROR(VLOOKUP(A5869,'RM Postcodes'!$A:$B,2,0),"Invalid"))</f>
        <v>live</v>
      </c>
      <c r="N5869" s="26" t="str">
        <f t="shared" si="553"/>
        <v>OK</v>
      </c>
      <c r="O5869" s="26" t="str">
        <f t="shared" si="548"/>
        <v>OK</v>
      </c>
    </row>
    <row r="5870" spans="1:15" x14ac:dyDescent="0.2">
      <c r="A5870" s="24" t="str">
        <f t="shared" si="549"/>
        <v>NG5 1</v>
      </c>
      <c r="B5870" s="1" t="s">
        <v>12517</v>
      </c>
      <c r="C5870" s="1" t="s">
        <v>12667</v>
      </c>
      <c r="D5870" s="1" t="s">
        <v>12621</v>
      </c>
      <c r="E5870" s="2">
        <v>35</v>
      </c>
      <c r="F5870" s="3">
        <v>3629434.6700000013</v>
      </c>
      <c r="G5870" s="3">
        <v>1861156.9400000002</v>
      </c>
      <c r="H5870" s="4">
        <v>577222.44999999995</v>
      </c>
      <c r="I5870" s="25"/>
      <c r="J5870" s="26" t="str">
        <f t="shared" si="550"/>
        <v>No</v>
      </c>
      <c r="K5870" s="26" t="str">
        <f t="shared" si="551"/>
        <v>GB</v>
      </c>
      <c r="L5870" s="26" t="str">
        <f t="shared" si="552"/>
        <v>Invalid</v>
      </c>
      <c r="M5870" s="26" t="str">
        <f>IF(OR(ISBLANK(B5870),ISBLANK(C5870),ISBLANK(D5870)),"Missing",IFERROR(VLOOKUP(A5870,'RM Postcodes'!$A:$B,2,0),"Invalid"))</f>
        <v>live</v>
      </c>
      <c r="N5870" s="26" t="str">
        <f t="shared" si="553"/>
        <v>OK</v>
      </c>
      <c r="O5870" s="26" t="str">
        <f t="shared" si="548"/>
        <v>Redact</v>
      </c>
    </row>
    <row r="5871" spans="1:15" x14ac:dyDescent="0.2">
      <c r="A5871" s="24" t="str">
        <f t="shared" si="549"/>
        <v>NG5 2</v>
      </c>
      <c r="B5871" s="1" t="s">
        <v>12517</v>
      </c>
      <c r="C5871" s="1" t="s">
        <v>12667</v>
      </c>
      <c r="D5871" s="1" t="s">
        <v>12640</v>
      </c>
      <c r="E5871" s="2">
        <v>21</v>
      </c>
      <c r="F5871" s="3">
        <v>767115.46999999986</v>
      </c>
      <c r="G5871" s="3">
        <v>192791.26</v>
      </c>
      <c r="H5871" s="4">
        <v>48370.009999999995</v>
      </c>
      <c r="I5871" s="25"/>
      <c r="J5871" s="26" t="str">
        <f t="shared" si="550"/>
        <v>No</v>
      </c>
      <c r="K5871" s="26" t="str">
        <f t="shared" si="551"/>
        <v>GB</v>
      </c>
      <c r="L5871" s="26" t="str">
        <f t="shared" si="552"/>
        <v>Invalid</v>
      </c>
      <c r="M5871" s="26" t="str">
        <f>IF(OR(ISBLANK(B5871),ISBLANK(C5871),ISBLANK(D5871)),"Missing",IFERROR(VLOOKUP(A5871,'RM Postcodes'!$A:$B,2,0),"Invalid"))</f>
        <v>live</v>
      </c>
      <c r="N5871" s="26" t="str">
        <f t="shared" si="553"/>
        <v>OK</v>
      </c>
      <c r="O5871" s="26" t="str">
        <f t="shared" si="548"/>
        <v>OK</v>
      </c>
    </row>
    <row r="5872" spans="1:15" x14ac:dyDescent="0.2">
      <c r="A5872" s="24" t="str">
        <f t="shared" si="549"/>
        <v>NG5 3</v>
      </c>
      <c r="B5872" s="1" t="s">
        <v>12517</v>
      </c>
      <c r="C5872" s="1" t="s">
        <v>12667</v>
      </c>
      <c r="D5872" s="1" t="s">
        <v>12629</v>
      </c>
      <c r="E5872" s="2">
        <v>13</v>
      </c>
      <c r="F5872" s="3">
        <v>316185.65000000002</v>
      </c>
      <c r="G5872" s="3">
        <v>56012.59</v>
      </c>
      <c r="H5872" s="4">
        <v>49140.21</v>
      </c>
      <c r="I5872" s="25"/>
      <c r="J5872" s="26" t="str">
        <f t="shared" si="550"/>
        <v>No</v>
      </c>
      <c r="K5872" s="26" t="str">
        <f t="shared" si="551"/>
        <v>GB</v>
      </c>
      <c r="L5872" s="26" t="str">
        <f t="shared" si="552"/>
        <v>Invalid</v>
      </c>
      <c r="M5872" s="26" t="str">
        <f>IF(OR(ISBLANK(B5872),ISBLANK(C5872),ISBLANK(D5872)),"Missing",IFERROR(VLOOKUP(A5872,'RM Postcodes'!$A:$B,2,0),"Invalid"))</f>
        <v>live</v>
      </c>
      <c r="N5872" s="26" t="str">
        <f t="shared" si="553"/>
        <v>OK</v>
      </c>
      <c r="O5872" s="26" t="str">
        <f t="shared" si="548"/>
        <v>OK</v>
      </c>
    </row>
    <row r="5873" spans="1:15" x14ac:dyDescent="0.2">
      <c r="A5873" s="24" t="str">
        <f t="shared" si="549"/>
        <v>NG5 4</v>
      </c>
      <c r="B5873" s="1" t="s">
        <v>12517</v>
      </c>
      <c r="C5873" s="1" t="s">
        <v>12667</v>
      </c>
      <c r="D5873" s="1" t="s">
        <v>12630</v>
      </c>
      <c r="E5873" s="2">
        <v>16</v>
      </c>
      <c r="F5873" s="3">
        <v>400637.5</v>
      </c>
      <c r="G5873" s="3">
        <v>50780.11</v>
      </c>
      <c r="H5873" s="4">
        <v>50209.120000000003</v>
      </c>
      <c r="I5873" s="25"/>
      <c r="J5873" s="26" t="str">
        <f t="shared" si="550"/>
        <v>No</v>
      </c>
      <c r="K5873" s="26" t="str">
        <f t="shared" si="551"/>
        <v>GB</v>
      </c>
      <c r="L5873" s="26" t="str">
        <f t="shared" si="552"/>
        <v>Invalid</v>
      </c>
      <c r="M5873" s="26" t="str">
        <f>IF(OR(ISBLANK(B5873),ISBLANK(C5873),ISBLANK(D5873)),"Missing",IFERROR(VLOOKUP(A5873,'RM Postcodes'!$A:$B,2,0),"Invalid"))</f>
        <v>live</v>
      </c>
      <c r="N5873" s="26" t="str">
        <f t="shared" si="553"/>
        <v>OK</v>
      </c>
      <c r="O5873" s="26" t="str">
        <f t="shared" si="548"/>
        <v>OK</v>
      </c>
    </row>
    <row r="5874" spans="1:15" x14ac:dyDescent="0.2">
      <c r="A5874" s="24" t="str">
        <f t="shared" si="549"/>
        <v>NG5 5</v>
      </c>
      <c r="B5874" s="1" t="s">
        <v>12517</v>
      </c>
      <c r="C5874" s="1" t="s">
        <v>12667</v>
      </c>
      <c r="D5874" s="1" t="s">
        <v>12625</v>
      </c>
      <c r="E5874" s="2">
        <v>27</v>
      </c>
      <c r="F5874" s="3">
        <v>567825.85999999987</v>
      </c>
      <c r="G5874" s="3">
        <v>50730.57</v>
      </c>
      <c r="H5874" s="4">
        <v>48596.04</v>
      </c>
      <c r="I5874" s="25"/>
      <c r="J5874" s="26" t="str">
        <f t="shared" si="550"/>
        <v>No</v>
      </c>
      <c r="K5874" s="26" t="str">
        <f t="shared" si="551"/>
        <v>GB</v>
      </c>
      <c r="L5874" s="26" t="str">
        <f t="shared" si="552"/>
        <v>Invalid</v>
      </c>
      <c r="M5874" s="26" t="str">
        <f>IF(OR(ISBLANK(B5874),ISBLANK(C5874),ISBLANK(D5874)),"Missing",IFERROR(VLOOKUP(A5874,'RM Postcodes'!$A:$B,2,0),"Invalid"))</f>
        <v>live</v>
      </c>
      <c r="N5874" s="26" t="str">
        <f t="shared" si="553"/>
        <v>OK</v>
      </c>
      <c r="O5874" s="26" t="str">
        <f t="shared" si="548"/>
        <v>OK</v>
      </c>
    </row>
    <row r="5875" spans="1:15" x14ac:dyDescent="0.2">
      <c r="A5875" s="24" t="str">
        <f t="shared" si="549"/>
        <v>NG5 6</v>
      </c>
      <c r="B5875" s="1" t="s">
        <v>12517</v>
      </c>
      <c r="C5875" s="1" t="s">
        <v>12667</v>
      </c>
      <c r="D5875" s="1" t="s">
        <v>12622</v>
      </c>
      <c r="E5875" s="2">
        <v>34</v>
      </c>
      <c r="F5875" s="3">
        <v>691939.07000000007</v>
      </c>
      <c r="G5875" s="3">
        <v>50452.06</v>
      </c>
      <c r="H5875" s="4">
        <v>49765.98</v>
      </c>
      <c r="I5875" s="25"/>
      <c r="J5875" s="26" t="str">
        <f t="shared" si="550"/>
        <v>No</v>
      </c>
      <c r="K5875" s="26" t="str">
        <f t="shared" si="551"/>
        <v>GB</v>
      </c>
      <c r="L5875" s="26" t="str">
        <f t="shared" si="552"/>
        <v>Invalid</v>
      </c>
      <c r="M5875" s="26" t="str">
        <f>IF(OR(ISBLANK(B5875),ISBLANK(C5875),ISBLANK(D5875)),"Missing",IFERROR(VLOOKUP(A5875,'RM Postcodes'!$A:$B,2,0),"Invalid"))</f>
        <v>live</v>
      </c>
      <c r="N5875" s="26" t="str">
        <f t="shared" si="553"/>
        <v>OK</v>
      </c>
      <c r="O5875" s="26" t="str">
        <f t="shared" si="548"/>
        <v>OK</v>
      </c>
    </row>
    <row r="5876" spans="1:15" x14ac:dyDescent="0.2">
      <c r="A5876" s="24" t="str">
        <f t="shared" si="549"/>
        <v>NG5 7</v>
      </c>
      <c r="B5876" s="1" t="s">
        <v>12517</v>
      </c>
      <c r="C5876" s="1" t="s">
        <v>12667</v>
      </c>
      <c r="D5876" s="1" t="s">
        <v>12623</v>
      </c>
      <c r="E5876" s="2">
        <v>26</v>
      </c>
      <c r="F5876" s="3">
        <v>478253.3899999999</v>
      </c>
      <c r="G5876" s="3">
        <v>70061.320000000007</v>
      </c>
      <c r="H5876" s="4">
        <v>52325.599999999999</v>
      </c>
      <c r="I5876" s="25"/>
      <c r="J5876" s="26" t="str">
        <f t="shared" si="550"/>
        <v>No</v>
      </c>
      <c r="K5876" s="26" t="str">
        <f t="shared" si="551"/>
        <v>GB</v>
      </c>
      <c r="L5876" s="26" t="str">
        <f t="shared" si="552"/>
        <v>Invalid</v>
      </c>
      <c r="M5876" s="26" t="str">
        <f>IF(OR(ISBLANK(B5876),ISBLANK(C5876),ISBLANK(D5876)),"Missing",IFERROR(VLOOKUP(A5876,'RM Postcodes'!$A:$B,2,0),"Invalid"))</f>
        <v>live</v>
      </c>
      <c r="N5876" s="26" t="str">
        <f t="shared" si="553"/>
        <v>OK</v>
      </c>
      <c r="O5876" s="26" t="str">
        <f t="shared" si="548"/>
        <v>OK</v>
      </c>
    </row>
    <row r="5877" spans="1:15" x14ac:dyDescent="0.2">
      <c r="A5877" s="24" t="str">
        <f t="shared" si="549"/>
        <v>NG5 8</v>
      </c>
      <c r="B5877" s="1" t="s">
        <v>12517</v>
      </c>
      <c r="C5877" s="1" t="s">
        <v>12667</v>
      </c>
      <c r="D5877" s="1" t="s">
        <v>12626</v>
      </c>
      <c r="E5877" s="2">
        <v>28</v>
      </c>
      <c r="F5877" s="3">
        <v>590209.75000000023</v>
      </c>
      <c r="G5877" s="3">
        <v>46961.45</v>
      </c>
      <c r="H5877" s="4">
        <v>46064.01</v>
      </c>
      <c r="I5877" s="25"/>
      <c r="J5877" s="26" t="str">
        <f t="shared" si="550"/>
        <v>No</v>
      </c>
      <c r="K5877" s="26" t="str">
        <f t="shared" si="551"/>
        <v>GB</v>
      </c>
      <c r="L5877" s="26" t="str">
        <f t="shared" si="552"/>
        <v>Invalid</v>
      </c>
      <c r="M5877" s="26" t="str">
        <f>IF(OR(ISBLANK(B5877),ISBLANK(C5877),ISBLANK(D5877)),"Missing",IFERROR(VLOOKUP(A5877,'RM Postcodes'!$A:$B,2,0),"Invalid"))</f>
        <v>live</v>
      </c>
      <c r="N5877" s="26" t="str">
        <f t="shared" si="553"/>
        <v>OK</v>
      </c>
      <c r="O5877" s="26" t="str">
        <f t="shared" si="548"/>
        <v>OK</v>
      </c>
    </row>
    <row r="5878" spans="1:15" x14ac:dyDescent="0.2">
      <c r="A5878" s="24" t="str">
        <f t="shared" si="549"/>
        <v>NG5 9</v>
      </c>
      <c r="B5878" s="1" t="s">
        <v>12517</v>
      </c>
      <c r="C5878" s="1" t="s">
        <v>12667</v>
      </c>
      <c r="D5878" s="1" t="s">
        <v>12627</v>
      </c>
      <c r="E5878" s="2">
        <v>19</v>
      </c>
      <c r="F5878" s="3">
        <v>482984.79000000004</v>
      </c>
      <c r="G5878" s="3">
        <v>167591.32999999999</v>
      </c>
      <c r="H5878" s="4">
        <v>42003.829999999994</v>
      </c>
      <c r="I5878" s="25"/>
      <c r="J5878" s="26" t="str">
        <f t="shared" si="550"/>
        <v>No</v>
      </c>
      <c r="K5878" s="26" t="str">
        <f t="shared" si="551"/>
        <v>GB</v>
      </c>
      <c r="L5878" s="26" t="str">
        <f t="shared" si="552"/>
        <v>Invalid</v>
      </c>
      <c r="M5878" s="26" t="str">
        <f>IF(OR(ISBLANK(B5878),ISBLANK(C5878),ISBLANK(D5878)),"Missing",IFERROR(VLOOKUP(A5878,'RM Postcodes'!$A:$B,2,0),"Invalid"))</f>
        <v>live</v>
      </c>
      <c r="N5878" s="26" t="str">
        <f t="shared" si="553"/>
        <v>OK</v>
      </c>
      <c r="O5878" s="26" t="str">
        <f t="shared" si="548"/>
        <v>OK</v>
      </c>
    </row>
    <row r="5879" spans="1:15" x14ac:dyDescent="0.2">
      <c r="A5879" s="24" t="str">
        <f t="shared" si="549"/>
        <v>NG6 0</v>
      </c>
      <c r="B5879" s="1" t="s">
        <v>12517</v>
      </c>
      <c r="C5879" s="1" t="s">
        <v>12668</v>
      </c>
      <c r="D5879" s="1" t="s">
        <v>12632</v>
      </c>
      <c r="E5879" s="2">
        <v>35</v>
      </c>
      <c r="F5879" s="3">
        <v>1942172.6600000004</v>
      </c>
      <c r="G5879" s="3">
        <v>483156.71</v>
      </c>
      <c r="H5879" s="4">
        <v>405452.44</v>
      </c>
      <c r="I5879" s="25"/>
      <c r="J5879" s="26" t="str">
        <f t="shared" si="550"/>
        <v>No</v>
      </c>
      <c r="K5879" s="26" t="str">
        <f t="shared" si="551"/>
        <v>GB</v>
      </c>
      <c r="L5879" s="26" t="str">
        <f t="shared" si="552"/>
        <v>Invalid</v>
      </c>
      <c r="M5879" s="26" t="str">
        <f>IF(OR(ISBLANK(B5879),ISBLANK(C5879),ISBLANK(D5879)),"Missing",IFERROR(VLOOKUP(A5879,'RM Postcodes'!$A:$B,2,0),"Invalid"))</f>
        <v>live</v>
      </c>
      <c r="N5879" s="26" t="str">
        <f t="shared" si="553"/>
        <v>OK</v>
      </c>
      <c r="O5879" s="26" t="str">
        <f t="shared" si="548"/>
        <v>OK</v>
      </c>
    </row>
    <row r="5880" spans="1:15" x14ac:dyDescent="0.2">
      <c r="A5880" s="24" t="str">
        <f t="shared" si="549"/>
        <v>NG6 7</v>
      </c>
      <c r="B5880" s="1" t="s">
        <v>12517</v>
      </c>
      <c r="C5880" s="1" t="s">
        <v>12668</v>
      </c>
      <c r="D5880" s="1" t="s">
        <v>12623</v>
      </c>
      <c r="E5880" s="2">
        <v>3</v>
      </c>
      <c r="F5880" s="3">
        <v>52625.340000000004</v>
      </c>
      <c r="G5880" s="3">
        <v>41296.400000000001</v>
      </c>
      <c r="H5880" s="4">
        <v>8284.7099999999991</v>
      </c>
      <c r="I5880" s="25"/>
      <c r="J5880" s="26" t="str">
        <f t="shared" si="550"/>
        <v>No</v>
      </c>
      <c r="K5880" s="26" t="str">
        <f t="shared" si="551"/>
        <v>GB</v>
      </c>
      <c r="L5880" s="26" t="str">
        <f t="shared" si="552"/>
        <v>Invalid</v>
      </c>
      <c r="M5880" s="26" t="str">
        <f>IF(OR(ISBLANK(B5880),ISBLANK(C5880),ISBLANK(D5880)),"Missing",IFERROR(VLOOKUP(A5880,'RM Postcodes'!$A:$B,2,0),"Invalid"))</f>
        <v>live</v>
      </c>
      <c r="N5880" s="26" t="str">
        <f t="shared" si="553"/>
        <v>Redact</v>
      </c>
      <c r="O5880" s="26" t="str">
        <f t="shared" si="548"/>
        <v>Redact</v>
      </c>
    </row>
    <row r="5881" spans="1:15" x14ac:dyDescent="0.2">
      <c r="A5881" s="24" t="str">
        <f t="shared" si="549"/>
        <v>NG6 8</v>
      </c>
      <c r="B5881" s="1" t="s">
        <v>12517</v>
      </c>
      <c r="C5881" s="1" t="s">
        <v>12668</v>
      </c>
      <c r="D5881" s="1" t="s">
        <v>12626</v>
      </c>
      <c r="E5881" s="2">
        <v>53</v>
      </c>
      <c r="F5881" s="3">
        <v>6855061.3899999997</v>
      </c>
      <c r="G5881" s="3">
        <v>3289011.4299999997</v>
      </c>
      <c r="H5881" s="4">
        <v>535175.61</v>
      </c>
      <c r="I5881" s="25"/>
      <c r="J5881" s="26" t="str">
        <f t="shared" si="550"/>
        <v>No</v>
      </c>
      <c r="K5881" s="26" t="str">
        <f t="shared" si="551"/>
        <v>GB</v>
      </c>
      <c r="L5881" s="26" t="str">
        <f t="shared" si="552"/>
        <v>Invalid</v>
      </c>
      <c r="M5881" s="26" t="str">
        <f>IF(OR(ISBLANK(B5881),ISBLANK(C5881),ISBLANK(D5881)),"Missing",IFERROR(VLOOKUP(A5881,'RM Postcodes'!$A:$B,2,0),"Invalid"))</f>
        <v>live</v>
      </c>
      <c r="N5881" s="26" t="str">
        <f t="shared" si="553"/>
        <v>OK</v>
      </c>
      <c r="O5881" s="26" t="str">
        <f t="shared" si="548"/>
        <v>OK</v>
      </c>
    </row>
    <row r="5882" spans="1:15" x14ac:dyDescent="0.2">
      <c r="A5882" s="24" t="str">
        <f t="shared" si="549"/>
        <v>NG6 9</v>
      </c>
      <c r="B5882" s="1" t="s">
        <v>12517</v>
      </c>
      <c r="C5882" s="1" t="s">
        <v>12668</v>
      </c>
      <c r="D5882" s="1" t="s">
        <v>12627</v>
      </c>
      <c r="E5882" s="2">
        <v>13</v>
      </c>
      <c r="F5882" s="3">
        <v>732082.16</v>
      </c>
      <c r="G5882" s="3">
        <v>402801.49</v>
      </c>
      <c r="H5882" s="4">
        <v>86477.98</v>
      </c>
      <c r="I5882" s="25"/>
      <c r="J5882" s="26" t="str">
        <f t="shared" si="550"/>
        <v>No</v>
      </c>
      <c r="K5882" s="26" t="str">
        <f t="shared" si="551"/>
        <v>GB</v>
      </c>
      <c r="L5882" s="26" t="str">
        <f t="shared" si="552"/>
        <v>Invalid</v>
      </c>
      <c r="M5882" s="26" t="str">
        <f>IF(OR(ISBLANK(B5882),ISBLANK(C5882),ISBLANK(D5882)),"Missing",IFERROR(VLOOKUP(A5882,'RM Postcodes'!$A:$B,2,0),"Invalid"))</f>
        <v>live</v>
      </c>
      <c r="N5882" s="26" t="str">
        <f t="shared" si="553"/>
        <v>OK</v>
      </c>
      <c r="O5882" s="26" t="str">
        <f t="shared" si="548"/>
        <v>Redact</v>
      </c>
    </row>
    <row r="5883" spans="1:15" x14ac:dyDescent="0.2">
      <c r="A5883" s="24" t="str">
        <f t="shared" si="549"/>
        <v>NG7 1</v>
      </c>
      <c r="B5883" s="1" t="s">
        <v>12517</v>
      </c>
      <c r="C5883" s="1" t="s">
        <v>12669</v>
      </c>
      <c r="D5883" s="1" t="s">
        <v>12621</v>
      </c>
      <c r="E5883" s="2">
        <v>15</v>
      </c>
      <c r="F5883" s="3">
        <v>321944.59000000008</v>
      </c>
      <c r="G5883" s="3">
        <v>51050.91</v>
      </c>
      <c r="H5883" s="4">
        <v>50949.41</v>
      </c>
      <c r="I5883" s="25"/>
      <c r="J5883" s="26" t="str">
        <f t="shared" si="550"/>
        <v>No</v>
      </c>
      <c r="K5883" s="26" t="str">
        <f t="shared" si="551"/>
        <v>GB</v>
      </c>
      <c r="L5883" s="26" t="str">
        <f t="shared" si="552"/>
        <v>Invalid</v>
      </c>
      <c r="M5883" s="26" t="str">
        <f>IF(OR(ISBLANK(B5883),ISBLANK(C5883),ISBLANK(D5883)),"Missing",IFERROR(VLOOKUP(A5883,'RM Postcodes'!$A:$B,2,0),"Invalid"))</f>
        <v>live</v>
      </c>
      <c r="N5883" s="26" t="str">
        <f t="shared" si="553"/>
        <v>OK</v>
      </c>
      <c r="O5883" s="26" t="str">
        <f t="shared" si="548"/>
        <v>OK</v>
      </c>
    </row>
    <row r="5884" spans="1:15" x14ac:dyDescent="0.2">
      <c r="A5884" s="24" t="str">
        <f t="shared" si="549"/>
        <v>NG7 2</v>
      </c>
      <c r="B5884" s="1" t="s">
        <v>12517</v>
      </c>
      <c r="C5884" s="1" t="s">
        <v>12669</v>
      </c>
      <c r="D5884" s="1" t="s">
        <v>12640</v>
      </c>
      <c r="E5884" s="2">
        <v>43</v>
      </c>
      <c r="F5884" s="3">
        <v>2719319.5900000008</v>
      </c>
      <c r="G5884" s="3">
        <v>273055.55000000005</v>
      </c>
      <c r="H5884" s="4">
        <v>204000</v>
      </c>
      <c r="I5884" s="25"/>
      <c r="J5884" s="26" t="str">
        <f t="shared" si="550"/>
        <v>No</v>
      </c>
      <c r="K5884" s="26" t="str">
        <f t="shared" si="551"/>
        <v>GB</v>
      </c>
      <c r="L5884" s="26" t="str">
        <f t="shared" si="552"/>
        <v>Invalid</v>
      </c>
      <c r="M5884" s="26" t="str">
        <f>IF(OR(ISBLANK(B5884),ISBLANK(C5884),ISBLANK(D5884)),"Missing",IFERROR(VLOOKUP(A5884,'RM Postcodes'!$A:$B,2,0),"Invalid"))</f>
        <v>live</v>
      </c>
      <c r="N5884" s="26" t="str">
        <f t="shared" si="553"/>
        <v>OK</v>
      </c>
      <c r="O5884" s="26" t="str">
        <f t="shared" si="548"/>
        <v>OK</v>
      </c>
    </row>
    <row r="5885" spans="1:15" x14ac:dyDescent="0.2">
      <c r="A5885" s="24" t="str">
        <f t="shared" si="549"/>
        <v>NG7 3</v>
      </c>
      <c r="B5885" s="1" t="s">
        <v>12517</v>
      </c>
      <c r="C5885" s="1" t="s">
        <v>12669</v>
      </c>
      <c r="D5885" s="1" t="s">
        <v>12629</v>
      </c>
      <c r="E5885" s="2">
        <v>29</v>
      </c>
      <c r="F5885" s="3">
        <v>1026412.81</v>
      </c>
      <c r="G5885" s="3">
        <v>83960.84</v>
      </c>
      <c r="H5885" s="4">
        <v>58538.18</v>
      </c>
      <c r="I5885" s="25"/>
      <c r="J5885" s="26" t="str">
        <f t="shared" si="550"/>
        <v>No</v>
      </c>
      <c r="K5885" s="26" t="str">
        <f t="shared" si="551"/>
        <v>GB</v>
      </c>
      <c r="L5885" s="26" t="str">
        <f t="shared" si="552"/>
        <v>Invalid</v>
      </c>
      <c r="M5885" s="26" t="str">
        <f>IF(OR(ISBLANK(B5885),ISBLANK(C5885),ISBLANK(D5885)),"Missing",IFERROR(VLOOKUP(A5885,'RM Postcodes'!$A:$B,2,0),"Invalid"))</f>
        <v>live</v>
      </c>
      <c r="N5885" s="26" t="str">
        <f t="shared" si="553"/>
        <v>OK</v>
      </c>
      <c r="O5885" s="26" t="str">
        <f t="shared" si="548"/>
        <v>OK</v>
      </c>
    </row>
    <row r="5886" spans="1:15" x14ac:dyDescent="0.2">
      <c r="A5886" s="24" t="str">
        <f t="shared" si="549"/>
        <v>NG7 4</v>
      </c>
      <c r="B5886" s="1" t="s">
        <v>12517</v>
      </c>
      <c r="C5886" s="1" t="s">
        <v>12669</v>
      </c>
      <c r="D5886" s="1" t="s">
        <v>12630</v>
      </c>
      <c r="E5886" s="2">
        <v>3</v>
      </c>
      <c r="F5886" s="3">
        <v>113988.96</v>
      </c>
      <c r="G5886" s="3">
        <v>70809.850000000006</v>
      </c>
      <c r="H5886" s="4">
        <v>31867.51</v>
      </c>
      <c r="I5886" s="25"/>
      <c r="J5886" s="26" t="str">
        <f t="shared" si="550"/>
        <v>No</v>
      </c>
      <c r="K5886" s="26" t="str">
        <f t="shared" si="551"/>
        <v>GB</v>
      </c>
      <c r="L5886" s="26" t="str">
        <f t="shared" si="552"/>
        <v>Invalid</v>
      </c>
      <c r="M5886" s="26" t="str">
        <f>IF(OR(ISBLANK(B5886),ISBLANK(C5886),ISBLANK(D5886)),"Missing",IFERROR(VLOOKUP(A5886,'RM Postcodes'!$A:$B,2,0),"Invalid"))</f>
        <v>live</v>
      </c>
      <c r="N5886" s="26" t="str">
        <f t="shared" si="553"/>
        <v>Redact</v>
      </c>
      <c r="O5886" s="26" t="str">
        <f t="shared" si="548"/>
        <v>Redact</v>
      </c>
    </row>
    <row r="5887" spans="1:15" x14ac:dyDescent="0.2">
      <c r="A5887" s="24" t="str">
        <f t="shared" si="549"/>
        <v>NG7 5</v>
      </c>
      <c r="B5887" s="1" t="s">
        <v>12517</v>
      </c>
      <c r="C5887" s="1" t="s">
        <v>12669</v>
      </c>
      <c r="D5887" s="1" t="s">
        <v>12625</v>
      </c>
      <c r="E5887" s="2">
        <v>35</v>
      </c>
      <c r="F5887" s="3">
        <v>1239142.9200000004</v>
      </c>
      <c r="G5887" s="3">
        <v>152169.87</v>
      </c>
      <c r="H5887" s="4">
        <v>104772.65</v>
      </c>
      <c r="I5887" s="25"/>
      <c r="J5887" s="26" t="str">
        <f t="shared" si="550"/>
        <v>No</v>
      </c>
      <c r="K5887" s="26" t="str">
        <f t="shared" si="551"/>
        <v>GB</v>
      </c>
      <c r="L5887" s="26" t="str">
        <f t="shared" si="552"/>
        <v>Invalid</v>
      </c>
      <c r="M5887" s="26" t="str">
        <f>IF(OR(ISBLANK(B5887),ISBLANK(C5887),ISBLANK(D5887)),"Missing",IFERROR(VLOOKUP(A5887,'RM Postcodes'!$A:$B,2,0),"Invalid"))</f>
        <v>live</v>
      </c>
      <c r="N5887" s="26" t="str">
        <f t="shared" si="553"/>
        <v>OK</v>
      </c>
      <c r="O5887" s="26" t="str">
        <f t="shared" si="548"/>
        <v>OK</v>
      </c>
    </row>
    <row r="5888" spans="1:15" x14ac:dyDescent="0.2">
      <c r="A5888" s="24" t="str">
        <f t="shared" si="549"/>
        <v>NG7 6</v>
      </c>
      <c r="B5888" s="1" t="s">
        <v>12517</v>
      </c>
      <c r="C5888" s="1" t="s">
        <v>12669</v>
      </c>
      <c r="D5888" s="1" t="s">
        <v>12622</v>
      </c>
      <c r="E5888" s="2">
        <v>26</v>
      </c>
      <c r="F5888" s="3">
        <v>611893.76000000001</v>
      </c>
      <c r="G5888" s="3">
        <v>73224.76999999999</v>
      </c>
      <c r="H5888" s="4">
        <v>51298.11</v>
      </c>
      <c r="I5888" s="25"/>
      <c r="J5888" s="26" t="str">
        <f t="shared" si="550"/>
        <v>No</v>
      </c>
      <c r="K5888" s="26" t="str">
        <f t="shared" si="551"/>
        <v>GB</v>
      </c>
      <c r="L5888" s="26" t="str">
        <f t="shared" si="552"/>
        <v>Invalid</v>
      </c>
      <c r="M5888" s="26" t="str">
        <f>IF(OR(ISBLANK(B5888),ISBLANK(C5888),ISBLANK(D5888)),"Missing",IFERROR(VLOOKUP(A5888,'RM Postcodes'!$A:$B,2,0),"Invalid"))</f>
        <v>live</v>
      </c>
      <c r="N5888" s="26" t="str">
        <f t="shared" si="553"/>
        <v>OK</v>
      </c>
      <c r="O5888" s="26" t="str">
        <f t="shared" si="548"/>
        <v>OK</v>
      </c>
    </row>
    <row r="5889" spans="1:15" x14ac:dyDescent="0.2">
      <c r="A5889" s="24" t="str">
        <f t="shared" si="549"/>
        <v>NG7 7</v>
      </c>
      <c r="B5889" s="1" t="s">
        <v>12517</v>
      </c>
      <c r="C5889" s="1" t="s">
        <v>12669</v>
      </c>
      <c r="D5889" s="1" t="s">
        <v>12623</v>
      </c>
      <c r="E5889" s="2">
        <v>27</v>
      </c>
      <c r="F5889" s="3">
        <v>1225944.6600000004</v>
      </c>
      <c r="G5889" s="3">
        <v>246704.26</v>
      </c>
      <c r="H5889" s="4">
        <v>209914.73</v>
      </c>
      <c r="I5889" s="25"/>
      <c r="J5889" s="26" t="str">
        <f t="shared" si="550"/>
        <v>No</v>
      </c>
      <c r="K5889" s="26" t="str">
        <f t="shared" si="551"/>
        <v>GB</v>
      </c>
      <c r="L5889" s="26" t="str">
        <f t="shared" si="552"/>
        <v>Invalid</v>
      </c>
      <c r="M5889" s="26" t="str">
        <f>IF(OR(ISBLANK(B5889),ISBLANK(C5889),ISBLANK(D5889)),"Missing",IFERROR(VLOOKUP(A5889,'RM Postcodes'!$A:$B,2,0),"Invalid"))</f>
        <v>live</v>
      </c>
      <c r="N5889" s="26" t="str">
        <f t="shared" si="553"/>
        <v>OK</v>
      </c>
      <c r="O5889" s="26" t="str">
        <f t="shared" si="548"/>
        <v>OK</v>
      </c>
    </row>
    <row r="5890" spans="1:15" x14ac:dyDescent="0.2">
      <c r="A5890" s="24" t="str">
        <f t="shared" si="549"/>
        <v>NG8 1</v>
      </c>
      <c r="B5890" s="1" t="s">
        <v>12517</v>
      </c>
      <c r="C5890" s="1" t="s">
        <v>12670</v>
      </c>
      <c r="D5890" s="1" t="s">
        <v>12621</v>
      </c>
      <c r="E5890" s="2">
        <v>27</v>
      </c>
      <c r="F5890" s="3">
        <v>776315.54000000015</v>
      </c>
      <c r="G5890" s="3">
        <v>184798.5</v>
      </c>
      <c r="H5890" s="4">
        <v>84376.82</v>
      </c>
      <c r="I5890" s="25"/>
      <c r="J5890" s="26" t="str">
        <f t="shared" si="550"/>
        <v>No</v>
      </c>
      <c r="K5890" s="26" t="str">
        <f t="shared" si="551"/>
        <v>GB</v>
      </c>
      <c r="L5890" s="26" t="str">
        <f t="shared" si="552"/>
        <v>Invalid</v>
      </c>
      <c r="M5890" s="26" t="str">
        <f>IF(OR(ISBLANK(B5890),ISBLANK(C5890),ISBLANK(D5890)),"Missing",IFERROR(VLOOKUP(A5890,'RM Postcodes'!$A:$B,2,0),"Invalid"))</f>
        <v>live</v>
      </c>
      <c r="N5890" s="26" t="str">
        <f t="shared" si="553"/>
        <v>OK</v>
      </c>
      <c r="O5890" s="26" t="str">
        <f t="shared" si="548"/>
        <v>OK</v>
      </c>
    </row>
    <row r="5891" spans="1:15" x14ac:dyDescent="0.2">
      <c r="A5891" s="24" t="str">
        <f t="shared" si="549"/>
        <v>NG8 2</v>
      </c>
      <c r="B5891" s="1" t="s">
        <v>12517</v>
      </c>
      <c r="C5891" s="1" t="s">
        <v>12670</v>
      </c>
      <c r="D5891" s="1" t="s">
        <v>12640</v>
      </c>
      <c r="E5891" s="2">
        <v>26</v>
      </c>
      <c r="F5891" s="3">
        <v>639347.67999999993</v>
      </c>
      <c r="G5891" s="3">
        <v>64956.03</v>
      </c>
      <c r="H5891" s="4">
        <v>51159.07</v>
      </c>
      <c r="I5891" s="25"/>
      <c r="J5891" s="26" t="str">
        <f t="shared" si="550"/>
        <v>No</v>
      </c>
      <c r="K5891" s="26" t="str">
        <f t="shared" si="551"/>
        <v>GB</v>
      </c>
      <c r="L5891" s="26" t="str">
        <f t="shared" si="552"/>
        <v>Invalid</v>
      </c>
      <c r="M5891" s="26" t="str">
        <f>IF(OR(ISBLANK(B5891),ISBLANK(C5891),ISBLANK(D5891)),"Missing",IFERROR(VLOOKUP(A5891,'RM Postcodes'!$A:$B,2,0),"Invalid"))</f>
        <v>live</v>
      </c>
      <c r="N5891" s="26" t="str">
        <f t="shared" si="553"/>
        <v>OK</v>
      </c>
      <c r="O5891" s="26" t="str">
        <f t="shared" si="548"/>
        <v>OK</v>
      </c>
    </row>
    <row r="5892" spans="1:15" x14ac:dyDescent="0.2">
      <c r="A5892" s="24" t="str">
        <f t="shared" si="549"/>
        <v>NG8 3</v>
      </c>
      <c r="B5892" s="1" t="s">
        <v>12517</v>
      </c>
      <c r="C5892" s="1" t="s">
        <v>12670</v>
      </c>
      <c r="D5892" s="1" t="s">
        <v>12629</v>
      </c>
      <c r="E5892" s="2">
        <v>31</v>
      </c>
      <c r="F5892" s="3">
        <v>2001063.6900000009</v>
      </c>
      <c r="G5892" s="3">
        <v>762158.19</v>
      </c>
      <c r="H5892" s="4">
        <v>261145.56</v>
      </c>
      <c r="I5892" s="25"/>
      <c r="J5892" s="26" t="str">
        <f t="shared" si="550"/>
        <v>No</v>
      </c>
      <c r="K5892" s="26" t="str">
        <f t="shared" si="551"/>
        <v>GB</v>
      </c>
      <c r="L5892" s="26" t="str">
        <f t="shared" si="552"/>
        <v>Invalid</v>
      </c>
      <c r="M5892" s="26" t="str">
        <f>IF(OR(ISBLANK(B5892),ISBLANK(C5892),ISBLANK(D5892)),"Missing",IFERROR(VLOOKUP(A5892,'RM Postcodes'!$A:$B,2,0),"Invalid"))</f>
        <v>live</v>
      </c>
      <c r="N5892" s="26" t="str">
        <f t="shared" si="553"/>
        <v>OK</v>
      </c>
      <c r="O5892" s="26" t="str">
        <f t="shared" si="548"/>
        <v>OK</v>
      </c>
    </row>
    <row r="5893" spans="1:15" x14ac:dyDescent="0.2">
      <c r="A5893" s="24" t="str">
        <f t="shared" si="549"/>
        <v>NG8 4</v>
      </c>
      <c r="B5893" s="1" t="s">
        <v>12517</v>
      </c>
      <c r="C5893" s="1" t="s">
        <v>12670</v>
      </c>
      <c r="D5893" s="1" t="s">
        <v>12630</v>
      </c>
      <c r="E5893" s="2">
        <v>15</v>
      </c>
      <c r="F5893" s="3">
        <v>705193.94999999984</v>
      </c>
      <c r="G5893" s="3">
        <v>385271.63</v>
      </c>
      <c r="H5893" s="4">
        <v>50412.25</v>
      </c>
      <c r="I5893" s="25"/>
      <c r="J5893" s="26" t="str">
        <f t="shared" si="550"/>
        <v>No</v>
      </c>
      <c r="K5893" s="26" t="str">
        <f t="shared" si="551"/>
        <v>GB</v>
      </c>
      <c r="L5893" s="26" t="str">
        <f t="shared" si="552"/>
        <v>Invalid</v>
      </c>
      <c r="M5893" s="26" t="str">
        <f>IF(OR(ISBLANK(B5893),ISBLANK(C5893),ISBLANK(D5893)),"Missing",IFERROR(VLOOKUP(A5893,'RM Postcodes'!$A:$B,2,0),"Invalid"))</f>
        <v>live</v>
      </c>
      <c r="N5893" s="26" t="str">
        <f t="shared" si="553"/>
        <v>OK</v>
      </c>
      <c r="O5893" s="26" t="str">
        <f t="shared" ref="O5893:O5956" si="554">IF(COUNT(E5893)=0,"Missing",IF(E5893&lt;=2,"Redact",IF(COUNTIF(F5893:H5893,"&gt;0")&lt;&gt;3,"Error",IF((G5893+H5893)/F5893&lt;60%,"OK","Redact"))))</f>
        <v>Redact</v>
      </c>
    </row>
    <row r="5894" spans="1:15" x14ac:dyDescent="0.2">
      <c r="A5894" s="24" t="str">
        <f t="shared" ref="A5894:A5957" si="555">TRIM(B5894)&amp;TRIM(C5894)&amp;" "&amp;TRIM(D5894)</f>
        <v>NG8 5</v>
      </c>
      <c r="B5894" s="1" t="s">
        <v>12517</v>
      </c>
      <c r="C5894" s="1" t="s">
        <v>12670</v>
      </c>
      <c r="D5894" s="1" t="s">
        <v>12625</v>
      </c>
      <c r="E5894" s="2">
        <v>32</v>
      </c>
      <c r="F5894" s="3">
        <v>1031033.0899999999</v>
      </c>
      <c r="G5894" s="3">
        <v>109018.47</v>
      </c>
      <c r="H5894" s="4">
        <v>66346.679999999993</v>
      </c>
      <c r="I5894" s="25"/>
      <c r="J5894" s="26" t="str">
        <f t="shared" ref="J5894:J5957" si="556">IF(AND(K5894="NI",L5894="OK",M5894="LIVE",N5894="OK",O5894="OK"),"yes NI",IF(AND(K5894="GB",L5894="OK",M5894="LIVE",N5894="OK",O5894="OK"),"Yes","No"))</f>
        <v>No</v>
      </c>
      <c r="K5894" s="26" t="str">
        <f t="shared" ref="K5894:K5957" si="557">IF(ISBLANK(B5894),"Missing",IF(AND(OR(LEN(B5894)=2,LEN(B5894)=1),AND(ISERROR(VALUE(LEFT(B5894,1))),ISERROR(VALUE(RIGHT(B5894,1))))),IF(OR(B5894="GY",B5894="IM",B5894="JE"),"not GB",IF(B5894="BT","NI","GB")),"Invalid"))</f>
        <v>GB</v>
      </c>
      <c r="L5894" s="26" t="str">
        <f t="shared" si="552"/>
        <v>Invalid</v>
      </c>
      <c r="M5894" s="26" t="str">
        <f>IF(OR(ISBLANK(B5894),ISBLANK(C5894),ISBLANK(D5894)),"Missing",IFERROR(VLOOKUP(A5894,'RM Postcodes'!$A:$B,2,0),"Invalid"))</f>
        <v>live</v>
      </c>
      <c r="N5894" s="26" t="str">
        <f t="shared" si="553"/>
        <v>OK</v>
      </c>
      <c r="O5894" s="26" t="str">
        <f t="shared" si="554"/>
        <v>OK</v>
      </c>
    </row>
    <row r="5895" spans="1:15" x14ac:dyDescent="0.2">
      <c r="A5895" s="24" t="str">
        <f t="shared" si="555"/>
        <v>NG8 6</v>
      </c>
      <c r="B5895" s="1" t="s">
        <v>12517</v>
      </c>
      <c r="C5895" s="1" t="s">
        <v>12670</v>
      </c>
      <c r="D5895" s="1" t="s">
        <v>12622</v>
      </c>
      <c r="E5895" s="2">
        <v>26</v>
      </c>
      <c r="F5895" s="3">
        <v>1288352.1599999997</v>
      </c>
      <c r="G5895" s="3">
        <v>318199.88</v>
      </c>
      <c r="H5895" s="4">
        <v>160000.04</v>
      </c>
      <c r="I5895" s="25"/>
      <c r="J5895" s="26" t="str">
        <f t="shared" si="556"/>
        <v>No</v>
      </c>
      <c r="K5895" s="26" t="str">
        <f t="shared" si="557"/>
        <v>GB</v>
      </c>
      <c r="L5895" s="26" t="str">
        <f t="shared" ref="L5895:L5958" si="558">IF(ISBLANK(D5895),"Missing",IF(AND(LEN(D5895)=1,ISNUMBER(VALUE(D5895))),"OK","Invalid"))</f>
        <v>Invalid</v>
      </c>
      <c r="M5895" s="26" t="str">
        <f>IF(OR(ISBLANK(B5895),ISBLANK(C5895),ISBLANK(D5895)),"Missing",IFERROR(VLOOKUP(A5895,'RM Postcodes'!$A:$B,2,0),"Invalid"))</f>
        <v>live</v>
      </c>
      <c r="N5895" s="26" t="str">
        <f t="shared" ref="N5895:N5958" si="559">IF(ISBLANK(E5895),"Missing",IF(E5895&lt;10,"Redact","OK"))</f>
        <v>OK</v>
      </c>
      <c r="O5895" s="26" t="str">
        <f t="shared" si="554"/>
        <v>OK</v>
      </c>
    </row>
    <row r="5896" spans="1:15" x14ac:dyDescent="0.2">
      <c r="A5896" s="24" t="str">
        <f t="shared" si="555"/>
        <v>NG9 1</v>
      </c>
      <c r="B5896" s="1" t="s">
        <v>12517</v>
      </c>
      <c r="C5896" s="1" t="s">
        <v>12671</v>
      </c>
      <c r="D5896" s="1" t="s">
        <v>12621</v>
      </c>
      <c r="E5896" s="2">
        <v>27</v>
      </c>
      <c r="F5896" s="3">
        <v>1409490.3699999999</v>
      </c>
      <c r="G5896" s="3">
        <v>615922.61</v>
      </c>
      <c r="H5896" s="4">
        <v>192021.51</v>
      </c>
      <c r="I5896" s="25"/>
      <c r="J5896" s="26" t="str">
        <f t="shared" si="556"/>
        <v>No</v>
      </c>
      <c r="K5896" s="26" t="str">
        <f t="shared" si="557"/>
        <v>GB</v>
      </c>
      <c r="L5896" s="26" t="str">
        <f t="shared" si="558"/>
        <v>Invalid</v>
      </c>
      <c r="M5896" s="26" t="str">
        <f>IF(OR(ISBLANK(B5896),ISBLANK(C5896),ISBLANK(D5896)),"Missing",IFERROR(VLOOKUP(A5896,'RM Postcodes'!$A:$B,2,0),"Invalid"))</f>
        <v>live</v>
      </c>
      <c r="N5896" s="26" t="str">
        <f t="shared" si="559"/>
        <v>OK</v>
      </c>
      <c r="O5896" s="26" t="str">
        <f t="shared" si="554"/>
        <v>OK</v>
      </c>
    </row>
    <row r="5897" spans="1:15" x14ac:dyDescent="0.2">
      <c r="A5897" s="24" t="str">
        <f t="shared" si="555"/>
        <v>NG9 2</v>
      </c>
      <c r="B5897" s="1" t="s">
        <v>12517</v>
      </c>
      <c r="C5897" s="1" t="s">
        <v>12671</v>
      </c>
      <c r="D5897" s="1" t="s">
        <v>12640</v>
      </c>
      <c r="E5897" s="2">
        <v>58</v>
      </c>
      <c r="F5897" s="3">
        <v>1588533.0300000005</v>
      </c>
      <c r="G5897" s="3">
        <v>60000</v>
      </c>
      <c r="H5897" s="4">
        <v>59106.58</v>
      </c>
      <c r="I5897" s="25"/>
      <c r="J5897" s="26" t="str">
        <f t="shared" si="556"/>
        <v>No</v>
      </c>
      <c r="K5897" s="26" t="str">
        <f t="shared" si="557"/>
        <v>GB</v>
      </c>
      <c r="L5897" s="26" t="str">
        <f t="shared" si="558"/>
        <v>Invalid</v>
      </c>
      <c r="M5897" s="26" t="str">
        <f>IF(OR(ISBLANK(B5897),ISBLANK(C5897),ISBLANK(D5897)),"Missing",IFERROR(VLOOKUP(A5897,'RM Postcodes'!$A:$B,2,0),"Invalid"))</f>
        <v>live</v>
      </c>
      <c r="N5897" s="26" t="str">
        <f t="shared" si="559"/>
        <v>OK</v>
      </c>
      <c r="O5897" s="26" t="str">
        <f t="shared" si="554"/>
        <v>OK</v>
      </c>
    </row>
    <row r="5898" spans="1:15" x14ac:dyDescent="0.2">
      <c r="A5898" s="24" t="str">
        <f t="shared" si="555"/>
        <v>NG9 3</v>
      </c>
      <c r="B5898" s="1" t="s">
        <v>12517</v>
      </c>
      <c r="C5898" s="1" t="s">
        <v>12671</v>
      </c>
      <c r="D5898" s="1" t="s">
        <v>12629</v>
      </c>
      <c r="E5898" s="2">
        <v>37</v>
      </c>
      <c r="F5898" s="3">
        <v>609618.72</v>
      </c>
      <c r="G5898" s="3">
        <v>62053.020000000004</v>
      </c>
      <c r="H5898" s="4">
        <v>49052.1</v>
      </c>
      <c r="I5898" s="25"/>
      <c r="J5898" s="26" t="str">
        <f t="shared" si="556"/>
        <v>No</v>
      </c>
      <c r="K5898" s="26" t="str">
        <f t="shared" si="557"/>
        <v>GB</v>
      </c>
      <c r="L5898" s="26" t="str">
        <f t="shared" si="558"/>
        <v>Invalid</v>
      </c>
      <c r="M5898" s="26" t="str">
        <f>IF(OR(ISBLANK(B5898),ISBLANK(C5898),ISBLANK(D5898)),"Missing",IFERROR(VLOOKUP(A5898,'RM Postcodes'!$A:$B,2,0),"Invalid"))</f>
        <v>live</v>
      </c>
      <c r="N5898" s="26" t="str">
        <f t="shared" si="559"/>
        <v>OK</v>
      </c>
      <c r="O5898" s="26" t="str">
        <f t="shared" si="554"/>
        <v>OK</v>
      </c>
    </row>
    <row r="5899" spans="1:15" x14ac:dyDescent="0.2">
      <c r="A5899" s="24" t="str">
        <f t="shared" si="555"/>
        <v>NG9 4</v>
      </c>
      <c r="B5899" s="1" t="s">
        <v>12517</v>
      </c>
      <c r="C5899" s="1" t="s">
        <v>12671</v>
      </c>
      <c r="D5899" s="1" t="s">
        <v>12630</v>
      </c>
      <c r="E5899" s="2">
        <v>13</v>
      </c>
      <c r="F5899" s="3">
        <v>365134.43999999989</v>
      </c>
      <c r="G5899" s="3">
        <v>121914.29999999999</v>
      </c>
      <c r="H5899" s="4">
        <v>47350.71</v>
      </c>
      <c r="I5899" s="25"/>
      <c r="J5899" s="26" t="str">
        <f t="shared" si="556"/>
        <v>No</v>
      </c>
      <c r="K5899" s="26" t="str">
        <f t="shared" si="557"/>
        <v>GB</v>
      </c>
      <c r="L5899" s="26" t="str">
        <f t="shared" si="558"/>
        <v>Invalid</v>
      </c>
      <c r="M5899" s="26" t="str">
        <f>IF(OR(ISBLANK(B5899),ISBLANK(C5899),ISBLANK(D5899)),"Missing",IFERROR(VLOOKUP(A5899,'RM Postcodes'!$A:$B,2,0),"Invalid"))</f>
        <v>live</v>
      </c>
      <c r="N5899" s="26" t="str">
        <f t="shared" si="559"/>
        <v>OK</v>
      </c>
      <c r="O5899" s="26" t="str">
        <f t="shared" si="554"/>
        <v>OK</v>
      </c>
    </row>
    <row r="5900" spans="1:15" x14ac:dyDescent="0.2">
      <c r="A5900" s="24" t="str">
        <f t="shared" si="555"/>
        <v>NG9 5</v>
      </c>
      <c r="B5900" s="1" t="s">
        <v>12517</v>
      </c>
      <c r="C5900" s="1" t="s">
        <v>12671</v>
      </c>
      <c r="D5900" s="1" t="s">
        <v>12625</v>
      </c>
      <c r="E5900" s="2">
        <v>28</v>
      </c>
      <c r="F5900" s="3">
        <v>767736.20000000019</v>
      </c>
      <c r="G5900" s="3">
        <v>67298.33</v>
      </c>
      <c r="H5900" s="4">
        <v>50000.01</v>
      </c>
      <c r="I5900" s="25"/>
      <c r="J5900" s="26" t="str">
        <f t="shared" si="556"/>
        <v>No</v>
      </c>
      <c r="K5900" s="26" t="str">
        <f t="shared" si="557"/>
        <v>GB</v>
      </c>
      <c r="L5900" s="26" t="str">
        <f t="shared" si="558"/>
        <v>Invalid</v>
      </c>
      <c r="M5900" s="26" t="str">
        <f>IF(OR(ISBLANK(B5900),ISBLANK(C5900),ISBLANK(D5900)),"Missing",IFERROR(VLOOKUP(A5900,'RM Postcodes'!$A:$B,2,0),"Invalid"))</f>
        <v>live</v>
      </c>
      <c r="N5900" s="26" t="str">
        <f t="shared" si="559"/>
        <v>OK</v>
      </c>
      <c r="O5900" s="26" t="str">
        <f t="shared" si="554"/>
        <v>OK</v>
      </c>
    </row>
    <row r="5901" spans="1:15" x14ac:dyDescent="0.2">
      <c r="A5901" s="24" t="str">
        <f t="shared" si="555"/>
        <v>NG9 6</v>
      </c>
      <c r="B5901" s="1" t="s">
        <v>12517</v>
      </c>
      <c r="C5901" s="1" t="s">
        <v>12671</v>
      </c>
      <c r="D5901" s="1" t="s">
        <v>12622</v>
      </c>
      <c r="E5901" s="2">
        <v>39</v>
      </c>
      <c r="F5901" s="3">
        <v>935792.49999999977</v>
      </c>
      <c r="G5901" s="3">
        <v>80370.989999999991</v>
      </c>
      <c r="H5901" s="4">
        <v>51373.27</v>
      </c>
      <c r="I5901" s="25"/>
      <c r="J5901" s="26" t="str">
        <f t="shared" si="556"/>
        <v>No</v>
      </c>
      <c r="K5901" s="26" t="str">
        <f t="shared" si="557"/>
        <v>GB</v>
      </c>
      <c r="L5901" s="26" t="str">
        <f t="shared" si="558"/>
        <v>Invalid</v>
      </c>
      <c r="M5901" s="26" t="str">
        <f>IF(OR(ISBLANK(B5901),ISBLANK(C5901),ISBLANK(D5901)),"Missing",IFERROR(VLOOKUP(A5901,'RM Postcodes'!$A:$B,2,0),"Invalid"))</f>
        <v>live</v>
      </c>
      <c r="N5901" s="26" t="str">
        <f t="shared" si="559"/>
        <v>OK</v>
      </c>
      <c r="O5901" s="26" t="str">
        <f t="shared" si="554"/>
        <v>OK</v>
      </c>
    </row>
    <row r="5902" spans="1:15" x14ac:dyDescent="0.2">
      <c r="A5902" s="24" t="str">
        <f t="shared" si="555"/>
        <v>NG9 7</v>
      </c>
      <c r="B5902" s="1" t="s">
        <v>12517</v>
      </c>
      <c r="C5902" s="1" t="s">
        <v>12671</v>
      </c>
      <c r="D5902" s="1" t="s">
        <v>12623</v>
      </c>
      <c r="E5902" s="2">
        <v>24</v>
      </c>
      <c r="F5902" s="3">
        <v>6458843.6999999983</v>
      </c>
      <c r="G5902" s="3">
        <v>2940522.51</v>
      </c>
      <c r="H5902" s="4">
        <v>2387096.37</v>
      </c>
      <c r="I5902" s="25"/>
      <c r="J5902" s="26" t="str">
        <f t="shared" si="556"/>
        <v>No</v>
      </c>
      <c r="K5902" s="26" t="str">
        <f t="shared" si="557"/>
        <v>GB</v>
      </c>
      <c r="L5902" s="26" t="str">
        <f t="shared" si="558"/>
        <v>Invalid</v>
      </c>
      <c r="M5902" s="26" t="str">
        <f>IF(OR(ISBLANK(B5902),ISBLANK(C5902),ISBLANK(D5902)),"Missing",IFERROR(VLOOKUP(A5902,'RM Postcodes'!$A:$B,2,0),"Invalid"))</f>
        <v>live</v>
      </c>
      <c r="N5902" s="26" t="str">
        <f t="shared" si="559"/>
        <v>OK</v>
      </c>
      <c r="O5902" s="26" t="str">
        <f t="shared" si="554"/>
        <v>Redact</v>
      </c>
    </row>
    <row r="5903" spans="1:15" x14ac:dyDescent="0.2">
      <c r="A5903" s="24" t="str">
        <f t="shared" si="555"/>
        <v>NG9 8</v>
      </c>
      <c r="B5903" s="1" t="s">
        <v>12517</v>
      </c>
      <c r="C5903" s="1" t="s">
        <v>12671</v>
      </c>
      <c r="D5903" s="1" t="s">
        <v>12626</v>
      </c>
      <c r="E5903" s="2">
        <v>22</v>
      </c>
      <c r="F5903" s="3">
        <v>482240.04000000004</v>
      </c>
      <c r="G5903" s="3">
        <v>53642.14</v>
      </c>
      <c r="H5903" s="4">
        <v>49734.12</v>
      </c>
      <c r="I5903" s="25"/>
      <c r="J5903" s="26" t="str">
        <f t="shared" si="556"/>
        <v>No</v>
      </c>
      <c r="K5903" s="26" t="str">
        <f t="shared" si="557"/>
        <v>GB</v>
      </c>
      <c r="L5903" s="26" t="str">
        <f t="shared" si="558"/>
        <v>Invalid</v>
      </c>
      <c r="M5903" s="26" t="str">
        <f>IF(OR(ISBLANK(B5903),ISBLANK(C5903),ISBLANK(D5903)),"Missing",IFERROR(VLOOKUP(A5903,'RM Postcodes'!$A:$B,2,0),"Invalid"))</f>
        <v>live</v>
      </c>
      <c r="N5903" s="26" t="str">
        <f t="shared" si="559"/>
        <v>OK</v>
      </c>
      <c r="O5903" s="26" t="str">
        <f t="shared" si="554"/>
        <v>OK</v>
      </c>
    </row>
    <row r="5904" spans="1:15" x14ac:dyDescent="0.2">
      <c r="A5904" s="24" t="str">
        <f t="shared" si="555"/>
        <v>NG95 5</v>
      </c>
      <c r="B5904" s="1" t="s">
        <v>12517</v>
      </c>
      <c r="C5904" s="1" t="s">
        <v>12712</v>
      </c>
      <c r="D5904" s="1" t="s">
        <v>12625</v>
      </c>
      <c r="E5904" s="2">
        <v>1</v>
      </c>
      <c r="F5904" s="3">
        <v>16063.05</v>
      </c>
      <c r="G5904" s="3">
        <v>16063.05</v>
      </c>
      <c r="H5904" s="4">
        <v>0</v>
      </c>
      <c r="I5904" s="25"/>
      <c r="J5904" s="26" t="str">
        <f t="shared" si="556"/>
        <v>No</v>
      </c>
      <c r="K5904" s="26" t="str">
        <f t="shared" si="557"/>
        <v>GB</v>
      </c>
      <c r="L5904" s="26" t="str">
        <f t="shared" si="558"/>
        <v>Invalid</v>
      </c>
      <c r="M5904" s="26" t="str">
        <f>IF(OR(ISBLANK(B5904),ISBLANK(C5904),ISBLANK(D5904)),"Missing",IFERROR(VLOOKUP(A5904,'RM Postcodes'!$A:$B,2,0),"Invalid"))</f>
        <v>Invalid</v>
      </c>
      <c r="N5904" s="26" t="str">
        <f t="shared" si="559"/>
        <v>Redact</v>
      </c>
      <c r="O5904" s="26" t="str">
        <f t="shared" si="554"/>
        <v>Redact</v>
      </c>
    </row>
    <row r="5905" spans="1:15" x14ac:dyDescent="0.2">
      <c r="A5905" s="24" t="str">
        <f t="shared" si="555"/>
        <v>NN1 1</v>
      </c>
      <c r="B5905" s="1" t="s">
        <v>12518</v>
      </c>
      <c r="C5905" s="1" t="s">
        <v>12663</v>
      </c>
      <c r="D5905" s="1" t="s">
        <v>12621</v>
      </c>
      <c r="E5905" s="2">
        <v>23</v>
      </c>
      <c r="F5905" s="3">
        <v>737589.86999999988</v>
      </c>
      <c r="G5905" s="3">
        <v>201761.91999999998</v>
      </c>
      <c r="H5905" s="4">
        <v>53718.29</v>
      </c>
      <c r="I5905" s="25"/>
      <c r="J5905" s="26" t="str">
        <f t="shared" si="556"/>
        <v>No</v>
      </c>
      <c r="K5905" s="26" t="str">
        <f t="shared" si="557"/>
        <v>GB</v>
      </c>
      <c r="L5905" s="26" t="str">
        <f t="shared" si="558"/>
        <v>Invalid</v>
      </c>
      <c r="M5905" s="26" t="str">
        <f>IF(OR(ISBLANK(B5905),ISBLANK(C5905),ISBLANK(D5905)),"Missing",IFERROR(VLOOKUP(A5905,'RM Postcodes'!$A:$B,2,0),"Invalid"))</f>
        <v>live</v>
      </c>
      <c r="N5905" s="26" t="str">
        <f t="shared" si="559"/>
        <v>OK</v>
      </c>
      <c r="O5905" s="26" t="str">
        <f t="shared" si="554"/>
        <v>OK</v>
      </c>
    </row>
    <row r="5906" spans="1:15" x14ac:dyDescent="0.2">
      <c r="A5906" s="24" t="str">
        <f t="shared" si="555"/>
        <v>NN1 2</v>
      </c>
      <c r="B5906" s="1" t="s">
        <v>12518</v>
      </c>
      <c r="C5906" s="1" t="s">
        <v>12663</v>
      </c>
      <c r="D5906" s="1" t="s">
        <v>12640</v>
      </c>
      <c r="E5906" s="2">
        <v>31</v>
      </c>
      <c r="F5906" s="3">
        <v>1558927.7899999998</v>
      </c>
      <c r="G5906" s="3">
        <v>264436.70999999996</v>
      </c>
      <c r="H5906" s="4">
        <v>254725.53</v>
      </c>
      <c r="I5906" s="25"/>
      <c r="J5906" s="26" t="str">
        <f t="shared" si="556"/>
        <v>No</v>
      </c>
      <c r="K5906" s="26" t="str">
        <f t="shared" si="557"/>
        <v>GB</v>
      </c>
      <c r="L5906" s="26" t="str">
        <f t="shared" si="558"/>
        <v>Invalid</v>
      </c>
      <c r="M5906" s="26" t="str">
        <f>IF(OR(ISBLANK(B5906),ISBLANK(C5906),ISBLANK(D5906)),"Missing",IFERROR(VLOOKUP(A5906,'RM Postcodes'!$A:$B,2,0),"Invalid"))</f>
        <v>live</v>
      </c>
      <c r="N5906" s="26" t="str">
        <f t="shared" si="559"/>
        <v>OK</v>
      </c>
      <c r="O5906" s="26" t="str">
        <f t="shared" si="554"/>
        <v>OK</v>
      </c>
    </row>
    <row r="5907" spans="1:15" x14ac:dyDescent="0.2">
      <c r="A5907" s="24" t="str">
        <f t="shared" si="555"/>
        <v>NN1 3</v>
      </c>
      <c r="B5907" s="1" t="s">
        <v>12518</v>
      </c>
      <c r="C5907" s="1" t="s">
        <v>12663</v>
      </c>
      <c r="D5907" s="1" t="s">
        <v>12629</v>
      </c>
      <c r="E5907" s="2">
        <v>21</v>
      </c>
      <c r="F5907" s="3">
        <v>3523738.7200000007</v>
      </c>
      <c r="G5907" s="3">
        <v>2563788.25</v>
      </c>
      <c r="H5907" s="4">
        <v>396823.15</v>
      </c>
      <c r="I5907" s="25"/>
      <c r="J5907" s="26" t="str">
        <f t="shared" si="556"/>
        <v>No</v>
      </c>
      <c r="K5907" s="26" t="str">
        <f t="shared" si="557"/>
        <v>GB</v>
      </c>
      <c r="L5907" s="26" t="str">
        <f t="shared" si="558"/>
        <v>Invalid</v>
      </c>
      <c r="M5907" s="26" t="str">
        <f>IF(OR(ISBLANK(B5907),ISBLANK(C5907),ISBLANK(D5907)),"Missing",IFERROR(VLOOKUP(A5907,'RM Postcodes'!$A:$B,2,0),"Invalid"))</f>
        <v>live</v>
      </c>
      <c r="N5907" s="26" t="str">
        <f t="shared" si="559"/>
        <v>OK</v>
      </c>
      <c r="O5907" s="26" t="str">
        <f t="shared" si="554"/>
        <v>Redact</v>
      </c>
    </row>
    <row r="5908" spans="1:15" x14ac:dyDescent="0.2">
      <c r="A5908" s="24" t="str">
        <f t="shared" si="555"/>
        <v>NN1 4</v>
      </c>
      <c r="B5908" s="1" t="s">
        <v>12518</v>
      </c>
      <c r="C5908" s="1" t="s">
        <v>12663</v>
      </c>
      <c r="D5908" s="1" t="s">
        <v>12630</v>
      </c>
      <c r="E5908" s="2">
        <v>62</v>
      </c>
      <c r="F5908" s="3">
        <v>2292187.8099999987</v>
      </c>
      <c r="G5908" s="3">
        <v>348910.11</v>
      </c>
      <c r="H5908" s="4">
        <v>260699.28</v>
      </c>
      <c r="I5908" s="25"/>
      <c r="J5908" s="26" t="str">
        <f t="shared" si="556"/>
        <v>No</v>
      </c>
      <c r="K5908" s="26" t="str">
        <f t="shared" si="557"/>
        <v>GB</v>
      </c>
      <c r="L5908" s="26" t="str">
        <f t="shared" si="558"/>
        <v>Invalid</v>
      </c>
      <c r="M5908" s="26" t="str">
        <f>IF(OR(ISBLANK(B5908),ISBLANK(C5908),ISBLANK(D5908)),"Missing",IFERROR(VLOOKUP(A5908,'RM Postcodes'!$A:$B,2,0),"Invalid"))</f>
        <v>live</v>
      </c>
      <c r="N5908" s="26" t="str">
        <f t="shared" si="559"/>
        <v>OK</v>
      </c>
      <c r="O5908" s="26" t="str">
        <f t="shared" si="554"/>
        <v>OK</v>
      </c>
    </row>
    <row r="5909" spans="1:15" x14ac:dyDescent="0.2">
      <c r="A5909" s="24" t="str">
        <f t="shared" si="555"/>
        <v>NN1 5</v>
      </c>
      <c r="B5909" s="1" t="s">
        <v>12518</v>
      </c>
      <c r="C5909" s="1" t="s">
        <v>12663</v>
      </c>
      <c r="D5909" s="1" t="s">
        <v>12625</v>
      </c>
      <c r="E5909" s="2">
        <v>39</v>
      </c>
      <c r="F5909" s="3">
        <v>1658098.8700000003</v>
      </c>
      <c r="G5909" s="3">
        <v>430735.83</v>
      </c>
      <c r="H5909" s="4">
        <v>204166.63</v>
      </c>
      <c r="I5909" s="25"/>
      <c r="J5909" s="26" t="str">
        <f t="shared" si="556"/>
        <v>No</v>
      </c>
      <c r="K5909" s="26" t="str">
        <f t="shared" si="557"/>
        <v>GB</v>
      </c>
      <c r="L5909" s="26" t="str">
        <f t="shared" si="558"/>
        <v>Invalid</v>
      </c>
      <c r="M5909" s="26" t="str">
        <f>IF(OR(ISBLANK(B5909),ISBLANK(C5909),ISBLANK(D5909)),"Missing",IFERROR(VLOOKUP(A5909,'RM Postcodes'!$A:$B,2,0),"Invalid"))</f>
        <v>live</v>
      </c>
      <c r="N5909" s="26" t="str">
        <f t="shared" si="559"/>
        <v>OK</v>
      </c>
      <c r="O5909" s="26" t="str">
        <f t="shared" si="554"/>
        <v>OK</v>
      </c>
    </row>
    <row r="5910" spans="1:15" x14ac:dyDescent="0.2">
      <c r="A5910" s="24" t="str">
        <f t="shared" si="555"/>
        <v>NN10 0</v>
      </c>
      <c r="B5910" s="1" t="s">
        <v>12518</v>
      </c>
      <c r="C5910" s="1" t="s">
        <v>12620</v>
      </c>
      <c r="D5910" s="1" t="s">
        <v>12632</v>
      </c>
      <c r="E5910" s="2">
        <v>65</v>
      </c>
      <c r="F5910" s="3">
        <v>1610796.73</v>
      </c>
      <c r="G5910" s="3">
        <v>78235.94</v>
      </c>
      <c r="H5910" s="4">
        <v>59245.07</v>
      </c>
      <c r="I5910" s="25"/>
      <c r="J5910" s="26" t="str">
        <f t="shared" si="556"/>
        <v>No</v>
      </c>
      <c r="K5910" s="26" t="str">
        <f t="shared" si="557"/>
        <v>GB</v>
      </c>
      <c r="L5910" s="26" t="str">
        <f t="shared" si="558"/>
        <v>Invalid</v>
      </c>
      <c r="M5910" s="26" t="str">
        <f>IF(OR(ISBLANK(B5910),ISBLANK(C5910),ISBLANK(D5910)),"Missing",IFERROR(VLOOKUP(A5910,'RM Postcodes'!$A:$B,2,0),"Invalid"))</f>
        <v>live</v>
      </c>
      <c r="N5910" s="26" t="str">
        <f t="shared" si="559"/>
        <v>OK</v>
      </c>
      <c r="O5910" s="26" t="str">
        <f t="shared" si="554"/>
        <v>OK</v>
      </c>
    </row>
    <row r="5911" spans="1:15" x14ac:dyDescent="0.2">
      <c r="A5911" s="24" t="str">
        <f t="shared" si="555"/>
        <v>NN10 6</v>
      </c>
      <c r="B5911" s="1" t="s">
        <v>12518</v>
      </c>
      <c r="C5911" s="1" t="s">
        <v>12620</v>
      </c>
      <c r="D5911" s="1" t="s">
        <v>12622</v>
      </c>
      <c r="E5911" s="2">
        <v>23</v>
      </c>
      <c r="F5911" s="3">
        <v>999447.33000000007</v>
      </c>
      <c r="G5911" s="3">
        <v>572529.19000000006</v>
      </c>
      <c r="H5911" s="4">
        <v>61006.74</v>
      </c>
      <c r="I5911" s="25"/>
      <c r="J5911" s="26" t="str">
        <f t="shared" si="556"/>
        <v>No</v>
      </c>
      <c r="K5911" s="26" t="str">
        <f t="shared" si="557"/>
        <v>GB</v>
      </c>
      <c r="L5911" s="26" t="str">
        <f t="shared" si="558"/>
        <v>Invalid</v>
      </c>
      <c r="M5911" s="26" t="str">
        <f>IF(OR(ISBLANK(B5911),ISBLANK(C5911),ISBLANK(D5911)),"Missing",IFERROR(VLOOKUP(A5911,'RM Postcodes'!$A:$B,2,0),"Invalid"))</f>
        <v>live</v>
      </c>
      <c r="N5911" s="26" t="str">
        <f t="shared" si="559"/>
        <v>OK</v>
      </c>
      <c r="O5911" s="26" t="str">
        <f t="shared" si="554"/>
        <v>Redact</v>
      </c>
    </row>
    <row r="5912" spans="1:15" x14ac:dyDescent="0.2">
      <c r="A5912" s="24" t="str">
        <f t="shared" si="555"/>
        <v>NN10 8</v>
      </c>
      <c r="B5912" s="1" t="s">
        <v>12518</v>
      </c>
      <c r="C5912" s="1" t="s">
        <v>12620</v>
      </c>
      <c r="D5912" s="1" t="s">
        <v>12626</v>
      </c>
      <c r="E5912" s="2">
        <v>25</v>
      </c>
      <c r="F5912" s="3">
        <v>1125160.32</v>
      </c>
      <c r="G5912" s="3">
        <v>405682.61999999994</v>
      </c>
      <c r="H5912" s="4">
        <v>173155.24000000002</v>
      </c>
      <c r="I5912" s="25"/>
      <c r="J5912" s="26" t="str">
        <f t="shared" si="556"/>
        <v>No</v>
      </c>
      <c r="K5912" s="26" t="str">
        <f t="shared" si="557"/>
        <v>GB</v>
      </c>
      <c r="L5912" s="26" t="str">
        <f t="shared" si="558"/>
        <v>Invalid</v>
      </c>
      <c r="M5912" s="26" t="str">
        <f>IF(OR(ISBLANK(B5912),ISBLANK(C5912),ISBLANK(D5912)),"Missing",IFERROR(VLOOKUP(A5912,'RM Postcodes'!$A:$B,2,0),"Invalid"))</f>
        <v>live</v>
      </c>
      <c r="N5912" s="26" t="str">
        <f t="shared" si="559"/>
        <v>OK</v>
      </c>
      <c r="O5912" s="26" t="str">
        <f t="shared" si="554"/>
        <v>OK</v>
      </c>
    </row>
    <row r="5913" spans="1:15" x14ac:dyDescent="0.2">
      <c r="A5913" s="24" t="str">
        <f t="shared" si="555"/>
        <v>NN10 9</v>
      </c>
      <c r="B5913" s="1" t="s">
        <v>12518</v>
      </c>
      <c r="C5913" s="1" t="s">
        <v>12620</v>
      </c>
      <c r="D5913" s="1" t="s">
        <v>12627</v>
      </c>
      <c r="E5913" s="2">
        <v>34</v>
      </c>
      <c r="F5913" s="3">
        <v>710442.25000000047</v>
      </c>
      <c r="G5913" s="3">
        <v>112231.97</v>
      </c>
      <c r="H5913" s="4">
        <v>44480.36</v>
      </c>
      <c r="I5913" s="25"/>
      <c r="J5913" s="26" t="str">
        <f t="shared" si="556"/>
        <v>No</v>
      </c>
      <c r="K5913" s="26" t="str">
        <f t="shared" si="557"/>
        <v>GB</v>
      </c>
      <c r="L5913" s="26" t="str">
        <f t="shared" si="558"/>
        <v>Invalid</v>
      </c>
      <c r="M5913" s="26" t="str">
        <f>IF(OR(ISBLANK(B5913),ISBLANK(C5913),ISBLANK(D5913)),"Missing",IFERROR(VLOOKUP(A5913,'RM Postcodes'!$A:$B,2,0),"Invalid"))</f>
        <v>live</v>
      </c>
      <c r="N5913" s="26" t="str">
        <f t="shared" si="559"/>
        <v>OK</v>
      </c>
      <c r="O5913" s="26" t="str">
        <f t="shared" si="554"/>
        <v>OK</v>
      </c>
    </row>
    <row r="5914" spans="1:15" x14ac:dyDescent="0.2">
      <c r="A5914" s="24" t="str">
        <f t="shared" si="555"/>
        <v>NN11 0</v>
      </c>
      <c r="B5914" s="1" t="s">
        <v>12518</v>
      </c>
      <c r="C5914" s="1" t="s">
        <v>12624</v>
      </c>
      <c r="D5914" s="1" t="s">
        <v>12632</v>
      </c>
      <c r="E5914" s="2">
        <v>17</v>
      </c>
      <c r="F5914" s="3">
        <v>320911.65000000008</v>
      </c>
      <c r="G5914" s="3">
        <v>50634.63</v>
      </c>
      <c r="H5914" s="4">
        <v>40032.269999999997</v>
      </c>
      <c r="I5914" s="25"/>
      <c r="J5914" s="26" t="str">
        <f t="shared" si="556"/>
        <v>No</v>
      </c>
      <c r="K5914" s="26" t="str">
        <f t="shared" si="557"/>
        <v>GB</v>
      </c>
      <c r="L5914" s="26" t="str">
        <f t="shared" si="558"/>
        <v>Invalid</v>
      </c>
      <c r="M5914" s="26" t="str">
        <f>IF(OR(ISBLANK(B5914),ISBLANK(C5914),ISBLANK(D5914)),"Missing",IFERROR(VLOOKUP(A5914,'RM Postcodes'!$A:$B,2,0),"Invalid"))</f>
        <v>live</v>
      </c>
      <c r="N5914" s="26" t="str">
        <f t="shared" si="559"/>
        <v>OK</v>
      </c>
      <c r="O5914" s="26" t="str">
        <f t="shared" si="554"/>
        <v>OK</v>
      </c>
    </row>
    <row r="5915" spans="1:15" x14ac:dyDescent="0.2">
      <c r="A5915" s="24" t="str">
        <f t="shared" si="555"/>
        <v>NN11 2</v>
      </c>
      <c r="B5915" s="1" t="s">
        <v>12518</v>
      </c>
      <c r="C5915" s="1" t="s">
        <v>12624</v>
      </c>
      <c r="D5915" s="1" t="s">
        <v>12640</v>
      </c>
      <c r="E5915" s="2">
        <v>14</v>
      </c>
      <c r="F5915" s="3">
        <v>255067.15999999997</v>
      </c>
      <c r="G5915" s="3">
        <v>52284.83</v>
      </c>
      <c r="H5915" s="4">
        <v>39692.67</v>
      </c>
      <c r="I5915" s="25"/>
      <c r="J5915" s="26" t="str">
        <f t="shared" si="556"/>
        <v>No</v>
      </c>
      <c r="K5915" s="26" t="str">
        <f t="shared" si="557"/>
        <v>GB</v>
      </c>
      <c r="L5915" s="26" t="str">
        <f t="shared" si="558"/>
        <v>Invalid</v>
      </c>
      <c r="M5915" s="26" t="str">
        <f>IF(OR(ISBLANK(B5915),ISBLANK(C5915),ISBLANK(D5915)),"Missing",IFERROR(VLOOKUP(A5915,'RM Postcodes'!$A:$B,2,0),"Invalid"))</f>
        <v>live</v>
      </c>
      <c r="N5915" s="26" t="str">
        <f t="shared" si="559"/>
        <v>OK</v>
      </c>
      <c r="O5915" s="26" t="str">
        <f t="shared" si="554"/>
        <v>OK</v>
      </c>
    </row>
    <row r="5916" spans="1:15" x14ac:dyDescent="0.2">
      <c r="A5916" s="24" t="str">
        <f t="shared" si="555"/>
        <v>NN11 3</v>
      </c>
      <c r="B5916" s="1" t="s">
        <v>12518</v>
      </c>
      <c r="C5916" s="1" t="s">
        <v>12624</v>
      </c>
      <c r="D5916" s="1" t="s">
        <v>12629</v>
      </c>
      <c r="E5916" s="2">
        <v>39</v>
      </c>
      <c r="F5916" s="3">
        <v>2093360.02</v>
      </c>
      <c r="G5916" s="3">
        <v>936154.75</v>
      </c>
      <c r="H5916" s="4">
        <v>196613.15000000002</v>
      </c>
      <c r="I5916" s="25"/>
      <c r="J5916" s="26" t="str">
        <f t="shared" si="556"/>
        <v>No</v>
      </c>
      <c r="K5916" s="26" t="str">
        <f t="shared" si="557"/>
        <v>GB</v>
      </c>
      <c r="L5916" s="26" t="str">
        <f t="shared" si="558"/>
        <v>Invalid</v>
      </c>
      <c r="M5916" s="26" t="str">
        <f>IF(OR(ISBLANK(B5916),ISBLANK(C5916),ISBLANK(D5916)),"Missing",IFERROR(VLOOKUP(A5916,'RM Postcodes'!$A:$B,2,0),"Invalid"))</f>
        <v>live</v>
      </c>
      <c r="N5916" s="26" t="str">
        <f t="shared" si="559"/>
        <v>OK</v>
      </c>
      <c r="O5916" s="26" t="str">
        <f t="shared" si="554"/>
        <v>OK</v>
      </c>
    </row>
    <row r="5917" spans="1:15" x14ac:dyDescent="0.2">
      <c r="A5917" s="24" t="str">
        <f t="shared" si="555"/>
        <v>NN11 4</v>
      </c>
      <c r="B5917" s="1" t="s">
        <v>12518</v>
      </c>
      <c r="C5917" s="1" t="s">
        <v>12624</v>
      </c>
      <c r="D5917" s="1" t="s">
        <v>12630</v>
      </c>
      <c r="E5917" s="2">
        <v>50</v>
      </c>
      <c r="F5917" s="3">
        <v>4076344.0999999987</v>
      </c>
      <c r="G5917" s="3">
        <v>657672.48</v>
      </c>
      <c r="H5917" s="4">
        <v>490500</v>
      </c>
      <c r="I5917" s="25"/>
      <c r="J5917" s="26" t="str">
        <f t="shared" si="556"/>
        <v>No</v>
      </c>
      <c r="K5917" s="26" t="str">
        <f t="shared" si="557"/>
        <v>GB</v>
      </c>
      <c r="L5917" s="26" t="str">
        <f t="shared" si="558"/>
        <v>Invalid</v>
      </c>
      <c r="M5917" s="26" t="str">
        <f>IF(OR(ISBLANK(B5917),ISBLANK(C5917),ISBLANK(D5917)),"Missing",IFERROR(VLOOKUP(A5917,'RM Postcodes'!$A:$B,2,0),"Invalid"))</f>
        <v>live</v>
      </c>
      <c r="N5917" s="26" t="str">
        <f t="shared" si="559"/>
        <v>OK</v>
      </c>
      <c r="O5917" s="26" t="str">
        <f t="shared" si="554"/>
        <v>OK</v>
      </c>
    </row>
    <row r="5918" spans="1:15" x14ac:dyDescent="0.2">
      <c r="A5918" s="24" t="str">
        <f t="shared" si="555"/>
        <v>NN11 5</v>
      </c>
      <c r="B5918" s="1" t="s">
        <v>12518</v>
      </c>
      <c r="C5918" s="1" t="s">
        <v>12624</v>
      </c>
      <c r="D5918" s="1" t="s">
        <v>12625</v>
      </c>
      <c r="E5918" s="2">
        <v>3</v>
      </c>
      <c r="F5918" s="3">
        <v>1141261.8900000001</v>
      </c>
      <c r="G5918" s="3">
        <v>663551.67000000004</v>
      </c>
      <c r="H5918" s="4">
        <v>281876.93</v>
      </c>
      <c r="I5918" s="25"/>
      <c r="J5918" s="26" t="str">
        <f t="shared" si="556"/>
        <v>No</v>
      </c>
      <c r="K5918" s="26" t="str">
        <f t="shared" si="557"/>
        <v>GB</v>
      </c>
      <c r="L5918" s="26" t="str">
        <f t="shared" si="558"/>
        <v>Invalid</v>
      </c>
      <c r="M5918" s="26" t="str">
        <f>IF(OR(ISBLANK(B5918),ISBLANK(C5918),ISBLANK(D5918)),"Missing",IFERROR(VLOOKUP(A5918,'RM Postcodes'!$A:$B,2,0),"Invalid"))</f>
        <v>terminated</v>
      </c>
      <c r="N5918" s="26" t="str">
        <f t="shared" si="559"/>
        <v>Redact</v>
      </c>
      <c r="O5918" s="26" t="str">
        <f t="shared" si="554"/>
        <v>Redact</v>
      </c>
    </row>
    <row r="5919" spans="1:15" x14ac:dyDescent="0.2">
      <c r="A5919" s="24" t="str">
        <f t="shared" si="555"/>
        <v>NN11 6</v>
      </c>
      <c r="B5919" s="1" t="s">
        <v>12518</v>
      </c>
      <c r="C5919" s="1" t="s">
        <v>12624</v>
      </c>
      <c r="D5919" s="1" t="s">
        <v>12622</v>
      </c>
      <c r="E5919" s="2">
        <v>21</v>
      </c>
      <c r="F5919" s="3">
        <v>2456920.98</v>
      </c>
      <c r="G5919" s="3">
        <v>669275.36</v>
      </c>
      <c r="H5919" s="4">
        <v>600000</v>
      </c>
      <c r="I5919" s="25"/>
      <c r="J5919" s="26" t="str">
        <f t="shared" si="556"/>
        <v>No</v>
      </c>
      <c r="K5919" s="26" t="str">
        <f t="shared" si="557"/>
        <v>GB</v>
      </c>
      <c r="L5919" s="26" t="str">
        <f t="shared" si="558"/>
        <v>Invalid</v>
      </c>
      <c r="M5919" s="26" t="str">
        <f>IF(OR(ISBLANK(B5919),ISBLANK(C5919),ISBLANK(D5919)),"Missing",IFERROR(VLOOKUP(A5919,'RM Postcodes'!$A:$B,2,0),"Invalid"))</f>
        <v>live</v>
      </c>
      <c r="N5919" s="26" t="str">
        <f t="shared" si="559"/>
        <v>OK</v>
      </c>
      <c r="O5919" s="26" t="str">
        <f t="shared" si="554"/>
        <v>OK</v>
      </c>
    </row>
    <row r="5920" spans="1:15" x14ac:dyDescent="0.2">
      <c r="A5920" s="24" t="str">
        <f t="shared" si="555"/>
        <v>NN11 7</v>
      </c>
      <c r="B5920" s="1" t="s">
        <v>12518</v>
      </c>
      <c r="C5920" s="1" t="s">
        <v>12624</v>
      </c>
      <c r="D5920" s="1" t="s">
        <v>12623</v>
      </c>
      <c r="E5920" s="2">
        <v>10</v>
      </c>
      <c r="F5920" s="3">
        <v>2492911.7000000002</v>
      </c>
      <c r="G5920" s="3">
        <v>2134312.06</v>
      </c>
      <c r="H5920" s="4">
        <v>162499.97</v>
      </c>
      <c r="I5920" s="25"/>
      <c r="J5920" s="26" t="str">
        <f t="shared" si="556"/>
        <v>No</v>
      </c>
      <c r="K5920" s="26" t="str">
        <f t="shared" si="557"/>
        <v>GB</v>
      </c>
      <c r="L5920" s="26" t="str">
        <f t="shared" si="558"/>
        <v>Invalid</v>
      </c>
      <c r="M5920" s="26" t="str">
        <f>IF(OR(ISBLANK(B5920),ISBLANK(C5920),ISBLANK(D5920)),"Missing",IFERROR(VLOOKUP(A5920,'RM Postcodes'!$A:$B,2,0),"Invalid"))</f>
        <v>live</v>
      </c>
      <c r="N5920" s="26" t="str">
        <f t="shared" si="559"/>
        <v>OK</v>
      </c>
      <c r="O5920" s="26" t="str">
        <f t="shared" si="554"/>
        <v>Redact</v>
      </c>
    </row>
    <row r="5921" spans="1:15" x14ac:dyDescent="0.2">
      <c r="A5921" s="24" t="str">
        <f t="shared" si="555"/>
        <v>NN11 8</v>
      </c>
      <c r="B5921" s="1" t="s">
        <v>12518</v>
      </c>
      <c r="C5921" s="1" t="s">
        <v>12624</v>
      </c>
      <c r="D5921" s="1" t="s">
        <v>12626</v>
      </c>
      <c r="E5921" s="2">
        <v>30</v>
      </c>
      <c r="F5921" s="3">
        <v>1143482.55</v>
      </c>
      <c r="G5921" s="3">
        <v>190698.2</v>
      </c>
      <c r="H5921" s="4">
        <v>115015.13</v>
      </c>
      <c r="I5921" s="25"/>
      <c r="J5921" s="26" t="str">
        <f t="shared" si="556"/>
        <v>No</v>
      </c>
      <c r="K5921" s="26" t="str">
        <f t="shared" si="557"/>
        <v>GB</v>
      </c>
      <c r="L5921" s="26" t="str">
        <f t="shared" si="558"/>
        <v>Invalid</v>
      </c>
      <c r="M5921" s="26" t="str">
        <f>IF(OR(ISBLANK(B5921),ISBLANK(C5921),ISBLANK(D5921)),"Missing",IFERROR(VLOOKUP(A5921,'RM Postcodes'!$A:$B,2,0),"Invalid"))</f>
        <v>live</v>
      </c>
      <c r="N5921" s="26" t="str">
        <f t="shared" si="559"/>
        <v>OK</v>
      </c>
      <c r="O5921" s="26" t="str">
        <f t="shared" si="554"/>
        <v>OK</v>
      </c>
    </row>
    <row r="5922" spans="1:15" x14ac:dyDescent="0.2">
      <c r="A5922" s="24" t="str">
        <f t="shared" si="555"/>
        <v>NN11 9</v>
      </c>
      <c r="B5922" s="1" t="s">
        <v>12518</v>
      </c>
      <c r="C5922" s="1" t="s">
        <v>12624</v>
      </c>
      <c r="D5922" s="1" t="s">
        <v>12627</v>
      </c>
      <c r="E5922" s="2">
        <v>9</v>
      </c>
      <c r="F5922" s="3">
        <v>172216.30999999997</v>
      </c>
      <c r="G5922" s="3">
        <v>47147.93</v>
      </c>
      <c r="H5922" s="4">
        <v>39692.730000000003</v>
      </c>
      <c r="I5922" s="25"/>
      <c r="J5922" s="26" t="str">
        <f t="shared" si="556"/>
        <v>No</v>
      </c>
      <c r="K5922" s="26" t="str">
        <f t="shared" si="557"/>
        <v>GB</v>
      </c>
      <c r="L5922" s="26" t="str">
        <f t="shared" si="558"/>
        <v>Invalid</v>
      </c>
      <c r="M5922" s="26" t="str">
        <f>IF(OR(ISBLANK(B5922),ISBLANK(C5922),ISBLANK(D5922)),"Missing",IFERROR(VLOOKUP(A5922,'RM Postcodes'!$A:$B,2,0),"Invalid"))</f>
        <v>live</v>
      </c>
      <c r="N5922" s="26" t="str">
        <f t="shared" si="559"/>
        <v>Redact</v>
      </c>
      <c r="O5922" s="26" t="str">
        <f t="shared" si="554"/>
        <v>OK</v>
      </c>
    </row>
    <row r="5923" spans="1:15" x14ac:dyDescent="0.2">
      <c r="A5923" s="24" t="str">
        <f t="shared" si="555"/>
        <v>NN12 6</v>
      </c>
      <c r="B5923" s="1" t="s">
        <v>12518</v>
      </c>
      <c r="C5923" s="1" t="s">
        <v>12628</v>
      </c>
      <c r="D5923" s="1" t="s">
        <v>12622</v>
      </c>
      <c r="E5923" s="2">
        <v>37</v>
      </c>
      <c r="F5923" s="3">
        <v>2236711.7599999998</v>
      </c>
      <c r="G5923" s="3">
        <v>895644.89</v>
      </c>
      <c r="H5923" s="4">
        <v>195133.97</v>
      </c>
      <c r="I5923" s="25"/>
      <c r="J5923" s="26" t="str">
        <f t="shared" si="556"/>
        <v>No</v>
      </c>
      <c r="K5923" s="26" t="str">
        <f t="shared" si="557"/>
        <v>GB</v>
      </c>
      <c r="L5923" s="26" t="str">
        <f t="shared" si="558"/>
        <v>Invalid</v>
      </c>
      <c r="M5923" s="26" t="str">
        <f>IF(OR(ISBLANK(B5923),ISBLANK(C5923),ISBLANK(D5923)),"Missing",IFERROR(VLOOKUP(A5923,'RM Postcodes'!$A:$B,2,0),"Invalid"))</f>
        <v>live</v>
      </c>
      <c r="N5923" s="26" t="str">
        <f t="shared" si="559"/>
        <v>OK</v>
      </c>
      <c r="O5923" s="26" t="str">
        <f t="shared" si="554"/>
        <v>OK</v>
      </c>
    </row>
    <row r="5924" spans="1:15" x14ac:dyDescent="0.2">
      <c r="A5924" s="24" t="str">
        <f t="shared" si="555"/>
        <v>NN12 7</v>
      </c>
      <c r="B5924" s="1" t="s">
        <v>12518</v>
      </c>
      <c r="C5924" s="1" t="s">
        <v>12628</v>
      </c>
      <c r="D5924" s="1" t="s">
        <v>12623</v>
      </c>
      <c r="E5924" s="2">
        <v>27</v>
      </c>
      <c r="F5924" s="3">
        <v>3469032.3800000013</v>
      </c>
      <c r="G5924" s="3">
        <v>1375098.53</v>
      </c>
      <c r="H5924" s="4">
        <v>809719.21000000008</v>
      </c>
      <c r="I5924" s="25"/>
      <c r="J5924" s="26" t="str">
        <f t="shared" si="556"/>
        <v>No</v>
      </c>
      <c r="K5924" s="26" t="str">
        <f t="shared" si="557"/>
        <v>GB</v>
      </c>
      <c r="L5924" s="26" t="str">
        <f t="shared" si="558"/>
        <v>Invalid</v>
      </c>
      <c r="M5924" s="26" t="str">
        <f>IF(OR(ISBLANK(B5924),ISBLANK(C5924),ISBLANK(D5924)),"Missing",IFERROR(VLOOKUP(A5924,'RM Postcodes'!$A:$B,2,0),"Invalid"))</f>
        <v>live</v>
      </c>
      <c r="N5924" s="26" t="str">
        <f t="shared" si="559"/>
        <v>OK</v>
      </c>
      <c r="O5924" s="26" t="str">
        <f t="shared" si="554"/>
        <v>Redact</v>
      </c>
    </row>
    <row r="5925" spans="1:15" x14ac:dyDescent="0.2">
      <c r="A5925" s="24" t="str">
        <f t="shared" si="555"/>
        <v>NN12 8</v>
      </c>
      <c r="B5925" s="1" t="s">
        <v>12518</v>
      </c>
      <c r="C5925" s="1" t="s">
        <v>12628</v>
      </c>
      <c r="D5925" s="1" t="s">
        <v>12626</v>
      </c>
      <c r="E5925" s="2">
        <v>67</v>
      </c>
      <c r="F5925" s="3">
        <v>2492273.04</v>
      </c>
      <c r="G5925" s="3">
        <v>261439.57</v>
      </c>
      <c r="H5925" s="4">
        <v>141355.54</v>
      </c>
      <c r="I5925" s="25"/>
      <c r="J5925" s="26" t="str">
        <f t="shared" si="556"/>
        <v>No</v>
      </c>
      <c r="K5925" s="26" t="str">
        <f t="shared" si="557"/>
        <v>GB</v>
      </c>
      <c r="L5925" s="26" t="str">
        <f t="shared" si="558"/>
        <v>Invalid</v>
      </c>
      <c r="M5925" s="26" t="str">
        <f>IF(OR(ISBLANK(B5925),ISBLANK(C5925),ISBLANK(D5925)),"Missing",IFERROR(VLOOKUP(A5925,'RM Postcodes'!$A:$B,2,0),"Invalid"))</f>
        <v>live</v>
      </c>
      <c r="N5925" s="26" t="str">
        <f t="shared" si="559"/>
        <v>OK</v>
      </c>
      <c r="O5925" s="26" t="str">
        <f t="shared" si="554"/>
        <v>OK</v>
      </c>
    </row>
    <row r="5926" spans="1:15" x14ac:dyDescent="0.2">
      <c r="A5926" s="24" t="str">
        <f t="shared" si="555"/>
        <v>NN12 9</v>
      </c>
      <c r="B5926" s="1" t="s">
        <v>12518</v>
      </c>
      <c r="C5926" s="1" t="s">
        <v>12628</v>
      </c>
      <c r="D5926" s="1" t="s">
        <v>12627</v>
      </c>
      <c r="E5926" s="2">
        <v>1</v>
      </c>
      <c r="F5926" s="3">
        <v>39692.61</v>
      </c>
      <c r="G5926" s="3">
        <v>39692.61</v>
      </c>
      <c r="H5926" s="4">
        <v>0</v>
      </c>
      <c r="I5926" s="25"/>
      <c r="J5926" s="26" t="str">
        <f t="shared" si="556"/>
        <v>No</v>
      </c>
      <c r="K5926" s="26" t="str">
        <f t="shared" si="557"/>
        <v>GB</v>
      </c>
      <c r="L5926" s="26" t="str">
        <f t="shared" si="558"/>
        <v>Invalid</v>
      </c>
      <c r="M5926" s="26" t="str">
        <f>IF(OR(ISBLANK(B5926),ISBLANK(C5926),ISBLANK(D5926)),"Missing",IFERROR(VLOOKUP(A5926,'RM Postcodes'!$A:$B,2,0),"Invalid"))</f>
        <v>live</v>
      </c>
      <c r="N5926" s="26" t="str">
        <f t="shared" si="559"/>
        <v>Redact</v>
      </c>
      <c r="O5926" s="26" t="str">
        <f t="shared" si="554"/>
        <v>Redact</v>
      </c>
    </row>
    <row r="5927" spans="1:15" x14ac:dyDescent="0.2">
      <c r="A5927" s="24" t="str">
        <f t="shared" si="555"/>
        <v>NN13 5</v>
      </c>
      <c r="B5927" s="1" t="s">
        <v>12518</v>
      </c>
      <c r="C5927" s="1" t="s">
        <v>12631</v>
      </c>
      <c r="D5927" s="1" t="s">
        <v>12625</v>
      </c>
      <c r="E5927" s="2">
        <v>28</v>
      </c>
      <c r="F5927" s="3">
        <v>1547077.5600000008</v>
      </c>
      <c r="G5927" s="3">
        <v>451225.13</v>
      </c>
      <c r="H5927" s="4">
        <v>149931.79999999999</v>
      </c>
      <c r="I5927" s="25"/>
      <c r="J5927" s="26" t="str">
        <f t="shared" si="556"/>
        <v>No</v>
      </c>
      <c r="K5927" s="26" t="str">
        <f t="shared" si="557"/>
        <v>GB</v>
      </c>
      <c r="L5927" s="26" t="str">
        <f t="shared" si="558"/>
        <v>Invalid</v>
      </c>
      <c r="M5927" s="26" t="str">
        <f>IF(OR(ISBLANK(B5927),ISBLANK(C5927),ISBLANK(D5927)),"Missing",IFERROR(VLOOKUP(A5927,'RM Postcodes'!$A:$B,2,0),"Invalid"))</f>
        <v>live</v>
      </c>
      <c r="N5927" s="26" t="str">
        <f t="shared" si="559"/>
        <v>OK</v>
      </c>
      <c r="O5927" s="26" t="str">
        <f t="shared" si="554"/>
        <v>OK</v>
      </c>
    </row>
    <row r="5928" spans="1:15" x14ac:dyDescent="0.2">
      <c r="A5928" s="24" t="str">
        <f t="shared" si="555"/>
        <v>NN13 6</v>
      </c>
      <c r="B5928" s="1" t="s">
        <v>12518</v>
      </c>
      <c r="C5928" s="1" t="s">
        <v>12631</v>
      </c>
      <c r="D5928" s="1" t="s">
        <v>12622</v>
      </c>
      <c r="E5928" s="2">
        <v>25</v>
      </c>
      <c r="F5928" s="3">
        <v>597742.11</v>
      </c>
      <c r="G5928" s="3">
        <v>117072.97</v>
      </c>
      <c r="H5928" s="4">
        <v>106481.14</v>
      </c>
      <c r="I5928" s="25"/>
      <c r="J5928" s="26" t="str">
        <f t="shared" si="556"/>
        <v>No</v>
      </c>
      <c r="K5928" s="26" t="str">
        <f t="shared" si="557"/>
        <v>GB</v>
      </c>
      <c r="L5928" s="26" t="str">
        <f t="shared" si="558"/>
        <v>Invalid</v>
      </c>
      <c r="M5928" s="26" t="str">
        <f>IF(OR(ISBLANK(B5928),ISBLANK(C5928),ISBLANK(D5928)),"Missing",IFERROR(VLOOKUP(A5928,'RM Postcodes'!$A:$B,2,0),"Invalid"))</f>
        <v>live</v>
      </c>
      <c r="N5928" s="26" t="str">
        <f t="shared" si="559"/>
        <v>OK</v>
      </c>
      <c r="O5928" s="26" t="str">
        <f t="shared" si="554"/>
        <v>OK</v>
      </c>
    </row>
    <row r="5929" spans="1:15" x14ac:dyDescent="0.2">
      <c r="A5929" s="24" t="str">
        <f t="shared" si="555"/>
        <v>NN13 7</v>
      </c>
      <c r="B5929" s="1" t="s">
        <v>12518</v>
      </c>
      <c r="C5929" s="1" t="s">
        <v>12631</v>
      </c>
      <c r="D5929" s="1" t="s">
        <v>12623</v>
      </c>
      <c r="E5929" s="2">
        <v>15</v>
      </c>
      <c r="F5929" s="3">
        <v>762487.46</v>
      </c>
      <c r="G5929" s="3">
        <v>187107.06</v>
      </c>
      <c r="H5929" s="4">
        <v>163449.15</v>
      </c>
      <c r="I5929" s="25"/>
      <c r="J5929" s="26" t="str">
        <f t="shared" si="556"/>
        <v>No</v>
      </c>
      <c r="K5929" s="26" t="str">
        <f t="shared" si="557"/>
        <v>GB</v>
      </c>
      <c r="L5929" s="26" t="str">
        <f t="shared" si="558"/>
        <v>Invalid</v>
      </c>
      <c r="M5929" s="26" t="str">
        <f>IF(OR(ISBLANK(B5929),ISBLANK(C5929),ISBLANK(D5929)),"Missing",IFERROR(VLOOKUP(A5929,'RM Postcodes'!$A:$B,2,0),"Invalid"))</f>
        <v>live</v>
      </c>
      <c r="N5929" s="26" t="str">
        <f t="shared" si="559"/>
        <v>OK</v>
      </c>
      <c r="O5929" s="26" t="str">
        <f t="shared" si="554"/>
        <v>OK</v>
      </c>
    </row>
    <row r="5930" spans="1:15" x14ac:dyDescent="0.2">
      <c r="A5930" s="24" t="str">
        <f t="shared" si="555"/>
        <v>NN14 1</v>
      </c>
      <c r="B5930" s="1" t="s">
        <v>12518</v>
      </c>
      <c r="C5930" s="1" t="s">
        <v>12633</v>
      </c>
      <c r="D5930" s="1" t="s">
        <v>12621</v>
      </c>
      <c r="E5930" s="2">
        <v>47</v>
      </c>
      <c r="F5930" s="3">
        <v>10365919.93</v>
      </c>
      <c r="G5930" s="3">
        <v>8649422.1799999997</v>
      </c>
      <c r="H5930" s="4">
        <v>340304.06</v>
      </c>
      <c r="I5930" s="25"/>
      <c r="J5930" s="26" t="str">
        <f t="shared" si="556"/>
        <v>No</v>
      </c>
      <c r="K5930" s="26" t="str">
        <f t="shared" si="557"/>
        <v>GB</v>
      </c>
      <c r="L5930" s="26" t="str">
        <f t="shared" si="558"/>
        <v>Invalid</v>
      </c>
      <c r="M5930" s="26" t="str">
        <f>IF(OR(ISBLANK(B5930),ISBLANK(C5930),ISBLANK(D5930)),"Missing",IFERROR(VLOOKUP(A5930,'RM Postcodes'!$A:$B,2,0),"Invalid"))</f>
        <v>live</v>
      </c>
      <c r="N5930" s="26" t="str">
        <f t="shared" si="559"/>
        <v>OK</v>
      </c>
      <c r="O5930" s="26" t="str">
        <f t="shared" si="554"/>
        <v>Redact</v>
      </c>
    </row>
    <row r="5931" spans="1:15" x14ac:dyDescent="0.2">
      <c r="A5931" s="24" t="str">
        <f t="shared" si="555"/>
        <v>NN14 2</v>
      </c>
      <c r="B5931" s="1" t="s">
        <v>12518</v>
      </c>
      <c r="C5931" s="1" t="s">
        <v>12633</v>
      </c>
      <c r="D5931" s="1" t="s">
        <v>12640</v>
      </c>
      <c r="E5931" s="2">
        <v>36</v>
      </c>
      <c r="F5931" s="3">
        <v>3725078.1099999994</v>
      </c>
      <c r="G5931" s="3">
        <v>2064009.76</v>
      </c>
      <c r="H5931" s="4">
        <v>286031.19</v>
      </c>
      <c r="I5931" s="25"/>
      <c r="J5931" s="26" t="str">
        <f t="shared" si="556"/>
        <v>No</v>
      </c>
      <c r="K5931" s="26" t="str">
        <f t="shared" si="557"/>
        <v>GB</v>
      </c>
      <c r="L5931" s="26" t="str">
        <f t="shared" si="558"/>
        <v>Invalid</v>
      </c>
      <c r="M5931" s="26" t="str">
        <f>IF(OR(ISBLANK(B5931),ISBLANK(C5931),ISBLANK(D5931)),"Missing",IFERROR(VLOOKUP(A5931,'RM Postcodes'!$A:$B,2,0),"Invalid"))</f>
        <v>live</v>
      </c>
      <c r="N5931" s="26" t="str">
        <f t="shared" si="559"/>
        <v>OK</v>
      </c>
      <c r="O5931" s="26" t="str">
        <f t="shared" si="554"/>
        <v>Redact</v>
      </c>
    </row>
    <row r="5932" spans="1:15" x14ac:dyDescent="0.2">
      <c r="A5932" s="24" t="str">
        <f t="shared" si="555"/>
        <v>NN14 3</v>
      </c>
      <c r="B5932" s="1" t="s">
        <v>12518</v>
      </c>
      <c r="C5932" s="1" t="s">
        <v>12633</v>
      </c>
      <c r="D5932" s="1" t="s">
        <v>12629</v>
      </c>
      <c r="E5932" s="2">
        <v>24</v>
      </c>
      <c r="F5932" s="3">
        <v>581478.76</v>
      </c>
      <c r="G5932" s="3">
        <v>141327.71</v>
      </c>
      <c r="H5932" s="4">
        <v>64518.47</v>
      </c>
      <c r="I5932" s="25"/>
      <c r="J5932" s="26" t="str">
        <f t="shared" si="556"/>
        <v>No</v>
      </c>
      <c r="K5932" s="26" t="str">
        <f t="shared" si="557"/>
        <v>GB</v>
      </c>
      <c r="L5932" s="26" t="str">
        <f t="shared" si="558"/>
        <v>Invalid</v>
      </c>
      <c r="M5932" s="26" t="str">
        <f>IF(OR(ISBLANK(B5932),ISBLANK(C5932),ISBLANK(D5932)),"Missing",IFERROR(VLOOKUP(A5932,'RM Postcodes'!$A:$B,2,0),"Invalid"))</f>
        <v>live</v>
      </c>
      <c r="N5932" s="26" t="str">
        <f t="shared" si="559"/>
        <v>OK</v>
      </c>
      <c r="O5932" s="26" t="str">
        <f t="shared" si="554"/>
        <v>OK</v>
      </c>
    </row>
    <row r="5933" spans="1:15" x14ac:dyDescent="0.2">
      <c r="A5933" s="24" t="str">
        <f t="shared" si="555"/>
        <v>NN14 4</v>
      </c>
      <c r="B5933" s="1" t="s">
        <v>12518</v>
      </c>
      <c r="C5933" s="1" t="s">
        <v>12633</v>
      </c>
      <c r="D5933" s="1" t="s">
        <v>12630</v>
      </c>
      <c r="E5933" s="2">
        <v>45</v>
      </c>
      <c r="F5933" s="3">
        <v>2600141.6699999995</v>
      </c>
      <c r="G5933" s="3">
        <v>1556272.83</v>
      </c>
      <c r="H5933" s="4">
        <v>144626.04999999999</v>
      </c>
      <c r="I5933" s="25"/>
      <c r="J5933" s="26" t="str">
        <f t="shared" si="556"/>
        <v>No</v>
      </c>
      <c r="K5933" s="26" t="str">
        <f t="shared" si="557"/>
        <v>GB</v>
      </c>
      <c r="L5933" s="26" t="str">
        <f t="shared" si="558"/>
        <v>Invalid</v>
      </c>
      <c r="M5933" s="26" t="str">
        <f>IF(OR(ISBLANK(B5933),ISBLANK(C5933),ISBLANK(D5933)),"Missing",IFERROR(VLOOKUP(A5933,'RM Postcodes'!$A:$B,2,0),"Invalid"))</f>
        <v>live</v>
      </c>
      <c r="N5933" s="26" t="str">
        <f t="shared" si="559"/>
        <v>OK</v>
      </c>
      <c r="O5933" s="26" t="str">
        <f t="shared" si="554"/>
        <v>Redact</v>
      </c>
    </row>
    <row r="5934" spans="1:15" x14ac:dyDescent="0.2">
      <c r="A5934" s="24" t="str">
        <f t="shared" si="555"/>
        <v>NN14 6</v>
      </c>
      <c r="B5934" s="1" t="s">
        <v>12518</v>
      </c>
      <c r="C5934" s="1" t="s">
        <v>12633</v>
      </c>
      <c r="D5934" s="1" t="s">
        <v>12622</v>
      </c>
      <c r="E5934" s="2">
        <v>28</v>
      </c>
      <c r="F5934" s="3">
        <v>1219565.0199999996</v>
      </c>
      <c r="G5934" s="3">
        <v>480000</v>
      </c>
      <c r="H5934" s="4">
        <v>242972.45</v>
      </c>
      <c r="I5934" s="25"/>
      <c r="J5934" s="26" t="str">
        <f t="shared" si="556"/>
        <v>No</v>
      </c>
      <c r="K5934" s="26" t="str">
        <f t="shared" si="557"/>
        <v>GB</v>
      </c>
      <c r="L5934" s="26" t="str">
        <f t="shared" si="558"/>
        <v>Invalid</v>
      </c>
      <c r="M5934" s="26" t="str">
        <f>IF(OR(ISBLANK(B5934),ISBLANK(C5934),ISBLANK(D5934)),"Missing",IFERROR(VLOOKUP(A5934,'RM Postcodes'!$A:$B,2,0),"Invalid"))</f>
        <v>live</v>
      </c>
      <c r="N5934" s="26" t="str">
        <f t="shared" si="559"/>
        <v>OK</v>
      </c>
      <c r="O5934" s="26" t="str">
        <f t="shared" si="554"/>
        <v>OK</v>
      </c>
    </row>
    <row r="5935" spans="1:15" x14ac:dyDescent="0.2">
      <c r="A5935" s="24" t="str">
        <f t="shared" si="555"/>
        <v>NN15 4</v>
      </c>
      <c r="B5935" s="1" t="s">
        <v>12518</v>
      </c>
      <c r="C5935" s="1" t="s">
        <v>12634</v>
      </c>
      <c r="D5935" s="1" t="s">
        <v>12630</v>
      </c>
      <c r="E5935" s="2">
        <v>1</v>
      </c>
      <c r="F5935" s="3">
        <v>285.95999999999998</v>
      </c>
      <c r="G5935" s="3">
        <v>285.95999999999998</v>
      </c>
      <c r="H5935" s="4">
        <v>0</v>
      </c>
      <c r="I5935" s="25"/>
      <c r="J5935" s="26" t="str">
        <f t="shared" si="556"/>
        <v>No</v>
      </c>
      <c r="K5935" s="26" t="str">
        <f t="shared" si="557"/>
        <v>GB</v>
      </c>
      <c r="L5935" s="26" t="str">
        <f t="shared" si="558"/>
        <v>Invalid</v>
      </c>
      <c r="M5935" s="26" t="str">
        <f>IF(OR(ISBLANK(B5935),ISBLANK(C5935),ISBLANK(D5935)),"Missing",IFERROR(VLOOKUP(A5935,'RM Postcodes'!$A:$B,2,0),"Invalid"))</f>
        <v>Invalid</v>
      </c>
      <c r="N5935" s="26" t="str">
        <f t="shared" si="559"/>
        <v>Redact</v>
      </c>
      <c r="O5935" s="26" t="str">
        <f t="shared" si="554"/>
        <v>Redact</v>
      </c>
    </row>
    <row r="5936" spans="1:15" x14ac:dyDescent="0.2">
      <c r="A5936" s="24" t="str">
        <f t="shared" si="555"/>
        <v>NN15 5</v>
      </c>
      <c r="B5936" s="1" t="s">
        <v>12518</v>
      </c>
      <c r="C5936" s="1" t="s">
        <v>12634</v>
      </c>
      <c r="D5936" s="1" t="s">
        <v>12625</v>
      </c>
      <c r="E5936" s="2">
        <v>50</v>
      </c>
      <c r="F5936" s="3">
        <v>1031129.4199999999</v>
      </c>
      <c r="G5936" s="3">
        <v>52136.97</v>
      </c>
      <c r="H5936" s="4">
        <v>50838.28</v>
      </c>
      <c r="I5936" s="25"/>
      <c r="J5936" s="26" t="str">
        <f t="shared" si="556"/>
        <v>No</v>
      </c>
      <c r="K5936" s="26" t="str">
        <f t="shared" si="557"/>
        <v>GB</v>
      </c>
      <c r="L5936" s="26" t="str">
        <f t="shared" si="558"/>
        <v>Invalid</v>
      </c>
      <c r="M5936" s="26" t="str">
        <f>IF(OR(ISBLANK(B5936),ISBLANK(C5936),ISBLANK(D5936)),"Missing",IFERROR(VLOOKUP(A5936,'RM Postcodes'!$A:$B,2,0),"Invalid"))</f>
        <v>live</v>
      </c>
      <c r="N5936" s="26" t="str">
        <f t="shared" si="559"/>
        <v>OK</v>
      </c>
      <c r="O5936" s="26" t="str">
        <f t="shared" si="554"/>
        <v>OK</v>
      </c>
    </row>
    <row r="5937" spans="1:15" x14ac:dyDescent="0.2">
      <c r="A5937" s="24" t="str">
        <f t="shared" si="555"/>
        <v>NN15 6</v>
      </c>
      <c r="B5937" s="1" t="s">
        <v>12518</v>
      </c>
      <c r="C5937" s="1" t="s">
        <v>12634</v>
      </c>
      <c r="D5937" s="1" t="s">
        <v>12622</v>
      </c>
      <c r="E5937" s="2">
        <v>48</v>
      </c>
      <c r="F5937" s="3">
        <v>1156971.2399999998</v>
      </c>
      <c r="G5937" s="3">
        <v>174999.98</v>
      </c>
      <c r="H5937" s="4">
        <v>86063.74</v>
      </c>
      <c r="I5937" s="25"/>
      <c r="J5937" s="26" t="str">
        <f t="shared" si="556"/>
        <v>No</v>
      </c>
      <c r="K5937" s="26" t="str">
        <f t="shared" si="557"/>
        <v>GB</v>
      </c>
      <c r="L5937" s="26" t="str">
        <f t="shared" si="558"/>
        <v>Invalid</v>
      </c>
      <c r="M5937" s="26" t="str">
        <f>IF(OR(ISBLANK(B5937),ISBLANK(C5937),ISBLANK(D5937)),"Missing",IFERROR(VLOOKUP(A5937,'RM Postcodes'!$A:$B,2,0),"Invalid"))</f>
        <v>live</v>
      </c>
      <c r="N5937" s="26" t="str">
        <f t="shared" si="559"/>
        <v>OK</v>
      </c>
      <c r="O5937" s="26" t="str">
        <f t="shared" si="554"/>
        <v>OK</v>
      </c>
    </row>
    <row r="5938" spans="1:15" x14ac:dyDescent="0.2">
      <c r="A5938" s="24" t="str">
        <f t="shared" si="555"/>
        <v>NN15 7</v>
      </c>
      <c r="B5938" s="1" t="s">
        <v>12518</v>
      </c>
      <c r="C5938" s="1" t="s">
        <v>12634</v>
      </c>
      <c r="D5938" s="1" t="s">
        <v>12623</v>
      </c>
      <c r="E5938" s="2">
        <v>20</v>
      </c>
      <c r="F5938" s="3">
        <v>740741.43</v>
      </c>
      <c r="G5938" s="3">
        <v>260142.36</v>
      </c>
      <c r="H5938" s="4">
        <v>199999.96</v>
      </c>
      <c r="I5938" s="25"/>
      <c r="J5938" s="26" t="str">
        <f t="shared" si="556"/>
        <v>No</v>
      </c>
      <c r="K5938" s="26" t="str">
        <f t="shared" si="557"/>
        <v>GB</v>
      </c>
      <c r="L5938" s="26" t="str">
        <f t="shared" si="558"/>
        <v>Invalid</v>
      </c>
      <c r="M5938" s="26" t="str">
        <f>IF(OR(ISBLANK(B5938),ISBLANK(C5938),ISBLANK(D5938)),"Missing",IFERROR(VLOOKUP(A5938,'RM Postcodes'!$A:$B,2,0),"Invalid"))</f>
        <v>live</v>
      </c>
      <c r="N5938" s="26" t="str">
        <f t="shared" si="559"/>
        <v>OK</v>
      </c>
      <c r="O5938" s="26" t="str">
        <f t="shared" si="554"/>
        <v>Redact</v>
      </c>
    </row>
    <row r="5939" spans="1:15" x14ac:dyDescent="0.2">
      <c r="A5939" s="24" t="str">
        <f t="shared" si="555"/>
        <v>NN16 0</v>
      </c>
      <c r="B5939" s="1" t="s">
        <v>12518</v>
      </c>
      <c r="C5939" s="1" t="s">
        <v>12635</v>
      </c>
      <c r="D5939" s="1" t="s">
        <v>12632</v>
      </c>
      <c r="E5939" s="2">
        <v>26</v>
      </c>
      <c r="F5939" s="3">
        <v>558504.83000000007</v>
      </c>
      <c r="G5939" s="3">
        <v>46905.009999999995</v>
      </c>
      <c r="H5939" s="4">
        <v>46851.61</v>
      </c>
      <c r="I5939" s="25"/>
      <c r="J5939" s="26" t="str">
        <f t="shared" si="556"/>
        <v>No</v>
      </c>
      <c r="K5939" s="26" t="str">
        <f t="shared" si="557"/>
        <v>GB</v>
      </c>
      <c r="L5939" s="26" t="str">
        <f t="shared" si="558"/>
        <v>Invalid</v>
      </c>
      <c r="M5939" s="26" t="str">
        <f>IF(OR(ISBLANK(B5939),ISBLANK(C5939),ISBLANK(D5939)),"Missing",IFERROR(VLOOKUP(A5939,'RM Postcodes'!$A:$B,2,0),"Invalid"))</f>
        <v>live</v>
      </c>
      <c r="N5939" s="26" t="str">
        <f t="shared" si="559"/>
        <v>OK</v>
      </c>
      <c r="O5939" s="26" t="str">
        <f t="shared" si="554"/>
        <v>OK</v>
      </c>
    </row>
    <row r="5940" spans="1:15" x14ac:dyDescent="0.2">
      <c r="A5940" s="24" t="str">
        <f t="shared" si="555"/>
        <v>NN16 8</v>
      </c>
      <c r="B5940" s="1" t="s">
        <v>12518</v>
      </c>
      <c r="C5940" s="1" t="s">
        <v>12635</v>
      </c>
      <c r="D5940" s="1" t="s">
        <v>12626</v>
      </c>
      <c r="E5940" s="2">
        <v>44</v>
      </c>
      <c r="F5940" s="3">
        <v>2555182.2199999983</v>
      </c>
      <c r="G5940" s="3">
        <v>534256.03</v>
      </c>
      <c r="H5940" s="4">
        <v>386750.03</v>
      </c>
      <c r="I5940" s="25"/>
      <c r="J5940" s="26" t="str">
        <f t="shared" si="556"/>
        <v>No</v>
      </c>
      <c r="K5940" s="26" t="str">
        <f t="shared" si="557"/>
        <v>GB</v>
      </c>
      <c r="L5940" s="26" t="str">
        <f t="shared" si="558"/>
        <v>Invalid</v>
      </c>
      <c r="M5940" s="26" t="str">
        <f>IF(OR(ISBLANK(B5940),ISBLANK(C5940),ISBLANK(D5940)),"Missing",IFERROR(VLOOKUP(A5940,'RM Postcodes'!$A:$B,2,0),"Invalid"))</f>
        <v>live</v>
      </c>
      <c r="N5940" s="26" t="str">
        <f t="shared" si="559"/>
        <v>OK</v>
      </c>
      <c r="O5940" s="26" t="str">
        <f t="shared" si="554"/>
        <v>OK</v>
      </c>
    </row>
    <row r="5941" spans="1:15" x14ac:dyDescent="0.2">
      <c r="A5941" s="24" t="str">
        <f t="shared" si="555"/>
        <v>NN16 9</v>
      </c>
      <c r="B5941" s="1" t="s">
        <v>12518</v>
      </c>
      <c r="C5941" s="1" t="s">
        <v>12635</v>
      </c>
      <c r="D5941" s="1" t="s">
        <v>12627</v>
      </c>
      <c r="E5941" s="2">
        <v>33</v>
      </c>
      <c r="F5941" s="3">
        <v>657657.67999999993</v>
      </c>
      <c r="G5941" s="3">
        <v>126419.65</v>
      </c>
      <c r="H5941" s="4">
        <v>50000.03</v>
      </c>
      <c r="I5941" s="25"/>
      <c r="J5941" s="26" t="str">
        <f t="shared" si="556"/>
        <v>No</v>
      </c>
      <c r="K5941" s="26" t="str">
        <f t="shared" si="557"/>
        <v>GB</v>
      </c>
      <c r="L5941" s="26" t="str">
        <f t="shared" si="558"/>
        <v>Invalid</v>
      </c>
      <c r="M5941" s="26" t="str">
        <f>IF(OR(ISBLANK(B5941),ISBLANK(C5941),ISBLANK(D5941)),"Missing",IFERROR(VLOOKUP(A5941,'RM Postcodes'!$A:$B,2,0),"Invalid"))</f>
        <v>live</v>
      </c>
      <c r="N5941" s="26" t="str">
        <f t="shared" si="559"/>
        <v>OK</v>
      </c>
      <c r="O5941" s="26" t="str">
        <f t="shared" si="554"/>
        <v>OK</v>
      </c>
    </row>
    <row r="5942" spans="1:15" x14ac:dyDescent="0.2">
      <c r="A5942" s="24" t="str">
        <f t="shared" si="555"/>
        <v>NN17 1</v>
      </c>
      <c r="B5942" s="1" t="s">
        <v>12518</v>
      </c>
      <c r="C5942" s="1" t="s">
        <v>12672</v>
      </c>
      <c r="D5942" s="1" t="s">
        <v>12621</v>
      </c>
      <c r="E5942" s="2">
        <v>40</v>
      </c>
      <c r="F5942" s="3">
        <v>1013780.43</v>
      </c>
      <c r="G5942" s="3">
        <v>82938.14</v>
      </c>
      <c r="H5942" s="4">
        <v>51264.34</v>
      </c>
      <c r="I5942" s="25"/>
      <c r="J5942" s="26" t="str">
        <f t="shared" si="556"/>
        <v>No</v>
      </c>
      <c r="K5942" s="26" t="str">
        <f t="shared" si="557"/>
        <v>GB</v>
      </c>
      <c r="L5942" s="26" t="str">
        <f t="shared" si="558"/>
        <v>Invalid</v>
      </c>
      <c r="M5942" s="26" t="str">
        <f>IF(OR(ISBLANK(B5942),ISBLANK(C5942),ISBLANK(D5942)),"Missing",IFERROR(VLOOKUP(A5942,'RM Postcodes'!$A:$B,2,0),"Invalid"))</f>
        <v>live</v>
      </c>
      <c r="N5942" s="26" t="str">
        <f t="shared" si="559"/>
        <v>OK</v>
      </c>
      <c r="O5942" s="26" t="str">
        <f t="shared" si="554"/>
        <v>OK</v>
      </c>
    </row>
    <row r="5943" spans="1:15" x14ac:dyDescent="0.2">
      <c r="A5943" s="24" t="str">
        <f t="shared" si="555"/>
        <v>NN17 2</v>
      </c>
      <c r="B5943" s="1" t="s">
        <v>12518</v>
      </c>
      <c r="C5943" s="1" t="s">
        <v>12672</v>
      </c>
      <c r="D5943" s="1" t="s">
        <v>12640</v>
      </c>
      <c r="E5943" s="2">
        <v>29</v>
      </c>
      <c r="F5943" s="3">
        <v>701842.63</v>
      </c>
      <c r="G5943" s="3">
        <v>161945.48000000001</v>
      </c>
      <c r="H5943" s="4">
        <v>50942.66</v>
      </c>
      <c r="I5943" s="25"/>
      <c r="J5943" s="26" t="str">
        <f t="shared" si="556"/>
        <v>No</v>
      </c>
      <c r="K5943" s="26" t="str">
        <f t="shared" si="557"/>
        <v>GB</v>
      </c>
      <c r="L5943" s="26" t="str">
        <f t="shared" si="558"/>
        <v>Invalid</v>
      </c>
      <c r="M5943" s="26" t="str">
        <f>IF(OR(ISBLANK(B5943),ISBLANK(C5943),ISBLANK(D5943)),"Missing",IFERROR(VLOOKUP(A5943,'RM Postcodes'!$A:$B,2,0),"Invalid"))</f>
        <v>live</v>
      </c>
      <c r="N5943" s="26" t="str">
        <f t="shared" si="559"/>
        <v>OK</v>
      </c>
      <c r="O5943" s="26" t="str">
        <f t="shared" si="554"/>
        <v>OK</v>
      </c>
    </row>
    <row r="5944" spans="1:15" x14ac:dyDescent="0.2">
      <c r="A5944" s="24" t="str">
        <f t="shared" si="555"/>
        <v>NN17 3</v>
      </c>
      <c r="B5944" s="1" t="s">
        <v>12518</v>
      </c>
      <c r="C5944" s="1" t="s">
        <v>12672</v>
      </c>
      <c r="D5944" s="1" t="s">
        <v>12629</v>
      </c>
      <c r="E5944" s="2">
        <v>34</v>
      </c>
      <c r="F5944" s="3">
        <v>5259740.3200000022</v>
      </c>
      <c r="G5944" s="3">
        <v>4262480.2699999996</v>
      </c>
      <c r="H5944" s="4">
        <v>135499.04</v>
      </c>
      <c r="I5944" s="25"/>
      <c r="J5944" s="26" t="str">
        <f t="shared" si="556"/>
        <v>No</v>
      </c>
      <c r="K5944" s="26" t="str">
        <f t="shared" si="557"/>
        <v>GB</v>
      </c>
      <c r="L5944" s="26" t="str">
        <f t="shared" si="558"/>
        <v>Invalid</v>
      </c>
      <c r="M5944" s="26" t="str">
        <f>IF(OR(ISBLANK(B5944),ISBLANK(C5944),ISBLANK(D5944)),"Missing",IFERROR(VLOOKUP(A5944,'RM Postcodes'!$A:$B,2,0),"Invalid"))</f>
        <v>live</v>
      </c>
      <c r="N5944" s="26" t="str">
        <f t="shared" si="559"/>
        <v>OK</v>
      </c>
      <c r="O5944" s="26" t="str">
        <f t="shared" si="554"/>
        <v>Redact</v>
      </c>
    </row>
    <row r="5945" spans="1:15" x14ac:dyDescent="0.2">
      <c r="A5945" s="24" t="str">
        <f t="shared" si="555"/>
        <v>NN17 4</v>
      </c>
      <c r="B5945" s="1" t="s">
        <v>12518</v>
      </c>
      <c r="C5945" s="1" t="s">
        <v>12672</v>
      </c>
      <c r="D5945" s="1" t="s">
        <v>12630</v>
      </c>
      <c r="E5945" s="2">
        <v>19</v>
      </c>
      <c r="F5945" s="3">
        <v>2953574.25</v>
      </c>
      <c r="G5945" s="3">
        <v>1066677.6499999999</v>
      </c>
      <c r="H5945" s="4">
        <v>932811.02</v>
      </c>
      <c r="I5945" s="25"/>
      <c r="J5945" s="26" t="str">
        <f t="shared" si="556"/>
        <v>No</v>
      </c>
      <c r="K5945" s="26" t="str">
        <f t="shared" si="557"/>
        <v>GB</v>
      </c>
      <c r="L5945" s="26" t="str">
        <f t="shared" si="558"/>
        <v>Invalid</v>
      </c>
      <c r="M5945" s="26" t="str">
        <f>IF(OR(ISBLANK(B5945),ISBLANK(C5945),ISBLANK(D5945)),"Missing",IFERROR(VLOOKUP(A5945,'RM Postcodes'!$A:$B,2,0),"Invalid"))</f>
        <v>live</v>
      </c>
      <c r="N5945" s="26" t="str">
        <f t="shared" si="559"/>
        <v>OK</v>
      </c>
      <c r="O5945" s="26" t="str">
        <f t="shared" si="554"/>
        <v>Redact</v>
      </c>
    </row>
    <row r="5946" spans="1:15" x14ac:dyDescent="0.2">
      <c r="A5946" s="24" t="str">
        <f t="shared" si="555"/>
        <v>NN17 5</v>
      </c>
      <c r="B5946" s="1" t="s">
        <v>12518</v>
      </c>
      <c r="C5946" s="1" t="s">
        <v>12672</v>
      </c>
      <c r="D5946" s="1" t="s">
        <v>12625</v>
      </c>
      <c r="E5946" s="2">
        <v>44</v>
      </c>
      <c r="F5946" s="3">
        <v>4757691.8600000013</v>
      </c>
      <c r="G5946" s="3">
        <v>2654826.23</v>
      </c>
      <c r="H5946" s="4">
        <v>262583.28999999998</v>
      </c>
      <c r="I5946" s="25"/>
      <c r="J5946" s="26" t="str">
        <f t="shared" si="556"/>
        <v>No</v>
      </c>
      <c r="K5946" s="26" t="str">
        <f t="shared" si="557"/>
        <v>GB</v>
      </c>
      <c r="L5946" s="26" t="str">
        <f t="shared" si="558"/>
        <v>Invalid</v>
      </c>
      <c r="M5946" s="26" t="str">
        <f>IF(OR(ISBLANK(B5946),ISBLANK(C5946),ISBLANK(D5946)),"Missing",IFERROR(VLOOKUP(A5946,'RM Postcodes'!$A:$B,2,0),"Invalid"))</f>
        <v>live</v>
      </c>
      <c r="N5946" s="26" t="str">
        <f t="shared" si="559"/>
        <v>OK</v>
      </c>
      <c r="O5946" s="26" t="str">
        <f t="shared" si="554"/>
        <v>Redact</v>
      </c>
    </row>
    <row r="5947" spans="1:15" x14ac:dyDescent="0.2">
      <c r="A5947" s="24" t="str">
        <f t="shared" si="555"/>
        <v>NN18 0</v>
      </c>
      <c r="B5947" s="1" t="s">
        <v>12518</v>
      </c>
      <c r="C5947" s="1" t="s">
        <v>12673</v>
      </c>
      <c r="D5947" s="1" t="s">
        <v>12632</v>
      </c>
      <c r="E5947" s="2">
        <v>23</v>
      </c>
      <c r="F5947" s="3">
        <v>374096.05999999982</v>
      </c>
      <c r="G5947" s="3">
        <v>50730.57</v>
      </c>
      <c r="H5947" s="4">
        <v>48787.18</v>
      </c>
      <c r="I5947" s="25"/>
      <c r="J5947" s="26" t="str">
        <f t="shared" si="556"/>
        <v>No</v>
      </c>
      <c r="K5947" s="26" t="str">
        <f t="shared" si="557"/>
        <v>GB</v>
      </c>
      <c r="L5947" s="26" t="str">
        <f t="shared" si="558"/>
        <v>Invalid</v>
      </c>
      <c r="M5947" s="26" t="str">
        <f>IF(OR(ISBLANK(B5947),ISBLANK(C5947),ISBLANK(D5947)),"Missing",IFERROR(VLOOKUP(A5947,'RM Postcodes'!$A:$B,2,0),"Invalid"))</f>
        <v>live</v>
      </c>
      <c r="N5947" s="26" t="str">
        <f t="shared" si="559"/>
        <v>OK</v>
      </c>
      <c r="O5947" s="26" t="str">
        <f t="shared" si="554"/>
        <v>OK</v>
      </c>
    </row>
    <row r="5948" spans="1:15" x14ac:dyDescent="0.2">
      <c r="A5948" s="24" t="str">
        <f t="shared" si="555"/>
        <v>NN18 8</v>
      </c>
      <c r="B5948" s="1" t="s">
        <v>12518</v>
      </c>
      <c r="C5948" s="1" t="s">
        <v>12673</v>
      </c>
      <c r="D5948" s="1" t="s">
        <v>12626</v>
      </c>
      <c r="E5948" s="2">
        <v>75</v>
      </c>
      <c r="F5948" s="3">
        <v>4192357.71</v>
      </c>
      <c r="G5948" s="3">
        <v>1080833.29</v>
      </c>
      <c r="H5948" s="4">
        <v>656250</v>
      </c>
      <c r="I5948" s="25"/>
      <c r="J5948" s="26" t="str">
        <f t="shared" si="556"/>
        <v>No</v>
      </c>
      <c r="K5948" s="26" t="str">
        <f t="shared" si="557"/>
        <v>GB</v>
      </c>
      <c r="L5948" s="26" t="str">
        <f t="shared" si="558"/>
        <v>Invalid</v>
      </c>
      <c r="M5948" s="26" t="str">
        <f>IF(OR(ISBLANK(B5948),ISBLANK(C5948),ISBLANK(D5948)),"Missing",IFERROR(VLOOKUP(A5948,'RM Postcodes'!$A:$B,2,0),"Invalid"))</f>
        <v>live</v>
      </c>
      <c r="N5948" s="26" t="str">
        <f t="shared" si="559"/>
        <v>OK</v>
      </c>
      <c r="O5948" s="26" t="str">
        <f t="shared" si="554"/>
        <v>OK</v>
      </c>
    </row>
    <row r="5949" spans="1:15" x14ac:dyDescent="0.2">
      <c r="A5949" s="24" t="str">
        <f t="shared" si="555"/>
        <v>NN18 9</v>
      </c>
      <c r="B5949" s="1" t="s">
        <v>12518</v>
      </c>
      <c r="C5949" s="1" t="s">
        <v>12673</v>
      </c>
      <c r="D5949" s="1" t="s">
        <v>12627</v>
      </c>
      <c r="E5949" s="2">
        <v>20</v>
      </c>
      <c r="F5949" s="3">
        <v>766983.7</v>
      </c>
      <c r="G5949" s="3">
        <v>358404.08</v>
      </c>
      <c r="H5949" s="4">
        <v>50102.44</v>
      </c>
      <c r="I5949" s="25"/>
      <c r="J5949" s="26" t="str">
        <f t="shared" si="556"/>
        <v>No</v>
      </c>
      <c r="K5949" s="26" t="str">
        <f t="shared" si="557"/>
        <v>GB</v>
      </c>
      <c r="L5949" s="26" t="str">
        <f t="shared" si="558"/>
        <v>Invalid</v>
      </c>
      <c r="M5949" s="26" t="str">
        <f>IF(OR(ISBLANK(B5949),ISBLANK(C5949),ISBLANK(D5949)),"Missing",IFERROR(VLOOKUP(A5949,'RM Postcodes'!$A:$B,2,0),"Invalid"))</f>
        <v>live</v>
      </c>
      <c r="N5949" s="26" t="str">
        <f t="shared" si="559"/>
        <v>OK</v>
      </c>
      <c r="O5949" s="26" t="str">
        <f t="shared" si="554"/>
        <v>OK</v>
      </c>
    </row>
    <row r="5950" spans="1:15" x14ac:dyDescent="0.2">
      <c r="A5950" s="24" t="str">
        <f t="shared" si="555"/>
        <v>NN2 1</v>
      </c>
      <c r="B5950" s="1" t="s">
        <v>12518</v>
      </c>
      <c r="C5950" s="1" t="s">
        <v>12664</v>
      </c>
      <c r="D5950" s="1" t="s">
        <v>12621</v>
      </c>
      <c r="E5950" s="2">
        <v>2</v>
      </c>
      <c r="F5950" s="3">
        <v>361769.21</v>
      </c>
      <c r="G5950" s="3">
        <v>205102.55000000002</v>
      </c>
      <c r="H5950" s="4">
        <v>156666.66</v>
      </c>
      <c r="I5950" s="25"/>
      <c r="J5950" s="26" t="str">
        <f t="shared" si="556"/>
        <v>No</v>
      </c>
      <c r="K5950" s="26" t="str">
        <f t="shared" si="557"/>
        <v>GB</v>
      </c>
      <c r="L5950" s="26" t="str">
        <f t="shared" si="558"/>
        <v>Invalid</v>
      </c>
      <c r="M5950" s="26" t="str">
        <f>IF(OR(ISBLANK(B5950),ISBLANK(C5950),ISBLANK(D5950)),"Missing",IFERROR(VLOOKUP(A5950,'RM Postcodes'!$A:$B,2,0),"Invalid"))</f>
        <v>live</v>
      </c>
      <c r="N5950" s="26" t="str">
        <f t="shared" si="559"/>
        <v>Redact</v>
      </c>
      <c r="O5950" s="26" t="str">
        <f t="shared" si="554"/>
        <v>Redact</v>
      </c>
    </row>
    <row r="5951" spans="1:15" x14ac:dyDescent="0.2">
      <c r="A5951" s="24" t="str">
        <f t="shared" si="555"/>
        <v>NN2 6</v>
      </c>
      <c r="B5951" s="1" t="s">
        <v>12518</v>
      </c>
      <c r="C5951" s="1" t="s">
        <v>12664</v>
      </c>
      <c r="D5951" s="1" t="s">
        <v>12622</v>
      </c>
      <c r="E5951" s="2">
        <v>36</v>
      </c>
      <c r="F5951" s="3">
        <v>8846615.9500000011</v>
      </c>
      <c r="G5951" s="3">
        <v>7786109.4399999995</v>
      </c>
      <c r="H5951" s="4">
        <v>56387.73</v>
      </c>
      <c r="I5951" s="25"/>
      <c r="J5951" s="26" t="str">
        <f t="shared" si="556"/>
        <v>No</v>
      </c>
      <c r="K5951" s="26" t="str">
        <f t="shared" si="557"/>
        <v>GB</v>
      </c>
      <c r="L5951" s="26" t="str">
        <f t="shared" si="558"/>
        <v>Invalid</v>
      </c>
      <c r="M5951" s="26" t="str">
        <f>IF(OR(ISBLANK(B5951),ISBLANK(C5951),ISBLANK(D5951)),"Missing",IFERROR(VLOOKUP(A5951,'RM Postcodes'!$A:$B,2,0),"Invalid"))</f>
        <v>live</v>
      </c>
      <c r="N5951" s="26" t="str">
        <f t="shared" si="559"/>
        <v>OK</v>
      </c>
      <c r="O5951" s="26" t="str">
        <f t="shared" si="554"/>
        <v>Redact</v>
      </c>
    </row>
    <row r="5952" spans="1:15" x14ac:dyDescent="0.2">
      <c r="A5952" s="24" t="str">
        <f t="shared" si="555"/>
        <v>NN2 7</v>
      </c>
      <c r="B5952" s="1" t="s">
        <v>12518</v>
      </c>
      <c r="C5952" s="1" t="s">
        <v>12664</v>
      </c>
      <c r="D5952" s="1" t="s">
        <v>12623</v>
      </c>
      <c r="E5952" s="2">
        <v>49</v>
      </c>
      <c r="F5952" s="3">
        <v>950825.4499999996</v>
      </c>
      <c r="G5952" s="3">
        <v>51056.15</v>
      </c>
      <c r="H5952" s="4">
        <v>49111.87</v>
      </c>
      <c r="I5952" s="25"/>
      <c r="J5952" s="26" t="str">
        <f t="shared" si="556"/>
        <v>No</v>
      </c>
      <c r="K5952" s="26" t="str">
        <f t="shared" si="557"/>
        <v>GB</v>
      </c>
      <c r="L5952" s="26" t="str">
        <f t="shared" si="558"/>
        <v>Invalid</v>
      </c>
      <c r="M5952" s="26" t="str">
        <f>IF(OR(ISBLANK(B5952),ISBLANK(C5952),ISBLANK(D5952)),"Missing",IFERROR(VLOOKUP(A5952,'RM Postcodes'!$A:$B,2,0),"Invalid"))</f>
        <v>live</v>
      </c>
      <c r="N5952" s="26" t="str">
        <f t="shared" si="559"/>
        <v>OK</v>
      </c>
      <c r="O5952" s="26" t="str">
        <f t="shared" si="554"/>
        <v>OK</v>
      </c>
    </row>
    <row r="5953" spans="1:15" x14ac:dyDescent="0.2">
      <c r="A5953" s="24" t="str">
        <f t="shared" si="555"/>
        <v>NN2 8</v>
      </c>
      <c r="B5953" s="1" t="s">
        <v>12518</v>
      </c>
      <c r="C5953" s="1" t="s">
        <v>12664</v>
      </c>
      <c r="D5953" s="1" t="s">
        <v>12626</v>
      </c>
      <c r="E5953" s="2">
        <v>49</v>
      </c>
      <c r="F5953" s="3">
        <v>1163485.0500000005</v>
      </c>
      <c r="G5953" s="3">
        <v>101527.96</v>
      </c>
      <c r="H5953" s="4">
        <v>95296.16</v>
      </c>
      <c r="I5953" s="25"/>
      <c r="J5953" s="26" t="str">
        <f t="shared" si="556"/>
        <v>No</v>
      </c>
      <c r="K5953" s="26" t="str">
        <f t="shared" si="557"/>
        <v>GB</v>
      </c>
      <c r="L5953" s="26" t="str">
        <f t="shared" si="558"/>
        <v>Invalid</v>
      </c>
      <c r="M5953" s="26" t="str">
        <f>IF(OR(ISBLANK(B5953),ISBLANK(C5953),ISBLANK(D5953)),"Missing",IFERROR(VLOOKUP(A5953,'RM Postcodes'!$A:$B,2,0),"Invalid"))</f>
        <v>live</v>
      </c>
      <c r="N5953" s="26" t="str">
        <f t="shared" si="559"/>
        <v>OK</v>
      </c>
      <c r="O5953" s="26" t="str">
        <f t="shared" si="554"/>
        <v>OK</v>
      </c>
    </row>
    <row r="5954" spans="1:15" x14ac:dyDescent="0.2">
      <c r="A5954" s="24" t="str">
        <f t="shared" si="555"/>
        <v>NN29 7</v>
      </c>
      <c r="B5954" s="1" t="s">
        <v>12518</v>
      </c>
      <c r="C5954" s="1" t="s">
        <v>12679</v>
      </c>
      <c r="D5954" s="1" t="s">
        <v>12623</v>
      </c>
      <c r="E5954" s="2">
        <v>43</v>
      </c>
      <c r="F5954" s="3">
        <v>2118305.6399999992</v>
      </c>
      <c r="G5954" s="3">
        <v>726207.78</v>
      </c>
      <c r="H5954" s="4">
        <v>273349.09000000003</v>
      </c>
      <c r="I5954" s="25"/>
      <c r="J5954" s="26" t="str">
        <f t="shared" si="556"/>
        <v>No</v>
      </c>
      <c r="K5954" s="26" t="str">
        <f t="shared" si="557"/>
        <v>GB</v>
      </c>
      <c r="L5954" s="26" t="str">
        <f t="shared" si="558"/>
        <v>Invalid</v>
      </c>
      <c r="M5954" s="26" t="str">
        <f>IF(OR(ISBLANK(B5954),ISBLANK(C5954),ISBLANK(D5954)),"Missing",IFERROR(VLOOKUP(A5954,'RM Postcodes'!$A:$B,2,0),"Invalid"))</f>
        <v>live</v>
      </c>
      <c r="N5954" s="26" t="str">
        <f t="shared" si="559"/>
        <v>OK</v>
      </c>
      <c r="O5954" s="26" t="str">
        <f t="shared" si="554"/>
        <v>OK</v>
      </c>
    </row>
    <row r="5955" spans="1:15" x14ac:dyDescent="0.2">
      <c r="A5955" s="24" t="str">
        <f t="shared" si="555"/>
        <v>NN3 2</v>
      </c>
      <c r="B5955" s="1" t="s">
        <v>12518</v>
      </c>
      <c r="C5955" s="1" t="s">
        <v>12665</v>
      </c>
      <c r="D5955" s="1" t="s">
        <v>12640</v>
      </c>
      <c r="E5955" s="2">
        <v>33</v>
      </c>
      <c r="F5955" s="3">
        <v>962880.49999999988</v>
      </c>
      <c r="G5955" s="3">
        <v>274286.2</v>
      </c>
      <c r="H5955" s="4">
        <v>51018.82</v>
      </c>
      <c r="I5955" s="25"/>
      <c r="J5955" s="26" t="str">
        <f t="shared" si="556"/>
        <v>No</v>
      </c>
      <c r="K5955" s="26" t="str">
        <f t="shared" si="557"/>
        <v>GB</v>
      </c>
      <c r="L5955" s="26" t="str">
        <f t="shared" si="558"/>
        <v>Invalid</v>
      </c>
      <c r="M5955" s="26" t="str">
        <f>IF(OR(ISBLANK(B5955),ISBLANK(C5955),ISBLANK(D5955)),"Missing",IFERROR(VLOOKUP(A5955,'RM Postcodes'!$A:$B,2,0),"Invalid"))</f>
        <v>live</v>
      </c>
      <c r="N5955" s="26" t="str">
        <f t="shared" si="559"/>
        <v>OK</v>
      </c>
      <c r="O5955" s="26" t="str">
        <f t="shared" si="554"/>
        <v>OK</v>
      </c>
    </row>
    <row r="5956" spans="1:15" x14ac:dyDescent="0.2">
      <c r="A5956" s="24" t="str">
        <f t="shared" si="555"/>
        <v>NN3 3</v>
      </c>
      <c r="B5956" s="1" t="s">
        <v>12518</v>
      </c>
      <c r="C5956" s="1" t="s">
        <v>12665</v>
      </c>
      <c r="D5956" s="1" t="s">
        <v>12629</v>
      </c>
      <c r="E5956" s="2">
        <v>35</v>
      </c>
      <c r="F5956" s="3">
        <v>1196728.9700000002</v>
      </c>
      <c r="G5956" s="3">
        <v>478832.67</v>
      </c>
      <c r="H5956" s="4">
        <v>49288.01</v>
      </c>
      <c r="I5956" s="25"/>
      <c r="J5956" s="26" t="str">
        <f t="shared" si="556"/>
        <v>No</v>
      </c>
      <c r="K5956" s="26" t="str">
        <f t="shared" si="557"/>
        <v>GB</v>
      </c>
      <c r="L5956" s="26" t="str">
        <f t="shared" si="558"/>
        <v>Invalid</v>
      </c>
      <c r="M5956" s="26" t="str">
        <f>IF(OR(ISBLANK(B5956),ISBLANK(C5956),ISBLANK(D5956)),"Missing",IFERROR(VLOOKUP(A5956,'RM Postcodes'!$A:$B,2,0),"Invalid"))</f>
        <v>live</v>
      </c>
      <c r="N5956" s="26" t="str">
        <f t="shared" si="559"/>
        <v>OK</v>
      </c>
      <c r="O5956" s="26" t="str">
        <f t="shared" si="554"/>
        <v>OK</v>
      </c>
    </row>
    <row r="5957" spans="1:15" x14ac:dyDescent="0.2">
      <c r="A5957" s="24" t="str">
        <f t="shared" si="555"/>
        <v>NN3 5</v>
      </c>
      <c r="B5957" s="1" t="s">
        <v>12518</v>
      </c>
      <c r="C5957" s="1" t="s">
        <v>12665</v>
      </c>
      <c r="D5957" s="1" t="s">
        <v>12625</v>
      </c>
      <c r="E5957" s="2">
        <v>23</v>
      </c>
      <c r="F5957" s="3">
        <v>629812.62</v>
      </c>
      <c r="G5957" s="3">
        <v>118973.89</v>
      </c>
      <c r="H5957" s="4">
        <v>50460.15</v>
      </c>
      <c r="I5957" s="25"/>
      <c r="J5957" s="26" t="str">
        <f t="shared" si="556"/>
        <v>No</v>
      </c>
      <c r="K5957" s="26" t="str">
        <f t="shared" si="557"/>
        <v>GB</v>
      </c>
      <c r="L5957" s="26" t="str">
        <f t="shared" si="558"/>
        <v>Invalid</v>
      </c>
      <c r="M5957" s="26" t="str">
        <f>IF(OR(ISBLANK(B5957),ISBLANK(C5957),ISBLANK(D5957)),"Missing",IFERROR(VLOOKUP(A5957,'RM Postcodes'!$A:$B,2,0),"Invalid"))</f>
        <v>live</v>
      </c>
      <c r="N5957" s="26" t="str">
        <f t="shared" si="559"/>
        <v>OK</v>
      </c>
      <c r="O5957" s="26" t="str">
        <f t="shared" ref="O5957:O6020" si="560">IF(COUNT(E5957)=0,"Missing",IF(E5957&lt;=2,"Redact",IF(COUNTIF(F5957:H5957,"&gt;0")&lt;&gt;3,"Error",IF((G5957+H5957)/F5957&lt;60%,"OK","Redact"))))</f>
        <v>OK</v>
      </c>
    </row>
    <row r="5958" spans="1:15" x14ac:dyDescent="0.2">
      <c r="A5958" s="24" t="str">
        <f t="shared" ref="A5958:A6021" si="561">TRIM(B5958)&amp;TRIM(C5958)&amp;" "&amp;TRIM(D5958)</f>
        <v>NN3 6</v>
      </c>
      <c r="B5958" s="1" t="s">
        <v>12518</v>
      </c>
      <c r="C5958" s="1" t="s">
        <v>12665</v>
      </c>
      <c r="D5958" s="1" t="s">
        <v>12622</v>
      </c>
      <c r="E5958" s="2">
        <v>46</v>
      </c>
      <c r="F5958" s="3">
        <v>2604284.0400000005</v>
      </c>
      <c r="G5958" s="3">
        <v>573089.04</v>
      </c>
      <c r="H5958" s="4">
        <v>313311.25</v>
      </c>
      <c r="I5958" s="25"/>
      <c r="J5958" s="26" t="str">
        <f t="shared" ref="J5958:J6021" si="562">IF(AND(K5958="NI",L5958="OK",M5958="LIVE",N5958="OK",O5958="OK"),"yes NI",IF(AND(K5958="GB",L5958="OK",M5958="LIVE",N5958="OK",O5958="OK"),"Yes","No"))</f>
        <v>No</v>
      </c>
      <c r="K5958" s="26" t="str">
        <f t="shared" ref="K5958:K6021" si="563">IF(ISBLANK(B5958),"Missing",IF(AND(OR(LEN(B5958)=2,LEN(B5958)=1),AND(ISERROR(VALUE(LEFT(B5958,1))),ISERROR(VALUE(RIGHT(B5958,1))))),IF(OR(B5958="GY",B5958="IM",B5958="JE"),"not GB",IF(B5958="BT","NI","GB")),"Invalid"))</f>
        <v>GB</v>
      </c>
      <c r="L5958" s="26" t="str">
        <f t="shared" si="558"/>
        <v>Invalid</v>
      </c>
      <c r="M5958" s="26" t="str">
        <f>IF(OR(ISBLANK(B5958),ISBLANK(C5958),ISBLANK(D5958)),"Missing",IFERROR(VLOOKUP(A5958,'RM Postcodes'!$A:$B,2,0),"Invalid"))</f>
        <v>live</v>
      </c>
      <c r="N5958" s="26" t="str">
        <f t="shared" si="559"/>
        <v>OK</v>
      </c>
      <c r="O5958" s="26" t="str">
        <f t="shared" si="560"/>
        <v>OK</v>
      </c>
    </row>
    <row r="5959" spans="1:15" x14ac:dyDescent="0.2">
      <c r="A5959" s="24" t="str">
        <f t="shared" si="561"/>
        <v>NN3 7</v>
      </c>
      <c r="B5959" s="1" t="s">
        <v>12518</v>
      </c>
      <c r="C5959" s="1" t="s">
        <v>12665</v>
      </c>
      <c r="D5959" s="1" t="s">
        <v>12623</v>
      </c>
      <c r="E5959" s="2">
        <v>22</v>
      </c>
      <c r="F5959" s="3">
        <v>898278.21999999986</v>
      </c>
      <c r="G5959" s="3">
        <v>413250.51</v>
      </c>
      <c r="H5959" s="4">
        <v>51216.33</v>
      </c>
      <c r="I5959" s="25"/>
      <c r="J5959" s="26" t="str">
        <f t="shared" si="562"/>
        <v>No</v>
      </c>
      <c r="K5959" s="26" t="str">
        <f t="shared" si="563"/>
        <v>GB</v>
      </c>
      <c r="L5959" s="26" t="str">
        <f t="shared" ref="L5959:L6022" si="564">IF(ISBLANK(D5959),"Missing",IF(AND(LEN(D5959)=1,ISNUMBER(VALUE(D5959))),"OK","Invalid"))</f>
        <v>Invalid</v>
      </c>
      <c r="M5959" s="26" t="str">
        <f>IF(OR(ISBLANK(B5959),ISBLANK(C5959),ISBLANK(D5959)),"Missing",IFERROR(VLOOKUP(A5959,'RM Postcodes'!$A:$B,2,0),"Invalid"))</f>
        <v>live</v>
      </c>
      <c r="N5959" s="26" t="str">
        <f t="shared" ref="N5959:N6022" si="565">IF(ISBLANK(E5959),"Missing",IF(E5959&lt;10,"Redact","OK"))</f>
        <v>OK</v>
      </c>
      <c r="O5959" s="26" t="str">
        <f t="shared" si="560"/>
        <v>OK</v>
      </c>
    </row>
    <row r="5960" spans="1:15" x14ac:dyDescent="0.2">
      <c r="A5960" s="24" t="str">
        <f t="shared" si="561"/>
        <v>NN3 8</v>
      </c>
      <c r="B5960" s="1" t="s">
        <v>12518</v>
      </c>
      <c r="C5960" s="1" t="s">
        <v>12665</v>
      </c>
      <c r="D5960" s="1" t="s">
        <v>12626</v>
      </c>
      <c r="E5960" s="2">
        <v>44</v>
      </c>
      <c r="F5960" s="3">
        <v>1058793.2100000002</v>
      </c>
      <c r="G5960" s="3">
        <v>134977.25</v>
      </c>
      <c r="H5960" s="4">
        <v>53468.74</v>
      </c>
      <c r="I5960" s="25"/>
      <c r="J5960" s="26" t="str">
        <f t="shared" si="562"/>
        <v>No</v>
      </c>
      <c r="K5960" s="26" t="str">
        <f t="shared" si="563"/>
        <v>GB</v>
      </c>
      <c r="L5960" s="26" t="str">
        <f t="shared" si="564"/>
        <v>Invalid</v>
      </c>
      <c r="M5960" s="26" t="str">
        <f>IF(OR(ISBLANK(B5960),ISBLANK(C5960),ISBLANK(D5960)),"Missing",IFERROR(VLOOKUP(A5960,'RM Postcodes'!$A:$B,2,0),"Invalid"))</f>
        <v>live</v>
      </c>
      <c r="N5960" s="26" t="str">
        <f t="shared" si="565"/>
        <v>OK</v>
      </c>
      <c r="O5960" s="26" t="str">
        <f t="shared" si="560"/>
        <v>OK</v>
      </c>
    </row>
    <row r="5961" spans="1:15" x14ac:dyDescent="0.2">
      <c r="A5961" s="24" t="str">
        <f t="shared" si="561"/>
        <v>NN3 9</v>
      </c>
      <c r="B5961" s="1" t="s">
        <v>12518</v>
      </c>
      <c r="C5961" s="1" t="s">
        <v>12665</v>
      </c>
      <c r="D5961" s="1" t="s">
        <v>12627</v>
      </c>
      <c r="E5961" s="2">
        <v>49</v>
      </c>
      <c r="F5961" s="3">
        <v>1144418.6599999999</v>
      </c>
      <c r="G5961" s="3">
        <v>75602.76999999999</v>
      </c>
      <c r="H5961" s="4">
        <v>51008.4</v>
      </c>
      <c r="I5961" s="25"/>
      <c r="J5961" s="26" t="str">
        <f t="shared" si="562"/>
        <v>No</v>
      </c>
      <c r="K5961" s="26" t="str">
        <f t="shared" si="563"/>
        <v>GB</v>
      </c>
      <c r="L5961" s="26" t="str">
        <f t="shared" si="564"/>
        <v>Invalid</v>
      </c>
      <c r="M5961" s="26" t="str">
        <f>IF(OR(ISBLANK(B5961),ISBLANK(C5961),ISBLANK(D5961)),"Missing",IFERROR(VLOOKUP(A5961,'RM Postcodes'!$A:$B,2,0),"Invalid"))</f>
        <v>live</v>
      </c>
      <c r="N5961" s="26" t="str">
        <f t="shared" si="565"/>
        <v>OK</v>
      </c>
      <c r="O5961" s="26" t="str">
        <f t="shared" si="560"/>
        <v>OK</v>
      </c>
    </row>
    <row r="5962" spans="1:15" x14ac:dyDescent="0.2">
      <c r="A5962" s="24" t="str">
        <f t="shared" si="561"/>
        <v>NN4 0</v>
      </c>
      <c r="B5962" s="1" t="s">
        <v>12518</v>
      </c>
      <c r="C5962" s="1" t="s">
        <v>12666</v>
      </c>
      <c r="D5962" s="1" t="s">
        <v>12632</v>
      </c>
      <c r="E5962" s="2">
        <v>41</v>
      </c>
      <c r="F5962" s="3">
        <v>1604356.6899999997</v>
      </c>
      <c r="G5962" s="3">
        <v>293333.31</v>
      </c>
      <c r="H5962" s="4">
        <v>286805.58999999997</v>
      </c>
      <c r="I5962" s="25"/>
      <c r="J5962" s="26" t="str">
        <f t="shared" si="562"/>
        <v>No</v>
      </c>
      <c r="K5962" s="26" t="str">
        <f t="shared" si="563"/>
        <v>GB</v>
      </c>
      <c r="L5962" s="26" t="str">
        <f t="shared" si="564"/>
        <v>Invalid</v>
      </c>
      <c r="M5962" s="26" t="str">
        <f>IF(OR(ISBLANK(B5962),ISBLANK(C5962),ISBLANK(D5962)),"Missing",IFERROR(VLOOKUP(A5962,'RM Postcodes'!$A:$B,2,0),"Invalid"))</f>
        <v>live</v>
      </c>
      <c r="N5962" s="26" t="str">
        <f t="shared" si="565"/>
        <v>OK</v>
      </c>
      <c r="O5962" s="26" t="str">
        <f t="shared" si="560"/>
        <v>OK</v>
      </c>
    </row>
    <row r="5963" spans="1:15" x14ac:dyDescent="0.2">
      <c r="A5963" s="24" t="str">
        <f t="shared" si="561"/>
        <v>NN4 5</v>
      </c>
      <c r="B5963" s="1" t="s">
        <v>12518</v>
      </c>
      <c r="C5963" s="1" t="s">
        <v>12666</v>
      </c>
      <c r="D5963" s="1" t="s">
        <v>12625</v>
      </c>
      <c r="E5963" s="2">
        <v>30</v>
      </c>
      <c r="F5963" s="3">
        <v>545146.3899999999</v>
      </c>
      <c r="G5963" s="3">
        <v>42889.9</v>
      </c>
      <c r="H5963" s="4">
        <v>40796.43</v>
      </c>
      <c r="I5963" s="25"/>
      <c r="J5963" s="26" t="str">
        <f t="shared" si="562"/>
        <v>No</v>
      </c>
      <c r="K5963" s="26" t="str">
        <f t="shared" si="563"/>
        <v>GB</v>
      </c>
      <c r="L5963" s="26" t="str">
        <f t="shared" si="564"/>
        <v>Invalid</v>
      </c>
      <c r="M5963" s="26" t="str">
        <f>IF(OR(ISBLANK(B5963),ISBLANK(C5963),ISBLANK(D5963)),"Missing",IFERROR(VLOOKUP(A5963,'RM Postcodes'!$A:$B,2,0),"Invalid"))</f>
        <v>live</v>
      </c>
      <c r="N5963" s="26" t="str">
        <f t="shared" si="565"/>
        <v>OK</v>
      </c>
      <c r="O5963" s="26" t="str">
        <f t="shared" si="560"/>
        <v>OK</v>
      </c>
    </row>
    <row r="5964" spans="1:15" x14ac:dyDescent="0.2">
      <c r="A5964" s="24" t="str">
        <f t="shared" si="561"/>
        <v>NN4 6</v>
      </c>
      <c r="B5964" s="1" t="s">
        <v>12518</v>
      </c>
      <c r="C5964" s="1" t="s">
        <v>12666</v>
      </c>
      <c r="D5964" s="1" t="s">
        <v>12622</v>
      </c>
      <c r="E5964" s="2">
        <v>47</v>
      </c>
      <c r="F5964" s="3">
        <v>1145426.4299999997</v>
      </c>
      <c r="G5964" s="3">
        <v>70500</v>
      </c>
      <c r="H5964" s="4">
        <v>50838.1</v>
      </c>
      <c r="I5964" s="25"/>
      <c r="J5964" s="26" t="str">
        <f t="shared" si="562"/>
        <v>No</v>
      </c>
      <c r="K5964" s="26" t="str">
        <f t="shared" si="563"/>
        <v>GB</v>
      </c>
      <c r="L5964" s="26" t="str">
        <f t="shared" si="564"/>
        <v>Invalid</v>
      </c>
      <c r="M5964" s="26" t="str">
        <f>IF(OR(ISBLANK(B5964),ISBLANK(C5964),ISBLANK(D5964)),"Missing",IFERROR(VLOOKUP(A5964,'RM Postcodes'!$A:$B,2,0),"Invalid"))</f>
        <v>live</v>
      </c>
      <c r="N5964" s="26" t="str">
        <f t="shared" si="565"/>
        <v>OK</v>
      </c>
      <c r="O5964" s="26" t="str">
        <f t="shared" si="560"/>
        <v>OK</v>
      </c>
    </row>
    <row r="5965" spans="1:15" x14ac:dyDescent="0.2">
      <c r="A5965" s="24" t="str">
        <f t="shared" si="561"/>
        <v>NN4 7</v>
      </c>
      <c r="B5965" s="1" t="s">
        <v>12518</v>
      </c>
      <c r="C5965" s="1" t="s">
        <v>12666</v>
      </c>
      <c r="D5965" s="1" t="s">
        <v>12623</v>
      </c>
      <c r="E5965" s="2">
        <v>27</v>
      </c>
      <c r="F5965" s="3">
        <v>7448542.8900000034</v>
      </c>
      <c r="G5965" s="3">
        <v>5331437.6500000004</v>
      </c>
      <c r="H5965" s="4">
        <v>609375</v>
      </c>
      <c r="I5965" s="25"/>
      <c r="J5965" s="26" t="str">
        <f t="shared" si="562"/>
        <v>No</v>
      </c>
      <c r="K5965" s="26" t="str">
        <f t="shared" si="563"/>
        <v>GB</v>
      </c>
      <c r="L5965" s="26" t="str">
        <f t="shared" si="564"/>
        <v>Invalid</v>
      </c>
      <c r="M5965" s="26" t="str">
        <f>IF(OR(ISBLANK(B5965),ISBLANK(C5965),ISBLANK(D5965)),"Missing",IFERROR(VLOOKUP(A5965,'RM Postcodes'!$A:$B,2,0),"Invalid"))</f>
        <v>live</v>
      </c>
      <c r="N5965" s="26" t="str">
        <f t="shared" si="565"/>
        <v>OK</v>
      </c>
      <c r="O5965" s="26" t="str">
        <f t="shared" si="560"/>
        <v>Redact</v>
      </c>
    </row>
    <row r="5966" spans="1:15" x14ac:dyDescent="0.2">
      <c r="A5966" s="24" t="str">
        <f t="shared" si="561"/>
        <v>NN4 8</v>
      </c>
      <c r="B5966" s="1" t="s">
        <v>12518</v>
      </c>
      <c r="C5966" s="1" t="s">
        <v>12666</v>
      </c>
      <c r="D5966" s="1" t="s">
        <v>12626</v>
      </c>
      <c r="E5966" s="2">
        <v>40</v>
      </c>
      <c r="F5966" s="3">
        <v>1350659.8900000006</v>
      </c>
      <c r="G5966" s="3">
        <v>359878.44</v>
      </c>
      <c r="H5966" s="4">
        <v>69437.240000000005</v>
      </c>
      <c r="I5966" s="25"/>
      <c r="J5966" s="26" t="str">
        <f t="shared" si="562"/>
        <v>No</v>
      </c>
      <c r="K5966" s="26" t="str">
        <f t="shared" si="563"/>
        <v>GB</v>
      </c>
      <c r="L5966" s="26" t="str">
        <f t="shared" si="564"/>
        <v>Invalid</v>
      </c>
      <c r="M5966" s="26" t="str">
        <f>IF(OR(ISBLANK(B5966),ISBLANK(C5966),ISBLANK(D5966)),"Missing",IFERROR(VLOOKUP(A5966,'RM Postcodes'!$A:$B,2,0),"Invalid"))</f>
        <v>live</v>
      </c>
      <c r="N5966" s="26" t="str">
        <f t="shared" si="565"/>
        <v>OK</v>
      </c>
      <c r="O5966" s="26" t="str">
        <f t="shared" si="560"/>
        <v>OK</v>
      </c>
    </row>
    <row r="5967" spans="1:15" x14ac:dyDescent="0.2">
      <c r="A5967" s="24" t="str">
        <f t="shared" si="561"/>
        <v>NN4 9</v>
      </c>
      <c r="B5967" s="1" t="s">
        <v>12518</v>
      </c>
      <c r="C5967" s="1" t="s">
        <v>12666</v>
      </c>
      <c r="D5967" s="1" t="s">
        <v>12627</v>
      </c>
      <c r="E5967" s="2">
        <v>34</v>
      </c>
      <c r="F5967" s="3">
        <v>765524.75</v>
      </c>
      <c r="G5967" s="3">
        <v>50838.22</v>
      </c>
      <c r="H5967" s="4">
        <v>47938.32</v>
      </c>
      <c r="I5967" s="25"/>
      <c r="J5967" s="26" t="str">
        <f t="shared" si="562"/>
        <v>No</v>
      </c>
      <c r="K5967" s="26" t="str">
        <f t="shared" si="563"/>
        <v>GB</v>
      </c>
      <c r="L5967" s="26" t="str">
        <f t="shared" si="564"/>
        <v>Invalid</v>
      </c>
      <c r="M5967" s="26" t="str">
        <f>IF(OR(ISBLANK(B5967),ISBLANK(C5967),ISBLANK(D5967)),"Missing",IFERROR(VLOOKUP(A5967,'RM Postcodes'!$A:$B,2,0),"Invalid"))</f>
        <v>live</v>
      </c>
      <c r="N5967" s="26" t="str">
        <f t="shared" si="565"/>
        <v>OK</v>
      </c>
      <c r="O5967" s="26" t="str">
        <f t="shared" si="560"/>
        <v>OK</v>
      </c>
    </row>
    <row r="5968" spans="1:15" x14ac:dyDescent="0.2">
      <c r="A5968" s="24" t="str">
        <f t="shared" si="561"/>
        <v>NN5 4</v>
      </c>
      <c r="B5968" s="1" t="s">
        <v>12518</v>
      </c>
      <c r="C5968" s="1" t="s">
        <v>12667</v>
      </c>
      <c r="D5968" s="1" t="s">
        <v>12630</v>
      </c>
      <c r="E5968" s="2">
        <v>33</v>
      </c>
      <c r="F5968" s="3">
        <v>1118711.9299999997</v>
      </c>
      <c r="G5968" s="3">
        <v>484092.14</v>
      </c>
      <c r="H5968" s="4">
        <v>103715.33</v>
      </c>
      <c r="I5968" s="25"/>
      <c r="J5968" s="26" t="str">
        <f t="shared" si="562"/>
        <v>No</v>
      </c>
      <c r="K5968" s="26" t="str">
        <f t="shared" si="563"/>
        <v>GB</v>
      </c>
      <c r="L5968" s="26" t="str">
        <f t="shared" si="564"/>
        <v>Invalid</v>
      </c>
      <c r="M5968" s="26" t="str">
        <f>IF(OR(ISBLANK(B5968),ISBLANK(C5968),ISBLANK(D5968)),"Missing",IFERROR(VLOOKUP(A5968,'RM Postcodes'!$A:$B,2,0),"Invalid"))</f>
        <v>live</v>
      </c>
      <c r="N5968" s="26" t="str">
        <f t="shared" si="565"/>
        <v>OK</v>
      </c>
      <c r="O5968" s="26" t="str">
        <f t="shared" si="560"/>
        <v>OK</v>
      </c>
    </row>
    <row r="5969" spans="1:15" x14ac:dyDescent="0.2">
      <c r="A5969" s="24" t="str">
        <f t="shared" si="561"/>
        <v>NN5 5</v>
      </c>
      <c r="B5969" s="1" t="s">
        <v>12518</v>
      </c>
      <c r="C5969" s="1" t="s">
        <v>12667</v>
      </c>
      <c r="D5969" s="1" t="s">
        <v>12625</v>
      </c>
      <c r="E5969" s="2">
        <v>34</v>
      </c>
      <c r="F5969" s="3">
        <v>1741328.5900000003</v>
      </c>
      <c r="G5969" s="3">
        <v>500000</v>
      </c>
      <c r="H5969" s="4">
        <v>316906.79000000004</v>
      </c>
      <c r="I5969" s="25"/>
      <c r="J5969" s="26" t="str">
        <f t="shared" si="562"/>
        <v>No</v>
      </c>
      <c r="K5969" s="26" t="str">
        <f t="shared" si="563"/>
        <v>GB</v>
      </c>
      <c r="L5969" s="26" t="str">
        <f t="shared" si="564"/>
        <v>Invalid</v>
      </c>
      <c r="M5969" s="26" t="str">
        <f>IF(OR(ISBLANK(B5969),ISBLANK(C5969),ISBLANK(D5969)),"Missing",IFERROR(VLOOKUP(A5969,'RM Postcodes'!$A:$B,2,0),"Invalid"))</f>
        <v>live</v>
      </c>
      <c r="N5969" s="26" t="str">
        <f t="shared" si="565"/>
        <v>OK</v>
      </c>
      <c r="O5969" s="26" t="str">
        <f t="shared" si="560"/>
        <v>OK</v>
      </c>
    </row>
    <row r="5970" spans="1:15" x14ac:dyDescent="0.2">
      <c r="A5970" s="24" t="str">
        <f t="shared" si="561"/>
        <v>NN5 6</v>
      </c>
      <c r="B5970" s="1" t="s">
        <v>12518</v>
      </c>
      <c r="C5970" s="1" t="s">
        <v>12667</v>
      </c>
      <c r="D5970" s="1" t="s">
        <v>12622</v>
      </c>
      <c r="E5970" s="2">
        <v>49</v>
      </c>
      <c r="F5970" s="3">
        <v>3335943.3799999994</v>
      </c>
      <c r="G5970" s="3">
        <v>1690450.5499999998</v>
      </c>
      <c r="H5970" s="4">
        <v>531000</v>
      </c>
      <c r="I5970" s="25"/>
      <c r="J5970" s="26" t="str">
        <f t="shared" si="562"/>
        <v>No</v>
      </c>
      <c r="K5970" s="26" t="str">
        <f t="shared" si="563"/>
        <v>GB</v>
      </c>
      <c r="L5970" s="26" t="str">
        <f t="shared" si="564"/>
        <v>Invalid</v>
      </c>
      <c r="M5970" s="26" t="str">
        <f>IF(OR(ISBLANK(B5970),ISBLANK(C5970),ISBLANK(D5970)),"Missing",IFERROR(VLOOKUP(A5970,'RM Postcodes'!$A:$B,2,0),"Invalid"))</f>
        <v>live</v>
      </c>
      <c r="N5970" s="26" t="str">
        <f t="shared" si="565"/>
        <v>OK</v>
      </c>
      <c r="O5970" s="26" t="str">
        <f t="shared" si="560"/>
        <v>Redact</v>
      </c>
    </row>
    <row r="5971" spans="1:15" x14ac:dyDescent="0.2">
      <c r="A5971" s="24" t="str">
        <f t="shared" si="561"/>
        <v>NN5 7</v>
      </c>
      <c r="B5971" s="1" t="s">
        <v>12518</v>
      </c>
      <c r="C5971" s="1" t="s">
        <v>12667</v>
      </c>
      <c r="D5971" s="1" t="s">
        <v>12623</v>
      </c>
      <c r="E5971" s="2">
        <v>33</v>
      </c>
      <c r="F5971" s="3">
        <v>1638657.4899999995</v>
      </c>
      <c r="G5971" s="3">
        <v>463333.29</v>
      </c>
      <c r="H5971" s="4">
        <v>275916.09000000003</v>
      </c>
      <c r="I5971" s="25"/>
      <c r="J5971" s="26" t="str">
        <f t="shared" si="562"/>
        <v>No</v>
      </c>
      <c r="K5971" s="26" t="str">
        <f t="shared" si="563"/>
        <v>GB</v>
      </c>
      <c r="L5971" s="26" t="str">
        <f t="shared" si="564"/>
        <v>Invalid</v>
      </c>
      <c r="M5971" s="26" t="str">
        <f>IF(OR(ISBLANK(B5971),ISBLANK(C5971),ISBLANK(D5971)),"Missing",IFERROR(VLOOKUP(A5971,'RM Postcodes'!$A:$B,2,0),"Invalid"))</f>
        <v>live</v>
      </c>
      <c r="N5971" s="26" t="str">
        <f t="shared" si="565"/>
        <v>OK</v>
      </c>
      <c r="O5971" s="26" t="str">
        <f t="shared" si="560"/>
        <v>OK</v>
      </c>
    </row>
    <row r="5972" spans="1:15" x14ac:dyDescent="0.2">
      <c r="A5972" s="24" t="str">
        <f t="shared" si="561"/>
        <v>NN6 0</v>
      </c>
      <c r="B5972" s="1" t="s">
        <v>12518</v>
      </c>
      <c r="C5972" s="1" t="s">
        <v>12668</v>
      </c>
      <c r="D5972" s="1" t="s">
        <v>12632</v>
      </c>
      <c r="E5972" s="2">
        <v>55</v>
      </c>
      <c r="F5972" s="3">
        <v>7176034.5099999998</v>
      </c>
      <c r="G5972" s="3">
        <v>3801328.15</v>
      </c>
      <c r="H5972" s="4">
        <v>1114301.1599999999</v>
      </c>
      <c r="I5972" s="25"/>
      <c r="J5972" s="26" t="str">
        <f t="shared" si="562"/>
        <v>No</v>
      </c>
      <c r="K5972" s="26" t="str">
        <f t="shared" si="563"/>
        <v>GB</v>
      </c>
      <c r="L5972" s="26" t="str">
        <f t="shared" si="564"/>
        <v>Invalid</v>
      </c>
      <c r="M5972" s="26" t="str">
        <f>IF(OR(ISBLANK(B5972),ISBLANK(C5972),ISBLANK(D5972)),"Missing",IFERROR(VLOOKUP(A5972,'RM Postcodes'!$A:$B,2,0),"Invalid"))</f>
        <v>live</v>
      </c>
      <c r="N5972" s="26" t="str">
        <f t="shared" si="565"/>
        <v>OK</v>
      </c>
      <c r="O5972" s="26" t="str">
        <f t="shared" si="560"/>
        <v>Redact</v>
      </c>
    </row>
    <row r="5973" spans="1:15" x14ac:dyDescent="0.2">
      <c r="A5973" s="24" t="str">
        <f t="shared" si="561"/>
        <v>NN6 6</v>
      </c>
      <c r="B5973" s="1" t="s">
        <v>12518</v>
      </c>
      <c r="C5973" s="1" t="s">
        <v>12668</v>
      </c>
      <c r="D5973" s="1" t="s">
        <v>12622</v>
      </c>
      <c r="E5973" s="2">
        <v>18</v>
      </c>
      <c r="F5973" s="3">
        <v>3483674.95</v>
      </c>
      <c r="G5973" s="3">
        <v>1715754</v>
      </c>
      <c r="H5973" s="4">
        <v>1145998.93</v>
      </c>
      <c r="I5973" s="25"/>
      <c r="J5973" s="26" t="str">
        <f t="shared" si="562"/>
        <v>No</v>
      </c>
      <c r="K5973" s="26" t="str">
        <f t="shared" si="563"/>
        <v>GB</v>
      </c>
      <c r="L5973" s="26" t="str">
        <f t="shared" si="564"/>
        <v>Invalid</v>
      </c>
      <c r="M5973" s="26" t="str">
        <f>IF(OR(ISBLANK(B5973),ISBLANK(C5973),ISBLANK(D5973)),"Missing",IFERROR(VLOOKUP(A5973,'RM Postcodes'!$A:$B,2,0),"Invalid"))</f>
        <v>live</v>
      </c>
      <c r="N5973" s="26" t="str">
        <f t="shared" si="565"/>
        <v>OK</v>
      </c>
      <c r="O5973" s="26" t="str">
        <f t="shared" si="560"/>
        <v>Redact</v>
      </c>
    </row>
    <row r="5974" spans="1:15" x14ac:dyDescent="0.2">
      <c r="A5974" s="24" t="str">
        <f t="shared" si="561"/>
        <v>NN6 7</v>
      </c>
      <c r="B5974" s="1" t="s">
        <v>12518</v>
      </c>
      <c r="C5974" s="1" t="s">
        <v>12668</v>
      </c>
      <c r="D5974" s="1" t="s">
        <v>12623</v>
      </c>
      <c r="E5974" s="2">
        <v>41</v>
      </c>
      <c r="F5974" s="3">
        <v>1135654.7</v>
      </c>
      <c r="G5974" s="3">
        <v>179999.97</v>
      </c>
      <c r="H5974" s="4">
        <v>112566.89</v>
      </c>
      <c r="I5974" s="25"/>
      <c r="J5974" s="26" t="str">
        <f t="shared" si="562"/>
        <v>No</v>
      </c>
      <c r="K5974" s="26" t="str">
        <f t="shared" si="563"/>
        <v>GB</v>
      </c>
      <c r="L5974" s="26" t="str">
        <f t="shared" si="564"/>
        <v>Invalid</v>
      </c>
      <c r="M5974" s="26" t="str">
        <f>IF(OR(ISBLANK(B5974),ISBLANK(C5974),ISBLANK(D5974)),"Missing",IFERROR(VLOOKUP(A5974,'RM Postcodes'!$A:$B,2,0),"Invalid"))</f>
        <v>live</v>
      </c>
      <c r="N5974" s="26" t="str">
        <f t="shared" si="565"/>
        <v>OK</v>
      </c>
      <c r="O5974" s="26" t="str">
        <f t="shared" si="560"/>
        <v>OK</v>
      </c>
    </row>
    <row r="5975" spans="1:15" x14ac:dyDescent="0.2">
      <c r="A5975" s="24" t="str">
        <f t="shared" si="561"/>
        <v>NN6 8</v>
      </c>
      <c r="B5975" s="1" t="s">
        <v>12518</v>
      </c>
      <c r="C5975" s="1" t="s">
        <v>12668</v>
      </c>
      <c r="D5975" s="1" t="s">
        <v>12626</v>
      </c>
      <c r="E5975" s="2">
        <v>34</v>
      </c>
      <c r="F5975" s="3">
        <v>3967812.3099999996</v>
      </c>
      <c r="G5975" s="3">
        <v>1135157.6100000001</v>
      </c>
      <c r="H5975" s="4">
        <v>905323.74</v>
      </c>
      <c r="I5975" s="25"/>
      <c r="J5975" s="26" t="str">
        <f t="shared" si="562"/>
        <v>No</v>
      </c>
      <c r="K5975" s="26" t="str">
        <f t="shared" si="563"/>
        <v>GB</v>
      </c>
      <c r="L5975" s="26" t="str">
        <f t="shared" si="564"/>
        <v>Invalid</v>
      </c>
      <c r="M5975" s="26" t="str">
        <f>IF(OR(ISBLANK(B5975),ISBLANK(C5975),ISBLANK(D5975)),"Missing",IFERROR(VLOOKUP(A5975,'RM Postcodes'!$A:$B,2,0),"Invalid"))</f>
        <v>live</v>
      </c>
      <c r="N5975" s="26" t="str">
        <f t="shared" si="565"/>
        <v>OK</v>
      </c>
      <c r="O5975" s="26" t="str">
        <f t="shared" si="560"/>
        <v>OK</v>
      </c>
    </row>
    <row r="5976" spans="1:15" x14ac:dyDescent="0.2">
      <c r="A5976" s="24" t="str">
        <f t="shared" si="561"/>
        <v>NN6 9</v>
      </c>
      <c r="B5976" s="1" t="s">
        <v>12518</v>
      </c>
      <c r="C5976" s="1" t="s">
        <v>12668</v>
      </c>
      <c r="D5976" s="1" t="s">
        <v>12627</v>
      </c>
      <c r="E5976" s="2">
        <v>46</v>
      </c>
      <c r="F5976" s="3">
        <v>3090609.41</v>
      </c>
      <c r="G5976" s="3">
        <v>1200000</v>
      </c>
      <c r="H5976" s="4">
        <v>427597.33</v>
      </c>
      <c r="I5976" s="25"/>
      <c r="J5976" s="26" t="str">
        <f t="shared" si="562"/>
        <v>No</v>
      </c>
      <c r="K5976" s="26" t="str">
        <f t="shared" si="563"/>
        <v>GB</v>
      </c>
      <c r="L5976" s="26" t="str">
        <f t="shared" si="564"/>
        <v>Invalid</v>
      </c>
      <c r="M5976" s="26" t="str">
        <f>IF(OR(ISBLANK(B5976),ISBLANK(C5976),ISBLANK(D5976)),"Missing",IFERROR(VLOOKUP(A5976,'RM Postcodes'!$A:$B,2,0),"Invalid"))</f>
        <v>live</v>
      </c>
      <c r="N5976" s="26" t="str">
        <f t="shared" si="565"/>
        <v>OK</v>
      </c>
      <c r="O5976" s="26" t="str">
        <f t="shared" si="560"/>
        <v>OK</v>
      </c>
    </row>
    <row r="5977" spans="1:15" x14ac:dyDescent="0.2">
      <c r="A5977" s="24" t="str">
        <f t="shared" si="561"/>
        <v>NN7 1</v>
      </c>
      <c r="B5977" s="1" t="s">
        <v>12518</v>
      </c>
      <c r="C5977" s="1" t="s">
        <v>12669</v>
      </c>
      <c r="D5977" s="1" t="s">
        <v>12621</v>
      </c>
      <c r="E5977" s="2">
        <v>27</v>
      </c>
      <c r="F5977" s="3">
        <v>1189749.7400000005</v>
      </c>
      <c r="G5977" s="3">
        <v>375000</v>
      </c>
      <c r="H5977" s="4">
        <v>207668.7</v>
      </c>
      <c r="I5977" s="25"/>
      <c r="J5977" s="26" t="str">
        <f t="shared" si="562"/>
        <v>No</v>
      </c>
      <c r="K5977" s="26" t="str">
        <f t="shared" si="563"/>
        <v>GB</v>
      </c>
      <c r="L5977" s="26" t="str">
        <f t="shared" si="564"/>
        <v>Invalid</v>
      </c>
      <c r="M5977" s="26" t="str">
        <f>IF(OR(ISBLANK(B5977),ISBLANK(C5977),ISBLANK(D5977)),"Missing",IFERROR(VLOOKUP(A5977,'RM Postcodes'!$A:$B,2,0),"Invalid"))</f>
        <v>live</v>
      </c>
      <c r="N5977" s="26" t="str">
        <f t="shared" si="565"/>
        <v>OK</v>
      </c>
      <c r="O5977" s="26" t="str">
        <f t="shared" si="560"/>
        <v>OK</v>
      </c>
    </row>
    <row r="5978" spans="1:15" x14ac:dyDescent="0.2">
      <c r="A5978" s="24" t="str">
        <f t="shared" si="561"/>
        <v>NN7 2</v>
      </c>
      <c r="B5978" s="1" t="s">
        <v>12518</v>
      </c>
      <c r="C5978" s="1" t="s">
        <v>12669</v>
      </c>
      <c r="D5978" s="1" t="s">
        <v>12640</v>
      </c>
      <c r="E5978" s="2">
        <v>31</v>
      </c>
      <c r="F5978" s="3">
        <v>2776369.97</v>
      </c>
      <c r="G5978" s="3">
        <v>1106952.7</v>
      </c>
      <c r="H5978" s="4">
        <v>578202.30000000005</v>
      </c>
      <c r="I5978" s="25"/>
      <c r="J5978" s="26" t="str">
        <f t="shared" si="562"/>
        <v>No</v>
      </c>
      <c r="K5978" s="26" t="str">
        <f t="shared" si="563"/>
        <v>GB</v>
      </c>
      <c r="L5978" s="26" t="str">
        <f t="shared" si="564"/>
        <v>Invalid</v>
      </c>
      <c r="M5978" s="26" t="str">
        <f>IF(OR(ISBLANK(B5978),ISBLANK(C5978),ISBLANK(D5978)),"Missing",IFERROR(VLOOKUP(A5978,'RM Postcodes'!$A:$B,2,0),"Invalid"))</f>
        <v>live</v>
      </c>
      <c r="N5978" s="26" t="str">
        <f t="shared" si="565"/>
        <v>OK</v>
      </c>
      <c r="O5978" s="26" t="str">
        <f t="shared" si="560"/>
        <v>Redact</v>
      </c>
    </row>
    <row r="5979" spans="1:15" x14ac:dyDescent="0.2">
      <c r="A5979" s="24" t="str">
        <f t="shared" si="561"/>
        <v>NN7 3</v>
      </c>
      <c r="B5979" s="1" t="s">
        <v>12518</v>
      </c>
      <c r="C5979" s="1" t="s">
        <v>12669</v>
      </c>
      <c r="D5979" s="1" t="s">
        <v>12629</v>
      </c>
      <c r="E5979" s="2">
        <v>33</v>
      </c>
      <c r="F5979" s="3">
        <v>1668149.2800000007</v>
      </c>
      <c r="G5979" s="3">
        <v>288080.09999999998</v>
      </c>
      <c r="H5979" s="4">
        <v>286323.95</v>
      </c>
      <c r="I5979" s="25"/>
      <c r="J5979" s="26" t="str">
        <f t="shared" si="562"/>
        <v>No</v>
      </c>
      <c r="K5979" s="26" t="str">
        <f t="shared" si="563"/>
        <v>GB</v>
      </c>
      <c r="L5979" s="26" t="str">
        <f t="shared" si="564"/>
        <v>Invalid</v>
      </c>
      <c r="M5979" s="26" t="str">
        <f>IF(OR(ISBLANK(B5979),ISBLANK(C5979),ISBLANK(D5979)),"Missing",IFERROR(VLOOKUP(A5979,'RM Postcodes'!$A:$B,2,0),"Invalid"))</f>
        <v>live</v>
      </c>
      <c r="N5979" s="26" t="str">
        <f t="shared" si="565"/>
        <v>OK</v>
      </c>
      <c r="O5979" s="26" t="str">
        <f t="shared" si="560"/>
        <v>OK</v>
      </c>
    </row>
    <row r="5980" spans="1:15" x14ac:dyDescent="0.2">
      <c r="A5980" s="24" t="str">
        <f t="shared" si="561"/>
        <v>NN7 4</v>
      </c>
      <c r="B5980" s="1" t="s">
        <v>12518</v>
      </c>
      <c r="C5980" s="1" t="s">
        <v>12669</v>
      </c>
      <c r="D5980" s="1" t="s">
        <v>12630</v>
      </c>
      <c r="E5980" s="2">
        <v>50</v>
      </c>
      <c r="F5980" s="3">
        <v>1512747.4599999995</v>
      </c>
      <c r="G5980" s="3">
        <v>264444.44</v>
      </c>
      <c r="H5980" s="4">
        <v>166458.29</v>
      </c>
      <c r="I5980" s="25"/>
      <c r="J5980" s="26" t="str">
        <f t="shared" si="562"/>
        <v>No</v>
      </c>
      <c r="K5980" s="26" t="str">
        <f t="shared" si="563"/>
        <v>GB</v>
      </c>
      <c r="L5980" s="26" t="str">
        <f t="shared" si="564"/>
        <v>Invalid</v>
      </c>
      <c r="M5980" s="26" t="str">
        <f>IF(OR(ISBLANK(B5980),ISBLANK(C5980),ISBLANK(D5980)),"Missing",IFERROR(VLOOKUP(A5980,'RM Postcodes'!$A:$B,2,0),"Invalid"))</f>
        <v>live</v>
      </c>
      <c r="N5980" s="26" t="str">
        <f t="shared" si="565"/>
        <v>OK</v>
      </c>
      <c r="O5980" s="26" t="str">
        <f t="shared" si="560"/>
        <v>OK</v>
      </c>
    </row>
    <row r="5981" spans="1:15" x14ac:dyDescent="0.2">
      <c r="A5981" s="24" t="str">
        <f t="shared" si="561"/>
        <v>NN8 1</v>
      </c>
      <c r="B5981" s="1" t="s">
        <v>12518</v>
      </c>
      <c r="C5981" s="1" t="s">
        <v>12670</v>
      </c>
      <c r="D5981" s="1" t="s">
        <v>12621</v>
      </c>
      <c r="E5981" s="2">
        <v>44</v>
      </c>
      <c r="F5981" s="3">
        <v>1497264.58</v>
      </c>
      <c r="G5981" s="3">
        <v>413740.36</v>
      </c>
      <c r="H5981" s="4">
        <v>264351.71000000002</v>
      </c>
      <c r="I5981" s="25"/>
      <c r="J5981" s="26" t="str">
        <f t="shared" si="562"/>
        <v>No</v>
      </c>
      <c r="K5981" s="26" t="str">
        <f t="shared" si="563"/>
        <v>GB</v>
      </c>
      <c r="L5981" s="26" t="str">
        <f t="shared" si="564"/>
        <v>Invalid</v>
      </c>
      <c r="M5981" s="26" t="str">
        <f>IF(OR(ISBLANK(B5981),ISBLANK(C5981),ISBLANK(D5981)),"Missing",IFERROR(VLOOKUP(A5981,'RM Postcodes'!$A:$B,2,0),"Invalid"))</f>
        <v>live</v>
      </c>
      <c r="N5981" s="26" t="str">
        <f t="shared" si="565"/>
        <v>OK</v>
      </c>
      <c r="O5981" s="26" t="str">
        <f t="shared" si="560"/>
        <v>OK</v>
      </c>
    </row>
    <row r="5982" spans="1:15" x14ac:dyDescent="0.2">
      <c r="A5982" s="24" t="str">
        <f t="shared" si="561"/>
        <v>NN8 2</v>
      </c>
      <c r="B5982" s="1" t="s">
        <v>12518</v>
      </c>
      <c r="C5982" s="1" t="s">
        <v>12670</v>
      </c>
      <c r="D5982" s="1" t="s">
        <v>12640</v>
      </c>
      <c r="E5982" s="2">
        <v>33</v>
      </c>
      <c r="F5982" s="3">
        <v>881881.99</v>
      </c>
      <c r="G5982" s="3">
        <v>68669.25</v>
      </c>
      <c r="H5982" s="4">
        <v>67737.459999999992</v>
      </c>
      <c r="I5982" s="25"/>
      <c r="J5982" s="26" t="str">
        <f t="shared" si="562"/>
        <v>No</v>
      </c>
      <c r="K5982" s="26" t="str">
        <f t="shared" si="563"/>
        <v>GB</v>
      </c>
      <c r="L5982" s="26" t="str">
        <f t="shared" si="564"/>
        <v>Invalid</v>
      </c>
      <c r="M5982" s="26" t="str">
        <f>IF(OR(ISBLANK(B5982),ISBLANK(C5982),ISBLANK(D5982)),"Missing",IFERROR(VLOOKUP(A5982,'RM Postcodes'!$A:$B,2,0),"Invalid"))</f>
        <v>live</v>
      </c>
      <c r="N5982" s="26" t="str">
        <f t="shared" si="565"/>
        <v>OK</v>
      </c>
      <c r="O5982" s="26" t="str">
        <f t="shared" si="560"/>
        <v>OK</v>
      </c>
    </row>
    <row r="5983" spans="1:15" x14ac:dyDescent="0.2">
      <c r="A5983" s="24" t="str">
        <f t="shared" si="561"/>
        <v>NN8 3</v>
      </c>
      <c r="B5983" s="1" t="s">
        <v>12518</v>
      </c>
      <c r="C5983" s="1" t="s">
        <v>12670</v>
      </c>
      <c r="D5983" s="1" t="s">
        <v>12629</v>
      </c>
      <c r="E5983" s="2">
        <v>26</v>
      </c>
      <c r="F5983" s="3">
        <v>446427.21</v>
      </c>
      <c r="G5983" s="3">
        <v>60256.72</v>
      </c>
      <c r="H5983" s="4">
        <v>49832.05</v>
      </c>
      <c r="I5983" s="25"/>
      <c r="J5983" s="26" t="str">
        <f t="shared" si="562"/>
        <v>No</v>
      </c>
      <c r="K5983" s="26" t="str">
        <f t="shared" si="563"/>
        <v>GB</v>
      </c>
      <c r="L5983" s="26" t="str">
        <f t="shared" si="564"/>
        <v>Invalid</v>
      </c>
      <c r="M5983" s="26" t="str">
        <f>IF(OR(ISBLANK(B5983),ISBLANK(C5983),ISBLANK(D5983)),"Missing",IFERROR(VLOOKUP(A5983,'RM Postcodes'!$A:$B,2,0),"Invalid"))</f>
        <v>live</v>
      </c>
      <c r="N5983" s="26" t="str">
        <f t="shared" si="565"/>
        <v>OK</v>
      </c>
      <c r="O5983" s="26" t="str">
        <f t="shared" si="560"/>
        <v>OK</v>
      </c>
    </row>
    <row r="5984" spans="1:15" x14ac:dyDescent="0.2">
      <c r="A5984" s="24" t="str">
        <f t="shared" si="561"/>
        <v>NN8 4</v>
      </c>
      <c r="B5984" s="1" t="s">
        <v>12518</v>
      </c>
      <c r="C5984" s="1" t="s">
        <v>12670</v>
      </c>
      <c r="D5984" s="1" t="s">
        <v>12630</v>
      </c>
      <c r="E5984" s="2">
        <v>51</v>
      </c>
      <c r="F5984" s="3">
        <v>3914997.6999999997</v>
      </c>
      <c r="G5984" s="3">
        <v>2628785.25</v>
      </c>
      <c r="H5984" s="4">
        <v>111981.48</v>
      </c>
      <c r="I5984" s="25"/>
      <c r="J5984" s="26" t="str">
        <f t="shared" si="562"/>
        <v>No</v>
      </c>
      <c r="K5984" s="26" t="str">
        <f t="shared" si="563"/>
        <v>GB</v>
      </c>
      <c r="L5984" s="26" t="str">
        <f t="shared" si="564"/>
        <v>Invalid</v>
      </c>
      <c r="M5984" s="26" t="str">
        <f>IF(OR(ISBLANK(B5984),ISBLANK(C5984),ISBLANK(D5984)),"Missing",IFERROR(VLOOKUP(A5984,'RM Postcodes'!$A:$B,2,0),"Invalid"))</f>
        <v>live</v>
      </c>
      <c r="N5984" s="26" t="str">
        <f t="shared" si="565"/>
        <v>OK</v>
      </c>
      <c r="O5984" s="26" t="str">
        <f t="shared" si="560"/>
        <v>Redact</v>
      </c>
    </row>
    <row r="5985" spans="1:15" x14ac:dyDescent="0.2">
      <c r="A5985" s="24" t="str">
        <f t="shared" si="561"/>
        <v>NN8 5</v>
      </c>
      <c r="B5985" s="1" t="s">
        <v>12518</v>
      </c>
      <c r="C5985" s="1" t="s">
        <v>12670</v>
      </c>
      <c r="D5985" s="1" t="s">
        <v>12625</v>
      </c>
      <c r="E5985" s="2">
        <v>19</v>
      </c>
      <c r="F5985" s="3">
        <v>427451.36999999994</v>
      </c>
      <c r="G5985" s="3">
        <v>50634.03</v>
      </c>
      <c r="H5985" s="4">
        <v>46894.35</v>
      </c>
      <c r="I5985" s="25"/>
      <c r="J5985" s="26" t="str">
        <f t="shared" si="562"/>
        <v>No</v>
      </c>
      <c r="K5985" s="26" t="str">
        <f t="shared" si="563"/>
        <v>GB</v>
      </c>
      <c r="L5985" s="26" t="str">
        <f t="shared" si="564"/>
        <v>Invalid</v>
      </c>
      <c r="M5985" s="26" t="str">
        <f>IF(OR(ISBLANK(B5985),ISBLANK(C5985),ISBLANK(D5985)),"Missing",IFERROR(VLOOKUP(A5985,'RM Postcodes'!$A:$B,2,0),"Invalid"))</f>
        <v>live</v>
      </c>
      <c r="N5985" s="26" t="str">
        <f t="shared" si="565"/>
        <v>OK</v>
      </c>
      <c r="O5985" s="26" t="str">
        <f t="shared" si="560"/>
        <v>OK</v>
      </c>
    </row>
    <row r="5986" spans="1:15" x14ac:dyDescent="0.2">
      <c r="A5986" s="24" t="str">
        <f t="shared" si="561"/>
        <v>NN8 6</v>
      </c>
      <c r="B5986" s="1" t="s">
        <v>12518</v>
      </c>
      <c r="C5986" s="1" t="s">
        <v>12670</v>
      </c>
      <c r="D5986" s="1" t="s">
        <v>12622</v>
      </c>
      <c r="E5986" s="2">
        <v>12</v>
      </c>
      <c r="F5986" s="3">
        <v>737769.37000000011</v>
      </c>
      <c r="G5986" s="3">
        <v>156666.71</v>
      </c>
      <c r="H5986" s="4">
        <v>149999.96</v>
      </c>
      <c r="I5986" s="25"/>
      <c r="J5986" s="26" t="str">
        <f t="shared" si="562"/>
        <v>No</v>
      </c>
      <c r="K5986" s="26" t="str">
        <f t="shared" si="563"/>
        <v>GB</v>
      </c>
      <c r="L5986" s="26" t="str">
        <f t="shared" si="564"/>
        <v>Invalid</v>
      </c>
      <c r="M5986" s="26" t="str">
        <f>IF(OR(ISBLANK(B5986),ISBLANK(C5986),ISBLANK(D5986)),"Missing",IFERROR(VLOOKUP(A5986,'RM Postcodes'!$A:$B,2,0),"Invalid"))</f>
        <v>live</v>
      </c>
      <c r="N5986" s="26" t="str">
        <f t="shared" si="565"/>
        <v>OK</v>
      </c>
      <c r="O5986" s="26" t="str">
        <f t="shared" si="560"/>
        <v>OK</v>
      </c>
    </row>
    <row r="5987" spans="1:15" x14ac:dyDescent="0.2">
      <c r="A5987" s="24" t="str">
        <f t="shared" si="561"/>
        <v>NN9 5</v>
      </c>
      <c r="B5987" s="1" t="s">
        <v>12518</v>
      </c>
      <c r="C5987" s="1" t="s">
        <v>12671</v>
      </c>
      <c r="D5987" s="1" t="s">
        <v>12625</v>
      </c>
      <c r="E5987" s="2">
        <v>48</v>
      </c>
      <c r="F5987" s="3">
        <v>5529300.4700000007</v>
      </c>
      <c r="G5987" s="3">
        <v>4234309.3899999997</v>
      </c>
      <c r="H5987" s="4">
        <v>198559.8</v>
      </c>
      <c r="I5987" s="25"/>
      <c r="J5987" s="26" t="str">
        <f t="shared" si="562"/>
        <v>No</v>
      </c>
      <c r="K5987" s="26" t="str">
        <f t="shared" si="563"/>
        <v>GB</v>
      </c>
      <c r="L5987" s="26" t="str">
        <f t="shared" si="564"/>
        <v>Invalid</v>
      </c>
      <c r="M5987" s="26" t="str">
        <f>IF(OR(ISBLANK(B5987),ISBLANK(C5987),ISBLANK(D5987)),"Missing",IFERROR(VLOOKUP(A5987,'RM Postcodes'!$A:$B,2,0),"Invalid"))</f>
        <v>live</v>
      </c>
      <c r="N5987" s="26" t="str">
        <f t="shared" si="565"/>
        <v>OK</v>
      </c>
      <c r="O5987" s="26" t="str">
        <f t="shared" si="560"/>
        <v>Redact</v>
      </c>
    </row>
    <row r="5988" spans="1:15" x14ac:dyDescent="0.2">
      <c r="A5988" s="24" t="str">
        <f t="shared" si="561"/>
        <v>NN9 6</v>
      </c>
      <c r="B5988" s="1" t="s">
        <v>12518</v>
      </c>
      <c r="C5988" s="1" t="s">
        <v>12671</v>
      </c>
      <c r="D5988" s="1" t="s">
        <v>12622</v>
      </c>
      <c r="E5988" s="2">
        <v>35</v>
      </c>
      <c r="F5988" s="3">
        <v>857506.80999999994</v>
      </c>
      <c r="G5988" s="3">
        <v>131239.73000000001</v>
      </c>
      <c r="H5988" s="4">
        <v>57279.15</v>
      </c>
      <c r="I5988" s="25"/>
      <c r="J5988" s="26" t="str">
        <f t="shared" si="562"/>
        <v>No</v>
      </c>
      <c r="K5988" s="26" t="str">
        <f t="shared" si="563"/>
        <v>GB</v>
      </c>
      <c r="L5988" s="26" t="str">
        <f t="shared" si="564"/>
        <v>Invalid</v>
      </c>
      <c r="M5988" s="26" t="str">
        <f>IF(OR(ISBLANK(B5988),ISBLANK(C5988),ISBLANK(D5988)),"Missing",IFERROR(VLOOKUP(A5988,'RM Postcodes'!$A:$B,2,0),"Invalid"))</f>
        <v>live</v>
      </c>
      <c r="N5988" s="26" t="str">
        <f t="shared" si="565"/>
        <v>OK</v>
      </c>
      <c r="O5988" s="26" t="str">
        <f t="shared" si="560"/>
        <v>OK</v>
      </c>
    </row>
    <row r="5989" spans="1:15" x14ac:dyDescent="0.2">
      <c r="A5989" s="24" t="str">
        <f t="shared" si="561"/>
        <v>NP1 6</v>
      </c>
      <c r="B5989" s="1" t="s">
        <v>12519</v>
      </c>
      <c r="C5989" s="1" t="s">
        <v>12663</v>
      </c>
      <c r="D5989" s="1" t="s">
        <v>12622</v>
      </c>
      <c r="E5989" s="2">
        <v>1</v>
      </c>
      <c r="F5989" s="3">
        <v>2083.13</v>
      </c>
      <c r="G5989" s="3">
        <v>2083.13</v>
      </c>
      <c r="H5989" s="4">
        <v>0</v>
      </c>
      <c r="I5989" s="25"/>
      <c r="J5989" s="26" t="str">
        <f t="shared" si="562"/>
        <v>No</v>
      </c>
      <c r="K5989" s="26" t="str">
        <f t="shared" si="563"/>
        <v>GB</v>
      </c>
      <c r="L5989" s="26" t="str">
        <f t="shared" si="564"/>
        <v>Invalid</v>
      </c>
      <c r="M5989" s="26" t="str">
        <f>IF(OR(ISBLANK(B5989),ISBLANK(C5989),ISBLANK(D5989)),"Missing",IFERROR(VLOOKUP(A5989,'RM Postcodes'!$A:$B,2,0),"Invalid"))</f>
        <v>terminated</v>
      </c>
      <c r="N5989" s="26" t="str">
        <f t="shared" si="565"/>
        <v>Redact</v>
      </c>
      <c r="O5989" s="26" t="str">
        <f t="shared" si="560"/>
        <v>Redact</v>
      </c>
    </row>
    <row r="5990" spans="1:15" x14ac:dyDescent="0.2">
      <c r="A5990" s="24" t="str">
        <f t="shared" si="561"/>
        <v>NP10 0</v>
      </c>
      <c r="B5990" s="1" t="s">
        <v>12519</v>
      </c>
      <c r="C5990" s="1" t="s">
        <v>12620</v>
      </c>
      <c r="D5990" s="1" t="s">
        <v>12632</v>
      </c>
      <c r="E5990" s="2">
        <v>2</v>
      </c>
      <c r="F5990" s="3">
        <v>19238.96</v>
      </c>
      <c r="G5990" s="3">
        <v>9911.16</v>
      </c>
      <c r="H5990" s="4">
        <v>9327.7999999999993</v>
      </c>
      <c r="I5990" s="25"/>
      <c r="J5990" s="26" t="str">
        <f t="shared" si="562"/>
        <v>No</v>
      </c>
      <c r="K5990" s="26" t="str">
        <f t="shared" si="563"/>
        <v>GB</v>
      </c>
      <c r="L5990" s="26" t="str">
        <f t="shared" si="564"/>
        <v>Invalid</v>
      </c>
      <c r="M5990" s="26" t="str">
        <f>IF(OR(ISBLANK(B5990),ISBLANK(C5990),ISBLANK(D5990)),"Missing",IFERROR(VLOOKUP(A5990,'RM Postcodes'!$A:$B,2,0),"Invalid"))</f>
        <v>live</v>
      </c>
      <c r="N5990" s="26" t="str">
        <f t="shared" si="565"/>
        <v>Redact</v>
      </c>
      <c r="O5990" s="26" t="str">
        <f t="shared" si="560"/>
        <v>Redact</v>
      </c>
    </row>
    <row r="5991" spans="1:15" x14ac:dyDescent="0.2">
      <c r="A5991" s="24" t="str">
        <f t="shared" si="561"/>
        <v>NP10 8</v>
      </c>
      <c r="B5991" s="1" t="s">
        <v>12519</v>
      </c>
      <c r="C5991" s="1" t="s">
        <v>12620</v>
      </c>
      <c r="D5991" s="1" t="s">
        <v>12626</v>
      </c>
      <c r="E5991" s="2">
        <v>35</v>
      </c>
      <c r="F5991" s="3">
        <v>3134973.18</v>
      </c>
      <c r="G5991" s="3">
        <v>1811887.0099999998</v>
      </c>
      <c r="H5991" s="4">
        <v>534703.81000000006</v>
      </c>
      <c r="I5991" s="25"/>
      <c r="J5991" s="26" t="str">
        <f t="shared" si="562"/>
        <v>No</v>
      </c>
      <c r="K5991" s="26" t="str">
        <f t="shared" si="563"/>
        <v>GB</v>
      </c>
      <c r="L5991" s="26" t="str">
        <f t="shared" si="564"/>
        <v>Invalid</v>
      </c>
      <c r="M5991" s="26" t="str">
        <f>IF(OR(ISBLANK(B5991),ISBLANK(C5991),ISBLANK(D5991)),"Missing",IFERROR(VLOOKUP(A5991,'RM Postcodes'!$A:$B,2,0),"Invalid"))</f>
        <v>live</v>
      </c>
      <c r="N5991" s="26" t="str">
        <f t="shared" si="565"/>
        <v>OK</v>
      </c>
      <c r="O5991" s="26" t="str">
        <f t="shared" si="560"/>
        <v>Redact</v>
      </c>
    </row>
    <row r="5992" spans="1:15" x14ac:dyDescent="0.2">
      <c r="A5992" s="24" t="str">
        <f t="shared" si="561"/>
        <v>NP10 9</v>
      </c>
      <c r="B5992" s="1" t="s">
        <v>12519</v>
      </c>
      <c r="C5992" s="1" t="s">
        <v>12620</v>
      </c>
      <c r="D5992" s="1" t="s">
        <v>12627</v>
      </c>
      <c r="E5992" s="2">
        <v>29</v>
      </c>
      <c r="F5992" s="3">
        <v>1263643.1399999997</v>
      </c>
      <c r="G5992" s="3">
        <v>635311.35000000009</v>
      </c>
      <c r="H5992" s="4">
        <v>61366.85</v>
      </c>
      <c r="I5992" s="25"/>
      <c r="J5992" s="26" t="str">
        <f t="shared" si="562"/>
        <v>No</v>
      </c>
      <c r="K5992" s="26" t="str">
        <f t="shared" si="563"/>
        <v>GB</v>
      </c>
      <c r="L5992" s="26" t="str">
        <f t="shared" si="564"/>
        <v>Invalid</v>
      </c>
      <c r="M5992" s="26" t="str">
        <f>IF(OR(ISBLANK(B5992),ISBLANK(C5992),ISBLANK(D5992)),"Missing",IFERROR(VLOOKUP(A5992,'RM Postcodes'!$A:$B,2,0),"Invalid"))</f>
        <v>live</v>
      </c>
      <c r="N5992" s="26" t="str">
        <f t="shared" si="565"/>
        <v>OK</v>
      </c>
      <c r="O5992" s="26" t="str">
        <f t="shared" si="560"/>
        <v>OK</v>
      </c>
    </row>
    <row r="5993" spans="1:15" x14ac:dyDescent="0.2">
      <c r="A5993" s="24" t="str">
        <f t="shared" si="561"/>
        <v>NP11 2</v>
      </c>
      <c r="B5993" s="1" t="s">
        <v>12519</v>
      </c>
      <c r="C5993" s="1" t="s">
        <v>12624</v>
      </c>
      <c r="D5993" s="1" t="s">
        <v>12640</v>
      </c>
      <c r="E5993" s="2">
        <v>1</v>
      </c>
      <c r="F5993" s="3">
        <v>811633.27</v>
      </c>
      <c r="G5993" s="3">
        <v>811633.27</v>
      </c>
      <c r="H5993" s="4">
        <v>0</v>
      </c>
      <c r="I5993" s="25"/>
      <c r="J5993" s="26" t="str">
        <f t="shared" si="562"/>
        <v>No</v>
      </c>
      <c r="K5993" s="26" t="str">
        <f t="shared" si="563"/>
        <v>GB</v>
      </c>
      <c r="L5993" s="26" t="str">
        <f t="shared" si="564"/>
        <v>Invalid</v>
      </c>
      <c r="M5993" s="26" t="str">
        <f>IF(OR(ISBLANK(B5993),ISBLANK(C5993),ISBLANK(D5993)),"Missing",IFERROR(VLOOKUP(A5993,'RM Postcodes'!$A:$B,2,0),"Invalid"))</f>
        <v>Invalid</v>
      </c>
      <c r="N5993" s="26" t="str">
        <f t="shared" si="565"/>
        <v>Redact</v>
      </c>
      <c r="O5993" s="26" t="str">
        <f t="shared" si="560"/>
        <v>Redact</v>
      </c>
    </row>
    <row r="5994" spans="1:15" x14ac:dyDescent="0.2">
      <c r="A5994" s="24" t="str">
        <f t="shared" si="561"/>
        <v>NP11 3</v>
      </c>
      <c r="B5994" s="1" t="s">
        <v>12519</v>
      </c>
      <c r="C5994" s="1" t="s">
        <v>12624</v>
      </c>
      <c r="D5994" s="1" t="s">
        <v>12629</v>
      </c>
      <c r="E5994" s="2">
        <v>15</v>
      </c>
      <c r="F5994" s="3">
        <v>312684.16000000009</v>
      </c>
      <c r="G5994" s="3">
        <v>175151.94</v>
      </c>
      <c r="H5994" s="4">
        <v>39692.69</v>
      </c>
      <c r="I5994" s="25"/>
      <c r="J5994" s="26" t="str">
        <f t="shared" si="562"/>
        <v>No</v>
      </c>
      <c r="K5994" s="26" t="str">
        <f t="shared" si="563"/>
        <v>GB</v>
      </c>
      <c r="L5994" s="26" t="str">
        <f t="shared" si="564"/>
        <v>Invalid</v>
      </c>
      <c r="M5994" s="26" t="str">
        <f>IF(OR(ISBLANK(B5994),ISBLANK(C5994),ISBLANK(D5994)),"Missing",IFERROR(VLOOKUP(A5994,'RM Postcodes'!$A:$B,2,0),"Invalid"))</f>
        <v>live</v>
      </c>
      <c r="N5994" s="26" t="str">
        <f t="shared" si="565"/>
        <v>OK</v>
      </c>
      <c r="O5994" s="26" t="str">
        <f t="shared" si="560"/>
        <v>Redact</v>
      </c>
    </row>
    <row r="5995" spans="1:15" x14ac:dyDescent="0.2">
      <c r="A5995" s="24" t="str">
        <f t="shared" si="561"/>
        <v>NP11 4</v>
      </c>
      <c r="B5995" s="1" t="s">
        <v>12519</v>
      </c>
      <c r="C5995" s="1" t="s">
        <v>12624</v>
      </c>
      <c r="D5995" s="1" t="s">
        <v>12630</v>
      </c>
      <c r="E5995" s="2">
        <v>18</v>
      </c>
      <c r="F5995" s="3">
        <v>859764.96000000008</v>
      </c>
      <c r="G5995" s="3">
        <v>521464.57</v>
      </c>
      <c r="H5995" s="4">
        <v>70786.650000000009</v>
      </c>
      <c r="I5995" s="25"/>
      <c r="J5995" s="26" t="str">
        <f t="shared" si="562"/>
        <v>No</v>
      </c>
      <c r="K5995" s="26" t="str">
        <f t="shared" si="563"/>
        <v>GB</v>
      </c>
      <c r="L5995" s="26" t="str">
        <f t="shared" si="564"/>
        <v>Invalid</v>
      </c>
      <c r="M5995" s="26" t="str">
        <f>IF(OR(ISBLANK(B5995),ISBLANK(C5995),ISBLANK(D5995)),"Missing",IFERROR(VLOOKUP(A5995,'RM Postcodes'!$A:$B,2,0),"Invalid"))</f>
        <v>live</v>
      </c>
      <c r="N5995" s="26" t="str">
        <f t="shared" si="565"/>
        <v>OK</v>
      </c>
      <c r="O5995" s="26" t="str">
        <f t="shared" si="560"/>
        <v>Redact</v>
      </c>
    </row>
    <row r="5996" spans="1:15" x14ac:dyDescent="0.2">
      <c r="A5996" s="24" t="str">
        <f t="shared" si="561"/>
        <v>NP11 5</v>
      </c>
      <c r="B5996" s="1" t="s">
        <v>12519</v>
      </c>
      <c r="C5996" s="1" t="s">
        <v>12624</v>
      </c>
      <c r="D5996" s="1" t="s">
        <v>12625</v>
      </c>
      <c r="E5996" s="2">
        <v>6</v>
      </c>
      <c r="F5996" s="3">
        <v>3922297.74</v>
      </c>
      <c r="G5996" s="3">
        <v>3843792.8600000003</v>
      </c>
      <c r="H5996" s="4">
        <v>26688.19</v>
      </c>
      <c r="I5996" s="25"/>
      <c r="J5996" s="26" t="str">
        <f t="shared" si="562"/>
        <v>No</v>
      </c>
      <c r="K5996" s="26" t="str">
        <f t="shared" si="563"/>
        <v>GB</v>
      </c>
      <c r="L5996" s="26" t="str">
        <f t="shared" si="564"/>
        <v>Invalid</v>
      </c>
      <c r="M5996" s="26" t="str">
        <f>IF(OR(ISBLANK(B5996),ISBLANK(C5996),ISBLANK(D5996)),"Missing",IFERROR(VLOOKUP(A5996,'RM Postcodes'!$A:$B,2,0),"Invalid"))</f>
        <v>live</v>
      </c>
      <c r="N5996" s="26" t="str">
        <f t="shared" si="565"/>
        <v>Redact</v>
      </c>
      <c r="O5996" s="26" t="str">
        <f t="shared" si="560"/>
        <v>Redact</v>
      </c>
    </row>
    <row r="5997" spans="1:15" x14ac:dyDescent="0.2">
      <c r="A5997" s="24" t="str">
        <f t="shared" si="561"/>
        <v>NP11 6</v>
      </c>
      <c r="B5997" s="1" t="s">
        <v>12519</v>
      </c>
      <c r="C5997" s="1" t="s">
        <v>12624</v>
      </c>
      <c r="D5997" s="1" t="s">
        <v>12622</v>
      </c>
      <c r="E5997" s="2">
        <v>28</v>
      </c>
      <c r="F5997" s="3">
        <v>535016.6100000001</v>
      </c>
      <c r="G5997" s="3">
        <v>48432.5</v>
      </c>
      <c r="H5997" s="4">
        <v>44647.4</v>
      </c>
      <c r="I5997" s="25"/>
      <c r="J5997" s="26" t="str">
        <f t="shared" si="562"/>
        <v>No</v>
      </c>
      <c r="K5997" s="26" t="str">
        <f t="shared" si="563"/>
        <v>GB</v>
      </c>
      <c r="L5997" s="26" t="str">
        <f t="shared" si="564"/>
        <v>Invalid</v>
      </c>
      <c r="M5997" s="26" t="str">
        <f>IF(OR(ISBLANK(B5997),ISBLANK(C5997),ISBLANK(D5997)),"Missing",IFERROR(VLOOKUP(A5997,'RM Postcodes'!$A:$B,2,0),"Invalid"))</f>
        <v>live</v>
      </c>
      <c r="N5997" s="26" t="str">
        <f t="shared" si="565"/>
        <v>OK</v>
      </c>
      <c r="O5997" s="26" t="str">
        <f t="shared" si="560"/>
        <v>OK</v>
      </c>
    </row>
    <row r="5998" spans="1:15" x14ac:dyDescent="0.2">
      <c r="A5998" s="24" t="str">
        <f t="shared" si="561"/>
        <v>NP11 7</v>
      </c>
      <c r="B5998" s="1" t="s">
        <v>12519</v>
      </c>
      <c r="C5998" s="1" t="s">
        <v>12624</v>
      </c>
      <c r="D5998" s="1" t="s">
        <v>12623</v>
      </c>
      <c r="E5998" s="2">
        <v>21</v>
      </c>
      <c r="F5998" s="3">
        <v>1909870.2400000002</v>
      </c>
      <c r="G5998" s="3">
        <v>1348314.26</v>
      </c>
      <c r="H5998" s="4">
        <v>138403.13</v>
      </c>
      <c r="I5998" s="25"/>
      <c r="J5998" s="26" t="str">
        <f t="shared" si="562"/>
        <v>No</v>
      </c>
      <c r="K5998" s="26" t="str">
        <f t="shared" si="563"/>
        <v>GB</v>
      </c>
      <c r="L5998" s="26" t="str">
        <f t="shared" si="564"/>
        <v>Invalid</v>
      </c>
      <c r="M5998" s="26" t="str">
        <f>IF(OR(ISBLANK(B5998),ISBLANK(C5998),ISBLANK(D5998)),"Missing",IFERROR(VLOOKUP(A5998,'RM Postcodes'!$A:$B,2,0),"Invalid"))</f>
        <v>live</v>
      </c>
      <c r="N5998" s="26" t="str">
        <f t="shared" si="565"/>
        <v>OK</v>
      </c>
      <c r="O5998" s="26" t="str">
        <f t="shared" si="560"/>
        <v>Redact</v>
      </c>
    </row>
    <row r="5999" spans="1:15" x14ac:dyDescent="0.2">
      <c r="A5999" s="24" t="str">
        <f t="shared" si="561"/>
        <v>NP12 0</v>
      </c>
      <c r="B5999" s="1" t="s">
        <v>12519</v>
      </c>
      <c r="C5999" s="1" t="s">
        <v>12628</v>
      </c>
      <c r="D5999" s="1" t="s">
        <v>12632</v>
      </c>
      <c r="E5999" s="2">
        <v>19</v>
      </c>
      <c r="F5999" s="3">
        <v>1139312.4200000004</v>
      </c>
      <c r="G5999" s="3">
        <v>758278.46</v>
      </c>
      <c r="H5999" s="4">
        <v>71139.260000000009</v>
      </c>
      <c r="I5999" s="25"/>
      <c r="J5999" s="26" t="str">
        <f t="shared" si="562"/>
        <v>No</v>
      </c>
      <c r="K5999" s="26" t="str">
        <f t="shared" si="563"/>
        <v>GB</v>
      </c>
      <c r="L5999" s="26" t="str">
        <f t="shared" si="564"/>
        <v>Invalid</v>
      </c>
      <c r="M5999" s="26" t="str">
        <f>IF(OR(ISBLANK(B5999),ISBLANK(C5999),ISBLANK(D5999)),"Missing",IFERROR(VLOOKUP(A5999,'RM Postcodes'!$A:$B,2,0),"Invalid"))</f>
        <v>live</v>
      </c>
      <c r="N5999" s="26" t="str">
        <f t="shared" si="565"/>
        <v>OK</v>
      </c>
      <c r="O5999" s="26" t="str">
        <f t="shared" si="560"/>
        <v>Redact</v>
      </c>
    </row>
    <row r="6000" spans="1:15" x14ac:dyDescent="0.2">
      <c r="A6000" s="24" t="str">
        <f t="shared" si="561"/>
        <v>NP12 1</v>
      </c>
      <c r="B6000" s="1" t="s">
        <v>12519</v>
      </c>
      <c r="C6000" s="1" t="s">
        <v>12628</v>
      </c>
      <c r="D6000" s="1" t="s">
        <v>12621</v>
      </c>
      <c r="E6000" s="2">
        <v>24</v>
      </c>
      <c r="F6000" s="3">
        <v>409332.68000000005</v>
      </c>
      <c r="G6000" s="3">
        <v>48316.79</v>
      </c>
      <c r="H6000" s="4">
        <v>43396.44</v>
      </c>
      <c r="I6000" s="25"/>
      <c r="J6000" s="26" t="str">
        <f t="shared" si="562"/>
        <v>No</v>
      </c>
      <c r="K6000" s="26" t="str">
        <f t="shared" si="563"/>
        <v>GB</v>
      </c>
      <c r="L6000" s="26" t="str">
        <f t="shared" si="564"/>
        <v>Invalid</v>
      </c>
      <c r="M6000" s="26" t="str">
        <f>IF(OR(ISBLANK(B6000),ISBLANK(C6000),ISBLANK(D6000)),"Missing",IFERROR(VLOOKUP(A6000,'RM Postcodes'!$A:$B,2,0),"Invalid"))</f>
        <v>live</v>
      </c>
      <c r="N6000" s="26" t="str">
        <f t="shared" si="565"/>
        <v>OK</v>
      </c>
      <c r="O6000" s="26" t="str">
        <f t="shared" si="560"/>
        <v>OK</v>
      </c>
    </row>
    <row r="6001" spans="1:15" x14ac:dyDescent="0.2">
      <c r="A6001" s="24" t="str">
        <f t="shared" si="561"/>
        <v>NP12 2</v>
      </c>
      <c r="B6001" s="1" t="s">
        <v>12519</v>
      </c>
      <c r="C6001" s="1" t="s">
        <v>12628</v>
      </c>
      <c r="D6001" s="1" t="s">
        <v>12640</v>
      </c>
      <c r="E6001" s="2">
        <v>29</v>
      </c>
      <c r="F6001" s="3">
        <v>680749.02999999991</v>
      </c>
      <c r="G6001" s="3">
        <v>154277.35</v>
      </c>
      <c r="H6001" s="4">
        <v>51174.3</v>
      </c>
      <c r="I6001" s="25"/>
      <c r="J6001" s="26" t="str">
        <f t="shared" si="562"/>
        <v>No</v>
      </c>
      <c r="K6001" s="26" t="str">
        <f t="shared" si="563"/>
        <v>GB</v>
      </c>
      <c r="L6001" s="26" t="str">
        <f t="shared" si="564"/>
        <v>Invalid</v>
      </c>
      <c r="M6001" s="26" t="str">
        <f>IF(OR(ISBLANK(B6001),ISBLANK(C6001),ISBLANK(D6001)),"Missing",IFERROR(VLOOKUP(A6001,'RM Postcodes'!$A:$B,2,0),"Invalid"))</f>
        <v>live</v>
      </c>
      <c r="N6001" s="26" t="str">
        <f t="shared" si="565"/>
        <v>OK</v>
      </c>
      <c r="O6001" s="26" t="str">
        <f t="shared" si="560"/>
        <v>OK</v>
      </c>
    </row>
    <row r="6002" spans="1:15" x14ac:dyDescent="0.2">
      <c r="A6002" s="24" t="str">
        <f t="shared" si="561"/>
        <v>NP12 3</v>
      </c>
      <c r="B6002" s="1" t="s">
        <v>12519</v>
      </c>
      <c r="C6002" s="1" t="s">
        <v>12628</v>
      </c>
      <c r="D6002" s="1" t="s">
        <v>12629</v>
      </c>
      <c r="E6002" s="2">
        <v>21</v>
      </c>
      <c r="F6002" s="3">
        <v>692529.15999999992</v>
      </c>
      <c r="G6002" s="3">
        <v>311312.81</v>
      </c>
      <c r="H6002" s="4">
        <v>44560.61</v>
      </c>
      <c r="I6002" s="25"/>
      <c r="J6002" s="26" t="str">
        <f t="shared" si="562"/>
        <v>No</v>
      </c>
      <c r="K6002" s="26" t="str">
        <f t="shared" si="563"/>
        <v>GB</v>
      </c>
      <c r="L6002" s="26" t="str">
        <f t="shared" si="564"/>
        <v>Invalid</v>
      </c>
      <c r="M6002" s="26" t="str">
        <f>IF(OR(ISBLANK(B6002),ISBLANK(C6002),ISBLANK(D6002)),"Missing",IFERROR(VLOOKUP(A6002,'RM Postcodes'!$A:$B,2,0),"Invalid"))</f>
        <v>live</v>
      </c>
      <c r="N6002" s="26" t="str">
        <f t="shared" si="565"/>
        <v>OK</v>
      </c>
      <c r="O6002" s="26" t="str">
        <f t="shared" si="560"/>
        <v>OK</v>
      </c>
    </row>
    <row r="6003" spans="1:15" x14ac:dyDescent="0.2">
      <c r="A6003" s="24" t="str">
        <f t="shared" si="561"/>
        <v>NP12 4</v>
      </c>
      <c r="B6003" s="1" t="s">
        <v>12519</v>
      </c>
      <c r="C6003" s="1" t="s">
        <v>12628</v>
      </c>
      <c r="D6003" s="1" t="s">
        <v>12630</v>
      </c>
      <c r="E6003" s="2">
        <v>2</v>
      </c>
      <c r="F6003" s="3">
        <v>30794.98</v>
      </c>
      <c r="G6003" s="3">
        <v>28427.98</v>
      </c>
      <c r="H6003" s="4">
        <v>2367</v>
      </c>
      <c r="I6003" s="25"/>
      <c r="J6003" s="26" t="str">
        <f t="shared" si="562"/>
        <v>No</v>
      </c>
      <c r="K6003" s="26" t="str">
        <f t="shared" si="563"/>
        <v>GB</v>
      </c>
      <c r="L6003" s="26" t="str">
        <f t="shared" si="564"/>
        <v>Invalid</v>
      </c>
      <c r="M6003" s="26" t="str">
        <f>IF(OR(ISBLANK(B6003),ISBLANK(C6003),ISBLANK(D6003)),"Missing",IFERROR(VLOOKUP(A6003,'RM Postcodes'!$A:$B,2,0),"Invalid"))</f>
        <v>live</v>
      </c>
      <c r="N6003" s="26" t="str">
        <f t="shared" si="565"/>
        <v>Redact</v>
      </c>
      <c r="O6003" s="26" t="str">
        <f t="shared" si="560"/>
        <v>Redact</v>
      </c>
    </row>
    <row r="6004" spans="1:15" x14ac:dyDescent="0.2">
      <c r="A6004" s="24" t="str">
        <f t="shared" si="561"/>
        <v>NP13 1</v>
      </c>
      <c r="B6004" s="1" t="s">
        <v>12519</v>
      </c>
      <c r="C6004" s="1" t="s">
        <v>12631</v>
      </c>
      <c r="D6004" s="1" t="s">
        <v>12621</v>
      </c>
      <c r="E6004" s="2">
        <v>11</v>
      </c>
      <c r="F6004" s="3">
        <v>890298.18999999971</v>
      </c>
      <c r="G6004" s="3">
        <v>626457.84</v>
      </c>
      <c r="H6004" s="4">
        <v>73963.98</v>
      </c>
      <c r="I6004" s="25"/>
      <c r="J6004" s="26" t="str">
        <f t="shared" si="562"/>
        <v>No</v>
      </c>
      <c r="K6004" s="26" t="str">
        <f t="shared" si="563"/>
        <v>GB</v>
      </c>
      <c r="L6004" s="26" t="str">
        <f t="shared" si="564"/>
        <v>Invalid</v>
      </c>
      <c r="M6004" s="26" t="str">
        <f>IF(OR(ISBLANK(B6004),ISBLANK(C6004),ISBLANK(D6004)),"Missing",IFERROR(VLOOKUP(A6004,'RM Postcodes'!$A:$B,2,0),"Invalid"))</f>
        <v>live</v>
      </c>
      <c r="N6004" s="26" t="str">
        <f t="shared" si="565"/>
        <v>OK</v>
      </c>
      <c r="O6004" s="26" t="str">
        <f t="shared" si="560"/>
        <v>Redact</v>
      </c>
    </row>
    <row r="6005" spans="1:15" x14ac:dyDescent="0.2">
      <c r="A6005" s="24" t="str">
        <f t="shared" si="561"/>
        <v>NP13 2</v>
      </c>
      <c r="B6005" s="1" t="s">
        <v>12519</v>
      </c>
      <c r="C6005" s="1" t="s">
        <v>12631</v>
      </c>
      <c r="D6005" s="1" t="s">
        <v>12640</v>
      </c>
      <c r="E6005" s="2">
        <v>3</v>
      </c>
      <c r="F6005" s="3">
        <v>188143.41</v>
      </c>
      <c r="G6005" s="3">
        <v>111296.39</v>
      </c>
      <c r="H6005" s="4">
        <v>62133.42</v>
      </c>
      <c r="I6005" s="25"/>
      <c r="J6005" s="26" t="str">
        <f t="shared" si="562"/>
        <v>No</v>
      </c>
      <c r="K6005" s="26" t="str">
        <f t="shared" si="563"/>
        <v>GB</v>
      </c>
      <c r="L6005" s="26" t="str">
        <f t="shared" si="564"/>
        <v>Invalid</v>
      </c>
      <c r="M6005" s="26" t="str">
        <f>IF(OR(ISBLANK(B6005),ISBLANK(C6005),ISBLANK(D6005)),"Missing",IFERROR(VLOOKUP(A6005,'RM Postcodes'!$A:$B,2,0),"Invalid"))</f>
        <v>live</v>
      </c>
      <c r="N6005" s="26" t="str">
        <f t="shared" si="565"/>
        <v>Redact</v>
      </c>
      <c r="O6005" s="26" t="str">
        <f t="shared" si="560"/>
        <v>Redact</v>
      </c>
    </row>
    <row r="6006" spans="1:15" x14ac:dyDescent="0.2">
      <c r="A6006" s="24" t="str">
        <f t="shared" si="561"/>
        <v>NP13 3</v>
      </c>
      <c r="B6006" s="1" t="s">
        <v>12519</v>
      </c>
      <c r="C6006" s="1" t="s">
        <v>12631</v>
      </c>
      <c r="D6006" s="1" t="s">
        <v>12629</v>
      </c>
      <c r="E6006" s="2">
        <v>9</v>
      </c>
      <c r="F6006" s="3">
        <v>153658.47999999998</v>
      </c>
      <c r="G6006" s="3">
        <v>53751.53</v>
      </c>
      <c r="H6006" s="4">
        <v>24976.81</v>
      </c>
      <c r="I6006" s="25"/>
      <c r="J6006" s="26" t="str">
        <f t="shared" si="562"/>
        <v>No</v>
      </c>
      <c r="K6006" s="26" t="str">
        <f t="shared" si="563"/>
        <v>GB</v>
      </c>
      <c r="L6006" s="26" t="str">
        <f t="shared" si="564"/>
        <v>Invalid</v>
      </c>
      <c r="M6006" s="26" t="str">
        <f>IF(OR(ISBLANK(B6006),ISBLANK(C6006),ISBLANK(D6006)),"Missing",IFERROR(VLOOKUP(A6006,'RM Postcodes'!$A:$B,2,0),"Invalid"))</f>
        <v>live</v>
      </c>
      <c r="N6006" s="26" t="str">
        <f t="shared" si="565"/>
        <v>Redact</v>
      </c>
      <c r="O6006" s="26" t="str">
        <f t="shared" si="560"/>
        <v>OK</v>
      </c>
    </row>
    <row r="6007" spans="1:15" x14ac:dyDescent="0.2">
      <c r="A6007" s="24" t="str">
        <f t="shared" si="561"/>
        <v>NP15 1</v>
      </c>
      <c r="B6007" s="1" t="s">
        <v>12519</v>
      </c>
      <c r="C6007" s="1" t="s">
        <v>12634</v>
      </c>
      <c r="D6007" s="1" t="s">
        <v>12621</v>
      </c>
      <c r="E6007" s="2">
        <v>52</v>
      </c>
      <c r="F6007" s="3">
        <v>1874602.1299999997</v>
      </c>
      <c r="G6007" s="3">
        <v>254960.18</v>
      </c>
      <c r="H6007" s="4">
        <v>122314.38</v>
      </c>
      <c r="I6007" s="25"/>
      <c r="J6007" s="26" t="str">
        <f t="shared" si="562"/>
        <v>No</v>
      </c>
      <c r="K6007" s="26" t="str">
        <f t="shared" si="563"/>
        <v>GB</v>
      </c>
      <c r="L6007" s="26" t="str">
        <f t="shared" si="564"/>
        <v>Invalid</v>
      </c>
      <c r="M6007" s="26" t="str">
        <f>IF(OR(ISBLANK(B6007),ISBLANK(C6007),ISBLANK(D6007)),"Missing",IFERROR(VLOOKUP(A6007,'RM Postcodes'!$A:$B,2,0),"Invalid"))</f>
        <v>live</v>
      </c>
      <c r="N6007" s="26" t="str">
        <f t="shared" si="565"/>
        <v>OK</v>
      </c>
      <c r="O6007" s="26" t="str">
        <f t="shared" si="560"/>
        <v>OK</v>
      </c>
    </row>
    <row r="6008" spans="1:15" x14ac:dyDescent="0.2">
      <c r="A6008" s="24" t="str">
        <f t="shared" si="561"/>
        <v>NP15 2</v>
      </c>
      <c r="B6008" s="1" t="s">
        <v>12519</v>
      </c>
      <c r="C6008" s="1" t="s">
        <v>12634</v>
      </c>
      <c r="D6008" s="1" t="s">
        <v>12640</v>
      </c>
      <c r="E6008" s="2">
        <v>22</v>
      </c>
      <c r="F6008" s="3">
        <v>853906.6399999999</v>
      </c>
      <c r="G6008" s="3">
        <v>331345.61</v>
      </c>
      <c r="H6008" s="4">
        <v>97952.57</v>
      </c>
      <c r="I6008" s="25"/>
      <c r="J6008" s="26" t="str">
        <f t="shared" si="562"/>
        <v>No</v>
      </c>
      <c r="K6008" s="26" t="str">
        <f t="shared" si="563"/>
        <v>GB</v>
      </c>
      <c r="L6008" s="26" t="str">
        <f t="shared" si="564"/>
        <v>Invalid</v>
      </c>
      <c r="M6008" s="26" t="str">
        <f>IF(OR(ISBLANK(B6008),ISBLANK(C6008),ISBLANK(D6008)),"Missing",IFERROR(VLOOKUP(A6008,'RM Postcodes'!$A:$B,2,0),"Invalid"))</f>
        <v>live</v>
      </c>
      <c r="N6008" s="26" t="str">
        <f t="shared" si="565"/>
        <v>OK</v>
      </c>
      <c r="O6008" s="26" t="str">
        <f t="shared" si="560"/>
        <v>OK</v>
      </c>
    </row>
    <row r="6009" spans="1:15" x14ac:dyDescent="0.2">
      <c r="A6009" s="24" t="str">
        <f t="shared" si="561"/>
        <v>NP16 5</v>
      </c>
      <c r="B6009" s="1" t="s">
        <v>12519</v>
      </c>
      <c r="C6009" s="1" t="s">
        <v>12635</v>
      </c>
      <c r="D6009" s="1" t="s">
        <v>12625</v>
      </c>
      <c r="E6009" s="2">
        <v>43</v>
      </c>
      <c r="F6009" s="3">
        <v>2207899.7000000007</v>
      </c>
      <c r="G6009" s="3">
        <v>941017.46</v>
      </c>
      <c r="H6009" s="4">
        <v>279970.34000000003</v>
      </c>
      <c r="I6009" s="25"/>
      <c r="J6009" s="26" t="str">
        <f t="shared" si="562"/>
        <v>No</v>
      </c>
      <c r="K6009" s="26" t="str">
        <f t="shared" si="563"/>
        <v>GB</v>
      </c>
      <c r="L6009" s="26" t="str">
        <f t="shared" si="564"/>
        <v>Invalid</v>
      </c>
      <c r="M6009" s="26" t="str">
        <f>IF(OR(ISBLANK(B6009),ISBLANK(C6009),ISBLANK(D6009)),"Missing",IFERROR(VLOOKUP(A6009,'RM Postcodes'!$A:$B,2,0),"Invalid"))</f>
        <v>live</v>
      </c>
      <c r="N6009" s="26" t="str">
        <f t="shared" si="565"/>
        <v>OK</v>
      </c>
      <c r="O6009" s="26" t="str">
        <f t="shared" si="560"/>
        <v>OK</v>
      </c>
    </row>
    <row r="6010" spans="1:15" x14ac:dyDescent="0.2">
      <c r="A6010" s="24" t="str">
        <f t="shared" si="561"/>
        <v>NP16 6</v>
      </c>
      <c r="B6010" s="1" t="s">
        <v>12519</v>
      </c>
      <c r="C6010" s="1" t="s">
        <v>12635</v>
      </c>
      <c r="D6010" s="1" t="s">
        <v>12622</v>
      </c>
      <c r="E6010" s="2">
        <v>32</v>
      </c>
      <c r="F6010" s="3">
        <v>2012709.2700000005</v>
      </c>
      <c r="G6010" s="3">
        <v>550145.67000000004</v>
      </c>
      <c r="H6010" s="4">
        <v>351845.23</v>
      </c>
      <c r="I6010" s="25"/>
      <c r="J6010" s="26" t="str">
        <f t="shared" si="562"/>
        <v>No</v>
      </c>
      <c r="K6010" s="26" t="str">
        <f t="shared" si="563"/>
        <v>GB</v>
      </c>
      <c r="L6010" s="26" t="str">
        <f t="shared" si="564"/>
        <v>Invalid</v>
      </c>
      <c r="M6010" s="26" t="str">
        <f>IF(OR(ISBLANK(B6010),ISBLANK(C6010),ISBLANK(D6010)),"Missing",IFERROR(VLOOKUP(A6010,'RM Postcodes'!$A:$B,2,0),"Invalid"))</f>
        <v>live</v>
      </c>
      <c r="N6010" s="26" t="str">
        <f t="shared" si="565"/>
        <v>OK</v>
      </c>
      <c r="O6010" s="26" t="str">
        <f t="shared" si="560"/>
        <v>OK</v>
      </c>
    </row>
    <row r="6011" spans="1:15" x14ac:dyDescent="0.2">
      <c r="A6011" s="24" t="str">
        <f t="shared" si="561"/>
        <v>NP16 7</v>
      </c>
      <c r="B6011" s="1" t="s">
        <v>12519</v>
      </c>
      <c r="C6011" s="1" t="s">
        <v>12635</v>
      </c>
      <c r="D6011" s="1" t="s">
        <v>12623</v>
      </c>
      <c r="E6011" s="2">
        <v>17</v>
      </c>
      <c r="F6011" s="3">
        <v>1206633.55</v>
      </c>
      <c r="G6011" s="3">
        <v>891499.47000000009</v>
      </c>
      <c r="H6011" s="4">
        <v>59691.59</v>
      </c>
      <c r="I6011" s="25"/>
      <c r="J6011" s="26" t="str">
        <f t="shared" si="562"/>
        <v>No</v>
      </c>
      <c r="K6011" s="26" t="str">
        <f t="shared" si="563"/>
        <v>GB</v>
      </c>
      <c r="L6011" s="26" t="str">
        <f t="shared" si="564"/>
        <v>Invalid</v>
      </c>
      <c r="M6011" s="26" t="str">
        <f>IF(OR(ISBLANK(B6011),ISBLANK(C6011),ISBLANK(D6011)),"Missing",IFERROR(VLOOKUP(A6011,'RM Postcodes'!$A:$B,2,0),"Invalid"))</f>
        <v>live</v>
      </c>
      <c r="N6011" s="26" t="str">
        <f t="shared" si="565"/>
        <v>OK</v>
      </c>
      <c r="O6011" s="26" t="str">
        <f t="shared" si="560"/>
        <v>Redact</v>
      </c>
    </row>
    <row r="6012" spans="1:15" x14ac:dyDescent="0.2">
      <c r="A6012" s="24" t="str">
        <f t="shared" si="561"/>
        <v>NP18 1</v>
      </c>
      <c r="B6012" s="1" t="s">
        <v>12519</v>
      </c>
      <c r="C6012" s="1" t="s">
        <v>12673</v>
      </c>
      <c r="D6012" s="1" t="s">
        <v>12621</v>
      </c>
      <c r="E6012" s="2">
        <v>24</v>
      </c>
      <c r="F6012" s="3">
        <v>889052.00999999989</v>
      </c>
      <c r="G6012" s="3">
        <v>209994.28</v>
      </c>
      <c r="H6012" s="4">
        <v>95285.57</v>
      </c>
      <c r="I6012" s="25"/>
      <c r="J6012" s="26" t="str">
        <f t="shared" si="562"/>
        <v>No</v>
      </c>
      <c r="K6012" s="26" t="str">
        <f t="shared" si="563"/>
        <v>GB</v>
      </c>
      <c r="L6012" s="26" t="str">
        <f t="shared" si="564"/>
        <v>Invalid</v>
      </c>
      <c r="M6012" s="26" t="str">
        <f>IF(OR(ISBLANK(B6012),ISBLANK(C6012),ISBLANK(D6012)),"Missing",IFERROR(VLOOKUP(A6012,'RM Postcodes'!$A:$B,2,0),"Invalid"))</f>
        <v>live</v>
      </c>
      <c r="N6012" s="26" t="str">
        <f t="shared" si="565"/>
        <v>OK</v>
      </c>
      <c r="O6012" s="26" t="str">
        <f t="shared" si="560"/>
        <v>OK</v>
      </c>
    </row>
    <row r="6013" spans="1:15" x14ac:dyDescent="0.2">
      <c r="A6013" s="24" t="str">
        <f t="shared" si="561"/>
        <v>NP18 2</v>
      </c>
      <c r="B6013" s="1" t="s">
        <v>12519</v>
      </c>
      <c r="C6013" s="1" t="s">
        <v>12673</v>
      </c>
      <c r="D6013" s="1" t="s">
        <v>12640</v>
      </c>
      <c r="E6013" s="2">
        <v>29</v>
      </c>
      <c r="F6013" s="3">
        <v>3217154.5900000003</v>
      </c>
      <c r="G6013" s="3">
        <v>1876061.6600000001</v>
      </c>
      <c r="H6013" s="4">
        <v>391666.71</v>
      </c>
      <c r="I6013" s="25"/>
      <c r="J6013" s="26" t="str">
        <f t="shared" si="562"/>
        <v>No</v>
      </c>
      <c r="K6013" s="26" t="str">
        <f t="shared" si="563"/>
        <v>GB</v>
      </c>
      <c r="L6013" s="26" t="str">
        <f t="shared" si="564"/>
        <v>Invalid</v>
      </c>
      <c r="M6013" s="26" t="str">
        <f>IF(OR(ISBLANK(B6013),ISBLANK(C6013),ISBLANK(D6013)),"Missing",IFERROR(VLOOKUP(A6013,'RM Postcodes'!$A:$B,2,0),"Invalid"))</f>
        <v>live</v>
      </c>
      <c r="N6013" s="26" t="str">
        <f t="shared" si="565"/>
        <v>OK</v>
      </c>
      <c r="O6013" s="26" t="str">
        <f t="shared" si="560"/>
        <v>Redact</v>
      </c>
    </row>
    <row r="6014" spans="1:15" x14ac:dyDescent="0.2">
      <c r="A6014" s="24" t="str">
        <f t="shared" si="561"/>
        <v>NP18 3</v>
      </c>
      <c r="B6014" s="1" t="s">
        <v>12519</v>
      </c>
      <c r="C6014" s="1" t="s">
        <v>12673</v>
      </c>
      <c r="D6014" s="1" t="s">
        <v>12629</v>
      </c>
      <c r="E6014" s="2">
        <v>12</v>
      </c>
      <c r="F6014" s="3">
        <v>2413549.6700000004</v>
      </c>
      <c r="G6014" s="3">
        <v>2250985.4900000002</v>
      </c>
      <c r="H6014" s="4">
        <v>77134.78</v>
      </c>
      <c r="I6014" s="25"/>
      <c r="J6014" s="26" t="str">
        <f t="shared" si="562"/>
        <v>No</v>
      </c>
      <c r="K6014" s="26" t="str">
        <f t="shared" si="563"/>
        <v>GB</v>
      </c>
      <c r="L6014" s="26" t="str">
        <f t="shared" si="564"/>
        <v>Invalid</v>
      </c>
      <c r="M6014" s="26" t="str">
        <f>IF(OR(ISBLANK(B6014),ISBLANK(C6014),ISBLANK(D6014)),"Missing",IFERROR(VLOOKUP(A6014,'RM Postcodes'!$A:$B,2,0),"Invalid"))</f>
        <v>live</v>
      </c>
      <c r="N6014" s="26" t="str">
        <f t="shared" si="565"/>
        <v>OK</v>
      </c>
      <c r="O6014" s="26" t="str">
        <f t="shared" si="560"/>
        <v>Redact</v>
      </c>
    </row>
    <row r="6015" spans="1:15" x14ac:dyDescent="0.2">
      <c r="A6015" s="24" t="str">
        <f t="shared" si="561"/>
        <v>NP19 0</v>
      </c>
      <c r="B6015" s="1" t="s">
        <v>12519</v>
      </c>
      <c r="C6015" s="1" t="s">
        <v>12674</v>
      </c>
      <c r="D6015" s="1" t="s">
        <v>12632</v>
      </c>
      <c r="E6015" s="2">
        <v>27</v>
      </c>
      <c r="F6015" s="3">
        <v>538461.61</v>
      </c>
      <c r="G6015" s="3">
        <v>120833.31</v>
      </c>
      <c r="H6015" s="4">
        <v>49999.29</v>
      </c>
      <c r="I6015" s="25"/>
      <c r="J6015" s="26" t="str">
        <f t="shared" si="562"/>
        <v>No</v>
      </c>
      <c r="K6015" s="26" t="str">
        <f t="shared" si="563"/>
        <v>GB</v>
      </c>
      <c r="L6015" s="26" t="str">
        <f t="shared" si="564"/>
        <v>Invalid</v>
      </c>
      <c r="M6015" s="26" t="str">
        <f>IF(OR(ISBLANK(B6015),ISBLANK(C6015),ISBLANK(D6015)),"Missing",IFERROR(VLOOKUP(A6015,'RM Postcodes'!$A:$B,2,0),"Invalid"))</f>
        <v>live</v>
      </c>
      <c r="N6015" s="26" t="str">
        <f t="shared" si="565"/>
        <v>OK</v>
      </c>
      <c r="O6015" s="26" t="str">
        <f t="shared" si="560"/>
        <v>OK</v>
      </c>
    </row>
    <row r="6016" spans="1:15" x14ac:dyDescent="0.2">
      <c r="A6016" s="24" t="str">
        <f t="shared" si="561"/>
        <v>NP19 4</v>
      </c>
      <c r="B6016" s="1" t="s">
        <v>12519</v>
      </c>
      <c r="C6016" s="1" t="s">
        <v>12674</v>
      </c>
      <c r="D6016" s="1" t="s">
        <v>12630</v>
      </c>
      <c r="E6016" s="2">
        <v>27</v>
      </c>
      <c r="F6016" s="3">
        <v>1673688.5600000008</v>
      </c>
      <c r="G6016" s="3">
        <v>354000.94</v>
      </c>
      <c r="H6016" s="4">
        <v>222457.18</v>
      </c>
      <c r="I6016" s="25"/>
      <c r="J6016" s="26" t="str">
        <f t="shared" si="562"/>
        <v>No</v>
      </c>
      <c r="K6016" s="26" t="str">
        <f t="shared" si="563"/>
        <v>GB</v>
      </c>
      <c r="L6016" s="26" t="str">
        <f t="shared" si="564"/>
        <v>Invalid</v>
      </c>
      <c r="M6016" s="26" t="str">
        <f>IF(OR(ISBLANK(B6016),ISBLANK(C6016),ISBLANK(D6016)),"Missing",IFERROR(VLOOKUP(A6016,'RM Postcodes'!$A:$B,2,0),"Invalid"))</f>
        <v>live</v>
      </c>
      <c r="N6016" s="26" t="str">
        <f t="shared" si="565"/>
        <v>OK</v>
      </c>
      <c r="O6016" s="26" t="str">
        <f t="shared" si="560"/>
        <v>OK</v>
      </c>
    </row>
    <row r="6017" spans="1:15" x14ac:dyDescent="0.2">
      <c r="A6017" s="24" t="str">
        <f t="shared" si="561"/>
        <v>NP19 7</v>
      </c>
      <c r="B6017" s="1" t="s">
        <v>12519</v>
      </c>
      <c r="C6017" s="1" t="s">
        <v>12674</v>
      </c>
      <c r="D6017" s="1" t="s">
        <v>12623</v>
      </c>
      <c r="E6017" s="2">
        <v>23</v>
      </c>
      <c r="F6017" s="3">
        <v>1161027.1899999997</v>
      </c>
      <c r="G6017" s="3">
        <v>432147.20000000001</v>
      </c>
      <c r="H6017" s="4">
        <v>187751.7</v>
      </c>
      <c r="I6017" s="25"/>
      <c r="J6017" s="26" t="str">
        <f t="shared" si="562"/>
        <v>No</v>
      </c>
      <c r="K6017" s="26" t="str">
        <f t="shared" si="563"/>
        <v>GB</v>
      </c>
      <c r="L6017" s="26" t="str">
        <f t="shared" si="564"/>
        <v>Invalid</v>
      </c>
      <c r="M6017" s="26" t="str">
        <f>IF(OR(ISBLANK(B6017),ISBLANK(C6017),ISBLANK(D6017)),"Missing",IFERROR(VLOOKUP(A6017,'RM Postcodes'!$A:$B,2,0),"Invalid"))</f>
        <v>live</v>
      </c>
      <c r="N6017" s="26" t="str">
        <f t="shared" si="565"/>
        <v>OK</v>
      </c>
      <c r="O6017" s="26" t="str">
        <f t="shared" si="560"/>
        <v>OK</v>
      </c>
    </row>
    <row r="6018" spans="1:15" x14ac:dyDescent="0.2">
      <c r="A6018" s="24" t="str">
        <f t="shared" si="561"/>
        <v>NP19 8</v>
      </c>
      <c r="B6018" s="1" t="s">
        <v>12519</v>
      </c>
      <c r="C6018" s="1" t="s">
        <v>12674</v>
      </c>
      <c r="D6018" s="1" t="s">
        <v>12626</v>
      </c>
      <c r="E6018" s="2">
        <v>24</v>
      </c>
      <c r="F6018" s="3">
        <v>587883.1100000001</v>
      </c>
      <c r="G6018" s="3">
        <v>65941.42</v>
      </c>
      <c r="H6018" s="4">
        <v>60692.33</v>
      </c>
      <c r="I6018" s="25"/>
      <c r="J6018" s="26" t="str">
        <f t="shared" si="562"/>
        <v>No</v>
      </c>
      <c r="K6018" s="26" t="str">
        <f t="shared" si="563"/>
        <v>GB</v>
      </c>
      <c r="L6018" s="26" t="str">
        <f t="shared" si="564"/>
        <v>Invalid</v>
      </c>
      <c r="M6018" s="26" t="str">
        <f>IF(OR(ISBLANK(B6018),ISBLANK(C6018),ISBLANK(D6018)),"Missing",IFERROR(VLOOKUP(A6018,'RM Postcodes'!$A:$B,2,0),"Invalid"))</f>
        <v>live</v>
      </c>
      <c r="N6018" s="26" t="str">
        <f t="shared" si="565"/>
        <v>OK</v>
      </c>
      <c r="O6018" s="26" t="str">
        <f t="shared" si="560"/>
        <v>OK</v>
      </c>
    </row>
    <row r="6019" spans="1:15" x14ac:dyDescent="0.2">
      <c r="A6019" s="24" t="str">
        <f t="shared" si="561"/>
        <v>NP19 9</v>
      </c>
      <c r="B6019" s="1" t="s">
        <v>12519</v>
      </c>
      <c r="C6019" s="1" t="s">
        <v>12674</v>
      </c>
      <c r="D6019" s="1" t="s">
        <v>12627</v>
      </c>
      <c r="E6019" s="2">
        <v>19</v>
      </c>
      <c r="F6019" s="3">
        <v>338948.83999999997</v>
      </c>
      <c r="G6019" s="3">
        <v>49530.94</v>
      </c>
      <c r="H6019" s="4">
        <v>45265.42</v>
      </c>
      <c r="I6019" s="25"/>
      <c r="J6019" s="26" t="str">
        <f t="shared" si="562"/>
        <v>No</v>
      </c>
      <c r="K6019" s="26" t="str">
        <f t="shared" si="563"/>
        <v>GB</v>
      </c>
      <c r="L6019" s="26" t="str">
        <f t="shared" si="564"/>
        <v>Invalid</v>
      </c>
      <c r="M6019" s="26" t="str">
        <f>IF(OR(ISBLANK(B6019),ISBLANK(C6019),ISBLANK(D6019)),"Missing",IFERROR(VLOOKUP(A6019,'RM Postcodes'!$A:$B,2,0),"Invalid"))</f>
        <v>live</v>
      </c>
      <c r="N6019" s="26" t="str">
        <f t="shared" si="565"/>
        <v>OK</v>
      </c>
      <c r="O6019" s="26" t="str">
        <f t="shared" si="560"/>
        <v>OK</v>
      </c>
    </row>
    <row r="6020" spans="1:15" x14ac:dyDescent="0.2">
      <c r="A6020" s="24" t="str">
        <f t="shared" si="561"/>
        <v>NP20 1</v>
      </c>
      <c r="B6020" s="1" t="s">
        <v>12519</v>
      </c>
      <c r="C6020" s="1" t="s">
        <v>12675</v>
      </c>
      <c r="D6020" s="1" t="s">
        <v>12621</v>
      </c>
      <c r="E6020" s="2">
        <v>12</v>
      </c>
      <c r="F6020" s="3">
        <v>374283.74</v>
      </c>
      <c r="G6020" s="3">
        <v>79001.08</v>
      </c>
      <c r="H6020" s="4">
        <v>51159.11</v>
      </c>
      <c r="I6020" s="25"/>
      <c r="J6020" s="26" t="str">
        <f t="shared" si="562"/>
        <v>No</v>
      </c>
      <c r="K6020" s="26" t="str">
        <f t="shared" si="563"/>
        <v>GB</v>
      </c>
      <c r="L6020" s="26" t="str">
        <f t="shared" si="564"/>
        <v>Invalid</v>
      </c>
      <c r="M6020" s="26" t="str">
        <f>IF(OR(ISBLANK(B6020),ISBLANK(C6020),ISBLANK(D6020)),"Missing",IFERROR(VLOOKUP(A6020,'RM Postcodes'!$A:$B,2,0),"Invalid"))</f>
        <v>live</v>
      </c>
      <c r="N6020" s="26" t="str">
        <f t="shared" si="565"/>
        <v>OK</v>
      </c>
      <c r="O6020" s="26" t="str">
        <f t="shared" si="560"/>
        <v>OK</v>
      </c>
    </row>
    <row r="6021" spans="1:15" x14ac:dyDescent="0.2">
      <c r="A6021" s="24" t="str">
        <f t="shared" si="561"/>
        <v>NP20 2</v>
      </c>
      <c r="B6021" s="1" t="s">
        <v>12519</v>
      </c>
      <c r="C6021" s="1" t="s">
        <v>12675</v>
      </c>
      <c r="D6021" s="1" t="s">
        <v>12640</v>
      </c>
      <c r="E6021" s="2">
        <v>30</v>
      </c>
      <c r="F6021" s="3">
        <v>1148750.0600000003</v>
      </c>
      <c r="G6021" s="3">
        <v>334078.90000000002</v>
      </c>
      <c r="H6021" s="4">
        <v>99239</v>
      </c>
      <c r="I6021" s="25"/>
      <c r="J6021" s="26" t="str">
        <f t="shared" si="562"/>
        <v>No</v>
      </c>
      <c r="K6021" s="26" t="str">
        <f t="shared" si="563"/>
        <v>GB</v>
      </c>
      <c r="L6021" s="26" t="str">
        <f t="shared" si="564"/>
        <v>Invalid</v>
      </c>
      <c r="M6021" s="26" t="str">
        <f>IF(OR(ISBLANK(B6021),ISBLANK(C6021),ISBLANK(D6021)),"Missing",IFERROR(VLOOKUP(A6021,'RM Postcodes'!$A:$B,2,0),"Invalid"))</f>
        <v>live</v>
      </c>
      <c r="N6021" s="26" t="str">
        <f t="shared" si="565"/>
        <v>OK</v>
      </c>
      <c r="O6021" s="26" t="str">
        <f t="shared" ref="O6021:O6084" si="566">IF(COUNT(E6021)=0,"Missing",IF(E6021&lt;=2,"Redact",IF(COUNTIF(F6021:H6021,"&gt;0")&lt;&gt;3,"Error",IF((G6021+H6021)/F6021&lt;60%,"OK","Redact"))))</f>
        <v>OK</v>
      </c>
    </row>
    <row r="6022" spans="1:15" x14ac:dyDescent="0.2">
      <c r="A6022" s="24" t="str">
        <f t="shared" ref="A6022:A6085" si="567">TRIM(B6022)&amp;TRIM(C6022)&amp;" "&amp;TRIM(D6022)</f>
        <v>NP20 3</v>
      </c>
      <c r="B6022" s="1" t="s">
        <v>12519</v>
      </c>
      <c r="C6022" s="1" t="s">
        <v>12675</v>
      </c>
      <c r="D6022" s="1" t="s">
        <v>12629</v>
      </c>
      <c r="E6022" s="2">
        <v>19</v>
      </c>
      <c r="F6022" s="3">
        <v>394769.82999999996</v>
      </c>
      <c r="G6022" s="3">
        <v>51373.27</v>
      </c>
      <c r="H6022" s="4">
        <v>44480.39</v>
      </c>
      <c r="I6022" s="25"/>
      <c r="J6022" s="26" t="str">
        <f t="shared" ref="J6022:J6085" si="568">IF(AND(K6022="NI",L6022="OK",M6022="LIVE",N6022="OK",O6022="OK"),"yes NI",IF(AND(K6022="GB",L6022="OK",M6022="LIVE",N6022="OK",O6022="OK"),"Yes","No"))</f>
        <v>No</v>
      </c>
      <c r="K6022" s="26" t="str">
        <f t="shared" ref="K6022:K6085" si="569">IF(ISBLANK(B6022),"Missing",IF(AND(OR(LEN(B6022)=2,LEN(B6022)=1),AND(ISERROR(VALUE(LEFT(B6022,1))),ISERROR(VALUE(RIGHT(B6022,1))))),IF(OR(B6022="GY",B6022="IM",B6022="JE"),"not GB",IF(B6022="BT","NI","GB")),"Invalid"))</f>
        <v>GB</v>
      </c>
      <c r="L6022" s="26" t="str">
        <f t="shared" si="564"/>
        <v>Invalid</v>
      </c>
      <c r="M6022" s="26" t="str">
        <f>IF(OR(ISBLANK(B6022),ISBLANK(C6022),ISBLANK(D6022)),"Missing",IFERROR(VLOOKUP(A6022,'RM Postcodes'!$A:$B,2,0),"Invalid"))</f>
        <v>live</v>
      </c>
      <c r="N6022" s="26" t="str">
        <f t="shared" si="565"/>
        <v>OK</v>
      </c>
      <c r="O6022" s="26" t="str">
        <f t="shared" si="566"/>
        <v>OK</v>
      </c>
    </row>
    <row r="6023" spans="1:15" x14ac:dyDescent="0.2">
      <c r="A6023" s="24" t="str">
        <f t="shared" si="567"/>
        <v>NP20 4</v>
      </c>
      <c r="B6023" s="1" t="s">
        <v>12519</v>
      </c>
      <c r="C6023" s="1" t="s">
        <v>12675</v>
      </c>
      <c r="D6023" s="1" t="s">
        <v>12630</v>
      </c>
      <c r="E6023" s="2">
        <v>31</v>
      </c>
      <c r="F6023" s="3">
        <v>1180256.46</v>
      </c>
      <c r="G6023" s="3">
        <v>325858.77</v>
      </c>
      <c r="H6023" s="4">
        <v>88907.18</v>
      </c>
      <c r="I6023" s="25"/>
      <c r="J6023" s="26" t="str">
        <f t="shared" si="568"/>
        <v>No</v>
      </c>
      <c r="K6023" s="26" t="str">
        <f t="shared" si="569"/>
        <v>GB</v>
      </c>
      <c r="L6023" s="26" t="str">
        <f t="shared" ref="L6023:L6086" si="570">IF(ISBLANK(D6023),"Missing",IF(AND(LEN(D6023)=1,ISNUMBER(VALUE(D6023))),"OK","Invalid"))</f>
        <v>Invalid</v>
      </c>
      <c r="M6023" s="26" t="str">
        <f>IF(OR(ISBLANK(B6023),ISBLANK(C6023),ISBLANK(D6023)),"Missing",IFERROR(VLOOKUP(A6023,'RM Postcodes'!$A:$B,2,0),"Invalid"))</f>
        <v>live</v>
      </c>
      <c r="N6023" s="26" t="str">
        <f t="shared" ref="N6023:N6086" si="571">IF(ISBLANK(E6023),"Missing",IF(E6023&lt;10,"Redact","OK"))</f>
        <v>OK</v>
      </c>
      <c r="O6023" s="26" t="str">
        <f t="shared" si="566"/>
        <v>OK</v>
      </c>
    </row>
    <row r="6024" spans="1:15" x14ac:dyDescent="0.2">
      <c r="A6024" s="24" t="str">
        <f t="shared" si="567"/>
        <v>NP20 5</v>
      </c>
      <c r="B6024" s="1" t="s">
        <v>12519</v>
      </c>
      <c r="C6024" s="1" t="s">
        <v>12675</v>
      </c>
      <c r="D6024" s="1" t="s">
        <v>12625</v>
      </c>
      <c r="E6024" s="2">
        <v>23</v>
      </c>
      <c r="F6024" s="3">
        <v>1652101.7899999998</v>
      </c>
      <c r="G6024" s="3">
        <v>1208440.79</v>
      </c>
      <c r="H6024" s="4">
        <v>97808.59</v>
      </c>
      <c r="I6024" s="25"/>
      <c r="J6024" s="26" t="str">
        <f t="shared" si="568"/>
        <v>No</v>
      </c>
      <c r="K6024" s="26" t="str">
        <f t="shared" si="569"/>
        <v>GB</v>
      </c>
      <c r="L6024" s="26" t="str">
        <f t="shared" si="570"/>
        <v>Invalid</v>
      </c>
      <c r="M6024" s="26" t="str">
        <f>IF(OR(ISBLANK(B6024),ISBLANK(C6024),ISBLANK(D6024)),"Missing",IFERROR(VLOOKUP(A6024,'RM Postcodes'!$A:$B,2,0),"Invalid"))</f>
        <v>live</v>
      </c>
      <c r="N6024" s="26" t="str">
        <f t="shared" si="571"/>
        <v>OK</v>
      </c>
      <c r="O6024" s="26" t="str">
        <f t="shared" si="566"/>
        <v>Redact</v>
      </c>
    </row>
    <row r="6025" spans="1:15" x14ac:dyDescent="0.2">
      <c r="A6025" s="24" t="str">
        <f t="shared" si="567"/>
        <v>NP20 6</v>
      </c>
      <c r="B6025" s="1" t="s">
        <v>12519</v>
      </c>
      <c r="C6025" s="1" t="s">
        <v>12675</v>
      </c>
      <c r="D6025" s="1" t="s">
        <v>12622</v>
      </c>
      <c r="E6025" s="2">
        <v>12</v>
      </c>
      <c r="F6025" s="3">
        <v>942185.80999999994</v>
      </c>
      <c r="G6025" s="3">
        <v>802420.23</v>
      </c>
      <c r="H6025" s="4">
        <v>45014.770000000004</v>
      </c>
      <c r="I6025" s="25"/>
      <c r="J6025" s="26" t="str">
        <f t="shared" si="568"/>
        <v>No</v>
      </c>
      <c r="K6025" s="26" t="str">
        <f t="shared" si="569"/>
        <v>GB</v>
      </c>
      <c r="L6025" s="26" t="str">
        <f t="shared" si="570"/>
        <v>Invalid</v>
      </c>
      <c r="M6025" s="26" t="str">
        <f>IF(OR(ISBLANK(B6025),ISBLANK(C6025),ISBLANK(D6025)),"Missing",IFERROR(VLOOKUP(A6025,'RM Postcodes'!$A:$B,2,0),"Invalid"))</f>
        <v>live</v>
      </c>
      <c r="N6025" s="26" t="str">
        <f t="shared" si="571"/>
        <v>OK</v>
      </c>
      <c r="O6025" s="26" t="str">
        <f t="shared" si="566"/>
        <v>Redact</v>
      </c>
    </row>
    <row r="6026" spans="1:15" x14ac:dyDescent="0.2">
      <c r="A6026" s="24" t="str">
        <f t="shared" si="567"/>
        <v>NP20 7</v>
      </c>
      <c r="B6026" s="1" t="s">
        <v>12519</v>
      </c>
      <c r="C6026" s="1" t="s">
        <v>12675</v>
      </c>
      <c r="D6026" s="1" t="s">
        <v>12623</v>
      </c>
      <c r="E6026" s="2">
        <v>7</v>
      </c>
      <c r="F6026" s="3">
        <v>223464.43000000002</v>
      </c>
      <c r="G6026" s="3">
        <v>90349.54</v>
      </c>
      <c r="H6026" s="4">
        <v>47155.09</v>
      </c>
      <c r="I6026" s="25"/>
      <c r="J6026" s="26" t="str">
        <f t="shared" si="568"/>
        <v>No</v>
      </c>
      <c r="K6026" s="26" t="str">
        <f t="shared" si="569"/>
        <v>GB</v>
      </c>
      <c r="L6026" s="26" t="str">
        <f t="shared" si="570"/>
        <v>Invalid</v>
      </c>
      <c r="M6026" s="26" t="str">
        <f>IF(OR(ISBLANK(B6026),ISBLANK(C6026),ISBLANK(D6026)),"Missing",IFERROR(VLOOKUP(A6026,'RM Postcodes'!$A:$B,2,0),"Invalid"))</f>
        <v>live</v>
      </c>
      <c r="N6026" s="26" t="str">
        <f t="shared" si="571"/>
        <v>Redact</v>
      </c>
      <c r="O6026" s="26" t="str">
        <f t="shared" si="566"/>
        <v>Redact</v>
      </c>
    </row>
    <row r="6027" spans="1:15" x14ac:dyDescent="0.2">
      <c r="A6027" s="24" t="str">
        <f t="shared" si="567"/>
        <v>NP22 3</v>
      </c>
      <c r="B6027" s="1" t="s">
        <v>12519</v>
      </c>
      <c r="C6027" s="1" t="s">
        <v>12637</v>
      </c>
      <c r="D6027" s="1" t="s">
        <v>12629</v>
      </c>
      <c r="E6027" s="2">
        <v>17</v>
      </c>
      <c r="F6027" s="3">
        <v>1031370.6900000001</v>
      </c>
      <c r="G6027" s="3">
        <v>690127.54</v>
      </c>
      <c r="H6027" s="4">
        <v>55607.59</v>
      </c>
      <c r="I6027" s="25"/>
      <c r="J6027" s="26" t="str">
        <f t="shared" si="568"/>
        <v>No</v>
      </c>
      <c r="K6027" s="26" t="str">
        <f t="shared" si="569"/>
        <v>GB</v>
      </c>
      <c r="L6027" s="26" t="str">
        <f t="shared" si="570"/>
        <v>Invalid</v>
      </c>
      <c r="M6027" s="26" t="str">
        <f>IF(OR(ISBLANK(B6027),ISBLANK(C6027),ISBLANK(D6027)),"Missing",IFERROR(VLOOKUP(A6027,'RM Postcodes'!$A:$B,2,0),"Invalid"))</f>
        <v>live</v>
      </c>
      <c r="N6027" s="26" t="str">
        <f t="shared" si="571"/>
        <v>OK</v>
      </c>
      <c r="O6027" s="26" t="str">
        <f t="shared" si="566"/>
        <v>Redact</v>
      </c>
    </row>
    <row r="6028" spans="1:15" x14ac:dyDescent="0.2">
      <c r="A6028" s="24" t="str">
        <f t="shared" si="567"/>
        <v>NP22 4</v>
      </c>
      <c r="B6028" s="1" t="s">
        <v>12519</v>
      </c>
      <c r="C6028" s="1" t="s">
        <v>12637</v>
      </c>
      <c r="D6028" s="1" t="s">
        <v>12630</v>
      </c>
      <c r="E6028" s="2">
        <v>17</v>
      </c>
      <c r="F6028" s="3">
        <v>709482.8600000001</v>
      </c>
      <c r="G6028" s="3">
        <v>343695.85</v>
      </c>
      <c r="H6028" s="4">
        <v>50403.28</v>
      </c>
      <c r="I6028" s="25"/>
      <c r="J6028" s="26" t="str">
        <f t="shared" si="568"/>
        <v>No</v>
      </c>
      <c r="K6028" s="26" t="str">
        <f t="shared" si="569"/>
        <v>GB</v>
      </c>
      <c r="L6028" s="26" t="str">
        <f t="shared" si="570"/>
        <v>Invalid</v>
      </c>
      <c r="M6028" s="26" t="str">
        <f>IF(OR(ISBLANK(B6028),ISBLANK(C6028),ISBLANK(D6028)),"Missing",IFERROR(VLOOKUP(A6028,'RM Postcodes'!$A:$B,2,0),"Invalid"))</f>
        <v>live</v>
      </c>
      <c r="N6028" s="26" t="str">
        <f t="shared" si="571"/>
        <v>OK</v>
      </c>
      <c r="O6028" s="26" t="str">
        <f t="shared" si="566"/>
        <v>OK</v>
      </c>
    </row>
    <row r="6029" spans="1:15" x14ac:dyDescent="0.2">
      <c r="A6029" s="24" t="str">
        <f t="shared" si="567"/>
        <v>NP22 5</v>
      </c>
      <c r="B6029" s="1" t="s">
        <v>12519</v>
      </c>
      <c r="C6029" s="1" t="s">
        <v>12637</v>
      </c>
      <c r="D6029" s="1" t="s">
        <v>12625</v>
      </c>
      <c r="E6029" s="2">
        <v>7</v>
      </c>
      <c r="F6029" s="3">
        <v>978411.59000000008</v>
      </c>
      <c r="G6029" s="3">
        <v>923022.19</v>
      </c>
      <c r="H6029" s="4">
        <v>35736.01</v>
      </c>
      <c r="I6029" s="25"/>
      <c r="J6029" s="26" t="str">
        <f t="shared" si="568"/>
        <v>No</v>
      </c>
      <c r="K6029" s="26" t="str">
        <f t="shared" si="569"/>
        <v>GB</v>
      </c>
      <c r="L6029" s="26" t="str">
        <f t="shared" si="570"/>
        <v>Invalid</v>
      </c>
      <c r="M6029" s="26" t="str">
        <f>IF(OR(ISBLANK(B6029),ISBLANK(C6029),ISBLANK(D6029)),"Missing",IFERROR(VLOOKUP(A6029,'RM Postcodes'!$A:$B,2,0),"Invalid"))</f>
        <v>live</v>
      </c>
      <c r="N6029" s="26" t="str">
        <f t="shared" si="571"/>
        <v>Redact</v>
      </c>
      <c r="O6029" s="26" t="str">
        <f t="shared" si="566"/>
        <v>Redact</v>
      </c>
    </row>
    <row r="6030" spans="1:15" x14ac:dyDescent="0.2">
      <c r="A6030" s="24" t="str">
        <f t="shared" si="567"/>
        <v>NP23 4</v>
      </c>
      <c r="B6030" s="1" t="s">
        <v>12519</v>
      </c>
      <c r="C6030" s="1" t="s">
        <v>12638</v>
      </c>
      <c r="D6030" s="1" t="s">
        <v>12630</v>
      </c>
      <c r="E6030" s="2">
        <v>19</v>
      </c>
      <c r="F6030" s="3">
        <v>991139.1599999998</v>
      </c>
      <c r="G6030" s="3">
        <v>584745.03</v>
      </c>
      <c r="H6030" s="4">
        <v>49114.63</v>
      </c>
      <c r="I6030" s="25"/>
      <c r="J6030" s="26" t="str">
        <f t="shared" si="568"/>
        <v>No</v>
      </c>
      <c r="K6030" s="26" t="str">
        <f t="shared" si="569"/>
        <v>GB</v>
      </c>
      <c r="L6030" s="26" t="str">
        <f t="shared" si="570"/>
        <v>Invalid</v>
      </c>
      <c r="M6030" s="26" t="str">
        <f>IF(OR(ISBLANK(B6030),ISBLANK(C6030),ISBLANK(D6030)),"Missing",IFERROR(VLOOKUP(A6030,'RM Postcodes'!$A:$B,2,0),"Invalid"))</f>
        <v>live</v>
      </c>
      <c r="N6030" s="26" t="str">
        <f t="shared" si="571"/>
        <v>OK</v>
      </c>
      <c r="O6030" s="26" t="str">
        <f t="shared" si="566"/>
        <v>Redact</v>
      </c>
    </row>
    <row r="6031" spans="1:15" x14ac:dyDescent="0.2">
      <c r="A6031" s="24" t="str">
        <f t="shared" si="567"/>
        <v>NP23 5</v>
      </c>
      <c r="B6031" s="1" t="s">
        <v>12519</v>
      </c>
      <c r="C6031" s="1" t="s">
        <v>12638</v>
      </c>
      <c r="D6031" s="1" t="s">
        <v>12625</v>
      </c>
      <c r="E6031" s="2">
        <v>19</v>
      </c>
      <c r="F6031" s="3">
        <v>415404.25999999989</v>
      </c>
      <c r="G6031" s="3">
        <v>48745.54</v>
      </c>
      <c r="H6031" s="4">
        <v>46246.49</v>
      </c>
      <c r="I6031" s="25"/>
      <c r="J6031" s="26" t="str">
        <f t="shared" si="568"/>
        <v>No</v>
      </c>
      <c r="K6031" s="26" t="str">
        <f t="shared" si="569"/>
        <v>GB</v>
      </c>
      <c r="L6031" s="26" t="str">
        <f t="shared" si="570"/>
        <v>Invalid</v>
      </c>
      <c r="M6031" s="26" t="str">
        <f>IF(OR(ISBLANK(B6031),ISBLANK(C6031),ISBLANK(D6031)),"Missing",IFERROR(VLOOKUP(A6031,'RM Postcodes'!$A:$B,2,0),"Invalid"))</f>
        <v>live</v>
      </c>
      <c r="N6031" s="26" t="str">
        <f t="shared" si="571"/>
        <v>OK</v>
      </c>
      <c r="O6031" s="26" t="str">
        <f t="shared" si="566"/>
        <v>OK</v>
      </c>
    </row>
    <row r="6032" spans="1:15" x14ac:dyDescent="0.2">
      <c r="A6032" s="24" t="str">
        <f t="shared" si="567"/>
        <v>NP23 6</v>
      </c>
      <c r="B6032" s="1" t="s">
        <v>12519</v>
      </c>
      <c r="C6032" s="1" t="s">
        <v>12638</v>
      </c>
      <c r="D6032" s="1" t="s">
        <v>12622</v>
      </c>
      <c r="E6032" s="2">
        <v>14</v>
      </c>
      <c r="F6032" s="3">
        <v>1039191.9100000001</v>
      </c>
      <c r="G6032" s="3">
        <v>737327.63</v>
      </c>
      <c r="H6032" s="4">
        <v>54490.7</v>
      </c>
      <c r="I6032" s="25"/>
      <c r="J6032" s="26" t="str">
        <f t="shared" si="568"/>
        <v>No</v>
      </c>
      <c r="K6032" s="26" t="str">
        <f t="shared" si="569"/>
        <v>GB</v>
      </c>
      <c r="L6032" s="26" t="str">
        <f t="shared" si="570"/>
        <v>Invalid</v>
      </c>
      <c r="M6032" s="26" t="str">
        <f>IF(OR(ISBLANK(B6032),ISBLANK(C6032),ISBLANK(D6032)),"Missing",IFERROR(VLOOKUP(A6032,'RM Postcodes'!$A:$B,2,0),"Invalid"))</f>
        <v>live</v>
      </c>
      <c r="N6032" s="26" t="str">
        <f t="shared" si="571"/>
        <v>OK</v>
      </c>
      <c r="O6032" s="26" t="str">
        <f t="shared" si="566"/>
        <v>Redact</v>
      </c>
    </row>
    <row r="6033" spans="1:15" x14ac:dyDescent="0.2">
      <c r="A6033" s="24" t="str">
        <f t="shared" si="567"/>
        <v>NP23 7</v>
      </c>
      <c r="B6033" s="1" t="s">
        <v>12519</v>
      </c>
      <c r="C6033" s="1" t="s">
        <v>12638</v>
      </c>
      <c r="D6033" s="1" t="s">
        <v>12623</v>
      </c>
      <c r="E6033" s="2">
        <v>1</v>
      </c>
      <c r="F6033" s="3">
        <v>45596.89</v>
      </c>
      <c r="G6033" s="3">
        <v>45596.89</v>
      </c>
      <c r="H6033" s="4">
        <v>0</v>
      </c>
      <c r="I6033" s="25"/>
      <c r="J6033" s="26" t="str">
        <f t="shared" si="568"/>
        <v>No</v>
      </c>
      <c r="K6033" s="26" t="str">
        <f t="shared" si="569"/>
        <v>GB</v>
      </c>
      <c r="L6033" s="26" t="str">
        <f t="shared" si="570"/>
        <v>Invalid</v>
      </c>
      <c r="M6033" s="26" t="str">
        <f>IF(OR(ISBLANK(B6033),ISBLANK(C6033),ISBLANK(D6033)),"Missing",IFERROR(VLOOKUP(A6033,'RM Postcodes'!$A:$B,2,0),"Invalid"))</f>
        <v>live</v>
      </c>
      <c r="N6033" s="26" t="str">
        <f t="shared" si="571"/>
        <v>Redact</v>
      </c>
      <c r="O6033" s="26" t="str">
        <f t="shared" si="566"/>
        <v>Redact</v>
      </c>
    </row>
    <row r="6034" spans="1:15" x14ac:dyDescent="0.2">
      <c r="A6034" s="24" t="str">
        <f t="shared" si="567"/>
        <v>NP23 8</v>
      </c>
      <c r="B6034" s="1" t="s">
        <v>12519</v>
      </c>
      <c r="C6034" s="1" t="s">
        <v>12638</v>
      </c>
      <c r="D6034" s="1" t="s">
        <v>12626</v>
      </c>
      <c r="E6034" s="2">
        <v>4</v>
      </c>
      <c r="F6034" s="3">
        <v>115559.91000000002</v>
      </c>
      <c r="G6034" s="3">
        <v>58750</v>
      </c>
      <c r="H6034" s="4">
        <v>38168.07</v>
      </c>
      <c r="I6034" s="25"/>
      <c r="J6034" s="26" t="str">
        <f t="shared" si="568"/>
        <v>No</v>
      </c>
      <c r="K6034" s="26" t="str">
        <f t="shared" si="569"/>
        <v>GB</v>
      </c>
      <c r="L6034" s="26" t="str">
        <f t="shared" si="570"/>
        <v>Invalid</v>
      </c>
      <c r="M6034" s="26" t="str">
        <f>IF(OR(ISBLANK(B6034),ISBLANK(C6034),ISBLANK(D6034)),"Missing",IFERROR(VLOOKUP(A6034,'RM Postcodes'!$A:$B,2,0),"Invalid"))</f>
        <v>live</v>
      </c>
      <c r="N6034" s="26" t="str">
        <f t="shared" si="571"/>
        <v>Redact</v>
      </c>
      <c r="O6034" s="26" t="str">
        <f t="shared" si="566"/>
        <v>Redact</v>
      </c>
    </row>
    <row r="6035" spans="1:15" x14ac:dyDescent="0.2">
      <c r="A6035" s="24" t="str">
        <f t="shared" si="567"/>
        <v>NP24 6</v>
      </c>
      <c r="B6035" s="1" t="s">
        <v>12519</v>
      </c>
      <c r="C6035" s="1" t="s">
        <v>12639</v>
      </c>
      <c r="D6035" s="1" t="s">
        <v>12622</v>
      </c>
      <c r="E6035" s="2">
        <v>4</v>
      </c>
      <c r="F6035" s="3">
        <v>998271.08</v>
      </c>
      <c r="G6035" s="3">
        <v>931855.48</v>
      </c>
      <c r="H6035" s="4">
        <v>52110.11</v>
      </c>
      <c r="I6035" s="25"/>
      <c r="J6035" s="26" t="str">
        <f t="shared" si="568"/>
        <v>No</v>
      </c>
      <c r="K6035" s="26" t="str">
        <f t="shared" si="569"/>
        <v>GB</v>
      </c>
      <c r="L6035" s="26" t="str">
        <f t="shared" si="570"/>
        <v>Invalid</v>
      </c>
      <c r="M6035" s="26" t="str">
        <f>IF(OR(ISBLANK(B6035),ISBLANK(C6035),ISBLANK(D6035)),"Missing",IFERROR(VLOOKUP(A6035,'RM Postcodes'!$A:$B,2,0),"Invalid"))</f>
        <v>live</v>
      </c>
      <c r="N6035" s="26" t="str">
        <f t="shared" si="571"/>
        <v>Redact</v>
      </c>
      <c r="O6035" s="26" t="str">
        <f t="shared" si="566"/>
        <v>Redact</v>
      </c>
    </row>
    <row r="6036" spans="1:15" x14ac:dyDescent="0.2">
      <c r="A6036" s="24" t="str">
        <f t="shared" si="567"/>
        <v>NP25 3</v>
      </c>
      <c r="B6036" s="1" t="s">
        <v>12519</v>
      </c>
      <c r="C6036" s="1" t="s">
        <v>12641</v>
      </c>
      <c r="D6036" s="1" t="s">
        <v>12629</v>
      </c>
      <c r="E6036" s="2">
        <v>34</v>
      </c>
      <c r="F6036" s="3">
        <v>615110.89999999991</v>
      </c>
      <c r="G6036" s="3">
        <v>49284.87</v>
      </c>
      <c r="H6036" s="4">
        <v>46406.5</v>
      </c>
      <c r="I6036" s="25"/>
      <c r="J6036" s="26" t="str">
        <f t="shared" si="568"/>
        <v>No</v>
      </c>
      <c r="K6036" s="26" t="str">
        <f t="shared" si="569"/>
        <v>GB</v>
      </c>
      <c r="L6036" s="26" t="str">
        <f t="shared" si="570"/>
        <v>Invalid</v>
      </c>
      <c r="M6036" s="26" t="str">
        <f>IF(OR(ISBLANK(B6036),ISBLANK(C6036),ISBLANK(D6036)),"Missing",IFERROR(VLOOKUP(A6036,'RM Postcodes'!$A:$B,2,0),"Invalid"))</f>
        <v>live</v>
      </c>
      <c r="N6036" s="26" t="str">
        <f t="shared" si="571"/>
        <v>OK</v>
      </c>
      <c r="O6036" s="26" t="str">
        <f t="shared" si="566"/>
        <v>OK</v>
      </c>
    </row>
    <row r="6037" spans="1:15" x14ac:dyDescent="0.2">
      <c r="A6037" s="24" t="str">
        <f t="shared" si="567"/>
        <v>NP25 4</v>
      </c>
      <c r="B6037" s="1" t="s">
        <v>12519</v>
      </c>
      <c r="C6037" s="1" t="s">
        <v>12641</v>
      </c>
      <c r="D6037" s="1" t="s">
        <v>12630</v>
      </c>
      <c r="E6037" s="2">
        <v>33</v>
      </c>
      <c r="F6037" s="3">
        <v>1026016.0700000004</v>
      </c>
      <c r="G6037" s="3">
        <v>210206.94</v>
      </c>
      <c r="H6037" s="4">
        <v>149075.53999999998</v>
      </c>
      <c r="I6037" s="25"/>
      <c r="J6037" s="26" t="str">
        <f t="shared" si="568"/>
        <v>No</v>
      </c>
      <c r="K6037" s="26" t="str">
        <f t="shared" si="569"/>
        <v>GB</v>
      </c>
      <c r="L6037" s="26" t="str">
        <f t="shared" si="570"/>
        <v>Invalid</v>
      </c>
      <c r="M6037" s="26" t="str">
        <f>IF(OR(ISBLANK(B6037),ISBLANK(C6037),ISBLANK(D6037)),"Missing",IFERROR(VLOOKUP(A6037,'RM Postcodes'!$A:$B,2,0),"Invalid"))</f>
        <v>live</v>
      </c>
      <c r="N6037" s="26" t="str">
        <f t="shared" si="571"/>
        <v>OK</v>
      </c>
      <c r="O6037" s="26" t="str">
        <f t="shared" si="566"/>
        <v>OK</v>
      </c>
    </row>
    <row r="6038" spans="1:15" x14ac:dyDescent="0.2">
      <c r="A6038" s="24" t="str">
        <f t="shared" si="567"/>
        <v>NP25 5</v>
      </c>
      <c r="B6038" s="1" t="s">
        <v>12519</v>
      </c>
      <c r="C6038" s="1" t="s">
        <v>12641</v>
      </c>
      <c r="D6038" s="1" t="s">
        <v>12625</v>
      </c>
      <c r="E6038" s="2">
        <v>31</v>
      </c>
      <c r="F6038" s="3">
        <v>3580881.2800000003</v>
      </c>
      <c r="G6038" s="3">
        <v>2953901.82</v>
      </c>
      <c r="H6038" s="4">
        <v>68200.639999999999</v>
      </c>
      <c r="I6038" s="25"/>
      <c r="J6038" s="26" t="str">
        <f t="shared" si="568"/>
        <v>No</v>
      </c>
      <c r="K6038" s="26" t="str">
        <f t="shared" si="569"/>
        <v>GB</v>
      </c>
      <c r="L6038" s="26" t="str">
        <f t="shared" si="570"/>
        <v>Invalid</v>
      </c>
      <c r="M6038" s="26" t="str">
        <f>IF(OR(ISBLANK(B6038),ISBLANK(C6038),ISBLANK(D6038)),"Missing",IFERROR(VLOOKUP(A6038,'RM Postcodes'!$A:$B,2,0),"Invalid"))</f>
        <v>live</v>
      </c>
      <c r="N6038" s="26" t="str">
        <f t="shared" si="571"/>
        <v>OK</v>
      </c>
      <c r="O6038" s="26" t="str">
        <f t="shared" si="566"/>
        <v>Redact</v>
      </c>
    </row>
    <row r="6039" spans="1:15" x14ac:dyDescent="0.2">
      <c r="A6039" s="24" t="str">
        <f t="shared" si="567"/>
        <v>NP26 3</v>
      </c>
      <c r="B6039" s="1" t="s">
        <v>12519</v>
      </c>
      <c r="C6039" s="1" t="s">
        <v>12676</v>
      </c>
      <c r="D6039" s="1" t="s">
        <v>12629</v>
      </c>
      <c r="E6039" s="2">
        <v>30</v>
      </c>
      <c r="F6039" s="3">
        <v>1735999.17</v>
      </c>
      <c r="G6039" s="3">
        <v>562648.85</v>
      </c>
      <c r="H6039" s="4">
        <v>261832.28999999998</v>
      </c>
      <c r="I6039" s="25"/>
      <c r="J6039" s="26" t="str">
        <f t="shared" si="568"/>
        <v>No</v>
      </c>
      <c r="K6039" s="26" t="str">
        <f t="shared" si="569"/>
        <v>GB</v>
      </c>
      <c r="L6039" s="26" t="str">
        <f t="shared" si="570"/>
        <v>Invalid</v>
      </c>
      <c r="M6039" s="26" t="str">
        <f>IF(OR(ISBLANK(B6039),ISBLANK(C6039),ISBLANK(D6039)),"Missing",IFERROR(VLOOKUP(A6039,'RM Postcodes'!$A:$B,2,0),"Invalid"))</f>
        <v>live</v>
      </c>
      <c r="N6039" s="26" t="str">
        <f t="shared" si="571"/>
        <v>OK</v>
      </c>
      <c r="O6039" s="26" t="str">
        <f t="shared" si="566"/>
        <v>OK</v>
      </c>
    </row>
    <row r="6040" spans="1:15" x14ac:dyDescent="0.2">
      <c r="A6040" s="24" t="str">
        <f t="shared" si="567"/>
        <v>NP26 4</v>
      </c>
      <c r="B6040" s="1" t="s">
        <v>12519</v>
      </c>
      <c r="C6040" s="1" t="s">
        <v>12676</v>
      </c>
      <c r="D6040" s="1" t="s">
        <v>12630</v>
      </c>
      <c r="E6040" s="2">
        <v>16</v>
      </c>
      <c r="F6040" s="3">
        <v>233522.78000000003</v>
      </c>
      <c r="G6040" s="3">
        <v>51373.85</v>
      </c>
      <c r="H6040" s="4">
        <v>44647.34</v>
      </c>
      <c r="I6040" s="25"/>
      <c r="J6040" s="26" t="str">
        <f t="shared" si="568"/>
        <v>No</v>
      </c>
      <c r="K6040" s="26" t="str">
        <f t="shared" si="569"/>
        <v>GB</v>
      </c>
      <c r="L6040" s="26" t="str">
        <f t="shared" si="570"/>
        <v>Invalid</v>
      </c>
      <c r="M6040" s="26" t="str">
        <f>IF(OR(ISBLANK(B6040),ISBLANK(C6040),ISBLANK(D6040)),"Missing",IFERROR(VLOOKUP(A6040,'RM Postcodes'!$A:$B,2,0),"Invalid"))</f>
        <v>live</v>
      </c>
      <c r="N6040" s="26" t="str">
        <f t="shared" si="571"/>
        <v>OK</v>
      </c>
      <c r="O6040" s="26" t="str">
        <f t="shared" si="566"/>
        <v>OK</v>
      </c>
    </row>
    <row r="6041" spans="1:15" x14ac:dyDescent="0.2">
      <c r="A6041" s="24" t="str">
        <f t="shared" si="567"/>
        <v>NP26 5</v>
      </c>
      <c r="B6041" s="1" t="s">
        <v>12519</v>
      </c>
      <c r="C6041" s="1" t="s">
        <v>12676</v>
      </c>
      <c r="D6041" s="1" t="s">
        <v>12625</v>
      </c>
      <c r="E6041" s="2">
        <v>30</v>
      </c>
      <c r="F6041" s="3">
        <v>1652929.2899999998</v>
      </c>
      <c r="G6041" s="3">
        <v>422916.71</v>
      </c>
      <c r="H6041" s="4">
        <v>206362.39</v>
      </c>
      <c r="I6041" s="25"/>
      <c r="J6041" s="26" t="str">
        <f t="shared" si="568"/>
        <v>No</v>
      </c>
      <c r="K6041" s="26" t="str">
        <f t="shared" si="569"/>
        <v>GB</v>
      </c>
      <c r="L6041" s="26" t="str">
        <f t="shared" si="570"/>
        <v>Invalid</v>
      </c>
      <c r="M6041" s="26" t="str">
        <f>IF(OR(ISBLANK(B6041),ISBLANK(C6041),ISBLANK(D6041)),"Missing",IFERROR(VLOOKUP(A6041,'RM Postcodes'!$A:$B,2,0),"Invalid"))</f>
        <v>live</v>
      </c>
      <c r="N6041" s="26" t="str">
        <f t="shared" si="571"/>
        <v>OK</v>
      </c>
      <c r="O6041" s="26" t="str">
        <f t="shared" si="566"/>
        <v>OK</v>
      </c>
    </row>
    <row r="6042" spans="1:15" x14ac:dyDescent="0.2">
      <c r="A6042" s="24" t="str">
        <f t="shared" si="567"/>
        <v>NP3 6</v>
      </c>
      <c r="B6042" s="1" t="s">
        <v>12519</v>
      </c>
      <c r="C6042" s="1" t="s">
        <v>12665</v>
      </c>
      <c r="D6042" s="1" t="s">
        <v>12622</v>
      </c>
      <c r="E6042" s="2">
        <v>1</v>
      </c>
      <c r="F6042" s="3">
        <v>20954.37</v>
      </c>
      <c r="G6042" s="3">
        <v>20954.37</v>
      </c>
      <c r="H6042" s="4">
        <v>0</v>
      </c>
      <c r="I6042" s="25"/>
      <c r="J6042" s="26" t="str">
        <f t="shared" si="568"/>
        <v>No</v>
      </c>
      <c r="K6042" s="26" t="str">
        <f t="shared" si="569"/>
        <v>GB</v>
      </c>
      <c r="L6042" s="26" t="str">
        <f t="shared" si="570"/>
        <v>Invalid</v>
      </c>
      <c r="M6042" s="26" t="str">
        <f>IF(OR(ISBLANK(B6042),ISBLANK(C6042),ISBLANK(D6042)),"Missing",IFERROR(VLOOKUP(A6042,'RM Postcodes'!$A:$B,2,0),"Invalid"))</f>
        <v>terminated</v>
      </c>
      <c r="N6042" s="26" t="str">
        <f t="shared" si="571"/>
        <v>Redact</v>
      </c>
      <c r="O6042" s="26" t="str">
        <f t="shared" si="566"/>
        <v>Redact</v>
      </c>
    </row>
    <row r="6043" spans="1:15" x14ac:dyDescent="0.2">
      <c r="A6043" s="24" t="str">
        <f t="shared" si="567"/>
        <v>NP4 0</v>
      </c>
      <c r="B6043" s="1" t="s">
        <v>12519</v>
      </c>
      <c r="C6043" s="1" t="s">
        <v>12666</v>
      </c>
      <c r="D6043" s="1" t="s">
        <v>12632</v>
      </c>
      <c r="E6043" s="2">
        <v>30</v>
      </c>
      <c r="F6043" s="3">
        <v>1742153.9299999997</v>
      </c>
      <c r="G6043" s="3">
        <v>553977.97</v>
      </c>
      <c r="H6043" s="4">
        <v>179962.62000000002</v>
      </c>
      <c r="I6043" s="25"/>
      <c r="J6043" s="26" t="str">
        <f t="shared" si="568"/>
        <v>No</v>
      </c>
      <c r="K6043" s="26" t="str">
        <f t="shared" si="569"/>
        <v>GB</v>
      </c>
      <c r="L6043" s="26" t="str">
        <f t="shared" si="570"/>
        <v>Invalid</v>
      </c>
      <c r="M6043" s="26" t="str">
        <f>IF(OR(ISBLANK(B6043),ISBLANK(C6043),ISBLANK(D6043)),"Missing",IFERROR(VLOOKUP(A6043,'RM Postcodes'!$A:$B,2,0),"Invalid"))</f>
        <v>live</v>
      </c>
      <c r="N6043" s="26" t="str">
        <f t="shared" si="571"/>
        <v>OK</v>
      </c>
      <c r="O6043" s="26" t="str">
        <f t="shared" si="566"/>
        <v>OK</v>
      </c>
    </row>
    <row r="6044" spans="1:15" x14ac:dyDescent="0.2">
      <c r="A6044" s="24" t="str">
        <f t="shared" si="567"/>
        <v>NP4 5</v>
      </c>
      <c r="B6044" s="1" t="s">
        <v>12519</v>
      </c>
      <c r="C6044" s="1" t="s">
        <v>12666</v>
      </c>
      <c r="D6044" s="1" t="s">
        <v>12625</v>
      </c>
      <c r="E6044" s="2">
        <v>19</v>
      </c>
      <c r="F6044" s="3">
        <v>540826.13000000012</v>
      </c>
      <c r="G6044" s="3">
        <v>156666.71</v>
      </c>
      <c r="H6044" s="4">
        <v>46246.44</v>
      </c>
      <c r="I6044" s="25"/>
      <c r="J6044" s="26" t="str">
        <f t="shared" si="568"/>
        <v>No</v>
      </c>
      <c r="K6044" s="26" t="str">
        <f t="shared" si="569"/>
        <v>GB</v>
      </c>
      <c r="L6044" s="26" t="str">
        <f t="shared" si="570"/>
        <v>Invalid</v>
      </c>
      <c r="M6044" s="26" t="str">
        <f>IF(OR(ISBLANK(B6044),ISBLANK(C6044),ISBLANK(D6044)),"Missing",IFERROR(VLOOKUP(A6044,'RM Postcodes'!$A:$B,2,0),"Invalid"))</f>
        <v>live</v>
      </c>
      <c r="N6044" s="26" t="str">
        <f t="shared" si="571"/>
        <v>OK</v>
      </c>
      <c r="O6044" s="26" t="str">
        <f t="shared" si="566"/>
        <v>OK</v>
      </c>
    </row>
    <row r="6045" spans="1:15" x14ac:dyDescent="0.2">
      <c r="A6045" s="24" t="str">
        <f t="shared" si="567"/>
        <v>NP4 6</v>
      </c>
      <c r="B6045" s="1" t="s">
        <v>12519</v>
      </c>
      <c r="C6045" s="1" t="s">
        <v>12666</v>
      </c>
      <c r="D6045" s="1" t="s">
        <v>12622</v>
      </c>
      <c r="E6045" s="2">
        <v>21</v>
      </c>
      <c r="F6045" s="3">
        <v>381166.95000000007</v>
      </c>
      <c r="G6045" s="3">
        <v>55787.51</v>
      </c>
      <c r="H6045" s="4">
        <v>45260.93</v>
      </c>
      <c r="I6045" s="25"/>
      <c r="J6045" s="26" t="str">
        <f t="shared" si="568"/>
        <v>No</v>
      </c>
      <c r="K6045" s="26" t="str">
        <f t="shared" si="569"/>
        <v>GB</v>
      </c>
      <c r="L6045" s="26" t="str">
        <f t="shared" si="570"/>
        <v>Invalid</v>
      </c>
      <c r="M6045" s="26" t="str">
        <f>IF(OR(ISBLANK(B6045),ISBLANK(C6045),ISBLANK(D6045)),"Missing",IFERROR(VLOOKUP(A6045,'RM Postcodes'!$A:$B,2,0),"Invalid"))</f>
        <v>live</v>
      </c>
      <c r="N6045" s="26" t="str">
        <f t="shared" si="571"/>
        <v>OK</v>
      </c>
      <c r="O6045" s="26" t="str">
        <f t="shared" si="566"/>
        <v>OK</v>
      </c>
    </row>
    <row r="6046" spans="1:15" x14ac:dyDescent="0.2">
      <c r="A6046" s="24" t="str">
        <f t="shared" si="567"/>
        <v>NP4 7</v>
      </c>
      <c r="B6046" s="1" t="s">
        <v>12519</v>
      </c>
      <c r="C6046" s="1" t="s">
        <v>12666</v>
      </c>
      <c r="D6046" s="1" t="s">
        <v>12623</v>
      </c>
      <c r="E6046" s="2">
        <v>18</v>
      </c>
      <c r="F6046" s="3">
        <v>297175.19000000006</v>
      </c>
      <c r="G6046" s="3">
        <v>45248.909999999996</v>
      </c>
      <c r="H6046" s="4">
        <v>43812.91</v>
      </c>
      <c r="I6046" s="25"/>
      <c r="J6046" s="26" t="str">
        <f t="shared" si="568"/>
        <v>No</v>
      </c>
      <c r="K6046" s="26" t="str">
        <f t="shared" si="569"/>
        <v>GB</v>
      </c>
      <c r="L6046" s="26" t="str">
        <f t="shared" si="570"/>
        <v>Invalid</v>
      </c>
      <c r="M6046" s="26" t="str">
        <f>IF(OR(ISBLANK(B6046),ISBLANK(C6046),ISBLANK(D6046)),"Missing",IFERROR(VLOOKUP(A6046,'RM Postcodes'!$A:$B,2,0),"Invalid"))</f>
        <v>live</v>
      </c>
      <c r="N6046" s="26" t="str">
        <f t="shared" si="571"/>
        <v>OK</v>
      </c>
      <c r="O6046" s="26" t="str">
        <f t="shared" si="566"/>
        <v>OK</v>
      </c>
    </row>
    <row r="6047" spans="1:15" x14ac:dyDescent="0.2">
      <c r="A6047" s="24" t="str">
        <f t="shared" si="567"/>
        <v>NP4 8</v>
      </c>
      <c r="B6047" s="1" t="s">
        <v>12519</v>
      </c>
      <c r="C6047" s="1" t="s">
        <v>12666</v>
      </c>
      <c r="D6047" s="1" t="s">
        <v>12626</v>
      </c>
      <c r="E6047" s="2">
        <v>26</v>
      </c>
      <c r="F6047" s="3">
        <v>952246.62999999989</v>
      </c>
      <c r="G6047" s="3">
        <v>260000</v>
      </c>
      <c r="H6047" s="4">
        <v>222271.47</v>
      </c>
      <c r="I6047" s="25"/>
      <c r="J6047" s="26" t="str">
        <f t="shared" si="568"/>
        <v>No</v>
      </c>
      <c r="K6047" s="26" t="str">
        <f t="shared" si="569"/>
        <v>GB</v>
      </c>
      <c r="L6047" s="26" t="str">
        <f t="shared" si="570"/>
        <v>Invalid</v>
      </c>
      <c r="M6047" s="26" t="str">
        <f>IF(OR(ISBLANK(B6047),ISBLANK(C6047),ISBLANK(D6047)),"Missing",IFERROR(VLOOKUP(A6047,'RM Postcodes'!$A:$B,2,0),"Invalid"))</f>
        <v>live</v>
      </c>
      <c r="N6047" s="26" t="str">
        <f t="shared" si="571"/>
        <v>OK</v>
      </c>
      <c r="O6047" s="26" t="str">
        <f t="shared" si="566"/>
        <v>OK</v>
      </c>
    </row>
    <row r="6048" spans="1:15" x14ac:dyDescent="0.2">
      <c r="A6048" s="24" t="str">
        <f t="shared" si="567"/>
        <v>NP4 9</v>
      </c>
      <c r="B6048" s="1" t="s">
        <v>12519</v>
      </c>
      <c r="C6048" s="1" t="s">
        <v>12666</v>
      </c>
      <c r="D6048" s="1" t="s">
        <v>12627</v>
      </c>
      <c r="E6048" s="2">
        <v>26</v>
      </c>
      <c r="F6048" s="3">
        <v>1560315.8300000003</v>
      </c>
      <c r="G6048" s="3">
        <v>624328.31999999995</v>
      </c>
      <c r="H6048" s="4">
        <v>500623.04</v>
      </c>
      <c r="I6048" s="25"/>
      <c r="J6048" s="26" t="str">
        <f t="shared" si="568"/>
        <v>No</v>
      </c>
      <c r="K6048" s="26" t="str">
        <f t="shared" si="569"/>
        <v>GB</v>
      </c>
      <c r="L6048" s="26" t="str">
        <f t="shared" si="570"/>
        <v>Invalid</v>
      </c>
      <c r="M6048" s="26" t="str">
        <f>IF(OR(ISBLANK(B6048),ISBLANK(C6048),ISBLANK(D6048)),"Missing",IFERROR(VLOOKUP(A6048,'RM Postcodes'!$A:$B,2,0),"Invalid"))</f>
        <v>live</v>
      </c>
      <c r="N6048" s="26" t="str">
        <f t="shared" si="571"/>
        <v>OK</v>
      </c>
      <c r="O6048" s="26" t="str">
        <f t="shared" si="566"/>
        <v>Redact</v>
      </c>
    </row>
    <row r="6049" spans="1:15" x14ac:dyDescent="0.2">
      <c r="A6049" s="24" t="str">
        <f t="shared" si="567"/>
        <v>NP44 1</v>
      </c>
      <c r="B6049" s="1" t="s">
        <v>12519</v>
      </c>
      <c r="C6049" s="1" t="s">
        <v>12655</v>
      </c>
      <c r="D6049" s="1" t="s">
        <v>12621</v>
      </c>
      <c r="E6049" s="2">
        <v>23</v>
      </c>
      <c r="F6049" s="3">
        <v>579859.97999999986</v>
      </c>
      <c r="G6049" s="3">
        <v>116950.56999999999</v>
      </c>
      <c r="H6049" s="4">
        <v>85444.669999999984</v>
      </c>
      <c r="I6049" s="25"/>
      <c r="J6049" s="26" t="str">
        <f t="shared" si="568"/>
        <v>No</v>
      </c>
      <c r="K6049" s="26" t="str">
        <f t="shared" si="569"/>
        <v>GB</v>
      </c>
      <c r="L6049" s="26" t="str">
        <f t="shared" si="570"/>
        <v>Invalid</v>
      </c>
      <c r="M6049" s="26" t="str">
        <f>IF(OR(ISBLANK(B6049),ISBLANK(C6049),ISBLANK(D6049)),"Missing",IFERROR(VLOOKUP(A6049,'RM Postcodes'!$A:$B,2,0),"Invalid"))</f>
        <v>live</v>
      </c>
      <c r="N6049" s="26" t="str">
        <f t="shared" si="571"/>
        <v>OK</v>
      </c>
      <c r="O6049" s="26" t="str">
        <f t="shared" si="566"/>
        <v>OK</v>
      </c>
    </row>
    <row r="6050" spans="1:15" x14ac:dyDescent="0.2">
      <c r="A6050" s="24" t="str">
        <f t="shared" si="567"/>
        <v>NP44 2</v>
      </c>
      <c r="B6050" s="1" t="s">
        <v>12519</v>
      </c>
      <c r="C6050" s="1" t="s">
        <v>12655</v>
      </c>
      <c r="D6050" s="1" t="s">
        <v>12640</v>
      </c>
      <c r="E6050" s="2">
        <v>9</v>
      </c>
      <c r="F6050" s="3">
        <v>217072.92</v>
      </c>
      <c r="G6050" s="3">
        <v>48749.729999999996</v>
      </c>
      <c r="H6050" s="4">
        <v>42094.03</v>
      </c>
      <c r="I6050" s="25"/>
      <c r="J6050" s="26" t="str">
        <f t="shared" si="568"/>
        <v>No</v>
      </c>
      <c r="K6050" s="26" t="str">
        <f t="shared" si="569"/>
        <v>GB</v>
      </c>
      <c r="L6050" s="26" t="str">
        <f t="shared" si="570"/>
        <v>Invalid</v>
      </c>
      <c r="M6050" s="26" t="str">
        <f>IF(OR(ISBLANK(B6050),ISBLANK(C6050),ISBLANK(D6050)),"Missing",IFERROR(VLOOKUP(A6050,'RM Postcodes'!$A:$B,2,0),"Invalid"))</f>
        <v>live</v>
      </c>
      <c r="N6050" s="26" t="str">
        <f t="shared" si="571"/>
        <v>Redact</v>
      </c>
      <c r="O6050" s="26" t="str">
        <f t="shared" si="566"/>
        <v>OK</v>
      </c>
    </row>
    <row r="6051" spans="1:15" x14ac:dyDescent="0.2">
      <c r="A6051" s="24" t="str">
        <f t="shared" si="567"/>
        <v>NP44 3</v>
      </c>
      <c r="B6051" s="1" t="s">
        <v>12519</v>
      </c>
      <c r="C6051" s="1" t="s">
        <v>12655</v>
      </c>
      <c r="D6051" s="1" t="s">
        <v>12629</v>
      </c>
      <c r="E6051" s="2">
        <v>41</v>
      </c>
      <c r="F6051" s="3">
        <v>1152317.5500000003</v>
      </c>
      <c r="G6051" s="3">
        <v>173339.86</v>
      </c>
      <c r="H6051" s="4">
        <v>50000.05</v>
      </c>
      <c r="I6051" s="25"/>
      <c r="J6051" s="26" t="str">
        <f t="shared" si="568"/>
        <v>No</v>
      </c>
      <c r="K6051" s="26" t="str">
        <f t="shared" si="569"/>
        <v>GB</v>
      </c>
      <c r="L6051" s="26" t="str">
        <f t="shared" si="570"/>
        <v>Invalid</v>
      </c>
      <c r="M6051" s="26" t="str">
        <f>IF(OR(ISBLANK(B6051),ISBLANK(C6051),ISBLANK(D6051)),"Missing",IFERROR(VLOOKUP(A6051,'RM Postcodes'!$A:$B,2,0),"Invalid"))</f>
        <v>live</v>
      </c>
      <c r="N6051" s="26" t="str">
        <f t="shared" si="571"/>
        <v>OK</v>
      </c>
      <c r="O6051" s="26" t="str">
        <f t="shared" si="566"/>
        <v>OK</v>
      </c>
    </row>
    <row r="6052" spans="1:15" x14ac:dyDescent="0.2">
      <c r="A6052" s="24" t="str">
        <f t="shared" si="567"/>
        <v>NP44 4</v>
      </c>
      <c r="B6052" s="1" t="s">
        <v>12519</v>
      </c>
      <c r="C6052" s="1" t="s">
        <v>12655</v>
      </c>
      <c r="D6052" s="1" t="s">
        <v>12630</v>
      </c>
      <c r="E6052" s="2">
        <v>6</v>
      </c>
      <c r="F6052" s="3">
        <v>106576.02</v>
      </c>
      <c r="G6052" s="3">
        <v>51488.26</v>
      </c>
      <c r="H6052" s="4">
        <v>41296.400000000001</v>
      </c>
      <c r="I6052" s="25"/>
      <c r="J6052" s="26" t="str">
        <f t="shared" si="568"/>
        <v>No</v>
      </c>
      <c r="K6052" s="26" t="str">
        <f t="shared" si="569"/>
        <v>GB</v>
      </c>
      <c r="L6052" s="26" t="str">
        <f t="shared" si="570"/>
        <v>Invalid</v>
      </c>
      <c r="M6052" s="26" t="str">
        <f>IF(OR(ISBLANK(B6052),ISBLANK(C6052),ISBLANK(D6052)),"Missing",IFERROR(VLOOKUP(A6052,'RM Postcodes'!$A:$B,2,0),"Invalid"))</f>
        <v>live</v>
      </c>
      <c r="N6052" s="26" t="str">
        <f t="shared" si="571"/>
        <v>Redact</v>
      </c>
      <c r="O6052" s="26" t="str">
        <f t="shared" si="566"/>
        <v>Redact</v>
      </c>
    </row>
    <row r="6053" spans="1:15" x14ac:dyDescent="0.2">
      <c r="A6053" s="24" t="str">
        <f t="shared" si="567"/>
        <v>NP44 5</v>
      </c>
      <c r="B6053" s="1" t="s">
        <v>12519</v>
      </c>
      <c r="C6053" s="1" t="s">
        <v>12655</v>
      </c>
      <c r="D6053" s="1" t="s">
        <v>12625</v>
      </c>
      <c r="E6053" s="2">
        <v>28</v>
      </c>
      <c r="F6053" s="3">
        <v>956353.33000000007</v>
      </c>
      <c r="G6053" s="3">
        <v>335734.96</v>
      </c>
      <c r="H6053" s="4">
        <v>124584.47</v>
      </c>
      <c r="I6053" s="25"/>
      <c r="J6053" s="26" t="str">
        <f t="shared" si="568"/>
        <v>No</v>
      </c>
      <c r="K6053" s="26" t="str">
        <f t="shared" si="569"/>
        <v>GB</v>
      </c>
      <c r="L6053" s="26" t="str">
        <f t="shared" si="570"/>
        <v>Invalid</v>
      </c>
      <c r="M6053" s="26" t="str">
        <f>IF(OR(ISBLANK(B6053),ISBLANK(C6053),ISBLANK(D6053)),"Missing",IFERROR(VLOOKUP(A6053,'RM Postcodes'!$A:$B,2,0),"Invalid"))</f>
        <v>live</v>
      </c>
      <c r="N6053" s="26" t="str">
        <f t="shared" si="571"/>
        <v>OK</v>
      </c>
      <c r="O6053" s="26" t="str">
        <f t="shared" si="566"/>
        <v>OK</v>
      </c>
    </row>
    <row r="6054" spans="1:15" x14ac:dyDescent="0.2">
      <c r="A6054" s="24" t="str">
        <f t="shared" si="567"/>
        <v>NP44 6</v>
      </c>
      <c r="B6054" s="1" t="s">
        <v>12519</v>
      </c>
      <c r="C6054" s="1" t="s">
        <v>12655</v>
      </c>
      <c r="D6054" s="1" t="s">
        <v>12622</v>
      </c>
      <c r="E6054" s="2">
        <v>10</v>
      </c>
      <c r="F6054" s="3">
        <v>200581.98000000004</v>
      </c>
      <c r="G6054" s="3">
        <v>39981.050000000003</v>
      </c>
      <c r="H6054" s="4">
        <v>39834.020000000004</v>
      </c>
      <c r="I6054" s="25"/>
      <c r="J6054" s="26" t="str">
        <f t="shared" si="568"/>
        <v>No</v>
      </c>
      <c r="K6054" s="26" t="str">
        <f t="shared" si="569"/>
        <v>GB</v>
      </c>
      <c r="L6054" s="26" t="str">
        <f t="shared" si="570"/>
        <v>Invalid</v>
      </c>
      <c r="M6054" s="26" t="str">
        <f>IF(OR(ISBLANK(B6054),ISBLANK(C6054),ISBLANK(D6054)),"Missing",IFERROR(VLOOKUP(A6054,'RM Postcodes'!$A:$B,2,0),"Invalid"))</f>
        <v>live</v>
      </c>
      <c r="N6054" s="26" t="str">
        <f t="shared" si="571"/>
        <v>OK</v>
      </c>
      <c r="O6054" s="26" t="str">
        <f t="shared" si="566"/>
        <v>OK</v>
      </c>
    </row>
    <row r="6055" spans="1:15" x14ac:dyDescent="0.2">
      <c r="A6055" s="24" t="str">
        <f t="shared" si="567"/>
        <v>NP44 7</v>
      </c>
      <c r="B6055" s="1" t="s">
        <v>12519</v>
      </c>
      <c r="C6055" s="1" t="s">
        <v>12655</v>
      </c>
      <c r="D6055" s="1" t="s">
        <v>12623</v>
      </c>
      <c r="E6055" s="2">
        <v>11</v>
      </c>
      <c r="F6055" s="3">
        <v>398190.44999999995</v>
      </c>
      <c r="G6055" s="3">
        <v>162678.18000000002</v>
      </c>
      <c r="H6055" s="4">
        <v>49624.59</v>
      </c>
      <c r="I6055" s="25"/>
      <c r="J6055" s="26" t="str">
        <f t="shared" si="568"/>
        <v>No</v>
      </c>
      <c r="K6055" s="26" t="str">
        <f t="shared" si="569"/>
        <v>GB</v>
      </c>
      <c r="L6055" s="26" t="str">
        <f t="shared" si="570"/>
        <v>Invalid</v>
      </c>
      <c r="M6055" s="26" t="str">
        <f>IF(OR(ISBLANK(B6055),ISBLANK(C6055),ISBLANK(D6055)),"Missing",IFERROR(VLOOKUP(A6055,'RM Postcodes'!$A:$B,2,0),"Invalid"))</f>
        <v>live</v>
      </c>
      <c r="N6055" s="26" t="str">
        <f t="shared" si="571"/>
        <v>OK</v>
      </c>
      <c r="O6055" s="26" t="str">
        <f t="shared" si="566"/>
        <v>OK</v>
      </c>
    </row>
    <row r="6056" spans="1:15" x14ac:dyDescent="0.2">
      <c r="A6056" s="24" t="str">
        <f t="shared" si="567"/>
        <v>NP44 8</v>
      </c>
      <c r="B6056" s="1" t="s">
        <v>12519</v>
      </c>
      <c r="C6056" s="1" t="s">
        <v>12655</v>
      </c>
      <c r="D6056" s="1" t="s">
        <v>12626</v>
      </c>
      <c r="E6056" s="2">
        <v>9</v>
      </c>
      <c r="F6056" s="3">
        <v>333105.19</v>
      </c>
      <c r="G6056" s="3">
        <v>117324.51000000001</v>
      </c>
      <c r="H6056" s="4">
        <v>67368.41</v>
      </c>
      <c r="I6056" s="25"/>
      <c r="J6056" s="26" t="str">
        <f t="shared" si="568"/>
        <v>No</v>
      </c>
      <c r="K6056" s="26" t="str">
        <f t="shared" si="569"/>
        <v>GB</v>
      </c>
      <c r="L6056" s="26" t="str">
        <f t="shared" si="570"/>
        <v>Invalid</v>
      </c>
      <c r="M6056" s="26" t="str">
        <f>IF(OR(ISBLANK(B6056),ISBLANK(C6056),ISBLANK(D6056)),"Missing",IFERROR(VLOOKUP(A6056,'RM Postcodes'!$A:$B,2,0),"Invalid"))</f>
        <v>live</v>
      </c>
      <c r="N6056" s="26" t="str">
        <f t="shared" si="571"/>
        <v>Redact</v>
      </c>
      <c r="O6056" s="26" t="str">
        <f t="shared" si="566"/>
        <v>OK</v>
      </c>
    </row>
    <row r="6057" spans="1:15" x14ac:dyDescent="0.2">
      <c r="A6057" s="24" t="str">
        <f t="shared" si="567"/>
        <v>NP5 4</v>
      </c>
      <c r="B6057" s="1" t="s">
        <v>12519</v>
      </c>
      <c r="C6057" s="1" t="s">
        <v>12667</v>
      </c>
      <c r="D6057" s="1" t="s">
        <v>12630</v>
      </c>
      <c r="E6057" s="2">
        <v>1</v>
      </c>
      <c r="F6057" s="3">
        <v>15555.87</v>
      </c>
      <c r="G6057" s="3">
        <v>15555.87</v>
      </c>
      <c r="H6057" s="4">
        <v>0</v>
      </c>
      <c r="I6057" s="25"/>
      <c r="J6057" s="26" t="str">
        <f t="shared" si="568"/>
        <v>No</v>
      </c>
      <c r="K6057" s="26" t="str">
        <f t="shared" si="569"/>
        <v>GB</v>
      </c>
      <c r="L6057" s="26" t="str">
        <f t="shared" si="570"/>
        <v>Invalid</v>
      </c>
      <c r="M6057" s="26" t="str">
        <f>IF(OR(ISBLANK(B6057),ISBLANK(C6057),ISBLANK(D6057)),"Missing",IFERROR(VLOOKUP(A6057,'RM Postcodes'!$A:$B,2,0),"Invalid"))</f>
        <v>terminated</v>
      </c>
      <c r="N6057" s="26" t="str">
        <f t="shared" si="571"/>
        <v>Redact</v>
      </c>
      <c r="O6057" s="26" t="str">
        <f t="shared" si="566"/>
        <v>Redact</v>
      </c>
    </row>
    <row r="6058" spans="1:15" x14ac:dyDescent="0.2">
      <c r="A6058" s="24" t="str">
        <f t="shared" si="567"/>
        <v>NP7 0</v>
      </c>
      <c r="B6058" s="1" t="s">
        <v>12519</v>
      </c>
      <c r="C6058" s="1" t="s">
        <v>12669</v>
      </c>
      <c r="D6058" s="1" t="s">
        <v>12632</v>
      </c>
      <c r="E6058" s="2">
        <v>8</v>
      </c>
      <c r="F6058" s="3">
        <v>601370.05999999994</v>
      </c>
      <c r="G6058" s="3">
        <v>344776.05</v>
      </c>
      <c r="H6058" s="4">
        <v>198821.93</v>
      </c>
      <c r="I6058" s="25"/>
      <c r="J6058" s="26" t="str">
        <f t="shared" si="568"/>
        <v>No</v>
      </c>
      <c r="K6058" s="26" t="str">
        <f t="shared" si="569"/>
        <v>GB</v>
      </c>
      <c r="L6058" s="26" t="str">
        <f t="shared" si="570"/>
        <v>Invalid</v>
      </c>
      <c r="M6058" s="26" t="str">
        <f>IF(OR(ISBLANK(B6058),ISBLANK(C6058),ISBLANK(D6058)),"Missing",IFERROR(VLOOKUP(A6058,'RM Postcodes'!$A:$B,2,0),"Invalid"))</f>
        <v>live</v>
      </c>
      <c r="N6058" s="26" t="str">
        <f t="shared" si="571"/>
        <v>Redact</v>
      </c>
      <c r="O6058" s="26" t="str">
        <f t="shared" si="566"/>
        <v>Redact</v>
      </c>
    </row>
    <row r="6059" spans="1:15" x14ac:dyDescent="0.2">
      <c r="A6059" s="24" t="str">
        <f t="shared" si="567"/>
        <v>NP7 5</v>
      </c>
      <c r="B6059" s="1" t="s">
        <v>12519</v>
      </c>
      <c r="C6059" s="1" t="s">
        <v>12669</v>
      </c>
      <c r="D6059" s="1" t="s">
        <v>12625</v>
      </c>
      <c r="E6059" s="2">
        <v>27</v>
      </c>
      <c r="F6059" s="3">
        <v>541125.09999999986</v>
      </c>
      <c r="G6059" s="3">
        <v>45824.81</v>
      </c>
      <c r="H6059" s="4">
        <v>44480.43</v>
      </c>
      <c r="I6059" s="25"/>
      <c r="J6059" s="26" t="str">
        <f t="shared" si="568"/>
        <v>No</v>
      </c>
      <c r="K6059" s="26" t="str">
        <f t="shared" si="569"/>
        <v>GB</v>
      </c>
      <c r="L6059" s="26" t="str">
        <f t="shared" si="570"/>
        <v>Invalid</v>
      </c>
      <c r="M6059" s="26" t="str">
        <f>IF(OR(ISBLANK(B6059),ISBLANK(C6059),ISBLANK(D6059)),"Missing",IFERROR(VLOOKUP(A6059,'RM Postcodes'!$A:$B,2,0),"Invalid"))</f>
        <v>live</v>
      </c>
      <c r="N6059" s="26" t="str">
        <f t="shared" si="571"/>
        <v>OK</v>
      </c>
      <c r="O6059" s="26" t="str">
        <f t="shared" si="566"/>
        <v>OK</v>
      </c>
    </row>
    <row r="6060" spans="1:15" x14ac:dyDescent="0.2">
      <c r="A6060" s="24" t="str">
        <f t="shared" si="567"/>
        <v>NP7 6</v>
      </c>
      <c r="B6060" s="1" t="s">
        <v>12519</v>
      </c>
      <c r="C6060" s="1" t="s">
        <v>12669</v>
      </c>
      <c r="D6060" s="1" t="s">
        <v>12622</v>
      </c>
      <c r="E6060" s="2">
        <v>10</v>
      </c>
      <c r="F6060" s="3">
        <v>123437.68000000001</v>
      </c>
      <c r="G6060" s="3">
        <v>42191.25</v>
      </c>
      <c r="H6060" s="4">
        <v>21373.78</v>
      </c>
      <c r="I6060" s="25"/>
      <c r="J6060" s="26" t="str">
        <f t="shared" si="568"/>
        <v>No</v>
      </c>
      <c r="K6060" s="26" t="str">
        <f t="shared" si="569"/>
        <v>GB</v>
      </c>
      <c r="L6060" s="26" t="str">
        <f t="shared" si="570"/>
        <v>Invalid</v>
      </c>
      <c r="M6060" s="26" t="str">
        <f>IF(OR(ISBLANK(B6060),ISBLANK(C6060),ISBLANK(D6060)),"Missing",IFERROR(VLOOKUP(A6060,'RM Postcodes'!$A:$B,2,0),"Invalid"))</f>
        <v>live</v>
      </c>
      <c r="N6060" s="26" t="str">
        <f t="shared" si="571"/>
        <v>OK</v>
      </c>
      <c r="O6060" s="26" t="str">
        <f t="shared" si="566"/>
        <v>OK</v>
      </c>
    </row>
    <row r="6061" spans="1:15" x14ac:dyDescent="0.2">
      <c r="A6061" s="24" t="str">
        <f t="shared" si="567"/>
        <v>NP7 7</v>
      </c>
      <c r="B6061" s="1" t="s">
        <v>12519</v>
      </c>
      <c r="C6061" s="1" t="s">
        <v>12669</v>
      </c>
      <c r="D6061" s="1" t="s">
        <v>12623</v>
      </c>
      <c r="E6061" s="2">
        <v>16</v>
      </c>
      <c r="F6061" s="3">
        <v>453892.97999999992</v>
      </c>
      <c r="G6061" s="3">
        <v>71743.289999999994</v>
      </c>
      <c r="H6061" s="4">
        <v>49832.07</v>
      </c>
      <c r="I6061" s="25"/>
      <c r="J6061" s="26" t="str">
        <f t="shared" si="568"/>
        <v>No</v>
      </c>
      <c r="K6061" s="26" t="str">
        <f t="shared" si="569"/>
        <v>GB</v>
      </c>
      <c r="L6061" s="26" t="str">
        <f t="shared" si="570"/>
        <v>Invalid</v>
      </c>
      <c r="M6061" s="26" t="str">
        <f>IF(OR(ISBLANK(B6061),ISBLANK(C6061),ISBLANK(D6061)),"Missing",IFERROR(VLOOKUP(A6061,'RM Postcodes'!$A:$B,2,0),"Invalid"))</f>
        <v>live</v>
      </c>
      <c r="N6061" s="26" t="str">
        <f t="shared" si="571"/>
        <v>OK</v>
      </c>
      <c r="O6061" s="26" t="str">
        <f t="shared" si="566"/>
        <v>OK</v>
      </c>
    </row>
    <row r="6062" spans="1:15" x14ac:dyDescent="0.2">
      <c r="A6062" s="24" t="str">
        <f t="shared" si="567"/>
        <v>NP7 8</v>
      </c>
      <c r="B6062" s="1" t="s">
        <v>12519</v>
      </c>
      <c r="C6062" s="1" t="s">
        <v>12669</v>
      </c>
      <c r="D6062" s="1" t="s">
        <v>12626</v>
      </c>
      <c r="E6062" s="2">
        <v>22</v>
      </c>
      <c r="F6062" s="3">
        <v>2009560.56</v>
      </c>
      <c r="G6062" s="3">
        <v>629697.22</v>
      </c>
      <c r="H6062" s="4">
        <v>407688.15</v>
      </c>
      <c r="I6062" s="25"/>
      <c r="J6062" s="26" t="str">
        <f t="shared" si="568"/>
        <v>No</v>
      </c>
      <c r="K6062" s="26" t="str">
        <f t="shared" si="569"/>
        <v>GB</v>
      </c>
      <c r="L6062" s="26" t="str">
        <f t="shared" si="570"/>
        <v>Invalid</v>
      </c>
      <c r="M6062" s="26" t="str">
        <f>IF(OR(ISBLANK(B6062),ISBLANK(C6062),ISBLANK(D6062)),"Missing",IFERROR(VLOOKUP(A6062,'RM Postcodes'!$A:$B,2,0),"Invalid"))</f>
        <v>live</v>
      </c>
      <c r="N6062" s="26" t="str">
        <f t="shared" si="571"/>
        <v>OK</v>
      </c>
      <c r="O6062" s="26" t="str">
        <f t="shared" si="566"/>
        <v>OK</v>
      </c>
    </row>
    <row r="6063" spans="1:15" x14ac:dyDescent="0.2">
      <c r="A6063" s="24" t="str">
        <f t="shared" si="567"/>
        <v>NP7 9</v>
      </c>
      <c r="B6063" s="1" t="s">
        <v>12519</v>
      </c>
      <c r="C6063" s="1" t="s">
        <v>12669</v>
      </c>
      <c r="D6063" s="1" t="s">
        <v>12627</v>
      </c>
      <c r="E6063" s="2">
        <v>21</v>
      </c>
      <c r="F6063" s="3">
        <v>628861.50000000012</v>
      </c>
      <c r="G6063" s="3">
        <v>97938.209999999992</v>
      </c>
      <c r="H6063" s="4">
        <v>89187.81</v>
      </c>
      <c r="I6063" s="25"/>
      <c r="J6063" s="26" t="str">
        <f t="shared" si="568"/>
        <v>No</v>
      </c>
      <c r="K6063" s="26" t="str">
        <f t="shared" si="569"/>
        <v>GB</v>
      </c>
      <c r="L6063" s="26" t="str">
        <f t="shared" si="570"/>
        <v>Invalid</v>
      </c>
      <c r="M6063" s="26" t="str">
        <f>IF(OR(ISBLANK(B6063),ISBLANK(C6063),ISBLANK(D6063)),"Missing",IFERROR(VLOOKUP(A6063,'RM Postcodes'!$A:$B,2,0),"Invalid"))</f>
        <v>live</v>
      </c>
      <c r="N6063" s="26" t="str">
        <f t="shared" si="571"/>
        <v>OK</v>
      </c>
      <c r="O6063" s="26" t="str">
        <f t="shared" si="566"/>
        <v>OK</v>
      </c>
    </row>
    <row r="6064" spans="1:15" x14ac:dyDescent="0.2">
      <c r="A6064" s="24" t="str">
        <f t="shared" si="567"/>
        <v>NP8 1</v>
      </c>
      <c r="B6064" s="1" t="s">
        <v>12519</v>
      </c>
      <c r="C6064" s="1" t="s">
        <v>12670</v>
      </c>
      <c r="D6064" s="1" t="s">
        <v>12621</v>
      </c>
      <c r="E6064" s="2">
        <v>14</v>
      </c>
      <c r="F6064" s="3">
        <v>523033.91000000003</v>
      </c>
      <c r="G6064" s="3">
        <v>192725.17</v>
      </c>
      <c r="H6064" s="4">
        <v>66143.899999999994</v>
      </c>
      <c r="I6064" s="25"/>
      <c r="J6064" s="26" t="str">
        <f t="shared" si="568"/>
        <v>No</v>
      </c>
      <c r="K6064" s="26" t="str">
        <f t="shared" si="569"/>
        <v>GB</v>
      </c>
      <c r="L6064" s="26" t="str">
        <f t="shared" si="570"/>
        <v>Invalid</v>
      </c>
      <c r="M6064" s="26" t="str">
        <f>IF(OR(ISBLANK(B6064),ISBLANK(C6064),ISBLANK(D6064)),"Missing",IFERROR(VLOOKUP(A6064,'RM Postcodes'!$A:$B,2,0),"Invalid"))</f>
        <v>live</v>
      </c>
      <c r="N6064" s="26" t="str">
        <f t="shared" si="571"/>
        <v>OK</v>
      </c>
      <c r="O6064" s="26" t="str">
        <f t="shared" si="566"/>
        <v>OK</v>
      </c>
    </row>
    <row r="6065" spans="1:15" x14ac:dyDescent="0.2">
      <c r="A6065" s="24" t="str">
        <f t="shared" si="567"/>
        <v>NR1 1</v>
      </c>
      <c r="B6065" s="1" t="s">
        <v>12520</v>
      </c>
      <c r="C6065" s="1" t="s">
        <v>12663</v>
      </c>
      <c r="D6065" s="1" t="s">
        <v>12621</v>
      </c>
      <c r="E6065" s="2">
        <v>38</v>
      </c>
      <c r="F6065" s="3">
        <v>1315323.1499999997</v>
      </c>
      <c r="G6065" s="3">
        <v>235000</v>
      </c>
      <c r="H6065" s="4">
        <v>176666.69</v>
      </c>
      <c r="I6065" s="25"/>
      <c r="J6065" s="26" t="str">
        <f t="shared" si="568"/>
        <v>No</v>
      </c>
      <c r="K6065" s="26" t="str">
        <f t="shared" si="569"/>
        <v>GB</v>
      </c>
      <c r="L6065" s="26" t="str">
        <f t="shared" si="570"/>
        <v>Invalid</v>
      </c>
      <c r="M6065" s="26" t="str">
        <f>IF(OR(ISBLANK(B6065),ISBLANK(C6065),ISBLANK(D6065)),"Missing",IFERROR(VLOOKUP(A6065,'RM Postcodes'!$A:$B,2,0),"Invalid"))</f>
        <v>live</v>
      </c>
      <c r="N6065" s="26" t="str">
        <f t="shared" si="571"/>
        <v>OK</v>
      </c>
      <c r="O6065" s="26" t="str">
        <f t="shared" si="566"/>
        <v>OK</v>
      </c>
    </row>
    <row r="6066" spans="1:15" x14ac:dyDescent="0.2">
      <c r="A6066" s="24" t="str">
        <f t="shared" si="567"/>
        <v>NR1 2</v>
      </c>
      <c r="B6066" s="1" t="s">
        <v>12520</v>
      </c>
      <c r="C6066" s="1" t="s">
        <v>12663</v>
      </c>
      <c r="D6066" s="1" t="s">
        <v>12640</v>
      </c>
      <c r="E6066" s="2">
        <v>18</v>
      </c>
      <c r="F6066" s="3">
        <v>500898.08</v>
      </c>
      <c r="G6066" s="3">
        <v>123346.2</v>
      </c>
      <c r="H6066" s="4">
        <v>44982.78</v>
      </c>
      <c r="I6066" s="25"/>
      <c r="J6066" s="26" t="str">
        <f t="shared" si="568"/>
        <v>No</v>
      </c>
      <c r="K6066" s="26" t="str">
        <f t="shared" si="569"/>
        <v>GB</v>
      </c>
      <c r="L6066" s="26" t="str">
        <f t="shared" si="570"/>
        <v>Invalid</v>
      </c>
      <c r="M6066" s="26" t="str">
        <f>IF(OR(ISBLANK(B6066),ISBLANK(C6066),ISBLANK(D6066)),"Missing",IFERROR(VLOOKUP(A6066,'RM Postcodes'!$A:$B,2,0),"Invalid"))</f>
        <v>live</v>
      </c>
      <c r="N6066" s="26" t="str">
        <f t="shared" si="571"/>
        <v>OK</v>
      </c>
      <c r="O6066" s="26" t="str">
        <f t="shared" si="566"/>
        <v>OK</v>
      </c>
    </row>
    <row r="6067" spans="1:15" x14ac:dyDescent="0.2">
      <c r="A6067" s="24" t="str">
        <f t="shared" si="567"/>
        <v>NR1 3</v>
      </c>
      <c r="B6067" s="1" t="s">
        <v>12520</v>
      </c>
      <c r="C6067" s="1" t="s">
        <v>12663</v>
      </c>
      <c r="D6067" s="1" t="s">
        <v>12629</v>
      </c>
      <c r="E6067" s="2">
        <v>33</v>
      </c>
      <c r="F6067" s="3">
        <v>2174086.9599999995</v>
      </c>
      <c r="G6067" s="3">
        <v>660000</v>
      </c>
      <c r="H6067" s="4">
        <v>191836.68</v>
      </c>
      <c r="I6067" s="25"/>
      <c r="J6067" s="26" t="str">
        <f t="shared" si="568"/>
        <v>No</v>
      </c>
      <c r="K6067" s="26" t="str">
        <f t="shared" si="569"/>
        <v>GB</v>
      </c>
      <c r="L6067" s="26" t="str">
        <f t="shared" si="570"/>
        <v>Invalid</v>
      </c>
      <c r="M6067" s="26" t="str">
        <f>IF(OR(ISBLANK(B6067),ISBLANK(C6067),ISBLANK(D6067)),"Missing",IFERROR(VLOOKUP(A6067,'RM Postcodes'!$A:$B,2,0),"Invalid"))</f>
        <v>live</v>
      </c>
      <c r="N6067" s="26" t="str">
        <f t="shared" si="571"/>
        <v>OK</v>
      </c>
      <c r="O6067" s="26" t="str">
        <f t="shared" si="566"/>
        <v>OK</v>
      </c>
    </row>
    <row r="6068" spans="1:15" x14ac:dyDescent="0.2">
      <c r="A6068" s="24" t="str">
        <f t="shared" si="567"/>
        <v>NR1 4</v>
      </c>
      <c r="B6068" s="1" t="s">
        <v>12520</v>
      </c>
      <c r="C6068" s="1" t="s">
        <v>12663</v>
      </c>
      <c r="D6068" s="1" t="s">
        <v>12630</v>
      </c>
      <c r="E6068" s="2">
        <v>18</v>
      </c>
      <c r="F6068" s="3">
        <v>846918.51999999967</v>
      </c>
      <c r="G6068" s="3">
        <v>471657.52</v>
      </c>
      <c r="H6068" s="4">
        <v>77406.89</v>
      </c>
      <c r="I6068" s="25"/>
      <c r="J6068" s="26" t="str">
        <f t="shared" si="568"/>
        <v>No</v>
      </c>
      <c r="K6068" s="26" t="str">
        <f t="shared" si="569"/>
        <v>GB</v>
      </c>
      <c r="L6068" s="26" t="str">
        <f t="shared" si="570"/>
        <v>Invalid</v>
      </c>
      <c r="M6068" s="26" t="str">
        <f>IF(OR(ISBLANK(B6068),ISBLANK(C6068),ISBLANK(D6068)),"Missing",IFERROR(VLOOKUP(A6068,'RM Postcodes'!$A:$B,2,0),"Invalid"))</f>
        <v>live</v>
      </c>
      <c r="N6068" s="26" t="str">
        <f t="shared" si="571"/>
        <v>OK</v>
      </c>
      <c r="O6068" s="26" t="str">
        <f t="shared" si="566"/>
        <v>Redact</v>
      </c>
    </row>
    <row r="6069" spans="1:15" x14ac:dyDescent="0.2">
      <c r="A6069" s="24" t="str">
        <f t="shared" si="567"/>
        <v>NR10 3</v>
      </c>
      <c r="B6069" s="1" t="s">
        <v>12520</v>
      </c>
      <c r="C6069" s="1" t="s">
        <v>12620</v>
      </c>
      <c r="D6069" s="1" t="s">
        <v>12629</v>
      </c>
      <c r="E6069" s="2">
        <v>47</v>
      </c>
      <c r="F6069" s="3">
        <v>1881720.22</v>
      </c>
      <c r="G6069" s="3">
        <v>636500.96</v>
      </c>
      <c r="H6069" s="4">
        <v>281692.61</v>
      </c>
      <c r="I6069" s="25"/>
      <c r="J6069" s="26" t="str">
        <f t="shared" si="568"/>
        <v>No</v>
      </c>
      <c r="K6069" s="26" t="str">
        <f t="shared" si="569"/>
        <v>GB</v>
      </c>
      <c r="L6069" s="26" t="str">
        <f t="shared" si="570"/>
        <v>Invalid</v>
      </c>
      <c r="M6069" s="26" t="str">
        <f>IF(OR(ISBLANK(B6069),ISBLANK(C6069),ISBLANK(D6069)),"Missing",IFERROR(VLOOKUP(A6069,'RM Postcodes'!$A:$B,2,0),"Invalid"))</f>
        <v>live</v>
      </c>
      <c r="N6069" s="26" t="str">
        <f t="shared" si="571"/>
        <v>OK</v>
      </c>
      <c r="O6069" s="26" t="str">
        <f t="shared" si="566"/>
        <v>OK</v>
      </c>
    </row>
    <row r="6070" spans="1:15" x14ac:dyDescent="0.2">
      <c r="A6070" s="24" t="str">
        <f t="shared" si="567"/>
        <v>NR10 4</v>
      </c>
      <c r="B6070" s="1" t="s">
        <v>12520</v>
      </c>
      <c r="C6070" s="1" t="s">
        <v>12620</v>
      </c>
      <c r="D6070" s="1" t="s">
        <v>12630</v>
      </c>
      <c r="E6070" s="2">
        <v>45</v>
      </c>
      <c r="F6070" s="3">
        <v>8557039.9900000021</v>
      </c>
      <c r="G6070" s="3">
        <v>7264826.5600000005</v>
      </c>
      <c r="H6070" s="4">
        <v>316235.42</v>
      </c>
      <c r="I6070" s="25"/>
      <c r="J6070" s="26" t="str">
        <f t="shared" si="568"/>
        <v>No</v>
      </c>
      <c r="K6070" s="26" t="str">
        <f t="shared" si="569"/>
        <v>GB</v>
      </c>
      <c r="L6070" s="26" t="str">
        <f t="shared" si="570"/>
        <v>Invalid</v>
      </c>
      <c r="M6070" s="26" t="str">
        <f>IF(OR(ISBLANK(B6070),ISBLANK(C6070),ISBLANK(D6070)),"Missing",IFERROR(VLOOKUP(A6070,'RM Postcodes'!$A:$B,2,0),"Invalid"))</f>
        <v>live</v>
      </c>
      <c r="N6070" s="26" t="str">
        <f t="shared" si="571"/>
        <v>OK</v>
      </c>
      <c r="O6070" s="26" t="str">
        <f t="shared" si="566"/>
        <v>Redact</v>
      </c>
    </row>
    <row r="6071" spans="1:15" x14ac:dyDescent="0.2">
      <c r="A6071" s="24" t="str">
        <f t="shared" si="567"/>
        <v>NR10 5</v>
      </c>
      <c r="B6071" s="1" t="s">
        <v>12520</v>
      </c>
      <c r="C6071" s="1" t="s">
        <v>12620</v>
      </c>
      <c r="D6071" s="1" t="s">
        <v>12625</v>
      </c>
      <c r="E6071" s="2">
        <v>43</v>
      </c>
      <c r="F6071" s="3">
        <v>1860451.5399999998</v>
      </c>
      <c r="G6071" s="3">
        <v>506970.06</v>
      </c>
      <c r="H6071" s="4">
        <v>358911.6</v>
      </c>
      <c r="I6071" s="25"/>
      <c r="J6071" s="26" t="str">
        <f t="shared" si="568"/>
        <v>No</v>
      </c>
      <c r="K6071" s="26" t="str">
        <f t="shared" si="569"/>
        <v>GB</v>
      </c>
      <c r="L6071" s="26" t="str">
        <f t="shared" si="570"/>
        <v>Invalid</v>
      </c>
      <c r="M6071" s="26" t="str">
        <f>IF(OR(ISBLANK(B6071),ISBLANK(C6071),ISBLANK(D6071)),"Missing",IFERROR(VLOOKUP(A6071,'RM Postcodes'!$A:$B,2,0),"Invalid"))</f>
        <v>live</v>
      </c>
      <c r="N6071" s="26" t="str">
        <f t="shared" si="571"/>
        <v>OK</v>
      </c>
      <c r="O6071" s="26" t="str">
        <f t="shared" si="566"/>
        <v>OK</v>
      </c>
    </row>
    <row r="6072" spans="1:15" x14ac:dyDescent="0.2">
      <c r="A6072" s="24" t="str">
        <f t="shared" si="567"/>
        <v>NR11 6</v>
      </c>
      <c r="B6072" s="1" t="s">
        <v>12520</v>
      </c>
      <c r="C6072" s="1" t="s">
        <v>12624</v>
      </c>
      <c r="D6072" s="1" t="s">
        <v>12622</v>
      </c>
      <c r="E6072" s="2">
        <v>29</v>
      </c>
      <c r="F6072" s="3">
        <v>2098670.6800000002</v>
      </c>
      <c r="G6072" s="3">
        <v>854275.40999999992</v>
      </c>
      <c r="H6072" s="4">
        <v>361122.56</v>
      </c>
      <c r="I6072" s="25"/>
      <c r="J6072" s="26" t="str">
        <f t="shared" si="568"/>
        <v>No</v>
      </c>
      <c r="K6072" s="26" t="str">
        <f t="shared" si="569"/>
        <v>GB</v>
      </c>
      <c r="L6072" s="26" t="str">
        <f t="shared" si="570"/>
        <v>Invalid</v>
      </c>
      <c r="M6072" s="26" t="str">
        <f>IF(OR(ISBLANK(B6072),ISBLANK(C6072),ISBLANK(D6072)),"Missing",IFERROR(VLOOKUP(A6072,'RM Postcodes'!$A:$B,2,0),"Invalid"))</f>
        <v>live</v>
      </c>
      <c r="N6072" s="26" t="str">
        <f t="shared" si="571"/>
        <v>OK</v>
      </c>
      <c r="O6072" s="26" t="str">
        <f t="shared" si="566"/>
        <v>OK</v>
      </c>
    </row>
    <row r="6073" spans="1:15" x14ac:dyDescent="0.2">
      <c r="A6073" s="24" t="str">
        <f t="shared" si="567"/>
        <v>NR11 7</v>
      </c>
      <c r="B6073" s="1" t="s">
        <v>12520</v>
      </c>
      <c r="C6073" s="1" t="s">
        <v>12624</v>
      </c>
      <c r="D6073" s="1" t="s">
        <v>12623</v>
      </c>
      <c r="E6073" s="2">
        <v>16</v>
      </c>
      <c r="F6073" s="3">
        <v>5259512.03</v>
      </c>
      <c r="G6073" s="3">
        <v>4538765.12</v>
      </c>
      <c r="H6073" s="4">
        <v>410327.69999999995</v>
      </c>
      <c r="I6073" s="25"/>
      <c r="J6073" s="26" t="str">
        <f t="shared" si="568"/>
        <v>No</v>
      </c>
      <c r="K6073" s="26" t="str">
        <f t="shared" si="569"/>
        <v>GB</v>
      </c>
      <c r="L6073" s="26" t="str">
        <f t="shared" si="570"/>
        <v>Invalid</v>
      </c>
      <c r="M6073" s="26" t="str">
        <f>IF(OR(ISBLANK(B6073),ISBLANK(C6073),ISBLANK(D6073)),"Missing",IFERROR(VLOOKUP(A6073,'RM Postcodes'!$A:$B,2,0),"Invalid"))</f>
        <v>live</v>
      </c>
      <c r="N6073" s="26" t="str">
        <f t="shared" si="571"/>
        <v>OK</v>
      </c>
      <c r="O6073" s="26" t="str">
        <f t="shared" si="566"/>
        <v>Redact</v>
      </c>
    </row>
    <row r="6074" spans="1:15" x14ac:dyDescent="0.2">
      <c r="A6074" s="24" t="str">
        <f t="shared" si="567"/>
        <v>NR11 8</v>
      </c>
      <c r="B6074" s="1" t="s">
        <v>12520</v>
      </c>
      <c r="C6074" s="1" t="s">
        <v>12624</v>
      </c>
      <c r="D6074" s="1" t="s">
        <v>12626</v>
      </c>
      <c r="E6074" s="2">
        <v>18</v>
      </c>
      <c r="F6074" s="3">
        <v>1045483.5800000003</v>
      </c>
      <c r="G6074" s="3">
        <v>262088.22</v>
      </c>
      <c r="H6074" s="4">
        <v>200855.04000000001</v>
      </c>
      <c r="I6074" s="25"/>
      <c r="J6074" s="26" t="str">
        <f t="shared" si="568"/>
        <v>No</v>
      </c>
      <c r="K6074" s="26" t="str">
        <f t="shared" si="569"/>
        <v>GB</v>
      </c>
      <c r="L6074" s="26" t="str">
        <f t="shared" si="570"/>
        <v>Invalid</v>
      </c>
      <c r="M6074" s="26" t="str">
        <f>IF(OR(ISBLANK(B6074),ISBLANK(C6074),ISBLANK(D6074)),"Missing",IFERROR(VLOOKUP(A6074,'RM Postcodes'!$A:$B,2,0),"Invalid"))</f>
        <v>live</v>
      </c>
      <c r="N6074" s="26" t="str">
        <f t="shared" si="571"/>
        <v>OK</v>
      </c>
      <c r="O6074" s="26" t="str">
        <f t="shared" si="566"/>
        <v>OK</v>
      </c>
    </row>
    <row r="6075" spans="1:15" x14ac:dyDescent="0.2">
      <c r="A6075" s="24" t="str">
        <f t="shared" si="567"/>
        <v>NR12 0</v>
      </c>
      <c r="B6075" s="1" t="s">
        <v>12520</v>
      </c>
      <c r="C6075" s="1" t="s">
        <v>12628</v>
      </c>
      <c r="D6075" s="1" t="s">
        <v>12632</v>
      </c>
      <c r="E6075" s="2">
        <v>10</v>
      </c>
      <c r="F6075" s="3">
        <v>6871885.2499999991</v>
      </c>
      <c r="G6075" s="3">
        <v>3543323.03</v>
      </c>
      <c r="H6075" s="4">
        <v>2128959.0199999996</v>
      </c>
      <c r="I6075" s="25"/>
      <c r="J6075" s="26" t="str">
        <f t="shared" si="568"/>
        <v>No</v>
      </c>
      <c r="K6075" s="26" t="str">
        <f t="shared" si="569"/>
        <v>GB</v>
      </c>
      <c r="L6075" s="26" t="str">
        <f t="shared" si="570"/>
        <v>Invalid</v>
      </c>
      <c r="M6075" s="26" t="str">
        <f>IF(OR(ISBLANK(B6075),ISBLANK(C6075),ISBLANK(D6075)),"Missing",IFERROR(VLOOKUP(A6075,'RM Postcodes'!$A:$B,2,0),"Invalid"))</f>
        <v>live</v>
      </c>
      <c r="N6075" s="26" t="str">
        <f t="shared" si="571"/>
        <v>OK</v>
      </c>
      <c r="O6075" s="26" t="str">
        <f t="shared" si="566"/>
        <v>Redact</v>
      </c>
    </row>
    <row r="6076" spans="1:15" x14ac:dyDescent="0.2">
      <c r="A6076" s="24" t="str">
        <f t="shared" si="567"/>
        <v>NR12 7</v>
      </c>
      <c r="B6076" s="1" t="s">
        <v>12520</v>
      </c>
      <c r="C6076" s="1" t="s">
        <v>12628</v>
      </c>
      <c r="D6076" s="1" t="s">
        <v>12623</v>
      </c>
      <c r="E6076" s="2">
        <v>20</v>
      </c>
      <c r="F6076" s="3">
        <v>493982.52999999991</v>
      </c>
      <c r="G6076" s="3">
        <v>278623.27</v>
      </c>
      <c r="H6076" s="4">
        <v>47488.5</v>
      </c>
      <c r="I6076" s="25"/>
      <c r="J6076" s="26" t="str">
        <f t="shared" si="568"/>
        <v>No</v>
      </c>
      <c r="K6076" s="26" t="str">
        <f t="shared" si="569"/>
        <v>GB</v>
      </c>
      <c r="L6076" s="26" t="str">
        <f t="shared" si="570"/>
        <v>Invalid</v>
      </c>
      <c r="M6076" s="26" t="str">
        <f>IF(OR(ISBLANK(B6076),ISBLANK(C6076),ISBLANK(D6076)),"Missing",IFERROR(VLOOKUP(A6076,'RM Postcodes'!$A:$B,2,0),"Invalid"))</f>
        <v>live</v>
      </c>
      <c r="N6076" s="26" t="str">
        <f t="shared" si="571"/>
        <v>OK</v>
      </c>
      <c r="O6076" s="26" t="str">
        <f t="shared" si="566"/>
        <v>Redact</v>
      </c>
    </row>
    <row r="6077" spans="1:15" x14ac:dyDescent="0.2">
      <c r="A6077" s="24" t="str">
        <f t="shared" si="567"/>
        <v>NR12 8</v>
      </c>
      <c r="B6077" s="1" t="s">
        <v>12520</v>
      </c>
      <c r="C6077" s="1" t="s">
        <v>12628</v>
      </c>
      <c r="D6077" s="1" t="s">
        <v>12626</v>
      </c>
      <c r="E6077" s="2">
        <v>35</v>
      </c>
      <c r="F6077" s="3">
        <v>1637042.8200000003</v>
      </c>
      <c r="G6077" s="3">
        <v>719201.3</v>
      </c>
      <c r="H6077" s="4">
        <v>142594.67000000001</v>
      </c>
      <c r="I6077" s="25"/>
      <c r="J6077" s="26" t="str">
        <f t="shared" si="568"/>
        <v>No</v>
      </c>
      <c r="K6077" s="26" t="str">
        <f t="shared" si="569"/>
        <v>GB</v>
      </c>
      <c r="L6077" s="26" t="str">
        <f t="shared" si="570"/>
        <v>Invalid</v>
      </c>
      <c r="M6077" s="26" t="str">
        <f>IF(OR(ISBLANK(B6077),ISBLANK(C6077),ISBLANK(D6077)),"Missing",IFERROR(VLOOKUP(A6077,'RM Postcodes'!$A:$B,2,0),"Invalid"))</f>
        <v>live</v>
      </c>
      <c r="N6077" s="26" t="str">
        <f t="shared" si="571"/>
        <v>OK</v>
      </c>
      <c r="O6077" s="26" t="str">
        <f t="shared" si="566"/>
        <v>OK</v>
      </c>
    </row>
    <row r="6078" spans="1:15" x14ac:dyDescent="0.2">
      <c r="A6078" s="24" t="str">
        <f t="shared" si="567"/>
        <v>NR12 9</v>
      </c>
      <c r="B6078" s="1" t="s">
        <v>12520</v>
      </c>
      <c r="C6078" s="1" t="s">
        <v>12628</v>
      </c>
      <c r="D6078" s="1" t="s">
        <v>12627</v>
      </c>
      <c r="E6078" s="2">
        <v>9</v>
      </c>
      <c r="F6078" s="3">
        <v>113613.82999999999</v>
      </c>
      <c r="G6078" s="3">
        <v>50994.080000000002</v>
      </c>
      <c r="H6078" s="4">
        <v>17095.78</v>
      </c>
      <c r="I6078" s="25"/>
      <c r="J6078" s="26" t="str">
        <f t="shared" si="568"/>
        <v>No</v>
      </c>
      <c r="K6078" s="26" t="str">
        <f t="shared" si="569"/>
        <v>GB</v>
      </c>
      <c r="L6078" s="26" t="str">
        <f t="shared" si="570"/>
        <v>Invalid</v>
      </c>
      <c r="M6078" s="26" t="str">
        <f>IF(OR(ISBLANK(B6078),ISBLANK(C6078),ISBLANK(D6078)),"Missing",IFERROR(VLOOKUP(A6078,'RM Postcodes'!$A:$B,2,0),"Invalid"))</f>
        <v>live</v>
      </c>
      <c r="N6078" s="26" t="str">
        <f t="shared" si="571"/>
        <v>Redact</v>
      </c>
      <c r="O6078" s="26" t="str">
        <f t="shared" si="566"/>
        <v>OK</v>
      </c>
    </row>
    <row r="6079" spans="1:15" x14ac:dyDescent="0.2">
      <c r="A6079" s="24" t="str">
        <f t="shared" si="567"/>
        <v>NR13 3</v>
      </c>
      <c r="B6079" s="1" t="s">
        <v>12520</v>
      </c>
      <c r="C6079" s="1" t="s">
        <v>12631</v>
      </c>
      <c r="D6079" s="1" t="s">
        <v>12629</v>
      </c>
      <c r="E6079" s="2">
        <v>22</v>
      </c>
      <c r="F6079" s="3">
        <v>1402581.5399999998</v>
      </c>
      <c r="G6079" s="3">
        <v>479042.75</v>
      </c>
      <c r="H6079" s="4">
        <v>436908.5</v>
      </c>
      <c r="I6079" s="25"/>
      <c r="J6079" s="26" t="str">
        <f t="shared" si="568"/>
        <v>No</v>
      </c>
      <c r="K6079" s="26" t="str">
        <f t="shared" si="569"/>
        <v>GB</v>
      </c>
      <c r="L6079" s="26" t="str">
        <f t="shared" si="570"/>
        <v>Invalid</v>
      </c>
      <c r="M6079" s="26" t="str">
        <f>IF(OR(ISBLANK(B6079),ISBLANK(C6079),ISBLANK(D6079)),"Missing",IFERROR(VLOOKUP(A6079,'RM Postcodes'!$A:$B,2,0),"Invalid"))</f>
        <v>live</v>
      </c>
      <c r="N6079" s="26" t="str">
        <f t="shared" si="571"/>
        <v>OK</v>
      </c>
      <c r="O6079" s="26" t="str">
        <f t="shared" si="566"/>
        <v>Redact</v>
      </c>
    </row>
    <row r="6080" spans="1:15" x14ac:dyDescent="0.2">
      <c r="A6080" s="24" t="str">
        <f t="shared" si="567"/>
        <v>NR13 4</v>
      </c>
      <c r="B6080" s="1" t="s">
        <v>12520</v>
      </c>
      <c r="C6080" s="1" t="s">
        <v>12631</v>
      </c>
      <c r="D6080" s="1" t="s">
        <v>12630</v>
      </c>
      <c r="E6080" s="2">
        <v>26</v>
      </c>
      <c r="F6080" s="3">
        <v>1446316.7199999997</v>
      </c>
      <c r="G6080" s="3">
        <v>272163.29000000004</v>
      </c>
      <c r="H6080" s="4">
        <v>211130.14</v>
      </c>
      <c r="I6080" s="25"/>
      <c r="J6080" s="26" t="str">
        <f t="shared" si="568"/>
        <v>No</v>
      </c>
      <c r="K6080" s="26" t="str">
        <f t="shared" si="569"/>
        <v>GB</v>
      </c>
      <c r="L6080" s="26" t="str">
        <f t="shared" si="570"/>
        <v>Invalid</v>
      </c>
      <c r="M6080" s="26" t="str">
        <f>IF(OR(ISBLANK(B6080),ISBLANK(C6080),ISBLANK(D6080)),"Missing",IFERROR(VLOOKUP(A6080,'RM Postcodes'!$A:$B,2,0),"Invalid"))</f>
        <v>live</v>
      </c>
      <c r="N6080" s="26" t="str">
        <f t="shared" si="571"/>
        <v>OK</v>
      </c>
      <c r="O6080" s="26" t="str">
        <f t="shared" si="566"/>
        <v>OK</v>
      </c>
    </row>
    <row r="6081" spans="1:15" x14ac:dyDescent="0.2">
      <c r="A6081" s="24" t="str">
        <f t="shared" si="567"/>
        <v>NR13 5</v>
      </c>
      <c r="B6081" s="1" t="s">
        <v>12520</v>
      </c>
      <c r="C6081" s="1" t="s">
        <v>12631</v>
      </c>
      <c r="D6081" s="1" t="s">
        <v>12625</v>
      </c>
      <c r="E6081" s="2">
        <v>28</v>
      </c>
      <c r="F6081" s="3">
        <v>1506240.5999999999</v>
      </c>
      <c r="G6081" s="3">
        <v>590601.66</v>
      </c>
      <c r="H6081" s="4">
        <v>155998.99</v>
      </c>
      <c r="I6081" s="25"/>
      <c r="J6081" s="26" t="str">
        <f t="shared" si="568"/>
        <v>No</v>
      </c>
      <c r="K6081" s="26" t="str">
        <f t="shared" si="569"/>
        <v>GB</v>
      </c>
      <c r="L6081" s="26" t="str">
        <f t="shared" si="570"/>
        <v>Invalid</v>
      </c>
      <c r="M6081" s="26" t="str">
        <f>IF(OR(ISBLANK(B6081),ISBLANK(C6081),ISBLANK(D6081)),"Missing",IFERROR(VLOOKUP(A6081,'RM Postcodes'!$A:$B,2,0),"Invalid"))</f>
        <v>live</v>
      </c>
      <c r="N6081" s="26" t="str">
        <f t="shared" si="571"/>
        <v>OK</v>
      </c>
      <c r="O6081" s="26" t="str">
        <f t="shared" si="566"/>
        <v>OK</v>
      </c>
    </row>
    <row r="6082" spans="1:15" x14ac:dyDescent="0.2">
      <c r="A6082" s="24" t="str">
        <f t="shared" si="567"/>
        <v>NR13 6</v>
      </c>
      <c r="B6082" s="1" t="s">
        <v>12520</v>
      </c>
      <c r="C6082" s="1" t="s">
        <v>12631</v>
      </c>
      <c r="D6082" s="1" t="s">
        <v>12622</v>
      </c>
      <c r="E6082" s="2">
        <v>32</v>
      </c>
      <c r="F6082" s="3">
        <v>1418249.7300000007</v>
      </c>
      <c r="G6082" s="3">
        <v>333111.99</v>
      </c>
      <c r="H6082" s="4">
        <v>303333.36</v>
      </c>
      <c r="I6082" s="25"/>
      <c r="J6082" s="26" t="str">
        <f t="shared" si="568"/>
        <v>No</v>
      </c>
      <c r="K6082" s="26" t="str">
        <f t="shared" si="569"/>
        <v>GB</v>
      </c>
      <c r="L6082" s="26" t="str">
        <f t="shared" si="570"/>
        <v>Invalid</v>
      </c>
      <c r="M6082" s="26" t="str">
        <f>IF(OR(ISBLANK(B6082),ISBLANK(C6082),ISBLANK(D6082)),"Missing",IFERROR(VLOOKUP(A6082,'RM Postcodes'!$A:$B,2,0),"Invalid"))</f>
        <v>live</v>
      </c>
      <c r="N6082" s="26" t="str">
        <f t="shared" si="571"/>
        <v>OK</v>
      </c>
      <c r="O6082" s="26" t="str">
        <f t="shared" si="566"/>
        <v>OK</v>
      </c>
    </row>
    <row r="6083" spans="1:15" x14ac:dyDescent="0.2">
      <c r="A6083" s="24" t="str">
        <f t="shared" si="567"/>
        <v>NR14 6</v>
      </c>
      <c r="B6083" s="1" t="s">
        <v>12520</v>
      </c>
      <c r="C6083" s="1" t="s">
        <v>12633</v>
      </c>
      <c r="D6083" s="1" t="s">
        <v>12622</v>
      </c>
      <c r="E6083" s="2">
        <v>32</v>
      </c>
      <c r="F6083" s="3">
        <v>1875848.1399999994</v>
      </c>
      <c r="G6083" s="3">
        <v>720941.88</v>
      </c>
      <c r="H6083" s="4">
        <v>226291.76</v>
      </c>
      <c r="I6083" s="25"/>
      <c r="J6083" s="26" t="str">
        <f t="shared" si="568"/>
        <v>No</v>
      </c>
      <c r="K6083" s="26" t="str">
        <f t="shared" si="569"/>
        <v>GB</v>
      </c>
      <c r="L6083" s="26" t="str">
        <f t="shared" si="570"/>
        <v>Invalid</v>
      </c>
      <c r="M6083" s="26" t="str">
        <f>IF(OR(ISBLANK(B6083),ISBLANK(C6083),ISBLANK(D6083)),"Missing",IFERROR(VLOOKUP(A6083,'RM Postcodes'!$A:$B,2,0),"Invalid"))</f>
        <v>live</v>
      </c>
      <c r="N6083" s="26" t="str">
        <f t="shared" si="571"/>
        <v>OK</v>
      </c>
      <c r="O6083" s="26" t="str">
        <f t="shared" si="566"/>
        <v>OK</v>
      </c>
    </row>
    <row r="6084" spans="1:15" x14ac:dyDescent="0.2">
      <c r="A6084" s="24" t="str">
        <f t="shared" si="567"/>
        <v>NR14 7</v>
      </c>
      <c r="B6084" s="1" t="s">
        <v>12520</v>
      </c>
      <c r="C6084" s="1" t="s">
        <v>12633</v>
      </c>
      <c r="D6084" s="1" t="s">
        <v>12623</v>
      </c>
      <c r="E6084" s="2">
        <v>33</v>
      </c>
      <c r="F6084" s="3">
        <v>1608204.6099999999</v>
      </c>
      <c r="G6084" s="3">
        <v>381068.15</v>
      </c>
      <c r="H6084" s="4">
        <v>275128.3</v>
      </c>
      <c r="I6084" s="25"/>
      <c r="J6084" s="26" t="str">
        <f t="shared" si="568"/>
        <v>No</v>
      </c>
      <c r="K6084" s="26" t="str">
        <f t="shared" si="569"/>
        <v>GB</v>
      </c>
      <c r="L6084" s="26" t="str">
        <f t="shared" si="570"/>
        <v>Invalid</v>
      </c>
      <c r="M6084" s="26" t="str">
        <f>IF(OR(ISBLANK(B6084),ISBLANK(C6084),ISBLANK(D6084)),"Missing",IFERROR(VLOOKUP(A6084,'RM Postcodes'!$A:$B,2,0),"Invalid"))</f>
        <v>live</v>
      </c>
      <c r="N6084" s="26" t="str">
        <f t="shared" si="571"/>
        <v>OK</v>
      </c>
      <c r="O6084" s="26" t="str">
        <f t="shared" si="566"/>
        <v>OK</v>
      </c>
    </row>
    <row r="6085" spans="1:15" x14ac:dyDescent="0.2">
      <c r="A6085" s="24" t="str">
        <f t="shared" si="567"/>
        <v>NR14 8</v>
      </c>
      <c r="B6085" s="1" t="s">
        <v>12520</v>
      </c>
      <c r="C6085" s="1" t="s">
        <v>12633</v>
      </c>
      <c r="D6085" s="1" t="s">
        <v>12626</v>
      </c>
      <c r="E6085" s="2">
        <v>42</v>
      </c>
      <c r="F6085" s="3">
        <v>1004443.34</v>
      </c>
      <c r="G6085" s="3">
        <v>215416.65</v>
      </c>
      <c r="H6085" s="4">
        <v>80913.119999999995</v>
      </c>
      <c r="I6085" s="25"/>
      <c r="J6085" s="26" t="str">
        <f t="shared" si="568"/>
        <v>No</v>
      </c>
      <c r="K6085" s="26" t="str">
        <f t="shared" si="569"/>
        <v>GB</v>
      </c>
      <c r="L6085" s="26" t="str">
        <f t="shared" si="570"/>
        <v>Invalid</v>
      </c>
      <c r="M6085" s="26" t="str">
        <f>IF(OR(ISBLANK(B6085),ISBLANK(C6085),ISBLANK(D6085)),"Missing",IFERROR(VLOOKUP(A6085,'RM Postcodes'!$A:$B,2,0),"Invalid"))</f>
        <v>live</v>
      </c>
      <c r="N6085" s="26" t="str">
        <f t="shared" si="571"/>
        <v>OK</v>
      </c>
      <c r="O6085" s="26" t="str">
        <f t="shared" ref="O6085:O6148" si="572">IF(COUNT(E6085)=0,"Missing",IF(E6085&lt;=2,"Redact",IF(COUNTIF(F6085:H6085,"&gt;0")&lt;&gt;3,"Error",IF((G6085+H6085)/F6085&lt;60%,"OK","Redact"))))</f>
        <v>OK</v>
      </c>
    </row>
    <row r="6086" spans="1:15" x14ac:dyDescent="0.2">
      <c r="A6086" s="24" t="str">
        <f t="shared" ref="A6086:A6149" si="573">TRIM(B6086)&amp;TRIM(C6086)&amp;" "&amp;TRIM(D6086)</f>
        <v>NR15 1</v>
      </c>
      <c r="B6086" s="1" t="s">
        <v>12520</v>
      </c>
      <c r="C6086" s="1" t="s">
        <v>12634</v>
      </c>
      <c r="D6086" s="1" t="s">
        <v>12621</v>
      </c>
      <c r="E6086" s="2">
        <v>22</v>
      </c>
      <c r="F6086" s="3">
        <v>483481.10000000009</v>
      </c>
      <c r="G6086" s="3">
        <v>66497.37999999999</v>
      </c>
      <c r="H6086" s="4">
        <v>47648.21</v>
      </c>
      <c r="I6086" s="25"/>
      <c r="J6086" s="26" t="str">
        <f t="shared" ref="J6086:J6149" si="574">IF(AND(K6086="NI",L6086="OK",M6086="LIVE",N6086="OK",O6086="OK"),"yes NI",IF(AND(K6086="GB",L6086="OK",M6086="LIVE",N6086="OK",O6086="OK"),"Yes","No"))</f>
        <v>No</v>
      </c>
      <c r="K6086" s="26" t="str">
        <f t="shared" ref="K6086:K6149" si="575">IF(ISBLANK(B6086),"Missing",IF(AND(OR(LEN(B6086)=2,LEN(B6086)=1),AND(ISERROR(VALUE(LEFT(B6086,1))),ISERROR(VALUE(RIGHT(B6086,1))))),IF(OR(B6086="GY",B6086="IM",B6086="JE"),"not GB",IF(B6086="BT","NI","GB")),"Invalid"))</f>
        <v>GB</v>
      </c>
      <c r="L6086" s="26" t="str">
        <f t="shared" si="570"/>
        <v>Invalid</v>
      </c>
      <c r="M6086" s="26" t="str">
        <f>IF(OR(ISBLANK(B6086),ISBLANK(C6086),ISBLANK(D6086)),"Missing",IFERROR(VLOOKUP(A6086,'RM Postcodes'!$A:$B,2,0),"Invalid"))</f>
        <v>live</v>
      </c>
      <c r="N6086" s="26" t="str">
        <f t="shared" si="571"/>
        <v>OK</v>
      </c>
      <c r="O6086" s="26" t="str">
        <f t="shared" si="572"/>
        <v>OK</v>
      </c>
    </row>
    <row r="6087" spans="1:15" x14ac:dyDescent="0.2">
      <c r="A6087" s="24" t="str">
        <f t="shared" si="573"/>
        <v>NR15 2</v>
      </c>
      <c r="B6087" s="1" t="s">
        <v>12520</v>
      </c>
      <c r="C6087" s="1" t="s">
        <v>12634</v>
      </c>
      <c r="D6087" s="1" t="s">
        <v>12640</v>
      </c>
      <c r="E6087" s="2">
        <v>47</v>
      </c>
      <c r="F6087" s="3">
        <v>6521929.0599999987</v>
      </c>
      <c r="G6087" s="3">
        <v>1702860.33</v>
      </c>
      <c r="H6087" s="4">
        <v>1415860.6</v>
      </c>
      <c r="I6087" s="25"/>
      <c r="J6087" s="26" t="str">
        <f t="shared" si="574"/>
        <v>No</v>
      </c>
      <c r="K6087" s="26" t="str">
        <f t="shared" si="575"/>
        <v>GB</v>
      </c>
      <c r="L6087" s="26" t="str">
        <f t="shared" ref="L6087:L6150" si="576">IF(ISBLANK(D6087),"Missing",IF(AND(LEN(D6087)=1,ISNUMBER(VALUE(D6087))),"OK","Invalid"))</f>
        <v>Invalid</v>
      </c>
      <c r="M6087" s="26" t="str">
        <f>IF(OR(ISBLANK(B6087),ISBLANK(C6087),ISBLANK(D6087)),"Missing",IFERROR(VLOOKUP(A6087,'RM Postcodes'!$A:$B,2,0),"Invalid"))</f>
        <v>live</v>
      </c>
      <c r="N6087" s="26" t="str">
        <f t="shared" ref="N6087:N6150" si="577">IF(ISBLANK(E6087),"Missing",IF(E6087&lt;10,"Redact","OK"))</f>
        <v>OK</v>
      </c>
      <c r="O6087" s="26" t="str">
        <f t="shared" si="572"/>
        <v>OK</v>
      </c>
    </row>
    <row r="6088" spans="1:15" x14ac:dyDescent="0.2">
      <c r="A6088" s="24" t="str">
        <f t="shared" si="573"/>
        <v>NR16 1</v>
      </c>
      <c r="B6088" s="1" t="s">
        <v>12520</v>
      </c>
      <c r="C6088" s="1" t="s">
        <v>12635</v>
      </c>
      <c r="D6088" s="1" t="s">
        <v>12621</v>
      </c>
      <c r="E6088" s="2">
        <v>37</v>
      </c>
      <c r="F6088" s="3">
        <v>1908522.1900000002</v>
      </c>
      <c r="G6088" s="3">
        <v>580699.32000000007</v>
      </c>
      <c r="H6088" s="4">
        <v>524273.54</v>
      </c>
      <c r="I6088" s="25"/>
      <c r="J6088" s="26" t="str">
        <f t="shared" si="574"/>
        <v>No</v>
      </c>
      <c r="K6088" s="26" t="str">
        <f t="shared" si="575"/>
        <v>GB</v>
      </c>
      <c r="L6088" s="26" t="str">
        <f t="shared" si="576"/>
        <v>Invalid</v>
      </c>
      <c r="M6088" s="26" t="str">
        <f>IF(OR(ISBLANK(B6088),ISBLANK(C6088),ISBLANK(D6088)),"Missing",IFERROR(VLOOKUP(A6088,'RM Postcodes'!$A:$B,2,0),"Invalid"))</f>
        <v>live</v>
      </c>
      <c r="N6088" s="26" t="str">
        <f t="shared" si="577"/>
        <v>OK</v>
      </c>
      <c r="O6088" s="26" t="str">
        <f t="shared" si="572"/>
        <v>OK</v>
      </c>
    </row>
    <row r="6089" spans="1:15" x14ac:dyDescent="0.2">
      <c r="A6089" s="24" t="str">
        <f t="shared" si="573"/>
        <v>NR16 2</v>
      </c>
      <c r="B6089" s="1" t="s">
        <v>12520</v>
      </c>
      <c r="C6089" s="1" t="s">
        <v>12635</v>
      </c>
      <c r="D6089" s="1" t="s">
        <v>12640</v>
      </c>
      <c r="E6089" s="2">
        <v>41</v>
      </c>
      <c r="F6089" s="3">
        <v>1283122.5899999994</v>
      </c>
      <c r="G6089" s="3">
        <v>271781.82</v>
      </c>
      <c r="H6089" s="4">
        <v>71438.600000000006</v>
      </c>
      <c r="I6089" s="25"/>
      <c r="J6089" s="26" t="str">
        <f t="shared" si="574"/>
        <v>No</v>
      </c>
      <c r="K6089" s="26" t="str">
        <f t="shared" si="575"/>
        <v>GB</v>
      </c>
      <c r="L6089" s="26" t="str">
        <f t="shared" si="576"/>
        <v>Invalid</v>
      </c>
      <c r="M6089" s="26" t="str">
        <f>IF(OR(ISBLANK(B6089),ISBLANK(C6089),ISBLANK(D6089)),"Missing",IFERROR(VLOOKUP(A6089,'RM Postcodes'!$A:$B,2,0),"Invalid"))</f>
        <v>live</v>
      </c>
      <c r="N6089" s="26" t="str">
        <f t="shared" si="577"/>
        <v>OK</v>
      </c>
      <c r="O6089" s="26" t="str">
        <f t="shared" si="572"/>
        <v>OK</v>
      </c>
    </row>
    <row r="6090" spans="1:15" x14ac:dyDescent="0.2">
      <c r="A6090" s="24" t="str">
        <f t="shared" si="573"/>
        <v>NR17 1</v>
      </c>
      <c r="B6090" s="1" t="s">
        <v>12520</v>
      </c>
      <c r="C6090" s="1" t="s">
        <v>12672</v>
      </c>
      <c r="D6090" s="1" t="s">
        <v>12621</v>
      </c>
      <c r="E6090" s="2">
        <v>56</v>
      </c>
      <c r="F6090" s="3">
        <v>4244457.0100000016</v>
      </c>
      <c r="G6090" s="3">
        <v>1570521.09</v>
      </c>
      <c r="H6090" s="4">
        <v>629588.04</v>
      </c>
      <c r="I6090" s="25"/>
      <c r="J6090" s="26" t="str">
        <f t="shared" si="574"/>
        <v>No</v>
      </c>
      <c r="K6090" s="26" t="str">
        <f t="shared" si="575"/>
        <v>GB</v>
      </c>
      <c r="L6090" s="26" t="str">
        <f t="shared" si="576"/>
        <v>Invalid</v>
      </c>
      <c r="M6090" s="26" t="str">
        <f>IF(OR(ISBLANK(B6090),ISBLANK(C6090),ISBLANK(D6090)),"Missing",IFERROR(VLOOKUP(A6090,'RM Postcodes'!$A:$B,2,0),"Invalid"))</f>
        <v>live</v>
      </c>
      <c r="N6090" s="26" t="str">
        <f t="shared" si="577"/>
        <v>OK</v>
      </c>
      <c r="O6090" s="26" t="str">
        <f t="shared" si="572"/>
        <v>OK</v>
      </c>
    </row>
    <row r="6091" spans="1:15" x14ac:dyDescent="0.2">
      <c r="A6091" s="24" t="str">
        <f t="shared" si="573"/>
        <v>NR17 2</v>
      </c>
      <c r="B6091" s="1" t="s">
        <v>12520</v>
      </c>
      <c r="C6091" s="1" t="s">
        <v>12672</v>
      </c>
      <c r="D6091" s="1" t="s">
        <v>12640</v>
      </c>
      <c r="E6091" s="2">
        <v>45</v>
      </c>
      <c r="F6091" s="3">
        <v>4798316.5300000012</v>
      </c>
      <c r="G6091" s="3">
        <v>1628805.6</v>
      </c>
      <c r="H6091" s="4">
        <v>838246.5</v>
      </c>
      <c r="I6091" s="25"/>
      <c r="J6091" s="26" t="str">
        <f t="shared" si="574"/>
        <v>No</v>
      </c>
      <c r="K6091" s="26" t="str">
        <f t="shared" si="575"/>
        <v>GB</v>
      </c>
      <c r="L6091" s="26" t="str">
        <f t="shared" si="576"/>
        <v>Invalid</v>
      </c>
      <c r="M6091" s="26" t="str">
        <f>IF(OR(ISBLANK(B6091),ISBLANK(C6091),ISBLANK(D6091)),"Missing",IFERROR(VLOOKUP(A6091,'RM Postcodes'!$A:$B,2,0),"Invalid"))</f>
        <v>live</v>
      </c>
      <c r="N6091" s="26" t="str">
        <f t="shared" si="577"/>
        <v>OK</v>
      </c>
      <c r="O6091" s="26" t="str">
        <f t="shared" si="572"/>
        <v>OK</v>
      </c>
    </row>
    <row r="6092" spans="1:15" x14ac:dyDescent="0.2">
      <c r="A6092" s="24" t="str">
        <f t="shared" si="573"/>
        <v>NR18 0</v>
      </c>
      <c r="B6092" s="1" t="s">
        <v>12520</v>
      </c>
      <c r="C6092" s="1" t="s">
        <v>12673</v>
      </c>
      <c r="D6092" s="1" t="s">
        <v>12632</v>
      </c>
      <c r="E6092" s="2">
        <v>52</v>
      </c>
      <c r="F6092" s="3">
        <v>1574470.8399999994</v>
      </c>
      <c r="G6092" s="3">
        <v>447775.64</v>
      </c>
      <c r="H6092" s="4">
        <v>212577.93</v>
      </c>
      <c r="I6092" s="25"/>
      <c r="J6092" s="26" t="str">
        <f t="shared" si="574"/>
        <v>No</v>
      </c>
      <c r="K6092" s="26" t="str">
        <f t="shared" si="575"/>
        <v>GB</v>
      </c>
      <c r="L6092" s="26" t="str">
        <f t="shared" si="576"/>
        <v>Invalid</v>
      </c>
      <c r="M6092" s="26" t="str">
        <f>IF(OR(ISBLANK(B6092),ISBLANK(C6092),ISBLANK(D6092)),"Missing",IFERROR(VLOOKUP(A6092,'RM Postcodes'!$A:$B,2,0),"Invalid"))</f>
        <v>live</v>
      </c>
      <c r="N6092" s="26" t="str">
        <f t="shared" si="577"/>
        <v>OK</v>
      </c>
      <c r="O6092" s="26" t="str">
        <f t="shared" si="572"/>
        <v>OK</v>
      </c>
    </row>
    <row r="6093" spans="1:15" x14ac:dyDescent="0.2">
      <c r="A6093" s="24" t="str">
        <f t="shared" si="573"/>
        <v>NR18 8</v>
      </c>
      <c r="B6093" s="1" t="s">
        <v>12520</v>
      </c>
      <c r="C6093" s="1" t="s">
        <v>12673</v>
      </c>
      <c r="D6093" s="1" t="s">
        <v>12626</v>
      </c>
      <c r="E6093" s="2">
        <v>1</v>
      </c>
      <c r="F6093" s="3">
        <v>3175.4</v>
      </c>
      <c r="G6093" s="3">
        <v>3175.4</v>
      </c>
      <c r="H6093" s="4">
        <v>0</v>
      </c>
      <c r="I6093" s="25"/>
      <c r="J6093" s="26" t="str">
        <f t="shared" si="574"/>
        <v>No</v>
      </c>
      <c r="K6093" s="26" t="str">
        <f t="shared" si="575"/>
        <v>GB</v>
      </c>
      <c r="L6093" s="26" t="str">
        <f t="shared" si="576"/>
        <v>Invalid</v>
      </c>
      <c r="M6093" s="26" t="str">
        <f>IF(OR(ISBLANK(B6093),ISBLANK(C6093),ISBLANK(D6093)),"Missing",IFERROR(VLOOKUP(A6093,'RM Postcodes'!$A:$B,2,0),"Invalid"))</f>
        <v>live</v>
      </c>
      <c r="N6093" s="26" t="str">
        <f t="shared" si="577"/>
        <v>Redact</v>
      </c>
      <c r="O6093" s="26" t="str">
        <f t="shared" si="572"/>
        <v>Redact</v>
      </c>
    </row>
    <row r="6094" spans="1:15" x14ac:dyDescent="0.2">
      <c r="A6094" s="24" t="str">
        <f t="shared" si="573"/>
        <v>NR18 9</v>
      </c>
      <c r="B6094" s="1" t="s">
        <v>12520</v>
      </c>
      <c r="C6094" s="1" t="s">
        <v>12673</v>
      </c>
      <c r="D6094" s="1" t="s">
        <v>12627</v>
      </c>
      <c r="E6094" s="2">
        <v>33</v>
      </c>
      <c r="F6094" s="3">
        <v>960578.35999999987</v>
      </c>
      <c r="G6094" s="3">
        <v>112590.25</v>
      </c>
      <c r="H6094" s="4">
        <v>98403.54</v>
      </c>
      <c r="I6094" s="25"/>
      <c r="J6094" s="26" t="str">
        <f t="shared" si="574"/>
        <v>No</v>
      </c>
      <c r="K6094" s="26" t="str">
        <f t="shared" si="575"/>
        <v>GB</v>
      </c>
      <c r="L6094" s="26" t="str">
        <f t="shared" si="576"/>
        <v>Invalid</v>
      </c>
      <c r="M6094" s="26" t="str">
        <f>IF(OR(ISBLANK(B6094),ISBLANK(C6094),ISBLANK(D6094)),"Missing",IFERROR(VLOOKUP(A6094,'RM Postcodes'!$A:$B,2,0),"Invalid"))</f>
        <v>live</v>
      </c>
      <c r="N6094" s="26" t="str">
        <f t="shared" si="577"/>
        <v>OK</v>
      </c>
      <c r="O6094" s="26" t="str">
        <f t="shared" si="572"/>
        <v>OK</v>
      </c>
    </row>
    <row r="6095" spans="1:15" x14ac:dyDescent="0.2">
      <c r="A6095" s="24" t="str">
        <f t="shared" si="573"/>
        <v>NR19 1</v>
      </c>
      <c r="B6095" s="1" t="s">
        <v>12520</v>
      </c>
      <c r="C6095" s="1" t="s">
        <v>12674</v>
      </c>
      <c r="D6095" s="1" t="s">
        <v>12621</v>
      </c>
      <c r="E6095" s="2">
        <v>43</v>
      </c>
      <c r="F6095" s="3">
        <v>2112664.7299999995</v>
      </c>
      <c r="G6095" s="3">
        <v>459100.71</v>
      </c>
      <c r="H6095" s="4">
        <v>267675.06</v>
      </c>
      <c r="I6095" s="25"/>
      <c r="J6095" s="26" t="str">
        <f t="shared" si="574"/>
        <v>No</v>
      </c>
      <c r="K6095" s="26" t="str">
        <f t="shared" si="575"/>
        <v>GB</v>
      </c>
      <c r="L6095" s="26" t="str">
        <f t="shared" si="576"/>
        <v>Invalid</v>
      </c>
      <c r="M6095" s="26" t="str">
        <f>IF(OR(ISBLANK(B6095),ISBLANK(C6095),ISBLANK(D6095)),"Missing",IFERROR(VLOOKUP(A6095,'RM Postcodes'!$A:$B,2,0),"Invalid"))</f>
        <v>live</v>
      </c>
      <c r="N6095" s="26" t="str">
        <f t="shared" si="577"/>
        <v>OK</v>
      </c>
      <c r="O6095" s="26" t="str">
        <f t="shared" si="572"/>
        <v>OK</v>
      </c>
    </row>
    <row r="6096" spans="1:15" x14ac:dyDescent="0.2">
      <c r="A6096" s="24" t="str">
        <f t="shared" si="573"/>
        <v>NR19 2</v>
      </c>
      <c r="B6096" s="1" t="s">
        <v>12520</v>
      </c>
      <c r="C6096" s="1" t="s">
        <v>12674</v>
      </c>
      <c r="D6096" s="1" t="s">
        <v>12640</v>
      </c>
      <c r="E6096" s="2">
        <v>24</v>
      </c>
      <c r="F6096" s="3">
        <v>611692.45000000007</v>
      </c>
      <c r="G6096" s="3">
        <v>201450.77</v>
      </c>
      <c r="H6096" s="4">
        <v>166395.03999999998</v>
      </c>
      <c r="I6096" s="25"/>
      <c r="J6096" s="26" t="str">
        <f t="shared" si="574"/>
        <v>No</v>
      </c>
      <c r="K6096" s="26" t="str">
        <f t="shared" si="575"/>
        <v>GB</v>
      </c>
      <c r="L6096" s="26" t="str">
        <f t="shared" si="576"/>
        <v>Invalid</v>
      </c>
      <c r="M6096" s="26" t="str">
        <f>IF(OR(ISBLANK(B6096),ISBLANK(C6096),ISBLANK(D6096)),"Missing",IFERROR(VLOOKUP(A6096,'RM Postcodes'!$A:$B,2,0),"Invalid"))</f>
        <v>live</v>
      </c>
      <c r="N6096" s="26" t="str">
        <f t="shared" si="577"/>
        <v>OK</v>
      </c>
      <c r="O6096" s="26" t="str">
        <f t="shared" si="572"/>
        <v>Redact</v>
      </c>
    </row>
    <row r="6097" spans="1:15" x14ac:dyDescent="0.2">
      <c r="A6097" s="24" t="str">
        <f t="shared" si="573"/>
        <v>NR2 1</v>
      </c>
      <c r="B6097" s="1" t="s">
        <v>12520</v>
      </c>
      <c r="C6097" s="1" t="s">
        <v>12664</v>
      </c>
      <c r="D6097" s="1" t="s">
        <v>12621</v>
      </c>
      <c r="E6097" s="2">
        <v>32</v>
      </c>
      <c r="F6097" s="3">
        <v>2074377.5999999996</v>
      </c>
      <c r="G6097" s="3">
        <v>484338.14</v>
      </c>
      <c r="H6097" s="4">
        <v>281532.92</v>
      </c>
      <c r="I6097" s="25"/>
      <c r="J6097" s="26" t="str">
        <f t="shared" si="574"/>
        <v>No</v>
      </c>
      <c r="K6097" s="26" t="str">
        <f t="shared" si="575"/>
        <v>GB</v>
      </c>
      <c r="L6097" s="26" t="str">
        <f t="shared" si="576"/>
        <v>Invalid</v>
      </c>
      <c r="M6097" s="26" t="str">
        <f>IF(OR(ISBLANK(B6097),ISBLANK(C6097),ISBLANK(D6097)),"Missing",IFERROR(VLOOKUP(A6097,'RM Postcodes'!$A:$B,2,0),"Invalid"))</f>
        <v>live</v>
      </c>
      <c r="N6097" s="26" t="str">
        <f t="shared" si="577"/>
        <v>OK</v>
      </c>
      <c r="O6097" s="26" t="str">
        <f t="shared" si="572"/>
        <v>OK</v>
      </c>
    </row>
    <row r="6098" spans="1:15" x14ac:dyDescent="0.2">
      <c r="A6098" s="24" t="str">
        <f t="shared" si="573"/>
        <v>NR2 2</v>
      </c>
      <c r="B6098" s="1" t="s">
        <v>12520</v>
      </c>
      <c r="C6098" s="1" t="s">
        <v>12664</v>
      </c>
      <c r="D6098" s="1" t="s">
        <v>12640</v>
      </c>
      <c r="E6098" s="2">
        <v>16</v>
      </c>
      <c r="F6098" s="3">
        <v>354843.51999999996</v>
      </c>
      <c r="G6098" s="3">
        <v>48820.090000000004</v>
      </c>
      <c r="H6098" s="4">
        <v>44837.81</v>
      </c>
      <c r="I6098" s="25"/>
      <c r="J6098" s="26" t="str">
        <f t="shared" si="574"/>
        <v>No</v>
      </c>
      <c r="K6098" s="26" t="str">
        <f t="shared" si="575"/>
        <v>GB</v>
      </c>
      <c r="L6098" s="26" t="str">
        <f t="shared" si="576"/>
        <v>Invalid</v>
      </c>
      <c r="M6098" s="26" t="str">
        <f>IF(OR(ISBLANK(B6098),ISBLANK(C6098),ISBLANK(D6098)),"Missing",IFERROR(VLOOKUP(A6098,'RM Postcodes'!$A:$B,2,0),"Invalid"))</f>
        <v>live</v>
      </c>
      <c r="N6098" s="26" t="str">
        <f t="shared" si="577"/>
        <v>OK</v>
      </c>
      <c r="O6098" s="26" t="str">
        <f t="shared" si="572"/>
        <v>OK</v>
      </c>
    </row>
    <row r="6099" spans="1:15" x14ac:dyDescent="0.2">
      <c r="A6099" s="24" t="str">
        <f t="shared" si="573"/>
        <v>NR2 3</v>
      </c>
      <c r="B6099" s="1" t="s">
        <v>12520</v>
      </c>
      <c r="C6099" s="1" t="s">
        <v>12664</v>
      </c>
      <c r="D6099" s="1" t="s">
        <v>12629</v>
      </c>
      <c r="E6099" s="2">
        <v>22</v>
      </c>
      <c r="F6099" s="3">
        <v>533170.62</v>
      </c>
      <c r="G6099" s="3">
        <v>50626.53</v>
      </c>
      <c r="H6099" s="4">
        <v>50412.23</v>
      </c>
      <c r="I6099" s="25"/>
      <c r="J6099" s="26" t="str">
        <f t="shared" si="574"/>
        <v>No</v>
      </c>
      <c r="K6099" s="26" t="str">
        <f t="shared" si="575"/>
        <v>GB</v>
      </c>
      <c r="L6099" s="26" t="str">
        <f t="shared" si="576"/>
        <v>Invalid</v>
      </c>
      <c r="M6099" s="26" t="str">
        <f>IF(OR(ISBLANK(B6099),ISBLANK(C6099),ISBLANK(D6099)),"Missing",IFERROR(VLOOKUP(A6099,'RM Postcodes'!$A:$B,2,0),"Invalid"))</f>
        <v>live</v>
      </c>
      <c r="N6099" s="26" t="str">
        <f t="shared" si="577"/>
        <v>OK</v>
      </c>
      <c r="O6099" s="26" t="str">
        <f t="shared" si="572"/>
        <v>OK</v>
      </c>
    </row>
    <row r="6100" spans="1:15" x14ac:dyDescent="0.2">
      <c r="A6100" s="24" t="str">
        <f t="shared" si="573"/>
        <v>NR2 4</v>
      </c>
      <c r="B6100" s="1" t="s">
        <v>12520</v>
      </c>
      <c r="C6100" s="1" t="s">
        <v>12664</v>
      </c>
      <c r="D6100" s="1" t="s">
        <v>12630</v>
      </c>
      <c r="E6100" s="2">
        <v>30</v>
      </c>
      <c r="F6100" s="3">
        <v>7852274.6900000013</v>
      </c>
      <c r="G6100" s="3">
        <v>6311535.6900000004</v>
      </c>
      <c r="H6100" s="4">
        <v>507911.72000000003</v>
      </c>
      <c r="I6100" s="25"/>
      <c r="J6100" s="26" t="str">
        <f t="shared" si="574"/>
        <v>No</v>
      </c>
      <c r="K6100" s="26" t="str">
        <f t="shared" si="575"/>
        <v>GB</v>
      </c>
      <c r="L6100" s="26" t="str">
        <f t="shared" si="576"/>
        <v>Invalid</v>
      </c>
      <c r="M6100" s="26" t="str">
        <f>IF(OR(ISBLANK(B6100),ISBLANK(C6100),ISBLANK(D6100)),"Missing",IFERROR(VLOOKUP(A6100,'RM Postcodes'!$A:$B,2,0),"Invalid"))</f>
        <v>live</v>
      </c>
      <c r="N6100" s="26" t="str">
        <f t="shared" si="577"/>
        <v>OK</v>
      </c>
      <c r="O6100" s="26" t="str">
        <f t="shared" si="572"/>
        <v>Redact</v>
      </c>
    </row>
    <row r="6101" spans="1:15" x14ac:dyDescent="0.2">
      <c r="A6101" s="24" t="str">
        <f t="shared" si="573"/>
        <v>NR20 3</v>
      </c>
      <c r="B6101" s="1" t="s">
        <v>12520</v>
      </c>
      <c r="C6101" s="1" t="s">
        <v>12675</v>
      </c>
      <c r="D6101" s="1" t="s">
        <v>12629</v>
      </c>
      <c r="E6101" s="2">
        <v>42</v>
      </c>
      <c r="F6101" s="3">
        <v>2980909.870000001</v>
      </c>
      <c r="G6101" s="3">
        <v>1036762.01</v>
      </c>
      <c r="H6101" s="4">
        <v>505301.55000000005</v>
      </c>
      <c r="I6101" s="25"/>
      <c r="J6101" s="26" t="str">
        <f t="shared" si="574"/>
        <v>No</v>
      </c>
      <c r="K6101" s="26" t="str">
        <f t="shared" si="575"/>
        <v>GB</v>
      </c>
      <c r="L6101" s="26" t="str">
        <f t="shared" si="576"/>
        <v>Invalid</v>
      </c>
      <c r="M6101" s="26" t="str">
        <f>IF(OR(ISBLANK(B6101),ISBLANK(C6101),ISBLANK(D6101)),"Missing",IFERROR(VLOOKUP(A6101,'RM Postcodes'!$A:$B,2,0),"Invalid"))</f>
        <v>live</v>
      </c>
      <c r="N6101" s="26" t="str">
        <f t="shared" si="577"/>
        <v>OK</v>
      </c>
      <c r="O6101" s="26" t="str">
        <f t="shared" si="572"/>
        <v>OK</v>
      </c>
    </row>
    <row r="6102" spans="1:15" x14ac:dyDescent="0.2">
      <c r="A6102" s="24" t="str">
        <f t="shared" si="573"/>
        <v>NR20 4</v>
      </c>
      <c r="B6102" s="1" t="s">
        <v>12520</v>
      </c>
      <c r="C6102" s="1" t="s">
        <v>12675</v>
      </c>
      <c r="D6102" s="1" t="s">
        <v>12630</v>
      </c>
      <c r="E6102" s="2">
        <v>26</v>
      </c>
      <c r="F6102" s="3">
        <v>364576.02999999997</v>
      </c>
      <c r="G6102" s="3">
        <v>65142.68</v>
      </c>
      <c r="H6102" s="4">
        <v>43687.75</v>
      </c>
      <c r="I6102" s="25"/>
      <c r="J6102" s="26" t="str">
        <f t="shared" si="574"/>
        <v>No</v>
      </c>
      <c r="K6102" s="26" t="str">
        <f t="shared" si="575"/>
        <v>GB</v>
      </c>
      <c r="L6102" s="26" t="str">
        <f t="shared" si="576"/>
        <v>Invalid</v>
      </c>
      <c r="M6102" s="26" t="str">
        <f>IF(OR(ISBLANK(B6102),ISBLANK(C6102),ISBLANK(D6102)),"Missing",IFERROR(VLOOKUP(A6102,'RM Postcodes'!$A:$B,2,0),"Invalid"))</f>
        <v>live</v>
      </c>
      <c r="N6102" s="26" t="str">
        <f t="shared" si="577"/>
        <v>OK</v>
      </c>
      <c r="O6102" s="26" t="str">
        <f t="shared" si="572"/>
        <v>OK</v>
      </c>
    </row>
    <row r="6103" spans="1:15" x14ac:dyDescent="0.2">
      <c r="A6103" s="24" t="str">
        <f t="shared" si="573"/>
        <v>NR20 5</v>
      </c>
      <c r="B6103" s="1" t="s">
        <v>12520</v>
      </c>
      <c r="C6103" s="1" t="s">
        <v>12675</v>
      </c>
      <c r="D6103" s="1" t="s">
        <v>12625</v>
      </c>
      <c r="E6103" s="2">
        <v>22</v>
      </c>
      <c r="F6103" s="3">
        <v>857006.21</v>
      </c>
      <c r="G6103" s="3">
        <v>296935.36</v>
      </c>
      <c r="H6103" s="4">
        <v>137073.9</v>
      </c>
      <c r="I6103" s="25"/>
      <c r="J6103" s="26" t="str">
        <f t="shared" si="574"/>
        <v>No</v>
      </c>
      <c r="K6103" s="26" t="str">
        <f t="shared" si="575"/>
        <v>GB</v>
      </c>
      <c r="L6103" s="26" t="str">
        <f t="shared" si="576"/>
        <v>Invalid</v>
      </c>
      <c r="M6103" s="26" t="str">
        <f>IF(OR(ISBLANK(B6103),ISBLANK(C6103),ISBLANK(D6103)),"Missing",IFERROR(VLOOKUP(A6103,'RM Postcodes'!$A:$B,2,0),"Invalid"))</f>
        <v>live</v>
      </c>
      <c r="N6103" s="26" t="str">
        <f t="shared" si="577"/>
        <v>OK</v>
      </c>
      <c r="O6103" s="26" t="str">
        <f t="shared" si="572"/>
        <v>OK</v>
      </c>
    </row>
    <row r="6104" spans="1:15" x14ac:dyDescent="0.2">
      <c r="A6104" s="24" t="str">
        <f t="shared" si="573"/>
        <v>NR21 0</v>
      </c>
      <c r="B6104" s="1" t="s">
        <v>12520</v>
      </c>
      <c r="C6104" s="1" t="s">
        <v>12636</v>
      </c>
      <c r="D6104" s="1" t="s">
        <v>12632</v>
      </c>
      <c r="E6104" s="2">
        <v>9</v>
      </c>
      <c r="F6104" s="3">
        <v>115494.43</v>
      </c>
      <c r="G6104" s="3">
        <v>37996.51</v>
      </c>
      <c r="H6104" s="4">
        <v>17727.080000000002</v>
      </c>
      <c r="I6104" s="25"/>
      <c r="J6104" s="26" t="str">
        <f t="shared" si="574"/>
        <v>No</v>
      </c>
      <c r="K6104" s="26" t="str">
        <f t="shared" si="575"/>
        <v>GB</v>
      </c>
      <c r="L6104" s="26" t="str">
        <f t="shared" si="576"/>
        <v>Invalid</v>
      </c>
      <c r="M6104" s="26" t="str">
        <f>IF(OR(ISBLANK(B6104),ISBLANK(C6104),ISBLANK(D6104)),"Missing",IFERROR(VLOOKUP(A6104,'RM Postcodes'!$A:$B,2,0),"Invalid"))</f>
        <v>live</v>
      </c>
      <c r="N6104" s="26" t="str">
        <f t="shared" si="577"/>
        <v>Redact</v>
      </c>
      <c r="O6104" s="26" t="str">
        <f t="shared" si="572"/>
        <v>OK</v>
      </c>
    </row>
    <row r="6105" spans="1:15" x14ac:dyDescent="0.2">
      <c r="A6105" s="24" t="str">
        <f t="shared" si="573"/>
        <v>NR21 7</v>
      </c>
      <c r="B6105" s="1" t="s">
        <v>12520</v>
      </c>
      <c r="C6105" s="1" t="s">
        <v>12636</v>
      </c>
      <c r="D6105" s="1" t="s">
        <v>12623</v>
      </c>
      <c r="E6105" s="2">
        <v>23</v>
      </c>
      <c r="F6105" s="3">
        <v>1906293.8399999994</v>
      </c>
      <c r="G6105" s="3">
        <v>589916.66999999993</v>
      </c>
      <c r="H6105" s="4">
        <v>199558.7</v>
      </c>
      <c r="I6105" s="25"/>
      <c r="J6105" s="26" t="str">
        <f t="shared" si="574"/>
        <v>No</v>
      </c>
      <c r="K6105" s="26" t="str">
        <f t="shared" si="575"/>
        <v>GB</v>
      </c>
      <c r="L6105" s="26" t="str">
        <f t="shared" si="576"/>
        <v>Invalid</v>
      </c>
      <c r="M6105" s="26" t="str">
        <f>IF(OR(ISBLANK(B6105),ISBLANK(C6105),ISBLANK(D6105)),"Missing",IFERROR(VLOOKUP(A6105,'RM Postcodes'!$A:$B,2,0),"Invalid"))</f>
        <v>live</v>
      </c>
      <c r="N6105" s="26" t="str">
        <f t="shared" si="577"/>
        <v>OK</v>
      </c>
      <c r="O6105" s="26" t="str">
        <f t="shared" si="572"/>
        <v>OK</v>
      </c>
    </row>
    <row r="6106" spans="1:15" x14ac:dyDescent="0.2">
      <c r="A6106" s="24" t="str">
        <f t="shared" si="573"/>
        <v>NR21 8</v>
      </c>
      <c r="B6106" s="1" t="s">
        <v>12520</v>
      </c>
      <c r="C6106" s="1" t="s">
        <v>12636</v>
      </c>
      <c r="D6106" s="1" t="s">
        <v>12626</v>
      </c>
      <c r="E6106" s="2">
        <v>18</v>
      </c>
      <c r="F6106" s="3">
        <v>1842652.61</v>
      </c>
      <c r="G6106" s="3">
        <v>1129551.08</v>
      </c>
      <c r="H6106" s="4">
        <v>206135.19</v>
      </c>
      <c r="I6106" s="25"/>
      <c r="J6106" s="26" t="str">
        <f t="shared" si="574"/>
        <v>No</v>
      </c>
      <c r="K6106" s="26" t="str">
        <f t="shared" si="575"/>
        <v>GB</v>
      </c>
      <c r="L6106" s="26" t="str">
        <f t="shared" si="576"/>
        <v>Invalid</v>
      </c>
      <c r="M6106" s="26" t="str">
        <f>IF(OR(ISBLANK(B6106),ISBLANK(C6106),ISBLANK(D6106)),"Missing",IFERROR(VLOOKUP(A6106,'RM Postcodes'!$A:$B,2,0),"Invalid"))</f>
        <v>live</v>
      </c>
      <c r="N6106" s="26" t="str">
        <f t="shared" si="577"/>
        <v>OK</v>
      </c>
      <c r="O6106" s="26" t="str">
        <f t="shared" si="572"/>
        <v>Redact</v>
      </c>
    </row>
    <row r="6107" spans="1:15" x14ac:dyDescent="0.2">
      <c r="A6107" s="24" t="str">
        <f t="shared" si="573"/>
        <v>NR21 9</v>
      </c>
      <c r="B6107" s="1" t="s">
        <v>12520</v>
      </c>
      <c r="C6107" s="1" t="s">
        <v>12636</v>
      </c>
      <c r="D6107" s="1" t="s">
        <v>12627</v>
      </c>
      <c r="E6107" s="2">
        <v>22</v>
      </c>
      <c r="F6107" s="3">
        <v>1749722.9000000001</v>
      </c>
      <c r="G6107" s="3">
        <v>1372040.34</v>
      </c>
      <c r="H6107" s="4">
        <v>46851.85</v>
      </c>
      <c r="I6107" s="25"/>
      <c r="J6107" s="26" t="str">
        <f t="shared" si="574"/>
        <v>No</v>
      </c>
      <c r="K6107" s="26" t="str">
        <f t="shared" si="575"/>
        <v>GB</v>
      </c>
      <c r="L6107" s="26" t="str">
        <f t="shared" si="576"/>
        <v>Invalid</v>
      </c>
      <c r="M6107" s="26" t="str">
        <f>IF(OR(ISBLANK(B6107),ISBLANK(C6107),ISBLANK(D6107)),"Missing",IFERROR(VLOOKUP(A6107,'RM Postcodes'!$A:$B,2,0),"Invalid"))</f>
        <v>live</v>
      </c>
      <c r="N6107" s="26" t="str">
        <f t="shared" si="577"/>
        <v>OK</v>
      </c>
      <c r="O6107" s="26" t="str">
        <f t="shared" si="572"/>
        <v>Redact</v>
      </c>
    </row>
    <row r="6108" spans="1:15" x14ac:dyDescent="0.2">
      <c r="A6108" s="24" t="str">
        <f t="shared" si="573"/>
        <v>NR22 6</v>
      </c>
      <c r="B6108" s="1" t="s">
        <v>12520</v>
      </c>
      <c r="C6108" s="1" t="s">
        <v>12637</v>
      </c>
      <c r="D6108" s="1" t="s">
        <v>12622</v>
      </c>
      <c r="E6108" s="2">
        <v>5</v>
      </c>
      <c r="F6108" s="3">
        <v>168080.94</v>
      </c>
      <c r="G6108" s="3">
        <v>89033.57</v>
      </c>
      <c r="H6108" s="4">
        <v>43032.59</v>
      </c>
      <c r="I6108" s="25"/>
      <c r="J6108" s="26" t="str">
        <f t="shared" si="574"/>
        <v>No</v>
      </c>
      <c r="K6108" s="26" t="str">
        <f t="shared" si="575"/>
        <v>GB</v>
      </c>
      <c r="L6108" s="26" t="str">
        <f t="shared" si="576"/>
        <v>Invalid</v>
      </c>
      <c r="M6108" s="26" t="str">
        <f>IF(OR(ISBLANK(B6108),ISBLANK(C6108),ISBLANK(D6108)),"Missing",IFERROR(VLOOKUP(A6108,'RM Postcodes'!$A:$B,2,0),"Invalid"))</f>
        <v>live</v>
      </c>
      <c r="N6108" s="26" t="str">
        <f t="shared" si="577"/>
        <v>Redact</v>
      </c>
      <c r="O6108" s="26" t="str">
        <f t="shared" si="572"/>
        <v>Redact</v>
      </c>
    </row>
    <row r="6109" spans="1:15" x14ac:dyDescent="0.2">
      <c r="A6109" s="24" t="str">
        <f t="shared" si="573"/>
        <v>NR23 1</v>
      </c>
      <c r="B6109" s="1" t="s">
        <v>12520</v>
      </c>
      <c r="C6109" s="1" t="s">
        <v>12638</v>
      </c>
      <c r="D6109" s="1" t="s">
        <v>12621</v>
      </c>
      <c r="E6109" s="2">
        <v>11</v>
      </c>
      <c r="F6109" s="3">
        <v>2399245.1200000006</v>
      </c>
      <c r="G6109" s="3">
        <v>2190505.0699999998</v>
      </c>
      <c r="H6109" s="4">
        <v>52348.21</v>
      </c>
      <c r="I6109" s="25"/>
      <c r="J6109" s="26" t="str">
        <f t="shared" si="574"/>
        <v>No</v>
      </c>
      <c r="K6109" s="26" t="str">
        <f t="shared" si="575"/>
        <v>GB</v>
      </c>
      <c r="L6109" s="26" t="str">
        <f t="shared" si="576"/>
        <v>Invalid</v>
      </c>
      <c r="M6109" s="26" t="str">
        <f>IF(OR(ISBLANK(B6109),ISBLANK(C6109),ISBLANK(D6109)),"Missing",IFERROR(VLOOKUP(A6109,'RM Postcodes'!$A:$B,2,0),"Invalid"))</f>
        <v>live</v>
      </c>
      <c r="N6109" s="26" t="str">
        <f t="shared" si="577"/>
        <v>OK</v>
      </c>
      <c r="O6109" s="26" t="str">
        <f t="shared" si="572"/>
        <v>Redact</v>
      </c>
    </row>
    <row r="6110" spans="1:15" x14ac:dyDescent="0.2">
      <c r="A6110" s="24" t="str">
        <f t="shared" si="573"/>
        <v>NR24 2</v>
      </c>
      <c r="B6110" s="1" t="s">
        <v>12520</v>
      </c>
      <c r="C6110" s="1" t="s">
        <v>12639</v>
      </c>
      <c r="D6110" s="1" t="s">
        <v>12640</v>
      </c>
      <c r="E6110" s="2">
        <v>9</v>
      </c>
      <c r="F6110" s="3">
        <v>202549.64</v>
      </c>
      <c r="G6110" s="3">
        <v>47938.17</v>
      </c>
      <c r="H6110" s="4">
        <v>44013.68</v>
      </c>
      <c r="I6110" s="25"/>
      <c r="J6110" s="26" t="str">
        <f t="shared" si="574"/>
        <v>No</v>
      </c>
      <c r="K6110" s="26" t="str">
        <f t="shared" si="575"/>
        <v>GB</v>
      </c>
      <c r="L6110" s="26" t="str">
        <f t="shared" si="576"/>
        <v>Invalid</v>
      </c>
      <c r="M6110" s="26" t="str">
        <f>IF(OR(ISBLANK(B6110),ISBLANK(C6110),ISBLANK(D6110)),"Missing",IFERROR(VLOOKUP(A6110,'RM Postcodes'!$A:$B,2,0),"Invalid"))</f>
        <v>live</v>
      </c>
      <c r="N6110" s="26" t="str">
        <f t="shared" si="577"/>
        <v>Redact</v>
      </c>
      <c r="O6110" s="26" t="str">
        <f t="shared" si="572"/>
        <v>OK</v>
      </c>
    </row>
    <row r="6111" spans="1:15" x14ac:dyDescent="0.2">
      <c r="A6111" s="24" t="str">
        <f t="shared" si="573"/>
        <v>NR25 6</v>
      </c>
      <c r="B6111" s="1" t="s">
        <v>12520</v>
      </c>
      <c r="C6111" s="1" t="s">
        <v>12641</v>
      </c>
      <c r="D6111" s="1" t="s">
        <v>12622</v>
      </c>
      <c r="E6111" s="2">
        <v>19</v>
      </c>
      <c r="F6111" s="3">
        <v>603411.39999999979</v>
      </c>
      <c r="G6111" s="3">
        <v>237643.03</v>
      </c>
      <c r="H6111" s="4">
        <v>48935.48</v>
      </c>
      <c r="I6111" s="25"/>
      <c r="J6111" s="26" t="str">
        <f t="shared" si="574"/>
        <v>No</v>
      </c>
      <c r="K6111" s="26" t="str">
        <f t="shared" si="575"/>
        <v>GB</v>
      </c>
      <c r="L6111" s="26" t="str">
        <f t="shared" si="576"/>
        <v>Invalid</v>
      </c>
      <c r="M6111" s="26" t="str">
        <f>IF(OR(ISBLANK(B6111),ISBLANK(C6111),ISBLANK(D6111)),"Missing",IFERROR(VLOOKUP(A6111,'RM Postcodes'!$A:$B,2,0),"Invalid"))</f>
        <v>live</v>
      </c>
      <c r="N6111" s="26" t="str">
        <f t="shared" si="577"/>
        <v>OK</v>
      </c>
      <c r="O6111" s="26" t="str">
        <f t="shared" si="572"/>
        <v>OK</v>
      </c>
    </row>
    <row r="6112" spans="1:15" x14ac:dyDescent="0.2">
      <c r="A6112" s="24" t="str">
        <f t="shared" si="573"/>
        <v>NR25 7</v>
      </c>
      <c r="B6112" s="1" t="s">
        <v>12520</v>
      </c>
      <c r="C6112" s="1" t="s">
        <v>12641</v>
      </c>
      <c r="D6112" s="1" t="s">
        <v>12623</v>
      </c>
      <c r="E6112" s="2">
        <v>12</v>
      </c>
      <c r="F6112" s="3">
        <v>234226</v>
      </c>
      <c r="G6112" s="3">
        <v>52342.74</v>
      </c>
      <c r="H6112" s="4">
        <v>40493.839999999997</v>
      </c>
      <c r="I6112" s="25"/>
      <c r="J6112" s="26" t="str">
        <f t="shared" si="574"/>
        <v>No</v>
      </c>
      <c r="K6112" s="26" t="str">
        <f t="shared" si="575"/>
        <v>GB</v>
      </c>
      <c r="L6112" s="26" t="str">
        <f t="shared" si="576"/>
        <v>Invalid</v>
      </c>
      <c r="M6112" s="26" t="str">
        <f>IF(OR(ISBLANK(B6112),ISBLANK(C6112),ISBLANK(D6112)),"Missing",IFERROR(VLOOKUP(A6112,'RM Postcodes'!$A:$B,2,0),"Invalid"))</f>
        <v>live</v>
      </c>
      <c r="N6112" s="26" t="str">
        <f t="shared" si="577"/>
        <v>OK</v>
      </c>
      <c r="O6112" s="26" t="str">
        <f t="shared" si="572"/>
        <v>OK</v>
      </c>
    </row>
    <row r="6113" spans="1:15" x14ac:dyDescent="0.2">
      <c r="A6113" s="24" t="str">
        <f t="shared" si="573"/>
        <v>NR26 8</v>
      </c>
      <c r="B6113" s="1" t="s">
        <v>12520</v>
      </c>
      <c r="C6113" s="1" t="s">
        <v>12676</v>
      </c>
      <c r="D6113" s="1" t="s">
        <v>12626</v>
      </c>
      <c r="E6113" s="2">
        <v>25</v>
      </c>
      <c r="F6113" s="3">
        <v>615763.94999999995</v>
      </c>
      <c r="G6113" s="3">
        <v>188793.23</v>
      </c>
      <c r="H6113" s="4">
        <v>56194.15</v>
      </c>
      <c r="I6113" s="25"/>
      <c r="J6113" s="26" t="str">
        <f t="shared" si="574"/>
        <v>No</v>
      </c>
      <c r="K6113" s="26" t="str">
        <f t="shared" si="575"/>
        <v>GB</v>
      </c>
      <c r="L6113" s="26" t="str">
        <f t="shared" si="576"/>
        <v>Invalid</v>
      </c>
      <c r="M6113" s="26" t="str">
        <f>IF(OR(ISBLANK(B6113),ISBLANK(C6113),ISBLANK(D6113)),"Missing",IFERROR(VLOOKUP(A6113,'RM Postcodes'!$A:$B,2,0),"Invalid"))</f>
        <v>live</v>
      </c>
      <c r="N6113" s="26" t="str">
        <f t="shared" si="577"/>
        <v>OK</v>
      </c>
      <c r="O6113" s="26" t="str">
        <f t="shared" si="572"/>
        <v>OK</v>
      </c>
    </row>
    <row r="6114" spans="1:15" x14ac:dyDescent="0.2">
      <c r="A6114" s="24" t="str">
        <f t="shared" si="573"/>
        <v>NR27 0</v>
      </c>
      <c r="B6114" s="1" t="s">
        <v>12520</v>
      </c>
      <c r="C6114" s="1" t="s">
        <v>12677</v>
      </c>
      <c r="D6114" s="1" t="s">
        <v>12632</v>
      </c>
      <c r="E6114" s="2">
        <v>16</v>
      </c>
      <c r="F6114" s="3">
        <v>740148.99999999988</v>
      </c>
      <c r="G6114" s="3">
        <v>383493.97</v>
      </c>
      <c r="H6114" s="4">
        <v>99796.13</v>
      </c>
      <c r="I6114" s="25"/>
      <c r="J6114" s="26" t="str">
        <f t="shared" si="574"/>
        <v>No</v>
      </c>
      <c r="K6114" s="26" t="str">
        <f t="shared" si="575"/>
        <v>GB</v>
      </c>
      <c r="L6114" s="26" t="str">
        <f t="shared" si="576"/>
        <v>Invalid</v>
      </c>
      <c r="M6114" s="26" t="str">
        <f>IF(OR(ISBLANK(B6114),ISBLANK(C6114),ISBLANK(D6114)),"Missing",IFERROR(VLOOKUP(A6114,'RM Postcodes'!$A:$B,2,0),"Invalid"))</f>
        <v>live</v>
      </c>
      <c r="N6114" s="26" t="str">
        <f t="shared" si="577"/>
        <v>OK</v>
      </c>
      <c r="O6114" s="26" t="str">
        <f t="shared" si="572"/>
        <v>Redact</v>
      </c>
    </row>
    <row r="6115" spans="1:15" x14ac:dyDescent="0.2">
      <c r="A6115" s="24" t="str">
        <f t="shared" si="573"/>
        <v>NR27 9</v>
      </c>
      <c r="B6115" s="1" t="s">
        <v>12520</v>
      </c>
      <c r="C6115" s="1" t="s">
        <v>12677</v>
      </c>
      <c r="D6115" s="1" t="s">
        <v>12627</v>
      </c>
      <c r="E6115" s="2">
        <v>25</v>
      </c>
      <c r="F6115" s="3">
        <v>4796341.4700000007</v>
      </c>
      <c r="G6115" s="3">
        <v>3435405.62</v>
      </c>
      <c r="H6115" s="4">
        <v>277464.13</v>
      </c>
      <c r="I6115" s="25"/>
      <c r="J6115" s="26" t="str">
        <f t="shared" si="574"/>
        <v>No</v>
      </c>
      <c r="K6115" s="26" t="str">
        <f t="shared" si="575"/>
        <v>GB</v>
      </c>
      <c r="L6115" s="26" t="str">
        <f t="shared" si="576"/>
        <v>Invalid</v>
      </c>
      <c r="M6115" s="26" t="str">
        <f>IF(OR(ISBLANK(B6115),ISBLANK(C6115),ISBLANK(D6115)),"Missing",IFERROR(VLOOKUP(A6115,'RM Postcodes'!$A:$B,2,0),"Invalid"))</f>
        <v>live</v>
      </c>
      <c r="N6115" s="26" t="str">
        <f t="shared" si="577"/>
        <v>OK</v>
      </c>
      <c r="O6115" s="26" t="str">
        <f t="shared" si="572"/>
        <v>Redact</v>
      </c>
    </row>
    <row r="6116" spans="1:15" x14ac:dyDescent="0.2">
      <c r="A6116" s="24" t="str">
        <f t="shared" si="573"/>
        <v>NR28 0</v>
      </c>
      <c r="B6116" s="1" t="s">
        <v>12520</v>
      </c>
      <c r="C6116" s="1" t="s">
        <v>12678</v>
      </c>
      <c r="D6116" s="1" t="s">
        <v>12632</v>
      </c>
      <c r="E6116" s="2">
        <v>27</v>
      </c>
      <c r="F6116" s="3">
        <v>1849284.2100000002</v>
      </c>
      <c r="G6116" s="3">
        <v>687117.04</v>
      </c>
      <c r="H6116" s="4">
        <v>336340.61</v>
      </c>
      <c r="I6116" s="25"/>
      <c r="J6116" s="26" t="str">
        <f t="shared" si="574"/>
        <v>No</v>
      </c>
      <c r="K6116" s="26" t="str">
        <f t="shared" si="575"/>
        <v>GB</v>
      </c>
      <c r="L6116" s="26" t="str">
        <f t="shared" si="576"/>
        <v>Invalid</v>
      </c>
      <c r="M6116" s="26" t="str">
        <f>IF(OR(ISBLANK(B6116),ISBLANK(C6116),ISBLANK(D6116)),"Missing",IFERROR(VLOOKUP(A6116,'RM Postcodes'!$A:$B,2,0),"Invalid"))</f>
        <v>live</v>
      </c>
      <c r="N6116" s="26" t="str">
        <f t="shared" si="577"/>
        <v>OK</v>
      </c>
      <c r="O6116" s="26" t="str">
        <f t="shared" si="572"/>
        <v>OK</v>
      </c>
    </row>
    <row r="6117" spans="1:15" x14ac:dyDescent="0.2">
      <c r="A6117" s="24" t="str">
        <f t="shared" si="573"/>
        <v>NR28 9</v>
      </c>
      <c r="B6117" s="1" t="s">
        <v>12520</v>
      </c>
      <c r="C6117" s="1" t="s">
        <v>12678</v>
      </c>
      <c r="D6117" s="1" t="s">
        <v>12627</v>
      </c>
      <c r="E6117" s="2">
        <v>21</v>
      </c>
      <c r="F6117" s="3">
        <v>453536.30999999982</v>
      </c>
      <c r="G6117" s="3">
        <v>138754.03</v>
      </c>
      <c r="H6117" s="4">
        <v>47341.65</v>
      </c>
      <c r="I6117" s="25"/>
      <c r="J6117" s="26" t="str">
        <f t="shared" si="574"/>
        <v>No</v>
      </c>
      <c r="K6117" s="26" t="str">
        <f t="shared" si="575"/>
        <v>GB</v>
      </c>
      <c r="L6117" s="26" t="str">
        <f t="shared" si="576"/>
        <v>Invalid</v>
      </c>
      <c r="M6117" s="26" t="str">
        <f>IF(OR(ISBLANK(B6117),ISBLANK(C6117),ISBLANK(D6117)),"Missing",IFERROR(VLOOKUP(A6117,'RM Postcodes'!$A:$B,2,0),"Invalid"))</f>
        <v>live</v>
      </c>
      <c r="N6117" s="26" t="str">
        <f t="shared" si="577"/>
        <v>OK</v>
      </c>
      <c r="O6117" s="26" t="str">
        <f t="shared" si="572"/>
        <v>OK</v>
      </c>
    </row>
    <row r="6118" spans="1:15" x14ac:dyDescent="0.2">
      <c r="A6118" s="24" t="str">
        <f t="shared" si="573"/>
        <v>NR29 3</v>
      </c>
      <c r="B6118" s="1" t="s">
        <v>12520</v>
      </c>
      <c r="C6118" s="1" t="s">
        <v>12679</v>
      </c>
      <c r="D6118" s="1" t="s">
        <v>12629</v>
      </c>
      <c r="E6118" s="2">
        <v>26</v>
      </c>
      <c r="F6118" s="3">
        <v>1644710.4599999997</v>
      </c>
      <c r="G6118" s="3">
        <v>392709.63</v>
      </c>
      <c r="H6118" s="4">
        <v>348304.74</v>
      </c>
      <c r="I6118" s="25"/>
      <c r="J6118" s="26" t="str">
        <f t="shared" si="574"/>
        <v>No</v>
      </c>
      <c r="K6118" s="26" t="str">
        <f t="shared" si="575"/>
        <v>GB</v>
      </c>
      <c r="L6118" s="26" t="str">
        <f t="shared" si="576"/>
        <v>Invalid</v>
      </c>
      <c r="M6118" s="26" t="str">
        <f>IF(OR(ISBLANK(B6118),ISBLANK(C6118),ISBLANK(D6118)),"Missing",IFERROR(VLOOKUP(A6118,'RM Postcodes'!$A:$B,2,0),"Invalid"))</f>
        <v>live</v>
      </c>
      <c r="N6118" s="26" t="str">
        <f t="shared" si="577"/>
        <v>OK</v>
      </c>
      <c r="O6118" s="26" t="str">
        <f t="shared" si="572"/>
        <v>OK</v>
      </c>
    </row>
    <row r="6119" spans="1:15" x14ac:dyDescent="0.2">
      <c r="A6119" s="24" t="str">
        <f t="shared" si="573"/>
        <v>NR29 4</v>
      </c>
      <c r="B6119" s="1" t="s">
        <v>12520</v>
      </c>
      <c r="C6119" s="1" t="s">
        <v>12679</v>
      </c>
      <c r="D6119" s="1" t="s">
        <v>12630</v>
      </c>
      <c r="E6119" s="2">
        <v>20</v>
      </c>
      <c r="F6119" s="3">
        <v>575809.63000000012</v>
      </c>
      <c r="G6119" s="3">
        <v>228181.34000000003</v>
      </c>
      <c r="H6119" s="4">
        <v>44228.47</v>
      </c>
      <c r="I6119" s="25"/>
      <c r="J6119" s="26" t="str">
        <f t="shared" si="574"/>
        <v>No</v>
      </c>
      <c r="K6119" s="26" t="str">
        <f t="shared" si="575"/>
        <v>GB</v>
      </c>
      <c r="L6119" s="26" t="str">
        <f t="shared" si="576"/>
        <v>Invalid</v>
      </c>
      <c r="M6119" s="26" t="str">
        <f>IF(OR(ISBLANK(B6119),ISBLANK(C6119),ISBLANK(D6119)),"Missing",IFERROR(VLOOKUP(A6119,'RM Postcodes'!$A:$B,2,0),"Invalid"))</f>
        <v>live</v>
      </c>
      <c r="N6119" s="26" t="str">
        <f t="shared" si="577"/>
        <v>OK</v>
      </c>
      <c r="O6119" s="26" t="str">
        <f t="shared" si="572"/>
        <v>OK</v>
      </c>
    </row>
    <row r="6120" spans="1:15" x14ac:dyDescent="0.2">
      <c r="A6120" s="24" t="str">
        <f t="shared" si="573"/>
        <v>NR29 5</v>
      </c>
      <c r="B6120" s="1" t="s">
        <v>12520</v>
      </c>
      <c r="C6120" s="1" t="s">
        <v>12679</v>
      </c>
      <c r="D6120" s="1" t="s">
        <v>12625</v>
      </c>
      <c r="E6120" s="2">
        <v>24</v>
      </c>
      <c r="F6120" s="3">
        <v>8908300.3099999987</v>
      </c>
      <c r="G6120" s="3">
        <v>6053089.3799999999</v>
      </c>
      <c r="H6120" s="4">
        <v>1879011.8299999996</v>
      </c>
      <c r="I6120" s="25"/>
      <c r="J6120" s="26" t="str">
        <f t="shared" si="574"/>
        <v>No</v>
      </c>
      <c r="K6120" s="26" t="str">
        <f t="shared" si="575"/>
        <v>GB</v>
      </c>
      <c r="L6120" s="26" t="str">
        <f t="shared" si="576"/>
        <v>Invalid</v>
      </c>
      <c r="M6120" s="26" t="str">
        <f>IF(OR(ISBLANK(B6120),ISBLANK(C6120),ISBLANK(D6120)),"Missing",IFERROR(VLOOKUP(A6120,'RM Postcodes'!$A:$B,2,0),"Invalid"))</f>
        <v>live</v>
      </c>
      <c r="N6120" s="26" t="str">
        <f t="shared" si="577"/>
        <v>OK</v>
      </c>
      <c r="O6120" s="26" t="str">
        <f t="shared" si="572"/>
        <v>Redact</v>
      </c>
    </row>
    <row r="6121" spans="1:15" x14ac:dyDescent="0.2">
      <c r="A6121" s="24" t="str">
        <f t="shared" si="573"/>
        <v>NR3 1</v>
      </c>
      <c r="B6121" s="1" t="s">
        <v>12520</v>
      </c>
      <c r="C6121" s="1" t="s">
        <v>12665</v>
      </c>
      <c r="D6121" s="1" t="s">
        <v>12621</v>
      </c>
      <c r="E6121" s="2">
        <v>31</v>
      </c>
      <c r="F6121" s="3">
        <v>1196705.2</v>
      </c>
      <c r="G6121" s="3">
        <v>260848.54</v>
      </c>
      <c r="H6121" s="4">
        <v>140493.60999999999</v>
      </c>
      <c r="I6121" s="25"/>
      <c r="J6121" s="26" t="str">
        <f t="shared" si="574"/>
        <v>No</v>
      </c>
      <c r="K6121" s="26" t="str">
        <f t="shared" si="575"/>
        <v>GB</v>
      </c>
      <c r="L6121" s="26" t="str">
        <f t="shared" si="576"/>
        <v>Invalid</v>
      </c>
      <c r="M6121" s="26" t="str">
        <f>IF(OR(ISBLANK(B6121),ISBLANK(C6121),ISBLANK(D6121)),"Missing",IFERROR(VLOOKUP(A6121,'RM Postcodes'!$A:$B,2,0),"Invalid"))</f>
        <v>live</v>
      </c>
      <c r="N6121" s="26" t="str">
        <f t="shared" si="577"/>
        <v>OK</v>
      </c>
      <c r="O6121" s="26" t="str">
        <f t="shared" si="572"/>
        <v>OK</v>
      </c>
    </row>
    <row r="6122" spans="1:15" x14ac:dyDescent="0.2">
      <c r="A6122" s="24" t="str">
        <f t="shared" si="573"/>
        <v>NR3 2</v>
      </c>
      <c r="B6122" s="1" t="s">
        <v>12520</v>
      </c>
      <c r="C6122" s="1" t="s">
        <v>12665</v>
      </c>
      <c r="D6122" s="1" t="s">
        <v>12640</v>
      </c>
      <c r="E6122" s="2">
        <v>13</v>
      </c>
      <c r="F6122" s="3">
        <v>673562.52</v>
      </c>
      <c r="G6122" s="3">
        <v>207019.05000000002</v>
      </c>
      <c r="H6122" s="4">
        <v>162383.66</v>
      </c>
      <c r="I6122" s="25"/>
      <c r="J6122" s="26" t="str">
        <f t="shared" si="574"/>
        <v>No</v>
      </c>
      <c r="K6122" s="26" t="str">
        <f t="shared" si="575"/>
        <v>GB</v>
      </c>
      <c r="L6122" s="26" t="str">
        <f t="shared" si="576"/>
        <v>Invalid</v>
      </c>
      <c r="M6122" s="26" t="str">
        <f>IF(OR(ISBLANK(B6122),ISBLANK(C6122),ISBLANK(D6122)),"Missing",IFERROR(VLOOKUP(A6122,'RM Postcodes'!$A:$B,2,0),"Invalid"))</f>
        <v>live</v>
      </c>
      <c r="N6122" s="26" t="str">
        <f t="shared" si="577"/>
        <v>OK</v>
      </c>
      <c r="O6122" s="26" t="str">
        <f t="shared" si="572"/>
        <v>OK</v>
      </c>
    </row>
    <row r="6123" spans="1:15" x14ac:dyDescent="0.2">
      <c r="A6123" s="24" t="str">
        <f t="shared" si="573"/>
        <v>NR3 3</v>
      </c>
      <c r="B6123" s="1" t="s">
        <v>12520</v>
      </c>
      <c r="C6123" s="1" t="s">
        <v>12665</v>
      </c>
      <c r="D6123" s="1" t="s">
        <v>12629</v>
      </c>
      <c r="E6123" s="2">
        <v>25</v>
      </c>
      <c r="F6123" s="3">
        <v>1603198.36</v>
      </c>
      <c r="G6123" s="3">
        <v>933750.28</v>
      </c>
      <c r="H6123" s="4">
        <v>280000.03999999998</v>
      </c>
      <c r="I6123" s="25"/>
      <c r="J6123" s="26" t="str">
        <f t="shared" si="574"/>
        <v>No</v>
      </c>
      <c r="K6123" s="26" t="str">
        <f t="shared" si="575"/>
        <v>GB</v>
      </c>
      <c r="L6123" s="26" t="str">
        <f t="shared" si="576"/>
        <v>Invalid</v>
      </c>
      <c r="M6123" s="26" t="str">
        <f>IF(OR(ISBLANK(B6123),ISBLANK(C6123),ISBLANK(D6123)),"Missing",IFERROR(VLOOKUP(A6123,'RM Postcodes'!$A:$B,2,0),"Invalid"))</f>
        <v>live</v>
      </c>
      <c r="N6123" s="26" t="str">
        <f t="shared" si="577"/>
        <v>OK</v>
      </c>
      <c r="O6123" s="26" t="str">
        <f t="shared" si="572"/>
        <v>Redact</v>
      </c>
    </row>
    <row r="6124" spans="1:15" x14ac:dyDescent="0.2">
      <c r="A6124" s="24" t="str">
        <f t="shared" si="573"/>
        <v>NR3 4</v>
      </c>
      <c r="B6124" s="1" t="s">
        <v>12520</v>
      </c>
      <c r="C6124" s="1" t="s">
        <v>12665</v>
      </c>
      <c r="D6124" s="1" t="s">
        <v>12630</v>
      </c>
      <c r="E6124" s="2">
        <v>24</v>
      </c>
      <c r="F6124" s="3">
        <v>2382807.1599999992</v>
      </c>
      <c r="G6124" s="3">
        <v>1934901.1400000001</v>
      </c>
      <c r="H6124" s="4">
        <v>85362.23</v>
      </c>
      <c r="I6124" s="25"/>
      <c r="J6124" s="26" t="str">
        <f t="shared" si="574"/>
        <v>No</v>
      </c>
      <c r="K6124" s="26" t="str">
        <f t="shared" si="575"/>
        <v>GB</v>
      </c>
      <c r="L6124" s="26" t="str">
        <f t="shared" si="576"/>
        <v>Invalid</v>
      </c>
      <c r="M6124" s="26" t="str">
        <f>IF(OR(ISBLANK(B6124),ISBLANK(C6124),ISBLANK(D6124)),"Missing",IFERROR(VLOOKUP(A6124,'RM Postcodes'!$A:$B,2,0),"Invalid"))</f>
        <v>live</v>
      </c>
      <c r="N6124" s="26" t="str">
        <f t="shared" si="577"/>
        <v>OK</v>
      </c>
      <c r="O6124" s="26" t="str">
        <f t="shared" si="572"/>
        <v>Redact</v>
      </c>
    </row>
    <row r="6125" spans="1:15" x14ac:dyDescent="0.2">
      <c r="A6125" s="24" t="str">
        <f t="shared" si="573"/>
        <v>NR30 1</v>
      </c>
      <c r="B6125" s="1" t="s">
        <v>12520</v>
      </c>
      <c r="C6125" s="1" t="s">
        <v>12642</v>
      </c>
      <c r="D6125" s="1" t="s">
        <v>12621</v>
      </c>
      <c r="E6125" s="2">
        <v>28</v>
      </c>
      <c r="F6125" s="3">
        <v>2984410.68</v>
      </c>
      <c r="G6125" s="3">
        <v>1718416.5899999999</v>
      </c>
      <c r="H6125" s="4">
        <v>153119.82</v>
      </c>
      <c r="I6125" s="25"/>
      <c r="J6125" s="26" t="str">
        <f t="shared" si="574"/>
        <v>No</v>
      </c>
      <c r="K6125" s="26" t="str">
        <f t="shared" si="575"/>
        <v>GB</v>
      </c>
      <c r="L6125" s="26" t="str">
        <f t="shared" si="576"/>
        <v>Invalid</v>
      </c>
      <c r="M6125" s="26" t="str">
        <f>IF(OR(ISBLANK(B6125),ISBLANK(C6125),ISBLANK(D6125)),"Missing",IFERROR(VLOOKUP(A6125,'RM Postcodes'!$A:$B,2,0),"Invalid"))</f>
        <v>live</v>
      </c>
      <c r="N6125" s="26" t="str">
        <f t="shared" si="577"/>
        <v>OK</v>
      </c>
      <c r="O6125" s="26" t="str">
        <f t="shared" si="572"/>
        <v>Redact</v>
      </c>
    </row>
    <row r="6126" spans="1:15" x14ac:dyDescent="0.2">
      <c r="A6126" s="24" t="str">
        <f t="shared" si="573"/>
        <v>NR30 2</v>
      </c>
      <c r="B6126" s="1" t="s">
        <v>12520</v>
      </c>
      <c r="C6126" s="1" t="s">
        <v>12642</v>
      </c>
      <c r="D6126" s="1" t="s">
        <v>12640</v>
      </c>
      <c r="E6126" s="2">
        <v>32</v>
      </c>
      <c r="F6126" s="3">
        <v>2048932.7099999997</v>
      </c>
      <c r="G6126" s="3">
        <v>291154.48</v>
      </c>
      <c r="H6126" s="4">
        <v>237686.5</v>
      </c>
      <c r="I6126" s="25"/>
      <c r="J6126" s="26" t="str">
        <f t="shared" si="574"/>
        <v>No</v>
      </c>
      <c r="K6126" s="26" t="str">
        <f t="shared" si="575"/>
        <v>GB</v>
      </c>
      <c r="L6126" s="26" t="str">
        <f t="shared" si="576"/>
        <v>Invalid</v>
      </c>
      <c r="M6126" s="26" t="str">
        <f>IF(OR(ISBLANK(B6126),ISBLANK(C6126),ISBLANK(D6126)),"Missing",IFERROR(VLOOKUP(A6126,'RM Postcodes'!$A:$B,2,0),"Invalid"))</f>
        <v>live</v>
      </c>
      <c r="N6126" s="26" t="str">
        <f t="shared" si="577"/>
        <v>OK</v>
      </c>
      <c r="O6126" s="26" t="str">
        <f t="shared" si="572"/>
        <v>OK</v>
      </c>
    </row>
    <row r="6127" spans="1:15" x14ac:dyDescent="0.2">
      <c r="A6127" s="24" t="str">
        <f t="shared" si="573"/>
        <v>NR30 3</v>
      </c>
      <c r="B6127" s="1" t="s">
        <v>12520</v>
      </c>
      <c r="C6127" s="1" t="s">
        <v>12642</v>
      </c>
      <c r="D6127" s="1" t="s">
        <v>12629</v>
      </c>
      <c r="E6127" s="2">
        <v>23</v>
      </c>
      <c r="F6127" s="3">
        <v>1671620.2899999998</v>
      </c>
      <c r="G6127" s="3">
        <v>507681.63999999996</v>
      </c>
      <c r="H6127" s="4">
        <v>355935.81</v>
      </c>
      <c r="I6127" s="25"/>
      <c r="J6127" s="26" t="str">
        <f t="shared" si="574"/>
        <v>No</v>
      </c>
      <c r="K6127" s="26" t="str">
        <f t="shared" si="575"/>
        <v>GB</v>
      </c>
      <c r="L6127" s="26" t="str">
        <f t="shared" si="576"/>
        <v>Invalid</v>
      </c>
      <c r="M6127" s="26" t="str">
        <f>IF(OR(ISBLANK(B6127),ISBLANK(C6127),ISBLANK(D6127)),"Missing",IFERROR(VLOOKUP(A6127,'RM Postcodes'!$A:$B,2,0),"Invalid"))</f>
        <v>live</v>
      </c>
      <c r="N6127" s="26" t="str">
        <f t="shared" si="577"/>
        <v>OK</v>
      </c>
      <c r="O6127" s="26" t="str">
        <f t="shared" si="572"/>
        <v>OK</v>
      </c>
    </row>
    <row r="6128" spans="1:15" x14ac:dyDescent="0.2">
      <c r="A6128" s="24" t="str">
        <f t="shared" si="573"/>
        <v>NR30 4</v>
      </c>
      <c r="B6128" s="1" t="s">
        <v>12520</v>
      </c>
      <c r="C6128" s="1" t="s">
        <v>12642</v>
      </c>
      <c r="D6128" s="1" t="s">
        <v>12630</v>
      </c>
      <c r="E6128" s="2">
        <v>15</v>
      </c>
      <c r="F6128" s="3">
        <v>219068.40999999995</v>
      </c>
      <c r="G6128" s="3">
        <v>42889.95</v>
      </c>
      <c r="H6128" s="4">
        <v>41296.28</v>
      </c>
      <c r="I6128" s="25"/>
      <c r="J6128" s="26" t="str">
        <f t="shared" si="574"/>
        <v>No</v>
      </c>
      <c r="K6128" s="26" t="str">
        <f t="shared" si="575"/>
        <v>GB</v>
      </c>
      <c r="L6128" s="26" t="str">
        <f t="shared" si="576"/>
        <v>Invalid</v>
      </c>
      <c r="M6128" s="26" t="str">
        <f>IF(OR(ISBLANK(B6128),ISBLANK(C6128),ISBLANK(D6128)),"Missing",IFERROR(VLOOKUP(A6128,'RM Postcodes'!$A:$B,2,0),"Invalid"))</f>
        <v>live</v>
      </c>
      <c r="N6128" s="26" t="str">
        <f t="shared" si="577"/>
        <v>OK</v>
      </c>
      <c r="O6128" s="26" t="str">
        <f t="shared" si="572"/>
        <v>OK</v>
      </c>
    </row>
    <row r="6129" spans="1:15" x14ac:dyDescent="0.2">
      <c r="A6129" s="24" t="str">
        <f t="shared" si="573"/>
        <v>NR30 5</v>
      </c>
      <c r="B6129" s="1" t="s">
        <v>12520</v>
      </c>
      <c r="C6129" s="1" t="s">
        <v>12642</v>
      </c>
      <c r="D6129" s="1" t="s">
        <v>12625</v>
      </c>
      <c r="E6129" s="2">
        <v>22</v>
      </c>
      <c r="F6129" s="3">
        <v>493501.63999999996</v>
      </c>
      <c r="G6129" s="3">
        <v>50396.4</v>
      </c>
      <c r="H6129" s="4">
        <v>48935.48</v>
      </c>
      <c r="I6129" s="25"/>
      <c r="J6129" s="26" t="str">
        <f t="shared" si="574"/>
        <v>No</v>
      </c>
      <c r="K6129" s="26" t="str">
        <f t="shared" si="575"/>
        <v>GB</v>
      </c>
      <c r="L6129" s="26" t="str">
        <f t="shared" si="576"/>
        <v>Invalid</v>
      </c>
      <c r="M6129" s="26" t="str">
        <f>IF(OR(ISBLANK(B6129),ISBLANK(C6129),ISBLANK(D6129)),"Missing",IFERROR(VLOOKUP(A6129,'RM Postcodes'!$A:$B,2,0),"Invalid"))</f>
        <v>live</v>
      </c>
      <c r="N6129" s="26" t="str">
        <f t="shared" si="577"/>
        <v>OK</v>
      </c>
      <c r="O6129" s="26" t="str">
        <f t="shared" si="572"/>
        <v>OK</v>
      </c>
    </row>
    <row r="6130" spans="1:15" x14ac:dyDescent="0.2">
      <c r="A6130" s="24" t="str">
        <f t="shared" si="573"/>
        <v>NR31 0</v>
      </c>
      <c r="B6130" s="1" t="s">
        <v>12520</v>
      </c>
      <c r="C6130" s="1" t="s">
        <v>12643</v>
      </c>
      <c r="D6130" s="1" t="s">
        <v>12632</v>
      </c>
      <c r="E6130" s="2">
        <v>40</v>
      </c>
      <c r="F6130" s="3">
        <v>6950938.2000000011</v>
      </c>
      <c r="G6130" s="3">
        <v>1727510.08</v>
      </c>
      <c r="H6130" s="4">
        <v>1427305.29</v>
      </c>
      <c r="I6130" s="25"/>
      <c r="J6130" s="26" t="str">
        <f t="shared" si="574"/>
        <v>No</v>
      </c>
      <c r="K6130" s="26" t="str">
        <f t="shared" si="575"/>
        <v>GB</v>
      </c>
      <c r="L6130" s="26" t="str">
        <f t="shared" si="576"/>
        <v>Invalid</v>
      </c>
      <c r="M6130" s="26" t="str">
        <f>IF(OR(ISBLANK(B6130),ISBLANK(C6130),ISBLANK(D6130)),"Missing",IFERROR(VLOOKUP(A6130,'RM Postcodes'!$A:$B,2,0),"Invalid"))</f>
        <v>live</v>
      </c>
      <c r="N6130" s="26" t="str">
        <f t="shared" si="577"/>
        <v>OK</v>
      </c>
      <c r="O6130" s="26" t="str">
        <f t="shared" si="572"/>
        <v>OK</v>
      </c>
    </row>
    <row r="6131" spans="1:15" x14ac:dyDescent="0.2">
      <c r="A6131" s="24" t="str">
        <f t="shared" si="573"/>
        <v>NR31 1</v>
      </c>
      <c r="B6131" s="1" t="s">
        <v>12520</v>
      </c>
      <c r="C6131" s="1" t="s">
        <v>12643</v>
      </c>
      <c r="D6131" s="1" t="s">
        <v>12621</v>
      </c>
      <c r="E6131" s="2">
        <v>1</v>
      </c>
      <c r="F6131" s="3">
        <v>44480.43</v>
      </c>
      <c r="G6131" s="3">
        <v>44480.43</v>
      </c>
      <c r="H6131" s="4">
        <v>0</v>
      </c>
      <c r="I6131" s="25"/>
      <c r="J6131" s="26" t="str">
        <f t="shared" si="574"/>
        <v>No</v>
      </c>
      <c r="K6131" s="26" t="str">
        <f t="shared" si="575"/>
        <v>GB</v>
      </c>
      <c r="L6131" s="26" t="str">
        <f t="shared" si="576"/>
        <v>Invalid</v>
      </c>
      <c r="M6131" s="26" t="str">
        <f>IF(OR(ISBLANK(B6131),ISBLANK(C6131),ISBLANK(D6131)),"Missing",IFERROR(VLOOKUP(A6131,'RM Postcodes'!$A:$B,2,0),"Invalid"))</f>
        <v>Invalid</v>
      </c>
      <c r="N6131" s="26" t="str">
        <f t="shared" si="577"/>
        <v>Redact</v>
      </c>
      <c r="O6131" s="26" t="str">
        <f t="shared" si="572"/>
        <v>Redact</v>
      </c>
    </row>
    <row r="6132" spans="1:15" x14ac:dyDescent="0.2">
      <c r="A6132" s="24" t="str">
        <f t="shared" si="573"/>
        <v>NR31 6</v>
      </c>
      <c r="B6132" s="1" t="s">
        <v>12520</v>
      </c>
      <c r="C6132" s="1" t="s">
        <v>12643</v>
      </c>
      <c r="D6132" s="1" t="s">
        <v>12622</v>
      </c>
      <c r="E6132" s="2">
        <v>29</v>
      </c>
      <c r="F6132" s="3">
        <v>847530.35000000021</v>
      </c>
      <c r="G6132" s="3">
        <v>124704.56</v>
      </c>
      <c r="H6132" s="4">
        <v>117901.19</v>
      </c>
      <c r="I6132" s="25"/>
      <c r="J6132" s="26" t="str">
        <f t="shared" si="574"/>
        <v>No</v>
      </c>
      <c r="K6132" s="26" t="str">
        <f t="shared" si="575"/>
        <v>GB</v>
      </c>
      <c r="L6132" s="26" t="str">
        <f t="shared" si="576"/>
        <v>Invalid</v>
      </c>
      <c r="M6132" s="26" t="str">
        <f>IF(OR(ISBLANK(B6132),ISBLANK(C6132),ISBLANK(D6132)),"Missing",IFERROR(VLOOKUP(A6132,'RM Postcodes'!$A:$B,2,0),"Invalid"))</f>
        <v>live</v>
      </c>
      <c r="N6132" s="26" t="str">
        <f t="shared" si="577"/>
        <v>OK</v>
      </c>
      <c r="O6132" s="26" t="str">
        <f t="shared" si="572"/>
        <v>OK</v>
      </c>
    </row>
    <row r="6133" spans="1:15" x14ac:dyDescent="0.2">
      <c r="A6133" s="24" t="str">
        <f t="shared" si="573"/>
        <v>NR31 7</v>
      </c>
      <c r="B6133" s="1" t="s">
        <v>12520</v>
      </c>
      <c r="C6133" s="1" t="s">
        <v>12643</v>
      </c>
      <c r="D6133" s="1" t="s">
        <v>12623</v>
      </c>
      <c r="E6133" s="2">
        <v>17</v>
      </c>
      <c r="F6133" s="3">
        <v>1035972.5899999999</v>
      </c>
      <c r="G6133" s="3">
        <v>600888.9</v>
      </c>
      <c r="H6133" s="4">
        <v>122646.63</v>
      </c>
      <c r="I6133" s="25"/>
      <c r="J6133" s="26" t="str">
        <f t="shared" si="574"/>
        <v>No</v>
      </c>
      <c r="K6133" s="26" t="str">
        <f t="shared" si="575"/>
        <v>GB</v>
      </c>
      <c r="L6133" s="26" t="str">
        <f t="shared" si="576"/>
        <v>Invalid</v>
      </c>
      <c r="M6133" s="26" t="str">
        <f>IF(OR(ISBLANK(B6133),ISBLANK(C6133),ISBLANK(D6133)),"Missing",IFERROR(VLOOKUP(A6133,'RM Postcodes'!$A:$B,2,0),"Invalid"))</f>
        <v>live</v>
      </c>
      <c r="N6133" s="26" t="str">
        <f t="shared" si="577"/>
        <v>OK</v>
      </c>
      <c r="O6133" s="26" t="str">
        <f t="shared" si="572"/>
        <v>Redact</v>
      </c>
    </row>
    <row r="6134" spans="1:15" x14ac:dyDescent="0.2">
      <c r="A6134" s="24" t="str">
        <f t="shared" si="573"/>
        <v>NR31 8</v>
      </c>
      <c r="B6134" s="1" t="s">
        <v>12520</v>
      </c>
      <c r="C6134" s="1" t="s">
        <v>12643</v>
      </c>
      <c r="D6134" s="1" t="s">
        <v>12626</v>
      </c>
      <c r="E6134" s="2">
        <v>27</v>
      </c>
      <c r="F6134" s="3">
        <v>504560.86999999994</v>
      </c>
      <c r="G6134" s="3">
        <v>98333.33</v>
      </c>
      <c r="H6134" s="4">
        <v>43687.75</v>
      </c>
      <c r="I6134" s="25"/>
      <c r="J6134" s="26" t="str">
        <f t="shared" si="574"/>
        <v>No</v>
      </c>
      <c r="K6134" s="26" t="str">
        <f t="shared" si="575"/>
        <v>GB</v>
      </c>
      <c r="L6134" s="26" t="str">
        <f t="shared" si="576"/>
        <v>Invalid</v>
      </c>
      <c r="M6134" s="26" t="str">
        <f>IF(OR(ISBLANK(B6134),ISBLANK(C6134),ISBLANK(D6134)),"Missing",IFERROR(VLOOKUP(A6134,'RM Postcodes'!$A:$B,2,0),"Invalid"))</f>
        <v>live</v>
      </c>
      <c r="N6134" s="26" t="str">
        <f t="shared" si="577"/>
        <v>OK</v>
      </c>
      <c r="O6134" s="26" t="str">
        <f t="shared" si="572"/>
        <v>OK</v>
      </c>
    </row>
    <row r="6135" spans="1:15" x14ac:dyDescent="0.2">
      <c r="A6135" s="24" t="str">
        <f t="shared" si="573"/>
        <v>NR31 9</v>
      </c>
      <c r="B6135" s="1" t="s">
        <v>12520</v>
      </c>
      <c r="C6135" s="1" t="s">
        <v>12643</v>
      </c>
      <c r="D6135" s="1" t="s">
        <v>12627</v>
      </c>
      <c r="E6135" s="2">
        <v>30</v>
      </c>
      <c r="F6135" s="3">
        <v>819717.19000000006</v>
      </c>
      <c r="G6135" s="3">
        <v>270983.38</v>
      </c>
      <c r="H6135" s="4">
        <v>60717.97</v>
      </c>
      <c r="I6135" s="25"/>
      <c r="J6135" s="26" t="str">
        <f t="shared" si="574"/>
        <v>No</v>
      </c>
      <c r="K6135" s="26" t="str">
        <f t="shared" si="575"/>
        <v>GB</v>
      </c>
      <c r="L6135" s="26" t="str">
        <f t="shared" si="576"/>
        <v>Invalid</v>
      </c>
      <c r="M6135" s="26" t="str">
        <f>IF(OR(ISBLANK(B6135),ISBLANK(C6135),ISBLANK(D6135)),"Missing",IFERROR(VLOOKUP(A6135,'RM Postcodes'!$A:$B,2,0),"Invalid"))</f>
        <v>live</v>
      </c>
      <c r="N6135" s="26" t="str">
        <f t="shared" si="577"/>
        <v>OK</v>
      </c>
      <c r="O6135" s="26" t="str">
        <f t="shared" si="572"/>
        <v>OK</v>
      </c>
    </row>
    <row r="6136" spans="1:15" x14ac:dyDescent="0.2">
      <c r="A6136" s="24" t="str">
        <f t="shared" si="573"/>
        <v>NR32 1</v>
      </c>
      <c r="B6136" s="1" t="s">
        <v>12520</v>
      </c>
      <c r="C6136" s="1" t="s">
        <v>12644</v>
      </c>
      <c r="D6136" s="1" t="s">
        <v>12621</v>
      </c>
      <c r="E6136" s="2">
        <v>21</v>
      </c>
      <c r="F6136" s="3">
        <v>505411.21000000014</v>
      </c>
      <c r="G6136" s="3">
        <v>94797.67</v>
      </c>
      <c r="H6136" s="4">
        <v>56398.71</v>
      </c>
      <c r="I6136" s="25"/>
      <c r="J6136" s="26" t="str">
        <f t="shared" si="574"/>
        <v>No</v>
      </c>
      <c r="K6136" s="26" t="str">
        <f t="shared" si="575"/>
        <v>GB</v>
      </c>
      <c r="L6136" s="26" t="str">
        <f t="shared" si="576"/>
        <v>Invalid</v>
      </c>
      <c r="M6136" s="26" t="str">
        <f>IF(OR(ISBLANK(B6136),ISBLANK(C6136),ISBLANK(D6136)),"Missing",IFERROR(VLOOKUP(A6136,'RM Postcodes'!$A:$B,2,0),"Invalid"))</f>
        <v>live</v>
      </c>
      <c r="N6136" s="26" t="str">
        <f t="shared" si="577"/>
        <v>OK</v>
      </c>
      <c r="O6136" s="26" t="str">
        <f t="shared" si="572"/>
        <v>OK</v>
      </c>
    </row>
    <row r="6137" spans="1:15" x14ac:dyDescent="0.2">
      <c r="A6137" s="24" t="str">
        <f t="shared" si="573"/>
        <v>NR32 2</v>
      </c>
      <c r="B6137" s="1" t="s">
        <v>12520</v>
      </c>
      <c r="C6137" s="1" t="s">
        <v>12644</v>
      </c>
      <c r="D6137" s="1" t="s">
        <v>12640</v>
      </c>
      <c r="E6137" s="2">
        <v>13</v>
      </c>
      <c r="F6137" s="3">
        <v>546228.38000000012</v>
      </c>
      <c r="G6137" s="3">
        <v>277986.42000000004</v>
      </c>
      <c r="H6137" s="4">
        <v>150482.51</v>
      </c>
      <c r="I6137" s="25"/>
      <c r="J6137" s="26" t="str">
        <f t="shared" si="574"/>
        <v>No</v>
      </c>
      <c r="K6137" s="26" t="str">
        <f t="shared" si="575"/>
        <v>GB</v>
      </c>
      <c r="L6137" s="26" t="str">
        <f t="shared" si="576"/>
        <v>Invalid</v>
      </c>
      <c r="M6137" s="26" t="str">
        <f>IF(OR(ISBLANK(B6137),ISBLANK(C6137),ISBLANK(D6137)),"Missing",IFERROR(VLOOKUP(A6137,'RM Postcodes'!$A:$B,2,0),"Invalid"))</f>
        <v>live</v>
      </c>
      <c r="N6137" s="26" t="str">
        <f t="shared" si="577"/>
        <v>OK</v>
      </c>
      <c r="O6137" s="26" t="str">
        <f t="shared" si="572"/>
        <v>Redact</v>
      </c>
    </row>
    <row r="6138" spans="1:15" x14ac:dyDescent="0.2">
      <c r="A6138" s="24" t="str">
        <f t="shared" si="573"/>
        <v>NR32 3</v>
      </c>
      <c r="B6138" s="1" t="s">
        <v>12520</v>
      </c>
      <c r="C6138" s="1" t="s">
        <v>12644</v>
      </c>
      <c r="D6138" s="1" t="s">
        <v>12629</v>
      </c>
      <c r="E6138" s="2">
        <v>24</v>
      </c>
      <c r="F6138" s="3">
        <v>356275.18999999994</v>
      </c>
      <c r="G6138" s="3">
        <v>48676.17</v>
      </c>
      <c r="H6138" s="4">
        <v>44560.800000000003</v>
      </c>
      <c r="I6138" s="25"/>
      <c r="J6138" s="26" t="str">
        <f t="shared" si="574"/>
        <v>No</v>
      </c>
      <c r="K6138" s="26" t="str">
        <f t="shared" si="575"/>
        <v>GB</v>
      </c>
      <c r="L6138" s="26" t="str">
        <f t="shared" si="576"/>
        <v>Invalid</v>
      </c>
      <c r="M6138" s="26" t="str">
        <f>IF(OR(ISBLANK(B6138),ISBLANK(C6138),ISBLANK(D6138)),"Missing",IFERROR(VLOOKUP(A6138,'RM Postcodes'!$A:$B,2,0),"Invalid"))</f>
        <v>live</v>
      </c>
      <c r="N6138" s="26" t="str">
        <f t="shared" si="577"/>
        <v>OK</v>
      </c>
      <c r="O6138" s="26" t="str">
        <f t="shared" si="572"/>
        <v>OK</v>
      </c>
    </row>
    <row r="6139" spans="1:15" x14ac:dyDescent="0.2">
      <c r="A6139" s="24" t="str">
        <f t="shared" si="573"/>
        <v>NR32 4</v>
      </c>
      <c r="B6139" s="1" t="s">
        <v>12520</v>
      </c>
      <c r="C6139" s="1" t="s">
        <v>12644</v>
      </c>
      <c r="D6139" s="1" t="s">
        <v>12630</v>
      </c>
      <c r="E6139" s="2">
        <v>24</v>
      </c>
      <c r="F6139" s="3">
        <v>383172.1700000001</v>
      </c>
      <c r="G6139" s="3">
        <v>122478.16</v>
      </c>
      <c r="H6139" s="4">
        <v>50470.11</v>
      </c>
      <c r="I6139" s="25"/>
      <c r="J6139" s="26" t="str">
        <f t="shared" si="574"/>
        <v>No</v>
      </c>
      <c r="K6139" s="26" t="str">
        <f t="shared" si="575"/>
        <v>GB</v>
      </c>
      <c r="L6139" s="26" t="str">
        <f t="shared" si="576"/>
        <v>Invalid</v>
      </c>
      <c r="M6139" s="26" t="str">
        <f>IF(OR(ISBLANK(B6139),ISBLANK(C6139),ISBLANK(D6139)),"Missing",IFERROR(VLOOKUP(A6139,'RM Postcodes'!$A:$B,2,0),"Invalid"))</f>
        <v>live</v>
      </c>
      <c r="N6139" s="26" t="str">
        <f t="shared" si="577"/>
        <v>OK</v>
      </c>
      <c r="O6139" s="26" t="str">
        <f t="shared" si="572"/>
        <v>OK</v>
      </c>
    </row>
    <row r="6140" spans="1:15" x14ac:dyDescent="0.2">
      <c r="A6140" s="24" t="str">
        <f t="shared" si="573"/>
        <v>NR32 5</v>
      </c>
      <c r="B6140" s="1" t="s">
        <v>12520</v>
      </c>
      <c r="C6140" s="1" t="s">
        <v>12644</v>
      </c>
      <c r="D6140" s="1" t="s">
        <v>12625</v>
      </c>
      <c r="E6140" s="2">
        <v>21</v>
      </c>
      <c r="F6140" s="3">
        <v>789033.10000000021</v>
      </c>
      <c r="G6140" s="3">
        <v>327953.51000000007</v>
      </c>
      <c r="H6140" s="4">
        <v>90725.75</v>
      </c>
      <c r="I6140" s="25"/>
      <c r="J6140" s="26" t="str">
        <f t="shared" si="574"/>
        <v>No</v>
      </c>
      <c r="K6140" s="26" t="str">
        <f t="shared" si="575"/>
        <v>GB</v>
      </c>
      <c r="L6140" s="26" t="str">
        <f t="shared" si="576"/>
        <v>Invalid</v>
      </c>
      <c r="M6140" s="26" t="str">
        <f>IF(OR(ISBLANK(B6140),ISBLANK(C6140),ISBLANK(D6140)),"Missing",IFERROR(VLOOKUP(A6140,'RM Postcodes'!$A:$B,2,0),"Invalid"))</f>
        <v>live</v>
      </c>
      <c r="N6140" s="26" t="str">
        <f t="shared" si="577"/>
        <v>OK</v>
      </c>
      <c r="O6140" s="26" t="str">
        <f t="shared" si="572"/>
        <v>OK</v>
      </c>
    </row>
    <row r="6141" spans="1:15" x14ac:dyDescent="0.2">
      <c r="A6141" s="24" t="str">
        <f t="shared" si="573"/>
        <v>NR32 9</v>
      </c>
      <c r="B6141" s="1" t="s">
        <v>12520</v>
      </c>
      <c r="C6141" s="1" t="s">
        <v>12644</v>
      </c>
      <c r="D6141" s="1" t="s">
        <v>12627</v>
      </c>
      <c r="E6141" s="2">
        <v>1</v>
      </c>
      <c r="F6141" s="3">
        <v>44856.4</v>
      </c>
      <c r="G6141" s="3">
        <v>44856.4</v>
      </c>
      <c r="H6141" s="4">
        <v>0</v>
      </c>
      <c r="I6141" s="25"/>
      <c r="J6141" s="26" t="str">
        <f t="shared" si="574"/>
        <v>No</v>
      </c>
      <c r="K6141" s="26" t="str">
        <f t="shared" si="575"/>
        <v>GB</v>
      </c>
      <c r="L6141" s="26" t="str">
        <f t="shared" si="576"/>
        <v>Invalid</v>
      </c>
      <c r="M6141" s="26" t="str">
        <f>IF(OR(ISBLANK(B6141),ISBLANK(C6141),ISBLANK(D6141)),"Missing",IFERROR(VLOOKUP(A6141,'RM Postcodes'!$A:$B,2,0),"Invalid"))</f>
        <v>live</v>
      </c>
      <c r="N6141" s="26" t="str">
        <f t="shared" si="577"/>
        <v>Redact</v>
      </c>
      <c r="O6141" s="26" t="str">
        <f t="shared" si="572"/>
        <v>Redact</v>
      </c>
    </row>
    <row r="6142" spans="1:15" x14ac:dyDescent="0.2">
      <c r="A6142" s="24" t="str">
        <f t="shared" si="573"/>
        <v>NR33 0</v>
      </c>
      <c r="B6142" s="1" t="s">
        <v>12520</v>
      </c>
      <c r="C6142" s="1" t="s">
        <v>12645</v>
      </c>
      <c r="D6142" s="1" t="s">
        <v>12632</v>
      </c>
      <c r="E6142" s="2">
        <v>29</v>
      </c>
      <c r="F6142" s="3">
        <v>614346.67000000004</v>
      </c>
      <c r="G6142" s="3">
        <v>190208.35</v>
      </c>
      <c r="H6142" s="4">
        <v>97500</v>
      </c>
      <c r="I6142" s="25"/>
      <c r="J6142" s="26" t="str">
        <f t="shared" si="574"/>
        <v>No</v>
      </c>
      <c r="K6142" s="26" t="str">
        <f t="shared" si="575"/>
        <v>GB</v>
      </c>
      <c r="L6142" s="26" t="str">
        <f t="shared" si="576"/>
        <v>Invalid</v>
      </c>
      <c r="M6142" s="26" t="str">
        <f>IF(OR(ISBLANK(B6142),ISBLANK(C6142),ISBLANK(D6142)),"Missing",IFERROR(VLOOKUP(A6142,'RM Postcodes'!$A:$B,2,0),"Invalid"))</f>
        <v>live</v>
      </c>
      <c r="N6142" s="26" t="str">
        <f t="shared" si="577"/>
        <v>OK</v>
      </c>
      <c r="O6142" s="26" t="str">
        <f t="shared" si="572"/>
        <v>OK</v>
      </c>
    </row>
    <row r="6143" spans="1:15" x14ac:dyDescent="0.2">
      <c r="A6143" s="24" t="str">
        <f t="shared" si="573"/>
        <v>NR33 7</v>
      </c>
      <c r="B6143" s="1" t="s">
        <v>12520</v>
      </c>
      <c r="C6143" s="1" t="s">
        <v>12645</v>
      </c>
      <c r="D6143" s="1" t="s">
        <v>12623</v>
      </c>
      <c r="E6143" s="2">
        <v>26</v>
      </c>
      <c r="F6143" s="3">
        <v>1327816.1899999997</v>
      </c>
      <c r="G6143" s="3">
        <v>662494.48</v>
      </c>
      <c r="H6143" s="4">
        <v>161887.35</v>
      </c>
      <c r="I6143" s="25"/>
      <c r="J6143" s="26" t="str">
        <f t="shared" si="574"/>
        <v>No</v>
      </c>
      <c r="K6143" s="26" t="str">
        <f t="shared" si="575"/>
        <v>GB</v>
      </c>
      <c r="L6143" s="26" t="str">
        <f t="shared" si="576"/>
        <v>Invalid</v>
      </c>
      <c r="M6143" s="26" t="str">
        <f>IF(OR(ISBLANK(B6143),ISBLANK(C6143),ISBLANK(D6143)),"Missing",IFERROR(VLOOKUP(A6143,'RM Postcodes'!$A:$B,2,0),"Invalid"))</f>
        <v>live</v>
      </c>
      <c r="N6143" s="26" t="str">
        <f t="shared" si="577"/>
        <v>OK</v>
      </c>
      <c r="O6143" s="26" t="str">
        <f t="shared" si="572"/>
        <v>Redact</v>
      </c>
    </row>
    <row r="6144" spans="1:15" x14ac:dyDescent="0.2">
      <c r="A6144" s="24" t="str">
        <f t="shared" si="573"/>
        <v>NR33 8</v>
      </c>
      <c r="B6144" s="1" t="s">
        <v>12520</v>
      </c>
      <c r="C6144" s="1" t="s">
        <v>12645</v>
      </c>
      <c r="D6144" s="1" t="s">
        <v>12626</v>
      </c>
      <c r="E6144" s="2">
        <v>18</v>
      </c>
      <c r="F6144" s="3">
        <v>400348.77000000014</v>
      </c>
      <c r="G6144" s="3">
        <v>50732.800000000003</v>
      </c>
      <c r="H6144" s="4">
        <v>48233.81</v>
      </c>
      <c r="I6144" s="25"/>
      <c r="J6144" s="26" t="str">
        <f t="shared" si="574"/>
        <v>No</v>
      </c>
      <c r="K6144" s="26" t="str">
        <f t="shared" si="575"/>
        <v>GB</v>
      </c>
      <c r="L6144" s="26" t="str">
        <f t="shared" si="576"/>
        <v>Invalid</v>
      </c>
      <c r="M6144" s="26" t="str">
        <f>IF(OR(ISBLANK(B6144),ISBLANK(C6144),ISBLANK(D6144)),"Missing",IFERROR(VLOOKUP(A6144,'RM Postcodes'!$A:$B,2,0),"Invalid"))</f>
        <v>live</v>
      </c>
      <c r="N6144" s="26" t="str">
        <f t="shared" si="577"/>
        <v>OK</v>
      </c>
      <c r="O6144" s="26" t="str">
        <f t="shared" si="572"/>
        <v>OK</v>
      </c>
    </row>
    <row r="6145" spans="1:15" x14ac:dyDescent="0.2">
      <c r="A6145" s="24" t="str">
        <f t="shared" si="573"/>
        <v>NR33 9</v>
      </c>
      <c r="B6145" s="1" t="s">
        <v>12520</v>
      </c>
      <c r="C6145" s="1" t="s">
        <v>12645</v>
      </c>
      <c r="D6145" s="1" t="s">
        <v>12627</v>
      </c>
      <c r="E6145" s="2">
        <v>21</v>
      </c>
      <c r="F6145" s="3">
        <v>346913.81999999995</v>
      </c>
      <c r="G6145" s="3">
        <v>40577.18</v>
      </c>
      <c r="H6145" s="4">
        <v>40032.269999999997</v>
      </c>
      <c r="I6145" s="25"/>
      <c r="J6145" s="26" t="str">
        <f t="shared" si="574"/>
        <v>No</v>
      </c>
      <c r="K6145" s="26" t="str">
        <f t="shared" si="575"/>
        <v>GB</v>
      </c>
      <c r="L6145" s="26" t="str">
        <f t="shared" si="576"/>
        <v>Invalid</v>
      </c>
      <c r="M6145" s="26" t="str">
        <f>IF(OR(ISBLANK(B6145),ISBLANK(C6145),ISBLANK(D6145)),"Missing",IFERROR(VLOOKUP(A6145,'RM Postcodes'!$A:$B,2,0),"Invalid"))</f>
        <v>live</v>
      </c>
      <c r="N6145" s="26" t="str">
        <f t="shared" si="577"/>
        <v>OK</v>
      </c>
      <c r="O6145" s="26" t="str">
        <f t="shared" si="572"/>
        <v>OK</v>
      </c>
    </row>
    <row r="6146" spans="1:15" x14ac:dyDescent="0.2">
      <c r="A6146" s="24" t="str">
        <f t="shared" si="573"/>
        <v>NR34 0</v>
      </c>
      <c r="B6146" s="1" t="s">
        <v>12520</v>
      </c>
      <c r="C6146" s="1" t="s">
        <v>12646</v>
      </c>
      <c r="D6146" s="1" t="s">
        <v>12632</v>
      </c>
      <c r="E6146" s="2">
        <v>11</v>
      </c>
      <c r="F6146" s="3">
        <v>1065010.9000000001</v>
      </c>
      <c r="G6146" s="3">
        <v>553422.49</v>
      </c>
      <c r="H6146" s="4">
        <v>270200</v>
      </c>
      <c r="I6146" s="25"/>
      <c r="J6146" s="26" t="str">
        <f t="shared" si="574"/>
        <v>No</v>
      </c>
      <c r="K6146" s="26" t="str">
        <f t="shared" si="575"/>
        <v>GB</v>
      </c>
      <c r="L6146" s="26" t="str">
        <f t="shared" si="576"/>
        <v>Invalid</v>
      </c>
      <c r="M6146" s="26" t="str">
        <f>IF(OR(ISBLANK(B6146),ISBLANK(C6146),ISBLANK(D6146)),"Missing",IFERROR(VLOOKUP(A6146,'RM Postcodes'!$A:$B,2,0),"Invalid"))</f>
        <v>live</v>
      </c>
      <c r="N6146" s="26" t="str">
        <f t="shared" si="577"/>
        <v>OK</v>
      </c>
      <c r="O6146" s="26" t="str">
        <f t="shared" si="572"/>
        <v>Redact</v>
      </c>
    </row>
    <row r="6147" spans="1:15" x14ac:dyDescent="0.2">
      <c r="A6147" s="24" t="str">
        <f t="shared" si="573"/>
        <v>NR34 7</v>
      </c>
      <c r="B6147" s="1" t="s">
        <v>12520</v>
      </c>
      <c r="C6147" s="1" t="s">
        <v>12646</v>
      </c>
      <c r="D6147" s="1" t="s">
        <v>12623</v>
      </c>
      <c r="E6147" s="2">
        <v>30</v>
      </c>
      <c r="F6147" s="3">
        <v>7070140.2399999984</v>
      </c>
      <c r="G6147" s="3">
        <v>6115718.1499999994</v>
      </c>
      <c r="H6147" s="4">
        <v>349447.14</v>
      </c>
      <c r="I6147" s="25"/>
      <c r="J6147" s="26" t="str">
        <f t="shared" si="574"/>
        <v>No</v>
      </c>
      <c r="K6147" s="26" t="str">
        <f t="shared" si="575"/>
        <v>GB</v>
      </c>
      <c r="L6147" s="26" t="str">
        <f t="shared" si="576"/>
        <v>Invalid</v>
      </c>
      <c r="M6147" s="26" t="str">
        <f>IF(OR(ISBLANK(B6147),ISBLANK(C6147),ISBLANK(D6147)),"Missing",IFERROR(VLOOKUP(A6147,'RM Postcodes'!$A:$B,2,0),"Invalid"))</f>
        <v>live</v>
      </c>
      <c r="N6147" s="26" t="str">
        <f t="shared" si="577"/>
        <v>OK</v>
      </c>
      <c r="O6147" s="26" t="str">
        <f t="shared" si="572"/>
        <v>Redact</v>
      </c>
    </row>
    <row r="6148" spans="1:15" x14ac:dyDescent="0.2">
      <c r="A6148" s="24" t="str">
        <f t="shared" si="573"/>
        <v>NR34 8</v>
      </c>
      <c r="B6148" s="1" t="s">
        <v>12520</v>
      </c>
      <c r="C6148" s="1" t="s">
        <v>12646</v>
      </c>
      <c r="D6148" s="1" t="s">
        <v>12626</v>
      </c>
      <c r="E6148" s="2">
        <v>27</v>
      </c>
      <c r="F6148" s="3">
        <v>24103172.150000002</v>
      </c>
      <c r="G6148" s="3">
        <v>19985733.059999999</v>
      </c>
      <c r="H6148" s="4">
        <v>1696425.24</v>
      </c>
      <c r="I6148" s="25"/>
      <c r="J6148" s="26" t="str">
        <f t="shared" si="574"/>
        <v>No</v>
      </c>
      <c r="K6148" s="26" t="str">
        <f t="shared" si="575"/>
        <v>GB</v>
      </c>
      <c r="L6148" s="26" t="str">
        <f t="shared" si="576"/>
        <v>Invalid</v>
      </c>
      <c r="M6148" s="26" t="str">
        <f>IF(OR(ISBLANK(B6148),ISBLANK(C6148),ISBLANK(D6148)),"Missing",IFERROR(VLOOKUP(A6148,'RM Postcodes'!$A:$B,2,0),"Invalid"))</f>
        <v>live</v>
      </c>
      <c r="N6148" s="26" t="str">
        <f t="shared" si="577"/>
        <v>OK</v>
      </c>
      <c r="O6148" s="26" t="str">
        <f t="shared" si="572"/>
        <v>Redact</v>
      </c>
    </row>
    <row r="6149" spans="1:15" x14ac:dyDescent="0.2">
      <c r="A6149" s="24" t="str">
        <f t="shared" si="573"/>
        <v>NR34 9</v>
      </c>
      <c r="B6149" s="1" t="s">
        <v>12520</v>
      </c>
      <c r="C6149" s="1" t="s">
        <v>12646</v>
      </c>
      <c r="D6149" s="1" t="s">
        <v>12627</v>
      </c>
      <c r="E6149" s="2">
        <v>32</v>
      </c>
      <c r="F6149" s="3">
        <v>677152.95</v>
      </c>
      <c r="G6149" s="3">
        <v>66074.260000000009</v>
      </c>
      <c r="H6149" s="4">
        <v>53517.86</v>
      </c>
      <c r="I6149" s="25"/>
      <c r="J6149" s="26" t="str">
        <f t="shared" si="574"/>
        <v>No</v>
      </c>
      <c r="K6149" s="26" t="str">
        <f t="shared" si="575"/>
        <v>GB</v>
      </c>
      <c r="L6149" s="26" t="str">
        <f t="shared" si="576"/>
        <v>Invalid</v>
      </c>
      <c r="M6149" s="26" t="str">
        <f>IF(OR(ISBLANK(B6149),ISBLANK(C6149),ISBLANK(D6149)),"Missing",IFERROR(VLOOKUP(A6149,'RM Postcodes'!$A:$B,2,0),"Invalid"))</f>
        <v>live</v>
      </c>
      <c r="N6149" s="26" t="str">
        <f t="shared" si="577"/>
        <v>OK</v>
      </c>
      <c r="O6149" s="26" t="str">
        <f t="shared" ref="O6149:O6212" si="578">IF(COUNT(E6149)=0,"Missing",IF(E6149&lt;=2,"Redact",IF(COUNTIF(F6149:H6149,"&gt;0")&lt;&gt;3,"Error",IF((G6149+H6149)/F6149&lt;60%,"OK","Redact"))))</f>
        <v>OK</v>
      </c>
    </row>
    <row r="6150" spans="1:15" x14ac:dyDescent="0.2">
      <c r="A6150" s="24" t="str">
        <f t="shared" ref="A6150:A6213" si="579">TRIM(B6150)&amp;TRIM(C6150)&amp;" "&amp;TRIM(D6150)</f>
        <v>NR35 1</v>
      </c>
      <c r="B6150" s="1" t="s">
        <v>12520</v>
      </c>
      <c r="C6150" s="1" t="s">
        <v>12647</v>
      </c>
      <c r="D6150" s="1" t="s">
        <v>12621</v>
      </c>
      <c r="E6150" s="2">
        <v>28</v>
      </c>
      <c r="F6150" s="3">
        <v>3311190.54</v>
      </c>
      <c r="G6150" s="3">
        <v>888671.87</v>
      </c>
      <c r="H6150" s="4">
        <v>800834.48</v>
      </c>
      <c r="I6150" s="25"/>
      <c r="J6150" s="26" t="str">
        <f t="shared" ref="J6150:J6213" si="580">IF(AND(K6150="NI",L6150="OK",M6150="LIVE",N6150="OK",O6150="OK"),"yes NI",IF(AND(K6150="GB",L6150="OK",M6150="LIVE",N6150="OK",O6150="OK"),"Yes","No"))</f>
        <v>No</v>
      </c>
      <c r="K6150" s="26" t="str">
        <f t="shared" ref="K6150:K6213" si="581">IF(ISBLANK(B6150),"Missing",IF(AND(OR(LEN(B6150)=2,LEN(B6150)=1),AND(ISERROR(VALUE(LEFT(B6150,1))),ISERROR(VALUE(RIGHT(B6150,1))))),IF(OR(B6150="GY",B6150="IM",B6150="JE"),"not GB",IF(B6150="BT","NI","GB")),"Invalid"))</f>
        <v>GB</v>
      </c>
      <c r="L6150" s="26" t="str">
        <f t="shared" si="576"/>
        <v>Invalid</v>
      </c>
      <c r="M6150" s="26" t="str">
        <f>IF(OR(ISBLANK(B6150),ISBLANK(C6150),ISBLANK(D6150)),"Missing",IFERROR(VLOOKUP(A6150,'RM Postcodes'!$A:$B,2,0),"Invalid"))</f>
        <v>live</v>
      </c>
      <c r="N6150" s="26" t="str">
        <f t="shared" si="577"/>
        <v>OK</v>
      </c>
      <c r="O6150" s="26" t="str">
        <f t="shared" si="578"/>
        <v>OK</v>
      </c>
    </row>
    <row r="6151" spans="1:15" x14ac:dyDescent="0.2">
      <c r="A6151" s="24" t="str">
        <f t="shared" si="579"/>
        <v>NR35 2</v>
      </c>
      <c r="B6151" s="1" t="s">
        <v>12520</v>
      </c>
      <c r="C6151" s="1" t="s">
        <v>12647</v>
      </c>
      <c r="D6151" s="1" t="s">
        <v>12640</v>
      </c>
      <c r="E6151" s="2">
        <v>26</v>
      </c>
      <c r="F6151" s="3">
        <v>2573366.8000000003</v>
      </c>
      <c r="G6151" s="3">
        <v>1274706.26</v>
      </c>
      <c r="H6151" s="4">
        <v>448878.02</v>
      </c>
      <c r="I6151" s="25"/>
      <c r="J6151" s="26" t="str">
        <f t="shared" si="580"/>
        <v>No</v>
      </c>
      <c r="K6151" s="26" t="str">
        <f t="shared" si="581"/>
        <v>GB</v>
      </c>
      <c r="L6151" s="26" t="str">
        <f t="shared" ref="L6151:L6214" si="582">IF(ISBLANK(D6151),"Missing",IF(AND(LEN(D6151)=1,ISNUMBER(VALUE(D6151))),"OK","Invalid"))</f>
        <v>Invalid</v>
      </c>
      <c r="M6151" s="26" t="str">
        <f>IF(OR(ISBLANK(B6151),ISBLANK(C6151),ISBLANK(D6151)),"Missing",IFERROR(VLOOKUP(A6151,'RM Postcodes'!$A:$B,2,0),"Invalid"))</f>
        <v>live</v>
      </c>
      <c r="N6151" s="26" t="str">
        <f t="shared" ref="N6151:N6214" si="583">IF(ISBLANK(E6151),"Missing",IF(E6151&lt;10,"Redact","OK"))</f>
        <v>OK</v>
      </c>
      <c r="O6151" s="26" t="str">
        <f t="shared" si="578"/>
        <v>Redact</v>
      </c>
    </row>
    <row r="6152" spans="1:15" x14ac:dyDescent="0.2">
      <c r="A6152" s="24" t="str">
        <f t="shared" si="579"/>
        <v>NR4 6</v>
      </c>
      <c r="B6152" s="1" t="s">
        <v>12520</v>
      </c>
      <c r="C6152" s="1" t="s">
        <v>12666</v>
      </c>
      <c r="D6152" s="1" t="s">
        <v>12622</v>
      </c>
      <c r="E6152" s="2">
        <v>27</v>
      </c>
      <c r="F6152" s="3">
        <v>1110034.19</v>
      </c>
      <c r="G6152" s="3">
        <v>296713.26</v>
      </c>
      <c r="H6152" s="4">
        <v>140492.07999999999</v>
      </c>
      <c r="I6152" s="25"/>
      <c r="J6152" s="26" t="str">
        <f t="shared" si="580"/>
        <v>No</v>
      </c>
      <c r="K6152" s="26" t="str">
        <f t="shared" si="581"/>
        <v>GB</v>
      </c>
      <c r="L6152" s="26" t="str">
        <f t="shared" si="582"/>
        <v>Invalid</v>
      </c>
      <c r="M6152" s="26" t="str">
        <f>IF(OR(ISBLANK(B6152),ISBLANK(C6152),ISBLANK(D6152)),"Missing",IFERROR(VLOOKUP(A6152,'RM Postcodes'!$A:$B,2,0),"Invalid"))</f>
        <v>live</v>
      </c>
      <c r="N6152" s="26" t="str">
        <f t="shared" si="583"/>
        <v>OK</v>
      </c>
      <c r="O6152" s="26" t="str">
        <f t="shared" si="578"/>
        <v>OK</v>
      </c>
    </row>
    <row r="6153" spans="1:15" x14ac:dyDescent="0.2">
      <c r="A6153" s="24" t="str">
        <f t="shared" si="579"/>
        <v>NR4 7</v>
      </c>
      <c r="B6153" s="1" t="s">
        <v>12520</v>
      </c>
      <c r="C6153" s="1" t="s">
        <v>12666</v>
      </c>
      <c r="D6153" s="1" t="s">
        <v>12623</v>
      </c>
      <c r="E6153" s="2">
        <v>33</v>
      </c>
      <c r="F6153" s="3">
        <v>1289161.05</v>
      </c>
      <c r="G6153" s="3">
        <v>425644.83</v>
      </c>
      <c r="H6153" s="4">
        <v>166931.66</v>
      </c>
      <c r="I6153" s="25"/>
      <c r="J6153" s="26" t="str">
        <f t="shared" si="580"/>
        <v>No</v>
      </c>
      <c r="K6153" s="26" t="str">
        <f t="shared" si="581"/>
        <v>GB</v>
      </c>
      <c r="L6153" s="26" t="str">
        <f t="shared" si="582"/>
        <v>Invalid</v>
      </c>
      <c r="M6153" s="26" t="str">
        <f>IF(OR(ISBLANK(B6153),ISBLANK(C6153),ISBLANK(D6153)),"Missing",IFERROR(VLOOKUP(A6153,'RM Postcodes'!$A:$B,2,0),"Invalid"))</f>
        <v>live</v>
      </c>
      <c r="N6153" s="26" t="str">
        <f t="shared" si="583"/>
        <v>OK</v>
      </c>
      <c r="O6153" s="26" t="str">
        <f t="shared" si="578"/>
        <v>OK</v>
      </c>
    </row>
    <row r="6154" spans="1:15" x14ac:dyDescent="0.2">
      <c r="A6154" s="24" t="str">
        <f t="shared" si="579"/>
        <v>NR5 0</v>
      </c>
      <c r="B6154" s="1" t="s">
        <v>12520</v>
      </c>
      <c r="C6154" s="1" t="s">
        <v>12667</v>
      </c>
      <c r="D6154" s="1" t="s">
        <v>12632</v>
      </c>
      <c r="E6154" s="2">
        <v>31</v>
      </c>
      <c r="F6154" s="3">
        <v>1491507.7300000004</v>
      </c>
      <c r="G6154" s="3">
        <v>860066.02</v>
      </c>
      <c r="H6154" s="4">
        <v>44481.279999999999</v>
      </c>
      <c r="I6154" s="25"/>
      <c r="J6154" s="26" t="str">
        <f t="shared" si="580"/>
        <v>No</v>
      </c>
      <c r="K6154" s="26" t="str">
        <f t="shared" si="581"/>
        <v>GB</v>
      </c>
      <c r="L6154" s="26" t="str">
        <f t="shared" si="582"/>
        <v>Invalid</v>
      </c>
      <c r="M6154" s="26" t="str">
        <f>IF(OR(ISBLANK(B6154),ISBLANK(C6154),ISBLANK(D6154)),"Missing",IFERROR(VLOOKUP(A6154,'RM Postcodes'!$A:$B,2,0),"Invalid"))</f>
        <v>live</v>
      </c>
      <c r="N6154" s="26" t="str">
        <f t="shared" si="583"/>
        <v>OK</v>
      </c>
      <c r="O6154" s="26" t="str">
        <f t="shared" si="578"/>
        <v>Redact</v>
      </c>
    </row>
    <row r="6155" spans="1:15" x14ac:dyDescent="0.2">
      <c r="A6155" s="24" t="str">
        <f t="shared" si="579"/>
        <v>NR5 8</v>
      </c>
      <c r="B6155" s="1" t="s">
        <v>12520</v>
      </c>
      <c r="C6155" s="1" t="s">
        <v>12667</v>
      </c>
      <c r="D6155" s="1" t="s">
        <v>12626</v>
      </c>
      <c r="E6155" s="2">
        <v>13</v>
      </c>
      <c r="F6155" s="3">
        <v>209185.14</v>
      </c>
      <c r="G6155" s="3">
        <v>45751.89</v>
      </c>
      <c r="H6155" s="4">
        <v>43690.11</v>
      </c>
      <c r="I6155" s="25"/>
      <c r="J6155" s="26" t="str">
        <f t="shared" si="580"/>
        <v>No</v>
      </c>
      <c r="K6155" s="26" t="str">
        <f t="shared" si="581"/>
        <v>GB</v>
      </c>
      <c r="L6155" s="26" t="str">
        <f t="shared" si="582"/>
        <v>Invalid</v>
      </c>
      <c r="M6155" s="26" t="str">
        <f>IF(OR(ISBLANK(B6155),ISBLANK(C6155),ISBLANK(D6155)),"Missing",IFERROR(VLOOKUP(A6155,'RM Postcodes'!$A:$B,2,0),"Invalid"))</f>
        <v>live</v>
      </c>
      <c r="N6155" s="26" t="str">
        <f t="shared" si="583"/>
        <v>OK</v>
      </c>
      <c r="O6155" s="26" t="str">
        <f t="shared" si="578"/>
        <v>OK</v>
      </c>
    </row>
    <row r="6156" spans="1:15" x14ac:dyDescent="0.2">
      <c r="A6156" s="24" t="str">
        <f t="shared" si="579"/>
        <v>NR5 9</v>
      </c>
      <c r="B6156" s="1" t="s">
        <v>12520</v>
      </c>
      <c r="C6156" s="1" t="s">
        <v>12667</v>
      </c>
      <c r="D6156" s="1" t="s">
        <v>12627</v>
      </c>
      <c r="E6156" s="2">
        <v>23</v>
      </c>
      <c r="F6156" s="3">
        <v>1737921.3299999998</v>
      </c>
      <c r="G6156" s="3">
        <v>925050.48</v>
      </c>
      <c r="H6156" s="4">
        <v>202561.97</v>
      </c>
      <c r="I6156" s="25"/>
      <c r="J6156" s="26" t="str">
        <f t="shared" si="580"/>
        <v>No</v>
      </c>
      <c r="K6156" s="26" t="str">
        <f t="shared" si="581"/>
        <v>GB</v>
      </c>
      <c r="L6156" s="26" t="str">
        <f t="shared" si="582"/>
        <v>Invalid</v>
      </c>
      <c r="M6156" s="26" t="str">
        <f>IF(OR(ISBLANK(B6156),ISBLANK(C6156),ISBLANK(D6156)),"Missing",IFERROR(VLOOKUP(A6156,'RM Postcodes'!$A:$B,2,0),"Invalid"))</f>
        <v>live</v>
      </c>
      <c r="N6156" s="26" t="str">
        <f t="shared" si="583"/>
        <v>OK</v>
      </c>
      <c r="O6156" s="26" t="str">
        <f t="shared" si="578"/>
        <v>Redact</v>
      </c>
    </row>
    <row r="6157" spans="1:15" x14ac:dyDescent="0.2">
      <c r="A6157" s="24" t="str">
        <f t="shared" si="579"/>
        <v>NR6 5</v>
      </c>
      <c r="B6157" s="1" t="s">
        <v>12520</v>
      </c>
      <c r="C6157" s="1" t="s">
        <v>12668</v>
      </c>
      <c r="D6157" s="1" t="s">
        <v>12625</v>
      </c>
      <c r="E6157" s="2">
        <v>23</v>
      </c>
      <c r="F6157" s="3">
        <v>489008.60000000003</v>
      </c>
      <c r="G6157" s="3">
        <v>51067.53</v>
      </c>
      <c r="H6157" s="4">
        <v>50626.53</v>
      </c>
      <c r="I6157" s="25"/>
      <c r="J6157" s="26" t="str">
        <f t="shared" si="580"/>
        <v>No</v>
      </c>
      <c r="K6157" s="26" t="str">
        <f t="shared" si="581"/>
        <v>GB</v>
      </c>
      <c r="L6157" s="26" t="str">
        <f t="shared" si="582"/>
        <v>Invalid</v>
      </c>
      <c r="M6157" s="26" t="str">
        <f>IF(OR(ISBLANK(B6157),ISBLANK(C6157),ISBLANK(D6157)),"Missing",IFERROR(VLOOKUP(A6157,'RM Postcodes'!$A:$B,2,0),"Invalid"))</f>
        <v>live</v>
      </c>
      <c r="N6157" s="26" t="str">
        <f t="shared" si="583"/>
        <v>OK</v>
      </c>
      <c r="O6157" s="26" t="str">
        <f t="shared" si="578"/>
        <v>OK</v>
      </c>
    </row>
    <row r="6158" spans="1:15" x14ac:dyDescent="0.2">
      <c r="A6158" s="24" t="str">
        <f t="shared" si="579"/>
        <v>NR6 6</v>
      </c>
      <c r="B6158" s="1" t="s">
        <v>12520</v>
      </c>
      <c r="C6158" s="1" t="s">
        <v>12668</v>
      </c>
      <c r="D6158" s="1" t="s">
        <v>12622</v>
      </c>
      <c r="E6158" s="2">
        <v>42</v>
      </c>
      <c r="F6158" s="3">
        <v>3631762.6899999995</v>
      </c>
      <c r="G6158" s="3">
        <v>544894.03</v>
      </c>
      <c r="H6158" s="4">
        <v>503555.92</v>
      </c>
      <c r="I6158" s="25"/>
      <c r="J6158" s="26" t="str">
        <f t="shared" si="580"/>
        <v>No</v>
      </c>
      <c r="K6158" s="26" t="str">
        <f t="shared" si="581"/>
        <v>GB</v>
      </c>
      <c r="L6158" s="26" t="str">
        <f t="shared" si="582"/>
        <v>Invalid</v>
      </c>
      <c r="M6158" s="26" t="str">
        <f>IF(OR(ISBLANK(B6158),ISBLANK(C6158),ISBLANK(D6158)),"Missing",IFERROR(VLOOKUP(A6158,'RM Postcodes'!$A:$B,2,0),"Invalid"))</f>
        <v>live</v>
      </c>
      <c r="N6158" s="26" t="str">
        <f t="shared" si="583"/>
        <v>OK</v>
      </c>
      <c r="O6158" s="26" t="str">
        <f t="shared" si="578"/>
        <v>OK</v>
      </c>
    </row>
    <row r="6159" spans="1:15" x14ac:dyDescent="0.2">
      <c r="A6159" s="24" t="str">
        <f t="shared" si="579"/>
        <v>NR6 7</v>
      </c>
      <c r="B6159" s="1" t="s">
        <v>12520</v>
      </c>
      <c r="C6159" s="1" t="s">
        <v>12668</v>
      </c>
      <c r="D6159" s="1" t="s">
        <v>12623</v>
      </c>
      <c r="E6159" s="2">
        <v>17</v>
      </c>
      <c r="F6159" s="3">
        <v>329195.96000000002</v>
      </c>
      <c r="G6159" s="3">
        <v>98827.74</v>
      </c>
      <c r="H6159" s="4">
        <v>63833.17</v>
      </c>
      <c r="I6159" s="25"/>
      <c r="J6159" s="26" t="str">
        <f t="shared" si="580"/>
        <v>No</v>
      </c>
      <c r="K6159" s="26" t="str">
        <f t="shared" si="581"/>
        <v>GB</v>
      </c>
      <c r="L6159" s="26" t="str">
        <f t="shared" si="582"/>
        <v>Invalid</v>
      </c>
      <c r="M6159" s="26" t="str">
        <f>IF(OR(ISBLANK(B6159),ISBLANK(C6159),ISBLANK(D6159)),"Missing",IFERROR(VLOOKUP(A6159,'RM Postcodes'!$A:$B,2,0),"Invalid"))</f>
        <v>live</v>
      </c>
      <c r="N6159" s="26" t="str">
        <f t="shared" si="583"/>
        <v>OK</v>
      </c>
      <c r="O6159" s="26" t="str">
        <f t="shared" si="578"/>
        <v>OK</v>
      </c>
    </row>
    <row r="6160" spans="1:15" x14ac:dyDescent="0.2">
      <c r="A6160" s="24" t="str">
        <f t="shared" si="579"/>
        <v>NR7 0</v>
      </c>
      <c r="B6160" s="1" t="s">
        <v>12520</v>
      </c>
      <c r="C6160" s="1" t="s">
        <v>12669</v>
      </c>
      <c r="D6160" s="1" t="s">
        <v>12632</v>
      </c>
      <c r="E6160" s="2">
        <v>42</v>
      </c>
      <c r="F6160" s="3">
        <v>3787745.99</v>
      </c>
      <c r="G6160" s="3">
        <v>1777066.5799999998</v>
      </c>
      <c r="H6160" s="4">
        <v>998437.5</v>
      </c>
      <c r="I6160" s="25"/>
      <c r="J6160" s="26" t="str">
        <f t="shared" si="580"/>
        <v>No</v>
      </c>
      <c r="K6160" s="26" t="str">
        <f t="shared" si="581"/>
        <v>GB</v>
      </c>
      <c r="L6160" s="26" t="str">
        <f t="shared" si="582"/>
        <v>Invalid</v>
      </c>
      <c r="M6160" s="26" t="str">
        <f>IF(OR(ISBLANK(B6160),ISBLANK(C6160),ISBLANK(D6160)),"Missing",IFERROR(VLOOKUP(A6160,'RM Postcodes'!$A:$B,2,0),"Invalid"))</f>
        <v>live</v>
      </c>
      <c r="N6160" s="26" t="str">
        <f t="shared" si="583"/>
        <v>OK</v>
      </c>
      <c r="O6160" s="26" t="str">
        <f t="shared" si="578"/>
        <v>Redact</v>
      </c>
    </row>
    <row r="6161" spans="1:15" x14ac:dyDescent="0.2">
      <c r="A6161" s="24" t="str">
        <f t="shared" si="579"/>
        <v>NR7 8</v>
      </c>
      <c r="B6161" s="1" t="s">
        <v>12520</v>
      </c>
      <c r="C6161" s="1" t="s">
        <v>12669</v>
      </c>
      <c r="D6161" s="1" t="s">
        <v>12626</v>
      </c>
      <c r="E6161" s="2">
        <v>36</v>
      </c>
      <c r="F6161" s="3">
        <v>859635.72</v>
      </c>
      <c r="G6161" s="3">
        <v>85880.84</v>
      </c>
      <c r="H6161" s="4">
        <v>62077.429999999993</v>
      </c>
      <c r="I6161" s="25"/>
      <c r="J6161" s="26" t="str">
        <f t="shared" si="580"/>
        <v>No</v>
      </c>
      <c r="K6161" s="26" t="str">
        <f t="shared" si="581"/>
        <v>GB</v>
      </c>
      <c r="L6161" s="26" t="str">
        <f t="shared" si="582"/>
        <v>Invalid</v>
      </c>
      <c r="M6161" s="26" t="str">
        <f>IF(OR(ISBLANK(B6161),ISBLANK(C6161),ISBLANK(D6161)),"Missing",IFERROR(VLOOKUP(A6161,'RM Postcodes'!$A:$B,2,0),"Invalid"))</f>
        <v>live</v>
      </c>
      <c r="N6161" s="26" t="str">
        <f t="shared" si="583"/>
        <v>OK</v>
      </c>
      <c r="O6161" s="26" t="str">
        <f t="shared" si="578"/>
        <v>OK</v>
      </c>
    </row>
    <row r="6162" spans="1:15" x14ac:dyDescent="0.2">
      <c r="A6162" s="24" t="str">
        <f t="shared" si="579"/>
        <v>NR7 9</v>
      </c>
      <c r="B6162" s="1" t="s">
        <v>12520</v>
      </c>
      <c r="C6162" s="1" t="s">
        <v>12669</v>
      </c>
      <c r="D6162" s="1" t="s">
        <v>12627</v>
      </c>
      <c r="E6162" s="2">
        <v>11</v>
      </c>
      <c r="F6162" s="3">
        <v>144119.01999999999</v>
      </c>
      <c r="G6162" s="3">
        <v>33816.269999999997</v>
      </c>
      <c r="H6162" s="4">
        <v>32962.659999999996</v>
      </c>
      <c r="I6162" s="25"/>
      <c r="J6162" s="26" t="str">
        <f t="shared" si="580"/>
        <v>No</v>
      </c>
      <c r="K6162" s="26" t="str">
        <f t="shared" si="581"/>
        <v>GB</v>
      </c>
      <c r="L6162" s="26" t="str">
        <f t="shared" si="582"/>
        <v>Invalid</v>
      </c>
      <c r="M6162" s="26" t="str">
        <f>IF(OR(ISBLANK(B6162),ISBLANK(C6162),ISBLANK(D6162)),"Missing",IFERROR(VLOOKUP(A6162,'RM Postcodes'!$A:$B,2,0),"Invalid"))</f>
        <v>live</v>
      </c>
      <c r="N6162" s="26" t="str">
        <f t="shared" si="583"/>
        <v>OK</v>
      </c>
      <c r="O6162" s="26" t="str">
        <f t="shared" si="578"/>
        <v>OK</v>
      </c>
    </row>
    <row r="6163" spans="1:15" x14ac:dyDescent="0.2">
      <c r="A6163" s="24" t="str">
        <f t="shared" si="579"/>
        <v>NR8 5</v>
      </c>
      <c r="B6163" s="1" t="s">
        <v>12520</v>
      </c>
      <c r="C6163" s="1" t="s">
        <v>12670</v>
      </c>
      <c r="D6163" s="1" t="s">
        <v>12625</v>
      </c>
      <c r="E6163" s="2">
        <v>21</v>
      </c>
      <c r="F6163" s="3">
        <v>607870.37000000011</v>
      </c>
      <c r="G6163" s="3">
        <v>215361.28999999998</v>
      </c>
      <c r="H6163" s="4">
        <v>45833.78</v>
      </c>
      <c r="I6163" s="25"/>
      <c r="J6163" s="26" t="str">
        <f t="shared" si="580"/>
        <v>No</v>
      </c>
      <c r="K6163" s="26" t="str">
        <f t="shared" si="581"/>
        <v>GB</v>
      </c>
      <c r="L6163" s="26" t="str">
        <f t="shared" si="582"/>
        <v>Invalid</v>
      </c>
      <c r="M6163" s="26" t="str">
        <f>IF(OR(ISBLANK(B6163),ISBLANK(C6163),ISBLANK(D6163)),"Missing",IFERROR(VLOOKUP(A6163,'RM Postcodes'!$A:$B,2,0),"Invalid"))</f>
        <v>live</v>
      </c>
      <c r="N6163" s="26" t="str">
        <f t="shared" si="583"/>
        <v>OK</v>
      </c>
      <c r="O6163" s="26" t="str">
        <f t="shared" si="578"/>
        <v>OK</v>
      </c>
    </row>
    <row r="6164" spans="1:15" x14ac:dyDescent="0.2">
      <c r="A6164" s="24" t="str">
        <f t="shared" si="579"/>
        <v>NR8 6</v>
      </c>
      <c r="B6164" s="1" t="s">
        <v>12520</v>
      </c>
      <c r="C6164" s="1" t="s">
        <v>12670</v>
      </c>
      <c r="D6164" s="1" t="s">
        <v>12622</v>
      </c>
      <c r="E6164" s="2">
        <v>34</v>
      </c>
      <c r="F6164" s="3">
        <v>1449707.0200000003</v>
      </c>
      <c r="G6164" s="3">
        <v>646070.51</v>
      </c>
      <c r="H6164" s="4">
        <v>222222.24</v>
      </c>
      <c r="I6164" s="25"/>
      <c r="J6164" s="26" t="str">
        <f t="shared" si="580"/>
        <v>No</v>
      </c>
      <c r="K6164" s="26" t="str">
        <f t="shared" si="581"/>
        <v>GB</v>
      </c>
      <c r="L6164" s="26" t="str">
        <f t="shared" si="582"/>
        <v>Invalid</v>
      </c>
      <c r="M6164" s="26" t="str">
        <f>IF(OR(ISBLANK(B6164),ISBLANK(C6164),ISBLANK(D6164)),"Missing",IFERROR(VLOOKUP(A6164,'RM Postcodes'!$A:$B,2,0),"Invalid"))</f>
        <v>live</v>
      </c>
      <c r="N6164" s="26" t="str">
        <f t="shared" si="583"/>
        <v>OK</v>
      </c>
      <c r="O6164" s="26" t="str">
        <f t="shared" si="578"/>
        <v>OK</v>
      </c>
    </row>
    <row r="6165" spans="1:15" x14ac:dyDescent="0.2">
      <c r="A6165" s="24" t="str">
        <f t="shared" si="579"/>
        <v>NR9 3</v>
      </c>
      <c r="B6165" s="1" t="s">
        <v>12520</v>
      </c>
      <c r="C6165" s="1" t="s">
        <v>12671</v>
      </c>
      <c r="D6165" s="1" t="s">
        <v>12629</v>
      </c>
      <c r="E6165" s="2">
        <v>28</v>
      </c>
      <c r="F6165" s="3">
        <v>6510082.1500000013</v>
      </c>
      <c r="G6165" s="3">
        <v>2072278.94</v>
      </c>
      <c r="H6165" s="4">
        <v>1756341.96</v>
      </c>
      <c r="I6165" s="25"/>
      <c r="J6165" s="26" t="str">
        <f t="shared" si="580"/>
        <v>No</v>
      </c>
      <c r="K6165" s="26" t="str">
        <f t="shared" si="581"/>
        <v>GB</v>
      </c>
      <c r="L6165" s="26" t="str">
        <f t="shared" si="582"/>
        <v>Invalid</v>
      </c>
      <c r="M6165" s="26" t="str">
        <f>IF(OR(ISBLANK(B6165),ISBLANK(C6165),ISBLANK(D6165)),"Missing",IFERROR(VLOOKUP(A6165,'RM Postcodes'!$A:$B,2,0),"Invalid"))</f>
        <v>live</v>
      </c>
      <c r="N6165" s="26" t="str">
        <f t="shared" si="583"/>
        <v>OK</v>
      </c>
      <c r="O6165" s="26" t="str">
        <f t="shared" si="578"/>
        <v>OK</v>
      </c>
    </row>
    <row r="6166" spans="1:15" x14ac:dyDescent="0.2">
      <c r="A6166" s="24" t="str">
        <f t="shared" si="579"/>
        <v>NR9 4</v>
      </c>
      <c r="B6166" s="1" t="s">
        <v>12520</v>
      </c>
      <c r="C6166" s="1" t="s">
        <v>12671</v>
      </c>
      <c r="D6166" s="1" t="s">
        <v>12630</v>
      </c>
      <c r="E6166" s="2">
        <v>34</v>
      </c>
      <c r="F6166" s="3">
        <v>3105366.7399999984</v>
      </c>
      <c r="G6166" s="3">
        <v>694157.48</v>
      </c>
      <c r="H6166" s="4">
        <v>545690.21</v>
      </c>
      <c r="I6166" s="25"/>
      <c r="J6166" s="26" t="str">
        <f t="shared" si="580"/>
        <v>No</v>
      </c>
      <c r="K6166" s="26" t="str">
        <f t="shared" si="581"/>
        <v>GB</v>
      </c>
      <c r="L6166" s="26" t="str">
        <f t="shared" si="582"/>
        <v>Invalid</v>
      </c>
      <c r="M6166" s="26" t="str">
        <f>IF(OR(ISBLANK(B6166),ISBLANK(C6166),ISBLANK(D6166)),"Missing",IFERROR(VLOOKUP(A6166,'RM Postcodes'!$A:$B,2,0),"Invalid"))</f>
        <v>live</v>
      </c>
      <c r="N6166" s="26" t="str">
        <f t="shared" si="583"/>
        <v>OK</v>
      </c>
      <c r="O6166" s="26" t="str">
        <f t="shared" si="578"/>
        <v>OK</v>
      </c>
    </row>
    <row r="6167" spans="1:15" x14ac:dyDescent="0.2">
      <c r="A6167" s="24" t="str">
        <f t="shared" si="579"/>
        <v>NR9 5</v>
      </c>
      <c r="B6167" s="1" t="s">
        <v>12520</v>
      </c>
      <c r="C6167" s="1" t="s">
        <v>12671</v>
      </c>
      <c r="D6167" s="1" t="s">
        <v>12625</v>
      </c>
      <c r="E6167" s="2">
        <v>31</v>
      </c>
      <c r="F6167" s="3">
        <v>1030768.8499999999</v>
      </c>
      <c r="G6167" s="3">
        <v>308691.67</v>
      </c>
      <c r="H6167" s="4">
        <v>158475.98000000001</v>
      </c>
      <c r="I6167" s="25"/>
      <c r="J6167" s="26" t="str">
        <f t="shared" si="580"/>
        <v>No</v>
      </c>
      <c r="K6167" s="26" t="str">
        <f t="shared" si="581"/>
        <v>GB</v>
      </c>
      <c r="L6167" s="26" t="str">
        <f t="shared" si="582"/>
        <v>Invalid</v>
      </c>
      <c r="M6167" s="26" t="str">
        <f>IF(OR(ISBLANK(B6167),ISBLANK(C6167),ISBLANK(D6167)),"Missing",IFERROR(VLOOKUP(A6167,'RM Postcodes'!$A:$B,2,0),"Invalid"))</f>
        <v>live</v>
      </c>
      <c r="N6167" s="26" t="str">
        <f t="shared" si="583"/>
        <v>OK</v>
      </c>
      <c r="O6167" s="26" t="str">
        <f t="shared" si="578"/>
        <v>OK</v>
      </c>
    </row>
    <row r="6168" spans="1:15" x14ac:dyDescent="0.2">
      <c r="A6168" s="24" t="str">
        <f t="shared" si="579"/>
        <v>NW1 0</v>
      </c>
      <c r="B6168" s="1" t="s">
        <v>12521</v>
      </c>
      <c r="C6168" s="1" t="s">
        <v>12663</v>
      </c>
      <c r="D6168" s="1" t="s">
        <v>12632</v>
      </c>
      <c r="E6168" s="2">
        <v>30</v>
      </c>
      <c r="F6168" s="3">
        <v>2465663.3200000012</v>
      </c>
      <c r="G6168" s="3">
        <v>880005.54</v>
      </c>
      <c r="H6168" s="4">
        <v>363500.03</v>
      </c>
      <c r="I6168" s="25"/>
      <c r="J6168" s="26" t="str">
        <f t="shared" si="580"/>
        <v>No</v>
      </c>
      <c r="K6168" s="26" t="str">
        <f t="shared" si="581"/>
        <v>GB</v>
      </c>
      <c r="L6168" s="26" t="str">
        <f t="shared" si="582"/>
        <v>Invalid</v>
      </c>
      <c r="M6168" s="26" t="str">
        <f>IF(OR(ISBLANK(B6168),ISBLANK(C6168),ISBLANK(D6168)),"Missing",IFERROR(VLOOKUP(A6168,'RM Postcodes'!$A:$B,2,0),"Invalid"))</f>
        <v>live</v>
      </c>
      <c r="N6168" s="26" t="str">
        <f t="shared" si="583"/>
        <v>OK</v>
      </c>
      <c r="O6168" s="26" t="str">
        <f t="shared" si="578"/>
        <v>OK</v>
      </c>
    </row>
    <row r="6169" spans="1:15" x14ac:dyDescent="0.2">
      <c r="A6169" s="24" t="str">
        <f t="shared" si="579"/>
        <v>NW1 1</v>
      </c>
      <c r="B6169" s="1" t="s">
        <v>12521</v>
      </c>
      <c r="C6169" s="1" t="s">
        <v>12663</v>
      </c>
      <c r="D6169" s="1" t="s">
        <v>12621</v>
      </c>
      <c r="E6169" s="2">
        <v>17</v>
      </c>
      <c r="F6169" s="3">
        <v>811325.74</v>
      </c>
      <c r="G6169" s="3">
        <v>273759.76</v>
      </c>
      <c r="H6169" s="4">
        <v>56301.920000000006</v>
      </c>
      <c r="I6169" s="25"/>
      <c r="J6169" s="26" t="str">
        <f t="shared" si="580"/>
        <v>No</v>
      </c>
      <c r="K6169" s="26" t="str">
        <f t="shared" si="581"/>
        <v>GB</v>
      </c>
      <c r="L6169" s="26" t="str">
        <f t="shared" si="582"/>
        <v>Invalid</v>
      </c>
      <c r="M6169" s="26" t="str">
        <f>IF(OR(ISBLANK(B6169),ISBLANK(C6169),ISBLANK(D6169)),"Missing",IFERROR(VLOOKUP(A6169,'RM Postcodes'!$A:$B,2,0),"Invalid"))</f>
        <v>live</v>
      </c>
      <c r="N6169" s="26" t="str">
        <f t="shared" si="583"/>
        <v>OK</v>
      </c>
      <c r="O6169" s="26" t="str">
        <f t="shared" si="578"/>
        <v>OK</v>
      </c>
    </row>
    <row r="6170" spans="1:15" x14ac:dyDescent="0.2">
      <c r="A6170" s="24" t="str">
        <f t="shared" si="579"/>
        <v>NW1 2</v>
      </c>
      <c r="B6170" s="1" t="s">
        <v>12521</v>
      </c>
      <c r="C6170" s="1" t="s">
        <v>12663</v>
      </c>
      <c r="D6170" s="1" t="s">
        <v>12640</v>
      </c>
      <c r="E6170" s="2">
        <v>10</v>
      </c>
      <c r="F6170" s="3">
        <v>4298392.4499999993</v>
      </c>
      <c r="G6170" s="3">
        <v>2761709.38</v>
      </c>
      <c r="H6170" s="4">
        <v>1302564.1599999999</v>
      </c>
      <c r="I6170" s="25"/>
      <c r="J6170" s="26" t="str">
        <f t="shared" si="580"/>
        <v>No</v>
      </c>
      <c r="K6170" s="26" t="str">
        <f t="shared" si="581"/>
        <v>GB</v>
      </c>
      <c r="L6170" s="26" t="str">
        <f t="shared" si="582"/>
        <v>Invalid</v>
      </c>
      <c r="M6170" s="26" t="str">
        <f>IF(OR(ISBLANK(B6170),ISBLANK(C6170),ISBLANK(D6170)),"Missing",IFERROR(VLOOKUP(A6170,'RM Postcodes'!$A:$B,2,0),"Invalid"))</f>
        <v>live</v>
      </c>
      <c r="N6170" s="26" t="str">
        <f t="shared" si="583"/>
        <v>OK</v>
      </c>
      <c r="O6170" s="26" t="str">
        <f t="shared" si="578"/>
        <v>Redact</v>
      </c>
    </row>
    <row r="6171" spans="1:15" x14ac:dyDescent="0.2">
      <c r="A6171" s="24" t="str">
        <f t="shared" si="579"/>
        <v>NW1 3</v>
      </c>
      <c r="B6171" s="1" t="s">
        <v>12521</v>
      </c>
      <c r="C6171" s="1" t="s">
        <v>12663</v>
      </c>
      <c r="D6171" s="1" t="s">
        <v>12629</v>
      </c>
      <c r="E6171" s="2">
        <v>25</v>
      </c>
      <c r="F6171" s="3">
        <v>3387898.9299999997</v>
      </c>
      <c r="G6171" s="3">
        <v>2345051.0100000002</v>
      </c>
      <c r="H6171" s="4">
        <v>343103.06999999995</v>
      </c>
      <c r="I6171" s="25"/>
      <c r="J6171" s="26" t="str">
        <f t="shared" si="580"/>
        <v>No</v>
      </c>
      <c r="K6171" s="26" t="str">
        <f t="shared" si="581"/>
        <v>GB</v>
      </c>
      <c r="L6171" s="26" t="str">
        <f t="shared" si="582"/>
        <v>Invalid</v>
      </c>
      <c r="M6171" s="26" t="str">
        <f>IF(OR(ISBLANK(B6171),ISBLANK(C6171),ISBLANK(D6171)),"Missing",IFERROR(VLOOKUP(A6171,'RM Postcodes'!$A:$B,2,0),"Invalid"))</f>
        <v>live</v>
      </c>
      <c r="N6171" s="26" t="str">
        <f t="shared" si="583"/>
        <v>OK</v>
      </c>
      <c r="O6171" s="26" t="str">
        <f t="shared" si="578"/>
        <v>Redact</v>
      </c>
    </row>
    <row r="6172" spans="1:15" x14ac:dyDescent="0.2">
      <c r="A6172" s="24" t="str">
        <f t="shared" si="579"/>
        <v>NW1 4</v>
      </c>
      <c r="B6172" s="1" t="s">
        <v>12521</v>
      </c>
      <c r="C6172" s="1" t="s">
        <v>12663</v>
      </c>
      <c r="D6172" s="1" t="s">
        <v>12630</v>
      </c>
      <c r="E6172" s="2">
        <v>8</v>
      </c>
      <c r="F6172" s="3">
        <v>338050.29000000004</v>
      </c>
      <c r="G6172" s="3">
        <v>139150.01</v>
      </c>
      <c r="H6172" s="4">
        <v>50456.83</v>
      </c>
      <c r="I6172" s="25"/>
      <c r="J6172" s="26" t="str">
        <f t="shared" si="580"/>
        <v>No</v>
      </c>
      <c r="K6172" s="26" t="str">
        <f t="shared" si="581"/>
        <v>GB</v>
      </c>
      <c r="L6172" s="26" t="str">
        <f t="shared" si="582"/>
        <v>Invalid</v>
      </c>
      <c r="M6172" s="26" t="str">
        <f>IF(OR(ISBLANK(B6172),ISBLANK(C6172),ISBLANK(D6172)),"Missing",IFERROR(VLOOKUP(A6172,'RM Postcodes'!$A:$B,2,0),"Invalid"))</f>
        <v>live</v>
      </c>
      <c r="N6172" s="26" t="str">
        <f t="shared" si="583"/>
        <v>Redact</v>
      </c>
      <c r="O6172" s="26" t="str">
        <f t="shared" si="578"/>
        <v>OK</v>
      </c>
    </row>
    <row r="6173" spans="1:15" x14ac:dyDescent="0.2">
      <c r="A6173" s="24" t="str">
        <f t="shared" si="579"/>
        <v>NW1 5</v>
      </c>
      <c r="B6173" s="1" t="s">
        <v>12521</v>
      </c>
      <c r="C6173" s="1" t="s">
        <v>12663</v>
      </c>
      <c r="D6173" s="1" t="s">
        <v>12625</v>
      </c>
      <c r="E6173" s="2">
        <v>34</v>
      </c>
      <c r="F6173" s="3">
        <v>1166193.72</v>
      </c>
      <c r="G6173" s="3">
        <v>122469.42</v>
      </c>
      <c r="H6173" s="4">
        <v>50519.25</v>
      </c>
      <c r="I6173" s="25"/>
      <c r="J6173" s="26" t="str">
        <f t="shared" si="580"/>
        <v>No</v>
      </c>
      <c r="K6173" s="26" t="str">
        <f t="shared" si="581"/>
        <v>GB</v>
      </c>
      <c r="L6173" s="26" t="str">
        <f t="shared" si="582"/>
        <v>Invalid</v>
      </c>
      <c r="M6173" s="26" t="str">
        <f>IF(OR(ISBLANK(B6173),ISBLANK(C6173),ISBLANK(D6173)),"Missing",IFERROR(VLOOKUP(A6173,'RM Postcodes'!$A:$B,2,0),"Invalid"))</f>
        <v>live</v>
      </c>
      <c r="N6173" s="26" t="str">
        <f t="shared" si="583"/>
        <v>OK</v>
      </c>
      <c r="O6173" s="26" t="str">
        <f t="shared" si="578"/>
        <v>OK</v>
      </c>
    </row>
    <row r="6174" spans="1:15" x14ac:dyDescent="0.2">
      <c r="A6174" s="24" t="str">
        <f t="shared" si="579"/>
        <v>NW1 6</v>
      </c>
      <c r="B6174" s="1" t="s">
        <v>12521</v>
      </c>
      <c r="C6174" s="1" t="s">
        <v>12663</v>
      </c>
      <c r="D6174" s="1" t="s">
        <v>12622</v>
      </c>
      <c r="E6174" s="2">
        <v>35</v>
      </c>
      <c r="F6174" s="3">
        <v>1475171.8099999998</v>
      </c>
      <c r="G6174" s="3">
        <v>220833.31</v>
      </c>
      <c r="H6174" s="4">
        <v>167166.67000000001</v>
      </c>
      <c r="I6174" s="25"/>
      <c r="J6174" s="26" t="str">
        <f t="shared" si="580"/>
        <v>No</v>
      </c>
      <c r="K6174" s="26" t="str">
        <f t="shared" si="581"/>
        <v>GB</v>
      </c>
      <c r="L6174" s="26" t="str">
        <f t="shared" si="582"/>
        <v>Invalid</v>
      </c>
      <c r="M6174" s="26" t="str">
        <f>IF(OR(ISBLANK(B6174),ISBLANK(C6174),ISBLANK(D6174)),"Missing",IFERROR(VLOOKUP(A6174,'RM Postcodes'!$A:$B,2,0),"Invalid"))</f>
        <v>live</v>
      </c>
      <c r="N6174" s="26" t="str">
        <f t="shared" si="583"/>
        <v>OK</v>
      </c>
      <c r="O6174" s="26" t="str">
        <f t="shared" si="578"/>
        <v>OK</v>
      </c>
    </row>
    <row r="6175" spans="1:15" x14ac:dyDescent="0.2">
      <c r="A6175" s="24" t="str">
        <f t="shared" si="579"/>
        <v>NW1 7</v>
      </c>
      <c r="B6175" s="1" t="s">
        <v>12521</v>
      </c>
      <c r="C6175" s="1" t="s">
        <v>12663</v>
      </c>
      <c r="D6175" s="1" t="s">
        <v>12623</v>
      </c>
      <c r="E6175" s="2">
        <v>45</v>
      </c>
      <c r="F6175" s="3">
        <v>2089247.6299999997</v>
      </c>
      <c r="G6175" s="3">
        <v>244214.99</v>
      </c>
      <c r="H6175" s="4">
        <v>232030.34000000003</v>
      </c>
      <c r="I6175" s="25"/>
      <c r="J6175" s="26" t="str">
        <f t="shared" si="580"/>
        <v>No</v>
      </c>
      <c r="K6175" s="26" t="str">
        <f t="shared" si="581"/>
        <v>GB</v>
      </c>
      <c r="L6175" s="26" t="str">
        <f t="shared" si="582"/>
        <v>Invalid</v>
      </c>
      <c r="M6175" s="26" t="str">
        <f>IF(OR(ISBLANK(B6175),ISBLANK(C6175),ISBLANK(D6175)),"Missing",IFERROR(VLOOKUP(A6175,'RM Postcodes'!$A:$B,2,0),"Invalid"))</f>
        <v>live</v>
      </c>
      <c r="N6175" s="26" t="str">
        <f t="shared" si="583"/>
        <v>OK</v>
      </c>
      <c r="O6175" s="26" t="str">
        <f t="shared" si="578"/>
        <v>OK</v>
      </c>
    </row>
    <row r="6176" spans="1:15" x14ac:dyDescent="0.2">
      <c r="A6176" s="24" t="str">
        <f t="shared" si="579"/>
        <v>NW1 8</v>
      </c>
      <c r="B6176" s="1" t="s">
        <v>12521</v>
      </c>
      <c r="C6176" s="1" t="s">
        <v>12663</v>
      </c>
      <c r="D6176" s="1" t="s">
        <v>12626</v>
      </c>
      <c r="E6176" s="2">
        <v>75</v>
      </c>
      <c r="F6176" s="3">
        <v>2729742.4800000009</v>
      </c>
      <c r="G6176" s="3">
        <v>242537.77000000002</v>
      </c>
      <c r="H6176" s="4">
        <v>196666.67</v>
      </c>
      <c r="I6176" s="25"/>
      <c r="J6176" s="26" t="str">
        <f t="shared" si="580"/>
        <v>No</v>
      </c>
      <c r="K6176" s="26" t="str">
        <f t="shared" si="581"/>
        <v>GB</v>
      </c>
      <c r="L6176" s="26" t="str">
        <f t="shared" si="582"/>
        <v>Invalid</v>
      </c>
      <c r="M6176" s="26" t="str">
        <f>IF(OR(ISBLANK(B6176),ISBLANK(C6176),ISBLANK(D6176)),"Missing",IFERROR(VLOOKUP(A6176,'RM Postcodes'!$A:$B,2,0),"Invalid"))</f>
        <v>live</v>
      </c>
      <c r="N6176" s="26" t="str">
        <f t="shared" si="583"/>
        <v>OK</v>
      </c>
      <c r="O6176" s="26" t="str">
        <f t="shared" si="578"/>
        <v>OK</v>
      </c>
    </row>
    <row r="6177" spans="1:15" x14ac:dyDescent="0.2">
      <c r="A6177" s="24" t="str">
        <f t="shared" si="579"/>
        <v>NW1 9</v>
      </c>
      <c r="B6177" s="1" t="s">
        <v>12521</v>
      </c>
      <c r="C6177" s="1" t="s">
        <v>12663</v>
      </c>
      <c r="D6177" s="1" t="s">
        <v>12627</v>
      </c>
      <c r="E6177" s="2">
        <v>44</v>
      </c>
      <c r="F6177" s="3">
        <v>9974471.6599999983</v>
      </c>
      <c r="G6177" s="3">
        <v>5351806.7700000005</v>
      </c>
      <c r="H6177" s="4">
        <v>2009691.48</v>
      </c>
      <c r="I6177" s="25"/>
      <c r="J6177" s="26" t="str">
        <f t="shared" si="580"/>
        <v>No</v>
      </c>
      <c r="K6177" s="26" t="str">
        <f t="shared" si="581"/>
        <v>GB</v>
      </c>
      <c r="L6177" s="26" t="str">
        <f t="shared" si="582"/>
        <v>Invalid</v>
      </c>
      <c r="M6177" s="26" t="str">
        <f>IF(OR(ISBLANK(B6177),ISBLANK(C6177),ISBLANK(D6177)),"Missing",IFERROR(VLOOKUP(A6177,'RM Postcodes'!$A:$B,2,0),"Invalid"))</f>
        <v>live</v>
      </c>
      <c r="N6177" s="26" t="str">
        <f t="shared" si="583"/>
        <v>OK</v>
      </c>
      <c r="O6177" s="26" t="str">
        <f t="shared" si="578"/>
        <v>Redact</v>
      </c>
    </row>
    <row r="6178" spans="1:15" x14ac:dyDescent="0.2">
      <c r="A6178" s="24" t="str">
        <f t="shared" si="579"/>
        <v>NW10 0</v>
      </c>
      <c r="B6178" s="1" t="s">
        <v>12521</v>
      </c>
      <c r="C6178" s="1" t="s">
        <v>12620</v>
      </c>
      <c r="D6178" s="1" t="s">
        <v>12632</v>
      </c>
      <c r="E6178" s="2">
        <v>47</v>
      </c>
      <c r="F6178" s="3">
        <v>4785972.9299999978</v>
      </c>
      <c r="G6178" s="3">
        <v>1574999.98</v>
      </c>
      <c r="H6178" s="4">
        <v>1425000</v>
      </c>
      <c r="I6178" s="25"/>
      <c r="J6178" s="26" t="str">
        <f t="shared" si="580"/>
        <v>No</v>
      </c>
      <c r="K6178" s="26" t="str">
        <f t="shared" si="581"/>
        <v>GB</v>
      </c>
      <c r="L6178" s="26" t="str">
        <f t="shared" si="582"/>
        <v>Invalid</v>
      </c>
      <c r="M6178" s="26" t="str">
        <f>IF(OR(ISBLANK(B6178),ISBLANK(C6178),ISBLANK(D6178)),"Missing",IFERROR(VLOOKUP(A6178,'RM Postcodes'!$A:$B,2,0),"Invalid"))</f>
        <v>live</v>
      </c>
      <c r="N6178" s="26" t="str">
        <f t="shared" si="583"/>
        <v>OK</v>
      </c>
      <c r="O6178" s="26" t="str">
        <f t="shared" si="578"/>
        <v>Redact</v>
      </c>
    </row>
    <row r="6179" spans="1:15" x14ac:dyDescent="0.2">
      <c r="A6179" s="24" t="str">
        <f t="shared" si="579"/>
        <v>NW10 1</v>
      </c>
      <c r="B6179" s="1" t="s">
        <v>12521</v>
      </c>
      <c r="C6179" s="1" t="s">
        <v>12620</v>
      </c>
      <c r="D6179" s="1" t="s">
        <v>12621</v>
      </c>
      <c r="E6179" s="2">
        <v>32</v>
      </c>
      <c r="F6179" s="3">
        <v>1327367.7800000003</v>
      </c>
      <c r="G6179" s="3">
        <v>156666.71</v>
      </c>
      <c r="H6179" s="4">
        <v>102083.37</v>
      </c>
      <c r="I6179" s="25"/>
      <c r="J6179" s="26" t="str">
        <f t="shared" si="580"/>
        <v>No</v>
      </c>
      <c r="K6179" s="26" t="str">
        <f t="shared" si="581"/>
        <v>GB</v>
      </c>
      <c r="L6179" s="26" t="str">
        <f t="shared" si="582"/>
        <v>Invalid</v>
      </c>
      <c r="M6179" s="26" t="str">
        <f>IF(OR(ISBLANK(B6179),ISBLANK(C6179),ISBLANK(D6179)),"Missing",IFERROR(VLOOKUP(A6179,'RM Postcodes'!$A:$B,2,0),"Invalid"))</f>
        <v>live</v>
      </c>
      <c r="N6179" s="26" t="str">
        <f t="shared" si="583"/>
        <v>OK</v>
      </c>
      <c r="O6179" s="26" t="str">
        <f t="shared" si="578"/>
        <v>OK</v>
      </c>
    </row>
    <row r="6180" spans="1:15" x14ac:dyDescent="0.2">
      <c r="A6180" s="24" t="str">
        <f t="shared" si="579"/>
        <v>NW10 2</v>
      </c>
      <c r="B6180" s="1" t="s">
        <v>12521</v>
      </c>
      <c r="C6180" s="1" t="s">
        <v>12620</v>
      </c>
      <c r="D6180" s="1" t="s">
        <v>12640</v>
      </c>
      <c r="E6180" s="2">
        <v>46</v>
      </c>
      <c r="F6180" s="3">
        <v>2128405.58</v>
      </c>
      <c r="G6180" s="3">
        <v>812500.03</v>
      </c>
      <c r="H6180" s="4">
        <v>62013.77</v>
      </c>
      <c r="I6180" s="25"/>
      <c r="J6180" s="26" t="str">
        <f t="shared" si="580"/>
        <v>No</v>
      </c>
      <c r="K6180" s="26" t="str">
        <f t="shared" si="581"/>
        <v>GB</v>
      </c>
      <c r="L6180" s="26" t="str">
        <f t="shared" si="582"/>
        <v>Invalid</v>
      </c>
      <c r="M6180" s="26" t="str">
        <f>IF(OR(ISBLANK(B6180),ISBLANK(C6180),ISBLANK(D6180)),"Missing",IFERROR(VLOOKUP(A6180,'RM Postcodes'!$A:$B,2,0),"Invalid"))</f>
        <v>live</v>
      </c>
      <c r="N6180" s="26" t="str">
        <f t="shared" si="583"/>
        <v>OK</v>
      </c>
      <c r="O6180" s="26" t="str">
        <f t="shared" si="578"/>
        <v>OK</v>
      </c>
    </row>
    <row r="6181" spans="1:15" x14ac:dyDescent="0.2">
      <c r="A6181" s="24" t="str">
        <f t="shared" si="579"/>
        <v>NW10 3</v>
      </c>
      <c r="B6181" s="1" t="s">
        <v>12521</v>
      </c>
      <c r="C6181" s="1" t="s">
        <v>12620</v>
      </c>
      <c r="D6181" s="1" t="s">
        <v>12629</v>
      </c>
      <c r="E6181" s="2">
        <v>57</v>
      </c>
      <c r="F6181" s="3">
        <v>4057834.86</v>
      </c>
      <c r="G6181" s="3">
        <v>2242527.2200000002</v>
      </c>
      <c r="H6181" s="4">
        <v>570645.63</v>
      </c>
      <c r="I6181" s="25"/>
      <c r="J6181" s="26" t="str">
        <f t="shared" si="580"/>
        <v>No</v>
      </c>
      <c r="K6181" s="26" t="str">
        <f t="shared" si="581"/>
        <v>GB</v>
      </c>
      <c r="L6181" s="26" t="str">
        <f t="shared" si="582"/>
        <v>Invalid</v>
      </c>
      <c r="M6181" s="26" t="str">
        <f>IF(OR(ISBLANK(B6181),ISBLANK(C6181),ISBLANK(D6181)),"Missing",IFERROR(VLOOKUP(A6181,'RM Postcodes'!$A:$B,2,0),"Invalid"))</f>
        <v>live</v>
      </c>
      <c r="N6181" s="26" t="str">
        <f t="shared" si="583"/>
        <v>OK</v>
      </c>
      <c r="O6181" s="26" t="str">
        <f t="shared" si="578"/>
        <v>Redact</v>
      </c>
    </row>
    <row r="6182" spans="1:15" x14ac:dyDescent="0.2">
      <c r="A6182" s="24" t="str">
        <f t="shared" si="579"/>
        <v>NW10 4</v>
      </c>
      <c r="B6182" s="1" t="s">
        <v>12521</v>
      </c>
      <c r="C6182" s="1" t="s">
        <v>12620</v>
      </c>
      <c r="D6182" s="1" t="s">
        <v>12630</v>
      </c>
      <c r="E6182" s="2">
        <v>42</v>
      </c>
      <c r="F6182" s="3">
        <v>1240882.8000000005</v>
      </c>
      <c r="G6182" s="3">
        <v>128026.07999999999</v>
      </c>
      <c r="H6182" s="4">
        <v>64320.41</v>
      </c>
      <c r="I6182" s="25"/>
      <c r="J6182" s="26" t="str">
        <f t="shared" si="580"/>
        <v>No</v>
      </c>
      <c r="K6182" s="26" t="str">
        <f t="shared" si="581"/>
        <v>GB</v>
      </c>
      <c r="L6182" s="26" t="str">
        <f t="shared" si="582"/>
        <v>Invalid</v>
      </c>
      <c r="M6182" s="26" t="str">
        <f>IF(OR(ISBLANK(B6182),ISBLANK(C6182),ISBLANK(D6182)),"Missing",IFERROR(VLOOKUP(A6182,'RM Postcodes'!$A:$B,2,0),"Invalid"))</f>
        <v>live</v>
      </c>
      <c r="N6182" s="26" t="str">
        <f t="shared" si="583"/>
        <v>OK</v>
      </c>
      <c r="O6182" s="26" t="str">
        <f t="shared" si="578"/>
        <v>OK</v>
      </c>
    </row>
    <row r="6183" spans="1:15" x14ac:dyDescent="0.2">
      <c r="A6183" s="24" t="str">
        <f t="shared" si="579"/>
        <v>NW10 5</v>
      </c>
      <c r="B6183" s="1" t="s">
        <v>12521</v>
      </c>
      <c r="C6183" s="1" t="s">
        <v>12620</v>
      </c>
      <c r="D6183" s="1" t="s">
        <v>12625</v>
      </c>
      <c r="E6183" s="2">
        <v>50</v>
      </c>
      <c r="F6183" s="3">
        <v>1279615.3299999994</v>
      </c>
      <c r="G6183" s="3">
        <v>55146.21</v>
      </c>
      <c r="H6183" s="4">
        <v>54329.3</v>
      </c>
      <c r="I6183" s="25"/>
      <c r="J6183" s="26" t="str">
        <f t="shared" si="580"/>
        <v>No</v>
      </c>
      <c r="K6183" s="26" t="str">
        <f t="shared" si="581"/>
        <v>GB</v>
      </c>
      <c r="L6183" s="26" t="str">
        <f t="shared" si="582"/>
        <v>Invalid</v>
      </c>
      <c r="M6183" s="26" t="str">
        <f>IF(OR(ISBLANK(B6183),ISBLANK(C6183),ISBLANK(D6183)),"Missing",IFERROR(VLOOKUP(A6183,'RM Postcodes'!$A:$B,2,0),"Invalid"))</f>
        <v>live</v>
      </c>
      <c r="N6183" s="26" t="str">
        <f t="shared" si="583"/>
        <v>OK</v>
      </c>
      <c r="O6183" s="26" t="str">
        <f t="shared" si="578"/>
        <v>OK</v>
      </c>
    </row>
    <row r="6184" spans="1:15" x14ac:dyDescent="0.2">
      <c r="A6184" s="24" t="str">
        <f t="shared" si="579"/>
        <v>NW10 6</v>
      </c>
      <c r="B6184" s="1" t="s">
        <v>12521</v>
      </c>
      <c r="C6184" s="1" t="s">
        <v>12620</v>
      </c>
      <c r="D6184" s="1" t="s">
        <v>12622</v>
      </c>
      <c r="E6184" s="2">
        <v>103</v>
      </c>
      <c r="F6184" s="3">
        <v>9974961.9300000016</v>
      </c>
      <c r="G6184" s="3">
        <v>1642466.47</v>
      </c>
      <c r="H6184" s="4">
        <v>1515678.0599999998</v>
      </c>
      <c r="I6184" s="25"/>
      <c r="J6184" s="26" t="str">
        <f t="shared" si="580"/>
        <v>No</v>
      </c>
      <c r="K6184" s="26" t="str">
        <f t="shared" si="581"/>
        <v>GB</v>
      </c>
      <c r="L6184" s="26" t="str">
        <f t="shared" si="582"/>
        <v>Invalid</v>
      </c>
      <c r="M6184" s="26" t="str">
        <f>IF(OR(ISBLANK(B6184),ISBLANK(C6184),ISBLANK(D6184)),"Missing",IFERROR(VLOOKUP(A6184,'RM Postcodes'!$A:$B,2,0),"Invalid"))</f>
        <v>live</v>
      </c>
      <c r="N6184" s="26" t="str">
        <f t="shared" si="583"/>
        <v>OK</v>
      </c>
      <c r="O6184" s="26" t="str">
        <f t="shared" si="578"/>
        <v>OK</v>
      </c>
    </row>
    <row r="6185" spans="1:15" x14ac:dyDescent="0.2">
      <c r="A6185" s="24" t="str">
        <f t="shared" si="579"/>
        <v>NW10 7</v>
      </c>
      <c r="B6185" s="1" t="s">
        <v>12521</v>
      </c>
      <c r="C6185" s="1" t="s">
        <v>12620</v>
      </c>
      <c r="D6185" s="1" t="s">
        <v>12623</v>
      </c>
      <c r="E6185" s="2">
        <v>141</v>
      </c>
      <c r="F6185" s="3">
        <v>20698518.350000016</v>
      </c>
      <c r="G6185" s="3">
        <v>6481848</v>
      </c>
      <c r="H6185" s="4">
        <v>3604790.21</v>
      </c>
      <c r="I6185" s="25"/>
      <c r="J6185" s="26" t="str">
        <f t="shared" si="580"/>
        <v>No</v>
      </c>
      <c r="K6185" s="26" t="str">
        <f t="shared" si="581"/>
        <v>GB</v>
      </c>
      <c r="L6185" s="26" t="str">
        <f t="shared" si="582"/>
        <v>Invalid</v>
      </c>
      <c r="M6185" s="26" t="str">
        <f>IF(OR(ISBLANK(B6185),ISBLANK(C6185),ISBLANK(D6185)),"Missing",IFERROR(VLOOKUP(A6185,'RM Postcodes'!$A:$B,2,0),"Invalid"))</f>
        <v>live</v>
      </c>
      <c r="N6185" s="26" t="str">
        <f t="shared" si="583"/>
        <v>OK</v>
      </c>
      <c r="O6185" s="26" t="str">
        <f t="shared" si="578"/>
        <v>OK</v>
      </c>
    </row>
    <row r="6186" spans="1:15" x14ac:dyDescent="0.2">
      <c r="A6186" s="24" t="str">
        <f t="shared" si="579"/>
        <v>NW10 8</v>
      </c>
      <c r="B6186" s="1" t="s">
        <v>12521</v>
      </c>
      <c r="C6186" s="1" t="s">
        <v>12620</v>
      </c>
      <c r="D6186" s="1" t="s">
        <v>12626</v>
      </c>
      <c r="E6186" s="2">
        <v>27</v>
      </c>
      <c r="F6186" s="3">
        <v>702105.58999999985</v>
      </c>
      <c r="G6186" s="3">
        <v>50931.93</v>
      </c>
      <c r="H6186" s="4">
        <v>50845.22</v>
      </c>
      <c r="I6186" s="25"/>
      <c r="J6186" s="26" t="str">
        <f t="shared" si="580"/>
        <v>No</v>
      </c>
      <c r="K6186" s="26" t="str">
        <f t="shared" si="581"/>
        <v>GB</v>
      </c>
      <c r="L6186" s="26" t="str">
        <f t="shared" si="582"/>
        <v>Invalid</v>
      </c>
      <c r="M6186" s="26" t="str">
        <f>IF(OR(ISBLANK(B6186),ISBLANK(C6186),ISBLANK(D6186)),"Missing",IFERROR(VLOOKUP(A6186,'RM Postcodes'!$A:$B,2,0),"Invalid"))</f>
        <v>live</v>
      </c>
      <c r="N6186" s="26" t="str">
        <f t="shared" si="583"/>
        <v>OK</v>
      </c>
      <c r="O6186" s="26" t="str">
        <f t="shared" si="578"/>
        <v>OK</v>
      </c>
    </row>
    <row r="6187" spans="1:15" x14ac:dyDescent="0.2">
      <c r="A6187" s="24" t="str">
        <f t="shared" si="579"/>
        <v>NW10 9</v>
      </c>
      <c r="B6187" s="1" t="s">
        <v>12521</v>
      </c>
      <c r="C6187" s="1" t="s">
        <v>12620</v>
      </c>
      <c r="D6187" s="1" t="s">
        <v>12627</v>
      </c>
      <c r="E6187" s="2">
        <v>28</v>
      </c>
      <c r="F6187" s="3">
        <v>650521.06999999995</v>
      </c>
      <c r="G6187" s="3">
        <v>51264.15</v>
      </c>
      <c r="H6187" s="4">
        <v>51158.54</v>
      </c>
      <c r="I6187" s="25"/>
      <c r="J6187" s="26" t="str">
        <f t="shared" si="580"/>
        <v>No</v>
      </c>
      <c r="K6187" s="26" t="str">
        <f t="shared" si="581"/>
        <v>GB</v>
      </c>
      <c r="L6187" s="26" t="str">
        <f t="shared" si="582"/>
        <v>Invalid</v>
      </c>
      <c r="M6187" s="26" t="str">
        <f>IF(OR(ISBLANK(B6187),ISBLANK(C6187),ISBLANK(D6187)),"Missing",IFERROR(VLOOKUP(A6187,'RM Postcodes'!$A:$B,2,0),"Invalid"))</f>
        <v>live</v>
      </c>
      <c r="N6187" s="26" t="str">
        <f t="shared" si="583"/>
        <v>OK</v>
      </c>
      <c r="O6187" s="26" t="str">
        <f t="shared" si="578"/>
        <v>OK</v>
      </c>
    </row>
    <row r="6188" spans="1:15" x14ac:dyDescent="0.2">
      <c r="A6188" s="24" t="str">
        <f t="shared" si="579"/>
        <v>NW11 0</v>
      </c>
      <c r="B6188" s="1" t="s">
        <v>12521</v>
      </c>
      <c r="C6188" s="1" t="s">
        <v>12624</v>
      </c>
      <c r="D6188" s="1" t="s">
        <v>12632</v>
      </c>
      <c r="E6188" s="2">
        <v>70</v>
      </c>
      <c r="F6188" s="3">
        <v>4021542.830000001</v>
      </c>
      <c r="G6188" s="3">
        <v>1666666.64</v>
      </c>
      <c r="H6188" s="4">
        <v>287247.11</v>
      </c>
      <c r="I6188" s="25"/>
      <c r="J6188" s="26" t="str">
        <f t="shared" si="580"/>
        <v>No</v>
      </c>
      <c r="K6188" s="26" t="str">
        <f t="shared" si="581"/>
        <v>GB</v>
      </c>
      <c r="L6188" s="26" t="str">
        <f t="shared" si="582"/>
        <v>Invalid</v>
      </c>
      <c r="M6188" s="26" t="str">
        <f>IF(OR(ISBLANK(B6188),ISBLANK(C6188),ISBLANK(D6188)),"Missing",IFERROR(VLOOKUP(A6188,'RM Postcodes'!$A:$B,2,0),"Invalid"))</f>
        <v>live</v>
      </c>
      <c r="N6188" s="26" t="str">
        <f t="shared" si="583"/>
        <v>OK</v>
      </c>
      <c r="O6188" s="26" t="str">
        <f t="shared" si="578"/>
        <v>OK</v>
      </c>
    </row>
    <row r="6189" spans="1:15" x14ac:dyDescent="0.2">
      <c r="A6189" s="24" t="str">
        <f t="shared" si="579"/>
        <v>NW11 6</v>
      </c>
      <c r="B6189" s="1" t="s">
        <v>12521</v>
      </c>
      <c r="C6189" s="1" t="s">
        <v>12624</v>
      </c>
      <c r="D6189" s="1" t="s">
        <v>12622</v>
      </c>
      <c r="E6189" s="2">
        <v>30</v>
      </c>
      <c r="F6189" s="3">
        <v>1297106.9300000004</v>
      </c>
      <c r="G6189" s="3">
        <v>212499.97</v>
      </c>
      <c r="H6189" s="4">
        <v>199999.96</v>
      </c>
      <c r="I6189" s="25"/>
      <c r="J6189" s="26" t="str">
        <f t="shared" si="580"/>
        <v>No</v>
      </c>
      <c r="K6189" s="26" t="str">
        <f t="shared" si="581"/>
        <v>GB</v>
      </c>
      <c r="L6189" s="26" t="str">
        <f t="shared" si="582"/>
        <v>Invalid</v>
      </c>
      <c r="M6189" s="26" t="str">
        <f>IF(OR(ISBLANK(B6189),ISBLANK(C6189),ISBLANK(D6189)),"Missing",IFERROR(VLOOKUP(A6189,'RM Postcodes'!$A:$B,2,0),"Invalid"))</f>
        <v>live</v>
      </c>
      <c r="N6189" s="26" t="str">
        <f t="shared" si="583"/>
        <v>OK</v>
      </c>
      <c r="O6189" s="26" t="str">
        <f t="shared" si="578"/>
        <v>OK</v>
      </c>
    </row>
    <row r="6190" spans="1:15" x14ac:dyDescent="0.2">
      <c r="A6190" s="24" t="str">
        <f t="shared" si="579"/>
        <v>NW11 7</v>
      </c>
      <c r="B6190" s="1" t="s">
        <v>12521</v>
      </c>
      <c r="C6190" s="1" t="s">
        <v>12624</v>
      </c>
      <c r="D6190" s="1" t="s">
        <v>12623</v>
      </c>
      <c r="E6190" s="2">
        <v>50</v>
      </c>
      <c r="F6190" s="3">
        <v>3194626.24</v>
      </c>
      <c r="G6190" s="3">
        <v>1228840.96</v>
      </c>
      <c r="H6190" s="4">
        <v>236111.12</v>
      </c>
      <c r="I6190" s="25"/>
      <c r="J6190" s="26" t="str">
        <f t="shared" si="580"/>
        <v>No</v>
      </c>
      <c r="K6190" s="26" t="str">
        <f t="shared" si="581"/>
        <v>GB</v>
      </c>
      <c r="L6190" s="26" t="str">
        <f t="shared" si="582"/>
        <v>Invalid</v>
      </c>
      <c r="M6190" s="26" t="str">
        <f>IF(OR(ISBLANK(B6190),ISBLANK(C6190),ISBLANK(D6190)),"Missing",IFERROR(VLOOKUP(A6190,'RM Postcodes'!$A:$B,2,0),"Invalid"))</f>
        <v>live</v>
      </c>
      <c r="N6190" s="26" t="str">
        <f t="shared" si="583"/>
        <v>OK</v>
      </c>
      <c r="O6190" s="26" t="str">
        <f t="shared" si="578"/>
        <v>OK</v>
      </c>
    </row>
    <row r="6191" spans="1:15" x14ac:dyDescent="0.2">
      <c r="A6191" s="24" t="str">
        <f t="shared" si="579"/>
        <v>NW11 8</v>
      </c>
      <c r="B6191" s="1" t="s">
        <v>12521</v>
      </c>
      <c r="C6191" s="1" t="s">
        <v>12624</v>
      </c>
      <c r="D6191" s="1" t="s">
        <v>12626</v>
      </c>
      <c r="E6191" s="2">
        <v>77</v>
      </c>
      <c r="F6191" s="3">
        <v>10599951.439999998</v>
      </c>
      <c r="G6191" s="3">
        <v>4805000</v>
      </c>
      <c r="H6191" s="4">
        <v>2397259.0900000003</v>
      </c>
      <c r="I6191" s="25"/>
      <c r="J6191" s="26" t="str">
        <f t="shared" si="580"/>
        <v>No</v>
      </c>
      <c r="K6191" s="26" t="str">
        <f t="shared" si="581"/>
        <v>GB</v>
      </c>
      <c r="L6191" s="26" t="str">
        <f t="shared" si="582"/>
        <v>Invalid</v>
      </c>
      <c r="M6191" s="26" t="str">
        <f>IF(OR(ISBLANK(B6191),ISBLANK(C6191),ISBLANK(D6191)),"Missing",IFERROR(VLOOKUP(A6191,'RM Postcodes'!$A:$B,2,0),"Invalid"))</f>
        <v>live</v>
      </c>
      <c r="N6191" s="26" t="str">
        <f t="shared" si="583"/>
        <v>OK</v>
      </c>
      <c r="O6191" s="26" t="str">
        <f t="shared" si="578"/>
        <v>Redact</v>
      </c>
    </row>
    <row r="6192" spans="1:15" x14ac:dyDescent="0.2">
      <c r="A6192" s="24" t="str">
        <f t="shared" si="579"/>
        <v>NW11 9</v>
      </c>
      <c r="B6192" s="1" t="s">
        <v>12521</v>
      </c>
      <c r="C6192" s="1" t="s">
        <v>12624</v>
      </c>
      <c r="D6192" s="1" t="s">
        <v>12627</v>
      </c>
      <c r="E6192" s="2">
        <v>72</v>
      </c>
      <c r="F6192" s="3">
        <v>3304100.1299999994</v>
      </c>
      <c r="G6192" s="3">
        <v>944812.08</v>
      </c>
      <c r="H6192" s="4">
        <v>194266.71</v>
      </c>
      <c r="I6192" s="25"/>
      <c r="J6192" s="26" t="str">
        <f t="shared" si="580"/>
        <v>No</v>
      </c>
      <c r="K6192" s="26" t="str">
        <f t="shared" si="581"/>
        <v>GB</v>
      </c>
      <c r="L6192" s="26" t="str">
        <f t="shared" si="582"/>
        <v>Invalid</v>
      </c>
      <c r="M6192" s="26" t="str">
        <f>IF(OR(ISBLANK(B6192),ISBLANK(C6192),ISBLANK(D6192)),"Missing",IFERROR(VLOOKUP(A6192,'RM Postcodes'!$A:$B,2,0),"Invalid"))</f>
        <v>live</v>
      </c>
      <c r="N6192" s="26" t="str">
        <f t="shared" si="583"/>
        <v>OK</v>
      </c>
      <c r="O6192" s="26" t="str">
        <f t="shared" si="578"/>
        <v>OK</v>
      </c>
    </row>
    <row r="6193" spans="1:15" x14ac:dyDescent="0.2">
      <c r="A6193" s="24" t="str">
        <f t="shared" si="579"/>
        <v>NW2 1</v>
      </c>
      <c r="B6193" s="1" t="s">
        <v>12521</v>
      </c>
      <c r="C6193" s="1" t="s">
        <v>12664</v>
      </c>
      <c r="D6193" s="1" t="s">
        <v>12621</v>
      </c>
      <c r="E6193" s="2">
        <v>55</v>
      </c>
      <c r="F6193" s="3">
        <v>1539215.9800000002</v>
      </c>
      <c r="G6193" s="3">
        <v>51051.06</v>
      </c>
      <c r="H6193" s="4">
        <v>50106.16</v>
      </c>
      <c r="I6193" s="25"/>
      <c r="J6193" s="26" t="str">
        <f t="shared" si="580"/>
        <v>No</v>
      </c>
      <c r="K6193" s="26" t="str">
        <f t="shared" si="581"/>
        <v>GB</v>
      </c>
      <c r="L6193" s="26" t="str">
        <f t="shared" si="582"/>
        <v>Invalid</v>
      </c>
      <c r="M6193" s="26" t="str">
        <f>IF(OR(ISBLANK(B6193),ISBLANK(C6193),ISBLANK(D6193)),"Missing",IFERROR(VLOOKUP(A6193,'RM Postcodes'!$A:$B,2,0),"Invalid"))</f>
        <v>live</v>
      </c>
      <c r="N6193" s="26" t="str">
        <f t="shared" si="583"/>
        <v>OK</v>
      </c>
      <c r="O6193" s="26" t="str">
        <f t="shared" si="578"/>
        <v>OK</v>
      </c>
    </row>
    <row r="6194" spans="1:15" x14ac:dyDescent="0.2">
      <c r="A6194" s="24" t="str">
        <f t="shared" si="579"/>
        <v>NW2 2</v>
      </c>
      <c r="B6194" s="1" t="s">
        <v>12521</v>
      </c>
      <c r="C6194" s="1" t="s">
        <v>12664</v>
      </c>
      <c r="D6194" s="1" t="s">
        <v>12640</v>
      </c>
      <c r="E6194" s="2">
        <v>36</v>
      </c>
      <c r="F6194" s="3">
        <v>3810484.2699999986</v>
      </c>
      <c r="G6194" s="3">
        <v>1596296.1500000001</v>
      </c>
      <c r="H6194" s="4">
        <v>1002969.7</v>
      </c>
      <c r="I6194" s="25"/>
      <c r="J6194" s="26" t="str">
        <f t="shared" si="580"/>
        <v>No</v>
      </c>
      <c r="K6194" s="26" t="str">
        <f t="shared" si="581"/>
        <v>GB</v>
      </c>
      <c r="L6194" s="26" t="str">
        <f t="shared" si="582"/>
        <v>Invalid</v>
      </c>
      <c r="M6194" s="26" t="str">
        <f>IF(OR(ISBLANK(B6194),ISBLANK(C6194),ISBLANK(D6194)),"Missing",IFERROR(VLOOKUP(A6194,'RM Postcodes'!$A:$B,2,0),"Invalid"))</f>
        <v>live</v>
      </c>
      <c r="N6194" s="26" t="str">
        <f t="shared" si="583"/>
        <v>OK</v>
      </c>
      <c r="O6194" s="26" t="str">
        <f t="shared" si="578"/>
        <v>Redact</v>
      </c>
    </row>
    <row r="6195" spans="1:15" x14ac:dyDescent="0.2">
      <c r="A6195" s="24" t="str">
        <f t="shared" si="579"/>
        <v>NW2 3</v>
      </c>
      <c r="B6195" s="1" t="s">
        <v>12521</v>
      </c>
      <c r="C6195" s="1" t="s">
        <v>12664</v>
      </c>
      <c r="D6195" s="1" t="s">
        <v>12629</v>
      </c>
      <c r="E6195" s="2">
        <v>53</v>
      </c>
      <c r="F6195" s="3">
        <v>1867528.949999999</v>
      </c>
      <c r="G6195" s="3">
        <v>166621.95000000001</v>
      </c>
      <c r="H6195" s="4">
        <v>93055.55</v>
      </c>
      <c r="I6195" s="25"/>
      <c r="J6195" s="26" t="str">
        <f t="shared" si="580"/>
        <v>No</v>
      </c>
      <c r="K6195" s="26" t="str">
        <f t="shared" si="581"/>
        <v>GB</v>
      </c>
      <c r="L6195" s="26" t="str">
        <f t="shared" si="582"/>
        <v>Invalid</v>
      </c>
      <c r="M6195" s="26" t="str">
        <f>IF(OR(ISBLANK(B6195),ISBLANK(C6195),ISBLANK(D6195)),"Missing",IFERROR(VLOOKUP(A6195,'RM Postcodes'!$A:$B,2,0),"Invalid"))</f>
        <v>live</v>
      </c>
      <c r="N6195" s="26" t="str">
        <f t="shared" si="583"/>
        <v>OK</v>
      </c>
      <c r="O6195" s="26" t="str">
        <f t="shared" si="578"/>
        <v>OK</v>
      </c>
    </row>
    <row r="6196" spans="1:15" x14ac:dyDescent="0.2">
      <c r="A6196" s="24" t="str">
        <f t="shared" si="579"/>
        <v>NW2 4</v>
      </c>
      <c r="B6196" s="1" t="s">
        <v>12521</v>
      </c>
      <c r="C6196" s="1" t="s">
        <v>12664</v>
      </c>
      <c r="D6196" s="1" t="s">
        <v>12630</v>
      </c>
      <c r="E6196" s="2">
        <v>25</v>
      </c>
      <c r="F6196" s="3">
        <v>898673.38000000024</v>
      </c>
      <c r="G6196" s="3">
        <v>161408.83000000002</v>
      </c>
      <c r="H6196" s="4">
        <v>76032.790000000008</v>
      </c>
      <c r="I6196" s="25"/>
      <c r="J6196" s="26" t="str">
        <f t="shared" si="580"/>
        <v>No</v>
      </c>
      <c r="K6196" s="26" t="str">
        <f t="shared" si="581"/>
        <v>GB</v>
      </c>
      <c r="L6196" s="26" t="str">
        <f t="shared" si="582"/>
        <v>Invalid</v>
      </c>
      <c r="M6196" s="26" t="str">
        <f>IF(OR(ISBLANK(B6196),ISBLANK(C6196),ISBLANK(D6196)),"Missing",IFERROR(VLOOKUP(A6196,'RM Postcodes'!$A:$B,2,0),"Invalid"))</f>
        <v>live</v>
      </c>
      <c r="N6196" s="26" t="str">
        <f t="shared" si="583"/>
        <v>OK</v>
      </c>
      <c r="O6196" s="26" t="str">
        <f t="shared" si="578"/>
        <v>OK</v>
      </c>
    </row>
    <row r="6197" spans="1:15" x14ac:dyDescent="0.2">
      <c r="A6197" s="24" t="str">
        <f t="shared" si="579"/>
        <v>NW2 5</v>
      </c>
      <c r="B6197" s="1" t="s">
        <v>12521</v>
      </c>
      <c r="C6197" s="1" t="s">
        <v>12664</v>
      </c>
      <c r="D6197" s="1" t="s">
        <v>12625</v>
      </c>
      <c r="E6197" s="2">
        <v>45</v>
      </c>
      <c r="F6197" s="3">
        <v>1496140.2399999995</v>
      </c>
      <c r="G6197" s="3">
        <v>360134.38</v>
      </c>
      <c r="H6197" s="4">
        <v>58755.65</v>
      </c>
      <c r="I6197" s="25"/>
      <c r="J6197" s="26" t="str">
        <f t="shared" si="580"/>
        <v>No</v>
      </c>
      <c r="K6197" s="26" t="str">
        <f t="shared" si="581"/>
        <v>GB</v>
      </c>
      <c r="L6197" s="26" t="str">
        <f t="shared" si="582"/>
        <v>Invalid</v>
      </c>
      <c r="M6197" s="26" t="str">
        <f>IF(OR(ISBLANK(B6197),ISBLANK(C6197),ISBLANK(D6197)),"Missing",IFERROR(VLOOKUP(A6197,'RM Postcodes'!$A:$B,2,0),"Invalid"))</f>
        <v>live</v>
      </c>
      <c r="N6197" s="26" t="str">
        <f t="shared" si="583"/>
        <v>OK</v>
      </c>
      <c r="O6197" s="26" t="str">
        <f t="shared" si="578"/>
        <v>OK</v>
      </c>
    </row>
    <row r="6198" spans="1:15" x14ac:dyDescent="0.2">
      <c r="A6198" s="24" t="str">
        <f t="shared" si="579"/>
        <v>NW2 6</v>
      </c>
      <c r="B6198" s="1" t="s">
        <v>12521</v>
      </c>
      <c r="C6198" s="1" t="s">
        <v>12664</v>
      </c>
      <c r="D6198" s="1" t="s">
        <v>12622</v>
      </c>
      <c r="E6198" s="2">
        <v>55</v>
      </c>
      <c r="F6198" s="3">
        <v>2513385.2799999989</v>
      </c>
      <c r="G6198" s="3">
        <v>749119.84</v>
      </c>
      <c r="H6198" s="4">
        <v>250000</v>
      </c>
      <c r="I6198" s="25"/>
      <c r="J6198" s="26" t="str">
        <f t="shared" si="580"/>
        <v>No</v>
      </c>
      <c r="K6198" s="26" t="str">
        <f t="shared" si="581"/>
        <v>GB</v>
      </c>
      <c r="L6198" s="26" t="str">
        <f t="shared" si="582"/>
        <v>Invalid</v>
      </c>
      <c r="M6198" s="26" t="str">
        <f>IF(OR(ISBLANK(B6198),ISBLANK(C6198),ISBLANK(D6198)),"Missing",IFERROR(VLOOKUP(A6198,'RM Postcodes'!$A:$B,2,0),"Invalid"))</f>
        <v>live</v>
      </c>
      <c r="N6198" s="26" t="str">
        <f t="shared" si="583"/>
        <v>OK</v>
      </c>
      <c r="O6198" s="26" t="str">
        <f t="shared" si="578"/>
        <v>OK</v>
      </c>
    </row>
    <row r="6199" spans="1:15" x14ac:dyDescent="0.2">
      <c r="A6199" s="24" t="str">
        <f t="shared" si="579"/>
        <v>NW2 7</v>
      </c>
      <c r="B6199" s="1" t="s">
        <v>12521</v>
      </c>
      <c r="C6199" s="1" t="s">
        <v>12664</v>
      </c>
      <c r="D6199" s="1" t="s">
        <v>12623</v>
      </c>
      <c r="E6199" s="2">
        <v>79</v>
      </c>
      <c r="F6199" s="3">
        <v>5822899.1400000015</v>
      </c>
      <c r="G6199" s="3">
        <v>1334048.94</v>
      </c>
      <c r="H6199" s="4">
        <v>1290011.6299999999</v>
      </c>
      <c r="I6199" s="25"/>
      <c r="J6199" s="26" t="str">
        <f t="shared" si="580"/>
        <v>No</v>
      </c>
      <c r="K6199" s="26" t="str">
        <f t="shared" si="581"/>
        <v>GB</v>
      </c>
      <c r="L6199" s="26" t="str">
        <f t="shared" si="582"/>
        <v>Invalid</v>
      </c>
      <c r="M6199" s="26" t="str">
        <f>IF(OR(ISBLANK(B6199),ISBLANK(C6199),ISBLANK(D6199)),"Missing",IFERROR(VLOOKUP(A6199,'RM Postcodes'!$A:$B,2,0),"Invalid"))</f>
        <v>live</v>
      </c>
      <c r="N6199" s="26" t="str">
        <f t="shared" si="583"/>
        <v>OK</v>
      </c>
      <c r="O6199" s="26" t="str">
        <f t="shared" si="578"/>
        <v>OK</v>
      </c>
    </row>
    <row r="6200" spans="1:15" x14ac:dyDescent="0.2">
      <c r="A6200" s="24" t="str">
        <f t="shared" si="579"/>
        <v>NW3 1</v>
      </c>
      <c r="B6200" s="1" t="s">
        <v>12521</v>
      </c>
      <c r="C6200" s="1" t="s">
        <v>12665</v>
      </c>
      <c r="D6200" s="1" t="s">
        <v>12621</v>
      </c>
      <c r="E6200" s="2">
        <v>21</v>
      </c>
      <c r="F6200" s="3">
        <v>2783049.6200000006</v>
      </c>
      <c r="G6200" s="3">
        <v>1717432.8599999999</v>
      </c>
      <c r="H6200" s="4">
        <v>345753.78</v>
      </c>
      <c r="I6200" s="25"/>
      <c r="J6200" s="26" t="str">
        <f t="shared" si="580"/>
        <v>No</v>
      </c>
      <c r="K6200" s="26" t="str">
        <f t="shared" si="581"/>
        <v>GB</v>
      </c>
      <c r="L6200" s="26" t="str">
        <f t="shared" si="582"/>
        <v>Invalid</v>
      </c>
      <c r="M6200" s="26" t="str">
        <f>IF(OR(ISBLANK(B6200),ISBLANK(C6200),ISBLANK(D6200)),"Missing",IFERROR(VLOOKUP(A6200,'RM Postcodes'!$A:$B,2,0),"Invalid"))</f>
        <v>live</v>
      </c>
      <c r="N6200" s="26" t="str">
        <f t="shared" si="583"/>
        <v>OK</v>
      </c>
      <c r="O6200" s="26" t="str">
        <f t="shared" si="578"/>
        <v>Redact</v>
      </c>
    </row>
    <row r="6201" spans="1:15" x14ac:dyDescent="0.2">
      <c r="A6201" s="24" t="str">
        <f t="shared" si="579"/>
        <v>NW3 2</v>
      </c>
      <c r="B6201" s="1" t="s">
        <v>12521</v>
      </c>
      <c r="C6201" s="1" t="s">
        <v>12665</v>
      </c>
      <c r="D6201" s="1" t="s">
        <v>12640</v>
      </c>
      <c r="E6201" s="2">
        <v>46</v>
      </c>
      <c r="F6201" s="3">
        <v>1371890.5600000008</v>
      </c>
      <c r="G6201" s="3">
        <v>250000</v>
      </c>
      <c r="H6201" s="4">
        <v>105619.19</v>
      </c>
      <c r="I6201" s="25"/>
      <c r="J6201" s="26" t="str">
        <f t="shared" si="580"/>
        <v>No</v>
      </c>
      <c r="K6201" s="26" t="str">
        <f t="shared" si="581"/>
        <v>GB</v>
      </c>
      <c r="L6201" s="26" t="str">
        <f t="shared" si="582"/>
        <v>Invalid</v>
      </c>
      <c r="M6201" s="26" t="str">
        <f>IF(OR(ISBLANK(B6201),ISBLANK(C6201),ISBLANK(D6201)),"Missing",IFERROR(VLOOKUP(A6201,'RM Postcodes'!$A:$B,2,0),"Invalid"))</f>
        <v>live</v>
      </c>
      <c r="N6201" s="26" t="str">
        <f t="shared" si="583"/>
        <v>OK</v>
      </c>
      <c r="O6201" s="26" t="str">
        <f t="shared" si="578"/>
        <v>OK</v>
      </c>
    </row>
    <row r="6202" spans="1:15" x14ac:dyDescent="0.2">
      <c r="A6202" s="24" t="str">
        <f t="shared" si="579"/>
        <v>NW3 3</v>
      </c>
      <c r="B6202" s="1" t="s">
        <v>12521</v>
      </c>
      <c r="C6202" s="1" t="s">
        <v>12665</v>
      </c>
      <c r="D6202" s="1" t="s">
        <v>12629</v>
      </c>
      <c r="E6202" s="2">
        <v>32</v>
      </c>
      <c r="F6202" s="3">
        <v>1539198.9299999997</v>
      </c>
      <c r="G6202" s="3">
        <v>608250.49</v>
      </c>
      <c r="H6202" s="4">
        <v>79137.11</v>
      </c>
      <c r="I6202" s="25"/>
      <c r="J6202" s="26" t="str">
        <f t="shared" si="580"/>
        <v>No</v>
      </c>
      <c r="K6202" s="26" t="str">
        <f t="shared" si="581"/>
        <v>GB</v>
      </c>
      <c r="L6202" s="26" t="str">
        <f t="shared" si="582"/>
        <v>Invalid</v>
      </c>
      <c r="M6202" s="26" t="str">
        <f>IF(OR(ISBLANK(B6202),ISBLANK(C6202),ISBLANK(D6202)),"Missing",IFERROR(VLOOKUP(A6202,'RM Postcodes'!$A:$B,2,0),"Invalid"))</f>
        <v>live</v>
      </c>
      <c r="N6202" s="26" t="str">
        <f t="shared" si="583"/>
        <v>OK</v>
      </c>
      <c r="O6202" s="26" t="str">
        <f t="shared" si="578"/>
        <v>OK</v>
      </c>
    </row>
    <row r="6203" spans="1:15" x14ac:dyDescent="0.2">
      <c r="A6203" s="24" t="str">
        <f t="shared" si="579"/>
        <v>NW3 4</v>
      </c>
      <c r="B6203" s="1" t="s">
        <v>12521</v>
      </c>
      <c r="C6203" s="1" t="s">
        <v>12665</v>
      </c>
      <c r="D6203" s="1" t="s">
        <v>12630</v>
      </c>
      <c r="E6203" s="2">
        <v>29</v>
      </c>
      <c r="F6203" s="3">
        <v>1205393.42</v>
      </c>
      <c r="G6203" s="3">
        <v>250000</v>
      </c>
      <c r="H6203" s="4">
        <v>208803.55000000002</v>
      </c>
      <c r="I6203" s="25"/>
      <c r="J6203" s="26" t="str">
        <f t="shared" si="580"/>
        <v>No</v>
      </c>
      <c r="K6203" s="26" t="str">
        <f t="shared" si="581"/>
        <v>GB</v>
      </c>
      <c r="L6203" s="26" t="str">
        <f t="shared" si="582"/>
        <v>Invalid</v>
      </c>
      <c r="M6203" s="26" t="str">
        <f>IF(OR(ISBLANK(B6203),ISBLANK(C6203),ISBLANK(D6203)),"Missing",IFERROR(VLOOKUP(A6203,'RM Postcodes'!$A:$B,2,0),"Invalid"))</f>
        <v>live</v>
      </c>
      <c r="N6203" s="26" t="str">
        <f t="shared" si="583"/>
        <v>OK</v>
      </c>
      <c r="O6203" s="26" t="str">
        <f t="shared" si="578"/>
        <v>OK</v>
      </c>
    </row>
    <row r="6204" spans="1:15" x14ac:dyDescent="0.2">
      <c r="A6204" s="24" t="str">
        <f t="shared" si="579"/>
        <v>NW3 5</v>
      </c>
      <c r="B6204" s="1" t="s">
        <v>12521</v>
      </c>
      <c r="C6204" s="1" t="s">
        <v>12665</v>
      </c>
      <c r="D6204" s="1" t="s">
        <v>12625</v>
      </c>
      <c r="E6204" s="2">
        <v>46</v>
      </c>
      <c r="F6204" s="3">
        <v>24681158.279999997</v>
      </c>
      <c r="G6204" s="3">
        <v>20842500</v>
      </c>
      <c r="H6204" s="4">
        <v>2278938.2000000002</v>
      </c>
      <c r="I6204" s="25"/>
      <c r="J6204" s="26" t="str">
        <f t="shared" si="580"/>
        <v>No</v>
      </c>
      <c r="K6204" s="26" t="str">
        <f t="shared" si="581"/>
        <v>GB</v>
      </c>
      <c r="L6204" s="26" t="str">
        <f t="shared" si="582"/>
        <v>Invalid</v>
      </c>
      <c r="M6204" s="26" t="str">
        <f>IF(OR(ISBLANK(B6204),ISBLANK(C6204),ISBLANK(D6204)),"Missing",IFERROR(VLOOKUP(A6204,'RM Postcodes'!$A:$B,2,0),"Invalid"))</f>
        <v>live</v>
      </c>
      <c r="N6204" s="26" t="str">
        <f t="shared" si="583"/>
        <v>OK</v>
      </c>
      <c r="O6204" s="26" t="str">
        <f t="shared" si="578"/>
        <v>Redact</v>
      </c>
    </row>
    <row r="6205" spans="1:15" x14ac:dyDescent="0.2">
      <c r="A6205" s="24" t="str">
        <f t="shared" si="579"/>
        <v>NW3 6</v>
      </c>
      <c r="B6205" s="1" t="s">
        <v>12521</v>
      </c>
      <c r="C6205" s="1" t="s">
        <v>12665</v>
      </c>
      <c r="D6205" s="1" t="s">
        <v>12622</v>
      </c>
      <c r="E6205" s="2">
        <v>60</v>
      </c>
      <c r="F6205" s="3">
        <v>6905821.4700000035</v>
      </c>
      <c r="G6205" s="3">
        <v>2675952.0700000003</v>
      </c>
      <c r="H6205" s="4">
        <v>1720806.9</v>
      </c>
      <c r="I6205" s="25"/>
      <c r="J6205" s="26" t="str">
        <f t="shared" si="580"/>
        <v>No</v>
      </c>
      <c r="K6205" s="26" t="str">
        <f t="shared" si="581"/>
        <v>GB</v>
      </c>
      <c r="L6205" s="26" t="str">
        <f t="shared" si="582"/>
        <v>Invalid</v>
      </c>
      <c r="M6205" s="26" t="str">
        <f>IF(OR(ISBLANK(B6205),ISBLANK(C6205),ISBLANK(D6205)),"Missing",IFERROR(VLOOKUP(A6205,'RM Postcodes'!$A:$B,2,0),"Invalid"))</f>
        <v>live</v>
      </c>
      <c r="N6205" s="26" t="str">
        <f t="shared" si="583"/>
        <v>OK</v>
      </c>
      <c r="O6205" s="26" t="str">
        <f t="shared" si="578"/>
        <v>Redact</v>
      </c>
    </row>
    <row r="6206" spans="1:15" x14ac:dyDescent="0.2">
      <c r="A6206" s="24" t="str">
        <f t="shared" si="579"/>
        <v>NW3 7</v>
      </c>
      <c r="B6206" s="1" t="s">
        <v>12521</v>
      </c>
      <c r="C6206" s="1" t="s">
        <v>12665</v>
      </c>
      <c r="D6206" s="1" t="s">
        <v>12623</v>
      </c>
      <c r="E6206" s="2">
        <v>28</v>
      </c>
      <c r="F6206" s="3">
        <v>1817724.98</v>
      </c>
      <c r="G6206" s="3">
        <v>655528.41</v>
      </c>
      <c r="H6206" s="4">
        <v>292161.08999999997</v>
      </c>
      <c r="I6206" s="25"/>
      <c r="J6206" s="26" t="str">
        <f t="shared" si="580"/>
        <v>No</v>
      </c>
      <c r="K6206" s="26" t="str">
        <f t="shared" si="581"/>
        <v>GB</v>
      </c>
      <c r="L6206" s="26" t="str">
        <f t="shared" si="582"/>
        <v>Invalid</v>
      </c>
      <c r="M6206" s="26" t="str">
        <f>IF(OR(ISBLANK(B6206),ISBLANK(C6206),ISBLANK(D6206)),"Missing",IFERROR(VLOOKUP(A6206,'RM Postcodes'!$A:$B,2,0),"Invalid"))</f>
        <v>live</v>
      </c>
      <c r="N6206" s="26" t="str">
        <f t="shared" si="583"/>
        <v>OK</v>
      </c>
      <c r="O6206" s="26" t="str">
        <f t="shared" si="578"/>
        <v>OK</v>
      </c>
    </row>
    <row r="6207" spans="1:15" x14ac:dyDescent="0.2">
      <c r="A6207" s="24" t="str">
        <f t="shared" si="579"/>
        <v>NW4 1</v>
      </c>
      <c r="B6207" s="1" t="s">
        <v>12521</v>
      </c>
      <c r="C6207" s="1" t="s">
        <v>12666</v>
      </c>
      <c r="D6207" s="1" t="s">
        <v>12621</v>
      </c>
      <c r="E6207" s="2">
        <v>43</v>
      </c>
      <c r="F6207" s="3">
        <v>4471232.9300000016</v>
      </c>
      <c r="G6207" s="3">
        <v>3349630.93</v>
      </c>
      <c r="H6207" s="4">
        <v>100000</v>
      </c>
      <c r="I6207" s="25"/>
      <c r="J6207" s="26" t="str">
        <f t="shared" si="580"/>
        <v>No</v>
      </c>
      <c r="K6207" s="26" t="str">
        <f t="shared" si="581"/>
        <v>GB</v>
      </c>
      <c r="L6207" s="26" t="str">
        <f t="shared" si="582"/>
        <v>Invalid</v>
      </c>
      <c r="M6207" s="26" t="str">
        <f>IF(OR(ISBLANK(B6207),ISBLANK(C6207),ISBLANK(D6207)),"Missing",IFERROR(VLOOKUP(A6207,'RM Postcodes'!$A:$B,2,0),"Invalid"))</f>
        <v>live</v>
      </c>
      <c r="N6207" s="26" t="str">
        <f t="shared" si="583"/>
        <v>OK</v>
      </c>
      <c r="O6207" s="26" t="str">
        <f t="shared" si="578"/>
        <v>Redact</v>
      </c>
    </row>
    <row r="6208" spans="1:15" x14ac:dyDescent="0.2">
      <c r="A6208" s="24" t="str">
        <f t="shared" si="579"/>
        <v>NW4 2</v>
      </c>
      <c r="B6208" s="1" t="s">
        <v>12521</v>
      </c>
      <c r="C6208" s="1" t="s">
        <v>12666</v>
      </c>
      <c r="D6208" s="1" t="s">
        <v>12640</v>
      </c>
      <c r="E6208" s="2">
        <v>66</v>
      </c>
      <c r="F6208" s="3">
        <v>2074878.4400000002</v>
      </c>
      <c r="G6208" s="3">
        <v>65640.570000000007</v>
      </c>
      <c r="H6208" s="4">
        <v>63206.43</v>
      </c>
      <c r="I6208" s="25"/>
      <c r="J6208" s="26" t="str">
        <f t="shared" si="580"/>
        <v>No</v>
      </c>
      <c r="K6208" s="26" t="str">
        <f t="shared" si="581"/>
        <v>GB</v>
      </c>
      <c r="L6208" s="26" t="str">
        <f t="shared" si="582"/>
        <v>Invalid</v>
      </c>
      <c r="M6208" s="26" t="str">
        <f>IF(OR(ISBLANK(B6208),ISBLANK(C6208),ISBLANK(D6208)),"Missing",IFERROR(VLOOKUP(A6208,'RM Postcodes'!$A:$B,2,0),"Invalid"))</f>
        <v>live</v>
      </c>
      <c r="N6208" s="26" t="str">
        <f t="shared" si="583"/>
        <v>OK</v>
      </c>
      <c r="O6208" s="26" t="str">
        <f t="shared" si="578"/>
        <v>OK</v>
      </c>
    </row>
    <row r="6209" spans="1:15" x14ac:dyDescent="0.2">
      <c r="A6209" s="24" t="str">
        <f t="shared" si="579"/>
        <v>NW4 3</v>
      </c>
      <c r="B6209" s="1" t="s">
        <v>12521</v>
      </c>
      <c r="C6209" s="1" t="s">
        <v>12666</v>
      </c>
      <c r="D6209" s="1" t="s">
        <v>12629</v>
      </c>
      <c r="E6209" s="2">
        <v>68</v>
      </c>
      <c r="F6209" s="3">
        <v>2952563.8099999987</v>
      </c>
      <c r="G6209" s="3">
        <v>702396.73</v>
      </c>
      <c r="H6209" s="4">
        <v>165323.71</v>
      </c>
      <c r="I6209" s="25"/>
      <c r="J6209" s="26" t="str">
        <f t="shared" si="580"/>
        <v>No</v>
      </c>
      <c r="K6209" s="26" t="str">
        <f t="shared" si="581"/>
        <v>GB</v>
      </c>
      <c r="L6209" s="26" t="str">
        <f t="shared" si="582"/>
        <v>Invalid</v>
      </c>
      <c r="M6209" s="26" t="str">
        <f>IF(OR(ISBLANK(B6209),ISBLANK(C6209),ISBLANK(D6209)),"Missing",IFERROR(VLOOKUP(A6209,'RM Postcodes'!$A:$B,2,0),"Invalid"))</f>
        <v>live</v>
      </c>
      <c r="N6209" s="26" t="str">
        <f t="shared" si="583"/>
        <v>OK</v>
      </c>
      <c r="O6209" s="26" t="str">
        <f t="shared" si="578"/>
        <v>OK</v>
      </c>
    </row>
    <row r="6210" spans="1:15" x14ac:dyDescent="0.2">
      <c r="A6210" s="24" t="str">
        <f t="shared" si="579"/>
        <v>NW4 4</v>
      </c>
      <c r="B6210" s="1" t="s">
        <v>12521</v>
      </c>
      <c r="C6210" s="1" t="s">
        <v>12666</v>
      </c>
      <c r="D6210" s="1" t="s">
        <v>12630</v>
      </c>
      <c r="E6210" s="2">
        <v>68</v>
      </c>
      <c r="F6210" s="3">
        <v>3614190.67</v>
      </c>
      <c r="G6210" s="3">
        <v>581569.06999999995</v>
      </c>
      <c r="H6210" s="4">
        <v>324854.48</v>
      </c>
      <c r="I6210" s="25"/>
      <c r="J6210" s="26" t="str">
        <f t="shared" si="580"/>
        <v>No</v>
      </c>
      <c r="K6210" s="26" t="str">
        <f t="shared" si="581"/>
        <v>GB</v>
      </c>
      <c r="L6210" s="26" t="str">
        <f t="shared" si="582"/>
        <v>Invalid</v>
      </c>
      <c r="M6210" s="26" t="str">
        <f>IF(OR(ISBLANK(B6210),ISBLANK(C6210),ISBLANK(D6210)),"Missing",IFERROR(VLOOKUP(A6210,'RM Postcodes'!$A:$B,2,0),"Invalid"))</f>
        <v>live</v>
      </c>
      <c r="N6210" s="26" t="str">
        <f t="shared" si="583"/>
        <v>OK</v>
      </c>
      <c r="O6210" s="26" t="str">
        <f t="shared" si="578"/>
        <v>OK</v>
      </c>
    </row>
    <row r="6211" spans="1:15" x14ac:dyDescent="0.2">
      <c r="A6211" s="24" t="str">
        <f t="shared" si="579"/>
        <v>NW5 1</v>
      </c>
      <c r="B6211" s="1" t="s">
        <v>12521</v>
      </c>
      <c r="C6211" s="1" t="s">
        <v>12667</v>
      </c>
      <c r="D6211" s="1" t="s">
        <v>12621</v>
      </c>
      <c r="E6211" s="2">
        <v>44</v>
      </c>
      <c r="F6211" s="3">
        <v>3219299.3</v>
      </c>
      <c r="G6211" s="3">
        <v>876120.17</v>
      </c>
      <c r="H6211" s="4">
        <v>526450.63</v>
      </c>
      <c r="I6211" s="25"/>
      <c r="J6211" s="26" t="str">
        <f t="shared" si="580"/>
        <v>No</v>
      </c>
      <c r="K6211" s="26" t="str">
        <f t="shared" si="581"/>
        <v>GB</v>
      </c>
      <c r="L6211" s="26" t="str">
        <f t="shared" si="582"/>
        <v>Invalid</v>
      </c>
      <c r="M6211" s="26" t="str">
        <f>IF(OR(ISBLANK(B6211),ISBLANK(C6211),ISBLANK(D6211)),"Missing",IFERROR(VLOOKUP(A6211,'RM Postcodes'!$A:$B,2,0),"Invalid"))</f>
        <v>live</v>
      </c>
      <c r="N6211" s="26" t="str">
        <f t="shared" si="583"/>
        <v>OK</v>
      </c>
      <c r="O6211" s="26" t="str">
        <f t="shared" si="578"/>
        <v>OK</v>
      </c>
    </row>
    <row r="6212" spans="1:15" x14ac:dyDescent="0.2">
      <c r="A6212" s="24" t="str">
        <f t="shared" si="579"/>
        <v>NW5 2</v>
      </c>
      <c r="B6212" s="1" t="s">
        <v>12521</v>
      </c>
      <c r="C6212" s="1" t="s">
        <v>12667</v>
      </c>
      <c r="D6212" s="1" t="s">
        <v>12640</v>
      </c>
      <c r="E6212" s="2">
        <v>35</v>
      </c>
      <c r="F6212" s="3">
        <v>1184800.3</v>
      </c>
      <c r="G6212" s="3">
        <v>164374.07</v>
      </c>
      <c r="H6212" s="4">
        <v>53295.3</v>
      </c>
      <c r="I6212" s="25"/>
      <c r="J6212" s="26" t="str">
        <f t="shared" si="580"/>
        <v>No</v>
      </c>
      <c r="K6212" s="26" t="str">
        <f t="shared" si="581"/>
        <v>GB</v>
      </c>
      <c r="L6212" s="26" t="str">
        <f t="shared" si="582"/>
        <v>Invalid</v>
      </c>
      <c r="M6212" s="26" t="str">
        <f>IF(OR(ISBLANK(B6212),ISBLANK(C6212),ISBLANK(D6212)),"Missing",IFERROR(VLOOKUP(A6212,'RM Postcodes'!$A:$B,2,0),"Invalid"))</f>
        <v>live</v>
      </c>
      <c r="N6212" s="26" t="str">
        <f t="shared" si="583"/>
        <v>OK</v>
      </c>
      <c r="O6212" s="26" t="str">
        <f t="shared" si="578"/>
        <v>OK</v>
      </c>
    </row>
    <row r="6213" spans="1:15" x14ac:dyDescent="0.2">
      <c r="A6213" s="24" t="str">
        <f t="shared" si="579"/>
        <v>NW5 3</v>
      </c>
      <c r="B6213" s="1" t="s">
        <v>12521</v>
      </c>
      <c r="C6213" s="1" t="s">
        <v>12667</v>
      </c>
      <c r="D6213" s="1" t="s">
        <v>12629</v>
      </c>
      <c r="E6213" s="2">
        <v>20</v>
      </c>
      <c r="F6213" s="3">
        <v>1081324.6200000003</v>
      </c>
      <c r="G6213" s="3">
        <v>382320.31</v>
      </c>
      <c r="H6213" s="4">
        <v>135416.63</v>
      </c>
      <c r="I6213" s="25"/>
      <c r="J6213" s="26" t="str">
        <f t="shared" si="580"/>
        <v>No</v>
      </c>
      <c r="K6213" s="26" t="str">
        <f t="shared" si="581"/>
        <v>GB</v>
      </c>
      <c r="L6213" s="26" t="str">
        <f t="shared" si="582"/>
        <v>Invalid</v>
      </c>
      <c r="M6213" s="26" t="str">
        <f>IF(OR(ISBLANK(B6213),ISBLANK(C6213),ISBLANK(D6213)),"Missing",IFERROR(VLOOKUP(A6213,'RM Postcodes'!$A:$B,2,0),"Invalid"))</f>
        <v>live</v>
      </c>
      <c r="N6213" s="26" t="str">
        <f t="shared" si="583"/>
        <v>OK</v>
      </c>
      <c r="O6213" s="26" t="str">
        <f t="shared" ref="O6213:O6276" si="584">IF(COUNT(E6213)=0,"Missing",IF(E6213&lt;=2,"Redact",IF(COUNTIF(F6213:H6213,"&gt;0")&lt;&gt;3,"Error",IF((G6213+H6213)/F6213&lt;60%,"OK","Redact"))))</f>
        <v>OK</v>
      </c>
    </row>
    <row r="6214" spans="1:15" x14ac:dyDescent="0.2">
      <c r="A6214" s="24" t="str">
        <f t="shared" ref="A6214:A6277" si="585">TRIM(B6214)&amp;TRIM(C6214)&amp;" "&amp;TRIM(D6214)</f>
        <v>NW5 4</v>
      </c>
      <c r="B6214" s="1" t="s">
        <v>12521</v>
      </c>
      <c r="C6214" s="1" t="s">
        <v>12667</v>
      </c>
      <c r="D6214" s="1" t="s">
        <v>12630</v>
      </c>
      <c r="E6214" s="2">
        <v>20</v>
      </c>
      <c r="F6214" s="3">
        <v>1066918.3699999999</v>
      </c>
      <c r="G6214" s="3">
        <v>535479.36</v>
      </c>
      <c r="H6214" s="4">
        <v>50730.57</v>
      </c>
      <c r="I6214" s="25"/>
      <c r="J6214" s="26" t="str">
        <f t="shared" ref="J6214:J6277" si="586">IF(AND(K6214="NI",L6214="OK",M6214="LIVE",N6214="OK",O6214="OK"),"yes NI",IF(AND(K6214="GB",L6214="OK",M6214="LIVE",N6214="OK",O6214="OK"),"Yes","No"))</f>
        <v>No</v>
      </c>
      <c r="K6214" s="26" t="str">
        <f t="shared" ref="K6214:K6277" si="587">IF(ISBLANK(B6214),"Missing",IF(AND(OR(LEN(B6214)=2,LEN(B6214)=1),AND(ISERROR(VALUE(LEFT(B6214,1))),ISERROR(VALUE(RIGHT(B6214,1))))),IF(OR(B6214="GY",B6214="IM",B6214="JE"),"not GB",IF(B6214="BT","NI","GB")),"Invalid"))</f>
        <v>GB</v>
      </c>
      <c r="L6214" s="26" t="str">
        <f t="shared" si="582"/>
        <v>Invalid</v>
      </c>
      <c r="M6214" s="26" t="str">
        <f>IF(OR(ISBLANK(B6214),ISBLANK(C6214),ISBLANK(D6214)),"Missing",IFERROR(VLOOKUP(A6214,'RM Postcodes'!$A:$B,2,0),"Invalid"))</f>
        <v>live</v>
      </c>
      <c r="N6214" s="26" t="str">
        <f t="shared" si="583"/>
        <v>OK</v>
      </c>
      <c r="O6214" s="26" t="str">
        <f t="shared" si="584"/>
        <v>OK</v>
      </c>
    </row>
    <row r="6215" spans="1:15" x14ac:dyDescent="0.2">
      <c r="A6215" s="24" t="str">
        <f t="shared" si="585"/>
        <v>NW6 1</v>
      </c>
      <c r="B6215" s="1" t="s">
        <v>12521</v>
      </c>
      <c r="C6215" s="1" t="s">
        <v>12668</v>
      </c>
      <c r="D6215" s="1" t="s">
        <v>12621</v>
      </c>
      <c r="E6215" s="2">
        <v>67</v>
      </c>
      <c r="F6215" s="3">
        <v>2155925.2099999995</v>
      </c>
      <c r="G6215" s="3">
        <v>167362.37000000002</v>
      </c>
      <c r="H6215" s="4">
        <v>134726.98000000001</v>
      </c>
      <c r="I6215" s="25"/>
      <c r="J6215" s="26" t="str">
        <f t="shared" si="586"/>
        <v>No</v>
      </c>
      <c r="K6215" s="26" t="str">
        <f t="shared" si="587"/>
        <v>GB</v>
      </c>
      <c r="L6215" s="26" t="str">
        <f t="shared" ref="L6215:L6278" si="588">IF(ISBLANK(D6215),"Missing",IF(AND(LEN(D6215)=1,ISNUMBER(VALUE(D6215))),"OK","Invalid"))</f>
        <v>Invalid</v>
      </c>
      <c r="M6215" s="26" t="str">
        <f>IF(OR(ISBLANK(B6215),ISBLANK(C6215),ISBLANK(D6215)),"Missing",IFERROR(VLOOKUP(A6215,'RM Postcodes'!$A:$B,2,0),"Invalid"))</f>
        <v>live</v>
      </c>
      <c r="N6215" s="26" t="str">
        <f t="shared" ref="N6215:N6278" si="589">IF(ISBLANK(E6215),"Missing",IF(E6215&lt;10,"Redact","OK"))</f>
        <v>OK</v>
      </c>
      <c r="O6215" s="26" t="str">
        <f t="shared" si="584"/>
        <v>OK</v>
      </c>
    </row>
    <row r="6216" spans="1:15" x14ac:dyDescent="0.2">
      <c r="A6216" s="24" t="str">
        <f t="shared" si="585"/>
        <v>NW6 2</v>
      </c>
      <c r="B6216" s="1" t="s">
        <v>12521</v>
      </c>
      <c r="C6216" s="1" t="s">
        <v>12668</v>
      </c>
      <c r="D6216" s="1" t="s">
        <v>12640</v>
      </c>
      <c r="E6216" s="2">
        <v>34</v>
      </c>
      <c r="F6216" s="3">
        <v>880447.5</v>
      </c>
      <c r="G6216" s="3">
        <v>100033.79</v>
      </c>
      <c r="H6216" s="4">
        <v>64222.03</v>
      </c>
      <c r="I6216" s="25"/>
      <c r="J6216" s="26" t="str">
        <f t="shared" si="586"/>
        <v>No</v>
      </c>
      <c r="K6216" s="26" t="str">
        <f t="shared" si="587"/>
        <v>GB</v>
      </c>
      <c r="L6216" s="26" t="str">
        <f t="shared" si="588"/>
        <v>Invalid</v>
      </c>
      <c r="M6216" s="26" t="str">
        <f>IF(OR(ISBLANK(B6216),ISBLANK(C6216),ISBLANK(D6216)),"Missing",IFERROR(VLOOKUP(A6216,'RM Postcodes'!$A:$B,2,0),"Invalid"))</f>
        <v>live</v>
      </c>
      <c r="N6216" s="26" t="str">
        <f t="shared" si="589"/>
        <v>OK</v>
      </c>
      <c r="O6216" s="26" t="str">
        <f t="shared" si="584"/>
        <v>OK</v>
      </c>
    </row>
    <row r="6217" spans="1:15" x14ac:dyDescent="0.2">
      <c r="A6217" s="24" t="str">
        <f t="shared" si="585"/>
        <v>NW6 3</v>
      </c>
      <c r="B6217" s="1" t="s">
        <v>12521</v>
      </c>
      <c r="C6217" s="1" t="s">
        <v>12668</v>
      </c>
      <c r="D6217" s="1" t="s">
        <v>12629</v>
      </c>
      <c r="E6217" s="2">
        <v>21</v>
      </c>
      <c r="F6217" s="3">
        <v>1142125.0000000005</v>
      </c>
      <c r="G6217" s="3">
        <v>381356.2</v>
      </c>
      <c r="H6217" s="4">
        <v>275218.87</v>
      </c>
      <c r="I6217" s="25"/>
      <c r="J6217" s="26" t="str">
        <f t="shared" si="586"/>
        <v>No</v>
      </c>
      <c r="K6217" s="26" t="str">
        <f t="shared" si="587"/>
        <v>GB</v>
      </c>
      <c r="L6217" s="26" t="str">
        <f t="shared" si="588"/>
        <v>Invalid</v>
      </c>
      <c r="M6217" s="26" t="str">
        <f>IF(OR(ISBLANK(B6217),ISBLANK(C6217),ISBLANK(D6217)),"Missing",IFERROR(VLOOKUP(A6217,'RM Postcodes'!$A:$B,2,0),"Invalid"))</f>
        <v>live</v>
      </c>
      <c r="N6217" s="26" t="str">
        <f t="shared" si="589"/>
        <v>OK</v>
      </c>
      <c r="O6217" s="26" t="str">
        <f t="shared" si="584"/>
        <v>OK</v>
      </c>
    </row>
    <row r="6218" spans="1:15" x14ac:dyDescent="0.2">
      <c r="A6218" s="24" t="str">
        <f t="shared" si="585"/>
        <v>NW6 4</v>
      </c>
      <c r="B6218" s="1" t="s">
        <v>12521</v>
      </c>
      <c r="C6218" s="1" t="s">
        <v>12668</v>
      </c>
      <c r="D6218" s="1" t="s">
        <v>12630</v>
      </c>
      <c r="E6218" s="2">
        <v>43</v>
      </c>
      <c r="F6218" s="3">
        <v>6776461.6600000001</v>
      </c>
      <c r="G6218" s="3">
        <v>5150000</v>
      </c>
      <c r="H6218" s="4">
        <v>222222.24</v>
      </c>
      <c r="I6218" s="25"/>
      <c r="J6218" s="26" t="str">
        <f t="shared" si="586"/>
        <v>No</v>
      </c>
      <c r="K6218" s="26" t="str">
        <f t="shared" si="587"/>
        <v>GB</v>
      </c>
      <c r="L6218" s="26" t="str">
        <f t="shared" si="588"/>
        <v>Invalid</v>
      </c>
      <c r="M6218" s="26" t="str">
        <f>IF(OR(ISBLANK(B6218),ISBLANK(C6218),ISBLANK(D6218)),"Missing",IFERROR(VLOOKUP(A6218,'RM Postcodes'!$A:$B,2,0),"Invalid"))</f>
        <v>live</v>
      </c>
      <c r="N6218" s="26" t="str">
        <f t="shared" si="589"/>
        <v>OK</v>
      </c>
      <c r="O6218" s="26" t="str">
        <f t="shared" si="584"/>
        <v>Redact</v>
      </c>
    </row>
    <row r="6219" spans="1:15" x14ac:dyDescent="0.2">
      <c r="A6219" s="24" t="str">
        <f t="shared" si="585"/>
        <v>NW6 5</v>
      </c>
      <c r="B6219" s="1" t="s">
        <v>12521</v>
      </c>
      <c r="C6219" s="1" t="s">
        <v>12668</v>
      </c>
      <c r="D6219" s="1" t="s">
        <v>12625</v>
      </c>
      <c r="E6219" s="2">
        <v>37</v>
      </c>
      <c r="F6219" s="3">
        <v>2032537.7600000005</v>
      </c>
      <c r="G6219" s="3">
        <v>1062499.96</v>
      </c>
      <c r="H6219" s="4">
        <v>52311.909999999996</v>
      </c>
      <c r="I6219" s="25"/>
      <c r="J6219" s="26" t="str">
        <f t="shared" si="586"/>
        <v>No</v>
      </c>
      <c r="K6219" s="26" t="str">
        <f t="shared" si="587"/>
        <v>GB</v>
      </c>
      <c r="L6219" s="26" t="str">
        <f t="shared" si="588"/>
        <v>Invalid</v>
      </c>
      <c r="M6219" s="26" t="str">
        <f>IF(OR(ISBLANK(B6219),ISBLANK(C6219),ISBLANK(D6219)),"Missing",IFERROR(VLOOKUP(A6219,'RM Postcodes'!$A:$B,2,0),"Invalid"))</f>
        <v>live</v>
      </c>
      <c r="N6219" s="26" t="str">
        <f t="shared" si="589"/>
        <v>OK</v>
      </c>
      <c r="O6219" s="26" t="str">
        <f t="shared" si="584"/>
        <v>OK</v>
      </c>
    </row>
    <row r="6220" spans="1:15" x14ac:dyDescent="0.2">
      <c r="A6220" s="24" t="str">
        <f t="shared" si="585"/>
        <v>NW6 6</v>
      </c>
      <c r="B6220" s="1" t="s">
        <v>12521</v>
      </c>
      <c r="C6220" s="1" t="s">
        <v>12668</v>
      </c>
      <c r="D6220" s="1" t="s">
        <v>12622</v>
      </c>
      <c r="E6220" s="2">
        <v>46</v>
      </c>
      <c r="F6220" s="3">
        <v>3105125.43</v>
      </c>
      <c r="G6220" s="3">
        <v>794501.01</v>
      </c>
      <c r="H6220" s="4">
        <v>578362.55999999994</v>
      </c>
      <c r="I6220" s="25"/>
      <c r="J6220" s="26" t="str">
        <f t="shared" si="586"/>
        <v>No</v>
      </c>
      <c r="K6220" s="26" t="str">
        <f t="shared" si="587"/>
        <v>GB</v>
      </c>
      <c r="L6220" s="26" t="str">
        <f t="shared" si="588"/>
        <v>Invalid</v>
      </c>
      <c r="M6220" s="26" t="str">
        <f>IF(OR(ISBLANK(B6220),ISBLANK(C6220),ISBLANK(D6220)),"Missing",IFERROR(VLOOKUP(A6220,'RM Postcodes'!$A:$B,2,0),"Invalid"))</f>
        <v>live</v>
      </c>
      <c r="N6220" s="26" t="str">
        <f t="shared" si="589"/>
        <v>OK</v>
      </c>
      <c r="O6220" s="26" t="str">
        <f t="shared" si="584"/>
        <v>OK</v>
      </c>
    </row>
    <row r="6221" spans="1:15" x14ac:dyDescent="0.2">
      <c r="A6221" s="24" t="str">
        <f t="shared" si="585"/>
        <v>NW6 7</v>
      </c>
      <c r="B6221" s="1" t="s">
        <v>12521</v>
      </c>
      <c r="C6221" s="1" t="s">
        <v>12668</v>
      </c>
      <c r="D6221" s="1" t="s">
        <v>12623</v>
      </c>
      <c r="E6221" s="2">
        <v>72</v>
      </c>
      <c r="F6221" s="3">
        <v>2746988.2300000009</v>
      </c>
      <c r="G6221" s="3">
        <v>210833.33000000002</v>
      </c>
      <c r="H6221" s="4">
        <v>156756.99</v>
      </c>
      <c r="I6221" s="25"/>
      <c r="J6221" s="26" t="str">
        <f t="shared" si="586"/>
        <v>No</v>
      </c>
      <c r="K6221" s="26" t="str">
        <f t="shared" si="587"/>
        <v>GB</v>
      </c>
      <c r="L6221" s="26" t="str">
        <f t="shared" si="588"/>
        <v>Invalid</v>
      </c>
      <c r="M6221" s="26" t="str">
        <f>IF(OR(ISBLANK(B6221),ISBLANK(C6221),ISBLANK(D6221)),"Missing",IFERROR(VLOOKUP(A6221,'RM Postcodes'!$A:$B,2,0),"Invalid"))</f>
        <v>live</v>
      </c>
      <c r="N6221" s="26" t="str">
        <f t="shared" si="589"/>
        <v>OK</v>
      </c>
      <c r="O6221" s="26" t="str">
        <f t="shared" si="584"/>
        <v>OK</v>
      </c>
    </row>
    <row r="6222" spans="1:15" x14ac:dyDescent="0.2">
      <c r="A6222" s="24" t="str">
        <f t="shared" si="585"/>
        <v>NW6 9</v>
      </c>
      <c r="B6222" s="1" t="s">
        <v>12521</v>
      </c>
      <c r="C6222" s="1" t="s">
        <v>12668</v>
      </c>
      <c r="D6222" s="1" t="s">
        <v>12627</v>
      </c>
      <c r="E6222" s="2">
        <v>1</v>
      </c>
      <c r="F6222" s="3">
        <v>59442.99</v>
      </c>
      <c r="G6222" s="3">
        <v>59442.99</v>
      </c>
      <c r="H6222" s="4">
        <v>0</v>
      </c>
      <c r="I6222" s="25"/>
      <c r="J6222" s="26" t="str">
        <f t="shared" si="586"/>
        <v>No</v>
      </c>
      <c r="K6222" s="26" t="str">
        <f t="shared" si="587"/>
        <v>GB</v>
      </c>
      <c r="L6222" s="26" t="str">
        <f t="shared" si="588"/>
        <v>Invalid</v>
      </c>
      <c r="M6222" s="26" t="str">
        <f>IF(OR(ISBLANK(B6222),ISBLANK(C6222),ISBLANK(D6222)),"Missing",IFERROR(VLOOKUP(A6222,'RM Postcodes'!$A:$B,2,0),"Invalid"))</f>
        <v>live</v>
      </c>
      <c r="N6222" s="26" t="str">
        <f t="shared" si="589"/>
        <v>Redact</v>
      </c>
      <c r="O6222" s="26" t="str">
        <f t="shared" si="584"/>
        <v>Redact</v>
      </c>
    </row>
    <row r="6223" spans="1:15" x14ac:dyDescent="0.2">
      <c r="A6223" s="24" t="str">
        <f t="shared" si="585"/>
        <v>NW7 1</v>
      </c>
      <c r="B6223" s="1" t="s">
        <v>12521</v>
      </c>
      <c r="C6223" s="1" t="s">
        <v>12669</v>
      </c>
      <c r="D6223" s="1" t="s">
        <v>12621</v>
      </c>
      <c r="E6223" s="2">
        <v>53</v>
      </c>
      <c r="F6223" s="3">
        <v>4900534.9199999981</v>
      </c>
      <c r="G6223" s="3">
        <v>3299832.36</v>
      </c>
      <c r="H6223" s="4">
        <v>136802.23999999999</v>
      </c>
      <c r="I6223" s="25"/>
      <c r="J6223" s="26" t="str">
        <f t="shared" si="586"/>
        <v>No</v>
      </c>
      <c r="K6223" s="26" t="str">
        <f t="shared" si="587"/>
        <v>GB</v>
      </c>
      <c r="L6223" s="26" t="str">
        <f t="shared" si="588"/>
        <v>Invalid</v>
      </c>
      <c r="M6223" s="26" t="str">
        <f>IF(OR(ISBLANK(B6223),ISBLANK(C6223),ISBLANK(D6223)),"Missing",IFERROR(VLOOKUP(A6223,'RM Postcodes'!$A:$B,2,0),"Invalid"))</f>
        <v>live</v>
      </c>
      <c r="N6223" s="26" t="str">
        <f t="shared" si="589"/>
        <v>OK</v>
      </c>
      <c r="O6223" s="26" t="str">
        <f t="shared" si="584"/>
        <v>Redact</v>
      </c>
    </row>
    <row r="6224" spans="1:15" x14ac:dyDescent="0.2">
      <c r="A6224" s="24" t="str">
        <f t="shared" si="585"/>
        <v>NW7 2</v>
      </c>
      <c r="B6224" s="1" t="s">
        <v>12521</v>
      </c>
      <c r="C6224" s="1" t="s">
        <v>12669</v>
      </c>
      <c r="D6224" s="1" t="s">
        <v>12640</v>
      </c>
      <c r="E6224" s="2">
        <v>66</v>
      </c>
      <c r="F6224" s="3">
        <v>10833456.589999996</v>
      </c>
      <c r="G6224" s="3">
        <v>4410563.8999999994</v>
      </c>
      <c r="H6224" s="4">
        <v>2275991.73</v>
      </c>
      <c r="I6224" s="25"/>
      <c r="J6224" s="26" t="str">
        <f t="shared" si="586"/>
        <v>No</v>
      </c>
      <c r="K6224" s="26" t="str">
        <f t="shared" si="587"/>
        <v>GB</v>
      </c>
      <c r="L6224" s="26" t="str">
        <f t="shared" si="588"/>
        <v>Invalid</v>
      </c>
      <c r="M6224" s="26" t="str">
        <f>IF(OR(ISBLANK(B6224),ISBLANK(C6224),ISBLANK(D6224)),"Missing",IFERROR(VLOOKUP(A6224,'RM Postcodes'!$A:$B,2,0),"Invalid"))</f>
        <v>live</v>
      </c>
      <c r="N6224" s="26" t="str">
        <f t="shared" si="589"/>
        <v>OK</v>
      </c>
      <c r="O6224" s="26" t="str">
        <f t="shared" si="584"/>
        <v>Redact</v>
      </c>
    </row>
    <row r="6225" spans="1:15" x14ac:dyDescent="0.2">
      <c r="A6225" s="24" t="str">
        <f t="shared" si="585"/>
        <v>NW7 3</v>
      </c>
      <c r="B6225" s="1" t="s">
        <v>12521</v>
      </c>
      <c r="C6225" s="1" t="s">
        <v>12669</v>
      </c>
      <c r="D6225" s="1" t="s">
        <v>12629</v>
      </c>
      <c r="E6225" s="2">
        <v>64</v>
      </c>
      <c r="F6225" s="3">
        <v>2497505.8400000003</v>
      </c>
      <c r="G6225" s="3">
        <v>178402.58000000002</v>
      </c>
      <c r="H6225" s="4">
        <v>147505.35999999999</v>
      </c>
      <c r="I6225" s="25"/>
      <c r="J6225" s="26" t="str">
        <f t="shared" si="586"/>
        <v>No</v>
      </c>
      <c r="K6225" s="26" t="str">
        <f t="shared" si="587"/>
        <v>GB</v>
      </c>
      <c r="L6225" s="26" t="str">
        <f t="shared" si="588"/>
        <v>Invalid</v>
      </c>
      <c r="M6225" s="26" t="str">
        <f>IF(OR(ISBLANK(B6225),ISBLANK(C6225),ISBLANK(D6225)),"Missing",IFERROR(VLOOKUP(A6225,'RM Postcodes'!$A:$B,2,0),"Invalid"))</f>
        <v>live</v>
      </c>
      <c r="N6225" s="26" t="str">
        <f t="shared" si="589"/>
        <v>OK</v>
      </c>
      <c r="O6225" s="26" t="str">
        <f t="shared" si="584"/>
        <v>OK</v>
      </c>
    </row>
    <row r="6226" spans="1:15" x14ac:dyDescent="0.2">
      <c r="A6226" s="24" t="str">
        <f t="shared" si="585"/>
        <v>NW7 4</v>
      </c>
      <c r="B6226" s="1" t="s">
        <v>12521</v>
      </c>
      <c r="C6226" s="1" t="s">
        <v>12669</v>
      </c>
      <c r="D6226" s="1" t="s">
        <v>12630</v>
      </c>
      <c r="E6226" s="2">
        <v>37</v>
      </c>
      <c r="F6226" s="3">
        <v>3596089.0500000003</v>
      </c>
      <c r="G6226" s="3">
        <v>2360000</v>
      </c>
      <c r="H6226" s="4">
        <v>137002.92000000001</v>
      </c>
      <c r="I6226" s="25"/>
      <c r="J6226" s="26" t="str">
        <f t="shared" si="586"/>
        <v>No</v>
      </c>
      <c r="K6226" s="26" t="str">
        <f t="shared" si="587"/>
        <v>GB</v>
      </c>
      <c r="L6226" s="26" t="str">
        <f t="shared" si="588"/>
        <v>Invalid</v>
      </c>
      <c r="M6226" s="26" t="str">
        <f>IF(OR(ISBLANK(B6226),ISBLANK(C6226),ISBLANK(D6226)),"Missing",IFERROR(VLOOKUP(A6226,'RM Postcodes'!$A:$B,2,0),"Invalid"))</f>
        <v>live</v>
      </c>
      <c r="N6226" s="26" t="str">
        <f t="shared" si="589"/>
        <v>OK</v>
      </c>
      <c r="O6226" s="26" t="str">
        <f t="shared" si="584"/>
        <v>Redact</v>
      </c>
    </row>
    <row r="6227" spans="1:15" x14ac:dyDescent="0.2">
      <c r="A6227" s="24" t="str">
        <f t="shared" si="585"/>
        <v>NW8 0</v>
      </c>
      <c r="B6227" s="1" t="s">
        <v>12521</v>
      </c>
      <c r="C6227" s="1" t="s">
        <v>12670</v>
      </c>
      <c r="D6227" s="1" t="s">
        <v>12632</v>
      </c>
      <c r="E6227" s="2">
        <v>23</v>
      </c>
      <c r="F6227" s="3">
        <v>790946.29000000027</v>
      </c>
      <c r="G6227" s="3">
        <v>51088.520000000004</v>
      </c>
      <c r="H6227" s="4">
        <v>50508.9</v>
      </c>
      <c r="I6227" s="25"/>
      <c r="J6227" s="26" t="str">
        <f t="shared" si="586"/>
        <v>No</v>
      </c>
      <c r="K6227" s="26" t="str">
        <f t="shared" si="587"/>
        <v>GB</v>
      </c>
      <c r="L6227" s="26" t="str">
        <f t="shared" si="588"/>
        <v>Invalid</v>
      </c>
      <c r="M6227" s="26" t="str">
        <f>IF(OR(ISBLANK(B6227),ISBLANK(C6227),ISBLANK(D6227)),"Missing",IFERROR(VLOOKUP(A6227,'RM Postcodes'!$A:$B,2,0),"Invalid"))</f>
        <v>live</v>
      </c>
      <c r="N6227" s="26" t="str">
        <f t="shared" si="589"/>
        <v>OK</v>
      </c>
      <c r="O6227" s="26" t="str">
        <f t="shared" si="584"/>
        <v>OK</v>
      </c>
    </row>
    <row r="6228" spans="1:15" x14ac:dyDescent="0.2">
      <c r="A6228" s="24" t="str">
        <f t="shared" si="585"/>
        <v>NW8 1</v>
      </c>
      <c r="B6228" s="1" t="s">
        <v>12521</v>
      </c>
      <c r="C6228" s="1" t="s">
        <v>12670</v>
      </c>
      <c r="D6228" s="1" t="s">
        <v>12621</v>
      </c>
      <c r="E6228" s="2">
        <v>1</v>
      </c>
      <c r="F6228" s="3">
        <v>87.89</v>
      </c>
      <c r="G6228" s="3">
        <v>87.89</v>
      </c>
      <c r="H6228" s="4">
        <v>0</v>
      </c>
      <c r="I6228" s="25"/>
      <c r="J6228" s="26" t="str">
        <f t="shared" si="586"/>
        <v>No</v>
      </c>
      <c r="K6228" s="26" t="str">
        <f t="shared" si="587"/>
        <v>GB</v>
      </c>
      <c r="L6228" s="26" t="str">
        <f t="shared" si="588"/>
        <v>Invalid</v>
      </c>
      <c r="M6228" s="26" t="str">
        <f>IF(OR(ISBLANK(B6228),ISBLANK(C6228),ISBLANK(D6228)),"Missing",IFERROR(VLOOKUP(A6228,'RM Postcodes'!$A:$B,2,0),"Invalid"))</f>
        <v>live</v>
      </c>
      <c r="N6228" s="26" t="str">
        <f t="shared" si="589"/>
        <v>Redact</v>
      </c>
      <c r="O6228" s="26" t="str">
        <f t="shared" si="584"/>
        <v>Redact</v>
      </c>
    </row>
    <row r="6229" spans="1:15" x14ac:dyDescent="0.2">
      <c r="A6229" s="24" t="str">
        <f t="shared" si="585"/>
        <v>NW8 6</v>
      </c>
      <c r="B6229" s="1" t="s">
        <v>12521</v>
      </c>
      <c r="C6229" s="1" t="s">
        <v>12670</v>
      </c>
      <c r="D6229" s="1" t="s">
        <v>12622</v>
      </c>
      <c r="E6229" s="2">
        <v>14</v>
      </c>
      <c r="F6229" s="3">
        <v>376976.81999999995</v>
      </c>
      <c r="G6229" s="3">
        <v>48532.2</v>
      </c>
      <c r="H6229" s="4">
        <v>47938.06</v>
      </c>
      <c r="I6229" s="25"/>
      <c r="J6229" s="26" t="str">
        <f t="shared" si="586"/>
        <v>No</v>
      </c>
      <c r="K6229" s="26" t="str">
        <f t="shared" si="587"/>
        <v>GB</v>
      </c>
      <c r="L6229" s="26" t="str">
        <f t="shared" si="588"/>
        <v>Invalid</v>
      </c>
      <c r="M6229" s="26" t="str">
        <f>IF(OR(ISBLANK(B6229),ISBLANK(C6229),ISBLANK(D6229)),"Missing",IFERROR(VLOOKUP(A6229,'RM Postcodes'!$A:$B,2,0),"Invalid"))</f>
        <v>live</v>
      </c>
      <c r="N6229" s="26" t="str">
        <f t="shared" si="589"/>
        <v>OK</v>
      </c>
      <c r="O6229" s="26" t="str">
        <f t="shared" si="584"/>
        <v>OK</v>
      </c>
    </row>
    <row r="6230" spans="1:15" x14ac:dyDescent="0.2">
      <c r="A6230" s="24" t="str">
        <f t="shared" si="585"/>
        <v>NW8 7</v>
      </c>
      <c r="B6230" s="1" t="s">
        <v>12521</v>
      </c>
      <c r="C6230" s="1" t="s">
        <v>12670</v>
      </c>
      <c r="D6230" s="1" t="s">
        <v>12623</v>
      </c>
      <c r="E6230" s="2">
        <v>25</v>
      </c>
      <c r="F6230" s="3">
        <v>775311.13</v>
      </c>
      <c r="G6230" s="3">
        <v>78333.289999999994</v>
      </c>
      <c r="H6230" s="4">
        <v>48906.65</v>
      </c>
      <c r="I6230" s="25"/>
      <c r="J6230" s="26" t="str">
        <f t="shared" si="586"/>
        <v>No</v>
      </c>
      <c r="K6230" s="26" t="str">
        <f t="shared" si="587"/>
        <v>GB</v>
      </c>
      <c r="L6230" s="26" t="str">
        <f t="shared" si="588"/>
        <v>Invalid</v>
      </c>
      <c r="M6230" s="26" t="str">
        <f>IF(OR(ISBLANK(B6230),ISBLANK(C6230),ISBLANK(D6230)),"Missing",IFERROR(VLOOKUP(A6230,'RM Postcodes'!$A:$B,2,0),"Invalid"))</f>
        <v>live</v>
      </c>
      <c r="N6230" s="26" t="str">
        <f t="shared" si="589"/>
        <v>OK</v>
      </c>
      <c r="O6230" s="26" t="str">
        <f t="shared" si="584"/>
        <v>OK</v>
      </c>
    </row>
    <row r="6231" spans="1:15" x14ac:dyDescent="0.2">
      <c r="A6231" s="24" t="str">
        <f t="shared" si="585"/>
        <v>NW8 8</v>
      </c>
      <c r="B6231" s="1" t="s">
        <v>12521</v>
      </c>
      <c r="C6231" s="1" t="s">
        <v>12670</v>
      </c>
      <c r="D6231" s="1" t="s">
        <v>12626</v>
      </c>
      <c r="E6231" s="2">
        <v>24</v>
      </c>
      <c r="F6231" s="3">
        <v>812218.33</v>
      </c>
      <c r="G6231" s="3">
        <v>60383.91</v>
      </c>
      <c r="H6231" s="4">
        <v>51158.99</v>
      </c>
      <c r="I6231" s="25"/>
      <c r="J6231" s="26" t="str">
        <f t="shared" si="586"/>
        <v>No</v>
      </c>
      <c r="K6231" s="26" t="str">
        <f t="shared" si="587"/>
        <v>GB</v>
      </c>
      <c r="L6231" s="26" t="str">
        <f t="shared" si="588"/>
        <v>Invalid</v>
      </c>
      <c r="M6231" s="26" t="str">
        <f>IF(OR(ISBLANK(B6231),ISBLANK(C6231),ISBLANK(D6231)),"Missing",IFERROR(VLOOKUP(A6231,'RM Postcodes'!$A:$B,2,0),"Invalid"))</f>
        <v>live</v>
      </c>
      <c r="N6231" s="26" t="str">
        <f t="shared" si="589"/>
        <v>OK</v>
      </c>
      <c r="O6231" s="26" t="str">
        <f t="shared" si="584"/>
        <v>OK</v>
      </c>
    </row>
    <row r="6232" spans="1:15" x14ac:dyDescent="0.2">
      <c r="A6232" s="24" t="str">
        <f t="shared" si="585"/>
        <v>NW8 9</v>
      </c>
      <c r="B6232" s="1" t="s">
        <v>12521</v>
      </c>
      <c r="C6232" s="1" t="s">
        <v>12670</v>
      </c>
      <c r="D6232" s="1" t="s">
        <v>12627</v>
      </c>
      <c r="E6232" s="2">
        <v>31</v>
      </c>
      <c r="F6232" s="3">
        <v>1035603.34</v>
      </c>
      <c r="G6232" s="3">
        <v>204000</v>
      </c>
      <c r="H6232" s="4">
        <v>87853.09</v>
      </c>
      <c r="I6232" s="25"/>
      <c r="J6232" s="26" t="str">
        <f t="shared" si="586"/>
        <v>No</v>
      </c>
      <c r="K6232" s="26" t="str">
        <f t="shared" si="587"/>
        <v>GB</v>
      </c>
      <c r="L6232" s="26" t="str">
        <f t="shared" si="588"/>
        <v>Invalid</v>
      </c>
      <c r="M6232" s="26" t="str">
        <f>IF(OR(ISBLANK(B6232),ISBLANK(C6232),ISBLANK(D6232)),"Missing",IFERROR(VLOOKUP(A6232,'RM Postcodes'!$A:$B,2,0),"Invalid"))</f>
        <v>live</v>
      </c>
      <c r="N6232" s="26" t="str">
        <f t="shared" si="589"/>
        <v>OK</v>
      </c>
      <c r="O6232" s="26" t="str">
        <f t="shared" si="584"/>
        <v>OK</v>
      </c>
    </row>
    <row r="6233" spans="1:15" x14ac:dyDescent="0.2">
      <c r="A6233" s="24" t="str">
        <f t="shared" si="585"/>
        <v>NW9 0</v>
      </c>
      <c r="B6233" s="1" t="s">
        <v>12521</v>
      </c>
      <c r="C6233" s="1" t="s">
        <v>12671</v>
      </c>
      <c r="D6233" s="1" t="s">
        <v>12632</v>
      </c>
      <c r="E6233" s="2">
        <v>71</v>
      </c>
      <c r="F6233" s="3">
        <v>2582808.6099999989</v>
      </c>
      <c r="G6233" s="3">
        <v>355000.03</v>
      </c>
      <c r="H6233" s="4">
        <v>284304.72000000003</v>
      </c>
      <c r="I6233" s="25"/>
      <c r="J6233" s="26" t="str">
        <f t="shared" si="586"/>
        <v>No</v>
      </c>
      <c r="K6233" s="26" t="str">
        <f t="shared" si="587"/>
        <v>GB</v>
      </c>
      <c r="L6233" s="26" t="str">
        <f t="shared" si="588"/>
        <v>Invalid</v>
      </c>
      <c r="M6233" s="26" t="str">
        <f>IF(OR(ISBLANK(B6233),ISBLANK(C6233),ISBLANK(D6233)),"Missing",IFERROR(VLOOKUP(A6233,'RM Postcodes'!$A:$B,2,0),"Invalid"))</f>
        <v>live</v>
      </c>
      <c r="N6233" s="26" t="str">
        <f t="shared" si="589"/>
        <v>OK</v>
      </c>
      <c r="O6233" s="26" t="str">
        <f t="shared" si="584"/>
        <v>OK</v>
      </c>
    </row>
    <row r="6234" spans="1:15" x14ac:dyDescent="0.2">
      <c r="A6234" s="24" t="str">
        <f t="shared" si="585"/>
        <v>NW9 1</v>
      </c>
      <c r="B6234" s="1" t="s">
        <v>12521</v>
      </c>
      <c r="C6234" s="1" t="s">
        <v>12671</v>
      </c>
      <c r="D6234" s="1" t="s">
        <v>12621</v>
      </c>
      <c r="E6234" s="2">
        <v>1</v>
      </c>
      <c r="F6234" s="3">
        <v>5953.86</v>
      </c>
      <c r="G6234" s="3">
        <v>5953.86</v>
      </c>
      <c r="H6234" s="4">
        <v>0</v>
      </c>
      <c r="I6234" s="25"/>
      <c r="J6234" s="26" t="str">
        <f t="shared" si="586"/>
        <v>No</v>
      </c>
      <c r="K6234" s="26" t="str">
        <f t="shared" si="587"/>
        <v>GB</v>
      </c>
      <c r="L6234" s="26" t="str">
        <f t="shared" si="588"/>
        <v>Invalid</v>
      </c>
      <c r="M6234" s="26" t="str">
        <f>IF(OR(ISBLANK(B6234),ISBLANK(C6234),ISBLANK(D6234)),"Missing",IFERROR(VLOOKUP(A6234,'RM Postcodes'!$A:$B,2,0),"Invalid"))</f>
        <v>live</v>
      </c>
      <c r="N6234" s="26" t="str">
        <f t="shared" si="589"/>
        <v>Redact</v>
      </c>
      <c r="O6234" s="26" t="str">
        <f t="shared" si="584"/>
        <v>Redact</v>
      </c>
    </row>
    <row r="6235" spans="1:15" x14ac:dyDescent="0.2">
      <c r="A6235" s="24" t="str">
        <f t="shared" si="585"/>
        <v>NW9 4</v>
      </c>
      <c r="B6235" s="1" t="s">
        <v>12521</v>
      </c>
      <c r="C6235" s="1" t="s">
        <v>12671</v>
      </c>
      <c r="D6235" s="1" t="s">
        <v>12630</v>
      </c>
      <c r="E6235" s="2">
        <v>23</v>
      </c>
      <c r="F6235" s="3">
        <v>975616.26</v>
      </c>
      <c r="G6235" s="3">
        <v>321134.32999999996</v>
      </c>
      <c r="H6235" s="4">
        <v>69168.61</v>
      </c>
      <c r="I6235" s="25"/>
      <c r="J6235" s="26" t="str">
        <f t="shared" si="586"/>
        <v>No</v>
      </c>
      <c r="K6235" s="26" t="str">
        <f t="shared" si="587"/>
        <v>GB</v>
      </c>
      <c r="L6235" s="26" t="str">
        <f t="shared" si="588"/>
        <v>Invalid</v>
      </c>
      <c r="M6235" s="26" t="str">
        <f>IF(OR(ISBLANK(B6235),ISBLANK(C6235),ISBLANK(D6235)),"Missing",IFERROR(VLOOKUP(A6235,'RM Postcodes'!$A:$B,2,0),"Invalid"))</f>
        <v>live</v>
      </c>
      <c r="N6235" s="26" t="str">
        <f t="shared" si="589"/>
        <v>OK</v>
      </c>
      <c r="O6235" s="26" t="str">
        <f t="shared" si="584"/>
        <v>OK</v>
      </c>
    </row>
    <row r="6236" spans="1:15" x14ac:dyDescent="0.2">
      <c r="A6236" s="24" t="str">
        <f t="shared" si="585"/>
        <v>NW9 5</v>
      </c>
      <c r="B6236" s="1" t="s">
        <v>12521</v>
      </c>
      <c r="C6236" s="1" t="s">
        <v>12671</v>
      </c>
      <c r="D6236" s="1" t="s">
        <v>12625</v>
      </c>
      <c r="E6236" s="2">
        <v>110</v>
      </c>
      <c r="F6236" s="3">
        <v>3318275.8399999994</v>
      </c>
      <c r="G6236" s="3">
        <v>233125.28</v>
      </c>
      <c r="H6236" s="4">
        <v>115022.16</v>
      </c>
      <c r="I6236" s="25"/>
      <c r="J6236" s="26" t="str">
        <f t="shared" si="586"/>
        <v>No</v>
      </c>
      <c r="K6236" s="26" t="str">
        <f t="shared" si="587"/>
        <v>GB</v>
      </c>
      <c r="L6236" s="26" t="str">
        <f t="shared" si="588"/>
        <v>Invalid</v>
      </c>
      <c r="M6236" s="26" t="str">
        <f>IF(OR(ISBLANK(B6236),ISBLANK(C6236),ISBLANK(D6236)),"Missing",IFERROR(VLOOKUP(A6236,'RM Postcodes'!$A:$B,2,0),"Invalid"))</f>
        <v>live</v>
      </c>
      <c r="N6236" s="26" t="str">
        <f t="shared" si="589"/>
        <v>OK</v>
      </c>
      <c r="O6236" s="26" t="str">
        <f t="shared" si="584"/>
        <v>OK</v>
      </c>
    </row>
    <row r="6237" spans="1:15" x14ac:dyDescent="0.2">
      <c r="A6237" s="24" t="str">
        <f t="shared" si="585"/>
        <v>NW9 6</v>
      </c>
      <c r="B6237" s="1" t="s">
        <v>12521</v>
      </c>
      <c r="C6237" s="1" t="s">
        <v>12671</v>
      </c>
      <c r="D6237" s="1" t="s">
        <v>12622</v>
      </c>
      <c r="E6237" s="2">
        <v>73</v>
      </c>
      <c r="F6237" s="3">
        <v>3738915.9299999992</v>
      </c>
      <c r="G6237" s="3">
        <v>1649376.42</v>
      </c>
      <c r="H6237" s="4">
        <v>107669.6</v>
      </c>
      <c r="I6237" s="25"/>
      <c r="J6237" s="26" t="str">
        <f t="shared" si="586"/>
        <v>No</v>
      </c>
      <c r="K6237" s="26" t="str">
        <f t="shared" si="587"/>
        <v>GB</v>
      </c>
      <c r="L6237" s="26" t="str">
        <f t="shared" si="588"/>
        <v>Invalid</v>
      </c>
      <c r="M6237" s="26" t="str">
        <f>IF(OR(ISBLANK(B6237),ISBLANK(C6237),ISBLANK(D6237)),"Missing",IFERROR(VLOOKUP(A6237,'RM Postcodes'!$A:$B,2,0),"Invalid"))</f>
        <v>live</v>
      </c>
      <c r="N6237" s="26" t="str">
        <f t="shared" si="589"/>
        <v>OK</v>
      </c>
      <c r="O6237" s="26" t="str">
        <f t="shared" si="584"/>
        <v>OK</v>
      </c>
    </row>
    <row r="6238" spans="1:15" x14ac:dyDescent="0.2">
      <c r="A6238" s="24" t="str">
        <f t="shared" si="585"/>
        <v>NW9 7</v>
      </c>
      <c r="B6238" s="1" t="s">
        <v>12521</v>
      </c>
      <c r="C6238" s="1" t="s">
        <v>12671</v>
      </c>
      <c r="D6238" s="1" t="s">
        <v>12623</v>
      </c>
      <c r="E6238" s="2">
        <v>37</v>
      </c>
      <c r="F6238" s="3">
        <v>1573782.3000000003</v>
      </c>
      <c r="G6238" s="3">
        <v>388143.03</v>
      </c>
      <c r="H6238" s="4">
        <v>54664.549999999996</v>
      </c>
      <c r="I6238" s="25"/>
      <c r="J6238" s="26" t="str">
        <f t="shared" si="586"/>
        <v>No</v>
      </c>
      <c r="K6238" s="26" t="str">
        <f t="shared" si="587"/>
        <v>GB</v>
      </c>
      <c r="L6238" s="26" t="str">
        <f t="shared" si="588"/>
        <v>Invalid</v>
      </c>
      <c r="M6238" s="26" t="str">
        <f>IF(OR(ISBLANK(B6238),ISBLANK(C6238),ISBLANK(D6238)),"Missing",IFERROR(VLOOKUP(A6238,'RM Postcodes'!$A:$B,2,0),"Invalid"))</f>
        <v>live</v>
      </c>
      <c r="N6238" s="26" t="str">
        <f t="shared" si="589"/>
        <v>OK</v>
      </c>
      <c r="O6238" s="26" t="str">
        <f t="shared" si="584"/>
        <v>OK</v>
      </c>
    </row>
    <row r="6239" spans="1:15" x14ac:dyDescent="0.2">
      <c r="A6239" s="24" t="str">
        <f t="shared" si="585"/>
        <v>NW9 8</v>
      </c>
      <c r="B6239" s="1" t="s">
        <v>12521</v>
      </c>
      <c r="C6239" s="1" t="s">
        <v>12671</v>
      </c>
      <c r="D6239" s="1" t="s">
        <v>12626</v>
      </c>
      <c r="E6239" s="2">
        <v>76</v>
      </c>
      <c r="F6239" s="3">
        <v>3171005.7499999991</v>
      </c>
      <c r="G6239" s="3">
        <v>987093.90999999992</v>
      </c>
      <c r="H6239" s="4">
        <v>111144.64</v>
      </c>
      <c r="I6239" s="25"/>
      <c r="J6239" s="26" t="str">
        <f t="shared" si="586"/>
        <v>No</v>
      </c>
      <c r="K6239" s="26" t="str">
        <f t="shared" si="587"/>
        <v>GB</v>
      </c>
      <c r="L6239" s="26" t="str">
        <f t="shared" si="588"/>
        <v>Invalid</v>
      </c>
      <c r="M6239" s="26" t="str">
        <f>IF(OR(ISBLANK(B6239),ISBLANK(C6239),ISBLANK(D6239)),"Missing",IFERROR(VLOOKUP(A6239,'RM Postcodes'!$A:$B,2,0),"Invalid"))</f>
        <v>live</v>
      </c>
      <c r="N6239" s="26" t="str">
        <f t="shared" si="589"/>
        <v>OK</v>
      </c>
      <c r="O6239" s="26" t="str">
        <f t="shared" si="584"/>
        <v>OK</v>
      </c>
    </row>
    <row r="6240" spans="1:15" x14ac:dyDescent="0.2">
      <c r="A6240" s="24" t="str">
        <f t="shared" si="585"/>
        <v>NW9 9</v>
      </c>
      <c r="B6240" s="1" t="s">
        <v>12521</v>
      </c>
      <c r="C6240" s="1" t="s">
        <v>12671</v>
      </c>
      <c r="D6240" s="1" t="s">
        <v>12627</v>
      </c>
      <c r="E6240" s="2">
        <v>64</v>
      </c>
      <c r="F6240" s="3">
        <v>3872693.2399999998</v>
      </c>
      <c r="G6240" s="3">
        <v>1369972.08</v>
      </c>
      <c r="H6240" s="4">
        <v>529135.83000000007</v>
      </c>
      <c r="I6240" s="25"/>
      <c r="J6240" s="26" t="str">
        <f t="shared" si="586"/>
        <v>No</v>
      </c>
      <c r="K6240" s="26" t="str">
        <f t="shared" si="587"/>
        <v>GB</v>
      </c>
      <c r="L6240" s="26" t="str">
        <f t="shared" si="588"/>
        <v>Invalid</v>
      </c>
      <c r="M6240" s="26" t="str">
        <f>IF(OR(ISBLANK(B6240),ISBLANK(C6240),ISBLANK(D6240)),"Missing",IFERROR(VLOOKUP(A6240,'RM Postcodes'!$A:$B,2,0),"Invalid"))</f>
        <v>live</v>
      </c>
      <c r="N6240" s="26" t="str">
        <f t="shared" si="589"/>
        <v>OK</v>
      </c>
      <c r="O6240" s="26" t="str">
        <f t="shared" si="584"/>
        <v>OK</v>
      </c>
    </row>
    <row r="6241" spans="1:15" x14ac:dyDescent="0.2">
      <c r="A6241" s="24" t="str">
        <f t="shared" si="585"/>
        <v>Ng18 4</v>
      </c>
      <c r="B6241" s="1" t="s">
        <v>12767</v>
      </c>
      <c r="C6241" s="1" t="s">
        <v>12673</v>
      </c>
      <c r="D6241" s="1" t="s">
        <v>12630</v>
      </c>
      <c r="E6241" s="2">
        <v>1</v>
      </c>
      <c r="F6241" s="3">
        <v>40493.730000000003</v>
      </c>
      <c r="G6241" s="3">
        <v>40493.730000000003</v>
      </c>
      <c r="H6241" s="4">
        <v>0</v>
      </c>
      <c r="I6241" s="25"/>
      <c r="J6241" s="26" t="str">
        <f t="shared" si="586"/>
        <v>No</v>
      </c>
      <c r="K6241" s="26" t="str">
        <f t="shared" si="587"/>
        <v>GB</v>
      </c>
      <c r="L6241" s="26" t="str">
        <f t="shared" si="588"/>
        <v>Invalid</v>
      </c>
      <c r="M6241" s="26" t="str">
        <f>IF(OR(ISBLANK(B6241),ISBLANK(C6241),ISBLANK(D6241)),"Missing",IFERROR(VLOOKUP(A6241,'RM Postcodes'!$A:$B,2,0),"Invalid"))</f>
        <v>live</v>
      </c>
      <c r="N6241" s="26" t="str">
        <f t="shared" si="589"/>
        <v>Redact</v>
      </c>
      <c r="O6241" s="26" t="str">
        <f t="shared" si="584"/>
        <v>Redact</v>
      </c>
    </row>
    <row r="6242" spans="1:15" x14ac:dyDescent="0.2">
      <c r="A6242" s="24" t="str">
        <f t="shared" si="585"/>
        <v>Np15 1</v>
      </c>
      <c r="B6242" s="1" t="s">
        <v>12768</v>
      </c>
      <c r="C6242" s="1" t="s">
        <v>12634</v>
      </c>
      <c r="D6242" s="1" t="s">
        <v>12621</v>
      </c>
      <c r="E6242" s="2">
        <v>1</v>
      </c>
      <c r="F6242" s="3">
        <v>49042.23</v>
      </c>
      <c r="G6242" s="3">
        <v>49042.23</v>
      </c>
      <c r="H6242" s="4">
        <v>0</v>
      </c>
      <c r="I6242" s="25"/>
      <c r="J6242" s="26" t="str">
        <f t="shared" si="586"/>
        <v>No</v>
      </c>
      <c r="K6242" s="26" t="str">
        <f t="shared" si="587"/>
        <v>GB</v>
      </c>
      <c r="L6242" s="26" t="str">
        <f t="shared" si="588"/>
        <v>Invalid</v>
      </c>
      <c r="M6242" s="26" t="str">
        <f>IF(OR(ISBLANK(B6242),ISBLANK(C6242),ISBLANK(D6242)),"Missing",IFERROR(VLOOKUP(A6242,'RM Postcodes'!$A:$B,2,0),"Invalid"))</f>
        <v>live</v>
      </c>
      <c r="N6242" s="26" t="str">
        <f t="shared" si="589"/>
        <v>Redact</v>
      </c>
      <c r="O6242" s="26" t="str">
        <f t="shared" si="584"/>
        <v>Redact</v>
      </c>
    </row>
    <row r="6243" spans="1:15" x14ac:dyDescent="0.2">
      <c r="A6243" s="24" t="str">
        <f t="shared" si="585"/>
        <v>OL1 0</v>
      </c>
      <c r="B6243" s="1" t="s">
        <v>12522</v>
      </c>
      <c r="C6243" s="1" t="s">
        <v>12663</v>
      </c>
      <c r="D6243" s="1" t="s">
        <v>12632</v>
      </c>
      <c r="E6243" s="2">
        <v>1</v>
      </c>
      <c r="F6243" s="3">
        <v>196898.19</v>
      </c>
      <c r="G6243" s="3">
        <v>196898.19</v>
      </c>
      <c r="H6243" s="4">
        <v>0</v>
      </c>
      <c r="I6243" s="25"/>
      <c r="J6243" s="26" t="str">
        <f t="shared" si="586"/>
        <v>No</v>
      </c>
      <c r="K6243" s="26" t="str">
        <f t="shared" si="587"/>
        <v>GB</v>
      </c>
      <c r="L6243" s="26" t="str">
        <f t="shared" si="588"/>
        <v>Invalid</v>
      </c>
      <c r="M6243" s="26" t="str">
        <f>IF(OR(ISBLANK(B6243),ISBLANK(C6243),ISBLANK(D6243)),"Missing",IFERROR(VLOOKUP(A6243,'RM Postcodes'!$A:$B,2,0),"Invalid"))</f>
        <v>Invalid</v>
      </c>
      <c r="N6243" s="26" t="str">
        <f t="shared" si="589"/>
        <v>Redact</v>
      </c>
      <c r="O6243" s="26" t="str">
        <f t="shared" si="584"/>
        <v>Redact</v>
      </c>
    </row>
    <row r="6244" spans="1:15" x14ac:dyDescent="0.2">
      <c r="A6244" s="24" t="str">
        <f t="shared" si="585"/>
        <v>OL1 1</v>
      </c>
      <c r="B6244" s="1" t="s">
        <v>12522</v>
      </c>
      <c r="C6244" s="1" t="s">
        <v>12663</v>
      </c>
      <c r="D6244" s="1" t="s">
        <v>12621</v>
      </c>
      <c r="E6244" s="2">
        <v>24</v>
      </c>
      <c r="F6244" s="3">
        <v>1710296.56</v>
      </c>
      <c r="G6244" s="3">
        <v>738869.13</v>
      </c>
      <c r="H6244" s="4">
        <v>208318.66</v>
      </c>
      <c r="I6244" s="25"/>
      <c r="J6244" s="26" t="str">
        <f t="shared" si="586"/>
        <v>No</v>
      </c>
      <c r="K6244" s="26" t="str">
        <f t="shared" si="587"/>
        <v>GB</v>
      </c>
      <c r="L6244" s="26" t="str">
        <f t="shared" si="588"/>
        <v>Invalid</v>
      </c>
      <c r="M6244" s="26" t="str">
        <f>IF(OR(ISBLANK(B6244),ISBLANK(C6244),ISBLANK(D6244)),"Missing",IFERROR(VLOOKUP(A6244,'RM Postcodes'!$A:$B,2,0),"Invalid"))</f>
        <v>live</v>
      </c>
      <c r="N6244" s="26" t="str">
        <f t="shared" si="589"/>
        <v>OK</v>
      </c>
      <c r="O6244" s="26" t="str">
        <f t="shared" si="584"/>
        <v>OK</v>
      </c>
    </row>
    <row r="6245" spans="1:15" x14ac:dyDescent="0.2">
      <c r="A6245" s="24" t="str">
        <f t="shared" si="585"/>
        <v>OL1 2</v>
      </c>
      <c r="B6245" s="1" t="s">
        <v>12522</v>
      </c>
      <c r="C6245" s="1" t="s">
        <v>12663</v>
      </c>
      <c r="D6245" s="1" t="s">
        <v>12640</v>
      </c>
      <c r="E6245" s="2">
        <v>20</v>
      </c>
      <c r="F6245" s="3">
        <v>796664.6599999998</v>
      </c>
      <c r="G6245" s="3">
        <v>191581.52</v>
      </c>
      <c r="H6245" s="4">
        <v>50519.25</v>
      </c>
      <c r="I6245" s="25"/>
      <c r="J6245" s="26" t="str">
        <f t="shared" si="586"/>
        <v>No</v>
      </c>
      <c r="K6245" s="26" t="str">
        <f t="shared" si="587"/>
        <v>GB</v>
      </c>
      <c r="L6245" s="26" t="str">
        <f t="shared" si="588"/>
        <v>Invalid</v>
      </c>
      <c r="M6245" s="26" t="str">
        <f>IF(OR(ISBLANK(B6245),ISBLANK(C6245),ISBLANK(D6245)),"Missing",IFERROR(VLOOKUP(A6245,'RM Postcodes'!$A:$B,2,0),"Invalid"))</f>
        <v>live</v>
      </c>
      <c r="N6245" s="26" t="str">
        <f t="shared" si="589"/>
        <v>OK</v>
      </c>
      <c r="O6245" s="26" t="str">
        <f t="shared" si="584"/>
        <v>OK</v>
      </c>
    </row>
    <row r="6246" spans="1:15" x14ac:dyDescent="0.2">
      <c r="A6246" s="24" t="str">
        <f t="shared" si="585"/>
        <v>OL1 3</v>
      </c>
      <c r="B6246" s="1" t="s">
        <v>12522</v>
      </c>
      <c r="C6246" s="1" t="s">
        <v>12663</v>
      </c>
      <c r="D6246" s="1" t="s">
        <v>12629</v>
      </c>
      <c r="E6246" s="2">
        <v>19</v>
      </c>
      <c r="F6246" s="3">
        <v>2069412.8399999996</v>
      </c>
      <c r="G6246" s="3">
        <v>1475000</v>
      </c>
      <c r="H6246" s="4">
        <v>52898.590000000004</v>
      </c>
      <c r="I6246" s="25"/>
      <c r="J6246" s="26" t="str">
        <f t="shared" si="586"/>
        <v>No</v>
      </c>
      <c r="K6246" s="26" t="str">
        <f t="shared" si="587"/>
        <v>GB</v>
      </c>
      <c r="L6246" s="26" t="str">
        <f t="shared" si="588"/>
        <v>Invalid</v>
      </c>
      <c r="M6246" s="26" t="str">
        <f>IF(OR(ISBLANK(B6246),ISBLANK(C6246),ISBLANK(D6246)),"Missing",IFERROR(VLOOKUP(A6246,'RM Postcodes'!$A:$B,2,0),"Invalid"))</f>
        <v>live</v>
      </c>
      <c r="N6246" s="26" t="str">
        <f t="shared" si="589"/>
        <v>OK</v>
      </c>
      <c r="O6246" s="26" t="str">
        <f t="shared" si="584"/>
        <v>Redact</v>
      </c>
    </row>
    <row r="6247" spans="1:15" x14ac:dyDescent="0.2">
      <c r="A6247" s="24" t="str">
        <f t="shared" si="585"/>
        <v>OL1 4</v>
      </c>
      <c r="B6247" s="1" t="s">
        <v>12522</v>
      </c>
      <c r="C6247" s="1" t="s">
        <v>12663</v>
      </c>
      <c r="D6247" s="1" t="s">
        <v>12630</v>
      </c>
      <c r="E6247" s="2">
        <v>21</v>
      </c>
      <c r="F6247" s="3">
        <v>621294.22</v>
      </c>
      <c r="G6247" s="3">
        <v>62666.71</v>
      </c>
      <c r="H6247" s="4">
        <v>50623.94</v>
      </c>
      <c r="I6247" s="25"/>
      <c r="J6247" s="26" t="str">
        <f t="shared" si="586"/>
        <v>No</v>
      </c>
      <c r="K6247" s="26" t="str">
        <f t="shared" si="587"/>
        <v>GB</v>
      </c>
      <c r="L6247" s="26" t="str">
        <f t="shared" si="588"/>
        <v>Invalid</v>
      </c>
      <c r="M6247" s="26" t="str">
        <f>IF(OR(ISBLANK(B6247),ISBLANK(C6247),ISBLANK(D6247)),"Missing",IFERROR(VLOOKUP(A6247,'RM Postcodes'!$A:$B,2,0),"Invalid"))</f>
        <v>live</v>
      </c>
      <c r="N6247" s="26" t="str">
        <f t="shared" si="589"/>
        <v>OK</v>
      </c>
      <c r="O6247" s="26" t="str">
        <f t="shared" si="584"/>
        <v>OK</v>
      </c>
    </row>
    <row r="6248" spans="1:15" x14ac:dyDescent="0.2">
      <c r="A6248" s="24" t="str">
        <f t="shared" si="585"/>
        <v>OL10 1</v>
      </c>
      <c r="B6248" s="1" t="s">
        <v>12522</v>
      </c>
      <c r="C6248" s="1" t="s">
        <v>12620</v>
      </c>
      <c r="D6248" s="1" t="s">
        <v>12621</v>
      </c>
      <c r="E6248" s="2">
        <v>10</v>
      </c>
      <c r="F6248" s="3">
        <v>321152.24000000011</v>
      </c>
      <c r="G6248" s="3">
        <v>57476.12</v>
      </c>
      <c r="H6248" s="4">
        <v>53377.990000000005</v>
      </c>
      <c r="I6248" s="25"/>
      <c r="J6248" s="26" t="str">
        <f t="shared" si="586"/>
        <v>No</v>
      </c>
      <c r="K6248" s="26" t="str">
        <f t="shared" si="587"/>
        <v>GB</v>
      </c>
      <c r="L6248" s="26" t="str">
        <f t="shared" si="588"/>
        <v>Invalid</v>
      </c>
      <c r="M6248" s="26" t="str">
        <f>IF(OR(ISBLANK(B6248),ISBLANK(C6248),ISBLANK(D6248)),"Missing",IFERROR(VLOOKUP(A6248,'RM Postcodes'!$A:$B,2,0),"Invalid"))</f>
        <v>live</v>
      </c>
      <c r="N6248" s="26" t="str">
        <f t="shared" si="589"/>
        <v>OK</v>
      </c>
      <c r="O6248" s="26" t="str">
        <f t="shared" si="584"/>
        <v>OK</v>
      </c>
    </row>
    <row r="6249" spans="1:15" x14ac:dyDescent="0.2">
      <c r="A6249" s="24" t="str">
        <f t="shared" si="585"/>
        <v>OL10 2</v>
      </c>
      <c r="B6249" s="1" t="s">
        <v>12522</v>
      </c>
      <c r="C6249" s="1" t="s">
        <v>12620</v>
      </c>
      <c r="D6249" s="1" t="s">
        <v>12640</v>
      </c>
      <c r="E6249" s="2">
        <v>22</v>
      </c>
      <c r="F6249" s="3">
        <v>1494236.8299999998</v>
      </c>
      <c r="G6249" s="3">
        <v>364329.12</v>
      </c>
      <c r="H6249" s="4">
        <v>280000.03999999998</v>
      </c>
      <c r="I6249" s="25"/>
      <c r="J6249" s="26" t="str">
        <f t="shared" si="586"/>
        <v>No</v>
      </c>
      <c r="K6249" s="26" t="str">
        <f t="shared" si="587"/>
        <v>GB</v>
      </c>
      <c r="L6249" s="26" t="str">
        <f t="shared" si="588"/>
        <v>Invalid</v>
      </c>
      <c r="M6249" s="26" t="str">
        <f>IF(OR(ISBLANK(B6249),ISBLANK(C6249),ISBLANK(D6249)),"Missing",IFERROR(VLOOKUP(A6249,'RM Postcodes'!$A:$B,2,0),"Invalid"))</f>
        <v>live</v>
      </c>
      <c r="N6249" s="26" t="str">
        <f t="shared" si="589"/>
        <v>OK</v>
      </c>
      <c r="O6249" s="26" t="str">
        <f t="shared" si="584"/>
        <v>OK</v>
      </c>
    </row>
    <row r="6250" spans="1:15" x14ac:dyDescent="0.2">
      <c r="A6250" s="24" t="str">
        <f t="shared" si="585"/>
        <v>OL10 3</v>
      </c>
      <c r="B6250" s="1" t="s">
        <v>12522</v>
      </c>
      <c r="C6250" s="1" t="s">
        <v>12620</v>
      </c>
      <c r="D6250" s="1" t="s">
        <v>12629</v>
      </c>
      <c r="E6250" s="2">
        <v>9</v>
      </c>
      <c r="F6250" s="3">
        <v>211381.83999999997</v>
      </c>
      <c r="G6250" s="3">
        <v>50412.23</v>
      </c>
      <c r="H6250" s="4">
        <v>46851.54</v>
      </c>
      <c r="I6250" s="25"/>
      <c r="J6250" s="26" t="str">
        <f t="shared" si="586"/>
        <v>No</v>
      </c>
      <c r="K6250" s="26" t="str">
        <f t="shared" si="587"/>
        <v>GB</v>
      </c>
      <c r="L6250" s="26" t="str">
        <f t="shared" si="588"/>
        <v>Invalid</v>
      </c>
      <c r="M6250" s="26" t="str">
        <f>IF(OR(ISBLANK(B6250),ISBLANK(C6250),ISBLANK(D6250)),"Missing",IFERROR(VLOOKUP(A6250,'RM Postcodes'!$A:$B,2,0),"Invalid"))</f>
        <v>live</v>
      </c>
      <c r="N6250" s="26" t="str">
        <f t="shared" si="589"/>
        <v>Redact</v>
      </c>
      <c r="O6250" s="26" t="str">
        <f t="shared" si="584"/>
        <v>OK</v>
      </c>
    </row>
    <row r="6251" spans="1:15" x14ac:dyDescent="0.2">
      <c r="A6251" s="24" t="str">
        <f t="shared" si="585"/>
        <v>OL10 4</v>
      </c>
      <c r="B6251" s="1" t="s">
        <v>12522</v>
      </c>
      <c r="C6251" s="1" t="s">
        <v>12620</v>
      </c>
      <c r="D6251" s="1" t="s">
        <v>12630</v>
      </c>
      <c r="E6251" s="2">
        <v>15</v>
      </c>
      <c r="F6251" s="3">
        <v>528204.61</v>
      </c>
      <c r="G6251" s="3">
        <v>132703.76</v>
      </c>
      <c r="H6251" s="4">
        <v>51682.329999999994</v>
      </c>
      <c r="I6251" s="25"/>
      <c r="J6251" s="26" t="str">
        <f t="shared" si="586"/>
        <v>No</v>
      </c>
      <c r="K6251" s="26" t="str">
        <f t="shared" si="587"/>
        <v>GB</v>
      </c>
      <c r="L6251" s="26" t="str">
        <f t="shared" si="588"/>
        <v>Invalid</v>
      </c>
      <c r="M6251" s="26" t="str">
        <f>IF(OR(ISBLANK(B6251),ISBLANK(C6251),ISBLANK(D6251)),"Missing",IFERROR(VLOOKUP(A6251,'RM Postcodes'!$A:$B,2,0),"Invalid"))</f>
        <v>live</v>
      </c>
      <c r="N6251" s="26" t="str">
        <f t="shared" si="589"/>
        <v>OK</v>
      </c>
      <c r="O6251" s="26" t="str">
        <f t="shared" si="584"/>
        <v>OK</v>
      </c>
    </row>
    <row r="6252" spans="1:15" x14ac:dyDescent="0.2">
      <c r="A6252" s="24" t="str">
        <f t="shared" si="585"/>
        <v>OL11 1</v>
      </c>
      <c r="B6252" s="1" t="s">
        <v>12522</v>
      </c>
      <c r="C6252" s="1" t="s">
        <v>12624</v>
      </c>
      <c r="D6252" s="1" t="s">
        <v>12621</v>
      </c>
      <c r="E6252" s="2">
        <v>31</v>
      </c>
      <c r="F6252" s="3">
        <v>1200477.6000000006</v>
      </c>
      <c r="G6252" s="3">
        <v>175464.92</v>
      </c>
      <c r="H6252" s="4">
        <v>130200.38</v>
      </c>
      <c r="I6252" s="25"/>
      <c r="J6252" s="26" t="str">
        <f t="shared" si="586"/>
        <v>No</v>
      </c>
      <c r="K6252" s="26" t="str">
        <f t="shared" si="587"/>
        <v>GB</v>
      </c>
      <c r="L6252" s="26" t="str">
        <f t="shared" si="588"/>
        <v>Invalid</v>
      </c>
      <c r="M6252" s="26" t="str">
        <f>IF(OR(ISBLANK(B6252),ISBLANK(C6252),ISBLANK(D6252)),"Missing",IFERROR(VLOOKUP(A6252,'RM Postcodes'!$A:$B,2,0),"Invalid"))</f>
        <v>live</v>
      </c>
      <c r="N6252" s="26" t="str">
        <f t="shared" si="589"/>
        <v>OK</v>
      </c>
      <c r="O6252" s="26" t="str">
        <f t="shared" si="584"/>
        <v>OK</v>
      </c>
    </row>
    <row r="6253" spans="1:15" x14ac:dyDescent="0.2">
      <c r="A6253" s="24" t="str">
        <f t="shared" si="585"/>
        <v>OL11 2</v>
      </c>
      <c r="B6253" s="1" t="s">
        <v>12522</v>
      </c>
      <c r="C6253" s="1" t="s">
        <v>12624</v>
      </c>
      <c r="D6253" s="1" t="s">
        <v>12640</v>
      </c>
      <c r="E6253" s="2">
        <v>20</v>
      </c>
      <c r="F6253" s="3">
        <v>1725520.3000000003</v>
      </c>
      <c r="G6253" s="3">
        <v>625000</v>
      </c>
      <c r="H6253" s="4">
        <v>340026.19999999995</v>
      </c>
      <c r="I6253" s="25"/>
      <c r="J6253" s="26" t="str">
        <f t="shared" si="586"/>
        <v>No</v>
      </c>
      <c r="K6253" s="26" t="str">
        <f t="shared" si="587"/>
        <v>GB</v>
      </c>
      <c r="L6253" s="26" t="str">
        <f t="shared" si="588"/>
        <v>Invalid</v>
      </c>
      <c r="M6253" s="26" t="str">
        <f>IF(OR(ISBLANK(B6253),ISBLANK(C6253),ISBLANK(D6253)),"Missing",IFERROR(VLOOKUP(A6253,'RM Postcodes'!$A:$B,2,0),"Invalid"))</f>
        <v>live</v>
      </c>
      <c r="N6253" s="26" t="str">
        <f t="shared" si="589"/>
        <v>OK</v>
      </c>
      <c r="O6253" s="26" t="str">
        <f t="shared" si="584"/>
        <v>OK</v>
      </c>
    </row>
    <row r="6254" spans="1:15" x14ac:dyDescent="0.2">
      <c r="A6254" s="24" t="str">
        <f t="shared" si="585"/>
        <v>OL11 3</v>
      </c>
      <c r="B6254" s="1" t="s">
        <v>12522</v>
      </c>
      <c r="C6254" s="1" t="s">
        <v>12624</v>
      </c>
      <c r="D6254" s="1" t="s">
        <v>12629</v>
      </c>
      <c r="E6254" s="2">
        <v>29</v>
      </c>
      <c r="F6254" s="3">
        <v>920075.66</v>
      </c>
      <c r="G6254" s="3">
        <v>140359.76999999999</v>
      </c>
      <c r="H6254" s="4">
        <v>70034.679999999993</v>
      </c>
      <c r="I6254" s="25"/>
      <c r="J6254" s="26" t="str">
        <f t="shared" si="586"/>
        <v>No</v>
      </c>
      <c r="K6254" s="26" t="str">
        <f t="shared" si="587"/>
        <v>GB</v>
      </c>
      <c r="L6254" s="26" t="str">
        <f t="shared" si="588"/>
        <v>Invalid</v>
      </c>
      <c r="M6254" s="26" t="str">
        <f>IF(OR(ISBLANK(B6254),ISBLANK(C6254),ISBLANK(D6254)),"Missing",IFERROR(VLOOKUP(A6254,'RM Postcodes'!$A:$B,2,0),"Invalid"))</f>
        <v>live</v>
      </c>
      <c r="N6254" s="26" t="str">
        <f t="shared" si="589"/>
        <v>OK</v>
      </c>
      <c r="O6254" s="26" t="str">
        <f t="shared" si="584"/>
        <v>OK</v>
      </c>
    </row>
    <row r="6255" spans="1:15" x14ac:dyDescent="0.2">
      <c r="A6255" s="24" t="str">
        <f t="shared" si="585"/>
        <v>OL11 4</v>
      </c>
      <c r="B6255" s="1" t="s">
        <v>12522</v>
      </c>
      <c r="C6255" s="1" t="s">
        <v>12624</v>
      </c>
      <c r="D6255" s="1" t="s">
        <v>12630</v>
      </c>
      <c r="E6255" s="2">
        <v>24</v>
      </c>
      <c r="F6255" s="3">
        <v>686413.48</v>
      </c>
      <c r="G6255" s="3">
        <v>87409.34</v>
      </c>
      <c r="H6255" s="4">
        <v>49218.79</v>
      </c>
      <c r="I6255" s="25"/>
      <c r="J6255" s="26" t="str">
        <f t="shared" si="586"/>
        <v>No</v>
      </c>
      <c r="K6255" s="26" t="str">
        <f t="shared" si="587"/>
        <v>GB</v>
      </c>
      <c r="L6255" s="26" t="str">
        <f t="shared" si="588"/>
        <v>Invalid</v>
      </c>
      <c r="M6255" s="26" t="str">
        <f>IF(OR(ISBLANK(B6255),ISBLANK(C6255),ISBLANK(D6255)),"Missing",IFERROR(VLOOKUP(A6255,'RM Postcodes'!$A:$B,2,0),"Invalid"))</f>
        <v>live</v>
      </c>
      <c r="N6255" s="26" t="str">
        <f t="shared" si="589"/>
        <v>OK</v>
      </c>
      <c r="O6255" s="26" t="str">
        <f t="shared" si="584"/>
        <v>OK</v>
      </c>
    </row>
    <row r="6256" spans="1:15" x14ac:dyDescent="0.2">
      <c r="A6256" s="24" t="str">
        <f t="shared" si="585"/>
        <v>OL11 5</v>
      </c>
      <c r="B6256" s="1" t="s">
        <v>12522</v>
      </c>
      <c r="C6256" s="1" t="s">
        <v>12624</v>
      </c>
      <c r="D6256" s="1" t="s">
        <v>12625</v>
      </c>
      <c r="E6256" s="2">
        <v>49</v>
      </c>
      <c r="F6256" s="3">
        <v>1261702.7000000011</v>
      </c>
      <c r="G6256" s="3">
        <v>99975.360000000001</v>
      </c>
      <c r="H6256" s="4">
        <v>58337.68</v>
      </c>
      <c r="I6256" s="25"/>
      <c r="J6256" s="26" t="str">
        <f t="shared" si="586"/>
        <v>No</v>
      </c>
      <c r="K6256" s="26" t="str">
        <f t="shared" si="587"/>
        <v>GB</v>
      </c>
      <c r="L6256" s="26" t="str">
        <f t="shared" si="588"/>
        <v>Invalid</v>
      </c>
      <c r="M6256" s="26" t="str">
        <f>IF(OR(ISBLANK(B6256),ISBLANK(C6256),ISBLANK(D6256)),"Missing",IFERROR(VLOOKUP(A6256,'RM Postcodes'!$A:$B,2,0),"Invalid"))</f>
        <v>live</v>
      </c>
      <c r="N6256" s="26" t="str">
        <f t="shared" si="589"/>
        <v>OK</v>
      </c>
      <c r="O6256" s="26" t="str">
        <f t="shared" si="584"/>
        <v>OK</v>
      </c>
    </row>
    <row r="6257" spans="1:15" x14ac:dyDescent="0.2">
      <c r="A6257" s="24" t="str">
        <f t="shared" si="585"/>
        <v>OL12 0</v>
      </c>
      <c r="B6257" s="1" t="s">
        <v>12522</v>
      </c>
      <c r="C6257" s="1" t="s">
        <v>12628</v>
      </c>
      <c r="D6257" s="1" t="s">
        <v>12632</v>
      </c>
      <c r="E6257" s="2">
        <v>18</v>
      </c>
      <c r="F6257" s="3">
        <v>1192133.49</v>
      </c>
      <c r="G6257" s="3">
        <v>587909.99</v>
      </c>
      <c r="H6257" s="4">
        <v>167333.44</v>
      </c>
      <c r="I6257" s="25"/>
      <c r="J6257" s="26" t="str">
        <f t="shared" si="586"/>
        <v>No</v>
      </c>
      <c r="K6257" s="26" t="str">
        <f t="shared" si="587"/>
        <v>GB</v>
      </c>
      <c r="L6257" s="26" t="str">
        <f t="shared" si="588"/>
        <v>Invalid</v>
      </c>
      <c r="M6257" s="26" t="str">
        <f>IF(OR(ISBLANK(B6257),ISBLANK(C6257),ISBLANK(D6257)),"Missing",IFERROR(VLOOKUP(A6257,'RM Postcodes'!$A:$B,2,0),"Invalid"))</f>
        <v>live</v>
      </c>
      <c r="N6257" s="26" t="str">
        <f t="shared" si="589"/>
        <v>OK</v>
      </c>
      <c r="O6257" s="26" t="str">
        <f t="shared" si="584"/>
        <v>Redact</v>
      </c>
    </row>
    <row r="6258" spans="1:15" x14ac:dyDescent="0.2">
      <c r="A6258" s="24" t="str">
        <f t="shared" si="585"/>
        <v>OL12 6</v>
      </c>
      <c r="B6258" s="1" t="s">
        <v>12522</v>
      </c>
      <c r="C6258" s="1" t="s">
        <v>12628</v>
      </c>
      <c r="D6258" s="1" t="s">
        <v>12622</v>
      </c>
      <c r="E6258" s="2">
        <v>27</v>
      </c>
      <c r="F6258" s="3">
        <v>1045423.2700000003</v>
      </c>
      <c r="G6258" s="3">
        <v>192949.21</v>
      </c>
      <c r="H6258" s="4">
        <v>130184.38</v>
      </c>
      <c r="I6258" s="25"/>
      <c r="J6258" s="26" t="str">
        <f t="shared" si="586"/>
        <v>No</v>
      </c>
      <c r="K6258" s="26" t="str">
        <f t="shared" si="587"/>
        <v>GB</v>
      </c>
      <c r="L6258" s="26" t="str">
        <f t="shared" si="588"/>
        <v>Invalid</v>
      </c>
      <c r="M6258" s="26" t="str">
        <f>IF(OR(ISBLANK(B6258),ISBLANK(C6258),ISBLANK(D6258)),"Missing",IFERROR(VLOOKUP(A6258,'RM Postcodes'!$A:$B,2,0),"Invalid"))</f>
        <v>live</v>
      </c>
      <c r="N6258" s="26" t="str">
        <f t="shared" si="589"/>
        <v>OK</v>
      </c>
      <c r="O6258" s="26" t="str">
        <f t="shared" si="584"/>
        <v>OK</v>
      </c>
    </row>
    <row r="6259" spans="1:15" x14ac:dyDescent="0.2">
      <c r="A6259" s="24" t="str">
        <f t="shared" si="585"/>
        <v>OL12 7</v>
      </c>
      <c r="B6259" s="1" t="s">
        <v>12522</v>
      </c>
      <c r="C6259" s="1" t="s">
        <v>12628</v>
      </c>
      <c r="D6259" s="1" t="s">
        <v>12623</v>
      </c>
      <c r="E6259" s="2">
        <v>41</v>
      </c>
      <c r="F6259" s="3">
        <v>1019672.3499999997</v>
      </c>
      <c r="G6259" s="3">
        <v>150000</v>
      </c>
      <c r="H6259" s="4">
        <v>58910.35</v>
      </c>
      <c r="I6259" s="25"/>
      <c r="J6259" s="26" t="str">
        <f t="shared" si="586"/>
        <v>No</v>
      </c>
      <c r="K6259" s="26" t="str">
        <f t="shared" si="587"/>
        <v>GB</v>
      </c>
      <c r="L6259" s="26" t="str">
        <f t="shared" si="588"/>
        <v>Invalid</v>
      </c>
      <c r="M6259" s="26" t="str">
        <f>IF(OR(ISBLANK(B6259),ISBLANK(C6259),ISBLANK(D6259)),"Missing",IFERROR(VLOOKUP(A6259,'RM Postcodes'!$A:$B,2,0),"Invalid"))</f>
        <v>live</v>
      </c>
      <c r="N6259" s="26" t="str">
        <f t="shared" si="589"/>
        <v>OK</v>
      </c>
      <c r="O6259" s="26" t="str">
        <f t="shared" si="584"/>
        <v>OK</v>
      </c>
    </row>
    <row r="6260" spans="1:15" x14ac:dyDescent="0.2">
      <c r="A6260" s="24" t="str">
        <f t="shared" si="585"/>
        <v>OL12 8</v>
      </c>
      <c r="B6260" s="1" t="s">
        <v>12522</v>
      </c>
      <c r="C6260" s="1" t="s">
        <v>12628</v>
      </c>
      <c r="D6260" s="1" t="s">
        <v>12626</v>
      </c>
      <c r="E6260" s="2">
        <v>16</v>
      </c>
      <c r="F6260" s="3">
        <v>574110.38</v>
      </c>
      <c r="G6260" s="3">
        <v>256984.01</v>
      </c>
      <c r="H6260" s="4">
        <v>68632.800000000003</v>
      </c>
      <c r="I6260" s="25"/>
      <c r="J6260" s="26" t="str">
        <f t="shared" si="586"/>
        <v>No</v>
      </c>
      <c r="K6260" s="26" t="str">
        <f t="shared" si="587"/>
        <v>GB</v>
      </c>
      <c r="L6260" s="26" t="str">
        <f t="shared" si="588"/>
        <v>Invalid</v>
      </c>
      <c r="M6260" s="26" t="str">
        <f>IF(OR(ISBLANK(B6260),ISBLANK(C6260),ISBLANK(D6260)),"Missing",IFERROR(VLOOKUP(A6260,'RM Postcodes'!$A:$B,2,0),"Invalid"))</f>
        <v>live</v>
      </c>
      <c r="N6260" s="26" t="str">
        <f t="shared" si="589"/>
        <v>OK</v>
      </c>
      <c r="O6260" s="26" t="str">
        <f t="shared" si="584"/>
        <v>OK</v>
      </c>
    </row>
    <row r="6261" spans="1:15" x14ac:dyDescent="0.2">
      <c r="A6261" s="24" t="str">
        <f t="shared" si="585"/>
        <v>OL12 9</v>
      </c>
      <c r="B6261" s="1" t="s">
        <v>12522</v>
      </c>
      <c r="C6261" s="1" t="s">
        <v>12628</v>
      </c>
      <c r="D6261" s="1" t="s">
        <v>12627</v>
      </c>
      <c r="E6261" s="2">
        <v>13</v>
      </c>
      <c r="F6261" s="3">
        <v>1609374.07</v>
      </c>
      <c r="G6261" s="3">
        <v>1377332.45</v>
      </c>
      <c r="H6261" s="4">
        <v>59051.380000000005</v>
      </c>
      <c r="I6261" s="25"/>
      <c r="J6261" s="26" t="str">
        <f t="shared" si="586"/>
        <v>No</v>
      </c>
      <c r="K6261" s="26" t="str">
        <f t="shared" si="587"/>
        <v>GB</v>
      </c>
      <c r="L6261" s="26" t="str">
        <f t="shared" si="588"/>
        <v>Invalid</v>
      </c>
      <c r="M6261" s="26" t="str">
        <f>IF(OR(ISBLANK(B6261),ISBLANK(C6261),ISBLANK(D6261)),"Missing",IFERROR(VLOOKUP(A6261,'RM Postcodes'!$A:$B,2,0),"Invalid"))</f>
        <v>live</v>
      </c>
      <c r="N6261" s="26" t="str">
        <f t="shared" si="589"/>
        <v>OK</v>
      </c>
      <c r="O6261" s="26" t="str">
        <f t="shared" si="584"/>
        <v>Redact</v>
      </c>
    </row>
    <row r="6262" spans="1:15" x14ac:dyDescent="0.2">
      <c r="A6262" s="24" t="str">
        <f t="shared" si="585"/>
        <v>OL13 0</v>
      </c>
      <c r="B6262" s="1" t="s">
        <v>12522</v>
      </c>
      <c r="C6262" s="1" t="s">
        <v>12631</v>
      </c>
      <c r="D6262" s="1" t="s">
        <v>12632</v>
      </c>
      <c r="E6262" s="2">
        <v>4</v>
      </c>
      <c r="F6262" s="3">
        <v>72166.67</v>
      </c>
      <c r="G6262" s="3">
        <v>48398.89</v>
      </c>
      <c r="H6262" s="4">
        <v>10523.57</v>
      </c>
      <c r="I6262" s="25"/>
      <c r="J6262" s="26" t="str">
        <f t="shared" si="586"/>
        <v>No</v>
      </c>
      <c r="K6262" s="26" t="str">
        <f t="shared" si="587"/>
        <v>GB</v>
      </c>
      <c r="L6262" s="26" t="str">
        <f t="shared" si="588"/>
        <v>Invalid</v>
      </c>
      <c r="M6262" s="26" t="str">
        <f>IF(OR(ISBLANK(B6262),ISBLANK(C6262),ISBLANK(D6262)),"Missing",IFERROR(VLOOKUP(A6262,'RM Postcodes'!$A:$B,2,0),"Invalid"))</f>
        <v>live</v>
      </c>
      <c r="N6262" s="26" t="str">
        <f t="shared" si="589"/>
        <v>Redact</v>
      </c>
      <c r="O6262" s="26" t="str">
        <f t="shared" si="584"/>
        <v>Redact</v>
      </c>
    </row>
    <row r="6263" spans="1:15" x14ac:dyDescent="0.2">
      <c r="A6263" s="24" t="str">
        <f t="shared" si="585"/>
        <v>OL13 8</v>
      </c>
      <c r="B6263" s="1" t="s">
        <v>12522</v>
      </c>
      <c r="C6263" s="1" t="s">
        <v>12631</v>
      </c>
      <c r="D6263" s="1" t="s">
        <v>12626</v>
      </c>
      <c r="E6263" s="2">
        <v>8</v>
      </c>
      <c r="F6263" s="3">
        <v>144740.22</v>
      </c>
      <c r="G6263" s="3">
        <v>43687.68</v>
      </c>
      <c r="H6263" s="4">
        <v>42883.29</v>
      </c>
      <c r="I6263" s="25"/>
      <c r="J6263" s="26" t="str">
        <f t="shared" si="586"/>
        <v>No</v>
      </c>
      <c r="K6263" s="26" t="str">
        <f t="shared" si="587"/>
        <v>GB</v>
      </c>
      <c r="L6263" s="26" t="str">
        <f t="shared" si="588"/>
        <v>Invalid</v>
      </c>
      <c r="M6263" s="26" t="str">
        <f>IF(OR(ISBLANK(B6263),ISBLANK(C6263),ISBLANK(D6263)),"Missing",IFERROR(VLOOKUP(A6263,'RM Postcodes'!$A:$B,2,0),"Invalid"))</f>
        <v>live</v>
      </c>
      <c r="N6263" s="26" t="str">
        <f t="shared" si="589"/>
        <v>Redact</v>
      </c>
      <c r="O6263" s="26" t="str">
        <f t="shared" si="584"/>
        <v>OK</v>
      </c>
    </row>
    <row r="6264" spans="1:15" x14ac:dyDescent="0.2">
      <c r="A6264" s="24" t="str">
        <f t="shared" si="585"/>
        <v>OL13 9</v>
      </c>
      <c r="B6264" s="1" t="s">
        <v>12522</v>
      </c>
      <c r="C6264" s="1" t="s">
        <v>12631</v>
      </c>
      <c r="D6264" s="1" t="s">
        <v>12627</v>
      </c>
      <c r="E6264" s="2">
        <v>17</v>
      </c>
      <c r="F6264" s="3">
        <v>333692.35000000003</v>
      </c>
      <c r="G6264" s="3">
        <v>42618.44</v>
      </c>
      <c r="H6264" s="4">
        <v>42094.16</v>
      </c>
      <c r="I6264" s="25"/>
      <c r="J6264" s="26" t="str">
        <f t="shared" si="586"/>
        <v>No</v>
      </c>
      <c r="K6264" s="26" t="str">
        <f t="shared" si="587"/>
        <v>GB</v>
      </c>
      <c r="L6264" s="26" t="str">
        <f t="shared" si="588"/>
        <v>Invalid</v>
      </c>
      <c r="M6264" s="26" t="str">
        <f>IF(OR(ISBLANK(B6264),ISBLANK(C6264),ISBLANK(D6264)),"Missing",IFERROR(VLOOKUP(A6264,'RM Postcodes'!$A:$B,2,0),"Invalid"))</f>
        <v>live</v>
      </c>
      <c r="N6264" s="26" t="str">
        <f t="shared" si="589"/>
        <v>OK</v>
      </c>
      <c r="O6264" s="26" t="str">
        <f t="shared" si="584"/>
        <v>OK</v>
      </c>
    </row>
    <row r="6265" spans="1:15" x14ac:dyDescent="0.2">
      <c r="A6265" s="24" t="str">
        <f t="shared" si="585"/>
        <v>OL14 5</v>
      </c>
      <c r="B6265" s="1" t="s">
        <v>12522</v>
      </c>
      <c r="C6265" s="1" t="s">
        <v>12633</v>
      </c>
      <c r="D6265" s="1" t="s">
        <v>12625</v>
      </c>
      <c r="E6265" s="2">
        <v>8</v>
      </c>
      <c r="F6265" s="3">
        <v>176907.66999999998</v>
      </c>
      <c r="G6265" s="3">
        <v>59425.42</v>
      </c>
      <c r="H6265" s="4">
        <v>43687.69</v>
      </c>
      <c r="I6265" s="25"/>
      <c r="J6265" s="26" t="str">
        <f t="shared" si="586"/>
        <v>No</v>
      </c>
      <c r="K6265" s="26" t="str">
        <f t="shared" si="587"/>
        <v>GB</v>
      </c>
      <c r="L6265" s="26" t="str">
        <f t="shared" si="588"/>
        <v>Invalid</v>
      </c>
      <c r="M6265" s="26" t="str">
        <f>IF(OR(ISBLANK(B6265),ISBLANK(C6265),ISBLANK(D6265)),"Missing",IFERROR(VLOOKUP(A6265,'RM Postcodes'!$A:$B,2,0),"Invalid"))</f>
        <v>live</v>
      </c>
      <c r="N6265" s="26" t="str">
        <f t="shared" si="589"/>
        <v>Redact</v>
      </c>
      <c r="O6265" s="26" t="str">
        <f t="shared" si="584"/>
        <v>OK</v>
      </c>
    </row>
    <row r="6266" spans="1:15" x14ac:dyDescent="0.2">
      <c r="A6266" s="24" t="str">
        <f t="shared" si="585"/>
        <v>OL14 6</v>
      </c>
      <c r="B6266" s="1" t="s">
        <v>12522</v>
      </c>
      <c r="C6266" s="1" t="s">
        <v>12633</v>
      </c>
      <c r="D6266" s="1" t="s">
        <v>12622</v>
      </c>
      <c r="E6266" s="2">
        <v>7</v>
      </c>
      <c r="F6266" s="3">
        <v>107036.79</v>
      </c>
      <c r="G6266" s="3">
        <v>39692.730000000003</v>
      </c>
      <c r="H6266" s="4">
        <v>18348.87</v>
      </c>
      <c r="I6266" s="25"/>
      <c r="J6266" s="26" t="str">
        <f t="shared" si="586"/>
        <v>No</v>
      </c>
      <c r="K6266" s="26" t="str">
        <f t="shared" si="587"/>
        <v>GB</v>
      </c>
      <c r="L6266" s="26" t="str">
        <f t="shared" si="588"/>
        <v>Invalid</v>
      </c>
      <c r="M6266" s="26" t="str">
        <f>IF(OR(ISBLANK(B6266),ISBLANK(C6266),ISBLANK(D6266)),"Missing",IFERROR(VLOOKUP(A6266,'RM Postcodes'!$A:$B,2,0),"Invalid"))</f>
        <v>live</v>
      </c>
      <c r="N6266" s="26" t="str">
        <f t="shared" si="589"/>
        <v>Redact</v>
      </c>
      <c r="O6266" s="26" t="str">
        <f t="shared" si="584"/>
        <v>OK</v>
      </c>
    </row>
    <row r="6267" spans="1:15" x14ac:dyDescent="0.2">
      <c r="A6267" s="24" t="str">
        <f t="shared" si="585"/>
        <v>OL14 7</v>
      </c>
      <c r="B6267" s="1" t="s">
        <v>12522</v>
      </c>
      <c r="C6267" s="1" t="s">
        <v>12633</v>
      </c>
      <c r="D6267" s="1" t="s">
        <v>12623</v>
      </c>
      <c r="E6267" s="2">
        <v>4</v>
      </c>
      <c r="F6267" s="3">
        <v>40619.130000000005</v>
      </c>
      <c r="G6267" s="3">
        <v>16837.59</v>
      </c>
      <c r="H6267" s="4">
        <v>11621.24</v>
      </c>
      <c r="I6267" s="25"/>
      <c r="J6267" s="26" t="str">
        <f t="shared" si="586"/>
        <v>No</v>
      </c>
      <c r="K6267" s="26" t="str">
        <f t="shared" si="587"/>
        <v>GB</v>
      </c>
      <c r="L6267" s="26" t="str">
        <f t="shared" si="588"/>
        <v>Invalid</v>
      </c>
      <c r="M6267" s="26" t="str">
        <f>IF(OR(ISBLANK(B6267),ISBLANK(C6267),ISBLANK(D6267)),"Missing",IFERROR(VLOOKUP(A6267,'RM Postcodes'!$A:$B,2,0),"Invalid"))</f>
        <v>live</v>
      </c>
      <c r="N6267" s="26" t="str">
        <f t="shared" si="589"/>
        <v>Redact</v>
      </c>
      <c r="O6267" s="26" t="str">
        <f t="shared" si="584"/>
        <v>Redact</v>
      </c>
    </row>
    <row r="6268" spans="1:15" x14ac:dyDescent="0.2">
      <c r="A6268" s="24" t="str">
        <f t="shared" si="585"/>
        <v>OL14 8</v>
      </c>
      <c r="B6268" s="1" t="s">
        <v>12522</v>
      </c>
      <c r="C6268" s="1" t="s">
        <v>12633</v>
      </c>
      <c r="D6268" s="1" t="s">
        <v>12626</v>
      </c>
      <c r="E6268" s="2">
        <v>9</v>
      </c>
      <c r="F6268" s="3">
        <v>301436.67000000004</v>
      </c>
      <c r="G6268" s="3">
        <v>76843.739999999991</v>
      </c>
      <c r="H6268" s="4">
        <v>68063.23</v>
      </c>
      <c r="I6268" s="25"/>
      <c r="J6268" s="26" t="str">
        <f t="shared" si="586"/>
        <v>No</v>
      </c>
      <c r="K6268" s="26" t="str">
        <f t="shared" si="587"/>
        <v>GB</v>
      </c>
      <c r="L6268" s="26" t="str">
        <f t="shared" si="588"/>
        <v>Invalid</v>
      </c>
      <c r="M6268" s="26" t="str">
        <f>IF(OR(ISBLANK(B6268),ISBLANK(C6268),ISBLANK(D6268)),"Missing",IFERROR(VLOOKUP(A6268,'RM Postcodes'!$A:$B,2,0),"Invalid"))</f>
        <v>live</v>
      </c>
      <c r="N6268" s="26" t="str">
        <f t="shared" si="589"/>
        <v>Redact</v>
      </c>
      <c r="O6268" s="26" t="str">
        <f t="shared" si="584"/>
        <v>OK</v>
      </c>
    </row>
    <row r="6269" spans="1:15" x14ac:dyDescent="0.2">
      <c r="A6269" s="24" t="str">
        <f t="shared" si="585"/>
        <v>OL15 0</v>
      </c>
      <c r="B6269" s="1" t="s">
        <v>12522</v>
      </c>
      <c r="C6269" s="1" t="s">
        <v>12634</v>
      </c>
      <c r="D6269" s="1" t="s">
        <v>12632</v>
      </c>
      <c r="E6269" s="2">
        <v>11</v>
      </c>
      <c r="F6269" s="3">
        <v>301811.86</v>
      </c>
      <c r="G6269" s="3">
        <v>76661.78</v>
      </c>
      <c r="H6269" s="4">
        <v>49284.84</v>
      </c>
      <c r="I6269" s="25"/>
      <c r="J6269" s="26" t="str">
        <f t="shared" si="586"/>
        <v>No</v>
      </c>
      <c r="K6269" s="26" t="str">
        <f t="shared" si="587"/>
        <v>GB</v>
      </c>
      <c r="L6269" s="26" t="str">
        <f t="shared" si="588"/>
        <v>Invalid</v>
      </c>
      <c r="M6269" s="26" t="str">
        <f>IF(OR(ISBLANK(B6269),ISBLANK(C6269),ISBLANK(D6269)),"Missing",IFERROR(VLOOKUP(A6269,'RM Postcodes'!$A:$B,2,0),"Invalid"))</f>
        <v>live</v>
      </c>
      <c r="N6269" s="26" t="str">
        <f t="shared" si="589"/>
        <v>OK</v>
      </c>
      <c r="O6269" s="26" t="str">
        <f t="shared" si="584"/>
        <v>OK</v>
      </c>
    </row>
    <row r="6270" spans="1:15" x14ac:dyDescent="0.2">
      <c r="A6270" s="24" t="str">
        <f t="shared" si="585"/>
        <v>OL15 8</v>
      </c>
      <c r="B6270" s="1" t="s">
        <v>12522</v>
      </c>
      <c r="C6270" s="1" t="s">
        <v>12634</v>
      </c>
      <c r="D6270" s="1" t="s">
        <v>12626</v>
      </c>
      <c r="E6270" s="2">
        <v>17</v>
      </c>
      <c r="F6270" s="3">
        <v>3283303.6799999992</v>
      </c>
      <c r="G6270" s="3">
        <v>2998675.36</v>
      </c>
      <c r="H6270" s="4">
        <v>50626.53</v>
      </c>
      <c r="I6270" s="25"/>
      <c r="J6270" s="26" t="str">
        <f t="shared" si="586"/>
        <v>No</v>
      </c>
      <c r="K6270" s="26" t="str">
        <f t="shared" si="587"/>
        <v>GB</v>
      </c>
      <c r="L6270" s="26" t="str">
        <f t="shared" si="588"/>
        <v>Invalid</v>
      </c>
      <c r="M6270" s="26" t="str">
        <f>IF(OR(ISBLANK(B6270),ISBLANK(C6270),ISBLANK(D6270)),"Missing",IFERROR(VLOOKUP(A6270,'RM Postcodes'!$A:$B,2,0),"Invalid"))</f>
        <v>live</v>
      </c>
      <c r="N6270" s="26" t="str">
        <f t="shared" si="589"/>
        <v>OK</v>
      </c>
      <c r="O6270" s="26" t="str">
        <f t="shared" si="584"/>
        <v>Redact</v>
      </c>
    </row>
    <row r="6271" spans="1:15" x14ac:dyDescent="0.2">
      <c r="A6271" s="24" t="str">
        <f t="shared" si="585"/>
        <v>OL15 9</v>
      </c>
      <c r="B6271" s="1" t="s">
        <v>12522</v>
      </c>
      <c r="C6271" s="1" t="s">
        <v>12634</v>
      </c>
      <c r="D6271" s="1" t="s">
        <v>12627</v>
      </c>
      <c r="E6271" s="2">
        <v>7</v>
      </c>
      <c r="F6271" s="3">
        <v>168528.53999999998</v>
      </c>
      <c r="G6271" s="3">
        <v>51372.88</v>
      </c>
      <c r="H6271" s="4">
        <v>40577.18</v>
      </c>
      <c r="I6271" s="25"/>
      <c r="J6271" s="26" t="str">
        <f t="shared" si="586"/>
        <v>No</v>
      </c>
      <c r="K6271" s="26" t="str">
        <f t="shared" si="587"/>
        <v>GB</v>
      </c>
      <c r="L6271" s="26" t="str">
        <f t="shared" si="588"/>
        <v>Invalid</v>
      </c>
      <c r="M6271" s="26" t="str">
        <f>IF(OR(ISBLANK(B6271),ISBLANK(C6271),ISBLANK(D6271)),"Missing",IFERROR(VLOOKUP(A6271,'RM Postcodes'!$A:$B,2,0),"Invalid"))</f>
        <v>live</v>
      </c>
      <c r="N6271" s="26" t="str">
        <f t="shared" si="589"/>
        <v>Redact</v>
      </c>
      <c r="O6271" s="26" t="str">
        <f t="shared" si="584"/>
        <v>OK</v>
      </c>
    </row>
    <row r="6272" spans="1:15" x14ac:dyDescent="0.2">
      <c r="A6272" s="24" t="str">
        <f t="shared" si="585"/>
        <v>OL16 1</v>
      </c>
      <c r="B6272" s="1" t="s">
        <v>12522</v>
      </c>
      <c r="C6272" s="1" t="s">
        <v>12635</v>
      </c>
      <c r="D6272" s="1" t="s">
        <v>12621</v>
      </c>
      <c r="E6272" s="2">
        <v>29</v>
      </c>
      <c r="F6272" s="3">
        <v>1494877.7800000007</v>
      </c>
      <c r="G6272" s="3">
        <v>298510.92000000004</v>
      </c>
      <c r="H6272" s="4">
        <v>220000</v>
      </c>
      <c r="I6272" s="25"/>
      <c r="J6272" s="26" t="str">
        <f t="shared" si="586"/>
        <v>No</v>
      </c>
      <c r="K6272" s="26" t="str">
        <f t="shared" si="587"/>
        <v>GB</v>
      </c>
      <c r="L6272" s="26" t="str">
        <f t="shared" si="588"/>
        <v>Invalid</v>
      </c>
      <c r="M6272" s="26" t="str">
        <f>IF(OR(ISBLANK(B6272),ISBLANK(C6272),ISBLANK(D6272)),"Missing",IFERROR(VLOOKUP(A6272,'RM Postcodes'!$A:$B,2,0),"Invalid"))</f>
        <v>live</v>
      </c>
      <c r="N6272" s="26" t="str">
        <f t="shared" si="589"/>
        <v>OK</v>
      </c>
      <c r="O6272" s="26" t="str">
        <f t="shared" si="584"/>
        <v>OK</v>
      </c>
    </row>
    <row r="6273" spans="1:15" x14ac:dyDescent="0.2">
      <c r="A6273" s="24" t="str">
        <f t="shared" si="585"/>
        <v>OL16 2</v>
      </c>
      <c r="B6273" s="1" t="s">
        <v>12522</v>
      </c>
      <c r="C6273" s="1" t="s">
        <v>12635</v>
      </c>
      <c r="D6273" s="1" t="s">
        <v>12640</v>
      </c>
      <c r="E6273" s="2">
        <v>31</v>
      </c>
      <c r="F6273" s="3">
        <v>1112743.7900000005</v>
      </c>
      <c r="G6273" s="3">
        <v>255530.34999999998</v>
      </c>
      <c r="H6273" s="4">
        <v>69108.56</v>
      </c>
      <c r="I6273" s="25"/>
      <c r="J6273" s="26" t="str">
        <f t="shared" si="586"/>
        <v>No</v>
      </c>
      <c r="K6273" s="26" t="str">
        <f t="shared" si="587"/>
        <v>GB</v>
      </c>
      <c r="L6273" s="26" t="str">
        <f t="shared" si="588"/>
        <v>Invalid</v>
      </c>
      <c r="M6273" s="26" t="str">
        <f>IF(OR(ISBLANK(B6273),ISBLANK(C6273),ISBLANK(D6273)),"Missing",IFERROR(VLOOKUP(A6273,'RM Postcodes'!$A:$B,2,0),"Invalid"))</f>
        <v>live</v>
      </c>
      <c r="N6273" s="26" t="str">
        <f t="shared" si="589"/>
        <v>OK</v>
      </c>
      <c r="O6273" s="26" t="str">
        <f t="shared" si="584"/>
        <v>OK</v>
      </c>
    </row>
    <row r="6274" spans="1:15" x14ac:dyDescent="0.2">
      <c r="A6274" s="24" t="str">
        <f t="shared" si="585"/>
        <v>OL16 3</v>
      </c>
      <c r="B6274" s="1" t="s">
        <v>12522</v>
      </c>
      <c r="C6274" s="1" t="s">
        <v>12635</v>
      </c>
      <c r="D6274" s="1" t="s">
        <v>12629</v>
      </c>
      <c r="E6274" s="2">
        <v>19</v>
      </c>
      <c r="F6274" s="3">
        <v>724920.17999999993</v>
      </c>
      <c r="G6274" s="3">
        <v>405848.27999999997</v>
      </c>
      <c r="H6274" s="4">
        <v>43687.68</v>
      </c>
      <c r="I6274" s="25"/>
      <c r="J6274" s="26" t="str">
        <f t="shared" si="586"/>
        <v>No</v>
      </c>
      <c r="K6274" s="26" t="str">
        <f t="shared" si="587"/>
        <v>GB</v>
      </c>
      <c r="L6274" s="26" t="str">
        <f t="shared" si="588"/>
        <v>Invalid</v>
      </c>
      <c r="M6274" s="26" t="str">
        <f>IF(OR(ISBLANK(B6274),ISBLANK(C6274),ISBLANK(D6274)),"Missing",IFERROR(VLOOKUP(A6274,'RM Postcodes'!$A:$B,2,0),"Invalid"))</f>
        <v>live</v>
      </c>
      <c r="N6274" s="26" t="str">
        <f t="shared" si="589"/>
        <v>OK</v>
      </c>
      <c r="O6274" s="26" t="str">
        <f t="shared" si="584"/>
        <v>Redact</v>
      </c>
    </row>
    <row r="6275" spans="1:15" x14ac:dyDescent="0.2">
      <c r="A6275" s="24" t="str">
        <f t="shared" si="585"/>
        <v>OL16 4</v>
      </c>
      <c r="B6275" s="1" t="s">
        <v>12522</v>
      </c>
      <c r="C6275" s="1" t="s">
        <v>12635</v>
      </c>
      <c r="D6275" s="1" t="s">
        <v>12630</v>
      </c>
      <c r="E6275" s="2">
        <v>21</v>
      </c>
      <c r="F6275" s="3">
        <v>498806.06000000011</v>
      </c>
      <c r="G6275" s="3">
        <v>59786.25</v>
      </c>
      <c r="H6275" s="4">
        <v>49490.41</v>
      </c>
      <c r="I6275" s="25"/>
      <c r="J6275" s="26" t="str">
        <f t="shared" si="586"/>
        <v>No</v>
      </c>
      <c r="K6275" s="26" t="str">
        <f t="shared" si="587"/>
        <v>GB</v>
      </c>
      <c r="L6275" s="26" t="str">
        <f t="shared" si="588"/>
        <v>Invalid</v>
      </c>
      <c r="M6275" s="26" t="str">
        <f>IF(OR(ISBLANK(B6275),ISBLANK(C6275),ISBLANK(D6275)),"Missing",IFERROR(VLOOKUP(A6275,'RM Postcodes'!$A:$B,2,0),"Invalid"))</f>
        <v>live</v>
      </c>
      <c r="N6275" s="26" t="str">
        <f t="shared" si="589"/>
        <v>OK</v>
      </c>
      <c r="O6275" s="26" t="str">
        <f t="shared" si="584"/>
        <v>OK</v>
      </c>
    </row>
    <row r="6276" spans="1:15" x14ac:dyDescent="0.2">
      <c r="A6276" s="24" t="str">
        <f t="shared" si="585"/>
        <v>OL16 5</v>
      </c>
      <c r="B6276" s="1" t="s">
        <v>12522</v>
      </c>
      <c r="C6276" s="1" t="s">
        <v>12635</v>
      </c>
      <c r="D6276" s="1" t="s">
        <v>12625</v>
      </c>
      <c r="E6276" s="2">
        <v>23</v>
      </c>
      <c r="F6276" s="3">
        <v>1014353.8</v>
      </c>
      <c r="G6276" s="3">
        <v>229166.66</v>
      </c>
      <c r="H6276" s="4">
        <v>98084.5</v>
      </c>
      <c r="I6276" s="25"/>
      <c r="J6276" s="26" t="str">
        <f t="shared" si="586"/>
        <v>No</v>
      </c>
      <c r="K6276" s="26" t="str">
        <f t="shared" si="587"/>
        <v>GB</v>
      </c>
      <c r="L6276" s="26" t="str">
        <f t="shared" si="588"/>
        <v>Invalid</v>
      </c>
      <c r="M6276" s="26" t="str">
        <f>IF(OR(ISBLANK(B6276),ISBLANK(C6276),ISBLANK(D6276)),"Missing",IFERROR(VLOOKUP(A6276,'RM Postcodes'!$A:$B,2,0),"Invalid"))</f>
        <v>live</v>
      </c>
      <c r="N6276" s="26" t="str">
        <f t="shared" si="589"/>
        <v>OK</v>
      </c>
      <c r="O6276" s="26" t="str">
        <f t="shared" si="584"/>
        <v>OK</v>
      </c>
    </row>
    <row r="6277" spans="1:15" x14ac:dyDescent="0.2">
      <c r="A6277" s="24" t="str">
        <f t="shared" si="585"/>
        <v>OL2 5</v>
      </c>
      <c r="B6277" s="1" t="s">
        <v>12522</v>
      </c>
      <c r="C6277" s="1" t="s">
        <v>12664</v>
      </c>
      <c r="D6277" s="1" t="s">
        <v>12625</v>
      </c>
      <c r="E6277" s="2">
        <v>26</v>
      </c>
      <c r="F6277" s="3">
        <v>500436.87000000005</v>
      </c>
      <c r="G6277" s="3">
        <v>54308.59</v>
      </c>
      <c r="H6277" s="4">
        <v>48102.32</v>
      </c>
      <c r="I6277" s="25"/>
      <c r="J6277" s="26" t="str">
        <f t="shared" si="586"/>
        <v>No</v>
      </c>
      <c r="K6277" s="26" t="str">
        <f t="shared" si="587"/>
        <v>GB</v>
      </c>
      <c r="L6277" s="26" t="str">
        <f t="shared" si="588"/>
        <v>Invalid</v>
      </c>
      <c r="M6277" s="26" t="str">
        <f>IF(OR(ISBLANK(B6277),ISBLANK(C6277),ISBLANK(D6277)),"Missing",IFERROR(VLOOKUP(A6277,'RM Postcodes'!$A:$B,2,0),"Invalid"))</f>
        <v>live</v>
      </c>
      <c r="N6277" s="26" t="str">
        <f t="shared" si="589"/>
        <v>OK</v>
      </c>
      <c r="O6277" s="26" t="str">
        <f t="shared" ref="O6277:O6340" si="590">IF(COUNT(E6277)=0,"Missing",IF(E6277&lt;=2,"Redact",IF(COUNTIF(F6277:H6277,"&gt;0")&lt;&gt;3,"Error",IF((G6277+H6277)/F6277&lt;60%,"OK","Redact"))))</f>
        <v>OK</v>
      </c>
    </row>
    <row r="6278" spans="1:15" x14ac:dyDescent="0.2">
      <c r="A6278" s="24" t="str">
        <f t="shared" ref="A6278:A6341" si="591">TRIM(B6278)&amp;TRIM(C6278)&amp;" "&amp;TRIM(D6278)</f>
        <v>OL2 6</v>
      </c>
      <c r="B6278" s="1" t="s">
        <v>12522</v>
      </c>
      <c r="C6278" s="1" t="s">
        <v>12664</v>
      </c>
      <c r="D6278" s="1" t="s">
        <v>12622</v>
      </c>
      <c r="E6278" s="2">
        <v>39</v>
      </c>
      <c r="F6278" s="3">
        <v>1331764.1900000002</v>
      </c>
      <c r="G6278" s="3">
        <v>357750</v>
      </c>
      <c r="H6278" s="4">
        <v>124305.14</v>
      </c>
      <c r="I6278" s="25"/>
      <c r="J6278" s="26" t="str">
        <f t="shared" ref="J6278:J6341" si="592">IF(AND(K6278="NI",L6278="OK",M6278="LIVE",N6278="OK",O6278="OK"),"yes NI",IF(AND(K6278="GB",L6278="OK",M6278="LIVE",N6278="OK",O6278="OK"),"Yes","No"))</f>
        <v>No</v>
      </c>
      <c r="K6278" s="26" t="str">
        <f t="shared" ref="K6278:K6341" si="593">IF(ISBLANK(B6278),"Missing",IF(AND(OR(LEN(B6278)=2,LEN(B6278)=1),AND(ISERROR(VALUE(LEFT(B6278,1))),ISERROR(VALUE(RIGHT(B6278,1))))),IF(OR(B6278="GY",B6278="IM",B6278="JE"),"not GB",IF(B6278="BT","NI","GB")),"Invalid"))</f>
        <v>GB</v>
      </c>
      <c r="L6278" s="26" t="str">
        <f t="shared" si="588"/>
        <v>Invalid</v>
      </c>
      <c r="M6278" s="26" t="str">
        <f>IF(OR(ISBLANK(B6278),ISBLANK(C6278),ISBLANK(D6278)),"Missing",IFERROR(VLOOKUP(A6278,'RM Postcodes'!$A:$B,2,0),"Invalid"))</f>
        <v>live</v>
      </c>
      <c r="N6278" s="26" t="str">
        <f t="shared" si="589"/>
        <v>OK</v>
      </c>
      <c r="O6278" s="26" t="str">
        <f t="shared" si="590"/>
        <v>OK</v>
      </c>
    </row>
    <row r="6279" spans="1:15" x14ac:dyDescent="0.2">
      <c r="A6279" s="24" t="str">
        <f t="shared" si="591"/>
        <v>OL2 7</v>
      </c>
      <c r="B6279" s="1" t="s">
        <v>12522</v>
      </c>
      <c r="C6279" s="1" t="s">
        <v>12664</v>
      </c>
      <c r="D6279" s="1" t="s">
        <v>12623</v>
      </c>
      <c r="E6279" s="2">
        <v>20</v>
      </c>
      <c r="F6279" s="3">
        <v>676678.52000000014</v>
      </c>
      <c r="G6279" s="3">
        <v>109181.15</v>
      </c>
      <c r="H6279" s="4">
        <v>102715.45</v>
      </c>
      <c r="I6279" s="25"/>
      <c r="J6279" s="26" t="str">
        <f t="shared" si="592"/>
        <v>No</v>
      </c>
      <c r="K6279" s="26" t="str">
        <f t="shared" si="593"/>
        <v>GB</v>
      </c>
      <c r="L6279" s="26" t="str">
        <f t="shared" ref="L6279:L6342" si="594">IF(ISBLANK(D6279),"Missing",IF(AND(LEN(D6279)=1,ISNUMBER(VALUE(D6279))),"OK","Invalid"))</f>
        <v>Invalid</v>
      </c>
      <c r="M6279" s="26" t="str">
        <f>IF(OR(ISBLANK(B6279),ISBLANK(C6279),ISBLANK(D6279)),"Missing",IFERROR(VLOOKUP(A6279,'RM Postcodes'!$A:$B,2,0),"Invalid"))</f>
        <v>live</v>
      </c>
      <c r="N6279" s="26" t="str">
        <f t="shared" ref="N6279:N6342" si="595">IF(ISBLANK(E6279),"Missing",IF(E6279&lt;10,"Redact","OK"))</f>
        <v>OK</v>
      </c>
      <c r="O6279" s="26" t="str">
        <f t="shared" si="590"/>
        <v>OK</v>
      </c>
    </row>
    <row r="6280" spans="1:15" x14ac:dyDescent="0.2">
      <c r="A6280" s="24" t="str">
        <f t="shared" si="591"/>
        <v>OL2 8</v>
      </c>
      <c r="B6280" s="1" t="s">
        <v>12522</v>
      </c>
      <c r="C6280" s="1" t="s">
        <v>12664</v>
      </c>
      <c r="D6280" s="1" t="s">
        <v>12626</v>
      </c>
      <c r="E6280" s="2">
        <v>23</v>
      </c>
      <c r="F6280" s="3">
        <v>452917.78999999992</v>
      </c>
      <c r="G6280" s="3">
        <v>44480.24</v>
      </c>
      <c r="H6280" s="4">
        <v>43920.44</v>
      </c>
      <c r="I6280" s="25"/>
      <c r="J6280" s="26" t="str">
        <f t="shared" si="592"/>
        <v>No</v>
      </c>
      <c r="K6280" s="26" t="str">
        <f t="shared" si="593"/>
        <v>GB</v>
      </c>
      <c r="L6280" s="26" t="str">
        <f t="shared" si="594"/>
        <v>Invalid</v>
      </c>
      <c r="M6280" s="26" t="str">
        <f>IF(OR(ISBLANK(B6280),ISBLANK(C6280),ISBLANK(D6280)),"Missing",IFERROR(VLOOKUP(A6280,'RM Postcodes'!$A:$B,2,0),"Invalid"))</f>
        <v>live</v>
      </c>
      <c r="N6280" s="26" t="str">
        <f t="shared" si="595"/>
        <v>OK</v>
      </c>
      <c r="O6280" s="26" t="str">
        <f t="shared" si="590"/>
        <v>OK</v>
      </c>
    </row>
    <row r="6281" spans="1:15" x14ac:dyDescent="0.2">
      <c r="A6281" s="24" t="str">
        <f t="shared" si="591"/>
        <v>OL3 5</v>
      </c>
      <c r="B6281" s="1" t="s">
        <v>12522</v>
      </c>
      <c r="C6281" s="1" t="s">
        <v>12665</v>
      </c>
      <c r="D6281" s="1" t="s">
        <v>12625</v>
      </c>
      <c r="E6281" s="2">
        <v>16</v>
      </c>
      <c r="F6281" s="3">
        <v>530306.6</v>
      </c>
      <c r="G6281" s="3">
        <v>172333.29</v>
      </c>
      <c r="H6281" s="4">
        <v>100596.68</v>
      </c>
      <c r="I6281" s="25"/>
      <c r="J6281" s="26" t="str">
        <f t="shared" si="592"/>
        <v>No</v>
      </c>
      <c r="K6281" s="26" t="str">
        <f t="shared" si="593"/>
        <v>GB</v>
      </c>
      <c r="L6281" s="26" t="str">
        <f t="shared" si="594"/>
        <v>Invalid</v>
      </c>
      <c r="M6281" s="26" t="str">
        <f>IF(OR(ISBLANK(B6281),ISBLANK(C6281),ISBLANK(D6281)),"Missing",IFERROR(VLOOKUP(A6281,'RM Postcodes'!$A:$B,2,0),"Invalid"))</f>
        <v>live</v>
      </c>
      <c r="N6281" s="26" t="str">
        <f t="shared" si="595"/>
        <v>OK</v>
      </c>
      <c r="O6281" s="26" t="str">
        <f t="shared" si="590"/>
        <v>OK</v>
      </c>
    </row>
    <row r="6282" spans="1:15" x14ac:dyDescent="0.2">
      <c r="A6282" s="24" t="str">
        <f t="shared" si="591"/>
        <v>OL3 6</v>
      </c>
      <c r="B6282" s="1" t="s">
        <v>12522</v>
      </c>
      <c r="C6282" s="1" t="s">
        <v>12665</v>
      </c>
      <c r="D6282" s="1" t="s">
        <v>12622</v>
      </c>
      <c r="E6282" s="2">
        <v>15</v>
      </c>
      <c r="F6282" s="3">
        <v>538936.69000000006</v>
      </c>
      <c r="G6282" s="3">
        <v>73170.3</v>
      </c>
      <c r="H6282" s="4">
        <v>72066.789999999994</v>
      </c>
      <c r="I6282" s="25"/>
      <c r="J6282" s="26" t="str">
        <f t="shared" si="592"/>
        <v>No</v>
      </c>
      <c r="K6282" s="26" t="str">
        <f t="shared" si="593"/>
        <v>GB</v>
      </c>
      <c r="L6282" s="26" t="str">
        <f t="shared" si="594"/>
        <v>Invalid</v>
      </c>
      <c r="M6282" s="26" t="str">
        <f>IF(OR(ISBLANK(B6282),ISBLANK(C6282),ISBLANK(D6282)),"Missing",IFERROR(VLOOKUP(A6282,'RM Postcodes'!$A:$B,2,0),"Invalid"))</f>
        <v>live</v>
      </c>
      <c r="N6282" s="26" t="str">
        <f t="shared" si="595"/>
        <v>OK</v>
      </c>
      <c r="O6282" s="26" t="str">
        <f t="shared" si="590"/>
        <v>OK</v>
      </c>
    </row>
    <row r="6283" spans="1:15" x14ac:dyDescent="0.2">
      <c r="A6283" s="24" t="str">
        <f t="shared" si="591"/>
        <v>OL3 7</v>
      </c>
      <c r="B6283" s="1" t="s">
        <v>12522</v>
      </c>
      <c r="C6283" s="1" t="s">
        <v>12665</v>
      </c>
      <c r="D6283" s="1" t="s">
        <v>12623</v>
      </c>
      <c r="E6283" s="2">
        <v>16</v>
      </c>
      <c r="F6283" s="3">
        <v>351507.29000000004</v>
      </c>
      <c r="G6283" s="3">
        <v>66251.489999999991</v>
      </c>
      <c r="H6283" s="4">
        <v>49997.73</v>
      </c>
      <c r="I6283" s="25"/>
      <c r="J6283" s="26" t="str">
        <f t="shared" si="592"/>
        <v>No</v>
      </c>
      <c r="K6283" s="26" t="str">
        <f t="shared" si="593"/>
        <v>GB</v>
      </c>
      <c r="L6283" s="26" t="str">
        <f t="shared" si="594"/>
        <v>Invalid</v>
      </c>
      <c r="M6283" s="26" t="str">
        <f>IF(OR(ISBLANK(B6283),ISBLANK(C6283),ISBLANK(D6283)),"Missing",IFERROR(VLOOKUP(A6283,'RM Postcodes'!$A:$B,2,0),"Invalid"))</f>
        <v>live</v>
      </c>
      <c r="N6283" s="26" t="str">
        <f t="shared" si="595"/>
        <v>OK</v>
      </c>
      <c r="O6283" s="26" t="str">
        <f t="shared" si="590"/>
        <v>OK</v>
      </c>
    </row>
    <row r="6284" spans="1:15" x14ac:dyDescent="0.2">
      <c r="A6284" s="24" t="str">
        <f t="shared" si="591"/>
        <v>OL4 1</v>
      </c>
      <c r="B6284" s="1" t="s">
        <v>12522</v>
      </c>
      <c r="C6284" s="1" t="s">
        <v>12666</v>
      </c>
      <c r="D6284" s="1" t="s">
        <v>12621</v>
      </c>
      <c r="E6284" s="2">
        <v>28</v>
      </c>
      <c r="F6284" s="3">
        <v>3127878.7400000012</v>
      </c>
      <c r="G6284" s="3">
        <v>1659722.79</v>
      </c>
      <c r="H6284" s="4">
        <v>541293.73</v>
      </c>
      <c r="I6284" s="25"/>
      <c r="J6284" s="26" t="str">
        <f t="shared" si="592"/>
        <v>No</v>
      </c>
      <c r="K6284" s="26" t="str">
        <f t="shared" si="593"/>
        <v>GB</v>
      </c>
      <c r="L6284" s="26" t="str">
        <f t="shared" si="594"/>
        <v>Invalid</v>
      </c>
      <c r="M6284" s="26" t="str">
        <f>IF(OR(ISBLANK(B6284),ISBLANK(C6284),ISBLANK(D6284)),"Missing",IFERROR(VLOOKUP(A6284,'RM Postcodes'!$A:$B,2,0),"Invalid"))</f>
        <v>live</v>
      </c>
      <c r="N6284" s="26" t="str">
        <f t="shared" si="595"/>
        <v>OK</v>
      </c>
      <c r="O6284" s="26" t="str">
        <f t="shared" si="590"/>
        <v>Redact</v>
      </c>
    </row>
    <row r="6285" spans="1:15" x14ac:dyDescent="0.2">
      <c r="A6285" s="24" t="str">
        <f t="shared" si="591"/>
        <v>OL4 2</v>
      </c>
      <c r="B6285" s="1" t="s">
        <v>12522</v>
      </c>
      <c r="C6285" s="1" t="s">
        <v>12666</v>
      </c>
      <c r="D6285" s="1" t="s">
        <v>12640</v>
      </c>
      <c r="E6285" s="2">
        <v>24</v>
      </c>
      <c r="F6285" s="3">
        <v>481715.74999999994</v>
      </c>
      <c r="G6285" s="3">
        <v>55284.75</v>
      </c>
      <c r="H6285" s="4">
        <v>43687.92</v>
      </c>
      <c r="I6285" s="25"/>
      <c r="J6285" s="26" t="str">
        <f t="shared" si="592"/>
        <v>No</v>
      </c>
      <c r="K6285" s="26" t="str">
        <f t="shared" si="593"/>
        <v>GB</v>
      </c>
      <c r="L6285" s="26" t="str">
        <f t="shared" si="594"/>
        <v>Invalid</v>
      </c>
      <c r="M6285" s="26" t="str">
        <f>IF(OR(ISBLANK(B6285),ISBLANK(C6285),ISBLANK(D6285)),"Missing",IFERROR(VLOOKUP(A6285,'RM Postcodes'!$A:$B,2,0),"Invalid"))</f>
        <v>live</v>
      </c>
      <c r="N6285" s="26" t="str">
        <f t="shared" si="595"/>
        <v>OK</v>
      </c>
      <c r="O6285" s="26" t="str">
        <f t="shared" si="590"/>
        <v>OK</v>
      </c>
    </row>
    <row r="6286" spans="1:15" x14ac:dyDescent="0.2">
      <c r="A6286" s="24" t="str">
        <f t="shared" si="591"/>
        <v>OL4 3</v>
      </c>
      <c r="B6286" s="1" t="s">
        <v>12522</v>
      </c>
      <c r="C6286" s="1" t="s">
        <v>12666</v>
      </c>
      <c r="D6286" s="1" t="s">
        <v>12629</v>
      </c>
      <c r="E6286" s="2">
        <v>23</v>
      </c>
      <c r="F6286" s="3">
        <v>503191.82999999996</v>
      </c>
      <c r="G6286" s="3">
        <v>85616.51</v>
      </c>
      <c r="H6286" s="4">
        <v>49216.55</v>
      </c>
      <c r="I6286" s="25"/>
      <c r="J6286" s="26" t="str">
        <f t="shared" si="592"/>
        <v>No</v>
      </c>
      <c r="K6286" s="26" t="str">
        <f t="shared" si="593"/>
        <v>GB</v>
      </c>
      <c r="L6286" s="26" t="str">
        <f t="shared" si="594"/>
        <v>Invalid</v>
      </c>
      <c r="M6286" s="26" t="str">
        <f>IF(OR(ISBLANK(B6286),ISBLANK(C6286),ISBLANK(D6286)),"Missing",IFERROR(VLOOKUP(A6286,'RM Postcodes'!$A:$B,2,0),"Invalid"))</f>
        <v>live</v>
      </c>
      <c r="N6286" s="26" t="str">
        <f t="shared" si="595"/>
        <v>OK</v>
      </c>
      <c r="O6286" s="26" t="str">
        <f t="shared" si="590"/>
        <v>OK</v>
      </c>
    </row>
    <row r="6287" spans="1:15" x14ac:dyDescent="0.2">
      <c r="A6287" s="24" t="str">
        <f t="shared" si="591"/>
        <v>OL4 4</v>
      </c>
      <c r="B6287" s="1" t="s">
        <v>12522</v>
      </c>
      <c r="C6287" s="1" t="s">
        <v>12666</v>
      </c>
      <c r="D6287" s="1" t="s">
        <v>12630</v>
      </c>
      <c r="E6287" s="2">
        <v>16</v>
      </c>
      <c r="F6287" s="3">
        <v>297176.05999999994</v>
      </c>
      <c r="G6287" s="3">
        <v>43687.75</v>
      </c>
      <c r="H6287" s="4">
        <v>39692.67</v>
      </c>
      <c r="I6287" s="25"/>
      <c r="J6287" s="26" t="str">
        <f t="shared" si="592"/>
        <v>No</v>
      </c>
      <c r="K6287" s="26" t="str">
        <f t="shared" si="593"/>
        <v>GB</v>
      </c>
      <c r="L6287" s="26" t="str">
        <f t="shared" si="594"/>
        <v>Invalid</v>
      </c>
      <c r="M6287" s="26" t="str">
        <f>IF(OR(ISBLANK(B6287),ISBLANK(C6287),ISBLANK(D6287)),"Missing",IFERROR(VLOOKUP(A6287,'RM Postcodes'!$A:$B,2,0),"Invalid"))</f>
        <v>live</v>
      </c>
      <c r="N6287" s="26" t="str">
        <f t="shared" si="595"/>
        <v>OK</v>
      </c>
      <c r="O6287" s="26" t="str">
        <f t="shared" si="590"/>
        <v>OK</v>
      </c>
    </row>
    <row r="6288" spans="1:15" x14ac:dyDescent="0.2">
      <c r="A6288" s="24" t="str">
        <f t="shared" si="591"/>
        <v>OL4 5</v>
      </c>
      <c r="B6288" s="1" t="s">
        <v>12522</v>
      </c>
      <c r="C6288" s="1" t="s">
        <v>12666</v>
      </c>
      <c r="D6288" s="1" t="s">
        <v>12625</v>
      </c>
      <c r="E6288" s="2">
        <v>15</v>
      </c>
      <c r="F6288" s="3">
        <v>330779.14999999997</v>
      </c>
      <c r="G6288" s="3">
        <v>56317.85</v>
      </c>
      <c r="H6288" s="4">
        <v>50496.24</v>
      </c>
      <c r="I6288" s="25"/>
      <c r="J6288" s="26" t="str">
        <f t="shared" si="592"/>
        <v>No</v>
      </c>
      <c r="K6288" s="26" t="str">
        <f t="shared" si="593"/>
        <v>GB</v>
      </c>
      <c r="L6288" s="26" t="str">
        <f t="shared" si="594"/>
        <v>Invalid</v>
      </c>
      <c r="M6288" s="26" t="str">
        <f>IF(OR(ISBLANK(B6288),ISBLANK(C6288),ISBLANK(D6288)),"Missing",IFERROR(VLOOKUP(A6288,'RM Postcodes'!$A:$B,2,0),"Invalid"))</f>
        <v>live</v>
      </c>
      <c r="N6288" s="26" t="str">
        <f t="shared" si="595"/>
        <v>OK</v>
      </c>
      <c r="O6288" s="26" t="str">
        <f t="shared" si="590"/>
        <v>OK</v>
      </c>
    </row>
    <row r="6289" spans="1:15" x14ac:dyDescent="0.2">
      <c r="A6289" s="24" t="str">
        <f t="shared" si="591"/>
        <v>OL5 0</v>
      </c>
      <c r="B6289" s="1" t="s">
        <v>12522</v>
      </c>
      <c r="C6289" s="1" t="s">
        <v>12667</v>
      </c>
      <c r="D6289" s="1" t="s">
        <v>12632</v>
      </c>
      <c r="E6289" s="2">
        <v>10</v>
      </c>
      <c r="F6289" s="3">
        <v>389284.53999999992</v>
      </c>
      <c r="G6289" s="3">
        <v>178534.7</v>
      </c>
      <c r="H6289" s="4">
        <v>50423.78</v>
      </c>
      <c r="I6289" s="25"/>
      <c r="J6289" s="26" t="str">
        <f t="shared" si="592"/>
        <v>No</v>
      </c>
      <c r="K6289" s="26" t="str">
        <f t="shared" si="593"/>
        <v>GB</v>
      </c>
      <c r="L6289" s="26" t="str">
        <f t="shared" si="594"/>
        <v>Invalid</v>
      </c>
      <c r="M6289" s="26" t="str">
        <f>IF(OR(ISBLANK(B6289),ISBLANK(C6289),ISBLANK(D6289)),"Missing",IFERROR(VLOOKUP(A6289,'RM Postcodes'!$A:$B,2,0),"Invalid"))</f>
        <v>live</v>
      </c>
      <c r="N6289" s="26" t="str">
        <f t="shared" si="595"/>
        <v>OK</v>
      </c>
      <c r="O6289" s="26" t="str">
        <f t="shared" si="590"/>
        <v>OK</v>
      </c>
    </row>
    <row r="6290" spans="1:15" x14ac:dyDescent="0.2">
      <c r="A6290" s="24" t="str">
        <f t="shared" si="591"/>
        <v>OL5 9</v>
      </c>
      <c r="B6290" s="1" t="s">
        <v>12522</v>
      </c>
      <c r="C6290" s="1" t="s">
        <v>12667</v>
      </c>
      <c r="D6290" s="1" t="s">
        <v>12627</v>
      </c>
      <c r="E6290" s="2">
        <v>13</v>
      </c>
      <c r="F6290" s="3">
        <v>1046095.59</v>
      </c>
      <c r="G6290" s="3">
        <v>532998.74</v>
      </c>
      <c r="H6290" s="4">
        <v>189473.58</v>
      </c>
      <c r="I6290" s="25"/>
      <c r="J6290" s="26" t="str">
        <f t="shared" si="592"/>
        <v>No</v>
      </c>
      <c r="K6290" s="26" t="str">
        <f t="shared" si="593"/>
        <v>GB</v>
      </c>
      <c r="L6290" s="26" t="str">
        <f t="shared" si="594"/>
        <v>Invalid</v>
      </c>
      <c r="M6290" s="26" t="str">
        <f>IF(OR(ISBLANK(B6290),ISBLANK(C6290),ISBLANK(D6290)),"Missing",IFERROR(VLOOKUP(A6290,'RM Postcodes'!$A:$B,2,0),"Invalid"))</f>
        <v>live</v>
      </c>
      <c r="N6290" s="26" t="str">
        <f t="shared" si="595"/>
        <v>OK</v>
      </c>
      <c r="O6290" s="26" t="str">
        <f t="shared" si="590"/>
        <v>Redact</v>
      </c>
    </row>
    <row r="6291" spans="1:15" x14ac:dyDescent="0.2">
      <c r="A6291" s="24" t="str">
        <f t="shared" si="591"/>
        <v>OL6 6</v>
      </c>
      <c r="B6291" s="1" t="s">
        <v>12522</v>
      </c>
      <c r="C6291" s="1" t="s">
        <v>12668</v>
      </c>
      <c r="D6291" s="1" t="s">
        <v>12622</v>
      </c>
      <c r="E6291" s="2">
        <v>21</v>
      </c>
      <c r="F6291" s="3">
        <v>507085.0199999999</v>
      </c>
      <c r="G6291" s="3">
        <v>62530.710000000006</v>
      </c>
      <c r="H6291" s="4">
        <v>51083.590000000004</v>
      </c>
      <c r="I6291" s="25"/>
      <c r="J6291" s="26" t="str">
        <f t="shared" si="592"/>
        <v>No</v>
      </c>
      <c r="K6291" s="26" t="str">
        <f t="shared" si="593"/>
        <v>GB</v>
      </c>
      <c r="L6291" s="26" t="str">
        <f t="shared" si="594"/>
        <v>Invalid</v>
      </c>
      <c r="M6291" s="26" t="str">
        <f>IF(OR(ISBLANK(B6291),ISBLANK(C6291),ISBLANK(D6291)),"Missing",IFERROR(VLOOKUP(A6291,'RM Postcodes'!$A:$B,2,0),"Invalid"))</f>
        <v>live</v>
      </c>
      <c r="N6291" s="26" t="str">
        <f t="shared" si="595"/>
        <v>OK</v>
      </c>
      <c r="O6291" s="26" t="str">
        <f t="shared" si="590"/>
        <v>OK</v>
      </c>
    </row>
    <row r="6292" spans="1:15" x14ac:dyDescent="0.2">
      <c r="A6292" s="24" t="str">
        <f t="shared" si="591"/>
        <v>OL6 7</v>
      </c>
      <c r="B6292" s="1" t="s">
        <v>12522</v>
      </c>
      <c r="C6292" s="1" t="s">
        <v>12668</v>
      </c>
      <c r="D6292" s="1" t="s">
        <v>12623</v>
      </c>
      <c r="E6292" s="2">
        <v>19</v>
      </c>
      <c r="F6292" s="3">
        <v>1589345.3600000003</v>
      </c>
      <c r="G6292" s="3">
        <v>775014.53</v>
      </c>
      <c r="H6292" s="4">
        <v>212929.86</v>
      </c>
      <c r="I6292" s="25"/>
      <c r="J6292" s="26" t="str">
        <f t="shared" si="592"/>
        <v>No</v>
      </c>
      <c r="K6292" s="26" t="str">
        <f t="shared" si="593"/>
        <v>GB</v>
      </c>
      <c r="L6292" s="26" t="str">
        <f t="shared" si="594"/>
        <v>Invalid</v>
      </c>
      <c r="M6292" s="26" t="str">
        <f>IF(OR(ISBLANK(B6292),ISBLANK(C6292),ISBLANK(D6292)),"Missing",IFERROR(VLOOKUP(A6292,'RM Postcodes'!$A:$B,2,0),"Invalid"))</f>
        <v>live</v>
      </c>
      <c r="N6292" s="26" t="str">
        <f t="shared" si="595"/>
        <v>OK</v>
      </c>
      <c r="O6292" s="26" t="str">
        <f t="shared" si="590"/>
        <v>Redact</v>
      </c>
    </row>
    <row r="6293" spans="1:15" x14ac:dyDescent="0.2">
      <c r="A6293" s="24" t="str">
        <f t="shared" si="591"/>
        <v>OL6 8</v>
      </c>
      <c r="B6293" s="1" t="s">
        <v>12522</v>
      </c>
      <c r="C6293" s="1" t="s">
        <v>12668</v>
      </c>
      <c r="D6293" s="1" t="s">
        <v>12626</v>
      </c>
      <c r="E6293" s="2">
        <v>26</v>
      </c>
      <c r="F6293" s="3">
        <v>902958.24999999977</v>
      </c>
      <c r="G6293" s="3">
        <v>156666.71</v>
      </c>
      <c r="H6293" s="4">
        <v>86775.47</v>
      </c>
      <c r="I6293" s="25"/>
      <c r="J6293" s="26" t="str">
        <f t="shared" si="592"/>
        <v>No</v>
      </c>
      <c r="K6293" s="26" t="str">
        <f t="shared" si="593"/>
        <v>GB</v>
      </c>
      <c r="L6293" s="26" t="str">
        <f t="shared" si="594"/>
        <v>Invalid</v>
      </c>
      <c r="M6293" s="26" t="str">
        <f>IF(OR(ISBLANK(B6293),ISBLANK(C6293),ISBLANK(D6293)),"Missing",IFERROR(VLOOKUP(A6293,'RM Postcodes'!$A:$B,2,0),"Invalid"))</f>
        <v>live</v>
      </c>
      <c r="N6293" s="26" t="str">
        <f t="shared" si="595"/>
        <v>OK</v>
      </c>
      <c r="O6293" s="26" t="str">
        <f t="shared" si="590"/>
        <v>OK</v>
      </c>
    </row>
    <row r="6294" spans="1:15" x14ac:dyDescent="0.2">
      <c r="A6294" s="24" t="str">
        <f t="shared" si="591"/>
        <v>OL6 9</v>
      </c>
      <c r="B6294" s="1" t="s">
        <v>12522</v>
      </c>
      <c r="C6294" s="1" t="s">
        <v>12668</v>
      </c>
      <c r="D6294" s="1" t="s">
        <v>12627</v>
      </c>
      <c r="E6294" s="2">
        <v>18</v>
      </c>
      <c r="F6294" s="3">
        <v>612469.59000000008</v>
      </c>
      <c r="G6294" s="3">
        <v>266004.25</v>
      </c>
      <c r="H6294" s="4">
        <v>60960.15</v>
      </c>
      <c r="I6294" s="25"/>
      <c r="J6294" s="26" t="str">
        <f t="shared" si="592"/>
        <v>No</v>
      </c>
      <c r="K6294" s="26" t="str">
        <f t="shared" si="593"/>
        <v>GB</v>
      </c>
      <c r="L6294" s="26" t="str">
        <f t="shared" si="594"/>
        <v>Invalid</v>
      </c>
      <c r="M6294" s="26" t="str">
        <f>IF(OR(ISBLANK(B6294),ISBLANK(C6294),ISBLANK(D6294)),"Missing",IFERROR(VLOOKUP(A6294,'RM Postcodes'!$A:$B,2,0),"Invalid"))</f>
        <v>live</v>
      </c>
      <c r="N6294" s="26" t="str">
        <f t="shared" si="595"/>
        <v>OK</v>
      </c>
      <c r="O6294" s="26" t="str">
        <f t="shared" si="590"/>
        <v>OK</v>
      </c>
    </row>
    <row r="6295" spans="1:15" x14ac:dyDescent="0.2">
      <c r="A6295" s="24" t="str">
        <f t="shared" si="591"/>
        <v>OL7 0</v>
      </c>
      <c r="B6295" s="1" t="s">
        <v>12522</v>
      </c>
      <c r="C6295" s="1" t="s">
        <v>12669</v>
      </c>
      <c r="D6295" s="1" t="s">
        <v>12632</v>
      </c>
      <c r="E6295" s="2">
        <v>25</v>
      </c>
      <c r="F6295" s="3">
        <v>1044300.6299999998</v>
      </c>
      <c r="G6295" s="3">
        <v>458333.3</v>
      </c>
      <c r="H6295" s="4">
        <v>74763.649999999994</v>
      </c>
      <c r="I6295" s="25"/>
      <c r="J6295" s="26" t="str">
        <f t="shared" si="592"/>
        <v>No</v>
      </c>
      <c r="K6295" s="26" t="str">
        <f t="shared" si="593"/>
        <v>GB</v>
      </c>
      <c r="L6295" s="26" t="str">
        <f t="shared" si="594"/>
        <v>Invalid</v>
      </c>
      <c r="M6295" s="26" t="str">
        <f>IF(OR(ISBLANK(B6295),ISBLANK(C6295),ISBLANK(D6295)),"Missing",IFERROR(VLOOKUP(A6295,'RM Postcodes'!$A:$B,2,0),"Invalid"))</f>
        <v>live</v>
      </c>
      <c r="N6295" s="26" t="str">
        <f t="shared" si="595"/>
        <v>OK</v>
      </c>
      <c r="O6295" s="26" t="str">
        <f t="shared" si="590"/>
        <v>OK</v>
      </c>
    </row>
    <row r="6296" spans="1:15" x14ac:dyDescent="0.2">
      <c r="A6296" s="24" t="str">
        <f t="shared" si="591"/>
        <v>OL7 9</v>
      </c>
      <c r="B6296" s="1" t="s">
        <v>12522</v>
      </c>
      <c r="C6296" s="1" t="s">
        <v>12669</v>
      </c>
      <c r="D6296" s="1" t="s">
        <v>12627</v>
      </c>
      <c r="E6296" s="2">
        <v>25</v>
      </c>
      <c r="F6296" s="3">
        <v>757204.39</v>
      </c>
      <c r="G6296" s="3">
        <v>113577.62</v>
      </c>
      <c r="H6296" s="4">
        <v>95780.59</v>
      </c>
      <c r="I6296" s="25"/>
      <c r="J6296" s="26" t="str">
        <f t="shared" si="592"/>
        <v>No</v>
      </c>
      <c r="K6296" s="26" t="str">
        <f t="shared" si="593"/>
        <v>GB</v>
      </c>
      <c r="L6296" s="26" t="str">
        <f t="shared" si="594"/>
        <v>Invalid</v>
      </c>
      <c r="M6296" s="26" t="str">
        <f>IF(OR(ISBLANK(B6296),ISBLANK(C6296),ISBLANK(D6296)),"Missing",IFERROR(VLOOKUP(A6296,'RM Postcodes'!$A:$B,2,0),"Invalid"))</f>
        <v>live</v>
      </c>
      <c r="N6296" s="26" t="str">
        <f t="shared" si="595"/>
        <v>OK</v>
      </c>
      <c r="O6296" s="26" t="str">
        <f t="shared" si="590"/>
        <v>OK</v>
      </c>
    </row>
    <row r="6297" spans="1:15" x14ac:dyDescent="0.2">
      <c r="A6297" s="24" t="str">
        <f t="shared" si="591"/>
        <v>OL8 1</v>
      </c>
      <c r="B6297" s="1" t="s">
        <v>12522</v>
      </c>
      <c r="C6297" s="1" t="s">
        <v>12670</v>
      </c>
      <c r="D6297" s="1" t="s">
        <v>12621</v>
      </c>
      <c r="E6297" s="2">
        <v>38</v>
      </c>
      <c r="F6297" s="3">
        <v>1126907.92</v>
      </c>
      <c r="G6297" s="3">
        <v>76178.039999999994</v>
      </c>
      <c r="H6297" s="4">
        <v>51152.369999999995</v>
      </c>
      <c r="I6297" s="25"/>
      <c r="J6297" s="26" t="str">
        <f t="shared" si="592"/>
        <v>No</v>
      </c>
      <c r="K6297" s="26" t="str">
        <f t="shared" si="593"/>
        <v>GB</v>
      </c>
      <c r="L6297" s="26" t="str">
        <f t="shared" si="594"/>
        <v>Invalid</v>
      </c>
      <c r="M6297" s="26" t="str">
        <f>IF(OR(ISBLANK(B6297),ISBLANK(C6297),ISBLANK(D6297)),"Missing",IFERROR(VLOOKUP(A6297,'RM Postcodes'!$A:$B,2,0),"Invalid"))</f>
        <v>live</v>
      </c>
      <c r="N6297" s="26" t="str">
        <f t="shared" si="595"/>
        <v>OK</v>
      </c>
      <c r="O6297" s="26" t="str">
        <f t="shared" si="590"/>
        <v>OK</v>
      </c>
    </row>
    <row r="6298" spans="1:15" x14ac:dyDescent="0.2">
      <c r="A6298" s="24" t="str">
        <f t="shared" si="591"/>
        <v>OL8 2</v>
      </c>
      <c r="B6298" s="1" t="s">
        <v>12522</v>
      </c>
      <c r="C6298" s="1" t="s">
        <v>12670</v>
      </c>
      <c r="D6298" s="1" t="s">
        <v>12640</v>
      </c>
      <c r="E6298" s="2">
        <v>29</v>
      </c>
      <c r="F6298" s="3">
        <v>912475.38</v>
      </c>
      <c r="G6298" s="3">
        <v>81085.62999999999</v>
      </c>
      <c r="H6298" s="4">
        <v>76018.790000000008</v>
      </c>
      <c r="I6298" s="25"/>
      <c r="J6298" s="26" t="str">
        <f t="shared" si="592"/>
        <v>No</v>
      </c>
      <c r="K6298" s="26" t="str">
        <f t="shared" si="593"/>
        <v>GB</v>
      </c>
      <c r="L6298" s="26" t="str">
        <f t="shared" si="594"/>
        <v>Invalid</v>
      </c>
      <c r="M6298" s="26" t="str">
        <f>IF(OR(ISBLANK(B6298),ISBLANK(C6298),ISBLANK(D6298)),"Missing",IFERROR(VLOOKUP(A6298,'RM Postcodes'!$A:$B,2,0),"Invalid"))</f>
        <v>live</v>
      </c>
      <c r="N6298" s="26" t="str">
        <f t="shared" si="595"/>
        <v>OK</v>
      </c>
      <c r="O6298" s="26" t="str">
        <f t="shared" si="590"/>
        <v>OK</v>
      </c>
    </row>
    <row r="6299" spans="1:15" x14ac:dyDescent="0.2">
      <c r="A6299" s="24" t="str">
        <f t="shared" si="591"/>
        <v>OL8 3</v>
      </c>
      <c r="B6299" s="1" t="s">
        <v>12522</v>
      </c>
      <c r="C6299" s="1" t="s">
        <v>12670</v>
      </c>
      <c r="D6299" s="1" t="s">
        <v>12629</v>
      </c>
      <c r="E6299" s="2">
        <v>32</v>
      </c>
      <c r="F6299" s="3">
        <v>956300.5900000002</v>
      </c>
      <c r="G6299" s="3">
        <v>69751.05</v>
      </c>
      <c r="H6299" s="4">
        <v>66062.070000000007</v>
      </c>
      <c r="I6299" s="25"/>
      <c r="J6299" s="26" t="str">
        <f t="shared" si="592"/>
        <v>No</v>
      </c>
      <c r="K6299" s="26" t="str">
        <f t="shared" si="593"/>
        <v>GB</v>
      </c>
      <c r="L6299" s="26" t="str">
        <f t="shared" si="594"/>
        <v>Invalid</v>
      </c>
      <c r="M6299" s="26" t="str">
        <f>IF(OR(ISBLANK(B6299),ISBLANK(C6299),ISBLANK(D6299)),"Missing",IFERROR(VLOOKUP(A6299,'RM Postcodes'!$A:$B,2,0),"Invalid"))</f>
        <v>live</v>
      </c>
      <c r="N6299" s="26" t="str">
        <f t="shared" si="595"/>
        <v>OK</v>
      </c>
      <c r="O6299" s="26" t="str">
        <f t="shared" si="590"/>
        <v>OK</v>
      </c>
    </row>
    <row r="6300" spans="1:15" x14ac:dyDescent="0.2">
      <c r="A6300" s="24" t="str">
        <f t="shared" si="591"/>
        <v>OL8 4</v>
      </c>
      <c r="B6300" s="1" t="s">
        <v>12522</v>
      </c>
      <c r="C6300" s="1" t="s">
        <v>12670</v>
      </c>
      <c r="D6300" s="1" t="s">
        <v>12630</v>
      </c>
      <c r="E6300" s="2">
        <v>26</v>
      </c>
      <c r="F6300" s="3">
        <v>771711.12</v>
      </c>
      <c r="G6300" s="3">
        <v>50963.21</v>
      </c>
      <c r="H6300" s="4">
        <v>50634.03</v>
      </c>
      <c r="I6300" s="25"/>
      <c r="J6300" s="26" t="str">
        <f t="shared" si="592"/>
        <v>No</v>
      </c>
      <c r="K6300" s="26" t="str">
        <f t="shared" si="593"/>
        <v>GB</v>
      </c>
      <c r="L6300" s="26" t="str">
        <f t="shared" si="594"/>
        <v>Invalid</v>
      </c>
      <c r="M6300" s="26" t="str">
        <f>IF(OR(ISBLANK(B6300),ISBLANK(C6300),ISBLANK(D6300)),"Missing",IFERROR(VLOOKUP(A6300,'RM Postcodes'!$A:$B,2,0),"Invalid"))</f>
        <v>live</v>
      </c>
      <c r="N6300" s="26" t="str">
        <f t="shared" si="595"/>
        <v>OK</v>
      </c>
      <c r="O6300" s="26" t="str">
        <f t="shared" si="590"/>
        <v>OK</v>
      </c>
    </row>
    <row r="6301" spans="1:15" x14ac:dyDescent="0.2">
      <c r="A6301" s="24" t="str">
        <f t="shared" si="591"/>
        <v>OL9 0</v>
      </c>
      <c r="B6301" s="1" t="s">
        <v>12522</v>
      </c>
      <c r="C6301" s="1" t="s">
        <v>12671</v>
      </c>
      <c r="D6301" s="1" t="s">
        <v>12632</v>
      </c>
      <c r="E6301" s="2">
        <v>9</v>
      </c>
      <c r="F6301" s="3">
        <v>195358.03</v>
      </c>
      <c r="G6301" s="3">
        <v>56989.279999999999</v>
      </c>
      <c r="H6301" s="4">
        <v>46063.03</v>
      </c>
      <c r="I6301" s="25"/>
      <c r="J6301" s="26" t="str">
        <f t="shared" si="592"/>
        <v>No</v>
      </c>
      <c r="K6301" s="26" t="str">
        <f t="shared" si="593"/>
        <v>GB</v>
      </c>
      <c r="L6301" s="26" t="str">
        <f t="shared" si="594"/>
        <v>Invalid</v>
      </c>
      <c r="M6301" s="26" t="str">
        <f>IF(OR(ISBLANK(B6301),ISBLANK(C6301),ISBLANK(D6301)),"Missing",IFERROR(VLOOKUP(A6301,'RM Postcodes'!$A:$B,2,0),"Invalid"))</f>
        <v>live</v>
      </c>
      <c r="N6301" s="26" t="str">
        <f t="shared" si="595"/>
        <v>Redact</v>
      </c>
      <c r="O6301" s="26" t="str">
        <f t="shared" si="590"/>
        <v>OK</v>
      </c>
    </row>
    <row r="6302" spans="1:15" x14ac:dyDescent="0.2">
      <c r="A6302" s="24" t="str">
        <f t="shared" si="591"/>
        <v>OL9 6</v>
      </c>
      <c r="B6302" s="1" t="s">
        <v>12522</v>
      </c>
      <c r="C6302" s="1" t="s">
        <v>12671</v>
      </c>
      <c r="D6302" s="1" t="s">
        <v>12622</v>
      </c>
      <c r="E6302" s="2">
        <v>31</v>
      </c>
      <c r="F6302" s="3">
        <v>1219018.6099999999</v>
      </c>
      <c r="G6302" s="3">
        <v>188000</v>
      </c>
      <c r="H6302" s="4">
        <v>71478.789999999994</v>
      </c>
      <c r="I6302" s="25"/>
      <c r="J6302" s="26" t="str">
        <f t="shared" si="592"/>
        <v>No</v>
      </c>
      <c r="K6302" s="26" t="str">
        <f t="shared" si="593"/>
        <v>GB</v>
      </c>
      <c r="L6302" s="26" t="str">
        <f t="shared" si="594"/>
        <v>Invalid</v>
      </c>
      <c r="M6302" s="26" t="str">
        <f>IF(OR(ISBLANK(B6302),ISBLANK(C6302),ISBLANK(D6302)),"Missing",IFERROR(VLOOKUP(A6302,'RM Postcodes'!$A:$B,2,0),"Invalid"))</f>
        <v>live</v>
      </c>
      <c r="N6302" s="26" t="str">
        <f t="shared" si="595"/>
        <v>OK</v>
      </c>
      <c r="O6302" s="26" t="str">
        <f t="shared" si="590"/>
        <v>OK</v>
      </c>
    </row>
    <row r="6303" spans="1:15" x14ac:dyDescent="0.2">
      <c r="A6303" s="24" t="str">
        <f t="shared" si="591"/>
        <v>OL9 7</v>
      </c>
      <c r="B6303" s="1" t="s">
        <v>12522</v>
      </c>
      <c r="C6303" s="1" t="s">
        <v>12671</v>
      </c>
      <c r="D6303" s="1" t="s">
        <v>12623</v>
      </c>
      <c r="E6303" s="2">
        <v>18</v>
      </c>
      <c r="F6303" s="3">
        <v>334634.62999999995</v>
      </c>
      <c r="G6303" s="3">
        <v>42182.84</v>
      </c>
      <c r="H6303" s="4">
        <v>41296.400000000001</v>
      </c>
      <c r="I6303" s="25"/>
      <c r="J6303" s="26" t="str">
        <f t="shared" si="592"/>
        <v>No</v>
      </c>
      <c r="K6303" s="26" t="str">
        <f t="shared" si="593"/>
        <v>GB</v>
      </c>
      <c r="L6303" s="26" t="str">
        <f t="shared" si="594"/>
        <v>Invalid</v>
      </c>
      <c r="M6303" s="26" t="str">
        <f>IF(OR(ISBLANK(B6303),ISBLANK(C6303),ISBLANK(D6303)),"Missing",IFERROR(VLOOKUP(A6303,'RM Postcodes'!$A:$B,2,0),"Invalid"))</f>
        <v>live</v>
      </c>
      <c r="N6303" s="26" t="str">
        <f t="shared" si="595"/>
        <v>OK</v>
      </c>
      <c r="O6303" s="26" t="str">
        <f t="shared" si="590"/>
        <v>OK</v>
      </c>
    </row>
    <row r="6304" spans="1:15" x14ac:dyDescent="0.2">
      <c r="A6304" s="24" t="str">
        <f t="shared" si="591"/>
        <v>OL9 8</v>
      </c>
      <c r="B6304" s="1" t="s">
        <v>12522</v>
      </c>
      <c r="C6304" s="1" t="s">
        <v>12671</v>
      </c>
      <c r="D6304" s="1" t="s">
        <v>12626</v>
      </c>
      <c r="E6304" s="2">
        <v>15</v>
      </c>
      <c r="F6304" s="3">
        <v>438288.16000000003</v>
      </c>
      <c r="G6304" s="3">
        <v>81268.160000000003</v>
      </c>
      <c r="H6304" s="4">
        <v>61498.15</v>
      </c>
      <c r="I6304" s="25"/>
      <c r="J6304" s="26" t="str">
        <f t="shared" si="592"/>
        <v>No</v>
      </c>
      <c r="K6304" s="26" t="str">
        <f t="shared" si="593"/>
        <v>GB</v>
      </c>
      <c r="L6304" s="26" t="str">
        <f t="shared" si="594"/>
        <v>Invalid</v>
      </c>
      <c r="M6304" s="26" t="str">
        <f>IF(OR(ISBLANK(B6304),ISBLANK(C6304),ISBLANK(D6304)),"Missing",IFERROR(VLOOKUP(A6304,'RM Postcodes'!$A:$B,2,0),"Invalid"))</f>
        <v>live</v>
      </c>
      <c r="N6304" s="26" t="str">
        <f t="shared" si="595"/>
        <v>OK</v>
      </c>
      <c r="O6304" s="26" t="str">
        <f t="shared" si="590"/>
        <v>OK</v>
      </c>
    </row>
    <row r="6305" spans="1:15" x14ac:dyDescent="0.2">
      <c r="A6305" s="24" t="str">
        <f t="shared" si="591"/>
        <v>OL9 9</v>
      </c>
      <c r="B6305" s="1" t="s">
        <v>12522</v>
      </c>
      <c r="C6305" s="1" t="s">
        <v>12671</v>
      </c>
      <c r="D6305" s="1" t="s">
        <v>12627</v>
      </c>
      <c r="E6305" s="2">
        <v>29</v>
      </c>
      <c r="F6305" s="3">
        <v>7550753.3399999989</v>
      </c>
      <c r="G6305" s="3">
        <v>3872412.72</v>
      </c>
      <c r="H6305" s="4">
        <v>2185361.8199999998</v>
      </c>
      <c r="I6305" s="25"/>
      <c r="J6305" s="26" t="str">
        <f t="shared" si="592"/>
        <v>No</v>
      </c>
      <c r="K6305" s="26" t="str">
        <f t="shared" si="593"/>
        <v>GB</v>
      </c>
      <c r="L6305" s="26" t="str">
        <f t="shared" si="594"/>
        <v>Invalid</v>
      </c>
      <c r="M6305" s="26" t="str">
        <f>IF(OR(ISBLANK(B6305),ISBLANK(C6305),ISBLANK(D6305)),"Missing",IFERROR(VLOOKUP(A6305,'RM Postcodes'!$A:$B,2,0),"Invalid"))</f>
        <v>live</v>
      </c>
      <c r="N6305" s="26" t="str">
        <f t="shared" si="595"/>
        <v>OK</v>
      </c>
      <c r="O6305" s="26" t="str">
        <f t="shared" si="590"/>
        <v>Redact</v>
      </c>
    </row>
    <row r="6306" spans="1:15" x14ac:dyDescent="0.2">
      <c r="A6306" s="24" t="str">
        <f t="shared" si="591"/>
        <v>OX1 1</v>
      </c>
      <c r="B6306" s="1" t="s">
        <v>12523</v>
      </c>
      <c r="C6306" s="1" t="s">
        <v>12663</v>
      </c>
      <c r="D6306" s="1" t="s">
        <v>12621</v>
      </c>
      <c r="E6306" s="2">
        <v>11</v>
      </c>
      <c r="F6306" s="3">
        <v>1198401.6199999999</v>
      </c>
      <c r="G6306" s="3">
        <v>767780</v>
      </c>
      <c r="H6306" s="4">
        <v>79385.36</v>
      </c>
      <c r="I6306" s="25"/>
      <c r="J6306" s="26" t="str">
        <f t="shared" si="592"/>
        <v>No</v>
      </c>
      <c r="K6306" s="26" t="str">
        <f t="shared" si="593"/>
        <v>GB</v>
      </c>
      <c r="L6306" s="26" t="str">
        <f t="shared" si="594"/>
        <v>Invalid</v>
      </c>
      <c r="M6306" s="26" t="str">
        <f>IF(OR(ISBLANK(B6306),ISBLANK(C6306),ISBLANK(D6306)),"Missing",IFERROR(VLOOKUP(A6306,'RM Postcodes'!$A:$B,2,0),"Invalid"))</f>
        <v>live</v>
      </c>
      <c r="N6306" s="26" t="str">
        <f t="shared" si="595"/>
        <v>OK</v>
      </c>
      <c r="O6306" s="26" t="str">
        <f t="shared" si="590"/>
        <v>Redact</v>
      </c>
    </row>
    <row r="6307" spans="1:15" x14ac:dyDescent="0.2">
      <c r="A6307" s="24" t="str">
        <f t="shared" si="591"/>
        <v>OX1 2</v>
      </c>
      <c r="B6307" s="1" t="s">
        <v>12523</v>
      </c>
      <c r="C6307" s="1" t="s">
        <v>12663</v>
      </c>
      <c r="D6307" s="1" t="s">
        <v>12640</v>
      </c>
      <c r="E6307" s="2">
        <v>14</v>
      </c>
      <c r="F6307" s="3">
        <v>942667.55</v>
      </c>
      <c r="G6307" s="3">
        <v>287253.78000000003</v>
      </c>
      <c r="H6307" s="4">
        <v>189270.78</v>
      </c>
      <c r="I6307" s="25"/>
      <c r="J6307" s="26" t="str">
        <f t="shared" si="592"/>
        <v>No</v>
      </c>
      <c r="K6307" s="26" t="str">
        <f t="shared" si="593"/>
        <v>GB</v>
      </c>
      <c r="L6307" s="26" t="str">
        <f t="shared" si="594"/>
        <v>Invalid</v>
      </c>
      <c r="M6307" s="26" t="str">
        <f>IF(OR(ISBLANK(B6307),ISBLANK(C6307),ISBLANK(D6307)),"Missing",IFERROR(VLOOKUP(A6307,'RM Postcodes'!$A:$B,2,0),"Invalid"))</f>
        <v>live</v>
      </c>
      <c r="N6307" s="26" t="str">
        <f t="shared" si="595"/>
        <v>OK</v>
      </c>
      <c r="O6307" s="26" t="str">
        <f t="shared" si="590"/>
        <v>OK</v>
      </c>
    </row>
    <row r="6308" spans="1:15" x14ac:dyDescent="0.2">
      <c r="A6308" s="24" t="str">
        <f t="shared" si="591"/>
        <v>OX1 3</v>
      </c>
      <c r="B6308" s="1" t="s">
        <v>12523</v>
      </c>
      <c r="C6308" s="1" t="s">
        <v>12663</v>
      </c>
      <c r="D6308" s="1" t="s">
        <v>12629</v>
      </c>
      <c r="E6308" s="2">
        <v>12</v>
      </c>
      <c r="F6308" s="3">
        <v>584610.28</v>
      </c>
      <c r="G6308" s="3">
        <v>201336.21999999997</v>
      </c>
      <c r="H6308" s="4">
        <v>64618.720000000001</v>
      </c>
      <c r="I6308" s="25"/>
      <c r="J6308" s="26" t="str">
        <f t="shared" si="592"/>
        <v>No</v>
      </c>
      <c r="K6308" s="26" t="str">
        <f t="shared" si="593"/>
        <v>GB</v>
      </c>
      <c r="L6308" s="26" t="str">
        <f t="shared" si="594"/>
        <v>Invalid</v>
      </c>
      <c r="M6308" s="26" t="str">
        <f>IF(OR(ISBLANK(B6308),ISBLANK(C6308),ISBLANK(D6308)),"Missing",IFERROR(VLOOKUP(A6308,'RM Postcodes'!$A:$B,2,0),"Invalid"))</f>
        <v>live</v>
      </c>
      <c r="N6308" s="26" t="str">
        <f t="shared" si="595"/>
        <v>OK</v>
      </c>
      <c r="O6308" s="26" t="str">
        <f t="shared" si="590"/>
        <v>OK</v>
      </c>
    </row>
    <row r="6309" spans="1:15" x14ac:dyDescent="0.2">
      <c r="A6309" s="24" t="str">
        <f t="shared" si="591"/>
        <v>OX1 4</v>
      </c>
      <c r="B6309" s="1" t="s">
        <v>12523</v>
      </c>
      <c r="C6309" s="1" t="s">
        <v>12663</v>
      </c>
      <c r="D6309" s="1" t="s">
        <v>12630</v>
      </c>
      <c r="E6309" s="2">
        <v>28</v>
      </c>
      <c r="F6309" s="3">
        <v>773251.37000000011</v>
      </c>
      <c r="G6309" s="3">
        <v>148236.10999999999</v>
      </c>
      <c r="H6309" s="4">
        <v>65565.39</v>
      </c>
      <c r="I6309" s="25"/>
      <c r="J6309" s="26" t="str">
        <f t="shared" si="592"/>
        <v>No</v>
      </c>
      <c r="K6309" s="26" t="str">
        <f t="shared" si="593"/>
        <v>GB</v>
      </c>
      <c r="L6309" s="26" t="str">
        <f t="shared" si="594"/>
        <v>Invalid</v>
      </c>
      <c r="M6309" s="26" t="str">
        <f>IF(OR(ISBLANK(B6309),ISBLANK(C6309),ISBLANK(D6309)),"Missing",IFERROR(VLOOKUP(A6309,'RM Postcodes'!$A:$B,2,0),"Invalid"))</f>
        <v>live</v>
      </c>
      <c r="N6309" s="26" t="str">
        <f t="shared" si="595"/>
        <v>OK</v>
      </c>
      <c r="O6309" s="26" t="str">
        <f t="shared" si="590"/>
        <v>OK</v>
      </c>
    </row>
    <row r="6310" spans="1:15" x14ac:dyDescent="0.2">
      <c r="A6310" s="24" t="str">
        <f t="shared" si="591"/>
        <v>OX1 5</v>
      </c>
      <c r="B6310" s="1" t="s">
        <v>12523</v>
      </c>
      <c r="C6310" s="1" t="s">
        <v>12663</v>
      </c>
      <c r="D6310" s="1" t="s">
        <v>12625</v>
      </c>
      <c r="E6310" s="2">
        <v>18</v>
      </c>
      <c r="F6310" s="3">
        <v>881721.73000000021</v>
      </c>
      <c r="G6310" s="3">
        <v>172333.29</v>
      </c>
      <c r="H6310" s="4">
        <v>98602.65</v>
      </c>
      <c r="I6310" s="25"/>
      <c r="J6310" s="26" t="str">
        <f t="shared" si="592"/>
        <v>No</v>
      </c>
      <c r="K6310" s="26" t="str">
        <f t="shared" si="593"/>
        <v>GB</v>
      </c>
      <c r="L6310" s="26" t="str">
        <f t="shared" si="594"/>
        <v>Invalid</v>
      </c>
      <c r="M6310" s="26" t="str">
        <f>IF(OR(ISBLANK(B6310),ISBLANK(C6310),ISBLANK(D6310)),"Missing",IFERROR(VLOOKUP(A6310,'RM Postcodes'!$A:$B,2,0),"Invalid"))</f>
        <v>live</v>
      </c>
      <c r="N6310" s="26" t="str">
        <f t="shared" si="595"/>
        <v>OK</v>
      </c>
      <c r="O6310" s="26" t="str">
        <f t="shared" si="590"/>
        <v>OK</v>
      </c>
    </row>
    <row r="6311" spans="1:15" x14ac:dyDescent="0.2">
      <c r="A6311" s="24" t="str">
        <f t="shared" si="591"/>
        <v>OX10 0</v>
      </c>
      <c r="B6311" s="1" t="s">
        <v>12523</v>
      </c>
      <c r="C6311" s="1" t="s">
        <v>12620</v>
      </c>
      <c r="D6311" s="1" t="s">
        <v>12632</v>
      </c>
      <c r="E6311" s="2">
        <v>13</v>
      </c>
      <c r="F6311" s="3">
        <v>297437.53000000003</v>
      </c>
      <c r="G6311" s="3">
        <v>48430.49</v>
      </c>
      <c r="H6311" s="4">
        <v>47061.17</v>
      </c>
      <c r="I6311" s="25"/>
      <c r="J6311" s="26" t="str">
        <f t="shared" si="592"/>
        <v>No</v>
      </c>
      <c r="K6311" s="26" t="str">
        <f t="shared" si="593"/>
        <v>GB</v>
      </c>
      <c r="L6311" s="26" t="str">
        <f t="shared" si="594"/>
        <v>Invalid</v>
      </c>
      <c r="M6311" s="26" t="str">
        <f>IF(OR(ISBLANK(B6311),ISBLANK(C6311),ISBLANK(D6311)),"Missing",IFERROR(VLOOKUP(A6311,'RM Postcodes'!$A:$B,2,0),"Invalid"))</f>
        <v>live</v>
      </c>
      <c r="N6311" s="26" t="str">
        <f t="shared" si="595"/>
        <v>OK</v>
      </c>
      <c r="O6311" s="26" t="str">
        <f t="shared" si="590"/>
        <v>OK</v>
      </c>
    </row>
    <row r="6312" spans="1:15" x14ac:dyDescent="0.2">
      <c r="A6312" s="24" t="str">
        <f t="shared" si="591"/>
        <v>OX10 6</v>
      </c>
      <c r="B6312" s="1" t="s">
        <v>12523</v>
      </c>
      <c r="C6312" s="1" t="s">
        <v>12620</v>
      </c>
      <c r="D6312" s="1" t="s">
        <v>12622</v>
      </c>
      <c r="E6312" s="2">
        <v>27</v>
      </c>
      <c r="F6312" s="3">
        <v>867331.15</v>
      </c>
      <c r="G6312" s="3">
        <v>295758.90000000002</v>
      </c>
      <c r="H6312" s="4">
        <v>50158.43</v>
      </c>
      <c r="I6312" s="25"/>
      <c r="J6312" s="26" t="str">
        <f t="shared" si="592"/>
        <v>No</v>
      </c>
      <c r="K6312" s="26" t="str">
        <f t="shared" si="593"/>
        <v>GB</v>
      </c>
      <c r="L6312" s="26" t="str">
        <f t="shared" si="594"/>
        <v>Invalid</v>
      </c>
      <c r="M6312" s="26" t="str">
        <f>IF(OR(ISBLANK(B6312),ISBLANK(C6312),ISBLANK(D6312)),"Missing",IFERROR(VLOOKUP(A6312,'RM Postcodes'!$A:$B,2,0),"Invalid"))</f>
        <v>live</v>
      </c>
      <c r="N6312" s="26" t="str">
        <f t="shared" si="595"/>
        <v>OK</v>
      </c>
      <c r="O6312" s="26" t="str">
        <f t="shared" si="590"/>
        <v>OK</v>
      </c>
    </row>
    <row r="6313" spans="1:15" x14ac:dyDescent="0.2">
      <c r="A6313" s="24" t="str">
        <f t="shared" si="591"/>
        <v>OX10 7</v>
      </c>
      <c r="B6313" s="1" t="s">
        <v>12523</v>
      </c>
      <c r="C6313" s="1" t="s">
        <v>12620</v>
      </c>
      <c r="D6313" s="1" t="s">
        <v>12623</v>
      </c>
      <c r="E6313" s="2">
        <v>15</v>
      </c>
      <c r="F6313" s="3">
        <v>497185.84000000008</v>
      </c>
      <c r="G6313" s="3">
        <v>188321.16</v>
      </c>
      <c r="H6313" s="4">
        <v>42173.439999999995</v>
      </c>
      <c r="I6313" s="25"/>
      <c r="J6313" s="26" t="str">
        <f t="shared" si="592"/>
        <v>No</v>
      </c>
      <c r="K6313" s="26" t="str">
        <f t="shared" si="593"/>
        <v>GB</v>
      </c>
      <c r="L6313" s="26" t="str">
        <f t="shared" si="594"/>
        <v>Invalid</v>
      </c>
      <c r="M6313" s="26" t="str">
        <f>IF(OR(ISBLANK(B6313),ISBLANK(C6313),ISBLANK(D6313)),"Missing",IFERROR(VLOOKUP(A6313,'RM Postcodes'!$A:$B,2,0),"Invalid"))</f>
        <v>live</v>
      </c>
      <c r="N6313" s="26" t="str">
        <f t="shared" si="595"/>
        <v>OK</v>
      </c>
      <c r="O6313" s="26" t="str">
        <f t="shared" si="590"/>
        <v>OK</v>
      </c>
    </row>
    <row r="6314" spans="1:15" x14ac:dyDescent="0.2">
      <c r="A6314" s="24" t="str">
        <f t="shared" si="591"/>
        <v>OX10 8</v>
      </c>
      <c r="B6314" s="1" t="s">
        <v>12523</v>
      </c>
      <c r="C6314" s="1" t="s">
        <v>12620</v>
      </c>
      <c r="D6314" s="1" t="s">
        <v>12626</v>
      </c>
      <c r="E6314" s="2">
        <v>18</v>
      </c>
      <c r="F6314" s="3">
        <v>807709.58000000007</v>
      </c>
      <c r="G6314" s="3">
        <v>197916.7</v>
      </c>
      <c r="H6314" s="4">
        <v>174999.95</v>
      </c>
      <c r="I6314" s="25"/>
      <c r="J6314" s="26" t="str">
        <f t="shared" si="592"/>
        <v>No</v>
      </c>
      <c r="K6314" s="26" t="str">
        <f t="shared" si="593"/>
        <v>GB</v>
      </c>
      <c r="L6314" s="26" t="str">
        <f t="shared" si="594"/>
        <v>Invalid</v>
      </c>
      <c r="M6314" s="26" t="str">
        <f>IF(OR(ISBLANK(B6314),ISBLANK(C6314),ISBLANK(D6314)),"Missing",IFERROR(VLOOKUP(A6314,'RM Postcodes'!$A:$B,2,0),"Invalid"))</f>
        <v>live</v>
      </c>
      <c r="N6314" s="26" t="str">
        <f t="shared" si="595"/>
        <v>OK</v>
      </c>
      <c r="O6314" s="26" t="str">
        <f t="shared" si="590"/>
        <v>OK</v>
      </c>
    </row>
    <row r="6315" spans="1:15" x14ac:dyDescent="0.2">
      <c r="A6315" s="24" t="str">
        <f t="shared" si="591"/>
        <v>OX10 9</v>
      </c>
      <c r="B6315" s="1" t="s">
        <v>12523</v>
      </c>
      <c r="C6315" s="1" t="s">
        <v>12620</v>
      </c>
      <c r="D6315" s="1" t="s">
        <v>12627</v>
      </c>
      <c r="E6315" s="2">
        <v>12</v>
      </c>
      <c r="F6315" s="3">
        <v>579861.24</v>
      </c>
      <c r="G6315" s="3">
        <v>220833.31</v>
      </c>
      <c r="H6315" s="4">
        <v>137283.54</v>
      </c>
      <c r="I6315" s="25"/>
      <c r="J6315" s="26" t="str">
        <f t="shared" si="592"/>
        <v>No</v>
      </c>
      <c r="K6315" s="26" t="str">
        <f t="shared" si="593"/>
        <v>GB</v>
      </c>
      <c r="L6315" s="26" t="str">
        <f t="shared" si="594"/>
        <v>Invalid</v>
      </c>
      <c r="M6315" s="26" t="str">
        <f>IF(OR(ISBLANK(B6315),ISBLANK(C6315),ISBLANK(D6315)),"Missing",IFERROR(VLOOKUP(A6315,'RM Postcodes'!$A:$B,2,0),"Invalid"))</f>
        <v>live</v>
      </c>
      <c r="N6315" s="26" t="str">
        <f t="shared" si="595"/>
        <v>OK</v>
      </c>
      <c r="O6315" s="26" t="str">
        <f t="shared" si="590"/>
        <v>Redact</v>
      </c>
    </row>
    <row r="6316" spans="1:15" x14ac:dyDescent="0.2">
      <c r="A6316" s="24" t="str">
        <f t="shared" si="591"/>
        <v>OX11 0</v>
      </c>
      <c r="B6316" s="1" t="s">
        <v>12523</v>
      </c>
      <c r="C6316" s="1" t="s">
        <v>12624</v>
      </c>
      <c r="D6316" s="1" t="s">
        <v>12632</v>
      </c>
      <c r="E6316" s="2">
        <v>24</v>
      </c>
      <c r="F6316" s="3">
        <v>2347376.1800000002</v>
      </c>
      <c r="G6316" s="3">
        <v>1531540.24</v>
      </c>
      <c r="H6316" s="4">
        <v>167539.91999999998</v>
      </c>
      <c r="I6316" s="25"/>
      <c r="J6316" s="26" t="str">
        <f t="shared" si="592"/>
        <v>No</v>
      </c>
      <c r="K6316" s="26" t="str">
        <f t="shared" si="593"/>
        <v>GB</v>
      </c>
      <c r="L6316" s="26" t="str">
        <f t="shared" si="594"/>
        <v>Invalid</v>
      </c>
      <c r="M6316" s="26" t="str">
        <f>IF(OR(ISBLANK(B6316),ISBLANK(C6316),ISBLANK(D6316)),"Missing",IFERROR(VLOOKUP(A6316,'RM Postcodes'!$A:$B,2,0),"Invalid"))</f>
        <v>live</v>
      </c>
      <c r="N6316" s="26" t="str">
        <f t="shared" si="595"/>
        <v>OK</v>
      </c>
      <c r="O6316" s="26" t="str">
        <f t="shared" si="590"/>
        <v>Redact</v>
      </c>
    </row>
    <row r="6317" spans="1:15" x14ac:dyDescent="0.2">
      <c r="A6317" s="24" t="str">
        <f t="shared" si="591"/>
        <v>OX11 6</v>
      </c>
      <c r="B6317" s="1" t="s">
        <v>12523</v>
      </c>
      <c r="C6317" s="1" t="s">
        <v>12624</v>
      </c>
      <c r="D6317" s="1" t="s">
        <v>12622</v>
      </c>
      <c r="E6317" s="2">
        <v>25</v>
      </c>
      <c r="F6317" s="3">
        <v>556895.27</v>
      </c>
      <c r="G6317" s="3">
        <v>63282.329999999994</v>
      </c>
      <c r="H6317" s="4">
        <v>56034.92</v>
      </c>
      <c r="I6317" s="25"/>
      <c r="J6317" s="26" t="str">
        <f t="shared" si="592"/>
        <v>No</v>
      </c>
      <c r="K6317" s="26" t="str">
        <f t="shared" si="593"/>
        <v>GB</v>
      </c>
      <c r="L6317" s="26" t="str">
        <f t="shared" si="594"/>
        <v>Invalid</v>
      </c>
      <c r="M6317" s="26" t="str">
        <f>IF(OR(ISBLANK(B6317),ISBLANK(C6317),ISBLANK(D6317)),"Missing",IFERROR(VLOOKUP(A6317,'RM Postcodes'!$A:$B,2,0),"Invalid"))</f>
        <v>live</v>
      </c>
      <c r="N6317" s="26" t="str">
        <f t="shared" si="595"/>
        <v>OK</v>
      </c>
      <c r="O6317" s="26" t="str">
        <f t="shared" si="590"/>
        <v>OK</v>
      </c>
    </row>
    <row r="6318" spans="1:15" x14ac:dyDescent="0.2">
      <c r="A6318" s="24" t="str">
        <f t="shared" si="591"/>
        <v>OX11 7</v>
      </c>
      <c r="B6318" s="1" t="s">
        <v>12523</v>
      </c>
      <c r="C6318" s="1" t="s">
        <v>12624</v>
      </c>
      <c r="D6318" s="1" t="s">
        <v>12623</v>
      </c>
      <c r="E6318" s="2">
        <v>35</v>
      </c>
      <c r="F6318" s="3">
        <v>3146073.0500000007</v>
      </c>
      <c r="G6318" s="3">
        <v>1175000</v>
      </c>
      <c r="H6318" s="4">
        <v>713541.65</v>
      </c>
      <c r="I6318" s="25"/>
      <c r="J6318" s="26" t="str">
        <f t="shared" si="592"/>
        <v>No</v>
      </c>
      <c r="K6318" s="26" t="str">
        <f t="shared" si="593"/>
        <v>GB</v>
      </c>
      <c r="L6318" s="26" t="str">
        <f t="shared" si="594"/>
        <v>Invalid</v>
      </c>
      <c r="M6318" s="26" t="str">
        <f>IF(OR(ISBLANK(B6318),ISBLANK(C6318),ISBLANK(D6318)),"Missing",IFERROR(VLOOKUP(A6318,'RM Postcodes'!$A:$B,2,0),"Invalid"))</f>
        <v>live</v>
      </c>
      <c r="N6318" s="26" t="str">
        <f t="shared" si="595"/>
        <v>OK</v>
      </c>
      <c r="O6318" s="26" t="str">
        <f t="shared" si="590"/>
        <v>Redact</v>
      </c>
    </row>
    <row r="6319" spans="1:15" x14ac:dyDescent="0.2">
      <c r="A6319" s="24" t="str">
        <f t="shared" si="591"/>
        <v>OX11 8</v>
      </c>
      <c r="B6319" s="1" t="s">
        <v>12523</v>
      </c>
      <c r="C6319" s="1" t="s">
        <v>12624</v>
      </c>
      <c r="D6319" s="1" t="s">
        <v>12626</v>
      </c>
      <c r="E6319" s="2">
        <v>15</v>
      </c>
      <c r="F6319" s="3">
        <v>423716.54000000004</v>
      </c>
      <c r="G6319" s="3">
        <v>141000</v>
      </c>
      <c r="H6319" s="4">
        <v>59395.96</v>
      </c>
      <c r="I6319" s="25"/>
      <c r="J6319" s="26" t="str">
        <f t="shared" si="592"/>
        <v>No</v>
      </c>
      <c r="K6319" s="26" t="str">
        <f t="shared" si="593"/>
        <v>GB</v>
      </c>
      <c r="L6319" s="26" t="str">
        <f t="shared" si="594"/>
        <v>Invalid</v>
      </c>
      <c r="M6319" s="26" t="str">
        <f>IF(OR(ISBLANK(B6319),ISBLANK(C6319),ISBLANK(D6319)),"Missing",IFERROR(VLOOKUP(A6319,'RM Postcodes'!$A:$B,2,0),"Invalid"))</f>
        <v>live</v>
      </c>
      <c r="N6319" s="26" t="str">
        <f t="shared" si="595"/>
        <v>OK</v>
      </c>
      <c r="O6319" s="26" t="str">
        <f t="shared" si="590"/>
        <v>OK</v>
      </c>
    </row>
    <row r="6320" spans="1:15" x14ac:dyDescent="0.2">
      <c r="A6320" s="24" t="str">
        <f t="shared" si="591"/>
        <v>OX11 9</v>
      </c>
      <c r="B6320" s="1" t="s">
        <v>12523</v>
      </c>
      <c r="C6320" s="1" t="s">
        <v>12624</v>
      </c>
      <c r="D6320" s="1" t="s">
        <v>12627</v>
      </c>
      <c r="E6320" s="2">
        <v>23</v>
      </c>
      <c r="F6320" s="3">
        <v>626970.02999999991</v>
      </c>
      <c r="G6320" s="3">
        <v>52796.869999999995</v>
      </c>
      <c r="H6320" s="4">
        <v>50758.3</v>
      </c>
      <c r="I6320" s="25"/>
      <c r="J6320" s="26" t="str">
        <f t="shared" si="592"/>
        <v>No</v>
      </c>
      <c r="K6320" s="26" t="str">
        <f t="shared" si="593"/>
        <v>GB</v>
      </c>
      <c r="L6320" s="26" t="str">
        <f t="shared" si="594"/>
        <v>Invalid</v>
      </c>
      <c r="M6320" s="26" t="str">
        <f>IF(OR(ISBLANK(B6320),ISBLANK(C6320),ISBLANK(D6320)),"Missing",IFERROR(VLOOKUP(A6320,'RM Postcodes'!$A:$B,2,0),"Invalid"))</f>
        <v>live</v>
      </c>
      <c r="N6320" s="26" t="str">
        <f t="shared" si="595"/>
        <v>OK</v>
      </c>
      <c r="O6320" s="26" t="str">
        <f t="shared" si="590"/>
        <v>OK</v>
      </c>
    </row>
    <row r="6321" spans="1:15" x14ac:dyDescent="0.2">
      <c r="A6321" s="24" t="str">
        <f t="shared" si="591"/>
        <v>OX12 0</v>
      </c>
      <c r="B6321" s="1" t="s">
        <v>12523</v>
      </c>
      <c r="C6321" s="1" t="s">
        <v>12628</v>
      </c>
      <c r="D6321" s="1" t="s">
        <v>12632</v>
      </c>
      <c r="E6321" s="2">
        <v>15</v>
      </c>
      <c r="F6321" s="3">
        <v>502238.11000000004</v>
      </c>
      <c r="G6321" s="3">
        <v>206852.23</v>
      </c>
      <c r="H6321" s="4">
        <v>48132.22</v>
      </c>
      <c r="I6321" s="25"/>
      <c r="J6321" s="26" t="str">
        <f t="shared" si="592"/>
        <v>No</v>
      </c>
      <c r="K6321" s="26" t="str">
        <f t="shared" si="593"/>
        <v>GB</v>
      </c>
      <c r="L6321" s="26" t="str">
        <f t="shared" si="594"/>
        <v>Invalid</v>
      </c>
      <c r="M6321" s="26" t="str">
        <f>IF(OR(ISBLANK(B6321),ISBLANK(C6321),ISBLANK(D6321)),"Missing",IFERROR(VLOOKUP(A6321,'RM Postcodes'!$A:$B,2,0),"Invalid"))</f>
        <v>live</v>
      </c>
      <c r="N6321" s="26" t="str">
        <f t="shared" si="595"/>
        <v>OK</v>
      </c>
      <c r="O6321" s="26" t="str">
        <f t="shared" si="590"/>
        <v>OK</v>
      </c>
    </row>
    <row r="6322" spans="1:15" x14ac:dyDescent="0.2">
      <c r="A6322" s="24" t="str">
        <f t="shared" si="591"/>
        <v>OX12 7</v>
      </c>
      <c r="B6322" s="1" t="s">
        <v>12523</v>
      </c>
      <c r="C6322" s="1" t="s">
        <v>12628</v>
      </c>
      <c r="D6322" s="1" t="s">
        <v>12623</v>
      </c>
      <c r="E6322" s="2">
        <v>15</v>
      </c>
      <c r="F6322" s="3">
        <v>833875.27</v>
      </c>
      <c r="G6322" s="3">
        <v>461388.32</v>
      </c>
      <c r="H6322" s="4">
        <v>86792.35</v>
      </c>
      <c r="I6322" s="25"/>
      <c r="J6322" s="26" t="str">
        <f t="shared" si="592"/>
        <v>No</v>
      </c>
      <c r="K6322" s="26" t="str">
        <f t="shared" si="593"/>
        <v>GB</v>
      </c>
      <c r="L6322" s="26" t="str">
        <f t="shared" si="594"/>
        <v>Invalid</v>
      </c>
      <c r="M6322" s="26" t="str">
        <f>IF(OR(ISBLANK(B6322),ISBLANK(C6322),ISBLANK(D6322)),"Missing",IFERROR(VLOOKUP(A6322,'RM Postcodes'!$A:$B,2,0),"Invalid"))</f>
        <v>live</v>
      </c>
      <c r="N6322" s="26" t="str">
        <f t="shared" si="595"/>
        <v>OK</v>
      </c>
      <c r="O6322" s="26" t="str">
        <f t="shared" si="590"/>
        <v>Redact</v>
      </c>
    </row>
    <row r="6323" spans="1:15" x14ac:dyDescent="0.2">
      <c r="A6323" s="24" t="str">
        <f t="shared" si="591"/>
        <v>OX12 8</v>
      </c>
      <c r="B6323" s="1" t="s">
        <v>12523</v>
      </c>
      <c r="C6323" s="1" t="s">
        <v>12628</v>
      </c>
      <c r="D6323" s="1" t="s">
        <v>12626</v>
      </c>
      <c r="E6323" s="2">
        <v>23</v>
      </c>
      <c r="F6323" s="3">
        <v>344632.88000000006</v>
      </c>
      <c r="G6323" s="3">
        <v>56917.95</v>
      </c>
      <c r="H6323" s="4">
        <v>42889.9</v>
      </c>
      <c r="I6323" s="25"/>
      <c r="J6323" s="26" t="str">
        <f t="shared" si="592"/>
        <v>No</v>
      </c>
      <c r="K6323" s="26" t="str">
        <f t="shared" si="593"/>
        <v>GB</v>
      </c>
      <c r="L6323" s="26" t="str">
        <f t="shared" si="594"/>
        <v>Invalid</v>
      </c>
      <c r="M6323" s="26" t="str">
        <f>IF(OR(ISBLANK(B6323),ISBLANK(C6323),ISBLANK(D6323)),"Missing",IFERROR(VLOOKUP(A6323,'RM Postcodes'!$A:$B,2,0),"Invalid"))</f>
        <v>live</v>
      </c>
      <c r="N6323" s="26" t="str">
        <f t="shared" si="595"/>
        <v>OK</v>
      </c>
      <c r="O6323" s="26" t="str">
        <f t="shared" si="590"/>
        <v>OK</v>
      </c>
    </row>
    <row r="6324" spans="1:15" x14ac:dyDescent="0.2">
      <c r="A6324" s="24" t="str">
        <f t="shared" si="591"/>
        <v>OX12 9</v>
      </c>
      <c r="B6324" s="1" t="s">
        <v>12523</v>
      </c>
      <c r="C6324" s="1" t="s">
        <v>12628</v>
      </c>
      <c r="D6324" s="1" t="s">
        <v>12627</v>
      </c>
      <c r="E6324" s="2">
        <v>14</v>
      </c>
      <c r="F6324" s="3">
        <v>359709.15999999992</v>
      </c>
      <c r="G6324" s="3">
        <v>48437.93</v>
      </c>
      <c r="H6324" s="4">
        <v>47488.45</v>
      </c>
      <c r="I6324" s="25"/>
      <c r="J6324" s="26" t="str">
        <f t="shared" si="592"/>
        <v>No</v>
      </c>
      <c r="K6324" s="26" t="str">
        <f t="shared" si="593"/>
        <v>GB</v>
      </c>
      <c r="L6324" s="26" t="str">
        <f t="shared" si="594"/>
        <v>Invalid</v>
      </c>
      <c r="M6324" s="26" t="str">
        <f>IF(OR(ISBLANK(B6324),ISBLANK(C6324),ISBLANK(D6324)),"Missing",IFERROR(VLOOKUP(A6324,'RM Postcodes'!$A:$B,2,0),"Invalid"))</f>
        <v>live</v>
      </c>
      <c r="N6324" s="26" t="str">
        <f t="shared" si="595"/>
        <v>OK</v>
      </c>
      <c r="O6324" s="26" t="str">
        <f t="shared" si="590"/>
        <v>OK</v>
      </c>
    </row>
    <row r="6325" spans="1:15" x14ac:dyDescent="0.2">
      <c r="A6325" s="24" t="str">
        <f t="shared" si="591"/>
        <v>OX13 5</v>
      </c>
      <c r="B6325" s="1" t="s">
        <v>12523</v>
      </c>
      <c r="C6325" s="1" t="s">
        <v>12631</v>
      </c>
      <c r="D6325" s="1" t="s">
        <v>12625</v>
      </c>
      <c r="E6325" s="2">
        <v>21</v>
      </c>
      <c r="F6325" s="3">
        <v>1346108.2899999998</v>
      </c>
      <c r="G6325" s="3">
        <v>392439.57</v>
      </c>
      <c r="H6325" s="4">
        <v>338235.24</v>
      </c>
      <c r="I6325" s="25"/>
      <c r="J6325" s="26" t="str">
        <f t="shared" si="592"/>
        <v>No</v>
      </c>
      <c r="K6325" s="26" t="str">
        <f t="shared" si="593"/>
        <v>GB</v>
      </c>
      <c r="L6325" s="26" t="str">
        <f t="shared" si="594"/>
        <v>Invalid</v>
      </c>
      <c r="M6325" s="26" t="str">
        <f>IF(OR(ISBLANK(B6325),ISBLANK(C6325),ISBLANK(D6325)),"Missing",IFERROR(VLOOKUP(A6325,'RM Postcodes'!$A:$B,2,0),"Invalid"))</f>
        <v>live</v>
      </c>
      <c r="N6325" s="26" t="str">
        <f t="shared" si="595"/>
        <v>OK</v>
      </c>
      <c r="O6325" s="26" t="str">
        <f t="shared" si="590"/>
        <v>OK</v>
      </c>
    </row>
    <row r="6326" spans="1:15" x14ac:dyDescent="0.2">
      <c r="A6326" s="24" t="str">
        <f t="shared" si="591"/>
        <v>OX13 6</v>
      </c>
      <c r="B6326" s="1" t="s">
        <v>12523</v>
      </c>
      <c r="C6326" s="1" t="s">
        <v>12631</v>
      </c>
      <c r="D6326" s="1" t="s">
        <v>12622</v>
      </c>
      <c r="E6326" s="2">
        <v>19</v>
      </c>
      <c r="F6326" s="3">
        <v>499079.22999999992</v>
      </c>
      <c r="G6326" s="3">
        <v>67807.44</v>
      </c>
      <c r="H6326" s="4">
        <v>53233.64</v>
      </c>
      <c r="I6326" s="25"/>
      <c r="J6326" s="26" t="str">
        <f t="shared" si="592"/>
        <v>No</v>
      </c>
      <c r="K6326" s="26" t="str">
        <f t="shared" si="593"/>
        <v>GB</v>
      </c>
      <c r="L6326" s="26" t="str">
        <f t="shared" si="594"/>
        <v>Invalid</v>
      </c>
      <c r="M6326" s="26" t="str">
        <f>IF(OR(ISBLANK(B6326),ISBLANK(C6326),ISBLANK(D6326)),"Missing",IFERROR(VLOOKUP(A6326,'RM Postcodes'!$A:$B,2,0),"Invalid"))</f>
        <v>live</v>
      </c>
      <c r="N6326" s="26" t="str">
        <f t="shared" si="595"/>
        <v>OK</v>
      </c>
      <c r="O6326" s="26" t="str">
        <f t="shared" si="590"/>
        <v>OK</v>
      </c>
    </row>
    <row r="6327" spans="1:15" x14ac:dyDescent="0.2">
      <c r="A6327" s="24" t="str">
        <f t="shared" si="591"/>
        <v>OX14 1</v>
      </c>
      <c r="B6327" s="1" t="s">
        <v>12523</v>
      </c>
      <c r="C6327" s="1" t="s">
        <v>12633</v>
      </c>
      <c r="D6327" s="1" t="s">
        <v>12621</v>
      </c>
      <c r="E6327" s="2">
        <v>24</v>
      </c>
      <c r="F6327" s="3">
        <v>1482237.6700000002</v>
      </c>
      <c r="G6327" s="3">
        <v>832176.75</v>
      </c>
      <c r="H6327" s="4">
        <v>93801.540000000008</v>
      </c>
      <c r="I6327" s="25"/>
      <c r="J6327" s="26" t="str">
        <f t="shared" si="592"/>
        <v>No</v>
      </c>
      <c r="K6327" s="26" t="str">
        <f t="shared" si="593"/>
        <v>GB</v>
      </c>
      <c r="L6327" s="26" t="str">
        <f t="shared" si="594"/>
        <v>Invalid</v>
      </c>
      <c r="M6327" s="26" t="str">
        <f>IF(OR(ISBLANK(B6327),ISBLANK(C6327),ISBLANK(D6327)),"Missing",IFERROR(VLOOKUP(A6327,'RM Postcodes'!$A:$B,2,0),"Invalid"))</f>
        <v>live</v>
      </c>
      <c r="N6327" s="26" t="str">
        <f t="shared" si="595"/>
        <v>OK</v>
      </c>
      <c r="O6327" s="26" t="str">
        <f t="shared" si="590"/>
        <v>Redact</v>
      </c>
    </row>
    <row r="6328" spans="1:15" x14ac:dyDescent="0.2">
      <c r="A6328" s="24" t="str">
        <f t="shared" si="591"/>
        <v>OX14 2</v>
      </c>
      <c r="B6328" s="1" t="s">
        <v>12523</v>
      </c>
      <c r="C6328" s="1" t="s">
        <v>12633</v>
      </c>
      <c r="D6328" s="1" t="s">
        <v>12640</v>
      </c>
      <c r="E6328" s="2">
        <v>8</v>
      </c>
      <c r="F6328" s="3">
        <v>249104.64000000001</v>
      </c>
      <c r="G6328" s="3">
        <v>117995.86000000002</v>
      </c>
      <c r="H6328" s="4">
        <v>50623.25</v>
      </c>
      <c r="I6328" s="25"/>
      <c r="J6328" s="26" t="str">
        <f t="shared" si="592"/>
        <v>No</v>
      </c>
      <c r="K6328" s="26" t="str">
        <f t="shared" si="593"/>
        <v>GB</v>
      </c>
      <c r="L6328" s="26" t="str">
        <f t="shared" si="594"/>
        <v>Invalid</v>
      </c>
      <c r="M6328" s="26" t="str">
        <f>IF(OR(ISBLANK(B6328),ISBLANK(C6328),ISBLANK(D6328)),"Missing",IFERROR(VLOOKUP(A6328,'RM Postcodes'!$A:$B,2,0),"Invalid"))</f>
        <v>live</v>
      </c>
      <c r="N6328" s="26" t="str">
        <f t="shared" si="595"/>
        <v>Redact</v>
      </c>
      <c r="O6328" s="26" t="str">
        <f t="shared" si="590"/>
        <v>Redact</v>
      </c>
    </row>
    <row r="6329" spans="1:15" x14ac:dyDescent="0.2">
      <c r="A6329" s="24" t="str">
        <f t="shared" si="591"/>
        <v>OX14 3</v>
      </c>
      <c r="B6329" s="1" t="s">
        <v>12523</v>
      </c>
      <c r="C6329" s="1" t="s">
        <v>12633</v>
      </c>
      <c r="D6329" s="1" t="s">
        <v>12629</v>
      </c>
      <c r="E6329" s="2">
        <v>32</v>
      </c>
      <c r="F6329" s="3">
        <v>1048672.28</v>
      </c>
      <c r="G6329" s="3">
        <v>360406.19</v>
      </c>
      <c r="H6329" s="4">
        <v>49624.39</v>
      </c>
      <c r="I6329" s="25"/>
      <c r="J6329" s="26" t="str">
        <f t="shared" si="592"/>
        <v>No</v>
      </c>
      <c r="K6329" s="26" t="str">
        <f t="shared" si="593"/>
        <v>GB</v>
      </c>
      <c r="L6329" s="26" t="str">
        <f t="shared" si="594"/>
        <v>Invalid</v>
      </c>
      <c r="M6329" s="26" t="str">
        <f>IF(OR(ISBLANK(B6329),ISBLANK(C6329),ISBLANK(D6329)),"Missing",IFERROR(VLOOKUP(A6329,'RM Postcodes'!$A:$B,2,0),"Invalid"))</f>
        <v>live</v>
      </c>
      <c r="N6329" s="26" t="str">
        <f t="shared" si="595"/>
        <v>OK</v>
      </c>
      <c r="O6329" s="26" t="str">
        <f t="shared" si="590"/>
        <v>OK</v>
      </c>
    </row>
    <row r="6330" spans="1:15" x14ac:dyDescent="0.2">
      <c r="A6330" s="24" t="str">
        <f t="shared" si="591"/>
        <v>OX14 4</v>
      </c>
      <c r="B6330" s="1" t="s">
        <v>12523</v>
      </c>
      <c r="C6330" s="1" t="s">
        <v>12633</v>
      </c>
      <c r="D6330" s="1" t="s">
        <v>12630</v>
      </c>
      <c r="E6330" s="2">
        <v>31</v>
      </c>
      <c r="F6330" s="3">
        <v>3537220.5700000008</v>
      </c>
      <c r="G6330" s="3">
        <v>2465323.46</v>
      </c>
      <c r="H6330" s="4">
        <v>332447.96999999997</v>
      </c>
      <c r="I6330" s="25"/>
      <c r="J6330" s="26" t="str">
        <f t="shared" si="592"/>
        <v>No</v>
      </c>
      <c r="K6330" s="26" t="str">
        <f t="shared" si="593"/>
        <v>GB</v>
      </c>
      <c r="L6330" s="26" t="str">
        <f t="shared" si="594"/>
        <v>Invalid</v>
      </c>
      <c r="M6330" s="26" t="str">
        <f>IF(OR(ISBLANK(B6330),ISBLANK(C6330),ISBLANK(D6330)),"Missing",IFERROR(VLOOKUP(A6330,'RM Postcodes'!$A:$B,2,0),"Invalid"))</f>
        <v>live</v>
      </c>
      <c r="N6330" s="26" t="str">
        <f t="shared" si="595"/>
        <v>OK</v>
      </c>
      <c r="O6330" s="26" t="str">
        <f t="shared" si="590"/>
        <v>Redact</v>
      </c>
    </row>
    <row r="6331" spans="1:15" x14ac:dyDescent="0.2">
      <c r="A6331" s="24" t="str">
        <f t="shared" si="591"/>
        <v>OX14 5</v>
      </c>
      <c r="B6331" s="1" t="s">
        <v>12523</v>
      </c>
      <c r="C6331" s="1" t="s">
        <v>12633</v>
      </c>
      <c r="D6331" s="1" t="s">
        <v>12625</v>
      </c>
      <c r="E6331" s="2">
        <v>28</v>
      </c>
      <c r="F6331" s="3">
        <v>734868.2300000001</v>
      </c>
      <c r="G6331" s="3">
        <v>195833.29</v>
      </c>
      <c r="H6331" s="4">
        <v>50519.25</v>
      </c>
      <c r="I6331" s="25"/>
      <c r="J6331" s="26" t="str">
        <f t="shared" si="592"/>
        <v>No</v>
      </c>
      <c r="K6331" s="26" t="str">
        <f t="shared" si="593"/>
        <v>GB</v>
      </c>
      <c r="L6331" s="26" t="str">
        <f t="shared" si="594"/>
        <v>Invalid</v>
      </c>
      <c r="M6331" s="26" t="str">
        <f>IF(OR(ISBLANK(B6331),ISBLANK(C6331),ISBLANK(D6331)),"Missing",IFERROR(VLOOKUP(A6331,'RM Postcodes'!$A:$B,2,0),"Invalid"))</f>
        <v>live</v>
      </c>
      <c r="N6331" s="26" t="str">
        <f t="shared" si="595"/>
        <v>OK</v>
      </c>
      <c r="O6331" s="26" t="str">
        <f t="shared" si="590"/>
        <v>OK</v>
      </c>
    </row>
    <row r="6332" spans="1:15" x14ac:dyDescent="0.2">
      <c r="A6332" s="24" t="str">
        <f t="shared" si="591"/>
        <v>OX15 0</v>
      </c>
      <c r="B6332" s="1" t="s">
        <v>12523</v>
      </c>
      <c r="C6332" s="1" t="s">
        <v>12634</v>
      </c>
      <c r="D6332" s="1" t="s">
        <v>12632</v>
      </c>
      <c r="E6332" s="2">
        <v>10</v>
      </c>
      <c r="F6332" s="3">
        <v>389764.4</v>
      </c>
      <c r="G6332" s="3">
        <v>165907.66</v>
      </c>
      <c r="H6332" s="4">
        <v>49288.23</v>
      </c>
      <c r="I6332" s="25"/>
      <c r="J6332" s="26" t="str">
        <f t="shared" si="592"/>
        <v>No</v>
      </c>
      <c r="K6332" s="26" t="str">
        <f t="shared" si="593"/>
        <v>GB</v>
      </c>
      <c r="L6332" s="26" t="str">
        <f t="shared" si="594"/>
        <v>Invalid</v>
      </c>
      <c r="M6332" s="26" t="str">
        <f>IF(OR(ISBLANK(B6332),ISBLANK(C6332),ISBLANK(D6332)),"Missing",IFERROR(VLOOKUP(A6332,'RM Postcodes'!$A:$B,2,0),"Invalid"))</f>
        <v>live</v>
      </c>
      <c r="N6332" s="26" t="str">
        <f t="shared" si="595"/>
        <v>OK</v>
      </c>
      <c r="O6332" s="26" t="str">
        <f t="shared" si="590"/>
        <v>OK</v>
      </c>
    </row>
    <row r="6333" spans="1:15" x14ac:dyDescent="0.2">
      <c r="A6333" s="24" t="str">
        <f t="shared" si="591"/>
        <v>OX15 4</v>
      </c>
      <c r="B6333" s="1" t="s">
        <v>12523</v>
      </c>
      <c r="C6333" s="1" t="s">
        <v>12634</v>
      </c>
      <c r="D6333" s="1" t="s">
        <v>12630</v>
      </c>
      <c r="E6333" s="2">
        <v>52</v>
      </c>
      <c r="F6333" s="3">
        <v>2633993.6900000004</v>
      </c>
      <c r="G6333" s="3">
        <v>1269385.9099999999</v>
      </c>
      <c r="H6333" s="4">
        <v>84791.71</v>
      </c>
      <c r="I6333" s="25"/>
      <c r="J6333" s="26" t="str">
        <f t="shared" si="592"/>
        <v>No</v>
      </c>
      <c r="K6333" s="26" t="str">
        <f t="shared" si="593"/>
        <v>GB</v>
      </c>
      <c r="L6333" s="26" t="str">
        <f t="shared" si="594"/>
        <v>Invalid</v>
      </c>
      <c r="M6333" s="26" t="str">
        <f>IF(OR(ISBLANK(B6333),ISBLANK(C6333),ISBLANK(D6333)),"Missing",IFERROR(VLOOKUP(A6333,'RM Postcodes'!$A:$B,2,0),"Invalid"))</f>
        <v>live</v>
      </c>
      <c r="N6333" s="26" t="str">
        <f t="shared" si="595"/>
        <v>OK</v>
      </c>
      <c r="O6333" s="26" t="str">
        <f t="shared" si="590"/>
        <v>OK</v>
      </c>
    </row>
    <row r="6334" spans="1:15" x14ac:dyDescent="0.2">
      <c r="A6334" s="24" t="str">
        <f t="shared" si="591"/>
        <v>OX15 5</v>
      </c>
      <c r="B6334" s="1" t="s">
        <v>12523</v>
      </c>
      <c r="C6334" s="1" t="s">
        <v>12634</v>
      </c>
      <c r="D6334" s="1" t="s">
        <v>12625</v>
      </c>
      <c r="E6334" s="2">
        <v>37</v>
      </c>
      <c r="F6334" s="3">
        <v>1371578.52</v>
      </c>
      <c r="G6334" s="3">
        <v>377000</v>
      </c>
      <c r="H6334" s="4">
        <v>127999.96</v>
      </c>
      <c r="I6334" s="25"/>
      <c r="J6334" s="26" t="str">
        <f t="shared" si="592"/>
        <v>No</v>
      </c>
      <c r="K6334" s="26" t="str">
        <f t="shared" si="593"/>
        <v>GB</v>
      </c>
      <c r="L6334" s="26" t="str">
        <f t="shared" si="594"/>
        <v>Invalid</v>
      </c>
      <c r="M6334" s="26" t="str">
        <f>IF(OR(ISBLANK(B6334),ISBLANK(C6334),ISBLANK(D6334)),"Missing",IFERROR(VLOOKUP(A6334,'RM Postcodes'!$A:$B,2,0),"Invalid"))</f>
        <v>live</v>
      </c>
      <c r="N6334" s="26" t="str">
        <f t="shared" si="595"/>
        <v>OK</v>
      </c>
      <c r="O6334" s="26" t="str">
        <f t="shared" si="590"/>
        <v>OK</v>
      </c>
    </row>
    <row r="6335" spans="1:15" x14ac:dyDescent="0.2">
      <c r="A6335" s="24" t="str">
        <f t="shared" si="591"/>
        <v>OX15 6</v>
      </c>
      <c r="B6335" s="1" t="s">
        <v>12523</v>
      </c>
      <c r="C6335" s="1" t="s">
        <v>12634</v>
      </c>
      <c r="D6335" s="1" t="s">
        <v>12622</v>
      </c>
      <c r="E6335" s="2">
        <v>28</v>
      </c>
      <c r="F6335" s="3">
        <v>2318943.8200000003</v>
      </c>
      <c r="G6335" s="3">
        <v>945126.75</v>
      </c>
      <c r="H6335" s="4">
        <v>203306.9</v>
      </c>
      <c r="I6335" s="25"/>
      <c r="J6335" s="26" t="str">
        <f t="shared" si="592"/>
        <v>No</v>
      </c>
      <c r="K6335" s="26" t="str">
        <f t="shared" si="593"/>
        <v>GB</v>
      </c>
      <c r="L6335" s="26" t="str">
        <f t="shared" si="594"/>
        <v>Invalid</v>
      </c>
      <c r="M6335" s="26" t="str">
        <f>IF(OR(ISBLANK(B6335),ISBLANK(C6335),ISBLANK(D6335)),"Missing",IFERROR(VLOOKUP(A6335,'RM Postcodes'!$A:$B,2,0),"Invalid"))</f>
        <v>live</v>
      </c>
      <c r="N6335" s="26" t="str">
        <f t="shared" si="595"/>
        <v>OK</v>
      </c>
      <c r="O6335" s="26" t="str">
        <f t="shared" si="590"/>
        <v>OK</v>
      </c>
    </row>
    <row r="6336" spans="1:15" x14ac:dyDescent="0.2">
      <c r="A6336" s="24" t="str">
        <f t="shared" si="591"/>
        <v>OX16 0</v>
      </c>
      <c r="B6336" s="1" t="s">
        <v>12523</v>
      </c>
      <c r="C6336" s="1" t="s">
        <v>12635</v>
      </c>
      <c r="D6336" s="1" t="s">
        <v>12632</v>
      </c>
      <c r="E6336" s="2">
        <v>29</v>
      </c>
      <c r="F6336" s="3">
        <v>550629.81000000017</v>
      </c>
      <c r="G6336" s="3">
        <v>61593.4</v>
      </c>
      <c r="H6336" s="4">
        <v>50838.22</v>
      </c>
      <c r="I6336" s="25"/>
      <c r="J6336" s="26" t="str">
        <f t="shared" si="592"/>
        <v>No</v>
      </c>
      <c r="K6336" s="26" t="str">
        <f t="shared" si="593"/>
        <v>GB</v>
      </c>
      <c r="L6336" s="26" t="str">
        <f t="shared" si="594"/>
        <v>Invalid</v>
      </c>
      <c r="M6336" s="26" t="str">
        <f>IF(OR(ISBLANK(B6336),ISBLANK(C6336),ISBLANK(D6336)),"Missing",IFERROR(VLOOKUP(A6336,'RM Postcodes'!$A:$B,2,0),"Invalid"))</f>
        <v>live</v>
      </c>
      <c r="N6336" s="26" t="str">
        <f t="shared" si="595"/>
        <v>OK</v>
      </c>
      <c r="O6336" s="26" t="str">
        <f t="shared" si="590"/>
        <v>OK</v>
      </c>
    </row>
    <row r="6337" spans="1:15" x14ac:dyDescent="0.2">
      <c r="A6337" s="24" t="str">
        <f t="shared" si="591"/>
        <v>OX16 1</v>
      </c>
      <c r="B6337" s="1" t="s">
        <v>12523</v>
      </c>
      <c r="C6337" s="1" t="s">
        <v>12635</v>
      </c>
      <c r="D6337" s="1" t="s">
        <v>12621</v>
      </c>
      <c r="E6337" s="2">
        <v>26</v>
      </c>
      <c r="F6337" s="3">
        <v>669183.99999999988</v>
      </c>
      <c r="G6337" s="3">
        <v>64189.47</v>
      </c>
      <c r="H6337" s="4">
        <v>51078.020000000004</v>
      </c>
      <c r="I6337" s="25"/>
      <c r="J6337" s="26" t="str">
        <f t="shared" si="592"/>
        <v>No</v>
      </c>
      <c r="K6337" s="26" t="str">
        <f t="shared" si="593"/>
        <v>GB</v>
      </c>
      <c r="L6337" s="26" t="str">
        <f t="shared" si="594"/>
        <v>Invalid</v>
      </c>
      <c r="M6337" s="26" t="str">
        <f>IF(OR(ISBLANK(B6337),ISBLANK(C6337),ISBLANK(D6337)),"Missing",IFERROR(VLOOKUP(A6337,'RM Postcodes'!$A:$B,2,0),"Invalid"))</f>
        <v>live</v>
      </c>
      <c r="N6337" s="26" t="str">
        <f t="shared" si="595"/>
        <v>OK</v>
      </c>
      <c r="O6337" s="26" t="str">
        <f t="shared" si="590"/>
        <v>OK</v>
      </c>
    </row>
    <row r="6338" spans="1:15" x14ac:dyDescent="0.2">
      <c r="A6338" s="24" t="str">
        <f t="shared" si="591"/>
        <v>OX16 2</v>
      </c>
      <c r="B6338" s="1" t="s">
        <v>12523</v>
      </c>
      <c r="C6338" s="1" t="s">
        <v>12635</v>
      </c>
      <c r="D6338" s="1" t="s">
        <v>12640</v>
      </c>
      <c r="E6338" s="2">
        <v>14</v>
      </c>
      <c r="F6338" s="3">
        <v>550552.37999999989</v>
      </c>
      <c r="G6338" s="3">
        <v>330243.49000000005</v>
      </c>
      <c r="H6338" s="4">
        <v>73258.880000000005</v>
      </c>
      <c r="I6338" s="25"/>
      <c r="J6338" s="26" t="str">
        <f t="shared" si="592"/>
        <v>No</v>
      </c>
      <c r="K6338" s="26" t="str">
        <f t="shared" si="593"/>
        <v>GB</v>
      </c>
      <c r="L6338" s="26" t="str">
        <f t="shared" si="594"/>
        <v>Invalid</v>
      </c>
      <c r="M6338" s="26" t="str">
        <f>IF(OR(ISBLANK(B6338),ISBLANK(C6338),ISBLANK(D6338)),"Missing",IFERROR(VLOOKUP(A6338,'RM Postcodes'!$A:$B,2,0),"Invalid"))</f>
        <v>live</v>
      </c>
      <c r="N6338" s="26" t="str">
        <f t="shared" si="595"/>
        <v>OK</v>
      </c>
      <c r="O6338" s="26" t="str">
        <f t="shared" si="590"/>
        <v>Redact</v>
      </c>
    </row>
    <row r="6339" spans="1:15" x14ac:dyDescent="0.2">
      <c r="A6339" s="24" t="str">
        <f t="shared" si="591"/>
        <v>OX16 3</v>
      </c>
      <c r="B6339" s="1" t="s">
        <v>12523</v>
      </c>
      <c r="C6339" s="1" t="s">
        <v>12635</v>
      </c>
      <c r="D6339" s="1" t="s">
        <v>12629</v>
      </c>
      <c r="E6339" s="2">
        <v>23</v>
      </c>
      <c r="F6339" s="3">
        <v>451527.49000000005</v>
      </c>
      <c r="G6339" s="3">
        <v>54316.56</v>
      </c>
      <c r="H6339" s="4">
        <v>50730.57</v>
      </c>
      <c r="I6339" s="25"/>
      <c r="J6339" s="26" t="str">
        <f t="shared" si="592"/>
        <v>No</v>
      </c>
      <c r="K6339" s="26" t="str">
        <f t="shared" si="593"/>
        <v>GB</v>
      </c>
      <c r="L6339" s="26" t="str">
        <f t="shared" si="594"/>
        <v>Invalid</v>
      </c>
      <c r="M6339" s="26" t="str">
        <f>IF(OR(ISBLANK(B6339),ISBLANK(C6339),ISBLANK(D6339)),"Missing",IFERROR(VLOOKUP(A6339,'RM Postcodes'!$A:$B,2,0),"Invalid"))</f>
        <v>live</v>
      </c>
      <c r="N6339" s="26" t="str">
        <f t="shared" si="595"/>
        <v>OK</v>
      </c>
      <c r="O6339" s="26" t="str">
        <f t="shared" si="590"/>
        <v>OK</v>
      </c>
    </row>
    <row r="6340" spans="1:15" x14ac:dyDescent="0.2">
      <c r="A6340" s="24" t="str">
        <f t="shared" si="591"/>
        <v>OX16 4</v>
      </c>
      <c r="B6340" s="1" t="s">
        <v>12523</v>
      </c>
      <c r="C6340" s="1" t="s">
        <v>12635</v>
      </c>
      <c r="D6340" s="1" t="s">
        <v>12630</v>
      </c>
      <c r="E6340" s="2">
        <v>9</v>
      </c>
      <c r="F6340" s="3">
        <v>741824.31000000017</v>
      </c>
      <c r="G6340" s="3">
        <v>344419.26</v>
      </c>
      <c r="H6340" s="4">
        <v>291711.86</v>
      </c>
      <c r="I6340" s="25"/>
      <c r="J6340" s="26" t="str">
        <f t="shared" si="592"/>
        <v>No</v>
      </c>
      <c r="K6340" s="26" t="str">
        <f t="shared" si="593"/>
        <v>GB</v>
      </c>
      <c r="L6340" s="26" t="str">
        <f t="shared" si="594"/>
        <v>Invalid</v>
      </c>
      <c r="M6340" s="26" t="str">
        <f>IF(OR(ISBLANK(B6340),ISBLANK(C6340),ISBLANK(D6340)),"Missing",IFERROR(VLOOKUP(A6340,'RM Postcodes'!$A:$B,2,0),"Invalid"))</f>
        <v>live</v>
      </c>
      <c r="N6340" s="26" t="str">
        <f t="shared" si="595"/>
        <v>Redact</v>
      </c>
      <c r="O6340" s="26" t="str">
        <f t="shared" si="590"/>
        <v>Redact</v>
      </c>
    </row>
    <row r="6341" spans="1:15" x14ac:dyDescent="0.2">
      <c r="A6341" s="24" t="str">
        <f t="shared" si="591"/>
        <v>OX16 5</v>
      </c>
      <c r="B6341" s="1" t="s">
        <v>12523</v>
      </c>
      <c r="C6341" s="1" t="s">
        <v>12635</v>
      </c>
      <c r="D6341" s="1" t="s">
        <v>12625</v>
      </c>
      <c r="E6341" s="2">
        <v>21</v>
      </c>
      <c r="F6341" s="3">
        <v>676968.32</v>
      </c>
      <c r="G6341" s="3">
        <v>78333.289999999994</v>
      </c>
      <c r="H6341" s="4">
        <v>73750</v>
      </c>
      <c r="I6341" s="25"/>
      <c r="J6341" s="26" t="str">
        <f t="shared" si="592"/>
        <v>No</v>
      </c>
      <c r="K6341" s="26" t="str">
        <f t="shared" si="593"/>
        <v>GB</v>
      </c>
      <c r="L6341" s="26" t="str">
        <f t="shared" si="594"/>
        <v>Invalid</v>
      </c>
      <c r="M6341" s="26" t="str">
        <f>IF(OR(ISBLANK(B6341),ISBLANK(C6341),ISBLANK(D6341)),"Missing",IFERROR(VLOOKUP(A6341,'RM Postcodes'!$A:$B,2,0),"Invalid"))</f>
        <v>live</v>
      </c>
      <c r="N6341" s="26" t="str">
        <f t="shared" si="595"/>
        <v>OK</v>
      </c>
      <c r="O6341" s="26" t="str">
        <f t="shared" ref="O6341:O6404" si="596">IF(COUNT(E6341)=0,"Missing",IF(E6341&lt;=2,"Redact",IF(COUNTIF(F6341:H6341,"&gt;0")&lt;&gt;3,"Error",IF((G6341+H6341)/F6341&lt;60%,"OK","Redact"))))</f>
        <v>OK</v>
      </c>
    </row>
    <row r="6342" spans="1:15" x14ac:dyDescent="0.2">
      <c r="A6342" s="24" t="str">
        <f t="shared" ref="A6342:A6405" si="597">TRIM(B6342)&amp;TRIM(C6342)&amp;" "&amp;TRIM(D6342)</f>
        <v>OX16 6</v>
      </c>
      <c r="B6342" s="1" t="s">
        <v>12523</v>
      </c>
      <c r="C6342" s="1" t="s">
        <v>12635</v>
      </c>
      <c r="D6342" s="1" t="s">
        <v>12622</v>
      </c>
      <c r="E6342" s="2">
        <v>1</v>
      </c>
      <c r="F6342" s="3">
        <v>40494.629999999997</v>
      </c>
      <c r="G6342" s="3">
        <v>40494.629999999997</v>
      </c>
      <c r="H6342" s="4">
        <v>0</v>
      </c>
      <c r="I6342" s="25"/>
      <c r="J6342" s="26" t="str">
        <f t="shared" ref="J6342:J6405" si="598">IF(AND(K6342="NI",L6342="OK",M6342="LIVE",N6342="OK",O6342="OK"),"yes NI",IF(AND(K6342="GB",L6342="OK",M6342="LIVE",N6342="OK",O6342="OK"),"Yes","No"))</f>
        <v>No</v>
      </c>
      <c r="K6342" s="26" t="str">
        <f t="shared" ref="K6342:K6405" si="599">IF(ISBLANK(B6342),"Missing",IF(AND(OR(LEN(B6342)=2,LEN(B6342)=1),AND(ISERROR(VALUE(LEFT(B6342,1))),ISERROR(VALUE(RIGHT(B6342,1))))),IF(OR(B6342="GY",B6342="IM",B6342="JE"),"not GB",IF(B6342="BT","NI","GB")),"Invalid"))</f>
        <v>GB</v>
      </c>
      <c r="L6342" s="26" t="str">
        <f t="shared" si="594"/>
        <v>Invalid</v>
      </c>
      <c r="M6342" s="26" t="str">
        <f>IF(OR(ISBLANK(B6342),ISBLANK(C6342),ISBLANK(D6342)),"Missing",IFERROR(VLOOKUP(A6342,'RM Postcodes'!$A:$B,2,0),"Invalid"))</f>
        <v>live</v>
      </c>
      <c r="N6342" s="26" t="str">
        <f t="shared" si="595"/>
        <v>Redact</v>
      </c>
      <c r="O6342" s="26" t="str">
        <f t="shared" si="596"/>
        <v>Redact</v>
      </c>
    </row>
    <row r="6343" spans="1:15" x14ac:dyDescent="0.2">
      <c r="A6343" s="24" t="str">
        <f t="shared" si="597"/>
        <v>OX16 9</v>
      </c>
      <c r="B6343" s="1" t="s">
        <v>12523</v>
      </c>
      <c r="C6343" s="1" t="s">
        <v>12635</v>
      </c>
      <c r="D6343" s="1" t="s">
        <v>12627</v>
      </c>
      <c r="E6343" s="2">
        <v>35</v>
      </c>
      <c r="F6343" s="3">
        <v>1113090.8</v>
      </c>
      <c r="G6343" s="3">
        <v>206250</v>
      </c>
      <c r="H6343" s="4">
        <v>179678.1</v>
      </c>
      <c r="I6343" s="25"/>
      <c r="J6343" s="26" t="str">
        <f t="shared" si="598"/>
        <v>No</v>
      </c>
      <c r="K6343" s="26" t="str">
        <f t="shared" si="599"/>
        <v>GB</v>
      </c>
      <c r="L6343" s="26" t="str">
        <f t="shared" ref="L6343:L6406" si="600">IF(ISBLANK(D6343),"Missing",IF(AND(LEN(D6343)=1,ISNUMBER(VALUE(D6343))),"OK","Invalid"))</f>
        <v>Invalid</v>
      </c>
      <c r="M6343" s="26" t="str">
        <f>IF(OR(ISBLANK(B6343),ISBLANK(C6343),ISBLANK(D6343)),"Missing",IFERROR(VLOOKUP(A6343,'RM Postcodes'!$A:$B,2,0),"Invalid"))</f>
        <v>live</v>
      </c>
      <c r="N6343" s="26" t="str">
        <f t="shared" ref="N6343:N6406" si="601">IF(ISBLANK(E6343),"Missing",IF(E6343&lt;10,"Redact","OK"))</f>
        <v>OK</v>
      </c>
      <c r="O6343" s="26" t="str">
        <f t="shared" si="596"/>
        <v>OK</v>
      </c>
    </row>
    <row r="6344" spans="1:15" x14ac:dyDescent="0.2">
      <c r="A6344" s="24" t="str">
        <f t="shared" si="597"/>
        <v>OX17 1</v>
      </c>
      <c r="B6344" s="1" t="s">
        <v>12523</v>
      </c>
      <c r="C6344" s="1" t="s">
        <v>12672</v>
      </c>
      <c r="D6344" s="1" t="s">
        <v>12621</v>
      </c>
      <c r="E6344" s="2">
        <v>26</v>
      </c>
      <c r="F6344" s="3">
        <v>2474995.8900000006</v>
      </c>
      <c r="G6344" s="3">
        <v>975211.84999999986</v>
      </c>
      <c r="H6344" s="4">
        <v>335334.12</v>
      </c>
      <c r="I6344" s="25"/>
      <c r="J6344" s="26" t="str">
        <f t="shared" si="598"/>
        <v>No</v>
      </c>
      <c r="K6344" s="26" t="str">
        <f t="shared" si="599"/>
        <v>GB</v>
      </c>
      <c r="L6344" s="26" t="str">
        <f t="shared" si="600"/>
        <v>Invalid</v>
      </c>
      <c r="M6344" s="26" t="str">
        <f>IF(OR(ISBLANK(B6344),ISBLANK(C6344),ISBLANK(D6344)),"Missing",IFERROR(VLOOKUP(A6344,'RM Postcodes'!$A:$B,2,0),"Invalid"))</f>
        <v>live</v>
      </c>
      <c r="N6344" s="26" t="str">
        <f t="shared" si="601"/>
        <v>OK</v>
      </c>
      <c r="O6344" s="26" t="str">
        <f t="shared" si="596"/>
        <v>OK</v>
      </c>
    </row>
    <row r="6345" spans="1:15" x14ac:dyDescent="0.2">
      <c r="A6345" s="24" t="str">
        <f t="shared" si="597"/>
        <v>OX17 2</v>
      </c>
      <c r="B6345" s="1" t="s">
        <v>12523</v>
      </c>
      <c r="C6345" s="1" t="s">
        <v>12672</v>
      </c>
      <c r="D6345" s="1" t="s">
        <v>12640</v>
      </c>
      <c r="E6345" s="2">
        <v>34</v>
      </c>
      <c r="F6345" s="3">
        <v>3241112.1199999992</v>
      </c>
      <c r="G6345" s="3">
        <v>2088316.2899999998</v>
      </c>
      <c r="H6345" s="4">
        <v>541904.62</v>
      </c>
      <c r="I6345" s="25"/>
      <c r="J6345" s="26" t="str">
        <f t="shared" si="598"/>
        <v>No</v>
      </c>
      <c r="K6345" s="26" t="str">
        <f t="shared" si="599"/>
        <v>GB</v>
      </c>
      <c r="L6345" s="26" t="str">
        <f t="shared" si="600"/>
        <v>Invalid</v>
      </c>
      <c r="M6345" s="26" t="str">
        <f>IF(OR(ISBLANK(B6345),ISBLANK(C6345),ISBLANK(D6345)),"Missing",IFERROR(VLOOKUP(A6345,'RM Postcodes'!$A:$B,2,0),"Invalid"))</f>
        <v>live</v>
      </c>
      <c r="N6345" s="26" t="str">
        <f t="shared" si="601"/>
        <v>OK</v>
      </c>
      <c r="O6345" s="26" t="str">
        <f t="shared" si="596"/>
        <v>Redact</v>
      </c>
    </row>
    <row r="6346" spans="1:15" x14ac:dyDescent="0.2">
      <c r="A6346" s="24" t="str">
        <f t="shared" si="597"/>
        <v>OX17 3</v>
      </c>
      <c r="B6346" s="1" t="s">
        <v>12523</v>
      </c>
      <c r="C6346" s="1" t="s">
        <v>12672</v>
      </c>
      <c r="D6346" s="1" t="s">
        <v>12629</v>
      </c>
      <c r="E6346" s="2">
        <v>19</v>
      </c>
      <c r="F6346" s="3">
        <v>1033836.1300000002</v>
      </c>
      <c r="G6346" s="3">
        <v>754163.12</v>
      </c>
      <c r="H6346" s="4">
        <v>52066.799999999996</v>
      </c>
      <c r="I6346" s="25"/>
      <c r="J6346" s="26" t="str">
        <f t="shared" si="598"/>
        <v>No</v>
      </c>
      <c r="K6346" s="26" t="str">
        <f t="shared" si="599"/>
        <v>GB</v>
      </c>
      <c r="L6346" s="26" t="str">
        <f t="shared" si="600"/>
        <v>Invalid</v>
      </c>
      <c r="M6346" s="26" t="str">
        <f>IF(OR(ISBLANK(B6346),ISBLANK(C6346),ISBLANK(D6346)),"Missing",IFERROR(VLOOKUP(A6346,'RM Postcodes'!$A:$B,2,0),"Invalid"))</f>
        <v>live</v>
      </c>
      <c r="N6346" s="26" t="str">
        <f t="shared" si="601"/>
        <v>OK</v>
      </c>
      <c r="O6346" s="26" t="str">
        <f t="shared" si="596"/>
        <v>Redact</v>
      </c>
    </row>
    <row r="6347" spans="1:15" x14ac:dyDescent="0.2">
      <c r="A6347" s="24" t="str">
        <f t="shared" si="597"/>
        <v>OX18 1</v>
      </c>
      <c r="B6347" s="1" t="s">
        <v>12523</v>
      </c>
      <c r="C6347" s="1" t="s">
        <v>12673</v>
      </c>
      <c r="D6347" s="1" t="s">
        <v>12621</v>
      </c>
      <c r="E6347" s="2">
        <v>22</v>
      </c>
      <c r="F6347" s="3">
        <v>480817.4599999999</v>
      </c>
      <c r="G6347" s="3">
        <v>50412.23</v>
      </c>
      <c r="H6347" s="4">
        <v>46246.52</v>
      </c>
      <c r="I6347" s="25"/>
      <c r="J6347" s="26" t="str">
        <f t="shared" si="598"/>
        <v>No</v>
      </c>
      <c r="K6347" s="26" t="str">
        <f t="shared" si="599"/>
        <v>GB</v>
      </c>
      <c r="L6347" s="26" t="str">
        <f t="shared" si="600"/>
        <v>Invalid</v>
      </c>
      <c r="M6347" s="26" t="str">
        <f>IF(OR(ISBLANK(B6347),ISBLANK(C6347),ISBLANK(D6347)),"Missing",IFERROR(VLOOKUP(A6347,'RM Postcodes'!$A:$B,2,0),"Invalid"))</f>
        <v>live</v>
      </c>
      <c r="N6347" s="26" t="str">
        <f t="shared" si="601"/>
        <v>OK</v>
      </c>
      <c r="O6347" s="26" t="str">
        <f t="shared" si="596"/>
        <v>OK</v>
      </c>
    </row>
    <row r="6348" spans="1:15" x14ac:dyDescent="0.2">
      <c r="A6348" s="24" t="str">
        <f t="shared" si="597"/>
        <v>OX18 2</v>
      </c>
      <c r="B6348" s="1" t="s">
        <v>12523</v>
      </c>
      <c r="C6348" s="1" t="s">
        <v>12673</v>
      </c>
      <c r="D6348" s="1" t="s">
        <v>12640</v>
      </c>
      <c r="E6348" s="2">
        <v>34</v>
      </c>
      <c r="F6348" s="3">
        <v>786420.12</v>
      </c>
      <c r="G6348" s="3">
        <v>91977.799999999988</v>
      </c>
      <c r="H6348" s="4">
        <v>50178.83</v>
      </c>
      <c r="I6348" s="25"/>
      <c r="J6348" s="26" t="str">
        <f t="shared" si="598"/>
        <v>No</v>
      </c>
      <c r="K6348" s="26" t="str">
        <f t="shared" si="599"/>
        <v>GB</v>
      </c>
      <c r="L6348" s="26" t="str">
        <f t="shared" si="600"/>
        <v>Invalid</v>
      </c>
      <c r="M6348" s="26" t="str">
        <f>IF(OR(ISBLANK(B6348),ISBLANK(C6348),ISBLANK(D6348)),"Missing",IFERROR(VLOOKUP(A6348,'RM Postcodes'!$A:$B,2,0),"Invalid"))</f>
        <v>live</v>
      </c>
      <c r="N6348" s="26" t="str">
        <f t="shared" si="601"/>
        <v>OK</v>
      </c>
      <c r="O6348" s="26" t="str">
        <f t="shared" si="596"/>
        <v>OK</v>
      </c>
    </row>
    <row r="6349" spans="1:15" x14ac:dyDescent="0.2">
      <c r="A6349" s="24" t="str">
        <f t="shared" si="597"/>
        <v>OX18 3</v>
      </c>
      <c r="B6349" s="1" t="s">
        <v>12523</v>
      </c>
      <c r="C6349" s="1" t="s">
        <v>12673</v>
      </c>
      <c r="D6349" s="1" t="s">
        <v>12629</v>
      </c>
      <c r="E6349" s="2">
        <v>25</v>
      </c>
      <c r="F6349" s="3">
        <v>1246172.2599999998</v>
      </c>
      <c r="G6349" s="3">
        <v>815461.67</v>
      </c>
      <c r="H6349" s="4">
        <v>75925.179999999993</v>
      </c>
      <c r="I6349" s="25"/>
      <c r="J6349" s="26" t="str">
        <f t="shared" si="598"/>
        <v>No</v>
      </c>
      <c r="K6349" s="26" t="str">
        <f t="shared" si="599"/>
        <v>GB</v>
      </c>
      <c r="L6349" s="26" t="str">
        <f t="shared" si="600"/>
        <v>Invalid</v>
      </c>
      <c r="M6349" s="26" t="str">
        <f>IF(OR(ISBLANK(B6349),ISBLANK(C6349),ISBLANK(D6349)),"Missing",IFERROR(VLOOKUP(A6349,'RM Postcodes'!$A:$B,2,0),"Invalid"))</f>
        <v>live</v>
      </c>
      <c r="N6349" s="26" t="str">
        <f t="shared" si="601"/>
        <v>OK</v>
      </c>
      <c r="O6349" s="26" t="str">
        <f t="shared" si="596"/>
        <v>Redact</v>
      </c>
    </row>
    <row r="6350" spans="1:15" x14ac:dyDescent="0.2">
      <c r="A6350" s="24" t="str">
        <f t="shared" si="597"/>
        <v>OX18 4</v>
      </c>
      <c r="B6350" s="1" t="s">
        <v>12523</v>
      </c>
      <c r="C6350" s="1" t="s">
        <v>12673</v>
      </c>
      <c r="D6350" s="1" t="s">
        <v>12630</v>
      </c>
      <c r="E6350" s="2">
        <v>21</v>
      </c>
      <c r="F6350" s="3">
        <v>3455866.38</v>
      </c>
      <c r="G6350" s="3">
        <v>1403477.3599999999</v>
      </c>
      <c r="H6350" s="4">
        <v>755641.35</v>
      </c>
      <c r="I6350" s="25"/>
      <c r="J6350" s="26" t="str">
        <f t="shared" si="598"/>
        <v>No</v>
      </c>
      <c r="K6350" s="26" t="str">
        <f t="shared" si="599"/>
        <v>GB</v>
      </c>
      <c r="L6350" s="26" t="str">
        <f t="shared" si="600"/>
        <v>Invalid</v>
      </c>
      <c r="M6350" s="26" t="str">
        <f>IF(OR(ISBLANK(B6350),ISBLANK(C6350),ISBLANK(D6350)),"Missing",IFERROR(VLOOKUP(A6350,'RM Postcodes'!$A:$B,2,0),"Invalid"))</f>
        <v>live</v>
      </c>
      <c r="N6350" s="26" t="str">
        <f t="shared" si="601"/>
        <v>OK</v>
      </c>
      <c r="O6350" s="26" t="str">
        <f t="shared" si="596"/>
        <v>Redact</v>
      </c>
    </row>
    <row r="6351" spans="1:15" x14ac:dyDescent="0.2">
      <c r="A6351" s="24" t="str">
        <f t="shared" si="597"/>
        <v>OX2 0</v>
      </c>
      <c r="B6351" s="1" t="s">
        <v>12523</v>
      </c>
      <c r="C6351" s="1" t="s">
        <v>12664</v>
      </c>
      <c r="D6351" s="1" t="s">
        <v>12632</v>
      </c>
      <c r="E6351" s="2">
        <v>18</v>
      </c>
      <c r="F6351" s="3">
        <v>1117313.1199999999</v>
      </c>
      <c r="G6351" s="3">
        <v>480000</v>
      </c>
      <c r="H6351" s="4">
        <v>137083.29</v>
      </c>
      <c r="I6351" s="25"/>
      <c r="J6351" s="26" t="str">
        <f t="shared" si="598"/>
        <v>No</v>
      </c>
      <c r="K6351" s="26" t="str">
        <f t="shared" si="599"/>
        <v>GB</v>
      </c>
      <c r="L6351" s="26" t="str">
        <f t="shared" si="600"/>
        <v>Invalid</v>
      </c>
      <c r="M6351" s="26" t="str">
        <f>IF(OR(ISBLANK(B6351),ISBLANK(C6351),ISBLANK(D6351)),"Missing",IFERROR(VLOOKUP(A6351,'RM Postcodes'!$A:$B,2,0),"Invalid"))</f>
        <v>live</v>
      </c>
      <c r="N6351" s="26" t="str">
        <f t="shared" si="601"/>
        <v>OK</v>
      </c>
      <c r="O6351" s="26" t="str">
        <f t="shared" si="596"/>
        <v>OK</v>
      </c>
    </row>
    <row r="6352" spans="1:15" x14ac:dyDescent="0.2">
      <c r="A6352" s="24" t="str">
        <f t="shared" si="597"/>
        <v>OX2 6</v>
      </c>
      <c r="B6352" s="1" t="s">
        <v>12523</v>
      </c>
      <c r="C6352" s="1" t="s">
        <v>12664</v>
      </c>
      <c r="D6352" s="1" t="s">
        <v>12622</v>
      </c>
      <c r="E6352" s="2">
        <v>21</v>
      </c>
      <c r="F6352" s="3">
        <v>2502511.629999999</v>
      </c>
      <c r="G6352" s="3">
        <v>2000000</v>
      </c>
      <c r="H6352" s="4">
        <v>47488.42</v>
      </c>
      <c r="I6352" s="25"/>
      <c r="J6352" s="26" t="str">
        <f t="shared" si="598"/>
        <v>No</v>
      </c>
      <c r="K6352" s="26" t="str">
        <f t="shared" si="599"/>
        <v>GB</v>
      </c>
      <c r="L6352" s="26" t="str">
        <f t="shared" si="600"/>
        <v>Invalid</v>
      </c>
      <c r="M6352" s="26" t="str">
        <f>IF(OR(ISBLANK(B6352),ISBLANK(C6352),ISBLANK(D6352)),"Missing",IFERROR(VLOOKUP(A6352,'RM Postcodes'!$A:$B,2,0),"Invalid"))</f>
        <v>live</v>
      </c>
      <c r="N6352" s="26" t="str">
        <f t="shared" si="601"/>
        <v>OK</v>
      </c>
      <c r="O6352" s="26" t="str">
        <f t="shared" si="596"/>
        <v>Redact</v>
      </c>
    </row>
    <row r="6353" spans="1:15" x14ac:dyDescent="0.2">
      <c r="A6353" s="24" t="str">
        <f t="shared" si="597"/>
        <v>OX2 7</v>
      </c>
      <c r="B6353" s="1" t="s">
        <v>12523</v>
      </c>
      <c r="C6353" s="1" t="s">
        <v>12664</v>
      </c>
      <c r="D6353" s="1" t="s">
        <v>12623</v>
      </c>
      <c r="E6353" s="2">
        <v>35</v>
      </c>
      <c r="F6353" s="3">
        <v>1769143.0199999998</v>
      </c>
      <c r="G6353" s="3">
        <v>250000</v>
      </c>
      <c r="H6353" s="4">
        <v>236500.02</v>
      </c>
      <c r="I6353" s="25"/>
      <c r="J6353" s="26" t="str">
        <f t="shared" si="598"/>
        <v>No</v>
      </c>
      <c r="K6353" s="26" t="str">
        <f t="shared" si="599"/>
        <v>GB</v>
      </c>
      <c r="L6353" s="26" t="str">
        <f t="shared" si="600"/>
        <v>Invalid</v>
      </c>
      <c r="M6353" s="26" t="str">
        <f>IF(OR(ISBLANK(B6353),ISBLANK(C6353),ISBLANK(D6353)),"Missing",IFERROR(VLOOKUP(A6353,'RM Postcodes'!$A:$B,2,0),"Invalid"))</f>
        <v>live</v>
      </c>
      <c r="N6353" s="26" t="str">
        <f t="shared" si="601"/>
        <v>OK</v>
      </c>
      <c r="O6353" s="26" t="str">
        <f t="shared" si="596"/>
        <v>OK</v>
      </c>
    </row>
    <row r="6354" spans="1:15" x14ac:dyDescent="0.2">
      <c r="A6354" s="24" t="str">
        <f t="shared" si="597"/>
        <v>OX2 8</v>
      </c>
      <c r="B6354" s="1" t="s">
        <v>12523</v>
      </c>
      <c r="C6354" s="1" t="s">
        <v>12664</v>
      </c>
      <c r="D6354" s="1" t="s">
        <v>12626</v>
      </c>
      <c r="E6354" s="2">
        <v>24</v>
      </c>
      <c r="F6354" s="3">
        <v>782860.88000000012</v>
      </c>
      <c r="G6354" s="3">
        <v>184026.45</v>
      </c>
      <c r="H6354" s="4">
        <v>54127.32</v>
      </c>
      <c r="I6354" s="25"/>
      <c r="J6354" s="26" t="str">
        <f t="shared" si="598"/>
        <v>No</v>
      </c>
      <c r="K6354" s="26" t="str">
        <f t="shared" si="599"/>
        <v>GB</v>
      </c>
      <c r="L6354" s="26" t="str">
        <f t="shared" si="600"/>
        <v>Invalid</v>
      </c>
      <c r="M6354" s="26" t="str">
        <f>IF(OR(ISBLANK(B6354),ISBLANK(C6354),ISBLANK(D6354)),"Missing",IFERROR(VLOOKUP(A6354,'RM Postcodes'!$A:$B,2,0),"Invalid"))</f>
        <v>live</v>
      </c>
      <c r="N6354" s="26" t="str">
        <f t="shared" si="601"/>
        <v>OK</v>
      </c>
      <c r="O6354" s="26" t="str">
        <f t="shared" si="596"/>
        <v>OK</v>
      </c>
    </row>
    <row r="6355" spans="1:15" x14ac:dyDescent="0.2">
      <c r="A6355" s="24" t="str">
        <f t="shared" si="597"/>
        <v>OX2 9</v>
      </c>
      <c r="B6355" s="1" t="s">
        <v>12523</v>
      </c>
      <c r="C6355" s="1" t="s">
        <v>12664</v>
      </c>
      <c r="D6355" s="1" t="s">
        <v>12627</v>
      </c>
      <c r="E6355" s="2">
        <v>26</v>
      </c>
      <c r="F6355" s="3">
        <v>2207456.2399999998</v>
      </c>
      <c r="G6355" s="3">
        <v>1388674.26</v>
      </c>
      <c r="H6355" s="4">
        <v>237499.96999999997</v>
      </c>
      <c r="I6355" s="25"/>
      <c r="J6355" s="26" t="str">
        <f t="shared" si="598"/>
        <v>No</v>
      </c>
      <c r="K6355" s="26" t="str">
        <f t="shared" si="599"/>
        <v>GB</v>
      </c>
      <c r="L6355" s="26" t="str">
        <f t="shared" si="600"/>
        <v>Invalid</v>
      </c>
      <c r="M6355" s="26" t="str">
        <f>IF(OR(ISBLANK(B6355),ISBLANK(C6355),ISBLANK(D6355)),"Missing",IFERROR(VLOOKUP(A6355,'RM Postcodes'!$A:$B,2,0),"Invalid"))</f>
        <v>live</v>
      </c>
      <c r="N6355" s="26" t="str">
        <f t="shared" si="601"/>
        <v>OK</v>
      </c>
      <c r="O6355" s="26" t="str">
        <f t="shared" si="596"/>
        <v>Redact</v>
      </c>
    </row>
    <row r="6356" spans="1:15" x14ac:dyDescent="0.2">
      <c r="A6356" s="24" t="str">
        <f t="shared" si="597"/>
        <v>OX20 1</v>
      </c>
      <c r="B6356" s="1" t="s">
        <v>12523</v>
      </c>
      <c r="C6356" s="1" t="s">
        <v>12675</v>
      </c>
      <c r="D6356" s="1" t="s">
        <v>12621</v>
      </c>
      <c r="E6356" s="2">
        <v>30</v>
      </c>
      <c r="F6356" s="3">
        <v>1038832.5199999998</v>
      </c>
      <c r="G6356" s="3">
        <v>264401.81</v>
      </c>
      <c r="H6356" s="4">
        <v>101370.52</v>
      </c>
      <c r="I6356" s="25"/>
      <c r="J6356" s="26" t="str">
        <f t="shared" si="598"/>
        <v>No</v>
      </c>
      <c r="K6356" s="26" t="str">
        <f t="shared" si="599"/>
        <v>GB</v>
      </c>
      <c r="L6356" s="26" t="str">
        <f t="shared" si="600"/>
        <v>Invalid</v>
      </c>
      <c r="M6356" s="26" t="str">
        <f>IF(OR(ISBLANK(B6356),ISBLANK(C6356),ISBLANK(D6356)),"Missing",IFERROR(VLOOKUP(A6356,'RM Postcodes'!$A:$B,2,0),"Invalid"))</f>
        <v>live</v>
      </c>
      <c r="N6356" s="26" t="str">
        <f t="shared" si="601"/>
        <v>OK</v>
      </c>
      <c r="O6356" s="26" t="str">
        <f t="shared" si="596"/>
        <v>OK</v>
      </c>
    </row>
    <row r="6357" spans="1:15" x14ac:dyDescent="0.2">
      <c r="A6357" s="24" t="str">
        <f t="shared" si="597"/>
        <v>OX25 1</v>
      </c>
      <c r="B6357" s="1" t="s">
        <v>12523</v>
      </c>
      <c r="C6357" s="1" t="s">
        <v>12641</v>
      </c>
      <c r="D6357" s="1" t="s">
        <v>12621</v>
      </c>
      <c r="E6357" s="2">
        <v>9</v>
      </c>
      <c r="F6357" s="3">
        <v>231850.46</v>
      </c>
      <c r="G6357" s="3">
        <v>43687.8</v>
      </c>
      <c r="H6357" s="4">
        <v>40580.06</v>
      </c>
      <c r="I6357" s="25"/>
      <c r="J6357" s="26" t="str">
        <f t="shared" si="598"/>
        <v>No</v>
      </c>
      <c r="K6357" s="26" t="str">
        <f t="shared" si="599"/>
        <v>GB</v>
      </c>
      <c r="L6357" s="26" t="str">
        <f t="shared" si="600"/>
        <v>Invalid</v>
      </c>
      <c r="M6357" s="26" t="str">
        <f>IF(OR(ISBLANK(B6357),ISBLANK(C6357),ISBLANK(D6357)),"Missing",IFERROR(VLOOKUP(A6357,'RM Postcodes'!$A:$B,2,0),"Invalid"))</f>
        <v>live</v>
      </c>
      <c r="N6357" s="26" t="str">
        <f t="shared" si="601"/>
        <v>Redact</v>
      </c>
      <c r="O6357" s="26" t="str">
        <f t="shared" si="596"/>
        <v>OK</v>
      </c>
    </row>
    <row r="6358" spans="1:15" x14ac:dyDescent="0.2">
      <c r="A6358" s="24" t="str">
        <f t="shared" si="597"/>
        <v>OX25 2</v>
      </c>
      <c r="B6358" s="1" t="s">
        <v>12523</v>
      </c>
      <c r="C6358" s="1" t="s">
        <v>12641</v>
      </c>
      <c r="D6358" s="1" t="s">
        <v>12640</v>
      </c>
      <c r="E6358" s="2">
        <v>8</v>
      </c>
      <c r="F6358" s="3">
        <v>255645.54999999993</v>
      </c>
      <c r="G6358" s="3">
        <v>87339.31</v>
      </c>
      <c r="H6358" s="4">
        <v>68508.63</v>
      </c>
      <c r="I6358" s="25"/>
      <c r="J6358" s="26" t="str">
        <f t="shared" si="598"/>
        <v>No</v>
      </c>
      <c r="K6358" s="26" t="str">
        <f t="shared" si="599"/>
        <v>GB</v>
      </c>
      <c r="L6358" s="26" t="str">
        <f t="shared" si="600"/>
        <v>Invalid</v>
      </c>
      <c r="M6358" s="26" t="str">
        <f>IF(OR(ISBLANK(B6358),ISBLANK(C6358),ISBLANK(D6358)),"Missing",IFERROR(VLOOKUP(A6358,'RM Postcodes'!$A:$B,2,0),"Invalid"))</f>
        <v>live</v>
      </c>
      <c r="N6358" s="26" t="str">
        <f t="shared" si="601"/>
        <v>Redact</v>
      </c>
      <c r="O6358" s="26" t="str">
        <f t="shared" si="596"/>
        <v>Redact</v>
      </c>
    </row>
    <row r="6359" spans="1:15" x14ac:dyDescent="0.2">
      <c r="A6359" s="24" t="str">
        <f t="shared" si="597"/>
        <v>OX25 3</v>
      </c>
      <c r="B6359" s="1" t="s">
        <v>12523</v>
      </c>
      <c r="C6359" s="1" t="s">
        <v>12641</v>
      </c>
      <c r="D6359" s="1" t="s">
        <v>12629</v>
      </c>
      <c r="E6359" s="2">
        <v>3</v>
      </c>
      <c r="F6359" s="3">
        <v>142792.82</v>
      </c>
      <c r="G6359" s="3">
        <v>98296.95</v>
      </c>
      <c r="H6359" s="4">
        <v>34845.61</v>
      </c>
      <c r="I6359" s="25"/>
      <c r="J6359" s="26" t="str">
        <f t="shared" si="598"/>
        <v>No</v>
      </c>
      <c r="K6359" s="26" t="str">
        <f t="shared" si="599"/>
        <v>GB</v>
      </c>
      <c r="L6359" s="26" t="str">
        <f t="shared" si="600"/>
        <v>Invalid</v>
      </c>
      <c r="M6359" s="26" t="str">
        <f>IF(OR(ISBLANK(B6359),ISBLANK(C6359),ISBLANK(D6359)),"Missing",IFERROR(VLOOKUP(A6359,'RM Postcodes'!$A:$B,2,0),"Invalid"))</f>
        <v>live</v>
      </c>
      <c r="N6359" s="26" t="str">
        <f t="shared" si="601"/>
        <v>Redact</v>
      </c>
      <c r="O6359" s="26" t="str">
        <f t="shared" si="596"/>
        <v>Redact</v>
      </c>
    </row>
    <row r="6360" spans="1:15" x14ac:dyDescent="0.2">
      <c r="A6360" s="24" t="str">
        <f t="shared" si="597"/>
        <v>OX25 4</v>
      </c>
      <c r="B6360" s="1" t="s">
        <v>12523</v>
      </c>
      <c r="C6360" s="1" t="s">
        <v>12641</v>
      </c>
      <c r="D6360" s="1" t="s">
        <v>12630</v>
      </c>
      <c r="E6360" s="2">
        <v>7</v>
      </c>
      <c r="F6360" s="3">
        <v>207922.96999999997</v>
      </c>
      <c r="G6360" s="3">
        <v>84695.31</v>
      </c>
      <c r="H6360" s="4">
        <v>43687.68</v>
      </c>
      <c r="I6360" s="25"/>
      <c r="J6360" s="26" t="str">
        <f t="shared" si="598"/>
        <v>No</v>
      </c>
      <c r="K6360" s="26" t="str">
        <f t="shared" si="599"/>
        <v>GB</v>
      </c>
      <c r="L6360" s="26" t="str">
        <f t="shared" si="600"/>
        <v>Invalid</v>
      </c>
      <c r="M6360" s="26" t="str">
        <f>IF(OR(ISBLANK(B6360),ISBLANK(C6360),ISBLANK(D6360)),"Missing",IFERROR(VLOOKUP(A6360,'RM Postcodes'!$A:$B,2,0),"Invalid"))</f>
        <v>live</v>
      </c>
      <c r="N6360" s="26" t="str">
        <f t="shared" si="601"/>
        <v>Redact</v>
      </c>
      <c r="O6360" s="26" t="str">
        <f t="shared" si="596"/>
        <v>Redact</v>
      </c>
    </row>
    <row r="6361" spans="1:15" x14ac:dyDescent="0.2">
      <c r="A6361" s="24" t="str">
        <f t="shared" si="597"/>
        <v>OX25 5</v>
      </c>
      <c r="B6361" s="1" t="s">
        <v>12523</v>
      </c>
      <c r="C6361" s="1" t="s">
        <v>12641</v>
      </c>
      <c r="D6361" s="1" t="s">
        <v>12625</v>
      </c>
      <c r="E6361" s="2">
        <v>25</v>
      </c>
      <c r="F6361" s="3">
        <v>716864.10000000009</v>
      </c>
      <c r="G6361" s="3">
        <v>75914.260000000009</v>
      </c>
      <c r="H6361" s="4">
        <v>73085.16</v>
      </c>
      <c r="I6361" s="25"/>
      <c r="J6361" s="26" t="str">
        <f t="shared" si="598"/>
        <v>No</v>
      </c>
      <c r="K6361" s="26" t="str">
        <f t="shared" si="599"/>
        <v>GB</v>
      </c>
      <c r="L6361" s="26" t="str">
        <f t="shared" si="600"/>
        <v>Invalid</v>
      </c>
      <c r="M6361" s="26" t="str">
        <f>IF(OR(ISBLANK(B6361),ISBLANK(C6361),ISBLANK(D6361)),"Missing",IFERROR(VLOOKUP(A6361,'RM Postcodes'!$A:$B,2,0),"Invalid"))</f>
        <v>live</v>
      </c>
      <c r="N6361" s="26" t="str">
        <f t="shared" si="601"/>
        <v>OK</v>
      </c>
      <c r="O6361" s="26" t="str">
        <f t="shared" si="596"/>
        <v>OK</v>
      </c>
    </row>
    <row r="6362" spans="1:15" x14ac:dyDescent="0.2">
      <c r="A6362" s="24" t="str">
        <f t="shared" si="597"/>
        <v>OX25 6</v>
      </c>
      <c r="B6362" s="1" t="s">
        <v>12523</v>
      </c>
      <c r="C6362" s="1" t="s">
        <v>12641</v>
      </c>
      <c r="D6362" s="1" t="s">
        <v>12622</v>
      </c>
      <c r="E6362" s="2">
        <v>6</v>
      </c>
      <c r="F6362" s="3">
        <v>277465.72000000003</v>
      </c>
      <c r="G6362" s="3">
        <v>122082.29</v>
      </c>
      <c r="H6362" s="4">
        <v>67203.28</v>
      </c>
      <c r="I6362" s="25"/>
      <c r="J6362" s="26" t="str">
        <f t="shared" si="598"/>
        <v>No</v>
      </c>
      <c r="K6362" s="26" t="str">
        <f t="shared" si="599"/>
        <v>GB</v>
      </c>
      <c r="L6362" s="26" t="str">
        <f t="shared" si="600"/>
        <v>Invalid</v>
      </c>
      <c r="M6362" s="26" t="str">
        <f>IF(OR(ISBLANK(B6362),ISBLANK(C6362),ISBLANK(D6362)),"Missing",IFERROR(VLOOKUP(A6362,'RM Postcodes'!$A:$B,2,0),"Invalid"))</f>
        <v>live</v>
      </c>
      <c r="N6362" s="26" t="str">
        <f t="shared" si="601"/>
        <v>Redact</v>
      </c>
      <c r="O6362" s="26" t="str">
        <f t="shared" si="596"/>
        <v>Redact</v>
      </c>
    </row>
    <row r="6363" spans="1:15" x14ac:dyDescent="0.2">
      <c r="A6363" s="24" t="str">
        <f t="shared" si="597"/>
        <v>OX26 1</v>
      </c>
      <c r="B6363" s="1" t="s">
        <v>12523</v>
      </c>
      <c r="C6363" s="1" t="s">
        <v>12676</v>
      </c>
      <c r="D6363" s="1" t="s">
        <v>12621</v>
      </c>
      <c r="E6363" s="2">
        <v>21</v>
      </c>
      <c r="F6363" s="3">
        <v>678729.99</v>
      </c>
      <c r="G6363" s="3">
        <v>214297.64</v>
      </c>
      <c r="H6363" s="4">
        <v>50946.96</v>
      </c>
      <c r="I6363" s="25"/>
      <c r="J6363" s="26" t="str">
        <f t="shared" si="598"/>
        <v>No</v>
      </c>
      <c r="K6363" s="26" t="str">
        <f t="shared" si="599"/>
        <v>GB</v>
      </c>
      <c r="L6363" s="26" t="str">
        <f t="shared" si="600"/>
        <v>Invalid</v>
      </c>
      <c r="M6363" s="26" t="str">
        <f>IF(OR(ISBLANK(B6363),ISBLANK(C6363),ISBLANK(D6363)),"Missing",IFERROR(VLOOKUP(A6363,'RM Postcodes'!$A:$B,2,0),"Invalid"))</f>
        <v>live</v>
      </c>
      <c r="N6363" s="26" t="str">
        <f t="shared" si="601"/>
        <v>OK</v>
      </c>
      <c r="O6363" s="26" t="str">
        <f t="shared" si="596"/>
        <v>OK</v>
      </c>
    </row>
    <row r="6364" spans="1:15" x14ac:dyDescent="0.2">
      <c r="A6364" s="24" t="str">
        <f t="shared" si="597"/>
        <v>OX26 2</v>
      </c>
      <c r="B6364" s="1" t="s">
        <v>12523</v>
      </c>
      <c r="C6364" s="1" t="s">
        <v>12676</v>
      </c>
      <c r="D6364" s="1" t="s">
        <v>12640</v>
      </c>
      <c r="E6364" s="2">
        <v>17</v>
      </c>
      <c r="F6364" s="3">
        <v>346310.50000000006</v>
      </c>
      <c r="G6364" s="3">
        <v>50005.74</v>
      </c>
      <c r="H6364" s="4">
        <v>47488.52</v>
      </c>
      <c r="I6364" s="25"/>
      <c r="J6364" s="26" t="str">
        <f t="shared" si="598"/>
        <v>No</v>
      </c>
      <c r="K6364" s="26" t="str">
        <f t="shared" si="599"/>
        <v>GB</v>
      </c>
      <c r="L6364" s="26" t="str">
        <f t="shared" si="600"/>
        <v>Invalid</v>
      </c>
      <c r="M6364" s="26" t="str">
        <f>IF(OR(ISBLANK(B6364),ISBLANK(C6364),ISBLANK(D6364)),"Missing",IFERROR(VLOOKUP(A6364,'RM Postcodes'!$A:$B,2,0),"Invalid"))</f>
        <v>live</v>
      </c>
      <c r="N6364" s="26" t="str">
        <f t="shared" si="601"/>
        <v>OK</v>
      </c>
      <c r="O6364" s="26" t="str">
        <f t="shared" si="596"/>
        <v>OK</v>
      </c>
    </row>
    <row r="6365" spans="1:15" x14ac:dyDescent="0.2">
      <c r="A6365" s="24" t="str">
        <f t="shared" si="597"/>
        <v>OX26 3</v>
      </c>
      <c r="B6365" s="1" t="s">
        <v>12523</v>
      </c>
      <c r="C6365" s="1" t="s">
        <v>12676</v>
      </c>
      <c r="D6365" s="1" t="s">
        <v>12629</v>
      </c>
      <c r="E6365" s="2">
        <v>16</v>
      </c>
      <c r="F6365" s="3">
        <v>254851.79000000004</v>
      </c>
      <c r="G6365" s="3">
        <v>47938.21</v>
      </c>
      <c r="H6365" s="4">
        <v>36456.410000000003</v>
      </c>
      <c r="I6365" s="25"/>
      <c r="J6365" s="26" t="str">
        <f t="shared" si="598"/>
        <v>No</v>
      </c>
      <c r="K6365" s="26" t="str">
        <f t="shared" si="599"/>
        <v>GB</v>
      </c>
      <c r="L6365" s="26" t="str">
        <f t="shared" si="600"/>
        <v>Invalid</v>
      </c>
      <c r="M6365" s="26" t="str">
        <f>IF(OR(ISBLANK(B6365),ISBLANK(C6365),ISBLANK(D6365)),"Missing",IFERROR(VLOOKUP(A6365,'RM Postcodes'!$A:$B,2,0),"Invalid"))</f>
        <v>live</v>
      </c>
      <c r="N6365" s="26" t="str">
        <f t="shared" si="601"/>
        <v>OK</v>
      </c>
      <c r="O6365" s="26" t="str">
        <f t="shared" si="596"/>
        <v>OK</v>
      </c>
    </row>
    <row r="6366" spans="1:15" x14ac:dyDescent="0.2">
      <c r="A6366" s="24" t="str">
        <f t="shared" si="597"/>
        <v>OX26 4</v>
      </c>
      <c r="B6366" s="1" t="s">
        <v>12523</v>
      </c>
      <c r="C6366" s="1" t="s">
        <v>12676</v>
      </c>
      <c r="D6366" s="1" t="s">
        <v>12630</v>
      </c>
      <c r="E6366" s="2">
        <v>28</v>
      </c>
      <c r="F6366" s="3">
        <v>3983942.2200000007</v>
      </c>
      <c r="G6366" s="3">
        <v>1553327.99</v>
      </c>
      <c r="H6366" s="4">
        <v>1000000</v>
      </c>
      <c r="I6366" s="25"/>
      <c r="J6366" s="26" t="str">
        <f t="shared" si="598"/>
        <v>No</v>
      </c>
      <c r="K6366" s="26" t="str">
        <f t="shared" si="599"/>
        <v>GB</v>
      </c>
      <c r="L6366" s="26" t="str">
        <f t="shared" si="600"/>
        <v>Invalid</v>
      </c>
      <c r="M6366" s="26" t="str">
        <f>IF(OR(ISBLANK(B6366),ISBLANK(C6366),ISBLANK(D6366)),"Missing",IFERROR(VLOOKUP(A6366,'RM Postcodes'!$A:$B,2,0),"Invalid"))</f>
        <v>live</v>
      </c>
      <c r="N6366" s="26" t="str">
        <f t="shared" si="601"/>
        <v>OK</v>
      </c>
      <c r="O6366" s="26" t="str">
        <f t="shared" si="596"/>
        <v>Redact</v>
      </c>
    </row>
    <row r="6367" spans="1:15" x14ac:dyDescent="0.2">
      <c r="A6367" s="24" t="str">
        <f t="shared" si="597"/>
        <v>OX26 5</v>
      </c>
      <c r="B6367" s="1" t="s">
        <v>12523</v>
      </c>
      <c r="C6367" s="1" t="s">
        <v>12676</v>
      </c>
      <c r="D6367" s="1" t="s">
        <v>12625</v>
      </c>
      <c r="E6367" s="2">
        <v>6</v>
      </c>
      <c r="F6367" s="3">
        <v>173586.40000000002</v>
      </c>
      <c r="G6367" s="3">
        <v>69234.25</v>
      </c>
      <c r="H6367" s="4">
        <v>50133.57</v>
      </c>
      <c r="I6367" s="25"/>
      <c r="J6367" s="26" t="str">
        <f t="shared" si="598"/>
        <v>No</v>
      </c>
      <c r="K6367" s="26" t="str">
        <f t="shared" si="599"/>
        <v>GB</v>
      </c>
      <c r="L6367" s="26" t="str">
        <f t="shared" si="600"/>
        <v>Invalid</v>
      </c>
      <c r="M6367" s="26" t="str">
        <f>IF(OR(ISBLANK(B6367),ISBLANK(C6367),ISBLANK(D6367)),"Missing",IFERROR(VLOOKUP(A6367,'RM Postcodes'!$A:$B,2,0),"Invalid"))</f>
        <v>live</v>
      </c>
      <c r="N6367" s="26" t="str">
        <f t="shared" si="601"/>
        <v>Redact</v>
      </c>
      <c r="O6367" s="26" t="str">
        <f t="shared" si="596"/>
        <v>Redact</v>
      </c>
    </row>
    <row r="6368" spans="1:15" x14ac:dyDescent="0.2">
      <c r="A6368" s="24" t="str">
        <f t="shared" si="597"/>
        <v>OX26 6</v>
      </c>
      <c r="B6368" s="1" t="s">
        <v>12523</v>
      </c>
      <c r="C6368" s="1" t="s">
        <v>12676</v>
      </c>
      <c r="D6368" s="1" t="s">
        <v>12622</v>
      </c>
      <c r="E6368" s="2">
        <v>29</v>
      </c>
      <c r="F6368" s="3">
        <v>1294940.5999999999</v>
      </c>
      <c r="G6368" s="3">
        <v>329176.96999999997</v>
      </c>
      <c r="H6368" s="4">
        <v>163333.37</v>
      </c>
      <c r="I6368" s="25"/>
      <c r="J6368" s="26" t="str">
        <f t="shared" si="598"/>
        <v>No</v>
      </c>
      <c r="K6368" s="26" t="str">
        <f t="shared" si="599"/>
        <v>GB</v>
      </c>
      <c r="L6368" s="26" t="str">
        <f t="shared" si="600"/>
        <v>Invalid</v>
      </c>
      <c r="M6368" s="26" t="str">
        <f>IF(OR(ISBLANK(B6368),ISBLANK(C6368),ISBLANK(D6368)),"Missing",IFERROR(VLOOKUP(A6368,'RM Postcodes'!$A:$B,2,0),"Invalid"))</f>
        <v>live</v>
      </c>
      <c r="N6368" s="26" t="str">
        <f t="shared" si="601"/>
        <v>OK</v>
      </c>
      <c r="O6368" s="26" t="str">
        <f t="shared" si="596"/>
        <v>OK</v>
      </c>
    </row>
    <row r="6369" spans="1:15" x14ac:dyDescent="0.2">
      <c r="A6369" s="24" t="str">
        <f t="shared" si="597"/>
        <v>OX27 0</v>
      </c>
      <c r="B6369" s="1" t="s">
        <v>12523</v>
      </c>
      <c r="C6369" s="1" t="s">
        <v>12677</v>
      </c>
      <c r="D6369" s="1" t="s">
        <v>12632</v>
      </c>
      <c r="E6369" s="2">
        <v>5</v>
      </c>
      <c r="F6369" s="3">
        <v>1697048.95</v>
      </c>
      <c r="G6369" s="3">
        <v>1000000</v>
      </c>
      <c r="H6369" s="4">
        <v>685963.51</v>
      </c>
      <c r="I6369" s="25"/>
      <c r="J6369" s="26" t="str">
        <f t="shared" si="598"/>
        <v>No</v>
      </c>
      <c r="K6369" s="26" t="str">
        <f t="shared" si="599"/>
        <v>GB</v>
      </c>
      <c r="L6369" s="26" t="str">
        <f t="shared" si="600"/>
        <v>Invalid</v>
      </c>
      <c r="M6369" s="26" t="str">
        <f>IF(OR(ISBLANK(B6369),ISBLANK(C6369),ISBLANK(D6369)),"Missing",IFERROR(VLOOKUP(A6369,'RM Postcodes'!$A:$B,2,0),"Invalid"))</f>
        <v>live</v>
      </c>
      <c r="N6369" s="26" t="str">
        <f t="shared" si="601"/>
        <v>Redact</v>
      </c>
      <c r="O6369" s="26" t="str">
        <f t="shared" si="596"/>
        <v>Redact</v>
      </c>
    </row>
    <row r="6370" spans="1:15" x14ac:dyDescent="0.2">
      <c r="A6370" s="24" t="str">
        <f t="shared" si="597"/>
        <v>OX27 7</v>
      </c>
      <c r="B6370" s="1" t="s">
        <v>12523</v>
      </c>
      <c r="C6370" s="1" t="s">
        <v>12677</v>
      </c>
      <c r="D6370" s="1" t="s">
        <v>12623</v>
      </c>
      <c r="E6370" s="2">
        <v>12</v>
      </c>
      <c r="F6370" s="3">
        <v>1898355.2</v>
      </c>
      <c r="G6370" s="3">
        <v>1538420.77</v>
      </c>
      <c r="H6370" s="4">
        <v>103727.34</v>
      </c>
      <c r="I6370" s="25"/>
      <c r="J6370" s="26" t="str">
        <f t="shared" si="598"/>
        <v>No</v>
      </c>
      <c r="K6370" s="26" t="str">
        <f t="shared" si="599"/>
        <v>GB</v>
      </c>
      <c r="L6370" s="26" t="str">
        <f t="shared" si="600"/>
        <v>Invalid</v>
      </c>
      <c r="M6370" s="26" t="str">
        <f>IF(OR(ISBLANK(B6370),ISBLANK(C6370),ISBLANK(D6370)),"Missing",IFERROR(VLOOKUP(A6370,'RM Postcodes'!$A:$B,2,0),"Invalid"))</f>
        <v>live</v>
      </c>
      <c r="N6370" s="26" t="str">
        <f t="shared" si="601"/>
        <v>OK</v>
      </c>
      <c r="O6370" s="26" t="str">
        <f t="shared" si="596"/>
        <v>Redact</v>
      </c>
    </row>
    <row r="6371" spans="1:15" x14ac:dyDescent="0.2">
      <c r="A6371" s="24" t="str">
        <f t="shared" si="597"/>
        <v>OX27 8</v>
      </c>
      <c r="B6371" s="1" t="s">
        <v>12523</v>
      </c>
      <c r="C6371" s="1" t="s">
        <v>12677</v>
      </c>
      <c r="D6371" s="1" t="s">
        <v>12626</v>
      </c>
      <c r="E6371" s="2">
        <v>11</v>
      </c>
      <c r="F6371" s="3">
        <v>105826.26</v>
      </c>
      <c r="G6371" s="3">
        <v>27342.79</v>
      </c>
      <c r="H6371" s="4">
        <v>18167.599999999999</v>
      </c>
      <c r="I6371" s="25"/>
      <c r="J6371" s="26" t="str">
        <f t="shared" si="598"/>
        <v>No</v>
      </c>
      <c r="K6371" s="26" t="str">
        <f t="shared" si="599"/>
        <v>GB</v>
      </c>
      <c r="L6371" s="26" t="str">
        <f t="shared" si="600"/>
        <v>Invalid</v>
      </c>
      <c r="M6371" s="26" t="str">
        <f>IF(OR(ISBLANK(B6371),ISBLANK(C6371),ISBLANK(D6371)),"Missing",IFERROR(VLOOKUP(A6371,'RM Postcodes'!$A:$B,2,0),"Invalid"))</f>
        <v>live</v>
      </c>
      <c r="N6371" s="26" t="str">
        <f t="shared" si="601"/>
        <v>OK</v>
      </c>
      <c r="O6371" s="26" t="str">
        <f t="shared" si="596"/>
        <v>OK</v>
      </c>
    </row>
    <row r="6372" spans="1:15" x14ac:dyDescent="0.2">
      <c r="A6372" s="24" t="str">
        <f t="shared" si="597"/>
        <v>OX27 9</v>
      </c>
      <c r="B6372" s="1" t="s">
        <v>12523</v>
      </c>
      <c r="C6372" s="1" t="s">
        <v>12677</v>
      </c>
      <c r="D6372" s="1" t="s">
        <v>12627</v>
      </c>
      <c r="E6372" s="2">
        <v>12</v>
      </c>
      <c r="F6372" s="3">
        <v>672713.88000000012</v>
      </c>
      <c r="G6372" s="3">
        <v>226899.96</v>
      </c>
      <c r="H6372" s="4">
        <v>137094.98000000001</v>
      </c>
      <c r="I6372" s="25"/>
      <c r="J6372" s="26" t="str">
        <f t="shared" si="598"/>
        <v>No</v>
      </c>
      <c r="K6372" s="26" t="str">
        <f t="shared" si="599"/>
        <v>GB</v>
      </c>
      <c r="L6372" s="26" t="str">
        <f t="shared" si="600"/>
        <v>Invalid</v>
      </c>
      <c r="M6372" s="26" t="str">
        <f>IF(OR(ISBLANK(B6372),ISBLANK(C6372),ISBLANK(D6372)),"Missing",IFERROR(VLOOKUP(A6372,'RM Postcodes'!$A:$B,2,0),"Invalid"))</f>
        <v>live</v>
      </c>
      <c r="N6372" s="26" t="str">
        <f t="shared" si="601"/>
        <v>OK</v>
      </c>
      <c r="O6372" s="26" t="str">
        <f t="shared" si="596"/>
        <v>OK</v>
      </c>
    </row>
    <row r="6373" spans="1:15" x14ac:dyDescent="0.2">
      <c r="A6373" s="24" t="str">
        <f t="shared" si="597"/>
        <v>OX28 1</v>
      </c>
      <c r="B6373" s="1" t="s">
        <v>12523</v>
      </c>
      <c r="C6373" s="1" t="s">
        <v>12678</v>
      </c>
      <c r="D6373" s="1" t="s">
        <v>12621</v>
      </c>
      <c r="E6373" s="2">
        <v>23</v>
      </c>
      <c r="F6373" s="3">
        <v>509147.29</v>
      </c>
      <c r="G6373" s="3">
        <v>50634.63</v>
      </c>
      <c r="H6373" s="4">
        <v>49734.080000000002</v>
      </c>
      <c r="I6373" s="25"/>
      <c r="J6373" s="26" t="str">
        <f t="shared" si="598"/>
        <v>No</v>
      </c>
      <c r="K6373" s="26" t="str">
        <f t="shared" si="599"/>
        <v>GB</v>
      </c>
      <c r="L6373" s="26" t="str">
        <f t="shared" si="600"/>
        <v>Invalid</v>
      </c>
      <c r="M6373" s="26" t="str">
        <f>IF(OR(ISBLANK(B6373),ISBLANK(C6373),ISBLANK(D6373)),"Missing",IFERROR(VLOOKUP(A6373,'RM Postcodes'!$A:$B,2,0),"Invalid"))</f>
        <v>live</v>
      </c>
      <c r="N6373" s="26" t="str">
        <f t="shared" si="601"/>
        <v>OK</v>
      </c>
      <c r="O6373" s="26" t="str">
        <f t="shared" si="596"/>
        <v>OK</v>
      </c>
    </row>
    <row r="6374" spans="1:15" x14ac:dyDescent="0.2">
      <c r="A6374" s="24" t="str">
        <f t="shared" si="597"/>
        <v>OX28 3</v>
      </c>
      <c r="B6374" s="1" t="s">
        <v>12523</v>
      </c>
      <c r="C6374" s="1" t="s">
        <v>12678</v>
      </c>
      <c r="D6374" s="1" t="s">
        <v>12629</v>
      </c>
      <c r="E6374" s="2">
        <v>3</v>
      </c>
      <c r="F6374" s="3">
        <v>309967.31</v>
      </c>
      <c r="G6374" s="3">
        <v>250212.59</v>
      </c>
      <c r="H6374" s="4">
        <v>46082.57</v>
      </c>
      <c r="I6374" s="25"/>
      <c r="J6374" s="26" t="str">
        <f t="shared" si="598"/>
        <v>No</v>
      </c>
      <c r="K6374" s="26" t="str">
        <f t="shared" si="599"/>
        <v>GB</v>
      </c>
      <c r="L6374" s="26" t="str">
        <f t="shared" si="600"/>
        <v>Invalid</v>
      </c>
      <c r="M6374" s="26" t="str">
        <f>IF(OR(ISBLANK(B6374),ISBLANK(C6374),ISBLANK(D6374)),"Missing",IFERROR(VLOOKUP(A6374,'RM Postcodes'!$A:$B,2,0),"Invalid"))</f>
        <v>live</v>
      </c>
      <c r="N6374" s="26" t="str">
        <f t="shared" si="601"/>
        <v>Redact</v>
      </c>
      <c r="O6374" s="26" t="str">
        <f t="shared" si="596"/>
        <v>Redact</v>
      </c>
    </row>
    <row r="6375" spans="1:15" x14ac:dyDescent="0.2">
      <c r="A6375" s="24" t="str">
        <f t="shared" si="597"/>
        <v>OX28 4</v>
      </c>
      <c r="B6375" s="1" t="s">
        <v>12523</v>
      </c>
      <c r="C6375" s="1" t="s">
        <v>12678</v>
      </c>
      <c r="D6375" s="1" t="s">
        <v>12630</v>
      </c>
      <c r="E6375" s="2">
        <v>24</v>
      </c>
      <c r="F6375" s="3">
        <v>869635.54999999981</v>
      </c>
      <c r="G6375" s="3">
        <v>275461.05</v>
      </c>
      <c r="H6375" s="4">
        <v>50631.16</v>
      </c>
      <c r="I6375" s="25"/>
      <c r="J6375" s="26" t="str">
        <f t="shared" si="598"/>
        <v>No</v>
      </c>
      <c r="K6375" s="26" t="str">
        <f t="shared" si="599"/>
        <v>GB</v>
      </c>
      <c r="L6375" s="26" t="str">
        <f t="shared" si="600"/>
        <v>Invalid</v>
      </c>
      <c r="M6375" s="26" t="str">
        <f>IF(OR(ISBLANK(B6375),ISBLANK(C6375),ISBLANK(D6375)),"Missing",IFERROR(VLOOKUP(A6375,'RM Postcodes'!$A:$B,2,0),"Invalid"))</f>
        <v>live</v>
      </c>
      <c r="N6375" s="26" t="str">
        <f t="shared" si="601"/>
        <v>OK</v>
      </c>
      <c r="O6375" s="26" t="str">
        <f t="shared" si="596"/>
        <v>OK</v>
      </c>
    </row>
    <row r="6376" spans="1:15" x14ac:dyDescent="0.2">
      <c r="A6376" s="24" t="str">
        <f t="shared" si="597"/>
        <v>OX28 5</v>
      </c>
      <c r="B6376" s="1" t="s">
        <v>12523</v>
      </c>
      <c r="C6376" s="1" t="s">
        <v>12678</v>
      </c>
      <c r="D6376" s="1" t="s">
        <v>12625</v>
      </c>
      <c r="E6376" s="2">
        <v>16</v>
      </c>
      <c r="F6376" s="3">
        <v>455954.50000000006</v>
      </c>
      <c r="G6376" s="3">
        <v>180166.71</v>
      </c>
      <c r="H6376" s="4">
        <v>57718.840000000004</v>
      </c>
      <c r="I6376" s="25"/>
      <c r="J6376" s="26" t="str">
        <f t="shared" si="598"/>
        <v>No</v>
      </c>
      <c r="K6376" s="26" t="str">
        <f t="shared" si="599"/>
        <v>GB</v>
      </c>
      <c r="L6376" s="26" t="str">
        <f t="shared" si="600"/>
        <v>Invalid</v>
      </c>
      <c r="M6376" s="26" t="str">
        <f>IF(OR(ISBLANK(B6376),ISBLANK(C6376),ISBLANK(D6376)),"Missing",IFERROR(VLOOKUP(A6376,'RM Postcodes'!$A:$B,2,0),"Invalid"))</f>
        <v>live</v>
      </c>
      <c r="N6376" s="26" t="str">
        <f t="shared" si="601"/>
        <v>OK</v>
      </c>
      <c r="O6376" s="26" t="str">
        <f t="shared" si="596"/>
        <v>OK</v>
      </c>
    </row>
    <row r="6377" spans="1:15" x14ac:dyDescent="0.2">
      <c r="A6377" s="24" t="str">
        <f t="shared" si="597"/>
        <v>OX28 6</v>
      </c>
      <c r="B6377" s="1" t="s">
        <v>12523</v>
      </c>
      <c r="C6377" s="1" t="s">
        <v>12678</v>
      </c>
      <c r="D6377" s="1" t="s">
        <v>12622</v>
      </c>
      <c r="E6377" s="2">
        <v>29</v>
      </c>
      <c r="F6377" s="3">
        <v>2010866.8800000004</v>
      </c>
      <c r="G6377" s="3">
        <v>666666.65999999992</v>
      </c>
      <c r="H6377" s="4">
        <v>333891.93</v>
      </c>
      <c r="I6377" s="25"/>
      <c r="J6377" s="26" t="str">
        <f t="shared" si="598"/>
        <v>No</v>
      </c>
      <c r="K6377" s="26" t="str">
        <f t="shared" si="599"/>
        <v>GB</v>
      </c>
      <c r="L6377" s="26" t="str">
        <f t="shared" si="600"/>
        <v>Invalid</v>
      </c>
      <c r="M6377" s="26" t="str">
        <f>IF(OR(ISBLANK(B6377),ISBLANK(C6377),ISBLANK(D6377)),"Missing",IFERROR(VLOOKUP(A6377,'RM Postcodes'!$A:$B,2,0),"Invalid"))</f>
        <v>live</v>
      </c>
      <c r="N6377" s="26" t="str">
        <f t="shared" si="601"/>
        <v>OK</v>
      </c>
      <c r="O6377" s="26" t="str">
        <f t="shared" si="596"/>
        <v>OK</v>
      </c>
    </row>
    <row r="6378" spans="1:15" x14ac:dyDescent="0.2">
      <c r="A6378" s="24" t="str">
        <f t="shared" si="597"/>
        <v>OX29 0</v>
      </c>
      <c r="B6378" s="1" t="s">
        <v>12523</v>
      </c>
      <c r="C6378" s="1" t="s">
        <v>12679</v>
      </c>
      <c r="D6378" s="1" t="s">
        <v>12632</v>
      </c>
      <c r="E6378" s="2">
        <v>27</v>
      </c>
      <c r="F6378" s="3">
        <v>1249580.9400000004</v>
      </c>
      <c r="G6378" s="3">
        <v>195833.29</v>
      </c>
      <c r="H6378" s="4">
        <v>120000</v>
      </c>
      <c r="I6378" s="25"/>
      <c r="J6378" s="26" t="str">
        <f t="shared" si="598"/>
        <v>No</v>
      </c>
      <c r="K6378" s="26" t="str">
        <f t="shared" si="599"/>
        <v>GB</v>
      </c>
      <c r="L6378" s="26" t="str">
        <f t="shared" si="600"/>
        <v>Invalid</v>
      </c>
      <c r="M6378" s="26" t="str">
        <f>IF(OR(ISBLANK(B6378),ISBLANK(C6378),ISBLANK(D6378)),"Missing",IFERROR(VLOOKUP(A6378,'RM Postcodes'!$A:$B,2,0),"Invalid"))</f>
        <v>live</v>
      </c>
      <c r="N6378" s="26" t="str">
        <f t="shared" si="601"/>
        <v>OK</v>
      </c>
      <c r="O6378" s="26" t="str">
        <f t="shared" si="596"/>
        <v>OK</v>
      </c>
    </row>
    <row r="6379" spans="1:15" x14ac:dyDescent="0.2">
      <c r="A6379" s="24" t="str">
        <f t="shared" si="597"/>
        <v>OX29 4</v>
      </c>
      <c r="B6379" s="1" t="s">
        <v>12523</v>
      </c>
      <c r="C6379" s="1" t="s">
        <v>12679</v>
      </c>
      <c r="D6379" s="1" t="s">
        <v>12630</v>
      </c>
      <c r="E6379" s="2">
        <v>44</v>
      </c>
      <c r="F6379" s="3">
        <v>2751583.1799999997</v>
      </c>
      <c r="G6379" s="3">
        <v>835817.65999999992</v>
      </c>
      <c r="H6379" s="4">
        <v>663814.77999999991</v>
      </c>
      <c r="I6379" s="25"/>
      <c r="J6379" s="26" t="str">
        <f t="shared" si="598"/>
        <v>No</v>
      </c>
      <c r="K6379" s="26" t="str">
        <f t="shared" si="599"/>
        <v>GB</v>
      </c>
      <c r="L6379" s="26" t="str">
        <f t="shared" si="600"/>
        <v>Invalid</v>
      </c>
      <c r="M6379" s="26" t="str">
        <f>IF(OR(ISBLANK(B6379),ISBLANK(C6379),ISBLANK(D6379)),"Missing",IFERROR(VLOOKUP(A6379,'RM Postcodes'!$A:$B,2,0),"Invalid"))</f>
        <v>live</v>
      </c>
      <c r="N6379" s="26" t="str">
        <f t="shared" si="601"/>
        <v>OK</v>
      </c>
      <c r="O6379" s="26" t="str">
        <f t="shared" si="596"/>
        <v>OK</v>
      </c>
    </row>
    <row r="6380" spans="1:15" x14ac:dyDescent="0.2">
      <c r="A6380" s="24" t="str">
        <f t="shared" si="597"/>
        <v>OX29 5</v>
      </c>
      <c r="B6380" s="1" t="s">
        <v>12523</v>
      </c>
      <c r="C6380" s="1" t="s">
        <v>12679</v>
      </c>
      <c r="D6380" s="1" t="s">
        <v>12625</v>
      </c>
      <c r="E6380" s="2">
        <v>5</v>
      </c>
      <c r="F6380" s="3">
        <v>575542.31999999995</v>
      </c>
      <c r="G6380" s="3">
        <v>438593.25</v>
      </c>
      <c r="H6380" s="4">
        <v>51849.21</v>
      </c>
      <c r="I6380" s="25"/>
      <c r="J6380" s="26" t="str">
        <f t="shared" si="598"/>
        <v>No</v>
      </c>
      <c r="K6380" s="26" t="str">
        <f t="shared" si="599"/>
        <v>GB</v>
      </c>
      <c r="L6380" s="26" t="str">
        <f t="shared" si="600"/>
        <v>Invalid</v>
      </c>
      <c r="M6380" s="26" t="str">
        <f>IF(OR(ISBLANK(B6380),ISBLANK(C6380),ISBLANK(D6380)),"Missing",IFERROR(VLOOKUP(A6380,'RM Postcodes'!$A:$B,2,0),"Invalid"))</f>
        <v>live</v>
      </c>
      <c r="N6380" s="26" t="str">
        <f t="shared" si="601"/>
        <v>Redact</v>
      </c>
      <c r="O6380" s="26" t="str">
        <f t="shared" si="596"/>
        <v>Redact</v>
      </c>
    </row>
    <row r="6381" spans="1:15" x14ac:dyDescent="0.2">
      <c r="A6381" s="24" t="str">
        <f t="shared" si="597"/>
        <v>OX29 6</v>
      </c>
      <c r="B6381" s="1" t="s">
        <v>12523</v>
      </c>
      <c r="C6381" s="1" t="s">
        <v>12679</v>
      </c>
      <c r="D6381" s="1" t="s">
        <v>12622</v>
      </c>
      <c r="E6381" s="2">
        <v>17</v>
      </c>
      <c r="F6381" s="3">
        <v>667858.93000000005</v>
      </c>
      <c r="G6381" s="3">
        <v>326718.14</v>
      </c>
      <c r="H6381" s="4">
        <v>66619.86</v>
      </c>
      <c r="I6381" s="25"/>
      <c r="J6381" s="26" t="str">
        <f t="shared" si="598"/>
        <v>No</v>
      </c>
      <c r="K6381" s="26" t="str">
        <f t="shared" si="599"/>
        <v>GB</v>
      </c>
      <c r="L6381" s="26" t="str">
        <f t="shared" si="600"/>
        <v>Invalid</v>
      </c>
      <c r="M6381" s="26" t="str">
        <f>IF(OR(ISBLANK(B6381),ISBLANK(C6381),ISBLANK(D6381)),"Missing",IFERROR(VLOOKUP(A6381,'RM Postcodes'!$A:$B,2,0),"Invalid"))</f>
        <v>live</v>
      </c>
      <c r="N6381" s="26" t="str">
        <f t="shared" si="601"/>
        <v>OK</v>
      </c>
      <c r="O6381" s="26" t="str">
        <f t="shared" si="596"/>
        <v>OK</v>
      </c>
    </row>
    <row r="6382" spans="1:15" x14ac:dyDescent="0.2">
      <c r="A6382" s="24" t="str">
        <f t="shared" si="597"/>
        <v>OX29 7</v>
      </c>
      <c r="B6382" s="1" t="s">
        <v>12523</v>
      </c>
      <c r="C6382" s="1" t="s">
        <v>12679</v>
      </c>
      <c r="D6382" s="1" t="s">
        <v>12623</v>
      </c>
      <c r="E6382" s="2">
        <v>24</v>
      </c>
      <c r="F6382" s="3">
        <v>1011595.15</v>
      </c>
      <c r="G6382" s="3">
        <v>306680.2</v>
      </c>
      <c r="H6382" s="4">
        <v>274283.87</v>
      </c>
      <c r="I6382" s="25"/>
      <c r="J6382" s="26" t="str">
        <f t="shared" si="598"/>
        <v>No</v>
      </c>
      <c r="K6382" s="26" t="str">
        <f t="shared" si="599"/>
        <v>GB</v>
      </c>
      <c r="L6382" s="26" t="str">
        <f t="shared" si="600"/>
        <v>Invalid</v>
      </c>
      <c r="M6382" s="26" t="str">
        <f>IF(OR(ISBLANK(B6382),ISBLANK(C6382),ISBLANK(D6382)),"Missing",IFERROR(VLOOKUP(A6382,'RM Postcodes'!$A:$B,2,0),"Invalid"))</f>
        <v>live</v>
      </c>
      <c r="N6382" s="26" t="str">
        <f t="shared" si="601"/>
        <v>OK</v>
      </c>
      <c r="O6382" s="26" t="str">
        <f t="shared" si="596"/>
        <v>OK</v>
      </c>
    </row>
    <row r="6383" spans="1:15" x14ac:dyDescent="0.2">
      <c r="A6383" s="24" t="str">
        <f t="shared" si="597"/>
        <v>OX29 8</v>
      </c>
      <c r="B6383" s="1" t="s">
        <v>12523</v>
      </c>
      <c r="C6383" s="1" t="s">
        <v>12679</v>
      </c>
      <c r="D6383" s="1" t="s">
        <v>12626</v>
      </c>
      <c r="E6383" s="2">
        <v>27</v>
      </c>
      <c r="F6383" s="3">
        <v>1357164.49</v>
      </c>
      <c r="G6383" s="3">
        <v>412386.03</v>
      </c>
      <c r="H6383" s="4">
        <v>200000</v>
      </c>
      <c r="I6383" s="25"/>
      <c r="J6383" s="26" t="str">
        <f t="shared" si="598"/>
        <v>No</v>
      </c>
      <c r="K6383" s="26" t="str">
        <f t="shared" si="599"/>
        <v>GB</v>
      </c>
      <c r="L6383" s="26" t="str">
        <f t="shared" si="600"/>
        <v>Invalid</v>
      </c>
      <c r="M6383" s="26" t="str">
        <f>IF(OR(ISBLANK(B6383),ISBLANK(C6383),ISBLANK(D6383)),"Missing",IFERROR(VLOOKUP(A6383,'RM Postcodes'!$A:$B,2,0),"Invalid"))</f>
        <v>live</v>
      </c>
      <c r="N6383" s="26" t="str">
        <f t="shared" si="601"/>
        <v>OK</v>
      </c>
      <c r="O6383" s="26" t="str">
        <f t="shared" si="596"/>
        <v>OK</v>
      </c>
    </row>
    <row r="6384" spans="1:15" x14ac:dyDescent="0.2">
      <c r="A6384" s="24" t="str">
        <f t="shared" si="597"/>
        <v>OX29 9</v>
      </c>
      <c r="B6384" s="1" t="s">
        <v>12523</v>
      </c>
      <c r="C6384" s="1" t="s">
        <v>12679</v>
      </c>
      <c r="D6384" s="1" t="s">
        <v>12627</v>
      </c>
      <c r="E6384" s="2">
        <v>7</v>
      </c>
      <c r="F6384" s="3">
        <v>1935802.6600000001</v>
      </c>
      <c r="G6384" s="3">
        <v>1681667.14</v>
      </c>
      <c r="H6384" s="4">
        <v>187301.32</v>
      </c>
      <c r="I6384" s="25"/>
      <c r="J6384" s="26" t="str">
        <f t="shared" si="598"/>
        <v>No</v>
      </c>
      <c r="K6384" s="26" t="str">
        <f t="shared" si="599"/>
        <v>GB</v>
      </c>
      <c r="L6384" s="26" t="str">
        <f t="shared" si="600"/>
        <v>Invalid</v>
      </c>
      <c r="M6384" s="26" t="str">
        <f>IF(OR(ISBLANK(B6384),ISBLANK(C6384),ISBLANK(D6384)),"Missing",IFERROR(VLOOKUP(A6384,'RM Postcodes'!$A:$B,2,0),"Invalid"))</f>
        <v>live</v>
      </c>
      <c r="N6384" s="26" t="str">
        <f t="shared" si="601"/>
        <v>Redact</v>
      </c>
      <c r="O6384" s="26" t="str">
        <f t="shared" si="596"/>
        <v>Redact</v>
      </c>
    </row>
    <row r="6385" spans="1:15" x14ac:dyDescent="0.2">
      <c r="A6385" s="24" t="str">
        <f t="shared" si="597"/>
        <v>OX3 0</v>
      </c>
      <c r="B6385" s="1" t="s">
        <v>12523</v>
      </c>
      <c r="C6385" s="1" t="s">
        <v>12665</v>
      </c>
      <c r="D6385" s="1" t="s">
        <v>12632</v>
      </c>
      <c r="E6385" s="2">
        <v>16</v>
      </c>
      <c r="F6385" s="3">
        <v>412160.69999999995</v>
      </c>
      <c r="G6385" s="3">
        <v>50223.42</v>
      </c>
      <c r="H6385" s="4">
        <v>48821.77</v>
      </c>
      <c r="I6385" s="25"/>
      <c r="J6385" s="26" t="str">
        <f t="shared" si="598"/>
        <v>No</v>
      </c>
      <c r="K6385" s="26" t="str">
        <f t="shared" si="599"/>
        <v>GB</v>
      </c>
      <c r="L6385" s="26" t="str">
        <f t="shared" si="600"/>
        <v>Invalid</v>
      </c>
      <c r="M6385" s="26" t="str">
        <f>IF(OR(ISBLANK(B6385),ISBLANK(C6385),ISBLANK(D6385)),"Missing",IFERROR(VLOOKUP(A6385,'RM Postcodes'!$A:$B,2,0),"Invalid"))</f>
        <v>live</v>
      </c>
      <c r="N6385" s="26" t="str">
        <f t="shared" si="601"/>
        <v>OK</v>
      </c>
      <c r="O6385" s="26" t="str">
        <f t="shared" si="596"/>
        <v>OK</v>
      </c>
    </row>
    <row r="6386" spans="1:15" x14ac:dyDescent="0.2">
      <c r="A6386" s="24" t="str">
        <f t="shared" si="597"/>
        <v>OX3 7</v>
      </c>
      <c r="B6386" s="1" t="s">
        <v>12523</v>
      </c>
      <c r="C6386" s="1" t="s">
        <v>12665</v>
      </c>
      <c r="D6386" s="1" t="s">
        <v>12623</v>
      </c>
      <c r="E6386" s="2">
        <v>18</v>
      </c>
      <c r="F6386" s="3">
        <v>510917.77999999997</v>
      </c>
      <c r="G6386" s="3">
        <v>57889.39</v>
      </c>
      <c r="H6386" s="4">
        <v>49442.879999999997</v>
      </c>
      <c r="I6386" s="25"/>
      <c r="J6386" s="26" t="str">
        <f t="shared" si="598"/>
        <v>No</v>
      </c>
      <c r="K6386" s="26" t="str">
        <f t="shared" si="599"/>
        <v>GB</v>
      </c>
      <c r="L6386" s="26" t="str">
        <f t="shared" si="600"/>
        <v>Invalid</v>
      </c>
      <c r="M6386" s="26" t="str">
        <f>IF(OR(ISBLANK(B6386),ISBLANK(C6386),ISBLANK(D6386)),"Missing",IFERROR(VLOOKUP(A6386,'RM Postcodes'!$A:$B,2,0),"Invalid"))</f>
        <v>live</v>
      </c>
      <c r="N6386" s="26" t="str">
        <f t="shared" si="601"/>
        <v>OK</v>
      </c>
      <c r="O6386" s="26" t="str">
        <f t="shared" si="596"/>
        <v>OK</v>
      </c>
    </row>
    <row r="6387" spans="1:15" x14ac:dyDescent="0.2">
      <c r="A6387" s="24" t="str">
        <f t="shared" si="597"/>
        <v>OX3 8</v>
      </c>
      <c r="B6387" s="1" t="s">
        <v>12523</v>
      </c>
      <c r="C6387" s="1" t="s">
        <v>12665</v>
      </c>
      <c r="D6387" s="1" t="s">
        <v>12626</v>
      </c>
      <c r="E6387" s="2">
        <v>18</v>
      </c>
      <c r="F6387" s="3">
        <v>457109.85000000003</v>
      </c>
      <c r="G6387" s="3">
        <v>84848.78</v>
      </c>
      <c r="H6387" s="4">
        <v>44484.76</v>
      </c>
      <c r="I6387" s="25"/>
      <c r="J6387" s="26" t="str">
        <f t="shared" si="598"/>
        <v>No</v>
      </c>
      <c r="K6387" s="26" t="str">
        <f t="shared" si="599"/>
        <v>GB</v>
      </c>
      <c r="L6387" s="26" t="str">
        <f t="shared" si="600"/>
        <v>Invalid</v>
      </c>
      <c r="M6387" s="26" t="str">
        <f>IF(OR(ISBLANK(B6387),ISBLANK(C6387),ISBLANK(D6387)),"Missing",IFERROR(VLOOKUP(A6387,'RM Postcodes'!$A:$B,2,0),"Invalid"))</f>
        <v>live</v>
      </c>
      <c r="N6387" s="26" t="str">
        <f t="shared" si="601"/>
        <v>OK</v>
      </c>
      <c r="O6387" s="26" t="str">
        <f t="shared" si="596"/>
        <v>OK</v>
      </c>
    </row>
    <row r="6388" spans="1:15" x14ac:dyDescent="0.2">
      <c r="A6388" s="24" t="str">
        <f t="shared" si="597"/>
        <v>OX3 9</v>
      </c>
      <c r="B6388" s="1" t="s">
        <v>12523</v>
      </c>
      <c r="C6388" s="1" t="s">
        <v>12665</v>
      </c>
      <c r="D6388" s="1" t="s">
        <v>12627</v>
      </c>
      <c r="E6388" s="2">
        <v>19</v>
      </c>
      <c r="F6388" s="3">
        <v>561245.0199999999</v>
      </c>
      <c r="G6388" s="3">
        <v>55722.46</v>
      </c>
      <c r="H6388" s="4">
        <v>50736.39</v>
      </c>
      <c r="I6388" s="25"/>
      <c r="J6388" s="26" t="str">
        <f t="shared" si="598"/>
        <v>No</v>
      </c>
      <c r="K6388" s="26" t="str">
        <f t="shared" si="599"/>
        <v>GB</v>
      </c>
      <c r="L6388" s="26" t="str">
        <f t="shared" si="600"/>
        <v>Invalid</v>
      </c>
      <c r="M6388" s="26" t="str">
        <f>IF(OR(ISBLANK(B6388),ISBLANK(C6388),ISBLANK(D6388)),"Missing",IFERROR(VLOOKUP(A6388,'RM Postcodes'!$A:$B,2,0),"Invalid"))</f>
        <v>live</v>
      </c>
      <c r="N6388" s="26" t="str">
        <f t="shared" si="601"/>
        <v>OK</v>
      </c>
      <c r="O6388" s="26" t="str">
        <f t="shared" si="596"/>
        <v>OK</v>
      </c>
    </row>
    <row r="6389" spans="1:15" x14ac:dyDescent="0.2">
      <c r="A6389" s="24" t="str">
        <f t="shared" si="597"/>
        <v>OX33 1</v>
      </c>
      <c r="B6389" s="1" t="s">
        <v>12523</v>
      </c>
      <c r="C6389" s="1" t="s">
        <v>12645</v>
      </c>
      <c r="D6389" s="1" t="s">
        <v>12621</v>
      </c>
      <c r="E6389" s="2">
        <v>23</v>
      </c>
      <c r="F6389" s="3">
        <v>679849.65</v>
      </c>
      <c r="G6389" s="3">
        <v>118111.92</v>
      </c>
      <c r="H6389" s="4">
        <v>69081.3</v>
      </c>
      <c r="I6389" s="25"/>
      <c r="J6389" s="26" t="str">
        <f t="shared" si="598"/>
        <v>No</v>
      </c>
      <c r="K6389" s="26" t="str">
        <f t="shared" si="599"/>
        <v>GB</v>
      </c>
      <c r="L6389" s="26" t="str">
        <f t="shared" si="600"/>
        <v>Invalid</v>
      </c>
      <c r="M6389" s="26" t="str">
        <f>IF(OR(ISBLANK(B6389),ISBLANK(C6389),ISBLANK(D6389)),"Missing",IFERROR(VLOOKUP(A6389,'RM Postcodes'!$A:$B,2,0),"Invalid"))</f>
        <v>live</v>
      </c>
      <c r="N6389" s="26" t="str">
        <f t="shared" si="601"/>
        <v>OK</v>
      </c>
      <c r="O6389" s="26" t="str">
        <f t="shared" si="596"/>
        <v>OK</v>
      </c>
    </row>
    <row r="6390" spans="1:15" x14ac:dyDescent="0.2">
      <c r="A6390" s="24" t="str">
        <f t="shared" si="597"/>
        <v>OX39 4</v>
      </c>
      <c r="B6390" s="1" t="s">
        <v>12523</v>
      </c>
      <c r="C6390" s="1" t="s">
        <v>12651</v>
      </c>
      <c r="D6390" s="1" t="s">
        <v>12630</v>
      </c>
      <c r="E6390" s="2">
        <v>34</v>
      </c>
      <c r="F6390" s="3">
        <v>852018.86000000022</v>
      </c>
      <c r="G6390" s="3">
        <v>91966.11</v>
      </c>
      <c r="H6390" s="4">
        <v>65183.069999999992</v>
      </c>
      <c r="I6390" s="25"/>
      <c r="J6390" s="26" t="str">
        <f t="shared" si="598"/>
        <v>No</v>
      </c>
      <c r="K6390" s="26" t="str">
        <f t="shared" si="599"/>
        <v>GB</v>
      </c>
      <c r="L6390" s="26" t="str">
        <f t="shared" si="600"/>
        <v>Invalid</v>
      </c>
      <c r="M6390" s="26" t="str">
        <f>IF(OR(ISBLANK(B6390),ISBLANK(C6390),ISBLANK(D6390)),"Missing",IFERROR(VLOOKUP(A6390,'RM Postcodes'!$A:$B,2,0),"Invalid"))</f>
        <v>live</v>
      </c>
      <c r="N6390" s="26" t="str">
        <f t="shared" si="601"/>
        <v>OK</v>
      </c>
      <c r="O6390" s="26" t="str">
        <f t="shared" si="596"/>
        <v>OK</v>
      </c>
    </row>
    <row r="6391" spans="1:15" x14ac:dyDescent="0.2">
      <c r="A6391" s="24" t="str">
        <f t="shared" si="597"/>
        <v>OX4 1</v>
      </c>
      <c r="B6391" s="1" t="s">
        <v>12523</v>
      </c>
      <c r="C6391" s="1" t="s">
        <v>12666</v>
      </c>
      <c r="D6391" s="1" t="s">
        <v>12621</v>
      </c>
      <c r="E6391" s="2">
        <v>35</v>
      </c>
      <c r="F6391" s="3">
        <v>909270.99</v>
      </c>
      <c r="G6391" s="3">
        <v>100842.09</v>
      </c>
      <c r="H6391" s="4">
        <v>54050</v>
      </c>
      <c r="I6391" s="25"/>
      <c r="J6391" s="26" t="str">
        <f t="shared" si="598"/>
        <v>No</v>
      </c>
      <c r="K6391" s="26" t="str">
        <f t="shared" si="599"/>
        <v>GB</v>
      </c>
      <c r="L6391" s="26" t="str">
        <f t="shared" si="600"/>
        <v>Invalid</v>
      </c>
      <c r="M6391" s="26" t="str">
        <f>IF(OR(ISBLANK(B6391),ISBLANK(C6391),ISBLANK(D6391)),"Missing",IFERROR(VLOOKUP(A6391,'RM Postcodes'!$A:$B,2,0),"Invalid"))</f>
        <v>live</v>
      </c>
      <c r="N6391" s="26" t="str">
        <f t="shared" si="601"/>
        <v>OK</v>
      </c>
      <c r="O6391" s="26" t="str">
        <f t="shared" si="596"/>
        <v>OK</v>
      </c>
    </row>
    <row r="6392" spans="1:15" x14ac:dyDescent="0.2">
      <c r="A6392" s="24" t="str">
        <f t="shared" si="597"/>
        <v>OX4 2</v>
      </c>
      <c r="B6392" s="1" t="s">
        <v>12523</v>
      </c>
      <c r="C6392" s="1" t="s">
        <v>12666</v>
      </c>
      <c r="D6392" s="1" t="s">
        <v>12640</v>
      </c>
      <c r="E6392" s="2">
        <v>23</v>
      </c>
      <c r="F6392" s="3">
        <v>1585390.0499999998</v>
      </c>
      <c r="G6392" s="3">
        <v>465981.32999999996</v>
      </c>
      <c r="H6392" s="4">
        <v>386749.28</v>
      </c>
      <c r="I6392" s="25"/>
      <c r="J6392" s="26" t="str">
        <f t="shared" si="598"/>
        <v>No</v>
      </c>
      <c r="K6392" s="26" t="str">
        <f t="shared" si="599"/>
        <v>GB</v>
      </c>
      <c r="L6392" s="26" t="str">
        <f t="shared" si="600"/>
        <v>Invalid</v>
      </c>
      <c r="M6392" s="26" t="str">
        <f>IF(OR(ISBLANK(B6392),ISBLANK(C6392),ISBLANK(D6392)),"Missing",IFERROR(VLOOKUP(A6392,'RM Postcodes'!$A:$B,2,0),"Invalid"))</f>
        <v>live</v>
      </c>
      <c r="N6392" s="26" t="str">
        <f t="shared" si="601"/>
        <v>OK</v>
      </c>
      <c r="O6392" s="26" t="str">
        <f t="shared" si="596"/>
        <v>OK</v>
      </c>
    </row>
    <row r="6393" spans="1:15" x14ac:dyDescent="0.2">
      <c r="A6393" s="24" t="str">
        <f t="shared" si="597"/>
        <v>OX4 3</v>
      </c>
      <c r="B6393" s="1" t="s">
        <v>12523</v>
      </c>
      <c r="C6393" s="1" t="s">
        <v>12666</v>
      </c>
      <c r="D6393" s="1" t="s">
        <v>12629</v>
      </c>
      <c r="E6393" s="2">
        <v>23</v>
      </c>
      <c r="F6393" s="3">
        <v>901424.33</v>
      </c>
      <c r="G6393" s="3">
        <v>240333.34</v>
      </c>
      <c r="H6393" s="4">
        <v>97115.73</v>
      </c>
      <c r="I6393" s="25"/>
      <c r="J6393" s="26" t="str">
        <f t="shared" si="598"/>
        <v>No</v>
      </c>
      <c r="K6393" s="26" t="str">
        <f t="shared" si="599"/>
        <v>GB</v>
      </c>
      <c r="L6393" s="26" t="str">
        <f t="shared" si="600"/>
        <v>Invalid</v>
      </c>
      <c r="M6393" s="26" t="str">
        <f>IF(OR(ISBLANK(B6393),ISBLANK(C6393),ISBLANK(D6393)),"Missing",IFERROR(VLOOKUP(A6393,'RM Postcodes'!$A:$B,2,0),"Invalid"))</f>
        <v>live</v>
      </c>
      <c r="N6393" s="26" t="str">
        <f t="shared" si="601"/>
        <v>OK</v>
      </c>
      <c r="O6393" s="26" t="str">
        <f t="shared" si="596"/>
        <v>OK</v>
      </c>
    </row>
    <row r="6394" spans="1:15" x14ac:dyDescent="0.2">
      <c r="A6394" s="24" t="str">
        <f t="shared" si="597"/>
        <v>OX4 4</v>
      </c>
      <c r="B6394" s="1" t="s">
        <v>12523</v>
      </c>
      <c r="C6394" s="1" t="s">
        <v>12666</v>
      </c>
      <c r="D6394" s="1" t="s">
        <v>12630</v>
      </c>
      <c r="E6394" s="2">
        <v>39</v>
      </c>
      <c r="F6394" s="3">
        <v>1035168.8000000003</v>
      </c>
      <c r="G6394" s="3">
        <v>51092.869999999995</v>
      </c>
      <c r="H6394" s="4">
        <v>51050.79</v>
      </c>
      <c r="I6394" s="25"/>
      <c r="J6394" s="26" t="str">
        <f t="shared" si="598"/>
        <v>No</v>
      </c>
      <c r="K6394" s="26" t="str">
        <f t="shared" si="599"/>
        <v>GB</v>
      </c>
      <c r="L6394" s="26" t="str">
        <f t="shared" si="600"/>
        <v>Invalid</v>
      </c>
      <c r="M6394" s="26" t="str">
        <f>IF(OR(ISBLANK(B6394),ISBLANK(C6394),ISBLANK(D6394)),"Missing",IFERROR(VLOOKUP(A6394,'RM Postcodes'!$A:$B,2,0),"Invalid"))</f>
        <v>live</v>
      </c>
      <c r="N6394" s="26" t="str">
        <f t="shared" si="601"/>
        <v>OK</v>
      </c>
      <c r="O6394" s="26" t="str">
        <f t="shared" si="596"/>
        <v>OK</v>
      </c>
    </row>
    <row r="6395" spans="1:15" x14ac:dyDescent="0.2">
      <c r="A6395" s="24" t="str">
        <f t="shared" si="597"/>
        <v>OX4 6</v>
      </c>
      <c r="B6395" s="1" t="s">
        <v>12523</v>
      </c>
      <c r="C6395" s="1" t="s">
        <v>12666</v>
      </c>
      <c r="D6395" s="1" t="s">
        <v>12622</v>
      </c>
      <c r="E6395" s="2">
        <v>6</v>
      </c>
      <c r="F6395" s="3">
        <v>1781961.69</v>
      </c>
      <c r="G6395" s="3">
        <v>1654396.84</v>
      </c>
      <c r="H6395" s="4">
        <v>48095.199999999997</v>
      </c>
      <c r="I6395" s="25"/>
      <c r="J6395" s="26" t="str">
        <f t="shared" si="598"/>
        <v>No</v>
      </c>
      <c r="K6395" s="26" t="str">
        <f t="shared" si="599"/>
        <v>GB</v>
      </c>
      <c r="L6395" s="26" t="str">
        <f t="shared" si="600"/>
        <v>Invalid</v>
      </c>
      <c r="M6395" s="26" t="str">
        <f>IF(OR(ISBLANK(B6395),ISBLANK(C6395),ISBLANK(D6395)),"Missing",IFERROR(VLOOKUP(A6395,'RM Postcodes'!$A:$B,2,0),"Invalid"))</f>
        <v>live</v>
      </c>
      <c r="N6395" s="26" t="str">
        <f t="shared" si="601"/>
        <v>Redact</v>
      </c>
      <c r="O6395" s="26" t="str">
        <f t="shared" si="596"/>
        <v>Redact</v>
      </c>
    </row>
    <row r="6396" spans="1:15" x14ac:dyDescent="0.2">
      <c r="A6396" s="24" t="str">
        <f t="shared" si="597"/>
        <v>OX4 7</v>
      </c>
      <c r="B6396" s="1" t="s">
        <v>12523</v>
      </c>
      <c r="C6396" s="1" t="s">
        <v>12666</v>
      </c>
      <c r="D6396" s="1" t="s">
        <v>12623</v>
      </c>
      <c r="E6396" s="2">
        <v>6</v>
      </c>
      <c r="F6396" s="3">
        <v>76473.8</v>
      </c>
      <c r="G6396" s="3">
        <v>45570.65</v>
      </c>
      <c r="H6396" s="4">
        <v>18988.64</v>
      </c>
      <c r="I6396" s="25"/>
      <c r="J6396" s="26" t="str">
        <f t="shared" si="598"/>
        <v>No</v>
      </c>
      <c r="K6396" s="26" t="str">
        <f t="shared" si="599"/>
        <v>GB</v>
      </c>
      <c r="L6396" s="26" t="str">
        <f t="shared" si="600"/>
        <v>Invalid</v>
      </c>
      <c r="M6396" s="26" t="str">
        <f>IF(OR(ISBLANK(B6396),ISBLANK(C6396),ISBLANK(D6396)),"Missing",IFERROR(VLOOKUP(A6396,'RM Postcodes'!$A:$B,2,0),"Invalid"))</f>
        <v>live</v>
      </c>
      <c r="N6396" s="26" t="str">
        <f t="shared" si="601"/>
        <v>Redact</v>
      </c>
      <c r="O6396" s="26" t="str">
        <f t="shared" si="596"/>
        <v>Redact</v>
      </c>
    </row>
    <row r="6397" spans="1:15" x14ac:dyDescent="0.2">
      <c r="A6397" s="24" t="str">
        <f t="shared" si="597"/>
        <v>OX44 7</v>
      </c>
      <c r="B6397" s="1" t="s">
        <v>12523</v>
      </c>
      <c r="C6397" s="1" t="s">
        <v>12655</v>
      </c>
      <c r="D6397" s="1" t="s">
        <v>12623</v>
      </c>
      <c r="E6397" s="2">
        <v>30</v>
      </c>
      <c r="F6397" s="3">
        <v>2357778.0699999998</v>
      </c>
      <c r="G6397" s="3">
        <v>1480498.3</v>
      </c>
      <c r="H6397" s="4">
        <v>122184.22</v>
      </c>
      <c r="I6397" s="25"/>
      <c r="J6397" s="26" t="str">
        <f t="shared" si="598"/>
        <v>No</v>
      </c>
      <c r="K6397" s="26" t="str">
        <f t="shared" si="599"/>
        <v>GB</v>
      </c>
      <c r="L6397" s="26" t="str">
        <f t="shared" si="600"/>
        <v>Invalid</v>
      </c>
      <c r="M6397" s="26" t="str">
        <f>IF(OR(ISBLANK(B6397),ISBLANK(C6397),ISBLANK(D6397)),"Missing",IFERROR(VLOOKUP(A6397,'RM Postcodes'!$A:$B,2,0),"Invalid"))</f>
        <v>live</v>
      </c>
      <c r="N6397" s="26" t="str">
        <f t="shared" si="601"/>
        <v>OK</v>
      </c>
      <c r="O6397" s="26" t="str">
        <f t="shared" si="596"/>
        <v>Redact</v>
      </c>
    </row>
    <row r="6398" spans="1:15" x14ac:dyDescent="0.2">
      <c r="A6398" s="24" t="str">
        <f t="shared" si="597"/>
        <v>OX44 9</v>
      </c>
      <c r="B6398" s="1" t="s">
        <v>12523</v>
      </c>
      <c r="C6398" s="1" t="s">
        <v>12655</v>
      </c>
      <c r="D6398" s="1" t="s">
        <v>12627</v>
      </c>
      <c r="E6398" s="2">
        <v>8</v>
      </c>
      <c r="F6398" s="3">
        <v>254711.78999999995</v>
      </c>
      <c r="G6398" s="3">
        <v>47648.02</v>
      </c>
      <c r="H6398" s="4">
        <v>47015.53</v>
      </c>
      <c r="I6398" s="25"/>
      <c r="J6398" s="26" t="str">
        <f t="shared" si="598"/>
        <v>No</v>
      </c>
      <c r="K6398" s="26" t="str">
        <f t="shared" si="599"/>
        <v>GB</v>
      </c>
      <c r="L6398" s="26" t="str">
        <f t="shared" si="600"/>
        <v>Invalid</v>
      </c>
      <c r="M6398" s="26" t="str">
        <f>IF(OR(ISBLANK(B6398),ISBLANK(C6398),ISBLANK(D6398)),"Missing",IFERROR(VLOOKUP(A6398,'RM Postcodes'!$A:$B,2,0),"Invalid"))</f>
        <v>live</v>
      </c>
      <c r="N6398" s="26" t="str">
        <f t="shared" si="601"/>
        <v>Redact</v>
      </c>
      <c r="O6398" s="26" t="str">
        <f t="shared" si="596"/>
        <v>OK</v>
      </c>
    </row>
    <row r="6399" spans="1:15" x14ac:dyDescent="0.2">
      <c r="A6399" s="24" t="str">
        <f t="shared" si="597"/>
        <v>OX49 5</v>
      </c>
      <c r="B6399" s="1" t="s">
        <v>12523</v>
      </c>
      <c r="C6399" s="1" t="s">
        <v>12684</v>
      </c>
      <c r="D6399" s="1" t="s">
        <v>12625</v>
      </c>
      <c r="E6399" s="2">
        <v>22</v>
      </c>
      <c r="F6399" s="3">
        <v>443732.47000000003</v>
      </c>
      <c r="G6399" s="3">
        <v>57092.28</v>
      </c>
      <c r="H6399" s="4">
        <v>45833.83</v>
      </c>
      <c r="I6399" s="25"/>
      <c r="J6399" s="26" t="str">
        <f t="shared" si="598"/>
        <v>No</v>
      </c>
      <c r="K6399" s="26" t="str">
        <f t="shared" si="599"/>
        <v>GB</v>
      </c>
      <c r="L6399" s="26" t="str">
        <f t="shared" si="600"/>
        <v>Invalid</v>
      </c>
      <c r="M6399" s="26" t="str">
        <f>IF(OR(ISBLANK(B6399),ISBLANK(C6399),ISBLANK(D6399)),"Missing",IFERROR(VLOOKUP(A6399,'RM Postcodes'!$A:$B,2,0),"Invalid"))</f>
        <v>live</v>
      </c>
      <c r="N6399" s="26" t="str">
        <f t="shared" si="601"/>
        <v>OK</v>
      </c>
      <c r="O6399" s="26" t="str">
        <f t="shared" si="596"/>
        <v>OK</v>
      </c>
    </row>
    <row r="6400" spans="1:15" x14ac:dyDescent="0.2">
      <c r="A6400" s="24" t="str">
        <f t="shared" si="597"/>
        <v>OX5 1</v>
      </c>
      <c r="B6400" s="1" t="s">
        <v>12523</v>
      </c>
      <c r="C6400" s="1" t="s">
        <v>12667</v>
      </c>
      <c r="D6400" s="1" t="s">
        <v>12621</v>
      </c>
      <c r="E6400" s="2">
        <v>39</v>
      </c>
      <c r="F6400" s="3">
        <v>2015336.2499999998</v>
      </c>
      <c r="G6400" s="3">
        <v>620833.23</v>
      </c>
      <c r="H6400" s="4">
        <v>247343.91999999998</v>
      </c>
      <c r="I6400" s="25"/>
      <c r="J6400" s="26" t="str">
        <f t="shared" si="598"/>
        <v>No</v>
      </c>
      <c r="K6400" s="26" t="str">
        <f t="shared" si="599"/>
        <v>GB</v>
      </c>
      <c r="L6400" s="26" t="str">
        <f t="shared" si="600"/>
        <v>Invalid</v>
      </c>
      <c r="M6400" s="26" t="str">
        <f>IF(OR(ISBLANK(B6400),ISBLANK(C6400),ISBLANK(D6400)),"Missing",IFERROR(VLOOKUP(A6400,'RM Postcodes'!$A:$B,2,0),"Invalid"))</f>
        <v>live</v>
      </c>
      <c r="N6400" s="26" t="str">
        <f t="shared" si="601"/>
        <v>OK</v>
      </c>
      <c r="O6400" s="26" t="str">
        <f t="shared" si="596"/>
        <v>OK</v>
      </c>
    </row>
    <row r="6401" spans="1:15" x14ac:dyDescent="0.2">
      <c r="A6401" s="24" t="str">
        <f t="shared" si="597"/>
        <v>OX5 2</v>
      </c>
      <c r="B6401" s="1" t="s">
        <v>12523</v>
      </c>
      <c r="C6401" s="1" t="s">
        <v>12667</v>
      </c>
      <c r="D6401" s="1" t="s">
        <v>12640</v>
      </c>
      <c r="E6401" s="2">
        <v>36</v>
      </c>
      <c r="F6401" s="3">
        <v>1124144.3200000003</v>
      </c>
      <c r="G6401" s="3">
        <v>168905.4</v>
      </c>
      <c r="H6401" s="4">
        <v>138791.33000000002</v>
      </c>
      <c r="I6401" s="25"/>
      <c r="J6401" s="26" t="str">
        <f t="shared" si="598"/>
        <v>No</v>
      </c>
      <c r="K6401" s="26" t="str">
        <f t="shared" si="599"/>
        <v>GB</v>
      </c>
      <c r="L6401" s="26" t="str">
        <f t="shared" si="600"/>
        <v>Invalid</v>
      </c>
      <c r="M6401" s="26" t="str">
        <f>IF(OR(ISBLANK(B6401),ISBLANK(C6401),ISBLANK(D6401)),"Missing",IFERROR(VLOOKUP(A6401,'RM Postcodes'!$A:$B,2,0),"Invalid"))</f>
        <v>live</v>
      </c>
      <c r="N6401" s="26" t="str">
        <f t="shared" si="601"/>
        <v>OK</v>
      </c>
      <c r="O6401" s="26" t="str">
        <f t="shared" si="596"/>
        <v>OK</v>
      </c>
    </row>
    <row r="6402" spans="1:15" x14ac:dyDescent="0.2">
      <c r="A6402" s="24" t="str">
        <f t="shared" si="597"/>
        <v>OX5 3</v>
      </c>
      <c r="B6402" s="1" t="s">
        <v>12523</v>
      </c>
      <c r="C6402" s="1" t="s">
        <v>12667</v>
      </c>
      <c r="D6402" s="1" t="s">
        <v>12629</v>
      </c>
      <c r="E6402" s="2">
        <v>14</v>
      </c>
      <c r="F6402" s="3">
        <v>347481.93</v>
      </c>
      <c r="G6402" s="3">
        <v>47488.41</v>
      </c>
      <c r="H6402" s="4">
        <v>46265.32</v>
      </c>
      <c r="I6402" s="25"/>
      <c r="J6402" s="26" t="str">
        <f t="shared" si="598"/>
        <v>No</v>
      </c>
      <c r="K6402" s="26" t="str">
        <f t="shared" si="599"/>
        <v>GB</v>
      </c>
      <c r="L6402" s="26" t="str">
        <f t="shared" si="600"/>
        <v>Invalid</v>
      </c>
      <c r="M6402" s="26" t="str">
        <f>IF(OR(ISBLANK(B6402),ISBLANK(C6402),ISBLANK(D6402)),"Missing",IFERROR(VLOOKUP(A6402,'RM Postcodes'!$A:$B,2,0),"Invalid"))</f>
        <v>live</v>
      </c>
      <c r="N6402" s="26" t="str">
        <f t="shared" si="601"/>
        <v>OK</v>
      </c>
      <c r="O6402" s="26" t="str">
        <f t="shared" si="596"/>
        <v>OK</v>
      </c>
    </row>
    <row r="6403" spans="1:15" x14ac:dyDescent="0.2">
      <c r="A6403" s="24" t="str">
        <f t="shared" si="597"/>
        <v>OX7 3</v>
      </c>
      <c r="B6403" s="1" t="s">
        <v>12523</v>
      </c>
      <c r="C6403" s="1" t="s">
        <v>12669</v>
      </c>
      <c r="D6403" s="1" t="s">
        <v>12629</v>
      </c>
      <c r="E6403" s="2">
        <v>29</v>
      </c>
      <c r="F6403" s="3">
        <v>1988858.1999999995</v>
      </c>
      <c r="G6403" s="3">
        <v>979680.44</v>
      </c>
      <c r="H6403" s="4">
        <v>325172.92</v>
      </c>
      <c r="I6403" s="25"/>
      <c r="J6403" s="26" t="str">
        <f t="shared" si="598"/>
        <v>No</v>
      </c>
      <c r="K6403" s="26" t="str">
        <f t="shared" si="599"/>
        <v>GB</v>
      </c>
      <c r="L6403" s="26" t="str">
        <f t="shared" si="600"/>
        <v>Invalid</v>
      </c>
      <c r="M6403" s="26" t="str">
        <f>IF(OR(ISBLANK(B6403),ISBLANK(C6403),ISBLANK(D6403)),"Missing",IFERROR(VLOOKUP(A6403,'RM Postcodes'!$A:$B,2,0),"Invalid"))</f>
        <v>live</v>
      </c>
      <c r="N6403" s="26" t="str">
        <f t="shared" si="601"/>
        <v>OK</v>
      </c>
      <c r="O6403" s="26" t="str">
        <f t="shared" si="596"/>
        <v>Redact</v>
      </c>
    </row>
    <row r="6404" spans="1:15" x14ac:dyDescent="0.2">
      <c r="A6404" s="24" t="str">
        <f t="shared" si="597"/>
        <v>OX7 4</v>
      </c>
      <c r="B6404" s="1" t="s">
        <v>12523</v>
      </c>
      <c r="C6404" s="1" t="s">
        <v>12669</v>
      </c>
      <c r="D6404" s="1" t="s">
        <v>12630</v>
      </c>
      <c r="E6404" s="2">
        <v>16</v>
      </c>
      <c r="F6404" s="3">
        <v>692900.03999999992</v>
      </c>
      <c r="G6404" s="3">
        <v>250976.75</v>
      </c>
      <c r="H6404" s="4">
        <v>95296.35</v>
      </c>
      <c r="I6404" s="25"/>
      <c r="J6404" s="26" t="str">
        <f t="shared" si="598"/>
        <v>No</v>
      </c>
      <c r="K6404" s="26" t="str">
        <f t="shared" si="599"/>
        <v>GB</v>
      </c>
      <c r="L6404" s="26" t="str">
        <f t="shared" si="600"/>
        <v>Invalid</v>
      </c>
      <c r="M6404" s="26" t="str">
        <f>IF(OR(ISBLANK(B6404),ISBLANK(C6404),ISBLANK(D6404)),"Missing",IFERROR(VLOOKUP(A6404,'RM Postcodes'!$A:$B,2,0),"Invalid"))</f>
        <v>live</v>
      </c>
      <c r="N6404" s="26" t="str">
        <f t="shared" si="601"/>
        <v>OK</v>
      </c>
      <c r="O6404" s="26" t="str">
        <f t="shared" si="596"/>
        <v>OK</v>
      </c>
    </row>
    <row r="6405" spans="1:15" x14ac:dyDescent="0.2">
      <c r="A6405" s="24" t="str">
        <f t="shared" si="597"/>
        <v>OX7 5</v>
      </c>
      <c r="B6405" s="1" t="s">
        <v>12523</v>
      </c>
      <c r="C6405" s="1" t="s">
        <v>12669</v>
      </c>
      <c r="D6405" s="1" t="s">
        <v>12625</v>
      </c>
      <c r="E6405" s="2">
        <v>56</v>
      </c>
      <c r="F6405" s="3">
        <v>3556009.3400000017</v>
      </c>
      <c r="G6405" s="3">
        <v>1148110.6400000001</v>
      </c>
      <c r="H6405" s="4">
        <v>309005.87</v>
      </c>
      <c r="I6405" s="25"/>
      <c r="J6405" s="26" t="str">
        <f t="shared" si="598"/>
        <v>No</v>
      </c>
      <c r="K6405" s="26" t="str">
        <f t="shared" si="599"/>
        <v>GB</v>
      </c>
      <c r="L6405" s="26" t="str">
        <f t="shared" si="600"/>
        <v>Invalid</v>
      </c>
      <c r="M6405" s="26" t="str">
        <f>IF(OR(ISBLANK(B6405),ISBLANK(C6405),ISBLANK(D6405)),"Missing",IFERROR(VLOOKUP(A6405,'RM Postcodes'!$A:$B,2,0),"Invalid"))</f>
        <v>live</v>
      </c>
      <c r="N6405" s="26" t="str">
        <f t="shared" si="601"/>
        <v>OK</v>
      </c>
      <c r="O6405" s="26" t="str">
        <f t="shared" ref="O6405:O6468" si="602">IF(COUNT(E6405)=0,"Missing",IF(E6405&lt;=2,"Redact",IF(COUNTIF(F6405:H6405,"&gt;0")&lt;&gt;3,"Error",IF((G6405+H6405)/F6405&lt;60%,"OK","Redact"))))</f>
        <v>OK</v>
      </c>
    </row>
    <row r="6406" spans="1:15" x14ac:dyDescent="0.2">
      <c r="A6406" s="24" t="str">
        <f t="shared" ref="A6406:A6469" si="603">TRIM(B6406)&amp;TRIM(C6406)&amp;" "&amp;TRIM(D6406)</f>
        <v>OX7 6</v>
      </c>
      <c r="B6406" s="1" t="s">
        <v>12523</v>
      </c>
      <c r="C6406" s="1" t="s">
        <v>12669</v>
      </c>
      <c r="D6406" s="1" t="s">
        <v>12622</v>
      </c>
      <c r="E6406" s="2">
        <v>45</v>
      </c>
      <c r="F6406" s="3">
        <v>3894961.7699999996</v>
      </c>
      <c r="G6406" s="3">
        <v>2442924.5499999998</v>
      </c>
      <c r="H6406" s="4">
        <v>248934.68</v>
      </c>
      <c r="I6406" s="25"/>
      <c r="J6406" s="26" t="str">
        <f t="shared" ref="J6406:J6469" si="604">IF(AND(K6406="NI",L6406="OK",M6406="LIVE",N6406="OK",O6406="OK"),"yes NI",IF(AND(K6406="GB",L6406="OK",M6406="LIVE",N6406="OK",O6406="OK"),"Yes","No"))</f>
        <v>No</v>
      </c>
      <c r="K6406" s="26" t="str">
        <f t="shared" ref="K6406:K6469" si="605">IF(ISBLANK(B6406),"Missing",IF(AND(OR(LEN(B6406)=2,LEN(B6406)=1),AND(ISERROR(VALUE(LEFT(B6406,1))),ISERROR(VALUE(RIGHT(B6406,1))))),IF(OR(B6406="GY",B6406="IM",B6406="JE"),"not GB",IF(B6406="BT","NI","GB")),"Invalid"))</f>
        <v>GB</v>
      </c>
      <c r="L6406" s="26" t="str">
        <f t="shared" si="600"/>
        <v>Invalid</v>
      </c>
      <c r="M6406" s="26" t="str">
        <f>IF(OR(ISBLANK(B6406),ISBLANK(C6406),ISBLANK(D6406)),"Missing",IFERROR(VLOOKUP(A6406,'RM Postcodes'!$A:$B,2,0),"Invalid"))</f>
        <v>live</v>
      </c>
      <c r="N6406" s="26" t="str">
        <f t="shared" si="601"/>
        <v>OK</v>
      </c>
      <c r="O6406" s="26" t="str">
        <f t="shared" si="602"/>
        <v>Redact</v>
      </c>
    </row>
    <row r="6407" spans="1:15" x14ac:dyDescent="0.2">
      <c r="A6407" s="24" t="str">
        <f t="shared" si="603"/>
        <v>OX7 7</v>
      </c>
      <c r="B6407" s="1" t="s">
        <v>12523</v>
      </c>
      <c r="C6407" s="1" t="s">
        <v>12669</v>
      </c>
      <c r="D6407" s="1" t="s">
        <v>12623</v>
      </c>
      <c r="E6407" s="2">
        <v>4</v>
      </c>
      <c r="F6407" s="3">
        <v>168153.69</v>
      </c>
      <c r="G6407" s="3">
        <v>73832.800000000003</v>
      </c>
      <c r="H6407" s="4">
        <v>43853.66</v>
      </c>
      <c r="I6407" s="25"/>
      <c r="J6407" s="26" t="str">
        <f t="shared" si="604"/>
        <v>No</v>
      </c>
      <c r="K6407" s="26" t="str">
        <f t="shared" si="605"/>
        <v>GB</v>
      </c>
      <c r="L6407" s="26" t="str">
        <f t="shared" ref="L6407:L6470" si="606">IF(ISBLANK(D6407),"Missing",IF(AND(LEN(D6407)=1,ISNUMBER(VALUE(D6407))),"OK","Invalid"))</f>
        <v>Invalid</v>
      </c>
      <c r="M6407" s="26" t="str">
        <f>IF(OR(ISBLANK(B6407),ISBLANK(C6407),ISBLANK(D6407)),"Missing",IFERROR(VLOOKUP(A6407,'RM Postcodes'!$A:$B,2,0),"Invalid"))</f>
        <v>live</v>
      </c>
      <c r="N6407" s="26" t="str">
        <f t="shared" ref="N6407:N6470" si="607">IF(ISBLANK(E6407),"Missing",IF(E6407&lt;10,"Redact","OK"))</f>
        <v>Redact</v>
      </c>
      <c r="O6407" s="26" t="str">
        <f t="shared" si="602"/>
        <v>Redact</v>
      </c>
    </row>
    <row r="6408" spans="1:15" x14ac:dyDescent="0.2">
      <c r="A6408" s="24" t="str">
        <f t="shared" si="603"/>
        <v>OX8 1</v>
      </c>
      <c r="B6408" s="1" t="s">
        <v>12523</v>
      </c>
      <c r="C6408" s="1" t="s">
        <v>12670</v>
      </c>
      <c r="D6408" s="1" t="s">
        <v>12621</v>
      </c>
      <c r="E6408" s="2">
        <v>1</v>
      </c>
      <c r="F6408" s="3">
        <v>45206.58</v>
      </c>
      <c r="G6408" s="3">
        <v>45206.58</v>
      </c>
      <c r="H6408" s="4">
        <v>0</v>
      </c>
      <c r="I6408" s="25"/>
      <c r="J6408" s="26" t="str">
        <f t="shared" si="604"/>
        <v>No</v>
      </c>
      <c r="K6408" s="26" t="str">
        <f t="shared" si="605"/>
        <v>GB</v>
      </c>
      <c r="L6408" s="26" t="str">
        <f t="shared" si="606"/>
        <v>Invalid</v>
      </c>
      <c r="M6408" s="26" t="str">
        <f>IF(OR(ISBLANK(B6408),ISBLANK(C6408),ISBLANK(D6408)),"Missing",IFERROR(VLOOKUP(A6408,'RM Postcodes'!$A:$B,2,0),"Invalid"))</f>
        <v>terminated</v>
      </c>
      <c r="N6408" s="26" t="str">
        <f t="shared" si="607"/>
        <v>Redact</v>
      </c>
      <c r="O6408" s="26" t="str">
        <f t="shared" si="602"/>
        <v>Redact</v>
      </c>
    </row>
    <row r="6409" spans="1:15" x14ac:dyDescent="0.2">
      <c r="A6409" s="24" t="str">
        <f t="shared" si="603"/>
        <v>OX8 6</v>
      </c>
      <c r="B6409" s="1" t="s">
        <v>12523</v>
      </c>
      <c r="C6409" s="1" t="s">
        <v>12670</v>
      </c>
      <c r="D6409" s="1" t="s">
        <v>12622</v>
      </c>
      <c r="E6409" s="2">
        <v>1</v>
      </c>
      <c r="F6409" s="3">
        <v>34689.1</v>
      </c>
      <c r="G6409" s="3">
        <v>34689.1</v>
      </c>
      <c r="H6409" s="4">
        <v>0</v>
      </c>
      <c r="I6409" s="25"/>
      <c r="J6409" s="26" t="str">
        <f t="shared" si="604"/>
        <v>No</v>
      </c>
      <c r="K6409" s="26" t="str">
        <f t="shared" si="605"/>
        <v>GB</v>
      </c>
      <c r="L6409" s="26" t="str">
        <f t="shared" si="606"/>
        <v>Invalid</v>
      </c>
      <c r="M6409" s="26" t="str">
        <f>IF(OR(ISBLANK(B6409),ISBLANK(C6409),ISBLANK(D6409)),"Missing",IFERROR(VLOOKUP(A6409,'RM Postcodes'!$A:$B,2,0),"Invalid"))</f>
        <v>terminated</v>
      </c>
      <c r="N6409" s="26" t="str">
        <f t="shared" si="607"/>
        <v>Redact</v>
      </c>
      <c r="O6409" s="26" t="str">
        <f t="shared" si="602"/>
        <v>Redact</v>
      </c>
    </row>
    <row r="6410" spans="1:15" x14ac:dyDescent="0.2">
      <c r="A6410" s="24" t="str">
        <f t="shared" si="603"/>
        <v>OX9 2</v>
      </c>
      <c r="B6410" s="1" t="s">
        <v>12523</v>
      </c>
      <c r="C6410" s="1" t="s">
        <v>12671</v>
      </c>
      <c r="D6410" s="1" t="s">
        <v>12640</v>
      </c>
      <c r="E6410" s="2">
        <v>23</v>
      </c>
      <c r="F6410" s="3">
        <v>517674.23000000004</v>
      </c>
      <c r="G6410" s="3">
        <v>64403.880000000005</v>
      </c>
      <c r="H6410" s="4">
        <v>56582.78</v>
      </c>
      <c r="I6410" s="25"/>
      <c r="J6410" s="26" t="str">
        <f t="shared" si="604"/>
        <v>No</v>
      </c>
      <c r="K6410" s="26" t="str">
        <f t="shared" si="605"/>
        <v>GB</v>
      </c>
      <c r="L6410" s="26" t="str">
        <f t="shared" si="606"/>
        <v>Invalid</v>
      </c>
      <c r="M6410" s="26" t="str">
        <f>IF(OR(ISBLANK(B6410),ISBLANK(C6410),ISBLANK(D6410)),"Missing",IFERROR(VLOOKUP(A6410,'RM Postcodes'!$A:$B,2,0),"Invalid"))</f>
        <v>live</v>
      </c>
      <c r="N6410" s="26" t="str">
        <f t="shared" si="607"/>
        <v>OK</v>
      </c>
      <c r="O6410" s="26" t="str">
        <f t="shared" si="602"/>
        <v>OK</v>
      </c>
    </row>
    <row r="6411" spans="1:15" x14ac:dyDescent="0.2">
      <c r="A6411" s="24" t="str">
        <f t="shared" si="603"/>
        <v>OX9 3</v>
      </c>
      <c r="B6411" s="1" t="s">
        <v>12523</v>
      </c>
      <c r="C6411" s="1" t="s">
        <v>12671</v>
      </c>
      <c r="D6411" s="1" t="s">
        <v>12629</v>
      </c>
      <c r="E6411" s="2">
        <v>56</v>
      </c>
      <c r="F6411" s="3">
        <v>1918742.25</v>
      </c>
      <c r="G6411" s="3">
        <v>279661.42</v>
      </c>
      <c r="H6411" s="4">
        <v>110474.08</v>
      </c>
      <c r="I6411" s="25"/>
      <c r="J6411" s="26" t="str">
        <f t="shared" si="604"/>
        <v>No</v>
      </c>
      <c r="K6411" s="26" t="str">
        <f t="shared" si="605"/>
        <v>GB</v>
      </c>
      <c r="L6411" s="26" t="str">
        <f t="shared" si="606"/>
        <v>Invalid</v>
      </c>
      <c r="M6411" s="26" t="str">
        <f>IF(OR(ISBLANK(B6411),ISBLANK(C6411),ISBLANK(D6411)),"Missing",IFERROR(VLOOKUP(A6411,'RM Postcodes'!$A:$B,2,0),"Invalid"))</f>
        <v>live</v>
      </c>
      <c r="N6411" s="26" t="str">
        <f t="shared" si="607"/>
        <v>OK</v>
      </c>
      <c r="O6411" s="26" t="str">
        <f t="shared" si="602"/>
        <v>OK</v>
      </c>
    </row>
    <row r="6412" spans="1:15" x14ac:dyDescent="0.2">
      <c r="A6412" s="24" t="str">
        <f t="shared" si="603"/>
        <v>OX9 5</v>
      </c>
      <c r="B6412" s="1" t="s">
        <v>12523</v>
      </c>
      <c r="C6412" s="1" t="s">
        <v>12671</v>
      </c>
      <c r="D6412" s="1" t="s">
        <v>12625</v>
      </c>
      <c r="E6412" s="2">
        <v>1</v>
      </c>
      <c r="F6412" s="3">
        <v>17209.87</v>
      </c>
      <c r="G6412" s="3">
        <v>17209.87</v>
      </c>
      <c r="H6412" s="4">
        <v>0</v>
      </c>
      <c r="I6412" s="25"/>
      <c r="J6412" s="26" t="str">
        <f t="shared" si="604"/>
        <v>No</v>
      </c>
      <c r="K6412" s="26" t="str">
        <f t="shared" si="605"/>
        <v>GB</v>
      </c>
      <c r="L6412" s="26" t="str">
        <f t="shared" si="606"/>
        <v>Invalid</v>
      </c>
      <c r="M6412" s="26" t="str">
        <f>IF(OR(ISBLANK(B6412),ISBLANK(C6412),ISBLANK(D6412)),"Missing",IFERROR(VLOOKUP(A6412,'RM Postcodes'!$A:$B,2,0),"Invalid"))</f>
        <v>terminated</v>
      </c>
      <c r="N6412" s="26" t="str">
        <f t="shared" si="607"/>
        <v>Redact</v>
      </c>
      <c r="O6412" s="26" t="str">
        <f t="shared" si="602"/>
        <v>Redact</v>
      </c>
    </row>
    <row r="6413" spans="1:15" x14ac:dyDescent="0.2">
      <c r="A6413" s="24" t="str">
        <f t="shared" si="603"/>
        <v>OX9 7</v>
      </c>
      <c r="B6413" s="1" t="s">
        <v>12523</v>
      </c>
      <c r="C6413" s="1" t="s">
        <v>12671</v>
      </c>
      <c r="D6413" s="1" t="s">
        <v>12623</v>
      </c>
      <c r="E6413" s="2">
        <v>8</v>
      </c>
      <c r="F6413" s="3">
        <v>634020.52</v>
      </c>
      <c r="G6413" s="3">
        <v>530300.22</v>
      </c>
      <c r="H6413" s="4">
        <v>35921.879999999997</v>
      </c>
      <c r="I6413" s="25"/>
      <c r="J6413" s="26" t="str">
        <f t="shared" si="604"/>
        <v>No</v>
      </c>
      <c r="K6413" s="26" t="str">
        <f t="shared" si="605"/>
        <v>GB</v>
      </c>
      <c r="L6413" s="26" t="str">
        <f t="shared" si="606"/>
        <v>Invalid</v>
      </c>
      <c r="M6413" s="26" t="str">
        <f>IF(OR(ISBLANK(B6413),ISBLANK(C6413),ISBLANK(D6413)),"Missing",IFERROR(VLOOKUP(A6413,'RM Postcodes'!$A:$B,2,0),"Invalid"))</f>
        <v>live</v>
      </c>
      <c r="N6413" s="26" t="str">
        <f t="shared" si="607"/>
        <v>Redact</v>
      </c>
      <c r="O6413" s="26" t="str">
        <f t="shared" si="602"/>
        <v>Redact</v>
      </c>
    </row>
    <row r="6414" spans="1:15" x14ac:dyDescent="0.2">
      <c r="A6414" s="24" t="str">
        <f t="shared" si="603"/>
        <v>P02 0</v>
      </c>
      <c r="B6414" s="1" t="s">
        <v>12769</v>
      </c>
      <c r="C6414" s="1" t="s">
        <v>12723</v>
      </c>
      <c r="D6414" s="1" t="s">
        <v>12632</v>
      </c>
      <c r="E6414" s="2">
        <v>1</v>
      </c>
      <c r="F6414" s="3">
        <v>109999.98</v>
      </c>
      <c r="G6414" s="3">
        <v>109999.98</v>
      </c>
      <c r="H6414" s="4">
        <v>0</v>
      </c>
      <c r="I6414" s="25"/>
      <c r="J6414" s="26" t="str">
        <f t="shared" si="604"/>
        <v>No</v>
      </c>
      <c r="K6414" s="26" t="str">
        <f t="shared" si="605"/>
        <v>GB</v>
      </c>
      <c r="L6414" s="26" t="str">
        <f t="shared" si="606"/>
        <v>Invalid</v>
      </c>
      <c r="M6414" s="26" t="str">
        <f>IF(OR(ISBLANK(B6414),ISBLANK(C6414),ISBLANK(D6414)),"Missing",IFERROR(VLOOKUP(A6414,'RM Postcodes'!$A:$B,2,0),"Invalid"))</f>
        <v>Invalid</v>
      </c>
      <c r="N6414" s="26" t="str">
        <f t="shared" si="607"/>
        <v>Redact</v>
      </c>
      <c r="O6414" s="26" t="str">
        <f t="shared" si="602"/>
        <v>Redact</v>
      </c>
    </row>
    <row r="6415" spans="1:15" x14ac:dyDescent="0.2">
      <c r="A6415" s="24" t="str">
        <f t="shared" si="603"/>
        <v>P07 8</v>
      </c>
      <c r="B6415" s="1" t="s">
        <v>12769</v>
      </c>
      <c r="C6415" s="1" t="s">
        <v>12770</v>
      </c>
      <c r="D6415" s="1" t="s">
        <v>12626</v>
      </c>
      <c r="E6415" s="2">
        <v>1</v>
      </c>
      <c r="F6415" s="3">
        <v>1051.27</v>
      </c>
      <c r="G6415" s="3">
        <v>1051.27</v>
      </c>
      <c r="H6415" s="4">
        <v>0</v>
      </c>
      <c r="I6415" s="25"/>
      <c r="J6415" s="26" t="str">
        <f t="shared" si="604"/>
        <v>No</v>
      </c>
      <c r="K6415" s="26" t="str">
        <f t="shared" si="605"/>
        <v>GB</v>
      </c>
      <c r="L6415" s="26" t="str">
        <f t="shared" si="606"/>
        <v>Invalid</v>
      </c>
      <c r="M6415" s="26" t="str">
        <f>IF(OR(ISBLANK(B6415),ISBLANK(C6415),ISBLANK(D6415)),"Missing",IFERROR(VLOOKUP(A6415,'RM Postcodes'!$A:$B,2,0),"Invalid"))</f>
        <v>Invalid</v>
      </c>
      <c r="N6415" s="26" t="str">
        <f t="shared" si="607"/>
        <v>Redact</v>
      </c>
      <c r="O6415" s="26" t="str">
        <f t="shared" si="602"/>
        <v>Redact</v>
      </c>
    </row>
    <row r="6416" spans="1:15" x14ac:dyDescent="0.2">
      <c r="A6416" s="24" t="str">
        <f t="shared" si="603"/>
        <v>PA1 1</v>
      </c>
      <c r="B6416" s="1" t="s">
        <v>12524</v>
      </c>
      <c r="C6416" s="1" t="s">
        <v>12663</v>
      </c>
      <c r="D6416" s="1" t="s">
        <v>12621</v>
      </c>
      <c r="E6416" s="2">
        <v>13</v>
      </c>
      <c r="F6416" s="3">
        <v>545008.07999999996</v>
      </c>
      <c r="G6416" s="3">
        <v>133166.71</v>
      </c>
      <c r="H6416" s="4">
        <v>60461.17</v>
      </c>
      <c r="I6416" s="25"/>
      <c r="J6416" s="26" t="str">
        <f t="shared" si="604"/>
        <v>No</v>
      </c>
      <c r="K6416" s="26" t="str">
        <f t="shared" si="605"/>
        <v>GB</v>
      </c>
      <c r="L6416" s="26" t="str">
        <f t="shared" si="606"/>
        <v>Invalid</v>
      </c>
      <c r="M6416" s="26" t="str">
        <f>IF(OR(ISBLANK(B6416),ISBLANK(C6416),ISBLANK(D6416)),"Missing",IFERROR(VLOOKUP(A6416,'RM Postcodes'!$A:$B,2,0),"Invalid"))</f>
        <v>live</v>
      </c>
      <c r="N6416" s="26" t="str">
        <f t="shared" si="607"/>
        <v>OK</v>
      </c>
      <c r="O6416" s="26" t="str">
        <f t="shared" si="602"/>
        <v>OK</v>
      </c>
    </row>
    <row r="6417" spans="1:15" x14ac:dyDescent="0.2">
      <c r="A6417" s="24" t="str">
        <f t="shared" si="603"/>
        <v>PA1 2</v>
      </c>
      <c r="B6417" s="1" t="s">
        <v>12524</v>
      </c>
      <c r="C6417" s="1" t="s">
        <v>12663</v>
      </c>
      <c r="D6417" s="1" t="s">
        <v>12640</v>
      </c>
      <c r="E6417" s="2">
        <v>10</v>
      </c>
      <c r="F6417" s="3">
        <v>206746.88999999998</v>
      </c>
      <c r="G6417" s="3">
        <v>57484.58</v>
      </c>
      <c r="H6417" s="4">
        <v>37889.449999999997</v>
      </c>
      <c r="I6417" s="25"/>
      <c r="J6417" s="26" t="str">
        <f t="shared" si="604"/>
        <v>No</v>
      </c>
      <c r="K6417" s="26" t="str">
        <f t="shared" si="605"/>
        <v>GB</v>
      </c>
      <c r="L6417" s="26" t="str">
        <f t="shared" si="606"/>
        <v>Invalid</v>
      </c>
      <c r="M6417" s="26" t="str">
        <f>IF(OR(ISBLANK(B6417),ISBLANK(C6417),ISBLANK(D6417)),"Missing",IFERROR(VLOOKUP(A6417,'RM Postcodes'!$A:$B,2,0),"Invalid"))</f>
        <v>live</v>
      </c>
      <c r="N6417" s="26" t="str">
        <f t="shared" si="607"/>
        <v>OK</v>
      </c>
      <c r="O6417" s="26" t="str">
        <f t="shared" si="602"/>
        <v>OK</v>
      </c>
    </row>
    <row r="6418" spans="1:15" x14ac:dyDescent="0.2">
      <c r="A6418" s="24" t="str">
        <f t="shared" si="603"/>
        <v>PA1 3</v>
      </c>
      <c r="B6418" s="1" t="s">
        <v>12524</v>
      </c>
      <c r="C6418" s="1" t="s">
        <v>12663</v>
      </c>
      <c r="D6418" s="1" t="s">
        <v>12629</v>
      </c>
      <c r="E6418" s="2">
        <v>6</v>
      </c>
      <c r="F6418" s="3">
        <v>74503.919999999984</v>
      </c>
      <c r="G6418" s="3">
        <v>25077.5</v>
      </c>
      <c r="H6418" s="4">
        <v>15251.45</v>
      </c>
      <c r="I6418" s="25"/>
      <c r="J6418" s="26" t="str">
        <f t="shared" si="604"/>
        <v>No</v>
      </c>
      <c r="K6418" s="26" t="str">
        <f t="shared" si="605"/>
        <v>GB</v>
      </c>
      <c r="L6418" s="26" t="str">
        <f t="shared" si="606"/>
        <v>Invalid</v>
      </c>
      <c r="M6418" s="26" t="str">
        <f>IF(OR(ISBLANK(B6418),ISBLANK(C6418),ISBLANK(D6418)),"Missing",IFERROR(VLOOKUP(A6418,'RM Postcodes'!$A:$B,2,0),"Invalid"))</f>
        <v>live</v>
      </c>
      <c r="N6418" s="26" t="str">
        <f t="shared" si="607"/>
        <v>Redact</v>
      </c>
      <c r="O6418" s="26" t="str">
        <f t="shared" si="602"/>
        <v>OK</v>
      </c>
    </row>
    <row r="6419" spans="1:15" x14ac:dyDescent="0.2">
      <c r="A6419" s="24" t="str">
        <f t="shared" si="603"/>
        <v>PA10 2</v>
      </c>
      <c r="B6419" s="1" t="s">
        <v>12524</v>
      </c>
      <c r="C6419" s="1" t="s">
        <v>12620</v>
      </c>
      <c r="D6419" s="1" t="s">
        <v>12640</v>
      </c>
      <c r="E6419" s="2">
        <v>4</v>
      </c>
      <c r="F6419" s="3">
        <v>50363.01</v>
      </c>
      <c r="G6419" s="3">
        <v>23123.23</v>
      </c>
      <c r="H6419" s="4">
        <v>12193.47</v>
      </c>
      <c r="I6419" s="25"/>
      <c r="J6419" s="26" t="str">
        <f t="shared" si="604"/>
        <v>No</v>
      </c>
      <c r="K6419" s="26" t="str">
        <f t="shared" si="605"/>
        <v>GB</v>
      </c>
      <c r="L6419" s="26" t="str">
        <f t="shared" si="606"/>
        <v>Invalid</v>
      </c>
      <c r="M6419" s="26" t="str">
        <f>IF(OR(ISBLANK(B6419),ISBLANK(C6419),ISBLANK(D6419)),"Missing",IFERROR(VLOOKUP(A6419,'RM Postcodes'!$A:$B,2,0),"Invalid"))</f>
        <v>live</v>
      </c>
      <c r="N6419" s="26" t="str">
        <f t="shared" si="607"/>
        <v>Redact</v>
      </c>
      <c r="O6419" s="26" t="str">
        <f t="shared" si="602"/>
        <v>Redact</v>
      </c>
    </row>
    <row r="6420" spans="1:15" x14ac:dyDescent="0.2">
      <c r="A6420" s="24" t="str">
        <f t="shared" si="603"/>
        <v>PA11 3</v>
      </c>
      <c r="B6420" s="1" t="s">
        <v>12524</v>
      </c>
      <c r="C6420" s="1" t="s">
        <v>12624</v>
      </c>
      <c r="D6420" s="1" t="s">
        <v>12629</v>
      </c>
      <c r="E6420" s="2">
        <v>4</v>
      </c>
      <c r="F6420" s="3">
        <v>81758.720000000001</v>
      </c>
      <c r="G6420" s="3">
        <v>31868.09</v>
      </c>
      <c r="H6420" s="4">
        <v>28461.94</v>
      </c>
      <c r="I6420" s="25"/>
      <c r="J6420" s="26" t="str">
        <f t="shared" si="604"/>
        <v>No</v>
      </c>
      <c r="K6420" s="26" t="str">
        <f t="shared" si="605"/>
        <v>GB</v>
      </c>
      <c r="L6420" s="26" t="str">
        <f t="shared" si="606"/>
        <v>Invalid</v>
      </c>
      <c r="M6420" s="26" t="str">
        <f>IF(OR(ISBLANK(B6420),ISBLANK(C6420),ISBLANK(D6420)),"Missing",IFERROR(VLOOKUP(A6420,'RM Postcodes'!$A:$B,2,0),"Invalid"))</f>
        <v>live</v>
      </c>
      <c r="N6420" s="26" t="str">
        <f t="shared" si="607"/>
        <v>Redact</v>
      </c>
      <c r="O6420" s="26" t="str">
        <f t="shared" si="602"/>
        <v>Redact</v>
      </c>
    </row>
    <row r="6421" spans="1:15" x14ac:dyDescent="0.2">
      <c r="A6421" s="24" t="str">
        <f t="shared" si="603"/>
        <v>PA12 4</v>
      </c>
      <c r="B6421" s="1" t="s">
        <v>12524</v>
      </c>
      <c r="C6421" s="1" t="s">
        <v>12628</v>
      </c>
      <c r="D6421" s="1" t="s">
        <v>12630</v>
      </c>
      <c r="E6421" s="2">
        <v>1</v>
      </c>
      <c r="F6421" s="3">
        <v>23815.63</v>
      </c>
      <c r="G6421" s="3">
        <v>23815.63</v>
      </c>
      <c r="H6421" s="4">
        <v>0</v>
      </c>
      <c r="I6421" s="25"/>
      <c r="J6421" s="26" t="str">
        <f t="shared" si="604"/>
        <v>No</v>
      </c>
      <c r="K6421" s="26" t="str">
        <f t="shared" si="605"/>
        <v>GB</v>
      </c>
      <c r="L6421" s="26" t="str">
        <f t="shared" si="606"/>
        <v>Invalid</v>
      </c>
      <c r="M6421" s="26" t="str">
        <f>IF(OR(ISBLANK(B6421),ISBLANK(C6421),ISBLANK(D6421)),"Missing",IFERROR(VLOOKUP(A6421,'RM Postcodes'!$A:$B,2,0),"Invalid"))</f>
        <v>live</v>
      </c>
      <c r="N6421" s="26" t="str">
        <f t="shared" si="607"/>
        <v>Redact</v>
      </c>
      <c r="O6421" s="26" t="str">
        <f t="shared" si="602"/>
        <v>Redact</v>
      </c>
    </row>
    <row r="6422" spans="1:15" x14ac:dyDescent="0.2">
      <c r="A6422" s="24" t="str">
        <f t="shared" si="603"/>
        <v>PA13 4</v>
      </c>
      <c r="B6422" s="1" t="s">
        <v>12524</v>
      </c>
      <c r="C6422" s="1" t="s">
        <v>12631</v>
      </c>
      <c r="D6422" s="1" t="s">
        <v>12630</v>
      </c>
      <c r="E6422" s="2">
        <v>6</v>
      </c>
      <c r="F6422" s="3">
        <v>2144303.46</v>
      </c>
      <c r="G6422" s="3">
        <v>1981726.19</v>
      </c>
      <c r="H6422" s="4">
        <v>61748.22</v>
      </c>
      <c r="I6422" s="25"/>
      <c r="J6422" s="26" t="str">
        <f t="shared" si="604"/>
        <v>No</v>
      </c>
      <c r="K6422" s="26" t="str">
        <f t="shared" si="605"/>
        <v>GB</v>
      </c>
      <c r="L6422" s="26" t="str">
        <f t="shared" si="606"/>
        <v>Invalid</v>
      </c>
      <c r="M6422" s="26" t="str">
        <f>IF(OR(ISBLANK(B6422),ISBLANK(C6422),ISBLANK(D6422)),"Missing",IFERROR(VLOOKUP(A6422,'RM Postcodes'!$A:$B,2,0),"Invalid"))</f>
        <v>live</v>
      </c>
      <c r="N6422" s="26" t="str">
        <f t="shared" si="607"/>
        <v>Redact</v>
      </c>
      <c r="O6422" s="26" t="str">
        <f t="shared" si="602"/>
        <v>Redact</v>
      </c>
    </row>
    <row r="6423" spans="1:15" x14ac:dyDescent="0.2">
      <c r="A6423" s="24" t="str">
        <f t="shared" si="603"/>
        <v>PA14 5</v>
      </c>
      <c r="B6423" s="1" t="s">
        <v>12524</v>
      </c>
      <c r="C6423" s="1" t="s">
        <v>12633</v>
      </c>
      <c r="D6423" s="1" t="s">
        <v>12625</v>
      </c>
      <c r="E6423" s="2">
        <v>1</v>
      </c>
      <c r="F6423" s="3">
        <v>4510585.7300000004</v>
      </c>
      <c r="G6423" s="3">
        <v>4510585.7300000004</v>
      </c>
      <c r="H6423" s="4">
        <v>0</v>
      </c>
      <c r="I6423" s="25"/>
      <c r="J6423" s="26" t="str">
        <f t="shared" si="604"/>
        <v>No</v>
      </c>
      <c r="K6423" s="26" t="str">
        <f t="shared" si="605"/>
        <v>GB</v>
      </c>
      <c r="L6423" s="26" t="str">
        <f t="shared" si="606"/>
        <v>Invalid</v>
      </c>
      <c r="M6423" s="26" t="str">
        <f>IF(OR(ISBLANK(B6423),ISBLANK(C6423),ISBLANK(D6423)),"Missing",IFERROR(VLOOKUP(A6423,'RM Postcodes'!$A:$B,2,0),"Invalid"))</f>
        <v>live</v>
      </c>
      <c r="N6423" s="26" t="str">
        <f t="shared" si="607"/>
        <v>Redact</v>
      </c>
      <c r="O6423" s="26" t="str">
        <f t="shared" si="602"/>
        <v>Redact</v>
      </c>
    </row>
    <row r="6424" spans="1:15" x14ac:dyDescent="0.2">
      <c r="A6424" s="24" t="str">
        <f t="shared" si="603"/>
        <v>PA14 6</v>
      </c>
      <c r="B6424" s="1" t="s">
        <v>12524</v>
      </c>
      <c r="C6424" s="1" t="s">
        <v>12633</v>
      </c>
      <c r="D6424" s="1" t="s">
        <v>12622</v>
      </c>
      <c r="E6424" s="2">
        <v>5</v>
      </c>
      <c r="F6424" s="3">
        <v>137547.79</v>
      </c>
      <c r="G6424" s="3">
        <v>46064.2</v>
      </c>
      <c r="H6424" s="4">
        <v>35723.4</v>
      </c>
      <c r="I6424" s="25"/>
      <c r="J6424" s="26" t="str">
        <f t="shared" si="604"/>
        <v>No</v>
      </c>
      <c r="K6424" s="26" t="str">
        <f t="shared" si="605"/>
        <v>GB</v>
      </c>
      <c r="L6424" s="26" t="str">
        <f t="shared" si="606"/>
        <v>Invalid</v>
      </c>
      <c r="M6424" s="26" t="str">
        <f>IF(OR(ISBLANK(B6424),ISBLANK(C6424),ISBLANK(D6424)),"Missing",IFERROR(VLOOKUP(A6424,'RM Postcodes'!$A:$B,2,0),"Invalid"))</f>
        <v>live</v>
      </c>
      <c r="N6424" s="26" t="str">
        <f t="shared" si="607"/>
        <v>Redact</v>
      </c>
      <c r="O6424" s="26" t="str">
        <f t="shared" si="602"/>
        <v>OK</v>
      </c>
    </row>
    <row r="6425" spans="1:15" x14ac:dyDescent="0.2">
      <c r="A6425" s="24" t="str">
        <f t="shared" si="603"/>
        <v>PA15 1</v>
      </c>
      <c r="B6425" s="1" t="s">
        <v>12524</v>
      </c>
      <c r="C6425" s="1" t="s">
        <v>12634</v>
      </c>
      <c r="D6425" s="1" t="s">
        <v>12621</v>
      </c>
      <c r="E6425" s="2">
        <v>4</v>
      </c>
      <c r="F6425" s="3">
        <v>67660.100000000006</v>
      </c>
      <c r="G6425" s="3">
        <v>30299.13</v>
      </c>
      <c r="H6425" s="4">
        <v>16744.669999999998</v>
      </c>
      <c r="I6425" s="25"/>
      <c r="J6425" s="26" t="str">
        <f t="shared" si="604"/>
        <v>No</v>
      </c>
      <c r="K6425" s="26" t="str">
        <f t="shared" si="605"/>
        <v>GB</v>
      </c>
      <c r="L6425" s="26" t="str">
        <f t="shared" si="606"/>
        <v>Invalid</v>
      </c>
      <c r="M6425" s="26" t="str">
        <f>IF(OR(ISBLANK(B6425),ISBLANK(C6425),ISBLANK(D6425)),"Missing",IFERROR(VLOOKUP(A6425,'RM Postcodes'!$A:$B,2,0),"Invalid"))</f>
        <v>live</v>
      </c>
      <c r="N6425" s="26" t="str">
        <f t="shared" si="607"/>
        <v>Redact</v>
      </c>
      <c r="O6425" s="26" t="str">
        <f t="shared" si="602"/>
        <v>Redact</v>
      </c>
    </row>
    <row r="6426" spans="1:15" x14ac:dyDescent="0.2">
      <c r="A6426" s="24" t="str">
        <f t="shared" si="603"/>
        <v>PA15 2</v>
      </c>
      <c r="B6426" s="1" t="s">
        <v>12524</v>
      </c>
      <c r="C6426" s="1" t="s">
        <v>12634</v>
      </c>
      <c r="D6426" s="1" t="s">
        <v>12640</v>
      </c>
      <c r="E6426" s="2">
        <v>1</v>
      </c>
      <c r="F6426" s="3">
        <v>68296.78</v>
      </c>
      <c r="G6426" s="3">
        <v>68296.78</v>
      </c>
      <c r="H6426" s="4">
        <v>0</v>
      </c>
      <c r="I6426" s="25"/>
      <c r="J6426" s="26" t="str">
        <f t="shared" si="604"/>
        <v>No</v>
      </c>
      <c r="K6426" s="26" t="str">
        <f t="shared" si="605"/>
        <v>GB</v>
      </c>
      <c r="L6426" s="26" t="str">
        <f t="shared" si="606"/>
        <v>Invalid</v>
      </c>
      <c r="M6426" s="26" t="str">
        <f>IF(OR(ISBLANK(B6426),ISBLANK(C6426),ISBLANK(D6426)),"Missing",IFERROR(VLOOKUP(A6426,'RM Postcodes'!$A:$B,2,0),"Invalid"))</f>
        <v>live</v>
      </c>
      <c r="N6426" s="26" t="str">
        <f t="shared" si="607"/>
        <v>Redact</v>
      </c>
      <c r="O6426" s="26" t="str">
        <f t="shared" si="602"/>
        <v>Redact</v>
      </c>
    </row>
    <row r="6427" spans="1:15" x14ac:dyDescent="0.2">
      <c r="A6427" s="24" t="str">
        <f t="shared" si="603"/>
        <v>PA15 4</v>
      </c>
      <c r="B6427" s="1" t="s">
        <v>12524</v>
      </c>
      <c r="C6427" s="1" t="s">
        <v>12634</v>
      </c>
      <c r="D6427" s="1" t="s">
        <v>12630</v>
      </c>
      <c r="E6427" s="2">
        <v>3</v>
      </c>
      <c r="F6427" s="3">
        <v>57336.26</v>
      </c>
      <c r="G6427" s="3">
        <v>51264.36</v>
      </c>
      <c r="H6427" s="4">
        <v>6068.4</v>
      </c>
      <c r="I6427" s="25"/>
      <c r="J6427" s="26" t="str">
        <f t="shared" si="604"/>
        <v>No</v>
      </c>
      <c r="K6427" s="26" t="str">
        <f t="shared" si="605"/>
        <v>GB</v>
      </c>
      <c r="L6427" s="26" t="str">
        <f t="shared" si="606"/>
        <v>Invalid</v>
      </c>
      <c r="M6427" s="26" t="str">
        <f>IF(OR(ISBLANK(B6427),ISBLANK(C6427),ISBLANK(D6427)),"Missing",IFERROR(VLOOKUP(A6427,'RM Postcodes'!$A:$B,2,0),"Invalid"))</f>
        <v>live</v>
      </c>
      <c r="N6427" s="26" t="str">
        <f t="shared" si="607"/>
        <v>Redact</v>
      </c>
      <c r="O6427" s="26" t="str">
        <f t="shared" si="602"/>
        <v>Redact</v>
      </c>
    </row>
    <row r="6428" spans="1:15" x14ac:dyDescent="0.2">
      <c r="A6428" s="24" t="str">
        <f t="shared" si="603"/>
        <v>PA16 0</v>
      </c>
      <c r="B6428" s="1" t="s">
        <v>12524</v>
      </c>
      <c r="C6428" s="1" t="s">
        <v>12635</v>
      </c>
      <c r="D6428" s="1" t="s">
        <v>12632</v>
      </c>
      <c r="E6428" s="2">
        <v>3</v>
      </c>
      <c r="F6428" s="3">
        <v>97316.15</v>
      </c>
      <c r="G6428" s="3">
        <v>94415.15</v>
      </c>
      <c r="H6428" s="4">
        <v>2531.7800000000002</v>
      </c>
      <c r="I6428" s="25"/>
      <c r="J6428" s="26" t="str">
        <f t="shared" si="604"/>
        <v>No</v>
      </c>
      <c r="K6428" s="26" t="str">
        <f t="shared" si="605"/>
        <v>GB</v>
      </c>
      <c r="L6428" s="26" t="str">
        <f t="shared" si="606"/>
        <v>Invalid</v>
      </c>
      <c r="M6428" s="26" t="str">
        <f>IF(OR(ISBLANK(B6428),ISBLANK(C6428),ISBLANK(D6428)),"Missing",IFERROR(VLOOKUP(A6428,'RM Postcodes'!$A:$B,2,0),"Invalid"))</f>
        <v>live</v>
      </c>
      <c r="N6428" s="26" t="str">
        <f t="shared" si="607"/>
        <v>Redact</v>
      </c>
      <c r="O6428" s="26" t="str">
        <f t="shared" si="602"/>
        <v>Redact</v>
      </c>
    </row>
    <row r="6429" spans="1:15" x14ac:dyDescent="0.2">
      <c r="A6429" s="24" t="str">
        <f t="shared" si="603"/>
        <v>PA16 8</v>
      </c>
      <c r="B6429" s="1" t="s">
        <v>12524</v>
      </c>
      <c r="C6429" s="1" t="s">
        <v>12635</v>
      </c>
      <c r="D6429" s="1" t="s">
        <v>12626</v>
      </c>
      <c r="E6429" s="2">
        <v>4</v>
      </c>
      <c r="F6429" s="3">
        <v>57110.12</v>
      </c>
      <c r="G6429" s="3">
        <v>18992</v>
      </c>
      <c r="H6429" s="4">
        <v>15877.04</v>
      </c>
      <c r="I6429" s="25"/>
      <c r="J6429" s="26" t="str">
        <f t="shared" si="604"/>
        <v>No</v>
      </c>
      <c r="K6429" s="26" t="str">
        <f t="shared" si="605"/>
        <v>GB</v>
      </c>
      <c r="L6429" s="26" t="str">
        <f t="shared" si="606"/>
        <v>Invalid</v>
      </c>
      <c r="M6429" s="26" t="str">
        <f>IF(OR(ISBLANK(B6429),ISBLANK(C6429),ISBLANK(D6429)),"Missing",IFERROR(VLOOKUP(A6429,'RM Postcodes'!$A:$B,2,0),"Invalid"))</f>
        <v>live</v>
      </c>
      <c r="N6429" s="26" t="str">
        <f t="shared" si="607"/>
        <v>Redact</v>
      </c>
      <c r="O6429" s="26" t="str">
        <f t="shared" si="602"/>
        <v>Redact</v>
      </c>
    </row>
    <row r="6430" spans="1:15" x14ac:dyDescent="0.2">
      <c r="A6430" s="24" t="str">
        <f t="shared" si="603"/>
        <v>PA16 9</v>
      </c>
      <c r="B6430" s="1" t="s">
        <v>12524</v>
      </c>
      <c r="C6430" s="1" t="s">
        <v>12635</v>
      </c>
      <c r="D6430" s="1" t="s">
        <v>12627</v>
      </c>
      <c r="E6430" s="2">
        <v>3</v>
      </c>
      <c r="F6430" s="3">
        <v>195157.28</v>
      </c>
      <c r="G6430" s="3">
        <v>163949.15</v>
      </c>
      <c r="H6430" s="4">
        <v>23035.09</v>
      </c>
      <c r="I6430" s="25"/>
      <c r="J6430" s="26" t="str">
        <f t="shared" si="604"/>
        <v>No</v>
      </c>
      <c r="K6430" s="26" t="str">
        <f t="shared" si="605"/>
        <v>GB</v>
      </c>
      <c r="L6430" s="26" t="str">
        <f t="shared" si="606"/>
        <v>Invalid</v>
      </c>
      <c r="M6430" s="26" t="str">
        <f>IF(OR(ISBLANK(B6430),ISBLANK(C6430),ISBLANK(D6430)),"Missing",IFERROR(VLOOKUP(A6430,'RM Postcodes'!$A:$B,2,0),"Invalid"))</f>
        <v>live</v>
      </c>
      <c r="N6430" s="26" t="str">
        <f t="shared" si="607"/>
        <v>Redact</v>
      </c>
      <c r="O6430" s="26" t="str">
        <f t="shared" si="602"/>
        <v>Redact</v>
      </c>
    </row>
    <row r="6431" spans="1:15" x14ac:dyDescent="0.2">
      <c r="A6431" s="24" t="str">
        <f t="shared" si="603"/>
        <v>PA18 6</v>
      </c>
      <c r="B6431" s="1" t="s">
        <v>12524</v>
      </c>
      <c r="C6431" s="1" t="s">
        <v>12673</v>
      </c>
      <c r="D6431" s="1" t="s">
        <v>12622</v>
      </c>
      <c r="E6431" s="2">
        <v>1</v>
      </c>
      <c r="F6431" s="3">
        <v>13873.94</v>
      </c>
      <c r="G6431" s="3">
        <v>13873.94</v>
      </c>
      <c r="H6431" s="4">
        <v>0</v>
      </c>
      <c r="I6431" s="25"/>
      <c r="J6431" s="26" t="str">
        <f t="shared" si="604"/>
        <v>No</v>
      </c>
      <c r="K6431" s="26" t="str">
        <f t="shared" si="605"/>
        <v>GB</v>
      </c>
      <c r="L6431" s="26" t="str">
        <f t="shared" si="606"/>
        <v>Invalid</v>
      </c>
      <c r="M6431" s="26" t="str">
        <f>IF(OR(ISBLANK(B6431),ISBLANK(C6431),ISBLANK(D6431)),"Missing",IFERROR(VLOOKUP(A6431,'RM Postcodes'!$A:$B,2,0),"Invalid"))</f>
        <v>live</v>
      </c>
      <c r="N6431" s="26" t="str">
        <f t="shared" si="607"/>
        <v>Redact</v>
      </c>
      <c r="O6431" s="26" t="str">
        <f t="shared" si="602"/>
        <v>Redact</v>
      </c>
    </row>
    <row r="6432" spans="1:15" x14ac:dyDescent="0.2">
      <c r="A6432" s="24" t="str">
        <f t="shared" si="603"/>
        <v>PA19 1</v>
      </c>
      <c r="B6432" s="1" t="s">
        <v>12524</v>
      </c>
      <c r="C6432" s="1" t="s">
        <v>12674</v>
      </c>
      <c r="D6432" s="1" t="s">
        <v>12621</v>
      </c>
      <c r="E6432" s="2">
        <v>4</v>
      </c>
      <c r="F6432" s="3">
        <v>105181.78</v>
      </c>
      <c r="G6432" s="3">
        <v>72000</v>
      </c>
      <c r="H6432" s="4">
        <v>15877.02</v>
      </c>
      <c r="I6432" s="25"/>
      <c r="J6432" s="26" t="str">
        <f t="shared" si="604"/>
        <v>No</v>
      </c>
      <c r="K6432" s="26" t="str">
        <f t="shared" si="605"/>
        <v>GB</v>
      </c>
      <c r="L6432" s="26" t="str">
        <f t="shared" si="606"/>
        <v>Invalid</v>
      </c>
      <c r="M6432" s="26" t="str">
        <f>IF(OR(ISBLANK(B6432),ISBLANK(C6432),ISBLANK(D6432)),"Missing",IFERROR(VLOOKUP(A6432,'RM Postcodes'!$A:$B,2,0),"Invalid"))</f>
        <v>live</v>
      </c>
      <c r="N6432" s="26" t="str">
        <f t="shared" si="607"/>
        <v>Redact</v>
      </c>
      <c r="O6432" s="26" t="str">
        <f t="shared" si="602"/>
        <v>Redact</v>
      </c>
    </row>
    <row r="6433" spans="1:15" x14ac:dyDescent="0.2">
      <c r="A6433" s="24" t="str">
        <f t="shared" si="603"/>
        <v>PA2 0</v>
      </c>
      <c r="B6433" s="1" t="s">
        <v>12524</v>
      </c>
      <c r="C6433" s="1" t="s">
        <v>12664</v>
      </c>
      <c r="D6433" s="1" t="s">
        <v>12632</v>
      </c>
      <c r="E6433" s="2">
        <v>2</v>
      </c>
      <c r="F6433" s="3">
        <v>13331.5</v>
      </c>
      <c r="G6433" s="3">
        <v>13245.1</v>
      </c>
      <c r="H6433" s="4">
        <v>86.4</v>
      </c>
      <c r="I6433" s="25"/>
      <c r="J6433" s="26" t="str">
        <f t="shared" si="604"/>
        <v>No</v>
      </c>
      <c r="K6433" s="26" t="str">
        <f t="shared" si="605"/>
        <v>GB</v>
      </c>
      <c r="L6433" s="26" t="str">
        <f t="shared" si="606"/>
        <v>Invalid</v>
      </c>
      <c r="M6433" s="26" t="str">
        <f>IF(OR(ISBLANK(B6433),ISBLANK(C6433),ISBLANK(D6433)),"Missing",IFERROR(VLOOKUP(A6433,'RM Postcodes'!$A:$B,2,0),"Invalid"))</f>
        <v>live</v>
      </c>
      <c r="N6433" s="26" t="str">
        <f t="shared" si="607"/>
        <v>Redact</v>
      </c>
      <c r="O6433" s="26" t="str">
        <f t="shared" si="602"/>
        <v>Redact</v>
      </c>
    </row>
    <row r="6434" spans="1:15" x14ac:dyDescent="0.2">
      <c r="A6434" s="24" t="str">
        <f t="shared" si="603"/>
        <v>PA2 6</v>
      </c>
      <c r="B6434" s="1" t="s">
        <v>12524</v>
      </c>
      <c r="C6434" s="1" t="s">
        <v>12664</v>
      </c>
      <c r="D6434" s="1" t="s">
        <v>12622</v>
      </c>
      <c r="E6434" s="2">
        <v>3</v>
      </c>
      <c r="F6434" s="3">
        <v>129905.27</v>
      </c>
      <c r="G6434" s="3">
        <v>49718.879999999997</v>
      </c>
      <c r="H6434" s="4">
        <v>40493.72</v>
      </c>
      <c r="I6434" s="25"/>
      <c r="J6434" s="26" t="str">
        <f t="shared" si="604"/>
        <v>No</v>
      </c>
      <c r="K6434" s="26" t="str">
        <f t="shared" si="605"/>
        <v>GB</v>
      </c>
      <c r="L6434" s="26" t="str">
        <f t="shared" si="606"/>
        <v>Invalid</v>
      </c>
      <c r="M6434" s="26" t="str">
        <f>IF(OR(ISBLANK(B6434),ISBLANK(C6434),ISBLANK(D6434)),"Missing",IFERROR(VLOOKUP(A6434,'RM Postcodes'!$A:$B,2,0),"Invalid"))</f>
        <v>live</v>
      </c>
      <c r="N6434" s="26" t="str">
        <f t="shared" si="607"/>
        <v>Redact</v>
      </c>
      <c r="O6434" s="26" t="str">
        <f t="shared" si="602"/>
        <v>Redact</v>
      </c>
    </row>
    <row r="6435" spans="1:15" x14ac:dyDescent="0.2">
      <c r="A6435" s="24" t="str">
        <f t="shared" si="603"/>
        <v>PA2 7</v>
      </c>
      <c r="B6435" s="1" t="s">
        <v>12524</v>
      </c>
      <c r="C6435" s="1" t="s">
        <v>12664</v>
      </c>
      <c r="D6435" s="1" t="s">
        <v>12623</v>
      </c>
      <c r="E6435" s="2">
        <v>7</v>
      </c>
      <c r="F6435" s="3">
        <v>138041.60999999999</v>
      </c>
      <c r="G6435" s="3">
        <v>48390.12</v>
      </c>
      <c r="H6435" s="4">
        <v>29080.989999999998</v>
      </c>
      <c r="I6435" s="25"/>
      <c r="J6435" s="26" t="str">
        <f t="shared" si="604"/>
        <v>No</v>
      </c>
      <c r="K6435" s="26" t="str">
        <f t="shared" si="605"/>
        <v>GB</v>
      </c>
      <c r="L6435" s="26" t="str">
        <f t="shared" si="606"/>
        <v>Invalid</v>
      </c>
      <c r="M6435" s="26" t="str">
        <f>IF(OR(ISBLANK(B6435),ISBLANK(C6435),ISBLANK(D6435)),"Missing",IFERROR(VLOOKUP(A6435,'RM Postcodes'!$A:$B,2,0),"Invalid"))</f>
        <v>live</v>
      </c>
      <c r="N6435" s="26" t="str">
        <f t="shared" si="607"/>
        <v>Redact</v>
      </c>
      <c r="O6435" s="26" t="str">
        <f t="shared" si="602"/>
        <v>OK</v>
      </c>
    </row>
    <row r="6436" spans="1:15" x14ac:dyDescent="0.2">
      <c r="A6436" s="24" t="str">
        <f t="shared" si="603"/>
        <v>PA2 8</v>
      </c>
      <c r="B6436" s="1" t="s">
        <v>12524</v>
      </c>
      <c r="C6436" s="1" t="s">
        <v>12664</v>
      </c>
      <c r="D6436" s="1" t="s">
        <v>12626</v>
      </c>
      <c r="E6436" s="2">
        <v>3</v>
      </c>
      <c r="F6436" s="3">
        <v>57911.869999999995</v>
      </c>
      <c r="G6436" s="3">
        <v>45161.14</v>
      </c>
      <c r="H6436" s="4">
        <v>8259.34</v>
      </c>
      <c r="I6436" s="25"/>
      <c r="J6436" s="26" t="str">
        <f t="shared" si="604"/>
        <v>No</v>
      </c>
      <c r="K6436" s="26" t="str">
        <f t="shared" si="605"/>
        <v>GB</v>
      </c>
      <c r="L6436" s="26" t="str">
        <f t="shared" si="606"/>
        <v>Invalid</v>
      </c>
      <c r="M6436" s="26" t="str">
        <f>IF(OR(ISBLANK(B6436),ISBLANK(C6436),ISBLANK(D6436)),"Missing",IFERROR(VLOOKUP(A6436,'RM Postcodes'!$A:$B,2,0),"Invalid"))</f>
        <v>live</v>
      </c>
      <c r="N6436" s="26" t="str">
        <f t="shared" si="607"/>
        <v>Redact</v>
      </c>
      <c r="O6436" s="26" t="str">
        <f t="shared" si="602"/>
        <v>Redact</v>
      </c>
    </row>
    <row r="6437" spans="1:15" x14ac:dyDescent="0.2">
      <c r="A6437" s="24" t="str">
        <f t="shared" si="603"/>
        <v>PA2 9</v>
      </c>
      <c r="B6437" s="1" t="s">
        <v>12524</v>
      </c>
      <c r="C6437" s="1" t="s">
        <v>12664</v>
      </c>
      <c r="D6437" s="1" t="s">
        <v>12627</v>
      </c>
      <c r="E6437" s="2">
        <v>5</v>
      </c>
      <c r="F6437" s="3">
        <v>100914.31000000001</v>
      </c>
      <c r="G6437" s="3">
        <v>45043.9</v>
      </c>
      <c r="H6437" s="4">
        <v>27165.01</v>
      </c>
      <c r="I6437" s="25"/>
      <c r="J6437" s="26" t="str">
        <f t="shared" si="604"/>
        <v>No</v>
      </c>
      <c r="K6437" s="26" t="str">
        <f t="shared" si="605"/>
        <v>GB</v>
      </c>
      <c r="L6437" s="26" t="str">
        <f t="shared" si="606"/>
        <v>Invalid</v>
      </c>
      <c r="M6437" s="26" t="str">
        <f>IF(OR(ISBLANK(B6437),ISBLANK(C6437),ISBLANK(D6437)),"Missing",IFERROR(VLOOKUP(A6437,'RM Postcodes'!$A:$B,2,0),"Invalid"))</f>
        <v>live</v>
      </c>
      <c r="N6437" s="26" t="str">
        <f t="shared" si="607"/>
        <v>Redact</v>
      </c>
      <c r="O6437" s="26" t="str">
        <f t="shared" si="602"/>
        <v>Redact</v>
      </c>
    </row>
    <row r="6438" spans="1:15" x14ac:dyDescent="0.2">
      <c r="A6438" s="24" t="str">
        <f t="shared" si="603"/>
        <v>PA20 0</v>
      </c>
      <c r="B6438" s="1" t="s">
        <v>12524</v>
      </c>
      <c r="C6438" s="1" t="s">
        <v>12675</v>
      </c>
      <c r="D6438" s="1" t="s">
        <v>12632</v>
      </c>
      <c r="E6438" s="2">
        <v>3</v>
      </c>
      <c r="F6438" s="3">
        <v>104557.16</v>
      </c>
      <c r="G6438" s="3">
        <v>73552.13</v>
      </c>
      <c r="H6438" s="4">
        <v>24465.119999999999</v>
      </c>
      <c r="I6438" s="25"/>
      <c r="J6438" s="26" t="str">
        <f t="shared" si="604"/>
        <v>No</v>
      </c>
      <c r="K6438" s="26" t="str">
        <f t="shared" si="605"/>
        <v>GB</v>
      </c>
      <c r="L6438" s="26" t="str">
        <f t="shared" si="606"/>
        <v>Invalid</v>
      </c>
      <c r="M6438" s="26" t="str">
        <f>IF(OR(ISBLANK(B6438),ISBLANK(C6438),ISBLANK(D6438)),"Missing",IFERROR(VLOOKUP(A6438,'RM Postcodes'!$A:$B,2,0),"Invalid"))</f>
        <v>live</v>
      </c>
      <c r="N6438" s="26" t="str">
        <f t="shared" si="607"/>
        <v>Redact</v>
      </c>
      <c r="O6438" s="26" t="str">
        <f t="shared" si="602"/>
        <v>Redact</v>
      </c>
    </row>
    <row r="6439" spans="1:15" x14ac:dyDescent="0.2">
      <c r="A6439" s="24" t="str">
        <f t="shared" si="603"/>
        <v>PA20 9</v>
      </c>
      <c r="B6439" s="1" t="s">
        <v>12524</v>
      </c>
      <c r="C6439" s="1" t="s">
        <v>12675</v>
      </c>
      <c r="D6439" s="1" t="s">
        <v>12627</v>
      </c>
      <c r="E6439" s="2">
        <v>3</v>
      </c>
      <c r="F6439" s="3">
        <v>81613.929999999993</v>
      </c>
      <c r="G6439" s="3">
        <v>40493.839999999997</v>
      </c>
      <c r="H6439" s="4">
        <v>22183.4</v>
      </c>
      <c r="I6439" s="25"/>
      <c r="J6439" s="26" t="str">
        <f t="shared" si="604"/>
        <v>No</v>
      </c>
      <c r="K6439" s="26" t="str">
        <f t="shared" si="605"/>
        <v>GB</v>
      </c>
      <c r="L6439" s="26" t="str">
        <f t="shared" si="606"/>
        <v>Invalid</v>
      </c>
      <c r="M6439" s="26" t="str">
        <f>IF(OR(ISBLANK(B6439),ISBLANK(C6439),ISBLANK(D6439)),"Missing",IFERROR(VLOOKUP(A6439,'RM Postcodes'!$A:$B,2,0),"Invalid"))</f>
        <v>live</v>
      </c>
      <c r="N6439" s="26" t="str">
        <f t="shared" si="607"/>
        <v>Redact</v>
      </c>
      <c r="O6439" s="26" t="str">
        <f t="shared" si="602"/>
        <v>Redact</v>
      </c>
    </row>
    <row r="6440" spans="1:15" x14ac:dyDescent="0.2">
      <c r="A6440" s="24" t="str">
        <f t="shared" si="603"/>
        <v>PA22 3</v>
      </c>
      <c r="B6440" s="1" t="s">
        <v>12524</v>
      </c>
      <c r="C6440" s="1" t="s">
        <v>12637</v>
      </c>
      <c r="D6440" s="1" t="s">
        <v>12629</v>
      </c>
      <c r="E6440" s="2">
        <v>1</v>
      </c>
      <c r="F6440" s="3">
        <v>27255.74</v>
      </c>
      <c r="G6440" s="3">
        <v>27255.74</v>
      </c>
      <c r="H6440" s="4">
        <v>0</v>
      </c>
      <c r="I6440" s="25"/>
      <c r="J6440" s="26" t="str">
        <f t="shared" si="604"/>
        <v>No</v>
      </c>
      <c r="K6440" s="26" t="str">
        <f t="shared" si="605"/>
        <v>GB</v>
      </c>
      <c r="L6440" s="26" t="str">
        <f t="shared" si="606"/>
        <v>Invalid</v>
      </c>
      <c r="M6440" s="26" t="str">
        <f>IF(OR(ISBLANK(B6440),ISBLANK(C6440),ISBLANK(D6440)),"Missing",IFERROR(VLOOKUP(A6440,'RM Postcodes'!$A:$B,2,0),"Invalid"))</f>
        <v>live</v>
      </c>
      <c r="N6440" s="26" t="str">
        <f t="shared" si="607"/>
        <v>Redact</v>
      </c>
      <c r="O6440" s="26" t="str">
        <f t="shared" si="602"/>
        <v>Redact</v>
      </c>
    </row>
    <row r="6441" spans="1:15" x14ac:dyDescent="0.2">
      <c r="A6441" s="24" t="str">
        <f t="shared" si="603"/>
        <v>PA23 7</v>
      </c>
      <c r="B6441" s="1" t="s">
        <v>12524</v>
      </c>
      <c r="C6441" s="1" t="s">
        <v>12638</v>
      </c>
      <c r="D6441" s="1" t="s">
        <v>12623</v>
      </c>
      <c r="E6441" s="2">
        <v>2</v>
      </c>
      <c r="F6441" s="3">
        <v>6278.1799999999994</v>
      </c>
      <c r="G6441" s="3">
        <v>4491.9799999999996</v>
      </c>
      <c r="H6441" s="4">
        <v>1786.2</v>
      </c>
      <c r="I6441" s="25"/>
      <c r="J6441" s="26" t="str">
        <f t="shared" si="604"/>
        <v>No</v>
      </c>
      <c r="K6441" s="26" t="str">
        <f t="shared" si="605"/>
        <v>GB</v>
      </c>
      <c r="L6441" s="26" t="str">
        <f t="shared" si="606"/>
        <v>Invalid</v>
      </c>
      <c r="M6441" s="26" t="str">
        <f>IF(OR(ISBLANK(B6441),ISBLANK(C6441),ISBLANK(D6441)),"Missing",IFERROR(VLOOKUP(A6441,'RM Postcodes'!$A:$B,2,0),"Invalid"))</f>
        <v>live</v>
      </c>
      <c r="N6441" s="26" t="str">
        <f t="shared" si="607"/>
        <v>Redact</v>
      </c>
      <c r="O6441" s="26" t="str">
        <f t="shared" si="602"/>
        <v>Redact</v>
      </c>
    </row>
    <row r="6442" spans="1:15" x14ac:dyDescent="0.2">
      <c r="A6442" s="24" t="str">
        <f t="shared" si="603"/>
        <v>PA23 8</v>
      </c>
      <c r="B6442" s="1" t="s">
        <v>12524</v>
      </c>
      <c r="C6442" s="1" t="s">
        <v>12638</v>
      </c>
      <c r="D6442" s="1" t="s">
        <v>12626</v>
      </c>
      <c r="E6442" s="2">
        <v>6</v>
      </c>
      <c r="F6442" s="3">
        <v>197602.02000000002</v>
      </c>
      <c r="G6442" s="3">
        <v>115777.8</v>
      </c>
      <c r="H6442" s="4">
        <v>42094.28</v>
      </c>
      <c r="I6442" s="25"/>
      <c r="J6442" s="26" t="str">
        <f t="shared" si="604"/>
        <v>No</v>
      </c>
      <c r="K6442" s="26" t="str">
        <f t="shared" si="605"/>
        <v>GB</v>
      </c>
      <c r="L6442" s="26" t="str">
        <f t="shared" si="606"/>
        <v>Invalid</v>
      </c>
      <c r="M6442" s="26" t="str">
        <f>IF(OR(ISBLANK(B6442),ISBLANK(C6442),ISBLANK(D6442)),"Missing",IFERROR(VLOOKUP(A6442,'RM Postcodes'!$A:$B,2,0),"Invalid"))</f>
        <v>live</v>
      </c>
      <c r="N6442" s="26" t="str">
        <f t="shared" si="607"/>
        <v>Redact</v>
      </c>
      <c r="O6442" s="26" t="str">
        <f t="shared" si="602"/>
        <v>Redact</v>
      </c>
    </row>
    <row r="6443" spans="1:15" x14ac:dyDescent="0.2">
      <c r="A6443" s="24" t="str">
        <f t="shared" si="603"/>
        <v>PA28 6</v>
      </c>
      <c r="B6443" s="1" t="s">
        <v>12524</v>
      </c>
      <c r="C6443" s="1" t="s">
        <v>12678</v>
      </c>
      <c r="D6443" s="1" t="s">
        <v>12622</v>
      </c>
      <c r="E6443" s="2">
        <v>2</v>
      </c>
      <c r="F6443" s="3">
        <v>25773.4</v>
      </c>
      <c r="G6443" s="3">
        <v>22823.25</v>
      </c>
      <c r="H6443" s="4">
        <v>2950.15</v>
      </c>
      <c r="I6443" s="25"/>
      <c r="J6443" s="26" t="str">
        <f t="shared" si="604"/>
        <v>No</v>
      </c>
      <c r="K6443" s="26" t="str">
        <f t="shared" si="605"/>
        <v>GB</v>
      </c>
      <c r="L6443" s="26" t="str">
        <f t="shared" si="606"/>
        <v>Invalid</v>
      </c>
      <c r="M6443" s="26" t="str">
        <f>IF(OR(ISBLANK(B6443),ISBLANK(C6443),ISBLANK(D6443)),"Missing",IFERROR(VLOOKUP(A6443,'RM Postcodes'!$A:$B,2,0),"Invalid"))</f>
        <v>live</v>
      </c>
      <c r="N6443" s="26" t="str">
        <f t="shared" si="607"/>
        <v>Redact</v>
      </c>
      <c r="O6443" s="26" t="str">
        <f t="shared" si="602"/>
        <v>Redact</v>
      </c>
    </row>
    <row r="6444" spans="1:15" x14ac:dyDescent="0.2">
      <c r="A6444" s="24" t="str">
        <f t="shared" si="603"/>
        <v>PA29 6</v>
      </c>
      <c r="B6444" s="1" t="s">
        <v>12524</v>
      </c>
      <c r="C6444" s="1" t="s">
        <v>12679</v>
      </c>
      <c r="D6444" s="1" t="s">
        <v>12622</v>
      </c>
      <c r="E6444" s="2">
        <v>1</v>
      </c>
      <c r="F6444" s="3">
        <v>17691.419999999998</v>
      </c>
      <c r="G6444" s="3">
        <v>17691.419999999998</v>
      </c>
      <c r="H6444" s="4">
        <v>0</v>
      </c>
      <c r="I6444" s="25"/>
      <c r="J6444" s="26" t="str">
        <f t="shared" si="604"/>
        <v>No</v>
      </c>
      <c r="K6444" s="26" t="str">
        <f t="shared" si="605"/>
        <v>GB</v>
      </c>
      <c r="L6444" s="26" t="str">
        <f t="shared" si="606"/>
        <v>Invalid</v>
      </c>
      <c r="M6444" s="26" t="str">
        <f>IF(OR(ISBLANK(B6444),ISBLANK(C6444),ISBLANK(D6444)),"Missing",IFERROR(VLOOKUP(A6444,'RM Postcodes'!$A:$B,2,0),"Invalid"))</f>
        <v>live</v>
      </c>
      <c r="N6444" s="26" t="str">
        <f t="shared" si="607"/>
        <v>Redact</v>
      </c>
      <c r="O6444" s="26" t="str">
        <f t="shared" si="602"/>
        <v>Redact</v>
      </c>
    </row>
    <row r="6445" spans="1:15" x14ac:dyDescent="0.2">
      <c r="A6445" s="24" t="str">
        <f t="shared" si="603"/>
        <v>PA3 1</v>
      </c>
      <c r="B6445" s="1" t="s">
        <v>12524</v>
      </c>
      <c r="C6445" s="1" t="s">
        <v>12665</v>
      </c>
      <c r="D6445" s="1" t="s">
        <v>12621</v>
      </c>
      <c r="E6445" s="2">
        <v>4</v>
      </c>
      <c r="F6445" s="3">
        <v>88957.550000000017</v>
      </c>
      <c r="G6445" s="3">
        <v>42149.62</v>
      </c>
      <c r="H6445" s="4">
        <v>39692.67</v>
      </c>
      <c r="I6445" s="25"/>
      <c r="J6445" s="26" t="str">
        <f t="shared" si="604"/>
        <v>No</v>
      </c>
      <c r="K6445" s="26" t="str">
        <f t="shared" si="605"/>
        <v>GB</v>
      </c>
      <c r="L6445" s="26" t="str">
        <f t="shared" si="606"/>
        <v>Invalid</v>
      </c>
      <c r="M6445" s="26" t="str">
        <f>IF(OR(ISBLANK(B6445),ISBLANK(C6445),ISBLANK(D6445)),"Missing",IFERROR(VLOOKUP(A6445,'RM Postcodes'!$A:$B,2,0),"Invalid"))</f>
        <v>live</v>
      </c>
      <c r="N6445" s="26" t="str">
        <f t="shared" si="607"/>
        <v>Redact</v>
      </c>
      <c r="O6445" s="26" t="str">
        <f t="shared" si="602"/>
        <v>Redact</v>
      </c>
    </row>
    <row r="6446" spans="1:15" x14ac:dyDescent="0.2">
      <c r="A6446" s="24" t="str">
        <f t="shared" si="603"/>
        <v>PA3 2</v>
      </c>
      <c r="B6446" s="1" t="s">
        <v>12524</v>
      </c>
      <c r="C6446" s="1" t="s">
        <v>12665</v>
      </c>
      <c r="D6446" s="1" t="s">
        <v>12640</v>
      </c>
      <c r="E6446" s="2">
        <v>6</v>
      </c>
      <c r="F6446" s="3">
        <v>2884082.6000000006</v>
      </c>
      <c r="G6446" s="3">
        <v>2737140.7199999997</v>
      </c>
      <c r="H6446" s="4">
        <v>50629.99</v>
      </c>
      <c r="I6446" s="25"/>
      <c r="J6446" s="26" t="str">
        <f t="shared" si="604"/>
        <v>No</v>
      </c>
      <c r="K6446" s="26" t="str">
        <f t="shared" si="605"/>
        <v>GB</v>
      </c>
      <c r="L6446" s="26" t="str">
        <f t="shared" si="606"/>
        <v>Invalid</v>
      </c>
      <c r="M6446" s="26" t="str">
        <f>IF(OR(ISBLANK(B6446),ISBLANK(C6446),ISBLANK(D6446)),"Missing",IFERROR(VLOOKUP(A6446,'RM Postcodes'!$A:$B,2,0),"Invalid"))</f>
        <v>live</v>
      </c>
      <c r="N6446" s="26" t="str">
        <f t="shared" si="607"/>
        <v>Redact</v>
      </c>
      <c r="O6446" s="26" t="str">
        <f t="shared" si="602"/>
        <v>Redact</v>
      </c>
    </row>
    <row r="6447" spans="1:15" x14ac:dyDescent="0.2">
      <c r="A6447" s="24" t="str">
        <f t="shared" si="603"/>
        <v>PA3 3</v>
      </c>
      <c r="B6447" s="1" t="s">
        <v>12524</v>
      </c>
      <c r="C6447" s="1" t="s">
        <v>12665</v>
      </c>
      <c r="D6447" s="1" t="s">
        <v>12629</v>
      </c>
      <c r="E6447" s="2">
        <v>2</v>
      </c>
      <c r="F6447" s="3">
        <v>65941.8</v>
      </c>
      <c r="G6447" s="3">
        <v>50626.53</v>
      </c>
      <c r="H6447" s="4">
        <v>15315.27</v>
      </c>
      <c r="I6447" s="25"/>
      <c r="J6447" s="26" t="str">
        <f t="shared" si="604"/>
        <v>No</v>
      </c>
      <c r="K6447" s="26" t="str">
        <f t="shared" si="605"/>
        <v>GB</v>
      </c>
      <c r="L6447" s="26" t="str">
        <f t="shared" si="606"/>
        <v>Invalid</v>
      </c>
      <c r="M6447" s="26" t="str">
        <f>IF(OR(ISBLANK(B6447),ISBLANK(C6447),ISBLANK(D6447)),"Missing",IFERROR(VLOOKUP(A6447,'RM Postcodes'!$A:$B,2,0),"Invalid"))</f>
        <v>live</v>
      </c>
      <c r="N6447" s="26" t="str">
        <f t="shared" si="607"/>
        <v>Redact</v>
      </c>
      <c r="O6447" s="26" t="str">
        <f t="shared" si="602"/>
        <v>Redact</v>
      </c>
    </row>
    <row r="6448" spans="1:15" x14ac:dyDescent="0.2">
      <c r="A6448" s="24" t="str">
        <f t="shared" si="603"/>
        <v>PA3 4</v>
      </c>
      <c r="B6448" s="1" t="s">
        <v>12524</v>
      </c>
      <c r="C6448" s="1" t="s">
        <v>12665</v>
      </c>
      <c r="D6448" s="1" t="s">
        <v>12630</v>
      </c>
      <c r="E6448" s="2">
        <v>9</v>
      </c>
      <c r="F6448" s="3">
        <v>375425.55</v>
      </c>
      <c r="G6448" s="3">
        <v>156666.71</v>
      </c>
      <c r="H6448" s="4">
        <v>49352.87</v>
      </c>
      <c r="I6448" s="25"/>
      <c r="J6448" s="26" t="str">
        <f t="shared" si="604"/>
        <v>No</v>
      </c>
      <c r="K6448" s="26" t="str">
        <f t="shared" si="605"/>
        <v>GB</v>
      </c>
      <c r="L6448" s="26" t="str">
        <f t="shared" si="606"/>
        <v>Invalid</v>
      </c>
      <c r="M6448" s="26" t="str">
        <f>IF(OR(ISBLANK(B6448),ISBLANK(C6448),ISBLANK(D6448)),"Missing",IFERROR(VLOOKUP(A6448,'RM Postcodes'!$A:$B,2,0),"Invalid"))</f>
        <v>live</v>
      </c>
      <c r="N6448" s="26" t="str">
        <f t="shared" si="607"/>
        <v>Redact</v>
      </c>
      <c r="O6448" s="26" t="str">
        <f t="shared" si="602"/>
        <v>OK</v>
      </c>
    </row>
    <row r="6449" spans="1:15" x14ac:dyDescent="0.2">
      <c r="A6449" s="24" t="str">
        <f t="shared" si="603"/>
        <v>PA30 8</v>
      </c>
      <c r="B6449" s="1" t="s">
        <v>12524</v>
      </c>
      <c r="C6449" s="1" t="s">
        <v>12642</v>
      </c>
      <c r="D6449" s="1" t="s">
        <v>12626</v>
      </c>
      <c r="E6449" s="2">
        <v>2</v>
      </c>
      <c r="F6449" s="3">
        <v>17935.46</v>
      </c>
      <c r="G6449" s="3">
        <v>13805.87</v>
      </c>
      <c r="H6449" s="4">
        <v>4129.59</v>
      </c>
      <c r="I6449" s="25"/>
      <c r="J6449" s="26" t="str">
        <f t="shared" si="604"/>
        <v>No</v>
      </c>
      <c r="K6449" s="26" t="str">
        <f t="shared" si="605"/>
        <v>GB</v>
      </c>
      <c r="L6449" s="26" t="str">
        <f t="shared" si="606"/>
        <v>Invalid</v>
      </c>
      <c r="M6449" s="26" t="str">
        <f>IF(OR(ISBLANK(B6449),ISBLANK(C6449),ISBLANK(D6449)),"Missing",IFERROR(VLOOKUP(A6449,'RM Postcodes'!$A:$B,2,0),"Invalid"))</f>
        <v>live</v>
      </c>
      <c r="N6449" s="26" t="str">
        <f t="shared" si="607"/>
        <v>Redact</v>
      </c>
      <c r="O6449" s="26" t="str">
        <f t="shared" si="602"/>
        <v>Redact</v>
      </c>
    </row>
    <row r="6450" spans="1:15" x14ac:dyDescent="0.2">
      <c r="A6450" s="24" t="str">
        <f t="shared" si="603"/>
        <v>PA31 8</v>
      </c>
      <c r="B6450" s="1" t="s">
        <v>12524</v>
      </c>
      <c r="C6450" s="1" t="s">
        <v>12643</v>
      </c>
      <c r="D6450" s="1" t="s">
        <v>12626</v>
      </c>
      <c r="E6450" s="2">
        <v>4</v>
      </c>
      <c r="F6450" s="3">
        <v>366585.3</v>
      </c>
      <c r="G6450" s="3">
        <v>300452.33999999997</v>
      </c>
      <c r="H6450" s="4">
        <v>50433.950000000004</v>
      </c>
      <c r="I6450" s="25"/>
      <c r="J6450" s="26" t="str">
        <f t="shared" si="604"/>
        <v>No</v>
      </c>
      <c r="K6450" s="26" t="str">
        <f t="shared" si="605"/>
        <v>GB</v>
      </c>
      <c r="L6450" s="26" t="str">
        <f t="shared" si="606"/>
        <v>Invalid</v>
      </c>
      <c r="M6450" s="26" t="str">
        <f>IF(OR(ISBLANK(B6450),ISBLANK(C6450),ISBLANK(D6450)),"Missing",IFERROR(VLOOKUP(A6450,'RM Postcodes'!$A:$B,2,0),"Invalid"))</f>
        <v>live</v>
      </c>
      <c r="N6450" s="26" t="str">
        <f t="shared" si="607"/>
        <v>Redact</v>
      </c>
      <c r="O6450" s="26" t="str">
        <f t="shared" si="602"/>
        <v>Redact</v>
      </c>
    </row>
    <row r="6451" spans="1:15" x14ac:dyDescent="0.2">
      <c r="A6451" s="24" t="str">
        <f t="shared" si="603"/>
        <v>PA33 1</v>
      </c>
      <c r="B6451" s="1" t="s">
        <v>12524</v>
      </c>
      <c r="C6451" s="1" t="s">
        <v>12645</v>
      </c>
      <c r="D6451" s="1" t="s">
        <v>12621</v>
      </c>
      <c r="E6451" s="2">
        <v>1</v>
      </c>
      <c r="F6451" s="3">
        <v>9548.2199999999993</v>
      </c>
      <c r="G6451" s="3">
        <v>9548.2199999999993</v>
      </c>
      <c r="H6451" s="4">
        <v>0</v>
      </c>
      <c r="I6451" s="25"/>
      <c r="J6451" s="26" t="str">
        <f t="shared" si="604"/>
        <v>No</v>
      </c>
      <c r="K6451" s="26" t="str">
        <f t="shared" si="605"/>
        <v>GB</v>
      </c>
      <c r="L6451" s="26" t="str">
        <f t="shared" si="606"/>
        <v>Invalid</v>
      </c>
      <c r="M6451" s="26" t="str">
        <f>IF(OR(ISBLANK(B6451),ISBLANK(C6451),ISBLANK(D6451)),"Missing",IFERROR(VLOOKUP(A6451,'RM Postcodes'!$A:$B,2,0),"Invalid"))</f>
        <v>live</v>
      </c>
      <c r="N6451" s="26" t="str">
        <f t="shared" si="607"/>
        <v>Redact</v>
      </c>
      <c r="O6451" s="26" t="str">
        <f t="shared" si="602"/>
        <v>Redact</v>
      </c>
    </row>
    <row r="6452" spans="1:15" x14ac:dyDescent="0.2">
      <c r="A6452" s="24" t="str">
        <f t="shared" si="603"/>
        <v>PA34 4</v>
      </c>
      <c r="B6452" s="1" t="s">
        <v>12524</v>
      </c>
      <c r="C6452" s="1" t="s">
        <v>12646</v>
      </c>
      <c r="D6452" s="1" t="s">
        <v>12630</v>
      </c>
      <c r="E6452" s="2">
        <v>3</v>
      </c>
      <c r="F6452" s="3">
        <v>135784.11000000002</v>
      </c>
      <c r="G6452" s="3">
        <v>68000</v>
      </c>
      <c r="H6452" s="4">
        <v>65162.819999999992</v>
      </c>
      <c r="I6452" s="25"/>
      <c r="J6452" s="26" t="str">
        <f t="shared" si="604"/>
        <v>No</v>
      </c>
      <c r="K6452" s="26" t="str">
        <f t="shared" si="605"/>
        <v>GB</v>
      </c>
      <c r="L6452" s="26" t="str">
        <f t="shared" si="606"/>
        <v>Invalid</v>
      </c>
      <c r="M6452" s="26" t="str">
        <f>IF(OR(ISBLANK(B6452),ISBLANK(C6452),ISBLANK(D6452)),"Missing",IFERROR(VLOOKUP(A6452,'RM Postcodes'!$A:$B,2,0),"Invalid"))</f>
        <v>live</v>
      </c>
      <c r="N6452" s="26" t="str">
        <f t="shared" si="607"/>
        <v>Redact</v>
      </c>
      <c r="O6452" s="26" t="str">
        <f t="shared" si="602"/>
        <v>Redact</v>
      </c>
    </row>
    <row r="6453" spans="1:15" x14ac:dyDescent="0.2">
      <c r="A6453" s="24" t="str">
        <f t="shared" si="603"/>
        <v>PA34 5</v>
      </c>
      <c r="B6453" s="1" t="s">
        <v>12524</v>
      </c>
      <c r="C6453" s="1" t="s">
        <v>12646</v>
      </c>
      <c r="D6453" s="1" t="s">
        <v>12625</v>
      </c>
      <c r="E6453" s="2">
        <v>4</v>
      </c>
      <c r="F6453" s="3">
        <v>157443.19999999995</v>
      </c>
      <c r="G6453" s="3">
        <v>99521.01</v>
      </c>
      <c r="H6453" s="4">
        <v>36035.089999999997</v>
      </c>
      <c r="I6453" s="25"/>
      <c r="J6453" s="26" t="str">
        <f t="shared" si="604"/>
        <v>No</v>
      </c>
      <c r="K6453" s="26" t="str">
        <f t="shared" si="605"/>
        <v>GB</v>
      </c>
      <c r="L6453" s="26" t="str">
        <f t="shared" si="606"/>
        <v>Invalid</v>
      </c>
      <c r="M6453" s="26" t="str">
        <f>IF(OR(ISBLANK(B6453),ISBLANK(C6453),ISBLANK(D6453)),"Missing",IFERROR(VLOOKUP(A6453,'RM Postcodes'!$A:$B,2,0),"Invalid"))</f>
        <v>live</v>
      </c>
      <c r="N6453" s="26" t="str">
        <f t="shared" si="607"/>
        <v>Redact</v>
      </c>
      <c r="O6453" s="26" t="str">
        <f t="shared" si="602"/>
        <v>Redact</v>
      </c>
    </row>
    <row r="6454" spans="1:15" x14ac:dyDescent="0.2">
      <c r="A6454" s="24" t="str">
        <f t="shared" si="603"/>
        <v>PA35 1</v>
      </c>
      <c r="B6454" s="1" t="s">
        <v>12524</v>
      </c>
      <c r="C6454" s="1" t="s">
        <v>12647</v>
      </c>
      <c r="D6454" s="1" t="s">
        <v>12621</v>
      </c>
      <c r="E6454" s="2">
        <v>2</v>
      </c>
      <c r="F6454" s="3">
        <v>643.25</v>
      </c>
      <c r="G6454" s="3">
        <v>502.66</v>
      </c>
      <c r="H6454" s="4">
        <v>140.59</v>
      </c>
      <c r="I6454" s="25"/>
      <c r="J6454" s="26" t="str">
        <f t="shared" si="604"/>
        <v>No</v>
      </c>
      <c r="K6454" s="26" t="str">
        <f t="shared" si="605"/>
        <v>GB</v>
      </c>
      <c r="L6454" s="26" t="str">
        <f t="shared" si="606"/>
        <v>Invalid</v>
      </c>
      <c r="M6454" s="26" t="str">
        <f>IF(OR(ISBLANK(B6454),ISBLANK(C6454),ISBLANK(D6454)),"Missing",IFERROR(VLOOKUP(A6454,'RM Postcodes'!$A:$B,2,0),"Invalid"))</f>
        <v>live</v>
      </c>
      <c r="N6454" s="26" t="str">
        <f t="shared" si="607"/>
        <v>Redact</v>
      </c>
      <c r="O6454" s="26" t="str">
        <f t="shared" si="602"/>
        <v>Redact</v>
      </c>
    </row>
    <row r="6455" spans="1:15" x14ac:dyDescent="0.2">
      <c r="A6455" s="24" t="str">
        <f t="shared" si="603"/>
        <v>PA37 1</v>
      </c>
      <c r="B6455" s="1" t="s">
        <v>12524</v>
      </c>
      <c r="C6455" s="1" t="s">
        <v>12649</v>
      </c>
      <c r="D6455" s="1" t="s">
        <v>12621</v>
      </c>
      <c r="E6455" s="2">
        <v>2</v>
      </c>
      <c r="F6455" s="3">
        <v>11881.25</v>
      </c>
      <c r="G6455" s="3">
        <v>9827.75</v>
      </c>
      <c r="H6455" s="4">
        <v>2053.5</v>
      </c>
      <c r="I6455" s="25"/>
      <c r="J6455" s="26" t="str">
        <f t="shared" si="604"/>
        <v>No</v>
      </c>
      <c r="K6455" s="26" t="str">
        <f t="shared" si="605"/>
        <v>GB</v>
      </c>
      <c r="L6455" s="26" t="str">
        <f t="shared" si="606"/>
        <v>Invalid</v>
      </c>
      <c r="M6455" s="26" t="str">
        <f>IF(OR(ISBLANK(B6455),ISBLANK(C6455),ISBLANK(D6455)),"Missing",IFERROR(VLOOKUP(A6455,'RM Postcodes'!$A:$B,2,0),"Invalid"))</f>
        <v>live</v>
      </c>
      <c r="N6455" s="26" t="str">
        <f t="shared" si="607"/>
        <v>Redact</v>
      </c>
      <c r="O6455" s="26" t="str">
        <f t="shared" si="602"/>
        <v>Redact</v>
      </c>
    </row>
    <row r="6456" spans="1:15" x14ac:dyDescent="0.2">
      <c r="A6456" s="24" t="str">
        <f t="shared" si="603"/>
        <v>PA38 4</v>
      </c>
      <c r="B6456" s="1" t="s">
        <v>12524</v>
      </c>
      <c r="C6456" s="1" t="s">
        <v>12650</v>
      </c>
      <c r="D6456" s="1" t="s">
        <v>12630</v>
      </c>
      <c r="E6456" s="2">
        <v>1</v>
      </c>
      <c r="F6456" s="3">
        <v>5460.96</v>
      </c>
      <c r="G6456" s="3">
        <v>5460.96</v>
      </c>
      <c r="H6456" s="4">
        <v>0</v>
      </c>
      <c r="I6456" s="25"/>
      <c r="J6456" s="26" t="str">
        <f t="shared" si="604"/>
        <v>No</v>
      </c>
      <c r="K6456" s="26" t="str">
        <f t="shared" si="605"/>
        <v>GB</v>
      </c>
      <c r="L6456" s="26" t="str">
        <f t="shared" si="606"/>
        <v>Invalid</v>
      </c>
      <c r="M6456" s="26" t="str">
        <f>IF(OR(ISBLANK(B6456),ISBLANK(C6456),ISBLANK(D6456)),"Missing",IFERROR(VLOOKUP(A6456,'RM Postcodes'!$A:$B,2,0),"Invalid"))</f>
        <v>live</v>
      </c>
      <c r="N6456" s="26" t="str">
        <f t="shared" si="607"/>
        <v>Redact</v>
      </c>
      <c r="O6456" s="26" t="str">
        <f t="shared" si="602"/>
        <v>Redact</v>
      </c>
    </row>
    <row r="6457" spans="1:15" x14ac:dyDescent="0.2">
      <c r="A6457" s="24" t="str">
        <f t="shared" si="603"/>
        <v>PA4 0</v>
      </c>
      <c r="B6457" s="1" t="s">
        <v>12524</v>
      </c>
      <c r="C6457" s="1" t="s">
        <v>12666</v>
      </c>
      <c r="D6457" s="1" t="s">
        <v>12632</v>
      </c>
      <c r="E6457" s="2">
        <v>2</v>
      </c>
      <c r="F6457" s="3">
        <v>20854.97</v>
      </c>
      <c r="G6457" s="3">
        <v>12014.1</v>
      </c>
      <c r="H6457" s="4">
        <v>8840.8700000000008</v>
      </c>
      <c r="I6457" s="25"/>
      <c r="J6457" s="26" t="str">
        <f t="shared" si="604"/>
        <v>No</v>
      </c>
      <c r="K6457" s="26" t="str">
        <f t="shared" si="605"/>
        <v>GB</v>
      </c>
      <c r="L6457" s="26" t="str">
        <f t="shared" si="606"/>
        <v>Invalid</v>
      </c>
      <c r="M6457" s="26" t="str">
        <f>IF(OR(ISBLANK(B6457),ISBLANK(C6457),ISBLANK(D6457)),"Missing",IFERROR(VLOOKUP(A6457,'RM Postcodes'!$A:$B,2,0),"Invalid"))</f>
        <v>live</v>
      </c>
      <c r="N6457" s="26" t="str">
        <f t="shared" si="607"/>
        <v>Redact</v>
      </c>
      <c r="O6457" s="26" t="str">
        <f t="shared" si="602"/>
        <v>Redact</v>
      </c>
    </row>
    <row r="6458" spans="1:15" x14ac:dyDescent="0.2">
      <c r="A6458" s="24" t="str">
        <f t="shared" si="603"/>
        <v>PA4 8</v>
      </c>
      <c r="B6458" s="1" t="s">
        <v>12524</v>
      </c>
      <c r="C6458" s="1" t="s">
        <v>12666</v>
      </c>
      <c r="D6458" s="1" t="s">
        <v>12626</v>
      </c>
      <c r="E6458" s="2">
        <v>9</v>
      </c>
      <c r="F6458" s="3">
        <v>779834.7300000001</v>
      </c>
      <c r="G6458" s="3">
        <v>588950.57000000007</v>
      </c>
      <c r="H6458" s="4">
        <v>94000</v>
      </c>
      <c r="I6458" s="25"/>
      <c r="J6458" s="26" t="str">
        <f t="shared" si="604"/>
        <v>No</v>
      </c>
      <c r="K6458" s="26" t="str">
        <f t="shared" si="605"/>
        <v>GB</v>
      </c>
      <c r="L6458" s="26" t="str">
        <f t="shared" si="606"/>
        <v>Invalid</v>
      </c>
      <c r="M6458" s="26" t="str">
        <f>IF(OR(ISBLANK(B6458),ISBLANK(C6458),ISBLANK(D6458)),"Missing",IFERROR(VLOOKUP(A6458,'RM Postcodes'!$A:$B,2,0),"Invalid"))</f>
        <v>live</v>
      </c>
      <c r="N6458" s="26" t="str">
        <f t="shared" si="607"/>
        <v>Redact</v>
      </c>
      <c r="O6458" s="26" t="str">
        <f t="shared" si="602"/>
        <v>Redact</v>
      </c>
    </row>
    <row r="6459" spans="1:15" x14ac:dyDescent="0.2">
      <c r="A6459" s="24" t="str">
        <f t="shared" si="603"/>
        <v>PA4 9</v>
      </c>
      <c r="B6459" s="1" t="s">
        <v>12524</v>
      </c>
      <c r="C6459" s="1" t="s">
        <v>12666</v>
      </c>
      <c r="D6459" s="1" t="s">
        <v>12627</v>
      </c>
      <c r="E6459" s="2">
        <v>4</v>
      </c>
      <c r="F6459" s="3">
        <v>87974.48</v>
      </c>
      <c r="G6459" s="3">
        <v>50624.24</v>
      </c>
      <c r="H6459" s="4">
        <v>22944.66</v>
      </c>
      <c r="I6459" s="25"/>
      <c r="J6459" s="26" t="str">
        <f t="shared" si="604"/>
        <v>No</v>
      </c>
      <c r="K6459" s="26" t="str">
        <f t="shared" si="605"/>
        <v>GB</v>
      </c>
      <c r="L6459" s="26" t="str">
        <f t="shared" si="606"/>
        <v>Invalid</v>
      </c>
      <c r="M6459" s="26" t="str">
        <f>IF(OR(ISBLANK(B6459),ISBLANK(C6459),ISBLANK(D6459)),"Missing",IFERROR(VLOOKUP(A6459,'RM Postcodes'!$A:$B,2,0),"Invalid"))</f>
        <v>live</v>
      </c>
      <c r="N6459" s="26" t="str">
        <f t="shared" si="607"/>
        <v>Redact</v>
      </c>
      <c r="O6459" s="26" t="str">
        <f t="shared" si="602"/>
        <v>Redact</v>
      </c>
    </row>
    <row r="6460" spans="1:15" x14ac:dyDescent="0.2">
      <c r="A6460" s="24" t="str">
        <f t="shared" si="603"/>
        <v>PA41 7</v>
      </c>
      <c r="B6460" s="1" t="s">
        <v>12524</v>
      </c>
      <c r="C6460" s="1" t="s">
        <v>12652</v>
      </c>
      <c r="D6460" s="1" t="s">
        <v>12623</v>
      </c>
      <c r="E6460" s="2">
        <v>2</v>
      </c>
      <c r="F6460" s="3">
        <v>115406.59</v>
      </c>
      <c r="G6460" s="3">
        <v>105547.36</v>
      </c>
      <c r="H6460" s="4">
        <v>9859.23</v>
      </c>
      <c r="I6460" s="25"/>
      <c r="J6460" s="26" t="str">
        <f t="shared" si="604"/>
        <v>No</v>
      </c>
      <c r="K6460" s="26" t="str">
        <f t="shared" si="605"/>
        <v>GB</v>
      </c>
      <c r="L6460" s="26" t="str">
        <f t="shared" si="606"/>
        <v>Invalid</v>
      </c>
      <c r="M6460" s="26" t="str">
        <f>IF(OR(ISBLANK(B6460),ISBLANK(C6460),ISBLANK(D6460)),"Missing",IFERROR(VLOOKUP(A6460,'RM Postcodes'!$A:$B,2,0),"Invalid"))</f>
        <v>live</v>
      </c>
      <c r="N6460" s="26" t="str">
        <f t="shared" si="607"/>
        <v>Redact</v>
      </c>
      <c r="O6460" s="26" t="str">
        <f t="shared" si="602"/>
        <v>Redact</v>
      </c>
    </row>
    <row r="6461" spans="1:15" x14ac:dyDescent="0.2">
      <c r="A6461" s="24" t="str">
        <f t="shared" si="603"/>
        <v>PA43 7</v>
      </c>
      <c r="B6461" s="1" t="s">
        <v>12524</v>
      </c>
      <c r="C6461" s="1" t="s">
        <v>12654</v>
      </c>
      <c r="D6461" s="1" t="s">
        <v>12623</v>
      </c>
      <c r="E6461" s="2">
        <v>1</v>
      </c>
      <c r="F6461" s="3">
        <v>4101.45</v>
      </c>
      <c r="G6461" s="3">
        <v>4101.45</v>
      </c>
      <c r="H6461" s="4">
        <v>0</v>
      </c>
      <c r="I6461" s="25"/>
      <c r="J6461" s="26" t="str">
        <f t="shared" si="604"/>
        <v>No</v>
      </c>
      <c r="K6461" s="26" t="str">
        <f t="shared" si="605"/>
        <v>GB</v>
      </c>
      <c r="L6461" s="26" t="str">
        <f t="shared" si="606"/>
        <v>Invalid</v>
      </c>
      <c r="M6461" s="26" t="str">
        <f>IF(OR(ISBLANK(B6461),ISBLANK(C6461),ISBLANK(D6461)),"Missing",IFERROR(VLOOKUP(A6461,'RM Postcodes'!$A:$B,2,0),"Invalid"))</f>
        <v>live</v>
      </c>
      <c r="N6461" s="26" t="str">
        <f t="shared" si="607"/>
        <v>Redact</v>
      </c>
      <c r="O6461" s="26" t="str">
        <f t="shared" si="602"/>
        <v>Redact</v>
      </c>
    </row>
    <row r="6462" spans="1:15" x14ac:dyDescent="0.2">
      <c r="A6462" s="24" t="str">
        <f t="shared" si="603"/>
        <v>PA49 7</v>
      </c>
      <c r="B6462" s="1" t="s">
        <v>12524</v>
      </c>
      <c r="C6462" s="1" t="s">
        <v>12684</v>
      </c>
      <c r="D6462" s="1" t="s">
        <v>12623</v>
      </c>
      <c r="E6462" s="2">
        <v>1</v>
      </c>
      <c r="F6462" s="3">
        <v>220947.84</v>
      </c>
      <c r="G6462" s="3">
        <v>220947.84</v>
      </c>
      <c r="H6462" s="4">
        <v>0</v>
      </c>
      <c r="I6462" s="25"/>
      <c r="J6462" s="26" t="str">
        <f t="shared" si="604"/>
        <v>No</v>
      </c>
      <c r="K6462" s="26" t="str">
        <f t="shared" si="605"/>
        <v>GB</v>
      </c>
      <c r="L6462" s="26" t="str">
        <f t="shared" si="606"/>
        <v>Invalid</v>
      </c>
      <c r="M6462" s="26" t="str">
        <f>IF(OR(ISBLANK(B6462),ISBLANK(C6462),ISBLANK(D6462)),"Missing",IFERROR(VLOOKUP(A6462,'RM Postcodes'!$A:$B,2,0),"Invalid"))</f>
        <v>live</v>
      </c>
      <c r="N6462" s="26" t="str">
        <f t="shared" si="607"/>
        <v>Redact</v>
      </c>
      <c r="O6462" s="26" t="str">
        <f t="shared" si="602"/>
        <v>Redact</v>
      </c>
    </row>
    <row r="6463" spans="1:15" x14ac:dyDescent="0.2">
      <c r="A6463" s="24" t="str">
        <f t="shared" si="603"/>
        <v>PA5 0</v>
      </c>
      <c r="B6463" s="1" t="s">
        <v>12524</v>
      </c>
      <c r="C6463" s="1" t="s">
        <v>12667</v>
      </c>
      <c r="D6463" s="1" t="s">
        <v>12632</v>
      </c>
      <c r="E6463" s="2">
        <v>2</v>
      </c>
      <c r="F6463" s="3">
        <v>62935.45</v>
      </c>
      <c r="G6463" s="3">
        <v>47644.71</v>
      </c>
      <c r="H6463" s="4">
        <v>15290.74</v>
      </c>
      <c r="I6463" s="25"/>
      <c r="J6463" s="26" t="str">
        <f t="shared" si="604"/>
        <v>No</v>
      </c>
      <c r="K6463" s="26" t="str">
        <f t="shared" si="605"/>
        <v>GB</v>
      </c>
      <c r="L6463" s="26" t="str">
        <f t="shared" si="606"/>
        <v>Invalid</v>
      </c>
      <c r="M6463" s="26" t="str">
        <f>IF(OR(ISBLANK(B6463),ISBLANK(C6463),ISBLANK(D6463)),"Missing",IFERROR(VLOOKUP(A6463,'RM Postcodes'!$A:$B,2,0),"Invalid"))</f>
        <v>live</v>
      </c>
      <c r="N6463" s="26" t="str">
        <f t="shared" si="607"/>
        <v>Redact</v>
      </c>
      <c r="O6463" s="26" t="str">
        <f t="shared" si="602"/>
        <v>Redact</v>
      </c>
    </row>
    <row r="6464" spans="1:15" x14ac:dyDescent="0.2">
      <c r="A6464" s="24" t="str">
        <f t="shared" si="603"/>
        <v>PA5 8</v>
      </c>
      <c r="B6464" s="1" t="s">
        <v>12524</v>
      </c>
      <c r="C6464" s="1" t="s">
        <v>12667</v>
      </c>
      <c r="D6464" s="1" t="s">
        <v>12626</v>
      </c>
      <c r="E6464" s="2">
        <v>4</v>
      </c>
      <c r="F6464" s="3">
        <v>50486.950000000004</v>
      </c>
      <c r="G6464" s="3">
        <v>22557.01</v>
      </c>
      <c r="H6464" s="4">
        <v>15876.54</v>
      </c>
      <c r="I6464" s="25"/>
      <c r="J6464" s="26" t="str">
        <f t="shared" si="604"/>
        <v>No</v>
      </c>
      <c r="K6464" s="26" t="str">
        <f t="shared" si="605"/>
        <v>GB</v>
      </c>
      <c r="L6464" s="26" t="str">
        <f t="shared" si="606"/>
        <v>Invalid</v>
      </c>
      <c r="M6464" s="26" t="str">
        <f>IF(OR(ISBLANK(B6464),ISBLANK(C6464),ISBLANK(D6464)),"Missing",IFERROR(VLOOKUP(A6464,'RM Postcodes'!$A:$B,2,0),"Invalid"))</f>
        <v>live</v>
      </c>
      <c r="N6464" s="26" t="str">
        <f t="shared" si="607"/>
        <v>Redact</v>
      </c>
      <c r="O6464" s="26" t="str">
        <f t="shared" si="602"/>
        <v>Redact</v>
      </c>
    </row>
    <row r="6465" spans="1:15" x14ac:dyDescent="0.2">
      <c r="A6465" s="24" t="str">
        <f t="shared" si="603"/>
        <v>PA5 9</v>
      </c>
      <c r="B6465" s="1" t="s">
        <v>12524</v>
      </c>
      <c r="C6465" s="1" t="s">
        <v>12667</v>
      </c>
      <c r="D6465" s="1" t="s">
        <v>12627</v>
      </c>
      <c r="E6465" s="2">
        <v>4</v>
      </c>
      <c r="F6465" s="3">
        <v>128175.53</v>
      </c>
      <c r="G6465" s="3">
        <v>53607.789999999994</v>
      </c>
      <c r="H6465" s="4">
        <v>50146.8</v>
      </c>
      <c r="I6465" s="25"/>
      <c r="J6465" s="26" t="str">
        <f t="shared" si="604"/>
        <v>No</v>
      </c>
      <c r="K6465" s="26" t="str">
        <f t="shared" si="605"/>
        <v>GB</v>
      </c>
      <c r="L6465" s="26" t="str">
        <f t="shared" si="606"/>
        <v>Invalid</v>
      </c>
      <c r="M6465" s="26" t="str">
        <f>IF(OR(ISBLANK(B6465),ISBLANK(C6465),ISBLANK(D6465)),"Missing",IFERROR(VLOOKUP(A6465,'RM Postcodes'!$A:$B,2,0),"Invalid"))</f>
        <v>live</v>
      </c>
      <c r="N6465" s="26" t="str">
        <f t="shared" si="607"/>
        <v>Redact</v>
      </c>
      <c r="O6465" s="26" t="str">
        <f t="shared" si="602"/>
        <v>Redact</v>
      </c>
    </row>
    <row r="6466" spans="1:15" x14ac:dyDescent="0.2">
      <c r="A6466" s="24" t="str">
        <f t="shared" si="603"/>
        <v>PA6 7</v>
      </c>
      <c r="B6466" s="1" t="s">
        <v>12524</v>
      </c>
      <c r="C6466" s="1" t="s">
        <v>12668</v>
      </c>
      <c r="D6466" s="1" t="s">
        <v>12623</v>
      </c>
      <c r="E6466" s="2">
        <v>2</v>
      </c>
      <c r="F6466" s="3">
        <v>44609.68</v>
      </c>
      <c r="G6466" s="3">
        <v>30841.89</v>
      </c>
      <c r="H6466" s="4">
        <v>13767.79</v>
      </c>
      <c r="I6466" s="25"/>
      <c r="J6466" s="26" t="str">
        <f t="shared" si="604"/>
        <v>No</v>
      </c>
      <c r="K6466" s="26" t="str">
        <f t="shared" si="605"/>
        <v>GB</v>
      </c>
      <c r="L6466" s="26" t="str">
        <f t="shared" si="606"/>
        <v>Invalid</v>
      </c>
      <c r="M6466" s="26" t="str">
        <f>IF(OR(ISBLANK(B6466),ISBLANK(C6466),ISBLANK(D6466)),"Missing",IFERROR(VLOOKUP(A6466,'RM Postcodes'!$A:$B,2,0),"Invalid"))</f>
        <v>live</v>
      </c>
      <c r="N6466" s="26" t="str">
        <f t="shared" si="607"/>
        <v>Redact</v>
      </c>
      <c r="O6466" s="26" t="str">
        <f t="shared" si="602"/>
        <v>Redact</v>
      </c>
    </row>
    <row r="6467" spans="1:15" x14ac:dyDescent="0.2">
      <c r="A6467" s="24" t="str">
        <f t="shared" si="603"/>
        <v>PA62 6</v>
      </c>
      <c r="B6467" s="1" t="s">
        <v>12524</v>
      </c>
      <c r="C6467" s="1" t="s">
        <v>12688</v>
      </c>
      <c r="D6467" s="1" t="s">
        <v>12622</v>
      </c>
      <c r="E6467" s="2">
        <v>1</v>
      </c>
      <c r="F6467" s="3">
        <v>3737.03</v>
      </c>
      <c r="G6467" s="3">
        <v>3737.03</v>
      </c>
      <c r="H6467" s="4">
        <v>0</v>
      </c>
      <c r="I6467" s="25"/>
      <c r="J6467" s="26" t="str">
        <f t="shared" si="604"/>
        <v>No</v>
      </c>
      <c r="K6467" s="26" t="str">
        <f t="shared" si="605"/>
        <v>GB</v>
      </c>
      <c r="L6467" s="26" t="str">
        <f t="shared" si="606"/>
        <v>Invalid</v>
      </c>
      <c r="M6467" s="26" t="str">
        <f>IF(OR(ISBLANK(B6467),ISBLANK(C6467),ISBLANK(D6467)),"Missing",IFERROR(VLOOKUP(A6467,'RM Postcodes'!$A:$B,2,0),"Invalid"))</f>
        <v>live</v>
      </c>
      <c r="N6467" s="26" t="str">
        <f t="shared" si="607"/>
        <v>Redact</v>
      </c>
      <c r="O6467" s="26" t="str">
        <f t="shared" si="602"/>
        <v>Redact</v>
      </c>
    </row>
    <row r="6468" spans="1:15" x14ac:dyDescent="0.2">
      <c r="A6468" s="24" t="str">
        <f t="shared" si="603"/>
        <v>PA65 6</v>
      </c>
      <c r="B6468" s="1" t="s">
        <v>12524</v>
      </c>
      <c r="C6468" s="1" t="s">
        <v>12691</v>
      </c>
      <c r="D6468" s="1" t="s">
        <v>12622</v>
      </c>
      <c r="E6468" s="2">
        <v>1</v>
      </c>
      <c r="F6468" s="3">
        <v>283993.47000000003</v>
      </c>
      <c r="G6468" s="3">
        <v>283993.47000000003</v>
      </c>
      <c r="H6468" s="4">
        <v>0</v>
      </c>
      <c r="I6468" s="25"/>
      <c r="J6468" s="26" t="str">
        <f t="shared" si="604"/>
        <v>No</v>
      </c>
      <c r="K6468" s="26" t="str">
        <f t="shared" si="605"/>
        <v>GB</v>
      </c>
      <c r="L6468" s="26" t="str">
        <f t="shared" si="606"/>
        <v>Invalid</v>
      </c>
      <c r="M6468" s="26" t="str">
        <f>IF(OR(ISBLANK(B6468),ISBLANK(C6468),ISBLANK(D6468)),"Missing",IFERROR(VLOOKUP(A6468,'RM Postcodes'!$A:$B,2,0),"Invalid"))</f>
        <v>live</v>
      </c>
      <c r="N6468" s="26" t="str">
        <f t="shared" si="607"/>
        <v>Redact</v>
      </c>
      <c r="O6468" s="26" t="str">
        <f t="shared" si="602"/>
        <v>Redact</v>
      </c>
    </row>
    <row r="6469" spans="1:15" x14ac:dyDescent="0.2">
      <c r="A6469" s="24" t="str">
        <f t="shared" si="603"/>
        <v>PA7 5</v>
      </c>
      <c r="B6469" s="1" t="s">
        <v>12524</v>
      </c>
      <c r="C6469" s="1" t="s">
        <v>12669</v>
      </c>
      <c r="D6469" s="1" t="s">
        <v>12625</v>
      </c>
      <c r="E6469" s="2">
        <v>9</v>
      </c>
      <c r="F6469" s="3">
        <v>306970.61000000004</v>
      </c>
      <c r="G6469" s="3">
        <v>123865.62</v>
      </c>
      <c r="H6469" s="4">
        <v>47999.96</v>
      </c>
      <c r="I6469" s="25"/>
      <c r="J6469" s="26" t="str">
        <f t="shared" si="604"/>
        <v>No</v>
      </c>
      <c r="K6469" s="26" t="str">
        <f t="shared" si="605"/>
        <v>GB</v>
      </c>
      <c r="L6469" s="26" t="str">
        <f t="shared" si="606"/>
        <v>Invalid</v>
      </c>
      <c r="M6469" s="26" t="str">
        <f>IF(OR(ISBLANK(B6469),ISBLANK(C6469),ISBLANK(D6469)),"Missing",IFERROR(VLOOKUP(A6469,'RM Postcodes'!$A:$B,2,0),"Invalid"))</f>
        <v>live</v>
      </c>
      <c r="N6469" s="26" t="str">
        <f t="shared" si="607"/>
        <v>Redact</v>
      </c>
      <c r="O6469" s="26" t="str">
        <f t="shared" ref="O6469:O6532" si="608">IF(COUNT(E6469)=0,"Missing",IF(E6469&lt;=2,"Redact",IF(COUNTIF(F6469:H6469,"&gt;0")&lt;&gt;3,"Error",IF((G6469+H6469)/F6469&lt;60%,"OK","Redact"))))</f>
        <v>OK</v>
      </c>
    </row>
    <row r="6470" spans="1:15" x14ac:dyDescent="0.2">
      <c r="A6470" s="24" t="str">
        <f t="shared" ref="A6470:A6533" si="609">TRIM(B6470)&amp;TRIM(C6470)&amp;" "&amp;TRIM(D6470)</f>
        <v>PA72 6</v>
      </c>
      <c r="B6470" s="1" t="s">
        <v>12524</v>
      </c>
      <c r="C6470" s="1" t="s">
        <v>12698</v>
      </c>
      <c r="D6470" s="1" t="s">
        <v>12622</v>
      </c>
      <c r="E6470" s="2">
        <v>1</v>
      </c>
      <c r="F6470" s="3">
        <v>3211.12</v>
      </c>
      <c r="G6470" s="3">
        <v>3211.12</v>
      </c>
      <c r="H6470" s="4">
        <v>0</v>
      </c>
      <c r="I6470" s="25"/>
      <c r="J6470" s="26" t="str">
        <f t="shared" ref="J6470:J6533" si="610">IF(AND(K6470="NI",L6470="OK",M6470="LIVE",N6470="OK",O6470="OK"),"yes NI",IF(AND(K6470="GB",L6470="OK",M6470="LIVE",N6470="OK",O6470="OK"),"Yes","No"))</f>
        <v>No</v>
      </c>
      <c r="K6470" s="26" t="str">
        <f t="shared" ref="K6470:K6533" si="611">IF(ISBLANK(B6470),"Missing",IF(AND(OR(LEN(B6470)=2,LEN(B6470)=1),AND(ISERROR(VALUE(LEFT(B6470,1))),ISERROR(VALUE(RIGHT(B6470,1))))),IF(OR(B6470="GY",B6470="IM",B6470="JE"),"not GB",IF(B6470="BT","NI","GB")),"Invalid"))</f>
        <v>GB</v>
      </c>
      <c r="L6470" s="26" t="str">
        <f t="shared" si="606"/>
        <v>Invalid</v>
      </c>
      <c r="M6470" s="26" t="str">
        <f>IF(OR(ISBLANK(B6470),ISBLANK(C6470),ISBLANK(D6470)),"Missing",IFERROR(VLOOKUP(A6470,'RM Postcodes'!$A:$B,2,0),"Invalid"))</f>
        <v>live</v>
      </c>
      <c r="N6470" s="26" t="str">
        <f t="shared" si="607"/>
        <v>Redact</v>
      </c>
      <c r="O6470" s="26" t="str">
        <f t="shared" si="608"/>
        <v>Redact</v>
      </c>
    </row>
    <row r="6471" spans="1:15" x14ac:dyDescent="0.2">
      <c r="A6471" s="24" t="str">
        <f t="shared" si="609"/>
        <v>PA75 6</v>
      </c>
      <c r="B6471" s="1" t="s">
        <v>12524</v>
      </c>
      <c r="C6471" s="1" t="s">
        <v>12701</v>
      </c>
      <c r="D6471" s="1" t="s">
        <v>12622</v>
      </c>
      <c r="E6471" s="2">
        <v>1</v>
      </c>
      <c r="F6471" s="3">
        <v>18359.810000000001</v>
      </c>
      <c r="G6471" s="3">
        <v>18359.810000000001</v>
      </c>
      <c r="H6471" s="4">
        <v>0</v>
      </c>
      <c r="I6471" s="25"/>
      <c r="J6471" s="26" t="str">
        <f t="shared" si="610"/>
        <v>No</v>
      </c>
      <c r="K6471" s="26" t="str">
        <f t="shared" si="611"/>
        <v>GB</v>
      </c>
      <c r="L6471" s="26" t="str">
        <f t="shared" ref="L6471:L6534" si="612">IF(ISBLANK(D6471),"Missing",IF(AND(LEN(D6471)=1,ISNUMBER(VALUE(D6471))),"OK","Invalid"))</f>
        <v>Invalid</v>
      </c>
      <c r="M6471" s="26" t="str">
        <f>IF(OR(ISBLANK(B6471),ISBLANK(C6471),ISBLANK(D6471)),"Missing",IFERROR(VLOOKUP(A6471,'RM Postcodes'!$A:$B,2,0),"Invalid"))</f>
        <v>live</v>
      </c>
      <c r="N6471" s="26" t="str">
        <f t="shared" ref="N6471:N6534" si="613">IF(ISBLANK(E6471),"Missing",IF(E6471&lt;10,"Redact","OK"))</f>
        <v>Redact</v>
      </c>
      <c r="O6471" s="26" t="str">
        <f t="shared" si="608"/>
        <v>Redact</v>
      </c>
    </row>
    <row r="6472" spans="1:15" x14ac:dyDescent="0.2">
      <c r="A6472" s="24" t="str">
        <f t="shared" si="609"/>
        <v>PA77 6</v>
      </c>
      <c r="B6472" s="1" t="s">
        <v>12524</v>
      </c>
      <c r="C6472" s="1" t="s">
        <v>12703</v>
      </c>
      <c r="D6472" s="1" t="s">
        <v>12622</v>
      </c>
      <c r="E6472" s="2">
        <v>2</v>
      </c>
      <c r="F6472" s="3">
        <v>68875.91</v>
      </c>
      <c r="G6472" s="3">
        <v>35988.639999999999</v>
      </c>
      <c r="H6472" s="4">
        <v>32887.269999999997</v>
      </c>
      <c r="I6472" s="25"/>
      <c r="J6472" s="26" t="str">
        <f t="shared" si="610"/>
        <v>No</v>
      </c>
      <c r="K6472" s="26" t="str">
        <f t="shared" si="611"/>
        <v>GB</v>
      </c>
      <c r="L6472" s="26" t="str">
        <f t="shared" si="612"/>
        <v>Invalid</v>
      </c>
      <c r="M6472" s="26" t="str">
        <f>IF(OR(ISBLANK(B6472),ISBLANK(C6472),ISBLANK(D6472)),"Missing",IFERROR(VLOOKUP(A6472,'RM Postcodes'!$A:$B,2,0),"Invalid"))</f>
        <v>live</v>
      </c>
      <c r="N6472" s="26" t="str">
        <f t="shared" si="613"/>
        <v>Redact</v>
      </c>
      <c r="O6472" s="26" t="str">
        <f t="shared" si="608"/>
        <v>Redact</v>
      </c>
    </row>
    <row r="6473" spans="1:15" x14ac:dyDescent="0.2">
      <c r="A6473" s="24" t="str">
        <f t="shared" si="609"/>
        <v>PA8 6</v>
      </c>
      <c r="B6473" s="1" t="s">
        <v>12524</v>
      </c>
      <c r="C6473" s="1" t="s">
        <v>12670</v>
      </c>
      <c r="D6473" s="1" t="s">
        <v>12622</v>
      </c>
      <c r="E6473" s="2">
        <v>7</v>
      </c>
      <c r="F6473" s="3">
        <v>109271.94999999998</v>
      </c>
      <c r="G6473" s="3">
        <v>46063.95</v>
      </c>
      <c r="H6473" s="4">
        <v>24018.3</v>
      </c>
      <c r="I6473" s="25"/>
      <c r="J6473" s="26" t="str">
        <f t="shared" si="610"/>
        <v>No</v>
      </c>
      <c r="K6473" s="26" t="str">
        <f t="shared" si="611"/>
        <v>GB</v>
      </c>
      <c r="L6473" s="26" t="str">
        <f t="shared" si="612"/>
        <v>Invalid</v>
      </c>
      <c r="M6473" s="26" t="str">
        <f>IF(OR(ISBLANK(B6473),ISBLANK(C6473),ISBLANK(D6473)),"Missing",IFERROR(VLOOKUP(A6473,'RM Postcodes'!$A:$B,2,0),"Invalid"))</f>
        <v>live</v>
      </c>
      <c r="N6473" s="26" t="str">
        <f t="shared" si="613"/>
        <v>Redact</v>
      </c>
      <c r="O6473" s="26" t="str">
        <f t="shared" si="608"/>
        <v>Redact</v>
      </c>
    </row>
    <row r="6474" spans="1:15" x14ac:dyDescent="0.2">
      <c r="A6474" s="24" t="str">
        <f t="shared" si="609"/>
        <v>PA8 7</v>
      </c>
      <c r="B6474" s="1" t="s">
        <v>12524</v>
      </c>
      <c r="C6474" s="1" t="s">
        <v>12670</v>
      </c>
      <c r="D6474" s="1" t="s">
        <v>12623</v>
      </c>
      <c r="E6474" s="2">
        <v>5</v>
      </c>
      <c r="F6474" s="3">
        <v>73756.209999999992</v>
      </c>
      <c r="G6474" s="3">
        <v>25800.26</v>
      </c>
      <c r="H6474" s="4">
        <v>18498.580000000002</v>
      </c>
      <c r="I6474" s="25"/>
      <c r="J6474" s="26" t="str">
        <f t="shared" si="610"/>
        <v>No</v>
      </c>
      <c r="K6474" s="26" t="str">
        <f t="shared" si="611"/>
        <v>GB</v>
      </c>
      <c r="L6474" s="26" t="str">
        <f t="shared" si="612"/>
        <v>Invalid</v>
      </c>
      <c r="M6474" s="26" t="str">
        <f>IF(OR(ISBLANK(B6474),ISBLANK(C6474),ISBLANK(D6474)),"Missing",IFERROR(VLOOKUP(A6474,'RM Postcodes'!$A:$B,2,0),"Invalid"))</f>
        <v>live</v>
      </c>
      <c r="N6474" s="26" t="str">
        <f t="shared" si="613"/>
        <v>Redact</v>
      </c>
      <c r="O6474" s="26" t="str">
        <f t="shared" si="608"/>
        <v>Redact</v>
      </c>
    </row>
    <row r="6475" spans="1:15" x14ac:dyDescent="0.2">
      <c r="A6475" s="24" t="str">
        <f t="shared" si="609"/>
        <v>PE1 1</v>
      </c>
      <c r="B6475" s="1" t="s">
        <v>12525</v>
      </c>
      <c r="C6475" s="1" t="s">
        <v>12663</v>
      </c>
      <c r="D6475" s="1" t="s">
        <v>12621</v>
      </c>
      <c r="E6475" s="2">
        <v>18</v>
      </c>
      <c r="F6475" s="3">
        <v>1154568.7700000005</v>
      </c>
      <c r="G6475" s="3">
        <v>413347.82</v>
      </c>
      <c r="H6475" s="4">
        <v>180000</v>
      </c>
      <c r="I6475" s="25"/>
      <c r="J6475" s="26" t="str">
        <f t="shared" si="610"/>
        <v>No</v>
      </c>
      <c r="K6475" s="26" t="str">
        <f t="shared" si="611"/>
        <v>GB</v>
      </c>
      <c r="L6475" s="26" t="str">
        <f t="shared" si="612"/>
        <v>Invalid</v>
      </c>
      <c r="M6475" s="26" t="str">
        <f>IF(OR(ISBLANK(B6475),ISBLANK(C6475),ISBLANK(D6475)),"Missing",IFERROR(VLOOKUP(A6475,'RM Postcodes'!$A:$B,2,0),"Invalid"))</f>
        <v>live</v>
      </c>
      <c r="N6475" s="26" t="str">
        <f t="shared" si="613"/>
        <v>OK</v>
      </c>
      <c r="O6475" s="26" t="str">
        <f t="shared" si="608"/>
        <v>OK</v>
      </c>
    </row>
    <row r="6476" spans="1:15" x14ac:dyDescent="0.2">
      <c r="A6476" s="24" t="str">
        <f t="shared" si="609"/>
        <v>PE1 2</v>
      </c>
      <c r="B6476" s="1" t="s">
        <v>12525</v>
      </c>
      <c r="C6476" s="1" t="s">
        <v>12663</v>
      </c>
      <c r="D6476" s="1" t="s">
        <v>12640</v>
      </c>
      <c r="E6476" s="2">
        <v>37</v>
      </c>
      <c r="F6476" s="3">
        <v>1619893.8</v>
      </c>
      <c r="G6476" s="3">
        <v>183616.22</v>
      </c>
      <c r="H6476" s="4">
        <v>130733.3</v>
      </c>
      <c r="I6476" s="25"/>
      <c r="J6476" s="26" t="str">
        <f t="shared" si="610"/>
        <v>No</v>
      </c>
      <c r="K6476" s="26" t="str">
        <f t="shared" si="611"/>
        <v>GB</v>
      </c>
      <c r="L6476" s="26" t="str">
        <f t="shared" si="612"/>
        <v>Invalid</v>
      </c>
      <c r="M6476" s="26" t="str">
        <f>IF(OR(ISBLANK(B6476),ISBLANK(C6476),ISBLANK(D6476)),"Missing",IFERROR(VLOOKUP(A6476,'RM Postcodes'!$A:$B,2,0),"Invalid"))</f>
        <v>live</v>
      </c>
      <c r="N6476" s="26" t="str">
        <f t="shared" si="613"/>
        <v>OK</v>
      </c>
      <c r="O6476" s="26" t="str">
        <f t="shared" si="608"/>
        <v>OK</v>
      </c>
    </row>
    <row r="6477" spans="1:15" x14ac:dyDescent="0.2">
      <c r="A6477" s="24" t="str">
        <f t="shared" si="609"/>
        <v>PE1 3</v>
      </c>
      <c r="B6477" s="1" t="s">
        <v>12525</v>
      </c>
      <c r="C6477" s="1" t="s">
        <v>12663</v>
      </c>
      <c r="D6477" s="1" t="s">
        <v>12629</v>
      </c>
      <c r="E6477" s="2">
        <v>31</v>
      </c>
      <c r="F6477" s="3">
        <v>849794.79999999981</v>
      </c>
      <c r="G6477" s="3">
        <v>51138.04</v>
      </c>
      <c r="H6477" s="4">
        <v>50837.91</v>
      </c>
      <c r="I6477" s="25"/>
      <c r="J6477" s="26" t="str">
        <f t="shared" si="610"/>
        <v>No</v>
      </c>
      <c r="K6477" s="26" t="str">
        <f t="shared" si="611"/>
        <v>GB</v>
      </c>
      <c r="L6477" s="26" t="str">
        <f t="shared" si="612"/>
        <v>Invalid</v>
      </c>
      <c r="M6477" s="26" t="str">
        <f>IF(OR(ISBLANK(B6477),ISBLANK(C6477),ISBLANK(D6477)),"Missing",IFERROR(VLOOKUP(A6477,'RM Postcodes'!$A:$B,2,0),"Invalid"))</f>
        <v>live</v>
      </c>
      <c r="N6477" s="26" t="str">
        <f t="shared" si="613"/>
        <v>OK</v>
      </c>
      <c r="O6477" s="26" t="str">
        <f t="shared" si="608"/>
        <v>OK</v>
      </c>
    </row>
    <row r="6478" spans="1:15" x14ac:dyDescent="0.2">
      <c r="A6478" s="24" t="str">
        <f t="shared" si="609"/>
        <v>PE1 4</v>
      </c>
      <c r="B6478" s="1" t="s">
        <v>12525</v>
      </c>
      <c r="C6478" s="1" t="s">
        <v>12663</v>
      </c>
      <c r="D6478" s="1" t="s">
        <v>12630</v>
      </c>
      <c r="E6478" s="2">
        <v>34</v>
      </c>
      <c r="F6478" s="3">
        <v>802847.33000000007</v>
      </c>
      <c r="G6478" s="3">
        <v>227119.69</v>
      </c>
      <c r="H6478" s="4">
        <v>51173.14</v>
      </c>
      <c r="I6478" s="25"/>
      <c r="J6478" s="26" t="str">
        <f t="shared" si="610"/>
        <v>No</v>
      </c>
      <c r="K6478" s="26" t="str">
        <f t="shared" si="611"/>
        <v>GB</v>
      </c>
      <c r="L6478" s="26" t="str">
        <f t="shared" si="612"/>
        <v>Invalid</v>
      </c>
      <c r="M6478" s="26" t="str">
        <f>IF(OR(ISBLANK(B6478),ISBLANK(C6478),ISBLANK(D6478)),"Missing",IFERROR(VLOOKUP(A6478,'RM Postcodes'!$A:$B,2,0),"Invalid"))</f>
        <v>live</v>
      </c>
      <c r="N6478" s="26" t="str">
        <f t="shared" si="613"/>
        <v>OK</v>
      </c>
      <c r="O6478" s="26" t="str">
        <f t="shared" si="608"/>
        <v>OK</v>
      </c>
    </row>
    <row r="6479" spans="1:15" x14ac:dyDescent="0.2">
      <c r="A6479" s="24" t="str">
        <f t="shared" si="609"/>
        <v>PE1 5</v>
      </c>
      <c r="B6479" s="1" t="s">
        <v>12525</v>
      </c>
      <c r="C6479" s="1" t="s">
        <v>12663</v>
      </c>
      <c r="D6479" s="1" t="s">
        <v>12625</v>
      </c>
      <c r="E6479" s="2">
        <v>72</v>
      </c>
      <c r="F6479" s="3">
        <v>13251256.809999997</v>
      </c>
      <c r="G6479" s="3">
        <v>3365989.1799999997</v>
      </c>
      <c r="H6479" s="4">
        <v>2753787.0199999996</v>
      </c>
      <c r="I6479" s="25"/>
      <c r="J6479" s="26" t="str">
        <f t="shared" si="610"/>
        <v>No</v>
      </c>
      <c r="K6479" s="26" t="str">
        <f t="shared" si="611"/>
        <v>GB</v>
      </c>
      <c r="L6479" s="26" t="str">
        <f t="shared" si="612"/>
        <v>Invalid</v>
      </c>
      <c r="M6479" s="26" t="str">
        <f>IF(OR(ISBLANK(B6479),ISBLANK(C6479),ISBLANK(D6479)),"Missing",IFERROR(VLOOKUP(A6479,'RM Postcodes'!$A:$B,2,0),"Invalid"))</f>
        <v>live</v>
      </c>
      <c r="N6479" s="26" t="str">
        <f t="shared" si="613"/>
        <v>OK</v>
      </c>
      <c r="O6479" s="26" t="str">
        <f t="shared" si="608"/>
        <v>OK</v>
      </c>
    </row>
    <row r="6480" spans="1:15" x14ac:dyDescent="0.2">
      <c r="A6480" s="24" t="str">
        <f t="shared" si="609"/>
        <v>PE10 0</v>
      </c>
      <c r="B6480" s="1" t="s">
        <v>12525</v>
      </c>
      <c r="C6480" s="1" t="s">
        <v>12620</v>
      </c>
      <c r="D6480" s="1" t="s">
        <v>12632</v>
      </c>
      <c r="E6480" s="2">
        <v>45</v>
      </c>
      <c r="F6480" s="3">
        <v>1247722.2400000007</v>
      </c>
      <c r="G6480" s="3">
        <v>246523.58</v>
      </c>
      <c r="H6480" s="4">
        <v>215992.74</v>
      </c>
      <c r="I6480" s="25"/>
      <c r="J6480" s="26" t="str">
        <f t="shared" si="610"/>
        <v>No</v>
      </c>
      <c r="K6480" s="26" t="str">
        <f t="shared" si="611"/>
        <v>GB</v>
      </c>
      <c r="L6480" s="26" t="str">
        <f t="shared" si="612"/>
        <v>Invalid</v>
      </c>
      <c r="M6480" s="26" t="str">
        <f>IF(OR(ISBLANK(B6480),ISBLANK(C6480),ISBLANK(D6480)),"Missing",IFERROR(VLOOKUP(A6480,'RM Postcodes'!$A:$B,2,0),"Invalid"))</f>
        <v>live</v>
      </c>
      <c r="N6480" s="26" t="str">
        <f t="shared" si="613"/>
        <v>OK</v>
      </c>
      <c r="O6480" s="26" t="str">
        <f t="shared" si="608"/>
        <v>OK</v>
      </c>
    </row>
    <row r="6481" spans="1:15" x14ac:dyDescent="0.2">
      <c r="A6481" s="24" t="str">
        <f t="shared" si="609"/>
        <v>PE10 2</v>
      </c>
      <c r="B6481" s="1" t="s">
        <v>12525</v>
      </c>
      <c r="C6481" s="1" t="s">
        <v>12620</v>
      </c>
      <c r="D6481" s="1" t="s">
        <v>12640</v>
      </c>
      <c r="E6481" s="2">
        <v>1</v>
      </c>
      <c r="F6481" s="3">
        <v>22996.94</v>
      </c>
      <c r="G6481" s="3">
        <v>22996.94</v>
      </c>
      <c r="H6481" s="4">
        <v>0</v>
      </c>
      <c r="I6481" s="25"/>
      <c r="J6481" s="26" t="str">
        <f t="shared" si="610"/>
        <v>No</v>
      </c>
      <c r="K6481" s="26" t="str">
        <f t="shared" si="611"/>
        <v>GB</v>
      </c>
      <c r="L6481" s="26" t="str">
        <f t="shared" si="612"/>
        <v>Invalid</v>
      </c>
      <c r="M6481" s="26" t="str">
        <f>IF(OR(ISBLANK(B6481),ISBLANK(C6481),ISBLANK(D6481)),"Missing",IFERROR(VLOOKUP(A6481,'RM Postcodes'!$A:$B,2,0),"Invalid"))</f>
        <v>Invalid</v>
      </c>
      <c r="N6481" s="26" t="str">
        <f t="shared" si="613"/>
        <v>Redact</v>
      </c>
      <c r="O6481" s="26" t="str">
        <f t="shared" si="608"/>
        <v>Redact</v>
      </c>
    </row>
    <row r="6482" spans="1:15" x14ac:dyDescent="0.2">
      <c r="A6482" s="24" t="str">
        <f t="shared" si="609"/>
        <v>PE10 9</v>
      </c>
      <c r="B6482" s="1" t="s">
        <v>12525</v>
      </c>
      <c r="C6482" s="1" t="s">
        <v>12620</v>
      </c>
      <c r="D6482" s="1" t="s">
        <v>12627</v>
      </c>
      <c r="E6482" s="2">
        <v>40</v>
      </c>
      <c r="F6482" s="3">
        <v>1173184.8200000003</v>
      </c>
      <c r="G6482" s="3">
        <v>176779.28</v>
      </c>
      <c r="H6482" s="4">
        <v>156447.75</v>
      </c>
      <c r="I6482" s="25"/>
      <c r="J6482" s="26" t="str">
        <f t="shared" si="610"/>
        <v>No</v>
      </c>
      <c r="K6482" s="26" t="str">
        <f t="shared" si="611"/>
        <v>GB</v>
      </c>
      <c r="L6482" s="26" t="str">
        <f t="shared" si="612"/>
        <v>Invalid</v>
      </c>
      <c r="M6482" s="26" t="str">
        <f>IF(OR(ISBLANK(B6482),ISBLANK(C6482),ISBLANK(D6482)),"Missing",IFERROR(VLOOKUP(A6482,'RM Postcodes'!$A:$B,2,0),"Invalid"))</f>
        <v>live</v>
      </c>
      <c r="N6482" s="26" t="str">
        <f t="shared" si="613"/>
        <v>OK</v>
      </c>
      <c r="O6482" s="26" t="str">
        <f t="shared" si="608"/>
        <v>OK</v>
      </c>
    </row>
    <row r="6483" spans="1:15" x14ac:dyDescent="0.2">
      <c r="A6483" s="24" t="str">
        <f t="shared" si="609"/>
        <v>PE11 1</v>
      </c>
      <c r="B6483" s="1" t="s">
        <v>12525</v>
      </c>
      <c r="C6483" s="1" t="s">
        <v>12624</v>
      </c>
      <c r="D6483" s="1" t="s">
        <v>12621</v>
      </c>
      <c r="E6483" s="2">
        <v>39</v>
      </c>
      <c r="F6483" s="3">
        <v>1353398.0900000005</v>
      </c>
      <c r="G6483" s="3">
        <v>240663.57</v>
      </c>
      <c r="H6483" s="4">
        <v>135000</v>
      </c>
      <c r="I6483" s="25"/>
      <c r="J6483" s="26" t="str">
        <f t="shared" si="610"/>
        <v>No</v>
      </c>
      <c r="K6483" s="26" t="str">
        <f t="shared" si="611"/>
        <v>GB</v>
      </c>
      <c r="L6483" s="26" t="str">
        <f t="shared" si="612"/>
        <v>Invalid</v>
      </c>
      <c r="M6483" s="26" t="str">
        <f>IF(OR(ISBLANK(B6483),ISBLANK(C6483),ISBLANK(D6483)),"Missing",IFERROR(VLOOKUP(A6483,'RM Postcodes'!$A:$B,2,0),"Invalid"))</f>
        <v>live</v>
      </c>
      <c r="N6483" s="26" t="str">
        <f t="shared" si="613"/>
        <v>OK</v>
      </c>
      <c r="O6483" s="26" t="str">
        <f t="shared" si="608"/>
        <v>OK</v>
      </c>
    </row>
    <row r="6484" spans="1:15" x14ac:dyDescent="0.2">
      <c r="A6484" s="24" t="str">
        <f t="shared" si="609"/>
        <v>PE11 2</v>
      </c>
      <c r="B6484" s="1" t="s">
        <v>12525</v>
      </c>
      <c r="C6484" s="1" t="s">
        <v>12624</v>
      </c>
      <c r="D6484" s="1" t="s">
        <v>12640</v>
      </c>
      <c r="E6484" s="2">
        <v>27</v>
      </c>
      <c r="F6484" s="3">
        <v>521553.43999999994</v>
      </c>
      <c r="G6484" s="3">
        <v>64609</v>
      </c>
      <c r="H6484" s="4">
        <v>48442</v>
      </c>
      <c r="I6484" s="25"/>
      <c r="J6484" s="26" t="str">
        <f t="shared" si="610"/>
        <v>No</v>
      </c>
      <c r="K6484" s="26" t="str">
        <f t="shared" si="611"/>
        <v>GB</v>
      </c>
      <c r="L6484" s="26" t="str">
        <f t="shared" si="612"/>
        <v>Invalid</v>
      </c>
      <c r="M6484" s="26" t="str">
        <f>IF(OR(ISBLANK(B6484),ISBLANK(C6484),ISBLANK(D6484)),"Missing",IFERROR(VLOOKUP(A6484,'RM Postcodes'!$A:$B,2,0),"Invalid"))</f>
        <v>live</v>
      </c>
      <c r="N6484" s="26" t="str">
        <f t="shared" si="613"/>
        <v>OK</v>
      </c>
      <c r="O6484" s="26" t="str">
        <f t="shared" si="608"/>
        <v>OK</v>
      </c>
    </row>
    <row r="6485" spans="1:15" x14ac:dyDescent="0.2">
      <c r="A6485" s="24" t="str">
        <f t="shared" si="609"/>
        <v>PE11 3</v>
      </c>
      <c r="B6485" s="1" t="s">
        <v>12525</v>
      </c>
      <c r="C6485" s="1" t="s">
        <v>12624</v>
      </c>
      <c r="D6485" s="1" t="s">
        <v>12629</v>
      </c>
      <c r="E6485" s="2">
        <v>83</v>
      </c>
      <c r="F6485" s="3">
        <v>2722598.7499999995</v>
      </c>
      <c r="G6485" s="3">
        <v>546937.63</v>
      </c>
      <c r="H6485" s="4">
        <v>244257.93</v>
      </c>
      <c r="I6485" s="25"/>
      <c r="J6485" s="26" t="str">
        <f t="shared" si="610"/>
        <v>No</v>
      </c>
      <c r="K6485" s="26" t="str">
        <f t="shared" si="611"/>
        <v>GB</v>
      </c>
      <c r="L6485" s="26" t="str">
        <f t="shared" si="612"/>
        <v>Invalid</v>
      </c>
      <c r="M6485" s="26" t="str">
        <f>IF(OR(ISBLANK(B6485),ISBLANK(C6485),ISBLANK(D6485)),"Missing",IFERROR(VLOOKUP(A6485,'RM Postcodes'!$A:$B,2,0),"Invalid"))</f>
        <v>live</v>
      </c>
      <c r="N6485" s="26" t="str">
        <f t="shared" si="613"/>
        <v>OK</v>
      </c>
      <c r="O6485" s="26" t="str">
        <f t="shared" si="608"/>
        <v>OK</v>
      </c>
    </row>
    <row r="6486" spans="1:15" x14ac:dyDescent="0.2">
      <c r="A6486" s="24" t="str">
        <f t="shared" si="609"/>
        <v>PE11 4</v>
      </c>
      <c r="B6486" s="1" t="s">
        <v>12525</v>
      </c>
      <c r="C6486" s="1" t="s">
        <v>12624</v>
      </c>
      <c r="D6486" s="1" t="s">
        <v>12630</v>
      </c>
      <c r="E6486" s="2">
        <v>33</v>
      </c>
      <c r="F6486" s="3">
        <v>9455439.4800000023</v>
      </c>
      <c r="G6486" s="3">
        <v>8358566.6500000004</v>
      </c>
      <c r="H6486" s="4">
        <v>186249.57</v>
      </c>
      <c r="I6486" s="25"/>
      <c r="J6486" s="26" t="str">
        <f t="shared" si="610"/>
        <v>No</v>
      </c>
      <c r="K6486" s="26" t="str">
        <f t="shared" si="611"/>
        <v>GB</v>
      </c>
      <c r="L6486" s="26" t="str">
        <f t="shared" si="612"/>
        <v>Invalid</v>
      </c>
      <c r="M6486" s="26" t="str">
        <f>IF(OR(ISBLANK(B6486),ISBLANK(C6486),ISBLANK(D6486)),"Missing",IFERROR(VLOOKUP(A6486,'RM Postcodes'!$A:$B,2,0),"Invalid"))</f>
        <v>live</v>
      </c>
      <c r="N6486" s="26" t="str">
        <f t="shared" si="613"/>
        <v>OK</v>
      </c>
      <c r="O6486" s="26" t="str">
        <f t="shared" si="608"/>
        <v>Redact</v>
      </c>
    </row>
    <row r="6487" spans="1:15" x14ac:dyDescent="0.2">
      <c r="A6487" s="24" t="str">
        <f t="shared" si="609"/>
        <v>PE12 0</v>
      </c>
      <c r="B6487" s="1" t="s">
        <v>12525</v>
      </c>
      <c r="C6487" s="1" t="s">
        <v>12628</v>
      </c>
      <c r="D6487" s="1" t="s">
        <v>12632</v>
      </c>
      <c r="E6487" s="2">
        <v>18</v>
      </c>
      <c r="F6487" s="3">
        <v>4625020.1100000003</v>
      </c>
      <c r="G6487" s="3">
        <v>2928231.0400000005</v>
      </c>
      <c r="H6487" s="4">
        <v>956212.33000000007</v>
      </c>
      <c r="I6487" s="25"/>
      <c r="J6487" s="26" t="str">
        <f t="shared" si="610"/>
        <v>No</v>
      </c>
      <c r="K6487" s="26" t="str">
        <f t="shared" si="611"/>
        <v>GB</v>
      </c>
      <c r="L6487" s="26" t="str">
        <f t="shared" si="612"/>
        <v>Invalid</v>
      </c>
      <c r="M6487" s="26" t="str">
        <f>IF(OR(ISBLANK(B6487),ISBLANK(C6487),ISBLANK(D6487)),"Missing",IFERROR(VLOOKUP(A6487,'RM Postcodes'!$A:$B,2,0),"Invalid"))</f>
        <v>live</v>
      </c>
      <c r="N6487" s="26" t="str">
        <f t="shared" si="613"/>
        <v>OK</v>
      </c>
      <c r="O6487" s="26" t="str">
        <f t="shared" si="608"/>
        <v>Redact</v>
      </c>
    </row>
    <row r="6488" spans="1:15" x14ac:dyDescent="0.2">
      <c r="A6488" s="24" t="str">
        <f t="shared" si="609"/>
        <v>PE12 6</v>
      </c>
      <c r="B6488" s="1" t="s">
        <v>12525</v>
      </c>
      <c r="C6488" s="1" t="s">
        <v>12628</v>
      </c>
      <c r="D6488" s="1" t="s">
        <v>12622</v>
      </c>
      <c r="E6488" s="2">
        <v>42</v>
      </c>
      <c r="F6488" s="3">
        <v>3490065.9799999995</v>
      </c>
      <c r="G6488" s="3">
        <v>1232942.3600000001</v>
      </c>
      <c r="H6488" s="4">
        <v>979477.16</v>
      </c>
      <c r="I6488" s="25"/>
      <c r="J6488" s="26" t="str">
        <f t="shared" si="610"/>
        <v>No</v>
      </c>
      <c r="K6488" s="26" t="str">
        <f t="shared" si="611"/>
        <v>GB</v>
      </c>
      <c r="L6488" s="26" t="str">
        <f t="shared" si="612"/>
        <v>Invalid</v>
      </c>
      <c r="M6488" s="26" t="str">
        <f>IF(OR(ISBLANK(B6488),ISBLANK(C6488),ISBLANK(D6488)),"Missing",IFERROR(VLOOKUP(A6488,'RM Postcodes'!$A:$B,2,0),"Invalid"))</f>
        <v>live</v>
      </c>
      <c r="N6488" s="26" t="str">
        <f t="shared" si="613"/>
        <v>OK</v>
      </c>
      <c r="O6488" s="26" t="str">
        <f t="shared" si="608"/>
        <v>Redact</v>
      </c>
    </row>
    <row r="6489" spans="1:15" x14ac:dyDescent="0.2">
      <c r="A6489" s="24" t="str">
        <f t="shared" si="609"/>
        <v>PE12 7</v>
      </c>
      <c r="B6489" s="1" t="s">
        <v>12525</v>
      </c>
      <c r="C6489" s="1" t="s">
        <v>12628</v>
      </c>
      <c r="D6489" s="1" t="s">
        <v>12623</v>
      </c>
      <c r="E6489" s="2">
        <v>24</v>
      </c>
      <c r="F6489" s="3">
        <v>393867.05999999994</v>
      </c>
      <c r="G6489" s="3">
        <v>91802.06</v>
      </c>
      <c r="H6489" s="4">
        <v>41296.28</v>
      </c>
      <c r="I6489" s="25"/>
      <c r="J6489" s="26" t="str">
        <f t="shared" si="610"/>
        <v>No</v>
      </c>
      <c r="K6489" s="26" t="str">
        <f t="shared" si="611"/>
        <v>GB</v>
      </c>
      <c r="L6489" s="26" t="str">
        <f t="shared" si="612"/>
        <v>Invalid</v>
      </c>
      <c r="M6489" s="26" t="str">
        <f>IF(OR(ISBLANK(B6489),ISBLANK(C6489),ISBLANK(D6489)),"Missing",IFERROR(VLOOKUP(A6489,'RM Postcodes'!$A:$B,2,0),"Invalid"))</f>
        <v>live</v>
      </c>
      <c r="N6489" s="26" t="str">
        <f t="shared" si="613"/>
        <v>OK</v>
      </c>
      <c r="O6489" s="26" t="str">
        <f t="shared" si="608"/>
        <v>OK</v>
      </c>
    </row>
    <row r="6490" spans="1:15" x14ac:dyDescent="0.2">
      <c r="A6490" s="24" t="str">
        <f t="shared" si="609"/>
        <v>PE12 8</v>
      </c>
      <c r="B6490" s="1" t="s">
        <v>12525</v>
      </c>
      <c r="C6490" s="1" t="s">
        <v>12628</v>
      </c>
      <c r="D6490" s="1" t="s">
        <v>12626</v>
      </c>
      <c r="E6490" s="2">
        <v>26</v>
      </c>
      <c r="F6490" s="3">
        <v>1993620.3900000006</v>
      </c>
      <c r="G6490" s="3">
        <v>843956.6</v>
      </c>
      <c r="H6490" s="4">
        <v>324752.39999999997</v>
      </c>
      <c r="I6490" s="25"/>
      <c r="J6490" s="26" t="str">
        <f t="shared" si="610"/>
        <v>No</v>
      </c>
      <c r="K6490" s="26" t="str">
        <f t="shared" si="611"/>
        <v>GB</v>
      </c>
      <c r="L6490" s="26" t="str">
        <f t="shared" si="612"/>
        <v>Invalid</v>
      </c>
      <c r="M6490" s="26" t="str">
        <f>IF(OR(ISBLANK(B6490),ISBLANK(C6490),ISBLANK(D6490)),"Missing",IFERROR(VLOOKUP(A6490,'RM Postcodes'!$A:$B,2,0),"Invalid"))</f>
        <v>live</v>
      </c>
      <c r="N6490" s="26" t="str">
        <f t="shared" si="613"/>
        <v>OK</v>
      </c>
      <c r="O6490" s="26" t="str">
        <f t="shared" si="608"/>
        <v>OK</v>
      </c>
    </row>
    <row r="6491" spans="1:15" x14ac:dyDescent="0.2">
      <c r="A6491" s="24" t="str">
        <f t="shared" si="609"/>
        <v>PE12 9</v>
      </c>
      <c r="B6491" s="1" t="s">
        <v>12525</v>
      </c>
      <c r="C6491" s="1" t="s">
        <v>12628</v>
      </c>
      <c r="D6491" s="1" t="s">
        <v>12627</v>
      </c>
      <c r="E6491" s="2">
        <v>25</v>
      </c>
      <c r="F6491" s="3">
        <v>4278529.629999999</v>
      </c>
      <c r="G6491" s="3">
        <v>3589954.3200000003</v>
      </c>
      <c r="H6491" s="4">
        <v>114583.34</v>
      </c>
      <c r="I6491" s="25"/>
      <c r="J6491" s="26" t="str">
        <f t="shared" si="610"/>
        <v>No</v>
      </c>
      <c r="K6491" s="26" t="str">
        <f t="shared" si="611"/>
        <v>GB</v>
      </c>
      <c r="L6491" s="26" t="str">
        <f t="shared" si="612"/>
        <v>Invalid</v>
      </c>
      <c r="M6491" s="26" t="str">
        <f>IF(OR(ISBLANK(B6491),ISBLANK(C6491),ISBLANK(D6491)),"Missing",IFERROR(VLOOKUP(A6491,'RM Postcodes'!$A:$B,2,0),"Invalid"))</f>
        <v>live</v>
      </c>
      <c r="N6491" s="26" t="str">
        <f t="shared" si="613"/>
        <v>OK</v>
      </c>
      <c r="O6491" s="26" t="str">
        <f t="shared" si="608"/>
        <v>Redact</v>
      </c>
    </row>
    <row r="6492" spans="1:15" x14ac:dyDescent="0.2">
      <c r="A6492" s="24" t="str">
        <f t="shared" si="609"/>
        <v>PE13 1</v>
      </c>
      <c r="B6492" s="1" t="s">
        <v>12525</v>
      </c>
      <c r="C6492" s="1" t="s">
        <v>12631</v>
      </c>
      <c r="D6492" s="1" t="s">
        <v>12621</v>
      </c>
      <c r="E6492" s="2">
        <v>13</v>
      </c>
      <c r="F6492" s="3">
        <v>302291.68999999994</v>
      </c>
      <c r="G6492" s="3">
        <v>115778.28</v>
      </c>
      <c r="H6492" s="4">
        <v>50088.78</v>
      </c>
      <c r="I6492" s="25"/>
      <c r="J6492" s="26" t="str">
        <f t="shared" si="610"/>
        <v>No</v>
      </c>
      <c r="K6492" s="26" t="str">
        <f t="shared" si="611"/>
        <v>GB</v>
      </c>
      <c r="L6492" s="26" t="str">
        <f t="shared" si="612"/>
        <v>Invalid</v>
      </c>
      <c r="M6492" s="26" t="str">
        <f>IF(OR(ISBLANK(B6492),ISBLANK(C6492),ISBLANK(D6492)),"Missing",IFERROR(VLOOKUP(A6492,'RM Postcodes'!$A:$B,2,0),"Invalid"))</f>
        <v>live</v>
      </c>
      <c r="N6492" s="26" t="str">
        <f t="shared" si="613"/>
        <v>OK</v>
      </c>
      <c r="O6492" s="26" t="str">
        <f t="shared" si="608"/>
        <v>OK</v>
      </c>
    </row>
    <row r="6493" spans="1:15" x14ac:dyDescent="0.2">
      <c r="A6493" s="24" t="str">
        <f t="shared" si="609"/>
        <v>PE13 2</v>
      </c>
      <c r="B6493" s="1" t="s">
        <v>12525</v>
      </c>
      <c r="C6493" s="1" t="s">
        <v>12631</v>
      </c>
      <c r="D6493" s="1" t="s">
        <v>12640</v>
      </c>
      <c r="E6493" s="2">
        <v>19</v>
      </c>
      <c r="F6493" s="3">
        <v>677092.35</v>
      </c>
      <c r="G6493" s="3">
        <v>313450.41000000003</v>
      </c>
      <c r="H6493" s="4">
        <v>75678.429999999993</v>
      </c>
      <c r="I6493" s="25"/>
      <c r="J6493" s="26" t="str">
        <f t="shared" si="610"/>
        <v>No</v>
      </c>
      <c r="K6493" s="26" t="str">
        <f t="shared" si="611"/>
        <v>GB</v>
      </c>
      <c r="L6493" s="26" t="str">
        <f t="shared" si="612"/>
        <v>Invalid</v>
      </c>
      <c r="M6493" s="26" t="str">
        <f>IF(OR(ISBLANK(B6493),ISBLANK(C6493),ISBLANK(D6493)),"Missing",IFERROR(VLOOKUP(A6493,'RM Postcodes'!$A:$B,2,0),"Invalid"))</f>
        <v>live</v>
      </c>
      <c r="N6493" s="26" t="str">
        <f t="shared" si="613"/>
        <v>OK</v>
      </c>
      <c r="O6493" s="26" t="str">
        <f t="shared" si="608"/>
        <v>OK</v>
      </c>
    </row>
    <row r="6494" spans="1:15" x14ac:dyDescent="0.2">
      <c r="A6494" s="24" t="str">
        <f t="shared" si="609"/>
        <v>PE13 3</v>
      </c>
      <c r="B6494" s="1" t="s">
        <v>12525</v>
      </c>
      <c r="C6494" s="1" t="s">
        <v>12631</v>
      </c>
      <c r="D6494" s="1" t="s">
        <v>12629</v>
      </c>
      <c r="E6494" s="2">
        <v>14</v>
      </c>
      <c r="F6494" s="3">
        <v>553304.6</v>
      </c>
      <c r="G6494" s="3">
        <v>159091.38</v>
      </c>
      <c r="H6494" s="4">
        <v>56125.919999999998</v>
      </c>
      <c r="I6494" s="25"/>
      <c r="J6494" s="26" t="str">
        <f t="shared" si="610"/>
        <v>No</v>
      </c>
      <c r="K6494" s="26" t="str">
        <f t="shared" si="611"/>
        <v>GB</v>
      </c>
      <c r="L6494" s="26" t="str">
        <f t="shared" si="612"/>
        <v>Invalid</v>
      </c>
      <c r="M6494" s="26" t="str">
        <f>IF(OR(ISBLANK(B6494),ISBLANK(C6494),ISBLANK(D6494)),"Missing",IFERROR(VLOOKUP(A6494,'RM Postcodes'!$A:$B,2,0),"Invalid"))</f>
        <v>live</v>
      </c>
      <c r="N6494" s="26" t="str">
        <f t="shared" si="613"/>
        <v>OK</v>
      </c>
      <c r="O6494" s="26" t="str">
        <f t="shared" si="608"/>
        <v>OK</v>
      </c>
    </row>
    <row r="6495" spans="1:15" x14ac:dyDescent="0.2">
      <c r="A6495" s="24" t="str">
        <f t="shared" si="609"/>
        <v>PE13 4</v>
      </c>
      <c r="B6495" s="1" t="s">
        <v>12525</v>
      </c>
      <c r="C6495" s="1" t="s">
        <v>12631</v>
      </c>
      <c r="D6495" s="1" t="s">
        <v>12630</v>
      </c>
      <c r="E6495" s="2">
        <v>25</v>
      </c>
      <c r="F6495" s="3">
        <v>11462596.530000003</v>
      </c>
      <c r="G6495" s="3">
        <v>6148715.9799999995</v>
      </c>
      <c r="H6495" s="4">
        <v>4529236.1000000006</v>
      </c>
      <c r="I6495" s="25"/>
      <c r="J6495" s="26" t="str">
        <f t="shared" si="610"/>
        <v>No</v>
      </c>
      <c r="K6495" s="26" t="str">
        <f t="shared" si="611"/>
        <v>GB</v>
      </c>
      <c r="L6495" s="26" t="str">
        <f t="shared" si="612"/>
        <v>Invalid</v>
      </c>
      <c r="M6495" s="26" t="str">
        <f>IF(OR(ISBLANK(B6495),ISBLANK(C6495),ISBLANK(D6495)),"Missing",IFERROR(VLOOKUP(A6495,'RM Postcodes'!$A:$B,2,0),"Invalid"))</f>
        <v>live</v>
      </c>
      <c r="N6495" s="26" t="str">
        <f t="shared" si="613"/>
        <v>OK</v>
      </c>
      <c r="O6495" s="26" t="str">
        <f t="shared" si="608"/>
        <v>Redact</v>
      </c>
    </row>
    <row r="6496" spans="1:15" x14ac:dyDescent="0.2">
      <c r="A6496" s="24" t="str">
        <f t="shared" si="609"/>
        <v>PE13 5</v>
      </c>
      <c r="B6496" s="1" t="s">
        <v>12525</v>
      </c>
      <c r="C6496" s="1" t="s">
        <v>12631</v>
      </c>
      <c r="D6496" s="1" t="s">
        <v>12625</v>
      </c>
      <c r="E6496" s="2">
        <v>22</v>
      </c>
      <c r="F6496" s="3">
        <v>413814.36000000004</v>
      </c>
      <c r="G6496" s="3">
        <v>81685.76999999999</v>
      </c>
      <c r="H6496" s="4">
        <v>46647.6</v>
      </c>
      <c r="I6496" s="25"/>
      <c r="J6496" s="26" t="str">
        <f t="shared" si="610"/>
        <v>No</v>
      </c>
      <c r="K6496" s="26" t="str">
        <f t="shared" si="611"/>
        <v>GB</v>
      </c>
      <c r="L6496" s="26" t="str">
        <f t="shared" si="612"/>
        <v>Invalid</v>
      </c>
      <c r="M6496" s="26" t="str">
        <f>IF(OR(ISBLANK(B6496),ISBLANK(C6496),ISBLANK(D6496)),"Missing",IFERROR(VLOOKUP(A6496,'RM Postcodes'!$A:$B,2,0),"Invalid"))</f>
        <v>live</v>
      </c>
      <c r="N6496" s="26" t="str">
        <f t="shared" si="613"/>
        <v>OK</v>
      </c>
      <c r="O6496" s="26" t="str">
        <f t="shared" si="608"/>
        <v>OK</v>
      </c>
    </row>
    <row r="6497" spans="1:15" x14ac:dyDescent="0.2">
      <c r="A6497" s="24" t="str">
        <f t="shared" si="609"/>
        <v>PE14 0</v>
      </c>
      <c r="B6497" s="1" t="s">
        <v>12525</v>
      </c>
      <c r="C6497" s="1" t="s">
        <v>12633</v>
      </c>
      <c r="D6497" s="1" t="s">
        <v>12632</v>
      </c>
      <c r="E6497" s="2">
        <v>21</v>
      </c>
      <c r="F6497" s="3">
        <v>1145598.57</v>
      </c>
      <c r="G6497" s="3">
        <v>417836.07999999996</v>
      </c>
      <c r="H6497" s="4">
        <v>165281.21</v>
      </c>
      <c r="I6497" s="25"/>
      <c r="J6497" s="26" t="str">
        <f t="shared" si="610"/>
        <v>No</v>
      </c>
      <c r="K6497" s="26" t="str">
        <f t="shared" si="611"/>
        <v>GB</v>
      </c>
      <c r="L6497" s="26" t="str">
        <f t="shared" si="612"/>
        <v>Invalid</v>
      </c>
      <c r="M6497" s="26" t="str">
        <f>IF(OR(ISBLANK(B6497),ISBLANK(C6497),ISBLANK(D6497)),"Missing",IFERROR(VLOOKUP(A6497,'RM Postcodes'!$A:$B,2,0),"Invalid"))</f>
        <v>live</v>
      </c>
      <c r="N6497" s="26" t="str">
        <f t="shared" si="613"/>
        <v>OK</v>
      </c>
      <c r="O6497" s="26" t="str">
        <f t="shared" si="608"/>
        <v>OK</v>
      </c>
    </row>
    <row r="6498" spans="1:15" x14ac:dyDescent="0.2">
      <c r="A6498" s="24" t="str">
        <f t="shared" si="609"/>
        <v>PE14 7</v>
      </c>
      <c r="B6498" s="1" t="s">
        <v>12525</v>
      </c>
      <c r="C6498" s="1" t="s">
        <v>12633</v>
      </c>
      <c r="D6498" s="1" t="s">
        <v>12623</v>
      </c>
      <c r="E6498" s="2">
        <v>23</v>
      </c>
      <c r="F6498" s="3">
        <v>2814779.2</v>
      </c>
      <c r="G6498" s="3">
        <v>1021374.22</v>
      </c>
      <c r="H6498" s="4">
        <v>683838.88</v>
      </c>
      <c r="I6498" s="25"/>
      <c r="J6498" s="26" t="str">
        <f t="shared" si="610"/>
        <v>No</v>
      </c>
      <c r="K6498" s="26" t="str">
        <f t="shared" si="611"/>
        <v>GB</v>
      </c>
      <c r="L6498" s="26" t="str">
        <f t="shared" si="612"/>
        <v>Invalid</v>
      </c>
      <c r="M6498" s="26" t="str">
        <f>IF(OR(ISBLANK(B6498),ISBLANK(C6498),ISBLANK(D6498)),"Missing",IFERROR(VLOOKUP(A6498,'RM Postcodes'!$A:$B,2,0),"Invalid"))</f>
        <v>live</v>
      </c>
      <c r="N6498" s="26" t="str">
        <f t="shared" si="613"/>
        <v>OK</v>
      </c>
      <c r="O6498" s="26" t="str">
        <f t="shared" si="608"/>
        <v>Redact</v>
      </c>
    </row>
    <row r="6499" spans="1:15" x14ac:dyDescent="0.2">
      <c r="A6499" s="24" t="str">
        <f t="shared" si="609"/>
        <v>PE14 8</v>
      </c>
      <c r="B6499" s="1" t="s">
        <v>12525</v>
      </c>
      <c r="C6499" s="1" t="s">
        <v>12633</v>
      </c>
      <c r="D6499" s="1" t="s">
        <v>12626</v>
      </c>
      <c r="E6499" s="2">
        <v>19</v>
      </c>
      <c r="F6499" s="3">
        <v>5169387.7200000016</v>
      </c>
      <c r="G6499" s="3">
        <v>2807082.89</v>
      </c>
      <c r="H6499" s="4">
        <v>1680053.6600000001</v>
      </c>
      <c r="I6499" s="25"/>
      <c r="J6499" s="26" t="str">
        <f t="shared" si="610"/>
        <v>No</v>
      </c>
      <c r="K6499" s="26" t="str">
        <f t="shared" si="611"/>
        <v>GB</v>
      </c>
      <c r="L6499" s="26" t="str">
        <f t="shared" si="612"/>
        <v>Invalid</v>
      </c>
      <c r="M6499" s="26" t="str">
        <f>IF(OR(ISBLANK(B6499),ISBLANK(C6499),ISBLANK(D6499)),"Missing",IFERROR(VLOOKUP(A6499,'RM Postcodes'!$A:$B,2,0),"Invalid"))</f>
        <v>live</v>
      </c>
      <c r="N6499" s="26" t="str">
        <f t="shared" si="613"/>
        <v>OK</v>
      </c>
      <c r="O6499" s="26" t="str">
        <f t="shared" si="608"/>
        <v>Redact</v>
      </c>
    </row>
    <row r="6500" spans="1:15" x14ac:dyDescent="0.2">
      <c r="A6500" s="24" t="str">
        <f t="shared" si="609"/>
        <v>PE14 9</v>
      </c>
      <c r="B6500" s="1" t="s">
        <v>12525</v>
      </c>
      <c r="C6500" s="1" t="s">
        <v>12633</v>
      </c>
      <c r="D6500" s="1" t="s">
        <v>12627</v>
      </c>
      <c r="E6500" s="2">
        <v>11</v>
      </c>
      <c r="F6500" s="3">
        <v>2123855.8800000008</v>
      </c>
      <c r="G6500" s="3">
        <v>1548746.6300000001</v>
      </c>
      <c r="H6500" s="4">
        <v>305508.53000000003</v>
      </c>
      <c r="I6500" s="25"/>
      <c r="J6500" s="26" t="str">
        <f t="shared" si="610"/>
        <v>No</v>
      </c>
      <c r="K6500" s="26" t="str">
        <f t="shared" si="611"/>
        <v>GB</v>
      </c>
      <c r="L6500" s="26" t="str">
        <f t="shared" si="612"/>
        <v>Invalid</v>
      </c>
      <c r="M6500" s="26" t="str">
        <f>IF(OR(ISBLANK(B6500),ISBLANK(C6500),ISBLANK(D6500)),"Missing",IFERROR(VLOOKUP(A6500,'RM Postcodes'!$A:$B,2,0),"Invalid"))</f>
        <v>live</v>
      </c>
      <c r="N6500" s="26" t="str">
        <f t="shared" si="613"/>
        <v>OK</v>
      </c>
      <c r="O6500" s="26" t="str">
        <f t="shared" si="608"/>
        <v>Redact</v>
      </c>
    </row>
    <row r="6501" spans="1:15" x14ac:dyDescent="0.2">
      <c r="A6501" s="24" t="str">
        <f t="shared" si="609"/>
        <v>PE15 0</v>
      </c>
      <c r="B6501" s="1" t="s">
        <v>12525</v>
      </c>
      <c r="C6501" s="1" t="s">
        <v>12634</v>
      </c>
      <c r="D6501" s="1" t="s">
        <v>12632</v>
      </c>
      <c r="E6501" s="2">
        <v>34</v>
      </c>
      <c r="F6501" s="3">
        <v>4942656.92</v>
      </c>
      <c r="G6501" s="3">
        <v>2395514</v>
      </c>
      <c r="H6501" s="4">
        <v>839999.96</v>
      </c>
      <c r="I6501" s="25"/>
      <c r="J6501" s="26" t="str">
        <f t="shared" si="610"/>
        <v>No</v>
      </c>
      <c r="K6501" s="26" t="str">
        <f t="shared" si="611"/>
        <v>GB</v>
      </c>
      <c r="L6501" s="26" t="str">
        <f t="shared" si="612"/>
        <v>Invalid</v>
      </c>
      <c r="M6501" s="26" t="str">
        <f>IF(OR(ISBLANK(B6501),ISBLANK(C6501),ISBLANK(D6501)),"Missing",IFERROR(VLOOKUP(A6501,'RM Postcodes'!$A:$B,2,0),"Invalid"))</f>
        <v>live</v>
      </c>
      <c r="N6501" s="26" t="str">
        <f t="shared" si="613"/>
        <v>OK</v>
      </c>
      <c r="O6501" s="26" t="str">
        <f t="shared" si="608"/>
        <v>Redact</v>
      </c>
    </row>
    <row r="6502" spans="1:15" x14ac:dyDescent="0.2">
      <c r="A6502" s="24" t="str">
        <f t="shared" si="609"/>
        <v>PE15 5</v>
      </c>
      <c r="B6502" s="1" t="s">
        <v>12525</v>
      </c>
      <c r="C6502" s="1" t="s">
        <v>12634</v>
      </c>
      <c r="D6502" s="1" t="s">
        <v>12625</v>
      </c>
      <c r="E6502" s="2">
        <v>1</v>
      </c>
      <c r="F6502" s="3">
        <v>22049.32</v>
      </c>
      <c r="G6502" s="3">
        <v>22049.32</v>
      </c>
      <c r="H6502" s="4">
        <v>0</v>
      </c>
      <c r="I6502" s="25"/>
      <c r="J6502" s="26" t="str">
        <f t="shared" si="610"/>
        <v>No</v>
      </c>
      <c r="K6502" s="26" t="str">
        <f t="shared" si="611"/>
        <v>GB</v>
      </c>
      <c r="L6502" s="26" t="str">
        <f t="shared" si="612"/>
        <v>Invalid</v>
      </c>
      <c r="M6502" s="26" t="str">
        <f>IF(OR(ISBLANK(B6502),ISBLANK(C6502),ISBLANK(D6502)),"Missing",IFERROR(VLOOKUP(A6502,'RM Postcodes'!$A:$B,2,0),"Invalid"))</f>
        <v>live</v>
      </c>
      <c r="N6502" s="26" t="str">
        <f t="shared" si="613"/>
        <v>Redact</v>
      </c>
      <c r="O6502" s="26" t="str">
        <f t="shared" si="608"/>
        <v>Redact</v>
      </c>
    </row>
    <row r="6503" spans="1:15" x14ac:dyDescent="0.2">
      <c r="A6503" s="24" t="str">
        <f t="shared" si="609"/>
        <v>PE15 8</v>
      </c>
      <c r="B6503" s="1" t="s">
        <v>12525</v>
      </c>
      <c r="C6503" s="1" t="s">
        <v>12634</v>
      </c>
      <c r="D6503" s="1" t="s">
        <v>12626</v>
      </c>
      <c r="E6503" s="2">
        <v>23</v>
      </c>
      <c r="F6503" s="3">
        <v>1396449.2499999998</v>
      </c>
      <c r="G6503" s="3">
        <v>862090.97</v>
      </c>
      <c r="H6503" s="4">
        <v>54833.29</v>
      </c>
      <c r="I6503" s="25"/>
      <c r="J6503" s="26" t="str">
        <f t="shared" si="610"/>
        <v>No</v>
      </c>
      <c r="K6503" s="26" t="str">
        <f t="shared" si="611"/>
        <v>GB</v>
      </c>
      <c r="L6503" s="26" t="str">
        <f t="shared" si="612"/>
        <v>Invalid</v>
      </c>
      <c r="M6503" s="26" t="str">
        <f>IF(OR(ISBLANK(B6503),ISBLANK(C6503),ISBLANK(D6503)),"Missing",IFERROR(VLOOKUP(A6503,'RM Postcodes'!$A:$B,2,0),"Invalid"))</f>
        <v>live</v>
      </c>
      <c r="N6503" s="26" t="str">
        <f t="shared" si="613"/>
        <v>OK</v>
      </c>
      <c r="O6503" s="26" t="str">
        <f t="shared" si="608"/>
        <v>Redact</v>
      </c>
    </row>
    <row r="6504" spans="1:15" x14ac:dyDescent="0.2">
      <c r="A6504" s="24" t="str">
        <f t="shared" si="609"/>
        <v>PE15 9</v>
      </c>
      <c r="B6504" s="1" t="s">
        <v>12525</v>
      </c>
      <c r="C6504" s="1" t="s">
        <v>12634</v>
      </c>
      <c r="D6504" s="1" t="s">
        <v>12627</v>
      </c>
      <c r="E6504" s="2">
        <v>11</v>
      </c>
      <c r="F6504" s="3">
        <v>247405.97</v>
      </c>
      <c r="G6504" s="3">
        <v>47648.08</v>
      </c>
      <c r="H6504" s="4">
        <v>40493.72</v>
      </c>
      <c r="I6504" s="25"/>
      <c r="J6504" s="26" t="str">
        <f t="shared" si="610"/>
        <v>No</v>
      </c>
      <c r="K6504" s="26" t="str">
        <f t="shared" si="611"/>
        <v>GB</v>
      </c>
      <c r="L6504" s="26" t="str">
        <f t="shared" si="612"/>
        <v>Invalid</v>
      </c>
      <c r="M6504" s="26" t="str">
        <f>IF(OR(ISBLANK(B6504),ISBLANK(C6504),ISBLANK(D6504)),"Missing",IFERROR(VLOOKUP(A6504,'RM Postcodes'!$A:$B,2,0),"Invalid"))</f>
        <v>live</v>
      </c>
      <c r="N6504" s="26" t="str">
        <f t="shared" si="613"/>
        <v>OK</v>
      </c>
      <c r="O6504" s="26" t="str">
        <f t="shared" si="608"/>
        <v>OK</v>
      </c>
    </row>
    <row r="6505" spans="1:15" x14ac:dyDescent="0.2">
      <c r="A6505" s="24" t="str">
        <f t="shared" si="609"/>
        <v>PE16 6</v>
      </c>
      <c r="B6505" s="1" t="s">
        <v>12525</v>
      </c>
      <c r="C6505" s="1" t="s">
        <v>12635</v>
      </c>
      <c r="D6505" s="1" t="s">
        <v>12622</v>
      </c>
      <c r="E6505" s="2">
        <v>21</v>
      </c>
      <c r="F6505" s="3">
        <v>4792659.0000000009</v>
      </c>
      <c r="G6505" s="3">
        <v>4380843.93</v>
      </c>
      <c r="H6505" s="4">
        <v>120000</v>
      </c>
      <c r="I6505" s="25"/>
      <c r="J6505" s="26" t="str">
        <f t="shared" si="610"/>
        <v>No</v>
      </c>
      <c r="K6505" s="26" t="str">
        <f t="shared" si="611"/>
        <v>GB</v>
      </c>
      <c r="L6505" s="26" t="str">
        <f t="shared" si="612"/>
        <v>Invalid</v>
      </c>
      <c r="M6505" s="26" t="str">
        <f>IF(OR(ISBLANK(B6505),ISBLANK(C6505),ISBLANK(D6505)),"Missing",IFERROR(VLOOKUP(A6505,'RM Postcodes'!$A:$B,2,0),"Invalid"))</f>
        <v>live</v>
      </c>
      <c r="N6505" s="26" t="str">
        <f t="shared" si="613"/>
        <v>OK</v>
      </c>
      <c r="O6505" s="26" t="str">
        <f t="shared" si="608"/>
        <v>Redact</v>
      </c>
    </row>
    <row r="6506" spans="1:15" x14ac:dyDescent="0.2">
      <c r="A6506" s="24" t="str">
        <f t="shared" si="609"/>
        <v>PE18 8</v>
      </c>
      <c r="B6506" s="1" t="s">
        <v>12525</v>
      </c>
      <c r="C6506" s="1" t="s">
        <v>12673</v>
      </c>
      <c r="D6506" s="1" t="s">
        <v>12626</v>
      </c>
      <c r="E6506" s="2">
        <v>1</v>
      </c>
      <c r="F6506" s="3">
        <v>40238.480000000003</v>
      </c>
      <c r="G6506" s="3">
        <v>40238.480000000003</v>
      </c>
      <c r="H6506" s="4">
        <v>0</v>
      </c>
      <c r="I6506" s="25"/>
      <c r="J6506" s="26" t="str">
        <f t="shared" si="610"/>
        <v>No</v>
      </c>
      <c r="K6506" s="26" t="str">
        <f t="shared" si="611"/>
        <v>GB</v>
      </c>
      <c r="L6506" s="26" t="str">
        <f t="shared" si="612"/>
        <v>Invalid</v>
      </c>
      <c r="M6506" s="26" t="str">
        <f>IF(OR(ISBLANK(B6506),ISBLANK(C6506),ISBLANK(D6506)),"Missing",IFERROR(VLOOKUP(A6506,'RM Postcodes'!$A:$B,2,0),"Invalid"))</f>
        <v>terminated</v>
      </c>
      <c r="N6506" s="26" t="str">
        <f t="shared" si="613"/>
        <v>Redact</v>
      </c>
      <c r="O6506" s="26" t="str">
        <f t="shared" si="608"/>
        <v>Redact</v>
      </c>
    </row>
    <row r="6507" spans="1:15" x14ac:dyDescent="0.2">
      <c r="A6507" s="24" t="str">
        <f t="shared" si="609"/>
        <v>PE19 0</v>
      </c>
      <c r="B6507" s="1" t="s">
        <v>12525</v>
      </c>
      <c r="C6507" s="1" t="s">
        <v>12674</v>
      </c>
      <c r="D6507" s="1" t="s">
        <v>12632</v>
      </c>
      <c r="E6507" s="2">
        <v>1</v>
      </c>
      <c r="F6507" s="3">
        <v>23793.3</v>
      </c>
      <c r="G6507" s="3">
        <v>23793.3</v>
      </c>
      <c r="H6507" s="4">
        <v>0</v>
      </c>
      <c r="I6507" s="25"/>
      <c r="J6507" s="26" t="str">
        <f t="shared" si="610"/>
        <v>No</v>
      </c>
      <c r="K6507" s="26" t="str">
        <f t="shared" si="611"/>
        <v>GB</v>
      </c>
      <c r="L6507" s="26" t="str">
        <f t="shared" si="612"/>
        <v>Invalid</v>
      </c>
      <c r="M6507" s="26" t="str">
        <f>IF(OR(ISBLANK(B6507),ISBLANK(C6507),ISBLANK(D6507)),"Missing",IFERROR(VLOOKUP(A6507,'RM Postcodes'!$A:$B,2,0),"Invalid"))</f>
        <v>Invalid</v>
      </c>
      <c r="N6507" s="26" t="str">
        <f t="shared" si="613"/>
        <v>Redact</v>
      </c>
      <c r="O6507" s="26" t="str">
        <f t="shared" si="608"/>
        <v>Redact</v>
      </c>
    </row>
    <row r="6508" spans="1:15" x14ac:dyDescent="0.2">
      <c r="A6508" s="24" t="str">
        <f t="shared" si="609"/>
        <v>PE19 1</v>
      </c>
      <c r="B6508" s="1" t="s">
        <v>12525</v>
      </c>
      <c r="C6508" s="1" t="s">
        <v>12674</v>
      </c>
      <c r="D6508" s="1" t="s">
        <v>12621</v>
      </c>
      <c r="E6508" s="2">
        <v>27</v>
      </c>
      <c r="F6508" s="3">
        <v>909782.95000000007</v>
      </c>
      <c r="G6508" s="3">
        <v>168317.69</v>
      </c>
      <c r="H6508" s="4">
        <v>117179.91</v>
      </c>
      <c r="I6508" s="25"/>
      <c r="J6508" s="26" t="str">
        <f t="shared" si="610"/>
        <v>No</v>
      </c>
      <c r="K6508" s="26" t="str">
        <f t="shared" si="611"/>
        <v>GB</v>
      </c>
      <c r="L6508" s="26" t="str">
        <f t="shared" si="612"/>
        <v>Invalid</v>
      </c>
      <c r="M6508" s="26" t="str">
        <f>IF(OR(ISBLANK(B6508),ISBLANK(C6508),ISBLANK(D6508)),"Missing",IFERROR(VLOOKUP(A6508,'RM Postcodes'!$A:$B,2,0),"Invalid"))</f>
        <v>live</v>
      </c>
      <c r="N6508" s="26" t="str">
        <f t="shared" si="613"/>
        <v>OK</v>
      </c>
      <c r="O6508" s="26" t="str">
        <f t="shared" si="608"/>
        <v>OK</v>
      </c>
    </row>
    <row r="6509" spans="1:15" x14ac:dyDescent="0.2">
      <c r="A6509" s="24" t="str">
        <f t="shared" si="609"/>
        <v>PE19 2</v>
      </c>
      <c r="B6509" s="1" t="s">
        <v>12525</v>
      </c>
      <c r="C6509" s="1" t="s">
        <v>12674</v>
      </c>
      <c r="D6509" s="1" t="s">
        <v>12640</v>
      </c>
      <c r="E6509" s="2">
        <v>27</v>
      </c>
      <c r="F6509" s="3">
        <v>1076690.92</v>
      </c>
      <c r="G6509" s="3">
        <v>216224.69</v>
      </c>
      <c r="H6509" s="4">
        <v>170833.3</v>
      </c>
      <c r="I6509" s="25"/>
      <c r="J6509" s="26" t="str">
        <f t="shared" si="610"/>
        <v>No</v>
      </c>
      <c r="K6509" s="26" t="str">
        <f t="shared" si="611"/>
        <v>GB</v>
      </c>
      <c r="L6509" s="26" t="str">
        <f t="shared" si="612"/>
        <v>Invalid</v>
      </c>
      <c r="M6509" s="26" t="str">
        <f>IF(OR(ISBLANK(B6509),ISBLANK(C6509),ISBLANK(D6509)),"Missing",IFERROR(VLOOKUP(A6509,'RM Postcodes'!$A:$B,2,0),"Invalid"))</f>
        <v>live</v>
      </c>
      <c r="N6509" s="26" t="str">
        <f t="shared" si="613"/>
        <v>OK</v>
      </c>
      <c r="O6509" s="26" t="str">
        <f t="shared" si="608"/>
        <v>OK</v>
      </c>
    </row>
    <row r="6510" spans="1:15" x14ac:dyDescent="0.2">
      <c r="A6510" s="24" t="str">
        <f t="shared" si="609"/>
        <v>PE19 5</v>
      </c>
      <c r="B6510" s="1" t="s">
        <v>12525</v>
      </c>
      <c r="C6510" s="1" t="s">
        <v>12674</v>
      </c>
      <c r="D6510" s="1" t="s">
        <v>12625</v>
      </c>
      <c r="E6510" s="2">
        <v>39</v>
      </c>
      <c r="F6510" s="3">
        <v>1829300.7499999998</v>
      </c>
      <c r="G6510" s="3">
        <v>260000</v>
      </c>
      <c r="H6510" s="4">
        <v>217552.94</v>
      </c>
      <c r="I6510" s="25"/>
      <c r="J6510" s="26" t="str">
        <f t="shared" si="610"/>
        <v>No</v>
      </c>
      <c r="K6510" s="26" t="str">
        <f t="shared" si="611"/>
        <v>GB</v>
      </c>
      <c r="L6510" s="26" t="str">
        <f t="shared" si="612"/>
        <v>Invalid</v>
      </c>
      <c r="M6510" s="26" t="str">
        <f>IF(OR(ISBLANK(B6510),ISBLANK(C6510),ISBLANK(D6510)),"Missing",IFERROR(VLOOKUP(A6510,'RM Postcodes'!$A:$B,2,0),"Invalid"))</f>
        <v>live</v>
      </c>
      <c r="N6510" s="26" t="str">
        <f t="shared" si="613"/>
        <v>OK</v>
      </c>
      <c r="O6510" s="26" t="str">
        <f t="shared" si="608"/>
        <v>OK</v>
      </c>
    </row>
    <row r="6511" spans="1:15" x14ac:dyDescent="0.2">
      <c r="A6511" s="24" t="str">
        <f t="shared" si="609"/>
        <v>PE19 6</v>
      </c>
      <c r="B6511" s="1" t="s">
        <v>12525</v>
      </c>
      <c r="C6511" s="1" t="s">
        <v>12674</v>
      </c>
      <c r="D6511" s="1" t="s">
        <v>12622</v>
      </c>
      <c r="E6511" s="2">
        <v>39</v>
      </c>
      <c r="F6511" s="3">
        <v>4751691.4600000009</v>
      </c>
      <c r="G6511" s="3">
        <v>2781560.75</v>
      </c>
      <c r="H6511" s="4">
        <v>425278.2</v>
      </c>
      <c r="I6511" s="25"/>
      <c r="J6511" s="26" t="str">
        <f t="shared" si="610"/>
        <v>No</v>
      </c>
      <c r="K6511" s="26" t="str">
        <f t="shared" si="611"/>
        <v>GB</v>
      </c>
      <c r="L6511" s="26" t="str">
        <f t="shared" si="612"/>
        <v>Invalid</v>
      </c>
      <c r="M6511" s="26" t="str">
        <f>IF(OR(ISBLANK(B6511),ISBLANK(C6511),ISBLANK(D6511)),"Missing",IFERROR(VLOOKUP(A6511,'RM Postcodes'!$A:$B,2,0),"Invalid"))</f>
        <v>live</v>
      </c>
      <c r="N6511" s="26" t="str">
        <f t="shared" si="613"/>
        <v>OK</v>
      </c>
      <c r="O6511" s="26" t="str">
        <f t="shared" si="608"/>
        <v>Redact</v>
      </c>
    </row>
    <row r="6512" spans="1:15" x14ac:dyDescent="0.2">
      <c r="A6512" s="24" t="str">
        <f t="shared" si="609"/>
        <v>PE19 7</v>
      </c>
      <c r="B6512" s="1" t="s">
        <v>12525</v>
      </c>
      <c r="C6512" s="1" t="s">
        <v>12674</v>
      </c>
      <c r="D6512" s="1" t="s">
        <v>12623</v>
      </c>
      <c r="E6512" s="2">
        <v>15</v>
      </c>
      <c r="F6512" s="3">
        <v>293592.57</v>
      </c>
      <c r="G6512" s="3">
        <v>73581.72</v>
      </c>
      <c r="H6512" s="4">
        <v>44484.63</v>
      </c>
      <c r="I6512" s="25"/>
      <c r="J6512" s="26" t="str">
        <f t="shared" si="610"/>
        <v>No</v>
      </c>
      <c r="K6512" s="26" t="str">
        <f t="shared" si="611"/>
        <v>GB</v>
      </c>
      <c r="L6512" s="26" t="str">
        <f t="shared" si="612"/>
        <v>Invalid</v>
      </c>
      <c r="M6512" s="26" t="str">
        <f>IF(OR(ISBLANK(B6512),ISBLANK(C6512),ISBLANK(D6512)),"Missing",IFERROR(VLOOKUP(A6512,'RM Postcodes'!$A:$B,2,0),"Invalid"))</f>
        <v>live</v>
      </c>
      <c r="N6512" s="26" t="str">
        <f t="shared" si="613"/>
        <v>OK</v>
      </c>
      <c r="O6512" s="26" t="str">
        <f t="shared" si="608"/>
        <v>OK</v>
      </c>
    </row>
    <row r="6513" spans="1:15" x14ac:dyDescent="0.2">
      <c r="A6513" s="24" t="str">
        <f t="shared" si="609"/>
        <v>PE19 8</v>
      </c>
      <c r="B6513" s="1" t="s">
        <v>12525</v>
      </c>
      <c r="C6513" s="1" t="s">
        <v>12674</v>
      </c>
      <c r="D6513" s="1" t="s">
        <v>12626</v>
      </c>
      <c r="E6513" s="2">
        <v>28</v>
      </c>
      <c r="F6513" s="3">
        <v>2086739.27</v>
      </c>
      <c r="G6513" s="3">
        <v>601060.09</v>
      </c>
      <c r="H6513" s="4">
        <v>423482.49</v>
      </c>
      <c r="I6513" s="25"/>
      <c r="J6513" s="26" t="str">
        <f t="shared" si="610"/>
        <v>No</v>
      </c>
      <c r="K6513" s="26" t="str">
        <f t="shared" si="611"/>
        <v>GB</v>
      </c>
      <c r="L6513" s="26" t="str">
        <f t="shared" si="612"/>
        <v>Invalid</v>
      </c>
      <c r="M6513" s="26" t="str">
        <f>IF(OR(ISBLANK(B6513),ISBLANK(C6513),ISBLANK(D6513)),"Missing",IFERROR(VLOOKUP(A6513,'RM Postcodes'!$A:$B,2,0),"Invalid"))</f>
        <v>live</v>
      </c>
      <c r="N6513" s="26" t="str">
        <f t="shared" si="613"/>
        <v>OK</v>
      </c>
      <c r="O6513" s="26" t="str">
        <f t="shared" si="608"/>
        <v>OK</v>
      </c>
    </row>
    <row r="6514" spans="1:15" x14ac:dyDescent="0.2">
      <c r="A6514" s="24" t="str">
        <f t="shared" si="609"/>
        <v>PE2 5</v>
      </c>
      <c r="B6514" s="1" t="s">
        <v>12525</v>
      </c>
      <c r="C6514" s="1" t="s">
        <v>12664</v>
      </c>
      <c r="D6514" s="1" t="s">
        <v>12625</v>
      </c>
      <c r="E6514" s="2">
        <v>33</v>
      </c>
      <c r="F6514" s="3">
        <v>1320023.5399999993</v>
      </c>
      <c r="G6514" s="3">
        <v>713026.21</v>
      </c>
      <c r="H6514" s="4">
        <v>96104.61</v>
      </c>
      <c r="I6514" s="25"/>
      <c r="J6514" s="26" t="str">
        <f t="shared" si="610"/>
        <v>No</v>
      </c>
      <c r="K6514" s="26" t="str">
        <f t="shared" si="611"/>
        <v>GB</v>
      </c>
      <c r="L6514" s="26" t="str">
        <f t="shared" si="612"/>
        <v>Invalid</v>
      </c>
      <c r="M6514" s="26" t="str">
        <f>IF(OR(ISBLANK(B6514),ISBLANK(C6514),ISBLANK(D6514)),"Missing",IFERROR(VLOOKUP(A6514,'RM Postcodes'!$A:$B,2,0),"Invalid"))</f>
        <v>live</v>
      </c>
      <c r="N6514" s="26" t="str">
        <f t="shared" si="613"/>
        <v>OK</v>
      </c>
      <c r="O6514" s="26" t="str">
        <f t="shared" si="608"/>
        <v>Redact</v>
      </c>
    </row>
    <row r="6515" spans="1:15" x14ac:dyDescent="0.2">
      <c r="A6515" s="24" t="str">
        <f t="shared" si="609"/>
        <v>PE2 6</v>
      </c>
      <c r="B6515" s="1" t="s">
        <v>12525</v>
      </c>
      <c r="C6515" s="1" t="s">
        <v>12664</v>
      </c>
      <c r="D6515" s="1" t="s">
        <v>12622</v>
      </c>
      <c r="E6515" s="2">
        <v>40</v>
      </c>
      <c r="F6515" s="3">
        <v>3259001.7599999984</v>
      </c>
      <c r="G6515" s="3">
        <v>530617.19000000006</v>
      </c>
      <c r="H6515" s="4">
        <v>493450.76</v>
      </c>
      <c r="I6515" s="25"/>
      <c r="J6515" s="26" t="str">
        <f t="shared" si="610"/>
        <v>No</v>
      </c>
      <c r="K6515" s="26" t="str">
        <f t="shared" si="611"/>
        <v>GB</v>
      </c>
      <c r="L6515" s="26" t="str">
        <f t="shared" si="612"/>
        <v>Invalid</v>
      </c>
      <c r="M6515" s="26" t="str">
        <f>IF(OR(ISBLANK(B6515),ISBLANK(C6515),ISBLANK(D6515)),"Missing",IFERROR(VLOOKUP(A6515,'RM Postcodes'!$A:$B,2,0),"Invalid"))</f>
        <v>live</v>
      </c>
      <c r="N6515" s="26" t="str">
        <f t="shared" si="613"/>
        <v>OK</v>
      </c>
      <c r="O6515" s="26" t="str">
        <f t="shared" si="608"/>
        <v>OK</v>
      </c>
    </row>
    <row r="6516" spans="1:15" x14ac:dyDescent="0.2">
      <c r="A6516" s="24" t="str">
        <f t="shared" si="609"/>
        <v>PE2 7</v>
      </c>
      <c r="B6516" s="1" t="s">
        <v>12525</v>
      </c>
      <c r="C6516" s="1" t="s">
        <v>12664</v>
      </c>
      <c r="D6516" s="1" t="s">
        <v>12623</v>
      </c>
      <c r="E6516" s="2">
        <v>18</v>
      </c>
      <c r="F6516" s="3">
        <v>2033493.1199999994</v>
      </c>
      <c r="G6516" s="3">
        <v>1360159.76</v>
      </c>
      <c r="H6516" s="4">
        <v>145808.67000000001</v>
      </c>
      <c r="I6516" s="25"/>
      <c r="J6516" s="26" t="str">
        <f t="shared" si="610"/>
        <v>No</v>
      </c>
      <c r="K6516" s="26" t="str">
        <f t="shared" si="611"/>
        <v>GB</v>
      </c>
      <c r="L6516" s="26" t="str">
        <f t="shared" si="612"/>
        <v>Invalid</v>
      </c>
      <c r="M6516" s="26" t="str">
        <f>IF(OR(ISBLANK(B6516),ISBLANK(C6516),ISBLANK(D6516)),"Missing",IFERROR(VLOOKUP(A6516,'RM Postcodes'!$A:$B,2,0),"Invalid"))</f>
        <v>live</v>
      </c>
      <c r="N6516" s="26" t="str">
        <f t="shared" si="613"/>
        <v>OK</v>
      </c>
      <c r="O6516" s="26" t="str">
        <f t="shared" si="608"/>
        <v>Redact</v>
      </c>
    </row>
    <row r="6517" spans="1:15" x14ac:dyDescent="0.2">
      <c r="A6517" s="24" t="str">
        <f t="shared" si="609"/>
        <v>PE2 8</v>
      </c>
      <c r="B6517" s="1" t="s">
        <v>12525</v>
      </c>
      <c r="C6517" s="1" t="s">
        <v>12664</v>
      </c>
      <c r="D6517" s="1" t="s">
        <v>12626</v>
      </c>
      <c r="E6517" s="2">
        <v>36</v>
      </c>
      <c r="F6517" s="3">
        <v>638175.18999999983</v>
      </c>
      <c r="G6517" s="3">
        <v>55372.11</v>
      </c>
      <c r="H6517" s="4">
        <v>51159.17</v>
      </c>
      <c r="I6517" s="25"/>
      <c r="J6517" s="26" t="str">
        <f t="shared" si="610"/>
        <v>No</v>
      </c>
      <c r="K6517" s="26" t="str">
        <f t="shared" si="611"/>
        <v>GB</v>
      </c>
      <c r="L6517" s="26" t="str">
        <f t="shared" si="612"/>
        <v>Invalid</v>
      </c>
      <c r="M6517" s="26" t="str">
        <f>IF(OR(ISBLANK(B6517),ISBLANK(C6517),ISBLANK(D6517)),"Missing",IFERROR(VLOOKUP(A6517,'RM Postcodes'!$A:$B,2,0),"Invalid"))</f>
        <v>live</v>
      </c>
      <c r="N6517" s="26" t="str">
        <f t="shared" si="613"/>
        <v>OK</v>
      </c>
      <c r="O6517" s="26" t="str">
        <f t="shared" si="608"/>
        <v>OK</v>
      </c>
    </row>
    <row r="6518" spans="1:15" x14ac:dyDescent="0.2">
      <c r="A6518" s="24" t="str">
        <f t="shared" si="609"/>
        <v>PE2 9</v>
      </c>
      <c r="B6518" s="1" t="s">
        <v>12525</v>
      </c>
      <c r="C6518" s="1" t="s">
        <v>12664</v>
      </c>
      <c r="D6518" s="1" t="s">
        <v>12627</v>
      </c>
      <c r="E6518" s="2">
        <v>37</v>
      </c>
      <c r="F6518" s="3">
        <v>1411781.07</v>
      </c>
      <c r="G6518" s="3">
        <v>308873.61</v>
      </c>
      <c r="H6518" s="4">
        <v>248612.27000000002</v>
      </c>
      <c r="I6518" s="25"/>
      <c r="J6518" s="26" t="str">
        <f t="shared" si="610"/>
        <v>No</v>
      </c>
      <c r="K6518" s="26" t="str">
        <f t="shared" si="611"/>
        <v>GB</v>
      </c>
      <c r="L6518" s="26" t="str">
        <f t="shared" si="612"/>
        <v>Invalid</v>
      </c>
      <c r="M6518" s="26" t="str">
        <f>IF(OR(ISBLANK(B6518),ISBLANK(C6518),ISBLANK(D6518)),"Missing",IFERROR(VLOOKUP(A6518,'RM Postcodes'!$A:$B,2,0),"Invalid"))</f>
        <v>live</v>
      </c>
      <c r="N6518" s="26" t="str">
        <f t="shared" si="613"/>
        <v>OK</v>
      </c>
      <c r="O6518" s="26" t="str">
        <f t="shared" si="608"/>
        <v>OK</v>
      </c>
    </row>
    <row r="6519" spans="1:15" x14ac:dyDescent="0.2">
      <c r="A6519" s="24" t="str">
        <f t="shared" si="609"/>
        <v>PE20 1</v>
      </c>
      <c r="B6519" s="1" t="s">
        <v>12525</v>
      </c>
      <c r="C6519" s="1" t="s">
        <v>12675</v>
      </c>
      <c r="D6519" s="1" t="s">
        <v>12621</v>
      </c>
      <c r="E6519" s="2">
        <v>20</v>
      </c>
      <c r="F6519" s="3">
        <v>2443597.0999999992</v>
      </c>
      <c r="G6519" s="3">
        <v>1785608.92</v>
      </c>
      <c r="H6519" s="4">
        <v>133200.52000000002</v>
      </c>
      <c r="I6519" s="25"/>
      <c r="J6519" s="26" t="str">
        <f t="shared" si="610"/>
        <v>No</v>
      </c>
      <c r="K6519" s="26" t="str">
        <f t="shared" si="611"/>
        <v>GB</v>
      </c>
      <c r="L6519" s="26" t="str">
        <f t="shared" si="612"/>
        <v>Invalid</v>
      </c>
      <c r="M6519" s="26" t="str">
        <f>IF(OR(ISBLANK(B6519),ISBLANK(C6519),ISBLANK(D6519)),"Missing",IFERROR(VLOOKUP(A6519,'RM Postcodes'!$A:$B,2,0),"Invalid"))</f>
        <v>live</v>
      </c>
      <c r="N6519" s="26" t="str">
        <f t="shared" si="613"/>
        <v>OK</v>
      </c>
      <c r="O6519" s="26" t="str">
        <f t="shared" si="608"/>
        <v>Redact</v>
      </c>
    </row>
    <row r="6520" spans="1:15" x14ac:dyDescent="0.2">
      <c r="A6520" s="24" t="str">
        <f t="shared" si="609"/>
        <v>PE20 2</v>
      </c>
      <c r="B6520" s="1" t="s">
        <v>12525</v>
      </c>
      <c r="C6520" s="1" t="s">
        <v>12675</v>
      </c>
      <c r="D6520" s="1" t="s">
        <v>12640</v>
      </c>
      <c r="E6520" s="2">
        <v>11</v>
      </c>
      <c r="F6520" s="3">
        <v>1044995.5900000001</v>
      </c>
      <c r="G6520" s="3">
        <v>631539.22</v>
      </c>
      <c r="H6520" s="4">
        <v>190248.65000000002</v>
      </c>
      <c r="I6520" s="25"/>
      <c r="J6520" s="26" t="str">
        <f t="shared" si="610"/>
        <v>No</v>
      </c>
      <c r="K6520" s="26" t="str">
        <f t="shared" si="611"/>
        <v>GB</v>
      </c>
      <c r="L6520" s="26" t="str">
        <f t="shared" si="612"/>
        <v>Invalid</v>
      </c>
      <c r="M6520" s="26" t="str">
        <f>IF(OR(ISBLANK(B6520),ISBLANK(C6520),ISBLANK(D6520)),"Missing",IFERROR(VLOOKUP(A6520,'RM Postcodes'!$A:$B,2,0),"Invalid"))</f>
        <v>live</v>
      </c>
      <c r="N6520" s="26" t="str">
        <f t="shared" si="613"/>
        <v>OK</v>
      </c>
      <c r="O6520" s="26" t="str">
        <f t="shared" si="608"/>
        <v>Redact</v>
      </c>
    </row>
    <row r="6521" spans="1:15" x14ac:dyDescent="0.2">
      <c r="A6521" s="24" t="str">
        <f t="shared" si="609"/>
        <v>PE20 3</v>
      </c>
      <c r="B6521" s="1" t="s">
        <v>12525</v>
      </c>
      <c r="C6521" s="1" t="s">
        <v>12675</v>
      </c>
      <c r="D6521" s="1" t="s">
        <v>12629</v>
      </c>
      <c r="E6521" s="2">
        <v>24</v>
      </c>
      <c r="F6521" s="3">
        <v>2649110.4799999995</v>
      </c>
      <c r="G6521" s="3">
        <v>768000</v>
      </c>
      <c r="H6521" s="4">
        <v>534066.56999999995</v>
      </c>
      <c r="I6521" s="25"/>
      <c r="J6521" s="26" t="str">
        <f t="shared" si="610"/>
        <v>No</v>
      </c>
      <c r="K6521" s="26" t="str">
        <f t="shared" si="611"/>
        <v>GB</v>
      </c>
      <c r="L6521" s="26" t="str">
        <f t="shared" si="612"/>
        <v>Invalid</v>
      </c>
      <c r="M6521" s="26" t="str">
        <f>IF(OR(ISBLANK(B6521),ISBLANK(C6521),ISBLANK(D6521)),"Missing",IFERROR(VLOOKUP(A6521,'RM Postcodes'!$A:$B,2,0),"Invalid"))</f>
        <v>live</v>
      </c>
      <c r="N6521" s="26" t="str">
        <f t="shared" si="613"/>
        <v>OK</v>
      </c>
      <c r="O6521" s="26" t="str">
        <f t="shared" si="608"/>
        <v>OK</v>
      </c>
    </row>
    <row r="6522" spans="1:15" x14ac:dyDescent="0.2">
      <c r="A6522" s="24" t="str">
        <f t="shared" si="609"/>
        <v>PE21 0</v>
      </c>
      <c r="B6522" s="1" t="s">
        <v>12525</v>
      </c>
      <c r="C6522" s="1" t="s">
        <v>12636</v>
      </c>
      <c r="D6522" s="1" t="s">
        <v>12632</v>
      </c>
      <c r="E6522" s="2">
        <v>15</v>
      </c>
      <c r="F6522" s="3">
        <v>159358.38000000003</v>
      </c>
      <c r="G6522" s="3">
        <v>40493.72</v>
      </c>
      <c r="H6522" s="4">
        <v>40493.65</v>
      </c>
      <c r="I6522" s="25"/>
      <c r="J6522" s="26" t="str">
        <f t="shared" si="610"/>
        <v>No</v>
      </c>
      <c r="K6522" s="26" t="str">
        <f t="shared" si="611"/>
        <v>GB</v>
      </c>
      <c r="L6522" s="26" t="str">
        <f t="shared" si="612"/>
        <v>Invalid</v>
      </c>
      <c r="M6522" s="26" t="str">
        <f>IF(OR(ISBLANK(B6522),ISBLANK(C6522),ISBLANK(D6522)),"Missing",IFERROR(VLOOKUP(A6522,'RM Postcodes'!$A:$B,2,0),"Invalid"))</f>
        <v>live</v>
      </c>
      <c r="N6522" s="26" t="str">
        <f t="shared" si="613"/>
        <v>OK</v>
      </c>
      <c r="O6522" s="26" t="str">
        <f t="shared" si="608"/>
        <v>OK</v>
      </c>
    </row>
    <row r="6523" spans="1:15" x14ac:dyDescent="0.2">
      <c r="A6523" s="24" t="str">
        <f t="shared" si="609"/>
        <v>PE21 6</v>
      </c>
      <c r="B6523" s="1" t="s">
        <v>12525</v>
      </c>
      <c r="C6523" s="1" t="s">
        <v>12636</v>
      </c>
      <c r="D6523" s="1" t="s">
        <v>12622</v>
      </c>
      <c r="E6523" s="2">
        <v>22</v>
      </c>
      <c r="F6523" s="3">
        <v>683719.27</v>
      </c>
      <c r="G6523" s="3">
        <v>53416.97</v>
      </c>
      <c r="H6523" s="4">
        <v>51159.199999999997</v>
      </c>
      <c r="I6523" s="25"/>
      <c r="J6523" s="26" t="str">
        <f t="shared" si="610"/>
        <v>No</v>
      </c>
      <c r="K6523" s="26" t="str">
        <f t="shared" si="611"/>
        <v>GB</v>
      </c>
      <c r="L6523" s="26" t="str">
        <f t="shared" si="612"/>
        <v>Invalid</v>
      </c>
      <c r="M6523" s="26" t="str">
        <f>IF(OR(ISBLANK(B6523),ISBLANK(C6523),ISBLANK(D6523)),"Missing",IFERROR(VLOOKUP(A6523,'RM Postcodes'!$A:$B,2,0),"Invalid"))</f>
        <v>live</v>
      </c>
      <c r="N6523" s="26" t="str">
        <f t="shared" si="613"/>
        <v>OK</v>
      </c>
      <c r="O6523" s="26" t="str">
        <f t="shared" si="608"/>
        <v>OK</v>
      </c>
    </row>
    <row r="6524" spans="1:15" x14ac:dyDescent="0.2">
      <c r="A6524" s="24" t="str">
        <f t="shared" si="609"/>
        <v>PE21 7</v>
      </c>
      <c r="B6524" s="1" t="s">
        <v>12525</v>
      </c>
      <c r="C6524" s="1" t="s">
        <v>12636</v>
      </c>
      <c r="D6524" s="1" t="s">
        <v>12623</v>
      </c>
      <c r="E6524" s="2">
        <v>31</v>
      </c>
      <c r="F6524" s="3">
        <v>5468680.9700000016</v>
      </c>
      <c r="G6524" s="3">
        <v>4493156.51</v>
      </c>
      <c r="H6524" s="4">
        <v>182663.61</v>
      </c>
      <c r="I6524" s="25"/>
      <c r="J6524" s="26" t="str">
        <f t="shared" si="610"/>
        <v>No</v>
      </c>
      <c r="K6524" s="26" t="str">
        <f t="shared" si="611"/>
        <v>GB</v>
      </c>
      <c r="L6524" s="26" t="str">
        <f t="shared" si="612"/>
        <v>Invalid</v>
      </c>
      <c r="M6524" s="26" t="str">
        <f>IF(OR(ISBLANK(B6524),ISBLANK(C6524),ISBLANK(D6524)),"Missing",IFERROR(VLOOKUP(A6524,'RM Postcodes'!$A:$B,2,0),"Invalid"))</f>
        <v>live</v>
      </c>
      <c r="N6524" s="26" t="str">
        <f t="shared" si="613"/>
        <v>OK</v>
      </c>
      <c r="O6524" s="26" t="str">
        <f t="shared" si="608"/>
        <v>Redact</v>
      </c>
    </row>
    <row r="6525" spans="1:15" x14ac:dyDescent="0.2">
      <c r="A6525" s="24" t="str">
        <f t="shared" si="609"/>
        <v>PE21 8</v>
      </c>
      <c r="B6525" s="1" t="s">
        <v>12525</v>
      </c>
      <c r="C6525" s="1" t="s">
        <v>12636</v>
      </c>
      <c r="D6525" s="1" t="s">
        <v>12626</v>
      </c>
      <c r="E6525" s="2">
        <v>31</v>
      </c>
      <c r="F6525" s="3">
        <v>1233496.7200000004</v>
      </c>
      <c r="G6525" s="3">
        <v>403583.37000000005</v>
      </c>
      <c r="H6525" s="4">
        <v>111215.23999999999</v>
      </c>
      <c r="I6525" s="25"/>
      <c r="J6525" s="26" t="str">
        <f t="shared" si="610"/>
        <v>No</v>
      </c>
      <c r="K6525" s="26" t="str">
        <f t="shared" si="611"/>
        <v>GB</v>
      </c>
      <c r="L6525" s="26" t="str">
        <f t="shared" si="612"/>
        <v>Invalid</v>
      </c>
      <c r="M6525" s="26" t="str">
        <f>IF(OR(ISBLANK(B6525),ISBLANK(C6525),ISBLANK(D6525)),"Missing",IFERROR(VLOOKUP(A6525,'RM Postcodes'!$A:$B,2,0),"Invalid"))</f>
        <v>live</v>
      </c>
      <c r="N6525" s="26" t="str">
        <f t="shared" si="613"/>
        <v>OK</v>
      </c>
      <c r="O6525" s="26" t="str">
        <f t="shared" si="608"/>
        <v>OK</v>
      </c>
    </row>
    <row r="6526" spans="1:15" x14ac:dyDescent="0.2">
      <c r="A6526" s="24" t="str">
        <f t="shared" si="609"/>
        <v>PE21 9</v>
      </c>
      <c r="B6526" s="1" t="s">
        <v>12525</v>
      </c>
      <c r="C6526" s="1" t="s">
        <v>12636</v>
      </c>
      <c r="D6526" s="1" t="s">
        <v>12627</v>
      </c>
      <c r="E6526" s="2">
        <v>18</v>
      </c>
      <c r="F6526" s="3">
        <v>1538885.6800000004</v>
      </c>
      <c r="G6526" s="3">
        <v>918460.59</v>
      </c>
      <c r="H6526" s="4">
        <v>144325.55000000002</v>
      </c>
      <c r="I6526" s="25"/>
      <c r="J6526" s="26" t="str">
        <f t="shared" si="610"/>
        <v>No</v>
      </c>
      <c r="K6526" s="26" t="str">
        <f t="shared" si="611"/>
        <v>GB</v>
      </c>
      <c r="L6526" s="26" t="str">
        <f t="shared" si="612"/>
        <v>Invalid</v>
      </c>
      <c r="M6526" s="26" t="str">
        <f>IF(OR(ISBLANK(B6526),ISBLANK(C6526),ISBLANK(D6526)),"Missing",IFERROR(VLOOKUP(A6526,'RM Postcodes'!$A:$B,2,0),"Invalid"))</f>
        <v>live</v>
      </c>
      <c r="N6526" s="26" t="str">
        <f t="shared" si="613"/>
        <v>OK</v>
      </c>
      <c r="O6526" s="26" t="str">
        <f t="shared" si="608"/>
        <v>Redact</v>
      </c>
    </row>
    <row r="6527" spans="1:15" x14ac:dyDescent="0.2">
      <c r="A6527" s="24" t="str">
        <f t="shared" si="609"/>
        <v>PE22 0</v>
      </c>
      <c r="B6527" s="1" t="s">
        <v>12525</v>
      </c>
      <c r="C6527" s="1" t="s">
        <v>12637</v>
      </c>
      <c r="D6527" s="1" t="s">
        <v>12632</v>
      </c>
      <c r="E6527" s="2">
        <v>24</v>
      </c>
      <c r="F6527" s="3">
        <v>4290605.34</v>
      </c>
      <c r="G6527" s="3">
        <v>2877300.23</v>
      </c>
      <c r="H6527" s="4">
        <v>789615.65</v>
      </c>
      <c r="I6527" s="25"/>
      <c r="J6527" s="26" t="str">
        <f t="shared" si="610"/>
        <v>No</v>
      </c>
      <c r="K6527" s="26" t="str">
        <f t="shared" si="611"/>
        <v>GB</v>
      </c>
      <c r="L6527" s="26" t="str">
        <f t="shared" si="612"/>
        <v>Invalid</v>
      </c>
      <c r="M6527" s="26" t="str">
        <f>IF(OR(ISBLANK(B6527),ISBLANK(C6527),ISBLANK(D6527)),"Missing",IFERROR(VLOOKUP(A6527,'RM Postcodes'!$A:$B,2,0),"Invalid"))</f>
        <v>live</v>
      </c>
      <c r="N6527" s="26" t="str">
        <f t="shared" si="613"/>
        <v>OK</v>
      </c>
      <c r="O6527" s="26" t="str">
        <f t="shared" si="608"/>
        <v>Redact</v>
      </c>
    </row>
    <row r="6528" spans="1:15" x14ac:dyDescent="0.2">
      <c r="A6528" s="24" t="str">
        <f t="shared" si="609"/>
        <v>PE22 7</v>
      </c>
      <c r="B6528" s="1" t="s">
        <v>12525</v>
      </c>
      <c r="C6528" s="1" t="s">
        <v>12637</v>
      </c>
      <c r="D6528" s="1" t="s">
        <v>12623</v>
      </c>
      <c r="E6528" s="2">
        <v>25</v>
      </c>
      <c r="F6528" s="3">
        <v>9294294.1200000029</v>
      </c>
      <c r="G6528" s="3">
        <v>5965798.3799999999</v>
      </c>
      <c r="H6528" s="4">
        <v>1539034.29</v>
      </c>
      <c r="I6528" s="25"/>
      <c r="J6528" s="26" t="str">
        <f t="shared" si="610"/>
        <v>No</v>
      </c>
      <c r="K6528" s="26" t="str">
        <f t="shared" si="611"/>
        <v>GB</v>
      </c>
      <c r="L6528" s="26" t="str">
        <f t="shared" si="612"/>
        <v>Invalid</v>
      </c>
      <c r="M6528" s="26" t="str">
        <f>IF(OR(ISBLANK(B6528),ISBLANK(C6528),ISBLANK(D6528)),"Missing",IFERROR(VLOOKUP(A6528,'RM Postcodes'!$A:$B,2,0),"Invalid"))</f>
        <v>live</v>
      </c>
      <c r="N6528" s="26" t="str">
        <f t="shared" si="613"/>
        <v>OK</v>
      </c>
      <c r="O6528" s="26" t="str">
        <f t="shared" si="608"/>
        <v>Redact</v>
      </c>
    </row>
    <row r="6529" spans="1:15" x14ac:dyDescent="0.2">
      <c r="A6529" s="24" t="str">
        <f t="shared" si="609"/>
        <v>PE22 8</v>
      </c>
      <c r="B6529" s="1" t="s">
        <v>12525</v>
      </c>
      <c r="C6529" s="1" t="s">
        <v>12637</v>
      </c>
      <c r="D6529" s="1" t="s">
        <v>12626</v>
      </c>
      <c r="E6529" s="2">
        <v>19</v>
      </c>
      <c r="F6529" s="3">
        <v>1254505.9099999995</v>
      </c>
      <c r="G6529" s="3">
        <v>280618.43</v>
      </c>
      <c r="H6529" s="4">
        <v>254008.94999999998</v>
      </c>
      <c r="I6529" s="25"/>
      <c r="J6529" s="26" t="str">
        <f t="shared" si="610"/>
        <v>No</v>
      </c>
      <c r="K6529" s="26" t="str">
        <f t="shared" si="611"/>
        <v>GB</v>
      </c>
      <c r="L6529" s="26" t="str">
        <f t="shared" si="612"/>
        <v>Invalid</v>
      </c>
      <c r="M6529" s="26" t="str">
        <f>IF(OR(ISBLANK(B6529),ISBLANK(C6529),ISBLANK(D6529)),"Missing",IFERROR(VLOOKUP(A6529,'RM Postcodes'!$A:$B,2,0),"Invalid"))</f>
        <v>live</v>
      </c>
      <c r="N6529" s="26" t="str">
        <f t="shared" si="613"/>
        <v>OK</v>
      </c>
      <c r="O6529" s="26" t="str">
        <f t="shared" si="608"/>
        <v>OK</v>
      </c>
    </row>
    <row r="6530" spans="1:15" x14ac:dyDescent="0.2">
      <c r="A6530" s="24" t="str">
        <f t="shared" si="609"/>
        <v>PE22 9</v>
      </c>
      <c r="B6530" s="1" t="s">
        <v>12525</v>
      </c>
      <c r="C6530" s="1" t="s">
        <v>12637</v>
      </c>
      <c r="D6530" s="1" t="s">
        <v>12627</v>
      </c>
      <c r="E6530" s="2">
        <v>30</v>
      </c>
      <c r="F6530" s="3">
        <v>4772561.9400000004</v>
      </c>
      <c r="G6530" s="3">
        <v>1898554.18</v>
      </c>
      <c r="H6530" s="4">
        <v>625749.52</v>
      </c>
      <c r="I6530" s="25"/>
      <c r="J6530" s="26" t="str">
        <f t="shared" si="610"/>
        <v>No</v>
      </c>
      <c r="K6530" s="26" t="str">
        <f t="shared" si="611"/>
        <v>GB</v>
      </c>
      <c r="L6530" s="26" t="str">
        <f t="shared" si="612"/>
        <v>Invalid</v>
      </c>
      <c r="M6530" s="26" t="str">
        <f>IF(OR(ISBLANK(B6530),ISBLANK(C6530),ISBLANK(D6530)),"Missing",IFERROR(VLOOKUP(A6530,'RM Postcodes'!$A:$B,2,0),"Invalid"))</f>
        <v>live</v>
      </c>
      <c r="N6530" s="26" t="str">
        <f t="shared" si="613"/>
        <v>OK</v>
      </c>
      <c r="O6530" s="26" t="str">
        <f t="shared" si="608"/>
        <v>OK</v>
      </c>
    </row>
    <row r="6531" spans="1:15" x14ac:dyDescent="0.2">
      <c r="A6531" s="24" t="str">
        <f t="shared" si="609"/>
        <v>PE23 4</v>
      </c>
      <c r="B6531" s="1" t="s">
        <v>12525</v>
      </c>
      <c r="C6531" s="1" t="s">
        <v>12638</v>
      </c>
      <c r="D6531" s="1" t="s">
        <v>12630</v>
      </c>
      <c r="E6531" s="2">
        <v>17</v>
      </c>
      <c r="F6531" s="3">
        <v>1897757.1099999999</v>
      </c>
      <c r="G6531" s="3">
        <v>1361090.68</v>
      </c>
      <c r="H6531" s="4">
        <v>137756.43</v>
      </c>
      <c r="I6531" s="25"/>
      <c r="J6531" s="26" t="str">
        <f t="shared" si="610"/>
        <v>No</v>
      </c>
      <c r="K6531" s="26" t="str">
        <f t="shared" si="611"/>
        <v>GB</v>
      </c>
      <c r="L6531" s="26" t="str">
        <f t="shared" si="612"/>
        <v>Invalid</v>
      </c>
      <c r="M6531" s="26" t="str">
        <f>IF(OR(ISBLANK(B6531),ISBLANK(C6531),ISBLANK(D6531)),"Missing",IFERROR(VLOOKUP(A6531,'RM Postcodes'!$A:$B,2,0),"Invalid"))</f>
        <v>live</v>
      </c>
      <c r="N6531" s="26" t="str">
        <f t="shared" si="613"/>
        <v>OK</v>
      </c>
      <c r="O6531" s="26" t="str">
        <f t="shared" si="608"/>
        <v>Redact</v>
      </c>
    </row>
    <row r="6532" spans="1:15" x14ac:dyDescent="0.2">
      <c r="A6532" s="24" t="str">
        <f t="shared" si="609"/>
        <v>PE23 5</v>
      </c>
      <c r="B6532" s="1" t="s">
        <v>12525</v>
      </c>
      <c r="C6532" s="1" t="s">
        <v>12638</v>
      </c>
      <c r="D6532" s="1" t="s">
        <v>12625</v>
      </c>
      <c r="E6532" s="2">
        <v>20</v>
      </c>
      <c r="F6532" s="3">
        <v>447740.48</v>
      </c>
      <c r="G6532" s="3">
        <v>118887.5</v>
      </c>
      <c r="H6532" s="4">
        <v>99184.3</v>
      </c>
      <c r="I6532" s="25"/>
      <c r="J6532" s="26" t="str">
        <f t="shared" si="610"/>
        <v>No</v>
      </c>
      <c r="K6532" s="26" t="str">
        <f t="shared" si="611"/>
        <v>GB</v>
      </c>
      <c r="L6532" s="26" t="str">
        <f t="shared" si="612"/>
        <v>Invalid</v>
      </c>
      <c r="M6532" s="26" t="str">
        <f>IF(OR(ISBLANK(B6532),ISBLANK(C6532),ISBLANK(D6532)),"Missing",IFERROR(VLOOKUP(A6532,'RM Postcodes'!$A:$B,2,0),"Invalid"))</f>
        <v>live</v>
      </c>
      <c r="N6532" s="26" t="str">
        <f t="shared" si="613"/>
        <v>OK</v>
      </c>
      <c r="O6532" s="26" t="str">
        <f t="shared" si="608"/>
        <v>OK</v>
      </c>
    </row>
    <row r="6533" spans="1:15" x14ac:dyDescent="0.2">
      <c r="A6533" s="24" t="str">
        <f t="shared" si="609"/>
        <v>PE23 9</v>
      </c>
      <c r="B6533" s="1" t="s">
        <v>12525</v>
      </c>
      <c r="C6533" s="1" t="s">
        <v>12638</v>
      </c>
      <c r="D6533" s="1" t="s">
        <v>12627</v>
      </c>
      <c r="E6533" s="2">
        <v>1</v>
      </c>
      <c r="F6533" s="3">
        <v>100000</v>
      </c>
      <c r="G6533" s="3">
        <v>100000</v>
      </c>
      <c r="H6533" s="4">
        <v>0</v>
      </c>
      <c r="I6533" s="25"/>
      <c r="J6533" s="26" t="str">
        <f t="shared" si="610"/>
        <v>No</v>
      </c>
      <c r="K6533" s="26" t="str">
        <f t="shared" si="611"/>
        <v>GB</v>
      </c>
      <c r="L6533" s="26" t="str">
        <f t="shared" si="612"/>
        <v>Invalid</v>
      </c>
      <c r="M6533" s="26" t="str">
        <f>IF(OR(ISBLANK(B6533),ISBLANK(C6533),ISBLANK(D6533)),"Missing",IFERROR(VLOOKUP(A6533,'RM Postcodes'!$A:$B,2,0),"Invalid"))</f>
        <v>live</v>
      </c>
      <c r="N6533" s="26" t="str">
        <f t="shared" si="613"/>
        <v>Redact</v>
      </c>
      <c r="O6533" s="26" t="str">
        <f t="shared" ref="O6533:O6596" si="614">IF(COUNT(E6533)=0,"Missing",IF(E6533&lt;=2,"Redact",IF(COUNTIF(F6533:H6533,"&gt;0")&lt;&gt;3,"Error",IF((G6533+H6533)/F6533&lt;60%,"OK","Redact"))))</f>
        <v>Redact</v>
      </c>
    </row>
    <row r="6534" spans="1:15" x14ac:dyDescent="0.2">
      <c r="A6534" s="24" t="str">
        <f t="shared" ref="A6534:A6597" si="615">TRIM(B6534)&amp;TRIM(C6534)&amp;" "&amp;TRIM(D6534)</f>
        <v>PE24 4</v>
      </c>
      <c r="B6534" s="1" t="s">
        <v>12525</v>
      </c>
      <c r="C6534" s="1" t="s">
        <v>12639</v>
      </c>
      <c r="D6534" s="1" t="s">
        <v>12630</v>
      </c>
      <c r="E6534" s="2">
        <v>14</v>
      </c>
      <c r="F6534" s="3">
        <v>987013.27000000014</v>
      </c>
      <c r="G6534" s="3">
        <v>499293.49</v>
      </c>
      <c r="H6534" s="4">
        <v>152135.47</v>
      </c>
      <c r="I6534" s="25"/>
      <c r="J6534" s="26" t="str">
        <f t="shared" ref="J6534:J6597" si="616">IF(AND(K6534="NI",L6534="OK",M6534="LIVE",N6534="OK",O6534="OK"),"yes NI",IF(AND(K6534="GB",L6534="OK",M6534="LIVE",N6534="OK",O6534="OK"),"Yes","No"))</f>
        <v>No</v>
      </c>
      <c r="K6534" s="26" t="str">
        <f t="shared" ref="K6534:K6597" si="617">IF(ISBLANK(B6534),"Missing",IF(AND(OR(LEN(B6534)=2,LEN(B6534)=1),AND(ISERROR(VALUE(LEFT(B6534,1))),ISERROR(VALUE(RIGHT(B6534,1))))),IF(OR(B6534="GY",B6534="IM",B6534="JE"),"not GB",IF(B6534="BT","NI","GB")),"Invalid"))</f>
        <v>GB</v>
      </c>
      <c r="L6534" s="26" t="str">
        <f t="shared" si="612"/>
        <v>Invalid</v>
      </c>
      <c r="M6534" s="26" t="str">
        <f>IF(OR(ISBLANK(B6534),ISBLANK(C6534),ISBLANK(D6534)),"Missing",IFERROR(VLOOKUP(A6534,'RM Postcodes'!$A:$B,2,0),"Invalid"))</f>
        <v>live</v>
      </c>
      <c r="N6534" s="26" t="str">
        <f t="shared" si="613"/>
        <v>OK</v>
      </c>
      <c r="O6534" s="26" t="str">
        <f t="shared" si="614"/>
        <v>Redact</v>
      </c>
    </row>
    <row r="6535" spans="1:15" x14ac:dyDescent="0.2">
      <c r="A6535" s="24" t="str">
        <f t="shared" si="615"/>
        <v>PE24 5</v>
      </c>
      <c r="B6535" s="1" t="s">
        <v>12525</v>
      </c>
      <c r="C6535" s="1" t="s">
        <v>12639</v>
      </c>
      <c r="D6535" s="1" t="s">
        <v>12625</v>
      </c>
      <c r="E6535" s="2">
        <v>38</v>
      </c>
      <c r="F6535" s="3">
        <v>4001339.9400000004</v>
      </c>
      <c r="G6535" s="3">
        <v>630473.74</v>
      </c>
      <c r="H6535" s="4">
        <v>543969.68000000005</v>
      </c>
      <c r="I6535" s="25"/>
      <c r="J6535" s="26" t="str">
        <f t="shared" si="616"/>
        <v>No</v>
      </c>
      <c r="K6535" s="26" t="str">
        <f t="shared" si="617"/>
        <v>GB</v>
      </c>
      <c r="L6535" s="26" t="str">
        <f t="shared" ref="L6535:L6598" si="618">IF(ISBLANK(D6535),"Missing",IF(AND(LEN(D6535)=1,ISNUMBER(VALUE(D6535))),"OK","Invalid"))</f>
        <v>Invalid</v>
      </c>
      <c r="M6535" s="26" t="str">
        <f>IF(OR(ISBLANK(B6535),ISBLANK(C6535),ISBLANK(D6535)),"Missing",IFERROR(VLOOKUP(A6535,'RM Postcodes'!$A:$B,2,0),"Invalid"))</f>
        <v>live</v>
      </c>
      <c r="N6535" s="26" t="str">
        <f t="shared" ref="N6535:N6598" si="619">IF(ISBLANK(E6535),"Missing",IF(E6535&lt;10,"Redact","OK"))</f>
        <v>OK</v>
      </c>
      <c r="O6535" s="26" t="str">
        <f t="shared" si="614"/>
        <v>OK</v>
      </c>
    </row>
    <row r="6536" spans="1:15" x14ac:dyDescent="0.2">
      <c r="A6536" s="24" t="str">
        <f t="shared" si="615"/>
        <v>PE25 1</v>
      </c>
      <c r="B6536" s="1" t="s">
        <v>12525</v>
      </c>
      <c r="C6536" s="1" t="s">
        <v>12641</v>
      </c>
      <c r="D6536" s="1" t="s">
        <v>12621</v>
      </c>
      <c r="E6536" s="2">
        <v>30</v>
      </c>
      <c r="F6536" s="3">
        <v>862662.6</v>
      </c>
      <c r="G6536" s="3">
        <v>246440</v>
      </c>
      <c r="H6536" s="4">
        <v>61270.900000000009</v>
      </c>
      <c r="I6536" s="25"/>
      <c r="J6536" s="26" t="str">
        <f t="shared" si="616"/>
        <v>No</v>
      </c>
      <c r="K6536" s="26" t="str">
        <f t="shared" si="617"/>
        <v>GB</v>
      </c>
      <c r="L6536" s="26" t="str">
        <f t="shared" si="618"/>
        <v>Invalid</v>
      </c>
      <c r="M6536" s="26" t="str">
        <f>IF(OR(ISBLANK(B6536),ISBLANK(C6536),ISBLANK(D6536)),"Missing",IFERROR(VLOOKUP(A6536,'RM Postcodes'!$A:$B,2,0),"Invalid"))</f>
        <v>live</v>
      </c>
      <c r="N6536" s="26" t="str">
        <f t="shared" si="619"/>
        <v>OK</v>
      </c>
      <c r="O6536" s="26" t="str">
        <f t="shared" si="614"/>
        <v>OK</v>
      </c>
    </row>
    <row r="6537" spans="1:15" x14ac:dyDescent="0.2">
      <c r="A6537" s="24" t="str">
        <f t="shared" si="615"/>
        <v>PE25 2</v>
      </c>
      <c r="B6537" s="1" t="s">
        <v>12525</v>
      </c>
      <c r="C6537" s="1" t="s">
        <v>12641</v>
      </c>
      <c r="D6537" s="1" t="s">
        <v>12640</v>
      </c>
      <c r="E6537" s="2">
        <v>24</v>
      </c>
      <c r="F6537" s="3">
        <v>514098.95000000007</v>
      </c>
      <c r="G6537" s="3">
        <v>47648.08</v>
      </c>
      <c r="H6537" s="4">
        <v>46851.67</v>
      </c>
      <c r="I6537" s="25"/>
      <c r="J6537" s="26" t="str">
        <f t="shared" si="616"/>
        <v>No</v>
      </c>
      <c r="K6537" s="26" t="str">
        <f t="shared" si="617"/>
        <v>GB</v>
      </c>
      <c r="L6537" s="26" t="str">
        <f t="shared" si="618"/>
        <v>Invalid</v>
      </c>
      <c r="M6537" s="26" t="str">
        <f>IF(OR(ISBLANK(B6537),ISBLANK(C6537),ISBLANK(D6537)),"Missing",IFERROR(VLOOKUP(A6537,'RM Postcodes'!$A:$B,2,0),"Invalid"))</f>
        <v>live</v>
      </c>
      <c r="N6537" s="26" t="str">
        <f t="shared" si="619"/>
        <v>OK</v>
      </c>
      <c r="O6537" s="26" t="str">
        <f t="shared" si="614"/>
        <v>OK</v>
      </c>
    </row>
    <row r="6538" spans="1:15" x14ac:dyDescent="0.2">
      <c r="A6538" s="24" t="str">
        <f t="shared" si="615"/>
        <v>PE25 3</v>
      </c>
      <c r="B6538" s="1" t="s">
        <v>12525</v>
      </c>
      <c r="C6538" s="1" t="s">
        <v>12641</v>
      </c>
      <c r="D6538" s="1" t="s">
        <v>12629</v>
      </c>
      <c r="E6538" s="2">
        <v>26</v>
      </c>
      <c r="F6538" s="3">
        <v>4948316.9399999985</v>
      </c>
      <c r="G6538" s="3">
        <v>3864850.73</v>
      </c>
      <c r="H6538" s="4">
        <v>295259.71000000002</v>
      </c>
      <c r="I6538" s="25"/>
      <c r="J6538" s="26" t="str">
        <f t="shared" si="616"/>
        <v>No</v>
      </c>
      <c r="K6538" s="26" t="str">
        <f t="shared" si="617"/>
        <v>GB</v>
      </c>
      <c r="L6538" s="26" t="str">
        <f t="shared" si="618"/>
        <v>Invalid</v>
      </c>
      <c r="M6538" s="26" t="str">
        <f>IF(OR(ISBLANK(B6538),ISBLANK(C6538),ISBLANK(D6538)),"Missing",IFERROR(VLOOKUP(A6538,'RM Postcodes'!$A:$B,2,0),"Invalid"))</f>
        <v>live</v>
      </c>
      <c r="N6538" s="26" t="str">
        <f t="shared" si="619"/>
        <v>OK</v>
      </c>
      <c r="O6538" s="26" t="str">
        <f t="shared" si="614"/>
        <v>Redact</v>
      </c>
    </row>
    <row r="6539" spans="1:15" x14ac:dyDescent="0.2">
      <c r="A6539" s="24" t="str">
        <f t="shared" si="615"/>
        <v>PE26 1</v>
      </c>
      <c r="B6539" s="1" t="s">
        <v>12525</v>
      </c>
      <c r="C6539" s="1" t="s">
        <v>12676</v>
      </c>
      <c r="D6539" s="1" t="s">
        <v>12621</v>
      </c>
      <c r="E6539" s="2">
        <v>9</v>
      </c>
      <c r="F6539" s="3">
        <v>194110.86</v>
      </c>
      <c r="G6539" s="3">
        <v>37166.79</v>
      </c>
      <c r="H6539" s="4">
        <v>29165.13</v>
      </c>
      <c r="I6539" s="25"/>
      <c r="J6539" s="26" t="str">
        <f t="shared" si="616"/>
        <v>No</v>
      </c>
      <c r="K6539" s="26" t="str">
        <f t="shared" si="617"/>
        <v>GB</v>
      </c>
      <c r="L6539" s="26" t="str">
        <f t="shared" si="618"/>
        <v>Invalid</v>
      </c>
      <c r="M6539" s="26" t="str">
        <f>IF(OR(ISBLANK(B6539),ISBLANK(C6539),ISBLANK(D6539)),"Missing",IFERROR(VLOOKUP(A6539,'RM Postcodes'!$A:$B,2,0),"Invalid"))</f>
        <v>live</v>
      </c>
      <c r="N6539" s="26" t="str">
        <f t="shared" si="619"/>
        <v>Redact</v>
      </c>
      <c r="O6539" s="26" t="str">
        <f t="shared" si="614"/>
        <v>OK</v>
      </c>
    </row>
    <row r="6540" spans="1:15" x14ac:dyDescent="0.2">
      <c r="A6540" s="24" t="str">
        <f t="shared" si="615"/>
        <v>PE26 2</v>
      </c>
      <c r="B6540" s="1" t="s">
        <v>12525</v>
      </c>
      <c r="C6540" s="1" t="s">
        <v>12676</v>
      </c>
      <c r="D6540" s="1" t="s">
        <v>12640</v>
      </c>
      <c r="E6540" s="2">
        <v>12</v>
      </c>
      <c r="F6540" s="3">
        <v>305895.62</v>
      </c>
      <c r="G6540" s="3">
        <v>49251.61</v>
      </c>
      <c r="H6540" s="4">
        <v>48227.18</v>
      </c>
      <c r="I6540" s="25"/>
      <c r="J6540" s="26" t="str">
        <f t="shared" si="616"/>
        <v>No</v>
      </c>
      <c r="K6540" s="26" t="str">
        <f t="shared" si="617"/>
        <v>GB</v>
      </c>
      <c r="L6540" s="26" t="str">
        <f t="shared" si="618"/>
        <v>Invalid</v>
      </c>
      <c r="M6540" s="26" t="str">
        <f>IF(OR(ISBLANK(B6540),ISBLANK(C6540),ISBLANK(D6540)),"Missing",IFERROR(VLOOKUP(A6540,'RM Postcodes'!$A:$B,2,0),"Invalid"))</f>
        <v>live</v>
      </c>
      <c r="N6540" s="26" t="str">
        <f t="shared" si="619"/>
        <v>OK</v>
      </c>
      <c r="O6540" s="26" t="str">
        <f t="shared" si="614"/>
        <v>OK</v>
      </c>
    </row>
    <row r="6541" spans="1:15" x14ac:dyDescent="0.2">
      <c r="A6541" s="24" t="str">
        <f t="shared" si="615"/>
        <v>PE27 3</v>
      </c>
      <c r="B6541" s="1" t="s">
        <v>12525</v>
      </c>
      <c r="C6541" s="1" t="s">
        <v>12677</v>
      </c>
      <c r="D6541" s="1" t="s">
        <v>12629</v>
      </c>
      <c r="E6541" s="2">
        <v>28</v>
      </c>
      <c r="F6541" s="3">
        <v>2030677.9399999995</v>
      </c>
      <c r="G6541" s="3">
        <v>1012592.92</v>
      </c>
      <c r="H6541" s="4">
        <v>259680.31</v>
      </c>
      <c r="I6541" s="25"/>
      <c r="J6541" s="26" t="str">
        <f t="shared" si="616"/>
        <v>No</v>
      </c>
      <c r="K6541" s="26" t="str">
        <f t="shared" si="617"/>
        <v>GB</v>
      </c>
      <c r="L6541" s="26" t="str">
        <f t="shared" si="618"/>
        <v>Invalid</v>
      </c>
      <c r="M6541" s="26" t="str">
        <f>IF(OR(ISBLANK(B6541),ISBLANK(C6541),ISBLANK(D6541)),"Missing",IFERROR(VLOOKUP(A6541,'RM Postcodes'!$A:$B,2,0),"Invalid"))</f>
        <v>live</v>
      </c>
      <c r="N6541" s="26" t="str">
        <f t="shared" si="619"/>
        <v>OK</v>
      </c>
      <c r="O6541" s="26" t="str">
        <f t="shared" si="614"/>
        <v>Redact</v>
      </c>
    </row>
    <row r="6542" spans="1:15" x14ac:dyDescent="0.2">
      <c r="A6542" s="24" t="str">
        <f t="shared" si="615"/>
        <v>PE27 4</v>
      </c>
      <c r="B6542" s="1" t="s">
        <v>12525</v>
      </c>
      <c r="C6542" s="1" t="s">
        <v>12677</v>
      </c>
      <c r="D6542" s="1" t="s">
        <v>12630</v>
      </c>
      <c r="E6542" s="2">
        <v>11</v>
      </c>
      <c r="F6542" s="3">
        <v>400916.21</v>
      </c>
      <c r="G6542" s="3">
        <v>143388.14000000001</v>
      </c>
      <c r="H6542" s="4">
        <v>46000.43</v>
      </c>
      <c r="I6542" s="25"/>
      <c r="J6542" s="26" t="str">
        <f t="shared" si="616"/>
        <v>No</v>
      </c>
      <c r="K6542" s="26" t="str">
        <f t="shared" si="617"/>
        <v>GB</v>
      </c>
      <c r="L6542" s="26" t="str">
        <f t="shared" si="618"/>
        <v>Invalid</v>
      </c>
      <c r="M6542" s="26" t="str">
        <f>IF(OR(ISBLANK(B6542),ISBLANK(C6542),ISBLANK(D6542)),"Missing",IFERROR(VLOOKUP(A6542,'RM Postcodes'!$A:$B,2,0),"Invalid"))</f>
        <v>live</v>
      </c>
      <c r="N6542" s="26" t="str">
        <f t="shared" si="619"/>
        <v>OK</v>
      </c>
      <c r="O6542" s="26" t="str">
        <f t="shared" si="614"/>
        <v>OK</v>
      </c>
    </row>
    <row r="6543" spans="1:15" x14ac:dyDescent="0.2">
      <c r="A6543" s="24" t="str">
        <f t="shared" si="615"/>
        <v>PE27 5</v>
      </c>
      <c r="B6543" s="1" t="s">
        <v>12525</v>
      </c>
      <c r="C6543" s="1" t="s">
        <v>12677</v>
      </c>
      <c r="D6543" s="1" t="s">
        <v>12625</v>
      </c>
      <c r="E6543" s="2">
        <v>35</v>
      </c>
      <c r="F6543" s="3">
        <v>1534693.6300000004</v>
      </c>
      <c r="G6543" s="3">
        <v>694189.92999999993</v>
      </c>
      <c r="H6543" s="4">
        <v>71941.259999999995</v>
      </c>
      <c r="I6543" s="25"/>
      <c r="J6543" s="26" t="str">
        <f t="shared" si="616"/>
        <v>No</v>
      </c>
      <c r="K6543" s="26" t="str">
        <f t="shared" si="617"/>
        <v>GB</v>
      </c>
      <c r="L6543" s="26" t="str">
        <f t="shared" si="618"/>
        <v>Invalid</v>
      </c>
      <c r="M6543" s="26" t="str">
        <f>IF(OR(ISBLANK(B6543),ISBLANK(C6543),ISBLANK(D6543)),"Missing",IFERROR(VLOOKUP(A6543,'RM Postcodes'!$A:$B,2,0),"Invalid"))</f>
        <v>live</v>
      </c>
      <c r="N6543" s="26" t="str">
        <f t="shared" si="619"/>
        <v>OK</v>
      </c>
      <c r="O6543" s="26" t="str">
        <f t="shared" si="614"/>
        <v>OK</v>
      </c>
    </row>
    <row r="6544" spans="1:15" x14ac:dyDescent="0.2">
      <c r="A6544" s="24" t="str">
        <f t="shared" si="615"/>
        <v>PE27 6</v>
      </c>
      <c r="B6544" s="1" t="s">
        <v>12525</v>
      </c>
      <c r="C6544" s="1" t="s">
        <v>12677</v>
      </c>
      <c r="D6544" s="1" t="s">
        <v>12622</v>
      </c>
      <c r="E6544" s="2">
        <v>9</v>
      </c>
      <c r="F6544" s="3">
        <v>181738.5</v>
      </c>
      <c r="G6544" s="3">
        <v>49293.33</v>
      </c>
      <c r="H6544" s="4">
        <v>47488.42</v>
      </c>
      <c r="I6544" s="25"/>
      <c r="J6544" s="26" t="str">
        <f t="shared" si="616"/>
        <v>No</v>
      </c>
      <c r="K6544" s="26" t="str">
        <f t="shared" si="617"/>
        <v>GB</v>
      </c>
      <c r="L6544" s="26" t="str">
        <f t="shared" si="618"/>
        <v>Invalid</v>
      </c>
      <c r="M6544" s="26" t="str">
        <f>IF(OR(ISBLANK(B6544),ISBLANK(C6544),ISBLANK(D6544)),"Missing",IFERROR(VLOOKUP(A6544,'RM Postcodes'!$A:$B,2,0),"Invalid"))</f>
        <v>live</v>
      </c>
      <c r="N6544" s="26" t="str">
        <f t="shared" si="619"/>
        <v>Redact</v>
      </c>
      <c r="O6544" s="26" t="str">
        <f t="shared" si="614"/>
        <v>OK</v>
      </c>
    </row>
    <row r="6545" spans="1:15" x14ac:dyDescent="0.2">
      <c r="A6545" s="24" t="str">
        <f t="shared" si="615"/>
        <v>PE27 9</v>
      </c>
      <c r="B6545" s="1" t="s">
        <v>12525</v>
      </c>
      <c r="C6545" s="1" t="s">
        <v>12677</v>
      </c>
      <c r="D6545" s="1" t="s">
        <v>12627</v>
      </c>
      <c r="E6545" s="2">
        <v>1</v>
      </c>
      <c r="F6545" s="3">
        <v>28100.22</v>
      </c>
      <c r="G6545" s="3">
        <v>28100.22</v>
      </c>
      <c r="H6545" s="4">
        <v>0</v>
      </c>
      <c r="I6545" s="25"/>
      <c r="J6545" s="26" t="str">
        <f t="shared" si="616"/>
        <v>No</v>
      </c>
      <c r="K6545" s="26" t="str">
        <f t="shared" si="617"/>
        <v>GB</v>
      </c>
      <c r="L6545" s="26" t="str">
        <f t="shared" si="618"/>
        <v>Invalid</v>
      </c>
      <c r="M6545" s="26" t="str">
        <f>IF(OR(ISBLANK(B6545),ISBLANK(C6545),ISBLANK(D6545)),"Missing",IFERROR(VLOOKUP(A6545,'RM Postcodes'!$A:$B,2,0),"Invalid"))</f>
        <v>live</v>
      </c>
      <c r="N6545" s="26" t="str">
        <f t="shared" si="619"/>
        <v>Redact</v>
      </c>
      <c r="O6545" s="26" t="str">
        <f t="shared" si="614"/>
        <v>Redact</v>
      </c>
    </row>
    <row r="6546" spans="1:15" x14ac:dyDescent="0.2">
      <c r="A6546" s="24" t="str">
        <f t="shared" si="615"/>
        <v>PE28 0</v>
      </c>
      <c r="B6546" s="1" t="s">
        <v>12525</v>
      </c>
      <c r="C6546" s="1" t="s">
        <v>12678</v>
      </c>
      <c r="D6546" s="1" t="s">
        <v>12632</v>
      </c>
      <c r="E6546" s="2">
        <v>28</v>
      </c>
      <c r="F6546" s="3">
        <v>875021.48</v>
      </c>
      <c r="G6546" s="3">
        <v>136072.67000000001</v>
      </c>
      <c r="H6546" s="4">
        <v>120492.28</v>
      </c>
      <c r="I6546" s="25"/>
      <c r="J6546" s="26" t="str">
        <f t="shared" si="616"/>
        <v>No</v>
      </c>
      <c r="K6546" s="26" t="str">
        <f t="shared" si="617"/>
        <v>GB</v>
      </c>
      <c r="L6546" s="26" t="str">
        <f t="shared" si="618"/>
        <v>Invalid</v>
      </c>
      <c r="M6546" s="26" t="str">
        <f>IF(OR(ISBLANK(B6546),ISBLANK(C6546),ISBLANK(D6546)),"Missing",IFERROR(VLOOKUP(A6546,'RM Postcodes'!$A:$B,2,0),"Invalid"))</f>
        <v>live</v>
      </c>
      <c r="N6546" s="26" t="str">
        <f t="shared" si="619"/>
        <v>OK</v>
      </c>
      <c r="O6546" s="26" t="str">
        <f t="shared" si="614"/>
        <v>OK</v>
      </c>
    </row>
    <row r="6547" spans="1:15" x14ac:dyDescent="0.2">
      <c r="A6547" s="24" t="str">
        <f t="shared" si="615"/>
        <v>PE28 2</v>
      </c>
      <c r="B6547" s="1" t="s">
        <v>12525</v>
      </c>
      <c r="C6547" s="1" t="s">
        <v>12678</v>
      </c>
      <c r="D6547" s="1" t="s">
        <v>12640</v>
      </c>
      <c r="E6547" s="2">
        <v>32</v>
      </c>
      <c r="F6547" s="3">
        <v>3581850.84</v>
      </c>
      <c r="G6547" s="3">
        <v>1380147.04</v>
      </c>
      <c r="H6547" s="4">
        <v>597658.78</v>
      </c>
      <c r="I6547" s="25"/>
      <c r="J6547" s="26" t="str">
        <f t="shared" si="616"/>
        <v>No</v>
      </c>
      <c r="K6547" s="26" t="str">
        <f t="shared" si="617"/>
        <v>GB</v>
      </c>
      <c r="L6547" s="26" t="str">
        <f t="shared" si="618"/>
        <v>Invalid</v>
      </c>
      <c r="M6547" s="26" t="str">
        <f>IF(OR(ISBLANK(B6547),ISBLANK(C6547),ISBLANK(D6547)),"Missing",IFERROR(VLOOKUP(A6547,'RM Postcodes'!$A:$B,2,0),"Invalid"))</f>
        <v>live</v>
      </c>
      <c r="N6547" s="26" t="str">
        <f t="shared" si="619"/>
        <v>OK</v>
      </c>
      <c r="O6547" s="26" t="str">
        <f t="shared" si="614"/>
        <v>OK</v>
      </c>
    </row>
    <row r="6548" spans="1:15" x14ac:dyDescent="0.2">
      <c r="A6548" s="24" t="str">
        <f t="shared" si="615"/>
        <v>PE28 3</v>
      </c>
      <c r="B6548" s="1" t="s">
        <v>12525</v>
      </c>
      <c r="C6548" s="1" t="s">
        <v>12678</v>
      </c>
      <c r="D6548" s="1" t="s">
        <v>12629</v>
      </c>
      <c r="E6548" s="2">
        <v>35</v>
      </c>
      <c r="F6548" s="3">
        <v>906468.91999999981</v>
      </c>
      <c r="G6548" s="3">
        <v>94000</v>
      </c>
      <c r="H6548" s="4">
        <v>80316.899999999994</v>
      </c>
      <c r="I6548" s="25"/>
      <c r="J6548" s="26" t="str">
        <f t="shared" si="616"/>
        <v>No</v>
      </c>
      <c r="K6548" s="26" t="str">
        <f t="shared" si="617"/>
        <v>GB</v>
      </c>
      <c r="L6548" s="26" t="str">
        <f t="shared" si="618"/>
        <v>Invalid</v>
      </c>
      <c r="M6548" s="26" t="str">
        <f>IF(OR(ISBLANK(B6548),ISBLANK(C6548),ISBLANK(D6548)),"Missing",IFERROR(VLOOKUP(A6548,'RM Postcodes'!$A:$B,2,0),"Invalid"))</f>
        <v>live</v>
      </c>
      <c r="N6548" s="26" t="str">
        <f t="shared" si="619"/>
        <v>OK</v>
      </c>
      <c r="O6548" s="26" t="str">
        <f t="shared" si="614"/>
        <v>OK</v>
      </c>
    </row>
    <row r="6549" spans="1:15" x14ac:dyDescent="0.2">
      <c r="A6549" s="24" t="str">
        <f t="shared" si="615"/>
        <v>PE28 4</v>
      </c>
      <c r="B6549" s="1" t="s">
        <v>12525</v>
      </c>
      <c r="C6549" s="1" t="s">
        <v>12678</v>
      </c>
      <c r="D6549" s="1" t="s">
        <v>12630</v>
      </c>
      <c r="E6549" s="2">
        <v>30</v>
      </c>
      <c r="F6549" s="3">
        <v>610692.2899999998</v>
      </c>
      <c r="G6549" s="3">
        <v>55301.98</v>
      </c>
      <c r="H6549" s="4">
        <v>51050.67</v>
      </c>
      <c r="I6549" s="25"/>
      <c r="J6549" s="26" t="str">
        <f t="shared" si="616"/>
        <v>No</v>
      </c>
      <c r="K6549" s="26" t="str">
        <f t="shared" si="617"/>
        <v>GB</v>
      </c>
      <c r="L6549" s="26" t="str">
        <f t="shared" si="618"/>
        <v>Invalid</v>
      </c>
      <c r="M6549" s="26" t="str">
        <f>IF(OR(ISBLANK(B6549),ISBLANK(C6549),ISBLANK(D6549)),"Missing",IFERROR(VLOOKUP(A6549,'RM Postcodes'!$A:$B,2,0),"Invalid"))</f>
        <v>live</v>
      </c>
      <c r="N6549" s="26" t="str">
        <f t="shared" si="619"/>
        <v>OK</v>
      </c>
      <c r="O6549" s="26" t="str">
        <f t="shared" si="614"/>
        <v>OK</v>
      </c>
    </row>
    <row r="6550" spans="1:15" x14ac:dyDescent="0.2">
      <c r="A6550" s="24" t="str">
        <f t="shared" si="615"/>
        <v>PE28 5</v>
      </c>
      <c r="B6550" s="1" t="s">
        <v>12525</v>
      </c>
      <c r="C6550" s="1" t="s">
        <v>12678</v>
      </c>
      <c r="D6550" s="1" t="s">
        <v>12625</v>
      </c>
      <c r="E6550" s="2">
        <v>22</v>
      </c>
      <c r="F6550" s="3">
        <v>1658553.38</v>
      </c>
      <c r="G6550" s="3">
        <v>394709.32999999996</v>
      </c>
      <c r="H6550" s="4">
        <v>322299.59000000003</v>
      </c>
      <c r="I6550" s="25"/>
      <c r="J6550" s="26" t="str">
        <f t="shared" si="616"/>
        <v>No</v>
      </c>
      <c r="K6550" s="26" t="str">
        <f t="shared" si="617"/>
        <v>GB</v>
      </c>
      <c r="L6550" s="26" t="str">
        <f t="shared" si="618"/>
        <v>Invalid</v>
      </c>
      <c r="M6550" s="26" t="str">
        <f>IF(OR(ISBLANK(B6550),ISBLANK(C6550),ISBLANK(D6550)),"Missing",IFERROR(VLOOKUP(A6550,'RM Postcodes'!$A:$B,2,0),"Invalid"))</f>
        <v>live</v>
      </c>
      <c r="N6550" s="26" t="str">
        <f t="shared" si="619"/>
        <v>OK</v>
      </c>
      <c r="O6550" s="26" t="str">
        <f t="shared" si="614"/>
        <v>OK</v>
      </c>
    </row>
    <row r="6551" spans="1:15" x14ac:dyDescent="0.2">
      <c r="A6551" s="24" t="str">
        <f t="shared" si="615"/>
        <v>PE28 9</v>
      </c>
      <c r="B6551" s="1" t="s">
        <v>12525</v>
      </c>
      <c r="C6551" s="1" t="s">
        <v>12678</v>
      </c>
      <c r="D6551" s="1" t="s">
        <v>12627</v>
      </c>
      <c r="E6551" s="2">
        <v>19</v>
      </c>
      <c r="F6551" s="3">
        <v>3286232.17</v>
      </c>
      <c r="G6551" s="3">
        <v>2889627.5700000003</v>
      </c>
      <c r="H6551" s="4">
        <v>140000</v>
      </c>
      <c r="I6551" s="25"/>
      <c r="J6551" s="26" t="str">
        <f t="shared" si="616"/>
        <v>No</v>
      </c>
      <c r="K6551" s="26" t="str">
        <f t="shared" si="617"/>
        <v>GB</v>
      </c>
      <c r="L6551" s="26" t="str">
        <f t="shared" si="618"/>
        <v>Invalid</v>
      </c>
      <c r="M6551" s="26" t="str">
        <f>IF(OR(ISBLANK(B6551),ISBLANK(C6551),ISBLANK(D6551)),"Missing",IFERROR(VLOOKUP(A6551,'RM Postcodes'!$A:$B,2,0),"Invalid"))</f>
        <v>live</v>
      </c>
      <c r="N6551" s="26" t="str">
        <f t="shared" si="619"/>
        <v>OK</v>
      </c>
      <c r="O6551" s="26" t="str">
        <f t="shared" si="614"/>
        <v>Redact</v>
      </c>
    </row>
    <row r="6552" spans="1:15" x14ac:dyDescent="0.2">
      <c r="A6552" s="24" t="str">
        <f t="shared" si="615"/>
        <v>PE29 1</v>
      </c>
      <c r="B6552" s="1" t="s">
        <v>12525</v>
      </c>
      <c r="C6552" s="1" t="s">
        <v>12679</v>
      </c>
      <c r="D6552" s="1" t="s">
        <v>12621</v>
      </c>
      <c r="E6552" s="2">
        <v>10</v>
      </c>
      <c r="F6552" s="3">
        <v>116598.90000000001</v>
      </c>
      <c r="G6552" s="3">
        <v>46583.31</v>
      </c>
      <c r="H6552" s="4">
        <v>22423.72</v>
      </c>
      <c r="I6552" s="25"/>
      <c r="J6552" s="26" t="str">
        <f t="shared" si="616"/>
        <v>No</v>
      </c>
      <c r="K6552" s="26" t="str">
        <f t="shared" si="617"/>
        <v>GB</v>
      </c>
      <c r="L6552" s="26" t="str">
        <f t="shared" si="618"/>
        <v>Invalid</v>
      </c>
      <c r="M6552" s="26" t="str">
        <f>IF(OR(ISBLANK(B6552),ISBLANK(C6552),ISBLANK(D6552)),"Missing",IFERROR(VLOOKUP(A6552,'RM Postcodes'!$A:$B,2,0),"Invalid"))</f>
        <v>live</v>
      </c>
      <c r="N6552" s="26" t="str">
        <f t="shared" si="619"/>
        <v>OK</v>
      </c>
      <c r="O6552" s="26" t="str">
        <f t="shared" si="614"/>
        <v>OK</v>
      </c>
    </row>
    <row r="6553" spans="1:15" x14ac:dyDescent="0.2">
      <c r="A6553" s="24" t="str">
        <f t="shared" si="615"/>
        <v>PE29 2</v>
      </c>
      <c r="B6553" s="1" t="s">
        <v>12525</v>
      </c>
      <c r="C6553" s="1" t="s">
        <v>12679</v>
      </c>
      <c r="D6553" s="1" t="s">
        <v>12640</v>
      </c>
      <c r="E6553" s="2">
        <v>25</v>
      </c>
      <c r="F6553" s="3">
        <v>4734140.870000001</v>
      </c>
      <c r="G6553" s="3">
        <v>4144432.01</v>
      </c>
      <c r="H6553" s="4">
        <v>47648.02</v>
      </c>
      <c r="I6553" s="25"/>
      <c r="J6553" s="26" t="str">
        <f t="shared" si="616"/>
        <v>No</v>
      </c>
      <c r="K6553" s="26" t="str">
        <f t="shared" si="617"/>
        <v>GB</v>
      </c>
      <c r="L6553" s="26" t="str">
        <f t="shared" si="618"/>
        <v>Invalid</v>
      </c>
      <c r="M6553" s="26" t="str">
        <f>IF(OR(ISBLANK(B6553),ISBLANK(C6553),ISBLANK(D6553)),"Missing",IFERROR(VLOOKUP(A6553,'RM Postcodes'!$A:$B,2,0),"Invalid"))</f>
        <v>live</v>
      </c>
      <c r="N6553" s="26" t="str">
        <f t="shared" si="619"/>
        <v>OK</v>
      </c>
      <c r="O6553" s="26" t="str">
        <f t="shared" si="614"/>
        <v>Redact</v>
      </c>
    </row>
    <row r="6554" spans="1:15" x14ac:dyDescent="0.2">
      <c r="A6554" s="24" t="str">
        <f t="shared" si="615"/>
        <v>PE29 3</v>
      </c>
      <c r="B6554" s="1" t="s">
        <v>12525</v>
      </c>
      <c r="C6554" s="1" t="s">
        <v>12679</v>
      </c>
      <c r="D6554" s="1" t="s">
        <v>12629</v>
      </c>
      <c r="E6554" s="2">
        <v>16</v>
      </c>
      <c r="F6554" s="3">
        <v>544416.28000000014</v>
      </c>
      <c r="G6554" s="3">
        <v>157500</v>
      </c>
      <c r="H6554" s="4">
        <v>49284.87</v>
      </c>
      <c r="I6554" s="25"/>
      <c r="J6554" s="26" t="str">
        <f t="shared" si="616"/>
        <v>No</v>
      </c>
      <c r="K6554" s="26" t="str">
        <f t="shared" si="617"/>
        <v>GB</v>
      </c>
      <c r="L6554" s="26" t="str">
        <f t="shared" si="618"/>
        <v>Invalid</v>
      </c>
      <c r="M6554" s="26" t="str">
        <f>IF(OR(ISBLANK(B6554),ISBLANK(C6554),ISBLANK(D6554)),"Missing",IFERROR(VLOOKUP(A6554,'RM Postcodes'!$A:$B,2,0),"Invalid"))</f>
        <v>live</v>
      </c>
      <c r="N6554" s="26" t="str">
        <f t="shared" si="619"/>
        <v>OK</v>
      </c>
      <c r="O6554" s="26" t="str">
        <f t="shared" si="614"/>
        <v>OK</v>
      </c>
    </row>
    <row r="6555" spans="1:15" x14ac:dyDescent="0.2">
      <c r="A6555" s="24" t="str">
        <f t="shared" si="615"/>
        <v>PE29 6</v>
      </c>
      <c r="B6555" s="1" t="s">
        <v>12525</v>
      </c>
      <c r="C6555" s="1" t="s">
        <v>12679</v>
      </c>
      <c r="D6555" s="1" t="s">
        <v>12622</v>
      </c>
      <c r="E6555" s="2">
        <v>31</v>
      </c>
      <c r="F6555" s="3">
        <v>1219635.1600000001</v>
      </c>
      <c r="G6555" s="3">
        <v>199999.96</v>
      </c>
      <c r="H6555" s="4">
        <v>158333.29999999999</v>
      </c>
      <c r="I6555" s="25"/>
      <c r="J6555" s="26" t="str">
        <f t="shared" si="616"/>
        <v>No</v>
      </c>
      <c r="K6555" s="26" t="str">
        <f t="shared" si="617"/>
        <v>GB</v>
      </c>
      <c r="L6555" s="26" t="str">
        <f t="shared" si="618"/>
        <v>Invalid</v>
      </c>
      <c r="M6555" s="26" t="str">
        <f>IF(OR(ISBLANK(B6555),ISBLANK(C6555),ISBLANK(D6555)),"Missing",IFERROR(VLOOKUP(A6555,'RM Postcodes'!$A:$B,2,0),"Invalid"))</f>
        <v>live</v>
      </c>
      <c r="N6555" s="26" t="str">
        <f t="shared" si="619"/>
        <v>OK</v>
      </c>
      <c r="O6555" s="26" t="str">
        <f t="shared" si="614"/>
        <v>OK</v>
      </c>
    </row>
    <row r="6556" spans="1:15" x14ac:dyDescent="0.2">
      <c r="A6556" s="24" t="str">
        <f t="shared" si="615"/>
        <v>PE29 7</v>
      </c>
      <c r="B6556" s="1" t="s">
        <v>12525</v>
      </c>
      <c r="C6556" s="1" t="s">
        <v>12679</v>
      </c>
      <c r="D6556" s="1" t="s">
        <v>12623</v>
      </c>
      <c r="E6556" s="2">
        <v>6</v>
      </c>
      <c r="F6556" s="3">
        <v>438600.29</v>
      </c>
      <c r="G6556" s="3">
        <v>196000</v>
      </c>
      <c r="H6556" s="4">
        <v>153002.47</v>
      </c>
      <c r="I6556" s="25"/>
      <c r="J6556" s="26" t="str">
        <f t="shared" si="616"/>
        <v>No</v>
      </c>
      <c r="K6556" s="26" t="str">
        <f t="shared" si="617"/>
        <v>GB</v>
      </c>
      <c r="L6556" s="26" t="str">
        <f t="shared" si="618"/>
        <v>Invalid</v>
      </c>
      <c r="M6556" s="26" t="str">
        <f>IF(OR(ISBLANK(B6556),ISBLANK(C6556),ISBLANK(D6556)),"Missing",IFERROR(VLOOKUP(A6556,'RM Postcodes'!$A:$B,2,0),"Invalid"))</f>
        <v>live</v>
      </c>
      <c r="N6556" s="26" t="str">
        <f t="shared" si="619"/>
        <v>Redact</v>
      </c>
      <c r="O6556" s="26" t="str">
        <f t="shared" si="614"/>
        <v>Redact</v>
      </c>
    </row>
    <row r="6557" spans="1:15" x14ac:dyDescent="0.2">
      <c r="A6557" s="24" t="str">
        <f t="shared" si="615"/>
        <v>PE3 6</v>
      </c>
      <c r="B6557" s="1" t="s">
        <v>12525</v>
      </c>
      <c r="C6557" s="1" t="s">
        <v>12665</v>
      </c>
      <c r="D6557" s="1" t="s">
        <v>12622</v>
      </c>
      <c r="E6557" s="2">
        <v>27</v>
      </c>
      <c r="F6557" s="3">
        <v>2151476.2800000012</v>
      </c>
      <c r="G6557" s="3">
        <v>876987</v>
      </c>
      <c r="H6557" s="4">
        <v>180000</v>
      </c>
      <c r="I6557" s="25"/>
      <c r="J6557" s="26" t="str">
        <f t="shared" si="616"/>
        <v>No</v>
      </c>
      <c r="K6557" s="26" t="str">
        <f t="shared" si="617"/>
        <v>GB</v>
      </c>
      <c r="L6557" s="26" t="str">
        <f t="shared" si="618"/>
        <v>Invalid</v>
      </c>
      <c r="M6557" s="26" t="str">
        <f>IF(OR(ISBLANK(B6557),ISBLANK(C6557),ISBLANK(D6557)),"Missing",IFERROR(VLOOKUP(A6557,'RM Postcodes'!$A:$B,2,0),"Invalid"))</f>
        <v>live</v>
      </c>
      <c r="N6557" s="26" t="str">
        <f t="shared" si="619"/>
        <v>OK</v>
      </c>
      <c r="O6557" s="26" t="str">
        <f t="shared" si="614"/>
        <v>OK</v>
      </c>
    </row>
    <row r="6558" spans="1:15" x14ac:dyDescent="0.2">
      <c r="A6558" s="24" t="str">
        <f t="shared" si="615"/>
        <v>PE3 7</v>
      </c>
      <c r="B6558" s="1" t="s">
        <v>12525</v>
      </c>
      <c r="C6558" s="1" t="s">
        <v>12665</v>
      </c>
      <c r="D6558" s="1" t="s">
        <v>12623</v>
      </c>
      <c r="E6558" s="2">
        <v>20</v>
      </c>
      <c r="F6558" s="3">
        <v>592170.92000000004</v>
      </c>
      <c r="G6558" s="3">
        <v>75794.560000000012</v>
      </c>
      <c r="H6558" s="4">
        <v>65877.02</v>
      </c>
      <c r="I6558" s="25"/>
      <c r="J6558" s="26" t="str">
        <f t="shared" si="616"/>
        <v>No</v>
      </c>
      <c r="K6558" s="26" t="str">
        <f t="shared" si="617"/>
        <v>GB</v>
      </c>
      <c r="L6558" s="26" t="str">
        <f t="shared" si="618"/>
        <v>Invalid</v>
      </c>
      <c r="M6558" s="26" t="str">
        <f>IF(OR(ISBLANK(B6558),ISBLANK(C6558),ISBLANK(D6558)),"Missing",IFERROR(VLOOKUP(A6558,'RM Postcodes'!$A:$B,2,0),"Invalid"))</f>
        <v>live</v>
      </c>
      <c r="N6558" s="26" t="str">
        <f t="shared" si="619"/>
        <v>OK</v>
      </c>
      <c r="O6558" s="26" t="str">
        <f t="shared" si="614"/>
        <v>OK</v>
      </c>
    </row>
    <row r="6559" spans="1:15" x14ac:dyDescent="0.2">
      <c r="A6559" s="24" t="str">
        <f t="shared" si="615"/>
        <v>PE3 8</v>
      </c>
      <c r="B6559" s="1" t="s">
        <v>12525</v>
      </c>
      <c r="C6559" s="1" t="s">
        <v>12665</v>
      </c>
      <c r="D6559" s="1" t="s">
        <v>12626</v>
      </c>
      <c r="E6559" s="2">
        <v>8</v>
      </c>
      <c r="F6559" s="3">
        <v>134375.62</v>
      </c>
      <c r="G6559" s="3">
        <v>41302.43</v>
      </c>
      <c r="H6559" s="4">
        <v>39692.61</v>
      </c>
      <c r="I6559" s="25"/>
      <c r="J6559" s="26" t="str">
        <f t="shared" si="616"/>
        <v>No</v>
      </c>
      <c r="K6559" s="26" t="str">
        <f t="shared" si="617"/>
        <v>GB</v>
      </c>
      <c r="L6559" s="26" t="str">
        <f t="shared" si="618"/>
        <v>Invalid</v>
      </c>
      <c r="M6559" s="26" t="str">
        <f>IF(OR(ISBLANK(B6559),ISBLANK(C6559),ISBLANK(D6559)),"Missing",IFERROR(VLOOKUP(A6559,'RM Postcodes'!$A:$B,2,0),"Invalid"))</f>
        <v>live</v>
      </c>
      <c r="N6559" s="26" t="str">
        <f t="shared" si="619"/>
        <v>Redact</v>
      </c>
      <c r="O6559" s="26" t="str">
        <f t="shared" si="614"/>
        <v>Redact</v>
      </c>
    </row>
    <row r="6560" spans="1:15" x14ac:dyDescent="0.2">
      <c r="A6560" s="24" t="str">
        <f t="shared" si="615"/>
        <v>PE3 9</v>
      </c>
      <c r="B6560" s="1" t="s">
        <v>12525</v>
      </c>
      <c r="C6560" s="1" t="s">
        <v>12665</v>
      </c>
      <c r="D6560" s="1" t="s">
        <v>12627</v>
      </c>
      <c r="E6560" s="2">
        <v>27</v>
      </c>
      <c r="F6560" s="3">
        <v>672933.6100000001</v>
      </c>
      <c r="G6560" s="3">
        <v>54787.56</v>
      </c>
      <c r="H6560" s="4">
        <v>50926.29</v>
      </c>
      <c r="I6560" s="25"/>
      <c r="J6560" s="26" t="str">
        <f t="shared" si="616"/>
        <v>No</v>
      </c>
      <c r="K6560" s="26" t="str">
        <f t="shared" si="617"/>
        <v>GB</v>
      </c>
      <c r="L6560" s="26" t="str">
        <f t="shared" si="618"/>
        <v>Invalid</v>
      </c>
      <c r="M6560" s="26" t="str">
        <f>IF(OR(ISBLANK(B6560),ISBLANK(C6560),ISBLANK(D6560)),"Missing",IFERROR(VLOOKUP(A6560,'RM Postcodes'!$A:$B,2,0),"Invalid"))</f>
        <v>live</v>
      </c>
      <c r="N6560" s="26" t="str">
        <f t="shared" si="619"/>
        <v>OK</v>
      </c>
      <c r="O6560" s="26" t="str">
        <f t="shared" si="614"/>
        <v>OK</v>
      </c>
    </row>
    <row r="6561" spans="1:15" x14ac:dyDescent="0.2">
      <c r="A6561" s="24" t="str">
        <f t="shared" si="615"/>
        <v>PE30 1</v>
      </c>
      <c r="B6561" s="1" t="s">
        <v>12525</v>
      </c>
      <c r="C6561" s="1" t="s">
        <v>12642</v>
      </c>
      <c r="D6561" s="1" t="s">
        <v>12621</v>
      </c>
      <c r="E6561" s="2">
        <v>20</v>
      </c>
      <c r="F6561" s="3">
        <v>1400162.9399999997</v>
      </c>
      <c r="G6561" s="3">
        <v>334187.98</v>
      </c>
      <c r="H6561" s="4">
        <v>290022.71999999997</v>
      </c>
      <c r="I6561" s="25"/>
      <c r="J6561" s="26" t="str">
        <f t="shared" si="616"/>
        <v>No</v>
      </c>
      <c r="K6561" s="26" t="str">
        <f t="shared" si="617"/>
        <v>GB</v>
      </c>
      <c r="L6561" s="26" t="str">
        <f t="shared" si="618"/>
        <v>Invalid</v>
      </c>
      <c r="M6561" s="26" t="str">
        <f>IF(OR(ISBLANK(B6561),ISBLANK(C6561),ISBLANK(D6561)),"Missing",IFERROR(VLOOKUP(A6561,'RM Postcodes'!$A:$B,2,0),"Invalid"))</f>
        <v>live</v>
      </c>
      <c r="N6561" s="26" t="str">
        <f t="shared" si="619"/>
        <v>OK</v>
      </c>
      <c r="O6561" s="26" t="str">
        <f t="shared" si="614"/>
        <v>OK</v>
      </c>
    </row>
    <row r="6562" spans="1:15" x14ac:dyDescent="0.2">
      <c r="A6562" s="24" t="str">
        <f t="shared" si="615"/>
        <v>PE30 2</v>
      </c>
      <c r="B6562" s="1" t="s">
        <v>12525</v>
      </c>
      <c r="C6562" s="1" t="s">
        <v>12642</v>
      </c>
      <c r="D6562" s="1" t="s">
        <v>12640</v>
      </c>
      <c r="E6562" s="2">
        <v>13</v>
      </c>
      <c r="F6562" s="3">
        <v>411070.34000000008</v>
      </c>
      <c r="G6562" s="3">
        <v>55813.789999999994</v>
      </c>
      <c r="H6562" s="4">
        <v>44982.84</v>
      </c>
      <c r="I6562" s="25"/>
      <c r="J6562" s="26" t="str">
        <f t="shared" si="616"/>
        <v>No</v>
      </c>
      <c r="K6562" s="26" t="str">
        <f t="shared" si="617"/>
        <v>GB</v>
      </c>
      <c r="L6562" s="26" t="str">
        <f t="shared" si="618"/>
        <v>Invalid</v>
      </c>
      <c r="M6562" s="26" t="str">
        <f>IF(OR(ISBLANK(B6562),ISBLANK(C6562),ISBLANK(D6562)),"Missing",IFERROR(VLOOKUP(A6562,'RM Postcodes'!$A:$B,2,0),"Invalid"))</f>
        <v>live</v>
      </c>
      <c r="N6562" s="26" t="str">
        <f t="shared" si="619"/>
        <v>OK</v>
      </c>
      <c r="O6562" s="26" t="str">
        <f t="shared" si="614"/>
        <v>OK</v>
      </c>
    </row>
    <row r="6563" spans="1:15" x14ac:dyDescent="0.2">
      <c r="A6563" s="24" t="str">
        <f t="shared" si="615"/>
        <v>PE30 3</v>
      </c>
      <c r="B6563" s="1" t="s">
        <v>12525</v>
      </c>
      <c r="C6563" s="1" t="s">
        <v>12642</v>
      </c>
      <c r="D6563" s="1" t="s">
        <v>12629</v>
      </c>
      <c r="E6563" s="2">
        <v>33</v>
      </c>
      <c r="F6563" s="3">
        <v>1473225.2499999998</v>
      </c>
      <c r="G6563" s="3">
        <v>739796.5</v>
      </c>
      <c r="H6563" s="4">
        <v>151716.82</v>
      </c>
      <c r="I6563" s="25"/>
      <c r="J6563" s="26" t="str">
        <f t="shared" si="616"/>
        <v>No</v>
      </c>
      <c r="K6563" s="26" t="str">
        <f t="shared" si="617"/>
        <v>GB</v>
      </c>
      <c r="L6563" s="26" t="str">
        <f t="shared" si="618"/>
        <v>Invalid</v>
      </c>
      <c r="M6563" s="26" t="str">
        <f>IF(OR(ISBLANK(B6563),ISBLANK(C6563),ISBLANK(D6563)),"Missing",IFERROR(VLOOKUP(A6563,'RM Postcodes'!$A:$B,2,0),"Invalid"))</f>
        <v>live</v>
      </c>
      <c r="N6563" s="26" t="str">
        <f t="shared" si="619"/>
        <v>OK</v>
      </c>
      <c r="O6563" s="26" t="str">
        <f t="shared" si="614"/>
        <v>Redact</v>
      </c>
    </row>
    <row r="6564" spans="1:15" x14ac:dyDescent="0.2">
      <c r="A6564" s="24" t="str">
        <f t="shared" si="615"/>
        <v>PE30 4</v>
      </c>
      <c r="B6564" s="1" t="s">
        <v>12525</v>
      </c>
      <c r="C6564" s="1" t="s">
        <v>12642</v>
      </c>
      <c r="D6564" s="1" t="s">
        <v>12630</v>
      </c>
      <c r="E6564" s="2">
        <v>32</v>
      </c>
      <c r="F6564" s="3">
        <v>4207253.49</v>
      </c>
      <c r="G6564" s="3">
        <v>1133790.7</v>
      </c>
      <c r="H6564" s="4">
        <v>771205.41999999993</v>
      </c>
      <c r="I6564" s="25"/>
      <c r="J6564" s="26" t="str">
        <f t="shared" si="616"/>
        <v>No</v>
      </c>
      <c r="K6564" s="26" t="str">
        <f t="shared" si="617"/>
        <v>GB</v>
      </c>
      <c r="L6564" s="26" t="str">
        <f t="shared" si="618"/>
        <v>Invalid</v>
      </c>
      <c r="M6564" s="26" t="str">
        <f>IF(OR(ISBLANK(B6564),ISBLANK(C6564),ISBLANK(D6564)),"Missing",IFERROR(VLOOKUP(A6564,'RM Postcodes'!$A:$B,2,0),"Invalid"))</f>
        <v>live</v>
      </c>
      <c r="N6564" s="26" t="str">
        <f t="shared" si="619"/>
        <v>OK</v>
      </c>
      <c r="O6564" s="26" t="str">
        <f t="shared" si="614"/>
        <v>OK</v>
      </c>
    </row>
    <row r="6565" spans="1:15" x14ac:dyDescent="0.2">
      <c r="A6565" s="24" t="str">
        <f t="shared" si="615"/>
        <v>PE30 5</v>
      </c>
      <c r="B6565" s="1" t="s">
        <v>12525</v>
      </c>
      <c r="C6565" s="1" t="s">
        <v>12642</v>
      </c>
      <c r="D6565" s="1" t="s">
        <v>12625</v>
      </c>
      <c r="E6565" s="2">
        <v>19</v>
      </c>
      <c r="F6565" s="3">
        <v>627455.00000000012</v>
      </c>
      <c r="G6565" s="3">
        <v>117931.89</v>
      </c>
      <c r="H6565" s="4">
        <v>68674.559999999998</v>
      </c>
      <c r="I6565" s="25"/>
      <c r="J6565" s="26" t="str">
        <f t="shared" si="616"/>
        <v>No</v>
      </c>
      <c r="K6565" s="26" t="str">
        <f t="shared" si="617"/>
        <v>GB</v>
      </c>
      <c r="L6565" s="26" t="str">
        <f t="shared" si="618"/>
        <v>Invalid</v>
      </c>
      <c r="M6565" s="26" t="str">
        <f>IF(OR(ISBLANK(B6565),ISBLANK(C6565),ISBLANK(D6565)),"Missing",IFERROR(VLOOKUP(A6565,'RM Postcodes'!$A:$B,2,0),"Invalid"))</f>
        <v>live</v>
      </c>
      <c r="N6565" s="26" t="str">
        <f t="shared" si="619"/>
        <v>OK</v>
      </c>
      <c r="O6565" s="26" t="str">
        <f t="shared" si="614"/>
        <v>OK</v>
      </c>
    </row>
    <row r="6566" spans="1:15" x14ac:dyDescent="0.2">
      <c r="A6566" s="24" t="str">
        <f t="shared" si="615"/>
        <v>PE31 6</v>
      </c>
      <c r="B6566" s="1" t="s">
        <v>12525</v>
      </c>
      <c r="C6566" s="1" t="s">
        <v>12643</v>
      </c>
      <c r="D6566" s="1" t="s">
        <v>12622</v>
      </c>
      <c r="E6566" s="2">
        <v>26</v>
      </c>
      <c r="F6566" s="3">
        <v>5171219.4399999995</v>
      </c>
      <c r="G6566" s="3">
        <v>2860240.95</v>
      </c>
      <c r="H6566" s="4">
        <v>678207.19000000006</v>
      </c>
      <c r="I6566" s="25"/>
      <c r="J6566" s="26" t="str">
        <f t="shared" si="616"/>
        <v>No</v>
      </c>
      <c r="K6566" s="26" t="str">
        <f t="shared" si="617"/>
        <v>GB</v>
      </c>
      <c r="L6566" s="26" t="str">
        <f t="shared" si="618"/>
        <v>Invalid</v>
      </c>
      <c r="M6566" s="26" t="str">
        <f>IF(OR(ISBLANK(B6566),ISBLANK(C6566),ISBLANK(D6566)),"Missing",IFERROR(VLOOKUP(A6566,'RM Postcodes'!$A:$B,2,0),"Invalid"))</f>
        <v>live</v>
      </c>
      <c r="N6566" s="26" t="str">
        <f t="shared" si="619"/>
        <v>OK</v>
      </c>
      <c r="O6566" s="26" t="str">
        <f t="shared" si="614"/>
        <v>Redact</v>
      </c>
    </row>
    <row r="6567" spans="1:15" x14ac:dyDescent="0.2">
      <c r="A6567" s="24" t="str">
        <f t="shared" si="615"/>
        <v>PE31 7</v>
      </c>
      <c r="B6567" s="1" t="s">
        <v>12525</v>
      </c>
      <c r="C6567" s="1" t="s">
        <v>12643</v>
      </c>
      <c r="D6567" s="1" t="s">
        <v>12623</v>
      </c>
      <c r="E6567" s="2">
        <v>13</v>
      </c>
      <c r="F6567" s="3">
        <v>896211.60999999987</v>
      </c>
      <c r="G6567" s="3">
        <v>270827.65000000002</v>
      </c>
      <c r="H6567" s="4">
        <v>172021.7</v>
      </c>
      <c r="I6567" s="25"/>
      <c r="J6567" s="26" t="str">
        <f t="shared" si="616"/>
        <v>No</v>
      </c>
      <c r="K6567" s="26" t="str">
        <f t="shared" si="617"/>
        <v>GB</v>
      </c>
      <c r="L6567" s="26" t="str">
        <f t="shared" si="618"/>
        <v>Invalid</v>
      </c>
      <c r="M6567" s="26" t="str">
        <f>IF(OR(ISBLANK(B6567),ISBLANK(C6567),ISBLANK(D6567)),"Missing",IFERROR(VLOOKUP(A6567,'RM Postcodes'!$A:$B,2,0),"Invalid"))</f>
        <v>live</v>
      </c>
      <c r="N6567" s="26" t="str">
        <f t="shared" si="619"/>
        <v>OK</v>
      </c>
      <c r="O6567" s="26" t="str">
        <f t="shared" si="614"/>
        <v>OK</v>
      </c>
    </row>
    <row r="6568" spans="1:15" x14ac:dyDescent="0.2">
      <c r="A6568" s="24" t="str">
        <f t="shared" si="615"/>
        <v>PE31 8</v>
      </c>
      <c r="B6568" s="1" t="s">
        <v>12525</v>
      </c>
      <c r="C6568" s="1" t="s">
        <v>12643</v>
      </c>
      <c r="D6568" s="1" t="s">
        <v>12626</v>
      </c>
      <c r="E6568" s="2">
        <v>22</v>
      </c>
      <c r="F6568" s="3">
        <v>509371.47000000009</v>
      </c>
      <c r="G6568" s="3">
        <v>106511</v>
      </c>
      <c r="H6568" s="4">
        <v>44582.3</v>
      </c>
      <c r="I6568" s="25"/>
      <c r="J6568" s="26" t="str">
        <f t="shared" si="616"/>
        <v>No</v>
      </c>
      <c r="K6568" s="26" t="str">
        <f t="shared" si="617"/>
        <v>GB</v>
      </c>
      <c r="L6568" s="26" t="str">
        <f t="shared" si="618"/>
        <v>Invalid</v>
      </c>
      <c r="M6568" s="26" t="str">
        <f>IF(OR(ISBLANK(B6568),ISBLANK(C6568),ISBLANK(D6568)),"Missing",IFERROR(VLOOKUP(A6568,'RM Postcodes'!$A:$B,2,0),"Invalid"))</f>
        <v>live</v>
      </c>
      <c r="N6568" s="26" t="str">
        <f t="shared" si="619"/>
        <v>OK</v>
      </c>
      <c r="O6568" s="26" t="str">
        <f t="shared" si="614"/>
        <v>OK</v>
      </c>
    </row>
    <row r="6569" spans="1:15" x14ac:dyDescent="0.2">
      <c r="A6569" s="24" t="str">
        <f t="shared" si="615"/>
        <v>PE32 1</v>
      </c>
      <c r="B6569" s="1" t="s">
        <v>12525</v>
      </c>
      <c r="C6569" s="1" t="s">
        <v>12644</v>
      </c>
      <c r="D6569" s="1" t="s">
        <v>12621</v>
      </c>
      <c r="E6569" s="2">
        <v>27</v>
      </c>
      <c r="F6569" s="3">
        <v>1752162.4100000006</v>
      </c>
      <c r="G6569" s="3">
        <v>936691.26000000013</v>
      </c>
      <c r="H6569" s="4">
        <v>348526.93</v>
      </c>
      <c r="I6569" s="25"/>
      <c r="J6569" s="26" t="str">
        <f t="shared" si="616"/>
        <v>No</v>
      </c>
      <c r="K6569" s="26" t="str">
        <f t="shared" si="617"/>
        <v>GB</v>
      </c>
      <c r="L6569" s="26" t="str">
        <f t="shared" si="618"/>
        <v>Invalid</v>
      </c>
      <c r="M6569" s="26" t="str">
        <f>IF(OR(ISBLANK(B6569),ISBLANK(C6569),ISBLANK(D6569)),"Missing",IFERROR(VLOOKUP(A6569,'RM Postcodes'!$A:$B,2,0),"Invalid"))</f>
        <v>live</v>
      </c>
      <c r="N6569" s="26" t="str">
        <f t="shared" si="619"/>
        <v>OK</v>
      </c>
      <c r="O6569" s="26" t="str">
        <f t="shared" si="614"/>
        <v>Redact</v>
      </c>
    </row>
    <row r="6570" spans="1:15" x14ac:dyDescent="0.2">
      <c r="A6570" s="24" t="str">
        <f t="shared" si="615"/>
        <v>PE32 2</v>
      </c>
      <c r="B6570" s="1" t="s">
        <v>12525</v>
      </c>
      <c r="C6570" s="1" t="s">
        <v>12644</v>
      </c>
      <c r="D6570" s="1" t="s">
        <v>12640</v>
      </c>
      <c r="E6570" s="2">
        <v>20</v>
      </c>
      <c r="F6570" s="3">
        <v>2194544.2999999993</v>
      </c>
      <c r="G6570" s="3">
        <v>999099.62</v>
      </c>
      <c r="H6570" s="4">
        <v>541096.39</v>
      </c>
      <c r="I6570" s="25"/>
      <c r="J6570" s="26" t="str">
        <f t="shared" si="616"/>
        <v>No</v>
      </c>
      <c r="K6570" s="26" t="str">
        <f t="shared" si="617"/>
        <v>GB</v>
      </c>
      <c r="L6570" s="26" t="str">
        <f t="shared" si="618"/>
        <v>Invalid</v>
      </c>
      <c r="M6570" s="26" t="str">
        <f>IF(OR(ISBLANK(B6570),ISBLANK(C6570),ISBLANK(D6570)),"Missing",IFERROR(VLOOKUP(A6570,'RM Postcodes'!$A:$B,2,0),"Invalid"))</f>
        <v>live</v>
      </c>
      <c r="N6570" s="26" t="str">
        <f t="shared" si="619"/>
        <v>OK</v>
      </c>
      <c r="O6570" s="26" t="str">
        <f t="shared" si="614"/>
        <v>Redact</v>
      </c>
    </row>
    <row r="6571" spans="1:15" x14ac:dyDescent="0.2">
      <c r="A6571" s="24" t="str">
        <f t="shared" si="615"/>
        <v>PE33 0</v>
      </c>
      <c r="B6571" s="1" t="s">
        <v>12525</v>
      </c>
      <c r="C6571" s="1" t="s">
        <v>12645</v>
      </c>
      <c r="D6571" s="1" t="s">
        <v>12632</v>
      </c>
      <c r="E6571" s="2">
        <v>35</v>
      </c>
      <c r="F6571" s="3">
        <v>3642315.9500000007</v>
      </c>
      <c r="G6571" s="3">
        <v>1404186.04</v>
      </c>
      <c r="H6571" s="4">
        <v>557893.57000000007</v>
      </c>
      <c r="I6571" s="25"/>
      <c r="J6571" s="26" t="str">
        <f t="shared" si="616"/>
        <v>No</v>
      </c>
      <c r="K6571" s="26" t="str">
        <f t="shared" si="617"/>
        <v>GB</v>
      </c>
      <c r="L6571" s="26" t="str">
        <f t="shared" si="618"/>
        <v>Invalid</v>
      </c>
      <c r="M6571" s="26" t="str">
        <f>IF(OR(ISBLANK(B6571),ISBLANK(C6571),ISBLANK(D6571)),"Missing",IFERROR(VLOOKUP(A6571,'RM Postcodes'!$A:$B,2,0),"Invalid"))</f>
        <v>live</v>
      </c>
      <c r="N6571" s="26" t="str">
        <f t="shared" si="619"/>
        <v>OK</v>
      </c>
      <c r="O6571" s="26" t="str">
        <f t="shared" si="614"/>
        <v>OK</v>
      </c>
    </row>
    <row r="6572" spans="1:15" x14ac:dyDescent="0.2">
      <c r="A6572" s="24" t="str">
        <f t="shared" si="615"/>
        <v>PE33 9</v>
      </c>
      <c r="B6572" s="1" t="s">
        <v>12525</v>
      </c>
      <c r="C6572" s="1" t="s">
        <v>12645</v>
      </c>
      <c r="D6572" s="1" t="s">
        <v>12627</v>
      </c>
      <c r="E6572" s="2">
        <v>19</v>
      </c>
      <c r="F6572" s="3">
        <v>1389054.2900000003</v>
      </c>
      <c r="G6572" s="3">
        <v>990220.16999999993</v>
      </c>
      <c r="H6572" s="4">
        <v>79063.929999999993</v>
      </c>
      <c r="I6572" s="25"/>
      <c r="J6572" s="26" t="str">
        <f t="shared" si="616"/>
        <v>No</v>
      </c>
      <c r="K6572" s="26" t="str">
        <f t="shared" si="617"/>
        <v>GB</v>
      </c>
      <c r="L6572" s="26" t="str">
        <f t="shared" si="618"/>
        <v>Invalid</v>
      </c>
      <c r="M6572" s="26" t="str">
        <f>IF(OR(ISBLANK(B6572),ISBLANK(C6572),ISBLANK(D6572)),"Missing",IFERROR(VLOOKUP(A6572,'RM Postcodes'!$A:$B,2,0),"Invalid"))</f>
        <v>live</v>
      </c>
      <c r="N6572" s="26" t="str">
        <f t="shared" si="619"/>
        <v>OK</v>
      </c>
      <c r="O6572" s="26" t="str">
        <f t="shared" si="614"/>
        <v>Redact</v>
      </c>
    </row>
    <row r="6573" spans="1:15" x14ac:dyDescent="0.2">
      <c r="A6573" s="24" t="str">
        <f t="shared" si="615"/>
        <v>PE34 3</v>
      </c>
      <c r="B6573" s="1" t="s">
        <v>12525</v>
      </c>
      <c r="C6573" s="1" t="s">
        <v>12646</v>
      </c>
      <c r="D6573" s="1" t="s">
        <v>12629</v>
      </c>
      <c r="E6573" s="2">
        <v>19</v>
      </c>
      <c r="F6573" s="3">
        <v>2028296.3800000004</v>
      </c>
      <c r="G6573" s="3">
        <v>648486.63</v>
      </c>
      <c r="H6573" s="4">
        <v>608357.1100000001</v>
      </c>
      <c r="I6573" s="25"/>
      <c r="J6573" s="26" t="str">
        <f t="shared" si="616"/>
        <v>No</v>
      </c>
      <c r="K6573" s="26" t="str">
        <f t="shared" si="617"/>
        <v>GB</v>
      </c>
      <c r="L6573" s="26" t="str">
        <f t="shared" si="618"/>
        <v>Invalid</v>
      </c>
      <c r="M6573" s="26" t="str">
        <f>IF(OR(ISBLANK(B6573),ISBLANK(C6573),ISBLANK(D6573)),"Missing",IFERROR(VLOOKUP(A6573,'RM Postcodes'!$A:$B,2,0),"Invalid"))</f>
        <v>live</v>
      </c>
      <c r="N6573" s="26" t="str">
        <f t="shared" si="619"/>
        <v>OK</v>
      </c>
      <c r="O6573" s="26" t="str">
        <f t="shared" si="614"/>
        <v>Redact</v>
      </c>
    </row>
    <row r="6574" spans="1:15" x14ac:dyDescent="0.2">
      <c r="A6574" s="24" t="str">
        <f t="shared" si="615"/>
        <v>PE34 4</v>
      </c>
      <c r="B6574" s="1" t="s">
        <v>12525</v>
      </c>
      <c r="C6574" s="1" t="s">
        <v>12646</v>
      </c>
      <c r="D6574" s="1" t="s">
        <v>12630</v>
      </c>
      <c r="E6574" s="2">
        <v>24</v>
      </c>
      <c r="F6574" s="3">
        <v>2069481.61</v>
      </c>
      <c r="G6574" s="3">
        <v>670676.76</v>
      </c>
      <c r="H6574" s="4">
        <v>570665.99</v>
      </c>
      <c r="I6574" s="25"/>
      <c r="J6574" s="26" t="str">
        <f t="shared" si="616"/>
        <v>No</v>
      </c>
      <c r="K6574" s="26" t="str">
        <f t="shared" si="617"/>
        <v>GB</v>
      </c>
      <c r="L6574" s="26" t="str">
        <f t="shared" si="618"/>
        <v>Invalid</v>
      </c>
      <c r="M6574" s="26" t="str">
        <f>IF(OR(ISBLANK(B6574),ISBLANK(C6574),ISBLANK(D6574)),"Missing",IFERROR(VLOOKUP(A6574,'RM Postcodes'!$A:$B,2,0),"Invalid"))</f>
        <v>live</v>
      </c>
      <c r="N6574" s="26" t="str">
        <f t="shared" si="619"/>
        <v>OK</v>
      </c>
      <c r="O6574" s="26" t="str">
        <f t="shared" si="614"/>
        <v>OK</v>
      </c>
    </row>
    <row r="6575" spans="1:15" x14ac:dyDescent="0.2">
      <c r="A6575" s="24" t="str">
        <f t="shared" si="615"/>
        <v>PE36 5</v>
      </c>
      <c r="B6575" s="1" t="s">
        <v>12525</v>
      </c>
      <c r="C6575" s="1" t="s">
        <v>12648</v>
      </c>
      <c r="D6575" s="1" t="s">
        <v>12625</v>
      </c>
      <c r="E6575" s="2">
        <v>10</v>
      </c>
      <c r="F6575" s="3">
        <v>370093.68999999994</v>
      </c>
      <c r="G6575" s="3">
        <v>67211.87</v>
      </c>
      <c r="H6575" s="4">
        <v>50411.259999999995</v>
      </c>
      <c r="I6575" s="25"/>
      <c r="J6575" s="26" t="str">
        <f t="shared" si="616"/>
        <v>No</v>
      </c>
      <c r="K6575" s="26" t="str">
        <f t="shared" si="617"/>
        <v>GB</v>
      </c>
      <c r="L6575" s="26" t="str">
        <f t="shared" si="618"/>
        <v>Invalid</v>
      </c>
      <c r="M6575" s="26" t="str">
        <f>IF(OR(ISBLANK(B6575),ISBLANK(C6575),ISBLANK(D6575)),"Missing",IFERROR(VLOOKUP(A6575,'RM Postcodes'!$A:$B,2,0),"Invalid"))</f>
        <v>live</v>
      </c>
      <c r="N6575" s="26" t="str">
        <f t="shared" si="619"/>
        <v>OK</v>
      </c>
      <c r="O6575" s="26" t="str">
        <f t="shared" si="614"/>
        <v>OK</v>
      </c>
    </row>
    <row r="6576" spans="1:15" x14ac:dyDescent="0.2">
      <c r="A6576" s="24" t="str">
        <f t="shared" si="615"/>
        <v>PE36 6</v>
      </c>
      <c r="B6576" s="1" t="s">
        <v>12525</v>
      </c>
      <c r="C6576" s="1" t="s">
        <v>12648</v>
      </c>
      <c r="D6576" s="1" t="s">
        <v>12622</v>
      </c>
      <c r="E6576" s="2">
        <v>4</v>
      </c>
      <c r="F6576" s="3">
        <v>1836741.98</v>
      </c>
      <c r="G6576" s="3">
        <v>1811768.09</v>
      </c>
      <c r="H6576" s="4">
        <v>13819.18</v>
      </c>
      <c r="I6576" s="25"/>
      <c r="J6576" s="26" t="str">
        <f t="shared" si="616"/>
        <v>No</v>
      </c>
      <c r="K6576" s="26" t="str">
        <f t="shared" si="617"/>
        <v>GB</v>
      </c>
      <c r="L6576" s="26" t="str">
        <f t="shared" si="618"/>
        <v>Invalid</v>
      </c>
      <c r="M6576" s="26" t="str">
        <f>IF(OR(ISBLANK(B6576),ISBLANK(C6576),ISBLANK(D6576)),"Missing",IFERROR(VLOOKUP(A6576,'RM Postcodes'!$A:$B,2,0),"Invalid"))</f>
        <v>live</v>
      </c>
      <c r="N6576" s="26" t="str">
        <f t="shared" si="619"/>
        <v>Redact</v>
      </c>
      <c r="O6576" s="26" t="str">
        <f t="shared" si="614"/>
        <v>Redact</v>
      </c>
    </row>
    <row r="6577" spans="1:15" x14ac:dyDescent="0.2">
      <c r="A6577" s="24" t="str">
        <f t="shared" si="615"/>
        <v>PE37 7</v>
      </c>
      <c r="B6577" s="1" t="s">
        <v>12525</v>
      </c>
      <c r="C6577" s="1" t="s">
        <v>12649</v>
      </c>
      <c r="D6577" s="1" t="s">
        <v>12623</v>
      </c>
      <c r="E6577" s="2">
        <v>14</v>
      </c>
      <c r="F6577" s="3">
        <v>1224313.8799999997</v>
      </c>
      <c r="G6577" s="3">
        <v>346010.22</v>
      </c>
      <c r="H6577" s="4">
        <v>245159.88999999998</v>
      </c>
      <c r="I6577" s="25"/>
      <c r="J6577" s="26" t="str">
        <f t="shared" si="616"/>
        <v>No</v>
      </c>
      <c r="K6577" s="26" t="str">
        <f t="shared" si="617"/>
        <v>GB</v>
      </c>
      <c r="L6577" s="26" t="str">
        <f t="shared" si="618"/>
        <v>Invalid</v>
      </c>
      <c r="M6577" s="26" t="str">
        <f>IF(OR(ISBLANK(B6577),ISBLANK(C6577),ISBLANK(D6577)),"Missing",IFERROR(VLOOKUP(A6577,'RM Postcodes'!$A:$B,2,0),"Invalid"))</f>
        <v>live</v>
      </c>
      <c r="N6577" s="26" t="str">
        <f t="shared" si="619"/>
        <v>OK</v>
      </c>
      <c r="O6577" s="26" t="str">
        <f t="shared" si="614"/>
        <v>OK</v>
      </c>
    </row>
    <row r="6578" spans="1:15" x14ac:dyDescent="0.2">
      <c r="A6578" s="24" t="str">
        <f t="shared" si="615"/>
        <v>PE37 8</v>
      </c>
      <c r="B6578" s="1" t="s">
        <v>12525</v>
      </c>
      <c r="C6578" s="1" t="s">
        <v>12649</v>
      </c>
      <c r="D6578" s="1" t="s">
        <v>12626</v>
      </c>
      <c r="E6578" s="2">
        <v>6</v>
      </c>
      <c r="F6578" s="3">
        <v>40306.829999999994</v>
      </c>
      <c r="G6578" s="3">
        <v>15077.34</v>
      </c>
      <c r="H6578" s="4">
        <v>9842.16</v>
      </c>
      <c r="I6578" s="25"/>
      <c r="J6578" s="26" t="str">
        <f t="shared" si="616"/>
        <v>No</v>
      </c>
      <c r="K6578" s="26" t="str">
        <f t="shared" si="617"/>
        <v>GB</v>
      </c>
      <c r="L6578" s="26" t="str">
        <f t="shared" si="618"/>
        <v>Invalid</v>
      </c>
      <c r="M6578" s="26" t="str">
        <f>IF(OR(ISBLANK(B6578),ISBLANK(C6578),ISBLANK(D6578)),"Missing",IFERROR(VLOOKUP(A6578,'RM Postcodes'!$A:$B,2,0),"Invalid"))</f>
        <v>live</v>
      </c>
      <c r="N6578" s="26" t="str">
        <f t="shared" si="619"/>
        <v>Redact</v>
      </c>
      <c r="O6578" s="26" t="str">
        <f t="shared" si="614"/>
        <v>Redact</v>
      </c>
    </row>
    <row r="6579" spans="1:15" x14ac:dyDescent="0.2">
      <c r="A6579" s="24" t="str">
        <f t="shared" si="615"/>
        <v>PE38 0</v>
      </c>
      <c r="B6579" s="1" t="s">
        <v>12525</v>
      </c>
      <c r="C6579" s="1" t="s">
        <v>12650</v>
      </c>
      <c r="D6579" s="1" t="s">
        <v>12632</v>
      </c>
      <c r="E6579" s="2">
        <v>22</v>
      </c>
      <c r="F6579" s="3">
        <v>1026844.7300000002</v>
      </c>
      <c r="G6579" s="3">
        <v>333995.29000000004</v>
      </c>
      <c r="H6579" s="4">
        <v>158863.57</v>
      </c>
      <c r="I6579" s="25"/>
      <c r="J6579" s="26" t="str">
        <f t="shared" si="616"/>
        <v>No</v>
      </c>
      <c r="K6579" s="26" t="str">
        <f t="shared" si="617"/>
        <v>GB</v>
      </c>
      <c r="L6579" s="26" t="str">
        <f t="shared" si="618"/>
        <v>Invalid</v>
      </c>
      <c r="M6579" s="26" t="str">
        <f>IF(OR(ISBLANK(B6579),ISBLANK(C6579),ISBLANK(D6579)),"Missing",IFERROR(VLOOKUP(A6579,'RM Postcodes'!$A:$B,2,0),"Invalid"))</f>
        <v>live</v>
      </c>
      <c r="N6579" s="26" t="str">
        <f t="shared" si="619"/>
        <v>OK</v>
      </c>
      <c r="O6579" s="26" t="str">
        <f t="shared" si="614"/>
        <v>OK</v>
      </c>
    </row>
    <row r="6580" spans="1:15" x14ac:dyDescent="0.2">
      <c r="A6580" s="24" t="str">
        <f t="shared" si="615"/>
        <v>PE38 9</v>
      </c>
      <c r="B6580" s="1" t="s">
        <v>12525</v>
      </c>
      <c r="C6580" s="1" t="s">
        <v>12650</v>
      </c>
      <c r="D6580" s="1" t="s">
        <v>12627</v>
      </c>
      <c r="E6580" s="2">
        <v>25</v>
      </c>
      <c r="F6580" s="3">
        <v>572096.70000000019</v>
      </c>
      <c r="G6580" s="3">
        <v>137443.1</v>
      </c>
      <c r="H6580" s="4">
        <v>59847.54</v>
      </c>
      <c r="I6580" s="25"/>
      <c r="J6580" s="26" t="str">
        <f t="shared" si="616"/>
        <v>No</v>
      </c>
      <c r="K6580" s="26" t="str">
        <f t="shared" si="617"/>
        <v>GB</v>
      </c>
      <c r="L6580" s="26" t="str">
        <f t="shared" si="618"/>
        <v>Invalid</v>
      </c>
      <c r="M6580" s="26" t="str">
        <f>IF(OR(ISBLANK(B6580),ISBLANK(C6580),ISBLANK(D6580)),"Missing",IFERROR(VLOOKUP(A6580,'RM Postcodes'!$A:$B,2,0),"Invalid"))</f>
        <v>live</v>
      </c>
      <c r="N6580" s="26" t="str">
        <f t="shared" si="619"/>
        <v>OK</v>
      </c>
      <c r="O6580" s="26" t="str">
        <f t="shared" si="614"/>
        <v>OK</v>
      </c>
    </row>
    <row r="6581" spans="1:15" x14ac:dyDescent="0.2">
      <c r="A6581" s="24" t="str">
        <f t="shared" si="615"/>
        <v>PE4 5</v>
      </c>
      <c r="B6581" s="1" t="s">
        <v>12525</v>
      </c>
      <c r="C6581" s="1" t="s">
        <v>12666</v>
      </c>
      <c r="D6581" s="1" t="s">
        <v>12625</v>
      </c>
      <c r="E6581" s="2">
        <v>12</v>
      </c>
      <c r="F6581" s="3">
        <v>336242.69000000012</v>
      </c>
      <c r="G6581" s="3">
        <v>140211.91</v>
      </c>
      <c r="H6581" s="4">
        <v>40493.61</v>
      </c>
      <c r="I6581" s="25"/>
      <c r="J6581" s="26" t="str">
        <f t="shared" si="616"/>
        <v>No</v>
      </c>
      <c r="K6581" s="26" t="str">
        <f t="shared" si="617"/>
        <v>GB</v>
      </c>
      <c r="L6581" s="26" t="str">
        <f t="shared" si="618"/>
        <v>Invalid</v>
      </c>
      <c r="M6581" s="26" t="str">
        <f>IF(OR(ISBLANK(B6581),ISBLANK(C6581),ISBLANK(D6581)),"Missing",IFERROR(VLOOKUP(A6581,'RM Postcodes'!$A:$B,2,0),"Invalid"))</f>
        <v>live</v>
      </c>
      <c r="N6581" s="26" t="str">
        <f t="shared" si="619"/>
        <v>OK</v>
      </c>
      <c r="O6581" s="26" t="str">
        <f t="shared" si="614"/>
        <v>OK</v>
      </c>
    </row>
    <row r="6582" spans="1:15" x14ac:dyDescent="0.2">
      <c r="A6582" s="24" t="str">
        <f t="shared" si="615"/>
        <v>PE4 6</v>
      </c>
      <c r="B6582" s="1" t="s">
        <v>12525</v>
      </c>
      <c r="C6582" s="1" t="s">
        <v>12666</v>
      </c>
      <c r="D6582" s="1" t="s">
        <v>12622</v>
      </c>
      <c r="E6582" s="2">
        <v>28</v>
      </c>
      <c r="F6582" s="3">
        <v>3108210.6599999992</v>
      </c>
      <c r="G6582" s="3">
        <v>2513274.7000000002</v>
      </c>
      <c r="H6582" s="4">
        <v>94604.959999999992</v>
      </c>
      <c r="I6582" s="25"/>
      <c r="J6582" s="26" t="str">
        <f t="shared" si="616"/>
        <v>No</v>
      </c>
      <c r="K6582" s="26" t="str">
        <f t="shared" si="617"/>
        <v>GB</v>
      </c>
      <c r="L6582" s="26" t="str">
        <f t="shared" si="618"/>
        <v>Invalid</v>
      </c>
      <c r="M6582" s="26" t="str">
        <f>IF(OR(ISBLANK(B6582),ISBLANK(C6582),ISBLANK(D6582)),"Missing",IFERROR(VLOOKUP(A6582,'RM Postcodes'!$A:$B,2,0),"Invalid"))</f>
        <v>live</v>
      </c>
      <c r="N6582" s="26" t="str">
        <f t="shared" si="619"/>
        <v>OK</v>
      </c>
      <c r="O6582" s="26" t="str">
        <f t="shared" si="614"/>
        <v>Redact</v>
      </c>
    </row>
    <row r="6583" spans="1:15" x14ac:dyDescent="0.2">
      <c r="A6583" s="24" t="str">
        <f t="shared" si="615"/>
        <v>PE4 7</v>
      </c>
      <c r="B6583" s="1" t="s">
        <v>12525</v>
      </c>
      <c r="C6583" s="1" t="s">
        <v>12666</v>
      </c>
      <c r="D6583" s="1" t="s">
        <v>12623</v>
      </c>
      <c r="E6583" s="2">
        <v>17</v>
      </c>
      <c r="F6583" s="3">
        <v>268117.22000000003</v>
      </c>
      <c r="G6583" s="3">
        <v>49384.66</v>
      </c>
      <c r="H6583" s="4">
        <v>39692.67</v>
      </c>
      <c r="I6583" s="25"/>
      <c r="J6583" s="26" t="str">
        <f t="shared" si="616"/>
        <v>No</v>
      </c>
      <c r="K6583" s="26" t="str">
        <f t="shared" si="617"/>
        <v>GB</v>
      </c>
      <c r="L6583" s="26" t="str">
        <f t="shared" si="618"/>
        <v>Invalid</v>
      </c>
      <c r="M6583" s="26" t="str">
        <f>IF(OR(ISBLANK(B6583),ISBLANK(C6583),ISBLANK(D6583)),"Missing",IFERROR(VLOOKUP(A6583,'RM Postcodes'!$A:$B,2,0),"Invalid"))</f>
        <v>live</v>
      </c>
      <c r="N6583" s="26" t="str">
        <f t="shared" si="619"/>
        <v>OK</v>
      </c>
      <c r="O6583" s="26" t="str">
        <f t="shared" si="614"/>
        <v>OK</v>
      </c>
    </row>
    <row r="6584" spans="1:15" x14ac:dyDescent="0.2">
      <c r="A6584" s="24" t="str">
        <f t="shared" si="615"/>
        <v>PE5 7</v>
      </c>
      <c r="B6584" s="1" t="s">
        <v>12525</v>
      </c>
      <c r="C6584" s="1" t="s">
        <v>12667</v>
      </c>
      <c r="D6584" s="1" t="s">
        <v>12623</v>
      </c>
      <c r="E6584" s="2">
        <v>9</v>
      </c>
      <c r="F6584" s="3">
        <v>155374.85999999999</v>
      </c>
      <c r="G6584" s="3">
        <v>33873.160000000003</v>
      </c>
      <c r="H6584" s="4">
        <v>27352.59</v>
      </c>
      <c r="I6584" s="25"/>
      <c r="J6584" s="26" t="str">
        <f t="shared" si="616"/>
        <v>No</v>
      </c>
      <c r="K6584" s="26" t="str">
        <f t="shared" si="617"/>
        <v>GB</v>
      </c>
      <c r="L6584" s="26" t="str">
        <f t="shared" si="618"/>
        <v>Invalid</v>
      </c>
      <c r="M6584" s="26" t="str">
        <f>IF(OR(ISBLANK(B6584),ISBLANK(C6584),ISBLANK(D6584)),"Missing",IFERROR(VLOOKUP(A6584,'RM Postcodes'!$A:$B,2,0),"Invalid"))</f>
        <v>live</v>
      </c>
      <c r="N6584" s="26" t="str">
        <f t="shared" si="619"/>
        <v>Redact</v>
      </c>
      <c r="O6584" s="26" t="str">
        <f t="shared" si="614"/>
        <v>OK</v>
      </c>
    </row>
    <row r="6585" spans="1:15" x14ac:dyDescent="0.2">
      <c r="A6585" s="24" t="str">
        <f t="shared" si="615"/>
        <v>PE6 0</v>
      </c>
      <c r="B6585" s="1" t="s">
        <v>12525</v>
      </c>
      <c r="C6585" s="1" t="s">
        <v>12668</v>
      </c>
      <c r="D6585" s="1" t="s">
        <v>12632</v>
      </c>
      <c r="E6585" s="2">
        <v>22</v>
      </c>
      <c r="F6585" s="3">
        <v>4095921.7899999982</v>
      </c>
      <c r="G6585" s="3">
        <v>2284680.71</v>
      </c>
      <c r="H6585" s="4">
        <v>710279.75</v>
      </c>
      <c r="I6585" s="25"/>
      <c r="J6585" s="26" t="str">
        <f t="shared" si="616"/>
        <v>No</v>
      </c>
      <c r="K6585" s="26" t="str">
        <f t="shared" si="617"/>
        <v>GB</v>
      </c>
      <c r="L6585" s="26" t="str">
        <f t="shared" si="618"/>
        <v>Invalid</v>
      </c>
      <c r="M6585" s="26" t="str">
        <f>IF(OR(ISBLANK(B6585),ISBLANK(C6585),ISBLANK(D6585)),"Missing",IFERROR(VLOOKUP(A6585,'RM Postcodes'!$A:$B,2,0),"Invalid"))</f>
        <v>live</v>
      </c>
      <c r="N6585" s="26" t="str">
        <f t="shared" si="619"/>
        <v>OK</v>
      </c>
      <c r="O6585" s="26" t="str">
        <f t="shared" si="614"/>
        <v>Redact</v>
      </c>
    </row>
    <row r="6586" spans="1:15" x14ac:dyDescent="0.2">
      <c r="A6586" s="24" t="str">
        <f t="shared" si="615"/>
        <v>PE6 7</v>
      </c>
      <c r="B6586" s="1" t="s">
        <v>12525</v>
      </c>
      <c r="C6586" s="1" t="s">
        <v>12668</v>
      </c>
      <c r="D6586" s="1" t="s">
        <v>12623</v>
      </c>
      <c r="E6586" s="2">
        <v>41</v>
      </c>
      <c r="F6586" s="3">
        <v>1325077.8399999999</v>
      </c>
      <c r="G6586" s="3">
        <v>180000</v>
      </c>
      <c r="H6586" s="4">
        <v>169842.01</v>
      </c>
      <c r="I6586" s="25"/>
      <c r="J6586" s="26" t="str">
        <f t="shared" si="616"/>
        <v>No</v>
      </c>
      <c r="K6586" s="26" t="str">
        <f t="shared" si="617"/>
        <v>GB</v>
      </c>
      <c r="L6586" s="26" t="str">
        <f t="shared" si="618"/>
        <v>Invalid</v>
      </c>
      <c r="M6586" s="26" t="str">
        <f>IF(OR(ISBLANK(B6586),ISBLANK(C6586),ISBLANK(D6586)),"Missing",IFERROR(VLOOKUP(A6586,'RM Postcodes'!$A:$B,2,0),"Invalid"))</f>
        <v>live</v>
      </c>
      <c r="N6586" s="26" t="str">
        <f t="shared" si="619"/>
        <v>OK</v>
      </c>
      <c r="O6586" s="26" t="str">
        <f t="shared" si="614"/>
        <v>OK</v>
      </c>
    </row>
    <row r="6587" spans="1:15" x14ac:dyDescent="0.2">
      <c r="A6587" s="24" t="str">
        <f t="shared" si="615"/>
        <v>PE6 8</v>
      </c>
      <c r="B6587" s="1" t="s">
        <v>12525</v>
      </c>
      <c r="C6587" s="1" t="s">
        <v>12668</v>
      </c>
      <c r="D6587" s="1" t="s">
        <v>12626</v>
      </c>
      <c r="E6587" s="2">
        <v>54</v>
      </c>
      <c r="F6587" s="3">
        <v>2579035.5200000014</v>
      </c>
      <c r="G6587" s="3">
        <v>671018.80000000005</v>
      </c>
      <c r="H6587" s="4">
        <v>227926.69</v>
      </c>
      <c r="I6587" s="25"/>
      <c r="J6587" s="26" t="str">
        <f t="shared" si="616"/>
        <v>No</v>
      </c>
      <c r="K6587" s="26" t="str">
        <f t="shared" si="617"/>
        <v>GB</v>
      </c>
      <c r="L6587" s="26" t="str">
        <f t="shared" si="618"/>
        <v>Invalid</v>
      </c>
      <c r="M6587" s="26" t="str">
        <f>IF(OR(ISBLANK(B6587),ISBLANK(C6587),ISBLANK(D6587)),"Missing",IFERROR(VLOOKUP(A6587,'RM Postcodes'!$A:$B,2,0),"Invalid"))</f>
        <v>live</v>
      </c>
      <c r="N6587" s="26" t="str">
        <f t="shared" si="619"/>
        <v>OK</v>
      </c>
      <c r="O6587" s="26" t="str">
        <f t="shared" si="614"/>
        <v>OK</v>
      </c>
    </row>
    <row r="6588" spans="1:15" x14ac:dyDescent="0.2">
      <c r="A6588" s="24" t="str">
        <f t="shared" si="615"/>
        <v>PE6 9</v>
      </c>
      <c r="B6588" s="1" t="s">
        <v>12525</v>
      </c>
      <c r="C6588" s="1" t="s">
        <v>12668</v>
      </c>
      <c r="D6588" s="1" t="s">
        <v>12627</v>
      </c>
      <c r="E6588" s="2">
        <v>32</v>
      </c>
      <c r="F6588" s="3">
        <v>2056488.6499999994</v>
      </c>
      <c r="G6588" s="3">
        <v>502863.04</v>
      </c>
      <c r="H6588" s="4">
        <v>238960.2</v>
      </c>
      <c r="I6588" s="25"/>
      <c r="J6588" s="26" t="str">
        <f t="shared" si="616"/>
        <v>No</v>
      </c>
      <c r="K6588" s="26" t="str">
        <f t="shared" si="617"/>
        <v>GB</v>
      </c>
      <c r="L6588" s="26" t="str">
        <f t="shared" si="618"/>
        <v>Invalid</v>
      </c>
      <c r="M6588" s="26" t="str">
        <f>IF(OR(ISBLANK(B6588),ISBLANK(C6588),ISBLANK(D6588)),"Missing",IFERROR(VLOOKUP(A6588,'RM Postcodes'!$A:$B,2,0),"Invalid"))</f>
        <v>live</v>
      </c>
      <c r="N6588" s="26" t="str">
        <f t="shared" si="619"/>
        <v>OK</v>
      </c>
      <c r="O6588" s="26" t="str">
        <f t="shared" si="614"/>
        <v>OK</v>
      </c>
    </row>
    <row r="6589" spans="1:15" x14ac:dyDescent="0.2">
      <c r="A6589" s="24" t="str">
        <f t="shared" si="615"/>
        <v>PE7 0</v>
      </c>
      <c r="B6589" s="1" t="s">
        <v>12525</v>
      </c>
      <c r="C6589" s="1" t="s">
        <v>12669</v>
      </c>
      <c r="D6589" s="1" t="s">
        <v>12632</v>
      </c>
      <c r="E6589" s="2">
        <v>4</v>
      </c>
      <c r="F6589" s="3">
        <v>14978.97</v>
      </c>
      <c r="G6589" s="3">
        <v>7554.55</v>
      </c>
      <c r="H6589" s="4">
        <v>4129.6099999999997</v>
      </c>
      <c r="I6589" s="25"/>
      <c r="J6589" s="26" t="str">
        <f t="shared" si="616"/>
        <v>No</v>
      </c>
      <c r="K6589" s="26" t="str">
        <f t="shared" si="617"/>
        <v>GB</v>
      </c>
      <c r="L6589" s="26" t="str">
        <f t="shared" si="618"/>
        <v>Invalid</v>
      </c>
      <c r="M6589" s="26" t="str">
        <f>IF(OR(ISBLANK(B6589),ISBLANK(C6589),ISBLANK(D6589)),"Missing",IFERROR(VLOOKUP(A6589,'RM Postcodes'!$A:$B,2,0),"Invalid"))</f>
        <v>live</v>
      </c>
      <c r="N6589" s="26" t="str">
        <f t="shared" si="619"/>
        <v>Redact</v>
      </c>
      <c r="O6589" s="26" t="str">
        <f t="shared" si="614"/>
        <v>Redact</v>
      </c>
    </row>
    <row r="6590" spans="1:15" x14ac:dyDescent="0.2">
      <c r="A6590" s="24" t="str">
        <f t="shared" si="615"/>
        <v>PE7 1</v>
      </c>
      <c r="B6590" s="1" t="s">
        <v>12525</v>
      </c>
      <c r="C6590" s="1" t="s">
        <v>12669</v>
      </c>
      <c r="D6590" s="1" t="s">
        <v>12621</v>
      </c>
      <c r="E6590" s="2">
        <v>10</v>
      </c>
      <c r="F6590" s="3">
        <v>221724.74</v>
      </c>
      <c r="G6590" s="3">
        <v>43690.74</v>
      </c>
      <c r="H6590" s="4">
        <v>42755.1</v>
      </c>
      <c r="I6590" s="25"/>
      <c r="J6590" s="26" t="str">
        <f t="shared" si="616"/>
        <v>No</v>
      </c>
      <c r="K6590" s="26" t="str">
        <f t="shared" si="617"/>
        <v>GB</v>
      </c>
      <c r="L6590" s="26" t="str">
        <f t="shared" si="618"/>
        <v>Invalid</v>
      </c>
      <c r="M6590" s="26" t="str">
        <f>IF(OR(ISBLANK(B6590),ISBLANK(C6590),ISBLANK(D6590)),"Missing",IFERROR(VLOOKUP(A6590,'RM Postcodes'!$A:$B,2,0),"Invalid"))</f>
        <v>live</v>
      </c>
      <c r="N6590" s="26" t="str">
        <f t="shared" si="619"/>
        <v>OK</v>
      </c>
      <c r="O6590" s="26" t="str">
        <f t="shared" si="614"/>
        <v>OK</v>
      </c>
    </row>
    <row r="6591" spans="1:15" x14ac:dyDescent="0.2">
      <c r="A6591" s="24" t="str">
        <f t="shared" si="615"/>
        <v>PE7 2</v>
      </c>
      <c r="B6591" s="1" t="s">
        <v>12525</v>
      </c>
      <c r="C6591" s="1" t="s">
        <v>12669</v>
      </c>
      <c r="D6591" s="1" t="s">
        <v>12640</v>
      </c>
      <c r="E6591" s="2">
        <v>18</v>
      </c>
      <c r="F6591" s="3">
        <v>1452830.4400000004</v>
      </c>
      <c r="G6591" s="3">
        <v>984437.88000000012</v>
      </c>
      <c r="H6591" s="4">
        <v>57774.879999999997</v>
      </c>
      <c r="I6591" s="25"/>
      <c r="J6591" s="26" t="str">
        <f t="shared" si="616"/>
        <v>No</v>
      </c>
      <c r="K6591" s="26" t="str">
        <f t="shared" si="617"/>
        <v>GB</v>
      </c>
      <c r="L6591" s="26" t="str">
        <f t="shared" si="618"/>
        <v>Invalid</v>
      </c>
      <c r="M6591" s="26" t="str">
        <f>IF(OR(ISBLANK(B6591),ISBLANK(C6591),ISBLANK(D6591)),"Missing",IFERROR(VLOOKUP(A6591,'RM Postcodes'!$A:$B,2,0),"Invalid"))</f>
        <v>live</v>
      </c>
      <c r="N6591" s="26" t="str">
        <f t="shared" si="619"/>
        <v>OK</v>
      </c>
      <c r="O6591" s="26" t="str">
        <f t="shared" si="614"/>
        <v>Redact</v>
      </c>
    </row>
    <row r="6592" spans="1:15" x14ac:dyDescent="0.2">
      <c r="A6592" s="24" t="str">
        <f t="shared" si="615"/>
        <v>PE7 3</v>
      </c>
      <c r="B6592" s="1" t="s">
        <v>12525</v>
      </c>
      <c r="C6592" s="1" t="s">
        <v>12669</v>
      </c>
      <c r="D6592" s="1" t="s">
        <v>12629</v>
      </c>
      <c r="E6592" s="2">
        <v>40</v>
      </c>
      <c r="F6592" s="3">
        <v>1084423.1499999999</v>
      </c>
      <c r="G6592" s="3">
        <v>143240.13</v>
      </c>
      <c r="H6592" s="4">
        <v>80196.819999999992</v>
      </c>
      <c r="I6592" s="25"/>
      <c r="J6592" s="26" t="str">
        <f t="shared" si="616"/>
        <v>No</v>
      </c>
      <c r="K6592" s="26" t="str">
        <f t="shared" si="617"/>
        <v>GB</v>
      </c>
      <c r="L6592" s="26" t="str">
        <f t="shared" si="618"/>
        <v>Invalid</v>
      </c>
      <c r="M6592" s="26" t="str">
        <f>IF(OR(ISBLANK(B6592),ISBLANK(C6592),ISBLANK(D6592)),"Missing",IFERROR(VLOOKUP(A6592,'RM Postcodes'!$A:$B,2,0),"Invalid"))</f>
        <v>live</v>
      </c>
      <c r="N6592" s="26" t="str">
        <f t="shared" si="619"/>
        <v>OK</v>
      </c>
      <c r="O6592" s="26" t="str">
        <f t="shared" si="614"/>
        <v>OK</v>
      </c>
    </row>
    <row r="6593" spans="1:15" x14ac:dyDescent="0.2">
      <c r="A6593" s="24" t="str">
        <f t="shared" si="615"/>
        <v>PE7 8</v>
      </c>
      <c r="B6593" s="1" t="s">
        <v>12525</v>
      </c>
      <c r="C6593" s="1" t="s">
        <v>12669</v>
      </c>
      <c r="D6593" s="1" t="s">
        <v>12626</v>
      </c>
      <c r="E6593" s="2">
        <v>49</v>
      </c>
      <c r="F6593" s="3">
        <v>1254130.1099999999</v>
      </c>
      <c r="G6593" s="3">
        <v>73588.61</v>
      </c>
      <c r="H6593" s="4">
        <v>50388.93</v>
      </c>
      <c r="I6593" s="25"/>
      <c r="J6593" s="26" t="str">
        <f t="shared" si="616"/>
        <v>No</v>
      </c>
      <c r="K6593" s="26" t="str">
        <f t="shared" si="617"/>
        <v>GB</v>
      </c>
      <c r="L6593" s="26" t="str">
        <f t="shared" si="618"/>
        <v>Invalid</v>
      </c>
      <c r="M6593" s="26" t="str">
        <f>IF(OR(ISBLANK(B6593),ISBLANK(C6593),ISBLANK(D6593)),"Missing",IFERROR(VLOOKUP(A6593,'RM Postcodes'!$A:$B,2,0),"Invalid"))</f>
        <v>live</v>
      </c>
      <c r="N6593" s="26" t="str">
        <f t="shared" si="619"/>
        <v>OK</v>
      </c>
      <c r="O6593" s="26" t="str">
        <f t="shared" si="614"/>
        <v>OK</v>
      </c>
    </row>
    <row r="6594" spans="1:15" x14ac:dyDescent="0.2">
      <c r="A6594" s="24" t="str">
        <f t="shared" si="615"/>
        <v>PE8 4</v>
      </c>
      <c r="B6594" s="1" t="s">
        <v>12525</v>
      </c>
      <c r="C6594" s="1" t="s">
        <v>12670</v>
      </c>
      <c r="D6594" s="1" t="s">
        <v>12630</v>
      </c>
      <c r="E6594" s="2">
        <v>18</v>
      </c>
      <c r="F6594" s="3">
        <v>5065908.0200000005</v>
      </c>
      <c r="G6594" s="3">
        <v>4711616.88</v>
      </c>
      <c r="H6594" s="4">
        <v>72656.479999999996</v>
      </c>
      <c r="I6594" s="25"/>
      <c r="J6594" s="26" t="str">
        <f t="shared" si="616"/>
        <v>No</v>
      </c>
      <c r="K6594" s="26" t="str">
        <f t="shared" si="617"/>
        <v>GB</v>
      </c>
      <c r="L6594" s="26" t="str">
        <f t="shared" si="618"/>
        <v>Invalid</v>
      </c>
      <c r="M6594" s="26" t="str">
        <f>IF(OR(ISBLANK(B6594),ISBLANK(C6594),ISBLANK(D6594)),"Missing",IFERROR(VLOOKUP(A6594,'RM Postcodes'!$A:$B,2,0),"Invalid"))</f>
        <v>live</v>
      </c>
      <c r="N6594" s="26" t="str">
        <f t="shared" si="619"/>
        <v>OK</v>
      </c>
      <c r="O6594" s="26" t="str">
        <f t="shared" si="614"/>
        <v>Redact</v>
      </c>
    </row>
    <row r="6595" spans="1:15" x14ac:dyDescent="0.2">
      <c r="A6595" s="24" t="str">
        <f t="shared" si="615"/>
        <v>PE8 5</v>
      </c>
      <c r="B6595" s="1" t="s">
        <v>12525</v>
      </c>
      <c r="C6595" s="1" t="s">
        <v>12670</v>
      </c>
      <c r="D6595" s="1" t="s">
        <v>12625</v>
      </c>
      <c r="E6595" s="2">
        <v>17</v>
      </c>
      <c r="F6595" s="3">
        <v>3101977.5700000008</v>
      </c>
      <c r="G6595" s="3">
        <v>1842028.9000000001</v>
      </c>
      <c r="H6595" s="4">
        <v>333274.57</v>
      </c>
      <c r="I6595" s="25"/>
      <c r="J6595" s="26" t="str">
        <f t="shared" si="616"/>
        <v>No</v>
      </c>
      <c r="K6595" s="26" t="str">
        <f t="shared" si="617"/>
        <v>GB</v>
      </c>
      <c r="L6595" s="26" t="str">
        <f t="shared" si="618"/>
        <v>Invalid</v>
      </c>
      <c r="M6595" s="26" t="str">
        <f>IF(OR(ISBLANK(B6595),ISBLANK(C6595),ISBLANK(D6595)),"Missing",IFERROR(VLOOKUP(A6595,'RM Postcodes'!$A:$B,2,0),"Invalid"))</f>
        <v>live</v>
      </c>
      <c r="N6595" s="26" t="str">
        <f t="shared" si="619"/>
        <v>OK</v>
      </c>
      <c r="O6595" s="26" t="str">
        <f t="shared" si="614"/>
        <v>Redact</v>
      </c>
    </row>
    <row r="6596" spans="1:15" x14ac:dyDescent="0.2">
      <c r="A6596" s="24" t="str">
        <f t="shared" si="615"/>
        <v>PE8 6</v>
      </c>
      <c r="B6596" s="1" t="s">
        <v>12525</v>
      </c>
      <c r="C6596" s="1" t="s">
        <v>12670</v>
      </c>
      <c r="D6596" s="1" t="s">
        <v>12622</v>
      </c>
      <c r="E6596" s="2">
        <v>28</v>
      </c>
      <c r="F6596" s="3">
        <v>1456020.4900000002</v>
      </c>
      <c r="G6596" s="3">
        <v>567557.13</v>
      </c>
      <c r="H6596" s="4">
        <v>83565.94</v>
      </c>
      <c r="I6596" s="25"/>
      <c r="J6596" s="26" t="str">
        <f t="shared" si="616"/>
        <v>No</v>
      </c>
      <c r="K6596" s="26" t="str">
        <f t="shared" si="617"/>
        <v>GB</v>
      </c>
      <c r="L6596" s="26" t="str">
        <f t="shared" si="618"/>
        <v>Invalid</v>
      </c>
      <c r="M6596" s="26" t="str">
        <f>IF(OR(ISBLANK(B6596),ISBLANK(C6596),ISBLANK(D6596)),"Missing",IFERROR(VLOOKUP(A6596,'RM Postcodes'!$A:$B,2,0),"Invalid"))</f>
        <v>live</v>
      </c>
      <c r="N6596" s="26" t="str">
        <f t="shared" si="619"/>
        <v>OK</v>
      </c>
      <c r="O6596" s="26" t="str">
        <f t="shared" si="614"/>
        <v>OK</v>
      </c>
    </row>
    <row r="6597" spans="1:15" x14ac:dyDescent="0.2">
      <c r="A6597" s="24" t="str">
        <f t="shared" si="615"/>
        <v>PE9 1</v>
      </c>
      <c r="B6597" s="1" t="s">
        <v>12525</v>
      </c>
      <c r="C6597" s="1" t="s">
        <v>12671</v>
      </c>
      <c r="D6597" s="1" t="s">
        <v>12621</v>
      </c>
      <c r="E6597" s="2">
        <v>38</v>
      </c>
      <c r="F6597" s="3">
        <v>1073016.8500000001</v>
      </c>
      <c r="G6597" s="3">
        <v>172784.8</v>
      </c>
      <c r="H6597" s="4">
        <v>113599.5</v>
      </c>
      <c r="I6597" s="25"/>
      <c r="J6597" s="26" t="str">
        <f t="shared" si="616"/>
        <v>No</v>
      </c>
      <c r="K6597" s="26" t="str">
        <f t="shared" si="617"/>
        <v>GB</v>
      </c>
      <c r="L6597" s="26" t="str">
        <f t="shared" si="618"/>
        <v>Invalid</v>
      </c>
      <c r="M6597" s="26" t="str">
        <f>IF(OR(ISBLANK(B6597),ISBLANK(C6597),ISBLANK(D6597)),"Missing",IFERROR(VLOOKUP(A6597,'RM Postcodes'!$A:$B,2,0),"Invalid"))</f>
        <v>live</v>
      </c>
      <c r="N6597" s="26" t="str">
        <f t="shared" si="619"/>
        <v>OK</v>
      </c>
      <c r="O6597" s="26" t="str">
        <f t="shared" ref="O6597:O6660" si="620">IF(COUNT(E6597)=0,"Missing",IF(E6597&lt;=2,"Redact",IF(COUNTIF(F6597:H6597,"&gt;0")&lt;&gt;3,"Error",IF((G6597+H6597)/F6597&lt;60%,"OK","Redact"))))</f>
        <v>OK</v>
      </c>
    </row>
    <row r="6598" spans="1:15" x14ac:dyDescent="0.2">
      <c r="A6598" s="24" t="str">
        <f t="shared" ref="A6598:A6661" si="621">TRIM(B6598)&amp;TRIM(C6598)&amp;" "&amp;TRIM(D6598)</f>
        <v>PE9 2</v>
      </c>
      <c r="B6598" s="1" t="s">
        <v>12525</v>
      </c>
      <c r="C6598" s="1" t="s">
        <v>12671</v>
      </c>
      <c r="D6598" s="1" t="s">
        <v>12640</v>
      </c>
      <c r="E6598" s="2">
        <v>72</v>
      </c>
      <c r="F6598" s="3">
        <v>2896825.7000000011</v>
      </c>
      <c r="G6598" s="3">
        <v>511111.14</v>
      </c>
      <c r="H6598" s="4">
        <v>155501.46000000002</v>
      </c>
      <c r="I6598" s="25"/>
      <c r="J6598" s="26" t="str">
        <f t="shared" ref="J6598:J6661" si="622">IF(AND(K6598="NI",L6598="OK",M6598="LIVE",N6598="OK",O6598="OK"),"yes NI",IF(AND(K6598="GB",L6598="OK",M6598="LIVE",N6598="OK",O6598="OK"),"Yes","No"))</f>
        <v>No</v>
      </c>
      <c r="K6598" s="26" t="str">
        <f t="shared" ref="K6598:K6661" si="623">IF(ISBLANK(B6598),"Missing",IF(AND(OR(LEN(B6598)=2,LEN(B6598)=1),AND(ISERROR(VALUE(LEFT(B6598,1))),ISERROR(VALUE(RIGHT(B6598,1))))),IF(OR(B6598="GY",B6598="IM",B6598="JE"),"not GB",IF(B6598="BT","NI","GB")),"Invalid"))</f>
        <v>GB</v>
      </c>
      <c r="L6598" s="26" t="str">
        <f t="shared" si="618"/>
        <v>Invalid</v>
      </c>
      <c r="M6598" s="26" t="str">
        <f>IF(OR(ISBLANK(B6598),ISBLANK(C6598),ISBLANK(D6598)),"Missing",IFERROR(VLOOKUP(A6598,'RM Postcodes'!$A:$B,2,0),"Invalid"))</f>
        <v>live</v>
      </c>
      <c r="N6598" s="26" t="str">
        <f t="shared" si="619"/>
        <v>OK</v>
      </c>
      <c r="O6598" s="26" t="str">
        <f t="shared" si="620"/>
        <v>OK</v>
      </c>
    </row>
    <row r="6599" spans="1:15" x14ac:dyDescent="0.2">
      <c r="A6599" s="24" t="str">
        <f t="shared" si="621"/>
        <v>PE9 3</v>
      </c>
      <c r="B6599" s="1" t="s">
        <v>12525</v>
      </c>
      <c r="C6599" s="1" t="s">
        <v>12671</v>
      </c>
      <c r="D6599" s="1" t="s">
        <v>12629</v>
      </c>
      <c r="E6599" s="2">
        <v>29</v>
      </c>
      <c r="F6599" s="3">
        <v>2083840.1099999989</v>
      </c>
      <c r="G6599" s="3">
        <v>625000</v>
      </c>
      <c r="H6599" s="4">
        <v>197320.68</v>
      </c>
      <c r="I6599" s="25"/>
      <c r="J6599" s="26" t="str">
        <f t="shared" si="622"/>
        <v>No</v>
      </c>
      <c r="K6599" s="26" t="str">
        <f t="shared" si="623"/>
        <v>GB</v>
      </c>
      <c r="L6599" s="26" t="str">
        <f t="shared" ref="L6599:L6662" si="624">IF(ISBLANK(D6599),"Missing",IF(AND(LEN(D6599)=1,ISNUMBER(VALUE(D6599))),"OK","Invalid"))</f>
        <v>Invalid</v>
      </c>
      <c r="M6599" s="26" t="str">
        <f>IF(OR(ISBLANK(B6599),ISBLANK(C6599),ISBLANK(D6599)),"Missing",IFERROR(VLOOKUP(A6599,'RM Postcodes'!$A:$B,2,0),"Invalid"))</f>
        <v>live</v>
      </c>
      <c r="N6599" s="26" t="str">
        <f t="shared" ref="N6599:N6662" si="625">IF(ISBLANK(E6599),"Missing",IF(E6599&lt;10,"Redact","OK"))</f>
        <v>OK</v>
      </c>
      <c r="O6599" s="26" t="str">
        <f t="shared" si="620"/>
        <v>OK</v>
      </c>
    </row>
    <row r="6600" spans="1:15" x14ac:dyDescent="0.2">
      <c r="A6600" s="24" t="str">
        <f t="shared" si="621"/>
        <v>PE9 4</v>
      </c>
      <c r="B6600" s="1" t="s">
        <v>12525</v>
      </c>
      <c r="C6600" s="1" t="s">
        <v>12671</v>
      </c>
      <c r="D6600" s="1" t="s">
        <v>12630</v>
      </c>
      <c r="E6600" s="2">
        <v>27</v>
      </c>
      <c r="F6600" s="3">
        <v>640666.81999999983</v>
      </c>
      <c r="G6600" s="3">
        <v>163540.54999999999</v>
      </c>
      <c r="H6600" s="4">
        <v>69040.63</v>
      </c>
      <c r="I6600" s="25"/>
      <c r="J6600" s="26" t="str">
        <f t="shared" si="622"/>
        <v>No</v>
      </c>
      <c r="K6600" s="26" t="str">
        <f t="shared" si="623"/>
        <v>GB</v>
      </c>
      <c r="L6600" s="26" t="str">
        <f t="shared" si="624"/>
        <v>Invalid</v>
      </c>
      <c r="M6600" s="26" t="str">
        <f>IF(OR(ISBLANK(B6600),ISBLANK(C6600),ISBLANK(D6600)),"Missing",IFERROR(VLOOKUP(A6600,'RM Postcodes'!$A:$B,2,0),"Invalid"))</f>
        <v>live</v>
      </c>
      <c r="N6600" s="26" t="str">
        <f t="shared" si="625"/>
        <v>OK</v>
      </c>
      <c r="O6600" s="26" t="str">
        <f t="shared" si="620"/>
        <v>OK</v>
      </c>
    </row>
    <row r="6601" spans="1:15" x14ac:dyDescent="0.2">
      <c r="A6601" s="24" t="str">
        <f t="shared" si="621"/>
        <v>PE9 9</v>
      </c>
      <c r="B6601" s="1" t="s">
        <v>12525</v>
      </c>
      <c r="C6601" s="1" t="s">
        <v>12671</v>
      </c>
      <c r="D6601" s="1" t="s">
        <v>12627</v>
      </c>
      <c r="E6601" s="2">
        <v>1</v>
      </c>
      <c r="F6601" s="3">
        <v>15904.97</v>
      </c>
      <c r="G6601" s="3">
        <v>15904.97</v>
      </c>
      <c r="H6601" s="4">
        <v>0</v>
      </c>
      <c r="I6601" s="25"/>
      <c r="J6601" s="26" t="str">
        <f t="shared" si="622"/>
        <v>No</v>
      </c>
      <c r="K6601" s="26" t="str">
        <f t="shared" si="623"/>
        <v>GB</v>
      </c>
      <c r="L6601" s="26" t="str">
        <f t="shared" si="624"/>
        <v>Invalid</v>
      </c>
      <c r="M6601" s="26" t="str">
        <f>IF(OR(ISBLANK(B6601),ISBLANK(C6601),ISBLANK(D6601)),"Missing",IFERROR(VLOOKUP(A6601,'RM Postcodes'!$A:$B,2,0),"Invalid"))</f>
        <v>live</v>
      </c>
      <c r="N6601" s="26" t="str">
        <f t="shared" si="625"/>
        <v>Redact</v>
      </c>
      <c r="O6601" s="26" t="str">
        <f t="shared" si="620"/>
        <v>Redact</v>
      </c>
    </row>
    <row r="6602" spans="1:15" x14ac:dyDescent="0.2">
      <c r="A6602" s="24" t="str">
        <f t="shared" si="621"/>
        <v>PH1 1</v>
      </c>
      <c r="B6602" s="1" t="s">
        <v>12526</v>
      </c>
      <c r="C6602" s="1" t="s">
        <v>12663</v>
      </c>
      <c r="D6602" s="1" t="s">
        <v>12621</v>
      </c>
      <c r="E6602" s="2">
        <v>6</v>
      </c>
      <c r="F6602" s="3">
        <v>533141.6</v>
      </c>
      <c r="G6602" s="3">
        <v>460884.9</v>
      </c>
      <c r="H6602" s="4">
        <v>40493.61</v>
      </c>
      <c r="I6602" s="25"/>
      <c r="J6602" s="26" t="str">
        <f t="shared" si="622"/>
        <v>No</v>
      </c>
      <c r="K6602" s="26" t="str">
        <f t="shared" si="623"/>
        <v>GB</v>
      </c>
      <c r="L6602" s="26" t="str">
        <f t="shared" si="624"/>
        <v>Invalid</v>
      </c>
      <c r="M6602" s="26" t="str">
        <f>IF(OR(ISBLANK(B6602),ISBLANK(C6602),ISBLANK(D6602)),"Missing",IFERROR(VLOOKUP(A6602,'RM Postcodes'!$A:$B,2,0),"Invalid"))</f>
        <v>live</v>
      </c>
      <c r="N6602" s="26" t="str">
        <f t="shared" si="625"/>
        <v>Redact</v>
      </c>
      <c r="O6602" s="26" t="str">
        <f t="shared" si="620"/>
        <v>Redact</v>
      </c>
    </row>
    <row r="6603" spans="1:15" x14ac:dyDescent="0.2">
      <c r="A6603" s="24" t="str">
        <f t="shared" si="621"/>
        <v>PH1 2</v>
      </c>
      <c r="B6603" s="1" t="s">
        <v>12526</v>
      </c>
      <c r="C6603" s="1" t="s">
        <v>12663</v>
      </c>
      <c r="D6603" s="1" t="s">
        <v>12640</v>
      </c>
      <c r="E6603" s="2">
        <v>4</v>
      </c>
      <c r="F6603" s="3">
        <v>36675.26</v>
      </c>
      <c r="G6603" s="3">
        <v>19688.010000000002</v>
      </c>
      <c r="H6603" s="4">
        <v>8878.7900000000009</v>
      </c>
      <c r="I6603" s="25"/>
      <c r="J6603" s="26" t="str">
        <f t="shared" si="622"/>
        <v>No</v>
      </c>
      <c r="K6603" s="26" t="str">
        <f t="shared" si="623"/>
        <v>GB</v>
      </c>
      <c r="L6603" s="26" t="str">
        <f t="shared" si="624"/>
        <v>Invalid</v>
      </c>
      <c r="M6603" s="26" t="str">
        <f>IF(OR(ISBLANK(B6603),ISBLANK(C6603),ISBLANK(D6603)),"Missing",IFERROR(VLOOKUP(A6603,'RM Postcodes'!$A:$B,2,0),"Invalid"))</f>
        <v>live</v>
      </c>
      <c r="N6603" s="26" t="str">
        <f t="shared" si="625"/>
        <v>Redact</v>
      </c>
      <c r="O6603" s="26" t="str">
        <f t="shared" si="620"/>
        <v>Redact</v>
      </c>
    </row>
    <row r="6604" spans="1:15" x14ac:dyDescent="0.2">
      <c r="A6604" s="24" t="str">
        <f t="shared" si="621"/>
        <v>PH1 3</v>
      </c>
      <c r="B6604" s="1" t="s">
        <v>12526</v>
      </c>
      <c r="C6604" s="1" t="s">
        <v>12663</v>
      </c>
      <c r="D6604" s="1" t="s">
        <v>12629</v>
      </c>
      <c r="E6604" s="2">
        <v>17</v>
      </c>
      <c r="F6604" s="3">
        <v>1238513.0699999998</v>
      </c>
      <c r="G6604" s="3">
        <v>425371.31</v>
      </c>
      <c r="H6604" s="4">
        <v>210391.8</v>
      </c>
      <c r="I6604" s="25"/>
      <c r="J6604" s="26" t="str">
        <f t="shared" si="622"/>
        <v>No</v>
      </c>
      <c r="K6604" s="26" t="str">
        <f t="shared" si="623"/>
        <v>GB</v>
      </c>
      <c r="L6604" s="26" t="str">
        <f t="shared" si="624"/>
        <v>Invalid</v>
      </c>
      <c r="M6604" s="26" t="str">
        <f>IF(OR(ISBLANK(B6604),ISBLANK(C6604),ISBLANK(D6604)),"Missing",IFERROR(VLOOKUP(A6604,'RM Postcodes'!$A:$B,2,0),"Invalid"))</f>
        <v>live</v>
      </c>
      <c r="N6604" s="26" t="str">
        <f t="shared" si="625"/>
        <v>OK</v>
      </c>
      <c r="O6604" s="26" t="str">
        <f t="shared" si="620"/>
        <v>OK</v>
      </c>
    </row>
    <row r="6605" spans="1:15" x14ac:dyDescent="0.2">
      <c r="A6605" s="24" t="str">
        <f t="shared" si="621"/>
        <v>PH1 4</v>
      </c>
      <c r="B6605" s="1" t="s">
        <v>12526</v>
      </c>
      <c r="C6605" s="1" t="s">
        <v>12663</v>
      </c>
      <c r="D6605" s="1" t="s">
        <v>12630</v>
      </c>
      <c r="E6605" s="2">
        <v>6</v>
      </c>
      <c r="F6605" s="3">
        <v>178908.9</v>
      </c>
      <c r="G6605" s="3">
        <v>41296.519999999997</v>
      </c>
      <c r="H6605" s="4">
        <v>40608.720000000001</v>
      </c>
      <c r="I6605" s="25"/>
      <c r="J6605" s="26" t="str">
        <f t="shared" si="622"/>
        <v>No</v>
      </c>
      <c r="K6605" s="26" t="str">
        <f t="shared" si="623"/>
        <v>GB</v>
      </c>
      <c r="L6605" s="26" t="str">
        <f t="shared" si="624"/>
        <v>Invalid</v>
      </c>
      <c r="M6605" s="26" t="str">
        <f>IF(OR(ISBLANK(B6605),ISBLANK(C6605),ISBLANK(D6605)),"Missing",IFERROR(VLOOKUP(A6605,'RM Postcodes'!$A:$B,2,0),"Invalid"))</f>
        <v>live</v>
      </c>
      <c r="N6605" s="26" t="str">
        <f t="shared" si="625"/>
        <v>Redact</v>
      </c>
      <c r="O6605" s="26" t="str">
        <f t="shared" si="620"/>
        <v>OK</v>
      </c>
    </row>
    <row r="6606" spans="1:15" x14ac:dyDescent="0.2">
      <c r="A6606" s="24" t="str">
        <f t="shared" si="621"/>
        <v>PH1 5</v>
      </c>
      <c r="B6606" s="1" t="s">
        <v>12526</v>
      </c>
      <c r="C6606" s="1" t="s">
        <v>12663</v>
      </c>
      <c r="D6606" s="1" t="s">
        <v>12625</v>
      </c>
      <c r="E6606" s="2">
        <v>14</v>
      </c>
      <c r="F6606" s="3">
        <v>292436.22000000003</v>
      </c>
      <c r="G6606" s="3">
        <v>44647.6</v>
      </c>
      <c r="H6606" s="4">
        <v>44560.76</v>
      </c>
      <c r="I6606" s="25"/>
      <c r="J6606" s="26" t="str">
        <f t="shared" si="622"/>
        <v>No</v>
      </c>
      <c r="K6606" s="26" t="str">
        <f t="shared" si="623"/>
        <v>GB</v>
      </c>
      <c r="L6606" s="26" t="str">
        <f t="shared" si="624"/>
        <v>Invalid</v>
      </c>
      <c r="M6606" s="26" t="str">
        <f>IF(OR(ISBLANK(B6606),ISBLANK(C6606),ISBLANK(D6606)),"Missing",IFERROR(VLOOKUP(A6606,'RM Postcodes'!$A:$B,2,0),"Invalid"))</f>
        <v>live</v>
      </c>
      <c r="N6606" s="26" t="str">
        <f t="shared" si="625"/>
        <v>OK</v>
      </c>
      <c r="O6606" s="26" t="str">
        <f t="shared" si="620"/>
        <v>OK</v>
      </c>
    </row>
    <row r="6607" spans="1:15" x14ac:dyDescent="0.2">
      <c r="A6607" s="24" t="str">
        <f t="shared" si="621"/>
        <v>PH10 6</v>
      </c>
      <c r="B6607" s="1" t="s">
        <v>12526</v>
      </c>
      <c r="C6607" s="1" t="s">
        <v>12620</v>
      </c>
      <c r="D6607" s="1" t="s">
        <v>12622</v>
      </c>
      <c r="E6607" s="2">
        <v>13</v>
      </c>
      <c r="F6607" s="3">
        <v>514963.11999999994</v>
      </c>
      <c r="G6607" s="3">
        <v>180825.65</v>
      </c>
      <c r="H6607" s="4">
        <v>50634.04</v>
      </c>
      <c r="I6607" s="25"/>
      <c r="J6607" s="26" t="str">
        <f t="shared" si="622"/>
        <v>No</v>
      </c>
      <c r="K6607" s="26" t="str">
        <f t="shared" si="623"/>
        <v>GB</v>
      </c>
      <c r="L6607" s="26" t="str">
        <f t="shared" si="624"/>
        <v>Invalid</v>
      </c>
      <c r="M6607" s="26" t="str">
        <f>IF(OR(ISBLANK(B6607),ISBLANK(C6607),ISBLANK(D6607)),"Missing",IFERROR(VLOOKUP(A6607,'RM Postcodes'!$A:$B,2,0),"Invalid"))</f>
        <v>live</v>
      </c>
      <c r="N6607" s="26" t="str">
        <f t="shared" si="625"/>
        <v>OK</v>
      </c>
      <c r="O6607" s="26" t="str">
        <f t="shared" si="620"/>
        <v>OK</v>
      </c>
    </row>
    <row r="6608" spans="1:15" x14ac:dyDescent="0.2">
      <c r="A6608" s="24" t="str">
        <f t="shared" si="621"/>
        <v>PH10 7</v>
      </c>
      <c r="B6608" s="1" t="s">
        <v>12526</v>
      </c>
      <c r="C6608" s="1" t="s">
        <v>12620</v>
      </c>
      <c r="D6608" s="1" t="s">
        <v>12623</v>
      </c>
      <c r="E6608" s="2">
        <v>9</v>
      </c>
      <c r="F6608" s="3">
        <v>884620.79999999993</v>
      </c>
      <c r="G6608" s="3">
        <v>514712.77999999997</v>
      </c>
      <c r="H6608" s="4">
        <v>247655.67999999999</v>
      </c>
      <c r="I6608" s="25"/>
      <c r="J6608" s="26" t="str">
        <f t="shared" si="622"/>
        <v>No</v>
      </c>
      <c r="K6608" s="26" t="str">
        <f t="shared" si="623"/>
        <v>GB</v>
      </c>
      <c r="L6608" s="26" t="str">
        <f t="shared" si="624"/>
        <v>Invalid</v>
      </c>
      <c r="M6608" s="26" t="str">
        <f>IF(OR(ISBLANK(B6608),ISBLANK(C6608),ISBLANK(D6608)),"Missing",IFERROR(VLOOKUP(A6608,'RM Postcodes'!$A:$B,2,0),"Invalid"))</f>
        <v>live</v>
      </c>
      <c r="N6608" s="26" t="str">
        <f t="shared" si="625"/>
        <v>Redact</v>
      </c>
      <c r="O6608" s="26" t="str">
        <f t="shared" si="620"/>
        <v>Redact</v>
      </c>
    </row>
    <row r="6609" spans="1:15" x14ac:dyDescent="0.2">
      <c r="A6609" s="24" t="str">
        <f t="shared" si="621"/>
        <v>PH12 8</v>
      </c>
      <c r="B6609" s="1" t="s">
        <v>12526</v>
      </c>
      <c r="C6609" s="1" t="s">
        <v>12628</v>
      </c>
      <c r="D6609" s="1" t="s">
        <v>12626</v>
      </c>
      <c r="E6609" s="2">
        <v>2</v>
      </c>
      <c r="F6609" s="3">
        <v>22623.17</v>
      </c>
      <c r="G6609" s="3">
        <v>14736.81</v>
      </c>
      <c r="H6609" s="4">
        <v>7886.36</v>
      </c>
      <c r="I6609" s="25"/>
      <c r="J6609" s="26" t="str">
        <f t="shared" si="622"/>
        <v>No</v>
      </c>
      <c r="K6609" s="26" t="str">
        <f t="shared" si="623"/>
        <v>GB</v>
      </c>
      <c r="L6609" s="26" t="str">
        <f t="shared" si="624"/>
        <v>Invalid</v>
      </c>
      <c r="M6609" s="26" t="str">
        <f>IF(OR(ISBLANK(B6609),ISBLANK(C6609),ISBLANK(D6609)),"Missing",IFERROR(VLOOKUP(A6609,'RM Postcodes'!$A:$B,2,0),"Invalid"))</f>
        <v>live</v>
      </c>
      <c r="N6609" s="26" t="str">
        <f t="shared" si="625"/>
        <v>Redact</v>
      </c>
      <c r="O6609" s="26" t="str">
        <f t="shared" si="620"/>
        <v>Redact</v>
      </c>
    </row>
    <row r="6610" spans="1:15" x14ac:dyDescent="0.2">
      <c r="A6610" s="24" t="str">
        <f t="shared" si="621"/>
        <v>PH13 9</v>
      </c>
      <c r="B6610" s="1" t="s">
        <v>12526</v>
      </c>
      <c r="C6610" s="1" t="s">
        <v>12631</v>
      </c>
      <c r="D6610" s="1" t="s">
        <v>12627</v>
      </c>
      <c r="E6610" s="2">
        <v>5</v>
      </c>
      <c r="F6610" s="3">
        <v>191339.44999999998</v>
      </c>
      <c r="G6610" s="3">
        <v>87461</v>
      </c>
      <c r="H6610" s="4">
        <v>39692.69</v>
      </c>
      <c r="I6610" s="25"/>
      <c r="J6610" s="26" t="str">
        <f t="shared" si="622"/>
        <v>No</v>
      </c>
      <c r="K6610" s="26" t="str">
        <f t="shared" si="623"/>
        <v>GB</v>
      </c>
      <c r="L6610" s="26" t="str">
        <f t="shared" si="624"/>
        <v>Invalid</v>
      </c>
      <c r="M6610" s="26" t="str">
        <f>IF(OR(ISBLANK(B6610),ISBLANK(C6610),ISBLANK(D6610)),"Missing",IFERROR(VLOOKUP(A6610,'RM Postcodes'!$A:$B,2,0),"Invalid"))</f>
        <v>live</v>
      </c>
      <c r="N6610" s="26" t="str">
        <f t="shared" si="625"/>
        <v>Redact</v>
      </c>
      <c r="O6610" s="26" t="str">
        <f t="shared" si="620"/>
        <v>Redact</v>
      </c>
    </row>
    <row r="6611" spans="1:15" x14ac:dyDescent="0.2">
      <c r="A6611" s="24" t="str">
        <f t="shared" si="621"/>
        <v>PH14 9</v>
      </c>
      <c r="B6611" s="1" t="s">
        <v>12526</v>
      </c>
      <c r="C6611" s="1" t="s">
        <v>12633</v>
      </c>
      <c r="D6611" s="1" t="s">
        <v>12627</v>
      </c>
      <c r="E6611" s="2">
        <v>3</v>
      </c>
      <c r="F6611" s="3">
        <v>37958.269999999997</v>
      </c>
      <c r="G6611" s="3">
        <v>21520.799999999999</v>
      </c>
      <c r="H6611" s="4">
        <v>10123.43</v>
      </c>
      <c r="I6611" s="25"/>
      <c r="J6611" s="26" t="str">
        <f t="shared" si="622"/>
        <v>No</v>
      </c>
      <c r="K6611" s="26" t="str">
        <f t="shared" si="623"/>
        <v>GB</v>
      </c>
      <c r="L6611" s="26" t="str">
        <f t="shared" si="624"/>
        <v>Invalid</v>
      </c>
      <c r="M6611" s="26" t="str">
        <f>IF(OR(ISBLANK(B6611),ISBLANK(C6611),ISBLANK(D6611)),"Missing",IFERROR(VLOOKUP(A6611,'RM Postcodes'!$A:$B,2,0),"Invalid"))</f>
        <v>live</v>
      </c>
      <c r="N6611" s="26" t="str">
        <f t="shared" si="625"/>
        <v>Redact</v>
      </c>
      <c r="O6611" s="26" t="str">
        <f t="shared" si="620"/>
        <v>Redact</v>
      </c>
    </row>
    <row r="6612" spans="1:15" x14ac:dyDescent="0.2">
      <c r="A6612" s="24" t="str">
        <f t="shared" si="621"/>
        <v>PH15 2</v>
      </c>
      <c r="B6612" s="1" t="s">
        <v>12526</v>
      </c>
      <c r="C6612" s="1" t="s">
        <v>12634</v>
      </c>
      <c r="D6612" s="1" t="s">
        <v>12640</v>
      </c>
      <c r="E6612" s="2">
        <v>6</v>
      </c>
      <c r="F6612" s="3">
        <v>3218635.26</v>
      </c>
      <c r="G6612" s="3">
        <v>3116252.7199999997</v>
      </c>
      <c r="H6612" s="4">
        <v>45067.149999999994</v>
      </c>
      <c r="I6612" s="25"/>
      <c r="J6612" s="26" t="str">
        <f t="shared" si="622"/>
        <v>No</v>
      </c>
      <c r="K6612" s="26" t="str">
        <f t="shared" si="623"/>
        <v>GB</v>
      </c>
      <c r="L6612" s="26" t="str">
        <f t="shared" si="624"/>
        <v>Invalid</v>
      </c>
      <c r="M6612" s="26" t="str">
        <f>IF(OR(ISBLANK(B6612),ISBLANK(C6612),ISBLANK(D6612)),"Missing",IFERROR(VLOOKUP(A6612,'RM Postcodes'!$A:$B,2,0),"Invalid"))</f>
        <v>live</v>
      </c>
      <c r="N6612" s="26" t="str">
        <f t="shared" si="625"/>
        <v>Redact</v>
      </c>
      <c r="O6612" s="26" t="str">
        <f t="shared" si="620"/>
        <v>Redact</v>
      </c>
    </row>
    <row r="6613" spans="1:15" x14ac:dyDescent="0.2">
      <c r="A6613" s="24" t="str">
        <f t="shared" si="621"/>
        <v>PH16 5</v>
      </c>
      <c r="B6613" s="1" t="s">
        <v>12526</v>
      </c>
      <c r="C6613" s="1" t="s">
        <v>12635</v>
      </c>
      <c r="D6613" s="1" t="s">
        <v>12625</v>
      </c>
      <c r="E6613" s="2">
        <v>6</v>
      </c>
      <c r="F6613" s="3">
        <v>8628457.2400000002</v>
      </c>
      <c r="G6613" s="3">
        <v>8526441.4900000002</v>
      </c>
      <c r="H6613" s="4">
        <v>36318.800000000003</v>
      </c>
      <c r="I6613" s="25"/>
      <c r="J6613" s="26" t="str">
        <f t="shared" si="622"/>
        <v>No</v>
      </c>
      <c r="K6613" s="26" t="str">
        <f t="shared" si="623"/>
        <v>GB</v>
      </c>
      <c r="L6613" s="26" t="str">
        <f t="shared" si="624"/>
        <v>Invalid</v>
      </c>
      <c r="M6613" s="26" t="str">
        <f>IF(OR(ISBLANK(B6613),ISBLANK(C6613),ISBLANK(D6613)),"Missing",IFERROR(VLOOKUP(A6613,'RM Postcodes'!$A:$B,2,0),"Invalid"))</f>
        <v>live</v>
      </c>
      <c r="N6613" s="26" t="str">
        <f t="shared" si="625"/>
        <v>Redact</v>
      </c>
      <c r="O6613" s="26" t="str">
        <f t="shared" si="620"/>
        <v>Redact</v>
      </c>
    </row>
    <row r="6614" spans="1:15" x14ac:dyDescent="0.2">
      <c r="A6614" s="24" t="str">
        <f t="shared" si="621"/>
        <v>PH17 2</v>
      </c>
      <c r="B6614" s="1" t="s">
        <v>12526</v>
      </c>
      <c r="C6614" s="1" t="s">
        <v>12672</v>
      </c>
      <c r="D6614" s="1" t="s">
        <v>12640</v>
      </c>
      <c r="E6614" s="2">
        <v>1</v>
      </c>
      <c r="F6614" s="3">
        <v>6012.2</v>
      </c>
      <c r="G6614" s="3">
        <v>6012.2</v>
      </c>
      <c r="H6614" s="4">
        <v>0</v>
      </c>
      <c r="I6614" s="25"/>
      <c r="J6614" s="26" t="str">
        <f t="shared" si="622"/>
        <v>No</v>
      </c>
      <c r="K6614" s="26" t="str">
        <f t="shared" si="623"/>
        <v>GB</v>
      </c>
      <c r="L6614" s="26" t="str">
        <f t="shared" si="624"/>
        <v>Invalid</v>
      </c>
      <c r="M6614" s="26" t="str">
        <f>IF(OR(ISBLANK(B6614),ISBLANK(C6614),ISBLANK(D6614)),"Missing",IFERROR(VLOOKUP(A6614,'RM Postcodes'!$A:$B,2,0),"Invalid"))</f>
        <v>live</v>
      </c>
      <c r="N6614" s="26" t="str">
        <f t="shared" si="625"/>
        <v>Redact</v>
      </c>
      <c r="O6614" s="26" t="str">
        <f t="shared" si="620"/>
        <v>Redact</v>
      </c>
    </row>
    <row r="6615" spans="1:15" x14ac:dyDescent="0.2">
      <c r="A6615" s="24" t="str">
        <f t="shared" si="621"/>
        <v>PH18 5</v>
      </c>
      <c r="B6615" s="1" t="s">
        <v>12526</v>
      </c>
      <c r="C6615" s="1" t="s">
        <v>12673</v>
      </c>
      <c r="D6615" s="1" t="s">
        <v>12625</v>
      </c>
      <c r="E6615" s="2">
        <v>1</v>
      </c>
      <c r="F6615" s="3">
        <v>35033.25</v>
      </c>
      <c r="G6615" s="3">
        <v>35033.25</v>
      </c>
      <c r="H6615" s="4">
        <v>0</v>
      </c>
      <c r="I6615" s="25"/>
      <c r="J6615" s="26" t="str">
        <f t="shared" si="622"/>
        <v>No</v>
      </c>
      <c r="K6615" s="26" t="str">
        <f t="shared" si="623"/>
        <v>GB</v>
      </c>
      <c r="L6615" s="26" t="str">
        <f t="shared" si="624"/>
        <v>Invalid</v>
      </c>
      <c r="M6615" s="26" t="str">
        <f>IF(OR(ISBLANK(B6615),ISBLANK(C6615),ISBLANK(D6615)),"Missing",IFERROR(VLOOKUP(A6615,'RM Postcodes'!$A:$B,2,0),"Invalid"))</f>
        <v>live</v>
      </c>
      <c r="N6615" s="26" t="str">
        <f t="shared" si="625"/>
        <v>Redact</v>
      </c>
      <c r="O6615" s="26" t="str">
        <f t="shared" si="620"/>
        <v>Redact</v>
      </c>
    </row>
    <row r="6616" spans="1:15" x14ac:dyDescent="0.2">
      <c r="A6616" s="24" t="str">
        <f t="shared" si="621"/>
        <v>PH2 0</v>
      </c>
      <c r="B6616" s="1" t="s">
        <v>12526</v>
      </c>
      <c r="C6616" s="1" t="s">
        <v>12664</v>
      </c>
      <c r="D6616" s="1" t="s">
        <v>12632</v>
      </c>
      <c r="E6616" s="2">
        <v>16</v>
      </c>
      <c r="F6616" s="3">
        <v>347417.44</v>
      </c>
      <c r="G6616" s="3">
        <v>52739.49</v>
      </c>
      <c r="H6616" s="4">
        <v>47160.05</v>
      </c>
      <c r="I6616" s="25"/>
      <c r="J6616" s="26" t="str">
        <f t="shared" si="622"/>
        <v>No</v>
      </c>
      <c r="K6616" s="26" t="str">
        <f t="shared" si="623"/>
        <v>GB</v>
      </c>
      <c r="L6616" s="26" t="str">
        <f t="shared" si="624"/>
        <v>Invalid</v>
      </c>
      <c r="M6616" s="26" t="str">
        <f>IF(OR(ISBLANK(B6616),ISBLANK(C6616),ISBLANK(D6616)),"Missing",IFERROR(VLOOKUP(A6616,'RM Postcodes'!$A:$B,2,0),"Invalid"))</f>
        <v>live</v>
      </c>
      <c r="N6616" s="26" t="str">
        <f t="shared" si="625"/>
        <v>OK</v>
      </c>
      <c r="O6616" s="26" t="str">
        <f t="shared" si="620"/>
        <v>OK</v>
      </c>
    </row>
    <row r="6617" spans="1:15" x14ac:dyDescent="0.2">
      <c r="A6617" s="24" t="str">
        <f t="shared" si="621"/>
        <v>PH2 6</v>
      </c>
      <c r="B6617" s="1" t="s">
        <v>12526</v>
      </c>
      <c r="C6617" s="1" t="s">
        <v>12664</v>
      </c>
      <c r="D6617" s="1" t="s">
        <v>12622</v>
      </c>
      <c r="E6617" s="2">
        <v>2</v>
      </c>
      <c r="F6617" s="3">
        <v>21769.059999999998</v>
      </c>
      <c r="G6617" s="3">
        <v>13673.689999999999</v>
      </c>
      <c r="H6617" s="4">
        <v>8095.37</v>
      </c>
      <c r="I6617" s="25"/>
      <c r="J6617" s="26" t="str">
        <f t="shared" si="622"/>
        <v>No</v>
      </c>
      <c r="K6617" s="26" t="str">
        <f t="shared" si="623"/>
        <v>GB</v>
      </c>
      <c r="L6617" s="26" t="str">
        <f t="shared" si="624"/>
        <v>Invalid</v>
      </c>
      <c r="M6617" s="26" t="str">
        <f>IF(OR(ISBLANK(B6617),ISBLANK(C6617),ISBLANK(D6617)),"Missing",IFERROR(VLOOKUP(A6617,'RM Postcodes'!$A:$B,2,0),"Invalid"))</f>
        <v>live</v>
      </c>
      <c r="N6617" s="26" t="str">
        <f t="shared" si="625"/>
        <v>Redact</v>
      </c>
      <c r="O6617" s="26" t="str">
        <f t="shared" si="620"/>
        <v>Redact</v>
      </c>
    </row>
    <row r="6618" spans="1:15" x14ac:dyDescent="0.2">
      <c r="A6618" s="24" t="str">
        <f t="shared" si="621"/>
        <v>PH2 7</v>
      </c>
      <c r="B6618" s="1" t="s">
        <v>12526</v>
      </c>
      <c r="C6618" s="1" t="s">
        <v>12664</v>
      </c>
      <c r="D6618" s="1" t="s">
        <v>12623</v>
      </c>
      <c r="E6618" s="2">
        <v>12</v>
      </c>
      <c r="F6618" s="3">
        <v>341976.87999999995</v>
      </c>
      <c r="G6618" s="3">
        <v>168498.78999999998</v>
      </c>
      <c r="H6618" s="4">
        <v>48837.9</v>
      </c>
      <c r="I6618" s="25"/>
      <c r="J6618" s="26" t="str">
        <f t="shared" si="622"/>
        <v>No</v>
      </c>
      <c r="K6618" s="26" t="str">
        <f t="shared" si="623"/>
        <v>GB</v>
      </c>
      <c r="L6618" s="26" t="str">
        <f t="shared" si="624"/>
        <v>Invalid</v>
      </c>
      <c r="M6618" s="26" t="str">
        <f>IF(OR(ISBLANK(B6618),ISBLANK(C6618),ISBLANK(D6618)),"Missing",IFERROR(VLOOKUP(A6618,'RM Postcodes'!$A:$B,2,0),"Invalid"))</f>
        <v>live</v>
      </c>
      <c r="N6618" s="26" t="str">
        <f t="shared" si="625"/>
        <v>OK</v>
      </c>
      <c r="O6618" s="26" t="str">
        <f t="shared" si="620"/>
        <v>Redact</v>
      </c>
    </row>
    <row r="6619" spans="1:15" x14ac:dyDescent="0.2">
      <c r="A6619" s="24" t="str">
        <f t="shared" si="621"/>
        <v>PH2 8</v>
      </c>
      <c r="B6619" s="1" t="s">
        <v>12526</v>
      </c>
      <c r="C6619" s="1" t="s">
        <v>12664</v>
      </c>
      <c r="D6619" s="1" t="s">
        <v>12626</v>
      </c>
      <c r="E6619" s="2">
        <v>15</v>
      </c>
      <c r="F6619" s="3">
        <v>383421.17000000004</v>
      </c>
      <c r="G6619" s="3">
        <v>49039.44</v>
      </c>
      <c r="H6619" s="4">
        <v>47488.45</v>
      </c>
      <c r="I6619" s="25"/>
      <c r="J6619" s="26" t="str">
        <f t="shared" si="622"/>
        <v>No</v>
      </c>
      <c r="K6619" s="26" t="str">
        <f t="shared" si="623"/>
        <v>GB</v>
      </c>
      <c r="L6619" s="26" t="str">
        <f t="shared" si="624"/>
        <v>Invalid</v>
      </c>
      <c r="M6619" s="26" t="str">
        <f>IF(OR(ISBLANK(B6619),ISBLANK(C6619),ISBLANK(D6619)),"Missing",IFERROR(VLOOKUP(A6619,'RM Postcodes'!$A:$B,2,0),"Invalid"))</f>
        <v>live</v>
      </c>
      <c r="N6619" s="26" t="str">
        <f t="shared" si="625"/>
        <v>OK</v>
      </c>
      <c r="O6619" s="26" t="str">
        <f t="shared" si="620"/>
        <v>OK</v>
      </c>
    </row>
    <row r="6620" spans="1:15" x14ac:dyDescent="0.2">
      <c r="A6620" s="24" t="str">
        <f t="shared" si="621"/>
        <v>PH2 9</v>
      </c>
      <c r="B6620" s="1" t="s">
        <v>12526</v>
      </c>
      <c r="C6620" s="1" t="s">
        <v>12664</v>
      </c>
      <c r="D6620" s="1" t="s">
        <v>12627</v>
      </c>
      <c r="E6620" s="2">
        <v>10</v>
      </c>
      <c r="F6620" s="3">
        <v>4275833.72</v>
      </c>
      <c r="G6620" s="3">
        <v>3957616.77</v>
      </c>
      <c r="H6620" s="4">
        <v>105168.1</v>
      </c>
      <c r="I6620" s="25"/>
      <c r="J6620" s="26" t="str">
        <f t="shared" si="622"/>
        <v>No</v>
      </c>
      <c r="K6620" s="26" t="str">
        <f t="shared" si="623"/>
        <v>GB</v>
      </c>
      <c r="L6620" s="26" t="str">
        <f t="shared" si="624"/>
        <v>Invalid</v>
      </c>
      <c r="M6620" s="26" t="str">
        <f>IF(OR(ISBLANK(B6620),ISBLANK(C6620),ISBLANK(D6620)),"Missing",IFERROR(VLOOKUP(A6620,'RM Postcodes'!$A:$B,2,0),"Invalid"))</f>
        <v>live</v>
      </c>
      <c r="N6620" s="26" t="str">
        <f t="shared" si="625"/>
        <v>OK</v>
      </c>
      <c r="O6620" s="26" t="str">
        <f t="shared" si="620"/>
        <v>Redact</v>
      </c>
    </row>
    <row r="6621" spans="1:15" x14ac:dyDescent="0.2">
      <c r="A6621" s="24" t="str">
        <f t="shared" si="621"/>
        <v>PH20 1</v>
      </c>
      <c r="B6621" s="1" t="s">
        <v>12526</v>
      </c>
      <c r="C6621" s="1" t="s">
        <v>12675</v>
      </c>
      <c r="D6621" s="1" t="s">
        <v>12621</v>
      </c>
      <c r="E6621" s="2">
        <v>1</v>
      </c>
      <c r="F6621" s="3">
        <v>6883.94</v>
      </c>
      <c r="G6621" s="3">
        <v>6883.94</v>
      </c>
      <c r="H6621" s="4">
        <v>0</v>
      </c>
      <c r="I6621" s="25"/>
      <c r="J6621" s="26" t="str">
        <f t="shared" si="622"/>
        <v>No</v>
      </c>
      <c r="K6621" s="26" t="str">
        <f t="shared" si="623"/>
        <v>GB</v>
      </c>
      <c r="L6621" s="26" t="str">
        <f t="shared" si="624"/>
        <v>Invalid</v>
      </c>
      <c r="M6621" s="26" t="str">
        <f>IF(OR(ISBLANK(B6621),ISBLANK(C6621),ISBLANK(D6621)),"Missing",IFERROR(VLOOKUP(A6621,'RM Postcodes'!$A:$B,2,0),"Invalid"))</f>
        <v>live</v>
      </c>
      <c r="N6621" s="26" t="str">
        <f t="shared" si="625"/>
        <v>Redact</v>
      </c>
      <c r="O6621" s="26" t="str">
        <f t="shared" si="620"/>
        <v>Redact</v>
      </c>
    </row>
    <row r="6622" spans="1:15" x14ac:dyDescent="0.2">
      <c r="A6622" s="24" t="str">
        <f t="shared" si="621"/>
        <v>PH21 1</v>
      </c>
      <c r="B6622" s="1" t="s">
        <v>12526</v>
      </c>
      <c r="C6622" s="1" t="s">
        <v>12636</v>
      </c>
      <c r="D6622" s="1" t="s">
        <v>12621</v>
      </c>
      <c r="E6622" s="2">
        <v>1</v>
      </c>
      <c r="F6622" s="3">
        <v>17926.7</v>
      </c>
      <c r="G6622" s="3">
        <v>17926.7</v>
      </c>
      <c r="H6622" s="4">
        <v>0</v>
      </c>
      <c r="I6622" s="25"/>
      <c r="J6622" s="26" t="str">
        <f t="shared" si="622"/>
        <v>No</v>
      </c>
      <c r="K6622" s="26" t="str">
        <f t="shared" si="623"/>
        <v>GB</v>
      </c>
      <c r="L6622" s="26" t="str">
        <f t="shared" si="624"/>
        <v>Invalid</v>
      </c>
      <c r="M6622" s="26" t="str">
        <f>IF(OR(ISBLANK(B6622),ISBLANK(C6622),ISBLANK(D6622)),"Missing",IFERROR(VLOOKUP(A6622,'RM Postcodes'!$A:$B,2,0),"Invalid"))</f>
        <v>live</v>
      </c>
      <c r="N6622" s="26" t="str">
        <f t="shared" si="625"/>
        <v>Redact</v>
      </c>
      <c r="O6622" s="26" t="str">
        <f t="shared" si="620"/>
        <v>Redact</v>
      </c>
    </row>
    <row r="6623" spans="1:15" x14ac:dyDescent="0.2">
      <c r="A6623" s="24" t="str">
        <f t="shared" si="621"/>
        <v>PH22 1</v>
      </c>
      <c r="B6623" s="1" t="s">
        <v>12526</v>
      </c>
      <c r="C6623" s="1" t="s">
        <v>12637</v>
      </c>
      <c r="D6623" s="1" t="s">
        <v>12621</v>
      </c>
      <c r="E6623" s="2">
        <v>7</v>
      </c>
      <c r="F6623" s="3">
        <v>613144</v>
      </c>
      <c r="G6623" s="3">
        <v>539666.67000000004</v>
      </c>
      <c r="H6623" s="4">
        <v>43333.36</v>
      </c>
      <c r="I6623" s="25"/>
      <c r="J6623" s="26" t="str">
        <f t="shared" si="622"/>
        <v>No</v>
      </c>
      <c r="K6623" s="26" t="str">
        <f t="shared" si="623"/>
        <v>GB</v>
      </c>
      <c r="L6623" s="26" t="str">
        <f t="shared" si="624"/>
        <v>Invalid</v>
      </c>
      <c r="M6623" s="26" t="str">
        <f>IF(OR(ISBLANK(B6623),ISBLANK(C6623),ISBLANK(D6623)),"Missing",IFERROR(VLOOKUP(A6623,'RM Postcodes'!$A:$B,2,0),"Invalid"))</f>
        <v>live</v>
      </c>
      <c r="N6623" s="26" t="str">
        <f t="shared" si="625"/>
        <v>Redact</v>
      </c>
      <c r="O6623" s="26" t="str">
        <f t="shared" si="620"/>
        <v>Redact</v>
      </c>
    </row>
    <row r="6624" spans="1:15" x14ac:dyDescent="0.2">
      <c r="A6624" s="24" t="str">
        <f t="shared" si="621"/>
        <v>PH23 3</v>
      </c>
      <c r="B6624" s="1" t="s">
        <v>12526</v>
      </c>
      <c r="C6624" s="1" t="s">
        <v>12638</v>
      </c>
      <c r="D6624" s="1" t="s">
        <v>12629</v>
      </c>
      <c r="E6624" s="2">
        <v>1</v>
      </c>
      <c r="F6624" s="3">
        <v>3850.59</v>
      </c>
      <c r="G6624" s="3">
        <v>3850.59</v>
      </c>
      <c r="H6624" s="4">
        <v>0</v>
      </c>
      <c r="I6624" s="25"/>
      <c r="J6624" s="26" t="str">
        <f t="shared" si="622"/>
        <v>No</v>
      </c>
      <c r="K6624" s="26" t="str">
        <f t="shared" si="623"/>
        <v>GB</v>
      </c>
      <c r="L6624" s="26" t="str">
        <f t="shared" si="624"/>
        <v>Invalid</v>
      </c>
      <c r="M6624" s="26" t="str">
        <f>IF(OR(ISBLANK(B6624),ISBLANK(C6624),ISBLANK(D6624)),"Missing",IFERROR(VLOOKUP(A6624,'RM Postcodes'!$A:$B,2,0),"Invalid"))</f>
        <v>live</v>
      </c>
      <c r="N6624" s="26" t="str">
        <f t="shared" si="625"/>
        <v>Redact</v>
      </c>
      <c r="O6624" s="26" t="str">
        <f t="shared" si="620"/>
        <v>Redact</v>
      </c>
    </row>
    <row r="6625" spans="1:15" x14ac:dyDescent="0.2">
      <c r="A6625" s="24" t="str">
        <f t="shared" si="621"/>
        <v>PH24 3</v>
      </c>
      <c r="B6625" s="1" t="s">
        <v>12526</v>
      </c>
      <c r="C6625" s="1" t="s">
        <v>12639</v>
      </c>
      <c r="D6625" s="1" t="s">
        <v>12629</v>
      </c>
      <c r="E6625" s="2">
        <v>3</v>
      </c>
      <c r="F6625" s="3">
        <v>543949.81999999995</v>
      </c>
      <c r="G6625" s="3">
        <v>490357.01999999996</v>
      </c>
      <c r="H6625" s="4">
        <v>43687.69</v>
      </c>
      <c r="I6625" s="25"/>
      <c r="J6625" s="26" t="str">
        <f t="shared" si="622"/>
        <v>No</v>
      </c>
      <c r="K6625" s="26" t="str">
        <f t="shared" si="623"/>
        <v>GB</v>
      </c>
      <c r="L6625" s="26" t="str">
        <f t="shared" si="624"/>
        <v>Invalid</v>
      </c>
      <c r="M6625" s="26" t="str">
        <f>IF(OR(ISBLANK(B6625),ISBLANK(C6625),ISBLANK(D6625)),"Missing",IFERROR(VLOOKUP(A6625,'RM Postcodes'!$A:$B,2,0),"Invalid"))</f>
        <v>live</v>
      </c>
      <c r="N6625" s="26" t="str">
        <f t="shared" si="625"/>
        <v>Redact</v>
      </c>
      <c r="O6625" s="26" t="str">
        <f t="shared" si="620"/>
        <v>Redact</v>
      </c>
    </row>
    <row r="6626" spans="1:15" x14ac:dyDescent="0.2">
      <c r="A6626" s="24" t="str">
        <f t="shared" si="621"/>
        <v>PH26 3</v>
      </c>
      <c r="B6626" s="1" t="s">
        <v>12526</v>
      </c>
      <c r="C6626" s="1" t="s">
        <v>12676</v>
      </c>
      <c r="D6626" s="1" t="s">
        <v>12629</v>
      </c>
      <c r="E6626" s="2">
        <v>5</v>
      </c>
      <c r="F6626" s="3">
        <v>262623.62</v>
      </c>
      <c r="G6626" s="3">
        <v>191113.69</v>
      </c>
      <c r="H6626" s="4">
        <v>48735.38</v>
      </c>
      <c r="I6626" s="25"/>
      <c r="J6626" s="26" t="str">
        <f t="shared" si="622"/>
        <v>No</v>
      </c>
      <c r="K6626" s="26" t="str">
        <f t="shared" si="623"/>
        <v>GB</v>
      </c>
      <c r="L6626" s="26" t="str">
        <f t="shared" si="624"/>
        <v>Invalid</v>
      </c>
      <c r="M6626" s="26" t="str">
        <f>IF(OR(ISBLANK(B6626),ISBLANK(C6626),ISBLANK(D6626)),"Missing",IFERROR(VLOOKUP(A6626,'RM Postcodes'!$A:$B,2,0),"Invalid"))</f>
        <v>live</v>
      </c>
      <c r="N6626" s="26" t="str">
        <f t="shared" si="625"/>
        <v>Redact</v>
      </c>
      <c r="O6626" s="26" t="str">
        <f t="shared" si="620"/>
        <v>Redact</v>
      </c>
    </row>
    <row r="6627" spans="1:15" x14ac:dyDescent="0.2">
      <c r="A6627" s="24" t="str">
        <f t="shared" si="621"/>
        <v>PH3 1</v>
      </c>
      <c r="B6627" s="1" t="s">
        <v>12526</v>
      </c>
      <c r="C6627" s="1" t="s">
        <v>12665</v>
      </c>
      <c r="D6627" s="1" t="s">
        <v>12621</v>
      </c>
      <c r="E6627" s="2">
        <v>16</v>
      </c>
      <c r="F6627" s="3">
        <v>1532500.5800000005</v>
      </c>
      <c r="G6627" s="3">
        <v>895170.39</v>
      </c>
      <c r="H6627" s="4">
        <v>225806.19</v>
      </c>
      <c r="I6627" s="25"/>
      <c r="J6627" s="26" t="str">
        <f t="shared" si="622"/>
        <v>No</v>
      </c>
      <c r="K6627" s="26" t="str">
        <f t="shared" si="623"/>
        <v>GB</v>
      </c>
      <c r="L6627" s="26" t="str">
        <f t="shared" si="624"/>
        <v>Invalid</v>
      </c>
      <c r="M6627" s="26" t="str">
        <f>IF(OR(ISBLANK(B6627),ISBLANK(C6627),ISBLANK(D6627)),"Missing",IFERROR(VLOOKUP(A6627,'RM Postcodes'!$A:$B,2,0),"Invalid"))</f>
        <v>live</v>
      </c>
      <c r="N6627" s="26" t="str">
        <f t="shared" si="625"/>
        <v>OK</v>
      </c>
      <c r="O6627" s="26" t="str">
        <f t="shared" si="620"/>
        <v>Redact</v>
      </c>
    </row>
    <row r="6628" spans="1:15" x14ac:dyDescent="0.2">
      <c r="A6628" s="24" t="str">
        <f t="shared" si="621"/>
        <v>PH31 4</v>
      </c>
      <c r="B6628" s="1" t="s">
        <v>12526</v>
      </c>
      <c r="C6628" s="1" t="s">
        <v>12643</v>
      </c>
      <c r="D6628" s="1" t="s">
        <v>12630</v>
      </c>
      <c r="E6628" s="2">
        <v>2</v>
      </c>
      <c r="F6628" s="3">
        <v>67050.679999999993</v>
      </c>
      <c r="G6628" s="3">
        <v>58750</v>
      </c>
      <c r="H6628" s="4">
        <v>8300.68</v>
      </c>
      <c r="I6628" s="25"/>
      <c r="J6628" s="26" t="str">
        <f t="shared" si="622"/>
        <v>No</v>
      </c>
      <c r="K6628" s="26" t="str">
        <f t="shared" si="623"/>
        <v>GB</v>
      </c>
      <c r="L6628" s="26" t="str">
        <f t="shared" si="624"/>
        <v>Invalid</v>
      </c>
      <c r="M6628" s="26" t="str">
        <f>IF(OR(ISBLANK(B6628),ISBLANK(C6628),ISBLANK(D6628)),"Missing",IFERROR(VLOOKUP(A6628,'RM Postcodes'!$A:$B,2,0),"Invalid"))</f>
        <v>live</v>
      </c>
      <c r="N6628" s="26" t="str">
        <f t="shared" si="625"/>
        <v>Redact</v>
      </c>
      <c r="O6628" s="26" t="str">
        <f t="shared" si="620"/>
        <v>Redact</v>
      </c>
    </row>
    <row r="6629" spans="1:15" x14ac:dyDescent="0.2">
      <c r="A6629" s="24" t="str">
        <f t="shared" si="621"/>
        <v>PH32 4</v>
      </c>
      <c r="B6629" s="1" t="s">
        <v>12526</v>
      </c>
      <c r="C6629" s="1" t="s">
        <v>12644</v>
      </c>
      <c r="D6629" s="1" t="s">
        <v>12630</v>
      </c>
      <c r="E6629" s="2">
        <v>1</v>
      </c>
      <c r="F6629" s="3">
        <v>4225.91</v>
      </c>
      <c r="G6629" s="3">
        <v>4225.91</v>
      </c>
      <c r="H6629" s="4">
        <v>0</v>
      </c>
      <c r="I6629" s="25"/>
      <c r="J6629" s="26" t="str">
        <f t="shared" si="622"/>
        <v>No</v>
      </c>
      <c r="K6629" s="26" t="str">
        <f t="shared" si="623"/>
        <v>GB</v>
      </c>
      <c r="L6629" s="26" t="str">
        <f t="shared" si="624"/>
        <v>Invalid</v>
      </c>
      <c r="M6629" s="26" t="str">
        <f>IF(OR(ISBLANK(B6629),ISBLANK(C6629),ISBLANK(D6629)),"Missing",IFERROR(VLOOKUP(A6629,'RM Postcodes'!$A:$B,2,0),"Invalid"))</f>
        <v>live</v>
      </c>
      <c r="N6629" s="26" t="str">
        <f t="shared" si="625"/>
        <v>Redact</v>
      </c>
      <c r="O6629" s="26" t="str">
        <f t="shared" si="620"/>
        <v>Redact</v>
      </c>
    </row>
    <row r="6630" spans="1:15" x14ac:dyDescent="0.2">
      <c r="A6630" s="24" t="str">
        <f t="shared" si="621"/>
        <v>PH33 6</v>
      </c>
      <c r="B6630" s="1" t="s">
        <v>12526</v>
      </c>
      <c r="C6630" s="1" t="s">
        <v>12645</v>
      </c>
      <c r="D6630" s="1" t="s">
        <v>12622</v>
      </c>
      <c r="E6630" s="2">
        <v>3</v>
      </c>
      <c r="F6630" s="3">
        <v>2387772.4099999997</v>
      </c>
      <c r="G6630" s="3">
        <v>2093317.64</v>
      </c>
      <c r="H6630" s="4">
        <v>284288.46999999997</v>
      </c>
      <c r="I6630" s="25"/>
      <c r="J6630" s="26" t="str">
        <f t="shared" si="622"/>
        <v>No</v>
      </c>
      <c r="K6630" s="26" t="str">
        <f t="shared" si="623"/>
        <v>GB</v>
      </c>
      <c r="L6630" s="26" t="str">
        <f t="shared" si="624"/>
        <v>Invalid</v>
      </c>
      <c r="M6630" s="26" t="str">
        <f>IF(OR(ISBLANK(B6630),ISBLANK(C6630),ISBLANK(D6630)),"Missing",IFERROR(VLOOKUP(A6630,'RM Postcodes'!$A:$B,2,0),"Invalid"))</f>
        <v>live</v>
      </c>
      <c r="N6630" s="26" t="str">
        <f t="shared" si="625"/>
        <v>Redact</v>
      </c>
      <c r="O6630" s="26" t="str">
        <f t="shared" si="620"/>
        <v>Redact</v>
      </c>
    </row>
    <row r="6631" spans="1:15" x14ac:dyDescent="0.2">
      <c r="A6631" s="24" t="str">
        <f t="shared" si="621"/>
        <v>PH33 7</v>
      </c>
      <c r="B6631" s="1" t="s">
        <v>12526</v>
      </c>
      <c r="C6631" s="1" t="s">
        <v>12645</v>
      </c>
      <c r="D6631" s="1" t="s">
        <v>12623</v>
      </c>
      <c r="E6631" s="2">
        <v>2</v>
      </c>
      <c r="F6631" s="3">
        <v>1180355.99</v>
      </c>
      <c r="G6631" s="3">
        <v>1135875.75</v>
      </c>
      <c r="H6631" s="4">
        <v>44480.24</v>
      </c>
      <c r="I6631" s="25"/>
      <c r="J6631" s="26" t="str">
        <f t="shared" si="622"/>
        <v>No</v>
      </c>
      <c r="K6631" s="26" t="str">
        <f t="shared" si="623"/>
        <v>GB</v>
      </c>
      <c r="L6631" s="26" t="str">
        <f t="shared" si="624"/>
        <v>Invalid</v>
      </c>
      <c r="M6631" s="26" t="str">
        <f>IF(OR(ISBLANK(B6631),ISBLANK(C6631),ISBLANK(D6631)),"Missing",IFERROR(VLOOKUP(A6631,'RM Postcodes'!$A:$B,2,0),"Invalid"))</f>
        <v>live</v>
      </c>
      <c r="N6631" s="26" t="str">
        <f t="shared" si="625"/>
        <v>Redact</v>
      </c>
      <c r="O6631" s="26" t="str">
        <f t="shared" si="620"/>
        <v>Redact</v>
      </c>
    </row>
    <row r="6632" spans="1:15" x14ac:dyDescent="0.2">
      <c r="A6632" s="24" t="str">
        <f t="shared" si="621"/>
        <v>PH34 4</v>
      </c>
      <c r="B6632" s="1" t="s">
        <v>12526</v>
      </c>
      <c r="C6632" s="1" t="s">
        <v>12646</v>
      </c>
      <c r="D6632" s="1" t="s">
        <v>12630</v>
      </c>
      <c r="E6632" s="2">
        <v>1</v>
      </c>
      <c r="F6632" s="3">
        <v>43687.75</v>
      </c>
      <c r="G6632" s="3">
        <v>43687.75</v>
      </c>
      <c r="H6632" s="4">
        <v>0</v>
      </c>
      <c r="I6632" s="25"/>
      <c r="J6632" s="26" t="str">
        <f t="shared" si="622"/>
        <v>No</v>
      </c>
      <c r="K6632" s="26" t="str">
        <f t="shared" si="623"/>
        <v>GB</v>
      </c>
      <c r="L6632" s="26" t="str">
        <f t="shared" si="624"/>
        <v>Invalid</v>
      </c>
      <c r="M6632" s="26" t="str">
        <f>IF(OR(ISBLANK(B6632),ISBLANK(C6632),ISBLANK(D6632)),"Missing",IFERROR(VLOOKUP(A6632,'RM Postcodes'!$A:$B,2,0),"Invalid"))</f>
        <v>live</v>
      </c>
      <c r="N6632" s="26" t="str">
        <f t="shared" si="625"/>
        <v>Redact</v>
      </c>
      <c r="O6632" s="26" t="str">
        <f t="shared" si="620"/>
        <v>Redact</v>
      </c>
    </row>
    <row r="6633" spans="1:15" x14ac:dyDescent="0.2">
      <c r="A6633" s="24" t="str">
        <f t="shared" si="621"/>
        <v>PH36 4</v>
      </c>
      <c r="B6633" s="1" t="s">
        <v>12526</v>
      </c>
      <c r="C6633" s="1" t="s">
        <v>12648</v>
      </c>
      <c r="D6633" s="1" t="s">
        <v>12630</v>
      </c>
      <c r="E6633" s="2">
        <v>1</v>
      </c>
      <c r="F6633" s="3">
        <v>13207.5</v>
      </c>
      <c r="G6633" s="3">
        <v>13207.5</v>
      </c>
      <c r="H6633" s="4">
        <v>0</v>
      </c>
      <c r="I6633" s="25"/>
      <c r="J6633" s="26" t="str">
        <f t="shared" si="622"/>
        <v>No</v>
      </c>
      <c r="K6633" s="26" t="str">
        <f t="shared" si="623"/>
        <v>GB</v>
      </c>
      <c r="L6633" s="26" t="str">
        <f t="shared" si="624"/>
        <v>Invalid</v>
      </c>
      <c r="M6633" s="26" t="str">
        <f>IF(OR(ISBLANK(B6633),ISBLANK(C6633),ISBLANK(D6633)),"Missing",IFERROR(VLOOKUP(A6633,'RM Postcodes'!$A:$B,2,0),"Invalid"))</f>
        <v>live</v>
      </c>
      <c r="N6633" s="26" t="str">
        <f t="shared" si="625"/>
        <v>Redact</v>
      </c>
      <c r="O6633" s="26" t="str">
        <f t="shared" si="620"/>
        <v>Redact</v>
      </c>
    </row>
    <row r="6634" spans="1:15" x14ac:dyDescent="0.2">
      <c r="A6634" s="24" t="str">
        <f t="shared" si="621"/>
        <v>PH39 4</v>
      </c>
      <c r="B6634" s="1" t="s">
        <v>12526</v>
      </c>
      <c r="C6634" s="1" t="s">
        <v>12651</v>
      </c>
      <c r="D6634" s="1" t="s">
        <v>12630</v>
      </c>
      <c r="E6634" s="2">
        <v>3</v>
      </c>
      <c r="F6634" s="3">
        <v>205996.96000000002</v>
      </c>
      <c r="G6634" s="3">
        <v>185900.54</v>
      </c>
      <c r="H6634" s="4">
        <v>15290.76</v>
      </c>
      <c r="I6634" s="25"/>
      <c r="J6634" s="26" t="str">
        <f t="shared" si="622"/>
        <v>No</v>
      </c>
      <c r="K6634" s="26" t="str">
        <f t="shared" si="623"/>
        <v>GB</v>
      </c>
      <c r="L6634" s="26" t="str">
        <f t="shared" si="624"/>
        <v>Invalid</v>
      </c>
      <c r="M6634" s="26" t="str">
        <f>IF(OR(ISBLANK(B6634),ISBLANK(C6634),ISBLANK(D6634)),"Missing",IFERROR(VLOOKUP(A6634,'RM Postcodes'!$A:$B,2,0),"Invalid"))</f>
        <v>live</v>
      </c>
      <c r="N6634" s="26" t="str">
        <f t="shared" si="625"/>
        <v>Redact</v>
      </c>
      <c r="O6634" s="26" t="str">
        <f t="shared" si="620"/>
        <v>Redact</v>
      </c>
    </row>
    <row r="6635" spans="1:15" x14ac:dyDescent="0.2">
      <c r="A6635" s="24" t="str">
        <f t="shared" si="621"/>
        <v>PH4 1</v>
      </c>
      <c r="B6635" s="1" t="s">
        <v>12526</v>
      </c>
      <c r="C6635" s="1" t="s">
        <v>12666</v>
      </c>
      <c r="D6635" s="1" t="s">
        <v>12621</v>
      </c>
      <c r="E6635" s="2">
        <v>1</v>
      </c>
      <c r="F6635" s="3">
        <v>12047.9</v>
      </c>
      <c r="G6635" s="3">
        <v>12047.9</v>
      </c>
      <c r="H6635" s="4">
        <v>0</v>
      </c>
      <c r="I6635" s="25"/>
      <c r="J6635" s="26" t="str">
        <f t="shared" si="622"/>
        <v>No</v>
      </c>
      <c r="K6635" s="26" t="str">
        <f t="shared" si="623"/>
        <v>GB</v>
      </c>
      <c r="L6635" s="26" t="str">
        <f t="shared" si="624"/>
        <v>Invalid</v>
      </c>
      <c r="M6635" s="26" t="str">
        <f>IF(OR(ISBLANK(B6635),ISBLANK(C6635),ISBLANK(D6635)),"Missing",IFERROR(VLOOKUP(A6635,'RM Postcodes'!$A:$B,2,0),"Invalid"))</f>
        <v>live</v>
      </c>
      <c r="N6635" s="26" t="str">
        <f t="shared" si="625"/>
        <v>Redact</v>
      </c>
      <c r="O6635" s="26" t="str">
        <f t="shared" si="620"/>
        <v>Redact</v>
      </c>
    </row>
    <row r="6636" spans="1:15" x14ac:dyDescent="0.2">
      <c r="A6636" s="24" t="str">
        <f t="shared" si="621"/>
        <v>PH41 4</v>
      </c>
      <c r="B6636" s="1" t="s">
        <v>12526</v>
      </c>
      <c r="C6636" s="1" t="s">
        <v>12652</v>
      </c>
      <c r="D6636" s="1" t="s">
        <v>12630</v>
      </c>
      <c r="E6636" s="2">
        <v>1</v>
      </c>
      <c r="F6636" s="3">
        <v>47938.22</v>
      </c>
      <c r="G6636" s="3">
        <v>47938.22</v>
      </c>
      <c r="H6636" s="4">
        <v>0</v>
      </c>
      <c r="I6636" s="25"/>
      <c r="J6636" s="26" t="str">
        <f t="shared" si="622"/>
        <v>No</v>
      </c>
      <c r="K6636" s="26" t="str">
        <f t="shared" si="623"/>
        <v>GB</v>
      </c>
      <c r="L6636" s="26" t="str">
        <f t="shared" si="624"/>
        <v>Invalid</v>
      </c>
      <c r="M6636" s="26" t="str">
        <f>IF(OR(ISBLANK(B6636),ISBLANK(C6636),ISBLANK(D6636)),"Missing",IFERROR(VLOOKUP(A6636,'RM Postcodes'!$A:$B,2,0),"Invalid"))</f>
        <v>live</v>
      </c>
      <c r="N6636" s="26" t="str">
        <f t="shared" si="625"/>
        <v>Redact</v>
      </c>
      <c r="O6636" s="26" t="str">
        <f t="shared" si="620"/>
        <v>Redact</v>
      </c>
    </row>
    <row r="6637" spans="1:15" x14ac:dyDescent="0.2">
      <c r="A6637" s="24" t="str">
        <f t="shared" si="621"/>
        <v>PH49 4</v>
      </c>
      <c r="B6637" s="1" t="s">
        <v>12526</v>
      </c>
      <c r="C6637" s="1" t="s">
        <v>12684</v>
      </c>
      <c r="D6637" s="1" t="s">
        <v>12630</v>
      </c>
      <c r="E6637" s="2">
        <v>1</v>
      </c>
      <c r="F6637" s="3">
        <v>11856.46</v>
      </c>
      <c r="G6637" s="3">
        <v>11856.46</v>
      </c>
      <c r="H6637" s="4">
        <v>0</v>
      </c>
      <c r="I6637" s="25"/>
      <c r="J6637" s="26" t="str">
        <f t="shared" si="622"/>
        <v>No</v>
      </c>
      <c r="K6637" s="26" t="str">
        <f t="shared" si="623"/>
        <v>GB</v>
      </c>
      <c r="L6637" s="26" t="str">
        <f t="shared" si="624"/>
        <v>Invalid</v>
      </c>
      <c r="M6637" s="26" t="str">
        <f>IF(OR(ISBLANK(B6637),ISBLANK(C6637),ISBLANK(D6637)),"Missing",IFERROR(VLOOKUP(A6637,'RM Postcodes'!$A:$B,2,0),"Invalid"))</f>
        <v>live</v>
      </c>
      <c r="N6637" s="26" t="str">
        <f t="shared" si="625"/>
        <v>Redact</v>
      </c>
      <c r="O6637" s="26" t="str">
        <f t="shared" si="620"/>
        <v>Redact</v>
      </c>
    </row>
    <row r="6638" spans="1:15" x14ac:dyDescent="0.2">
      <c r="A6638" s="24" t="str">
        <f t="shared" si="621"/>
        <v>PH6 2</v>
      </c>
      <c r="B6638" s="1" t="s">
        <v>12526</v>
      </c>
      <c r="C6638" s="1" t="s">
        <v>12668</v>
      </c>
      <c r="D6638" s="1" t="s">
        <v>12640</v>
      </c>
      <c r="E6638" s="2">
        <v>5</v>
      </c>
      <c r="F6638" s="3">
        <v>152213.36000000002</v>
      </c>
      <c r="G6638" s="3">
        <v>54703.79</v>
      </c>
      <c r="H6638" s="4">
        <v>46851.67</v>
      </c>
      <c r="I6638" s="25"/>
      <c r="J6638" s="26" t="str">
        <f t="shared" si="622"/>
        <v>No</v>
      </c>
      <c r="K6638" s="26" t="str">
        <f t="shared" si="623"/>
        <v>GB</v>
      </c>
      <c r="L6638" s="26" t="str">
        <f t="shared" si="624"/>
        <v>Invalid</v>
      </c>
      <c r="M6638" s="26" t="str">
        <f>IF(OR(ISBLANK(B6638),ISBLANK(C6638),ISBLANK(D6638)),"Missing",IFERROR(VLOOKUP(A6638,'RM Postcodes'!$A:$B,2,0),"Invalid"))</f>
        <v>live</v>
      </c>
      <c r="N6638" s="26" t="str">
        <f t="shared" si="625"/>
        <v>Redact</v>
      </c>
      <c r="O6638" s="26" t="str">
        <f t="shared" si="620"/>
        <v>Redact</v>
      </c>
    </row>
    <row r="6639" spans="1:15" x14ac:dyDescent="0.2">
      <c r="A6639" s="24" t="str">
        <f t="shared" si="621"/>
        <v>PH7 3</v>
      </c>
      <c r="B6639" s="1" t="s">
        <v>12526</v>
      </c>
      <c r="C6639" s="1" t="s">
        <v>12669</v>
      </c>
      <c r="D6639" s="1" t="s">
        <v>12629</v>
      </c>
      <c r="E6639" s="2">
        <v>3</v>
      </c>
      <c r="F6639" s="3">
        <v>98780.94</v>
      </c>
      <c r="G6639" s="3">
        <v>46852.1</v>
      </c>
      <c r="H6639" s="4">
        <v>44893.35</v>
      </c>
      <c r="I6639" s="25"/>
      <c r="J6639" s="26" t="str">
        <f t="shared" si="622"/>
        <v>No</v>
      </c>
      <c r="K6639" s="26" t="str">
        <f t="shared" si="623"/>
        <v>GB</v>
      </c>
      <c r="L6639" s="26" t="str">
        <f t="shared" si="624"/>
        <v>Invalid</v>
      </c>
      <c r="M6639" s="26" t="str">
        <f>IF(OR(ISBLANK(B6639),ISBLANK(C6639),ISBLANK(D6639)),"Missing",IFERROR(VLOOKUP(A6639,'RM Postcodes'!$A:$B,2,0),"Invalid"))</f>
        <v>live</v>
      </c>
      <c r="N6639" s="26" t="str">
        <f t="shared" si="625"/>
        <v>Redact</v>
      </c>
      <c r="O6639" s="26" t="str">
        <f t="shared" si="620"/>
        <v>Redact</v>
      </c>
    </row>
    <row r="6640" spans="1:15" x14ac:dyDescent="0.2">
      <c r="A6640" s="24" t="str">
        <f t="shared" si="621"/>
        <v>PH7 4</v>
      </c>
      <c r="B6640" s="1" t="s">
        <v>12526</v>
      </c>
      <c r="C6640" s="1" t="s">
        <v>12669</v>
      </c>
      <c r="D6640" s="1" t="s">
        <v>12630</v>
      </c>
      <c r="E6640" s="2">
        <v>5</v>
      </c>
      <c r="F6640" s="3">
        <v>372542.22000000003</v>
      </c>
      <c r="G6640" s="3">
        <v>296753.73</v>
      </c>
      <c r="H6640" s="4">
        <v>47648.02</v>
      </c>
      <c r="I6640" s="25"/>
      <c r="J6640" s="26" t="str">
        <f t="shared" si="622"/>
        <v>No</v>
      </c>
      <c r="K6640" s="26" t="str">
        <f t="shared" si="623"/>
        <v>GB</v>
      </c>
      <c r="L6640" s="26" t="str">
        <f t="shared" si="624"/>
        <v>Invalid</v>
      </c>
      <c r="M6640" s="26" t="str">
        <f>IF(OR(ISBLANK(B6640),ISBLANK(C6640),ISBLANK(D6640)),"Missing",IFERROR(VLOOKUP(A6640,'RM Postcodes'!$A:$B,2,0),"Invalid"))</f>
        <v>live</v>
      </c>
      <c r="N6640" s="26" t="str">
        <f t="shared" si="625"/>
        <v>Redact</v>
      </c>
      <c r="O6640" s="26" t="str">
        <f t="shared" si="620"/>
        <v>Redact</v>
      </c>
    </row>
    <row r="6641" spans="1:15" x14ac:dyDescent="0.2">
      <c r="A6641" s="24" t="str">
        <f t="shared" si="621"/>
        <v>PH8 0</v>
      </c>
      <c r="B6641" s="1" t="s">
        <v>12526</v>
      </c>
      <c r="C6641" s="1" t="s">
        <v>12670</v>
      </c>
      <c r="D6641" s="1" t="s">
        <v>12632</v>
      </c>
      <c r="E6641" s="2">
        <v>6</v>
      </c>
      <c r="F6641" s="3">
        <v>224332.65000000002</v>
      </c>
      <c r="G6641" s="3">
        <v>167398.92000000001</v>
      </c>
      <c r="H6641" s="4">
        <v>26948.87</v>
      </c>
      <c r="I6641" s="25"/>
      <c r="J6641" s="26" t="str">
        <f t="shared" si="622"/>
        <v>No</v>
      </c>
      <c r="K6641" s="26" t="str">
        <f t="shared" si="623"/>
        <v>GB</v>
      </c>
      <c r="L6641" s="26" t="str">
        <f t="shared" si="624"/>
        <v>Invalid</v>
      </c>
      <c r="M6641" s="26" t="str">
        <f>IF(OR(ISBLANK(B6641),ISBLANK(C6641),ISBLANK(D6641)),"Missing",IFERROR(VLOOKUP(A6641,'RM Postcodes'!$A:$B,2,0),"Invalid"))</f>
        <v>live</v>
      </c>
      <c r="N6641" s="26" t="str">
        <f t="shared" si="625"/>
        <v>Redact</v>
      </c>
      <c r="O6641" s="26" t="str">
        <f t="shared" si="620"/>
        <v>Redact</v>
      </c>
    </row>
    <row r="6642" spans="1:15" x14ac:dyDescent="0.2">
      <c r="A6642" s="24" t="str">
        <f t="shared" si="621"/>
        <v>PL1 1</v>
      </c>
      <c r="B6642" s="1" t="s">
        <v>12527</v>
      </c>
      <c r="C6642" s="1" t="s">
        <v>12663</v>
      </c>
      <c r="D6642" s="1" t="s">
        <v>12621</v>
      </c>
      <c r="E6642" s="2">
        <v>23</v>
      </c>
      <c r="F6642" s="3">
        <v>726747.09</v>
      </c>
      <c r="G6642" s="3">
        <v>78724.799999999988</v>
      </c>
      <c r="H6642" s="4">
        <v>65021.89</v>
      </c>
      <c r="I6642" s="25"/>
      <c r="J6642" s="26" t="str">
        <f t="shared" si="622"/>
        <v>No</v>
      </c>
      <c r="K6642" s="26" t="str">
        <f t="shared" si="623"/>
        <v>GB</v>
      </c>
      <c r="L6642" s="26" t="str">
        <f t="shared" si="624"/>
        <v>Invalid</v>
      </c>
      <c r="M6642" s="26" t="str">
        <f>IF(OR(ISBLANK(B6642),ISBLANK(C6642),ISBLANK(D6642)),"Missing",IFERROR(VLOOKUP(A6642,'RM Postcodes'!$A:$B,2,0),"Invalid"))</f>
        <v>live</v>
      </c>
      <c r="N6642" s="26" t="str">
        <f t="shared" si="625"/>
        <v>OK</v>
      </c>
      <c r="O6642" s="26" t="str">
        <f t="shared" si="620"/>
        <v>OK</v>
      </c>
    </row>
    <row r="6643" spans="1:15" x14ac:dyDescent="0.2">
      <c r="A6643" s="24" t="str">
        <f t="shared" si="621"/>
        <v>PL1 2</v>
      </c>
      <c r="B6643" s="1" t="s">
        <v>12527</v>
      </c>
      <c r="C6643" s="1" t="s">
        <v>12663</v>
      </c>
      <c r="D6643" s="1" t="s">
        <v>12640</v>
      </c>
      <c r="E6643" s="2">
        <v>19</v>
      </c>
      <c r="F6643" s="3">
        <v>2180104.4500000002</v>
      </c>
      <c r="G6643" s="3">
        <v>1670475.0699999998</v>
      </c>
      <c r="H6643" s="4">
        <v>71772.670000000013</v>
      </c>
      <c r="I6643" s="25"/>
      <c r="J6643" s="26" t="str">
        <f t="shared" si="622"/>
        <v>No</v>
      </c>
      <c r="K6643" s="26" t="str">
        <f t="shared" si="623"/>
        <v>GB</v>
      </c>
      <c r="L6643" s="26" t="str">
        <f t="shared" si="624"/>
        <v>Invalid</v>
      </c>
      <c r="M6643" s="26" t="str">
        <f>IF(OR(ISBLANK(B6643),ISBLANK(C6643),ISBLANK(D6643)),"Missing",IFERROR(VLOOKUP(A6643,'RM Postcodes'!$A:$B,2,0),"Invalid"))</f>
        <v>live</v>
      </c>
      <c r="N6643" s="26" t="str">
        <f t="shared" si="625"/>
        <v>OK</v>
      </c>
      <c r="O6643" s="26" t="str">
        <f t="shared" si="620"/>
        <v>Redact</v>
      </c>
    </row>
    <row r="6644" spans="1:15" x14ac:dyDescent="0.2">
      <c r="A6644" s="24" t="str">
        <f t="shared" si="621"/>
        <v>PL1 3</v>
      </c>
      <c r="B6644" s="1" t="s">
        <v>12527</v>
      </c>
      <c r="C6644" s="1" t="s">
        <v>12663</v>
      </c>
      <c r="D6644" s="1" t="s">
        <v>12629</v>
      </c>
      <c r="E6644" s="2">
        <v>34</v>
      </c>
      <c r="F6644" s="3">
        <v>1057760.4099999999</v>
      </c>
      <c r="G6644" s="3">
        <v>160036.21</v>
      </c>
      <c r="H6644" s="4">
        <v>66502.5</v>
      </c>
      <c r="I6644" s="25"/>
      <c r="J6644" s="26" t="str">
        <f t="shared" si="622"/>
        <v>No</v>
      </c>
      <c r="K6644" s="26" t="str">
        <f t="shared" si="623"/>
        <v>GB</v>
      </c>
      <c r="L6644" s="26" t="str">
        <f t="shared" si="624"/>
        <v>Invalid</v>
      </c>
      <c r="M6644" s="26" t="str">
        <f>IF(OR(ISBLANK(B6644),ISBLANK(C6644),ISBLANK(D6644)),"Missing",IFERROR(VLOOKUP(A6644,'RM Postcodes'!$A:$B,2,0),"Invalid"))</f>
        <v>live</v>
      </c>
      <c r="N6644" s="26" t="str">
        <f t="shared" si="625"/>
        <v>OK</v>
      </c>
      <c r="O6644" s="26" t="str">
        <f t="shared" si="620"/>
        <v>OK</v>
      </c>
    </row>
    <row r="6645" spans="1:15" x14ac:dyDescent="0.2">
      <c r="A6645" s="24" t="str">
        <f t="shared" si="621"/>
        <v>PL1 4</v>
      </c>
      <c r="B6645" s="1" t="s">
        <v>12527</v>
      </c>
      <c r="C6645" s="1" t="s">
        <v>12663</v>
      </c>
      <c r="D6645" s="1" t="s">
        <v>12630</v>
      </c>
      <c r="E6645" s="2">
        <v>13</v>
      </c>
      <c r="F6645" s="3">
        <v>197266.05000000005</v>
      </c>
      <c r="G6645" s="3">
        <v>50934.400000000001</v>
      </c>
      <c r="H6645" s="4">
        <v>39692.730000000003</v>
      </c>
      <c r="I6645" s="25"/>
      <c r="J6645" s="26" t="str">
        <f t="shared" si="622"/>
        <v>No</v>
      </c>
      <c r="K6645" s="26" t="str">
        <f t="shared" si="623"/>
        <v>GB</v>
      </c>
      <c r="L6645" s="26" t="str">
        <f t="shared" si="624"/>
        <v>Invalid</v>
      </c>
      <c r="M6645" s="26" t="str">
        <f>IF(OR(ISBLANK(B6645),ISBLANK(C6645),ISBLANK(D6645)),"Missing",IFERROR(VLOOKUP(A6645,'RM Postcodes'!$A:$B,2,0),"Invalid"))</f>
        <v>live</v>
      </c>
      <c r="N6645" s="26" t="str">
        <f t="shared" si="625"/>
        <v>OK</v>
      </c>
      <c r="O6645" s="26" t="str">
        <f t="shared" si="620"/>
        <v>OK</v>
      </c>
    </row>
    <row r="6646" spans="1:15" x14ac:dyDescent="0.2">
      <c r="A6646" s="24" t="str">
        <f t="shared" si="621"/>
        <v>PL1 5</v>
      </c>
      <c r="B6646" s="1" t="s">
        <v>12527</v>
      </c>
      <c r="C6646" s="1" t="s">
        <v>12663</v>
      </c>
      <c r="D6646" s="1" t="s">
        <v>12625</v>
      </c>
      <c r="E6646" s="2">
        <v>12</v>
      </c>
      <c r="F6646" s="3">
        <v>247487.35999999999</v>
      </c>
      <c r="G6646" s="3">
        <v>50315.73</v>
      </c>
      <c r="H6646" s="4">
        <v>47648.02</v>
      </c>
      <c r="I6646" s="25"/>
      <c r="J6646" s="26" t="str">
        <f t="shared" si="622"/>
        <v>No</v>
      </c>
      <c r="K6646" s="26" t="str">
        <f t="shared" si="623"/>
        <v>GB</v>
      </c>
      <c r="L6646" s="26" t="str">
        <f t="shared" si="624"/>
        <v>Invalid</v>
      </c>
      <c r="M6646" s="26" t="str">
        <f>IF(OR(ISBLANK(B6646),ISBLANK(C6646),ISBLANK(D6646)),"Missing",IFERROR(VLOOKUP(A6646,'RM Postcodes'!$A:$B,2,0),"Invalid"))</f>
        <v>live</v>
      </c>
      <c r="N6646" s="26" t="str">
        <f t="shared" si="625"/>
        <v>OK</v>
      </c>
      <c r="O6646" s="26" t="str">
        <f t="shared" si="620"/>
        <v>OK</v>
      </c>
    </row>
    <row r="6647" spans="1:15" x14ac:dyDescent="0.2">
      <c r="A6647" s="24" t="str">
        <f t="shared" si="621"/>
        <v>PL10 1</v>
      </c>
      <c r="B6647" s="1" t="s">
        <v>12527</v>
      </c>
      <c r="C6647" s="1" t="s">
        <v>12620</v>
      </c>
      <c r="D6647" s="1" t="s">
        <v>12621</v>
      </c>
      <c r="E6647" s="2">
        <v>9</v>
      </c>
      <c r="F6647" s="3">
        <v>76457.200000000026</v>
      </c>
      <c r="G6647" s="3">
        <v>26454.95</v>
      </c>
      <c r="H6647" s="4">
        <v>18310.8</v>
      </c>
      <c r="I6647" s="25"/>
      <c r="J6647" s="26" t="str">
        <f t="shared" si="622"/>
        <v>No</v>
      </c>
      <c r="K6647" s="26" t="str">
        <f t="shared" si="623"/>
        <v>GB</v>
      </c>
      <c r="L6647" s="26" t="str">
        <f t="shared" si="624"/>
        <v>Invalid</v>
      </c>
      <c r="M6647" s="26" t="str">
        <f>IF(OR(ISBLANK(B6647),ISBLANK(C6647),ISBLANK(D6647)),"Missing",IFERROR(VLOOKUP(A6647,'RM Postcodes'!$A:$B,2,0),"Invalid"))</f>
        <v>live</v>
      </c>
      <c r="N6647" s="26" t="str">
        <f t="shared" si="625"/>
        <v>Redact</v>
      </c>
      <c r="O6647" s="26" t="str">
        <f t="shared" si="620"/>
        <v>OK</v>
      </c>
    </row>
    <row r="6648" spans="1:15" x14ac:dyDescent="0.2">
      <c r="A6648" s="24" t="str">
        <f t="shared" si="621"/>
        <v>PL11 2</v>
      </c>
      <c r="B6648" s="1" t="s">
        <v>12527</v>
      </c>
      <c r="C6648" s="1" t="s">
        <v>12624</v>
      </c>
      <c r="D6648" s="1" t="s">
        <v>12640</v>
      </c>
      <c r="E6648" s="2">
        <v>8</v>
      </c>
      <c r="F6648" s="3">
        <v>504794.82</v>
      </c>
      <c r="G6648" s="3">
        <v>328766.41000000003</v>
      </c>
      <c r="H6648" s="4">
        <v>79448.69</v>
      </c>
      <c r="I6648" s="25"/>
      <c r="J6648" s="26" t="str">
        <f t="shared" si="622"/>
        <v>No</v>
      </c>
      <c r="K6648" s="26" t="str">
        <f t="shared" si="623"/>
        <v>GB</v>
      </c>
      <c r="L6648" s="26" t="str">
        <f t="shared" si="624"/>
        <v>Invalid</v>
      </c>
      <c r="M6648" s="26" t="str">
        <f>IF(OR(ISBLANK(B6648),ISBLANK(C6648),ISBLANK(D6648)),"Missing",IFERROR(VLOOKUP(A6648,'RM Postcodes'!$A:$B,2,0),"Invalid"))</f>
        <v>live</v>
      </c>
      <c r="N6648" s="26" t="str">
        <f t="shared" si="625"/>
        <v>Redact</v>
      </c>
      <c r="O6648" s="26" t="str">
        <f t="shared" si="620"/>
        <v>Redact</v>
      </c>
    </row>
    <row r="6649" spans="1:15" x14ac:dyDescent="0.2">
      <c r="A6649" s="24" t="str">
        <f t="shared" si="621"/>
        <v>PL11 3</v>
      </c>
      <c r="B6649" s="1" t="s">
        <v>12527</v>
      </c>
      <c r="C6649" s="1" t="s">
        <v>12624</v>
      </c>
      <c r="D6649" s="1" t="s">
        <v>12629</v>
      </c>
      <c r="E6649" s="2">
        <v>10</v>
      </c>
      <c r="F6649" s="3">
        <v>89585.219999999987</v>
      </c>
      <c r="G6649" s="3">
        <v>20649.88</v>
      </c>
      <c r="H6649" s="4">
        <v>19846.419999999998</v>
      </c>
      <c r="I6649" s="25"/>
      <c r="J6649" s="26" t="str">
        <f t="shared" si="622"/>
        <v>No</v>
      </c>
      <c r="K6649" s="26" t="str">
        <f t="shared" si="623"/>
        <v>GB</v>
      </c>
      <c r="L6649" s="26" t="str">
        <f t="shared" si="624"/>
        <v>Invalid</v>
      </c>
      <c r="M6649" s="26" t="str">
        <f>IF(OR(ISBLANK(B6649),ISBLANK(C6649),ISBLANK(D6649)),"Missing",IFERROR(VLOOKUP(A6649,'RM Postcodes'!$A:$B,2,0),"Invalid"))</f>
        <v>live</v>
      </c>
      <c r="N6649" s="26" t="str">
        <f t="shared" si="625"/>
        <v>OK</v>
      </c>
      <c r="O6649" s="26" t="str">
        <f t="shared" si="620"/>
        <v>OK</v>
      </c>
    </row>
    <row r="6650" spans="1:15" x14ac:dyDescent="0.2">
      <c r="A6650" s="24" t="str">
        <f t="shared" si="621"/>
        <v>PL12 4</v>
      </c>
      <c r="B6650" s="1" t="s">
        <v>12527</v>
      </c>
      <c r="C6650" s="1" t="s">
        <v>12628</v>
      </c>
      <c r="D6650" s="1" t="s">
        <v>12630</v>
      </c>
      <c r="E6650" s="2">
        <v>17</v>
      </c>
      <c r="F6650" s="3">
        <v>1173540.8299999994</v>
      </c>
      <c r="G6650" s="3">
        <v>864355.5</v>
      </c>
      <c r="H6650" s="4">
        <v>50005.74</v>
      </c>
      <c r="I6650" s="25"/>
      <c r="J6650" s="26" t="str">
        <f t="shared" si="622"/>
        <v>No</v>
      </c>
      <c r="K6650" s="26" t="str">
        <f t="shared" si="623"/>
        <v>GB</v>
      </c>
      <c r="L6650" s="26" t="str">
        <f t="shared" si="624"/>
        <v>Invalid</v>
      </c>
      <c r="M6650" s="26" t="str">
        <f>IF(OR(ISBLANK(B6650),ISBLANK(C6650),ISBLANK(D6650)),"Missing",IFERROR(VLOOKUP(A6650,'RM Postcodes'!$A:$B,2,0),"Invalid"))</f>
        <v>live</v>
      </c>
      <c r="N6650" s="26" t="str">
        <f t="shared" si="625"/>
        <v>OK</v>
      </c>
      <c r="O6650" s="26" t="str">
        <f t="shared" si="620"/>
        <v>Redact</v>
      </c>
    </row>
    <row r="6651" spans="1:15" x14ac:dyDescent="0.2">
      <c r="A6651" s="24" t="str">
        <f t="shared" si="621"/>
        <v>PL12 5</v>
      </c>
      <c r="B6651" s="1" t="s">
        <v>12527</v>
      </c>
      <c r="C6651" s="1" t="s">
        <v>12628</v>
      </c>
      <c r="D6651" s="1" t="s">
        <v>12625</v>
      </c>
      <c r="E6651" s="2">
        <v>9</v>
      </c>
      <c r="F6651" s="3">
        <v>128889.20999999999</v>
      </c>
      <c r="G6651" s="3">
        <v>39692.67</v>
      </c>
      <c r="H6651" s="4">
        <v>30003.46</v>
      </c>
      <c r="I6651" s="25"/>
      <c r="J6651" s="26" t="str">
        <f t="shared" si="622"/>
        <v>No</v>
      </c>
      <c r="K6651" s="26" t="str">
        <f t="shared" si="623"/>
        <v>GB</v>
      </c>
      <c r="L6651" s="26" t="str">
        <f t="shared" si="624"/>
        <v>Invalid</v>
      </c>
      <c r="M6651" s="26" t="str">
        <f>IF(OR(ISBLANK(B6651),ISBLANK(C6651),ISBLANK(D6651)),"Missing",IFERROR(VLOOKUP(A6651,'RM Postcodes'!$A:$B,2,0),"Invalid"))</f>
        <v>live</v>
      </c>
      <c r="N6651" s="26" t="str">
        <f t="shared" si="625"/>
        <v>Redact</v>
      </c>
      <c r="O6651" s="26" t="str">
        <f t="shared" si="620"/>
        <v>OK</v>
      </c>
    </row>
    <row r="6652" spans="1:15" x14ac:dyDescent="0.2">
      <c r="A6652" s="24" t="str">
        <f t="shared" si="621"/>
        <v>PL12 6</v>
      </c>
      <c r="B6652" s="1" t="s">
        <v>12527</v>
      </c>
      <c r="C6652" s="1" t="s">
        <v>12628</v>
      </c>
      <c r="D6652" s="1" t="s">
        <v>12622</v>
      </c>
      <c r="E6652" s="2">
        <v>41</v>
      </c>
      <c r="F6652" s="3">
        <v>5603892.9699999997</v>
      </c>
      <c r="G6652" s="3">
        <v>3095852.21</v>
      </c>
      <c r="H6652" s="4">
        <v>760692.46</v>
      </c>
      <c r="I6652" s="25"/>
      <c r="J6652" s="26" t="str">
        <f t="shared" si="622"/>
        <v>No</v>
      </c>
      <c r="K6652" s="26" t="str">
        <f t="shared" si="623"/>
        <v>GB</v>
      </c>
      <c r="L6652" s="26" t="str">
        <f t="shared" si="624"/>
        <v>Invalid</v>
      </c>
      <c r="M6652" s="26" t="str">
        <f>IF(OR(ISBLANK(B6652),ISBLANK(C6652),ISBLANK(D6652)),"Missing",IFERROR(VLOOKUP(A6652,'RM Postcodes'!$A:$B,2,0),"Invalid"))</f>
        <v>live</v>
      </c>
      <c r="N6652" s="26" t="str">
        <f t="shared" si="625"/>
        <v>OK</v>
      </c>
      <c r="O6652" s="26" t="str">
        <f t="shared" si="620"/>
        <v>Redact</v>
      </c>
    </row>
    <row r="6653" spans="1:15" x14ac:dyDescent="0.2">
      <c r="A6653" s="24" t="str">
        <f t="shared" si="621"/>
        <v>PL13 1</v>
      </c>
      <c r="B6653" s="1" t="s">
        <v>12527</v>
      </c>
      <c r="C6653" s="1" t="s">
        <v>12631</v>
      </c>
      <c r="D6653" s="1" t="s">
        <v>12621</v>
      </c>
      <c r="E6653" s="2">
        <v>26</v>
      </c>
      <c r="F6653" s="3">
        <v>1800720.7899999993</v>
      </c>
      <c r="G6653" s="3">
        <v>909493.2</v>
      </c>
      <c r="H6653" s="4">
        <v>207098.45</v>
      </c>
      <c r="I6653" s="25"/>
      <c r="J6653" s="26" t="str">
        <f t="shared" si="622"/>
        <v>No</v>
      </c>
      <c r="K6653" s="26" t="str">
        <f t="shared" si="623"/>
        <v>GB</v>
      </c>
      <c r="L6653" s="26" t="str">
        <f t="shared" si="624"/>
        <v>Invalid</v>
      </c>
      <c r="M6653" s="26" t="str">
        <f>IF(OR(ISBLANK(B6653),ISBLANK(C6653),ISBLANK(D6653)),"Missing",IFERROR(VLOOKUP(A6653,'RM Postcodes'!$A:$B,2,0),"Invalid"))</f>
        <v>live</v>
      </c>
      <c r="N6653" s="26" t="str">
        <f t="shared" si="625"/>
        <v>OK</v>
      </c>
      <c r="O6653" s="26" t="str">
        <f t="shared" si="620"/>
        <v>Redact</v>
      </c>
    </row>
    <row r="6654" spans="1:15" x14ac:dyDescent="0.2">
      <c r="A6654" s="24" t="str">
        <f t="shared" si="621"/>
        <v>PL13 2</v>
      </c>
      <c r="B6654" s="1" t="s">
        <v>12527</v>
      </c>
      <c r="C6654" s="1" t="s">
        <v>12631</v>
      </c>
      <c r="D6654" s="1" t="s">
        <v>12640</v>
      </c>
      <c r="E6654" s="2">
        <v>26</v>
      </c>
      <c r="F6654" s="3">
        <v>3288676.689999999</v>
      </c>
      <c r="G6654" s="3">
        <v>2490000</v>
      </c>
      <c r="H6654" s="4">
        <v>147135.5</v>
      </c>
      <c r="I6654" s="25"/>
      <c r="J6654" s="26" t="str">
        <f t="shared" si="622"/>
        <v>No</v>
      </c>
      <c r="K6654" s="26" t="str">
        <f t="shared" si="623"/>
        <v>GB</v>
      </c>
      <c r="L6654" s="26" t="str">
        <f t="shared" si="624"/>
        <v>Invalid</v>
      </c>
      <c r="M6654" s="26" t="str">
        <f>IF(OR(ISBLANK(B6654),ISBLANK(C6654),ISBLANK(D6654)),"Missing",IFERROR(VLOOKUP(A6654,'RM Postcodes'!$A:$B,2,0),"Invalid"))</f>
        <v>live</v>
      </c>
      <c r="N6654" s="26" t="str">
        <f t="shared" si="625"/>
        <v>OK</v>
      </c>
      <c r="O6654" s="26" t="str">
        <f t="shared" si="620"/>
        <v>Redact</v>
      </c>
    </row>
    <row r="6655" spans="1:15" x14ac:dyDescent="0.2">
      <c r="A6655" s="24" t="str">
        <f t="shared" si="621"/>
        <v>PL14 3</v>
      </c>
      <c r="B6655" s="1" t="s">
        <v>12527</v>
      </c>
      <c r="C6655" s="1" t="s">
        <v>12633</v>
      </c>
      <c r="D6655" s="1" t="s">
        <v>12629</v>
      </c>
      <c r="E6655" s="2">
        <v>39</v>
      </c>
      <c r="F6655" s="3">
        <v>2644720.6400000001</v>
      </c>
      <c r="G6655" s="3">
        <v>706125.62000000011</v>
      </c>
      <c r="H6655" s="4">
        <v>484956.05</v>
      </c>
      <c r="I6655" s="25"/>
      <c r="J6655" s="26" t="str">
        <f t="shared" si="622"/>
        <v>No</v>
      </c>
      <c r="K6655" s="26" t="str">
        <f t="shared" si="623"/>
        <v>GB</v>
      </c>
      <c r="L6655" s="26" t="str">
        <f t="shared" si="624"/>
        <v>Invalid</v>
      </c>
      <c r="M6655" s="26" t="str">
        <f>IF(OR(ISBLANK(B6655),ISBLANK(C6655),ISBLANK(D6655)),"Missing",IFERROR(VLOOKUP(A6655,'RM Postcodes'!$A:$B,2,0),"Invalid"))</f>
        <v>live</v>
      </c>
      <c r="N6655" s="26" t="str">
        <f t="shared" si="625"/>
        <v>OK</v>
      </c>
      <c r="O6655" s="26" t="str">
        <f t="shared" si="620"/>
        <v>OK</v>
      </c>
    </row>
    <row r="6656" spans="1:15" x14ac:dyDescent="0.2">
      <c r="A6656" s="24" t="str">
        <f t="shared" si="621"/>
        <v>PL14 4</v>
      </c>
      <c r="B6656" s="1" t="s">
        <v>12527</v>
      </c>
      <c r="C6656" s="1" t="s">
        <v>12633</v>
      </c>
      <c r="D6656" s="1" t="s">
        <v>12630</v>
      </c>
      <c r="E6656" s="2">
        <v>27</v>
      </c>
      <c r="F6656" s="3">
        <v>2986277.46</v>
      </c>
      <c r="G6656" s="3">
        <v>1213288.3999999999</v>
      </c>
      <c r="H6656" s="4">
        <v>670940.74</v>
      </c>
      <c r="I6656" s="25"/>
      <c r="J6656" s="26" t="str">
        <f t="shared" si="622"/>
        <v>No</v>
      </c>
      <c r="K6656" s="26" t="str">
        <f t="shared" si="623"/>
        <v>GB</v>
      </c>
      <c r="L6656" s="26" t="str">
        <f t="shared" si="624"/>
        <v>Invalid</v>
      </c>
      <c r="M6656" s="26" t="str">
        <f>IF(OR(ISBLANK(B6656),ISBLANK(C6656),ISBLANK(D6656)),"Missing",IFERROR(VLOOKUP(A6656,'RM Postcodes'!$A:$B,2,0),"Invalid"))</f>
        <v>live</v>
      </c>
      <c r="N6656" s="26" t="str">
        <f t="shared" si="625"/>
        <v>OK</v>
      </c>
      <c r="O6656" s="26" t="str">
        <f t="shared" si="620"/>
        <v>Redact</v>
      </c>
    </row>
    <row r="6657" spans="1:15" x14ac:dyDescent="0.2">
      <c r="A6657" s="24" t="str">
        <f t="shared" si="621"/>
        <v>PL14 5</v>
      </c>
      <c r="B6657" s="1" t="s">
        <v>12527</v>
      </c>
      <c r="C6657" s="1" t="s">
        <v>12633</v>
      </c>
      <c r="D6657" s="1" t="s">
        <v>12625</v>
      </c>
      <c r="E6657" s="2">
        <v>32</v>
      </c>
      <c r="F6657" s="3">
        <v>691448.37000000023</v>
      </c>
      <c r="G6657" s="3">
        <v>147352.6</v>
      </c>
      <c r="H6657" s="4">
        <v>113911.41</v>
      </c>
      <c r="I6657" s="25"/>
      <c r="J6657" s="26" t="str">
        <f t="shared" si="622"/>
        <v>No</v>
      </c>
      <c r="K6657" s="26" t="str">
        <f t="shared" si="623"/>
        <v>GB</v>
      </c>
      <c r="L6657" s="26" t="str">
        <f t="shared" si="624"/>
        <v>Invalid</v>
      </c>
      <c r="M6657" s="26" t="str">
        <f>IF(OR(ISBLANK(B6657),ISBLANK(C6657),ISBLANK(D6657)),"Missing",IFERROR(VLOOKUP(A6657,'RM Postcodes'!$A:$B,2,0),"Invalid"))</f>
        <v>live</v>
      </c>
      <c r="N6657" s="26" t="str">
        <f t="shared" si="625"/>
        <v>OK</v>
      </c>
      <c r="O6657" s="26" t="str">
        <f t="shared" si="620"/>
        <v>OK</v>
      </c>
    </row>
    <row r="6658" spans="1:15" x14ac:dyDescent="0.2">
      <c r="A6658" s="24" t="str">
        <f t="shared" si="621"/>
        <v>PL14 6</v>
      </c>
      <c r="B6658" s="1" t="s">
        <v>12527</v>
      </c>
      <c r="C6658" s="1" t="s">
        <v>12633</v>
      </c>
      <c r="D6658" s="1" t="s">
        <v>12622</v>
      </c>
      <c r="E6658" s="2">
        <v>24</v>
      </c>
      <c r="F6658" s="3">
        <v>3768842.94</v>
      </c>
      <c r="G6658" s="3">
        <v>2263977.66</v>
      </c>
      <c r="H6658" s="4">
        <v>464573.93</v>
      </c>
      <c r="I6658" s="25"/>
      <c r="J6658" s="26" t="str">
        <f t="shared" si="622"/>
        <v>No</v>
      </c>
      <c r="K6658" s="26" t="str">
        <f t="shared" si="623"/>
        <v>GB</v>
      </c>
      <c r="L6658" s="26" t="str">
        <f t="shared" si="624"/>
        <v>Invalid</v>
      </c>
      <c r="M6658" s="26" t="str">
        <f>IF(OR(ISBLANK(B6658),ISBLANK(C6658),ISBLANK(D6658)),"Missing",IFERROR(VLOOKUP(A6658,'RM Postcodes'!$A:$B,2,0),"Invalid"))</f>
        <v>live</v>
      </c>
      <c r="N6658" s="26" t="str">
        <f t="shared" si="625"/>
        <v>OK</v>
      </c>
      <c r="O6658" s="26" t="str">
        <f t="shared" si="620"/>
        <v>Redact</v>
      </c>
    </row>
    <row r="6659" spans="1:15" x14ac:dyDescent="0.2">
      <c r="A6659" s="24" t="str">
        <f t="shared" si="621"/>
        <v>PL15 0</v>
      </c>
      <c r="B6659" s="1" t="s">
        <v>12527</v>
      </c>
      <c r="C6659" s="1" t="s">
        <v>12634</v>
      </c>
      <c r="D6659" s="1" t="s">
        <v>12632</v>
      </c>
      <c r="E6659" s="2">
        <v>1</v>
      </c>
      <c r="F6659" s="3">
        <v>239692.66999999998</v>
      </c>
      <c r="G6659" s="3">
        <v>239692.66999999998</v>
      </c>
      <c r="H6659" s="4">
        <v>0</v>
      </c>
      <c r="I6659" s="25"/>
      <c r="J6659" s="26" t="str">
        <f t="shared" si="622"/>
        <v>No</v>
      </c>
      <c r="K6659" s="26" t="str">
        <f t="shared" si="623"/>
        <v>GB</v>
      </c>
      <c r="L6659" s="26" t="str">
        <f t="shared" si="624"/>
        <v>Invalid</v>
      </c>
      <c r="M6659" s="26" t="str">
        <f>IF(OR(ISBLANK(B6659),ISBLANK(C6659),ISBLANK(D6659)),"Missing",IFERROR(VLOOKUP(A6659,'RM Postcodes'!$A:$B,2,0),"Invalid"))</f>
        <v>live</v>
      </c>
      <c r="N6659" s="26" t="str">
        <f t="shared" si="625"/>
        <v>Redact</v>
      </c>
      <c r="O6659" s="26" t="str">
        <f t="shared" si="620"/>
        <v>Redact</v>
      </c>
    </row>
    <row r="6660" spans="1:15" x14ac:dyDescent="0.2">
      <c r="A6660" s="24" t="str">
        <f t="shared" si="621"/>
        <v>PL15 7</v>
      </c>
      <c r="B6660" s="1" t="s">
        <v>12527</v>
      </c>
      <c r="C6660" s="1" t="s">
        <v>12634</v>
      </c>
      <c r="D6660" s="1" t="s">
        <v>12623</v>
      </c>
      <c r="E6660" s="2">
        <v>50</v>
      </c>
      <c r="F6660" s="3">
        <v>4559707.1099999985</v>
      </c>
      <c r="G6660" s="3">
        <v>1256708.82</v>
      </c>
      <c r="H6660" s="4">
        <v>583237.16</v>
      </c>
      <c r="I6660" s="25"/>
      <c r="J6660" s="26" t="str">
        <f t="shared" si="622"/>
        <v>No</v>
      </c>
      <c r="K6660" s="26" t="str">
        <f t="shared" si="623"/>
        <v>GB</v>
      </c>
      <c r="L6660" s="26" t="str">
        <f t="shared" si="624"/>
        <v>Invalid</v>
      </c>
      <c r="M6660" s="26" t="str">
        <f>IF(OR(ISBLANK(B6660),ISBLANK(C6660),ISBLANK(D6660)),"Missing",IFERROR(VLOOKUP(A6660,'RM Postcodes'!$A:$B,2,0),"Invalid"))</f>
        <v>live</v>
      </c>
      <c r="N6660" s="26" t="str">
        <f t="shared" si="625"/>
        <v>OK</v>
      </c>
      <c r="O6660" s="26" t="str">
        <f t="shared" si="620"/>
        <v>OK</v>
      </c>
    </row>
    <row r="6661" spans="1:15" x14ac:dyDescent="0.2">
      <c r="A6661" s="24" t="str">
        <f t="shared" si="621"/>
        <v>PL15 8</v>
      </c>
      <c r="B6661" s="1" t="s">
        <v>12527</v>
      </c>
      <c r="C6661" s="1" t="s">
        <v>12634</v>
      </c>
      <c r="D6661" s="1" t="s">
        <v>12626</v>
      </c>
      <c r="E6661" s="2">
        <v>60</v>
      </c>
      <c r="F6661" s="3">
        <v>12780265.970000003</v>
      </c>
      <c r="G6661" s="3">
        <v>7605298.9900000012</v>
      </c>
      <c r="H6661" s="4">
        <v>2032509.44</v>
      </c>
      <c r="I6661" s="25"/>
      <c r="J6661" s="26" t="str">
        <f t="shared" si="622"/>
        <v>No</v>
      </c>
      <c r="K6661" s="26" t="str">
        <f t="shared" si="623"/>
        <v>GB</v>
      </c>
      <c r="L6661" s="26" t="str">
        <f t="shared" si="624"/>
        <v>Invalid</v>
      </c>
      <c r="M6661" s="26" t="str">
        <f>IF(OR(ISBLANK(B6661),ISBLANK(C6661),ISBLANK(D6661)),"Missing",IFERROR(VLOOKUP(A6661,'RM Postcodes'!$A:$B,2,0),"Invalid"))</f>
        <v>live</v>
      </c>
      <c r="N6661" s="26" t="str">
        <f t="shared" si="625"/>
        <v>OK</v>
      </c>
      <c r="O6661" s="26" t="str">
        <f t="shared" ref="O6661:O6724" si="626">IF(COUNT(E6661)=0,"Missing",IF(E6661&lt;=2,"Redact",IF(COUNTIF(F6661:H6661,"&gt;0")&lt;&gt;3,"Error",IF((G6661+H6661)/F6661&lt;60%,"OK","Redact"))))</f>
        <v>Redact</v>
      </c>
    </row>
    <row r="6662" spans="1:15" x14ac:dyDescent="0.2">
      <c r="A6662" s="24" t="str">
        <f t="shared" ref="A6662:A6725" si="627">TRIM(B6662)&amp;TRIM(C6662)&amp;" "&amp;TRIM(D6662)</f>
        <v>PL15 9</v>
      </c>
      <c r="B6662" s="1" t="s">
        <v>12527</v>
      </c>
      <c r="C6662" s="1" t="s">
        <v>12634</v>
      </c>
      <c r="D6662" s="1" t="s">
        <v>12627</v>
      </c>
      <c r="E6662" s="2">
        <v>25</v>
      </c>
      <c r="F6662" s="3">
        <v>3102562.5799999996</v>
      </c>
      <c r="G6662" s="3">
        <v>2490264.31</v>
      </c>
      <c r="H6662" s="4">
        <v>223437.38</v>
      </c>
      <c r="I6662" s="25"/>
      <c r="J6662" s="26" t="str">
        <f t="shared" ref="J6662:J6725" si="628">IF(AND(K6662="NI",L6662="OK",M6662="LIVE",N6662="OK",O6662="OK"),"yes NI",IF(AND(K6662="GB",L6662="OK",M6662="LIVE",N6662="OK",O6662="OK"),"Yes","No"))</f>
        <v>No</v>
      </c>
      <c r="K6662" s="26" t="str">
        <f t="shared" ref="K6662:K6725" si="629">IF(ISBLANK(B6662),"Missing",IF(AND(OR(LEN(B6662)=2,LEN(B6662)=1),AND(ISERROR(VALUE(LEFT(B6662,1))),ISERROR(VALUE(RIGHT(B6662,1))))),IF(OR(B6662="GY",B6662="IM",B6662="JE"),"not GB",IF(B6662="BT","NI","GB")),"Invalid"))</f>
        <v>GB</v>
      </c>
      <c r="L6662" s="26" t="str">
        <f t="shared" si="624"/>
        <v>Invalid</v>
      </c>
      <c r="M6662" s="26" t="str">
        <f>IF(OR(ISBLANK(B6662),ISBLANK(C6662),ISBLANK(D6662)),"Missing",IFERROR(VLOOKUP(A6662,'RM Postcodes'!$A:$B,2,0),"Invalid"))</f>
        <v>live</v>
      </c>
      <c r="N6662" s="26" t="str">
        <f t="shared" si="625"/>
        <v>OK</v>
      </c>
      <c r="O6662" s="26" t="str">
        <f t="shared" si="626"/>
        <v>Redact</v>
      </c>
    </row>
    <row r="6663" spans="1:15" x14ac:dyDescent="0.2">
      <c r="A6663" s="24" t="str">
        <f t="shared" si="627"/>
        <v>PL16 0</v>
      </c>
      <c r="B6663" s="1" t="s">
        <v>12527</v>
      </c>
      <c r="C6663" s="1" t="s">
        <v>12635</v>
      </c>
      <c r="D6663" s="1" t="s">
        <v>12632</v>
      </c>
      <c r="E6663" s="2">
        <v>16</v>
      </c>
      <c r="F6663" s="3">
        <v>7348398.3200000012</v>
      </c>
      <c r="G6663" s="3">
        <v>6948570.120000001</v>
      </c>
      <c r="H6663" s="4">
        <v>67944</v>
      </c>
      <c r="I6663" s="25"/>
      <c r="J6663" s="26" t="str">
        <f t="shared" si="628"/>
        <v>No</v>
      </c>
      <c r="K6663" s="26" t="str">
        <f t="shared" si="629"/>
        <v>GB</v>
      </c>
      <c r="L6663" s="26" t="str">
        <f t="shared" ref="L6663:L6726" si="630">IF(ISBLANK(D6663),"Missing",IF(AND(LEN(D6663)=1,ISNUMBER(VALUE(D6663))),"OK","Invalid"))</f>
        <v>Invalid</v>
      </c>
      <c r="M6663" s="26" t="str">
        <f>IF(OR(ISBLANK(B6663),ISBLANK(C6663),ISBLANK(D6663)),"Missing",IFERROR(VLOOKUP(A6663,'RM Postcodes'!$A:$B,2,0),"Invalid"))</f>
        <v>live</v>
      </c>
      <c r="N6663" s="26" t="str">
        <f t="shared" ref="N6663:N6726" si="631">IF(ISBLANK(E6663),"Missing",IF(E6663&lt;10,"Redact","OK"))</f>
        <v>OK</v>
      </c>
      <c r="O6663" s="26" t="str">
        <f t="shared" si="626"/>
        <v>Redact</v>
      </c>
    </row>
    <row r="6664" spans="1:15" x14ac:dyDescent="0.2">
      <c r="A6664" s="24" t="str">
        <f t="shared" si="627"/>
        <v>PL17 7</v>
      </c>
      <c r="B6664" s="1" t="s">
        <v>12527</v>
      </c>
      <c r="C6664" s="1" t="s">
        <v>12672</v>
      </c>
      <c r="D6664" s="1" t="s">
        <v>12623</v>
      </c>
      <c r="E6664" s="2">
        <v>10</v>
      </c>
      <c r="F6664" s="3">
        <v>166138.41</v>
      </c>
      <c r="G6664" s="3">
        <v>59806.85</v>
      </c>
      <c r="H6664" s="4">
        <v>24568.93</v>
      </c>
      <c r="I6664" s="25"/>
      <c r="J6664" s="26" t="str">
        <f t="shared" si="628"/>
        <v>No</v>
      </c>
      <c r="K6664" s="26" t="str">
        <f t="shared" si="629"/>
        <v>GB</v>
      </c>
      <c r="L6664" s="26" t="str">
        <f t="shared" si="630"/>
        <v>Invalid</v>
      </c>
      <c r="M6664" s="26" t="str">
        <f>IF(OR(ISBLANK(B6664),ISBLANK(C6664),ISBLANK(D6664)),"Missing",IFERROR(VLOOKUP(A6664,'RM Postcodes'!$A:$B,2,0),"Invalid"))</f>
        <v>live</v>
      </c>
      <c r="N6664" s="26" t="str">
        <f t="shared" si="631"/>
        <v>OK</v>
      </c>
      <c r="O6664" s="26" t="str">
        <f t="shared" si="626"/>
        <v>OK</v>
      </c>
    </row>
    <row r="6665" spans="1:15" x14ac:dyDescent="0.2">
      <c r="A6665" s="24" t="str">
        <f t="shared" si="627"/>
        <v>PL17 8</v>
      </c>
      <c r="B6665" s="1" t="s">
        <v>12527</v>
      </c>
      <c r="C6665" s="1" t="s">
        <v>12672</v>
      </c>
      <c r="D6665" s="1" t="s">
        <v>12626</v>
      </c>
      <c r="E6665" s="2">
        <v>18</v>
      </c>
      <c r="F6665" s="3">
        <v>1393004.6699999997</v>
      </c>
      <c r="G6665" s="3">
        <v>818333.49</v>
      </c>
      <c r="H6665" s="4">
        <v>299022.01</v>
      </c>
      <c r="I6665" s="25"/>
      <c r="J6665" s="26" t="str">
        <f t="shared" si="628"/>
        <v>No</v>
      </c>
      <c r="K6665" s="26" t="str">
        <f t="shared" si="629"/>
        <v>GB</v>
      </c>
      <c r="L6665" s="26" t="str">
        <f t="shared" si="630"/>
        <v>Invalid</v>
      </c>
      <c r="M6665" s="26" t="str">
        <f>IF(OR(ISBLANK(B6665),ISBLANK(C6665),ISBLANK(D6665)),"Missing",IFERROR(VLOOKUP(A6665,'RM Postcodes'!$A:$B,2,0),"Invalid"))</f>
        <v>live</v>
      </c>
      <c r="N6665" s="26" t="str">
        <f t="shared" si="631"/>
        <v>OK</v>
      </c>
      <c r="O6665" s="26" t="str">
        <f t="shared" si="626"/>
        <v>Redact</v>
      </c>
    </row>
    <row r="6666" spans="1:15" x14ac:dyDescent="0.2">
      <c r="A6666" s="24" t="str">
        <f t="shared" si="627"/>
        <v>PL18 9</v>
      </c>
      <c r="B6666" s="1" t="s">
        <v>12527</v>
      </c>
      <c r="C6666" s="1" t="s">
        <v>12673</v>
      </c>
      <c r="D6666" s="1" t="s">
        <v>12627</v>
      </c>
      <c r="E6666" s="2">
        <v>27</v>
      </c>
      <c r="F6666" s="3">
        <v>799096.12000000011</v>
      </c>
      <c r="G6666" s="3">
        <v>215746.07</v>
      </c>
      <c r="H6666" s="4">
        <v>64638.380000000005</v>
      </c>
      <c r="I6666" s="25"/>
      <c r="J6666" s="26" t="str">
        <f t="shared" si="628"/>
        <v>No</v>
      </c>
      <c r="K6666" s="26" t="str">
        <f t="shared" si="629"/>
        <v>GB</v>
      </c>
      <c r="L6666" s="26" t="str">
        <f t="shared" si="630"/>
        <v>Invalid</v>
      </c>
      <c r="M6666" s="26" t="str">
        <f>IF(OR(ISBLANK(B6666),ISBLANK(C6666),ISBLANK(D6666)),"Missing",IFERROR(VLOOKUP(A6666,'RM Postcodes'!$A:$B,2,0),"Invalid"))</f>
        <v>live</v>
      </c>
      <c r="N6666" s="26" t="str">
        <f t="shared" si="631"/>
        <v>OK</v>
      </c>
      <c r="O6666" s="26" t="str">
        <f t="shared" si="626"/>
        <v>OK</v>
      </c>
    </row>
    <row r="6667" spans="1:15" x14ac:dyDescent="0.2">
      <c r="A6667" s="24" t="str">
        <f t="shared" si="627"/>
        <v>PL19 0</v>
      </c>
      <c r="B6667" s="1" t="s">
        <v>12527</v>
      </c>
      <c r="C6667" s="1" t="s">
        <v>12674</v>
      </c>
      <c r="D6667" s="1" t="s">
        <v>12632</v>
      </c>
      <c r="E6667" s="2">
        <v>31</v>
      </c>
      <c r="F6667" s="3">
        <v>670762.62</v>
      </c>
      <c r="G6667" s="3">
        <v>87463.01</v>
      </c>
      <c r="H6667" s="4">
        <v>63086.210000000006</v>
      </c>
      <c r="I6667" s="25"/>
      <c r="J6667" s="26" t="str">
        <f t="shared" si="628"/>
        <v>No</v>
      </c>
      <c r="K6667" s="26" t="str">
        <f t="shared" si="629"/>
        <v>GB</v>
      </c>
      <c r="L6667" s="26" t="str">
        <f t="shared" si="630"/>
        <v>Invalid</v>
      </c>
      <c r="M6667" s="26" t="str">
        <f>IF(OR(ISBLANK(B6667),ISBLANK(C6667),ISBLANK(D6667)),"Missing",IFERROR(VLOOKUP(A6667,'RM Postcodes'!$A:$B,2,0),"Invalid"))</f>
        <v>live</v>
      </c>
      <c r="N6667" s="26" t="str">
        <f t="shared" si="631"/>
        <v>OK</v>
      </c>
      <c r="O6667" s="26" t="str">
        <f t="shared" si="626"/>
        <v>OK</v>
      </c>
    </row>
    <row r="6668" spans="1:15" x14ac:dyDescent="0.2">
      <c r="A6668" s="24" t="str">
        <f t="shared" si="627"/>
        <v>PL19 8</v>
      </c>
      <c r="B6668" s="1" t="s">
        <v>12527</v>
      </c>
      <c r="C6668" s="1" t="s">
        <v>12674</v>
      </c>
      <c r="D6668" s="1" t="s">
        <v>12626</v>
      </c>
      <c r="E6668" s="2">
        <v>17</v>
      </c>
      <c r="F6668" s="3">
        <v>3690240.59</v>
      </c>
      <c r="G6668" s="3">
        <v>2774370.4499999997</v>
      </c>
      <c r="H6668" s="4">
        <v>347163.33</v>
      </c>
      <c r="I6668" s="25"/>
      <c r="J6668" s="26" t="str">
        <f t="shared" si="628"/>
        <v>No</v>
      </c>
      <c r="K6668" s="26" t="str">
        <f t="shared" si="629"/>
        <v>GB</v>
      </c>
      <c r="L6668" s="26" t="str">
        <f t="shared" si="630"/>
        <v>Invalid</v>
      </c>
      <c r="M6668" s="26" t="str">
        <f>IF(OR(ISBLANK(B6668),ISBLANK(C6668),ISBLANK(D6668)),"Missing",IFERROR(VLOOKUP(A6668,'RM Postcodes'!$A:$B,2,0),"Invalid"))</f>
        <v>live</v>
      </c>
      <c r="N6668" s="26" t="str">
        <f t="shared" si="631"/>
        <v>OK</v>
      </c>
      <c r="O6668" s="26" t="str">
        <f t="shared" si="626"/>
        <v>Redact</v>
      </c>
    </row>
    <row r="6669" spans="1:15" x14ac:dyDescent="0.2">
      <c r="A6669" s="24" t="str">
        <f t="shared" si="627"/>
        <v>PL19 9</v>
      </c>
      <c r="B6669" s="1" t="s">
        <v>12527</v>
      </c>
      <c r="C6669" s="1" t="s">
        <v>12674</v>
      </c>
      <c r="D6669" s="1" t="s">
        <v>12627</v>
      </c>
      <c r="E6669" s="2">
        <v>32</v>
      </c>
      <c r="F6669" s="3">
        <v>1446650.5100000002</v>
      </c>
      <c r="G6669" s="3">
        <v>221048.7</v>
      </c>
      <c r="H6669" s="4">
        <v>212353.08000000002</v>
      </c>
      <c r="I6669" s="25"/>
      <c r="J6669" s="26" t="str">
        <f t="shared" si="628"/>
        <v>No</v>
      </c>
      <c r="K6669" s="26" t="str">
        <f t="shared" si="629"/>
        <v>GB</v>
      </c>
      <c r="L6669" s="26" t="str">
        <f t="shared" si="630"/>
        <v>Invalid</v>
      </c>
      <c r="M6669" s="26" t="str">
        <f>IF(OR(ISBLANK(B6669),ISBLANK(C6669),ISBLANK(D6669)),"Missing",IFERROR(VLOOKUP(A6669,'RM Postcodes'!$A:$B,2,0),"Invalid"))</f>
        <v>live</v>
      </c>
      <c r="N6669" s="26" t="str">
        <f t="shared" si="631"/>
        <v>OK</v>
      </c>
      <c r="O6669" s="26" t="str">
        <f t="shared" si="626"/>
        <v>OK</v>
      </c>
    </row>
    <row r="6670" spans="1:15" x14ac:dyDescent="0.2">
      <c r="A6670" s="24" t="str">
        <f t="shared" si="627"/>
        <v>PL2 1</v>
      </c>
      <c r="B6670" s="1" t="s">
        <v>12527</v>
      </c>
      <c r="C6670" s="1" t="s">
        <v>12664</v>
      </c>
      <c r="D6670" s="1" t="s">
        <v>12621</v>
      </c>
      <c r="E6670" s="2">
        <v>24</v>
      </c>
      <c r="F6670" s="3">
        <v>357436.48</v>
      </c>
      <c r="G6670" s="3">
        <v>50837.73</v>
      </c>
      <c r="H6670" s="4">
        <v>50256.75</v>
      </c>
      <c r="I6670" s="25"/>
      <c r="J6670" s="26" t="str">
        <f t="shared" si="628"/>
        <v>No</v>
      </c>
      <c r="K6670" s="26" t="str">
        <f t="shared" si="629"/>
        <v>GB</v>
      </c>
      <c r="L6670" s="26" t="str">
        <f t="shared" si="630"/>
        <v>Invalid</v>
      </c>
      <c r="M6670" s="26" t="str">
        <f>IF(OR(ISBLANK(B6670),ISBLANK(C6670),ISBLANK(D6670)),"Missing",IFERROR(VLOOKUP(A6670,'RM Postcodes'!$A:$B,2,0),"Invalid"))</f>
        <v>live</v>
      </c>
      <c r="N6670" s="26" t="str">
        <f t="shared" si="631"/>
        <v>OK</v>
      </c>
      <c r="O6670" s="26" t="str">
        <f t="shared" si="626"/>
        <v>OK</v>
      </c>
    </row>
    <row r="6671" spans="1:15" x14ac:dyDescent="0.2">
      <c r="A6671" s="24" t="str">
        <f t="shared" si="627"/>
        <v>PL2 2</v>
      </c>
      <c r="B6671" s="1" t="s">
        <v>12527</v>
      </c>
      <c r="C6671" s="1" t="s">
        <v>12664</v>
      </c>
      <c r="D6671" s="1" t="s">
        <v>12640</v>
      </c>
      <c r="E6671" s="2">
        <v>14</v>
      </c>
      <c r="F6671" s="3">
        <v>349220.26</v>
      </c>
      <c r="G6671" s="3">
        <v>62037.49</v>
      </c>
      <c r="H6671" s="4">
        <v>49734.16</v>
      </c>
      <c r="I6671" s="25"/>
      <c r="J6671" s="26" t="str">
        <f t="shared" si="628"/>
        <v>No</v>
      </c>
      <c r="K6671" s="26" t="str">
        <f t="shared" si="629"/>
        <v>GB</v>
      </c>
      <c r="L6671" s="26" t="str">
        <f t="shared" si="630"/>
        <v>Invalid</v>
      </c>
      <c r="M6671" s="26" t="str">
        <f>IF(OR(ISBLANK(B6671),ISBLANK(C6671),ISBLANK(D6671)),"Missing",IFERROR(VLOOKUP(A6671,'RM Postcodes'!$A:$B,2,0),"Invalid"))</f>
        <v>live</v>
      </c>
      <c r="N6671" s="26" t="str">
        <f t="shared" si="631"/>
        <v>OK</v>
      </c>
      <c r="O6671" s="26" t="str">
        <f t="shared" si="626"/>
        <v>OK</v>
      </c>
    </row>
    <row r="6672" spans="1:15" x14ac:dyDescent="0.2">
      <c r="A6672" s="24" t="str">
        <f t="shared" si="627"/>
        <v>PL2 3</v>
      </c>
      <c r="B6672" s="1" t="s">
        <v>12527</v>
      </c>
      <c r="C6672" s="1" t="s">
        <v>12664</v>
      </c>
      <c r="D6672" s="1" t="s">
        <v>12629</v>
      </c>
      <c r="E6672" s="2">
        <v>15</v>
      </c>
      <c r="F6672" s="3">
        <v>184329.12999999998</v>
      </c>
      <c r="G6672" s="3">
        <v>39886.31</v>
      </c>
      <c r="H6672" s="4">
        <v>30403.829999999998</v>
      </c>
      <c r="I6672" s="25"/>
      <c r="J6672" s="26" t="str">
        <f t="shared" si="628"/>
        <v>No</v>
      </c>
      <c r="K6672" s="26" t="str">
        <f t="shared" si="629"/>
        <v>GB</v>
      </c>
      <c r="L6672" s="26" t="str">
        <f t="shared" si="630"/>
        <v>Invalid</v>
      </c>
      <c r="M6672" s="26" t="str">
        <f>IF(OR(ISBLANK(B6672),ISBLANK(C6672),ISBLANK(D6672)),"Missing",IFERROR(VLOOKUP(A6672,'RM Postcodes'!$A:$B,2,0),"Invalid"))</f>
        <v>live</v>
      </c>
      <c r="N6672" s="26" t="str">
        <f t="shared" si="631"/>
        <v>OK</v>
      </c>
      <c r="O6672" s="26" t="str">
        <f t="shared" si="626"/>
        <v>OK</v>
      </c>
    </row>
    <row r="6673" spans="1:15" x14ac:dyDescent="0.2">
      <c r="A6673" s="24" t="str">
        <f t="shared" si="627"/>
        <v>PL20 6</v>
      </c>
      <c r="B6673" s="1" t="s">
        <v>12527</v>
      </c>
      <c r="C6673" s="1" t="s">
        <v>12675</v>
      </c>
      <c r="D6673" s="1" t="s">
        <v>12622</v>
      </c>
      <c r="E6673" s="2">
        <v>30</v>
      </c>
      <c r="F6673" s="3">
        <v>2283291.0300000003</v>
      </c>
      <c r="G6673" s="3">
        <v>885445.56</v>
      </c>
      <c r="H6673" s="4">
        <v>222825.26</v>
      </c>
      <c r="I6673" s="25"/>
      <c r="J6673" s="26" t="str">
        <f t="shared" si="628"/>
        <v>No</v>
      </c>
      <c r="K6673" s="26" t="str">
        <f t="shared" si="629"/>
        <v>GB</v>
      </c>
      <c r="L6673" s="26" t="str">
        <f t="shared" si="630"/>
        <v>Invalid</v>
      </c>
      <c r="M6673" s="26" t="str">
        <f>IF(OR(ISBLANK(B6673),ISBLANK(C6673),ISBLANK(D6673)),"Missing",IFERROR(VLOOKUP(A6673,'RM Postcodes'!$A:$B,2,0),"Invalid"))</f>
        <v>live</v>
      </c>
      <c r="N6673" s="26" t="str">
        <f t="shared" si="631"/>
        <v>OK</v>
      </c>
      <c r="O6673" s="26" t="str">
        <f t="shared" si="626"/>
        <v>OK</v>
      </c>
    </row>
    <row r="6674" spans="1:15" x14ac:dyDescent="0.2">
      <c r="A6674" s="24" t="str">
        <f t="shared" si="627"/>
        <v>PL20 7</v>
      </c>
      <c r="B6674" s="1" t="s">
        <v>12527</v>
      </c>
      <c r="C6674" s="1" t="s">
        <v>12675</v>
      </c>
      <c r="D6674" s="1" t="s">
        <v>12623</v>
      </c>
      <c r="E6674" s="2">
        <v>24</v>
      </c>
      <c r="F6674" s="3">
        <v>758415.2000000003</v>
      </c>
      <c r="G6674" s="3">
        <v>151648.94</v>
      </c>
      <c r="H6674" s="4">
        <v>147934.57</v>
      </c>
      <c r="I6674" s="25"/>
      <c r="J6674" s="26" t="str">
        <f t="shared" si="628"/>
        <v>No</v>
      </c>
      <c r="K6674" s="26" t="str">
        <f t="shared" si="629"/>
        <v>GB</v>
      </c>
      <c r="L6674" s="26" t="str">
        <f t="shared" si="630"/>
        <v>Invalid</v>
      </c>
      <c r="M6674" s="26" t="str">
        <f>IF(OR(ISBLANK(B6674),ISBLANK(C6674),ISBLANK(D6674)),"Missing",IFERROR(VLOOKUP(A6674,'RM Postcodes'!$A:$B,2,0),"Invalid"))</f>
        <v>live</v>
      </c>
      <c r="N6674" s="26" t="str">
        <f t="shared" si="631"/>
        <v>OK</v>
      </c>
      <c r="O6674" s="26" t="str">
        <f t="shared" si="626"/>
        <v>OK</v>
      </c>
    </row>
    <row r="6675" spans="1:15" x14ac:dyDescent="0.2">
      <c r="A6675" s="24" t="str">
        <f t="shared" si="627"/>
        <v>PL21 0</v>
      </c>
      <c r="B6675" s="1" t="s">
        <v>12527</v>
      </c>
      <c r="C6675" s="1" t="s">
        <v>12636</v>
      </c>
      <c r="D6675" s="1" t="s">
        <v>12632</v>
      </c>
      <c r="E6675" s="2">
        <v>28</v>
      </c>
      <c r="F6675" s="3">
        <v>1293933.8199999994</v>
      </c>
      <c r="G6675" s="3">
        <v>689500.47</v>
      </c>
      <c r="H6675" s="4">
        <v>109640.03</v>
      </c>
      <c r="I6675" s="25"/>
      <c r="J6675" s="26" t="str">
        <f t="shared" si="628"/>
        <v>No</v>
      </c>
      <c r="K6675" s="26" t="str">
        <f t="shared" si="629"/>
        <v>GB</v>
      </c>
      <c r="L6675" s="26" t="str">
        <f t="shared" si="630"/>
        <v>Invalid</v>
      </c>
      <c r="M6675" s="26" t="str">
        <f>IF(OR(ISBLANK(B6675),ISBLANK(C6675),ISBLANK(D6675)),"Missing",IFERROR(VLOOKUP(A6675,'RM Postcodes'!$A:$B,2,0),"Invalid"))</f>
        <v>live</v>
      </c>
      <c r="N6675" s="26" t="str">
        <f t="shared" si="631"/>
        <v>OK</v>
      </c>
      <c r="O6675" s="26" t="str">
        <f t="shared" si="626"/>
        <v>Redact</v>
      </c>
    </row>
    <row r="6676" spans="1:15" x14ac:dyDescent="0.2">
      <c r="A6676" s="24" t="str">
        <f t="shared" si="627"/>
        <v>PL21 9</v>
      </c>
      <c r="B6676" s="1" t="s">
        <v>12527</v>
      </c>
      <c r="C6676" s="1" t="s">
        <v>12636</v>
      </c>
      <c r="D6676" s="1" t="s">
        <v>12627</v>
      </c>
      <c r="E6676" s="2">
        <v>30</v>
      </c>
      <c r="F6676" s="3">
        <v>2273428.5899999994</v>
      </c>
      <c r="G6676" s="3">
        <v>847170.48</v>
      </c>
      <c r="H6676" s="4">
        <v>394391.21</v>
      </c>
      <c r="I6676" s="25"/>
      <c r="J6676" s="26" t="str">
        <f t="shared" si="628"/>
        <v>No</v>
      </c>
      <c r="K6676" s="26" t="str">
        <f t="shared" si="629"/>
        <v>GB</v>
      </c>
      <c r="L6676" s="26" t="str">
        <f t="shared" si="630"/>
        <v>Invalid</v>
      </c>
      <c r="M6676" s="26" t="str">
        <f>IF(OR(ISBLANK(B6676),ISBLANK(C6676),ISBLANK(D6676)),"Missing",IFERROR(VLOOKUP(A6676,'RM Postcodes'!$A:$B,2,0),"Invalid"))</f>
        <v>live</v>
      </c>
      <c r="N6676" s="26" t="str">
        <f t="shared" si="631"/>
        <v>OK</v>
      </c>
      <c r="O6676" s="26" t="str">
        <f t="shared" si="626"/>
        <v>OK</v>
      </c>
    </row>
    <row r="6677" spans="1:15" x14ac:dyDescent="0.2">
      <c r="A6677" s="24" t="str">
        <f t="shared" si="627"/>
        <v>PL22 0</v>
      </c>
      <c r="B6677" s="1" t="s">
        <v>12527</v>
      </c>
      <c r="C6677" s="1" t="s">
        <v>12637</v>
      </c>
      <c r="D6677" s="1" t="s">
        <v>12632</v>
      </c>
      <c r="E6677" s="2">
        <v>21</v>
      </c>
      <c r="F6677" s="3">
        <v>1066970.6600000001</v>
      </c>
      <c r="G6677" s="3">
        <v>320217.29000000004</v>
      </c>
      <c r="H6677" s="4">
        <v>175794.86</v>
      </c>
      <c r="I6677" s="25"/>
      <c r="J6677" s="26" t="str">
        <f t="shared" si="628"/>
        <v>No</v>
      </c>
      <c r="K6677" s="26" t="str">
        <f t="shared" si="629"/>
        <v>GB</v>
      </c>
      <c r="L6677" s="26" t="str">
        <f t="shared" si="630"/>
        <v>Invalid</v>
      </c>
      <c r="M6677" s="26" t="str">
        <f>IF(OR(ISBLANK(B6677),ISBLANK(C6677),ISBLANK(D6677)),"Missing",IFERROR(VLOOKUP(A6677,'RM Postcodes'!$A:$B,2,0),"Invalid"))</f>
        <v>live</v>
      </c>
      <c r="N6677" s="26" t="str">
        <f t="shared" si="631"/>
        <v>OK</v>
      </c>
      <c r="O6677" s="26" t="str">
        <f t="shared" si="626"/>
        <v>OK</v>
      </c>
    </row>
    <row r="6678" spans="1:15" x14ac:dyDescent="0.2">
      <c r="A6678" s="24" t="str">
        <f t="shared" si="627"/>
        <v>PL23 1</v>
      </c>
      <c r="B6678" s="1" t="s">
        <v>12527</v>
      </c>
      <c r="C6678" s="1" t="s">
        <v>12638</v>
      </c>
      <c r="D6678" s="1" t="s">
        <v>12621</v>
      </c>
      <c r="E6678" s="2">
        <v>17</v>
      </c>
      <c r="F6678" s="3">
        <v>475866.1</v>
      </c>
      <c r="G6678" s="3">
        <v>139341.57999999999</v>
      </c>
      <c r="H6678" s="4">
        <v>83659.62</v>
      </c>
      <c r="I6678" s="25"/>
      <c r="J6678" s="26" t="str">
        <f t="shared" si="628"/>
        <v>No</v>
      </c>
      <c r="K6678" s="26" t="str">
        <f t="shared" si="629"/>
        <v>GB</v>
      </c>
      <c r="L6678" s="26" t="str">
        <f t="shared" si="630"/>
        <v>Invalid</v>
      </c>
      <c r="M6678" s="26" t="str">
        <f>IF(OR(ISBLANK(B6678),ISBLANK(C6678),ISBLANK(D6678)),"Missing",IFERROR(VLOOKUP(A6678,'RM Postcodes'!$A:$B,2,0),"Invalid"))</f>
        <v>live</v>
      </c>
      <c r="N6678" s="26" t="str">
        <f t="shared" si="631"/>
        <v>OK</v>
      </c>
      <c r="O6678" s="26" t="str">
        <f t="shared" si="626"/>
        <v>OK</v>
      </c>
    </row>
    <row r="6679" spans="1:15" x14ac:dyDescent="0.2">
      <c r="A6679" s="24" t="str">
        <f t="shared" si="627"/>
        <v>PL24 2</v>
      </c>
      <c r="B6679" s="1" t="s">
        <v>12527</v>
      </c>
      <c r="C6679" s="1" t="s">
        <v>12639</v>
      </c>
      <c r="D6679" s="1" t="s">
        <v>12640</v>
      </c>
      <c r="E6679" s="2">
        <v>39</v>
      </c>
      <c r="F6679" s="3">
        <v>1001090.6199999999</v>
      </c>
      <c r="G6679" s="3">
        <v>200000</v>
      </c>
      <c r="H6679" s="4">
        <v>125209.96</v>
      </c>
      <c r="I6679" s="25"/>
      <c r="J6679" s="26" t="str">
        <f t="shared" si="628"/>
        <v>No</v>
      </c>
      <c r="K6679" s="26" t="str">
        <f t="shared" si="629"/>
        <v>GB</v>
      </c>
      <c r="L6679" s="26" t="str">
        <f t="shared" si="630"/>
        <v>Invalid</v>
      </c>
      <c r="M6679" s="26" t="str">
        <f>IF(OR(ISBLANK(B6679),ISBLANK(C6679),ISBLANK(D6679)),"Missing",IFERROR(VLOOKUP(A6679,'RM Postcodes'!$A:$B,2,0),"Invalid"))</f>
        <v>live</v>
      </c>
      <c r="N6679" s="26" t="str">
        <f t="shared" si="631"/>
        <v>OK</v>
      </c>
      <c r="O6679" s="26" t="str">
        <f t="shared" si="626"/>
        <v>OK</v>
      </c>
    </row>
    <row r="6680" spans="1:15" x14ac:dyDescent="0.2">
      <c r="A6680" s="24" t="str">
        <f t="shared" si="627"/>
        <v>PL25 3</v>
      </c>
      <c r="B6680" s="1" t="s">
        <v>12527</v>
      </c>
      <c r="C6680" s="1" t="s">
        <v>12641</v>
      </c>
      <c r="D6680" s="1" t="s">
        <v>12629</v>
      </c>
      <c r="E6680" s="2">
        <v>49</v>
      </c>
      <c r="F6680" s="3">
        <v>2037619.3900000001</v>
      </c>
      <c r="G6680" s="3">
        <v>854292.73</v>
      </c>
      <c r="H6680" s="4">
        <v>92979.63</v>
      </c>
      <c r="I6680" s="25"/>
      <c r="J6680" s="26" t="str">
        <f t="shared" si="628"/>
        <v>No</v>
      </c>
      <c r="K6680" s="26" t="str">
        <f t="shared" si="629"/>
        <v>GB</v>
      </c>
      <c r="L6680" s="26" t="str">
        <f t="shared" si="630"/>
        <v>Invalid</v>
      </c>
      <c r="M6680" s="26" t="str">
        <f>IF(OR(ISBLANK(B6680),ISBLANK(C6680),ISBLANK(D6680)),"Missing",IFERROR(VLOOKUP(A6680,'RM Postcodes'!$A:$B,2,0),"Invalid"))</f>
        <v>live</v>
      </c>
      <c r="N6680" s="26" t="str">
        <f t="shared" si="631"/>
        <v>OK</v>
      </c>
      <c r="O6680" s="26" t="str">
        <f t="shared" si="626"/>
        <v>OK</v>
      </c>
    </row>
    <row r="6681" spans="1:15" x14ac:dyDescent="0.2">
      <c r="A6681" s="24" t="str">
        <f t="shared" si="627"/>
        <v>PL25 4</v>
      </c>
      <c r="B6681" s="1" t="s">
        <v>12527</v>
      </c>
      <c r="C6681" s="1" t="s">
        <v>12641</v>
      </c>
      <c r="D6681" s="1" t="s">
        <v>12630</v>
      </c>
      <c r="E6681" s="2">
        <v>22</v>
      </c>
      <c r="F6681" s="3">
        <v>535434.6100000001</v>
      </c>
      <c r="G6681" s="3">
        <v>91666.65</v>
      </c>
      <c r="H6681" s="4">
        <v>47840.63</v>
      </c>
      <c r="I6681" s="25"/>
      <c r="J6681" s="26" t="str">
        <f t="shared" si="628"/>
        <v>No</v>
      </c>
      <c r="K6681" s="26" t="str">
        <f t="shared" si="629"/>
        <v>GB</v>
      </c>
      <c r="L6681" s="26" t="str">
        <f t="shared" si="630"/>
        <v>Invalid</v>
      </c>
      <c r="M6681" s="26" t="str">
        <f>IF(OR(ISBLANK(B6681),ISBLANK(C6681),ISBLANK(D6681)),"Missing",IFERROR(VLOOKUP(A6681,'RM Postcodes'!$A:$B,2,0),"Invalid"))</f>
        <v>live</v>
      </c>
      <c r="N6681" s="26" t="str">
        <f t="shared" si="631"/>
        <v>OK</v>
      </c>
      <c r="O6681" s="26" t="str">
        <f t="shared" si="626"/>
        <v>OK</v>
      </c>
    </row>
    <row r="6682" spans="1:15" x14ac:dyDescent="0.2">
      <c r="A6682" s="24" t="str">
        <f t="shared" si="627"/>
        <v>PL25 5</v>
      </c>
      <c r="B6682" s="1" t="s">
        <v>12527</v>
      </c>
      <c r="C6682" s="1" t="s">
        <v>12641</v>
      </c>
      <c r="D6682" s="1" t="s">
        <v>12625</v>
      </c>
      <c r="E6682" s="2">
        <v>14</v>
      </c>
      <c r="F6682" s="3">
        <v>209919.87000000002</v>
      </c>
      <c r="G6682" s="3">
        <v>43954.1</v>
      </c>
      <c r="H6682" s="4">
        <v>28809.96</v>
      </c>
      <c r="I6682" s="25"/>
      <c r="J6682" s="26" t="str">
        <f t="shared" si="628"/>
        <v>No</v>
      </c>
      <c r="K6682" s="26" t="str">
        <f t="shared" si="629"/>
        <v>GB</v>
      </c>
      <c r="L6682" s="26" t="str">
        <f t="shared" si="630"/>
        <v>Invalid</v>
      </c>
      <c r="M6682" s="26" t="str">
        <f>IF(OR(ISBLANK(B6682),ISBLANK(C6682),ISBLANK(D6682)),"Missing",IFERROR(VLOOKUP(A6682,'RM Postcodes'!$A:$B,2,0),"Invalid"))</f>
        <v>live</v>
      </c>
      <c r="N6682" s="26" t="str">
        <f t="shared" si="631"/>
        <v>OK</v>
      </c>
      <c r="O6682" s="26" t="str">
        <f t="shared" si="626"/>
        <v>OK</v>
      </c>
    </row>
    <row r="6683" spans="1:15" x14ac:dyDescent="0.2">
      <c r="A6683" s="24" t="str">
        <f t="shared" si="627"/>
        <v>PL26 6</v>
      </c>
      <c r="B6683" s="1" t="s">
        <v>12527</v>
      </c>
      <c r="C6683" s="1" t="s">
        <v>12676</v>
      </c>
      <c r="D6683" s="1" t="s">
        <v>12622</v>
      </c>
      <c r="E6683" s="2">
        <v>23</v>
      </c>
      <c r="F6683" s="3">
        <v>1652873.9100000001</v>
      </c>
      <c r="G6683" s="3">
        <v>939178.21</v>
      </c>
      <c r="H6683" s="4">
        <v>172916.71000000002</v>
      </c>
      <c r="I6683" s="25"/>
      <c r="J6683" s="26" t="str">
        <f t="shared" si="628"/>
        <v>No</v>
      </c>
      <c r="K6683" s="26" t="str">
        <f t="shared" si="629"/>
        <v>GB</v>
      </c>
      <c r="L6683" s="26" t="str">
        <f t="shared" si="630"/>
        <v>Invalid</v>
      </c>
      <c r="M6683" s="26" t="str">
        <f>IF(OR(ISBLANK(B6683),ISBLANK(C6683),ISBLANK(D6683)),"Missing",IFERROR(VLOOKUP(A6683,'RM Postcodes'!$A:$B,2,0),"Invalid"))</f>
        <v>live</v>
      </c>
      <c r="N6683" s="26" t="str">
        <f t="shared" si="631"/>
        <v>OK</v>
      </c>
      <c r="O6683" s="26" t="str">
        <f t="shared" si="626"/>
        <v>Redact</v>
      </c>
    </row>
    <row r="6684" spans="1:15" x14ac:dyDescent="0.2">
      <c r="A6684" s="24" t="str">
        <f t="shared" si="627"/>
        <v>PL26 7</v>
      </c>
      <c r="B6684" s="1" t="s">
        <v>12527</v>
      </c>
      <c r="C6684" s="1" t="s">
        <v>12676</v>
      </c>
      <c r="D6684" s="1" t="s">
        <v>12623</v>
      </c>
      <c r="E6684" s="2">
        <v>44</v>
      </c>
      <c r="F6684" s="3">
        <v>2700745.839999998</v>
      </c>
      <c r="G6684" s="3">
        <v>1297533.6599999999</v>
      </c>
      <c r="H6684" s="4">
        <v>189386.66</v>
      </c>
      <c r="I6684" s="25"/>
      <c r="J6684" s="26" t="str">
        <f t="shared" si="628"/>
        <v>No</v>
      </c>
      <c r="K6684" s="26" t="str">
        <f t="shared" si="629"/>
        <v>GB</v>
      </c>
      <c r="L6684" s="26" t="str">
        <f t="shared" si="630"/>
        <v>Invalid</v>
      </c>
      <c r="M6684" s="26" t="str">
        <f>IF(OR(ISBLANK(B6684),ISBLANK(C6684),ISBLANK(D6684)),"Missing",IFERROR(VLOOKUP(A6684,'RM Postcodes'!$A:$B,2,0),"Invalid"))</f>
        <v>live</v>
      </c>
      <c r="N6684" s="26" t="str">
        <f t="shared" si="631"/>
        <v>OK</v>
      </c>
      <c r="O6684" s="26" t="str">
        <f t="shared" si="626"/>
        <v>OK</v>
      </c>
    </row>
    <row r="6685" spans="1:15" x14ac:dyDescent="0.2">
      <c r="A6685" s="24" t="str">
        <f t="shared" si="627"/>
        <v>PL26 8</v>
      </c>
      <c r="B6685" s="1" t="s">
        <v>12527</v>
      </c>
      <c r="C6685" s="1" t="s">
        <v>12676</v>
      </c>
      <c r="D6685" s="1" t="s">
        <v>12626</v>
      </c>
      <c r="E6685" s="2">
        <v>43</v>
      </c>
      <c r="F6685" s="3">
        <v>833211.24</v>
      </c>
      <c r="G6685" s="3">
        <v>55052.91</v>
      </c>
      <c r="H6685" s="4">
        <v>52857.72</v>
      </c>
      <c r="I6685" s="25"/>
      <c r="J6685" s="26" t="str">
        <f t="shared" si="628"/>
        <v>No</v>
      </c>
      <c r="K6685" s="26" t="str">
        <f t="shared" si="629"/>
        <v>GB</v>
      </c>
      <c r="L6685" s="26" t="str">
        <f t="shared" si="630"/>
        <v>Invalid</v>
      </c>
      <c r="M6685" s="26" t="str">
        <f>IF(OR(ISBLANK(B6685),ISBLANK(C6685),ISBLANK(D6685)),"Missing",IFERROR(VLOOKUP(A6685,'RM Postcodes'!$A:$B,2,0),"Invalid"))</f>
        <v>live</v>
      </c>
      <c r="N6685" s="26" t="str">
        <f t="shared" si="631"/>
        <v>OK</v>
      </c>
      <c r="O6685" s="26" t="str">
        <f t="shared" si="626"/>
        <v>OK</v>
      </c>
    </row>
    <row r="6686" spans="1:15" x14ac:dyDescent="0.2">
      <c r="A6686" s="24" t="str">
        <f t="shared" si="627"/>
        <v>PL27 6</v>
      </c>
      <c r="B6686" s="1" t="s">
        <v>12527</v>
      </c>
      <c r="C6686" s="1" t="s">
        <v>12677</v>
      </c>
      <c r="D6686" s="1" t="s">
        <v>12622</v>
      </c>
      <c r="E6686" s="2">
        <v>44</v>
      </c>
      <c r="F6686" s="3">
        <v>10992148.249999993</v>
      </c>
      <c r="G6686" s="3">
        <v>6990181.8499999996</v>
      </c>
      <c r="H6686" s="4">
        <v>1375940.62</v>
      </c>
      <c r="I6686" s="25"/>
      <c r="J6686" s="26" t="str">
        <f t="shared" si="628"/>
        <v>No</v>
      </c>
      <c r="K6686" s="26" t="str">
        <f t="shared" si="629"/>
        <v>GB</v>
      </c>
      <c r="L6686" s="26" t="str">
        <f t="shared" si="630"/>
        <v>Invalid</v>
      </c>
      <c r="M6686" s="26" t="str">
        <f>IF(OR(ISBLANK(B6686),ISBLANK(C6686),ISBLANK(D6686)),"Missing",IFERROR(VLOOKUP(A6686,'RM Postcodes'!$A:$B,2,0),"Invalid"))</f>
        <v>live</v>
      </c>
      <c r="N6686" s="26" t="str">
        <f t="shared" si="631"/>
        <v>OK</v>
      </c>
      <c r="O6686" s="26" t="str">
        <f t="shared" si="626"/>
        <v>Redact</v>
      </c>
    </row>
    <row r="6687" spans="1:15" x14ac:dyDescent="0.2">
      <c r="A6687" s="24" t="str">
        <f t="shared" si="627"/>
        <v>PL27 7</v>
      </c>
      <c r="B6687" s="1" t="s">
        <v>12527</v>
      </c>
      <c r="C6687" s="1" t="s">
        <v>12677</v>
      </c>
      <c r="D6687" s="1" t="s">
        <v>12623</v>
      </c>
      <c r="E6687" s="2">
        <v>29</v>
      </c>
      <c r="F6687" s="3">
        <v>1173695.52</v>
      </c>
      <c r="G6687" s="3">
        <v>222625</v>
      </c>
      <c r="H6687" s="4">
        <v>185575.81</v>
      </c>
      <c r="I6687" s="25"/>
      <c r="J6687" s="26" t="str">
        <f t="shared" si="628"/>
        <v>No</v>
      </c>
      <c r="K6687" s="26" t="str">
        <f t="shared" si="629"/>
        <v>GB</v>
      </c>
      <c r="L6687" s="26" t="str">
        <f t="shared" si="630"/>
        <v>Invalid</v>
      </c>
      <c r="M6687" s="26" t="str">
        <f>IF(OR(ISBLANK(B6687),ISBLANK(C6687),ISBLANK(D6687)),"Missing",IFERROR(VLOOKUP(A6687,'RM Postcodes'!$A:$B,2,0),"Invalid"))</f>
        <v>live</v>
      </c>
      <c r="N6687" s="26" t="str">
        <f t="shared" si="631"/>
        <v>OK</v>
      </c>
      <c r="O6687" s="26" t="str">
        <f t="shared" si="626"/>
        <v>OK</v>
      </c>
    </row>
    <row r="6688" spans="1:15" x14ac:dyDescent="0.2">
      <c r="A6688" s="24" t="str">
        <f t="shared" si="627"/>
        <v>PL28 8</v>
      </c>
      <c r="B6688" s="1" t="s">
        <v>12527</v>
      </c>
      <c r="C6688" s="1" t="s">
        <v>12678</v>
      </c>
      <c r="D6688" s="1" t="s">
        <v>12626</v>
      </c>
      <c r="E6688" s="2">
        <v>36</v>
      </c>
      <c r="F6688" s="3">
        <v>2393285.9900000012</v>
      </c>
      <c r="G6688" s="3">
        <v>961770.51</v>
      </c>
      <c r="H6688" s="4">
        <v>430616.04</v>
      </c>
      <c r="I6688" s="25"/>
      <c r="J6688" s="26" t="str">
        <f t="shared" si="628"/>
        <v>No</v>
      </c>
      <c r="K6688" s="26" t="str">
        <f t="shared" si="629"/>
        <v>GB</v>
      </c>
      <c r="L6688" s="26" t="str">
        <f t="shared" si="630"/>
        <v>Invalid</v>
      </c>
      <c r="M6688" s="26" t="str">
        <f>IF(OR(ISBLANK(B6688),ISBLANK(C6688),ISBLANK(D6688)),"Missing",IFERROR(VLOOKUP(A6688,'RM Postcodes'!$A:$B,2,0),"Invalid"))</f>
        <v>live</v>
      </c>
      <c r="N6688" s="26" t="str">
        <f t="shared" si="631"/>
        <v>OK</v>
      </c>
      <c r="O6688" s="26" t="str">
        <f t="shared" si="626"/>
        <v>OK</v>
      </c>
    </row>
    <row r="6689" spans="1:15" x14ac:dyDescent="0.2">
      <c r="A6689" s="24" t="str">
        <f t="shared" si="627"/>
        <v>PL29 3</v>
      </c>
      <c r="B6689" s="1" t="s">
        <v>12527</v>
      </c>
      <c r="C6689" s="1" t="s">
        <v>12679</v>
      </c>
      <c r="D6689" s="1" t="s">
        <v>12629</v>
      </c>
      <c r="E6689" s="2">
        <v>17</v>
      </c>
      <c r="F6689" s="3">
        <v>2991911.2699999991</v>
      </c>
      <c r="G6689" s="3">
        <v>1149881.22</v>
      </c>
      <c r="H6689" s="4">
        <v>1086006.98</v>
      </c>
      <c r="I6689" s="25"/>
      <c r="J6689" s="26" t="str">
        <f t="shared" si="628"/>
        <v>No</v>
      </c>
      <c r="K6689" s="26" t="str">
        <f t="shared" si="629"/>
        <v>GB</v>
      </c>
      <c r="L6689" s="26" t="str">
        <f t="shared" si="630"/>
        <v>Invalid</v>
      </c>
      <c r="M6689" s="26" t="str">
        <f>IF(OR(ISBLANK(B6689),ISBLANK(C6689),ISBLANK(D6689)),"Missing",IFERROR(VLOOKUP(A6689,'RM Postcodes'!$A:$B,2,0),"Invalid"))</f>
        <v>live</v>
      </c>
      <c r="N6689" s="26" t="str">
        <f t="shared" si="631"/>
        <v>OK</v>
      </c>
      <c r="O6689" s="26" t="str">
        <f t="shared" si="626"/>
        <v>Redact</v>
      </c>
    </row>
    <row r="6690" spans="1:15" x14ac:dyDescent="0.2">
      <c r="A6690" s="24" t="str">
        <f t="shared" si="627"/>
        <v>PL3 4</v>
      </c>
      <c r="B6690" s="1" t="s">
        <v>12527</v>
      </c>
      <c r="C6690" s="1" t="s">
        <v>12665</v>
      </c>
      <c r="D6690" s="1" t="s">
        <v>12630</v>
      </c>
      <c r="E6690" s="2">
        <v>41</v>
      </c>
      <c r="F6690" s="3">
        <v>1050808.78</v>
      </c>
      <c r="G6690" s="3">
        <v>170000.03</v>
      </c>
      <c r="H6690" s="4">
        <v>95017.11</v>
      </c>
      <c r="I6690" s="25"/>
      <c r="J6690" s="26" t="str">
        <f t="shared" si="628"/>
        <v>No</v>
      </c>
      <c r="K6690" s="26" t="str">
        <f t="shared" si="629"/>
        <v>GB</v>
      </c>
      <c r="L6690" s="26" t="str">
        <f t="shared" si="630"/>
        <v>Invalid</v>
      </c>
      <c r="M6690" s="26" t="str">
        <f>IF(OR(ISBLANK(B6690),ISBLANK(C6690),ISBLANK(D6690)),"Missing",IFERROR(VLOOKUP(A6690,'RM Postcodes'!$A:$B,2,0),"Invalid"))</f>
        <v>live</v>
      </c>
      <c r="N6690" s="26" t="str">
        <f t="shared" si="631"/>
        <v>OK</v>
      </c>
      <c r="O6690" s="26" t="str">
        <f t="shared" si="626"/>
        <v>OK</v>
      </c>
    </row>
    <row r="6691" spans="1:15" x14ac:dyDescent="0.2">
      <c r="A6691" s="24" t="str">
        <f t="shared" si="627"/>
        <v>PL3 5</v>
      </c>
      <c r="B6691" s="1" t="s">
        <v>12527</v>
      </c>
      <c r="C6691" s="1" t="s">
        <v>12665</v>
      </c>
      <c r="D6691" s="1" t="s">
        <v>12625</v>
      </c>
      <c r="E6691" s="2">
        <v>35</v>
      </c>
      <c r="F6691" s="3">
        <v>860881.44999999984</v>
      </c>
      <c r="G6691" s="3">
        <v>184460.25</v>
      </c>
      <c r="H6691" s="4">
        <v>57962.559999999998</v>
      </c>
      <c r="I6691" s="25"/>
      <c r="J6691" s="26" t="str">
        <f t="shared" si="628"/>
        <v>No</v>
      </c>
      <c r="K6691" s="26" t="str">
        <f t="shared" si="629"/>
        <v>GB</v>
      </c>
      <c r="L6691" s="26" t="str">
        <f t="shared" si="630"/>
        <v>Invalid</v>
      </c>
      <c r="M6691" s="26" t="str">
        <f>IF(OR(ISBLANK(B6691),ISBLANK(C6691),ISBLANK(D6691)),"Missing",IFERROR(VLOOKUP(A6691,'RM Postcodes'!$A:$B,2,0),"Invalid"))</f>
        <v>live</v>
      </c>
      <c r="N6691" s="26" t="str">
        <f t="shared" si="631"/>
        <v>OK</v>
      </c>
      <c r="O6691" s="26" t="str">
        <f t="shared" si="626"/>
        <v>OK</v>
      </c>
    </row>
    <row r="6692" spans="1:15" x14ac:dyDescent="0.2">
      <c r="A6692" s="24" t="str">
        <f t="shared" si="627"/>
        <v>PL3 6</v>
      </c>
      <c r="B6692" s="1" t="s">
        <v>12527</v>
      </c>
      <c r="C6692" s="1" t="s">
        <v>12665</v>
      </c>
      <c r="D6692" s="1" t="s">
        <v>12622</v>
      </c>
      <c r="E6692" s="2">
        <v>14</v>
      </c>
      <c r="F6692" s="3">
        <v>378476.12000000005</v>
      </c>
      <c r="G6692" s="3">
        <v>119963.5</v>
      </c>
      <c r="H6692" s="4">
        <v>44480.39</v>
      </c>
      <c r="I6692" s="25"/>
      <c r="J6692" s="26" t="str">
        <f t="shared" si="628"/>
        <v>No</v>
      </c>
      <c r="K6692" s="26" t="str">
        <f t="shared" si="629"/>
        <v>GB</v>
      </c>
      <c r="L6692" s="26" t="str">
        <f t="shared" si="630"/>
        <v>Invalid</v>
      </c>
      <c r="M6692" s="26" t="str">
        <f>IF(OR(ISBLANK(B6692),ISBLANK(C6692),ISBLANK(D6692)),"Missing",IFERROR(VLOOKUP(A6692,'RM Postcodes'!$A:$B,2,0),"Invalid"))</f>
        <v>live</v>
      </c>
      <c r="N6692" s="26" t="str">
        <f t="shared" si="631"/>
        <v>OK</v>
      </c>
      <c r="O6692" s="26" t="str">
        <f t="shared" si="626"/>
        <v>OK</v>
      </c>
    </row>
    <row r="6693" spans="1:15" x14ac:dyDescent="0.2">
      <c r="A6693" s="24" t="str">
        <f t="shared" si="627"/>
        <v>PL30 2</v>
      </c>
      <c r="B6693" s="1" t="s">
        <v>12527</v>
      </c>
      <c r="C6693" s="1" t="s">
        <v>12642</v>
      </c>
      <c r="D6693" s="1" t="s">
        <v>12640</v>
      </c>
      <c r="E6693" s="2">
        <v>1</v>
      </c>
      <c r="F6693" s="3">
        <v>55418.2</v>
      </c>
      <c r="G6693" s="3">
        <v>55418.2</v>
      </c>
      <c r="H6693" s="4">
        <v>0</v>
      </c>
      <c r="I6693" s="25"/>
      <c r="J6693" s="26" t="str">
        <f t="shared" si="628"/>
        <v>No</v>
      </c>
      <c r="K6693" s="26" t="str">
        <f t="shared" si="629"/>
        <v>GB</v>
      </c>
      <c r="L6693" s="26" t="str">
        <f t="shared" si="630"/>
        <v>Invalid</v>
      </c>
      <c r="M6693" s="26" t="str">
        <f>IF(OR(ISBLANK(B6693),ISBLANK(C6693),ISBLANK(D6693)),"Missing",IFERROR(VLOOKUP(A6693,'RM Postcodes'!$A:$B,2,0),"Invalid"))</f>
        <v>Invalid</v>
      </c>
      <c r="N6693" s="26" t="str">
        <f t="shared" si="631"/>
        <v>Redact</v>
      </c>
      <c r="O6693" s="26" t="str">
        <f t="shared" si="626"/>
        <v>Redact</v>
      </c>
    </row>
    <row r="6694" spans="1:15" x14ac:dyDescent="0.2">
      <c r="A6694" s="24" t="str">
        <f t="shared" si="627"/>
        <v>PL30 3</v>
      </c>
      <c r="B6694" s="1" t="s">
        <v>12527</v>
      </c>
      <c r="C6694" s="1" t="s">
        <v>12642</v>
      </c>
      <c r="D6694" s="1" t="s">
        <v>12629</v>
      </c>
      <c r="E6694" s="2">
        <v>41</v>
      </c>
      <c r="F6694" s="3">
        <v>6271553.7100000018</v>
      </c>
      <c r="G6694" s="3">
        <v>2010863.8800000004</v>
      </c>
      <c r="H6694" s="4">
        <v>1912077.85</v>
      </c>
      <c r="I6694" s="25"/>
      <c r="J6694" s="26" t="str">
        <f t="shared" si="628"/>
        <v>No</v>
      </c>
      <c r="K6694" s="26" t="str">
        <f t="shared" si="629"/>
        <v>GB</v>
      </c>
      <c r="L6694" s="26" t="str">
        <f t="shared" si="630"/>
        <v>Invalid</v>
      </c>
      <c r="M6694" s="26" t="str">
        <f>IF(OR(ISBLANK(B6694),ISBLANK(C6694),ISBLANK(D6694)),"Missing",IFERROR(VLOOKUP(A6694,'RM Postcodes'!$A:$B,2,0),"Invalid"))</f>
        <v>live</v>
      </c>
      <c r="N6694" s="26" t="str">
        <f t="shared" si="631"/>
        <v>OK</v>
      </c>
      <c r="O6694" s="26" t="str">
        <f t="shared" si="626"/>
        <v>Redact</v>
      </c>
    </row>
    <row r="6695" spans="1:15" x14ac:dyDescent="0.2">
      <c r="A6695" s="24" t="str">
        <f t="shared" si="627"/>
        <v>PL30 4</v>
      </c>
      <c r="B6695" s="1" t="s">
        <v>12527</v>
      </c>
      <c r="C6695" s="1" t="s">
        <v>12642</v>
      </c>
      <c r="D6695" s="1" t="s">
        <v>12630</v>
      </c>
      <c r="E6695" s="2">
        <v>24</v>
      </c>
      <c r="F6695" s="3">
        <v>2350700.1100000003</v>
      </c>
      <c r="G6695" s="3">
        <v>963596.37</v>
      </c>
      <c r="H6695" s="4">
        <v>439404.19</v>
      </c>
      <c r="I6695" s="25"/>
      <c r="J6695" s="26" t="str">
        <f t="shared" si="628"/>
        <v>No</v>
      </c>
      <c r="K6695" s="26" t="str">
        <f t="shared" si="629"/>
        <v>GB</v>
      </c>
      <c r="L6695" s="26" t="str">
        <f t="shared" si="630"/>
        <v>Invalid</v>
      </c>
      <c r="M6695" s="26" t="str">
        <f>IF(OR(ISBLANK(B6695),ISBLANK(C6695),ISBLANK(D6695)),"Missing",IFERROR(VLOOKUP(A6695,'RM Postcodes'!$A:$B,2,0),"Invalid"))</f>
        <v>live</v>
      </c>
      <c r="N6695" s="26" t="str">
        <f t="shared" si="631"/>
        <v>OK</v>
      </c>
      <c r="O6695" s="26" t="str">
        <f t="shared" si="626"/>
        <v>OK</v>
      </c>
    </row>
    <row r="6696" spans="1:15" x14ac:dyDescent="0.2">
      <c r="A6696" s="24" t="str">
        <f t="shared" si="627"/>
        <v>PL30 5</v>
      </c>
      <c r="B6696" s="1" t="s">
        <v>12527</v>
      </c>
      <c r="C6696" s="1" t="s">
        <v>12642</v>
      </c>
      <c r="D6696" s="1" t="s">
        <v>12625</v>
      </c>
      <c r="E6696" s="2">
        <v>17</v>
      </c>
      <c r="F6696" s="3">
        <v>7083672.0899999999</v>
      </c>
      <c r="G6696" s="3">
        <v>3571938.1999999997</v>
      </c>
      <c r="H6696" s="4">
        <v>2374660.5499999998</v>
      </c>
      <c r="I6696" s="25"/>
      <c r="J6696" s="26" t="str">
        <f t="shared" si="628"/>
        <v>No</v>
      </c>
      <c r="K6696" s="26" t="str">
        <f t="shared" si="629"/>
        <v>GB</v>
      </c>
      <c r="L6696" s="26" t="str">
        <f t="shared" si="630"/>
        <v>Invalid</v>
      </c>
      <c r="M6696" s="26" t="str">
        <f>IF(OR(ISBLANK(B6696),ISBLANK(C6696),ISBLANK(D6696)),"Missing",IFERROR(VLOOKUP(A6696,'RM Postcodes'!$A:$B,2,0),"Invalid"))</f>
        <v>live</v>
      </c>
      <c r="N6696" s="26" t="str">
        <f t="shared" si="631"/>
        <v>OK</v>
      </c>
      <c r="O6696" s="26" t="str">
        <f t="shared" si="626"/>
        <v>Redact</v>
      </c>
    </row>
    <row r="6697" spans="1:15" x14ac:dyDescent="0.2">
      <c r="A6697" s="24" t="str">
        <f t="shared" si="627"/>
        <v>PL31 1</v>
      </c>
      <c r="B6697" s="1" t="s">
        <v>12527</v>
      </c>
      <c r="C6697" s="1" t="s">
        <v>12643</v>
      </c>
      <c r="D6697" s="1" t="s">
        <v>12621</v>
      </c>
      <c r="E6697" s="2">
        <v>27</v>
      </c>
      <c r="F6697" s="3">
        <v>674899.54999999993</v>
      </c>
      <c r="G6697" s="3">
        <v>222525.5</v>
      </c>
      <c r="H6697" s="4">
        <v>58554.31</v>
      </c>
      <c r="I6697" s="25"/>
      <c r="J6697" s="26" t="str">
        <f t="shared" si="628"/>
        <v>No</v>
      </c>
      <c r="K6697" s="26" t="str">
        <f t="shared" si="629"/>
        <v>GB</v>
      </c>
      <c r="L6697" s="26" t="str">
        <f t="shared" si="630"/>
        <v>Invalid</v>
      </c>
      <c r="M6697" s="26" t="str">
        <f>IF(OR(ISBLANK(B6697),ISBLANK(C6697),ISBLANK(D6697)),"Missing",IFERROR(VLOOKUP(A6697,'RM Postcodes'!$A:$B,2,0),"Invalid"))</f>
        <v>live</v>
      </c>
      <c r="N6697" s="26" t="str">
        <f t="shared" si="631"/>
        <v>OK</v>
      </c>
      <c r="O6697" s="26" t="str">
        <f t="shared" si="626"/>
        <v>OK</v>
      </c>
    </row>
    <row r="6698" spans="1:15" x14ac:dyDescent="0.2">
      <c r="A6698" s="24" t="str">
        <f t="shared" si="627"/>
        <v>PL31 2</v>
      </c>
      <c r="B6698" s="1" t="s">
        <v>12527</v>
      </c>
      <c r="C6698" s="1" t="s">
        <v>12643</v>
      </c>
      <c r="D6698" s="1" t="s">
        <v>12640</v>
      </c>
      <c r="E6698" s="2">
        <v>33</v>
      </c>
      <c r="F6698" s="3">
        <v>908423.63999999978</v>
      </c>
      <c r="G6698" s="3">
        <v>121849.06</v>
      </c>
      <c r="H6698" s="4">
        <v>62470.829999999994</v>
      </c>
      <c r="I6698" s="25"/>
      <c r="J6698" s="26" t="str">
        <f t="shared" si="628"/>
        <v>No</v>
      </c>
      <c r="K6698" s="26" t="str">
        <f t="shared" si="629"/>
        <v>GB</v>
      </c>
      <c r="L6698" s="26" t="str">
        <f t="shared" si="630"/>
        <v>Invalid</v>
      </c>
      <c r="M6698" s="26" t="str">
        <f>IF(OR(ISBLANK(B6698),ISBLANK(C6698),ISBLANK(D6698)),"Missing",IFERROR(VLOOKUP(A6698,'RM Postcodes'!$A:$B,2,0),"Invalid"))</f>
        <v>live</v>
      </c>
      <c r="N6698" s="26" t="str">
        <f t="shared" si="631"/>
        <v>OK</v>
      </c>
      <c r="O6698" s="26" t="str">
        <f t="shared" si="626"/>
        <v>OK</v>
      </c>
    </row>
    <row r="6699" spans="1:15" x14ac:dyDescent="0.2">
      <c r="A6699" s="24" t="str">
        <f t="shared" si="627"/>
        <v>PL32 9</v>
      </c>
      <c r="B6699" s="1" t="s">
        <v>12527</v>
      </c>
      <c r="C6699" s="1" t="s">
        <v>12644</v>
      </c>
      <c r="D6699" s="1" t="s">
        <v>12627</v>
      </c>
      <c r="E6699" s="2">
        <v>29</v>
      </c>
      <c r="F6699" s="3">
        <v>4645457.879999999</v>
      </c>
      <c r="G6699" s="3">
        <v>3087817.8</v>
      </c>
      <c r="H6699" s="4">
        <v>438415.97000000003</v>
      </c>
      <c r="I6699" s="25"/>
      <c r="J6699" s="26" t="str">
        <f t="shared" si="628"/>
        <v>No</v>
      </c>
      <c r="K6699" s="26" t="str">
        <f t="shared" si="629"/>
        <v>GB</v>
      </c>
      <c r="L6699" s="26" t="str">
        <f t="shared" si="630"/>
        <v>Invalid</v>
      </c>
      <c r="M6699" s="26" t="str">
        <f>IF(OR(ISBLANK(B6699),ISBLANK(C6699),ISBLANK(D6699)),"Missing",IFERROR(VLOOKUP(A6699,'RM Postcodes'!$A:$B,2,0),"Invalid"))</f>
        <v>live</v>
      </c>
      <c r="N6699" s="26" t="str">
        <f t="shared" si="631"/>
        <v>OK</v>
      </c>
      <c r="O6699" s="26" t="str">
        <f t="shared" si="626"/>
        <v>Redact</v>
      </c>
    </row>
    <row r="6700" spans="1:15" x14ac:dyDescent="0.2">
      <c r="A6700" s="24" t="str">
        <f t="shared" si="627"/>
        <v>PL33 9</v>
      </c>
      <c r="B6700" s="1" t="s">
        <v>12527</v>
      </c>
      <c r="C6700" s="1" t="s">
        <v>12645</v>
      </c>
      <c r="D6700" s="1" t="s">
        <v>12627</v>
      </c>
      <c r="E6700" s="2">
        <v>10</v>
      </c>
      <c r="F6700" s="3">
        <v>160756.68</v>
      </c>
      <c r="G6700" s="3">
        <v>44420.4</v>
      </c>
      <c r="H6700" s="4">
        <v>39692.730000000003</v>
      </c>
      <c r="I6700" s="25"/>
      <c r="J6700" s="26" t="str">
        <f t="shared" si="628"/>
        <v>No</v>
      </c>
      <c r="K6700" s="26" t="str">
        <f t="shared" si="629"/>
        <v>GB</v>
      </c>
      <c r="L6700" s="26" t="str">
        <f t="shared" si="630"/>
        <v>Invalid</v>
      </c>
      <c r="M6700" s="26" t="str">
        <f>IF(OR(ISBLANK(B6700),ISBLANK(C6700),ISBLANK(D6700)),"Missing",IFERROR(VLOOKUP(A6700,'RM Postcodes'!$A:$B,2,0),"Invalid"))</f>
        <v>live</v>
      </c>
      <c r="N6700" s="26" t="str">
        <f t="shared" si="631"/>
        <v>OK</v>
      </c>
      <c r="O6700" s="26" t="str">
        <f t="shared" si="626"/>
        <v>OK</v>
      </c>
    </row>
    <row r="6701" spans="1:15" x14ac:dyDescent="0.2">
      <c r="A6701" s="24" t="str">
        <f t="shared" si="627"/>
        <v>PL34 0</v>
      </c>
      <c r="B6701" s="1" t="s">
        <v>12527</v>
      </c>
      <c r="C6701" s="1" t="s">
        <v>12646</v>
      </c>
      <c r="D6701" s="1" t="s">
        <v>12632</v>
      </c>
      <c r="E6701" s="2">
        <v>12</v>
      </c>
      <c r="F6701" s="3">
        <v>798748.07000000007</v>
      </c>
      <c r="G6701" s="3">
        <v>541576.14</v>
      </c>
      <c r="H6701" s="4">
        <v>68292.69</v>
      </c>
      <c r="I6701" s="25"/>
      <c r="J6701" s="26" t="str">
        <f t="shared" si="628"/>
        <v>No</v>
      </c>
      <c r="K6701" s="26" t="str">
        <f t="shared" si="629"/>
        <v>GB</v>
      </c>
      <c r="L6701" s="26" t="str">
        <f t="shared" si="630"/>
        <v>Invalid</v>
      </c>
      <c r="M6701" s="26" t="str">
        <f>IF(OR(ISBLANK(B6701),ISBLANK(C6701),ISBLANK(D6701)),"Missing",IFERROR(VLOOKUP(A6701,'RM Postcodes'!$A:$B,2,0),"Invalid"))</f>
        <v>live</v>
      </c>
      <c r="N6701" s="26" t="str">
        <f t="shared" si="631"/>
        <v>OK</v>
      </c>
      <c r="O6701" s="26" t="str">
        <f t="shared" si="626"/>
        <v>Redact</v>
      </c>
    </row>
    <row r="6702" spans="1:15" x14ac:dyDescent="0.2">
      <c r="A6702" s="24" t="str">
        <f t="shared" si="627"/>
        <v>PL35 0</v>
      </c>
      <c r="B6702" s="1" t="s">
        <v>12527</v>
      </c>
      <c r="C6702" s="1" t="s">
        <v>12647</v>
      </c>
      <c r="D6702" s="1" t="s">
        <v>12632</v>
      </c>
      <c r="E6702" s="2">
        <v>8</v>
      </c>
      <c r="F6702" s="3">
        <v>107938.84</v>
      </c>
      <c r="G6702" s="3">
        <v>34009.68</v>
      </c>
      <c r="H6702" s="4">
        <v>23749.55</v>
      </c>
      <c r="I6702" s="25"/>
      <c r="J6702" s="26" t="str">
        <f t="shared" si="628"/>
        <v>No</v>
      </c>
      <c r="K6702" s="26" t="str">
        <f t="shared" si="629"/>
        <v>GB</v>
      </c>
      <c r="L6702" s="26" t="str">
        <f t="shared" si="630"/>
        <v>Invalid</v>
      </c>
      <c r="M6702" s="26" t="str">
        <f>IF(OR(ISBLANK(B6702),ISBLANK(C6702),ISBLANK(D6702)),"Missing",IFERROR(VLOOKUP(A6702,'RM Postcodes'!$A:$B,2,0),"Invalid"))</f>
        <v>live</v>
      </c>
      <c r="N6702" s="26" t="str">
        <f t="shared" si="631"/>
        <v>Redact</v>
      </c>
      <c r="O6702" s="26" t="str">
        <f t="shared" si="626"/>
        <v>OK</v>
      </c>
    </row>
    <row r="6703" spans="1:15" x14ac:dyDescent="0.2">
      <c r="A6703" s="24" t="str">
        <f t="shared" si="627"/>
        <v>PL4 0</v>
      </c>
      <c r="B6703" s="1" t="s">
        <v>12527</v>
      </c>
      <c r="C6703" s="1" t="s">
        <v>12666</v>
      </c>
      <c r="D6703" s="1" t="s">
        <v>12632</v>
      </c>
      <c r="E6703" s="2">
        <v>23</v>
      </c>
      <c r="F6703" s="3">
        <v>2173540.98</v>
      </c>
      <c r="G6703" s="3">
        <v>1228663.42</v>
      </c>
      <c r="H6703" s="4">
        <v>195833.29</v>
      </c>
      <c r="I6703" s="25"/>
      <c r="J6703" s="26" t="str">
        <f t="shared" si="628"/>
        <v>No</v>
      </c>
      <c r="K6703" s="26" t="str">
        <f t="shared" si="629"/>
        <v>GB</v>
      </c>
      <c r="L6703" s="26" t="str">
        <f t="shared" si="630"/>
        <v>Invalid</v>
      </c>
      <c r="M6703" s="26" t="str">
        <f>IF(OR(ISBLANK(B6703),ISBLANK(C6703),ISBLANK(D6703)),"Missing",IFERROR(VLOOKUP(A6703,'RM Postcodes'!$A:$B,2,0),"Invalid"))</f>
        <v>live</v>
      </c>
      <c r="N6703" s="26" t="str">
        <f t="shared" si="631"/>
        <v>OK</v>
      </c>
      <c r="O6703" s="26" t="str">
        <f t="shared" si="626"/>
        <v>Redact</v>
      </c>
    </row>
    <row r="6704" spans="1:15" x14ac:dyDescent="0.2">
      <c r="A6704" s="24" t="str">
        <f t="shared" si="627"/>
        <v>PL4 6</v>
      </c>
      <c r="B6704" s="1" t="s">
        <v>12527</v>
      </c>
      <c r="C6704" s="1" t="s">
        <v>12666</v>
      </c>
      <c r="D6704" s="1" t="s">
        <v>12622</v>
      </c>
      <c r="E6704" s="2">
        <v>11</v>
      </c>
      <c r="F6704" s="3">
        <v>1584467.89</v>
      </c>
      <c r="G6704" s="3">
        <v>804858.99</v>
      </c>
      <c r="H6704" s="4">
        <v>341324.68999999994</v>
      </c>
      <c r="I6704" s="25"/>
      <c r="J6704" s="26" t="str">
        <f t="shared" si="628"/>
        <v>No</v>
      </c>
      <c r="K6704" s="26" t="str">
        <f t="shared" si="629"/>
        <v>GB</v>
      </c>
      <c r="L6704" s="26" t="str">
        <f t="shared" si="630"/>
        <v>Invalid</v>
      </c>
      <c r="M6704" s="26" t="str">
        <f>IF(OR(ISBLANK(B6704),ISBLANK(C6704),ISBLANK(D6704)),"Missing",IFERROR(VLOOKUP(A6704,'RM Postcodes'!$A:$B,2,0),"Invalid"))</f>
        <v>live</v>
      </c>
      <c r="N6704" s="26" t="str">
        <f t="shared" si="631"/>
        <v>OK</v>
      </c>
      <c r="O6704" s="26" t="str">
        <f t="shared" si="626"/>
        <v>Redact</v>
      </c>
    </row>
    <row r="6705" spans="1:15" x14ac:dyDescent="0.2">
      <c r="A6705" s="24" t="str">
        <f t="shared" si="627"/>
        <v>PL4 7</v>
      </c>
      <c r="B6705" s="1" t="s">
        <v>12527</v>
      </c>
      <c r="C6705" s="1" t="s">
        <v>12666</v>
      </c>
      <c r="D6705" s="1" t="s">
        <v>12623</v>
      </c>
      <c r="E6705" s="2">
        <v>19</v>
      </c>
      <c r="F6705" s="3">
        <v>204258.02</v>
      </c>
      <c r="G6705" s="3">
        <v>48432.56</v>
      </c>
      <c r="H6705" s="4">
        <v>17792.13</v>
      </c>
      <c r="I6705" s="25"/>
      <c r="J6705" s="26" t="str">
        <f t="shared" si="628"/>
        <v>No</v>
      </c>
      <c r="K6705" s="26" t="str">
        <f t="shared" si="629"/>
        <v>GB</v>
      </c>
      <c r="L6705" s="26" t="str">
        <f t="shared" si="630"/>
        <v>Invalid</v>
      </c>
      <c r="M6705" s="26" t="str">
        <f>IF(OR(ISBLANK(B6705),ISBLANK(C6705),ISBLANK(D6705)),"Missing",IFERROR(VLOOKUP(A6705,'RM Postcodes'!$A:$B,2,0),"Invalid"))</f>
        <v>live</v>
      </c>
      <c r="N6705" s="26" t="str">
        <f t="shared" si="631"/>
        <v>OK</v>
      </c>
      <c r="O6705" s="26" t="str">
        <f t="shared" si="626"/>
        <v>OK</v>
      </c>
    </row>
    <row r="6706" spans="1:15" x14ac:dyDescent="0.2">
      <c r="A6706" s="24" t="str">
        <f t="shared" si="627"/>
        <v>PL4 8</v>
      </c>
      <c r="B6706" s="1" t="s">
        <v>12527</v>
      </c>
      <c r="C6706" s="1" t="s">
        <v>12666</v>
      </c>
      <c r="D6706" s="1" t="s">
        <v>12626</v>
      </c>
      <c r="E6706" s="2">
        <v>22</v>
      </c>
      <c r="F6706" s="3">
        <v>1142105.6300000001</v>
      </c>
      <c r="G6706" s="3">
        <v>487481.36000000004</v>
      </c>
      <c r="H6706" s="4">
        <v>207001.04</v>
      </c>
      <c r="I6706" s="25"/>
      <c r="J6706" s="26" t="str">
        <f t="shared" si="628"/>
        <v>No</v>
      </c>
      <c r="K6706" s="26" t="str">
        <f t="shared" si="629"/>
        <v>GB</v>
      </c>
      <c r="L6706" s="26" t="str">
        <f t="shared" si="630"/>
        <v>Invalid</v>
      </c>
      <c r="M6706" s="26" t="str">
        <f>IF(OR(ISBLANK(B6706),ISBLANK(C6706),ISBLANK(D6706)),"Missing",IFERROR(VLOOKUP(A6706,'RM Postcodes'!$A:$B,2,0),"Invalid"))</f>
        <v>live</v>
      </c>
      <c r="N6706" s="26" t="str">
        <f t="shared" si="631"/>
        <v>OK</v>
      </c>
      <c r="O6706" s="26" t="str">
        <f t="shared" si="626"/>
        <v>Redact</v>
      </c>
    </row>
    <row r="6707" spans="1:15" x14ac:dyDescent="0.2">
      <c r="A6707" s="24" t="str">
        <f t="shared" si="627"/>
        <v>PL4 9</v>
      </c>
      <c r="B6707" s="1" t="s">
        <v>12527</v>
      </c>
      <c r="C6707" s="1" t="s">
        <v>12666</v>
      </c>
      <c r="D6707" s="1" t="s">
        <v>12627</v>
      </c>
      <c r="E6707" s="2">
        <v>20</v>
      </c>
      <c r="F6707" s="3">
        <v>276014.49</v>
      </c>
      <c r="G6707" s="3">
        <v>49564.87</v>
      </c>
      <c r="H6707" s="4">
        <v>49450.48</v>
      </c>
      <c r="I6707" s="25"/>
      <c r="J6707" s="26" t="str">
        <f t="shared" si="628"/>
        <v>No</v>
      </c>
      <c r="K6707" s="26" t="str">
        <f t="shared" si="629"/>
        <v>GB</v>
      </c>
      <c r="L6707" s="26" t="str">
        <f t="shared" si="630"/>
        <v>Invalid</v>
      </c>
      <c r="M6707" s="26" t="str">
        <f>IF(OR(ISBLANK(B6707),ISBLANK(C6707),ISBLANK(D6707)),"Missing",IFERROR(VLOOKUP(A6707,'RM Postcodes'!$A:$B,2,0),"Invalid"))</f>
        <v>live</v>
      </c>
      <c r="N6707" s="26" t="str">
        <f t="shared" si="631"/>
        <v>OK</v>
      </c>
      <c r="O6707" s="26" t="str">
        <f t="shared" si="626"/>
        <v>OK</v>
      </c>
    </row>
    <row r="6708" spans="1:15" x14ac:dyDescent="0.2">
      <c r="A6708" s="24" t="str">
        <f t="shared" si="627"/>
        <v>PL5 1</v>
      </c>
      <c r="B6708" s="1" t="s">
        <v>12527</v>
      </c>
      <c r="C6708" s="1" t="s">
        <v>12667</v>
      </c>
      <c r="D6708" s="1" t="s">
        <v>12621</v>
      </c>
      <c r="E6708" s="2">
        <v>20</v>
      </c>
      <c r="F6708" s="3">
        <v>419466.32</v>
      </c>
      <c r="G6708" s="3">
        <v>47076.93</v>
      </c>
      <c r="H6708" s="4">
        <v>44982.78</v>
      </c>
      <c r="I6708" s="25"/>
      <c r="J6708" s="26" t="str">
        <f t="shared" si="628"/>
        <v>No</v>
      </c>
      <c r="K6708" s="26" t="str">
        <f t="shared" si="629"/>
        <v>GB</v>
      </c>
      <c r="L6708" s="26" t="str">
        <f t="shared" si="630"/>
        <v>Invalid</v>
      </c>
      <c r="M6708" s="26" t="str">
        <f>IF(OR(ISBLANK(B6708),ISBLANK(C6708),ISBLANK(D6708)),"Missing",IFERROR(VLOOKUP(A6708,'RM Postcodes'!$A:$B,2,0),"Invalid"))</f>
        <v>live</v>
      </c>
      <c r="N6708" s="26" t="str">
        <f t="shared" si="631"/>
        <v>OK</v>
      </c>
      <c r="O6708" s="26" t="str">
        <f t="shared" si="626"/>
        <v>OK</v>
      </c>
    </row>
    <row r="6709" spans="1:15" x14ac:dyDescent="0.2">
      <c r="A6709" s="24" t="str">
        <f t="shared" si="627"/>
        <v>PL5 2</v>
      </c>
      <c r="B6709" s="1" t="s">
        <v>12527</v>
      </c>
      <c r="C6709" s="1" t="s">
        <v>12667</v>
      </c>
      <c r="D6709" s="1" t="s">
        <v>12640</v>
      </c>
      <c r="E6709" s="2">
        <v>9</v>
      </c>
      <c r="F6709" s="3">
        <v>207410.00999999998</v>
      </c>
      <c r="G6709" s="3">
        <v>61873.93</v>
      </c>
      <c r="H6709" s="4">
        <v>44480.3</v>
      </c>
      <c r="I6709" s="25"/>
      <c r="J6709" s="26" t="str">
        <f t="shared" si="628"/>
        <v>No</v>
      </c>
      <c r="K6709" s="26" t="str">
        <f t="shared" si="629"/>
        <v>GB</v>
      </c>
      <c r="L6709" s="26" t="str">
        <f t="shared" si="630"/>
        <v>Invalid</v>
      </c>
      <c r="M6709" s="26" t="str">
        <f>IF(OR(ISBLANK(B6709),ISBLANK(C6709),ISBLANK(D6709)),"Missing",IFERROR(VLOOKUP(A6709,'RM Postcodes'!$A:$B,2,0),"Invalid"))</f>
        <v>live</v>
      </c>
      <c r="N6709" s="26" t="str">
        <f t="shared" si="631"/>
        <v>Redact</v>
      </c>
      <c r="O6709" s="26" t="str">
        <f t="shared" si="626"/>
        <v>OK</v>
      </c>
    </row>
    <row r="6710" spans="1:15" x14ac:dyDescent="0.2">
      <c r="A6710" s="24" t="str">
        <f t="shared" si="627"/>
        <v>PL5 3</v>
      </c>
      <c r="B6710" s="1" t="s">
        <v>12527</v>
      </c>
      <c r="C6710" s="1" t="s">
        <v>12667</v>
      </c>
      <c r="D6710" s="1" t="s">
        <v>12629</v>
      </c>
      <c r="E6710" s="2">
        <v>18</v>
      </c>
      <c r="F6710" s="3">
        <v>407022.59</v>
      </c>
      <c r="G6710" s="3">
        <v>102508</v>
      </c>
      <c r="H6710" s="4">
        <v>61275.9</v>
      </c>
      <c r="I6710" s="25"/>
      <c r="J6710" s="26" t="str">
        <f t="shared" si="628"/>
        <v>No</v>
      </c>
      <c r="K6710" s="26" t="str">
        <f t="shared" si="629"/>
        <v>GB</v>
      </c>
      <c r="L6710" s="26" t="str">
        <f t="shared" si="630"/>
        <v>Invalid</v>
      </c>
      <c r="M6710" s="26" t="str">
        <f>IF(OR(ISBLANK(B6710),ISBLANK(C6710),ISBLANK(D6710)),"Missing",IFERROR(VLOOKUP(A6710,'RM Postcodes'!$A:$B,2,0),"Invalid"))</f>
        <v>live</v>
      </c>
      <c r="N6710" s="26" t="str">
        <f t="shared" si="631"/>
        <v>OK</v>
      </c>
      <c r="O6710" s="26" t="str">
        <f t="shared" si="626"/>
        <v>OK</v>
      </c>
    </row>
    <row r="6711" spans="1:15" x14ac:dyDescent="0.2">
      <c r="A6711" s="24" t="str">
        <f t="shared" si="627"/>
        <v>PL5 4</v>
      </c>
      <c r="B6711" s="1" t="s">
        <v>12527</v>
      </c>
      <c r="C6711" s="1" t="s">
        <v>12667</v>
      </c>
      <c r="D6711" s="1" t="s">
        <v>12630</v>
      </c>
      <c r="E6711" s="2">
        <v>10</v>
      </c>
      <c r="F6711" s="3">
        <v>1627268.8799999997</v>
      </c>
      <c r="G6711" s="3">
        <v>1484289.97</v>
      </c>
      <c r="H6711" s="4">
        <v>50536.56</v>
      </c>
      <c r="I6711" s="25"/>
      <c r="J6711" s="26" t="str">
        <f t="shared" si="628"/>
        <v>No</v>
      </c>
      <c r="K6711" s="26" t="str">
        <f t="shared" si="629"/>
        <v>GB</v>
      </c>
      <c r="L6711" s="26" t="str">
        <f t="shared" si="630"/>
        <v>Invalid</v>
      </c>
      <c r="M6711" s="26" t="str">
        <f>IF(OR(ISBLANK(B6711),ISBLANK(C6711),ISBLANK(D6711)),"Missing",IFERROR(VLOOKUP(A6711,'RM Postcodes'!$A:$B,2,0),"Invalid"))</f>
        <v>live</v>
      </c>
      <c r="N6711" s="26" t="str">
        <f t="shared" si="631"/>
        <v>OK</v>
      </c>
      <c r="O6711" s="26" t="str">
        <f t="shared" si="626"/>
        <v>Redact</v>
      </c>
    </row>
    <row r="6712" spans="1:15" x14ac:dyDescent="0.2">
      <c r="A6712" s="24" t="str">
        <f t="shared" si="627"/>
        <v>PL6 5</v>
      </c>
      <c r="B6712" s="1" t="s">
        <v>12527</v>
      </c>
      <c r="C6712" s="1" t="s">
        <v>12668</v>
      </c>
      <c r="D6712" s="1" t="s">
        <v>12625</v>
      </c>
      <c r="E6712" s="2">
        <v>23</v>
      </c>
      <c r="F6712" s="3">
        <v>608863.83999999985</v>
      </c>
      <c r="G6712" s="3">
        <v>108554.93</v>
      </c>
      <c r="H6712" s="4">
        <v>47648.02</v>
      </c>
      <c r="I6712" s="25"/>
      <c r="J6712" s="26" t="str">
        <f t="shared" si="628"/>
        <v>No</v>
      </c>
      <c r="K6712" s="26" t="str">
        <f t="shared" si="629"/>
        <v>GB</v>
      </c>
      <c r="L6712" s="26" t="str">
        <f t="shared" si="630"/>
        <v>Invalid</v>
      </c>
      <c r="M6712" s="26" t="str">
        <f>IF(OR(ISBLANK(B6712),ISBLANK(C6712),ISBLANK(D6712)),"Missing",IFERROR(VLOOKUP(A6712,'RM Postcodes'!$A:$B,2,0),"Invalid"))</f>
        <v>live</v>
      </c>
      <c r="N6712" s="26" t="str">
        <f t="shared" si="631"/>
        <v>OK</v>
      </c>
      <c r="O6712" s="26" t="str">
        <f t="shared" si="626"/>
        <v>OK</v>
      </c>
    </row>
    <row r="6713" spans="1:15" x14ac:dyDescent="0.2">
      <c r="A6713" s="24" t="str">
        <f t="shared" si="627"/>
        <v>PL6 6</v>
      </c>
      <c r="B6713" s="1" t="s">
        <v>12527</v>
      </c>
      <c r="C6713" s="1" t="s">
        <v>12668</v>
      </c>
      <c r="D6713" s="1" t="s">
        <v>12622</v>
      </c>
      <c r="E6713" s="2">
        <v>10</v>
      </c>
      <c r="F6713" s="3">
        <v>65030.159999999996</v>
      </c>
      <c r="G6713" s="3">
        <v>11052.25</v>
      </c>
      <c r="H6713" s="4">
        <v>9212.7999999999993</v>
      </c>
      <c r="I6713" s="25"/>
      <c r="J6713" s="26" t="str">
        <f t="shared" si="628"/>
        <v>No</v>
      </c>
      <c r="K6713" s="26" t="str">
        <f t="shared" si="629"/>
        <v>GB</v>
      </c>
      <c r="L6713" s="26" t="str">
        <f t="shared" si="630"/>
        <v>Invalid</v>
      </c>
      <c r="M6713" s="26" t="str">
        <f>IF(OR(ISBLANK(B6713),ISBLANK(C6713),ISBLANK(D6713)),"Missing",IFERROR(VLOOKUP(A6713,'RM Postcodes'!$A:$B,2,0),"Invalid"))</f>
        <v>live</v>
      </c>
      <c r="N6713" s="26" t="str">
        <f t="shared" si="631"/>
        <v>OK</v>
      </c>
      <c r="O6713" s="26" t="str">
        <f t="shared" si="626"/>
        <v>OK</v>
      </c>
    </row>
    <row r="6714" spans="1:15" x14ac:dyDescent="0.2">
      <c r="A6714" s="24" t="str">
        <f t="shared" si="627"/>
        <v>PL6 7</v>
      </c>
      <c r="B6714" s="1" t="s">
        <v>12527</v>
      </c>
      <c r="C6714" s="1" t="s">
        <v>12668</v>
      </c>
      <c r="D6714" s="1" t="s">
        <v>12623</v>
      </c>
      <c r="E6714" s="2">
        <v>34</v>
      </c>
      <c r="F6714" s="3">
        <v>2555913.8200000008</v>
      </c>
      <c r="G6714" s="3">
        <v>685437.63</v>
      </c>
      <c r="H6714" s="4">
        <v>480330.12</v>
      </c>
      <c r="I6714" s="25"/>
      <c r="J6714" s="26" t="str">
        <f t="shared" si="628"/>
        <v>No</v>
      </c>
      <c r="K6714" s="26" t="str">
        <f t="shared" si="629"/>
        <v>GB</v>
      </c>
      <c r="L6714" s="26" t="str">
        <f t="shared" si="630"/>
        <v>Invalid</v>
      </c>
      <c r="M6714" s="26" t="str">
        <f>IF(OR(ISBLANK(B6714),ISBLANK(C6714),ISBLANK(D6714)),"Missing",IFERROR(VLOOKUP(A6714,'RM Postcodes'!$A:$B,2,0),"Invalid"))</f>
        <v>live</v>
      </c>
      <c r="N6714" s="26" t="str">
        <f t="shared" si="631"/>
        <v>OK</v>
      </c>
      <c r="O6714" s="26" t="str">
        <f t="shared" si="626"/>
        <v>OK</v>
      </c>
    </row>
    <row r="6715" spans="1:15" x14ac:dyDescent="0.2">
      <c r="A6715" s="24" t="str">
        <f t="shared" si="627"/>
        <v>PL6 8</v>
      </c>
      <c r="B6715" s="1" t="s">
        <v>12527</v>
      </c>
      <c r="C6715" s="1" t="s">
        <v>12668</v>
      </c>
      <c r="D6715" s="1" t="s">
        <v>12626</v>
      </c>
      <c r="E6715" s="2">
        <v>22</v>
      </c>
      <c r="F6715" s="3">
        <v>6489013.169999999</v>
      </c>
      <c r="G6715" s="3">
        <v>5720287.7000000002</v>
      </c>
      <c r="H6715" s="4">
        <v>289692.73</v>
      </c>
      <c r="I6715" s="25"/>
      <c r="J6715" s="26" t="str">
        <f t="shared" si="628"/>
        <v>No</v>
      </c>
      <c r="K6715" s="26" t="str">
        <f t="shared" si="629"/>
        <v>GB</v>
      </c>
      <c r="L6715" s="26" t="str">
        <f t="shared" si="630"/>
        <v>Invalid</v>
      </c>
      <c r="M6715" s="26" t="str">
        <f>IF(OR(ISBLANK(B6715),ISBLANK(C6715),ISBLANK(D6715)),"Missing",IFERROR(VLOOKUP(A6715,'RM Postcodes'!$A:$B,2,0),"Invalid"))</f>
        <v>live</v>
      </c>
      <c r="N6715" s="26" t="str">
        <f t="shared" si="631"/>
        <v>OK</v>
      </c>
      <c r="O6715" s="26" t="str">
        <f t="shared" si="626"/>
        <v>Redact</v>
      </c>
    </row>
    <row r="6716" spans="1:15" x14ac:dyDescent="0.2">
      <c r="A6716" s="24" t="str">
        <f t="shared" si="627"/>
        <v>PL7 1</v>
      </c>
      <c r="B6716" s="1" t="s">
        <v>12527</v>
      </c>
      <c r="C6716" s="1" t="s">
        <v>12669</v>
      </c>
      <c r="D6716" s="1" t="s">
        <v>12621</v>
      </c>
      <c r="E6716" s="2">
        <v>17</v>
      </c>
      <c r="F6716" s="3">
        <v>426375.17000000004</v>
      </c>
      <c r="G6716" s="3">
        <v>79949.960000000006</v>
      </c>
      <c r="H6716" s="4">
        <v>57794.61</v>
      </c>
      <c r="I6716" s="25"/>
      <c r="J6716" s="26" t="str">
        <f t="shared" si="628"/>
        <v>No</v>
      </c>
      <c r="K6716" s="26" t="str">
        <f t="shared" si="629"/>
        <v>GB</v>
      </c>
      <c r="L6716" s="26" t="str">
        <f t="shared" si="630"/>
        <v>Invalid</v>
      </c>
      <c r="M6716" s="26" t="str">
        <f>IF(OR(ISBLANK(B6716),ISBLANK(C6716),ISBLANK(D6716)),"Missing",IFERROR(VLOOKUP(A6716,'RM Postcodes'!$A:$B,2,0),"Invalid"))</f>
        <v>live</v>
      </c>
      <c r="N6716" s="26" t="str">
        <f t="shared" si="631"/>
        <v>OK</v>
      </c>
      <c r="O6716" s="26" t="str">
        <f t="shared" si="626"/>
        <v>OK</v>
      </c>
    </row>
    <row r="6717" spans="1:15" x14ac:dyDescent="0.2">
      <c r="A6717" s="24" t="str">
        <f t="shared" si="627"/>
        <v>PL7 2</v>
      </c>
      <c r="B6717" s="1" t="s">
        <v>12527</v>
      </c>
      <c r="C6717" s="1" t="s">
        <v>12669</v>
      </c>
      <c r="D6717" s="1" t="s">
        <v>12640</v>
      </c>
      <c r="E6717" s="2">
        <v>21</v>
      </c>
      <c r="F6717" s="3">
        <v>515368.60999999993</v>
      </c>
      <c r="G6717" s="3">
        <v>204166.63</v>
      </c>
      <c r="H6717" s="4">
        <v>49363.15</v>
      </c>
      <c r="I6717" s="25"/>
      <c r="J6717" s="26" t="str">
        <f t="shared" si="628"/>
        <v>No</v>
      </c>
      <c r="K6717" s="26" t="str">
        <f t="shared" si="629"/>
        <v>GB</v>
      </c>
      <c r="L6717" s="26" t="str">
        <f t="shared" si="630"/>
        <v>Invalid</v>
      </c>
      <c r="M6717" s="26" t="str">
        <f>IF(OR(ISBLANK(B6717),ISBLANK(C6717),ISBLANK(D6717)),"Missing",IFERROR(VLOOKUP(A6717,'RM Postcodes'!$A:$B,2,0),"Invalid"))</f>
        <v>live</v>
      </c>
      <c r="N6717" s="26" t="str">
        <f t="shared" si="631"/>
        <v>OK</v>
      </c>
      <c r="O6717" s="26" t="str">
        <f t="shared" si="626"/>
        <v>OK</v>
      </c>
    </row>
    <row r="6718" spans="1:15" x14ac:dyDescent="0.2">
      <c r="A6718" s="24" t="str">
        <f t="shared" si="627"/>
        <v>PL7 4</v>
      </c>
      <c r="B6718" s="1" t="s">
        <v>12527</v>
      </c>
      <c r="C6718" s="1" t="s">
        <v>12669</v>
      </c>
      <c r="D6718" s="1" t="s">
        <v>12630</v>
      </c>
      <c r="E6718" s="2">
        <v>22</v>
      </c>
      <c r="F6718" s="3">
        <v>695645.09000000008</v>
      </c>
      <c r="G6718" s="3">
        <v>61728.61</v>
      </c>
      <c r="H6718" s="4">
        <v>60000</v>
      </c>
      <c r="I6718" s="25"/>
      <c r="J6718" s="26" t="str">
        <f t="shared" si="628"/>
        <v>No</v>
      </c>
      <c r="K6718" s="26" t="str">
        <f t="shared" si="629"/>
        <v>GB</v>
      </c>
      <c r="L6718" s="26" t="str">
        <f t="shared" si="630"/>
        <v>Invalid</v>
      </c>
      <c r="M6718" s="26" t="str">
        <f>IF(OR(ISBLANK(B6718),ISBLANK(C6718),ISBLANK(D6718)),"Missing",IFERROR(VLOOKUP(A6718,'RM Postcodes'!$A:$B,2,0),"Invalid"))</f>
        <v>live</v>
      </c>
      <c r="N6718" s="26" t="str">
        <f t="shared" si="631"/>
        <v>OK</v>
      </c>
      <c r="O6718" s="26" t="str">
        <f t="shared" si="626"/>
        <v>OK</v>
      </c>
    </row>
    <row r="6719" spans="1:15" x14ac:dyDescent="0.2">
      <c r="A6719" s="24" t="str">
        <f t="shared" si="627"/>
        <v>PL7 5</v>
      </c>
      <c r="B6719" s="1" t="s">
        <v>12527</v>
      </c>
      <c r="C6719" s="1" t="s">
        <v>12669</v>
      </c>
      <c r="D6719" s="1" t="s">
        <v>12625</v>
      </c>
      <c r="E6719" s="2">
        <v>14</v>
      </c>
      <c r="F6719" s="3">
        <v>2539972.6699999995</v>
      </c>
      <c r="G6719" s="3">
        <v>1440917.6300000001</v>
      </c>
      <c r="H6719" s="4">
        <v>377951.44999999995</v>
      </c>
      <c r="I6719" s="25"/>
      <c r="J6719" s="26" t="str">
        <f t="shared" si="628"/>
        <v>No</v>
      </c>
      <c r="K6719" s="26" t="str">
        <f t="shared" si="629"/>
        <v>GB</v>
      </c>
      <c r="L6719" s="26" t="str">
        <f t="shared" si="630"/>
        <v>Invalid</v>
      </c>
      <c r="M6719" s="26" t="str">
        <f>IF(OR(ISBLANK(B6719),ISBLANK(C6719),ISBLANK(D6719)),"Missing",IFERROR(VLOOKUP(A6719,'RM Postcodes'!$A:$B,2,0),"Invalid"))</f>
        <v>live</v>
      </c>
      <c r="N6719" s="26" t="str">
        <f t="shared" si="631"/>
        <v>OK</v>
      </c>
      <c r="O6719" s="26" t="str">
        <f t="shared" si="626"/>
        <v>Redact</v>
      </c>
    </row>
    <row r="6720" spans="1:15" x14ac:dyDescent="0.2">
      <c r="A6720" s="24" t="str">
        <f t="shared" si="627"/>
        <v>PL8 1</v>
      </c>
      <c r="B6720" s="1" t="s">
        <v>12527</v>
      </c>
      <c r="C6720" s="1" t="s">
        <v>12670</v>
      </c>
      <c r="D6720" s="1" t="s">
        <v>12621</v>
      </c>
      <c r="E6720" s="2">
        <v>6</v>
      </c>
      <c r="F6720" s="3">
        <v>192620.31999999998</v>
      </c>
      <c r="G6720" s="3">
        <v>57920.85</v>
      </c>
      <c r="H6720" s="4">
        <v>43367.35</v>
      </c>
      <c r="I6720" s="25"/>
      <c r="J6720" s="26" t="str">
        <f t="shared" si="628"/>
        <v>No</v>
      </c>
      <c r="K6720" s="26" t="str">
        <f t="shared" si="629"/>
        <v>GB</v>
      </c>
      <c r="L6720" s="26" t="str">
        <f t="shared" si="630"/>
        <v>Invalid</v>
      </c>
      <c r="M6720" s="26" t="str">
        <f>IF(OR(ISBLANK(B6720),ISBLANK(C6720),ISBLANK(D6720)),"Missing",IFERROR(VLOOKUP(A6720,'RM Postcodes'!$A:$B,2,0),"Invalid"))</f>
        <v>live</v>
      </c>
      <c r="N6720" s="26" t="str">
        <f t="shared" si="631"/>
        <v>Redact</v>
      </c>
      <c r="O6720" s="26" t="str">
        <f t="shared" si="626"/>
        <v>OK</v>
      </c>
    </row>
    <row r="6721" spans="1:15" x14ac:dyDescent="0.2">
      <c r="A6721" s="24" t="str">
        <f t="shared" si="627"/>
        <v>PL8 2</v>
      </c>
      <c r="B6721" s="1" t="s">
        <v>12527</v>
      </c>
      <c r="C6721" s="1" t="s">
        <v>12670</v>
      </c>
      <c r="D6721" s="1" t="s">
        <v>12640</v>
      </c>
      <c r="E6721" s="2">
        <v>13</v>
      </c>
      <c r="F6721" s="3">
        <v>309196.06</v>
      </c>
      <c r="G6721" s="3">
        <v>115049.84</v>
      </c>
      <c r="H6721" s="4">
        <v>39692.61</v>
      </c>
      <c r="I6721" s="25"/>
      <c r="J6721" s="26" t="str">
        <f t="shared" si="628"/>
        <v>No</v>
      </c>
      <c r="K6721" s="26" t="str">
        <f t="shared" si="629"/>
        <v>GB</v>
      </c>
      <c r="L6721" s="26" t="str">
        <f t="shared" si="630"/>
        <v>Invalid</v>
      </c>
      <c r="M6721" s="26" t="str">
        <f>IF(OR(ISBLANK(B6721),ISBLANK(C6721),ISBLANK(D6721)),"Missing",IFERROR(VLOOKUP(A6721,'RM Postcodes'!$A:$B,2,0),"Invalid"))</f>
        <v>live</v>
      </c>
      <c r="N6721" s="26" t="str">
        <f t="shared" si="631"/>
        <v>OK</v>
      </c>
      <c r="O6721" s="26" t="str">
        <f t="shared" si="626"/>
        <v>OK</v>
      </c>
    </row>
    <row r="6722" spans="1:15" x14ac:dyDescent="0.2">
      <c r="A6722" s="24" t="str">
        <f t="shared" si="627"/>
        <v>PL9 0</v>
      </c>
      <c r="B6722" s="1" t="s">
        <v>12527</v>
      </c>
      <c r="C6722" s="1" t="s">
        <v>12671</v>
      </c>
      <c r="D6722" s="1" t="s">
        <v>12632</v>
      </c>
      <c r="E6722" s="2">
        <v>10</v>
      </c>
      <c r="F6722" s="3">
        <v>200846.22</v>
      </c>
      <c r="G6722" s="3">
        <v>50623.08</v>
      </c>
      <c r="H6722" s="4">
        <v>47160.01</v>
      </c>
      <c r="I6722" s="25"/>
      <c r="J6722" s="26" t="str">
        <f t="shared" si="628"/>
        <v>No</v>
      </c>
      <c r="K6722" s="26" t="str">
        <f t="shared" si="629"/>
        <v>GB</v>
      </c>
      <c r="L6722" s="26" t="str">
        <f t="shared" si="630"/>
        <v>Invalid</v>
      </c>
      <c r="M6722" s="26" t="str">
        <f>IF(OR(ISBLANK(B6722),ISBLANK(C6722),ISBLANK(D6722)),"Missing",IFERROR(VLOOKUP(A6722,'RM Postcodes'!$A:$B,2,0),"Invalid"))</f>
        <v>live</v>
      </c>
      <c r="N6722" s="26" t="str">
        <f t="shared" si="631"/>
        <v>OK</v>
      </c>
      <c r="O6722" s="26" t="str">
        <f t="shared" si="626"/>
        <v>OK</v>
      </c>
    </row>
    <row r="6723" spans="1:15" x14ac:dyDescent="0.2">
      <c r="A6723" s="24" t="str">
        <f t="shared" si="627"/>
        <v>PL9 7</v>
      </c>
      <c r="B6723" s="1" t="s">
        <v>12527</v>
      </c>
      <c r="C6723" s="1" t="s">
        <v>12671</v>
      </c>
      <c r="D6723" s="1" t="s">
        <v>12623</v>
      </c>
      <c r="E6723" s="2">
        <v>17</v>
      </c>
      <c r="F6723" s="3">
        <v>216884.1</v>
      </c>
      <c r="G6723" s="3">
        <v>40887.279999999999</v>
      </c>
      <c r="H6723" s="4">
        <v>35986.199999999997</v>
      </c>
      <c r="I6723" s="25"/>
      <c r="J6723" s="26" t="str">
        <f t="shared" si="628"/>
        <v>No</v>
      </c>
      <c r="K6723" s="26" t="str">
        <f t="shared" si="629"/>
        <v>GB</v>
      </c>
      <c r="L6723" s="26" t="str">
        <f t="shared" si="630"/>
        <v>Invalid</v>
      </c>
      <c r="M6723" s="26" t="str">
        <f>IF(OR(ISBLANK(B6723),ISBLANK(C6723),ISBLANK(D6723)),"Missing",IFERROR(VLOOKUP(A6723,'RM Postcodes'!$A:$B,2,0),"Invalid"))</f>
        <v>live</v>
      </c>
      <c r="N6723" s="26" t="str">
        <f t="shared" si="631"/>
        <v>OK</v>
      </c>
      <c r="O6723" s="26" t="str">
        <f t="shared" si="626"/>
        <v>OK</v>
      </c>
    </row>
    <row r="6724" spans="1:15" x14ac:dyDescent="0.2">
      <c r="A6724" s="24" t="str">
        <f t="shared" si="627"/>
        <v>PL9 8</v>
      </c>
      <c r="B6724" s="1" t="s">
        <v>12527</v>
      </c>
      <c r="C6724" s="1" t="s">
        <v>12671</v>
      </c>
      <c r="D6724" s="1" t="s">
        <v>12626</v>
      </c>
      <c r="E6724" s="2">
        <v>18</v>
      </c>
      <c r="F6724" s="3">
        <v>2418570.21</v>
      </c>
      <c r="G6724" s="3">
        <v>1733149.02</v>
      </c>
      <c r="H6724" s="4">
        <v>268896.15999999997</v>
      </c>
      <c r="I6724" s="25"/>
      <c r="J6724" s="26" t="str">
        <f t="shared" si="628"/>
        <v>No</v>
      </c>
      <c r="K6724" s="26" t="str">
        <f t="shared" si="629"/>
        <v>GB</v>
      </c>
      <c r="L6724" s="26" t="str">
        <f t="shared" si="630"/>
        <v>Invalid</v>
      </c>
      <c r="M6724" s="26" t="str">
        <f>IF(OR(ISBLANK(B6724),ISBLANK(C6724),ISBLANK(D6724)),"Missing",IFERROR(VLOOKUP(A6724,'RM Postcodes'!$A:$B,2,0),"Invalid"))</f>
        <v>live</v>
      </c>
      <c r="N6724" s="26" t="str">
        <f t="shared" si="631"/>
        <v>OK</v>
      </c>
      <c r="O6724" s="26" t="str">
        <f t="shared" si="626"/>
        <v>Redact</v>
      </c>
    </row>
    <row r="6725" spans="1:15" x14ac:dyDescent="0.2">
      <c r="A6725" s="24" t="str">
        <f t="shared" si="627"/>
        <v>PL9 9</v>
      </c>
      <c r="B6725" s="1" t="s">
        <v>12527</v>
      </c>
      <c r="C6725" s="1" t="s">
        <v>12671</v>
      </c>
      <c r="D6725" s="1" t="s">
        <v>12627</v>
      </c>
      <c r="E6725" s="2">
        <v>25</v>
      </c>
      <c r="F6725" s="3">
        <v>510074.46</v>
      </c>
      <c r="G6725" s="3">
        <v>48470.5</v>
      </c>
      <c r="H6725" s="4">
        <v>47160.2</v>
      </c>
      <c r="I6725" s="25"/>
      <c r="J6725" s="26" t="str">
        <f t="shared" si="628"/>
        <v>No</v>
      </c>
      <c r="K6725" s="26" t="str">
        <f t="shared" si="629"/>
        <v>GB</v>
      </c>
      <c r="L6725" s="26" t="str">
        <f t="shared" si="630"/>
        <v>Invalid</v>
      </c>
      <c r="M6725" s="26" t="str">
        <f>IF(OR(ISBLANK(B6725),ISBLANK(C6725),ISBLANK(D6725)),"Missing",IFERROR(VLOOKUP(A6725,'RM Postcodes'!$A:$B,2,0),"Invalid"))</f>
        <v>live</v>
      </c>
      <c r="N6725" s="26" t="str">
        <f t="shared" si="631"/>
        <v>OK</v>
      </c>
      <c r="O6725" s="26" t="str">
        <f t="shared" ref="O6725:O6788" si="632">IF(COUNT(E6725)=0,"Missing",IF(E6725&lt;=2,"Redact",IF(COUNTIF(F6725:H6725,"&gt;0")&lt;&gt;3,"Error",IF((G6725+H6725)/F6725&lt;60%,"OK","Redact"))))</f>
        <v>OK</v>
      </c>
    </row>
    <row r="6726" spans="1:15" x14ac:dyDescent="0.2">
      <c r="A6726" s="24" t="str">
        <f t="shared" ref="A6726:A6789" si="633">TRIM(B6726)&amp;TRIM(C6726)&amp;" "&amp;TRIM(D6726)</f>
        <v>PO1 1</v>
      </c>
      <c r="B6726" s="1" t="s">
        <v>12528</v>
      </c>
      <c r="C6726" s="1" t="s">
        <v>12663</v>
      </c>
      <c r="D6726" s="1" t="s">
        <v>12621</v>
      </c>
      <c r="E6726" s="2">
        <v>10</v>
      </c>
      <c r="F6726" s="3">
        <v>391161.53</v>
      </c>
      <c r="G6726" s="3">
        <v>96463.61</v>
      </c>
      <c r="H6726" s="4">
        <v>94976.84</v>
      </c>
      <c r="I6726" s="25"/>
      <c r="J6726" s="26" t="str">
        <f t="shared" ref="J6726:J6789" si="634">IF(AND(K6726="NI",L6726="OK",M6726="LIVE",N6726="OK",O6726="OK"),"yes NI",IF(AND(K6726="GB",L6726="OK",M6726="LIVE",N6726="OK",O6726="OK"),"Yes","No"))</f>
        <v>No</v>
      </c>
      <c r="K6726" s="26" t="str">
        <f t="shared" ref="K6726:K6789" si="635">IF(ISBLANK(B6726),"Missing",IF(AND(OR(LEN(B6726)=2,LEN(B6726)=1),AND(ISERROR(VALUE(LEFT(B6726,1))),ISERROR(VALUE(RIGHT(B6726,1))))),IF(OR(B6726="GY",B6726="IM",B6726="JE"),"not GB",IF(B6726="BT","NI","GB")),"Invalid"))</f>
        <v>GB</v>
      </c>
      <c r="L6726" s="26" t="str">
        <f t="shared" si="630"/>
        <v>Invalid</v>
      </c>
      <c r="M6726" s="26" t="str">
        <f>IF(OR(ISBLANK(B6726),ISBLANK(C6726),ISBLANK(D6726)),"Missing",IFERROR(VLOOKUP(A6726,'RM Postcodes'!$A:$B,2,0),"Invalid"))</f>
        <v>live</v>
      </c>
      <c r="N6726" s="26" t="str">
        <f t="shared" si="631"/>
        <v>OK</v>
      </c>
      <c r="O6726" s="26" t="str">
        <f t="shared" si="632"/>
        <v>OK</v>
      </c>
    </row>
    <row r="6727" spans="1:15" x14ac:dyDescent="0.2">
      <c r="A6727" s="24" t="str">
        <f t="shared" si="633"/>
        <v>PO1 2</v>
      </c>
      <c r="B6727" s="1" t="s">
        <v>12528</v>
      </c>
      <c r="C6727" s="1" t="s">
        <v>12663</v>
      </c>
      <c r="D6727" s="1" t="s">
        <v>12640</v>
      </c>
      <c r="E6727" s="2">
        <v>17</v>
      </c>
      <c r="F6727" s="3">
        <v>564754.39000000013</v>
      </c>
      <c r="G6727" s="3">
        <v>104838.85</v>
      </c>
      <c r="H6727" s="4">
        <v>78333.289999999994</v>
      </c>
      <c r="I6727" s="25"/>
      <c r="J6727" s="26" t="str">
        <f t="shared" si="634"/>
        <v>No</v>
      </c>
      <c r="K6727" s="26" t="str">
        <f t="shared" si="635"/>
        <v>GB</v>
      </c>
      <c r="L6727" s="26" t="str">
        <f t="shared" ref="L6727:L6790" si="636">IF(ISBLANK(D6727),"Missing",IF(AND(LEN(D6727)=1,ISNUMBER(VALUE(D6727))),"OK","Invalid"))</f>
        <v>Invalid</v>
      </c>
      <c r="M6727" s="26" t="str">
        <f>IF(OR(ISBLANK(B6727),ISBLANK(C6727),ISBLANK(D6727)),"Missing",IFERROR(VLOOKUP(A6727,'RM Postcodes'!$A:$B,2,0),"Invalid"))</f>
        <v>live</v>
      </c>
      <c r="N6727" s="26" t="str">
        <f t="shared" ref="N6727:N6790" si="637">IF(ISBLANK(E6727),"Missing",IF(E6727&lt;10,"Redact","OK"))</f>
        <v>OK</v>
      </c>
      <c r="O6727" s="26" t="str">
        <f t="shared" si="632"/>
        <v>OK</v>
      </c>
    </row>
    <row r="6728" spans="1:15" x14ac:dyDescent="0.2">
      <c r="A6728" s="24" t="str">
        <f t="shared" si="633"/>
        <v>PO1 3</v>
      </c>
      <c r="B6728" s="1" t="s">
        <v>12528</v>
      </c>
      <c r="C6728" s="1" t="s">
        <v>12663</v>
      </c>
      <c r="D6728" s="1" t="s">
        <v>12629</v>
      </c>
      <c r="E6728" s="2">
        <v>12</v>
      </c>
      <c r="F6728" s="3">
        <v>527340.13</v>
      </c>
      <c r="G6728" s="3">
        <v>203618.64</v>
      </c>
      <c r="H6728" s="4">
        <v>50192.46</v>
      </c>
      <c r="I6728" s="25"/>
      <c r="J6728" s="26" t="str">
        <f t="shared" si="634"/>
        <v>No</v>
      </c>
      <c r="K6728" s="26" t="str">
        <f t="shared" si="635"/>
        <v>GB</v>
      </c>
      <c r="L6728" s="26" t="str">
        <f t="shared" si="636"/>
        <v>Invalid</v>
      </c>
      <c r="M6728" s="26" t="str">
        <f>IF(OR(ISBLANK(B6728),ISBLANK(C6728),ISBLANK(D6728)),"Missing",IFERROR(VLOOKUP(A6728,'RM Postcodes'!$A:$B,2,0),"Invalid"))</f>
        <v>live</v>
      </c>
      <c r="N6728" s="26" t="str">
        <f t="shared" si="637"/>
        <v>OK</v>
      </c>
      <c r="O6728" s="26" t="str">
        <f t="shared" si="632"/>
        <v>OK</v>
      </c>
    </row>
    <row r="6729" spans="1:15" x14ac:dyDescent="0.2">
      <c r="A6729" s="24" t="str">
        <f t="shared" si="633"/>
        <v>PO1 4</v>
      </c>
      <c r="B6729" s="1" t="s">
        <v>12528</v>
      </c>
      <c r="C6729" s="1" t="s">
        <v>12663</v>
      </c>
      <c r="D6729" s="1" t="s">
        <v>12630</v>
      </c>
      <c r="E6729" s="2">
        <v>4</v>
      </c>
      <c r="F6729" s="3">
        <v>201182.13999999998</v>
      </c>
      <c r="G6729" s="3">
        <v>62703.38</v>
      </c>
      <c r="H6729" s="4">
        <v>52721.64</v>
      </c>
      <c r="I6729" s="25"/>
      <c r="J6729" s="26" t="str">
        <f t="shared" si="634"/>
        <v>No</v>
      </c>
      <c r="K6729" s="26" t="str">
        <f t="shared" si="635"/>
        <v>GB</v>
      </c>
      <c r="L6729" s="26" t="str">
        <f t="shared" si="636"/>
        <v>Invalid</v>
      </c>
      <c r="M6729" s="26" t="str">
        <f>IF(OR(ISBLANK(B6729),ISBLANK(C6729),ISBLANK(D6729)),"Missing",IFERROR(VLOOKUP(A6729,'RM Postcodes'!$A:$B,2,0),"Invalid"))</f>
        <v>live</v>
      </c>
      <c r="N6729" s="26" t="str">
        <f t="shared" si="637"/>
        <v>Redact</v>
      </c>
      <c r="O6729" s="26" t="str">
        <f t="shared" si="632"/>
        <v>OK</v>
      </c>
    </row>
    <row r="6730" spans="1:15" x14ac:dyDescent="0.2">
      <c r="A6730" s="24" t="str">
        <f t="shared" si="633"/>
        <v>PO1 5</v>
      </c>
      <c r="B6730" s="1" t="s">
        <v>12528</v>
      </c>
      <c r="C6730" s="1" t="s">
        <v>12663</v>
      </c>
      <c r="D6730" s="1" t="s">
        <v>12625</v>
      </c>
      <c r="E6730" s="2">
        <v>22</v>
      </c>
      <c r="F6730" s="3">
        <v>541224.59999999986</v>
      </c>
      <c r="G6730" s="3">
        <v>87683.51</v>
      </c>
      <c r="H6730" s="4">
        <v>48390.16</v>
      </c>
      <c r="I6730" s="25"/>
      <c r="J6730" s="26" t="str">
        <f t="shared" si="634"/>
        <v>No</v>
      </c>
      <c r="K6730" s="26" t="str">
        <f t="shared" si="635"/>
        <v>GB</v>
      </c>
      <c r="L6730" s="26" t="str">
        <f t="shared" si="636"/>
        <v>Invalid</v>
      </c>
      <c r="M6730" s="26" t="str">
        <f>IF(OR(ISBLANK(B6730),ISBLANK(C6730),ISBLANK(D6730)),"Missing",IFERROR(VLOOKUP(A6730,'RM Postcodes'!$A:$B,2,0),"Invalid"))</f>
        <v>live</v>
      </c>
      <c r="N6730" s="26" t="str">
        <f t="shared" si="637"/>
        <v>OK</v>
      </c>
      <c r="O6730" s="26" t="str">
        <f t="shared" si="632"/>
        <v>OK</v>
      </c>
    </row>
    <row r="6731" spans="1:15" x14ac:dyDescent="0.2">
      <c r="A6731" s="24" t="str">
        <f t="shared" si="633"/>
        <v>PO10 7</v>
      </c>
      <c r="B6731" s="1" t="s">
        <v>12528</v>
      </c>
      <c r="C6731" s="1" t="s">
        <v>12620</v>
      </c>
      <c r="D6731" s="1" t="s">
        <v>12623</v>
      </c>
      <c r="E6731" s="2">
        <v>31</v>
      </c>
      <c r="F6731" s="3">
        <v>3060479.6500000008</v>
      </c>
      <c r="G6731" s="3">
        <v>2112035.58</v>
      </c>
      <c r="H6731" s="4">
        <v>159307.32999999999</v>
      </c>
      <c r="I6731" s="25"/>
      <c r="J6731" s="26" t="str">
        <f t="shared" si="634"/>
        <v>No</v>
      </c>
      <c r="K6731" s="26" t="str">
        <f t="shared" si="635"/>
        <v>GB</v>
      </c>
      <c r="L6731" s="26" t="str">
        <f t="shared" si="636"/>
        <v>Invalid</v>
      </c>
      <c r="M6731" s="26" t="str">
        <f>IF(OR(ISBLANK(B6731),ISBLANK(C6731),ISBLANK(D6731)),"Missing",IFERROR(VLOOKUP(A6731,'RM Postcodes'!$A:$B,2,0),"Invalid"))</f>
        <v>live</v>
      </c>
      <c r="N6731" s="26" t="str">
        <f t="shared" si="637"/>
        <v>OK</v>
      </c>
      <c r="O6731" s="26" t="str">
        <f t="shared" si="632"/>
        <v>Redact</v>
      </c>
    </row>
    <row r="6732" spans="1:15" x14ac:dyDescent="0.2">
      <c r="A6732" s="24" t="str">
        <f t="shared" si="633"/>
        <v>PO10 8</v>
      </c>
      <c r="B6732" s="1" t="s">
        <v>12528</v>
      </c>
      <c r="C6732" s="1" t="s">
        <v>12620</v>
      </c>
      <c r="D6732" s="1" t="s">
        <v>12626</v>
      </c>
      <c r="E6732" s="2">
        <v>17</v>
      </c>
      <c r="F6732" s="3">
        <v>478286.44</v>
      </c>
      <c r="G6732" s="3">
        <v>229166.66</v>
      </c>
      <c r="H6732" s="4">
        <v>42094.02</v>
      </c>
      <c r="I6732" s="25"/>
      <c r="J6732" s="26" t="str">
        <f t="shared" si="634"/>
        <v>No</v>
      </c>
      <c r="K6732" s="26" t="str">
        <f t="shared" si="635"/>
        <v>GB</v>
      </c>
      <c r="L6732" s="26" t="str">
        <f t="shared" si="636"/>
        <v>Invalid</v>
      </c>
      <c r="M6732" s="26" t="str">
        <f>IF(OR(ISBLANK(B6732),ISBLANK(C6732),ISBLANK(D6732)),"Missing",IFERROR(VLOOKUP(A6732,'RM Postcodes'!$A:$B,2,0),"Invalid"))</f>
        <v>live</v>
      </c>
      <c r="N6732" s="26" t="str">
        <f t="shared" si="637"/>
        <v>OK</v>
      </c>
      <c r="O6732" s="26" t="str">
        <f t="shared" si="632"/>
        <v>OK</v>
      </c>
    </row>
    <row r="6733" spans="1:15" x14ac:dyDescent="0.2">
      <c r="A6733" s="24" t="str">
        <f t="shared" si="633"/>
        <v>PO11 0</v>
      </c>
      <c r="B6733" s="1" t="s">
        <v>12528</v>
      </c>
      <c r="C6733" s="1" t="s">
        <v>12624</v>
      </c>
      <c r="D6733" s="1" t="s">
        <v>12632</v>
      </c>
      <c r="E6733" s="2">
        <v>11</v>
      </c>
      <c r="F6733" s="3">
        <v>139782.16999999998</v>
      </c>
      <c r="G6733" s="3">
        <v>28066.1</v>
      </c>
      <c r="H6733" s="4">
        <v>22223.08</v>
      </c>
      <c r="I6733" s="25"/>
      <c r="J6733" s="26" t="str">
        <f t="shared" si="634"/>
        <v>No</v>
      </c>
      <c r="K6733" s="26" t="str">
        <f t="shared" si="635"/>
        <v>GB</v>
      </c>
      <c r="L6733" s="26" t="str">
        <f t="shared" si="636"/>
        <v>Invalid</v>
      </c>
      <c r="M6733" s="26" t="str">
        <f>IF(OR(ISBLANK(B6733),ISBLANK(C6733),ISBLANK(D6733)),"Missing",IFERROR(VLOOKUP(A6733,'RM Postcodes'!$A:$B,2,0),"Invalid"))</f>
        <v>live</v>
      </c>
      <c r="N6733" s="26" t="str">
        <f t="shared" si="637"/>
        <v>OK</v>
      </c>
      <c r="O6733" s="26" t="str">
        <f t="shared" si="632"/>
        <v>OK</v>
      </c>
    </row>
    <row r="6734" spans="1:15" x14ac:dyDescent="0.2">
      <c r="A6734" s="24" t="str">
        <f t="shared" si="633"/>
        <v>PO11 9</v>
      </c>
      <c r="B6734" s="1" t="s">
        <v>12528</v>
      </c>
      <c r="C6734" s="1" t="s">
        <v>12624</v>
      </c>
      <c r="D6734" s="1" t="s">
        <v>12627</v>
      </c>
      <c r="E6734" s="2">
        <v>23</v>
      </c>
      <c r="F6734" s="3">
        <v>419100.73</v>
      </c>
      <c r="G6734" s="3">
        <v>50411.38</v>
      </c>
      <c r="H6734" s="4">
        <v>39692.67</v>
      </c>
      <c r="I6734" s="25"/>
      <c r="J6734" s="26" t="str">
        <f t="shared" si="634"/>
        <v>No</v>
      </c>
      <c r="K6734" s="26" t="str">
        <f t="shared" si="635"/>
        <v>GB</v>
      </c>
      <c r="L6734" s="26" t="str">
        <f t="shared" si="636"/>
        <v>Invalid</v>
      </c>
      <c r="M6734" s="26" t="str">
        <f>IF(OR(ISBLANK(B6734),ISBLANK(C6734),ISBLANK(D6734)),"Missing",IFERROR(VLOOKUP(A6734,'RM Postcodes'!$A:$B,2,0),"Invalid"))</f>
        <v>live</v>
      </c>
      <c r="N6734" s="26" t="str">
        <f t="shared" si="637"/>
        <v>OK</v>
      </c>
      <c r="O6734" s="26" t="str">
        <f t="shared" si="632"/>
        <v>OK</v>
      </c>
    </row>
    <row r="6735" spans="1:15" x14ac:dyDescent="0.2">
      <c r="A6735" s="24" t="str">
        <f t="shared" si="633"/>
        <v>PO12 1</v>
      </c>
      <c r="B6735" s="1" t="s">
        <v>12528</v>
      </c>
      <c r="C6735" s="1" t="s">
        <v>12628</v>
      </c>
      <c r="D6735" s="1" t="s">
        <v>12621</v>
      </c>
      <c r="E6735" s="2">
        <v>24</v>
      </c>
      <c r="F6735" s="3">
        <v>901518.08000000019</v>
      </c>
      <c r="G6735" s="3">
        <v>444444.43</v>
      </c>
      <c r="H6735" s="4">
        <v>47160.22</v>
      </c>
      <c r="I6735" s="25"/>
      <c r="J6735" s="26" t="str">
        <f t="shared" si="634"/>
        <v>No</v>
      </c>
      <c r="K6735" s="26" t="str">
        <f t="shared" si="635"/>
        <v>GB</v>
      </c>
      <c r="L6735" s="26" t="str">
        <f t="shared" si="636"/>
        <v>Invalid</v>
      </c>
      <c r="M6735" s="26" t="str">
        <f>IF(OR(ISBLANK(B6735),ISBLANK(C6735),ISBLANK(D6735)),"Missing",IFERROR(VLOOKUP(A6735,'RM Postcodes'!$A:$B,2,0),"Invalid"))</f>
        <v>live</v>
      </c>
      <c r="N6735" s="26" t="str">
        <f t="shared" si="637"/>
        <v>OK</v>
      </c>
      <c r="O6735" s="26" t="str">
        <f t="shared" si="632"/>
        <v>OK</v>
      </c>
    </row>
    <row r="6736" spans="1:15" x14ac:dyDescent="0.2">
      <c r="A6736" s="24" t="str">
        <f t="shared" si="633"/>
        <v>PO12 2</v>
      </c>
      <c r="B6736" s="1" t="s">
        <v>12528</v>
      </c>
      <c r="C6736" s="1" t="s">
        <v>12628</v>
      </c>
      <c r="D6736" s="1" t="s">
        <v>12640</v>
      </c>
      <c r="E6736" s="2">
        <v>25</v>
      </c>
      <c r="F6736" s="3">
        <v>767727.93999999983</v>
      </c>
      <c r="G6736" s="3">
        <v>272935.99</v>
      </c>
      <c r="H6736" s="4">
        <v>98440.34</v>
      </c>
      <c r="I6736" s="25"/>
      <c r="J6736" s="26" t="str">
        <f t="shared" si="634"/>
        <v>No</v>
      </c>
      <c r="K6736" s="26" t="str">
        <f t="shared" si="635"/>
        <v>GB</v>
      </c>
      <c r="L6736" s="26" t="str">
        <f t="shared" si="636"/>
        <v>Invalid</v>
      </c>
      <c r="M6736" s="26" t="str">
        <f>IF(OR(ISBLANK(B6736),ISBLANK(C6736),ISBLANK(D6736)),"Missing",IFERROR(VLOOKUP(A6736,'RM Postcodes'!$A:$B,2,0),"Invalid"))</f>
        <v>live</v>
      </c>
      <c r="N6736" s="26" t="str">
        <f t="shared" si="637"/>
        <v>OK</v>
      </c>
      <c r="O6736" s="26" t="str">
        <f t="shared" si="632"/>
        <v>OK</v>
      </c>
    </row>
    <row r="6737" spans="1:15" x14ac:dyDescent="0.2">
      <c r="A6737" s="24" t="str">
        <f t="shared" si="633"/>
        <v>PO12 3</v>
      </c>
      <c r="B6737" s="1" t="s">
        <v>12528</v>
      </c>
      <c r="C6737" s="1" t="s">
        <v>12628</v>
      </c>
      <c r="D6737" s="1" t="s">
        <v>12629</v>
      </c>
      <c r="E6737" s="2">
        <v>25</v>
      </c>
      <c r="F6737" s="3">
        <v>422610.14</v>
      </c>
      <c r="G6737" s="3">
        <v>47938.06</v>
      </c>
      <c r="H6737" s="4">
        <v>47199.32</v>
      </c>
      <c r="I6737" s="25"/>
      <c r="J6737" s="26" t="str">
        <f t="shared" si="634"/>
        <v>No</v>
      </c>
      <c r="K6737" s="26" t="str">
        <f t="shared" si="635"/>
        <v>GB</v>
      </c>
      <c r="L6737" s="26" t="str">
        <f t="shared" si="636"/>
        <v>Invalid</v>
      </c>
      <c r="M6737" s="26" t="str">
        <f>IF(OR(ISBLANK(B6737),ISBLANK(C6737),ISBLANK(D6737)),"Missing",IFERROR(VLOOKUP(A6737,'RM Postcodes'!$A:$B,2,0),"Invalid"))</f>
        <v>live</v>
      </c>
      <c r="N6737" s="26" t="str">
        <f t="shared" si="637"/>
        <v>OK</v>
      </c>
      <c r="O6737" s="26" t="str">
        <f t="shared" si="632"/>
        <v>OK</v>
      </c>
    </row>
    <row r="6738" spans="1:15" x14ac:dyDescent="0.2">
      <c r="A6738" s="24" t="str">
        <f t="shared" si="633"/>
        <v>PO12 4</v>
      </c>
      <c r="B6738" s="1" t="s">
        <v>12528</v>
      </c>
      <c r="C6738" s="1" t="s">
        <v>12628</v>
      </c>
      <c r="D6738" s="1" t="s">
        <v>12630</v>
      </c>
      <c r="E6738" s="2">
        <v>32</v>
      </c>
      <c r="F6738" s="3">
        <v>728387.53000000014</v>
      </c>
      <c r="G6738" s="3">
        <v>55140.41</v>
      </c>
      <c r="H6738" s="4">
        <v>47648.02</v>
      </c>
      <c r="I6738" s="25"/>
      <c r="J6738" s="26" t="str">
        <f t="shared" si="634"/>
        <v>No</v>
      </c>
      <c r="K6738" s="26" t="str">
        <f t="shared" si="635"/>
        <v>GB</v>
      </c>
      <c r="L6738" s="26" t="str">
        <f t="shared" si="636"/>
        <v>Invalid</v>
      </c>
      <c r="M6738" s="26" t="str">
        <f>IF(OR(ISBLANK(B6738),ISBLANK(C6738),ISBLANK(D6738)),"Missing",IFERROR(VLOOKUP(A6738,'RM Postcodes'!$A:$B,2,0),"Invalid"))</f>
        <v>live</v>
      </c>
      <c r="N6738" s="26" t="str">
        <f t="shared" si="637"/>
        <v>OK</v>
      </c>
      <c r="O6738" s="26" t="str">
        <f t="shared" si="632"/>
        <v>OK</v>
      </c>
    </row>
    <row r="6739" spans="1:15" x14ac:dyDescent="0.2">
      <c r="A6739" s="24" t="str">
        <f t="shared" si="633"/>
        <v>PO13 0</v>
      </c>
      <c r="B6739" s="1" t="s">
        <v>12528</v>
      </c>
      <c r="C6739" s="1" t="s">
        <v>12631</v>
      </c>
      <c r="D6739" s="1" t="s">
        <v>12632</v>
      </c>
      <c r="E6739" s="2">
        <v>31</v>
      </c>
      <c r="F6739" s="3">
        <v>5503816.9800000004</v>
      </c>
      <c r="G6739" s="3">
        <v>4142071.88</v>
      </c>
      <c r="H6739" s="4">
        <v>406099.41</v>
      </c>
      <c r="I6739" s="25"/>
      <c r="J6739" s="26" t="str">
        <f t="shared" si="634"/>
        <v>No</v>
      </c>
      <c r="K6739" s="26" t="str">
        <f t="shared" si="635"/>
        <v>GB</v>
      </c>
      <c r="L6739" s="26" t="str">
        <f t="shared" si="636"/>
        <v>Invalid</v>
      </c>
      <c r="M6739" s="26" t="str">
        <f>IF(OR(ISBLANK(B6739),ISBLANK(C6739),ISBLANK(D6739)),"Missing",IFERROR(VLOOKUP(A6739,'RM Postcodes'!$A:$B,2,0),"Invalid"))</f>
        <v>live</v>
      </c>
      <c r="N6739" s="26" t="str">
        <f t="shared" si="637"/>
        <v>OK</v>
      </c>
      <c r="O6739" s="26" t="str">
        <f t="shared" si="632"/>
        <v>Redact</v>
      </c>
    </row>
    <row r="6740" spans="1:15" x14ac:dyDescent="0.2">
      <c r="A6740" s="24" t="str">
        <f t="shared" si="633"/>
        <v>PO13 8</v>
      </c>
      <c r="B6740" s="1" t="s">
        <v>12528</v>
      </c>
      <c r="C6740" s="1" t="s">
        <v>12631</v>
      </c>
      <c r="D6740" s="1" t="s">
        <v>12626</v>
      </c>
      <c r="E6740" s="2">
        <v>19</v>
      </c>
      <c r="F6740" s="3">
        <v>520981.27999999997</v>
      </c>
      <c r="G6740" s="3">
        <v>164292.86000000002</v>
      </c>
      <c r="H6740" s="4">
        <v>53096.73</v>
      </c>
      <c r="I6740" s="25"/>
      <c r="J6740" s="26" t="str">
        <f t="shared" si="634"/>
        <v>No</v>
      </c>
      <c r="K6740" s="26" t="str">
        <f t="shared" si="635"/>
        <v>GB</v>
      </c>
      <c r="L6740" s="26" t="str">
        <f t="shared" si="636"/>
        <v>Invalid</v>
      </c>
      <c r="M6740" s="26" t="str">
        <f>IF(OR(ISBLANK(B6740),ISBLANK(C6740),ISBLANK(D6740)),"Missing",IFERROR(VLOOKUP(A6740,'RM Postcodes'!$A:$B,2,0),"Invalid"))</f>
        <v>live</v>
      </c>
      <c r="N6740" s="26" t="str">
        <f t="shared" si="637"/>
        <v>OK</v>
      </c>
      <c r="O6740" s="26" t="str">
        <f t="shared" si="632"/>
        <v>OK</v>
      </c>
    </row>
    <row r="6741" spans="1:15" x14ac:dyDescent="0.2">
      <c r="A6741" s="24" t="str">
        <f t="shared" si="633"/>
        <v>PO13 9</v>
      </c>
      <c r="B6741" s="1" t="s">
        <v>12528</v>
      </c>
      <c r="C6741" s="1" t="s">
        <v>12631</v>
      </c>
      <c r="D6741" s="1" t="s">
        <v>12627</v>
      </c>
      <c r="E6741" s="2">
        <v>32</v>
      </c>
      <c r="F6741" s="3">
        <v>2574114.6799999997</v>
      </c>
      <c r="G6741" s="3">
        <v>771511.65999999992</v>
      </c>
      <c r="H6741" s="4">
        <v>681811.04</v>
      </c>
      <c r="I6741" s="25"/>
      <c r="J6741" s="26" t="str">
        <f t="shared" si="634"/>
        <v>No</v>
      </c>
      <c r="K6741" s="26" t="str">
        <f t="shared" si="635"/>
        <v>GB</v>
      </c>
      <c r="L6741" s="26" t="str">
        <f t="shared" si="636"/>
        <v>Invalid</v>
      </c>
      <c r="M6741" s="26" t="str">
        <f>IF(OR(ISBLANK(B6741),ISBLANK(C6741),ISBLANK(D6741)),"Missing",IFERROR(VLOOKUP(A6741,'RM Postcodes'!$A:$B,2,0),"Invalid"))</f>
        <v>live</v>
      </c>
      <c r="N6741" s="26" t="str">
        <f t="shared" si="637"/>
        <v>OK</v>
      </c>
      <c r="O6741" s="26" t="str">
        <f t="shared" si="632"/>
        <v>OK</v>
      </c>
    </row>
    <row r="6742" spans="1:15" x14ac:dyDescent="0.2">
      <c r="A6742" s="24" t="str">
        <f t="shared" si="633"/>
        <v>PO14 1</v>
      </c>
      <c r="B6742" s="1" t="s">
        <v>12528</v>
      </c>
      <c r="C6742" s="1" t="s">
        <v>12633</v>
      </c>
      <c r="D6742" s="1" t="s">
        <v>12621</v>
      </c>
      <c r="E6742" s="2">
        <v>31</v>
      </c>
      <c r="F6742" s="3">
        <v>1067258.5499999998</v>
      </c>
      <c r="G6742" s="3">
        <v>185000</v>
      </c>
      <c r="H6742" s="4">
        <v>145000</v>
      </c>
      <c r="I6742" s="25"/>
      <c r="J6742" s="26" t="str">
        <f t="shared" si="634"/>
        <v>No</v>
      </c>
      <c r="K6742" s="26" t="str">
        <f t="shared" si="635"/>
        <v>GB</v>
      </c>
      <c r="L6742" s="26" t="str">
        <f t="shared" si="636"/>
        <v>Invalid</v>
      </c>
      <c r="M6742" s="26" t="str">
        <f>IF(OR(ISBLANK(B6742),ISBLANK(C6742),ISBLANK(D6742)),"Missing",IFERROR(VLOOKUP(A6742,'RM Postcodes'!$A:$B,2,0),"Invalid"))</f>
        <v>live</v>
      </c>
      <c r="N6742" s="26" t="str">
        <f t="shared" si="637"/>
        <v>OK</v>
      </c>
      <c r="O6742" s="26" t="str">
        <f t="shared" si="632"/>
        <v>OK</v>
      </c>
    </row>
    <row r="6743" spans="1:15" x14ac:dyDescent="0.2">
      <c r="A6743" s="24" t="str">
        <f t="shared" si="633"/>
        <v>PO14 2</v>
      </c>
      <c r="B6743" s="1" t="s">
        <v>12528</v>
      </c>
      <c r="C6743" s="1" t="s">
        <v>12633</v>
      </c>
      <c r="D6743" s="1" t="s">
        <v>12640</v>
      </c>
      <c r="E6743" s="2">
        <v>8</v>
      </c>
      <c r="F6743" s="3">
        <v>151490.91</v>
      </c>
      <c r="G6743" s="3">
        <v>48437.99</v>
      </c>
      <c r="H6743" s="4">
        <v>42300.72</v>
      </c>
      <c r="I6743" s="25"/>
      <c r="J6743" s="26" t="str">
        <f t="shared" si="634"/>
        <v>No</v>
      </c>
      <c r="K6743" s="26" t="str">
        <f t="shared" si="635"/>
        <v>GB</v>
      </c>
      <c r="L6743" s="26" t="str">
        <f t="shared" si="636"/>
        <v>Invalid</v>
      </c>
      <c r="M6743" s="26" t="str">
        <f>IF(OR(ISBLANK(B6743),ISBLANK(C6743),ISBLANK(D6743)),"Missing",IFERROR(VLOOKUP(A6743,'RM Postcodes'!$A:$B,2,0),"Invalid"))</f>
        <v>live</v>
      </c>
      <c r="N6743" s="26" t="str">
        <f t="shared" si="637"/>
        <v>Redact</v>
      </c>
      <c r="O6743" s="26" t="str">
        <f t="shared" si="632"/>
        <v>OK</v>
      </c>
    </row>
    <row r="6744" spans="1:15" x14ac:dyDescent="0.2">
      <c r="A6744" s="24" t="str">
        <f t="shared" si="633"/>
        <v>PO14 3</v>
      </c>
      <c r="B6744" s="1" t="s">
        <v>12528</v>
      </c>
      <c r="C6744" s="1" t="s">
        <v>12633</v>
      </c>
      <c r="D6744" s="1" t="s">
        <v>12629</v>
      </c>
      <c r="E6744" s="2">
        <v>19</v>
      </c>
      <c r="F6744" s="3">
        <v>435014.49</v>
      </c>
      <c r="G6744" s="3">
        <v>81590.760000000009</v>
      </c>
      <c r="H6744" s="4">
        <v>44480.36</v>
      </c>
      <c r="I6744" s="25"/>
      <c r="J6744" s="26" t="str">
        <f t="shared" si="634"/>
        <v>No</v>
      </c>
      <c r="K6744" s="26" t="str">
        <f t="shared" si="635"/>
        <v>GB</v>
      </c>
      <c r="L6744" s="26" t="str">
        <f t="shared" si="636"/>
        <v>Invalid</v>
      </c>
      <c r="M6744" s="26" t="str">
        <f>IF(OR(ISBLANK(B6744),ISBLANK(C6744),ISBLANK(D6744)),"Missing",IFERROR(VLOOKUP(A6744,'RM Postcodes'!$A:$B,2,0),"Invalid"))</f>
        <v>live</v>
      </c>
      <c r="N6744" s="26" t="str">
        <f t="shared" si="637"/>
        <v>OK</v>
      </c>
      <c r="O6744" s="26" t="str">
        <f t="shared" si="632"/>
        <v>OK</v>
      </c>
    </row>
    <row r="6745" spans="1:15" x14ac:dyDescent="0.2">
      <c r="A6745" s="24" t="str">
        <f t="shared" si="633"/>
        <v>PO14 4</v>
      </c>
      <c r="B6745" s="1" t="s">
        <v>12528</v>
      </c>
      <c r="C6745" s="1" t="s">
        <v>12633</v>
      </c>
      <c r="D6745" s="1" t="s">
        <v>12630</v>
      </c>
      <c r="E6745" s="2">
        <v>24</v>
      </c>
      <c r="F6745" s="3">
        <v>755343.2</v>
      </c>
      <c r="G6745" s="3">
        <v>211559.11000000002</v>
      </c>
      <c r="H6745" s="4">
        <v>50837.97</v>
      </c>
      <c r="I6745" s="25"/>
      <c r="J6745" s="26" t="str">
        <f t="shared" si="634"/>
        <v>No</v>
      </c>
      <c r="K6745" s="26" t="str">
        <f t="shared" si="635"/>
        <v>GB</v>
      </c>
      <c r="L6745" s="26" t="str">
        <f t="shared" si="636"/>
        <v>Invalid</v>
      </c>
      <c r="M6745" s="26" t="str">
        <f>IF(OR(ISBLANK(B6745),ISBLANK(C6745),ISBLANK(D6745)),"Missing",IFERROR(VLOOKUP(A6745,'RM Postcodes'!$A:$B,2,0),"Invalid"))</f>
        <v>live</v>
      </c>
      <c r="N6745" s="26" t="str">
        <f t="shared" si="637"/>
        <v>OK</v>
      </c>
      <c r="O6745" s="26" t="str">
        <f t="shared" si="632"/>
        <v>OK</v>
      </c>
    </row>
    <row r="6746" spans="1:15" x14ac:dyDescent="0.2">
      <c r="A6746" s="24" t="str">
        <f t="shared" si="633"/>
        <v>PO14 9</v>
      </c>
      <c r="B6746" s="1" t="s">
        <v>12528</v>
      </c>
      <c r="C6746" s="1" t="s">
        <v>12633</v>
      </c>
      <c r="D6746" s="1" t="s">
        <v>12627</v>
      </c>
      <c r="E6746" s="2">
        <v>3</v>
      </c>
      <c r="F6746" s="3">
        <v>142586.70000000001</v>
      </c>
      <c r="G6746" s="3">
        <v>47938.21</v>
      </c>
      <c r="H6746" s="4">
        <v>47488.41</v>
      </c>
      <c r="I6746" s="25"/>
      <c r="J6746" s="26" t="str">
        <f t="shared" si="634"/>
        <v>No</v>
      </c>
      <c r="K6746" s="26" t="str">
        <f t="shared" si="635"/>
        <v>GB</v>
      </c>
      <c r="L6746" s="26" t="str">
        <f t="shared" si="636"/>
        <v>Invalid</v>
      </c>
      <c r="M6746" s="26" t="str">
        <f>IF(OR(ISBLANK(B6746),ISBLANK(C6746),ISBLANK(D6746)),"Missing",IFERROR(VLOOKUP(A6746,'RM Postcodes'!$A:$B,2,0),"Invalid"))</f>
        <v>live</v>
      </c>
      <c r="N6746" s="26" t="str">
        <f t="shared" si="637"/>
        <v>Redact</v>
      </c>
      <c r="O6746" s="26" t="str">
        <f t="shared" si="632"/>
        <v>Redact</v>
      </c>
    </row>
    <row r="6747" spans="1:15" x14ac:dyDescent="0.2">
      <c r="A6747" s="24" t="str">
        <f t="shared" si="633"/>
        <v>PO15 5</v>
      </c>
      <c r="B6747" s="1" t="s">
        <v>12528</v>
      </c>
      <c r="C6747" s="1" t="s">
        <v>12634</v>
      </c>
      <c r="D6747" s="1" t="s">
        <v>12625</v>
      </c>
      <c r="E6747" s="2">
        <v>35</v>
      </c>
      <c r="F6747" s="3">
        <v>9142120.6099999975</v>
      </c>
      <c r="G6747" s="3">
        <v>5291571.8999999994</v>
      </c>
      <c r="H6747" s="4">
        <v>870982.29</v>
      </c>
      <c r="I6747" s="25"/>
      <c r="J6747" s="26" t="str">
        <f t="shared" si="634"/>
        <v>No</v>
      </c>
      <c r="K6747" s="26" t="str">
        <f t="shared" si="635"/>
        <v>GB</v>
      </c>
      <c r="L6747" s="26" t="str">
        <f t="shared" si="636"/>
        <v>Invalid</v>
      </c>
      <c r="M6747" s="26" t="str">
        <f>IF(OR(ISBLANK(B6747),ISBLANK(C6747),ISBLANK(D6747)),"Missing",IFERROR(VLOOKUP(A6747,'RM Postcodes'!$A:$B,2,0),"Invalid"))</f>
        <v>live</v>
      </c>
      <c r="N6747" s="26" t="str">
        <f t="shared" si="637"/>
        <v>OK</v>
      </c>
      <c r="O6747" s="26" t="str">
        <f t="shared" si="632"/>
        <v>Redact</v>
      </c>
    </row>
    <row r="6748" spans="1:15" x14ac:dyDescent="0.2">
      <c r="A6748" s="24" t="str">
        <f t="shared" si="633"/>
        <v>PO15 6</v>
      </c>
      <c r="B6748" s="1" t="s">
        <v>12528</v>
      </c>
      <c r="C6748" s="1" t="s">
        <v>12634</v>
      </c>
      <c r="D6748" s="1" t="s">
        <v>12622</v>
      </c>
      <c r="E6748" s="2">
        <v>17</v>
      </c>
      <c r="F6748" s="3">
        <v>355399.3</v>
      </c>
      <c r="G6748" s="3">
        <v>49943.61</v>
      </c>
      <c r="H6748" s="4">
        <v>47988.28</v>
      </c>
      <c r="I6748" s="25"/>
      <c r="J6748" s="26" t="str">
        <f t="shared" si="634"/>
        <v>No</v>
      </c>
      <c r="K6748" s="26" t="str">
        <f t="shared" si="635"/>
        <v>GB</v>
      </c>
      <c r="L6748" s="26" t="str">
        <f t="shared" si="636"/>
        <v>Invalid</v>
      </c>
      <c r="M6748" s="26" t="str">
        <f>IF(OR(ISBLANK(B6748),ISBLANK(C6748),ISBLANK(D6748)),"Missing",IFERROR(VLOOKUP(A6748,'RM Postcodes'!$A:$B,2,0),"Invalid"))</f>
        <v>live</v>
      </c>
      <c r="N6748" s="26" t="str">
        <f t="shared" si="637"/>
        <v>OK</v>
      </c>
      <c r="O6748" s="26" t="str">
        <f t="shared" si="632"/>
        <v>OK</v>
      </c>
    </row>
    <row r="6749" spans="1:15" x14ac:dyDescent="0.2">
      <c r="A6749" s="24" t="str">
        <f t="shared" si="633"/>
        <v>PO15 7</v>
      </c>
      <c r="B6749" s="1" t="s">
        <v>12528</v>
      </c>
      <c r="C6749" s="1" t="s">
        <v>12634</v>
      </c>
      <c r="D6749" s="1" t="s">
        <v>12623</v>
      </c>
      <c r="E6749" s="2">
        <v>32</v>
      </c>
      <c r="F6749" s="3">
        <v>1894147.2299999995</v>
      </c>
      <c r="G6749" s="3">
        <v>705499.21</v>
      </c>
      <c r="H6749" s="4">
        <v>249712</v>
      </c>
      <c r="I6749" s="25"/>
      <c r="J6749" s="26" t="str">
        <f t="shared" si="634"/>
        <v>No</v>
      </c>
      <c r="K6749" s="26" t="str">
        <f t="shared" si="635"/>
        <v>GB</v>
      </c>
      <c r="L6749" s="26" t="str">
        <f t="shared" si="636"/>
        <v>Invalid</v>
      </c>
      <c r="M6749" s="26" t="str">
        <f>IF(OR(ISBLANK(B6749),ISBLANK(C6749),ISBLANK(D6749)),"Missing",IFERROR(VLOOKUP(A6749,'RM Postcodes'!$A:$B,2,0),"Invalid"))</f>
        <v>live</v>
      </c>
      <c r="N6749" s="26" t="str">
        <f t="shared" si="637"/>
        <v>OK</v>
      </c>
      <c r="O6749" s="26" t="str">
        <f t="shared" si="632"/>
        <v>OK</v>
      </c>
    </row>
    <row r="6750" spans="1:15" x14ac:dyDescent="0.2">
      <c r="A6750" s="24" t="str">
        <f t="shared" si="633"/>
        <v>PO16 0</v>
      </c>
      <c r="B6750" s="1" t="s">
        <v>12528</v>
      </c>
      <c r="C6750" s="1" t="s">
        <v>12635</v>
      </c>
      <c r="D6750" s="1" t="s">
        <v>12632</v>
      </c>
      <c r="E6750" s="2">
        <v>34</v>
      </c>
      <c r="F6750" s="3">
        <v>942587.7300000001</v>
      </c>
      <c r="G6750" s="3">
        <v>80989.209999999992</v>
      </c>
      <c r="H6750" s="4">
        <v>69323.19</v>
      </c>
      <c r="I6750" s="25"/>
      <c r="J6750" s="26" t="str">
        <f t="shared" si="634"/>
        <v>No</v>
      </c>
      <c r="K6750" s="26" t="str">
        <f t="shared" si="635"/>
        <v>GB</v>
      </c>
      <c r="L6750" s="26" t="str">
        <f t="shared" si="636"/>
        <v>Invalid</v>
      </c>
      <c r="M6750" s="26" t="str">
        <f>IF(OR(ISBLANK(B6750),ISBLANK(C6750),ISBLANK(D6750)),"Missing",IFERROR(VLOOKUP(A6750,'RM Postcodes'!$A:$B,2,0),"Invalid"))</f>
        <v>live</v>
      </c>
      <c r="N6750" s="26" t="str">
        <f t="shared" si="637"/>
        <v>OK</v>
      </c>
      <c r="O6750" s="26" t="str">
        <f t="shared" si="632"/>
        <v>OK</v>
      </c>
    </row>
    <row r="6751" spans="1:15" x14ac:dyDescent="0.2">
      <c r="A6751" s="24" t="str">
        <f t="shared" si="633"/>
        <v>PO16 7</v>
      </c>
      <c r="B6751" s="1" t="s">
        <v>12528</v>
      </c>
      <c r="C6751" s="1" t="s">
        <v>12635</v>
      </c>
      <c r="D6751" s="1" t="s">
        <v>12623</v>
      </c>
      <c r="E6751" s="2">
        <v>35</v>
      </c>
      <c r="F6751" s="3">
        <v>971817.57000000007</v>
      </c>
      <c r="G6751" s="3">
        <v>103867.98</v>
      </c>
      <c r="H6751" s="4">
        <v>101720.56</v>
      </c>
      <c r="I6751" s="25"/>
      <c r="J6751" s="26" t="str">
        <f t="shared" si="634"/>
        <v>No</v>
      </c>
      <c r="K6751" s="26" t="str">
        <f t="shared" si="635"/>
        <v>GB</v>
      </c>
      <c r="L6751" s="26" t="str">
        <f t="shared" si="636"/>
        <v>Invalid</v>
      </c>
      <c r="M6751" s="26" t="str">
        <f>IF(OR(ISBLANK(B6751),ISBLANK(C6751),ISBLANK(D6751)),"Missing",IFERROR(VLOOKUP(A6751,'RM Postcodes'!$A:$B,2,0),"Invalid"))</f>
        <v>live</v>
      </c>
      <c r="N6751" s="26" t="str">
        <f t="shared" si="637"/>
        <v>OK</v>
      </c>
      <c r="O6751" s="26" t="str">
        <f t="shared" si="632"/>
        <v>OK</v>
      </c>
    </row>
    <row r="6752" spans="1:15" x14ac:dyDescent="0.2">
      <c r="A6752" s="24" t="str">
        <f t="shared" si="633"/>
        <v>PO16 8</v>
      </c>
      <c r="B6752" s="1" t="s">
        <v>12528</v>
      </c>
      <c r="C6752" s="1" t="s">
        <v>12635</v>
      </c>
      <c r="D6752" s="1" t="s">
        <v>12626</v>
      </c>
      <c r="E6752" s="2">
        <v>33</v>
      </c>
      <c r="F6752" s="3">
        <v>11468018.049999999</v>
      </c>
      <c r="G6752" s="3">
        <v>9731833.3399999999</v>
      </c>
      <c r="H6752" s="4">
        <v>236048.35000000003</v>
      </c>
      <c r="I6752" s="25"/>
      <c r="J6752" s="26" t="str">
        <f t="shared" si="634"/>
        <v>No</v>
      </c>
      <c r="K6752" s="26" t="str">
        <f t="shared" si="635"/>
        <v>GB</v>
      </c>
      <c r="L6752" s="26" t="str">
        <f t="shared" si="636"/>
        <v>Invalid</v>
      </c>
      <c r="M6752" s="26" t="str">
        <f>IF(OR(ISBLANK(B6752),ISBLANK(C6752),ISBLANK(D6752)),"Missing",IFERROR(VLOOKUP(A6752,'RM Postcodes'!$A:$B,2,0),"Invalid"))</f>
        <v>live</v>
      </c>
      <c r="N6752" s="26" t="str">
        <f t="shared" si="637"/>
        <v>OK</v>
      </c>
      <c r="O6752" s="26" t="str">
        <f t="shared" si="632"/>
        <v>Redact</v>
      </c>
    </row>
    <row r="6753" spans="1:15" x14ac:dyDescent="0.2">
      <c r="A6753" s="24" t="str">
        <f t="shared" si="633"/>
        <v>PO16 9</v>
      </c>
      <c r="B6753" s="1" t="s">
        <v>12528</v>
      </c>
      <c r="C6753" s="1" t="s">
        <v>12635</v>
      </c>
      <c r="D6753" s="1" t="s">
        <v>12627</v>
      </c>
      <c r="E6753" s="2">
        <v>21</v>
      </c>
      <c r="F6753" s="3">
        <v>426616.10999999987</v>
      </c>
      <c r="G6753" s="3">
        <v>60312.53</v>
      </c>
      <c r="H6753" s="4">
        <v>42126.080000000002</v>
      </c>
      <c r="I6753" s="25"/>
      <c r="J6753" s="26" t="str">
        <f t="shared" si="634"/>
        <v>No</v>
      </c>
      <c r="K6753" s="26" t="str">
        <f t="shared" si="635"/>
        <v>GB</v>
      </c>
      <c r="L6753" s="26" t="str">
        <f t="shared" si="636"/>
        <v>Invalid</v>
      </c>
      <c r="M6753" s="26" t="str">
        <f>IF(OR(ISBLANK(B6753),ISBLANK(C6753),ISBLANK(D6753)),"Missing",IFERROR(VLOOKUP(A6753,'RM Postcodes'!$A:$B,2,0),"Invalid"))</f>
        <v>live</v>
      </c>
      <c r="N6753" s="26" t="str">
        <f t="shared" si="637"/>
        <v>OK</v>
      </c>
      <c r="O6753" s="26" t="str">
        <f t="shared" si="632"/>
        <v>OK</v>
      </c>
    </row>
    <row r="6754" spans="1:15" x14ac:dyDescent="0.2">
      <c r="A6754" s="24" t="str">
        <f t="shared" si="633"/>
        <v>PO17 5</v>
      </c>
      <c r="B6754" s="1" t="s">
        <v>12528</v>
      </c>
      <c r="C6754" s="1" t="s">
        <v>12672</v>
      </c>
      <c r="D6754" s="1" t="s">
        <v>12625</v>
      </c>
      <c r="E6754" s="2">
        <v>22</v>
      </c>
      <c r="F6754" s="3">
        <v>877567.65</v>
      </c>
      <c r="G6754" s="3">
        <v>179186.51</v>
      </c>
      <c r="H6754" s="4">
        <v>114125</v>
      </c>
      <c r="I6754" s="25"/>
      <c r="J6754" s="26" t="str">
        <f t="shared" si="634"/>
        <v>No</v>
      </c>
      <c r="K6754" s="26" t="str">
        <f t="shared" si="635"/>
        <v>GB</v>
      </c>
      <c r="L6754" s="26" t="str">
        <f t="shared" si="636"/>
        <v>Invalid</v>
      </c>
      <c r="M6754" s="26" t="str">
        <f>IF(OR(ISBLANK(B6754),ISBLANK(C6754),ISBLANK(D6754)),"Missing",IFERROR(VLOOKUP(A6754,'RM Postcodes'!$A:$B,2,0),"Invalid"))</f>
        <v>live</v>
      </c>
      <c r="N6754" s="26" t="str">
        <f t="shared" si="637"/>
        <v>OK</v>
      </c>
      <c r="O6754" s="26" t="str">
        <f t="shared" si="632"/>
        <v>OK</v>
      </c>
    </row>
    <row r="6755" spans="1:15" x14ac:dyDescent="0.2">
      <c r="A6755" s="24" t="str">
        <f t="shared" si="633"/>
        <v>PO17 6</v>
      </c>
      <c r="B6755" s="1" t="s">
        <v>12528</v>
      </c>
      <c r="C6755" s="1" t="s">
        <v>12672</v>
      </c>
      <c r="D6755" s="1" t="s">
        <v>12622</v>
      </c>
      <c r="E6755" s="2">
        <v>15</v>
      </c>
      <c r="F6755" s="3">
        <v>336787.47000000003</v>
      </c>
      <c r="G6755" s="3">
        <v>56344.549999999996</v>
      </c>
      <c r="H6755" s="4">
        <v>44480.25</v>
      </c>
      <c r="I6755" s="25"/>
      <c r="J6755" s="26" t="str">
        <f t="shared" si="634"/>
        <v>No</v>
      </c>
      <c r="K6755" s="26" t="str">
        <f t="shared" si="635"/>
        <v>GB</v>
      </c>
      <c r="L6755" s="26" t="str">
        <f t="shared" si="636"/>
        <v>Invalid</v>
      </c>
      <c r="M6755" s="26" t="str">
        <f>IF(OR(ISBLANK(B6755),ISBLANK(C6755),ISBLANK(D6755)),"Missing",IFERROR(VLOOKUP(A6755,'RM Postcodes'!$A:$B,2,0),"Invalid"))</f>
        <v>live</v>
      </c>
      <c r="N6755" s="26" t="str">
        <f t="shared" si="637"/>
        <v>OK</v>
      </c>
      <c r="O6755" s="26" t="str">
        <f t="shared" si="632"/>
        <v>OK</v>
      </c>
    </row>
    <row r="6756" spans="1:15" x14ac:dyDescent="0.2">
      <c r="A6756" s="24" t="str">
        <f t="shared" si="633"/>
        <v>PO18 0</v>
      </c>
      <c r="B6756" s="1" t="s">
        <v>12528</v>
      </c>
      <c r="C6756" s="1" t="s">
        <v>12673</v>
      </c>
      <c r="D6756" s="1" t="s">
        <v>12632</v>
      </c>
      <c r="E6756" s="2">
        <v>19</v>
      </c>
      <c r="F6756" s="3">
        <v>1093557.82</v>
      </c>
      <c r="G6756" s="3">
        <v>673220</v>
      </c>
      <c r="H6756" s="4">
        <v>50006.76</v>
      </c>
      <c r="I6756" s="25"/>
      <c r="J6756" s="26" t="str">
        <f t="shared" si="634"/>
        <v>No</v>
      </c>
      <c r="K6756" s="26" t="str">
        <f t="shared" si="635"/>
        <v>GB</v>
      </c>
      <c r="L6756" s="26" t="str">
        <f t="shared" si="636"/>
        <v>Invalid</v>
      </c>
      <c r="M6756" s="26" t="str">
        <f>IF(OR(ISBLANK(B6756),ISBLANK(C6756),ISBLANK(D6756)),"Missing",IFERROR(VLOOKUP(A6756,'RM Postcodes'!$A:$B,2,0),"Invalid"))</f>
        <v>live</v>
      </c>
      <c r="N6756" s="26" t="str">
        <f t="shared" si="637"/>
        <v>OK</v>
      </c>
      <c r="O6756" s="26" t="str">
        <f t="shared" si="632"/>
        <v>Redact</v>
      </c>
    </row>
    <row r="6757" spans="1:15" x14ac:dyDescent="0.2">
      <c r="A6757" s="24" t="str">
        <f t="shared" si="633"/>
        <v>PO18 8</v>
      </c>
      <c r="B6757" s="1" t="s">
        <v>12528</v>
      </c>
      <c r="C6757" s="1" t="s">
        <v>12673</v>
      </c>
      <c r="D6757" s="1" t="s">
        <v>12626</v>
      </c>
      <c r="E6757" s="2">
        <v>30</v>
      </c>
      <c r="F6757" s="3">
        <v>1221086.42</v>
      </c>
      <c r="G6757" s="3">
        <v>323222.20999999996</v>
      </c>
      <c r="H6757" s="4">
        <v>111914.92</v>
      </c>
      <c r="I6757" s="25"/>
      <c r="J6757" s="26" t="str">
        <f t="shared" si="634"/>
        <v>No</v>
      </c>
      <c r="K6757" s="26" t="str">
        <f t="shared" si="635"/>
        <v>GB</v>
      </c>
      <c r="L6757" s="26" t="str">
        <f t="shared" si="636"/>
        <v>Invalid</v>
      </c>
      <c r="M6757" s="26" t="str">
        <f>IF(OR(ISBLANK(B6757),ISBLANK(C6757),ISBLANK(D6757)),"Missing",IFERROR(VLOOKUP(A6757,'RM Postcodes'!$A:$B,2,0),"Invalid"))</f>
        <v>live</v>
      </c>
      <c r="N6757" s="26" t="str">
        <f t="shared" si="637"/>
        <v>OK</v>
      </c>
      <c r="O6757" s="26" t="str">
        <f t="shared" si="632"/>
        <v>OK</v>
      </c>
    </row>
    <row r="6758" spans="1:15" x14ac:dyDescent="0.2">
      <c r="A6758" s="24" t="str">
        <f t="shared" si="633"/>
        <v>PO18 9</v>
      </c>
      <c r="B6758" s="1" t="s">
        <v>12528</v>
      </c>
      <c r="C6758" s="1" t="s">
        <v>12673</v>
      </c>
      <c r="D6758" s="1" t="s">
        <v>12627</v>
      </c>
      <c r="E6758" s="2">
        <v>19</v>
      </c>
      <c r="F6758" s="3">
        <v>3540403.66</v>
      </c>
      <c r="G6758" s="3">
        <v>2594139.1</v>
      </c>
      <c r="H6758" s="4">
        <v>188266.1</v>
      </c>
      <c r="I6758" s="25"/>
      <c r="J6758" s="26" t="str">
        <f t="shared" si="634"/>
        <v>No</v>
      </c>
      <c r="K6758" s="26" t="str">
        <f t="shared" si="635"/>
        <v>GB</v>
      </c>
      <c r="L6758" s="26" t="str">
        <f t="shared" si="636"/>
        <v>Invalid</v>
      </c>
      <c r="M6758" s="26" t="str">
        <f>IF(OR(ISBLANK(B6758),ISBLANK(C6758),ISBLANK(D6758)),"Missing",IFERROR(VLOOKUP(A6758,'RM Postcodes'!$A:$B,2,0),"Invalid"))</f>
        <v>live</v>
      </c>
      <c r="N6758" s="26" t="str">
        <f t="shared" si="637"/>
        <v>OK</v>
      </c>
      <c r="O6758" s="26" t="str">
        <f t="shared" si="632"/>
        <v>Redact</v>
      </c>
    </row>
    <row r="6759" spans="1:15" x14ac:dyDescent="0.2">
      <c r="A6759" s="24" t="str">
        <f t="shared" si="633"/>
        <v>PO19 1</v>
      </c>
      <c r="B6759" s="1" t="s">
        <v>12528</v>
      </c>
      <c r="C6759" s="1" t="s">
        <v>12674</v>
      </c>
      <c r="D6759" s="1" t="s">
        <v>12621</v>
      </c>
      <c r="E6759" s="2">
        <v>23</v>
      </c>
      <c r="F6759" s="3">
        <v>789658.83</v>
      </c>
      <c r="G6759" s="3">
        <v>93258.43</v>
      </c>
      <c r="H6759" s="4">
        <v>90000</v>
      </c>
      <c r="I6759" s="25"/>
      <c r="J6759" s="26" t="str">
        <f t="shared" si="634"/>
        <v>No</v>
      </c>
      <c r="K6759" s="26" t="str">
        <f t="shared" si="635"/>
        <v>GB</v>
      </c>
      <c r="L6759" s="26" t="str">
        <f t="shared" si="636"/>
        <v>Invalid</v>
      </c>
      <c r="M6759" s="26" t="str">
        <f>IF(OR(ISBLANK(B6759),ISBLANK(C6759),ISBLANK(D6759)),"Missing",IFERROR(VLOOKUP(A6759,'RM Postcodes'!$A:$B,2,0),"Invalid"))</f>
        <v>live</v>
      </c>
      <c r="N6759" s="26" t="str">
        <f t="shared" si="637"/>
        <v>OK</v>
      </c>
      <c r="O6759" s="26" t="str">
        <f t="shared" si="632"/>
        <v>OK</v>
      </c>
    </row>
    <row r="6760" spans="1:15" x14ac:dyDescent="0.2">
      <c r="A6760" s="24" t="str">
        <f t="shared" si="633"/>
        <v>PO19 3</v>
      </c>
      <c r="B6760" s="1" t="s">
        <v>12528</v>
      </c>
      <c r="C6760" s="1" t="s">
        <v>12674</v>
      </c>
      <c r="D6760" s="1" t="s">
        <v>12629</v>
      </c>
      <c r="E6760" s="2">
        <v>14</v>
      </c>
      <c r="F6760" s="3">
        <v>293840.28000000003</v>
      </c>
      <c r="G6760" s="3">
        <v>57712.66</v>
      </c>
      <c r="H6760" s="4">
        <v>50942.720000000001</v>
      </c>
      <c r="I6760" s="25"/>
      <c r="J6760" s="26" t="str">
        <f t="shared" si="634"/>
        <v>No</v>
      </c>
      <c r="K6760" s="26" t="str">
        <f t="shared" si="635"/>
        <v>GB</v>
      </c>
      <c r="L6760" s="26" t="str">
        <f t="shared" si="636"/>
        <v>Invalid</v>
      </c>
      <c r="M6760" s="26" t="str">
        <f>IF(OR(ISBLANK(B6760),ISBLANK(C6760),ISBLANK(D6760)),"Missing",IFERROR(VLOOKUP(A6760,'RM Postcodes'!$A:$B,2,0),"Invalid"))</f>
        <v>live</v>
      </c>
      <c r="N6760" s="26" t="str">
        <f t="shared" si="637"/>
        <v>OK</v>
      </c>
      <c r="O6760" s="26" t="str">
        <f t="shared" si="632"/>
        <v>OK</v>
      </c>
    </row>
    <row r="6761" spans="1:15" x14ac:dyDescent="0.2">
      <c r="A6761" s="24" t="str">
        <f t="shared" si="633"/>
        <v>PO19 5</v>
      </c>
      <c r="B6761" s="1" t="s">
        <v>12528</v>
      </c>
      <c r="C6761" s="1" t="s">
        <v>12674</v>
      </c>
      <c r="D6761" s="1" t="s">
        <v>12625</v>
      </c>
      <c r="E6761" s="2">
        <v>6</v>
      </c>
      <c r="F6761" s="3">
        <v>135624.06</v>
      </c>
      <c r="G6761" s="3">
        <v>58670.02</v>
      </c>
      <c r="H6761" s="4">
        <v>27581.66</v>
      </c>
      <c r="I6761" s="25"/>
      <c r="J6761" s="26" t="str">
        <f t="shared" si="634"/>
        <v>No</v>
      </c>
      <c r="K6761" s="26" t="str">
        <f t="shared" si="635"/>
        <v>GB</v>
      </c>
      <c r="L6761" s="26" t="str">
        <f t="shared" si="636"/>
        <v>Invalid</v>
      </c>
      <c r="M6761" s="26" t="str">
        <f>IF(OR(ISBLANK(B6761),ISBLANK(C6761),ISBLANK(D6761)),"Missing",IFERROR(VLOOKUP(A6761,'RM Postcodes'!$A:$B,2,0),"Invalid"))</f>
        <v>live</v>
      </c>
      <c r="N6761" s="26" t="str">
        <f t="shared" si="637"/>
        <v>Redact</v>
      </c>
      <c r="O6761" s="26" t="str">
        <f t="shared" si="632"/>
        <v>Redact</v>
      </c>
    </row>
    <row r="6762" spans="1:15" x14ac:dyDescent="0.2">
      <c r="A6762" s="24" t="str">
        <f t="shared" si="633"/>
        <v>PO19 6</v>
      </c>
      <c r="B6762" s="1" t="s">
        <v>12528</v>
      </c>
      <c r="C6762" s="1" t="s">
        <v>12674</v>
      </c>
      <c r="D6762" s="1" t="s">
        <v>12622</v>
      </c>
      <c r="E6762" s="2">
        <v>13</v>
      </c>
      <c r="F6762" s="3">
        <v>817104.99</v>
      </c>
      <c r="G6762" s="3">
        <v>543350.36</v>
      </c>
      <c r="H6762" s="4">
        <v>101640</v>
      </c>
      <c r="I6762" s="25"/>
      <c r="J6762" s="26" t="str">
        <f t="shared" si="634"/>
        <v>No</v>
      </c>
      <c r="K6762" s="26" t="str">
        <f t="shared" si="635"/>
        <v>GB</v>
      </c>
      <c r="L6762" s="26" t="str">
        <f t="shared" si="636"/>
        <v>Invalid</v>
      </c>
      <c r="M6762" s="26" t="str">
        <f>IF(OR(ISBLANK(B6762),ISBLANK(C6762),ISBLANK(D6762)),"Missing",IFERROR(VLOOKUP(A6762,'RM Postcodes'!$A:$B,2,0),"Invalid"))</f>
        <v>live</v>
      </c>
      <c r="N6762" s="26" t="str">
        <f t="shared" si="637"/>
        <v>OK</v>
      </c>
      <c r="O6762" s="26" t="str">
        <f t="shared" si="632"/>
        <v>Redact</v>
      </c>
    </row>
    <row r="6763" spans="1:15" x14ac:dyDescent="0.2">
      <c r="A6763" s="24" t="str">
        <f t="shared" si="633"/>
        <v>PO19 7</v>
      </c>
      <c r="B6763" s="1" t="s">
        <v>12528</v>
      </c>
      <c r="C6763" s="1" t="s">
        <v>12674</v>
      </c>
      <c r="D6763" s="1" t="s">
        <v>12623</v>
      </c>
      <c r="E6763" s="2">
        <v>28</v>
      </c>
      <c r="F6763" s="3">
        <v>1224895.9200000004</v>
      </c>
      <c r="G6763" s="3">
        <v>580407.69999999995</v>
      </c>
      <c r="H6763" s="4">
        <v>88216.69</v>
      </c>
      <c r="I6763" s="25"/>
      <c r="J6763" s="26" t="str">
        <f t="shared" si="634"/>
        <v>No</v>
      </c>
      <c r="K6763" s="26" t="str">
        <f t="shared" si="635"/>
        <v>GB</v>
      </c>
      <c r="L6763" s="26" t="str">
        <f t="shared" si="636"/>
        <v>Invalid</v>
      </c>
      <c r="M6763" s="26" t="str">
        <f>IF(OR(ISBLANK(B6763),ISBLANK(C6763),ISBLANK(D6763)),"Missing",IFERROR(VLOOKUP(A6763,'RM Postcodes'!$A:$B,2,0),"Invalid"))</f>
        <v>live</v>
      </c>
      <c r="N6763" s="26" t="str">
        <f t="shared" si="637"/>
        <v>OK</v>
      </c>
      <c r="O6763" s="26" t="str">
        <f t="shared" si="632"/>
        <v>OK</v>
      </c>
    </row>
    <row r="6764" spans="1:15" x14ac:dyDescent="0.2">
      <c r="A6764" s="24" t="str">
        <f t="shared" si="633"/>
        <v>PO19 8</v>
      </c>
      <c r="B6764" s="1" t="s">
        <v>12528</v>
      </c>
      <c r="C6764" s="1" t="s">
        <v>12674</v>
      </c>
      <c r="D6764" s="1" t="s">
        <v>12626</v>
      </c>
      <c r="E6764" s="2">
        <v>28</v>
      </c>
      <c r="F6764" s="3">
        <v>2287073.5199999996</v>
      </c>
      <c r="G6764" s="3">
        <v>1412500</v>
      </c>
      <c r="H6764" s="4">
        <v>68022.259999999995</v>
      </c>
      <c r="I6764" s="25"/>
      <c r="J6764" s="26" t="str">
        <f t="shared" si="634"/>
        <v>No</v>
      </c>
      <c r="K6764" s="26" t="str">
        <f t="shared" si="635"/>
        <v>GB</v>
      </c>
      <c r="L6764" s="26" t="str">
        <f t="shared" si="636"/>
        <v>Invalid</v>
      </c>
      <c r="M6764" s="26" t="str">
        <f>IF(OR(ISBLANK(B6764),ISBLANK(C6764),ISBLANK(D6764)),"Missing",IFERROR(VLOOKUP(A6764,'RM Postcodes'!$A:$B,2,0),"Invalid"))</f>
        <v>live</v>
      </c>
      <c r="N6764" s="26" t="str">
        <f t="shared" si="637"/>
        <v>OK</v>
      </c>
      <c r="O6764" s="26" t="str">
        <f t="shared" si="632"/>
        <v>Redact</v>
      </c>
    </row>
    <row r="6765" spans="1:15" x14ac:dyDescent="0.2">
      <c r="A6765" s="24" t="str">
        <f t="shared" si="633"/>
        <v>PO19 9</v>
      </c>
      <c r="B6765" s="1" t="s">
        <v>12528</v>
      </c>
      <c r="C6765" s="1" t="s">
        <v>12674</v>
      </c>
      <c r="D6765" s="1" t="s">
        <v>12627</v>
      </c>
      <c r="E6765" s="2">
        <v>1</v>
      </c>
      <c r="F6765" s="3">
        <v>28587.59</v>
      </c>
      <c r="G6765" s="3">
        <v>28587.59</v>
      </c>
      <c r="H6765" s="4">
        <v>0</v>
      </c>
      <c r="I6765" s="25"/>
      <c r="J6765" s="26" t="str">
        <f t="shared" si="634"/>
        <v>No</v>
      </c>
      <c r="K6765" s="26" t="str">
        <f t="shared" si="635"/>
        <v>GB</v>
      </c>
      <c r="L6765" s="26" t="str">
        <f t="shared" si="636"/>
        <v>Invalid</v>
      </c>
      <c r="M6765" s="26" t="str">
        <f>IF(OR(ISBLANK(B6765),ISBLANK(C6765),ISBLANK(D6765)),"Missing",IFERROR(VLOOKUP(A6765,'RM Postcodes'!$A:$B,2,0),"Invalid"))</f>
        <v>live</v>
      </c>
      <c r="N6765" s="26" t="str">
        <f t="shared" si="637"/>
        <v>Redact</v>
      </c>
      <c r="O6765" s="26" t="str">
        <f t="shared" si="632"/>
        <v>Redact</v>
      </c>
    </row>
    <row r="6766" spans="1:15" x14ac:dyDescent="0.2">
      <c r="A6766" s="24" t="str">
        <f t="shared" si="633"/>
        <v>PO2 0</v>
      </c>
      <c r="B6766" s="1" t="s">
        <v>12528</v>
      </c>
      <c r="C6766" s="1" t="s">
        <v>12664</v>
      </c>
      <c r="D6766" s="1" t="s">
        <v>12632</v>
      </c>
      <c r="E6766" s="2">
        <v>30</v>
      </c>
      <c r="F6766" s="3">
        <v>1256037.48</v>
      </c>
      <c r="G6766" s="3">
        <v>611985.83000000007</v>
      </c>
      <c r="H6766" s="4">
        <v>99000.02</v>
      </c>
      <c r="I6766" s="25"/>
      <c r="J6766" s="26" t="str">
        <f t="shared" si="634"/>
        <v>No</v>
      </c>
      <c r="K6766" s="26" t="str">
        <f t="shared" si="635"/>
        <v>GB</v>
      </c>
      <c r="L6766" s="26" t="str">
        <f t="shared" si="636"/>
        <v>Invalid</v>
      </c>
      <c r="M6766" s="26" t="str">
        <f>IF(OR(ISBLANK(B6766),ISBLANK(C6766),ISBLANK(D6766)),"Missing",IFERROR(VLOOKUP(A6766,'RM Postcodes'!$A:$B,2,0),"Invalid"))</f>
        <v>live</v>
      </c>
      <c r="N6766" s="26" t="str">
        <f t="shared" si="637"/>
        <v>OK</v>
      </c>
      <c r="O6766" s="26" t="str">
        <f t="shared" si="632"/>
        <v>OK</v>
      </c>
    </row>
    <row r="6767" spans="1:15" x14ac:dyDescent="0.2">
      <c r="A6767" s="24" t="str">
        <f t="shared" si="633"/>
        <v>PO2 7</v>
      </c>
      <c r="B6767" s="1" t="s">
        <v>12528</v>
      </c>
      <c r="C6767" s="1" t="s">
        <v>12664</v>
      </c>
      <c r="D6767" s="1" t="s">
        <v>12623</v>
      </c>
      <c r="E6767" s="2">
        <v>27</v>
      </c>
      <c r="F6767" s="3">
        <v>825742.6399999999</v>
      </c>
      <c r="G6767" s="3">
        <v>131371.12</v>
      </c>
      <c r="H6767" s="4">
        <v>101036.04999999999</v>
      </c>
      <c r="I6767" s="25"/>
      <c r="J6767" s="26" t="str">
        <f t="shared" si="634"/>
        <v>No</v>
      </c>
      <c r="K6767" s="26" t="str">
        <f t="shared" si="635"/>
        <v>GB</v>
      </c>
      <c r="L6767" s="26" t="str">
        <f t="shared" si="636"/>
        <v>Invalid</v>
      </c>
      <c r="M6767" s="26" t="str">
        <f>IF(OR(ISBLANK(B6767),ISBLANK(C6767),ISBLANK(D6767)),"Missing",IFERROR(VLOOKUP(A6767,'RM Postcodes'!$A:$B,2,0),"Invalid"))</f>
        <v>live</v>
      </c>
      <c r="N6767" s="26" t="str">
        <f t="shared" si="637"/>
        <v>OK</v>
      </c>
      <c r="O6767" s="26" t="str">
        <f t="shared" si="632"/>
        <v>OK</v>
      </c>
    </row>
    <row r="6768" spans="1:15" x14ac:dyDescent="0.2">
      <c r="A6768" s="24" t="str">
        <f t="shared" si="633"/>
        <v>PO2 8</v>
      </c>
      <c r="B6768" s="1" t="s">
        <v>12528</v>
      </c>
      <c r="C6768" s="1" t="s">
        <v>12664</v>
      </c>
      <c r="D6768" s="1" t="s">
        <v>12626</v>
      </c>
      <c r="E6768" s="2">
        <v>16</v>
      </c>
      <c r="F6768" s="3">
        <v>354037.94000000006</v>
      </c>
      <c r="G6768" s="3">
        <v>49734.080000000002</v>
      </c>
      <c r="H6768" s="4">
        <v>46894.37</v>
      </c>
      <c r="I6768" s="25"/>
      <c r="J6768" s="26" t="str">
        <f t="shared" si="634"/>
        <v>No</v>
      </c>
      <c r="K6768" s="26" t="str">
        <f t="shared" si="635"/>
        <v>GB</v>
      </c>
      <c r="L6768" s="26" t="str">
        <f t="shared" si="636"/>
        <v>Invalid</v>
      </c>
      <c r="M6768" s="26" t="str">
        <f>IF(OR(ISBLANK(B6768),ISBLANK(C6768),ISBLANK(D6768)),"Missing",IFERROR(VLOOKUP(A6768,'RM Postcodes'!$A:$B,2,0),"Invalid"))</f>
        <v>live</v>
      </c>
      <c r="N6768" s="26" t="str">
        <f t="shared" si="637"/>
        <v>OK</v>
      </c>
      <c r="O6768" s="26" t="str">
        <f t="shared" si="632"/>
        <v>OK</v>
      </c>
    </row>
    <row r="6769" spans="1:15" x14ac:dyDescent="0.2">
      <c r="A6769" s="24" t="str">
        <f t="shared" si="633"/>
        <v>PO2 9</v>
      </c>
      <c r="B6769" s="1" t="s">
        <v>12528</v>
      </c>
      <c r="C6769" s="1" t="s">
        <v>12664</v>
      </c>
      <c r="D6769" s="1" t="s">
        <v>12627</v>
      </c>
      <c r="E6769" s="2">
        <v>30</v>
      </c>
      <c r="F6769" s="3">
        <v>713703.51</v>
      </c>
      <c r="G6769" s="3">
        <v>51372.99</v>
      </c>
      <c r="H6769" s="4">
        <v>51264.42</v>
      </c>
      <c r="I6769" s="25"/>
      <c r="J6769" s="26" t="str">
        <f t="shared" si="634"/>
        <v>No</v>
      </c>
      <c r="K6769" s="26" t="str">
        <f t="shared" si="635"/>
        <v>GB</v>
      </c>
      <c r="L6769" s="26" t="str">
        <f t="shared" si="636"/>
        <v>Invalid</v>
      </c>
      <c r="M6769" s="26" t="str">
        <f>IF(OR(ISBLANK(B6769),ISBLANK(C6769),ISBLANK(D6769)),"Missing",IFERROR(VLOOKUP(A6769,'RM Postcodes'!$A:$B,2,0),"Invalid"))</f>
        <v>live</v>
      </c>
      <c r="N6769" s="26" t="str">
        <f t="shared" si="637"/>
        <v>OK</v>
      </c>
      <c r="O6769" s="26" t="str">
        <f t="shared" si="632"/>
        <v>OK</v>
      </c>
    </row>
    <row r="6770" spans="1:15" x14ac:dyDescent="0.2">
      <c r="A6770" s="24" t="str">
        <f t="shared" si="633"/>
        <v>PO20 0</v>
      </c>
      <c r="B6770" s="1" t="s">
        <v>12528</v>
      </c>
      <c r="C6770" s="1" t="s">
        <v>12675</v>
      </c>
      <c r="D6770" s="1" t="s">
        <v>12632</v>
      </c>
      <c r="E6770" s="2">
        <v>18</v>
      </c>
      <c r="F6770" s="3">
        <v>1181534.05</v>
      </c>
      <c r="G6770" s="3">
        <v>589313.91</v>
      </c>
      <c r="H6770" s="4">
        <v>143792.19999999998</v>
      </c>
      <c r="I6770" s="25"/>
      <c r="J6770" s="26" t="str">
        <f t="shared" si="634"/>
        <v>No</v>
      </c>
      <c r="K6770" s="26" t="str">
        <f t="shared" si="635"/>
        <v>GB</v>
      </c>
      <c r="L6770" s="26" t="str">
        <f t="shared" si="636"/>
        <v>Invalid</v>
      </c>
      <c r="M6770" s="26" t="str">
        <f>IF(OR(ISBLANK(B6770),ISBLANK(C6770),ISBLANK(D6770)),"Missing",IFERROR(VLOOKUP(A6770,'RM Postcodes'!$A:$B,2,0),"Invalid"))</f>
        <v>live</v>
      </c>
      <c r="N6770" s="26" t="str">
        <f t="shared" si="637"/>
        <v>OK</v>
      </c>
      <c r="O6770" s="26" t="str">
        <f t="shared" si="632"/>
        <v>Redact</v>
      </c>
    </row>
    <row r="6771" spans="1:15" x14ac:dyDescent="0.2">
      <c r="A6771" s="24" t="str">
        <f t="shared" si="633"/>
        <v>PO20 1</v>
      </c>
      <c r="B6771" s="1" t="s">
        <v>12528</v>
      </c>
      <c r="C6771" s="1" t="s">
        <v>12675</v>
      </c>
      <c r="D6771" s="1" t="s">
        <v>12621</v>
      </c>
      <c r="E6771" s="2">
        <v>20</v>
      </c>
      <c r="F6771" s="3">
        <v>2664252.2100000009</v>
      </c>
      <c r="G6771" s="3">
        <v>1469109.44</v>
      </c>
      <c r="H6771" s="4">
        <v>467592.29000000004</v>
      </c>
      <c r="I6771" s="25"/>
      <c r="J6771" s="26" t="str">
        <f t="shared" si="634"/>
        <v>No</v>
      </c>
      <c r="K6771" s="26" t="str">
        <f t="shared" si="635"/>
        <v>GB</v>
      </c>
      <c r="L6771" s="26" t="str">
        <f t="shared" si="636"/>
        <v>Invalid</v>
      </c>
      <c r="M6771" s="26" t="str">
        <f>IF(OR(ISBLANK(B6771),ISBLANK(C6771),ISBLANK(D6771)),"Missing",IFERROR(VLOOKUP(A6771,'RM Postcodes'!$A:$B,2,0),"Invalid"))</f>
        <v>live</v>
      </c>
      <c r="N6771" s="26" t="str">
        <f t="shared" si="637"/>
        <v>OK</v>
      </c>
      <c r="O6771" s="26" t="str">
        <f t="shared" si="632"/>
        <v>Redact</v>
      </c>
    </row>
    <row r="6772" spans="1:15" x14ac:dyDescent="0.2">
      <c r="A6772" s="24" t="str">
        <f t="shared" si="633"/>
        <v>PO20 2</v>
      </c>
      <c r="B6772" s="1" t="s">
        <v>12528</v>
      </c>
      <c r="C6772" s="1" t="s">
        <v>12675</v>
      </c>
      <c r="D6772" s="1" t="s">
        <v>12640</v>
      </c>
      <c r="E6772" s="2">
        <v>16</v>
      </c>
      <c r="F6772" s="3">
        <v>413686.96</v>
      </c>
      <c r="G6772" s="3">
        <v>52957.75</v>
      </c>
      <c r="H6772" s="4">
        <v>49284.800000000003</v>
      </c>
      <c r="I6772" s="25"/>
      <c r="J6772" s="26" t="str">
        <f t="shared" si="634"/>
        <v>No</v>
      </c>
      <c r="K6772" s="26" t="str">
        <f t="shared" si="635"/>
        <v>GB</v>
      </c>
      <c r="L6772" s="26" t="str">
        <f t="shared" si="636"/>
        <v>Invalid</v>
      </c>
      <c r="M6772" s="26" t="str">
        <f>IF(OR(ISBLANK(B6772),ISBLANK(C6772),ISBLANK(D6772)),"Missing",IFERROR(VLOOKUP(A6772,'RM Postcodes'!$A:$B,2,0),"Invalid"))</f>
        <v>live</v>
      </c>
      <c r="N6772" s="26" t="str">
        <f t="shared" si="637"/>
        <v>OK</v>
      </c>
      <c r="O6772" s="26" t="str">
        <f t="shared" si="632"/>
        <v>OK</v>
      </c>
    </row>
    <row r="6773" spans="1:15" x14ac:dyDescent="0.2">
      <c r="A6773" s="24" t="str">
        <f t="shared" si="633"/>
        <v>PO20 3</v>
      </c>
      <c r="B6773" s="1" t="s">
        <v>12528</v>
      </c>
      <c r="C6773" s="1" t="s">
        <v>12675</v>
      </c>
      <c r="D6773" s="1" t="s">
        <v>12629</v>
      </c>
      <c r="E6773" s="2">
        <v>27</v>
      </c>
      <c r="F6773" s="3">
        <v>553225.53999999992</v>
      </c>
      <c r="G6773" s="3">
        <v>57826.17</v>
      </c>
      <c r="H6773" s="4">
        <v>56861.760000000002</v>
      </c>
      <c r="I6773" s="25"/>
      <c r="J6773" s="26" t="str">
        <f t="shared" si="634"/>
        <v>No</v>
      </c>
      <c r="K6773" s="26" t="str">
        <f t="shared" si="635"/>
        <v>GB</v>
      </c>
      <c r="L6773" s="26" t="str">
        <f t="shared" si="636"/>
        <v>Invalid</v>
      </c>
      <c r="M6773" s="26" t="str">
        <f>IF(OR(ISBLANK(B6773),ISBLANK(C6773),ISBLANK(D6773)),"Missing",IFERROR(VLOOKUP(A6773,'RM Postcodes'!$A:$B,2,0),"Invalid"))</f>
        <v>live</v>
      </c>
      <c r="N6773" s="26" t="str">
        <f t="shared" si="637"/>
        <v>OK</v>
      </c>
      <c r="O6773" s="26" t="str">
        <f t="shared" si="632"/>
        <v>OK</v>
      </c>
    </row>
    <row r="6774" spans="1:15" x14ac:dyDescent="0.2">
      <c r="A6774" s="24" t="str">
        <f t="shared" si="633"/>
        <v>PO20 7</v>
      </c>
      <c r="B6774" s="1" t="s">
        <v>12528</v>
      </c>
      <c r="C6774" s="1" t="s">
        <v>12675</v>
      </c>
      <c r="D6774" s="1" t="s">
        <v>12623</v>
      </c>
      <c r="E6774" s="2">
        <v>39</v>
      </c>
      <c r="F6774" s="3">
        <v>1836285.64</v>
      </c>
      <c r="G6774" s="3">
        <v>503715.32</v>
      </c>
      <c r="H6774" s="4">
        <v>267991.88</v>
      </c>
      <c r="I6774" s="25"/>
      <c r="J6774" s="26" t="str">
        <f t="shared" si="634"/>
        <v>No</v>
      </c>
      <c r="K6774" s="26" t="str">
        <f t="shared" si="635"/>
        <v>GB</v>
      </c>
      <c r="L6774" s="26" t="str">
        <f t="shared" si="636"/>
        <v>Invalid</v>
      </c>
      <c r="M6774" s="26" t="str">
        <f>IF(OR(ISBLANK(B6774),ISBLANK(C6774),ISBLANK(D6774)),"Missing",IFERROR(VLOOKUP(A6774,'RM Postcodes'!$A:$B,2,0),"Invalid"))</f>
        <v>live</v>
      </c>
      <c r="N6774" s="26" t="str">
        <f t="shared" si="637"/>
        <v>OK</v>
      </c>
      <c r="O6774" s="26" t="str">
        <f t="shared" si="632"/>
        <v>OK</v>
      </c>
    </row>
    <row r="6775" spans="1:15" x14ac:dyDescent="0.2">
      <c r="A6775" s="24" t="str">
        <f t="shared" si="633"/>
        <v>PO20 8</v>
      </c>
      <c r="B6775" s="1" t="s">
        <v>12528</v>
      </c>
      <c r="C6775" s="1" t="s">
        <v>12675</v>
      </c>
      <c r="D6775" s="1" t="s">
        <v>12626</v>
      </c>
      <c r="E6775" s="2">
        <v>33</v>
      </c>
      <c r="F6775" s="3">
        <v>1434494.3300000005</v>
      </c>
      <c r="G6775" s="3">
        <v>638079.23</v>
      </c>
      <c r="H6775" s="4">
        <v>73643.539999999994</v>
      </c>
      <c r="I6775" s="25"/>
      <c r="J6775" s="26" t="str">
        <f t="shared" si="634"/>
        <v>No</v>
      </c>
      <c r="K6775" s="26" t="str">
        <f t="shared" si="635"/>
        <v>GB</v>
      </c>
      <c r="L6775" s="26" t="str">
        <f t="shared" si="636"/>
        <v>Invalid</v>
      </c>
      <c r="M6775" s="26" t="str">
        <f>IF(OR(ISBLANK(B6775),ISBLANK(C6775),ISBLANK(D6775)),"Missing",IFERROR(VLOOKUP(A6775,'RM Postcodes'!$A:$B,2,0),"Invalid"))</f>
        <v>live</v>
      </c>
      <c r="N6775" s="26" t="str">
        <f t="shared" si="637"/>
        <v>OK</v>
      </c>
      <c r="O6775" s="26" t="str">
        <f t="shared" si="632"/>
        <v>OK</v>
      </c>
    </row>
    <row r="6776" spans="1:15" x14ac:dyDescent="0.2">
      <c r="A6776" s="24" t="str">
        <f t="shared" si="633"/>
        <v>PO20 9</v>
      </c>
      <c r="B6776" s="1" t="s">
        <v>12528</v>
      </c>
      <c r="C6776" s="1" t="s">
        <v>12675</v>
      </c>
      <c r="D6776" s="1" t="s">
        <v>12627</v>
      </c>
      <c r="E6776" s="2">
        <v>9</v>
      </c>
      <c r="F6776" s="3">
        <v>70872.239999999991</v>
      </c>
      <c r="G6776" s="3">
        <v>16197.43</v>
      </c>
      <c r="H6776" s="4">
        <v>12148.13</v>
      </c>
      <c r="I6776" s="25"/>
      <c r="J6776" s="26" t="str">
        <f t="shared" si="634"/>
        <v>No</v>
      </c>
      <c r="K6776" s="26" t="str">
        <f t="shared" si="635"/>
        <v>GB</v>
      </c>
      <c r="L6776" s="26" t="str">
        <f t="shared" si="636"/>
        <v>Invalid</v>
      </c>
      <c r="M6776" s="26" t="str">
        <f>IF(OR(ISBLANK(B6776),ISBLANK(C6776),ISBLANK(D6776)),"Missing",IFERROR(VLOOKUP(A6776,'RM Postcodes'!$A:$B,2,0),"Invalid"))</f>
        <v>live</v>
      </c>
      <c r="N6776" s="26" t="str">
        <f t="shared" si="637"/>
        <v>Redact</v>
      </c>
      <c r="O6776" s="26" t="str">
        <f t="shared" si="632"/>
        <v>OK</v>
      </c>
    </row>
    <row r="6777" spans="1:15" x14ac:dyDescent="0.2">
      <c r="A6777" s="24" t="str">
        <f t="shared" si="633"/>
        <v>PO21 1</v>
      </c>
      <c r="B6777" s="1" t="s">
        <v>12528</v>
      </c>
      <c r="C6777" s="1" t="s">
        <v>12636</v>
      </c>
      <c r="D6777" s="1" t="s">
        <v>12621</v>
      </c>
      <c r="E6777" s="2">
        <v>24</v>
      </c>
      <c r="F6777" s="3">
        <v>595693.3899999999</v>
      </c>
      <c r="G6777" s="3">
        <v>76037.42</v>
      </c>
      <c r="H6777" s="4">
        <v>50836.21</v>
      </c>
      <c r="I6777" s="25"/>
      <c r="J6777" s="26" t="str">
        <f t="shared" si="634"/>
        <v>No</v>
      </c>
      <c r="K6777" s="26" t="str">
        <f t="shared" si="635"/>
        <v>GB</v>
      </c>
      <c r="L6777" s="26" t="str">
        <f t="shared" si="636"/>
        <v>Invalid</v>
      </c>
      <c r="M6777" s="26" t="str">
        <f>IF(OR(ISBLANK(B6777),ISBLANK(C6777),ISBLANK(D6777)),"Missing",IFERROR(VLOOKUP(A6777,'RM Postcodes'!$A:$B,2,0),"Invalid"))</f>
        <v>live</v>
      </c>
      <c r="N6777" s="26" t="str">
        <f t="shared" si="637"/>
        <v>OK</v>
      </c>
      <c r="O6777" s="26" t="str">
        <f t="shared" si="632"/>
        <v>OK</v>
      </c>
    </row>
    <row r="6778" spans="1:15" x14ac:dyDescent="0.2">
      <c r="A6778" s="24" t="str">
        <f t="shared" si="633"/>
        <v>PO21 2</v>
      </c>
      <c r="B6778" s="1" t="s">
        <v>12528</v>
      </c>
      <c r="C6778" s="1" t="s">
        <v>12636</v>
      </c>
      <c r="D6778" s="1" t="s">
        <v>12640</v>
      </c>
      <c r="E6778" s="2">
        <v>18</v>
      </c>
      <c r="F6778" s="3">
        <v>1360127.5499999996</v>
      </c>
      <c r="G6778" s="3">
        <v>875162.9</v>
      </c>
      <c r="H6778" s="4">
        <v>185452.66</v>
      </c>
      <c r="I6778" s="25"/>
      <c r="J6778" s="26" t="str">
        <f t="shared" si="634"/>
        <v>No</v>
      </c>
      <c r="K6778" s="26" t="str">
        <f t="shared" si="635"/>
        <v>GB</v>
      </c>
      <c r="L6778" s="26" t="str">
        <f t="shared" si="636"/>
        <v>Invalid</v>
      </c>
      <c r="M6778" s="26" t="str">
        <f>IF(OR(ISBLANK(B6778),ISBLANK(C6778),ISBLANK(D6778)),"Missing",IFERROR(VLOOKUP(A6778,'RM Postcodes'!$A:$B,2,0),"Invalid"))</f>
        <v>live</v>
      </c>
      <c r="N6778" s="26" t="str">
        <f t="shared" si="637"/>
        <v>OK</v>
      </c>
      <c r="O6778" s="26" t="str">
        <f t="shared" si="632"/>
        <v>Redact</v>
      </c>
    </row>
    <row r="6779" spans="1:15" x14ac:dyDescent="0.2">
      <c r="A6779" s="24" t="str">
        <f t="shared" si="633"/>
        <v>PO21 3</v>
      </c>
      <c r="B6779" s="1" t="s">
        <v>12528</v>
      </c>
      <c r="C6779" s="1" t="s">
        <v>12636</v>
      </c>
      <c r="D6779" s="1" t="s">
        <v>12629</v>
      </c>
      <c r="E6779" s="2">
        <v>13</v>
      </c>
      <c r="F6779" s="3">
        <v>272601.77</v>
      </c>
      <c r="G6779" s="3">
        <v>95925.98</v>
      </c>
      <c r="H6779" s="4">
        <v>49422.539999999994</v>
      </c>
      <c r="I6779" s="25"/>
      <c r="J6779" s="26" t="str">
        <f t="shared" si="634"/>
        <v>No</v>
      </c>
      <c r="K6779" s="26" t="str">
        <f t="shared" si="635"/>
        <v>GB</v>
      </c>
      <c r="L6779" s="26" t="str">
        <f t="shared" si="636"/>
        <v>Invalid</v>
      </c>
      <c r="M6779" s="26" t="str">
        <f>IF(OR(ISBLANK(B6779),ISBLANK(C6779),ISBLANK(D6779)),"Missing",IFERROR(VLOOKUP(A6779,'RM Postcodes'!$A:$B,2,0),"Invalid"))</f>
        <v>live</v>
      </c>
      <c r="N6779" s="26" t="str">
        <f t="shared" si="637"/>
        <v>OK</v>
      </c>
      <c r="O6779" s="26" t="str">
        <f t="shared" si="632"/>
        <v>OK</v>
      </c>
    </row>
    <row r="6780" spans="1:15" x14ac:dyDescent="0.2">
      <c r="A6780" s="24" t="str">
        <f t="shared" si="633"/>
        <v>PO21 4</v>
      </c>
      <c r="B6780" s="1" t="s">
        <v>12528</v>
      </c>
      <c r="C6780" s="1" t="s">
        <v>12636</v>
      </c>
      <c r="D6780" s="1" t="s">
        <v>12630</v>
      </c>
      <c r="E6780" s="2">
        <v>20</v>
      </c>
      <c r="F6780" s="3">
        <v>536220.69000000006</v>
      </c>
      <c r="G6780" s="3">
        <v>157645.84</v>
      </c>
      <c r="H6780" s="4">
        <v>72000</v>
      </c>
      <c r="I6780" s="25"/>
      <c r="J6780" s="26" t="str">
        <f t="shared" si="634"/>
        <v>No</v>
      </c>
      <c r="K6780" s="26" t="str">
        <f t="shared" si="635"/>
        <v>GB</v>
      </c>
      <c r="L6780" s="26" t="str">
        <f t="shared" si="636"/>
        <v>Invalid</v>
      </c>
      <c r="M6780" s="26" t="str">
        <f>IF(OR(ISBLANK(B6780),ISBLANK(C6780),ISBLANK(D6780)),"Missing",IFERROR(VLOOKUP(A6780,'RM Postcodes'!$A:$B,2,0),"Invalid"))</f>
        <v>live</v>
      </c>
      <c r="N6780" s="26" t="str">
        <f t="shared" si="637"/>
        <v>OK</v>
      </c>
      <c r="O6780" s="26" t="str">
        <f t="shared" si="632"/>
        <v>OK</v>
      </c>
    </row>
    <row r="6781" spans="1:15" x14ac:dyDescent="0.2">
      <c r="A6781" s="24" t="str">
        <f t="shared" si="633"/>
        <v>PO21 5</v>
      </c>
      <c r="B6781" s="1" t="s">
        <v>12528</v>
      </c>
      <c r="C6781" s="1" t="s">
        <v>12636</v>
      </c>
      <c r="D6781" s="1" t="s">
        <v>12625</v>
      </c>
      <c r="E6781" s="2">
        <v>20</v>
      </c>
      <c r="F6781" s="3">
        <v>1007953.65</v>
      </c>
      <c r="G6781" s="3">
        <v>609423.79</v>
      </c>
      <c r="H6781" s="4">
        <v>77878.740000000005</v>
      </c>
      <c r="I6781" s="25"/>
      <c r="J6781" s="26" t="str">
        <f t="shared" si="634"/>
        <v>No</v>
      </c>
      <c r="K6781" s="26" t="str">
        <f t="shared" si="635"/>
        <v>GB</v>
      </c>
      <c r="L6781" s="26" t="str">
        <f t="shared" si="636"/>
        <v>Invalid</v>
      </c>
      <c r="M6781" s="26" t="str">
        <f>IF(OR(ISBLANK(B6781),ISBLANK(C6781),ISBLANK(D6781)),"Missing",IFERROR(VLOOKUP(A6781,'RM Postcodes'!$A:$B,2,0),"Invalid"))</f>
        <v>live</v>
      </c>
      <c r="N6781" s="26" t="str">
        <f t="shared" si="637"/>
        <v>OK</v>
      </c>
      <c r="O6781" s="26" t="str">
        <f t="shared" si="632"/>
        <v>Redact</v>
      </c>
    </row>
    <row r="6782" spans="1:15" x14ac:dyDescent="0.2">
      <c r="A6782" s="24" t="str">
        <f t="shared" si="633"/>
        <v>PO21 9</v>
      </c>
      <c r="B6782" s="1" t="s">
        <v>12528</v>
      </c>
      <c r="C6782" s="1" t="s">
        <v>12636</v>
      </c>
      <c r="D6782" s="1" t="s">
        <v>12627</v>
      </c>
      <c r="E6782" s="2">
        <v>3</v>
      </c>
      <c r="F6782" s="3">
        <v>88117.71</v>
      </c>
      <c r="G6782" s="3">
        <v>44366.86</v>
      </c>
      <c r="H6782" s="4">
        <v>43728.5</v>
      </c>
      <c r="I6782" s="25"/>
      <c r="J6782" s="26" t="str">
        <f t="shared" si="634"/>
        <v>No</v>
      </c>
      <c r="K6782" s="26" t="str">
        <f t="shared" si="635"/>
        <v>GB</v>
      </c>
      <c r="L6782" s="26" t="str">
        <f t="shared" si="636"/>
        <v>Invalid</v>
      </c>
      <c r="M6782" s="26" t="str">
        <f>IF(OR(ISBLANK(B6782),ISBLANK(C6782),ISBLANK(D6782)),"Missing",IFERROR(VLOOKUP(A6782,'RM Postcodes'!$A:$B,2,0),"Invalid"))</f>
        <v>live</v>
      </c>
      <c r="N6782" s="26" t="str">
        <f t="shared" si="637"/>
        <v>Redact</v>
      </c>
      <c r="O6782" s="26" t="str">
        <f t="shared" si="632"/>
        <v>Redact</v>
      </c>
    </row>
    <row r="6783" spans="1:15" x14ac:dyDescent="0.2">
      <c r="A6783" s="24" t="str">
        <f t="shared" si="633"/>
        <v>PO22 0</v>
      </c>
      <c r="B6783" s="1" t="s">
        <v>12528</v>
      </c>
      <c r="C6783" s="1" t="s">
        <v>12637</v>
      </c>
      <c r="D6783" s="1" t="s">
        <v>12632</v>
      </c>
      <c r="E6783" s="2">
        <v>16</v>
      </c>
      <c r="F6783" s="3">
        <v>1203822.55</v>
      </c>
      <c r="G6783" s="3">
        <v>962901.8</v>
      </c>
      <c r="H6783" s="4">
        <v>45791.94</v>
      </c>
      <c r="I6783" s="25"/>
      <c r="J6783" s="26" t="str">
        <f t="shared" si="634"/>
        <v>No</v>
      </c>
      <c r="K6783" s="26" t="str">
        <f t="shared" si="635"/>
        <v>GB</v>
      </c>
      <c r="L6783" s="26" t="str">
        <f t="shared" si="636"/>
        <v>Invalid</v>
      </c>
      <c r="M6783" s="26" t="str">
        <f>IF(OR(ISBLANK(B6783),ISBLANK(C6783),ISBLANK(D6783)),"Missing",IFERROR(VLOOKUP(A6783,'RM Postcodes'!$A:$B,2,0),"Invalid"))</f>
        <v>live</v>
      </c>
      <c r="N6783" s="26" t="str">
        <f t="shared" si="637"/>
        <v>OK</v>
      </c>
      <c r="O6783" s="26" t="str">
        <f t="shared" si="632"/>
        <v>Redact</v>
      </c>
    </row>
    <row r="6784" spans="1:15" x14ac:dyDescent="0.2">
      <c r="A6784" s="24" t="str">
        <f t="shared" si="633"/>
        <v>PO22 6</v>
      </c>
      <c r="B6784" s="1" t="s">
        <v>12528</v>
      </c>
      <c r="C6784" s="1" t="s">
        <v>12637</v>
      </c>
      <c r="D6784" s="1" t="s">
        <v>12622</v>
      </c>
      <c r="E6784" s="2">
        <v>10</v>
      </c>
      <c r="F6784" s="3">
        <v>163249.16000000006</v>
      </c>
      <c r="G6784" s="3">
        <v>39692.67</v>
      </c>
      <c r="H6784" s="4">
        <v>28576.620000000003</v>
      </c>
      <c r="I6784" s="25"/>
      <c r="J6784" s="26" t="str">
        <f t="shared" si="634"/>
        <v>No</v>
      </c>
      <c r="K6784" s="26" t="str">
        <f t="shared" si="635"/>
        <v>GB</v>
      </c>
      <c r="L6784" s="26" t="str">
        <f t="shared" si="636"/>
        <v>Invalid</v>
      </c>
      <c r="M6784" s="26" t="str">
        <f>IF(OR(ISBLANK(B6784),ISBLANK(C6784),ISBLANK(D6784)),"Missing",IFERROR(VLOOKUP(A6784,'RM Postcodes'!$A:$B,2,0),"Invalid"))</f>
        <v>live</v>
      </c>
      <c r="N6784" s="26" t="str">
        <f t="shared" si="637"/>
        <v>OK</v>
      </c>
      <c r="O6784" s="26" t="str">
        <f t="shared" si="632"/>
        <v>OK</v>
      </c>
    </row>
    <row r="6785" spans="1:15" x14ac:dyDescent="0.2">
      <c r="A6785" s="24" t="str">
        <f t="shared" si="633"/>
        <v>PO22 7</v>
      </c>
      <c r="B6785" s="1" t="s">
        <v>12528</v>
      </c>
      <c r="C6785" s="1" t="s">
        <v>12637</v>
      </c>
      <c r="D6785" s="1" t="s">
        <v>12623</v>
      </c>
      <c r="E6785" s="2">
        <v>18</v>
      </c>
      <c r="F6785" s="3">
        <v>519877.84</v>
      </c>
      <c r="G6785" s="3">
        <v>73169.600000000006</v>
      </c>
      <c r="H6785" s="4">
        <v>49124.23</v>
      </c>
      <c r="I6785" s="25"/>
      <c r="J6785" s="26" t="str">
        <f t="shared" si="634"/>
        <v>No</v>
      </c>
      <c r="K6785" s="26" t="str">
        <f t="shared" si="635"/>
        <v>GB</v>
      </c>
      <c r="L6785" s="26" t="str">
        <f t="shared" si="636"/>
        <v>Invalid</v>
      </c>
      <c r="M6785" s="26" t="str">
        <f>IF(OR(ISBLANK(B6785),ISBLANK(C6785),ISBLANK(D6785)),"Missing",IFERROR(VLOOKUP(A6785,'RM Postcodes'!$A:$B,2,0),"Invalid"))</f>
        <v>live</v>
      </c>
      <c r="N6785" s="26" t="str">
        <f t="shared" si="637"/>
        <v>OK</v>
      </c>
      <c r="O6785" s="26" t="str">
        <f t="shared" si="632"/>
        <v>OK</v>
      </c>
    </row>
    <row r="6786" spans="1:15" x14ac:dyDescent="0.2">
      <c r="A6786" s="24" t="str">
        <f t="shared" si="633"/>
        <v>PO22 8</v>
      </c>
      <c r="B6786" s="1" t="s">
        <v>12528</v>
      </c>
      <c r="C6786" s="1" t="s">
        <v>12637</v>
      </c>
      <c r="D6786" s="1" t="s">
        <v>12626</v>
      </c>
      <c r="E6786" s="2">
        <v>14</v>
      </c>
      <c r="F6786" s="3">
        <v>264909.32</v>
      </c>
      <c r="G6786" s="3">
        <v>41296.46</v>
      </c>
      <c r="H6786" s="4">
        <v>40493.67</v>
      </c>
      <c r="I6786" s="25"/>
      <c r="J6786" s="26" t="str">
        <f t="shared" si="634"/>
        <v>No</v>
      </c>
      <c r="K6786" s="26" t="str">
        <f t="shared" si="635"/>
        <v>GB</v>
      </c>
      <c r="L6786" s="26" t="str">
        <f t="shared" si="636"/>
        <v>Invalid</v>
      </c>
      <c r="M6786" s="26" t="str">
        <f>IF(OR(ISBLANK(B6786),ISBLANK(C6786),ISBLANK(D6786)),"Missing",IFERROR(VLOOKUP(A6786,'RM Postcodes'!$A:$B,2,0),"Invalid"))</f>
        <v>live</v>
      </c>
      <c r="N6786" s="26" t="str">
        <f t="shared" si="637"/>
        <v>OK</v>
      </c>
      <c r="O6786" s="26" t="str">
        <f t="shared" si="632"/>
        <v>OK</v>
      </c>
    </row>
    <row r="6787" spans="1:15" x14ac:dyDescent="0.2">
      <c r="A6787" s="24" t="str">
        <f t="shared" si="633"/>
        <v>PO22 9</v>
      </c>
      <c r="B6787" s="1" t="s">
        <v>12528</v>
      </c>
      <c r="C6787" s="1" t="s">
        <v>12637</v>
      </c>
      <c r="D6787" s="1" t="s">
        <v>12627</v>
      </c>
      <c r="E6787" s="2">
        <v>26</v>
      </c>
      <c r="F6787" s="3">
        <v>1969766.1899999997</v>
      </c>
      <c r="G6787" s="3">
        <v>1351613.37</v>
      </c>
      <c r="H6787" s="4">
        <v>77804.97</v>
      </c>
      <c r="I6787" s="25"/>
      <c r="J6787" s="26" t="str">
        <f t="shared" si="634"/>
        <v>No</v>
      </c>
      <c r="K6787" s="26" t="str">
        <f t="shared" si="635"/>
        <v>GB</v>
      </c>
      <c r="L6787" s="26" t="str">
        <f t="shared" si="636"/>
        <v>Invalid</v>
      </c>
      <c r="M6787" s="26" t="str">
        <f>IF(OR(ISBLANK(B6787),ISBLANK(C6787),ISBLANK(D6787)),"Missing",IFERROR(VLOOKUP(A6787,'RM Postcodes'!$A:$B,2,0),"Invalid"))</f>
        <v>live</v>
      </c>
      <c r="N6787" s="26" t="str">
        <f t="shared" si="637"/>
        <v>OK</v>
      </c>
      <c r="O6787" s="26" t="str">
        <f t="shared" si="632"/>
        <v>Redact</v>
      </c>
    </row>
    <row r="6788" spans="1:15" x14ac:dyDescent="0.2">
      <c r="A6788" s="24" t="str">
        <f t="shared" si="633"/>
        <v>PO3 5</v>
      </c>
      <c r="B6788" s="1" t="s">
        <v>12528</v>
      </c>
      <c r="C6788" s="1" t="s">
        <v>12665</v>
      </c>
      <c r="D6788" s="1" t="s">
        <v>12625</v>
      </c>
      <c r="E6788" s="2">
        <v>52</v>
      </c>
      <c r="F6788" s="3">
        <v>3380580.5500000007</v>
      </c>
      <c r="G6788" s="3">
        <v>1276472.8800000001</v>
      </c>
      <c r="H6788" s="4">
        <v>260253.53000000003</v>
      </c>
      <c r="I6788" s="25"/>
      <c r="J6788" s="26" t="str">
        <f t="shared" si="634"/>
        <v>No</v>
      </c>
      <c r="K6788" s="26" t="str">
        <f t="shared" si="635"/>
        <v>GB</v>
      </c>
      <c r="L6788" s="26" t="str">
        <f t="shared" si="636"/>
        <v>Invalid</v>
      </c>
      <c r="M6788" s="26" t="str">
        <f>IF(OR(ISBLANK(B6788),ISBLANK(C6788),ISBLANK(D6788)),"Missing",IFERROR(VLOOKUP(A6788,'RM Postcodes'!$A:$B,2,0),"Invalid"))</f>
        <v>live</v>
      </c>
      <c r="N6788" s="26" t="str">
        <f t="shared" si="637"/>
        <v>OK</v>
      </c>
      <c r="O6788" s="26" t="str">
        <f t="shared" si="632"/>
        <v>OK</v>
      </c>
    </row>
    <row r="6789" spans="1:15" x14ac:dyDescent="0.2">
      <c r="A6789" s="24" t="str">
        <f t="shared" si="633"/>
        <v>PO3 6</v>
      </c>
      <c r="B6789" s="1" t="s">
        <v>12528</v>
      </c>
      <c r="C6789" s="1" t="s">
        <v>12665</v>
      </c>
      <c r="D6789" s="1" t="s">
        <v>12622</v>
      </c>
      <c r="E6789" s="2">
        <v>28</v>
      </c>
      <c r="F6789" s="3">
        <v>595483.71</v>
      </c>
      <c r="G6789" s="3">
        <v>72064.97</v>
      </c>
      <c r="H6789" s="4">
        <v>65539.69</v>
      </c>
      <c r="I6789" s="25"/>
      <c r="J6789" s="26" t="str">
        <f t="shared" si="634"/>
        <v>No</v>
      </c>
      <c r="K6789" s="26" t="str">
        <f t="shared" si="635"/>
        <v>GB</v>
      </c>
      <c r="L6789" s="26" t="str">
        <f t="shared" si="636"/>
        <v>Invalid</v>
      </c>
      <c r="M6789" s="26" t="str">
        <f>IF(OR(ISBLANK(B6789),ISBLANK(C6789),ISBLANK(D6789)),"Missing",IFERROR(VLOOKUP(A6789,'RM Postcodes'!$A:$B,2,0),"Invalid"))</f>
        <v>live</v>
      </c>
      <c r="N6789" s="26" t="str">
        <f t="shared" si="637"/>
        <v>OK</v>
      </c>
      <c r="O6789" s="26" t="str">
        <f t="shared" ref="O6789:O6852" si="638">IF(COUNT(E6789)=0,"Missing",IF(E6789&lt;=2,"Redact",IF(COUNTIF(F6789:H6789,"&gt;0")&lt;&gt;3,"Error",IF((G6789+H6789)/F6789&lt;60%,"OK","Redact"))))</f>
        <v>OK</v>
      </c>
    </row>
    <row r="6790" spans="1:15" x14ac:dyDescent="0.2">
      <c r="A6790" s="24" t="str">
        <f t="shared" ref="A6790:A6853" si="639">TRIM(B6790)&amp;TRIM(C6790)&amp;" "&amp;TRIM(D6790)</f>
        <v>PO30 1</v>
      </c>
      <c r="B6790" s="1" t="s">
        <v>12528</v>
      </c>
      <c r="C6790" s="1" t="s">
        <v>12642</v>
      </c>
      <c r="D6790" s="1" t="s">
        <v>12621</v>
      </c>
      <c r="E6790" s="2">
        <v>40</v>
      </c>
      <c r="F6790" s="3">
        <v>1179328.69</v>
      </c>
      <c r="G6790" s="3">
        <v>161805.53</v>
      </c>
      <c r="H6790" s="4">
        <v>81330.94</v>
      </c>
      <c r="I6790" s="25"/>
      <c r="J6790" s="26" t="str">
        <f t="shared" ref="J6790:J6853" si="640">IF(AND(K6790="NI",L6790="OK",M6790="LIVE",N6790="OK",O6790="OK"),"yes NI",IF(AND(K6790="GB",L6790="OK",M6790="LIVE",N6790="OK",O6790="OK"),"Yes","No"))</f>
        <v>No</v>
      </c>
      <c r="K6790" s="26" t="str">
        <f t="shared" ref="K6790:K6853" si="641">IF(ISBLANK(B6790),"Missing",IF(AND(OR(LEN(B6790)=2,LEN(B6790)=1),AND(ISERROR(VALUE(LEFT(B6790,1))),ISERROR(VALUE(RIGHT(B6790,1))))),IF(OR(B6790="GY",B6790="IM",B6790="JE"),"not GB",IF(B6790="BT","NI","GB")),"Invalid"))</f>
        <v>GB</v>
      </c>
      <c r="L6790" s="26" t="str">
        <f t="shared" si="636"/>
        <v>Invalid</v>
      </c>
      <c r="M6790" s="26" t="str">
        <f>IF(OR(ISBLANK(B6790),ISBLANK(C6790),ISBLANK(D6790)),"Missing",IFERROR(VLOOKUP(A6790,'RM Postcodes'!$A:$B,2,0),"Invalid"))</f>
        <v>live</v>
      </c>
      <c r="N6790" s="26" t="str">
        <f t="shared" si="637"/>
        <v>OK</v>
      </c>
      <c r="O6790" s="26" t="str">
        <f t="shared" si="638"/>
        <v>OK</v>
      </c>
    </row>
    <row r="6791" spans="1:15" x14ac:dyDescent="0.2">
      <c r="A6791" s="24" t="str">
        <f t="shared" si="639"/>
        <v>PO30 2</v>
      </c>
      <c r="B6791" s="1" t="s">
        <v>12528</v>
      </c>
      <c r="C6791" s="1" t="s">
        <v>12642</v>
      </c>
      <c r="D6791" s="1" t="s">
        <v>12640</v>
      </c>
      <c r="E6791" s="2">
        <v>15</v>
      </c>
      <c r="F6791" s="3">
        <v>272838.11000000004</v>
      </c>
      <c r="G6791" s="3">
        <v>80589.679999999993</v>
      </c>
      <c r="H6791" s="4">
        <v>41089.29</v>
      </c>
      <c r="I6791" s="25"/>
      <c r="J6791" s="26" t="str">
        <f t="shared" si="640"/>
        <v>No</v>
      </c>
      <c r="K6791" s="26" t="str">
        <f t="shared" si="641"/>
        <v>GB</v>
      </c>
      <c r="L6791" s="26" t="str">
        <f t="shared" ref="L6791:L6854" si="642">IF(ISBLANK(D6791),"Missing",IF(AND(LEN(D6791)=1,ISNUMBER(VALUE(D6791))),"OK","Invalid"))</f>
        <v>Invalid</v>
      </c>
      <c r="M6791" s="26" t="str">
        <f>IF(OR(ISBLANK(B6791),ISBLANK(C6791),ISBLANK(D6791)),"Missing",IFERROR(VLOOKUP(A6791,'RM Postcodes'!$A:$B,2,0),"Invalid"))</f>
        <v>live</v>
      </c>
      <c r="N6791" s="26" t="str">
        <f t="shared" ref="N6791:N6854" si="643">IF(ISBLANK(E6791),"Missing",IF(E6791&lt;10,"Redact","OK"))</f>
        <v>OK</v>
      </c>
      <c r="O6791" s="26" t="str">
        <f t="shared" si="638"/>
        <v>OK</v>
      </c>
    </row>
    <row r="6792" spans="1:15" x14ac:dyDescent="0.2">
      <c r="A6792" s="24" t="str">
        <f t="shared" si="639"/>
        <v>PO30 3</v>
      </c>
      <c r="B6792" s="1" t="s">
        <v>12528</v>
      </c>
      <c r="C6792" s="1" t="s">
        <v>12642</v>
      </c>
      <c r="D6792" s="1" t="s">
        <v>12629</v>
      </c>
      <c r="E6792" s="2">
        <v>9</v>
      </c>
      <c r="F6792" s="3">
        <v>322851.74</v>
      </c>
      <c r="G6792" s="3">
        <v>181968.39</v>
      </c>
      <c r="H6792" s="4">
        <v>41296.400000000001</v>
      </c>
      <c r="I6792" s="25"/>
      <c r="J6792" s="26" t="str">
        <f t="shared" si="640"/>
        <v>No</v>
      </c>
      <c r="K6792" s="26" t="str">
        <f t="shared" si="641"/>
        <v>GB</v>
      </c>
      <c r="L6792" s="26" t="str">
        <f t="shared" si="642"/>
        <v>Invalid</v>
      </c>
      <c r="M6792" s="26" t="str">
        <f>IF(OR(ISBLANK(B6792),ISBLANK(C6792),ISBLANK(D6792)),"Missing",IFERROR(VLOOKUP(A6792,'RM Postcodes'!$A:$B,2,0),"Invalid"))</f>
        <v>live</v>
      </c>
      <c r="N6792" s="26" t="str">
        <f t="shared" si="643"/>
        <v>Redact</v>
      </c>
      <c r="O6792" s="26" t="str">
        <f t="shared" si="638"/>
        <v>Redact</v>
      </c>
    </row>
    <row r="6793" spans="1:15" x14ac:dyDescent="0.2">
      <c r="A6793" s="24" t="str">
        <f t="shared" si="639"/>
        <v>PO30 4</v>
      </c>
      <c r="B6793" s="1" t="s">
        <v>12528</v>
      </c>
      <c r="C6793" s="1" t="s">
        <v>12642</v>
      </c>
      <c r="D6793" s="1" t="s">
        <v>12630</v>
      </c>
      <c r="E6793" s="2">
        <v>14</v>
      </c>
      <c r="F6793" s="3">
        <v>403542.93000000005</v>
      </c>
      <c r="G6793" s="3">
        <v>154583.5</v>
      </c>
      <c r="H6793" s="4">
        <v>48390.12</v>
      </c>
      <c r="I6793" s="25"/>
      <c r="J6793" s="26" t="str">
        <f t="shared" si="640"/>
        <v>No</v>
      </c>
      <c r="K6793" s="26" t="str">
        <f t="shared" si="641"/>
        <v>GB</v>
      </c>
      <c r="L6793" s="26" t="str">
        <f t="shared" si="642"/>
        <v>Invalid</v>
      </c>
      <c r="M6793" s="26" t="str">
        <f>IF(OR(ISBLANK(B6793),ISBLANK(C6793),ISBLANK(D6793)),"Missing",IFERROR(VLOOKUP(A6793,'RM Postcodes'!$A:$B,2,0),"Invalid"))</f>
        <v>live</v>
      </c>
      <c r="N6793" s="26" t="str">
        <f t="shared" si="643"/>
        <v>OK</v>
      </c>
      <c r="O6793" s="26" t="str">
        <f t="shared" si="638"/>
        <v>OK</v>
      </c>
    </row>
    <row r="6794" spans="1:15" x14ac:dyDescent="0.2">
      <c r="A6794" s="24" t="str">
        <f t="shared" si="639"/>
        <v>PO30 5</v>
      </c>
      <c r="B6794" s="1" t="s">
        <v>12528</v>
      </c>
      <c r="C6794" s="1" t="s">
        <v>12642</v>
      </c>
      <c r="D6794" s="1" t="s">
        <v>12625</v>
      </c>
      <c r="E6794" s="2">
        <v>36</v>
      </c>
      <c r="F6794" s="3">
        <v>1735799.8699999999</v>
      </c>
      <c r="G6794" s="3">
        <v>415247.91000000003</v>
      </c>
      <c r="H6794" s="4">
        <v>243826.73</v>
      </c>
      <c r="I6794" s="25"/>
      <c r="J6794" s="26" t="str">
        <f t="shared" si="640"/>
        <v>No</v>
      </c>
      <c r="K6794" s="26" t="str">
        <f t="shared" si="641"/>
        <v>GB</v>
      </c>
      <c r="L6794" s="26" t="str">
        <f t="shared" si="642"/>
        <v>Invalid</v>
      </c>
      <c r="M6794" s="26" t="str">
        <f>IF(OR(ISBLANK(B6794),ISBLANK(C6794),ISBLANK(D6794)),"Missing",IFERROR(VLOOKUP(A6794,'RM Postcodes'!$A:$B,2,0),"Invalid"))</f>
        <v>live</v>
      </c>
      <c r="N6794" s="26" t="str">
        <f t="shared" si="643"/>
        <v>OK</v>
      </c>
      <c r="O6794" s="26" t="str">
        <f t="shared" si="638"/>
        <v>OK</v>
      </c>
    </row>
    <row r="6795" spans="1:15" x14ac:dyDescent="0.2">
      <c r="A6795" s="24" t="str">
        <f t="shared" si="639"/>
        <v>PO30 7</v>
      </c>
      <c r="B6795" s="1" t="s">
        <v>12528</v>
      </c>
      <c r="C6795" s="1" t="s">
        <v>12642</v>
      </c>
      <c r="D6795" s="1" t="s">
        <v>12623</v>
      </c>
      <c r="E6795" s="2">
        <v>1</v>
      </c>
      <c r="F6795" s="3">
        <v>151827.28</v>
      </c>
      <c r="G6795" s="3">
        <v>151827.28</v>
      </c>
      <c r="H6795" s="4">
        <v>0</v>
      </c>
      <c r="I6795" s="25"/>
      <c r="J6795" s="26" t="str">
        <f t="shared" si="640"/>
        <v>No</v>
      </c>
      <c r="K6795" s="26" t="str">
        <f t="shared" si="641"/>
        <v>GB</v>
      </c>
      <c r="L6795" s="26" t="str">
        <f t="shared" si="642"/>
        <v>Invalid</v>
      </c>
      <c r="M6795" s="26" t="str">
        <f>IF(OR(ISBLANK(B6795),ISBLANK(C6795),ISBLANK(D6795)),"Missing",IFERROR(VLOOKUP(A6795,'RM Postcodes'!$A:$B,2,0),"Invalid"))</f>
        <v>Invalid</v>
      </c>
      <c r="N6795" s="26" t="str">
        <f t="shared" si="643"/>
        <v>Redact</v>
      </c>
      <c r="O6795" s="26" t="str">
        <f t="shared" si="638"/>
        <v>Redact</v>
      </c>
    </row>
    <row r="6796" spans="1:15" x14ac:dyDescent="0.2">
      <c r="A6796" s="24" t="str">
        <f t="shared" si="639"/>
        <v>PO31 7</v>
      </c>
      <c r="B6796" s="1" t="s">
        <v>12528</v>
      </c>
      <c r="C6796" s="1" t="s">
        <v>12643</v>
      </c>
      <c r="D6796" s="1" t="s">
        <v>12623</v>
      </c>
      <c r="E6796" s="2">
        <v>48</v>
      </c>
      <c r="F6796" s="3">
        <v>2245061.8900000006</v>
      </c>
      <c r="G6796" s="3">
        <v>989162.60000000009</v>
      </c>
      <c r="H6796" s="4">
        <v>197481.66999999998</v>
      </c>
      <c r="I6796" s="25"/>
      <c r="J6796" s="26" t="str">
        <f t="shared" si="640"/>
        <v>No</v>
      </c>
      <c r="K6796" s="26" t="str">
        <f t="shared" si="641"/>
        <v>GB</v>
      </c>
      <c r="L6796" s="26" t="str">
        <f t="shared" si="642"/>
        <v>Invalid</v>
      </c>
      <c r="M6796" s="26" t="str">
        <f>IF(OR(ISBLANK(B6796),ISBLANK(C6796),ISBLANK(D6796)),"Missing",IFERROR(VLOOKUP(A6796,'RM Postcodes'!$A:$B,2,0),"Invalid"))</f>
        <v>live</v>
      </c>
      <c r="N6796" s="26" t="str">
        <f t="shared" si="643"/>
        <v>OK</v>
      </c>
      <c r="O6796" s="26" t="str">
        <f t="shared" si="638"/>
        <v>OK</v>
      </c>
    </row>
    <row r="6797" spans="1:15" x14ac:dyDescent="0.2">
      <c r="A6797" s="24" t="str">
        <f t="shared" si="639"/>
        <v>PO31 8</v>
      </c>
      <c r="B6797" s="1" t="s">
        <v>12528</v>
      </c>
      <c r="C6797" s="1" t="s">
        <v>12643</v>
      </c>
      <c r="D6797" s="1" t="s">
        <v>12626</v>
      </c>
      <c r="E6797" s="2">
        <v>25</v>
      </c>
      <c r="F6797" s="3">
        <v>974731.0299999998</v>
      </c>
      <c r="G6797" s="3">
        <v>370774.95</v>
      </c>
      <c r="H6797" s="4">
        <v>136335.67000000001</v>
      </c>
      <c r="I6797" s="25"/>
      <c r="J6797" s="26" t="str">
        <f t="shared" si="640"/>
        <v>No</v>
      </c>
      <c r="K6797" s="26" t="str">
        <f t="shared" si="641"/>
        <v>GB</v>
      </c>
      <c r="L6797" s="26" t="str">
        <f t="shared" si="642"/>
        <v>Invalid</v>
      </c>
      <c r="M6797" s="26" t="str">
        <f>IF(OR(ISBLANK(B6797),ISBLANK(C6797),ISBLANK(D6797)),"Missing",IFERROR(VLOOKUP(A6797,'RM Postcodes'!$A:$B,2,0),"Invalid"))</f>
        <v>live</v>
      </c>
      <c r="N6797" s="26" t="str">
        <f t="shared" si="643"/>
        <v>OK</v>
      </c>
      <c r="O6797" s="26" t="str">
        <f t="shared" si="638"/>
        <v>OK</v>
      </c>
    </row>
    <row r="6798" spans="1:15" x14ac:dyDescent="0.2">
      <c r="A6798" s="24" t="str">
        <f t="shared" si="639"/>
        <v>PO32 6</v>
      </c>
      <c r="B6798" s="1" t="s">
        <v>12528</v>
      </c>
      <c r="C6798" s="1" t="s">
        <v>12644</v>
      </c>
      <c r="D6798" s="1" t="s">
        <v>12622</v>
      </c>
      <c r="E6798" s="2">
        <v>12</v>
      </c>
      <c r="F6798" s="3">
        <v>220594.04</v>
      </c>
      <c r="G6798" s="3">
        <v>85852.84</v>
      </c>
      <c r="H6798" s="4">
        <v>34311.93</v>
      </c>
      <c r="I6798" s="25"/>
      <c r="J6798" s="26" t="str">
        <f t="shared" si="640"/>
        <v>No</v>
      </c>
      <c r="K6798" s="26" t="str">
        <f t="shared" si="641"/>
        <v>GB</v>
      </c>
      <c r="L6798" s="26" t="str">
        <f t="shared" si="642"/>
        <v>Invalid</v>
      </c>
      <c r="M6798" s="26" t="str">
        <f>IF(OR(ISBLANK(B6798),ISBLANK(C6798),ISBLANK(D6798)),"Missing",IFERROR(VLOOKUP(A6798,'RM Postcodes'!$A:$B,2,0),"Invalid"))</f>
        <v>live</v>
      </c>
      <c r="N6798" s="26" t="str">
        <f t="shared" si="643"/>
        <v>OK</v>
      </c>
      <c r="O6798" s="26" t="str">
        <f t="shared" si="638"/>
        <v>OK</v>
      </c>
    </row>
    <row r="6799" spans="1:15" x14ac:dyDescent="0.2">
      <c r="A6799" s="24" t="str">
        <f t="shared" si="639"/>
        <v>PO33 1</v>
      </c>
      <c r="B6799" s="1" t="s">
        <v>12528</v>
      </c>
      <c r="C6799" s="1" t="s">
        <v>12645</v>
      </c>
      <c r="D6799" s="1" t="s">
        <v>12621</v>
      </c>
      <c r="E6799" s="2">
        <v>28</v>
      </c>
      <c r="F6799" s="3">
        <v>1430864.1900000002</v>
      </c>
      <c r="G6799" s="3">
        <v>325927.37</v>
      </c>
      <c r="H6799" s="4">
        <v>300000</v>
      </c>
      <c r="I6799" s="25"/>
      <c r="J6799" s="26" t="str">
        <f t="shared" si="640"/>
        <v>No</v>
      </c>
      <c r="K6799" s="26" t="str">
        <f t="shared" si="641"/>
        <v>GB</v>
      </c>
      <c r="L6799" s="26" t="str">
        <f t="shared" si="642"/>
        <v>Invalid</v>
      </c>
      <c r="M6799" s="26" t="str">
        <f>IF(OR(ISBLANK(B6799),ISBLANK(C6799),ISBLANK(D6799)),"Missing",IFERROR(VLOOKUP(A6799,'RM Postcodes'!$A:$B,2,0),"Invalid"))</f>
        <v>live</v>
      </c>
      <c r="N6799" s="26" t="str">
        <f t="shared" si="643"/>
        <v>OK</v>
      </c>
      <c r="O6799" s="26" t="str">
        <f t="shared" si="638"/>
        <v>OK</v>
      </c>
    </row>
    <row r="6800" spans="1:15" x14ac:dyDescent="0.2">
      <c r="A6800" s="24" t="str">
        <f t="shared" si="639"/>
        <v>PO33 2</v>
      </c>
      <c r="B6800" s="1" t="s">
        <v>12528</v>
      </c>
      <c r="C6800" s="1" t="s">
        <v>12645</v>
      </c>
      <c r="D6800" s="1" t="s">
        <v>12640</v>
      </c>
      <c r="E6800" s="2">
        <v>32</v>
      </c>
      <c r="F6800" s="3">
        <v>1149290.7599999995</v>
      </c>
      <c r="G6800" s="3">
        <v>448614.8</v>
      </c>
      <c r="H6800" s="4">
        <v>105967</v>
      </c>
      <c r="I6800" s="25"/>
      <c r="J6800" s="26" t="str">
        <f t="shared" si="640"/>
        <v>No</v>
      </c>
      <c r="K6800" s="26" t="str">
        <f t="shared" si="641"/>
        <v>GB</v>
      </c>
      <c r="L6800" s="26" t="str">
        <f t="shared" si="642"/>
        <v>Invalid</v>
      </c>
      <c r="M6800" s="26" t="str">
        <f>IF(OR(ISBLANK(B6800),ISBLANK(C6800),ISBLANK(D6800)),"Missing",IFERROR(VLOOKUP(A6800,'RM Postcodes'!$A:$B,2,0),"Invalid"))</f>
        <v>live</v>
      </c>
      <c r="N6800" s="26" t="str">
        <f t="shared" si="643"/>
        <v>OK</v>
      </c>
      <c r="O6800" s="26" t="str">
        <f t="shared" si="638"/>
        <v>OK</v>
      </c>
    </row>
    <row r="6801" spans="1:15" x14ac:dyDescent="0.2">
      <c r="A6801" s="24" t="str">
        <f t="shared" si="639"/>
        <v>PO33 3</v>
      </c>
      <c r="B6801" s="1" t="s">
        <v>12528</v>
      </c>
      <c r="C6801" s="1" t="s">
        <v>12645</v>
      </c>
      <c r="D6801" s="1" t="s">
        <v>12629</v>
      </c>
      <c r="E6801" s="2">
        <v>12</v>
      </c>
      <c r="F6801" s="3">
        <v>389226.9599999999</v>
      </c>
      <c r="G6801" s="3">
        <v>230578.46</v>
      </c>
      <c r="H6801" s="4">
        <v>44584.2</v>
      </c>
      <c r="I6801" s="25"/>
      <c r="J6801" s="26" t="str">
        <f t="shared" si="640"/>
        <v>No</v>
      </c>
      <c r="K6801" s="26" t="str">
        <f t="shared" si="641"/>
        <v>GB</v>
      </c>
      <c r="L6801" s="26" t="str">
        <f t="shared" si="642"/>
        <v>Invalid</v>
      </c>
      <c r="M6801" s="26" t="str">
        <f>IF(OR(ISBLANK(B6801),ISBLANK(C6801),ISBLANK(D6801)),"Missing",IFERROR(VLOOKUP(A6801,'RM Postcodes'!$A:$B,2,0),"Invalid"))</f>
        <v>live</v>
      </c>
      <c r="N6801" s="26" t="str">
        <f t="shared" si="643"/>
        <v>OK</v>
      </c>
      <c r="O6801" s="26" t="str">
        <f t="shared" si="638"/>
        <v>Redact</v>
      </c>
    </row>
    <row r="6802" spans="1:15" x14ac:dyDescent="0.2">
      <c r="A6802" s="24" t="str">
        <f t="shared" si="639"/>
        <v>PO33 4</v>
      </c>
      <c r="B6802" s="1" t="s">
        <v>12528</v>
      </c>
      <c r="C6802" s="1" t="s">
        <v>12645</v>
      </c>
      <c r="D6802" s="1" t="s">
        <v>12630</v>
      </c>
      <c r="E6802" s="2">
        <v>18</v>
      </c>
      <c r="F6802" s="3">
        <v>470953.09999999992</v>
      </c>
      <c r="G6802" s="3">
        <v>64576.320000000007</v>
      </c>
      <c r="H6802" s="4">
        <v>55713.05</v>
      </c>
      <c r="I6802" s="25"/>
      <c r="J6802" s="26" t="str">
        <f t="shared" si="640"/>
        <v>No</v>
      </c>
      <c r="K6802" s="26" t="str">
        <f t="shared" si="641"/>
        <v>GB</v>
      </c>
      <c r="L6802" s="26" t="str">
        <f t="shared" si="642"/>
        <v>Invalid</v>
      </c>
      <c r="M6802" s="26" t="str">
        <f>IF(OR(ISBLANK(B6802),ISBLANK(C6802),ISBLANK(D6802)),"Missing",IFERROR(VLOOKUP(A6802,'RM Postcodes'!$A:$B,2,0),"Invalid"))</f>
        <v>live</v>
      </c>
      <c r="N6802" s="26" t="str">
        <f t="shared" si="643"/>
        <v>OK</v>
      </c>
      <c r="O6802" s="26" t="str">
        <f t="shared" si="638"/>
        <v>OK</v>
      </c>
    </row>
    <row r="6803" spans="1:15" x14ac:dyDescent="0.2">
      <c r="A6803" s="24" t="str">
        <f t="shared" si="639"/>
        <v>PO33 9</v>
      </c>
      <c r="B6803" s="1" t="s">
        <v>12528</v>
      </c>
      <c r="C6803" s="1" t="s">
        <v>12645</v>
      </c>
      <c r="D6803" s="1" t="s">
        <v>12627</v>
      </c>
      <c r="E6803" s="2">
        <v>1</v>
      </c>
      <c r="F6803" s="3">
        <v>8020.1</v>
      </c>
      <c r="G6803" s="3">
        <v>8020.1</v>
      </c>
      <c r="H6803" s="4">
        <v>0</v>
      </c>
      <c r="I6803" s="25"/>
      <c r="J6803" s="26" t="str">
        <f t="shared" si="640"/>
        <v>No</v>
      </c>
      <c r="K6803" s="26" t="str">
        <f t="shared" si="641"/>
        <v>GB</v>
      </c>
      <c r="L6803" s="26" t="str">
        <f t="shared" si="642"/>
        <v>Invalid</v>
      </c>
      <c r="M6803" s="26" t="str">
        <f>IF(OR(ISBLANK(B6803),ISBLANK(C6803),ISBLANK(D6803)),"Missing",IFERROR(VLOOKUP(A6803,'RM Postcodes'!$A:$B,2,0),"Invalid"))</f>
        <v>live</v>
      </c>
      <c r="N6803" s="26" t="str">
        <f t="shared" si="643"/>
        <v>Redact</v>
      </c>
      <c r="O6803" s="26" t="str">
        <f t="shared" si="638"/>
        <v>Redact</v>
      </c>
    </row>
    <row r="6804" spans="1:15" x14ac:dyDescent="0.2">
      <c r="A6804" s="24" t="str">
        <f t="shared" si="639"/>
        <v>PO34 5</v>
      </c>
      <c r="B6804" s="1" t="s">
        <v>12528</v>
      </c>
      <c r="C6804" s="1" t="s">
        <v>12646</v>
      </c>
      <c r="D6804" s="1" t="s">
        <v>12625</v>
      </c>
      <c r="E6804" s="2">
        <v>7</v>
      </c>
      <c r="F6804" s="3">
        <v>205438.87999999998</v>
      </c>
      <c r="G6804" s="3">
        <v>69407.009999999995</v>
      </c>
      <c r="H6804" s="4">
        <v>44485.31</v>
      </c>
      <c r="I6804" s="25"/>
      <c r="J6804" s="26" t="str">
        <f t="shared" si="640"/>
        <v>No</v>
      </c>
      <c r="K6804" s="26" t="str">
        <f t="shared" si="641"/>
        <v>GB</v>
      </c>
      <c r="L6804" s="26" t="str">
        <f t="shared" si="642"/>
        <v>Invalid</v>
      </c>
      <c r="M6804" s="26" t="str">
        <f>IF(OR(ISBLANK(B6804),ISBLANK(C6804),ISBLANK(D6804)),"Missing",IFERROR(VLOOKUP(A6804,'RM Postcodes'!$A:$B,2,0),"Invalid"))</f>
        <v>live</v>
      </c>
      <c r="N6804" s="26" t="str">
        <f t="shared" si="643"/>
        <v>Redact</v>
      </c>
      <c r="O6804" s="26" t="str">
        <f t="shared" si="638"/>
        <v>OK</v>
      </c>
    </row>
    <row r="6805" spans="1:15" x14ac:dyDescent="0.2">
      <c r="A6805" s="24" t="str">
        <f t="shared" si="639"/>
        <v>PO35 5</v>
      </c>
      <c r="B6805" s="1" t="s">
        <v>12528</v>
      </c>
      <c r="C6805" s="1" t="s">
        <v>12647</v>
      </c>
      <c r="D6805" s="1" t="s">
        <v>12625</v>
      </c>
      <c r="E6805" s="2">
        <v>10</v>
      </c>
      <c r="F6805" s="3">
        <v>342457.94000000006</v>
      </c>
      <c r="G6805" s="3">
        <v>91000</v>
      </c>
      <c r="H6805" s="4">
        <v>52387.590000000004</v>
      </c>
      <c r="I6805" s="25"/>
      <c r="J6805" s="26" t="str">
        <f t="shared" si="640"/>
        <v>No</v>
      </c>
      <c r="K6805" s="26" t="str">
        <f t="shared" si="641"/>
        <v>GB</v>
      </c>
      <c r="L6805" s="26" t="str">
        <f t="shared" si="642"/>
        <v>Invalid</v>
      </c>
      <c r="M6805" s="26" t="str">
        <f>IF(OR(ISBLANK(B6805),ISBLANK(C6805),ISBLANK(D6805)),"Missing",IFERROR(VLOOKUP(A6805,'RM Postcodes'!$A:$B,2,0),"Invalid"))</f>
        <v>live</v>
      </c>
      <c r="N6805" s="26" t="str">
        <f t="shared" si="643"/>
        <v>OK</v>
      </c>
      <c r="O6805" s="26" t="str">
        <f t="shared" si="638"/>
        <v>OK</v>
      </c>
    </row>
    <row r="6806" spans="1:15" x14ac:dyDescent="0.2">
      <c r="A6806" s="24" t="str">
        <f t="shared" si="639"/>
        <v>PO36 0</v>
      </c>
      <c r="B6806" s="1" t="s">
        <v>12528</v>
      </c>
      <c r="C6806" s="1" t="s">
        <v>12648</v>
      </c>
      <c r="D6806" s="1" t="s">
        <v>12632</v>
      </c>
      <c r="E6806" s="2">
        <v>17</v>
      </c>
      <c r="F6806" s="3">
        <v>495839.61999999994</v>
      </c>
      <c r="G6806" s="3">
        <v>76072.639999999999</v>
      </c>
      <c r="H6806" s="4">
        <v>70279.700000000012</v>
      </c>
      <c r="I6806" s="25"/>
      <c r="J6806" s="26" t="str">
        <f t="shared" si="640"/>
        <v>No</v>
      </c>
      <c r="K6806" s="26" t="str">
        <f t="shared" si="641"/>
        <v>GB</v>
      </c>
      <c r="L6806" s="26" t="str">
        <f t="shared" si="642"/>
        <v>Invalid</v>
      </c>
      <c r="M6806" s="26" t="str">
        <f>IF(OR(ISBLANK(B6806),ISBLANK(C6806),ISBLANK(D6806)),"Missing",IFERROR(VLOOKUP(A6806,'RM Postcodes'!$A:$B,2,0),"Invalid"))</f>
        <v>live</v>
      </c>
      <c r="N6806" s="26" t="str">
        <f t="shared" si="643"/>
        <v>OK</v>
      </c>
      <c r="O6806" s="26" t="str">
        <f t="shared" si="638"/>
        <v>OK</v>
      </c>
    </row>
    <row r="6807" spans="1:15" x14ac:dyDescent="0.2">
      <c r="A6807" s="24" t="str">
        <f t="shared" si="639"/>
        <v>PO36 8</v>
      </c>
      <c r="B6807" s="1" t="s">
        <v>12528</v>
      </c>
      <c r="C6807" s="1" t="s">
        <v>12648</v>
      </c>
      <c r="D6807" s="1" t="s">
        <v>12626</v>
      </c>
      <c r="E6807" s="2">
        <v>24</v>
      </c>
      <c r="F6807" s="3">
        <v>878471.80000000028</v>
      </c>
      <c r="G6807" s="3">
        <v>235788.15</v>
      </c>
      <c r="H6807" s="4">
        <v>111486.83</v>
      </c>
      <c r="I6807" s="25"/>
      <c r="J6807" s="26" t="str">
        <f t="shared" si="640"/>
        <v>No</v>
      </c>
      <c r="K6807" s="26" t="str">
        <f t="shared" si="641"/>
        <v>GB</v>
      </c>
      <c r="L6807" s="26" t="str">
        <f t="shared" si="642"/>
        <v>Invalid</v>
      </c>
      <c r="M6807" s="26" t="str">
        <f>IF(OR(ISBLANK(B6807),ISBLANK(C6807),ISBLANK(D6807)),"Missing",IFERROR(VLOOKUP(A6807,'RM Postcodes'!$A:$B,2,0),"Invalid"))</f>
        <v>live</v>
      </c>
      <c r="N6807" s="26" t="str">
        <f t="shared" si="643"/>
        <v>OK</v>
      </c>
      <c r="O6807" s="26" t="str">
        <f t="shared" si="638"/>
        <v>OK</v>
      </c>
    </row>
    <row r="6808" spans="1:15" x14ac:dyDescent="0.2">
      <c r="A6808" s="24" t="str">
        <f t="shared" si="639"/>
        <v>PO36 9</v>
      </c>
      <c r="B6808" s="1" t="s">
        <v>12528</v>
      </c>
      <c r="C6808" s="1" t="s">
        <v>12648</v>
      </c>
      <c r="D6808" s="1" t="s">
        <v>12627</v>
      </c>
      <c r="E6808" s="2">
        <v>21</v>
      </c>
      <c r="F6808" s="3">
        <v>586882.1100000001</v>
      </c>
      <c r="G6808" s="3">
        <v>118141.25</v>
      </c>
      <c r="H6808" s="4">
        <v>50699.35</v>
      </c>
      <c r="I6808" s="25"/>
      <c r="J6808" s="26" t="str">
        <f t="shared" si="640"/>
        <v>No</v>
      </c>
      <c r="K6808" s="26" t="str">
        <f t="shared" si="641"/>
        <v>GB</v>
      </c>
      <c r="L6808" s="26" t="str">
        <f t="shared" si="642"/>
        <v>Invalid</v>
      </c>
      <c r="M6808" s="26" t="str">
        <f>IF(OR(ISBLANK(B6808),ISBLANK(C6808),ISBLANK(D6808)),"Missing",IFERROR(VLOOKUP(A6808,'RM Postcodes'!$A:$B,2,0),"Invalid"))</f>
        <v>live</v>
      </c>
      <c r="N6808" s="26" t="str">
        <f t="shared" si="643"/>
        <v>OK</v>
      </c>
      <c r="O6808" s="26" t="str">
        <f t="shared" si="638"/>
        <v>OK</v>
      </c>
    </row>
    <row r="6809" spans="1:15" x14ac:dyDescent="0.2">
      <c r="A6809" s="24" t="str">
        <f t="shared" si="639"/>
        <v>PO37 6</v>
      </c>
      <c r="B6809" s="1" t="s">
        <v>12528</v>
      </c>
      <c r="C6809" s="1" t="s">
        <v>12649</v>
      </c>
      <c r="D6809" s="1" t="s">
        <v>12622</v>
      </c>
      <c r="E6809" s="2">
        <v>16</v>
      </c>
      <c r="F6809" s="3">
        <v>698858.85000000009</v>
      </c>
      <c r="G6809" s="3">
        <v>256288.82</v>
      </c>
      <c r="H6809" s="4">
        <v>150000</v>
      </c>
      <c r="I6809" s="25"/>
      <c r="J6809" s="26" t="str">
        <f t="shared" si="640"/>
        <v>No</v>
      </c>
      <c r="K6809" s="26" t="str">
        <f t="shared" si="641"/>
        <v>GB</v>
      </c>
      <c r="L6809" s="26" t="str">
        <f t="shared" si="642"/>
        <v>Invalid</v>
      </c>
      <c r="M6809" s="26" t="str">
        <f>IF(OR(ISBLANK(B6809),ISBLANK(C6809),ISBLANK(D6809)),"Missing",IFERROR(VLOOKUP(A6809,'RM Postcodes'!$A:$B,2,0),"Invalid"))</f>
        <v>live</v>
      </c>
      <c r="N6809" s="26" t="str">
        <f t="shared" si="643"/>
        <v>OK</v>
      </c>
      <c r="O6809" s="26" t="str">
        <f t="shared" si="638"/>
        <v>OK</v>
      </c>
    </row>
    <row r="6810" spans="1:15" x14ac:dyDescent="0.2">
      <c r="A6810" s="24" t="str">
        <f t="shared" si="639"/>
        <v>PO37 7</v>
      </c>
      <c r="B6810" s="1" t="s">
        <v>12528</v>
      </c>
      <c r="C6810" s="1" t="s">
        <v>12649</v>
      </c>
      <c r="D6810" s="1" t="s">
        <v>12623</v>
      </c>
      <c r="E6810" s="2">
        <v>19</v>
      </c>
      <c r="F6810" s="3">
        <v>265262.48000000004</v>
      </c>
      <c r="G6810" s="3">
        <v>41296.589999999997</v>
      </c>
      <c r="H6810" s="4">
        <v>36808.949999999997</v>
      </c>
      <c r="I6810" s="25"/>
      <c r="J6810" s="26" t="str">
        <f t="shared" si="640"/>
        <v>No</v>
      </c>
      <c r="K6810" s="26" t="str">
        <f t="shared" si="641"/>
        <v>GB</v>
      </c>
      <c r="L6810" s="26" t="str">
        <f t="shared" si="642"/>
        <v>Invalid</v>
      </c>
      <c r="M6810" s="26" t="str">
        <f>IF(OR(ISBLANK(B6810),ISBLANK(C6810),ISBLANK(D6810)),"Missing",IFERROR(VLOOKUP(A6810,'RM Postcodes'!$A:$B,2,0),"Invalid"))</f>
        <v>live</v>
      </c>
      <c r="N6810" s="26" t="str">
        <f t="shared" si="643"/>
        <v>OK</v>
      </c>
      <c r="O6810" s="26" t="str">
        <f t="shared" si="638"/>
        <v>OK</v>
      </c>
    </row>
    <row r="6811" spans="1:15" x14ac:dyDescent="0.2">
      <c r="A6811" s="24" t="str">
        <f t="shared" si="639"/>
        <v>PO38 1</v>
      </c>
      <c r="B6811" s="1" t="s">
        <v>12528</v>
      </c>
      <c r="C6811" s="1" t="s">
        <v>12650</v>
      </c>
      <c r="D6811" s="1" t="s">
        <v>12621</v>
      </c>
      <c r="E6811" s="2">
        <v>39</v>
      </c>
      <c r="F6811" s="3">
        <v>1511363.3900000008</v>
      </c>
      <c r="G6811" s="3">
        <v>204166.63</v>
      </c>
      <c r="H6811" s="4">
        <v>196829.00999999998</v>
      </c>
      <c r="I6811" s="25"/>
      <c r="J6811" s="26" t="str">
        <f t="shared" si="640"/>
        <v>No</v>
      </c>
      <c r="K6811" s="26" t="str">
        <f t="shared" si="641"/>
        <v>GB</v>
      </c>
      <c r="L6811" s="26" t="str">
        <f t="shared" si="642"/>
        <v>Invalid</v>
      </c>
      <c r="M6811" s="26" t="str">
        <f>IF(OR(ISBLANK(B6811),ISBLANK(C6811),ISBLANK(D6811)),"Missing",IFERROR(VLOOKUP(A6811,'RM Postcodes'!$A:$B,2,0),"Invalid"))</f>
        <v>live</v>
      </c>
      <c r="N6811" s="26" t="str">
        <f t="shared" si="643"/>
        <v>OK</v>
      </c>
      <c r="O6811" s="26" t="str">
        <f t="shared" si="638"/>
        <v>OK</v>
      </c>
    </row>
    <row r="6812" spans="1:15" x14ac:dyDescent="0.2">
      <c r="A6812" s="24" t="str">
        <f t="shared" si="639"/>
        <v>PO38 2</v>
      </c>
      <c r="B6812" s="1" t="s">
        <v>12528</v>
      </c>
      <c r="C6812" s="1" t="s">
        <v>12650</v>
      </c>
      <c r="D6812" s="1" t="s">
        <v>12640</v>
      </c>
      <c r="E6812" s="2">
        <v>8</v>
      </c>
      <c r="F6812" s="3">
        <v>273305.68</v>
      </c>
      <c r="G6812" s="3">
        <v>113412.81999999999</v>
      </c>
      <c r="H6812" s="4">
        <v>49124.23</v>
      </c>
      <c r="I6812" s="25"/>
      <c r="J6812" s="26" t="str">
        <f t="shared" si="640"/>
        <v>No</v>
      </c>
      <c r="K6812" s="26" t="str">
        <f t="shared" si="641"/>
        <v>GB</v>
      </c>
      <c r="L6812" s="26" t="str">
        <f t="shared" si="642"/>
        <v>Invalid</v>
      </c>
      <c r="M6812" s="26" t="str">
        <f>IF(OR(ISBLANK(B6812),ISBLANK(C6812),ISBLANK(D6812)),"Missing",IFERROR(VLOOKUP(A6812,'RM Postcodes'!$A:$B,2,0),"Invalid"))</f>
        <v>live</v>
      </c>
      <c r="N6812" s="26" t="str">
        <f t="shared" si="643"/>
        <v>Redact</v>
      </c>
      <c r="O6812" s="26" t="str">
        <f t="shared" si="638"/>
        <v>OK</v>
      </c>
    </row>
    <row r="6813" spans="1:15" x14ac:dyDescent="0.2">
      <c r="A6813" s="24" t="str">
        <f t="shared" si="639"/>
        <v>PO38 3</v>
      </c>
      <c r="B6813" s="1" t="s">
        <v>12528</v>
      </c>
      <c r="C6813" s="1" t="s">
        <v>12650</v>
      </c>
      <c r="D6813" s="1" t="s">
        <v>12629</v>
      </c>
      <c r="E6813" s="2">
        <v>17</v>
      </c>
      <c r="F6813" s="3">
        <v>317452.75</v>
      </c>
      <c r="G6813" s="3">
        <v>45412.46</v>
      </c>
      <c r="H6813" s="4">
        <v>41296.28</v>
      </c>
      <c r="I6813" s="25"/>
      <c r="J6813" s="26" t="str">
        <f t="shared" si="640"/>
        <v>No</v>
      </c>
      <c r="K6813" s="26" t="str">
        <f t="shared" si="641"/>
        <v>GB</v>
      </c>
      <c r="L6813" s="26" t="str">
        <f t="shared" si="642"/>
        <v>Invalid</v>
      </c>
      <c r="M6813" s="26" t="str">
        <f>IF(OR(ISBLANK(B6813),ISBLANK(C6813),ISBLANK(D6813)),"Missing",IFERROR(VLOOKUP(A6813,'RM Postcodes'!$A:$B,2,0),"Invalid"))</f>
        <v>live</v>
      </c>
      <c r="N6813" s="26" t="str">
        <f t="shared" si="643"/>
        <v>OK</v>
      </c>
      <c r="O6813" s="26" t="str">
        <f t="shared" si="638"/>
        <v>OK</v>
      </c>
    </row>
    <row r="6814" spans="1:15" x14ac:dyDescent="0.2">
      <c r="A6814" s="24" t="str">
        <f t="shared" si="639"/>
        <v>PO39 0</v>
      </c>
      <c r="B6814" s="1" t="s">
        <v>12528</v>
      </c>
      <c r="C6814" s="1" t="s">
        <v>12651</v>
      </c>
      <c r="D6814" s="1" t="s">
        <v>12632</v>
      </c>
      <c r="E6814" s="2">
        <v>7</v>
      </c>
      <c r="F6814" s="3">
        <v>153506.96</v>
      </c>
      <c r="G6814" s="3">
        <v>51263.91</v>
      </c>
      <c r="H6814" s="4">
        <v>48500.33</v>
      </c>
      <c r="I6814" s="25"/>
      <c r="J6814" s="26" t="str">
        <f t="shared" si="640"/>
        <v>No</v>
      </c>
      <c r="K6814" s="26" t="str">
        <f t="shared" si="641"/>
        <v>GB</v>
      </c>
      <c r="L6814" s="26" t="str">
        <f t="shared" si="642"/>
        <v>Invalid</v>
      </c>
      <c r="M6814" s="26" t="str">
        <f>IF(OR(ISBLANK(B6814),ISBLANK(C6814),ISBLANK(D6814)),"Missing",IFERROR(VLOOKUP(A6814,'RM Postcodes'!$A:$B,2,0),"Invalid"))</f>
        <v>live</v>
      </c>
      <c r="N6814" s="26" t="str">
        <f t="shared" si="643"/>
        <v>Redact</v>
      </c>
      <c r="O6814" s="26" t="str">
        <f t="shared" si="638"/>
        <v>Redact</v>
      </c>
    </row>
    <row r="6815" spans="1:15" x14ac:dyDescent="0.2">
      <c r="A6815" s="24" t="str">
        <f t="shared" si="639"/>
        <v>PO4 0</v>
      </c>
      <c r="B6815" s="1" t="s">
        <v>12528</v>
      </c>
      <c r="C6815" s="1" t="s">
        <v>12666</v>
      </c>
      <c r="D6815" s="1" t="s">
        <v>12632</v>
      </c>
      <c r="E6815" s="2">
        <v>50</v>
      </c>
      <c r="F6815" s="3">
        <v>1500989.83</v>
      </c>
      <c r="G6815" s="3">
        <v>82026.14</v>
      </c>
      <c r="H6815" s="4">
        <v>64421.4</v>
      </c>
      <c r="I6815" s="25"/>
      <c r="J6815" s="26" t="str">
        <f t="shared" si="640"/>
        <v>No</v>
      </c>
      <c r="K6815" s="26" t="str">
        <f t="shared" si="641"/>
        <v>GB</v>
      </c>
      <c r="L6815" s="26" t="str">
        <f t="shared" si="642"/>
        <v>Invalid</v>
      </c>
      <c r="M6815" s="26" t="str">
        <f>IF(OR(ISBLANK(B6815),ISBLANK(C6815),ISBLANK(D6815)),"Missing",IFERROR(VLOOKUP(A6815,'RM Postcodes'!$A:$B,2,0),"Invalid"))</f>
        <v>live</v>
      </c>
      <c r="N6815" s="26" t="str">
        <f t="shared" si="643"/>
        <v>OK</v>
      </c>
      <c r="O6815" s="26" t="str">
        <f t="shared" si="638"/>
        <v>OK</v>
      </c>
    </row>
    <row r="6816" spans="1:15" x14ac:dyDescent="0.2">
      <c r="A6816" s="24" t="str">
        <f t="shared" si="639"/>
        <v>PO4 8</v>
      </c>
      <c r="B6816" s="1" t="s">
        <v>12528</v>
      </c>
      <c r="C6816" s="1" t="s">
        <v>12666</v>
      </c>
      <c r="D6816" s="1" t="s">
        <v>12626</v>
      </c>
      <c r="E6816" s="2">
        <v>30</v>
      </c>
      <c r="F6816" s="3">
        <v>468220.12999999995</v>
      </c>
      <c r="G6816" s="3">
        <v>47707.119999999995</v>
      </c>
      <c r="H6816" s="4">
        <v>46063.96</v>
      </c>
      <c r="I6816" s="25"/>
      <c r="J6816" s="26" t="str">
        <f t="shared" si="640"/>
        <v>No</v>
      </c>
      <c r="K6816" s="26" t="str">
        <f t="shared" si="641"/>
        <v>GB</v>
      </c>
      <c r="L6816" s="26" t="str">
        <f t="shared" si="642"/>
        <v>Invalid</v>
      </c>
      <c r="M6816" s="26" t="str">
        <f>IF(OR(ISBLANK(B6816),ISBLANK(C6816),ISBLANK(D6816)),"Missing",IFERROR(VLOOKUP(A6816,'RM Postcodes'!$A:$B,2,0),"Invalid"))</f>
        <v>live</v>
      </c>
      <c r="N6816" s="26" t="str">
        <f t="shared" si="643"/>
        <v>OK</v>
      </c>
      <c r="O6816" s="26" t="str">
        <f t="shared" si="638"/>
        <v>OK</v>
      </c>
    </row>
    <row r="6817" spans="1:15" x14ac:dyDescent="0.2">
      <c r="A6817" s="24" t="str">
        <f t="shared" si="639"/>
        <v>PO4 9</v>
      </c>
      <c r="B6817" s="1" t="s">
        <v>12528</v>
      </c>
      <c r="C6817" s="1" t="s">
        <v>12666</v>
      </c>
      <c r="D6817" s="1" t="s">
        <v>12627</v>
      </c>
      <c r="E6817" s="2">
        <v>40</v>
      </c>
      <c r="F6817" s="3">
        <v>1021874.3599999996</v>
      </c>
      <c r="G6817" s="3">
        <v>87308.39</v>
      </c>
      <c r="H6817" s="4">
        <v>84142.85</v>
      </c>
      <c r="I6817" s="25"/>
      <c r="J6817" s="26" t="str">
        <f t="shared" si="640"/>
        <v>No</v>
      </c>
      <c r="K6817" s="26" t="str">
        <f t="shared" si="641"/>
        <v>GB</v>
      </c>
      <c r="L6817" s="26" t="str">
        <f t="shared" si="642"/>
        <v>Invalid</v>
      </c>
      <c r="M6817" s="26" t="str">
        <f>IF(OR(ISBLANK(B6817),ISBLANK(C6817),ISBLANK(D6817)),"Missing",IFERROR(VLOOKUP(A6817,'RM Postcodes'!$A:$B,2,0),"Invalid"))</f>
        <v>live</v>
      </c>
      <c r="N6817" s="26" t="str">
        <f t="shared" si="643"/>
        <v>OK</v>
      </c>
      <c r="O6817" s="26" t="str">
        <f t="shared" si="638"/>
        <v>OK</v>
      </c>
    </row>
    <row r="6818" spans="1:15" x14ac:dyDescent="0.2">
      <c r="A6818" s="24" t="str">
        <f t="shared" si="639"/>
        <v>PO40 9</v>
      </c>
      <c r="B6818" s="1" t="s">
        <v>12528</v>
      </c>
      <c r="C6818" s="1" t="s">
        <v>12680</v>
      </c>
      <c r="D6818" s="1" t="s">
        <v>12627</v>
      </c>
      <c r="E6818" s="2">
        <v>11</v>
      </c>
      <c r="F6818" s="3">
        <v>114756.65000000001</v>
      </c>
      <c r="G6818" s="3">
        <v>36920.990000000005</v>
      </c>
      <c r="H6818" s="4">
        <v>24808.43</v>
      </c>
      <c r="I6818" s="25"/>
      <c r="J6818" s="26" t="str">
        <f t="shared" si="640"/>
        <v>No</v>
      </c>
      <c r="K6818" s="26" t="str">
        <f t="shared" si="641"/>
        <v>GB</v>
      </c>
      <c r="L6818" s="26" t="str">
        <f t="shared" si="642"/>
        <v>Invalid</v>
      </c>
      <c r="M6818" s="26" t="str">
        <f>IF(OR(ISBLANK(B6818),ISBLANK(C6818),ISBLANK(D6818)),"Missing",IFERROR(VLOOKUP(A6818,'RM Postcodes'!$A:$B,2,0),"Invalid"))</f>
        <v>live</v>
      </c>
      <c r="N6818" s="26" t="str">
        <f t="shared" si="643"/>
        <v>OK</v>
      </c>
      <c r="O6818" s="26" t="str">
        <f t="shared" si="638"/>
        <v>OK</v>
      </c>
    </row>
    <row r="6819" spans="1:15" x14ac:dyDescent="0.2">
      <c r="A6819" s="24" t="str">
        <f t="shared" si="639"/>
        <v>PO41 0</v>
      </c>
      <c r="B6819" s="1" t="s">
        <v>12528</v>
      </c>
      <c r="C6819" s="1" t="s">
        <v>12652</v>
      </c>
      <c r="D6819" s="1" t="s">
        <v>12632</v>
      </c>
      <c r="E6819" s="2">
        <v>12</v>
      </c>
      <c r="F6819" s="3">
        <v>472985.27999999991</v>
      </c>
      <c r="G6819" s="3">
        <v>147206.6</v>
      </c>
      <c r="H6819" s="4">
        <v>67363.929999999993</v>
      </c>
      <c r="I6819" s="25"/>
      <c r="J6819" s="26" t="str">
        <f t="shared" si="640"/>
        <v>No</v>
      </c>
      <c r="K6819" s="26" t="str">
        <f t="shared" si="641"/>
        <v>GB</v>
      </c>
      <c r="L6819" s="26" t="str">
        <f t="shared" si="642"/>
        <v>Invalid</v>
      </c>
      <c r="M6819" s="26" t="str">
        <f>IF(OR(ISBLANK(B6819),ISBLANK(C6819),ISBLANK(D6819)),"Missing",IFERROR(VLOOKUP(A6819,'RM Postcodes'!$A:$B,2,0),"Invalid"))</f>
        <v>live</v>
      </c>
      <c r="N6819" s="26" t="str">
        <f t="shared" si="643"/>
        <v>OK</v>
      </c>
      <c r="O6819" s="26" t="str">
        <f t="shared" si="638"/>
        <v>OK</v>
      </c>
    </row>
    <row r="6820" spans="1:15" x14ac:dyDescent="0.2">
      <c r="A6820" s="24" t="str">
        <f t="shared" si="639"/>
        <v>PO5 1</v>
      </c>
      <c r="B6820" s="1" t="s">
        <v>12528</v>
      </c>
      <c r="C6820" s="1" t="s">
        <v>12667</v>
      </c>
      <c r="D6820" s="1" t="s">
        <v>12621</v>
      </c>
      <c r="E6820" s="2">
        <v>14</v>
      </c>
      <c r="F6820" s="3">
        <v>396124.90999999992</v>
      </c>
      <c r="G6820" s="3">
        <v>85345.91</v>
      </c>
      <c r="H6820" s="4">
        <v>74610.789999999994</v>
      </c>
      <c r="I6820" s="25"/>
      <c r="J6820" s="26" t="str">
        <f t="shared" si="640"/>
        <v>No</v>
      </c>
      <c r="K6820" s="26" t="str">
        <f t="shared" si="641"/>
        <v>GB</v>
      </c>
      <c r="L6820" s="26" t="str">
        <f t="shared" si="642"/>
        <v>Invalid</v>
      </c>
      <c r="M6820" s="26" t="str">
        <f>IF(OR(ISBLANK(B6820),ISBLANK(C6820),ISBLANK(D6820)),"Missing",IFERROR(VLOOKUP(A6820,'RM Postcodes'!$A:$B,2,0),"Invalid"))</f>
        <v>live</v>
      </c>
      <c r="N6820" s="26" t="str">
        <f t="shared" si="643"/>
        <v>OK</v>
      </c>
      <c r="O6820" s="26" t="str">
        <f t="shared" si="638"/>
        <v>OK</v>
      </c>
    </row>
    <row r="6821" spans="1:15" x14ac:dyDescent="0.2">
      <c r="A6821" s="24" t="str">
        <f t="shared" si="639"/>
        <v>PO5 2</v>
      </c>
      <c r="B6821" s="1" t="s">
        <v>12528</v>
      </c>
      <c r="C6821" s="1" t="s">
        <v>12667</v>
      </c>
      <c r="D6821" s="1" t="s">
        <v>12640</v>
      </c>
      <c r="E6821" s="2">
        <v>29</v>
      </c>
      <c r="F6821" s="3">
        <v>973030.54</v>
      </c>
      <c r="G6821" s="3">
        <v>361733.69999999995</v>
      </c>
      <c r="H6821" s="4">
        <v>54159.619999999995</v>
      </c>
      <c r="I6821" s="25"/>
      <c r="J6821" s="26" t="str">
        <f t="shared" si="640"/>
        <v>No</v>
      </c>
      <c r="K6821" s="26" t="str">
        <f t="shared" si="641"/>
        <v>GB</v>
      </c>
      <c r="L6821" s="26" t="str">
        <f t="shared" si="642"/>
        <v>Invalid</v>
      </c>
      <c r="M6821" s="26" t="str">
        <f>IF(OR(ISBLANK(B6821),ISBLANK(C6821),ISBLANK(D6821)),"Missing",IFERROR(VLOOKUP(A6821,'RM Postcodes'!$A:$B,2,0),"Invalid"))</f>
        <v>live</v>
      </c>
      <c r="N6821" s="26" t="str">
        <f t="shared" si="643"/>
        <v>OK</v>
      </c>
      <c r="O6821" s="26" t="str">
        <f t="shared" si="638"/>
        <v>OK</v>
      </c>
    </row>
    <row r="6822" spans="1:15" x14ac:dyDescent="0.2">
      <c r="A6822" s="24" t="str">
        <f t="shared" si="639"/>
        <v>PO5 3</v>
      </c>
      <c r="B6822" s="1" t="s">
        <v>12528</v>
      </c>
      <c r="C6822" s="1" t="s">
        <v>12667</v>
      </c>
      <c r="D6822" s="1" t="s">
        <v>12629</v>
      </c>
      <c r="E6822" s="2">
        <v>19</v>
      </c>
      <c r="F6822" s="3">
        <v>311183.83999999991</v>
      </c>
      <c r="G6822" s="3">
        <v>51264.06</v>
      </c>
      <c r="H6822" s="4">
        <v>46301.09</v>
      </c>
      <c r="I6822" s="25"/>
      <c r="J6822" s="26" t="str">
        <f t="shared" si="640"/>
        <v>No</v>
      </c>
      <c r="K6822" s="26" t="str">
        <f t="shared" si="641"/>
        <v>GB</v>
      </c>
      <c r="L6822" s="26" t="str">
        <f t="shared" si="642"/>
        <v>Invalid</v>
      </c>
      <c r="M6822" s="26" t="str">
        <f>IF(OR(ISBLANK(B6822),ISBLANK(C6822),ISBLANK(D6822)),"Missing",IFERROR(VLOOKUP(A6822,'RM Postcodes'!$A:$B,2,0),"Invalid"))</f>
        <v>live</v>
      </c>
      <c r="N6822" s="26" t="str">
        <f t="shared" si="643"/>
        <v>OK</v>
      </c>
      <c r="O6822" s="26" t="str">
        <f t="shared" si="638"/>
        <v>OK</v>
      </c>
    </row>
    <row r="6823" spans="1:15" x14ac:dyDescent="0.2">
      <c r="A6823" s="24" t="str">
        <f t="shared" si="639"/>
        <v>PO5 4</v>
      </c>
      <c r="B6823" s="1" t="s">
        <v>12528</v>
      </c>
      <c r="C6823" s="1" t="s">
        <v>12667</v>
      </c>
      <c r="D6823" s="1" t="s">
        <v>12630</v>
      </c>
      <c r="E6823" s="2">
        <v>7</v>
      </c>
      <c r="F6823" s="3">
        <v>117866.08000000002</v>
      </c>
      <c r="G6823" s="3">
        <v>42885.120000000003</v>
      </c>
      <c r="H6823" s="4">
        <v>39692.67</v>
      </c>
      <c r="I6823" s="25"/>
      <c r="J6823" s="26" t="str">
        <f t="shared" si="640"/>
        <v>No</v>
      </c>
      <c r="K6823" s="26" t="str">
        <f t="shared" si="641"/>
        <v>GB</v>
      </c>
      <c r="L6823" s="26" t="str">
        <f t="shared" si="642"/>
        <v>Invalid</v>
      </c>
      <c r="M6823" s="26" t="str">
        <f>IF(OR(ISBLANK(B6823),ISBLANK(C6823),ISBLANK(D6823)),"Missing",IFERROR(VLOOKUP(A6823,'RM Postcodes'!$A:$B,2,0),"Invalid"))</f>
        <v>live</v>
      </c>
      <c r="N6823" s="26" t="str">
        <f t="shared" si="643"/>
        <v>Redact</v>
      </c>
      <c r="O6823" s="26" t="str">
        <f t="shared" si="638"/>
        <v>Redact</v>
      </c>
    </row>
    <row r="6824" spans="1:15" x14ac:dyDescent="0.2">
      <c r="A6824" s="24" t="str">
        <f t="shared" si="639"/>
        <v>PO6 1</v>
      </c>
      <c r="B6824" s="1" t="s">
        <v>12528</v>
      </c>
      <c r="C6824" s="1" t="s">
        <v>12668</v>
      </c>
      <c r="D6824" s="1" t="s">
        <v>12621</v>
      </c>
      <c r="E6824" s="2">
        <v>32</v>
      </c>
      <c r="F6824" s="3">
        <v>1500090.23</v>
      </c>
      <c r="G6824" s="3">
        <v>531800.51</v>
      </c>
      <c r="H6824" s="4">
        <v>119078.07</v>
      </c>
      <c r="I6824" s="25"/>
      <c r="J6824" s="26" t="str">
        <f t="shared" si="640"/>
        <v>No</v>
      </c>
      <c r="K6824" s="26" t="str">
        <f t="shared" si="641"/>
        <v>GB</v>
      </c>
      <c r="L6824" s="26" t="str">
        <f t="shared" si="642"/>
        <v>Invalid</v>
      </c>
      <c r="M6824" s="26" t="str">
        <f>IF(OR(ISBLANK(B6824),ISBLANK(C6824),ISBLANK(D6824)),"Missing",IFERROR(VLOOKUP(A6824,'RM Postcodes'!$A:$B,2,0),"Invalid"))</f>
        <v>live</v>
      </c>
      <c r="N6824" s="26" t="str">
        <f t="shared" si="643"/>
        <v>OK</v>
      </c>
      <c r="O6824" s="26" t="str">
        <f t="shared" si="638"/>
        <v>OK</v>
      </c>
    </row>
    <row r="6825" spans="1:15" x14ac:dyDescent="0.2">
      <c r="A6825" s="24" t="str">
        <f t="shared" si="639"/>
        <v>PO6 2</v>
      </c>
      <c r="B6825" s="1" t="s">
        <v>12528</v>
      </c>
      <c r="C6825" s="1" t="s">
        <v>12668</v>
      </c>
      <c r="D6825" s="1" t="s">
        <v>12640</v>
      </c>
      <c r="E6825" s="2">
        <v>24</v>
      </c>
      <c r="F6825" s="3">
        <v>842640.72000000009</v>
      </c>
      <c r="G6825" s="3">
        <v>414593.91000000003</v>
      </c>
      <c r="H6825" s="4">
        <v>51932.81</v>
      </c>
      <c r="I6825" s="25"/>
      <c r="J6825" s="26" t="str">
        <f t="shared" si="640"/>
        <v>No</v>
      </c>
      <c r="K6825" s="26" t="str">
        <f t="shared" si="641"/>
        <v>GB</v>
      </c>
      <c r="L6825" s="26" t="str">
        <f t="shared" si="642"/>
        <v>Invalid</v>
      </c>
      <c r="M6825" s="26" t="str">
        <f>IF(OR(ISBLANK(B6825),ISBLANK(C6825),ISBLANK(D6825)),"Missing",IFERROR(VLOOKUP(A6825,'RM Postcodes'!$A:$B,2,0),"Invalid"))</f>
        <v>live</v>
      </c>
      <c r="N6825" s="26" t="str">
        <f t="shared" si="643"/>
        <v>OK</v>
      </c>
      <c r="O6825" s="26" t="str">
        <f t="shared" si="638"/>
        <v>OK</v>
      </c>
    </row>
    <row r="6826" spans="1:15" x14ac:dyDescent="0.2">
      <c r="A6826" s="24" t="str">
        <f t="shared" si="639"/>
        <v>PO6 3</v>
      </c>
      <c r="B6826" s="1" t="s">
        <v>12528</v>
      </c>
      <c r="C6826" s="1" t="s">
        <v>12668</v>
      </c>
      <c r="D6826" s="1" t="s">
        <v>12629</v>
      </c>
      <c r="E6826" s="2">
        <v>39</v>
      </c>
      <c r="F6826" s="3">
        <v>1811029.8699999989</v>
      </c>
      <c r="G6826" s="3">
        <v>548333.29</v>
      </c>
      <c r="H6826" s="4">
        <v>161423.16999999998</v>
      </c>
      <c r="I6826" s="25"/>
      <c r="J6826" s="26" t="str">
        <f t="shared" si="640"/>
        <v>No</v>
      </c>
      <c r="K6826" s="26" t="str">
        <f t="shared" si="641"/>
        <v>GB</v>
      </c>
      <c r="L6826" s="26" t="str">
        <f t="shared" si="642"/>
        <v>Invalid</v>
      </c>
      <c r="M6826" s="26" t="str">
        <f>IF(OR(ISBLANK(B6826),ISBLANK(C6826),ISBLANK(D6826)),"Missing",IFERROR(VLOOKUP(A6826,'RM Postcodes'!$A:$B,2,0),"Invalid"))</f>
        <v>live</v>
      </c>
      <c r="N6826" s="26" t="str">
        <f t="shared" si="643"/>
        <v>OK</v>
      </c>
      <c r="O6826" s="26" t="str">
        <f t="shared" si="638"/>
        <v>OK</v>
      </c>
    </row>
    <row r="6827" spans="1:15" x14ac:dyDescent="0.2">
      <c r="A6827" s="24" t="str">
        <f t="shared" si="639"/>
        <v>PO6 4</v>
      </c>
      <c r="B6827" s="1" t="s">
        <v>12528</v>
      </c>
      <c r="C6827" s="1" t="s">
        <v>12668</v>
      </c>
      <c r="D6827" s="1" t="s">
        <v>12630</v>
      </c>
      <c r="E6827" s="2">
        <v>27</v>
      </c>
      <c r="F6827" s="3">
        <v>1082419.8499999999</v>
      </c>
      <c r="G6827" s="3">
        <v>256822.78</v>
      </c>
      <c r="H6827" s="4">
        <v>132000</v>
      </c>
      <c r="I6827" s="25"/>
      <c r="J6827" s="26" t="str">
        <f t="shared" si="640"/>
        <v>No</v>
      </c>
      <c r="K6827" s="26" t="str">
        <f t="shared" si="641"/>
        <v>GB</v>
      </c>
      <c r="L6827" s="26" t="str">
        <f t="shared" si="642"/>
        <v>Invalid</v>
      </c>
      <c r="M6827" s="26" t="str">
        <f>IF(OR(ISBLANK(B6827),ISBLANK(C6827),ISBLANK(D6827)),"Missing",IFERROR(VLOOKUP(A6827,'RM Postcodes'!$A:$B,2,0),"Invalid"))</f>
        <v>live</v>
      </c>
      <c r="N6827" s="26" t="str">
        <f t="shared" si="643"/>
        <v>OK</v>
      </c>
      <c r="O6827" s="26" t="str">
        <f t="shared" si="638"/>
        <v>OK</v>
      </c>
    </row>
    <row r="6828" spans="1:15" x14ac:dyDescent="0.2">
      <c r="A6828" s="24" t="str">
        <f t="shared" si="639"/>
        <v>PO7 3</v>
      </c>
      <c r="B6828" s="1" t="s">
        <v>12528</v>
      </c>
      <c r="C6828" s="1" t="s">
        <v>12669</v>
      </c>
      <c r="D6828" s="1" t="s">
        <v>12629</v>
      </c>
      <c r="E6828" s="2">
        <v>2</v>
      </c>
      <c r="F6828" s="3">
        <v>30400.04</v>
      </c>
      <c r="G6828" s="3">
        <v>23313.63</v>
      </c>
      <c r="H6828" s="4">
        <v>7086.41</v>
      </c>
      <c r="I6828" s="25"/>
      <c r="J6828" s="26" t="str">
        <f t="shared" si="640"/>
        <v>No</v>
      </c>
      <c r="K6828" s="26" t="str">
        <f t="shared" si="641"/>
        <v>GB</v>
      </c>
      <c r="L6828" s="26" t="str">
        <f t="shared" si="642"/>
        <v>Invalid</v>
      </c>
      <c r="M6828" s="26" t="str">
        <f>IF(OR(ISBLANK(B6828),ISBLANK(C6828),ISBLANK(D6828)),"Missing",IFERROR(VLOOKUP(A6828,'RM Postcodes'!$A:$B,2,0),"Invalid"))</f>
        <v>live</v>
      </c>
      <c r="N6828" s="26" t="str">
        <f t="shared" si="643"/>
        <v>Redact</v>
      </c>
      <c r="O6828" s="26" t="str">
        <f t="shared" si="638"/>
        <v>Redact</v>
      </c>
    </row>
    <row r="6829" spans="1:15" x14ac:dyDescent="0.2">
      <c r="A6829" s="24" t="str">
        <f t="shared" si="639"/>
        <v>PO7 4</v>
      </c>
      <c r="B6829" s="1" t="s">
        <v>12528</v>
      </c>
      <c r="C6829" s="1" t="s">
        <v>12669</v>
      </c>
      <c r="D6829" s="1" t="s">
        <v>12630</v>
      </c>
      <c r="E6829" s="2">
        <v>5</v>
      </c>
      <c r="F6829" s="3">
        <v>116906.56</v>
      </c>
      <c r="G6829" s="3">
        <v>40591.14</v>
      </c>
      <c r="H6829" s="4">
        <v>40399.660000000003</v>
      </c>
      <c r="I6829" s="25"/>
      <c r="J6829" s="26" t="str">
        <f t="shared" si="640"/>
        <v>No</v>
      </c>
      <c r="K6829" s="26" t="str">
        <f t="shared" si="641"/>
        <v>GB</v>
      </c>
      <c r="L6829" s="26" t="str">
        <f t="shared" si="642"/>
        <v>Invalid</v>
      </c>
      <c r="M6829" s="26" t="str">
        <f>IF(OR(ISBLANK(B6829),ISBLANK(C6829),ISBLANK(D6829)),"Missing",IFERROR(VLOOKUP(A6829,'RM Postcodes'!$A:$B,2,0),"Invalid"))</f>
        <v>live</v>
      </c>
      <c r="N6829" s="26" t="str">
        <f t="shared" si="643"/>
        <v>Redact</v>
      </c>
      <c r="O6829" s="26" t="str">
        <f t="shared" si="638"/>
        <v>Redact</v>
      </c>
    </row>
    <row r="6830" spans="1:15" x14ac:dyDescent="0.2">
      <c r="A6830" s="24" t="str">
        <f t="shared" si="639"/>
        <v>PO7 5</v>
      </c>
      <c r="B6830" s="1" t="s">
        <v>12528</v>
      </c>
      <c r="C6830" s="1" t="s">
        <v>12669</v>
      </c>
      <c r="D6830" s="1" t="s">
        <v>12625</v>
      </c>
      <c r="E6830" s="2">
        <v>25</v>
      </c>
      <c r="F6830" s="3">
        <v>445540.89000000007</v>
      </c>
      <c r="G6830" s="3">
        <v>48489.73</v>
      </c>
      <c r="H6830" s="4">
        <v>47529.64</v>
      </c>
      <c r="I6830" s="25"/>
      <c r="J6830" s="26" t="str">
        <f t="shared" si="640"/>
        <v>No</v>
      </c>
      <c r="K6830" s="26" t="str">
        <f t="shared" si="641"/>
        <v>GB</v>
      </c>
      <c r="L6830" s="26" t="str">
        <f t="shared" si="642"/>
        <v>Invalid</v>
      </c>
      <c r="M6830" s="26" t="str">
        <f>IF(OR(ISBLANK(B6830),ISBLANK(C6830),ISBLANK(D6830)),"Missing",IFERROR(VLOOKUP(A6830,'RM Postcodes'!$A:$B,2,0),"Invalid"))</f>
        <v>live</v>
      </c>
      <c r="N6830" s="26" t="str">
        <f t="shared" si="643"/>
        <v>OK</v>
      </c>
      <c r="O6830" s="26" t="str">
        <f t="shared" si="638"/>
        <v>OK</v>
      </c>
    </row>
    <row r="6831" spans="1:15" x14ac:dyDescent="0.2">
      <c r="A6831" s="24" t="str">
        <f t="shared" si="639"/>
        <v>PO7 6</v>
      </c>
      <c r="B6831" s="1" t="s">
        <v>12528</v>
      </c>
      <c r="C6831" s="1" t="s">
        <v>12669</v>
      </c>
      <c r="D6831" s="1" t="s">
        <v>12622</v>
      </c>
      <c r="E6831" s="2">
        <v>22</v>
      </c>
      <c r="F6831" s="3">
        <v>635426.07999999996</v>
      </c>
      <c r="G6831" s="3">
        <v>69472.31</v>
      </c>
      <c r="H6831" s="4">
        <v>51373.27</v>
      </c>
      <c r="I6831" s="25"/>
      <c r="J6831" s="26" t="str">
        <f t="shared" si="640"/>
        <v>No</v>
      </c>
      <c r="K6831" s="26" t="str">
        <f t="shared" si="641"/>
        <v>GB</v>
      </c>
      <c r="L6831" s="26" t="str">
        <f t="shared" si="642"/>
        <v>Invalid</v>
      </c>
      <c r="M6831" s="26" t="str">
        <f>IF(OR(ISBLANK(B6831),ISBLANK(C6831),ISBLANK(D6831)),"Missing",IFERROR(VLOOKUP(A6831,'RM Postcodes'!$A:$B,2,0),"Invalid"))</f>
        <v>live</v>
      </c>
      <c r="N6831" s="26" t="str">
        <f t="shared" si="643"/>
        <v>OK</v>
      </c>
      <c r="O6831" s="26" t="str">
        <f t="shared" si="638"/>
        <v>OK</v>
      </c>
    </row>
    <row r="6832" spans="1:15" x14ac:dyDescent="0.2">
      <c r="A6832" s="24" t="str">
        <f t="shared" si="639"/>
        <v>PO7 7</v>
      </c>
      <c r="B6832" s="1" t="s">
        <v>12528</v>
      </c>
      <c r="C6832" s="1" t="s">
        <v>12669</v>
      </c>
      <c r="D6832" s="1" t="s">
        <v>12623</v>
      </c>
      <c r="E6832" s="2">
        <v>49</v>
      </c>
      <c r="F6832" s="3">
        <v>1977303.7700000003</v>
      </c>
      <c r="G6832" s="3">
        <v>245000</v>
      </c>
      <c r="H6832" s="4">
        <v>231481.48</v>
      </c>
      <c r="I6832" s="25"/>
      <c r="J6832" s="26" t="str">
        <f t="shared" si="640"/>
        <v>No</v>
      </c>
      <c r="K6832" s="26" t="str">
        <f t="shared" si="641"/>
        <v>GB</v>
      </c>
      <c r="L6832" s="26" t="str">
        <f t="shared" si="642"/>
        <v>Invalid</v>
      </c>
      <c r="M6832" s="26" t="str">
        <f>IF(OR(ISBLANK(B6832),ISBLANK(C6832),ISBLANK(D6832)),"Missing",IFERROR(VLOOKUP(A6832,'RM Postcodes'!$A:$B,2,0),"Invalid"))</f>
        <v>live</v>
      </c>
      <c r="N6832" s="26" t="str">
        <f t="shared" si="643"/>
        <v>OK</v>
      </c>
      <c r="O6832" s="26" t="str">
        <f t="shared" si="638"/>
        <v>OK</v>
      </c>
    </row>
    <row r="6833" spans="1:15" x14ac:dyDescent="0.2">
      <c r="A6833" s="24" t="str">
        <f t="shared" si="639"/>
        <v>PO7 8</v>
      </c>
      <c r="B6833" s="1" t="s">
        <v>12528</v>
      </c>
      <c r="C6833" s="1" t="s">
        <v>12669</v>
      </c>
      <c r="D6833" s="1" t="s">
        <v>12626</v>
      </c>
      <c r="E6833" s="2">
        <v>10</v>
      </c>
      <c r="F6833" s="3">
        <v>140651.68999999997</v>
      </c>
      <c r="G6833" s="3">
        <v>29956.959999999999</v>
      </c>
      <c r="H6833" s="4">
        <v>24909.02</v>
      </c>
      <c r="I6833" s="25"/>
      <c r="J6833" s="26" t="str">
        <f t="shared" si="640"/>
        <v>No</v>
      </c>
      <c r="K6833" s="26" t="str">
        <f t="shared" si="641"/>
        <v>GB</v>
      </c>
      <c r="L6833" s="26" t="str">
        <f t="shared" si="642"/>
        <v>Invalid</v>
      </c>
      <c r="M6833" s="26" t="str">
        <f>IF(OR(ISBLANK(B6833),ISBLANK(C6833),ISBLANK(D6833)),"Missing",IFERROR(VLOOKUP(A6833,'RM Postcodes'!$A:$B,2,0),"Invalid"))</f>
        <v>live</v>
      </c>
      <c r="N6833" s="26" t="str">
        <f t="shared" si="643"/>
        <v>OK</v>
      </c>
      <c r="O6833" s="26" t="str">
        <f t="shared" si="638"/>
        <v>OK</v>
      </c>
    </row>
    <row r="6834" spans="1:15" x14ac:dyDescent="0.2">
      <c r="A6834" s="24" t="str">
        <f t="shared" si="639"/>
        <v>PO8 0</v>
      </c>
      <c r="B6834" s="1" t="s">
        <v>12528</v>
      </c>
      <c r="C6834" s="1" t="s">
        <v>12670</v>
      </c>
      <c r="D6834" s="1" t="s">
        <v>12632</v>
      </c>
      <c r="E6834" s="2">
        <v>39</v>
      </c>
      <c r="F6834" s="3">
        <v>1456808.5100000005</v>
      </c>
      <c r="G6834" s="3">
        <v>329816.70999999996</v>
      </c>
      <c r="H6834" s="4">
        <v>168069.81999999998</v>
      </c>
      <c r="I6834" s="25"/>
      <c r="J6834" s="26" t="str">
        <f t="shared" si="640"/>
        <v>No</v>
      </c>
      <c r="K6834" s="26" t="str">
        <f t="shared" si="641"/>
        <v>GB</v>
      </c>
      <c r="L6834" s="26" t="str">
        <f t="shared" si="642"/>
        <v>Invalid</v>
      </c>
      <c r="M6834" s="26" t="str">
        <f>IF(OR(ISBLANK(B6834),ISBLANK(C6834),ISBLANK(D6834)),"Missing",IFERROR(VLOOKUP(A6834,'RM Postcodes'!$A:$B,2,0),"Invalid"))</f>
        <v>live</v>
      </c>
      <c r="N6834" s="26" t="str">
        <f t="shared" si="643"/>
        <v>OK</v>
      </c>
      <c r="O6834" s="26" t="str">
        <f t="shared" si="638"/>
        <v>OK</v>
      </c>
    </row>
    <row r="6835" spans="1:15" x14ac:dyDescent="0.2">
      <c r="A6835" s="24" t="str">
        <f t="shared" si="639"/>
        <v>PO8 1</v>
      </c>
      <c r="B6835" s="1" t="s">
        <v>12528</v>
      </c>
      <c r="C6835" s="1" t="s">
        <v>12670</v>
      </c>
      <c r="D6835" s="1" t="s">
        <v>12621</v>
      </c>
      <c r="E6835" s="2">
        <v>1</v>
      </c>
      <c r="F6835" s="3">
        <v>48935.6</v>
      </c>
      <c r="G6835" s="3">
        <v>48935.6</v>
      </c>
      <c r="H6835" s="4">
        <v>0</v>
      </c>
      <c r="I6835" s="25"/>
      <c r="J6835" s="26" t="str">
        <f t="shared" si="640"/>
        <v>No</v>
      </c>
      <c r="K6835" s="26" t="str">
        <f t="shared" si="641"/>
        <v>GB</v>
      </c>
      <c r="L6835" s="26" t="str">
        <f t="shared" si="642"/>
        <v>Invalid</v>
      </c>
      <c r="M6835" s="26" t="str">
        <f>IF(OR(ISBLANK(B6835),ISBLANK(C6835),ISBLANK(D6835)),"Missing",IFERROR(VLOOKUP(A6835,'RM Postcodes'!$A:$B,2,0),"Invalid"))</f>
        <v>Invalid</v>
      </c>
      <c r="N6835" s="26" t="str">
        <f t="shared" si="643"/>
        <v>Redact</v>
      </c>
      <c r="O6835" s="26" t="str">
        <f t="shared" si="638"/>
        <v>Redact</v>
      </c>
    </row>
    <row r="6836" spans="1:15" x14ac:dyDescent="0.2">
      <c r="A6836" s="24" t="str">
        <f t="shared" si="639"/>
        <v>PO8 8</v>
      </c>
      <c r="B6836" s="1" t="s">
        <v>12528</v>
      </c>
      <c r="C6836" s="1" t="s">
        <v>12670</v>
      </c>
      <c r="D6836" s="1" t="s">
        <v>12626</v>
      </c>
      <c r="E6836" s="2">
        <v>23</v>
      </c>
      <c r="F6836" s="3">
        <v>372633.1</v>
      </c>
      <c r="G6836" s="3">
        <v>46064.13</v>
      </c>
      <c r="H6836" s="4">
        <v>45274.65</v>
      </c>
      <c r="I6836" s="25"/>
      <c r="J6836" s="26" t="str">
        <f t="shared" si="640"/>
        <v>No</v>
      </c>
      <c r="K6836" s="26" t="str">
        <f t="shared" si="641"/>
        <v>GB</v>
      </c>
      <c r="L6836" s="26" t="str">
        <f t="shared" si="642"/>
        <v>Invalid</v>
      </c>
      <c r="M6836" s="26" t="str">
        <f>IF(OR(ISBLANK(B6836),ISBLANK(C6836),ISBLANK(D6836)),"Missing",IFERROR(VLOOKUP(A6836,'RM Postcodes'!$A:$B,2,0),"Invalid"))</f>
        <v>live</v>
      </c>
      <c r="N6836" s="26" t="str">
        <f t="shared" si="643"/>
        <v>OK</v>
      </c>
      <c r="O6836" s="26" t="str">
        <f t="shared" si="638"/>
        <v>OK</v>
      </c>
    </row>
    <row r="6837" spans="1:15" x14ac:dyDescent="0.2">
      <c r="A6837" s="24" t="str">
        <f t="shared" si="639"/>
        <v>PO8 9</v>
      </c>
      <c r="B6837" s="1" t="s">
        <v>12528</v>
      </c>
      <c r="C6837" s="1" t="s">
        <v>12670</v>
      </c>
      <c r="D6837" s="1" t="s">
        <v>12627</v>
      </c>
      <c r="E6837" s="2">
        <v>27</v>
      </c>
      <c r="F6837" s="3">
        <v>777187.06</v>
      </c>
      <c r="G6837" s="3">
        <v>153836.85999999999</v>
      </c>
      <c r="H6837" s="4">
        <v>76641.61</v>
      </c>
      <c r="I6837" s="25"/>
      <c r="J6837" s="26" t="str">
        <f t="shared" si="640"/>
        <v>No</v>
      </c>
      <c r="K6837" s="26" t="str">
        <f t="shared" si="641"/>
        <v>GB</v>
      </c>
      <c r="L6837" s="26" t="str">
        <f t="shared" si="642"/>
        <v>Invalid</v>
      </c>
      <c r="M6837" s="26" t="str">
        <f>IF(OR(ISBLANK(B6837),ISBLANK(C6837),ISBLANK(D6837)),"Missing",IFERROR(VLOOKUP(A6837,'RM Postcodes'!$A:$B,2,0),"Invalid"))</f>
        <v>live</v>
      </c>
      <c r="N6837" s="26" t="str">
        <f t="shared" si="643"/>
        <v>OK</v>
      </c>
      <c r="O6837" s="26" t="str">
        <f t="shared" si="638"/>
        <v>OK</v>
      </c>
    </row>
    <row r="6838" spans="1:15" x14ac:dyDescent="0.2">
      <c r="A6838" s="24" t="str">
        <f t="shared" si="639"/>
        <v>PO9 1</v>
      </c>
      <c r="B6838" s="1" t="s">
        <v>12528</v>
      </c>
      <c r="C6838" s="1" t="s">
        <v>12671</v>
      </c>
      <c r="D6838" s="1" t="s">
        <v>12621</v>
      </c>
      <c r="E6838" s="2">
        <v>38</v>
      </c>
      <c r="F6838" s="3">
        <v>1419642.4599999997</v>
      </c>
      <c r="G6838" s="3">
        <v>156666.71</v>
      </c>
      <c r="H6838" s="4">
        <v>156492.94</v>
      </c>
      <c r="I6838" s="25"/>
      <c r="J6838" s="26" t="str">
        <f t="shared" si="640"/>
        <v>No</v>
      </c>
      <c r="K6838" s="26" t="str">
        <f t="shared" si="641"/>
        <v>GB</v>
      </c>
      <c r="L6838" s="26" t="str">
        <f t="shared" si="642"/>
        <v>Invalid</v>
      </c>
      <c r="M6838" s="26" t="str">
        <f>IF(OR(ISBLANK(B6838),ISBLANK(C6838),ISBLANK(D6838)),"Missing",IFERROR(VLOOKUP(A6838,'RM Postcodes'!$A:$B,2,0),"Invalid"))</f>
        <v>live</v>
      </c>
      <c r="N6838" s="26" t="str">
        <f t="shared" si="643"/>
        <v>OK</v>
      </c>
      <c r="O6838" s="26" t="str">
        <f t="shared" si="638"/>
        <v>OK</v>
      </c>
    </row>
    <row r="6839" spans="1:15" x14ac:dyDescent="0.2">
      <c r="A6839" s="24" t="str">
        <f t="shared" si="639"/>
        <v>PO9 2</v>
      </c>
      <c r="B6839" s="1" t="s">
        <v>12528</v>
      </c>
      <c r="C6839" s="1" t="s">
        <v>12671</v>
      </c>
      <c r="D6839" s="1" t="s">
        <v>12640</v>
      </c>
      <c r="E6839" s="2">
        <v>15</v>
      </c>
      <c r="F6839" s="3">
        <v>406395.09</v>
      </c>
      <c r="G6839" s="3">
        <v>140625</v>
      </c>
      <c r="H6839" s="4">
        <v>50626.55</v>
      </c>
      <c r="I6839" s="25"/>
      <c r="J6839" s="26" t="str">
        <f t="shared" si="640"/>
        <v>No</v>
      </c>
      <c r="K6839" s="26" t="str">
        <f t="shared" si="641"/>
        <v>GB</v>
      </c>
      <c r="L6839" s="26" t="str">
        <f t="shared" si="642"/>
        <v>Invalid</v>
      </c>
      <c r="M6839" s="26" t="str">
        <f>IF(OR(ISBLANK(B6839),ISBLANK(C6839),ISBLANK(D6839)),"Missing",IFERROR(VLOOKUP(A6839,'RM Postcodes'!$A:$B,2,0),"Invalid"))</f>
        <v>live</v>
      </c>
      <c r="N6839" s="26" t="str">
        <f t="shared" si="643"/>
        <v>OK</v>
      </c>
      <c r="O6839" s="26" t="str">
        <f t="shared" si="638"/>
        <v>OK</v>
      </c>
    </row>
    <row r="6840" spans="1:15" x14ac:dyDescent="0.2">
      <c r="A6840" s="24" t="str">
        <f t="shared" si="639"/>
        <v>PO9 3</v>
      </c>
      <c r="B6840" s="1" t="s">
        <v>12528</v>
      </c>
      <c r="C6840" s="1" t="s">
        <v>12671</v>
      </c>
      <c r="D6840" s="1" t="s">
        <v>12629</v>
      </c>
      <c r="E6840" s="2">
        <v>23</v>
      </c>
      <c r="F6840" s="3">
        <v>637490.73999999987</v>
      </c>
      <c r="G6840" s="3">
        <v>66262.11</v>
      </c>
      <c r="H6840" s="4">
        <v>59579.86</v>
      </c>
      <c r="I6840" s="25"/>
      <c r="J6840" s="26" t="str">
        <f t="shared" si="640"/>
        <v>No</v>
      </c>
      <c r="K6840" s="26" t="str">
        <f t="shared" si="641"/>
        <v>GB</v>
      </c>
      <c r="L6840" s="26" t="str">
        <f t="shared" si="642"/>
        <v>Invalid</v>
      </c>
      <c r="M6840" s="26" t="str">
        <f>IF(OR(ISBLANK(B6840),ISBLANK(C6840),ISBLANK(D6840)),"Missing",IFERROR(VLOOKUP(A6840,'RM Postcodes'!$A:$B,2,0),"Invalid"))</f>
        <v>live</v>
      </c>
      <c r="N6840" s="26" t="str">
        <f t="shared" si="643"/>
        <v>OK</v>
      </c>
      <c r="O6840" s="26" t="str">
        <f t="shared" si="638"/>
        <v>OK</v>
      </c>
    </row>
    <row r="6841" spans="1:15" x14ac:dyDescent="0.2">
      <c r="A6841" s="24" t="str">
        <f t="shared" si="639"/>
        <v>PO9 4</v>
      </c>
      <c r="B6841" s="1" t="s">
        <v>12528</v>
      </c>
      <c r="C6841" s="1" t="s">
        <v>12671</v>
      </c>
      <c r="D6841" s="1" t="s">
        <v>12630</v>
      </c>
      <c r="E6841" s="2">
        <v>13</v>
      </c>
      <c r="F6841" s="3">
        <v>136871.69</v>
      </c>
      <c r="G6841" s="3">
        <v>19979.04</v>
      </c>
      <c r="H6841" s="4">
        <v>19015.18</v>
      </c>
      <c r="I6841" s="25"/>
      <c r="J6841" s="26" t="str">
        <f t="shared" si="640"/>
        <v>No</v>
      </c>
      <c r="K6841" s="26" t="str">
        <f t="shared" si="641"/>
        <v>GB</v>
      </c>
      <c r="L6841" s="26" t="str">
        <f t="shared" si="642"/>
        <v>Invalid</v>
      </c>
      <c r="M6841" s="26" t="str">
        <f>IF(OR(ISBLANK(B6841),ISBLANK(C6841),ISBLANK(D6841)),"Missing",IFERROR(VLOOKUP(A6841,'RM Postcodes'!$A:$B,2,0),"Invalid"))</f>
        <v>live</v>
      </c>
      <c r="N6841" s="26" t="str">
        <f t="shared" si="643"/>
        <v>OK</v>
      </c>
      <c r="O6841" s="26" t="str">
        <f t="shared" si="638"/>
        <v>OK</v>
      </c>
    </row>
    <row r="6842" spans="1:15" x14ac:dyDescent="0.2">
      <c r="A6842" s="24" t="str">
        <f t="shared" si="639"/>
        <v>PO9 5</v>
      </c>
      <c r="B6842" s="1" t="s">
        <v>12528</v>
      </c>
      <c r="C6842" s="1" t="s">
        <v>12671</v>
      </c>
      <c r="D6842" s="1" t="s">
        <v>12625</v>
      </c>
      <c r="E6842" s="2">
        <v>14</v>
      </c>
      <c r="F6842" s="3">
        <v>227009.05999999997</v>
      </c>
      <c r="G6842" s="3">
        <v>41296.400000000001</v>
      </c>
      <c r="H6842" s="4">
        <v>40610.339999999997</v>
      </c>
      <c r="I6842" s="25"/>
      <c r="J6842" s="26" t="str">
        <f t="shared" si="640"/>
        <v>No</v>
      </c>
      <c r="K6842" s="26" t="str">
        <f t="shared" si="641"/>
        <v>GB</v>
      </c>
      <c r="L6842" s="26" t="str">
        <f t="shared" si="642"/>
        <v>Invalid</v>
      </c>
      <c r="M6842" s="26" t="str">
        <f>IF(OR(ISBLANK(B6842),ISBLANK(C6842),ISBLANK(D6842)),"Missing",IFERROR(VLOOKUP(A6842,'RM Postcodes'!$A:$B,2,0),"Invalid"))</f>
        <v>live</v>
      </c>
      <c r="N6842" s="26" t="str">
        <f t="shared" si="643"/>
        <v>OK</v>
      </c>
      <c r="O6842" s="26" t="str">
        <f t="shared" si="638"/>
        <v>OK</v>
      </c>
    </row>
    <row r="6843" spans="1:15" x14ac:dyDescent="0.2">
      <c r="A6843" s="24" t="str">
        <f t="shared" si="639"/>
        <v>PO9 6</v>
      </c>
      <c r="B6843" s="1" t="s">
        <v>12528</v>
      </c>
      <c r="C6843" s="1" t="s">
        <v>12671</v>
      </c>
      <c r="D6843" s="1" t="s">
        <v>12622</v>
      </c>
      <c r="E6843" s="2">
        <v>7</v>
      </c>
      <c r="F6843" s="3">
        <v>238129.91999999998</v>
      </c>
      <c r="G6843" s="3">
        <v>79999.960000000006</v>
      </c>
      <c r="H6843" s="4">
        <v>43687.69</v>
      </c>
      <c r="I6843" s="25"/>
      <c r="J6843" s="26" t="str">
        <f t="shared" si="640"/>
        <v>No</v>
      </c>
      <c r="K6843" s="26" t="str">
        <f t="shared" si="641"/>
        <v>GB</v>
      </c>
      <c r="L6843" s="26" t="str">
        <f t="shared" si="642"/>
        <v>Invalid</v>
      </c>
      <c r="M6843" s="26" t="str">
        <f>IF(OR(ISBLANK(B6843),ISBLANK(C6843),ISBLANK(D6843)),"Missing",IFERROR(VLOOKUP(A6843,'RM Postcodes'!$A:$B,2,0),"Invalid"))</f>
        <v>live</v>
      </c>
      <c r="N6843" s="26" t="str">
        <f t="shared" si="643"/>
        <v>Redact</v>
      </c>
      <c r="O6843" s="26" t="str">
        <f t="shared" si="638"/>
        <v>OK</v>
      </c>
    </row>
    <row r="6844" spans="1:15" x14ac:dyDescent="0.2">
      <c r="A6844" s="24" t="str">
        <f t="shared" si="639"/>
        <v>PR1 0</v>
      </c>
      <c r="B6844" s="1" t="s">
        <v>12529</v>
      </c>
      <c r="C6844" s="1" t="s">
        <v>12663</v>
      </c>
      <c r="D6844" s="1" t="s">
        <v>12632</v>
      </c>
      <c r="E6844" s="2">
        <v>15</v>
      </c>
      <c r="F6844" s="3">
        <v>1001484.28</v>
      </c>
      <c r="G6844" s="3">
        <v>542500</v>
      </c>
      <c r="H6844" s="4">
        <v>141486.74</v>
      </c>
      <c r="I6844" s="25"/>
      <c r="J6844" s="26" t="str">
        <f t="shared" si="640"/>
        <v>No</v>
      </c>
      <c r="K6844" s="26" t="str">
        <f t="shared" si="641"/>
        <v>GB</v>
      </c>
      <c r="L6844" s="26" t="str">
        <f t="shared" si="642"/>
        <v>Invalid</v>
      </c>
      <c r="M6844" s="26" t="str">
        <f>IF(OR(ISBLANK(B6844),ISBLANK(C6844),ISBLANK(D6844)),"Missing",IFERROR(VLOOKUP(A6844,'RM Postcodes'!$A:$B,2,0),"Invalid"))</f>
        <v>live</v>
      </c>
      <c r="N6844" s="26" t="str">
        <f t="shared" si="643"/>
        <v>OK</v>
      </c>
      <c r="O6844" s="26" t="str">
        <f t="shared" si="638"/>
        <v>Redact</v>
      </c>
    </row>
    <row r="6845" spans="1:15" x14ac:dyDescent="0.2">
      <c r="A6845" s="24" t="str">
        <f t="shared" si="639"/>
        <v>PR1 1</v>
      </c>
      <c r="B6845" s="1" t="s">
        <v>12529</v>
      </c>
      <c r="C6845" s="1" t="s">
        <v>12663</v>
      </c>
      <c r="D6845" s="1" t="s">
        <v>12621</v>
      </c>
      <c r="E6845" s="2">
        <v>27</v>
      </c>
      <c r="F6845" s="3">
        <v>1205333.0400000005</v>
      </c>
      <c r="G6845" s="3">
        <v>180000</v>
      </c>
      <c r="H6845" s="4">
        <v>123024.70999999999</v>
      </c>
      <c r="I6845" s="25"/>
      <c r="J6845" s="26" t="str">
        <f t="shared" si="640"/>
        <v>No</v>
      </c>
      <c r="K6845" s="26" t="str">
        <f t="shared" si="641"/>
        <v>GB</v>
      </c>
      <c r="L6845" s="26" t="str">
        <f t="shared" si="642"/>
        <v>Invalid</v>
      </c>
      <c r="M6845" s="26" t="str">
        <f>IF(OR(ISBLANK(B6845),ISBLANK(C6845),ISBLANK(D6845)),"Missing",IFERROR(VLOOKUP(A6845,'RM Postcodes'!$A:$B,2,0),"Invalid"))</f>
        <v>live</v>
      </c>
      <c r="N6845" s="26" t="str">
        <f t="shared" si="643"/>
        <v>OK</v>
      </c>
      <c r="O6845" s="26" t="str">
        <f t="shared" si="638"/>
        <v>OK</v>
      </c>
    </row>
    <row r="6846" spans="1:15" x14ac:dyDescent="0.2">
      <c r="A6846" s="24" t="str">
        <f t="shared" si="639"/>
        <v>PR1 2</v>
      </c>
      <c r="B6846" s="1" t="s">
        <v>12529</v>
      </c>
      <c r="C6846" s="1" t="s">
        <v>12663</v>
      </c>
      <c r="D6846" s="1" t="s">
        <v>12640</v>
      </c>
      <c r="E6846" s="2">
        <v>23</v>
      </c>
      <c r="F6846" s="3">
        <v>804680.3</v>
      </c>
      <c r="G6846" s="3">
        <v>100601.85</v>
      </c>
      <c r="H6846" s="4">
        <v>87378.51999999999</v>
      </c>
      <c r="I6846" s="25"/>
      <c r="J6846" s="26" t="str">
        <f t="shared" si="640"/>
        <v>No</v>
      </c>
      <c r="K6846" s="26" t="str">
        <f t="shared" si="641"/>
        <v>GB</v>
      </c>
      <c r="L6846" s="26" t="str">
        <f t="shared" si="642"/>
        <v>Invalid</v>
      </c>
      <c r="M6846" s="26" t="str">
        <f>IF(OR(ISBLANK(B6846),ISBLANK(C6846),ISBLANK(D6846)),"Missing",IFERROR(VLOOKUP(A6846,'RM Postcodes'!$A:$B,2,0),"Invalid"))</f>
        <v>live</v>
      </c>
      <c r="N6846" s="26" t="str">
        <f t="shared" si="643"/>
        <v>OK</v>
      </c>
      <c r="O6846" s="26" t="str">
        <f t="shared" si="638"/>
        <v>OK</v>
      </c>
    </row>
    <row r="6847" spans="1:15" x14ac:dyDescent="0.2">
      <c r="A6847" s="24" t="str">
        <f t="shared" si="639"/>
        <v>PR1 3</v>
      </c>
      <c r="B6847" s="1" t="s">
        <v>12529</v>
      </c>
      <c r="C6847" s="1" t="s">
        <v>12663</v>
      </c>
      <c r="D6847" s="1" t="s">
        <v>12629</v>
      </c>
      <c r="E6847" s="2">
        <v>33</v>
      </c>
      <c r="F6847" s="3">
        <v>1305601.0200000005</v>
      </c>
      <c r="G6847" s="3">
        <v>264946.39</v>
      </c>
      <c r="H6847" s="4">
        <v>200115.19</v>
      </c>
      <c r="I6847" s="25"/>
      <c r="J6847" s="26" t="str">
        <f t="shared" si="640"/>
        <v>No</v>
      </c>
      <c r="K6847" s="26" t="str">
        <f t="shared" si="641"/>
        <v>GB</v>
      </c>
      <c r="L6847" s="26" t="str">
        <f t="shared" si="642"/>
        <v>Invalid</v>
      </c>
      <c r="M6847" s="26" t="str">
        <f>IF(OR(ISBLANK(B6847),ISBLANK(C6847),ISBLANK(D6847)),"Missing",IFERROR(VLOOKUP(A6847,'RM Postcodes'!$A:$B,2,0),"Invalid"))</f>
        <v>live</v>
      </c>
      <c r="N6847" s="26" t="str">
        <f t="shared" si="643"/>
        <v>OK</v>
      </c>
      <c r="O6847" s="26" t="str">
        <f t="shared" si="638"/>
        <v>OK</v>
      </c>
    </row>
    <row r="6848" spans="1:15" x14ac:dyDescent="0.2">
      <c r="A6848" s="24" t="str">
        <f t="shared" si="639"/>
        <v>PR1 4</v>
      </c>
      <c r="B6848" s="1" t="s">
        <v>12529</v>
      </c>
      <c r="C6848" s="1" t="s">
        <v>12663</v>
      </c>
      <c r="D6848" s="1" t="s">
        <v>12630</v>
      </c>
      <c r="E6848" s="2">
        <v>35</v>
      </c>
      <c r="F6848" s="3">
        <v>1695146.1400000006</v>
      </c>
      <c r="G6848" s="3">
        <v>362370.15</v>
      </c>
      <c r="H6848" s="4">
        <v>232888.86</v>
      </c>
      <c r="I6848" s="25"/>
      <c r="J6848" s="26" t="str">
        <f t="shared" si="640"/>
        <v>No</v>
      </c>
      <c r="K6848" s="26" t="str">
        <f t="shared" si="641"/>
        <v>GB</v>
      </c>
      <c r="L6848" s="26" t="str">
        <f t="shared" si="642"/>
        <v>Invalid</v>
      </c>
      <c r="M6848" s="26" t="str">
        <f>IF(OR(ISBLANK(B6848),ISBLANK(C6848),ISBLANK(D6848)),"Missing",IFERROR(VLOOKUP(A6848,'RM Postcodes'!$A:$B,2,0),"Invalid"))</f>
        <v>live</v>
      </c>
      <c r="N6848" s="26" t="str">
        <f t="shared" si="643"/>
        <v>OK</v>
      </c>
      <c r="O6848" s="26" t="str">
        <f t="shared" si="638"/>
        <v>OK</v>
      </c>
    </row>
    <row r="6849" spans="1:15" x14ac:dyDescent="0.2">
      <c r="A6849" s="24" t="str">
        <f t="shared" si="639"/>
        <v>PR1 5</v>
      </c>
      <c r="B6849" s="1" t="s">
        <v>12529</v>
      </c>
      <c r="C6849" s="1" t="s">
        <v>12663</v>
      </c>
      <c r="D6849" s="1" t="s">
        <v>12625</v>
      </c>
      <c r="E6849" s="2">
        <v>36</v>
      </c>
      <c r="F6849" s="3">
        <v>3181259.4800000004</v>
      </c>
      <c r="G6849" s="3">
        <v>1508910.0300000003</v>
      </c>
      <c r="H6849" s="4">
        <v>590715.28</v>
      </c>
      <c r="I6849" s="25"/>
      <c r="J6849" s="26" t="str">
        <f t="shared" si="640"/>
        <v>No</v>
      </c>
      <c r="K6849" s="26" t="str">
        <f t="shared" si="641"/>
        <v>GB</v>
      </c>
      <c r="L6849" s="26" t="str">
        <f t="shared" si="642"/>
        <v>Invalid</v>
      </c>
      <c r="M6849" s="26" t="str">
        <f>IF(OR(ISBLANK(B6849),ISBLANK(C6849),ISBLANK(D6849)),"Missing",IFERROR(VLOOKUP(A6849,'RM Postcodes'!$A:$B,2,0),"Invalid"))</f>
        <v>live</v>
      </c>
      <c r="N6849" s="26" t="str">
        <f t="shared" si="643"/>
        <v>OK</v>
      </c>
      <c r="O6849" s="26" t="str">
        <f t="shared" si="638"/>
        <v>Redact</v>
      </c>
    </row>
    <row r="6850" spans="1:15" x14ac:dyDescent="0.2">
      <c r="A6850" s="24" t="str">
        <f t="shared" si="639"/>
        <v>PR1 6</v>
      </c>
      <c r="B6850" s="1" t="s">
        <v>12529</v>
      </c>
      <c r="C6850" s="1" t="s">
        <v>12663</v>
      </c>
      <c r="D6850" s="1" t="s">
        <v>12622</v>
      </c>
      <c r="E6850" s="2">
        <v>22</v>
      </c>
      <c r="F6850" s="3">
        <v>931137.04</v>
      </c>
      <c r="G6850" s="3">
        <v>182664.64</v>
      </c>
      <c r="H6850" s="4">
        <v>81070.899999999994</v>
      </c>
      <c r="I6850" s="25"/>
      <c r="J6850" s="26" t="str">
        <f t="shared" si="640"/>
        <v>No</v>
      </c>
      <c r="K6850" s="26" t="str">
        <f t="shared" si="641"/>
        <v>GB</v>
      </c>
      <c r="L6850" s="26" t="str">
        <f t="shared" si="642"/>
        <v>Invalid</v>
      </c>
      <c r="M6850" s="26" t="str">
        <f>IF(OR(ISBLANK(B6850),ISBLANK(C6850),ISBLANK(D6850)),"Missing",IFERROR(VLOOKUP(A6850,'RM Postcodes'!$A:$B,2,0),"Invalid"))</f>
        <v>live</v>
      </c>
      <c r="N6850" s="26" t="str">
        <f t="shared" si="643"/>
        <v>OK</v>
      </c>
      <c r="O6850" s="26" t="str">
        <f t="shared" si="638"/>
        <v>OK</v>
      </c>
    </row>
    <row r="6851" spans="1:15" x14ac:dyDescent="0.2">
      <c r="A6851" s="24" t="str">
        <f t="shared" si="639"/>
        <v>PR1 7</v>
      </c>
      <c r="B6851" s="1" t="s">
        <v>12529</v>
      </c>
      <c r="C6851" s="1" t="s">
        <v>12663</v>
      </c>
      <c r="D6851" s="1" t="s">
        <v>12623</v>
      </c>
      <c r="E6851" s="2">
        <v>23</v>
      </c>
      <c r="F6851" s="3">
        <v>824603.1</v>
      </c>
      <c r="G6851" s="3">
        <v>104887.73999999999</v>
      </c>
      <c r="H6851" s="4">
        <v>88757.06</v>
      </c>
      <c r="I6851" s="25"/>
      <c r="J6851" s="26" t="str">
        <f t="shared" si="640"/>
        <v>No</v>
      </c>
      <c r="K6851" s="26" t="str">
        <f t="shared" si="641"/>
        <v>GB</v>
      </c>
      <c r="L6851" s="26" t="str">
        <f t="shared" si="642"/>
        <v>Invalid</v>
      </c>
      <c r="M6851" s="26" t="str">
        <f>IF(OR(ISBLANK(B6851),ISBLANK(C6851),ISBLANK(D6851)),"Missing",IFERROR(VLOOKUP(A6851,'RM Postcodes'!$A:$B,2,0),"Invalid"))</f>
        <v>live</v>
      </c>
      <c r="N6851" s="26" t="str">
        <f t="shared" si="643"/>
        <v>OK</v>
      </c>
      <c r="O6851" s="26" t="str">
        <f t="shared" si="638"/>
        <v>OK</v>
      </c>
    </row>
    <row r="6852" spans="1:15" x14ac:dyDescent="0.2">
      <c r="A6852" s="24" t="str">
        <f t="shared" si="639"/>
        <v>PR1 8</v>
      </c>
      <c r="B6852" s="1" t="s">
        <v>12529</v>
      </c>
      <c r="C6852" s="1" t="s">
        <v>12663</v>
      </c>
      <c r="D6852" s="1" t="s">
        <v>12626</v>
      </c>
      <c r="E6852" s="2">
        <v>18</v>
      </c>
      <c r="F6852" s="3">
        <v>512763.63</v>
      </c>
      <c r="G6852" s="3">
        <v>161709.16</v>
      </c>
      <c r="H6852" s="4">
        <v>51373.25</v>
      </c>
      <c r="I6852" s="25"/>
      <c r="J6852" s="26" t="str">
        <f t="shared" si="640"/>
        <v>No</v>
      </c>
      <c r="K6852" s="26" t="str">
        <f t="shared" si="641"/>
        <v>GB</v>
      </c>
      <c r="L6852" s="26" t="str">
        <f t="shared" si="642"/>
        <v>Invalid</v>
      </c>
      <c r="M6852" s="26" t="str">
        <f>IF(OR(ISBLANK(B6852),ISBLANK(C6852),ISBLANK(D6852)),"Missing",IFERROR(VLOOKUP(A6852,'RM Postcodes'!$A:$B,2,0),"Invalid"))</f>
        <v>live</v>
      </c>
      <c r="N6852" s="26" t="str">
        <f t="shared" si="643"/>
        <v>OK</v>
      </c>
      <c r="O6852" s="26" t="str">
        <f t="shared" si="638"/>
        <v>OK</v>
      </c>
    </row>
    <row r="6853" spans="1:15" x14ac:dyDescent="0.2">
      <c r="A6853" s="24" t="str">
        <f t="shared" si="639"/>
        <v>PR1 9</v>
      </c>
      <c r="B6853" s="1" t="s">
        <v>12529</v>
      </c>
      <c r="C6853" s="1" t="s">
        <v>12663</v>
      </c>
      <c r="D6853" s="1" t="s">
        <v>12627</v>
      </c>
      <c r="E6853" s="2">
        <v>34</v>
      </c>
      <c r="F6853" s="3">
        <v>797750.48999999987</v>
      </c>
      <c r="G6853" s="3">
        <v>149306.05000000002</v>
      </c>
      <c r="H6853" s="4">
        <v>68219.850000000006</v>
      </c>
      <c r="I6853" s="25"/>
      <c r="J6853" s="26" t="str">
        <f t="shared" si="640"/>
        <v>No</v>
      </c>
      <c r="K6853" s="26" t="str">
        <f t="shared" si="641"/>
        <v>GB</v>
      </c>
      <c r="L6853" s="26" t="str">
        <f t="shared" si="642"/>
        <v>Invalid</v>
      </c>
      <c r="M6853" s="26" t="str">
        <f>IF(OR(ISBLANK(B6853),ISBLANK(C6853),ISBLANK(D6853)),"Missing",IFERROR(VLOOKUP(A6853,'RM Postcodes'!$A:$B,2,0),"Invalid"))</f>
        <v>live</v>
      </c>
      <c r="N6853" s="26" t="str">
        <f t="shared" si="643"/>
        <v>OK</v>
      </c>
      <c r="O6853" s="26" t="str">
        <f t="shared" ref="O6853:O6916" si="644">IF(COUNT(E6853)=0,"Missing",IF(E6853&lt;=2,"Redact",IF(COUNTIF(F6853:H6853,"&gt;0")&lt;&gt;3,"Error",IF((G6853+H6853)/F6853&lt;60%,"OK","Redact"))))</f>
        <v>OK</v>
      </c>
    </row>
    <row r="6854" spans="1:15" x14ac:dyDescent="0.2">
      <c r="A6854" s="24" t="str">
        <f t="shared" ref="A6854:A6917" si="645">TRIM(B6854)&amp;TRIM(C6854)&amp;" "&amp;TRIM(D6854)</f>
        <v>PR2 1</v>
      </c>
      <c r="B6854" s="1" t="s">
        <v>12529</v>
      </c>
      <c r="C6854" s="1" t="s">
        <v>12664</v>
      </c>
      <c r="D6854" s="1" t="s">
        <v>12621</v>
      </c>
      <c r="E6854" s="2">
        <v>39</v>
      </c>
      <c r="F6854" s="3">
        <v>868842.79</v>
      </c>
      <c r="G6854" s="3">
        <v>59272.91</v>
      </c>
      <c r="H6854" s="4">
        <v>58959.39</v>
      </c>
      <c r="I6854" s="25"/>
      <c r="J6854" s="26" t="str">
        <f t="shared" ref="J6854:J6917" si="646">IF(AND(K6854="NI",L6854="OK",M6854="LIVE",N6854="OK",O6854="OK"),"yes NI",IF(AND(K6854="GB",L6854="OK",M6854="LIVE",N6854="OK",O6854="OK"),"Yes","No"))</f>
        <v>No</v>
      </c>
      <c r="K6854" s="26" t="str">
        <f t="shared" ref="K6854:K6917" si="647">IF(ISBLANK(B6854),"Missing",IF(AND(OR(LEN(B6854)=2,LEN(B6854)=1),AND(ISERROR(VALUE(LEFT(B6854,1))),ISERROR(VALUE(RIGHT(B6854,1))))),IF(OR(B6854="GY",B6854="IM",B6854="JE"),"not GB",IF(B6854="BT","NI","GB")),"Invalid"))</f>
        <v>GB</v>
      </c>
      <c r="L6854" s="26" t="str">
        <f t="shared" si="642"/>
        <v>Invalid</v>
      </c>
      <c r="M6854" s="26" t="str">
        <f>IF(OR(ISBLANK(B6854),ISBLANK(C6854),ISBLANK(D6854)),"Missing",IFERROR(VLOOKUP(A6854,'RM Postcodes'!$A:$B,2,0),"Invalid"))</f>
        <v>live</v>
      </c>
      <c r="N6854" s="26" t="str">
        <f t="shared" si="643"/>
        <v>OK</v>
      </c>
      <c r="O6854" s="26" t="str">
        <f t="shared" si="644"/>
        <v>OK</v>
      </c>
    </row>
    <row r="6855" spans="1:15" x14ac:dyDescent="0.2">
      <c r="A6855" s="24" t="str">
        <f t="shared" si="645"/>
        <v>PR2 2</v>
      </c>
      <c r="B6855" s="1" t="s">
        <v>12529</v>
      </c>
      <c r="C6855" s="1" t="s">
        <v>12664</v>
      </c>
      <c r="D6855" s="1" t="s">
        <v>12640</v>
      </c>
      <c r="E6855" s="2">
        <v>55</v>
      </c>
      <c r="F6855" s="3">
        <v>2141586.8899999992</v>
      </c>
      <c r="G6855" s="3">
        <v>167833.31</v>
      </c>
      <c r="H6855" s="4">
        <v>127604.21</v>
      </c>
      <c r="I6855" s="25"/>
      <c r="J6855" s="26" t="str">
        <f t="shared" si="646"/>
        <v>No</v>
      </c>
      <c r="K6855" s="26" t="str">
        <f t="shared" si="647"/>
        <v>GB</v>
      </c>
      <c r="L6855" s="26" t="str">
        <f t="shared" ref="L6855:L6918" si="648">IF(ISBLANK(D6855),"Missing",IF(AND(LEN(D6855)=1,ISNUMBER(VALUE(D6855))),"OK","Invalid"))</f>
        <v>Invalid</v>
      </c>
      <c r="M6855" s="26" t="str">
        <f>IF(OR(ISBLANK(B6855),ISBLANK(C6855),ISBLANK(D6855)),"Missing",IFERROR(VLOOKUP(A6855,'RM Postcodes'!$A:$B,2,0),"Invalid"))</f>
        <v>live</v>
      </c>
      <c r="N6855" s="26" t="str">
        <f t="shared" ref="N6855:N6918" si="649">IF(ISBLANK(E6855),"Missing",IF(E6855&lt;10,"Redact","OK"))</f>
        <v>OK</v>
      </c>
      <c r="O6855" s="26" t="str">
        <f t="shared" si="644"/>
        <v>OK</v>
      </c>
    </row>
    <row r="6856" spans="1:15" x14ac:dyDescent="0.2">
      <c r="A6856" s="24" t="str">
        <f t="shared" si="645"/>
        <v>PR2 3</v>
      </c>
      <c r="B6856" s="1" t="s">
        <v>12529</v>
      </c>
      <c r="C6856" s="1" t="s">
        <v>12664</v>
      </c>
      <c r="D6856" s="1" t="s">
        <v>12629</v>
      </c>
      <c r="E6856" s="2">
        <v>37</v>
      </c>
      <c r="F6856" s="3">
        <v>1269241.2699999998</v>
      </c>
      <c r="G6856" s="3">
        <v>200482.4</v>
      </c>
      <c r="H6856" s="4">
        <v>120000</v>
      </c>
      <c r="I6856" s="25"/>
      <c r="J6856" s="26" t="str">
        <f t="shared" si="646"/>
        <v>No</v>
      </c>
      <c r="K6856" s="26" t="str">
        <f t="shared" si="647"/>
        <v>GB</v>
      </c>
      <c r="L6856" s="26" t="str">
        <f t="shared" si="648"/>
        <v>Invalid</v>
      </c>
      <c r="M6856" s="26" t="str">
        <f>IF(OR(ISBLANK(B6856),ISBLANK(C6856),ISBLANK(D6856)),"Missing",IFERROR(VLOOKUP(A6856,'RM Postcodes'!$A:$B,2,0),"Invalid"))</f>
        <v>live</v>
      </c>
      <c r="N6856" s="26" t="str">
        <f t="shared" si="649"/>
        <v>OK</v>
      </c>
      <c r="O6856" s="26" t="str">
        <f t="shared" si="644"/>
        <v>OK</v>
      </c>
    </row>
    <row r="6857" spans="1:15" x14ac:dyDescent="0.2">
      <c r="A6857" s="24" t="str">
        <f t="shared" si="645"/>
        <v>PR2 5</v>
      </c>
      <c r="B6857" s="1" t="s">
        <v>12529</v>
      </c>
      <c r="C6857" s="1" t="s">
        <v>12664</v>
      </c>
      <c r="D6857" s="1" t="s">
        <v>12625</v>
      </c>
      <c r="E6857" s="2">
        <v>17</v>
      </c>
      <c r="F6857" s="3">
        <v>1332491.0599999996</v>
      </c>
      <c r="G6857" s="3">
        <v>456039.70999999996</v>
      </c>
      <c r="H6857" s="4">
        <v>183333.3</v>
      </c>
      <c r="I6857" s="25"/>
      <c r="J6857" s="26" t="str">
        <f t="shared" si="646"/>
        <v>No</v>
      </c>
      <c r="K6857" s="26" t="str">
        <f t="shared" si="647"/>
        <v>GB</v>
      </c>
      <c r="L6857" s="26" t="str">
        <f t="shared" si="648"/>
        <v>Invalid</v>
      </c>
      <c r="M6857" s="26" t="str">
        <f>IF(OR(ISBLANK(B6857),ISBLANK(C6857),ISBLANK(D6857)),"Missing",IFERROR(VLOOKUP(A6857,'RM Postcodes'!$A:$B,2,0),"Invalid"))</f>
        <v>live</v>
      </c>
      <c r="N6857" s="26" t="str">
        <f t="shared" si="649"/>
        <v>OK</v>
      </c>
      <c r="O6857" s="26" t="str">
        <f t="shared" si="644"/>
        <v>OK</v>
      </c>
    </row>
    <row r="6858" spans="1:15" x14ac:dyDescent="0.2">
      <c r="A6858" s="24" t="str">
        <f t="shared" si="645"/>
        <v>PR2 6</v>
      </c>
      <c r="B6858" s="1" t="s">
        <v>12529</v>
      </c>
      <c r="C6858" s="1" t="s">
        <v>12664</v>
      </c>
      <c r="D6858" s="1" t="s">
        <v>12622</v>
      </c>
      <c r="E6858" s="2">
        <v>22</v>
      </c>
      <c r="F6858" s="3">
        <v>687939.18000000028</v>
      </c>
      <c r="G6858" s="3">
        <v>195833.29</v>
      </c>
      <c r="H6858" s="4">
        <v>54496.77</v>
      </c>
      <c r="I6858" s="25"/>
      <c r="J6858" s="26" t="str">
        <f t="shared" si="646"/>
        <v>No</v>
      </c>
      <c r="K6858" s="26" t="str">
        <f t="shared" si="647"/>
        <v>GB</v>
      </c>
      <c r="L6858" s="26" t="str">
        <f t="shared" si="648"/>
        <v>Invalid</v>
      </c>
      <c r="M6858" s="26" t="str">
        <f>IF(OR(ISBLANK(B6858),ISBLANK(C6858),ISBLANK(D6858)),"Missing",IFERROR(VLOOKUP(A6858,'RM Postcodes'!$A:$B,2,0),"Invalid"))</f>
        <v>live</v>
      </c>
      <c r="N6858" s="26" t="str">
        <f t="shared" si="649"/>
        <v>OK</v>
      </c>
      <c r="O6858" s="26" t="str">
        <f t="shared" si="644"/>
        <v>OK</v>
      </c>
    </row>
    <row r="6859" spans="1:15" x14ac:dyDescent="0.2">
      <c r="A6859" s="24" t="str">
        <f t="shared" si="645"/>
        <v>PR2 7</v>
      </c>
      <c r="B6859" s="1" t="s">
        <v>12529</v>
      </c>
      <c r="C6859" s="1" t="s">
        <v>12664</v>
      </c>
      <c r="D6859" s="1" t="s">
        <v>12623</v>
      </c>
      <c r="E6859" s="2">
        <v>4</v>
      </c>
      <c r="F6859" s="3">
        <v>81883.94</v>
      </c>
      <c r="G6859" s="3">
        <v>41296.519999999997</v>
      </c>
      <c r="H6859" s="4">
        <v>24489.65</v>
      </c>
      <c r="I6859" s="25"/>
      <c r="J6859" s="26" t="str">
        <f t="shared" si="646"/>
        <v>No</v>
      </c>
      <c r="K6859" s="26" t="str">
        <f t="shared" si="647"/>
        <v>GB</v>
      </c>
      <c r="L6859" s="26" t="str">
        <f t="shared" si="648"/>
        <v>Invalid</v>
      </c>
      <c r="M6859" s="26" t="str">
        <f>IF(OR(ISBLANK(B6859),ISBLANK(C6859),ISBLANK(D6859)),"Missing",IFERROR(VLOOKUP(A6859,'RM Postcodes'!$A:$B,2,0),"Invalid"))</f>
        <v>live</v>
      </c>
      <c r="N6859" s="26" t="str">
        <f t="shared" si="649"/>
        <v>Redact</v>
      </c>
      <c r="O6859" s="26" t="str">
        <f t="shared" si="644"/>
        <v>Redact</v>
      </c>
    </row>
    <row r="6860" spans="1:15" x14ac:dyDescent="0.2">
      <c r="A6860" s="24" t="str">
        <f t="shared" si="645"/>
        <v>PR2 8</v>
      </c>
      <c r="B6860" s="1" t="s">
        <v>12529</v>
      </c>
      <c r="C6860" s="1" t="s">
        <v>12664</v>
      </c>
      <c r="D6860" s="1" t="s">
        <v>12626</v>
      </c>
      <c r="E6860" s="2">
        <v>23</v>
      </c>
      <c r="F6860" s="3">
        <v>701892.33</v>
      </c>
      <c r="G6860" s="3">
        <v>176666.69</v>
      </c>
      <c r="H6860" s="4">
        <v>70001.149999999994</v>
      </c>
      <c r="I6860" s="25"/>
      <c r="J6860" s="26" t="str">
        <f t="shared" si="646"/>
        <v>No</v>
      </c>
      <c r="K6860" s="26" t="str">
        <f t="shared" si="647"/>
        <v>GB</v>
      </c>
      <c r="L6860" s="26" t="str">
        <f t="shared" si="648"/>
        <v>Invalid</v>
      </c>
      <c r="M6860" s="26" t="str">
        <f>IF(OR(ISBLANK(B6860),ISBLANK(C6860),ISBLANK(D6860)),"Missing",IFERROR(VLOOKUP(A6860,'RM Postcodes'!$A:$B,2,0),"Invalid"))</f>
        <v>live</v>
      </c>
      <c r="N6860" s="26" t="str">
        <f t="shared" si="649"/>
        <v>OK</v>
      </c>
      <c r="O6860" s="26" t="str">
        <f t="shared" si="644"/>
        <v>OK</v>
      </c>
    </row>
    <row r="6861" spans="1:15" x14ac:dyDescent="0.2">
      <c r="A6861" s="24" t="str">
        <f t="shared" si="645"/>
        <v>PR2 9</v>
      </c>
      <c r="B6861" s="1" t="s">
        <v>12529</v>
      </c>
      <c r="C6861" s="1" t="s">
        <v>12664</v>
      </c>
      <c r="D6861" s="1" t="s">
        <v>12627</v>
      </c>
      <c r="E6861" s="2">
        <v>44</v>
      </c>
      <c r="F6861" s="3">
        <v>2395896.5500000003</v>
      </c>
      <c r="G6861" s="3">
        <v>603332.3600000001</v>
      </c>
      <c r="H6861" s="4">
        <v>239666.24</v>
      </c>
      <c r="I6861" s="25"/>
      <c r="J6861" s="26" t="str">
        <f t="shared" si="646"/>
        <v>No</v>
      </c>
      <c r="K6861" s="26" t="str">
        <f t="shared" si="647"/>
        <v>GB</v>
      </c>
      <c r="L6861" s="26" t="str">
        <f t="shared" si="648"/>
        <v>Invalid</v>
      </c>
      <c r="M6861" s="26" t="str">
        <f>IF(OR(ISBLANK(B6861),ISBLANK(C6861),ISBLANK(D6861)),"Missing",IFERROR(VLOOKUP(A6861,'RM Postcodes'!$A:$B,2,0),"Invalid"))</f>
        <v>live</v>
      </c>
      <c r="N6861" s="26" t="str">
        <f t="shared" si="649"/>
        <v>OK</v>
      </c>
      <c r="O6861" s="26" t="str">
        <f t="shared" si="644"/>
        <v>OK</v>
      </c>
    </row>
    <row r="6862" spans="1:15" x14ac:dyDescent="0.2">
      <c r="A6862" s="24" t="str">
        <f t="shared" si="645"/>
        <v>PR25 1</v>
      </c>
      <c r="B6862" s="1" t="s">
        <v>12529</v>
      </c>
      <c r="C6862" s="1" t="s">
        <v>12641</v>
      </c>
      <c r="D6862" s="1" t="s">
        <v>12621</v>
      </c>
      <c r="E6862" s="2">
        <v>17</v>
      </c>
      <c r="F6862" s="3">
        <v>655789.04</v>
      </c>
      <c r="G6862" s="3">
        <v>409811.42000000004</v>
      </c>
      <c r="H6862" s="4">
        <v>46851.73</v>
      </c>
      <c r="I6862" s="25"/>
      <c r="J6862" s="26" t="str">
        <f t="shared" si="646"/>
        <v>No</v>
      </c>
      <c r="K6862" s="26" t="str">
        <f t="shared" si="647"/>
        <v>GB</v>
      </c>
      <c r="L6862" s="26" t="str">
        <f t="shared" si="648"/>
        <v>Invalid</v>
      </c>
      <c r="M6862" s="26" t="str">
        <f>IF(OR(ISBLANK(B6862),ISBLANK(C6862),ISBLANK(D6862)),"Missing",IFERROR(VLOOKUP(A6862,'RM Postcodes'!$A:$B,2,0),"Invalid"))</f>
        <v>live</v>
      </c>
      <c r="N6862" s="26" t="str">
        <f t="shared" si="649"/>
        <v>OK</v>
      </c>
      <c r="O6862" s="26" t="str">
        <f t="shared" si="644"/>
        <v>Redact</v>
      </c>
    </row>
    <row r="6863" spans="1:15" x14ac:dyDescent="0.2">
      <c r="A6863" s="24" t="str">
        <f t="shared" si="645"/>
        <v>PR25 2</v>
      </c>
      <c r="B6863" s="1" t="s">
        <v>12529</v>
      </c>
      <c r="C6863" s="1" t="s">
        <v>12641</v>
      </c>
      <c r="D6863" s="1" t="s">
        <v>12640</v>
      </c>
      <c r="E6863" s="2">
        <v>16</v>
      </c>
      <c r="F6863" s="3">
        <v>1641973.42</v>
      </c>
      <c r="G6863" s="3">
        <v>819701.52</v>
      </c>
      <c r="H6863" s="4">
        <v>322454.03000000003</v>
      </c>
      <c r="I6863" s="25"/>
      <c r="J6863" s="26" t="str">
        <f t="shared" si="646"/>
        <v>No</v>
      </c>
      <c r="K6863" s="26" t="str">
        <f t="shared" si="647"/>
        <v>GB</v>
      </c>
      <c r="L6863" s="26" t="str">
        <f t="shared" si="648"/>
        <v>Invalid</v>
      </c>
      <c r="M6863" s="26" t="str">
        <f>IF(OR(ISBLANK(B6863),ISBLANK(C6863),ISBLANK(D6863)),"Missing",IFERROR(VLOOKUP(A6863,'RM Postcodes'!$A:$B,2,0),"Invalid"))</f>
        <v>live</v>
      </c>
      <c r="N6863" s="26" t="str">
        <f t="shared" si="649"/>
        <v>OK</v>
      </c>
      <c r="O6863" s="26" t="str">
        <f t="shared" si="644"/>
        <v>Redact</v>
      </c>
    </row>
    <row r="6864" spans="1:15" x14ac:dyDescent="0.2">
      <c r="A6864" s="24" t="str">
        <f t="shared" si="645"/>
        <v>PR25 3</v>
      </c>
      <c r="B6864" s="1" t="s">
        <v>12529</v>
      </c>
      <c r="C6864" s="1" t="s">
        <v>12641</v>
      </c>
      <c r="D6864" s="1" t="s">
        <v>12629</v>
      </c>
      <c r="E6864" s="2">
        <v>26</v>
      </c>
      <c r="F6864" s="3">
        <v>1307382.5699999994</v>
      </c>
      <c r="G6864" s="3">
        <v>400000.04</v>
      </c>
      <c r="H6864" s="4">
        <v>269273.79000000004</v>
      </c>
      <c r="I6864" s="25"/>
      <c r="J6864" s="26" t="str">
        <f t="shared" si="646"/>
        <v>No</v>
      </c>
      <c r="K6864" s="26" t="str">
        <f t="shared" si="647"/>
        <v>GB</v>
      </c>
      <c r="L6864" s="26" t="str">
        <f t="shared" si="648"/>
        <v>Invalid</v>
      </c>
      <c r="M6864" s="26" t="str">
        <f>IF(OR(ISBLANK(B6864),ISBLANK(C6864),ISBLANK(D6864)),"Missing",IFERROR(VLOOKUP(A6864,'RM Postcodes'!$A:$B,2,0),"Invalid"))</f>
        <v>live</v>
      </c>
      <c r="N6864" s="26" t="str">
        <f t="shared" si="649"/>
        <v>OK</v>
      </c>
      <c r="O6864" s="26" t="str">
        <f t="shared" si="644"/>
        <v>OK</v>
      </c>
    </row>
    <row r="6865" spans="1:15" x14ac:dyDescent="0.2">
      <c r="A6865" s="24" t="str">
        <f t="shared" si="645"/>
        <v>PR25 4</v>
      </c>
      <c r="B6865" s="1" t="s">
        <v>12529</v>
      </c>
      <c r="C6865" s="1" t="s">
        <v>12641</v>
      </c>
      <c r="D6865" s="1" t="s">
        <v>12630</v>
      </c>
      <c r="E6865" s="2">
        <v>12</v>
      </c>
      <c r="F6865" s="3">
        <v>194982.10000000003</v>
      </c>
      <c r="G6865" s="3">
        <v>40493.589999999997</v>
      </c>
      <c r="H6865" s="4">
        <v>37105.07</v>
      </c>
      <c r="I6865" s="25"/>
      <c r="J6865" s="26" t="str">
        <f t="shared" si="646"/>
        <v>No</v>
      </c>
      <c r="K6865" s="26" t="str">
        <f t="shared" si="647"/>
        <v>GB</v>
      </c>
      <c r="L6865" s="26" t="str">
        <f t="shared" si="648"/>
        <v>Invalid</v>
      </c>
      <c r="M6865" s="26" t="str">
        <f>IF(OR(ISBLANK(B6865),ISBLANK(C6865),ISBLANK(D6865)),"Missing",IFERROR(VLOOKUP(A6865,'RM Postcodes'!$A:$B,2,0),"Invalid"))</f>
        <v>live</v>
      </c>
      <c r="N6865" s="26" t="str">
        <f t="shared" si="649"/>
        <v>OK</v>
      </c>
      <c r="O6865" s="26" t="str">
        <f t="shared" si="644"/>
        <v>OK</v>
      </c>
    </row>
    <row r="6866" spans="1:15" x14ac:dyDescent="0.2">
      <c r="A6866" s="24" t="str">
        <f t="shared" si="645"/>
        <v>PR25 5</v>
      </c>
      <c r="B6866" s="1" t="s">
        <v>12529</v>
      </c>
      <c r="C6866" s="1" t="s">
        <v>12641</v>
      </c>
      <c r="D6866" s="1" t="s">
        <v>12625</v>
      </c>
      <c r="E6866" s="2">
        <v>11</v>
      </c>
      <c r="F6866" s="3">
        <v>266617.64</v>
      </c>
      <c r="G6866" s="3">
        <v>99166.68</v>
      </c>
      <c r="H6866" s="4">
        <v>51378.19</v>
      </c>
      <c r="I6866" s="25"/>
      <c r="J6866" s="26" t="str">
        <f t="shared" si="646"/>
        <v>No</v>
      </c>
      <c r="K6866" s="26" t="str">
        <f t="shared" si="647"/>
        <v>GB</v>
      </c>
      <c r="L6866" s="26" t="str">
        <f t="shared" si="648"/>
        <v>Invalid</v>
      </c>
      <c r="M6866" s="26" t="str">
        <f>IF(OR(ISBLANK(B6866),ISBLANK(C6866),ISBLANK(D6866)),"Missing",IFERROR(VLOOKUP(A6866,'RM Postcodes'!$A:$B,2,0),"Invalid"))</f>
        <v>live</v>
      </c>
      <c r="N6866" s="26" t="str">
        <f t="shared" si="649"/>
        <v>OK</v>
      </c>
      <c r="O6866" s="26" t="str">
        <f t="shared" si="644"/>
        <v>OK</v>
      </c>
    </row>
    <row r="6867" spans="1:15" x14ac:dyDescent="0.2">
      <c r="A6867" s="24" t="str">
        <f t="shared" si="645"/>
        <v>PR25 8</v>
      </c>
      <c r="B6867" s="1" t="s">
        <v>12529</v>
      </c>
      <c r="C6867" s="1" t="s">
        <v>12641</v>
      </c>
      <c r="D6867" s="1" t="s">
        <v>12626</v>
      </c>
      <c r="E6867" s="2">
        <v>1</v>
      </c>
      <c r="F6867" s="3">
        <v>41296.400000000001</v>
      </c>
      <c r="G6867" s="3">
        <v>41296.400000000001</v>
      </c>
      <c r="H6867" s="4">
        <v>0</v>
      </c>
      <c r="I6867" s="25"/>
      <c r="J6867" s="26" t="str">
        <f t="shared" si="646"/>
        <v>No</v>
      </c>
      <c r="K6867" s="26" t="str">
        <f t="shared" si="647"/>
        <v>GB</v>
      </c>
      <c r="L6867" s="26" t="str">
        <f t="shared" si="648"/>
        <v>Invalid</v>
      </c>
      <c r="M6867" s="26" t="str">
        <f>IF(OR(ISBLANK(B6867),ISBLANK(C6867),ISBLANK(D6867)),"Missing",IFERROR(VLOOKUP(A6867,'RM Postcodes'!$A:$B,2,0),"Invalid"))</f>
        <v>Invalid</v>
      </c>
      <c r="N6867" s="26" t="str">
        <f t="shared" si="649"/>
        <v>Redact</v>
      </c>
      <c r="O6867" s="26" t="str">
        <f t="shared" si="644"/>
        <v>Redact</v>
      </c>
    </row>
    <row r="6868" spans="1:15" x14ac:dyDescent="0.2">
      <c r="A6868" s="24" t="str">
        <f t="shared" si="645"/>
        <v>PR25 9</v>
      </c>
      <c r="B6868" s="1" t="s">
        <v>12529</v>
      </c>
      <c r="C6868" s="1" t="s">
        <v>12641</v>
      </c>
      <c r="D6868" s="1" t="s">
        <v>12627</v>
      </c>
      <c r="E6868" s="2">
        <v>1</v>
      </c>
      <c r="F6868" s="3">
        <v>39692.67</v>
      </c>
      <c r="G6868" s="3">
        <v>39692.67</v>
      </c>
      <c r="H6868" s="4">
        <v>0</v>
      </c>
      <c r="I6868" s="25"/>
      <c r="J6868" s="26" t="str">
        <f t="shared" si="646"/>
        <v>No</v>
      </c>
      <c r="K6868" s="26" t="str">
        <f t="shared" si="647"/>
        <v>GB</v>
      </c>
      <c r="L6868" s="26" t="str">
        <f t="shared" si="648"/>
        <v>Invalid</v>
      </c>
      <c r="M6868" s="26" t="str">
        <f>IF(OR(ISBLANK(B6868),ISBLANK(C6868),ISBLANK(D6868)),"Missing",IFERROR(VLOOKUP(A6868,'RM Postcodes'!$A:$B,2,0),"Invalid"))</f>
        <v>live</v>
      </c>
      <c r="N6868" s="26" t="str">
        <f t="shared" si="649"/>
        <v>Redact</v>
      </c>
      <c r="O6868" s="26" t="str">
        <f t="shared" si="644"/>
        <v>Redact</v>
      </c>
    </row>
    <row r="6869" spans="1:15" x14ac:dyDescent="0.2">
      <c r="A6869" s="24" t="str">
        <f t="shared" si="645"/>
        <v>PR26 6</v>
      </c>
      <c r="B6869" s="1" t="s">
        <v>12529</v>
      </c>
      <c r="C6869" s="1" t="s">
        <v>12676</v>
      </c>
      <c r="D6869" s="1" t="s">
        <v>12622</v>
      </c>
      <c r="E6869" s="2">
        <v>7</v>
      </c>
      <c r="F6869" s="3">
        <v>1192892.4099999999</v>
      </c>
      <c r="G6869" s="3">
        <v>1053000</v>
      </c>
      <c r="H6869" s="4">
        <v>44342.700000000004</v>
      </c>
      <c r="I6869" s="25"/>
      <c r="J6869" s="26" t="str">
        <f t="shared" si="646"/>
        <v>No</v>
      </c>
      <c r="K6869" s="26" t="str">
        <f t="shared" si="647"/>
        <v>GB</v>
      </c>
      <c r="L6869" s="26" t="str">
        <f t="shared" si="648"/>
        <v>Invalid</v>
      </c>
      <c r="M6869" s="26" t="str">
        <f>IF(OR(ISBLANK(B6869),ISBLANK(C6869),ISBLANK(D6869)),"Missing",IFERROR(VLOOKUP(A6869,'RM Postcodes'!$A:$B,2,0),"Invalid"))</f>
        <v>live</v>
      </c>
      <c r="N6869" s="26" t="str">
        <f t="shared" si="649"/>
        <v>Redact</v>
      </c>
      <c r="O6869" s="26" t="str">
        <f t="shared" si="644"/>
        <v>Redact</v>
      </c>
    </row>
    <row r="6870" spans="1:15" x14ac:dyDescent="0.2">
      <c r="A6870" s="24" t="str">
        <f t="shared" si="645"/>
        <v>PR26 7</v>
      </c>
      <c r="B6870" s="1" t="s">
        <v>12529</v>
      </c>
      <c r="C6870" s="1" t="s">
        <v>12676</v>
      </c>
      <c r="D6870" s="1" t="s">
        <v>12623</v>
      </c>
      <c r="E6870" s="2">
        <v>21</v>
      </c>
      <c r="F6870" s="3">
        <v>522972.27999999997</v>
      </c>
      <c r="G6870" s="3">
        <v>197266.19</v>
      </c>
      <c r="H6870" s="4">
        <v>40493.67</v>
      </c>
      <c r="I6870" s="25"/>
      <c r="J6870" s="26" t="str">
        <f t="shared" si="646"/>
        <v>No</v>
      </c>
      <c r="K6870" s="26" t="str">
        <f t="shared" si="647"/>
        <v>GB</v>
      </c>
      <c r="L6870" s="26" t="str">
        <f t="shared" si="648"/>
        <v>Invalid</v>
      </c>
      <c r="M6870" s="26" t="str">
        <f>IF(OR(ISBLANK(B6870),ISBLANK(C6870),ISBLANK(D6870)),"Missing",IFERROR(VLOOKUP(A6870,'RM Postcodes'!$A:$B,2,0),"Invalid"))</f>
        <v>live</v>
      </c>
      <c r="N6870" s="26" t="str">
        <f t="shared" si="649"/>
        <v>OK</v>
      </c>
      <c r="O6870" s="26" t="str">
        <f t="shared" si="644"/>
        <v>OK</v>
      </c>
    </row>
    <row r="6871" spans="1:15" x14ac:dyDescent="0.2">
      <c r="A6871" s="24" t="str">
        <f t="shared" si="645"/>
        <v>PR26 8</v>
      </c>
      <c r="B6871" s="1" t="s">
        <v>12529</v>
      </c>
      <c r="C6871" s="1" t="s">
        <v>12676</v>
      </c>
      <c r="D6871" s="1" t="s">
        <v>12626</v>
      </c>
      <c r="E6871" s="2">
        <v>11</v>
      </c>
      <c r="F6871" s="3">
        <v>197443.97999999998</v>
      </c>
      <c r="G6871" s="3">
        <v>48491.85</v>
      </c>
      <c r="H6871" s="4">
        <v>30823.96</v>
      </c>
      <c r="I6871" s="25"/>
      <c r="J6871" s="26" t="str">
        <f t="shared" si="646"/>
        <v>No</v>
      </c>
      <c r="K6871" s="26" t="str">
        <f t="shared" si="647"/>
        <v>GB</v>
      </c>
      <c r="L6871" s="26" t="str">
        <f t="shared" si="648"/>
        <v>Invalid</v>
      </c>
      <c r="M6871" s="26" t="str">
        <f>IF(OR(ISBLANK(B6871),ISBLANK(C6871),ISBLANK(D6871)),"Missing",IFERROR(VLOOKUP(A6871,'RM Postcodes'!$A:$B,2,0),"Invalid"))</f>
        <v>live</v>
      </c>
      <c r="N6871" s="26" t="str">
        <f t="shared" si="649"/>
        <v>OK</v>
      </c>
      <c r="O6871" s="26" t="str">
        <f t="shared" si="644"/>
        <v>OK</v>
      </c>
    </row>
    <row r="6872" spans="1:15" x14ac:dyDescent="0.2">
      <c r="A6872" s="24" t="str">
        <f t="shared" si="645"/>
        <v>PR26 9</v>
      </c>
      <c r="B6872" s="1" t="s">
        <v>12529</v>
      </c>
      <c r="C6872" s="1" t="s">
        <v>12676</v>
      </c>
      <c r="D6872" s="1" t="s">
        <v>12627</v>
      </c>
      <c r="E6872" s="2">
        <v>25</v>
      </c>
      <c r="F6872" s="3">
        <v>832782.5</v>
      </c>
      <c r="G6872" s="3">
        <v>240725.25</v>
      </c>
      <c r="H6872" s="4">
        <v>149628.51</v>
      </c>
      <c r="I6872" s="25"/>
      <c r="J6872" s="26" t="str">
        <f t="shared" si="646"/>
        <v>No</v>
      </c>
      <c r="K6872" s="26" t="str">
        <f t="shared" si="647"/>
        <v>GB</v>
      </c>
      <c r="L6872" s="26" t="str">
        <f t="shared" si="648"/>
        <v>Invalid</v>
      </c>
      <c r="M6872" s="26" t="str">
        <f>IF(OR(ISBLANK(B6872),ISBLANK(C6872),ISBLANK(D6872)),"Missing",IFERROR(VLOOKUP(A6872,'RM Postcodes'!$A:$B,2,0),"Invalid"))</f>
        <v>live</v>
      </c>
      <c r="N6872" s="26" t="str">
        <f t="shared" si="649"/>
        <v>OK</v>
      </c>
      <c r="O6872" s="26" t="str">
        <f t="shared" si="644"/>
        <v>OK</v>
      </c>
    </row>
    <row r="6873" spans="1:15" x14ac:dyDescent="0.2">
      <c r="A6873" s="24" t="str">
        <f t="shared" si="645"/>
        <v>PR3 0</v>
      </c>
      <c r="B6873" s="1" t="s">
        <v>12529</v>
      </c>
      <c r="C6873" s="1" t="s">
        <v>12665</v>
      </c>
      <c r="D6873" s="1" t="s">
        <v>12632</v>
      </c>
      <c r="E6873" s="2">
        <v>65</v>
      </c>
      <c r="F6873" s="3">
        <v>20256691.390000004</v>
      </c>
      <c r="G6873" s="3">
        <v>3138497.27</v>
      </c>
      <c r="H6873" s="4">
        <v>2164307.02</v>
      </c>
      <c r="I6873" s="25"/>
      <c r="J6873" s="26" t="str">
        <f t="shared" si="646"/>
        <v>No</v>
      </c>
      <c r="K6873" s="26" t="str">
        <f t="shared" si="647"/>
        <v>GB</v>
      </c>
      <c r="L6873" s="26" t="str">
        <f t="shared" si="648"/>
        <v>Invalid</v>
      </c>
      <c r="M6873" s="26" t="str">
        <f>IF(OR(ISBLANK(B6873),ISBLANK(C6873),ISBLANK(D6873)),"Missing",IFERROR(VLOOKUP(A6873,'RM Postcodes'!$A:$B,2,0),"Invalid"))</f>
        <v>live</v>
      </c>
      <c r="N6873" s="26" t="str">
        <f t="shared" si="649"/>
        <v>OK</v>
      </c>
      <c r="O6873" s="26" t="str">
        <f t="shared" si="644"/>
        <v>OK</v>
      </c>
    </row>
    <row r="6874" spans="1:15" x14ac:dyDescent="0.2">
      <c r="A6874" s="24" t="str">
        <f t="shared" si="645"/>
        <v>PR3 1</v>
      </c>
      <c r="B6874" s="1" t="s">
        <v>12529</v>
      </c>
      <c r="C6874" s="1" t="s">
        <v>12665</v>
      </c>
      <c r="D6874" s="1" t="s">
        <v>12621</v>
      </c>
      <c r="E6874" s="2">
        <v>43</v>
      </c>
      <c r="F6874" s="3">
        <v>3069358.8999999994</v>
      </c>
      <c r="G6874" s="3">
        <v>495124.62</v>
      </c>
      <c r="H6874" s="4">
        <v>424303.62</v>
      </c>
      <c r="I6874" s="25"/>
      <c r="J6874" s="26" t="str">
        <f t="shared" si="646"/>
        <v>No</v>
      </c>
      <c r="K6874" s="26" t="str">
        <f t="shared" si="647"/>
        <v>GB</v>
      </c>
      <c r="L6874" s="26" t="str">
        <f t="shared" si="648"/>
        <v>Invalid</v>
      </c>
      <c r="M6874" s="26" t="str">
        <f>IF(OR(ISBLANK(B6874),ISBLANK(C6874),ISBLANK(D6874)),"Missing",IFERROR(VLOOKUP(A6874,'RM Postcodes'!$A:$B,2,0),"Invalid"))</f>
        <v>live</v>
      </c>
      <c r="N6874" s="26" t="str">
        <f t="shared" si="649"/>
        <v>OK</v>
      </c>
      <c r="O6874" s="26" t="str">
        <f t="shared" si="644"/>
        <v>OK</v>
      </c>
    </row>
    <row r="6875" spans="1:15" x14ac:dyDescent="0.2">
      <c r="A6875" s="24" t="str">
        <f t="shared" si="645"/>
        <v>PR3 2</v>
      </c>
      <c r="B6875" s="1" t="s">
        <v>12529</v>
      </c>
      <c r="C6875" s="1" t="s">
        <v>12665</v>
      </c>
      <c r="D6875" s="1" t="s">
        <v>12640</v>
      </c>
      <c r="E6875" s="2">
        <v>53</v>
      </c>
      <c r="F6875" s="3">
        <v>11028372.860000003</v>
      </c>
      <c r="G6875" s="3">
        <v>2592121.2199999997</v>
      </c>
      <c r="H6875" s="4">
        <v>2266436.0300000003</v>
      </c>
      <c r="I6875" s="25"/>
      <c r="J6875" s="26" t="str">
        <f t="shared" si="646"/>
        <v>No</v>
      </c>
      <c r="K6875" s="26" t="str">
        <f t="shared" si="647"/>
        <v>GB</v>
      </c>
      <c r="L6875" s="26" t="str">
        <f t="shared" si="648"/>
        <v>Invalid</v>
      </c>
      <c r="M6875" s="26" t="str">
        <f>IF(OR(ISBLANK(B6875),ISBLANK(C6875),ISBLANK(D6875)),"Missing",IFERROR(VLOOKUP(A6875,'RM Postcodes'!$A:$B,2,0),"Invalid"))</f>
        <v>live</v>
      </c>
      <c r="N6875" s="26" t="str">
        <f t="shared" si="649"/>
        <v>OK</v>
      </c>
      <c r="O6875" s="26" t="str">
        <f t="shared" si="644"/>
        <v>OK</v>
      </c>
    </row>
    <row r="6876" spans="1:15" x14ac:dyDescent="0.2">
      <c r="A6876" s="24" t="str">
        <f t="shared" si="645"/>
        <v>PR3 3</v>
      </c>
      <c r="B6876" s="1" t="s">
        <v>12529</v>
      </c>
      <c r="C6876" s="1" t="s">
        <v>12665</v>
      </c>
      <c r="D6876" s="1" t="s">
        <v>12629</v>
      </c>
      <c r="E6876" s="2">
        <v>42</v>
      </c>
      <c r="F6876" s="3">
        <v>5998221.3899999959</v>
      </c>
      <c r="G6876" s="3">
        <v>3065341.11</v>
      </c>
      <c r="H6876" s="4">
        <v>1028501.47</v>
      </c>
      <c r="I6876" s="25"/>
      <c r="J6876" s="26" t="str">
        <f t="shared" si="646"/>
        <v>No</v>
      </c>
      <c r="K6876" s="26" t="str">
        <f t="shared" si="647"/>
        <v>GB</v>
      </c>
      <c r="L6876" s="26" t="str">
        <f t="shared" si="648"/>
        <v>Invalid</v>
      </c>
      <c r="M6876" s="26" t="str">
        <f>IF(OR(ISBLANK(B6876),ISBLANK(C6876),ISBLANK(D6876)),"Missing",IFERROR(VLOOKUP(A6876,'RM Postcodes'!$A:$B,2,0),"Invalid"))</f>
        <v>live</v>
      </c>
      <c r="N6876" s="26" t="str">
        <f t="shared" si="649"/>
        <v>OK</v>
      </c>
      <c r="O6876" s="26" t="str">
        <f t="shared" si="644"/>
        <v>Redact</v>
      </c>
    </row>
    <row r="6877" spans="1:15" x14ac:dyDescent="0.2">
      <c r="A6877" s="24" t="str">
        <f t="shared" si="645"/>
        <v>PR3 5</v>
      </c>
      <c r="B6877" s="1" t="s">
        <v>12529</v>
      </c>
      <c r="C6877" s="1" t="s">
        <v>12665</v>
      </c>
      <c r="D6877" s="1" t="s">
        <v>12625</v>
      </c>
      <c r="E6877" s="2">
        <v>27</v>
      </c>
      <c r="F6877" s="3">
        <v>3216098.6699999995</v>
      </c>
      <c r="G6877" s="3">
        <v>865522.76</v>
      </c>
      <c r="H6877" s="4">
        <v>844403.55999999994</v>
      </c>
      <c r="I6877" s="25"/>
      <c r="J6877" s="26" t="str">
        <f t="shared" si="646"/>
        <v>No</v>
      </c>
      <c r="K6877" s="26" t="str">
        <f t="shared" si="647"/>
        <v>GB</v>
      </c>
      <c r="L6877" s="26" t="str">
        <f t="shared" si="648"/>
        <v>Invalid</v>
      </c>
      <c r="M6877" s="26" t="str">
        <f>IF(OR(ISBLANK(B6877),ISBLANK(C6877),ISBLANK(D6877)),"Missing",IFERROR(VLOOKUP(A6877,'RM Postcodes'!$A:$B,2,0),"Invalid"))</f>
        <v>live</v>
      </c>
      <c r="N6877" s="26" t="str">
        <f t="shared" si="649"/>
        <v>OK</v>
      </c>
      <c r="O6877" s="26" t="str">
        <f t="shared" si="644"/>
        <v>OK</v>
      </c>
    </row>
    <row r="6878" spans="1:15" x14ac:dyDescent="0.2">
      <c r="A6878" s="24" t="str">
        <f t="shared" si="645"/>
        <v>PR3 6</v>
      </c>
      <c r="B6878" s="1" t="s">
        <v>12529</v>
      </c>
      <c r="C6878" s="1" t="s">
        <v>12665</v>
      </c>
      <c r="D6878" s="1" t="s">
        <v>12622</v>
      </c>
      <c r="E6878" s="2">
        <v>31</v>
      </c>
      <c r="F6878" s="3">
        <v>4937895.0300000031</v>
      </c>
      <c r="G6878" s="3">
        <v>2391955.2200000002</v>
      </c>
      <c r="H6878" s="4">
        <v>1441158.01</v>
      </c>
      <c r="I6878" s="25"/>
      <c r="J6878" s="26" t="str">
        <f t="shared" si="646"/>
        <v>No</v>
      </c>
      <c r="K6878" s="26" t="str">
        <f t="shared" si="647"/>
        <v>GB</v>
      </c>
      <c r="L6878" s="26" t="str">
        <f t="shared" si="648"/>
        <v>Invalid</v>
      </c>
      <c r="M6878" s="26" t="str">
        <f>IF(OR(ISBLANK(B6878),ISBLANK(C6878),ISBLANK(D6878)),"Missing",IFERROR(VLOOKUP(A6878,'RM Postcodes'!$A:$B,2,0),"Invalid"))</f>
        <v>live</v>
      </c>
      <c r="N6878" s="26" t="str">
        <f t="shared" si="649"/>
        <v>OK</v>
      </c>
      <c r="O6878" s="26" t="str">
        <f t="shared" si="644"/>
        <v>Redact</v>
      </c>
    </row>
    <row r="6879" spans="1:15" x14ac:dyDescent="0.2">
      <c r="A6879" s="24" t="str">
        <f t="shared" si="645"/>
        <v>PR4 0</v>
      </c>
      <c r="B6879" s="1" t="s">
        <v>12529</v>
      </c>
      <c r="C6879" s="1" t="s">
        <v>12666</v>
      </c>
      <c r="D6879" s="1" t="s">
        <v>12632</v>
      </c>
      <c r="E6879" s="2">
        <v>45</v>
      </c>
      <c r="F6879" s="3">
        <v>3885658.35</v>
      </c>
      <c r="G6879" s="3">
        <v>2297383.69</v>
      </c>
      <c r="H6879" s="4">
        <v>258331.7</v>
      </c>
      <c r="I6879" s="25"/>
      <c r="J6879" s="26" t="str">
        <f t="shared" si="646"/>
        <v>No</v>
      </c>
      <c r="K6879" s="26" t="str">
        <f t="shared" si="647"/>
        <v>GB</v>
      </c>
      <c r="L6879" s="26" t="str">
        <f t="shared" si="648"/>
        <v>Invalid</v>
      </c>
      <c r="M6879" s="26" t="str">
        <f>IF(OR(ISBLANK(B6879),ISBLANK(C6879),ISBLANK(D6879)),"Missing",IFERROR(VLOOKUP(A6879,'RM Postcodes'!$A:$B,2,0),"Invalid"))</f>
        <v>live</v>
      </c>
      <c r="N6879" s="26" t="str">
        <f t="shared" si="649"/>
        <v>OK</v>
      </c>
      <c r="O6879" s="26" t="str">
        <f t="shared" si="644"/>
        <v>Redact</v>
      </c>
    </row>
    <row r="6880" spans="1:15" x14ac:dyDescent="0.2">
      <c r="A6880" s="24" t="str">
        <f t="shared" si="645"/>
        <v>PR4 1</v>
      </c>
      <c r="B6880" s="1" t="s">
        <v>12529</v>
      </c>
      <c r="C6880" s="1" t="s">
        <v>12666</v>
      </c>
      <c r="D6880" s="1" t="s">
        <v>12621</v>
      </c>
      <c r="E6880" s="2">
        <v>28</v>
      </c>
      <c r="F6880" s="3">
        <v>2320790.3499999987</v>
      </c>
      <c r="G6880" s="3">
        <v>1851491.97</v>
      </c>
      <c r="H6880" s="4">
        <v>39692.82</v>
      </c>
      <c r="I6880" s="25"/>
      <c r="J6880" s="26" t="str">
        <f t="shared" si="646"/>
        <v>No</v>
      </c>
      <c r="K6880" s="26" t="str">
        <f t="shared" si="647"/>
        <v>GB</v>
      </c>
      <c r="L6880" s="26" t="str">
        <f t="shared" si="648"/>
        <v>Invalid</v>
      </c>
      <c r="M6880" s="26" t="str">
        <f>IF(OR(ISBLANK(B6880),ISBLANK(C6880),ISBLANK(D6880)),"Missing",IFERROR(VLOOKUP(A6880,'RM Postcodes'!$A:$B,2,0),"Invalid"))</f>
        <v>live</v>
      </c>
      <c r="N6880" s="26" t="str">
        <f t="shared" si="649"/>
        <v>OK</v>
      </c>
      <c r="O6880" s="26" t="str">
        <f t="shared" si="644"/>
        <v>Redact</v>
      </c>
    </row>
    <row r="6881" spans="1:15" x14ac:dyDescent="0.2">
      <c r="A6881" s="24" t="str">
        <f t="shared" si="645"/>
        <v>PR4 2</v>
      </c>
      <c r="B6881" s="1" t="s">
        <v>12529</v>
      </c>
      <c r="C6881" s="1" t="s">
        <v>12666</v>
      </c>
      <c r="D6881" s="1" t="s">
        <v>12640</v>
      </c>
      <c r="E6881" s="2">
        <v>46</v>
      </c>
      <c r="F6881" s="3">
        <v>1663249.3599999999</v>
      </c>
      <c r="G6881" s="3">
        <v>321703.02</v>
      </c>
      <c r="H6881" s="4">
        <v>208333.3</v>
      </c>
      <c r="I6881" s="25"/>
      <c r="J6881" s="26" t="str">
        <f t="shared" si="646"/>
        <v>No</v>
      </c>
      <c r="K6881" s="26" t="str">
        <f t="shared" si="647"/>
        <v>GB</v>
      </c>
      <c r="L6881" s="26" t="str">
        <f t="shared" si="648"/>
        <v>Invalid</v>
      </c>
      <c r="M6881" s="26" t="str">
        <f>IF(OR(ISBLANK(B6881),ISBLANK(C6881),ISBLANK(D6881)),"Missing",IFERROR(VLOOKUP(A6881,'RM Postcodes'!$A:$B,2,0),"Invalid"))</f>
        <v>live</v>
      </c>
      <c r="N6881" s="26" t="str">
        <f t="shared" si="649"/>
        <v>OK</v>
      </c>
      <c r="O6881" s="26" t="str">
        <f t="shared" si="644"/>
        <v>OK</v>
      </c>
    </row>
    <row r="6882" spans="1:15" x14ac:dyDescent="0.2">
      <c r="A6882" s="24" t="str">
        <f t="shared" si="645"/>
        <v>PR4 3</v>
      </c>
      <c r="B6882" s="1" t="s">
        <v>12529</v>
      </c>
      <c r="C6882" s="1" t="s">
        <v>12666</v>
      </c>
      <c r="D6882" s="1" t="s">
        <v>12629</v>
      </c>
      <c r="E6882" s="2">
        <v>50</v>
      </c>
      <c r="F6882" s="3">
        <v>21582087.789999999</v>
      </c>
      <c r="G6882" s="3">
        <v>6508497.3799999999</v>
      </c>
      <c r="H6882" s="4">
        <v>4714287.75</v>
      </c>
      <c r="I6882" s="25"/>
      <c r="J6882" s="26" t="str">
        <f t="shared" si="646"/>
        <v>No</v>
      </c>
      <c r="K6882" s="26" t="str">
        <f t="shared" si="647"/>
        <v>GB</v>
      </c>
      <c r="L6882" s="26" t="str">
        <f t="shared" si="648"/>
        <v>Invalid</v>
      </c>
      <c r="M6882" s="26" t="str">
        <f>IF(OR(ISBLANK(B6882),ISBLANK(C6882),ISBLANK(D6882)),"Missing",IFERROR(VLOOKUP(A6882,'RM Postcodes'!$A:$B,2,0),"Invalid"))</f>
        <v>live</v>
      </c>
      <c r="N6882" s="26" t="str">
        <f t="shared" si="649"/>
        <v>OK</v>
      </c>
      <c r="O6882" s="26" t="str">
        <f t="shared" si="644"/>
        <v>OK</v>
      </c>
    </row>
    <row r="6883" spans="1:15" x14ac:dyDescent="0.2">
      <c r="A6883" s="24" t="str">
        <f t="shared" si="645"/>
        <v>PR4 4</v>
      </c>
      <c r="B6883" s="1" t="s">
        <v>12529</v>
      </c>
      <c r="C6883" s="1" t="s">
        <v>12666</v>
      </c>
      <c r="D6883" s="1" t="s">
        <v>12630</v>
      </c>
      <c r="E6883" s="2">
        <v>36</v>
      </c>
      <c r="F6883" s="3">
        <v>5409952.8900000015</v>
      </c>
      <c r="G6883" s="3">
        <v>2408847.63</v>
      </c>
      <c r="H6883" s="4">
        <v>927596.99</v>
      </c>
      <c r="I6883" s="25"/>
      <c r="J6883" s="26" t="str">
        <f t="shared" si="646"/>
        <v>No</v>
      </c>
      <c r="K6883" s="26" t="str">
        <f t="shared" si="647"/>
        <v>GB</v>
      </c>
      <c r="L6883" s="26" t="str">
        <f t="shared" si="648"/>
        <v>Invalid</v>
      </c>
      <c r="M6883" s="26" t="str">
        <f>IF(OR(ISBLANK(B6883),ISBLANK(C6883),ISBLANK(D6883)),"Missing",IFERROR(VLOOKUP(A6883,'RM Postcodes'!$A:$B,2,0),"Invalid"))</f>
        <v>live</v>
      </c>
      <c r="N6883" s="26" t="str">
        <f t="shared" si="649"/>
        <v>OK</v>
      </c>
      <c r="O6883" s="26" t="str">
        <f t="shared" si="644"/>
        <v>Redact</v>
      </c>
    </row>
    <row r="6884" spans="1:15" x14ac:dyDescent="0.2">
      <c r="A6884" s="24" t="str">
        <f t="shared" si="645"/>
        <v>PR4 5</v>
      </c>
      <c r="B6884" s="1" t="s">
        <v>12529</v>
      </c>
      <c r="C6884" s="1" t="s">
        <v>12666</v>
      </c>
      <c r="D6884" s="1" t="s">
        <v>12625</v>
      </c>
      <c r="E6884" s="2">
        <v>40</v>
      </c>
      <c r="F6884" s="3">
        <v>1270121.56</v>
      </c>
      <c r="G6884" s="3">
        <v>197653.83000000002</v>
      </c>
      <c r="H6884" s="4">
        <v>195229.96000000002</v>
      </c>
      <c r="I6884" s="25"/>
      <c r="J6884" s="26" t="str">
        <f t="shared" si="646"/>
        <v>No</v>
      </c>
      <c r="K6884" s="26" t="str">
        <f t="shared" si="647"/>
        <v>GB</v>
      </c>
      <c r="L6884" s="26" t="str">
        <f t="shared" si="648"/>
        <v>Invalid</v>
      </c>
      <c r="M6884" s="26" t="str">
        <f>IF(OR(ISBLANK(B6884),ISBLANK(C6884),ISBLANK(D6884)),"Missing",IFERROR(VLOOKUP(A6884,'RM Postcodes'!$A:$B,2,0),"Invalid"))</f>
        <v>live</v>
      </c>
      <c r="N6884" s="26" t="str">
        <f t="shared" si="649"/>
        <v>OK</v>
      </c>
      <c r="O6884" s="26" t="str">
        <f t="shared" si="644"/>
        <v>OK</v>
      </c>
    </row>
    <row r="6885" spans="1:15" x14ac:dyDescent="0.2">
      <c r="A6885" s="24" t="str">
        <f t="shared" si="645"/>
        <v>PR4 6</v>
      </c>
      <c r="B6885" s="1" t="s">
        <v>12529</v>
      </c>
      <c r="C6885" s="1" t="s">
        <v>12666</v>
      </c>
      <c r="D6885" s="1" t="s">
        <v>12622</v>
      </c>
      <c r="E6885" s="2">
        <v>92</v>
      </c>
      <c r="F6885" s="3">
        <v>14542334.779999996</v>
      </c>
      <c r="G6885" s="3">
        <v>3344736.85</v>
      </c>
      <c r="H6885" s="4">
        <v>2663720.52</v>
      </c>
      <c r="I6885" s="25"/>
      <c r="J6885" s="26" t="str">
        <f t="shared" si="646"/>
        <v>No</v>
      </c>
      <c r="K6885" s="26" t="str">
        <f t="shared" si="647"/>
        <v>GB</v>
      </c>
      <c r="L6885" s="26" t="str">
        <f t="shared" si="648"/>
        <v>Invalid</v>
      </c>
      <c r="M6885" s="26" t="str">
        <f>IF(OR(ISBLANK(B6885),ISBLANK(C6885),ISBLANK(D6885)),"Missing",IFERROR(VLOOKUP(A6885,'RM Postcodes'!$A:$B,2,0),"Invalid"))</f>
        <v>live</v>
      </c>
      <c r="N6885" s="26" t="str">
        <f t="shared" si="649"/>
        <v>OK</v>
      </c>
      <c r="O6885" s="26" t="str">
        <f t="shared" si="644"/>
        <v>OK</v>
      </c>
    </row>
    <row r="6886" spans="1:15" x14ac:dyDescent="0.2">
      <c r="A6886" s="24" t="str">
        <f t="shared" si="645"/>
        <v>PR5 0</v>
      </c>
      <c r="B6886" s="1" t="s">
        <v>12529</v>
      </c>
      <c r="C6886" s="1" t="s">
        <v>12667</v>
      </c>
      <c r="D6886" s="1" t="s">
        <v>12632</v>
      </c>
      <c r="E6886" s="2">
        <v>21</v>
      </c>
      <c r="F6886" s="3">
        <v>873467.39</v>
      </c>
      <c r="G6886" s="3">
        <v>444512.99</v>
      </c>
      <c r="H6886" s="4">
        <v>83642.960000000006</v>
      </c>
      <c r="I6886" s="25"/>
      <c r="J6886" s="26" t="str">
        <f t="shared" si="646"/>
        <v>No</v>
      </c>
      <c r="K6886" s="26" t="str">
        <f t="shared" si="647"/>
        <v>GB</v>
      </c>
      <c r="L6886" s="26" t="str">
        <f t="shared" si="648"/>
        <v>Invalid</v>
      </c>
      <c r="M6886" s="26" t="str">
        <f>IF(OR(ISBLANK(B6886),ISBLANK(C6886),ISBLANK(D6886)),"Missing",IFERROR(VLOOKUP(A6886,'RM Postcodes'!$A:$B,2,0),"Invalid"))</f>
        <v>live</v>
      </c>
      <c r="N6886" s="26" t="str">
        <f t="shared" si="649"/>
        <v>OK</v>
      </c>
      <c r="O6886" s="26" t="str">
        <f t="shared" si="644"/>
        <v>Redact</v>
      </c>
    </row>
    <row r="6887" spans="1:15" x14ac:dyDescent="0.2">
      <c r="A6887" s="24" t="str">
        <f t="shared" si="645"/>
        <v>PR5 4</v>
      </c>
      <c r="B6887" s="1" t="s">
        <v>12529</v>
      </c>
      <c r="C6887" s="1" t="s">
        <v>12667</v>
      </c>
      <c r="D6887" s="1" t="s">
        <v>12630</v>
      </c>
      <c r="E6887" s="2">
        <v>22</v>
      </c>
      <c r="F6887" s="3">
        <v>1133738.2600000005</v>
      </c>
      <c r="G6887" s="3">
        <v>473389.46</v>
      </c>
      <c r="H6887" s="4">
        <v>149285.9</v>
      </c>
      <c r="I6887" s="25"/>
      <c r="J6887" s="26" t="str">
        <f t="shared" si="646"/>
        <v>No</v>
      </c>
      <c r="K6887" s="26" t="str">
        <f t="shared" si="647"/>
        <v>GB</v>
      </c>
      <c r="L6887" s="26" t="str">
        <f t="shared" si="648"/>
        <v>Invalid</v>
      </c>
      <c r="M6887" s="26" t="str">
        <f>IF(OR(ISBLANK(B6887),ISBLANK(C6887),ISBLANK(D6887)),"Missing",IFERROR(VLOOKUP(A6887,'RM Postcodes'!$A:$B,2,0),"Invalid"))</f>
        <v>live</v>
      </c>
      <c r="N6887" s="26" t="str">
        <f t="shared" si="649"/>
        <v>OK</v>
      </c>
      <c r="O6887" s="26" t="str">
        <f t="shared" si="644"/>
        <v>OK</v>
      </c>
    </row>
    <row r="6888" spans="1:15" x14ac:dyDescent="0.2">
      <c r="A6888" s="24" t="str">
        <f t="shared" si="645"/>
        <v>PR5 5</v>
      </c>
      <c r="B6888" s="1" t="s">
        <v>12529</v>
      </c>
      <c r="C6888" s="1" t="s">
        <v>12667</v>
      </c>
      <c r="D6888" s="1" t="s">
        <v>12625</v>
      </c>
      <c r="E6888" s="2">
        <v>16</v>
      </c>
      <c r="F6888" s="3">
        <v>566192.4</v>
      </c>
      <c r="G6888" s="3">
        <v>156666.71</v>
      </c>
      <c r="H6888" s="4">
        <v>49324.959999999999</v>
      </c>
      <c r="I6888" s="25"/>
      <c r="J6888" s="26" t="str">
        <f t="shared" si="646"/>
        <v>No</v>
      </c>
      <c r="K6888" s="26" t="str">
        <f t="shared" si="647"/>
        <v>GB</v>
      </c>
      <c r="L6888" s="26" t="str">
        <f t="shared" si="648"/>
        <v>Invalid</v>
      </c>
      <c r="M6888" s="26" t="str">
        <f>IF(OR(ISBLANK(B6888),ISBLANK(C6888),ISBLANK(D6888)),"Missing",IFERROR(VLOOKUP(A6888,'RM Postcodes'!$A:$B,2,0),"Invalid"))</f>
        <v>live</v>
      </c>
      <c r="N6888" s="26" t="str">
        <f t="shared" si="649"/>
        <v>OK</v>
      </c>
      <c r="O6888" s="26" t="str">
        <f t="shared" si="644"/>
        <v>OK</v>
      </c>
    </row>
    <row r="6889" spans="1:15" x14ac:dyDescent="0.2">
      <c r="A6889" s="24" t="str">
        <f t="shared" si="645"/>
        <v>PR5 6</v>
      </c>
      <c r="B6889" s="1" t="s">
        <v>12529</v>
      </c>
      <c r="C6889" s="1" t="s">
        <v>12667</v>
      </c>
      <c r="D6889" s="1" t="s">
        <v>12622</v>
      </c>
      <c r="E6889" s="2">
        <v>39</v>
      </c>
      <c r="F6889" s="3">
        <v>1302349.68</v>
      </c>
      <c r="G6889" s="3">
        <v>148026.99000000002</v>
      </c>
      <c r="H6889" s="4">
        <v>85627.47</v>
      </c>
      <c r="I6889" s="25"/>
      <c r="J6889" s="26" t="str">
        <f t="shared" si="646"/>
        <v>No</v>
      </c>
      <c r="K6889" s="26" t="str">
        <f t="shared" si="647"/>
        <v>GB</v>
      </c>
      <c r="L6889" s="26" t="str">
        <f t="shared" si="648"/>
        <v>Invalid</v>
      </c>
      <c r="M6889" s="26" t="str">
        <f>IF(OR(ISBLANK(B6889),ISBLANK(C6889),ISBLANK(D6889)),"Missing",IFERROR(VLOOKUP(A6889,'RM Postcodes'!$A:$B,2,0),"Invalid"))</f>
        <v>live</v>
      </c>
      <c r="N6889" s="26" t="str">
        <f t="shared" si="649"/>
        <v>OK</v>
      </c>
      <c r="O6889" s="26" t="str">
        <f t="shared" si="644"/>
        <v>OK</v>
      </c>
    </row>
    <row r="6890" spans="1:15" x14ac:dyDescent="0.2">
      <c r="A6890" s="24" t="str">
        <f t="shared" si="645"/>
        <v>PR5 8</v>
      </c>
      <c r="B6890" s="1" t="s">
        <v>12529</v>
      </c>
      <c r="C6890" s="1" t="s">
        <v>12667</v>
      </c>
      <c r="D6890" s="1" t="s">
        <v>12626</v>
      </c>
      <c r="E6890" s="2">
        <v>11</v>
      </c>
      <c r="F6890" s="3">
        <v>1275652.4400000002</v>
      </c>
      <c r="G6890" s="3">
        <v>851003.04</v>
      </c>
      <c r="H6890" s="4">
        <v>129442.72</v>
      </c>
      <c r="I6890" s="25"/>
      <c r="J6890" s="26" t="str">
        <f t="shared" si="646"/>
        <v>No</v>
      </c>
      <c r="K6890" s="26" t="str">
        <f t="shared" si="647"/>
        <v>GB</v>
      </c>
      <c r="L6890" s="26" t="str">
        <f t="shared" si="648"/>
        <v>Invalid</v>
      </c>
      <c r="M6890" s="26" t="str">
        <f>IF(OR(ISBLANK(B6890),ISBLANK(C6890),ISBLANK(D6890)),"Missing",IFERROR(VLOOKUP(A6890,'RM Postcodes'!$A:$B,2,0),"Invalid"))</f>
        <v>live</v>
      </c>
      <c r="N6890" s="26" t="str">
        <f t="shared" si="649"/>
        <v>OK</v>
      </c>
      <c r="O6890" s="26" t="str">
        <f t="shared" si="644"/>
        <v>Redact</v>
      </c>
    </row>
    <row r="6891" spans="1:15" x14ac:dyDescent="0.2">
      <c r="A6891" s="24" t="str">
        <f t="shared" si="645"/>
        <v>PR6 0</v>
      </c>
      <c r="B6891" s="1" t="s">
        <v>12529</v>
      </c>
      <c r="C6891" s="1" t="s">
        <v>12668</v>
      </c>
      <c r="D6891" s="1" t="s">
        <v>12632</v>
      </c>
      <c r="E6891" s="2">
        <v>14</v>
      </c>
      <c r="F6891" s="3">
        <v>309734.59000000008</v>
      </c>
      <c r="G6891" s="3">
        <v>84416.010000000009</v>
      </c>
      <c r="H6891" s="4">
        <v>46064.2</v>
      </c>
      <c r="I6891" s="25"/>
      <c r="J6891" s="26" t="str">
        <f t="shared" si="646"/>
        <v>No</v>
      </c>
      <c r="K6891" s="26" t="str">
        <f t="shared" si="647"/>
        <v>GB</v>
      </c>
      <c r="L6891" s="26" t="str">
        <f t="shared" si="648"/>
        <v>Invalid</v>
      </c>
      <c r="M6891" s="26" t="str">
        <f>IF(OR(ISBLANK(B6891),ISBLANK(C6891),ISBLANK(D6891)),"Missing",IFERROR(VLOOKUP(A6891,'RM Postcodes'!$A:$B,2,0),"Invalid"))</f>
        <v>live</v>
      </c>
      <c r="N6891" s="26" t="str">
        <f t="shared" si="649"/>
        <v>OK</v>
      </c>
      <c r="O6891" s="26" t="str">
        <f t="shared" si="644"/>
        <v>OK</v>
      </c>
    </row>
    <row r="6892" spans="1:15" x14ac:dyDescent="0.2">
      <c r="A6892" s="24" t="str">
        <f t="shared" si="645"/>
        <v>PR6 7</v>
      </c>
      <c r="B6892" s="1" t="s">
        <v>12529</v>
      </c>
      <c r="C6892" s="1" t="s">
        <v>12668</v>
      </c>
      <c r="D6892" s="1" t="s">
        <v>12623</v>
      </c>
      <c r="E6892" s="2">
        <v>32</v>
      </c>
      <c r="F6892" s="3">
        <v>1810198.9200000002</v>
      </c>
      <c r="G6892" s="3">
        <v>542487.21</v>
      </c>
      <c r="H6892" s="4">
        <v>532000.04</v>
      </c>
      <c r="I6892" s="25"/>
      <c r="J6892" s="26" t="str">
        <f t="shared" si="646"/>
        <v>No</v>
      </c>
      <c r="K6892" s="26" t="str">
        <f t="shared" si="647"/>
        <v>GB</v>
      </c>
      <c r="L6892" s="26" t="str">
        <f t="shared" si="648"/>
        <v>Invalid</v>
      </c>
      <c r="M6892" s="26" t="str">
        <f>IF(OR(ISBLANK(B6892),ISBLANK(C6892),ISBLANK(D6892)),"Missing",IFERROR(VLOOKUP(A6892,'RM Postcodes'!$A:$B,2,0),"Invalid"))</f>
        <v>live</v>
      </c>
      <c r="N6892" s="26" t="str">
        <f t="shared" si="649"/>
        <v>OK</v>
      </c>
      <c r="O6892" s="26" t="str">
        <f t="shared" si="644"/>
        <v>OK</v>
      </c>
    </row>
    <row r="6893" spans="1:15" x14ac:dyDescent="0.2">
      <c r="A6893" s="24" t="str">
        <f t="shared" si="645"/>
        <v>PR6 8</v>
      </c>
      <c r="B6893" s="1" t="s">
        <v>12529</v>
      </c>
      <c r="C6893" s="1" t="s">
        <v>12668</v>
      </c>
      <c r="D6893" s="1" t="s">
        <v>12626</v>
      </c>
      <c r="E6893" s="2">
        <v>31</v>
      </c>
      <c r="F6893" s="3">
        <v>2111881.5999999996</v>
      </c>
      <c r="G6893" s="3">
        <v>1007469.45</v>
      </c>
      <c r="H6893" s="4">
        <v>333198.73000000004</v>
      </c>
      <c r="I6893" s="25"/>
      <c r="J6893" s="26" t="str">
        <f t="shared" si="646"/>
        <v>No</v>
      </c>
      <c r="K6893" s="26" t="str">
        <f t="shared" si="647"/>
        <v>GB</v>
      </c>
      <c r="L6893" s="26" t="str">
        <f t="shared" si="648"/>
        <v>Invalid</v>
      </c>
      <c r="M6893" s="26" t="str">
        <f>IF(OR(ISBLANK(B6893),ISBLANK(C6893),ISBLANK(D6893)),"Missing",IFERROR(VLOOKUP(A6893,'RM Postcodes'!$A:$B,2,0),"Invalid"))</f>
        <v>live</v>
      </c>
      <c r="N6893" s="26" t="str">
        <f t="shared" si="649"/>
        <v>OK</v>
      </c>
      <c r="O6893" s="26" t="str">
        <f t="shared" si="644"/>
        <v>Redact</v>
      </c>
    </row>
    <row r="6894" spans="1:15" x14ac:dyDescent="0.2">
      <c r="A6894" s="24" t="str">
        <f t="shared" si="645"/>
        <v>PR6 9</v>
      </c>
      <c r="B6894" s="1" t="s">
        <v>12529</v>
      </c>
      <c r="C6894" s="1" t="s">
        <v>12668</v>
      </c>
      <c r="D6894" s="1" t="s">
        <v>12627</v>
      </c>
      <c r="E6894" s="2">
        <v>28</v>
      </c>
      <c r="F6894" s="3">
        <v>542921.49000000011</v>
      </c>
      <c r="G6894" s="3">
        <v>50186.55</v>
      </c>
      <c r="H6894" s="4">
        <v>49397.59</v>
      </c>
      <c r="I6894" s="25"/>
      <c r="J6894" s="26" t="str">
        <f t="shared" si="646"/>
        <v>No</v>
      </c>
      <c r="K6894" s="26" t="str">
        <f t="shared" si="647"/>
        <v>GB</v>
      </c>
      <c r="L6894" s="26" t="str">
        <f t="shared" si="648"/>
        <v>Invalid</v>
      </c>
      <c r="M6894" s="26" t="str">
        <f>IF(OR(ISBLANK(B6894),ISBLANK(C6894),ISBLANK(D6894)),"Missing",IFERROR(VLOOKUP(A6894,'RM Postcodes'!$A:$B,2,0),"Invalid"))</f>
        <v>live</v>
      </c>
      <c r="N6894" s="26" t="str">
        <f t="shared" si="649"/>
        <v>OK</v>
      </c>
      <c r="O6894" s="26" t="str">
        <f t="shared" si="644"/>
        <v>OK</v>
      </c>
    </row>
    <row r="6895" spans="1:15" x14ac:dyDescent="0.2">
      <c r="A6895" s="24" t="str">
        <f t="shared" si="645"/>
        <v>PR7 1</v>
      </c>
      <c r="B6895" s="1" t="s">
        <v>12529</v>
      </c>
      <c r="C6895" s="1" t="s">
        <v>12669</v>
      </c>
      <c r="D6895" s="1" t="s">
        <v>12621</v>
      </c>
      <c r="E6895" s="2">
        <v>29</v>
      </c>
      <c r="F6895" s="3">
        <v>1879515.5099999995</v>
      </c>
      <c r="G6895" s="3">
        <v>641923.68000000005</v>
      </c>
      <c r="H6895" s="4">
        <v>286616.93</v>
      </c>
      <c r="I6895" s="25"/>
      <c r="J6895" s="26" t="str">
        <f t="shared" si="646"/>
        <v>No</v>
      </c>
      <c r="K6895" s="26" t="str">
        <f t="shared" si="647"/>
        <v>GB</v>
      </c>
      <c r="L6895" s="26" t="str">
        <f t="shared" si="648"/>
        <v>Invalid</v>
      </c>
      <c r="M6895" s="26" t="str">
        <f>IF(OR(ISBLANK(B6895),ISBLANK(C6895),ISBLANK(D6895)),"Missing",IFERROR(VLOOKUP(A6895,'RM Postcodes'!$A:$B,2,0),"Invalid"))</f>
        <v>live</v>
      </c>
      <c r="N6895" s="26" t="str">
        <f t="shared" si="649"/>
        <v>OK</v>
      </c>
      <c r="O6895" s="26" t="str">
        <f t="shared" si="644"/>
        <v>OK</v>
      </c>
    </row>
    <row r="6896" spans="1:15" x14ac:dyDescent="0.2">
      <c r="A6896" s="24" t="str">
        <f t="shared" si="645"/>
        <v>PR7 2</v>
      </c>
      <c r="B6896" s="1" t="s">
        <v>12529</v>
      </c>
      <c r="C6896" s="1" t="s">
        <v>12669</v>
      </c>
      <c r="D6896" s="1" t="s">
        <v>12640</v>
      </c>
      <c r="E6896" s="2">
        <v>18</v>
      </c>
      <c r="F6896" s="3">
        <v>512009.39999999997</v>
      </c>
      <c r="G6896" s="3">
        <v>92730.73</v>
      </c>
      <c r="H6896" s="4">
        <v>45133.36</v>
      </c>
      <c r="I6896" s="25"/>
      <c r="J6896" s="26" t="str">
        <f t="shared" si="646"/>
        <v>No</v>
      </c>
      <c r="K6896" s="26" t="str">
        <f t="shared" si="647"/>
        <v>GB</v>
      </c>
      <c r="L6896" s="26" t="str">
        <f t="shared" si="648"/>
        <v>Invalid</v>
      </c>
      <c r="M6896" s="26" t="str">
        <f>IF(OR(ISBLANK(B6896),ISBLANK(C6896),ISBLANK(D6896)),"Missing",IFERROR(VLOOKUP(A6896,'RM Postcodes'!$A:$B,2,0),"Invalid"))</f>
        <v>live</v>
      </c>
      <c r="N6896" s="26" t="str">
        <f t="shared" si="649"/>
        <v>OK</v>
      </c>
      <c r="O6896" s="26" t="str">
        <f t="shared" si="644"/>
        <v>OK</v>
      </c>
    </row>
    <row r="6897" spans="1:15" x14ac:dyDescent="0.2">
      <c r="A6897" s="24" t="str">
        <f t="shared" si="645"/>
        <v>PR7 3</v>
      </c>
      <c r="B6897" s="1" t="s">
        <v>12529</v>
      </c>
      <c r="C6897" s="1" t="s">
        <v>12669</v>
      </c>
      <c r="D6897" s="1" t="s">
        <v>12629</v>
      </c>
      <c r="E6897" s="2">
        <v>26</v>
      </c>
      <c r="F6897" s="3">
        <v>647302.25999999989</v>
      </c>
      <c r="G6897" s="3">
        <v>67140.800000000003</v>
      </c>
      <c r="H6897" s="4">
        <v>48390.12</v>
      </c>
      <c r="I6897" s="25"/>
      <c r="J6897" s="26" t="str">
        <f t="shared" si="646"/>
        <v>No</v>
      </c>
      <c r="K6897" s="26" t="str">
        <f t="shared" si="647"/>
        <v>GB</v>
      </c>
      <c r="L6897" s="26" t="str">
        <f t="shared" si="648"/>
        <v>Invalid</v>
      </c>
      <c r="M6897" s="26" t="str">
        <f>IF(OR(ISBLANK(B6897),ISBLANK(C6897),ISBLANK(D6897)),"Missing",IFERROR(VLOOKUP(A6897,'RM Postcodes'!$A:$B,2,0),"Invalid"))</f>
        <v>live</v>
      </c>
      <c r="N6897" s="26" t="str">
        <f t="shared" si="649"/>
        <v>OK</v>
      </c>
      <c r="O6897" s="26" t="str">
        <f t="shared" si="644"/>
        <v>OK</v>
      </c>
    </row>
    <row r="6898" spans="1:15" x14ac:dyDescent="0.2">
      <c r="A6898" s="24" t="str">
        <f t="shared" si="645"/>
        <v>PR7 4</v>
      </c>
      <c r="B6898" s="1" t="s">
        <v>12529</v>
      </c>
      <c r="C6898" s="1" t="s">
        <v>12669</v>
      </c>
      <c r="D6898" s="1" t="s">
        <v>12630</v>
      </c>
      <c r="E6898" s="2">
        <v>13</v>
      </c>
      <c r="F6898" s="3">
        <v>269610.68999999994</v>
      </c>
      <c r="G6898" s="3">
        <v>40493.72</v>
      </c>
      <c r="H6898" s="4">
        <v>39692.68</v>
      </c>
      <c r="I6898" s="25"/>
      <c r="J6898" s="26" t="str">
        <f t="shared" si="646"/>
        <v>No</v>
      </c>
      <c r="K6898" s="26" t="str">
        <f t="shared" si="647"/>
        <v>GB</v>
      </c>
      <c r="L6898" s="26" t="str">
        <f t="shared" si="648"/>
        <v>Invalid</v>
      </c>
      <c r="M6898" s="26" t="str">
        <f>IF(OR(ISBLANK(B6898),ISBLANK(C6898),ISBLANK(D6898)),"Missing",IFERROR(VLOOKUP(A6898,'RM Postcodes'!$A:$B,2,0),"Invalid"))</f>
        <v>live</v>
      </c>
      <c r="N6898" s="26" t="str">
        <f t="shared" si="649"/>
        <v>OK</v>
      </c>
      <c r="O6898" s="26" t="str">
        <f t="shared" si="644"/>
        <v>OK</v>
      </c>
    </row>
    <row r="6899" spans="1:15" x14ac:dyDescent="0.2">
      <c r="A6899" s="24" t="str">
        <f t="shared" si="645"/>
        <v>PR7 5</v>
      </c>
      <c r="B6899" s="1" t="s">
        <v>12529</v>
      </c>
      <c r="C6899" s="1" t="s">
        <v>12669</v>
      </c>
      <c r="D6899" s="1" t="s">
        <v>12625</v>
      </c>
      <c r="E6899" s="2">
        <v>48</v>
      </c>
      <c r="F6899" s="3">
        <v>1674490.1899999995</v>
      </c>
      <c r="G6899" s="3">
        <v>267564.01999999996</v>
      </c>
      <c r="H6899" s="4">
        <v>228322.19</v>
      </c>
      <c r="I6899" s="25"/>
      <c r="J6899" s="26" t="str">
        <f t="shared" si="646"/>
        <v>No</v>
      </c>
      <c r="K6899" s="26" t="str">
        <f t="shared" si="647"/>
        <v>GB</v>
      </c>
      <c r="L6899" s="26" t="str">
        <f t="shared" si="648"/>
        <v>Invalid</v>
      </c>
      <c r="M6899" s="26" t="str">
        <f>IF(OR(ISBLANK(B6899),ISBLANK(C6899),ISBLANK(D6899)),"Missing",IFERROR(VLOOKUP(A6899,'RM Postcodes'!$A:$B,2,0),"Invalid"))</f>
        <v>live</v>
      </c>
      <c r="N6899" s="26" t="str">
        <f t="shared" si="649"/>
        <v>OK</v>
      </c>
      <c r="O6899" s="26" t="str">
        <f t="shared" si="644"/>
        <v>OK</v>
      </c>
    </row>
    <row r="6900" spans="1:15" x14ac:dyDescent="0.2">
      <c r="A6900" s="24" t="str">
        <f t="shared" si="645"/>
        <v>PR7 6</v>
      </c>
      <c r="B6900" s="1" t="s">
        <v>12529</v>
      </c>
      <c r="C6900" s="1" t="s">
        <v>12669</v>
      </c>
      <c r="D6900" s="1" t="s">
        <v>12622</v>
      </c>
      <c r="E6900" s="2">
        <v>31</v>
      </c>
      <c r="F6900" s="3">
        <v>1275631.3499999996</v>
      </c>
      <c r="G6900" s="3">
        <v>276666.67000000004</v>
      </c>
      <c r="H6900" s="4">
        <v>152750</v>
      </c>
      <c r="I6900" s="25"/>
      <c r="J6900" s="26" t="str">
        <f t="shared" si="646"/>
        <v>No</v>
      </c>
      <c r="K6900" s="26" t="str">
        <f t="shared" si="647"/>
        <v>GB</v>
      </c>
      <c r="L6900" s="26" t="str">
        <f t="shared" si="648"/>
        <v>Invalid</v>
      </c>
      <c r="M6900" s="26" t="str">
        <f>IF(OR(ISBLANK(B6900),ISBLANK(C6900),ISBLANK(D6900)),"Missing",IFERROR(VLOOKUP(A6900,'RM Postcodes'!$A:$B,2,0),"Invalid"))</f>
        <v>live</v>
      </c>
      <c r="N6900" s="26" t="str">
        <f t="shared" si="649"/>
        <v>OK</v>
      </c>
      <c r="O6900" s="26" t="str">
        <f t="shared" si="644"/>
        <v>OK</v>
      </c>
    </row>
    <row r="6901" spans="1:15" x14ac:dyDescent="0.2">
      <c r="A6901" s="24" t="str">
        <f t="shared" si="645"/>
        <v>PR7 7</v>
      </c>
      <c r="B6901" s="1" t="s">
        <v>12529</v>
      </c>
      <c r="C6901" s="1" t="s">
        <v>12669</v>
      </c>
      <c r="D6901" s="1" t="s">
        <v>12623</v>
      </c>
      <c r="E6901" s="2">
        <v>24</v>
      </c>
      <c r="F6901" s="3">
        <v>1326119.9099999992</v>
      </c>
      <c r="G6901" s="3">
        <v>418022.95</v>
      </c>
      <c r="H6901" s="4">
        <v>264621.92</v>
      </c>
      <c r="I6901" s="25"/>
      <c r="J6901" s="26" t="str">
        <f t="shared" si="646"/>
        <v>No</v>
      </c>
      <c r="K6901" s="26" t="str">
        <f t="shared" si="647"/>
        <v>GB</v>
      </c>
      <c r="L6901" s="26" t="str">
        <f t="shared" si="648"/>
        <v>Invalid</v>
      </c>
      <c r="M6901" s="26" t="str">
        <f>IF(OR(ISBLANK(B6901),ISBLANK(C6901),ISBLANK(D6901)),"Missing",IFERROR(VLOOKUP(A6901,'RM Postcodes'!$A:$B,2,0),"Invalid"))</f>
        <v>live</v>
      </c>
      <c r="N6901" s="26" t="str">
        <f t="shared" si="649"/>
        <v>OK</v>
      </c>
      <c r="O6901" s="26" t="str">
        <f t="shared" si="644"/>
        <v>OK</v>
      </c>
    </row>
    <row r="6902" spans="1:15" x14ac:dyDescent="0.2">
      <c r="A6902" s="24" t="str">
        <f t="shared" si="645"/>
        <v>PR8 1</v>
      </c>
      <c r="B6902" s="1" t="s">
        <v>12529</v>
      </c>
      <c r="C6902" s="1" t="s">
        <v>12670</v>
      </c>
      <c r="D6902" s="1" t="s">
        <v>12621</v>
      </c>
      <c r="E6902" s="2">
        <v>29</v>
      </c>
      <c r="F6902" s="3">
        <v>951664.75</v>
      </c>
      <c r="G6902" s="3">
        <v>123026.05</v>
      </c>
      <c r="H6902" s="4">
        <v>57653.490000000005</v>
      </c>
      <c r="I6902" s="25"/>
      <c r="J6902" s="26" t="str">
        <f t="shared" si="646"/>
        <v>No</v>
      </c>
      <c r="K6902" s="26" t="str">
        <f t="shared" si="647"/>
        <v>GB</v>
      </c>
      <c r="L6902" s="26" t="str">
        <f t="shared" si="648"/>
        <v>Invalid</v>
      </c>
      <c r="M6902" s="26" t="str">
        <f>IF(OR(ISBLANK(B6902),ISBLANK(C6902),ISBLANK(D6902)),"Missing",IFERROR(VLOOKUP(A6902,'RM Postcodes'!$A:$B,2,0),"Invalid"))</f>
        <v>live</v>
      </c>
      <c r="N6902" s="26" t="str">
        <f t="shared" si="649"/>
        <v>OK</v>
      </c>
      <c r="O6902" s="26" t="str">
        <f t="shared" si="644"/>
        <v>OK</v>
      </c>
    </row>
    <row r="6903" spans="1:15" x14ac:dyDescent="0.2">
      <c r="A6903" s="24" t="str">
        <f t="shared" si="645"/>
        <v>PR8 2</v>
      </c>
      <c r="B6903" s="1" t="s">
        <v>12529</v>
      </c>
      <c r="C6903" s="1" t="s">
        <v>12670</v>
      </c>
      <c r="D6903" s="1" t="s">
        <v>12640</v>
      </c>
      <c r="E6903" s="2">
        <v>30</v>
      </c>
      <c r="F6903" s="3">
        <v>1342728.9100000004</v>
      </c>
      <c r="G6903" s="3">
        <v>491050</v>
      </c>
      <c r="H6903" s="4">
        <v>204963.1</v>
      </c>
      <c r="I6903" s="25"/>
      <c r="J6903" s="26" t="str">
        <f t="shared" si="646"/>
        <v>No</v>
      </c>
      <c r="K6903" s="26" t="str">
        <f t="shared" si="647"/>
        <v>GB</v>
      </c>
      <c r="L6903" s="26" t="str">
        <f t="shared" si="648"/>
        <v>Invalid</v>
      </c>
      <c r="M6903" s="26" t="str">
        <f>IF(OR(ISBLANK(B6903),ISBLANK(C6903),ISBLANK(D6903)),"Missing",IFERROR(VLOOKUP(A6903,'RM Postcodes'!$A:$B,2,0),"Invalid"))</f>
        <v>live</v>
      </c>
      <c r="N6903" s="26" t="str">
        <f t="shared" si="649"/>
        <v>OK</v>
      </c>
      <c r="O6903" s="26" t="str">
        <f t="shared" si="644"/>
        <v>OK</v>
      </c>
    </row>
    <row r="6904" spans="1:15" x14ac:dyDescent="0.2">
      <c r="A6904" s="24" t="str">
        <f t="shared" si="645"/>
        <v>PR8 3</v>
      </c>
      <c r="B6904" s="1" t="s">
        <v>12529</v>
      </c>
      <c r="C6904" s="1" t="s">
        <v>12670</v>
      </c>
      <c r="D6904" s="1" t="s">
        <v>12629</v>
      </c>
      <c r="E6904" s="2">
        <v>37</v>
      </c>
      <c r="F6904" s="3">
        <v>803158.49</v>
      </c>
      <c r="G6904" s="3">
        <v>89487.18</v>
      </c>
      <c r="H6904" s="4">
        <v>47784.82</v>
      </c>
      <c r="I6904" s="25"/>
      <c r="J6904" s="26" t="str">
        <f t="shared" si="646"/>
        <v>No</v>
      </c>
      <c r="K6904" s="26" t="str">
        <f t="shared" si="647"/>
        <v>GB</v>
      </c>
      <c r="L6904" s="26" t="str">
        <f t="shared" si="648"/>
        <v>Invalid</v>
      </c>
      <c r="M6904" s="26" t="str">
        <f>IF(OR(ISBLANK(B6904),ISBLANK(C6904),ISBLANK(D6904)),"Missing",IFERROR(VLOOKUP(A6904,'RM Postcodes'!$A:$B,2,0),"Invalid"))</f>
        <v>live</v>
      </c>
      <c r="N6904" s="26" t="str">
        <f t="shared" si="649"/>
        <v>OK</v>
      </c>
      <c r="O6904" s="26" t="str">
        <f t="shared" si="644"/>
        <v>OK</v>
      </c>
    </row>
    <row r="6905" spans="1:15" x14ac:dyDescent="0.2">
      <c r="A6905" s="24" t="str">
        <f t="shared" si="645"/>
        <v>PR8 4</v>
      </c>
      <c r="B6905" s="1" t="s">
        <v>12529</v>
      </c>
      <c r="C6905" s="1" t="s">
        <v>12670</v>
      </c>
      <c r="D6905" s="1" t="s">
        <v>12630</v>
      </c>
      <c r="E6905" s="2">
        <v>60</v>
      </c>
      <c r="F6905" s="3">
        <v>1891458.61</v>
      </c>
      <c r="G6905" s="3">
        <v>317498.7</v>
      </c>
      <c r="H6905" s="4">
        <v>192729.62</v>
      </c>
      <c r="I6905" s="25"/>
      <c r="J6905" s="26" t="str">
        <f t="shared" si="646"/>
        <v>No</v>
      </c>
      <c r="K6905" s="26" t="str">
        <f t="shared" si="647"/>
        <v>GB</v>
      </c>
      <c r="L6905" s="26" t="str">
        <f t="shared" si="648"/>
        <v>Invalid</v>
      </c>
      <c r="M6905" s="26" t="str">
        <f>IF(OR(ISBLANK(B6905),ISBLANK(C6905),ISBLANK(D6905)),"Missing",IFERROR(VLOOKUP(A6905,'RM Postcodes'!$A:$B,2,0),"Invalid"))</f>
        <v>live</v>
      </c>
      <c r="N6905" s="26" t="str">
        <f t="shared" si="649"/>
        <v>OK</v>
      </c>
      <c r="O6905" s="26" t="str">
        <f t="shared" si="644"/>
        <v>OK</v>
      </c>
    </row>
    <row r="6906" spans="1:15" x14ac:dyDescent="0.2">
      <c r="A6906" s="24" t="str">
        <f t="shared" si="645"/>
        <v>PR8 5</v>
      </c>
      <c r="B6906" s="1" t="s">
        <v>12529</v>
      </c>
      <c r="C6906" s="1" t="s">
        <v>12670</v>
      </c>
      <c r="D6906" s="1" t="s">
        <v>12625</v>
      </c>
      <c r="E6906" s="2">
        <v>21</v>
      </c>
      <c r="F6906" s="3">
        <v>1346026.0999999999</v>
      </c>
      <c r="G6906" s="3">
        <v>382547.02</v>
      </c>
      <c r="H6906" s="4">
        <v>229098.63000000003</v>
      </c>
      <c r="I6906" s="25"/>
      <c r="J6906" s="26" t="str">
        <f t="shared" si="646"/>
        <v>No</v>
      </c>
      <c r="K6906" s="26" t="str">
        <f t="shared" si="647"/>
        <v>GB</v>
      </c>
      <c r="L6906" s="26" t="str">
        <f t="shared" si="648"/>
        <v>Invalid</v>
      </c>
      <c r="M6906" s="26" t="str">
        <f>IF(OR(ISBLANK(B6906),ISBLANK(C6906),ISBLANK(D6906)),"Missing",IFERROR(VLOOKUP(A6906,'RM Postcodes'!$A:$B,2,0),"Invalid"))</f>
        <v>live</v>
      </c>
      <c r="N6906" s="26" t="str">
        <f t="shared" si="649"/>
        <v>OK</v>
      </c>
      <c r="O6906" s="26" t="str">
        <f t="shared" si="644"/>
        <v>OK</v>
      </c>
    </row>
    <row r="6907" spans="1:15" x14ac:dyDescent="0.2">
      <c r="A6907" s="24" t="str">
        <f t="shared" si="645"/>
        <v>PR8 6</v>
      </c>
      <c r="B6907" s="1" t="s">
        <v>12529</v>
      </c>
      <c r="C6907" s="1" t="s">
        <v>12670</v>
      </c>
      <c r="D6907" s="1" t="s">
        <v>12622</v>
      </c>
      <c r="E6907" s="2">
        <v>53</v>
      </c>
      <c r="F6907" s="3">
        <v>2035148.1300000008</v>
      </c>
      <c r="G6907" s="3">
        <v>842867.70000000007</v>
      </c>
      <c r="H6907" s="4">
        <v>83969.25</v>
      </c>
      <c r="I6907" s="25"/>
      <c r="J6907" s="26" t="str">
        <f t="shared" si="646"/>
        <v>No</v>
      </c>
      <c r="K6907" s="26" t="str">
        <f t="shared" si="647"/>
        <v>GB</v>
      </c>
      <c r="L6907" s="26" t="str">
        <f t="shared" si="648"/>
        <v>Invalid</v>
      </c>
      <c r="M6907" s="26" t="str">
        <f>IF(OR(ISBLANK(B6907),ISBLANK(C6907),ISBLANK(D6907)),"Missing",IFERROR(VLOOKUP(A6907,'RM Postcodes'!$A:$B,2,0),"Invalid"))</f>
        <v>live</v>
      </c>
      <c r="N6907" s="26" t="str">
        <f t="shared" si="649"/>
        <v>OK</v>
      </c>
      <c r="O6907" s="26" t="str">
        <f t="shared" si="644"/>
        <v>OK</v>
      </c>
    </row>
    <row r="6908" spans="1:15" x14ac:dyDescent="0.2">
      <c r="A6908" s="24" t="str">
        <f t="shared" si="645"/>
        <v>PR8 9</v>
      </c>
      <c r="B6908" s="1" t="s">
        <v>12529</v>
      </c>
      <c r="C6908" s="1" t="s">
        <v>12670</v>
      </c>
      <c r="D6908" s="1" t="s">
        <v>12627</v>
      </c>
      <c r="E6908" s="2">
        <v>1</v>
      </c>
      <c r="F6908" s="3">
        <v>144940.76</v>
      </c>
      <c r="G6908" s="3">
        <v>144940.76</v>
      </c>
      <c r="H6908" s="4">
        <v>0</v>
      </c>
      <c r="I6908" s="25"/>
      <c r="J6908" s="26" t="str">
        <f t="shared" si="646"/>
        <v>No</v>
      </c>
      <c r="K6908" s="26" t="str">
        <f t="shared" si="647"/>
        <v>GB</v>
      </c>
      <c r="L6908" s="26" t="str">
        <f t="shared" si="648"/>
        <v>Invalid</v>
      </c>
      <c r="M6908" s="26" t="str">
        <f>IF(OR(ISBLANK(B6908),ISBLANK(C6908),ISBLANK(D6908)),"Missing",IFERROR(VLOOKUP(A6908,'RM Postcodes'!$A:$B,2,0),"Invalid"))</f>
        <v>live</v>
      </c>
      <c r="N6908" s="26" t="str">
        <f t="shared" si="649"/>
        <v>Redact</v>
      </c>
      <c r="O6908" s="26" t="str">
        <f t="shared" si="644"/>
        <v>Redact</v>
      </c>
    </row>
    <row r="6909" spans="1:15" x14ac:dyDescent="0.2">
      <c r="A6909" s="24" t="str">
        <f t="shared" si="645"/>
        <v>PR9 0</v>
      </c>
      <c r="B6909" s="1" t="s">
        <v>12529</v>
      </c>
      <c r="C6909" s="1" t="s">
        <v>12671</v>
      </c>
      <c r="D6909" s="1" t="s">
        <v>12632</v>
      </c>
      <c r="E6909" s="2">
        <v>52</v>
      </c>
      <c r="F6909" s="3">
        <v>1513244.0499999996</v>
      </c>
      <c r="G6909" s="3">
        <v>72631.95</v>
      </c>
      <c r="H6909" s="4">
        <v>59370.01</v>
      </c>
      <c r="I6909" s="25"/>
      <c r="J6909" s="26" t="str">
        <f t="shared" si="646"/>
        <v>No</v>
      </c>
      <c r="K6909" s="26" t="str">
        <f t="shared" si="647"/>
        <v>GB</v>
      </c>
      <c r="L6909" s="26" t="str">
        <f t="shared" si="648"/>
        <v>Invalid</v>
      </c>
      <c r="M6909" s="26" t="str">
        <f>IF(OR(ISBLANK(B6909),ISBLANK(C6909),ISBLANK(D6909)),"Missing",IFERROR(VLOOKUP(A6909,'RM Postcodes'!$A:$B,2,0),"Invalid"))</f>
        <v>live</v>
      </c>
      <c r="N6909" s="26" t="str">
        <f t="shared" si="649"/>
        <v>OK</v>
      </c>
      <c r="O6909" s="26" t="str">
        <f t="shared" si="644"/>
        <v>OK</v>
      </c>
    </row>
    <row r="6910" spans="1:15" x14ac:dyDescent="0.2">
      <c r="A6910" s="24" t="str">
        <f t="shared" si="645"/>
        <v>PR9 7</v>
      </c>
      <c r="B6910" s="1" t="s">
        <v>12529</v>
      </c>
      <c r="C6910" s="1" t="s">
        <v>12671</v>
      </c>
      <c r="D6910" s="1" t="s">
        <v>12623</v>
      </c>
      <c r="E6910" s="2">
        <v>37</v>
      </c>
      <c r="F6910" s="3">
        <v>881260.22999999986</v>
      </c>
      <c r="G6910" s="3">
        <v>293643.7</v>
      </c>
      <c r="H6910" s="4">
        <v>80987.44</v>
      </c>
      <c r="I6910" s="25"/>
      <c r="J6910" s="26" t="str">
        <f t="shared" si="646"/>
        <v>No</v>
      </c>
      <c r="K6910" s="26" t="str">
        <f t="shared" si="647"/>
        <v>GB</v>
      </c>
      <c r="L6910" s="26" t="str">
        <f t="shared" si="648"/>
        <v>Invalid</v>
      </c>
      <c r="M6910" s="26" t="str">
        <f>IF(OR(ISBLANK(B6910),ISBLANK(C6910),ISBLANK(D6910)),"Missing",IFERROR(VLOOKUP(A6910,'RM Postcodes'!$A:$B,2,0),"Invalid"))</f>
        <v>live</v>
      </c>
      <c r="N6910" s="26" t="str">
        <f t="shared" si="649"/>
        <v>OK</v>
      </c>
      <c r="O6910" s="26" t="str">
        <f t="shared" si="644"/>
        <v>OK</v>
      </c>
    </row>
    <row r="6911" spans="1:15" x14ac:dyDescent="0.2">
      <c r="A6911" s="24" t="str">
        <f t="shared" si="645"/>
        <v>PR9 8</v>
      </c>
      <c r="B6911" s="1" t="s">
        <v>12529</v>
      </c>
      <c r="C6911" s="1" t="s">
        <v>12671</v>
      </c>
      <c r="D6911" s="1" t="s">
        <v>12626</v>
      </c>
      <c r="E6911" s="2">
        <v>45</v>
      </c>
      <c r="F6911" s="3">
        <v>2680503.1600000006</v>
      </c>
      <c r="G6911" s="3">
        <v>1894722.96</v>
      </c>
      <c r="H6911" s="4">
        <v>79795.100000000006</v>
      </c>
      <c r="I6911" s="25"/>
      <c r="J6911" s="26" t="str">
        <f t="shared" si="646"/>
        <v>No</v>
      </c>
      <c r="K6911" s="26" t="str">
        <f t="shared" si="647"/>
        <v>GB</v>
      </c>
      <c r="L6911" s="26" t="str">
        <f t="shared" si="648"/>
        <v>Invalid</v>
      </c>
      <c r="M6911" s="26" t="str">
        <f>IF(OR(ISBLANK(B6911),ISBLANK(C6911),ISBLANK(D6911)),"Missing",IFERROR(VLOOKUP(A6911,'RM Postcodes'!$A:$B,2,0),"Invalid"))</f>
        <v>live</v>
      </c>
      <c r="N6911" s="26" t="str">
        <f t="shared" si="649"/>
        <v>OK</v>
      </c>
      <c r="O6911" s="26" t="str">
        <f t="shared" si="644"/>
        <v>Redact</v>
      </c>
    </row>
    <row r="6912" spans="1:15" x14ac:dyDescent="0.2">
      <c r="A6912" s="24" t="str">
        <f t="shared" si="645"/>
        <v>PR9 9</v>
      </c>
      <c r="B6912" s="1" t="s">
        <v>12529</v>
      </c>
      <c r="C6912" s="1" t="s">
        <v>12671</v>
      </c>
      <c r="D6912" s="1" t="s">
        <v>12627</v>
      </c>
      <c r="E6912" s="2">
        <v>29</v>
      </c>
      <c r="F6912" s="3">
        <v>1428604.4600000002</v>
      </c>
      <c r="G6912" s="3">
        <v>649070.96</v>
      </c>
      <c r="H6912" s="4">
        <v>174180.89</v>
      </c>
      <c r="I6912" s="25"/>
      <c r="J6912" s="26" t="str">
        <f t="shared" si="646"/>
        <v>No</v>
      </c>
      <c r="K6912" s="26" t="str">
        <f t="shared" si="647"/>
        <v>GB</v>
      </c>
      <c r="L6912" s="26" t="str">
        <f t="shared" si="648"/>
        <v>Invalid</v>
      </c>
      <c r="M6912" s="26" t="str">
        <f>IF(OR(ISBLANK(B6912),ISBLANK(C6912),ISBLANK(D6912)),"Missing",IFERROR(VLOOKUP(A6912,'RM Postcodes'!$A:$B,2,0),"Invalid"))</f>
        <v>live</v>
      </c>
      <c r="N6912" s="26" t="str">
        <f t="shared" si="649"/>
        <v>OK</v>
      </c>
      <c r="O6912" s="26" t="str">
        <f t="shared" si="644"/>
        <v>OK</v>
      </c>
    </row>
    <row r="6913" spans="1:15" x14ac:dyDescent="0.2">
      <c r="A6913" s="24" t="str">
        <f t="shared" si="645"/>
        <v>R27 6</v>
      </c>
      <c r="B6913" s="1" t="s">
        <v>12771</v>
      </c>
      <c r="C6913" s="1" t="s">
        <v>12677</v>
      </c>
      <c r="D6913" s="1" t="s">
        <v>12622</v>
      </c>
      <c r="E6913" s="2">
        <v>1</v>
      </c>
      <c r="F6913" s="3">
        <v>29356.01</v>
      </c>
      <c r="G6913" s="3">
        <v>29356.01</v>
      </c>
      <c r="H6913" s="4">
        <v>0</v>
      </c>
      <c r="I6913" s="25"/>
      <c r="J6913" s="26" t="str">
        <f t="shared" si="646"/>
        <v>No</v>
      </c>
      <c r="K6913" s="26" t="str">
        <f t="shared" si="647"/>
        <v>GB</v>
      </c>
      <c r="L6913" s="26" t="str">
        <f t="shared" si="648"/>
        <v>Invalid</v>
      </c>
      <c r="M6913" s="26" t="str">
        <f>IF(OR(ISBLANK(B6913),ISBLANK(C6913),ISBLANK(D6913)),"Missing",IFERROR(VLOOKUP(A6913,'RM Postcodes'!$A:$B,2,0),"Invalid"))</f>
        <v>Invalid</v>
      </c>
      <c r="N6913" s="26" t="str">
        <f t="shared" si="649"/>
        <v>Redact</v>
      </c>
      <c r="O6913" s="26" t="str">
        <f t="shared" si="644"/>
        <v>Redact</v>
      </c>
    </row>
    <row r="6914" spans="1:15" x14ac:dyDescent="0.2">
      <c r="A6914" s="24" t="str">
        <f t="shared" si="645"/>
        <v>RG1 1</v>
      </c>
      <c r="B6914" s="1" t="s">
        <v>12530</v>
      </c>
      <c r="C6914" s="1" t="s">
        <v>12663</v>
      </c>
      <c r="D6914" s="1" t="s">
        <v>12621</v>
      </c>
      <c r="E6914" s="2">
        <v>17</v>
      </c>
      <c r="F6914" s="3">
        <v>591065.81999999995</v>
      </c>
      <c r="G6914" s="3">
        <v>156666.71</v>
      </c>
      <c r="H6914" s="4">
        <v>46004.02</v>
      </c>
      <c r="I6914" s="25"/>
      <c r="J6914" s="26" t="str">
        <f t="shared" si="646"/>
        <v>No</v>
      </c>
      <c r="K6914" s="26" t="str">
        <f t="shared" si="647"/>
        <v>GB</v>
      </c>
      <c r="L6914" s="26" t="str">
        <f t="shared" si="648"/>
        <v>Invalid</v>
      </c>
      <c r="M6914" s="26" t="str">
        <f>IF(OR(ISBLANK(B6914),ISBLANK(C6914),ISBLANK(D6914)),"Missing",IFERROR(VLOOKUP(A6914,'RM Postcodes'!$A:$B,2,0),"Invalid"))</f>
        <v>live</v>
      </c>
      <c r="N6914" s="26" t="str">
        <f t="shared" si="649"/>
        <v>OK</v>
      </c>
      <c r="O6914" s="26" t="str">
        <f t="shared" si="644"/>
        <v>OK</v>
      </c>
    </row>
    <row r="6915" spans="1:15" x14ac:dyDescent="0.2">
      <c r="A6915" s="24" t="str">
        <f t="shared" si="645"/>
        <v>RG1 2</v>
      </c>
      <c r="B6915" s="1" t="s">
        <v>12530</v>
      </c>
      <c r="C6915" s="1" t="s">
        <v>12663</v>
      </c>
      <c r="D6915" s="1" t="s">
        <v>12640</v>
      </c>
      <c r="E6915" s="2">
        <v>13</v>
      </c>
      <c r="F6915" s="3">
        <v>505997.32</v>
      </c>
      <c r="G6915" s="3">
        <v>121075.5</v>
      </c>
      <c r="H6915" s="4">
        <v>57443.25</v>
      </c>
      <c r="I6915" s="25"/>
      <c r="J6915" s="26" t="str">
        <f t="shared" si="646"/>
        <v>No</v>
      </c>
      <c r="K6915" s="26" t="str">
        <f t="shared" si="647"/>
        <v>GB</v>
      </c>
      <c r="L6915" s="26" t="str">
        <f t="shared" si="648"/>
        <v>Invalid</v>
      </c>
      <c r="M6915" s="26" t="str">
        <f>IF(OR(ISBLANK(B6915),ISBLANK(C6915),ISBLANK(D6915)),"Missing",IFERROR(VLOOKUP(A6915,'RM Postcodes'!$A:$B,2,0),"Invalid"))</f>
        <v>live</v>
      </c>
      <c r="N6915" s="26" t="str">
        <f t="shared" si="649"/>
        <v>OK</v>
      </c>
      <c r="O6915" s="26" t="str">
        <f t="shared" si="644"/>
        <v>OK</v>
      </c>
    </row>
    <row r="6916" spans="1:15" x14ac:dyDescent="0.2">
      <c r="A6916" s="24" t="str">
        <f t="shared" si="645"/>
        <v>RG1 3</v>
      </c>
      <c r="B6916" s="1" t="s">
        <v>12530</v>
      </c>
      <c r="C6916" s="1" t="s">
        <v>12663</v>
      </c>
      <c r="D6916" s="1" t="s">
        <v>12629</v>
      </c>
      <c r="E6916" s="2">
        <v>16</v>
      </c>
      <c r="F6916" s="3">
        <v>2943637.15</v>
      </c>
      <c r="G6916" s="3">
        <v>1860000.0699999998</v>
      </c>
      <c r="H6916" s="4">
        <v>300000</v>
      </c>
      <c r="I6916" s="25"/>
      <c r="J6916" s="26" t="str">
        <f t="shared" si="646"/>
        <v>No</v>
      </c>
      <c r="K6916" s="26" t="str">
        <f t="shared" si="647"/>
        <v>GB</v>
      </c>
      <c r="L6916" s="26" t="str">
        <f t="shared" si="648"/>
        <v>Invalid</v>
      </c>
      <c r="M6916" s="26" t="str">
        <f>IF(OR(ISBLANK(B6916),ISBLANK(C6916),ISBLANK(D6916)),"Missing",IFERROR(VLOOKUP(A6916,'RM Postcodes'!$A:$B,2,0),"Invalid"))</f>
        <v>live</v>
      </c>
      <c r="N6916" s="26" t="str">
        <f t="shared" si="649"/>
        <v>OK</v>
      </c>
      <c r="O6916" s="26" t="str">
        <f t="shared" si="644"/>
        <v>Redact</v>
      </c>
    </row>
    <row r="6917" spans="1:15" x14ac:dyDescent="0.2">
      <c r="A6917" s="24" t="str">
        <f t="shared" si="645"/>
        <v>RG1 4</v>
      </c>
      <c r="B6917" s="1" t="s">
        <v>12530</v>
      </c>
      <c r="C6917" s="1" t="s">
        <v>12663</v>
      </c>
      <c r="D6917" s="1" t="s">
        <v>12630</v>
      </c>
      <c r="E6917" s="2">
        <v>13</v>
      </c>
      <c r="F6917" s="3">
        <v>367771.1399999999</v>
      </c>
      <c r="G6917" s="3">
        <v>50630.02</v>
      </c>
      <c r="H6917" s="4">
        <v>48390.16</v>
      </c>
      <c r="I6917" s="25"/>
      <c r="J6917" s="26" t="str">
        <f t="shared" si="646"/>
        <v>No</v>
      </c>
      <c r="K6917" s="26" t="str">
        <f t="shared" si="647"/>
        <v>GB</v>
      </c>
      <c r="L6917" s="26" t="str">
        <f t="shared" si="648"/>
        <v>Invalid</v>
      </c>
      <c r="M6917" s="26" t="str">
        <f>IF(OR(ISBLANK(B6917),ISBLANK(C6917),ISBLANK(D6917)),"Missing",IFERROR(VLOOKUP(A6917,'RM Postcodes'!$A:$B,2,0),"Invalid"))</f>
        <v>live</v>
      </c>
      <c r="N6917" s="26" t="str">
        <f t="shared" si="649"/>
        <v>OK</v>
      </c>
      <c r="O6917" s="26" t="str">
        <f t="shared" ref="O6917:O6980" si="650">IF(COUNT(E6917)=0,"Missing",IF(E6917&lt;=2,"Redact",IF(COUNTIF(F6917:H6917,"&gt;0")&lt;&gt;3,"Error",IF((G6917+H6917)/F6917&lt;60%,"OK","Redact"))))</f>
        <v>OK</v>
      </c>
    </row>
    <row r="6918" spans="1:15" x14ac:dyDescent="0.2">
      <c r="A6918" s="24" t="str">
        <f t="shared" ref="A6918:A6981" si="651">TRIM(B6918)&amp;TRIM(C6918)&amp;" "&amp;TRIM(D6918)</f>
        <v>RG1 5</v>
      </c>
      <c r="B6918" s="1" t="s">
        <v>12530</v>
      </c>
      <c r="C6918" s="1" t="s">
        <v>12663</v>
      </c>
      <c r="D6918" s="1" t="s">
        <v>12625</v>
      </c>
      <c r="E6918" s="2">
        <v>19</v>
      </c>
      <c r="F6918" s="3">
        <v>2287549.1199999996</v>
      </c>
      <c r="G6918" s="3">
        <v>1781790.56</v>
      </c>
      <c r="H6918" s="4">
        <v>112558.22</v>
      </c>
      <c r="I6918" s="25"/>
      <c r="J6918" s="26" t="str">
        <f t="shared" ref="J6918:J6981" si="652">IF(AND(K6918="NI",L6918="OK",M6918="LIVE",N6918="OK",O6918="OK"),"yes NI",IF(AND(K6918="GB",L6918="OK",M6918="LIVE",N6918="OK",O6918="OK"),"Yes","No"))</f>
        <v>No</v>
      </c>
      <c r="K6918" s="26" t="str">
        <f t="shared" ref="K6918:K6981" si="653">IF(ISBLANK(B6918),"Missing",IF(AND(OR(LEN(B6918)=2,LEN(B6918)=1),AND(ISERROR(VALUE(LEFT(B6918,1))),ISERROR(VALUE(RIGHT(B6918,1))))),IF(OR(B6918="GY",B6918="IM",B6918="JE"),"not GB",IF(B6918="BT","NI","GB")),"Invalid"))</f>
        <v>GB</v>
      </c>
      <c r="L6918" s="26" t="str">
        <f t="shared" si="648"/>
        <v>Invalid</v>
      </c>
      <c r="M6918" s="26" t="str">
        <f>IF(OR(ISBLANK(B6918),ISBLANK(C6918),ISBLANK(D6918)),"Missing",IFERROR(VLOOKUP(A6918,'RM Postcodes'!$A:$B,2,0),"Invalid"))</f>
        <v>live</v>
      </c>
      <c r="N6918" s="26" t="str">
        <f t="shared" si="649"/>
        <v>OK</v>
      </c>
      <c r="O6918" s="26" t="str">
        <f t="shared" si="650"/>
        <v>Redact</v>
      </c>
    </row>
    <row r="6919" spans="1:15" x14ac:dyDescent="0.2">
      <c r="A6919" s="24" t="str">
        <f t="shared" si="651"/>
        <v>RG1 6</v>
      </c>
      <c r="B6919" s="1" t="s">
        <v>12530</v>
      </c>
      <c r="C6919" s="1" t="s">
        <v>12663</v>
      </c>
      <c r="D6919" s="1" t="s">
        <v>12622</v>
      </c>
      <c r="E6919" s="2">
        <v>29</v>
      </c>
      <c r="F6919" s="3">
        <v>675551.66999999993</v>
      </c>
      <c r="G6919" s="3">
        <v>52352.46</v>
      </c>
      <c r="H6919" s="4">
        <v>51158.86</v>
      </c>
      <c r="I6919" s="25"/>
      <c r="J6919" s="26" t="str">
        <f t="shared" si="652"/>
        <v>No</v>
      </c>
      <c r="K6919" s="26" t="str">
        <f t="shared" si="653"/>
        <v>GB</v>
      </c>
      <c r="L6919" s="26" t="str">
        <f t="shared" ref="L6919:L6982" si="654">IF(ISBLANK(D6919),"Missing",IF(AND(LEN(D6919)=1,ISNUMBER(VALUE(D6919))),"OK","Invalid"))</f>
        <v>Invalid</v>
      </c>
      <c r="M6919" s="26" t="str">
        <f>IF(OR(ISBLANK(B6919),ISBLANK(C6919),ISBLANK(D6919)),"Missing",IFERROR(VLOOKUP(A6919,'RM Postcodes'!$A:$B,2,0),"Invalid"))</f>
        <v>live</v>
      </c>
      <c r="N6919" s="26" t="str">
        <f t="shared" ref="N6919:N6982" si="655">IF(ISBLANK(E6919),"Missing",IF(E6919&lt;10,"Redact","OK"))</f>
        <v>OK</v>
      </c>
      <c r="O6919" s="26" t="str">
        <f t="shared" si="650"/>
        <v>OK</v>
      </c>
    </row>
    <row r="6920" spans="1:15" x14ac:dyDescent="0.2">
      <c r="A6920" s="24" t="str">
        <f t="shared" si="651"/>
        <v>RG1 7</v>
      </c>
      <c r="B6920" s="1" t="s">
        <v>12530</v>
      </c>
      <c r="C6920" s="1" t="s">
        <v>12663</v>
      </c>
      <c r="D6920" s="1" t="s">
        <v>12623</v>
      </c>
      <c r="E6920" s="2">
        <v>38</v>
      </c>
      <c r="F6920" s="3">
        <v>1883541.8900000001</v>
      </c>
      <c r="G6920" s="3">
        <v>739049.25</v>
      </c>
      <c r="H6920" s="4">
        <v>78333.289999999994</v>
      </c>
      <c r="I6920" s="25"/>
      <c r="J6920" s="26" t="str">
        <f t="shared" si="652"/>
        <v>No</v>
      </c>
      <c r="K6920" s="26" t="str">
        <f t="shared" si="653"/>
        <v>GB</v>
      </c>
      <c r="L6920" s="26" t="str">
        <f t="shared" si="654"/>
        <v>Invalid</v>
      </c>
      <c r="M6920" s="26" t="str">
        <f>IF(OR(ISBLANK(B6920),ISBLANK(C6920),ISBLANK(D6920)),"Missing",IFERROR(VLOOKUP(A6920,'RM Postcodes'!$A:$B,2,0),"Invalid"))</f>
        <v>live</v>
      </c>
      <c r="N6920" s="26" t="str">
        <f t="shared" si="655"/>
        <v>OK</v>
      </c>
      <c r="O6920" s="26" t="str">
        <f t="shared" si="650"/>
        <v>OK</v>
      </c>
    </row>
    <row r="6921" spans="1:15" x14ac:dyDescent="0.2">
      <c r="A6921" s="24" t="str">
        <f t="shared" si="651"/>
        <v>RG1 8</v>
      </c>
      <c r="B6921" s="1" t="s">
        <v>12530</v>
      </c>
      <c r="C6921" s="1" t="s">
        <v>12663</v>
      </c>
      <c r="D6921" s="1" t="s">
        <v>12626</v>
      </c>
      <c r="E6921" s="2">
        <v>17</v>
      </c>
      <c r="F6921" s="3">
        <v>2873995.1900000004</v>
      </c>
      <c r="G6921" s="3">
        <v>1730000.03</v>
      </c>
      <c r="H6921" s="4">
        <v>636000</v>
      </c>
      <c r="I6921" s="25"/>
      <c r="J6921" s="26" t="str">
        <f t="shared" si="652"/>
        <v>No</v>
      </c>
      <c r="K6921" s="26" t="str">
        <f t="shared" si="653"/>
        <v>GB</v>
      </c>
      <c r="L6921" s="26" t="str">
        <f t="shared" si="654"/>
        <v>Invalid</v>
      </c>
      <c r="M6921" s="26" t="str">
        <f>IF(OR(ISBLANK(B6921),ISBLANK(C6921),ISBLANK(D6921)),"Missing",IFERROR(VLOOKUP(A6921,'RM Postcodes'!$A:$B,2,0),"Invalid"))</f>
        <v>live</v>
      </c>
      <c r="N6921" s="26" t="str">
        <f t="shared" si="655"/>
        <v>OK</v>
      </c>
      <c r="O6921" s="26" t="str">
        <f t="shared" si="650"/>
        <v>Redact</v>
      </c>
    </row>
    <row r="6922" spans="1:15" x14ac:dyDescent="0.2">
      <c r="A6922" s="24" t="str">
        <f t="shared" si="651"/>
        <v>RG10 0</v>
      </c>
      <c r="B6922" s="1" t="s">
        <v>12530</v>
      </c>
      <c r="C6922" s="1" t="s">
        <v>12620</v>
      </c>
      <c r="D6922" s="1" t="s">
        <v>12632</v>
      </c>
      <c r="E6922" s="2">
        <v>25</v>
      </c>
      <c r="F6922" s="3">
        <v>525442.95000000007</v>
      </c>
      <c r="G6922" s="3">
        <v>50207.369999999995</v>
      </c>
      <c r="H6922" s="4">
        <v>48232.68</v>
      </c>
      <c r="I6922" s="25"/>
      <c r="J6922" s="26" t="str">
        <f t="shared" si="652"/>
        <v>No</v>
      </c>
      <c r="K6922" s="26" t="str">
        <f t="shared" si="653"/>
        <v>GB</v>
      </c>
      <c r="L6922" s="26" t="str">
        <f t="shared" si="654"/>
        <v>Invalid</v>
      </c>
      <c r="M6922" s="26" t="str">
        <f>IF(OR(ISBLANK(B6922),ISBLANK(C6922),ISBLANK(D6922)),"Missing",IFERROR(VLOOKUP(A6922,'RM Postcodes'!$A:$B,2,0),"Invalid"))</f>
        <v>live</v>
      </c>
      <c r="N6922" s="26" t="str">
        <f t="shared" si="655"/>
        <v>OK</v>
      </c>
      <c r="O6922" s="26" t="str">
        <f t="shared" si="650"/>
        <v>OK</v>
      </c>
    </row>
    <row r="6923" spans="1:15" x14ac:dyDescent="0.2">
      <c r="A6923" s="24" t="str">
        <f t="shared" si="651"/>
        <v>RG10 8</v>
      </c>
      <c r="B6923" s="1" t="s">
        <v>12530</v>
      </c>
      <c r="C6923" s="1" t="s">
        <v>12620</v>
      </c>
      <c r="D6923" s="1" t="s">
        <v>12626</v>
      </c>
      <c r="E6923" s="2">
        <v>13</v>
      </c>
      <c r="F6923" s="3">
        <v>340997.61</v>
      </c>
      <c r="G6923" s="3">
        <v>118055.56</v>
      </c>
      <c r="H6923" s="4">
        <v>57672.29</v>
      </c>
      <c r="I6923" s="25"/>
      <c r="J6923" s="26" t="str">
        <f t="shared" si="652"/>
        <v>No</v>
      </c>
      <c r="K6923" s="26" t="str">
        <f t="shared" si="653"/>
        <v>GB</v>
      </c>
      <c r="L6923" s="26" t="str">
        <f t="shared" si="654"/>
        <v>Invalid</v>
      </c>
      <c r="M6923" s="26" t="str">
        <f>IF(OR(ISBLANK(B6923),ISBLANK(C6923),ISBLANK(D6923)),"Missing",IFERROR(VLOOKUP(A6923,'RM Postcodes'!$A:$B,2,0),"Invalid"))</f>
        <v>live</v>
      </c>
      <c r="N6923" s="26" t="str">
        <f t="shared" si="655"/>
        <v>OK</v>
      </c>
      <c r="O6923" s="26" t="str">
        <f t="shared" si="650"/>
        <v>OK</v>
      </c>
    </row>
    <row r="6924" spans="1:15" x14ac:dyDescent="0.2">
      <c r="A6924" s="24" t="str">
        <f t="shared" si="651"/>
        <v>RG10 9</v>
      </c>
      <c r="B6924" s="1" t="s">
        <v>12530</v>
      </c>
      <c r="C6924" s="1" t="s">
        <v>12620</v>
      </c>
      <c r="D6924" s="1" t="s">
        <v>12627</v>
      </c>
      <c r="E6924" s="2">
        <v>45</v>
      </c>
      <c r="F6924" s="3">
        <v>1400450.0000000002</v>
      </c>
      <c r="G6924" s="3">
        <v>157647.67999999999</v>
      </c>
      <c r="H6924" s="4">
        <v>74276.759999999995</v>
      </c>
      <c r="I6924" s="25"/>
      <c r="J6924" s="26" t="str">
        <f t="shared" si="652"/>
        <v>No</v>
      </c>
      <c r="K6924" s="26" t="str">
        <f t="shared" si="653"/>
        <v>GB</v>
      </c>
      <c r="L6924" s="26" t="str">
        <f t="shared" si="654"/>
        <v>Invalid</v>
      </c>
      <c r="M6924" s="26" t="str">
        <f>IF(OR(ISBLANK(B6924),ISBLANK(C6924),ISBLANK(D6924)),"Missing",IFERROR(VLOOKUP(A6924,'RM Postcodes'!$A:$B,2,0),"Invalid"))</f>
        <v>live</v>
      </c>
      <c r="N6924" s="26" t="str">
        <f t="shared" si="655"/>
        <v>OK</v>
      </c>
      <c r="O6924" s="26" t="str">
        <f t="shared" si="650"/>
        <v>OK</v>
      </c>
    </row>
    <row r="6925" spans="1:15" x14ac:dyDescent="0.2">
      <c r="A6925" s="24" t="str">
        <f t="shared" si="651"/>
        <v>RG12 0</v>
      </c>
      <c r="B6925" s="1" t="s">
        <v>12530</v>
      </c>
      <c r="C6925" s="1" t="s">
        <v>12628</v>
      </c>
      <c r="D6925" s="1" t="s">
        <v>12632</v>
      </c>
      <c r="E6925" s="2">
        <v>19</v>
      </c>
      <c r="F6925" s="3">
        <v>247251.52</v>
      </c>
      <c r="G6925" s="3">
        <v>44480.36</v>
      </c>
      <c r="H6925" s="4">
        <v>26035.29</v>
      </c>
      <c r="I6925" s="25"/>
      <c r="J6925" s="26" t="str">
        <f t="shared" si="652"/>
        <v>No</v>
      </c>
      <c r="K6925" s="26" t="str">
        <f t="shared" si="653"/>
        <v>GB</v>
      </c>
      <c r="L6925" s="26" t="str">
        <f t="shared" si="654"/>
        <v>Invalid</v>
      </c>
      <c r="M6925" s="26" t="str">
        <f>IF(OR(ISBLANK(B6925),ISBLANK(C6925),ISBLANK(D6925)),"Missing",IFERROR(VLOOKUP(A6925,'RM Postcodes'!$A:$B,2,0),"Invalid"))</f>
        <v>live</v>
      </c>
      <c r="N6925" s="26" t="str">
        <f t="shared" si="655"/>
        <v>OK</v>
      </c>
      <c r="O6925" s="26" t="str">
        <f t="shared" si="650"/>
        <v>OK</v>
      </c>
    </row>
    <row r="6926" spans="1:15" x14ac:dyDescent="0.2">
      <c r="A6926" s="24" t="str">
        <f t="shared" si="651"/>
        <v>RG12 1</v>
      </c>
      <c r="B6926" s="1" t="s">
        <v>12530</v>
      </c>
      <c r="C6926" s="1" t="s">
        <v>12628</v>
      </c>
      <c r="D6926" s="1" t="s">
        <v>12621</v>
      </c>
      <c r="E6926" s="2">
        <v>25</v>
      </c>
      <c r="F6926" s="3">
        <v>4118941.6700000004</v>
      </c>
      <c r="G6926" s="3">
        <v>959398.59</v>
      </c>
      <c r="H6926" s="4">
        <v>905109.91999999993</v>
      </c>
      <c r="I6926" s="25"/>
      <c r="J6926" s="26" t="str">
        <f t="shared" si="652"/>
        <v>No</v>
      </c>
      <c r="K6926" s="26" t="str">
        <f t="shared" si="653"/>
        <v>GB</v>
      </c>
      <c r="L6926" s="26" t="str">
        <f t="shared" si="654"/>
        <v>Invalid</v>
      </c>
      <c r="M6926" s="26" t="str">
        <f>IF(OR(ISBLANK(B6926),ISBLANK(C6926),ISBLANK(D6926)),"Missing",IFERROR(VLOOKUP(A6926,'RM Postcodes'!$A:$B,2,0),"Invalid"))</f>
        <v>live</v>
      </c>
      <c r="N6926" s="26" t="str">
        <f t="shared" si="655"/>
        <v>OK</v>
      </c>
      <c r="O6926" s="26" t="str">
        <f t="shared" si="650"/>
        <v>OK</v>
      </c>
    </row>
    <row r="6927" spans="1:15" x14ac:dyDescent="0.2">
      <c r="A6927" s="24" t="str">
        <f t="shared" si="651"/>
        <v>RG12 2</v>
      </c>
      <c r="B6927" s="1" t="s">
        <v>12530</v>
      </c>
      <c r="C6927" s="1" t="s">
        <v>12628</v>
      </c>
      <c r="D6927" s="1" t="s">
        <v>12640</v>
      </c>
      <c r="E6927" s="2">
        <v>31</v>
      </c>
      <c r="F6927" s="3">
        <v>1248333.7300000004</v>
      </c>
      <c r="G6927" s="3">
        <v>612933.28</v>
      </c>
      <c r="H6927" s="4">
        <v>49624.57</v>
      </c>
      <c r="I6927" s="25"/>
      <c r="J6927" s="26" t="str">
        <f t="shared" si="652"/>
        <v>No</v>
      </c>
      <c r="K6927" s="26" t="str">
        <f t="shared" si="653"/>
        <v>GB</v>
      </c>
      <c r="L6927" s="26" t="str">
        <f t="shared" si="654"/>
        <v>Invalid</v>
      </c>
      <c r="M6927" s="26" t="str">
        <f>IF(OR(ISBLANK(B6927),ISBLANK(C6927),ISBLANK(D6927)),"Missing",IFERROR(VLOOKUP(A6927,'RM Postcodes'!$A:$B,2,0),"Invalid"))</f>
        <v>live</v>
      </c>
      <c r="N6927" s="26" t="str">
        <f t="shared" si="655"/>
        <v>OK</v>
      </c>
      <c r="O6927" s="26" t="str">
        <f t="shared" si="650"/>
        <v>OK</v>
      </c>
    </row>
    <row r="6928" spans="1:15" x14ac:dyDescent="0.2">
      <c r="A6928" s="24" t="str">
        <f t="shared" si="651"/>
        <v>RG12 7</v>
      </c>
      <c r="B6928" s="1" t="s">
        <v>12530</v>
      </c>
      <c r="C6928" s="1" t="s">
        <v>12628</v>
      </c>
      <c r="D6928" s="1" t="s">
        <v>12623</v>
      </c>
      <c r="E6928" s="2">
        <v>46</v>
      </c>
      <c r="F6928" s="3">
        <v>851218.45</v>
      </c>
      <c r="G6928" s="3">
        <v>204166.63</v>
      </c>
      <c r="H6928" s="4">
        <v>50071.68</v>
      </c>
      <c r="I6928" s="25"/>
      <c r="J6928" s="26" t="str">
        <f t="shared" si="652"/>
        <v>No</v>
      </c>
      <c r="K6928" s="26" t="str">
        <f t="shared" si="653"/>
        <v>GB</v>
      </c>
      <c r="L6928" s="26" t="str">
        <f t="shared" si="654"/>
        <v>Invalid</v>
      </c>
      <c r="M6928" s="26" t="str">
        <f>IF(OR(ISBLANK(B6928),ISBLANK(C6928),ISBLANK(D6928)),"Missing",IFERROR(VLOOKUP(A6928,'RM Postcodes'!$A:$B,2,0),"Invalid"))</f>
        <v>live</v>
      </c>
      <c r="N6928" s="26" t="str">
        <f t="shared" si="655"/>
        <v>OK</v>
      </c>
      <c r="O6928" s="26" t="str">
        <f t="shared" si="650"/>
        <v>OK</v>
      </c>
    </row>
    <row r="6929" spans="1:15" x14ac:dyDescent="0.2">
      <c r="A6929" s="24" t="str">
        <f t="shared" si="651"/>
        <v>RG12 8</v>
      </c>
      <c r="B6929" s="1" t="s">
        <v>12530</v>
      </c>
      <c r="C6929" s="1" t="s">
        <v>12628</v>
      </c>
      <c r="D6929" s="1" t="s">
        <v>12626</v>
      </c>
      <c r="E6929" s="2">
        <v>41</v>
      </c>
      <c r="F6929" s="3">
        <v>2576994.0899999989</v>
      </c>
      <c r="G6929" s="3">
        <v>1722222.2</v>
      </c>
      <c r="H6929" s="4">
        <v>60198.39</v>
      </c>
      <c r="I6929" s="25"/>
      <c r="J6929" s="26" t="str">
        <f t="shared" si="652"/>
        <v>No</v>
      </c>
      <c r="K6929" s="26" t="str">
        <f t="shared" si="653"/>
        <v>GB</v>
      </c>
      <c r="L6929" s="26" t="str">
        <f t="shared" si="654"/>
        <v>Invalid</v>
      </c>
      <c r="M6929" s="26" t="str">
        <f>IF(OR(ISBLANK(B6929),ISBLANK(C6929),ISBLANK(D6929)),"Missing",IFERROR(VLOOKUP(A6929,'RM Postcodes'!$A:$B,2,0),"Invalid"))</f>
        <v>live</v>
      </c>
      <c r="N6929" s="26" t="str">
        <f t="shared" si="655"/>
        <v>OK</v>
      </c>
      <c r="O6929" s="26" t="str">
        <f t="shared" si="650"/>
        <v>Redact</v>
      </c>
    </row>
    <row r="6930" spans="1:15" x14ac:dyDescent="0.2">
      <c r="A6930" s="24" t="str">
        <f t="shared" si="651"/>
        <v>RG12 9</v>
      </c>
      <c r="B6930" s="1" t="s">
        <v>12530</v>
      </c>
      <c r="C6930" s="1" t="s">
        <v>12628</v>
      </c>
      <c r="D6930" s="1" t="s">
        <v>12627</v>
      </c>
      <c r="E6930" s="2">
        <v>40</v>
      </c>
      <c r="F6930" s="3">
        <v>2981730.51</v>
      </c>
      <c r="G6930" s="3">
        <v>1950000</v>
      </c>
      <c r="H6930" s="4">
        <v>123153.73</v>
      </c>
      <c r="I6930" s="25"/>
      <c r="J6930" s="26" t="str">
        <f t="shared" si="652"/>
        <v>No</v>
      </c>
      <c r="K6930" s="26" t="str">
        <f t="shared" si="653"/>
        <v>GB</v>
      </c>
      <c r="L6930" s="26" t="str">
        <f t="shared" si="654"/>
        <v>Invalid</v>
      </c>
      <c r="M6930" s="26" t="str">
        <f>IF(OR(ISBLANK(B6930),ISBLANK(C6930),ISBLANK(D6930)),"Missing",IFERROR(VLOOKUP(A6930,'RM Postcodes'!$A:$B,2,0),"Invalid"))</f>
        <v>live</v>
      </c>
      <c r="N6930" s="26" t="str">
        <f t="shared" si="655"/>
        <v>OK</v>
      </c>
      <c r="O6930" s="26" t="str">
        <f t="shared" si="650"/>
        <v>Redact</v>
      </c>
    </row>
    <row r="6931" spans="1:15" x14ac:dyDescent="0.2">
      <c r="A6931" s="24" t="str">
        <f t="shared" si="651"/>
        <v>RG13 2</v>
      </c>
      <c r="B6931" s="1" t="s">
        <v>12530</v>
      </c>
      <c r="C6931" s="1" t="s">
        <v>12631</v>
      </c>
      <c r="D6931" s="1" t="s">
        <v>12640</v>
      </c>
      <c r="E6931" s="2">
        <v>1</v>
      </c>
      <c r="F6931" s="3">
        <v>127706.66</v>
      </c>
      <c r="G6931" s="3">
        <v>127706.66</v>
      </c>
      <c r="H6931" s="4">
        <v>0</v>
      </c>
      <c r="I6931" s="25"/>
      <c r="J6931" s="26" t="str">
        <f t="shared" si="652"/>
        <v>No</v>
      </c>
      <c r="K6931" s="26" t="str">
        <f t="shared" si="653"/>
        <v>GB</v>
      </c>
      <c r="L6931" s="26" t="str">
        <f t="shared" si="654"/>
        <v>Invalid</v>
      </c>
      <c r="M6931" s="26" t="str">
        <f>IF(OR(ISBLANK(B6931),ISBLANK(C6931),ISBLANK(D6931)),"Missing",IFERROR(VLOOKUP(A6931,'RM Postcodes'!$A:$B,2,0),"Invalid"))</f>
        <v>terminated</v>
      </c>
      <c r="N6931" s="26" t="str">
        <f t="shared" si="655"/>
        <v>Redact</v>
      </c>
      <c r="O6931" s="26" t="str">
        <f t="shared" si="650"/>
        <v>Redact</v>
      </c>
    </row>
    <row r="6932" spans="1:15" x14ac:dyDescent="0.2">
      <c r="A6932" s="24" t="str">
        <f t="shared" si="651"/>
        <v>RG14 1</v>
      </c>
      <c r="B6932" s="1" t="s">
        <v>12530</v>
      </c>
      <c r="C6932" s="1" t="s">
        <v>12633</v>
      </c>
      <c r="D6932" s="1" t="s">
        <v>12621</v>
      </c>
      <c r="E6932" s="2">
        <v>30</v>
      </c>
      <c r="F6932" s="3">
        <v>1388363.8500000003</v>
      </c>
      <c r="G6932" s="3">
        <v>329776.02</v>
      </c>
      <c r="H6932" s="4">
        <v>193670.65</v>
      </c>
      <c r="I6932" s="25"/>
      <c r="J6932" s="26" t="str">
        <f t="shared" si="652"/>
        <v>No</v>
      </c>
      <c r="K6932" s="26" t="str">
        <f t="shared" si="653"/>
        <v>GB</v>
      </c>
      <c r="L6932" s="26" t="str">
        <f t="shared" si="654"/>
        <v>Invalid</v>
      </c>
      <c r="M6932" s="26" t="str">
        <f>IF(OR(ISBLANK(B6932),ISBLANK(C6932),ISBLANK(D6932)),"Missing",IFERROR(VLOOKUP(A6932,'RM Postcodes'!$A:$B,2,0),"Invalid"))</f>
        <v>live</v>
      </c>
      <c r="N6932" s="26" t="str">
        <f t="shared" si="655"/>
        <v>OK</v>
      </c>
      <c r="O6932" s="26" t="str">
        <f t="shared" si="650"/>
        <v>OK</v>
      </c>
    </row>
    <row r="6933" spans="1:15" x14ac:dyDescent="0.2">
      <c r="A6933" s="24" t="str">
        <f t="shared" si="651"/>
        <v>RG14 2</v>
      </c>
      <c r="B6933" s="1" t="s">
        <v>12530</v>
      </c>
      <c r="C6933" s="1" t="s">
        <v>12633</v>
      </c>
      <c r="D6933" s="1" t="s">
        <v>12640</v>
      </c>
      <c r="E6933" s="2">
        <v>26</v>
      </c>
      <c r="F6933" s="3">
        <v>878004.25000000012</v>
      </c>
      <c r="G6933" s="3">
        <v>208333.3</v>
      </c>
      <c r="H6933" s="4">
        <v>104529.72</v>
      </c>
      <c r="I6933" s="25"/>
      <c r="J6933" s="26" t="str">
        <f t="shared" si="652"/>
        <v>No</v>
      </c>
      <c r="K6933" s="26" t="str">
        <f t="shared" si="653"/>
        <v>GB</v>
      </c>
      <c r="L6933" s="26" t="str">
        <f t="shared" si="654"/>
        <v>Invalid</v>
      </c>
      <c r="M6933" s="26" t="str">
        <f>IF(OR(ISBLANK(B6933),ISBLANK(C6933),ISBLANK(D6933)),"Missing",IFERROR(VLOOKUP(A6933,'RM Postcodes'!$A:$B,2,0),"Invalid"))</f>
        <v>live</v>
      </c>
      <c r="N6933" s="26" t="str">
        <f t="shared" si="655"/>
        <v>OK</v>
      </c>
      <c r="O6933" s="26" t="str">
        <f t="shared" si="650"/>
        <v>OK</v>
      </c>
    </row>
    <row r="6934" spans="1:15" x14ac:dyDescent="0.2">
      <c r="A6934" s="24" t="str">
        <f t="shared" si="651"/>
        <v>RG14 3</v>
      </c>
      <c r="B6934" s="1" t="s">
        <v>12530</v>
      </c>
      <c r="C6934" s="1" t="s">
        <v>12633</v>
      </c>
      <c r="D6934" s="1" t="s">
        <v>12629</v>
      </c>
      <c r="E6934" s="2">
        <v>1</v>
      </c>
      <c r="F6934" s="3">
        <v>14055.51</v>
      </c>
      <c r="G6934" s="3">
        <v>14055.51</v>
      </c>
      <c r="H6934" s="4">
        <v>0</v>
      </c>
      <c r="I6934" s="25"/>
      <c r="J6934" s="26" t="str">
        <f t="shared" si="652"/>
        <v>No</v>
      </c>
      <c r="K6934" s="26" t="str">
        <f t="shared" si="653"/>
        <v>GB</v>
      </c>
      <c r="L6934" s="26" t="str">
        <f t="shared" si="654"/>
        <v>Invalid</v>
      </c>
      <c r="M6934" s="26" t="str">
        <f>IF(OR(ISBLANK(B6934),ISBLANK(C6934),ISBLANK(D6934)),"Missing",IFERROR(VLOOKUP(A6934,'RM Postcodes'!$A:$B,2,0),"Invalid"))</f>
        <v>live</v>
      </c>
      <c r="N6934" s="26" t="str">
        <f t="shared" si="655"/>
        <v>Redact</v>
      </c>
      <c r="O6934" s="26" t="str">
        <f t="shared" si="650"/>
        <v>Redact</v>
      </c>
    </row>
    <row r="6935" spans="1:15" x14ac:dyDescent="0.2">
      <c r="A6935" s="24" t="str">
        <f t="shared" si="651"/>
        <v>RG14 5</v>
      </c>
      <c r="B6935" s="1" t="s">
        <v>12530</v>
      </c>
      <c r="C6935" s="1" t="s">
        <v>12633</v>
      </c>
      <c r="D6935" s="1" t="s">
        <v>12625</v>
      </c>
      <c r="E6935" s="2">
        <v>34</v>
      </c>
      <c r="F6935" s="3">
        <v>2426284.8699999996</v>
      </c>
      <c r="G6935" s="3">
        <v>591853.43999999994</v>
      </c>
      <c r="H6935" s="4">
        <v>371052.59</v>
      </c>
      <c r="I6935" s="25"/>
      <c r="J6935" s="26" t="str">
        <f t="shared" si="652"/>
        <v>No</v>
      </c>
      <c r="K6935" s="26" t="str">
        <f t="shared" si="653"/>
        <v>GB</v>
      </c>
      <c r="L6935" s="26" t="str">
        <f t="shared" si="654"/>
        <v>Invalid</v>
      </c>
      <c r="M6935" s="26" t="str">
        <f>IF(OR(ISBLANK(B6935),ISBLANK(C6935),ISBLANK(D6935)),"Missing",IFERROR(VLOOKUP(A6935,'RM Postcodes'!$A:$B,2,0),"Invalid"))</f>
        <v>live</v>
      </c>
      <c r="N6935" s="26" t="str">
        <f t="shared" si="655"/>
        <v>OK</v>
      </c>
      <c r="O6935" s="26" t="str">
        <f t="shared" si="650"/>
        <v>OK</v>
      </c>
    </row>
    <row r="6936" spans="1:15" x14ac:dyDescent="0.2">
      <c r="A6936" s="24" t="str">
        <f t="shared" si="651"/>
        <v>RG14 6</v>
      </c>
      <c r="B6936" s="1" t="s">
        <v>12530</v>
      </c>
      <c r="C6936" s="1" t="s">
        <v>12633</v>
      </c>
      <c r="D6936" s="1" t="s">
        <v>12622</v>
      </c>
      <c r="E6936" s="2">
        <v>20</v>
      </c>
      <c r="F6936" s="3">
        <v>603827.16999999993</v>
      </c>
      <c r="G6936" s="3">
        <v>168293.62</v>
      </c>
      <c r="H6936" s="4">
        <v>79421.740000000005</v>
      </c>
      <c r="I6936" s="25"/>
      <c r="J6936" s="26" t="str">
        <f t="shared" si="652"/>
        <v>No</v>
      </c>
      <c r="K6936" s="26" t="str">
        <f t="shared" si="653"/>
        <v>GB</v>
      </c>
      <c r="L6936" s="26" t="str">
        <f t="shared" si="654"/>
        <v>Invalid</v>
      </c>
      <c r="M6936" s="26" t="str">
        <f>IF(OR(ISBLANK(B6936),ISBLANK(C6936),ISBLANK(D6936)),"Missing",IFERROR(VLOOKUP(A6936,'RM Postcodes'!$A:$B,2,0),"Invalid"))</f>
        <v>live</v>
      </c>
      <c r="N6936" s="26" t="str">
        <f t="shared" si="655"/>
        <v>OK</v>
      </c>
      <c r="O6936" s="26" t="str">
        <f t="shared" si="650"/>
        <v>OK</v>
      </c>
    </row>
    <row r="6937" spans="1:15" x14ac:dyDescent="0.2">
      <c r="A6937" s="24" t="str">
        <f t="shared" si="651"/>
        <v>RG14 7</v>
      </c>
      <c r="B6937" s="1" t="s">
        <v>12530</v>
      </c>
      <c r="C6937" s="1" t="s">
        <v>12633</v>
      </c>
      <c r="D6937" s="1" t="s">
        <v>12623</v>
      </c>
      <c r="E6937" s="2">
        <v>37</v>
      </c>
      <c r="F6937" s="3">
        <v>1042368.3199999997</v>
      </c>
      <c r="G6937" s="3">
        <v>393071.04</v>
      </c>
      <c r="H6937" s="4">
        <v>50000</v>
      </c>
      <c r="I6937" s="25"/>
      <c r="J6937" s="26" t="str">
        <f t="shared" si="652"/>
        <v>No</v>
      </c>
      <c r="K6937" s="26" t="str">
        <f t="shared" si="653"/>
        <v>GB</v>
      </c>
      <c r="L6937" s="26" t="str">
        <f t="shared" si="654"/>
        <v>Invalid</v>
      </c>
      <c r="M6937" s="26" t="str">
        <f>IF(OR(ISBLANK(B6937),ISBLANK(C6937),ISBLANK(D6937)),"Missing",IFERROR(VLOOKUP(A6937,'RM Postcodes'!$A:$B,2,0),"Invalid"))</f>
        <v>live</v>
      </c>
      <c r="N6937" s="26" t="str">
        <f t="shared" si="655"/>
        <v>OK</v>
      </c>
      <c r="O6937" s="26" t="str">
        <f t="shared" si="650"/>
        <v>OK</v>
      </c>
    </row>
    <row r="6938" spans="1:15" x14ac:dyDescent="0.2">
      <c r="A6938" s="24" t="str">
        <f t="shared" si="651"/>
        <v>RG17 0</v>
      </c>
      <c r="B6938" s="1" t="s">
        <v>12530</v>
      </c>
      <c r="C6938" s="1" t="s">
        <v>12672</v>
      </c>
      <c r="D6938" s="1" t="s">
        <v>12632</v>
      </c>
      <c r="E6938" s="2">
        <v>27</v>
      </c>
      <c r="F6938" s="3">
        <v>1936728.18</v>
      </c>
      <c r="G6938" s="3">
        <v>1203351.33</v>
      </c>
      <c r="H6938" s="4">
        <v>89793.89</v>
      </c>
      <c r="I6938" s="25"/>
      <c r="J6938" s="26" t="str">
        <f t="shared" si="652"/>
        <v>No</v>
      </c>
      <c r="K6938" s="26" t="str">
        <f t="shared" si="653"/>
        <v>GB</v>
      </c>
      <c r="L6938" s="26" t="str">
        <f t="shared" si="654"/>
        <v>Invalid</v>
      </c>
      <c r="M6938" s="26" t="str">
        <f>IF(OR(ISBLANK(B6938),ISBLANK(C6938),ISBLANK(D6938)),"Missing",IFERROR(VLOOKUP(A6938,'RM Postcodes'!$A:$B,2,0),"Invalid"))</f>
        <v>live</v>
      </c>
      <c r="N6938" s="26" t="str">
        <f t="shared" si="655"/>
        <v>OK</v>
      </c>
      <c r="O6938" s="26" t="str">
        <f t="shared" si="650"/>
        <v>Redact</v>
      </c>
    </row>
    <row r="6939" spans="1:15" x14ac:dyDescent="0.2">
      <c r="A6939" s="24" t="str">
        <f t="shared" si="651"/>
        <v>RG17 7</v>
      </c>
      <c r="B6939" s="1" t="s">
        <v>12530</v>
      </c>
      <c r="C6939" s="1" t="s">
        <v>12672</v>
      </c>
      <c r="D6939" s="1" t="s">
        <v>12623</v>
      </c>
      <c r="E6939" s="2">
        <v>18</v>
      </c>
      <c r="F6939" s="3">
        <v>903086.76000000024</v>
      </c>
      <c r="G6939" s="3">
        <v>188888.9</v>
      </c>
      <c r="H6939" s="4">
        <v>118141.75</v>
      </c>
      <c r="I6939" s="25"/>
      <c r="J6939" s="26" t="str">
        <f t="shared" si="652"/>
        <v>No</v>
      </c>
      <c r="K6939" s="26" t="str">
        <f t="shared" si="653"/>
        <v>GB</v>
      </c>
      <c r="L6939" s="26" t="str">
        <f t="shared" si="654"/>
        <v>Invalid</v>
      </c>
      <c r="M6939" s="26" t="str">
        <f>IF(OR(ISBLANK(B6939),ISBLANK(C6939),ISBLANK(D6939)),"Missing",IFERROR(VLOOKUP(A6939,'RM Postcodes'!$A:$B,2,0),"Invalid"))</f>
        <v>live</v>
      </c>
      <c r="N6939" s="26" t="str">
        <f t="shared" si="655"/>
        <v>OK</v>
      </c>
      <c r="O6939" s="26" t="str">
        <f t="shared" si="650"/>
        <v>OK</v>
      </c>
    </row>
    <row r="6940" spans="1:15" x14ac:dyDescent="0.2">
      <c r="A6940" s="24" t="str">
        <f t="shared" si="651"/>
        <v>RG17 8</v>
      </c>
      <c r="B6940" s="1" t="s">
        <v>12530</v>
      </c>
      <c r="C6940" s="1" t="s">
        <v>12672</v>
      </c>
      <c r="D6940" s="1" t="s">
        <v>12626</v>
      </c>
      <c r="E6940" s="2">
        <v>10</v>
      </c>
      <c r="F6940" s="3">
        <v>219923.63999999996</v>
      </c>
      <c r="G6940" s="3">
        <v>44560.9</v>
      </c>
      <c r="H6940" s="4">
        <v>42965.600000000006</v>
      </c>
      <c r="I6940" s="25"/>
      <c r="J6940" s="26" t="str">
        <f t="shared" si="652"/>
        <v>No</v>
      </c>
      <c r="K6940" s="26" t="str">
        <f t="shared" si="653"/>
        <v>GB</v>
      </c>
      <c r="L6940" s="26" t="str">
        <f t="shared" si="654"/>
        <v>Invalid</v>
      </c>
      <c r="M6940" s="26" t="str">
        <f>IF(OR(ISBLANK(B6940),ISBLANK(C6940),ISBLANK(D6940)),"Missing",IFERROR(VLOOKUP(A6940,'RM Postcodes'!$A:$B,2,0),"Invalid"))</f>
        <v>live</v>
      </c>
      <c r="N6940" s="26" t="str">
        <f t="shared" si="655"/>
        <v>OK</v>
      </c>
      <c r="O6940" s="26" t="str">
        <f t="shared" si="650"/>
        <v>OK</v>
      </c>
    </row>
    <row r="6941" spans="1:15" x14ac:dyDescent="0.2">
      <c r="A6941" s="24" t="str">
        <f t="shared" si="651"/>
        <v>RG17 9</v>
      </c>
      <c r="B6941" s="1" t="s">
        <v>12530</v>
      </c>
      <c r="C6941" s="1" t="s">
        <v>12672</v>
      </c>
      <c r="D6941" s="1" t="s">
        <v>12627</v>
      </c>
      <c r="E6941" s="2">
        <v>8</v>
      </c>
      <c r="F6941" s="3">
        <v>117356.06</v>
      </c>
      <c r="G6941" s="3">
        <v>26599.35</v>
      </c>
      <c r="H6941" s="4">
        <v>25308.48</v>
      </c>
      <c r="I6941" s="25"/>
      <c r="J6941" s="26" t="str">
        <f t="shared" si="652"/>
        <v>No</v>
      </c>
      <c r="K6941" s="26" t="str">
        <f t="shared" si="653"/>
        <v>GB</v>
      </c>
      <c r="L6941" s="26" t="str">
        <f t="shared" si="654"/>
        <v>Invalid</v>
      </c>
      <c r="M6941" s="26" t="str">
        <f>IF(OR(ISBLANK(B6941),ISBLANK(C6941),ISBLANK(D6941)),"Missing",IFERROR(VLOOKUP(A6941,'RM Postcodes'!$A:$B,2,0),"Invalid"))</f>
        <v>live</v>
      </c>
      <c r="N6941" s="26" t="str">
        <f t="shared" si="655"/>
        <v>Redact</v>
      </c>
      <c r="O6941" s="26" t="str">
        <f t="shared" si="650"/>
        <v>OK</v>
      </c>
    </row>
    <row r="6942" spans="1:15" x14ac:dyDescent="0.2">
      <c r="A6942" s="24" t="str">
        <f t="shared" si="651"/>
        <v>RG18 0</v>
      </c>
      <c r="B6942" s="1" t="s">
        <v>12530</v>
      </c>
      <c r="C6942" s="1" t="s">
        <v>12673</v>
      </c>
      <c r="D6942" s="1" t="s">
        <v>12632</v>
      </c>
      <c r="E6942" s="2">
        <v>7</v>
      </c>
      <c r="F6942" s="3">
        <v>536784.5</v>
      </c>
      <c r="G6942" s="3">
        <v>237499.99</v>
      </c>
      <c r="H6942" s="4">
        <v>144000</v>
      </c>
      <c r="I6942" s="25"/>
      <c r="J6942" s="26" t="str">
        <f t="shared" si="652"/>
        <v>No</v>
      </c>
      <c r="K6942" s="26" t="str">
        <f t="shared" si="653"/>
        <v>GB</v>
      </c>
      <c r="L6942" s="26" t="str">
        <f t="shared" si="654"/>
        <v>Invalid</v>
      </c>
      <c r="M6942" s="26" t="str">
        <f>IF(OR(ISBLANK(B6942),ISBLANK(C6942),ISBLANK(D6942)),"Missing",IFERROR(VLOOKUP(A6942,'RM Postcodes'!$A:$B,2,0),"Invalid"))</f>
        <v>live</v>
      </c>
      <c r="N6942" s="26" t="str">
        <f t="shared" si="655"/>
        <v>Redact</v>
      </c>
      <c r="O6942" s="26" t="str">
        <f t="shared" si="650"/>
        <v>Redact</v>
      </c>
    </row>
    <row r="6943" spans="1:15" x14ac:dyDescent="0.2">
      <c r="A6943" s="24" t="str">
        <f t="shared" si="651"/>
        <v>RG18 3</v>
      </c>
      <c r="B6943" s="1" t="s">
        <v>12530</v>
      </c>
      <c r="C6943" s="1" t="s">
        <v>12673</v>
      </c>
      <c r="D6943" s="1" t="s">
        <v>12629</v>
      </c>
      <c r="E6943" s="2">
        <v>26</v>
      </c>
      <c r="F6943" s="3">
        <v>685134.42</v>
      </c>
      <c r="G6943" s="3">
        <v>175374.77</v>
      </c>
      <c r="H6943" s="4">
        <v>141666.68</v>
      </c>
      <c r="I6943" s="25"/>
      <c r="J6943" s="26" t="str">
        <f t="shared" si="652"/>
        <v>No</v>
      </c>
      <c r="K6943" s="26" t="str">
        <f t="shared" si="653"/>
        <v>GB</v>
      </c>
      <c r="L6943" s="26" t="str">
        <f t="shared" si="654"/>
        <v>Invalid</v>
      </c>
      <c r="M6943" s="26" t="str">
        <f>IF(OR(ISBLANK(B6943),ISBLANK(C6943),ISBLANK(D6943)),"Missing",IFERROR(VLOOKUP(A6943,'RM Postcodes'!$A:$B,2,0),"Invalid"))</f>
        <v>live</v>
      </c>
      <c r="N6943" s="26" t="str">
        <f t="shared" si="655"/>
        <v>OK</v>
      </c>
      <c r="O6943" s="26" t="str">
        <f t="shared" si="650"/>
        <v>OK</v>
      </c>
    </row>
    <row r="6944" spans="1:15" x14ac:dyDescent="0.2">
      <c r="A6944" s="24" t="str">
        <f t="shared" si="651"/>
        <v>RG18 4</v>
      </c>
      <c r="B6944" s="1" t="s">
        <v>12530</v>
      </c>
      <c r="C6944" s="1" t="s">
        <v>12673</v>
      </c>
      <c r="D6944" s="1" t="s">
        <v>12630</v>
      </c>
      <c r="E6944" s="2">
        <v>12</v>
      </c>
      <c r="F6944" s="3">
        <v>147314.47999999998</v>
      </c>
      <c r="G6944" s="3">
        <v>49113.88</v>
      </c>
      <c r="H6944" s="4">
        <v>23815.63</v>
      </c>
      <c r="I6944" s="25"/>
      <c r="J6944" s="26" t="str">
        <f t="shared" si="652"/>
        <v>No</v>
      </c>
      <c r="K6944" s="26" t="str">
        <f t="shared" si="653"/>
        <v>GB</v>
      </c>
      <c r="L6944" s="26" t="str">
        <f t="shared" si="654"/>
        <v>Invalid</v>
      </c>
      <c r="M6944" s="26" t="str">
        <f>IF(OR(ISBLANK(B6944),ISBLANK(C6944),ISBLANK(D6944)),"Missing",IFERROR(VLOOKUP(A6944,'RM Postcodes'!$A:$B,2,0),"Invalid"))</f>
        <v>live</v>
      </c>
      <c r="N6944" s="26" t="str">
        <f t="shared" si="655"/>
        <v>OK</v>
      </c>
      <c r="O6944" s="26" t="str">
        <f t="shared" si="650"/>
        <v>OK</v>
      </c>
    </row>
    <row r="6945" spans="1:15" x14ac:dyDescent="0.2">
      <c r="A6945" s="24" t="str">
        <f t="shared" si="651"/>
        <v>RG18 9</v>
      </c>
      <c r="B6945" s="1" t="s">
        <v>12530</v>
      </c>
      <c r="C6945" s="1" t="s">
        <v>12673</v>
      </c>
      <c r="D6945" s="1" t="s">
        <v>12627</v>
      </c>
      <c r="E6945" s="2">
        <v>25</v>
      </c>
      <c r="F6945" s="3">
        <v>1308408.1999999997</v>
      </c>
      <c r="G6945" s="3">
        <v>799999.96</v>
      </c>
      <c r="H6945" s="4">
        <v>66307.460000000006</v>
      </c>
      <c r="I6945" s="25"/>
      <c r="J6945" s="26" t="str">
        <f t="shared" si="652"/>
        <v>No</v>
      </c>
      <c r="K6945" s="26" t="str">
        <f t="shared" si="653"/>
        <v>GB</v>
      </c>
      <c r="L6945" s="26" t="str">
        <f t="shared" si="654"/>
        <v>Invalid</v>
      </c>
      <c r="M6945" s="26" t="str">
        <f>IF(OR(ISBLANK(B6945),ISBLANK(C6945),ISBLANK(D6945)),"Missing",IFERROR(VLOOKUP(A6945,'RM Postcodes'!$A:$B,2,0),"Invalid"))</f>
        <v>live</v>
      </c>
      <c r="N6945" s="26" t="str">
        <f t="shared" si="655"/>
        <v>OK</v>
      </c>
      <c r="O6945" s="26" t="str">
        <f t="shared" si="650"/>
        <v>Redact</v>
      </c>
    </row>
    <row r="6946" spans="1:15" x14ac:dyDescent="0.2">
      <c r="A6946" s="24" t="str">
        <f t="shared" si="651"/>
        <v>RG19 3</v>
      </c>
      <c r="B6946" s="1" t="s">
        <v>12530</v>
      </c>
      <c r="C6946" s="1" t="s">
        <v>12674</v>
      </c>
      <c r="D6946" s="1" t="s">
        <v>12629</v>
      </c>
      <c r="E6946" s="2">
        <v>13</v>
      </c>
      <c r="F6946" s="3">
        <v>392924.85000000003</v>
      </c>
      <c r="G6946" s="3">
        <v>82592.799999999988</v>
      </c>
      <c r="H6946" s="4">
        <v>52362.33</v>
      </c>
      <c r="I6946" s="25"/>
      <c r="J6946" s="26" t="str">
        <f t="shared" si="652"/>
        <v>No</v>
      </c>
      <c r="K6946" s="26" t="str">
        <f t="shared" si="653"/>
        <v>GB</v>
      </c>
      <c r="L6946" s="26" t="str">
        <f t="shared" si="654"/>
        <v>Invalid</v>
      </c>
      <c r="M6946" s="26" t="str">
        <f>IF(OR(ISBLANK(B6946),ISBLANK(C6946),ISBLANK(D6946)),"Missing",IFERROR(VLOOKUP(A6946,'RM Postcodes'!$A:$B,2,0),"Invalid"))</f>
        <v>live</v>
      </c>
      <c r="N6946" s="26" t="str">
        <f t="shared" si="655"/>
        <v>OK</v>
      </c>
      <c r="O6946" s="26" t="str">
        <f t="shared" si="650"/>
        <v>OK</v>
      </c>
    </row>
    <row r="6947" spans="1:15" x14ac:dyDescent="0.2">
      <c r="A6947" s="24" t="str">
        <f t="shared" si="651"/>
        <v>RG19 4</v>
      </c>
      <c r="B6947" s="1" t="s">
        <v>12530</v>
      </c>
      <c r="C6947" s="1" t="s">
        <v>12674</v>
      </c>
      <c r="D6947" s="1" t="s">
        <v>12630</v>
      </c>
      <c r="E6947" s="2">
        <v>22</v>
      </c>
      <c r="F6947" s="3">
        <v>1153385.2700000003</v>
      </c>
      <c r="G6947" s="3">
        <v>520579.81000000006</v>
      </c>
      <c r="H6947" s="4">
        <v>135057.5</v>
      </c>
      <c r="I6947" s="25"/>
      <c r="J6947" s="26" t="str">
        <f t="shared" si="652"/>
        <v>No</v>
      </c>
      <c r="K6947" s="26" t="str">
        <f t="shared" si="653"/>
        <v>GB</v>
      </c>
      <c r="L6947" s="26" t="str">
        <f t="shared" si="654"/>
        <v>Invalid</v>
      </c>
      <c r="M6947" s="26" t="str">
        <f>IF(OR(ISBLANK(B6947),ISBLANK(C6947),ISBLANK(D6947)),"Missing",IFERROR(VLOOKUP(A6947,'RM Postcodes'!$A:$B,2,0),"Invalid"))</f>
        <v>live</v>
      </c>
      <c r="N6947" s="26" t="str">
        <f t="shared" si="655"/>
        <v>OK</v>
      </c>
      <c r="O6947" s="26" t="str">
        <f t="shared" si="650"/>
        <v>OK</v>
      </c>
    </row>
    <row r="6948" spans="1:15" x14ac:dyDescent="0.2">
      <c r="A6948" s="24" t="str">
        <f t="shared" si="651"/>
        <v>RG19 6</v>
      </c>
      <c r="B6948" s="1" t="s">
        <v>12530</v>
      </c>
      <c r="C6948" s="1" t="s">
        <v>12674</v>
      </c>
      <c r="D6948" s="1" t="s">
        <v>12622</v>
      </c>
      <c r="E6948" s="2">
        <v>10</v>
      </c>
      <c r="F6948" s="3">
        <v>2134908.3499999996</v>
      </c>
      <c r="G6948" s="3">
        <v>1685430.92</v>
      </c>
      <c r="H6948" s="4">
        <v>157003.49</v>
      </c>
      <c r="I6948" s="25"/>
      <c r="J6948" s="26" t="str">
        <f t="shared" si="652"/>
        <v>No</v>
      </c>
      <c r="K6948" s="26" t="str">
        <f t="shared" si="653"/>
        <v>GB</v>
      </c>
      <c r="L6948" s="26" t="str">
        <f t="shared" si="654"/>
        <v>Invalid</v>
      </c>
      <c r="M6948" s="26" t="str">
        <f>IF(OR(ISBLANK(B6948),ISBLANK(C6948),ISBLANK(D6948)),"Missing",IFERROR(VLOOKUP(A6948,'RM Postcodes'!$A:$B,2,0),"Invalid"))</f>
        <v>live</v>
      </c>
      <c r="N6948" s="26" t="str">
        <f t="shared" si="655"/>
        <v>OK</v>
      </c>
      <c r="O6948" s="26" t="str">
        <f t="shared" si="650"/>
        <v>Redact</v>
      </c>
    </row>
    <row r="6949" spans="1:15" x14ac:dyDescent="0.2">
      <c r="A6949" s="24" t="str">
        <f t="shared" si="651"/>
        <v>RG19 8</v>
      </c>
      <c r="B6949" s="1" t="s">
        <v>12530</v>
      </c>
      <c r="C6949" s="1" t="s">
        <v>12674</v>
      </c>
      <c r="D6949" s="1" t="s">
        <v>12626</v>
      </c>
      <c r="E6949" s="2">
        <v>15</v>
      </c>
      <c r="F6949" s="3">
        <v>330088.02</v>
      </c>
      <c r="G6949" s="3">
        <v>44480.42</v>
      </c>
      <c r="H6949" s="4">
        <v>42094.16</v>
      </c>
      <c r="I6949" s="25"/>
      <c r="J6949" s="26" t="str">
        <f t="shared" si="652"/>
        <v>No</v>
      </c>
      <c r="K6949" s="26" t="str">
        <f t="shared" si="653"/>
        <v>GB</v>
      </c>
      <c r="L6949" s="26" t="str">
        <f t="shared" si="654"/>
        <v>Invalid</v>
      </c>
      <c r="M6949" s="26" t="str">
        <f>IF(OR(ISBLANK(B6949),ISBLANK(C6949),ISBLANK(D6949)),"Missing",IFERROR(VLOOKUP(A6949,'RM Postcodes'!$A:$B,2,0),"Invalid"))</f>
        <v>live</v>
      </c>
      <c r="N6949" s="26" t="str">
        <f t="shared" si="655"/>
        <v>OK</v>
      </c>
      <c r="O6949" s="26" t="str">
        <f t="shared" si="650"/>
        <v>OK</v>
      </c>
    </row>
    <row r="6950" spans="1:15" x14ac:dyDescent="0.2">
      <c r="A6950" s="24" t="str">
        <f t="shared" si="651"/>
        <v>RG2 0</v>
      </c>
      <c r="B6950" s="1" t="s">
        <v>12530</v>
      </c>
      <c r="C6950" s="1" t="s">
        <v>12664</v>
      </c>
      <c r="D6950" s="1" t="s">
        <v>12632</v>
      </c>
      <c r="E6950" s="2">
        <v>56</v>
      </c>
      <c r="F6950" s="3">
        <v>2771396.2999999989</v>
      </c>
      <c r="G6950" s="3">
        <v>637288.09</v>
      </c>
      <c r="H6950" s="4">
        <v>289720.27</v>
      </c>
      <c r="I6950" s="25"/>
      <c r="J6950" s="26" t="str">
        <f t="shared" si="652"/>
        <v>No</v>
      </c>
      <c r="K6950" s="26" t="str">
        <f t="shared" si="653"/>
        <v>GB</v>
      </c>
      <c r="L6950" s="26" t="str">
        <f t="shared" si="654"/>
        <v>Invalid</v>
      </c>
      <c r="M6950" s="26" t="str">
        <f>IF(OR(ISBLANK(B6950),ISBLANK(C6950),ISBLANK(D6950)),"Missing",IFERROR(VLOOKUP(A6950,'RM Postcodes'!$A:$B,2,0),"Invalid"))</f>
        <v>live</v>
      </c>
      <c r="N6950" s="26" t="str">
        <f t="shared" si="655"/>
        <v>OK</v>
      </c>
      <c r="O6950" s="26" t="str">
        <f t="shared" si="650"/>
        <v>OK</v>
      </c>
    </row>
    <row r="6951" spans="1:15" x14ac:dyDescent="0.2">
      <c r="A6951" s="24" t="str">
        <f t="shared" si="651"/>
        <v>RG2 6</v>
      </c>
      <c r="B6951" s="1" t="s">
        <v>12530</v>
      </c>
      <c r="C6951" s="1" t="s">
        <v>12664</v>
      </c>
      <c r="D6951" s="1" t="s">
        <v>12622</v>
      </c>
      <c r="E6951" s="2">
        <v>18</v>
      </c>
      <c r="F6951" s="3">
        <v>742853.55</v>
      </c>
      <c r="G6951" s="3">
        <v>114750</v>
      </c>
      <c r="H6951" s="4">
        <v>98333.33</v>
      </c>
      <c r="I6951" s="25"/>
      <c r="J6951" s="26" t="str">
        <f t="shared" si="652"/>
        <v>No</v>
      </c>
      <c r="K6951" s="26" t="str">
        <f t="shared" si="653"/>
        <v>GB</v>
      </c>
      <c r="L6951" s="26" t="str">
        <f t="shared" si="654"/>
        <v>Invalid</v>
      </c>
      <c r="M6951" s="26" t="str">
        <f>IF(OR(ISBLANK(B6951),ISBLANK(C6951),ISBLANK(D6951)),"Missing",IFERROR(VLOOKUP(A6951,'RM Postcodes'!$A:$B,2,0),"Invalid"))</f>
        <v>live</v>
      </c>
      <c r="N6951" s="26" t="str">
        <f t="shared" si="655"/>
        <v>OK</v>
      </c>
      <c r="O6951" s="26" t="str">
        <f t="shared" si="650"/>
        <v>OK</v>
      </c>
    </row>
    <row r="6952" spans="1:15" x14ac:dyDescent="0.2">
      <c r="A6952" s="24" t="str">
        <f t="shared" si="651"/>
        <v>RG2 7</v>
      </c>
      <c r="B6952" s="1" t="s">
        <v>12530</v>
      </c>
      <c r="C6952" s="1" t="s">
        <v>12664</v>
      </c>
      <c r="D6952" s="1" t="s">
        <v>12623</v>
      </c>
      <c r="E6952" s="2">
        <v>28</v>
      </c>
      <c r="F6952" s="3">
        <v>1557012.8199999998</v>
      </c>
      <c r="G6952" s="3">
        <v>665306.72</v>
      </c>
      <c r="H6952" s="4">
        <v>226704.55</v>
      </c>
      <c r="I6952" s="25"/>
      <c r="J6952" s="26" t="str">
        <f t="shared" si="652"/>
        <v>No</v>
      </c>
      <c r="K6952" s="26" t="str">
        <f t="shared" si="653"/>
        <v>GB</v>
      </c>
      <c r="L6952" s="26" t="str">
        <f t="shared" si="654"/>
        <v>Invalid</v>
      </c>
      <c r="M6952" s="26" t="str">
        <f>IF(OR(ISBLANK(B6952),ISBLANK(C6952),ISBLANK(D6952)),"Missing",IFERROR(VLOOKUP(A6952,'RM Postcodes'!$A:$B,2,0),"Invalid"))</f>
        <v>live</v>
      </c>
      <c r="N6952" s="26" t="str">
        <f t="shared" si="655"/>
        <v>OK</v>
      </c>
      <c r="O6952" s="26" t="str">
        <f t="shared" si="650"/>
        <v>OK</v>
      </c>
    </row>
    <row r="6953" spans="1:15" x14ac:dyDescent="0.2">
      <c r="A6953" s="24" t="str">
        <f t="shared" si="651"/>
        <v>RG2 8</v>
      </c>
      <c r="B6953" s="1" t="s">
        <v>12530</v>
      </c>
      <c r="C6953" s="1" t="s">
        <v>12664</v>
      </c>
      <c r="D6953" s="1" t="s">
        <v>12626</v>
      </c>
      <c r="E6953" s="2">
        <v>31</v>
      </c>
      <c r="F6953" s="3">
        <v>716897.29</v>
      </c>
      <c r="G6953" s="3">
        <v>54144.52</v>
      </c>
      <c r="H6953" s="4">
        <v>50626.53</v>
      </c>
      <c r="I6953" s="25"/>
      <c r="J6953" s="26" t="str">
        <f t="shared" si="652"/>
        <v>No</v>
      </c>
      <c r="K6953" s="26" t="str">
        <f t="shared" si="653"/>
        <v>GB</v>
      </c>
      <c r="L6953" s="26" t="str">
        <f t="shared" si="654"/>
        <v>Invalid</v>
      </c>
      <c r="M6953" s="26" t="str">
        <f>IF(OR(ISBLANK(B6953),ISBLANK(C6953),ISBLANK(D6953)),"Missing",IFERROR(VLOOKUP(A6953,'RM Postcodes'!$A:$B,2,0),"Invalid"))</f>
        <v>live</v>
      </c>
      <c r="N6953" s="26" t="str">
        <f t="shared" si="655"/>
        <v>OK</v>
      </c>
      <c r="O6953" s="26" t="str">
        <f t="shared" si="650"/>
        <v>OK</v>
      </c>
    </row>
    <row r="6954" spans="1:15" x14ac:dyDescent="0.2">
      <c r="A6954" s="24" t="str">
        <f t="shared" si="651"/>
        <v>RG2 9</v>
      </c>
      <c r="B6954" s="1" t="s">
        <v>12530</v>
      </c>
      <c r="C6954" s="1" t="s">
        <v>12664</v>
      </c>
      <c r="D6954" s="1" t="s">
        <v>12627</v>
      </c>
      <c r="E6954" s="2">
        <v>57</v>
      </c>
      <c r="F6954" s="3">
        <v>2850159.9999999981</v>
      </c>
      <c r="G6954" s="3">
        <v>848135.33</v>
      </c>
      <c r="H6954" s="4">
        <v>236111.11</v>
      </c>
      <c r="I6954" s="25"/>
      <c r="J6954" s="26" t="str">
        <f t="shared" si="652"/>
        <v>No</v>
      </c>
      <c r="K6954" s="26" t="str">
        <f t="shared" si="653"/>
        <v>GB</v>
      </c>
      <c r="L6954" s="26" t="str">
        <f t="shared" si="654"/>
        <v>Invalid</v>
      </c>
      <c r="M6954" s="26" t="str">
        <f>IF(OR(ISBLANK(B6954),ISBLANK(C6954),ISBLANK(D6954)),"Missing",IFERROR(VLOOKUP(A6954,'RM Postcodes'!$A:$B,2,0),"Invalid"))</f>
        <v>live</v>
      </c>
      <c r="N6954" s="26" t="str">
        <f t="shared" si="655"/>
        <v>OK</v>
      </c>
      <c r="O6954" s="26" t="str">
        <f t="shared" si="650"/>
        <v>OK</v>
      </c>
    </row>
    <row r="6955" spans="1:15" x14ac:dyDescent="0.2">
      <c r="A6955" s="24" t="str">
        <f t="shared" si="651"/>
        <v>RG20 0</v>
      </c>
      <c r="B6955" s="1" t="s">
        <v>12530</v>
      </c>
      <c r="C6955" s="1" t="s">
        <v>12675</v>
      </c>
      <c r="D6955" s="1" t="s">
        <v>12632</v>
      </c>
      <c r="E6955" s="2">
        <v>14</v>
      </c>
      <c r="F6955" s="3">
        <v>403148.02</v>
      </c>
      <c r="G6955" s="3">
        <v>84999.97</v>
      </c>
      <c r="H6955" s="4">
        <v>47488.45</v>
      </c>
      <c r="I6955" s="25"/>
      <c r="J6955" s="26" t="str">
        <f t="shared" si="652"/>
        <v>No</v>
      </c>
      <c r="K6955" s="26" t="str">
        <f t="shared" si="653"/>
        <v>GB</v>
      </c>
      <c r="L6955" s="26" t="str">
        <f t="shared" si="654"/>
        <v>Invalid</v>
      </c>
      <c r="M6955" s="26" t="str">
        <f>IF(OR(ISBLANK(B6955),ISBLANK(C6955),ISBLANK(D6955)),"Missing",IFERROR(VLOOKUP(A6955,'RM Postcodes'!$A:$B,2,0),"Invalid"))</f>
        <v>live</v>
      </c>
      <c r="N6955" s="26" t="str">
        <f t="shared" si="655"/>
        <v>OK</v>
      </c>
      <c r="O6955" s="26" t="str">
        <f t="shared" si="650"/>
        <v>OK</v>
      </c>
    </row>
    <row r="6956" spans="1:15" x14ac:dyDescent="0.2">
      <c r="A6956" s="24" t="str">
        <f t="shared" si="651"/>
        <v>RG20 4</v>
      </c>
      <c r="B6956" s="1" t="s">
        <v>12530</v>
      </c>
      <c r="C6956" s="1" t="s">
        <v>12675</v>
      </c>
      <c r="D6956" s="1" t="s">
        <v>12630</v>
      </c>
      <c r="E6956" s="2">
        <v>8</v>
      </c>
      <c r="F6956" s="3">
        <v>213627.48</v>
      </c>
      <c r="G6956" s="3">
        <v>59657.15</v>
      </c>
      <c r="H6956" s="4">
        <v>51016.84</v>
      </c>
      <c r="I6956" s="25"/>
      <c r="J6956" s="26" t="str">
        <f t="shared" si="652"/>
        <v>No</v>
      </c>
      <c r="K6956" s="26" t="str">
        <f t="shared" si="653"/>
        <v>GB</v>
      </c>
      <c r="L6956" s="26" t="str">
        <f t="shared" si="654"/>
        <v>Invalid</v>
      </c>
      <c r="M6956" s="26" t="str">
        <f>IF(OR(ISBLANK(B6956),ISBLANK(C6956),ISBLANK(D6956)),"Missing",IFERROR(VLOOKUP(A6956,'RM Postcodes'!$A:$B,2,0),"Invalid"))</f>
        <v>live</v>
      </c>
      <c r="N6956" s="26" t="str">
        <f t="shared" si="655"/>
        <v>Redact</v>
      </c>
      <c r="O6956" s="26" t="str">
        <f t="shared" si="650"/>
        <v>OK</v>
      </c>
    </row>
    <row r="6957" spans="1:15" x14ac:dyDescent="0.2">
      <c r="A6957" s="24" t="str">
        <f t="shared" si="651"/>
        <v>RG20 5</v>
      </c>
      <c r="B6957" s="1" t="s">
        <v>12530</v>
      </c>
      <c r="C6957" s="1" t="s">
        <v>12675</v>
      </c>
      <c r="D6957" s="1" t="s">
        <v>12625</v>
      </c>
      <c r="E6957" s="2">
        <v>6</v>
      </c>
      <c r="F6957" s="3">
        <v>87193.510000000009</v>
      </c>
      <c r="G6957" s="3">
        <v>27638.65</v>
      </c>
      <c r="H6957" s="4">
        <v>26503.759999999998</v>
      </c>
      <c r="I6957" s="25"/>
      <c r="J6957" s="26" t="str">
        <f t="shared" si="652"/>
        <v>No</v>
      </c>
      <c r="K6957" s="26" t="str">
        <f t="shared" si="653"/>
        <v>GB</v>
      </c>
      <c r="L6957" s="26" t="str">
        <f t="shared" si="654"/>
        <v>Invalid</v>
      </c>
      <c r="M6957" s="26" t="str">
        <f>IF(OR(ISBLANK(B6957),ISBLANK(C6957),ISBLANK(D6957)),"Missing",IFERROR(VLOOKUP(A6957,'RM Postcodes'!$A:$B,2,0),"Invalid"))</f>
        <v>live</v>
      </c>
      <c r="N6957" s="26" t="str">
        <f t="shared" si="655"/>
        <v>Redact</v>
      </c>
      <c r="O6957" s="26" t="str">
        <f t="shared" si="650"/>
        <v>Redact</v>
      </c>
    </row>
    <row r="6958" spans="1:15" x14ac:dyDescent="0.2">
      <c r="A6958" s="24" t="str">
        <f t="shared" si="651"/>
        <v>RG20 6</v>
      </c>
      <c r="B6958" s="1" t="s">
        <v>12530</v>
      </c>
      <c r="C6958" s="1" t="s">
        <v>12675</v>
      </c>
      <c r="D6958" s="1" t="s">
        <v>12622</v>
      </c>
      <c r="E6958" s="2">
        <v>5</v>
      </c>
      <c r="F6958" s="3">
        <v>238175.04999999996</v>
      </c>
      <c r="G6958" s="3">
        <v>137766.88</v>
      </c>
      <c r="H6958" s="4">
        <v>49015.360000000001</v>
      </c>
      <c r="I6958" s="25"/>
      <c r="J6958" s="26" t="str">
        <f t="shared" si="652"/>
        <v>No</v>
      </c>
      <c r="K6958" s="26" t="str">
        <f t="shared" si="653"/>
        <v>GB</v>
      </c>
      <c r="L6958" s="26" t="str">
        <f t="shared" si="654"/>
        <v>Invalid</v>
      </c>
      <c r="M6958" s="26" t="str">
        <f>IF(OR(ISBLANK(B6958),ISBLANK(C6958),ISBLANK(D6958)),"Missing",IFERROR(VLOOKUP(A6958,'RM Postcodes'!$A:$B,2,0),"Invalid"))</f>
        <v>live</v>
      </c>
      <c r="N6958" s="26" t="str">
        <f t="shared" si="655"/>
        <v>Redact</v>
      </c>
      <c r="O6958" s="26" t="str">
        <f t="shared" si="650"/>
        <v>Redact</v>
      </c>
    </row>
    <row r="6959" spans="1:15" x14ac:dyDescent="0.2">
      <c r="A6959" s="24" t="str">
        <f t="shared" si="651"/>
        <v>RG20 7</v>
      </c>
      <c r="B6959" s="1" t="s">
        <v>12530</v>
      </c>
      <c r="C6959" s="1" t="s">
        <v>12675</v>
      </c>
      <c r="D6959" s="1" t="s">
        <v>12623</v>
      </c>
      <c r="E6959" s="2">
        <v>9</v>
      </c>
      <c r="F6959" s="3">
        <v>345552.73000000004</v>
      </c>
      <c r="G6959" s="3">
        <v>70084</v>
      </c>
      <c r="H6959" s="4">
        <v>63211.45</v>
      </c>
      <c r="I6959" s="25"/>
      <c r="J6959" s="26" t="str">
        <f t="shared" si="652"/>
        <v>No</v>
      </c>
      <c r="K6959" s="26" t="str">
        <f t="shared" si="653"/>
        <v>GB</v>
      </c>
      <c r="L6959" s="26" t="str">
        <f t="shared" si="654"/>
        <v>Invalid</v>
      </c>
      <c r="M6959" s="26" t="str">
        <f>IF(OR(ISBLANK(B6959),ISBLANK(C6959),ISBLANK(D6959)),"Missing",IFERROR(VLOOKUP(A6959,'RM Postcodes'!$A:$B,2,0),"Invalid"))</f>
        <v>live</v>
      </c>
      <c r="N6959" s="26" t="str">
        <f t="shared" si="655"/>
        <v>Redact</v>
      </c>
      <c r="O6959" s="26" t="str">
        <f t="shared" si="650"/>
        <v>OK</v>
      </c>
    </row>
    <row r="6960" spans="1:15" x14ac:dyDescent="0.2">
      <c r="A6960" s="24" t="str">
        <f t="shared" si="651"/>
        <v>RG20 8</v>
      </c>
      <c r="B6960" s="1" t="s">
        <v>12530</v>
      </c>
      <c r="C6960" s="1" t="s">
        <v>12675</v>
      </c>
      <c r="D6960" s="1" t="s">
        <v>12626</v>
      </c>
      <c r="E6960" s="2">
        <v>18</v>
      </c>
      <c r="F6960" s="3">
        <v>1593532.5599999998</v>
      </c>
      <c r="G6960" s="3">
        <v>1137788.3</v>
      </c>
      <c r="H6960" s="4">
        <v>51011.61</v>
      </c>
      <c r="I6960" s="25"/>
      <c r="J6960" s="26" t="str">
        <f t="shared" si="652"/>
        <v>No</v>
      </c>
      <c r="K6960" s="26" t="str">
        <f t="shared" si="653"/>
        <v>GB</v>
      </c>
      <c r="L6960" s="26" t="str">
        <f t="shared" si="654"/>
        <v>Invalid</v>
      </c>
      <c r="M6960" s="26" t="str">
        <f>IF(OR(ISBLANK(B6960),ISBLANK(C6960),ISBLANK(D6960)),"Missing",IFERROR(VLOOKUP(A6960,'RM Postcodes'!$A:$B,2,0),"Invalid"))</f>
        <v>live</v>
      </c>
      <c r="N6960" s="26" t="str">
        <f t="shared" si="655"/>
        <v>OK</v>
      </c>
      <c r="O6960" s="26" t="str">
        <f t="shared" si="650"/>
        <v>Redact</v>
      </c>
    </row>
    <row r="6961" spans="1:15" x14ac:dyDescent="0.2">
      <c r="A6961" s="24" t="str">
        <f t="shared" si="651"/>
        <v>RG20 9</v>
      </c>
      <c r="B6961" s="1" t="s">
        <v>12530</v>
      </c>
      <c r="C6961" s="1" t="s">
        <v>12675</v>
      </c>
      <c r="D6961" s="1" t="s">
        <v>12627</v>
      </c>
      <c r="E6961" s="2">
        <v>23</v>
      </c>
      <c r="F6961" s="3">
        <v>830106.17999999982</v>
      </c>
      <c r="G6961" s="3">
        <v>257771.03999999998</v>
      </c>
      <c r="H6961" s="4">
        <v>91830.79</v>
      </c>
      <c r="I6961" s="25"/>
      <c r="J6961" s="26" t="str">
        <f t="shared" si="652"/>
        <v>No</v>
      </c>
      <c r="K6961" s="26" t="str">
        <f t="shared" si="653"/>
        <v>GB</v>
      </c>
      <c r="L6961" s="26" t="str">
        <f t="shared" si="654"/>
        <v>Invalid</v>
      </c>
      <c r="M6961" s="26" t="str">
        <f>IF(OR(ISBLANK(B6961),ISBLANK(C6961),ISBLANK(D6961)),"Missing",IFERROR(VLOOKUP(A6961,'RM Postcodes'!$A:$B,2,0),"Invalid"))</f>
        <v>live</v>
      </c>
      <c r="N6961" s="26" t="str">
        <f t="shared" si="655"/>
        <v>OK</v>
      </c>
      <c r="O6961" s="26" t="str">
        <f t="shared" si="650"/>
        <v>OK</v>
      </c>
    </row>
    <row r="6962" spans="1:15" x14ac:dyDescent="0.2">
      <c r="A6962" s="24" t="str">
        <f t="shared" si="651"/>
        <v>RG21 1</v>
      </c>
      <c r="B6962" s="1" t="s">
        <v>12530</v>
      </c>
      <c r="C6962" s="1" t="s">
        <v>12636</v>
      </c>
      <c r="D6962" s="1" t="s">
        <v>12621</v>
      </c>
      <c r="E6962" s="2">
        <v>1</v>
      </c>
      <c r="F6962" s="3">
        <v>10865.92</v>
      </c>
      <c r="G6962" s="3">
        <v>10865.92</v>
      </c>
      <c r="H6962" s="4">
        <v>0</v>
      </c>
      <c r="I6962" s="25"/>
      <c r="J6962" s="26" t="str">
        <f t="shared" si="652"/>
        <v>No</v>
      </c>
      <c r="K6962" s="26" t="str">
        <f t="shared" si="653"/>
        <v>GB</v>
      </c>
      <c r="L6962" s="26" t="str">
        <f t="shared" si="654"/>
        <v>Invalid</v>
      </c>
      <c r="M6962" s="26" t="str">
        <f>IF(OR(ISBLANK(B6962),ISBLANK(C6962),ISBLANK(D6962)),"Missing",IFERROR(VLOOKUP(A6962,'RM Postcodes'!$A:$B,2,0),"Invalid"))</f>
        <v>terminated</v>
      </c>
      <c r="N6962" s="26" t="str">
        <f t="shared" si="655"/>
        <v>Redact</v>
      </c>
      <c r="O6962" s="26" t="str">
        <f t="shared" si="650"/>
        <v>Redact</v>
      </c>
    </row>
    <row r="6963" spans="1:15" x14ac:dyDescent="0.2">
      <c r="A6963" s="24" t="str">
        <f t="shared" si="651"/>
        <v>RG21 3</v>
      </c>
      <c r="B6963" s="1" t="s">
        <v>12530</v>
      </c>
      <c r="C6963" s="1" t="s">
        <v>12636</v>
      </c>
      <c r="D6963" s="1" t="s">
        <v>12629</v>
      </c>
      <c r="E6963" s="2">
        <v>21</v>
      </c>
      <c r="F6963" s="3">
        <v>453040.91999999993</v>
      </c>
      <c r="G6963" s="3">
        <v>45845.41</v>
      </c>
      <c r="H6963" s="4">
        <v>40690.5</v>
      </c>
      <c r="I6963" s="25"/>
      <c r="J6963" s="26" t="str">
        <f t="shared" si="652"/>
        <v>No</v>
      </c>
      <c r="K6963" s="26" t="str">
        <f t="shared" si="653"/>
        <v>GB</v>
      </c>
      <c r="L6963" s="26" t="str">
        <f t="shared" si="654"/>
        <v>Invalid</v>
      </c>
      <c r="M6963" s="26" t="str">
        <f>IF(OR(ISBLANK(B6963),ISBLANK(C6963),ISBLANK(D6963)),"Missing",IFERROR(VLOOKUP(A6963,'RM Postcodes'!$A:$B,2,0),"Invalid"))</f>
        <v>live</v>
      </c>
      <c r="N6963" s="26" t="str">
        <f t="shared" si="655"/>
        <v>OK</v>
      </c>
      <c r="O6963" s="26" t="str">
        <f t="shared" si="650"/>
        <v>OK</v>
      </c>
    </row>
    <row r="6964" spans="1:15" x14ac:dyDescent="0.2">
      <c r="A6964" s="24" t="str">
        <f t="shared" si="651"/>
        <v>RG21 4</v>
      </c>
      <c r="B6964" s="1" t="s">
        <v>12530</v>
      </c>
      <c r="C6964" s="1" t="s">
        <v>12636</v>
      </c>
      <c r="D6964" s="1" t="s">
        <v>12630</v>
      </c>
      <c r="E6964" s="2">
        <v>14</v>
      </c>
      <c r="F6964" s="3">
        <v>731901.00999999989</v>
      </c>
      <c r="G6964" s="3">
        <v>425000</v>
      </c>
      <c r="H6964" s="4">
        <v>77149.97</v>
      </c>
      <c r="I6964" s="25"/>
      <c r="J6964" s="26" t="str">
        <f t="shared" si="652"/>
        <v>No</v>
      </c>
      <c r="K6964" s="26" t="str">
        <f t="shared" si="653"/>
        <v>GB</v>
      </c>
      <c r="L6964" s="26" t="str">
        <f t="shared" si="654"/>
        <v>Invalid</v>
      </c>
      <c r="M6964" s="26" t="str">
        <f>IF(OR(ISBLANK(B6964),ISBLANK(C6964),ISBLANK(D6964)),"Missing",IFERROR(VLOOKUP(A6964,'RM Postcodes'!$A:$B,2,0),"Invalid"))</f>
        <v>live</v>
      </c>
      <c r="N6964" s="26" t="str">
        <f t="shared" si="655"/>
        <v>OK</v>
      </c>
      <c r="O6964" s="26" t="str">
        <f t="shared" si="650"/>
        <v>Redact</v>
      </c>
    </row>
    <row r="6965" spans="1:15" x14ac:dyDescent="0.2">
      <c r="A6965" s="24" t="str">
        <f t="shared" si="651"/>
        <v>RG21 5</v>
      </c>
      <c r="B6965" s="1" t="s">
        <v>12530</v>
      </c>
      <c r="C6965" s="1" t="s">
        <v>12636</v>
      </c>
      <c r="D6965" s="1" t="s">
        <v>12625</v>
      </c>
      <c r="E6965" s="2">
        <v>14</v>
      </c>
      <c r="F6965" s="3">
        <v>278308.33999999997</v>
      </c>
      <c r="G6965" s="3">
        <v>50314.5</v>
      </c>
      <c r="H6965" s="4">
        <v>49284.84</v>
      </c>
      <c r="I6965" s="25"/>
      <c r="J6965" s="26" t="str">
        <f t="shared" si="652"/>
        <v>No</v>
      </c>
      <c r="K6965" s="26" t="str">
        <f t="shared" si="653"/>
        <v>GB</v>
      </c>
      <c r="L6965" s="26" t="str">
        <f t="shared" si="654"/>
        <v>Invalid</v>
      </c>
      <c r="M6965" s="26" t="str">
        <f>IF(OR(ISBLANK(B6965),ISBLANK(C6965),ISBLANK(D6965)),"Missing",IFERROR(VLOOKUP(A6965,'RM Postcodes'!$A:$B,2,0),"Invalid"))</f>
        <v>live</v>
      </c>
      <c r="N6965" s="26" t="str">
        <f t="shared" si="655"/>
        <v>OK</v>
      </c>
      <c r="O6965" s="26" t="str">
        <f t="shared" si="650"/>
        <v>OK</v>
      </c>
    </row>
    <row r="6966" spans="1:15" x14ac:dyDescent="0.2">
      <c r="A6966" s="24" t="str">
        <f t="shared" si="651"/>
        <v>RG21 6</v>
      </c>
      <c r="B6966" s="1" t="s">
        <v>12530</v>
      </c>
      <c r="C6966" s="1" t="s">
        <v>12636</v>
      </c>
      <c r="D6966" s="1" t="s">
        <v>12622</v>
      </c>
      <c r="E6966" s="2">
        <v>8</v>
      </c>
      <c r="F6966" s="3">
        <v>449620.97999999992</v>
      </c>
      <c r="G6966" s="3">
        <v>199999.96</v>
      </c>
      <c r="H6966" s="4">
        <v>104166.63</v>
      </c>
      <c r="I6966" s="25"/>
      <c r="J6966" s="26" t="str">
        <f t="shared" si="652"/>
        <v>No</v>
      </c>
      <c r="K6966" s="26" t="str">
        <f t="shared" si="653"/>
        <v>GB</v>
      </c>
      <c r="L6966" s="26" t="str">
        <f t="shared" si="654"/>
        <v>Invalid</v>
      </c>
      <c r="M6966" s="26" t="str">
        <f>IF(OR(ISBLANK(B6966),ISBLANK(C6966),ISBLANK(D6966)),"Missing",IFERROR(VLOOKUP(A6966,'RM Postcodes'!$A:$B,2,0),"Invalid"))</f>
        <v>live</v>
      </c>
      <c r="N6966" s="26" t="str">
        <f t="shared" si="655"/>
        <v>Redact</v>
      </c>
      <c r="O6966" s="26" t="str">
        <f t="shared" si="650"/>
        <v>Redact</v>
      </c>
    </row>
    <row r="6967" spans="1:15" x14ac:dyDescent="0.2">
      <c r="A6967" s="24" t="str">
        <f t="shared" si="651"/>
        <v>RG21 7</v>
      </c>
      <c r="B6967" s="1" t="s">
        <v>12530</v>
      </c>
      <c r="C6967" s="1" t="s">
        <v>12636</v>
      </c>
      <c r="D6967" s="1" t="s">
        <v>12623</v>
      </c>
      <c r="E6967" s="2">
        <v>36</v>
      </c>
      <c r="F6967" s="3">
        <v>1490631.2199999997</v>
      </c>
      <c r="G6967" s="3">
        <v>179874.65</v>
      </c>
      <c r="H6967" s="4">
        <v>122571.18</v>
      </c>
      <c r="I6967" s="25"/>
      <c r="J6967" s="26" t="str">
        <f t="shared" si="652"/>
        <v>No</v>
      </c>
      <c r="K6967" s="26" t="str">
        <f t="shared" si="653"/>
        <v>GB</v>
      </c>
      <c r="L6967" s="26" t="str">
        <f t="shared" si="654"/>
        <v>Invalid</v>
      </c>
      <c r="M6967" s="26" t="str">
        <f>IF(OR(ISBLANK(B6967),ISBLANK(C6967),ISBLANK(D6967)),"Missing",IFERROR(VLOOKUP(A6967,'RM Postcodes'!$A:$B,2,0),"Invalid"))</f>
        <v>live</v>
      </c>
      <c r="N6967" s="26" t="str">
        <f t="shared" si="655"/>
        <v>OK</v>
      </c>
      <c r="O6967" s="26" t="str">
        <f t="shared" si="650"/>
        <v>OK</v>
      </c>
    </row>
    <row r="6968" spans="1:15" x14ac:dyDescent="0.2">
      <c r="A6968" s="24" t="str">
        <f t="shared" si="651"/>
        <v>RG21 8</v>
      </c>
      <c r="B6968" s="1" t="s">
        <v>12530</v>
      </c>
      <c r="C6968" s="1" t="s">
        <v>12636</v>
      </c>
      <c r="D6968" s="1" t="s">
        <v>12626</v>
      </c>
      <c r="E6968" s="2">
        <v>13</v>
      </c>
      <c r="F6968" s="3">
        <v>307497.50000000006</v>
      </c>
      <c r="G6968" s="3">
        <v>111521.2</v>
      </c>
      <c r="H6968" s="4">
        <v>47372.160000000003</v>
      </c>
      <c r="I6968" s="25"/>
      <c r="J6968" s="26" t="str">
        <f t="shared" si="652"/>
        <v>No</v>
      </c>
      <c r="K6968" s="26" t="str">
        <f t="shared" si="653"/>
        <v>GB</v>
      </c>
      <c r="L6968" s="26" t="str">
        <f t="shared" si="654"/>
        <v>Invalid</v>
      </c>
      <c r="M6968" s="26" t="str">
        <f>IF(OR(ISBLANK(B6968),ISBLANK(C6968),ISBLANK(D6968)),"Missing",IFERROR(VLOOKUP(A6968,'RM Postcodes'!$A:$B,2,0),"Invalid"))</f>
        <v>live</v>
      </c>
      <c r="N6968" s="26" t="str">
        <f t="shared" si="655"/>
        <v>OK</v>
      </c>
      <c r="O6968" s="26" t="str">
        <f t="shared" si="650"/>
        <v>OK</v>
      </c>
    </row>
    <row r="6969" spans="1:15" x14ac:dyDescent="0.2">
      <c r="A6969" s="24" t="str">
        <f t="shared" si="651"/>
        <v>RG22 4</v>
      </c>
      <c r="B6969" s="1" t="s">
        <v>12530</v>
      </c>
      <c r="C6969" s="1" t="s">
        <v>12637</v>
      </c>
      <c r="D6969" s="1" t="s">
        <v>12630</v>
      </c>
      <c r="E6969" s="2">
        <v>45</v>
      </c>
      <c r="F6969" s="3">
        <v>781089.00999999989</v>
      </c>
      <c r="G6969" s="3">
        <v>49124.3</v>
      </c>
      <c r="H6969" s="4">
        <v>47304.99</v>
      </c>
      <c r="I6969" s="25"/>
      <c r="J6969" s="26" t="str">
        <f t="shared" si="652"/>
        <v>No</v>
      </c>
      <c r="K6969" s="26" t="str">
        <f t="shared" si="653"/>
        <v>GB</v>
      </c>
      <c r="L6969" s="26" t="str">
        <f t="shared" si="654"/>
        <v>Invalid</v>
      </c>
      <c r="M6969" s="26" t="str">
        <f>IF(OR(ISBLANK(B6969),ISBLANK(C6969),ISBLANK(D6969)),"Missing",IFERROR(VLOOKUP(A6969,'RM Postcodes'!$A:$B,2,0),"Invalid"))</f>
        <v>live</v>
      </c>
      <c r="N6969" s="26" t="str">
        <f t="shared" si="655"/>
        <v>OK</v>
      </c>
      <c r="O6969" s="26" t="str">
        <f t="shared" si="650"/>
        <v>OK</v>
      </c>
    </row>
    <row r="6970" spans="1:15" x14ac:dyDescent="0.2">
      <c r="A6970" s="24" t="str">
        <f t="shared" si="651"/>
        <v>RG22 5</v>
      </c>
      <c r="B6970" s="1" t="s">
        <v>12530</v>
      </c>
      <c r="C6970" s="1" t="s">
        <v>12637</v>
      </c>
      <c r="D6970" s="1" t="s">
        <v>12625</v>
      </c>
      <c r="E6970" s="2">
        <v>21</v>
      </c>
      <c r="F6970" s="3">
        <v>312819.92000000004</v>
      </c>
      <c r="G6970" s="3">
        <v>30247.33</v>
      </c>
      <c r="H6970" s="4">
        <v>28537.74</v>
      </c>
      <c r="I6970" s="25"/>
      <c r="J6970" s="26" t="str">
        <f t="shared" si="652"/>
        <v>No</v>
      </c>
      <c r="K6970" s="26" t="str">
        <f t="shared" si="653"/>
        <v>GB</v>
      </c>
      <c r="L6970" s="26" t="str">
        <f t="shared" si="654"/>
        <v>Invalid</v>
      </c>
      <c r="M6970" s="26" t="str">
        <f>IF(OR(ISBLANK(B6970),ISBLANK(C6970),ISBLANK(D6970)),"Missing",IFERROR(VLOOKUP(A6970,'RM Postcodes'!$A:$B,2,0),"Invalid"))</f>
        <v>live</v>
      </c>
      <c r="N6970" s="26" t="str">
        <f t="shared" si="655"/>
        <v>OK</v>
      </c>
      <c r="O6970" s="26" t="str">
        <f t="shared" si="650"/>
        <v>OK</v>
      </c>
    </row>
    <row r="6971" spans="1:15" x14ac:dyDescent="0.2">
      <c r="A6971" s="24" t="str">
        <f t="shared" si="651"/>
        <v>RG22 6</v>
      </c>
      <c r="B6971" s="1" t="s">
        <v>12530</v>
      </c>
      <c r="C6971" s="1" t="s">
        <v>12637</v>
      </c>
      <c r="D6971" s="1" t="s">
        <v>12622</v>
      </c>
      <c r="E6971" s="2">
        <v>29</v>
      </c>
      <c r="F6971" s="3">
        <v>1527559.08</v>
      </c>
      <c r="G6971" s="3">
        <v>318944.71999999997</v>
      </c>
      <c r="H6971" s="4">
        <v>191916.71</v>
      </c>
      <c r="I6971" s="25"/>
      <c r="J6971" s="26" t="str">
        <f t="shared" si="652"/>
        <v>No</v>
      </c>
      <c r="K6971" s="26" t="str">
        <f t="shared" si="653"/>
        <v>GB</v>
      </c>
      <c r="L6971" s="26" t="str">
        <f t="shared" si="654"/>
        <v>Invalid</v>
      </c>
      <c r="M6971" s="26" t="str">
        <f>IF(OR(ISBLANK(B6971),ISBLANK(C6971),ISBLANK(D6971)),"Missing",IFERROR(VLOOKUP(A6971,'RM Postcodes'!$A:$B,2,0),"Invalid"))</f>
        <v>live</v>
      </c>
      <c r="N6971" s="26" t="str">
        <f t="shared" si="655"/>
        <v>OK</v>
      </c>
      <c r="O6971" s="26" t="str">
        <f t="shared" si="650"/>
        <v>OK</v>
      </c>
    </row>
    <row r="6972" spans="1:15" x14ac:dyDescent="0.2">
      <c r="A6972" s="24" t="str">
        <f t="shared" si="651"/>
        <v>RG23 7</v>
      </c>
      <c r="B6972" s="1" t="s">
        <v>12530</v>
      </c>
      <c r="C6972" s="1" t="s">
        <v>12638</v>
      </c>
      <c r="D6972" s="1" t="s">
        <v>12623</v>
      </c>
      <c r="E6972" s="2">
        <v>18</v>
      </c>
      <c r="F6972" s="3">
        <v>572603.06000000006</v>
      </c>
      <c r="G6972" s="3">
        <v>168809.71000000002</v>
      </c>
      <c r="H6972" s="4">
        <v>125447.12</v>
      </c>
      <c r="I6972" s="25"/>
      <c r="J6972" s="26" t="str">
        <f t="shared" si="652"/>
        <v>No</v>
      </c>
      <c r="K6972" s="26" t="str">
        <f t="shared" si="653"/>
        <v>GB</v>
      </c>
      <c r="L6972" s="26" t="str">
        <f t="shared" si="654"/>
        <v>Invalid</v>
      </c>
      <c r="M6972" s="26" t="str">
        <f>IF(OR(ISBLANK(B6972),ISBLANK(C6972),ISBLANK(D6972)),"Missing",IFERROR(VLOOKUP(A6972,'RM Postcodes'!$A:$B,2,0),"Invalid"))</f>
        <v>live</v>
      </c>
      <c r="N6972" s="26" t="str">
        <f t="shared" si="655"/>
        <v>OK</v>
      </c>
      <c r="O6972" s="26" t="str">
        <f t="shared" si="650"/>
        <v>OK</v>
      </c>
    </row>
    <row r="6973" spans="1:15" x14ac:dyDescent="0.2">
      <c r="A6973" s="24" t="str">
        <f t="shared" si="651"/>
        <v>RG23 8</v>
      </c>
      <c r="B6973" s="1" t="s">
        <v>12530</v>
      </c>
      <c r="C6973" s="1" t="s">
        <v>12638</v>
      </c>
      <c r="D6973" s="1" t="s">
        <v>12626</v>
      </c>
      <c r="E6973" s="2">
        <v>29</v>
      </c>
      <c r="F6973" s="3">
        <v>763635.87</v>
      </c>
      <c r="G6973" s="3">
        <v>102747</v>
      </c>
      <c r="H6973" s="4">
        <v>48819.38</v>
      </c>
      <c r="I6973" s="25"/>
      <c r="J6973" s="26" t="str">
        <f t="shared" si="652"/>
        <v>No</v>
      </c>
      <c r="K6973" s="26" t="str">
        <f t="shared" si="653"/>
        <v>GB</v>
      </c>
      <c r="L6973" s="26" t="str">
        <f t="shared" si="654"/>
        <v>Invalid</v>
      </c>
      <c r="M6973" s="26" t="str">
        <f>IF(OR(ISBLANK(B6973),ISBLANK(C6973),ISBLANK(D6973)),"Missing",IFERROR(VLOOKUP(A6973,'RM Postcodes'!$A:$B,2,0),"Invalid"))</f>
        <v>live</v>
      </c>
      <c r="N6973" s="26" t="str">
        <f t="shared" si="655"/>
        <v>OK</v>
      </c>
      <c r="O6973" s="26" t="str">
        <f t="shared" si="650"/>
        <v>OK</v>
      </c>
    </row>
    <row r="6974" spans="1:15" x14ac:dyDescent="0.2">
      <c r="A6974" s="24" t="str">
        <f t="shared" si="651"/>
        <v>RG24 7</v>
      </c>
      <c r="B6974" s="1" t="s">
        <v>12530</v>
      </c>
      <c r="C6974" s="1" t="s">
        <v>12639</v>
      </c>
      <c r="D6974" s="1" t="s">
        <v>12623</v>
      </c>
      <c r="E6974" s="2">
        <v>15</v>
      </c>
      <c r="F6974" s="3">
        <v>380963.1399999999</v>
      </c>
      <c r="G6974" s="3">
        <v>48704.42</v>
      </c>
      <c r="H6974" s="4">
        <v>48390.09</v>
      </c>
      <c r="I6974" s="25"/>
      <c r="J6974" s="26" t="str">
        <f t="shared" si="652"/>
        <v>No</v>
      </c>
      <c r="K6974" s="26" t="str">
        <f t="shared" si="653"/>
        <v>GB</v>
      </c>
      <c r="L6974" s="26" t="str">
        <f t="shared" si="654"/>
        <v>Invalid</v>
      </c>
      <c r="M6974" s="26" t="str">
        <f>IF(OR(ISBLANK(B6974),ISBLANK(C6974),ISBLANK(D6974)),"Missing",IFERROR(VLOOKUP(A6974,'RM Postcodes'!$A:$B,2,0),"Invalid"))</f>
        <v>live</v>
      </c>
      <c r="N6974" s="26" t="str">
        <f t="shared" si="655"/>
        <v>OK</v>
      </c>
      <c r="O6974" s="26" t="str">
        <f t="shared" si="650"/>
        <v>OK</v>
      </c>
    </row>
    <row r="6975" spans="1:15" x14ac:dyDescent="0.2">
      <c r="A6975" s="24" t="str">
        <f t="shared" si="651"/>
        <v>RG24 8</v>
      </c>
      <c r="B6975" s="1" t="s">
        <v>12530</v>
      </c>
      <c r="C6975" s="1" t="s">
        <v>12639</v>
      </c>
      <c r="D6975" s="1" t="s">
        <v>12626</v>
      </c>
      <c r="E6975" s="2">
        <v>56</v>
      </c>
      <c r="F6975" s="3">
        <v>5646933.450000002</v>
      </c>
      <c r="G6975" s="3">
        <v>1206663.3600000001</v>
      </c>
      <c r="H6975" s="4">
        <v>896084.1399999999</v>
      </c>
      <c r="I6975" s="25"/>
      <c r="J6975" s="26" t="str">
        <f t="shared" si="652"/>
        <v>No</v>
      </c>
      <c r="K6975" s="26" t="str">
        <f t="shared" si="653"/>
        <v>GB</v>
      </c>
      <c r="L6975" s="26" t="str">
        <f t="shared" si="654"/>
        <v>Invalid</v>
      </c>
      <c r="M6975" s="26" t="str">
        <f>IF(OR(ISBLANK(B6975),ISBLANK(C6975),ISBLANK(D6975)),"Missing",IFERROR(VLOOKUP(A6975,'RM Postcodes'!$A:$B,2,0),"Invalid"))</f>
        <v>live</v>
      </c>
      <c r="N6975" s="26" t="str">
        <f t="shared" si="655"/>
        <v>OK</v>
      </c>
      <c r="O6975" s="26" t="str">
        <f t="shared" si="650"/>
        <v>OK</v>
      </c>
    </row>
    <row r="6976" spans="1:15" x14ac:dyDescent="0.2">
      <c r="A6976" s="24" t="str">
        <f t="shared" si="651"/>
        <v>RG24 9</v>
      </c>
      <c r="B6976" s="1" t="s">
        <v>12530</v>
      </c>
      <c r="C6976" s="1" t="s">
        <v>12639</v>
      </c>
      <c r="D6976" s="1" t="s">
        <v>12627</v>
      </c>
      <c r="E6976" s="2">
        <v>64</v>
      </c>
      <c r="F6976" s="3">
        <v>2960785.120000001</v>
      </c>
      <c r="G6976" s="3">
        <v>1124166.69</v>
      </c>
      <c r="H6976" s="4">
        <v>337037.41000000003</v>
      </c>
      <c r="I6976" s="25"/>
      <c r="J6976" s="26" t="str">
        <f t="shared" si="652"/>
        <v>No</v>
      </c>
      <c r="K6976" s="26" t="str">
        <f t="shared" si="653"/>
        <v>GB</v>
      </c>
      <c r="L6976" s="26" t="str">
        <f t="shared" si="654"/>
        <v>Invalid</v>
      </c>
      <c r="M6976" s="26" t="str">
        <f>IF(OR(ISBLANK(B6976),ISBLANK(C6976),ISBLANK(D6976)),"Missing",IFERROR(VLOOKUP(A6976,'RM Postcodes'!$A:$B,2,0),"Invalid"))</f>
        <v>live</v>
      </c>
      <c r="N6976" s="26" t="str">
        <f t="shared" si="655"/>
        <v>OK</v>
      </c>
      <c r="O6976" s="26" t="str">
        <f t="shared" si="650"/>
        <v>OK</v>
      </c>
    </row>
    <row r="6977" spans="1:15" x14ac:dyDescent="0.2">
      <c r="A6977" s="24" t="str">
        <f t="shared" si="651"/>
        <v>RG25 2</v>
      </c>
      <c r="B6977" s="1" t="s">
        <v>12530</v>
      </c>
      <c r="C6977" s="1" t="s">
        <v>12641</v>
      </c>
      <c r="D6977" s="1" t="s">
        <v>12640</v>
      </c>
      <c r="E6977" s="2">
        <v>31</v>
      </c>
      <c r="F6977" s="3">
        <v>1584719.6199999999</v>
      </c>
      <c r="G6977" s="3">
        <v>651363.43999999994</v>
      </c>
      <c r="H6977" s="4">
        <v>199999.96</v>
      </c>
      <c r="I6977" s="25"/>
      <c r="J6977" s="26" t="str">
        <f t="shared" si="652"/>
        <v>No</v>
      </c>
      <c r="K6977" s="26" t="str">
        <f t="shared" si="653"/>
        <v>GB</v>
      </c>
      <c r="L6977" s="26" t="str">
        <f t="shared" si="654"/>
        <v>Invalid</v>
      </c>
      <c r="M6977" s="26" t="str">
        <f>IF(OR(ISBLANK(B6977),ISBLANK(C6977),ISBLANK(D6977)),"Missing",IFERROR(VLOOKUP(A6977,'RM Postcodes'!$A:$B,2,0),"Invalid"))</f>
        <v>live</v>
      </c>
      <c r="N6977" s="26" t="str">
        <f t="shared" si="655"/>
        <v>OK</v>
      </c>
      <c r="O6977" s="26" t="str">
        <f t="shared" si="650"/>
        <v>OK</v>
      </c>
    </row>
    <row r="6978" spans="1:15" x14ac:dyDescent="0.2">
      <c r="A6978" s="24" t="str">
        <f t="shared" si="651"/>
        <v>RG25 3</v>
      </c>
      <c r="B6978" s="1" t="s">
        <v>12530</v>
      </c>
      <c r="C6978" s="1" t="s">
        <v>12641</v>
      </c>
      <c r="D6978" s="1" t="s">
        <v>12629</v>
      </c>
      <c r="E6978" s="2">
        <v>17</v>
      </c>
      <c r="F6978" s="3">
        <v>457844.53</v>
      </c>
      <c r="G6978" s="3">
        <v>164692.60999999999</v>
      </c>
      <c r="H6978" s="4">
        <v>69475.16</v>
      </c>
      <c r="I6978" s="25"/>
      <c r="J6978" s="26" t="str">
        <f t="shared" si="652"/>
        <v>No</v>
      </c>
      <c r="K6978" s="26" t="str">
        <f t="shared" si="653"/>
        <v>GB</v>
      </c>
      <c r="L6978" s="26" t="str">
        <f t="shared" si="654"/>
        <v>Invalid</v>
      </c>
      <c r="M6978" s="26" t="str">
        <f>IF(OR(ISBLANK(B6978),ISBLANK(C6978),ISBLANK(D6978)),"Missing",IFERROR(VLOOKUP(A6978,'RM Postcodes'!$A:$B,2,0),"Invalid"))</f>
        <v>live</v>
      </c>
      <c r="N6978" s="26" t="str">
        <f t="shared" si="655"/>
        <v>OK</v>
      </c>
      <c r="O6978" s="26" t="str">
        <f t="shared" si="650"/>
        <v>OK</v>
      </c>
    </row>
    <row r="6979" spans="1:15" x14ac:dyDescent="0.2">
      <c r="A6979" s="24" t="str">
        <f t="shared" si="651"/>
        <v>RG26 3</v>
      </c>
      <c r="B6979" s="1" t="s">
        <v>12530</v>
      </c>
      <c r="C6979" s="1" t="s">
        <v>12676</v>
      </c>
      <c r="D6979" s="1" t="s">
        <v>12629</v>
      </c>
      <c r="E6979" s="2">
        <v>21</v>
      </c>
      <c r="F6979" s="3">
        <v>541828.1</v>
      </c>
      <c r="G6979" s="3">
        <v>118178.88</v>
      </c>
      <c r="H6979" s="4">
        <v>109934.31</v>
      </c>
      <c r="I6979" s="25"/>
      <c r="J6979" s="26" t="str">
        <f t="shared" si="652"/>
        <v>No</v>
      </c>
      <c r="K6979" s="26" t="str">
        <f t="shared" si="653"/>
        <v>GB</v>
      </c>
      <c r="L6979" s="26" t="str">
        <f t="shared" si="654"/>
        <v>Invalid</v>
      </c>
      <c r="M6979" s="26" t="str">
        <f>IF(OR(ISBLANK(B6979),ISBLANK(C6979),ISBLANK(D6979)),"Missing",IFERROR(VLOOKUP(A6979,'RM Postcodes'!$A:$B,2,0),"Invalid"))</f>
        <v>live</v>
      </c>
      <c r="N6979" s="26" t="str">
        <f t="shared" si="655"/>
        <v>OK</v>
      </c>
      <c r="O6979" s="26" t="str">
        <f t="shared" si="650"/>
        <v>OK</v>
      </c>
    </row>
    <row r="6980" spans="1:15" x14ac:dyDescent="0.2">
      <c r="A6980" s="24" t="str">
        <f t="shared" si="651"/>
        <v>RG26 4</v>
      </c>
      <c r="B6980" s="1" t="s">
        <v>12530</v>
      </c>
      <c r="C6980" s="1" t="s">
        <v>12676</v>
      </c>
      <c r="D6980" s="1" t="s">
        <v>12630</v>
      </c>
      <c r="E6980" s="2">
        <v>6</v>
      </c>
      <c r="F6980" s="3">
        <v>126232.65999999999</v>
      </c>
      <c r="G6980" s="3">
        <v>66861.09</v>
      </c>
      <c r="H6980" s="4">
        <v>21572.2</v>
      </c>
      <c r="I6980" s="25"/>
      <c r="J6980" s="26" t="str">
        <f t="shared" si="652"/>
        <v>No</v>
      </c>
      <c r="K6980" s="26" t="str">
        <f t="shared" si="653"/>
        <v>GB</v>
      </c>
      <c r="L6980" s="26" t="str">
        <f t="shared" si="654"/>
        <v>Invalid</v>
      </c>
      <c r="M6980" s="26" t="str">
        <f>IF(OR(ISBLANK(B6980),ISBLANK(C6980),ISBLANK(D6980)),"Missing",IFERROR(VLOOKUP(A6980,'RM Postcodes'!$A:$B,2,0),"Invalid"))</f>
        <v>live</v>
      </c>
      <c r="N6980" s="26" t="str">
        <f t="shared" si="655"/>
        <v>Redact</v>
      </c>
      <c r="O6980" s="26" t="str">
        <f t="shared" si="650"/>
        <v>Redact</v>
      </c>
    </row>
    <row r="6981" spans="1:15" x14ac:dyDescent="0.2">
      <c r="A6981" s="24" t="str">
        <f t="shared" si="651"/>
        <v>RG26 5</v>
      </c>
      <c r="B6981" s="1" t="s">
        <v>12530</v>
      </c>
      <c r="C6981" s="1" t="s">
        <v>12676</v>
      </c>
      <c r="D6981" s="1" t="s">
        <v>12625</v>
      </c>
      <c r="E6981" s="2">
        <v>48</v>
      </c>
      <c r="F6981" s="3">
        <v>1824322.47</v>
      </c>
      <c r="G6981" s="3">
        <v>547449.43999999994</v>
      </c>
      <c r="H6981" s="4">
        <v>99680.28</v>
      </c>
      <c r="I6981" s="25"/>
      <c r="J6981" s="26" t="str">
        <f t="shared" si="652"/>
        <v>No</v>
      </c>
      <c r="K6981" s="26" t="str">
        <f t="shared" si="653"/>
        <v>GB</v>
      </c>
      <c r="L6981" s="26" t="str">
        <f t="shared" si="654"/>
        <v>Invalid</v>
      </c>
      <c r="M6981" s="26" t="str">
        <f>IF(OR(ISBLANK(B6981),ISBLANK(C6981),ISBLANK(D6981)),"Missing",IFERROR(VLOOKUP(A6981,'RM Postcodes'!$A:$B,2,0),"Invalid"))</f>
        <v>live</v>
      </c>
      <c r="N6981" s="26" t="str">
        <f t="shared" si="655"/>
        <v>OK</v>
      </c>
      <c r="O6981" s="26" t="str">
        <f t="shared" ref="O6981:O7044" si="656">IF(COUNT(E6981)=0,"Missing",IF(E6981&lt;=2,"Redact",IF(COUNTIF(F6981:H6981,"&gt;0")&lt;&gt;3,"Error",IF((G6981+H6981)/F6981&lt;60%,"OK","Redact"))))</f>
        <v>OK</v>
      </c>
    </row>
    <row r="6982" spans="1:15" x14ac:dyDescent="0.2">
      <c r="A6982" s="24" t="str">
        <f t="shared" ref="A6982:A7045" si="657">TRIM(B6982)&amp;TRIM(C6982)&amp;" "&amp;TRIM(D6982)</f>
        <v>RG27 0</v>
      </c>
      <c r="B6982" s="1" t="s">
        <v>12530</v>
      </c>
      <c r="C6982" s="1" t="s">
        <v>12677</v>
      </c>
      <c r="D6982" s="1" t="s">
        <v>12632</v>
      </c>
      <c r="E6982" s="2">
        <v>29</v>
      </c>
      <c r="F6982" s="3">
        <v>971216.48</v>
      </c>
      <c r="G6982" s="3">
        <v>210831.06</v>
      </c>
      <c r="H6982" s="4">
        <v>114329.06999999999</v>
      </c>
      <c r="I6982" s="25"/>
      <c r="J6982" s="26" t="str">
        <f t="shared" ref="J6982:J7045" si="658">IF(AND(K6982="NI",L6982="OK",M6982="LIVE",N6982="OK",O6982="OK"),"yes NI",IF(AND(K6982="GB",L6982="OK",M6982="LIVE",N6982="OK",O6982="OK"),"Yes","No"))</f>
        <v>No</v>
      </c>
      <c r="K6982" s="26" t="str">
        <f t="shared" ref="K6982:K7045" si="659">IF(ISBLANK(B6982),"Missing",IF(AND(OR(LEN(B6982)=2,LEN(B6982)=1),AND(ISERROR(VALUE(LEFT(B6982,1))),ISERROR(VALUE(RIGHT(B6982,1))))),IF(OR(B6982="GY",B6982="IM",B6982="JE"),"not GB",IF(B6982="BT","NI","GB")),"Invalid"))</f>
        <v>GB</v>
      </c>
      <c r="L6982" s="26" t="str">
        <f t="shared" si="654"/>
        <v>Invalid</v>
      </c>
      <c r="M6982" s="26" t="str">
        <f>IF(OR(ISBLANK(B6982),ISBLANK(C6982),ISBLANK(D6982)),"Missing",IFERROR(VLOOKUP(A6982,'RM Postcodes'!$A:$B,2,0),"Invalid"))</f>
        <v>live</v>
      </c>
      <c r="N6982" s="26" t="str">
        <f t="shared" si="655"/>
        <v>OK</v>
      </c>
      <c r="O6982" s="26" t="str">
        <f t="shared" si="656"/>
        <v>OK</v>
      </c>
    </row>
    <row r="6983" spans="1:15" x14ac:dyDescent="0.2">
      <c r="A6983" s="24" t="str">
        <f t="shared" si="657"/>
        <v>RG27 8</v>
      </c>
      <c r="B6983" s="1" t="s">
        <v>12530</v>
      </c>
      <c r="C6983" s="1" t="s">
        <v>12677</v>
      </c>
      <c r="D6983" s="1" t="s">
        <v>12626</v>
      </c>
      <c r="E6983" s="2">
        <v>41</v>
      </c>
      <c r="F6983" s="3">
        <v>2020806.6600000001</v>
      </c>
      <c r="G6983" s="3">
        <v>711267.74</v>
      </c>
      <c r="H6983" s="4">
        <v>220592.54</v>
      </c>
      <c r="I6983" s="25"/>
      <c r="J6983" s="26" t="str">
        <f t="shared" si="658"/>
        <v>No</v>
      </c>
      <c r="K6983" s="26" t="str">
        <f t="shared" si="659"/>
        <v>GB</v>
      </c>
      <c r="L6983" s="26" t="str">
        <f t="shared" ref="L6983:L7046" si="660">IF(ISBLANK(D6983),"Missing",IF(AND(LEN(D6983)=1,ISNUMBER(VALUE(D6983))),"OK","Invalid"))</f>
        <v>Invalid</v>
      </c>
      <c r="M6983" s="26" t="str">
        <f>IF(OR(ISBLANK(B6983),ISBLANK(C6983),ISBLANK(D6983)),"Missing",IFERROR(VLOOKUP(A6983,'RM Postcodes'!$A:$B,2,0),"Invalid"))</f>
        <v>live</v>
      </c>
      <c r="N6983" s="26" t="str">
        <f t="shared" ref="N6983:N7046" si="661">IF(ISBLANK(E6983),"Missing",IF(E6983&lt;10,"Redact","OK"))</f>
        <v>OK</v>
      </c>
      <c r="O6983" s="26" t="str">
        <f t="shared" si="656"/>
        <v>OK</v>
      </c>
    </row>
    <row r="6984" spans="1:15" x14ac:dyDescent="0.2">
      <c r="A6984" s="24" t="str">
        <f t="shared" si="657"/>
        <v>RG27 9</v>
      </c>
      <c r="B6984" s="1" t="s">
        <v>12530</v>
      </c>
      <c r="C6984" s="1" t="s">
        <v>12677</v>
      </c>
      <c r="D6984" s="1" t="s">
        <v>12627</v>
      </c>
      <c r="E6984" s="2">
        <v>37</v>
      </c>
      <c r="F6984" s="3">
        <v>967596.50000000012</v>
      </c>
      <c r="G6984" s="3">
        <v>165414.51999999999</v>
      </c>
      <c r="H6984" s="4">
        <v>81961.399999999994</v>
      </c>
      <c r="I6984" s="25"/>
      <c r="J6984" s="26" t="str">
        <f t="shared" si="658"/>
        <v>No</v>
      </c>
      <c r="K6984" s="26" t="str">
        <f t="shared" si="659"/>
        <v>GB</v>
      </c>
      <c r="L6984" s="26" t="str">
        <f t="shared" si="660"/>
        <v>Invalid</v>
      </c>
      <c r="M6984" s="26" t="str">
        <f>IF(OR(ISBLANK(B6984),ISBLANK(C6984),ISBLANK(D6984)),"Missing",IFERROR(VLOOKUP(A6984,'RM Postcodes'!$A:$B,2,0),"Invalid"))</f>
        <v>live</v>
      </c>
      <c r="N6984" s="26" t="str">
        <f t="shared" si="661"/>
        <v>OK</v>
      </c>
      <c r="O6984" s="26" t="str">
        <f t="shared" si="656"/>
        <v>OK</v>
      </c>
    </row>
    <row r="6985" spans="1:15" x14ac:dyDescent="0.2">
      <c r="A6985" s="24" t="str">
        <f t="shared" si="657"/>
        <v>RG28 7</v>
      </c>
      <c r="B6985" s="1" t="s">
        <v>12530</v>
      </c>
      <c r="C6985" s="1" t="s">
        <v>12678</v>
      </c>
      <c r="D6985" s="1" t="s">
        <v>12623</v>
      </c>
      <c r="E6985" s="2">
        <v>19</v>
      </c>
      <c r="F6985" s="3">
        <v>4637193.5899999989</v>
      </c>
      <c r="G6985" s="3">
        <v>3487666.5300000003</v>
      </c>
      <c r="H6985" s="4">
        <v>348506.3</v>
      </c>
      <c r="I6985" s="25"/>
      <c r="J6985" s="26" t="str">
        <f t="shared" si="658"/>
        <v>No</v>
      </c>
      <c r="K6985" s="26" t="str">
        <f t="shared" si="659"/>
        <v>GB</v>
      </c>
      <c r="L6985" s="26" t="str">
        <f t="shared" si="660"/>
        <v>Invalid</v>
      </c>
      <c r="M6985" s="26" t="str">
        <f>IF(OR(ISBLANK(B6985),ISBLANK(C6985),ISBLANK(D6985)),"Missing",IFERROR(VLOOKUP(A6985,'RM Postcodes'!$A:$B,2,0),"Invalid"))</f>
        <v>live</v>
      </c>
      <c r="N6985" s="26" t="str">
        <f t="shared" si="661"/>
        <v>OK</v>
      </c>
      <c r="O6985" s="26" t="str">
        <f t="shared" si="656"/>
        <v>Redact</v>
      </c>
    </row>
    <row r="6986" spans="1:15" x14ac:dyDescent="0.2">
      <c r="A6986" s="24" t="str">
        <f t="shared" si="657"/>
        <v>RG29 1</v>
      </c>
      <c r="B6986" s="1" t="s">
        <v>12530</v>
      </c>
      <c r="C6986" s="1" t="s">
        <v>12679</v>
      </c>
      <c r="D6986" s="1" t="s">
        <v>12621</v>
      </c>
      <c r="E6986" s="2">
        <v>22</v>
      </c>
      <c r="F6986" s="3">
        <v>4220486.7999999989</v>
      </c>
      <c r="G6986" s="3">
        <v>1667394.82</v>
      </c>
      <c r="H6986" s="4">
        <v>1047582.9299999999</v>
      </c>
      <c r="I6986" s="25"/>
      <c r="J6986" s="26" t="str">
        <f t="shared" si="658"/>
        <v>No</v>
      </c>
      <c r="K6986" s="26" t="str">
        <f t="shared" si="659"/>
        <v>GB</v>
      </c>
      <c r="L6986" s="26" t="str">
        <f t="shared" si="660"/>
        <v>Invalid</v>
      </c>
      <c r="M6986" s="26" t="str">
        <f>IF(OR(ISBLANK(B6986),ISBLANK(C6986),ISBLANK(D6986)),"Missing",IFERROR(VLOOKUP(A6986,'RM Postcodes'!$A:$B,2,0),"Invalid"))</f>
        <v>live</v>
      </c>
      <c r="N6986" s="26" t="str">
        <f t="shared" si="661"/>
        <v>OK</v>
      </c>
      <c r="O6986" s="26" t="str">
        <f t="shared" si="656"/>
        <v>Redact</v>
      </c>
    </row>
    <row r="6987" spans="1:15" x14ac:dyDescent="0.2">
      <c r="A6987" s="24" t="str">
        <f t="shared" si="657"/>
        <v>RG3 2</v>
      </c>
      <c r="B6987" s="1" t="s">
        <v>12530</v>
      </c>
      <c r="C6987" s="1" t="s">
        <v>12665</v>
      </c>
      <c r="D6987" s="1" t="s">
        <v>12640</v>
      </c>
      <c r="E6987" s="2">
        <v>1</v>
      </c>
      <c r="F6987" s="3">
        <v>39692.67</v>
      </c>
      <c r="G6987" s="3">
        <v>39692.67</v>
      </c>
      <c r="H6987" s="4">
        <v>0</v>
      </c>
      <c r="I6987" s="25"/>
      <c r="J6987" s="26" t="str">
        <f t="shared" si="658"/>
        <v>No</v>
      </c>
      <c r="K6987" s="26" t="str">
        <f t="shared" si="659"/>
        <v>GB</v>
      </c>
      <c r="L6987" s="26" t="str">
        <f t="shared" si="660"/>
        <v>Invalid</v>
      </c>
      <c r="M6987" s="26" t="str">
        <f>IF(OR(ISBLANK(B6987),ISBLANK(C6987),ISBLANK(D6987)),"Missing",IFERROR(VLOOKUP(A6987,'RM Postcodes'!$A:$B,2,0),"Invalid"))</f>
        <v>terminated</v>
      </c>
      <c r="N6987" s="26" t="str">
        <f t="shared" si="661"/>
        <v>Redact</v>
      </c>
      <c r="O6987" s="26" t="str">
        <f t="shared" si="656"/>
        <v>Redact</v>
      </c>
    </row>
    <row r="6988" spans="1:15" x14ac:dyDescent="0.2">
      <c r="A6988" s="24" t="str">
        <f t="shared" si="657"/>
        <v>RG30 1</v>
      </c>
      <c r="B6988" s="1" t="s">
        <v>12530</v>
      </c>
      <c r="C6988" s="1" t="s">
        <v>12642</v>
      </c>
      <c r="D6988" s="1" t="s">
        <v>12621</v>
      </c>
      <c r="E6988" s="2">
        <v>47</v>
      </c>
      <c r="F6988" s="3">
        <v>1997825.05</v>
      </c>
      <c r="G6988" s="3">
        <v>187500.04</v>
      </c>
      <c r="H6988" s="4">
        <v>163333.37</v>
      </c>
      <c r="I6988" s="25"/>
      <c r="J6988" s="26" t="str">
        <f t="shared" si="658"/>
        <v>No</v>
      </c>
      <c r="K6988" s="26" t="str">
        <f t="shared" si="659"/>
        <v>GB</v>
      </c>
      <c r="L6988" s="26" t="str">
        <f t="shared" si="660"/>
        <v>Invalid</v>
      </c>
      <c r="M6988" s="26" t="str">
        <f>IF(OR(ISBLANK(B6988),ISBLANK(C6988),ISBLANK(D6988)),"Missing",IFERROR(VLOOKUP(A6988,'RM Postcodes'!$A:$B,2,0),"Invalid"))</f>
        <v>live</v>
      </c>
      <c r="N6988" s="26" t="str">
        <f t="shared" si="661"/>
        <v>OK</v>
      </c>
      <c r="O6988" s="26" t="str">
        <f t="shared" si="656"/>
        <v>OK</v>
      </c>
    </row>
    <row r="6989" spans="1:15" x14ac:dyDescent="0.2">
      <c r="A6989" s="24" t="str">
        <f t="shared" si="657"/>
        <v>RG30 2</v>
      </c>
      <c r="B6989" s="1" t="s">
        <v>12530</v>
      </c>
      <c r="C6989" s="1" t="s">
        <v>12642</v>
      </c>
      <c r="D6989" s="1" t="s">
        <v>12640</v>
      </c>
      <c r="E6989" s="2">
        <v>42</v>
      </c>
      <c r="F6989" s="3">
        <v>673015.28000000026</v>
      </c>
      <c r="G6989" s="3">
        <v>44480.3</v>
      </c>
      <c r="H6989" s="4">
        <v>43687.68</v>
      </c>
      <c r="I6989" s="25"/>
      <c r="J6989" s="26" t="str">
        <f t="shared" si="658"/>
        <v>No</v>
      </c>
      <c r="K6989" s="26" t="str">
        <f t="shared" si="659"/>
        <v>GB</v>
      </c>
      <c r="L6989" s="26" t="str">
        <f t="shared" si="660"/>
        <v>Invalid</v>
      </c>
      <c r="M6989" s="26" t="str">
        <f>IF(OR(ISBLANK(B6989),ISBLANK(C6989),ISBLANK(D6989)),"Missing",IFERROR(VLOOKUP(A6989,'RM Postcodes'!$A:$B,2,0),"Invalid"))</f>
        <v>live</v>
      </c>
      <c r="N6989" s="26" t="str">
        <f t="shared" si="661"/>
        <v>OK</v>
      </c>
      <c r="O6989" s="26" t="str">
        <f t="shared" si="656"/>
        <v>OK</v>
      </c>
    </row>
    <row r="6990" spans="1:15" x14ac:dyDescent="0.2">
      <c r="A6990" s="24" t="str">
        <f t="shared" si="657"/>
        <v>RG30 3</v>
      </c>
      <c r="B6990" s="1" t="s">
        <v>12530</v>
      </c>
      <c r="C6990" s="1" t="s">
        <v>12642</v>
      </c>
      <c r="D6990" s="1" t="s">
        <v>12629</v>
      </c>
      <c r="E6990" s="2">
        <v>19</v>
      </c>
      <c r="F6990" s="3">
        <v>568271.85999999987</v>
      </c>
      <c r="G6990" s="3">
        <v>48837.89</v>
      </c>
      <c r="H6990" s="4">
        <v>47648.02</v>
      </c>
      <c r="I6990" s="25"/>
      <c r="J6990" s="26" t="str">
        <f t="shared" si="658"/>
        <v>No</v>
      </c>
      <c r="K6990" s="26" t="str">
        <f t="shared" si="659"/>
        <v>GB</v>
      </c>
      <c r="L6990" s="26" t="str">
        <f t="shared" si="660"/>
        <v>Invalid</v>
      </c>
      <c r="M6990" s="26" t="str">
        <f>IF(OR(ISBLANK(B6990),ISBLANK(C6990),ISBLANK(D6990)),"Missing",IFERROR(VLOOKUP(A6990,'RM Postcodes'!$A:$B,2,0),"Invalid"))</f>
        <v>live</v>
      </c>
      <c r="N6990" s="26" t="str">
        <f t="shared" si="661"/>
        <v>OK</v>
      </c>
      <c r="O6990" s="26" t="str">
        <f t="shared" si="656"/>
        <v>OK</v>
      </c>
    </row>
    <row r="6991" spans="1:15" x14ac:dyDescent="0.2">
      <c r="A6991" s="24" t="str">
        <f t="shared" si="657"/>
        <v>RG30 4</v>
      </c>
      <c r="B6991" s="1" t="s">
        <v>12530</v>
      </c>
      <c r="C6991" s="1" t="s">
        <v>12642</v>
      </c>
      <c r="D6991" s="1" t="s">
        <v>12630</v>
      </c>
      <c r="E6991" s="2">
        <v>36</v>
      </c>
      <c r="F6991" s="3">
        <v>933308.92</v>
      </c>
      <c r="G6991" s="3">
        <v>55192.07</v>
      </c>
      <c r="H6991" s="4">
        <v>50000</v>
      </c>
      <c r="I6991" s="25"/>
      <c r="J6991" s="26" t="str">
        <f t="shared" si="658"/>
        <v>No</v>
      </c>
      <c r="K6991" s="26" t="str">
        <f t="shared" si="659"/>
        <v>GB</v>
      </c>
      <c r="L6991" s="26" t="str">
        <f t="shared" si="660"/>
        <v>Invalid</v>
      </c>
      <c r="M6991" s="26" t="str">
        <f>IF(OR(ISBLANK(B6991),ISBLANK(C6991),ISBLANK(D6991)),"Missing",IFERROR(VLOOKUP(A6991,'RM Postcodes'!$A:$B,2,0),"Invalid"))</f>
        <v>live</v>
      </c>
      <c r="N6991" s="26" t="str">
        <f t="shared" si="661"/>
        <v>OK</v>
      </c>
      <c r="O6991" s="26" t="str">
        <f t="shared" si="656"/>
        <v>OK</v>
      </c>
    </row>
    <row r="6992" spans="1:15" x14ac:dyDescent="0.2">
      <c r="A6992" s="24" t="str">
        <f t="shared" si="657"/>
        <v>RG30 6</v>
      </c>
      <c r="B6992" s="1" t="s">
        <v>12530</v>
      </c>
      <c r="C6992" s="1" t="s">
        <v>12642</v>
      </c>
      <c r="D6992" s="1" t="s">
        <v>12622</v>
      </c>
      <c r="E6992" s="2">
        <v>13</v>
      </c>
      <c r="F6992" s="3">
        <v>335402.73999999993</v>
      </c>
      <c r="G6992" s="3">
        <v>52663.23</v>
      </c>
      <c r="H6992" s="4">
        <v>52627.05</v>
      </c>
      <c r="I6992" s="25"/>
      <c r="J6992" s="26" t="str">
        <f t="shared" si="658"/>
        <v>No</v>
      </c>
      <c r="K6992" s="26" t="str">
        <f t="shared" si="659"/>
        <v>GB</v>
      </c>
      <c r="L6992" s="26" t="str">
        <f t="shared" si="660"/>
        <v>Invalid</v>
      </c>
      <c r="M6992" s="26" t="str">
        <f>IF(OR(ISBLANK(B6992),ISBLANK(C6992),ISBLANK(D6992)),"Missing",IFERROR(VLOOKUP(A6992,'RM Postcodes'!$A:$B,2,0),"Invalid"))</f>
        <v>live</v>
      </c>
      <c r="N6992" s="26" t="str">
        <f t="shared" si="661"/>
        <v>OK</v>
      </c>
      <c r="O6992" s="26" t="str">
        <f t="shared" si="656"/>
        <v>OK</v>
      </c>
    </row>
    <row r="6993" spans="1:15" x14ac:dyDescent="0.2">
      <c r="A6993" s="24" t="str">
        <f t="shared" si="657"/>
        <v>RG31 4</v>
      </c>
      <c r="B6993" s="1" t="s">
        <v>12530</v>
      </c>
      <c r="C6993" s="1" t="s">
        <v>12643</v>
      </c>
      <c r="D6993" s="1" t="s">
        <v>12630</v>
      </c>
      <c r="E6993" s="2">
        <v>14</v>
      </c>
      <c r="F6993" s="3">
        <v>258809.35000000003</v>
      </c>
      <c r="G6993" s="3">
        <v>48837.94</v>
      </c>
      <c r="H6993" s="4">
        <v>44560.800000000003</v>
      </c>
      <c r="I6993" s="25"/>
      <c r="J6993" s="26" t="str">
        <f t="shared" si="658"/>
        <v>No</v>
      </c>
      <c r="K6993" s="26" t="str">
        <f t="shared" si="659"/>
        <v>GB</v>
      </c>
      <c r="L6993" s="26" t="str">
        <f t="shared" si="660"/>
        <v>Invalid</v>
      </c>
      <c r="M6993" s="26" t="str">
        <f>IF(OR(ISBLANK(B6993),ISBLANK(C6993),ISBLANK(D6993)),"Missing",IFERROR(VLOOKUP(A6993,'RM Postcodes'!$A:$B,2,0),"Invalid"))</f>
        <v>live</v>
      </c>
      <c r="N6993" s="26" t="str">
        <f t="shared" si="661"/>
        <v>OK</v>
      </c>
      <c r="O6993" s="26" t="str">
        <f t="shared" si="656"/>
        <v>OK</v>
      </c>
    </row>
    <row r="6994" spans="1:15" x14ac:dyDescent="0.2">
      <c r="A6994" s="24" t="str">
        <f t="shared" si="657"/>
        <v>RG31 5</v>
      </c>
      <c r="B6994" s="1" t="s">
        <v>12530</v>
      </c>
      <c r="C6994" s="1" t="s">
        <v>12643</v>
      </c>
      <c r="D6994" s="1" t="s">
        <v>12625</v>
      </c>
      <c r="E6994" s="2">
        <v>22</v>
      </c>
      <c r="F6994" s="3">
        <v>472292.01999999996</v>
      </c>
      <c r="G6994" s="3">
        <v>56916.119999999995</v>
      </c>
      <c r="H6994" s="4">
        <v>53720.53</v>
      </c>
      <c r="I6994" s="25"/>
      <c r="J6994" s="26" t="str">
        <f t="shared" si="658"/>
        <v>No</v>
      </c>
      <c r="K6994" s="26" t="str">
        <f t="shared" si="659"/>
        <v>GB</v>
      </c>
      <c r="L6994" s="26" t="str">
        <f t="shared" si="660"/>
        <v>Invalid</v>
      </c>
      <c r="M6994" s="26" t="str">
        <f>IF(OR(ISBLANK(B6994),ISBLANK(C6994),ISBLANK(D6994)),"Missing",IFERROR(VLOOKUP(A6994,'RM Postcodes'!$A:$B,2,0),"Invalid"))</f>
        <v>live</v>
      </c>
      <c r="N6994" s="26" t="str">
        <f t="shared" si="661"/>
        <v>OK</v>
      </c>
      <c r="O6994" s="26" t="str">
        <f t="shared" si="656"/>
        <v>OK</v>
      </c>
    </row>
    <row r="6995" spans="1:15" x14ac:dyDescent="0.2">
      <c r="A6995" s="24" t="str">
        <f t="shared" si="657"/>
        <v>RG31 6</v>
      </c>
      <c r="B6995" s="1" t="s">
        <v>12530</v>
      </c>
      <c r="C6995" s="1" t="s">
        <v>12643</v>
      </c>
      <c r="D6995" s="1" t="s">
        <v>12622</v>
      </c>
      <c r="E6995" s="2">
        <v>26</v>
      </c>
      <c r="F6995" s="3">
        <v>805799.54999999981</v>
      </c>
      <c r="G6995" s="3">
        <v>213568.94</v>
      </c>
      <c r="H6995" s="4">
        <v>47648.09</v>
      </c>
      <c r="I6995" s="25"/>
      <c r="J6995" s="26" t="str">
        <f t="shared" si="658"/>
        <v>No</v>
      </c>
      <c r="K6995" s="26" t="str">
        <f t="shared" si="659"/>
        <v>GB</v>
      </c>
      <c r="L6995" s="26" t="str">
        <f t="shared" si="660"/>
        <v>Invalid</v>
      </c>
      <c r="M6995" s="26" t="str">
        <f>IF(OR(ISBLANK(B6995),ISBLANK(C6995),ISBLANK(D6995)),"Missing",IFERROR(VLOOKUP(A6995,'RM Postcodes'!$A:$B,2,0),"Invalid"))</f>
        <v>live</v>
      </c>
      <c r="N6995" s="26" t="str">
        <f t="shared" si="661"/>
        <v>OK</v>
      </c>
      <c r="O6995" s="26" t="str">
        <f t="shared" si="656"/>
        <v>OK</v>
      </c>
    </row>
    <row r="6996" spans="1:15" x14ac:dyDescent="0.2">
      <c r="A6996" s="24" t="str">
        <f t="shared" si="657"/>
        <v>RG31 7</v>
      </c>
      <c r="B6996" s="1" t="s">
        <v>12530</v>
      </c>
      <c r="C6996" s="1" t="s">
        <v>12643</v>
      </c>
      <c r="D6996" s="1" t="s">
        <v>12623</v>
      </c>
      <c r="E6996" s="2">
        <v>11</v>
      </c>
      <c r="F6996" s="3">
        <v>259790.45</v>
      </c>
      <c r="G6996" s="3">
        <v>46064.01</v>
      </c>
      <c r="H6996" s="4">
        <v>44770.649999999994</v>
      </c>
      <c r="I6996" s="25"/>
      <c r="J6996" s="26" t="str">
        <f t="shared" si="658"/>
        <v>No</v>
      </c>
      <c r="K6996" s="26" t="str">
        <f t="shared" si="659"/>
        <v>GB</v>
      </c>
      <c r="L6996" s="26" t="str">
        <f t="shared" si="660"/>
        <v>Invalid</v>
      </c>
      <c r="M6996" s="26" t="str">
        <f>IF(OR(ISBLANK(B6996),ISBLANK(C6996),ISBLANK(D6996)),"Missing",IFERROR(VLOOKUP(A6996,'RM Postcodes'!$A:$B,2,0),"Invalid"))</f>
        <v>live</v>
      </c>
      <c r="N6996" s="26" t="str">
        <f t="shared" si="661"/>
        <v>OK</v>
      </c>
      <c r="O6996" s="26" t="str">
        <f t="shared" si="656"/>
        <v>OK</v>
      </c>
    </row>
    <row r="6997" spans="1:15" x14ac:dyDescent="0.2">
      <c r="A6997" s="24" t="str">
        <f t="shared" si="657"/>
        <v>RG4 5</v>
      </c>
      <c r="B6997" s="1" t="s">
        <v>12530</v>
      </c>
      <c r="C6997" s="1" t="s">
        <v>12666</v>
      </c>
      <c r="D6997" s="1" t="s">
        <v>12625</v>
      </c>
      <c r="E6997" s="2">
        <v>17</v>
      </c>
      <c r="F6997" s="3">
        <v>444322.06000000006</v>
      </c>
      <c r="G6997" s="3">
        <v>44480.24</v>
      </c>
      <c r="H6997" s="4">
        <v>41946.49</v>
      </c>
      <c r="I6997" s="25"/>
      <c r="J6997" s="26" t="str">
        <f t="shared" si="658"/>
        <v>No</v>
      </c>
      <c r="K6997" s="26" t="str">
        <f t="shared" si="659"/>
        <v>GB</v>
      </c>
      <c r="L6997" s="26" t="str">
        <f t="shared" si="660"/>
        <v>Invalid</v>
      </c>
      <c r="M6997" s="26" t="str">
        <f>IF(OR(ISBLANK(B6997),ISBLANK(C6997),ISBLANK(D6997)),"Missing",IFERROR(VLOOKUP(A6997,'RM Postcodes'!$A:$B,2,0),"Invalid"))</f>
        <v>live</v>
      </c>
      <c r="N6997" s="26" t="str">
        <f t="shared" si="661"/>
        <v>OK</v>
      </c>
      <c r="O6997" s="26" t="str">
        <f t="shared" si="656"/>
        <v>OK</v>
      </c>
    </row>
    <row r="6998" spans="1:15" x14ac:dyDescent="0.2">
      <c r="A6998" s="24" t="str">
        <f t="shared" si="657"/>
        <v>RG4 6</v>
      </c>
      <c r="B6998" s="1" t="s">
        <v>12530</v>
      </c>
      <c r="C6998" s="1" t="s">
        <v>12666</v>
      </c>
      <c r="D6998" s="1" t="s">
        <v>12622</v>
      </c>
      <c r="E6998" s="2">
        <v>25</v>
      </c>
      <c r="F6998" s="3">
        <v>573317.96000000008</v>
      </c>
      <c r="G6998" s="3">
        <v>61381.56</v>
      </c>
      <c r="H6998" s="4">
        <v>50634.62</v>
      </c>
      <c r="I6998" s="25"/>
      <c r="J6998" s="26" t="str">
        <f t="shared" si="658"/>
        <v>No</v>
      </c>
      <c r="K6998" s="26" t="str">
        <f t="shared" si="659"/>
        <v>GB</v>
      </c>
      <c r="L6998" s="26" t="str">
        <f t="shared" si="660"/>
        <v>Invalid</v>
      </c>
      <c r="M6998" s="26" t="str">
        <f>IF(OR(ISBLANK(B6998),ISBLANK(C6998),ISBLANK(D6998)),"Missing",IFERROR(VLOOKUP(A6998,'RM Postcodes'!$A:$B,2,0),"Invalid"))</f>
        <v>live</v>
      </c>
      <c r="N6998" s="26" t="str">
        <f t="shared" si="661"/>
        <v>OK</v>
      </c>
      <c r="O6998" s="26" t="str">
        <f t="shared" si="656"/>
        <v>OK</v>
      </c>
    </row>
    <row r="6999" spans="1:15" x14ac:dyDescent="0.2">
      <c r="A6999" s="24" t="str">
        <f t="shared" si="657"/>
        <v>RG4 7</v>
      </c>
      <c r="B6999" s="1" t="s">
        <v>12530</v>
      </c>
      <c r="C6999" s="1" t="s">
        <v>12666</v>
      </c>
      <c r="D6999" s="1" t="s">
        <v>12623</v>
      </c>
      <c r="E6999" s="2">
        <v>28</v>
      </c>
      <c r="F6999" s="3">
        <v>613694.46000000031</v>
      </c>
      <c r="G6999" s="3">
        <v>145833.29999999999</v>
      </c>
      <c r="H6999" s="4">
        <v>50185.94</v>
      </c>
      <c r="I6999" s="25"/>
      <c r="J6999" s="26" t="str">
        <f t="shared" si="658"/>
        <v>No</v>
      </c>
      <c r="K6999" s="26" t="str">
        <f t="shared" si="659"/>
        <v>GB</v>
      </c>
      <c r="L6999" s="26" t="str">
        <f t="shared" si="660"/>
        <v>Invalid</v>
      </c>
      <c r="M6999" s="26" t="str">
        <f>IF(OR(ISBLANK(B6999),ISBLANK(C6999),ISBLANK(D6999)),"Missing",IFERROR(VLOOKUP(A6999,'RM Postcodes'!$A:$B,2,0),"Invalid"))</f>
        <v>live</v>
      </c>
      <c r="N6999" s="26" t="str">
        <f t="shared" si="661"/>
        <v>OK</v>
      </c>
      <c r="O6999" s="26" t="str">
        <f t="shared" si="656"/>
        <v>OK</v>
      </c>
    </row>
    <row r="7000" spans="1:15" x14ac:dyDescent="0.2">
      <c r="A7000" s="24" t="str">
        <f t="shared" si="657"/>
        <v>RG4 8</v>
      </c>
      <c r="B7000" s="1" t="s">
        <v>12530</v>
      </c>
      <c r="C7000" s="1" t="s">
        <v>12666</v>
      </c>
      <c r="D7000" s="1" t="s">
        <v>12626</v>
      </c>
      <c r="E7000" s="2">
        <v>30</v>
      </c>
      <c r="F7000" s="3">
        <v>1315171.7999999998</v>
      </c>
      <c r="G7000" s="3">
        <v>460449.6</v>
      </c>
      <c r="H7000" s="4">
        <v>293712.40999999997</v>
      </c>
      <c r="I7000" s="25"/>
      <c r="J7000" s="26" t="str">
        <f t="shared" si="658"/>
        <v>No</v>
      </c>
      <c r="K7000" s="26" t="str">
        <f t="shared" si="659"/>
        <v>GB</v>
      </c>
      <c r="L7000" s="26" t="str">
        <f t="shared" si="660"/>
        <v>Invalid</v>
      </c>
      <c r="M7000" s="26" t="str">
        <f>IF(OR(ISBLANK(B7000),ISBLANK(C7000),ISBLANK(D7000)),"Missing",IFERROR(VLOOKUP(A7000,'RM Postcodes'!$A:$B,2,0),"Invalid"))</f>
        <v>live</v>
      </c>
      <c r="N7000" s="26" t="str">
        <f t="shared" si="661"/>
        <v>OK</v>
      </c>
      <c r="O7000" s="26" t="str">
        <f t="shared" si="656"/>
        <v>OK</v>
      </c>
    </row>
    <row r="7001" spans="1:15" x14ac:dyDescent="0.2">
      <c r="A7001" s="24" t="str">
        <f t="shared" si="657"/>
        <v>RG4 9</v>
      </c>
      <c r="B7001" s="1" t="s">
        <v>12530</v>
      </c>
      <c r="C7001" s="1" t="s">
        <v>12666</v>
      </c>
      <c r="D7001" s="1" t="s">
        <v>12627</v>
      </c>
      <c r="E7001" s="2">
        <v>14</v>
      </c>
      <c r="F7001" s="3">
        <v>1620733.5800000003</v>
      </c>
      <c r="G7001" s="3">
        <v>1311395.1200000001</v>
      </c>
      <c r="H7001" s="4">
        <v>48036.58</v>
      </c>
      <c r="I7001" s="25"/>
      <c r="J7001" s="26" t="str">
        <f t="shared" si="658"/>
        <v>No</v>
      </c>
      <c r="K7001" s="26" t="str">
        <f t="shared" si="659"/>
        <v>GB</v>
      </c>
      <c r="L7001" s="26" t="str">
        <f t="shared" si="660"/>
        <v>Invalid</v>
      </c>
      <c r="M7001" s="26" t="str">
        <f>IF(OR(ISBLANK(B7001),ISBLANK(C7001),ISBLANK(D7001)),"Missing",IFERROR(VLOOKUP(A7001,'RM Postcodes'!$A:$B,2,0),"Invalid"))</f>
        <v>live</v>
      </c>
      <c r="N7001" s="26" t="str">
        <f t="shared" si="661"/>
        <v>OK</v>
      </c>
      <c r="O7001" s="26" t="str">
        <f t="shared" si="656"/>
        <v>Redact</v>
      </c>
    </row>
    <row r="7002" spans="1:15" x14ac:dyDescent="0.2">
      <c r="A7002" s="24" t="str">
        <f t="shared" si="657"/>
        <v>RG40 1</v>
      </c>
      <c r="B7002" s="1" t="s">
        <v>12530</v>
      </c>
      <c r="C7002" s="1" t="s">
        <v>12680</v>
      </c>
      <c r="D7002" s="1" t="s">
        <v>12621</v>
      </c>
      <c r="E7002" s="2">
        <v>48</v>
      </c>
      <c r="F7002" s="3">
        <v>1415730.5600000003</v>
      </c>
      <c r="G7002" s="3">
        <v>91145.79</v>
      </c>
      <c r="H7002" s="4">
        <v>71250</v>
      </c>
      <c r="I7002" s="25"/>
      <c r="J7002" s="26" t="str">
        <f t="shared" si="658"/>
        <v>No</v>
      </c>
      <c r="K7002" s="26" t="str">
        <f t="shared" si="659"/>
        <v>GB</v>
      </c>
      <c r="L7002" s="26" t="str">
        <f t="shared" si="660"/>
        <v>Invalid</v>
      </c>
      <c r="M7002" s="26" t="str">
        <f>IF(OR(ISBLANK(B7002),ISBLANK(C7002),ISBLANK(D7002)),"Missing",IFERROR(VLOOKUP(A7002,'RM Postcodes'!$A:$B,2,0),"Invalid"))</f>
        <v>live</v>
      </c>
      <c r="N7002" s="26" t="str">
        <f t="shared" si="661"/>
        <v>OK</v>
      </c>
      <c r="O7002" s="26" t="str">
        <f t="shared" si="656"/>
        <v>OK</v>
      </c>
    </row>
    <row r="7003" spans="1:15" x14ac:dyDescent="0.2">
      <c r="A7003" s="24" t="str">
        <f t="shared" si="657"/>
        <v>RG40 2</v>
      </c>
      <c r="B7003" s="1" t="s">
        <v>12530</v>
      </c>
      <c r="C7003" s="1" t="s">
        <v>12680</v>
      </c>
      <c r="D7003" s="1" t="s">
        <v>12640</v>
      </c>
      <c r="E7003" s="2">
        <v>23</v>
      </c>
      <c r="F7003" s="3">
        <v>451342.12</v>
      </c>
      <c r="G7003" s="3">
        <v>54640.75</v>
      </c>
      <c r="H7003" s="4">
        <v>42094.28</v>
      </c>
      <c r="I7003" s="25"/>
      <c r="J7003" s="26" t="str">
        <f t="shared" si="658"/>
        <v>No</v>
      </c>
      <c r="K7003" s="26" t="str">
        <f t="shared" si="659"/>
        <v>GB</v>
      </c>
      <c r="L7003" s="26" t="str">
        <f t="shared" si="660"/>
        <v>Invalid</v>
      </c>
      <c r="M7003" s="26" t="str">
        <f>IF(OR(ISBLANK(B7003),ISBLANK(C7003),ISBLANK(D7003)),"Missing",IFERROR(VLOOKUP(A7003,'RM Postcodes'!$A:$B,2,0),"Invalid"))</f>
        <v>live</v>
      </c>
      <c r="N7003" s="26" t="str">
        <f t="shared" si="661"/>
        <v>OK</v>
      </c>
      <c r="O7003" s="26" t="str">
        <f t="shared" si="656"/>
        <v>OK</v>
      </c>
    </row>
    <row r="7004" spans="1:15" x14ac:dyDescent="0.2">
      <c r="A7004" s="24" t="str">
        <f t="shared" si="657"/>
        <v>RG40 3</v>
      </c>
      <c r="B7004" s="1" t="s">
        <v>12530</v>
      </c>
      <c r="C7004" s="1" t="s">
        <v>12680</v>
      </c>
      <c r="D7004" s="1" t="s">
        <v>12629</v>
      </c>
      <c r="E7004" s="2">
        <v>32</v>
      </c>
      <c r="F7004" s="3">
        <v>1206638.47</v>
      </c>
      <c r="G7004" s="3">
        <v>380000</v>
      </c>
      <c r="H7004" s="4">
        <v>52480.39</v>
      </c>
      <c r="I7004" s="25"/>
      <c r="J7004" s="26" t="str">
        <f t="shared" si="658"/>
        <v>No</v>
      </c>
      <c r="K7004" s="26" t="str">
        <f t="shared" si="659"/>
        <v>GB</v>
      </c>
      <c r="L7004" s="26" t="str">
        <f t="shared" si="660"/>
        <v>Invalid</v>
      </c>
      <c r="M7004" s="26" t="str">
        <f>IF(OR(ISBLANK(B7004),ISBLANK(C7004),ISBLANK(D7004)),"Missing",IFERROR(VLOOKUP(A7004,'RM Postcodes'!$A:$B,2,0),"Invalid"))</f>
        <v>live</v>
      </c>
      <c r="N7004" s="26" t="str">
        <f t="shared" si="661"/>
        <v>OK</v>
      </c>
      <c r="O7004" s="26" t="str">
        <f t="shared" si="656"/>
        <v>OK</v>
      </c>
    </row>
    <row r="7005" spans="1:15" x14ac:dyDescent="0.2">
      <c r="A7005" s="24" t="str">
        <f t="shared" si="657"/>
        <v>RG40 4</v>
      </c>
      <c r="B7005" s="1" t="s">
        <v>12530</v>
      </c>
      <c r="C7005" s="1" t="s">
        <v>12680</v>
      </c>
      <c r="D7005" s="1" t="s">
        <v>12630</v>
      </c>
      <c r="E7005" s="2">
        <v>32</v>
      </c>
      <c r="F7005" s="3">
        <v>667834.57999999996</v>
      </c>
      <c r="G7005" s="3">
        <v>47984.83</v>
      </c>
      <c r="H7005" s="4">
        <v>46240.159999999996</v>
      </c>
      <c r="I7005" s="25"/>
      <c r="J7005" s="26" t="str">
        <f t="shared" si="658"/>
        <v>No</v>
      </c>
      <c r="K7005" s="26" t="str">
        <f t="shared" si="659"/>
        <v>GB</v>
      </c>
      <c r="L7005" s="26" t="str">
        <f t="shared" si="660"/>
        <v>Invalid</v>
      </c>
      <c r="M7005" s="26" t="str">
        <f>IF(OR(ISBLANK(B7005),ISBLANK(C7005),ISBLANK(D7005)),"Missing",IFERROR(VLOOKUP(A7005,'RM Postcodes'!$A:$B,2,0),"Invalid"))</f>
        <v>live</v>
      </c>
      <c r="N7005" s="26" t="str">
        <f t="shared" si="661"/>
        <v>OK</v>
      </c>
      <c r="O7005" s="26" t="str">
        <f t="shared" si="656"/>
        <v>OK</v>
      </c>
    </row>
    <row r="7006" spans="1:15" x14ac:dyDescent="0.2">
      <c r="A7006" s="24" t="str">
        <f t="shared" si="657"/>
        <v>RG40 5</v>
      </c>
      <c r="B7006" s="1" t="s">
        <v>12530</v>
      </c>
      <c r="C7006" s="1" t="s">
        <v>12680</v>
      </c>
      <c r="D7006" s="1" t="s">
        <v>12625</v>
      </c>
      <c r="E7006" s="2">
        <v>18</v>
      </c>
      <c r="F7006" s="3">
        <v>740687.98</v>
      </c>
      <c r="G7006" s="3">
        <v>101765.61</v>
      </c>
      <c r="H7006" s="4">
        <v>101441.29</v>
      </c>
      <c r="I7006" s="25"/>
      <c r="J7006" s="26" t="str">
        <f t="shared" si="658"/>
        <v>No</v>
      </c>
      <c r="K7006" s="26" t="str">
        <f t="shared" si="659"/>
        <v>GB</v>
      </c>
      <c r="L7006" s="26" t="str">
        <f t="shared" si="660"/>
        <v>Invalid</v>
      </c>
      <c r="M7006" s="26" t="str">
        <f>IF(OR(ISBLANK(B7006),ISBLANK(C7006),ISBLANK(D7006)),"Missing",IFERROR(VLOOKUP(A7006,'RM Postcodes'!$A:$B,2,0),"Invalid"))</f>
        <v>live</v>
      </c>
      <c r="N7006" s="26" t="str">
        <f t="shared" si="661"/>
        <v>OK</v>
      </c>
      <c r="O7006" s="26" t="str">
        <f t="shared" si="656"/>
        <v>OK</v>
      </c>
    </row>
    <row r="7007" spans="1:15" x14ac:dyDescent="0.2">
      <c r="A7007" s="24" t="str">
        <f t="shared" si="657"/>
        <v>RG40 9</v>
      </c>
      <c r="B7007" s="1" t="s">
        <v>12530</v>
      </c>
      <c r="C7007" s="1" t="s">
        <v>12680</v>
      </c>
      <c r="D7007" s="1" t="s">
        <v>12627</v>
      </c>
      <c r="E7007" s="2">
        <v>1</v>
      </c>
      <c r="F7007" s="3">
        <v>322.35000000000002</v>
      </c>
      <c r="G7007" s="3">
        <v>322.35000000000002</v>
      </c>
      <c r="H7007" s="4">
        <v>0</v>
      </c>
      <c r="I7007" s="25"/>
      <c r="J7007" s="26" t="str">
        <f t="shared" si="658"/>
        <v>No</v>
      </c>
      <c r="K7007" s="26" t="str">
        <f t="shared" si="659"/>
        <v>GB</v>
      </c>
      <c r="L7007" s="26" t="str">
        <f t="shared" si="660"/>
        <v>Invalid</v>
      </c>
      <c r="M7007" s="26" t="str">
        <f>IF(OR(ISBLANK(B7007),ISBLANK(C7007),ISBLANK(D7007)),"Missing",IFERROR(VLOOKUP(A7007,'RM Postcodes'!$A:$B,2,0),"Invalid"))</f>
        <v>live</v>
      </c>
      <c r="N7007" s="26" t="str">
        <f t="shared" si="661"/>
        <v>Redact</v>
      </c>
      <c r="O7007" s="26" t="str">
        <f t="shared" si="656"/>
        <v>Redact</v>
      </c>
    </row>
    <row r="7008" spans="1:15" x14ac:dyDescent="0.2">
      <c r="A7008" s="24" t="str">
        <f t="shared" si="657"/>
        <v>RG41 1</v>
      </c>
      <c r="B7008" s="1" t="s">
        <v>12530</v>
      </c>
      <c r="C7008" s="1" t="s">
        <v>12652</v>
      </c>
      <c r="D7008" s="1" t="s">
        <v>12621</v>
      </c>
      <c r="E7008" s="2">
        <v>27</v>
      </c>
      <c r="F7008" s="3">
        <v>503858.86999999982</v>
      </c>
      <c r="G7008" s="3">
        <v>55435.16</v>
      </c>
      <c r="H7008" s="4">
        <v>50212.49</v>
      </c>
      <c r="I7008" s="25"/>
      <c r="J7008" s="26" t="str">
        <f t="shared" si="658"/>
        <v>No</v>
      </c>
      <c r="K7008" s="26" t="str">
        <f t="shared" si="659"/>
        <v>GB</v>
      </c>
      <c r="L7008" s="26" t="str">
        <f t="shared" si="660"/>
        <v>Invalid</v>
      </c>
      <c r="M7008" s="26" t="str">
        <f>IF(OR(ISBLANK(B7008),ISBLANK(C7008),ISBLANK(D7008)),"Missing",IFERROR(VLOOKUP(A7008,'RM Postcodes'!$A:$B,2,0),"Invalid"))</f>
        <v>live</v>
      </c>
      <c r="N7008" s="26" t="str">
        <f t="shared" si="661"/>
        <v>OK</v>
      </c>
      <c r="O7008" s="26" t="str">
        <f t="shared" si="656"/>
        <v>OK</v>
      </c>
    </row>
    <row r="7009" spans="1:15" x14ac:dyDescent="0.2">
      <c r="A7009" s="24" t="str">
        <f t="shared" si="657"/>
        <v>RG41 2</v>
      </c>
      <c r="B7009" s="1" t="s">
        <v>12530</v>
      </c>
      <c r="C7009" s="1" t="s">
        <v>12652</v>
      </c>
      <c r="D7009" s="1" t="s">
        <v>12640</v>
      </c>
      <c r="E7009" s="2">
        <v>35</v>
      </c>
      <c r="F7009" s="3">
        <v>2746441.42</v>
      </c>
      <c r="G7009" s="3">
        <v>1264293.1499999999</v>
      </c>
      <c r="H7009" s="4">
        <v>300267.28000000003</v>
      </c>
      <c r="I7009" s="25"/>
      <c r="J7009" s="26" t="str">
        <f t="shared" si="658"/>
        <v>No</v>
      </c>
      <c r="K7009" s="26" t="str">
        <f t="shared" si="659"/>
        <v>GB</v>
      </c>
      <c r="L7009" s="26" t="str">
        <f t="shared" si="660"/>
        <v>Invalid</v>
      </c>
      <c r="M7009" s="26" t="str">
        <f>IF(OR(ISBLANK(B7009),ISBLANK(C7009),ISBLANK(D7009)),"Missing",IFERROR(VLOOKUP(A7009,'RM Postcodes'!$A:$B,2,0),"Invalid"))</f>
        <v>live</v>
      </c>
      <c r="N7009" s="26" t="str">
        <f t="shared" si="661"/>
        <v>OK</v>
      </c>
      <c r="O7009" s="26" t="str">
        <f t="shared" si="656"/>
        <v>OK</v>
      </c>
    </row>
    <row r="7010" spans="1:15" x14ac:dyDescent="0.2">
      <c r="A7010" s="24" t="str">
        <f t="shared" si="657"/>
        <v>RG41 3</v>
      </c>
      <c r="B7010" s="1" t="s">
        <v>12530</v>
      </c>
      <c r="C7010" s="1" t="s">
        <v>12652</v>
      </c>
      <c r="D7010" s="1" t="s">
        <v>12629</v>
      </c>
      <c r="E7010" s="2">
        <v>16</v>
      </c>
      <c r="F7010" s="3">
        <v>429227.50000000006</v>
      </c>
      <c r="G7010" s="3">
        <v>67469.930000000008</v>
      </c>
      <c r="H7010" s="4">
        <v>50180.23</v>
      </c>
      <c r="I7010" s="25"/>
      <c r="J7010" s="26" t="str">
        <f t="shared" si="658"/>
        <v>No</v>
      </c>
      <c r="K7010" s="26" t="str">
        <f t="shared" si="659"/>
        <v>GB</v>
      </c>
      <c r="L7010" s="26" t="str">
        <f t="shared" si="660"/>
        <v>Invalid</v>
      </c>
      <c r="M7010" s="26" t="str">
        <f>IF(OR(ISBLANK(B7010),ISBLANK(C7010),ISBLANK(D7010)),"Missing",IFERROR(VLOOKUP(A7010,'RM Postcodes'!$A:$B,2,0),"Invalid"))</f>
        <v>live</v>
      </c>
      <c r="N7010" s="26" t="str">
        <f t="shared" si="661"/>
        <v>OK</v>
      </c>
      <c r="O7010" s="26" t="str">
        <f t="shared" si="656"/>
        <v>OK</v>
      </c>
    </row>
    <row r="7011" spans="1:15" x14ac:dyDescent="0.2">
      <c r="A7011" s="24" t="str">
        <f t="shared" si="657"/>
        <v>RG41 4</v>
      </c>
      <c r="B7011" s="1" t="s">
        <v>12530</v>
      </c>
      <c r="C7011" s="1" t="s">
        <v>12652</v>
      </c>
      <c r="D7011" s="1" t="s">
        <v>12630</v>
      </c>
      <c r="E7011" s="2">
        <v>9</v>
      </c>
      <c r="F7011" s="3">
        <v>531352.93000000005</v>
      </c>
      <c r="G7011" s="3">
        <v>352035.14</v>
      </c>
      <c r="H7011" s="4">
        <v>45933.86</v>
      </c>
      <c r="I7011" s="25"/>
      <c r="J7011" s="26" t="str">
        <f t="shared" si="658"/>
        <v>No</v>
      </c>
      <c r="K7011" s="26" t="str">
        <f t="shared" si="659"/>
        <v>GB</v>
      </c>
      <c r="L7011" s="26" t="str">
        <f t="shared" si="660"/>
        <v>Invalid</v>
      </c>
      <c r="M7011" s="26" t="str">
        <f>IF(OR(ISBLANK(B7011),ISBLANK(C7011),ISBLANK(D7011)),"Missing",IFERROR(VLOOKUP(A7011,'RM Postcodes'!$A:$B,2,0),"Invalid"))</f>
        <v>live</v>
      </c>
      <c r="N7011" s="26" t="str">
        <f t="shared" si="661"/>
        <v>Redact</v>
      </c>
      <c r="O7011" s="26" t="str">
        <f t="shared" si="656"/>
        <v>Redact</v>
      </c>
    </row>
    <row r="7012" spans="1:15" x14ac:dyDescent="0.2">
      <c r="A7012" s="24" t="str">
        <f t="shared" si="657"/>
        <v>RG41 5</v>
      </c>
      <c r="B7012" s="1" t="s">
        <v>12530</v>
      </c>
      <c r="C7012" s="1" t="s">
        <v>12652</v>
      </c>
      <c r="D7012" s="1" t="s">
        <v>12625</v>
      </c>
      <c r="E7012" s="2">
        <v>49</v>
      </c>
      <c r="F7012" s="3">
        <v>1131093.9600000002</v>
      </c>
      <c r="G7012" s="3">
        <v>50185.96</v>
      </c>
      <c r="H7012" s="4">
        <v>49830.46</v>
      </c>
      <c r="I7012" s="25"/>
      <c r="J7012" s="26" t="str">
        <f t="shared" si="658"/>
        <v>No</v>
      </c>
      <c r="K7012" s="26" t="str">
        <f t="shared" si="659"/>
        <v>GB</v>
      </c>
      <c r="L7012" s="26" t="str">
        <f t="shared" si="660"/>
        <v>Invalid</v>
      </c>
      <c r="M7012" s="26" t="str">
        <f>IF(OR(ISBLANK(B7012),ISBLANK(C7012),ISBLANK(D7012)),"Missing",IFERROR(VLOOKUP(A7012,'RM Postcodes'!$A:$B,2,0),"Invalid"))</f>
        <v>live</v>
      </c>
      <c r="N7012" s="26" t="str">
        <f t="shared" si="661"/>
        <v>OK</v>
      </c>
      <c r="O7012" s="26" t="str">
        <f t="shared" si="656"/>
        <v>OK</v>
      </c>
    </row>
    <row r="7013" spans="1:15" x14ac:dyDescent="0.2">
      <c r="A7013" s="24" t="str">
        <f t="shared" si="657"/>
        <v>RG42 1</v>
      </c>
      <c r="B7013" s="1" t="s">
        <v>12530</v>
      </c>
      <c r="C7013" s="1" t="s">
        <v>12653</v>
      </c>
      <c r="D7013" s="1" t="s">
        <v>12621</v>
      </c>
      <c r="E7013" s="2">
        <v>11</v>
      </c>
      <c r="F7013" s="3">
        <v>180837.09</v>
      </c>
      <c r="G7013" s="3">
        <v>43687.75</v>
      </c>
      <c r="H7013" s="4">
        <v>30189.439999999999</v>
      </c>
      <c r="I7013" s="25"/>
      <c r="J7013" s="26" t="str">
        <f t="shared" si="658"/>
        <v>No</v>
      </c>
      <c r="K7013" s="26" t="str">
        <f t="shared" si="659"/>
        <v>GB</v>
      </c>
      <c r="L7013" s="26" t="str">
        <f t="shared" si="660"/>
        <v>Invalid</v>
      </c>
      <c r="M7013" s="26" t="str">
        <f>IF(OR(ISBLANK(B7013),ISBLANK(C7013),ISBLANK(D7013)),"Missing",IFERROR(VLOOKUP(A7013,'RM Postcodes'!$A:$B,2,0),"Invalid"))</f>
        <v>live</v>
      </c>
      <c r="N7013" s="26" t="str">
        <f t="shared" si="661"/>
        <v>OK</v>
      </c>
      <c r="O7013" s="26" t="str">
        <f t="shared" si="656"/>
        <v>OK</v>
      </c>
    </row>
    <row r="7014" spans="1:15" x14ac:dyDescent="0.2">
      <c r="A7014" s="24" t="str">
        <f t="shared" si="657"/>
        <v>RG42 2</v>
      </c>
      <c r="B7014" s="1" t="s">
        <v>12530</v>
      </c>
      <c r="C7014" s="1" t="s">
        <v>12653</v>
      </c>
      <c r="D7014" s="1" t="s">
        <v>12640</v>
      </c>
      <c r="E7014" s="2">
        <v>19</v>
      </c>
      <c r="F7014" s="3">
        <v>281141.17999999993</v>
      </c>
      <c r="G7014" s="3">
        <v>50180.19</v>
      </c>
      <c r="H7014" s="4">
        <v>27536.58</v>
      </c>
      <c r="I7014" s="25"/>
      <c r="J7014" s="26" t="str">
        <f t="shared" si="658"/>
        <v>No</v>
      </c>
      <c r="K7014" s="26" t="str">
        <f t="shared" si="659"/>
        <v>GB</v>
      </c>
      <c r="L7014" s="26" t="str">
        <f t="shared" si="660"/>
        <v>Invalid</v>
      </c>
      <c r="M7014" s="26" t="str">
        <f>IF(OR(ISBLANK(B7014),ISBLANK(C7014),ISBLANK(D7014)),"Missing",IFERROR(VLOOKUP(A7014,'RM Postcodes'!$A:$B,2,0),"Invalid"))</f>
        <v>live</v>
      </c>
      <c r="N7014" s="26" t="str">
        <f t="shared" si="661"/>
        <v>OK</v>
      </c>
      <c r="O7014" s="26" t="str">
        <f t="shared" si="656"/>
        <v>OK</v>
      </c>
    </row>
    <row r="7015" spans="1:15" x14ac:dyDescent="0.2">
      <c r="A7015" s="24" t="str">
        <f t="shared" si="657"/>
        <v>RG42 3</v>
      </c>
      <c r="B7015" s="1" t="s">
        <v>12530</v>
      </c>
      <c r="C7015" s="1" t="s">
        <v>12653</v>
      </c>
      <c r="D7015" s="1" t="s">
        <v>12629</v>
      </c>
      <c r="E7015" s="2">
        <v>17</v>
      </c>
      <c r="F7015" s="3">
        <v>508251.71</v>
      </c>
      <c r="G7015" s="3">
        <v>55642.48</v>
      </c>
      <c r="H7015" s="4">
        <v>54910.5</v>
      </c>
      <c r="I7015" s="25"/>
      <c r="J7015" s="26" t="str">
        <f t="shared" si="658"/>
        <v>No</v>
      </c>
      <c r="K7015" s="26" t="str">
        <f t="shared" si="659"/>
        <v>GB</v>
      </c>
      <c r="L7015" s="26" t="str">
        <f t="shared" si="660"/>
        <v>Invalid</v>
      </c>
      <c r="M7015" s="26" t="str">
        <f>IF(OR(ISBLANK(B7015),ISBLANK(C7015),ISBLANK(D7015)),"Missing",IFERROR(VLOOKUP(A7015,'RM Postcodes'!$A:$B,2,0),"Invalid"))</f>
        <v>live</v>
      </c>
      <c r="N7015" s="26" t="str">
        <f t="shared" si="661"/>
        <v>OK</v>
      </c>
      <c r="O7015" s="26" t="str">
        <f t="shared" si="656"/>
        <v>OK</v>
      </c>
    </row>
    <row r="7016" spans="1:15" x14ac:dyDescent="0.2">
      <c r="A7016" s="24" t="str">
        <f t="shared" si="657"/>
        <v>RG42 4</v>
      </c>
      <c r="B7016" s="1" t="s">
        <v>12530</v>
      </c>
      <c r="C7016" s="1" t="s">
        <v>12653</v>
      </c>
      <c r="D7016" s="1" t="s">
        <v>12630</v>
      </c>
      <c r="E7016" s="2">
        <v>29</v>
      </c>
      <c r="F7016" s="3">
        <v>1009985.1199999999</v>
      </c>
      <c r="G7016" s="3">
        <v>350325.30999999994</v>
      </c>
      <c r="H7016" s="4">
        <v>60433.1</v>
      </c>
      <c r="I7016" s="25"/>
      <c r="J7016" s="26" t="str">
        <f t="shared" si="658"/>
        <v>No</v>
      </c>
      <c r="K7016" s="26" t="str">
        <f t="shared" si="659"/>
        <v>GB</v>
      </c>
      <c r="L7016" s="26" t="str">
        <f t="shared" si="660"/>
        <v>Invalid</v>
      </c>
      <c r="M7016" s="26" t="str">
        <f>IF(OR(ISBLANK(B7016),ISBLANK(C7016),ISBLANK(D7016)),"Missing",IFERROR(VLOOKUP(A7016,'RM Postcodes'!$A:$B,2,0),"Invalid"))</f>
        <v>live</v>
      </c>
      <c r="N7016" s="26" t="str">
        <f t="shared" si="661"/>
        <v>OK</v>
      </c>
      <c r="O7016" s="26" t="str">
        <f t="shared" si="656"/>
        <v>OK</v>
      </c>
    </row>
    <row r="7017" spans="1:15" x14ac:dyDescent="0.2">
      <c r="A7017" s="24" t="str">
        <f t="shared" si="657"/>
        <v>RG42 5</v>
      </c>
      <c r="B7017" s="1" t="s">
        <v>12530</v>
      </c>
      <c r="C7017" s="1" t="s">
        <v>12653</v>
      </c>
      <c r="D7017" s="1" t="s">
        <v>12625</v>
      </c>
      <c r="E7017" s="2">
        <v>18</v>
      </c>
      <c r="F7017" s="3">
        <v>479406.60999999993</v>
      </c>
      <c r="G7017" s="3">
        <v>49734.16</v>
      </c>
      <c r="H7017" s="4">
        <v>44073.36</v>
      </c>
      <c r="I7017" s="25"/>
      <c r="J7017" s="26" t="str">
        <f t="shared" si="658"/>
        <v>No</v>
      </c>
      <c r="K7017" s="26" t="str">
        <f t="shared" si="659"/>
        <v>GB</v>
      </c>
      <c r="L7017" s="26" t="str">
        <f t="shared" si="660"/>
        <v>Invalid</v>
      </c>
      <c r="M7017" s="26" t="str">
        <f>IF(OR(ISBLANK(B7017),ISBLANK(C7017),ISBLANK(D7017)),"Missing",IFERROR(VLOOKUP(A7017,'RM Postcodes'!$A:$B,2,0),"Invalid"))</f>
        <v>live</v>
      </c>
      <c r="N7017" s="26" t="str">
        <f t="shared" si="661"/>
        <v>OK</v>
      </c>
      <c r="O7017" s="26" t="str">
        <f t="shared" si="656"/>
        <v>OK</v>
      </c>
    </row>
    <row r="7018" spans="1:15" x14ac:dyDescent="0.2">
      <c r="A7018" s="24" t="str">
        <f t="shared" si="657"/>
        <v>RG42 6</v>
      </c>
      <c r="B7018" s="1" t="s">
        <v>12530</v>
      </c>
      <c r="C7018" s="1" t="s">
        <v>12653</v>
      </c>
      <c r="D7018" s="1" t="s">
        <v>12622</v>
      </c>
      <c r="E7018" s="2">
        <v>18</v>
      </c>
      <c r="F7018" s="3">
        <v>727332.67</v>
      </c>
      <c r="G7018" s="3">
        <v>348402.63999999996</v>
      </c>
      <c r="H7018" s="4">
        <v>51772.29</v>
      </c>
      <c r="I7018" s="25"/>
      <c r="J7018" s="26" t="str">
        <f t="shared" si="658"/>
        <v>No</v>
      </c>
      <c r="K7018" s="26" t="str">
        <f t="shared" si="659"/>
        <v>GB</v>
      </c>
      <c r="L7018" s="26" t="str">
        <f t="shared" si="660"/>
        <v>Invalid</v>
      </c>
      <c r="M7018" s="26" t="str">
        <f>IF(OR(ISBLANK(B7018),ISBLANK(C7018),ISBLANK(D7018)),"Missing",IFERROR(VLOOKUP(A7018,'RM Postcodes'!$A:$B,2,0),"Invalid"))</f>
        <v>live</v>
      </c>
      <c r="N7018" s="26" t="str">
        <f t="shared" si="661"/>
        <v>OK</v>
      </c>
      <c r="O7018" s="26" t="str">
        <f t="shared" si="656"/>
        <v>OK</v>
      </c>
    </row>
    <row r="7019" spans="1:15" x14ac:dyDescent="0.2">
      <c r="A7019" s="24" t="str">
        <f t="shared" si="657"/>
        <v>RG42 7</v>
      </c>
      <c r="B7019" s="1" t="s">
        <v>12530</v>
      </c>
      <c r="C7019" s="1" t="s">
        <v>12653</v>
      </c>
      <c r="D7019" s="1" t="s">
        <v>12623</v>
      </c>
      <c r="E7019" s="2">
        <v>4</v>
      </c>
      <c r="F7019" s="3">
        <v>120256.4</v>
      </c>
      <c r="G7019" s="3">
        <v>47938.06</v>
      </c>
      <c r="H7019" s="4">
        <v>40493.78</v>
      </c>
      <c r="I7019" s="25"/>
      <c r="J7019" s="26" t="str">
        <f t="shared" si="658"/>
        <v>No</v>
      </c>
      <c r="K7019" s="26" t="str">
        <f t="shared" si="659"/>
        <v>GB</v>
      </c>
      <c r="L7019" s="26" t="str">
        <f t="shared" si="660"/>
        <v>Invalid</v>
      </c>
      <c r="M7019" s="26" t="str">
        <f>IF(OR(ISBLANK(B7019),ISBLANK(C7019),ISBLANK(D7019)),"Missing",IFERROR(VLOOKUP(A7019,'RM Postcodes'!$A:$B,2,0),"Invalid"))</f>
        <v>live</v>
      </c>
      <c r="N7019" s="26" t="str">
        <f t="shared" si="661"/>
        <v>Redact</v>
      </c>
      <c r="O7019" s="26" t="str">
        <f t="shared" si="656"/>
        <v>Redact</v>
      </c>
    </row>
    <row r="7020" spans="1:15" x14ac:dyDescent="0.2">
      <c r="A7020" s="24" t="str">
        <f t="shared" si="657"/>
        <v>RG45 6</v>
      </c>
      <c r="B7020" s="1" t="s">
        <v>12530</v>
      </c>
      <c r="C7020" s="1" t="s">
        <v>12656</v>
      </c>
      <c r="D7020" s="1" t="s">
        <v>12622</v>
      </c>
      <c r="E7020" s="2">
        <v>35</v>
      </c>
      <c r="F7020" s="3">
        <v>1732681.4900000014</v>
      </c>
      <c r="G7020" s="3">
        <v>543396.54999999993</v>
      </c>
      <c r="H7020" s="4">
        <v>187500.04</v>
      </c>
      <c r="I7020" s="25"/>
      <c r="J7020" s="26" t="str">
        <f t="shared" si="658"/>
        <v>No</v>
      </c>
      <c r="K7020" s="26" t="str">
        <f t="shared" si="659"/>
        <v>GB</v>
      </c>
      <c r="L7020" s="26" t="str">
        <f t="shared" si="660"/>
        <v>Invalid</v>
      </c>
      <c r="M7020" s="26" t="str">
        <f>IF(OR(ISBLANK(B7020),ISBLANK(C7020),ISBLANK(D7020)),"Missing",IFERROR(VLOOKUP(A7020,'RM Postcodes'!$A:$B,2,0),"Invalid"))</f>
        <v>live</v>
      </c>
      <c r="N7020" s="26" t="str">
        <f t="shared" si="661"/>
        <v>OK</v>
      </c>
      <c r="O7020" s="26" t="str">
        <f t="shared" si="656"/>
        <v>OK</v>
      </c>
    </row>
    <row r="7021" spans="1:15" x14ac:dyDescent="0.2">
      <c r="A7021" s="24" t="str">
        <f t="shared" si="657"/>
        <v>RG45 7</v>
      </c>
      <c r="B7021" s="1" t="s">
        <v>12530</v>
      </c>
      <c r="C7021" s="1" t="s">
        <v>12656</v>
      </c>
      <c r="D7021" s="1" t="s">
        <v>12623</v>
      </c>
      <c r="E7021" s="2">
        <v>24</v>
      </c>
      <c r="F7021" s="3">
        <v>1728919.1099999996</v>
      </c>
      <c r="G7021" s="3">
        <v>870982.18</v>
      </c>
      <c r="H7021" s="4">
        <v>156666.71</v>
      </c>
      <c r="I7021" s="25"/>
      <c r="J7021" s="26" t="str">
        <f t="shared" si="658"/>
        <v>No</v>
      </c>
      <c r="K7021" s="26" t="str">
        <f t="shared" si="659"/>
        <v>GB</v>
      </c>
      <c r="L7021" s="26" t="str">
        <f t="shared" si="660"/>
        <v>Invalid</v>
      </c>
      <c r="M7021" s="26" t="str">
        <f>IF(OR(ISBLANK(B7021),ISBLANK(C7021),ISBLANK(D7021)),"Missing",IFERROR(VLOOKUP(A7021,'RM Postcodes'!$A:$B,2,0),"Invalid"))</f>
        <v>live</v>
      </c>
      <c r="N7021" s="26" t="str">
        <f t="shared" si="661"/>
        <v>OK</v>
      </c>
      <c r="O7021" s="26" t="str">
        <f t="shared" si="656"/>
        <v>OK</v>
      </c>
    </row>
    <row r="7022" spans="1:15" x14ac:dyDescent="0.2">
      <c r="A7022" s="24" t="str">
        <f t="shared" si="657"/>
        <v>RG5 3</v>
      </c>
      <c r="B7022" s="1" t="s">
        <v>12530</v>
      </c>
      <c r="C7022" s="1" t="s">
        <v>12667</v>
      </c>
      <c r="D7022" s="1" t="s">
        <v>12629</v>
      </c>
      <c r="E7022" s="2">
        <v>42</v>
      </c>
      <c r="F7022" s="3">
        <v>1255569.51</v>
      </c>
      <c r="G7022" s="3">
        <v>261784.09</v>
      </c>
      <c r="H7022" s="4">
        <v>48335.89</v>
      </c>
      <c r="I7022" s="25"/>
      <c r="J7022" s="26" t="str">
        <f t="shared" si="658"/>
        <v>No</v>
      </c>
      <c r="K7022" s="26" t="str">
        <f t="shared" si="659"/>
        <v>GB</v>
      </c>
      <c r="L7022" s="26" t="str">
        <f t="shared" si="660"/>
        <v>Invalid</v>
      </c>
      <c r="M7022" s="26" t="str">
        <f>IF(OR(ISBLANK(B7022),ISBLANK(C7022),ISBLANK(D7022)),"Missing",IFERROR(VLOOKUP(A7022,'RM Postcodes'!$A:$B,2,0),"Invalid"))</f>
        <v>live</v>
      </c>
      <c r="N7022" s="26" t="str">
        <f t="shared" si="661"/>
        <v>OK</v>
      </c>
      <c r="O7022" s="26" t="str">
        <f t="shared" si="656"/>
        <v>OK</v>
      </c>
    </row>
    <row r="7023" spans="1:15" x14ac:dyDescent="0.2">
      <c r="A7023" s="24" t="str">
        <f t="shared" si="657"/>
        <v>RG5 4</v>
      </c>
      <c r="B7023" s="1" t="s">
        <v>12530</v>
      </c>
      <c r="C7023" s="1" t="s">
        <v>12667</v>
      </c>
      <c r="D7023" s="1" t="s">
        <v>12630</v>
      </c>
      <c r="E7023" s="2">
        <v>60</v>
      </c>
      <c r="F7023" s="3">
        <v>5026045.28</v>
      </c>
      <c r="G7023" s="3">
        <v>3273615</v>
      </c>
      <c r="H7023" s="4">
        <v>218356.03</v>
      </c>
      <c r="I7023" s="25"/>
      <c r="J7023" s="26" t="str">
        <f t="shared" si="658"/>
        <v>No</v>
      </c>
      <c r="K7023" s="26" t="str">
        <f t="shared" si="659"/>
        <v>GB</v>
      </c>
      <c r="L7023" s="26" t="str">
        <f t="shared" si="660"/>
        <v>Invalid</v>
      </c>
      <c r="M7023" s="26" t="str">
        <f>IF(OR(ISBLANK(B7023),ISBLANK(C7023),ISBLANK(D7023)),"Missing",IFERROR(VLOOKUP(A7023,'RM Postcodes'!$A:$B,2,0),"Invalid"))</f>
        <v>live</v>
      </c>
      <c r="N7023" s="26" t="str">
        <f t="shared" si="661"/>
        <v>OK</v>
      </c>
      <c r="O7023" s="26" t="str">
        <f t="shared" si="656"/>
        <v>Redact</v>
      </c>
    </row>
    <row r="7024" spans="1:15" x14ac:dyDescent="0.2">
      <c r="A7024" s="24" t="str">
        <f t="shared" si="657"/>
        <v>RG6 1</v>
      </c>
      <c r="B7024" s="1" t="s">
        <v>12530</v>
      </c>
      <c r="C7024" s="1" t="s">
        <v>12668</v>
      </c>
      <c r="D7024" s="1" t="s">
        <v>12621</v>
      </c>
      <c r="E7024" s="2">
        <v>43</v>
      </c>
      <c r="F7024" s="3">
        <v>1536293.69</v>
      </c>
      <c r="G7024" s="3">
        <v>345291.78</v>
      </c>
      <c r="H7024" s="4">
        <v>69214.58</v>
      </c>
      <c r="I7024" s="25"/>
      <c r="J7024" s="26" t="str">
        <f t="shared" si="658"/>
        <v>No</v>
      </c>
      <c r="K7024" s="26" t="str">
        <f t="shared" si="659"/>
        <v>GB</v>
      </c>
      <c r="L7024" s="26" t="str">
        <f t="shared" si="660"/>
        <v>Invalid</v>
      </c>
      <c r="M7024" s="26" t="str">
        <f>IF(OR(ISBLANK(B7024),ISBLANK(C7024),ISBLANK(D7024)),"Missing",IFERROR(VLOOKUP(A7024,'RM Postcodes'!$A:$B,2,0),"Invalid"))</f>
        <v>live</v>
      </c>
      <c r="N7024" s="26" t="str">
        <f t="shared" si="661"/>
        <v>OK</v>
      </c>
      <c r="O7024" s="26" t="str">
        <f t="shared" si="656"/>
        <v>OK</v>
      </c>
    </row>
    <row r="7025" spans="1:15" x14ac:dyDescent="0.2">
      <c r="A7025" s="24" t="str">
        <f t="shared" si="657"/>
        <v>RG6 3</v>
      </c>
      <c r="B7025" s="1" t="s">
        <v>12530</v>
      </c>
      <c r="C7025" s="1" t="s">
        <v>12668</v>
      </c>
      <c r="D7025" s="1" t="s">
        <v>12629</v>
      </c>
      <c r="E7025" s="2">
        <v>20</v>
      </c>
      <c r="F7025" s="3">
        <v>434029.12999999995</v>
      </c>
      <c r="G7025" s="3">
        <v>49266.17</v>
      </c>
      <c r="H7025" s="4">
        <v>48159.53</v>
      </c>
      <c r="I7025" s="25"/>
      <c r="J7025" s="26" t="str">
        <f t="shared" si="658"/>
        <v>No</v>
      </c>
      <c r="K7025" s="26" t="str">
        <f t="shared" si="659"/>
        <v>GB</v>
      </c>
      <c r="L7025" s="26" t="str">
        <f t="shared" si="660"/>
        <v>Invalid</v>
      </c>
      <c r="M7025" s="26" t="str">
        <f>IF(OR(ISBLANK(B7025),ISBLANK(C7025),ISBLANK(D7025)),"Missing",IFERROR(VLOOKUP(A7025,'RM Postcodes'!$A:$B,2,0),"Invalid"))</f>
        <v>live</v>
      </c>
      <c r="N7025" s="26" t="str">
        <f t="shared" si="661"/>
        <v>OK</v>
      </c>
      <c r="O7025" s="26" t="str">
        <f t="shared" si="656"/>
        <v>OK</v>
      </c>
    </row>
    <row r="7026" spans="1:15" x14ac:dyDescent="0.2">
      <c r="A7026" s="24" t="str">
        <f t="shared" si="657"/>
        <v>RG6 4</v>
      </c>
      <c r="B7026" s="1" t="s">
        <v>12530</v>
      </c>
      <c r="C7026" s="1" t="s">
        <v>12668</v>
      </c>
      <c r="D7026" s="1" t="s">
        <v>12630</v>
      </c>
      <c r="E7026" s="2">
        <v>33</v>
      </c>
      <c r="F7026" s="3">
        <v>854931.51000000036</v>
      </c>
      <c r="G7026" s="3">
        <v>107728.30000000002</v>
      </c>
      <c r="H7026" s="4">
        <v>50000.05</v>
      </c>
      <c r="I7026" s="25"/>
      <c r="J7026" s="26" t="str">
        <f t="shared" si="658"/>
        <v>No</v>
      </c>
      <c r="K7026" s="26" t="str">
        <f t="shared" si="659"/>
        <v>GB</v>
      </c>
      <c r="L7026" s="26" t="str">
        <f t="shared" si="660"/>
        <v>Invalid</v>
      </c>
      <c r="M7026" s="26" t="str">
        <f>IF(OR(ISBLANK(B7026),ISBLANK(C7026),ISBLANK(D7026)),"Missing",IFERROR(VLOOKUP(A7026,'RM Postcodes'!$A:$B,2,0),"Invalid"))</f>
        <v>live</v>
      </c>
      <c r="N7026" s="26" t="str">
        <f t="shared" si="661"/>
        <v>OK</v>
      </c>
      <c r="O7026" s="26" t="str">
        <f t="shared" si="656"/>
        <v>OK</v>
      </c>
    </row>
    <row r="7027" spans="1:15" x14ac:dyDescent="0.2">
      <c r="A7027" s="24" t="str">
        <f t="shared" si="657"/>
        <v>RG6 5</v>
      </c>
      <c r="B7027" s="1" t="s">
        <v>12530</v>
      </c>
      <c r="C7027" s="1" t="s">
        <v>12668</v>
      </c>
      <c r="D7027" s="1" t="s">
        <v>12625</v>
      </c>
      <c r="E7027" s="2">
        <v>19</v>
      </c>
      <c r="F7027" s="3">
        <v>429081.17</v>
      </c>
      <c r="G7027" s="3">
        <v>49734.080000000002</v>
      </c>
      <c r="H7027" s="4">
        <v>44560.800000000003</v>
      </c>
      <c r="I7027" s="25"/>
      <c r="J7027" s="26" t="str">
        <f t="shared" si="658"/>
        <v>No</v>
      </c>
      <c r="K7027" s="26" t="str">
        <f t="shared" si="659"/>
        <v>GB</v>
      </c>
      <c r="L7027" s="26" t="str">
        <f t="shared" si="660"/>
        <v>Invalid</v>
      </c>
      <c r="M7027" s="26" t="str">
        <f>IF(OR(ISBLANK(B7027),ISBLANK(C7027),ISBLANK(D7027)),"Missing",IFERROR(VLOOKUP(A7027,'RM Postcodes'!$A:$B,2,0),"Invalid"))</f>
        <v>live</v>
      </c>
      <c r="N7027" s="26" t="str">
        <f t="shared" si="661"/>
        <v>OK</v>
      </c>
      <c r="O7027" s="26" t="str">
        <f t="shared" si="656"/>
        <v>OK</v>
      </c>
    </row>
    <row r="7028" spans="1:15" x14ac:dyDescent="0.2">
      <c r="A7028" s="24" t="str">
        <f t="shared" si="657"/>
        <v>RG6 6</v>
      </c>
      <c r="B7028" s="1" t="s">
        <v>12530</v>
      </c>
      <c r="C7028" s="1" t="s">
        <v>12668</v>
      </c>
      <c r="D7028" s="1" t="s">
        <v>12622</v>
      </c>
      <c r="E7028" s="2">
        <v>2</v>
      </c>
      <c r="F7028" s="3">
        <v>60775.9</v>
      </c>
      <c r="G7028" s="3">
        <v>39692.69</v>
      </c>
      <c r="H7028" s="4">
        <v>21083.21</v>
      </c>
      <c r="I7028" s="25"/>
      <c r="J7028" s="26" t="str">
        <f t="shared" si="658"/>
        <v>No</v>
      </c>
      <c r="K7028" s="26" t="str">
        <f t="shared" si="659"/>
        <v>GB</v>
      </c>
      <c r="L7028" s="26" t="str">
        <f t="shared" si="660"/>
        <v>Invalid</v>
      </c>
      <c r="M7028" s="26" t="str">
        <f>IF(OR(ISBLANK(B7028),ISBLANK(C7028),ISBLANK(D7028)),"Missing",IFERROR(VLOOKUP(A7028,'RM Postcodes'!$A:$B,2,0),"Invalid"))</f>
        <v>live</v>
      </c>
      <c r="N7028" s="26" t="str">
        <f t="shared" si="661"/>
        <v>Redact</v>
      </c>
      <c r="O7028" s="26" t="str">
        <f t="shared" si="656"/>
        <v>Redact</v>
      </c>
    </row>
    <row r="7029" spans="1:15" x14ac:dyDescent="0.2">
      <c r="A7029" s="24" t="str">
        <f t="shared" si="657"/>
        <v>RG6 7</v>
      </c>
      <c r="B7029" s="1" t="s">
        <v>12530</v>
      </c>
      <c r="C7029" s="1" t="s">
        <v>12668</v>
      </c>
      <c r="D7029" s="1" t="s">
        <v>12623</v>
      </c>
      <c r="E7029" s="2">
        <v>34</v>
      </c>
      <c r="F7029" s="3">
        <v>1569133.4800000002</v>
      </c>
      <c r="G7029" s="3">
        <v>658698.08000000007</v>
      </c>
      <c r="H7029" s="4">
        <v>162868.93</v>
      </c>
      <c r="I7029" s="25"/>
      <c r="J7029" s="26" t="str">
        <f t="shared" si="658"/>
        <v>No</v>
      </c>
      <c r="K7029" s="26" t="str">
        <f t="shared" si="659"/>
        <v>GB</v>
      </c>
      <c r="L7029" s="26" t="str">
        <f t="shared" si="660"/>
        <v>Invalid</v>
      </c>
      <c r="M7029" s="26" t="str">
        <f>IF(OR(ISBLANK(B7029),ISBLANK(C7029),ISBLANK(D7029)),"Missing",IFERROR(VLOOKUP(A7029,'RM Postcodes'!$A:$B,2,0),"Invalid"))</f>
        <v>live</v>
      </c>
      <c r="N7029" s="26" t="str">
        <f t="shared" si="661"/>
        <v>OK</v>
      </c>
      <c r="O7029" s="26" t="str">
        <f t="shared" si="656"/>
        <v>OK</v>
      </c>
    </row>
    <row r="7030" spans="1:15" x14ac:dyDescent="0.2">
      <c r="A7030" s="24" t="str">
        <f t="shared" si="657"/>
        <v>RG6 9</v>
      </c>
      <c r="B7030" s="1" t="s">
        <v>12530</v>
      </c>
      <c r="C7030" s="1" t="s">
        <v>12668</v>
      </c>
      <c r="D7030" s="1" t="s">
        <v>12627</v>
      </c>
      <c r="E7030" s="2">
        <v>1</v>
      </c>
      <c r="F7030" s="3">
        <v>470207.61</v>
      </c>
      <c r="G7030" s="3">
        <v>470207.61</v>
      </c>
      <c r="H7030" s="4">
        <v>0</v>
      </c>
      <c r="I7030" s="25"/>
      <c r="J7030" s="26" t="str">
        <f t="shared" si="658"/>
        <v>No</v>
      </c>
      <c r="K7030" s="26" t="str">
        <f t="shared" si="659"/>
        <v>GB</v>
      </c>
      <c r="L7030" s="26" t="str">
        <f t="shared" si="660"/>
        <v>Invalid</v>
      </c>
      <c r="M7030" s="26" t="str">
        <f>IF(OR(ISBLANK(B7030),ISBLANK(C7030),ISBLANK(D7030)),"Missing",IFERROR(VLOOKUP(A7030,'RM Postcodes'!$A:$B,2,0),"Invalid"))</f>
        <v>live</v>
      </c>
      <c r="N7030" s="26" t="str">
        <f t="shared" si="661"/>
        <v>Redact</v>
      </c>
      <c r="O7030" s="26" t="str">
        <f t="shared" si="656"/>
        <v>Redact</v>
      </c>
    </row>
    <row r="7031" spans="1:15" x14ac:dyDescent="0.2">
      <c r="A7031" s="24" t="str">
        <f t="shared" si="657"/>
        <v>RG7 1</v>
      </c>
      <c r="B7031" s="1" t="s">
        <v>12530</v>
      </c>
      <c r="C7031" s="1" t="s">
        <v>12669</v>
      </c>
      <c r="D7031" s="1" t="s">
        <v>12621</v>
      </c>
      <c r="E7031" s="2">
        <v>59</v>
      </c>
      <c r="F7031" s="3">
        <v>4116219.399999999</v>
      </c>
      <c r="G7031" s="3">
        <v>1065755.19</v>
      </c>
      <c r="H7031" s="4">
        <v>1016329.8299999998</v>
      </c>
      <c r="I7031" s="25"/>
      <c r="J7031" s="26" t="str">
        <f t="shared" si="658"/>
        <v>No</v>
      </c>
      <c r="K7031" s="26" t="str">
        <f t="shared" si="659"/>
        <v>GB</v>
      </c>
      <c r="L7031" s="26" t="str">
        <f t="shared" si="660"/>
        <v>Invalid</v>
      </c>
      <c r="M7031" s="26" t="str">
        <f>IF(OR(ISBLANK(B7031),ISBLANK(C7031),ISBLANK(D7031)),"Missing",IFERROR(VLOOKUP(A7031,'RM Postcodes'!$A:$B,2,0),"Invalid"))</f>
        <v>live</v>
      </c>
      <c r="N7031" s="26" t="str">
        <f t="shared" si="661"/>
        <v>OK</v>
      </c>
      <c r="O7031" s="26" t="str">
        <f t="shared" si="656"/>
        <v>OK</v>
      </c>
    </row>
    <row r="7032" spans="1:15" x14ac:dyDescent="0.2">
      <c r="A7032" s="24" t="str">
        <f t="shared" si="657"/>
        <v>RG7 2</v>
      </c>
      <c r="B7032" s="1" t="s">
        <v>12530</v>
      </c>
      <c r="C7032" s="1" t="s">
        <v>12669</v>
      </c>
      <c r="D7032" s="1" t="s">
        <v>12640</v>
      </c>
      <c r="E7032" s="2">
        <v>12</v>
      </c>
      <c r="F7032" s="3">
        <v>238033.03999999998</v>
      </c>
      <c r="G7032" s="3">
        <v>44228.88</v>
      </c>
      <c r="H7032" s="4">
        <v>43598.91</v>
      </c>
      <c r="I7032" s="25"/>
      <c r="J7032" s="26" t="str">
        <f t="shared" si="658"/>
        <v>No</v>
      </c>
      <c r="K7032" s="26" t="str">
        <f t="shared" si="659"/>
        <v>GB</v>
      </c>
      <c r="L7032" s="26" t="str">
        <f t="shared" si="660"/>
        <v>Invalid</v>
      </c>
      <c r="M7032" s="26" t="str">
        <f>IF(OR(ISBLANK(B7032),ISBLANK(C7032),ISBLANK(D7032)),"Missing",IFERROR(VLOOKUP(A7032,'RM Postcodes'!$A:$B,2,0),"Invalid"))</f>
        <v>live</v>
      </c>
      <c r="N7032" s="26" t="str">
        <f t="shared" si="661"/>
        <v>OK</v>
      </c>
      <c r="O7032" s="26" t="str">
        <f t="shared" si="656"/>
        <v>OK</v>
      </c>
    </row>
    <row r="7033" spans="1:15" x14ac:dyDescent="0.2">
      <c r="A7033" s="24" t="str">
        <f t="shared" si="657"/>
        <v>RG7 3</v>
      </c>
      <c r="B7033" s="1" t="s">
        <v>12530</v>
      </c>
      <c r="C7033" s="1" t="s">
        <v>12669</v>
      </c>
      <c r="D7033" s="1" t="s">
        <v>12629</v>
      </c>
      <c r="E7033" s="2">
        <v>17</v>
      </c>
      <c r="F7033" s="3">
        <v>281688.5</v>
      </c>
      <c r="G7033" s="3">
        <v>47906.239999999998</v>
      </c>
      <c r="H7033" s="4">
        <v>45575.48</v>
      </c>
      <c r="I7033" s="25"/>
      <c r="J7033" s="26" t="str">
        <f t="shared" si="658"/>
        <v>No</v>
      </c>
      <c r="K7033" s="26" t="str">
        <f t="shared" si="659"/>
        <v>GB</v>
      </c>
      <c r="L7033" s="26" t="str">
        <f t="shared" si="660"/>
        <v>Invalid</v>
      </c>
      <c r="M7033" s="26" t="str">
        <f>IF(OR(ISBLANK(B7033),ISBLANK(C7033),ISBLANK(D7033)),"Missing",IFERROR(VLOOKUP(A7033,'RM Postcodes'!$A:$B,2,0),"Invalid"))</f>
        <v>live</v>
      </c>
      <c r="N7033" s="26" t="str">
        <f t="shared" si="661"/>
        <v>OK</v>
      </c>
      <c r="O7033" s="26" t="str">
        <f t="shared" si="656"/>
        <v>OK</v>
      </c>
    </row>
    <row r="7034" spans="1:15" x14ac:dyDescent="0.2">
      <c r="A7034" s="24" t="str">
        <f t="shared" si="657"/>
        <v>RG7 4</v>
      </c>
      <c r="B7034" s="1" t="s">
        <v>12530</v>
      </c>
      <c r="C7034" s="1" t="s">
        <v>12669</v>
      </c>
      <c r="D7034" s="1" t="s">
        <v>12630</v>
      </c>
      <c r="E7034" s="2">
        <v>20</v>
      </c>
      <c r="F7034" s="3">
        <v>4062237.73</v>
      </c>
      <c r="G7034" s="3">
        <v>2736768.86</v>
      </c>
      <c r="H7034" s="4">
        <v>556666.52</v>
      </c>
      <c r="I7034" s="25"/>
      <c r="J7034" s="26" t="str">
        <f t="shared" si="658"/>
        <v>No</v>
      </c>
      <c r="K7034" s="26" t="str">
        <f t="shared" si="659"/>
        <v>GB</v>
      </c>
      <c r="L7034" s="26" t="str">
        <f t="shared" si="660"/>
        <v>Invalid</v>
      </c>
      <c r="M7034" s="26" t="str">
        <f>IF(OR(ISBLANK(B7034),ISBLANK(C7034),ISBLANK(D7034)),"Missing",IFERROR(VLOOKUP(A7034,'RM Postcodes'!$A:$B,2,0),"Invalid"))</f>
        <v>live</v>
      </c>
      <c r="N7034" s="26" t="str">
        <f t="shared" si="661"/>
        <v>OK</v>
      </c>
      <c r="O7034" s="26" t="str">
        <f t="shared" si="656"/>
        <v>Redact</v>
      </c>
    </row>
    <row r="7035" spans="1:15" x14ac:dyDescent="0.2">
      <c r="A7035" s="24" t="str">
        <f t="shared" si="657"/>
        <v>RG7 5</v>
      </c>
      <c r="B7035" s="1" t="s">
        <v>12530</v>
      </c>
      <c r="C7035" s="1" t="s">
        <v>12669</v>
      </c>
      <c r="D7035" s="1" t="s">
        <v>12625</v>
      </c>
      <c r="E7035" s="2">
        <v>23</v>
      </c>
      <c r="F7035" s="3">
        <v>799053.44000000018</v>
      </c>
      <c r="G7035" s="3">
        <v>121569.55</v>
      </c>
      <c r="H7035" s="4">
        <v>117500</v>
      </c>
      <c r="I7035" s="25"/>
      <c r="J7035" s="26" t="str">
        <f t="shared" si="658"/>
        <v>No</v>
      </c>
      <c r="K7035" s="26" t="str">
        <f t="shared" si="659"/>
        <v>GB</v>
      </c>
      <c r="L7035" s="26" t="str">
        <f t="shared" si="660"/>
        <v>Invalid</v>
      </c>
      <c r="M7035" s="26" t="str">
        <f>IF(OR(ISBLANK(B7035),ISBLANK(C7035),ISBLANK(D7035)),"Missing",IFERROR(VLOOKUP(A7035,'RM Postcodes'!$A:$B,2,0),"Invalid"))</f>
        <v>live</v>
      </c>
      <c r="N7035" s="26" t="str">
        <f t="shared" si="661"/>
        <v>OK</v>
      </c>
      <c r="O7035" s="26" t="str">
        <f t="shared" si="656"/>
        <v>OK</v>
      </c>
    </row>
    <row r="7036" spans="1:15" x14ac:dyDescent="0.2">
      <c r="A7036" s="24" t="str">
        <f t="shared" si="657"/>
        <v>RG7 6</v>
      </c>
      <c r="B7036" s="1" t="s">
        <v>12530</v>
      </c>
      <c r="C7036" s="1" t="s">
        <v>12669</v>
      </c>
      <c r="D7036" s="1" t="s">
        <v>12622</v>
      </c>
      <c r="E7036" s="2">
        <v>13</v>
      </c>
      <c r="F7036" s="3">
        <v>325522.59000000003</v>
      </c>
      <c r="G7036" s="3">
        <v>50855.11</v>
      </c>
      <c r="H7036" s="4">
        <v>47488.42</v>
      </c>
      <c r="I7036" s="25"/>
      <c r="J7036" s="26" t="str">
        <f t="shared" si="658"/>
        <v>No</v>
      </c>
      <c r="K7036" s="26" t="str">
        <f t="shared" si="659"/>
        <v>GB</v>
      </c>
      <c r="L7036" s="26" t="str">
        <f t="shared" si="660"/>
        <v>Invalid</v>
      </c>
      <c r="M7036" s="26" t="str">
        <f>IF(OR(ISBLANK(B7036),ISBLANK(C7036),ISBLANK(D7036)),"Missing",IFERROR(VLOOKUP(A7036,'RM Postcodes'!$A:$B,2,0),"Invalid"))</f>
        <v>live</v>
      </c>
      <c r="N7036" s="26" t="str">
        <f t="shared" si="661"/>
        <v>OK</v>
      </c>
      <c r="O7036" s="26" t="str">
        <f t="shared" si="656"/>
        <v>OK</v>
      </c>
    </row>
    <row r="7037" spans="1:15" x14ac:dyDescent="0.2">
      <c r="A7037" s="24" t="str">
        <f t="shared" si="657"/>
        <v>RG7 8</v>
      </c>
      <c r="B7037" s="1" t="s">
        <v>12530</v>
      </c>
      <c r="C7037" s="1" t="s">
        <v>12669</v>
      </c>
      <c r="D7037" s="1" t="s">
        <v>12626</v>
      </c>
      <c r="E7037" s="2">
        <v>10</v>
      </c>
      <c r="F7037" s="3">
        <v>400788.79999999993</v>
      </c>
      <c r="G7037" s="3">
        <v>68750</v>
      </c>
      <c r="H7037" s="4">
        <v>60271.319999999992</v>
      </c>
      <c r="I7037" s="25"/>
      <c r="J7037" s="26" t="str">
        <f t="shared" si="658"/>
        <v>No</v>
      </c>
      <c r="K7037" s="26" t="str">
        <f t="shared" si="659"/>
        <v>GB</v>
      </c>
      <c r="L7037" s="26" t="str">
        <f t="shared" si="660"/>
        <v>Invalid</v>
      </c>
      <c r="M7037" s="26" t="str">
        <f>IF(OR(ISBLANK(B7037),ISBLANK(C7037),ISBLANK(D7037)),"Missing",IFERROR(VLOOKUP(A7037,'RM Postcodes'!$A:$B,2,0),"Invalid"))</f>
        <v>live</v>
      </c>
      <c r="N7037" s="26" t="str">
        <f t="shared" si="661"/>
        <v>OK</v>
      </c>
      <c r="O7037" s="26" t="str">
        <f t="shared" si="656"/>
        <v>OK</v>
      </c>
    </row>
    <row r="7038" spans="1:15" x14ac:dyDescent="0.2">
      <c r="A7038" s="24" t="str">
        <f t="shared" si="657"/>
        <v>RG8 0</v>
      </c>
      <c r="B7038" s="1" t="s">
        <v>12530</v>
      </c>
      <c r="C7038" s="1" t="s">
        <v>12670</v>
      </c>
      <c r="D7038" s="1" t="s">
        <v>12632</v>
      </c>
      <c r="E7038" s="2">
        <v>21</v>
      </c>
      <c r="F7038" s="3">
        <v>14865915.190000001</v>
      </c>
      <c r="G7038" s="3">
        <v>14400000</v>
      </c>
      <c r="H7038" s="4">
        <v>63411.850000000006</v>
      </c>
      <c r="I7038" s="25"/>
      <c r="J7038" s="26" t="str">
        <f t="shared" si="658"/>
        <v>No</v>
      </c>
      <c r="K7038" s="26" t="str">
        <f t="shared" si="659"/>
        <v>GB</v>
      </c>
      <c r="L7038" s="26" t="str">
        <f t="shared" si="660"/>
        <v>Invalid</v>
      </c>
      <c r="M7038" s="26" t="str">
        <f>IF(OR(ISBLANK(B7038),ISBLANK(C7038),ISBLANK(D7038)),"Missing",IFERROR(VLOOKUP(A7038,'RM Postcodes'!$A:$B,2,0),"Invalid"))</f>
        <v>live</v>
      </c>
      <c r="N7038" s="26" t="str">
        <f t="shared" si="661"/>
        <v>OK</v>
      </c>
      <c r="O7038" s="26" t="str">
        <f t="shared" si="656"/>
        <v>Redact</v>
      </c>
    </row>
    <row r="7039" spans="1:15" x14ac:dyDescent="0.2">
      <c r="A7039" s="24" t="str">
        <f t="shared" si="657"/>
        <v>RG8 7</v>
      </c>
      <c r="B7039" s="1" t="s">
        <v>12530</v>
      </c>
      <c r="C7039" s="1" t="s">
        <v>12670</v>
      </c>
      <c r="D7039" s="1" t="s">
        <v>12623</v>
      </c>
      <c r="E7039" s="2">
        <v>27</v>
      </c>
      <c r="F7039" s="3">
        <v>1445157.2100000002</v>
      </c>
      <c r="G7039" s="3">
        <v>215592.36</v>
      </c>
      <c r="H7039" s="4">
        <v>167070.62</v>
      </c>
      <c r="I7039" s="25"/>
      <c r="J7039" s="26" t="str">
        <f t="shared" si="658"/>
        <v>No</v>
      </c>
      <c r="K7039" s="26" t="str">
        <f t="shared" si="659"/>
        <v>GB</v>
      </c>
      <c r="L7039" s="26" t="str">
        <f t="shared" si="660"/>
        <v>Invalid</v>
      </c>
      <c r="M7039" s="26" t="str">
        <f>IF(OR(ISBLANK(B7039),ISBLANK(C7039),ISBLANK(D7039)),"Missing",IFERROR(VLOOKUP(A7039,'RM Postcodes'!$A:$B,2,0),"Invalid"))</f>
        <v>live</v>
      </c>
      <c r="N7039" s="26" t="str">
        <f t="shared" si="661"/>
        <v>OK</v>
      </c>
      <c r="O7039" s="26" t="str">
        <f t="shared" si="656"/>
        <v>OK</v>
      </c>
    </row>
    <row r="7040" spans="1:15" x14ac:dyDescent="0.2">
      <c r="A7040" s="24" t="str">
        <f t="shared" si="657"/>
        <v>RG8 8</v>
      </c>
      <c r="B7040" s="1" t="s">
        <v>12530</v>
      </c>
      <c r="C7040" s="1" t="s">
        <v>12670</v>
      </c>
      <c r="D7040" s="1" t="s">
        <v>12626</v>
      </c>
      <c r="E7040" s="2">
        <v>21</v>
      </c>
      <c r="F7040" s="3">
        <v>764606.62</v>
      </c>
      <c r="G7040" s="3">
        <v>290909.55</v>
      </c>
      <c r="H7040" s="4">
        <v>106249.17000000001</v>
      </c>
      <c r="I7040" s="25"/>
      <c r="J7040" s="26" t="str">
        <f t="shared" si="658"/>
        <v>No</v>
      </c>
      <c r="K7040" s="26" t="str">
        <f t="shared" si="659"/>
        <v>GB</v>
      </c>
      <c r="L7040" s="26" t="str">
        <f t="shared" si="660"/>
        <v>Invalid</v>
      </c>
      <c r="M7040" s="26" t="str">
        <f>IF(OR(ISBLANK(B7040),ISBLANK(C7040),ISBLANK(D7040)),"Missing",IFERROR(VLOOKUP(A7040,'RM Postcodes'!$A:$B,2,0),"Invalid"))</f>
        <v>live</v>
      </c>
      <c r="N7040" s="26" t="str">
        <f t="shared" si="661"/>
        <v>OK</v>
      </c>
      <c r="O7040" s="26" t="str">
        <f t="shared" si="656"/>
        <v>OK</v>
      </c>
    </row>
    <row r="7041" spans="1:15" x14ac:dyDescent="0.2">
      <c r="A7041" s="24" t="str">
        <f t="shared" si="657"/>
        <v>RG8 9</v>
      </c>
      <c r="B7041" s="1" t="s">
        <v>12530</v>
      </c>
      <c r="C7041" s="1" t="s">
        <v>12670</v>
      </c>
      <c r="D7041" s="1" t="s">
        <v>12627</v>
      </c>
      <c r="E7041" s="2">
        <v>14</v>
      </c>
      <c r="F7041" s="3">
        <v>1354363.1199999999</v>
      </c>
      <c r="G7041" s="3">
        <v>501415.76</v>
      </c>
      <c r="H7041" s="4">
        <v>344341.29</v>
      </c>
      <c r="I7041" s="25"/>
      <c r="J7041" s="26" t="str">
        <f t="shared" si="658"/>
        <v>No</v>
      </c>
      <c r="K7041" s="26" t="str">
        <f t="shared" si="659"/>
        <v>GB</v>
      </c>
      <c r="L7041" s="26" t="str">
        <f t="shared" si="660"/>
        <v>Invalid</v>
      </c>
      <c r="M7041" s="26" t="str">
        <f>IF(OR(ISBLANK(B7041),ISBLANK(C7041),ISBLANK(D7041)),"Missing",IFERROR(VLOOKUP(A7041,'RM Postcodes'!$A:$B,2,0),"Invalid"))</f>
        <v>live</v>
      </c>
      <c r="N7041" s="26" t="str">
        <f t="shared" si="661"/>
        <v>OK</v>
      </c>
      <c r="O7041" s="26" t="str">
        <f t="shared" si="656"/>
        <v>Redact</v>
      </c>
    </row>
    <row r="7042" spans="1:15" x14ac:dyDescent="0.2">
      <c r="A7042" s="24" t="str">
        <f t="shared" si="657"/>
        <v>RG9 1</v>
      </c>
      <c r="B7042" s="1" t="s">
        <v>12530</v>
      </c>
      <c r="C7042" s="1" t="s">
        <v>12671</v>
      </c>
      <c r="D7042" s="1" t="s">
        <v>12621</v>
      </c>
      <c r="E7042" s="2">
        <v>74</v>
      </c>
      <c r="F7042" s="3">
        <v>2728474.2900000005</v>
      </c>
      <c r="G7042" s="3">
        <v>414653.14</v>
      </c>
      <c r="H7042" s="4">
        <v>253942.35</v>
      </c>
      <c r="I7042" s="25"/>
      <c r="J7042" s="26" t="str">
        <f t="shared" si="658"/>
        <v>No</v>
      </c>
      <c r="K7042" s="26" t="str">
        <f t="shared" si="659"/>
        <v>GB</v>
      </c>
      <c r="L7042" s="26" t="str">
        <f t="shared" si="660"/>
        <v>Invalid</v>
      </c>
      <c r="M7042" s="26" t="str">
        <f>IF(OR(ISBLANK(B7042),ISBLANK(C7042),ISBLANK(D7042)),"Missing",IFERROR(VLOOKUP(A7042,'RM Postcodes'!$A:$B,2,0),"Invalid"))</f>
        <v>live</v>
      </c>
      <c r="N7042" s="26" t="str">
        <f t="shared" si="661"/>
        <v>OK</v>
      </c>
      <c r="O7042" s="26" t="str">
        <f t="shared" si="656"/>
        <v>OK</v>
      </c>
    </row>
    <row r="7043" spans="1:15" x14ac:dyDescent="0.2">
      <c r="A7043" s="24" t="str">
        <f t="shared" si="657"/>
        <v>RG9 2</v>
      </c>
      <c r="B7043" s="1" t="s">
        <v>12530</v>
      </c>
      <c r="C7043" s="1" t="s">
        <v>12671</v>
      </c>
      <c r="D7043" s="1" t="s">
        <v>12640</v>
      </c>
      <c r="E7043" s="2">
        <v>21</v>
      </c>
      <c r="F7043" s="3">
        <v>726777.43999999983</v>
      </c>
      <c r="G7043" s="3">
        <v>73436.67</v>
      </c>
      <c r="H7043" s="4">
        <v>50843.58</v>
      </c>
      <c r="I7043" s="25"/>
      <c r="J7043" s="26" t="str">
        <f t="shared" si="658"/>
        <v>No</v>
      </c>
      <c r="K7043" s="26" t="str">
        <f t="shared" si="659"/>
        <v>GB</v>
      </c>
      <c r="L7043" s="26" t="str">
        <f t="shared" si="660"/>
        <v>Invalid</v>
      </c>
      <c r="M7043" s="26" t="str">
        <f>IF(OR(ISBLANK(B7043),ISBLANK(C7043),ISBLANK(D7043)),"Missing",IFERROR(VLOOKUP(A7043,'RM Postcodes'!$A:$B,2,0),"Invalid"))</f>
        <v>live</v>
      </c>
      <c r="N7043" s="26" t="str">
        <f t="shared" si="661"/>
        <v>OK</v>
      </c>
      <c r="O7043" s="26" t="str">
        <f t="shared" si="656"/>
        <v>OK</v>
      </c>
    </row>
    <row r="7044" spans="1:15" x14ac:dyDescent="0.2">
      <c r="A7044" s="24" t="str">
        <f t="shared" si="657"/>
        <v>RG9 3</v>
      </c>
      <c r="B7044" s="1" t="s">
        <v>12530</v>
      </c>
      <c r="C7044" s="1" t="s">
        <v>12671</v>
      </c>
      <c r="D7044" s="1" t="s">
        <v>12629</v>
      </c>
      <c r="E7044" s="2">
        <v>11</v>
      </c>
      <c r="F7044" s="3">
        <v>500143.06</v>
      </c>
      <c r="G7044" s="3">
        <v>272432.42</v>
      </c>
      <c r="H7044" s="4">
        <v>44480.42</v>
      </c>
      <c r="I7044" s="25"/>
      <c r="J7044" s="26" t="str">
        <f t="shared" si="658"/>
        <v>No</v>
      </c>
      <c r="K7044" s="26" t="str">
        <f t="shared" si="659"/>
        <v>GB</v>
      </c>
      <c r="L7044" s="26" t="str">
        <f t="shared" si="660"/>
        <v>Invalid</v>
      </c>
      <c r="M7044" s="26" t="str">
        <f>IF(OR(ISBLANK(B7044),ISBLANK(C7044),ISBLANK(D7044)),"Missing",IFERROR(VLOOKUP(A7044,'RM Postcodes'!$A:$B,2,0),"Invalid"))</f>
        <v>live</v>
      </c>
      <c r="N7044" s="26" t="str">
        <f t="shared" si="661"/>
        <v>OK</v>
      </c>
      <c r="O7044" s="26" t="str">
        <f t="shared" si="656"/>
        <v>Redact</v>
      </c>
    </row>
    <row r="7045" spans="1:15" x14ac:dyDescent="0.2">
      <c r="A7045" s="24" t="str">
        <f t="shared" si="657"/>
        <v>RG9 4</v>
      </c>
      <c r="B7045" s="1" t="s">
        <v>12530</v>
      </c>
      <c r="C7045" s="1" t="s">
        <v>12671</v>
      </c>
      <c r="D7045" s="1" t="s">
        <v>12630</v>
      </c>
      <c r="E7045" s="2">
        <v>19</v>
      </c>
      <c r="F7045" s="3">
        <v>3032954.5100000007</v>
      </c>
      <c r="G7045" s="3">
        <v>2458333.29</v>
      </c>
      <c r="H7045" s="4">
        <v>132383.29</v>
      </c>
      <c r="I7045" s="25"/>
      <c r="J7045" s="26" t="str">
        <f t="shared" si="658"/>
        <v>No</v>
      </c>
      <c r="K7045" s="26" t="str">
        <f t="shared" si="659"/>
        <v>GB</v>
      </c>
      <c r="L7045" s="26" t="str">
        <f t="shared" si="660"/>
        <v>Invalid</v>
      </c>
      <c r="M7045" s="26" t="str">
        <f>IF(OR(ISBLANK(B7045),ISBLANK(C7045),ISBLANK(D7045)),"Missing",IFERROR(VLOOKUP(A7045,'RM Postcodes'!$A:$B,2,0),"Invalid"))</f>
        <v>live</v>
      </c>
      <c r="N7045" s="26" t="str">
        <f t="shared" si="661"/>
        <v>OK</v>
      </c>
      <c r="O7045" s="26" t="str">
        <f t="shared" ref="O7045:O7108" si="662">IF(COUNT(E7045)=0,"Missing",IF(E7045&lt;=2,"Redact",IF(COUNTIF(F7045:H7045,"&gt;0")&lt;&gt;3,"Error",IF((G7045+H7045)/F7045&lt;60%,"OK","Redact"))))</f>
        <v>Redact</v>
      </c>
    </row>
    <row r="7046" spans="1:15" x14ac:dyDescent="0.2">
      <c r="A7046" s="24" t="str">
        <f t="shared" ref="A7046:A7109" si="663">TRIM(B7046)&amp;TRIM(C7046)&amp;" "&amp;TRIM(D7046)</f>
        <v>RG9 5</v>
      </c>
      <c r="B7046" s="1" t="s">
        <v>12530</v>
      </c>
      <c r="C7046" s="1" t="s">
        <v>12671</v>
      </c>
      <c r="D7046" s="1" t="s">
        <v>12625</v>
      </c>
      <c r="E7046" s="2">
        <v>25</v>
      </c>
      <c r="F7046" s="3">
        <v>607926.29000000015</v>
      </c>
      <c r="G7046" s="3">
        <v>78116.490000000005</v>
      </c>
      <c r="H7046" s="4">
        <v>50040.42</v>
      </c>
      <c r="I7046" s="25"/>
      <c r="J7046" s="26" t="str">
        <f t="shared" ref="J7046:J7109" si="664">IF(AND(K7046="NI",L7046="OK",M7046="LIVE",N7046="OK",O7046="OK"),"yes NI",IF(AND(K7046="GB",L7046="OK",M7046="LIVE",N7046="OK",O7046="OK"),"Yes","No"))</f>
        <v>No</v>
      </c>
      <c r="K7046" s="26" t="str">
        <f t="shared" ref="K7046:K7109" si="665">IF(ISBLANK(B7046),"Missing",IF(AND(OR(LEN(B7046)=2,LEN(B7046)=1),AND(ISERROR(VALUE(LEFT(B7046,1))),ISERROR(VALUE(RIGHT(B7046,1))))),IF(OR(B7046="GY",B7046="IM",B7046="JE"),"not GB",IF(B7046="BT","NI","GB")),"Invalid"))</f>
        <v>GB</v>
      </c>
      <c r="L7046" s="26" t="str">
        <f t="shared" si="660"/>
        <v>Invalid</v>
      </c>
      <c r="M7046" s="26" t="str">
        <f>IF(OR(ISBLANK(B7046),ISBLANK(C7046),ISBLANK(D7046)),"Missing",IFERROR(VLOOKUP(A7046,'RM Postcodes'!$A:$B,2,0),"Invalid"))</f>
        <v>live</v>
      </c>
      <c r="N7046" s="26" t="str">
        <f t="shared" si="661"/>
        <v>OK</v>
      </c>
      <c r="O7046" s="26" t="str">
        <f t="shared" si="662"/>
        <v>OK</v>
      </c>
    </row>
    <row r="7047" spans="1:15" x14ac:dyDescent="0.2">
      <c r="A7047" s="24" t="str">
        <f t="shared" si="663"/>
        <v>RG9 6</v>
      </c>
      <c r="B7047" s="1" t="s">
        <v>12530</v>
      </c>
      <c r="C7047" s="1" t="s">
        <v>12671</v>
      </c>
      <c r="D7047" s="1" t="s">
        <v>12622</v>
      </c>
      <c r="E7047" s="2">
        <v>18</v>
      </c>
      <c r="F7047" s="3">
        <v>1770503.7599999995</v>
      </c>
      <c r="G7047" s="3">
        <v>1390735.5699999998</v>
      </c>
      <c r="H7047" s="4">
        <v>50463.45</v>
      </c>
      <c r="I7047" s="25"/>
      <c r="J7047" s="26" t="str">
        <f t="shared" si="664"/>
        <v>No</v>
      </c>
      <c r="K7047" s="26" t="str">
        <f t="shared" si="665"/>
        <v>GB</v>
      </c>
      <c r="L7047" s="26" t="str">
        <f t="shared" ref="L7047:L7110" si="666">IF(ISBLANK(D7047),"Missing",IF(AND(LEN(D7047)=1,ISNUMBER(VALUE(D7047))),"OK","Invalid"))</f>
        <v>Invalid</v>
      </c>
      <c r="M7047" s="26" t="str">
        <f>IF(OR(ISBLANK(B7047),ISBLANK(C7047),ISBLANK(D7047)),"Missing",IFERROR(VLOOKUP(A7047,'RM Postcodes'!$A:$B,2,0),"Invalid"))</f>
        <v>live</v>
      </c>
      <c r="N7047" s="26" t="str">
        <f t="shared" ref="N7047:N7110" si="667">IF(ISBLANK(E7047),"Missing",IF(E7047&lt;10,"Redact","OK"))</f>
        <v>OK</v>
      </c>
      <c r="O7047" s="26" t="str">
        <f t="shared" si="662"/>
        <v>Redact</v>
      </c>
    </row>
    <row r="7048" spans="1:15" x14ac:dyDescent="0.2">
      <c r="A7048" s="24" t="str">
        <f t="shared" si="663"/>
        <v>RH1 1</v>
      </c>
      <c r="B7048" s="1" t="s">
        <v>12531</v>
      </c>
      <c r="C7048" s="1" t="s">
        <v>12663</v>
      </c>
      <c r="D7048" s="1" t="s">
        <v>12621</v>
      </c>
      <c r="E7048" s="2">
        <v>29</v>
      </c>
      <c r="F7048" s="3">
        <v>1006221.84</v>
      </c>
      <c r="G7048" s="3">
        <v>177517.37</v>
      </c>
      <c r="H7048" s="4">
        <v>63231.25</v>
      </c>
      <c r="I7048" s="25"/>
      <c r="J7048" s="26" t="str">
        <f t="shared" si="664"/>
        <v>No</v>
      </c>
      <c r="K7048" s="26" t="str">
        <f t="shared" si="665"/>
        <v>GB</v>
      </c>
      <c r="L7048" s="26" t="str">
        <f t="shared" si="666"/>
        <v>Invalid</v>
      </c>
      <c r="M7048" s="26" t="str">
        <f>IF(OR(ISBLANK(B7048),ISBLANK(C7048),ISBLANK(D7048)),"Missing",IFERROR(VLOOKUP(A7048,'RM Postcodes'!$A:$B,2,0),"Invalid"))</f>
        <v>live</v>
      </c>
      <c r="N7048" s="26" t="str">
        <f t="shared" si="667"/>
        <v>OK</v>
      </c>
      <c r="O7048" s="26" t="str">
        <f t="shared" si="662"/>
        <v>OK</v>
      </c>
    </row>
    <row r="7049" spans="1:15" x14ac:dyDescent="0.2">
      <c r="A7049" s="24" t="str">
        <f t="shared" si="663"/>
        <v>RH1 2</v>
      </c>
      <c r="B7049" s="1" t="s">
        <v>12531</v>
      </c>
      <c r="C7049" s="1" t="s">
        <v>12663</v>
      </c>
      <c r="D7049" s="1" t="s">
        <v>12640</v>
      </c>
      <c r="E7049" s="2">
        <v>34</v>
      </c>
      <c r="F7049" s="3">
        <v>1146849.75</v>
      </c>
      <c r="G7049" s="3">
        <v>151748.29</v>
      </c>
      <c r="H7049" s="4">
        <v>109847.26000000001</v>
      </c>
      <c r="I7049" s="25"/>
      <c r="J7049" s="26" t="str">
        <f t="shared" si="664"/>
        <v>No</v>
      </c>
      <c r="K7049" s="26" t="str">
        <f t="shared" si="665"/>
        <v>GB</v>
      </c>
      <c r="L7049" s="26" t="str">
        <f t="shared" si="666"/>
        <v>Invalid</v>
      </c>
      <c r="M7049" s="26" t="str">
        <f>IF(OR(ISBLANK(B7049),ISBLANK(C7049),ISBLANK(D7049)),"Missing",IFERROR(VLOOKUP(A7049,'RM Postcodes'!$A:$B,2,0),"Invalid"))</f>
        <v>live</v>
      </c>
      <c r="N7049" s="26" t="str">
        <f t="shared" si="667"/>
        <v>OK</v>
      </c>
      <c r="O7049" s="26" t="str">
        <f t="shared" si="662"/>
        <v>OK</v>
      </c>
    </row>
    <row r="7050" spans="1:15" x14ac:dyDescent="0.2">
      <c r="A7050" s="24" t="str">
        <f t="shared" si="663"/>
        <v>RH1 3</v>
      </c>
      <c r="B7050" s="1" t="s">
        <v>12531</v>
      </c>
      <c r="C7050" s="1" t="s">
        <v>12663</v>
      </c>
      <c r="D7050" s="1" t="s">
        <v>12629</v>
      </c>
      <c r="E7050" s="2">
        <v>18</v>
      </c>
      <c r="F7050" s="3">
        <v>2148948.71</v>
      </c>
      <c r="G7050" s="3">
        <v>1317714.74</v>
      </c>
      <c r="H7050" s="4">
        <v>237070.95</v>
      </c>
      <c r="I7050" s="25"/>
      <c r="J7050" s="26" t="str">
        <f t="shared" si="664"/>
        <v>No</v>
      </c>
      <c r="K7050" s="26" t="str">
        <f t="shared" si="665"/>
        <v>GB</v>
      </c>
      <c r="L7050" s="26" t="str">
        <f t="shared" si="666"/>
        <v>Invalid</v>
      </c>
      <c r="M7050" s="26" t="str">
        <f>IF(OR(ISBLANK(B7050),ISBLANK(C7050),ISBLANK(D7050)),"Missing",IFERROR(VLOOKUP(A7050,'RM Postcodes'!$A:$B,2,0),"Invalid"))</f>
        <v>live</v>
      </c>
      <c r="N7050" s="26" t="str">
        <f t="shared" si="667"/>
        <v>OK</v>
      </c>
      <c r="O7050" s="26" t="str">
        <f t="shared" si="662"/>
        <v>Redact</v>
      </c>
    </row>
    <row r="7051" spans="1:15" x14ac:dyDescent="0.2">
      <c r="A7051" s="24" t="str">
        <f t="shared" si="663"/>
        <v>RH1 4</v>
      </c>
      <c r="B7051" s="1" t="s">
        <v>12531</v>
      </c>
      <c r="C7051" s="1" t="s">
        <v>12663</v>
      </c>
      <c r="D7051" s="1" t="s">
        <v>12630</v>
      </c>
      <c r="E7051" s="2">
        <v>33</v>
      </c>
      <c r="F7051" s="3">
        <v>1117948.93</v>
      </c>
      <c r="G7051" s="3">
        <v>163333.37</v>
      </c>
      <c r="H7051" s="4">
        <v>148690.56</v>
      </c>
      <c r="I7051" s="25"/>
      <c r="J7051" s="26" t="str">
        <f t="shared" si="664"/>
        <v>No</v>
      </c>
      <c r="K7051" s="26" t="str">
        <f t="shared" si="665"/>
        <v>GB</v>
      </c>
      <c r="L7051" s="26" t="str">
        <f t="shared" si="666"/>
        <v>Invalid</v>
      </c>
      <c r="M7051" s="26" t="str">
        <f>IF(OR(ISBLANK(B7051),ISBLANK(C7051),ISBLANK(D7051)),"Missing",IFERROR(VLOOKUP(A7051,'RM Postcodes'!$A:$B,2,0),"Invalid"))</f>
        <v>live</v>
      </c>
      <c r="N7051" s="26" t="str">
        <f t="shared" si="667"/>
        <v>OK</v>
      </c>
      <c r="O7051" s="26" t="str">
        <f t="shared" si="662"/>
        <v>OK</v>
      </c>
    </row>
    <row r="7052" spans="1:15" x14ac:dyDescent="0.2">
      <c r="A7052" s="24" t="str">
        <f t="shared" si="663"/>
        <v>RH1 5</v>
      </c>
      <c r="B7052" s="1" t="s">
        <v>12531</v>
      </c>
      <c r="C7052" s="1" t="s">
        <v>12663</v>
      </c>
      <c r="D7052" s="1" t="s">
        <v>12625</v>
      </c>
      <c r="E7052" s="2">
        <v>57</v>
      </c>
      <c r="F7052" s="3">
        <v>2646661.4599999995</v>
      </c>
      <c r="G7052" s="3">
        <v>1129487.8999999999</v>
      </c>
      <c r="H7052" s="4">
        <v>219692.61</v>
      </c>
      <c r="I7052" s="25"/>
      <c r="J7052" s="26" t="str">
        <f t="shared" si="664"/>
        <v>No</v>
      </c>
      <c r="K7052" s="26" t="str">
        <f t="shared" si="665"/>
        <v>GB</v>
      </c>
      <c r="L7052" s="26" t="str">
        <f t="shared" si="666"/>
        <v>Invalid</v>
      </c>
      <c r="M7052" s="26" t="str">
        <f>IF(OR(ISBLANK(B7052),ISBLANK(C7052),ISBLANK(D7052)),"Missing",IFERROR(VLOOKUP(A7052,'RM Postcodes'!$A:$B,2,0),"Invalid"))</f>
        <v>live</v>
      </c>
      <c r="N7052" s="26" t="str">
        <f t="shared" si="667"/>
        <v>OK</v>
      </c>
      <c r="O7052" s="26" t="str">
        <f t="shared" si="662"/>
        <v>OK</v>
      </c>
    </row>
    <row r="7053" spans="1:15" x14ac:dyDescent="0.2">
      <c r="A7053" s="24" t="str">
        <f t="shared" si="663"/>
        <v>RH1 6</v>
      </c>
      <c r="B7053" s="1" t="s">
        <v>12531</v>
      </c>
      <c r="C7053" s="1" t="s">
        <v>12663</v>
      </c>
      <c r="D7053" s="1" t="s">
        <v>12622</v>
      </c>
      <c r="E7053" s="2">
        <v>56</v>
      </c>
      <c r="F7053" s="3">
        <v>1481442.4500000004</v>
      </c>
      <c r="G7053" s="3">
        <v>83026.19</v>
      </c>
      <c r="H7053" s="4">
        <v>69989.440000000002</v>
      </c>
      <c r="I7053" s="25"/>
      <c r="J7053" s="26" t="str">
        <f t="shared" si="664"/>
        <v>No</v>
      </c>
      <c r="K7053" s="26" t="str">
        <f t="shared" si="665"/>
        <v>GB</v>
      </c>
      <c r="L7053" s="26" t="str">
        <f t="shared" si="666"/>
        <v>Invalid</v>
      </c>
      <c r="M7053" s="26" t="str">
        <f>IF(OR(ISBLANK(B7053),ISBLANK(C7053),ISBLANK(D7053)),"Missing",IFERROR(VLOOKUP(A7053,'RM Postcodes'!$A:$B,2,0),"Invalid"))</f>
        <v>live</v>
      </c>
      <c r="N7053" s="26" t="str">
        <f t="shared" si="667"/>
        <v>OK</v>
      </c>
      <c r="O7053" s="26" t="str">
        <f t="shared" si="662"/>
        <v>OK</v>
      </c>
    </row>
    <row r="7054" spans="1:15" x14ac:dyDescent="0.2">
      <c r="A7054" s="24" t="str">
        <f t="shared" si="663"/>
        <v>RH10 1</v>
      </c>
      <c r="B7054" s="1" t="s">
        <v>12531</v>
      </c>
      <c r="C7054" s="1" t="s">
        <v>12620</v>
      </c>
      <c r="D7054" s="1" t="s">
        <v>12621</v>
      </c>
      <c r="E7054" s="2">
        <v>63</v>
      </c>
      <c r="F7054" s="3">
        <v>4239671.5600000005</v>
      </c>
      <c r="G7054" s="3">
        <v>693754.45000000007</v>
      </c>
      <c r="H7054" s="4">
        <v>456087.2</v>
      </c>
      <c r="I7054" s="25"/>
      <c r="J7054" s="26" t="str">
        <f t="shared" si="664"/>
        <v>No</v>
      </c>
      <c r="K7054" s="26" t="str">
        <f t="shared" si="665"/>
        <v>GB</v>
      </c>
      <c r="L7054" s="26" t="str">
        <f t="shared" si="666"/>
        <v>Invalid</v>
      </c>
      <c r="M7054" s="26" t="str">
        <f>IF(OR(ISBLANK(B7054),ISBLANK(C7054),ISBLANK(D7054)),"Missing",IFERROR(VLOOKUP(A7054,'RM Postcodes'!$A:$B,2,0),"Invalid"))</f>
        <v>live</v>
      </c>
      <c r="N7054" s="26" t="str">
        <f t="shared" si="667"/>
        <v>OK</v>
      </c>
      <c r="O7054" s="26" t="str">
        <f t="shared" si="662"/>
        <v>OK</v>
      </c>
    </row>
    <row r="7055" spans="1:15" x14ac:dyDescent="0.2">
      <c r="A7055" s="24" t="str">
        <f t="shared" si="663"/>
        <v>RH10 2</v>
      </c>
      <c r="B7055" s="1" t="s">
        <v>12531</v>
      </c>
      <c r="C7055" s="1" t="s">
        <v>12620</v>
      </c>
      <c r="D7055" s="1" t="s">
        <v>12640</v>
      </c>
      <c r="E7055" s="2">
        <v>2</v>
      </c>
      <c r="F7055" s="3">
        <v>87632.22</v>
      </c>
      <c r="G7055" s="3">
        <v>47939.43</v>
      </c>
      <c r="H7055" s="4">
        <v>39692.79</v>
      </c>
      <c r="I7055" s="25"/>
      <c r="J7055" s="26" t="str">
        <f t="shared" si="664"/>
        <v>No</v>
      </c>
      <c r="K7055" s="26" t="str">
        <f t="shared" si="665"/>
        <v>GB</v>
      </c>
      <c r="L7055" s="26" t="str">
        <f t="shared" si="666"/>
        <v>Invalid</v>
      </c>
      <c r="M7055" s="26" t="str">
        <f>IF(OR(ISBLANK(B7055),ISBLANK(C7055),ISBLANK(D7055)),"Missing",IFERROR(VLOOKUP(A7055,'RM Postcodes'!$A:$B,2,0),"Invalid"))</f>
        <v>terminated</v>
      </c>
      <c r="N7055" s="26" t="str">
        <f t="shared" si="667"/>
        <v>Redact</v>
      </c>
      <c r="O7055" s="26" t="str">
        <f t="shared" si="662"/>
        <v>Redact</v>
      </c>
    </row>
    <row r="7056" spans="1:15" x14ac:dyDescent="0.2">
      <c r="A7056" s="24" t="str">
        <f t="shared" si="663"/>
        <v>RH10 3</v>
      </c>
      <c r="B7056" s="1" t="s">
        <v>12531</v>
      </c>
      <c r="C7056" s="1" t="s">
        <v>12620</v>
      </c>
      <c r="D7056" s="1" t="s">
        <v>12629</v>
      </c>
      <c r="E7056" s="2">
        <v>49</v>
      </c>
      <c r="F7056" s="3">
        <v>1151976.75</v>
      </c>
      <c r="G7056" s="3">
        <v>116666.68</v>
      </c>
      <c r="H7056" s="4">
        <v>57379.44</v>
      </c>
      <c r="I7056" s="25"/>
      <c r="J7056" s="26" t="str">
        <f t="shared" si="664"/>
        <v>No</v>
      </c>
      <c r="K7056" s="26" t="str">
        <f t="shared" si="665"/>
        <v>GB</v>
      </c>
      <c r="L7056" s="26" t="str">
        <f t="shared" si="666"/>
        <v>Invalid</v>
      </c>
      <c r="M7056" s="26" t="str">
        <f>IF(OR(ISBLANK(B7056),ISBLANK(C7056),ISBLANK(D7056)),"Missing",IFERROR(VLOOKUP(A7056,'RM Postcodes'!$A:$B,2,0),"Invalid"))</f>
        <v>live</v>
      </c>
      <c r="N7056" s="26" t="str">
        <f t="shared" si="667"/>
        <v>OK</v>
      </c>
      <c r="O7056" s="26" t="str">
        <f t="shared" si="662"/>
        <v>OK</v>
      </c>
    </row>
    <row r="7057" spans="1:15" x14ac:dyDescent="0.2">
      <c r="A7057" s="24" t="str">
        <f t="shared" si="663"/>
        <v>RH10 4</v>
      </c>
      <c r="B7057" s="1" t="s">
        <v>12531</v>
      </c>
      <c r="C7057" s="1" t="s">
        <v>12620</v>
      </c>
      <c r="D7057" s="1" t="s">
        <v>12630</v>
      </c>
      <c r="E7057" s="2">
        <v>38</v>
      </c>
      <c r="F7057" s="3">
        <v>1001554.6700000003</v>
      </c>
      <c r="G7057" s="3">
        <v>179834.31</v>
      </c>
      <c r="H7057" s="4">
        <v>63666.8</v>
      </c>
      <c r="I7057" s="25"/>
      <c r="J7057" s="26" t="str">
        <f t="shared" si="664"/>
        <v>No</v>
      </c>
      <c r="K7057" s="26" t="str">
        <f t="shared" si="665"/>
        <v>GB</v>
      </c>
      <c r="L7057" s="26" t="str">
        <f t="shared" si="666"/>
        <v>Invalid</v>
      </c>
      <c r="M7057" s="26" t="str">
        <f>IF(OR(ISBLANK(B7057),ISBLANK(C7057),ISBLANK(D7057)),"Missing",IFERROR(VLOOKUP(A7057,'RM Postcodes'!$A:$B,2,0),"Invalid"))</f>
        <v>live</v>
      </c>
      <c r="N7057" s="26" t="str">
        <f t="shared" si="667"/>
        <v>OK</v>
      </c>
      <c r="O7057" s="26" t="str">
        <f t="shared" si="662"/>
        <v>OK</v>
      </c>
    </row>
    <row r="7058" spans="1:15" x14ac:dyDescent="0.2">
      <c r="A7058" s="24" t="str">
        <f t="shared" si="663"/>
        <v>RH10 5</v>
      </c>
      <c r="B7058" s="1" t="s">
        <v>12531</v>
      </c>
      <c r="C7058" s="1" t="s">
        <v>12620</v>
      </c>
      <c r="D7058" s="1" t="s">
        <v>12625</v>
      </c>
      <c r="E7058" s="2">
        <v>14</v>
      </c>
      <c r="F7058" s="3">
        <v>434916.84000000008</v>
      </c>
      <c r="G7058" s="3">
        <v>158730.01</v>
      </c>
      <c r="H7058" s="4">
        <v>51050.91</v>
      </c>
      <c r="I7058" s="25"/>
      <c r="J7058" s="26" t="str">
        <f t="shared" si="664"/>
        <v>No</v>
      </c>
      <c r="K7058" s="26" t="str">
        <f t="shared" si="665"/>
        <v>GB</v>
      </c>
      <c r="L7058" s="26" t="str">
        <f t="shared" si="666"/>
        <v>Invalid</v>
      </c>
      <c r="M7058" s="26" t="str">
        <f>IF(OR(ISBLANK(B7058),ISBLANK(C7058),ISBLANK(D7058)),"Missing",IFERROR(VLOOKUP(A7058,'RM Postcodes'!$A:$B,2,0),"Invalid"))</f>
        <v>live</v>
      </c>
      <c r="N7058" s="26" t="str">
        <f t="shared" si="667"/>
        <v>OK</v>
      </c>
      <c r="O7058" s="26" t="str">
        <f t="shared" si="662"/>
        <v>OK</v>
      </c>
    </row>
    <row r="7059" spans="1:15" x14ac:dyDescent="0.2">
      <c r="A7059" s="24" t="str">
        <f t="shared" si="663"/>
        <v>RH10 6</v>
      </c>
      <c r="B7059" s="1" t="s">
        <v>12531</v>
      </c>
      <c r="C7059" s="1" t="s">
        <v>12620</v>
      </c>
      <c r="D7059" s="1" t="s">
        <v>12622</v>
      </c>
      <c r="E7059" s="2">
        <v>20</v>
      </c>
      <c r="F7059" s="3">
        <v>455670.48000000004</v>
      </c>
      <c r="G7059" s="3">
        <v>50838.1</v>
      </c>
      <c r="H7059" s="4">
        <v>47784.82</v>
      </c>
      <c r="I7059" s="25"/>
      <c r="J7059" s="26" t="str">
        <f t="shared" si="664"/>
        <v>No</v>
      </c>
      <c r="K7059" s="26" t="str">
        <f t="shared" si="665"/>
        <v>GB</v>
      </c>
      <c r="L7059" s="26" t="str">
        <f t="shared" si="666"/>
        <v>Invalid</v>
      </c>
      <c r="M7059" s="26" t="str">
        <f>IF(OR(ISBLANK(B7059),ISBLANK(C7059),ISBLANK(D7059)),"Missing",IFERROR(VLOOKUP(A7059,'RM Postcodes'!$A:$B,2,0),"Invalid"))</f>
        <v>live</v>
      </c>
      <c r="N7059" s="26" t="str">
        <f t="shared" si="667"/>
        <v>OK</v>
      </c>
      <c r="O7059" s="26" t="str">
        <f t="shared" si="662"/>
        <v>OK</v>
      </c>
    </row>
    <row r="7060" spans="1:15" x14ac:dyDescent="0.2">
      <c r="A7060" s="24" t="str">
        <f t="shared" si="663"/>
        <v>RH10 7</v>
      </c>
      <c r="B7060" s="1" t="s">
        <v>12531</v>
      </c>
      <c r="C7060" s="1" t="s">
        <v>12620</v>
      </c>
      <c r="D7060" s="1" t="s">
        <v>12623</v>
      </c>
      <c r="E7060" s="2">
        <v>49</v>
      </c>
      <c r="F7060" s="3">
        <v>1113470.6700000002</v>
      </c>
      <c r="G7060" s="3">
        <v>164228</v>
      </c>
      <c r="H7060" s="4">
        <v>99988.03</v>
      </c>
      <c r="I7060" s="25"/>
      <c r="J7060" s="26" t="str">
        <f t="shared" si="664"/>
        <v>No</v>
      </c>
      <c r="K7060" s="26" t="str">
        <f t="shared" si="665"/>
        <v>GB</v>
      </c>
      <c r="L7060" s="26" t="str">
        <f t="shared" si="666"/>
        <v>Invalid</v>
      </c>
      <c r="M7060" s="26" t="str">
        <f>IF(OR(ISBLANK(B7060),ISBLANK(C7060),ISBLANK(D7060)),"Missing",IFERROR(VLOOKUP(A7060,'RM Postcodes'!$A:$B,2,0),"Invalid"))</f>
        <v>live</v>
      </c>
      <c r="N7060" s="26" t="str">
        <f t="shared" si="667"/>
        <v>OK</v>
      </c>
      <c r="O7060" s="26" t="str">
        <f t="shared" si="662"/>
        <v>OK</v>
      </c>
    </row>
    <row r="7061" spans="1:15" x14ac:dyDescent="0.2">
      <c r="A7061" s="24" t="str">
        <f t="shared" si="663"/>
        <v>RH10 8</v>
      </c>
      <c r="B7061" s="1" t="s">
        <v>12531</v>
      </c>
      <c r="C7061" s="1" t="s">
        <v>12620</v>
      </c>
      <c r="D7061" s="1" t="s">
        <v>12626</v>
      </c>
      <c r="E7061" s="2">
        <v>16</v>
      </c>
      <c r="F7061" s="3">
        <v>471872.83</v>
      </c>
      <c r="G7061" s="3">
        <v>55316.92</v>
      </c>
      <c r="H7061" s="4">
        <v>50944.61</v>
      </c>
      <c r="I7061" s="25"/>
      <c r="J7061" s="26" t="str">
        <f t="shared" si="664"/>
        <v>No</v>
      </c>
      <c r="K7061" s="26" t="str">
        <f t="shared" si="665"/>
        <v>GB</v>
      </c>
      <c r="L7061" s="26" t="str">
        <f t="shared" si="666"/>
        <v>Invalid</v>
      </c>
      <c r="M7061" s="26" t="str">
        <f>IF(OR(ISBLANK(B7061),ISBLANK(C7061),ISBLANK(D7061)),"Missing",IFERROR(VLOOKUP(A7061,'RM Postcodes'!$A:$B,2,0),"Invalid"))</f>
        <v>live</v>
      </c>
      <c r="N7061" s="26" t="str">
        <f t="shared" si="667"/>
        <v>OK</v>
      </c>
      <c r="O7061" s="26" t="str">
        <f t="shared" si="662"/>
        <v>OK</v>
      </c>
    </row>
    <row r="7062" spans="1:15" x14ac:dyDescent="0.2">
      <c r="A7062" s="24" t="str">
        <f t="shared" si="663"/>
        <v>RH10 9</v>
      </c>
      <c r="B7062" s="1" t="s">
        <v>12531</v>
      </c>
      <c r="C7062" s="1" t="s">
        <v>12620</v>
      </c>
      <c r="D7062" s="1" t="s">
        <v>12627</v>
      </c>
      <c r="E7062" s="2">
        <v>40</v>
      </c>
      <c r="F7062" s="3">
        <v>5877766.2699999986</v>
      </c>
      <c r="G7062" s="3">
        <v>1170051.9200000002</v>
      </c>
      <c r="H7062" s="4">
        <v>1007875.1199999999</v>
      </c>
      <c r="I7062" s="25"/>
      <c r="J7062" s="26" t="str">
        <f t="shared" si="664"/>
        <v>No</v>
      </c>
      <c r="K7062" s="26" t="str">
        <f t="shared" si="665"/>
        <v>GB</v>
      </c>
      <c r="L7062" s="26" t="str">
        <f t="shared" si="666"/>
        <v>Invalid</v>
      </c>
      <c r="M7062" s="26" t="str">
        <f>IF(OR(ISBLANK(B7062),ISBLANK(C7062),ISBLANK(D7062)),"Missing",IFERROR(VLOOKUP(A7062,'RM Postcodes'!$A:$B,2,0),"Invalid"))</f>
        <v>live</v>
      </c>
      <c r="N7062" s="26" t="str">
        <f t="shared" si="667"/>
        <v>OK</v>
      </c>
      <c r="O7062" s="26" t="str">
        <f t="shared" si="662"/>
        <v>OK</v>
      </c>
    </row>
    <row r="7063" spans="1:15" x14ac:dyDescent="0.2">
      <c r="A7063" s="24" t="str">
        <f t="shared" si="663"/>
        <v>RH11 0</v>
      </c>
      <c r="B7063" s="1" t="s">
        <v>12531</v>
      </c>
      <c r="C7063" s="1" t="s">
        <v>12624</v>
      </c>
      <c r="D7063" s="1" t="s">
        <v>12632</v>
      </c>
      <c r="E7063" s="2">
        <v>22</v>
      </c>
      <c r="F7063" s="3">
        <v>553286.48999999987</v>
      </c>
      <c r="G7063" s="3">
        <v>61671.7</v>
      </c>
      <c r="H7063" s="4">
        <v>49620.94</v>
      </c>
      <c r="I7063" s="25"/>
      <c r="J7063" s="26" t="str">
        <f t="shared" si="664"/>
        <v>No</v>
      </c>
      <c r="K7063" s="26" t="str">
        <f t="shared" si="665"/>
        <v>GB</v>
      </c>
      <c r="L7063" s="26" t="str">
        <f t="shared" si="666"/>
        <v>Invalid</v>
      </c>
      <c r="M7063" s="26" t="str">
        <f>IF(OR(ISBLANK(B7063),ISBLANK(C7063),ISBLANK(D7063)),"Missing",IFERROR(VLOOKUP(A7063,'RM Postcodes'!$A:$B,2,0),"Invalid"))</f>
        <v>live</v>
      </c>
      <c r="N7063" s="26" t="str">
        <f t="shared" si="667"/>
        <v>OK</v>
      </c>
      <c r="O7063" s="26" t="str">
        <f t="shared" si="662"/>
        <v>OK</v>
      </c>
    </row>
    <row r="7064" spans="1:15" x14ac:dyDescent="0.2">
      <c r="A7064" s="24" t="str">
        <f t="shared" si="663"/>
        <v>RH11 6</v>
      </c>
      <c r="B7064" s="1" t="s">
        <v>12531</v>
      </c>
      <c r="C7064" s="1" t="s">
        <v>12624</v>
      </c>
      <c r="D7064" s="1" t="s">
        <v>12622</v>
      </c>
      <c r="E7064" s="2">
        <v>1</v>
      </c>
      <c r="F7064" s="3">
        <v>8098.81</v>
      </c>
      <c r="G7064" s="3">
        <v>8098.81</v>
      </c>
      <c r="H7064" s="4">
        <v>0</v>
      </c>
      <c r="I7064" s="25"/>
      <c r="J7064" s="26" t="str">
        <f t="shared" si="664"/>
        <v>No</v>
      </c>
      <c r="K7064" s="26" t="str">
        <f t="shared" si="665"/>
        <v>GB</v>
      </c>
      <c r="L7064" s="26" t="str">
        <f t="shared" si="666"/>
        <v>Invalid</v>
      </c>
      <c r="M7064" s="26" t="str">
        <f>IF(OR(ISBLANK(B7064),ISBLANK(C7064),ISBLANK(D7064)),"Missing",IFERROR(VLOOKUP(A7064,'RM Postcodes'!$A:$B,2,0),"Invalid"))</f>
        <v>live</v>
      </c>
      <c r="N7064" s="26" t="str">
        <f t="shared" si="667"/>
        <v>Redact</v>
      </c>
      <c r="O7064" s="26" t="str">
        <f t="shared" si="662"/>
        <v>Redact</v>
      </c>
    </row>
    <row r="7065" spans="1:15" x14ac:dyDescent="0.2">
      <c r="A7065" s="24" t="str">
        <f t="shared" si="663"/>
        <v>RH11 7</v>
      </c>
      <c r="B7065" s="1" t="s">
        <v>12531</v>
      </c>
      <c r="C7065" s="1" t="s">
        <v>12624</v>
      </c>
      <c r="D7065" s="1" t="s">
        <v>12623</v>
      </c>
      <c r="E7065" s="2">
        <v>33</v>
      </c>
      <c r="F7065" s="3">
        <v>1562824.6400000008</v>
      </c>
      <c r="G7065" s="3">
        <v>372150.32</v>
      </c>
      <c r="H7065" s="4">
        <v>275000</v>
      </c>
      <c r="I7065" s="25"/>
      <c r="J7065" s="26" t="str">
        <f t="shared" si="664"/>
        <v>No</v>
      </c>
      <c r="K7065" s="26" t="str">
        <f t="shared" si="665"/>
        <v>GB</v>
      </c>
      <c r="L7065" s="26" t="str">
        <f t="shared" si="666"/>
        <v>Invalid</v>
      </c>
      <c r="M7065" s="26" t="str">
        <f>IF(OR(ISBLANK(B7065),ISBLANK(C7065),ISBLANK(D7065)),"Missing",IFERROR(VLOOKUP(A7065,'RM Postcodes'!$A:$B,2,0),"Invalid"))</f>
        <v>live</v>
      </c>
      <c r="N7065" s="26" t="str">
        <f t="shared" si="667"/>
        <v>OK</v>
      </c>
      <c r="O7065" s="26" t="str">
        <f t="shared" si="662"/>
        <v>OK</v>
      </c>
    </row>
    <row r="7066" spans="1:15" x14ac:dyDescent="0.2">
      <c r="A7066" s="24" t="str">
        <f t="shared" si="663"/>
        <v>RH11 8</v>
      </c>
      <c r="B7066" s="1" t="s">
        <v>12531</v>
      </c>
      <c r="C7066" s="1" t="s">
        <v>12624</v>
      </c>
      <c r="D7066" s="1" t="s">
        <v>12626</v>
      </c>
      <c r="E7066" s="2">
        <v>23</v>
      </c>
      <c r="F7066" s="3">
        <v>440244.11</v>
      </c>
      <c r="G7066" s="3">
        <v>50214.9</v>
      </c>
      <c r="H7066" s="4">
        <v>49943.26</v>
      </c>
      <c r="I7066" s="25"/>
      <c r="J7066" s="26" t="str">
        <f t="shared" si="664"/>
        <v>No</v>
      </c>
      <c r="K7066" s="26" t="str">
        <f t="shared" si="665"/>
        <v>GB</v>
      </c>
      <c r="L7066" s="26" t="str">
        <f t="shared" si="666"/>
        <v>Invalid</v>
      </c>
      <c r="M7066" s="26" t="str">
        <f>IF(OR(ISBLANK(B7066),ISBLANK(C7066),ISBLANK(D7066)),"Missing",IFERROR(VLOOKUP(A7066,'RM Postcodes'!$A:$B,2,0),"Invalid"))</f>
        <v>live</v>
      </c>
      <c r="N7066" s="26" t="str">
        <f t="shared" si="667"/>
        <v>OK</v>
      </c>
      <c r="O7066" s="26" t="str">
        <f t="shared" si="662"/>
        <v>OK</v>
      </c>
    </row>
    <row r="7067" spans="1:15" x14ac:dyDescent="0.2">
      <c r="A7067" s="24" t="str">
        <f t="shared" si="663"/>
        <v>RH11 9</v>
      </c>
      <c r="B7067" s="1" t="s">
        <v>12531</v>
      </c>
      <c r="C7067" s="1" t="s">
        <v>12624</v>
      </c>
      <c r="D7067" s="1" t="s">
        <v>12627</v>
      </c>
      <c r="E7067" s="2">
        <v>34</v>
      </c>
      <c r="F7067" s="3">
        <v>871319.69999999972</v>
      </c>
      <c r="G7067" s="3">
        <v>92716.85</v>
      </c>
      <c r="H7067" s="4">
        <v>92497.27</v>
      </c>
      <c r="I7067" s="25"/>
      <c r="J7067" s="26" t="str">
        <f t="shared" si="664"/>
        <v>No</v>
      </c>
      <c r="K7067" s="26" t="str">
        <f t="shared" si="665"/>
        <v>GB</v>
      </c>
      <c r="L7067" s="26" t="str">
        <f t="shared" si="666"/>
        <v>Invalid</v>
      </c>
      <c r="M7067" s="26" t="str">
        <f>IF(OR(ISBLANK(B7067),ISBLANK(C7067),ISBLANK(D7067)),"Missing",IFERROR(VLOOKUP(A7067,'RM Postcodes'!$A:$B,2,0),"Invalid"))</f>
        <v>live</v>
      </c>
      <c r="N7067" s="26" t="str">
        <f t="shared" si="667"/>
        <v>OK</v>
      </c>
      <c r="O7067" s="26" t="str">
        <f t="shared" si="662"/>
        <v>OK</v>
      </c>
    </row>
    <row r="7068" spans="1:15" x14ac:dyDescent="0.2">
      <c r="A7068" s="24" t="str">
        <f t="shared" si="663"/>
        <v>RH12 0</v>
      </c>
      <c r="B7068" s="1" t="s">
        <v>12531</v>
      </c>
      <c r="C7068" s="1" t="s">
        <v>12628</v>
      </c>
      <c r="D7068" s="1" t="s">
        <v>12632</v>
      </c>
      <c r="E7068" s="2">
        <v>6</v>
      </c>
      <c r="F7068" s="3">
        <v>197882.98</v>
      </c>
      <c r="G7068" s="3">
        <v>47927.03</v>
      </c>
      <c r="H7068" s="4">
        <v>46064</v>
      </c>
      <c r="I7068" s="25"/>
      <c r="J7068" s="26" t="str">
        <f t="shared" si="664"/>
        <v>No</v>
      </c>
      <c r="K7068" s="26" t="str">
        <f t="shared" si="665"/>
        <v>GB</v>
      </c>
      <c r="L7068" s="26" t="str">
        <f t="shared" si="666"/>
        <v>Invalid</v>
      </c>
      <c r="M7068" s="26" t="str">
        <f>IF(OR(ISBLANK(B7068),ISBLANK(C7068),ISBLANK(D7068)),"Missing",IFERROR(VLOOKUP(A7068,'RM Postcodes'!$A:$B,2,0),"Invalid"))</f>
        <v>live</v>
      </c>
      <c r="N7068" s="26" t="str">
        <f t="shared" si="667"/>
        <v>Redact</v>
      </c>
      <c r="O7068" s="26" t="str">
        <f t="shared" si="662"/>
        <v>OK</v>
      </c>
    </row>
    <row r="7069" spans="1:15" x14ac:dyDescent="0.2">
      <c r="A7069" s="24" t="str">
        <f t="shared" si="663"/>
        <v>RH12 1</v>
      </c>
      <c r="B7069" s="1" t="s">
        <v>12531</v>
      </c>
      <c r="C7069" s="1" t="s">
        <v>12628</v>
      </c>
      <c r="D7069" s="1" t="s">
        <v>12621</v>
      </c>
      <c r="E7069" s="2">
        <v>67</v>
      </c>
      <c r="F7069" s="3">
        <v>2277228.5099999998</v>
      </c>
      <c r="G7069" s="3">
        <v>220000</v>
      </c>
      <c r="H7069" s="4">
        <v>214503.78000000003</v>
      </c>
      <c r="I7069" s="25"/>
      <c r="J7069" s="26" t="str">
        <f t="shared" si="664"/>
        <v>No</v>
      </c>
      <c r="K7069" s="26" t="str">
        <f t="shared" si="665"/>
        <v>GB</v>
      </c>
      <c r="L7069" s="26" t="str">
        <f t="shared" si="666"/>
        <v>Invalid</v>
      </c>
      <c r="M7069" s="26" t="str">
        <f>IF(OR(ISBLANK(B7069),ISBLANK(C7069),ISBLANK(D7069)),"Missing",IFERROR(VLOOKUP(A7069,'RM Postcodes'!$A:$B,2,0),"Invalid"))</f>
        <v>live</v>
      </c>
      <c r="N7069" s="26" t="str">
        <f t="shared" si="667"/>
        <v>OK</v>
      </c>
      <c r="O7069" s="26" t="str">
        <f t="shared" si="662"/>
        <v>OK</v>
      </c>
    </row>
    <row r="7070" spans="1:15" x14ac:dyDescent="0.2">
      <c r="A7070" s="24" t="str">
        <f t="shared" si="663"/>
        <v>RH12 2</v>
      </c>
      <c r="B7070" s="1" t="s">
        <v>12531</v>
      </c>
      <c r="C7070" s="1" t="s">
        <v>12628</v>
      </c>
      <c r="D7070" s="1" t="s">
        <v>12640</v>
      </c>
      <c r="E7070" s="2">
        <v>29</v>
      </c>
      <c r="F7070" s="3">
        <v>620392.8899999999</v>
      </c>
      <c r="G7070" s="3">
        <v>51175.06</v>
      </c>
      <c r="H7070" s="4">
        <v>51149.35</v>
      </c>
      <c r="I7070" s="25"/>
      <c r="J7070" s="26" t="str">
        <f t="shared" si="664"/>
        <v>No</v>
      </c>
      <c r="K7070" s="26" t="str">
        <f t="shared" si="665"/>
        <v>GB</v>
      </c>
      <c r="L7070" s="26" t="str">
        <f t="shared" si="666"/>
        <v>Invalid</v>
      </c>
      <c r="M7070" s="26" t="str">
        <f>IF(OR(ISBLANK(B7070),ISBLANK(C7070),ISBLANK(D7070)),"Missing",IFERROR(VLOOKUP(A7070,'RM Postcodes'!$A:$B,2,0),"Invalid"))</f>
        <v>live</v>
      </c>
      <c r="N7070" s="26" t="str">
        <f t="shared" si="667"/>
        <v>OK</v>
      </c>
      <c r="O7070" s="26" t="str">
        <f t="shared" si="662"/>
        <v>OK</v>
      </c>
    </row>
    <row r="7071" spans="1:15" x14ac:dyDescent="0.2">
      <c r="A7071" s="24" t="str">
        <f t="shared" si="663"/>
        <v>RH12 3</v>
      </c>
      <c r="B7071" s="1" t="s">
        <v>12531</v>
      </c>
      <c r="C7071" s="1" t="s">
        <v>12628</v>
      </c>
      <c r="D7071" s="1" t="s">
        <v>12629</v>
      </c>
      <c r="E7071" s="2">
        <v>63</v>
      </c>
      <c r="F7071" s="3">
        <v>4625024.0399999963</v>
      </c>
      <c r="G7071" s="3">
        <v>1925037.41</v>
      </c>
      <c r="H7071" s="4">
        <v>407123.86</v>
      </c>
      <c r="I7071" s="25"/>
      <c r="J7071" s="26" t="str">
        <f t="shared" si="664"/>
        <v>No</v>
      </c>
      <c r="K7071" s="26" t="str">
        <f t="shared" si="665"/>
        <v>GB</v>
      </c>
      <c r="L7071" s="26" t="str">
        <f t="shared" si="666"/>
        <v>Invalid</v>
      </c>
      <c r="M7071" s="26" t="str">
        <f>IF(OR(ISBLANK(B7071),ISBLANK(C7071),ISBLANK(D7071)),"Missing",IFERROR(VLOOKUP(A7071,'RM Postcodes'!$A:$B,2,0),"Invalid"))</f>
        <v>live</v>
      </c>
      <c r="N7071" s="26" t="str">
        <f t="shared" si="667"/>
        <v>OK</v>
      </c>
      <c r="O7071" s="26" t="str">
        <f t="shared" si="662"/>
        <v>OK</v>
      </c>
    </row>
    <row r="7072" spans="1:15" x14ac:dyDescent="0.2">
      <c r="A7072" s="24" t="str">
        <f t="shared" si="663"/>
        <v>RH12 4</v>
      </c>
      <c r="B7072" s="1" t="s">
        <v>12531</v>
      </c>
      <c r="C7072" s="1" t="s">
        <v>12628</v>
      </c>
      <c r="D7072" s="1" t="s">
        <v>12630</v>
      </c>
      <c r="E7072" s="2">
        <v>54</v>
      </c>
      <c r="F7072" s="3">
        <v>1837471.55</v>
      </c>
      <c r="G7072" s="3">
        <v>441321.41000000003</v>
      </c>
      <c r="H7072" s="4">
        <v>71820.27</v>
      </c>
      <c r="I7072" s="25"/>
      <c r="J7072" s="26" t="str">
        <f t="shared" si="664"/>
        <v>No</v>
      </c>
      <c r="K7072" s="26" t="str">
        <f t="shared" si="665"/>
        <v>GB</v>
      </c>
      <c r="L7072" s="26" t="str">
        <f t="shared" si="666"/>
        <v>Invalid</v>
      </c>
      <c r="M7072" s="26" t="str">
        <f>IF(OR(ISBLANK(B7072),ISBLANK(C7072),ISBLANK(D7072)),"Missing",IFERROR(VLOOKUP(A7072,'RM Postcodes'!$A:$B,2,0),"Invalid"))</f>
        <v>live</v>
      </c>
      <c r="N7072" s="26" t="str">
        <f t="shared" si="667"/>
        <v>OK</v>
      </c>
      <c r="O7072" s="26" t="str">
        <f t="shared" si="662"/>
        <v>OK</v>
      </c>
    </row>
    <row r="7073" spans="1:15" x14ac:dyDescent="0.2">
      <c r="A7073" s="24" t="str">
        <f t="shared" si="663"/>
        <v>RH12 5</v>
      </c>
      <c r="B7073" s="1" t="s">
        <v>12531</v>
      </c>
      <c r="C7073" s="1" t="s">
        <v>12628</v>
      </c>
      <c r="D7073" s="1" t="s">
        <v>12625</v>
      </c>
      <c r="E7073" s="2">
        <v>32</v>
      </c>
      <c r="F7073" s="3">
        <v>1636016.7399999995</v>
      </c>
      <c r="G7073" s="3">
        <v>1056028.3899999999</v>
      </c>
      <c r="H7073" s="4">
        <v>65985.259999999995</v>
      </c>
      <c r="I7073" s="25"/>
      <c r="J7073" s="26" t="str">
        <f t="shared" si="664"/>
        <v>No</v>
      </c>
      <c r="K7073" s="26" t="str">
        <f t="shared" si="665"/>
        <v>GB</v>
      </c>
      <c r="L7073" s="26" t="str">
        <f t="shared" si="666"/>
        <v>Invalid</v>
      </c>
      <c r="M7073" s="26" t="str">
        <f>IF(OR(ISBLANK(B7073),ISBLANK(C7073),ISBLANK(D7073)),"Missing",IFERROR(VLOOKUP(A7073,'RM Postcodes'!$A:$B,2,0),"Invalid"))</f>
        <v>live</v>
      </c>
      <c r="N7073" s="26" t="str">
        <f t="shared" si="667"/>
        <v>OK</v>
      </c>
      <c r="O7073" s="26" t="str">
        <f t="shared" si="662"/>
        <v>Redact</v>
      </c>
    </row>
    <row r="7074" spans="1:15" x14ac:dyDescent="0.2">
      <c r="A7074" s="24" t="str">
        <f t="shared" si="663"/>
        <v>RH13 0</v>
      </c>
      <c r="B7074" s="1" t="s">
        <v>12531</v>
      </c>
      <c r="C7074" s="1" t="s">
        <v>12631</v>
      </c>
      <c r="D7074" s="1" t="s">
        <v>12632</v>
      </c>
      <c r="E7074" s="2">
        <v>39</v>
      </c>
      <c r="F7074" s="3">
        <v>4275259.3199999994</v>
      </c>
      <c r="G7074" s="3">
        <v>2227718.66</v>
      </c>
      <c r="H7074" s="4">
        <v>956975.67</v>
      </c>
      <c r="I7074" s="25"/>
      <c r="J7074" s="26" t="str">
        <f t="shared" si="664"/>
        <v>No</v>
      </c>
      <c r="K7074" s="26" t="str">
        <f t="shared" si="665"/>
        <v>GB</v>
      </c>
      <c r="L7074" s="26" t="str">
        <f t="shared" si="666"/>
        <v>Invalid</v>
      </c>
      <c r="M7074" s="26" t="str">
        <f>IF(OR(ISBLANK(B7074),ISBLANK(C7074),ISBLANK(D7074)),"Missing",IFERROR(VLOOKUP(A7074,'RM Postcodes'!$A:$B,2,0),"Invalid"))</f>
        <v>live</v>
      </c>
      <c r="N7074" s="26" t="str">
        <f t="shared" si="667"/>
        <v>OK</v>
      </c>
      <c r="O7074" s="26" t="str">
        <f t="shared" si="662"/>
        <v>Redact</v>
      </c>
    </row>
    <row r="7075" spans="1:15" x14ac:dyDescent="0.2">
      <c r="A7075" s="24" t="str">
        <f t="shared" si="663"/>
        <v>RH13 5</v>
      </c>
      <c r="B7075" s="1" t="s">
        <v>12531</v>
      </c>
      <c r="C7075" s="1" t="s">
        <v>12631</v>
      </c>
      <c r="D7075" s="1" t="s">
        <v>12625</v>
      </c>
      <c r="E7075" s="2">
        <v>49</v>
      </c>
      <c r="F7075" s="3">
        <v>2653078.5599999987</v>
      </c>
      <c r="G7075" s="3">
        <v>938103.32</v>
      </c>
      <c r="H7075" s="4">
        <v>241666.66</v>
      </c>
      <c r="I7075" s="25"/>
      <c r="J7075" s="26" t="str">
        <f t="shared" si="664"/>
        <v>No</v>
      </c>
      <c r="K7075" s="26" t="str">
        <f t="shared" si="665"/>
        <v>GB</v>
      </c>
      <c r="L7075" s="26" t="str">
        <f t="shared" si="666"/>
        <v>Invalid</v>
      </c>
      <c r="M7075" s="26" t="str">
        <f>IF(OR(ISBLANK(B7075),ISBLANK(C7075),ISBLANK(D7075)),"Missing",IFERROR(VLOOKUP(A7075,'RM Postcodes'!$A:$B,2,0),"Invalid"))</f>
        <v>live</v>
      </c>
      <c r="N7075" s="26" t="str">
        <f t="shared" si="667"/>
        <v>OK</v>
      </c>
      <c r="O7075" s="26" t="str">
        <f t="shared" si="662"/>
        <v>OK</v>
      </c>
    </row>
    <row r="7076" spans="1:15" x14ac:dyDescent="0.2">
      <c r="A7076" s="24" t="str">
        <f t="shared" si="663"/>
        <v>RH13 6</v>
      </c>
      <c r="B7076" s="1" t="s">
        <v>12531</v>
      </c>
      <c r="C7076" s="1" t="s">
        <v>12631</v>
      </c>
      <c r="D7076" s="1" t="s">
        <v>12622</v>
      </c>
      <c r="E7076" s="2">
        <v>27</v>
      </c>
      <c r="F7076" s="3">
        <v>2228433.8699999996</v>
      </c>
      <c r="G7076" s="3">
        <v>1013192.0700000001</v>
      </c>
      <c r="H7076" s="4">
        <v>298463.8</v>
      </c>
      <c r="I7076" s="25"/>
      <c r="J7076" s="26" t="str">
        <f t="shared" si="664"/>
        <v>No</v>
      </c>
      <c r="K7076" s="26" t="str">
        <f t="shared" si="665"/>
        <v>GB</v>
      </c>
      <c r="L7076" s="26" t="str">
        <f t="shared" si="666"/>
        <v>Invalid</v>
      </c>
      <c r="M7076" s="26" t="str">
        <f>IF(OR(ISBLANK(B7076),ISBLANK(C7076),ISBLANK(D7076)),"Missing",IFERROR(VLOOKUP(A7076,'RM Postcodes'!$A:$B,2,0),"Invalid"))</f>
        <v>live</v>
      </c>
      <c r="N7076" s="26" t="str">
        <f t="shared" si="667"/>
        <v>OK</v>
      </c>
      <c r="O7076" s="26" t="str">
        <f t="shared" si="662"/>
        <v>OK</v>
      </c>
    </row>
    <row r="7077" spans="1:15" x14ac:dyDescent="0.2">
      <c r="A7077" s="24" t="str">
        <f t="shared" si="663"/>
        <v>RH13 8</v>
      </c>
      <c r="B7077" s="1" t="s">
        <v>12531</v>
      </c>
      <c r="C7077" s="1" t="s">
        <v>12631</v>
      </c>
      <c r="D7077" s="1" t="s">
        <v>12626</v>
      </c>
      <c r="E7077" s="2">
        <v>56</v>
      </c>
      <c r="F7077" s="3">
        <v>4378744.8399999989</v>
      </c>
      <c r="G7077" s="3">
        <v>1190328.94</v>
      </c>
      <c r="H7077" s="4">
        <v>392178.26</v>
      </c>
      <c r="I7077" s="25"/>
      <c r="J7077" s="26" t="str">
        <f t="shared" si="664"/>
        <v>No</v>
      </c>
      <c r="K7077" s="26" t="str">
        <f t="shared" si="665"/>
        <v>GB</v>
      </c>
      <c r="L7077" s="26" t="str">
        <f t="shared" si="666"/>
        <v>Invalid</v>
      </c>
      <c r="M7077" s="26" t="str">
        <f>IF(OR(ISBLANK(B7077),ISBLANK(C7077),ISBLANK(D7077)),"Missing",IFERROR(VLOOKUP(A7077,'RM Postcodes'!$A:$B,2,0),"Invalid"))</f>
        <v>live</v>
      </c>
      <c r="N7077" s="26" t="str">
        <f t="shared" si="667"/>
        <v>OK</v>
      </c>
      <c r="O7077" s="26" t="str">
        <f t="shared" si="662"/>
        <v>OK</v>
      </c>
    </row>
    <row r="7078" spans="1:15" x14ac:dyDescent="0.2">
      <c r="A7078" s="24" t="str">
        <f t="shared" si="663"/>
        <v>RH13 9</v>
      </c>
      <c r="B7078" s="1" t="s">
        <v>12531</v>
      </c>
      <c r="C7078" s="1" t="s">
        <v>12631</v>
      </c>
      <c r="D7078" s="1" t="s">
        <v>12627</v>
      </c>
      <c r="E7078" s="2">
        <v>32</v>
      </c>
      <c r="F7078" s="3">
        <v>813063.77999999991</v>
      </c>
      <c r="G7078" s="3">
        <v>108847.60999999999</v>
      </c>
      <c r="H7078" s="4">
        <v>80557.64</v>
      </c>
      <c r="I7078" s="25"/>
      <c r="J7078" s="26" t="str">
        <f t="shared" si="664"/>
        <v>No</v>
      </c>
      <c r="K7078" s="26" t="str">
        <f t="shared" si="665"/>
        <v>GB</v>
      </c>
      <c r="L7078" s="26" t="str">
        <f t="shared" si="666"/>
        <v>Invalid</v>
      </c>
      <c r="M7078" s="26" t="str">
        <f>IF(OR(ISBLANK(B7078),ISBLANK(C7078),ISBLANK(D7078)),"Missing",IFERROR(VLOOKUP(A7078,'RM Postcodes'!$A:$B,2,0),"Invalid"))</f>
        <v>live</v>
      </c>
      <c r="N7078" s="26" t="str">
        <f t="shared" si="667"/>
        <v>OK</v>
      </c>
      <c r="O7078" s="26" t="str">
        <f t="shared" si="662"/>
        <v>OK</v>
      </c>
    </row>
    <row r="7079" spans="1:15" x14ac:dyDescent="0.2">
      <c r="A7079" s="24" t="str">
        <f t="shared" si="663"/>
        <v>RH14 0</v>
      </c>
      <c r="B7079" s="1" t="s">
        <v>12531</v>
      </c>
      <c r="C7079" s="1" t="s">
        <v>12633</v>
      </c>
      <c r="D7079" s="1" t="s">
        <v>12632</v>
      </c>
      <c r="E7079" s="2">
        <v>49</v>
      </c>
      <c r="F7079" s="3">
        <v>1587286.7799999996</v>
      </c>
      <c r="G7079" s="3">
        <v>202783.18</v>
      </c>
      <c r="H7079" s="4">
        <v>175000</v>
      </c>
      <c r="I7079" s="25"/>
      <c r="J7079" s="26" t="str">
        <f t="shared" si="664"/>
        <v>No</v>
      </c>
      <c r="K7079" s="26" t="str">
        <f t="shared" si="665"/>
        <v>GB</v>
      </c>
      <c r="L7079" s="26" t="str">
        <f t="shared" si="666"/>
        <v>Invalid</v>
      </c>
      <c r="M7079" s="26" t="str">
        <f>IF(OR(ISBLANK(B7079),ISBLANK(C7079),ISBLANK(D7079)),"Missing",IFERROR(VLOOKUP(A7079,'RM Postcodes'!$A:$B,2,0),"Invalid"))</f>
        <v>live</v>
      </c>
      <c r="N7079" s="26" t="str">
        <f t="shared" si="667"/>
        <v>OK</v>
      </c>
      <c r="O7079" s="26" t="str">
        <f t="shared" si="662"/>
        <v>OK</v>
      </c>
    </row>
    <row r="7080" spans="1:15" x14ac:dyDescent="0.2">
      <c r="A7080" s="24" t="str">
        <f t="shared" si="663"/>
        <v>RH14 9</v>
      </c>
      <c r="B7080" s="1" t="s">
        <v>12531</v>
      </c>
      <c r="C7080" s="1" t="s">
        <v>12633</v>
      </c>
      <c r="D7080" s="1" t="s">
        <v>12627</v>
      </c>
      <c r="E7080" s="2">
        <v>44</v>
      </c>
      <c r="F7080" s="3">
        <v>1538484.4999999998</v>
      </c>
      <c r="G7080" s="3">
        <v>188029.09</v>
      </c>
      <c r="H7080" s="4">
        <v>175694.43</v>
      </c>
      <c r="I7080" s="25"/>
      <c r="J7080" s="26" t="str">
        <f t="shared" si="664"/>
        <v>No</v>
      </c>
      <c r="K7080" s="26" t="str">
        <f t="shared" si="665"/>
        <v>GB</v>
      </c>
      <c r="L7080" s="26" t="str">
        <f t="shared" si="666"/>
        <v>Invalid</v>
      </c>
      <c r="M7080" s="26" t="str">
        <f>IF(OR(ISBLANK(B7080),ISBLANK(C7080),ISBLANK(D7080)),"Missing",IFERROR(VLOOKUP(A7080,'RM Postcodes'!$A:$B,2,0),"Invalid"))</f>
        <v>live</v>
      </c>
      <c r="N7080" s="26" t="str">
        <f t="shared" si="667"/>
        <v>OK</v>
      </c>
      <c r="O7080" s="26" t="str">
        <f t="shared" si="662"/>
        <v>OK</v>
      </c>
    </row>
    <row r="7081" spans="1:15" x14ac:dyDescent="0.2">
      <c r="A7081" s="24" t="str">
        <f t="shared" si="663"/>
        <v>RH15 0</v>
      </c>
      <c r="B7081" s="1" t="s">
        <v>12531</v>
      </c>
      <c r="C7081" s="1" t="s">
        <v>12634</v>
      </c>
      <c r="D7081" s="1" t="s">
        <v>12632</v>
      </c>
      <c r="E7081" s="2">
        <v>44</v>
      </c>
      <c r="F7081" s="3">
        <v>796244.97000000009</v>
      </c>
      <c r="G7081" s="3">
        <v>49838.93</v>
      </c>
      <c r="H7081" s="4">
        <v>47488.42</v>
      </c>
      <c r="I7081" s="25"/>
      <c r="J7081" s="26" t="str">
        <f t="shared" si="664"/>
        <v>No</v>
      </c>
      <c r="K7081" s="26" t="str">
        <f t="shared" si="665"/>
        <v>GB</v>
      </c>
      <c r="L7081" s="26" t="str">
        <f t="shared" si="666"/>
        <v>Invalid</v>
      </c>
      <c r="M7081" s="26" t="str">
        <f>IF(OR(ISBLANK(B7081),ISBLANK(C7081),ISBLANK(D7081)),"Missing",IFERROR(VLOOKUP(A7081,'RM Postcodes'!$A:$B,2,0),"Invalid"))</f>
        <v>live</v>
      </c>
      <c r="N7081" s="26" t="str">
        <f t="shared" si="667"/>
        <v>OK</v>
      </c>
      <c r="O7081" s="26" t="str">
        <f t="shared" si="662"/>
        <v>OK</v>
      </c>
    </row>
    <row r="7082" spans="1:15" x14ac:dyDescent="0.2">
      <c r="A7082" s="24" t="str">
        <f t="shared" si="663"/>
        <v>RH15 8</v>
      </c>
      <c r="B7082" s="1" t="s">
        <v>12531</v>
      </c>
      <c r="C7082" s="1" t="s">
        <v>12634</v>
      </c>
      <c r="D7082" s="1" t="s">
        <v>12626</v>
      </c>
      <c r="E7082" s="2">
        <v>38</v>
      </c>
      <c r="F7082" s="3">
        <v>1212019.3000000007</v>
      </c>
      <c r="G7082" s="3">
        <v>199514.26</v>
      </c>
      <c r="H7082" s="4">
        <v>100000.04</v>
      </c>
      <c r="I7082" s="25"/>
      <c r="J7082" s="26" t="str">
        <f t="shared" si="664"/>
        <v>No</v>
      </c>
      <c r="K7082" s="26" t="str">
        <f t="shared" si="665"/>
        <v>GB</v>
      </c>
      <c r="L7082" s="26" t="str">
        <f t="shared" si="666"/>
        <v>Invalid</v>
      </c>
      <c r="M7082" s="26" t="str">
        <f>IF(OR(ISBLANK(B7082),ISBLANK(C7082),ISBLANK(D7082)),"Missing",IFERROR(VLOOKUP(A7082,'RM Postcodes'!$A:$B,2,0),"Invalid"))</f>
        <v>live</v>
      </c>
      <c r="N7082" s="26" t="str">
        <f t="shared" si="667"/>
        <v>OK</v>
      </c>
      <c r="O7082" s="26" t="str">
        <f t="shared" si="662"/>
        <v>OK</v>
      </c>
    </row>
    <row r="7083" spans="1:15" x14ac:dyDescent="0.2">
      <c r="A7083" s="24" t="str">
        <f t="shared" si="663"/>
        <v>RH15 9</v>
      </c>
      <c r="B7083" s="1" t="s">
        <v>12531</v>
      </c>
      <c r="C7083" s="1" t="s">
        <v>12634</v>
      </c>
      <c r="D7083" s="1" t="s">
        <v>12627</v>
      </c>
      <c r="E7083" s="2">
        <v>53</v>
      </c>
      <c r="F7083" s="3">
        <v>3156763.4899999998</v>
      </c>
      <c r="G7083" s="3">
        <v>540344.97</v>
      </c>
      <c r="H7083" s="4">
        <v>240835.35</v>
      </c>
      <c r="I7083" s="25"/>
      <c r="J7083" s="26" t="str">
        <f t="shared" si="664"/>
        <v>No</v>
      </c>
      <c r="K7083" s="26" t="str">
        <f t="shared" si="665"/>
        <v>GB</v>
      </c>
      <c r="L7083" s="26" t="str">
        <f t="shared" si="666"/>
        <v>Invalid</v>
      </c>
      <c r="M7083" s="26" t="str">
        <f>IF(OR(ISBLANK(B7083),ISBLANK(C7083),ISBLANK(D7083)),"Missing",IFERROR(VLOOKUP(A7083,'RM Postcodes'!$A:$B,2,0),"Invalid"))</f>
        <v>live</v>
      </c>
      <c r="N7083" s="26" t="str">
        <f t="shared" si="667"/>
        <v>OK</v>
      </c>
      <c r="O7083" s="26" t="str">
        <f t="shared" si="662"/>
        <v>OK</v>
      </c>
    </row>
    <row r="7084" spans="1:15" x14ac:dyDescent="0.2">
      <c r="A7084" s="24" t="str">
        <f t="shared" si="663"/>
        <v>RH16 1</v>
      </c>
      <c r="B7084" s="1" t="s">
        <v>12531</v>
      </c>
      <c r="C7084" s="1" t="s">
        <v>12635</v>
      </c>
      <c r="D7084" s="1" t="s">
        <v>12621</v>
      </c>
      <c r="E7084" s="2">
        <v>40</v>
      </c>
      <c r="F7084" s="3">
        <v>2096532.7100000007</v>
      </c>
      <c r="G7084" s="3">
        <v>282625.01</v>
      </c>
      <c r="H7084" s="4">
        <v>204166.63</v>
      </c>
      <c r="I7084" s="25"/>
      <c r="J7084" s="26" t="str">
        <f t="shared" si="664"/>
        <v>No</v>
      </c>
      <c r="K7084" s="26" t="str">
        <f t="shared" si="665"/>
        <v>GB</v>
      </c>
      <c r="L7084" s="26" t="str">
        <f t="shared" si="666"/>
        <v>Invalid</v>
      </c>
      <c r="M7084" s="26" t="str">
        <f>IF(OR(ISBLANK(B7084),ISBLANK(C7084),ISBLANK(D7084)),"Missing",IFERROR(VLOOKUP(A7084,'RM Postcodes'!$A:$B,2,0),"Invalid"))</f>
        <v>live</v>
      </c>
      <c r="N7084" s="26" t="str">
        <f t="shared" si="667"/>
        <v>OK</v>
      </c>
      <c r="O7084" s="26" t="str">
        <f t="shared" si="662"/>
        <v>OK</v>
      </c>
    </row>
    <row r="7085" spans="1:15" x14ac:dyDescent="0.2">
      <c r="A7085" s="24" t="str">
        <f t="shared" si="663"/>
        <v>RH16 2</v>
      </c>
      <c r="B7085" s="1" t="s">
        <v>12531</v>
      </c>
      <c r="C7085" s="1" t="s">
        <v>12635</v>
      </c>
      <c r="D7085" s="1" t="s">
        <v>12640</v>
      </c>
      <c r="E7085" s="2">
        <v>26</v>
      </c>
      <c r="F7085" s="3">
        <v>1950740.8900000008</v>
      </c>
      <c r="G7085" s="3">
        <v>812731.12000000011</v>
      </c>
      <c r="H7085" s="4">
        <v>246134.94</v>
      </c>
      <c r="I7085" s="25"/>
      <c r="J7085" s="26" t="str">
        <f t="shared" si="664"/>
        <v>No</v>
      </c>
      <c r="K7085" s="26" t="str">
        <f t="shared" si="665"/>
        <v>GB</v>
      </c>
      <c r="L7085" s="26" t="str">
        <f t="shared" si="666"/>
        <v>Invalid</v>
      </c>
      <c r="M7085" s="26" t="str">
        <f>IF(OR(ISBLANK(B7085),ISBLANK(C7085),ISBLANK(D7085)),"Missing",IFERROR(VLOOKUP(A7085,'RM Postcodes'!$A:$B,2,0),"Invalid"))</f>
        <v>live</v>
      </c>
      <c r="N7085" s="26" t="str">
        <f t="shared" si="667"/>
        <v>OK</v>
      </c>
      <c r="O7085" s="26" t="str">
        <f t="shared" si="662"/>
        <v>OK</v>
      </c>
    </row>
    <row r="7086" spans="1:15" x14ac:dyDescent="0.2">
      <c r="A7086" s="24" t="str">
        <f t="shared" si="663"/>
        <v>RH16 3</v>
      </c>
      <c r="B7086" s="1" t="s">
        <v>12531</v>
      </c>
      <c r="C7086" s="1" t="s">
        <v>12635</v>
      </c>
      <c r="D7086" s="1" t="s">
        <v>12629</v>
      </c>
      <c r="E7086" s="2">
        <v>24</v>
      </c>
      <c r="F7086" s="3">
        <v>834951.33999999973</v>
      </c>
      <c r="G7086" s="3">
        <v>200393.58</v>
      </c>
      <c r="H7086" s="4">
        <v>184414.27000000002</v>
      </c>
      <c r="I7086" s="25"/>
      <c r="J7086" s="26" t="str">
        <f t="shared" si="664"/>
        <v>No</v>
      </c>
      <c r="K7086" s="26" t="str">
        <f t="shared" si="665"/>
        <v>GB</v>
      </c>
      <c r="L7086" s="26" t="str">
        <f t="shared" si="666"/>
        <v>Invalid</v>
      </c>
      <c r="M7086" s="26" t="str">
        <f>IF(OR(ISBLANK(B7086),ISBLANK(C7086),ISBLANK(D7086)),"Missing",IFERROR(VLOOKUP(A7086,'RM Postcodes'!$A:$B,2,0),"Invalid"))</f>
        <v>live</v>
      </c>
      <c r="N7086" s="26" t="str">
        <f t="shared" si="667"/>
        <v>OK</v>
      </c>
      <c r="O7086" s="26" t="str">
        <f t="shared" si="662"/>
        <v>OK</v>
      </c>
    </row>
    <row r="7087" spans="1:15" x14ac:dyDescent="0.2">
      <c r="A7087" s="24" t="str">
        <f t="shared" si="663"/>
        <v>RH16 4</v>
      </c>
      <c r="B7087" s="1" t="s">
        <v>12531</v>
      </c>
      <c r="C7087" s="1" t="s">
        <v>12635</v>
      </c>
      <c r="D7087" s="1" t="s">
        <v>12630</v>
      </c>
      <c r="E7087" s="2">
        <v>46</v>
      </c>
      <c r="F7087" s="3">
        <v>2000066.6099999999</v>
      </c>
      <c r="G7087" s="3">
        <v>844203.47000000009</v>
      </c>
      <c r="H7087" s="4">
        <v>131061.54</v>
      </c>
      <c r="I7087" s="25"/>
      <c r="J7087" s="26" t="str">
        <f t="shared" si="664"/>
        <v>No</v>
      </c>
      <c r="K7087" s="26" t="str">
        <f t="shared" si="665"/>
        <v>GB</v>
      </c>
      <c r="L7087" s="26" t="str">
        <f t="shared" si="666"/>
        <v>Invalid</v>
      </c>
      <c r="M7087" s="26" t="str">
        <f>IF(OR(ISBLANK(B7087),ISBLANK(C7087),ISBLANK(D7087)),"Missing",IFERROR(VLOOKUP(A7087,'RM Postcodes'!$A:$B,2,0),"Invalid"))</f>
        <v>live</v>
      </c>
      <c r="N7087" s="26" t="str">
        <f t="shared" si="667"/>
        <v>OK</v>
      </c>
      <c r="O7087" s="26" t="str">
        <f t="shared" si="662"/>
        <v>OK</v>
      </c>
    </row>
    <row r="7088" spans="1:15" x14ac:dyDescent="0.2">
      <c r="A7088" s="24" t="str">
        <f t="shared" si="663"/>
        <v>RH17 5</v>
      </c>
      <c r="B7088" s="1" t="s">
        <v>12531</v>
      </c>
      <c r="C7088" s="1" t="s">
        <v>12672</v>
      </c>
      <c r="D7088" s="1" t="s">
        <v>12625</v>
      </c>
      <c r="E7088" s="2">
        <v>65</v>
      </c>
      <c r="F7088" s="3">
        <v>3010731.56</v>
      </c>
      <c r="G7088" s="3">
        <v>562241.77</v>
      </c>
      <c r="H7088" s="4">
        <v>313332.88</v>
      </c>
      <c r="I7088" s="25"/>
      <c r="J7088" s="26" t="str">
        <f t="shared" si="664"/>
        <v>No</v>
      </c>
      <c r="K7088" s="26" t="str">
        <f t="shared" si="665"/>
        <v>GB</v>
      </c>
      <c r="L7088" s="26" t="str">
        <f t="shared" si="666"/>
        <v>Invalid</v>
      </c>
      <c r="M7088" s="26" t="str">
        <f>IF(OR(ISBLANK(B7088),ISBLANK(C7088),ISBLANK(D7088)),"Missing",IFERROR(VLOOKUP(A7088,'RM Postcodes'!$A:$B,2,0),"Invalid"))</f>
        <v>live</v>
      </c>
      <c r="N7088" s="26" t="str">
        <f t="shared" si="667"/>
        <v>OK</v>
      </c>
      <c r="O7088" s="26" t="str">
        <f t="shared" si="662"/>
        <v>OK</v>
      </c>
    </row>
    <row r="7089" spans="1:15" x14ac:dyDescent="0.2">
      <c r="A7089" s="24" t="str">
        <f t="shared" si="663"/>
        <v>RH17 6</v>
      </c>
      <c r="B7089" s="1" t="s">
        <v>12531</v>
      </c>
      <c r="C7089" s="1" t="s">
        <v>12672</v>
      </c>
      <c r="D7089" s="1" t="s">
        <v>12622</v>
      </c>
      <c r="E7089" s="2">
        <v>36</v>
      </c>
      <c r="F7089" s="3">
        <v>1450512.6800000009</v>
      </c>
      <c r="G7089" s="3">
        <v>237261.99</v>
      </c>
      <c r="H7089" s="4">
        <v>195455.71</v>
      </c>
      <c r="I7089" s="25"/>
      <c r="J7089" s="26" t="str">
        <f t="shared" si="664"/>
        <v>No</v>
      </c>
      <c r="K7089" s="26" t="str">
        <f t="shared" si="665"/>
        <v>GB</v>
      </c>
      <c r="L7089" s="26" t="str">
        <f t="shared" si="666"/>
        <v>Invalid</v>
      </c>
      <c r="M7089" s="26" t="str">
        <f>IF(OR(ISBLANK(B7089),ISBLANK(C7089),ISBLANK(D7089)),"Missing",IFERROR(VLOOKUP(A7089,'RM Postcodes'!$A:$B,2,0),"Invalid"))</f>
        <v>live</v>
      </c>
      <c r="N7089" s="26" t="str">
        <f t="shared" si="667"/>
        <v>OK</v>
      </c>
      <c r="O7089" s="26" t="str">
        <f t="shared" si="662"/>
        <v>OK</v>
      </c>
    </row>
    <row r="7090" spans="1:15" x14ac:dyDescent="0.2">
      <c r="A7090" s="24" t="str">
        <f t="shared" si="663"/>
        <v>RH17 7</v>
      </c>
      <c r="B7090" s="1" t="s">
        <v>12531</v>
      </c>
      <c r="C7090" s="1" t="s">
        <v>12672</v>
      </c>
      <c r="D7090" s="1" t="s">
        <v>12623</v>
      </c>
      <c r="E7090" s="2">
        <v>45</v>
      </c>
      <c r="F7090" s="3">
        <v>1800281.8099999998</v>
      </c>
      <c r="G7090" s="3">
        <v>423118.01999999996</v>
      </c>
      <c r="H7090" s="4">
        <v>206065.47</v>
      </c>
      <c r="I7090" s="25"/>
      <c r="J7090" s="26" t="str">
        <f t="shared" si="664"/>
        <v>No</v>
      </c>
      <c r="K7090" s="26" t="str">
        <f t="shared" si="665"/>
        <v>GB</v>
      </c>
      <c r="L7090" s="26" t="str">
        <f t="shared" si="666"/>
        <v>Invalid</v>
      </c>
      <c r="M7090" s="26" t="str">
        <f>IF(OR(ISBLANK(B7090),ISBLANK(C7090),ISBLANK(D7090)),"Missing",IFERROR(VLOOKUP(A7090,'RM Postcodes'!$A:$B,2,0),"Invalid"))</f>
        <v>live</v>
      </c>
      <c r="N7090" s="26" t="str">
        <f t="shared" si="667"/>
        <v>OK</v>
      </c>
      <c r="O7090" s="26" t="str">
        <f t="shared" si="662"/>
        <v>OK</v>
      </c>
    </row>
    <row r="7091" spans="1:15" x14ac:dyDescent="0.2">
      <c r="A7091" s="24" t="str">
        <f t="shared" si="663"/>
        <v>RH18 5</v>
      </c>
      <c r="B7091" s="1" t="s">
        <v>12531</v>
      </c>
      <c r="C7091" s="1" t="s">
        <v>12673</v>
      </c>
      <c r="D7091" s="1" t="s">
        <v>12625</v>
      </c>
      <c r="E7091" s="2">
        <v>60</v>
      </c>
      <c r="F7091" s="3">
        <v>2724255.26</v>
      </c>
      <c r="G7091" s="3">
        <v>344815.68</v>
      </c>
      <c r="H7091" s="4">
        <v>208333.3</v>
      </c>
      <c r="I7091" s="25"/>
      <c r="J7091" s="26" t="str">
        <f t="shared" si="664"/>
        <v>No</v>
      </c>
      <c r="K7091" s="26" t="str">
        <f t="shared" si="665"/>
        <v>GB</v>
      </c>
      <c r="L7091" s="26" t="str">
        <f t="shared" si="666"/>
        <v>Invalid</v>
      </c>
      <c r="M7091" s="26" t="str">
        <f>IF(OR(ISBLANK(B7091),ISBLANK(C7091),ISBLANK(D7091)),"Missing",IFERROR(VLOOKUP(A7091,'RM Postcodes'!$A:$B,2,0),"Invalid"))</f>
        <v>live</v>
      </c>
      <c r="N7091" s="26" t="str">
        <f t="shared" si="667"/>
        <v>OK</v>
      </c>
      <c r="O7091" s="26" t="str">
        <f t="shared" si="662"/>
        <v>OK</v>
      </c>
    </row>
    <row r="7092" spans="1:15" x14ac:dyDescent="0.2">
      <c r="A7092" s="24" t="str">
        <f t="shared" si="663"/>
        <v>RH19 1</v>
      </c>
      <c r="B7092" s="1" t="s">
        <v>12531</v>
      </c>
      <c r="C7092" s="1" t="s">
        <v>12674</v>
      </c>
      <c r="D7092" s="1" t="s">
        <v>12621</v>
      </c>
      <c r="E7092" s="2">
        <v>47</v>
      </c>
      <c r="F7092" s="3">
        <v>3664763.66</v>
      </c>
      <c r="G7092" s="3">
        <v>2126042.12</v>
      </c>
      <c r="H7092" s="4">
        <v>186666.68</v>
      </c>
      <c r="I7092" s="25"/>
      <c r="J7092" s="26" t="str">
        <f t="shared" si="664"/>
        <v>No</v>
      </c>
      <c r="K7092" s="26" t="str">
        <f t="shared" si="665"/>
        <v>GB</v>
      </c>
      <c r="L7092" s="26" t="str">
        <f t="shared" si="666"/>
        <v>Invalid</v>
      </c>
      <c r="M7092" s="26" t="str">
        <f>IF(OR(ISBLANK(B7092),ISBLANK(C7092),ISBLANK(D7092)),"Missing",IFERROR(VLOOKUP(A7092,'RM Postcodes'!$A:$B,2,0),"Invalid"))</f>
        <v>live</v>
      </c>
      <c r="N7092" s="26" t="str">
        <f t="shared" si="667"/>
        <v>OK</v>
      </c>
      <c r="O7092" s="26" t="str">
        <f t="shared" si="662"/>
        <v>Redact</v>
      </c>
    </row>
    <row r="7093" spans="1:15" x14ac:dyDescent="0.2">
      <c r="A7093" s="24" t="str">
        <f t="shared" si="663"/>
        <v>RH19 2</v>
      </c>
      <c r="B7093" s="1" t="s">
        <v>12531</v>
      </c>
      <c r="C7093" s="1" t="s">
        <v>12674</v>
      </c>
      <c r="D7093" s="1" t="s">
        <v>12640</v>
      </c>
      <c r="E7093" s="2">
        <v>41</v>
      </c>
      <c r="F7093" s="3">
        <v>1135159.5099999998</v>
      </c>
      <c r="G7093" s="3">
        <v>312888.44</v>
      </c>
      <c r="H7093" s="4">
        <v>49561.49</v>
      </c>
      <c r="I7093" s="25"/>
      <c r="J7093" s="26" t="str">
        <f t="shared" si="664"/>
        <v>No</v>
      </c>
      <c r="K7093" s="26" t="str">
        <f t="shared" si="665"/>
        <v>GB</v>
      </c>
      <c r="L7093" s="26" t="str">
        <f t="shared" si="666"/>
        <v>Invalid</v>
      </c>
      <c r="M7093" s="26" t="str">
        <f>IF(OR(ISBLANK(B7093),ISBLANK(C7093),ISBLANK(D7093)),"Missing",IFERROR(VLOOKUP(A7093,'RM Postcodes'!$A:$B,2,0),"Invalid"))</f>
        <v>live</v>
      </c>
      <c r="N7093" s="26" t="str">
        <f t="shared" si="667"/>
        <v>OK</v>
      </c>
      <c r="O7093" s="26" t="str">
        <f t="shared" si="662"/>
        <v>OK</v>
      </c>
    </row>
    <row r="7094" spans="1:15" x14ac:dyDescent="0.2">
      <c r="A7094" s="24" t="str">
        <f t="shared" si="663"/>
        <v>RH19 3</v>
      </c>
      <c r="B7094" s="1" t="s">
        <v>12531</v>
      </c>
      <c r="C7094" s="1" t="s">
        <v>12674</v>
      </c>
      <c r="D7094" s="1" t="s">
        <v>12629</v>
      </c>
      <c r="E7094" s="2">
        <v>65</v>
      </c>
      <c r="F7094" s="3">
        <v>1632784.3800000004</v>
      </c>
      <c r="G7094" s="3">
        <v>208333.3</v>
      </c>
      <c r="H7094" s="4">
        <v>174074.1</v>
      </c>
      <c r="I7094" s="25"/>
      <c r="J7094" s="26" t="str">
        <f t="shared" si="664"/>
        <v>No</v>
      </c>
      <c r="K7094" s="26" t="str">
        <f t="shared" si="665"/>
        <v>GB</v>
      </c>
      <c r="L7094" s="26" t="str">
        <f t="shared" si="666"/>
        <v>Invalid</v>
      </c>
      <c r="M7094" s="26" t="str">
        <f>IF(OR(ISBLANK(B7094),ISBLANK(C7094),ISBLANK(D7094)),"Missing",IFERROR(VLOOKUP(A7094,'RM Postcodes'!$A:$B,2,0),"Invalid"))</f>
        <v>live</v>
      </c>
      <c r="N7094" s="26" t="str">
        <f t="shared" si="667"/>
        <v>OK</v>
      </c>
      <c r="O7094" s="26" t="str">
        <f t="shared" si="662"/>
        <v>OK</v>
      </c>
    </row>
    <row r="7095" spans="1:15" x14ac:dyDescent="0.2">
      <c r="A7095" s="24" t="str">
        <f t="shared" si="663"/>
        <v>RH19 4</v>
      </c>
      <c r="B7095" s="1" t="s">
        <v>12531</v>
      </c>
      <c r="C7095" s="1" t="s">
        <v>12674</v>
      </c>
      <c r="D7095" s="1" t="s">
        <v>12630</v>
      </c>
      <c r="E7095" s="2">
        <v>42</v>
      </c>
      <c r="F7095" s="3">
        <v>2988851.2499999986</v>
      </c>
      <c r="G7095" s="3">
        <v>1226676.4099999999</v>
      </c>
      <c r="H7095" s="4">
        <v>269821.55</v>
      </c>
      <c r="I7095" s="25"/>
      <c r="J7095" s="26" t="str">
        <f t="shared" si="664"/>
        <v>No</v>
      </c>
      <c r="K7095" s="26" t="str">
        <f t="shared" si="665"/>
        <v>GB</v>
      </c>
      <c r="L7095" s="26" t="str">
        <f t="shared" si="666"/>
        <v>Invalid</v>
      </c>
      <c r="M7095" s="26" t="str">
        <f>IF(OR(ISBLANK(B7095),ISBLANK(C7095),ISBLANK(D7095)),"Missing",IFERROR(VLOOKUP(A7095,'RM Postcodes'!$A:$B,2,0),"Invalid"))</f>
        <v>live</v>
      </c>
      <c r="N7095" s="26" t="str">
        <f t="shared" si="667"/>
        <v>OK</v>
      </c>
      <c r="O7095" s="26" t="str">
        <f t="shared" si="662"/>
        <v>OK</v>
      </c>
    </row>
    <row r="7096" spans="1:15" x14ac:dyDescent="0.2">
      <c r="A7096" s="24" t="str">
        <f t="shared" si="663"/>
        <v>RH2 0</v>
      </c>
      <c r="B7096" s="1" t="s">
        <v>12531</v>
      </c>
      <c r="C7096" s="1" t="s">
        <v>12664</v>
      </c>
      <c r="D7096" s="1" t="s">
        <v>12632</v>
      </c>
      <c r="E7096" s="2">
        <v>39</v>
      </c>
      <c r="F7096" s="3">
        <v>898827.37000000023</v>
      </c>
      <c r="G7096" s="3">
        <v>86166.71</v>
      </c>
      <c r="H7096" s="4">
        <v>85004</v>
      </c>
      <c r="I7096" s="25"/>
      <c r="J7096" s="26" t="str">
        <f t="shared" si="664"/>
        <v>No</v>
      </c>
      <c r="K7096" s="26" t="str">
        <f t="shared" si="665"/>
        <v>GB</v>
      </c>
      <c r="L7096" s="26" t="str">
        <f t="shared" si="666"/>
        <v>Invalid</v>
      </c>
      <c r="M7096" s="26" t="str">
        <f>IF(OR(ISBLANK(B7096),ISBLANK(C7096),ISBLANK(D7096)),"Missing",IFERROR(VLOOKUP(A7096,'RM Postcodes'!$A:$B,2,0),"Invalid"))</f>
        <v>live</v>
      </c>
      <c r="N7096" s="26" t="str">
        <f t="shared" si="667"/>
        <v>OK</v>
      </c>
      <c r="O7096" s="26" t="str">
        <f t="shared" si="662"/>
        <v>OK</v>
      </c>
    </row>
    <row r="7097" spans="1:15" x14ac:dyDescent="0.2">
      <c r="A7097" s="24" t="str">
        <f t="shared" si="663"/>
        <v>RH2 7</v>
      </c>
      <c r="B7097" s="1" t="s">
        <v>12531</v>
      </c>
      <c r="C7097" s="1" t="s">
        <v>12664</v>
      </c>
      <c r="D7097" s="1" t="s">
        <v>12623</v>
      </c>
      <c r="E7097" s="2">
        <v>40</v>
      </c>
      <c r="F7097" s="3">
        <v>1481828.8399999999</v>
      </c>
      <c r="G7097" s="3">
        <v>240916.67</v>
      </c>
      <c r="H7097" s="4">
        <v>219883.95</v>
      </c>
      <c r="I7097" s="25"/>
      <c r="J7097" s="26" t="str">
        <f t="shared" si="664"/>
        <v>No</v>
      </c>
      <c r="K7097" s="26" t="str">
        <f t="shared" si="665"/>
        <v>GB</v>
      </c>
      <c r="L7097" s="26" t="str">
        <f t="shared" si="666"/>
        <v>Invalid</v>
      </c>
      <c r="M7097" s="26" t="str">
        <f>IF(OR(ISBLANK(B7097),ISBLANK(C7097),ISBLANK(D7097)),"Missing",IFERROR(VLOOKUP(A7097,'RM Postcodes'!$A:$B,2,0),"Invalid"))</f>
        <v>live</v>
      </c>
      <c r="N7097" s="26" t="str">
        <f t="shared" si="667"/>
        <v>OK</v>
      </c>
      <c r="O7097" s="26" t="str">
        <f t="shared" si="662"/>
        <v>OK</v>
      </c>
    </row>
    <row r="7098" spans="1:15" x14ac:dyDescent="0.2">
      <c r="A7098" s="24" t="str">
        <f t="shared" si="663"/>
        <v>RH2 8</v>
      </c>
      <c r="B7098" s="1" t="s">
        <v>12531</v>
      </c>
      <c r="C7098" s="1" t="s">
        <v>12664</v>
      </c>
      <c r="D7098" s="1" t="s">
        <v>12626</v>
      </c>
      <c r="E7098" s="2">
        <v>39</v>
      </c>
      <c r="F7098" s="3">
        <v>906877.89999999967</v>
      </c>
      <c r="G7098" s="3">
        <v>173611.16</v>
      </c>
      <c r="H7098" s="4">
        <v>51050.58</v>
      </c>
      <c r="I7098" s="25"/>
      <c r="J7098" s="26" t="str">
        <f t="shared" si="664"/>
        <v>No</v>
      </c>
      <c r="K7098" s="26" t="str">
        <f t="shared" si="665"/>
        <v>GB</v>
      </c>
      <c r="L7098" s="26" t="str">
        <f t="shared" si="666"/>
        <v>Invalid</v>
      </c>
      <c r="M7098" s="26" t="str">
        <f>IF(OR(ISBLANK(B7098),ISBLANK(C7098),ISBLANK(D7098)),"Missing",IFERROR(VLOOKUP(A7098,'RM Postcodes'!$A:$B,2,0),"Invalid"))</f>
        <v>live</v>
      </c>
      <c r="N7098" s="26" t="str">
        <f t="shared" si="667"/>
        <v>OK</v>
      </c>
      <c r="O7098" s="26" t="str">
        <f t="shared" si="662"/>
        <v>OK</v>
      </c>
    </row>
    <row r="7099" spans="1:15" x14ac:dyDescent="0.2">
      <c r="A7099" s="24" t="str">
        <f t="shared" si="663"/>
        <v>RH2 9</v>
      </c>
      <c r="B7099" s="1" t="s">
        <v>12531</v>
      </c>
      <c r="C7099" s="1" t="s">
        <v>12664</v>
      </c>
      <c r="D7099" s="1" t="s">
        <v>12627</v>
      </c>
      <c r="E7099" s="2">
        <v>33</v>
      </c>
      <c r="F7099" s="3">
        <v>1671717.2199999993</v>
      </c>
      <c r="G7099" s="3">
        <v>204000</v>
      </c>
      <c r="H7099" s="4">
        <v>195000</v>
      </c>
      <c r="I7099" s="25"/>
      <c r="J7099" s="26" t="str">
        <f t="shared" si="664"/>
        <v>No</v>
      </c>
      <c r="K7099" s="26" t="str">
        <f t="shared" si="665"/>
        <v>GB</v>
      </c>
      <c r="L7099" s="26" t="str">
        <f t="shared" si="666"/>
        <v>Invalid</v>
      </c>
      <c r="M7099" s="26" t="str">
        <f>IF(OR(ISBLANK(B7099),ISBLANK(C7099),ISBLANK(D7099)),"Missing",IFERROR(VLOOKUP(A7099,'RM Postcodes'!$A:$B,2,0),"Invalid"))</f>
        <v>live</v>
      </c>
      <c r="N7099" s="26" t="str">
        <f t="shared" si="667"/>
        <v>OK</v>
      </c>
      <c r="O7099" s="26" t="str">
        <f t="shared" si="662"/>
        <v>OK</v>
      </c>
    </row>
    <row r="7100" spans="1:15" x14ac:dyDescent="0.2">
      <c r="A7100" s="24" t="str">
        <f t="shared" si="663"/>
        <v>RH20 1</v>
      </c>
      <c r="B7100" s="1" t="s">
        <v>12531</v>
      </c>
      <c r="C7100" s="1" t="s">
        <v>12675</v>
      </c>
      <c r="D7100" s="1" t="s">
        <v>12621</v>
      </c>
      <c r="E7100" s="2">
        <v>35</v>
      </c>
      <c r="F7100" s="3">
        <v>4617137.4300000016</v>
      </c>
      <c r="G7100" s="3">
        <v>2689242.29</v>
      </c>
      <c r="H7100" s="4">
        <v>757582.91999999993</v>
      </c>
      <c r="I7100" s="25"/>
      <c r="J7100" s="26" t="str">
        <f t="shared" si="664"/>
        <v>No</v>
      </c>
      <c r="K7100" s="26" t="str">
        <f t="shared" si="665"/>
        <v>GB</v>
      </c>
      <c r="L7100" s="26" t="str">
        <f t="shared" si="666"/>
        <v>Invalid</v>
      </c>
      <c r="M7100" s="26" t="str">
        <f>IF(OR(ISBLANK(B7100),ISBLANK(C7100),ISBLANK(D7100)),"Missing",IFERROR(VLOOKUP(A7100,'RM Postcodes'!$A:$B,2,0),"Invalid"))</f>
        <v>live</v>
      </c>
      <c r="N7100" s="26" t="str">
        <f t="shared" si="667"/>
        <v>OK</v>
      </c>
      <c r="O7100" s="26" t="str">
        <f t="shared" si="662"/>
        <v>Redact</v>
      </c>
    </row>
    <row r="7101" spans="1:15" x14ac:dyDescent="0.2">
      <c r="A7101" s="24" t="str">
        <f t="shared" si="663"/>
        <v>RH20 2</v>
      </c>
      <c r="B7101" s="1" t="s">
        <v>12531</v>
      </c>
      <c r="C7101" s="1" t="s">
        <v>12675</v>
      </c>
      <c r="D7101" s="1" t="s">
        <v>12640</v>
      </c>
      <c r="E7101" s="2">
        <v>31</v>
      </c>
      <c r="F7101" s="3">
        <v>1186907.97</v>
      </c>
      <c r="G7101" s="3">
        <v>655523.01</v>
      </c>
      <c r="H7101" s="4">
        <v>61594.979999999996</v>
      </c>
      <c r="I7101" s="25"/>
      <c r="J7101" s="26" t="str">
        <f t="shared" si="664"/>
        <v>No</v>
      </c>
      <c r="K7101" s="26" t="str">
        <f t="shared" si="665"/>
        <v>GB</v>
      </c>
      <c r="L7101" s="26" t="str">
        <f t="shared" si="666"/>
        <v>Invalid</v>
      </c>
      <c r="M7101" s="26" t="str">
        <f>IF(OR(ISBLANK(B7101),ISBLANK(C7101),ISBLANK(D7101)),"Missing",IFERROR(VLOOKUP(A7101,'RM Postcodes'!$A:$B,2,0),"Invalid"))</f>
        <v>live</v>
      </c>
      <c r="N7101" s="26" t="str">
        <f t="shared" si="667"/>
        <v>OK</v>
      </c>
      <c r="O7101" s="26" t="str">
        <f t="shared" si="662"/>
        <v>Redact</v>
      </c>
    </row>
    <row r="7102" spans="1:15" x14ac:dyDescent="0.2">
      <c r="A7102" s="24" t="str">
        <f t="shared" si="663"/>
        <v>RH20 3</v>
      </c>
      <c r="B7102" s="1" t="s">
        <v>12531</v>
      </c>
      <c r="C7102" s="1" t="s">
        <v>12675</v>
      </c>
      <c r="D7102" s="1" t="s">
        <v>12629</v>
      </c>
      <c r="E7102" s="2">
        <v>42</v>
      </c>
      <c r="F7102" s="3">
        <v>1141648.2300000002</v>
      </c>
      <c r="G7102" s="3">
        <v>82959.69</v>
      </c>
      <c r="H7102" s="4">
        <v>57786.239999999998</v>
      </c>
      <c r="I7102" s="25"/>
      <c r="J7102" s="26" t="str">
        <f t="shared" si="664"/>
        <v>No</v>
      </c>
      <c r="K7102" s="26" t="str">
        <f t="shared" si="665"/>
        <v>GB</v>
      </c>
      <c r="L7102" s="26" t="str">
        <f t="shared" si="666"/>
        <v>Invalid</v>
      </c>
      <c r="M7102" s="26" t="str">
        <f>IF(OR(ISBLANK(B7102),ISBLANK(C7102),ISBLANK(D7102)),"Missing",IFERROR(VLOOKUP(A7102,'RM Postcodes'!$A:$B,2,0),"Invalid"))</f>
        <v>live</v>
      </c>
      <c r="N7102" s="26" t="str">
        <f t="shared" si="667"/>
        <v>OK</v>
      </c>
      <c r="O7102" s="26" t="str">
        <f t="shared" si="662"/>
        <v>OK</v>
      </c>
    </row>
    <row r="7103" spans="1:15" x14ac:dyDescent="0.2">
      <c r="A7103" s="24" t="str">
        <f t="shared" si="663"/>
        <v>RH20 4</v>
      </c>
      <c r="B7103" s="1" t="s">
        <v>12531</v>
      </c>
      <c r="C7103" s="1" t="s">
        <v>12675</v>
      </c>
      <c r="D7103" s="1" t="s">
        <v>12630</v>
      </c>
      <c r="E7103" s="2">
        <v>40</v>
      </c>
      <c r="F7103" s="3">
        <v>1813581.26</v>
      </c>
      <c r="G7103" s="3">
        <v>672175.21</v>
      </c>
      <c r="H7103" s="4">
        <v>128028.03</v>
      </c>
      <c r="I7103" s="25"/>
      <c r="J7103" s="26" t="str">
        <f t="shared" si="664"/>
        <v>No</v>
      </c>
      <c r="K7103" s="26" t="str">
        <f t="shared" si="665"/>
        <v>GB</v>
      </c>
      <c r="L7103" s="26" t="str">
        <f t="shared" si="666"/>
        <v>Invalid</v>
      </c>
      <c r="M7103" s="26" t="str">
        <f>IF(OR(ISBLANK(B7103),ISBLANK(C7103),ISBLANK(D7103)),"Missing",IFERROR(VLOOKUP(A7103,'RM Postcodes'!$A:$B,2,0),"Invalid"))</f>
        <v>live</v>
      </c>
      <c r="N7103" s="26" t="str">
        <f t="shared" si="667"/>
        <v>OK</v>
      </c>
      <c r="O7103" s="26" t="str">
        <f t="shared" si="662"/>
        <v>OK</v>
      </c>
    </row>
    <row r="7104" spans="1:15" x14ac:dyDescent="0.2">
      <c r="A7104" s="24" t="str">
        <f t="shared" si="663"/>
        <v>RH24 2</v>
      </c>
      <c r="B7104" s="1" t="s">
        <v>12531</v>
      </c>
      <c r="C7104" s="1" t="s">
        <v>12639</v>
      </c>
      <c r="D7104" s="1" t="s">
        <v>12640</v>
      </c>
      <c r="E7104" s="2">
        <v>1</v>
      </c>
      <c r="F7104" s="3">
        <v>28217.54</v>
      </c>
      <c r="G7104" s="3">
        <v>28217.54</v>
      </c>
      <c r="H7104" s="4">
        <v>0</v>
      </c>
      <c r="I7104" s="25"/>
      <c r="J7104" s="26" t="str">
        <f t="shared" si="664"/>
        <v>No</v>
      </c>
      <c r="K7104" s="26" t="str">
        <f t="shared" si="665"/>
        <v>GB</v>
      </c>
      <c r="L7104" s="26" t="str">
        <f t="shared" si="666"/>
        <v>Invalid</v>
      </c>
      <c r="M7104" s="26" t="str">
        <f>IF(OR(ISBLANK(B7104),ISBLANK(C7104),ISBLANK(D7104)),"Missing",IFERROR(VLOOKUP(A7104,'RM Postcodes'!$A:$B,2,0),"Invalid"))</f>
        <v>Invalid</v>
      </c>
      <c r="N7104" s="26" t="str">
        <f t="shared" si="667"/>
        <v>Redact</v>
      </c>
      <c r="O7104" s="26" t="str">
        <f t="shared" si="662"/>
        <v>Redact</v>
      </c>
    </row>
    <row r="7105" spans="1:15" x14ac:dyDescent="0.2">
      <c r="A7105" s="24" t="str">
        <f t="shared" si="663"/>
        <v>RH3 7</v>
      </c>
      <c r="B7105" s="1" t="s">
        <v>12531</v>
      </c>
      <c r="C7105" s="1" t="s">
        <v>12665</v>
      </c>
      <c r="D7105" s="1" t="s">
        <v>12623</v>
      </c>
      <c r="E7105" s="2">
        <v>20</v>
      </c>
      <c r="F7105" s="3">
        <v>4133618.6799999997</v>
      </c>
      <c r="G7105" s="3">
        <v>2035719.4999999998</v>
      </c>
      <c r="H7105" s="4">
        <v>1186883.69</v>
      </c>
      <c r="I7105" s="25"/>
      <c r="J7105" s="26" t="str">
        <f t="shared" si="664"/>
        <v>No</v>
      </c>
      <c r="K7105" s="26" t="str">
        <f t="shared" si="665"/>
        <v>GB</v>
      </c>
      <c r="L7105" s="26" t="str">
        <f t="shared" si="666"/>
        <v>Invalid</v>
      </c>
      <c r="M7105" s="26" t="str">
        <f>IF(OR(ISBLANK(B7105),ISBLANK(C7105),ISBLANK(D7105)),"Missing",IFERROR(VLOOKUP(A7105,'RM Postcodes'!$A:$B,2,0),"Invalid"))</f>
        <v>live</v>
      </c>
      <c r="N7105" s="26" t="str">
        <f t="shared" si="667"/>
        <v>OK</v>
      </c>
      <c r="O7105" s="26" t="str">
        <f t="shared" si="662"/>
        <v>Redact</v>
      </c>
    </row>
    <row r="7106" spans="1:15" x14ac:dyDescent="0.2">
      <c r="A7106" s="24" t="str">
        <f t="shared" si="663"/>
        <v>RH4 1</v>
      </c>
      <c r="B7106" s="1" t="s">
        <v>12531</v>
      </c>
      <c r="C7106" s="1" t="s">
        <v>12666</v>
      </c>
      <c r="D7106" s="1" t="s">
        <v>12621</v>
      </c>
      <c r="E7106" s="2">
        <v>41</v>
      </c>
      <c r="F7106" s="3">
        <v>2154772.59</v>
      </c>
      <c r="G7106" s="3">
        <v>766172.42999999993</v>
      </c>
      <c r="H7106" s="4">
        <v>125000</v>
      </c>
      <c r="I7106" s="25"/>
      <c r="J7106" s="26" t="str">
        <f t="shared" si="664"/>
        <v>No</v>
      </c>
      <c r="K7106" s="26" t="str">
        <f t="shared" si="665"/>
        <v>GB</v>
      </c>
      <c r="L7106" s="26" t="str">
        <f t="shared" si="666"/>
        <v>Invalid</v>
      </c>
      <c r="M7106" s="26" t="str">
        <f>IF(OR(ISBLANK(B7106),ISBLANK(C7106),ISBLANK(D7106)),"Missing",IFERROR(VLOOKUP(A7106,'RM Postcodes'!$A:$B,2,0),"Invalid"))</f>
        <v>live</v>
      </c>
      <c r="N7106" s="26" t="str">
        <f t="shared" si="667"/>
        <v>OK</v>
      </c>
      <c r="O7106" s="26" t="str">
        <f t="shared" si="662"/>
        <v>OK</v>
      </c>
    </row>
    <row r="7107" spans="1:15" x14ac:dyDescent="0.2">
      <c r="A7107" s="24" t="str">
        <f t="shared" si="663"/>
        <v>RH4 2</v>
      </c>
      <c r="B7107" s="1" t="s">
        <v>12531</v>
      </c>
      <c r="C7107" s="1" t="s">
        <v>12666</v>
      </c>
      <c r="D7107" s="1" t="s">
        <v>12640</v>
      </c>
      <c r="E7107" s="2">
        <v>19</v>
      </c>
      <c r="F7107" s="3">
        <v>409644.44</v>
      </c>
      <c r="G7107" s="3">
        <v>49218.74</v>
      </c>
      <c r="H7107" s="4">
        <v>47745.760000000002</v>
      </c>
      <c r="I7107" s="25"/>
      <c r="J7107" s="26" t="str">
        <f t="shared" si="664"/>
        <v>No</v>
      </c>
      <c r="K7107" s="26" t="str">
        <f t="shared" si="665"/>
        <v>GB</v>
      </c>
      <c r="L7107" s="26" t="str">
        <f t="shared" si="666"/>
        <v>Invalid</v>
      </c>
      <c r="M7107" s="26" t="str">
        <f>IF(OR(ISBLANK(B7107),ISBLANK(C7107),ISBLANK(D7107)),"Missing",IFERROR(VLOOKUP(A7107,'RM Postcodes'!$A:$B,2,0),"Invalid"))</f>
        <v>live</v>
      </c>
      <c r="N7107" s="26" t="str">
        <f t="shared" si="667"/>
        <v>OK</v>
      </c>
      <c r="O7107" s="26" t="str">
        <f t="shared" si="662"/>
        <v>OK</v>
      </c>
    </row>
    <row r="7108" spans="1:15" x14ac:dyDescent="0.2">
      <c r="A7108" s="24" t="str">
        <f t="shared" si="663"/>
        <v>RH4 3</v>
      </c>
      <c r="B7108" s="1" t="s">
        <v>12531</v>
      </c>
      <c r="C7108" s="1" t="s">
        <v>12666</v>
      </c>
      <c r="D7108" s="1" t="s">
        <v>12629</v>
      </c>
      <c r="E7108" s="2">
        <v>26</v>
      </c>
      <c r="F7108" s="3">
        <v>1686584.3499999999</v>
      </c>
      <c r="G7108" s="3">
        <v>984087.76</v>
      </c>
      <c r="H7108" s="4">
        <v>71616.490000000005</v>
      </c>
      <c r="I7108" s="25"/>
      <c r="J7108" s="26" t="str">
        <f t="shared" si="664"/>
        <v>No</v>
      </c>
      <c r="K7108" s="26" t="str">
        <f t="shared" si="665"/>
        <v>GB</v>
      </c>
      <c r="L7108" s="26" t="str">
        <f t="shared" si="666"/>
        <v>Invalid</v>
      </c>
      <c r="M7108" s="26" t="str">
        <f>IF(OR(ISBLANK(B7108),ISBLANK(C7108),ISBLANK(D7108)),"Missing",IFERROR(VLOOKUP(A7108,'RM Postcodes'!$A:$B,2,0),"Invalid"))</f>
        <v>live</v>
      </c>
      <c r="N7108" s="26" t="str">
        <f t="shared" si="667"/>
        <v>OK</v>
      </c>
      <c r="O7108" s="26" t="str">
        <f t="shared" si="662"/>
        <v>Redact</v>
      </c>
    </row>
    <row r="7109" spans="1:15" x14ac:dyDescent="0.2">
      <c r="A7109" s="24" t="str">
        <f t="shared" si="663"/>
        <v>RH5 4</v>
      </c>
      <c r="B7109" s="1" t="s">
        <v>12531</v>
      </c>
      <c r="C7109" s="1" t="s">
        <v>12667</v>
      </c>
      <c r="D7109" s="1" t="s">
        <v>12630</v>
      </c>
      <c r="E7109" s="2">
        <v>44</v>
      </c>
      <c r="F7109" s="3">
        <v>1051604.6199999999</v>
      </c>
      <c r="G7109" s="3">
        <v>111524</v>
      </c>
      <c r="H7109" s="4">
        <v>67277.97</v>
      </c>
      <c r="I7109" s="25"/>
      <c r="J7109" s="26" t="str">
        <f t="shared" si="664"/>
        <v>No</v>
      </c>
      <c r="K7109" s="26" t="str">
        <f t="shared" si="665"/>
        <v>GB</v>
      </c>
      <c r="L7109" s="26" t="str">
        <f t="shared" si="666"/>
        <v>Invalid</v>
      </c>
      <c r="M7109" s="26" t="str">
        <f>IF(OR(ISBLANK(B7109),ISBLANK(C7109),ISBLANK(D7109)),"Missing",IFERROR(VLOOKUP(A7109,'RM Postcodes'!$A:$B,2,0),"Invalid"))</f>
        <v>live</v>
      </c>
      <c r="N7109" s="26" t="str">
        <f t="shared" si="667"/>
        <v>OK</v>
      </c>
      <c r="O7109" s="26" t="str">
        <f t="shared" ref="O7109:O7172" si="668">IF(COUNT(E7109)=0,"Missing",IF(E7109&lt;=2,"Redact",IF(COUNTIF(F7109:H7109,"&gt;0")&lt;&gt;3,"Error",IF((G7109+H7109)/F7109&lt;60%,"OK","Redact"))))</f>
        <v>OK</v>
      </c>
    </row>
    <row r="7110" spans="1:15" x14ac:dyDescent="0.2">
      <c r="A7110" s="24" t="str">
        <f t="shared" ref="A7110:A7173" si="669">TRIM(B7110)&amp;TRIM(C7110)&amp;" "&amp;TRIM(D7110)</f>
        <v>RH5 5</v>
      </c>
      <c r="B7110" s="1" t="s">
        <v>12531</v>
      </c>
      <c r="C7110" s="1" t="s">
        <v>12667</v>
      </c>
      <c r="D7110" s="1" t="s">
        <v>12625</v>
      </c>
      <c r="E7110" s="2">
        <v>51</v>
      </c>
      <c r="F7110" s="3">
        <v>1646431.5400000003</v>
      </c>
      <c r="G7110" s="3">
        <v>276480.18</v>
      </c>
      <c r="H7110" s="4">
        <v>204168.63</v>
      </c>
      <c r="I7110" s="25"/>
      <c r="J7110" s="26" t="str">
        <f t="shared" ref="J7110:J7173" si="670">IF(AND(K7110="NI",L7110="OK",M7110="LIVE",N7110="OK",O7110="OK"),"yes NI",IF(AND(K7110="GB",L7110="OK",M7110="LIVE",N7110="OK",O7110="OK"),"Yes","No"))</f>
        <v>No</v>
      </c>
      <c r="K7110" s="26" t="str">
        <f t="shared" ref="K7110:K7173" si="671">IF(ISBLANK(B7110),"Missing",IF(AND(OR(LEN(B7110)=2,LEN(B7110)=1),AND(ISERROR(VALUE(LEFT(B7110,1))),ISERROR(VALUE(RIGHT(B7110,1))))),IF(OR(B7110="GY",B7110="IM",B7110="JE"),"not GB",IF(B7110="BT","NI","GB")),"Invalid"))</f>
        <v>GB</v>
      </c>
      <c r="L7110" s="26" t="str">
        <f t="shared" si="666"/>
        <v>Invalid</v>
      </c>
      <c r="M7110" s="26" t="str">
        <f>IF(OR(ISBLANK(B7110),ISBLANK(C7110),ISBLANK(D7110)),"Missing",IFERROR(VLOOKUP(A7110,'RM Postcodes'!$A:$B,2,0),"Invalid"))</f>
        <v>live</v>
      </c>
      <c r="N7110" s="26" t="str">
        <f t="shared" si="667"/>
        <v>OK</v>
      </c>
      <c r="O7110" s="26" t="str">
        <f t="shared" si="668"/>
        <v>OK</v>
      </c>
    </row>
    <row r="7111" spans="1:15" x14ac:dyDescent="0.2">
      <c r="A7111" s="24" t="str">
        <f t="shared" si="669"/>
        <v>RH5 6</v>
      </c>
      <c r="B7111" s="1" t="s">
        <v>12531</v>
      </c>
      <c r="C7111" s="1" t="s">
        <v>12667</v>
      </c>
      <c r="D7111" s="1" t="s">
        <v>12622</v>
      </c>
      <c r="E7111" s="2">
        <v>19</v>
      </c>
      <c r="F7111" s="3">
        <v>3482219.89</v>
      </c>
      <c r="G7111" s="3">
        <v>2467959.7999999998</v>
      </c>
      <c r="H7111" s="4">
        <v>204731.45</v>
      </c>
      <c r="I7111" s="25"/>
      <c r="J7111" s="26" t="str">
        <f t="shared" si="670"/>
        <v>No</v>
      </c>
      <c r="K7111" s="26" t="str">
        <f t="shared" si="671"/>
        <v>GB</v>
      </c>
      <c r="L7111" s="26" t="str">
        <f t="shared" ref="L7111:L7174" si="672">IF(ISBLANK(D7111),"Missing",IF(AND(LEN(D7111)=1,ISNUMBER(VALUE(D7111))),"OK","Invalid"))</f>
        <v>Invalid</v>
      </c>
      <c r="M7111" s="26" t="str">
        <f>IF(OR(ISBLANK(B7111),ISBLANK(C7111),ISBLANK(D7111)),"Missing",IFERROR(VLOOKUP(A7111,'RM Postcodes'!$A:$B,2,0),"Invalid"))</f>
        <v>live</v>
      </c>
      <c r="N7111" s="26" t="str">
        <f t="shared" ref="N7111:N7174" si="673">IF(ISBLANK(E7111),"Missing",IF(E7111&lt;10,"Redact","OK"))</f>
        <v>OK</v>
      </c>
      <c r="O7111" s="26" t="str">
        <f t="shared" si="668"/>
        <v>Redact</v>
      </c>
    </row>
    <row r="7112" spans="1:15" x14ac:dyDescent="0.2">
      <c r="A7112" s="24" t="str">
        <f t="shared" si="669"/>
        <v>RH6 0</v>
      </c>
      <c r="B7112" s="1" t="s">
        <v>12531</v>
      </c>
      <c r="C7112" s="1" t="s">
        <v>12668</v>
      </c>
      <c r="D7112" s="1" t="s">
        <v>12632</v>
      </c>
      <c r="E7112" s="2">
        <v>29</v>
      </c>
      <c r="F7112" s="3">
        <v>2267718.31</v>
      </c>
      <c r="G7112" s="3">
        <v>723675.53</v>
      </c>
      <c r="H7112" s="4">
        <v>412373.47</v>
      </c>
      <c r="I7112" s="25"/>
      <c r="J7112" s="26" t="str">
        <f t="shared" si="670"/>
        <v>No</v>
      </c>
      <c r="K7112" s="26" t="str">
        <f t="shared" si="671"/>
        <v>GB</v>
      </c>
      <c r="L7112" s="26" t="str">
        <f t="shared" si="672"/>
        <v>Invalid</v>
      </c>
      <c r="M7112" s="26" t="str">
        <f>IF(OR(ISBLANK(B7112),ISBLANK(C7112),ISBLANK(D7112)),"Missing",IFERROR(VLOOKUP(A7112,'RM Postcodes'!$A:$B,2,0),"Invalid"))</f>
        <v>live</v>
      </c>
      <c r="N7112" s="26" t="str">
        <f t="shared" si="673"/>
        <v>OK</v>
      </c>
      <c r="O7112" s="26" t="str">
        <f t="shared" si="668"/>
        <v>OK</v>
      </c>
    </row>
    <row r="7113" spans="1:15" x14ac:dyDescent="0.2">
      <c r="A7113" s="24" t="str">
        <f t="shared" si="669"/>
        <v>RH6 7</v>
      </c>
      <c r="B7113" s="1" t="s">
        <v>12531</v>
      </c>
      <c r="C7113" s="1" t="s">
        <v>12668</v>
      </c>
      <c r="D7113" s="1" t="s">
        <v>12623</v>
      </c>
      <c r="E7113" s="2">
        <v>25</v>
      </c>
      <c r="F7113" s="3">
        <v>642554.16999999981</v>
      </c>
      <c r="G7113" s="3">
        <v>84377.819999999992</v>
      </c>
      <c r="H7113" s="4">
        <v>47387.5</v>
      </c>
      <c r="I7113" s="25"/>
      <c r="J7113" s="26" t="str">
        <f t="shared" si="670"/>
        <v>No</v>
      </c>
      <c r="K7113" s="26" t="str">
        <f t="shared" si="671"/>
        <v>GB</v>
      </c>
      <c r="L7113" s="26" t="str">
        <f t="shared" si="672"/>
        <v>Invalid</v>
      </c>
      <c r="M7113" s="26" t="str">
        <f>IF(OR(ISBLANK(B7113),ISBLANK(C7113),ISBLANK(D7113)),"Missing",IFERROR(VLOOKUP(A7113,'RM Postcodes'!$A:$B,2,0),"Invalid"))</f>
        <v>live</v>
      </c>
      <c r="N7113" s="26" t="str">
        <f t="shared" si="673"/>
        <v>OK</v>
      </c>
      <c r="O7113" s="26" t="str">
        <f t="shared" si="668"/>
        <v>OK</v>
      </c>
    </row>
    <row r="7114" spans="1:15" x14ac:dyDescent="0.2">
      <c r="A7114" s="24" t="str">
        <f t="shared" si="669"/>
        <v>RH6 8</v>
      </c>
      <c r="B7114" s="1" t="s">
        <v>12531</v>
      </c>
      <c r="C7114" s="1" t="s">
        <v>12668</v>
      </c>
      <c r="D7114" s="1" t="s">
        <v>12626</v>
      </c>
      <c r="E7114" s="2">
        <v>34</v>
      </c>
      <c r="F7114" s="3">
        <v>620534.0700000003</v>
      </c>
      <c r="G7114" s="3">
        <v>52958.189999999995</v>
      </c>
      <c r="H7114" s="4">
        <v>51050.71</v>
      </c>
      <c r="I7114" s="25"/>
      <c r="J7114" s="26" t="str">
        <f t="shared" si="670"/>
        <v>No</v>
      </c>
      <c r="K7114" s="26" t="str">
        <f t="shared" si="671"/>
        <v>GB</v>
      </c>
      <c r="L7114" s="26" t="str">
        <f t="shared" si="672"/>
        <v>Invalid</v>
      </c>
      <c r="M7114" s="26" t="str">
        <f>IF(OR(ISBLANK(B7114),ISBLANK(C7114),ISBLANK(D7114)),"Missing",IFERROR(VLOOKUP(A7114,'RM Postcodes'!$A:$B,2,0),"Invalid"))</f>
        <v>live</v>
      </c>
      <c r="N7114" s="26" t="str">
        <f t="shared" si="673"/>
        <v>OK</v>
      </c>
      <c r="O7114" s="26" t="str">
        <f t="shared" si="668"/>
        <v>OK</v>
      </c>
    </row>
    <row r="7115" spans="1:15" x14ac:dyDescent="0.2">
      <c r="A7115" s="24" t="str">
        <f t="shared" si="669"/>
        <v>RH6 9</v>
      </c>
      <c r="B7115" s="1" t="s">
        <v>12531</v>
      </c>
      <c r="C7115" s="1" t="s">
        <v>12668</v>
      </c>
      <c r="D7115" s="1" t="s">
        <v>12627</v>
      </c>
      <c r="E7115" s="2">
        <v>74</v>
      </c>
      <c r="F7115" s="3">
        <v>2354434.4699999983</v>
      </c>
      <c r="G7115" s="3">
        <v>217495.61</v>
      </c>
      <c r="H7115" s="4">
        <v>121932.95</v>
      </c>
      <c r="I7115" s="25"/>
      <c r="J7115" s="26" t="str">
        <f t="shared" si="670"/>
        <v>No</v>
      </c>
      <c r="K7115" s="26" t="str">
        <f t="shared" si="671"/>
        <v>GB</v>
      </c>
      <c r="L7115" s="26" t="str">
        <f t="shared" si="672"/>
        <v>Invalid</v>
      </c>
      <c r="M7115" s="26" t="str">
        <f>IF(OR(ISBLANK(B7115),ISBLANK(C7115),ISBLANK(D7115)),"Missing",IFERROR(VLOOKUP(A7115,'RM Postcodes'!$A:$B,2,0),"Invalid"))</f>
        <v>live</v>
      </c>
      <c r="N7115" s="26" t="str">
        <f t="shared" si="673"/>
        <v>OK</v>
      </c>
      <c r="O7115" s="26" t="str">
        <f t="shared" si="668"/>
        <v>OK</v>
      </c>
    </row>
    <row r="7116" spans="1:15" x14ac:dyDescent="0.2">
      <c r="A7116" s="24" t="str">
        <f t="shared" si="669"/>
        <v>RH7 6</v>
      </c>
      <c r="B7116" s="1" t="s">
        <v>12531</v>
      </c>
      <c r="C7116" s="1" t="s">
        <v>12669</v>
      </c>
      <c r="D7116" s="1" t="s">
        <v>12622</v>
      </c>
      <c r="E7116" s="2">
        <v>68</v>
      </c>
      <c r="F7116" s="3">
        <v>4881927.8000000017</v>
      </c>
      <c r="G7116" s="3">
        <v>2033326.98</v>
      </c>
      <c r="H7116" s="4">
        <v>588779.48</v>
      </c>
      <c r="I7116" s="25"/>
      <c r="J7116" s="26" t="str">
        <f t="shared" si="670"/>
        <v>No</v>
      </c>
      <c r="K7116" s="26" t="str">
        <f t="shared" si="671"/>
        <v>GB</v>
      </c>
      <c r="L7116" s="26" t="str">
        <f t="shared" si="672"/>
        <v>Invalid</v>
      </c>
      <c r="M7116" s="26" t="str">
        <f>IF(OR(ISBLANK(B7116),ISBLANK(C7116),ISBLANK(D7116)),"Missing",IFERROR(VLOOKUP(A7116,'RM Postcodes'!$A:$B,2,0),"Invalid"))</f>
        <v>live</v>
      </c>
      <c r="N7116" s="26" t="str">
        <f t="shared" si="673"/>
        <v>OK</v>
      </c>
      <c r="O7116" s="26" t="str">
        <f t="shared" si="668"/>
        <v>OK</v>
      </c>
    </row>
    <row r="7117" spans="1:15" x14ac:dyDescent="0.2">
      <c r="A7117" s="24" t="str">
        <f t="shared" si="669"/>
        <v>RH8 0</v>
      </c>
      <c r="B7117" s="1" t="s">
        <v>12531</v>
      </c>
      <c r="C7117" s="1" t="s">
        <v>12670</v>
      </c>
      <c r="D7117" s="1" t="s">
        <v>12632</v>
      </c>
      <c r="E7117" s="2">
        <v>37</v>
      </c>
      <c r="F7117" s="3">
        <v>1226489.4199999997</v>
      </c>
      <c r="G7117" s="3">
        <v>236670.26</v>
      </c>
      <c r="H7117" s="4">
        <v>69046.42</v>
      </c>
      <c r="I7117" s="25"/>
      <c r="J7117" s="26" t="str">
        <f t="shared" si="670"/>
        <v>No</v>
      </c>
      <c r="K7117" s="26" t="str">
        <f t="shared" si="671"/>
        <v>GB</v>
      </c>
      <c r="L7117" s="26" t="str">
        <f t="shared" si="672"/>
        <v>Invalid</v>
      </c>
      <c r="M7117" s="26" t="str">
        <f>IF(OR(ISBLANK(B7117),ISBLANK(C7117),ISBLANK(D7117)),"Missing",IFERROR(VLOOKUP(A7117,'RM Postcodes'!$A:$B,2,0),"Invalid"))</f>
        <v>live</v>
      </c>
      <c r="N7117" s="26" t="str">
        <f t="shared" si="673"/>
        <v>OK</v>
      </c>
      <c r="O7117" s="26" t="str">
        <f t="shared" si="668"/>
        <v>OK</v>
      </c>
    </row>
    <row r="7118" spans="1:15" x14ac:dyDescent="0.2">
      <c r="A7118" s="24" t="str">
        <f t="shared" si="669"/>
        <v>RH8 9</v>
      </c>
      <c r="B7118" s="1" t="s">
        <v>12531</v>
      </c>
      <c r="C7118" s="1" t="s">
        <v>12670</v>
      </c>
      <c r="D7118" s="1" t="s">
        <v>12627</v>
      </c>
      <c r="E7118" s="2">
        <v>32</v>
      </c>
      <c r="F7118" s="3">
        <v>754184.01000000024</v>
      </c>
      <c r="G7118" s="3">
        <v>113530.06</v>
      </c>
      <c r="H7118" s="4">
        <v>57128.21</v>
      </c>
      <c r="I7118" s="25"/>
      <c r="J7118" s="26" t="str">
        <f t="shared" si="670"/>
        <v>No</v>
      </c>
      <c r="K7118" s="26" t="str">
        <f t="shared" si="671"/>
        <v>GB</v>
      </c>
      <c r="L7118" s="26" t="str">
        <f t="shared" si="672"/>
        <v>Invalid</v>
      </c>
      <c r="M7118" s="26" t="str">
        <f>IF(OR(ISBLANK(B7118),ISBLANK(C7118),ISBLANK(D7118)),"Missing",IFERROR(VLOOKUP(A7118,'RM Postcodes'!$A:$B,2,0),"Invalid"))</f>
        <v>live</v>
      </c>
      <c r="N7118" s="26" t="str">
        <f t="shared" si="673"/>
        <v>OK</v>
      </c>
      <c r="O7118" s="26" t="str">
        <f t="shared" si="668"/>
        <v>OK</v>
      </c>
    </row>
    <row r="7119" spans="1:15" x14ac:dyDescent="0.2">
      <c r="A7119" s="24" t="str">
        <f t="shared" si="669"/>
        <v>RH9 8</v>
      </c>
      <c r="B7119" s="1" t="s">
        <v>12531</v>
      </c>
      <c r="C7119" s="1" t="s">
        <v>12671</v>
      </c>
      <c r="D7119" s="1" t="s">
        <v>12626</v>
      </c>
      <c r="E7119" s="2">
        <v>39</v>
      </c>
      <c r="F7119" s="3">
        <v>7690804.4200000009</v>
      </c>
      <c r="G7119" s="3">
        <v>5312953.96</v>
      </c>
      <c r="H7119" s="4">
        <v>960874.17999999993</v>
      </c>
      <c r="I7119" s="25"/>
      <c r="J7119" s="26" t="str">
        <f t="shared" si="670"/>
        <v>No</v>
      </c>
      <c r="K7119" s="26" t="str">
        <f t="shared" si="671"/>
        <v>GB</v>
      </c>
      <c r="L7119" s="26" t="str">
        <f t="shared" si="672"/>
        <v>Invalid</v>
      </c>
      <c r="M7119" s="26" t="str">
        <f>IF(OR(ISBLANK(B7119),ISBLANK(C7119),ISBLANK(D7119)),"Missing",IFERROR(VLOOKUP(A7119,'RM Postcodes'!$A:$B,2,0),"Invalid"))</f>
        <v>live</v>
      </c>
      <c r="N7119" s="26" t="str">
        <f t="shared" si="673"/>
        <v>OK</v>
      </c>
      <c r="O7119" s="26" t="str">
        <f t="shared" si="668"/>
        <v>Redact</v>
      </c>
    </row>
    <row r="7120" spans="1:15" x14ac:dyDescent="0.2">
      <c r="A7120" s="24" t="str">
        <f t="shared" si="669"/>
        <v>RM1 1</v>
      </c>
      <c r="B7120" s="1" t="s">
        <v>12532</v>
      </c>
      <c r="C7120" s="1" t="s">
        <v>12663</v>
      </c>
      <c r="D7120" s="1" t="s">
        <v>12621</v>
      </c>
      <c r="E7120" s="2">
        <v>34</v>
      </c>
      <c r="F7120" s="3">
        <v>1428151.64</v>
      </c>
      <c r="G7120" s="3">
        <v>176912.58</v>
      </c>
      <c r="H7120" s="4">
        <v>108929.18000000001</v>
      </c>
      <c r="I7120" s="25"/>
      <c r="J7120" s="26" t="str">
        <f t="shared" si="670"/>
        <v>No</v>
      </c>
      <c r="K7120" s="26" t="str">
        <f t="shared" si="671"/>
        <v>GB</v>
      </c>
      <c r="L7120" s="26" t="str">
        <f t="shared" si="672"/>
        <v>Invalid</v>
      </c>
      <c r="M7120" s="26" t="str">
        <f>IF(OR(ISBLANK(B7120),ISBLANK(C7120),ISBLANK(D7120)),"Missing",IFERROR(VLOOKUP(A7120,'RM Postcodes'!$A:$B,2,0),"Invalid"))</f>
        <v>live</v>
      </c>
      <c r="N7120" s="26" t="str">
        <f t="shared" si="673"/>
        <v>OK</v>
      </c>
      <c r="O7120" s="26" t="str">
        <f t="shared" si="668"/>
        <v>OK</v>
      </c>
    </row>
    <row r="7121" spans="1:15" x14ac:dyDescent="0.2">
      <c r="A7121" s="24" t="str">
        <f t="shared" si="669"/>
        <v>RM1 2</v>
      </c>
      <c r="B7121" s="1" t="s">
        <v>12532</v>
      </c>
      <c r="C7121" s="1" t="s">
        <v>12663</v>
      </c>
      <c r="D7121" s="1" t="s">
        <v>12640</v>
      </c>
      <c r="E7121" s="2">
        <v>31</v>
      </c>
      <c r="F7121" s="3">
        <v>911134.26</v>
      </c>
      <c r="G7121" s="3">
        <v>50412.23</v>
      </c>
      <c r="H7121" s="4">
        <v>50148.17</v>
      </c>
      <c r="I7121" s="25"/>
      <c r="J7121" s="26" t="str">
        <f t="shared" si="670"/>
        <v>No</v>
      </c>
      <c r="K7121" s="26" t="str">
        <f t="shared" si="671"/>
        <v>GB</v>
      </c>
      <c r="L7121" s="26" t="str">
        <f t="shared" si="672"/>
        <v>Invalid</v>
      </c>
      <c r="M7121" s="26" t="str">
        <f>IF(OR(ISBLANK(B7121),ISBLANK(C7121),ISBLANK(D7121)),"Missing",IFERROR(VLOOKUP(A7121,'RM Postcodes'!$A:$B,2,0),"Invalid"))</f>
        <v>live</v>
      </c>
      <c r="N7121" s="26" t="str">
        <f t="shared" si="673"/>
        <v>OK</v>
      </c>
      <c r="O7121" s="26" t="str">
        <f t="shared" si="668"/>
        <v>OK</v>
      </c>
    </row>
    <row r="7122" spans="1:15" x14ac:dyDescent="0.2">
      <c r="A7122" s="24" t="str">
        <f t="shared" si="669"/>
        <v>RM1 3</v>
      </c>
      <c r="B7122" s="1" t="s">
        <v>12532</v>
      </c>
      <c r="C7122" s="1" t="s">
        <v>12663</v>
      </c>
      <c r="D7122" s="1" t="s">
        <v>12629</v>
      </c>
      <c r="E7122" s="2">
        <v>41</v>
      </c>
      <c r="F7122" s="3">
        <v>1279475.8799999994</v>
      </c>
      <c r="G7122" s="3">
        <v>111995.11</v>
      </c>
      <c r="H7122" s="4">
        <v>61146.42</v>
      </c>
      <c r="I7122" s="25"/>
      <c r="J7122" s="26" t="str">
        <f t="shared" si="670"/>
        <v>No</v>
      </c>
      <c r="K7122" s="26" t="str">
        <f t="shared" si="671"/>
        <v>GB</v>
      </c>
      <c r="L7122" s="26" t="str">
        <f t="shared" si="672"/>
        <v>Invalid</v>
      </c>
      <c r="M7122" s="26" t="str">
        <f>IF(OR(ISBLANK(B7122),ISBLANK(C7122),ISBLANK(D7122)),"Missing",IFERROR(VLOOKUP(A7122,'RM Postcodes'!$A:$B,2,0),"Invalid"))</f>
        <v>live</v>
      </c>
      <c r="N7122" s="26" t="str">
        <f t="shared" si="673"/>
        <v>OK</v>
      </c>
      <c r="O7122" s="26" t="str">
        <f t="shared" si="668"/>
        <v>OK</v>
      </c>
    </row>
    <row r="7123" spans="1:15" x14ac:dyDescent="0.2">
      <c r="A7123" s="24" t="str">
        <f t="shared" si="669"/>
        <v>RM1 4</v>
      </c>
      <c r="B7123" s="1" t="s">
        <v>12532</v>
      </c>
      <c r="C7123" s="1" t="s">
        <v>12663</v>
      </c>
      <c r="D7123" s="1" t="s">
        <v>12630</v>
      </c>
      <c r="E7123" s="2">
        <v>60</v>
      </c>
      <c r="F7123" s="3">
        <v>1683995.9300000004</v>
      </c>
      <c r="G7123" s="3">
        <v>214247.38999999998</v>
      </c>
      <c r="H7123" s="4">
        <v>61923.789999999994</v>
      </c>
      <c r="I7123" s="25"/>
      <c r="J7123" s="26" t="str">
        <f t="shared" si="670"/>
        <v>No</v>
      </c>
      <c r="K7123" s="26" t="str">
        <f t="shared" si="671"/>
        <v>GB</v>
      </c>
      <c r="L7123" s="26" t="str">
        <f t="shared" si="672"/>
        <v>Invalid</v>
      </c>
      <c r="M7123" s="26" t="str">
        <f>IF(OR(ISBLANK(B7123),ISBLANK(C7123),ISBLANK(D7123)),"Missing",IFERROR(VLOOKUP(A7123,'RM Postcodes'!$A:$B,2,0),"Invalid"))</f>
        <v>live</v>
      </c>
      <c r="N7123" s="26" t="str">
        <f t="shared" si="673"/>
        <v>OK</v>
      </c>
      <c r="O7123" s="26" t="str">
        <f t="shared" si="668"/>
        <v>OK</v>
      </c>
    </row>
    <row r="7124" spans="1:15" x14ac:dyDescent="0.2">
      <c r="A7124" s="24" t="str">
        <f t="shared" si="669"/>
        <v>RM10 7</v>
      </c>
      <c r="B7124" s="1" t="s">
        <v>12532</v>
      </c>
      <c r="C7124" s="1" t="s">
        <v>12620</v>
      </c>
      <c r="D7124" s="1" t="s">
        <v>12623</v>
      </c>
      <c r="E7124" s="2">
        <v>64</v>
      </c>
      <c r="F7124" s="3">
        <v>1794838.5399999998</v>
      </c>
      <c r="G7124" s="3">
        <v>173611.16</v>
      </c>
      <c r="H7124" s="4">
        <v>152847.22</v>
      </c>
      <c r="I7124" s="25"/>
      <c r="J7124" s="26" t="str">
        <f t="shared" si="670"/>
        <v>No</v>
      </c>
      <c r="K7124" s="26" t="str">
        <f t="shared" si="671"/>
        <v>GB</v>
      </c>
      <c r="L7124" s="26" t="str">
        <f t="shared" si="672"/>
        <v>Invalid</v>
      </c>
      <c r="M7124" s="26" t="str">
        <f>IF(OR(ISBLANK(B7124),ISBLANK(C7124),ISBLANK(D7124)),"Missing",IFERROR(VLOOKUP(A7124,'RM Postcodes'!$A:$B,2,0),"Invalid"))</f>
        <v>live</v>
      </c>
      <c r="N7124" s="26" t="str">
        <f t="shared" si="673"/>
        <v>OK</v>
      </c>
      <c r="O7124" s="26" t="str">
        <f t="shared" si="668"/>
        <v>OK</v>
      </c>
    </row>
    <row r="7125" spans="1:15" x14ac:dyDescent="0.2">
      <c r="A7125" s="24" t="str">
        <f t="shared" si="669"/>
        <v>RM10 8</v>
      </c>
      <c r="B7125" s="1" t="s">
        <v>12532</v>
      </c>
      <c r="C7125" s="1" t="s">
        <v>12620</v>
      </c>
      <c r="D7125" s="1" t="s">
        <v>12626</v>
      </c>
      <c r="E7125" s="2">
        <v>85</v>
      </c>
      <c r="F7125" s="3">
        <v>4917922.0499999989</v>
      </c>
      <c r="G7125" s="3">
        <v>1828707.3199999998</v>
      </c>
      <c r="H7125" s="4">
        <v>333419.15999999997</v>
      </c>
      <c r="I7125" s="25"/>
      <c r="J7125" s="26" t="str">
        <f t="shared" si="670"/>
        <v>No</v>
      </c>
      <c r="K7125" s="26" t="str">
        <f t="shared" si="671"/>
        <v>GB</v>
      </c>
      <c r="L7125" s="26" t="str">
        <f t="shared" si="672"/>
        <v>Invalid</v>
      </c>
      <c r="M7125" s="26" t="str">
        <f>IF(OR(ISBLANK(B7125),ISBLANK(C7125),ISBLANK(D7125)),"Missing",IFERROR(VLOOKUP(A7125,'RM Postcodes'!$A:$B,2,0),"Invalid"))</f>
        <v>live</v>
      </c>
      <c r="N7125" s="26" t="str">
        <f t="shared" si="673"/>
        <v>OK</v>
      </c>
      <c r="O7125" s="26" t="str">
        <f t="shared" si="668"/>
        <v>OK</v>
      </c>
    </row>
    <row r="7126" spans="1:15" x14ac:dyDescent="0.2">
      <c r="A7126" s="24" t="str">
        <f t="shared" si="669"/>
        <v>RM10 9</v>
      </c>
      <c r="B7126" s="1" t="s">
        <v>12532</v>
      </c>
      <c r="C7126" s="1" t="s">
        <v>12620</v>
      </c>
      <c r="D7126" s="1" t="s">
        <v>12627</v>
      </c>
      <c r="E7126" s="2">
        <v>78</v>
      </c>
      <c r="F7126" s="3">
        <v>2247714.7999999989</v>
      </c>
      <c r="G7126" s="3">
        <v>301898.41000000003</v>
      </c>
      <c r="H7126" s="4">
        <v>57238.81</v>
      </c>
      <c r="I7126" s="25"/>
      <c r="J7126" s="26" t="str">
        <f t="shared" si="670"/>
        <v>No</v>
      </c>
      <c r="K7126" s="26" t="str">
        <f t="shared" si="671"/>
        <v>GB</v>
      </c>
      <c r="L7126" s="26" t="str">
        <f t="shared" si="672"/>
        <v>Invalid</v>
      </c>
      <c r="M7126" s="26" t="str">
        <f>IF(OR(ISBLANK(B7126),ISBLANK(C7126),ISBLANK(D7126)),"Missing",IFERROR(VLOOKUP(A7126,'RM Postcodes'!$A:$B,2,0),"Invalid"))</f>
        <v>live</v>
      </c>
      <c r="N7126" s="26" t="str">
        <f t="shared" si="673"/>
        <v>OK</v>
      </c>
      <c r="O7126" s="26" t="str">
        <f t="shared" si="668"/>
        <v>OK</v>
      </c>
    </row>
    <row r="7127" spans="1:15" x14ac:dyDescent="0.2">
      <c r="A7127" s="24" t="str">
        <f t="shared" si="669"/>
        <v>RM11 1</v>
      </c>
      <c r="B7127" s="1" t="s">
        <v>12532</v>
      </c>
      <c r="C7127" s="1" t="s">
        <v>12624</v>
      </c>
      <c r="D7127" s="1" t="s">
        <v>12621</v>
      </c>
      <c r="E7127" s="2">
        <v>52</v>
      </c>
      <c r="F7127" s="3">
        <v>1310911.7500000007</v>
      </c>
      <c r="G7127" s="3">
        <v>166985.35999999999</v>
      </c>
      <c r="H7127" s="4">
        <v>62708.35</v>
      </c>
      <c r="I7127" s="25"/>
      <c r="J7127" s="26" t="str">
        <f t="shared" si="670"/>
        <v>No</v>
      </c>
      <c r="K7127" s="26" t="str">
        <f t="shared" si="671"/>
        <v>GB</v>
      </c>
      <c r="L7127" s="26" t="str">
        <f t="shared" si="672"/>
        <v>Invalid</v>
      </c>
      <c r="M7127" s="26" t="str">
        <f>IF(OR(ISBLANK(B7127),ISBLANK(C7127),ISBLANK(D7127)),"Missing",IFERROR(VLOOKUP(A7127,'RM Postcodes'!$A:$B,2,0),"Invalid"))</f>
        <v>live</v>
      </c>
      <c r="N7127" s="26" t="str">
        <f t="shared" si="673"/>
        <v>OK</v>
      </c>
      <c r="O7127" s="26" t="str">
        <f t="shared" si="668"/>
        <v>OK</v>
      </c>
    </row>
    <row r="7128" spans="1:15" x14ac:dyDescent="0.2">
      <c r="A7128" s="24" t="str">
        <f t="shared" si="669"/>
        <v>RM11 2</v>
      </c>
      <c r="B7128" s="1" t="s">
        <v>12532</v>
      </c>
      <c r="C7128" s="1" t="s">
        <v>12624</v>
      </c>
      <c r="D7128" s="1" t="s">
        <v>12640</v>
      </c>
      <c r="E7128" s="2">
        <v>66</v>
      </c>
      <c r="F7128" s="3">
        <v>2176374.189999999</v>
      </c>
      <c r="G7128" s="3">
        <v>172711.5</v>
      </c>
      <c r="H7128" s="4">
        <v>127641.69</v>
      </c>
      <c r="I7128" s="25"/>
      <c r="J7128" s="26" t="str">
        <f t="shared" si="670"/>
        <v>No</v>
      </c>
      <c r="K7128" s="26" t="str">
        <f t="shared" si="671"/>
        <v>GB</v>
      </c>
      <c r="L7128" s="26" t="str">
        <f t="shared" si="672"/>
        <v>Invalid</v>
      </c>
      <c r="M7128" s="26" t="str">
        <f>IF(OR(ISBLANK(B7128),ISBLANK(C7128),ISBLANK(D7128)),"Missing",IFERROR(VLOOKUP(A7128,'RM Postcodes'!$A:$B,2,0),"Invalid"))</f>
        <v>live</v>
      </c>
      <c r="N7128" s="26" t="str">
        <f t="shared" si="673"/>
        <v>OK</v>
      </c>
      <c r="O7128" s="26" t="str">
        <f t="shared" si="668"/>
        <v>OK</v>
      </c>
    </row>
    <row r="7129" spans="1:15" x14ac:dyDescent="0.2">
      <c r="A7129" s="24" t="str">
        <f t="shared" si="669"/>
        <v>RM11 3</v>
      </c>
      <c r="B7129" s="1" t="s">
        <v>12532</v>
      </c>
      <c r="C7129" s="1" t="s">
        <v>12624</v>
      </c>
      <c r="D7129" s="1" t="s">
        <v>12629</v>
      </c>
      <c r="E7129" s="2">
        <v>66</v>
      </c>
      <c r="F7129" s="3">
        <v>2069857.6799999988</v>
      </c>
      <c r="G7129" s="3">
        <v>172992.74</v>
      </c>
      <c r="H7129" s="4">
        <v>109069.43000000001</v>
      </c>
      <c r="I7129" s="25"/>
      <c r="J7129" s="26" t="str">
        <f t="shared" si="670"/>
        <v>No</v>
      </c>
      <c r="K7129" s="26" t="str">
        <f t="shared" si="671"/>
        <v>GB</v>
      </c>
      <c r="L7129" s="26" t="str">
        <f t="shared" si="672"/>
        <v>Invalid</v>
      </c>
      <c r="M7129" s="26" t="str">
        <f>IF(OR(ISBLANK(B7129),ISBLANK(C7129),ISBLANK(D7129)),"Missing",IFERROR(VLOOKUP(A7129,'RM Postcodes'!$A:$B,2,0),"Invalid"))</f>
        <v>live</v>
      </c>
      <c r="N7129" s="26" t="str">
        <f t="shared" si="673"/>
        <v>OK</v>
      </c>
      <c r="O7129" s="26" t="str">
        <f t="shared" si="668"/>
        <v>OK</v>
      </c>
    </row>
    <row r="7130" spans="1:15" x14ac:dyDescent="0.2">
      <c r="A7130" s="24" t="str">
        <f t="shared" si="669"/>
        <v>RM12 4</v>
      </c>
      <c r="B7130" s="1" t="s">
        <v>12532</v>
      </c>
      <c r="C7130" s="1" t="s">
        <v>12628</v>
      </c>
      <c r="D7130" s="1" t="s">
        <v>12630</v>
      </c>
      <c r="E7130" s="2">
        <v>66</v>
      </c>
      <c r="F7130" s="3">
        <v>1808356.0200000005</v>
      </c>
      <c r="G7130" s="3">
        <v>110005.91</v>
      </c>
      <c r="H7130" s="4">
        <v>59171.11</v>
      </c>
      <c r="I7130" s="25"/>
      <c r="J7130" s="26" t="str">
        <f t="shared" si="670"/>
        <v>No</v>
      </c>
      <c r="K7130" s="26" t="str">
        <f t="shared" si="671"/>
        <v>GB</v>
      </c>
      <c r="L7130" s="26" t="str">
        <f t="shared" si="672"/>
        <v>Invalid</v>
      </c>
      <c r="M7130" s="26" t="str">
        <f>IF(OR(ISBLANK(B7130),ISBLANK(C7130),ISBLANK(D7130)),"Missing",IFERROR(VLOOKUP(A7130,'RM Postcodes'!$A:$B,2,0),"Invalid"))</f>
        <v>live</v>
      </c>
      <c r="N7130" s="26" t="str">
        <f t="shared" si="673"/>
        <v>OK</v>
      </c>
      <c r="O7130" s="26" t="str">
        <f t="shared" si="668"/>
        <v>OK</v>
      </c>
    </row>
    <row r="7131" spans="1:15" x14ac:dyDescent="0.2">
      <c r="A7131" s="24" t="str">
        <f t="shared" si="669"/>
        <v>RM12 5</v>
      </c>
      <c r="B7131" s="1" t="s">
        <v>12532</v>
      </c>
      <c r="C7131" s="1" t="s">
        <v>12628</v>
      </c>
      <c r="D7131" s="1" t="s">
        <v>12625</v>
      </c>
      <c r="E7131" s="2">
        <v>35</v>
      </c>
      <c r="F7131" s="3">
        <v>963494.57</v>
      </c>
      <c r="G7131" s="3">
        <v>109332.70000000001</v>
      </c>
      <c r="H7131" s="4">
        <v>90048.61</v>
      </c>
      <c r="I7131" s="25"/>
      <c r="J7131" s="26" t="str">
        <f t="shared" si="670"/>
        <v>No</v>
      </c>
      <c r="K7131" s="26" t="str">
        <f t="shared" si="671"/>
        <v>GB</v>
      </c>
      <c r="L7131" s="26" t="str">
        <f t="shared" si="672"/>
        <v>Invalid</v>
      </c>
      <c r="M7131" s="26" t="str">
        <f>IF(OR(ISBLANK(B7131),ISBLANK(C7131),ISBLANK(D7131)),"Missing",IFERROR(VLOOKUP(A7131,'RM Postcodes'!$A:$B,2,0),"Invalid"))</f>
        <v>live</v>
      </c>
      <c r="N7131" s="26" t="str">
        <f t="shared" si="673"/>
        <v>OK</v>
      </c>
      <c r="O7131" s="26" t="str">
        <f t="shared" si="668"/>
        <v>OK</v>
      </c>
    </row>
    <row r="7132" spans="1:15" x14ac:dyDescent="0.2">
      <c r="A7132" s="24" t="str">
        <f t="shared" si="669"/>
        <v>RM12 6</v>
      </c>
      <c r="B7132" s="1" t="s">
        <v>12532</v>
      </c>
      <c r="C7132" s="1" t="s">
        <v>12628</v>
      </c>
      <c r="D7132" s="1" t="s">
        <v>12622</v>
      </c>
      <c r="E7132" s="2">
        <v>37</v>
      </c>
      <c r="F7132" s="3">
        <v>960340.26000000024</v>
      </c>
      <c r="G7132" s="3">
        <v>50630.02</v>
      </c>
      <c r="H7132" s="4">
        <v>50179.07</v>
      </c>
      <c r="I7132" s="25"/>
      <c r="J7132" s="26" t="str">
        <f t="shared" si="670"/>
        <v>No</v>
      </c>
      <c r="K7132" s="26" t="str">
        <f t="shared" si="671"/>
        <v>GB</v>
      </c>
      <c r="L7132" s="26" t="str">
        <f t="shared" si="672"/>
        <v>Invalid</v>
      </c>
      <c r="M7132" s="26" t="str">
        <f>IF(OR(ISBLANK(B7132),ISBLANK(C7132),ISBLANK(D7132)),"Missing",IFERROR(VLOOKUP(A7132,'RM Postcodes'!$A:$B,2,0),"Invalid"))</f>
        <v>live</v>
      </c>
      <c r="N7132" s="26" t="str">
        <f t="shared" si="673"/>
        <v>OK</v>
      </c>
      <c r="O7132" s="26" t="str">
        <f t="shared" si="668"/>
        <v>OK</v>
      </c>
    </row>
    <row r="7133" spans="1:15" x14ac:dyDescent="0.2">
      <c r="A7133" s="24" t="str">
        <f t="shared" si="669"/>
        <v>RM13 7</v>
      </c>
      <c r="B7133" s="1" t="s">
        <v>12532</v>
      </c>
      <c r="C7133" s="1" t="s">
        <v>12631</v>
      </c>
      <c r="D7133" s="1" t="s">
        <v>12623</v>
      </c>
      <c r="E7133" s="2">
        <v>42</v>
      </c>
      <c r="F7133" s="3">
        <v>924281.42999999993</v>
      </c>
      <c r="G7133" s="3">
        <v>59131</v>
      </c>
      <c r="H7133" s="4">
        <v>56249.130000000005</v>
      </c>
      <c r="I7133" s="25"/>
      <c r="J7133" s="26" t="str">
        <f t="shared" si="670"/>
        <v>No</v>
      </c>
      <c r="K7133" s="26" t="str">
        <f t="shared" si="671"/>
        <v>GB</v>
      </c>
      <c r="L7133" s="26" t="str">
        <f t="shared" si="672"/>
        <v>Invalid</v>
      </c>
      <c r="M7133" s="26" t="str">
        <f>IF(OR(ISBLANK(B7133),ISBLANK(C7133),ISBLANK(D7133)),"Missing",IFERROR(VLOOKUP(A7133,'RM Postcodes'!$A:$B,2,0),"Invalid"))</f>
        <v>live</v>
      </c>
      <c r="N7133" s="26" t="str">
        <f t="shared" si="673"/>
        <v>OK</v>
      </c>
      <c r="O7133" s="26" t="str">
        <f t="shared" si="668"/>
        <v>OK</v>
      </c>
    </row>
    <row r="7134" spans="1:15" x14ac:dyDescent="0.2">
      <c r="A7134" s="24" t="str">
        <f t="shared" si="669"/>
        <v>RM13 8</v>
      </c>
      <c r="B7134" s="1" t="s">
        <v>12532</v>
      </c>
      <c r="C7134" s="1" t="s">
        <v>12631</v>
      </c>
      <c r="D7134" s="1" t="s">
        <v>12626</v>
      </c>
      <c r="E7134" s="2">
        <v>66</v>
      </c>
      <c r="F7134" s="3">
        <v>3990422.4099999997</v>
      </c>
      <c r="G7134" s="3">
        <v>1786294.66</v>
      </c>
      <c r="H7134" s="4">
        <v>246734.82</v>
      </c>
      <c r="I7134" s="25"/>
      <c r="J7134" s="26" t="str">
        <f t="shared" si="670"/>
        <v>No</v>
      </c>
      <c r="K7134" s="26" t="str">
        <f t="shared" si="671"/>
        <v>GB</v>
      </c>
      <c r="L7134" s="26" t="str">
        <f t="shared" si="672"/>
        <v>Invalid</v>
      </c>
      <c r="M7134" s="26" t="str">
        <f>IF(OR(ISBLANK(B7134),ISBLANK(C7134),ISBLANK(D7134)),"Missing",IFERROR(VLOOKUP(A7134,'RM Postcodes'!$A:$B,2,0),"Invalid"))</f>
        <v>live</v>
      </c>
      <c r="N7134" s="26" t="str">
        <f t="shared" si="673"/>
        <v>OK</v>
      </c>
      <c r="O7134" s="26" t="str">
        <f t="shared" si="668"/>
        <v>OK</v>
      </c>
    </row>
    <row r="7135" spans="1:15" x14ac:dyDescent="0.2">
      <c r="A7135" s="24" t="str">
        <f t="shared" si="669"/>
        <v>RM13 9</v>
      </c>
      <c r="B7135" s="1" t="s">
        <v>12532</v>
      </c>
      <c r="C7135" s="1" t="s">
        <v>12631</v>
      </c>
      <c r="D7135" s="1" t="s">
        <v>12627</v>
      </c>
      <c r="E7135" s="2">
        <v>68</v>
      </c>
      <c r="F7135" s="3">
        <v>2025501.2800000003</v>
      </c>
      <c r="G7135" s="3">
        <v>209195.23000000004</v>
      </c>
      <c r="H7135" s="4">
        <v>137843.88</v>
      </c>
      <c r="I7135" s="25"/>
      <c r="J7135" s="26" t="str">
        <f t="shared" si="670"/>
        <v>No</v>
      </c>
      <c r="K7135" s="26" t="str">
        <f t="shared" si="671"/>
        <v>GB</v>
      </c>
      <c r="L7135" s="26" t="str">
        <f t="shared" si="672"/>
        <v>Invalid</v>
      </c>
      <c r="M7135" s="26" t="str">
        <f>IF(OR(ISBLANK(B7135),ISBLANK(C7135),ISBLANK(D7135)),"Missing",IFERROR(VLOOKUP(A7135,'RM Postcodes'!$A:$B,2,0),"Invalid"))</f>
        <v>live</v>
      </c>
      <c r="N7135" s="26" t="str">
        <f t="shared" si="673"/>
        <v>OK</v>
      </c>
      <c r="O7135" s="26" t="str">
        <f t="shared" si="668"/>
        <v>OK</v>
      </c>
    </row>
    <row r="7136" spans="1:15" x14ac:dyDescent="0.2">
      <c r="A7136" s="24" t="str">
        <f t="shared" si="669"/>
        <v>RM14 1</v>
      </c>
      <c r="B7136" s="1" t="s">
        <v>12532</v>
      </c>
      <c r="C7136" s="1" t="s">
        <v>12633</v>
      </c>
      <c r="D7136" s="1" t="s">
        <v>12621</v>
      </c>
      <c r="E7136" s="2">
        <v>30</v>
      </c>
      <c r="F7136" s="3">
        <v>911588.16000000027</v>
      </c>
      <c r="G7136" s="3">
        <v>150000</v>
      </c>
      <c r="H7136" s="4">
        <v>72562.679999999993</v>
      </c>
      <c r="I7136" s="25"/>
      <c r="J7136" s="26" t="str">
        <f t="shared" si="670"/>
        <v>No</v>
      </c>
      <c r="K7136" s="26" t="str">
        <f t="shared" si="671"/>
        <v>GB</v>
      </c>
      <c r="L7136" s="26" t="str">
        <f t="shared" si="672"/>
        <v>Invalid</v>
      </c>
      <c r="M7136" s="26" t="str">
        <f>IF(OR(ISBLANK(B7136),ISBLANK(C7136),ISBLANK(D7136)),"Missing",IFERROR(VLOOKUP(A7136,'RM Postcodes'!$A:$B,2,0),"Invalid"))</f>
        <v>live</v>
      </c>
      <c r="N7136" s="26" t="str">
        <f t="shared" si="673"/>
        <v>OK</v>
      </c>
      <c r="O7136" s="26" t="str">
        <f t="shared" si="668"/>
        <v>OK</v>
      </c>
    </row>
    <row r="7137" spans="1:15" x14ac:dyDescent="0.2">
      <c r="A7137" s="24" t="str">
        <f t="shared" si="669"/>
        <v>RM14 2</v>
      </c>
      <c r="B7137" s="1" t="s">
        <v>12532</v>
      </c>
      <c r="C7137" s="1" t="s">
        <v>12633</v>
      </c>
      <c r="D7137" s="1" t="s">
        <v>12640</v>
      </c>
      <c r="E7137" s="2">
        <v>23</v>
      </c>
      <c r="F7137" s="3">
        <v>1464075.9200000004</v>
      </c>
      <c r="G7137" s="3">
        <v>894073.89</v>
      </c>
      <c r="H7137" s="4">
        <v>127178.06</v>
      </c>
      <c r="I7137" s="25"/>
      <c r="J7137" s="26" t="str">
        <f t="shared" si="670"/>
        <v>No</v>
      </c>
      <c r="K7137" s="26" t="str">
        <f t="shared" si="671"/>
        <v>GB</v>
      </c>
      <c r="L7137" s="26" t="str">
        <f t="shared" si="672"/>
        <v>Invalid</v>
      </c>
      <c r="M7137" s="26" t="str">
        <f>IF(OR(ISBLANK(B7137),ISBLANK(C7137),ISBLANK(D7137)),"Missing",IFERROR(VLOOKUP(A7137,'RM Postcodes'!$A:$B,2,0),"Invalid"))</f>
        <v>live</v>
      </c>
      <c r="N7137" s="26" t="str">
        <f t="shared" si="673"/>
        <v>OK</v>
      </c>
      <c r="O7137" s="26" t="str">
        <f t="shared" si="668"/>
        <v>Redact</v>
      </c>
    </row>
    <row r="7138" spans="1:15" x14ac:dyDescent="0.2">
      <c r="A7138" s="24" t="str">
        <f t="shared" si="669"/>
        <v>RM14 3</v>
      </c>
      <c r="B7138" s="1" t="s">
        <v>12532</v>
      </c>
      <c r="C7138" s="1" t="s">
        <v>12633</v>
      </c>
      <c r="D7138" s="1" t="s">
        <v>12629</v>
      </c>
      <c r="E7138" s="2">
        <v>44</v>
      </c>
      <c r="F7138" s="3">
        <v>2569903.4999999986</v>
      </c>
      <c r="G7138" s="3">
        <v>833132.48</v>
      </c>
      <c r="H7138" s="4">
        <v>403546.89</v>
      </c>
      <c r="I7138" s="25"/>
      <c r="J7138" s="26" t="str">
        <f t="shared" si="670"/>
        <v>No</v>
      </c>
      <c r="K7138" s="26" t="str">
        <f t="shared" si="671"/>
        <v>GB</v>
      </c>
      <c r="L7138" s="26" t="str">
        <f t="shared" si="672"/>
        <v>Invalid</v>
      </c>
      <c r="M7138" s="26" t="str">
        <f>IF(OR(ISBLANK(B7138),ISBLANK(C7138),ISBLANK(D7138)),"Missing",IFERROR(VLOOKUP(A7138,'RM Postcodes'!$A:$B,2,0),"Invalid"))</f>
        <v>live</v>
      </c>
      <c r="N7138" s="26" t="str">
        <f t="shared" si="673"/>
        <v>OK</v>
      </c>
      <c r="O7138" s="26" t="str">
        <f t="shared" si="668"/>
        <v>OK</v>
      </c>
    </row>
    <row r="7139" spans="1:15" x14ac:dyDescent="0.2">
      <c r="A7139" s="24" t="str">
        <f t="shared" si="669"/>
        <v>RM15 4</v>
      </c>
      <c r="B7139" s="1" t="s">
        <v>12532</v>
      </c>
      <c r="C7139" s="1" t="s">
        <v>12634</v>
      </c>
      <c r="D7139" s="1" t="s">
        <v>12630</v>
      </c>
      <c r="E7139" s="2">
        <v>48</v>
      </c>
      <c r="F7139" s="3">
        <v>4564026.3500000015</v>
      </c>
      <c r="G7139" s="3">
        <v>2367952.4</v>
      </c>
      <c r="H7139" s="4">
        <v>925579.05</v>
      </c>
      <c r="I7139" s="25"/>
      <c r="J7139" s="26" t="str">
        <f t="shared" si="670"/>
        <v>No</v>
      </c>
      <c r="K7139" s="26" t="str">
        <f t="shared" si="671"/>
        <v>GB</v>
      </c>
      <c r="L7139" s="26" t="str">
        <f t="shared" si="672"/>
        <v>Invalid</v>
      </c>
      <c r="M7139" s="26" t="str">
        <f>IF(OR(ISBLANK(B7139),ISBLANK(C7139),ISBLANK(D7139)),"Missing",IFERROR(VLOOKUP(A7139,'RM Postcodes'!$A:$B,2,0),"Invalid"))</f>
        <v>live</v>
      </c>
      <c r="N7139" s="26" t="str">
        <f t="shared" si="673"/>
        <v>OK</v>
      </c>
      <c r="O7139" s="26" t="str">
        <f t="shared" si="668"/>
        <v>Redact</v>
      </c>
    </row>
    <row r="7140" spans="1:15" x14ac:dyDescent="0.2">
      <c r="A7140" s="24" t="str">
        <f t="shared" si="669"/>
        <v>RM15 5</v>
      </c>
      <c r="B7140" s="1" t="s">
        <v>12532</v>
      </c>
      <c r="C7140" s="1" t="s">
        <v>12634</v>
      </c>
      <c r="D7140" s="1" t="s">
        <v>12625</v>
      </c>
      <c r="E7140" s="2">
        <v>58</v>
      </c>
      <c r="F7140" s="3">
        <v>1698118.6300000006</v>
      </c>
      <c r="G7140" s="3">
        <v>180000</v>
      </c>
      <c r="H7140" s="4">
        <v>75500.06</v>
      </c>
      <c r="I7140" s="25"/>
      <c r="J7140" s="26" t="str">
        <f t="shared" si="670"/>
        <v>No</v>
      </c>
      <c r="K7140" s="26" t="str">
        <f t="shared" si="671"/>
        <v>GB</v>
      </c>
      <c r="L7140" s="26" t="str">
        <f t="shared" si="672"/>
        <v>Invalid</v>
      </c>
      <c r="M7140" s="26" t="str">
        <f>IF(OR(ISBLANK(B7140),ISBLANK(C7140),ISBLANK(D7140)),"Missing",IFERROR(VLOOKUP(A7140,'RM Postcodes'!$A:$B,2,0),"Invalid"))</f>
        <v>live</v>
      </c>
      <c r="N7140" s="26" t="str">
        <f t="shared" si="673"/>
        <v>OK</v>
      </c>
      <c r="O7140" s="26" t="str">
        <f t="shared" si="668"/>
        <v>OK</v>
      </c>
    </row>
    <row r="7141" spans="1:15" x14ac:dyDescent="0.2">
      <c r="A7141" s="24" t="str">
        <f t="shared" si="669"/>
        <v>RM15 6</v>
      </c>
      <c r="B7141" s="1" t="s">
        <v>12532</v>
      </c>
      <c r="C7141" s="1" t="s">
        <v>12634</v>
      </c>
      <c r="D7141" s="1" t="s">
        <v>12622</v>
      </c>
      <c r="E7141" s="2">
        <v>42</v>
      </c>
      <c r="F7141" s="3">
        <v>1160987.2300000002</v>
      </c>
      <c r="G7141" s="3">
        <v>122783.74</v>
      </c>
      <c r="H7141" s="4">
        <v>50838.16</v>
      </c>
      <c r="I7141" s="25"/>
      <c r="J7141" s="26" t="str">
        <f t="shared" si="670"/>
        <v>No</v>
      </c>
      <c r="K7141" s="26" t="str">
        <f t="shared" si="671"/>
        <v>GB</v>
      </c>
      <c r="L7141" s="26" t="str">
        <f t="shared" si="672"/>
        <v>Invalid</v>
      </c>
      <c r="M7141" s="26" t="str">
        <f>IF(OR(ISBLANK(B7141),ISBLANK(C7141),ISBLANK(D7141)),"Missing",IFERROR(VLOOKUP(A7141,'RM Postcodes'!$A:$B,2,0),"Invalid"))</f>
        <v>live</v>
      </c>
      <c r="N7141" s="26" t="str">
        <f t="shared" si="673"/>
        <v>OK</v>
      </c>
      <c r="O7141" s="26" t="str">
        <f t="shared" si="668"/>
        <v>OK</v>
      </c>
    </row>
    <row r="7142" spans="1:15" x14ac:dyDescent="0.2">
      <c r="A7142" s="24" t="str">
        <f t="shared" si="669"/>
        <v>RM16 2</v>
      </c>
      <c r="B7142" s="1" t="s">
        <v>12532</v>
      </c>
      <c r="C7142" s="1" t="s">
        <v>12635</v>
      </c>
      <c r="D7142" s="1" t="s">
        <v>12640</v>
      </c>
      <c r="E7142" s="2">
        <v>68</v>
      </c>
      <c r="F7142" s="3">
        <v>2209080.8400000008</v>
      </c>
      <c r="G7142" s="3">
        <v>260432.32</v>
      </c>
      <c r="H7142" s="4">
        <v>196926.27</v>
      </c>
      <c r="I7142" s="25"/>
      <c r="J7142" s="26" t="str">
        <f t="shared" si="670"/>
        <v>No</v>
      </c>
      <c r="K7142" s="26" t="str">
        <f t="shared" si="671"/>
        <v>GB</v>
      </c>
      <c r="L7142" s="26" t="str">
        <f t="shared" si="672"/>
        <v>Invalid</v>
      </c>
      <c r="M7142" s="26" t="str">
        <f>IF(OR(ISBLANK(B7142),ISBLANK(C7142),ISBLANK(D7142)),"Missing",IFERROR(VLOOKUP(A7142,'RM Postcodes'!$A:$B,2,0),"Invalid"))</f>
        <v>live</v>
      </c>
      <c r="N7142" s="26" t="str">
        <f t="shared" si="673"/>
        <v>OK</v>
      </c>
      <c r="O7142" s="26" t="str">
        <f t="shared" si="668"/>
        <v>OK</v>
      </c>
    </row>
    <row r="7143" spans="1:15" x14ac:dyDescent="0.2">
      <c r="A7143" s="24" t="str">
        <f t="shared" si="669"/>
        <v>RM16 3</v>
      </c>
      <c r="B7143" s="1" t="s">
        <v>12532</v>
      </c>
      <c r="C7143" s="1" t="s">
        <v>12635</v>
      </c>
      <c r="D7143" s="1" t="s">
        <v>12629</v>
      </c>
      <c r="E7143" s="2">
        <v>26</v>
      </c>
      <c r="F7143" s="3">
        <v>591691.93000000005</v>
      </c>
      <c r="G7143" s="3">
        <v>51277.98</v>
      </c>
      <c r="H7143" s="4">
        <v>50730.57</v>
      </c>
      <c r="I7143" s="25"/>
      <c r="J7143" s="26" t="str">
        <f t="shared" si="670"/>
        <v>No</v>
      </c>
      <c r="K7143" s="26" t="str">
        <f t="shared" si="671"/>
        <v>GB</v>
      </c>
      <c r="L7143" s="26" t="str">
        <f t="shared" si="672"/>
        <v>Invalid</v>
      </c>
      <c r="M7143" s="26" t="str">
        <f>IF(OR(ISBLANK(B7143),ISBLANK(C7143),ISBLANK(D7143)),"Missing",IFERROR(VLOOKUP(A7143,'RM Postcodes'!$A:$B,2,0),"Invalid"))</f>
        <v>live</v>
      </c>
      <c r="N7143" s="26" t="str">
        <f t="shared" si="673"/>
        <v>OK</v>
      </c>
      <c r="O7143" s="26" t="str">
        <f t="shared" si="668"/>
        <v>OK</v>
      </c>
    </row>
    <row r="7144" spans="1:15" x14ac:dyDescent="0.2">
      <c r="A7144" s="24" t="str">
        <f t="shared" si="669"/>
        <v>RM16 4</v>
      </c>
      <c r="B7144" s="1" t="s">
        <v>12532</v>
      </c>
      <c r="C7144" s="1" t="s">
        <v>12635</v>
      </c>
      <c r="D7144" s="1" t="s">
        <v>12630</v>
      </c>
      <c r="E7144" s="2">
        <v>33</v>
      </c>
      <c r="F7144" s="3">
        <v>1130592.8400000001</v>
      </c>
      <c r="G7144" s="3">
        <v>280249.99</v>
      </c>
      <c r="H7144" s="4">
        <v>58071.3</v>
      </c>
      <c r="I7144" s="25"/>
      <c r="J7144" s="26" t="str">
        <f t="shared" si="670"/>
        <v>No</v>
      </c>
      <c r="K7144" s="26" t="str">
        <f t="shared" si="671"/>
        <v>GB</v>
      </c>
      <c r="L7144" s="26" t="str">
        <f t="shared" si="672"/>
        <v>Invalid</v>
      </c>
      <c r="M7144" s="26" t="str">
        <f>IF(OR(ISBLANK(B7144),ISBLANK(C7144),ISBLANK(D7144)),"Missing",IFERROR(VLOOKUP(A7144,'RM Postcodes'!$A:$B,2,0),"Invalid"))</f>
        <v>live</v>
      </c>
      <c r="N7144" s="26" t="str">
        <f t="shared" si="673"/>
        <v>OK</v>
      </c>
      <c r="O7144" s="26" t="str">
        <f t="shared" si="668"/>
        <v>OK</v>
      </c>
    </row>
    <row r="7145" spans="1:15" x14ac:dyDescent="0.2">
      <c r="A7145" s="24" t="str">
        <f t="shared" si="669"/>
        <v>RM16 5</v>
      </c>
      <c r="B7145" s="1" t="s">
        <v>12532</v>
      </c>
      <c r="C7145" s="1" t="s">
        <v>12635</v>
      </c>
      <c r="D7145" s="1" t="s">
        <v>12625</v>
      </c>
      <c r="E7145" s="2">
        <v>1</v>
      </c>
      <c r="F7145" s="3">
        <v>18450.37</v>
      </c>
      <c r="G7145" s="3">
        <v>18450.37</v>
      </c>
      <c r="H7145" s="4">
        <v>0</v>
      </c>
      <c r="I7145" s="25"/>
      <c r="J7145" s="26" t="str">
        <f t="shared" si="670"/>
        <v>No</v>
      </c>
      <c r="K7145" s="26" t="str">
        <f t="shared" si="671"/>
        <v>GB</v>
      </c>
      <c r="L7145" s="26" t="str">
        <f t="shared" si="672"/>
        <v>Invalid</v>
      </c>
      <c r="M7145" s="26" t="str">
        <f>IF(OR(ISBLANK(B7145),ISBLANK(C7145),ISBLANK(D7145)),"Missing",IFERROR(VLOOKUP(A7145,'RM Postcodes'!$A:$B,2,0),"Invalid"))</f>
        <v>live</v>
      </c>
      <c r="N7145" s="26" t="str">
        <f t="shared" si="673"/>
        <v>Redact</v>
      </c>
      <c r="O7145" s="26" t="str">
        <f t="shared" si="668"/>
        <v>Redact</v>
      </c>
    </row>
    <row r="7146" spans="1:15" x14ac:dyDescent="0.2">
      <c r="A7146" s="24" t="str">
        <f t="shared" si="669"/>
        <v>RM16 6</v>
      </c>
      <c r="B7146" s="1" t="s">
        <v>12532</v>
      </c>
      <c r="C7146" s="1" t="s">
        <v>12635</v>
      </c>
      <c r="D7146" s="1" t="s">
        <v>12622</v>
      </c>
      <c r="E7146" s="2">
        <v>113</v>
      </c>
      <c r="F7146" s="3">
        <v>2606619.23</v>
      </c>
      <c r="G7146" s="3">
        <v>56526.23</v>
      </c>
      <c r="H7146" s="4">
        <v>52598.2</v>
      </c>
      <c r="I7146" s="25"/>
      <c r="J7146" s="26" t="str">
        <f t="shared" si="670"/>
        <v>No</v>
      </c>
      <c r="K7146" s="26" t="str">
        <f t="shared" si="671"/>
        <v>GB</v>
      </c>
      <c r="L7146" s="26" t="str">
        <f t="shared" si="672"/>
        <v>Invalid</v>
      </c>
      <c r="M7146" s="26" t="str">
        <f>IF(OR(ISBLANK(B7146),ISBLANK(C7146),ISBLANK(D7146)),"Missing",IFERROR(VLOOKUP(A7146,'RM Postcodes'!$A:$B,2,0),"Invalid"))</f>
        <v>live</v>
      </c>
      <c r="N7146" s="26" t="str">
        <f t="shared" si="673"/>
        <v>OK</v>
      </c>
      <c r="O7146" s="26" t="str">
        <f t="shared" si="668"/>
        <v>OK</v>
      </c>
    </row>
    <row r="7147" spans="1:15" x14ac:dyDescent="0.2">
      <c r="A7147" s="24" t="str">
        <f t="shared" si="669"/>
        <v>RM17 5</v>
      </c>
      <c r="B7147" s="1" t="s">
        <v>12532</v>
      </c>
      <c r="C7147" s="1" t="s">
        <v>12672</v>
      </c>
      <c r="D7147" s="1" t="s">
        <v>12625</v>
      </c>
      <c r="E7147" s="2">
        <v>83</v>
      </c>
      <c r="F7147" s="3">
        <v>2323931.4500000007</v>
      </c>
      <c r="G7147" s="3">
        <v>278331.92000000004</v>
      </c>
      <c r="H7147" s="4">
        <v>108500</v>
      </c>
      <c r="I7147" s="25"/>
      <c r="J7147" s="26" t="str">
        <f t="shared" si="670"/>
        <v>No</v>
      </c>
      <c r="K7147" s="26" t="str">
        <f t="shared" si="671"/>
        <v>GB</v>
      </c>
      <c r="L7147" s="26" t="str">
        <f t="shared" si="672"/>
        <v>Invalid</v>
      </c>
      <c r="M7147" s="26" t="str">
        <f>IF(OR(ISBLANK(B7147),ISBLANK(C7147),ISBLANK(D7147)),"Missing",IFERROR(VLOOKUP(A7147,'RM Postcodes'!$A:$B,2,0),"Invalid"))</f>
        <v>live</v>
      </c>
      <c r="N7147" s="26" t="str">
        <f t="shared" si="673"/>
        <v>OK</v>
      </c>
      <c r="O7147" s="26" t="str">
        <f t="shared" si="668"/>
        <v>OK</v>
      </c>
    </row>
    <row r="7148" spans="1:15" x14ac:dyDescent="0.2">
      <c r="A7148" s="24" t="str">
        <f t="shared" si="669"/>
        <v>RM17 6</v>
      </c>
      <c r="B7148" s="1" t="s">
        <v>12532</v>
      </c>
      <c r="C7148" s="1" t="s">
        <v>12672</v>
      </c>
      <c r="D7148" s="1" t="s">
        <v>12622</v>
      </c>
      <c r="E7148" s="2">
        <v>76</v>
      </c>
      <c r="F7148" s="3">
        <v>2665107.1899999995</v>
      </c>
      <c r="G7148" s="3">
        <v>408333.37</v>
      </c>
      <c r="H7148" s="4">
        <v>79999.960000000006</v>
      </c>
      <c r="I7148" s="25"/>
      <c r="J7148" s="26" t="str">
        <f t="shared" si="670"/>
        <v>No</v>
      </c>
      <c r="K7148" s="26" t="str">
        <f t="shared" si="671"/>
        <v>GB</v>
      </c>
      <c r="L7148" s="26" t="str">
        <f t="shared" si="672"/>
        <v>Invalid</v>
      </c>
      <c r="M7148" s="26" t="str">
        <f>IF(OR(ISBLANK(B7148),ISBLANK(C7148),ISBLANK(D7148)),"Missing",IFERROR(VLOOKUP(A7148,'RM Postcodes'!$A:$B,2,0),"Invalid"))</f>
        <v>live</v>
      </c>
      <c r="N7148" s="26" t="str">
        <f t="shared" si="673"/>
        <v>OK</v>
      </c>
      <c r="O7148" s="26" t="str">
        <f t="shared" si="668"/>
        <v>OK</v>
      </c>
    </row>
    <row r="7149" spans="1:15" x14ac:dyDescent="0.2">
      <c r="A7149" s="24" t="str">
        <f t="shared" si="669"/>
        <v>RM17 9</v>
      </c>
      <c r="B7149" s="1" t="s">
        <v>12532</v>
      </c>
      <c r="C7149" s="1" t="s">
        <v>12672</v>
      </c>
      <c r="D7149" s="1" t="s">
        <v>12627</v>
      </c>
      <c r="E7149" s="2">
        <v>1</v>
      </c>
      <c r="F7149" s="3">
        <v>6420.36</v>
      </c>
      <c r="G7149" s="3">
        <v>6420.36</v>
      </c>
      <c r="H7149" s="4">
        <v>0</v>
      </c>
      <c r="I7149" s="25"/>
      <c r="J7149" s="26" t="str">
        <f t="shared" si="670"/>
        <v>No</v>
      </c>
      <c r="K7149" s="26" t="str">
        <f t="shared" si="671"/>
        <v>GB</v>
      </c>
      <c r="L7149" s="26" t="str">
        <f t="shared" si="672"/>
        <v>Invalid</v>
      </c>
      <c r="M7149" s="26" t="str">
        <f>IF(OR(ISBLANK(B7149),ISBLANK(C7149),ISBLANK(D7149)),"Missing",IFERROR(VLOOKUP(A7149,'RM Postcodes'!$A:$B,2,0),"Invalid"))</f>
        <v>live</v>
      </c>
      <c r="N7149" s="26" t="str">
        <f t="shared" si="673"/>
        <v>Redact</v>
      </c>
      <c r="O7149" s="26" t="str">
        <f t="shared" si="668"/>
        <v>Redact</v>
      </c>
    </row>
    <row r="7150" spans="1:15" x14ac:dyDescent="0.2">
      <c r="A7150" s="24" t="str">
        <f t="shared" si="669"/>
        <v>RM18 7</v>
      </c>
      <c r="B7150" s="1" t="s">
        <v>12532</v>
      </c>
      <c r="C7150" s="1" t="s">
        <v>12673</v>
      </c>
      <c r="D7150" s="1" t="s">
        <v>12623</v>
      </c>
      <c r="E7150" s="2">
        <v>26</v>
      </c>
      <c r="F7150" s="3">
        <v>920709.96</v>
      </c>
      <c r="G7150" s="3">
        <v>185486.35</v>
      </c>
      <c r="H7150" s="4">
        <v>51254.44</v>
      </c>
      <c r="I7150" s="25"/>
      <c r="J7150" s="26" t="str">
        <f t="shared" si="670"/>
        <v>No</v>
      </c>
      <c r="K7150" s="26" t="str">
        <f t="shared" si="671"/>
        <v>GB</v>
      </c>
      <c r="L7150" s="26" t="str">
        <f t="shared" si="672"/>
        <v>Invalid</v>
      </c>
      <c r="M7150" s="26" t="str">
        <f>IF(OR(ISBLANK(B7150),ISBLANK(C7150),ISBLANK(D7150)),"Missing",IFERROR(VLOOKUP(A7150,'RM Postcodes'!$A:$B,2,0),"Invalid"))</f>
        <v>live</v>
      </c>
      <c r="N7150" s="26" t="str">
        <f t="shared" si="673"/>
        <v>OK</v>
      </c>
      <c r="O7150" s="26" t="str">
        <f t="shared" si="668"/>
        <v>OK</v>
      </c>
    </row>
    <row r="7151" spans="1:15" x14ac:dyDescent="0.2">
      <c r="A7151" s="24" t="str">
        <f t="shared" si="669"/>
        <v>RM18 8</v>
      </c>
      <c r="B7151" s="1" t="s">
        <v>12532</v>
      </c>
      <c r="C7151" s="1" t="s">
        <v>12673</v>
      </c>
      <c r="D7151" s="1" t="s">
        <v>12626</v>
      </c>
      <c r="E7151" s="2">
        <v>57</v>
      </c>
      <c r="F7151" s="3">
        <v>1532970.6500000001</v>
      </c>
      <c r="G7151" s="3">
        <v>97368.489999999991</v>
      </c>
      <c r="H7151" s="4">
        <v>51214.770000000004</v>
      </c>
      <c r="I7151" s="25"/>
      <c r="J7151" s="26" t="str">
        <f t="shared" si="670"/>
        <v>No</v>
      </c>
      <c r="K7151" s="26" t="str">
        <f t="shared" si="671"/>
        <v>GB</v>
      </c>
      <c r="L7151" s="26" t="str">
        <f t="shared" si="672"/>
        <v>Invalid</v>
      </c>
      <c r="M7151" s="26" t="str">
        <f>IF(OR(ISBLANK(B7151),ISBLANK(C7151),ISBLANK(D7151)),"Missing",IFERROR(VLOOKUP(A7151,'RM Postcodes'!$A:$B,2,0),"Invalid"))</f>
        <v>live</v>
      </c>
      <c r="N7151" s="26" t="str">
        <f t="shared" si="673"/>
        <v>OK</v>
      </c>
      <c r="O7151" s="26" t="str">
        <f t="shared" si="668"/>
        <v>OK</v>
      </c>
    </row>
    <row r="7152" spans="1:15" x14ac:dyDescent="0.2">
      <c r="A7152" s="24" t="str">
        <f t="shared" si="669"/>
        <v>RM19 1</v>
      </c>
      <c r="B7152" s="1" t="s">
        <v>12532</v>
      </c>
      <c r="C7152" s="1" t="s">
        <v>12674</v>
      </c>
      <c r="D7152" s="1" t="s">
        <v>12621</v>
      </c>
      <c r="E7152" s="2">
        <v>68</v>
      </c>
      <c r="F7152" s="3">
        <v>2378173.1999999988</v>
      </c>
      <c r="G7152" s="3">
        <v>229311.66</v>
      </c>
      <c r="H7152" s="4">
        <v>191666.71</v>
      </c>
      <c r="I7152" s="25"/>
      <c r="J7152" s="26" t="str">
        <f t="shared" si="670"/>
        <v>No</v>
      </c>
      <c r="K7152" s="26" t="str">
        <f t="shared" si="671"/>
        <v>GB</v>
      </c>
      <c r="L7152" s="26" t="str">
        <f t="shared" si="672"/>
        <v>Invalid</v>
      </c>
      <c r="M7152" s="26" t="str">
        <f>IF(OR(ISBLANK(B7152),ISBLANK(C7152),ISBLANK(D7152)),"Missing",IFERROR(VLOOKUP(A7152,'RM Postcodes'!$A:$B,2,0),"Invalid"))</f>
        <v>live</v>
      </c>
      <c r="N7152" s="26" t="str">
        <f t="shared" si="673"/>
        <v>OK</v>
      </c>
      <c r="O7152" s="26" t="str">
        <f t="shared" si="668"/>
        <v>OK</v>
      </c>
    </row>
    <row r="7153" spans="1:15" x14ac:dyDescent="0.2">
      <c r="A7153" s="24" t="str">
        <f t="shared" si="669"/>
        <v>RM2 5</v>
      </c>
      <c r="B7153" s="1" t="s">
        <v>12532</v>
      </c>
      <c r="C7153" s="1" t="s">
        <v>12664</v>
      </c>
      <c r="D7153" s="1" t="s">
        <v>12625</v>
      </c>
      <c r="E7153" s="2">
        <v>39</v>
      </c>
      <c r="F7153" s="3">
        <v>996236.56</v>
      </c>
      <c r="G7153" s="3">
        <v>130823.34</v>
      </c>
      <c r="H7153" s="4">
        <v>50325.47</v>
      </c>
      <c r="I7153" s="25"/>
      <c r="J7153" s="26" t="str">
        <f t="shared" si="670"/>
        <v>No</v>
      </c>
      <c r="K7153" s="26" t="str">
        <f t="shared" si="671"/>
        <v>GB</v>
      </c>
      <c r="L7153" s="26" t="str">
        <f t="shared" si="672"/>
        <v>Invalid</v>
      </c>
      <c r="M7153" s="26" t="str">
        <f>IF(OR(ISBLANK(B7153),ISBLANK(C7153),ISBLANK(D7153)),"Missing",IFERROR(VLOOKUP(A7153,'RM Postcodes'!$A:$B,2,0),"Invalid"))</f>
        <v>live</v>
      </c>
      <c r="N7153" s="26" t="str">
        <f t="shared" si="673"/>
        <v>OK</v>
      </c>
      <c r="O7153" s="26" t="str">
        <f t="shared" si="668"/>
        <v>OK</v>
      </c>
    </row>
    <row r="7154" spans="1:15" x14ac:dyDescent="0.2">
      <c r="A7154" s="24" t="str">
        <f t="shared" si="669"/>
        <v>RM2 6</v>
      </c>
      <c r="B7154" s="1" t="s">
        <v>12532</v>
      </c>
      <c r="C7154" s="1" t="s">
        <v>12664</v>
      </c>
      <c r="D7154" s="1" t="s">
        <v>12622</v>
      </c>
      <c r="E7154" s="2">
        <v>40</v>
      </c>
      <c r="F7154" s="3">
        <v>1196242.99</v>
      </c>
      <c r="G7154" s="3">
        <v>81790.19</v>
      </c>
      <c r="H7154" s="4">
        <v>50916.71</v>
      </c>
      <c r="I7154" s="25"/>
      <c r="J7154" s="26" t="str">
        <f t="shared" si="670"/>
        <v>No</v>
      </c>
      <c r="K7154" s="26" t="str">
        <f t="shared" si="671"/>
        <v>GB</v>
      </c>
      <c r="L7154" s="26" t="str">
        <f t="shared" si="672"/>
        <v>Invalid</v>
      </c>
      <c r="M7154" s="26" t="str">
        <f>IF(OR(ISBLANK(B7154),ISBLANK(C7154),ISBLANK(D7154)),"Missing",IFERROR(VLOOKUP(A7154,'RM Postcodes'!$A:$B,2,0),"Invalid"))</f>
        <v>live</v>
      </c>
      <c r="N7154" s="26" t="str">
        <f t="shared" si="673"/>
        <v>OK</v>
      </c>
      <c r="O7154" s="26" t="str">
        <f t="shared" si="668"/>
        <v>OK</v>
      </c>
    </row>
    <row r="7155" spans="1:15" x14ac:dyDescent="0.2">
      <c r="A7155" s="24" t="str">
        <f t="shared" si="669"/>
        <v>RM20 3</v>
      </c>
      <c r="B7155" s="1" t="s">
        <v>12532</v>
      </c>
      <c r="C7155" s="1" t="s">
        <v>12675</v>
      </c>
      <c r="D7155" s="1" t="s">
        <v>12629</v>
      </c>
      <c r="E7155" s="2">
        <v>30</v>
      </c>
      <c r="F7155" s="3">
        <v>5164582.6399999987</v>
      </c>
      <c r="G7155" s="3">
        <v>1225000</v>
      </c>
      <c r="H7155" s="4">
        <v>1067054.21</v>
      </c>
      <c r="I7155" s="25"/>
      <c r="J7155" s="26" t="str">
        <f t="shared" si="670"/>
        <v>No</v>
      </c>
      <c r="K7155" s="26" t="str">
        <f t="shared" si="671"/>
        <v>GB</v>
      </c>
      <c r="L7155" s="26" t="str">
        <f t="shared" si="672"/>
        <v>Invalid</v>
      </c>
      <c r="M7155" s="26" t="str">
        <f>IF(OR(ISBLANK(B7155),ISBLANK(C7155),ISBLANK(D7155)),"Missing",IFERROR(VLOOKUP(A7155,'RM Postcodes'!$A:$B,2,0),"Invalid"))</f>
        <v>live</v>
      </c>
      <c r="N7155" s="26" t="str">
        <f t="shared" si="673"/>
        <v>OK</v>
      </c>
      <c r="O7155" s="26" t="str">
        <f t="shared" si="668"/>
        <v>OK</v>
      </c>
    </row>
    <row r="7156" spans="1:15" x14ac:dyDescent="0.2">
      <c r="A7156" s="24" t="str">
        <f t="shared" si="669"/>
        <v>RM20 4</v>
      </c>
      <c r="B7156" s="1" t="s">
        <v>12532</v>
      </c>
      <c r="C7156" s="1" t="s">
        <v>12675</v>
      </c>
      <c r="D7156" s="1" t="s">
        <v>12630</v>
      </c>
      <c r="E7156" s="2">
        <v>26</v>
      </c>
      <c r="F7156" s="3">
        <v>660721.2200000002</v>
      </c>
      <c r="G7156" s="3">
        <v>92373.28</v>
      </c>
      <c r="H7156" s="4">
        <v>54806.57</v>
      </c>
      <c r="I7156" s="25"/>
      <c r="J7156" s="26" t="str">
        <f t="shared" si="670"/>
        <v>No</v>
      </c>
      <c r="K7156" s="26" t="str">
        <f t="shared" si="671"/>
        <v>GB</v>
      </c>
      <c r="L7156" s="26" t="str">
        <f t="shared" si="672"/>
        <v>Invalid</v>
      </c>
      <c r="M7156" s="26" t="str">
        <f>IF(OR(ISBLANK(B7156),ISBLANK(C7156),ISBLANK(D7156)),"Missing",IFERROR(VLOOKUP(A7156,'RM Postcodes'!$A:$B,2,0),"Invalid"))</f>
        <v>live</v>
      </c>
      <c r="N7156" s="26" t="str">
        <f t="shared" si="673"/>
        <v>OK</v>
      </c>
      <c r="O7156" s="26" t="str">
        <f t="shared" si="668"/>
        <v>OK</v>
      </c>
    </row>
    <row r="7157" spans="1:15" x14ac:dyDescent="0.2">
      <c r="A7157" s="24" t="str">
        <f t="shared" si="669"/>
        <v>RM3 0</v>
      </c>
      <c r="B7157" s="1" t="s">
        <v>12532</v>
      </c>
      <c r="C7157" s="1" t="s">
        <v>12665</v>
      </c>
      <c r="D7157" s="1" t="s">
        <v>12632</v>
      </c>
      <c r="E7157" s="2">
        <v>65</v>
      </c>
      <c r="F7157" s="3">
        <v>2766097.23</v>
      </c>
      <c r="G7157" s="3">
        <v>902541.26</v>
      </c>
      <c r="H7157" s="4">
        <v>165731.72</v>
      </c>
      <c r="I7157" s="25"/>
      <c r="J7157" s="26" t="str">
        <f t="shared" si="670"/>
        <v>No</v>
      </c>
      <c r="K7157" s="26" t="str">
        <f t="shared" si="671"/>
        <v>GB</v>
      </c>
      <c r="L7157" s="26" t="str">
        <f t="shared" si="672"/>
        <v>Invalid</v>
      </c>
      <c r="M7157" s="26" t="str">
        <f>IF(OR(ISBLANK(B7157),ISBLANK(C7157),ISBLANK(D7157)),"Missing",IFERROR(VLOOKUP(A7157,'RM Postcodes'!$A:$B,2,0),"Invalid"))</f>
        <v>live</v>
      </c>
      <c r="N7157" s="26" t="str">
        <f t="shared" si="673"/>
        <v>OK</v>
      </c>
      <c r="O7157" s="26" t="str">
        <f t="shared" si="668"/>
        <v>OK</v>
      </c>
    </row>
    <row r="7158" spans="1:15" x14ac:dyDescent="0.2">
      <c r="A7158" s="24" t="str">
        <f t="shared" si="669"/>
        <v>RM3 7</v>
      </c>
      <c r="B7158" s="1" t="s">
        <v>12532</v>
      </c>
      <c r="C7158" s="1" t="s">
        <v>12665</v>
      </c>
      <c r="D7158" s="1" t="s">
        <v>12623</v>
      </c>
      <c r="E7158" s="2">
        <v>36</v>
      </c>
      <c r="F7158" s="3">
        <v>994237.9299999997</v>
      </c>
      <c r="G7158" s="3">
        <v>51199.83</v>
      </c>
      <c r="H7158" s="4">
        <v>50626.53</v>
      </c>
      <c r="I7158" s="25"/>
      <c r="J7158" s="26" t="str">
        <f t="shared" si="670"/>
        <v>No</v>
      </c>
      <c r="K7158" s="26" t="str">
        <f t="shared" si="671"/>
        <v>GB</v>
      </c>
      <c r="L7158" s="26" t="str">
        <f t="shared" si="672"/>
        <v>Invalid</v>
      </c>
      <c r="M7158" s="26" t="str">
        <f>IF(OR(ISBLANK(B7158),ISBLANK(C7158),ISBLANK(D7158)),"Missing",IFERROR(VLOOKUP(A7158,'RM Postcodes'!$A:$B,2,0),"Invalid"))</f>
        <v>live</v>
      </c>
      <c r="N7158" s="26" t="str">
        <f t="shared" si="673"/>
        <v>OK</v>
      </c>
      <c r="O7158" s="26" t="str">
        <f t="shared" si="668"/>
        <v>OK</v>
      </c>
    </row>
    <row r="7159" spans="1:15" x14ac:dyDescent="0.2">
      <c r="A7159" s="24" t="str">
        <f t="shared" si="669"/>
        <v>RM3 8</v>
      </c>
      <c r="B7159" s="1" t="s">
        <v>12532</v>
      </c>
      <c r="C7159" s="1" t="s">
        <v>12665</v>
      </c>
      <c r="D7159" s="1" t="s">
        <v>12626</v>
      </c>
      <c r="E7159" s="2">
        <v>45</v>
      </c>
      <c r="F7159" s="3">
        <v>2578976.86</v>
      </c>
      <c r="G7159" s="3">
        <v>916666.7</v>
      </c>
      <c r="H7159" s="4">
        <v>309166.69</v>
      </c>
      <c r="I7159" s="25"/>
      <c r="J7159" s="26" t="str">
        <f t="shared" si="670"/>
        <v>No</v>
      </c>
      <c r="K7159" s="26" t="str">
        <f t="shared" si="671"/>
        <v>GB</v>
      </c>
      <c r="L7159" s="26" t="str">
        <f t="shared" si="672"/>
        <v>Invalid</v>
      </c>
      <c r="M7159" s="26" t="str">
        <f>IF(OR(ISBLANK(B7159),ISBLANK(C7159),ISBLANK(D7159)),"Missing",IFERROR(VLOOKUP(A7159,'RM Postcodes'!$A:$B,2,0),"Invalid"))</f>
        <v>live</v>
      </c>
      <c r="N7159" s="26" t="str">
        <f t="shared" si="673"/>
        <v>OK</v>
      </c>
      <c r="O7159" s="26" t="str">
        <f t="shared" si="668"/>
        <v>OK</v>
      </c>
    </row>
    <row r="7160" spans="1:15" x14ac:dyDescent="0.2">
      <c r="A7160" s="24" t="str">
        <f t="shared" si="669"/>
        <v>RM3 9</v>
      </c>
      <c r="B7160" s="1" t="s">
        <v>12532</v>
      </c>
      <c r="C7160" s="1" t="s">
        <v>12665</v>
      </c>
      <c r="D7160" s="1" t="s">
        <v>12627</v>
      </c>
      <c r="E7160" s="2">
        <v>48</v>
      </c>
      <c r="F7160" s="3">
        <v>1618262.6900000006</v>
      </c>
      <c r="G7160" s="3">
        <v>175000</v>
      </c>
      <c r="H7160" s="4">
        <v>59651.9</v>
      </c>
      <c r="I7160" s="25"/>
      <c r="J7160" s="26" t="str">
        <f t="shared" si="670"/>
        <v>No</v>
      </c>
      <c r="K7160" s="26" t="str">
        <f t="shared" si="671"/>
        <v>GB</v>
      </c>
      <c r="L7160" s="26" t="str">
        <f t="shared" si="672"/>
        <v>Invalid</v>
      </c>
      <c r="M7160" s="26" t="str">
        <f>IF(OR(ISBLANK(B7160),ISBLANK(C7160),ISBLANK(D7160)),"Missing",IFERROR(VLOOKUP(A7160,'RM Postcodes'!$A:$B,2,0),"Invalid"))</f>
        <v>live</v>
      </c>
      <c r="N7160" s="26" t="str">
        <f t="shared" si="673"/>
        <v>OK</v>
      </c>
      <c r="O7160" s="26" t="str">
        <f t="shared" si="668"/>
        <v>OK</v>
      </c>
    </row>
    <row r="7161" spans="1:15" x14ac:dyDescent="0.2">
      <c r="A7161" s="24" t="str">
        <f t="shared" si="669"/>
        <v>RM4 1</v>
      </c>
      <c r="B7161" s="1" t="s">
        <v>12532</v>
      </c>
      <c r="C7161" s="1" t="s">
        <v>12666</v>
      </c>
      <c r="D7161" s="1" t="s">
        <v>12621</v>
      </c>
      <c r="E7161" s="2">
        <v>44</v>
      </c>
      <c r="F7161" s="3">
        <v>2168406.9100000011</v>
      </c>
      <c r="G7161" s="3">
        <v>461498.89</v>
      </c>
      <c r="H7161" s="4">
        <v>414757.39</v>
      </c>
      <c r="I7161" s="25"/>
      <c r="J7161" s="26" t="str">
        <f t="shared" si="670"/>
        <v>No</v>
      </c>
      <c r="K7161" s="26" t="str">
        <f t="shared" si="671"/>
        <v>GB</v>
      </c>
      <c r="L7161" s="26" t="str">
        <f t="shared" si="672"/>
        <v>Invalid</v>
      </c>
      <c r="M7161" s="26" t="str">
        <f>IF(OR(ISBLANK(B7161),ISBLANK(C7161),ISBLANK(D7161)),"Missing",IFERROR(VLOOKUP(A7161,'RM Postcodes'!$A:$B,2,0),"Invalid"))</f>
        <v>live</v>
      </c>
      <c r="N7161" s="26" t="str">
        <f t="shared" si="673"/>
        <v>OK</v>
      </c>
      <c r="O7161" s="26" t="str">
        <f t="shared" si="668"/>
        <v>OK</v>
      </c>
    </row>
    <row r="7162" spans="1:15" x14ac:dyDescent="0.2">
      <c r="A7162" s="24" t="str">
        <f t="shared" si="669"/>
        <v>RM5 2</v>
      </c>
      <c r="B7162" s="1" t="s">
        <v>12532</v>
      </c>
      <c r="C7162" s="1" t="s">
        <v>12667</v>
      </c>
      <c r="D7162" s="1" t="s">
        <v>12640</v>
      </c>
      <c r="E7162" s="2">
        <v>31</v>
      </c>
      <c r="F7162" s="3">
        <v>810586.64999999991</v>
      </c>
      <c r="G7162" s="3">
        <v>53515.99</v>
      </c>
      <c r="H7162" s="4">
        <v>50631.14</v>
      </c>
      <c r="I7162" s="25"/>
      <c r="J7162" s="26" t="str">
        <f t="shared" si="670"/>
        <v>No</v>
      </c>
      <c r="K7162" s="26" t="str">
        <f t="shared" si="671"/>
        <v>GB</v>
      </c>
      <c r="L7162" s="26" t="str">
        <f t="shared" si="672"/>
        <v>Invalid</v>
      </c>
      <c r="M7162" s="26" t="str">
        <f>IF(OR(ISBLANK(B7162),ISBLANK(C7162),ISBLANK(D7162)),"Missing",IFERROR(VLOOKUP(A7162,'RM Postcodes'!$A:$B,2,0),"Invalid"))</f>
        <v>live</v>
      </c>
      <c r="N7162" s="26" t="str">
        <f t="shared" si="673"/>
        <v>OK</v>
      </c>
      <c r="O7162" s="26" t="str">
        <f t="shared" si="668"/>
        <v>OK</v>
      </c>
    </row>
    <row r="7163" spans="1:15" x14ac:dyDescent="0.2">
      <c r="A7163" s="24" t="str">
        <f t="shared" si="669"/>
        <v>RM5 3</v>
      </c>
      <c r="B7163" s="1" t="s">
        <v>12532</v>
      </c>
      <c r="C7163" s="1" t="s">
        <v>12667</v>
      </c>
      <c r="D7163" s="1" t="s">
        <v>12629</v>
      </c>
      <c r="E7163" s="2">
        <v>33</v>
      </c>
      <c r="F7163" s="3">
        <v>1166243.1999999997</v>
      </c>
      <c r="G7163" s="3">
        <v>181538.88</v>
      </c>
      <c r="H7163" s="4">
        <v>91043.45</v>
      </c>
      <c r="I7163" s="25"/>
      <c r="J7163" s="26" t="str">
        <f t="shared" si="670"/>
        <v>No</v>
      </c>
      <c r="K7163" s="26" t="str">
        <f t="shared" si="671"/>
        <v>GB</v>
      </c>
      <c r="L7163" s="26" t="str">
        <f t="shared" si="672"/>
        <v>Invalid</v>
      </c>
      <c r="M7163" s="26" t="str">
        <f>IF(OR(ISBLANK(B7163),ISBLANK(C7163),ISBLANK(D7163)),"Missing",IFERROR(VLOOKUP(A7163,'RM Postcodes'!$A:$B,2,0),"Invalid"))</f>
        <v>live</v>
      </c>
      <c r="N7163" s="26" t="str">
        <f t="shared" si="673"/>
        <v>OK</v>
      </c>
      <c r="O7163" s="26" t="str">
        <f t="shared" si="668"/>
        <v>OK</v>
      </c>
    </row>
    <row r="7164" spans="1:15" x14ac:dyDescent="0.2">
      <c r="A7164" s="24" t="str">
        <f t="shared" si="669"/>
        <v>RM6 4</v>
      </c>
      <c r="B7164" s="1" t="s">
        <v>12532</v>
      </c>
      <c r="C7164" s="1" t="s">
        <v>12668</v>
      </c>
      <c r="D7164" s="1" t="s">
        <v>12630</v>
      </c>
      <c r="E7164" s="2">
        <v>79</v>
      </c>
      <c r="F7164" s="3">
        <v>2593027.6800000016</v>
      </c>
      <c r="G7164" s="3">
        <v>217232.62000000002</v>
      </c>
      <c r="H7164" s="4">
        <v>149463.70000000001</v>
      </c>
      <c r="I7164" s="25"/>
      <c r="J7164" s="26" t="str">
        <f t="shared" si="670"/>
        <v>No</v>
      </c>
      <c r="K7164" s="26" t="str">
        <f t="shared" si="671"/>
        <v>GB</v>
      </c>
      <c r="L7164" s="26" t="str">
        <f t="shared" si="672"/>
        <v>Invalid</v>
      </c>
      <c r="M7164" s="26" t="str">
        <f>IF(OR(ISBLANK(B7164),ISBLANK(C7164),ISBLANK(D7164)),"Missing",IFERROR(VLOOKUP(A7164,'RM Postcodes'!$A:$B,2,0),"Invalid"))</f>
        <v>live</v>
      </c>
      <c r="N7164" s="26" t="str">
        <f t="shared" si="673"/>
        <v>OK</v>
      </c>
      <c r="O7164" s="26" t="str">
        <f t="shared" si="668"/>
        <v>OK</v>
      </c>
    </row>
    <row r="7165" spans="1:15" x14ac:dyDescent="0.2">
      <c r="A7165" s="24" t="str">
        <f t="shared" si="669"/>
        <v>RM6 5</v>
      </c>
      <c r="B7165" s="1" t="s">
        <v>12532</v>
      </c>
      <c r="C7165" s="1" t="s">
        <v>12668</v>
      </c>
      <c r="D7165" s="1" t="s">
        <v>12625</v>
      </c>
      <c r="E7165" s="2">
        <v>67</v>
      </c>
      <c r="F7165" s="3">
        <v>1787095.7699999991</v>
      </c>
      <c r="G7165" s="3">
        <v>51447.770000000004</v>
      </c>
      <c r="H7165" s="4">
        <v>51050.59</v>
      </c>
      <c r="I7165" s="25"/>
      <c r="J7165" s="26" t="str">
        <f t="shared" si="670"/>
        <v>No</v>
      </c>
      <c r="K7165" s="26" t="str">
        <f t="shared" si="671"/>
        <v>GB</v>
      </c>
      <c r="L7165" s="26" t="str">
        <f t="shared" si="672"/>
        <v>Invalid</v>
      </c>
      <c r="M7165" s="26" t="str">
        <f>IF(OR(ISBLANK(B7165),ISBLANK(C7165),ISBLANK(D7165)),"Missing",IFERROR(VLOOKUP(A7165,'RM Postcodes'!$A:$B,2,0),"Invalid"))</f>
        <v>live</v>
      </c>
      <c r="N7165" s="26" t="str">
        <f t="shared" si="673"/>
        <v>OK</v>
      </c>
      <c r="O7165" s="26" t="str">
        <f t="shared" si="668"/>
        <v>OK</v>
      </c>
    </row>
    <row r="7166" spans="1:15" x14ac:dyDescent="0.2">
      <c r="A7166" s="24" t="str">
        <f t="shared" si="669"/>
        <v>RM6 6</v>
      </c>
      <c r="B7166" s="1" t="s">
        <v>12532</v>
      </c>
      <c r="C7166" s="1" t="s">
        <v>12668</v>
      </c>
      <c r="D7166" s="1" t="s">
        <v>12622</v>
      </c>
      <c r="E7166" s="2">
        <v>74</v>
      </c>
      <c r="F7166" s="3">
        <v>2494212.5799999996</v>
      </c>
      <c r="G7166" s="3">
        <v>187500.04</v>
      </c>
      <c r="H7166" s="4">
        <v>87970.01999999999</v>
      </c>
      <c r="I7166" s="25"/>
      <c r="J7166" s="26" t="str">
        <f t="shared" si="670"/>
        <v>No</v>
      </c>
      <c r="K7166" s="26" t="str">
        <f t="shared" si="671"/>
        <v>GB</v>
      </c>
      <c r="L7166" s="26" t="str">
        <f t="shared" si="672"/>
        <v>Invalid</v>
      </c>
      <c r="M7166" s="26" t="str">
        <f>IF(OR(ISBLANK(B7166),ISBLANK(C7166),ISBLANK(D7166)),"Missing",IFERROR(VLOOKUP(A7166,'RM Postcodes'!$A:$B,2,0),"Invalid"))</f>
        <v>live</v>
      </c>
      <c r="N7166" s="26" t="str">
        <f t="shared" si="673"/>
        <v>OK</v>
      </c>
      <c r="O7166" s="26" t="str">
        <f t="shared" si="668"/>
        <v>OK</v>
      </c>
    </row>
    <row r="7167" spans="1:15" x14ac:dyDescent="0.2">
      <c r="A7167" s="24" t="str">
        <f t="shared" si="669"/>
        <v>RM7 0</v>
      </c>
      <c r="B7167" s="1" t="s">
        <v>12532</v>
      </c>
      <c r="C7167" s="1" t="s">
        <v>12669</v>
      </c>
      <c r="D7167" s="1" t="s">
        <v>12632</v>
      </c>
      <c r="E7167" s="2">
        <v>69</v>
      </c>
      <c r="F7167" s="3">
        <v>2164840.04</v>
      </c>
      <c r="G7167" s="3">
        <v>295522.64</v>
      </c>
      <c r="H7167" s="4">
        <v>53771.76</v>
      </c>
      <c r="I7167" s="25"/>
      <c r="J7167" s="26" t="str">
        <f t="shared" si="670"/>
        <v>No</v>
      </c>
      <c r="K7167" s="26" t="str">
        <f t="shared" si="671"/>
        <v>GB</v>
      </c>
      <c r="L7167" s="26" t="str">
        <f t="shared" si="672"/>
        <v>Invalid</v>
      </c>
      <c r="M7167" s="26" t="str">
        <f>IF(OR(ISBLANK(B7167),ISBLANK(C7167),ISBLANK(D7167)),"Missing",IFERROR(VLOOKUP(A7167,'RM Postcodes'!$A:$B,2,0),"Invalid"))</f>
        <v>live</v>
      </c>
      <c r="N7167" s="26" t="str">
        <f t="shared" si="673"/>
        <v>OK</v>
      </c>
      <c r="O7167" s="26" t="str">
        <f t="shared" si="668"/>
        <v>OK</v>
      </c>
    </row>
    <row r="7168" spans="1:15" x14ac:dyDescent="0.2">
      <c r="A7168" s="24" t="str">
        <f t="shared" si="669"/>
        <v>RM7 7</v>
      </c>
      <c r="B7168" s="1" t="s">
        <v>12532</v>
      </c>
      <c r="C7168" s="1" t="s">
        <v>12669</v>
      </c>
      <c r="D7168" s="1" t="s">
        <v>12623</v>
      </c>
      <c r="E7168" s="2">
        <v>31</v>
      </c>
      <c r="F7168" s="3">
        <v>1332207.8299999998</v>
      </c>
      <c r="G7168" s="3">
        <v>213297.86</v>
      </c>
      <c r="H7168" s="4">
        <v>146995.18</v>
      </c>
      <c r="I7168" s="25"/>
      <c r="J7168" s="26" t="str">
        <f t="shared" si="670"/>
        <v>No</v>
      </c>
      <c r="K7168" s="26" t="str">
        <f t="shared" si="671"/>
        <v>GB</v>
      </c>
      <c r="L7168" s="26" t="str">
        <f t="shared" si="672"/>
        <v>Invalid</v>
      </c>
      <c r="M7168" s="26" t="str">
        <f>IF(OR(ISBLANK(B7168),ISBLANK(C7168),ISBLANK(D7168)),"Missing",IFERROR(VLOOKUP(A7168,'RM Postcodes'!$A:$B,2,0),"Invalid"))</f>
        <v>live</v>
      </c>
      <c r="N7168" s="26" t="str">
        <f t="shared" si="673"/>
        <v>OK</v>
      </c>
      <c r="O7168" s="26" t="str">
        <f t="shared" si="668"/>
        <v>OK</v>
      </c>
    </row>
    <row r="7169" spans="1:15" x14ac:dyDescent="0.2">
      <c r="A7169" s="24" t="str">
        <f t="shared" si="669"/>
        <v>RM7 8</v>
      </c>
      <c r="B7169" s="1" t="s">
        <v>12532</v>
      </c>
      <c r="C7169" s="1" t="s">
        <v>12669</v>
      </c>
      <c r="D7169" s="1" t="s">
        <v>12626</v>
      </c>
      <c r="E7169" s="2">
        <v>35</v>
      </c>
      <c r="F7169" s="3">
        <v>890886.4800000001</v>
      </c>
      <c r="G7169" s="3">
        <v>78829.66</v>
      </c>
      <c r="H7169" s="4">
        <v>51159.17</v>
      </c>
      <c r="I7169" s="25"/>
      <c r="J7169" s="26" t="str">
        <f t="shared" si="670"/>
        <v>No</v>
      </c>
      <c r="K7169" s="26" t="str">
        <f t="shared" si="671"/>
        <v>GB</v>
      </c>
      <c r="L7169" s="26" t="str">
        <f t="shared" si="672"/>
        <v>Invalid</v>
      </c>
      <c r="M7169" s="26" t="str">
        <f>IF(OR(ISBLANK(B7169),ISBLANK(C7169),ISBLANK(D7169)),"Missing",IFERROR(VLOOKUP(A7169,'RM Postcodes'!$A:$B,2,0),"Invalid"))</f>
        <v>live</v>
      </c>
      <c r="N7169" s="26" t="str">
        <f t="shared" si="673"/>
        <v>OK</v>
      </c>
      <c r="O7169" s="26" t="str">
        <f t="shared" si="668"/>
        <v>OK</v>
      </c>
    </row>
    <row r="7170" spans="1:15" x14ac:dyDescent="0.2">
      <c r="A7170" s="24" t="str">
        <f t="shared" si="669"/>
        <v>RM7 9</v>
      </c>
      <c r="B7170" s="1" t="s">
        <v>12532</v>
      </c>
      <c r="C7170" s="1" t="s">
        <v>12669</v>
      </c>
      <c r="D7170" s="1" t="s">
        <v>12627</v>
      </c>
      <c r="E7170" s="2">
        <v>34</v>
      </c>
      <c r="F7170" s="3">
        <v>795500.58000000042</v>
      </c>
      <c r="G7170" s="3">
        <v>51033</v>
      </c>
      <c r="H7170" s="4">
        <v>50838.04</v>
      </c>
      <c r="I7170" s="25"/>
      <c r="J7170" s="26" t="str">
        <f t="shared" si="670"/>
        <v>No</v>
      </c>
      <c r="K7170" s="26" t="str">
        <f t="shared" si="671"/>
        <v>GB</v>
      </c>
      <c r="L7170" s="26" t="str">
        <f t="shared" si="672"/>
        <v>Invalid</v>
      </c>
      <c r="M7170" s="26" t="str">
        <f>IF(OR(ISBLANK(B7170),ISBLANK(C7170),ISBLANK(D7170)),"Missing",IFERROR(VLOOKUP(A7170,'RM Postcodes'!$A:$B,2,0),"Invalid"))</f>
        <v>live</v>
      </c>
      <c r="N7170" s="26" t="str">
        <f t="shared" si="673"/>
        <v>OK</v>
      </c>
      <c r="O7170" s="26" t="str">
        <f t="shared" si="668"/>
        <v>OK</v>
      </c>
    </row>
    <row r="7171" spans="1:15" x14ac:dyDescent="0.2">
      <c r="A7171" s="24" t="str">
        <f t="shared" si="669"/>
        <v>RM70 0</v>
      </c>
      <c r="B7171" s="1" t="s">
        <v>12532</v>
      </c>
      <c r="C7171" s="1" t="s">
        <v>12696</v>
      </c>
      <c r="D7171" s="1" t="s">
        <v>12632</v>
      </c>
      <c r="E7171" s="2">
        <v>1</v>
      </c>
      <c r="F7171" s="3">
        <v>3138.83</v>
      </c>
      <c r="G7171" s="3">
        <v>3138.83</v>
      </c>
      <c r="H7171" s="4">
        <v>0</v>
      </c>
      <c r="I7171" s="25"/>
      <c r="J7171" s="26" t="str">
        <f t="shared" si="670"/>
        <v>No</v>
      </c>
      <c r="K7171" s="26" t="str">
        <f t="shared" si="671"/>
        <v>GB</v>
      </c>
      <c r="L7171" s="26" t="str">
        <f t="shared" si="672"/>
        <v>Invalid</v>
      </c>
      <c r="M7171" s="26" t="str">
        <f>IF(OR(ISBLANK(B7171),ISBLANK(C7171),ISBLANK(D7171)),"Missing",IFERROR(VLOOKUP(A7171,'RM Postcodes'!$A:$B,2,0),"Invalid"))</f>
        <v>Invalid</v>
      </c>
      <c r="N7171" s="26" t="str">
        <f t="shared" si="673"/>
        <v>Redact</v>
      </c>
      <c r="O7171" s="26" t="str">
        <f t="shared" si="668"/>
        <v>Redact</v>
      </c>
    </row>
    <row r="7172" spans="1:15" x14ac:dyDescent="0.2">
      <c r="A7172" s="24" t="str">
        <f t="shared" si="669"/>
        <v>RM8 1</v>
      </c>
      <c r="B7172" s="1" t="s">
        <v>12532</v>
      </c>
      <c r="C7172" s="1" t="s">
        <v>12670</v>
      </c>
      <c r="D7172" s="1" t="s">
        <v>12621</v>
      </c>
      <c r="E7172" s="2">
        <v>95</v>
      </c>
      <c r="F7172" s="3">
        <v>3252000.1100000003</v>
      </c>
      <c r="G7172" s="3">
        <v>264026.17</v>
      </c>
      <c r="H7172" s="4">
        <v>245474.35</v>
      </c>
      <c r="I7172" s="25"/>
      <c r="J7172" s="26" t="str">
        <f t="shared" si="670"/>
        <v>No</v>
      </c>
      <c r="K7172" s="26" t="str">
        <f t="shared" si="671"/>
        <v>GB</v>
      </c>
      <c r="L7172" s="26" t="str">
        <f t="shared" si="672"/>
        <v>Invalid</v>
      </c>
      <c r="M7172" s="26" t="str">
        <f>IF(OR(ISBLANK(B7172),ISBLANK(C7172),ISBLANK(D7172)),"Missing",IFERROR(VLOOKUP(A7172,'RM Postcodes'!$A:$B,2,0),"Invalid"))</f>
        <v>live</v>
      </c>
      <c r="N7172" s="26" t="str">
        <f t="shared" si="673"/>
        <v>OK</v>
      </c>
      <c r="O7172" s="26" t="str">
        <f t="shared" si="668"/>
        <v>OK</v>
      </c>
    </row>
    <row r="7173" spans="1:15" x14ac:dyDescent="0.2">
      <c r="A7173" s="24" t="str">
        <f t="shared" si="669"/>
        <v>RM8 2</v>
      </c>
      <c r="B7173" s="1" t="s">
        <v>12532</v>
      </c>
      <c r="C7173" s="1" t="s">
        <v>12670</v>
      </c>
      <c r="D7173" s="1" t="s">
        <v>12640</v>
      </c>
      <c r="E7173" s="2">
        <v>94</v>
      </c>
      <c r="F7173" s="3">
        <v>2570565.1799999997</v>
      </c>
      <c r="G7173" s="3">
        <v>136914.83000000002</v>
      </c>
      <c r="H7173" s="4">
        <v>60662.920000000006</v>
      </c>
      <c r="I7173" s="25"/>
      <c r="J7173" s="26" t="str">
        <f t="shared" si="670"/>
        <v>No</v>
      </c>
      <c r="K7173" s="26" t="str">
        <f t="shared" si="671"/>
        <v>GB</v>
      </c>
      <c r="L7173" s="26" t="str">
        <f t="shared" si="672"/>
        <v>Invalid</v>
      </c>
      <c r="M7173" s="26" t="str">
        <f>IF(OR(ISBLANK(B7173),ISBLANK(C7173),ISBLANK(D7173)),"Missing",IFERROR(VLOOKUP(A7173,'RM Postcodes'!$A:$B,2,0),"Invalid"))</f>
        <v>live</v>
      </c>
      <c r="N7173" s="26" t="str">
        <f t="shared" si="673"/>
        <v>OK</v>
      </c>
      <c r="O7173" s="26" t="str">
        <f t="shared" ref="O7173:O7236" si="674">IF(COUNT(E7173)=0,"Missing",IF(E7173&lt;=2,"Redact",IF(COUNTIF(F7173:H7173,"&gt;0")&lt;&gt;3,"Error",IF((G7173+H7173)/F7173&lt;60%,"OK","Redact"))))</f>
        <v>OK</v>
      </c>
    </row>
    <row r="7174" spans="1:15" x14ac:dyDescent="0.2">
      <c r="A7174" s="24" t="str">
        <f t="shared" ref="A7174:A7237" si="675">TRIM(B7174)&amp;TRIM(C7174)&amp;" "&amp;TRIM(D7174)</f>
        <v>RM8 3</v>
      </c>
      <c r="B7174" s="1" t="s">
        <v>12532</v>
      </c>
      <c r="C7174" s="1" t="s">
        <v>12670</v>
      </c>
      <c r="D7174" s="1" t="s">
        <v>12629</v>
      </c>
      <c r="E7174" s="2">
        <v>59</v>
      </c>
      <c r="F7174" s="3">
        <v>1778384.6999999997</v>
      </c>
      <c r="G7174" s="3">
        <v>202644.73</v>
      </c>
      <c r="H7174" s="4">
        <v>100000</v>
      </c>
      <c r="I7174" s="25"/>
      <c r="J7174" s="26" t="str">
        <f t="shared" ref="J7174:J7237" si="676">IF(AND(K7174="NI",L7174="OK",M7174="LIVE",N7174="OK",O7174="OK"),"yes NI",IF(AND(K7174="GB",L7174="OK",M7174="LIVE",N7174="OK",O7174="OK"),"Yes","No"))</f>
        <v>No</v>
      </c>
      <c r="K7174" s="26" t="str">
        <f t="shared" ref="K7174:K7237" si="677">IF(ISBLANK(B7174),"Missing",IF(AND(OR(LEN(B7174)=2,LEN(B7174)=1),AND(ISERROR(VALUE(LEFT(B7174,1))),ISERROR(VALUE(RIGHT(B7174,1))))),IF(OR(B7174="GY",B7174="IM",B7174="JE"),"not GB",IF(B7174="BT","NI","GB")),"Invalid"))</f>
        <v>GB</v>
      </c>
      <c r="L7174" s="26" t="str">
        <f t="shared" si="672"/>
        <v>Invalid</v>
      </c>
      <c r="M7174" s="26" t="str">
        <f>IF(OR(ISBLANK(B7174),ISBLANK(C7174),ISBLANK(D7174)),"Missing",IFERROR(VLOOKUP(A7174,'RM Postcodes'!$A:$B,2,0),"Invalid"))</f>
        <v>live</v>
      </c>
      <c r="N7174" s="26" t="str">
        <f t="shared" si="673"/>
        <v>OK</v>
      </c>
      <c r="O7174" s="26" t="str">
        <f t="shared" si="674"/>
        <v>OK</v>
      </c>
    </row>
    <row r="7175" spans="1:15" x14ac:dyDescent="0.2">
      <c r="A7175" s="24" t="str">
        <f t="shared" si="675"/>
        <v>RM9 4</v>
      </c>
      <c r="B7175" s="1" t="s">
        <v>12532</v>
      </c>
      <c r="C7175" s="1" t="s">
        <v>12671</v>
      </c>
      <c r="D7175" s="1" t="s">
        <v>12630</v>
      </c>
      <c r="E7175" s="2">
        <v>51</v>
      </c>
      <c r="F7175" s="3">
        <v>1461783.12</v>
      </c>
      <c r="G7175" s="3">
        <v>62504.38</v>
      </c>
      <c r="H7175" s="4">
        <v>50942.44</v>
      </c>
      <c r="I7175" s="25"/>
      <c r="J7175" s="26" t="str">
        <f t="shared" si="676"/>
        <v>No</v>
      </c>
      <c r="K7175" s="26" t="str">
        <f t="shared" si="677"/>
        <v>GB</v>
      </c>
      <c r="L7175" s="26" t="str">
        <f t="shared" ref="L7175:L7238" si="678">IF(ISBLANK(D7175),"Missing",IF(AND(LEN(D7175)=1,ISNUMBER(VALUE(D7175))),"OK","Invalid"))</f>
        <v>Invalid</v>
      </c>
      <c r="M7175" s="26" t="str">
        <f>IF(OR(ISBLANK(B7175),ISBLANK(C7175),ISBLANK(D7175)),"Missing",IFERROR(VLOOKUP(A7175,'RM Postcodes'!$A:$B,2,0),"Invalid"))</f>
        <v>live</v>
      </c>
      <c r="N7175" s="26" t="str">
        <f t="shared" ref="N7175:N7238" si="679">IF(ISBLANK(E7175),"Missing",IF(E7175&lt;10,"Redact","OK"))</f>
        <v>OK</v>
      </c>
      <c r="O7175" s="26" t="str">
        <f t="shared" si="674"/>
        <v>OK</v>
      </c>
    </row>
    <row r="7176" spans="1:15" x14ac:dyDescent="0.2">
      <c r="A7176" s="24" t="str">
        <f t="shared" si="675"/>
        <v>RM9 5</v>
      </c>
      <c r="B7176" s="1" t="s">
        <v>12532</v>
      </c>
      <c r="C7176" s="1" t="s">
        <v>12671</v>
      </c>
      <c r="D7176" s="1" t="s">
        <v>12625</v>
      </c>
      <c r="E7176" s="2">
        <v>62</v>
      </c>
      <c r="F7176" s="3">
        <v>1773706.9300000004</v>
      </c>
      <c r="G7176" s="3">
        <v>85493.28</v>
      </c>
      <c r="H7176" s="4">
        <v>80503.450000000012</v>
      </c>
      <c r="I7176" s="25"/>
      <c r="J7176" s="26" t="str">
        <f t="shared" si="676"/>
        <v>No</v>
      </c>
      <c r="K7176" s="26" t="str">
        <f t="shared" si="677"/>
        <v>GB</v>
      </c>
      <c r="L7176" s="26" t="str">
        <f t="shared" si="678"/>
        <v>Invalid</v>
      </c>
      <c r="M7176" s="26" t="str">
        <f>IF(OR(ISBLANK(B7176),ISBLANK(C7176),ISBLANK(D7176)),"Missing",IFERROR(VLOOKUP(A7176,'RM Postcodes'!$A:$B,2,0),"Invalid"))</f>
        <v>live</v>
      </c>
      <c r="N7176" s="26" t="str">
        <f t="shared" si="679"/>
        <v>OK</v>
      </c>
      <c r="O7176" s="26" t="str">
        <f t="shared" si="674"/>
        <v>OK</v>
      </c>
    </row>
    <row r="7177" spans="1:15" x14ac:dyDescent="0.2">
      <c r="A7177" s="24" t="str">
        <f t="shared" si="675"/>
        <v>RM9 6</v>
      </c>
      <c r="B7177" s="1" t="s">
        <v>12532</v>
      </c>
      <c r="C7177" s="1" t="s">
        <v>12671</v>
      </c>
      <c r="D7177" s="1" t="s">
        <v>12622</v>
      </c>
      <c r="E7177" s="2">
        <v>52</v>
      </c>
      <c r="F7177" s="3">
        <v>4360922.2599999979</v>
      </c>
      <c r="G7177" s="3">
        <v>2712299.2699999996</v>
      </c>
      <c r="H7177" s="4">
        <v>144027.79</v>
      </c>
      <c r="I7177" s="25"/>
      <c r="J7177" s="26" t="str">
        <f t="shared" si="676"/>
        <v>No</v>
      </c>
      <c r="K7177" s="26" t="str">
        <f t="shared" si="677"/>
        <v>GB</v>
      </c>
      <c r="L7177" s="26" t="str">
        <f t="shared" si="678"/>
        <v>Invalid</v>
      </c>
      <c r="M7177" s="26" t="str">
        <f>IF(OR(ISBLANK(B7177),ISBLANK(C7177),ISBLANK(D7177)),"Missing",IFERROR(VLOOKUP(A7177,'RM Postcodes'!$A:$B,2,0),"Invalid"))</f>
        <v>live</v>
      </c>
      <c r="N7177" s="26" t="str">
        <f t="shared" si="679"/>
        <v>OK</v>
      </c>
      <c r="O7177" s="26" t="str">
        <f t="shared" si="674"/>
        <v>Redact</v>
      </c>
    </row>
    <row r="7178" spans="1:15" x14ac:dyDescent="0.2">
      <c r="A7178" s="24" t="str">
        <f t="shared" si="675"/>
        <v>S1 1</v>
      </c>
      <c r="B7178" s="1" t="s">
        <v>12533</v>
      </c>
      <c r="C7178" s="1" t="s">
        <v>12663</v>
      </c>
      <c r="D7178" s="1" t="s">
        <v>12621</v>
      </c>
      <c r="E7178" s="2">
        <v>1</v>
      </c>
      <c r="F7178" s="3">
        <v>88164.03</v>
      </c>
      <c r="G7178" s="3">
        <v>88164.03</v>
      </c>
      <c r="H7178" s="4">
        <v>0</v>
      </c>
      <c r="I7178" s="25"/>
      <c r="J7178" s="26" t="str">
        <f t="shared" si="676"/>
        <v>No</v>
      </c>
      <c r="K7178" s="26" t="str">
        <f t="shared" si="677"/>
        <v>GB</v>
      </c>
      <c r="L7178" s="26" t="str">
        <f t="shared" si="678"/>
        <v>Invalid</v>
      </c>
      <c r="M7178" s="26" t="str">
        <f>IF(OR(ISBLANK(B7178),ISBLANK(C7178),ISBLANK(D7178)),"Missing",IFERROR(VLOOKUP(A7178,'RM Postcodes'!$A:$B,2,0),"Invalid"))</f>
        <v>live</v>
      </c>
      <c r="N7178" s="26" t="str">
        <f t="shared" si="679"/>
        <v>Redact</v>
      </c>
      <c r="O7178" s="26" t="str">
        <f t="shared" si="674"/>
        <v>Redact</v>
      </c>
    </row>
    <row r="7179" spans="1:15" x14ac:dyDescent="0.2">
      <c r="A7179" s="24" t="str">
        <f t="shared" si="675"/>
        <v>S1 2</v>
      </c>
      <c r="B7179" s="1" t="s">
        <v>12533</v>
      </c>
      <c r="C7179" s="1" t="s">
        <v>12663</v>
      </c>
      <c r="D7179" s="1" t="s">
        <v>12640</v>
      </c>
      <c r="E7179" s="2">
        <v>53</v>
      </c>
      <c r="F7179" s="3">
        <v>2489998.0800000005</v>
      </c>
      <c r="G7179" s="3">
        <v>344055.99</v>
      </c>
      <c r="H7179" s="4">
        <v>257256.27</v>
      </c>
      <c r="I7179" s="25"/>
      <c r="J7179" s="26" t="str">
        <f t="shared" si="676"/>
        <v>No</v>
      </c>
      <c r="K7179" s="26" t="str">
        <f t="shared" si="677"/>
        <v>GB</v>
      </c>
      <c r="L7179" s="26" t="str">
        <f t="shared" si="678"/>
        <v>Invalid</v>
      </c>
      <c r="M7179" s="26" t="str">
        <f>IF(OR(ISBLANK(B7179),ISBLANK(C7179),ISBLANK(D7179)),"Missing",IFERROR(VLOOKUP(A7179,'RM Postcodes'!$A:$B,2,0),"Invalid"))</f>
        <v>live</v>
      </c>
      <c r="N7179" s="26" t="str">
        <f t="shared" si="679"/>
        <v>OK</v>
      </c>
      <c r="O7179" s="26" t="str">
        <f t="shared" si="674"/>
        <v>OK</v>
      </c>
    </row>
    <row r="7180" spans="1:15" x14ac:dyDescent="0.2">
      <c r="A7180" s="24" t="str">
        <f t="shared" si="675"/>
        <v>S1 4</v>
      </c>
      <c r="B7180" s="1" t="s">
        <v>12533</v>
      </c>
      <c r="C7180" s="1" t="s">
        <v>12663</v>
      </c>
      <c r="D7180" s="1" t="s">
        <v>12630</v>
      </c>
      <c r="E7180" s="2">
        <v>29</v>
      </c>
      <c r="F7180" s="3">
        <v>1732690.2100000002</v>
      </c>
      <c r="G7180" s="3">
        <v>866669.66999999993</v>
      </c>
      <c r="H7180" s="4">
        <v>64748.81</v>
      </c>
      <c r="I7180" s="25"/>
      <c r="J7180" s="26" t="str">
        <f t="shared" si="676"/>
        <v>No</v>
      </c>
      <c r="K7180" s="26" t="str">
        <f t="shared" si="677"/>
        <v>GB</v>
      </c>
      <c r="L7180" s="26" t="str">
        <f t="shared" si="678"/>
        <v>Invalid</v>
      </c>
      <c r="M7180" s="26" t="str">
        <f>IF(OR(ISBLANK(B7180),ISBLANK(C7180),ISBLANK(D7180)),"Missing",IFERROR(VLOOKUP(A7180,'RM Postcodes'!$A:$B,2,0),"Invalid"))</f>
        <v>live</v>
      </c>
      <c r="N7180" s="26" t="str">
        <f t="shared" si="679"/>
        <v>OK</v>
      </c>
      <c r="O7180" s="26" t="str">
        <f t="shared" si="674"/>
        <v>OK</v>
      </c>
    </row>
    <row r="7181" spans="1:15" x14ac:dyDescent="0.2">
      <c r="A7181" s="24" t="str">
        <f t="shared" si="675"/>
        <v>S10 1</v>
      </c>
      <c r="B7181" s="1" t="s">
        <v>12533</v>
      </c>
      <c r="C7181" s="1" t="s">
        <v>12620</v>
      </c>
      <c r="D7181" s="1" t="s">
        <v>12621</v>
      </c>
      <c r="E7181" s="2">
        <v>26</v>
      </c>
      <c r="F7181" s="3">
        <v>389002.97</v>
      </c>
      <c r="G7181" s="3">
        <v>47488.45</v>
      </c>
      <c r="H7181" s="4">
        <v>46647.839999999997</v>
      </c>
      <c r="I7181" s="25"/>
      <c r="J7181" s="26" t="str">
        <f t="shared" si="676"/>
        <v>No</v>
      </c>
      <c r="K7181" s="26" t="str">
        <f t="shared" si="677"/>
        <v>GB</v>
      </c>
      <c r="L7181" s="26" t="str">
        <f t="shared" si="678"/>
        <v>Invalid</v>
      </c>
      <c r="M7181" s="26" t="str">
        <f>IF(OR(ISBLANK(B7181),ISBLANK(C7181),ISBLANK(D7181)),"Missing",IFERROR(VLOOKUP(A7181,'RM Postcodes'!$A:$B,2,0),"Invalid"))</f>
        <v>live</v>
      </c>
      <c r="N7181" s="26" t="str">
        <f t="shared" si="679"/>
        <v>OK</v>
      </c>
      <c r="O7181" s="26" t="str">
        <f t="shared" si="674"/>
        <v>OK</v>
      </c>
    </row>
    <row r="7182" spans="1:15" x14ac:dyDescent="0.2">
      <c r="A7182" s="24" t="str">
        <f t="shared" si="675"/>
        <v>S10 2</v>
      </c>
      <c r="B7182" s="1" t="s">
        <v>12533</v>
      </c>
      <c r="C7182" s="1" t="s">
        <v>12620</v>
      </c>
      <c r="D7182" s="1" t="s">
        <v>12640</v>
      </c>
      <c r="E7182" s="2">
        <v>18</v>
      </c>
      <c r="F7182" s="3">
        <v>953810.98</v>
      </c>
      <c r="G7182" s="3">
        <v>265195.06</v>
      </c>
      <c r="H7182" s="4">
        <v>155621.66</v>
      </c>
      <c r="I7182" s="25"/>
      <c r="J7182" s="26" t="str">
        <f t="shared" si="676"/>
        <v>No</v>
      </c>
      <c r="K7182" s="26" t="str">
        <f t="shared" si="677"/>
        <v>GB</v>
      </c>
      <c r="L7182" s="26" t="str">
        <f t="shared" si="678"/>
        <v>Invalid</v>
      </c>
      <c r="M7182" s="26" t="str">
        <f>IF(OR(ISBLANK(B7182),ISBLANK(C7182),ISBLANK(D7182)),"Missing",IFERROR(VLOOKUP(A7182,'RM Postcodes'!$A:$B,2,0),"Invalid"))</f>
        <v>live</v>
      </c>
      <c r="N7182" s="26" t="str">
        <f t="shared" si="679"/>
        <v>OK</v>
      </c>
      <c r="O7182" s="26" t="str">
        <f t="shared" si="674"/>
        <v>OK</v>
      </c>
    </row>
    <row r="7183" spans="1:15" x14ac:dyDescent="0.2">
      <c r="A7183" s="24" t="str">
        <f t="shared" si="675"/>
        <v>S10 3</v>
      </c>
      <c r="B7183" s="1" t="s">
        <v>12533</v>
      </c>
      <c r="C7183" s="1" t="s">
        <v>12620</v>
      </c>
      <c r="D7183" s="1" t="s">
        <v>12629</v>
      </c>
      <c r="E7183" s="2">
        <v>23</v>
      </c>
      <c r="F7183" s="3">
        <v>784456.44999999984</v>
      </c>
      <c r="G7183" s="3">
        <v>372576.95</v>
      </c>
      <c r="H7183" s="4">
        <v>67477.710000000006</v>
      </c>
      <c r="I7183" s="25"/>
      <c r="J7183" s="26" t="str">
        <f t="shared" si="676"/>
        <v>No</v>
      </c>
      <c r="K7183" s="26" t="str">
        <f t="shared" si="677"/>
        <v>GB</v>
      </c>
      <c r="L7183" s="26" t="str">
        <f t="shared" si="678"/>
        <v>Invalid</v>
      </c>
      <c r="M7183" s="26" t="str">
        <f>IF(OR(ISBLANK(B7183),ISBLANK(C7183),ISBLANK(D7183)),"Missing",IFERROR(VLOOKUP(A7183,'RM Postcodes'!$A:$B,2,0),"Invalid"))</f>
        <v>live</v>
      </c>
      <c r="N7183" s="26" t="str">
        <f t="shared" si="679"/>
        <v>OK</v>
      </c>
      <c r="O7183" s="26" t="str">
        <f t="shared" si="674"/>
        <v>OK</v>
      </c>
    </row>
    <row r="7184" spans="1:15" x14ac:dyDescent="0.2">
      <c r="A7184" s="24" t="str">
        <f t="shared" si="675"/>
        <v>S10 4</v>
      </c>
      <c r="B7184" s="1" t="s">
        <v>12533</v>
      </c>
      <c r="C7184" s="1" t="s">
        <v>12620</v>
      </c>
      <c r="D7184" s="1" t="s">
        <v>12630</v>
      </c>
      <c r="E7184" s="2">
        <v>24</v>
      </c>
      <c r="F7184" s="3">
        <v>589983.1100000001</v>
      </c>
      <c r="G7184" s="3">
        <v>95856.1</v>
      </c>
      <c r="H7184" s="4">
        <v>50192.34</v>
      </c>
      <c r="I7184" s="25"/>
      <c r="J7184" s="26" t="str">
        <f t="shared" si="676"/>
        <v>No</v>
      </c>
      <c r="K7184" s="26" t="str">
        <f t="shared" si="677"/>
        <v>GB</v>
      </c>
      <c r="L7184" s="26" t="str">
        <f t="shared" si="678"/>
        <v>Invalid</v>
      </c>
      <c r="M7184" s="26" t="str">
        <f>IF(OR(ISBLANK(B7184),ISBLANK(C7184),ISBLANK(D7184)),"Missing",IFERROR(VLOOKUP(A7184,'RM Postcodes'!$A:$B,2,0),"Invalid"))</f>
        <v>live</v>
      </c>
      <c r="N7184" s="26" t="str">
        <f t="shared" si="679"/>
        <v>OK</v>
      </c>
      <c r="O7184" s="26" t="str">
        <f t="shared" si="674"/>
        <v>OK</v>
      </c>
    </row>
    <row r="7185" spans="1:15" x14ac:dyDescent="0.2">
      <c r="A7185" s="24" t="str">
        <f t="shared" si="675"/>
        <v>S10 5</v>
      </c>
      <c r="B7185" s="1" t="s">
        <v>12533</v>
      </c>
      <c r="C7185" s="1" t="s">
        <v>12620</v>
      </c>
      <c r="D7185" s="1" t="s">
        <v>12625</v>
      </c>
      <c r="E7185" s="2">
        <v>46</v>
      </c>
      <c r="F7185" s="3">
        <v>1907090.5999999999</v>
      </c>
      <c r="G7185" s="3">
        <v>577214.41</v>
      </c>
      <c r="H7185" s="4">
        <v>228140.53999999998</v>
      </c>
      <c r="I7185" s="25"/>
      <c r="J7185" s="26" t="str">
        <f t="shared" si="676"/>
        <v>No</v>
      </c>
      <c r="K7185" s="26" t="str">
        <f t="shared" si="677"/>
        <v>GB</v>
      </c>
      <c r="L7185" s="26" t="str">
        <f t="shared" si="678"/>
        <v>Invalid</v>
      </c>
      <c r="M7185" s="26" t="str">
        <f>IF(OR(ISBLANK(B7185),ISBLANK(C7185),ISBLANK(D7185)),"Missing",IFERROR(VLOOKUP(A7185,'RM Postcodes'!$A:$B,2,0),"Invalid"))</f>
        <v>live</v>
      </c>
      <c r="N7185" s="26" t="str">
        <f t="shared" si="679"/>
        <v>OK</v>
      </c>
      <c r="O7185" s="26" t="str">
        <f t="shared" si="674"/>
        <v>OK</v>
      </c>
    </row>
    <row r="7186" spans="1:15" x14ac:dyDescent="0.2">
      <c r="A7186" s="24" t="str">
        <f t="shared" si="675"/>
        <v>S11 7</v>
      </c>
      <c r="B7186" s="1" t="s">
        <v>12533</v>
      </c>
      <c r="C7186" s="1" t="s">
        <v>12624</v>
      </c>
      <c r="D7186" s="1" t="s">
        <v>12623</v>
      </c>
      <c r="E7186" s="2">
        <v>27</v>
      </c>
      <c r="F7186" s="3">
        <v>1275457.8599999999</v>
      </c>
      <c r="G7186" s="3">
        <v>432847.61</v>
      </c>
      <c r="H7186" s="4">
        <v>150632.45000000001</v>
      </c>
      <c r="I7186" s="25"/>
      <c r="J7186" s="26" t="str">
        <f t="shared" si="676"/>
        <v>No</v>
      </c>
      <c r="K7186" s="26" t="str">
        <f t="shared" si="677"/>
        <v>GB</v>
      </c>
      <c r="L7186" s="26" t="str">
        <f t="shared" si="678"/>
        <v>Invalid</v>
      </c>
      <c r="M7186" s="26" t="str">
        <f>IF(OR(ISBLANK(B7186),ISBLANK(C7186),ISBLANK(D7186)),"Missing",IFERROR(VLOOKUP(A7186,'RM Postcodes'!$A:$B,2,0),"Invalid"))</f>
        <v>live</v>
      </c>
      <c r="N7186" s="26" t="str">
        <f t="shared" si="679"/>
        <v>OK</v>
      </c>
      <c r="O7186" s="26" t="str">
        <f t="shared" si="674"/>
        <v>OK</v>
      </c>
    </row>
    <row r="7187" spans="1:15" x14ac:dyDescent="0.2">
      <c r="A7187" s="24" t="str">
        <f t="shared" si="675"/>
        <v>S11 8</v>
      </c>
      <c r="B7187" s="1" t="s">
        <v>12533</v>
      </c>
      <c r="C7187" s="1" t="s">
        <v>12624</v>
      </c>
      <c r="D7187" s="1" t="s">
        <v>12626</v>
      </c>
      <c r="E7187" s="2">
        <v>62</v>
      </c>
      <c r="F7187" s="3">
        <v>1765071.5100000005</v>
      </c>
      <c r="G7187" s="3">
        <v>128760.08</v>
      </c>
      <c r="H7187" s="4">
        <v>101502.16</v>
      </c>
      <c r="I7187" s="25"/>
      <c r="J7187" s="26" t="str">
        <f t="shared" si="676"/>
        <v>No</v>
      </c>
      <c r="K7187" s="26" t="str">
        <f t="shared" si="677"/>
        <v>GB</v>
      </c>
      <c r="L7187" s="26" t="str">
        <f t="shared" si="678"/>
        <v>Invalid</v>
      </c>
      <c r="M7187" s="26" t="str">
        <f>IF(OR(ISBLANK(B7187),ISBLANK(C7187),ISBLANK(D7187)),"Missing",IFERROR(VLOOKUP(A7187,'RM Postcodes'!$A:$B,2,0),"Invalid"))</f>
        <v>live</v>
      </c>
      <c r="N7187" s="26" t="str">
        <f t="shared" si="679"/>
        <v>OK</v>
      </c>
      <c r="O7187" s="26" t="str">
        <f t="shared" si="674"/>
        <v>OK</v>
      </c>
    </row>
    <row r="7188" spans="1:15" x14ac:dyDescent="0.2">
      <c r="A7188" s="24" t="str">
        <f t="shared" si="675"/>
        <v>S11 9</v>
      </c>
      <c r="B7188" s="1" t="s">
        <v>12533</v>
      </c>
      <c r="C7188" s="1" t="s">
        <v>12624</v>
      </c>
      <c r="D7188" s="1" t="s">
        <v>12627</v>
      </c>
      <c r="E7188" s="2">
        <v>39</v>
      </c>
      <c r="F7188" s="3">
        <v>1040751.1799999999</v>
      </c>
      <c r="G7188" s="3">
        <v>130089.66</v>
      </c>
      <c r="H7188" s="4">
        <v>104026.73000000001</v>
      </c>
      <c r="I7188" s="25"/>
      <c r="J7188" s="26" t="str">
        <f t="shared" si="676"/>
        <v>No</v>
      </c>
      <c r="K7188" s="26" t="str">
        <f t="shared" si="677"/>
        <v>GB</v>
      </c>
      <c r="L7188" s="26" t="str">
        <f t="shared" si="678"/>
        <v>Invalid</v>
      </c>
      <c r="M7188" s="26" t="str">
        <f>IF(OR(ISBLANK(B7188),ISBLANK(C7188),ISBLANK(D7188)),"Missing",IFERROR(VLOOKUP(A7188,'RM Postcodes'!$A:$B,2,0),"Invalid"))</f>
        <v>live</v>
      </c>
      <c r="N7188" s="26" t="str">
        <f t="shared" si="679"/>
        <v>OK</v>
      </c>
      <c r="O7188" s="26" t="str">
        <f t="shared" si="674"/>
        <v>OK</v>
      </c>
    </row>
    <row r="7189" spans="1:15" x14ac:dyDescent="0.2">
      <c r="A7189" s="24" t="str">
        <f t="shared" si="675"/>
        <v>S12 2</v>
      </c>
      <c r="B7189" s="1" t="s">
        <v>12533</v>
      </c>
      <c r="C7189" s="1" t="s">
        <v>12628</v>
      </c>
      <c r="D7189" s="1" t="s">
        <v>12640</v>
      </c>
      <c r="E7189" s="2">
        <v>26</v>
      </c>
      <c r="F7189" s="3">
        <v>575269.42999999993</v>
      </c>
      <c r="G7189" s="3">
        <v>50315.73</v>
      </c>
      <c r="H7189" s="4">
        <v>47163.44</v>
      </c>
      <c r="I7189" s="25"/>
      <c r="J7189" s="26" t="str">
        <f t="shared" si="676"/>
        <v>No</v>
      </c>
      <c r="K7189" s="26" t="str">
        <f t="shared" si="677"/>
        <v>GB</v>
      </c>
      <c r="L7189" s="26" t="str">
        <f t="shared" si="678"/>
        <v>Invalid</v>
      </c>
      <c r="M7189" s="26" t="str">
        <f>IF(OR(ISBLANK(B7189),ISBLANK(C7189),ISBLANK(D7189)),"Missing",IFERROR(VLOOKUP(A7189,'RM Postcodes'!$A:$B,2,0),"Invalid"))</f>
        <v>live</v>
      </c>
      <c r="N7189" s="26" t="str">
        <f t="shared" si="679"/>
        <v>OK</v>
      </c>
      <c r="O7189" s="26" t="str">
        <f t="shared" si="674"/>
        <v>OK</v>
      </c>
    </row>
    <row r="7190" spans="1:15" x14ac:dyDescent="0.2">
      <c r="A7190" s="24" t="str">
        <f t="shared" si="675"/>
        <v>S12 3</v>
      </c>
      <c r="B7190" s="1" t="s">
        <v>12533</v>
      </c>
      <c r="C7190" s="1" t="s">
        <v>12628</v>
      </c>
      <c r="D7190" s="1" t="s">
        <v>12629</v>
      </c>
      <c r="E7190" s="2">
        <v>36</v>
      </c>
      <c r="F7190" s="3">
        <v>1187909.6800000002</v>
      </c>
      <c r="G7190" s="3">
        <v>301762.41000000003</v>
      </c>
      <c r="H7190" s="4">
        <v>116743.98</v>
      </c>
      <c r="I7190" s="25"/>
      <c r="J7190" s="26" t="str">
        <f t="shared" si="676"/>
        <v>No</v>
      </c>
      <c r="K7190" s="26" t="str">
        <f t="shared" si="677"/>
        <v>GB</v>
      </c>
      <c r="L7190" s="26" t="str">
        <f t="shared" si="678"/>
        <v>Invalid</v>
      </c>
      <c r="M7190" s="26" t="str">
        <f>IF(OR(ISBLANK(B7190),ISBLANK(C7190),ISBLANK(D7190)),"Missing",IFERROR(VLOOKUP(A7190,'RM Postcodes'!$A:$B,2,0),"Invalid"))</f>
        <v>live</v>
      </c>
      <c r="N7190" s="26" t="str">
        <f t="shared" si="679"/>
        <v>OK</v>
      </c>
      <c r="O7190" s="26" t="str">
        <f t="shared" si="674"/>
        <v>OK</v>
      </c>
    </row>
    <row r="7191" spans="1:15" x14ac:dyDescent="0.2">
      <c r="A7191" s="24" t="str">
        <f t="shared" si="675"/>
        <v>S12 4</v>
      </c>
      <c r="B7191" s="1" t="s">
        <v>12533</v>
      </c>
      <c r="C7191" s="1" t="s">
        <v>12628</v>
      </c>
      <c r="D7191" s="1" t="s">
        <v>12630</v>
      </c>
      <c r="E7191" s="2">
        <v>31</v>
      </c>
      <c r="F7191" s="3">
        <v>478918.34</v>
      </c>
      <c r="G7191" s="3">
        <v>49329.79</v>
      </c>
      <c r="H7191" s="4">
        <v>48390.09</v>
      </c>
      <c r="I7191" s="25"/>
      <c r="J7191" s="26" t="str">
        <f t="shared" si="676"/>
        <v>No</v>
      </c>
      <c r="K7191" s="26" t="str">
        <f t="shared" si="677"/>
        <v>GB</v>
      </c>
      <c r="L7191" s="26" t="str">
        <f t="shared" si="678"/>
        <v>Invalid</v>
      </c>
      <c r="M7191" s="26" t="str">
        <f>IF(OR(ISBLANK(B7191),ISBLANK(C7191),ISBLANK(D7191)),"Missing",IFERROR(VLOOKUP(A7191,'RM Postcodes'!$A:$B,2,0),"Invalid"))</f>
        <v>live</v>
      </c>
      <c r="N7191" s="26" t="str">
        <f t="shared" si="679"/>
        <v>OK</v>
      </c>
      <c r="O7191" s="26" t="str">
        <f t="shared" si="674"/>
        <v>OK</v>
      </c>
    </row>
    <row r="7192" spans="1:15" x14ac:dyDescent="0.2">
      <c r="A7192" s="24" t="str">
        <f t="shared" si="675"/>
        <v>S13 7</v>
      </c>
      <c r="B7192" s="1" t="s">
        <v>12533</v>
      </c>
      <c r="C7192" s="1" t="s">
        <v>12631</v>
      </c>
      <c r="D7192" s="1" t="s">
        <v>12623</v>
      </c>
      <c r="E7192" s="2">
        <v>13</v>
      </c>
      <c r="F7192" s="3">
        <v>272910.92000000004</v>
      </c>
      <c r="G7192" s="3">
        <v>50686.02</v>
      </c>
      <c r="H7192" s="4">
        <v>46256.84</v>
      </c>
      <c r="I7192" s="25"/>
      <c r="J7192" s="26" t="str">
        <f t="shared" si="676"/>
        <v>No</v>
      </c>
      <c r="K7192" s="26" t="str">
        <f t="shared" si="677"/>
        <v>GB</v>
      </c>
      <c r="L7192" s="26" t="str">
        <f t="shared" si="678"/>
        <v>Invalid</v>
      </c>
      <c r="M7192" s="26" t="str">
        <f>IF(OR(ISBLANK(B7192),ISBLANK(C7192),ISBLANK(D7192)),"Missing",IFERROR(VLOOKUP(A7192,'RM Postcodes'!$A:$B,2,0),"Invalid"))</f>
        <v>live</v>
      </c>
      <c r="N7192" s="26" t="str">
        <f t="shared" si="679"/>
        <v>OK</v>
      </c>
      <c r="O7192" s="26" t="str">
        <f t="shared" si="674"/>
        <v>OK</v>
      </c>
    </row>
    <row r="7193" spans="1:15" x14ac:dyDescent="0.2">
      <c r="A7193" s="24" t="str">
        <f t="shared" si="675"/>
        <v>S13 8</v>
      </c>
      <c r="B7193" s="1" t="s">
        <v>12533</v>
      </c>
      <c r="C7193" s="1" t="s">
        <v>12631</v>
      </c>
      <c r="D7193" s="1" t="s">
        <v>12626</v>
      </c>
      <c r="E7193" s="2">
        <v>17</v>
      </c>
      <c r="F7193" s="3">
        <v>1483652.4999999998</v>
      </c>
      <c r="G7193" s="3">
        <v>1063013.04</v>
      </c>
      <c r="H7193" s="4">
        <v>140766.72</v>
      </c>
      <c r="I7193" s="25"/>
      <c r="J7193" s="26" t="str">
        <f t="shared" si="676"/>
        <v>No</v>
      </c>
      <c r="K7193" s="26" t="str">
        <f t="shared" si="677"/>
        <v>GB</v>
      </c>
      <c r="L7193" s="26" t="str">
        <f t="shared" si="678"/>
        <v>Invalid</v>
      </c>
      <c r="M7193" s="26" t="str">
        <f>IF(OR(ISBLANK(B7193),ISBLANK(C7193),ISBLANK(D7193)),"Missing",IFERROR(VLOOKUP(A7193,'RM Postcodes'!$A:$B,2,0),"Invalid"))</f>
        <v>live</v>
      </c>
      <c r="N7193" s="26" t="str">
        <f t="shared" si="679"/>
        <v>OK</v>
      </c>
      <c r="O7193" s="26" t="str">
        <f t="shared" si="674"/>
        <v>Redact</v>
      </c>
    </row>
    <row r="7194" spans="1:15" x14ac:dyDescent="0.2">
      <c r="A7194" s="24" t="str">
        <f t="shared" si="675"/>
        <v>S13 9</v>
      </c>
      <c r="B7194" s="1" t="s">
        <v>12533</v>
      </c>
      <c r="C7194" s="1" t="s">
        <v>12631</v>
      </c>
      <c r="D7194" s="1" t="s">
        <v>12627</v>
      </c>
      <c r="E7194" s="2">
        <v>41</v>
      </c>
      <c r="F7194" s="3">
        <v>1814800.05</v>
      </c>
      <c r="G7194" s="3">
        <v>245697.83000000002</v>
      </c>
      <c r="H7194" s="4">
        <v>239583.34</v>
      </c>
      <c r="I7194" s="25"/>
      <c r="J7194" s="26" t="str">
        <f t="shared" si="676"/>
        <v>No</v>
      </c>
      <c r="K7194" s="26" t="str">
        <f t="shared" si="677"/>
        <v>GB</v>
      </c>
      <c r="L7194" s="26" t="str">
        <f t="shared" si="678"/>
        <v>Invalid</v>
      </c>
      <c r="M7194" s="26" t="str">
        <f>IF(OR(ISBLANK(B7194),ISBLANK(C7194),ISBLANK(D7194)),"Missing",IFERROR(VLOOKUP(A7194,'RM Postcodes'!$A:$B,2,0),"Invalid"))</f>
        <v>live</v>
      </c>
      <c r="N7194" s="26" t="str">
        <f t="shared" si="679"/>
        <v>OK</v>
      </c>
      <c r="O7194" s="26" t="str">
        <f t="shared" si="674"/>
        <v>OK</v>
      </c>
    </row>
    <row r="7195" spans="1:15" x14ac:dyDescent="0.2">
      <c r="A7195" s="24" t="str">
        <f t="shared" si="675"/>
        <v>S14 1</v>
      </c>
      <c r="B7195" s="1" t="s">
        <v>12533</v>
      </c>
      <c r="C7195" s="1" t="s">
        <v>12633</v>
      </c>
      <c r="D7195" s="1" t="s">
        <v>12621</v>
      </c>
      <c r="E7195" s="2">
        <v>6</v>
      </c>
      <c r="F7195" s="3">
        <v>186640.1</v>
      </c>
      <c r="G7195" s="3">
        <v>52987.82</v>
      </c>
      <c r="H7195" s="4">
        <v>46894.44</v>
      </c>
      <c r="I7195" s="25"/>
      <c r="J7195" s="26" t="str">
        <f t="shared" si="676"/>
        <v>No</v>
      </c>
      <c r="K7195" s="26" t="str">
        <f t="shared" si="677"/>
        <v>GB</v>
      </c>
      <c r="L7195" s="26" t="str">
        <f t="shared" si="678"/>
        <v>Invalid</v>
      </c>
      <c r="M7195" s="26" t="str">
        <f>IF(OR(ISBLANK(B7195),ISBLANK(C7195),ISBLANK(D7195)),"Missing",IFERROR(VLOOKUP(A7195,'RM Postcodes'!$A:$B,2,0),"Invalid"))</f>
        <v>live</v>
      </c>
      <c r="N7195" s="26" t="str">
        <f t="shared" si="679"/>
        <v>Redact</v>
      </c>
      <c r="O7195" s="26" t="str">
        <f t="shared" si="674"/>
        <v>OK</v>
      </c>
    </row>
    <row r="7196" spans="1:15" x14ac:dyDescent="0.2">
      <c r="A7196" s="24" t="str">
        <f t="shared" si="675"/>
        <v>S17 3</v>
      </c>
      <c r="B7196" s="1" t="s">
        <v>12533</v>
      </c>
      <c r="C7196" s="1" t="s">
        <v>12672</v>
      </c>
      <c r="D7196" s="1" t="s">
        <v>12629</v>
      </c>
      <c r="E7196" s="2">
        <v>54</v>
      </c>
      <c r="F7196" s="3">
        <v>1722004.0899999999</v>
      </c>
      <c r="G7196" s="3">
        <v>187661.8</v>
      </c>
      <c r="H7196" s="4">
        <v>114537.95999999999</v>
      </c>
      <c r="I7196" s="25"/>
      <c r="J7196" s="26" t="str">
        <f t="shared" si="676"/>
        <v>No</v>
      </c>
      <c r="K7196" s="26" t="str">
        <f t="shared" si="677"/>
        <v>GB</v>
      </c>
      <c r="L7196" s="26" t="str">
        <f t="shared" si="678"/>
        <v>Invalid</v>
      </c>
      <c r="M7196" s="26" t="str">
        <f>IF(OR(ISBLANK(B7196),ISBLANK(C7196),ISBLANK(D7196)),"Missing",IFERROR(VLOOKUP(A7196,'RM Postcodes'!$A:$B,2,0),"Invalid"))</f>
        <v>live</v>
      </c>
      <c r="N7196" s="26" t="str">
        <f t="shared" si="679"/>
        <v>OK</v>
      </c>
      <c r="O7196" s="26" t="str">
        <f t="shared" si="674"/>
        <v>OK</v>
      </c>
    </row>
    <row r="7197" spans="1:15" x14ac:dyDescent="0.2">
      <c r="A7197" s="24" t="str">
        <f t="shared" si="675"/>
        <v>S17 4</v>
      </c>
      <c r="B7197" s="1" t="s">
        <v>12533</v>
      </c>
      <c r="C7197" s="1" t="s">
        <v>12672</v>
      </c>
      <c r="D7197" s="1" t="s">
        <v>12630</v>
      </c>
      <c r="E7197" s="2">
        <v>32</v>
      </c>
      <c r="F7197" s="3">
        <v>793472.82</v>
      </c>
      <c r="G7197" s="3">
        <v>212499.97</v>
      </c>
      <c r="H7197" s="4">
        <v>64967.07</v>
      </c>
      <c r="I7197" s="25"/>
      <c r="J7197" s="26" t="str">
        <f t="shared" si="676"/>
        <v>No</v>
      </c>
      <c r="K7197" s="26" t="str">
        <f t="shared" si="677"/>
        <v>GB</v>
      </c>
      <c r="L7197" s="26" t="str">
        <f t="shared" si="678"/>
        <v>Invalid</v>
      </c>
      <c r="M7197" s="26" t="str">
        <f>IF(OR(ISBLANK(B7197),ISBLANK(C7197),ISBLANK(D7197)),"Missing",IFERROR(VLOOKUP(A7197,'RM Postcodes'!$A:$B,2,0),"Invalid"))</f>
        <v>live</v>
      </c>
      <c r="N7197" s="26" t="str">
        <f t="shared" si="679"/>
        <v>OK</v>
      </c>
      <c r="O7197" s="26" t="str">
        <f t="shared" si="674"/>
        <v>OK</v>
      </c>
    </row>
    <row r="7198" spans="1:15" x14ac:dyDescent="0.2">
      <c r="A7198" s="24" t="str">
        <f t="shared" si="675"/>
        <v>S18 1</v>
      </c>
      <c r="B7198" s="1" t="s">
        <v>12533</v>
      </c>
      <c r="C7198" s="1" t="s">
        <v>12673</v>
      </c>
      <c r="D7198" s="1" t="s">
        <v>12621</v>
      </c>
      <c r="E7198" s="2">
        <v>32</v>
      </c>
      <c r="F7198" s="3">
        <v>518660.05</v>
      </c>
      <c r="G7198" s="3">
        <v>46311.090000000004</v>
      </c>
      <c r="H7198" s="4">
        <v>44948.67</v>
      </c>
      <c r="I7198" s="25"/>
      <c r="J7198" s="26" t="str">
        <f t="shared" si="676"/>
        <v>No</v>
      </c>
      <c r="K7198" s="26" t="str">
        <f t="shared" si="677"/>
        <v>GB</v>
      </c>
      <c r="L7198" s="26" t="str">
        <f t="shared" si="678"/>
        <v>Invalid</v>
      </c>
      <c r="M7198" s="26" t="str">
        <f>IF(OR(ISBLANK(B7198),ISBLANK(C7198),ISBLANK(D7198)),"Missing",IFERROR(VLOOKUP(A7198,'RM Postcodes'!$A:$B,2,0),"Invalid"))</f>
        <v>live</v>
      </c>
      <c r="N7198" s="26" t="str">
        <f t="shared" si="679"/>
        <v>OK</v>
      </c>
      <c r="O7198" s="26" t="str">
        <f t="shared" si="674"/>
        <v>OK</v>
      </c>
    </row>
    <row r="7199" spans="1:15" x14ac:dyDescent="0.2">
      <c r="A7199" s="24" t="str">
        <f t="shared" si="675"/>
        <v>S18 2</v>
      </c>
      <c r="B7199" s="1" t="s">
        <v>12533</v>
      </c>
      <c r="C7199" s="1" t="s">
        <v>12673</v>
      </c>
      <c r="D7199" s="1" t="s">
        <v>12640</v>
      </c>
      <c r="E7199" s="2">
        <v>34</v>
      </c>
      <c r="F7199" s="3">
        <v>2401161.04</v>
      </c>
      <c r="G7199" s="3">
        <v>1497899.1400000001</v>
      </c>
      <c r="H7199" s="4">
        <v>178208.29</v>
      </c>
      <c r="I7199" s="25"/>
      <c r="J7199" s="26" t="str">
        <f t="shared" si="676"/>
        <v>No</v>
      </c>
      <c r="K7199" s="26" t="str">
        <f t="shared" si="677"/>
        <v>GB</v>
      </c>
      <c r="L7199" s="26" t="str">
        <f t="shared" si="678"/>
        <v>Invalid</v>
      </c>
      <c r="M7199" s="26" t="str">
        <f>IF(OR(ISBLANK(B7199),ISBLANK(C7199),ISBLANK(D7199)),"Missing",IFERROR(VLOOKUP(A7199,'RM Postcodes'!$A:$B,2,0),"Invalid"))</f>
        <v>live</v>
      </c>
      <c r="N7199" s="26" t="str">
        <f t="shared" si="679"/>
        <v>OK</v>
      </c>
      <c r="O7199" s="26" t="str">
        <f t="shared" si="674"/>
        <v>Redact</v>
      </c>
    </row>
    <row r="7200" spans="1:15" x14ac:dyDescent="0.2">
      <c r="A7200" s="24" t="str">
        <f t="shared" si="675"/>
        <v>S18 3</v>
      </c>
      <c r="B7200" s="1" t="s">
        <v>12533</v>
      </c>
      <c r="C7200" s="1" t="s">
        <v>12673</v>
      </c>
      <c r="D7200" s="1" t="s">
        <v>12629</v>
      </c>
      <c r="E7200" s="2">
        <v>4</v>
      </c>
      <c r="F7200" s="3">
        <v>528671.47000000009</v>
      </c>
      <c r="G7200" s="3">
        <v>445340.91000000003</v>
      </c>
      <c r="H7200" s="4">
        <v>43614.18</v>
      </c>
      <c r="I7200" s="25"/>
      <c r="J7200" s="26" t="str">
        <f t="shared" si="676"/>
        <v>No</v>
      </c>
      <c r="K7200" s="26" t="str">
        <f t="shared" si="677"/>
        <v>GB</v>
      </c>
      <c r="L7200" s="26" t="str">
        <f t="shared" si="678"/>
        <v>Invalid</v>
      </c>
      <c r="M7200" s="26" t="str">
        <f>IF(OR(ISBLANK(B7200),ISBLANK(C7200),ISBLANK(D7200)),"Missing",IFERROR(VLOOKUP(A7200,'RM Postcodes'!$A:$B,2,0),"Invalid"))</f>
        <v>live</v>
      </c>
      <c r="N7200" s="26" t="str">
        <f t="shared" si="679"/>
        <v>Redact</v>
      </c>
      <c r="O7200" s="26" t="str">
        <f t="shared" si="674"/>
        <v>Redact</v>
      </c>
    </row>
    <row r="7201" spans="1:15" x14ac:dyDescent="0.2">
      <c r="A7201" s="24" t="str">
        <f t="shared" si="675"/>
        <v>S18 4</v>
      </c>
      <c r="B7201" s="1" t="s">
        <v>12533</v>
      </c>
      <c r="C7201" s="1" t="s">
        <v>12673</v>
      </c>
      <c r="D7201" s="1" t="s">
        <v>12630</v>
      </c>
      <c r="E7201" s="2">
        <v>8</v>
      </c>
      <c r="F7201" s="3">
        <v>134964.51</v>
      </c>
      <c r="G7201" s="3">
        <v>42889.89</v>
      </c>
      <c r="H7201" s="4">
        <v>40577.18</v>
      </c>
      <c r="I7201" s="25"/>
      <c r="J7201" s="26" t="str">
        <f t="shared" si="676"/>
        <v>No</v>
      </c>
      <c r="K7201" s="26" t="str">
        <f t="shared" si="677"/>
        <v>GB</v>
      </c>
      <c r="L7201" s="26" t="str">
        <f t="shared" si="678"/>
        <v>Invalid</v>
      </c>
      <c r="M7201" s="26" t="str">
        <f>IF(OR(ISBLANK(B7201),ISBLANK(C7201),ISBLANK(D7201)),"Missing",IFERROR(VLOOKUP(A7201,'RM Postcodes'!$A:$B,2,0),"Invalid"))</f>
        <v>live</v>
      </c>
      <c r="N7201" s="26" t="str">
        <f t="shared" si="679"/>
        <v>Redact</v>
      </c>
      <c r="O7201" s="26" t="str">
        <f t="shared" si="674"/>
        <v>Redact</v>
      </c>
    </row>
    <row r="7202" spans="1:15" x14ac:dyDescent="0.2">
      <c r="A7202" s="24" t="str">
        <f t="shared" si="675"/>
        <v>S18 7</v>
      </c>
      <c r="B7202" s="1" t="s">
        <v>12533</v>
      </c>
      <c r="C7202" s="1" t="s">
        <v>12673</v>
      </c>
      <c r="D7202" s="1" t="s">
        <v>12623</v>
      </c>
      <c r="E7202" s="2">
        <v>19</v>
      </c>
      <c r="F7202" s="3">
        <v>1985096.8299999998</v>
      </c>
      <c r="G7202" s="3">
        <v>1478804.53</v>
      </c>
      <c r="H7202" s="4">
        <v>63716.09</v>
      </c>
      <c r="I7202" s="25"/>
      <c r="J7202" s="26" t="str">
        <f t="shared" si="676"/>
        <v>No</v>
      </c>
      <c r="K7202" s="26" t="str">
        <f t="shared" si="677"/>
        <v>GB</v>
      </c>
      <c r="L7202" s="26" t="str">
        <f t="shared" si="678"/>
        <v>Invalid</v>
      </c>
      <c r="M7202" s="26" t="str">
        <f>IF(OR(ISBLANK(B7202),ISBLANK(C7202),ISBLANK(D7202)),"Missing",IFERROR(VLOOKUP(A7202,'RM Postcodes'!$A:$B,2,0),"Invalid"))</f>
        <v>live</v>
      </c>
      <c r="N7202" s="26" t="str">
        <f t="shared" si="679"/>
        <v>OK</v>
      </c>
      <c r="O7202" s="26" t="str">
        <f t="shared" si="674"/>
        <v>Redact</v>
      </c>
    </row>
    <row r="7203" spans="1:15" x14ac:dyDescent="0.2">
      <c r="A7203" s="24" t="str">
        <f t="shared" si="675"/>
        <v>S18 8</v>
      </c>
      <c r="B7203" s="1" t="s">
        <v>12533</v>
      </c>
      <c r="C7203" s="1" t="s">
        <v>12673</v>
      </c>
      <c r="D7203" s="1" t="s">
        <v>12626</v>
      </c>
      <c r="E7203" s="2">
        <v>23</v>
      </c>
      <c r="F7203" s="3">
        <v>254495.72999999998</v>
      </c>
      <c r="G7203" s="3">
        <v>47784.800000000003</v>
      </c>
      <c r="H7203" s="4">
        <v>29770.74</v>
      </c>
      <c r="I7203" s="25"/>
      <c r="J7203" s="26" t="str">
        <f t="shared" si="676"/>
        <v>No</v>
      </c>
      <c r="K7203" s="26" t="str">
        <f t="shared" si="677"/>
        <v>GB</v>
      </c>
      <c r="L7203" s="26" t="str">
        <f t="shared" si="678"/>
        <v>Invalid</v>
      </c>
      <c r="M7203" s="26" t="str">
        <f>IF(OR(ISBLANK(B7203),ISBLANK(C7203),ISBLANK(D7203)),"Missing",IFERROR(VLOOKUP(A7203,'RM Postcodes'!$A:$B,2,0),"Invalid"))</f>
        <v>live</v>
      </c>
      <c r="N7203" s="26" t="str">
        <f t="shared" si="679"/>
        <v>OK</v>
      </c>
      <c r="O7203" s="26" t="str">
        <f t="shared" si="674"/>
        <v>OK</v>
      </c>
    </row>
    <row r="7204" spans="1:15" x14ac:dyDescent="0.2">
      <c r="A7204" s="24" t="str">
        <f t="shared" si="675"/>
        <v>S2 1</v>
      </c>
      <c r="B7204" s="1" t="s">
        <v>12533</v>
      </c>
      <c r="C7204" s="1" t="s">
        <v>12664</v>
      </c>
      <c r="D7204" s="1" t="s">
        <v>12621</v>
      </c>
      <c r="E7204" s="2">
        <v>23</v>
      </c>
      <c r="F7204" s="3">
        <v>882889.24000000011</v>
      </c>
      <c r="G7204" s="3">
        <v>230838.76</v>
      </c>
      <c r="H7204" s="4">
        <v>129610</v>
      </c>
      <c r="I7204" s="25"/>
      <c r="J7204" s="26" t="str">
        <f t="shared" si="676"/>
        <v>No</v>
      </c>
      <c r="K7204" s="26" t="str">
        <f t="shared" si="677"/>
        <v>GB</v>
      </c>
      <c r="L7204" s="26" t="str">
        <f t="shared" si="678"/>
        <v>Invalid</v>
      </c>
      <c r="M7204" s="26" t="str">
        <f>IF(OR(ISBLANK(B7204),ISBLANK(C7204),ISBLANK(D7204)),"Missing",IFERROR(VLOOKUP(A7204,'RM Postcodes'!$A:$B,2,0),"Invalid"))</f>
        <v>live</v>
      </c>
      <c r="N7204" s="26" t="str">
        <f t="shared" si="679"/>
        <v>OK</v>
      </c>
      <c r="O7204" s="26" t="str">
        <f t="shared" si="674"/>
        <v>OK</v>
      </c>
    </row>
    <row r="7205" spans="1:15" x14ac:dyDescent="0.2">
      <c r="A7205" s="24" t="str">
        <f t="shared" si="675"/>
        <v>S2 2</v>
      </c>
      <c r="B7205" s="1" t="s">
        <v>12533</v>
      </c>
      <c r="C7205" s="1" t="s">
        <v>12664</v>
      </c>
      <c r="D7205" s="1" t="s">
        <v>12640</v>
      </c>
      <c r="E7205" s="2">
        <v>14</v>
      </c>
      <c r="F7205" s="3">
        <v>405472.56000000006</v>
      </c>
      <c r="G7205" s="3">
        <v>70634.200000000012</v>
      </c>
      <c r="H7205" s="4">
        <v>60926.350000000006</v>
      </c>
      <c r="I7205" s="25"/>
      <c r="J7205" s="26" t="str">
        <f t="shared" si="676"/>
        <v>No</v>
      </c>
      <c r="K7205" s="26" t="str">
        <f t="shared" si="677"/>
        <v>GB</v>
      </c>
      <c r="L7205" s="26" t="str">
        <f t="shared" si="678"/>
        <v>Invalid</v>
      </c>
      <c r="M7205" s="26" t="str">
        <f>IF(OR(ISBLANK(B7205),ISBLANK(C7205),ISBLANK(D7205)),"Missing",IFERROR(VLOOKUP(A7205,'RM Postcodes'!$A:$B,2,0),"Invalid"))</f>
        <v>live</v>
      </c>
      <c r="N7205" s="26" t="str">
        <f t="shared" si="679"/>
        <v>OK</v>
      </c>
      <c r="O7205" s="26" t="str">
        <f t="shared" si="674"/>
        <v>OK</v>
      </c>
    </row>
    <row r="7206" spans="1:15" x14ac:dyDescent="0.2">
      <c r="A7206" s="24" t="str">
        <f t="shared" si="675"/>
        <v>S2 3</v>
      </c>
      <c r="B7206" s="1" t="s">
        <v>12533</v>
      </c>
      <c r="C7206" s="1" t="s">
        <v>12664</v>
      </c>
      <c r="D7206" s="1" t="s">
        <v>12629</v>
      </c>
      <c r="E7206" s="2">
        <v>22</v>
      </c>
      <c r="F7206" s="3">
        <v>417860.01</v>
      </c>
      <c r="G7206" s="3">
        <v>60000</v>
      </c>
      <c r="H7206" s="4">
        <v>47102.68</v>
      </c>
      <c r="I7206" s="25"/>
      <c r="J7206" s="26" t="str">
        <f t="shared" si="676"/>
        <v>No</v>
      </c>
      <c r="K7206" s="26" t="str">
        <f t="shared" si="677"/>
        <v>GB</v>
      </c>
      <c r="L7206" s="26" t="str">
        <f t="shared" si="678"/>
        <v>Invalid</v>
      </c>
      <c r="M7206" s="26" t="str">
        <f>IF(OR(ISBLANK(B7206),ISBLANK(C7206),ISBLANK(D7206)),"Missing",IFERROR(VLOOKUP(A7206,'RM Postcodes'!$A:$B,2,0),"Invalid"))</f>
        <v>live</v>
      </c>
      <c r="N7206" s="26" t="str">
        <f t="shared" si="679"/>
        <v>OK</v>
      </c>
      <c r="O7206" s="26" t="str">
        <f t="shared" si="674"/>
        <v>OK</v>
      </c>
    </row>
    <row r="7207" spans="1:15" x14ac:dyDescent="0.2">
      <c r="A7207" s="24" t="str">
        <f t="shared" si="675"/>
        <v>S2 4</v>
      </c>
      <c r="B7207" s="1" t="s">
        <v>12533</v>
      </c>
      <c r="C7207" s="1" t="s">
        <v>12664</v>
      </c>
      <c r="D7207" s="1" t="s">
        <v>12630</v>
      </c>
      <c r="E7207" s="2">
        <v>45</v>
      </c>
      <c r="F7207" s="3">
        <v>2325056.42</v>
      </c>
      <c r="G7207" s="3">
        <v>292807.13</v>
      </c>
      <c r="H7207" s="4">
        <v>270047.71000000002</v>
      </c>
      <c r="I7207" s="25"/>
      <c r="J7207" s="26" t="str">
        <f t="shared" si="676"/>
        <v>No</v>
      </c>
      <c r="K7207" s="26" t="str">
        <f t="shared" si="677"/>
        <v>GB</v>
      </c>
      <c r="L7207" s="26" t="str">
        <f t="shared" si="678"/>
        <v>Invalid</v>
      </c>
      <c r="M7207" s="26" t="str">
        <f>IF(OR(ISBLANK(B7207),ISBLANK(C7207),ISBLANK(D7207)),"Missing",IFERROR(VLOOKUP(A7207,'RM Postcodes'!$A:$B,2,0),"Invalid"))</f>
        <v>live</v>
      </c>
      <c r="N7207" s="26" t="str">
        <f t="shared" si="679"/>
        <v>OK</v>
      </c>
      <c r="O7207" s="26" t="str">
        <f t="shared" si="674"/>
        <v>OK</v>
      </c>
    </row>
    <row r="7208" spans="1:15" x14ac:dyDescent="0.2">
      <c r="A7208" s="24" t="str">
        <f t="shared" si="675"/>
        <v>S2 5</v>
      </c>
      <c r="B7208" s="1" t="s">
        <v>12533</v>
      </c>
      <c r="C7208" s="1" t="s">
        <v>12664</v>
      </c>
      <c r="D7208" s="1" t="s">
        <v>12625</v>
      </c>
      <c r="E7208" s="2">
        <v>13</v>
      </c>
      <c r="F7208" s="3">
        <v>846294.29</v>
      </c>
      <c r="G7208" s="3">
        <v>304950.25</v>
      </c>
      <c r="H7208" s="4">
        <v>240000</v>
      </c>
      <c r="I7208" s="25"/>
      <c r="J7208" s="26" t="str">
        <f t="shared" si="676"/>
        <v>No</v>
      </c>
      <c r="K7208" s="26" t="str">
        <f t="shared" si="677"/>
        <v>GB</v>
      </c>
      <c r="L7208" s="26" t="str">
        <f t="shared" si="678"/>
        <v>Invalid</v>
      </c>
      <c r="M7208" s="26" t="str">
        <f>IF(OR(ISBLANK(B7208),ISBLANK(C7208),ISBLANK(D7208)),"Missing",IFERROR(VLOOKUP(A7208,'RM Postcodes'!$A:$B,2,0),"Invalid"))</f>
        <v>live</v>
      </c>
      <c r="N7208" s="26" t="str">
        <f t="shared" si="679"/>
        <v>OK</v>
      </c>
      <c r="O7208" s="26" t="str">
        <f t="shared" si="674"/>
        <v>Redact</v>
      </c>
    </row>
    <row r="7209" spans="1:15" x14ac:dyDescent="0.2">
      <c r="A7209" s="24" t="str">
        <f t="shared" si="675"/>
        <v>S20 1</v>
      </c>
      <c r="B7209" s="1" t="s">
        <v>12533</v>
      </c>
      <c r="C7209" s="1" t="s">
        <v>12675</v>
      </c>
      <c r="D7209" s="1" t="s">
        <v>12621</v>
      </c>
      <c r="E7209" s="2">
        <v>29</v>
      </c>
      <c r="F7209" s="3">
        <v>605825.29999999981</v>
      </c>
      <c r="G7209" s="3">
        <v>56721.25</v>
      </c>
      <c r="H7209" s="4">
        <v>50380.100000000006</v>
      </c>
      <c r="I7209" s="25"/>
      <c r="J7209" s="26" t="str">
        <f t="shared" si="676"/>
        <v>No</v>
      </c>
      <c r="K7209" s="26" t="str">
        <f t="shared" si="677"/>
        <v>GB</v>
      </c>
      <c r="L7209" s="26" t="str">
        <f t="shared" si="678"/>
        <v>Invalid</v>
      </c>
      <c r="M7209" s="26" t="str">
        <f>IF(OR(ISBLANK(B7209),ISBLANK(C7209),ISBLANK(D7209)),"Missing",IFERROR(VLOOKUP(A7209,'RM Postcodes'!$A:$B,2,0),"Invalid"))</f>
        <v>live</v>
      </c>
      <c r="N7209" s="26" t="str">
        <f t="shared" si="679"/>
        <v>OK</v>
      </c>
      <c r="O7209" s="26" t="str">
        <f t="shared" si="674"/>
        <v>OK</v>
      </c>
    </row>
    <row r="7210" spans="1:15" x14ac:dyDescent="0.2">
      <c r="A7210" s="24" t="str">
        <f t="shared" si="675"/>
        <v>S20 2</v>
      </c>
      <c r="B7210" s="1" t="s">
        <v>12533</v>
      </c>
      <c r="C7210" s="1" t="s">
        <v>12675</v>
      </c>
      <c r="D7210" s="1" t="s">
        <v>12640</v>
      </c>
      <c r="E7210" s="2">
        <v>12</v>
      </c>
      <c r="F7210" s="3">
        <v>238642.97</v>
      </c>
      <c r="G7210" s="3">
        <v>49941.61</v>
      </c>
      <c r="H7210" s="4">
        <v>40493.65</v>
      </c>
      <c r="I7210" s="25"/>
      <c r="J7210" s="26" t="str">
        <f t="shared" si="676"/>
        <v>No</v>
      </c>
      <c r="K7210" s="26" t="str">
        <f t="shared" si="677"/>
        <v>GB</v>
      </c>
      <c r="L7210" s="26" t="str">
        <f t="shared" si="678"/>
        <v>Invalid</v>
      </c>
      <c r="M7210" s="26" t="str">
        <f>IF(OR(ISBLANK(B7210),ISBLANK(C7210),ISBLANK(D7210)),"Missing",IFERROR(VLOOKUP(A7210,'RM Postcodes'!$A:$B,2,0),"Invalid"))</f>
        <v>live</v>
      </c>
      <c r="N7210" s="26" t="str">
        <f t="shared" si="679"/>
        <v>OK</v>
      </c>
      <c r="O7210" s="26" t="str">
        <f t="shared" si="674"/>
        <v>OK</v>
      </c>
    </row>
    <row r="7211" spans="1:15" x14ac:dyDescent="0.2">
      <c r="A7211" s="24" t="str">
        <f t="shared" si="675"/>
        <v>S20 3</v>
      </c>
      <c r="B7211" s="1" t="s">
        <v>12533</v>
      </c>
      <c r="C7211" s="1" t="s">
        <v>12675</v>
      </c>
      <c r="D7211" s="1" t="s">
        <v>12629</v>
      </c>
      <c r="E7211" s="2">
        <v>25</v>
      </c>
      <c r="F7211" s="3">
        <v>1373248.8199999996</v>
      </c>
      <c r="G7211" s="3">
        <v>144428.91</v>
      </c>
      <c r="H7211" s="4">
        <v>136326.98000000001</v>
      </c>
      <c r="I7211" s="25"/>
      <c r="J7211" s="26" t="str">
        <f t="shared" si="676"/>
        <v>No</v>
      </c>
      <c r="K7211" s="26" t="str">
        <f t="shared" si="677"/>
        <v>GB</v>
      </c>
      <c r="L7211" s="26" t="str">
        <f t="shared" si="678"/>
        <v>Invalid</v>
      </c>
      <c r="M7211" s="26" t="str">
        <f>IF(OR(ISBLANK(B7211),ISBLANK(C7211),ISBLANK(D7211)),"Missing",IFERROR(VLOOKUP(A7211,'RM Postcodes'!$A:$B,2,0),"Invalid"))</f>
        <v>live</v>
      </c>
      <c r="N7211" s="26" t="str">
        <f t="shared" si="679"/>
        <v>OK</v>
      </c>
      <c r="O7211" s="26" t="str">
        <f t="shared" si="674"/>
        <v>OK</v>
      </c>
    </row>
    <row r="7212" spans="1:15" x14ac:dyDescent="0.2">
      <c r="A7212" s="24" t="str">
        <f t="shared" si="675"/>
        <v>S20 4</v>
      </c>
      <c r="B7212" s="1" t="s">
        <v>12533</v>
      </c>
      <c r="C7212" s="1" t="s">
        <v>12675</v>
      </c>
      <c r="D7212" s="1" t="s">
        <v>12630</v>
      </c>
      <c r="E7212" s="2">
        <v>11</v>
      </c>
      <c r="F7212" s="3">
        <v>132054.01999999999</v>
      </c>
      <c r="G7212" s="3">
        <v>48228.2</v>
      </c>
      <c r="H7212" s="4">
        <v>22291.9</v>
      </c>
      <c r="I7212" s="25"/>
      <c r="J7212" s="26" t="str">
        <f t="shared" si="676"/>
        <v>No</v>
      </c>
      <c r="K7212" s="26" t="str">
        <f t="shared" si="677"/>
        <v>GB</v>
      </c>
      <c r="L7212" s="26" t="str">
        <f t="shared" si="678"/>
        <v>Invalid</v>
      </c>
      <c r="M7212" s="26" t="str">
        <f>IF(OR(ISBLANK(B7212),ISBLANK(C7212),ISBLANK(D7212)),"Missing",IFERROR(VLOOKUP(A7212,'RM Postcodes'!$A:$B,2,0),"Invalid"))</f>
        <v>live</v>
      </c>
      <c r="N7212" s="26" t="str">
        <f t="shared" si="679"/>
        <v>OK</v>
      </c>
      <c r="O7212" s="26" t="str">
        <f t="shared" si="674"/>
        <v>OK</v>
      </c>
    </row>
    <row r="7213" spans="1:15" x14ac:dyDescent="0.2">
      <c r="A7213" s="24" t="str">
        <f t="shared" si="675"/>
        <v>S20 5</v>
      </c>
      <c r="B7213" s="1" t="s">
        <v>12533</v>
      </c>
      <c r="C7213" s="1" t="s">
        <v>12675</v>
      </c>
      <c r="D7213" s="1" t="s">
        <v>12625</v>
      </c>
      <c r="E7213" s="2">
        <v>16</v>
      </c>
      <c r="F7213" s="3">
        <v>481116.75999999989</v>
      </c>
      <c r="G7213" s="3">
        <v>106902.42</v>
      </c>
      <c r="H7213" s="4">
        <v>65003.299999999996</v>
      </c>
      <c r="I7213" s="25"/>
      <c r="J7213" s="26" t="str">
        <f t="shared" si="676"/>
        <v>No</v>
      </c>
      <c r="K7213" s="26" t="str">
        <f t="shared" si="677"/>
        <v>GB</v>
      </c>
      <c r="L7213" s="26" t="str">
        <f t="shared" si="678"/>
        <v>Invalid</v>
      </c>
      <c r="M7213" s="26" t="str">
        <f>IF(OR(ISBLANK(B7213),ISBLANK(C7213),ISBLANK(D7213)),"Missing",IFERROR(VLOOKUP(A7213,'RM Postcodes'!$A:$B,2,0),"Invalid"))</f>
        <v>live</v>
      </c>
      <c r="N7213" s="26" t="str">
        <f t="shared" si="679"/>
        <v>OK</v>
      </c>
      <c r="O7213" s="26" t="str">
        <f t="shared" si="674"/>
        <v>OK</v>
      </c>
    </row>
    <row r="7214" spans="1:15" x14ac:dyDescent="0.2">
      <c r="A7214" s="24" t="str">
        <f t="shared" si="675"/>
        <v>S20 6</v>
      </c>
      <c r="B7214" s="1" t="s">
        <v>12533</v>
      </c>
      <c r="C7214" s="1" t="s">
        <v>12675</v>
      </c>
      <c r="D7214" s="1" t="s">
        <v>12622</v>
      </c>
      <c r="E7214" s="2">
        <v>10</v>
      </c>
      <c r="F7214" s="3">
        <v>155091.13</v>
      </c>
      <c r="G7214" s="3">
        <v>43889.79</v>
      </c>
      <c r="H7214" s="4">
        <v>31754.080000000002</v>
      </c>
      <c r="I7214" s="25"/>
      <c r="J7214" s="26" t="str">
        <f t="shared" si="676"/>
        <v>No</v>
      </c>
      <c r="K7214" s="26" t="str">
        <f t="shared" si="677"/>
        <v>GB</v>
      </c>
      <c r="L7214" s="26" t="str">
        <f t="shared" si="678"/>
        <v>Invalid</v>
      </c>
      <c r="M7214" s="26" t="str">
        <f>IF(OR(ISBLANK(B7214),ISBLANK(C7214),ISBLANK(D7214)),"Missing",IFERROR(VLOOKUP(A7214,'RM Postcodes'!$A:$B,2,0),"Invalid"))</f>
        <v>live</v>
      </c>
      <c r="N7214" s="26" t="str">
        <f t="shared" si="679"/>
        <v>OK</v>
      </c>
      <c r="O7214" s="26" t="str">
        <f t="shared" si="674"/>
        <v>OK</v>
      </c>
    </row>
    <row r="7215" spans="1:15" x14ac:dyDescent="0.2">
      <c r="A7215" s="24" t="str">
        <f t="shared" si="675"/>
        <v>S20 7</v>
      </c>
      <c r="B7215" s="1" t="s">
        <v>12533</v>
      </c>
      <c r="C7215" s="1" t="s">
        <v>12675</v>
      </c>
      <c r="D7215" s="1" t="s">
        <v>12623</v>
      </c>
      <c r="E7215" s="2">
        <v>11</v>
      </c>
      <c r="F7215" s="3">
        <v>3914325.0799999996</v>
      </c>
      <c r="G7215" s="3">
        <v>3667261.8000000003</v>
      </c>
      <c r="H7215" s="4">
        <v>46234.64</v>
      </c>
      <c r="I7215" s="25"/>
      <c r="J7215" s="26" t="str">
        <f t="shared" si="676"/>
        <v>No</v>
      </c>
      <c r="K7215" s="26" t="str">
        <f t="shared" si="677"/>
        <v>GB</v>
      </c>
      <c r="L7215" s="26" t="str">
        <f t="shared" si="678"/>
        <v>Invalid</v>
      </c>
      <c r="M7215" s="26" t="str">
        <f>IF(OR(ISBLANK(B7215),ISBLANK(C7215),ISBLANK(D7215)),"Missing",IFERROR(VLOOKUP(A7215,'RM Postcodes'!$A:$B,2,0),"Invalid"))</f>
        <v>live</v>
      </c>
      <c r="N7215" s="26" t="str">
        <f t="shared" si="679"/>
        <v>OK</v>
      </c>
      <c r="O7215" s="26" t="str">
        <f t="shared" si="674"/>
        <v>Redact</v>
      </c>
    </row>
    <row r="7216" spans="1:15" x14ac:dyDescent="0.2">
      <c r="A7216" s="24" t="str">
        <f t="shared" si="675"/>
        <v>S20 8</v>
      </c>
      <c r="B7216" s="1" t="s">
        <v>12533</v>
      </c>
      <c r="C7216" s="1" t="s">
        <v>12675</v>
      </c>
      <c r="D7216" s="1" t="s">
        <v>12626</v>
      </c>
      <c r="E7216" s="2">
        <v>7</v>
      </c>
      <c r="F7216" s="3">
        <v>372899.86</v>
      </c>
      <c r="G7216" s="3">
        <v>255936.55</v>
      </c>
      <c r="H7216" s="4">
        <v>41296.46</v>
      </c>
      <c r="I7216" s="25"/>
      <c r="J7216" s="26" t="str">
        <f t="shared" si="676"/>
        <v>No</v>
      </c>
      <c r="K7216" s="26" t="str">
        <f t="shared" si="677"/>
        <v>GB</v>
      </c>
      <c r="L7216" s="26" t="str">
        <f t="shared" si="678"/>
        <v>Invalid</v>
      </c>
      <c r="M7216" s="26" t="str">
        <f>IF(OR(ISBLANK(B7216),ISBLANK(C7216),ISBLANK(D7216)),"Missing",IFERROR(VLOOKUP(A7216,'RM Postcodes'!$A:$B,2,0),"Invalid"))</f>
        <v>live</v>
      </c>
      <c r="N7216" s="26" t="str">
        <f t="shared" si="679"/>
        <v>Redact</v>
      </c>
      <c r="O7216" s="26" t="str">
        <f t="shared" si="674"/>
        <v>Redact</v>
      </c>
    </row>
    <row r="7217" spans="1:15" x14ac:dyDescent="0.2">
      <c r="A7217" s="24" t="str">
        <f t="shared" si="675"/>
        <v>S21 1</v>
      </c>
      <c r="B7217" s="1" t="s">
        <v>12533</v>
      </c>
      <c r="C7217" s="1" t="s">
        <v>12636</v>
      </c>
      <c r="D7217" s="1" t="s">
        <v>12621</v>
      </c>
      <c r="E7217" s="2">
        <v>21</v>
      </c>
      <c r="F7217" s="3">
        <v>514594.32</v>
      </c>
      <c r="G7217" s="3">
        <v>191970.42</v>
      </c>
      <c r="H7217" s="4">
        <v>45044.58</v>
      </c>
      <c r="I7217" s="25"/>
      <c r="J7217" s="26" t="str">
        <f t="shared" si="676"/>
        <v>No</v>
      </c>
      <c r="K7217" s="26" t="str">
        <f t="shared" si="677"/>
        <v>GB</v>
      </c>
      <c r="L7217" s="26" t="str">
        <f t="shared" si="678"/>
        <v>Invalid</v>
      </c>
      <c r="M7217" s="26" t="str">
        <f>IF(OR(ISBLANK(B7217),ISBLANK(C7217),ISBLANK(D7217)),"Missing",IFERROR(VLOOKUP(A7217,'RM Postcodes'!$A:$B,2,0),"Invalid"))</f>
        <v>live</v>
      </c>
      <c r="N7217" s="26" t="str">
        <f t="shared" si="679"/>
        <v>OK</v>
      </c>
      <c r="O7217" s="26" t="str">
        <f t="shared" si="674"/>
        <v>OK</v>
      </c>
    </row>
    <row r="7218" spans="1:15" x14ac:dyDescent="0.2">
      <c r="A7218" s="24" t="str">
        <f t="shared" si="675"/>
        <v>S21 2</v>
      </c>
      <c r="B7218" s="1" t="s">
        <v>12533</v>
      </c>
      <c r="C7218" s="1" t="s">
        <v>12636</v>
      </c>
      <c r="D7218" s="1" t="s">
        <v>12640</v>
      </c>
      <c r="E7218" s="2">
        <v>7</v>
      </c>
      <c r="F7218" s="3">
        <v>223168.19</v>
      </c>
      <c r="G7218" s="3">
        <v>79261.17</v>
      </c>
      <c r="H7218" s="4">
        <v>60511.13</v>
      </c>
      <c r="I7218" s="25"/>
      <c r="J7218" s="26" t="str">
        <f t="shared" si="676"/>
        <v>No</v>
      </c>
      <c r="K7218" s="26" t="str">
        <f t="shared" si="677"/>
        <v>GB</v>
      </c>
      <c r="L7218" s="26" t="str">
        <f t="shared" si="678"/>
        <v>Invalid</v>
      </c>
      <c r="M7218" s="26" t="str">
        <f>IF(OR(ISBLANK(B7218),ISBLANK(C7218),ISBLANK(D7218)),"Missing",IFERROR(VLOOKUP(A7218,'RM Postcodes'!$A:$B,2,0),"Invalid"))</f>
        <v>live</v>
      </c>
      <c r="N7218" s="26" t="str">
        <f t="shared" si="679"/>
        <v>Redact</v>
      </c>
      <c r="O7218" s="26" t="str">
        <f t="shared" si="674"/>
        <v>Redact</v>
      </c>
    </row>
    <row r="7219" spans="1:15" x14ac:dyDescent="0.2">
      <c r="A7219" s="24" t="str">
        <f t="shared" si="675"/>
        <v>S21 3</v>
      </c>
      <c r="B7219" s="1" t="s">
        <v>12533</v>
      </c>
      <c r="C7219" s="1" t="s">
        <v>12636</v>
      </c>
      <c r="D7219" s="1" t="s">
        <v>12629</v>
      </c>
      <c r="E7219" s="2">
        <v>6</v>
      </c>
      <c r="F7219" s="3">
        <v>186328.23</v>
      </c>
      <c r="G7219" s="3">
        <v>47488.42</v>
      </c>
      <c r="H7219" s="4">
        <v>41622.46</v>
      </c>
      <c r="I7219" s="25"/>
      <c r="J7219" s="26" t="str">
        <f t="shared" si="676"/>
        <v>No</v>
      </c>
      <c r="K7219" s="26" t="str">
        <f t="shared" si="677"/>
        <v>GB</v>
      </c>
      <c r="L7219" s="26" t="str">
        <f t="shared" si="678"/>
        <v>Invalid</v>
      </c>
      <c r="M7219" s="26" t="str">
        <f>IF(OR(ISBLANK(B7219),ISBLANK(C7219),ISBLANK(D7219)),"Missing",IFERROR(VLOOKUP(A7219,'RM Postcodes'!$A:$B,2,0),"Invalid"))</f>
        <v>live</v>
      </c>
      <c r="N7219" s="26" t="str">
        <f t="shared" si="679"/>
        <v>Redact</v>
      </c>
      <c r="O7219" s="26" t="str">
        <f t="shared" si="674"/>
        <v>OK</v>
      </c>
    </row>
    <row r="7220" spans="1:15" x14ac:dyDescent="0.2">
      <c r="A7220" s="24" t="str">
        <f t="shared" si="675"/>
        <v>S21 4</v>
      </c>
      <c r="B7220" s="1" t="s">
        <v>12533</v>
      </c>
      <c r="C7220" s="1" t="s">
        <v>12636</v>
      </c>
      <c r="D7220" s="1" t="s">
        <v>12630</v>
      </c>
      <c r="E7220" s="2">
        <v>21</v>
      </c>
      <c r="F7220" s="3">
        <v>823833.05000000016</v>
      </c>
      <c r="G7220" s="3">
        <v>216729.30000000002</v>
      </c>
      <c r="H7220" s="4">
        <v>202287.95</v>
      </c>
      <c r="I7220" s="25"/>
      <c r="J7220" s="26" t="str">
        <f t="shared" si="676"/>
        <v>No</v>
      </c>
      <c r="K7220" s="26" t="str">
        <f t="shared" si="677"/>
        <v>GB</v>
      </c>
      <c r="L7220" s="26" t="str">
        <f t="shared" si="678"/>
        <v>Invalid</v>
      </c>
      <c r="M7220" s="26" t="str">
        <f>IF(OR(ISBLANK(B7220),ISBLANK(C7220),ISBLANK(D7220)),"Missing",IFERROR(VLOOKUP(A7220,'RM Postcodes'!$A:$B,2,0),"Invalid"))</f>
        <v>live</v>
      </c>
      <c r="N7220" s="26" t="str">
        <f t="shared" si="679"/>
        <v>OK</v>
      </c>
      <c r="O7220" s="26" t="str">
        <f t="shared" si="674"/>
        <v>OK</v>
      </c>
    </row>
    <row r="7221" spans="1:15" x14ac:dyDescent="0.2">
      <c r="A7221" s="24" t="str">
        <f t="shared" si="675"/>
        <v>S21 5</v>
      </c>
      <c r="B7221" s="1" t="s">
        <v>12533</v>
      </c>
      <c r="C7221" s="1" t="s">
        <v>12636</v>
      </c>
      <c r="D7221" s="1" t="s">
        <v>12625</v>
      </c>
      <c r="E7221" s="2">
        <v>3</v>
      </c>
      <c r="F7221" s="3">
        <v>391887.88999999996</v>
      </c>
      <c r="G7221" s="3">
        <v>248334.57</v>
      </c>
      <c r="H7221" s="4">
        <v>142330.53</v>
      </c>
      <c r="I7221" s="25"/>
      <c r="J7221" s="26" t="str">
        <f t="shared" si="676"/>
        <v>No</v>
      </c>
      <c r="K7221" s="26" t="str">
        <f t="shared" si="677"/>
        <v>GB</v>
      </c>
      <c r="L7221" s="26" t="str">
        <f t="shared" si="678"/>
        <v>Invalid</v>
      </c>
      <c r="M7221" s="26" t="str">
        <f>IF(OR(ISBLANK(B7221),ISBLANK(C7221),ISBLANK(D7221)),"Missing",IFERROR(VLOOKUP(A7221,'RM Postcodes'!$A:$B,2,0),"Invalid"))</f>
        <v>live</v>
      </c>
      <c r="N7221" s="26" t="str">
        <f t="shared" si="679"/>
        <v>Redact</v>
      </c>
      <c r="O7221" s="26" t="str">
        <f t="shared" si="674"/>
        <v>Redact</v>
      </c>
    </row>
    <row r="7222" spans="1:15" x14ac:dyDescent="0.2">
      <c r="A7222" s="24" t="str">
        <f t="shared" si="675"/>
        <v>S25 1</v>
      </c>
      <c r="B7222" s="1" t="s">
        <v>12533</v>
      </c>
      <c r="C7222" s="1" t="s">
        <v>12641</v>
      </c>
      <c r="D7222" s="1" t="s">
        <v>12621</v>
      </c>
      <c r="E7222" s="2">
        <v>3</v>
      </c>
      <c r="F7222" s="3">
        <v>83007.460000000006</v>
      </c>
      <c r="G7222" s="3">
        <v>41296.58</v>
      </c>
      <c r="H7222" s="4">
        <v>40493.72</v>
      </c>
      <c r="I7222" s="25"/>
      <c r="J7222" s="26" t="str">
        <f t="shared" si="676"/>
        <v>No</v>
      </c>
      <c r="K7222" s="26" t="str">
        <f t="shared" si="677"/>
        <v>GB</v>
      </c>
      <c r="L7222" s="26" t="str">
        <f t="shared" si="678"/>
        <v>Invalid</v>
      </c>
      <c r="M7222" s="26" t="str">
        <f>IF(OR(ISBLANK(B7222),ISBLANK(C7222),ISBLANK(D7222)),"Missing",IFERROR(VLOOKUP(A7222,'RM Postcodes'!$A:$B,2,0),"Invalid"))</f>
        <v>live</v>
      </c>
      <c r="N7222" s="26" t="str">
        <f t="shared" si="679"/>
        <v>Redact</v>
      </c>
      <c r="O7222" s="26" t="str">
        <f t="shared" si="674"/>
        <v>Redact</v>
      </c>
    </row>
    <row r="7223" spans="1:15" x14ac:dyDescent="0.2">
      <c r="A7223" s="24" t="str">
        <f t="shared" si="675"/>
        <v>S25 2</v>
      </c>
      <c r="B7223" s="1" t="s">
        <v>12533</v>
      </c>
      <c r="C7223" s="1" t="s">
        <v>12641</v>
      </c>
      <c r="D7223" s="1" t="s">
        <v>12640</v>
      </c>
      <c r="E7223" s="2">
        <v>35</v>
      </c>
      <c r="F7223" s="3">
        <v>1395916.78</v>
      </c>
      <c r="G7223" s="3">
        <v>669583.40999999992</v>
      </c>
      <c r="H7223" s="4">
        <v>76642.66</v>
      </c>
      <c r="I7223" s="25"/>
      <c r="J7223" s="26" t="str">
        <f t="shared" si="676"/>
        <v>No</v>
      </c>
      <c r="K7223" s="26" t="str">
        <f t="shared" si="677"/>
        <v>GB</v>
      </c>
      <c r="L7223" s="26" t="str">
        <f t="shared" si="678"/>
        <v>Invalid</v>
      </c>
      <c r="M7223" s="26" t="str">
        <f>IF(OR(ISBLANK(B7223),ISBLANK(C7223),ISBLANK(D7223)),"Missing",IFERROR(VLOOKUP(A7223,'RM Postcodes'!$A:$B,2,0),"Invalid"))</f>
        <v>live</v>
      </c>
      <c r="N7223" s="26" t="str">
        <f t="shared" si="679"/>
        <v>OK</v>
      </c>
      <c r="O7223" s="26" t="str">
        <f t="shared" si="674"/>
        <v>OK</v>
      </c>
    </row>
    <row r="7224" spans="1:15" x14ac:dyDescent="0.2">
      <c r="A7224" s="24" t="str">
        <f t="shared" si="675"/>
        <v>S25 3</v>
      </c>
      <c r="B7224" s="1" t="s">
        <v>12533</v>
      </c>
      <c r="C7224" s="1" t="s">
        <v>12641</v>
      </c>
      <c r="D7224" s="1" t="s">
        <v>12629</v>
      </c>
      <c r="E7224" s="2">
        <v>19</v>
      </c>
      <c r="F7224" s="3">
        <v>864871.74</v>
      </c>
      <c r="G7224" s="3">
        <v>117928.44</v>
      </c>
      <c r="H7224" s="4">
        <v>112555.12</v>
      </c>
      <c r="I7224" s="25"/>
      <c r="J7224" s="26" t="str">
        <f t="shared" si="676"/>
        <v>No</v>
      </c>
      <c r="K7224" s="26" t="str">
        <f t="shared" si="677"/>
        <v>GB</v>
      </c>
      <c r="L7224" s="26" t="str">
        <f t="shared" si="678"/>
        <v>Invalid</v>
      </c>
      <c r="M7224" s="26" t="str">
        <f>IF(OR(ISBLANK(B7224),ISBLANK(C7224),ISBLANK(D7224)),"Missing",IFERROR(VLOOKUP(A7224,'RM Postcodes'!$A:$B,2,0),"Invalid"))</f>
        <v>live</v>
      </c>
      <c r="N7224" s="26" t="str">
        <f t="shared" si="679"/>
        <v>OK</v>
      </c>
      <c r="O7224" s="26" t="str">
        <f t="shared" si="674"/>
        <v>OK</v>
      </c>
    </row>
    <row r="7225" spans="1:15" x14ac:dyDescent="0.2">
      <c r="A7225" s="24" t="str">
        <f t="shared" si="675"/>
        <v>S25 4</v>
      </c>
      <c r="B7225" s="1" t="s">
        <v>12533</v>
      </c>
      <c r="C7225" s="1" t="s">
        <v>12641</v>
      </c>
      <c r="D7225" s="1" t="s">
        <v>12630</v>
      </c>
      <c r="E7225" s="2">
        <v>23</v>
      </c>
      <c r="F7225" s="3">
        <v>430521.53</v>
      </c>
      <c r="G7225" s="3">
        <v>53253.840000000004</v>
      </c>
      <c r="H7225" s="4">
        <v>50606.32</v>
      </c>
      <c r="I7225" s="25"/>
      <c r="J7225" s="26" t="str">
        <f t="shared" si="676"/>
        <v>No</v>
      </c>
      <c r="K7225" s="26" t="str">
        <f t="shared" si="677"/>
        <v>GB</v>
      </c>
      <c r="L7225" s="26" t="str">
        <f t="shared" si="678"/>
        <v>Invalid</v>
      </c>
      <c r="M7225" s="26" t="str">
        <f>IF(OR(ISBLANK(B7225),ISBLANK(C7225),ISBLANK(D7225)),"Missing",IFERROR(VLOOKUP(A7225,'RM Postcodes'!$A:$B,2,0),"Invalid"))</f>
        <v>live</v>
      </c>
      <c r="N7225" s="26" t="str">
        <f t="shared" si="679"/>
        <v>OK</v>
      </c>
      <c r="O7225" s="26" t="str">
        <f t="shared" si="674"/>
        <v>OK</v>
      </c>
    </row>
    <row r="7226" spans="1:15" x14ac:dyDescent="0.2">
      <c r="A7226" s="24" t="str">
        <f t="shared" si="675"/>
        <v>S25 5</v>
      </c>
      <c r="B7226" s="1" t="s">
        <v>12533</v>
      </c>
      <c r="C7226" s="1" t="s">
        <v>12641</v>
      </c>
      <c r="D7226" s="1" t="s">
        <v>12625</v>
      </c>
      <c r="E7226" s="2">
        <v>9</v>
      </c>
      <c r="F7226" s="3">
        <v>143930.52999999997</v>
      </c>
      <c r="G7226" s="3">
        <v>39692.85</v>
      </c>
      <c r="H7226" s="4">
        <v>31590.11</v>
      </c>
      <c r="I7226" s="25"/>
      <c r="J7226" s="26" t="str">
        <f t="shared" si="676"/>
        <v>No</v>
      </c>
      <c r="K7226" s="26" t="str">
        <f t="shared" si="677"/>
        <v>GB</v>
      </c>
      <c r="L7226" s="26" t="str">
        <f t="shared" si="678"/>
        <v>Invalid</v>
      </c>
      <c r="M7226" s="26" t="str">
        <f>IF(OR(ISBLANK(B7226),ISBLANK(C7226),ISBLANK(D7226)),"Missing",IFERROR(VLOOKUP(A7226,'RM Postcodes'!$A:$B,2,0),"Invalid"))</f>
        <v>live</v>
      </c>
      <c r="N7226" s="26" t="str">
        <f t="shared" si="679"/>
        <v>Redact</v>
      </c>
      <c r="O7226" s="26" t="str">
        <f t="shared" si="674"/>
        <v>OK</v>
      </c>
    </row>
    <row r="7227" spans="1:15" x14ac:dyDescent="0.2">
      <c r="A7227" s="24" t="str">
        <f t="shared" si="675"/>
        <v>S26 1</v>
      </c>
      <c r="B7227" s="1" t="s">
        <v>12533</v>
      </c>
      <c r="C7227" s="1" t="s">
        <v>12676</v>
      </c>
      <c r="D7227" s="1" t="s">
        <v>12621</v>
      </c>
      <c r="E7227" s="2">
        <v>6</v>
      </c>
      <c r="F7227" s="3">
        <v>145952.04999999996</v>
      </c>
      <c r="G7227" s="3">
        <v>49741.56</v>
      </c>
      <c r="H7227" s="4">
        <v>40274.28</v>
      </c>
      <c r="I7227" s="25"/>
      <c r="J7227" s="26" t="str">
        <f t="shared" si="676"/>
        <v>No</v>
      </c>
      <c r="K7227" s="26" t="str">
        <f t="shared" si="677"/>
        <v>GB</v>
      </c>
      <c r="L7227" s="26" t="str">
        <f t="shared" si="678"/>
        <v>Invalid</v>
      </c>
      <c r="M7227" s="26" t="str">
        <f>IF(OR(ISBLANK(B7227),ISBLANK(C7227),ISBLANK(D7227)),"Missing",IFERROR(VLOOKUP(A7227,'RM Postcodes'!$A:$B,2,0),"Invalid"))</f>
        <v>live</v>
      </c>
      <c r="N7227" s="26" t="str">
        <f t="shared" si="679"/>
        <v>Redact</v>
      </c>
      <c r="O7227" s="26" t="str">
        <f t="shared" si="674"/>
        <v>Redact</v>
      </c>
    </row>
    <row r="7228" spans="1:15" x14ac:dyDescent="0.2">
      <c r="A7228" s="24" t="str">
        <f t="shared" si="675"/>
        <v>S26 2</v>
      </c>
      <c r="B7228" s="1" t="s">
        <v>12533</v>
      </c>
      <c r="C7228" s="1" t="s">
        <v>12676</v>
      </c>
      <c r="D7228" s="1" t="s">
        <v>12640</v>
      </c>
      <c r="E7228" s="2">
        <v>21</v>
      </c>
      <c r="F7228" s="3">
        <v>562673.88000000012</v>
      </c>
      <c r="G7228" s="3">
        <v>50624.24</v>
      </c>
      <c r="H7228" s="4">
        <v>44480.24</v>
      </c>
      <c r="I7228" s="25"/>
      <c r="J7228" s="26" t="str">
        <f t="shared" si="676"/>
        <v>No</v>
      </c>
      <c r="K7228" s="26" t="str">
        <f t="shared" si="677"/>
        <v>GB</v>
      </c>
      <c r="L7228" s="26" t="str">
        <f t="shared" si="678"/>
        <v>Invalid</v>
      </c>
      <c r="M7228" s="26" t="str">
        <f>IF(OR(ISBLANK(B7228),ISBLANK(C7228),ISBLANK(D7228)),"Missing",IFERROR(VLOOKUP(A7228,'RM Postcodes'!$A:$B,2,0),"Invalid"))</f>
        <v>live</v>
      </c>
      <c r="N7228" s="26" t="str">
        <f t="shared" si="679"/>
        <v>OK</v>
      </c>
      <c r="O7228" s="26" t="str">
        <f t="shared" si="674"/>
        <v>OK</v>
      </c>
    </row>
    <row r="7229" spans="1:15" x14ac:dyDescent="0.2">
      <c r="A7229" s="24" t="str">
        <f t="shared" si="675"/>
        <v>S26 3</v>
      </c>
      <c r="B7229" s="1" t="s">
        <v>12533</v>
      </c>
      <c r="C7229" s="1" t="s">
        <v>12676</v>
      </c>
      <c r="D7229" s="1" t="s">
        <v>12629</v>
      </c>
      <c r="E7229" s="2">
        <v>6</v>
      </c>
      <c r="F7229" s="3">
        <v>115367.43</v>
      </c>
      <c r="G7229" s="3">
        <v>39692.67</v>
      </c>
      <c r="H7229" s="4">
        <v>23815.61</v>
      </c>
      <c r="I7229" s="25"/>
      <c r="J7229" s="26" t="str">
        <f t="shared" si="676"/>
        <v>No</v>
      </c>
      <c r="K7229" s="26" t="str">
        <f t="shared" si="677"/>
        <v>GB</v>
      </c>
      <c r="L7229" s="26" t="str">
        <f t="shared" si="678"/>
        <v>Invalid</v>
      </c>
      <c r="M7229" s="26" t="str">
        <f>IF(OR(ISBLANK(B7229),ISBLANK(C7229),ISBLANK(D7229)),"Missing",IFERROR(VLOOKUP(A7229,'RM Postcodes'!$A:$B,2,0),"Invalid"))</f>
        <v>live</v>
      </c>
      <c r="N7229" s="26" t="str">
        <f t="shared" si="679"/>
        <v>Redact</v>
      </c>
      <c r="O7229" s="26" t="str">
        <f t="shared" si="674"/>
        <v>OK</v>
      </c>
    </row>
    <row r="7230" spans="1:15" x14ac:dyDescent="0.2">
      <c r="A7230" s="24" t="str">
        <f t="shared" si="675"/>
        <v>S26 4</v>
      </c>
      <c r="B7230" s="1" t="s">
        <v>12533</v>
      </c>
      <c r="C7230" s="1" t="s">
        <v>12676</v>
      </c>
      <c r="D7230" s="1" t="s">
        <v>12630</v>
      </c>
      <c r="E7230" s="2">
        <v>15</v>
      </c>
      <c r="F7230" s="3">
        <v>587762.3899999999</v>
      </c>
      <c r="G7230" s="3">
        <v>115877.9</v>
      </c>
      <c r="H7230" s="4">
        <v>63311.099999999991</v>
      </c>
      <c r="I7230" s="25"/>
      <c r="J7230" s="26" t="str">
        <f t="shared" si="676"/>
        <v>No</v>
      </c>
      <c r="K7230" s="26" t="str">
        <f t="shared" si="677"/>
        <v>GB</v>
      </c>
      <c r="L7230" s="26" t="str">
        <f t="shared" si="678"/>
        <v>Invalid</v>
      </c>
      <c r="M7230" s="26" t="str">
        <f>IF(OR(ISBLANK(B7230),ISBLANK(C7230),ISBLANK(D7230)),"Missing",IFERROR(VLOOKUP(A7230,'RM Postcodes'!$A:$B,2,0),"Invalid"))</f>
        <v>live</v>
      </c>
      <c r="N7230" s="26" t="str">
        <f t="shared" si="679"/>
        <v>OK</v>
      </c>
      <c r="O7230" s="26" t="str">
        <f t="shared" si="674"/>
        <v>OK</v>
      </c>
    </row>
    <row r="7231" spans="1:15" x14ac:dyDescent="0.2">
      <c r="A7231" s="24" t="str">
        <f t="shared" si="675"/>
        <v>S26 5</v>
      </c>
      <c r="B7231" s="1" t="s">
        <v>12533</v>
      </c>
      <c r="C7231" s="1" t="s">
        <v>12676</v>
      </c>
      <c r="D7231" s="1" t="s">
        <v>12625</v>
      </c>
      <c r="E7231" s="2">
        <v>23</v>
      </c>
      <c r="F7231" s="3">
        <v>804265.24</v>
      </c>
      <c r="G7231" s="3">
        <v>286767.46999999997</v>
      </c>
      <c r="H7231" s="4">
        <v>55191.95</v>
      </c>
      <c r="I7231" s="25"/>
      <c r="J7231" s="26" t="str">
        <f t="shared" si="676"/>
        <v>No</v>
      </c>
      <c r="K7231" s="26" t="str">
        <f t="shared" si="677"/>
        <v>GB</v>
      </c>
      <c r="L7231" s="26" t="str">
        <f t="shared" si="678"/>
        <v>Invalid</v>
      </c>
      <c r="M7231" s="26" t="str">
        <f>IF(OR(ISBLANK(B7231),ISBLANK(C7231),ISBLANK(D7231)),"Missing",IFERROR(VLOOKUP(A7231,'RM Postcodes'!$A:$B,2,0),"Invalid"))</f>
        <v>live</v>
      </c>
      <c r="N7231" s="26" t="str">
        <f t="shared" si="679"/>
        <v>OK</v>
      </c>
      <c r="O7231" s="26" t="str">
        <f t="shared" si="674"/>
        <v>OK</v>
      </c>
    </row>
    <row r="7232" spans="1:15" x14ac:dyDescent="0.2">
      <c r="A7232" s="24" t="str">
        <f t="shared" si="675"/>
        <v>S26 6</v>
      </c>
      <c r="B7232" s="1" t="s">
        <v>12533</v>
      </c>
      <c r="C7232" s="1" t="s">
        <v>12676</v>
      </c>
      <c r="D7232" s="1" t="s">
        <v>12622</v>
      </c>
      <c r="E7232" s="2">
        <v>7</v>
      </c>
      <c r="F7232" s="3">
        <v>207114.98</v>
      </c>
      <c r="G7232" s="3">
        <v>100000.04</v>
      </c>
      <c r="H7232" s="4">
        <v>42897.59</v>
      </c>
      <c r="I7232" s="25"/>
      <c r="J7232" s="26" t="str">
        <f t="shared" si="676"/>
        <v>No</v>
      </c>
      <c r="K7232" s="26" t="str">
        <f t="shared" si="677"/>
        <v>GB</v>
      </c>
      <c r="L7232" s="26" t="str">
        <f t="shared" si="678"/>
        <v>Invalid</v>
      </c>
      <c r="M7232" s="26" t="str">
        <f>IF(OR(ISBLANK(B7232),ISBLANK(C7232),ISBLANK(D7232)),"Missing",IFERROR(VLOOKUP(A7232,'RM Postcodes'!$A:$B,2,0),"Invalid"))</f>
        <v>live</v>
      </c>
      <c r="N7232" s="26" t="str">
        <f t="shared" si="679"/>
        <v>Redact</v>
      </c>
      <c r="O7232" s="26" t="str">
        <f t="shared" si="674"/>
        <v>Redact</v>
      </c>
    </row>
    <row r="7233" spans="1:15" x14ac:dyDescent="0.2">
      <c r="A7233" s="24" t="str">
        <f t="shared" si="675"/>
        <v>S26 7</v>
      </c>
      <c r="B7233" s="1" t="s">
        <v>12533</v>
      </c>
      <c r="C7233" s="1" t="s">
        <v>12676</v>
      </c>
      <c r="D7233" s="1" t="s">
        <v>12623</v>
      </c>
      <c r="E7233" s="2">
        <v>3</v>
      </c>
      <c r="F7233" s="3">
        <v>426481.14</v>
      </c>
      <c r="G7233" s="3">
        <v>402739.80000000005</v>
      </c>
      <c r="H7233" s="4">
        <v>18978.3</v>
      </c>
      <c r="I7233" s="25"/>
      <c r="J7233" s="26" t="str">
        <f t="shared" si="676"/>
        <v>No</v>
      </c>
      <c r="K7233" s="26" t="str">
        <f t="shared" si="677"/>
        <v>GB</v>
      </c>
      <c r="L7233" s="26" t="str">
        <f t="shared" si="678"/>
        <v>Invalid</v>
      </c>
      <c r="M7233" s="26" t="str">
        <f>IF(OR(ISBLANK(B7233),ISBLANK(C7233),ISBLANK(D7233)),"Missing",IFERROR(VLOOKUP(A7233,'RM Postcodes'!$A:$B,2,0),"Invalid"))</f>
        <v>live</v>
      </c>
      <c r="N7233" s="26" t="str">
        <f t="shared" si="679"/>
        <v>Redact</v>
      </c>
      <c r="O7233" s="26" t="str">
        <f t="shared" si="674"/>
        <v>Redact</v>
      </c>
    </row>
    <row r="7234" spans="1:15" x14ac:dyDescent="0.2">
      <c r="A7234" s="24" t="str">
        <f t="shared" si="675"/>
        <v>S3 7</v>
      </c>
      <c r="B7234" s="1" t="s">
        <v>12533</v>
      </c>
      <c r="C7234" s="1" t="s">
        <v>12665</v>
      </c>
      <c r="D7234" s="1" t="s">
        <v>12623</v>
      </c>
      <c r="E7234" s="2">
        <v>23</v>
      </c>
      <c r="F7234" s="3">
        <v>763045.93</v>
      </c>
      <c r="G7234" s="3">
        <v>122002.84</v>
      </c>
      <c r="H7234" s="4">
        <v>92583.35</v>
      </c>
      <c r="I7234" s="25"/>
      <c r="J7234" s="26" t="str">
        <f t="shared" si="676"/>
        <v>No</v>
      </c>
      <c r="K7234" s="26" t="str">
        <f t="shared" si="677"/>
        <v>GB</v>
      </c>
      <c r="L7234" s="26" t="str">
        <f t="shared" si="678"/>
        <v>Invalid</v>
      </c>
      <c r="M7234" s="26" t="str">
        <f>IF(OR(ISBLANK(B7234),ISBLANK(C7234),ISBLANK(D7234)),"Missing",IFERROR(VLOOKUP(A7234,'RM Postcodes'!$A:$B,2,0),"Invalid"))</f>
        <v>live</v>
      </c>
      <c r="N7234" s="26" t="str">
        <f t="shared" si="679"/>
        <v>OK</v>
      </c>
      <c r="O7234" s="26" t="str">
        <f t="shared" si="674"/>
        <v>OK</v>
      </c>
    </row>
    <row r="7235" spans="1:15" x14ac:dyDescent="0.2">
      <c r="A7235" s="24" t="str">
        <f t="shared" si="675"/>
        <v>S3 8</v>
      </c>
      <c r="B7235" s="1" t="s">
        <v>12533</v>
      </c>
      <c r="C7235" s="1" t="s">
        <v>12665</v>
      </c>
      <c r="D7235" s="1" t="s">
        <v>12626</v>
      </c>
      <c r="E7235" s="2">
        <v>67</v>
      </c>
      <c r="F7235" s="3">
        <v>3234067.1899999976</v>
      </c>
      <c r="G7235" s="3">
        <v>501878.2</v>
      </c>
      <c r="H7235" s="4">
        <v>261383.21</v>
      </c>
      <c r="I7235" s="25"/>
      <c r="J7235" s="26" t="str">
        <f t="shared" si="676"/>
        <v>No</v>
      </c>
      <c r="K7235" s="26" t="str">
        <f t="shared" si="677"/>
        <v>GB</v>
      </c>
      <c r="L7235" s="26" t="str">
        <f t="shared" si="678"/>
        <v>Invalid</v>
      </c>
      <c r="M7235" s="26" t="str">
        <f>IF(OR(ISBLANK(B7235),ISBLANK(C7235),ISBLANK(D7235)),"Missing",IFERROR(VLOOKUP(A7235,'RM Postcodes'!$A:$B,2,0),"Invalid"))</f>
        <v>live</v>
      </c>
      <c r="N7235" s="26" t="str">
        <f t="shared" si="679"/>
        <v>OK</v>
      </c>
      <c r="O7235" s="26" t="str">
        <f t="shared" si="674"/>
        <v>OK</v>
      </c>
    </row>
    <row r="7236" spans="1:15" x14ac:dyDescent="0.2">
      <c r="A7236" s="24" t="str">
        <f t="shared" si="675"/>
        <v>S3 9</v>
      </c>
      <c r="B7236" s="1" t="s">
        <v>12533</v>
      </c>
      <c r="C7236" s="1" t="s">
        <v>12665</v>
      </c>
      <c r="D7236" s="1" t="s">
        <v>12627</v>
      </c>
      <c r="E7236" s="2">
        <v>29</v>
      </c>
      <c r="F7236" s="3">
        <v>1763249.4500000004</v>
      </c>
      <c r="G7236" s="3">
        <v>729440.22</v>
      </c>
      <c r="H7236" s="4">
        <v>145000</v>
      </c>
      <c r="I7236" s="25"/>
      <c r="J7236" s="26" t="str">
        <f t="shared" si="676"/>
        <v>No</v>
      </c>
      <c r="K7236" s="26" t="str">
        <f t="shared" si="677"/>
        <v>GB</v>
      </c>
      <c r="L7236" s="26" t="str">
        <f t="shared" si="678"/>
        <v>Invalid</v>
      </c>
      <c r="M7236" s="26" t="str">
        <f>IF(OR(ISBLANK(B7236),ISBLANK(C7236),ISBLANK(D7236)),"Missing",IFERROR(VLOOKUP(A7236,'RM Postcodes'!$A:$B,2,0),"Invalid"))</f>
        <v>live</v>
      </c>
      <c r="N7236" s="26" t="str">
        <f t="shared" si="679"/>
        <v>OK</v>
      </c>
      <c r="O7236" s="26" t="str">
        <f t="shared" si="674"/>
        <v>OK</v>
      </c>
    </row>
    <row r="7237" spans="1:15" x14ac:dyDescent="0.2">
      <c r="A7237" s="24" t="str">
        <f t="shared" si="675"/>
        <v>S30 6</v>
      </c>
      <c r="B7237" s="1" t="s">
        <v>12533</v>
      </c>
      <c r="C7237" s="1" t="s">
        <v>12642</v>
      </c>
      <c r="D7237" s="1" t="s">
        <v>12622</v>
      </c>
      <c r="E7237" s="2">
        <v>1</v>
      </c>
      <c r="F7237" s="3">
        <v>20683.97</v>
      </c>
      <c r="G7237" s="3">
        <v>20683.97</v>
      </c>
      <c r="H7237" s="4">
        <v>0</v>
      </c>
      <c r="I7237" s="25"/>
      <c r="J7237" s="26" t="str">
        <f t="shared" si="676"/>
        <v>No</v>
      </c>
      <c r="K7237" s="26" t="str">
        <f t="shared" si="677"/>
        <v>GB</v>
      </c>
      <c r="L7237" s="26" t="str">
        <f t="shared" si="678"/>
        <v>Invalid</v>
      </c>
      <c r="M7237" s="26" t="str">
        <f>IF(OR(ISBLANK(B7237),ISBLANK(C7237),ISBLANK(D7237)),"Missing",IFERROR(VLOOKUP(A7237,'RM Postcodes'!$A:$B,2,0),"Invalid"))</f>
        <v>terminated</v>
      </c>
      <c r="N7237" s="26" t="str">
        <f t="shared" si="679"/>
        <v>Redact</v>
      </c>
      <c r="O7237" s="26" t="str">
        <f t="shared" ref="O7237:O7300" si="680">IF(COUNT(E7237)=0,"Missing",IF(E7237&lt;=2,"Redact",IF(COUNTIF(F7237:H7237,"&gt;0")&lt;&gt;3,"Error",IF((G7237+H7237)/F7237&lt;60%,"OK","Redact"))))</f>
        <v>Redact</v>
      </c>
    </row>
    <row r="7238" spans="1:15" x14ac:dyDescent="0.2">
      <c r="A7238" s="24" t="str">
        <f t="shared" ref="A7238:A7301" si="681">TRIM(B7238)&amp;TRIM(C7238)&amp;" "&amp;TRIM(D7238)</f>
        <v>S32 1</v>
      </c>
      <c r="B7238" s="1" t="s">
        <v>12533</v>
      </c>
      <c r="C7238" s="1" t="s">
        <v>12644</v>
      </c>
      <c r="D7238" s="1" t="s">
        <v>12621</v>
      </c>
      <c r="E7238" s="2">
        <v>5</v>
      </c>
      <c r="F7238" s="3">
        <v>115850.64</v>
      </c>
      <c r="G7238" s="3">
        <v>43687.68</v>
      </c>
      <c r="H7238" s="4">
        <v>24814.21</v>
      </c>
      <c r="I7238" s="25"/>
      <c r="J7238" s="26" t="str">
        <f t="shared" ref="J7238:J7301" si="682">IF(AND(K7238="NI",L7238="OK",M7238="LIVE",N7238="OK",O7238="OK"),"yes NI",IF(AND(K7238="GB",L7238="OK",M7238="LIVE",N7238="OK",O7238="OK"),"Yes","No"))</f>
        <v>No</v>
      </c>
      <c r="K7238" s="26" t="str">
        <f t="shared" ref="K7238:K7301" si="683">IF(ISBLANK(B7238),"Missing",IF(AND(OR(LEN(B7238)=2,LEN(B7238)=1),AND(ISERROR(VALUE(LEFT(B7238,1))),ISERROR(VALUE(RIGHT(B7238,1))))),IF(OR(B7238="GY",B7238="IM",B7238="JE"),"not GB",IF(B7238="BT","NI","GB")),"Invalid"))</f>
        <v>GB</v>
      </c>
      <c r="L7238" s="26" t="str">
        <f t="shared" si="678"/>
        <v>Invalid</v>
      </c>
      <c r="M7238" s="26" t="str">
        <f>IF(OR(ISBLANK(B7238),ISBLANK(C7238),ISBLANK(D7238)),"Missing",IFERROR(VLOOKUP(A7238,'RM Postcodes'!$A:$B,2,0),"Invalid"))</f>
        <v>live</v>
      </c>
      <c r="N7238" s="26" t="str">
        <f t="shared" si="679"/>
        <v>Redact</v>
      </c>
      <c r="O7238" s="26" t="str">
        <f t="shared" si="680"/>
        <v>OK</v>
      </c>
    </row>
    <row r="7239" spans="1:15" x14ac:dyDescent="0.2">
      <c r="A7239" s="24" t="str">
        <f t="shared" si="681"/>
        <v>S32 2</v>
      </c>
      <c r="B7239" s="1" t="s">
        <v>12533</v>
      </c>
      <c r="C7239" s="1" t="s">
        <v>12644</v>
      </c>
      <c r="D7239" s="1" t="s">
        <v>12640</v>
      </c>
      <c r="E7239" s="2">
        <v>2</v>
      </c>
      <c r="F7239" s="3">
        <v>52828.639999999999</v>
      </c>
      <c r="G7239" s="3">
        <v>49333.63</v>
      </c>
      <c r="H7239" s="4">
        <v>3495.01</v>
      </c>
      <c r="I7239" s="25"/>
      <c r="J7239" s="26" t="str">
        <f t="shared" si="682"/>
        <v>No</v>
      </c>
      <c r="K7239" s="26" t="str">
        <f t="shared" si="683"/>
        <v>GB</v>
      </c>
      <c r="L7239" s="26" t="str">
        <f t="shared" ref="L7239:L7302" si="684">IF(ISBLANK(D7239),"Missing",IF(AND(LEN(D7239)=1,ISNUMBER(VALUE(D7239))),"OK","Invalid"))</f>
        <v>Invalid</v>
      </c>
      <c r="M7239" s="26" t="str">
        <f>IF(OR(ISBLANK(B7239),ISBLANK(C7239),ISBLANK(D7239)),"Missing",IFERROR(VLOOKUP(A7239,'RM Postcodes'!$A:$B,2,0),"Invalid"))</f>
        <v>live</v>
      </c>
      <c r="N7239" s="26" t="str">
        <f t="shared" ref="N7239:N7302" si="685">IF(ISBLANK(E7239),"Missing",IF(E7239&lt;10,"Redact","OK"))</f>
        <v>Redact</v>
      </c>
      <c r="O7239" s="26" t="str">
        <f t="shared" si="680"/>
        <v>Redact</v>
      </c>
    </row>
    <row r="7240" spans="1:15" x14ac:dyDescent="0.2">
      <c r="A7240" s="24" t="str">
        <f t="shared" si="681"/>
        <v>S32 3</v>
      </c>
      <c r="B7240" s="1" t="s">
        <v>12533</v>
      </c>
      <c r="C7240" s="1" t="s">
        <v>12644</v>
      </c>
      <c r="D7240" s="1" t="s">
        <v>12629</v>
      </c>
      <c r="E7240" s="2">
        <v>4</v>
      </c>
      <c r="F7240" s="3">
        <v>267602.86</v>
      </c>
      <c r="G7240" s="3">
        <v>126388.89</v>
      </c>
      <c r="H7240" s="4">
        <v>74498.58</v>
      </c>
      <c r="I7240" s="25"/>
      <c r="J7240" s="26" t="str">
        <f t="shared" si="682"/>
        <v>No</v>
      </c>
      <c r="K7240" s="26" t="str">
        <f t="shared" si="683"/>
        <v>GB</v>
      </c>
      <c r="L7240" s="26" t="str">
        <f t="shared" si="684"/>
        <v>Invalid</v>
      </c>
      <c r="M7240" s="26" t="str">
        <f>IF(OR(ISBLANK(B7240),ISBLANK(C7240),ISBLANK(D7240)),"Missing",IFERROR(VLOOKUP(A7240,'RM Postcodes'!$A:$B,2,0),"Invalid"))</f>
        <v>live</v>
      </c>
      <c r="N7240" s="26" t="str">
        <f t="shared" si="685"/>
        <v>Redact</v>
      </c>
      <c r="O7240" s="26" t="str">
        <f t="shared" si="680"/>
        <v>Redact</v>
      </c>
    </row>
    <row r="7241" spans="1:15" x14ac:dyDescent="0.2">
      <c r="A7241" s="24" t="str">
        <f t="shared" si="681"/>
        <v>S32 4</v>
      </c>
      <c r="B7241" s="1" t="s">
        <v>12533</v>
      </c>
      <c r="C7241" s="1" t="s">
        <v>12644</v>
      </c>
      <c r="D7241" s="1" t="s">
        <v>12630</v>
      </c>
      <c r="E7241" s="2">
        <v>4</v>
      </c>
      <c r="F7241" s="3">
        <v>451582.91</v>
      </c>
      <c r="G7241" s="3">
        <v>395486.75</v>
      </c>
      <c r="H7241" s="4">
        <v>28395.22</v>
      </c>
      <c r="I7241" s="25"/>
      <c r="J7241" s="26" t="str">
        <f t="shared" si="682"/>
        <v>No</v>
      </c>
      <c r="K7241" s="26" t="str">
        <f t="shared" si="683"/>
        <v>GB</v>
      </c>
      <c r="L7241" s="26" t="str">
        <f t="shared" si="684"/>
        <v>Invalid</v>
      </c>
      <c r="M7241" s="26" t="str">
        <f>IF(OR(ISBLANK(B7241),ISBLANK(C7241),ISBLANK(D7241)),"Missing",IFERROR(VLOOKUP(A7241,'RM Postcodes'!$A:$B,2,0),"Invalid"))</f>
        <v>live</v>
      </c>
      <c r="N7241" s="26" t="str">
        <f t="shared" si="685"/>
        <v>Redact</v>
      </c>
      <c r="O7241" s="26" t="str">
        <f t="shared" si="680"/>
        <v>Redact</v>
      </c>
    </row>
    <row r="7242" spans="1:15" x14ac:dyDescent="0.2">
      <c r="A7242" s="24" t="str">
        <f t="shared" si="681"/>
        <v>S32 5</v>
      </c>
      <c r="B7242" s="1" t="s">
        <v>12533</v>
      </c>
      <c r="C7242" s="1" t="s">
        <v>12644</v>
      </c>
      <c r="D7242" s="1" t="s">
        <v>12625</v>
      </c>
      <c r="E7242" s="2">
        <v>6</v>
      </c>
      <c r="F7242" s="3">
        <v>268089.56</v>
      </c>
      <c r="G7242" s="3">
        <v>157799.15000000002</v>
      </c>
      <c r="H7242" s="4">
        <v>45407</v>
      </c>
      <c r="I7242" s="25"/>
      <c r="J7242" s="26" t="str">
        <f t="shared" si="682"/>
        <v>No</v>
      </c>
      <c r="K7242" s="26" t="str">
        <f t="shared" si="683"/>
        <v>GB</v>
      </c>
      <c r="L7242" s="26" t="str">
        <f t="shared" si="684"/>
        <v>Invalid</v>
      </c>
      <c r="M7242" s="26" t="str">
        <f>IF(OR(ISBLANK(B7242),ISBLANK(C7242),ISBLANK(D7242)),"Missing",IFERROR(VLOOKUP(A7242,'RM Postcodes'!$A:$B,2,0),"Invalid"))</f>
        <v>live</v>
      </c>
      <c r="N7242" s="26" t="str">
        <f t="shared" si="685"/>
        <v>Redact</v>
      </c>
      <c r="O7242" s="26" t="str">
        <f t="shared" si="680"/>
        <v>Redact</v>
      </c>
    </row>
    <row r="7243" spans="1:15" x14ac:dyDescent="0.2">
      <c r="A7243" s="24" t="str">
        <f t="shared" si="681"/>
        <v>S33 0</v>
      </c>
      <c r="B7243" s="1" t="s">
        <v>12533</v>
      </c>
      <c r="C7243" s="1" t="s">
        <v>12645</v>
      </c>
      <c r="D7243" s="1" t="s">
        <v>12632</v>
      </c>
      <c r="E7243" s="2">
        <v>8</v>
      </c>
      <c r="F7243" s="3">
        <v>246547.03000000003</v>
      </c>
      <c r="G7243" s="3">
        <v>43687.75</v>
      </c>
      <c r="H7243" s="4">
        <v>43687.68</v>
      </c>
      <c r="I7243" s="25"/>
      <c r="J7243" s="26" t="str">
        <f t="shared" si="682"/>
        <v>No</v>
      </c>
      <c r="K7243" s="26" t="str">
        <f t="shared" si="683"/>
        <v>GB</v>
      </c>
      <c r="L7243" s="26" t="str">
        <f t="shared" si="684"/>
        <v>Invalid</v>
      </c>
      <c r="M7243" s="26" t="str">
        <f>IF(OR(ISBLANK(B7243),ISBLANK(C7243),ISBLANK(D7243)),"Missing",IFERROR(VLOOKUP(A7243,'RM Postcodes'!$A:$B,2,0),"Invalid"))</f>
        <v>live</v>
      </c>
      <c r="N7243" s="26" t="str">
        <f t="shared" si="685"/>
        <v>Redact</v>
      </c>
      <c r="O7243" s="26" t="str">
        <f t="shared" si="680"/>
        <v>OK</v>
      </c>
    </row>
    <row r="7244" spans="1:15" x14ac:dyDescent="0.2">
      <c r="A7244" s="24" t="str">
        <f t="shared" si="681"/>
        <v>S33 6</v>
      </c>
      <c r="B7244" s="1" t="s">
        <v>12533</v>
      </c>
      <c r="C7244" s="1" t="s">
        <v>12645</v>
      </c>
      <c r="D7244" s="1" t="s">
        <v>12622</v>
      </c>
      <c r="E7244" s="2">
        <v>6</v>
      </c>
      <c r="F7244" s="3">
        <v>136001.35</v>
      </c>
      <c r="G7244" s="3">
        <v>43777.39</v>
      </c>
      <c r="H7244" s="4">
        <v>28762.87</v>
      </c>
      <c r="I7244" s="25"/>
      <c r="J7244" s="26" t="str">
        <f t="shared" si="682"/>
        <v>No</v>
      </c>
      <c r="K7244" s="26" t="str">
        <f t="shared" si="683"/>
        <v>GB</v>
      </c>
      <c r="L7244" s="26" t="str">
        <f t="shared" si="684"/>
        <v>Invalid</v>
      </c>
      <c r="M7244" s="26" t="str">
        <f>IF(OR(ISBLANK(B7244),ISBLANK(C7244),ISBLANK(D7244)),"Missing",IFERROR(VLOOKUP(A7244,'RM Postcodes'!$A:$B,2,0),"Invalid"))</f>
        <v>live</v>
      </c>
      <c r="N7244" s="26" t="str">
        <f t="shared" si="685"/>
        <v>Redact</v>
      </c>
      <c r="O7244" s="26" t="str">
        <f t="shared" si="680"/>
        <v>OK</v>
      </c>
    </row>
    <row r="7245" spans="1:15" x14ac:dyDescent="0.2">
      <c r="A7245" s="24" t="str">
        <f t="shared" si="681"/>
        <v>S33 7</v>
      </c>
      <c r="B7245" s="1" t="s">
        <v>12533</v>
      </c>
      <c r="C7245" s="1" t="s">
        <v>12645</v>
      </c>
      <c r="D7245" s="1" t="s">
        <v>12623</v>
      </c>
      <c r="E7245" s="2">
        <v>1</v>
      </c>
      <c r="F7245" s="3">
        <v>27589.149999999998</v>
      </c>
      <c r="G7245" s="3">
        <v>27589.149999999998</v>
      </c>
      <c r="H7245" s="4">
        <v>0</v>
      </c>
      <c r="I7245" s="25"/>
      <c r="J7245" s="26" t="str">
        <f t="shared" si="682"/>
        <v>No</v>
      </c>
      <c r="K7245" s="26" t="str">
        <f t="shared" si="683"/>
        <v>GB</v>
      </c>
      <c r="L7245" s="26" t="str">
        <f t="shared" si="684"/>
        <v>Invalid</v>
      </c>
      <c r="M7245" s="26" t="str">
        <f>IF(OR(ISBLANK(B7245),ISBLANK(C7245),ISBLANK(D7245)),"Missing",IFERROR(VLOOKUP(A7245,'RM Postcodes'!$A:$B,2,0),"Invalid"))</f>
        <v>live</v>
      </c>
      <c r="N7245" s="26" t="str">
        <f t="shared" si="685"/>
        <v>Redact</v>
      </c>
      <c r="O7245" s="26" t="str">
        <f t="shared" si="680"/>
        <v>Redact</v>
      </c>
    </row>
    <row r="7246" spans="1:15" x14ac:dyDescent="0.2">
      <c r="A7246" s="24" t="str">
        <f t="shared" si="681"/>
        <v>S33 8</v>
      </c>
      <c r="B7246" s="1" t="s">
        <v>12533</v>
      </c>
      <c r="C7246" s="1" t="s">
        <v>12645</v>
      </c>
      <c r="D7246" s="1" t="s">
        <v>12626</v>
      </c>
      <c r="E7246" s="2">
        <v>4</v>
      </c>
      <c r="F7246" s="3">
        <v>45645.96</v>
      </c>
      <c r="G7246" s="3">
        <v>15083.21</v>
      </c>
      <c r="H7246" s="4">
        <v>12148.11</v>
      </c>
      <c r="I7246" s="25"/>
      <c r="J7246" s="26" t="str">
        <f t="shared" si="682"/>
        <v>No</v>
      </c>
      <c r="K7246" s="26" t="str">
        <f t="shared" si="683"/>
        <v>GB</v>
      </c>
      <c r="L7246" s="26" t="str">
        <f t="shared" si="684"/>
        <v>Invalid</v>
      </c>
      <c r="M7246" s="26" t="str">
        <f>IF(OR(ISBLANK(B7246),ISBLANK(C7246),ISBLANK(D7246)),"Missing",IFERROR(VLOOKUP(A7246,'RM Postcodes'!$A:$B,2,0),"Invalid"))</f>
        <v>live</v>
      </c>
      <c r="N7246" s="26" t="str">
        <f t="shared" si="685"/>
        <v>Redact</v>
      </c>
      <c r="O7246" s="26" t="str">
        <f t="shared" si="680"/>
        <v>OK</v>
      </c>
    </row>
    <row r="7247" spans="1:15" x14ac:dyDescent="0.2">
      <c r="A7247" s="24" t="str">
        <f t="shared" si="681"/>
        <v>S33 9</v>
      </c>
      <c r="B7247" s="1" t="s">
        <v>12533</v>
      </c>
      <c r="C7247" s="1" t="s">
        <v>12645</v>
      </c>
      <c r="D7247" s="1" t="s">
        <v>12627</v>
      </c>
      <c r="E7247" s="2">
        <v>8</v>
      </c>
      <c r="F7247" s="3">
        <v>146273.19</v>
      </c>
      <c r="G7247" s="3">
        <v>35986.230000000003</v>
      </c>
      <c r="H7247" s="4">
        <v>35190.379999999997</v>
      </c>
      <c r="I7247" s="25"/>
      <c r="J7247" s="26" t="str">
        <f t="shared" si="682"/>
        <v>No</v>
      </c>
      <c r="K7247" s="26" t="str">
        <f t="shared" si="683"/>
        <v>GB</v>
      </c>
      <c r="L7247" s="26" t="str">
        <f t="shared" si="684"/>
        <v>Invalid</v>
      </c>
      <c r="M7247" s="26" t="str">
        <f>IF(OR(ISBLANK(B7247),ISBLANK(C7247),ISBLANK(D7247)),"Missing",IFERROR(VLOOKUP(A7247,'RM Postcodes'!$A:$B,2,0),"Invalid"))</f>
        <v>live</v>
      </c>
      <c r="N7247" s="26" t="str">
        <f t="shared" si="685"/>
        <v>Redact</v>
      </c>
      <c r="O7247" s="26" t="str">
        <f t="shared" si="680"/>
        <v>OK</v>
      </c>
    </row>
    <row r="7248" spans="1:15" x14ac:dyDescent="0.2">
      <c r="A7248" s="24" t="str">
        <f t="shared" si="681"/>
        <v>S35 0</v>
      </c>
      <c r="B7248" s="1" t="s">
        <v>12533</v>
      </c>
      <c r="C7248" s="1" t="s">
        <v>12647</v>
      </c>
      <c r="D7248" s="1" t="s">
        <v>12632</v>
      </c>
      <c r="E7248" s="2">
        <v>25</v>
      </c>
      <c r="F7248" s="3">
        <v>716614.82000000007</v>
      </c>
      <c r="G7248" s="3">
        <v>149172.38</v>
      </c>
      <c r="H7248" s="4">
        <v>54705.119999999995</v>
      </c>
      <c r="I7248" s="25"/>
      <c r="J7248" s="26" t="str">
        <f t="shared" si="682"/>
        <v>No</v>
      </c>
      <c r="K7248" s="26" t="str">
        <f t="shared" si="683"/>
        <v>GB</v>
      </c>
      <c r="L7248" s="26" t="str">
        <f t="shared" si="684"/>
        <v>Invalid</v>
      </c>
      <c r="M7248" s="26" t="str">
        <f>IF(OR(ISBLANK(B7248),ISBLANK(C7248),ISBLANK(D7248)),"Missing",IFERROR(VLOOKUP(A7248,'RM Postcodes'!$A:$B,2,0),"Invalid"))</f>
        <v>live</v>
      </c>
      <c r="N7248" s="26" t="str">
        <f t="shared" si="685"/>
        <v>OK</v>
      </c>
      <c r="O7248" s="26" t="str">
        <f t="shared" si="680"/>
        <v>OK</v>
      </c>
    </row>
    <row r="7249" spans="1:15" x14ac:dyDescent="0.2">
      <c r="A7249" s="24" t="str">
        <f t="shared" si="681"/>
        <v>S35 1</v>
      </c>
      <c r="B7249" s="1" t="s">
        <v>12533</v>
      </c>
      <c r="C7249" s="1" t="s">
        <v>12647</v>
      </c>
      <c r="D7249" s="1" t="s">
        <v>12621</v>
      </c>
      <c r="E7249" s="2">
        <v>16</v>
      </c>
      <c r="F7249" s="3">
        <v>2384252.4999999995</v>
      </c>
      <c r="G7249" s="3">
        <v>2099418.5799999996</v>
      </c>
      <c r="H7249" s="4">
        <v>47488.6</v>
      </c>
      <c r="I7249" s="25"/>
      <c r="J7249" s="26" t="str">
        <f t="shared" si="682"/>
        <v>No</v>
      </c>
      <c r="K7249" s="26" t="str">
        <f t="shared" si="683"/>
        <v>GB</v>
      </c>
      <c r="L7249" s="26" t="str">
        <f t="shared" si="684"/>
        <v>Invalid</v>
      </c>
      <c r="M7249" s="26" t="str">
        <f>IF(OR(ISBLANK(B7249),ISBLANK(C7249),ISBLANK(D7249)),"Missing",IFERROR(VLOOKUP(A7249,'RM Postcodes'!$A:$B,2,0),"Invalid"))</f>
        <v>live</v>
      </c>
      <c r="N7249" s="26" t="str">
        <f t="shared" si="685"/>
        <v>OK</v>
      </c>
      <c r="O7249" s="26" t="str">
        <f t="shared" si="680"/>
        <v>Redact</v>
      </c>
    </row>
    <row r="7250" spans="1:15" x14ac:dyDescent="0.2">
      <c r="A7250" s="24" t="str">
        <f t="shared" si="681"/>
        <v>S35 2</v>
      </c>
      <c r="B7250" s="1" t="s">
        <v>12533</v>
      </c>
      <c r="C7250" s="1" t="s">
        <v>12647</v>
      </c>
      <c r="D7250" s="1" t="s">
        <v>12640</v>
      </c>
      <c r="E7250" s="2">
        <v>28</v>
      </c>
      <c r="F7250" s="3">
        <v>803208.16999999981</v>
      </c>
      <c r="G7250" s="3">
        <v>212499.97</v>
      </c>
      <c r="H7250" s="4">
        <v>145506.09</v>
      </c>
      <c r="I7250" s="25"/>
      <c r="J7250" s="26" t="str">
        <f t="shared" si="682"/>
        <v>No</v>
      </c>
      <c r="K7250" s="26" t="str">
        <f t="shared" si="683"/>
        <v>GB</v>
      </c>
      <c r="L7250" s="26" t="str">
        <f t="shared" si="684"/>
        <v>Invalid</v>
      </c>
      <c r="M7250" s="26" t="str">
        <f>IF(OR(ISBLANK(B7250),ISBLANK(C7250),ISBLANK(D7250)),"Missing",IFERROR(VLOOKUP(A7250,'RM Postcodes'!$A:$B,2,0),"Invalid"))</f>
        <v>live</v>
      </c>
      <c r="N7250" s="26" t="str">
        <f t="shared" si="685"/>
        <v>OK</v>
      </c>
      <c r="O7250" s="26" t="str">
        <f t="shared" si="680"/>
        <v>OK</v>
      </c>
    </row>
    <row r="7251" spans="1:15" x14ac:dyDescent="0.2">
      <c r="A7251" s="24" t="str">
        <f t="shared" si="681"/>
        <v>S35 3</v>
      </c>
      <c r="B7251" s="1" t="s">
        <v>12533</v>
      </c>
      <c r="C7251" s="1" t="s">
        <v>12647</v>
      </c>
      <c r="D7251" s="1" t="s">
        <v>12629</v>
      </c>
      <c r="E7251" s="2">
        <v>6</v>
      </c>
      <c r="F7251" s="3">
        <v>129784</v>
      </c>
      <c r="G7251" s="3">
        <v>45043.839999999997</v>
      </c>
      <c r="H7251" s="4">
        <v>38064.01</v>
      </c>
      <c r="I7251" s="25"/>
      <c r="J7251" s="26" t="str">
        <f t="shared" si="682"/>
        <v>No</v>
      </c>
      <c r="K7251" s="26" t="str">
        <f t="shared" si="683"/>
        <v>GB</v>
      </c>
      <c r="L7251" s="26" t="str">
        <f t="shared" si="684"/>
        <v>Invalid</v>
      </c>
      <c r="M7251" s="26" t="str">
        <f>IF(OR(ISBLANK(B7251),ISBLANK(C7251),ISBLANK(D7251)),"Missing",IFERROR(VLOOKUP(A7251,'RM Postcodes'!$A:$B,2,0),"Invalid"))</f>
        <v>live</v>
      </c>
      <c r="N7251" s="26" t="str">
        <f t="shared" si="685"/>
        <v>Redact</v>
      </c>
      <c r="O7251" s="26" t="str">
        <f t="shared" si="680"/>
        <v>Redact</v>
      </c>
    </row>
    <row r="7252" spans="1:15" x14ac:dyDescent="0.2">
      <c r="A7252" s="24" t="str">
        <f t="shared" si="681"/>
        <v>S35 4</v>
      </c>
      <c r="B7252" s="1" t="s">
        <v>12533</v>
      </c>
      <c r="C7252" s="1" t="s">
        <v>12647</v>
      </c>
      <c r="D7252" s="1" t="s">
        <v>12630</v>
      </c>
      <c r="E7252" s="2">
        <v>12</v>
      </c>
      <c r="F7252" s="3">
        <v>166750.71000000002</v>
      </c>
      <c r="G7252" s="3">
        <v>41296.28</v>
      </c>
      <c r="H7252" s="4">
        <v>39692.67</v>
      </c>
      <c r="I7252" s="25"/>
      <c r="J7252" s="26" t="str">
        <f t="shared" si="682"/>
        <v>No</v>
      </c>
      <c r="K7252" s="26" t="str">
        <f t="shared" si="683"/>
        <v>GB</v>
      </c>
      <c r="L7252" s="26" t="str">
        <f t="shared" si="684"/>
        <v>Invalid</v>
      </c>
      <c r="M7252" s="26" t="str">
        <f>IF(OR(ISBLANK(B7252),ISBLANK(C7252),ISBLANK(D7252)),"Missing",IFERROR(VLOOKUP(A7252,'RM Postcodes'!$A:$B,2,0),"Invalid"))</f>
        <v>live</v>
      </c>
      <c r="N7252" s="26" t="str">
        <f t="shared" si="685"/>
        <v>OK</v>
      </c>
      <c r="O7252" s="26" t="str">
        <f t="shared" si="680"/>
        <v>OK</v>
      </c>
    </row>
    <row r="7253" spans="1:15" x14ac:dyDescent="0.2">
      <c r="A7253" s="24" t="str">
        <f t="shared" si="681"/>
        <v>S35 7</v>
      </c>
      <c r="B7253" s="1" t="s">
        <v>12533</v>
      </c>
      <c r="C7253" s="1" t="s">
        <v>12647</v>
      </c>
      <c r="D7253" s="1" t="s">
        <v>12623</v>
      </c>
      <c r="E7253" s="2">
        <v>13</v>
      </c>
      <c r="F7253" s="3">
        <v>684954.30000000016</v>
      </c>
      <c r="G7253" s="3">
        <v>334740.99</v>
      </c>
      <c r="H7253" s="4">
        <v>107930.44</v>
      </c>
      <c r="I7253" s="25"/>
      <c r="J7253" s="26" t="str">
        <f t="shared" si="682"/>
        <v>No</v>
      </c>
      <c r="K7253" s="26" t="str">
        <f t="shared" si="683"/>
        <v>GB</v>
      </c>
      <c r="L7253" s="26" t="str">
        <f t="shared" si="684"/>
        <v>Invalid</v>
      </c>
      <c r="M7253" s="26" t="str">
        <f>IF(OR(ISBLANK(B7253),ISBLANK(C7253),ISBLANK(D7253)),"Missing",IFERROR(VLOOKUP(A7253,'RM Postcodes'!$A:$B,2,0),"Invalid"))</f>
        <v>live</v>
      </c>
      <c r="N7253" s="26" t="str">
        <f t="shared" si="685"/>
        <v>OK</v>
      </c>
      <c r="O7253" s="26" t="str">
        <f t="shared" si="680"/>
        <v>Redact</v>
      </c>
    </row>
    <row r="7254" spans="1:15" x14ac:dyDescent="0.2">
      <c r="A7254" s="24" t="str">
        <f t="shared" si="681"/>
        <v>S35 8</v>
      </c>
      <c r="B7254" s="1" t="s">
        <v>12533</v>
      </c>
      <c r="C7254" s="1" t="s">
        <v>12647</v>
      </c>
      <c r="D7254" s="1" t="s">
        <v>12626</v>
      </c>
      <c r="E7254" s="2">
        <v>12</v>
      </c>
      <c r="F7254" s="3">
        <v>900129.08</v>
      </c>
      <c r="G7254" s="3">
        <v>724479.45</v>
      </c>
      <c r="H7254" s="4">
        <v>45751.97</v>
      </c>
      <c r="I7254" s="25"/>
      <c r="J7254" s="26" t="str">
        <f t="shared" si="682"/>
        <v>No</v>
      </c>
      <c r="K7254" s="26" t="str">
        <f t="shared" si="683"/>
        <v>GB</v>
      </c>
      <c r="L7254" s="26" t="str">
        <f t="shared" si="684"/>
        <v>Invalid</v>
      </c>
      <c r="M7254" s="26" t="str">
        <f>IF(OR(ISBLANK(B7254),ISBLANK(C7254),ISBLANK(D7254)),"Missing",IFERROR(VLOOKUP(A7254,'RM Postcodes'!$A:$B,2,0),"Invalid"))</f>
        <v>live</v>
      </c>
      <c r="N7254" s="26" t="str">
        <f t="shared" si="685"/>
        <v>OK</v>
      </c>
      <c r="O7254" s="26" t="str">
        <f t="shared" si="680"/>
        <v>Redact</v>
      </c>
    </row>
    <row r="7255" spans="1:15" x14ac:dyDescent="0.2">
      <c r="A7255" s="24" t="str">
        <f t="shared" si="681"/>
        <v>S35 9</v>
      </c>
      <c r="B7255" s="1" t="s">
        <v>12533</v>
      </c>
      <c r="C7255" s="1" t="s">
        <v>12647</v>
      </c>
      <c r="D7255" s="1" t="s">
        <v>12627</v>
      </c>
      <c r="E7255" s="2">
        <v>23</v>
      </c>
      <c r="F7255" s="3">
        <v>1704014.8000000003</v>
      </c>
      <c r="G7255" s="3">
        <v>771023.53</v>
      </c>
      <c r="H7255" s="4">
        <v>448608.01</v>
      </c>
      <c r="I7255" s="25"/>
      <c r="J7255" s="26" t="str">
        <f t="shared" si="682"/>
        <v>No</v>
      </c>
      <c r="K7255" s="26" t="str">
        <f t="shared" si="683"/>
        <v>GB</v>
      </c>
      <c r="L7255" s="26" t="str">
        <f t="shared" si="684"/>
        <v>Invalid</v>
      </c>
      <c r="M7255" s="26" t="str">
        <f>IF(OR(ISBLANK(B7255),ISBLANK(C7255),ISBLANK(D7255)),"Missing",IFERROR(VLOOKUP(A7255,'RM Postcodes'!$A:$B,2,0),"Invalid"))</f>
        <v>live</v>
      </c>
      <c r="N7255" s="26" t="str">
        <f t="shared" si="685"/>
        <v>OK</v>
      </c>
      <c r="O7255" s="26" t="str">
        <f t="shared" si="680"/>
        <v>Redact</v>
      </c>
    </row>
    <row r="7256" spans="1:15" x14ac:dyDescent="0.2">
      <c r="A7256" s="24" t="str">
        <f t="shared" si="681"/>
        <v>S36 1</v>
      </c>
      <c r="B7256" s="1" t="s">
        <v>12533</v>
      </c>
      <c r="C7256" s="1" t="s">
        <v>12648</v>
      </c>
      <c r="D7256" s="1" t="s">
        <v>12621</v>
      </c>
      <c r="E7256" s="2">
        <v>14</v>
      </c>
      <c r="F7256" s="3">
        <v>214104.79</v>
      </c>
      <c r="G7256" s="3">
        <v>44444.480000000003</v>
      </c>
      <c r="H7256" s="4">
        <v>41296.400000000001</v>
      </c>
      <c r="I7256" s="25"/>
      <c r="J7256" s="26" t="str">
        <f t="shared" si="682"/>
        <v>No</v>
      </c>
      <c r="K7256" s="26" t="str">
        <f t="shared" si="683"/>
        <v>GB</v>
      </c>
      <c r="L7256" s="26" t="str">
        <f t="shared" si="684"/>
        <v>Invalid</v>
      </c>
      <c r="M7256" s="26" t="str">
        <f>IF(OR(ISBLANK(B7256),ISBLANK(C7256),ISBLANK(D7256)),"Missing",IFERROR(VLOOKUP(A7256,'RM Postcodes'!$A:$B,2,0),"Invalid"))</f>
        <v>live</v>
      </c>
      <c r="N7256" s="26" t="str">
        <f t="shared" si="685"/>
        <v>OK</v>
      </c>
      <c r="O7256" s="26" t="str">
        <f t="shared" si="680"/>
        <v>OK</v>
      </c>
    </row>
    <row r="7257" spans="1:15" x14ac:dyDescent="0.2">
      <c r="A7257" s="24" t="str">
        <f t="shared" si="681"/>
        <v>S36 2</v>
      </c>
      <c r="B7257" s="1" t="s">
        <v>12533</v>
      </c>
      <c r="C7257" s="1" t="s">
        <v>12648</v>
      </c>
      <c r="D7257" s="1" t="s">
        <v>12640</v>
      </c>
      <c r="E7257" s="2">
        <v>21</v>
      </c>
      <c r="F7257" s="3">
        <v>356841.68999999989</v>
      </c>
      <c r="G7257" s="3">
        <v>39692.69</v>
      </c>
      <c r="H7257" s="4">
        <v>39692.61</v>
      </c>
      <c r="I7257" s="25"/>
      <c r="J7257" s="26" t="str">
        <f t="shared" si="682"/>
        <v>No</v>
      </c>
      <c r="K7257" s="26" t="str">
        <f t="shared" si="683"/>
        <v>GB</v>
      </c>
      <c r="L7257" s="26" t="str">
        <f t="shared" si="684"/>
        <v>Invalid</v>
      </c>
      <c r="M7257" s="26" t="str">
        <f>IF(OR(ISBLANK(B7257),ISBLANK(C7257),ISBLANK(D7257)),"Missing",IFERROR(VLOOKUP(A7257,'RM Postcodes'!$A:$B,2,0),"Invalid"))</f>
        <v>live</v>
      </c>
      <c r="N7257" s="26" t="str">
        <f t="shared" si="685"/>
        <v>OK</v>
      </c>
      <c r="O7257" s="26" t="str">
        <f t="shared" si="680"/>
        <v>OK</v>
      </c>
    </row>
    <row r="7258" spans="1:15" x14ac:dyDescent="0.2">
      <c r="A7258" s="24" t="str">
        <f t="shared" si="681"/>
        <v>S36 3</v>
      </c>
      <c r="B7258" s="1" t="s">
        <v>12533</v>
      </c>
      <c r="C7258" s="1" t="s">
        <v>12648</v>
      </c>
      <c r="D7258" s="1" t="s">
        <v>12629</v>
      </c>
      <c r="E7258" s="2">
        <v>3</v>
      </c>
      <c r="F7258" s="3">
        <v>66060.760000000009</v>
      </c>
      <c r="G7258" s="3">
        <v>40034.74</v>
      </c>
      <c r="H7258" s="4">
        <v>19000.95</v>
      </c>
      <c r="I7258" s="25"/>
      <c r="J7258" s="26" t="str">
        <f t="shared" si="682"/>
        <v>No</v>
      </c>
      <c r="K7258" s="26" t="str">
        <f t="shared" si="683"/>
        <v>GB</v>
      </c>
      <c r="L7258" s="26" t="str">
        <f t="shared" si="684"/>
        <v>Invalid</v>
      </c>
      <c r="M7258" s="26" t="str">
        <f>IF(OR(ISBLANK(B7258),ISBLANK(C7258),ISBLANK(D7258)),"Missing",IFERROR(VLOOKUP(A7258,'RM Postcodes'!$A:$B,2,0),"Invalid"))</f>
        <v>live</v>
      </c>
      <c r="N7258" s="26" t="str">
        <f t="shared" si="685"/>
        <v>Redact</v>
      </c>
      <c r="O7258" s="26" t="str">
        <f t="shared" si="680"/>
        <v>Redact</v>
      </c>
    </row>
    <row r="7259" spans="1:15" x14ac:dyDescent="0.2">
      <c r="A7259" s="24" t="str">
        <f t="shared" si="681"/>
        <v>S36 4</v>
      </c>
      <c r="B7259" s="1" t="s">
        <v>12533</v>
      </c>
      <c r="C7259" s="1" t="s">
        <v>12648</v>
      </c>
      <c r="D7259" s="1" t="s">
        <v>12630</v>
      </c>
      <c r="E7259" s="2">
        <v>13</v>
      </c>
      <c r="F7259" s="3">
        <v>421347.34000000008</v>
      </c>
      <c r="G7259" s="3">
        <v>141447.76</v>
      </c>
      <c r="H7259" s="4">
        <v>76412.94</v>
      </c>
      <c r="I7259" s="25"/>
      <c r="J7259" s="26" t="str">
        <f t="shared" si="682"/>
        <v>No</v>
      </c>
      <c r="K7259" s="26" t="str">
        <f t="shared" si="683"/>
        <v>GB</v>
      </c>
      <c r="L7259" s="26" t="str">
        <f t="shared" si="684"/>
        <v>Invalid</v>
      </c>
      <c r="M7259" s="26" t="str">
        <f>IF(OR(ISBLANK(B7259),ISBLANK(C7259),ISBLANK(D7259)),"Missing",IFERROR(VLOOKUP(A7259,'RM Postcodes'!$A:$B,2,0),"Invalid"))</f>
        <v>live</v>
      </c>
      <c r="N7259" s="26" t="str">
        <f t="shared" si="685"/>
        <v>OK</v>
      </c>
      <c r="O7259" s="26" t="str">
        <f t="shared" si="680"/>
        <v>OK</v>
      </c>
    </row>
    <row r="7260" spans="1:15" x14ac:dyDescent="0.2">
      <c r="A7260" s="24" t="str">
        <f t="shared" si="681"/>
        <v>S36 6</v>
      </c>
      <c r="B7260" s="1" t="s">
        <v>12533</v>
      </c>
      <c r="C7260" s="1" t="s">
        <v>12648</v>
      </c>
      <c r="D7260" s="1" t="s">
        <v>12622</v>
      </c>
      <c r="E7260" s="2">
        <v>32</v>
      </c>
      <c r="F7260" s="3">
        <v>853525.18000000017</v>
      </c>
      <c r="G7260" s="3">
        <v>78979.200000000012</v>
      </c>
      <c r="H7260" s="4">
        <v>55415.39</v>
      </c>
      <c r="I7260" s="25"/>
      <c r="J7260" s="26" t="str">
        <f t="shared" si="682"/>
        <v>No</v>
      </c>
      <c r="K7260" s="26" t="str">
        <f t="shared" si="683"/>
        <v>GB</v>
      </c>
      <c r="L7260" s="26" t="str">
        <f t="shared" si="684"/>
        <v>Invalid</v>
      </c>
      <c r="M7260" s="26" t="str">
        <f>IF(OR(ISBLANK(B7260),ISBLANK(C7260),ISBLANK(D7260)),"Missing",IFERROR(VLOOKUP(A7260,'RM Postcodes'!$A:$B,2,0),"Invalid"))</f>
        <v>live</v>
      </c>
      <c r="N7260" s="26" t="str">
        <f t="shared" si="685"/>
        <v>OK</v>
      </c>
      <c r="O7260" s="26" t="str">
        <f t="shared" si="680"/>
        <v>OK</v>
      </c>
    </row>
    <row r="7261" spans="1:15" x14ac:dyDescent="0.2">
      <c r="A7261" s="24" t="str">
        <f t="shared" si="681"/>
        <v>S36 7</v>
      </c>
      <c r="B7261" s="1" t="s">
        <v>12533</v>
      </c>
      <c r="C7261" s="1" t="s">
        <v>12648</v>
      </c>
      <c r="D7261" s="1" t="s">
        <v>12623</v>
      </c>
      <c r="E7261" s="2">
        <v>16</v>
      </c>
      <c r="F7261" s="3">
        <v>892428.34999999986</v>
      </c>
      <c r="G7261" s="3">
        <v>495488.95</v>
      </c>
      <c r="H7261" s="4">
        <v>160743.44</v>
      </c>
      <c r="I7261" s="25"/>
      <c r="J7261" s="26" t="str">
        <f t="shared" si="682"/>
        <v>No</v>
      </c>
      <c r="K7261" s="26" t="str">
        <f t="shared" si="683"/>
        <v>GB</v>
      </c>
      <c r="L7261" s="26" t="str">
        <f t="shared" si="684"/>
        <v>Invalid</v>
      </c>
      <c r="M7261" s="26" t="str">
        <f>IF(OR(ISBLANK(B7261),ISBLANK(C7261),ISBLANK(D7261)),"Missing",IFERROR(VLOOKUP(A7261,'RM Postcodes'!$A:$B,2,0),"Invalid"))</f>
        <v>live</v>
      </c>
      <c r="N7261" s="26" t="str">
        <f t="shared" si="685"/>
        <v>OK</v>
      </c>
      <c r="O7261" s="26" t="str">
        <f t="shared" si="680"/>
        <v>Redact</v>
      </c>
    </row>
    <row r="7262" spans="1:15" x14ac:dyDescent="0.2">
      <c r="A7262" s="24" t="str">
        <f t="shared" si="681"/>
        <v>S36 8</v>
      </c>
      <c r="B7262" s="1" t="s">
        <v>12533</v>
      </c>
      <c r="C7262" s="1" t="s">
        <v>12648</v>
      </c>
      <c r="D7262" s="1" t="s">
        <v>12626</v>
      </c>
      <c r="E7262" s="2">
        <v>13</v>
      </c>
      <c r="F7262" s="3">
        <v>1292778.79</v>
      </c>
      <c r="G7262" s="3">
        <v>636447.29</v>
      </c>
      <c r="H7262" s="4">
        <v>320463.99</v>
      </c>
      <c r="I7262" s="25"/>
      <c r="J7262" s="26" t="str">
        <f t="shared" si="682"/>
        <v>No</v>
      </c>
      <c r="K7262" s="26" t="str">
        <f t="shared" si="683"/>
        <v>GB</v>
      </c>
      <c r="L7262" s="26" t="str">
        <f t="shared" si="684"/>
        <v>Invalid</v>
      </c>
      <c r="M7262" s="26" t="str">
        <f>IF(OR(ISBLANK(B7262),ISBLANK(C7262),ISBLANK(D7262)),"Missing",IFERROR(VLOOKUP(A7262,'RM Postcodes'!$A:$B,2,0),"Invalid"))</f>
        <v>live</v>
      </c>
      <c r="N7262" s="26" t="str">
        <f t="shared" si="685"/>
        <v>OK</v>
      </c>
      <c r="O7262" s="26" t="str">
        <f t="shared" si="680"/>
        <v>Redact</v>
      </c>
    </row>
    <row r="7263" spans="1:15" x14ac:dyDescent="0.2">
      <c r="A7263" s="24" t="str">
        <f t="shared" si="681"/>
        <v>S36 9</v>
      </c>
      <c r="B7263" s="1" t="s">
        <v>12533</v>
      </c>
      <c r="C7263" s="1" t="s">
        <v>12648</v>
      </c>
      <c r="D7263" s="1" t="s">
        <v>12627</v>
      </c>
      <c r="E7263" s="2">
        <v>22</v>
      </c>
      <c r="F7263" s="3">
        <v>978939.37000000011</v>
      </c>
      <c r="G7263" s="3">
        <v>560494.18999999994</v>
      </c>
      <c r="H7263" s="4">
        <v>50001.16</v>
      </c>
      <c r="I7263" s="25"/>
      <c r="J7263" s="26" t="str">
        <f t="shared" si="682"/>
        <v>No</v>
      </c>
      <c r="K7263" s="26" t="str">
        <f t="shared" si="683"/>
        <v>GB</v>
      </c>
      <c r="L7263" s="26" t="str">
        <f t="shared" si="684"/>
        <v>Invalid</v>
      </c>
      <c r="M7263" s="26" t="str">
        <f>IF(OR(ISBLANK(B7263),ISBLANK(C7263),ISBLANK(D7263)),"Missing",IFERROR(VLOOKUP(A7263,'RM Postcodes'!$A:$B,2,0),"Invalid"))</f>
        <v>live</v>
      </c>
      <c r="N7263" s="26" t="str">
        <f t="shared" si="685"/>
        <v>OK</v>
      </c>
      <c r="O7263" s="26" t="str">
        <f t="shared" si="680"/>
        <v>Redact</v>
      </c>
    </row>
    <row r="7264" spans="1:15" x14ac:dyDescent="0.2">
      <c r="A7264" s="24" t="str">
        <f t="shared" si="681"/>
        <v>S4 7</v>
      </c>
      <c r="B7264" s="1" t="s">
        <v>12533</v>
      </c>
      <c r="C7264" s="1" t="s">
        <v>12666</v>
      </c>
      <c r="D7264" s="1" t="s">
        <v>12623</v>
      </c>
      <c r="E7264" s="2">
        <v>60</v>
      </c>
      <c r="F7264" s="3">
        <v>3558621.2799999989</v>
      </c>
      <c r="G7264" s="3">
        <v>1149833.3</v>
      </c>
      <c r="H7264" s="4">
        <v>405239.3</v>
      </c>
      <c r="I7264" s="25"/>
      <c r="J7264" s="26" t="str">
        <f t="shared" si="682"/>
        <v>No</v>
      </c>
      <c r="K7264" s="26" t="str">
        <f t="shared" si="683"/>
        <v>GB</v>
      </c>
      <c r="L7264" s="26" t="str">
        <f t="shared" si="684"/>
        <v>Invalid</v>
      </c>
      <c r="M7264" s="26" t="str">
        <f>IF(OR(ISBLANK(B7264),ISBLANK(C7264),ISBLANK(D7264)),"Missing",IFERROR(VLOOKUP(A7264,'RM Postcodes'!$A:$B,2,0),"Invalid"))</f>
        <v>live</v>
      </c>
      <c r="N7264" s="26" t="str">
        <f t="shared" si="685"/>
        <v>OK</v>
      </c>
      <c r="O7264" s="26" t="str">
        <f t="shared" si="680"/>
        <v>OK</v>
      </c>
    </row>
    <row r="7265" spans="1:15" x14ac:dyDescent="0.2">
      <c r="A7265" s="24" t="str">
        <f t="shared" si="681"/>
        <v>S4 8</v>
      </c>
      <c r="B7265" s="1" t="s">
        <v>12533</v>
      </c>
      <c r="C7265" s="1" t="s">
        <v>12666</v>
      </c>
      <c r="D7265" s="1" t="s">
        <v>12626</v>
      </c>
      <c r="E7265" s="2">
        <v>21</v>
      </c>
      <c r="F7265" s="3">
        <v>1121397.2099999997</v>
      </c>
      <c r="G7265" s="3">
        <v>344712.98</v>
      </c>
      <c r="H7265" s="4">
        <v>208333.24</v>
      </c>
      <c r="I7265" s="25"/>
      <c r="J7265" s="26" t="str">
        <f t="shared" si="682"/>
        <v>No</v>
      </c>
      <c r="K7265" s="26" t="str">
        <f t="shared" si="683"/>
        <v>GB</v>
      </c>
      <c r="L7265" s="26" t="str">
        <f t="shared" si="684"/>
        <v>Invalid</v>
      </c>
      <c r="M7265" s="26" t="str">
        <f>IF(OR(ISBLANK(B7265),ISBLANK(C7265),ISBLANK(D7265)),"Missing",IFERROR(VLOOKUP(A7265,'RM Postcodes'!$A:$B,2,0),"Invalid"))</f>
        <v>live</v>
      </c>
      <c r="N7265" s="26" t="str">
        <f t="shared" si="685"/>
        <v>OK</v>
      </c>
      <c r="O7265" s="26" t="str">
        <f t="shared" si="680"/>
        <v>OK</v>
      </c>
    </row>
    <row r="7266" spans="1:15" x14ac:dyDescent="0.2">
      <c r="A7266" s="24" t="str">
        <f t="shared" si="681"/>
        <v>S40 1</v>
      </c>
      <c r="B7266" s="1" t="s">
        <v>12533</v>
      </c>
      <c r="C7266" s="1" t="s">
        <v>12680</v>
      </c>
      <c r="D7266" s="1" t="s">
        <v>12621</v>
      </c>
      <c r="E7266" s="2">
        <v>26</v>
      </c>
      <c r="F7266" s="3">
        <v>637382.67999999993</v>
      </c>
      <c r="G7266" s="3">
        <v>119944.26999999999</v>
      </c>
      <c r="H7266" s="4">
        <v>71163.12</v>
      </c>
      <c r="I7266" s="25"/>
      <c r="J7266" s="26" t="str">
        <f t="shared" si="682"/>
        <v>No</v>
      </c>
      <c r="K7266" s="26" t="str">
        <f t="shared" si="683"/>
        <v>GB</v>
      </c>
      <c r="L7266" s="26" t="str">
        <f t="shared" si="684"/>
        <v>Invalid</v>
      </c>
      <c r="M7266" s="26" t="str">
        <f>IF(OR(ISBLANK(B7266),ISBLANK(C7266),ISBLANK(D7266)),"Missing",IFERROR(VLOOKUP(A7266,'RM Postcodes'!$A:$B,2,0),"Invalid"))</f>
        <v>live</v>
      </c>
      <c r="N7266" s="26" t="str">
        <f t="shared" si="685"/>
        <v>OK</v>
      </c>
      <c r="O7266" s="26" t="str">
        <f t="shared" si="680"/>
        <v>OK</v>
      </c>
    </row>
    <row r="7267" spans="1:15" x14ac:dyDescent="0.2">
      <c r="A7267" s="24" t="str">
        <f t="shared" si="681"/>
        <v>S40 2</v>
      </c>
      <c r="B7267" s="1" t="s">
        <v>12533</v>
      </c>
      <c r="C7267" s="1" t="s">
        <v>12680</v>
      </c>
      <c r="D7267" s="1" t="s">
        <v>12640</v>
      </c>
      <c r="E7267" s="2">
        <v>23</v>
      </c>
      <c r="F7267" s="3">
        <v>872127.55999999971</v>
      </c>
      <c r="G7267" s="3">
        <v>245000</v>
      </c>
      <c r="H7267" s="4">
        <v>180000</v>
      </c>
      <c r="I7267" s="25"/>
      <c r="J7267" s="26" t="str">
        <f t="shared" si="682"/>
        <v>No</v>
      </c>
      <c r="K7267" s="26" t="str">
        <f t="shared" si="683"/>
        <v>GB</v>
      </c>
      <c r="L7267" s="26" t="str">
        <f t="shared" si="684"/>
        <v>Invalid</v>
      </c>
      <c r="M7267" s="26" t="str">
        <f>IF(OR(ISBLANK(B7267),ISBLANK(C7267),ISBLANK(D7267)),"Missing",IFERROR(VLOOKUP(A7267,'RM Postcodes'!$A:$B,2,0),"Invalid"))</f>
        <v>live</v>
      </c>
      <c r="N7267" s="26" t="str">
        <f t="shared" si="685"/>
        <v>OK</v>
      </c>
      <c r="O7267" s="26" t="str">
        <f t="shared" si="680"/>
        <v>OK</v>
      </c>
    </row>
    <row r="7268" spans="1:15" x14ac:dyDescent="0.2">
      <c r="A7268" s="24" t="str">
        <f t="shared" si="681"/>
        <v>S40 3</v>
      </c>
      <c r="B7268" s="1" t="s">
        <v>12533</v>
      </c>
      <c r="C7268" s="1" t="s">
        <v>12680</v>
      </c>
      <c r="D7268" s="1" t="s">
        <v>12629</v>
      </c>
      <c r="E7268" s="2">
        <v>20</v>
      </c>
      <c r="F7268" s="3">
        <v>648376.67000000004</v>
      </c>
      <c r="G7268" s="3">
        <v>250000</v>
      </c>
      <c r="H7268" s="4">
        <v>180000.02</v>
      </c>
      <c r="I7268" s="25"/>
      <c r="J7268" s="26" t="str">
        <f t="shared" si="682"/>
        <v>No</v>
      </c>
      <c r="K7268" s="26" t="str">
        <f t="shared" si="683"/>
        <v>GB</v>
      </c>
      <c r="L7268" s="26" t="str">
        <f t="shared" si="684"/>
        <v>Invalid</v>
      </c>
      <c r="M7268" s="26" t="str">
        <f>IF(OR(ISBLANK(B7268),ISBLANK(C7268),ISBLANK(D7268)),"Missing",IFERROR(VLOOKUP(A7268,'RM Postcodes'!$A:$B,2,0),"Invalid"))</f>
        <v>live</v>
      </c>
      <c r="N7268" s="26" t="str">
        <f t="shared" si="685"/>
        <v>OK</v>
      </c>
      <c r="O7268" s="26" t="str">
        <f t="shared" si="680"/>
        <v>Redact</v>
      </c>
    </row>
    <row r="7269" spans="1:15" x14ac:dyDescent="0.2">
      <c r="A7269" s="24" t="str">
        <f t="shared" si="681"/>
        <v>S40 4</v>
      </c>
      <c r="B7269" s="1" t="s">
        <v>12533</v>
      </c>
      <c r="C7269" s="1" t="s">
        <v>12680</v>
      </c>
      <c r="D7269" s="1" t="s">
        <v>12630</v>
      </c>
      <c r="E7269" s="2">
        <v>17</v>
      </c>
      <c r="F7269" s="3">
        <v>262957.86</v>
      </c>
      <c r="G7269" s="3">
        <v>45166.11</v>
      </c>
      <c r="H7269" s="4">
        <v>42889.89</v>
      </c>
      <c r="I7269" s="25"/>
      <c r="J7269" s="26" t="str">
        <f t="shared" si="682"/>
        <v>No</v>
      </c>
      <c r="K7269" s="26" t="str">
        <f t="shared" si="683"/>
        <v>GB</v>
      </c>
      <c r="L7269" s="26" t="str">
        <f t="shared" si="684"/>
        <v>Invalid</v>
      </c>
      <c r="M7269" s="26" t="str">
        <f>IF(OR(ISBLANK(B7269),ISBLANK(C7269),ISBLANK(D7269)),"Missing",IFERROR(VLOOKUP(A7269,'RM Postcodes'!$A:$B,2,0),"Invalid"))</f>
        <v>live</v>
      </c>
      <c r="N7269" s="26" t="str">
        <f t="shared" si="685"/>
        <v>OK</v>
      </c>
      <c r="O7269" s="26" t="str">
        <f t="shared" si="680"/>
        <v>OK</v>
      </c>
    </row>
    <row r="7270" spans="1:15" x14ac:dyDescent="0.2">
      <c r="A7270" s="24" t="str">
        <f t="shared" si="681"/>
        <v>S41 0</v>
      </c>
      <c r="B7270" s="1" t="s">
        <v>12533</v>
      </c>
      <c r="C7270" s="1" t="s">
        <v>12652</v>
      </c>
      <c r="D7270" s="1" t="s">
        <v>12632</v>
      </c>
      <c r="E7270" s="2">
        <v>26</v>
      </c>
      <c r="F7270" s="3">
        <v>477126.02</v>
      </c>
      <c r="G7270" s="3">
        <v>50942.67</v>
      </c>
      <c r="H7270" s="4">
        <v>49219.41</v>
      </c>
      <c r="I7270" s="25"/>
      <c r="J7270" s="26" t="str">
        <f t="shared" si="682"/>
        <v>No</v>
      </c>
      <c r="K7270" s="26" t="str">
        <f t="shared" si="683"/>
        <v>GB</v>
      </c>
      <c r="L7270" s="26" t="str">
        <f t="shared" si="684"/>
        <v>Invalid</v>
      </c>
      <c r="M7270" s="26" t="str">
        <f>IF(OR(ISBLANK(B7270),ISBLANK(C7270),ISBLANK(D7270)),"Missing",IFERROR(VLOOKUP(A7270,'RM Postcodes'!$A:$B,2,0),"Invalid"))</f>
        <v>live</v>
      </c>
      <c r="N7270" s="26" t="str">
        <f t="shared" si="685"/>
        <v>OK</v>
      </c>
      <c r="O7270" s="26" t="str">
        <f t="shared" si="680"/>
        <v>OK</v>
      </c>
    </row>
    <row r="7271" spans="1:15" x14ac:dyDescent="0.2">
      <c r="A7271" s="24" t="str">
        <f t="shared" si="681"/>
        <v>S41 7</v>
      </c>
      <c r="B7271" s="1" t="s">
        <v>12533</v>
      </c>
      <c r="C7271" s="1" t="s">
        <v>12652</v>
      </c>
      <c r="D7271" s="1" t="s">
        <v>12623</v>
      </c>
      <c r="E7271" s="2">
        <v>21</v>
      </c>
      <c r="F7271" s="3">
        <v>893552.82000000018</v>
      </c>
      <c r="G7271" s="3">
        <v>220719.74</v>
      </c>
      <c r="H7271" s="4">
        <v>186409.43000000002</v>
      </c>
      <c r="I7271" s="25"/>
      <c r="J7271" s="26" t="str">
        <f t="shared" si="682"/>
        <v>No</v>
      </c>
      <c r="K7271" s="26" t="str">
        <f t="shared" si="683"/>
        <v>GB</v>
      </c>
      <c r="L7271" s="26" t="str">
        <f t="shared" si="684"/>
        <v>Invalid</v>
      </c>
      <c r="M7271" s="26" t="str">
        <f>IF(OR(ISBLANK(B7271),ISBLANK(C7271),ISBLANK(D7271)),"Missing",IFERROR(VLOOKUP(A7271,'RM Postcodes'!$A:$B,2,0),"Invalid"))</f>
        <v>live</v>
      </c>
      <c r="N7271" s="26" t="str">
        <f t="shared" si="685"/>
        <v>OK</v>
      </c>
      <c r="O7271" s="26" t="str">
        <f t="shared" si="680"/>
        <v>OK</v>
      </c>
    </row>
    <row r="7272" spans="1:15" x14ac:dyDescent="0.2">
      <c r="A7272" s="24" t="str">
        <f t="shared" si="681"/>
        <v>S41 8</v>
      </c>
      <c r="B7272" s="1" t="s">
        <v>12533</v>
      </c>
      <c r="C7272" s="1" t="s">
        <v>12652</v>
      </c>
      <c r="D7272" s="1" t="s">
        <v>12626</v>
      </c>
      <c r="E7272" s="2">
        <v>28</v>
      </c>
      <c r="F7272" s="3">
        <v>1420159.5400000003</v>
      </c>
      <c r="G7272" s="3">
        <v>650000.03</v>
      </c>
      <c r="H7272" s="4">
        <v>147500</v>
      </c>
      <c r="I7272" s="25"/>
      <c r="J7272" s="26" t="str">
        <f t="shared" si="682"/>
        <v>No</v>
      </c>
      <c r="K7272" s="26" t="str">
        <f t="shared" si="683"/>
        <v>GB</v>
      </c>
      <c r="L7272" s="26" t="str">
        <f t="shared" si="684"/>
        <v>Invalid</v>
      </c>
      <c r="M7272" s="26" t="str">
        <f>IF(OR(ISBLANK(B7272),ISBLANK(C7272),ISBLANK(D7272)),"Missing",IFERROR(VLOOKUP(A7272,'RM Postcodes'!$A:$B,2,0),"Invalid"))</f>
        <v>live</v>
      </c>
      <c r="N7272" s="26" t="str">
        <f t="shared" si="685"/>
        <v>OK</v>
      </c>
      <c r="O7272" s="26" t="str">
        <f t="shared" si="680"/>
        <v>OK</v>
      </c>
    </row>
    <row r="7273" spans="1:15" x14ac:dyDescent="0.2">
      <c r="A7273" s="24" t="str">
        <f t="shared" si="681"/>
        <v>S41 9</v>
      </c>
      <c r="B7273" s="1" t="s">
        <v>12533</v>
      </c>
      <c r="C7273" s="1" t="s">
        <v>12652</v>
      </c>
      <c r="D7273" s="1" t="s">
        <v>12627</v>
      </c>
      <c r="E7273" s="2">
        <v>51</v>
      </c>
      <c r="F7273" s="3">
        <v>6300541.169999999</v>
      </c>
      <c r="G7273" s="3">
        <v>1674629.48</v>
      </c>
      <c r="H7273" s="4">
        <v>928948.91999999993</v>
      </c>
      <c r="I7273" s="25"/>
      <c r="J7273" s="26" t="str">
        <f t="shared" si="682"/>
        <v>No</v>
      </c>
      <c r="K7273" s="26" t="str">
        <f t="shared" si="683"/>
        <v>GB</v>
      </c>
      <c r="L7273" s="26" t="str">
        <f t="shared" si="684"/>
        <v>Invalid</v>
      </c>
      <c r="M7273" s="26" t="str">
        <f>IF(OR(ISBLANK(B7273),ISBLANK(C7273),ISBLANK(D7273)),"Missing",IFERROR(VLOOKUP(A7273,'RM Postcodes'!$A:$B,2,0),"Invalid"))</f>
        <v>live</v>
      </c>
      <c r="N7273" s="26" t="str">
        <f t="shared" si="685"/>
        <v>OK</v>
      </c>
      <c r="O7273" s="26" t="str">
        <f t="shared" si="680"/>
        <v>OK</v>
      </c>
    </row>
    <row r="7274" spans="1:15" x14ac:dyDescent="0.2">
      <c r="A7274" s="24" t="str">
        <f t="shared" si="681"/>
        <v>S42 5</v>
      </c>
      <c r="B7274" s="1" t="s">
        <v>12533</v>
      </c>
      <c r="C7274" s="1" t="s">
        <v>12653</v>
      </c>
      <c r="D7274" s="1" t="s">
        <v>12625</v>
      </c>
      <c r="E7274" s="2">
        <v>21</v>
      </c>
      <c r="F7274" s="3">
        <v>3744004.9599999995</v>
      </c>
      <c r="G7274" s="3">
        <v>1575470.01</v>
      </c>
      <c r="H7274" s="4">
        <v>1282561.1400000001</v>
      </c>
      <c r="I7274" s="25"/>
      <c r="J7274" s="26" t="str">
        <f t="shared" si="682"/>
        <v>No</v>
      </c>
      <c r="K7274" s="26" t="str">
        <f t="shared" si="683"/>
        <v>GB</v>
      </c>
      <c r="L7274" s="26" t="str">
        <f t="shared" si="684"/>
        <v>Invalid</v>
      </c>
      <c r="M7274" s="26" t="str">
        <f>IF(OR(ISBLANK(B7274),ISBLANK(C7274),ISBLANK(D7274)),"Missing",IFERROR(VLOOKUP(A7274,'RM Postcodes'!$A:$B,2,0),"Invalid"))</f>
        <v>live</v>
      </c>
      <c r="N7274" s="26" t="str">
        <f t="shared" si="685"/>
        <v>OK</v>
      </c>
      <c r="O7274" s="26" t="str">
        <f t="shared" si="680"/>
        <v>Redact</v>
      </c>
    </row>
    <row r="7275" spans="1:15" x14ac:dyDescent="0.2">
      <c r="A7275" s="24" t="str">
        <f t="shared" si="681"/>
        <v>S42 6</v>
      </c>
      <c r="B7275" s="1" t="s">
        <v>12533</v>
      </c>
      <c r="C7275" s="1" t="s">
        <v>12653</v>
      </c>
      <c r="D7275" s="1" t="s">
        <v>12622</v>
      </c>
      <c r="E7275" s="2">
        <v>23</v>
      </c>
      <c r="F7275" s="3">
        <v>950175.98</v>
      </c>
      <c r="G7275" s="3">
        <v>322750.89</v>
      </c>
      <c r="H7275" s="4">
        <v>115096.70999999999</v>
      </c>
      <c r="I7275" s="25"/>
      <c r="J7275" s="26" t="str">
        <f t="shared" si="682"/>
        <v>No</v>
      </c>
      <c r="K7275" s="26" t="str">
        <f t="shared" si="683"/>
        <v>GB</v>
      </c>
      <c r="L7275" s="26" t="str">
        <f t="shared" si="684"/>
        <v>Invalid</v>
      </c>
      <c r="M7275" s="26" t="str">
        <f>IF(OR(ISBLANK(B7275),ISBLANK(C7275),ISBLANK(D7275)),"Missing",IFERROR(VLOOKUP(A7275,'RM Postcodes'!$A:$B,2,0),"Invalid"))</f>
        <v>live</v>
      </c>
      <c r="N7275" s="26" t="str">
        <f t="shared" si="685"/>
        <v>OK</v>
      </c>
      <c r="O7275" s="26" t="str">
        <f t="shared" si="680"/>
        <v>OK</v>
      </c>
    </row>
    <row r="7276" spans="1:15" x14ac:dyDescent="0.2">
      <c r="A7276" s="24" t="str">
        <f t="shared" si="681"/>
        <v>S42 7</v>
      </c>
      <c r="B7276" s="1" t="s">
        <v>12533</v>
      </c>
      <c r="C7276" s="1" t="s">
        <v>12653</v>
      </c>
      <c r="D7276" s="1" t="s">
        <v>12623</v>
      </c>
      <c r="E7276" s="2">
        <v>24</v>
      </c>
      <c r="F7276" s="3">
        <v>894688.48</v>
      </c>
      <c r="G7276" s="3">
        <v>132386.29999999999</v>
      </c>
      <c r="H7276" s="4">
        <v>110950.98</v>
      </c>
      <c r="I7276" s="25"/>
      <c r="J7276" s="26" t="str">
        <f t="shared" si="682"/>
        <v>No</v>
      </c>
      <c r="K7276" s="26" t="str">
        <f t="shared" si="683"/>
        <v>GB</v>
      </c>
      <c r="L7276" s="26" t="str">
        <f t="shared" si="684"/>
        <v>Invalid</v>
      </c>
      <c r="M7276" s="26" t="str">
        <f>IF(OR(ISBLANK(B7276),ISBLANK(C7276),ISBLANK(D7276)),"Missing",IFERROR(VLOOKUP(A7276,'RM Postcodes'!$A:$B,2,0),"Invalid"))</f>
        <v>live</v>
      </c>
      <c r="N7276" s="26" t="str">
        <f t="shared" si="685"/>
        <v>OK</v>
      </c>
      <c r="O7276" s="26" t="str">
        <f t="shared" si="680"/>
        <v>OK</v>
      </c>
    </row>
    <row r="7277" spans="1:15" x14ac:dyDescent="0.2">
      <c r="A7277" s="24" t="str">
        <f t="shared" si="681"/>
        <v>S43 1</v>
      </c>
      <c r="B7277" s="1" t="s">
        <v>12533</v>
      </c>
      <c r="C7277" s="1" t="s">
        <v>12654</v>
      </c>
      <c r="D7277" s="1" t="s">
        <v>12621</v>
      </c>
      <c r="E7277" s="2">
        <v>14</v>
      </c>
      <c r="F7277" s="3">
        <v>287029.17</v>
      </c>
      <c r="G7277" s="3">
        <v>108476.81999999999</v>
      </c>
      <c r="H7277" s="4">
        <v>38257.050000000003</v>
      </c>
      <c r="I7277" s="25"/>
      <c r="J7277" s="26" t="str">
        <f t="shared" si="682"/>
        <v>No</v>
      </c>
      <c r="K7277" s="26" t="str">
        <f t="shared" si="683"/>
        <v>GB</v>
      </c>
      <c r="L7277" s="26" t="str">
        <f t="shared" si="684"/>
        <v>Invalid</v>
      </c>
      <c r="M7277" s="26" t="str">
        <f>IF(OR(ISBLANK(B7277),ISBLANK(C7277),ISBLANK(D7277)),"Missing",IFERROR(VLOOKUP(A7277,'RM Postcodes'!$A:$B,2,0),"Invalid"))</f>
        <v>live</v>
      </c>
      <c r="N7277" s="26" t="str">
        <f t="shared" si="685"/>
        <v>OK</v>
      </c>
      <c r="O7277" s="26" t="str">
        <f t="shared" si="680"/>
        <v>OK</v>
      </c>
    </row>
    <row r="7278" spans="1:15" x14ac:dyDescent="0.2">
      <c r="A7278" s="24" t="str">
        <f t="shared" si="681"/>
        <v>S43 2</v>
      </c>
      <c r="B7278" s="1" t="s">
        <v>12533</v>
      </c>
      <c r="C7278" s="1" t="s">
        <v>12654</v>
      </c>
      <c r="D7278" s="1" t="s">
        <v>12640</v>
      </c>
      <c r="E7278" s="2">
        <v>10</v>
      </c>
      <c r="F7278" s="3">
        <v>169720.09999999998</v>
      </c>
      <c r="G7278" s="3">
        <v>47341.599999999999</v>
      </c>
      <c r="H7278" s="4">
        <v>26614.86</v>
      </c>
      <c r="I7278" s="25"/>
      <c r="J7278" s="26" t="str">
        <f t="shared" si="682"/>
        <v>No</v>
      </c>
      <c r="K7278" s="26" t="str">
        <f t="shared" si="683"/>
        <v>GB</v>
      </c>
      <c r="L7278" s="26" t="str">
        <f t="shared" si="684"/>
        <v>Invalid</v>
      </c>
      <c r="M7278" s="26" t="str">
        <f>IF(OR(ISBLANK(B7278),ISBLANK(C7278),ISBLANK(D7278)),"Missing",IFERROR(VLOOKUP(A7278,'RM Postcodes'!$A:$B,2,0),"Invalid"))</f>
        <v>live</v>
      </c>
      <c r="N7278" s="26" t="str">
        <f t="shared" si="685"/>
        <v>OK</v>
      </c>
      <c r="O7278" s="26" t="str">
        <f t="shared" si="680"/>
        <v>OK</v>
      </c>
    </row>
    <row r="7279" spans="1:15" x14ac:dyDescent="0.2">
      <c r="A7279" s="24" t="str">
        <f t="shared" si="681"/>
        <v>S43 3</v>
      </c>
      <c r="B7279" s="1" t="s">
        <v>12533</v>
      </c>
      <c r="C7279" s="1" t="s">
        <v>12654</v>
      </c>
      <c r="D7279" s="1" t="s">
        <v>12629</v>
      </c>
      <c r="E7279" s="2">
        <v>17</v>
      </c>
      <c r="F7279" s="3">
        <v>478467.4800000001</v>
      </c>
      <c r="G7279" s="3">
        <v>107242.14000000001</v>
      </c>
      <c r="H7279" s="4">
        <v>50179.08</v>
      </c>
      <c r="I7279" s="25"/>
      <c r="J7279" s="26" t="str">
        <f t="shared" si="682"/>
        <v>No</v>
      </c>
      <c r="K7279" s="26" t="str">
        <f t="shared" si="683"/>
        <v>GB</v>
      </c>
      <c r="L7279" s="26" t="str">
        <f t="shared" si="684"/>
        <v>Invalid</v>
      </c>
      <c r="M7279" s="26" t="str">
        <f>IF(OR(ISBLANK(B7279),ISBLANK(C7279),ISBLANK(D7279)),"Missing",IFERROR(VLOOKUP(A7279,'RM Postcodes'!$A:$B,2,0),"Invalid"))</f>
        <v>live</v>
      </c>
      <c r="N7279" s="26" t="str">
        <f t="shared" si="685"/>
        <v>OK</v>
      </c>
      <c r="O7279" s="26" t="str">
        <f t="shared" si="680"/>
        <v>OK</v>
      </c>
    </row>
    <row r="7280" spans="1:15" x14ac:dyDescent="0.2">
      <c r="A7280" s="24" t="str">
        <f t="shared" si="681"/>
        <v>S43 4</v>
      </c>
      <c r="B7280" s="1" t="s">
        <v>12533</v>
      </c>
      <c r="C7280" s="1" t="s">
        <v>12654</v>
      </c>
      <c r="D7280" s="1" t="s">
        <v>12630</v>
      </c>
      <c r="E7280" s="2">
        <v>35</v>
      </c>
      <c r="F7280" s="3">
        <v>2369681.5700000008</v>
      </c>
      <c r="G7280" s="3">
        <v>1244694.97</v>
      </c>
      <c r="H7280" s="4">
        <v>136500.97</v>
      </c>
      <c r="I7280" s="25"/>
      <c r="J7280" s="26" t="str">
        <f t="shared" si="682"/>
        <v>No</v>
      </c>
      <c r="K7280" s="26" t="str">
        <f t="shared" si="683"/>
        <v>GB</v>
      </c>
      <c r="L7280" s="26" t="str">
        <f t="shared" si="684"/>
        <v>Invalid</v>
      </c>
      <c r="M7280" s="26" t="str">
        <f>IF(OR(ISBLANK(B7280),ISBLANK(C7280),ISBLANK(D7280)),"Missing",IFERROR(VLOOKUP(A7280,'RM Postcodes'!$A:$B,2,0),"Invalid"))</f>
        <v>live</v>
      </c>
      <c r="N7280" s="26" t="str">
        <f t="shared" si="685"/>
        <v>OK</v>
      </c>
      <c r="O7280" s="26" t="str">
        <f t="shared" si="680"/>
        <v>OK</v>
      </c>
    </row>
    <row r="7281" spans="1:15" x14ac:dyDescent="0.2">
      <c r="A7281" s="24" t="str">
        <f t="shared" si="681"/>
        <v>S44 5</v>
      </c>
      <c r="B7281" s="1" t="s">
        <v>12533</v>
      </c>
      <c r="C7281" s="1" t="s">
        <v>12655</v>
      </c>
      <c r="D7281" s="1" t="s">
        <v>12625</v>
      </c>
      <c r="E7281" s="2">
        <v>18</v>
      </c>
      <c r="F7281" s="3">
        <v>3070138.5</v>
      </c>
      <c r="G7281" s="3">
        <v>1638693.39</v>
      </c>
      <c r="H7281" s="4">
        <v>672042.46</v>
      </c>
      <c r="I7281" s="25"/>
      <c r="J7281" s="26" t="str">
        <f t="shared" si="682"/>
        <v>No</v>
      </c>
      <c r="K7281" s="26" t="str">
        <f t="shared" si="683"/>
        <v>GB</v>
      </c>
      <c r="L7281" s="26" t="str">
        <f t="shared" si="684"/>
        <v>Invalid</v>
      </c>
      <c r="M7281" s="26" t="str">
        <f>IF(OR(ISBLANK(B7281),ISBLANK(C7281),ISBLANK(D7281)),"Missing",IFERROR(VLOOKUP(A7281,'RM Postcodes'!$A:$B,2,0),"Invalid"))</f>
        <v>live</v>
      </c>
      <c r="N7281" s="26" t="str">
        <f t="shared" si="685"/>
        <v>OK</v>
      </c>
      <c r="O7281" s="26" t="str">
        <f t="shared" si="680"/>
        <v>Redact</v>
      </c>
    </row>
    <row r="7282" spans="1:15" x14ac:dyDescent="0.2">
      <c r="A7282" s="24" t="str">
        <f t="shared" si="681"/>
        <v>S44 6</v>
      </c>
      <c r="B7282" s="1" t="s">
        <v>12533</v>
      </c>
      <c r="C7282" s="1" t="s">
        <v>12655</v>
      </c>
      <c r="D7282" s="1" t="s">
        <v>12622</v>
      </c>
      <c r="E7282" s="2">
        <v>20</v>
      </c>
      <c r="F7282" s="3">
        <v>296767.70999999996</v>
      </c>
      <c r="G7282" s="3">
        <v>34499.370000000003</v>
      </c>
      <c r="H7282" s="4">
        <v>32316.83</v>
      </c>
      <c r="I7282" s="25"/>
      <c r="J7282" s="26" t="str">
        <f t="shared" si="682"/>
        <v>No</v>
      </c>
      <c r="K7282" s="26" t="str">
        <f t="shared" si="683"/>
        <v>GB</v>
      </c>
      <c r="L7282" s="26" t="str">
        <f t="shared" si="684"/>
        <v>Invalid</v>
      </c>
      <c r="M7282" s="26" t="str">
        <f>IF(OR(ISBLANK(B7282),ISBLANK(C7282),ISBLANK(D7282)),"Missing",IFERROR(VLOOKUP(A7282,'RM Postcodes'!$A:$B,2,0),"Invalid"))</f>
        <v>live</v>
      </c>
      <c r="N7282" s="26" t="str">
        <f t="shared" si="685"/>
        <v>OK</v>
      </c>
      <c r="O7282" s="26" t="str">
        <f t="shared" si="680"/>
        <v>OK</v>
      </c>
    </row>
    <row r="7283" spans="1:15" x14ac:dyDescent="0.2">
      <c r="A7283" s="24" t="str">
        <f t="shared" si="681"/>
        <v>S45 0</v>
      </c>
      <c r="B7283" s="1" t="s">
        <v>12533</v>
      </c>
      <c r="C7283" s="1" t="s">
        <v>12656</v>
      </c>
      <c r="D7283" s="1" t="s">
        <v>12632</v>
      </c>
      <c r="E7283" s="2">
        <v>12</v>
      </c>
      <c r="F7283" s="3">
        <v>1166704.6800000002</v>
      </c>
      <c r="G7283" s="3">
        <v>362517</v>
      </c>
      <c r="H7283" s="4">
        <v>346774.32</v>
      </c>
      <c r="I7283" s="25"/>
      <c r="J7283" s="26" t="str">
        <f t="shared" si="682"/>
        <v>No</v>
      </c>
      <c r="K7283" s="26" t="str">
        <f t="shared" si="683"/>
        <v>GB</v>
      </c>
      <c r="L7283" s="26" t="str">
        <f t="shared" si="684"/>
        <v>Invalid</v>
      </c>
      <c r="M7283" s="26" t="str">
        <f>IF(OR(ISBLANK(B7283),ISBLANK(C7283),ISBLANK(D7283)),"Missing",IFERROR(VLOOKUP(A7283,'RM Postcodes'!$A:$B,2,0),"Invalid"))</f>
        <v>live</v>
      </c>
      <c r="N7283" s="26" t="str">
        <f t="shared" si="685"/>
        <v>OK</v>
      </c>
      <c r="O7283" s="26" t="str">
        <f t="shared" si="680"/>
        <v>Redact</v>
      </c>
    </row>
    <row r="7284" spans="1:15" x14ac:dyDescent="0.2">
      <c r="A7284" s="24" t="str">
        <f t="shared" si="681"/>
        <v>S45 8</v>
      </c>
      <c r="B7284" s="1" t="s">
        <v>12533</v>
      </c>
      <c r="C7284" s="1" t="s">
        <v>12656</v>
      </c>
      <c r="D7284" s="1" t="s">
        <v>12626</v>
      </c>
      <c r="E7284" s="2">
        <v>10</v>
      </c>
      <c r="F7284" s="3">
        <v>247562.56999999995</v>
      </c>
      <c r="G7284" s="3">
        <v>77977.31</v>
      </c>
      <c r="H7284" s="4">
        <v>42093.96</v>
      </c>
      <c r="I7284" s="25"/>
      <c r="J7284" s="26" t="str">
        <f t="shared" si="682"/>
        <v>No</v>
      </c>
      <c r="K7284" s="26" t="str">
        <f t="shared" si="683"/>
        <v>GB</v>
      </c>
      <c r="L7284" s="26" t="str">
        <f t="shared" si="684"/>
        <v>Invalid</v>
      </c>
      <c r="M7284" s="26" t="str">
        <f>IF(OR(ISBLANK(B7284),ISBLANK(C7284),ISBLANK(D7284)),"Missing",IFERROR(VLOOKUP(A7284,'RM Postcodes'!$A:$B,2,0),"Invalid"))</f>
        <v>live</v>
      </c>
      <c r="N7284" s="26" t="str">
        <f t="shared" si="685"/>
        <v>OK</v>
      </c>
      <c r="O7284" s="26" t="str">
        <f t="shared" si="680"/>
        <v>OK</v>
      </c>
    </row>
    <row r="7285" spans="1:15" x14ac:dyDescent="0.2">
      <c r="A7285" s="24" t="str">
        <f t="shared" si="681"/>
        <v>S45 9</v>
      </c>
      <c r="B7285" s="1" t="s">
        <v>12533</v>
      </c>
      <c r="C7285" s="1" t="s">
        <v>12656</v>
      </c>
      <c r="D7285" s="1" t="s">
        <v>12627</v>
      </c>
      <c r="E7285" s="2">
        <v>25</v>
      </c>
      <c r="F7285" s="3">
        <v>3533647.8200000003</v>
      </c>
      <c r="G7285" s="3">
        <v>1766298.13</v>
      </c>
      <c r="H7285" s="4">
        <v>391836.77</v>
      </c>
      <c r="I7285" s="25"/>
      <c r="J7285" s="26" t="str">
        <f t="shared" si="682"/>
        <v>No</v>
      </c>
      <c r="K7285" s="26" t="str">
        <f t="shared" si="683"/>
        <v>GB</v>
      </c>
      <c r="L7285" s="26" t="str">
        <f t="shared" si="684"/>
        <v>Invalid</v>
      </c>
      <c r="M7285" s="26" t="str">
        <f>IF(OR(ISBLANK(B7285),ISBLANK(C7285),ISBLANK(D7285)),"Missing",IFERROR(VLOOKUP(A7285,'RM Postcodes'!$A:$B,2,0),"Invalid"))</f>
        <v>live</v>
      </c>
      <c r="N7285" s="26" t="str">
        <f t="shared" si="685"/>
        <v>OK</v>
      </c>
      <c r="O7285" s="26" t="str">
        <f t="shared" si="680"/>
        <v>Redact</v>
      </c>
    </row>
    <row r="7286" spans="1:15" x14ac:dyDescent="0.2">
      <c r="A7286" s="24" t="str">
        <f t="shared" si="681"/>
        <v>S5 0</v>
      </c>
      <c r="B7286" s="1" t="s">
        <v>12533</v>
      </c>
      <c r="C7286" s="1" t="s">
        <v>12667</v>
      </c>
      <c r="D7286" s="1" t="s">
        <v>12632</v>
      </c>
      <c r="E7286" s="2">
        <v>16</v>
      </c>
      <c r="F7286" s="3">
        <v>870011.12999999989</v>
      </c>
      <c r="G7286" s="3">
        <v>516594.21</v>
      </c>
      <c r="H7286" s="4">
        <v>123660.87</v>
      </c>
      <c r="I7286" s="25"/>
      <c r="J7286" s="26" t="str">
        <f t="shared" si="682"/>
        <v>No</v>
      </c>
      <c r="K7286" s="26" t="str">
        <f t="shared" si="683"/>
        <v>GB</v>
      </c>
      <c r="L7286" s="26" t="str">
        <f t="shared" si="684"/>
        <v>Invalid</v>
      </c>
      <c r="M7286" s="26" t="str">
        <f>IF(OR(ISBLANK(B7286),ISBLANK(C7286),ISBLANK(D7286)),"Missing",IFERROR(VLOOKUP(A7286,'RM Postcodes'!$A:$B,2,0),"Invalid"))</f>
        <v>live</v>
      </c>
      <c r="N7286" s="26" t="str">
        <f t="shared" si="685"/>
        <v>OK</v>
      </c>
      <c r="O7286" s="26" t="str">
        <f t="shared" si="680"/>
        <v>Redact</v>
      </c>
    </row>
    <row r="7287" spans="1:15" x14ac:dyDescent="0.2">
      <c r="A7287" s="24" t="str">
        <f t="shared" si="681"/>
        <v>S5 6</v>
      </c>
      <c r="B7287" s="1" t="s">
        <v>12533</v>
      </c>
      <c r="C7287" s="1" t="s">
        <v>12667</v>
      </c>
      <c r="D7287" s="1" t="s">
        <v>12622</v>
      </c>
      <c r="E7287" s="2">
        <v>10</v>
      </c>
      <c r="F7287" s="3">
        <v>226482.84999999998</v>
      </c>
      <c r="G7287" s="3">
        <v>48349.7</v>
      </c>
      <c r="H7287" s="4">
        <v>47488.42</v>
      </c>
      <c r="I7287" s="25"/>
      <c r="J7287" s="26" t="str">
        <f t="shared" si="682"/>
        <v>No</v>
      </c>
      <c r="K7287" s="26" t="str">
        <f t="shared" si="683"/>
        <v>GB</v>
      </c>
      <c r="L7287" s="26" t="str">
        <f t="shared" si="684"/>
        <v>Invalid</v>
      </c>
      <c r="M7287" s="26" t="str">
        <f>IF(OR(ISBLANK(B7287),ISBLANK(C7287),ISBLANK(D7287)),"Missing",IFERROR(VLOOKUP(A7287,'RM Postcodes'!$A:$B,2,0),"Invalid"))</f>
        <v>live</v>
      </c>
      <c r="N7287" s="26" t="str">
        <f t="shared" si="685"/>
        <v>OK</v>
      </c>
      <c r="O7287" s="26" t="str">
        <f t="shared" si="680"/>
        <v>OK</v>
      </c>
    </row>
    <row r="7288" spans="1:15" x14ac:dyDescent="0.2">
      <c r="A7288" s="24" t="str">
        <f t="shared" si="681"/>
        <v>S5 7</v>
      </c>
      <c r="B7288" s="1" t="s">
        <v>12533</v>
      </c>
      <c r="C7288" s="1" t="s">
        <v>12667</v>
      </c>
      <c r="D7288" s="1" t="s">
        <v>12623</v>
      </c>
      <c r="E7288" s="2">
        <v>24</v>
      </c>
      <c r="F7288" s="3">
        <v>374254.56000000006</v>
      </c>
      <c r="G7288" s="3">
        <v>48390.16</v>
      </c>
      <c r="H7288" s="4">
        <v>44480.24</v>
      </c>
      <c r="I7288" s="25"/>
      <c r="J7288" s="26" t="str">
        <f t="shared" si="682"/>
        <v>No</v>
      </c>
      <c r="K7288" s="26" t="str">
        <f t="shared" si="683"/>
        <v>GB</v>
      </c>
      <c r="L7288" s="26" t="str">
        <f t="shared" si="684"/>
        <v>Invalid</v>
      </c>
      <c r="M7288" s="26" t="str">
        <f>IF(OR(ISBLANK(B7288),ISBLANK(C7288),ISBLANK(D7288)),"Missing",IFERROR(VLOOKUP(A7288,'RM Postcodes'!$A:$B,2,0),"Invalid"))</f>
        <v>live</v>
      </c>
      <c r="N7288" s="26" t="str">
        <f t="shared" si="685"/>
        <v>OK</v>
      </c>
      <c r="O7288" s="26" t="str">
        <f t="shared" si="680"/>
        <v>OK</v>
      </c>
    </row>
    <row r="7289" spans="1:15" x14ac:dyDescent="0.2">
      <c r="A7289" s="24" t="str">
        <f t="shared" si="681"/>
        <v>S5 8</v>
      </c>
      <c r="B7289" s="1" t="s">
        <v>12533</v>
      </c>
      <c r="C7289" s="1" t="s">
        <v>12667</v>
      </c>
      <c r="D7289" s="1" t="s">
        <v>12626</v>
      </c>
      <c r="E7289" s="2">
        <v>11</v>
      </c>
      <c r="F7289" s="3">
        <v>203134.66999999998</v>
      </c>
      <c r="G7289" s="3">
        <v>50147.17</v>
      </c>
      <c r="H7289" s="4">
        <v>49390.23</v>
      </c>
      <c r="I7289" s="25"/>
      <c r="J7289" s="26" t="str">
        <f t="shared" si="682"/>
        <v>No</v>
      </c>
      <c r="K7289" s="26" t="str">
        <f t="shared" si="683"/>
        <v>GB</v>
      </c>
      <c r="L7289" s="26" t="str">
        <f t="shared" si="684"/>
        <v>Invalid</v>
      </c>
      <c r="M7289" s="26" t="str">
        <f>IF(OR(ISBLANK(B7289),ISBLANK(C7289),ISBLANK(D7289)),"Missing",IFERROR(VLOOKUP(A7289,'RM Postcodes'!$A:$B,2,0),"Invalid"))</f>
        <v>live</v>
      </c>
      <c r="N7289" s="26" t="str">
        <f t="shared" si="685"/>
        <v>OK</v>
      </c>
      <c r="O7289" s="26" t="str">
        <f t="shared" si="680"/>
        <v>OK</v>
      </c>
    </row>
    <row r="7290" spans="1:15" x14ac:dyDescent="0.2">
      <c r="A7290" s="24" t="str">
        <f t="shared" si="681"/>
        <v>S5 9</v>
      </c>
      <c r="B7290" s="1" t="s">
        <v>12533</v>
      </c>
      <c r="C7290" s="1" t="s">
        <v>12667</v>
      </c>
      <c r="D7290" s="1" t="s">
        <v>12627</v>
      </c>
      <c r="E7290" s="2">
        <v>16</v>
      </c>
      <c r="F7290" s="3">
        <v>248405.89999999997</v>
      </c>
      <c r="G7290" s="3">
        <v>47938.06</v>
      </c>
      <c r="H7290" s="4">
        <v>46827.17</v>
      </c>
      <c r="I7290" s="25"/>
      <c r="J7290" s="26" t="str">
        <f t="shared" si="682"/>
        <v>No</v>
      </c>
      <c r="K7290" s="26" t="str">
        <f t="shared" si="683"/>
        <v>GB</v>
      </c>
      <c r="L7290" s="26" t="str">
        <f t="shared" si="684"/>
        <v>Invalid</v>
      </c>
      <c r="M7290" s="26" t="str">
        <f>IF(OR(ISBLANK(B7290),ISBLANK(C7290),ISBLANK(D7290)),"Missing",IFERROR(VLOOKUP(A7290,'RM Postcodes'!$A:$B,2,0),"Invalid"))</f>
        <v>live</v>
      </c>
      <c r="N7290" s="26" t="str">
        <f t="shared" si="685"/>
        <v>OK</v>
      </c>
      <c r="O7290" s="26" t="str">
        <f t="shared" si="680"/>
        <v>OK</v>
      </c>
    </row>
    <row r="7291" spans="1:15" x14ac:dyDescent="0.2">
      <c r="A7291" s="24" t="str">
        <f t="shared" si="681"/>
        <v>S6 1</v>
      </c>
      <c r="B7291" s="1" t="s">
        <v>12533</v>
      </c>
      <c r="C7291" s="1" t="s">
        <v>12668</v>
      </c>
      <c r="D7291" s="1" t="s">
        <v>12621</v>
      </c>
      <c r="E7291" s="2">
        <v>32</v>
      </c>
      <c r="F7291" s="3">
        <v>1389960.4500000002</v>
      </c>
      <c r="G7291" s="3">
        <v>274166.71000000002</v>
      </c>
      <c r="H7291" s="4">
        <v>165675</v>
      </c>
      <c r="I7291" s="25"/>
      <c r="J7291" s="26" t="str">
        <f t="shared" si="682"/>
        <v>No</v>
      </c>
      <c r="K7291" s="26" t="str">
        <f t="shared" si="683"/>
        <v>GB</v>
      </c>
      <c r="L7291" s="26" t="str">
        <f t="shared" si="684"/>
        <v>Invalid</v>
      </c>
      <c r="M7291" s="26" t="str">
        <f>IF(OR(ISBLANK(B7291),ISBLANK(C7291),ISBLANK(D7291)),"Missing",IFERROR(VLOOKUP(A7291,'RM Postcodes'!$A:$B,2,0),"Invalid"))</f>
        <v>live</v>
      </c>
      <c r="N7291" s="26" t="str">
        <f t="shared" si="685"/>
        <v>OK</v>
      </c>
      <c r="O7291" s="26" t="str">
        <f t="shared" si="680"/>
        <v>OK</v>
      </c>
    </row>
    <row r="7292" spans="1:15" x14ac:dyDescent="0.2">
      <c r="A7292" s="24" t="str">
        <f t="shared" si="681"/>
        <v>S6 2</v>
      </c>
      <c r="B7292" s="1" t="s">
        <v>12533</v>
      </c>
      <c r="C7292" s="1" t="s">
        <v>12668</v>
      </c>
      <c r="D7292" s="1" t="s">
        <v>12640</v>
      </c>
      <c r="E7292" s="2">
        <v>28</v>
      </c>
      <c r="F7292" s="3">
        <v>960465.76999999979</v>
      </c>
      <c r="G7292" s="3">
        <v>133166.71</v>
      </c>
      <c r="H7292" s="4">
        <v>103526.29000000001</v>
      </c>
      <c r="I7292" s="25"/>
      <c r="J7292" s="26" t="str">
        <f t="shared" si="682"/>
        <v>No</v>
      </c>
      <c r="K7292" s="26" t="str">
        <f t="shared" si="683"/>
        <v>GB</v>
      </c>
      <c r="L7292" s="26" t="str">
        <f t="shared" si="684"/>
        <v>Invalid</v>
      </c>
      <c r="M7292" s="26" t="str">
        <f>IF(OR(ISBLANK(B7292),ISBLANK(C7292),ISBLANK(D7292)),"Missing",IFERROR(VLOOKUP(A7292,'RM Postcodes'!$A:$B,2,0),"Invalid"))</f>
        <v>live</v>
      </c>
      <c r="N7292" s="26" t="str">
        <f t="shared" si="685"/>
        <v>OK</v>
      </c>
      <c r="O7292" s="26" t="str">
        <f t="shared" si="680"/>
        <v>OK</v>
      </c>
    </row>
    <row r="7293" spans="1:15" x14ac:dyDescent="0.2">
      <c r="A7293" s="24" t="str">
        <f t="shared" si="681"/>
        <v>S6 3</v>
      </c>
      <c r="B7293" s="1" t="s">
        <v>12533</v>
      </c>
      <c r="C7293" s="1" t="s">
        <v>12668</v>
      </c>
      <c r="D7293" s="1" t="s">
        <v>12629</v>
      </c>
      <c r="E7293" s="2">
        <v>22</v>
      </c>
      <c r="F7293" s="3">
        <v>865946.71</v>
      </c>
      <c r="G7293" s="3">
        <v>224415.31</v>
      </c>
      <c r="H7293" s="4">
        <v>86574.399999999994</v>
      </c>
      <c r="I7293" s="25"/>
      <c r="J7293" s="26" t="str">
        <f t="shared" si="682"/>
        <v>No</v>
      </c>
      <c r="K7293" s="26" t="str">
        <f t="shared" si="683"/>
        <v>GB</v>
      </c>
      <c r="L7293" s="26" t="str">
        <f t="shared" si="684"/>
        <v>Invalid</v>
      </c>
      <c r="M7293" s="26" t="str">
        <f>IF(OR(ISBLANK(B7293),ISBLANK(C7293),ISBLANK(D7293)),"Missing",IFERROR(VLOOKUP(A7293,'RM Postcodes'!$A:$B,2,0),"Invalid"))</f>
        <v>live</v>
      </c>
      <c r="N7293" s="26" t="str">
        <f t="shared" si="685"/>
        <v>OK</v>
      </c>
      <c r="O7293" s="26" t="str">
        <f t="shared" si="680"/>
        <v>OK</v>
      </c>
    </row>
    <row r="7294" spans="1:15" x14ac:dyDescent="0.2">
      <c r="A7294" s="24" t="str">
        <f t="shared" si="681"/>
        <v>S6 4</v>
      </c>
      <c r="B7294" s="1" t="s">
        <v>12533</v>
      </c>
      <c r="C7294" s="1" t="s">
        <v>12668</v>
      </c>
      <c r="D7294" s="1" t="s">
        <v>12630</v>
      </c>
      <c r="E7294" s="2">
        <v>41</v>
      </c>
      <c r="F7294" s="3">
        <v>1306165.7199999997</v>
      </c>
      <c r="G7294" s="3">
        <v>238070.25</v>
      </c>
      <c r="H7294" s="4">
        <v>50734.05</v>
      </c>
      <c r="I7294" s="25"/>
      <c r="J7294" s="26" t="str">
        <f t="shared" si="682"/>
        <v>No</v>
      </c>
      <c r="K7294" s="26" t="str">
        <f t="shared" si="683"/>
        <v>GB</v>
      </c>
      <c r="L7294" s="26" t="str">
        <f t="shared" si="684"/>
        <v>Invalid</v>
      </c>
      <c r="M7294" s="26" t="str">
        <f>IF(OR(ISBLANK(B7294),ISBLANK(C7294),ISBLANK(D7294)),"Missing",IFERROR(VLOOKUP(A7294,'RM Postcodes'!$A:$B,2,0),"Invalid"))</f>
        <v>live</v>
      </c>
      <c r="N7294" s="26" t="str">
        <f t="shared" si="685"/>
        <v>OK</v>
      </c>
      <c r="O7294" s="26" t="str">
        <f t="shared" si="680"/>
        <v>OK</v>
      </c>
    </row>
    <row r="7295" spans="1:15" x14ac:dyDescent="0.2">
      <c r="A7295" s="24" t="str">
        <f t="shared" si="681"/>
        <v>S6 5</v>
      </c>
      <c r="B7295" s="1" t="s">
        <v>12533</v>
      </c>
      <c r="C7295" s="1" t="s">
        <v>12668</v>
      </c>
      <c r="D7295" s="1" t="s">
        <v>12625</v>
      </c>
      <c r="E7295" s="2">
        <v>22</v>
      </c>
      <c r="F7295" s="3">
        <v>373404.2</v>
      </c>
      <c r="G7295" s="3">
        <v>47648.08</v>
      </c>
      <c r="H7295" s="4">
        <v>46619.6</v>
      </c>
      <c r="I7295" s="25"/>
      <c r="J7295" s="26" t="str">
        <f t="shared" si="682"/>
        <v>No</v>
      </c>
      <c r="K7295" s="26" t="str">
        <f t="shared" si="683"/>
        <v>GB</v>
      </c>
      <c r="L7295" s="26" t="str">
        <f t="shared" si="684"/>
        <v>Invalid</v>
      </c>
      <c r="M7295" s="26" t="str">
        <f>IF(OR(ISBLANK(B7295),ISBLANK(C7295),ISBLANK(D7295)),"Missing",IFERROR(VLOOKUP(A7295,'RM Postcodes'!$A:$B,2,0),"Invalid"))</f>
        <v>live</v>
      </c>
      <c r="N7295" s="26" t="str">
        <f t="shared" si="685"/>
        <v>OK</v>
      </c>
      <c r="O7295" s="26" t="str">
        <f t="shared" si="680"/>
        <v>OK</v>
      </c>
    </row>
    <row r="7296" spans="1:15" x14ac:dyDescent="0.2">
      <c r="A7296" s="24" t="str">
        <f t="shared" si="681"/>
        <v>S6 6</v>
      </c>
      <c r="B7296" s="1" t="s">
        <v>12533</v>
      </c>
      <c r="C7296" s="1" t="s">
        <v>12668</v>
      </c>
      <c r="D7296" s="1" t="s">
        <v>12622</v>
      </c>
      <c r="E7296" s="2">
        <v>28</v>
      </c>
      <c r="F7296" s="3">
        <v>5188348.1899999985</v>
      </c>
      <c r="G7296" s="3">
        <v>4173550.92</v>
      </c>
      <c r="H7296" s="4">
        <v>429960.6</v>
      </c>
      <c r="I7296" s="25"/>
      <c r="J7296" s="26" t="str">
        <f t="shared" si="682"/>
        <v>No</v>
      </c>
      <c r="K7296" s="26" t="str">
        <f t="shared" si="683"/>
        <v>GB</v>
      </c>
      <c r="L7296" s="26" t="str">
        <f t="shared" si="684"/>
        <v>Invalid</v>
      </c>
      <c r="M7296" s="26" t="str">
        <f>IF(OR(ISBLANK(B7296),ISBLANK(C7296),ISBLANK(D7296)),"Missing",IFERROR(VLOOKUP(A7296,'RM Postcodes'!$A:$B,2,0),"Invalid"))</f>
        <v>live</v>
      </c>
      <c r="N7296" s="26" t="str">
        <f t="shared" si="685"/>
        <v>OK</v>
      </c>
      <c r="O7296" s="26" t="str">
        <f t="shared" si="680"/>
        <v>Redact</v>
      </c>
    </row>
    <row r="7297" spans="1:15" x14ac:dyDescent="0.2">
      <c r="A7297" s="24" t="str">
        <f t="shared" si="681"/>
        <v>S60 1</v>
      </c>
      <c r="B7297" s="1" t="s">
        <v>12533</v>
      </c>
      <c r="C7297" s="1" t="s">
        <v>12686</v>
      </c>
      <c r="D7297" s="1" t="s">
        <v>12621</v>
      </c>
      <c r="E7297" s="2">
        <v>33</v>
      </c>
      <c r="F7297" s="3">
        <v>2102177.0299999998</v>
      </c>
      <c r="G7297" s="3">
        <v>339999.97</v>
      </c>
      <c r="H7297" s="4">
        <v>233802.19</v>
      </c>
      <c r="I7297" s="25"/>
      <c r="J7297" s="26" t="str">
        <f t="shared" si="682"/>
        <v>No</v>
      </c>
      <c r="K7297" s="26" t="str">
        <f t="shared" si="683"/>
        <v>GB</v>
      </c>
      <c r="L7297" s="26" t="str">
        <f t="shared" si="684"/>
        <v>Invalid</v>
      </c>
      <c r="M7297" s="26" t="str">
        <f>IF(OR(ISBLANK(B7297),ISBLANK(C7297),ISBLANK(D7297)),"Missing",IFERROR(VLOOKUP(A7297,'RM Postcodes'!$A:$B,2,0),"Invalid"))</f>
        <v>live</v>
      </c>
      <c r="N7297" s="26" t="str">
        <f t="shared" si="685"/>
        <v>OK</v>
      </c>
      <c r="O7297" s="26" t="str">
        <f t="shared" si="680"/>
        <v>OK</v>
      </c>
    </row>
    <row r="7298" spans="1:15" x14ac:dyDescent="0.2">
      <c r="A7298" s="24" t="str">
        <f t="shared" si="681"/>
        <v>S60 2</v>
      </c>
      <c r="B7298" s="1" t="s">
        <v>12533</v>
      </c>
      <c r="C7298" s="1" t="s">
        <v>12686</v>
      </c>
      <c r="D7298" s="1" t="s">
        <v>12640</v>
      </c>
      <c r="E7298" s="2">
        <v>25</v>
      </c>
      <c r="F7298" s="3">
        <v>4436834.03</v>
      </c>
      <c r="G7298" s="3">
        <v>3829641.52</v>
      </c>
      <c r="H7298" s="4">
        <v>50519.25</v>
      </c>
      <c r="I7298" s="25"/>
      <c r="J7298" s="26" t="str">
        <f t="shared" si="682"/>
        <v>No</v>
      </c>
      <c r="K7298" s="26" t="str">
        <f t="shared" si="683"/>
        <v>GB</v>
      </c>
      <c r="L7298" s="26" t="str">
        <f t="shared" si="684"/>
        <v>Invalid</v>
      </c>
      <c r="M7298" s="26" t="str">
        <f>IF(OR(ISBLANK(B7298),ISBLANK(C7298),ISBLANK(D7298)),"Missing",IFERROR(VLOOKUP(A7298,'RM Postcodes'!$A:$B,2,0),"Invalid"))</f>
        <v>live</v>
      </c>
      <c r="N7298" s="26" t="str">
        <f t="shared" si="685"/>
        <v>OK</v>
      </c>
      <c r="O7298" s="26" t="str">
        <f t="shared" si="680"/>
        <v>Redact</v>
      </c>
    </row>
    <row r="7299" spans="1:15" x14ac:dyDescent="0.2">
      <c r="A7299" s="24" t="str">
        <f t="shared" si="681"/>
        <v>S60 3</v>
      </c>
      <c r="B7299" s="1" t="s">
        <v>12533</v>
      </c>
      <c r="C7299" s="1" t="s">
        <v>12686</v>
      </c>
      <c r="D7299" s="1" t="s">
        <v>12629</v>
      </c>
      <c r="E7299" s="2">
        <v>23</v>
      </c>
      <c r="F7299" s="3">
        <v>1022535.93</v>
      </c>
      <c r="G7299" s="3">
        <v>294205.2</v>
      </c>
      <c r="H7299" s="4">
        <v>223302.02</v>
      </c>
      <c r="I7299" s="25"/>
      <c r="J7299" s="26" t="str">
        <f t="shared" si="682"/>
        <v>No</v>
      </c>
      <c r="K7299" s="26" t="str">
        <f t="shared" si="683"/>
        <v>GB</v>
      </c>
      <c r="L7299" s="26" t="str">
        <f t="shared" si="684"/>
        <v>Invalid</v>
      </c>
      <c r="M7299" s="26" t="str">
        <f>IF(OR(ISBLANK(B7299),ISBLANK(C7299),ISBLANK(D7299)),"Missing",IFERROR(VLOOKUP(A7299,'RM Postcodes'!$A:$B,2,0),"Invalid"))</f>
        <v>live</v>
      </c>
      <c r="N7299" s="26" t="str">
        <f t="shared" si="685"/>
        <v>OK</v>
      </c>
      <c r="O7299" s="26" t="str">
        <f t="shared" si="680"/>
        <v>OK</v>
      </c>
    </row>
    <row r="7300" spans="1:15" x14ac:dyDescent="0.2">
      <c r="A7300" s="24" t="str">
        <f t="shared" si="681"/>
        <v>S60 4</v>
      </c>
      <c r="B7300" s="1" t="s">
        <v>12533</v>
      </c>
      <c r="C7300" s="1" t="s">
        <v>12686</v>
      </c>
      <c r="D7300" s="1" t="s">
        <v>12630</v>
      </c>
      <c r="E7300" s="2">
        <v>18</v>
      </c>
      <c r="F7300" s="3">
        <v>231843.61</v>
      </c>
      <c r="G7300" s="3">
        <v>44498.25</v>
      </c>
      <c r="H7300" s="4">
        <v>33341.85</v>
      </c>
      <c r="I7300" s="25"/>
      <c r="J7300" s="26" t="str">
        <f t="shared" si="682"/>
        <v>No</v>
      </c>
      <c r="K7300" s="26" t="str">
        <f t="shared" si="683"/>
        <v>GB</v>
      </c>
      <c r="L7300" s="26" t="str">
        <f t="shared" si="684"/>
        <v>Invalid</v>
      </c>
      <c r="M7300" s="26" t="str">
        <f>IF(OR(ISBLANK(B7300),ISBLANK(C7300),ISBLANK(D7300)),"Missing",IFERROR(VLOOKUP(A7300,'RM Postcodes'!$A:$B,2,0),"Invalid"))</f>
        <v>live</v>
      </c>
      <c r="N7300" s="26" t="str">
        <f t="shared" si="685"/>
        <v>OK</v>
      </c>
      <c r="O7300" s="26" t="str">
        <f t="shared" si="680"/>
        <v>OK</v>
      </c>
    </row>
    <row r="7301" spans="1:15" x14ac:dyDescent="0.2">
      <c r="A7301" s="24" t="str">
        <f t="shared" si="681"/>
        <v>S60 5</v>
      </c>
      <c r="B7301" s="1" t="s">
        <v>12533</v>
      </c>
      <c r="C7301" s="1" t="s">
        <v>12686</v>
      </c>
      <c r="D7301" s="1" t="s">
        <v>12625</v>
      </c>
      <c r="E7301" s="2">
        <v>58</v>
      </c>
      <c r="F7301" s="3">
        <v>6916629.4499999983</v>
      </c>
      <c r="G7301" s="3">
        <v>5393258.4400000004</v>
      </c>
      <c r="H7301" s="4">
        <v>137500</v>
      </c>
      <c r="I7301" s="25"/>
      <c r="J7301" s="26" t="str">
        <f t="shared" si="682"/>
        <v>No</v>
      </c>
      <c r="K7301" s="26" t="str">
        <f t="shared" si="683"/>
        <v>GB</v>
      </c>
      <c r="L7301" s="26" t="str">
        <f t="shared" si="684"/>
        <v>Invalid</v>
      </c>
      <c r="M7301" s="26" t="str">
        <f>IF(OR(ISBLANK(B7301),ISBLANK(C7301),ISBLANK(D7301)),"Missing",IFERROR(VLOOKUP(A7301,'RM Postcodes'!$A:$B,2,0),"Invalid"))</f>
        <v>live</v>
      </c>
      <c r="N7301" s="26" t="str">
        <f t="shared" si="685"/>
        <v>OK</v>
      </c>
      <c r="O7301" s="26" t="str">
        <f t="shared" ref="O7301:O7364" si="686">IF(COUNT(E7301)=0,"Missing",IF(E7301&lt;=2,"Redact",IF(COUNTIF(F7301:H7301,"&gt;0")&lt;&gt;3,"Error",IF((G7301+H7301)/F7301&lt;60%,"OK","Redact"))))</f>
        <v>Redact</v>
      </c>
    </row>
    <row r="7302" spans="1:15" x14ac:dyDescent="0.2">
      <c r="A7302" s="24" t="str">
        <f t="shared" ref="A7302:A7365" si="687">TRIM(B7302)&amp;TRIM(C7302)&amp;" "&amp;TRIM(D7302)</f>
        <v>S60 8</v>
      </c>
      <c r="B7302" s="1" t="s">
        <v>12533</v>
      </c>
      <c r="C7302" s="1" t="s">
        <v>12686</v>
      </c>
      <c r="D7302" s="1" t="s">
        <v>12626</v>
      </c>
      <c r="E7302" s="2">
        <v>11</v>
      </c>
      <c r="F7302" s="3">
        <v>209958.39</v>
      </c>
      <c r="G7302" s="3">
        <v>41296.28</v>
      </c>
      <c r="H7302" s="4">
        <v>39981.040000000001</v>
      </c>
      <c r="I7302" s="25"/>
      <c r="J7302" s="26" t="str">
        <f t="shared" ref="J7302:J7365" si="688">IF(AND(K7302="NI",L7302="OK",M7302="LIVE",N7302="OK",O7302="OK"),"yes NI",IF(AND(K7302="GB",L7302="OK",M7302="LIVE",N7302="OK",O7302="OK"),"Yes","No"))</f>
        <v>No</v>
      </c>
      <c r="K7302" s="26" t="str">
        <f t="shared" ref="K7302:K7365" si="689">IF(ISBLANK(B7302),"Missing",IF(AND(OR(LEN(B7302)=2,LEN(B7302)=1),AND(ISERROR(VALUE(LEFT(B7302,1))),ISERROR(VALUE(RIGHT(B7302,1))))),IF(OR(B7302="GY",B7302="IM",B7302="JE"),"not GB",IF(B7302="BT","NI","GB")),"Invalid"))</f>
        <v>GB</v>
      </c>
      <c r="L7302" s="26" t="str">
        <f t="shared" si="684"/>
        <v>Invalid</v>
      </c>
      <c r="M7302" s="26" t="str">
        <f>IF(OR(ISBLANK(B7302),ISBLANK(C7302),ISBLANK(D7302)),"Missing",IFERROR(VLOOKUP(A7302,'RM Postcodes'!$A:$B,2,0),"Invalid"))</f>
        <v>live</v>
      </c>
      <c r="N7302" s="26" t="str">
        <f t="shared" si="685"/>
        <v>OK</v>
      </c>
      <c r="O7302" s="26" t="str">
        <f t="shared" si="686"/>
        <v>OK</v>
      </c>
    </row>
    <row r="7303" spans="1:15" x14ac:dyDescent="0.2">
      <c r="A7303" s="24" t="str">
        <f t="shared" si="687"/>
        <v>S61 1</v>
      </c>
      <c r="B7303" s="1" t="s">
        <v>12533</v>
      </c>
      <c r="C7303" s="1" t="s">
        <v>12687</v>
      </c>
      <c r="D7303" s="1" t="s">
        <v>12621</v>
      </c>
      <c r="E7303" s="2">
        <v>22</v>
      </c>
      <c r="F7303" s="3">
        <v>1460944.9</v>
      </c>
      <c r="G7303" s="3">
        <v>738931.81</v>
      </c>
      <c r="H7303" s="4">
        <v>272331.63</v>
      </c>
      <c r="I7303" s="25"/>
      <c r="J7303" s="26" t="str">
        <f t="shared" si="688"/>
        <v>No</v>
      </c>
      <c r="K7303" s="26" t="str">
        <f t="shared" si="689"/>
        <v>GB</v>
      </c>
      <c r="L7303" s="26" t="str">
        <f t="shared" ref="L7303:L7366" si="690">IF(ISBLANK(D7303),"Missing",IF(AND(LEN(D7303)=1,ISNUMBER(VALUE(D7303))),"OK","Invalid"))</f>
        <v>Invalid</v>
      </c>
      <c r="M7303" s="26" t="str">
        <f>IF(OR(ISBLANK(B7303),ISBLANK(C7303),ISBLANK(D7303)),"Missing",IFERROR(VLOOKUP(A7303,'RM Postcodes'!$A:$B,2,0),"Invalid"))</f>
        <v>live</v>
      </c>
      <c r="N7303" s="26" t="str">
        <f t="shared" ref="N7303:N7366" si="691">IF(ISBLANK(E7303),"Missing",IF(E7303&lt;10,"Redact","OK"))</f>
        <v>OK</v>
      </c>
      <c r="O7303" s="26" t="str">
        <f t="shared" si="686"/>
        <v>Redact</v>
      </c>
    </row>
    <row r="7304" spans="1:15" x14ac:dyDescent="0.2">
      <c r="A7304" s="24" t="str">
        <f t="shared" si="687"/>
        <v>S61 2</v>
      </c>
      <c r="B7304" s="1" t="s">
        <v>12533</v>
      </c>
      <c r="C7304" s="1" t="s">
        <v>12687</v>
      </c>
      <c r="D7304" s="1" t="s">
        <v>12640</v>
      </c>
      <c r="E7304" s="2">
        <v>36</v>
      </c>
      <c r="F7304" s="3">
        <v>1199426.1800000002</v>
      </c>
      <c r="G7304" s="3">
        <v>187728.05</v>
      </c>
      <c r="H7304" s="4">
        <v>98244.479999999996</v>
      </c>
      <c r="I7304" s="25"/>
      <c r="J7304" s="26" t="str">
        <f t="shared" si="688"/>
        <v>No</v>
      </c>
      <c r="K7304" s="26" t="str">
        <f t="shared" si="689"/>
        <v>GB</v>
      </c>
      <c r="L7304" s="26" t="str">
        <f t="shared" si="690"/>
        <v>Invalid</v>
      </c>
      <c r="M7304" s="26" t="str">
        <f>IF(OR(ISBLANK(B7304),ISBLANK(C7304),ISBLANK(D7304)),"Missing",IFERROR(VLOOKUP(A7304,'RM Postcodes'!$A:$B,2,0),"Invalid"))</f>
        <v>live</v>
      </c>
      <c r="N7304" s="26" t="str">
        <f t="shared" si="691"/>
        <v>OK</v>
      </c>
      <c r="O7304" s="26" t="str">
        <f t="shared" si="686"/>
        <v>OK</v>
      </c>
    </row>
    <row r="7305" spans="1:15" x14ac:dyDescent="0.2">
      <c r="A7305" s="24" t="str">
        <f t="shared" si="687"/>
        <v>S61 3</v>
      </c>
      <c r="B7305" s="1" t="s">
        <v>12533</v>
      </c>
      <c r="C7305" s="1" t="s">
        <v>12687</v>
      </c>
      <c r="D7305" s="1" t="s">
        <v>12629</v>
      </c>
      <c r="E7305" s="2">
        <v>8</v>
      </c>
      <c r="F7305" s="3">
        <v>110378.29999999999</v>
      </c>
      <c r="G7305" s="3">
        <v>27674.47</v>
      </c>
      <c r="H7305" s="4">
        <v>19461.16</v>
      </c>
      <c r="I7305" s="25"/>
      <c r="J7305" s="26" t="str">
        <f t="shared" si="688"/>
        <v>No</v>
      </c>
      <c r="K7305" s="26" t="str">
        <f t="shared" si="689"/>
        <v>GB</v>
      </c>
      <c r="L7305" s="26" t="str">
        <f t="shared" si="690"/>
        <v>Invalid</v>
      </c>
      <c r="M7305" s="26" t="str">
        <f>IF(OR(ISBLANK(B7305),ISBLANK(C7305),ISBLANK(D7305)),"Missing",IFERROR(VLOOKUP(A7305,'RM Postcodes'!$A:$B,2,0),"Invalid"))</f>
        <v>live</v>
      </c>
      <c r="N7305" s="26" t="str">
        <f t="shared" si="691"/>
        <v>Redact</v>
      </c>
      <c r="O7305" s="26" t="str">
        <f t="shared" si="686"/>
        <v>OK</v>
      </c>
    </row>
    <row r="7306" spans="1:15" x14ac:dyDescent="0.2">
      <c r="A7306" s="24" t="str">
        <f t="shared" si="687"/>
        <v>S61 4</v>
      </c>
      <c r="B7306" s="1" t="s">
        <v>12533</v>
      </c>
      <c r="C7306" s="1" t="s">
        <v>12687</v>
      </c>
      <c r="D7306" s="1" t="s">
        <v>12630</v>
      </c>
      <c r="E7306" s="2">
        <v>21</v>
      </c>
      <c r="F7306" s="3">
        <v>1418556.5</v>
      </c>
      <c r="G7306" s="3">
        <v>469706.83999999997</v>
      </c>
      <c r="H7306" s="4">
        <v>377119.65</v>
      </c>
      <c r="I7306" s="25"/>
      <c r="J7306" s="26" t="str">
        <f t="shared" si="688"/>
        <v>No</v>
      </c>
      <c r="K7306" s="26" t="str">
        <f t="shared" si="689"/>
        <v>GB</v>
      </c>
      <c r="L7306" s="26" t="str">
        <f t="shared" si="690"/>
        <v>Invalid</v>
      </c>
      <c r="M7306" s="26" t="str">
        <f>IF(OR(ISBLANK(B7306),ISBLANK(C7306),ISBLANK(D7306)),"Missing",IFERROR(VLOOKUP(A7306,'RM Postcodes'!$A:$B,2,0),"Invalid"))</f>
        <v>live</v>
      </c>
      <c r="N7306" s="26" t="str">
        <f t="shared" si="691"/>
        <v>OK</v>
      </c>
      <c r="O7306" s="26" t="str">
        <f t="shared" si="686"/>
        <v>OK</v>
      </c>
    </row>
    <row r="7307" spans="1:15" x14ac:dyDescent="0.2">
      <c r="A7307" s="24" t="str">
        <f t="shared" si="687"/>
        <v>S62 5</v>
      </c>
      <c r="B7307" s="1" t="s">
        <v>12533</v>
      </c>
      <c r="C7307" s="1" t="s">
        <v>12688</v>
      </c>
      <c r="D7307" s="1" t="s">
        <v>12625</v>
      </c>
      <c r="E7307" s="2">
        <v>8</v>
      </c>
      <c r="F7307" s="3">
        <v>127230.68000000001</v>
      </c>
      <c r="G7307" s="3">
        <v>46358.18</v>
      </c>
      <c r="H7307" s="4">
        <v>22679.01</v>
      </c>
      <c r="I7307" s="25"/>
      <c r="J7307" s="26" t="str">
        <f t="shared" si="688"/>
        <v>No</v>
      </c>
      <c r="K7307" s="26" t="str">
        <f t="shared" si="689"/>
        <v>GB</v>
      </c>
      <c r="L7307" s="26" t="str">
        <f t="shared" si="690"/>
        <v>Invalid</v>
      </c>
      <c r="M7307" s="26" t="str">
        <f>IF(OR(ISBLANK(B7307),ISBLANK(C7307),ISBLANK(D7307)),"Missing",IFERROR(VLOOKUP(A7307,'RM Postcodes'!$A:$B,2,0),"Invalid"))</f>
        <v>live</v>
      </c>
      <c r="N7307" s="26" t="str">
        <f t="shared" si="691"/>
        <v>Redact</v>
      </c>
      <c r="O7307" s="26" t="str">
        <f t="shared" si="686"/>
        <v>OK</v>
      </c>
    </row>
    <row r="7308" spans="1:15" x14ac:dyDescent="0.2">
      <c r="A7308" s="24" t="str">
        <f t="shared" si="687"/>
        <v>S62 6</v>
      </c>
      <c r="B7308" s="1" t="s">
        <v>12533</v>
      </c>
      <c r="C7308" s="1" t="s">
        <v>12688</v>
      </c>
      <c r="D7308" s="1" t="s">
        <v>12622</v>
      </c>
      <c r="E7308" s="2">
        <v>26</v>
      </c>
      <c r="F7308" s="3">
        <v>3181357.4600000004</v>
      </c>
      <c r="G7308" s="3">
        <v>2111944.77</v>
      </c>
      <c r="H7308" s="4">
        <v>450825.03</v>
      </c>
      <c r="I7308" s="25"/>
      <c r="J7308" s="26" t="str">
        <f t="shared" si="688"/>
        <v>No</v>
      </c>
      <c r="K7308" s="26" t="str">
        <f t="shared" si="689"/>
        <v>GB</v>
      </c>
      <c r="L7308" s="26" t="str">
        <f t="shared" si="690"/>
        <v>Invalid</v>
      </c>
      <c r="M7308" s="26" t="str">
        <f>IF(OR(ISBLANK(B7308),ISBLANK(C7308),ISBLANK(D7308)),"Missing",IFERROR(VLOOKUP(A7308,'RM Postcodes'!$A:$B,2,0),"Invalid"))</f>
        <v>live</v>
      </c>
      <c r="N7308" s="26" t="str">
        <f t="shared" si="691"/>
        <v>OK</v>
      </c>
      <c r="O7308" s="26" t="str">
        <f t="shared" si="686"/>
        <v>Redact</v>
      </c>
    </row>
    <row r="7309" spans="1:15" x14ac:dyDescent="0.2">
      <c r="A7309" s="24" t="str">
        <f t="shared" si="687"/>
        <v>S62 7</v>
      </c>
      <c r="B7309" s="1" t="s">
        <v>12533</v>
      </c>
      <c r="C7309" s="1" t="s">
        <v>12688</v>
      </c>
      <c r="D7309" s="1" t="s">
        <v>12623</v>
      </c>
      <c r="E7309" s="2">
        <v>21</v>
      </c>
      <c r="F7309" s="3">
        <v>380034.42000000004</v>
      </c>
      <c r="G7309" s="3">
        <v>44480.55</v>
      </c>
      <c r="H7309" s="4">
        <v>39693.339999999997</v>
      </c>
      <c r="I7309" s="25"/>
      <c r="J7309" s="26" t="str">
        <f t="shared" si="688"/>
        <v>No</v>
      </c>
      <c r="K7309" s="26" t="str">
        <f t="shared" si="689"/>
        <v>GB</v>
      </c>
      <c r="L7309" s="26" t="str">
        <f t="shared" si="690"/>
        <v>Invalid</v>
      </c>
      <c r="M7309" s="26" t="str">
        <f>IF(OR(ISBLANK(B7309),ISBLANK(C7309),ISBLANK(D7309)),"Missing",IFERROR(VLOOKUP(A7309,'RM Postcodes'!$A:$B,2,0),"Invalid"))</f>
        <v>live</v>
      </c>
      <c r="N7309" s="26" t="str">
        <f t="shared" si="691"/>
        <v>OK</v>
      </c>
      <c r="O7309" s="26" t="str">
        <f t="shared" si="686"/>
        <v>OK</v>
      </c>
    </row>
    <row r="7310" spans="1:15" x14ac:dyDescent="0.2">
      <c r="A7310" s="24" t="str">
        <f t="shared" si="687"/>
        <v>S63 0</v>
      </c>
      <c r="B7310" s="1" t="s">
        <v>12533</v>
      </c>
      <c r="C7310" s="1" t="s">
        <v>12689</v>
      </c>
      <c r="D7310" s="1" t="s">
        <v>12632</v>
      </c>
      <c r="E7310" s="2">
        <v>20</v>
      </c>
      <c r="F7310" s="3">
        <v>546731.10000000009</v>
      </c>
      <c r="G7310" s="3">
        <v>58512.490000000005</v>
      </c>
      <c r="H7310" s="4">
        <v>47366.1</v>
      </c>
      <c r="I7310" s="25"/>
      <c r="J7310" s="26" t="str">
        <f t="shared" si="688"/>
        <v>No</v>
      </c>
      <c r="K7310" s="26" t="str">
        <f t="shared" si="689"/>
        <v>GB</v>
      </c>
      <c r="L7310" s="26" t="str">
        <f t="shared" si="690"/>
        <v>Invalid</v>
      </c>
      <c r="M7310" s="26" t="str">
        <f>IF(OR(ISBLANK(B7310),ISBLANK(C7310),ISBLANK(D7310)),"Missing",IFERROR(VLOOKUP(A7310,'RM Postcodes'!$A:$B,2,0),"Invalid"))</f>
        <v>live</v>
      </c>
      <c r="N7310" s="26" t="str">
        <f t="shared" si="691"/>
        <v>OK</v>
      </c>
      <c r="O7310" s="26" t="str">
        <f t="shared" si="686"/>
        <v>OK</v>
      </c>
    </row>
    <row r="7311" spans="1:15" x14ac:dyDescent="0.2">
      <c r="A7311" s="24" t="str">
        <f t="shared" si="687"/>
        <v>S63 5</v>
      </c>
      <c r="B7311" s="1" t="s">
        <v>12533</v>
      </c>
      <c r="C7311" s="1" t="s">
        <v>12689</v>
      </c>
      <c r="D7311" s="1" t="s">
        <v>12625</v>
      </c>
      <c r="E7311" s="2">
        <v>13</v>
      </c>
      <c r="F7311" s="3">
        <v>2978512.5899999994</v>
      </c>
      <c r="G7311" s="3">
        <v>1241998.9099999999</v>
      </c>
      <c r="H7311" s="4">
        <v>1013972.5299999999</v>
      </c>
      <c r="I7311" s="25"/>
      <c r="J7311" s="26" t="str">
        <f t="shared" si="688"/>
        <v>No</v>
      </c>
      <c r="K7311" s="26" t="str">
        <f t="shared" si="689"/>
        <v>GB</v>
      </c>
      <c r="L7311" s="26" t="str">
        <f t="shared" si="690"/>
        <v>Invalid</v>
      </c>
      <c r="M7311" s="26" t="str">
        <f>IF(OR(ISBLANK(B7311),ISBLANK(C7311),ISBLANK(D7311)),"Missing",IFERROR(VLOOKUP(A7311,'RM Postcodes'!$A:$B,2,0),"Invalid"))</f>
        <v>live</v>
      </c>
      <c r="N7311" s="26" t="str">
        <f t="shared" si="691"/>
        <v>OK</v>
      </c>
      <c r="O7311" s="26" t="str">
        <f t="shared" si="686"/>
        <v>Redact</v>
      </c>
    </row>
    <row r="7312" spans="1:15" x14ac:dyDescent="0.2">
      <c r="A7312" s="24" t="str">
        <f t="shared" si="687"/>
        <v>S63 6</v>
      </c>
      <c r="B7312" s="1" t="s">
        <v>12533</v>
      </c>
      <c r="C7312" s="1" t="s">
        <v>12689</v>
      </c>
      <c r="D7312" s="1" t="s">
        <v>12622</v>
      </c>
      <c r="E7312" s="2">
        <v>31</v>
      </c>
      <c r="F7312" s="3">
        <v>852974.40000000026</v>
      </c>
      <c r="G7312" s="3">
        <v>99075.86</v>
      </c>
      <c r="H7312" s="4">
        <v>71725.48</v>
      </c>
      <c r="I7312" s="25"/>
      <c r="J7312" s="26" t="str">
        <f t="shared" si="688"/>
        <v>No</v>
      </c>
      <c r="K7312" s="26" t="str">
        <f t="shared" si="689"/>
        <v>GB</v>
      </c>
      <c r="L7312" s="26" t="str">
        <f t="shared" si="690"/>
        <v>Invalid</v>
      </c>
      <c r="M7312" s="26" t="str">
        <f>IF(OR(ISBLANK(B7312),ISBLANK(C7312),ISBLANK(D7312)),"Missing",IFERROR(VLOOKUP(A7312,'RM Postcodes'!$A:$B,2,0),"Invalid"))</f>
        <v>live</v>
      </c>
      <c r="N7312" s="26" t="str">
        <f t="shared" si="691"/>
        <v>OK</v>
      </c>
      <c r="O7312" s="26" t="str">
        <f t="shared" si="686"/>
        <v>OK</v>
      </c>
    </row>
    <row r="7313" spans="1:15" x14ac:dyDescent="0.2">
      <c r="A7313" s="24" t="str">
        <f t="shared" si="687"/>
        <v>S63 7</v>
      </c>
      <c r="B7313" s="1" t="s">
        <v>12533</v>
      </c>
      <c r="C7313" s="1" t="s">
        <v>12689</v>
      </c>
      <c r="D7313" s="1" t="s">
        <v>12623</v>
      </c>
      <c r="E7313" s="2">
        <v>36</v>
      </c>
      <c r="F7313" s="3">
        <v>1305553.4900000005</v>
      </c>
      <c r="G7313" s="3">
        <v>208333.3</v>
      </c>
      <c r="H7313" s="4">
        <v>187741.9</v>
      </c>
      <c r="I7313" s="25"/>
      <c r="J7313" s="26" t="str">
        <f t="shared" si="688"/>
        <v>No</v>
      </c>
      <c r="K7313" s="26" t="str">
        <f t="shared" si="689"/>
        <v>GB</v>
      </c>
      <c r="L7313" s="26" t="str">
        <f t="shared" si="690"/>
        <v>Invalid</v>
      </c>
      <c r="M7313" s="26" t="str">
        <f>IF(OR(ISBLANK(B7313),ISBLANK(C7313),ISBLANK(D7313)),"Missing",IFERROR(VLOOKUP(A7313,'RM Postcodes'!$A:$B,2,0),"Invalid"))</f>
        <v>live</v>
      </c>
      <c r="N7313" s="26" t="str">
        <f t="shared" si="691"/>
        <v>OK</v>
      </c>
      <c r="O7313" s="26" t="str">
        <f t="shared" si="686"/>
        <v>OK</v>
      </c>
    </row>
    <row r="7314" spans="1:15" x14ac:dyDescent="0.2">
      <c r="A7314" s="24" t="str">
        <f t="shared" si="687"/>
        <v>S63 8</v>
      </c>
      <c r="B7314" s="1" t="s">
        <v>12533</v>
      </c>
      <c r="C7314" s="1" t="s">
        <v>12689</v>
      </c>
      <c r="D7314" s="1" t="s">
        <v>12626</v>
      </c>
      <c r="E7314" s="2">
        <v>11</v>
      </c>
      <c r="F7314" s="3">
        <v>129768.04000000001</v>
      </c>
      <c r="G7314" s="3">
        <v>32370.16</v>
      </c>
      <c r="H7314" s="4">
        <v>19258.53</v>
      </c>
      <c r="I7314" s="25"/>
      <c r="J7314" s="26" t="str">
        <f t="shared" si="688"/>
        <v>No</v>
      </c>
      <c r="K7314" s="26" t="str">
        <f t="shared" si="689"/>
        <v>GB</v>
      </c>
      <c r="L7314" s="26" t="str">
        <f t="shared" si="690"/>
        <v>Invalid</v>
      </c>
      <c r="M7314" s="26" t="str">
        <f>IF(OR(ISBLANK(B7314),ISBLANK(C7314),ISBLANK(D7314)),"Missing",IFERROR(VLOOKUP(A7314,'RM Postcodes'!$A:$B,2,0),"Invalid"))</f>
        <v>live</v>
      </c>
      <c r="N7314" s="26" t="str">
        <f t="shared" si="691"/>
        <v>OK</v>
      </c>
      <c r="O7314" s="26" t="str">
        <f t="shared" si="686"/>
        <v>OK</v>
      </c>
    </row>
    <row r="7315" spans="1:15" x14ac:dyDescent="0.2">
      <c r="A7315" s="24" t="str">
        <f t="shared" si="687"/>
        <v>S63 9</v>
      </c>
      <c r="B7315" s="1" t="s">
        <v>12533</v>
      </c>
      <c r="C7315" s="1" t="s">
        <v>12689</v>
      </c>
      <c r="D7315" s="1" t="s">
        <v>12627</v>
      </c>
      <c r="E7315" s="2">
        <v>14</v>
      </c>
      <c r="F7315" s="3">
        <v>362410.3000000001</v>
      </c>
      <c r="G7315" s="3">
        <v>114501.04000000001</v>
      </c>
      <c r="H7315" s="4">
        <v>50630</v>
      </c>
      <c r="I7315" s="25"/>
      <c r="J7315" s="26" t="str">
        <f t="shared" si="688"/>
        <v>No</v>
      </c>
      <c r="K7315" s="26" t="str">
        <f t="shared" si="689"/>
        <v>GB</v>
      </c>
      <c r="L7315" s="26" t="str">
        <f t="shared" si="690"/>
        <v>Invalid</v>
      </c>
      <c r="M7315" s="26" t="str">
        <f>IF(OR(ISBLANK(B7315),ISBLANK(C7315),ISBLANK(D7315)),"Missing",IFERROR(VLOOKUP(A7315,'RM Postcodes'!$A:$B,2,0),"Invalid"))</f>
        <v>live</v>
      </c>
      <c r="N7315" s="26" t="str">
        <f t="shared" si="691"/>
        <v>OK</v>
      </c>
      <c r="O7315" s="26" t="str">
        <f t="shared" si="686"/>
        <v>OK</v>
      </c>
    </row>
    <row r="7316" spans="1:15" x14ac:dyDescent="0.2">
      <c r="A7316" s="24" t="str">
        <f t="shared" si="687"/>
        <v>S64 0</v>
      </c>
      <c r="B7316" s="1" t="s">
        <v>12533</v>
      </c>
      <c r="C7316" s="1" t="s">
        <v>12690</v>
      </c>
      <c r="D7316" s="1" t="s">
        <v>12632</v>
      </c>
      <c r="E7316" s="2">
        <v>17</v>
      </c>
      <c r="F7316" s="3">
        <v>578049.92000000004</v>
      </c>
      <c r="G7316" s="3">
        <v>152254.87</v>
      </c>
      <c r="H7316" s="4">
        <v>86780.94</v>
      </c>
      <c r="I7316" s="25"/>
      <c r="J7316" s="26" t="str">
        <f t="shared" si="688"/>
        <v>No</v>
      </c>
      <c r="K7316" s="26" t="str">
        <f t="shared" si="689"/>
        <v>GB</v>
      </c>
      <c r="L7316" s="26" t="str">
        <f t="shared" si="690"/>
        <v>Invalid</v>
      </c>
      <c r="M7316" s="26" t="str">
        <f>IF(OR(ISBLANK(B7316),ISBLANK(C7316),ISBLANK(D7316)),"Missing",IFERROR(VLOOKUP(A7316,'RM Postcodes'!$A:$B,2,0),"Invalid"))</f>
        <v>live</v>
      </c>
      <c r="N7316" s="26" t="str">
        <f t="shared" si="691"/>
        <v>OK</v>
      </c>
      <c r="O7316" s="26" t="str">
        <f t="shared" si="686"/>
        <v>OK</v>
      </c>
    </row>
    <row r="7317" spans="1:15" x14ac:dyDescent="0.2">
      <c r="A7317" s="24" t="str">
        <f t="shared" si="687"/>
        <v>S64 5</v>
      </c>
      <c r="B7317" s="1" t="s">
        <v>12533</v>
      </c>
      <c r="C7317" s="1" t="s">
        <v>12690</v>
      </c>
      <c r="D7317" s="1" t="s">
        <v>12625</v>
      </c>
      <c r="E7317" s="2">
        <v>9</v>
      </c>
      <c r="F7317" s="3">
        <v>459118.00000000006</v>
      </c>
      <c r="G7317" s="3">
        <v>184083.29</v>
      </c>
      <c r="H7317" s="4">
        <v>108736.55</v>
      </c>
      <c r="I7317" s="25"/>
      <c r="J7317" s="26" t="str">
        <f t="shared" si="688"/>
        <v>No</v>
      </c>
      <c r="K7317" s="26" t="str">
        <f t="shared" si="689"/>
        <v>GB</v>
      </c>
      <c r="L7317" s="26" t="str">
        <f t="shared" si="690"/>
        <v>Invalid</v>
      </c>
      <c r="M7317" s="26" t="str">
        <f>IF(OR(ISBLANK(B7317),ISBLANK(C7317),ISBLANK(D7317)),"Missing",IFERROR(VLOOKUP(A7317,'RM Postcodes'!$A:$B,2,0),"Invalid"))</f>
        <v>live</v>
      </c>
      <c r="N7317" s="26" t="str">
        <f t="shared" si="691"/>
        <v>Redact</v>
      </c>
      <c r="O7317" s="26" t="str">
        <f t="shared" si="686"/>
        <v>Redact</v>
      </c>
    </row>
    <row r="7318" spans="1:15" x14ac:dyDescent="0.2">
      <c r="A7318" s="24" t="str">
        <f t="shared" si="687"/>
        <v>S64 8</v>
      </c>
      <c r="B7318" s="1" t="s">
        <v>12533</v>
      </c>
      <c r="C7318" s="1" t="s">
        <v>12690</v>
      </c>
      <c r="D7318" s="1" t="s">
        <v>12626</v>
      </c>
      <c r="E7318" s="2">
        <v>40</v>
      </c>
      <c r="F7318" s="3">
        <v>5104768.8299999991</v>
      </c>
      <c r="G7318" s="3">
        <v>4072254.65</v>
      </c>
      <c r="H7318" s="4">
        <v>203829.86</v>
      </c>
      <c r="I7318" s="25"/>
      <c r="J7318" s="26" t="str">
        <f t="shared" si="688"/>
        <v>No</v>
      </c>
      <c r="K7318" s="26" t="str">
        <f t="shared" si="689"/>
        <v>GB</v>
      </c>
      <c r="L7318" s="26" t="str">
        <f t="shared" si="690"/>
        <v>Invalid</v>
      </c>
      <c r="M7318" s="26" t="str">
        <f>IF(OR(ISBLANK(B7318),ISBLANK(C7318),ISBLANK(D7318)),"Missing",IFERROR(VLOOKUP(A7318,'RM Postcodes'!$A:$B,2,0),"Invalid"))</f>
        <v>live</v>
      </c>
      <c r="N7318" s="26" t="str">
        <f t="shared" si="691"/>
        <v>OK</v>
      </c>
      <c r="O7318" s="26" t="str">
        <f t="shared" si="686"/>
        <v>Redact</v>
      </c>
    </row>
    <row r="7319" spans="1:15" x14ac:dyDescent="0.2">
      <c r="A7319" s="24" t="str">
        <f t="shared" si="687"/>
        <v>S64 9</v>
      </c>
      <c r="B7319" s="1" t="s">
        <v>12533</v>
      </c>
      <c r="C7319" s="1" t="s">
        <v>12690</v>
      </c>
      <c r="D7319" s="1" t="s">
        <v>12627</v>
      </c>
      <c r="E7319" s="2">
        <v>14</v>
      </c>
      <c r="F7319" s="3">
        <v>299665.73999999993</v>
      </c>
      <c r="G7319" s="3">
        <v>50623.02</v>
      </c>
      <c r="H7319" s="4">
        <v>43161.23</v>
      </c>
      <c r="I7319" s="25"/>
      <c r="J7319" s="26" t="str">
        <f t="shared" si="688"/>
        <v>No</v>
      </c>
      <c r="K7319" s="26" t="str">
        <f t="shared" si="689"/>
        <v>GB</v>
      </c>
      <c r="L7319" s="26" t="str">
        <f t="shared" si="690"/>
        <v>Invalid</v>
      </c>
      <c r="M7319" s="26" t="str">
        <f>IF(OR(ISBLANK(B7319),ISBLANK(C7319),ISBLANK(D7319)),"Missing",IFERROR(VLOOKUP(A7319,'RM Postcodes'!$A:$B,2,0),"Invalid"))</f>
        <v>live</v>
      </c>
      <c r="N7319" s="26" t="str">
        <f t="shared" si="691"/>
        <v>OK</v>
      </c>
      <c r="O7319" s="26" t="str">
        <f t="shared" si="686"/>
        <v>OK</v>
      </c>
    </row>
    <row r="7320" spans="1:15" x14ac:dyDescent="0.2">
      <c r="A7320" s="24" t="str">
        <f t="shared" si="687"/>
        <v>S65 1</v>
      </c>
      <c r="B7320" s="1" t="s">
        <v>12533</v>
      </c>
      <c r="C7320" s="1" t="s">
        <v>12691</v>
      </c>
      <c r="D7320" s="1" t="s">
        <v>12621</v>
      </c>
      <c r="E7320" s="2">
        <v>24</v>
      </c>
      <c r="F7320" s="3">
        <v>2195477.8499999996</v>
      </c>
      <c r="G7320" s="3">
        <v>1541532.06</v>
      </c>
      <c r="H7320" s="4">
        <v>52868.88</v>
      </c>
      <c r="I7320" s="25"/>
      <c r="J7320" s="26" t="str">
        <f t="shared" si="688"/>
        <v>No</v>
      </c>
      <c r="K7320" s="26" t="str">
        <f t="shared" si="689"/>
        <v>GB</v>
      </c>
      <c r="L7320" s="26" t="str">
        <f t="shared" si="690"/>
        <v>Invalid</v>
      </c>
      <c r="M7320" s="26" t="str">
        <f>IF(OR(ISBLANK(B7320),ISBLANK(C7320),ISBLANK(D7320)),"Missing",IFERROR(VLOOKUP(A7320,'RM Postcodes'!$A:$B,2,0),"Invalid"))</f>
        <v>live</v>
      </c>
      <c r="N7320" s="26" t="str">
        <f t="shared" si="691"/>
        <v>OK</v>
      </c>
      <c r="O7320" s="26" t="str">
        <f t="shared" si="686"/>
        <v>Redact</v>
      </c>
    </row>
    <row r="7321" spans="1:15" x14ac:dyDescent="0.2">
      <c r="A7321" s="24" t="str">
        <f t="shared" si="687"/>
        <v>S65 2</v>
      </c>
      <c r="B7321" s="1" t="s">
        <v>12533</v>
      </c>
      <c r="C7321" s="1" t="s">
        <v>12691</v>
      </c>
      <c r="D7321" s="1" t="s">
        <v>12640</v>
      </c>
      <c r="E7321" s="2">
        <v>22</v>
      </c>
      <c r="F7321" s="3">
        <v>598482.19999999984</v>
      </c>
      <c r="G7321" s="3">
        <v>98321.23</v>
      </c>
      <c r="H7321" s="4">
        <v>51159.15</v>
      </c>
      <c r="I7321" s="25"/>
      <c r="J7321" s="26" t="str">
        <f t="shared" si="688"/>
        <v>No</v>
      </c>
      <c r="K7321" s="26" t="str">
        <f t="shared" si="689"/>
        <v>GB</v>
      </c>
      <c r="L7321" s="26" t="str">
        <f t="shared" si="690"/>
        <v>Invalid</v>
      </c>
      <c r="M7321" s="26" t="str">
        <f>IF(OR(ISBLANK(B7321),ISBLANK(C7321),ISBLANK(D7321)),"Missing",IFERROR(VLOOKUP(A7321,'RM Postcodes'!$A:$B,2,0),"Invalid"))</f>
        <v>live</v>
      </c>
      <c r="N7321" s="26" t="str">
        <f t="shared" si="691"/>
        <v>OK</v>
      </c>
      <c r="O7321" s="26" t="str">
        <f t="shared" si="686"/>
        <v>OK</v>
      </c>
    </row>
    <row r="7322" spans="1:15" x14ac:dyDescent="0.2">
      <c r="A7322" s="24" t="str">
        <f t="shared" si="687"/>
        <v>S65 3</v>
      </c>
      <c r="B7322" s="1" t="s">
        <v>12533</v>
      </c>
      <c r="C7322" s="1" t="s">
        <v>12691</v>
      </c>
      <c r="D7322" s="1" t="s">
        <v>12629</v>
      </c>
      <c r="E7322" s="2">
        <v>20</v>
      </c>
      <c r="F7322" s="3">
        <v>3695045.56</v>
      </c>
      <c r="G7322" s="3">
        <v>3099227.0100000002</v>
      </c>
      <c r="H7322" s="4">
        <v>185526.19</v>
      </c>
      <c r="I7322" s="25"/>
      <c r="J7322" s="26" t="str">
        <f t="shared" si="688"/>
        <v>No</v>
      </c>
      <c r="K7322" s="26" t="str">
        <f t="shared" si="689"/>
        <v>GB</v>
      </c>
      <c r="L7322" s="26" t="str">
        <f t="shared" si="690"/>
        <v>Invalid</v>
      </c>
      <c r="M7322" s="26" t="str">
        <f>IF(OR(ISBLANK(B7322),ISBLANK(C7322),ISBLANK(D7322)),"Missing",IFERROR(VLOOKUP(A7322,'RM Postcodes'!$A:$B,2,0),"Invalid"))</f>
        <v>live</v>
      </c>
      <c r="N7322" s="26" t="str">
        <f t="shared" si="691"/>
        <v>OK</v>
      </c>
      <c r="O7322" s="26" t="str">
        <f t="shared" si="686"/>
        <v>Redact</v>
      </c>
    </row>
    <row r="7323" spans="1:15" x14ac:dyDescent="0.2">
      <c r="A7323" s="24" t="str">
        <f t="shared" si="687"/>
        <v>S65 4</v>
      </c>
      <c r="B7323" s="1" t="s">
        <v>12533</v>
      </c>
      <c r="C7323" s="1" t="s">
        <v>12691</v>
      </c>
      <c r="D7323" s="1" t="s">
        <v>12630</v>
      </c>
      <c r="E7323" s="2">
        <v>15</v>
      </c>
      <c r="F7323" s="3">
        <v>1592961.1900000002</v>
      </c>
      <c r="G7323" s="3">
        <v>1311271.8799999999</v>
      </c>
      <c r="H7323" s="4">
        <v>58325.899999999994</v>
      </c>
      <c r="I7323" s="25"/>
      <c r="J7323" s="26" t="str">
        <f t="shared" si="688"/>
        <v>No</v>
      </c>
      <c r="K7323" s="26" t="str">
        <f t="shared" si="689"/>
        <v>GB</v>
      </c>
      <c r="L7323" s="26" t="str">
        <f t="shared" si="690"/>
        <v>Invalid</v>
      </c>
      <c r="M7323" s="26" t="str">
        <f>IF(OR(ISBLANK(B7323),ISBLANK(C7323),ISBLANK(D7323)),"Missing",IFERROR(VLOOKUP(A7323,'RM Postcodes'!$A:$B,2,0),"Invalid"))</f>
        <v>live</v>
      </c>
      <c r="N7323" s="26" t="str">
        <f t="shared" si="691"/>
        <v>OK</v>
      </c>
      <c r="O7323" s="26" t="str">
        <f t="shared" si="686"/>
        <v>Redact</v>
      </c>
    </row>
    <row r="7324" spans="1:15" x14ac:dyDescent="0.2">
      <c r="A7324" s="24" t="str">
        <f t="shared" si="687"/>
        <v>S66 1</v>
      </c>
      <c r="B7324" s="1" t="s">
        <v>12533</v>
      </c>
      <c r="C7324" s="1" t="s">
        <v>12692</v>
      </c>
      <c r="D7324" s="1" t="s">
        <v>12621</v>
      </c>
      <c r="E7324" s="2">
        <v>20</v>
      </c>
      <c r="F7324" s="3">
        <v>499264.36000000004</v>
      </c>
      <c r="G7324" s="3">
        <v>79028.899999999994</v>
      </c>
      <c r="H7324" s="4">
        <v>54073.119999999995</v>
      </c>
      <c r="I7324" s="25"/>
      <c r="J7324" s="26" t="str">
        <f t="shared" si="688"/>
        <v>No</v>
      </c>
      <c r="K7324" s="26" t="str">
        <f t="shared" si="689"/>
        <v>GB</v>
      </c>
      <c r="L7324" s="26" t="str">
        <f t="shared" si="690"/>
        <v>Invalid</v>
      </c>
      <c r="M7324" s="26" t="str">
        <f>IF(OR(ISBLANK(B7324),ISBLANK(C7324),ISBLANK(D7324)),"Missing",IFERROR(VLOOKUP(A7324,'RM Postcodes'!$A:$B,2,0),"Invalid"))</f>
        <v>live</v>
      </c>
      <c r="N7324" s="26" t="str">
        <f t="shared" si="691"/>
        <v>OK</v>
      </c>
      <c r="O7324" s="26" t="str">
        <f t="shared" si="686"/>
        <v>OK</v>
      </c>
    </row>
    <row r="7325" spans="1:15" x14ac:dyDescent="0.2">
      <c r="A7325" s="24" t="str">
        <f t="shared" si="687"/>
        <v>S66 2</v>
      </c>
      <c r="B7325" s="1" t="s">
        <v>12533</v>
      </c>
      <c r="C7325" s="1" t="s">
        <v>12692</v>
      </c>
      <c r="D7325" s="1" t="s">
        <v>12640</v>
      </c>
      <c r="E7325" s="2">
        <v>20</v>
      </c>
      <c r="F7325" s="3">
        <v>681043.39000000036</v>
      </c>
      <c r="G7325" s="3">
        <v>255773.09999999998</v>
      </c>
      <c r="H7325" s="4">
        <v>51306.400000000001</v>
      </c>
      <c r="I7325" s="25"/>
      <c r="J7325" s="26" t="str">
        <f t="shared" si="688"/>
        <v>No</v>
      </c>
      <c r="K7325" s="26" t="str">
        <f t="shared" si="689"/>
        <v>GB</v>
      </c>
      <c r="L7325" s="26" t="str">
        <f t="shared" si="690"/>
        <v>Invalid</v>
      </c>
      <c r="M7325" s="26" t="str">
        <f>IF(OR(ISBLANK(B7325),ISBLANK(C7325),ISBLANK(D7325)),"Missing",IFERROR(VLOOKUP(A7325,'RM Postcodes'!$A:$B,2,0),"Invalid"))</f>
        <v>live</v>
      </c>
      <c r="N7325" s="26" t="str">
        <f t="shared" si="691"/>
        <v>OK</v>
      </c>
      <c r="O7325" s="26" t="str">
        <f t="shared" si="686"/>
        <v>OK</v>
      </c>
    </row>
    <row r="7326" spans="1:15" x14ac:dyDescent="0.2">
      <c r="A7326" s="24" t="str">
        <f t="shared" si="687"/>
        <v>S66 3</v>
      </c>
      <c r="B7326" s="1" t="s">
        <v>12533</v>
      </c>
      <c r="C7326" s="1" t="s">
        <v>12692</v>
      </c>
      <c r="D7326" s="1" t="s">
        <v>12629</v>
      </c>
      <c r="E7326" s="2">
        <v>17</v>
      </c>
      <c r="F7326" s="3">
        <v>253801.56999999998</v>
      </c>
      <c r="G7326" s="3">
        <v>46064.2</v>
      </c>
      <c r="H7326" s="4">
        <v>41296.400000000001</v>
      </c>
      <c r="I7326" s="25"/>
      <c r="J7326" s="26" t="str">
        <f t="shared" si="688"/>
        <v>No</v>
      </c>
      <c r="K7326" s="26" t="str">
        <f t="shared" si="689"/>
        <v>GB</v>
      </c>
      <c r="L7326" s="26" t="str">
        <f t="shared" si="690"/>
        <v>Invalid</v>
      </c>
      <c r="M7326" s="26" t="str">
        <f>IF(OR(ISBLANK(B7326),ISBLANK(C7326),ISBLANK(D7326)),"Missing",IFERROR(VLOOKUP(A7326,'RM Postcodes'!$A:$B,2,0),"Invalid"))</f>
        <v>live</v>
      </c>
      <c r="N7326" s="26" t="str">
        <f t="shared" si="691"/>
        <v>OK</v>
      </c>
      <c r="O7326" s="26" t="str">
        <f t="shared" si="686"/>
        <v>OK</v>
      </c>
    </row>
    <row r="7327" spans="1:15" x14ac:dyDescent="0.2">
      <c r="A7327" s="24" t="str">
        <f t="shared" si="687"/>
        <v>S66 7</v>
      </c>
      <c r="B7327" s="1" t="s">
        <v>12533</v>
      </c>
      <c r="C7327" s="1" t="s">
        <v>12692</v>
      </c>
      <c r="D7327" s="1" t="s">
        <v>12623</v>
      </c>
      <c r="E7327" s="2">
        <v>30</v>
      </c>
      <c r="F7327" s="3">
        <v>843184.65</v>
      </c>
      <c r="G7327" s="3">
        <v>168624.12</v>
      </c>
      <c r="H7327" s="4">
        <v>99960.989999999991</v>
      </c>
      <c r="I7327" s="25"/>
      <c r="J7327" s="26" t="str">
        <f t="shared" si="688"/>
        <v>No</v>
      </c>
      <c r="K7327" s="26" t="str">
        <f t="shared" si="689"/>
        <v>GB</v>
      </c>
      <c r="L7327" s="26" t="str">
        <f t="shared" si="690"/>
        <v>Invalid</v>
      </c>
      <c r="M7327" s="26" t="str">
        <f>IF(OR(ISBLANK(B7327),ISBLANK(C7327),ISBLANK(D7327)),"Missing",IFERROR(VLOOKUP(A7327,'RM Postcodes'!$A:$B,2,0),"Invalid"))</f>
        <v>live</v>
      </c>
      <c r="N7327" s="26" t="str">
        <f t="shared" si="691"/>
        <v>OK</v>
      </c>
      <c r="O7327" s="26" t="str">
        <f t="shared" si="686"/>
        <v>OK</v>
      </c>
    </row>
    <row r="7328" spans="1:15" x14ac:dyDescent="0.2">
      <c r="A7328" s="24" t="str">
        <f t="shared" si="687"/>
        <v>S66 8</v>
      </c>
      <c r="B7328" s="1" t="s">
        <v>12533</v>
      </c>
      <c r="C7328" s="1" t="s">
        <v>12692</v>
      </c>
      <c r="D7328" s="1" t="s">
        <v>12626</v>
      </c>
      <c r="E7328" s="2">
        <v>29</v>
      </c>
      <c r="F7328" s="3">
        <v>1764304.14</v>
      </c>
      <c r="G7328" s="3">
        <v>650887.74</v>
      </c>
      <c r="H7328" s="4">
        <v>470924.14</v>
      </c>
      <c r="I7328" s="25"/>
      <c r="J7328" s="26" t="str">
        <f t="shared" si="688"/>
        <v>No</v>
      </c>
      <c r="K7328" s="26" t="str">
        <f t="shared" si="689"/>
        <v>GB</v>
      </c>
      <c r="L7328" s="26" t="str">
        <f t="shared" si="690"/>
        <v>Invalid</v>
      </c>
      <c r="M7328" s="26" t="str">
        <f>IF(OR(ISBLANK(B7328),ISBLANK(C7328),ISBLANK(D7328)),"Missing",IFERROR(VLOOKUP(A7328,'RM Postcodes'!$A:$B,2,0),"Invalid"))</f>
        <v>live</v>
      </c>
      <c r="N7328" s="26" t="str">
        <f t="shared" si="691"/>
        <v>OK</v>
      </c>
      <c r="O7328" s="26" t="str">
        <f t="shared" si="686"/>
        <v>Redact</v>
      </c>
    </row>
    <row r="7329" spans="1:15" x14ac:dyDescent="0.2">
      <c r="A7329" s="24" t="str">
        <f t="shared" si="687"/>
        <v>S66 9</v>
      </c>
      <c r="B7329" s="1" t="s">
        <v>12533</v>
      </c>
      <c r="C7329" s="1" t="s">
        <v>12692</v>
      </c>
      <c r="D7329" s="1" t="s">
        <v>12627</v>
      </c>
      <c r="E7329" s="2">
        <v>12</v>
      </c>
      <c r="F7329" s="3">
        <v>432085.89999999991</v>
      </c>
      <c r="G7329" s="3">
        <v>248428.40999999997</v>
      </c>
      <c r="H7329" s="4">
        <v>39692.85</v>
      </c>
      <c r="I7329" s="25"/>
      <c r="J7329" s="26" t="str">
        <f t="shared" si="688"/>
        <v>No</v>
      </c>
      <c r="K7329" s="26" t="str">
        <f t="shared" si="689"/>
        <v>GB</v>
      </c>
      <c r="L7329" s="26" t="str">
        <f t="shared" si="690"/>
        <v>Invalid</v>
      </c>
      <c r="M7329" s="26" t="str">
        <f>IF(OR(ISBLANK(B7329),ISBLANK(C7329),ISBLANK(D7329)),"Missing",IFERROR(VLOOKUP(A7329,'RM Postcodes'!$A:$B,2,0),"Invalid"))</f>
        <v>live</v>
      </c>
      <c r="N7329" s="26" t="str">
        <f t="shared" si="691"/>
        <v>OK</v>
      </c>
      <c r="O7329" s="26" t="str">
        <f t="shared" si="686"/>
        <v>Redact</v>
      </c>
    </row>
    <row r="7330" spans="1:15" x14ac:dyDescent="0.2">
      <c r="A7330" s="24" t="str">
        <f t="shared" si="687"/>
        <v>S7 1</v>
      </c>
      <c r="B7330" s="1" t="s">
        <v>12533</v>
      </c>
      <c r="C7330" s="1" t="s">
        <v>12669</v>
      </c>
      <c r="D7330" s="1" t="s">
        <v>12621</v>
      </c>
      <c r="E7330" s="2">
        <v>37</v>
      </c>
      <c r="F7330" s="3">
        <v>1124497.8900000001</v>
      </c>
      <c r="G7330" s="3">
        <v>100000.04</v>
      </c>
      <c r="H7330" s="4">
        <v>100000</v>
      </c>
      <c r="I7330" s="25"/>
      <c r="J7330" s="26" t="str">
        <f t="shared" si="688"/>
        <v>No</v>
      </c>
      <c r="K7330" s="26" t="str">
        <f t="shared" si="689"/>
        <v>GB</v>
      </c>
      <c r="L7330" s="26" t="str">
        <f t="shared" si="690"/>
        <v>Invalid</v>
      </c>
      <c r="M7330" s="26" t="str">
        <f>IF(OR(ISBLANK(B7330),ISBLANK(C7330),ISBLANK(D7330)),"Missing",IFERROR(VLOOKUP(A7330,'RM Postcodes'!$A:$B,2,0),"Invalid"))</f>
        <v>live</v>
      </c>
      <c r="N7330" s="26" t="str">
        <f t="shared" si="691"/>
        <v>OK</v>
      </c>
      <c r="O7330" s="26" t="str">
        <f t="shared" si="686"/>
        <v>OK</v>
      </c>
    </row>
    <row r="7331" spans="1:15" x14ac:dyDescent="0.2">
      <c r="A7331" s="24" t="str">
        <f t="shared" si="687"/>
        <v>S7 2</v>
      </c>
      <c r="B7331" s="1" t="s">
        <v>12533</v>
      </c>
      <c r="C7331" s="1" t="s">
        <v>12669</v>
      </c>
      <c r="D7331" s="1" t="s">
        <v>12640</v>
      </c>
      <c r="E7331" s="2">
        <v>24</v>
      </c>
      <c r="F7331" s="3">
        <v>1135536.3299999996</v>
      </c>
      <c r="G7331" s="3">
        <v>335122.14</v>
      </c>
      <c r="H7331" s="4">
        <v>73964.09</v>
      </c>
      <c r="I7331" s="25"/>
      <c r="J7331" s="26" t="str">
        <f t="shared" si="688"/>
        <v>No</v>
      </c>
      <c r="K7331" s="26" t="str">
        <f t="shared" si="689"/>
        <v>GB</v>
      </c>
      <c r="L7331" s="26" t="str">
        <f t="shared" si="690"/>
        <v>Invalid</v>
      </c>
      <c r="M7331" s="26" t="str">
        <f>IF(OR(ISBLANK(B7331),ISBLANK(C7331),ISBLANK(D7331)),"Missing",IFERROR(VLOOKUP(A7331,'RM Postcodes'!$A:$B,2,0),"Invalid"))</f>
        <v>live</v>
      </c>
      <c r="N7331" s="26" t="str">
        <f t="shared" si="691"/>
        <v>OK</v>
      </c>
      <c r="O7331" s="26" t="str">
        <f t="shared" si="686"/>
        <v>OK</v>
      </c>
    </row>
    <row r="7332" spans="1:15" x14ac:dyDescent="0.2">
      <c r="A7332" s="24" t="str">
        <f t="shared" si="687"/>
        <v>S70 1</v>
      </c>
      <c r="B7332" s="1" t="s">
        <v>12533</v>
      </c>
      <c r="C7332" s="1" t="s">
        <v>12696</v>
      </c>
      <c r="D7332" s="1" t="s">
        <v>12621</v>
      </c>
      <c r="E7332" s="2">
        <v>23</v>
      </c>
      <c r="F7332" s="3">
        <v>1041856.9700000001</v>
      </c>
      <c r="G7332" s="3">
        <v>192402.13</v>
      </c>
      <c r="H7332" s="4">
        <v>103673.04</v>
      </c>
      <c r="I7332" s="25"/>
      <c r="J7332" s="26" t="str">
        <f t="shared" si="688"/>
        <v>No</v>
      </c>
      <c r="K7332" s="26" t="str">
        <f t="shared" si="689"/>
        <v>GB</v>
      </c>
      <c r="L7332" s="26" t="str">
        <f t="shared" si="690"/>
        <v>Invalid</v>
      </c>
      <c r="M7332" s="26" t="str">
        <f>IF(OR(ISBLANK(B7332),ISBLANK(C7332),ISBLANK(D7332)),"Missing",IFERROR(VLOOKUP(A7332,'RM Postcodes'!$A:$B,2,0),"Invalid"))</f>
        <v>live</v>
      </c>
      <c r="N7332" s="26" t="str">
        <f t="shared" si="691"/>
        <v>OK</v>
      </c>
      <c r="O7332" s="26" t="str">
        <f t="shared" si="686"/>
        <v>OK</v>
      </c>
    </row>
    <row r="7333" spans="1:15" x14ac:dyDescent="0.2">
      <c r="A7333" s="24" t="str">
        <f t="shared" si="687"/>
        <v>S70 2</v>
      </c>
      <c r="B7333" s="1" t="s">
        <v>12533</v>
      </c>
      <c r="C7333" s="1" t="s">
        <v>12696</v>
      </c>
      <c r="D7333" s="1" t="s">
        <v>12640</v>
      </c>
      <c r="E7333" s="2">
        <v>33</v>
      </c>
      <c r="F7333" s="3">
        <v>3608771.7399999998</v>
      </c>
      <c r="G7333" s="3">
        <v>2532096.67</v>
      </c>
      <c r="H7333" s="4">
        <v>195833.29</v>
      </c>
      <c r="I7333" s="25"/>
      <c r="J7333" s="26" t="str">
        <f t="shared" si="688"/>
        <v>No</v>
      </c>
      <c r="K7333" s="26" t="str">
        <f t="shared" si="689"/>
        <v>GB</v>
      </c>
      <c r="L7333" s="26" t="str">
        <f t="shared" si="690"/>
        <v>Invalid</v>
      </c>
      <c r="M7333" s="26" t="str">
        <f>IF(OR(ISBLANK(B7333),ISBLANK(C7333),ISBLANK(D7333)),"Missing",IFERROR(VLOOKUP(A7333,'RM Postcodes'!$A:$B,2,0),"Invalid"))</f>
        <v>live</v>
      </c>
      <c r="N7333" s="26" t="str">
        <f t="shared" si="691"/>
        <v>OK</v>
      </c>
      <c r="O7333" s="26" t="str">
        <f t="shared" si="686"/>
        <v>Redact</v>
      </c>
    </row>
    <row r="7334" spans="1:15" x14ac:dyDescent="0.2">
      <c r="A7334" s="24" t="str">
        <f t="shared" si="687"/>
        <v>S70 3</v>
      </c>
      <c r="B7334" s="1" t="s">
        <v>12533</v>
      </c>
      <c r="C7334" s="1" t="s">
        <v>12696</v>
      </c>
      <c r="D7334" s="1" t="s">
        <v>12629</v>
      </c>
      <c r="E7334" s="2">
        <v>13</v>
      </c>
      <c r="F7334" s="3">
        <v>701305.70000000007</v>
      </c>
      <c r="G7334" s="3">
        <v>200750</v>
      </c>
      <c r="H7334" s="4">
        <v>163813.79999999999</v>
      </c>
      <c r="I7334" s="25"/>
      <c r="J7334" s="26" t="str">
        <f t="shared" si="688"/>
        <v>No</v>
      </c>
      <c r="K7334" s="26" t="str">
        <f t="shared" si="689"/>
        <v>GB</v>
      </c>
      <c r="L7334" s="26" t="str">
        <f t="shared" si="690"/>
        <v>Invalid</v>
      </c>
      <c r="M7334" s="26" t="str">
        <f>IF(OR(ISBLANK(B7334),ISBLANK(C7334),ISBLANK(D7334)),"Missing",IFERROR(VLOOKUP(A7334,'RM Postcodes'!$A:$B,2,0),"Invalid"))</f>
        <v>live</v>
      </c>
      <c r="N7334" s="26" t="str">
        <f t="shared" si="691"/>
        <v>OK</v>
      </c>
      <c r="O7334" s="26" t="str">
        <f t="shared" si="686"/>
        <v>OK</v>
      </c>
    </row>
    <row r="7335" spans="1:15" x14ac:dyDescent="0.2">
      <c r="A7335" s="24" t="str">
        <f t="shared" si="687"/>
        <v>S70 4</v>
      </c>
      <c r="B7335" s="1" t="s">
        <v>12533</v>
      </c>
      <c r="C7335" s="1" t="s">
        <v>12696</v>
      </c>
      <c r="D7335" s="1" t="s">
        <v>12630</v>
      </c>
      <c r="E7335" s="2">
        <v>8</v>
      </c>
      <c r="F7335" s="3">
        <v>132088.03</v>
      </c>
      <c r="G7335" s="3">
        <v>46667.28</v>
      </c>
      <c r="H7335" s="4">
        <v>41296.519999999997</v>
      </c>
      <c r="I7335" s="25"/>
      <c r="J7335" s="26" t="str">
        <f t="shared" si="688"/>
        <v>No</v>
      </c>
      <c r="K7335" s="26" t="str">
        <f t="shared" si="689"/>
        <v>GB</v>
      </c>
      <c r="L7335" s="26" t="str">
        <f t="shared" si="690"/>
        <v>Invalid</v>
      </c>
      <c r="M7335" s="26" t="str">
        <f>IF(OR(ISBLANK(B7335),ISBLANK(C7335),ISBLANK(D7335)),"Missing",IFERROR(VLOOKUP(A7335,'RM Postcodes'!$A:$B,2,0),"Invalid"))</f>
        <v>live</v>
      </c>
      <c r="N7335" s="26" t="str">
        <f t="shared" si="691"/>
        <v>Redact</v>
      </c>
      <c r="O7335" s="26" t="str">
        <f t="shared" si="686"/>
        <v>Redact</v>
      </c>
    </row>
    <row r="7336" spans="1:15" x14ac:dyDescent="0.2">
      <c r="A7336" s="24" t="str">
        <f t="shared" si="687"/>
        <v>S70 5</v>
      </c>
      <c r="B7336" s="1" t="s">
        <v>12533</v>
      </c>
      <c r="C7336" s="1" t="s">
        <v>12696</v>
      </c>
      <c r="D7336" s="1" t="s">
        <v>12625</v>
      </c>
      <c r="E7336" s="2">
        <v>20</v>
      </c>
      <c r="F7336" s="3">
        <v>917417.31</v>
      </c>
      <c r="G7336" s="3">
        <v>468106.42000000004</v>
      </c>
      <c r="H7336" s="4">
        <v>52516.75</v>
      </c>
      <c r="I7336" s="25"/>
      <c r="J7336" s="26" t="str">
        <f t="shared" si="688"/>
        <v>No</v>
      </c>
      <c r="K7336" s="26" t="str">
        <f t="shared" si="689"/>
        <v>GB</v>
      </c>
      <c r="L7336" s="26" t="str">
        <f t="shared" si="690"/>
        <v>Invalid</v>
      </c>
      <c r="M7336" s="26" t="str">
        <f>IF(OR(ISBLANK(B7336),ISBLANK(C7336),ISBLANK(D7336)),"Missing",IFERROR(VLOOKUP(A7336,'RM Postcodes'!$A:$B,2,0),"Invalid"))</f>
        <v>live</v>
      </c>
      <c r="N7336" s="26" t="str">
        <f t="shared" si="691"/>
        <v>OK</v>
      </c>
      <c r="O7336" s="26" t="str">
        <f t="shared" si="686"/>
        <v>OK</v>
      </c>
    </row>
    <row r="7337" spans="1:15" x14ac:dyDescent="0.2">
      <c r="A7337" s="24" t="str">
        <f t="shared" si="687"/>
        <v>S70 6</v>
      </c>
      <c r="B7337" s="1" t="s">
        <v>12533</v>
      </c>
      <c r="C7337" s="1" t="s">
        <v>12696</v>
      </c>
      <c r="D7337" s="1" t="s">
        <v>12622</v>
      </c>
      <c r="E7337" s="2">
        <v>19</v>
      </c>
      <c r="F7337" s="3">
        <v>502729.61999999988</v>
      </c>
      <c r="G7337" s="3">
        <v>71708.320000000007</v>
      </c>
      <c r="H7337" s="4">
        <v>47804.39</v>
      </c>
      <c r="I7337" s="25"/>
      <c r="J7337" s="26" t="str">
        <f t="shared" si="688"/>
        <v>No</v>
      </c>
      <c r="K7337" s="26" t="str">
        <f t="shared" si="689"/>
        <v>GB</v>
      </c>
      <c r="L7337" s="26" t="str">
        <f t="shared" si="690"/>
        <v>Invalid</v>
      </c>
      <c r="M7337" s="26" t="str">
        <f>IF(OR(ISBLANK(B7337),ISBLANK(C7337),ISBLANK(D7337)),"Missing",IFERROR(VLOOKUP(A7337,'RM Postcodes'!$A:$B,2,0),"Invalid"))</f>
        <v>live</v>
      </c>
      <c r="N7337" s="26" t="str">
        <f t="shared" si="691"/>
        <v>OK</v>
      </c>
      <c r="O7337" s="26" t="str">
        <f t="shared" si="686"/>
        <v>OK</v>
      </c>
    </row>
    <row r="7338" spans="1:15" x14ac:dyDescent="0.2">
      <c r="A7338" s="24" t="str">
        <f t="shared" si="687"/>
        <v>S71 1</v>
      </c>
      <c r="B7338" s="1" t="s">
        <v>12533</v>
      </c>
      <c r="C7338" s="1" t="s">
        <v>12697</v>
      </c>
      <c r="D7338" s="1" t="s">
        <v>12621</v>
      </c>
      <c r="E7338" s="2">
        <v>33</v>
      </c>
      <c r="F7338" s="3">
        <v>1325411.4099999999</v>
      </c>
      <c r="G7338" s="3">
        <v>324433.81</v>
      </c>
      <c r="H7338" s="4">
        <v>195833.29</v>
      </c>
      <c r="I7338" s="25"/>
      <c r="J7338" s="26" t="str">
        <f t="shared" si="688"/>
        <v>No</v>
      </c>
      <c r="K7338" s="26" t="str">
        <f t="shared" si="689"/>
        <v>GB</v>
      </c>
      <c r="L7338" s="26" t="str">
        <f t="shared" si="690"/>
        <v>Invalid</v>
      </c>
      <c r="M7338" s="26" t="str">
        <f>IF(OR(ISBLANK(B7338),ISBLANK(C7338),ISBLANK(D7338)),"Missing",IFERROR(VLOOKUP(A7338,'RM Postcodes'!$A:$B,2,0),"Invalid"))</f>
        <v>live</v>
      </c>
      <c r="N7338" s="26" t="str">
        <f t="shared" si="691"/>
        <v>OK</v>
      </c>
      <c r="O7338" s="26" t="str">
        <f t="shared" si="686"/>
        <v>OK</v>
      </c>
    </row>
    <row r="7339" spans="1:15" x14ac:dyDescent="0.2">
      <c r="A7339" s="24" t="str">
        <f t="shared" si="687"/>
        <v>S71 2</v>
      </c>
      <c r="B7339" s="1" t="s">
        <v>12533</v>
      </c>
      <c r="C7339" s="1" t="s">
        <v>12697</v>
      </c>
      <c r="D7339" s="1" t="s">
        <v>12640</v>
      </c>
      <c r="E7339" s="2">
        <v>16</v>
      </c>
      <c r="F7339" s="3">
        <v>291474.6999999999</v>
      </c>
      <c r="G7339" s="3">
        <v>45274.71</v>
      </c>
      <c r="H7339" s="4">
        <v>41039.519999999997</v>
      </c>
      <c r="I7339" s="25"/>
      <c r="J7339" s="26" t="str">
        <f t="shared" si="688"/>
        <v>No</v>
      </c>
      <c r="K7339" s="26" t="str">
        <f t="shared" si="689"/>
        <v>GB</v>
      </c>
      <c r="L7339" s="26" t="str">
        <f t="shared" si="690"/>
        <v>Invalid</v>
      </c>
      <c r="M7339" s="26" t="str">
        <f>IF(OR(ISBLANK(B7339),ISBLANK(C7339),ISBLANK(D7339)),"Missing",IFERROR(VLOOKUP(A7339,'RM Postcodes'!$A:$B,2,0),"Invalid"))</f>
        <v>live</v>
      </c>
      <c r="N7339" s="26" t="str">
        <f t="shared" si="691"/>
        <v>OK</v>
      </c>
      <c r="O7339" s="26" t="str">
        <f t="shared" si="686"/>
        <v>OK</v>
      </c>
    </row>
    <row r="7340" spans="1:15" x14ac:dyDescent="0.2">
      <c r="A7340" s="24" t="str">
        <f t="shared" si="687"/>
        <v>S71 3</v>
      </c>
      <c r="B7340" s="1" t="s">
        <v>12533</v>
      </c>
      <c r="C7340" s="1" t="s">
        <v>12697</v>
      </c>
      <c r="D7340" s="1" t="s">
        <v>12629</v>
      </c>
      <c r="E7340" s="2">
        <v>37</v>
      </c>
      <c r="F7340" s="3">
        <v>999480.39999999991</v>
      </c>
      <c r="G7340" s="3">
        <v>86910.75</v>
      </c>
      <c r="H7340" s="4">
        <v>79385.460000000006</v>
      </c>
      <c r="I7340" s="25"/>
      <c r="J7340" s="26" t="str">
        <f t="shared" si="688"/>
        <v>No</v>
      </c>
      <c r="K7340" s="26" t="str">
        <f t="shared" si="689"/>
        <v>GB</v>
      </c>
      <c r="L7340" s="26" t="str">
        <f t="shared" si="690"/>
        <v>Invalid</v>
      </c>
      <c r="M7340" s="26" t="str">
        <f>IF(OR(ISBLANK(B7340),ISBLANK(C7340),ISBLANK(D7340)),"Missing",IFERROR(VLOOKUP(A7340,'RM Postcodes'!$A:$B,2,0),"Invalid"))</f>
        <v>live</v>
      </c>
      <c r="N7340" s="26" t="str">
        <f t="shared" si="691"/>
        <v>OK</v>
      </c>
      <c r="O7340" s="26" t="str">
        <f t="shared" si="686"/>
        <v>OK</v>
      </c>
    </row>
    <row r="7341" spans="1:15" x14ac:dyDescent="0.2">
      <c r="A7341" s="24" t="str">
        <f t="shared" si="687"/>
        <v>S71 4</v>
      </c>
      <c r="B7341" s="1" t="s">
        <v>12533</v>
      </c>
      <c r="C7341" s="1" t="s">
        <v>12697</v>
      </c>
      <c r="D7341" s="1" t="s">
        <v>12630</v>
      </c>
      <c r="E7341" s="2">
        <v>22</v>
      </c>
      <c r="F7341" s="3">
        <v>567149.18000000005</v>
      </c>
      <c r="G7341" s="3">
        <v>56285.59</v>
      </c>
      <c r="H7341" s="4">
        <v>51050.83</v>
      </c>
      <c r="I7341" s="25"/>
      <c r="J7341" s="26" t="str">
        <f t="shared" si="688"/>
        <v>No</v>
      </c>
      <c r="K7341" s="26" t="str">
        <f t="shared" si="689"/>
        <v>GB</v>
      </c>
      <c r="L7341" s="26" t="str">
        <f t="shared" si="690"/>
        <v>Invalid</v>
      </c>
      <c r="M7341" s="26" t="str">
        <f>IF(OR(ISBLANK(B7341),ISBLANK(C7341),ISBLANK(D7341)),"Missing",IFERROR(VLOOKUP(A7341,'RM Postcodes'!$A:$B,2,0),"Invalid"))</f>
        <v>live</v>
      </c>
      <c r="N7341" s="26" t="str">
        <f t="shared" si="691"/>
        <v>OK</v>
      </c>
      <c r="O7341" s="26" t="str">
        <f t="shared" si="686"/>
        <v>OK</v>
      </c>
    </row>
    <row r="7342" spans="1:15" x14ac:dyDescent="0.2">
      <c r="A7342" s="24" t="str">
        <f t="shared" si="687"/>
        <v>S71 5</v>
      </c>
      <c r="B7342" s="1" t="s">
        <v>12533</v>
      </c>
      <c r="C7342" s="1" t="s">
        <v>12697</v>
      </c>
      <c r="D7342" s="1" t="s">
        <v>12625</v>
      </c>
      <c r="E7342" s="2">
        <v>21</v>
      </c>
      <c r="F7342" s="3">
        <v>3989486.46</v>
      </c>
      <c r="G7342" s="3">
        <v>3452747.28</v>
      </c>
      <c r="H7342" s="4">
        <v>95259.35</v>
      </c>
      <c r="I7342" s="25"/>
      <c r="J7342" s="26" t="str">
        <f t="shared" si="688"/>
        <v>No</v>
      </c>
      <c r="K7342" s="26" t="str">
        <f t="shared" si="689"/>
        <v>GB</v>
      </c>
      <c r="L7342" s="26" t="str">
        <f t="shared" si="690"/>
        <v>Invalid</v>
      </c>
      <c r="M7342" s="26" t="str">
        <f>IF(OR(ISBLANK(B7342),ISBLANK(C7342),ISBLANK(D7342)),"Missing",IFERROR(VLOOKUP(A7342,'RM Postcodes'!$A:$B,2,0),"Invalid"))</f>
        <v>live</v>
      </c>
      <c r="N7342" s="26" t="str">
        <f t="shared" si="691"/>
        <v>OK</v>
      </c>
      <c r="O7342" s="26" t="str">
        <f t="shared" si="686"/>
        <v>Redact</v>
      </c>
    </row>
    <row r="7343" spans="1:15" x14ac:dyDescent="0.2">
      <c r="A7343" s="24" t="str">
        <f t="shared" si="687"/>
        <v>S72 0</v>
      </c>
      <c r="B7343" s="1" t="s">
        <v>12533</v>
      </c>
      <c r="C7343" s="1" t="s">
        <v>12698</v>
      </c>
      <c r="D7343" s="1" t="s">
        <v>12632</v>
      </c>
      <c r="E7343" s="2">
        <v>11</v>
      </c>
      <c r="F7343" s="3">
        <v>264678.48000000004</v>
      </c>
      <c r="G7343" s="3">
        <v>50468.51</v>
      </c>
      <c r="H7343" s="4">
        <v>48425.48</v>
      </c>
      <c r="I7343" s="25"/>
      <c r="J7343" s="26" t="str">
        <f t="shared" si="688"/>
        <v>No</v>
      </c>
      <c r="K7343" s="26" t="str">
        <f t="shared" si="689"/>
        <v>GB</v>
      </c>
      <c r="L7343" s="26" t="str">
        <f t="shared" si="690"/>
        <v>Invalid</v>
      </c>
      <c r="M7343" s="26" t="str">
        <f>IF(OR(ISBLANK(B7343),ISBLANK(C7343),ISBLANK(D7343)),"Missing",IFERROR(VLOOKUP(A7343,'RM Postcodes'!$A:$B,2,0),"Invalid"))</f>
        <v>live</v>
      </c>
      <c r="N7343" s="26" t="str">
        <f t="shared" si="691"/>
        <v>OK</v>
      </c>
      <c r="O7343" s="26" t="str">
        <f t="shared" si="686"/>
        <v>OK</v>
      </c>
    </row>
    <row r="7344" spans="1:15" x14ac:dyDescent="0.2">
      <c r="A7344" s="24" t="str">
        <f t="shared" si="687"/>
        <v>S72 7</v>
      </c>
      <c r="B7344" s="1" t="s">
        <v>12533</v>
      </c>
      <c r="C7344" s="1" t="s">
        <v>12698</v>
      </c>
      <c r="D7344" s="1" t="s">
        <v>12623</v>
      </c>
      <c r="E7344" s="2">
        <v>19</v>
      </c>
      <c r="F7344" s="3">
        <v>337833.57</v>
      </c>
      <c r="G7344" s="3">
        <v>64435.94</v>
      </c>
      <c r="H7344" s="4">
        <v>46894.41</v>
      </c>
      <c r="I7344" s="25"/>
      <c r="J7344" s="26" t="str">
        <f t="shared" si="688"/>
        <v>No</v>
      </c>
      <c r="K7344" s="26" t="str">
        <f t="shared" si="689"/>
        <v>GB</v>
      </c>
      <c r="L7344" s="26" t="str">
        <f t="shared" si="690"/>
        <v>Invalid</v>
      </c>
      <c r="M7344" s="26" t="str">
        <f>IF(OR(ISBLANK(B7344),ISBLANK(C7344),ISBLANK(D7344)),"Missing",IFERROR(VLOOKUP(A7344,'RM Postcodes'!$A:$B,2,0),"Invalid"))</f>
        <v>live</v>
      </c>
      <c r="N7344" s="26" t="str">
        <f t="shared" si="691"/>
        <v>OK</v>
      </c>
      <c r="O7344" s="26" t="str">
        <f t="shared" si="686"/>
        <v>OK</v>
      </c>
    </row>
    <row r="7345" spans="1:15" x14ac:dyDescent="0.2">
      <c r="A7345" s="24" t="str">
        <f t="shared" si="687"/>
        <v>S72 8</v>
      </c>
      <c r="B7345" s="1" t="s">
        <v>12533</v>
      </c>
      <c r="C7345" s="1" t="s">
        <v>12698</v>
      </c>
      <c r="D7345" s="1" t="s">
        <v>12626</v>
      </c>
      <c r="E7345" s="2">
        <v>20</v>
      </c>
      <c r="F7345" s="3">
        <v>337464.31999999989</v>
      </c>
      <c r="G7345" s="3">
        <v>94480.33</v>
      </c>
      <c r="H7345" s="4">
        <v>42065.65</v>
      </c>
      <c r="I7345" s="25"/>
      <c r="J7345" s="26" t="str">
        <f t="shared" si="688"/>
        <v>No</v>
      </c>
      <c r="K7345" s="26" t="str">
        <f t="shared" si="689"/>
        <v>GB</v>
      </c>
      <c r="L7345" s="26" t="str">
        <f t="shared" si="690"/>
        <v>Invalid</v>
      </c>
      <c r="M7345" s="26" t="str">
        <f>IF(OR(ISBLANK(B7345),ISBLANK(C7345),ISBLANK(D7345)),"Missing",IFERROR(VLOOKUP(A7345,'RM Postcodes'!$A:$B,2,0),"Invalid"))</f>
        <v>live</v>
      </c>
      <c r="N7345" s="26" t="str">
        <f t="shared" si="691"/>
        <v>OK</v>
      </c>
      <c r="O7345" s="26" t="str">
        <f t="shared" si="686"/>
        <v>OK</v>
      </c>
    </row>
    <row r="7346" spans="1:15" x14ac:dyDescent="0.2">
      <c r="A7346" s="24" t="str">
        <f t="shared" si="687"/>
        <v>S72 9</v>
      </c>
      <c r="B7346" s="1" t="s">
        <v>12533</v>
      </c>
      <c r="C7346" s="1" t="s">
        <v>12698</v>
      </c>
      <c r="D7346" s="1" t="s">
        <v>12627</v>
      </c>
      <c r="E7346" s="2">
        <v>19</v>
      </c>
      <c r="F7346" s="3">
        <v>614079.10999999987</v>
      </c>
      <c r="G7346" s="3">
        <v>174927.42</v>
      </c>
      <c r="H7346" s="4">
        <v>113234.92</v>
      </c>
      <c r="I7346" s="25"/>
      <c r="J7346" s="26" t="str">
        <f t="shared" si="688"/>
        <v>No</v>
      </c>
      <c r="K7346" s="26" t="str">
        <f t="shared" si="689"/>
        <v>GB</v>
      </c>
      <c r="L7346" s="26" t="str">
        <f t="shared" si="690"/>
        <v>Invalid</v>
      </c>
      <c r="M7346" s="26" t="str">
        <f>IF(OR(ISBLANK(B7346),ISBLANK(C7346),ISBLANK(D7346)),"Missing",IFERROR(VLOOKUP(A7346,'RM Postcodes'!$A:$B,2,0),"Invalid"))</f>
        <v>live</v>
      </c>
      <c r="N7346" s="26" t="str">
        <f t="shared" si="691"/>
        <v>OK</v>
      </c>
      <c r="O7346" s="26" t="str">
        <f t="shared" si="686"/>
        <v>OK</v>
      </c>
    </row>
    <row r="7347" spans="1:15" x14ac:dyDescent="0.2">
      <c r="A7347" s="24" t="str">
        <f t="shared" si="687"/>
        <v>S73 0</v>
      </c>
      <c r="B7347" s="1" t="s">
        <v>12533</v>
      </c>
      <c r="C7347" s="1" t="s">
        <v>12699</v>
      </c>
      <c r="D7347" s="1" t="s">
        <v>12632</v>
      </c>
      <c r="E7347" s="2">
        <v>31</v>
      </c>
      <c r="F7347" s="3">
        <v>2787911.69</v>
      </c>
      <c r="G7347" s="3">
        <v>2032247.19</v>
      </c>
      <c r="H7347" s="4">
        <v>70310.009999999995</v>
      </c>
      <c r="I7347" s="25"/>
      <c r="J7347" s="26" t="str">
        <f t="shared" si="688"/>
        <v>No</v>
      </c>
      <c r="K7347" s="26" t="str">
        <f t="shared" si="689"/>
        <v>GB</v>
      </c>
      <c r="L7347" s="26" t="str">
        <f t="shared" si="690"/>
        <v>Invalid</v>
      </c>
      <c r="M7347" s="26" t="str">
        <f>IF(OR(ISBLANK(B7347),ISBLANK(C7347),ISBLANK(D7347)),"Missing",IFERROR(VLOOKUP(A7347,'RM Postcodes'!$A:$B,2,0),"Invalid"))</f>
        <v>live</v>
      </c>
      <c r="N7347" s="26" t="str">
        <f t="shared" si="691"/>
        <v>OK</v>
      </c>
      <c r="O7347" s="26" t="str">
        <f t="shared" si="686"/>
        <v>Redact</v>
      </c>
    </row>
    <row r="7348" spans="1:15" x14ac:dyDescent="0.2">
      <c r="A7348" s="24" t="str">
        <f t="shared" si="687"/>
        <v>S73 8</v>
      </c>
      <c r="B7348" s="1" t="s">
        <v>12533</v>
      </c>
      <c r="C7348" s="1" t="s">
        <v>12699</v>
      </c>
      <c r="D7348" s="1" t="s">
        <v>12626</v>
      </c>
      <c r="E7348" s="2">
        <v>25</v>
      </c>
      <c r="F7348" s="3">
        <v>659875.61</v>
      </c>
      <c r="G7348" s="3">
        <v>165187.78</v>
      </c>
      <c r="H7348" s="4">
        <v>60000</v>
      </c>
      <c r="I7348" s="25"/>
      <c r="J7348" s="26" t="str">
        <f t="shared" si="688"/>
        <v>No</v>
      </c>
      <c r="K7348" s="26" t="str">
        <f t="shared" si="689"/>
        <v>GB</v>
      </c>
      <c r="L7348" s="26" t="str">
        <f t="shared" si="690"/>
        <v>Invalid</v>
      </c>
      <c r="M7348" s="26" t="str">
        <f>IF(OR(ISBLANK(B7348),ISBLANK(C7348),ISBLANK(D7348)),"Missing",IFERROR(VLOOKUP(A7348,'RM Postcodes'!$A:$B,2,0),"Invalid"))</f>
        <v>live</v>
      </c>
      <c r="N7348" s="26" t="str">
        <f t="shared" si="691"/>
        <v>OK</v>
      </c>
      <c r="O7348" s="26" t="str">
        <f t="shared" si="686"/>
        <v>OK</v>
      </c>
    </row>
    <row r="7349" spans="1:15" x14ac:dyDescent="0.2">
      <c r="A7349" s="24" t="str">
        <f t="shared" si="687"/>
        <v>S73 9</v>
      </c>
      <c r="B7349" s="1" t="s">
        <v>12533</v>
      </c>
      <c r="C7349" s="1" t="s">
        <v>12699</v>
      </c>
      <c r="D7349" s="1" t="s">
        <v>12627</v>
      </c>
      <c r="E7349" s="2">
        <v>5</v>
      </c>
      <c r="F7349" s="3">
        <v>38423.739999999991</v>
      </c>
      <c r="G7349" s="3">
        <v>19846.419999999998</v>
      </c>
      <c r="H7349" s="4">
        <v>8421.74</v>
      </c>
      <c r="I7349" s="25"/>
      <c r="J7349" s="26" t="str">
        <f t="shared" si="688"/>
        <v>No</v>
      </c>
      <c r="K7349" s="26" t="str">
        <f t="shared" si="689"/>
        <v>GB</v>
      </c>
      <c r="L7349" s="26" t="str">
        <f t="shared" si="690"/>
        <v>Invalid</v>
      </c>
      <c r="M7349" s="26" t="str">
        <f>IF(OR(ISBLANK(B7349),ISBLANK(C7349),ISBLANK(D7349)),"Missing",IFERROR(VLOOKUP(A7349,'RM Postcodes'!$A:$B,2,0),"Invalid"))</f>
        <v>live</v>
      </c>
      <c r="N7349" s="26" t="str">
        <f t="shared" si="691"/>
        <v>Redact</v>
      </c>
      <c r="O7349" s="26" t="str">
        <f t="shared" si="686"/>
        <v>Redact</v>
      </c>
    </row>
    <row r="7350" spans="1:15" x14ac:dyDescent="0.2">
      <c r="A7350" s="24" t="str">
        <f t="shared" si="687"/>
        <v>S74 0</v>
      </c>
      <c r="B7350" s="1" t="s">
        <v>12533</v>
      </c>
      <c r="C7350" s="1" t="s">
        <v>12700</v>
      </c>
      <c r="D7350" s="1" t="s">
        <v>12632</v>
      </c>
      <c r="E7350" s="2">
        <v>23</v>
      </c>
      <c r="F7350" s="3">
        <v>675905.30999999994</v>
      </c>
      <c r="G7350" s="3">
        <v>295740.36</v>
      </c>
      <c r="H7350" s="4">
        <v>69534.740000000005</v>
      </c>
      <c r="I7350" s="25"/>
      <c r="J7350" s="26" t="str">
        <f t="shared" si="688"/>
        <v>No</v>
      </c>
      <c r="K7350" s="26" t="str">
        <f t="shared" si="689"/>
        <v>GB</v>
      </c>
      <c r="L7350" s="26" t="str">
        <f t="shared" si="690"/>
        <v>Invalid</v>
      </c>
      <c r="M7350" s="26" t="str">
        <f>IF(OR(ISBLANK(B7350),ISBLANK(C7350),ISBLANK(D7350)),"Missing",IFERROR(VLOOKUP(A7350,'RM Postcodes'!$A:$B,2,0),"Invalid"))</f>
        <v>live</v>
      </c>
      <c r="N7350" s="26" t="str">
        <f t="shared" si="691"/>
        <v>OK</v>
      </c>
      <c r="O7350" s="26" t="str">
        <f t="shared" si="686"/>
        <v>OK</v>
      </c>
    </row>
    <row r="7351" spans="1:15" x14ac:dyDescent="0.2">
      <c r="A7351" s="24" t="str">
        <f t="shared" si="687"/>
        <v>S74 8</v>
      </c>
      <c r="B7351" s="1" t="s">
        <v>12533</v>
      </c>
      <c r="C7351" s="1" t="s">
        <v>12700</v>
      </c>
      <c r="D7351" s="1" t="s">
        <v>12626</v>
      </c>
      <c r="E7351" s="2">
        <v>12</v>
      </c>
      <c r="F7351" s="3">
        <v>278909.60999999993</v>
      </c>
      <c r="G7351" s="3">
        <v>74513.89</v>
      </c>
      <c r="H7351" s="4">
        <v>40493.78</v>
      </c>
      <c r="I7351" s="25"/>
      <c r="J7351" s="26" t="str">
        <f t="shared" si="688"/>
        <v>No</v>
      </c>
      <c r="K7351" s="26" t="str">
        <f t="shared" si="689"/>
        <v>GB</v>
      </c>
      <c r="L7351" s="26" t="str">
        <f t="shared" si="690"/>
        <v>Invalid</v>
      </c>
      <c r="M7351" s="26" t="str">
        <f>IF(OR(ISBLANK(B7351),ISBLANK(C7351),ISBLANK(D7351)),"Missing",IFERROR(VLOOKUP(A7351,'RM Postcodes'!$A:$B,2,0),"Invalid"))</f>
        <v>live</v>
      </c>
      <c r="N7351" s="26" t="str">
        <f t="shared" si="691"/>
        <v>OK</v>
      </c>
      <c r="O7351" s="26" t="str">
        <f t="shared" si="686"/>
        <v>OK</v>
      </c>
    </row>
    <row r="7352" spans="1:15" x14ac:dyDescent="0.2">
      <c r="A7352" s="24" t="str">
        <f t="shared" si="687"/>
        <v>S74 9</v>
      </c>
      <c r="B7352" s="1" t="s">
        <v>12533</v>
      </c>
      <c r="C7352" s="1" t="s">
        <v>12700</v>
      </c>
      <c r="D7352" s="1" t="s">
        <v>12627</v>
      </c>
      <c r="E7352" s="2">
        <v>27</v>
      </c>
      <c r="F7352" s="3">
        <v>2487384.5699999998</v>
      </c>
      <c r="G7352" s="3">
        <v>806976.29</v>
      </c>
      <c r="H7352" s="4">
        <v>786428.64999999991</v>
      </c>
      <c r="I7352" s="25"/>
      <c r="J7352" s="26" t="str">
        <f t="shared" si="688"/>
        <v>No</v>
      </c>
      <c r="K7352" s="26" t="str">
        <f t="shared" si="689"/>
        <v>GB</v>
      </c>
      <c r="L7352" s="26" t="str">
        <f t="shared" si="690"/>
        <v>Invalid</v>
      </c>
      <c r="M7352" s="26" t="str">
        <f>IF(OR(ISBLANK(B7352),ISBLANK(C7352),ISBLANK(D7352)),"Missing",IFERROR(VLOOKUP(A7352,'RM Postcodes'!$A:$B,2,0),"Invalid"))</f>
        <v>live</v>
      </c>
      <c r="N7352" s="26" t="str">
        <f t="shared" si="691"/>
        <v>OK</v>
      </c>
      <c r="O7352" s="26" t="str">
        <f t="shared" si="686"/>
        <v>Redact</v>
      </c>
    </row>
    <row r="7353" spans="1:15" x14ac:dyDescent="0.2">
      <c r="A7353" s="24" t="str">
        <f t="shared" si="687"/>
        <v>S75 1</v>
      </c>
      <c r="B7353" s="1" t="s">
        <v>12533</v>
      </c>
      <c r="C7353" s="1" t="s">
        <v>12701</v>
      </c>
      <c r="D7353" s="1" t="s">
        <v>12621</v>
      </c>
      <c r="E7353" s="2">
        <v>41</v>
      </c>
      <c r="F7353" s="3">
        <v>3216846.1999999983</v>
      </c>
      <c r="G7353" s="3">
        <v>1586233.22</v>
      </c>
      <c r="H7353" s="4">
        <v>297500.03000000003</v>
      </c>
      <c r="I7353" s="25"/>
      <c r="J7353" s="26" t="str">
        <f t="shared" si="688"/>
        <v>No</v>
      </c>
      <c r="K7353" s="26" t="str">
        <f t="shared" si="689"/>
        <v>GB</v>
      </c>
      <c r="L7353" s="26" t="str">
        <f t="shared" si="690"/>
        <v>Invalid</v>
      </c>
      <c r="M7353" s="26" t="str">
        <f>IF(OR(ISBLANK(B7353),ISBLANK(C7353),ISBLANK(D7353)),"Missing",IFERROR(VLOOKUP(A7353,'RM Postcodes'!$A:$B,2,0),"Invalid"))</f>
        <v>live</v>
      </c>
      <c r="N7353" s="26" t="str">
        <f t="shared" si="691"/>
        <v>OK</v>
      </c>
      <c r="O7353" s="26" t="str">
        <f t="shared" si="686"/>
        <v>OK</v>
      </c>
    </row>
    <row r="7354" spans="1:15" x14ac:dyDescent="0.2">
      <c r="A7354" s="24" t="str">
        <f t="shared" si="687"/>
        <v>S75 2</v>
      </c>
      <c r="B7354" s="1" t="s">
        <v>12533</v>
      </c>
      <c r="C7354" s="1" t="s">
        <v>12701</v>
      </c>
      <c r="D7354" s="1" t="s">
        <v>12640</v>
      </c>
      <c r="E7354" s="2">
        <v>25</v>
      </c>
      <c r="F7354" s="3">
        <v>606944.87999999989</v>
      </c>
      <c r="G7354" s="3">
        <v>50626.54</v>
      </c>
      <c r="H7354" s="4">
        <v>48158.439999999995</v>
      </c>
      <c r="I7354" s="25"/>
      <c r="J7354" s="26" t="str">
        <f t="shared" si="688"/>
        <v>No</v>
      </c>
      <c r="K7354" s="26" t="str">
        <f t="shared" si="689"/>
        <v>GB</v>
      </c>
      <c r="L7354" s="26" t="str">
        <f t="shared" si="690"/>
        <v>Invalid</v>
      </c>
      <c r="M7354" s="26" t="str">
        <f>IF(OR(ISBLANK(B7354),ISBLANK(C7354),ISBLANK(D7354)),"Missing",IFERROR(VLOOKUP(A7354,'RM Postcodes'!$A:$B,2,0),"Invalid"))</f>
        <v>live</v>
      </c>
      <c r="N7354" s="26" t="str">
        <f t="shared" si="691"/>
        <v>OK</v>
      </c>
      <c r="O7354" s="26" t="str">
        <f t="shared" si="686"/>
        <v>OK</v>
      </c>
    </row>
    <row r="7355" spans="1:15" x14ac:dyDescent="0.2">
      <c r="A7355" s="24" t="str">
        <f t="shared" si="687"/>
        <v>S75 3</v>
      </c>
      <c r="B7355" s="1" t="s">
        <v>12533</v>
      </c>
      <c r="C7355" s="1" t="s">
        <v>12701</v>
      </c>
      <c r="D7355" s="1" t="s">
        <v>12629</v>
      </c>
      <c r="E7355" s="2">
        <v>41</v>
      </c>
      <c r="F7355" s="3">
        <v>3510036.629999999</v>
      </c>
      <c r="G7355" s="3">
        <v>1342857.1</v>
      </c>
      <c r="H7355" s="4">
        <v>320672.54000000004</v>
      </c>
      <c r="I7355" s="25"/>
      <c r="J7355" s="26" t="str">
        <f t="shared" si="688"/>
        <v>No</v>
      </c>
      <c r="K7355" s="26" t="str">
        <f t="shared" si="689"/>
        <v>GB</v>
      </c>
      <c r="L7355" s="26" t="str">
        <f t="shared" si="690"/>
        <v>Invalid</v>
      </c>
      <c r="M7355" s="26" t="str">
        <f>IF(OR(ISBLANK(B7355),ISBLANK(C7355),ISBLANK(D7355)),"Missing",IFERROR(VLOOKUP(A7355,'RM Postcodes'!$A:$B,2,0),"Invalid"))</f>
        <v>live</v>
      </c>
      <c r="N7355" s="26" t="str">
        <f t="shared" si="691"/>
        <v>OK</v>
      </c>
      <c r="O7355" s="26" t="str">
        <f t="shared" si="686"/>
        <v>OK</v>
      </c>
    </row>
    <row r="7356" spans="1:15" x14ac:dyDescent="0.2">
      <c r="A7356" s="24" t="str">
        <f t="shared" si="687"/>
        <v>S75 4</v>
      </c>
      <c r="B7356" s="1" t="s">
        <v>12533</v>
      </c>
      <c r="C7356" s="1" t="s">
        <v>12701</v>
      </c>
      <c r="D7356" s="1" t="s">
        <v>12630</v>
      </c>
      <c r="E7356" s="2">
        <v>24</v>
      </c>
      <c r="F7356" s="3">
        <v>5625473.4799999995</v>
      </c>
      <c r="G7356" s="3">
        <v>4034592.23</v>
      </c>
      <c r="H7356" s="4">
        <v>782086.16</v>
      </c>
      <c r="I7356" s="25"/>
      <c r="J7356" s="26" t="str">
        <f t="shared" si="688"/>
        <v>No</v>
      </c>
      <c r="K7356" s="26" t="str">
        <f t="shared" si="689"/>
        <v>GB</v>
      </c>
      <c r="L7356" s="26" t="str">
        <f t="shared" si="690"/>
        <v>Invalid</v>
      </c>
      <c r="M7356" s="26" t="str">
        <f>IF(OR(ISBLANK(B7356),ISBLANK(C7356),ISBLANK(D7356)),"Missing",IFERROR(VLOOKUP(A7356,'RM Postcodes'!$A:$B,2,0),"Invalid"))</f>
        <v>live</v>
      </c>
      <c r="N7356" s="26" t="str">
        <f t="shared" si="691"/>
        <v>OK</v>
      </c>
      <c r="O7356" s="26" t="str">
        <f t="shared" si="686"/>
        <v>Redact</v>
      </c>
    </row>
    <row r="7357" spans="1:15" x14ac:dyDescent="0.2">
      <c r="A7357" s="24" t="str">
        <f t="shared" si="687"/>
        <v>S75 5</v>
      </c>
      <c r="B7357" s="1" t="s">
        <v>12533</v>
      </c>
      <c r="C7357" s="1" t="s">
        <v>12701</v>
      </c>
      <c r="D7357" s="1" t="s">
        <v>12625</v>
      </c>
      <c r="E7357" s="2">
        <v>24</v>
      </c>
      <c r="F7357" s="3">
        <v>612069.46</v>
      </c>
      <c r="G7357" s="3">
        <v>79999.960000000006</v>
      </c>
      <c r="H7357" s="4">
        <v>55407.28</v>
      </c>
      <c r="I7357" s="25"/>
      <c r="J7357" s="26" t="str">
        <f t="shared" si="688"/>
        <v>No</v>
      </c>
      <c r="K7357" s="26" t="str">
        <f t="shared" si="689"/>
        <v>GB</v>
      </c>
      <c r="L7357" s="26" t="str">
        <f t="shared" si="690"/>
        <v>Invalid</v>
      </c>
      <c r="M7357" s="26" t="str">
        <f>IF(OR(ISBLANK(B7357),ISBLANK(C7357),ISBLANK(D7357)),"Missing",IFERROR(VLOOKUP(A7357,'RM Postcodes'!$A:$B,2,0),"Invalid"))</f>
        <v>live</v>
      </c>
      <c r="N7357" s="26" t="str">
        <f t="shared" si="691"/>
        <v>OK</v>
      </c>
      <c r="O7357" s="26" t="str">
        <f t="shared" si="686"/>
        <v>OK</v>
      </c>
    </row>
    <row r="7358" spans="1:15" x14ac:dyDescent="0.2">
      <c r="A7358" s="24" t="str">
        <f t="shared" si="687"/>
        <v>S75 6</v>
      </c>
      <c r="B7358" s="1" t="s">
        <v>12533</v>
      </c>
      <c r="C7358" s="1" t="s">
        <v>12701</v>
      </c>
      <c r="D7358" s="1" t="s">
        <v>12622</v>
      </c>
      <c r="E7358" s="2">
        <v>30</v>
      </c>
      <c r="F7358" s="3">
        <v>608127.83000000007</v>
      </c>
      <c r="G7358" s="3">
        <v>58460.590000000004</v>
      </c>
      <c r="H7358" s="4">
        <v>50000</v>
      </c>
      <c r="I7358" s="25"/>
      <c r="J7358" s="26" t="str">
        <f t="shared" si="688"/>
        <v>No</v>
      </c>
      <c r="K7358" s="26" t="str">
        <f t="shared" si="689"/>
        <v>GB</v>
      </c>
      <c r="L7358" s="26" t="str">
        <f t="shared" si="690"/>
        <v>Invalid</v>
      </c>
      <c r="M7358" s="26" t="str">
        <f>IF(OR(ISBLANK(B7358),ISBLANK(C7358),ISBLANK(D7358)),"Missing",IFERROR(VLOOKUP(A7358,'RM Postcodes'!$A:$B,2,0),"Invalid"))</f>
        <v>live</v>
      </c>
      <c r="N7358" s="26" t="str">
        <f t="shared" si="691"/>
        <v>OK</v>
      </c>
      <c r="O7358" s="26" t="str">
        <f t="shared" si="686"/>
        <v>OK</v>
      </c>
    </row>
    <row r="7359" spans="1:15" x14ac:dyDescent="0.2">
      <c r="A7359" s="24" t="str">
        <f t="shared" si="687"/>
        <v>S8 0</v>
      </c>
      <c r="B7359" s="1" t="s">
        <v>12533</v>
      </c>
      <c r="C7359" s="1" t="s">
        <v>12670</v>
      </c>
      <c r="D7359" s="1" t="s">
        <v>12632</v>
      </c>
      <c r="E7359" s="2">
        <v>58</v>
      </c>
      <c r="F7359" s="3">
        <v>4444550.8899999987</v>
      </c>
      <c r="G7359" s="3">
        <v>1149901.99</v>
      </c>
      <c r="H7359" s="4">
        <v>1065291.73</v>
      </c>
      <c r="I7359" s="25"/>
      <c r="J7359" s="26" t="str">
        <f t="shared" si="688"/>
        <v>No</v>
      </c>
      <c r="K7359" s="26" t="str">
        <f t="shared" si="689"/>
        <v>GB</v>
      </c>
      <c r="L7359" s="26" t="str">
        <f t="shared" si="690"/>
        <v>Invalid</v>
      </c>
      <c r="M7359" s="26" t="str">
        <f>IF(OR(ISBLANK(B7359),ISBLANK(C7359),ISBLANK(D7359)),"Missing",IFERROR(VLOOKUP(A7359,'RM Postcodes'!$A:$B,2,0),"Invalid"))</f>
        <v>live</v>
      </c>
      <c r="N7359" s="26" t="str">
        <f t="shared" si="691"/>
        <v>OK</v>
      </c>
      <c r="O7359" s="26" t="str">
        <f t="shared" si="686"/>
        <v>OK</v>
      </c>
    </row>
    <row r="7360" spans="1:15" x14ac:dyDescent="0.2">
      <c r="A7360" s="24" t="str">
        <f t="shared" si="687"/>
        <v>S8 2</v>
      </c>
      <c r="B7360" s="1" t="s">
        <v>12533</v>
      </c>
      <c r="C7360" s="1" t="s">
        <v>12670</v>
      </c>
      <c r="D7360" s="1" t="s">
        <v>12640</v>
      </c>
      <c r="E7360" s="2">
        <v>1</v>
      </c>
      <c r="F7360" s="3">
        <v>10552.24</v>
      </c>
      <c r="G7360" s="3">
        <v>10552.24</v>
      </c>
      <c r="H7360" s="4">
        <v>0</v>
      </c>
      <c r="I7360" s="25"/>
      <c r="J7360" s="26" t="str">
        <f t="shared" si="688"/>
        <v>No</v>
      </c>
      <c r="K7360" s="26" t="str">
        <f t="shared" si="689"/>
        <v>GB</v>
      </c>
      <c r="L7360" s="26" t="str">
        <f t="shared" si="690"/>
        <v>Invalid</v>
      </c>
      <c r="M7360" s="26" t="str">
        <f>IF(OR(ISBLANK(B7360),ISBLANK(C7360),ISBLANK(D7360)),"Missing",IFERROR(VLOOKUP(A7360,'RM Postcodes'!$A:$B,2,0),"Invalid"))</f>
        <v>live</v>
      </c>
      <c r="N7360" s="26" t="str">
        <f t="shared" si="691"/>
        <v>Redact</v>
      </c>
      <c r="O7360" s="26" t="str">
        <f t="shared" si="686"/>
        <v>Redact</v>
      </c>
    </row>
    <row r="7361" spans="1:15" x14ac:dyDescent="0.2">
      <c r="A7361" s="24" t="str">
        <f t="shared" si="687"/>
        <v>S8 7</v>
      </c>
      <c r="B7361" s="1" t="s">
        <v>12533</v>
      </c>
      <c r="C7361" s="1" t="s">
        <v>12670</v>
      </c>
      <c r="D7361" s="1" t="s">
        <v>12623</v>
      </c>
      <c r="E7361" s="2">
        <v>25</v>
      </c>
      <c r="F7361" s="3">
        <v>427398.37000000011</v>
      </c>
      <c r="G7361" s="3">
        <v>69636.929999999993</v>
      </c>
      <c r="H7361" s="4">
        <v>48924.58</v>
      </c>
      <c r="I7361" s="25"/>
      <c r="J7361" s="26" t="str">
        <f t="shared" si="688"/>
        <v>No</v>
      </c>
      <c r="K7361" s="26" t="str">
        <f t="shared" si="689"/>
        <v>GB</v>
      </c>
      <c r="L7361" s="26" t="str">
        <f t="shared" si="690"/>
        <v>Invalid</v>
      </c>
      <c r="M7361" s="26" t="str">
        <f>IF(OR(ISBLANK(B7361),ISBLANK(C7361),ISBLANK(D7361)),"Missing",IFERROR(VLOOKUP(A7361,'RM Postcodes'!$A:$B,2,0),"Invalid"))</f>
        <v>live</v>
      </c>
      <c r="N7361" s="26" t="str">
        <f t="shared" si="691"/>
        <v>OK</v>
      </c>
      <c r="O7361" s="26" t="str">
        <f t="shared" si="686"/>
        <v>OK</v>
      </c>
    </row>
    <row r="7362" spans="1:15" x14ac:dyDescent="0.2">
      <c r="A7362" s="24" t="str">
        <f t="shared" si="687"/>
        <v>S8 8</v>
      </c>
      <c r="B7362" s="1" t="s">
        <v>12533</v>
      </c>
      <c r="C7362" s="1" t="s">
        <v>12670</v>
      </c>
      <c r="D7362" s="1" t="s">
        <v>12626</v>
      </c>
      <c r="E7362" s="2">
        <v>28</v>
      </c>
      <c r="F7362" s="3">
        <v>750049.29000000015</v>
      </c>
      <c r="G7362" s="3">
        <v>354374.19</v>
      </c>
      <c r="H7362" s="4">
        <v>43687.68</v>
      </c>
      <c r="I7362" s="25"/>
      <c r="J7362" s="26" t="str">
        <f t="shared" si="688"/>
        <v>No</v>
      </c>
      <c r="K7362" s="26" t="str">
        <f t="shared" si="689"/>
        <v>GB</v>
      </c>
      <c r="L7362" s="26" t="str">
        <f t="shared" si="690"/>
        <v>Invalid</v>
      </c>
      <c r="M7362" s="26" t="str">
        <f>IF(OR(ISBLANK(B7362),ISBLANK(C7362),ISBLANK(D7362)),"Missing",IFERROR(VLOOKUP(A7362,'RM Postcodes'!$A:$B,2,0),"Invalid"))</f>
        <v>live</v>
      </c>
      <c r="N7362" s="26" t="str">
        <f t="shared" si="691"/>
        <v>OK</v>
      </c>
      <c r="O7362" s="26" t="str">
        <f t="shared" si="686"/>
        <v>OK</v>
      </c>
    </row>
    <row r="7363" spans="1:15" x14ac:dyDescent="0.2">
      <c r="A7363" s="24" t="str">
        <f t="shared" si="687"/>
        <v>S8 9</v>
      </c>
      <c r="B7363" s="1" t="s">
        <v>12533</v>
      </c>
      <c r="C7363" s="1" t="s">
        <v>12670</v>
      </c>
      <c r="D7363" s="1" t="s">
        <v>12627</v>
      </c>
      <c r="E7363" s="2">
        <v>32</v>
      </c>
      <c r="F7363" s="3">
        <v>1059393.8599999996</v>
      </c>
      <c r="G7363" s="3">
        <v>274097.21999999997</v>
      </c>
      <c r="H7363" s="4">
        <v>214130.23</v>
      </c>
      <c r="I7363" s="25"/>
      <c r="J7363" s="26" t="str">
        <f t="shared" si="688"/>
        <v>No</v>
      </c>
      <c r="K7363" s="26" t="str">
        <f t="shared" si="689"/>
        <v>GB</v>
      </c>
      <c r="L7363" s="26" t="str">
        <f t="shared" si="690"/>
        <v>Invalid</v>
      </c>
      <c r="M7363" s="26" t="str">
        <f>IF(OR(ISBLANK(B7363),ISBLANK(C7363),ISBLANK(D7363)),"Missing",IFERROR(VLOOKUP(A7363,'RM Postcodes'!$A:$B,2,0),"Invalid"))</f>
        <v>live</v>
      </c>
      <c r="N7363" s="26" t="str">
        <f t="shared" si="691"/>
        <v>OK</v>
      </c>
      <c r="O7363" s="26" t="str">
        <f t="shared" si="686"/>
        <v>OK</v>
      </c>
    </row>
    <row r="7364" spans="1:15" x14ac:dyDescent="0.2">
      <c r="A7364" s="24" t="str">
        <f t="shared" si="687"/>
        <v>S80 1</v>
      </c>
      <c r="B7364" s="1" t="s">
        <v>12533</v>
      </c>
      <c r="C7364" s="1" t="s">
        <v>12706</v>
      </c>
      <c r="D7364" s="1" t="s">
        <v>12621</v>
      </c>
      <c r="E7364" s="2">
        <v>28</v>
      </c>
      <c r="F7364" s="3">
        <v>1305753.7399999995</v>
      </c>
      <c r="G7364" s="3">
        <v>211424.94</v>
      </c>
      <c r="H7364" s="4">
        <v>171980.27000000002</v>
      </c>
      <c r="I7364" s="25"/>
      <c r="J7364" s="26" t="str">
        <f t="shared" si="688"/>
        <v>No</v>
      </c>
      <c r="K7364" s="26" t="str">
        <f t="shared" si="689"/>
        <v>GB</v>
      </c>
      <c r="L7364" s="26" t="str">
        <f t="shared" si="690"/>
        <v>Invalid</v>
      </c>
      <c r="M7364" s="26" t="str">
        <f>IF(OR(ISBLANK(B7364),ISBLANK(C7364),ISBLANK(D7364)),"Missing",IFERROR(VLOOKUP(A7364,'RM Postcodes'!$A:$B,2,0),"Invalid"))</f>
        <v>live</v>
      </c>
      <c r="N7364" s="26" t="str">
        <f t="shared" si="691"/>
        <v>OK</v>
      </c>
      <c r="O7364" s="26" t="str">
        <f t="shared" si="686"/>
        <v>OK</v>
      </c>
    </row>
    <row r="7365" spans="1:15" x14ac:dyDescent="0.2">
      <c r="A7365" s="24" t="str">
        <f t="shared" si="687"/>
        <v>S80 2</v>
      </c>
      <c r="B7365" s="1" t="s">
        <v>12533</v>
      </c>
      <c r="C7365" s="1" t="s">
        <v>12706</v>
      </c>
      <c r="D7365" s="1" t="s">
        <v>12640</v>
      </c>
      <c r="E7365" s="2">
        <v>22</v>
      </c>
      <c r="F7365" s="3">
        <v>608416.62000000011</v>
      </c>
      <c r="G7365" s="3">
        <v>169285.19</v>
      </c>
      <c r="H7365" s="4">
        <v>47948.97</v>
      </c>
      <c r="I7365" s="25"/>
      <c r="J7365" s="26" t="str">
        <f t="shared" si="688"/>
        <v>No</v>
      </c>
      <c r="K7365" s="26" t="str">
        <f t="shared" si="689"/>
        <v>GB</v>
      </c>
      <c r="L7365" s="26" t="str">
        <f t="shared" si="690"/>
        <v>Invalid</v>
      </c>
      <c r="M7365" s="26" t="str">
        <f>IF(OR(ISBLANK(B7365),ISBLANK(C7365),ISBLANK(D7365)),"Missing",IFERROR(VLOOKUP(A7365,'RM Postcodes'!$A:$B,2,0),"Invalid"))</f>
        <v>live</v>
      </c>
      <c r="N7365" s="26" t="str">
        <f t="shared" si="691"/>
        <v>OK</v>
      </c>
      <c r="O7365" s="26" t="str">
        <f t="shared" ref="O7365:O7428" si="692">IF(COUNT(E7365)=0,"Missing",IF(E7365&lt;=2,"Redact",IF(COUNTIF(F7365:H7365,"&gt;0")&lt;&gt;3,"Error",IF((G7365+H7365)/F7365&lt;60%,"OK","Redact"))))</f>
        <v>OK</v>
      </c>
    </row>
    <row r="7366" spans="1:15" x14ac:dyDescent="0.2">
      <c r="A7366" s="24" t="str">
        <f t="shared" ref="A7366:A7429" si="693">TRIM(B7366)&amp;TRIM(C7366)&amp;" "&amp;TRIM(D7366)</f>
        <v>S80 3</v>
      </c>
      <c r="B7366" s="1" t="s">
        <v>12533</v>
      </c>
      <c r="C7366" s="1" t="s">
        <v>12706</v>
      </c>
      <c r="D7366" s="1" t="s">
        <v>12629</v>
      </c>
      <c r="E7366" s="2">
        <v>22</v>
      </c>
      <c r="F7366" s="3">
        <v>1367066.8600000003</v>
      </c>
      <c r="G7366" s="3">
        <v>409476.66000000003</v>
      </c>
      <c r="H7366" s="4">
        <v>404013.01</v>
      </c>
      <c r="I7366" s="25"/>
      <c r="J7366" s="26" t="str">
        <f t="shared" ref="J7366:J7429" si="694">IF(AND(K7366="NI",L7366="OK",M7366="LIVE",N7366="OK",O7366="OK"),"yes NI",IF(AND(K7366="GB",L7366="OK",M7366="LIVE",N7366="OK",O7366="OK"),"Yes","No"))</f>
        <v>No</v>
      </c>
      <c r="K7366" s="26" t="str">
        <f t="shared" ref="K7366:K7429" si="695">IF(ISBLANK(B7366),"Missing",IF(AND(OR(LEN(B7366)=2,LEN(B7366)=1),AND(ISERROR(VALUE(LEFT(B7366,1))),ISERROR(VALUE(RIGHT(B7366,1))))),IF(OR(B7366="GY",B7366="IM",B7366="JE"),"not GB",IF(B7366="BT","NI","GB")),"Invalid"))</f>
        <v>GB</v>
      </c>
      <c r="L7366" s="26" t="str">
        <f t="shared" si="690"/>
        <v>Invalid</v>
      </c>
      <c r="M7366" s="26" t="str">
        <f>IF(OR(ISBLANK(B7366),ISBLANK(C7366),ISBLANK(D7366)),"Missing",IFERROR(VLOOKUP(A7366,'RM Postcodes'!$A:$B,2,0),"Invalid"))</f>
        <v>live</v>
      </c>
      <c r="N7366" s="26" t="str">
        <f t="shared" si="691"/>
        <v>OK</v>
      </c>
      <c r="O7366" s="26" t="str">
        <f t="shared" si="692"/>
        <v>OK</v>
      </c>
    </row>
    <row r="7367" spans="1:15" x14ac:dyDescent="0.2">
      <c r="A7367" s="24" t="str">
        <f t="shared" si="693"/>
        <v>S80 4</v>
      </c>
      <c r="B7367" s="1" t="s">
        <v>12533</v>
      </c>
      <c r="C7367" s="1" t="s">
        <v>12706</v>
      </c>
      <c r="D7367" s="1" t="s">
        <v>12630</v>
      </c>
      <c r="E7367" s="2">
        <v>13</v>
      </c>
      <c r="F7367" s="3">
        <v>731928.32000000018</v>
      </c>
      <c r="G7367" s="3">
        <v>544119.84</v>
      </c>
      <c r="H7367" s="4">
        <v>50086.890000000007</v>
      </c>
      <c r="I7367" s="25"/>
      <c r="J7367" s="26" t="str">
        <f t="shared" si="694"/>
        <v>No</v>
      </c>
      <c r="K7367" s="26" t="str">
        <f t="shared" si="695"/>
        <v>GB</v>
      </c>
      <c r="L7367" s="26" t="str">
        <f t="shared" ref="L7367:L7430" si="696">IF(ISBLANK(D7367),"Missing",IF(AND(LEN(D7367)=1,ISNUMBER(VALUE(D7367))),"OK","Invalid"))</f>
        <v>Invalid</v>
      </c>
      <c r="M7367" s="26" t="str">
        <f>IF(OR(ISBLANK(B7367),ISBLANK(C7367),ISBLANK(D7367)),"Missing",IFERROR(VLOOKUP(A7367,'RM Postcodes'!$A:$B,2,0),"Invalid"))</f>
        <v>live</v>
      </c>
      <c r="N7367" s="26" t="str">
        <f t="shared" ref="N7367:N7430" si="697">IF(ISBLANK(E7367),"Missing",IF(E7367&lt;10,"Redact","OK"))</f>
        <v>OK</v>
      </c>
      <c r="O7367" s="26" t="str">
        <f t="shared" si="692"/>
        <v>Redact</v>
      </c>
    </row>
    <row r="7368" spans="1:15" x14ac:dyDescent="0.2">
      <c r="A7368" s="24" t="str">
        <f t="shared" si="693"/>
        <v>S81 0</v>
      </c>
      <c r="B7368" s="1" t="s">
        <v>12533</v>
      </c>
      <c r="C7368" s="1" t="s">
        <v>12720</v>
      </c>
      <c r="D7368" s="1" t="s">
        <v>12632</v>
      </c>
      <c r="E7368" s="2">
        <v>17</v>
      </c>
      <c r="F7368" s="3">
        <v>1104269.73</v>
      </c>
      <c r="G7368" s="3">
        <v>819914.51</v>
      </c>
      <c r="H7368" s="4">
        <v>48543.02</v>
      </c>
      <c r="I7368" s="25"/>
      <c r="J7368" s="26" t="str">
        <f t="shared" si="694"/>
        <v>No</v>
      </c>
      <c r="K7368" s="26" t="str">
        <f t="shared" si="695"/>
        <v>GB</v>
      </c>
      <c r="L7368" s="26" t="str">
        <f t="shared" si="696"/>
        <v>Invalid</v>
      </c>
      <c r="M7368" s="26" t="str">
        <f>IF(OR(ISBLANK(B7368),ISBLANK(C7368),ISBLANK(D7368)),"Missing",IFERROR(VLOOKUP(A7368,'RM Postcodes'!$A:$B,2,0),"Invalid"))</f>
        <v>live</v>
      </c>
      <c r="N7368" s="26" t="str">
        <f t="shared" si="697"/>
        <v>OK</v>
      </c>
      <c r="O7368" s="26" t="str">
        <f t="shared" si="692"/>
        <v>Redact</v>
      </c>
    </row>
    <row r="7369" spans="1:15" x14ac:dyDescent="0.2">
      <c r="A7369" s="24" t="str">
        <f t="shared" si="693"/>
        <v>S81 7</v>
      </c>
      <c r="B7369" s="1" t="s">
        <v>12533</v>
      </c>
      <c r="C7369" s="1" t="s">
        <v>12720</v>
      </c>
      <c r="D7369" s="1" t="s">
        <v>12623</v>
      </c>
      <c r="E7369" s="2">
        <v>22</v>
      </c>
      <c r="F7369" s="3">
        <v>668112.29</v>
      </c>
      <c r="G7369" s="3">
        <v>151840.02000000002</v>
      </c>
      <c r="H7369" s="4">
        <v>78333.289999999994</v>
      </c>
      <c r="I7369" s="25"/>
      <c r="J7369" s="26" t="str">
        <f t="shared" si="694"/>
        <v>No</v>
      </c>
      <c r="K7369" s="26" t="str">
        <f t="shared" si="695"/>
        <v>GB</v>
      </c>
      <c r="L7369" s="26" t="str">
        <f t="shared" si="696"/>
        <v>Invalid</v>
      </c>
      <c r="M7369" s="26" t="str">
        <f>IF(OR(ISBLANK(B7369),ISBLANK(C7369),ISBLANK(D7369)),"Missing",IFERROR(VLOOKUP(A7369,'RM Postcodes'!$A:$B,2,0),"Invalid"))</f>
        <v>live</v>
      </c>
      <c r="N7369" s="26" t="str">
        <f t="shared" si="697"/>
        <v>OK</v>
      </c>
      <c r="O7369" s="26" t="str">
        <f t="shared" si="692"/>
        <v>OK</v>
      </c>
    </row>
    <row r="7370" spans="1:15" x14ac:dyDescent="0.2">
      <c r="A7370" s="24" t="str">
        <f t="shared" si="693"/>
        <v>S81 8</v>
      </c>
      <c r="B7370" s="1" t="s">
        <v>12533</v>
      </c>
      <c r="C7370" s="1" t="s">
        <v>12720</v>
      </c>
      <c r="D7370" s="1" t="s">
        <v>12626</v>
      </c>
      <c r="E7370" s="2">
        <v>25</v>
      </c>
      <c r="F7370" s="3">
        <v>636128.69999999995</v>
      </c>
      <c r="G7370" s="3">
        <v>106874.03</v>
      </c>
      <c r="H7370" s="4">
        <v>98884.96</v>
      </c>
      <c r="I7370" s="25"/>
      <c r="J7370" s="26" t="str">
        <f t="shared" si="694"/>
        <v>No</v>
      </c>
      <c r="K7370" s="26" t="str">
        <f t="shared" si="695"/>
        <v>GB</v>
      </c>
      <c r="L7370" s="26" t="str">
        <f t="shared" si="696"/>
        <v>Invalid</v>
      </c>
      <c r="M7370" s="26" t="str">
        <f>IF(OR(ISBLANK(B7370),ISBLANK(C7370),ISBLANK(D7370)),"Missing",IFERROR(VLOOKUP(A7370,'RM Postcodes'!$A:$B,2,0),"Invalid"))</f>
        <v>live</v>
      </c>
      <c r="N7370" s="26" t="str">
        <f t="shared" si="697"/>
        <v>OK</v>
      </c>
      <c r="O7370" s="26" t="str">
        <f t="shared" si="692"/>
        <v>OK</v>
      </c>
    </row>
    <row r="7371" spans="1:15" x14ac:dyDescent="0.2">
      <c r="A7371" s="24" t="str">
        <f t="shared" si="693"/>
        <v>S81 9</v>
      </c>
      <c r="B7371" s="1" t="s">
        <v>12533</v>
      </c>
      <c r="C7371" s="1" t="s">
        <v>12720</v>
      </c>
      <c r="D7371" s="1" t="s">
        <v>12627</v>
      </c>
      <c r="E7371" s="2">
        <v>19</v>
      </c>
      <c r="F7371" s="3">
        <v>319023.33000000007</v>
      </c>
      <c r="G7371" s="3">
        <v>44560.76</v>
      </c>
      <c r="H7371" s="4">
        <v>39692.81</v>
      </c>
      <c r="I7371" s="25"/>
      <c r="J7371" s="26" t="str">
        <f t="shared" si="694"/>
        <v>No</v>
      </c>
      <c r="K7371" s="26" t="str">
        <f t="shared" si="695"/>
        <v>GB</v>
      </c>
      <c r="L7371" s="26" t="str">
        <f t="shared" si="696"/>
        <v>Invalid</v>
      </c>
      <c r="M7371" s="26" t="str">
        <f>IF(OR(ISBLANK(B7371),ISBLANK(C7371),ISBLANK(D7371)),"Missing",IFERROR(VLOOKUP(A7371,'RM Postcodes'!$A:$B,2,0),"Invalid"))</f>
        <v>live</v>
      </c>
      <c r="N7371" s="26" t="str">
        <f t="shared" si="697"/>
        <v>OK</v>
      </c>
      <c r="O7371" s="26" t="str">
        <f t="shared" si="692"/>
        <v>OK</v>
      </c>
    </row>
    <row r="7372" spans="1:15" x14ac:dyDescent="0.2">
      <c r="A7372" s="24" t="str">
        <f t="shared" si="693"/>
        <v>S9 1</v>
      </c>
      <c r="B7372" s="1" t="s">
        <v>12533</v>
      </c>
      <c r="C7372" s="1" t="s">
        <v>12671</v>
      </c>
      <c r="D7372" s="1" t="s">
        <v>12621</v>
      </c>
      <c r="E7372" s="2">
        <v>43</v>
      </c>
      <c r="F7372" s="3">
        <v>2406444.3500000006</v>
      </c>
      <c r="G7372" s="3">
        <v>714962.15</v>
      </c>
      <c r="H7372" s="4">
        <v>185072.58000000002</v>
      </c>
      <c r="I7372" s="25"/>
      <c r="J7372" s="26" t="str">
        <f t="shared" si="694"/>
        <v>No</v>
      </c>
      <c r="K7372" s="26" t="str">
        <f t="shared" si="695"/>
        <v>GB</v>
      </c>
      <c r="L7372" s="26" t="str">
        <f t="shared" si="696"/>
        <v>Invalid</v>
      </c>
      <c r="M7372" s="26" t="str">
        <f>IF(OR(ISBLANK(B7372),ISBLANK(C7372),ISBLANK(D7372)),"Missing",IFERROR(VLOOKUP(A7372,'RM Postcodes'!$A:$B,2,0),"Invalid"))</f>
        <v>live</v>
      </c>
      <c r="N7372" s="26" t="str">
        <f t="shared" si="697"/>
        <v>OK</v>
      </c>
      <c r="O7372" s="26" t="str">
        <f t="shared" si="692"/>
        <v>OK</v>
      </c>
    </row>
    <row r="7373" spans="1:15" x14ac:dyDescent="0.2">
      <c r="A7373" s="24" t="str">
        <f t="shared" si="693"/>
        <v>S9 2</v>
      </c>
      <c r="B7373" s="1" t="s">
        <v>12533</v>
      </c>
      <c r="C7373" s="1" t="s">
        <v>12671</v>
      </c>
      <c r="D7373" s="1" t="s">
        <v>12640</v>
      </c>
      <c r="E7373" s="2">
        <v>27</v>
      </c>
      <c r="F7373" s="3">
        <v>1924245.6199999999</v>
      </c>
      <c r="G7373" s="3">
        <v>353002.92</v>
      </c>
      <c r="H7373" s="4">
        <v>211859.51</v>
      </c>
      <c r="I7373" s="25"/>
      <c r="J7373" s="26" t="str">
        <f t="shared" si="694"/>
        <v>No</v>
      </c>
      <c r="K7373" s="26" t="str">
        <f t="shared" si="695"/>
        <v>GB</v>
      </c>
      <c r="L7373" s="26" t="str">
        <f t="shared" si="696"/>
        <v>Invalid</v>
      </c>
      <c r="M7373" s="26" t="str">
        <f>IF(OR(ISBLANK(B7373),ISBLANK(C7373),ISBLANK(D7373)),"Missing",IFERROR(VLOOKUP(A7373,'RM Postcodes'!$A:$B,2,0),"Invalid"))</f>
        <v>live</v>
      </c>
      <c r="N7373" s="26" t="str">
        <f t="shared" si="697"/>
        <v>OK</v>
      </c>
      <c r="O7373" s="26" t="str">
        <f t="shared" si="692"/>
        <v>OK</v>
      </c>
    </row>
    <row r="7374" spans="1:15" x14ac:dyDescent="0.2">
      <c r="A7374" s="24" t="str">
        <f t="shared" si="693"/>
        <v>S9 3</v>
      </c>
      <c r="B7374" s="1" t="s">
        <v>12533</v>
      </c>
      <c r="C7374" s="1" t="s">
        <v>12671</v>
      </c>
      <c r="D7374" s="1" t="s">
        <v>12629</v>
      </c>
      <c r="E7374" s="2">
        <v>40</v>
      </c>
      <c r="F7374" s="3">
        <v>2529593.2999999993</v>
      </c>
      <c r="G7374" s="3">
        <v>924448.68</v>
      </c>
      <c r="H7374" s="4">
        <v>314071.57</v>
      </c>
      <c r="I7374" s="25"/>
      <c r="J7374" s="26" t="str">
        <f t="shared" si="694"/>
        <v>No</v>
      </c>
      <c r="K7374" s="26" t="str">
        <f t="shared" si="695"/>
        <v>GB</v>
      </c>
      <c r="L7374" s="26" t="str">
        <f t="shared" si="696"/>
        <v>Invalid</v>
      </c>
      <c r="M7374" s="26" t="str">
        <f>IF(OR(ISBLANK(B7374),ISBLANK(C7374),ISBLANK(D7374)),"Missing",IFERROR(VLOOKUP(A7374,'RM Postcodes'!$A:$B,2,0),"Invalid"))</f>
        <v>live</v>
      </c>
      <c r="N7374" s="26" t="str">
        <f t="shared" si="697"/>
        <v>OK</v>
      </c>
      <c r="O7374" s="26" t="str">
        <f t="shared" si="692"/>
        <v>OK</v>
      </c>
    </row>
    <row r="7375" spans="1:15" x14ac:dyDescent="0.2">
      <c r="A7375" s="24" t="str">
        <f t="shared" si="693"/>
        <v>S9 4</v>
      </c>
      <c r="B7375" s="1" t="s">
        <v>12533</v>
      </c>
      <c r="C7375" s="1" t="s">
        <v>12671</v>
      </c>
      <c r="D7375" s="1" t="s">
        <v>12630</v>
      </c>
      <c r="E7375" s="2">
        <v>42</v>
      </c>
      <c r="F7375" s="3">
        <v>3256689.8199999994</v>
      </c>
      <c r="G7375" s="3">
        <v>900000</v>
      </c>
      <c r="H7375" s="4">
        <v>702777.72</v>
      </c>
      <c r="I7375" s="25"/>
      <c r="J7375" s="26" t="str">
        <f t="shared" si="694"/>
        <v>No</v>
      </c>
      <c r="K7375" s="26" t="str">
        <f t="shared" si="695"/>
        <v>GB</v>
      </c>
      <c r="L7375" s="26" t="str">
        <f t="shared" si="696"/>
        <v>Invalid</v>
      </c>
      <c r="M7375" s="26" t="str">
        <f>IF(OR(ISBLANK(B7375),ISBLANK(C7375),ISBLANK(D7375)),"Missing",IFERROR(VLOOKUP(A7375,'RM Postcodes'!$A:$B,2,0),"Invalid"))</f>
        <v>live</v>
      </c>
      <c r="N7375" s="26" t="str">
        <f t="shared" si="697"/>
        <v>OK</v>
      </c>
      <c r="O7375" s="26" t="str">
        <f t="shared" si="692"/>
        <v>OK</v>
      </c>
    </row>
    <row r="7376" spans="1:15" x14ac:dyDescent="0.2">
      <c r="A7376" s="24" t="str">
        <f t="shared" si="693"/>
        <v>S9 5</v>
      </c>
      <c r="B7376" s="1" t="s">
        <v>12533</v>
      </c>
      <c r="C7376" s="1" t="s">
        <v>12671</v>
      </c>
      <c r="D7376" s="1" t="s">
        <v>12625</v>
      </c>
      <c r="E7376" s="2">
        <v>36</v>
      </c>
      <c r="F7376" s="3">
        <v>3842532.3899999997</v>
      </c>
      <c r="G7376" s="3">
        <v>1493663.75</v>
      </c>
      <c r="H7376" s="4">
        <v>701156.78</v>
      </c>
      <c r="I7376" s="25"/>
      <c r="J7376" s="26" t="str">
        <f t="shared" si="694"/>
        <v>No</v>
      </c>
      <c r="K7376" s="26" t="str">
        <f t="shared" si="695"/>
        <v>GB</v>
      </c>
      <c r="L7376" s="26" t="str">
        <f t="shared" si="696"/>
        <v>Invalid</v>
      </c>
      <c r="M7376" s="26" t="str">
        <f>IF(OR(ISBLANK(B7376),ISBLANK(C7376),ISBLANK(D7376)),"Missing",IFERROR(VLOOKUP(A7376,'RM Postcodes'!$A:$B,2,0),"Invalid"))</f>
        <v>live</v>
      </c>
      <c r="N7376" s="26" t="str">
        <f t="shared" si="697"/>
        <v>OK</v>
      </c>
      <c r="O7376" s="26" t="str">
        <f t="shared" si="692"/>
        <v>OK</v>
      </c>
    </row>
    <row r="7377" spans="1:15" x14ac:dyDescent="0.2">
      <c r="A7377" s="24" t="str">
        <f t="shared" si="693"/>
        <v>SA1 1</v>
      </c>
      <c r="B7377" s="1" t="s">
        <v>12534</v>
      </c>
      <c r="C7377" s="1" t="s">
        <v>12663</v>
      </c>
      <c r="D7377" s="1" t="s">
        <v>12621</v>
      </c>
      <c r="E7377" s="2">
        <v>17</v>
      </c>
      <c r="F7377" s="3">
        <v>502733.17000000004</v>
      </c>
      <c r="G7377" s="3">
        <v>153969.68000000002</v>
      </c>
      <c r="H7377" s="4">
        <v>55310.73</v>
      </c>
      <c r="I7377" s="25"/>
      <c r="J7377" s="26" t="str">
        <f t="shared" si="694"/>
        <v>No</v>
      </c>
      <c r="K7377" s="26" t="str">
        <f t="shared" si="695"/>
        <v>GB</v>
      </c>
      <c r="L7377" s="26" t="str">
        <f t="shared" si="696"/>
        <v>Invalid</v>
      </c>
      <c r="M7377" s="26" t="str">
        <f>IF(OR(ISBLANK(B7377),ISBLANK(C7377),ISBLANK(D7377)),"Missing",IFERROR(VLOOKUP(A7377,'RM Postcodes'!$A:$B,2,0),"Invalid"))</f>
        <v>live</v>
      </c>
      <c r="N7377" s="26" t="str">
        <f t="shared" si="697"/>
        <v>OK</v>
      </c>
      <c r="O7377" s="26" t="str">
        <f t="shared" si="692"/>
        <v>OK</v>
      </c>
    </row>
    <row r="7378" spans="1:15" x14ac:dyDescent="0.2">
      <c r="A7378" s="24" t="str">
        <f t="shared" si="693"/>
        <v>SA1 2</v>
      </c>
      <c r="B7378" s="1" t="s">
        <v>12534</v>
      </c>
      <c r="C7378" s="1" t="s">
        <v>12663</v>
      </c>
      <c r="D7378" s="1" t="s">
        <v>12640</v>
      </c>
      <c r="E7378" s="2">
        <v>22</v>
      </c>
      <c r="F7378" s="3">
        <v>4273062.3499999996</v>
      </c>
      <c r="G7378" s="3">
        <v>3625089.73</v>
      </c>
      <c r="H7378" s="4">
        <v>68073.8</v>
      </c>
      <c r="I7378" s="25"/>
      <c r="J7378" s="26" t="str">
        <f t="shared" si="694"/>
        <v>No</v>
      </c>
      <c r="K7378" s="26" t="str">
        <f t="shared" si="695"/>
        <v>GB</v>
      </c>
      <c r="L7378" s="26" t="str">
        <f t="shared" si="696"/>
        <v>Invalid</v>
      </c>
      <c r="M7378" s="26" t="str">
        <f>IF(OR(ISBLANK(B7378),ISBLANK(C7378),ISBLANK(D7378)),"Missing",IFERROR(VLOOKUP(A7378,'RM Postcodes'!$A:$B,2,0),"Invalid"))</f>
        <v>live</v>
      </c>
      <c r="N7378" s="26" t="str">
        <f t="shared" si="697"/>
        <v>OK</v>
      </c>
      <c r="O7378" s="26" t="str">
        <f t="shared" si="692"/>
        <v>Redact</v>
      </c>
    </row>
    <row r="7379" spans="1:15" x14ac:dyDescent="0.2">
      <c r="A7379" s="24" t="str">
        <f t="shared" si="693"/>
        <v>SA1 3</v>
      </c>
      <c r="B7379" s="1" t="s">
        <v>12534</v>
      </c>
      <c r="C7379" s="1" t="s">
        <v>12663</v>
      </c>
      <c r="D7379" s="1" t="s">
        <v>12629</v>
      </c>
      <c r="E7379" s="2">
        <v>39</v>
      </c>
      <c r="F7379" s="3">
        <v>1104430.1000000006</v>
      </c>
      <c r="G7379" s="3">
        <v>148833.29</v>
      </c>
      <c r="H7379" s="4">
        <v>106348.83</v>
      </c>
      <c r="I7379" s="25"/>
      <c r="J7379" s="26" t="str">
        <f t="shared" si="694"/>
        <v>No</v>
      </c>
      <c r="K7379" s="26" t="str">
        <f t="shared" si="695"/>
        <v>GB</v>
      </c>
      <c r="L7379" s="26" t="str">
        <f t="shared" si="696"/>
        <v>Invalid</v>
      </c>
      <c r="M7379" s="26" t="str">
        <f>IF(OR(ISBLANK(B7379),ISBLANK(C7379),ISBLANK(D7379)),"Missing",IFERROR(VLOOKUP(A7379,'RM Postcodes'!$A:$B,2,0),"Invalid"))</f>
        <v>live</v>
      </c>
      <c r="N7379" s="26" t="str">
        <f t="shared" si="697"/>
        <v>OK</v>
      </c>
      <c r="O7379" s="26" t="str">
        <f t="shared" si="692"/>
        <v>OK</v>
      </c>
    </row>
    <row r="7380" spans="1:15" x14ac:dyDescent="0.2">
      <c r="A7380" s="24" t="str">
        <f t="shared" si="693"/>
        <v>SA1 4</v>
      </c>
      <c r="B7380" s="1" t="s">
        <v>12534</v>
      </c>
      <c r="C7380" s="1" t="s">
        <v>12663</v>
      </c>
      <c r="D7380" s="1" t="s">
        <v>12630</v>
      </c>
      <c r="E7380" s="2">
        <v>21</v>
      </c>
      <c r="F7380" s="3">
        <v>646280.71</v>
      </c>
      <c r="G7380" s="3">
        <v>126227.76</v>
      </c>
      <c r="H7380" s="4">
        <v>48390.16</v>
      </c>
      <c r="I7380" s="25"/>
      <c r="J7380" s="26" t="str">
        <f t="shared" si="694"/>
        <v>No</v>
      </c>
      <c r="K7380" s="26" t="str">
        <f t="shared" si="695"/>
        <v>GB</v>
      </c>
      <c r="L7380" s="26" t="str">
        <f t="shared" si="696"/>
        <v>Invalid</v>
      </c>
      <c r="M7380" s="26" t="str">
        <f>IF(OR(ISBLANK(B7380),ISBLANK(C7380),ISBLANK(D7380)),"Missing",IFERROR(VLOOKUP(A7380,'RM Postcodes'!$A:$B,2,0),"Invalid"))</f>
        <v>live</v>
      </c>
      <c r="N7380" s="26" t="str">
        <f t="shared" si="697"/>
        <v>OK</v>
      </c>
      <c r="O7380" s="26" t="str">
        <f t="shared" si="692"/>
        <v>OK</v>
      </c>
    </row>
    <row r="7381" spans="1:15" x14ac:dyDescent="0.2">
      <c r="A7381" s="24" t="str">
        <f t="shared" si="693"/>
        <v>SA1 5</v>
      </c>
      <c r="B7381" s="1" t="s">
        <v>12534</v>
      </c>
      <c r="C7381" s="1" t="s">
        <v>12663</v>
      </c>
      <c r="D7381" s="1" t="s">
        <v>12625</v>
      </c>
      <c r="E7381" s="2">
        <v>12</v>
      </c>
      <c r="F7381" s="3">
        <v>1472224.11</v>
      </c>
      <c r="G7381" s="3">
        <v>938303.64000000013</v>
      </c>
      <c r="H7381" s="4">
        <v>165690.18</v>
      </c>
      <c r="I7381" s="25"/>
      <c r="J7381" s="26" t="str">
        <f t="shared" si="694"/>
        <v>No</v>
      </c>
      <c r="K7381" s="26" t="str">
        <f t="shared" si="695"/>
        <v>GB</v>
      </c>
      <c r="L7381" s="26" t="str">
        <f t="shared" si="696"/>
        <v>Invalid</v>
      </c>
      <c r="M7381" s="26" t="str">
        <f>IF(OR(ISBLANK(B7381),ISBLANK(C7381),ISBLANK(D7381)),"Missing",IFERROR(VLOOKUP(A7381,'RM Postcodes'!$A:$B,2,0),"Invalid"))</f>
        <v>live</v>
      </c>
      <c r="N7381" s="26" t="str">
        <f t="shared" si="697"/>
        <v>OK</v>
      </c>
      <c r="O7381" s="26" t="str">
        <f t="shared" si="692"/>
        <v>Redact</v>
      </c>
    </row>
    <row r="7382" spans="1:15" x14ac:dyDescent="0.2">
      <c r="A7382" s="24" t="str">
        <f t="shared" si="693"/>
        <v>SA1 6</v>
      </c>
      <c r="B7382" s="1" t="s">
        <v>12534</v>
      </c>
      <c r="C7382" s="1" t="s">
        <v>12663</v>
      </c>
      <c r="D7382" s="1" t="s">
        <v>12622</v>
      </c>
      <c r="E7382" s="2">
        <v>23</v>
      </c>
      <c r="F7382" s="3">
        <v>445720.05000000005</v>
      </c>
      <c r="G7382" s="3">
        <v>64330.05</v>
      </c>
      <c r="H7382" s="4">
        <v>51708.49</v>
      </c>
      <c r="I7382" s="25"/>
      <c r="J7382" s="26" t="str">
        <f t="shared" si="694"/>
        <v>No</v>
      </c>
      <c r="K7382" s="26" t="str">
        <f t="shared" si="695"/>
        <v>GB</v>
      </c>
      <c r="L7382" s="26" t="str">
        <f t="shared" si="696"/>
        <v>Invalid</v>
      </c>
      <c r="M7382" s="26" t="str">
        <f>IF(OR(ISBLANK(B7382),ISBLANK(C7382),ISBLANK(D7382)),"Missing",IFERROR(VLOOKUP(A7382,'RM Postcodes'!$A:$B,2,0),"Invalid"))</f>
        <v>live</v>
      </c>
      <c r="N7382" s="26" t="str">
        <f t="shared" si="697"/>
        <v>OK</v>
      </c>
      <c r="O7382" s="26" t="str">
        <f t="shared" si="692"/>
        <v>OK</v>
      </c>
    </row>
    <row r="7383" spans="1:15" x14ac:dyDescent="0.2">
      <c r="A7383" s="24" t="str">
        <f t="shared" si="693"/>
        <v>SA1 7</v>
      </c>
      <c r="B7383" s="1" t="s">
        <v>12534</v>
      </c>
      <c r="C7383" s="1" t="s">
        <v>12663</v>
      </c>
      <c r="D7383" s="1" t="s">
        <v>12623</v>
      </c>
      <c r="E7383" s="2">
        <v>14</v>
      </c>
      <c r="F7383" s="3">
        <v>1050759.8899999999</v>
      </c>
      <c r="G7383" s="3">
        <v>387931.05</v>
      </c>
      <c r="H7383" s="4">
        <v>179569.31</v>
      </c>
      <c r="I7383" s="25"/>
      <c r="J7383" s="26" t="str">
        <f t="shared" si="694"/>
        <v>No</v>
      </c>
      <c r="K7383" s="26" t="str">
        <f t="shared" si="695"/>
        <v>GB</v>
      </c>
      <c r="L7383" s="26" t="str">
        <f t="shared" si="696"/>
        <v>Invalid</v>
      </c>
      <c r="M7383" s="26" t="str">
        <f>IF(OR(ISBLANK(B7383),ISBLANK(C7383),ISBLANK(D7383)),"Missing",IFERROR(VLOOKUP(A7383,'RM Postcodes'!$A:$B,2,0),"Invalid"))</f>
        <v>live</v>
      </c>
      <c r="N7383" s="26" t="str">
        <f t="shared" si="697"/>
        <v>OK</v>
      </c>
      <c r="O7383" s="26" t="str">
        <f t="shared" si="692"/>
        <v>OK</v>
      </c>
    </row>
    <row r="7384" spans="1:15" x14ac:dyDescent="0.2">
      <c r="A7384" s="24" t="str">
        <f t="shared" si="693"/>
        <v>SA1 8</v>
      </c>
      <c r="B7384" s="1" t="s">
        <v>12534</v>
      </c>
      <c r="C7384" s="1" t="s">
        <v>12663</v>
      </c>
      <c r="D7384" s="1" t="s">
        <v>12626</v>
      </c>
      <c r="E7384" s="2">
        <v>27</v>
      </c>
      <c r="F7384" s="3">
        <v>1227245.1099999999</v>
      </c>
      <c r="G7384" s="3">
        <v>281475.75</v>
      </c>
      <c r="H7384" s="4">
        <v>200000</v>
      </c>
      <c r="I7384" s="25"/>
      <c r="J7384" s="26" t="str">
        <f t="shared" si="694"/>
        <v>No</v>
      </c>
      <c r="K7384" s="26" t="str">
        <f t="shared" si="695"/>
        <v>GB</v>
      </c>
      <c r="L7384" s="26" t="str">
        <f t="shared" si="696"/>
        <v>Invalid</v>
      </c>
      <c r="M7384" s="26" t="str">
        <f>IF(OR(ISBLANK(B7384),ISBLANK(C7384),ISBLANK(D7384)),"Missing",IFERROR(VLOOKUP(A7384,'RM Postcodes'!$A:$B,2,0),"Invalid"))</f>
        <v>live</v>
      </c>
      <c r="N7384" s="26" t="str">
        <f t="shared" si="697"/>
        <v>OK</v>
      </c>
      <c r="O7384" s="26" t="str">
        <f t="shared" si="692"/>
        <v>OK</v>
      </c>
    </row>
    <row r="7385" spans="1:15" x14ac:dyDescent="0.2">
      <c r="A7385" s="24" t="str">
        <f t="shared" si="693"/>
        <v>SA10 6</v>
      </c>
      <c r="B7385" s="1" t="s">
        <v>12534</v>
      </c>
      <c r="C7385" s="1" t="s">
        <v>12620</v>
      </c>
      <c r="D7385" s="1" t="s">
        <v>12622</v>
      </c>
      <c r="E7385" s="2">
        <v>29</v>
      </c>
      <c r="F7385" s="3">
        <v>1938807.8199999996</v>
      </c>
      <c r="G7385" s="3">
        <v>785292.26</v>
      </c>
      <c r="H7385" s="4">
        <v>250139.99</v>
      </c>
      <c r="I7385" s="25"/>
      <c r="J7385" s="26" t="str">
        <f t="shared" si="694"/>
        <v>No</v>
      </c>
      <c r="K7385" s="26" t="str">
        <f t="shared" si="695"/>
        <v>GB</v>
      </c>
      <c r="L7385" s="26" t="str">
        <f t="shared" si="696"/>
        <v>Invalid</v>
      </c>
      <c r="M7385" s="26" t="str">
        <f>IF(OR(ISBLANK(B7385),ISBLANK(C7385),ISBLANK(D7385)),"Missing",IFERROR(VLOOKUP(A7385,'RM Postcodes'!$A:$B,2,0),"Invalid"))</f>
        <v>live</v>
      </c>
      <c r="N7385" s="26" t="str">
        <f t="shared" si="697"/>
        <v>OK</v>
      </c>
      <c r="O7385" s="26" t="str">
        <f t="shared" si="692"/>
        <v>OK</v>
      </c>
    </row>
    <row r="7386" spans="1:15" x14ac:dyDescent="0.2">
      <c r="A7386" s="24" t="str">
        <f t="shared" si="693"/>
        <v>SA10 7</v>
      </c>
      <c r="B7386" s="1" t="s">
        <v>12534</v>
      </c>
      <c r="C7386" s="1" t="s">
        <v>12620</v>
      </c>
      <c r="D7386" s="1" t="s">
        <v>12623</v>
      </c>
      <c r="E7386" s="2">
        <v>13</v>
      </c>
      <c r="F7386" s="3">
        <v>311118.40000000002</v>
      </c>
      <c r="G7386" s="3">
        <v>149483.67000000001</v>
      </c>
      <c r="H7386" s="4">
        <v>46576.15</v>
      </c>
      <c r="I7386" s="25"/>
      <c r="J7386" s="26" t="str">
        <f t="shared" si="694"/>
        <v>No</v>
      </c>
      <c r="K7386" s="26" t="str">
        <f t="shared" si="695"/>
        <v>GB</v>
      </c>
      <c r="L7386" s="26" t="str">
        <f t="shared" si="696"/>
        <v>Invalid</v>
      </c>
      <c r="M7386" s="26" t="str">
        <f>IF(OR(ISBLANK(B7386),ISBLANK(C7386),ISBLANK(D7386)),"Missing",IFERROR(VLOOKUP(A7386,'RM Postcodes'!$A:$B,2,0),"Invalid"))</f>
        <v>live</v>
      </c>
      <c r="N7386" s="26" t="str">
        <f t="shared" si="697"/>
        <v>OK</v>
      </c>
      <c r="O7386" s="26" t="str">
        <f t="shared" si="692"/>
        <v>Redact</v>
      </c>
    </row>
    <row r="7387" spans="1:15" x14ac:dyDescent="0.2">
      <c r="A7387" s="24" t="str">
        <f t="shared" si="693"/>
        <v>SA10 8</v>
      </c>
      <c r="B7387" s="1" t="s">
        <v>12534</v>
      </c>
      <c r="C7387" s="1" t="s">
        <v>12620</v>
      </c>
      <c r="D7387" s="1" t="s">
        <v>12626</v>
      </c>
      <c r="E7387" s="2">
        <v>24</v>
      </c>
      <c r="F7387" s="3">
        <v>543190.29999999993</v>
      </c>
      <c r="G7387" s="3">
        <v>88755.76</v>
      </c>
      <c r="H7387" s="4">
        <v>44444.480000000003</v>
      </c>
      <c r="I7387" s="25"/>
      <c r="J7387" s="26" t="str">
        <f t="shared" si="694"/>
        <v>No</v>
      </c>
      <c r="K7387" s="26" t="str">
        <f t="shared" si="695"/>
        <v>GB</v>
      </c>
      <c r="L7387" s="26" t="str">
        <f t="shared" si="696"/>
        <v>Invalid</v>
      </c>
      <c r="M7387" s="26" t="str">
        <f>IF(OR(ISBLANK(B7387),ISBLANK(C7387),ISBLANK(D7387)),"Missing",IFERROR(VLOOKUP(A7387,'RM Postcodes'!$A:$B,2,0),"Invalid"))</f>
        <v>live</v>
      </c>
      <c r="N7387" s="26" t="str">
        <f t="shared" si="697"/>
        <v>OK</v>
      </c>
      <c r="O7387" s="26" t="str">
        <f t="shared" si="692"/>
        <v>OK</v>
      </c>
    </row>
    <row r="7388" spans="1:15" x14ac:dyDescent="0.2">
      <c r="A7388" s="24" t="str">
        <f t="shared" si="693"/>
        <v>SA10 9</v>
      </c>
      <c r="B7388" s="1" t="s">
        <v>12534</v>
      </c>
      <c r="C7388" s="1" t="s">
        <v>12620</v>
      </c>
      <c r="D7388" s="1" t="s">
        <v>12627</v>
      </c>
      <c r="E7388" s="2">
        <v>8</v>
      </c>
      <c r="F7388" s="3">
        <v>326257.63999999996</v>
      </c>
      <c r="G7388" s="3">
        <v>146762.72</v>
      </c>
      <c r="H7388" s="4">
        <v>69981.69</v>
      </c>
      <c r="I7388" s="25"/>
      <c r="J7388" s="26" t="str">
        <f t="shared" si="694"/>
        <v>No</v>
      </c>
      <c r="K7388" s="26" t="str">
        <f t="shared" si="695"/>
        <v>GB</v>
      </c>
      <c r="L7388" s="26" t="str">
        <f t="shared" si="696"/>
        <v>Invalid</v>
      </c>
      <c r="M7388" s="26" t="str">
        <f>IF(OR(ISBLANK(B7388),ISBLANK(C7388),ISBLANK(D7388)),"Missing",IFERROR(VLOOKUP(A7388,'RM Postcodes'!$A:$B,2,0),"Invalid"))</f>
        <v>live</v>
      </c>
      <c r="N7388" s="26" t="str">
        <f t="shared" si="697"/>
        <v>Redact</v>
      </c>
      <c r="O7388" s="26" t="str">
        <f t="shared" si="692"/>
        <v>Redact</v>
      </c>
    </row>
    <row r="7389" spans="1:15" x14ac:dyDescent="0.2">
      <c r="A7389" s="24" t="str">
        <f t="shared" si="693"/>
        <v>SA11 1</v>
      </c>
      <c r="B7389" s="1" t="s">
        <v>12534</v>
      </c>
      <c r="C7389" s="1" t="s">
        <v>12624</v>
      </c>
      <c r="D7389" s="1" t="s">
        <v>12621</v>
      </c>
      <c r="E7389" s="2">
        <v>30</v>
      </c>
      <c r="F7389" s="3">
        <v>1269090.4500000007</v>
      </c>
      <c r="G7389" s="3">
        <v>275445.03999999998</v>
      </c>
      <c r="H7389" s="4">
        <v>167739.54999999999</v>
      </c>
      <c r="I7389" s="25"/>
      <c r="J7389" s="26" t="str">
        <f t="shared" si="694"/>
        <v>No</v>
      </c>
      <c r="K7389" s="26" t="str">
        <f t="shared" si="695"/>
        <v>GB</v>
      </c>
      <c r="L7389" s="26" t="str">
        <f t="shared" si="696"/>
        <v>Invalid</v>
      </c>
      <c r="M7389" s="26" t="str">
        <f>IF(OR(ISBLANK(B7389),ISBLANK(C7389),ISBLANK(D7389)),"Missing",IFERROR(VLOOKUP(A7389,'RM Postcodes'!$A:$B,2,0),"Invalid"))</f>
        <v>live</v>
      </c>
      <c r="N7389" s="26" t="str">
        <f t="shared" si="697"/>
        <v>OK</v>
      </c>
      <c r="O7389" s="26" t="str">
        <f t="shared" si="692"/>
        <v>OK</v>
      </c>
    </row>
    <row r="7390" spans="1:15" x14ac:dyDescent="0.2">
      <c r="A7390" s="24" t="str">
        <f t="shared" si="693"/>
        <v>SA11 2</v>
      </c>
      <c r="B7390" s="1" t="s">
        <v>12534</v>
      </c>
      <c r="C7390" s="1" t="s">
        <v>12624</v>
      </c>
      <c r="D7390" s="1" t="s">
        <v>12640</v>
      </c>
      <c r="E7390" s="2">
        <v>17</v>
      </c>
      <c r="F7390" s="3">
        <v>234099.15</v>
      </c>
      <c r="G7390" s="3">
        <v>47643.99</v>
      </c>
      <c r="H7390" s="4">
        <v>39692.85</v>
      </c>
      <c r="I7390" s="25"/>
      <c r="J7390" s="26" t="str">
        <f t="shared" si="694"/>
        <v>No</v>
      </c>
      <c r="K7390" s="26" t="str">
        <f t="shared" si="695"/>
        <v>GB</v>
      </c>
      <c r="L7390" s="26" t="str">
        <f t="shared" si="696"/>
        <v>Invalid</v>
      </c>
      <c r="M7390" s="26" t="str">
        <f>IF(OR(ISBLANK(B7390),ISBLANK(C7390),ISBLANK(D7390)),"Missing",IFERROR(VLOOKUP(A7390,'RM Postcodes'!$A:$B,2,0),"Invalid"))</f>
        <v>live</v>
      </c>
      <c r="N7390" s="26" t="str">
        <f t="shared" si="697"/>
        <v>OK</v>
      </c>
      <c r="O7390" s="26" t="str">
        <f t="shared" si="692"/>
        <v>OK</v>
      </c>
    </row>
    <row r="7391" spans="1:15" x14ac:dyDescent="0.2">
      <c r="A7391" s="24" t="str">
        <f t="shared" si="693"/>
        <v>SA11 3</v>
      </c>
      <c r="B7391" s="1" t="s">
        <v>12534</v>
      </c>
      <c r="C7391" s="1" t="s">
        <v>12624</v>
      </c>
      <c r="D7391" s="1" t="s">
        <v>12629</v>
      </c>
      <c r="E7391" s="2">
        <v>13</v>
      </c>
      <c r="F7391" s="3">
        <v>156532.59</v>
      </c>
      <c r="G7391" s="3">
        <v>42094.14</v>
      </c>
      <c r="H7391" s="4">
        <v>26226.63</v>
      </c>
      <c r="I7391" s="25"/>
      <c r="J7391" s="26" t="str">
        <f t="shared" si="694"/>
        <v>No</v>
      </c>
      <c r="K7391" s="26" t="str">
        <f t="shared" si="695"/>
        <v>GB</v>
      </c>
      <c r="L7391" s="26" t="str">
        <f t="shared" si="696"/>
        <v>Invalid</v>
      </c>
      <c r="M7391" s="26" t="str">
        <f>IF(OR(ISBLANK(B7391),ISBLANK(C7391),ISBLANK(D7391)),"Missing",IFERROR(VLOOKUP(A7391,'RM Postcodes'!$A:$B,2,0),"Invalid"))</f>
        <v>live</v>
      </c>
      <c r="N7391" s="26" t="str">
        <f t="shared" si="697"/>
        <v>OK</v>
      </c>
      <c r="O7391" s="26" t="str">
        <f t="shared" si="692"/>
        <v>OK</v>
      </c>
    </row>
    <row r="7392" spans="1:15" x14ac:dyDescent="0.2">
      <c r="A7392" s="24" t="str">
        <f t="shared" si="693"/>
        <v>SA11 4</v>
      </c>
      <c r="B7392" s="1" t="s">
        <v>12534</v>
      </c>
      <c r="C7392" s="1" t="s">
        <v>12624</v>
      </c>
      <c r="D7392" s="1" t="s">
        <v>12630</v>
      </c>
      <c r="E7392" s="2">
        <v>4</v>
      </c>
      <c r="F7392" s="3">
        <v>27679.269999999997</v>
      </c>
      <c r="G7392" s="3">
        <v>19331.349999999999</v>
      </c>
      <c r="H7392" s="4">
        <v>3770.8</v>
      </c>
      <c r="I7392" s="25"/>
      <c r="J7392" s="26" t="str">
        <f t="shared" si="694"/>
        <v>No</v>
      </c>
      <c r="K7392" s="26" t="str">
        <f t="shared" si="695"/>
        <v>GB</v>
      </c>
      <c r="L7392" s="26" t="str">
        <f t="shared" si="696"/>
        <v>Invalid</v>
      </c>
      <c r="M7392" s="26" t="str">
        <f>IF(OR(ISBLANK(B7392),ISBLANK(C7392),ISBLANK(D7392)),"Missing",IFERROR(VLOOKUP(A7392,'RM Postcodes'!$A:$B,2,0),"Invalid"))</f>
        <v>live</v>
      </c>
      <c r="N7392" s="26" t="str">
        <f t="shared" si="697"/>
        <v>Redact</v>
      </c>
      <c r="O7392" s="26" t="str">
        <f t="shared" si="692"/>
        <v>Redact</v>
      </c>
    </row>
    <row r="7393" spans="1:15" x14ac:dyDescent="0.2">
      <c r="A7393" s="24" t="str">
        <f t="shared" si="693"/>
        <v>SA11 5</v>
      </c>
      <c r="B7393" s="1" t="s">
        <v>12534</v>
      </c>
      <c r="C7393" s="1" t="s">
        <v>12624</v>
      </c>
      <c r="D7393" s="1" t="s">
        <v>12625</v>
      </c>
      <c r="E7393" s="2">
        <v>14</v>
      </c>
      <c r="F7393" s="3">
        <v>363968.93</v>
      </c>
      <c r="G7393" s="3">
        <v>60001.69</v>
      </c>
      <c r="H7393" s="4">
        <v>59043.95</v>
      </c>
      <c r="I7393" s="25"/>
      <c r="J7393" s="26" t="str">
        <f t="shared" si="694"/>
        <v>No</v>
      </c>
      <c r="K7393" s="26" t="str">
        <f t="shared" si="695"/>
        <v>GB</v>
      </c>
      <c r="L7393" s="26" t="str">
        <f t="shared" si="696"/>
        <v>Invalid</v>
      </c>
      <c r="M7393" s="26" t="str">
        <f>IF(OR(ISBLANK(B7393),ISBLANK(C7393),ISBLANK(D7393)),"Missing",IFERROR(VLOOKUP(A7393,'RM Postcodes'!$A:$B,2,0),"Invalid"))</f>
        <v>live</v>
      </c>
      <c r="N7393" s="26" t="str">
        <f t="shared" si="697"/>
        <v>OK</v>
      </c>
      <c r="O7393" s="26" t="str">
        <f t="shared" si="692"/>
        <v>OK</v>
      </c>
    </row>
    <row r="7394" spans="1:15" x14ac:dyDescent="0.2">
      <c r="A7394" s="24" t="str">
        <f t="shared" si="693"/>
        <v>SA12 6</v>
      </c>
      <c r="B7394" s="1" t="s">
        <v>12534</v>
      </c>
      <c r="C7394" s="1" t="s">
        <v>12628</v>
      </c>
      <c r="D7394" s="1" t="s">
        <v>12622</v>
      </c>
      <c r="E7394" s="2">
        <v>22</v>
      </c>
      <c r="F7394" s="3">
        <v>692396.90000000014</v>
      </c>
      <c r="G7394" s="3">
        <v>225393.94</v>
      </c>
      <c r="H7394" s="4">
        <v>132569.09</v>
      </c>
      <c r="I7394" s="25"/>
      <c r="J7394" s="26" t="str">
        <f t="shared" si="694"/>
        <v>No</v>
      </c>
      <c r="K7394" s="26" t="str">
        <f t="shared" si="695"/>
        <v>GB</v>
      </c>
      <c r="L7394" s="26" t="str">
        <f t="shared" si="696"/>
        <v>Invalid</v>
      </c>
      <c r="M7394" s="26" t="str">
        <f>IF(OR(ISBLANK(B7394),ISBLANK(C7394),ISBLANK(D7394)),"Missing",IFERROR(VLOOKUP(A7394,'RM Postcodes'!$A:$B,2,0),"Invalid"))</f>
        <v>live</v>
      </c>
      <c r="N7394" s="26" t="str">
        <f t="shared" si="697"/>
        <v>OK</v>
      </c>
      <c r="O7394" s="26" t="str">
        <f t="shared" si="692"/>
        <v>OK</v>
      </c>
    </row>
    <row r="7395" spans="1:15" x14ac:dyDescent="0.2">
      <c r="A7395" s="24" t="str">
        <f t="shared" si="693"/>
        <v>SA12 7</v>
      </c>
      <c r="B7395" s="1" t="s">
        <v>12534</v>
      </c>
      <c r="C7395" s="1" t="s">
        <v>12628</v>
      </c>
      <c r="D7395" s="1" t="s">
        <v>12623</v>
      </c>
      <c r="E7395" s="2">
        <v>16</v>
      </c>
      <c r="F7395" s="3">
        <v>354523.92</v>
      </c>
      <c r="G7395" s="3">
        <v>43738.080000000002</v>
      </c>
      <c r="H7395" s="4">
        <v>40571.4</v>
      </c>
      <c r="I7395" s="25"/>
      <c r="J7395" s="26" t="str">
        <f t="shared" si="694"/>
        <v>No</v>
      </c>
      <c r="K7395" s="26" t="str">
        <f t="shared" si="695"/>
        <v>GB</v>
      </c>
      <c r="L7395" s="26" t="str">
        <f t="shared" si="696"/>
        <v>Invalid</v>
      </c>
      <c r="M7395" s="26" t="str">
        <f>IF(OR(ISBLANK(B7395),ISBLANK(C7395),ISBLANK(D7395)),"Missing",IFERROR(VLOOKUP(A7395,'RM Postcodes'!$A:$B,2,0),"Invalid"))</f>
        <v>live</v>
      </c>
      <c r="N7395" s="26" t="str">
        <f t="shared" si="697"/>
        <v>OK</v>
      </c>
      <c r="O7395" s="26" t="str">
        <f t="shared" si="692"/>
        <v>OK</v>
      </c>
    </row>
    <row r="7396" spans="1:15" x14ac:dyDescent="0.2">
      <c r="A7396" s="24" t="str">
        <f t="shared" si="693"/>
        <v>SA12 8</v>
      </c>
      <c r="B7396" s="1" t="s">
        <v>12534</v>
      </c>
      <c r="C7396" s="1" t="s">
        <v>12628</v>
      </c>
      <c r="D7396" s="1" t="s">
        <v>12626</v>
      </c>
      <c r="E7396" s="2">
        <v>26</v>
      </c>
      <c r="F7396" s="3">
        <v>486450.0199999999</v>
      </c>
      <c r="G7396" s="3">
        <v>47488.46</v>
      </c>
      <c r="H7396" s="4">
        <v>43727.59</v>
      </c>
      <c r="I7396" s="25"/>
      <c r="J7396" s="26" t="str">
        <f t="shared" si="694"/>
        <v>No</v>
      </c>
      <c r="K7396" s="26" t="str">
        <f t="shared" si="695"/>
        <v>GB</v>
      </c>
      <c r="L7396" s="26" t="str">
        <f t="shared" si="696"/>
        <v>Invalid</v>
      </c>
      <c r="M7396" s="26" t="str">
        <f>IF(OR(ISBLANK(B7396),ISBLANK(C7396),ISBLANK(D7396)),"Missing",IFERROR(VLOOKUP(A7396,'RM Postcodes'!$A:$B,2,0),"Invalid"))</f>
        <v>live</v>
      </c>
      <c r="N7396" s="26" t="str">
        <f t="shared" si="697"/>
        <v>OK</v>
      </c>
      <c r="O7396" s="26" t="str">
        <f t="shared" si="692"/>
        <v>OK</v>
      </c>
    </row>
    <row r="7397" spans="1:15" x14ac:dyDescent="0.2">
      <c r="A7397" s="24" t="str">
        <f t="shared" si="693"/>
        <v>SA12 9</v>
      </c>
      <c r="B7397" s="1" t="s">
        <v>12534</v>
      </c>
      <c r="C7397" s="1" t="s">
        <v>12628</v>
      </c>
      <c r="D7397" s="1" t="s">
        <v>12627</v>
      </c>
      <c r="E7397" s="2">
        <v>20</v>
      </c>
      <c r="F7397" s="3">
        <v>387030.29999999993</v>
      </c>
      <c r="G7397" s="3">
        <v>51388.25</v>
      </c>
      <c r="H7397" s="4">
        <v>41087.050000000003</v>
      </c>
      <c r="I7397" s="25"/>
      <c r="J7397" s="26" t="str">
        <f t="shared" si="694"/>
        <v>No</v>
      </c>
      <c r="K7397" s="26" t="str">
        <f t="shared" si="695"/>
        <v>GB</v>
      </c>
      <c r="L7397" s="26" t="str">
        <f t="shared" si="696"/>
        <v>Invalid</v>
      </c>
      <c r="M7397" s="26" t="str">
        <f>IF(OR(ISBLANK(B7397),ISBLANK(C7397),ISBLANK(D7397)),"Missing",IFERROR(VLOOKUP(A7397,'RM Postcodes'!$A:$B,2,0),"Invalid"))</f>
        <v>live</v>
      </c>
      <c r="N7397" s="26" t="str">
        <f t="shared" si="697"/>
        <v>OK</v>
      </c>
      <c r="O7397" s="26" t="str">
        <f t="shared" si="692"/>
        <v>OK</v>
      </c>
    </row>
    <row r="7398" spans="1:15" x14ac:dyDescent="0.2">
      <c r="A7398" s="24" t="str">
        <f t="shared" si="693"/>
        <v>SA13 1</v>
      </c>
      <c r="B7398" s="1" t="s">
        <v>12534</v>
      </c>
      <c r="C7398" s="1" t="s">
        <v>12631</v>
      </c>
      <c r="D7398" s="1" t="s">
        <v>12621</v>
      </c>
      <c r="E7398" s="2">
        <v>24</v>
      </c>
      <c r="F7398" s="3">
        <v>832594.36999999976</v>
      </c>
      <c r="G7398" s="3">
        <v>165386.28</v>
      </c>
      <c r="H7398" s="4">
        <v>159999.91999999998</v>
      </c>
      <c r="I7398" s="25"/>
      <c r="J7398" s="26" t="str">
        <f t="shared" si="694"/>
        <v>No</v>
      </c>
      <c r="K7398" s="26" t="str">
        <f t="shared" si="695"/>
        <v>GB</v>
      </c>
      <c r="L7398" s="26" t="str">
        <f t="shared" si="696"/>
        <v>Invalid</v>
      </c>
      <c r="M7398" s="26" t="str">
        <f>IF(OR(ISBLANK(B7398),ISBLANK(C7398),ISBLANK(D7398)),"Missing",IFERROR(VLOOKUP(A7398,'RM Postcodes'!$A:$B,2,0),"Invalid"))</f>
        <v>live</v>
      </c>
      <c r="N7398" s="26" t="str">
        <f t="shared" si="697"/>
        <v>OK</v>
      </c>
      <c r="O7398" s="26" t="str">
        <f t="shared" si="692"/>
        <v>OK</v>
      </c>
    </row>
    <row r="7399" spans="1:15" x14ac:dyDescent="0.2">
      <c r="A7399" s="24" t="str">
        <f t="shared" si="693"/>
        <v>SA13 2</v>
      </c>
      <c r="B7399" s="1" t="s">
        <v>12534</v>
      </c>
      <c r="C7399" s="1" t="s">
        <v>12631</v>
      </c>
      <c r="D7399" s="1" t="s">
        <v>12640</v>
      </c>
      <c r="E7399" s="2">
        <v>20</v>
      </c>
      <c r="F7399" s="3">
        <v>886406.95</v>
      </c>
      <c r="G7399" s="3">
        <v>428250.05</v>
      </c>
      <c r="H7399" s="4">
        <v>170000.03</v>
      </c>
      <c r="I7399" s="25"/>
      <c r="J7399" s="26" t="str">
        <f t="shared" si="694"/>
        <v>No</v>
      </c>
      <c r="K7399" s="26" t="str">
        <f t="shared" si="695"/>
        <v>GB</v>
      </c>
      <c r="L7399" s="26" t="str">
        <f t="shared" si="696"/>
        <v>Invalid</v>
      </c>
      <c r="M7399" s="26" t="str">
        <f>IF(OR(ISBLANK(B7399),ISBLANK(C7399),ISBLANK(D7399)),"Missing",IFERROR(VLOOKUP(A7399,'RM Postcodes'!$A:$B,2,0),"Invalid"))</f>
        <v>live</v>
      </c>
      <c r="N7399" s="26" t="str">
        <f t="shared" si="697"/>
        <v>OK</v>
      </c>
      <c r="O7399" s="26" t="str">
        <f t="shared" si="692"/>
        <v>Redact</v>
      </c>
    </row>
    <row r="7400" spans="1:15" x14ac:dyDescent="0.2">
      <c r="A7400" s="24" t="str">
        <f t="shared" si="693"/>
        <v>SA13 3</v>
      </c>
      <c r="B7400" s="1" t="s">
        <v>12534</v>
      </c>
      <c r="C7400" s="1" t="s">
        <v>12631</v>
      </c>
      <c r="D7400" s="1" t="s">
        <v>12629</v>
      </c>
      <c r="E7400" s="2">
        <v>8</v>
      </c>
      <c r="F7400" s="3">
        <v>256812.21999999997</v>
      </c>
      <c r="G7400" s="3">
        <v>154642.08000000002</v>
      </c>
      <c r="H7400" s="4">
        <v>46851.67</v>
      </c>
      <c r="I7400" s="25"/>
      <c r="J7400" s="26" t="str">
        <f t="shared" si="694"/>
        <v>No</v>
      </c>
      <c r="K7400" s="26" t="str">
        <f t="shared" si="695"/>
        <v>GB</v>
      </c>
      <c r="L7400" s="26" t="str">
        <f t="shared" si="696"/>
        <v>Invalid</v>
      </c>
      <c r="M7400" s="26" t="str">
        <f>IF(OR(ISBLANK(B7400),ISBLANK(C7400),ISBLANK(D7400)),"Missing",IFERROR(VLOOKUP(A7400,'RM Postcodes'!$A:$B,2,0),"Invalid"))</f>
        <v>live</v>
      </c>
      <c r="N7400" s="26" t="str">
        <f t="shared" si="697"/>
        <v>Redact</v>
      </c>
      <c r="O7400" s="26" t="str">
        <f t="shared" si="692"/>
        <v>Redact</v>
      </c>
    </row>
    <row r="7401" spans="1:15" x14ac:dyDescent="0.2">
      <c r="A7401" s="24" t="str">
        <f t="shared" si="693"/>
        <v>SA13 9</v>
      </c>
      <c r="B7401" s="1" t="s">
        <v>12534</v>
      </c>
      <c r="C7401" s="1" t="s">
        <v>12631</v>
      </c>
      <c r="D7401" s="1" t="s">
        <v>12627</v>
      </c>
      <c r="E7401" s="2">
        <v>1</v>
      </c>
      <c r="F7401" s="3">
        <v>46063.96</v>
      </c>
      <c r="G7401" s="3">
        <v>46063.96</v>
      </c>
      <c r="H7401" s="4">
        <v>0</v>
      </c>
      <c r="I7401" s="25"/>
      <c r="J7401" s="26" t="str">
        <f t="shared" si="694"/>
        <v>No</v>
      </c>
      <c r="K7401" s="26" t="str">
        <f t="shared" si="695"/>
        <v>GB</v>
      </c>
      <c r="L7401" s="26" t="str">
        <f t="shared" si="696"/>
        <v>Invalid</v>
      </c>
      <c r="M7401" s="26" t="str">
        <f>IF(OR(ISBLANK(B7401),ISBLANK(C7401),ISBLANK(D7401)),"Missing",IFERROR(VLOOKUP(A7401,'RM Postcodes'!$A:$B,2,0),"Invalid"))</f>
        <v>live</v>
      </c>
      <c r="N7401" s="26" t="str">
        <f t="shared" si="697"/>
        <v>Redact</v>
      </c>
      <c r="O7401" s="26" t="str">
        <f t="shared" si="692"/>
        <v>Redact</v>
      </c>
    </row>
    <row r="7402" spans="1:15" x14ac:dyDescent="0.2">
      <c r="A7402" s="24" t="str">
        <f t="shared" si="693"/>
        <v>SA14 6</v>
      </c>
      <c r="B7402" s="1" t="s">
        <v>12534</v>
      </c>
      <c r="C7402" s="1" t="s">
        <v>12633</v>
      </c>
      <c r="D7402" s="1" t="s">
        <v>12622</v>
      </c>
      <c r="E7402" s="2">
        <v>28</v>
      </c>
      <c r="F7402" s="3">
        <v>1680053.9200000004</v>
      </c>
      <c r="G7402" s="3">
        <v>1046981.2</v>
      </c>
      <c r="H7402" s="4">
        <v>108071.95</v>
      </c>
      <c r="I7402" s="25"/>
      <c r="J7402" s="26" t="str">
        <f t="shared" si="694"/>
        <v>No</v>
      </c>
      <c r="K7402" s="26" t="str">
        <f t="shared" si="695"/>
        <v>GB</v>
      </c>
      <c r="L7402" s="26" t="str">
        <f t="shared" si="696"/>
        <v>Invalid</v>
      </c>
      <c r="M7402" s="26" t="str">
        <f>IF(OR(ISBLANK(B7402),ISBLANK(C7402),ISBLANK(D7402)),"Missing",IFERROR(VLOOKUP(A7402,'RM Postcodes'!$A:$B,2,0),"Invalid"))</f>
        <v>live</v>
      </c>
      <c r="N7402" s="26" t="str">
        <f t="shared" si="697"/>
        <v>OK</v>
      </c>
      <c r="O7402" s="26" t="str">
        <f t="shared" si="692"/>
        <v>Redact</v>
      </c>
    </row>
    <row r="7403" spans="1:15" x14ac:dyDescent="0.2">
      <c r="A7403" s="24" t="str">
        <f t="shared" si="693"/>
        <v>SA14 7</v>
      </c>
      <c r="B7403" s="1" t="s">
        <v>12534</v>
      </c>
      <c r="C7403" s="1" t="s">
        <v>12633</v>
      </c>
      <c r="D7403" s="1" t="s">
        <v>12623</v>
      </c>
      <c r="E7403" s="2">
        <v>29</v>
      </c>
      <c r="F7403" s="3">
        <v>718687.68000000017</v>
      </c>
      <c r="G7403" s="3">
        <v>88425.540000000008</v>
      </c>
      <c r="H7403" s="4">
        <v>59055.44</v>
      </c>
      <c r="I7403" s="25"/>
      <c r="J7403" s="26" t="str">
        <f t="shared" si="694"/>
        <v>No</v>
      </c>
      <c r="K7403" s="26" t="str">
        <f t="shared" si="695"/>
        <v>GB</v>
      </c>
      <c r="L7403" s="26" t="str">
        <f t="shared" si="696"/>
        <v>Invalid</v>
      </c>
      <c r="M7403" s="26" t="str">
        <f>IF(OR(ISBLANK(B7403),ISBLANK(C7403),ISBLANK(D7403)),"Missing",IFERROR(VLOOKUP(A7403,'RM Postcodes'!$A:$B,2,0),"Invalid"))</f>
        <v>live</v>
      </c>
      <c r="N7403" s="26" t="str">
        <f t="shared" si="697"/>
        <v>OK</v>
      </c>
      <c r="O7403" s="26" t="str">
        <f t="shared" si="692"/>
        <v>OK</v>
      </c>
    </row>
    <row r="7404" spans="1:15" x14ac:dyDescent="0.2">
      <c r="A7404" s="24" t="str">
        <f t="shared" si="693"/>
        <v>SA14 8</v>
      </c>
      <c r="B7404" s="1" t="s">
        <v>12534</v>
      </c>
      <c r="C7404" s="1" t="s">
        <v>12633</v>
      </c>
      <c r="D7404" s="1" t="s">
        <v>12626</v>
      </c>
      <c r="E7404" s="2">
        <v>33</v>
      </c>
      <c r="F7404" s="3">
        <v>1043127.1200000002</v>
      </c>
      <c r="G7404" s="3">
        <v>217142.3</v>
      </c>
      <c r="H7404" s="4">
        <v>67434.33</v>
      </c>
      <c r="I7404" s="25"/>
      <c r="J7404" s="26" t="str">
        <f t="shared" si="694"/>
        <v>No</v>
      </c>
      <c r="K7404" s="26" t="str">
        <f t="shared" si="695"/>
        <v>GB</v>
      </c>
      <c r="L7404" s="26" t="str">
        <f t="shared" si="696"/>
        <v>Invalid</v>
      </c>
      <c r="M7404" s="26" t="str">
        <f>IF(OR(ISBLANK(B7404),ISBLANK(C7404),ISBLANK(D7404)),"Missing",IFERROR(VLOOKUP(A7404,'RM Postcodes'!$A:$B,2,0),"Invalid"))</f>
        <v>live</v>
      </c>
      <c r="N7404" s="26" t="str">
        <f t="shared" si="697"/>
        <v>OK</v>
      </c>
      <c r="O7404" s="26" t="str">
        <f t="shared" si="692"/>
        <v>OK</v>
      </c>
    </row>
    <row r="7405" spans="1:15" x14ac:dyDescent="0.2">
      <c r="A7405" s="24" t="str">
        <f t="shared" si="693"/>
        <v>SA14 9</v>
      </c>
      <c r="B7405" s="1" t="s">
        <v>12534</v>
      </c>
      <c r="C7405" s="1" t="s">
        <v>12633</v>
      </c>
      <c r="D7405" s="1" t="s">
        <v>12627</v>
      </c>
      <c r="E7405" s="2">
        <v>35</v>
      </c>
      <c r="F7405" s="3">
        <v>1200323.8299999998</v>
      </c>
      <c r="G7405" s="3">
        <v>277717.71999999997</v>
      </c>
      <c r="H7405" s="4">
        <v>106074.25</v>
      </c>
      <c r="I7405" s="25"/>
      <c r="J7405" s="26" t="str">
        <f t="shared" si="694"/>
        <v>No</v>
      </c>
      <c r="K7405" s="26" t="str">
        <f t="shared" si="695"/>
        <v>GB</v>
      </c>
      <c r="L7405" s="26" t="str">
        <f t="shared" si="696"/>
        <v>Invalid</v>
      </c>
      <c r="M7405" s="26" t="str">
        <f>IF(OR(ISBLANK(B7405),ISBLANK(C7405),ISBLANK(D7405)),"Missing",IFERROR(VLOOKUP(A7405,'RM Postcodes'!$A:$B,2,0),"Invalid"))</f>
        <v>live</v>
      </c>
      <c r="N7405" s="26" t="str">
        <f t="shared" si="697"/>
        <v>OK</v>
      </c>
      <c r="O7405" s="26" t="str">
        <f t="shared" si="692"/>
        <v>OK</v>
      </c>
    </row>
    <row r="7406" spans="1:15" x14ac:dyDescent="0.2">
      <c r="A7406" s="24" t="str">
        <f t="shared" si="693"/>
        <v>SA15 1</v>
      </c>
      <c r="B7406" s="1" t="s">
        <v>12534</v>
      </c>
      <c r="C7406" s="1" t="s">
        <v>12634</v>
      </c>
      <c r="D7406" s="1" t="s">
        <v>12621</v>
      </c>
      <c r="E7406" s="2">
        <v>22</v>
      </c>
      <c r="F7406" s="3">
        <v>573086.62</v>
      </c>
      <c r="G7406" s="3">
        <v>102830.70999999999</v>
      </c>
      <c r="H7406" s="4">
        <v>76768.97</v>
      </c>
      <c r="I7406" s="25"/>
      <c r="J7406" s="26" t="str">
        <f t="shared" si="694"/>
        <v>No</v>
      </c>
      <c r="K7406" s="26" t="str">
        <f t="shared" si="695"/>
        <v>GB</v>
      </c>
      <c r="L7406" s="26" t="str">
        <f t="shared" si="696"/>
        <v>Invalid</v>
      </c>
      <c r="M7406" s="26" t="str">
        <f>IF(OR(ISBLANK(B7406),ISBLANK(C7406),ISBLANK(D7406)),"Missing",IFERROR(VLOOKUP(A7406,'RM Postcodes'!$A:$B,2,0),"Invalid"))</f>
        <v>live</v>
      </c>
      <c r="N7406" s="26" t="str">
        <f t="shared" si="697"/>
        <v>OK</v>
      </c>
      <c r="O7406" s="26" t="str">
        <f t="shared" si="692"/>
        <v>OK</v>
      </c>
    </row>
    <row r="7407" spans="1:15" x14ac:dyDescent="0.2">
      <c r="A7407" s="24" t="str">
        <f t="shared" si="693"/>
        <v>SA15 2</v>
      </c>
      <c r="B7407" s="1" t="s">
        <v>12534</v>
      </c>
      <c r="C7407" s="1" t="s">
        <v>12634</v>
      </c>
      <c r="D7407" s="1" t="s">
        <v>12640</v>
      </c>
      <c r="E7407" s="2">
        <v>25</v>
      </c>
      <c r="F7407" s="3">
        <v>759230.34</v>
      </c>
      <c r="G7407" s="3">
        <v>214450.9</v>
      </c>
      <c r="H7407" s="4">
        <v>98500.37999999999</v>
      </c>
      <c r="I7407" s="25"/>
      <c r="J7407" s="26" t="str">
        <f t="shared" si="694"/>
        <v>No</v>
      </c>
      <c r="K7407" s="26" t="str">
        <f t="shared" si="695"/>
        <v>GB</v>
      </c>
      <c r="L7407" s="26" t="str">
        <f t="shared" si="696"/>
        <v>Invalid</v>
      </c>
      <c r="M7407" s="26" t="str">
        <f>IF(OR(ISBLANK(B7407),ISBLANK(C7407),ISBLANK(D7407)),"Missing",IFERROR(VLOOKUP(A7407,'RM Postcodes'!$A:$B,2,0),"Invalid"))</f>
        <v>live</v>
      </c>
      <c r="N7407" s="26" t="str">
        <f t="shared" si="697"/>
        <v>OK</v>
      </c>
      <c r="O7407" s="26" t="str">
        <f t="shared" si="692"/>
        <v>OK</v>
      </c>
    </row>
    <row r="7408" spans="1:15" x14ac:dyDescent="0.2">
      <c r="A7408" s="24" t="str">
        <f t="shared" si="693"/>
        <v>SA15 3</v>
      </c>
      <c r="B7408" s="1" t="s">
        <v>12534</v>
      </c>
      <c r="C7408" s="1" t="s">
        <v>12634</v>
      </c>
      <c r="D7408" s="1" t="s">
        <v>12629</v>
      </c>
      <c r="E7408" s="2">
        <v>20</v>
      </c>
      <c r="F7408" s="3">
        <v>498746.15000000008</v>
      </c>
      <c r="G7408" s="3">
        <v>102083.37</v>
      </c>
      <c r="H7408" s="4">
        <v>74155.989999999991</v>
      </c>
      <c r="I7408" s="25"/>
      <c r="J7408" s="26" t="str">
        <f t="shared" si="694"/>
        <v>No</v>
      </c>
      <c r="K7408" s="26" t="str">
        <f t="shared" si="695"/>
        <v>GB</v>
      </c>
      <c r="L7408" s="26" t="str">
        <f t="shared" si="696"/>
        <v>Invalid</v>
      </c>
      <c r="M7408" s="26" t="str">
        <f>IF(OR(ISBLANK(B7408),ISBLANK(C7408),ISBLANK(D7408)),"Missing",IFERROR(VLOOKUP(A7408,'RM Postcodes'!$A:$B,2,0),"Invalid"))</f>
        <v>live</v>
      </c>
      <c r="N7408" s="26" t="str">
        <f t="shared" si="697"/>
        <v>OK</v>
      </c>
      <c r="O7408" s="26" t="str">
        <f t="shared" si="692"/>
        <v>OK</v>
      </c>
    </row>
    <row r="7409" spans="1:15" x14ac:dyDescent="0.2">
      <c r="A7409" s="24" t="str">
        <f t="shared" si="693"/>
        <v>SA15 4</v>
      </c>
      <c r="B7409" s="1" t="s">
        <v>12534</v>
      </c>
      <c r="C7409" s="1" t="s">
        <v>12634</v>
      </c>
      <c r="D7409" s="1" t="s">
        <v>12630</v>
      </c>
      <c r="E7409" s="2">
        <v>17</v>
      </c>
      <c r="F7409" s="3">
        <v>1012454.92</v>
      </c>
      <c r="G7409" s="3">
        <v>523312.05</v>
      </c>
      <c r="H7409" s="4">
        <v>194015.66999999998</v>
      </c>
      <c r="I7409" s="25"/>
      <c r="J7409" s="26" t="str">
        <f t="shared" si="694"/>
        <v>No</v>
      </c>
      <c r="K7409" s="26" t="str">
        <f t="shared" si="695"/>
        <v>GB</v>
      </c>
      <c r="L7409" s="26" t="str">
        <f t="shared" si="696"/>
        <v>Invalid</v>
      </c>
      <c r="M7409" s="26" t="str">
        <f>IF(OR(ISBLANK(B7409),ISBLANK(C7409),ISBLANK(D7409)),"Missing",IFERROR(VLOOKUP(A7409,'RM Postcodes'!$A:$B,2,0),"Invalid"))</f>
        <v>live</v>
      </c>
      <c r="N7409" s="26" t="str">
        <f t="shared" si="697"/>
        <v>OK</v>
      </c>
      <c r="O7409" s="26" t="str">
        <f t="shared" si="692"/>
        <v>Redact</v>
      </c>
    </row>
    <row r="7410" spans="1:15" x14ac:dyDescent="0.2">
      <c r="A7410" s="24" t="str">
        <f t="shared" si="693"/>
        <v>SA15 5</v>
      </c>
      <c r="B7410" s="1" t="s">
        <v>12534</v>
      </c>
      <c r="C7410" s="1" t="s">
        <v>12634</v>
      </c>
      <c r="D7410" s="1" t="s">
        <v>12625</v>
      </c>
      <c r="E7410" s="2">
        <v>25</v>
      </c>
      <c r="F7410" s="3">
        <v>5775176.2400000012</v>
      </c>
      <c r="G7410" s="3">
        <v>2918256.2</v>
      </c>
      <c r="H7410" s="4">
        <v>932491.19</v>
      </c>
      <c r="I7410" s="25"/>
      <c r="J7410" s="26" t="str">
        <f t="shared" si="694"/>
        <v>No</v>
      </c>
      <c r="K7410" s="26" t="str">
        <f t="shared" si="695"/>
        <v>GB</v>
      </c>
      <c r="L7410" s="26" t="str">
        <f t="shared" si="696"/>
        <v>Invalid</v>
      </c>
      <c r="M7410" s="26" t="str">
        <f>IF(OR(ISBLANK(B7410),ISBLANK(C7410),ISBLANK(D7410)),"Missing",IFERROR(VLOOKUP(A7410,'RM Postcodes'!$A:$B,2,0),"Invalid"))</f>
        <v>live</v>
      </c>
      <c r="N7410" s="26" t="str">
        <f t="shared" si="697"/>
        <v>OK</v>
      </c>
      <c r="O7410" s="26" t="str">
        <f t="shared" si="692"/>
        <v>Redact</v>
      </c>
    </row>
    <row r="7411" spans="1:15" x14ac:dyDescent="0.2">
      <c r="A7411" s="24" t="str">
        <f t="shared" si="693"/>
        <v>SA16 0</v>
      </c>
      <c r="B7411" s="1" t="s">
        <v>12534</v>
      </c>
      <c r="C7411" s="1" t="s">
        <v>12635</v>
      </c>
      <c r="D7411" s="1" t="s">
        <v>12632</v>
      </c>
      <c r="E7411" s="2">
        <v>34</v>
      </c>
      <c r="F7411" s="3">
        <v>1029947.2499999999</v>
      </c>
      <c r="G7411" s="3">
        <v>204166.63</v>
      </c>
      <c r="H7411" s="4">
        <v>149576.75</v>
      </c>
      <c r="I7411" s="25"/>
      <c r="J7411" s="26" t="str">
        <f t="shared" si="694"/>
        <v>No</v>
      </c>
      <c r="K7411" s="26" t="str">
        <f t="shared" si="695"/>
        <v>GB</v>
      </c>
      <c r="L7411" s="26" t="str">
        <f t="shared" si="696"/>
        <v>Invalid</v>
      </c>
      <c r="M7411" s="26" t="str">
        <f>IF(OR(ISBLANK(B7411),ISBLANK(C7411),ISBLANK(D7411)),"Missing",IFERROR(VLOOKUP(A7411,'RM Postcodes'!$A:$B,2,0),"Invalid"))</f>
        <v>live</v>
      </c>
      <c r="N7411" s="26" t="str">
        <f t="shared" si="697"/>
        <v>OK</v>
      </c>
      <c r="O7411" s="26" t="str">
        <f t="shared" si="692"/>
        <v>OK</v>
      </c>
    </row>
    <row r="7412" spans="1:15" x14ac:dyDescent="0.2">
      <c r="A7412" s="24" t="str">
        <f t="shared" si="693"/>
        <v>SA16 6</v>
      </c>
      <c r="B7412" s="1" t="s">
        <v>12534</v>
      </c>
      <c r="C7412" s="1" t="s">
        <v>12635</v>
      </c>
      <c r="D7412" s="1" t="s">
        <v>12622</v>
      </c>
      <c r="E7412" s="2">
        <v>1</v>
      </c>
      <c r="F7412" s="3">
        <v>2144.5700000000002</v>
      </c>
      <c r="G7412" s="3">
        <v>2144.5700000000002</v>
      </c>
      <c r="H7412" s="4">
        <v>0</v>
      </c>
      <c r="I7412" s="25"/>
      <c r="J7412" s="26" t="str">
        <f t="shared" si="694"/>
        <v>No</v>
      </c>
      <c r="K7412" s="26" t="str">
        <f t="shared" si="695"/>
        <v>GB</v>
      </c>
      <c r="L7412" s="26" t="str">
        <f t="shared" si="696"/>
        <v>Invalid</v>
      </c>
      <c r="M7412" s="26" t="str">
        <f>IF(OR(ISBLANK(B7412),ISBLANK(C7412),ISBLANK(D7412)),"Missing",IFERROR(VLOOKUP(A7412,'RM Postcodes'!$A:$B,2,0),"Invalid"))</f>
        <v>Invalid</v>
      </c>
      <c r="N7412" s="26" t="str">
        <f t="shared" si="697"/>
        <v>Redact</v>
      </c>
      <c r="O7412" s="26" t="str">
        <f t="shared" si="692"/>
        <v>Redact</v>
      </c>
    </row>
    <row r="7413" spans="1:15" x14ac:dyDescent="0.2">
      <c r="A7413" s="24" t="str">
        <f t="shared" si="693"/>
        <v>SA17 4</v>
      </c>
      <c r="B7413" s="1" t="s">
        <v>12534</v>
      </c>
      <c r="C7413" s="1" t="s">
        <v>12672</v>
      </c>
      <c r="D7413" s="1" t="s">
        <v>12630</v>
      </c>
      <c r="E7413" s="2">
        <v>25</v>
      </c>
      <c r="F7413" s="3">
        <v>2339013.8699999992</v>
      </c>
      <c r="G7413" s="3">
        <v>1566484.43</v>
      </c>
      <c r="H7413" s="4">
        <v>478795.7</v>
      </c>
      <c r="I7413" s="25"/>
      <c r="J7413" s="26" t="str">
        <f t="shared" si="694"/>
        <v>No</v>
      </c>
      <c r="K7413" s="26" t="str">
        <f t="shared" si="695"/>
        <v>GB</v>
      </c>
      <c r="L7413" s="26" t="str">
        <f t="shared" si="696"/>
        <v>Invalid</v>
      </c>
      <c r="M7413" s="26" t="str">
        <f>IF(OR(ISBLANK(B7413),ISBLANK(C7413),ISBLANK(D7413)),"Missing",IFERROR(VLOOKUP(A7413,'RM Postcodes'!$A:$B,2,0),"Invalid"))</f>
        <v>live</v>
      </c>
      <c r="N7413" s="26" t="str">
        <f t="shared" si="697"/>
        <v>OK</v>
      </c>
      <c r="O7413" s="26" t="str">
        <f t="shared" si="692"/>
        <v>Redact</v>
      </c>
    </row>
    <row r="7414" spans="1:15" x14ac:dyDescent="0.2">
      <c r="A7414" s="24" t="str">
        <f t="shared" si="693"/>
        <v>SA17 5</v>
      </c>
      <c r="B7414" s="1" t="s">
        <v>12534</v>
      </c>
      <c r="C7414" s="1" t="s">
        <v>12672</v>
      </c>
      <c r="D7414" s="1" t="s">
        <v>12625</v>
      </c>
      <c r="E7414" s="2">
        <v>29</v>
      </c>
      <c r="F7414" s="3">
        <v>6014495.8200000003</v>
      </c>
      <c r="G7414" s="3">
        <v>1568889.8399999999</v>
      </c>
      <c r="H7414" s="4">
        <v>1301438.01</v>
      </c>
      <c r="I7414" s="25"/>
      <c r="J7414" s="26" t="str">
        <f t="shared" si="694"/>
        <v>No</v>
      </c>
      <c r="K7414" s="26" t="str">
        <f t="shared" si="695"/>
        <v>GB</v>
      </c>
      <c r="L7414" s="26" t="str">
        <f t="shared" si="696"/>
        <v>Invalid</v>
      </c>
      <c r="M7414" s="26" t="str">
        <f>IF(OR(ISBLANK(B7414),ISBLANK(C7414),ISBLANK(D7414)),"Missing",IFERROR(VLOOKUP(A7414,'RM Postcodes'!$A:$B,2,0),"Invalid"))</f>
        <v>live</v>
      </c>
      <c r="N7414" s="26" t="str">
        <f t="shared" si="697"/>
        <v>OK</v>
      </c>
      <c r="O7414" s="26" t="str">
        <f t="shared" si="692"/>
        <v>OK</v>
      </c>
    </row>
    <row r="7415" spans="1:15" x14ac:dyDescent="0.2">
      <c r="A7415" s="24" t="str">
        <f t="shared" si="693"/>
        <v>SA18 1</v>
      </c>
      <c r="B7415" s="1" t="s">
        <v>12534</v>
      </c>
      <c r="C7415" s="1" t="s">
        <v>12673</v>
      </c>
      <c r="D7415" s="1" t="s">
        <v>12621</v>
      </c>
      <c r="E7415" s="2">
        <v>25</v>
      </c>
      <c r="F7415" s="3">
        <v>450819.53</v>
      </c>
      <c r="G7415" s="3">
        <v>50162.880000000005</v>
      </c>
      <c r="H7415" s="4">
        <v>48537.21</v>
      </c>
      <c r="I7415" s="25"/>
      <c r="J7415" s="26" t="str">
        <f t="shared" si="694"/>
        <v>No</v>
      </c>
      <c r="K7415" s="26" t="str">
        <f t="shared" si="695"/>
        <v>GB</v>
      </c>
      <c r="L7415" s="26" t="str">
        <f t="shared" si="696"/>
        <v>Invalid</v>
      </c>
      <c r="M7415" s="26" t="str">
        <f>IF(OR(ISBLANK(B7415),ISBLANK(C7415),ISBLANK(D7415)),"Missing",IFERROR(VLOOKUP(A7415,'RM Postcodes'!$A:$B,2,0),"Invalid"))</f>
        <v>live</v>
      </c>
      <c r="N7415" s="26" t="str">
        <f t="shared" si="697"/>
        <v>OK</v>
      </c>
      <c r="O7415" s="26" t="str">
        <f t="shared" si="692"/>
        <v>OK</v>
      </c>
    </row>
    <row r="7416" spans="1:15" x14ac:dyDescent="0.2">
      <c r="A7416" s="24" t="str">
        <f t="shared" si="693"/>
        <v>SA18 2</v>
      </c>
      <c r="B7416" s="1" t="s">
        <v>12534</v>
      </c>
      <c r="C7416" s="1" t="s">
        <v>12673</v>
      </c>
      <c r="D7416" s="1" t="s">
        <v>12640</v>
      </c>
      <c r="E7416" s="2">
        <v>34</v>
      </c>
      <c r="F7416" s="3">
        <v>2848025.0300000021</v>
      </c>
      <c r="G7416" s="3">
        <v>1447409.05</v>
      </c>
      <c r="H7416" s="4">
        <v>397946.38</v>
      </c>
      <c r="I7416" s="25"/>
      <c r="J7416" s="26" t="str">
        <f t="shared" si="694"/>
        <v>No</v>
      </c>
      <c r="K7416" s="26" t="str">
        <f t="shared" si="695"/>
        <v>GB</v>
      </c>
      <c r="L7416" s="26" t="str">
        <f t="shared" si="696"/>
        <v>Invalid</v>
      </c>
      <c r="M7416" s="26" t="str">
        <f>IF(OR(ISBLANK(B7416),ISBLANK(C7416),ISBLANK(D7416)),"Missing",IFERROR(VLOOKUP(A7416,'RM Postcodes'!$A:$B,2,0),"Invalid"))</f>
        <v>live</v>
      </c>
      <c r="N7416" s="26" t="str">
        <f t="shared" si="697"/>
        <v>OK</v>
      </c>
      <c r="O7416" s="26" t="str">
        <f t="shared" si="692"/>
        <v>Redact</v>
      </c>
    </row>
    <row r="7417" spans="1:15" x14ac:dyDescent="0.2">
      <c r="A7417" s="24" t="str">
        <f t="shared" si="693"/>
        <v>SA18 3</v>
      </c>
      <c r="B7417" s="1" t="s">
        <v>12534</v>
      </c>
      <c r="C7417" s="1" t="s">
        <v>12673</v>
      </c>
      <c r="D7417" s="1" t="s">
        <v>12629</v>
      </c>
      <c r="E7417" s="2">
        <v>31</v>
      </c>
      <c r="F7417" s="3">
        <v>3933728.46</v>
      </c>
      <c r="G7417" s="3">
        <v>3188575.05</v>
      </c>
      <c r="H7417" s="4">
        <v>192859.29</v>
      </c>
      <c r="I7417" s="25"/>
      <c r="J7417" s="26" t="str">
        <f t="shared" si="694"/>
        <v>No</v>
      </c>
      <c r="K7417" s="26" t="str">
        <f t="shared" si="695"/>
        <v>GB</v>
      </c>
      <c r="L7417" s="26" t="str">
        <f t="shared" si="696"/>
        <v>Invalid</v>
      </c>
      <c r="M7417" s="26" t="str">
        <f>IF(OR(ISBLANK(B7417),ISBLANK(C7417),ISBLANK(D7417)),"Missing",IFERROR(VLOOKUP(A7417,'RM Postcodes'!$A:$B,2,0),"Invalid"))</f>
        <v>live</v>
      </c>
      <c r="N7417" s="26" t="str">
        <f t="shared" si="697"/>
        <v>OK</v>
      </c>
      <c r="O7417" s="26" t="str">
        <f t="shared" si="692"/>
        <v>Redact</v>
      </c>
    </row>
    <row r="7418" spans="1:15" x14ac:dyDescent="0.2">
      <c r="A7418" s="24" t="str">
        <f t="shared" si="693"/>
        <v>SA19 6</v>
      </c>
      <c r="B7418" s="1" t="s">
        <v>12534</v>
      </c>
      <c r="C7418" s="1" t="s">
        <v>12674</v>
      </c>
      <c r="D7418" s="1" t="s">
        <v>12622</v>
      </c>
      <c r="E7418" s="2">
        <v>18</v>
      </c>
      <c r="F7418" s="3">
        <v>1493964.03</v>
      </c>
      <c r="G7418" s="3">
        <v>789013.16000000015</v>
      </c>
      <c r="H7418" s="4">
        <v>280454.63</v>
      </c>
      <c r="I7418" s="25"/>
      <c r="J7418" s="26" t="str">
        <f t="shared" si="694"/>
        <v>No</v>
      </c>
      <c r="K7418" s="26" t="str">
        <f t="shared" si="695"/>
        <v>GB</v>
      </c>
      <c r="L7418" s="26" t="str">
        <f t="shared" si="696"/>
        <v>Invalid</v>
      </c>
      <c r="M7418" s="26" t="str">
        <f>IF(OR(ISBLANK(B7418),ISBLANK(C7418),ISBLANK(D7418)),"Missing",IFERROR(VLOOKUP(A7418,'RM Postcodes'!$A:$B,2,0),"Invalid"))</f>
        <v>live</v>
      </c>
      <c r="N7418" s="26" t="str">
        <f t="shared" si="697"/>
        <v>OK</v>
      </c>
      <c r="O7418" s="26" t="str">
        <f t="shared" si="692"/>
        <v>Redact</v>
      </c>
    </row>
    <row r="7419" spans="1:15" x14ac:dyDescent="0.2">
      <c r="A7419" s="24" t="str">
        <f t="shared" si="693"/>
        <v>SA19 7</v>
      </c>
      <c r="B7419" s="1" t="s">
        <v>12534</v>
      </c>
      <c r="C7419" s="1" t="s">
        <v>12674</v>
      </c>
      <c r="D7419" s="1" t="s">
        <v>12623</v>
      </c>
      <c r="E7419" s="2">
        <v>25</v>
      </c>
      <c r="F7419" s="3">
        <v>4294029.17</v>
      </c>
      <c r="G7419" s="3">
        <v>1313977.8800000001</v>
      </c>
      <c r="H7419" s="4">
        <v>963626.04</v>
      </c>
      <c r="I7419" s="25"/>
      <c r="J7419" s="26" t="str">
        <f t="shared" si="694"/>
        <v>No</v>
      </c>
      <c r="K7419" s="26" t="str">
        <f t="shared" si="695"/>
        <v>GB</v>
      </c>
      <c r="L7419" s="26" t="str">
        <f t="shared" si="696"/>
        <v>Invalid</v>
      </c>
      <c r="M7419" s="26" t="str">
        <f>IF(OR(ISBLANK(B7419),ISBLANK(C7419),ISBLANK(D7419)),"Missing",IFERROR(VLOOKUP(A7419,'RM Postcodes'!$A:$B,2,0),"Invalid"))</f>
        <v>live</v>
      </c>
      <c r="N7419" s="26" t="str">
        <f t="shared" si="697"/>
        <v>OK</v>
      </c>
      <c r="O7419" s="26" t="str">
        <f t="shared" si="692"/>
        <v>OK</v>
      </c>
    </row>
    <row r="7420" spans="1:15" x14ac:dyDescent="0.2">
      <c r="A7420" s="24" t="str">
        <f t="shared" si="693"/>
        <v>SA19 8</v>
      </c>
      <c r="B7420" s="1" t="s">
        <v>12534</v>
      </c>
      <c r="C7420" s="1" t="s">
        <v>12674</v>
      </c>
      <c r="D7420" s="1" t="s">
        <v>12626</v>
      </c>
      <c r="E7420" s="2">
        <v>25</v>
      </c>
      <c r="F7420" s="3">
        <v>1214047.5699999998</v>
      </c>
      <c r="G7420" s="3">
        <v>216000</v>
      </c>
      <c r="H7420" s="4">
        <v>209623.26</v>
      </c>
      <c r="I7420" s="25"/>
      <c r="J7420" s="26" t="str">
        <f t="shared" si="694"/>
        <v>No</v>
      </c>
      <c r="K7420" s="26" t="str">
        <f t="shared" si="695"/>
        <v>GB</v>
      </c>
      <c r="L7420" s="26" t="str">
        <f t="shared" si="696"/>
        <v>Invalid</v>
      </c>
      <c r="M7420" s="26" t="str">
        <f>IF(OR(ISBLANK(B7420),ISBLANK(C7420),ISBLANK(D7420)),"Missing",IFERROR(VLOOKUP(A7420,'RM Postcodes'!$A:$B,2,0),"Invalid"))</f>
        <v>live</v>
      </c>
      <c r="N7420" s="26" t="str">
        <f t="shared" si="697"/>
        <v>OK</v>
      </c>
      <c r="O7420" s="26" t="str">
        <f t="shared" si="692"/>
        <v>OK</v>
      </c>
    </row>
    <row r="7421" spans="1:15" x14ac:dyDescent="0.2">
      <c r="A7421" s="24" t="str">
        <f t="shared" si="693"/>
        <v>SA19 9</v>
      </c>
      <c r="B7421" s="1" t="s">
        <v>12534</v>
      </c>
      <c r="C7421" s="1" t="s">
        <v>12674</v>
      </c>
      <c r="D7421" s="1" t="s">
        <v>12627</v>
      </c>
      <c r="E7421" s="2">
        <v>11</v>
      </c>
      <c r="F7421" s="3">
        <v>457758.73999999993</v>
      </c>
      <c r="G7421" s="3">
        <v>166078.47999999998</v>
      </c>
      <c r="H7421" s="4">
        <v>121786.78</v>
      </c>
      <c r="I7421" s="25"/>
      <c r="J7421" s="26" t="str">
        <f t="shared" si="694"/>
        <v>No</v>
      </c>
      <c r="K7421" s="26" t="str">
        <f t="shared" si="695"/>
        <v>GB</v>
      </c>
      <c r="L7421" s="26" t="str">
        <f t="shared" si="696"/>
        <v>Invalid</v>
      </c>
      <c r="M7421" s="26" t="str">
        <f>IF(OR(ISBLANK(B7421),ISBLANK(C7421),ISBLANK(D7421)),"Missing",IFERROR(VLOOKUP(A7421,'RM Postcodes'!$A:$B,2,0),"Invalid"))</f>
        <v>live</v>
      </c>
      <c r="N7421" s="26" t="str">
        <f t="shared" si="697"/>
        <v>OK</v>
      </c>
      <c r="O7421" s="26" t="str">
        <f t="shared" si="692"/>
        <v>Redact</v>
      </c>
    </row>
    <row r="7422" spans="1:15" x14ac:dyDescent="0.2">
      <c r="A7422" s="24" t="str">
        <f t="shared" si="693"/>
        <v>SA2 0</v>
      </c>
      <c r="B7422" s="1" t="s">
        <v>12534</v>
      </c>
      <c r="C7422" s="1" t="s">
        <v>12664</v>
      </c>
      <c r="D7422" s="1" t="s">
        <v>12632</v>
      </c>
      <c r="E7422" s="2">
        <v>27</v>
      </c>
      <c r="F7422" s="3">
        <v>3353587.3200000003</v>
      </c>
      <c r="G7422" s="3">
        <v>2647276.8299999996</v>
      </c>
      <c r="H7422" s="4">
        <v>313723.84999999998</v>
      </c>
      <c r="I7422" s="25"/>
      <c r="J7422" s="26" t="str">
        <f t="shared" si="694"/>
        <v>No</v>
      </c>
      <c r="K7422" s="26" t="str">
        <f t="shared" si="695"/>
        <v>GB</v>
      </c>
      <c r="L7422" s="26" t="str">
        <f t="shared" si="696"/>
        <v>Invalid</v>
      </c>
      <c r="M7422" s="26" t="str">
        <f>IF(OR(ISBLANK(B7422),ISBLANK(C7422),ISBLANK(D7422)),"Missing",IFERROR(VLOOKUP(A7422,'RM Postcodes'!$A:$B,2,0),"Invalid"))</f>
        <v>live</v>
      </c>
      <c r="N7422" s="26" t="str">
        <f t="shared" si="697"/>
        <v>OK</v>
      </c>
      <c r="O7422" s="26" t="str">
        <f t="shared" si="692"/>
        <v>Redact</v>
      </c>
    </row>
    <row r="7423" spans="1:15" x14ac:dyDescent="0.2">
      <c r="A7423" s="24" t="str">
        <f t="shared" si="693"/>
        <v>SA2 7</v>
      </c>
      <c r="B7423" s="1" t="s">
        <v>12534</v>
      </c>
      <c r="C7423" s="1" t="s">
        <v>12664</v>
      </c>
      <c r="D7423" s="1" t="s">
        <v>12623</v>
      </c>
      <c r="E7423" s="2">
        <v>33</v>
      </c>
      <c r="F7423" s="3">
        <v>683086.44</v>
      </c>
      <c r="G7423" s="3">
        <v>120447.77</v>
      </c>
      <c r="H7423" s="4">
        <v>50735.17</v>
      </c>
      <c r="I7423" s="25"/>
      <c r="J7423" s="26" t="str">
        <f t="shared" si="694"/>
        <v>No</v>
      </c>
      <c r="K7423" s="26" t="str">
        <f t="shared" si="695"/>
        <v>GB</v>
      </c>
      <c r="L7423" s="26" t="str">
        <f t="shared" si="696"/>
        <v>Invalid</v>
      </c>
      <c r="M7423" s="26" t="str">
        <f>IF(OR(ISBLANK(B7423),ISBLANK(C7423),ISBLANK(D7423)),"Missing",IFERROR(VLOOKUP(A7423,'RM Postcodes'!$A:$B,2,0),"Invalid"))</f>
        <v>live</v>
      </c>
      <c r="N7423" s="26" t="str">
        <f t="shared" si="697"/>
        <v>OK</v>
      </c>
      <c r="O7423" s="26" t="str">
        <f t="shared" si="692"/>
        <v>OK</v>
      </c>
    </row>
    <row r="7424" spans="1:15" x14ac:dyDescent="0.2">
      <c r="A7424" s="24" t="str">
        <f t="shared" si="693"/>
        <v>SA2 8</v>
      </c>
      <c r="B7424" s="1" t="s">
        <v>12534</v>
      </c>
      <c r="C7424" s="1" t="s">
        <v>12664</v>
      </c>
      <c r="D7424" s="1" t="s">
        <v>12626</v>
      </c>
      <c r="E7424" s="2">
        <v>16</v>
      </c>
      <c r="F7424" s="3">
        <v>385757.9499999999</v>
      </c>
      <c r="G7424" s="3">
        <v>89867.09</v>
      </c>
      <c r="H7424" s="4">
        <v>44946.68</v>
      </c>
      <c r="I7424" s="25"/>
      <c r="J7424" s="26" t="str">
        <f t="shared" si="694"/>
        <v>No</v>
      </c>
      <c r="K7424" s="26" t="str">
        <f t="shared" si="695"/>
        <v>GB</v>
      </c>
      <c r="L7424" s="26" t="str">
        <f t="shared" si="696"/>
        <v>Invalid</v>
      </c>
      <c r="M7424" s="26" t="str">
        <f>IF(OR(ISBLANK(B7424),ISBLANK(C7424),ISBLANK(D7424)),"Missing",IFERROR(VLOOKUP(A7424,'RM Postcodes'!$A:$B,2,0),"Invalid"))</f>
        <v>live</v>
      </c>
      <c r="N7424" s="26" t="str">
        <f t="shared" si="697"/>
        <v>OK</v>
      </c>
      <c r="O7424" s="26" t="str">
        <f t="shared" si="692"/>
        <v>OK</v>
      </c>
    </row>
    <row r="7425" spans="1:15" x14ac:dyDescent="0.2">
      <c r="A7425" s="24" t="str">
        <f t="shared" si="693"/>
        <v>SA2 9</v>
      </c>
      <c r="B7425" s="1" t="s">
        <v>12534</v>
      </c>
      <c r="C7425" s="1" t="s">
        <v>12664</v>
      </c>
      <c r="D7425" s="1" t="s">
        <v>12627</v>
      </c>
      <c r="E7425" s="2">
        <v>17</v>
      </c>
      <c r="F7425" s="3">
        <v>367280.56</v>
      </c>
      <c r="G7425" s="3">
        <v>72500</v>
      </c>
      <c r="H7425" s="4">
        <v>43687.75</v>
      </c>
      <c r="I7425" s="25"/>
      <c r="J7425" s="26" t="str">
        <f t="shared" si="694"/>
        <v>No</v>
      </c>
      <c r="K7425" s="26" t="str">
        <f t="shared" si="695"/>
        <v>GB</v>
      </c>
      <c r="L7425" s="26" t="str">
        <f t="shared" si="696"/>
        <v>Invalid</v>
      </c>
      <c r="M7425" s="26" t="str">
        <f>IF(OR(ISBLANK(B7425),ISBLANK(C7425),ISBLANK(D7425)),"Missing",IFERROR(VLOOKUP(A7425,'RM Postcodes'!$A:$B,2,0),"Invalid"))</f>
        <v>live</v>
      </c>
      <c r="N7425" s="26" t="str">
        <f t="shared" si="697"/>
        <v>OK</v>
      </c>
      <c r="O7425" s="26" t="str">
        <f t="shared" si="692"/>
        <v>OK</v>
      </c>
    </row>
    <row r="7426" spans="1:15" x14ac:dyDescent="0.2">
      <c r="A7426" s="24" t="str">
        <f t="shared" si="693"/>
        <v>SA20 0</v>
      </c>
      <c r="B7426" s="1" t="s">
        <v>12534</v>
      </c>
      <c r="C7426" s="1" t="s">
        <v>12675</v>
      </c>
      <c r="D7426" s="1" t="s">
        <v>12632</v>
      </c>
      <c r="E7426" s="2">
        <v>17</v>
      </c>
      <c r="F7426" s="3">
        <v>1060755.6299999999</v>
      </c>
      <c r="G7426" s="3">
        <v>239049.17999999996</v>
      </c>
      <c r="H7426" s="4">
        <v>233276.22999999998</v>
      </c>
      <c r="I7426" s="25"/>
      <c r="J7426" s="26" t="str">
        <f t="shared" si="694"/>
        <v>No</v>
      </c>
      <c r="K7426" s="26" t="str">
        <f t="shared" si="695"/>
        <v>GB</v>
      </c>
      <c r="L7426" s="26" t="str">
        <f t="shared" si="696"/>
        <v>Invalid</v>
      </c>
      <c r="M7426" s="26" t="str">
        <f>IF(OR(ISBLANK(B7426),ISBLANK(C7426),ISBLANK(D7426)),"Missing",IFERROR(VLOOKUP(A7426,'RM Postcodes'!$A:$B,2,0),"Invalid"))</f>
        <v>live</v>
      </c>
      <c r="N7426" s="26" t="str">
        <f t="shared" si="697"/>
        <v>OK</v>
      </c>
      <c r="O7426" s="26" t="str">
        <f t="shared" si="692"/>
        <v>OK</v>
      </c>
    </row>
    <row r="7427" spans="1:15" x14ac:dyDescent="0.2">
      <c r="A7427" s="24" t="str">
        <f t="shared" si="693"/>
        <v>SA23 0</v>
      </c>
      <c r="B7427" s="1" t="s">
        <v>12534</v>
      </c>
      <c r="C7427" s="1" t="s">
        <v>12638</v>
      </c>
      <c r="D7427" s="1" t="s">
        <v>12632</v>
      </c>
      <c r="E7427" s="2">
        <v>1</v>
      </c>
      <c r="F7427" s="3">
        <v>39692.730000000003</v>
      </c>
      <c r="G7427" s="3">
        <v>39692.730000000003</v>
      </c>
      <c r="H7427" s="4">
        <v>0</v>
      </c>
      <c r="I7427" s="25"/>
      <c r="J7427" s="26" t="str">
        <f t="shared" si="694"/>
        <v>No</v>
      </c>
      <c r="K7427" s="26" t="str">
        <f t="shared" si="695"/>
        <v>GB</v>
      </c>
      <c r="L7427" s="26" t="str">
        <f t="shared" si="696"/>
        <v>Invalid</v>
      </c>
      <c r="M7427" s="26" t="str">
        <f>IF(OR(ISBLANK(B7427),ISBLANK(C7427),ISBLANK(D7427)),"Missing",IFERROR(VLOOKUP(A7427,'RM Postcodes'!$A:$B,2,0),"Invalid"))</f>
        <v>Invalid</v>
      </c>
      <c r="N7427" s="26" t="str">
        <f t="shared" si="697"/>
        <v>Redact</v>
      </c>
      <c r="O7427" s="26" t="str">
        <f t="shared" si="692"/>
        <v>Redact</v>
      </c>
    </row>
    <row r="7428" spans="1:15" x14ac:dyDescent="0.2">
      <c r="A7428" s="24" t="str">
        <f t="shared" si="693"/>
        <v>SA3 1</v>
      </c>
      <c r="B7428" s="1" t="s">
        <v>12534</v>
      </c>
      <c r="C7428" s="1" t="s">
        <v>12665</v>
      </c>
      <c r="D7428" s="1" t="s">
        <v>12621</v>
      </c>
      <c r="E7428" s="2">
        <v>22</v>
      </c>
      <c r="F7428" s="3">
        <v>2472019.7600000012</v>
      </c>
      <c r="G7428" s="3">
        <v>1253085.7000000002</v>
      </c>
      <c r="H7428" s="4">
        <v>342905.56000000006</v>
      </c>
      <c r="I7428" s="25"/>
      <c r="J7428" s="26" t="str">
        <f t="shared" si="694"/>
        <v>No</v>
      </c>
      <c r="K7428" s="26" t="str">
        <f t="shared" si="695"/>
        <v>GB</v>
      </c>
      <c r="L7428" s="26" t="str">
        <f t="shared" si="696"/>
        <v>Invalid</v>
      </c>
      <c r="M7428" s="26" t="str">
        <f>IF(OR(ISBLANK(B7428),ISBLANK(C7428),ISBLANK(D7428)),"Missing",IFERROR(VLOOKUP(A7428,'RM Postcodes'!$A:$B,2,0),"Invalid"))</f>
        <v>live</v>
      </c>
      <c r="N7428" s="26" t="str">
        <f t="shared" si="697"/>
        <v>OK</v>
      </c>
      <c r="O7428" s="26" t="str">
        <f t="shared" si="692"/>
        <v>Redact</v>
      </c>
    </row>
    <row r="7429" spans="1:15" x14ac:dyDescent="0.2">
      <c r="A7429" s="24" t="str">
        <f t="shared" si="693"/>
        <v>SA3 2</v>
      </c>
      <c r="B7429" s="1" t="s">
        <v>12534</v>
      </c>
      <c r="C7429" s="1" t="s">
        <v>12665</v>
      </c>
      <c r="D7429" s="1" t="s">
        <v>12640</v>
      </c>
      <c r="E7429" s="2">
        <v>15</v>
      </c>
      <c r="F7429" s="3">
        <v>295263.87</v>
      </c>
      <c r="G7429" s="3">
        <v>65186.55</v>
      </c>
      <c r="H7429" s="4">
        <v>46892.61</v>
      </c>
      <c r="I7429" s="25"/>
      <c r="J7429" s="26" t="str">
        <f t="shared" si="694"/>
        <v>No</v>
      </c>
      <c r="K7429" s="26" t="str">
        <f t="shared" si="695"/>
        <v>GB</v>
      </c>
      <c r="L7429" s="26" t="str">
        <f t="shared" si="696"/>
        <v>Invalid</v>
      </c>
      <c r="M7429" s="26" t="str">
        <f>IF(OR(ISBLANK(B7429),ISBLANK(C7429),ISBLANK(D7429)),"Missing",IFERROR(VLOOKUP(A7429,'RM Postcodes'!$A:$B,2,0),"Invalid"))</f>
        <v>live</v>
      </c>
      <c r="N7429" s="26" t="str">
        <f t="shared" si="697"/>
        <v>OK</v>
      </c>
      <c r="O7429" s="26" t="str">
        <f t="shared" ref="O7429:O7492" si="698">IF(COUNT(E7429)=0,"Missing",IF(E7429&lt;=2,"Redact",IF(COUNTIF(F7429:H7429,"&gt;0")&lt;&gt;3,"Error",IF((G7429+H7429)/F7429&lt;60%,"OK","Redact"))))</f>
        <v>OK</v>
      </c>
    </row>
    <row r="7430" spans="1:15" x14ac:dyDescent="0.2">
      <c r="A7430" s="24" t="str">
        <f t="shared" ref="A7430:A7493" si="699">TRIM(B7430)&amp;TRIM(C7430)&amp;" "&amp;TRIM(D7430)</f>
        <v>SA3 3</v>
      </c>
      <c r="B7430" s="1" t="s">
        <v>12534</v>
      </c>
      <c r="C7430" s="1" t="s">
        <v>12665</v>
      </c>
      <c r="D7430" s="1" t="s">
        <v>12629</v>
      </c>
      <c r="E7430" s="2">
        <v>16</v>
      </c>
      <c r="F7430" s="3">
        <v>982719.83000000007</v>
      </c>
      <c r="G7430" s="3">
        <v>530848.15</v>
      </c>
      <c r="H7430" s="4">
        <v>212499.97</v>
      </c>
      <c r="I7430" s="25"/>
      <c r="J7430" s="26" t="str">
        <f t="shared" ref="J7430:J7493" si="700">IF(AND(K7430="NI",L7430="OK",M7430="LIVE",N7430="OK",O7430="OK"),"yes NI",IF(AND(K7430="GB",L7430="OK",M7430="LIVE",N7430="OK",O7430="OK"),"Yes","No"))</f>
        <v>No</v>
      </c>
      <c r="K7430" s="26" t="str">
        <f t="shared" ref="K7430:K7493" si="701">IF(ISBLANK(B7430),"Missing",IF(AND(OR(LEN(B7430)=2,LEN(B7430)=1),AND(ISERROR(VALUE(LEFT(B7430,1))),ISERROR(VALUE(RIGHT(B7430,1))))),IF(OR(B7430="GY",B7430="IM",B7430="JE"),"not GB",IF(B7430="BT","NI","GB")),"Invalid"))</f>
        <v>GB</v>
      </c>
      <c r="L7430" s="26" t="str">
        <f t="shared" si="696"/>
        <v>Invalid</v>
      </c>
      <c r="M7430" s="26" t="str">
        <f>IF(OR(ISBLANK(B7430),ISBLANK(C7430),ISBLANK(D7430)),"Missing",IFERROR(VLOOKUP(A7430,'RM Postcodes'!$A:$B,2,0),"Invalid"))</f>
        <v>live</v>
      </c>
      <c r="N7430" s="26" t="str">
        <f t="shared" si="697"/>
        <v>OK</v>
      </c>
      <c r="O7430" s="26" t="str">
        <f t="shared" si="698"/>
        <v>Redact</v>
      </c>
    </row>
    <row r="7431" spans="1:15" x14ac:dyDescent="0.2">
      <c r="A7431" s="24" t="str">
        <f t="shared" si="699"/>
        <v>SA3 4</v>
      </c>
      <c r="B7431" s="1" t="s">
        <v>12534</v>
      </c>
      <c r="C7431" s="1" t="s">
        <v>12665</v>
      </c>
      <c r="D7431" s="1" t="s">
        <v>12630</v>
      </c>
      <c r="E7431" s="2">
        <v>46</v>
      </c>
      <c r="F7431" s="3">
        <v>1139846.1599999997</v>
      </c>
      <c r="G7431" s="3">
        <v>98907.299999999988</v>
      </c>
      <c r="H7431" s="4">
        <v>52250.3</v>
      </c>
      <c r="I7431" s="25"/>
      <c r="J7431" s="26" t="str">
        <f t="shared" si="700"/>
        <v>No</v>
      </c>
      <c r="K7431" s="26" t="str">
        <f t="shared" si="701"/>
        <v>GB</v>
      </c>
      <c r="L7431" s="26" t="str">
        <f t="shared" ref="L7431:L7494" si="702">IF(ISBLANK(D7431),"Missing",IF(AND(LEN(D7431)=1,ISNUMBER(VALUE(D7431))),"OK","Invalid"))</f>
        <v>Invalid</v>
      </c>
      <c r="M7431" s="26" t="str">
        <f>IF(OR(ISBLANK(B7431),ISBLANK(C7431),ISBLANK(D7431)),"Missing",IFERROR(VLOOKUP(A7431,'RM Postcodes'!$A:$B,2,0),"Invalid"))</f>
        <v>live</v>
      </c>
      <c r="N7431" s="26" t="str">
        <f t="shared" ref="N7431:N7494" si="703">IF(ISBLANK(E7431),"Missing",IF(E7431&lt;10,"Redact","OK"))</f>
        <v>OK</v>
      </c>
      <c r="O7431" s="26" t="str">
        <f t="shared" si="698"/>
        <v>OK</v>
      </c>
    </row>
    <row r="7432" spans="1:15" x14ac:dyDescent="0.2">
      <c r="A7432" s="24" t="str">
        <f t="shared" si="699"/>
        <v>SA3 5</v>
      </c>
      <c r="B7432" s="1" t="s">
        <v>12534</v>
      </c>
      <c r="C7432" s="1" t="s">
        <v>12665</v>
      </c>
      <c r="D7432" s="1" t="s">
        <v>12625</v>
      </c>
      <c r="E7432" s="2">
        <v>19</v>
      </c>
      <c r="F7432" s="3">
        <v>466637.66000000009</v>
      </c>
      <c r="G7432" s="3">
        <v>104380.11</v>
      </c>
      <c r="H7432" s="4">
        <v>47648.02</v>
      </c>
      <c r="I7432" s="25"/>
      <c r="J7432" s="26" t="str">
        <f t="shared" si="700"/>
        <v>No</v>
      </c>
      <c r="K7432" s="26" t="str">
        <f t="shared" si="701"/>
        <v>GB</v>
      </c>
      <c r="L7432" s="26" t="str">
        <f t="shared" si="702"/>
        <v>Invalid</v>
      </c>
      <c r="M7432" s="26" t="str">
        <f>IF(OR(ISBLANK(B7432),ISBLANK(C7432),ISBLANK(D7432)),"Missing",IFERROR(VLOOKUP(A7432,'RM Postcodes'!$A:$B,2,0),"Invalid"))</f>
        <v>live</v>
      </c>
      <c r="N7432" s="26" t="str">
        <f t="shared" si="703"/>
        <v>OK</v>
      </c>
      <c r="O7432" s="26" t="str">
        <f t="shared" si="698"/>
        <v>OK</v>
      </c>
    </row>
    <row r="7433" spans="1:15" x14ac:dyDescent="0.2">
      <c r="A7433" s="24" t="str">
        <f t="shared" si="699"/>
        <v>SA31 1</v>
      </c>
      <c r="B7433" s="1" t="s">
        <v>12534</v>
      </c>
      <c r="C7433" s="1" t="s">
        <v>12643</v>
      </c>
      <c r="D7433" s="1" t="s">
        <v>12621</v>
      </c>
      <c r="E7433" s="2">
        <v>27</v>
      </c>
      <c r="F7433" s="3">
        <v>1280544.29</v>
      </c>
      <c r="G7433" s="3">
        <v>391560.1</v>
      </c>
      <c r="H7433" s="4">
        <v>138440.32999999999</v>
      </c>
      <c r="I7433" s="25"/>
      <c r="J7433" s="26" t="str">
        <f t="shared" si="700"/>
        <v>No</v>
      </c>
      <c r="K7433" s="26" t="str">
        <f t="shared" si="701"/>
        <v>GB</v>
      </c>
      <c r="L7433" s="26" t="str">
        <f t="shared" si="702"/>
        <v>Invalid</v>
      </c>
      <c r="M7433" s="26" t="str">
        <f>IF(OR(ISBLANK(B7433),ISBLANK(C7433),ISBLANK(D7433)),"Missing",IFERROR(VLOOKUP(A7433,'RM Postcodes'!$A:$B,2,0),"Invalid"))</f>
        <v>live</v>
      </c>
      <c r="N7433" s="26" t="str">
        <f t="shared" si="703"/>
        <v>OK</v>
      </c>
      <c r="O7433" s="26" t="str">
        <f t="shared" si="698"/>
        <v>OK</v>
      </c>
    </row>
    <row r="7434" spans="1:15" x14ac:dyDescent="0.2">
      <c r="A7434" s="24" t="str">
        <f t="shared" si="699"/>
        <v>SA31 2</v>
      </c>
      <c r="B7434" s="1" t="s">
        <v>12534</v>
      </c>
      <c r="C7434" s="1" t="s">
        <v>12643</v>
      </c>
      <c r="D7434" s="1" t="s">
        <v>12640</v>
      </c>
      <c r="E7434" s="2">
        <v>22</v>
      </c>
      <c r="F7434" s="3">
        <v>867991.75999999989</v>
      </c>
      <c r="G7434" s="3">
        <v>302079.27999999997</v>
      </c>
      <c r="H7434" s="4">
        <v>116667.17</v>
      </c>
      <c r="I7434" s="25"/>
      <c r="J7434" s="26" t="str">
        <f t="shared" si="700"/>
        <v>No</v>
      </c>
      <c r="K7434" s="26" t="str">
        <f t="shared" si="701"/>
        <v>GB</v>
      </c>
      <c r="L7434" s="26" t="str">
        <f t="shared" si="702"/>
        <v>Invalid</v>
      </c>
      <c r="M7434" s="26" t="str">
        <f>IF(OR(ISBLANK(B7434),ISBLANK(C7434),ISBLANK(D7434)),"Missing",IFERROR(VLOOKUP(A7434,'RM Postcodes'!$A:$B,2,0),"Invalid"))</f>
        <v>live</v>
      </c>
      <c r="N7434" s="26" t="str">
        <f t="shared" si="703"/>
        <v>OK</v>
      </c>
      <c r="O7434" s="26" t="str">
        <f t="shared" si="698"/>
        <v>OK</v>
      </c>
    </row>
    <row r="7435" spans="1:15" x14ac:dyDescent="0.2">
      <c r="A7435" s="24" t="str">
        <f t="shared" si="699"/>
        <v>SA31 3</v>
      </c>
      <c r="B7435" s="1" t="s">
        <v>12534</v>
      </c>
      <c r="C7435" s="1" t="s">
        <v>12643</v>
      </c>
      <c r="D7435" s="1" t="s">
        <v>12629</v>
      </c>
      <c r="E7435" s="2">
        <v>41</v>
      </c>
      <c r="F7435" s="3">
        <v>2377375.5000000005</v>
      </c>
      <c r="G7435" s="3">
        <v>1456093.3400000003</v>
      </c>
      <c r="H7435" s="4">
        <v>74937.53</v>
      </c>
      <c r="I7435" s="25"/>
      <c r="J7435" s="26" t="str">
        <f t="shared" si="700"/>
        <v>No</v>
      </c>
      <c r="K7435" s="26" t="str">
        <f t="shared" si="701"/>
        <v>GB</v>
      </c>
      <c r="L7435" s="26" t="str">
        <f t="shared" si="702"/>
        <v>Invalid</v>
      </c>
      <c r="M7435" s="26" t="str">
        <f>IF(OR(ISBLANK(B7435),ISBLANK(C7435),ISBLANK(D7435)),"Missing",IFERROR(VLOOKUP(A7435,'RM Postcodes'!$A:$B,2,0),"Invalid"))</f>
        <v>live</v>
      </c>
      <c r="N7435" s="26" t="str">
        <f t="shared" si="703"/>
        <v>OK</v>
      </c>
      <c r="O7435" s="26" t="str">
        <f t="shared" si="698"/>
        <v>Redact</v>
      </c>
    </row>
    <row r="7436" spans="1:15" x14ac:dyDescent="0.2">
      <c r="A7436" s="24" t="str">
        <f t="shared" si="699"/>
        <v>SA32 7</v>
      </c>
      <c r="B7436" s="1" t="s">
        <v>12534</v>
      </c>
      <c r="C7436" s="1" t="s">
        <v>12644</v>
      </c>
      <c r="D7436" s="1" t="s">
        <v>12623</v>
      </c>
      <c r="E7436" s="2">
        <v>35</v>
      </c>
      <c r="F7436" s="3">
        <v>8083158.1000000006</v>
      </c>
      <c r="G7436" s="3">
        <v>2827507.33</v>
      </c>
      <c r="H7436" s="4">
        <v>986408.68000000017</v>
      </c>
      <c r="I7436" s="25"/>
      <c r="J7436" s="26" t="str">
        <f t="shared" si="700"/>
        <v>No</v>
      </c>
      <c r="K7436" s="26" t="str">
        <f t="shared" si="701"/>
        <v>GB</v>
      </c>
      <c r="L7436" s="26" t="str">
        <f t="shared" si="702"/>
        <v>Invalid</v>
      </c>
      <c r="M7436" s="26" t="str">
        <f>IF(OR(ISBLANK(B7436),ISBLANK(C7436),ISBLANK(D7436)),"Missing",IFERROR(VLOOKUP(A7436,'RM Postcodes'!$A:$B,2,0),"Invalid"))</f>
        <v>live</v>
      </c>
      <c r="N7436" s="26" t="str">
        <f t="shared" si="703"/>
        <v>OK</v>
      </c>
      <c r="O7436" s="26" t="str">
        <f t="shared" si="698"/>
        <v>OK</v>
      </c>
    </row>
    <row r="7437" spans="1:15" x14ac:dyDescent="0.2">
      <c r="A7437" s="24" t="str">
        <f t="shared" si="699"/>
        <v>SA32 8</v>
      </c>
      <c r="B7437" s="1" t="s">
        <v>12534</v>
      </c>
      <c r="C7437" s="1" t="s">
        <v>12644</v>
      </c>
      <c r="D7437" s="1" t="s">
        <v>12626</v>
      </c>
      <c r="E7437" s="2">
        <v>27</v>
      </c>
      <c r="F7437" s="3">
        <v>4221277.5299999993</v>
      </c>
      <c r="G7437" s="3">
        <v>1251778.5100000002</v>
      </c>
      <c r="H7437" s="4">
        <v>641980.9800000001</v>
      </c>
      <c r="I7437" s="25"/>
      <c r="J7437" s="26" t="str">
        <f t="shared" si="700"/>
        <v>No</v>
      </c>
      <c r="K7437" s="26" t="str">
        <f t="shared" si="701"/>
        <v>GB</v>
      </c>
      <c r="L7437" s="26" t="str">
        <f t="shared" si="702"/>
        <v>Invalid</v>
      </c>
      <c r="M7437" s="26" t="str">
        <f>IF(OR(ISBLANK(B7437),ISBLANK(C7437),ISBLANK(D7437)),"Missing",IFERROR(VLOOKUP(A7437,'RM Postcodes'!$A:$B,2,0),"Invalid"))</f>
        <v>live</v>
      </c>
      <c r="N7437" s="26" t="str">
        <f t="shared" si="703"/>
        <v>OK</v>
      </c>
      <c r="O7437" s="26" t="str">
        <f t="shared" si="698"/>
        <v>OK</v>
      </c>
    </row>
    <row r="7438" spans="1:15" x14ac:dyDescent="0.2">
      <c r="A7438" s="24" t="str">
        <f t="shared" si="699"/>
        <v>SA33 4</v>
      </c>
      <c r="B7438" s="1" t="s">
        <v>12534</v>
      </c>
      <c r="C7438" s="1" t="s">
        <v>12645</v>
      </c>
      <c r="D7438" s="1" t="s">
        <v>12630</v>
      </c>
      <c r="E7438" s="2">
        <v>55</v>
      </c>
      <c r="F7438" s="3">
        <v>6011068.4600000009</v>
      </c>
      <c r="G7438" s="3">
        <v>1884678.44</v>
      </c>
      <c r="H7438" s="4">
        <v>946443.59</v>
      </c>
      <c r="I7438" s="25"/>
      <c r="J7438" s="26" t="str">
        <f t="shared" si="700"/>
        <v>No</v>
      </c>
      <c r="K7438" s="26" t="str">
        <f t="shared" si="701"/>
        <v>GB</v>
      </c>
      <c r="L7438" s="26" t="str">
        <f t="shared" si="702"/>
        <v>Invalid</v>
      </c>
      <c r="M7438" s="26" t="str">
        <f>IF(OR(ISBLANK(B7438),ISBLANK(C7438),ISBLANK(D7438)),"Missing",IFERROR(VLOOKUP(A7438,'RM Postcodes'!$A:$B,2,0),"Invalid"))</f>
        <v>live</v>
      </c>
      <c r="N7438" s="26" t="str">
        <f t="shared" si="703"/>
        <v>OK</v>
      </c>
      <c r="O7438" s="26" t="str">
        <f t="shared" si="698"/>
        <v>OK</v>
      </c>
    </row>
    <row r="7439" spans="1:15" x14ac:dyDescent="0.2">
      <c r="A7439" s="24" t="str">
        <f t="shared" si="699"/>
        <v>SA33 5</v>
      </c>
      <c r="B7439" s="1" t="s">
        <v>12534</v>
      </c>
      <c r="C7439" s="1" t="s">
        <v>12645</v>
      </c>
      <c r="D7439" s="1" t="s">
        <v>12625</v>
      </c>
      <c r="E7439" s="2">
        <v>44</v>
      </c>
      <c r="F7439" s="3">
        <v>30116404.41</v>
      </c>
      <c r="G7439" s="3">
        <v>14057907.370000001</v>
      </c>
      <c r="H7439" s="4">
        <v>6069699.4699999997</v>
      </c>
      <c r="I7439" s="25"/>
      <c r="J7439" s="26" t="str">
        <f t="shared" si="700"/>
        <v>No</v>
      </c>
      <c r="K7439" s="26" t="str">
        <f t="shared" si="701"/>
        <v>GB</v>
      </c>
      <c r="L7439" s="26" t="str">
        <f t="shared" si="702"/>
        <v>Invalid</v>
      </c>
      <c r="M7439" s="26" t="str">
        <f>IF(OR(ISBLANK(B7439),ISBLANK(C7439),ISBLANK(D7439)),"Missing",IFERROR(VLOOKUP(A7439,'RM Postcodes'!$A:$B,2,0),"Invalid"))</f>
        <v>live</v>
      </c>
      <c r="N7439" s="26" t="str">
        <f t="shared" si="703"/>
        <v>OK</v>
      </c>
      <c r="O7439" s="26" t="str">
        <f t="shared" si="698"/>
        <v>Redact</v>
      </c>
    </row>
    <row r="7440" spans="1:15" x14ac:dyDescent="0.2">
      <c r="A7440" s="24" t="str">
        <f t="shared" si="699"/>
        <v>SA33 6</v>
      </c>
      <c r="B7440" s="1" t="s">
        <v>12534</v>
      </c>
      <c r="C7440" s="1" t="s">
        <v>12645</v>
      </c>
      <c r="D7440" s="1" t="s">
        <v>12622</v>
      </c>
      <c r="E7440" s="2">
        <v>42</v>
      </c>
      <c r="F7440" s="3">
        <v>5374013.9000000013</v>
      </c>
      <c r="G7440" s="3">
        <v>2375142.19</v>
      </c>
      <c r="H7440" s="4">
        <v>596810.99</v>
      </c>
      <c r="I7440" s="25"/>
      <c r="J7440" s="26" t="str">
        <f t="shared" si="700"/>
        <v>No</v>
      </c>
      <c r="K7440" s="26" t="str">
        <f t="shared" si="701"/>
        <v>GB</v>
      </c>
      <c r="L7440" s="26" t="str">
        <f t="shared" si="702"/>
        <v>Invalid</v>
      </c>
      <c r="M7440" s="26" t="str">
        <f>IF(OR(ISBLANK(B7440),ISBLANK(C7440),ISBLANK(D7440)),"Missing",IFERROR(VLOOKUP(A7440,'RM Postcodes'!$A:$B,2,0),"Invalid"))</f>
        <v>live</v>
      </c>
      <c r="N7440" s="26" t="str">
        <f t="shared" si="703"/>
        <v>OK</v>
      </c>
      <c r="O7440" s="26" t="str">
        <f t="shared" si="698"/>
        <v>OK</v>
      </c>
    </row>
    <row r="7441" spans="1:15" x14ac:dyDescent="0.2">
      <c r="A7441" s="24" t="str">
        <f t="shared" si="699"/>
        <v>SA34 0</v>
      </c>
      <c r="B7441" s="1" t="s">
        <v>12534</v>
      </c>
      <c r="C7441" s="1" t="s">
        <v>12646</v>
      </c>
      <c r="D7441" s="1" t="s">
        <v>12632</v>
      </c>
      <c r="E7441" s="2">
        <v>52</v>
      </c>
      <c r="F7441" s="3">
        <v>5667375.3300000001</v>
      </c>
      <c r="G7441" s="3">
        <v>984438.73</v>
      </c>
      <c r="H7441" s="4">
        <v>607438.79</v>
      </c>
      <c r="I7441" s="25"/>
      <c r="J7441" s="26" t="str">
        <f t="shared" si="700"/>
        <v>No</v>
      </c>
      <c r="K7441" s="26" t="str">
        <f t="shared" si="701"/>
        <v>GB</v>
      </c>
      <c r="L7441" s="26" t="str">
        <f t="shared" si="702"/>
        <v>Invalid</v>
      </c>
      <c r="M7441" s="26" t="str">
        <f>IF(OR(ISBLANK(B7441),ISBLANK(C7441),ISBLANK(D7441)),"Missing",IFERROR(VLOOKUP(A7441,'RM Postcodes'!$A:$B,2,0),"Invalid"))</f>
        <v>live</v>
      </c>
      <c r="N7441" s="26" t="str">
        <f t="shared" si="703"/>
        <v>OK</v>
      </c>
      <c r="O7441" s="26" t="str">
        <f t="shared" si="698"/>
        <v>OK</v>
      </c>
    </row>
    <row r="7442" spans="1:15" x14ac:dyDescent="0.2">
      <c r="A7442" s="24" t="str">
        <f t="shared" si="699"/>
        <v>SA35 0</v>
      </c>
      <c r="B7442" s="1" t="s">
        <v>12534</v>
      </c>
      <c r="C7442" s="1" t="s">
        <v>12647</v>
      </c>
      <c r="D7442" s="1" t="s">
        <v>12632</v>
      </c>
      <c r="E7442" s="2">
        <v>16</v>
      </c>
      <c r="F7442" s="3">
        <v>3340982.6800000006</v>
      </c>
      <c r="G7442" s="3">
        <v>2940736.96</v>
      </c>
      <c r="H7442" s="4">
        <v>150911.25</v>
      </c>
      <c r="I7442" s="25"/>
      <c r="J7442" s="26" t="str">
        <f t="shared" si="700"/>
        <v>No</v>
      </c>
      <c r="K7442" s="26" t="str">
        <f t="shared" si="701"/>
        <v>GB</v>
      </c>
      <c r="L7442" s="26" t="str">
        <f t="shared" si="702"/>
        <v>Invalid</v>
      </c>
      <c r="M7442" s="26" t="str">
        <f>IF(OR(ISBLANK(B7442),ISBLANK(C7442),ISBLANK(D7442)),"Missing",IFERROR(VLOOKUP(A7442,'RM Postcodes'!$A:$B,2,0),"Invalid"))</f>
        <v>live</v>
      </c>
      <c r="N7442" s="26" t="str">
        <f t="shared" si="703"/>
        <v>OK</v>
      </c>
      <c r="O7442" s="26" t="str">
        <f t="shared" si="698"/>
        <v>Redact</v>
      </c>
    </row>
    <row r="7443" spans="1:15" x14ac:dyDescent="0.2">
      <c r="A7443" s="24" t="str">
        <f t="shared" si="699"/>
        <v>SA36 0</v>
      </c>
      <c r="B7443" s="1" t="s">
        <v>12534</v>
      </c>
      <c r="C7443" s="1" t="s">
        <v>12648</v>
      </c>
      <c r="D7443" s="1" t="s">
        <v>12632</v>
      </c>
      <c r="E7443" s="2">
        <v>3</v>
      </c>
      <c r="F7443" s="3">
        <v>48808.170000000006</v>
      </c>
      <c r="G7443" s="3">
        <v>20386.310000000001</v>
      </c>
      <c r="H7443" s="4">
        <v>16449.46</v>
      </c>
      <c r="I7443" s="25"/>
      <c r="J7443" s="26" t="str">
        <f t="shared" si="700"/>
        <v>No</v>
      </c>
      <c r="K7443" s="26" t="str">
        <f t="shared" si="701"/>
        <v>GB</v>
      </c>
      <c r="L7443" s="26" t="str">
        <f t="shared" si="702"/>
        <v>Invalid</v>
      </c>
      <c r="M7443" s="26" t="str">
        <f>IF(OR(ISBLANK(B7443),ISBLANK(C7443),ISBLANK(D7443)),"Missing",IFERROR(VLOOKUP(A7443,'RM Postcodes'!$A:$B,2,0),"Invalid"))</f>
        <v>live</v>
      </c>
      <c r="N7443" s="26" t="str">
        <f t="shared" si="703"/>
        <v>Redact</v>
      </c>
      <c r="O7443" s="26" t="str">
        <f t="shared" si="698"/>
        <v>Redact</v>
      </c>
    </row>
    <row r="7444" spans="1:15" x14ac:dyDescent="0.2">
      <c r="A7444" s="24" t="str">
        <f t="shared" si="699"/>
        <v>SA37 0</v>
      </c>
      <c r="B7444" s="1" t="s">
        <v>12534</v>
      </c>
      <c r="C7444" s="1" t="s">
        <v>12649</v>
      </c>
      <c r="D7444" s="1" t="s">
        <v>12632</v>
      </c>
      <c r="E7444" s="2">
        <v>22</v>
      </c>
      <c r="F7444" s="3">
        <v>2076858.3999999994</v>
      </c>
      <c r="G7444" s="3">
        <v>878753.64999999991</v>
      </c>
      <c r="H7444" s="4">
        <v>346745.21</v>
      </c>
      <c r="I7444" s="25"/>
      <c r="J7444" s="26" t="str">
        <f t="shared" si="700"/>
        <v>No</v>
      </c>
      <c r="K7444" s="26" t="str">
        <f t="shared" si="701"/>
        <v>GB</v>
      </c>
      <c r="L7444" s="26" t="str">
        <f t="shared" si="702"/>
        <v>Invalid</v>
      </c>
      <c r="M7444" s="26" t="str">
        <f>IF(OR(ISBLANK(B7444),ISBLANK(C7444),ISBLANK(D7444)),"Missing",IFERROR(VLOOKUP(A7444,'RM Postcodes'!$A:$B,2,0),"Invalid"))</f>
        <v>live</v>
      </c>
      <c r="N7444" s="26" t="str">
        <f t="shared" si="703"/>
        <v>OK</v>
      </c>
      <c r="O7444" s="26" t="str">
        <f t="shared" si="698"/>
        <v>OK</v>
      </c>
    </row>
    <row r="7445" spans="1:15" x14ac:dyDescent="0.2">
      <c r="A7445" s="24" t="str">
        <f t="shared" si="699"/>
        <v>SA38 9</v>
      </c>
      <c r="B7445" s="1" t="s">
        <v>12534</v>
      </c>
      <c r="C7445" s="1" t="s">
        <v>12650</v>
      </c>
      <c r="D7445" s="1" t="s">
        <v>12627</v>
      </c>
      <c r="E7445" s="2">
        <v>50</v>
      </c>
      <c r="F7445" s="3">
        <v>5718000.9699999997</v>
      </c>
      <c r="G7445" s="3">
        <v>1441741.9500000002</v>
      </c>
      <c r="H7445" s="4">
        <v>1282001.82</v>
      </c>
      <c r="I7445" s="25"/>
      <c r="J7445" s="26" t="str">
        <f t="shared" si="700"/>
        <v>No</v>
      </c>
      <c r="K7445" s="26" t="str">
        <f t="shared" si="701"/>
        <v>GB</v>
      </c>
      <c r="L7445" s="26" t="str">
        <f t="shared" si="702"/>
        <v>Invalid</v>
      </c>
      <c r="M7445" s="26" t="str">
        <f>IF(OR(ISBLANK(B7445),ISBLANK(C7445),ISBLANK(D7445)),"Missing",IFERROR(VLOOKUP(A7445,'RM Postcodes'!$A:$B,2,0),"Invalid"))</f>
        <v>live</v>
      </c>
      <c r="N7445" s="26" t="str">
        <f t="shared" si="703"/>
        <v>OK</v>
      </c>
      <c r="O7445" s="26" t="str">
        <f t="shared" si="698"/>
        <v>OK</v>
      </c>
    </row>
    <row r="7446" spans="1:15" x14ac:dyDescent="0.2">
      <c r="A7446" s="24" t="str">
        <f t="shared" si="699"/>
        <v>SA39 9</v>
      </c>
      <c r="B7446" s="1" t="s">
        <v>12534</v>
      </c>
      <c r="C7446" s="1" t="s">
        <v>12651</v>
      </c>
      <c r="D7446" s="1" t="s">
        <v>12627</v>
      </c>
      <c r="E7446" s="2">
        <v>22</v>
      </c>
      <c r="F7446" s="3">
        <v>1701476.6300000001</v>
      </c>
      <c r="G7446" s="3">
        <v>458230.16</v>
      </c>
      <c r="H7446" s="4">
        <v>192763.96999999997</v>
      </c>
      <c r="I7446" s="25"/>
      <c r="J7446" s="26" t="str">
        <f t="shared" si="700"/>
        <v>No</v>
      </c>
      <c r="K7446" s="26" t="str">
        <f t="shared" si="701"/>
        <v>GB</v>
      </c>
      <c r="L7446" s="26" t="str">
        <f t="shared" si="702"/>
        <v>Invalid</v>
      </c>
      <c r="M7446" s="26" t="str">
        <f>IF(OR(ISBLANK(B7446),ISBLANK(C7446),ISBLANK(D7446)),"Missing",IFERROR(VLOOKUP(A7446,'RM Postcodes'!$A:$B,2,0),"Invalid"))</f>
        <v>live</v>
      </c>
      <c r="N7446" s="26" t="str">
        <f t="shared" si="703"/>
        <v>OK</v>
      </c>
      <c r="O7446" s="26" t="str">
        <f t="shared" si="698"/>
        <v>OK</v>
      </c>
    </row>
    <row r="7447" spans="1:15" x14ac:dyDescent="0.2">
      <c r="A7447" s="24" t="str">
        <f t="shared" si="699"/>
        <v>SA4 0</v>
      </c>
      <c r="B7447" s="1" t="s">
        <v>12534</v>
      </c>
      <c r="C7447" s="1" t="s">
        <v>12666</v>
      </c>
      <c r="D7447" s="1" t="s">
        <v>12632</v>
      </c>
      <c r="E7447" s="2">
        <v>8</v>
      </c>
      <c r="F7447" s="3">
        <v>360693.25</v>
      </c>
      <c r="G7447" s="3">
        <v>226078.54000000004</v>
      </c>
      <c r="H7447" s="4">
        <v>62814.43</v>
      </c>
      <c r="I7447" s="25"/>
      <c r="J7447" s="26" t="str">
        <f t="shared" si="700"/>
        <v>No</v>
      </c>
      <c r="K7447" s="26" t="str">
        <f t="shared" si="701"/>
        <v>GB</v>
      </c>
      <c r="L7447" s="26" t="str">
        <f t="shared" si="702"/>
        <v>Invalid</v>
      </c>
      <c r="M7447" s="26" t="str">
        <f>IF(OR(ISBLANK(B7447),ISBLANK(C7447),ISBLANK(D7447)),"Missing",IFERROR(VLOOKUP(A7447,'RM Postcodes'!$A:$B,2,0),"Invalid"))</f>
        <v>live</v>
      </c>
      <c r="N7447" s="26" t="str">
        <f t="shared" si="703"/>
        <v>Redact</v>
      </c>
      <c r="O7447" s="26" t="str">
        <f t="shared" si="698"/>
        <v>Redact</v>
      </c>
    </row>
    <row r="7448" spans="1:15" x14ac:dyDescent="0.2">
      <c r="A7448" s="24" t="str">
        <f t="shared" si="699"/>
        <v>SA4 3</v>
      </c>
      <c r="B7448" s="1" t="s">
        <v>12534</v>
      </c>
      <c r="C7448" s="1" t="s">
        <v>12666</v>
      </c>
      <c r="D7448" s="1" t="s">
        <v>12629</v>
      </c>
      <c r="E7448" s="2">
        <v>26</v>
      </c>
      <c r="F7448" s="3">
        <v>1187176.9000000004</v>
      </c>
      <c r="G7448" s="3">
        <v>244775.50000000003</v>
      </c>
      <c r="H7448" s="4">
        <v>224133.55</v>
      </c>
      <c r="I7448" s="25"/>
      <c r="J7448" s="26" t="str">
        <f t="shared" si="700"/>
        <v>No</v>
      </c>
      <c r="K7448" s="26" t="str">
        <f t="shared" si="701"/>
        <v>GB</v>
      </c>
      <c r="L7448" s="26" t="str">
        <f t="shared" si="702"/>
        <v>Invalid</v>
      </c>
      <c r="M7448" s="26" t="str">
        <f>IF(OR(ISBLANK(B7448),ISBLANK(C7448),ISBLANK(D7448)),"Missing",IFERROR(VLOOKUP(A7448,'RM Postcodes'!$A:$B,2,0),"Invalid"))</f>
        <v>live</v>
      </c>
      <c r="N7448" s="26" t="str">
        <f t="shared" si="703"/>
        <v>OK</v>
      </c>
      <c r="O7448" s="26" t="str">
        <f t="shared" si="698"/>
        <v>OK</v>
      </c>
    </row>
    <row r="7449" spans="1:15" x14ac:dyDescent="0.2">
      <c r="A7449" s="24" t="str">
        <f t="shared" si="699"/>
        <v>SA4 4</v>
      </c>
      <c r="B7449" s="1" t="s">
        <v>12534</v>
      </c>
      <c r="C7449" s="1" t="s">
        <v>12666</v>
      </c>
      <c r="D7449" s="1" t="s">
        <v>12630</v>
      </c>
      <c r="E7449" s="2">
        <v>42</v>
      </c>
      <c r="F7449" s="3">
        <v>953412.83000000019</v>
      </c>
      <c r="G7449" s="3">
        <v>76019.600000000006</v>
      </c>
      <c r="H7449" s="4">
        <v>66301.89</v>
      </c>
      <c r="I7449" s="25"/>
      <c r="J7449" s="26" t="str">
        <f t="shared" si="700"/>
        <v>No</v>
      </c>
      <c r="K7449" s="26" t="str">
        <f t="shared" si="701"/>
        <v>GB</v>
      </c>
      <c r="L7449" s="26" t="str">
        <f t="shared" si="702"/>
        <v>Invalid</v>
      </c>
      <c r="M7449" s="26" t="str">
        <f>IF(OR(ISBLANK(B7449),ISBLANK(C7449),ISBLANK(D7449)),"Missing",IFERROR(VLOOKUP(A7449,'RM Postcodes'!$A:$B,2,0),"Invalid"))</f>
        <v>live</v>
      </c>
      <c r="N7449" s="26" t="str">
        <f t="shared" si="703"/>
        <v>OK</v>
      </c>
      <c r="O7449" s="26" t="str">
        <f t="shared" si="698"/>
        <v>OK</v>
      </c>
    </row>
    <row r="7450" spans="1:15" x14ac:dyDescent="0.2">
      <c r="A7450" s="24" t="str">
        <f t="shared" si="699"/>
        <v>SA4 6</v>
      </c>
      <c r="B7450" s="1" t="s">
        <v>12534</v>
      </c>
      <c r="C7450" s="1" t="s">
        <v>12666</v>
      </c>
      <c r="D7450" s="1" t="s">
        <v>12622</v>
      </c>
      <c r="E7450" s="2">
        <v>32</v>
      </c>
      <c r="F7450" s="3">
        <v>520108.30000000005</v>
      </c>
      <c r="G7450" s="3">
        <v>92252.6</v>
      </c>
      <c r="H7450" s="4">
        <v>40493.67</v>
      </c>
      <c r="I7450" s="25"/>
      <c r="J7450" s="26" t="str">
        <f t="shared" si="700"/>
        <v>No</v>
      </c>
      <c r="K7450" s="26" t="str">
        <f t="shared" si="701"/>
        <v>GB</v>
      </c>
      <c r="L7450" s="26" t="str">
        <f t="shared" si="702"/>
        <v>Invalid</v>
      </c>
      <c r="M7450" s="26" t="str">
        <f>IF(OR(ISBLANK(B7450),ISBLANK(C7450),ISBLANK(D7450)),"Missing",IFERROR(VLOOKUP(A7450,'RM Postcodes'!$A:$B,2,0),"Invalid"))</f>
        <v>live</v>
      </c>
      <c r="N7450" s="26" t="str">
        <f t="shared" si="703"/>
        <v>OK</v>
      </c>
      <c r="O7450" s="26" t="str">
        <f t="shared" si="698"/>
        <v>OK</v>
      </c>
    </row>
    <row r="7451" spans="1:15" x14ac:dyDescent="0.2">
      <c r="A7451" s="24" t="str">
        <f t="shared" si="699"/>
        <v>SA4 8</v>
      </c>
      <c r="B7451" s="1" t="s">
        <v>12534</v>
      </c>
      <c r="C7451" s="1" t="s">
        <v>12666</v>
      </c>
      <c r="D7451" s="1" t="s">
        <v>12626</v>
      </c>
      <c r="E7451" s="2">
        <v>16</v>
      </c>
      <c r="F7451" s="3">
        <v>253494.75000000003</v>
      </c>
      <c r="G7451" s="3">
        <v>49001.54</v>
      </c>
      <c r="H7451" s="4">
        <v>39692.85</v>
      </c>
      <c r="I7451" s="25"/>
      <c r="J7451" s="26" t="str">
        <f t="shared" si="700"/>
        <v>No</v>
      </c>
      <c r="K7451" s="26" t="str">
        <f t="shared" si="701"/>
        <v>GB</v>
      </c>
      <c r="L7451" s="26" t="str">
        <f t="shared" si="702"/>
        <v>Invalid</v>
      </c>
      <c r="M7451" s="26" t="str">
        <f>IF(OR(ISBLANK(B7451),ISBLANK(C7451),ISBLANK(D7451)),"Missing",IFERROR(VLOOKUP(A7451,'RM Postcodes'!$A:$B,2,0),"Invalid"))</f>
        <v>live</v>
      </c>
      <c r="N7451" s="26" t="str">
        <f t="shared" si="703"/>
        <v>OK</v>
      </c>
      <c r="O7451" s="26" t="str">
        <f t="shared" si="698"/>
        <v>OK</v>
      </c>
    </row>
    <row r="7452" spans="1:15" x14ac:dyDescent="0.2">
      <c r="A7452" s="24" t="str">
        <f t="shared" si="699"/>
        <v>SA4 9</v>
      </c>
      <c r="B7452" s="1" t="s">
        <v>12534</v>
      </c>
      <c r="C7452" s="1" t="s">
        <v>12666</v>
      </c>
      <c r="D7452" s="1" t="s">
        <v>12627</v>
      </c>
      <c r="E7452" s="2">
        <v>30</v>
      </c>
      <c r="F7452" s="3">
        <v>917504.05999999982</v>
      </c>
      <c r="G7452" s="3">
        <v>136154.97</v>
      </c>
      <c r="H7452" s="4">
        <v>134702.41</v>
      </c>
      <c r="I7452" s="25"/>
      <c r="J7452" s="26" t="str">
        <f t="shared" si="700"/>
        <v>No</v>
      </c>
      <c r="K7452" s="26" t="str">
        <f t="shared" si="701"/>
        <v>GB</v>
      </c>
      <c r="L7452" s="26" t="str">
        <f t="shared" si="702"/>
        <v>Invalid</v>
      </c>
      <c r="M7452" s="26" t="str">
        <f>IF(OR(ISBLANK(B7452),ISBLANK(C7452),ISBLANK(D7452)),"Missing",IFERROR(VLOOKUP(A7452,'RM Postcodes'!$A:$B,2,0),"Invalid"))</f>
        <v>live</v>
      </c>
      <c r="N7452" s="26" t="str">
        <f t="shared" si="703"/>
        <v>OK</v>
      </c>
      <c r="O7452" s="26" t="str">
        <f t="shared" si="698"/>
        <v>OK</v>
      </c>
    </row>
    <row r="7453" spans="1:15" x14ac:dyDescent="0.2">
      <c r="A7453" s="24" t="str">
        <f t="shared" si="699"/>
        <v>SA40 9</v>
      </c>
      <c r="B7453" s="1" t="s">
        <v>12534</v>
      </c>
      <c r="C7453" s="1" t="s">
        <v>12680</v>
      </c>
      <c r="D7453" s="1" t="s">
        <v>12627</v>
      </c>
      <c r="E7453" s="2">
        <v>31</v>
      </c>
      <c r="F7453" s="3">
        <v>5501552.9300000006</v>
      </c>
      <c r="G7453" s="3">
        <v>3173043.88</v>
      </c>
      <c r="H7453" s="4">
        <v>668902.15</v>
      </c>
      <c r="I7453" s="25"/>
      <c r="J7453" s="26" t="str">
        <f t="shared" si="700"/>
        <v>No</v>
      </c>
      <c r="K7453" s="26" t="str">
        <f t="shared" si="701"/>
        <v>GB</v>
      </c>
      <c r="L7453" s="26" t="str">
        <f t="shared" si="702"/>
        <v>Invalid</v>
      </c>
      <c r="M7453" s="26" t="str">
        <f>IF(OR(ISBLANK(B7453),ISBLANK(C7453),ISBLANK(D7453)),"Missing",IFERROR(VLOOKUP(A7453,'RM Postcodes'!$A:$B,2,0),"Invalid"))</f>
        <v>live</v>
      </c>
      <c r="N7453" s="26" t="str">
        <f t="shared" si="703"/>
        <v>OK</v>
      </c>
      <c r="O7453" s="26" t="str">
        <f t="shared" si="698"/>
        <v>Redact</v>
      </c>
    </row>
    <row r="7454" spans="1:15" x14ac:dyDescent="0.2">
      <c r="A7454" s="24" t="str">
        <f t="shared" si="699"/>
        <v>SA41 3</v>
      </c>
      <c r="B7454" s="1" t="s">
        <v>12534</v>
      </c>
      <c r="C7454" s="1" t="s">
        <v>12652</v>
      </c>
      <c r="D7454" s="1" t="s">
        <v>12629</v>
      </c>
      <c r="E7454" s="2">
        <v>37</v>
      </c>
      <c r="F7454" s="3">
        <v>7777363.1899999995</v>
      </c>
      <c r="G7454" s="3">
        <v>2075241.2600000002</v>
      </c>
      <c r="H7454" s="4">
        <v>1479155</v>
      </c>
      <c r="I7454" s="25"/>
      <c r="J7454" s="26" t="str">
        <f t="shared" si="700"/>
        <v>No</v>
      </c>
      <c r="K7454" s="26" t="str">
        <f t="shared" si="701"/>
        <v>GB</v>
      </c>
      <c r="L7454" s="26" t="str">
        <f t="shared" si="702"/>
        <v>Invalid</v>
      </c>
      <c r="M7454" s="26" t="str">
        <f>IF(OR(ISBLANK(B7454),ISBLANK(C7454),ISBLANK(D7454)),"Missing",IFERROR(VLOOKUP(A7454,'RM Postcodes'!$A:$B,2,0),"Invalid"))</f>
        <v>live</v>
      </c>
      <c r="N7454" s="26" t="str">
        <f t="shared" si="703"/>
        <v>OK</v>
      </c>
      <c r="O7454" s="26" t="str">
        <f t="shared" si="698"/>
        <v>OK</v>
      </c>
    </row>
    <row r="7455" spans="1:15" x14ac:dyDescent="0.2">
      <c r="A7455" s="24" t="str">
        <f t="shared" si="699"/>
        <v>SA42 0</v>
      </c>
      <c r="B7455" s="1" t="s">
        <v>12534</v>
      </c>
      <c r="C7455" s="1" t="s">
        <v>12653</v>
      </c>
      <c r="D7455" s="1" t="s">
        <v>12632</v>
      </c>
      <c r="E7455" s="2">
        <v>28</v>
      </c>
      <c r="F7455" s="3">
        <v>5054554.9400000013</v>
      </c>
      <c r="G7455" s="3">
        <v>2127167.41</v>
      </c>
      <c r="H7455" s="4">
        <v>1091514.17</v>
      </c>
      <c r="I7455" s="25"/>
      <c r="J7455" s="26" t="str">
        <f t="shared" si="700"/>
        <v>No</v>
      </c>
      <c r="K7455" s="26" t="str">
        <f t="shared" si="701"/>
        <v>GB</v>
      </c>
      <c r="L7455" s="26" t="str">
        <f t="shared" si="702"/>
        <v>Invalid</v>
      </c>
      <c r="M7455" s="26" t="str">
        <f>IF(OR(ISBLANK(B7455),ISBLANK(C7455),ISBLANK(D7455)),"Missing",IFERROR(VLOOKUP(A7455,'RM Postcodes'!$A:$B,2,0),"Invalid"))</f>
        <v>live</v>
      </c>
      <c r="N7455" s="26" t="str">
        <f t="shared" si="703"/>
        <v>OK</v>
      </c>
      <c r="O7455" s="26" t="str">
        <f t="shared" si="698"/>
        <v>Redact</v>
      </c>
    </row>
    <row r="7456" spans="1:15" x14ac:dyDescent="0.2">
      <c r="A7456" s="24" t="str">
        <f t="shared" si="699"/>
        <v>SA43 1</v>
      </c>
      <c r="B7456" s="1" t="s">
        <v>12534</v>
      </c>
      <c r="C7456" s="1" t="s">
        <v>12654</v>
      </c>
      <c r="D7456" s="1" t="s">
        <v>12621</v>
      </c>
      <c r="E7456" s="2">
        <v>63</v>
      </c>
      <c r="F7456" s="3">
        <v>6777628.3100000015</v>
      </c>
      <c r="G7456" s="3">
        <v>3677882.35</v>
      </c>
      <c r="H7456" s="4">
        <v>427919.25999999995</v>
      </c>
      <c r="I7456" s="25"/>
      <c r="J7456" s="26" t="str">
        <f t="shared" si="700"/>
        <v>No</v>
      </c>
      <c r="K7456" s="26" t="str">
        <f t="shared" si="701"/>
        <v>GB</v>
      </c>
      <c r="L7456" s="26" t="str">
        <f t="shared" si="702"/>
        <v>Invalid</v>
      </c>
      <c r="M7456" s="26" t="str">
        <f>IF(OR(ISBLANK(B7456),ISBLANK(C7456),ISBLANK(D7456)),"Missing",IFERROR(VLOOKUP(A7456,'RM Postcodes'!$A:$B,2,0),"Invalid"))</f>
        <v>live</v>
      </c>
      <c r="N7456" s="26" t="str">
        <f t="shared" si="703"/>
        <v>OK</v>
      </c>
      <c r="O7456" s="26" t="str">
        <f t="shared" si="698"/>
        <v>Redact</v>
      </c>
    </row>
    <row r="7457" spans="1:15" x14ac:dyDescent="0.2">
      <c r="A7457" s="24" t="str">
        <f t="shared" si="699"/>
        <v>SA43 2</v>
      </c>
      <c r="B7457" s="1" t="s">
        <v>12534</v>
      </c>
      <c r="C7457" s="1" t="s">
        <v>12654</v>
      </c>
      <c r="D7457" s="1" t="s">
        <v>12640</v>
      </c>
      <c r="E7457" s="2">
        <v>58</v>
      </c>
      <c r="F7457" s="3">
        <v>3049740.78</v>
      </c>
      <c r="G7457" s="3">
        <v>495128.6</v>
      </c>
      <c r="H7457" s="4">
        <v>436146.3</v>
      </c>
      <c r="I7457" s="25"/>
      <c r="J7457" s="26" t="str">
        <f t="shared" si="700"/>
        <v>No</v>
      </c>
      <c r="K7457" s="26" t="str">
        <f t="shared" si="701"/>
        <v>GB</v>
      </c>
      <c r="L7457" s="26" t="str">
        <f t="shared" si="702"/>
        <v>Invalid</v>
      </c>
      <c r="M7457" s="26" t="str">
        <f>IF(OR(ISBLANK(B7457),ISBLANK(C7457),ISBLANK(D7457)),"Missing",IFERROR(VLOOKUP(A7457,'RM Postcodes'!$A:$B,2,0),"Invalid"))</f>
        <v>live</v>
      </c>
      <c r="N7457" s="26" t="str">
        <f t="shared" si="703"/>
        <v>OK</v>
      </c>
      <c r="O7457" s="26" t="str">
        <f t="shared" si="698"/>
        <v>OK</v>
      </c>
    </row>
    <row r="7458" spans="1:15" x14ac:dyDescent="0.2">
      <c r="A7458" s="24" t="str">
        <f t="shared" si="699"/>
        <v>SA43 3</v>
      </c>
      <c r="B7458" s="1" t="s">
        <v>12534</v>
      </c>
      <c r="C7458" s="1" t="s">
        <v>12654</v>
      </c>
      <c r="D7458" s="1" t="s">
        <v>12629</v>
      </c>
      <c r="E7458" s="2">
        <v>35</v>
      </c>
      <c r="F7458" s="3">
        <v>3954494.330000001</v>
      </c>
      <c r="G7458" s="3">
        <v>1677170.0999999999</v>
      </c>
      <c r="H7458" s="4">
        <v>1358769.6400000001</v>
      </c>
      <c r="I7458" s="25"/>
      <c r="J7458" s="26" t="str">
        <f t="shared" si="700"/>
        <v>No</v>
      </c>
      <c r="K7458" s="26" t="str">
        <f t="shared" si="701"/>
        <v>GB</v>
      </c>
      <c r="L7458" s="26" t="str">
        <f t="shared" si="702"/>
        <v>Invalid</v>
      </c>
      <c r="M7458" s="26" t="str">
        <f>IF(OR(ISBLANK(B7458),ISBLANK(C7458),ISBLANK(D7458)),"Missing",IFERROR(VLOOKUP(A7458,'RM Postcodes'!$A:$B,2,0),"Invalid"))</f>
        <v>live</v>
      </c>
      <c r="N7458" s="26" t="str">
        <f t="shared" si="703"/>
        <v>OK</v>
      </c>
      <c r="O7458" s="26" t="str">
        <f t="shared" si="698"/>
        <v>Redact</v>
      </c>
    </row>
    <row r="7459" spans="1:15" x14ac:dyDescent="0.2">
      <c r="A7459" s="24" t="str">
        <f t="shared" si="699"/>
        <v>SA44 4</v>
      </c>
      <c r="B7459" s="1" t="s">
        <v>12534</v>
      </c>
      <c r="C7459" s="1" t="s">
        <v>12655</v>
      </c>
      <c r="D7459" s="1" t="s">
        <v>12630</v>
      </c>
      <c r="E7459" s="2">
        <v>40</v>
      </c>
      <c r="F7459" s="3">
        <v>1552032.2700000003</v>
      </c>
      <c r="G7459" s="3">
        <v>267973.76000000001</v>
      </c>
      <c r="H7459" s="4">
        <v>211328.11</v>
      </c>
      <c r="I7459" s="25"/>
      <c r="J7459" s="26" t="str">
        <f t="shared" si="700"/>
        <v>No</v>
      </c>
      <c r="K7459" s="26" t="str">
        <f t="shared" si="701"/>
        <v>GB</v>
      </c>
      <c r="L7459" s="26" t="str">
        <f t="shared" si="702"/>
        <v>Invalid</v>
      </c>
      <c r="M7459" s="26" t="str">
        <f>IF(OR(ISBLANK(B7459),ISBLANK(C7459),ISBLANK(D7459)),"Missing",IFERROR(VLOOKUP(A7459,'RM Postcodes'!$A:$B,2,0),"Invalid"))</f>
        <v>live</v>
      </c>
      <c r="N7459" s="26" t="str">
        <f t="shared" si="703"/>
        <v>OK</v>
      </c>
      <c r="O7459" s="26" t="str">
        <f t="shared" si="698"/>
        <v>OK</v>
      </c>
    </row>
    <row r="7460" spans="1:15" x14ac:dyDescent="0.2">
      <c r="A7460" s="24" t="str">
        <f t="shared" si="699"/>
        <v>SA44 5</v>
      </c>
      <c r="B7460" s="1" t="s">
        <v>12534</v>
      </c>
      <c r="C7460" s="1" t="s">
        <v>12655</v>
      </c>
      <c r="D7460" s="1" t="s">
        <v>12625</v>
      </c>
      <c r="E7460" s="2">
        <v>48</v>
      </c>
      <c r="F7460" s="3">
        <v>1922753.91</v>
      </c>
      <c r="G7460" s="3">
        <v>570277.72</v>
      </c>
      <c r="H7460" s="4">
        <v>391485.57</v>
      </c>
      <c r="I7460" s="25"/>
      <c r="J7460" s="26" t="str">
        <f t="shared" si="700"/>
        <v>No</v>
      </c>
      <c r="K7460" s="26" t="str">
        <f t="shared" si="701"/>
        <v>GB</v>
      </c>
      <c r="L7460" s="26" t="str">
        <f t="shared" si="702"/>
        <v>Invalid</v>
      </c>
      <c r="M7460" s="26" t="str">
        <f>IF(OR(ISBLANK(B7460),ISBLANK(C7460),ISBLANK(D7460)),"Missing",IFERROR(VLOOKUP(A7460,'RM Postcodes'!$A:$B,2,0),"Invalid"))</f>
        <v>live</v>
      </c>
      <c r="N7460" s="26" t="str">
        <f t="shared" si="703"/>
        <v>OK</v>
      </c>
      <c r="O7460" s="26" t="str">
        <f t="shared" si="698"/>
        <v>OK</v>
      </c>
    </row>
    <row r="7461" spans="1:15" x14ac:dyDescent="0.2">
      <c r="A7461" s="24" t="str">
        <f t="shared" si="699"/>
        <v>SA44 6</v>
      </c>
      <c r="B7461" s="1" t="s">
        <v>12534</v>
      </c>
      <c r="C7461" s="1" t="s">
        <v>12655</v>
      </c>
      <c r="D7461" s="1" t="s">
        <v>12622</v>
      </c>
      <c r="E7461" s="2">
        <v>37</v>
      </c>
      <c r="F7461" s="3">
        <v>14042479.940000003</v>
      </c>
      <c r="G7461" s="3">
        <v>9297796.5099999998</v>
      </c>
      <c r="H7461" s="4">
        <v>2718266.5100000002</v>
      </c>
      <c r="I7461" s="25"/>
      <c r="J7461" s="26" t="str">
        <f t="shared" si="700"/>
        <v>No</v>
      </c>
      <c r="K7461" s="26" t="str">
        <f t="shared" si="701"/>
        <v>GB</v>
      </c>
      <c r="L7461" s="26" t="str">
        <f t="shared" si="702"/>
        <v>Invalid</v>
      </c>
      <c r="M7461" s="26" t="str">
        <f>IF(OR(ISBLANK(B7461),ISBLANK(C7461),ISBLANK(D7461)),"Missing",IFERROR(VLOOKUP(A7461,'RM Postcodes'!$A:$B,2,0),"Invalid"))</f>
        <v>live</v>
      </c>
      <c r="N7461" s="26" t="str">
        <f t="shared" si="703"/>
        <v>OK</v>
      </c>
      <c r="O7461" s="26" t="str">
        <f t="shared" si="698"/>
        <v>Redact</v>
      </c>
    </row>
    <row r="7462" spans="1:15" x14ac:dyDescent="0.2">
      <c r="A7462" s="24" t="str">
        <f t="shared" si="699"/>
        <v>SA45 9</v>
      </c>
      <c r="B7462" s="1" t="s">
        <v>12534</v>
      </c>
      <c r="C7462" s="1" t="s">
        <v>12656</v>
      </c>
      <c r="D7462" s="1" t="s">
        <v>12627</v>
      </c>
      <c r="E7462" s="2">
        <v>8</v>
      </c>
      <c r="F7462" s="3">
        <v>485298.15999999992</v>
      </c>
      <c r="G7462" s="3">
        <v>248012.47</v>
      </c>
      <c r="H7462" s="4">
        <v>79896.989999999991</v>
      </c>
      <c r="I7462" s="25"/>
      <c r="J7462" s="26" t="str">
        <f t="shared" si="700"/>
        <v>No</v>
      </c>
      <c r="K7462" s="26" t="str">
        <f t="shared" si="701"/>
        <v>GB</v>
      </c>
      <c r="L7462" s="26" t="str">
        <f t="shared" si="702"/>
        <v>Invalid</v>
      </c>
      <c r="M7462" s="26" t="str">
        <f>IF(OR(ISBLANK(B7462),ISBLANK(C7462),ISBLANK(D7462)),"Missing",IFERROR(VLOOKUP(A7462,'RM Postcodes'!$A:$B,2,0),"Invalid"))</f>
        <v>live</v>
      </c>
      <c r="N7462" s="26" t="str">
        <f t="shared" si="703"/>
        <v>Redact</v>
      </c>
      <c r="O7462" s="26" t="str">
        <f t="shared" si="698"/>
        <v>Redact</v>
      </c>
    </row>
    <row r="7463" spans="1:15" x14ac:dyDescent="0.2">
      <c r="A7463" s="24" t="str">
        <f t="shared" si="699"/>
        <v>SA46 0</v>
      </c>
      <c r="B7463" s="1" t="s">
        <v>12534</v>
      </c>
      <c r="C7463" s="1" t="s">
        <v>12681</v>
      </c>
      <c r="D7463" s="1" t="s">
        <v>12632</v>
      </c>
      <c r="E7463" s="2">
        <v>20</v>
      </c>
      <c r="F7463" s="3">
        <v>807642.32</v>
      </c>
      <c r="G7463" s="3">
        <v>197212.66</v>
      </c>
      <c r="H7463" s="4">
        <v>172688.25</v>
      </c>
      <c r="I7463" s="25"/>
      <c r="J7463" s="26" t="str">
        <f t="shared" si="700"/>
        <v>No</v>
      </c>
      <c r="K7463" s="26" t="str">
        <f t="shared" si="701"/>
        <v>GB</v>
      </c>
      <c r="L7463" s="26" t="str">
        <f t="shared" si="702"/>
        <v>Invalid</v>
      </c>
      <c r="M7463" s="26" t="str">
        <f>IF(OR(ISBLANK(B7463),ISBLANK(C7463),ISBLANK(D7463)),"Missing",IFERROR(VLOOKUP(A7463,'RM Postcodes'!$A:$B,2,0),"Invalid"))</f>
        <v>live</v>
      </c>
      <c r="N7463" s="26" t="str">
        <f t="shared" si="703"/>
        <v>OK</v>
      </c>
      <c r="O7463" s="26" t="str">
        <f t="shared" si="698"/>
        <v>OK</v>
      </c>
    </row>
    <row r="7464" spans="1:15" x14ac:dyDescent="0.2">
      <c r="A7464" s="24" t="str">
        <f t="shared" si="699"/>
        <v>SA47 0</v>
      </c>
      <c r="B7464" s="1" t="s">
        <v>12534</v>
      </c>
      <c r="C7464" s="1" t="s">
        <v>12682</v>
      </c>
      <c r="D7464" s="1" t="s">
        <v>12632</v>
      </c>
      <c r="E7464" s="2">
        <v>14</v>
      </c>
      <c r="F7464" s="3">
        <v>2184500.77</v>
      </c>
      <c r="G7464" s="3">
        <v>1306143.18</v>
      </c>
      <c r="H7464" s="4">
        <v>302566.74</v>
      </c>
      <c r="I7464" s="25"/>
      <c r="J7464" s="26" t="str">
        <f t="shared" si="700"/>
        <v>No</v>
      </c>
      <c r="K7464" s="26" t="str">
        <f t="shared" si="701"/>
        <v>GB</v>
      </c>
      <c r="L7464" s="26" t="str">
        <f t="shared" si="702"/>
        <v>Invalid</v>
      </c>
      <c r="M7464" s="26" t="str">
        <f>IF(OR(ISBLANK(B7464),ISBLANK(C7464),ISBLANK(D7464)),"Missing",IFERROR(VLOOKUP(A7464,'RM Postcodes'!$A:$B,2,0),"Invalid"))</f>
        <v>live</v>
      </c>
      <c r="N7464" s="26" t="str">
        <f t="shared" si="703"/>
        <v>OK</v>
      </c>
      <c r="O7464" s="26" t="str">
        <f t="shared" si="698"/>
        <v>Redact</v>
      </c>
    </row>
    <row r="7465" spans="1:15" x14ac:dyDescent="0.2">
      <c r="A7465" s="24" t="str">
        <f t="shared" si="699"/>
        <v>SA48 7</v>
      </c>
      <c r="B7465" s="1" t="s">
        <v>12534</v>
      </c>
      <c r="C7465" s="1" t="s">
        <v>12683</v>
      </c>
      <c r="D7465" s="1" t="s">
        <v>12623</v>
      </c>
      <c r="E7465" s="2">
        <v>50</v>
      </c>
      <c r="F7465" s="3">
        <v>2376281.7000000002</v>
      </c>
      <c r="G7465" s="3">
        <v>411319.64</v>
      </c>
      <c r="H7465" s="4">
        <v>278117.76000000001</v>
      </c>
      <c r="I7465" s="25"/>
      <c r="J7465" s="26" t="str">
        <f t="shared" si="700"/>
        <v>No</v>
      </c>
      <c r="K7465" s="26" t="str">
        <f t="shared" si="701"/>
        <v>GB</v>
      </c>
      <c r="L7465" s="26" t="str">
        <f t="shared" si="702"/>
        <v>Invalid</v>
      </c>
      <c r="M7465" s="26" t="str">
        <f>IF(OR(ISBLANK(B7465),ISBLANK(C7465),ISBLANK(D7465)),"Missing",IFERROR(VLOOKUP(A7465,'RM Postcodes'!$A:$B,2,0),"Invalid"))</f>
        <v>live</v>
      </c>
      <c r="N7465" s="26" t="str">
        <f t="shared" si="703"/>
        <v>OK</v>
      </c>
      <c r="O7465" s="26" t="str">
        <f t="shared" si="698"/>
        <v>OK</v>
      </c>
    </row>
    <row r="7466" spans="1:15" x14ac:dyDescent="0.2">
      <c r="A7466" s="24" t="str">
        <f t="shared" si="699"/>
        <v>SA48 8</v>
      </c>
      <c r="B7466" s="1" t="s">
        <v>12534</v>
      </c>
      <c r="C7466" s="1" t="s">
        <v>12683</v>
      </c>
      <c r="D7466" s="1" t="s">
        <v>12626</v>
      </c>
      <c r="E7466" s="2">
        <v>58</v>
      </c>
      <c r="F7466" s="3">
        <v>4285154.6000000024</v>
      </c>
      <c r="G7466" s="3">
        <v>1160551</v>
      </c>
      <c r="H7466" s="4">
        <v>596275.18999999994</v>
      </c>
      <c r="I7466" s="25"/>
      <c r="J7466" s="26" t="str">
        <f t="shared" si="700"/>
        <v>No</v>
      </c>
      <c r="K7466" s="26" t="str">
        <f t="shared" si="701"/>
        <v>GB</v>
      </c>
      <c r="L7466" s="26" t="str">
        <f t="shared" si="702"/>
        <v>Invalid</v>
      </c>
      <c r="M7466" s="26" t="str">
        <f>IF(OR(ISBLANK(B7466),ISBLANK(C7466),ISBLANK(D7466)),"Missing",IFERROR(VLOOKUP(A7466,'RM Postcodes'!$A:$B,2,0),"Invalid"))</f>
        <v>live</v>
      </c>
      <c r="N7466" s="26" t="str">
        <f t="shared" si="703"/>
        <v>OK</v>
      </c>
      <c r="O7466" s="26" t="str">
        <f t="shared" si="698"/>
        <v>OK</v>
      </c>
    </row>
    <row r="7467" spans="1:15" x14ac:dyDescent="0.2">
      <c r="A7467" s="24" t="str">
        <f t="shared" si="699"/>
        <v>SA5 4</v>
      </c>
      <c r="B7467" s="1" t="s">
        <v>12534</v>
      </c>
      <c r="C7467" s="1" t="s">
        <v>12667</v>
      </c>
      <c r="D7467" s="1" t="s">
        <v>12630</v>
      </c>
      <c r="E7467" s="2">
        <v>27</v>
      </c>
      <c r="F7467" s="3">
        <v>892779.01000000013</v>
      </c>
      <c r="G7467" s="3">
        <v>133563.20000000001</v>
      </c>
      <c r="H7467" s="4">
        <v>132529.95000000001</v>
      </c>
      <c r="I7467" s="25"/>
      <c r="J7467" s="26" t="str">
        <f t="shared" si="700"/>
        <v>No</v>
      </c>
      <c r="K7467" s="26" t="str">
        <f t="shared" si="701"/>
        <v>GB</v>
      </c>
      <c r="L7467" s="26" t="str">
        <f t="shared" si="702"/>
        <v>Invalid</v>
      </c>
      <c r="M7467" s="26" t="str">
        <f>IF(OR(ISBLANK(B7467),ISBLANK(C7467),ISBLANK(D7467)),"Missing",IFERROR(VLOOKUP(A7467,'RM Postcodes'!$A:$B,2,0),"Invalid"))</f>
        <v>live</v>
      </c>
      <c r="N7467" s="26" t="str">
        <f t="shared" si="703"/>
        <v>OK</v>
      </c>
      <c r="O7467" s="26" t="str">
        <f t="shared" si="698"/>
        <v>OK</v>
      </c>
    </row>
    <row r="7468" spans="1:15" x14ac:dyDescent="0.2">
      <c r="A7468" s="24" t="str">
        <f t="shared" si="699"/>
        <v>SA5 5</v>
      </c>
      <c r="B7468" s="1" t="s">
        <v>12534</v>
      </c>
      <c r="C7468" s="1" t="s">
        <v>12667</v>
      </c>
      <c r="D7468" s="1" t="s">
        <v>12625</v>
      </c>
      <c r="E7468" s="2">
        <v>7</v>
      </c>
      <c r="F7468" s="3">
        <v>57724.820000000007</v>
      </c>
      <c r="G7468" s="3">
        <v>15760.63</v>
      </c>
      <c r="H7468" s="4">
        <v>12867.04</v>
      </c>
      <c r="I7468" s="25"/>
      <c r="J7468" s="26" t="str">
        <f t="shared" si="700"/>
        <v>No</v>
      </c>
      <c r="K7468" s="26" t="str">
        <f t="shared" si="701"/>
        <v>GB</v>
      </c>
      <c r="L7468" s="26" t="str">
        <f t="shared" si="702"/>
        <v>Invalid</v>
      </c>
      <c r="M7468" s="26" t="str">
        <f>IF(OR(ISBLANK(B7468),ISBLANK(C7468),ISBLANK(D7468)),"Missing",IFERROR(VLOOKUP(A7468,'RM Postcodes'!$A:$B,2,0),"Invalid"))</f>
        <v>live</v>
      </c>
      <c r="N7468" s="26" t="str">
        <f t="shared" si="703"/>
        <v>Redact</v>
      </c>
      <c r="O7468" s="26" t="str">
        <f t="shared" si="698"/>
        <v>OK</v>
      </c>
    </row>
    <row r="7469" spans="1:15" x14ac:dyDescent="0.2">
      <c r="A7469" s="24" t="str">
        <f t="shared" si="699"/>
        <v>SA5 7</v>
      </c>
      <c r="B7469" s="1" t="s">
        <v>12534</v>
      </c>
      <c r="C7469" s="1" t="s">
        <v>12667</v>
      </c>
      <c r="D7469" s="1" t="s">
        <v>12623</v>
      </c>
      <c r="E7469" s="2">
        <v>15</v>
      </c>
      <c r="F7469" s="3">
        <v>294915.27999999997</v>
      </c>
      <c r="G7469" s="3">
        <v>70758.960000000006</v>
      </c>
      <c r="H7469" s="4">
        <v>64560.84</v>
      </c>
      <c r="I7469" s="25"/>
      <c r="J7469" s="26" t="str">
        <f t="shared" si="700"/>
        <v>No</v>
      </c>
      <c r="K7469" s="26" t="str">
        <f t="shared" si="701"/>
        <v>GB</v>
      </c>
      <c r="L7469" s="26" t="str">
        <f t="shared" si="702"/>
        <v>Invalid</v>
      </c>
      <c r="M7469" s="26" t="str">
        <f>IF(OR(ISBLANK(B7469),ISBLANK(C7469),ISBLANK(D7469)),"Missing",IFERROR(VLOOKUP(A7469,'RM Postcodes'!$A:$B,2,0),"Invalid"))</f>
        <v>live</v>
      </c>
      <c r="N7469" s="26" t="str">
        <f t="shared" si="703"/>
        <v>OK</v>
      </c>
      <c r="O7469" s="26" t="str">
        <f t="shared" si="698"/>
        <v>OK</v>
      </c>
    </row>
    <row r="7470" spans="1:15" x14ac:dyDescent="0.2">
      <c r="A7470" s="24" t="str">
        <f t="shared" si="699"/>
        <v>SA5 8</v>
      </c>
      <c r="B7470" s="1" t="s">
        <v>12534</v>
      </c>
      <c r="C7470" s="1" t="s">
        <v>12667</v>
      </c>
      <c r="D7470" s="1" t="s">
        <v>12626</v>
      </c>
      <c r="E7470" s="2">
        <v>22</v>
      </c>
      <c r="F7470" s="3">
        <v>685807.07999999984</v>
      </c>
      <c r="G7470" s="3">
        <v>324551.24</v>
      </c>
      <c r="H7470" s="4">
        <v>50415.72</v>
      </c>
      <c r="I7470" s="25"/>
      <c r="J7470" s="26" t="str">
        <f t="shared" si="700"/>
        <v>No</v>
      </c>
      <c r="K7470" s="26" t="str">
        <f t="shared" si="701"/>
        <v>GB</v>
      </c>
      <c r="L7470" s="26" t="str">
        <f t="shared" si="702"/>
        <v>Invalid</v>
      </c>
      <c r="M7470" s="26" t="str">
        <f>IF(OR(ISBLANK(B7470),ISBLANK(C7470),ISBLANK(D7470)),"Missing",IFERROR(VLOOKUP(A7470,'RM Postcodes'!$A:$B,2,0),"Invalid"))</f>
        <v>live</v>
      </c>
      <c r="N7470" s="26" t="str">
        <f t="shared" si="703"/>
        <v>OK</v>
      </c>
      <c r="O7470" s="26" t="str">
        <f t="shared" si="698"/>
        <v>OK</v>
      </c>
    </row>
    <row r="7471" spans="1:15" x14ac:dyDescent="0.2">
      <c r="A7471" s="24" t="str">
        <f t="shared" si="699"/>
        <v>SA5 9</v>
      </c>
      <c r="B7471" s="1" t="s">
        <v>12534</v>
      </c>
      <c r="C7471" s="1" t="s">
        <v>12667</v>
      </c>
      <c r="D7471" s="1" t="s">
        <v>12627</v>
      </c>
      <c r="E7471" s="2">
        <v>21</v>
      </c>
      <c r="F7471" s="3">
        <v>742061.06</v>
      </c>
      <c r="G7471" s="3">
        <v>434360.97000000003</v>
      </c>
      <c r="H7471" s="4">
        <v>40493.61</v>
      </c>
      <c r="I7471" s="25"/>
      <c r="J7471" s="26" t="str">
        <f t="shared" si="700"/>
        <v>No</v>
      </c>
      <c r="K7471" s="26" t="str">
        <f t="shared" si="701"/>
        <v>GB</v>
      </c>
      <c r="L7471" s="26" t="str">
        <f t="shared" si="702"/>
        <v>Invalid</v>
      </c>
      <c r="M7471" s="26" t="str">
        <f>IF(OR(ISBLANK(B7471),ISBLANK(C7471),ISBLANK(D7471)),"Missing",IFERROR(VLOOKUP(A7471,'RM Postcodes'!$A:$B,2,0),"Invalid"))</f>
        <v>live</v>
      </c>
      <c r="N7471" s="26" t="str">
        <f t="shared" si="703"/>
        <v>OK</v>
      </c>
      <c r="O7471" s="26" t="str">
        <f t="shared" si="698"/>
        <v>Redact</v>
      </c>
    </row>
    <row r="7472" spans="1:15" x14ac:dyDescent="0.2">
      <c r="A7472" s="24" t="str">
        <f t="shared" si="699"/>
        <v>SA6 5</v>
      </c>
      <c r="B7472" s="1" t="s">
        <v>12534</v>
      </c>
      <c r="C7472" s="1" t="s">
        <v>12668</v>
      </c>
      <c r="D7472" s="1" t="s">
        <v>12625</v>
      </c>
      <c r="E7472" s="2">
        <v>21</v>
      </c>
      <c r="F7472" s="3">
        <v>571190.17999999993</v>
      </c>
      <c r="G7472" s="3">
        <v>70500</v>
      </c>
      <c r="H7472" s="4">
        <v>53857.93</v>
      </c>
      <c r="I7472" s="25"/>
      <c r="J7472" s="26" t="str">
        <f t="shared" si="700"/>
        <v>No</v>
      </c>
      <c r="K7472" s="26" t="str">
        <f t="shared" si="701"/>
        <v>GB</v>
      </c>
      <c r="L7472" s="26" t="str">
        <f t="shared" si="702"/>
        <v>Invalid</v>
      </c>
      <c r="M7472" s="26" t="str">
        <f>IF(OR(ISBLANK(B7472),ISBLANK(C7472),ISBLANK(D7472)),"Missing",IFERROR(VLOOKUP(A7472,'RM Postcodes'!$A:$B,2,0),"Invalid"))</f>
        <v>live</v>
      </c>
      <c r="N7472" s="26" t="str">
        <f t="shared" si="703"/>
        <v>OK</v>
      </c>
      <c r="O7472" s="26" t="str">
        <f t="shared" si="698"/>
        <v>OK</v>
      </c>
    </row>
    <row r="7473" spans="1:15" x14ac:dyDescent="0.2">
      <c r="A7473" s="24" t="str">
        <f t="shared" si="699"/>
        <v>SA6 6</v>
      </c>
      <c r="B7473" s="1" t="s">
        <v>12534</v>
      </c>
      <c r="C7473" s="1" t="s">
        <v>12668</v>
      </c>
      <c r="D7473" s="1" t="s">
        <v>12622</v>
      </c>
      <c r="E7473" s="2">
        <v>14</v>
      </c>
      <c r="F7473" s="3">
        <v>1118048.2799999998</v>
      </c>
      <c r="G7473" s="3">
        <v>906192.89</v>
      </c>
      <c r="H7473" s="4">
        <v>61833.31</v>
      </c>
      <c r="I7473" s="25"/>
      <c r="J7473" s="26" t="str">
        <f t="shared" si="700"/>
        <v>No</v>
      </c>
      <c r="K7473" s="26" t="str">
        <f t="shared" si="701"/>
        <v>GB</v>
      </c>
      <c r="L7473" s="26" t="str">
        <f t="shared" si="702"/>
        <v>Invalid</v>
      </c>
      <c r="M7473" s="26" t="str">
        <f>IF(OR(ISBLANK(B7473),ISBLANK(C7473),ISBLANK(D7473)),"Missing",IFERROR(VLOOKUP(A7473,'RM Postcodes'!$A:$B,2,0),"Invalid"))</f>
        <v>live</v>
      </c>
      <c r="N7473" s="26" t="str">
        <f t="shared" si="703"/>
        <v>OK</v>
      </c>
      <c r="O7473" s="26" t="str">
        <f t="shared" si="698"/>
        <v>Redact</v>
      </c>
    </row>
    <row r="7474" spans="1:15" x14ac:dyDescent="0.2">
      <c r="A7474" s="24" t="str">
        <f t="shared" si="699"/>
        <v>SA6 7</v>
      </c>
      <c r="B7474" s="1" t="s">
        <v>12534</v>
      </c>
      <c r="C7474" s="1" t="s">
        <v>12668</v>
      </c>
      <c r="D7474" s="1" t="s">
        <v>12623</v>
      </c>
      <c r="E7474" s="2">
        <v>17</v>
      </c>
      <c r="F7474" s="3">
        <v>430572.64999999997</v>
      </c>
      <c r="G7474" s="3">
        <v>104467.25</v>
      </c>
      <c r="H7474" s="4">
        <v>58257.759999999995</v>
      </c>
      <c r="I7474" s="25"/>
      <c r="J7474" s="26" t="str">
        <f t="shared" si="700"/>
        <v>No</v>
      </c>
      <c r="K7474" s="26" t="str">
        <f t="shared" si="701"/>
        <v>GB</v>
      </c>
      <c r="L7474" s="26" t="str">
        <f t="shared" si="702"/>
        <v>Invalid</v>
      </c>
      <c r="M7474" s="26" t="str">
        <f>IF(OR(ISBLANK(B7474),ISBLANK(C7474),ISBLANK(D7474)),"Missing",IFERROR(VLOOKUP(A7474,'RM Postcodes'!$A:$B,2,0),"Invalid"))</f>
        <v>live</v>
      </c>
      <c r="N7474" s="26" t="str">
        <f t="shared" si="703"/>
        <v>OK</v>
      </c>
      <c r="O7474" s="26" t="str">
        <f t="shared" si="698"/>
        <v>OK</v>
      </c>
    </row>
    <row r="7475" spans="1:15" x14ac:dyDescent="0.2">
      <c r="A7475" s="24" t="str">
        <f t="shared" si="699"/>
        <v>SA6 8</v>
      </c>
      <c r="B7475" s="1" t="s">
        <v>12534</v>
      </c>
      <c r="C7475" s="1" t="s">
        <v>12668</v>
      </c>
      <c r="D7475" s="1" t="s">
        <v>12626</v>
      </c>
      <c r="E7475" s="2">
        <v>21</v>
      </c>
      <c r="F7475" s="3">
        <v>913221.77000000014</v>
      </c>
      <c r="G7475" s="3">
        <v>250000</v>
      </c>
      <c r="H7475" s="4">
        <v>87090.670000000013</v>
      </c>
      <c r="I7475" s="25"/>
      <c r="J7475" s="26" t="str">
        <f t="shared" si="700"/>
        <v>No</v>
      </c>
      <c r="K7475" s="26" t="str">
        <f t="shared" si="701"/>
        <v>GB</v>
      </c>
      <c r="L7475" s="26" t="str">
        <f t="shared" si="702"/>
        <v>Invalid</v>
      </c>
      <c r="M7475" s="26" t="str">
        <f>IF(OR(ISBLANK(B7475),ISBLANK(C7475),ISBLANK(D7475)),"Missing",IFERROR(VLOOKUP(A7475,'RM Postcodes'!$A:$B,2,0),"Invalid"))</f>
        <v>live</v>
      </c>
      <c r="N7475" s="26" t="str">
        <f t="shared" si="703"/>
        <v>OK</v>
      </c>
      <c r="O7475" s="26" t="str">
        <f t="shared" si="698"/>
        <v>OK</v>
      </c>
    </row>
    <row r="7476" spans="1:15" x14ac:dyDescent="0.2">
      <c r="A7476" s="24" t="str">
        <f t="shared" si="699"/>
        <v>SA61 1</v>
      </c>
      <c r="B7476" s="1" t="s">
        <v>12534</v>
      </c>
      <c r="C7476" s="1" t="s">
        <v>12687</v>
      </c>
      <c r="D7476" s="1" t="s">
        <v>12621</v>
      </c>
      <c r="E7476" s="2">
        <v>40</v>
      </c>
      <c r="F7476" s="3">
        <v>1311094.4600000002</v>
      </c>
      <c r="G7476" s="3">
        <v>278911.24</v>
      </c>
      <c r="H7476" s="4">
        <v>188785.28999999998</v>
      </c>
      <c r="I7476" s="25"/>
      <c r="J7476" s="26" t="str">
        <f t="shared" si="700"/>
        <v>No</v>
      </c>
      <c r="K7476" s="26" t="str">
        <f t="shared" si="701"/>
        <v>GB</v>
      </c>
      <c r="L7476" s="26" t="str">
        <f t="shared" si="702"/>
        <v>Invalid</v>
      </c>
      <c r="M7476" s="26" t="str">
        <f>IF(OR(ISBLANK(B7476),ISBLANK(C7476),ISBLANK(D7476)),"Missing",IFERROR(VLOOKUP(A7476,'RM Postcodes'!$A:$B,2,0),"Invalid"))</f>
        <v>live</v>
      </c>
      <c r="N7476" s="26" t="str">
        <f t="shared" si="703"/>
        <v>OK</v>
      </c>
      <c r="O7476" s="26" t="str">
        <f t="shared" si="698"/>
        <v>OK</v>
      </c>
    </row>
    <row r="7477" spans="1:15" x14ac:dyDescent="0.2">
      <c r="A7477" s="24" t="str">
        <f t="shared" si="699"/>
        <v>SA61 2</v>
      </c>
      <c r="B7477" s="1" t="s">
        <v>12534</v>
      </c>
      <c r="C7477" s="1" t="s">
        <v>12687</v>
      </c>
      <c r="D7477" s="1" t="s">
        <v>12640</v>
      </c>
      <c r="E7477" s="2">
        <v>30</v>
      </c>
      <c r="F7477" s="3">
        <v>2328275.6900000004</v>
      </c>
      <c r="G7477" s="3">
        <v>637527.75</v>
      </c>
      <c r="H7477" s="4">
        <v>486780.91000000003</v>
      </c>
      <c r="I7477" s="25"/>
      <c r="J7477" s="26" t="str">
        <f t="shared" si="700"/>
        <v>No</v>
      </c>
      <c r="K7477" s="26" t="str">
        <f t="shared" si="701"/>
        <v>GB</v>
      </c>
      <c r="L7477" s="26" t="str">
        <f t="shared" si="702"/>
        <v>Invalid</v>
      </c>
      <c r="M7477" s="26" t="str">
        <f>IF(OR(ISBLANK(B7477),ISBLANK(C7477),ISBLANK(D7477)),"Missing",IFERROR(VLOOKUP(A7477,'RM Postcodes'!$A:$B,2,0),"Invalid"))</f>
        <v>live</v>
      </c>
      <c r="N7477" s="26" t="str">
        <f t="shared" si="703"/>
        <v>OK</v>
      </c>
      <c r="O7477" s="26" t="str">
        <f t="shared" si="698"/>
        <v>OK</v>
      </c>
    </row>
    <row r="7478" spans="1:15" x14ac:dyDescent="0.2">
      <c r="A7478" s="24" t="str">
        <f t="shared" si="699"/>
        <v>SA62 3</v>
      </c>
      <c r="B7478" s="1" t="s">
        <v>12534</v>
      </c>
      <c r="C7478" s="1" t="s">
        <v>12688</v>
      </c>
      <c r="D7478" s="1" t="s">
        <v>12629</v>
      </c>
      <c r="E7478" s="2">
        <v>37</v>
      </c>
      <c r="F7478" s="3">
        <v>14236783.110000005</v>
      </c>
      <c r="G7478" s="3">
        <v>11279788.640000001</v>
      </c>
      <c r="H7478" s="4">
        <v>642582.78</v>
      </c>
      <c r="I7478" s="25"/>
      <c r="J7478" s="26" t="str">
        <f t="shared" si="700"/>
        <v>No</v>
      </c>
      <c r="K7478" s="26" t="str">
        <f t="shared" si="701"/>
        <v>GB</v>
      </c>
      <c r="L7478" s="26" t="str">
        <f t="shared" si="702"/>
        <v>Invalid</v>
      </c>
      <c r="M7478" s="26" t="str">
        <f>IF(OR(ISBLANK(B7478),ISBLANK(C7478),ISBLANK(D7478)),"Missing",IFERROR(VLOOKUP(A7478,'RM Postcodes'!$A:$B,2,0),"Invalid"))</f>
        <v>live</v>
      </c>
      <c r="N7478" s="26" t="str">
        <f t="shared" si="703"/>
        <v>OK</v>
      </c>
      <c r="O7478" s="26" t="str">
        <f t="shared" si="698"/>
        <v>Redact</v>
      </c>
    </row>
    <row r="7479" spans="1:15" x14ac:dyDescent="0.2">
      <c r="A7479" s="24" t="str">
        <f t="shared" si="699"/>
        <v>SA62 4</v>
      </c>
      <c r="B7479" s="1" t="s">
        <v>12534</v>
      </c>
      <c r="C7479" s="1" t="s">
        <v>12688</v>
      </c>
      <c r="D7479" s="1" t="s">
        <v>12630</v>
      </c>
      <c r="E7479" s="2">
        <v>45</v>
      </c>
      <c r="F7479" s="3">
        <v>5311006.3000000017</v>
      </c>
      <c r="G7479" s="3">
        <v>1722011.54</v>
      </c>
      <c r="H7479" s="4">
        <v>1351217.21</v>
      </c>
      <c r="I7479" s="25"/>
      <c r="J7479" s="26" t="str">
        <f t="shared" si="700"/>
        <v>No</v>
      </c>
      <c r="K7479" s="26" t="str">
        <f t="shared" si="701"/>
        <v>GB</v>
      </c>
      <c r="L7479" s="26" t="str">
        <f t="shared" si="702"/>
        <v>Invalid</v>
      </c>
      <c r="M7479" s="26" t="str">
        <f>IF(OR(ISBLANK(B7479),ISBLANK(C7479),ISBLANK(D7479)),"Missing",IFERROR(VLOOKUP(A7479,'RM Postcodes'!$A:$B,2,0),"Invalid"))</f>
        <v>live</v>
      </c>
      <c r="N7479" s="26" t="str">
        <f t="shared" si="703"/>
        <v>OK</v>
      </c>
      <c r="O7479" s="26" t="str">
        <f t="shared" si="698"/>
        <v>OK</v>
      </c>
    </row>
    <row r="7480" spans="1:15" x14ac:dyDescent="0.2">
      <c r="A7480" s="24" t="str">
        <f t="shared" si="699"/>
        <v>SA62 5</v>
      </c>
      <c r="B7480" s="1" t="s">
        <v>12534</v>
      </c>
      <c r="C7480" s="1" t="s">
        <v>12688</v>
      </c>
      <c r="D7480" s="1" t="s">
        <v>12625</v>
      </c>
      <c r="E7480" s="2">
        <v>58</v>
      </c>
      <c r="F7480" s="3">
        <v>11094804.390000004</v>
      </c>
      <c r="G7480" s="3">
        <v>7433979.8699999992</v>
      </c>
      <c r="H7480" s="4">
        <v>566884.42999999993</v>
      </c>
      <c r="I7480" s="25"/>
      <c r="J7480" s="26" t="str">
        <f t="shared" si="700"/>
        <v>No</v>
      </c>
      <c r="K7480" s="26" t="str">
        <f t="shared" si="701"/>
        <v>GB</v>
      </c>
      <c r="L7480" s="26" t="str">
        <f t="shared" si="702"/>
        <v>Invalid</v>
      </c>
      <c r="M7480" s="26" t="str">
        <f>IF(OR(ISBLANK(B7480),ISBLANK(C7480),ISBLANK(D7480)),"Missing",IFERROR(VLOOKUP(A7480,'RM Postcodes'!$A:$B,2,0),"Invalid"))</f>
        <v>live</v>
      </c>
      <c r="N7480" s="26" t="str">
        <f t="shared" si="703"/>
        <v>OK</v>
      </c>
      <c r="O7480" s="26" t="str">
        <f t="shared" si="698"/>
        <v>Redact</v>
      </c>
    </row>
    <row r="7481" spans="1:15" x14ac:dyDescent="0.2">
      <c r="A7481" s="24" t="str">
        <f t="shared" si="699"/>
        <v>SA62 6</v>
      </c>
      <c r="B7481" s="1" t="s">
        <v>12534</v>
      </c>
      <c r="C7481" s="1" t="s">
        <v>12688</v>
      </c>
      <c r="D7481" s="1" t="s">
        <v>12622</v>
      </c>
      <c r="E7481" s="2">
        <v>55</v>
      </c>
      <c r="F7481" s="3">
        <v>4349966.9599999972</v>
      </c>
      <c r="G7481" s="3">
        <v>1217388.7599999998</v>
      </c>
      <c r="H7481" s="4">
        <v>747672.17</v>
      </c>
      <c r="I7481" s="25"/>
      <c r="J7481" s="26" t="str">
        <f t="shared" si="700"/>
        <v>No</v>
      </c>
      <c r="K7481" s="26" t="str">
        <f t="shared" si="701"/>
        <v>GB</v>
      </c>
      <c r="L7481" s="26" t="str">
        <f t="shared" si="702"/>
        <v>Invalid</v>
      </c>
      <c r="M7481" s="26" t="str">
        <f>IF(OR(ISBLANK(B7481),ISBLANK(C7481),ISBLANK(D7481)),"Missing",IFERROR(VLOOKUP(A7481,'RM Postcodes'!$A:$B,2,0),"Invalid"))</f>
        <v>live</v>
      </c>
      <c r="N7481" s="26" t="str">
        <f t="shared" si="703"/>
        <v>OK</v>
      </c>
      <c r="O7481" s="26" t="str">
        <f t="shared" si="698"/>
        <v>OK</v>
      </c>
    </row>
    <row r="7482" spans="1:15" x14ac:dyDescent="0.2">
      <c r="A7482" s="24" t="str">
        <f t="shared" si="699"/>
        <v>SA63 4</v>
      </c>
      <c r="B7482" s="1" t="s">
        <v>12534</v>
      </c>
      <c r="C7482" s="1" t="s">
        <v>12689</v>
      </c>
      <c r="D7482" s="1" t="s">
        <v>12630</v>
      </c>
      <c r="E7482" s="2">
        <v>11</v>
      </c>
      <c r="F7482" s="3">
        <v>3842360.7499999995</v>
      </c>
      <c r="G7482" s="3">
        <v>1611716.16</v>
      </c>
      <c r="H7482" s="4">
        <v>1522530.92</v>
      </c>
      <c r="I7482" s="25"/>
      <c r="J7482" s="26" t="str">
        <f t="shared" si="700"/>
        <v>No</v>
      </c>
      <c r="K7482" s="26" t="str">
        <f t="shared" si="701"/>
        <v>GB</v>
      </c>
      <c r="L7482" s="26" t="str">
        <f t="shared" si="702"/>
        <v>Invalid</v>
      </c>
      <c r="M7482" s="26" t="str">
        <f>IF(OR(ISBLANK(B7482),ISBLANK(C7482),ISBLANK(D7482)),"Missing",IFERROR(VLOOKUP(A7482,'RM Postcodes'!$A:$B,2,0),"Invalid"))</f>
        <v>live</v>
      </c>
      <c r="N7482" s="26" t="str">
        <f t="shared" si="703"/>
        <v>OK</v>
      </c>
      <c r="O7482" s="26" t="str">
        <f t="shared" si="698"/>
        <v>Redact</v>
      </c>
    </row>
    <row r="7483" spans="1:15" x14ac:dyDescent="0.2">
      <c r="A7483" s="24" t="str">
        <f t="shared" si="699"/>
        <v>SA64 0</v>
      </c>
      <c r="B7483" s="1" t="s">
        <v>12534</v>
      </c>
      <c r="C7483" s="1" t="s">
        <v>12690</v>
      </c>
      <c r="D7483" s="1" t="s">
        <v>12632</v>
      </c>
      <c r="E7483" s="2">
        <v>16</v>
      </c>
      <c r="F7483" s="3">
        <v>3722368.81</v>
      </c>
      <c r="G7483" s="3">
        <v>3119015.2300000004</v>
      </c>
      <c r="H7483" s="4">
        <v>271866.36</v>
      </c>
      <c r="I7483" s="25"/>
      <c r="J7483" s="26" t="str">
        <f t="shared" si="700"/>
        <v>No</v>
      </c>
      <c r="K7483" s="26" t="str">
        <f t="shared" si="701"/>
        <v>GB</v>
      </c>
      <c r="L7483" s="26" t="str">
        <f t="shared" si="702"/>
        <v>Invalid</v>
      </c>
      <c r="M7483" s="26" t="str">
        <f>IF(OR(ISBLANK(B7483),ISBLANK(C7483),ISBLANK(D7483)),"Missing",IFERROR(VLOOKUP(A7483,'RM Postcodes'!$A:$B,2,0),"Invalid"))</f>
        <v>live</v>
      </c>
      <c r="N7483" s="26" t="str">
        <f t="shared" si="703"/>
        <v>OK</v>
      </c>
      <c r="O7483" s="26" t="str">
        <f t="shared" si="698"/>
        <v>Redact</v>
      </c>
    </row>
    <row r="7484" spans="1:15" x14ac:dyDescent="0.2">
      <c r="A7484" s="24" t="str">
        <f t="shared" si="699"/>
        <v>SA65 9</v>
      </c>
      <c r="B7484" s="1" t="s">
        <v>12534</v>
      </c>
      <c r="C7484" s="1" t="s">
        <v>12691</v>
      </c>
      <c r="D7484" s="1" t="s">
        <v>12627</v>
      </c>
      <c r="E7484" s="2">
        <v>44</v>
      </c>
      <c r="F7484" s="3">
        <v>4741544.3499999987</v>
      </c>
      <c r="G7484" s="3">
        <v>1417288.4</v>
      </c>
      <c r="H7484" s="4">
        <v>795399.77</v>
      </c>
      <c r="I7484" s="25"/>
      <c r="J7484" s="26" t="str">
        <f t="shared" si="700"/>
        <v>No</v>
      </c>
      <c r="K7484" s="26" t="str">
        <f t="shared" si="701"/>
        <v>GB</v>
      </c>
      <c r="L7484" s="26" t="str">
        <f t="shared" si="702"/>
        <v>Invalid</v>
      </c>
      <c r="M7484" s="26" t="str">
        <f>IF(OR(ISBLANK(B7484),ISBLANK(C7484),ISBLANK(D7484)),"Missing",IFERROR(VLOOKUP(A7484,'RM Postcodes'!$A:$B,2,0),"Invalid"))</f>
        <v>live</v>
      </c>
      <c r="N7484" s="26" t="str">
        <f t="shared" si="703"/>
        <v>OK</v>
      </c>
      <c r="O7484" s="26" t="str">
        <f t="shared" si="698"/>
        <v>OK</v>
      </c>
    </row>
    <row r="7485" spans="1:15" x14ac:dyDescent="0.2">
      <c r="A7485" s="24" t="str">
        <f t="shared" si="699"/>
        <v>SA66 7</v>
      </c>
      <c r="B7485" s="1" t="s">
        <v>12534</v>
      </c>
      <c r="C7485" s="1" t="s">
        <v>12692</v>
      </c>
      <c r="D7485" s="1" t="s">
        <v>12623</v>
      </c>
      <c r="E7485" s="2">
        <v>34</v>
      </c>
      <c r="F7485" s="3">
        <v>10502548.779999996</v>
      </c>
      <c r="G7485" s="3">
        <v>4070537.48</v>
      </c>
      <c r="H7485" s="4">
        <v>2933158.4099999997</v>
      </c>
      <c r="I7485" s="25"/>
      <c r="J7485" s="26" t="str">
        <f t="shared" si="700"/>
        <v>No</v>
      </c>
      <c r="K7485" s="26" t="str">
        <f t="shared" si="701"/>
        <v>GB</v>
      </c>
      <c r="L7485" s="26" t="str">
        <f t="shared" si="702"/>
        <v>Invalid</v>
      </c>
      <c r="M7485" s="26" t="str">
        <f>IF(OR(ISBLANK(B7485),ISBLANK(C7485),ISBLANK(D7485)),"Missing",IFERROR(VLOOKUP(A7485,'RM Postcodes'!$A:$B,2,0),"Invalid"))</f>
        <v>live</v>
      </c>
      <c r="N7485" s="26" t="str">
        <f t="shared" si="703"/>
        <v>OK</v>
      </c>
      <c r="O7485" s="26" t="str">
        <f t="shared" si="698"/>
        <v>Redact</v>
      </c>
    </row>
    <row r="7486" spans="1:15" x14ac:dyDescent="0.2">
      <c r="A7486" s="24" t="str">
        <f t="shared" si="699"/>
        <v>SA67 7</v>
      </c>
      <c r="B7486" s="1" t="s">
        <v>12534</v>
      </c>
      <c r="C7486" s="1" t="s">
        <v>12693</v>
      </c>
      <c r="D7486" s="1" t="s">
        <v>12623</v>
      </c>
      <c r="E7486" s="2">
        <v>22</v>
      </c>
      <c r="F7486" s="3">
        <v>725320.59</v>
      </c>
      <c r="G7486" s="3">
        <v>346350.37</v>
      </c>
      <c r="H7486" s="4">
        <v>89546.799999999988</v>
      </c>
      <c r="I7486" s="25"/>
      <c r="J7486" s="26" t="str">
        <f t="shared" si="700"/>
        <v>No</v>
      </c>
      <c r="K7486" s="26" t="str">
        <f t="shared" si="701"/>
        <v>GB</v>
      </c>
      <c r="L7486" s="26" t="str">
        <f t="shared" si="702"/>
        <v>Invalid</v>
      </c>
      <c r="M7486" s="26" t="str">
        <f>IF(OR(ISBLANK(B7486),ISBLANK(C7486),ISBLANK(D7486)),"Missing",IFERROR(VLOOKUP(A7486,'RM Postcodes'!$A:$B,2,0),"Invalid"))</f>
        <v>live</v>
      </c>
      <c r="N7486" s="26" t="str">
        <f t="shared" si="703"/>
        <v>OK</v>
      </c>
      <c r="O7486" s="26" t="str">
        <f t="shared" si="698"/>
        <v>Redact</v>
      </c>
    </row>
    <row r="7487" spans="1:15" x14ac:dyDescent="0.2">
      <c r="A7487" s="24" t="str">
        <f t="shared" si="699"/>
        <v>SA67 8</v>
      </c>
      <c r="B7487" s="1" t="s">
        <v>12534</v>
      </c>
      <c r="C7487" s="1" t="s">
        <v>12693</v>
      </c>
      <c r="D7487" s="1" t="s">
        <v>12626</v>
      </c>
      <c r="E7487" s="2">
        <v>48</v>
      </c>
      <c r="F7487" s="3">
        <v>8162823.669999999</v>
      </c>
      <c r="G7487" s="3">
        <v>2012071.34</v>
      </c>
      <c r="H7487" s="4">
        <v>1227295.1700000002</v>
      </c>
      <c r="I7487" s="25"/>
      <c r="J7487" s="26" t="str">
        <f t="shared" si="700"/>
        <v>No</v>
      </c>
      <c r="K7487" s="26" t="str">
        <f t="shared" si="701"/>
        <v>GB</v>
      </c>
      <c r="L7487" s="26" t="str">
        <f t="shared" si="702"/>
        <v>Invalid</v>
      </c>
      <c r="M7487" s="26" t="str">
        <f>IF(OR(ISBLANK(B7487),ISBLANK(C7487),ISBLANK(D7487)),"Missing",IFERROR(VLOOKUP(A7487,'RM Postcodes'!$A:$B,2,0),"Invalid"))</f>
        <v>live</v>
      </c>
      <c r="N7487" s="26" t="str">
        <f t="shared" si="703"/>
        <v>OK</v>
      </c>
      <c r="O7487" s="26" t="str">
        <f t="shared" si="698"/>
        <v>OK</v>
      </c>
    </row>
    <row r="7488" spans="1:15" x14ac:dyDescent="0.2">
      <c r="A7488" s="24" t="str">
        <f t="shared" si="699"/>
        <v>SA68 0</v>
      </c>
      <c r="B7488" s="1" t="s">
        <v>12534</v>
      </c>
      <c r="C7488" s="1" t="s">
        <v>12694</v>
      </c>
      <c r="D7488" s="1" t="s">
        <v>12632</v>
      </c>
      <c r="E7488" s="2">
        <v>39</v>
      </c>
      <c r="F7488" s="3">
        <v>23340770.990000002</v>
      </c>
      <c r="G7488" s="3">
        <v>10131528.67</v>
      </c>
      <c r="H7488" s="4">
        <v>7869080.1199999992</v>
      </c>
      <c r="I7488" s="25"/>
      <c r="J7488" s="26" t="str">
        <f t="shared" si="700"/>
        <v>No</v>
      </c>
      <c r="K7488" s="26" t="str">
        <f t="shared" si="701"/>
        <v>GB</v>
      </c>
      <c r="L7488" s="26" t="str">
        <f t="shared" si="702"/>
        <v>Invalid</v>
      </c>
      <c r="M7488" s="26" t="str">
        <f>IF(OR(ISBLANK(B7488),ISBLANK(C7488),ISBLANK(D7488)),"Missing",IFERROR(VLOOKUP(A7488,'RM Postcodes'!$A:$B,2,0),"Invalid"))</f>
        <v>live</v>
      </c>
      <c r="N7488" s="26" t="str">
        <f t="shared" si="703"/>
        <v>OK</v>
      </c>
      <c r="O7488" s="26" t="str">
        <f t="shared" si="698"/>
        <v>Redact</v>
      </c>
    </row>
    <row r="7489" spans="1:15" x14ac:dyDescent="0.2">
      <c r="A7489" s="24" t="str">
        <f t="shared" si="699"/>
        <v>SA69 9</v>
      </c>
      <c r="B7489" s="1" t="s">
        <v>12534</v>
      </c>
      <c r="C7489" s="1" t="s">
        <v>12695</v>
      </c>
      <c r="D7489" s="1" t="s">
        <v>12627</v>
      </c>
      <c r="E7489" s="2">
        <v>43</v>
      </c>
      <c r="F7489" s="3">
        <v>6194170.2300000023</v>
      </c>
      <c r="G7489" s="3">
        <v>3725559.25</v>
      </c>
      <c r="H7489" s="4">
        <v>1037125.2200000001</v>
      </c>
      <c r="I7489" s="25"/>
      <c r="J7489" s="26" t="str">
        <f t="shared" si="700"/>
        <v>No</v>
      </c>
      <c r="K7489" s="26" t="str">
        <f t="shared" si="701"/>
        <v>GB</v>
      </c>
      <c r="L7489" s="26" t="str">
        <f t="shared" si="702"/>
        <v>Invalid</v>
      </c>
      <c r="M7489" s="26" t="str">
        <f>IF(OR(ISBLANK(B7489),ISBLANK(C7489),ISBLANK(D7489)),"Missing",IFERROR(VLOOKUP(A7489,'RM Postcodes'!$A:$B,2,0),"Invalid"))</f>
        <v>live</v>
      </c>
      <c r="N7489" s="26" t="str">
        <f t="shared" si="703"/>
        <v>OK</v>
      </c>
      <c r="O7489" s="26" t="str">
        <f t="shared" si="698"/>
        <v>Redact</v>
      </c>
    </row>
    <row r="7490" spans="1:15" x14ac:dyDescent="0.2">
      <c r="A7490" s="24" t="str">
        <f t="shared" si="699"/>
        <v>SA7 0</v>
      </c>
      <c r="B7490" s="1" t="s">
        <v>12534</v>
      </c>
      <c r="C7490" s="1" t="s">
        <v>12669</v>
      </c>
      <c r="D7490" s="1" t="s">
        <v>12632</v>
      </c>
      <c r="E7490" s="2">
        <v>11</v>
      </c>
      <c r="F7490" s="3">
        <v>394296.1</v>
      </c>
      <c r="G7490" s="3">
        <v>79385.55</v>
      </c>
      <c r="H7490" s="4">
        <v>48838.97</v>
      </c>
      <c r="I7490" s="25"/>
      <c r="J7490" s="26" t="str">
        <f t="shared" si="700"/>
        <v>No</v>
      </c>
      <c r="K7490" s="26" t="str">
        <f t="shared" si="701"/>
        <v>GB</v>
      </c>
      <c r="L7490" s="26" t="str">
        <f t="shared" si="702"/>
        <v>Invalid</v>
      </c>
      <c r="M7490" s="26" t="str">
        <f>IF(OR(ISBLANK(B7490),ISBLANK(C7490),ISBLANK(D7490)),"Missing",IFERROR(VLOOKUP(A7490,'RM Postcodes'!$A:$B,2,0),"Invalid"))</f>
        <v>live</v>
      </c>
      <c r="N7490" s="26" t="str">
        <f t="shared" si="703"/>
        <v>OK</v>
      </c>
      <c r="O7490" s="26" t="str">
        <f t="shared" si="698"/>
        <v>OK</v>
      </c>
    </row>
    <row r="7491" spans="1:15" x14ac:dyDescent="0.2">
      <c r="A7491" s="24" t="str">
        <f t="shared" si="699"/>
        <v>SA7 9</v>
      </c>
      <c r="B7491" s="1" t="s">
        <v>12534</v>
      </c>
      <c r="C7491" s="1" t="s">
        <v>12669</v>
      </c>
      <c r="D7491" s="1" t="s">
        <v>12627</v>
      </c>
      <c r="E7491" s="2">
        <v>52</v>
      </c>
      <c r="F7491" s="3">
        <v>4226304.089999998</v>
      </c>
      <c r="G7491" s="3">
        <v>1111986.8099999998</v>
      </c>
      <c r="H7491" s="4">
        <v>869375.31</v>
      </c>
      <c r="I7491" s="25"/>
      <c r="J7491" s="26" t="str">
        <f t="shared" si="700"/>
        <v>No</v>
      </c>
      <c r="K7491" s="26" t="str">
        <f t="shared" si="701"/>
        <v>GB</v>
      </c>
      <c r="L7491" s="26" t="str">
        <f t="shared" si="702"/>
        <v>Invalid</v>
      </c>
      <c r="M7491" s="26" t="str">
        <f>IF(OR(ISBLANK(B7491),ISBLANK(C7491),ISBLANK(D7491)),"Missing",IFERROR(VLOOKUP(A7491,'RM Postcodes'!$A:$B,2,0),"Invalid"))</f>
        <v>live</v>
      </c>
      <c r="N7491" s="26" t="str">
        <f t="shared" si="703"/>
        <v>OK</v>
      </c>
      <c r="O7491" s="26" t="str">
        <f t="shared" si="698"/>
        <v>OK</v>
      </c>
    </row>
    <row r="7492" spans="1:15" x14ac:dyDescent="0.2">
      <c r="A7492" s="24" t="str">
        <f t="shared" si="699"/>
        <v>SA70 7</v>
      </c>
      <c r="B7492" s="1" t="s">
        <v>12534</v>
      </c>
      <c r="C7492" s="1" t="s">
        <v>12696</v>
      </c>
      <c r="D7492" s="1" t="s">
        <v>12623</v>
      </c>
      <c r="E7492" s="2">
        <v>44</v>
      </c>
      <c r="F7492" s="3">
        <v>4950638.2600000035</v>
      </c>
      <c r="G7492" s="3">
        <v>1932738.33</v>
      </c>
      <c r="H7492" s="4">
        <v>1064397.98</v>
      </c>
      <c r="I7492" s="25"/>
      <c r="J7492" s="26" t="str">
        <f t="shared" si="700"/>
        <v>No</v>
      </c>
      <c r="K7492" s="26" t="str">
        <f t="shared" si="701"/>
        <v>GB</v>
      </c>
      <c r="L7492" s="26" t="str">
        <f t="shared" si="702"/>
        <v>Invalid</v>
      </c>
      <c r="M7492" s="26" t="str">
        <f>IF(OR(ISBLANK(B7492),ISBLANK(C7492),ISBLANK(D7492)),"Missing",IFERROR(VLOOKUP(A7492,'RM Postcodes'!$A:$B,2,0),"Invalid"))</f>
        <v>live</v>
      </c>
      <c r="N7492" s="26" t="str">
        <f t="shared" si="703"/>
        <v>OK</v>
      </c>
      <c r="O7492" s="26" t="str">
        <f t="shared" si="698"/>
        <v>Redact</v>
      </c>
    </row>
    <row r="7493" spans="1:15" x14ac:dyDescent="0.2">
      <c r="A7493" s="24" t="str">
        <f t="shared" si="699"/>
        <v>SA70 8</v>
      </c>
      <c r="B7493" s="1" t="s">
        <v>12534</v>
      </c>
      <c r="C7493" s="1" t="s">
        <v>12696</v>
      </c>
      <c r="D7493" s="1" t="s">
        <v>12626</v>
      </c>
      <c r="E7493" s="2">
        <v>59</v>
      </c>
      <c r="F7493" s="3">
        <v>1772386.77</v>
      </c>
      <c r="G7493" s="3">
        <v>285440.57</v>
      </c>
      <c r="H7493" s="4">
        <v>179153.18</v>
      </c>
      <c r="I7493" s="25"/>
      <c r="J7493" s="26" t="str">
        <f t="shared" si="700"/>
        <v>No</v>
      </c>
      <c r="K7493" s="26" t="str">
        <f t="shared" si="701"/>
        <v>GB</v>
      </c>
      <c r="L7493" s="26" t="str">
        <f t="shared" si="702"/>
        <v>Invalid</v>
      </c>
      <c r="M7493" s="26" t="str">
        <f>IF(OR(ISBLANK(B7493),ISBLANK(C7493),ISBLANK(D7493)),"Missing",IFERROR(VLOOKUP(A7493,'RM Postcodes'!$A:$B,2,0),"Invalid"))</f>
        <v>live</v>
      </c>
      <c r="N7493" s="26" t="str">
        <f t="shared" si="703"/>
        <v>OK</v>
      </c>
      <c r="O7493" s="26" t="str">
        <f t="shared" ref="O7493:O7556" si="704">IF(COUNT(E7493)=0,"Missing",IF(E7493&lt;=2,"Redact",IF(COUNTIF(F7493:H7493,"&gt;0")&lt;&gt;3,"Error",IF((G7493+H7493)/F7493&lt;60%,"OK","Redact"))))</f>
        <v>OK</v>
      </c>
    </row>
    <row r="7494" spans="1:15" x14ac:dyDescent="0.2">
      <c r="A7494" s="24" t="str">
        <f t="shared" ref="A7494:A7557" si="705">TRIM(B7494)&amp;TRIM(C7494)&amp;" "&amp;TRIM(D7494)</f>
        <v>SA71 4</v>
      </c>
      <c r="B7494" s="1" t="s">
        <v>12534</v>
      </c>
      <c r="C7494" s="1" t="s">
        <v>12697</v>
      </c>
      <c r="D7494" s="1" t="s">
        <v>12630</v>
      </c>
      <c r="E7494" s="2">
        <v>17</v>
      </c>
      <c r="F7494" s="3">
        <v>409571.39</v>
      </c>
      <c r="G7494" s="3">
        <v>122076.63</v>
      </c>
      <c r="H7494" s="4">
        <v>50634.03</v>
      </c>
      <c r="I7494" s="25"/>
      <c r="J7494" s="26" t="str">
        <f t="shared" ref="J7494:J7557" si="706">IF(AND(K7494="NI",L7494="OK",M7494="LIVE",N7494="OK",O7494="OK"),"yes NI",IF(AND(K7494="GB",L7494="OK",M7494="LIVE",N7494="OK",O7494="OK"),"Yes","No"))</f>
        <v>No</v>
      </c>
      <c r="K7494" s="26" t="str">
        <f t="shared" ref="K7494:K7557" si="707">IF(ISBLANK(B7494),"Missing",IF(AND(OR(LEN(B7494)=2,LEN(B7494)=1),AND(ISERROR(VALUE(LEFT(B7494,1))),ISERROR(VALUE(RIGHT(B7494,1))))),IF(OR(B7494="GY",B7494="IM",B7494="JE"),"not GB",IF(B7494="BT","NI","GB")),"Invalid"))</f>
        <v>GB</v>
      </c>
      <c r="L7494" s="26" t="str">
        <f t="shared" si="702"/>
        <v>Invalid</v>
      </c>
      <c r="M7494" s="26" t="str">
        <f>IF(OR(ISBLANK(B7494),ISBLANK(C7494),ISBLANK(D7494)),"Missing",IFERROR(VLOOKUP(A7494,'RM Postcodes'!$A:$B,2,0),"Invalid"))</f>
        <v>live</v>
      </c>
      <c r="N7494" s="26" t="str">
        <f t="shared" si="703"/>
        <v>OK</v>
      </c>
      <c r="O7494" s="26" t="str">
        <f t="shared" si="704"/>
        <v>OK</v>
      </c>
    </row>
    <row r="7495" spans="1:15" x14ac:dyDescent="0.2">
      <c r="A7495" s="24" t="str">
        <f t="shared" si="705"/>
        <v>SA71 5</v>
      </c>
      <c r="B7495" s="1" t="s">
        <v>12534</v>
      </c>
      <c r="C7495" s="1" t="s">
        <v>12697</v>
      </c>
      <c r="D7495" s="1" t="s">
        <v>12625</v>
      </c>
      <c r="E7495" s="2">
        <v>18</v>
      </c>
      <c r="F7495" s="3">
        <v>515083.88999999996</v>
      </c>
      <c r="G7495" s="3">
        <v>138416.4</v>
      </c>
      <c r="H7495" s="4">
        <v>71971.789999999994</v>
      </c>
      <c r="I7495" s="25"/>
      <c r="J7495" s="26" t="str">
        <f t="shared" si="706"/>
        <v>No</v>
      </c>
      <c r="K7495" s="26" t="str">
        <f t="shared" si="707"/>
        <v>GB</v>
      </c>
      <c r="L7495" s="26" t="str">
        <f t="shared" ref="L7495:L7558" si="708">IF(ISBLANK(D7495),"Missing",IF(AND(LEN(D7495)=1,ISNUMBER(VALUE(D7495))),"OK","Invalid"))</f>
        <v>Invalid</v>
      </c>
      <c r="M7495" s="26" t="str">
        <f>IF(OR(ISBLANK(B7495),ISBLANK(C7495),ISBLANK(D7495)),"Missing",IFERROR(VLOOKUP(A7495,'RM Postcodes'!$A:$B,2,0),"Invalid"))</f>
        <v>live</v>
      </c>
      <c r="N7495" s="26" t="str">
        <f t="shared" ref="N7495:N7558" si="709">IF(ISBLANK(E7495),"Missing",IF(E7495&lt;10,"Redact","OK"))</f>
        <v>OK</v>
      </c>
      <c r="O7495" s="26" t="str">
        <f t="shared" si="704"/>
        <v>OK</v>
      </c>
    </row>
    <row r="7496" spans="1:15" x14ac:dyDescent="0.2">
      <c r="A7496" s="24" t="str">
        <f t="shared" si="705"/>
        <v>SA72 4</v>
      </c>
      <c r="B7496" s="1" t="s">
        <v>12534</v>
      </c>
      <c r="C7496" s="1" t="s">
        <v>12698</v>
      </c>
      <c r="D7496" s="1" t="s">
        <v>12630</v>
      </c>
      <c r="E7496" s="2">
        <v>12</v>
      </c>
      <c r="F7496" s="3">
        <v>473603.08999999997</v>
      </c>
      <c r="G7496" s="3">
        <v>119151.01000000001</v>
      </c>
      <c r="H7496" s="4">
        <v>74294.92</v>
      </c>
      <c r="I7496" s="25"/>
      <c r="J7496" s="26" t="str">
        <f t="shared" si="706"/>
        <v>No</v>
      </c>
      <c r="K7496" s="26" t="str">
        <f t="shared" si="707"/>
        <v>GB</v>
      </c>
      <c r="L7496" s="26" t="str">
        <f t="shared" si="708"/>
        <v>Invalid</v>
      </c>
      <c r="M7496" s="26" t="str">
        <f>IF(OR(ISBLANK(B7496),ISBLANK(C7496),ISBLANK(D7496)),"Missing",IFERROR(VLOOKUP(A7496,'RM Postcodes'!$A:$B,2,0),"Invalid"))</f>
        <v>live</v>
      </c>
      <c r="N7496" s="26" t="str">
        <f t="shared" si="709"/>
        <v>OK</v>
      </c>
      <c r="O7496" s="26" t="str">
        <f t="shared" si="704"/>
        <v>OK</v>
      </c>
    </row>
    <row r="7497" spans="1:15" x14ac:dyDescent="0.2">
      <c r="A7497" s="24" t="str">
        <f t="shared" si="705"/>
        <v>SA72 6</v>
      </c>
      <c r="B7497" s="1" t="s">
        <v>12534</v>
      </c>
      <c r="C7497" s="1" t="s">
        <v>12698</v>
      </c>
      <c r="D7497" s="1" t="s">
        <v>12622</v>
      </c>
      <c r="E7497" s="2">
        <v>36</v>
      </c>
      <c r="F7497" s="3">
        <v>943727.68000000017</v>
      </c>
      <c r="G7497" s="3">
        <v>135203.53999999998</v>
      </c>
      <c r="H7497" s="4">
        <v>82455.51999999999</v>
      </c>
      <c r="I7497" s="25"/>
      <c r="J7497" s="26" t="str">
        <f t="shared" si="706"/>
        <v>No</v>
      </c>
      <c r="K7497" s="26" t="str">
        <f t="shared" si="707"/>
        <v>GB</v>
      </c>
      <c r="L7497" s="26" t="str">
        <f t="shared" si="708"/>
        <v>Invalid</v>
      </c>
      <c r="M7497" s="26" t="str">
        <f>IF(OR(ISBLANK(B7497),ISBLANK(C7497),ISBLANK(D7497)),"Missing",IFERROR(VLOOKUP(A7497,'RM Postcodes'!$A:$B,2,0),"Invalid"))</f>
        <v>live</v>
      </c>
      <c r="N7497" s="26" t="str">
        <f t="shared" si="709"/>
        <v>OK</v>
      </c>
      <c r="O7497" s="26" t="str">
        <f t="shared" si="704"/>
        <v>OK</v>
      </c>
    </row>
    <row r="7498" spans="1:15" x14ac:dyDescent="0.2">
      <c r="A7498" s="24" t="str">
        <f t="shared" si="705"/>
        <v>SA73 1</v>
      </c>
      <c r="B7498" s="1" t="s">
        <v>12534</v>
      </c>
      <c r="C7498" s="1" t="s">
        <v>12699</v>
      </c>
      <c r="D7498" s="1" t="s">
        <v>12621</v>
      </c>
      <c r="E7498" s="2">
        <v>27</v>
      </c>
      <c r="F7498" s="3">
        <v>1557106.8800000004</v>
      </c>
      <c r="G7498" s="3">
        <v>688777.7</v>
      </c>
      <c r="H7498" s="4">
        <v>218468.81</v>
      </c>
      <c r="I7498" s="25"/>
      <c r="J7498" s="26" t="str">
        <f t="shared" si="706"/>
        <v>No</v>
      </c>
      <c r="K7498" s="26" t="str">
        <f t="shared" si="707"/>
        <v>GB</v>
      </c>
      <c r="L7498" s="26" t="str">
        <f t="shared" si="708"/>
        <v>Invalid</v>
      </c>
      <c r="M7498" s="26" t="str">
        <f>IF(OR(ISBLANK(B7498),ISBLANK(C7498),ISBLANK(D7498)),"Missing",IFERROR(VLOOKUP(A7498,'RM Postcodes'!$A:$B,2,0),"Invalid"))</f>
        <v>live</v>
      </c>
      <c r="N7498" s="26" t="str">
        <f t="shared" si="709"/>
        <v>OK</v>
      </c>
      <c r="O7498" s="26" t="str">
        <f t="shared" si="704"/>
        <v>OK</v>
      </c>
    </row>
    <row r="7499" spans="1:15" x14ac:dyDescent="0.2">
      <c r="A7499" s="24" t="str">
        <f t="shared" si="705"/>
        <v>SA73 2</v>
      </c>
      <c r="B7499" s="1" t="s">
        <v>12534</v>
      </c>
      <c r="C7499" s="1" t="s">
        <v>12699</v>
      </c>
      <c r="D7499" s="1" t="s">
        <v>12640</v>
      </c>
      <c r="E7499" s="2">
        <v>20</v>
      </c>
      <c r="F7499" s="3">
        <v>1916293.0999999994</v>
      </c>
      <c r="G7499" s="3">
        <v>497307.85</v>
      </c>
      <c r="H7499" s="4">
        <v>481755.47</v>
      </c>
      <c r="I7499" s="25"/>
      <c r="J7499" s="26" t="str">
        <f t="shared" si="706"/>
        <v>No</v>
      </c>
      <c r="K7499" s="26" t="str">
        <f t="shared" si="707"/>
        <v>GB</v>
      </c>
      <c r="L7499" s="26" t="str">
        <f t="shared" si="708"/>
        <v>Invalid</v>
      </c>
      <c r="M7499" s="26" t="str">
        <f>IF(OR(ISBLANK(B7499),ISBLANK(C7499),ISBLANK(D7499)),"Missing",IFERROR(VLOOKUP(A7499,'RM Postcodes'!$A:$B,2,0),"Invalid"))</f>
        <v>live</v>
      </c>
      <c r="N7499" s="26" t="str">
        <f t="shared" si="709"/>
        <v>OK</v>
      </c>
      <c r="O7499" s="26" t="str">
        <f t="shared" si="704"/>
        <v>OK</v>
      </c>
    </row>
    <row r="7500" spans="1:15" x14ac:dyDescent="0.2">
      <c r="A7500" s="24" t="str">
        <f t="shared" si="705"/>
        <v>SA73 3</v>
      </c>
      <c r="B7500" s="1" t="s">
        <v>12534</v>
      </c>
      <c r="C7500" s="1" t="s">
        <v>12699</v>
      </c>
      <c r="D7500" s="1" t="s">
        <v>12629</v>
      </c>
      <c r="E7500" s="2">
        <v>34</v>
      </c>
      <c r="F7500" s="3">
        <v>1121708.4300000002</v>
      </c>
      <c r="G7500" s="3">
        <v>324725.21000000002</v>
      </c>
      <c r="H7500" s="4">
        <v>83206.429999999993</v>
      </c>
      <c r="I7500" s="25"/>
      <c r="J7500" s="26" t="str">
        <f t="shared" si="706"/>
        <v>No</v>
      </c>
      <c r="K7500" s="26" t="str">
        <f t="shared" si="707"/>
        <v>GB</v>
      </c>
      <c r="L7500" s="26" t="str">
        <f t="shared" si="708"/>
        <v>Invalid</v>
      </c>
      <c r="M7500" s="26" t="str">
        <f>IF(OR(ISBLANK(B7500),ISBLANK(C7500),ISBLANK(D7500)),"Missing",IFERROR(VLOOKUP(A7500,'RM Postcodes'!$A:$B,2,0),"Invalid"))</f>
        <v>live</v>
      </c>
      <c r="N7500" s="26" t="str">
        <f t="shared" si="709"/>
        <v>OK</v>
      </c>
      <c r="O7500" s="26" t="str">
        <f t="shared" si="704"/>
        <v>OK</v>
      </c>
    </row>
    <row r="7501" spans="1:15" x14ac:dyDescent="0.2">
      <c r="A7501" s="24" t="str">
        <f t="shared" si="705"/>
        <v>SA8 3</v>
      </c>
      <c r="B7501" s="1" t="s">
        <v>12534</v>
      </c>
      <c r="C7501" s="1" t="s">
        <v>12670</v>
      </c>
      <c r="D7501" s="1" t="s">
        <v>12629</v>
      </c>
      <c r="E7501" s="2">
        <v>11</v>
      </c>
      <c r="F7501" s="3">
        <v>281641.13</v>
      </c>
      <c r="G7501" s="3">
        <v>50315.73</v>
      </c>
      <c r="H7501" s="4">
        <v>44480.43</v>
      </c>
      <c r="I7501" s="25"/>
      <c r="J7501" s="26" t="str">
        <f t="shared" si="706"/>
        <v>No</v>
      </c>
      <c r="K7501" s="26" t="str">
        <f t="shared" si="707"/>
        <v>GB</v>
      </c>
      <c r="L7501" s="26" t="str">
        <f t="shared" si="708"/>
        <v>Invalid</v>
      </c>
      <c r="M7501" s="26" t="str">
        <f>IF(OR(ISBLANK(B7501),ISBLANK(C7501),ISBLANK(D7501)),"Missing",IFERROR(VLOOKUP(A7501,'RM Postcodes'!$A:$B,2,0),"Invalid"))</f>
        <v>live</v>
      </c>
      <c r="N7501" s="26" t="str">
        <f t="shared" si="709"/>
        <v>OK</v>
      </c>
      <c r="O7501" s="26" t="str">
        <f t="shared" si="704"/>
        <v>OK</v>
      </c>
    </row>
    <row r="7502" spans="1:15" x14ac:dyDescent="0.2">
      <c r="A7502" s="24" t="str">
        <f t="shared" si="705"/>
        <v>SA8 4</v>
      </c>
      <c r="B7502" s="1" t="s">
        <v>12534</v>
      </c>
      <c r="C7502" s="1" t="s">
        <v>12670</v>
      </c>
      <c r="D7502" s="1" t="s">
        <v>12630</v>
      </c>
      <c r="E7502" s="2">
        <v>20</v>
      </c>
      <c r="F7502" s="3">
        <v>512635.77999999997</v>
      </c>
      <c r="G7502" s="3">
        <v>122489.66</v>
      </c>
      <c r="H7502" s="4">
        <v>66691.350000000006</v>
      </c>
      <c r="I7502" s="25"/>
      <c r="J7502" s="26" t="str">
        <f t="shared" si="706"/>
        <v>No</v>
      </c>
      <c r="K7502" s="26" t="str">
        <f t="shared" si="707"/>
        <v>GB</v>
      </c>
      <c r="L7502" s="26" t="str">
        <f t="shared" si="708"/>
        <v>Invalid</v>
      </c>
      <c r="M7502" s="26" t="str">
        <f>IF(OR(ISBLANK(B7502),ISBLANK(C7502),ISBLANK(D7502)),"Missing",IFERROR(VLOOKUP(A7502,'RM Postcodes'!$A:$B,2,0),"Invalid"))</f>
        <v>live</v>
      </c>
      <c r="N7502" s="26" t="str">
        <f t="shared" si="709"/>
        <v>OK</v>
      </c>
      <c r="O7502" s="26" t="str">
        <f t="shared" si="704"/>
        <v>OK</v>
      </c>
    </row>
    <row r="7503" spans="1:15" x14ac:dyDescent="0.2">
      <c r="A7503" s="24" t="str">
        <f t="shared" si="705"/>
        <v>SA9 1</v>
      </c>
      <c r="B7503" s="1" t="s">
        <v>12534</v>
      </c>
      <c r="C7503" s="1" t="s">
        <v>12671</v>
      </c>
      <c r="D7503" s="1" t="s">
        <v>12621</v>
      </c>
      <c r="E7503" s="2">
        <v>21</v>
      </c>
      <c r="F7503" s="3">
        <v>1102892.3399999994</v>
      </c>
      <c r="G7503" s="3">
        <v>497554.37</v>
      </c>
      <c r="H7503" s="4">
        <v>159840.06</v>
      </c>
      <c r="I7503" s="25"/>
      <c r="J7503" s="26" t="str">
        <f t="shared" si="706"/>
        <v>No</v>
      </c>
      <c r="K7503" s="26" t="str">
        <f t="shared" si="707"/>
        <v>GB</v>
      </c>
      <c r="L7503" s="26" t="str">
        <f t="shared" si="708"/>
        <v>Invalid</v>
      </c>
      <c r="M7503" s="26" t="str">
        <f>IF(OR(ISBLANK(B7503),ISBLANK(C7503),ISBLANK(D7503)),"Missing",IFERROR(VLOOKUP(A7503,'RM Postcodes'!$A:$B,2,0),"Invalid"))</f>
        <v>live</v>
      </c>
      <c r="N7503" s="26" t="str">
        <f t="shared" si="709"/>
        <v>OK</v>
      </c>
      <c r="O7503" s="26" t="str">
        <f t="shared" si="704"/>
        <v>OK</v>
      </c>
    </row>
    <row r="7504" spans="1:15" x14ac:dyDescent="0.2">
      <c r="A7504" s="24" t="str">
        <f t="shared" si="705"/>
        <v>SA9 2</v>
      </c>
      <c r="B7504" s="1" t="s">
        <v>12534</v>
      </c>
      <c r="C7504" s="1" t="s">
        <v>12671</v>
      </c>
      <c r="D7504" s="1" t="s">
        <v>12640</v>
      </c>
      <c r="E7504" s="2">
        <v>23</v>
      </c>
      <c r="F7504" s="3">
        <v>629640.69999999995</v>
      </c>
      <c r="G7504" s="3">
        <v>167656.78999999998</v>
      </c>
      <c r="H7504" s="4">
        <v>69108.55</v>
      </c>
      <c r="I7504" s="25"/>
      <c r="J7504" s="26" t="str">
        <f t="shared" si="706"/>
        <v>No</v>
      </c>
      <c r="K7504" s="26" t="str">
        <f t="shared" si="707"/>
        <v>GB</v>
      </c>
      <c r="L7504" s="26" t="str">
        <f t="shared" si="708"/>
        <v>Invalid</v>
      </c>
      <c r="M7504" s="26" t="str">
        <f>IF(OR(ISBLANK(B7504),ISBLANK(C7504),ISBLANK(D7504)),"Missing",IFERROR(VLOOKUP(A7504,'RM Postcodes'!$A:$B,2,0),"Invalid"))</f>
        <v>live</v>
      </c>
      <c r="N7504" s="26" t="str">
        <f t="shared" si="709"/>
        <v>OK</v>
      </c>
      <c r="O7504" s="26" t="str">
        <f t="shared" si="704"/>
        <v>OK</v>
      </c>
    </row>
    <row r="7505" spans="1:15" x14ac:dyDescent="0.2">
      <c r="A7505" s="24" t="str">
        <f t="shared" si="705"/>
        <v>SE1 0</v>
      </c>
      <c r="B7505" s="1" t="s">
        <v>12535</v>
      </c>
      <c r="C7505" s="1" t="s">
        <v>12663</v>
      </c>
      <c r="D7505" s="1" t="s">
        <v>12632</v>
      </c>
      <c r="E7505" s="2">
        <v>57</v>
      </c>
      <c r="F7505" s="3">
        <v>14121436.359999999</v>
      </c>
      <c r="G7505" s="3">
        <v>7034830.0300000003</v>
      </c>
      <c r="H7505" s="4">
        <v>2360723.0599999996</v>
      </c>
      <c r="I7505" s="25"/>
      <c r="J7505" s="26" t="str">
        <f t="shared" si="706"/>
        <v>No</v>
      </c>
      <c r="K7505" s="26" t="str">
        <f t="shared" si="707"/>
        <v>GB</v>
      </c>
      <c r="L7505" s="26" t="str">
        <f t="shared" si="708"/>
        <v>Invalid</v>
      </c>
      <c r="M7505" s="26" t="str">
        <f>IF(OR(ISBLANK(B7505),ISBLANK(C7505),ISBLANK(D7505)),"Missing",IFERROR(VLOOKUP(A7505,'RM Postcodes'!$A:$B,2,0),"Invalid"))</f>
        <v>live</v>
      </c>
      <c r="N7505" s="26" t="str">
        <f t="shared" si="709"/>
        <v>OK</v>
      </c>
      <c r="O7505" s="26" t="str">
        <f t="shared" si="704"/>
        <v>Redact</v>
      </c>
    </row>
    <row r="7506" spans="1:15" x14ac:dyDescent="0.2">
      <c r="A7506" s="24" t="str">
        <f t="shared" si="705"/>
        <v>SE1 1</v>
      </c>
      <c r="B7506" s="1" t="s">
        <v>12535</v>
      </c>
      <c r="C7506" s="1" t="s">
        <v>12663</v>
      </c>
      <c r="D7506" s="1" t="s">
        <v>12621</v>
      </c>
      <c r="E7506" s="2">
        <v>68</v>
      </c>
      <c r="F7506" s="3">
        <v>10269006.069999997</v>
      </c>
      <c r="G7506" s="3">
        <v>3396326.79</v>
      </c>
      <c r="H7506" s="4">
        <v>1928571.45</v>
      </c>
      <c r="I7506" s="25"/>
      <c r="J7506" s="26" t="str">
        <f t="shared" si="706"/>
        <v>No</v>
      </c>
      <c r="K7506" s="26" t="str">
        <f t="shared" si="707"/>
        <v>GB</v>
      </c>
      <c r="L7506" s="26" t="str">
        <f t="shared" si="708"/>
        <v>Invalid</v>
      </c>
      <c r="M7506" s="26" t="str">
        <f>IF(OR(ISBLANK(B7506),ISBLANK(C7506),ISBLANK(D7506)),"Missing",IFERROR(VLOOKUP(A7506,'RM Postcodes'!$A:$B,2,0),"Invalid"))</f>
        <v>live</v>
      </c>
      <c r="N7506" s="26" t="str">
        <f t="shared" si="709"/>
        <v>OK</v>
      </c>
      <c r="O7506" s="26" t="str">
        <f t="shared" si="704"/>
        <v>OK</v>
      </c>
    </row>
    <row r="7507" spans="1:15" x14ac:dyDescent="0.2">
      <c r="A7507" s="24" t="str">
        <f t="shared" si="705"/>
        <v>SE1 2</v>
      </c>
      <c r="B7507" s="1" t="s">
        <v>12535</v>
      </c>
      <c r="C7507" s="1" t="s">
        <v>12663</v>
      </c>
      <c r="D7507" s="1" t="s">
        <v>12640</v>
      </c>
      <c r="E7507" s="2">
        <v>55</v>
      </c>
      <c r="F7507" s="3">
        <v>3426799.6999999997</v>
      </c>
      <c r="G7507" s="3">
        <v>353764.22</v>
      </c>
      <c r="H7507" s="4">
        <v>287750.52</v>
      </c>
      <c r="I7507" s="25"/>
      <c r="J7507" s="26" t="str">
        <f t="shared" si="706"/>
        <v>No</v>
      </c>
      <c r="K7507" s="26" t="str">
        <f t="shared" si="707"/>
        <v>GB</v>
      </c>
      <c r="L7507" s="26" t="str">
        <f t="shared" si="708"/>
        <v>Invalid</v>
      </c>
      <c r="M7507" s="26" t="str">
        <f>IF(OR(ISBLANK(B7507),ISBLANK(C7507),ISBLANK(D7507)),"Missing",IFERROR(VLOOKUP(A7507,'RM Postcodes'!$A:$B,2,0),"Invalid"))</f>
        <v>live</v>
      </c>
      <c r="N7507" s="26" t="str">
        <f t="shared" si="709"/>
        <v>OK</v>
      </c>
      <c r="O7507" s="26" t="str">
        <f t="shared" si="704"/>
        <v>OK</v>
      </c>
    </row>
    <row r="7508" spans="1:15" x14ac:dyDescent="0.2">
      <c r="A7508" s="24" t="str">
        <f t="shared" si="705"/>
        <v>SE1 3</v>
      </c>
      <c r="B7508" s="1" t="s">
        <v>12535</v>
      </c>
      <c r="C7508" s="1" t="s">
        <v>12663</v>
      </c>
      <c r="D7508" s="1" t="s">
        <v>12629</v>
      </c>
      <c r="E7508" s="2">
        <v>73</v>
      </c>
      <c r="F7508" s="3">
        <v>4989331.9399999995</v>
      </c>
      <c r="G7508" s="3">
        <v>668358.67000000004</v>
      </c>
      <c r="H7508" s="4">
        <v>500000</v>
      </c>
      <c r="I7508" s="25"/>
      <c r="J7508" s="26" t="str">
        <f t="shared" si="706"/>
        <v>No</v>
      </c>
      <c r="K7508" s="26" t="str">
        <f t="shared" si="707"/>
        <v>GB</v>
      </c>
      <c r="L7508" s="26" t="str">
        <f t="shared" si="708"/>
        <v>Invalid</v>
      </c>
      <c r="M7508" s="26" t="str">
        <f>IF(OR(ISBLANK(B7508),ISBLANK(C7508),ISBLANK(D7508)),"Missing",IFERROR(VLOOKUP(A7508,'RM Postcodes'!$A:$B,2,0),"Invalid"))</f>
        <v>live</v>
      </c>
      <c r="N7508" s="26" t="str">
        <f t="shared" si="709"/>
        <v>OK</v>
      </c>
      <c r="O7508" s="26" t="str">
        <f t="shared" si="704"/>
        <v>OK</v>
      </c>
    </row>
    <row r="7509" spans="1:15" x14ac:dyDescent="0.2">
      <c r="A7509" s="24" t="str">
        <f t="shared" si="705"/>
        <v>SE1 4</v>
      </c>
      <c r="B7509" s="1" t="s">
        <v>12535</v>
      </c>
      <c r="C7509" s="1" t="s">
        <v>12663</v>
      </c>
      <c r="D7509" s="1" t="s">
        <v>12630</v>
      </c>
      <c r="E7509" s="2">
        <v>52</v>
      </c>
      <c r="F7509" s="3">
        <v>3791182.3099999996</v>
      </c>
      <c r="G7509" s="3">
        <v>1406916.63</v>
      </c>
      <c r="H7509" s="4">
        <v>601667.75</v>
      </c>
      <c r="I7509" s="25"/>
      <c r="J7509" s="26" t="str">
        <f t="shared" si="706"/>
        <v>No</v>
      </c>
      <c r="K7509" s="26" t="str">
        <f t="shared" si="707"/>
        <v>GB</v>
      </c>
      <c r="L7509" s="26" t="str">
        <f t="shared" si="708"/>
        <v>Invalid</v>
      </c>
      <c r="M7509" s="26" t="str">
        <f>IF(OR(ISBLANK(B7509),ISBLANK(C7509),ISBLANK(D7509)),"Missing",IFERROR(VLOOKUP(A7509,'RM Postcodes'!$A:$B,2,0),"Invalid"))</f>
        <v>live</v>
      </c>
      <c r="N7509" s="26" t="str">
        <f t="shared" si="709"/>
        <v>OK</v>
      </c>
      <c r="O7509" s="26" t="str">
        <f t="shared" si="704"/>
        <v>OK</v>
      </c>
    </row>
    <row r="7510" spans="1:15" x14ac:dyDescent="0.2">
      <c r="A7510" s="24" t="str">
        <f t="shared" si="705"/>
        <v>SE1 5</v>
      </c>
      <c r="B7510" s="1" t="s">
        <v>12535</v>
      </c>
      <c r="C7510" s="1" t="s">
        <v>12663</v>
      </c>
      <c r="D7510" s="1" t="s">
        <v>12625</v>
      </c>
      <c r="E7510" s="2">
        <v>35</v>
      </c>
      <c r="F7510" s="3">
        <v>804249.40999999992</v>
      </c>
      <c r="G7510" s="3">
        <v>74203.509999999995</v>
      </c>
      <c r="H7510" s="4">
        <v>50371.93</v>
      </c>
      <c r="I7510" s="25"/>
      <c r="J7510" s="26" t="str">
        <f t="shared" si="706"/>
        <v>No</v>
      </c>
      <c r="K7510" s="26" t="str">
        <f t="shared" si="707"/>
        <v>GB</v>
      </c>
      <c r="L7510" s="26" t="str">
        <f t="shared" si="708"/>
        <v>Invalid</v>
      </c>
      <c r="M7510" s="26" t="str">
        <f>IF(OR(ISBLANK(B7510),ISBLANK(C7510),ISBLANK(D7510)),"Missing",IFERROR(VLOOKUP(A7510,'RM Postcodes'!$A:$B,2,0),"Invalid"))</f>
        <v>live</v>
      </c>
      <c r="N7510" s="26" t="str">
        <f t="shared" si="709"/>
        <v>OK</v>
      </c>
      <c r="O7510" s="26" t="str">
        <f t="shared" si="704"/>
        <v>OK</v>
      </c>
    </row>
    <row r="7511" spans="1:15" x14ac:dyDescent="0.2">
      <c r="A7511" s="24" t="str">
        <f t="shared" si="705"/>
        <v>SE1 6</v>
      </c>
      <c r="B7511" s="1" t="s">
        <v>12535</v>
      </c>
      <c r="C7511" s="1" t="s">
        <v>12663</v>
      </c>
      <c r="D7511" s="1" t="s">
        <v>12622</v>
      </c>
      <c r="E7511" s="2">
        <v>31</v>
      </c>
      <c r="F7511" s="3">
        <v>750262.91999999981</v>
      </c>
      <c r="G7511" s="3">
        <v>51373.27</v>
      </c>
      <c r="H7511" s="4">
        <v>50730.27</v>
      </c>
      <c r="I7511" s="25"/>
      <c r="J7511" s="26" t="str">
        <f t="shared" si="706"/>
        <v>No</v>
      </c>
      <c r="K7511" s="26" t="str">
        <f t="shared" si="707"/>
        <v>GB</v>
      </c>
      <c r="L7511" s="26" t="str">
        <f t="shared" si="708"/>
        <v>Invalid</v>
      </c>
      <c r="M7511" s="26" t="str">
        <f>IF(OR(ISBLANK(B7511),ISBLANK(C7511),ISBLANK(D7511)),"Missing",IFERROR(VLOOKUP(A7511,'RM Postcodes'!$A:$B,2,0),"Invalid"))</f>
        <v>live</v>
      </c>
      <c r="N7511" s="26" t="str">
        <f t="shared" si="709"/>
        <v>OK</v>
      </c>
      <c r="O7511" s="26" t="str">
        <f t="shared" si="704"/>
        <v>OK</v>
      </c>
    </row>
    <row r="7512" spans="1:15" x14ac:dyDescent="0.2">
      <c r="A7512" s="24" t="str">
        <f t="shared" si="705"/>
        <v>SE1 7</v>
      </c>
      <c r="B7512" s="1" t="s">
        <v>12535</v>
      </c>
      <c r="C7512" s="1" t="s">
        <v>12663</v>
      </c>
      <c r="D7512" s="1" t="s">
        <v>12623</v>
      </c>
      <c r="E7512" s="2">
        <v>66</v>
      </c>
      <c r="F7512" s="3">
        <v>5288828.1000000015</v>
      </c>
      <c r="G7512" s="3">
        <v>999651.01</v>
      </c>
      <c r="H7512" s="4">
        <v>710872.34</v>
      </c>
      <c r="I7512" s="25"/>
      <c r="J7512" s="26" t="str">
        <f t="shared" si="706"/>
        <v>No</v>
      </c>
      <c r="K7512" s="26" t="str">
        <f t="shared" si="707"/>
        <v>GB</v>
      </c>
      <c r="L7512" s="26" t="str">
        <f t="shared" si="708"/>
        <v>Invalid</v>
      </c>
      <c r="M7512" s="26" t="str">
        <f>IF(OR(ISBLANK(B7512),ISBLANK(C7512),ISBLANK(D7512)),"Missing",IFERROR(VLOOKUP(A7512,'RM Postcodes'!$A:$B,2,0),"Invalid"))</f>
        <v>live</v>
      </c>
      <c r="N7512" s="26" t="str">
        <f t="shared" si="709"/>
        <v>OK</v>
      </c>
      <c r="O7512" s="26" t="str">
        <f t="shared" si="704"/>
        <v>OK</v>
      </c>
    </row>
    <row r="7513" spans="1:15" x14ac:dyDescent="0.2">
      <c r="A7513" s="24" t="str">
        <f t="shared" si="705"/>
        <v>SE1 8</v>
      </c>
      <c r="B7513" s="1" t="s">
        <v>12535</v>
      </c>
      <c r="C7513" s="1" t="s">
        <v>12663</v>
      </c>
      <c r="D7513" s="1" t="s">
        <v>12626</v>
      </c>
      <c r="E7513" s="2">
        <v>41</v>
      </c>
      <c r="F7513" s="3">
        <v>5967712.4400000004</v>
      </c>
      <c r="G7513" s="3">
        <v>2344887.94</v>
      </c>
      <c r="H7513" s="4">
        <v>666666.64</v>
      </c>
      <c r="I7513" s="25"/>
      <c r="J7513" s="26" t="str">
        <f t="shared" si="706"/>
        <v>No</v>
      </c>
      <c r="K7513" s="26" t="str">
        <f t="shared" si="707"/>
        <v>GB</v>
      </c>
      <c r="L7513" s="26" t="str">
        <f t="shared" si="708"/>
        <v>Invalid</v>
      </c>
      <c r="M7513" s="26" t="str">
        <f>IF(OR(ISBLANK(B7513),ISBLANK(C7513),ISBLANK(D7513)),"Missing",IFERROR(VLOOKUP(A7513,'RM Postcodes'!$A:$B,2,0),"Invalid"))</f>
        <v>live</v>
      </c>
      <c r="N7513" s="26" t="str">
        <f t="shared" si="709"/>
        <v>OK</v>
      </c>
      <c r="O7513" s="26" t="str">
        <f t="shared" si="704"/>
        <v>OK</v>
      </c>
    </row>
    <row r="7514" spans="1:15" x14ac:dyDescent="0.2">
      <c r="A7514" s="24" t="str">
        <f t="shared" si="705"/>
        <v>SE1 9</v>
      </c>
      <c r="B7514" s="1" t="s">
        <v>12535</v>
      </c>
      <c r="C7514" s="1" t="s">
        <v>12663</v>
      </c>
      <c r="D7514" s="1" t="s">
        <v>12627</v>
      </c>
      <c r="E7514" s="2">
        <v>46</v>
      </c>
      <c r="F7514" s="3">
        <v>7884963.7299999995</v>
      </c>
      <c r="G7514" s="3">
        <v>3039995.3300000005</v>
      </c>
      <c r="H7514" s="4">
        <v>2052552.7599999998</v>
      </c>
      <c r="I7514" s="25"/>
      <c r="J7514" s="26" t="str">
        <f t="shared" si="706"/>
        <v>No</v>
      </c>
      <c r="K7514" s="26" t="str">
        <f t="shared" si="707"/>
        <v>GB</v>
      </c>
      <c r="L7514" s="26" t="str">
        <f t="shared" si="708"/>
        <v>Invalid</v>
      </c>
      <c r="M7514" s="26" t="str">
        <f>IF(OR(ISBLANK(B7514),ISBLANK(C7514),ISBLANK(D7514)),"Missing",IFERROR(VLOOKUP(A7514,'RM Postcodes'!$A:$B,2,0),"Invalid"))</f>
        <v>live</v>
      </c>
      <c r="N7514" s="26" t="str">
        <f t="shared" si="709"/>
        <v>OK</v>
      </c>
      <c r="O7514" s="26" t="str">
        <f t="shared" si="704"/>
        <v>Redact</v>
      </c>
    </row>
    <row r="7515" spans="1:15" x14ac:dyDescent="0.2">
      <c r="A7515" s="24" t="str">
        <f t="shared" si="705"/>
        <v>SE10 0</v>
      </c>
      <c r="B7515" s="1" t="s">
        <v>12535</v>
      </c>
      <c r="C7515" s="1" t="s">
        <v>12620</v>
      </c>
      <c r="D7515" s="1" t="s">
        <v>12632</v>
      </c>
      <c r="E7515" s="2">
        <v>57</v>
      </c>
      <c r="F7515" s="3">
        <v>2633700.6300000018</v>
      </c>
      <c r="G7515" s="3">
        <v>422863.19</v>
      </c>
      <c r="H7515" s="4">
        <v>208494.84</v>
      </c>
      <c r="I7515" s="25"/>
      <c r="J7515" s="26" t="str">
        <f t="shared" si="706"/>
        <v>No</v>
      </c>
      <c r="K7515" s="26" t="str">
        <f t="shared" si="707"/>
        <v>GB</v>
      </c>
      <c r="L7515" s="26" t="str">
        <f t="shared" si="708"/>
        <v>Invalid</v>
      </c>
      <c r="M7515" s="26" t="str">
        <f>IF(OR(ISBLANK(B7515),ISBLANK(C7515),ISBLANK(D7515)),"Missing",IFERROR(VLOOKUP(A7515,'RM Postcodes'!$A:$B,2,0),"Invalid"))</f>
        <v>live</v>
      </c>
      <c r="N7515" s="26" t="str">
        <f t="shared" si="709"/>
        <v>OK</v>
      </c>
      <c r="O7515" s="26" t="str">
        <f t="shared" si="704"/>
        <v>OK</v>
      </c>
    </row>
    <row r="7516" spans="1:15" x14ac:dyDescent="0.2">
      <c r="A7516" s="24" t="str">
        <f t="shared" si="705"/>
        <v>SE10 8</v>
      </c>
      <c r="B7516" s="1" t="s">
        <v>12535</v>
      </c>
      <c r="C7516" s="1" t="s">
        <v>12620</v>
      </c>
      <c r="D7516" s="1" t="s">
        <v>12626</v>
      </c>
      <c r="E7516" s="2">
        <v>40</v>
      </c>
      <c r="F7516" s="3">
        <v>3095948.1700000013</v>
      </c>
      <c r="G7516" s="3">
        <v>2086291.9300000002</v>
      </c>
      <c r="H7516" s="4">
        <v>245833.33</v>
      </c>
      <c r="I7516" s="25"/>
      <c r="J7516" s="26" t="str">
        <f t="shared" si="706"/>
        <v>No</v>
      </c>
      <c r="K7516" s="26" t="str">
        <f t="shared" si="707"/>
        <v>GB</v>
      </c>
      <c r="L7516" s="26" t="str">
        <f t="shared" si="708"/>
        <v>Invalid</v>
      </c>
      <c r="M7516" s="26" t="str">
        <f>IF(OR(ISBLANK(B7516),ISBLANK(C7516),ISBLANK(D7516)),"Missing",IFERROR(VLOOKUP(A7516,'RM Postcodes'!$A:$B,2,0),"Invalid"))</f>
        <v>live</v>
      </c>
      <c r="N7516" s="26" t="str">
        <f t="shared" si="709"/>
        <v>OK</v>
      </c>
      <c r="O7516" s="26" t="str">
        <f t="shared" si="704"/>
        <v>Redact</v>
      </c>
    </row>
    <row r="7517" spans="1:15" x14ac:dyDescent="0.2">
      <c r="A7517" s="24" t="str">
        <f t="shared" si="705"/>
        <v>SE10 9</v>
      </c>
      <c r="B7517" s="1" t="s">
        <v>12535</v>
      </c>
      <c r="C7517" s="1" t="s">
        <v>12620</v>
      </c>
      <c r="D7517" s="1" t="s">
        <v>12627</v>
      </c>
      <c r="E7517" s="2">
        <v>64</v>
      </c>
      <c r="F7517" s="3">
        <v>3078235</v>
      </c>
      <c r="G7517" s="3">
        <v>250000</v>
      </c>
      <c r="H7517" s="4">
        <v>249166.67</v>
      </c>
      <c r="I7517" s="25"/>
      <c r="J7517" s="26" t="str">
        <f t="shared" si="706"/>
        <v>No</v>
      </c>
      <c r="K7517" s="26" t="str">
        <f t="shared" si="707"/>
        <v>GB</v>
      </c>
      <c r="L7517" s="26" t="str">
        <f t="shared" si="708"/>
        <v>Invalid</v>
      </c>
      <c r="M7517" s="26" t="str">
        <f>IF(OR(ISBLANK(B7517),ISBLANK(C7517),ISBLANK(D7517)),"Missing",IFERROR(VLOOKUP(A7517,'RM Postcodes'!$A:$B,2,0),"Invalid"))</f>
        <v>live</v>
      </c>
      <c r="N7517" s="26" t="str">
        <f t="shared" si="709"/>
        <v>OK</v>
      </c>
      <c r="O7517" s="26" t="str">
        <f t="shared" si="704"/>
        <v>OK</v>
      </c>
    </row>
    <row r="7518" spans="1:15" x14ac:dyDescent="0.2">
      <c r="A7518" s="24" t="str">
        <f t="shared" si="705"/>
        <v>SE11 4</v>
      </c>
      <c r="B7518" s="1" t="s">
        <v>12535</v>
      </c>
      <c r="C7518" s="1" t="s">
        <v>12624</v>
      </c>
      <c r="D7518" s="1" t="s">
        <v>12630</v>
      </c>
      <c r="E7518" s="2">
        <v>35</v>
      </c>
      <c r="F7518" s="3">
        <v>1395668.3599999999</v>
      </c>
      <c r="G7518" s="3">
        <v>511838</v>
      </c>
      <c r="H7518" s="4">
        <v>84150.36</v>
      </c>
      <c r="I7518" s="25"/>
      <c r="J7518" s="26" t="str">
        <f t="shared" si="706"/>
        <v>No</v>
      </c>
      <c r="K7518" s="26" t="str">
        <f t="shared" si="707"/>
        <v>GB</v>
      </c>
      <c r="L7518" s="26" t="str">
        <f t="shared" si="708"/>
        <v>Invalid</v>
      </c>
      <c r="M7518" s="26" t="str">
        <f>IF(OR(ISBLANK(B7518),ISBLANK(C7518),ISBLANK(D7518)),"Missing",IFERROR(VLOOKUP(A7518,'RM Postcodes'!$A:$B,2,0),"Invalid"))</f>
        <v>live</v>
      </c>
      <c r="N7518" s="26" t="str">
        <f t="shared" si="709"/>
        <v>OK</v>
      </c>
      <c r="O7518" s="26" t="str">
        <f t="shared" si="704"/>
        <v>OK</v>
      </c>
    </row>
    <row r="7519" spans="1:15" x14ac:dyDescent="0.2">
      <c r="A7519" s="24" t="str">
        <f t="shared" si="705"/>
        <v>SE11 5</v>
      </c>
      <c r="B7519" s="1" t="s">
        <v>12535</v>
      </c>
      <c r="C7519" s="1" t="s">
        <v>12624</v>
      </c>
      <c r="D7519" s="1" t="s">
        <v>12625</v>
      </c>
      <c r="E7519" s="2">
        <v>29</v>
      </c>
      <c r="F7519" s="3">
        <v>2032002.23</v>
      </c>
      <c r="G7519" s="3">
        <v>506666.68</v>
      </c>
      <c r="H7519" s="4">
        <v>294807.3</v>
      </c>
      <c r="I7519" s="25"/>
      <c r="J7519" s="26" t="str">
        <f t="shared" si="706"/>
        <v>No</v>
      </c>
      <c r="K7519" s="26" t="str">
        <f t="shared" si="707"/>
        <v>GB</v>
      </c>
      <c r="L7519" s="26" t="str">
        <f t="shared" si="708"/>
        <v>Invalid</v>
      </c>
      <c r="M7519" s="26" t="str">
        <f>IF(OR(ISBLANK(B7519),ISBLANK(C7519),ISBLANK(D7519)),"Missing",IFERROR(VLOOKUP(A7519,'RM Postcodes'!$A:$B,2,0),"Invalid"))</f>
        <v>live</v>
      </c>
      <c r="N7519" s="26" t="str">
        <f t="shared" si="709"/>
        <v>OK</v>
      </c>
      <c r="O7519" s="26" t="str">
        <f t="shared" si="704"/>
        <v>OK</v>
      </c>
    </row>
    <row r="7520" spans="1:15" x14ac:dyDescent="0.2">
      <c r="A7520" s="24" t="str">
        <f t="shared" si="705"/>
        <v>SE11 6</v>
      </c>
      <c r="B7520" s="1" t="s">
        <v>12535</v>
      </c>
      <c r="C7520" s="1" t="s">
        <v>12624</v>
      </c>
      <c r="D7520" s="1" t="s">
        <v>12622</v>
      </c>
      <c r="E7520" s="2">
        <v>23</v>
      </c>
      <c r="F7520" s="3">
        <v>1531137.9800000002</v>
      </c>
      <c r="G7520" s="3">
        <v>586409.32000000007</v>
      </c>
      <c r="H7520" s="4">
        <v>254433.24999999997</v>
      </c>
      <c r="I7520" s="25"/>
      <c r="J7520" s="26" t="str">
        <f t="shared" si="706"/>
        <v>No</v>
      </c>
      <c r="K7520" s="26" t="str">
        <f t="shared" si="707"/>
        <v>GB</v>
      </c>
      <c r="L7520" s="26" t="str">
        <f t="shared" si="708"/>
        <v>Invalid</v>
      </c>
      <c r="M7520" s="26" t="str">
        <f>IF(OR(ISBLANK(B7520),ISBLANK(C7520),ISBLANK(D7520)),"Missing",IFERROR(VLOOKUP(A7520,'RM Postcodes'!$A:$B,2,0),"Invalid"))</f>
        <v>live</v>
      </c>
      <c r="N7520" s="26" t="str">
        <f t="shared" si="709"/>
        <v>OK</v>
      </c>
      <c r="O7520" s="26" t="str">
        <f t="shared" si="704"/>
        <v>OK</v>
      </c>
    </row>
    <row r="7521" spans="1:15" x14ac:dyDescent="0.2">
      <c r="A7521" s="24" t="str">
        <f t="shared" si="705"/>
        <v>SE12 0</v>
      </c>
      <c r="B7521" s="1" t="s">
        <v>12535</v>
      </c>
      <c r="C7521" s="1" t="s">
        <v>12628</v>
      </c>
      <c r="D7521" s="1" t="s">
        <v>12632</v>
      </c>
      <c r="E7521" s="2">
        <v>47</v>
      </c>
      <c r="F7521" s="3">
        <v>1572202.2500000005</v>
      </c>
      <c r="G7521" s="3">
        <v>272946.68</v>
      </c>
      <c r="H7521" s="4">
        <v>50838.22</v>
      </c>
      <c r="I7521" s="25"/>
      <c r="J7521" s="26" t="str">
        <f t="shared" si="706"/>
        <v>No</v>
      </c>
      <c r="K7521" s="26" t="str">
        <f t="shared" si="707"/>
        <v>GB</v>
      </c>
      <c r="L7521" s="26" t="str">
        <f t="shared" si="708"/>
        <v>Invalid</v>
      </c>
      <c r="M7521" s="26" t="str">
        <f>IF(OR(ISBLANK(B7521),ISBLANK(C7521),ISBLANK(D7521)),"Missing",IFERROR(VLOOKUP(A7521,'RM Postcodes'!$A:$B,2,0),"Invalid"))</f>
        <v>live</v>
      </c>
      <c r="N7521" s="26" t="str">
        <f t="shared" si="709"/>
        <v>OK</v>
      </c>
      <c r="O7521" s="26" t="str">
        <f t="shared" si="704"/>
        <v>OK</v>
      </c>
    </row>
    <row r="7522" spans="1:15" x14ac:dyDescent="0.2">
      <c r="A7522" s="24" t="str">
        <f t="shared" si="705"/>
        <v>SE12 2</v>
      </c>
      <c r="B7522" s="1" t="s">
        <v>12535</v>
      </c>
      <c r="C7522" s="1" t="s">
        <v>12628</v>
      </c>
      <c r="D7522" s="1" t="s">
        <v>12640</v>
      </c>
      <c r="E7522" s="2">
        <v>1</v>
      </c>
      <c r="F7522" s="3">
        <v>11843.23</v>
      </c>
      <c r="G7522" s="3">
        <v>11843.23</v>
      </c>
      <c r="H7522" s="4">
        <v>0</v>
      </c>
      <c r="I7522" s="25"/>
      <c r="J7522" s="26" t="str">
        <f t="shared" si="706"/>
        <v>No</v>
      </c>
      <c r="K7522" s="26" t="str">
        <f t="shared" si="707"/>
        <v>GB</v>
      </c>
      <c r="L7522" s="26" t="str">
        <f t="shared" si="708"/>
        <v>Invalid</v>
      </c>
      <c r="M7522" s="26" t="str">
        <f>IF(OR(ISBLANK(B7522),ISBLANK(C7522),ISBLANK(D7522)),"Missing",IFERROR(VLOOKUP(A7522,'RM Postcodes'!$A:$B,2,0),"Invalid"))</f>
        <v>live</v>
      </c>
      <c r="N7522" s="26" t="str">
        <f t="shared" si="709"/>
        <v>Redact</v>
      </c>
      <c r="O7522" s="26" t="str">
        <f t="shared" si="704"/>
        <v>Redact</v>
      </c>
    </row>
    <row r="7523" spans="1:15" x14ac:dyDescent="0.2">
      <c r="A7523" s="24" t="str">
        <f t="shared" si="705"/>
        <v>SE12 8</v>
      </c>
      <c r="B7523" s="1" t="s">
        <v>12535</v>
      </c>
      <c r="C7523" s="1" t="s">
        <v>12628</v>
      </c>
      <c r="D7523" s="1" t="s">
        <v>12626</v>
      </c>
      <c r="E7523" s="2">
        <v>30</v>
      </c>
      <c r="F7523" s="3">
        <v>2063280.7500000005</v>
      </c>
      <c r="G7523" s="3">
        <v>1403401.75</v>
      </c>
      <c r="H7523" s="4">
        <v>52235.24</v>
      </c>
      <c r="I7523" s="25"/>
      <c r="J7523" s="26" t="str">
        <f t="shared" si="706"/>
        <v>No</v>
      </c>
      <c r="K7523" s="26" t="str">
        <f t="shared" si="707"/>
        <v>GB</v>
      </c>
      <c r="L7523" s="26" t="str">
        <f t="shared" si="708"/>
        <v>Invalid</v>
      </c>
      <c r="M7523" s="26" t="str">
        <f>IF(OR(ISBLANK(B7523),ISBLANK(C7523),ISBLANK(D7523)),"Missing",IFERROR(VLOOKUP(A7523,'RM Postcodes'!$A:$B,2,0),"Invalid"))</f>
        <v>live</v>
      </c>
      <c r="N7523" s="26" t="str">
        <f t="shared" si="709"/>
        <v>OK</v>
      </c>
      <c r="O7523" s="26" t="str">
        <f t="shared" si="704"/>
        <v>Redact</v>
      </c>
    </row>
    <row r="7524" spans="1:15" x14ac:dyDescent="0.2">
      <c r="A7524" s="24" t="str">
        <f t="shared" si="705"/>
        <v>SE12 9</v>
      </c>
      <c r="B7524" s="1" t="s">
        <v>12535</v>
      </c>
      <c r="C7524" s="1" t="s">
        <v>12628</v>
      </c>
      <c r="D7524" s="1" t="s">
        <v>12627</v>
      </c>
      <c r="E7524" s="2">
        <v>46</v>
      </c>
      <c r="F7524" s="3">
        <v>1128211.0500000003</v>
      </c>
      <c r="G7524" s="3">
        <v>77025.73000000001</v>
      </c>
      <c r="H7524" s="4">
        <v>50838.22</v>
      </c>
      <c r="I7524" s="25"/>
      <c r="J7524" s="26" t="str">
        <f t="shared" si="706"/>
        <v>No</v>
      </c>
      <c r="K7524" s="26" t="str">
        <f t="shared" si="707"/>
        <v>GB</v>
      </c>
      <c r="L7524" s="26" t="str">
        <f t="shared" si="708"/>
        <v>Invalid</v>
      </c>
      <c r="M7524" s="26" t="str">
        <f>IF(OR(ISBLANK(B7524),ISBLANK(C7524),ISBLANK(D7524)),"Missing",IFERROR(VLOOKUP(A7524,'RM Postcodes'!$A:$B,2,0),"Invalid"))</f>
        <v>live</v>
      </c>
      <c r="N7524" s="26" t="str">
        <f t="shared" si="709"/>
        <v>OK</v>
      </c>
      <c r="O7524" s="26" t="str">
        <f t="shared" si="704"/>
        <v>OK</v>
      </c>
    </row>
    <row r="7525" spans="1:15" x14ac:dyDescent="0.2">
      <c r="A7525" s="24" t="str">
        <f t="shared" si="705"/>
        <v>SE13 5</v>
      </c>
      <c r="B7525" s="1" t="s">
        <v>12535</v>
      </c>
      <c r="C7525" s="1" t="s">
        <v>12631</v>
      </c>
      <c r="D7525" s="1" t="s">
        <v>12625</v>
      </c>
      <c r="E7525" s="2">
        <v>66</v>
      </c>
      <c r="F7525" s="3">
        <v>1737187.41</v>
      </c>
      <c r="G7525" s="3">
        <v>117006.6</v>
      </c>
      <c r="H7525" s="4">
        <v>91296.34</v>
      </c>
      <c r="I7525" s="25"/>
      <c r="J7525" s="26" t="str">
        <f t="shared" si="706"/>
        <v>No</v>
      </c>
      <c r="K7525" s="26" t="str">
        <f t="shared" si="707"/>
        <v>GB</v>
      </c>
      <c r="L7525" s="26" t="str">
        <f t="shared" si="708"/>
        <v>Invalid</v>
      </c>
      <c r="M7525" s="26" t="str">
        <f>IF(OR(ISBLANK(B7525),ISBLANK(C7525),ISBLANK(D7525)),"Missing",IFERROR(VLOOKUP(A7525,'RM Postcodes'!$A:$B,2,0),"Invalid"))</f>
        <v>live</v>
      </c>
      <c r="N7525" s="26" t="str">
        <f t="shared" si="709"/>
        <v>OK</v>
      </c>
      <c r="O7525" s="26" t="str">
        <f t="shared" si="704"/>
        <v>OK</v>
      </c>
    </row>
    <row r="7526" spans="1:15" x14ac:dyDescent="0.2">
      <c r="A7526" s="24" t="str">
        <f t="shared" si="705"/>
        <v>SE13 6</v>
      </c>
      <c r="B7526" s="1" t="s">
        <v>12535</v>
      </c>
      <c r="C7526" s="1" t="s">
        <v>12631</v>
      </c>
      <c r="D7526" s="1" t="s">
        <v>12622</v>
      </c>
      <c r="E7526" s="2">
        <v>65</v>
      </c>
      <c r="F7526" s="3">
        <v>2171131.790000001</v>
      </c>
      <c r="G7526" s="3">
        <v>456452.23999999993</v>
      </c>
      <c r="H7526" s="4">
        <v>67449.899999999994</v>
      </c>
      <c r="I7526" s="25"/>
      <c r="J7526" s="26" t="str">
        <f t="shared" si="706"/>
        <v>No</v>
      </c>
      <c r="K7526" s="26" t="str">
        <f t="shared" si="707"/>
        <v>GB</v>
      </c>
      <c r="L7526" s="26" t="str">
        <f t="shared" si="708"/>
        <v>Invalid</v>
      </c>
      <c r="M7526" s="26" t="str">
        <f>IF(OR(ISBLANK(B7526),ISBLANK(C7526),ISBLANK(D7526)),"Missing",IFERROR(VLOOKUP(A7526,'RM Postcodes'!$A:$B,2,0),"Invalid"))</f>
        <v>live</v>
      </c>
      <c r="N7526" s="26" t="str">
        <f t="shared" si="709"/>
        <v>OK</v>
      </c>
      <c r="O7526" s="26" t="str">
        <f t="shared" si="704"/>
        <v>OK</v>
      </c>
    </row>
    <row r="7527" spans="1:15" x14ac:dyDescent="0.2">
      <c r="A7527" s="24" t="str">
        <f t="shared" si="705"/>
        <v>SE13 7</v>
      </c>
      <c r="B7527" s="1" t="s">
        <v>12535</v>
      </c>
      <c r="C7527" s="1" t="s">
        <v>12631</v>
      </c>
      <c r="D7527" s="1" t="s">
        <v>12623</v>
      </c>
      <c r="E7527" s="2">
        <v>75</v>
      </c>
      <c r="F7527" s="3">
        <v>1875162.13</v>
      </c>
      <c r="G7527" s="3">
        <v>95671.41</v>
      </c>
      <c r="H7527" s="4">
        <v>81666.63</v>
      </c>
      <c r="I7527" s="25"/>
      <c r="J7527" s="26" t="str">
        <f t="shared" si="706"/>
        <v>No</v>
      </c>
      <c r="K7527" s="26" t="str">
        <f t="shared" si="707"/>
        <v>GB</v>
      </c>
      <c r="L7527" s="26" t="str">
        <f t="shared" si="708"/>
        <v>Invalid</v>
      </c>
      <c r="M7527" s="26" t="str">
        <f>IF(OR(ISBLANK(B7527),ISBLANK(C7527),ISBLANK(D7527)),"Missing",IFERROR(VLOOKUP(A7527,'RM Postcodes'!$A:$B,2,0),"Invalid"))</f>
        <v>live</v>
      </c>
      <c r="N7527" s="26" t="str">
        <f t="shared" si="709"/>
        <v>OK</v>
      </c>
      <c r="O7527" s="26" t="str">
        <f t="shared" si="704"/>
        <v>OK</v>
      </c>
    </row>
    <row r="7528" spans="1:15" x14ac:dyDescent="0.2">
      <c r="A7528" s="24" t="str">
        <f t="shared" si="705"/>
        <v>SE14 5</v>
      </c>
      <c r="B7528" s="1" t="s">
        <v>12535</v>
      </c>
      <c r="C7528" s="1" t="s">
        <v>12633</v>
      </c>
      <c r="D7528" s="1" t="s">
        <v>12625</v>
      </c>
      <c r="E7528" s="2">
        <v>44</v>
      </c>
      <c r="F7528" s="3">
        <v>1308719.3599999996</v>
      </c>
      <c r="G7528" s="3">
        <v>207463.46000000002</v>
      </c>
      <c r="H7528" s="4">
        <v>80957.98</v>
      </c>
      <c r="I7528" s="25"/>
      <c r="J7528" s="26" t="str">
        <f t="shared" si="706"/>
        <v>No</v>
      </c>
      <c r="K7528" s="26" t="str">
        <f t="shared" si="707"/>
        <v>GB</v>
      </c>
      <c r="L7528" s="26" t="str">
        <f t="shared" si="708"/>
        <v>Invalid</v>
      </c>
      <c r="M7528" s="26" t="str">
        <f>IF(OR(ISBLANK(B7528),ISBLANK(C7528),ISBLANK(D7528)),"Missing",IFERROR(VLOOKUP(A7528,'RM Postcodes'!$A:$B,2,0),"Invalid"))</f>
        <v>live</v>
      </c>
      <c r="N7528" s="26" t="str">
        <f t="shared" si="709"/>
        <v>OK</v>
      </c>
      <c r="O7528" s="26" t="str">
        <f t="shared" si="704"/>
        <v>OK</v>
      </c>
    </row>
    <row r="7529" spans="1:15" x14ac:dyDescent="0.2">
      <c r="A7529" s="24" t="str">
        <f t="shared" si="705"/>
        <v>SE14 6</v>
      </c>
      <c r="B7529" s="1" t="s">
        <v>12535</v>
      </c>
      <c r="C7529" s="1" t="s">
        <v>12633</v>
      </c>
      <c r="D7529" s="1" t="s">
        <v>12622</v>
      </c>
      <c r="E7529" s="2">
        <v>51</v>
      </c>
      <c r="F7529" s="3">
        <v>1290054.75</v>
      </c>
      <c r="G7529" s="3">
        <v>65332.18</v>
      </c>
      <c r="H7529" s="4">
        <v>58725.919999999998</v>
      </c>
      <c r="I7529" s="25"/>
      <c r="J7529" s="26" t="str">
        <f t="shared" si="706"/>
        <v>No</v>
      </c>
      <c r="K7529" s="26" t="str">
        <f t="shared" si="707"/>
        <v>GB</v>
      </c>
      <c r="L7529" s="26" t="str">
        <f t="shared" si="708"/>
        <v>Invalid</v>
      </c>
      <c r="M7529" s="26" t="str">
        <f>IF(OR(ISBLANK(B7529),ISBLANK(C7529),ISBLANK(D7529)),"Missing",IFERROR(VLOOKUP(A7529,'RM Postcodes'!$A:$B,2,0),"Invalid"))</f>
        <v>live</v>
      </c>
      <c r="N7529" s="26" t="str">
        <f t="shared" si="709"/>
        <v>OK</v>
      </c>
      <c r="O7529" s="26" t="str">
        <f t="shared" si="704"/>
        <v>OK</v>
      </c>
    </row>
    <row r="7530" spans="1:15" x14ac:dyDescent="0.2">
      <c r="A7530" s="24" t="str">
        <f t="shared" si="705"/>
        <v>SE15 1</v>
      </c>
      <c r="B7530" s="1" t="s">
        <v>12535</v>
      </c>
      <c r="C7530" s="1" t="s">
        <v>12634</v>
      </c>
      <c r="D7530" s="1" t="s">
        <v>12621</v>
      </c>
      <c r="E7530" s="2">
        <v>49</v>
      </c>
      <c r="F7530" s="3">
        <v>1673609.45</v>
      </c>
      <c r="G7530" s="3">
        <v>545148.68999999994</v>
      </c>
      <c r="H7530" s="4">
        <v>107513.33</v>
      </c>
      <c r="I7530" s="25"/>
      <c r="J7530" s="26" t="str">
        <f t="shared" si="706"/>
        <v>No</v>
      </c>
      <c r="K7530" s="26" t="str">
        <f t="shared" si="707"/>
        <v>GB</v>
      </c>
      <c r="L7530" s="26" t="str">
        <f t="shared" si="708"/>
        <v>Invalid</v>
      </c>
      <c r="M7530" s="26" t="str">
        <f>IF(OR(ISBLANK(B7530),ISBLANK(C7530),ISBLANK(D7530)),"Missing",IFERROR(VLOOKUP(A7530,'RM Postcodes'!$A:$B,2,0),"Invalid"))</f>
        <v>live</v>
      </c>
      <c r="N7530" s="26" t="str">
        <f t="shared" si="709"/>
        <v>OK</v>
      </c>
      <c r="O7530" s="26" t="str">
        <f t="shared" si="704"/>
        <v>OK</v>
      </c>
    </row>
    <row r="7531" spans="1:15" x14ac:dyDescent="0.2">
      <c r="A7531" s="24" t="str">
        <f t="shared" si="705"/>
        <v>SE15 2</v>
      </c>
      <c r="B7531" s="1" t="s">
        <v>12535</v>
      </c>
      <c r="C7531" s="1" t="s">
        <v>12634</v>
      </c>
      <c r="D7531" s="1" t="s">
        <v>12640</v>
      </c>
      <c r="E7531" s="2">
        <v>50</v>
      </c>
      <c r="F7531" s="3">
        <v>1407234.0900000005</v>
      </c>
      <c r="G7531" s="3">
        <v>178045.73</v>
      </c>
      <c r="H7531" s="4">
        <v>63218.95</v>
      </c>
      <c r="I7531" s="25"/>
      <c r="J7531" s="26" t="str">
        <f t="shared" si="706"/>
        <v>No</v>
      </c>
      <c r="K7531" s="26" t="str">
        <f t="shared" si="707"/>
        <v>GB</v>
      </c>
      <c r="L7531" s="26" t="str">
        <f t="shared" si="708"/>
        <v>Invalid</v>
      </c>
      <c r="M7531" s="26" t="str">
        <f>IF(OR(ISBLANK(B7531),ISBLANK(C7531),ISBLANK(D7531)),"Missing",IFERROR(VLOOKUP(A7531,'RM Postcodes'!$A:$B,2,0),"Invalid"))</f>
        <v>live</v>
      </c>
      <c r="N7531" s="26" t="str">
        <f t="shared" si="709"/>
        <v>OK</v>
      </c>
      <c r="O7531" s="26" t="str">
        <f t="shared" si="704"/>
        <v>OK</v>
      </c>
    </row>
    <row r="7532" spans="1:15" x14ac:dyDescent="0.2">
      <c r="A7532" s="24" t="str">
        <f t="shared" si="705"/>
        <v>SE15 3</v>
      </c>
      <c r="B7532" s="1" t="s">
        <v>12535</v>
      </c>
      <c r="C7532" s="1" t="s">
        <v>12634</v>
      </c>
      <c r="D7532" s="1" t="s">
        <v>12629</v>
      </c>
      <c r="E7532" s="2">
        <v>56</v>
      </c>
      <c r="F7532" s="3">
        <v>1596888.689999999</v>
      </c>
      <c r="G7532" s="3">
        <v>222222.22</v>
      </c>
      <c r="H7532" s="4">
        <v>160000.04</v>
      </c>
      <c r="I7532" s="25"/>
      <c r="J7532" s="26" t="str">
        <f t="shared" si="706"/>
        <v>No</v>
      </c>
      <c r="K7532" s="26" t="str">
        <f t="shared" si="707"/>
        <v>GB</v>
      </c>
      <c r="L7532" s="26" t="str">
        <f t="shared" si="708"/>
        <v>Invalid</v>
      </c>
      <c r="M7532" s="26" t="str">
        <f>IF(OR(ISBLANK(B7532),ISBLANK(C7532),ISBLANK(D7532)),"Missing",IFERROR(VLOOKUP(A7532,'RM Postcodes'!$A:$B,2,0),"Invalid"))</f>
        <v>live</v>
      </c>
      <c r="N7532" s="26" t="str">
        <f t="shared" si="709"/>
        <v>OK</v>
      </c>
      <c r="O7532" s="26" t="str">
        <f t="shared" si="704"/>
        <v>OK</v>
      </c>
    </row>
    <row r="7533" spans="1:15" x14ac:dyDescent="0.2">
      <c r="A7533" s="24" t="str">
        <f t="shared" si="705"/>
        <v>SE15 4</v>
      </c>
      <c r="B7533" s="1" t="s">
        <v>12535</v>
      </c>
      <c r="C7533" s="1" t="s">
        <v>12634</v>
      </c>
      <c r="D7533" s="1" t="s">
        <v>12630</v>
      </c>
      <c r="E7533" s="2">
        <v>59</v>
      </c>
      <c r="F7533" s="3">
        <v>1895559.7200000007</v>
      </c>
      <c r="G7533" s="3">
        <v>292952.68</v>
      </c>
      <c r="H7533" s="4">
        <v>137785.26999999999</v>
      </c>
      <c r="I7533" s="25"/>
      <c r="J7533" s="26" t="str">
        <f t="shared" si="706"/>
        <v>No</v>
      </c>
      <c r="K7533" s="26" t="str">
        <f t="shared" si="707"/>
        <v>GB</v>
      </c>
      <c r="L7533" s="26" t="str">
        <f t="shared" si="708"/>
        <v>Invalid</v>
      </c>
      <c r="M7533" s="26" t="str">
        <f>IF(OR(ISBLANK(B7533),ISBLANK(C7533),ISBLANK(D7533)),"Missing",IFERROR(VLOOKUP(A7533,'RM Postcodes'!$A:$B,2,0),"Invalid"))</f>
        <v>live</v>
      </c>
      <c r="N7533" s="26" t="str">
        <f t="shared" si="709"/>
        <v>OK</v>
      </c>
      <c r="O7533" s="26" t="str">
        <f t="shared" si="704"/>
        <v>OK</v>
      </c>
    </row>
    <row r="7534" spans="1:15" x14ac:dyDescent="0.2">
      <c r="A7534" s="24" t="str">
        <f t="shared" si="705"/>
        <v>SE15 5</v>
      </c>
      <c r="B7534" s="1" t="s">
        <v>12535</v>
      </c>
      <c r="C7534" s="1" t="s">
        <v>12634</v>
      </c>
      <c r="D7534" s="1" t="s">
        <v>12625</v>
      </c>
      <c r="E7534" s="2">
        <v>39</v>
      </c>
      <c r="F7534" s="3">
        <v>1275442.2999999998</v>
      </c>
      <c r="G7534" s="3">
        <v>131522.81</v>
      </c>
      <c r="H7534" s="4">
        <v>81666.63</v>
      </c>
      <c r="I7534" s="25"/>
      <c r="J7534" s="26" t="str">
        <f t="shared" si="706"/>
        <v>No</v>
      </c>
      <c r="K7534" s="26" t="str">
        <f t="shared" si="707"/>
        <v>GB</v>
      </c>
      <c r="L7534" s="26" t="str">
        <f t="shared" si="708"/>
        <v>Invalid</v>
      </c>
      <c r="M7534" s="26" t="str">
        <f>IF(OR(ISBLANK(B7534),ISBLANK(C7534),ISBLANK(D7534)),"Missing",IFERROR(VLOOKUP(A7534,'RM Postcodes'!$A:$B,2,0),"Invalid"))</f>
        <v>live</v>
      </c>
      <c r="N7534" s="26" t="str">
        <f t="shared" si="709"/>
        <v>OK</v>
      </c>
      <c r="O7534" s="26" t="str">
        <f t="shared" si="704"/>
        <v>OK</v>
      </c>
    </row>
    <row r="7535" spans="1:15" x14ac:dyDescent="0.2">
      <c r="A7535" s="24" t="str">
        <f t="shared" si="705"/>
        <v>SE15 6</v>
      </c>
      <c r="B7535" s="1" t="s">
        <v>12535</v>
      </c>
      <c r="C7535" s="1" t="s">
        <v>12634</v>
      </c>
      <c r="D7535" s="1" t="s">
        <v>12622</v>
      </c>
      <c r="E7535" s="2">
        <v>35</v>
      </c>
      <c r="F7535" s="3">
        <v>761275.61999999988</v>
      </c>
      <c r="G7535" s="3">
        <v>51161.06</v>
      </c>
      <c r="H7535" s="4">
        <v>50519.25</v>
      </c>
      <c r="I7535" s="25"/>
      <c r="J7535" s="26" t="str">
        <f t="shared" si="706"/>
        <v>No</v>
      </c>
      <c r="K7535" s="26" t="str">
        <f t="shared" si="707"/>
        <v>GB</v>
      </c>
      <c r="L7535" s="26" t="str">
        <f t="shared" si="708"/>
        <v>Invalid</v>
      </c>
      <c r="M7535" s="26" t="str">
        <f>IF(OR(ISBLANK(B7535),ISBLANK(C7535),ISBLANK(D7535)),"Missing",IFERROR(VLOOKUP(A7535,'RM Postcodes'!$A:$B,2,0),"Invalid"))</f>
        <v>live</v>
      </c>
      <c r="N7535" s="26" t="str">
        <f t="shared" si="709"/>
        <v>OK</v>
      </c>
      <c r="O7535" s="26" t="str">
        <f t="shared" si="704"/>
        <v>OK</v>
      </c>
    </row>
    <row r="7536" spans="1:15" x14ac:dyDescent="0.2">
      <c r="A7536" s="24" t="str">
        <f t="shared" si="705"/>
        <v>SE16 2</v>
      </c>
      <c r="B7536" s="1" t="s">
        <v>12535</v>
      </c>
      <c r="C7536" s="1" t="s">
        <v>12635</v>
      </c>
      <c r="D7536" s="1" t="s">
        <v>12640</v>
      </c>
      <c r="E7536" s="2">
        <v>39</v>
      </c>
      <c r="F7536" s="3">
        <v>1348873.8699999999</v>
      </c>
      <c r="G7536" s="3">
        <v>291569.25</v>
      </c>
      <c r="H7536" s="4">
        <v>147222.24</v>
      </c>
      <c r="I7536" s="25"/>
      <c r="J7536" s="26" t="str">
        <f t="shared" si="706"/>
        <v>No</v>
      </c>
      <c r="K7536" s="26" t="str">
        <f t="shared" si="707"/>
        <v>GB</v>
      </c>
      <c r="L7536" s="26" t="str">
        <f t="shared" si="708"/>
        <v>Invalid</v>
      </c>
      <c r="M7536" s="26" t="str">
        <f>IF(OR(ISBLANK(B7536),ISBLANK(C7536),ISBLANK(D7536)),"Missing",IFERROR(VLOOKUP(A7536,'RM Postcodes'!$A:$B,2,0),"Invalid"))</f>
        <v>live</v>
      </c>
      <c r="N7536" s="26" t="str">
        <f t="shared" si="709"/>
        <v>OK</v>
      </c>
      <c r="O7536" s="26" t="str">
        <f t="shared" si="704"/>
        <v>OK</v>
      </c>
    </row>
    <row r="7537" spans="1:15" x14ac:dyDescent="0.2">
      <c r="A7537" s="24" t="str">
        <f t="shared" si="705"/>
        <v>SE16 3</v>
      </c>
      <c r="B7537" s="1" t="s">
        <v>12535</v>
      </c>
      <c r="C7537" s="1" t="s">
        <v>12635</v>
      </c>
      <c r="D7537" s="1" t="s">
        <v>12629</v>
      </c>
      <c r="E7537" s="2">
        <v>49</v>
      </c>
      <c r="F7537" s="3">
        <v>1319064.3499999999</v>
      </c>
      <c r="G7537" s="3">
        <v>56516.59</v>
      </c>
      <c r="H7537" s="4">
        <v>51323.73</v>
      </c>
      <c r="I7537" s="25"/>
      <c r="J7537" s="26" t="str">
        <f t="shared" si="706"/>
        <v>No</v>
      </c>
      <c r="K7537" s="26" t="str">
        <f t="shared" si="707"/>
        <v>GB</v>
      </c>
      <c r="L7537" s="26" t="str">
        <f t="shared" si="708"/>
        <v>Invalid</v>
      </c>
      <c r="M7537" s="26" t="str">
        <f>IF(OR(ISBLANK(B7537),ISBLANK(C7537),ISBLANK(D7537)),"Missing",IFERROR(VLOOKUP(A7537,'RM Postcodes'!$A:$B,2,0),"Invalid"))</f>
        <v>live</v>
      </c>
      <c r="N7537" s="26" t="str">
        <f t="shared" si="709"/>
        <v>OK</v>
      </c>
      <c r="O7537" s="26" t="str">
        <f t="shared" si="704"/>
        <v>OK</v>
      </c>
    </row>
    <row r="7538" spans="1:15" x14ac:dyDescent="0.2">
      <c r="A7538" s="24" t="str">
        <f t="shared" si="705"/>
        <v>SE16 4</v>
      </c>
      <c r="B7538" s="1" t="s">
        <v>12535</v>
      </c>
      <c r="C7538" s="1" t="s">
        <v>12635</v>
      </c>
      <c r="D7538" s="1" t="s">
        <v>12630</v>
      </c>
      <c r="E7538" s="2">
        <v>58</v>
      </c>
      <c r="F7538" s="3">
        <v>2632231.6700000013</v>
      </c>
      <c r="G7538" s="3">
        <v>602023.99</v>
      </c>
      <c r="H7538" s="4">
        <v>245833.33</v>
      </c>
      <c r="I7538" s="25"/>
      <c r="J7538" s="26" t="str">
        <f t="shared" si="706"/>
        <v>No</v>
      </c>
      <c r="K7538" s="26" t="str">
        <f t="shared" si="707"/>
        <v>GB</v>
      </c>
      <c r="L7538" s="26" t="str">
        <f t="shared" si="708"/>
        <v>Invalid</v>
      </c>
      <c r="M7538" s="26" t="str">
        <f>IF(OR(ISBLANK(B7538),ISBLANK(C7538),ISBLANK(D7538)),"Missing",IFERROR(VLOOKUP(A7538,'RM Postcodes'!$A:$B,2,0),"Invalid"))</f>
        <v>live</v>
      </c>
      <c r="N7538" s="26" t="str">
        <f t="shared" si="709"/>
        <v>OK</v>
      </c>
      <c r="O7538" s="26" t="str">
        <f t="shared" si="704"/>
        <v>OK</v>
      </c>
    </row>
    <row r="7539" spans="1:15" x14ac:dyDescent="0.2">
      <c r="A7539" s="24" t="str">
        <f t="shared" si="705"/>
        <v>SE16 5</v>
      </c>
      <c r="B7539" s="1" t="s">
        <v>12535</v>
      </c>
      <c r="C7539" s="1" t="s">
        <v>12635</v>
      </c>
      <c r="D7539" s="1" t="s">
        <v>12625</v>
      </c>
      <c r="E7539" s="2">
        <v>21</v>
      </c>
      <c r="F7539" s="3">
        <v>540885.46999999986</v>
      </c>
      <c r="G7539" s="3">
        <v>51159.29</v>
      </c>
      <c r="H7539" s="4">
        <v>50527.91</v>
      </c>
      <c r="I7539" s="25"/>
      <c r="J7539" s="26" t="str">
        <f t="shared" si="706"/>
        <v>No</v>
      </c>
      <c r="K7539" s="26" t="str">
        <f t="shared" si="707"/>
        <v>GB</v>
      </c>
      <c r="L7539" s="26" t="str">
        <f t="shared" si="708"/>
        <v>Invalid</v>
      </c>
      <c r="M7539" s="26" t="str">
        <f>IF(OR(ISBLANK(B7539),ISBLANK(C7539),ISBLANK(D7539)),"Missing",IFERROR(VLOOKUP(A7539,'RM Postcodes'!$A:$B,2,0),"Invalid"))</f>
        <v>live</v>
      </c>
      <c r="N7539" s="26" t="str">
        <f t="shared" si="709"/>
        <v>OK</v>
      </c>
      <c r="O7539" s="26" t="str">
        <f t="shared" si="704"/>
        <v>OK</v>
      </c>
    </row>
    <row r="7540" spans="1:15" x14ac:dyDescent="0.2">
      <c r="A7540" s="24" t="str">
        <f t="shared" si="705"/>
        <v>SE16 6</v>
      </c>
      <c r="B7540" s="1" t="s">
        <v>12535</v>
      </c>
      <c r="C7540" s="1" t="s">
        <v>12635</v>
      </c>
      <c r="D7540" s="1" t="s">
        <v>12622</v>
      </c>
      <c r="E7540" s="2">
        <v>13</v>
      </c>
      <c r="F7540" s="3">
        <v>242834.54</v>
      </c>
      <c r="G7540" s="3">
        <v>51111.86</v>
      </c>
      <c r="H7540" s="4">
        <v>49284.83</v>
      </c>
      <c r="I7540" s="25"/>
      <c r="J7540" s="26" t="str">
        <f t="shared" si="706"/>
        <v>No</v>
      </c>
      <c r="K7540" s="26" t="str">
        <f t="shared" si="707"/>
        <v>GB</v>
      </c>
      <c r="L7540" s="26" t="str">
        <f t="shared" si="708"/>
        <v>Invalid</v>
      </c>
      <c r="M7540" s="26" t="str">
        <f>IF(OR(ISBLANK(B7540),ISBLANK(C7540),ISBLANK(D7540)),"Missing",IFERROR(VLOOKUP(A7540,'RM Postcodes'!$A:$B,2,0),"Invalid"))</f>
        <v>live</v>
      </c>
      <c r="N7540" s="26" t="str">
        <f t="shared" si="709"/>
        <v>OK</v>
      </c>
      <c r="O7540" s="26" t="str">
        <f t="shared" si="704"/>
        <v>OK</v>
      </c>
    </row>
    <row r="7541" spans="1:15" x14ac:dyDescent="0.2">
      <c r="A7541" s="24" t="str">
        <f t="shared" si="705"/>
        <v>SE16 7</v>
      </c>
      <c r="B7541" s="1" t="s">
        <v>12535</v>
      </c>
      <c r="C7541" s="1" t="s">
        <v>12635</v>
      </c>
      <c r="D7541" s="1" t="s">
        <v>12623</v>
      </c>
      <c r="E7541" s="2">
        <v>46</v>
      </c>
      <c r="F7541" s="3">
        <v>1603219.0700000008</v>
      </c>
      <c r="G7541" s="3">
        <v>395792.56</v>
      </c>
      <c r="H7541" s="4">
        <v>189796.41</v>
      </c>
      <c r="I7541" s="25"/>
      <c r="J7541" s="26" t="str">
        <f t="shared" si="706"/>
        <v>No</v>
      </c>
      <c r="K7541" s="26" t="str">
        <f t="shared" si="707"/>
        <v>GB</v>
      </c>
      <c r="L7541" s="26" t="str">
        <f t="shared" si="708"/>
        <v>Invalid</v>
      </c>
      <c r="M7541" s="26" t="str">
        <f>IF(OR(ISBLANK(B7541),ISBLANK(C7541),ISBLANK(D7541)),"Missing",IFERROR(VLOOKUP(A7541,'RM Postcodes'!$A:$B,2,0),"Invalid"))</f>
        <v>live</v>
      </c>
      <c r="N7541" s="26" t="str">
        <f t="shared" si="709"/>
        <v>OK</v>
      </c>
      <c r="O7541" s="26" t="str">
        <f t="shared" si="704"/>
        <v>OK</v>
      </c>
    </row>
    <row r="7542" spans="1:15" x14ac:dyDescent="0.2">
      <c r="A7542" s="24" t="str">
        <f t="shared" si="705"/>
        <v>SE17 1</v>
      </c>
      <c r="B7542" s="1" t="s">
        <v>12535</v>
      </c>
      <c r="C7542" s="1" t="s">
        <v>12672</v>
      </c>
      <c r="D7542" s="1" t="s">
        <v>12621</v>
      </c>
      <c r="E7542" s="2">
        <v>30</v>
      </c>
      <c r="F7542" s="3">
        <v>796607.61000000022</v>
      </c>
      <c r="G7542" s="3">
        <v>50254.26</v>
      </c>
      <c r="H7542" s="4">
        <v>49685.35</v>
      </c>
      <c r="I7542" s="25"/>
      <c r="J7542" s="26" t="str">
        <f t="shared" si="706"/>
        <v>No</v>
      </c>
      <c r="K7542" s="26" t="str">
        <f t="shared" si="707"/>
        <v>GB</v>
      </c>
      <c r="L7542" s="26" t="str">
        <f t="shared" si="708"/>
        <v>Invalid</v>
      </c>
      <c r="M7542" s="26" t="str">
        <f>IF(OR(ISBLANK(B7542),ISBLANK(C7542),ISBLANK(D7542)),"Missing",IFERROR(VLOOKUP(A7542,'RM Postcodes'!$A:$B,2,0),"Invalid"))</f>
        <v>live</v>
      </c>
      <c r="N7542" s="26" t="str">
        <f t="shared" si="709"/>
        <v>OK</v>
      </c>
      <c r="O7542" s="26" t="str">
        <f t="shared" si="704"/>
        <v>OK</v>
      </c>
    </row>
    <row r="7543" spans="1:15" x14ac:dyDescent="0.2">
      <c r="A7543" s="24" t="str">
        <f t="shared" si="705"/>
        <v>SE17 2</v>
      </c>
      <c r="B7543" s="1" t="s">
        <v>12535</v>
      </c>
      <c r="C7543" s="1" t="s">
        <v>12672</v>
      </c>
      <c r="D7543" s="1" t="s">
        <v>12640</v>
      </c>
      <c r="E7543" s="2">
        <v>24</v>
      </c>
      <c r="F7543" s="3">
        <v>846475.99</v>
      </c>
      <c r="G7543" s="3">
        <v>115000</v>
      </c>
      <c r="H7543" s="4">
        <v>57753.57</v>
      </c>
      <c r="I7543" s="25"/>
      <c r="J7543" s="26" t="str">
        <f t="shared" si="706"/>
        <v>No</v>
      </c>
      <c r="K7543" s="26" t="str">
        <f t="shared" si="707"/>
        <v>GB</v>
      </c>
      <c r="L7543" s="26" t="str">
        <f t="shared" si="708"/>
        <v>Invalid</v>
      </c>
      <c r="M7543" s="26" t="str">
        <f>IF(OR(ISBLANK(B7543),ISBLANK(C7543),ISBLANK(D7543)),"Missing",IFERROR(VLOOKUP(A7543,'RM Postcodes'!$A:$B,2,0),"Invalid"))</f>
        <v>live</v>
      </c>
      <c r="N7543" s="26" t="str">
        <f t="shared" si="709"/>
        <v>OK</v>
      </c>
      <c r="O7543" s="26" t="str">
        <f t="shared" si="704"/>
        <v>OK</v>
      </c>
    </row>
    <row r="7544" spans="1:15" x14ac:dyDescent="0.2">
      <c r="A7544" s="24" t="str">
        <f t="shared" si="705"/>
        <v>SE17 3</v>
      </c>
      <c r="B7544" s="1" t="s">
        <v>12535</v>
      </c>
      <c r="C7544" s="1" t="s">
        <v>12672</v>
      </c>
      <c r="D7544" s="1" t="s">
        <v>12629</v>
      </c>
      <c r="E7544" s="2">
        <v>38</v>
      </c>
      <c r="F7544" s="3">
        <v>808620.77</v>
      </c>
      <c r="G7544" s="3">
        <v>63670.240000000005</v>
      </c>
      <c r="H7544" s="4">
        <v>49610.64</v>
      </c>
      <c r="I7544" s="25"/>
      <c r="J7544" s="26" t="str">
        <f t="shared" si="706"/>
        <v>No</v>
      </c>
      <c r="K7544" s="26" t="str">
        <f t="shared" si="707"/>
        <v>GB</v>
      </c>
      <c r="L7544" s="26" t="str">
        <f t="shared" si="708"/>
        <v>Invalid</v>
      </c>
      <c r="M7544" s="26" t="str">
        <f>IF(OR(ISBLANK(B7544),ISBLANK(C7544),ISBLANK(D7544)),"Missing",IFERROR(VLOOKUP(A7544,'RM Postcodes'!$A:$B,2,0),"Invalid"))</f>
        <v>live</v>
      </c>
      <c r="N7544" s="26" t="str">
        <f t="shared" si="709"/>
        <v>OK</v>
      </c>
      <c r="O7544" s="26" t="str">
        <f t="shared" si="704"/>
        <v>OK</v>
      </c>
    </row>
    <row r="7545" spans="1:15" x14ac:dyDescent="0.2">
      <c r="A7545" s="24" t="str">
        <f t="shared" si="705"/>
        <v>SE18 1</v>
      </c>
      <c r="B7545" s="1" t="s">
        <v>12535</v>
      </c>
      <c r="C7545" s="1" t="s">
        <v>12673</v>
      </c>
      <c r="D7545" s="1" t="s">
        <v>12621</v>
      </c>
      <c r="E7545" s="2">
        <v>50</v>
      </c>
      <c r="F7545" s="3">
        <v>1170460.1100000001</v>
      </c>
      <c r="G7545" s="3">
        <v>51873.62</v>
      </c>
      <c r="H7545" s="4">
        <v>50640.89</v>
      </c>
      <c r="I7545" s="25"/>
      <c r="J7545" s="26" t="str">
        <f t="shared" si="706"/>
        <v>No</v>
      </c>
      <c r="K7545" s="26" t="str">
        <f t="shared" si="707"/>
        <v>GB</v>
      </c>
      <c r="L7545" s="26" t="str">
        <f t="shared" si="708"/>
        <v>Invalid</v>
      </c>
      <c r="M7545" s="26" t="str">
        <f>IF(OR(ISBLANK(B7545),ISBLANK(C7545),ISBLANK(D7545)),"Missing",IFERROR(VLOOKUP(A7545,'RM Postcodes'!$A:$B,2,0),"Invalid"))</f>
        <v>live</v>
      </c>
      <c r="N7545" s="26" t="str">
        <f t="shared" si="709"/>
        <v>OK</v>
      </c>
      <c r="O7545" s="26" t="str">
        <f t="shared" si="704"/>
        <v>OK</v>
      </c>
    </row>
    <row r="7546" spans="1:15" x14ac:dyDescent="0.2">
      <c r="A7546" s="24" t="str">
        <f t="shared" si="705"/>
        <v>SE18 2</v>
      </c>
      <c r="B7546" s="1" t="s">
        <v>12535</v>
      </c>
      <c r="C7546" s="1" t="s">
        <v>12673</v>
      </c>
      <c r="D7546" s="1" t="s">
        <v>12640</v>
      </c>
      <c r="E7546" s="2">
        <v>32</v>
      </c>
      <c r="F7546" s="3">
        <v>824814.2</v>
      </c>
      <c r="G7546" s="3">
        <v>226216.29</v>
      </c>
      <c r="H7546" s="4">
        <v>50842.369999999995</v>
      </c>
      <c r="I7546" s="25"/>
      <c r="J7546" s="26" t="str">
        <f t="shared" si="706"/>
        <v>No</v>
      </c>
      <c r="K7546" s="26" t="str">
        <f t="shared" si="707"/>
        <v>GB</v>
      </c>
      <c r="L7546" s="26" t="str">
        <f t="shared" si="708"/>
        <v>Invalid</v>
      </c>
      <c r="M7546" s="26" t="str">
        <f>IF(OR(ISBLANK(B7546),ISBLANK(C7546),ISBLANK(D7546)),"Missing",IFERROR(VLOOKUP(A7546,'RM Postcodes'!$A:$B,2,0),"Invalid"))</f>
        <v>live</v>
      </c>
      <c r="N7546" s="26" t="str">
        <f t="shared" si="709"/>
        <v>OK</v>
      </c>
      <c r="O7546" s="26" t="str">
        <f t="shared" si="704"/>
        <v>OK</v>
      </c>
    </row>
    <row r="7547" spans="1:15" x14ac:dyDescent="0.2">
      <c r="A7547" s="24" t="str">
        <f t="shared" si="705"/>
        <v>SE18 3</v>
      </c>
      <c r="B7547" s="1" t="s">
        <v>12535</v>
      </c>
      <c r="C7547" s="1" t="s">
        <v>12673</v>
      </c>
      <c r="D7547" s="1" t="s">
        <v>12629</v>
      </c>
      <c r="E7547" s="2">
        <v>36</v>
      </c>
      <c r="F7547" s="3">
        <v>957948.74000000022</v>
      </c>
      <c r="G7547" s="3">
        <v>84612.72</v>
      </c>
      <c r="H7547" s="4">
        <v>66002.320000000007</v>
      </c>
      <c r="I7547" s="25"/>
      <c r="J7547" s="26" t="str">
        <f t="shared" si="706"/>
        <v>No</v>
      </c>
      <c r="K7547" s="26" t="str">
        <f t="shared" si="707"/>
        <v>GB</v>
      </c>
      <c r="L7547" s="26" t="str">
        <f t="shared" si="708"/>
        <v>Invalid</v>
      </c>
      <c r="M7547" s="26" t="str">
        <f>IF(OR(ISBLANK(B7547),ISBLANK(C7547),ISBLANK(D7547)),"Missing",IFERROR(VLOOKUP(A7547,'RM Postcodes'!$A:$B,2,0),"Invalid"))</f>
        <v>live</v>
      </c>
      <c r="N7547" s="26" t="str">
        <f t="shared" si="709"/>
        <v>OK</v>
      </c>
      <c r="O7547" s="26" t="str">
        <f t="shared" si="704"/>
        <v>OK</v>
      </c>
    </row>
    <row r="7548" spans="1:15" x14ac:dyDescent="0.2">
      <c r="A7548" s="24" t="str">
        <f t="shared" si="705"/>
        <v>SE18 4</v>
      </c>
      <c r="B7548" s="1" t="s">
        <v>12535</v>
      </c>
      <c r="C7548" s="1" t="s">
        <v>12673</v>
      </c>
      <c r="D7548" s="1" t="s">
        <v>12630</v>
      </c>
      <c r="E7548" s="2">
        <v>34</v>
      </c>
      <c r="F7548" s="3">
        <v>1014897.7699999999</v>
      </c>
      <c r="G7548" s="3">
        <v>88039.33</v>
      </c>
      <c r="H7548" s="4">
        <v>59970.78</v>
      </c>
      <c r="I7548" s="25"/>
      <c r="J7548" s="26" t="str">
        <f t="shared" si="706"/>
        <v>No</v>
      </c>
      <c r="K7548" s="26" t="str">
        <f t="shared" si="707"/>
        <v>GB</v>
      </c>
      <c r="L7548" s="26" t="str">
        <f t="shared" si="708"/>
        <v>Invalid</v>
      </c>
      <c r="M7548" s="26" t="str">
        <f>IF(OR(ISBLANK(B7548),ISBLANK(C7548),ISBLANK(D7548)),"Missing",IFERROR(VLOOKUP(A7548,'RM Postcodes'!$A:$B,2,0),"Invalid"))</f>
        <v>live</v>
      </c>
      <c r="N7548" s="26" t="str">
        <f t="shared" si="709"/>
        <v>OK</v>
      </c>
      <c r="O7548" s="26" t="str">
        <f t="shared" si="704"/>
        <v>OK</v>
      </c>
    </row>
    <row r="7549" spans="1:15" x14ac:dyDescent="0.2">
      <c r="A7549" s="24" t="str">
        <f t="shared" si="705"/>
        <v>SE18 5</v>
      </c>
      <c r="B7549" s="1" t="s">
        <v>12535</v>
      </c>
      <c r="C7549" s="1" t="s">
        <v>12673</v>
      </c>
      <c r="D7549" s="1" t="s">
        <v>12625</v>
      </c>
      <c r="E7549" s="2">
        <v>29</v>
      </c>
      <c r="F7549" s="3">
        <v>1948349.75</v>
      </c>
      <c r="G7549" s="3">
        <v>1033471.77</v>
      </c>
      <c r="H7549" s="4">
        <v>88500</v>
      </c>
      <c r="I7549" s="25"/>
      <c r="J7549" s="26" t="str">
        <f t="shared" si="706"/>
        <v>No</v>
      </c>
      <c r="K7549" s="26" t="str">
        <f t="shared" si="707"/>
        <v>GB</v>
      </c>
      <c r="L7549" s="26" t="str">
        <f t="shared" si="708"/>
        <v>Invalid</v>
      </c>
      <c r="M7549" s="26" t="str">
        <f>IF(OR(ISBLANK(B7549),ISBLANK(C7549),ISBLANK(D7549)),"Missing",IFERROR(VLOOKUP(A7549,'RM Postcodes'!$A:$B,2,0),"Invalid"))</f>
        <v>live</v>
      </c>
      <c r="N7549" s="26" t="str">
        <f t="shared" si="709"/>
        <v>OK</v>
      </c>
      <c r="O7549" s="26" t="str">
        <f t="shared" si="704"/>
        <v>OK</v>
      </c>
    </row>
    <row r="7550" spans="1:15" x14ac:dyDescent="0.2">
      <c r="A7550" s="24" t="str">
        <f t="shared" si="705"/>
        <v>SE18 6</v>
      </c>
      <c r="B7550" s="1" t="s">
        <v>12535</v>
      </c>
      <c r="C7550" s="1" t="s">
        <v>12673</v>
      </c>
      <c r="D7550" s="1" t="s">
        <v>12622</v>
      </c>
      <c r="E7550" s="2">
        <v>86</v>
      </c>
      <c r="F7550" s="3">
        <v>3033209.9200000018</v>
      </c>
      <c r="G7550" s="3">
        <v>483668.5</v>
      </c>
      <c r="H7550" s="4">
        <v>212500</v>
      </c>
      <c r="I7550" s="25"/>
      <c r="J7550" s="26" t="str">
        <f t="shared" si="706"/>
        <v>No</v>
      </c>
      <c r="K7550" s="26" t="str">
        <f t="shared" si="707"/>
        <v>GB</v>
      </c>
      <c r="L7550" s="26" t="str">
        <f t="shared" si="708"/>
        <v>Invalid</v>
      </c>
      <c r="M7550" s="26" t="str">
        <f>IF(OR(ISBLANK(B7550),ISBLANK(C7550),ISBLANK(D7550)),"Missing",IFERROR(VLOOKUP(A7550,'RM Postcodes'!$A:$B,2,0),"Invalid"))</f>
        <v>live</v>
      </c>
      <c r="N7550" s="26" t="str">
        <f t="shared" si="709"/>
        <v>OK</v>
      </c>
      <c r="O7550" s="26" t="str">
        <f t="shared" si="704"/>
        <v>OK</v>
      </c>
    </row>
    <row r="7551" spans="1:15" x14ac:dyDescent="0.2">
      <c r="A7551" s="24" t="str">
        <f t="shared" si="705"/>
        <v>SE18 7</v>
      </c>
      <c r="B7551" s="1" t="s">
        <v>12535</v>
      </c>
      <c r="C7551" s="1" t="s">
        <v>12673</v>
      </c>
      <c r="D7551" s="1" t="s">
        <v>12623</v>
      </c>
      <c r="E7551" s="2">
        <v>47</v>
      </c>
      <c r="F7551" s="3">
        <v>1326294.57</v>
      </c>
      <c r="G7551" s="3">
        <v>52906.63</v>
      </c>
      <c r="H7551" s="4">
        <v>50730.57</v>
      </c>
      <c r="I7551" s="25"/>
      <c r="J7551" s="26" t="str">
        <f t="shared" si="706"/>
        <v>No</v>
      </c>
      <c r="K7551" s="26" t="str">
        <f t="shared" si="707"/>
        <v>GB</v>
      </c>
      <c r="L7551" s="26" t="str">
        <f t="shared" si="708"/>
        <v>Invalid</v>
      </c>
      <c r="M7551" s="26" t="str">
        <f>IF(OR(ISBLANK(B7551),ISBLANK(C7551),ISBLANK(D7551)),"Missing",IFERROR(VLOOKUP(A7551,'RM Postcodes'!$A:$B,2,0),"Invalid"))</f>
        <v>live</v>
      </c>
      <c r="N7551" s="26" t="str">
        <f t="shared" si="709"/>
        <v>OK</v>
      </c>
      <c r="O7551" s="26" t="str">
        <f t="shared" si="704"/>
        <v>OK</v>
      </c>
    </row>
    <row r="7552" spans="1:15" x14ac:dyDescent="0.2">
      <c r="A7552" s="24" t="str">
        <f t="shared" si="705"/>
        <v>SE19 1</v>
      </c>
      <c r="B7552" s="1" t="s">
        <v>12535</v>
      </c>
      <c r="C7552" s="1" t="s">
        <v>12674</v>
      </c>
      <c r="D7552" s="1" t="s">
        <v>12621</v>
      </c>
      <c r="E7552" s="2">
        <v>34</v>
      </c>
      <c r="F7552" s="3">
        <v>888598.39999999991</v>
      </c>
      <c r="G7552" s="3">
        <v>91758.77</v>
      </c>
      <c r="H7552" s="4">
        <v>63353.2</v>
      </c>
      <c r="I7552" s="25"/>
      <c r="J7552" s="26" t="str">
        <f t="shared" si="706"/>
        <v>No</v>
      </c>
      <c r="K7552" s="26" t="str">
        <f t="shared" si="707"/>
        <v>GB</v>
      </c>
      <c r="L7552" s="26" t="str">
        <f t="shared" si="708"/>
        <v>Invalid</v>
      </c>
      <c r="M7552" s="26" t="str">
        <f>IF(OR(ISBLANK(B7552),ISBLANK(C7552),ISBLANK(D7552)),"Missing",IFERROR(VLOOKUP(A7552,'RM Postcodes'!$A:$B,2,0),"Invalid"))</f>
        <v>live</v>
      </c>
      <c r="N7552" s="26" t="str">
        <f t="shared" si="709"/>
        <v>OK</v>
      </c>
      <c r="O7552" s="26" t="str">
        <f t="shared" si="704"/>
        <v>OK</v>
      </c>
    </row>
    <row r="7553" spans="1:15" x14ac:dyDescent="0.2">
      <c r="A7553" s="24" t="str">
        <f t="shared" si="705"/>
        <v>SE19 2</v>
      </c>
      <c r="B7553" s="1" t="s">
        <v>12535</v>
      </c>
      <c r="C7553" s="1" t="s">
        <v>12674</v>
      </c>
      <c r="D7553" s="1" t="s">
        <v>12640</v>
      </c>
      <c r="E7553" s="2">
        <v>28</v>
      </c>
      <c r="F7553" s="3">
        <v>909743.05999999982</v>
      </c>
      <c r="G7553" s="3">
        <v>165194.39000000001</v>
      </c>
      <c r="H7553" s="4">
        <v>51285.17</v>
      </c>
      <c r="I7553" s="25"/>
      <c r="J7553" s="26" t="str">
        <f t="shared" si="706"/>
        <v>No</v>
      </c>
      <c r="K7553" s="26" t="str">
        <f t="shared" si="707"/>
        <v>GB</v>
      </c>
      <c r="L7553" s="26" t="str">
        <f t="shared" si="708"/>
        <v>Invalid</v>
      </c>
      <c r="M7553" s="26" t="str">
        <f>IF(OR(ISBLANK(B7553),ISBLANK(C7553),ISBLANK(D7553)),"Missing",IFERROR(VLOOKUP(A7553,'RM Postcodes'!$A:$B,2,0),"Invalid"))</f>
        <v>live</v>
      </c>
      <c r="N7553" s="26" t="str">
        <f t="shared" si="709"/>
        <v>OK</v>
      </c>
      <c r="O7553" s="26" t="str">
        <f t="shared" si="704"/>
        <v>OK</v>
      </c>
    </row>
    <row r="7554" spans="1:15" x14ac:dyDescent="0.2">
      <c r="A7554" s="24" t="str">
        <f t="shared" si="705"/>
        <v>SE19 3</v>
      </c>
      <c r="B7554" s="1" t="s">
        <v>12535</v>
      </c>
      <c r="C7554" s="1" t="s">
        <v>12674</v>
      </c>
      <c r="D7554" s="1" t="s">
        <v>12629</v>
      </c>
      <c r="E7554" s="2">
        <v>61</v>
      </c>
      <c r="F7554" s="3">
        <v>1392336.6399999992</v>
      </c>
      <c r="G7554" s="3">
        <v>142249.95000000001</v>
      </c>
      <c r="H7554" s="4">
        <v>123958.29</v>
      </c>
      <c r="I7554" s="25"/>
      <c r="J7554" s="26" t="str">
        <f t="shared" si="706"/>
        <v>No</v>
      </c>
      <c r="K7554" s="26" t="str">
        <f t="shared" si="707"/>
        <v>GB</v>
      </c>
      <c r="L7554" s="26" t="str">
        <f t="shared" si="708"/>
        <v>Invalid</v>
      </c>
      <c r="M7554" s="26" t="str">
        <f>IF(OR(ISBLANK(B7554),ISBLANK(C7554),ISBLANK(D7554)),"Missing",IFERROR(VLOOKUP(A7554,'RM Postcodes'!$A:$B,2,0),"Invalid"))</f>
        <v>live</v>
      </c>
      <c r="N7554" s="26" t="str">
        <f t="shared" si="709"/>
        <v>OK</v>
      </c>
      <c r="O7554" s="26" t="str">
        <f t="shared" si="704"/>
        <v>OK</v>
      </c>
    </row>
    <row r="7555" spans="1:15" x14ac:dyDescent="0.2">
      <c r="A7555" s="24" t="str">
        <f t="shared" si="705"/>
        <v>SE2 0</v>
      </c>
      <c r="B7555" s="1" t="s">
        <v>12535</v>
      </c>
      <c r="C7555" s="1" t="s">
        <v>12664</v>
      </c>
      <c r="D7555" s="1" t="s">
        <v>12632</v>
      </c>
      <c r="E7555" s="2">
        <v>44</v>
      </c>
      <c r="F7555" s="3">
        <v>1202196.4600000002</v>
      </c>
      <c r="G7555" s="3">
        <v>191666.7</v>
      </c>
      <c r="H7555" s="4">
        <v>96668.62000000001</v>
      </c>
      <c r="I7555" s="25"/>
      <c r="J7555" s="26" t="str">
        <f t="shared" si="706"/>
        <v>No</v>
      </c>
      <c r="K7555" s="26" t="str">
        <f t="shared" si="707"/>
        <v>GB</v>
      </c>
      <c r="L7555" s="26" t="str">
        <f t="shared" si="708"/>
        <v>Invalid</v>
      </c>
      <c r="M7555" s="26" t="str">
        <f>IF(OR(ISBLANK(B7555),ISBLANK(C7555),ISBLANK(D7555)),"Missing",IFERROR(VLOOKUP(A7555,'RM Postcodes'!$A:$B,2,0),"Invalid"))</f>
        <v>live</v>
      </c>
      <c r="N7555" s="26" t="str">
        <f t="shared" si="709"/>
        <v>OK</v>
      </c>
      <c r="O7555" s="26" t="str">
        <f t="shared" si="704"/>
        <v>OK</v>
      </c>
    </row>
    <row r="7556" spans="1:15" x14ac:dyDescent="0.2">
      <c r="A7556" s="24" t="str">
        <f t="shared" si="705"/>
        <v>SE2 9</v>
      </c>
      <c r="B7556" s="1" t="s">
        <v>12535</v>
      </c>
      <c r="C7556" s="1" t="s">
        <v>12664</v>
      </c>
      <c r="D7556" s="1" t="s">
        <v>12627</v>
      </c>
      <c r="E7556" s="2">
        <v>50</v>
      </c>
      <c r="F7556" s="3">
        <v>1418760.32</v>
      </c>
      <c r="G7556" s="3">
        <v>146687.56</v>
      </c>
      <c r="H7556" s="4">
        <v>50624.24</v>
      </c>
      <c r="I7556" s="25"/>
      <c r="J7556" s="26" t="str">
        <f t="shared" si="706"/>
        <v>No</v>
      </c>
      <c r="K7556" s="26" t="str">
        <f t="shared" si="707"/>
        <v>GB</v>
      </c>
      <c r="L7556" s="26" t="str">
        <f t="shared" si="708"/>
        <v>Invalid</v>
      </c>
      <c r="M7556" s="26" t="str">
        <f>IF(OR(ISBLANK(B7556),ISBLANK(C7556),ISBLANK(D7556)),"Missing",IFERROR(VLOOKUP(A7556,'RM Postcodes'!$A:$B,2,0),"Invalid"))</f>
        <v>live</v>
      </c>
      <c r="N7556" s="26" t="str">
        <f t="shared" si="709"/>
        <v>OK</v>
      </c>
      <c r="O7556" s="26" t="str">
        <f t="shared" si="704"/>
        <v>OK</v>
      </c>
    </row>
    <row r="7557" spans="1:15" x14ac:dyDescent="0.2">
      <c r="A7557" s="24" t="str">
        <f t="shared" si="705"/>
        <v>SE20 7</v>
      </c>
      <c r="B7557" s="1" t="s">
        <v>12535</v>
      </c>
      <c r="C7557" s="1" t="s">
        <v>12675</v>
      </c>
      <c r="D7557" s="1" t="s">
        <v>12623</v>
      </c>
      <c r="E7557" s="2">
        <v>50</v>
      </c>
      <c r="F7557" s="3">
        <v>1311302.24</v>
      </c>
      <c r="G7557" s="3">
        <v>144138.42000000001</v>
      </c>
      <c r="H7557" s="4">
        <v>79371.799999999988</v>
      </c>
      <c r="I7557" s="25"/>
      <c r="J7557" s="26" t="str">
        <f t="shared" si="706"/>
        <v>No</v>
      </c>
      <c r="K7557" s="26" t="str">
        <f t="shared" si="707"/>
        <v>GB</v>
      </c>
      <c r="L7557" s="26" t="str">
        <f t="shared" si="708"/>
        <v>Invalid</v>
      </c>
      <c r="M7557" s="26" t="str">
        <f>IF(OR(ISBLANK(B7557),ISBLANK(C7557),ISBLANK(D7557)),"Missing",IFERROR(VLOOKUP(A7557,'RM Postcodes'!$A:$B,2,0),"Invalid"))</f>
        <v>live</v>
      </c>
      <c r="N7557" s="26" t="str">
        <f t="shared" si="709"/>
        <v>OK</v>
      </c>
      <c r="O7557" s="26" t="str">
        <f t="shared" ref="O7557:O7620" si="710">IF(COUNT(E7557)=0,"Missing",IF(E7557&lt;=2,"Redact",IF(COUNTIF(F7557:H7557,"&gt;0")&lt;&gt;3,"Error",IF((G7557+H7557)/F7557&lt;60%,"OK","Redact"))))</f>
        <v>OK</v>
      </c>
    </row>
    <row r="7558" spans="1:15" x14ac:dyDescent="0.2">
      <c r="A7558" s="24" t="str">
        <f t="shared" ref="A7558:A7621" si="711">TRIM(B7558)&amp;TRIM(C7558)&amp;" "&amp;TRIM(D7558)</f>
        <v>SE20 8</v>
      </c>
      <c r="B7558" s="1" t="s">
        <v>12535</v>
      </c>
      <c r="C7558" s="1" t="s">
        <v>12675</v>
      </c>
      <c r="D7558" s="1" t="s">
        <v>12626</v>
      </c>
      <c r="E7558" s="2">
        <v>43</v>
      </c>
      <c r="F7558" s="3">
        <v>1242356.9400000002</v>
      </c>
      <c r="G7558" s="3">
        <v>110593.98</v>
      </c>
      <c r="H7558" s="4">
        <v>81250</v>
      </c>
      <c r="I7558" s="25"/>
      <c r="J7558" s="26" t="str">
        <f t="shared" ref="J7558:J7621" si="712">IF(AND(K7558="NI",L7558="OK",M7558="LIVE",N7558="OK",O7558="OK"),"yes NI",IF(AND(K7558="GB",L7558="OK",M7558="LIVE",N7558="OK",O7558="OK"),"Yes","No"))</f>
        <v>No</v>
      </c>
      <c r="K7558" s="26" t="str">
        <f t="shared" ref="K7558:K7621" si="713">IF(ISBLANK(B7558),"Missing",IF(AND(OR(LEN(B7558)=2,LEN(B7558)=1),AND(ISERROR(VALUE(LEFT(B7558,1))),ISERROR(VALUE(RIGHT(B7558,1))))),IF(OR(B7558="GY",B7558="IM",B7558="JE"),"not GB",IF(B7558="BT","NI","GB")),"Invalid"))</f>
        <v>GB</v>
      </c>
      <c r="L7558" s="26" t="str">
        <f t="shared" si="708"/>
        <v>Invalid</v>
      </c>
      <c r="M7558" s="26" t="str">
        <f>IF(OR(ISBLANK(B7558),ISBLANK(C7558),ISBLANK(D7558)),"Missing",IFERROR(VLOOKUP(A7558,'RM Postcodes'!$A:$B,2,0),"Invalid"))</f>
        <v>live</v>
      </c>
      <c r="N7558" s="26" t="str">
        <f t="shared" si="709"/>
        <v>OK</v>
      </c>
      <c r="O7558" s="26" t="str">
        <f t="shared" si="710"/>
        <v>OK</v>
      </c>
    </row>
    <row r="7559" spans="1:15" x14ac:dyDescent="0.2">
      <c r="A7559" s="24" t="str">
        <f t="shared" si="711"/>
        <v>SE21 7</v>
      </c>
      <c r="B7559" s="1" t="s">
        <v>12535</v>
      </c>
      <c r="C7559" s="1" t="s">
        <v>12636</v>
      </c>
      <c r="D7559" s="1" t="s">
        <v>12623</v>
      </c>
      <c r="E7559" s="2">
        <v>15</v>
      </c>
      <c r="F7559" s="3">
        <v>649181.08000000019</v>
      </c>
      <c r="G7559" s="3">
        <v>136464.88999999998</v>
      </c>
      <c r="H7559" s="4">
        <v>50315.73</v>
      </c>
      <c r="I7559" s="25"/>
      <c r="J7559" s="26" t="str">
        <f t="shared" si="712"/>
        <v>No</v>
      </c>
      <c r="K7559" s="26" t="str">
        <f t="shared" si="713"/>
        <v>GB</v>
      </c>
      <c r="L7559" s="26" t="str">
        <f t="shared" ref="L7559:L7622" si="714">IF(ISBLANK(D7559),"Missing",IF(AND(LEN(D7559)=1,ISNUMBER(VALUE(D7559))),"OK","Invalid"))</f>
        <v>Invalid</v>
      </c>
      <c r="M7559" s="26" t="str">
        <f>IF(OR(ISBLANK(B7559),ISBLANK(C7559),ISBLANK(D7559)),"Missing",IFERROR(VLOOKUP(A7559,'RM Postcodes'!$A:$B,2,0),"Invalid"))</f>
        <v>live</v>
      </c>
      <c r="N7559" s="26" t="str">
        <f t="shared" ref="N7559:N7622" si="715">IF(ISBLANK(E7559),"Missing",IF(E7559&lt;10,"Redact","OK"))</f>
        <v>OK</v>
      </c>
      <c r="O7559" s="26" t="str">
        <f t="shared" si="710"/>
        <v>OK</v>
      </c>
    </row>
    <row r="7560" spans="1:15" x14ac:dyDescent="0.2">
      <c r="A7560" s="24" t="str">
        <f t="shared" si="711"/>
        <v>SE21 8</v>
      </c>
      <c r="B7560" s="1" t="s">
        <v>12535</v>
      </c>
      <c r="C7560" s="1" t="s">
        <v>12636</v>
      </c>
      <c r="D7560" s="1" t="s">
        <v>12626</v>
      </c>
      <c r="E7560" s="2">
        <v>36</v>
      </c>
      <c r="F7560" s="3">
        <v>1145479.2499999995</v>
      </c>
      <c r="G7560" s="3">
        <v>358333.3</v>
      </c>
      <c r="H7560" s="4">
        <v>50733.3</v>
      </c>
      <c r="I7560" s="25"/>
      <c r="J7560" s="26" t="str">
        <f t="shared" si="712"/>
        <v>No</v>
      </c>
      <c r="K7560" s="26" t="str">
        <f t="shared" si="713"/>
        <v>GB</v>
      </c>
      <c r="L7560" s="26" t="str">
        <f t="shared" si="714"/>
        <v>Invalid</v>
      </c>
      <c r="M7560" s="26" t="str">
        <f>IF(OR(ISBLANK(B7560),ISBLANK(C7560),ISBLANK(D7560)),"Missing",IFERROR(VLOOKUP(A7560,'RM Postcodes'!$A:$B,2,0),"Invalid"))</f>
        <v>live</v>
      </c>
      <c r="N7560" s="26" t="str">
        <f t="shared" si="715"/>
        <v>OK</v>
      </c>
      <c r="O7560" s="26" t="str">
        <f t="shared" si="710"/>
        <v>OK</v>
      </c>
    </row>
    <row r="7561" spans="1:15" x14ac:dyDescent="0.2">
      <c r="A7561" s="24" t="str">
        <f t="shared" si="711"/>
        <v>SE22 0</v>
      </c>
      <c r="B7561" s="1" t="s">
        <v>12535</v>
      </c>
      <c r="C7561" s="1" t="s">
        <v>12637</v>
      </c>
      <c r="D7561" s="1" t="s">
        <v>12632</v>
      </c>
      <c r="E7561" s="2">
        <v>65</v>
      </c>
      <c r="F7561" s="3">
        <v>1818443.2000000007</v>
      </c>
      <c r="G7561" s="3">
        <v>177515.8</v>
      </c>
      <c r="H7561" s="4">
        <v>62876</v>
      </c>
      <c r="I7561" s="25"/>
      <c r="J7561" s="26" t="str">
        <f t="shared" si="712"/>
        <v>No</v>
      </c>
      <c r="K7561" s="26" t="str">
        <f t="shared" si="713"/>
        <v>GB</v>
      </c>
      <c r="L7561" s="26" t="str">
        <f t="shared" si="714"/>
        <v>Invalid</v>
      </c>
      <c r="M7561" s="26" t="str">
        <f>IF(OR(ISBLANK(B7561),ISBLANK(C7561),ISBLANK(D7561)),"Missing",IFERROR(VLOOKUP(A7561,'RM Postcodes'!$A:$B,2,0),"Invalid"))</f>
        <v>live</v>
      </c>
      <c r="N7561" s="26" t="str">
        <f t="shared" si="715"/>
        <v>OK</v>
      </c>
      <c r="O7561" s="26" t="str">
        <f t="shared" si="710"/>
        <v>OK</v>
      </c>
    </row>
    <row r="7562" spans="1:15" x14ac:dyDescent="0.2">
      <c r="A7562" s="24" t="str">
        <f t="shared" si="711"/>
        <v>SE22 8</v>
      </c>
      <c r="B7562" s="1" t="s">
        <v>12535</v>
      </c>
      <c r="C7562" s="1" t="s">
        <v>12637</v>
      </c>
      <c r="D7562" s="1" t="s">
        <v>12626</v>
      </c>
      <c r="E7562" s="2">
        <v>55</v>
      </c>
      <c r="F7562" s="3">
        <v>4666724.4299999988</v>
      </c>
      <c r="G7562" s="3">
        <v>2849311.74</v>
      </c>
      <c r="H7562" s="4">
        <v>412653.42</v>
      </c>
      <c r="I7562" s="25"/>
      <c r="J7562" s="26" t="str">
        <f t="shared" si="712"/>
        <v>No</v>
      </c>
      <c r="K7562" s="26" t="str">
        <f t="shared" si="713"/>
        <v>GB</v>
      </c>
      <c r="L7562" s="26" t="str">
        <f t="shared" si="714"/>
        <v>Invalid</v>
      </c>
      <c r="M7562" s="26" t="str">
        <f>IF(OR(ISBLANK(B7562),ISBLANK(C7562),ISBLANK(D7562)),"Missing",IFERROR(VLOOKUP(A7562,'RM Postcodes'!$A:$B,2,0),"Invalid"))</f>
        <v>live</v>
      </c>
      <c r="N7562" s="26" t="str">
        <f t="shared" si="715"/>
        <v>OK</v>
      </c>
      <c r="O7562" s="26" t="str">
        <f t="shared" si="710"/>
        <v>Redact</v>
      </c>
    </row>
    <row r="7563" spans="1:15" x14ac:dyDescent="0.2">
      <c r="A7563" s="24" t="str">
        <f t="shared" si="711"/>
        <v>SE22 9</v>
      </c>
      <c r="B7563" s="1" t="s">
        <v>12535</v>
      </c>
      <c r="C7563" s="1" t="s">
        <v>12637</v>
      </c>
      <c r="D7563" s="1" t="s">
        <v>12627</v>
      </c>
      <c r="E7563" s="2">
        <v>36</v>
      </c>
      <c r="F7563" s="3">
        <v>1166225.9500000002</v>
      </c>
      <c r="G7563" s="3">
        <v>250000</v>
      </c>
      <c r="H7563" s="4">
        <v>161699.79999999999</v>
      </c>
      <c r="I7563" s="25"/>
      <c r="J7563" s="26" t="str">
        <f t="shared" si="712"/>
        <v>No</v>
      </c>
      <c r="K7563" s="26" t="str">
        <f t="shared" si="713"/>
        <v>GB</v>
      </c>
      <c r="L7563" s="26" t="str">
        <f t="shared" si="714"/>
        <v>Invalid</v>
      </c>
      <c r="M7563" s="26" t="str">
        <f>IF(OR(ISBLANK(B7563),ISBLANK(C7563),ISBLANK(D7563)),"Missing",IFERROR(VLOOKUP(A7563,'RM Postcodes'!$A:$B,2,0),"Invalid"))</f>
        <v>live</v>
      </c>
      <c r="N7563" s="26" t="str">
        <f t="shared" si="715"/>
        <v>OK</v>
      </c>
      <c r="O7563" s="26" t="str">
        <f t="shared" si="710"/>
        <v>OK</v>
      </c>
    </row>
    <row r="7564" spans="1:15" x14ac:dyDescent="0.2">
      <c r="A7564" s="24" t="str">
        <f t="shared" si="711"/>
        <v>SE23 1</v>
      </c>
      <c r="B7564" s="1" t="s">
        <v>12535</v>
      </c>
      <c r="C7564" s="1" t="s">
        <v>12638</v>
      </c>
      <c r="D7564" s="1" t="s">
        <v>12621</v>
      </c>
      <c r="E7564" s="2">
        <v>41</v>
      </c>
      <c r="F7564" s="3">
        <v>1193862.2700000003</v>
      </c>
      <c r="G7564" s="3">
        <v>162250</v>
      </c>
      <c r="H7564" s="4">
        <v>53954.58</v>
      </c>
      <c r="I7564" s="25"/>
      <c r="J7564" s="26" t="str">
        <f t="shared" si="712"/>
        <v>No</v>
      </c>
      <c r="K7564" s="26" t="str">
        <f t="shared" si="713"/>
        <v>GB</v>
      </c>
      <c r="L7564" s="26" t="str">
        <f t="shared" si="714"/>
        <v>Invalid</v>
      </c>
      <c r="M7564" s="26" t="str">
        <f>IF(OR(ISBLANK(B7564),ISBLANK(C7564),ISBLANK(D7564)),"Missing",IFERROR(VLOOKUP(A7564,'RM Postcodes'!$A:$B,2,0),"Invalid"))</f>
        <v>live</v>
      </c>
      <c r="N7564" s="26" t="str">
        <f t="shared" si="715"/>
        <v>OK</v>
      </c>
      <c r="O7564" s="26" t="str">
        <f t="shared" si="710"/>
        <v>OK</v>
      </c>
    </row>
    <row r="7565" spans="1:15" x14ac:dyDescent="0.2">
      <c r="A7565" s="24" t="str">
        <f t="shared" si="711"/>
        <v>SE23 2</v>
      </c>
      <c r="B7565" s="1" t="s">
        <v>12535</v>
      </c>
      <c r="C7565" s="1" t="s">
        <v>12638</v>
      </c>
      <c r="D7565" s="1" t="s">
        <v>12640</v>
      </c>
      <c r="E7565" s="2">
        <v>46</v>
      </c>
      <c r="F7565" s="3">
        <v>1149660.8900000001</v>
      </c>
      <c r="G7565" s="3">
        <v>66818.17</v>
      </c>
      <c r="H7565" s="4">
        <v>54960.22</v>
      </c>
      <c r="I7565" s="25"/>
      <c r="J7565" s="26" t="str">
        <f t="shared" si="712"/>
        <v>No</v>
      </c>
      <c r="K7565" s="26" t="str">
        <f t="shared" si="713"/>
        <v>GB</v>
      </c>
      <c r="L7565" s="26" t="str">
        <f t="shared" si="714"/>
        <v>Invalid</v>
      </c>
      <c r="M7565" s="26" t="str">
        <f>IF(OR(ISBLANK(B7565),ISBLANK(C7565),ISBLANK(D7565)),"Missing",IFERROR(VLOOKUP(A7565,'RM Postcodes'!$A:$B,2,0),"Invalid"))</f>
        <v>live</v>
      </c>
      <c r="N7565" s="26" t="str">
        <f t="shared" si="715"/>
        <v>OK</v>
      </c>
      <c r="O7565" s="26" t="str">
        <f t="shared" si="710"/>
        <v>OK</v>
      </c>
    </row>
    <row r="7566" spans="1:15" x14ac:dyDescent="0.2">
      <c r="A7566" s="24" t="str">
        <f t="shared" si="711"/>
        <v>SE23 3</v>
      </c>
      <c r="B7566" s="1" t="s">
        <v>12535</v>
      </c>
      <c r="C7566" s="1" t="s">
        <v>12638</v>
      </c>
      <c r="D7566" s="1" t="s">
        <v>12629</v>
      </c>
      <c r="E7566" s="2">
        <v>49</v>
      </c>
      <c r="F7566" s="3">
        <v>1462670.13</v>
      </c>
      <c r="G7566" s="3">
        <v>201000</v>
      </c>
      <c r="H7566" s="4">
        <v>79912.34</v>
      </c>
      <c r="I7566" s="25"/>
      <c r="J7566" s="26" t="str">
        <f t="shared" si="712"/>
        <v>No</v>
      </c>
      <c r="K7566" s="26" t="str">
        <f t="shared" si="713"/>
        <v>GB</v>
      </c>
      <c r="L7566" s="26" t="str">
        <f t="shared" si="714"/>
        <v>Invalid</v>
      </c>
      <c r="M7566" s="26" t="str">
        <f>IF(OR(ISBLANK(B7566),ISBLANK(C7566),ISBLANK(D7566)),"Missing",IFERROR(VLOOKUP(A7566,'RM Postcodes'!$A:$B,2,0),"Invalid"))</f>
        <v>live</v>
      </c>
      <c r="N7566" s="26" t="str">
        <f t="shared" si="715"/>
        <v>OK</v>
      </c>
      <c r="O7566" s="26" t="str">
        <f t="shared" si="710"/>
        <v>OK</v>
      </c>
    </row>
    <row r="7567" spans="1:15" x14ac:dyDescent="0.2">
      <c r="A7567" s="24" t="str">
        <f t="shared" si="711"/>
        <v>SE24 0</v>
      </c>
      <c r="B7567" s="1" t="s">
        <v>12535</v>
      </c>
      <c r="C7567" s="1" t="s">
        <v>12639</v>
      </c>
      <c r="D7567" s="1" t="s">
        <v>12632</v>
      </c>
      <c r="E7567" s="2">
        <v>23</v>
      </c>
      <c r="F7567" s="3">
        <v>693637.07999999973</v>
      </c>
      <c r="G7567" s="3">
        <v>218003.17</v>
      </c>
      <c r="H7567" s="4">
        <v>48806.27</v>
      </c>
      <c r="I7567" s="25"/>
      <c r="J7567" s="26" t="str">
        <f t="shared" si="712"/>
        <v>No</v>
      </c>
      <c r="K7567" s="26" t="str">
        <f t="shared" si="713"/>
        <v>GB</v>
      </c>
      <c r="L7567" s="26" t="str">
        <f t="shared" si="714"/>
        <v>Invalid</v>
      </c>
      <c r="M7567" s="26" t="str">
        <f>IF(OR(ISBLANK(B7567),ISBLANK(C7567),ISBLANK(D7567)),"Missing",IFERROR(VLOOKUP(A7567,'RM Postcodes'!$A:$B,2,0),"Invalid"))</f>
        <v>live</v>
      </c>
      <c r="N7567" s="26" t="str">
        <f t="shared" si="715"/>
        <v>OK</v>
      </c>
      <c r="O7567" s="26" t="str">
        <f t="shared" si="710"/>
        <v>OK</v>
      </c>
    </row>
    <row r="7568" spans="1:15" x14ac:dyDescent="0.2">
      <c r="A7568" s="24" t="str">
        <f t="shared" si="711"/>
        <v>SE24 9</v>
      </c>
      <c r="B7568" s="1" t="s">
        <v>12535</v>
      </c>
      <c r="C7568" s="1" t="s">
        <v>12639</v>
      </c>
      <c r="D7568" s="1" t="s">
        <v>12627</v>
      </c>
      <c r="E7568" s="2">
        <v>27</v>
      </c>
      <c r="F7568" s="3">
        <v>692421.18999999983</v>
      </c>
      <c r="G7568" s="3">
        <v>102909.37</v>
      </c>
      <c r="H7568" s="4">
        <v>49216.61</v>
      </c>
      <c r="I7568" s="25"/>
      <c r="J7568" s="26" t="str">
        <f t="shared" si="712"/>
        <v>No</v>
      </c>
      <c r="K7568" s="26" t="str">
        <f t="shared" si="713"/>
        <v>GB</v>
      </c>
      <c r="L7568" s="26" t="str">
        <f t="shared" si="714"/>
        <v>Invalid</v>
      </c>
      <c r="M7568" s="26" t="str">
        <f>IF(OR(ISBLANK(B7568),ISBLANK(C7568),ISBLANK(D7568)),"Missing",IFERROR(VLOOKUP(A7568,'RM Postcodes'!$A:$B,2,0),"Invalid"))</f>
        <v>live</v>
      </c>
      <c r="N7568" s="26" t="str">
        <f t="shared" si="715"/>
        <v>OK</v>
      </c>
      <c r="O7568" s="26" t="str">
        <f t="shared" si="710"/>
        <v>OK</v>
      </c>
    </row>
    <row r="7569" spans="1:15" x14ac:dyDescent="0.2">
      <c r="A7569" s="24" t="str">
        <f t="shared" si="711"/>
        <v>SE25 4</v>
      </c>
      <c r="B7569" s="1" t="s">
        <v>12535</v>
      </c>
      <c r="C7569" s="1" t="s">
        <v>12641</v>
      </c>
      <c r="D7569" s="1" t="s">
        <v>12630</v>
      </c>
      <c r="E7569" s="2">
        <v>54</v>
      </c>
      <c r="F7569" s="3">
        <v>1362171.5399999998</v>
      </c>
      <c r="G7569" s="3">
        <v>127311.67000000001</v>
      </c>
      <c r="H7569" s="4">
        <v>55016.350000000006</v>
      </c>
      <c r="I7569" s="25"/>
      <c r="J7569" s="26" t="str">
        <f t="shared" si="712"/>
        <v>No</v>
      </c>
      <c r="K7569" s="26" t="str">
        <f t="shared" si="713"/>
        <v>GB</v>
      </c>
      <c r="L7569" s="26" t="str">
        <f t="shared" si="714"/>
        <v>Invalid</v>
      </c>
      <c r="M7569" s="26" t="str">
        <f>IF(OR(ISBLANK(B7569),ISBLANK(C7569),ISBLANK(D7569)),"Missing",IFERROR(VLOOKUP(A7569,'RM Postcodes'!$A:$B,2,0),"Invalid"))</f>
        <v>live</v>
      </c>
      <c r="N7569" s="26" t="str">
        <f t="shared" si="715"/>
        <v>OK</v>
      </c>
      <c r="O7569" s="26" t="str">
        <f t="shared" si="710"/>
        <v>OK</v>
      </c>
    </row>
    <row r="7570" spans="1:15" x14ac:dyDescent="0.2">
      <c r="A7570" s="24" t="str">
        <f t="shared" si="711"/>
        <v>SE25 5</v>
      </c>
      <c r="B7570" s="1" t="s">
        <v>12535</v>
      </c>
      <c r="C7570" s="1" t="s">
        <v>12641</v>
      </c>
      <c r="D7570" s="1" t="s">
        <v>12625</v>
      </c>
      <c r="E7570" s="2">
        <v>38</v>
      </c>
      <c r="F7570" s="3">
        <v>725910.46000000008</v>
      </c>
      <c r="G7570" s="3">
        <v>56000</v>
      </c>
      <c r="H7570" s="4">
        <v>50942.43</v>
      </c>
      <c r="I7570" s="25"/>
      <c r="J7570" s="26" t="str">
        <f t="shared" si="712"/>
        <v>No</v>
      </c>
      <c r="K7570" s="26" t="str">
        <f t="shared" si="713"/>
        <v>GB</v>
      </c>
      <c r="L7570" s="26" t="str">
        <f t="shared" si="714"/>
        <v>Invalid</v>
      </c>
      <c r="M7570" s="26" t="str">
        <f>IF(OR(ISBLANK(B7570),ISBLANK(C7570),ISBLANK(D7570)),"Missing",IFERROR(VLOOKUP(A7570,'RM Postcodes'!$A:$B,2,0),"Invalid"))</f>
        <v>live</v>
      </c>
      <c r="N7570" s="26" t="str">
        <f t="shared" si="715"/>
        <v>OK</v>
      </c>
      <c r="O7570" s="26" t="str">
        <f t="shared" si="710"/>
        <v>OK</v>
      </c>
    </row>
    <row r="7571" spans="1:15" x14ac:dyDescent="0.2">
      <c r="A7571" s="24" t="str">
        <f t="shared" si="711"/>
        <v>SE25 6</v>
      </c>
      <c r="B7571" s="1" t="s">
        <v>12535</v>
      </c>
      <c r="C7571" s="1" t="s">
        <v>12641</v>
      </c>
      <c r="D7571" s="1" t="s">
        <v>12622</v>
      </c>
      <c r="E7571" s="2">
        <v>60</v>
      </c>
      <c r="F7571" s="3">
        <v>1241857.2100000007</v>
      </c>
      <c r="G7571" s="3">
        <v>63061.8</v>
      </c>
      <c r="H7571" s="4">
        <v>50838.28</v>
      </c>
      <c r="I7571" s="25"/>
      <c r="J7571" s="26" t="str">
        <f t="shared" si="712"/>
        <v>No</v>
      </c>
      <c r="K7571" s="26" t="str">
        <f t="shared" si="713"/>
        <v>GB</v>
      </c>
      <c r="L7571" s="26" t="str">
        <f t="shared" si="714"/>
        <v>Invalid</v>
      </c>
      <c r="M7571" s="26" t="str">
        <f>IF(OR(ISBLANK(B7571),ISBLANK(C7571),ISBLANK(D7571)),"Missing",IFERROR(VLOOKUP(A7571,'RM Postcodes'!$A:$B,2,0),"Invalid"))</f>
        <v>live</v>
      </c>
      <c r="N7571" s="26" t="str">
        <f t="shared" si="715"/>
        <v>OK</v>
      </c>
      <c r="O7571" s="26" t="str">
        <f t="shared" si="710"/>
        <v>OK</v>
      </c>
    </row>
    <row r="7572" spans="1:15" x14ac:dyDescent="0.2">
      <c r="A7572" s="24" t="str">
        <f t="shared" si="711"/>
        <v>SE26 4</v>
      </c>
      <c r="B7572" s="1" t="s">
        <v>12535</v>
      </c>
      <c r="C7572" s="1" t="s">
        <v>12676</v>
      </c>
      <c r="D7572" s="1" t="s">
        <v>12630</v>
      </c>
      <c r="E7572" s="2">
        <v>33</v>
      </c>
      <c r="F7572" s="3">
        <v>808853.21000000008</v>
      </c>
      <c r="G7572" s="3">
        <v>204000</v>
      </c>
      <c r="H7572" s="4">
        <v>69777.08</v>
      </c>
      <c r="I7572" s="25"/>
      <c r="J7572" s="26" t="str">
        <f t="shared" si="712"/>
        <v>No</v>
      </c>
      <c r="K7572" s="26" t="str">
        <f t="shared" si="713"/>
        <v>GB</v>
      </c>
      <c r="L7572" s="26" t="str">
        <f t="shared" si="714"/>
        <v>Invalid</v>
      </c>
      <c r="M7572" s="26" t="str">
        <f>IF(OR(ISBLANK(B7572),ISBLANK(C7572),ISBLANK(D7572)),"Missing",IFERROR(VLOOKUP(A7572,'RM Postcodes'!$A:$B,2,0),"Invalid"))</f>
        <v>live</v>
      </c>
      <c r="N7572" s="26" t="str">
        <f t="shared" si="715"/>
        <v>OK</v>
      </c>
      <c r="O7572" s="26" t="str">
        <f t="shared" si="710"/>
        <v>OK</v>
      </c>
    </row>
    <row r="7573" spans="1:15" x14ac:dyDescent="0.2">
      <c r="A7573" s="24" t="str">
        <f t="shared" si="711"/>
        <v>SE26 5</v>
      </c>
      <c r="B7573" s="1" t="s">
        <v>12535</v>
      </c>
      <c r="C7573" s="1" t="s">
        <v>12676</v>
      </c>
      <c r="D7573" s="1" t="s">
        <v>12625</v>
      </c>
      <c r="E7573" s="2">
        <v>57</v>
      </c>
      <c r="F7573" s="3">
        <v>2066050.6500000008</v>
      </c>
      <c r="G7573" s="3">
        <v>225427.22999999998</v>
      </c>
      <c r="H7573" s="4">
        <v>199225.11</v>
      </c>
      <c r="I7573" s="25"/>
      <c r="J7573" s="26" t="str">
        <f t="shared" si="712"/>
        <v>No</v>
      </c>
      <c r="K7573" s="26" t="str">
        <f t="shared" si="713"/>
        <v>GB</v>
      </c>
      <c r="L7573" s="26" t="str">
        <f t="shared" si="714"/>
        <v>Invalid</v>
      </c>
      <c r="M7573" s="26" t="str">
        <f>IF(OR(ISBLANK(B7573),ISBLANK(C7573),ISBLANK(D7573)),"Missing",IFERROR(VLOOKUP(A7573,'RM Postcodes'!$A:$B,2,0),"Invalid"))</f>
        <v>live</v>
      </c>
      <c r="N7573" s="26" t="str">
        <f t="shared" si="715"/>
        <v>OK</v>
      </c>
      <c r="O7573" s="26" t="str">
        <f t="shared" si="710"/>
        <v>OK</v>
      </c>
    </row>
    <row r="7574" spans="1:15" x14ac:dyDescent="0.2">
      <c r="A7574" s="24" t="str">
        <f t="shared" si="711"/>
        <v>SE26 6</v>
      </c>
      <c r="B7574" s="1" t="s">
        <v>12535</v>
      </c>
      <c r="C7574" s="1" t="s">
        <v>12676</v>
      </c>
      <c r="D7574" s="1" t="s">
        <v>12622</v>
      </c>
      <c r="E7574" s="2">
        <v>31</v>
      </c>
      <c r="F7574" s="3">
        <v>782119.82000000018</v>
      </c>
      <c r="G7574" s="3">
        <v>59876.3</v>
      </c>
      <c r="H7574" s="4">
        <v>51155.8</v>
      </c>
      <c r="I7574" s="25"/>
      <c r="J7574" s="26" t="str">
        <f t="shared" si="712"/>
        <v>No</v>
      </c>
      <c r="K7574" s="26" t="str">
        <f t="shared" si="713"/>
        <v>GB</v>
      </c>
      <c r="L7574" s="26" t="str">
        <f t="shared" si="714"/>
        <v>Invalid</v>
      </c>
      <c r="M7574" s="26" t="str">
        <f>IF(OR(ISBLANK(B7574),ISBLANK(C7574),ISBLANK(D7574)),"Missing",IFERROR(VLOOKUP(A7574,'RM Postcodes'!$A:$B,2,0),"Invalid"))</f>
        <v>live</v>
      </c>
      <c r="N7574" s="26" t="str">
        <f t="shared" si="715"/>
        <v>OK</v>
      </c>
      <c r="O7574" s="26" t="str">
        <f t="shared" si="710"/>
        <v>OK</v>
      </c>
    </row>
    <row r="7575" spans="1:15" x14ac:dyDescent="0.2">
      <c r="A7575" s="24" t="str">
        <f t="shared" si="711"/>
        <v>SE27 0</v>
      </c>
      <c r="B7575" s="1" t="s">
        <v>12535</v>
      </c>
      <c r="C7575" s="1" t="s">
        <v>12677</v>
      </c>
      <c r="D7575" s="1" t="s">
        <v>12632</v>
      </c>
      <c r="E7575" s="2">
        <v>28</v>
      </c>
      <c r="F7575" s="3">
        <v>479164.51000000018</v>
      </c>
      <c r="G7575" s="3">
        <v>51050.92</v>
      </c>
      <c r="H7575" s="4">
        <v>49495.99</v>
      </c>
      <c r="I7575" s="25"/>
      <c r="J7575" s="26" t="str">
        <f t="shared" si="712"/>
        <v>No</v>
      </c>
      <c r="K7575" s="26" t="str">
        <f t="shared" si="713"/>
        <v>GB</v>
      </c>
      <c r="L7575" s="26" t="str">
        <f t="shared" si="714"/>
        <v>Invalid</v>
      </c>
      <c r="M7575" s="26" t="str">
        <f>IF(OR(ISBLANK(B7575),ISBLANK(C7575),ISBLANK(D7575)),"Missing",IFERROR(VLOOKUP(A7575,'RM Postcodes'!$A:$B,2,0),"Invalid"))</f>
        <v>live</v>
      </c>
      <c r="N7575" s="26" t="str">
        <f t="shared" si="715"/>
        <v>OK</v>
      </c>
      <c r="O7575" s="26" t="str">
        <f t="shared" si="710"/>
        <v>OK</v>
      </c>
    </row>
    <row r="7576" spans="1:15" x14ac:dyDescent="0.2">
      <c r="A7576" s="24" t="str">
        <f t="shared" si="711"/>
        <v>SE27 9</v>
      </c>
      <c r="B7576" s="1" t="s">
        <v>12535</v>
      </c>
      <c r="C7576" s="1" t="s">
        <v>12677</v>
      </c>
      <c r="D7576" s="1" t="s">
        <v>12627</v>
      </c>
      <c r="E7576" s="2">
        <v>43</v>
      </c>
      <c r="F7576" s="3">
        <v>1097197.77</v>
      </c>
      <c r="G7576" s="3">
        <v>62320.92</v>
      </c>
      <c r="H7576" s="4">
        <v>53021.32</v>
      </c>
      <c r="I7576" s="25"/>
      <c r="J7576" s="26" t="str">
        <f t="shared" si="712"/>
        <v>No</v>
      </c>
      <c r="K7576" s="26" t="str">
        <f t="shared" si="713"/>
        <v>GB</v>
      </c>
      <c r="L7576" s="26" t="str">
        <f t="shared" si="714"/>
        <v>Invalid</v>
      </c>
      <c r="M7576" s="26" t="str">
        <f>IF(OR(ISBLANK(B7576),ISBLANK(C7576),ISBLANK(D7576)),"Missing",IFERROR(VLOOKUP(A7576,'RM Postcodes'!$A:$B,2,0),"Invalid"))</f>
        <v>live</v>
      </c>
      <c r="N7576" s="26" t="str">
        <f t="shared" si="715"/>
        <v>OK</v>
      </c>
      <c r="O7576" s="26" t="str">
        <f t="shared" si="710"/>
        <v>OK</v>
      </c>
    </row>
    <row r="7577" spans="1:15" x14ac:dyDescent="0.2">
      <c r="A7577" s="24" t="str">
        <f t="shared" si="711"/>
        <v>SE28 0</v>
      </c>
      <c r="B7577" s="1" t="s">
        <v>12535</v>
      </c>
      <c r="C7577" s="1" t="s">
        <v>12678</v>
      </c>
      <c r="D7577" s="1" t="s">
        <v>12632</v>
      </c>
      <c r="E7577" s="2">
        <v>65</v>
      </c>
      <c r="F7577" s="3">
        <v>1911869.53</v>
      </c>
      <c r="G7577" s="3">
        <v>91371.61</v>
      </c>
      <c r="H7577" s="4">
        <v>90185.12</v>
      </c>
      <c r="I7577" s="25"/>
      <c r="J7577" s="26" t="str">
        <f t="shared" si="712"/>
        <v>No</v>
      </c>
      <c r="K7577" s="26" t="str">
        <f t="shared" si="713"/>
        <v>GB</v>
      </c>
      <c r="L7577" s="26" t="str">
        <f t="shared" si="714"/>
        <v>Invalid</v>
      </c>
      <c r="M7577" s="26" t="str">
        <f>IF(OR(ISBLANK(B7577),ISBLANK(C7577),ISBLANK(D7577)),"Missing",IFERROR(VLOOKUP(A7577,'RM Postcodes'!$A:$B,2,0),"Invalid"))</f>
        <v>live</v>
      </c>
      <c r="N7577" s="26" t="str">
        <f t="shared" si="715"/>
        <v>OK</v>
      </c>
      <c r="O7577" s="26" t="str">
        <f t="shared" si="710"/>
        <v>OK</v>
      </c>
    </row>
    <row r="7578" spans="1:15" x14ac:dyDescent="0.2">
      <c r="A7578" s="24" t="str">
        <f t="shared" si="711"/>
        <v>SE28 8</v>
      </c>
      <c r="B7578" s="1" t="s">
        <v>12535</v>
      </c>
      <c r="C7578" s="1" t="s">
        <v>12678</v>
      </c>
      <c r="D7578" s="1" t="s">
        <v>12626</v>
      </c>
      <c r="E7578" s="2">
        <v>84</v>
      </c>
      <c r="F7578" s="3">
        <v>1920967.8899999992</v>
      </c>
      <c r="G7578" s="3">
        <v>51373.27</v>
      </c>
      <c r="H7578" s="4">
        <v>51158.99</v>
      </c>
      <c r="I7578" s="25"/>
      <c r="J7578" s="26" t="str">
        <f t="shared" si="712"/>
        <v>No</v>
      </c>
      <c r="K7578" s="26" t="str">
        <f t="shared" si="713"/>
        <v>GB</v>
      </c>
      <c r="L7578" s="26" t="str">
        <f t="shared" si="714"/>
        <v>Invalid</v>
      </c>
      <c r="M7578" s="26" t="str">
        <f>IF(OR(ISBLANK(B7578),ISBLANK(C7578),ISBLANK(D7578)),"Missing",IFERROR(VLOOKUP(A7578,'RM Postcodes'!$A:$B,2,0),"Invalid"))</f>
        <v>live</v>
      </c>
      <c r="N7578" s="26" t="str">
        <f t="shared" si="715"/>
        <v>OK</v>
      </c>
      <c r="O7578" s="26" t="str">
        <f t="shared" si="710"/>
        <v>OK</v>
      </c>
    </row>
    <row r="7579" spans="1:15" x14ac:dyDescent="0.2">
      <c r="A7579" s="24" t="str">
        <f t="shared" si="711"/>
        <v>SE3 0</v>
      </c>
      <c r="B7579" s="1" t="s">
        <v>12535</v>
      </c>
      <c r="C7579" s="1" t="s">
        <v>12665</v>
      </c>
      <c r="D7579" s="1" t="s">
        <v>12632</v>
      </c>
      <c r="E7579" s="2">
        <v>27</v>
      </c>
      <c r="F7579" s="3">
        <v>631713.1</v>
      </c>
      <c r="G7579" s="3">
        <v>50731.37</v>
      </c>
      <c r="H7579" s="4">
        <v>45732</v>
      </c>
      <c r="I7579" s="25"/>
      <c r="J7579" s="26" t="str">
        <f t="shared" si="712"/>
        <v>No</v>
      </c>
      <c r="K7579" s="26" t="str">
        <f t="shared" si="713"/>
        <v>GB</v>
      </c>
      <c r="L7579" s="26" t="str">
        <f t="shared" si="714"/>
        <v>Invalid</v>
      </c>
      <c r="M7579" s="26" t="str">
        <f>IF(OR(ISBLANK(B7579),ISBLANK(C7579),ISBLANK(D7579)),"Missing",IFERROR(VLOOKUP(A7579,'RM Postcodes'!$A:$B,2,0),"Invalid"))</f>
        <v>live</v>
      </c>
      <c r="N7579" s="26" t="str">
        <f t="shared" si="715"/>
        <v>OK</v>
      </c>
      <c r="O7579" s="26" t="str">
        <f t="shared" si="710"/>
        <v>OK</v>
      </c>
    </row>
    <row r="7580" spans="1:15" x14ac:dyDescent="0.2">
      <c r="A7580" s="24" t="str">
        <f t="shared" si="711"/>
        <v>SE3 3</v>
      </c>
      <c r="B7580" s="1" t="s">
        <v>12535</v>
      </c>
      <c r="C7580" s="1" t="s">
        <v>12665</v>
      </c>
      <c r="D7580" s="1" t="s">
        <v>12629</v>
      </c>
      <c r="E7580" s="2">
        <v>1</v>
      </c>
      <c r="F7580" s="3">
        <v>32826.129999999997</v>
      </c>
      <c r="G7580" s="3">
        <v>32826.129999999997</v>
      </c>
      <c r="H7580" s="4">
        <v>0</v>
      </c>
      <c r="I7580" s="25"/>
      <c r="J7580" s="26" t="str">
        <f t="shared" si="712"/>
        <v>No</v>
      </c>
      <c r="K7580" s="26" t="str">
        <f t="shared" si="713"/>
        <v>GB</v>
      </c>
      <c r="L7580" s="26" t="str">
        <f t="shared" si="714"/>
        <v>Invalid</v>
      </c>
      <c r="M7580" s="26" t="str">
        <f>IF(OR(ISBLANK(B7580),ISBLANK(C7580),ISBLANK(D7580)),"Missing",IFERROR(VLOOKUP(A7580,'RM Postcodes'!$A:$B,2,0),"Invalid"))</f>
        <v>live</v>
      </c>
      <c r="N7580" s="26" t="str">
        <f t="shared" si="715"/>
        <v>Redact</v>
      </c>
      <c r="O7580" s="26" t="str">
        <f t="shared" si="710"/>
        <v>Redact</v>
      </c>
    </row>
    <row r="7581" spans="1:15" x14ac:dyDescent="0.2">
      <c r="A7581" s="24" t="str">
        <f t="shared" si="711"/>
        <v>SE3 7</v>
      </c>
      <c r="B7581" s="1" t="s">
        <v>12535</v>
      </c>
      <c r="C7581" s="1" t="s">
        <v>12665</v>
      </c>
      <c r="D7581" s="1" t="s">
        <v>12623</v>
      </c>
      <c r="E7581" s="2">
        <v>28</v>
      </c>
      <c r="F7581" s="3">
        <v>1690104.4200000002</v>
      </c>
      <c r="G7581" s="3">
        <v>994131.23</v>
      </c>
      <c r="H7581" s="4">
        <v>71554.989999999991</v>
      </c>
      <c r="I7581" s="25"/>
      <c r="J7581" s="26" t="str">
        <f t="shared" si="712"/>
        <v>No</v>
      </c>
      <c r="K7581" s="26" t="str">
        <f t="shared" si="713"/>
        <v>GB</v>
      </c>
      <c r="L7581" s="26" t="str">
        <f t="shared" si="714"/>
        <v>Invalid</v>
      </c>
      <c r="M7581" s="26" t="str">
        <f>IF(OR(ISBLANK(B7581),ISBLANK(C7581),ISBLANK(D7581)),"Missing",IFERROR(VLOOKUP(A7581,'RM Postcodes'!$A:$B,2,0),"Invalid"))</f>
        <v>live</v>
      </c>
      <c r="N7581" s="26" t="str">
        <f t="shared" si="715"/>
        <v>OK</v>
      </c>
      <c r="O7581" s="26" t="str">
        <f t="shared" si="710"/>
        <v>Redact</v>
      </c>
    </row>
    <row r="7582" spans="1:15" x14ac:dyDescent="0.2">
      <c r="A7582" s="24" t="str">
        <f t="shared" si="711"/>
        <v>SE3 8</v>
      </c>
      <c r="B7582" s="1" t="s">
        <v>12535</v>
      </c>
      <c r="C7582" s="1" t="s">
        <v>12665</v>
      </c>
      <c r="D7582" s="1" t="s">
        <v>12626</v>
      </c>
      <c r="E7582" s="2">
        <v>36</v>
      </c>
      <c r="F7582" s="3">
        <v>772406.92</v>
      </c>
      <c r="G7582" s="3">
        <v>46064.13</v>
      </c>
      <c r="H7582" s="4">
        <v>45475.34</v>
      </c>
      <c r="I7582" s="25"/>
      <c r="J7582" s="26" t="str">
        <f t="shared" si="712"/>
        <v>No</v>
      </c>
      <c r="K7582" s="26" t="str">
        <f t="shared" si="713"/>
        <v>GB</v>
      </c>
      <c r="L7582" s="26" t="str">
        <f t="shared" si="714"/>
        <v>Invalid</v>
      </c>
      <c r="M7582" s="26" t="str">
        <f>IF(OR(ISBLANK(B7582),ISBLANK(C7582),ISBLANK(D7582)),"Missing",IFERROR(VLOOKUP(A7582,'RM Postcodes'!$A:$B,2,0),"Invalid"))</f>
        <v>live</v>
      </c>
      <c r="N7582" s="26" t="str">
        <f t="shared" si="715"/>
        <v>OK</v>
      </c>
      <c r="O7582" s="26" t="str">
        <f t="shared" si="710"/>
        <v>OK</v>
      </c>
    </row>
    <row r="7583" spans="1:15" x14ac:dyDescent="0.2">
      <c r="A7583" s="24" t="str">
        <f t="shared" si="711"/>
        <v>SE3 9</v>
      </c>
      <c r="B7583" s="1" t="s">
        <v>12535</v>
      </c>
      <c r="C7583" s="1" t="s">
        <v>12665</v>
      </c>
      <c r="D7583" s="1" t="s">
        <v>12627</v>
      </c>
      <c r="E7583" s="2">
        <v>45</v>
      </c>
      <c r="F7583" s="3">
        <v>2093299.1400000004</v>
      </c>
      <c r="G7583" s="3">
        <v>836786.59</v>
      </c>
      <c r="H7583" s="4">
        <v>225833.33000000002</v>
      </c>
      <c r="I7583" s="25"/>
      <c r="J7583" s="26" t="str">
        <f t="shared" si="712"/>
        <v>No</v>
      </c>
      <c r="K7583" s="26" t="str">
        <f t="shared" si="713"/>
        <v>GB</v>
      </c>
      <c r="L7583" s="26" t="str">
        <f t="shared" si="714"/>
        <v>Invalid</v>
      </c>
      <c r="M7583" s="26" t="str">
        <f>IF(OR(ISBLANK(B7583),ISBLANK(C7583),ISBLANK(D7583)),"Missing",IFERROR(VLOOKUP(A7583,'RM Postcodes'!$A:$B,2,0),"Invalid"))</f>
        <v>live</v>
      </c>
      <c r="N7583" s="26" t="str">
        <f t="shared" si="715"/>
        <v>OK</v>
      </c>
      <c r="O7583" s="26" t="str">
        <f t="shared" si="710"/>
        <v>OK</v>
      </c>
    </row>
    <row r="7584" spans="1:15" x14ac:dyDescent="0.2">
      <c r="A7584" s="24" t="str">
        <f t="shared" si="711"/>
        <v>SE4 1</v>
      </c>
      <c r="B7584" s="1" t="s">
        <v>12535</v>
      </c>
      <c r="C7584" s="1" t="s">
        <v>12666</v>
      </c>
      <c r="D7584" s="1" t="s">
        <v>12621</v>
      </c>
      <c r="E7584" s="2">
        <v>47</v>
      </c>
      <c r="F7584" s="3">
        <v>879719.49000000011</v>
      </c>
      <c r="G7584" s="3">
        <v>50633.2</v>
      </c>
      <c r="H7584" s="4">
        <v>50059.26</v>
      </c>
      <c r="I7584" s="25"/>
      <c r="J7584" s="26" t="str">
        <f t="shared" si="712"/>
        <v>No</v>
      </c>
      <c r="K7584" s="26" t="str">
        <f t="shared" si="713"/>
        <v>GB</v>
      </c>
      <c r="L7584" s="26" t="str">
        <f t="shared" si="714"/>
        <v>Invalid</v>
      </c>
      <c r="M7584" s="26" t="str">
        <f>IF(OR(ISBLANK(B7584),ISBLANK(C7584),ISBLANK(D7584)),"Missing",IFERROR(VLOOKUP(A7584,'RM Postcodes'!$A:$B,2,0),"Invalid"))</f>
        <v>live</v>
      </c>
      <c r="N7584" s="26" t="str">
        <f t="shared" si="715"/>
        <v>OK</v>
      </c>
      <c r="O7584" s="26" t="str">
        <f t="shared" si="710"/>
        <v>OK</v>
      </c>
    </row>
    <row r="7585" spans="1:15" x14ac:dyDescent="0.2">
      <c r="A7585" s="24" t="str">
        <f t="shared" si="711"/>
        <v>SE4 2</v>
      </c>
      <c r="B7585" s="1" t="s">
        <v>12535</v>
      </c>
      <c r="C7585" s="1" t="s">
        <v>12666</v>
      </c>
      <c r="D7585" s="1" t="s">
        <v>12640</v>
      </c>
      <c r="E7585" s="2">
        <v>53</v>
      </c>
      <c r="F7585" s="3">
        <v>1474400.4699999995</v>
      </c>
      <c r="G7585" s="3">
        <v>150205.05000000002</v>
      </c>
      <c r="H7585" s="4">
        <v>113508.87</v>
      </c>
      <c r="I7585" s="25"/>
      <c r="J7585" s="26" t="str">
        <f t="shared" si="712"/>
        <v>No</v>
      </c>
      <c r="K7585" s="26" t="str">
        <f t="shared" si="713"/>
        <v>GB</v>
      </c>
      <c r="L7585" s="26" t="str">
        <f t="shared" si="714"/>
        <v>Invalid</v>
      </c>
      <c r="M7585" s="26" t="str">
        <f>IF(OR(ISBLANK(B7585),ISBLANK(C7585),ISBLANK(D7585)),"Missing",IFERROR(VLOOKUP(A7585,'RM Postcodes'!$A:$B,2,0),"Invalid"))</f>
        <v>live</v>
      </c>
      <c r="N7585" s="26" t="str">
        <f t="shared" si="715"/>
        <v>OK</v>
      </c>
      <c r="O7585" s="26" t="str">
        <f t="shared" si="710"/>
        <v>OK</v>
      </c>
    </row>
    <row r="7586" spans="1:15" x14ac:dyDescent="0.2">
      <c r="A7586" s="24" t="str">
        <f t="shared" si="711"/>
        <v>SE5 0</v>
      </c>
      <c r="B7586" s="1" t="s">
        <v>12535</v>
      </c>
      <c r="C7586" s="1" t="s">
        <v>12667</v>
      </c>
      <c r="D7586" s="1" t="s">
        <v>12632</v>
      </c>
      <c r="E7586" s="2">
        <v>39</v>
      </c>
      <c r="F7586" s="3">
        <v>1691603.4700000004</v>
      </c>
      <c r="G7586" s="3">
        <v>358000.71999999991</v>
      </c>
      <c r="H7586" s="4">
        <v>282602.19</v>
      </c>
      <c r="I7586" s="25"/>
      <c r="J7586" s="26" t="str">
        <f t="shared" si="712"/>
        <v>No</v>
      </c>
      <c r="K7586" s="26" t="str">
        <f t="shared" si="713"/>
        <v>GB</v>
      </c>
      <c r="L7586" s="26" t="str">
        <f t="shared" si="714"/>
        <v>Invalid</v>
      </c>
      <c r="M7586" s="26" t="str">
        <f>IF(OR(ISBLANK(B7586),ISBLANK(C7586),ISBLANK(D7586)),"Missing",IFERROR(VLOOKUP(A7586,'RM Postcodes'!$A:$B,2,0),"Invalid"))</f>
        <v>live</v>
      </c>
      <c r="N7586" s="26" t="str">
        <f t="shared" si="715"/>
        <v>OK</v>
      </c>
      <c r="O7586" s="26" t="str">
        <f t="shared" si="710"/>
        <v>OK</v>
      </c>
    </row>
    <row r="7587" spans="1:15" x14ac:dyDescent="0.2">
      <c r="A7587" s="24" t="str">
        <f t="shared" si="711"/>
        <v>SE5 7</v>
      </c>
      <c r="B7587" s="1" t="s">
        <v>12535</v>
      </c>
      <c r="C7587" s="1" t="s">
        <v>12667</v>
      </c>
      <c r="D7587" s="1" t="s">
        <v>12623</v>
      </c>
      <c r="E7587" s="2">
        <v>42</v>
      </c>
      <c r="F7587" s="3">
        <v>1038942.7699999998</v>
      </c>
      <c r="G7587" s="3">
        <v>50942.13</v>
      </c>
      <c r="H7587" s="4">
        <v>50626.53</v>
      </c>
      <c r="I7587" s="25"/>
      <c r="J7587" s="26" t="str">
        <f t="shared" si="712"/>
        <v>No</v>
      </c>
      <c r="K7587" s="26" t="str">
        <f t="shared" si="713"/>
        <v>GB</v>
      </c>
      <c r="L7587" s="26" t="str">
        <f t="shared" si="714"/>
        <v>Invalid</v>
      </c>
      <c r="M7587" s="26" t="str">
        <f>IF(OR(ISBLANK(B7587),ISBLANK(C7587),ISBLANK(D7587)),"Missing",IFERROR(VLOOKUP(A7587,'RM Postcodes'!$A:$B,2,0),"Invalid"))</f>
        <v>live</v>
      </c>
      <c r="N7587" s="26" t="str">
        <f t="shared" si="715"/>
        <v>OK</v>
      </c>
      <c r="O7587" s="26" t="str">
        <f t="shared" si="710"/>
        <v>OK</v>
      </c>
    </row>
    <row r="7588" spans="1:15" x14ac:dyDescent="0.2">
      <c r="A7588" s="24" t="str">
        <f t="shared" si="711"/>
        <v>SE5 8</v>
      </c>
      <c r="B7588" s="1" t="s">
        <v>12535</v>
      </c>
      <c r="C7588" s="1" t="s">
        <v>12667</v>
      </c>
      <c r="D7588" s="1" t="s">
        <v>12626</v>
      </c>
      <c r="E7588" s="2">
        <v>47</v>
      </c>
      <c r="F7588" s="3">
        <v>1195809.6799999997</v>
      </c>
      <c r="G7588" s="3">
        <v>163333.37</v>
      </c>
      <c r="H7588" s="4">
        <v>125000</v>
      </c>
      <c r="I7588" s="25"/>
      <c r="J7588" s="26" t="str">
        <f t="shared" si="712"/>
        <v>No</v>
      </c>
      <c r="K7588" s="26" t="str">
        <f t="shared" si="713"/>
        <v>GB</v>
      </c>
      <c r="L7588" s="26" t="str">
        <f t="shared" si="714"/>
        <v>Invalid</v>
      </c>
      <c r="M7588" s="26" t="str">
        <f>IF(OR(ISBLANK(B7588),ISBLANK(C7588),ISBLANK(D7588)),"Missing",IFERROR(VLOOKUP(A7588,'RM Postcodes'!$A:$B,2,0),"Invalid"))</f>
        <v>live</v>
      </c>
      <c r="N7588" s="26" t="str">
        <f t="shared" si="715"/>
        <v>OK</v>
      </c>
      <c r="O7588" s="26" t="str">
        <f t="shared" si="710"/>
        <v>OK</v>
      </c>
    </row>
    <row r="7589" spans="1:15" x14ac:dyDescent="0.2">
      <c r="A7589" s="24" t="str">
        <f t="shared" si="711"/>
        <v>SE5 9</v>
      </c>
      <c r="B7589" s="1" t="s">
        <v>12535</v>
      </c>
      <c r="C7589" s="1" t="s">
        <v>12667</v>
      </c>
      <c r="D7589" s="1" t="s">
        <v>12627</v>
      </c>
      <c r="E7589" s="2">
        <v>35</v>
      </c>
      <c r="F7589" s="3">
        <v>1212695.08</v>
      </c>
      <c r="G7589" s="3">
        <v>121306.83</v>
      </c>
      <c r="H7589" s="4">
        <v>120000</v>
      </c>
      <c r="I7589" s="25"/>
      <c r="J7589" s="26" t="str">
        <f t="shared" si="712"/>
        <v>No</v>
      </c>
      <c r="K7589" s="26" t="str">
        <f t="shared" si="713"/>
        <v>GB</v>
      </c>
      <c r="L7589" s="26" t="str">
        <f t="shared" si="714"/>
        <v>Invalid</v>
      </c>
      <c r="M7589" s="26" t="str">
        <f>IF(OR(ISBLANK(B7589),ISBLANK(C7589),ISBLANK(D7589)),"Missing",IFERROR(VLOOKUP(A7589,'RM Postcodes'!$A:$B,2,0),"Invalid"))</f>
        <v>live</v>
      </c>
      <c r="N7589" s="26" t="str">
        <f t="shared" si="715"/>
        <v>OK</v>
      </c>
      <c r="O7589" s="26" t="str">
        <f t="shared" si="710"/>
        <v>OK</v>
      </c>
    </row>
    <row r="7590" spans="1:15" x14ac:dyDescent="0.2">
      <c r="A7590" s="24" t="str">
        <f t="shared" si="711"/>
        <v>SE6 1</v>
      </c>
      <c r="B7590" s="1" t="s">
        <v>12535</v>
      </c>
      <c r="C7590" s="1" t="s">
        <v>12668</v>
      </c>
      <c r="D7590" s="1" t="s">
        <v>12621</v>
      </c>
      <c r="E7590" s="2">
        <v>64</v>
      </c>
      <c r="F7590" s="3">
        <v>1613891.0300000005</v>
      </c>
      <c r="G7590" s="3">
        <v>145833.29</v>
      </c>
      <c r="H7590" s="4">
        <v>82598.7</v>
      </c>
      <c r="I7590" s="25"/>
      <c r="J7590" s="26" t="str">
        <f t="shared" si="712"/>
        <v>No</v>
      </c>
      <c r="K7590" s="26" t="str">
        <f t="shared" si="713"/>
        <v>GB</v>
      </c>
      <c r="L7590" s="26" t="str">
        <f t="shared" si="714"/>
        <v>Invalid</v>
      </c>
      <c r="M7590" s="26" t="str">
        <f>IF(OR(ISBLANK(B7590),ISBLANK(C7590),ISBLANK(D7590)),"Missing",IFERROR(VLOOKUP(A7590,'RM Postcodes'!$A:$B,2,0),"Invalid"))</f>
        <v>live</v>
      </c>
      <c r="N7590" s="26" t="str">
        <f t="shared" si="715"/>
        <v>OK</v>
      </c>
      <c r="O7590" s="26" t="str">
        <f t="shared" si="710"/>
        <v>OK</v>
      </c>
    </row>
    <row r="7591" spans="1:15" x14ac:dyDescent="0.2">
      <c r="A7591" s="24" t="str">
        <f t="shared" si="711"/>
        <v>SE6 2</v>
      </c>
      <c r="B7591" s="1" t="s">
        <v>12535</v>
      </c>
      <c r="C7591" s="1" t="s">
        <v>12668</v>
      </c>
      <c r="D7591" s="1" t="s">
        <v>12640</v>
      </c>
      <c r="E7591" s="2">
        <v>55</v>
      </c>
      <c r="F7591" s="3">
        <v>1357937.6100000008</v>
      </c>
      <c r="G7591" s="3">
        <v>63859.33</v>
      </c>
      <c r="H7591" s="4">
        <v>60862.36</v>
      </c>
      <c r="I7591" s="25"/>
      <c r="J7591" s="26" t="str">
        <f t="shared" si="712"/>
        <v>No</v>
      </c>
      <c r="K7591" s="26" t="str">
        <f t="shared" si="713"/>
        <v>GB</v>
      </c>
      <c r="L7591" s="26" t="str">
        <f t="shared" si="714"/>
        <v>Invalid</v>
      </c>
      <c r="M7591" s="26" t="str">
        <f>IF(OR(ISBLANK(B7591),ISBLANK(C7591),ISBLANK(D7591)),"Missing",IFERROR(VLOOKUP(A7591,'RM Postcodes'!$A:$B,2,0),"Invalid"))</f>
        <v>live</v>
      </c>
      <c r="N7591" s="26" t="str">
        <f t="shared" si="715"/>
        <v>OK</v>
      </c>
      <c r="O7591" s="26" t="str">
        <f t="shared" si="710"/>
        <v>OK</v>
      </c>
    </row>
    <row r="7592" spans="1:15" x14ac:dyDescent="0.2">
      <c r="A7592" s="24" t="str">
        <f t="shared" si="711"/>
        <v>SE6 3</v>
      </c>
      <c r="B7592" s="1" t="s">
        <v>12535</v>
      </c>
      <c r="C7592" s="1" t="s">
        <v>12668</v>
      </c>
      <c r="D7592" s="1" t="s">
        <v>12629</v>
      </c>
      <c r="E7592" s="2">
        <v>32</v>
      </c>
      <c r="F7592" s="3">
        <v>1092881.27</v>
      </c>
      <c r="G7592" s="3">
        <v>195833.29</v>
      </c>
      <c r="H7592" s="4">
        <v>93553.86</v>
      </c>
      <c r="I7592" s="25"/>
      <c r="J7592" s="26" t="str">
        <f t="shared" si="712"/>
        <v>No</v>
      </c>
      <c r="K7592" s="26" t="str">
        <f t="shared" si="713"/>
        <v>GB</v>
      </c>
      <c r="L7592" s="26" t="str">
        <f t="shared" si="714"/>
        <v>Invalid</v>
      </c>
      <c r="M7592" s="26" t="str">
        <f>IF(OR(ISBLANK(B7592),ISBLANK(C7592),ISBLANK(D7592)),"Missing",IFERROR(VLOOKUP(A7592,'RM Postcodes'!$A:$B,2,0),"Invalid"))</f>
        <v>live</v>
      </c>
      <c r="N7592" s="26" t="str">
        <f t="shared" si="715"/>
        <v>OK</v>
      </c>
      <c r="O7592" s="26" t="str">
        <f t="shared" si="710"/>
        <v>OK</v>
      </c>
    </row>
    <row r="7593" spans="1:15" x14ac:dyDescent="0.2">
      <c r="A7593" s="24" t="str">
        <f t="shared" si="711"/>
        <v>SE6 4</v>
      </c>
      <c r="B7593" s="1" t="s">
        <v>12535</v>
      </c>
      <c r="C7593" s="1" t="s">
        <v>12668</v>
      </c>
      <c r="D7593" s="1" t="s">
        <v>12630</v>
      </c>
      <c r="E7593" s="2">
        <v>54</v>
      </c>
      <c r="F7593" s="3">
        <v>1370477.6400000001</v>
      </c>
      <c r="G7593" s="3">
        <v>204166.63</v>
      </c>
      <c r="H7593" s="4">
        <v>50942.66</v>
      </c>
      <c r="I7593" s="25"/>
      <c r="J7593" s="26" t="str">
        <f t="shared" si="712"/>
        <v>No</v>
      </c>
      <c r="K7593" s="26" t="str">
        <f t="shared" si="713"/>
        <v>GB</v>
      </c>
      <c r="L7593" s="26" t="str">
        <f t="shared" si="714"/>
        <v>Invalid</v>
      </c>
      <c r="M7593" s="26" t="str">
        <f>IF(OR(ISBLANK(B7593),ISBLANK(C7593),ISBLANK(D7593)),"Missing",IFERROR(VLOOKUP(A7593,'RM Postcodes'!$A:$B,2,0),"Invalid"))</f>
        <v>live</v>
      </c>
      <c r="N7593" s="26" t="str">
        <f t="shared" si="715"/>
        <v>OK</v>
      </c>
      <c r="O7593" s="26" t="str">
        <f t="shared" si="710"/>
        <v>OK</v>
      </c>
    </row>
    <row r="7594" spans="1:15" x14ac:dyDescent="0.2">
      <c r="A7594" s="24" t="str">
        <f t="shared" si="711"/>
        <v>SE7 7</v>
      </c>
      <c r="B7594" s="1" t="s">
        <v>12535</v>
      </c>
      <c r="C7594" s="1" t="s">
        <v>12669</v>
      </c>
      <c r="D7594" s="1" t="s">
        <v>12623</v>
      </c>
      <c r="E7594" s="2">
        <v>48</v>
      </c>
      <c r="F7594" s="3">
        <v>1496746.1000000006</v>
      </c>
      <c r="G7594" s="3">
        <v>291238</v>
      </c>
      <c r="H7594" s="4">
        <v>122500.30000000002</v>
      </c>
      <c r="I7594" s="25"/>
      <c r="J7594" s="26" t="str">
        <f t="shared" si="712"/>
        <v>No</v>
      </c>
      <c r="K7594" s="26" t="str">
        <f t="shared" si="713"/>
        <v>GB</v>
      </c>
      <c r="L7594" s="26" t="str">
        <f t="shared" si="714"/>
        <v>Invalid</v>
      </c>
      <c r="M7594" s="26" t="str">
        <f>IF(OR(ISBLANK(B7594),ISBLANK(C7594),ISBLANK(D7594)),"Missing",IFERROR(VLOOKUP(A7594,'RM Postcodes'!$A:$B,2,0),"Invalid"))</f>
        <v>live</v>
      </c>
      <c r="N7594" s="26" t="str">
        <f t="shared" si="715"/>
        <v>OK</v>
      </c>
      <c r="O7594" s="26" t="str">
        <f t="shared" si="710"/>
        <v>OK</v>
      </c>
    </row>
    <row r="7595" spans="1:15" x14ac:dyDescent="0.2">
      <c r="A7595" s="24" t="str">
        <f t="shared" si="711"/>
        <v>SE7 8</v>
      </c>
      <c r="B7595" s="1" t="s">
        <v>12535</v>
      </c>
      <c r="C7595" s="1" t="s">
        <v>12669</v>
      </c>
      <c r="D7595" s="1" t="s">
        <v>12626</v>
      </c>
      <c r="E7595" s="2">
        <v>43</v>
      </c>
      <c r="F7595" s="3">
        <v>1139313.73</v>
      </c>
      <c r="G7595" s="3">
        <v>78267.679999999993</v>
      </c>
      <c r="H7595" s="4">
        <v>57730.270000000004</v>
      </c>
      <c r="I7595" s="25"/>
      <c r="J7595" s="26" t="str">
        <f t="shared" si="712"/>
        <v>No</v>
      </c>
      <c r="K7595" s="26" t="str">
        <f t="shared" si="713"/>
        <v>GB</v>
      </c>
      <c r="L7595" s="26" t="str">
        <f t="shared" si="714"/>
        <v>Invalid</v>
      </c>
      <c r="M7595" s="26" t="str">
        <f>IF(OR(ISBLANK(B7595),ISBLANK(C7595),ISBLANK(D7595)),"Missing",IFERROR(VLOOKUP(A7595,'RM Postcodes'!$A:$B,2,0),"Invalid"))</f>
        <v>live</v>
      </c>
      <c r="N7595" s="26" t="str">
        <f t="shared" si="715"/>
        <v>OK</v>
      </c>
      <c r="O7595" s="26" t="str">
        <f t="shared" si="710"/>
        <v>OK</v>
      </c>
    </row>
    <row r="7596" spans="1:15" x14ac:dyDescent="0.2">
      <c r="A7596" s="24" t="str">
        <f t="shared" si="711"/>
        <v>SE8 3</v>
      </c>
      <c r="B7596" s="1" t="s">
        <v>12535</v>
      </c>
      <c r="C7596" s="1" t="s">
        <v>12670</v>
      </c>
      <c r="D7596" s="1" t="s">
        <v>12629</v>
      </c>
      <c r="E7596" s="2">
        <v>59</v>
      </c>
      <c r="F7596" s="3">
        <v>1721877.9999999993</v>
      </c>
      <c r="G7596" s="3">
        <v>154424.91</v>
      </c>
      <c r="H7596" s="4">
        <v>85015</v>
      </c>
      <c r="I7596" s="25"/>
      <c r="J7596" s="26" t="str">
        <f t="shared" si="712"/>
        <v>No</v>
      </c>
      <c r="K7596" s="26" t="str">
        <f t="shared" si="713"/>
        <v>GB</v>
      </c>
      <c r="L7596" s="26" t="str">
        <f t="shared" si="714"/>
        <v>Invalid</v>
      </c>
      <c r="M7596" s="26" t="str">
        <f>IF(OR(ISBLANK(B7596),ISBLANK(C7596),ISBLANK(D7596)),"Missing",IFERROR(VLOOKUP(A7596,'RM Postcodes'!$A:$B,2,0),"Invalid"))</f>
        <v>live</v>
      </c>
      <c r="N7596" s="26" t="str">
        <f t="shared" si="715"/>
        <v>OK</v>
      </c>
      <c r="O7596" s="26" t="str">
        <f t="shared" si="710"/>
        <v>OK</v>
      </c>
    </row>
    <row r="7597" spans="1:15" x14ac:dyDescent="0.2">
      <c r="A7597" s="24" t="str">
        <f t="shared" si="711"/>
        <v>SE8 4</v>
      </c>
      <c r="B7597" s="1" t="s">
        <v>12535</v>
      </c>
      <c r="C7597" s="1" t="s">
        <v>12670</v>
      </c>
      <c r="D7597" s="1" t="s">
        <v>12630</v>
      </c>
      <c r="E7597" s="2">
        <v>55</v>
      </c>
      <c r="F7597" s="3">
        <v>2550870.5499999998</v>
      </c>
      <c r="G7597" s="3">
        <v>797948.98</v>
      </c>
      <c r="H7597" s="4">
        <v>175583.37</v>
      </c>
      <c r="I7597" s="25"/>
      <c r="J7597" s="26" t="str">
        <f t="shared" si="712"/>
        <v>No</v>
      </c>
      <c r="K7597" s="26" t="str">
        <f t="shared" si="713"/>
        <v>GB</v>
      </c>
      <c r="L7597" s="26" t="str">
        <f t="shared" si="714"/>
        <v>Invalid</v>
      </c>
      <c r="M7597" s="26" t="str">
        <f>IF(OR(ISBLANK(B7597),ISBLANK(C7597),ISBLANK(D7597)),"Missing",IFERROR(VLOOKUP(A7597,'RM Postcodes'!$A:$B,2,0),"Invalid"))</f>
        <v>live</v>
      </c>
      <c r="N7597" s="26" t="str">
        <f t="shared" si="715"/>
        <v>OK</v>
      </c>
      <c r="O7597" s="26" t="str">
        <f t="shared" si="710"/>
        <v>OK</v>
      </c>
    </row>
    <row r="7598" spans="1:15" x14ac:dyDescent="0.2">
      <c r="A7598" s="24" t="str">
        <f t="shared" si="711"/>
        <v>SE8 5</v>
      </c>
      <c r="B7598" s="1" t="s">
        <v>12535</v>
      </c>
      <c r="C7598" s="1" t="s">
        <v>12670</v>
      </c>
      <c r="D7598" s="1" t="s">
        <v>12625</v>
      </c>
      <c r="E7598" s="2">
        <v>49</v>
      </c>
      <c r="F7598" s="3">
        <v>1617118.94</v>
      </c>
      <c r="G7598" s="3">
        <v>160000.04</v>
      </c>
      <c r="H7598" s="4">
        <v>100000</v>
      </c>
      <c r="I7598" s="25"/>
      <c r="J7598" s="26" t="str">
        <f t="shared" si="712"/>
        <v>No</v>
      </c>
      <c r="K7598" s="26" t="str">
        <f t="shared" si="713"/>
        <v>GB</v>
      </c>
      <c r="L7598" s="26" t="str">
        <f t="shared" si="714"/>
        <v>Invalid</v>
      </c>
      <c r="M7598" s="26" t="str">
        <f>IF(OR(ISBLANK(B7598),ISBLANK(C7598),ISBLANK(D7598)),"Missing",IFERROR(VLOOKUP(A7598,'RM Postcodes'!$A:$B,2,0),"Invalid"))</f>
        <v>live</v>
      </c>
      <c r="N7598" s="26" t="str">
        <f t="shared" si="715"/>
        <v>OK</v>
      </c>
      <c r="O7598" s="26" t="str">
        <f t="shared" si="710"/>
        <v>OK</v>
      </c>
    </row>
    <row r="7599" spans="1:15" x14ac:dyDescent="0.2">
      <c r="A7599" s="24" t="str">
        <f t="shared" si="711"/>
        <v>SE8 7</v>
      </c>
      <c r="B7599" s="1" t="s">
        <v>12535</v>
      </c>
      <c r="C7599" s="1" t="s">
        <v>12670</v>
      </c>
      <c r="D7599" s="1" t="s">
        <v>12623</v>
      </c>
      <c r="E7599" s="2">
        <v>1</v>
      </c>
      <c r="F7599" s="3">
        <v>4606.3999999999996</v>
      </c>
      <c r="G7599" s="3">
        <v>4606.3999999999996</v>
      </c>
      <c r="H7599" s="4">
        <v>0</v>
      </c>
      <c r="I7599" s="25"/>
      <c r="J7599" s="26" t="str">
        <f t="shared" si="712"/>
        <v>No</v>
      </c>
      <c r="K7599" s="26" t="str">
        <f t="shared" si="713"/>
        <v>GB</v>
      </c>
      <c r="L7599" s="26" t="str">
        <f t="shared" si="714"/>
        <v>Invalid</v>
      </c>
      <c r="M7599" s="26" t="str">
        <f>IF(OR(ISBLANK(B7599),ISBLANK(C7599),ISBLANK(D7599)),"Missing",IFERROR(VLOOKUP(A7599,'RM Postcodes'!$A:$B,2,0),"Invalid"))</f>
        <v>Invalid</v>
      </c>
      <c r="N7599" s="26" t="str">
        <f t="shared" si="715"/>
        <v>Redact</v>
      </c>
      <c r="O7599" s="26" t="str">
        <f t="shared" si="710"/>
        <v>Redact</v>
      </c>
    </row>
    <row r="7600" spans="1:15" x14ac:dyDescent="0.2">
      <c r="A7600" s="24" t="str">
        <f t="shared" si="711"/>
        <v>SE9 1</v>
      </c>
      <c r="B7600" s="1" t="s">
        <v>12535</v>
      </c>
      <c r="C7600" s="1" t="s">
        <v>12671</v>
      </c>
      <c r="D7600" s="1" t="s">
        <v>12621</v>
      </c>
      <c r="E7600" s="2">
        <v>43</v>
      </c>
      <c r="F7600" s="3">
        <v>1583572.3399999994</v>
      </c>
      <c r="G7600" s="3">
        <v>370731.69</v>
      </c>
      <c r="H7600" s="4">
        <v>132894.10999999999</v>
      </c>
      <c r="I7600" s="25"/>
      <c r="J7600" s="26" t="str">
        <f t="shared" si="712"/>
        <v>No</v>
      </c>
      <c r="K7600" s="26" t="str">
        <f t="shared" si="713"/>
        <v>GB</v>
      </c>
      <c r="L7600" s="26" t="str">
        <f t="shared" si="714"/>
        <v>Invalid</v>
      </c>
      <c r="M7600" s="26" t="str">
        <f>IF(OR(ISBLANK(B7600),ISBLANK(C7600),ISBLANK(D7600)),"Missing",IFERROR(VLOOKUP(A7600,'RM Postcodes'!$A:$B,2,0),"Invalid"))</f>
        <v>live</v>
      </c>
      <c r="N7600" s="26" t="str">
        <f t="shared" si="715"/>
        <v>OK</v>
      </c>
      <c r="O7600" s="26" t="str">
        <f t="shared" si="710"/>
        <v>OK</v>
      </c>
    </row>
    <row r="7601" spans="1:15" x14ac:dyDescent="0.2">
      <c r="A7601" s="24" t="str">
        <f t="shared" si="711"/>
        <v>SE9 2</v>
      </c>
      <c r="B7601" s="1" t="s">
        <v>12535</v>
      </c>
      <c r="C7601" s="1" t="s">
        <v>12671</v>
      </c>
      <c r="D7601" s="1" t="s">
        <v>12640</v>
      </c>
      <c r="E7601" s="2">
        <v>53</v>
      </c>
      <c r="F7601" s="3">
        <v>1424383.8500000003</v>
      </c>
      <c r="G7601" s="3">
        <v>56626.340000000004</v>
      </c>
      <c r="H7601" s="4">
        <v>51158.98</v>
      </c>
      <c r="I7601" s="25"/>
      <c r="J7601" s="26" t="str">
        <f t="shared" si="712"/>
        <v>No</v>
      </c>
      <c r="K7601" s="26" t="str">
        <f t="shared" si="713"/>
        <v>GB</v>
      </c>
      <c r="L7601" s="26" t="str">
        <f t="shared" si="714"/>
        <v>Invalid</v>
      </c>
      <c r="M7601" s="26" t="str">
        <f>IF(OR(ISBLANK(B7601),ISBLANK(C7601),ISBLANK(D7601)),"Missing",IFERROR(VLOOKUP(A7601,'RM Postcodes'!$A:$B,2,0),"Invalid"))</f>
        <v>live</v>
      </c>
      <c r="N7601" s="26" t="str">
        <f t="shared" si="715"/>
        <v>OK</v>
      </c>
      <c r="O7601" s="26" t="str">
        <f t="shared" si="710"/>
        <v>OK</v>
      </c>
    </row>
    <row r="7602" spans="1:15" x14ac:dyDescent="0.2">
      <c r="A7602" s="24" t="str">
        <f t="shared" si="711"/>
        <v>SE9 3</v>
      </c>
      <c r="B7602" s="1" t="s">
        <v>12535</v>
      </c>
      <c r="C7602" s="1" t="s">
        <v>12671</v>
      </c>
      <c r="D7602" s="1" t="s">
        <v>12629</v>
      </c>
      <c r="E7602" s="2">
        <v>64</v>
      </c>
      <c r="F7602" s="3">
        <v>1792592.9900000002</v>
      </c>
      <c r="G7602" s="3">
        <v>169272.54</v>
      </c>
      <c r="H7602" s="4">
        <v>136533.47</v>
      </c>
      <c r="I7602" s="25"/>
      <c r="J7602" s="26" t="str">
        <f t="shared" si="712"/>
        <v>No</v>
      </c>
      <c r="K7602" s="26" t="str">
        <f t="shared" si="713"/>
        <v>GB</v>
      </c>
      <c r="L7602" s="26" t="str">
        <f t="shared" si="714"/>
        <v>Invalid</v>
      </c>
      <c r="M7602" s="26" t="str">
        <f>IF(OR(ISBLANK(B7602),ISBLANK(C7602),ISBLANK(D7602)),"Missing",IFERROR(VLOOKUP(A7602,'RM Postcodes'!$A:$B,2,0),"Invalid"))</f>
        <v>live</v>
      </c>
      <c r="N7602" s="26" t="str">
        <f t="shared" si="715"/>
        <v>OK</v>
      </c>
      <c r="O7602" s="26" t="str">
        <f t="shared" si="710"/>
        <v>OK</v>
      </c>
    </row>
    <row r="7603" spans="1:15" x14ac:dyDescent="0.2">
      <c r="A7603" s="24" t="str">
        <f t="shared" si="711"/>
        <v>SE9 4</v>
      </c>
      <c r="B7603" s="1" t="s">
        <v>12535</v>
      </c>
      <c r="C7603" s="1" t="s">
        <v>12671</v>
      </c>
      <c r="D7603" s="1" t="s">
        <v>12630</v>
      </c>
      <c r="E7603" s="2">
        <v>49</v>
      </c>
      <c r="F7603" s="3">
        <v>1385437.7200000004</v>
      </c>
      <c r="G7603" s="3">
        <v>258288.88999999998</v>
      </c>
      <c r="H7603" s="4">
        <v>50000.57</v>
      </c>
      <c r="I7603" s="25"/>
      <c r="J7603" s="26" t="str">
        <f t="shared" si="712"/>
        <v>No</v>
      </c>
      <c r="K7603" s="26" t="str">
        <f t="shared" si="713"/>
        <v>GB</v>
      </c>
      <c r="L7603" s="26" t="str">
        <f t="shared" si="714"/>
        <v>Invalid</v>
      </c>
      <c r="M7603" s="26" t="str">
        <f>IF(OR(ISBLANK(B7603),ISBLANK(C7603),ISBLANK(D7603)),"Missing",IFERROR(VLOOKUP(A7603,'RM Postcodes'!$A:$B,2,0),"Invalid"))</f>
        <v>live</v>
      </c>
      <c r="N7603" s="26" t="str">
        <f t="shared" si="715"/>
        <v>OK</v>
      </c>
      <c r="O7603" s="26" t="str">
        <f t="shared" si="710"/>
        <v>OK</v>
      </c>
    </row>
    <row r="7604" spans="1:15" x14ac:dyDescent="0.2">
      <c r="A7604" s="24" t="str">
        <f t="shared" si="711"/>
        <v>SE9 5</v>
      </c>
      <c r="B7604" s="1" t="s">
        <v>12535</v>
      </c>
      <c r="C7604" s="1" t="s">
        <v>12671</v>
      </c>
      <c r="D7604" s="1" t="s">
        <v>12625</v>
      </c>
      <c r="E7604" s="2">
        <v>28</v>
      </c>
      <c r="F7604" s="3">
        <v>3391278.5999999996</v>
      </c>
      <c r="G7604" s="3">
        <v>2600000</v>
      </c>
      <c r="H7604" s="4">
        <v>50315.73</v>
      </c>
      <c r="I7604" s="25"/>
      <c r="J7604" s="26" t="str">
        <f t="shared" si="712"/>
        <v>No</v>
      </c>
      <c r="K7604" s="26" t="str">
        <f t="shared" si="713"/>
        <v>GB</v>
      </c>
      <c r="L7604" s="26" t="str">
        <f t="shared" si="714"/>
        <v>Invalid</v>
      </c>
      <c r="M7604" s="26" t="str">
        <f>IF(OR(ISBLANK(B7604),ISBLANK(C7604),ISBLANK(D7604)),"Missing",IFERROR(VLOOKUP(A7604,'RM Postcodes'!$A:$B,2,0),"Invalid"))</f>
        <v>live</v>
      </c>
      <c r="N7604" s="26" t="str">
        <f t="shared" si="715"/>
        <v>OK</v>
      </c>
      <c r="O7604" s="26" t="str">
        <f t="shared" si="710"/>
        <v>Redact</v>
      </c>
    </row>
    <row r="7605" spans="1:15" x14ac:dyDescent="0.2">
      <c r="A7605" s="24" t="str">
        <f t="shared" si="711"/>
        <v>SE9 6</v>
      </c>
      <c r="B7605" s="1" t="s">
        <v>12535</v>
      </c>
      <c r="C7605" s="1" t="s">
        <v>12671</v>
      </c>
      <c r="D7605" s="1" t="s">
        <v>12622</v>
      </c>
      <c r="E7605" s="2">
        <v>49</v>
      </c>
      <c r="F7605" s="3">
        <v>1279925.1800000002</v>
      </c>
      <c r="G7605" s="3">
        <v>200000</v>
      </c>
      <c r="H7605" s="4">
        <v>50838.81</v>
      </c>
      <c r="I7605" s="25"/>
      <c r="J7605" s="26" t="str">
        <f t="shared" si="712"/>
        <v>No</v>
      </c>
      <c r="K7605" s="26" t="str">
        <f t="shared" si="713"/>
        <v>GB</v>
      </c>
      <c r="L7605" s="26" t="str">
        <f t="shared" si="714"/>
        <v>Invalid</v>
      </c>
      <c r="M7605" s="26" t="str">
        <f>IF(OR(ISBLANK(B7605),ISBLANK(C7605),ISBLANK(D7605)),"Missing",IFERROR(VLOOKUP(A7605,'RM Postcodes'!$A:$B,2,0),"Invalid"))</f>
        <v>live</v>
      </c>
      <c r="N7605" s="26" t="str">
        <f t="shared" si="715"/>
        <v>OK</v>
      </c>
      <c r="O7605" s="26" t="str">
        <f t="shared" si="710"/>
        <v>OK</v>
      </c>
    </row>
    <row r="7606" spans="1:15" x14ac:dyDescent="0.2">
      <c r="A7606" s="24" t="str">
        <f t="shared" si="711"/>
        <v>SG1 1</v>
      </c>
      <c r="B7606" s="1" t="s">
        <v>12536</v>
      </c>
      <c r="C7606" s="1" t="s">
        <v>12663</v>
      </c>
      <c r="D7606" s="1" t="s">
        <v>12621</v>
      </c>
      <c r="E7606" s="2">
        <v>20</v>
      </c>
      <c r="F7606" s="3">
        <v>534094.06999999983</v>
      </c>
      <c r="G7606" s="3">
        <v>73685.67</v>
      </c>
      <c r="H7606" s="4">
        <v>43687.8</v>
      </c>
      <c r="I7606" s="25"/>
      <c r="J7606" s="26" t="str">
        <f t="shared" si="712"/>
        <v>No</v>
      </c>
      <c r="K7606" s="26" t="str">
        <f t="shared" si="713"/>
        <v>GB</v>
      </c>
      <c r="L7606" s="26" t="str">
        <f t="shared" si="714"/>
        <v>Invalid</v>
      </c>
      <c r="M7606" s="26" t="str">
        <f>IF(OR(ISBLANK(B7606),ISBLANK(C7606),ISBLANK(D7606)),"Missing",IFERROR(VLOOKUP(A7606,'RM Postcodes'!$A:$B,2,0),"Invalid"))</f>
        <v>live</v>
      </c>
      <c r="N7606" s="26" t="str">
        <f t="shared" si="715"/>
        <v>OK</v>
      </c>
      <c r="O7606" s="26" t="str">
        <f t="shared" si="710"/>
        <v>OK</v>
      </c>
    </row>
    <row r="7607" spans="1:15" x14ac:dyDescent="0.2">
      <c r="A7607" s="24" t="str">
        <f t="shared" si="711"/>
        <v>SG1 2</v>
      </c>
      <c r="B7607" s="1" t="s">
        <v>12536</v>
      </c>
      <c r="C7607" s="1" t="s">
        <v>12663</v>
      </c>
      <c r="D7607" s="1" t="s">
        <v>12640</v>
      </c>
      <c r="E7607" s="2">
        <v>63</v>
      </c>
      <c r="F7607" s="3">
        <v>4538281.6899999995</v>
      </c>
      <c r="G7607" s="3">
        <v>909758.5</v>
      </c>
      <c r="H7607" s="4">
        <v>364530.35000000003</v>
      </c>
      <c r="I7607" s="25"/>
      <c r="J7607" s="26" t="str">
        <f t="shared" si="712"/>
        <v>No</v>
      </c>
      <c r="K7607" s="26" t="str">
        <f t="shared" si="713"/>
        <v>GB</v>
      </c>
      <c r="L7607" s="26" t="str">
        <f t="shared" si="714"/>
        <v>Invalid</v>
      </c>
      <c r="M7607" s="26" t="str">
        <f>IF(OR(ISBLANK(B7607),ISBLANK(C7607),ISBLANK(D7607)),"Missing",IFERROR(VLOOKUP(A7607,'RM Postcodes'!$A:$B,2,0),"Invalid"))</f>
        <v>live</v>
      </c>
      <c r="N7607" s="26" t="str">
        <f t="shared" si="715"/>
        <v>OK</v>
      </c>
      <c r="O7607" s="26" t="str">
        <f t="shared" si="710"/>
        <v>OK</v>
      </c>
    </row>
    <row r="7608" spans="1:15" x14ac:dyDescent="0.2">
      <c r="A7608" s="24" t="str">
        <f t="shared" si="711"/>
        <v>SG1 3</v>
      </c>
      <c r="B7608" s="1" t="s">
        <v>12536</v>
      </c>
      <c r="C7608" s="1" t="s">
        <v>12663</v>
      </c>
      <c r="D7608" s="1" t="s">
        <v>12629</v>
      </c>
      <c r="E7608" s="2">
        <v>53</v>
      </c>
      <c r="F7608" s="3">
        <v>1470641.9000000001</v>
      </c>
      <c r="G7608" s="3">
        <v>93933.010000000009</v>
      </c>
      <c r="H7608" s="4">
        <v>59128.68</v>
      </c>
      <c r="I7608" s="25"/>
      <c r="J7608" s="26" t="str">
        <f t="shared" si="712"/>
        <v>No</v>
      </c>
      <c r="K7608" s="26" t="str">
        <f t="shared" si="713"/>
        <v>GB</v>
      </c>
      <c r="L7608" s="26" t="str">
        <f t="shared" si="714"/>
        <v>Invalid</v>
      </c>
      <c r="M7608" s="26" t="str">
        <f>IF(OR(ISBLANK(B7608),ISBLANK(C7608),ISBLANK(D7608)),"Missing",IFERROR(VLOOKUP(A7608,'RM Postcodes'!$A:$B,2,0),"Invalid"))</f>
        <v>live</v>
      </c>
      <c r="N7608" s="26" t="str">
        <f t="shared" si="715"/>
        <v>OK</v>
      </c>
      <c r="O7608" s="26" t="str">
        <f t="shared" si="710"/>
        <v>OK</v>
      </c>
    </row>
    <row r="7609" spans="1:15" x14ac:dyDescent="0.2">
      <c r="A7609" s="24" t="str">
        <f t="shared" si="711"/>
        <v>SG1 4</v>
      </c>
      <c r="B7609" s="1" t="s">
        <v>12536</v>
      </c>
      <c r="C7609" s="1" t="s">
        <v>12663</v>
      </c>
      <c r="D7609" s="1" t="s">
        <v>12630</v>
      </c>
      <c r="E7609" s="2">
        <v>43</v>
      </c>
      <c r="F7609" s="3">
        <v>1907438.3599999996</v>
      </c>
      <c r="G7609" s="3">
        <v>776195.42</v>
      </c>
      <c r="H7609" s="4">
        <v>90504.36</v>
      </c>
      <c r="I7609" s="25"/>
      <c r="J7609" s="26" t="str">
        <f t="shared" si="712"/>
        <v>No</v>
      </c>
      <c r="K7609" s="26" t="str">
        <f t="shared" si="713"/>
        <v>GB</v>
      </c>
      <c r="L7609" s="26" t="str">
        <f t="shared" si="714"/>
        <v>Invalid</v>
      </c>
      <c r="M7609" s="26" t="str">
        <f>IF(OR(ISBLANK(B7609),ISBLANK(C7609),ISBLANK(D7609)),"Missing",IFERROR(VLOOKUP(A7609,'RM Postcodes'!$A:$B,2,0),"Invalid"))</f>
        <v>live</v>
      </c>
      <c r="N7609" s="26" t="str">
        <f t="shared" si="715"/>
        <v>OK</v>
      </c>
      <c r="O7609" s="26" t="str">
        <f t="shared" si="710"/>
        <v>OK</v>
      </c>
    </row>
    <row r="7610" spans="1:15" x14ac:dyDescent="0.2">
      <c r="A7610" s="24" t="str">
        <f t="shared" si="711"/>
        <v>SG1 5</v>
      </c>
      <c r="B7610" s="1" t="s">
        <v>12536</v>
      </c>
      <c r="C7610" s="1" t="s">
        <v>12663</v>
      </c>
      <c r="D7610" s="1" t="s">
        <v>12625</v>
      </c>
      <c r="E7610" s="2">
        <v>30</v>
      </c>
      <c r="F7610" s="3">
        <v>648664.94999999995</v>
      </c>
      <c r="G7610" s="3">
        <v>108928.87</v>
      </c>
      <c r="H7610" s="4">
        <v>51264.28</v>
      </c>
      <c r="I7610" s="25"/>
      <c r="J7610" s="26" t="str">
        <f t="shared" si="712"/>
        <v>No</v>
      </c>
      <c r="K7610" s="26" t="str">
        <f t="shared" si="713"/>
        <v>GB</v>
      </c>
      <c r="L7610" s="26" t="str">
        <f t="shared" si="714"/>
        <v>Invalid</v>
      </c>
      <c r="M7610" s="26" t="str">
        <f>IF(OR(ISBLANK(B7610),ISBLANK(C7610),ISBLANK(D7610)),"Missing",IFERROR(VLOOKUP(A7610,'RM Postcodes'!$A:$B,2,0),"Invalid"))</f>
        <v>live</v>
      </c>
      <c r="N7610" s="26" t="str">
        <f t="shared" si="715"/>
        <v>OK</v>
      </c>
      <c r="O7610" s="26" t="str">
        <f t="shared" si="710"/>
        <v>OK</v>
      </c>
    </row>
    <row r="7611" spans="1:15" x14ac:dyDescent="0.2">
      <c r="A7611" s="24" t="str">
        <f t="shared" si="711"/>
        <v>SG1 6</v>
      </c>
      <c r="B7611" s="1" t="s">
        <v>12536</v>
      </c>
      <c r="C7611" s="1" t="s">
        <v>12663</v>
      </c>
      <c r="D7611" s="1" t="s">
        <v>12622</v>
      </c>
      <c r="E7611" s="2">
        <v>24</v>
      </c>
      <c r="F7611" s="3">
        <v>431066.45</v>
      </c>
      <c r="G7611" s="3">
        <v>47488.42</v>
      </c>
      <c r="H7611" s="4">
        <v>46551.46</v>
      </c>
      <c r="I7611" s="25"/>
      <c r="J7611" s="26" t="str">
        <f t="shared" si="712"/>
        <v>No</v>
      </c>
      <c r="K7611" s="26" t="str">
        <f t="shared" si="713"/>
        <v>GB</v>
      </c>
      <c r="L7611" s="26" t="str">
        <f t="shared" si="714"/>
        <v>Invalid</v>
      </c>
      <c r="M7611" s="26" t="str">
        <f>IF(OR(ISBLANK(B7611),ISBLANK(C7611),ISBLANK(D7611)),"Missing",IFERROR(VLOOKUP(A7611,'RM Postcodes'!$A:$B,2,0),"Invalid"))</f>
        <v>live</v>
      </c>
      <c r="N7611" s="26" t="str">
        <f t="shared" si="715"/>
        <v>OK</v>
      </c>
      <c r="O7611" s="26" t="str">
        <f t="shared" si="710"/>
        <v>OK</v>
      </c>
    </row>
    <row r="7612" spans="1:15" x14ac:dyDescent="0.2">
      <c r="A7612" s="24" t="str">
        <f t="shared" si="711"/>
        <v>SG1 9</v>
      </c>
      <c r="B7612" s="1" t="s">
        <v>12536</v>
      </c>
      <c r="C7612" s="1" t="s">
        <v>12663</v>
      </c>
      <c r="D7612" s="1" t="s">
        <v>12627</v>
      </c>
      <c r="E7612" s="2">
        <v>1</v>
      </c>
      <c r="F7612" s="3">
        <v>10812.58</v>
      </c>
      <c r="G7612" s="3">
        <v>10812.58</v>
      </c>
      <c r="H7612" s="4">
        <v>0</v>
      </c>
      <c r="I7612" s="25"/>
      <c r="J7612" s="26" t="str">
        <f t="shared" si="712"/>
        <v>No</v>
      </c>
      <c r="K7612" s="26" t="str">
        <f t="shared" si="713"/>
        <v>GB</v>
      </c>
      <c r="L7612" s="26" t="str">
        <f t="shared" si="714"/>
        <v>Invalid</v>
      </c>
      <c r="M7612" s="26" t="str">
        <f>IF(OR(ISBLANK(B7612),ISBLANK(C7612),ISBLANK(D7612)),"Missing",IFERROR(VLOOKUP(A7612,'RM Postcodes'!$A:$B,2,0),"Invalid"))</f>
        <v>live</v>
      </c>
      <c r="N7612" s="26" t="str">
        <f t="shared" si="715"/>
        <v>Redact</v>
      </c>
      <c r="O7612" s="26" t="str">
        <f t="shared" si="710"/>
        <v>Redact</v>
      </c>
    </row>
    <row r="7613" spans="1:15" x14ac:dyDescent="0.2">
      <c r="A7613" s="24" t="str">
        <f t="shared" si="711"/>
        <v>SG10 6</v>
      </c>
      <c r="B7613" s="1" t="s">
        <v>12536</v>
      </c>
      <c r="C7613" s="1" t="s">
        <v>12620</v>
      </c>
      <c r="D7613" s="1" t="s">
        <v>12622</v>
      </c>
      <c r="E7613" s="2">
        <v>12</v>
      </c>
      <c r="F7613" s="3">
        <v>1465400.96</v>
      </c>
      <c r="G7613" s="3">
        <v>991411.14</v>
      </c>
      <c r="H7613" s="4">
        <v>189084.7</v>
      </c>
      <c r="I7613" s="25"/>
      <c r="J7613" s="26" t="str">
        <f t="shared" si="712"/>
        <v>No</v>
      </c>
      <c r="K7613" s="26" t="str">
        <f t="shared" si="713"/>
        <v>GB</v>
      </c>
      <c r="L7613" s="26" t="str">
        <f t="shared" si="714"/>
        <v>Invalid</v>
      </c>
      <c r="M7613" s="26" t="str">
        <f>IF(OR(ISBLANK(B7613),ISBLANK(C7613),ISBLANK(D7613)),"Missing",IFERROR(VLOOKUP(A7613,'RM Postcodes'!$A:$B,2,0),"Invalid"))</f>
        <v>live</v>
      </c>
      <c r="N7613" s="26" t="str">
        <f t="shared" si="715"/>
        <v>OK</v>
      </c>
      <c r="O7613" s="26" t="str">
        <f t="shared" si="710"/>
        <v>Redact</v>
      </c>
    </row>
    <row r="7614" spans="1:15" x14ac:dyDescent="0.2">
      <c r="A7614" s="24" t="str">
        <f t="shared" si="711"/>
        <v>SG11 1</v>
      </c>
      <c r="B7614" s="1" t="s">
        <v>12536</v>
      </c>
      <c r="C7614" s="1" t="s">
        <v>12624</v>
      </c>
      <c r="D7614" s="1" t="s">
        <v>12621</v>
      </c>
      <c r="E7614" s="2">
        <v>36</v>
      </c>
      <c r="F7614" s="3">
        <v>1722258.19</v>
      </c>
      <c r="G7614" s="3">
        <v>829490.96000000008</v>
      </c>
      <c r="H7614" s="4">
        <v>251589.12</v>
      </c>
      <c r="I7614" s="25"/>
      <c r="J7614" s="26" t="str">
        <f t="shared" si="712"/>
        <v>No</v>
      </c>
      <c r="K7614" s="26" t="str">
        <f t="shared" si="713"/>
        <v>GB</v>
      </c>
      <c r="L7614" s="26" t="str">
        <f t="shared" si="714"/>
        <v>Invalid</v>
      </c>
      <c r="M7614" s="26" t="str">
        <f>IF(OR(ISBLANK(B7614),ISBLANK(C7614),ISBLANK(D7614)),"Missing",IFERROR(VLOOKUP(A7614,'RM Postcodes'!$A:$B,2,0),"Invalid"))</f>
        <v>live</v>
      </c>
      <c r="N7614" s="26" t="str">
        <f t="shared" si="715"/>
        <v>OK</v>
      </c>
      <c r="O7614" s="26" t="str">
        <f t="shared" si="710"/>
        <v>Redact</v>
      </c>
    </row>
    <row r="7615" spans="1:15" x14ac:dyDescent="0.2">
      <c r="A7615" s="24" t="str">
        <f t="shared" si="711"/>
        <v>SG11 2</v>
      </c>
      <c r="B7615" s="1" t="s">
        <v>12536</v>
      </c>
      <c r="C7615" s="1" t="s">
        <v>12624</v>
      </c>
      <c r="D7615" s="1" t="s">
        <v>12640</v>
      </c>
      <c r="E7615" s="2">
        <v>23</v>
      </c>
      <c r="F7615" s="3">
        <v>1738867.1999999997</v>
      </c>
      <c r="G7615" s="3">
        <v>1163590.24</v>
      </c>
      <c r="H7615" s="4">
        <v>88333.31</v>
      </c>
      <c r="I7615" s="25"/>
      <c r="J7615" s="26" t="str">
        <f t="shared" si="712"/>
        <v>No</v>
      </c>
      <c r="K7615" s="26" t="str">
        <f t="shared" si="713"/>
        <v>GB</v>
      </c>
      <c r="L7615" s="26" t="str">
        <f t="shared" si="714"/>
        <v>Invalid</v>
      </c>
      <c r="M7615" s="26" t="str">
        <f>IF(OR(ISBLANK(B7615),ISBLANK(C7615),ISBLANK(D7615)),"Missing",IFERROR(VLOOKUP(A7615,'RM Postcodes'!$A:$B,2,0),"Invalid"))</f>
        <v>live</v>
      </c>
      <c r="N7615" s="26" t="str">
        <f t="shared" si="715"/>
        <v>OK</v>
      </c>
      <c r="O7615" s="26" t="str">
        <f t="shared" si="710"/>
        <v>Redact</v>
      </c>
    </row>
    <row r="7616" spans="1:15" x14ac:dyDescent="0.2">
      <c r="A7616" s="24" t="str">
        <f t="shared" si="711"/>
        <v>SG12 0</v>
      </c>
      <c r="B7616" s="1" t="s">
        <v>12536</v>
      </c>
      <c r="C7616" s="1" t="s">
        <v>12628</v>
      </c>
      <c r="D7616" s="1" t="s">
        <v>12632</v>
      </c>
      <c r="E7616" s="2">
        <v>29</v>
      </c>
      <c r="F7616" s="3">
        <v>1414789.7999999996</v>
      </c>
      <c r="G7616" s="3">
        <v>552196.51</v>
      </c>
      <c r="H7616" s="4">
        <v>184836.87</v>
      </c>
      <c r="I7616" s="25"/>
      <c r="J7616" s="26" t="str">
        <f t="shared" si="712"/>
        <v>No</v>
      </c>
      <c r="K7616" s="26" t="str">
        <f t="shared" si="713"/>
        <v>GB</v>
      </c>
      <c r="L7616" s="26" t="str">
        <f t="shared" si="714"/>
        <v>Invalid</v>
      </c>
      <c r="M7616" s="26" t="str">
        <f>IF(OR(ISBLANK(B7616),ISBLANK(C7616),ISBLANK(D7616)),"Missing",IFERROR(VLOOKUP(A7616,'RM Postcodes'!$A:$B,2,0),"Invalid"))</f>
        <v>live</v>
      </c>
      <c r="N7616" s="26" t="str">
        <f t="shared" si="715"/>
        <v>OK</v>
      </c>
      <c r="O7616" s="26" t="str">
        <f t="shared" si="710"/>
        <v>OK</v>
      </c>
    </row>
    <row r="7617" spans="1:15" x14ac:dyDescent="0.2">
      <c r="A7617" s="24" t="str">
        <f t="shared" si="711"/>
        <v>SG12 4</v>
      </c>
      <c r="B7617" s="1" t="s">
        <v>12536</v>
      </c>
      <c r="C7617" s="1" t="s">
        <v>12628</v>
      </c>
      <c r="D7617" s="1" t="s">
        <v>12630</v>
      </c>
      <c r="E7617" s="2">
        <v>1</v>
      </c>
      <c r="F7617" s="3">
        <v>70634.930000000008</v>
      </c>
      <c r="G7617" s="3">
        <v>70634.930000000008</v>
      </c>
      <c r="H7617" s="4">
        <v>0</v>
      </c>
      <c r="I7617" s="25"/>
      <c r="J7617" s="26" t="str">
        <f t="shared" si="712"/>
        <v>No</v>
      </c>
      <c r="K7617" s="26" t="str">
        <f t="shared" si="713"/>
        <v>GB</v>
      </c>
      <c r="L7617" s="26" t="str">
        <f t="shared" si="714"/>
        <v>Invalid</v>
      </c>
      <c r="M7617" s="26" t="str">
        <f>IF(OR(ISBLANK(B7617),ISBLANK(C7617),ISBLANK(D7617)),"Missing",IFERROR(VLOOKUP(A7617,'RM Postcodes'!$A:$B,2,0),"Invalid"))</f>
        <v>live</v>
      </c>
      <c r="N7617" s="26" t="str">
        <f t="shared" si="715"/>
        <v>Redact</v>
      </c>
      <c r="O7617" s="26" t="str">
        <f t="shared" si="710"/>
        <v>Redact</v>
      </c>
    </row>
    <row r="7618" spans="1:15" x14ac:dyDescent="0.2">
      <c r="A7618" s="24" t="str">
        <f t="shared" si="711"/>
        <v>SG12 7</v>
      </c>
      <c r="B7618" s="1" t="s">
        <v>12536</v>
      </c>
      <c r="C7618" s="1" t="s">
        <v>12628</v>
      </c>
      <c r="D7618" s="1" t="s">
        <v>12623</v>
      </c>
      <c r="E7618" s="2">
        <v>29</v>
      </c>
      <c r="F7618" s="3">
        <v>613055.43999999994</v>
      </c>
      <c r="G7618" s="3">
        <v>57600</v>
      </c>
      <c r="H7618" s="4">
        <v>56331.42</v>
      </c>
      <c r="I7618" s="25"/>
      <c r="J7618" s="26" t="str">
        <f t="shared" si="712"/>
        <v>No</v>
      </c>
      <c r="K7618" s="26" t="str">
        <f t="shared" si="713"/>
        <v>GB</v>
      </c>
      <c r="L7618" s="26" t="str">
        <f t="shared" si="714"/>
        <v>Invalid</v>
      </c>
      <c r="M7618" s="26" t="str">
        <f>IF(OR(ISBLANK(B7618),ISBLANK(C7618),ISBLANK(D7618)),"Missing",IFERROR(VLOOKUP(A7618,'RM Postcodes'!$A:$B,2,0),"Invalid"))</f>
        <v>live</v>
      </c>
      <c r="N7618" s="26" t="str">
        <f t="shared" si="715"/>
        <v>OK</v>
      </c>
      <c r="O7618" s="26" t="str">
        <f t="shared" si="710"/>
        <v>OK</v>
      </c>
    </row>
    <row r="7619" spans="1:15" x14ac:dyDescent="0.2">
      <c r="A7619" s="24" t="str">
        <f t="shared" si="711"/>
        <v>SG12 8</v>
      </c>
      <c r="B7619" s="1" t="s">
        <v>12536</v>
      </c>
      <c r="C7619" s="1" t="s">
        <v>12628</v>
      </c>
      <c r="D7619" s="1" t="s">
        <v>12626</v>
      </c>
      <c r="E7619" s="2">
        <v>38</v>
      </c>
      <c r="F7619" s="3">
        <v>1929648.8500000006</v>
      </c>
      <c r="G7619" s="3">
        <v>391999.96</v>
      </c>
      <c r="H7619" s="4">
        <v>380959.86</v>
      </c>
      <c r="I7619" s="25"/>
      <c r="J7619" s="26" t="str">
        <f t="shared" si="712"/>
        <v>No</v>
      </c>
      <c r="K7619" s="26" t="str">
        <f t="shared" si="713"/>
        <v>GB</v>
      </c>
      <c r="L7619" s="26" t="str">
        <f t="shared" si="714"/>
        <v>Invalid</v>
      </c>
      <c r="M7619" s="26" t="str">
        <f>IF(OR(ISBLANK(B7619),ISBLANK(C7619),ISBLANK(D7619)),"Missing",IFERROR(VLOOKUP(A7619,'RM Postcodes'!$A:$B,2,0),"Invalid"))</f>
        <v>live</v>
      </c>
      <c r="N7619" s="26" t="str">
        <f t="shared" si="715"/>
        <v>OK</v>
      </c>
      <c r="O7619" s="26" t="str">
        <f t="shared" si="710"/>
        <v>OK</v>
      </c>
    </row>
    <row r="7620" spans="1:15" x14ac:dyDescent="0.2">
      <c r="A7620" s="24" t="str">
        <f t="shared" si="711"/>
        <v>SG12 9</v>
      </c>
      <c r="B7620" s="1" t="s">
        <v>12536</v>
      </c>
      <c r="C7620" s="1" t="s">
        <v>12628</v>
      </c>
      <c r="D7620" s="1" t="s">
        <v>12627</v>
      </c>
      <c r="E7620" s="2">
        <v>37</v>
      </c>
      <c r="F7620" s="3">
        <v>1167044.6099999999</v>
      </c>
      <c r="G7620" s="3">
        <v>226734.13</v>
      </c>
      <c r="H7620" s="4">
        <v>181557.02</v>
      </c>
      <c r="I7620" s="25"/>
      <c r="J7620" s="26" t="str">
        <f t="shared" si="712"/>
        <v>No</v>
      </c>
      <c r="K7620" s="26" t="str">
        <f t="shared" si="713"/>
        <v>GB</v>
      </c>
      <c r="L7620" s="26" t="str">
        <f t="shared" si="714"/>
        <v>Invalid</v>
      </c>
      <c r="M7620" s="26" t="str">
        <f>IF(OR(ISBLANK(B7620),ISBLANK(C7620),ISBLANK(D7620)),"Missing",IFERROR(VLOOKUP(A7620,'RM Postcodes'!$A:$B,2,0),"Invalid"))</f>
        <v>live</v>
      </c>
      <c r="N7620" s="26" t="str">
        <f t="shared" si="715"/>
        <v>OK</v>
      </c>
      <c r="O7620" s="26" t="str">
        <f t="shared" si="710"/>
        <v>OK</v>
      </c>
    </row>
    <row r="7621" spans="1:15" x14ac:dyDescent="0.2">
      <c r="A7621" s="24" t="str">
        <f t="shared" si="711"/>
        <v>SG13 7</v>
      </c>
      <c r="B7621" s="1" t="s">
        <v>12536</v>
      </c>
      <c r="C7621" s="1" t="s">
        <v>12631</v>
      </c>
      <c r="D7621" s="1" t="s">
        <v>12623</v>
      </c>
      <c r="E7621" s="2">
        <v>65</v>
      </c>
      <c r="F7621" s="3">
        <v>2843263.1099999985</v>
      </c>
      <c r="G7621" s="3">
        <v>495668.54000000004</v>
      </c>
      <c r="H7621" s="4">
        <v>190399.96</v>
      </c>
      <c r="I7621" s="25"/>
      <c r="J7621" s="26" t="str">
        <f t="shared" si="712"/>
        <v>No</v>
      </c>
      <c r="K7621" s="26" t="str">
        <f t="shared" si="713"/>
        <v>GB</v>
      </c>
      <c r="L7621" s="26" t="str">
        <f t="shared" si="714"/>
        <v>Invalid</v>
      </c>
      <c r="M7621" s="26" t="str">
        <f>IF(OR(ISBLANK(B7621),ISBLANK(C7621),ISBLANK(D7621)),"Missing",IFERROR(VLOOKUP(A7621,'RM Postcodes'!$A:$B,2,0),"Invalid"))</f>
        <v>live</v>
      </c>
      <c r="N7621" s="26" t="str">
        <f t="shared" si="715"/>
        <v>OK</v>
      </c>
      <c r="O7621" s="26" t="str">
        <f t="shared" ref="O7621:O7684" si="716">IF(COUNT(E7621)=0,"Missing",IF(E7621&lt;=2,"Redact",IF(COUNTIF(F7621:H7621,"&gt;0")&lt;&gt;3,"Error",IF((G7621+H7621)/F7621&lt;60%,"OK","Redact"))))</f>
        <v>OK</v>
      </c>
    </row>
    <row r="7622" spans="1:15" x14ac:dyDescent="0.2">
      <c r="A7622" s="24" t="str">
        <f t="shared" ref="A7622:A7685" si="717">TRIM(B7622)&amp;TRIM(C7622)&amp;" "&amp;TRIM(D7622)</f>
        <v>SG13 8</v>
      </c>
      <c r="B7622" s="1" t="s">
        <v>12536</v>
      </c>
      <c r="C7622" s="1" t="s">
        <v>12631</v>
      </c>
      <c r="D7622" s="1" t="s">
        <v>12626</v>
      </c>
      <c r="E7622" s="2">
        <v>35</v>
      </c>
      <c r="F7622" s="3">
        <v>730216.52999999991</v>
      </c>
      <c r="G7622" s="3">
        <v>104432.55</v>
      </c>
      <c r="H7622" s="4">
        <v>60000</v>
      </c>
      <c r="I7622" s="25"/>
      <c r="J7622" s="26" t="str">
        <f t="shared" ref="J7622:J7685" si="718">IF(AND(K7622="NI",L7622="OK",M7622="LIVE",N7622="OK",O7622="OK"),"yes NI",IF(AND(K7622="GB",L7622="OK",M7622="LIVE",N7622="OK",O7622="OK"),"Yes","No"))</f>
        <v>No</v>
      </c>
      <c r="K7622" s="26" t="str">
        <f t="shared" ref="K7622:K7685" si="719">IF(ISBLANK(B7622),"Missing",IF(AND(OR(LEN(B7622)=2,LEN(B7622)=1),AND(ISERROR(VALUE(LEFT(B7622,1))),ISERROR(VALUE(RIGHT(B7622,1))))),IF(OR(B7622="GY",B7622="IM",B7622="JE"),"not GB",IF(B7622="BT","NI","GB")),"Invalid"))</f>
        <v>GB</v>
      </c>
      <c r="L7622" s="26" t="str">
        <f t="shared" si="714"/>
        <v>Invalid</v>
      </c>
      <c r="M7622" s="26" t="str">
        <f>IF(OR(ISBLANK(B7622),ISBLANK(C7622),ISBLANK(D7622)),"Missing",IFERROR(VLOOKUP(A7622,'RM Postcodes'!$A:$B,2,0),"Invalid"))</f>
        <v>live</v>
      </c>
      <c r="N7622" s="26" t="str">
        <f t="shared" si="715"/>
        <v>OK</v>
      </c>
      <c r="O7622" s="26" t="str">
        <f t="shared" si="716"/>
        <v>OK</v>
      </c>
    </row>
    <row r="7623" spans="1:15" x14ac:dyDescent="0.2">
      <c r="A7623" s="24" t="str">
        <f t="shared" si="717"/>
        <v>SG14 1</v>
      </c>
      <c r="B7623" s="1" t="s">
        <v>12536</v>
      </c>
      <c r="C7623" s="1" t="s">
        <v>12633</v>
      </c>
      <c r="D7623" s="1" t="s">
        <v>12621</v>
      </c>
      <c r="E7623" s="2">
        <v>58</v>
      </c>
      <c r="F7623" s="3">
        <v>3330298.91</v>
      </c>
      <c r="G7623" s="3">
        <v>1466666.6400000001</v>
      </c>
      <c r="H7623" s="4">
        <v>140523.51</v>
      </c>
      <c r="I7623" s="25"/>
      <c r="J7623" s="26" t="str">
        <f t="shared" si="718"/>
        <v>No</v>
      </c>
      <c r="K7623" s="26" t="str">
        <f t="shared" si="719"/>
        <v>GB</v>
      </c>
      <c r="L7623" s="26" t="str">
        <f t="shared" ref="L7623:L7686" si="720">IF(ISBLANK(D7623),"Missing",IF(AND(LEN(D7623)=1,ISNUMBER(VALUE(D7623))),"OK","Invalid"))</f>
        <v>Invalid</v>
      </c>
      <c r="M7623" s="26" t="str">
        <f>IF(OR(ISBLANK(B7623),ISBLANK(C7623),ISBLANK(D7623)),"Missing",IFERROR(VLOOKUP(A7623,'RM Postcodes'!$A:$B,2,0),"Invalid"))</f>
        <v>live</v>
      </c>
      <c r="N7623" s="26" t="str">
        <f t="shared" ref="N7623:N7686" si="721">IF(ISBLANK(E7623),"Missing",IF(E7623&lt;10,"Redact","OK"))</f>
        <v>OK</v>
      </c>
      <c r="O7623" s="26" t="str">
        <f t="shared" si="716"/>
        <v>OK</v>
      </c>
    </row>
    <row r="7624" spans="1:15" x14ac:dyDescent="0.2">
      <c r="A7624" s="24" t="str">
        <f t="shared" si="717"/>
        <v>SG14 2</v>
      </c>
      <c r="B7624" s="1" t="s">
        <v>12536</v>
      </c>
      <c r="C7624" s="1" t="s">
        <v>12633</v>
      </c>
      <c r="D7624" s="1" t="s">
        <v>12640</v>
      </c>
      <c r="E7624" s="2">
        <v>28</v>
      </c>
      <c r="F7624" s="3">
        <v>557950.51</v>
      </c>
      <c r="G7624" s="3">
        <v>58096.61</v>
      </c>
      <c r="H7624" s="4">
        <v>57037.33</v>
      </c>
      <c r="I7624" s="25"/>
      <c r="J7624" s="26" t="str">
        <f t="shared" si="718"/>
        <v>No</v>
      </c>
      <c r="K7624" s="26" t="str">
        <f t="shared" si="719"/>
        <v>GB</v>
      </c>
      <c r="L7624" s="26" t="str">
        <f t="shared" si="720"/>
        <v>Invalid</v>
      </c>
      <c r="M7624" s="26" t="str">
        <f>IF(OR(ISBLANK(B7624),ISBLANK(C7624),ISBLANK(D7624)),"Missing",IFERROR(VLOOKUP(A7624,'RM Postcodes'!$A:$B,2,0),"Invalid"))</f>
        <v>live</v>
      </c>
      <c r="N7624" s="26" t="str">
        <f t="shared" si="721"/>
        <v>OK</v>
      </c>
      <c r="O7624" s="26" t="str">
        <f t="shared" si="716"/>
        <v>OK</v>
      </c>
    </row>
    <row r="7625" spans="1:15" x14ac:dyDescent="0.2">
      <c r="A7625" s="24" t="str">
        <f t="shared" si="717"/>
        <v>SG14 3</v>
      </c>
      <c r="B7625" s="1" t="s">
        <v>12536</v>
      </c>
      <c r="C7625" s="1" t="s">
        <v>12633</v>
      </c>
      <c r="D7625" s="1" t="s">
        <v>12629</v>
      </c>
      <c r="E7625" s="2">
        <v>42</v>
      </c>
      <c r="F7625" s="3">
        <v>867104.11</v>
      </c>
      <c r="G7625" s="3">
        <v>47488.6</v>
      </c>
      <c r="H7625" s="4">
        <v>45044.15</v>
      </c>
      <c r="I7625" s="25"/>
      <c r="J7625" s="26" t="str">
        <f t="shared" si="718"/>
        <v>No</v>
      </c>
      <c r="K7625" s="26" t="str">
        <f t="shared" si="719"/>
        <v>GB</v>
      </c>
      <c r="L7625" s="26" t="str">
        <f t="shared" si="720"/>
        <v>Invalid</v>
      </c>
      <c r="M7625" s="26" t="str">
        <f>IF(OR(ISBLANK(B7625),ISBLANK(C7625),ISBLANK(D7625)),"Missing",IFERROR(VLOOKUP(A7625,'RM Postcodes'!$A:$B,2,0),"Invalid"))</f>
        <v>live</v>
      </c>
      <c r="N7625" s="26" t="str">
        <f t="shared" si="721"/>
        <v>OK</v>
      </c>
      <c r="O7625" s="26" t="str">
        <f t="shared" si="716"/>
        <v>OK</v>
      </c>
    </row>
    <row r="7626" spans="1:15" x14ac:dyDescent="0.2">
      <c r="A7626" s="24" t="str">
        <f t="shared" si="717"/>
        <v>SG14 9</v>
      </c>
      <c r="B7626" s="1" t="s">
        <v>12536</v>
      </c>
      <c r="C7626" s="1" t="s">
        <v>12633</v>
      </c>
      <c r="D7626" s="1" t="s">
        <v>12627</v>
      </c>
      <c r="E7626" s="2">
        <v>1</v>
      </c>
      <c r="F7626" s="3">
        <v>9526.24</v>
      </c>
      <c r="G7626" s="3">
        <v>9526.24</v>
      </c>
      <c r="H7626" s="4">
        <v>0</v>
      </c>
      <c r="I7626" s="25"/>
      <c r="J7626" s="26" t="str">
        <f t="shared" si="718"/>
        <v>No</v>
      </c>
      <c r="K7626" s="26" t="str">
        <f t="shared" si="719"/>
        <v>GB</v>
      </c>
      <c r="L7626" s="26" t="str">
        <f t="shared" si="720"/>
        <v>Invalid</v>
      </c>
      <c r="M7626" s="26" t="str">
        <f>IF(OR(ISBLANK(B7626),ISBLANK(C7626),ISBLANK(D7626)),"Missing",IFERROR(VLOOKUP(A7626,'RM Postcodes'!$A:$B,2,0),"Invalid"))</f>
        <v>Invalid</v>
      </c>
      <c r="N7626" s="26" t="str">
        <f t="shared" si="721"/>
        <v>Redact</v>
      </c>
      <c r="O7626" s="26" t="str">
        <f t="shared" si="716"/>
        <v>Redact</v>
      </c>
    </row>
    <row r="7627" spans="1:15" x14ac:dyDescent="0.2">
      <c r="A7627" s="24" t="str">
        <f t="shared" si="717"/>
        <v>SG15 6</v>
      </c>
      <c r="B7627" s="1" t="s">
        <v>12536</v>
      </c>
      <c r="C7627" s="1" t="s">
        <v>12634</v>
      </c>
      <c r="D7627" s="1" t="s">
        <v>12622</v>
      </c>
      <c r="E7627" s="2">
        <v>19</v>
      </c>
      <c r="F7627" s="3">
        <v>526668.23</v>
      </c>
      <c r="G7627" s="3">
        <v>76287.86</v>
      </c>
      <c r="H7627" s="4">
        <v>63686.319999999992</v>
      </c>
      <c r="I7627" s="25"/>
      <c r="J7627" s="26" t="str">
        <f t="shared" si="718"/>
        <v>No</v>
      </c>
      <c r="K7627" s="26" t="str">
        <f t="shared" si="719"/>
        <v>GB</v>
      </c>
      <c r="L7627" s="26" t="str">
        <f t="shared" si="720"/>
        <v>Invalid</v>
      </c>
      <c r="M7627" s="26" t="str">
        <f>IF(OR(ISBLANK(B7627),ISBLANK(C7627),ISBLANK(D7627)),"Missing",IFERROR(VLOOKUP(A7627,'RM Postcodes'!$A:$B,2,0),"Invalid"))</f>
        <v>live</v>
      </c>
      <c r="N7627" s="26" t="str">
        <f t="shared" si="721"/>
        <v>OK</v>
      </c>
      <c r="O7627" s="26" t="str">
        <f t="shared" si="716"/>
        <v>OK</v>
      </c>
    </row>
    <row r="7628" spans="1:15" x14ac:dyDescent="0.2">
      <c r="A7628" s="24" t="str">
        <f t="shared" si="717"/>
        <v>SG16 6</v>
      </c>
      <c r="B7628" s="1" t="s">
        <v>12536</v>
      </c>
      <c r="C7628" s="1" t="s">
        <v>12635</v>
      </c>
      <c r="D7628" s="1" t="s">
        <v>12622</v>
      </c>
      <c r="E7628" s="2">
        <v>19</v>
      </c>
      <c r="F7628" s="3">
        <v>2234630.59</v>
      </c>
      <c r="G7628" s="3">
        <v>1687393</v>
      </c>
      <c r="H7628" s="4">
        <v>108710.61</v>
      </c>
      <c r="I7628" s="25"/>
      <c r="J7628" s="26" t="str">
        <f t="shared" si="718"/>
        <v>No</v>
      </c>
      <c r="K7628" s="26" t="str">
        <f t="shared" si="719"/>
        <v>GB</v>
      </c>
      <c r="L7628" s="26" t="str">
        <f t="shared" si="720"/>
        <v>Invalid</v>
      </c>
      <c r="M7628" s="26" t="str">
        <f>IF(OR(ISBLANK(B7628),ISBLANK(C7628),ISBLANK(D7628)),"Missing",IFERROR(VLOOKUP(A7628,'RM Postcodes'!$A:$B,2,0),"Invalid"))</f>
        <v>live</v>
      </c>
      <c r="N7628" s="26" t="str">
        <f t="shared" si="721"/>
        <v>OK</v>
      </c>
      <c r="O7628" s="26" t="str">
        <f t="shared" si="716"/>
        <v>Redact</v>
      </c>
    </row>
    <row r="7629" spans="1:15" x14ac:dyDescent="0.2">
      <c r="A7629" s="24" t="str">
        <f t="shared" si="717"/>
        <v>SG17 5</v>
      </c>
      <c r="B7629" s="1" t="s">
        <v>12536</v>
      </c>
      <c r="C7629" s="1" t="s">
        <v>12672</v>
      </c>
      <c r="D7629" s="1" t="s">
        <v>12625</v>
      </c>
      <c r="E7629" s="2">
        <v>54</v>
      </c>
      <c r="F7629" s="3">
        <v>4083106.21</v>
      </c>
      <c r="G7629" s="3">
        <v>940000</v>
      </c>
      <c r="H7629" s="4">
        <v>408333.37</v>
      </c>
      <c r="I7629" s="25"/>
      <c r="J7629" s="26" t="str">
        <f t="shared" si="718"/>
        <v>No</v>
      </c>
      <c r="K7629" s="26" t="str">
        <f t="shared" si="719"/>
        <v>GB</v>
      </c>
      <c r="L7629" s="26" t="str">
        <f t="shared" si="720"/>
        <v>Invalid</v>
      </c>
      <c r="M7629" s="26" t="str">
        <f>IF(OR(ISBLANK(B7629),ISBLANK(C7629),ISBLANK(D7629)),"Missing",IFERROR(VLOOKUP(A7629,'RM Postcodes'!$A:$B,2,0),"Invalid"))</f>
        <v>live</v>
      </c>
      <c r="N7629" s="26" t="str">
        <f t="shared" si="721"/>
        <v>OK</v>
      </c>
      <c r="O7629" s="26" t="str">
        <f t="shared" si="716"/>
        <v>OK</v>
      </c>
    </row>
    <row r="7630" spans="1:15" x14ac:dyDescent="0.2">
      <c r="A7630" s="24" t="str">
        <f t="shared" si="717"/>
        <v>SG18 0</v>
      </c>
      <c r="B7630" s="1" t="s">
        <v>12536</v>
      </c>
      <c r="C7630" s="1" t="s">
        <v>12673</v>
      </c>
      <c r="D7630" s="1" t="s">
        <v>12632</v>
      </c>
      <c r="E7630" s="2">
        <v>17</v>
      </c>
      <c r="F7630" s="3">
        <v>377854.05000000005</v>
      </c>
      <c r="G7630" s="3">
        <v>70143.64</v>
      </c>
      <c r="H7630" s="4">
        <v>48390.77</v>
      </c>
      <c r="I7630" s="25"/>
      <c r="J7630" s="26" t="str">
        <f t="shared" si="718"/>
        <v>No</v>
      </c>
      <c r="K7630" s="26" t="str">
        <f t="shared" si="719"/>
        <v>GB</v>
      </c>
      <c r="L7630" s="26" t="str">
        <f t="shared" si="720"/>
        <v>Invalid</v>
      </c>
      <c r="M7630" s="26" t="str">
        <f>IF(OR(ISBLANK(B7630),ISBLANK(C7630),ISBLANK(D7630)),"Missing",IFERROR(VLOOKUP(A7630,'RM Postcodes'!$A:$B,2,0),"Invalid"))</f>
        <v>live</v>
      </c>
      <c r="N7630" s="26" t="str">
        <f t="shared" si="721"/>
        <v>OK</v>
      </c>
      <c r="O7630" s="26" t="str">
        <f t="shared" si="716"/>
        <v>OK</v>
      </c>
    </row>
    <row r="7631" spans="1:15" x14ac:dyDescent="0.2">
      <c r="A7631" s="24" t="str">
        <f t="shared" si="717"/>
        <v>SG18 8</v>
      </c>
      <c r="B7631" s="1" t="s">
        <v>12536</v>
      </c>
      <c r="C7631" s="1" t="s">
        <v>12673</v>
      </c>
      <c r="D7631" s="1" t="s">
        <v>12626</v>
      </c>
      <c r="E7631" s="2">
        <v>34</v>
      </c>
      <c r="F7631" s="3">
        <v>1024565.6900000001</v>
      </c>
      <c r="G7631" s="3">
        <v>385416.63</v>
      </c>
      <c r="H7631" s="4">
        <v>51235.91</v>
      </c>
      <c r="I7631" s="25"/>
      <c r="J7631" s="26" t="str">
        <f t="shared" si="718"/>
        <v>No</v>
      </c>
      <c r="K7631" s="26" t="str">
        <f t="shared" si="719"/>
        <v>GB</v>
      </c>
      <c r="L7631" s="26" t="str">
        <f t="shared" si="720"/>
        <v>Invalid</v>
      </c>
      <c r="M7631" s="26" t="str">
        <f>IF(OR(ISBLANK(B7631),ISBLANK(C7631),ISBLANK(D7631)),"Missing",IFERROR(VLOOKUP(A7631,'RM Postcodes'!$A:$B,2,0),"Invalid"))</f>
        <v>live</v>
      </c>
      <c r="N7631" s="26" t="str">
        <f t="shared" si="721"/>
        <v>OK</v>
      </c>
      <c r="O7631" s="26" t="str">
        <f t="shared" si="716"/>
        <v>OK</v>
      </c>
    </row>
    <row r="7632" spans="1:15" x14ac:dyDescent="0.2">
      <c r="A7632" s="24" t="str">
        <f t="shared" si="717"/>
        <v>SG18 9</v>
      </c>
      <c r="B7632" s="1" t="s">
        <v>12536</v>
      </c>
      <c r="C7632" s="1" t="s">
        <v>12673</v>
      </c>
      <c r="D7632" s="1" t="s">
        <v>12627</v>
      </c>
      <c r="E7632" s="2">
        <v>31</v>
      </c>
      <c r="F7632" s="3">
        <v>4417630.8099999987</v>
      </c>
      <c r="G7632" s="3">
        <v>3600005.5</v>
      </c>
      <c r="H7632" s="4">
        <v>144710.63</v>
      </c>
      <c r="I7632" s="25"/>
      <c r="J7632" s="26" t="str">
        <f t="shared" si="718"/>
        <v>No</v>
      </c>
      <c r="K7632" s="26" t="str">
        <f t="shared" si="719"/>
        <v>GB</v>
      </c>
      <c r="L7632" s="26" t="str">
        <f t="shared" si="720"/>
        <v>Invalid</v>
      </c>
      <c r="M7632" s="26" t="str">
        <f>IF(OR(ISBLANK(B7632),ISBLANK(C7632),ISBLANK(D7632)),"Missing",IFERROR(VLOOKUP(A7632,'RM Postcodes'!$A:$B,2,0),"Invalid"))</f>
        <v>live</v>
      </c>
      <c r="N7632" s="26" t="str">
        <f t="shared" si="721"/>
        <v>OK</v>
      </c>
      <c r="O7632" s="26" t="str">
        <f t="shared" si="716"/>
        <v>Redact</v>
      </c>
    </row>
    <row r="7633" spans="1:15" x14ac:dyDescent="0.2">
      <c r="A7633" s="24" t="str">
        <f t="shared" si="717"/>
        <v>SG19 1</v>
      </c>
      <c r="B7633" s="1" t="s">
        <v>12536</v>
      </c>
      <c r="C7633" s="1" t="s">
        <v>12674</v>
      </c>
      <c r="D7633" s="1" t="s">
        <v>12621</v>
      </c>
      <c r="E7633" s="2">
        <v>28</v>
      </c>
      <c r="F7633" s="3">
        <v>2570645.0900000003</v>
      </c>
      <c r="G7633" s="3">
        <v>1400127.87</v>
      </c>
      <c r="H7633" s="4">
        <v>359079.9</v>
      </c>
      <c r="I7633" s="25"/>
      <c r="J7633" s="26" t="str">
        <f t="shared" si="718"/>
        <v>No</v>
      </c>
      <c r="K7633" s="26" t="str">
        <f t="shared" si="719"/>
        <v>GB</v>
      </c>
      <c r="L7633" s="26" t="str">
        <f t="shared" si="720"/>
        <v>Invalid</v>
      </c>
      <c r="M7633" s="26" t="str">
        <f>IF(OR(ISBLANK(B7633),ISBLANK(C7633),ISBLANK(D7633)),"Missing",IFERROR(VLOOKUP(A7633,'RM Postcodes'!$A:$B,2,0),"Invalid"))</f>
        <v>live</v>
      </c>
      <c r="N7633" s="26" t="str">
        <f t="shared" si="721"/>
        <v>OK</v>
      </c>
      <c r="O7633" s="26" t="str">
        <f t="shared" si="716"/>
        <v>Redact</v>
      </c>
    </row>
    <row r="7634" spans="1:15" x14ac:dyDescent="0.2">
      <c r="A7634" s="24" t="str">
        <f t="shared" si="717"/>
        <v>SG19 2</v>
      </c>
      <c r="B7634" s="1" t="s">
        <v>12536</v>
      </c>
      <c r="C7634" s="1" t="s">
        <v>12674</v>
      </c>
      <c r="D7634" s="1" t="s">
        <v>12640</v>
      </c>
      <c r="E7634" s="2">
        <v>31</v>
      </c>
      <c r="F7634" s="3">
        <v>644622.0299999998</v>
      </c>
      <c r="G7634" s="3">
        <v>192833.4</v>
      </c>
      <c r="H7634" s="4">
        <v>51092.030000000006</v>
      </c>
      <c r="I7634" s="25"/>
      <c r="J7634" s="26" t="str">
        <f t="shared" si="718"/>
        <v>No</v>
      </c>
      <c r="K7634" s="26" t="str">
        <f t="shared" si="719"/>
        <v>GB</v>
      </c>
      <c r="L7634" s="26" t="str">
        <f t="shared" si="720"/>
        <v>Invalid</v>
      </c>
      <c r="M7634" s="26" t="str">
        <f>IF(OR(ISBLANK(B7634),ISBLANK(C7634),ISBLANK(D7634)),"Missing",IFERROR(VLOOKUP(A7634,'RM Postcodes'!$A:$B,2,0),"Invalid"))</f>
        <v>live</v>
      </c>
      <c r="N7634" s="26" t="str">
        <f t="shared" si="721"/>
        <v>OK</v>
      </c>
      <c r="O7634" s="26" t="str">
        <f t="shared" si="716"/>
        <v>OK</v>
      </c>
    </row>
    <row r="7635" spans="1:15" x14ac:dyDescent="0.2">
      <c r="A7635" s="24" t="str">
        <f t="shared" si="717"/>
        <v>SG19 3</v>
      </c>
      <c r="B7635" s="1" t="s">
        <v>12536</v>
      </c>
      <c r="C7635" s="1" t="s">
        <v>12674</v>
      </c>
      <c r="D7635" s="1" t="s">
        <v>12629</v>
      </c>
      <c r="E7635" s="2">
        <v>21</v>
      </c>
      <c r="F7635" s="3">
        <v>346679.49000000005</v>
      </c>
      <c r="G7635" s="3">
        <v>44480.39</v>
      </c>
      <c r="H7635" s="4">
        <v>40493.67</v>
      </c>
      <c r="I7635" s="25"/>
      <c r="J7635" s="26" t="str">
        <f t="shared" si="718"/>
        <v>No</v>
      </c>
      <c r="K7635" s="26" t="str">
        <f t="shared" si="719"/>
        <v>GB</v>
      </c>
      <c r="L7635" s="26" t="str">
        <f t="shared" si="720"/>
        <v>Invalid</v>
      </c>
      <c r="M7635" s="26" t="str">
        <f>IF(OR(ISBLANK(B7635),ISBLANK(C7635),ISBLANK(D7635)),"Missing",IFERROR(VLOOKUP(A7635,'RM Postcodes'!$A:$B,2,0),"Invalid"))</f>
        <v>live</v>
      </c>
      <c r="N7635" s="26" t="str">
        <f t="shared" si="721"/>
        <v>OK</v>
      </c>
      <c r="O7635" s="26" t="str">
        <f t="shared" si="716"/>
        <v>OK</v>
      </c>
    </row>
    <row r="7636" spans="1:15" x14ac:dyDescent="0.2">
      <c r="A7636" s="24" t="str">
        <f t="shared" si="717"/>
        <v>SG2 0</v>
      </c>
      <c r="B7636" s="1" t="s">
        <v>12536</v>
      </c>
      <c r="C7636" s="1" t="s">
        <v>12664</v>
      </c>
      <c r="D7636" s="1" t="s">
        <v>12632</v>
      </c>
      <c r="E7636" s="2">
        <v>30</v>
      </c>
      <c r="F7636" s="3">
        <v>525510.74</v>
      </c>
      <c r="G7636" s="3">
        <v>41296.519999999997</v>
      </c>
      <c r="H7636" s="4">
        <v>40493.79</v>
      </c>
      <c r="I7636" s="25"/>
      <c r="J7636" s="26" t="str">
        <f t="shared" si="718"/>
        <v>No</v>
      </c>
      <c r="K7636" s="26" t="str">
        <f t="shared" si="719"/>
        <v>GB</v>
      </c>
      <c r="L7636" s="26" t="str">
        <f t="shared" si="720"/>
        <v>Invalid</v>
      </c>
      <c r="M7636" s="26" t="str">
        <f>IF(OR(ISBLANK(B7636),ISBLANK(C7636),ISBLANK(D7636)),"Missing",IFERROR(VLOOKUP(A7636,'RM Postcodes'!$A:$B,2,0),"Invalid"))</f>
        <v>live</v>
      </c>
      <c r="N7636" s="26" t="str">
        <f t="shared" si="721"/>
        <v>OK</v>
      </c>
      <c r="O7636" s="26" t="str">
        <f t="shared" si="716"/>
        <v>OK</v>
      </c>
    </row>
    <row r="7637" spans="1:15" x14ac:dyDescent="0.2">
      <c r="A7637" s="24" t="str">
        <f t="shared" si="717"/>
        <v>SG2 7</v>
      </c>
      <c r="B7637" s="1" t="s">
        <v>12536</v>
      </c>
      <c r="C7637" s="1" t="s">
        <v>12664</v>
      </c>
      <c r="D7637" s="1" t="s">
        <v>12623</v>
      </c>
      <c r="E7637" s="2">
        <v>43</v>
      </c>
      <c r="F7637" s="3">
        <v>1451640.7099999995</v>
      </c>
      <c r="G7637" s="3">
        <v>214576.27</v>
      </c>
      <c r="H7637" s="4">
        <v>120250.26999999999</v>
      </c>
      <c r="I7637" s="25"/>
      <c r="J7637" s="26" t="str">
        <f t="shared" si="718"/>
        <v>No</v>
      </c>
      <c r="K7637" s="26" t="str">
        <f t="shared" si="719"/>
        <v>GB</v>
      </c>
      <c r="L7637" s="26" t="str">
        <f t="shared" si="720"/>
        <v>Invalid</v>
      </c>
      <c r="M7637" s="26" t="str">
        <f>IF(OR(ISBLANK(B7637),ISBLANK(C7637),ISBLANK(D7637)),"Missing",IFERROR(VLOOKUP(A7637,'RM Postcodes'!$A:$B,2,0),"Invalid"))</f>
        <v>live</v>
      </c>
      <c r="N7637" s="26" t="str">
        <f t="shared" si="721"/>
        <v>OK</v>
      </c>
      <c r="O7637" s="26" t="str">
        <f t="shared" si="716"/>
        <v>OK</v>
      </c>
    </row>
    <row r="7638" spans="1:15" x14ac:dyDescent="0.2">
      <c r="A7638" s="24" t="str">
        <f t="shared" si="717"/>
        <v>SG2 8</v>
      </c>
      <c r="B7638" s="1" t="s">
        <v>12536</v>
      </c>
      <c r="C7638" s="1" t="s">
        <v>12664</v>
      </c>
      <c r="D7638" s="1" t="s">
        <v>12626</v>
      </c>
      <c r="E7638" s="2">
        <v>33</v>
      </c>
      <c r="F7638" s="3">
        <v>4670296.7399999993</v>
      </c>
      <c r="G7638" s="3">
        <v>3550002</v>
      </c>
      <c r="H7638" s="4">
        <v>545434.61</v>
      </c>
      <c r="I7638" s="25"/>
      <c r="J7638" s="26" t="str">
        <f t="shared" si="718"/>
        <v>No</v>
      </c>
      <c r="K7638" s="26" t="str">
        <f t="shared" si="719"/>
        <v>GB</v>
      </c>
      <c r="L7638" s="26" t="str">
        <f t="shared" si="720"/>
        <v>Invalid</v>
      </c>
      <c r="M7638" s="26" t="str">
        <f>IF(OR(ISBLANK(B7638),ISBLANK(C7638),ISBLANK(D7638)),"Missing",IFERROR(VLOOKUP(A7638,'RM Postcodes'!$A:$B,2,0),"Invalid"))</f>
        <v>live</v>
      </c>
      <c r="N7638" s="26" t="str">
        <f t="shared" si="721"/>
        <v>OK</v>
      </c>
      <c r="O7638" s="26" t="str">
        <f t="shared" si="716"/>
        <v>Redact</v>
      </c>
    </row>
    <row r="7639" spans="1:15" x14ac:dyDescent="0.2">
      <c r="A7639" s="24" t="str">
        <f t="shared" si="717"/>
        <v>SG2 9</v>
      </c>
      <c r="B7639" s="1" t="s">
        <v>12536</v>
      </c>
      <c r="C7639" s="1" t="s">
        <v>12664</v>
      </c>
      <c r="D7639" s="1" t="s">
        <v>12627</v>
      </c>
      <c r="E7639" s="2">
        <v>24</v>
      </c>
      <c r="F7639" s="3">
        <v>2101347.2100000004</v>
      </c>
      <c r="G7639" s="3">
        <v>1653998.3499999999</v>
      </c>
      <c r="H7639" s="4">
        <v>54797.57</v>
      </c>
      <c r="I7639" s="25"/>
      <c r="J7639" s="26" t="str">
        <f t="shared" si="718"/>
        <v>No</v>
      </c>
      <c r="K7639" s="26" t="str">
        <f t="shared" si="719"/>
        <v>GB</v>
      </c>
      <c r="L7639" s="26" t="str">
        <f t="shared" si="720"/>
        <v>Invalid</v>
      </c>
      <c r="M7639" s="26" t="str">
        <f>IF(OR(ISBLANK(B7639),ISBLANK(C7639),ISBLANK(D7639)),"Missing",IFERROR(VLOOKUP(A7639,'RM Postcodes'!$A:$B,2,0),"Invalid"))</f>
        <v>live</v>
      </c>
      <c r="N7639" s="26" t="str">
        <f t="shared" si="721"/>
        <v>OK</v>
      </c>
      <c r="O7639" s="26" t="str">
        <f t="shared" si="716"/>
        <v>Redact</v>
      </c>
    </row>
    <row r="7640" spans="1:15" x14ac:dyDescent="0.2">
      <c r="A7640" s="24" t="str">
        <f t="shared" si="717"/>
        <v>SG3 6</v>
      </c>
      <c r="B7640" s="1" t="s">
        <v>12536</v>
      </c>
      <c r="C7640" s="1" t="s">
        <v>12665</v>
      </c>
      <c r="D7640" s="1" t="s">
        <v>12622</v>
      </c>
      <c r="E7640" s="2">
        <v>35</v>
      </c>
      <c r="F7640" s="3">
        <v>1720792.1599999997</v>
      </c>
      <c r="G7640" s="3">
        <v>480896.18</v>
      </c>
      <c r="H7640" s="4">
        <v>253958.32</v>
      </c>
      <c r="I7640" s="25"/>
      <c r="J7640" s="26" t="str">
        <f t="shared" si="718"/>
        <v>No</v>
      </c>
      <c r="K7640" s="26" t="str">
        <f t="shared" si="719"/>
        <v>GB</v>
      </c>
      <c r="L7640" s="26" t="str">
        <f t="shared" si="720"/>
        <v>Invalid</v>
      </c>
      <c r="M7640" s="26" t="str">
        <f>IF(OR(ISBLANK(B7640),ISBLANK(C7640),ISBLANK(D7640)),"Missing",IFERROR(VLOOKUP(A7640,'RM Postcodes'!$A:$B,2,0),"Invalid"))</f>
        <v>live</v>
      </c>
      <c r="N7640" s="26" t="str">
        <f t="shared" si="721"/>
        <v>OK</v>
      </c>
      <c r="O7640" s="26" t="str">
        <f t="shared" si="716"/>
        <v>OK</v>
      </c>
    </row>
    <row r="7641" spans="1:15" x14ac:dyDescent="0.2">
      <c r="A7641" s="24" t="str">
        <f t="shared" si="717"/>
        <v>SG4 0</v>
      </c>
      <c r="B7641" s="1" t="s">
        <v>12536</v>
      </c>
      <c r="C7641" s="1" t="s">
        <v>12666</v>
      </c>
      <c r="D7641" s="1" t="s">
        <v>12632</v>
      </c>
      <c r="E7641" s="2">
        <v>41</v>
      </c>
      <c r="F7641" s="3">
        <v>3211446.0199999996</v>
      </c>
      <c r="G7641" s="3">
        <v>1070838</v>
      </c>
      <c r="H7641" s="4">
        <v>447518.7</v>
      </c>
      <c r="I7641" s="25"/>
      <c r="J7641" s="26" t="str">
        <f t="shared" si="718"/>
        <v>No</v>
      </c>
      <c r="K7641" s="26" t="str">
        <f t="shared" si="719"/>
        <v>GB</v>
      </c>
      <c r="L7641" s="26" t="str">
        <f t="shared" si="720"/>
        <v>Invalid</v>
      </c>
      <c r="M7641" s="26" t="str">
        <f>IF(OR(ISBLANK(B7641),ISBLANK(C7641),ISBLANK(D7641)),"Missing",IFERROR(VLOOKUP(A7641,'RM Postcodes'!$A:$B,2,0),"Invalid"))</f>
        <v>live</v>
      </c>
      <c r="N7641" s="26" t="str">
        <f t="shared" si="721"/>
        <v>OK</v>
      </c>
      <c r="O7641" s="26" t="str">
        <f t="shared" si="716"/>
        <v>OK</v>
      </c>
    </row>
    <row r="7642" spans="1:15" x14ac:dyDescent="0.2">
      <c r="A7642" s="24" t="str">
        <f t="shared" si="717"/>
        <v>SG4 7</v>
      </c>
      <c r="B7642" s="1" t="s">
        <v>12536</v>
      </c>
      <c r="C7642" s="1" t="s">
        <v>12666</v>
      </c>
      <c r="D7642" s="1" t="s">
        <v>12623</v>
      </c>
      <c r="E7642" s="2">
        <v>31</v>
      </c>
      <c r="F7642" s="3">
        <v>2715631.49</v>
      </c>
      <c r="G7642" s="3">
        <v>1389395.1700000002</v>
      </c>
      <c r="H7642" s="4">
        <v>250942.74</v>
      </c>
      <c r="I7642" s="25"/>
      <c r="J7642" s="26" t="str">
        <f t="shared" si="718"/>
        <v>No</v>
      </c>
      <c r="K7642" s="26" t="str">
        <f t="shared" si="719"/>
        <v>GB</v>
      </c>
      <c r="L7642" s="26" t="str">
        <f t="shared" si="720"/>
        <v>Invalid</v>
      </c>
      <c r="M7642" s="26" t="str">
        <f>IF(OR(ISBLANK(B7642),ISBLANK(C7642),ISBLANK(D7642)),"Missing",IFERROR(VLOOKUP(A7642,'RM Postcodes'!$A:$B,2,0),"Invalid"))</f>
        <v>live</v>
      </c>
      <c r="N7642" s="26" t="str">
        <f t="shared" si="721"/>
        <v>OK</v>
      </c>
      <c r="O7642" s="26" t="str">
        <f t="shared" si="716"/>
        <v>Redact</v>
      </c>
    </row>
    <row r="7643" spans="1:15" x14ac:dyDescent="0.2">
      <c r="A7643" s="24" t="str">
        <f t="shared" si="717"/>
        <v>SG4 8</v>
      </c>
      <c r="B7643" s="1" t="s">
        <v>12536</v>
      </c>
      <c r="C7643" s="1" t="s">
        <v>12666</v>
      </c>
      <c r="D7643" s="1" t="s">
        <v>12626</v>
      </c>
      <c r="E7643" s="2">
        <v>27</v>
      </c>
      <c r="F7643" s="3">
        <v>741665.49000000011</v>
      </c>
      <c r="G7643" s="3">
        <v>180987.71999999997</v>
      </c>
      <c r="H7643" s="4">
        <v>58146.850000000006</v>
      </c>
      <c r="I7643" s="25"/>
      <c r="J7643" s="26" t="str">
        <f t="shared" si="718"/>
        <v>No</v>
      </c>
      <c r="K7643" s="26" t="str">
        <f t="shared" si="719"/>
        <v>GB</v>
      </c>
      <c r="L7643" s="26" t="str">
        <f t="shared" si="720"/>
        <v>Invalid</v>
      </c>
      <c r="M7643" s="26" t="str">
        <f>IF(OR(ISBLANK(B7643),ISBLANK(C7643),ISBLANK(D7643)),"Missing",IFERROR(VLOOKUP(A7643,'RM Postcodes'!$A:$B,2,0),"Invalid"))</f>
        <v>live</v>
      </c>
      <c r="N7643" s="26" t="str">
        <f t="shared" si="721"/>
        <v>OK</v>
      </c>
      <c r="O7643" s="26" t="str">
        <f t="shared" si="716"/>
        <v>OK</v>
      </c>
    </row>
    <row r="7644" spans="1:15" x14ac:dyDescent="0.2">
      <c r="A7644" s="24" t="str">
        <f t="shared" si="717"/>
        <v>SG4 9</v>
      </c>
      <c r="B7644" s="1" t="s">
        <v>12536</v>
      </c>
      <c r="C7644" s="1" t="s">
        <v>12666</v>
      </c>
      <c r="D7644" s="1" t="s">
        <v>12627</v>
      </c>
      <c r="E7644" s="2">
        <v>29</v>
      </c>
      <c r="F7644" s="3">
        <v>863723.03</v>
      </c>
      <c r="G7644" s="3">
        <v>241720.86</v>
      </c>
      <c r="H7644" s="4">
        <v>107060.34</v>
      </c>
      <c r="I7644" s="25"/>
      <c r="J7644" s="26" t="str">
        <f t="shared" si="718"/>
        <v>No</v>
      </c>
      <c r="K7644" s="26" t="str">
        <f t="shared" si="719"/>
        <v>GB</v>
      </c>
      <c r="L7644" s="26" t="str">
        <f t="shared" si="720"/>
        <v>Invalid</v>
      </c>
      <c r="M7644" s="26" t="str">
        <f>IF(OR(ISBLANK(B7644),ISBLANK(C7644),ISBLANK(D7644)),"Missing",IFERROR(VLOOKUP(A7644,'RM Postcodes'!$A:$B,2,0),"Invalid"))</f>
        <v>live</v>
      </c>
      <c r="N7644" s="26" t="str">
        <f t="shared" si="721"/>
        <v>OK</v>
      </c>
      <c r="O7644" s="26" t="str">
        <f t="shared" si="716"/>
        <v>OK</v>
      </c>
    </row>
    <row r="7645" spans="1:15" x14ac:dyDescent="0.2">
      <c r="A7645" s="24" t="str">
        <f t="shared" si="717"/>
        <v>SG5 1</v>
      </c>
      <c r="B7645" s="1" t="s">
        <v>12536</v>
      </c>
      <c r="C7645" s="1" t="s">
        <v>12667</v>
      </c>
      <c r="D7645" s="1" t="s">
        <v>12621</v>
      </c>
      <c r="E7645" s="2">
        <v>53</v>
      </c>
      <c r="F7645" s="3">
        <v>1451879.46</v>
      </c>
      <c r="G7645" s="3">
        <v>139473.68</v>
      </c>
      <c r="H7645" s="4">
        <v>83333.3</v>
      </c>
      <c r="I7645" s="25"/>
      <c r="J7645" s="26" t="str">
        <f t="shared" si="718"/>
        <v>No</v>
      </c>
      <c r="K7645" s="26" t="str">
        <f t="shared" si="719"/>
        <v>GB</v>
      </c>
      <c r="L7645" s="26" t="str">
        <f t="shared" si="720"/>
        <v>Invalid</v>
      </c>
      <c r="M7645" s="26" t="str">
        <f>IF(OR(ISBLANK(B7645),ISBLANK(C7645),ISBLANK(D7645)),"Missing",IFERROR(VLOOKUP(A7645,'RM Postcodes'!$A:$B,2,0),"Invalid"))</f>
        <v>live</v>
      </c>
      <c r="N7645" s="26" t="str">
        <f t="shared" si="721"/>
        <v>OK</v>
      </c>
      <c r="O7645" s="26" t="str">
        <f t="shared" si="716"/>
        <v>OK</v>
      </c>
    </row>
    <row r="7646" spans="1:15" x14ac:dyDescent="0.2">
      <c r="A7646" s="24" t="str">
        <f t="shared" si="717"/>
        <v>SG5 2</v>
      </c>
      <c r="B7646" s="1" t="s">
        <v>12536</v>
      </c>
      <c r="C7646" s="1" t="s">
        <v>12667</v>
      </c>
      <c r="D7646" s="1" t="s">
        <v>12640</v>
      </c>
      <c r="E7646" s="2">
        <v>26</v>
      </c>
      <c r="F7646" s="3">
        <v>695997.91</v>
      </c>
      <c r="G7646" s="3">
        <v>184000</v>
      </c>
      <c r="H7646" s="4">
        <v>118389.98000000001</v>
      </c>
      <c r="I7646" s="25"/>
      <c r="J7646" s="26" t="str">
        <f t="shared" si="718"/>
        <v>No</v>
      </c>
      <c r="K7646" s="26" t="str">
        <f t="shared" si="719"/>
        <v>GB</v>
      </c>
      <c r="L7646" s="26" t="str">
        <f t="shared" si="720"/>
        <v>Invalid</v>
      </c>
      <c r="M7646" s="26" t="str">
        <f>IF(OR(ISBLANK(B7646),ISBLANK(C7646),ISBLANK(D7646)),"Missing",IFERROR(VLOOKUP(A7646,'RM Postcodes'!$A:$B,2,0),"Invalid"))</f>
        <v>live</v>
      </c>
      <c r="N7646" s="26" t="str">
        <f t="shared" si="721"/>
        <v>OK</v>
      </c>
      <c r="O7646" s="26" t="str">
        <f t="shared" si="716"/>
        <v>OK</v>
      </c>
    </row>
    <row r="7647" spans="1:15" x14ac:dyDescent="0.2">
      <c r="A7647" s="24" t="str">
        <f t="shared" si="717"/>
        <v>SG5 3</v>
      </c>
      <c r="B7647" s="1" t="s">
        <v>12536</v>
      </c>
      <c r="C7647" s="1" t="s">
        <v>12667</v>
      </c>
      <c r="D7647" s="1" t="s">
        <v>12629</v>
      </c>
      <c r="E7647" s="2">
        <v>13</v>
      </c>
      <c r="F7647" s="3">
        <v>256010.18999999997</v>
      </c>
      <c r="G7647" s="3">
        <v>40545.410000000003</v>
      </c>
      <c r="H7647" s="4">
        <v>39692.910000000003</v>
      </c>
      <c r="I7647" s="25"/>
      <c r="J7647" s="26" t="str">
        <f t="shared" si="718"/>
        <v>No</v>
      </c>
      <c r="K7647" s="26" t="str">
        <f t="shared" si="719"/>
        <v>GB</v>
      </c>
      <c r="L7647" s="26" t="str">
        <f t="shared" si="720"/>
        <v>Invalid</v>
      </c>
      <c r="M7647" s="26" t="str">
        <f>IF(OR(ISBLANK(B7647),ISBLANK(C7647),ISBLANK(D7647)),"Missing",IFERROR(VLOOKUP(A7647,'RM Postcodes'!$A:$B,2,0),"Invalid"))</f>
        <v>live</v>
      </c>
      <c r="N7647" s="26" t="str">
        <f t="shared" si="721"/>
        <v>OK</v>
      </c>
      <c r="O7647" s="26" t="str">
        <f t="shared" si="716"/>
        <v>OK</v>
      </c>
    </row>
    <row r="7648" spans="1:15" x14ac:dyDescent="0.2">
      <c r="A7648" s="24" t="str">
        <f t="shared" si="717"/>
        <v>SG5 4</v>
      </c>
      <c r="B7648" s="1" t="s">
        <v>12536</v>
      </c>
      <c r="C7648" s="1" t="s">
        <v>12667</v>
      </c>
      <c r="D7648" s="1" t="s">
        <v>12630</v>
      </c>
      <c r="E7648" s="2">
        <v>49</v>
      </c>
      <c r="F7648" s="3">
        <v>1577044.5099999998</v>
      </c>
      <c r="G7648" s="3">
        <v>513244.99</v>
      </c>
      <c r="H7648" s="4">
        <v>62450.950000000004</v>
      </c>
      <c r="I7648" s="25"/>
      <c r="J7648" s="26" t="str">
        <f t="shared" si="718"/>
        <v>No</v>
      </c>
      <c r="K7648" s="26" t="str">
        <f t="shared" si="719"/>
        <v>GB</v>
      </c>
      <c r="L7648" s="26" t="str">
        <f t="shared" si="720"/>
        <v>Invalid</v>
      </c>
      <c r="M7648" s="26" t="str">
        <f>IF(OR(ISBLANK(B7648),ISBLANK(C7648),ISBLANK(D7648)),"Missing",IFERROR(VLOOKUP(A7648,'RM Postcodes'!$A:$B,2,0),"Invalid"))</f>
        <v>live</v>
      </c>
      <c r="N7648" s="26" t="str">
        <f t="shared" si="721"/>
        <v>OK</v>
      </c>
      <c r="O7648" s="26" t="str">
        <f t="shared" si="716"/>
        <v>OK</v>
      </c>
    </row>
    <row r="7649" spans="1:15" x14ac:dyDescent="0.2">
      <c r="A7649" s="24" t="str">
        <f t="shared" si="717"/>
        <v>SG6 1</v>
      </c>
      <c r="B7649" s="1" t="s">
        <v>12536</v>
      </c>
      <c r="C7649" s="1" t="s">
        <v>12668</v>
      </c>
      <c r="D7649" s="1" t="s">
        <v>12621</v>
      </c>
      <c r="E7649" s="2">
        <v>59</v>
      </c>
      <c r="F7649" s="3">
        <v>4143460.1999999983</v>
      </c>
      <c r="G7649" s="3">
        <v>774305.02</v>
      </c>
      <c r="H7649" s="4">
        <v>581285.73</v>
      </c>
      <c r="I7649" s="25"/>
      <c r="J7649" s="26" t="str">
        <f t="shared" si="718"/>
        <v>No</v>
      </c>
      <c r="K7649" s="26" t="str">
        <f t="shared" si="719"/>
        <v>GB</v>
      </c>
      <c r="L7649" s="26" t="str">
        <f t="shared" si="720"/>
        <v>Invalid</v>
      </c>
      <c r="M7649" s="26" t="str">
        <f>IF(OR(ISBLANK(B7649),ISBLANK(C7649),ISBLANK(D7649)),"Missing",IFERROR(VLOOKUP(A7649,'RM Postcodes'!$A:$B,2,0),"Invalid"))</f>
        <v>live</v>
      </c>
      <c r="N7649" s="26" t="str">
        <f t="shared" si="721"/>
        <v>OK</v>
      </c>
      <c r="O7649" s="26" t="str">
        <f t="shared" si="716"/>
        <v>OK</v>
      </c>
    </row>
    <row r="7650" spans="1:15" x14ac:dyDescent="0.2">
      <c r="A7650" s="24" t="str">
        <f t="shared" si="717"/>
        <v>SG6 2</v>
      </c>
      <c r="B7650" s="1" t="s">
        <v>12536</v>
      </c>
      <c r="C7650" s="1" t="s">
        <v>12668</v>
      </c>
      <c r="D7650" s="1" t="s">
        <v>12640</v>
      </c>
      <c r="E7650" s="2">
        <v>21</v>
      </c>
      <c r="F7650" s="3">
        <v>736017.96000000008</v>
      </c>
      <c r="G7650" s="3">
        <v>152558.57</v>
      </c>
      <c r="H7650" s="4">
        <v>78333.289999999994</v>
      </c>
      <c r="I7650" s="25"/>
      <c r="J7650" s="26" t="str">
        <f t="shared" si="718"/>
        <v>No</v>
      </c>
      <c r="K7650" s="26" t="str">
        <f t="shared" si="719"/>
        <v>GB</v>
      </c>
      <c r="L7650" s="26" t="str">
        <f t="shared" si="720"/>
        <v>Invalid</v>
      </c>
      <c r="M7650" s="26" t="str">
        <f>IF(OR(ISBLANK(B7650),ISBLANK(C7650),ISBLANK(D7650)),"Missing",IFERROR(VLOOKUP(A7650,'RM Postcodes'!$A:$B,2,0),"Invalid"))</f>
        <v>live</v>
      </c>
      <c r="N7650" s="26" t="str">
        <f t="shared" si="721"/>
        <v>OK</v>
      </c>
      <c r="O7650" s="26" t="str">
        <f t="shared" si="716"/>
        <v>OK</v>
      </c>
    </row>
    <row r="7651" spans="1:15" x14ac:dyDescent="0.2">
      <c r="A7651" s="24" t="str">
        <f t="shared" si="717"/>
        <v>SG6 3</v>
      </c>
      <c r="B7651" s="1" t="s">
        <v>12536</v>
      </c>
      <c r="C7651" s="1" t="s">
        <v>12668</v>
      </c>
      <c r="D7651" s="1" t="s">
        <v>12629</v>
      </c>
      <c r="E7651" s="2">
        <v>42</v>
      </c>
      <c r="F7651" s="3">
        <v>2321158.2700000005</v>
      </c>
      <c r="G7651" s="3">
        <v>915779.56</v>
      </c>
      <c r="H7651" s="4">
        <v>516676.82</v>
      </c>
      <c r="I7651" s="25"/>
      <c r="J7651" s="26" t="str">
        <f t="shared" si="718"/>
        <v>No</v>
      </c>
      <c r="K7651" s="26" t="str">
        <f t="shared" si="719"/>
        <v>GB</v>
      </c>
      <c r="L7651" s="26" t="str">
        <f t="shared" si="720"/>
        <v>Invalid</v>
      </c>
      <c r="M7651" s="26" t="str">
        <f>IF(OR(ISBLANK(B7651),ISBLANK(C7651),ISBLANK(D7651)),"Missing",IFERROR(VLOOKUP(A7651,'RM Postcodes'!$A:$B,2,0),"Invalid"))</f>
        <v>live</v>
      </c>
      <c r="N7651" s="26" t="str">
        <f t="shared" si="721"/>
        <v>OK</v>
      </c>
      <c r="O7651" s="26" t="str">
        <f t="shared" si="716"/>
        <v>Redact</v>
      </c>
    </row>
    <row r="7652" spans="1:15" x14ac:dyDescent="0.2">
      <c r="A7652" s="24" t="str">
        <f t="shared" si="717"/>
        <v>SG6 4</v>
      </c>
      <c r="B7652" s="1" t="s">
        <v>12536</v>
      </c>
      <c r="C7652" s="1" t="s">
        <v>12668</v>
      </c>
      <c r="D7652" s="1" t="s">
        <v>12630</v>
      </c>
      <c r="E7652" s="2">
        <v>24</v>
      </c>
      <c r="F7652" s="3">
        <v>1808072.4999999998</v>
      </c>
      <c r="G7652" s="3">
        <v>1178919.4300000002</v>
      </c>
      <c r="H7652" s="4">
        <v>144594.26999999999</v>
      </c>
      <c r="I7652" s="25"/>
      <c r="J7652" s="26" t="str">
        <f t="shared" si="718"/>
        <v>No</v>
      </c>
      <c r="K7652" s="26" t="str">
        <f t="shared" si="719"/>
        <v>GB</v>
      </c>
      <c r="L7652" s="26" t="str">
        <f t="shared" si="720"/>
        <v>Invalid</v>
      </c>
      <c r="M7652" s="26" t="str">
        <f>IF(OR(ISBLANK(B7652),ISBLANK(C7652),ISBLANK(D7652)),"Missing",IFERROR(VLOOKUP(A7652,'RM Postcodes'!$A:$B,2,0),"Invalid"))</f>
        <v>live</v>
      </c>
      <c r="N7652" s="26" t="str">
        <f t="shared" si="721"/>
        <v>OK</v>
      </c>
      <c r="O7652" s="26" t="str">
        <f t="shared" si="716"/>
        <v>Redact</v>
      </c>
    </row>
    <row r="7653" spans="1:15" x14ac:dyDescent="0.2">
      <c r="A7653" s="24" t="str">
        <f t="shared" si="717"/>
        <v>SG6 9</v>
      </c>
      <c r="B7653" s="1" t="s">
        <v>12536</v>
      </c>
      <c r="C7653" s="1" t="s">
        <v>12668</v>
      </c>
      <c r="D7653" s="1" t="s">
        <v>12627</v>
      </c>
      <c r="E7653" s="2">
        <v>1</v>
      </c>
      <c r="F7653" s="3">
        <v>7123.96</v>
      </c>
      <c r="G7653" s="3">
        <v>7123.96</v>
      </c>
      <c r="H7653" s="4">
        <v>0</v>
      </c>
      <c r="I7653" s="25"/>
      <c r="J7653" s="26" t="str">
        <f t="shared" si="718"/>
        <v>No</v>
      </c>
      <c r="K7653" s="26" t="str">
        <f t="shared" si="719"/>
        <v>GB</v>
      </c>
      <c r="L7653" s="26" t="str">
        <f t="shared" si="720"/>
        <v>Invalid</v>
      </c>
      <c r="M7653" s="26" t="str">
        <f>IF(OR(ISBLANK(B7653),ISBLANK(C7653),ISBLANK(D7653)),"Missing",IFERROR(VLOOKUP(A7653,'RM Postcodes'!$A:$B,2,0),"Invalid"))</f>
        <v>live</v>
      </c>
      <c r="N7653" s="26" t="str">
        <f t="shared" si="721"/>
        <v>Redact</v>
      </c>
      <c r="O7653" s="26" t="str">
        <f t="shared" si="716"/>
        <v>Redact</v>
      </c>
    </row>
    <row r="7654" spans="1:15" x14ac:dyDescent="0.2">
      <c r="A7654" s="24" t="str">
        <f t="shared" si="717"/>
        <v>SG7 5</v>
      </c>
      <c r="B7654" s="1" t="s">
        <v>12536</v>
      </c>
      <c r="C7654" s="1" t="s">
        <v>12669</v>
      </c>
      <c r="D7654" s="1" t="s">
        <v>12625</v>
      </c>
      <c r="E7654" s="2">
        <v>18</v>
      </c>
      <c r="F7654" s="3">
        <v>4367939.8099999996</v>
      </c>
      <c r="G7654" s="3">
        <v>3834131.19</v>
      </c>
      <c r="H7654" s="4">
        <v>196790.25</v>
      </c>
      <c r="I7654" s="25"/>
      <c r="J7654" s="26" t="str">
        <f t="shared" si="718"/>
        <v>No</v>
      </c>
      <c r="K7654" s="26" t="str">
        <f t="shared" si="719"/>
        <v>GB</v>
      </c>
      <c r="L7654" s="26" t="str">
        <f t="shared" si="720"/>
        <v>Invalid</v>
      </c>
      <c r="M7654" s="26" t="str">
        <f>IF(OR(ISBLANK(B7654),ISBLANK(C7654),ISBLANK(D7654)),"Missing",IFERROR(VLOOKUP(A7654,'RM Postcodes'!$A:$B,2,0),"Invalid"))</f>
        <v>live</v>
      </c>
      <c r="N7654" s="26" t="str">
        <f t="shared" si="721"/>
        <v>OK</v>
      </c>
      <c r="O7654" s="26" t="str">
        <f t="shared" si="716"/>
        <v>Redact</v>
      </c>
    </row>
    <row r="7655" spans="1:15" x14ac:dyDescent="0.2">
      <c r="A7655" s="24" t="str">
        <f t="shared" si="717"/>
        <v>SG7 6</v>
      </c>
      <c r="B7655" s="1" t="s">
        <v>12536</v>
      </c>
      <c r="C7655" s="1" t="s">
        <v>12669</v>
      </c>
      <c r="D7655" s="1" t="s">
        <v>12622</v>
      </c>
      <c r="E7655" s="2">
        <v>29</v>
      </c>
      <c r="F7655" s="3">
        <v>1276414.0199999998</v>
      </c>
      <c r="G7655" s="3">
        <v>200000</v>
      </c>
      <c r="H7655" s="4">
        <v>120000</v>
      </c>
      <c r="I7655" s="25"/>
      <c r="J7655" s="26" t="str">
        <f t="shared" si="718"/>
        <v>No</v>
      </c>
      <c r="K7655" s="26" t="str">
        <f t="shared" si="719"/>
        <v>GB</v>
      </c>
      <c r="L7655" s="26" t="str">
        <f t="shared" si="720"/>
        <v>Invalid</v>
      </c>
      <c r="M7655" s="26" t="str">
        <f>IF(OR(ISBLANK(B7655),ISBLANK(C7655),ISBLANK(D7655)),"Missing",IFERROR(VLOOKUP(A7655,'RM Postcodes'!$A:$B,2,0),"Invalid"))</f>
        <v>live</v>
      </c>
      <c r="N7655" s="26" t="str">
        <f t="shared" si="721"/>
        <v>OK</v>
      </c>
      <c r="O7655" s="26" t="str">
        <f t="shared" si="716"/>
        <v>OK</v>
      </c>
    </row>
    <row r="7656" spans="1:15" x14ac:dyDescent="0.2">
      <c r="A7656" s="24" t="str">
        <f t="shared" si="717"/>
        <v>SG8 0</v>
      </c>
      <c r="B7656" s="1" t="s">
        <v>12536</v>
      </c>
      <c r="C7656" s="1" t="s">
        <v>12670</v>
      </c>
      <c r="D7656" s="1" t="s">
        <v>12632</v>
      </c>
      <c r="E7656" s="2">
        <v>16</v>
      </c>
      <c r="F7656" s="3">
        <v>336539.80000000005</v>
      </c>
      <c r="G7656" s="3">
        <v>46668.15</v>
      </c>
      <c r="H7656" s="4">
        <v>43067.25</v>
      </c>
      <c r="I7656" s="25"/>
      <c r="J7656" s="26" t="str">
        <f t="shared" si="718"/>
        <v>No</v>
      </c>
      <c r="K7656" s="26" t="str">
        <f t="shared" si="719"/>
        <v>GB</v>
      </c>
      <c r="L7656" s="26" t="str">
        <f t="shared" si="720"/>
        <v>Invalid</v>
      </c>
      <c r="M7656" s="26" t="str">
        <f>IF(OR(ISBLANK(B7656),ISBLANK(C7656),ISBLANK(D7656)),"Missing",IFERROR(VLOOKUP(A7656,'RM Postcodes'!$A:$B,2,0),"Invalid"))</f>
        <v>live</v>
      </c>
      <c r="N7656" s="26" t="str">
        <f t="shared" si="721"/>
        <v>OK</v>
      </c>
      <c r="O7656" s="26" t="str">
        <f t="shared" si="716"/>
        <v>OK</v>
      </c>
    </row>
    <row r="7657" spans="1:15" x14ac:dyDescent="0.2">
      <c r="A7657" s="24" t="str">
        <f t="shared" si="717"/>
        <v>SG8 5</v>
      </c>
      <c r="B7657" s="1" t="s">
        <v>12536</v>
      </c>
      <c r="C7657" s="1" t="s">
        <v>12670</v>
      </c>
      <c r="D7657" s="1" t="s">
        <v>12625</v>
      </c>
      <c r="E7657" s="2">
        <v>62</v>
      </c>
      <c r="F7657" s="3">
        <v>1765466.9200000002</v>
      </c>
      <c r="G7657" s="3">
        <v>303937.31</v>
      </c>
      <c r="H7657" s="4">
        <v>120000</v>
      </c>
      <c r="I7657" s="25"/>
      <c r="J7657" s="26" t="str">
        <f t="shared" si="718"/>
        <v>No</v>
      </c>
      <c r="K7657" s="26" t="str">
        <f t="shared" si="719"/>
        <v>GB</v>
      </c>
      <c r="L7657" s="26" t="str">
        <f t="shared" si="720"/>
        <v>Invalid</v>
      </c>
      <c r="M7657" s="26" t="str">
        <f>IF(OR(ISBLANK(B7657),ISBLANK(C7657),ISBLANK(D7657)),"Missing",IFERROR(VLOOKUP(A7657,'RM Postcodes'!$A:$B,2,0),"Invalid"))</f>
        <v>live</v>
      </c>
      <c r="N7657" s="26" t="str">
        <f t="shared" si="721"/>
        <v>OK</v>
      </c>
      <c r="O7657" s="26" t="str">
        <f t="shared" si="716"/>
        <v>OK</v>
      </c>
    </row>
    <row r="7658" spans="1:15" x14ac:dyDescent="0.2">
      <c r="A7658" s="24" t="str">
        <f t="shared" si="717"/>
        <v>SG8 6</v>
      </c>
      <c r="B7658" s="1" t="s">
        <v>12536</v>
      </c>
      <c r="C7658" s="1" t="s">
        <v>12670</v>
      </c>
      <c r="D7658" s="1" t="s">
        <v>12622</v>
      </c>
      <c r="E7658" s="2">
        <v>25</v>
      </c>
      <c r="F7658" s="3">
        <v>2643176.44</v>
      </c>
      <c r="G7658" s="3">
        <v>1535367.1600000001</v>
      </c>
      <c r="H7658" s="4">
        <v>228296.52</v>
      </c>
      <c r="I7658" s="25"/>
      <c r="J7658" s="26" t="str">
        <f t="shared" si="718"/>
        <v>No</v>
      </c>
      <c r="K7658" s="26" t="str">
        <f t="shared" si="719"/>
        <v>GB</v>
      </c>
      <c r="L7658" s="26" t="str">
        <f t="shared" si="720"/>
        <v>Invalid</v>
      </c>
      <c r="M7658" s="26" t="str">
        <f>IF(OR(ISBLANK(B7658),ISBLANK(C7658),ISBLANK(D7658)),"Missing",IFERROR(VLOOKUP(A7658,'RM Postcodes'!$A:$B,2,0),"Invalid"))</f>
        <v>live</v>
      </c>
      <c r="N7658" s="26" t="str">
        <f t="shared" si="721"/>
        <v>OK</v>
      </c>
      <c r="O7658" s="26" t="str">
        <f t="shared" si="716"/>
        <v>Redact</v>
      </c>
    </row>
    <row r="7659" spans="1:15" x14ac:dyDescent="0.2">
      <c r="A7659" s="24" t="str">
        <f t="shared" si="717"/>
        <v>SG8 7</v>
      </c>
      <c r="B7659" s="1" t="s">
        <v>12536</v>
      </c>
      <c r="C7659" s="1" t="s">
        <v>12670</v>
      </c>
      <c r="D7659" s="1" t="s">
        <v>12623</v>
      </c>
      <c r="E7659" s="2">
        <v>37</v>
      </c>
      <c r="F7659" s="3">
        <v>6536397.3900000006</v>
      </c>
      <c r="G7659" s="3">
        <v>2639029.3199999998</v>
      </c>
      <c r="H7659" s="4">
        <v>1386854.56</v>
      </c>
      <c r="I7659" s="25"/>
      <c r="J7659" s="26" t="str">
        <f t="shared" si="718"/>
        <v>No</v>
      </c>
      <c r="K7659" s="26" t="str">
        <f t="shared" si="719"/>
        <v>GB</v>
      </c>
      <c r="L7659" s="26" t="str">
        <f t="shared" si="720"/>
        <v>Invalid</v>
      </c>
      <c r="M7659" s="26" t="str">
        <f>IF(OR(ISBLANK(B7659),ISBLANK(C7659),ISBLANK(D7659)),"Missing",IFERROR(VLOOKUP(A7659,'RM Postcodes'!$A:$B,2,0),"Invalid"))</f>
        <v>live</v>
      </c>
      <c r="N7659" s="26" t="str">
        <f t="shared" si="721"/>
        <v>OK</v>
      </c>
      <c r="O7659" s="26" t="str">
        <f t="shared" si="716"/>
        <v>Redact</v>
      </c>
    </row>
    <row r="7660" spans="1:15" x14ac:dyDescent="0.2">
      <c r="A7660" s="24" t="str">
        <f t="shared" si="717"/>
        <v>SG8 8</v>
      </c>
      <c r="B7660" s="1" t="s">
        <v>12536</v>
      </c>
      <c r="C7660" s="1" t="s">
        <v>12670</v>
      </c>
      <c r="D7660" s="1" t="s">
        <v>12626</v>
      </c>
      <c r="E7660" s="2">
        <v>13</v>
      </c>
      <c r="F7660" s="3">
        <v>979099.25999999989</v>
      </c>
      <c r="G7660" s="3">
        <v>458759.64</v>
      </c>
      <c r="H7660" s="4">
        <v>112500</v>
      </c>
      <c r="I7660" s="25"/>
      <c r="J7660" s="26" t="str">
        <f t="shared" si="718"/>
        <v>No</v>
      </c>
      <c r="K7660" s="26" t="str">
        <f t="shared" si="719"/>
        <v>GB</v>
      </c>
      <c r="L7660" s="26" t="str">
        <f t="shared" si="720"/>
        <v>Invalid</v>
      </c>
      <c r="M7660" s="26" t="str">
        <f>IF(OR(ISBLANK(B7660),ISBLANK(C7660),ISBLANK(D7660)),"Missing",IFERROR(VLOOKUP(A7660,'RM Postcodes'!$A:$B,2,0),"Invalid"))</f>
        <v>live</v>
      </c>
      <c r="N7660" s="26" t="str">
        <f t="shared" si="721"/>
        <v>OK</v>
      </c>
      <c r="O7660" s="26" t="str">
        <f t="shared" si="716"/>
        <v>OK</v>
      </c>
    </row>
    <row r="7661" spans="1:15" x14ac:dyDescent="0.2">
      <c r="A7661" s="24" t="str">
        <f t="shared" si="717"/>
        <v>SG8 9</v>
      </c>
      <c r="B7661" s="1" t="s">
        <v>12536</v>
      </c>
      <c r="C7661" s="1" t="s">
        <v>12670</v>
      </c>
      <c r="D7661" s="1" t="s">
        <v>12627</v>
      </c>
      <c r="E7661" s="2">
        <v>25</v>
      </c>
      <c r="F7661" s="3">
        <v>1126959.0900000001</v>
      </c>
      <c r="G7661" s="3">
        <v>378289.38</v>
      </c>
      <c r="H7661" s="4">
        <v>238764.66</v>
      </c>
      <c r="I7661" s="25"/>
      <c r="J7661" s="26" t="str">
        <f t="shared" si="718"/>
        <v>No</v>
      </c>
      <c r="K7661" s="26" t="str">
        <f t="shared" si="719"/>
        <v>GB</v>
      </c>
      <c r="L7661" s="26" t="str">
        <f t="shared" si="720"/>
        <v>Invalid</v>
      </c>
      <c r="M7661" s="26" t="str">
        <f>IF(OR(ISBLANK(B7661),ISBLANK(C7661),ISBLANK(D7661)),"Missing",IFERROR(VLOOKUP(A7661,'RM Postcodes'!$A:$B,2,0),"Invalid"))</f>
        <v>live</v>
      </c>
      <c r="N7661" s="26" t="str">
        <f t="shared" si="721"/>
        <v>OK</v>
      </c>
      <c r="O7661" s="26" t="str">
        <f t="shared" si="716"/>
        <v>OK</v>
      </c>
    </row>
    <row r="7662" spans="1:15" x14ac:dyDescent="0.2">
      <c r="A7662" s="24" t="str">
        <f t="shared" si="717"/>
        <v>SG9 0</v>
      </c>
      <c r="B7662" s="1" t="s">
        <v>12536</v>
      </c>
      <c r="C7662" s="1" t="s">
        <v>12671</v>
      </c>
      <c r="D7662" s="1" t="s">
        <v>12632</v>
      </c>
      <c r="E7662" s="2">
        <v>20</v>
      </c>
      <c r="F7662" s="3">
        <v>1632784.4499999997</v>
      </c>
      <c r="G7662" s="3">
        <v>960355.22</v>
      </c>
      <c r="H7662" s="4">
        <v>141589.34</v>
      </c>
      <c r="I7662" s="25"/>
      <c r="J7662" s="26" t="str">
        <f t="shared" si="718"/>
        <v>No</v>
      </c>
      <c r="K7662" s="26" t="str">
        <f t="shared" si="719"/>
        <v>GB</v>
      </c>
      <c r="L7662" s="26" t="str">
        <f t="shared" si="720"/>
        <v>Invalid</v>
      </c>
      <c r="M7662" s="26" t="str">
        <f>IF(OR(ISBLANK(B7662),ISBLANK(C7662),ISBLANK(D7662)),"Missing",IFERROR(VLOOKUP(A7662,'RM Postcodes'!$A:$B,2,0),"Invalid"))</f>
        <v>live</v>
      </c>
      <c r="N7662" s="26" t="str">
        <f t="shared" si="721"/>
        <v>OK</v>
      </c>
      <c r="O7662" s="26" t="str">
        <f t="shared" si="716"/>
        <v>Redact</v>
      </c>
    </row>
    <row r="7663" spans="1:15" x14ac:dyDescent="0.2">
      <c r="A7663" s="24" t="str">
        <f t="shared" si="717"/>
        <v>SG9 9</v>
      </c>
      <c r="B7663" s="1" t="s">
        <v>12536</v>
      </c>
      <c r="C7663" s="1" t="s">
        <v>12671</v>
      </c>
      <c r="D7663" s="1" t="s">
        <v>12627</v>
      </c>
      <c r="E7663" s="2">
        <v>41</v>
      </c>
      <c r="F7663" s="3">
        <v>1097304.5700000005</v>
      </c>
      <c r="G7663" s="3">
        <v>176405.49</v>
      </c>
      <c r="H7663" s="4">
        <v>74409.279999999999</v>
      </c>
      <c r="I7663" s="25"/>
      <c r="J7663" s="26" t="str">
        <f t="shared" si="718"/>
        <v>No</v>
      </c>
      <c r="K7663" s="26" t="str">
        <f t="shared" si="719"/>
        <v>GB</v>
      </c>
      <c r="L7663" s="26" t="str">
        <f t="shared" si="720"/>
        <v>Invalid</v>
      </c>
      <c r="M7663" s="26" t="str">
        <f>IF(OR(ISBLANK(B7663),ISBLANK(C7663),ISBLANK(D7663)),"Missing",IFERROR(VLOOKUP(A7663,'RM Postcodes'!$A:$B,2,0),"Invalid"))</f>
        <v>live</v>
      </c>
      <c r="N7663" s="26" t="str">
        <f t="shared" si="721"/>
        <v>OK</v>
      </c>
      <c r="O7663" s="26" t="str">
        <f t="shared" si="716"/>
        <v>OK</v>
      </c>
    </row>
    <row r="7664" spans="1:15" x14ac:dyDescent="0.2">
      <c r="A7664" s="24" t="str">
        <f t="shared" si="717"/>
        <v>SK1 1</v>
      </c>
      <c r="B7664" s="1" t="s">
        <v>12537</v>
      </c>
      <c r="C7664" s="1" t="s">
        <v>12663</v>
      </c>
      <c r="D7664" s="1" t="s">
        <v>12621</v>
      </c>
      <c r="E7664" s="2">
        <v>23</v>
      </c>
      <c r="F7664" s="3">
        <v>1289439.2700000003</v>
      </c>
      <c r="G7664" s="3">
        <v>647629.14</v>
      </c>
      <c r="H7664" s="4">
        <v>193617.74</v>
      </c>
      <c r="I7664" s="25"/>
      <c r="J7664" s="26" t="str">
        <f t="shared" si="718"/>
        <v>No</v>
      </c>
      <c r="K7664" s="26" t="str">
        <f t="shared" si="719"/>
        <v>GB</v>
      </c>
      <c r="L7664" s="26" t="str">
        <f t="shared" si="720"/>
        <v>Invalid</v>
      </c>
      <c r="M7664" s="26" t="str">
        <f>IF(OR(ISBLANK(B7664),ISBLANK(C7664),ISBLANK(D7664)),"Missing",IFERROR(VLOOKUP(A7664,'RM Postcodes'!$A:$B,2,0),"Invalid"))</f>
        <v>live</v>
      </c>
      <c r="N7664" s="26" t="str">
        <f t="shared" si="721"/>
        <v>OK</v>
      </c>
      <c r="O7664" s="26" t="str">
        <f t="shared" si="716"/>
        <v>Redact</v>
      </c>
    </row>
    <row r="7665" spans="1:15" x14ac:dyDescent="0.2">
      <c r="A7665" s="24" t="str">
        <f t="shared" si="717"/>
        <v>SK1 2</v>
      </c>
      <c r="B7665" s="1" t="s">
        <v>12537</v>
      </c>
      <c r="C7665" s="1" t="s">
        <v>12663</v>
      </c>
      <c r="D7665" s="1" t="s">
        <v>12640</v>
      </c>
      <c r="E7665" s="2">
        <v>9</v>
      </c>
      <c r="F7665" s="3">
        <v>790558.91</v>
      </c>
      <c r="G7665" s="3">
        <v>533133.96</v>
      </c>
      <c r="H7665" s="4">
        <v>109472.84</v>
      </c>
      <c r="I7665" s="25"/>
      <c r="J7665" s="26" t="str">
        <f t="shared" si="718"/>
        <v>No</v>
      </c>
      <c r="K7665" s="26" t="str">
        <f t="shared" si="719"/>
        <v>GB</v>
      </c>
      <c r="L7665" s="26" t="str">
        <f t="shared" si="720"/>
        <v>Invalid</v>
      </c>
      <c r="M7665" s="26" t="str">
        <f>IF(OR(ISBLANK(B7665),ISBLANK(C7665),ISBLANK(D7665)),"Missing",IFERROR(VLOOKUP(A7665,'RM Postcodes'!$A:$B,2,0),"Invalid"))</f>
        <v>live</v>
      </c>
      <c r="N7665" s="26" t="str">
        <f t="shared" si="721"/>
        <v>Redact</v>
      </c>
      <c r="O7665" s="26" t="str">
        <f t="shared" si="716"/>
        <v>Redact</v>
      </c>
    </row>
    <row r="7666" spans="1:15" x14ac:dyDescent="0.2">
      <c r="A7666" s="24" t="str">
        <f t="shared" si="717"/>
        <v>SK1 3</v>
      </c>
      <c r="B7666" s="1" t="s">
        <v>12537</v>
      </c>
      <c r="C7666" s="1" t="s">
        <v>12663</v>
      </c>
      <c r="D7666" s="1" t="s">
        <v>12629</v>
      </c>
      <c r="E7666" s="2">
        <v>24</v>
      </c>
      <c r="F7666" s="3">
        <v>1283612.6500000004</v>
      </c>
      <c r="G7666" s="3">
        <v>288187.57</v>
      </c>
      <c r="H7666" s="4">
        <v>184081.08</v>
      </c>
      <c r="I7666" s="25"/>
      <c r="J7666" s="26" t="str">
        <f t="shared" si="718"/>
        <v>No</v>
      </c>
      <c r="K7666" s="26" t="str">
        <f t="shared" si="719"/>
        <v>GB</v>
      </c>
      <c r="L7666" s="26" t="str">
        <f t="shared" si="720"/>
        <v>Invalid</v>
      </c>
      <c r="M7666" s="26" t="str">
        <f>IF(OR(ISBLANK(B7666),ISBLANK(C7666),ISBLANK(D7666)),"Missing",IFERROR(VLOOKUP(A7666,'RM Postcodes'!$A:$B,2,0),"Invalid"))</f>
        <v>live</v>
      </c>
      <c r="N7666" s="26" t="str">
        <f t="shared" si="721"/>
        <v>OK</v>
      </c>
      <c r="O7666" s="26" t="str">
        <f t="shared" si="716"/>
        <v>OK</v>
      </c>
    </row>
    <row r="7667" spans="1:15" x14ac:dyDescent="0.2">
      <c r="A7667" s="24" t="str">
        <f t="shared" si="717"/>
        <v>SK1 4</v>
      </c>
      <c r="B7667" s="1" t="s">
        <v>12537</v>
      </c>
      <c r="C7667" s="1" t="s">
        <v>12663</v>
      </c>
      <c r="D7667" s="1" t="s">
        <v>12630</v>
      </c>
      <c r="E7667" s="2">
        <v>20</v>
      </c>
      <c r="F7667" s="3">
        <v>291523.39999999997</v>
      </c>
      <c r="G7667" s="3">
        <v>51842.66</v>
      </c>
      <c r="H7667" s="4">
        <v>42094.55</v>
      </c>
      <c r="I7667" s="25"/>
      <c r="J7667" s="26" t="str">
        <f t="shared" si="718"/>
        <v>No</v>
      </c>
      <c r="K7667" s="26" t="str">
        <f t="shared" si="719"/>
        <v>GB</v>
      </c>
      <c r="L7667" s="26" t="str">
        <f t="shared" si="720"/>
        <v>Invalid</v>
      </c>
      <c r="M7667" s="26" t="str">
        <f>IF(OR(ISBLANK(B7667),ISBLANK(C7667),ISBLANK(D7667)),"Missing",IFERROR(VLOOKUP(A7667,'RM Postcodes'!$A:$B,2,0),"Invalid"))</f>
        <v>live</v>
      </c>
      <c r="N7667" s="26" t="str">
        <f t="shared" si="721"/>
        <v>OK</v>
      </c>
      <c r="O7667" s="26" t="str">
        <f t="shared" si="716"/>
        <v>OK</v>
      </c>
    </row>
    <row r="7668" spans="1:15" x14ac:dyDescent="0.2">
      <c r="A7668" s="24" t="str">
        <f t="shared" si="717"/>
        <v>SK10 1</v>
      </c>
      <c r="B7668" s="1" t="s">
        <v>12537</v>
      </c>
      <c r="C7668" s="1" t="s">
        <v>12620</v>
      </c>
      <c r="D7668" s="1" t="s">
        <v>12621</v>
      </c>
      <c r="E7668" s="2">
        <v>13</v>
      </c>
      <c r="F7668" s="3">
        <v>514041.25999999989</v>
      </c>
      <c r="G7668" s="3">
        <v>148405.46</v>
      </c>
      <c r="H7668" s="4">
        <v>125350</v>
      </c>
      <c r="I7668" s="25"/>
      <c r="J7668" s="26" t="str">
        <f t="shared" si="718"/>
        <v>No</v>
      </c>
      <c r="K7668" s="26" t="str">
        <f t="shared" si="719"/>
        <v>GB</v>
      </c>
      <c r="L7668" s="26" t="str">
        <f t="shared" si="720"/>
        <v>Invalid</v>
      </c>
      <c r="M7668" s="26" t="str">
        <f>IF(OR(ISBLANK(B7668),ISBLANK(C7668),ISBLANK(D7668)),"Missing",IFERROR(VLOOKUP(A7668,'RM Postcodes'!$A:$B,2,0),"Invalid"))</f>
        <v>live</v>
      </c>
      <c r="N7668" s="26" t="str">
        <f t="shared" si="721"/>
        <v>OK</v>
      </c>
      <c r="O7668" s="26" t="str">
        <f t="shared" si="716"/>
        <v>OK</v>
      </c>
    </row>
    <row r="7669" spans="1:15" x14ac:dyDescent="0.2">
      <c r="A7669" s="24" t="str">
        <f t="shared" si="717"/>
        <v>SK10 2</v>
      </c>
      <c r="B7669" s="1" t="s">
        <v>12537</v>
      </c>
      <c r="C7669" s="1" t="s">
        <v>12620</v>
      </c>
      <c r="D7669" s="1" t="s">
        <v>12640</v>
      </c>
      <c r="E7669" s="2">
        <v>31</v>
      </c>
      <c r="F7669" s="3">
        <v>1222034.8399999996</v>
      </c>
      <c r="G7669" s="3">
        <v>212499.97</v>
      </c>
      <c r="H7669" s="4">
        <v>168000</v>
      </c>
      <c r="I7669" s="25"/>
      <c r="J7669" s="26" t="str">
        <f t="shared" si="718"/>
        <v>No</v>
      </c>
      <c r="K7669" s="26" t="str">
        <f t="shared" si="719"/>
        <v>GB</v>
      </c>
      <c r="L7669" s="26" t="str">
        <f t="shared" si="720"/>
        <v>Invalid</v>
      </c>
      <c r="M7669" s="26" t="str">
        <f>IF(OR(ISBLANK(B7669),ISBLANK(C7669),ISBLANK(D7669)),"Missing",IFERROR(VLOOKUP(A7669,'RM Postcodes'!$A:$B,2,0),"Invalid"))</f>
        <v>live</v>
      </c>
      <c r="N7669" s="26" t="str">
        <f t="shared" si="721"/>
        <v>OK</v>
      </c>
      <c r="O7669" s="26" t="str">
        <f t="shared" si="716"/>
        <v>OK</v>
      </c>
    </row>
    <row r="7670" spans="1:15" x14ac:dyDescent="0.2">
      <c r="A7670" s="24" t="str">
        <f t="shared" si="717"/>
        <v>SK10 3</v>
      </c>
      <c r="B7670" s="1" t="s">
        <v>12537</v>
      </c>
      <c r="C7670" s="1" t="s">
        <v>12620</v>
      </c>
      <c r="D7670" s="1" t="s">
        <v>12629</v>
      </c>
      <c r="E7670" s="2">
        <v>20</v>
      </c>
      <c r="F7670" s="3">
        <v>449031.12999999983</v>
      </c>
      <c r="G7670" s="3">
        <v>49938.07</v>
      </c>
      <c r="H7670" s="4">
        <v>48682.74</v>
      </c>
      <c r="I7670" s="25"/>
      <c r="J7670" s="26" t="str">
        <f t="shared" si="718"/>
        <v>No</v>
      </c>
      <c r="K7670" s="26" t="str">
        <f t="shared" si="719"/>
        <v>GB</v>
      </c>
      <c r="L7670" s="26" t="str">
        <f t="shared" si="720"/>
        <v>Invalid</v>
      </c>
      <c r="M7670" s="26" t="str">
        <f>IF(OR(ISBLANK(B7670),ISBLANK(C7670),ISBLANK(D7670)),"Missing",IFERROR(VLOOKUP(A7670,'RM Postcodes'!$A:$B,2,0),"Invalid"))</f>
        <v>live</v>
      </c>
      <c r="N7670" s="26" t="str">
        <f t="shared" si="721"/>
        <v>OK</v>
      </c>
      <c r="O7670" s="26" t="str">
        <f t="shared" si="716"/>
        <v>OK</v>
      </c>
    </row>
    <row r="7671" spans="1:15" x14ac:dyDescent="0.2">
      <c r="A7671" s="24" t="str">
        <f t="shared" si="717"/>
        <v>SK10 4</v>
      </c>
      <c r="B7671" s="1" t="s">
        <v>12537</v>
      </c>
      <c r="C7671" s="1" t="s">
        <v>12620</v>
      </c>
      <c r="D7671" s="1" t="s">
        <v>12630</v>
      </c>
      <c r="E7671" s="2">
        <v>46</v>
      </c>
      <c r="F7671" s="3">
        <v>6435625.3200000022</v>
      </c>
      <c r="G7671" s="3">
        <v>4798147.71</v>
      </c>
      <c r="H7671" s="4">
        <v>245693.36000000002</v>
      </c>
      <c r="I7671" s="25"/>
      <c r="J7671" s="26" t="str">
        <f t="shared" si="718"/>
        <v>No</v>
      </c>
      <c r="K7671" s="26" t="str">
        <f t="shared" si="719"/>
        <v>GB</v>
      </c>
      <c r="L7671" s="26" t="str">
        <f t="shared" si="720"/>
        <v>Invalid</v>
      </c>
      <c r="M7671" s="26" t="str">
        <f>IF(OR(ISBLANK(B7671),ISBLANK(C7671),ISBLANK(D7671)),"Missing",IFERROR(VLOOKUP(A7671,'RM Postcodes'!$A:$B,2,0),"Invalid"))</f>
        <v>live</v>
      </c>
      <c r="N7671" s="26" t="str">
        <f t="shared" si="721"/>
        <v>OK</v>
      </c>
      <c r="O7671" s="26" t="str">
        <f t="shared" si="716"/>
        <v>Redact</v>
      </c>
    </row>
    <row r="7672" spans="1:15" x14ac:dyDescent="0.2">
      <c r="A7672" s="24" t="str">
        <f t="shared" si="717"/>
        <v>SK10 5</v>
      </c>
      <c r="B7672" s="1" t="s">
        <v>12537</v>
      </c>
      <c r="C7672" s="1" t="s">
        <v>12620</v>
      </c>
      <c r="D7672" s="1" t="s">
        <v>12625</v>
      </c>
      <c r="E7672" s="2">
        <v>37</v>
      </c>
      <c r="F7672" s="3">
        <v>1382456.06</v>
      </c>
      <c r="G7672" s="3">
        <v>177029.74</v>
      </c>
      <c r="H7672" s="4">
        <v>140437.42000000001</v>
      </c>
      <c r="I7672" s="25"/>
      <c r="J7672" s="26" t="str">
        <f t="shared" si="718"/>
        <v>No</v>
      </c>
      <c r="K7672" s="26" t="str">
        <f t="shared" si="719"/>
        <v>GB</v>
      </c>
      <c r="L7672" s="26" t="str">
        <f t="shared" si="720"/>
        <v>Invalid</v>
      </c>
      <c r="M7672" s="26" t="str">
        <f>IF(OR(ISBLANK(B7672),ISBLANK(C7672),ISBLANK(D7672)),"Missing",IFERROR(VLOOKUP(A7672,'RM Postcodes'!$A:$B,2,0),"Invalid"))</f>
        <v>live</v>
      </c>
      <c r="N7672" s="26" t="str">
        <f t="shared" si="721"/>
        <v>OK</v>
      </c>
      <c r="O7672" s="26" t="str">
        <f t="shared" si="716"/>
        <v>OK</v>
      </c>
    </row>
    <row r="7673" spans="1:15" x14ac:dyDescent="0.2">
      <c r="A7673" s="24" t="str">
        <f t="shared" si="717"/>
        <v>SK10 9</v>
      </c>
      <c r="B7673" s="1" t="s">
        <v>12537</v>
      </c>
      <c r="C7673" s="1" t="s">
        <v>12620</v>
      </c>
      <c r="D7673" s="1" t="s">
        <v>12627</v>
      </c>
      <c r="E7673" s="2">
        <v>1</v>
      </c>
      <c r="F7673" s="3">
        <v>45217.39</v>
      </c>
      <c r="G7673" s="3">
        <v>45217.39</v>
      </c>
      <c r="H7673" s="4">
        <v>0</v>
      </c>
      <c r="I7673" s="25"/>
      <c r="J7673" s="26" t="str">
        <f t="shared" si="718"/>
        <v>No</v>
      </c>
      <c r="K7673" s="26" t="str">
        <f t="shared" si="719"/>
        <v>GB</v>
      </c>
      <c r="L7673" s="26" t="str">
        <f t="shared" si="720"/>
        <v>Invalid</v>
      </c>
      <c r="M7673" s="26" t="str">
        <f>IF(OR(ISBLANK(B7673),ISBLANK(C7673),ISBLANK(D7673)),"Missing",IFERROR(VLOOKUP(A7673,'RM Postcodes'!$A:$B,2,0),"Invalid"))</f>
        <v>live</v>
      </c>
      <c r="N7673" s="26" t="str">
        <f t="shared" si="721"/>
        <v>Redact</v>
      </c>
      <c r="O7673" s="26" t="str">
        <f t="shared" si="716"/>
        <v>Redact</v>
      </c>
    </row>
    <row r="7674" spans="1:15" x14ac:dyDescent="0.2">
      <c r="A7674" s="24" t="str">
        <f t="shared" si="717"/>
        <v>SK11 0</v>
      </c>
      <c r="B7674" s="1" t="s">
        <v>12537</v>
      </c>
      <c r="C7674" s="1" t="s">
        <v>12624</v>
      </c>
      <c r="D7674" s="1" t="s">
        <v>12632</v>
      </c>
      <c r="E7674" s="2">
        <v>22</v>
      </c>
      <c r="F7674" s="3">
        <v>1435046.0700000003</v>
      </c>
      <c r="G7674" s="3">
        <v>575850</v>
      </c>
      <c r="H7674" s="4">
        <v>261015.62</v>
      </c>
      <c r="I7674" s="25"/>
      <c r="J7674" s="26" t="str">
        <f t="shared" si="718"/>
        <v>No</v>
      </c>
      <c r="K7674" s="26" t="str">
        <f t="shared" si="719"/>
        <v>GB</v>
      </c>
      <c r="L7674" s="26" t="str">
        <f t="shared" si="720"/>
        <v>Invalid</v>
      </c>
      <c r="M7674" s="26" t="str">
        <f>IF(OR(ISBLANK(B7674),ISBLANK(C7674),ISBLANK(D7674)),"Missing",IFERROR(VLOOKUP(A7674,'RM Postcodes'!$A:$B,2,0),"Invalid"))</f>
        <v>live</v>
      </c>
      <c r="N7674" s="26" t="str">
        <f t="shared" si="721"/>
        <v>OK</v>
      </c>
      <c r="O7674" s="26" t="str">
        <f t="shared" si="716"/>
        <v>OK</v>
      </c>
    </row>
    <row r="7675" spans="1:15" x14ac:dyDescent="0.2">
      <c r="A7675" s="24" t="str">
        <f t="shared" si="717"/>
        <v>SK11 6</v>
      </c>
      <c r="B7675" s="1" t="s">
        <v>12537</v>
      </c>
      <c r="C7675" s="1" t="s">
        <v>12624</v>
      </c>
      <c r="D7675" s="1" t="s">
        <v>12622</v>
      </c>
      <c r="E7675" s="2">
        <v>22</v>
      </c>
      <c r="F7675" s="3">
        <v>779954.75000000012</v>
      </c>
      <c r="G7675" s="3">
        <v>222334</v>
      </c>
      <c r="H7675" s="4">
        <v>50296.240000000005</v>
      </c>
      <c r="I7675" s="25"/>
      <c r="J7675" s="26" t="str">
        <f t="shared" si="718"/>
        <v>No</v>
      </c>
      <c r="K7675" s="26" t="str">
        <f t="shared" si="719"/>
        <v>GB</v>
      </c>
      <c r="L7675" s="26" t="str">
        <f t="shared" si="720"/>
        <v>Invalid</v>
      </c>
      <c r="M7675" s="26" t="str">
        <f>IF(OR(ISBLANK(B7675),ISBLANK(C7675),ISBLANK(D7675)),"Missing",IFERROR(VLOOKUP(A7675,'RM Postcodes'!$A:$B,2,0),"Invalid"))</f>
        <v>live</v>
      </c>
      <c r="N7675" s="26" t="str">
        <f t="shared" si="721"/>
        <v>OK</v>
      </c>
      <c r="O7675" s="26" t="str">
        <f t="shared" si="716"/>
        <v>OK</v>
      </c>
    </row>
    <row r="7676" spans="1:15" x14ac:dyDescent="0.2">
      <c r="A7676" s="24" t="str">
        <f t="shared" si="717"/>
        <v>SK11 7</v>
      </c>
      <c r="B7676" s="1" t="s">
        <v>12537</v>
      </c>
      <c r="C7676" s="1" t="s">
        <v>12624</v>
      </c>
      <c r="D7676" s="1" t="s">
        <v>12623</v>
      </c>
      <c r="E7676" s="2">
        <v>30</v>
      </c>
      <c r="F7676" s="3">
        <v>625093.99</v>
      </c>
      <c r="G7676" s="3">
        <v>74728.58</v>
      </c>
      <c r="H7676" s="4">
        <v>57639.850000000006</v>
      </c>
      <c r="I7676" s="25"/>
      <c r="J7676" s="26" t="str">
        <f t="shared" si="718"/>
        <v>No</v>
      </c>
      <c r="K7676" s="26" t="str">
        <f t="shared" si="719"/>
        <v>GB</v>
      </c>
      <c r="L7676" s="26" t="str">
        <f t="shared" si="720"/>
        <v>Invalid</v>
      </c>
      <c r="M7676" s="26" t="str">
        <f>IF(OR(ISBLANK(B7676),ISBLANK(C7676),ISBLANK(D7676)),"Missing",IFERROR(VLOOKUP(A7676,'RM Postcodes'!$A:$B,2,0),"Invalid"))</f>
        <v>live</v>
      </c>
      <c r="N7676" s="26" t="str">
        <f t="shared" si="721"/>
        <v>OK</v>
      </c>
      <c r="O7676" s="26" t="str">
        <f t="shared" si="716"/>
        <v>OK</v>
      </c>
    </row>
    <row r="7677" spans="1:15" x14ac:dyDescent="0.2">
      <c r="A7677" s="24" t="str">
        <f t="shared" si="717"/>
        <v>SK11 8</v>
      </c>
      <c r="B7677" s="1" t="s">
        <v>12537</v>
      </c>
      <c r="C7677" s="1" t="s">
        <v>12624</v>
      </c>
      <c r="D7677" s="1" t="s">
        <v>12626</v>
      </c>
      <c r="E7677" s="2">
        <v>28</v>
      </c>
      <c r="F7677" s="3">
        <v>638656.70999999985</v>
      </c>
      <c r="G7677" s="3">
        <v>86250</v>
      </c>
      <c r="H7677" s="4">
        <v>50942.68</v>
      </c>
      <c r="I7677" s="25"/>
      <c r="J7677" s="26" t="str">
        <f t="shared" si="718"/>
        <v>No</v>
      </c>
      <c r="K7677" s="26" t="str">
        <f t="shared" si="719"/>
        <v>GB</v>
      </c>
      <c r="L7677" s="26" t="str">
        <f t="shared" si="720"/>
        <v>Invalid</v>
      </c>
      <c r="M7677" s="26" t="str">
        <f>IF(OR(ISBLANK(B7677),ISBLANK(C7677),ISBLANK(D7677)),"Missing",IFERROR(VLOOKUP(A7677,'RM Postcodes'!$A:$B,2,0),"Invalid"))</f>
        <v>live</v>
      </c>
      <c r="N7677" s="26" t="str">
        <f t="shared" si="721"/>
        <v>OK</v>
      </c>
      <c r="O7677" s="26" t="str">
        <f t="shared" si="716"/>
        <v>OK</v>
      </c>
    </row>
    <row r="7678" spans="1:15" x14ac:dyDescent="0.2">
      <c r="A7678" s="24" t="str">
        <f t="shared" si="717"/>
        <v>SK11 9</v>
      </c>
      <c r="B7678" s="1" t="s">
        <v>12537</v>
      </c>
      <c r="C7678" s="1" t="s">
        <v>12624</v>
      </c>
      <c r="D7678" s="1" t="s">
        <v>12627</v>
      </c>
      <c r="E7678" s="2">
        <v>25</v>
      </c>
      <c r="F7678" s="3">
        <v>5590116.3000000017</v>
      </c>
      <c r="G7678" s="3">
        <v>2249064.2999999998</v>
      </c>
      <c r="H7678" s="4">
        <v>787363.55</v>
      </c>
      <c r="I7678" s="25"/>
      <c r="J7678" s="26" t="str">
        <f t="shared" si="718"/>
        <v>No</v>
      </c>
      <c r="K7678" s="26" t="str">
        <f t="shared" si="719"/>
        <v>GB</v>
      </c>
      <c r="L7678" s="26" t="str">
        <f t="shared" si="720"/>
        <v>Invalid</v>
      </c>
      <c r="M7678" s="26" t="str">
        <f>IF(OR(ISBLANK(B7678),ISBLANK(C7678),ISBLANK(D7678)),"Missing",IFERROR(VLOOKUP(A7678,'RM Postcodes'!$A:$B,2,0),"Invalid"))</f>
        <v>live</v>
      </c>
      <c r="N7678" s="26" t="str">
        <f t="shared" si="721"/>
        <v>OK</v>
      </c>
      <c r="O7678" s="26" t="str">
        <f t="shared" si="716"/>
        <v>OK</v>
      </c>
    </row>
    <row r="7679" spans="1:15" x14ac:dyDescent="0.2">
      <c r="A7679" s="24" t="str">
        <f t="shared" si="717"/>
        <v>SK12 1</v>
      </c>
      <c r="B7679" s="1" t="s">
        <v>12537</v>
      </c>
      <c r="C7679" s="1" t="s">
        <v>12628</v>
      </c>
      <c r="D7679" s="1" t="s">
        <v>12621</v>
      </c>
      <c r="E7679" s="2">
        <v>43</v>
      </c>
      <c r="F7679" s="3">
        <v>3302114.0499999989</v>
      </c>
      <c r="G7679" s="3">
        <v>1046362.02</v>
      </c>
      <c r="H7679" s="4">
        <v>788759</v>
      </c>
      <c r="I7679" s="25"/>
      <c r="J7679" s="26" t="str">
        <f t="shared" si="718"/>
        <v>No</v>
      </c>
      <c r="K7679" s="26" t="str">
        <f t="shared" si="719"/>
        <v>GB</v>
      </c>
      <c r="L7679" s="26" t="str">
        <f t="shared" si="720"/>
        <v>Invalid</v>
      </c>
      <c r="M7679" s="26" t="str">
        <f>IF(OR(ISBLANK(B7679),ISBLANK(C7679),ISBLANK(D7679)),"Missing",IFERROR(VLOOKUP(A7679,'RM Postcodes'!$A:$B,2,0),"Invalid"))</f>
        <v>live</v>
      </c>
      <c r="N7679" s="26" t="str">
        <f t="shared" si="721"/>
        <v>OK</v>
      </c>
      <c r="O7679" s="26" t="str">
        <f t="shared" si="716"/>
        <v>OK</v>
      </c>
    </row>
    <row r="7680" spans="1:15" x14ac:dyDescent="0.2">
      <c r="A7680" s="24" t="str">
        <f t="shared" si="717"/>
        <v>SK12 2</v>
      </c>
      <c r="B7680" s="1" t="s">
        <v>12537</v>
      </c>
      <c r="C7680" s="1" t="s">
        <v>12628</v>
      </c>
      <c r="D7680" s="1" t="s">
        <v>12640</v>
      </c>
      <c r="E7680" s="2">
        <v>13</v>
      </c>
      <c r="F7680" s="3">
        <v>446367.2</v>
      </c>
      <c r="G7680" s="3">
        <v>118260.87</v>
      </c>
      <c r="H7680" s="4">
        <v>50158.43</v>
      </c>
      <c r="I7680" s="25"/>
      <c r="J7680" s="26" t="str">
        <f t="shared" si="718"/>
        <v>No</v>
      </c>
      <c r="K7680" s="26" t="str">
        <f t="shared" si="719"/>
        <v>GB</v>
      </c>
      <c r="L7680" s="26" t="str">
        <f t="shared" si="720"/>
        <v>Invalid</v>
      </c>
      <c r="M7680" s="26" t="str">
        <f>IF(OR(ISBLANK(B7680),ISBLANK(C7680),ISBLANK(D7680)),"Missing",IFERROR(VLOOKUP(A7680,'RM Postcodes'!$A:$B,2,0),"Invalid"))</f>
        <v>live</v>
      </c>
      <c r="N7680" s="26" t="str">
        <f t="shared" si="721"/>
        <v>OK</v>
      </c>
      <c r="O7680" s="26" t="str">
        <f t="shared" si="716"/>
        <v>OK</v>
      </c>
    </row>
    <row r="7681" spans="1:15" x14ac:dyDescent="0.2">
      <c r="A7681" s="24" t="str">
        <f t="shared" si="717"/>
        <v>SK13 1</v>
      </c>
      <c r="B7681" s="1" t="s">
        <v>12537</v>
      </c>
      <c r="C7681" s="1" t="s">
        <v>12631</v>
      </c>
      <c r="D7681" s="1" t="s">
        <v>12621</v>
      </c>
      <c r="E7681" s="2">
        <v>14</v>
      </c>
      <c r="F7681" s="3">
        <v>3170130.1899999995</v>
      </c>
      <c r="G7681" s="3">
        <v>2812500</v>
      </c>
      <c r="H7681" s="4">
        <v>96830.61</v>
      </c>
      <c r="I7681" s="25"/>
      <c r="J7681" s="26" t="str">
        <f t="shared" si="718"/>
        <v>No</v>
      </c>
      <c r="K7681" s="26" t="str">
        <f t="shared" si="719"/>
        <v>GB</v>
      </c>
      <c r="L7681" s="26" t="str">
        <f t="shared" si="720"/>
        <v>Invalid</v>
      </c>
      <c r="M7681" s="26" t="str">
        <f>IF(OR(ISBLANK(B7681),ISBLANK(C7681),ISBLANK(D7681)),"Missing",IFERROR(VLOOKUP(A7681,'RM Postcodes'!$A:$B,2,0),"Invalid"))</f>
        <v>live</v>
      </c>
      <c r="N7681" s="26" t="str">
        <f t="shared" si="721"/>
        <v>OK</v>
      </c>
      <c r="O7681" s="26" t="str">
        <f t="shared" si="716"/>
        <v>Redact</v>
      </c>
    </row>
    <row r="7682" spans="1:15" x14ac:dyDescent="0.2">
      <c r="A7682" s="24" t="str">
        <f t="shared" si="717"/>
        <v>SK13 2</v>
      </c>
      <c r="B7682" s="1" t="s">
        <v>12537</v>
      </c>
      <c r="C7682" s="1" t="s">
        <v>12631</v>
      </c>
      <c r="D7682" s="1" t="s">
        <v>12640</v>
      </c>
      <c r="E7682" s="2">
        <v>6</v>
      </c>
      <c r="F7682" s="3">
        <v>76444.779999999984</v>
      </c>
      <c r="G7682" s="3">
        <v>46894.52</v>
      </c>
      <c r="H7682" s="4">
        <v>16146.89</v>
      </c>
      <c r="I7682" s="25"/>
      <c r="J7682" s="26" t="str">
        <f t="shared" si="718"/>
        <v>No</v>
      </c>
      <c r="K7682" s="26" t="str">
        <f t="shared" si="719"/>
        <v>GB</v>
      </c>
      <c r="L7682" s="26" t="str">
        <f t="shared" si="720"/>
        <v>Invalid</v>
      </c>
      <c r="M7682" s="26" t="str">
        <f>IF(OR(ISBLANK(B7682),ISBLANK(C7682),ISBLANK(D7682)),"Missing",IFERROR(VLOOKUP(A7682,'RM Postcodes'!$A:$B,2,0),"Invalid"))</f>
        <v>live</v>
      </c>
      <c r="N7682" s="26" t="str">
        <f t="shared" si="721"/>
        <v>Redact</v>
      </c>
      <c r="O7682" s="26" t="str">
        <f t="shared" si="716"/>
        <v>Redact</v>
      </c>
    </row>
    <row r="7683" spans="1:15" x14ac:dyDescent="0.2">
      <c r="A7683" s="24" t="str">
        <f t="shared" si="717"/>
        <v>SK13 5</v>
      </c>
      <c r="B7683" s="1" t="s">
        <v>12537</v>
      </c>
      <c r="C7683" s="1" t="s">
        <v>12631</v>
      </c>
      <c r="D7683" s="1" t="s">
        <v>12625</v>
      </c>
      <c r="E7683" s="2">
        <v>3</v>
      </c>
      <c r="F7683" s="3">
        <v>16687.86</v>
      </c>
      <c r="G7683" s="3">
        <v>10123.44</v>
      </c>
      <c r="H7683" s="4">
        <v>3784.33</v>
      </c>
      <c r="I7683" s="25"/>
      <c r="J7683" s="26" t="str">
        <f t="shared" si="718"/>
        <v>No</v>
      </c>
      <c r="K7683" s="26" t="str">
        <f t="shared" si="719"/>
        <v>GB</v>
      </c>
      <c r="L7683" s="26" t="str">
        <f t="shared" si="720"/>
        <v>Invalid</v>
      </c>
      <c r="M7683" s="26" t="str">
        <f>IF(OR(ISBLANK(B7683),ISBLANK(C7683),ISBLANK(D7683)),"Missing",IFERROR(VLOOKUP(A7683,'RM Postcodes'!$A:$B,2,0),"Invalid"))</f>
        <v>live</v>
      </c>
      <c r="N7683" s="26" t="str">
        <f t="shared" si="721"/>
        <v>Redact</v>
      </c>
      <c r="O7683" s="26" t="str">
        <f t="shared" si="716"/>
        <v>Redact</v>
      </c>
    </row>
    <row r="7684" spans="1:15" x14ac:dyDescent="0.2">
      <c r="A7684" s="24" t="str">
        <f t="shared" si="717"/>
        <v>SK13 6</v>
      </c>
      <c r="B7684" s="1" t="s">
        <v>12537</v>
      </c>
      <c r="C7684" s="1" t="s">
        <v>12631</v>
      </c>
      <c r="D7684" s="1" t="s">
        <v>12622</v>
      </c>
      <c r="E7684" s="2">
        <v>15</v>
      </c>
      <c r="F7684" s="3">
        <v>398280.26</v>
      </c>
      <c r="G7684" s="3">
        <v>168461.49</v>
      </c>
      <c r="H7684" s="4">
        <v>49188.23</v>
      </c>
      <c r="I7684" s="25"/>
      <c r="J7684" s="26" t="str">
        <f t="shared" si="718"/>
        <v>No</v>
      </c>
      <c r="K7684" s="26" t="str">
        <f t="shared" si="719"/>
        <v>GB</v>
      </c>
      <c r="L7684" s="26" t="str">
        <f t="shared" si="720"/>
        <v>Invalid</v>
      </c>
      <c r="M7684" s="26" t="str">
        <f>IF(OR(ISBLANK(B7684),ISBLANK(C7684),ISBLANK(D7684)),"Missing",IFERROR(VLOOKUP(A7684,'RM Postcodes'!$A:$B,2,0),"Invalid"))</f>
        <v>live</v>
      </c>
      <c r="N7684" s="26" t="str">
        <f t="shared" si="721"/>
        <v>OK</v>
      </c>
      <c r="O7684" s="26" t="str">
        <f t="shared" si="716"/>
        <v>OK</v>
      </c>
    </row>
    <row r="7685" spans="1:15" x14ac:dyDescent="0.2">
      <c r="A7685" s="24" t="str">
        <f t="shared" si="717"/>
        <v>SK13 7</v>
      </c>
      <c r="B7685" s="1" t="s">
        <v>12537</v>
      </c>
      <c r="C7685" s="1" t="s">
        <v>12631</v>
      </c>
      <c r="D7685" s="1" t="s">
        <v>12623</v>
      </c>
      <c r="E7685" s="2">
        <v>15</v>
      </c>
      <c r="F7685" s="3">
        <v>380399.94000000006</v>
      </c>
      <c r="G7685" s="3">
        <v>54803.94</v>
      </c>
      <c r="H7685" s="4">
        <v>41296.400000000001</v>
      </c>
      <c r="I7685" s="25"/>
      <c r="J7685" s="26" t="str">
        <f t="shared" si="718"/>
        <v>No</v>
      </c>
      <c r="K7685" s="26" t="str">
        <f t="shared" si="719"/>
        <v>GB</v>
      </c>
      <c r="L7685" s="26" t="str">
        <f t="shared" si="720"/>
        <v>Invalid</v>
      </c>
      <c r="M7685" s="26" t="str">
        <f>IF(OR(ISBLANK(B7685),ISBLANK(C7685),ISBLANK(D7685)),"Missing",IFERROR(VLOOKUP(A7685,'RM Postcodes'!$A:$B,2,0),"Invalid"))</f>
        <v>live</v>
      </c>
      <c r="N7685" s="26" t="str">
        <f t="shared" si="721"/>
        <v>OK</v>
      </c>
      <c r="O7685" s="26" t="str">
        <f t="shared" ref="O7685:O7748" si="722">IF(COUNT(E7685)=0,"Missing",IF(E7685&lt;=2,"Redact",IF(COUNTIF(F7685:H7685,"&gt;0")&lt;&gt;3,"Error",IF((G7685+H7685)/F7685&lt;60%,"OK","Redact"))))</f>
        <v>OK</v>
      </c>
    </row>
    <row r="7686" spans="1:15" x14ac:dyDescent="0.2">
      <c r="A7686" s="24" t="str">
        <f t="shared" ref="A7686:A7749" si="723">TRIM(B7686)&amp;TRIM(C7686)&amp;" "&amp;TRIM(D7686)</f>
        <v>SK13 8</v>
      </c>
      <c r="B7686" s="1" t="s">
        <v>12537</v>
      </c>
      <c r="C7686" s="1" t="s">
        <v>12631</v>
      </c>
      <c r="D7686" s="1" t="s">
        <v>12626</v>
      </c>
      <c r="E7686" s="2">
        <v>29</v>
      </c>
      <c r="F7686" s="3">
        <v>725864.84999999986</v>
      </c>
      <c r="G7686" s="3">
        <v>220833.31</v>
      </c>
      <c r="H7686" s="4">
        <v>44560.84</v>
      </c>
      <c r="I7686" s="25"/>
      <c r="J7686" s="26" t="str">
        <f t="shared" ref="J7686:J7749" si="724">IF(AND(K7686="NI",L7686="OK",M7686="LIVE",N7686="OK",O7686="OK"),"yes NI",IF(AND(K7686="GB",L7686="OK",M7686="LIVE",N7686="OK",O7686="OK"),"Yes","No"))</f>
        <v>No</v>
      </c>
      <c r="K7686" s="26" t="str">
        <f t="shared" ref="K7686:K7749" si="725">IF(ISBLANK(B7686),"Missing",IF(AND(OR(LEN(B7686)=2,LEN(B7686)=1),AND(ISERROR(VALUE(LEFT(B7686,1))),ISERROR(VALUE(RIGHT(B7686,1))))),IF(OR(B7686="GY",B7686="IM",B7686="JE"),"not GB",IF(B7686="BT","NI","GB")),"Invalid"))</f>
        <v>GB</v>
      </c>
      <c r="L7686" s="26" t="str">
        <f t="shared" si="720"/>
        <v>Invalid</v>
      </c>
      <c r="M7686" s="26" t="str">
        <f>IF(OR(ISBLANK(B7686),ISBLANK(C7686),ISBLANK(D7686)),"Missing",IFERROR(VLOOKUP(A7686,'RM Postcodes'!$A:$B,2,0),"Invalid"))</f>
        <v>live</v>
      </c>
      <c r="N7686" s="26" t="str">
        <f t="shared" si="721"/>
        <v>OK</v>
      </c>
      <c r="O7686" s="26" t="str">
        <f t="shared" si="722"/>
        <v>OK</v>
      </c>
    </row>
    <row r="7687" spans="1:15" x14ac:dyDescent="0.2">
      <c r="A7687" s="24" t="str">
        <f t="shared" si="723"/>
        <v>SK14 1</v>
      </c>
      <c r="B7687" s="1" t="s">
        <v>12537</v>
      </c>
      <c r="C7687" s="1" t="s">
        <v>12633</v>
      </c>
      <c r="D7687" s="1" t="s">
        <v>12621</v>
      </c>
      <c r="E7687" s="2">
        <v>24</v>
      </c>
      <c r="F7687" s="3">
        <v>886890.73</v>
      </c>
      <c r="G7687" s="3">
        <v>247512.78</v>
      </c>
      <c r="H7687" s="4">
        <v>72774.84</v>
      </c>
      <c r="I7687" s="25"/>
      <c r="J7687" s="26" t="str">
        <f t="shared" si="724"/>
        <v>No</v>
      </c>
      <c r="K7687" s="26" t="str">
        <f t="shared" si="725"/>
        <v>GB</v>
      </c>
      <c r="L7687" s="26" t="str">
        <f t="shared" ref="L7687:L7750" si="726">IF(ISBLANK(D7687),"Missing",IF(AND(LEN(D7687)=1,ISNUMBER(VALUE(D7687))),"OK","Invalid"))</f>
        <v>Invalid</v>
      </c>
      <c r="M7687" s="26" t="str">
        <f>IF(OR(ISBLANK(B7687),ISBLANK(C7687),ISBLANK(D7687)),"Missing",IFERROR(VLOOKUP(A7687,'RM Postcodes'!$A:$B,2,0),"Invalid"))</f>
        <v>live</v>
      </c>
      <c r="N7687" s="26" t="str">
        <f t="shared" ref="N7687:N7750" si="727">IF(ISBLANK(E7687),"Missing",IF(E7687&lt;10,"Redact","OK"))</f>
        <v>OK</v>
      </c>
      <c r="O7687" s="26" t="str">
        <f t="shared" si="722"/>
        <v>OK</v>
      </c>
    </row>
    <row r="7688" spans="1:15" x14ac:dyDescent="0.2">
      <c r="A7688" s="24" t="str">
        <f t="shared" si="723"/>
        <v>SK14 2</v>
      </c>
      <c r="B7688" s="1" t="s">
        <v>12537</v>
      </c>
      <c r="C7688" s="1" t="s">
        <v>12633</v>
      </c>
      <c r="D7688" s="1" t="s">
        <v>12640</v>
      </c>
      <c r="E7688" s="2">
        <v>15</v>
      </c>
      <c r="F7688" s="3">
        <v>729108.33</v>
      </c>
      <c r="G7688" s="3">
        <v>336375.02999999997</v>
      </c>
      <c r="H7688" s="4">
        <v>49990.49</v>
      </c>
      <c r="I7688" s="25"/>
      <c r="J7688" s="26" t="str">
        <f t="shared" si="724"/>
        <v>No</v>
      </c>
      <c r="K7688" s="26" t="str">
        <f t="shared" si="725"/>
        <v>GB</v>
      </c>
      <c r="L7688" s="26" t="str">
        <f t="shared" si="726"/>
        <v>Invalid</v>
      </c>
      <c r="M7688" s="26" t="str">
        <f>IF(OR(ISBLANK(B7688),ISBLANK(C7688),ISBLANK(D7688)),"Missing",IFERROR(VLOOKUP(A7688,'RM Postcodes'!$A:$B,2,0),"Invalid"))</f>
        <v>live</v>
      </c>
      <c r="N7688" s="26" t="str">
        <f t="shared" si="727"/>
        <v>OK</v>
      </c>
      <c r="O7688" s="26" t="str">
        <f t="shared" si="722"/>
        <v>OK</v>
      </c>
    </row>
    <row r="7689" spans="1:15" x14ac:dyDescent="0.2">
      <c r="A7689" s="24" t="str">
        <f t="shared" si="723"/>
        <v>SK14 3</v>
      </c>
      <c r="B7689" s="1" t="s">
        <v>12537</v>
      </c>
      <c r="C7689" s="1" t="s">
        <v>12633</v>
      </c>
      <c r="D7689" s="1" t="s">
        <v>12629</v>
      </c>
      <c r="E7689" s="2">
        <v>13</v>
      </c>
      <c r="F7689" s="3">
        <v>137641.69999999998</v>
      </c>
      <c r="G7689" s="3">
        <v>36834.32</v>
      </c>
      <c r="H7689" s="4">
        <v>18498.61</v>
      </c>
      <c r="I7689" s="25"/>
      <c r="J7689" s="26" t="str">
        <f t="shared" si="724"/>
        <v>No</v>
      </c>
      <c r="K7689" s="26" t="str">
        <f t="shared" si="725"/>
        <v>GB</v>
      </c>
      <c r="L7689" s="26" t="str">
        <f t="shared" si="726"/>
        <v>Invalid</v>
      </c>
      <c r="M7689" s="26" t="str">
        <f>IF(OR(ISBLANK(B7689),ISBLANK(C7689),ISBLANK(D7689)),"Missing",IFERROR(VLOOKUP(A7689,'RM Postcodes'!$A:$B,2,0),"Invalid"))</f>
        <v>live</v>
      </c>
      <c r="N7689" s="26" t="str">
        <f t="shared" si="727"/>
        <v>OK</v>
      </c>
      <c r="O7689" s="26" t="str">
        <f t="shared" si="722"/>
        <v>OK</v>
      </c>
    </row>
    <row r="7690" spans="1:15" x14ac:dyDescent="0.2">
      <c r="A7690" s="24" t="str">
        <f t="shared" si="723"/>
        <v>SK14 4</v>
      </c>
      <c r="B7690" s="1" t="s">
        <v>12537</v>
      </c>
      <c r="C7690" s="1" t="s">
        <v>12633</v>
      </c>
      <c r="D7690" s="1" t="s">
        <v>12630</v>
      </c>
      <c r="E7690" s="2">
        <v>32</v>
      </c>
      <c r="F7690" s="3">
        <v>1632475.2199999995</v>
      </c>
      <c r="G7690" s="3">
        <v>449849.5</v>
      </c>
      <c r="H7690" s="4">
        <v>249630.15</v>
      </c>
      <c r="I7690" s="25"/>
      <c r="J7690" s="26" t="str">
        <f t="shared" si="724"/>
        <v>No</v>
      </c>
      <c r="K7690" s="26" t="str">
        <f t="shared" si="725"/>
        <v>GB</v>
      </c>
      <c r="L7690" s="26" t="str">
        <f t="shared" si="726"/>
        <v>Invalid</v>
      </c>
      <c r="M7690" s="26" t="str">
        <f>IF(OR(ISBLANK(B7690),ISBLANK(C7690),ISBLANK(D7690)),"Missing",IFERROR(VLOOKUP(A7690,'RM Postcodes'!$A:$B,2,0),"Invalid"))</f>
        <v>live</v>
      </c>
      <c r="N7690" s="26" t="str">
        <f t="shared" si="727"/>
        <v>OK</v>
      </c>
      <c r="O7690" s="26" t="str">
        <f t="shared" si="722"/>
        <v>OK</v>
      </c>
    </row>
    <row r="7691" spans="1:15" x14ac:dyDescent="0.2">
      <c r="A7691" s="24" t="str">
        <f t="shared" si="723"/>
        <v>SK14 5</v>
      </c>
      <c r="B7691" s="1" t="s">
        <v>12537</v>
      </c>
      <c r="C7691" s="1" t="s">
        <v>12633</v>
      </c>
      <c r="D7691" s="1" t="s">
        <v>12625</v>
      </c>
      <c r="E7691" s="2">
        <v>18</v>
      </c>
      <c r="F7691" s="3">
        <v>352586.22999999992</v>
      </c>
      <c r="G7691" s="3">
        <v>50837.91</v>
      </c>
      <c r="H7691" s="4">
        <v>44276.57</v>
      </c>
      <c r="I7691" s="25"/>
      <c r="J7691" s="26" t="str">
        <f t="shared" si="724"/>
        <v>No</v>
      </c>
      <c r="K7691" s="26" t="str">
        <f t="shared" si="725"/>
        <v>GB</v>
      </c>
      <c r="L7691" s="26" t="str">
        <f t="shared" si="726"/>
        <v>Invalid</v>
      </c>
      <c r="M7691" s="26" t="str">
        <f>IF(OR(ISBLANK(B7691),ISBLANK(C7691),ISBLANK(D7691)),"Missing",IFERROR(VLOOKUP(A7691,'RM Postcodes'!$A:$B,2,0),"Invalid"))</f>
        <v>live</v>
      </c>
      <c r="N7691" s="26" t="str">
        <f t="shared" si="727"/>
        <v>OK</v>
      </c>
      <c r="O7691" s="26" t="str">
        <f t="shared" si="722"/>
        <v>OK</v>
      </c>
    </row>
    <row r="7692" spans="1:15" x14ac:dyDescent="0.2">
      <c r="A7692" s="24" t="str">
        <f t="shared" si="723"/>
        <v>SK14 6</v>
      </c>
      <c r="B7692" s="1" t="s">
        <v>12537</v>
      </c>
      <c r="C7692" s="1" t="s">
        <v>12633</v>
      </c>
      <c r="D7692" s="1" t="s">
        <v>12622</v>
      </c>
      <c r="E7692" s="2">
        <v>9</v>
      </c>
      <c r="F7692" s="3">
        <v>213658.42</v>
      </c>
      <c r="G7692" s="3">
        <v>47488.38</v>
      </c>
      <c r="H7692" s="4">
        <v>44480.42</v>
      </c>
      <c r="I7692" s="25"/>
      <c r="J7692" s="26" t="str">
        <f t="shared" si="724"/>
        <v>No</v>
      </c>
      <c r="K7692" s="26" t="str">
        <f t="shared" si="725"/>
        <v>GB</v>
      </c>
      <c r="L7692" s="26" t="str">
        <f t="shared" si="726"/>
        <v>Invalid</v>
      </c>
      <c r="M7692" s="26" t="str">
        <f>IF(OR(ISBLANK(B7692),ISBLANK(C7692),ISBLANK(D7692)),"Missing",IFERROR(VLOOKUP(A7692,'RM Postcodes'!$A:$B,2,0),"Invalid"))</f>
        <v>live</v>
      </c>
      <c r="N7692" s="26" t="str">
        <f t="shared" si="727"/>
        <v>Redact</v>
      </c>
      <c r="O7692" s="26" t="str">
        <f t="shared" si="722"/>
        <v>OK</v>
      </c>
    </row>
    <row r="7693" spans="1:15" x14ac:dyDescent="0.2">
      <c r="A7693" s="24" t="str">
        <f t="shared" si="723"/>
        <v>SK14 8</v>
      </c>
      <c r="B7693" s="1" t="s">
        <v>12537</v>
      </c>
      <c r="C7693" s="1" t="s">
        <v>12633</v>
      </c>
      <c r="D7693" s="1" t="s">
        <v>12626</v>
      </c>
      <c r="E7693" s="2">
        <v>2</v>
      </c>
      <c r="F7693" s="3">
        <v>72557.440000000002</v>
      </c>
      <c r="G7693" s="3">
        <v>40047.46</v>
      </c>
      <c r="H7693" s="4">
        <v>32509.98</v>
      </c>
      <c r="I7693" s="25"/>
      <c r="J7693" s="26" t="str">
        <f t="shared" si="724"/>
        <v>No</v>
      </c>
      <c r="K7693" s="26" t="str">
        <f t="shared" si="725"/>
        <v>GB</v>
      </c>
      <c r="L7693" s="26" t="str">
        <f t="shared" si="726"/>
        <v>Invalid</v>
      </c>
      <c r="M7693" s="26" t="str">
        <f>IF(OR(ISBLANK(B7693),ISBLANK(C7693),ISBLANK(D7693)),"Missing",IFERROR(VLOOKUP(A7693,'RM Postcodes'!$A:$B,2,0),"Invalid"))</f>
        <v>live</v>
      </c>
      <c r="N7693" s="26" t="str">
        <f t="shared" si="727"/>
        <v>Redact</v>
      </c>
      <c r="O7693" s="26" t="str">
        <f t="shared" si="722"/>
        <v>Redact</v>
      </c>
    </row>
    <row r="7694" spans="1:15" x14ac:dyDescent="0.2">
      <c r="A7694" s="24" t="str">
        <f t="shared" si="723"/>
        <v>SK15 1</v>
      </c>
      <c r="B7694" s="1" t="s">
        <v>12537</v>
      </c>
      <c r="C7694" s="1" t="s">
        <v>12634</v>
      </c>
      <c r="D7694" s="1" t="s">
        <v>12621</v>
      </c>
      <c r="E7694" s="2">
        <v>15</v>
      </c>
      <c r="F7694" s="3">
        <v>366902.50000000006</v>
      </c>
      <c r="G7694" s="3">
        <v>68342.7</v>
      </c>
      <c r="H7694" s="4">
        <v>48446.649999999994</v>
      </c>
      <c r="I7694" s="25"/>
      <c r="J7694" s="26" t="str">
        <f t="shared" si="724"/>
        <v>No</v>
      </c>
      <c r="K7694" s="26" t="str">
        <f t="shared" si="725"/>
        <v>GB</v>
      </c>
      <c r="L7694" s="26" t="str">
        <f t="shared" si="726"/>
        <v>Invalid</v>
      </c>
      <c r="M7694" s="26" t="str">
        <f>IF(OR(ISBLANK(B7694),ISBLANK(C7694),ISBLANK(D7694)),"Missing",IFERROR(VLOOKUP(A7694,'RM Postcodes'!$A:$B,2,0),"Invalid"))</f>
        <v>live</v>
      </c>
      <c r="N7694" s="26" t="str">
        <f t="shared" si="727"/>
        <v>OK</v>
      </c>
      <c r="O7694" s="26" t="str">
        <f t="shared" si="722"/>
        <v>OK</v>
      </c>
    </row>
    <row r="7695" spans="1:15" x14ac:dyDescent="0.2">
      <c r="A7695" s="24" t="str">
        <f t="shared" si="723"/>
        <v>SK15 2</v>
      </c>
      <c r="B7695" s="1" t="s">
        <v>12537</v>
      </c>
      <c r="C7695" s="1" t="s">
        <v>12634</v>
      </c>
      <c r="D7695" s="1" t="s">
        <v>12640</v>
      </c>
      <c r="E7695" s="2">
        <v>30</v>
      </c>
      <c r="F7695" s="3">
        <v>795464.22999999986</v>
      </c>
      <c r="G7695" s="3">
        <v>135993.34</v>
      </c>
      <c r="H7695" s="4">
        <v>65609.399999999994</v>
      </c>
      <c r="I7695" s="25"/>
      <c r="J7695" s="26" t="str">
        <f t="shared" si="724"/>
        <v>No</v>
      </c>
      <c r="K7695" s="26" t="str">
        <f t="shared" si="725"/>
        <v>GB</v>
      </c>
      <c r="L7695" s="26" t="str">
        <f t="shared" si="726"/>
        <v>Invalid</v>
      </c>
      <c r="M7695" s="26" t="str">
        <f>IF(OR(ISBLANK(B7695),ISBLANK(C7695),ISBLANK(D7695)),"Missing",IFERROR(VLOOKUP(A7695,'RM Postcodes'!$A:$B,2,0),"Invalid"))</f>
        <v>live</v>
      </c>
      <c r="N7695" s="26" t="str">
        <f t="shared" si="727"/>
        <v>OK</v>
      </c>
      <c r="O7695" s="26" t="str">
        <f t="shared" si="722"/>
        <v>OK</v>
      </c>
    </row>
    <row r="7696" spans="1:15" x14ac:dyDescent="0.2">
      <c r="A7696" s="24" t="str">
        <f t="shared" si="723"/>
        <v>SK15 3</v>
      </c>
      <c r="B7696" s="1" t="s">
        <v>12537</v>
      </c>
      <c r="C7696" s="1" t="s">
        <v>12634</v>
      </c>
      <c r="D7696" s="1" t="s">
        <v>12629</v>
      </c>
      <c r="E7696" s="2">
        <v>14</v>
      </c>
      <c r="F7696" s="3">
        <v>334744.77000000008</v>
      </c>
      <c r="G7696" s="3">
        <v>59911.79</v>
      </c>
      <c r="H7696" s="4">
        <v>50597.570000000007</v>
      </c>
      <c r="I7696" s="25"/>
      <c r="J7696" s="26" t="str">
        <f t="shared" si="724"/>
        <v>No</v>
      </c>
      <c r="K7696" s="26" t="str">
        <f t="shared" si="725"/>
        <v>GB</v>
      </c>
      <c r="L7696" s="26" t="str">
        <f t="shared" si="726"/>
        <v>Invalid</v>
      </c>
      <c r="M7696" s="26" t="str">
        <f>IF(OR(ISBLANK(B7696),ISBLANK(C7696),ISBLANK(D7696)),"Missing",IFERROR(VLOOKUP(A7696,'RM Postcodes'!$A:$B,2,0),"Invalid"))</f>
        <v>live</v>
      </c>
      <c r="N7696" s="26" t="str">
        <f t="shared" si="727"/>
        <v>OK</v>
      </c>
      <c r="O7696" s="26" t="str">
        <f t="shared" si="722"/>
        <v>OK</v>
      </c>
    </row>
    <row r="7697" spans="1:15" x14ac:dyDescent="0.2">
      <c r="A7697" s="24" t="str">
        <f t="shared" si="723"/>
        <v>SK16 4</v>
      </c>
      <c r="B7697" s="1" t="s">
        <v>12537</v>
      </c>
      <c r="C7697" s="1" t="s">
        <v>12635</v>
      </c>
      <c r="D7697" s="1" t="s">
        <v>12630</v>
      </c>
      <c r="E7697" s="2">
        <v>31</v>
      </c>
      <c r="F7697" s="3">
        <v>3629246.15</v>
      </c>
      <c r="G7697" s="3">
        <v>1280659.44</v>
      </c>
      <c r="H7697" s="4">
        <v>909118.26</v>
      </c>
      <c r="I7697" s="25"/>
      <c r="J7697" s="26" t="str">
        <f t="shared" si="724"/>
        <v>No</v>
      </c>
      <c r="K7697" s="26" t="str">
        <f t="shared" si="725"/>
        <v>GB</v>
      </c>
      <c r="L7697" s="26" t="str">
        <f t="shared" si="726"/>
        <v>Invalid</v>
      </c>
      <c r="M7697" s="26" t="str">
        <f>IF(OR(ISBLANK(B7697),ISBLANK(C7697),ISBLANK(D7697)),"Missing",IFERROR(VLOOKUP(A7697,'RM Postcodes'!$A:$B,2,0),"Invalid"))</f>
        <v>live</v>
      </c>
      <c r="N7697" s="26" t="str">
        <f t="shared" si="727"/>
        <v>OK</v>
      </c>
      <c r="O7697" s="26" t="str">
        <f t="shared" si="722"/>
        <v>Redact</v>
      </c>
    </row>
    <row r="7698" spans="1:15" x14ac:dyDescent="0.2">
      <c r="A7698" s="24" t="str">
        <f t="shared" si="723"/>
        <v>SK16 5</v>
      </c>
      <c r="B7698" s="1" t="s">
        <v>12537</v>
      </c>
      <c r="C7698" s="1" t="s">
        <v>12635</v>
      </c>
      <c r="D7698" s="1" t="s">
        <v>12625</v>
      </c>
      <c r="E7698" s="2">
        <v>20</v>
      </c>
      <c r="F7698" s="3">
        <v>601495.41</v>
      </c>
      <c r="G7698" s="3">
        <v>192631.15</v>
      </c>
      <c r="H7698" s="4">
        <v>50624.27</v>
      </c>
      <c r="I7698" s="25"/>
      <c r="J7698" s="26" t="str">
        <f t="shared" si="724"/>
        <v>No</v>
      </c>
      <c r="K7698" s="26" t="str">
        <f t="shared" si="725"/>
        <v>GB</v>
      </c>
      <c r="L7698" s="26" t="str">
        <f t="shared" si="726"/>
        <v>Invalid</v>
      </c>
      <c r="M7698" s="26" t="str">
        <f>IF(OR(ISBLANK(B7698),ISBLANK(C7698),ISBLANK(D7698)),"Missing",IFERROR(VLOOKUP(A7698,'RM Postcodes'!$A:$B,2,0),"Invalid"))</f>
        <v>live</v>
      </c>
      <c r="N7698" s="26" t="str">
        <f t="shared" si="727"/>
        <v>OK</v>
      </c>
      <c r="O7698" s="26" t="str">
        <f t="shared" si="722"/>
        <v>OK</v>
      </c>
    </row>
    <row r="7699" spans="1:15" x14ac:dyDescent="0.2">
      <c r="A7699" s="24" t="str">
        <f t="shared" si="723"/>
        <v>SK17 0</v>
      </c>
      <c r="B7699" s="1" t="s">
        <v>12537</v>
      </c>
      <c r="C7699" s="1" t="s">
        <v>12672</v>
      </c>
      <c r="D7699" s="1" t="s">
        <v>12632</v>
      </c>
      <c r="E7699" s="2">
        <v>19</v>
      </c>
      <c r="F7699" s="3">
        <v>3184462.99</v>
      </c>
      <c r="G7699" s="3">
        <v>1750044.5999999999</v>
      </c>
      <c r="H7699" s="4">
        <v>425579.15</v>
      </c>
      <c r="I7699" s="25"/>
      <c r="J7699" s="26" t="str">
        <f t="shared" si="724"/>
        <v>No</v>
      </c>
      <c r="K7699" s="26" t="str">
        <f t="shared" si="725"/>
        <v>GB</v>
      </c>
      <c r="L7699" s="26" t="str">
        <f t="shared" si="726"/>
        <v>Invalid</v>
      </c>
      <c r="M7699" s="26" t="str">
        <f>IF(OR(ISBLANK(B7699),ISBLANK(C7699),ISBLANK(D7699)),"Missing",IFERROR(VLOOKUP(A7699,'RM Postcodes'!$A:$B,2,0),"Invalid"))</f>
        <v>live</v>
      </c>
      <c r="N7699" s="26" t="str">
        <f t="shared" si="727"/>
        <v>OK</v>
      </c>
      <c r="O7699" s="26" t="str">
        <f t="shared" si="722"/>
        <v>Redact</v>
      </c>
    </row>
    <row r="7700" spans="1:15" x14ac:dyDescent="0.2">
      <c r="A7700" s="24" t="str">
        <f t="shared" si="723"/>
        <v>SK17 6</v>
      </c>
      <c r="B7700" s="1" t="s">
        <v>12537</v>
      </c>
      <c r="C7700" s="1" t="s">
        <v>12672</v>
      </c>
      <c r="D7700" s="1" t="s">
        <v>12622</v>
      </c>
      <c r="E7700" s="2">
        <v>21</v>
      </c>
      <c r="F7700" s="3">
        <v>502851.67</v>
      </c>
      <c r="G7700" s="3">
        <v>62666.71</v>
      </c>
      <c r="H7700" s="4">
        <v>51159.17</v>
      </c>
      <c r="I7700" s="25"/>
      <c r="J7700" s="26" t="str">
        <f t="shared" si="724"/>
        <v>No</v>
      </c>
      <c r="K7700" s="26" t="str">
        <f t="shared" si="725"/>
        <v>GB</v>
      </c>
      <c r="L7700" s="26" t="str">
        <f t="shared" si="726"/>
        <v>Invalid</v>
      </c>
      <c r="M7700" s="26" t="str">
        <f>IF(OR(ISBLANK(B7700),ISBLANK(C7700),ISBLANK(D7700)),"Missing",IFERROR(VLOOKUP(A7700,'RM Postcodes'!$A:$B,2,0),"Invalid"))</f>
        <v>live</v>
      </c>
      <c r="N7700" s="26" t="str">
        <f t="shared" si="727"/>
        <v>OK</v>
      </c>
      <c r="O7700" s="26" t="str">
        <f t="shared" si="722"/>
        <v>OK</v>
      </c>
    </row>
    <row r="7701" spans="1:15" x14ac:dyDescent="0.2">
      <c r="A7701" s="24" t="str">
        <f t="shared" si="723"/>
        <v>SK17 7</v>
      </c>
      <c r="B7701" s="1" t="s">
        <v>12537</v>
      </c>
      <c r="C7701" s="1" t="s">
        <v>12672</v>
      </c>
      <c r="D7701" s="1" t="s">
        <v>12623</v>
      </c>
      <c r="E7701" s="2">
        <v>12</v>
      </c>
      <c r="F7701" s="3">
        <v>1740490.9699999997</v>
      </c>
      <c r="G7701" s="3">
        <v>1327776.76</v>
      </c>
      <c r="H7701" s="4">
        <v>85478.84</v>
      </c>
      <c r="I7701" s="25"/>
      <c r="J7701" s="26" t="str">
        <f t="shared" si="724"/>
        <v>No</v>
      </c>
      <c r="K7701" s="26" t="str">
        <f t="shared" si="725"/>
        <v>GB</v>
      </c>
      <c r="L7701" s="26" t="str">
        <f t="shared" si="726"/>
        <v>Invalid</v>
      </c>
      <c r="M7701" s="26" t="str">
        <f>IF(OR(ISBLANK(B7701),ISBLANK(C7701),ISBLANK(D7701)),"Missing",IFERROR(VLOOKUP(A7701,'RM Postcodes'!$A:$B,2,0),"Invalid"))</f>
        <v>live</v>
      </c>
      <c r="N7701" s="26" t="str">
        <f t="shared" si="727"/>
        <v>OK</v>
      </c>
      <c r="O7701" s="26" t="str">
        <f t="shared" si="722"/>
        <v>Redact</v>
      </c>
    </row>
    <row r="7702" spans="1:15" x14ac:dyDescent="0.2">
      <c r="A7702" s="24" t="str">
        <f t="shared" si="723"/>
        <v>SK17 8</v>
      </c>
      <c r="B7702" s="1" t="s">
        <v>12537</v>
      </c>
      <c r="C7702" s="1" t="s">
        <v>12672</v>
      </c>
      <c r="D7702" s="1" t="s">
        <v>12626</v>
      </c>
      <c r="E7702" s="2">
        <v>28</v>
      </c>
      <c r="F7702" s="3">
        <v>3099358.7700000005</v>
      </c>
      <c r="G7702" s="3">
        <v>796662.08000000007</v>
      </c>
      <c r="H7702" s="4">
        <v>623440.31999999995</v>
      </c>
      <c r="I7702" s="25"/>
      <c r="J7702" s="26" t="str">
        <f t="shared" si="724"/>
        <v>No</v>
      </c>
      <c r="K7702" s="26" t="str">
        <f t="shared" si="725"/>
        <v>GB</v>
      </c>
      <c r="L7702" s="26" t="str">
        <f t="shared" si="726"/>
        <v>Invalid</v>
      </c>
      <c r="M7702" s="26" t="str">
        <f>IF(OR(ISBLANK(B7702),ISBLANK(C7702),ISBLANK(D7702)),"Missing",IFERROR(VLOOKUP(A7702,'RM Postcodes'!$A:$B,2,0),"Invalid"))</f>
        <v>live</v>
      </c>
      <c r="N7702" s="26" t="str">
        <f t="shared" si="727"/>
        <v>OK</v>
      </c>
      <c r="O7702" s="26" t="str">
        <f t="shared" si="722"/>
        <v>OK</v>
      </c>
    </row>
    <row r="7703" spans="1:15" x14ac:dyDescent="0.2">
      <c r="A7703" s="24" t="str">
        <f t="shared" si="723"/>
        <v>SK17 9</v>
      </c>
      <c r="B7703" s="1" t="s">
        <v>12537</v>
      </c>
      <c r="C7703" s="1" t="s">
        <v>12672</v>
      </c>
      <c r="D7703" s="1" t="s">
        <v>12627</v>
      </c>
      <c r="E7703" s="2">
        <v>17</v>
      </c>
      <c r="F7703" s="3">
        <v>1703029.6900000002</v>
      </c>
      <c r="G7703" s="3">
        <v>503258.53</v>
      </c>
      <c r="H7703" s="4">
        <v>368396.19999999995</v>
      </c>
      <c r="I7703" s="25"/>
      <c r="J7703" s="26" t="str">
        <f t="shared" si="724"/>
        <v>No</v>
      </c>
      <c r="K7703" s="26" t="str">
        <f t="shared" si="725"/>
        <v>GB</v>
      </c>
      <c r="L7703" s="26" t="str">
        <f t="shared" si="726"/>
        <v>Invalid</v>
      </c>
      <c r="M7703" s="26" t="str">
        <f>IF(OR(ISBLANK(B7703),ISBLANK(C7703),ISBLANK(D7703)),"Missing",IFERROR(VLOOKUP(A7703,'RM Postcodes'!$A:$B,2,0),"Invalid"))</f>
        <v>live</v>
      </c>
      <c r="N7703" s="26" t="str">
        <f t="shared" si="727"/>
        <v>OK</v>
      </c>
      <c r="O7703" s="26" t="str">
        <f t="shared" si="722"/>
        <v>OK</v>
      </c>
    </row>
    <row r="7704" spans="1:15" x14ac:dyDescent="0.2">
      <c r="A7704" s="24" t="str">
        <f t="shared" si="723"/>
        <v>SK2 5</v>
      </c>
      <c r="B7704" s="1" t="s">
        <v>12537</v>
      </c>
      <c r="C7704" s="1" t="s">
        <v>12664</v>
      </c>
      <c r="D7704" s="1" t="s">
        <v>12625</v>
      </c>
      <c r="E7704" s="2">
        <v>15</v>
      </c>
      <c r="F7704" s="3">
        <v>271994.31</v>
      </c>
      <c r="G7704" s="3">
        <v>58957.399999999994</v>
      </c>
      <c r="H7704" s="4">
        <v>48251.56</v>
      </c>
      <c r="I7704" s="25"/>
      <c r="J7704" s="26" t="str">
        <f t="shared" si="724"/>
        <v>No</v>
      </c>
      <c r="K7704" s="26" t="str">
        <f t="shared" si="725"/>
        <v>GB</v>
      </c>
      <c r="L7704" s="26" t="str">
        <f t="shared" si="726"/>
        <v>Invalid</v>
      </c>
      <c r="M7704" s="26" t="str">
        <f>IF(OR(ISBLANK(B7704),ISBLANK(C7704),ISBLANK(D7704)),"Missing",IFERROR(VLOOKUP(A7704,'RM Postcodes'!$A:$B,2,0),"Invalid"))</f>
        <v>live</v>
      </c>
      <c r="N7704" s="26" t="str">
        <f t="shared" si="727"/>
        <v>OK</v>
      </c>
      <c r="O7704" s="26" t="str">
        <f t="shared" si="722"/>
        <v>OK</v>
      </c>
    </row>
    <row r="7705" spans="1:15" x14ac:dyDescent="0.2">
      <c r="A7705" s="24" t="str">
        <f t="shared" si="723"/>
        <v>SK2 6</v>
      </c>
      <c r="B7705" s="1" t="s">
        <v>12537</v>
      </c>
      <c r="C7705" s="1" t="s">
        <v>12664</v>
      </c>
      <c r="D7705" s="1" t="s">
        <v>12622</v>
      </c>
      <c r="E7705" s="2">
        <v>31</v>
      </c>
      <c r="F7705" s="3">
        <v>1008237.7300000001</v>
      </c>
      <c r="G7705" s="3">
        <v>145102.44</v>
      </c>
      <c r="H7705" s="4">
        <v>70500</v>
      </c>
      <c r="I7705" s="25"/>
      <c r="J7705" s="26" t="str">
        <f t="shared" si="724"/>
        <v>No</v>
      </c>
      <c r="K7705" s="26" t="str">
        <f t="shared" si="725"/>
        <v>GB</v>
      </c>
      <c r="L7705" s="26" t="str">
        <f t="shared" si="726"/>
        <v>Invalid</v>
      </c>
      <c r="M7705" s="26" t="str">
        <f>IF(OR(ISBLANK(B7705),ISBLANK(C7705),ISBLANK(D7705)),"Missing",IFERROR(VLOOKUP(A7705,'RM Postcodes'!$A:$B,2,0),"Invalid"))</f>
        <v>live</v>
      </c>
      <c r="N7705" s="26" t="str">
        <f t="shared" si="727"/>
        <v>OK</v>
      </c>
      <c r="O7705" s="26" t="str">
        <f t="shared" si="722"/>
        <v>OK</v>
      </c>
    </row>
    <row r="7706" spans="1:15" x14ac:dyDescent="0.2">
      <c r="A7706" s="24" t="str">
        <f t="shared" si="723"/>
        <v>SK2 7</v>
      </c>
      <c r="B7706" s="1" t="s">
        <v>12537</v>
      </c>
      <c r="C7706" s="1" t="s">
        <v>12664</v>
      </c>
      <c r="D7706" s="1" t="s">
        <v>12623</v>
      </c>
      <c r="E7706" s="2">
        <v>11</v>
      </c>
      <c r="F7706" s="3">
        <v>173774.87</v>
      </c>
      <c r="G7706" s="3">
        <v>51086.979999999996</v>
      </c>
      <c r="H7706" s="4">
        <v>32909.53</v>
      </c>
      <c r="I7706" s="25"/>
      <c r="J7706" s="26" t="str">
        <f t="shared" si="724"/>
        <v>No</v>
      </c>
      <c r="K7706" s="26" t="str">
        <f t="shared" si="725"/>
        <v>GB</v>
      </c>
      <c r="L7706" s="26" t="str">
        <f t="shared" si="726"/>
        <v>Invalid</v>
      </c>
      <c r="M7706" s="26" t="str">
        <f>IF(OR(ISBLANK(B7706),ISBLANK(C7706),ISBLANK(D7706)),"Missing",IFERROR(VLOOKUP(A7706,'RM Postcodes'!$A:$B,2,0),"Invalid"))</f>
        <v>live</v>
      </c>
      <c r="N7706" s="26" t="str">
        <f t="shared" si="727"/>
        <v>OK</v>
      </c>
      <c r="O7706" s="26" t="str">
        <f t="shared" si="722"/>
        <v>OK</v>
      </c>
    </row>
    <row r="7707" spans="1:15" x14ac:dyDescent="0.2">
      <c r="A7707" s="24" t="str">
        <f t="shared" si="723"/>
        <v>SK22 1</v>
      </c>
      <c r="B7707" s="1" t="s">
        <v>12537</v>
      </c>
      <c r="C7707" s="1" t="s">
        <v>12637</v>
      </c>
      <c r="D7707" s="1" t="s">
        <v>12621</v>
      </c>
      <c r="E7707" s="2">
        <v>2</v>
      </c>
      <c r="F7707" s="3">
        <v>37657.490000000005</v>
      </c>
      <c r="G7707" s="3">
        <v>30076.240000000002</v>
      </c>
      <c r="H7707" s="4">
        <v>7581.25</v>
      </c>
      <c r="I7707" s="25"/>
      <c r="J7707" s="26" t="str">
        <f t="shared" si="724"/>
        <v>No</v>
      </c>
      <c r="K7707" s="26" t="str">
        <f t="shared" si="725"/>
        <v>GB</v>
      </c>
      <c r="L7707" s="26" t="str">
        <f t="shared" si="726"/>
        <v>Invalid</v>
      </c>
      <c r="M7707" s="26" t="str">
        <f>IF(OR(ISBLANK(B7707),ISBLANK(C7707),ISBLANK(D7707)),"Missing",IFERROR(VLOOKUP(A7707,'RM Postcodes'!$A:$B,2,0),"Invalid"))</f>
        <v>live</v>
      </c>
      <c r="N7707" s="26" t="str">
        <f t="shared" si="727"/>
        <v>Redact</v>
      </c>
      <c r="O7707" s="26" t="str">
        <f t="shared" si="722"/>
        <v>Redact</v>
      </c>
    </row>
    <row r="7708" spans="1:15" x14ac:dyDescent="0.2">
      <c r="A7708" s="24" t="str">
        <f t="shared" si="723"/>
        <v>SK22 2</v>
      </c>
      <c r="B7708" s="1" t="s">
        <v>12537</v>
      </c>
      <c r="C7708" s="1" t="s">
        <v>12637</v>
      </c>
      <c r="D7708" s="1" t="s">
        <v>12640</v>
      </c>
      <c r="E7708" s="2">
        <v>7</v>
      </c>
      <c r="F7708" s="3">
        <v>120406.86999999998</v>
      </c>
      <c r="G7708" s="3">
        <v>46648.17</v>
      </c>
      <c r="H7708" s="4">
        <v>31790.82</v>
      </c>
      <c r="I7708" s="25"/>
      <c r="J7708" s="26" t="str">
        <f t="shared" si="724"/>
        <v>No</v>
      </c>
      <c r="K7708" s="26" t="str">
        <f t="shared" si="725"/>
        <v>GB</v>
      </c>
      <c r="L7708" s="26" t="str">
        <f t="shared" si="726"/>
        <v>Invalid</v>
      </c>
      <c r="M7708" s="26" t="str">
        <f>IF(OR(ISBLANK(B7708),ISBLANK(C7708),ISBLANK(D7708)),"Missing",IFERROR(VLOOKUP(A7708,'RM Postcodes'!$A:$B,2,0),"Invalid"))</f>
        <v>live</v>
      </c>
      <c r="N7708" s="26" t="str">
        <f t="shared" si="727"/>
        <v>Redact</v>
      </c>
      <c r="O7708" s="26" t="str">
        <f t="shared" si="722"/>
        <v>Redact</v>
      </c>
    </row>
    <row r="7709" spans="1:15" x14ac:dyDescent="0.2">
      <c r="A7709" s="24" t="str">
        <f t="shared" si="723"/>
        <v>SK22 3</v>
      </c>
      <c r="B7709" s="1" t="s">
        <v>12537</v>
      </c>
      <c r="C7709" s="1" t="s">
        <v>12637</v>
      </c>
      <c r="D7709" s="1" t="s">
        <v>12629</v>
      </c>
      <c r="E7709" s="2">
        <v>3</v>
      </c>
      <c r="F7709" s="3">
        <v>52430.47</v>
      </c>
      <c r="G7709" s="3">
        <v>17688.05</v>
      </c>
      <c r="H7709" s="4">
        <v>17477.93</v>
      </c>
      <c r="I7709" s="25"/>
      <c r="J7709" s="26" t="str">
        <f t="shared" si="724"/>
        <v>No</v>
      </c>
      <c r="K7709" s="26" t="str">
        <f t="shared" si="725"/>
        <v>GB</v>
      </c>
      <c r="L7709" s="26" t="str">
        <f t="shared" si="726"/>
        <v>Invalid</v>
      </c>
      <c r="M7709" s="26" t="str">
        <f>IF(OR(ISBLANK(B7709),ISBLANK(C7709),ISBLANK(D7709)),"Missing",IFERROR(VLOOKUP(A7709,'RM Postcodes'!$A:$B,2,0),"Invalid"))</f>
        <v>live</v>
      </c>
      <c r="N7709" s="26" t="str">
        <f t="shared" si="727"/>
        <v>Redact</v>
      </c>
      <c r="O7709" s="26" t="str">
        <f t="shared" si="722"/>
        <v>Redact</v>
      </c>
    </row>
    <row r="7710" spans="1:15" x14ac:dyDescent="0.2">
      <c r="A7710" s="24" t="str">
        <f t="shared" si="723"/>
        <v>SK22 4</v>
      </c>
      <c r="B7710" s="1" t="s">
        <v>12537</v>
      </c>
      <c r="C7710" s="1" t="s">
        <v>12637</v>
      </c>
      <c r="D7710" s="1" t="s">
        <v>12630</v>
      </c>
      <c r="E7710" s="2">
        <v>9</v>
      </c>
      <c r="F7710" s="3">
        <v>245498.84000000005</v>
      </c>
      <c r="G7710" s="3">
        <v>61445.33</v>
      </c>
      <c r="H7710" s="4">
        <v>42094.080000000002</v>
      </c>
      <c r="I7710" s="25"/>
      <c r="J7710" s="26" t="str">
        <f t="shared" si="724"/>
        <v>No</v>
      </c>
      <c r="K7710" s="26" t="str">
        <f t="shared" si="725"/>
        <v>GB</v>
      </c>
      <c r="L7710" s="26" t="str">
        <f t="shared" si="726"/>
        <v>Invalid</v>
      </c>
      <c r="M7710" s="26" t="str">
        <f>IF(OR(ISBLANK(B7710),ISBLANK(C7710),ISBLANK(D7710)),"Missing",IFERROR(VLOOKUP(A7710,'RM Postcodes'!$A:$B,2,0),"Invalid"))</f>
        <v>live</v>
      </c>
      <c r="N7710" s="26" t="str">
        <f t="shared" si="727"/>
        <v>Redact</v>
      </c>
      <c r="O7710" s="26" t="str">
        <f t="shared" si="722"/>
        <v>OK</v>
      </c>
    </row>
    <row r="7711" spans="1:15" x14ac:dyDescent="0.2">
      <c r="A7711" s="24" t="str">
        <f t="shared" si="723"/>
        <v>SK23 0</v>
      </c>
      <c r="B7711" s="1" t="s">
        <v>12537</v>
      </c>
      <c r="C7711" s="1" t="s">
        <v>12638</v>
      </c>
      <c r="D7711" s="1" t="s">
        <v>12632</v>
      </c>
      <c r="E7711" s="2">
        <v>15</v>
      </c>
      <c r="F7711" s="3">
        <v>349779.96999999991</v>
      </c>
      <c r="G7711" s="3">
        <v>47488.42</v>
      </c>
      <c r="H7711" s="4">
        <v>42889.89</v>
      </c>
      <c r="I7711" s="25"/>
      <c r="J7711" s="26" t="str">
        <f t="shared" si="724"/>
        <v>No</v>
      </c>
      <c r="K7711" s="26" t="str">
        <f t="shared" si="725"/>
        <v>GB</v>
      </c>
      <c r="L7711" s="26" t="str">
        <f t="shared" si="726"/>
        <v>Invalid</v>
      </c>
      <c r="M7711" s="26" t="str">
        <f>IF(OR(ISBLANK(B7711),ISBLANK(C7711),ISBLANK(D7711)),"Missing",IFERROR(VLOOKUP(A7711,'RM Postcodes'!$A:$B,2,0),"Invalid"))</f>
        <v>live</v>
      </c>
      <c r="N7711" s="26" t="str">
        <f t="shared" si="727"/>
        <v>OK</v>
      </c>
      <c r="O7711" s="26" t="str">
        <f t="shared" si="722"/>
        <v>OK</v>
      </c>
    </row>
    <row r="7712" spans="1:15" x14ac:dyDescent="0.2">
      <c r="A7712" s="24" t="str">
        <f t="shared" si="723"/>
        <v>SK23 6</v>
      </c>
      <c r="B7712" s="1" t="s">
        <v>12537</v>
      </c>
      <c r="C7712" s="1" t="s">
        <v>12638</v>
      </c>
      <c r="D7712" s="1" t="s">
        <v>12622</v>
      </c>
      <c r="E7712" s="2">
        <v>8</v>
      </c>
      <c r="F7712" s="3">
        <v>183385.53</v>
      </c>
      <c r="G7712" s="3">
        <v>43299.43</v>
      </c>
      <c r="H7712" s="4">
        <v>39692.67</v>
      </c>
      <c r="I7712" s="25"/>
      <c r="J7712" s="26" t="str">
        <f t="shared" si="724"/>
        <v>No</v>
      </c>
      <c r="K7712" s="26" t="str">
        <f t="shared" si="725"/>
        <v>GB</v>
      </c>
      <c r="L7712" s="26" t="str">
        <f t="shared" si="726"/>
        <v>Invalid</v>
      </c>
      <c r="M7712" s="26" t="str">
        <f>IF(OR(ISBLANK(B7712),ISBLANK(C7712),ISBLANK(D7712)),"Missing",IFERROR(VLOOKUP(A7712,'RM Postcodes'!$A:$B,2,0),"Invalid"))</f>
        <v>live</v>
      </c>
      <c r="N7712" s="26" t="str">
        <f t="shared" si="727"/>
        <v>Redact</v>
      </c>
      <c r="O7712" s="26" t="str">
        <f t="shared" si="722"/>
        <v>OK</v>
      </c>
    </row>
    <row r="7713" spans="1:15" x14ac:dyDescent="0.2">
      <c r="A7713" s="24" t="str">
        <f t="shared" si="723"/>
        <v>SK23 7</v>
      </c>
      <c r="B7713" s="1" t="s">
        <v>12537</v>
      </c>
      <c r="C7713" s="1" t="s">
        <v>12638</v>
      </c>
      <c r="D7713" s="1" t="s">
        <v>12623</v>
      </c>
      <c r="E7713" s="2">
        <v>19</v>
      </c>
      <c r="F7713" s="3">
        <v>2333989.3099999996</v>
      </c>
      <c r="G7713" s="3">
        <v>919487.63</v>
      </c>
      <c r="H7713" s="4">
        <v>664380.31000000006</v>
      </c>
      <c r="I7713" s="25"/>
      <c r="J7713" s="26" t="str">
        <f t="shared" si="724"/>
        <v>No</v>
      </c>
      <c r="K7713" s="26" t="str">
        <f t="shared" si="725"/>
        <v>GB</v>
      </c>
      <c r="L7713" s="26" t="str">
        <f t="shared" si="726"/>
        <v>Invalid</v>
      </c>
      <c r="M7713" s="26" t="str">
        <f>IF(OR(ISBLANK(B7713),ISBLANK(C7713),ISBLANK(D7713)),"Missing",IFERROR(VLOOKUP(A7713,'RM Postcodes'!$A:$B,2,0),"Invalid"))</f>
        <v>live</v>
      </c>
      <c r="N7713" s="26" t="str">
        <f t="shared" si="727"/>
        <v>OK</v>
      </c>
      <c r="O7713" s="26" t="str">
        <f t="shared" si="722"/>
        <v>Redact</v>
      </c>
    </row>
    <row r="7714" spans="1:15" x14ac:dyDescent="0.2">
      <c r="A7714" s="24" t="str">
        <f t="shared" si="723"/>
        <v>SK23 9</v>
      </c>
      <c r="B7714" s="1" t="s">
        <v>12537</v>
      </c>
      <c r="C7714" s="1" t="s">
        <v>12638</v>
      </c>
      <c r="D7714" s="1" t="s">
        <v>12627</v>
      </c>
      <c r="E7714" s="2">
        <v>5</v>
      </c>
      <c r="F7714" s="3">
        <v>57850.15</v>
      </c>
      <c r="G7714" s="3">
        <v>17203.21</v>
      </c>
      <c r="H7714" s="4">
        <v>13582.4</v>
      </c>
      <c r="I7714" s="25"/>
      <c r="J7714" s="26" t="str">
        <f t="shared" si="724"/>
        <v>No</v>
      </c>
      <c r="K7714" s="26" t="str">
        <f t="shared" si="725"/>
        <v>GB</v>
      </c>
      <c r="L7714" s="26" t="str">
        <f t="shared" si="726"/>
        <v>Invalid</v>
      </c>
      <c r="M7714" s="26" t="str">
        <f>IF(OR(ISBLANK(B7714),ISBLANK(C7714),ISBLANK(D7714)),"Missing",IFERROR(VLOOKUP(A7714,'RM Postcodes'!$A:$B,2,0),"Invalid"))</f>
        <v>live</v>
      </c>
      <c r="N7714" s="26" t="str">
        <f t="shared" si="727"/>
        <v>Redact</v>
      </c>
      <c r="O7714" s="26" t="str">
        <f t="shared" si="722"/>
        <v>OK</v>
      </c>
    </row>
    <row r="7715" spans="1:15" x14ac:dyDescent="0.2">
      <c r="A7715" s="24" t="str">
        <f t="shared" si="723"/>
        <v>SK3 0</v>
      </c>
      <c r="B7715" s="1" t="s">
        <v>12537</v>
      </c>
      <c r="C7715" s="1" t="s">
        <v>12665</v>
      </c>
      <c r="D7715" s="1" t="s">
        <v>12632</v>
      </c>
      <c r="E7715" s="2">
        <v>21</v>
      </c>
      <c r="F7715" s="3">
        <v>782049.92999999993</v>
      </c>
      <c r="G7715" s="3">
        <v>214462.15999999997</v>
      </c>
      <c r="H7715" s="4">
        <v>141000</v>
      </c>
      <c r="I7715" s="25"/>
      <c r="J7715" s="26" t="str">
        <f t="shared" si="724"/>
        <v>No</v>
      </c>
      <c r="K7715" s="26" t="str">
        <f t="shared" si="725"/>
        <v>GB</v>
      </c>
      <c r="L7715" s="26" t="str">
        <f t="shared" si="726"/>
        <v>Invalid</v>
      </c>
      <c r="M7715" s="26" t="str">
        <f>IF(OR(ISBLANK(B7715),ISBLANK(C7715),ISBLANK(D7715)),"Missing",IFERROR(VLOOKUP(A7715,'RM Postcodes'!$A:$B,2,0),"Invalid"))</f>
        <v>live</v>
      </c>
      <c r="N7715" s="26" t="str">
        <f t="shared" si="727"/>
        <v>OK</v>
      </c>
      <c r="O7715" s="26" t="str">
        <f t="shared" si="722"/>
        <v>OK</v>
      </c>
    </row>
    <row r="7716" spans="1:15" x14ac:dyDescent="0.2">
      <c r="A7716" s="24" t="str">
        <f t="shared" si="723"/>
        <v>SK3 8</v>
      </c>
      <c r="B7716" s="1" t="s">
        <v>12537</v>
      </c>
      <c r="C7716" s="1" t="s">
        <v>12665</v>
      </c>
      <c r="D7716" s="1" t="s">
        <v>12626</v>
      </c>
      <c r="E7716" s="2">
        <v>35</v>
      </c>
      <c r="F7716" s="3">
        <v>2599715.7199999993</v>
      </c>
      <c r="G7716" s="3">
        <v>1224765.4100000001</v>
      </c>
      <c r="H7716" s="4">
        <v>217080.44999999998</v>
      </c>
      <c r="I7716" s="25"/>
      <c r="J7716" s="26" t="str">
        <f t="shared" si="724"/>
        <v>No</v>
      </c>
      <c r="K7716" s="26" t="str">
        <f t="shared" si="725"/>
        <v>GB</v>
      </c>
      <c r="L7716" s="26" t="str">
        <f t="shared" si="726"/>
        <v>Invalid</v>
      </c>
      <c r="M7716" s="26" t="str">
        <f>IF(OR(ISBLANK(B7716),ISBLANK(C7716),ISBLANK(D7716)),"Missing",IFERROR(VLOOKUP(A7716,'RM Postcodes'!$A:$B,2,0),"Invalid"))</f>
        <v>live</v>
      </c>
      <c r="N7716" s="26" t="str">
        <f t="shared" si="727"/>
        <v>OK</v>
      </c>
      <c r="O7716" s="26" t="str">
        <f t="shared" si="722"/>
        <v>OK</v>
      </c>
    </row>
    <row r="7717" spans="1:15" x14ac:dyDescent="0.2">
      <c r="A7717" s="24" t="str">
        <f t="shared" si="723"/>
        <v>SK3 9</v>
      </c>
      <c r="B7717" s="1" t="s">
        <v>12537</v>
      </c>
      <c r="C7717" s="1" t="s">
        <v>12665</v>
      </c>
      <c r="D7717" s="1" t="s">
        <v>12627</v>
      </c>
      <c r="E7717" s="2">
        <v>17</v>
      </c>
      <c r="F7717" s="3">
        <v>338061.22</v>
      </c>
      <c r="G7717" s="3">
        <v>49319.92</v>
      </c>
      <c r="H7717" s="4">
        <v>45043.88</v>
      </c>
      <c r="I7717" s="25"/>
      <c r="J7717" s="26" t="str">
        <f t="shared" si="724"/>
        <v>No</v>
      </c>
      <c r="K7717" s="26" t="str">
        <f t="shared" si="725"/>
        <v>GB</v>
      </c>
      <c r="L7717" s="26" t="str">
        <f t="shared" si="726"/>
        <v>Invalid</v>
      </c>
      <c r="M7717" s="26" t="str">
        <f>IF(OR(ISBLANK(B7717),ISBLANK(C7717),ISBLANK(D7717)),"Missing",IFERROR(VLOOKUP(A7717,'RM Postcodes'!$A:$B,2,0),"Invalid"))</f>
        <v>live</v>
      </c>
      <c r="N7717" s="26" t="str">
        <f t="shared" si="727"/>
        <v>OK</v>
      </c>
      <c r="O7717" s="26" t="str">
        <f t="shared" si="722"/>
        <v>OK</v>
      </c>
    </row>
    <row r="7718" spans="1:15" x14ac:dyDescent="0.2">
      <c r="A7718" s="24" t="str">
        <f t="shared" si="723"/>
        <v>SK4 1</v>
      </c>
      <c r="B7718" s="1" t="s">
        <v>12537</v>
      </c>
      <c r="C7718" s="1" t="s">
        <v>12666</v>
      </c>
      <c r="D7718" s="1" t="s">
        <v>12621</v>
      </c>
      <c r="E7718" s="2">
        <v>19</v>
      </c>
      <c r="F7718" s="3">
        <v>3036174.3099999991</v>
      </c>
      <c r="G7718" s="3">
        <v>1544769.68</v>
      </c>
      <c r="H7718" s="4">
        <v>559999.96</v>
      </c>
      <c r="I7718" s="25"/>
      <c r="J7718" s="26" t="str">
        <f t="shared" si="724"/>
        <v>No</v>
      </c>
      <c r="K7718" s="26" t="str">
        <f t="shared" si="725"/>
        <v>GB</v>
      </c>
      <c r="L7718" s="26" t="str">
        <f t="shared" si="726"/>
        <v>Invalid</v>
      </c>
      <c r="M7718" s="26" t="str">
        <f>IF(OR(ISBLANK(B7718),ISBLANK(C7718),ISBLANK(D7718)),"Missing",IFERROR(VLOOKUP(A7718,'RM Postcodes'!$A:$B,2,0),"Invalid"))</f>
        <v>live</v>
      </c>
      <c r="N7718" s="26" t="str">
        <f t="shared" si="727"/>
        <v>OK</v>
      </c>
      <c r="O7718" s="26" t="str">
        <f t="shared" si="722"/>
        <v>Redact</v>
      </c>
    </row>
    <row r="7719" spans="1:15" x14ac:dyDescent="0.2">
      <c r="A7719" s="24" t="str">
        <f t="shared" si="723"/>
        <v>SK4 2</v>
      </c>
      <c r="B7719" s="1" t="s">
        <v>12537</v>
      </c>
      <c r="C7719" s="1" t="s">
        <v>12666</v>
      </c>
      <c r="D7719" s="1" t="s">
        <v>12640</v>
      </c>
      <c r="E7719" s="2">
        <v>33</v>
      </c>
      <c r="F7719" s="3">
        <v>1438679.44</v>
      </c>
      <c r="G7719" s="3">
        <v>727814.15999999992</v>
      </c>
      <c r="H7719" s="4">
        <v>56061.69</v>
      </c>
      <c r="I7719" s="25"/>
      <c r="J7719" s="26" t="str">
        <f t="shared" si="724"/>
        <v>No</v>
      </c>
      <c r="K7719" s="26" t="str">
        <f t="shared" si="725"/>
        <v>GB</v>
      </c>
      <c r="L7719" s="26" t="str">
        <f t="shared" si="726"/>
        <v>Invalid</v>
      </c>
      <c r="M7719" s="26" t="str">
        <f>IF(OR(ISBLANK(B7719),ISBLANK(C7719),ISBLANK(D7719)),"Missing",IFERROR(VLOOKUP(A7719,'RM Postcodes'!$A:$B,2,0),"Invalid"))</f>
        <v>live</v>
      </c>
      <c r="N7719" s="26" t="str">
        <f t="shared" si="727"/>
        <v>OK</v>
      </c>
      <c r="O7719" s="26" t="str">
        <f t="shared" si="722"/>
        <v>OK</v>
      </c>
    </row>
    <row r="7720" spans="1:15" x14ac:dyDescent="0.2">
      <c r="A7720" s="24" t="str">
        <f t="shared" si="723"/>
        <v>SK4 3</v>
      </c>
      <c r="B7720" s="1" t="s">
        <v>12537</v>
      </c>
      <c r="C7720" s="1" t="s">
        <v>12666</v>
      </c>
      <c r="D7720" s="1" t="s">
        <v>12629</v>
      </c>
      <c r="E7720" s="2">
        <v>35</v>
      </c>
      <c r="F7720" s="3">
        <v>2611260.8299999991</v>
      </c>
      <c r="G7720" s="3">
        <v>604941.22</v>
      </c>
      <c r="H7720" s="4">
        <v>508882.34</v>
      </c>
      <c r="I7720" s="25"/>
      <c r="J7720" s="26" t="str">
        <f t="shared" si="724"/>
        <v>No</v>
      </c>
      <c r="K7720" s="26" t="str">
        <f t="shared" si="725"/>
        <v>GB</v>
      </c>
      <c r="L7720" s="26" t="str">
        <f t="shared" si="726"/>
        <v>Invalid</v>
      </c>
      <c r="M7720" s="26" t="str">
        <f>IF(OR(ISBLANK(B7720),ISBLANK(C7720),ISBLANK(D7720)),"Missing",IFERROR(VLOOKUP(A7720,'RM Postcodes'!$A:$B,2,0),"Invalid"))</f>
        <v>live</v>
      </c>
      <c r="N7720" s="26" t="str">
        <f t="shared" si="727"/>
        <v>OK</v>
      </c>
      <c r="O7720" s="26" t="str">
        <f t="shared" si="722"/>
        <v>OK</v>
      </c>
    </row>
    <row r="7721" spans="1:15" x14ac:dyDescent="0.2">
      <c r="A7721" s="24" t="str">
        <f t="shared" si="723"/>
        <v>SK4 4</v>
      </c>
      <c r="B7721" s="1" t="s">
        <v>12537</v>
      </c>
      <c r="C7721" s="1" t="s">
        <v>12666</v>
      </c>
      <c r="D7721" s="1" t="s">
        <v>12630</v>
      </c>
      <c r="E7721" s="2">
        <v>34</v>
      </c>
      <c r="F7721" s="3">
        <v>884196.34000000008</v>
      </c>
      <c r="G7721" s="3">
        <v>96233.34</v>
      </c>
      <c r="H7721" s="4">
        <v>47648.02</v>
      </c>
      <c r="I7721" s="25"/>
      <c r="J7721" s="26" t="str">
        <f t="shared" si="724"/>
        <v>No</v>
      </c>
      <c r="K7721" s="26" t="str">
        <f t="shared" si="725"/>
        <v>GB</v>
      </c>
      <c r="L7721" s="26" t="str">
        <f t="shared" si="726"/>
        <v>Invalid</v>
      </c>
      <c r="M7721" s="26" t="str">
        <f>IF(OR(ISBLANK(B7721),ISBLANK(C7721),ISBLANK(D7721)),"Missing",IFERROR(VLOOKUP(A7721,'RM Postcodes'!$A:$B,2,0),"Invalid"))</f>
        <v>live</v>
      </c>
      <c r="N7721" s="26" t="str">
        <f t="shared" si="727"/>
        <v>OK</v>
      </c>
      <c r="O7721" s="26" t="str">
        <f t="shared" si="722"/>
        <v>OK</v>
      </c>
    </row>
    <row r="7722" spans="1:15" x14ac:dyDescent="0.2">
      <c r="A7722" s="24" t="str">
        <f t="shared" si="723"/>
        <v>SK4 5</v>
      </c>
      <c r="B7722" s="1" t="s">
        <v>12537</v>
      </c>
      <c r="C7722" s="1" t="s">
        <v>12666</v>
      </c>
      <c r="D7722" s="1" t="s">
        <v>12625</v>
      </c>
      <c r="E7722" s="2">
        <v>23</v>
      </c>
      <c r="F7722" s="3">
        <v>7141022.7999999989</v>
      </c>
      <c r="G7722" s="3">
        <v>6513636.1500000004</v>
      </c>
      <c r="H7722" s="4">
        <v>199999.96</v>
      </c>
      <c r="I7722" s="25"/>
      <c r="J7722" s="26" t="str">
        <f t="shared" si="724"/>
        <v>No</v>
      </c>
      <c r="K7722" s="26" t="str">
        <f t="shared" si="725"/>
        <v>GB</v>
      </c>
      <c r="L7722" s="26" t="str">
        <f t="shared" si="726"/>
        <v>Invalid</v>
      </c>
      <c r="M7722" s="26" t="str">
        <f>IF(OR(ISBLANK(B7722),ISBLANK(C7722),ISBLANK(D7722)),"Missing",IFERROR(VLOOKUP(A7722,'RM Postcodes'!$A:$B,2,0),"Invalid"))</f>
        <v>live</v>
      </c>
      <c r="N7722" s="26" t="str">
        <f t="shared" si="727"/>
        <v>OK</v>
      </c>
      <c r="O7722" s="26" t="str">
        <f t="shared" si="722"/>
        <v>Redact</v>
      </c>
    </row>
    <row r="7723" spans="1:15" x14ac:dyDescent="0.2">
      <c r="A7723" s="24" t="str">
        <f t="shared" si="723"/>
        <v>SK5 6</v>
      </c>
      <c r="B7723" s="1" t="s">
        <v>12537</v>
      </c>
      <c r="C7723" s="1" t="s">
        <v>12667</v>
      </c>
      <c r="D7723" s="1" t="s">
        <v>12622</v>
      </c>
      <c r="E7723" s="2">
        <v>33</v>
      </c>
      <c r="F7723" s="3">
        <v>769272.9800000001</v>
      </c>
      <c r="G7723" s="3">
        <v>67243.17</v>
      </c>
      <c r="H7723" s="4">
        <v>66629.08</v>
      </c>
      <c r="I7723" s="25"/>
      <c r="J7723" s="26" t="str">
        <f t="shared" si="724"/>
        <v>No</v>
      </c>
      <c r="K7723" s="26" t="str">
        <f t="shared" si="725"/>
        <v>GB</v>
      </c>
      <c r="L7723" s="26" t="str">
        <f t="shared" si="726"/>
        <v>Invalid</v>
      </c>
      <c r="M7723" s="26" t="str">
        <f>IF(OR(ISBLANK(B7723),ISBLANK(C7723),ISBLANK(D7723)),"Missing",IFERROR(VLOOKUP(A7723,'RM Postcodes'!$A:$B,2,0),"Invalid"))</f>
        <v>live</v>
      </c>
      <c r="N7723" s="26" t="str">
        <f t="shared" si="727"/>
        <v>OK</v>
      </c>
      <c r="O7723" s="26" t="str">
        <f t="shared" si="722"/>
        <v>OK</v>
      </c>
    </row>
    <row r="7724" spans="1:15" x14ac:dyDescent="0.2">
      <c r="A7724" s="24" t="str">
        <f t="shared" si="723"/>
        <v>SK5 7</v>
      </c>
      <c r="B7724" s="1" t="s">
        <v>12537</v>
      </c>
      <c r="C7724" s="1" t="s">
        <v>12667</v>
      </c>
      <c r="D7724" s="1" t="s">
        <v>12623</v>
      </c>
      <c r="E7724" s="2">
        <v>28</v>
      </c>
      <c r="F7724" s="3">
        <v>1467956.18</v>
      </c>
      <c r="G7724" s="3">
        <v>284833.05</v>
      </c>
      <c r="H7724" s="4">
        <v>196352.52</v>
      </c>
      <c r="I7724" s="25"/>
      <c r="J7724" s="26" t="str">
        <f t="shared" si="724"/>
        <v>No</v>
      </c>
      <c r="K7724" s="26" t="str">
        <f t="shared" si="725"/>
        <v>GB</v>
      </c>
      <c r="L7724" s="26" t="str">
        <f t="shared" si="726"/>
        <v>Invalid</v>
      </c>
      <c r="M7724" s="26" t="str">
        <f>IF(OR(ISBLANK(B7724),ISBLANK(C7724),ISBLANK(D7724)),"Missing",IFERROR(VLOOKUP(A7724,'RM Postcodes'!$A:$B,2,0),"Invalid"))</f>
        <v>live</v>
      </c>
      <c r="N7724" s="26" t="str">
        <f t="shared" si="727"/>
        <v>OK</v>
      </c>
      <c r="O7724" s="26" t="str">
        <f t="shared" si="722"/>
        <v>OK</v>
      </c>
    </row>
    <row r="7725" spans="1:15" x14ac:dyDescent="0.2">
      <c r="A7725" s="24" t="str">
        <f t="shared" si="723"/>
        <v>SK5 8</v>
      </c>
      <c r="B7725" s="1" t="s">
        <v>12537</v>
      </c>
      <c r="C7725" s="1" t="s">
        <v>12667</v>
      </c>
      <c r="D7725" s="1" t="s">
        <v>12626</v>
      </c>
      <c r="E7725" s="2">
        <v>7</v>
      </c>
      <c r="F7725" s="3">
        <v>59766</v>
      </c>
      <c r="G7725" s="3">
        <v>15877.04</v>
      </c>
      <c r="H7725" s="4">
        <v>11839.66</v>
      </c>
      <c r="I7725" s="25"/>
      <c r="J7725" s="26" t="str">
        <f t="shared" si="724"/>
        <v>No</v>
      </c>
      <c r="K7725" s="26" t="str">
        <f t="shared" si="725"/>
        <v>GB</v>
      </c>
      <c r="L7725" s="26" t="str">
        <f t="shared" si="726"/>
        <v>Invalid</v>
      </c>
      <c r="M7725" s="26" t="str">
        <f>IF(OR(ISBLANK(B7725),ISBLANK(C7725),ISBLANK(D7725)),"Missing",IFERROR(VLOOKUP(A7725,'RM Postcodes'!$A:$B,2,0),"Invalid"))</f>
        <v>live</v>
      </c>
      <c r="N7725" s="26" t="str">
        <f t="shared" si="727"/>
        <v>Redact</v>
      </c>
      <c r="O7725" s="26" t="str">
        <f t="shared" si="722"/>
        <v>OK</v>
      </c>
    </row>
    <row r="7726" spans="1:15" x14ac:dyDescent="0.2">
      <c r="A7726" s="24" t="str">
        <f t="shared" si="723"/>
        <v>SK6 1</v>
      </c>
      <c r="B7726" s="1" t="s">
        <v>12537</v>
      </c>
      <c r="C7726" s="1" t="s">
        <v>12668</v>
      </c>
      <c r="D7726" s="1" t="s">
        <v>12621</v>
      </c>
      <c r="E7726" s="2">
        <v>7</v>
      </c>
      <c r="F7726" s="3">
        <v>101226.38</v>
      </c>
      <c r="G7726" s="3">
        <v>52043.810000000005</v>
      </c>
      <c r="H7726" s="4">
        <v>17274.759999999998</v>
      </c>
      <c r="I7726" s="25"/>
      <c r="J7726" s="26" t="str">
        <f t="shared" si="724"/>
        <v>No</v>
      </c>
      <c r="K7726" s="26" t="str">
        <f t="shared" si="725"/>
        <v>GB</v>
      </c>
      <c r="L7726" s="26" t="str">
        <f t="shared" si="726"/>
        <v>Invalid</v>
      </c>
      <c r="M7726" s="26" t="str">
        <f>IF(OR(ISBLANK(B7726),ISBLANK(C7726),ISBLANK(D7726)),"Missing",IFERROR(VLOOKUP(A7726,'RM Postcodes'!$A:$B,2,0),"Invalid"))</f>
        <v>live</v>
      </c>
      <c r="N7726" s="26" t="str">
        <f t="shared" si="727"/>
        <v>Redact</v>
      </c>
      <c r="O7726" s="26" t="str">
        <f t="shared" si="722"/>
        <v>Redact</v>
      </c>
    </row>
    <row r="7727" spans="1:15" x14ac:dyDescent="0.2">
      <c r="A7727" s="24" t="str">
        <f t="shared" si="723"/>
        <v>SK6 2</v>
      </c>
      <c r="B7727" s="1" t="s">
        <v>12537</v>
      </c>
      <c r="C7727" s="1" t="s">
        <v>12668</v>
      </c>
      <c r="D7727" s="1" t="s">
        <v>12640</v>
      </c>
      <c r="E7727" s="2">
        <v>28</v>
      </c>
      <c r="F7727" s="3">
        <v>2228889.92</v>
      </c>
      <c r="G7727" s="3">
        <v>707091</v>
      </c>
      <c r="H7727" s="4">
        <v>661111.12</v>
      </c>
      <c r="I7727" s="25"/>
      <c r="J7727" s="26" t="str">
        <f t="shared" si="724"/>
        <v>No</v>
      </c>
      <c r="K7727" s="26" t="str">
        <f t="shared" si="725"/>
        <v>GB</v>
      </c>
      <c r="L7727" s="26" t="str">
        <f t="shared" si="726"/>
        <v>Invalid</v>
      </c>
      <c r="M7727" s="26" t="str">
        <f>IF(OR(ISBLANK(B7727),ISBLANK(C7727),ISBLANK(D7727)),"Missing",IFERROR(VLOOKUP(A7727,'RM Postcodes'!$A:$B,2,0),"Invalid"))</f>
        <v>live</v>
      </c>
      <c r="N7727" s="26" t="str">
        <f t="shared" si="727"/>
        <v>OK</v>
      </c>
      <c r="O7727" s="26" t="str">
        <f t="shared" si="722"/>
        <v>Redact</v>
      </c>
    </row>
    <row r="7728" spans="1:15" x14ac:dyDescent="0.2">
      <c r="A7728" s="24" t="str">
        <f t="shared" si="723"/>
        <v>SK6 3</v>
      </c>
      <c r="B7728" s="1" t="s">
        <v>12537</v>
      </c>
      <c r="C7728" s="1" t="s">
        <v>12668</v>
      </c>
      <c r="D7728" s="1" t="s">
        <v>12629</v>
      </c>
      <c r="E7728" s="2">
        <v>8</v>
      </c>
      <c r="F7728" s="3">
        <v>427946.67</v>
      </c>
      <c r="G7728" s="3">
        <v>166147.28999999998</v>
      </c>
      <c r="H7728" s="4">
        <v>85090.96</v>
      </c>
      <c r="I7728" s="25"/>
      <c r="J7728" s="26" t="str">
        <f t="shared" si="724"/>
        <v>No</v>
      </c>
      <c r="K7728" s="26" t="str">
        <f t="shared" si="725"/>
        <v>GB</v>
      </c>
      <c r="L7728" s="26" t="str">
        <f t="shared" si="726"/>
        <v>Invalid</v>
      </c>
      <c r="M7728" s="26" t="str">
        <f>IF(OR(ISBLANK(B7728),ISBLANK(C7728),ISBLANK(D7728)),"Missing",IFERROR(VLOOKUP(A7728,'RM Postcodes'!$A:$B,2,0),"Invalid"))</f>
        <v>live</v>
      </c>
      <c r="N7728" s="26" t="str">
        <f t="shared" si="727"/>
        <v>Redact</v>
      </c>
      <c r="O7728" s="26" t="str">
        <f t="shared" si="722"/>
        <v>OK</v>
      </c>
    </row>
    <row r="7729" spans="1:15" x14ac:dyDescent="0.2">
      <c r="A7729" s="24" t="str">
        <f t="shared" si="723"/>
        <v>SK6 4</v>
      </c>
      <c r="B7729" s="1" t="s">
        <v>12537</v>
      </c>
      <c r="C7729" s="1" t="s">
        <v>12668</v>
      </c>
      <c r="D7729" s="1" t="s">
        <v>12630</v>
      </c>
      <c r="E7729" s="2">
        <v>16</v>
      </c>
      <c r="F7729" s="3">
        <v>337360.67</v>
      </c>
      <c r="G7729" s="3">
        <v>54100.03</v>
      </c>
      <c r="H7729" s="4">
        <v>48532.2</v>
      </c>
      <c r="I7729" s="25"/>
      <c r="J7729" s="26" t="str">
        <f t="shared" si="724"/>
        <v>No</v>
      </c>
      <c r="K7729" s="26" t="str">
        <f t="shared" si="725"/>
        <v>GB</v>
      </c>
      <c r="L7729" s="26" t="str">
        <f t="shared" si="726"/>
        <v>Invalid</v>
      </c>
      <c r="M7729" s="26" t="str">
        <f>IF(OR(ISBLANK(B7729),ISBLANK(C7729),ISBLANK(D7729)),"Missing",IFERROR(VLOOKUP(A7729,'RM Postcodes'!$A:$B,2,0),"Invalid"))</f>
        <v>live</v>
      </c>
      <c r="N7729" s="26" t="str">
        <f t="shared" si="727"/>
        <v>OK</v>
      </c>
      <c r="O7729" s="26" t="str">
        <f t="shared" si="722"/>
        <v>OK</v>
      </c>
    </row>
    <row r="7730" spans="1:15" x14ac:dyDescent="0.2">
      <c r="A7730" s="24" t="str">
        <f t="shared" si="723"/>
        <v>SK6 5</v>
      </c>
      <c r="B7730" s="1" t="s">
        <v>12537</v>
      </c>
      <c r="C7730" s="1" t="s">
        <v>12668</v>
      </c>
      <c r="D7730" s="1" t="s">
        <v>12625</v>
      </c>
      <c r="E7730" s="2">
        <v>23</v>
      </c>
      <c r="F7730" s="3">
        <v>668406.34</v>
      </c>
      <c r="G7730" s="3">
        <v>137752.91</v>
      </c>
      <c r="H7730" s="4">
        <v>53957.58</v>
      </c>
      <c r="I7730" s="25"/>
      <c r="J7730" s="26" t="str">
        <f t="shared" si="724"/>
        <v>No</v>
      </c>
      <c r="K7730" s="26" t="str">
        <f t="shared" si="725"/>
        <v>GB</v>
      </c>
      <c r="L7730" s="26" t="str">
        <f t="shared" si="726"/>
        <v>Invalid</v>
      </c>
      <c r="M7730" s="26" t="str">
        <f>IF(OR(ISBLANK(B7730),ISBLANK(C7730),ISBLANK(D7730)),"Missing",IFERROR(VLOOKUP(A7730,'RM Postcodes'!$A:$B,2,0),"Invalid"))</f>
        <v>live</v>
      </c>
      <c r="N7730" s="26" t="str">
        <f t="shared" si="727"/>
        <v>OK</v>
      </c>
      <c r="O7730" s="26" t="str">
        <f t="shared" si="722"/>
        <v>OK</v>
      </c>
    </row>
    <row r="7731" spans="1:15" x14ac:dyDescent="0.2">
      <c r="A7731" s="24" t="str">
        <f t="shared" si="723"/>
        <v>SK6 6</v>
      </c>
      <c r="B7731" s="1" t="s">
        <v>12537</v>
      </c>
      <c r="C7731" s="1" t="s">
        <v>12668</v>
      </c>
      <c r="D7731" s="1" t="s">
        <v>12622</v>
      </c>
      <c r="E7731" s="2">
        <v>18</v>
      </c>
      <c r="F7731" s="3">
        <v>2445917.4900000007</v>
      </c>
      <c r="G7731" s="3">
        <v>2155789.52</v>
      </c>
      <c r="H7731" s="4">
        <v>47648.21</v>
      </c>
      <c r="I7731" s="25"/>
      <c r="J7731" s="26" t="str">
        <f t="shared" si="724"/>
        <v>No</v>
      </c>
      <c r="K7731" s="26" t="str">
        <f t="shared" si="725"/>
        <v>GB</v>
      </c>
      <c r="L7731" s="26" t="str">
        <f t="shared" si="726"/>
        <v>Invalid</v>
      </c>
      <c r="M7731" s="26" t="str">
        <f>IF(OR(ISBLANK(B7731),ISBLANK(C7731),ISBLANK(D7731)),"Missing",IFERROR(VLOOKUP(A7731,'RM Postcodes'!$A:$B,2,0),"Invalid"))</f>
        <v>live</v>
      </c>
      <c r="N7731" s="26" t="str">
        <f t="shared" si="727"/>
        <v>OK</v>
      </c>
      <c r="O7731" s="26" t="str">
        <f t="shared" si="722"/>
        <v>Redact</v>
      </c>
    </row>
    <row r="7732" spans="1:15" x14ac:dyDescent="0.2">
      <c r="A7732" s="24" t="str">
        <f t="shared" si="723"/>
        <v>SK6 7</v>
      </c>
      <c r="B7732" s="1" t="s">
        <v>12537</v>
      </c>
      <c r="C7732" s="1" t="s">
        <v>12668</v>
      </c>
      <c r="D7732" s="1" t="s">
        <v>12623</v>
      </c>
      <c r="E7732" s="2">
        <v>28</v>
      </c>
      <c r="F7732" s="3">
        <v>751841.57000000018</v>
      </c>
      <c r="G7732" s="3">
        <v>92555.35</v>
      </c>
      <c r="H7732" s="4">
        <v>72196.13</v>
      </c>
      <c r="I7732" s="25"/>
      <c r="J7732" s="26" t="str">
        <f t="shared" si="724"/>
        <v>No</v>
      </c>
      <c r="K7732" s="26" t="str">
        <f t="shared" si="725"/>
        <v>GB</v>
      </c>
      <c r="L7732" s="26" t="str">
        <f t="shared" si="726"/>
        <v>Invalid</v>
      </c>
      <c r="M7732" s="26" t="str">
        <f>IF(OR(ISBLANK(B7732),ISBLANK(C7732),ISBLANK(D7732)),"Missing",IFERROR(VLOOKUP(A7732,'RM Postcodes'!$A:$B,2,0),"Invalid"))</f>
        <v>live</v>
      </c>
      <c r="N7732" s="26" t="str">
        <f t="shared" si="727"/>
        <v>OK</v>
      </c>
      <c r="O7732" s="26" t="str">
        <f t="shared" si="722"/>
        <v>OK</v>
      </c>
    </row>
    <row r="7733" spans="1:15" x14ac:dyDescent="0.2">
      <c r="A7733" s="24" t="str">
        <f t="shared" si="723"/>
        <v>SK6 8</v>
      </c>
      <c r="B7733" s="1" t="s">
        <v>12537</v>
      </c>
      <c r="C7733" s="1" t="s">
        <v>12668</v>
      </c>
      <c r="D7733" s="1" t="s">
        <v>12626</v>
      </c>
      <c r="E7733" s="2">
        <v>14</v>
      </c>
      <c r="F7733" s="3">
        <v>356973.18</v>
      </c>
      <c r="G7733" s="3">
        <v>51264.42</v>
      </c>
      <c r="H7733" s="4">
        <v>48390.16</v>
      </c>
      <c r="I7733" s="25"/>
      <c r="J7733" s="26" t="str">
        <f t="shared" si="724"/>
        <v>No</v>
      </c>
      <c r="K7733" s="26" t="str">
        <f t="shared" si="725"/>
        <v>GB</v>
      </c>
      <c r="L7733" s="26" t="str">
        <f t="shared" si="726"/>
        <v>Invalid</v>
      </c>
      <c r="M7733" s="26" t="str">
        <f>IF(OR(ISBLANK(B7733),ISBLANK(C7733),ISBLANK(D7733)),"Missing",IFERROR(VLOOKUP(A7733,'RM Postcodes'!$A:$B,2,0),"Invalid"))</f>
        <v>live</v>
      </c>
      <c r="N7733" s="26" t="str">
        <f t="shared" si="727"/>
        <v>OK</v>
      </c>
      <c r="O7733" s="26" t="str">
        <f t="shared" si="722"/>
        <v>OK</v>
      </c>
    </row>
    <row r="7734" spans="1:15" x14ac:dyDescent="0.2">
      <c r="A7734" s="24" t="str">
        <f t="shared" si="723"/>
        <v>SK7 1</v>
      </c>
      <c r="B7734" s="1" t="s">
        <v>12537</v>
      </c>
      <c r="C7734" s="1" t="s">
        <v>12669</v>
      </c>
      <c r="D7734" s="1" t="s">
        <v>12621</v>
      </c>
      <c r="E7734" s="2">
        <v>37</v>
      </c>
      <c r="F7734" s="3">
        <v>2090509.6800000006</v>
      </c>
      <c r="G7734" s="3">
        <v>590119.13</v>
      </c>
      <c r="H7734" s="4">
        <v>200000</v>
      </c>
      <c r="I7734" s="25"/>
      <c r="J7734" s="26" t="str">
        <f t="shared" si="724"/>
        <v>No</v>
      </c>
      <c r="K7734" s="26" t="str">
        <f t="shared" si="725"/>
        <v>GB</v>
      </c>
      <c r="L7734" s="26" t="str">
        <f t="shared" si="726"/>
        <v>Invalid</v>
      </c>
      <c r="M7734" s="26" t="str">
        <f>IF(OR(ISBLANK(B7734),ISBLANK(C7734),ISBLANK(D7734)),"Missing",IFERROR(VLOOKUP(A7734,'RM Postcodes'!$A:$B,2,0),"Invalid"))</f>
        <v>live</v>
      </c>
      <c r="N7734" s="26" t="str">
        <f t="shared" si="727"/>
        <v>OK</v>
      </c>
      <c r="O7734" s="26" t="str">
        <f t="shared" si="722"/>
        <v>OK</v>
      </c>
    </row>
    <row r="7735" spans="1:15" x14ac:dyDescent="0.2">
      <c r="A7735" s="24" t="str">
        <f t="shared" si="723"/>
        <v>SK7 2</v>
      </c>
      <c r="B7735" s="1" t="s">
        <v>12537</v>
      </c>
      <c r="C7735" s="1" t="s">
        <v>12669</v>
      </c>
      <c r="D7735" s="1" t="s">
        <v>12640</v>
      </c>
      <c r="E7735" s="2">
        <v>31</v>
      </c>
      <c r="F7735" s="3">
        <v>937068.38999999978</v>
      </c>
      <c r="G7735" s="3">
        <v>142331.84999999998</v>
      </c>
      <c r="H7735" s="4">
        <v>117199.55</v>
      </c>
      <c r="I7735" s="25"/>
      <c r="J7735" s="26" t="str">
        <f t="shared" si="724"/>
        <v>No</v>
      </c>
      <c r="K7735" s="26" t="str">
        <f t="shared" si="725"/>
        <v>GB</v>
      </c>
      <c r="L7735" s="26" t="str">
        <f t="shared" si="726"/>
        <v>Invalid</v>
      </c>
      <c r="M7735" s="26" t="str">
        <f>IF(OR(ISBLANK(B7735),ISBLANK(C7735),ISBLANK(D7735)),"Missing",IFERROR(VLOOKUP(A7735,'RM Postcodes'!$A:$B,2,0),"Invalid"))</f>
        <v>live</v>
      </c>
      <c r="N7735" s="26" t="str">
        <f t="shared" si="727"/>
        <v>OK</v>
      </c>
      <c r="O7735" s="26" t="str">
        <f t="shared" si="722"/>
        <v>OK</v>
      </c>
    </row>
    <row r="7736" spans="1:15" x14ac:dyDescent="0.2">
      <c r="A7736" s="24" t="str">
        <f t="shared" si="723"/>
        <v>SK7 3</v>
      </c>
      <c r="B7736" s="1" t="s">
        <v>12537</v>
      </c>
      <c r="C7736" s="1" t="s">
        <v>12669</v>
      </c>
      <c r="D7736" s="1" t="s">
        <v>12629</v>
      </c>
      <c r="E7736" s="2">
        <v>26</v>
      </c>
      <c r="F7736" s="3">
        <v>1115495.31</v>
      </c>
      <c r="G7736" s="3">
        <v>355083.11000000004</v>
      </c>
      <c r="H7736" s="4">
        <v>50758.6</v>
      </c>
      <c r="I7736" s="25"/>
      <c r="J7736" s="26" t="str">
        <f t="shared" si="724"/>
        <v>No</v>
      </c>
      <c r="K7736" s="26" t="str">
        <f t="shared" si="725"/>
        <v>GB</v>
      </c>
      <c r="L7736" s="26" t="str">
        <f t="shared" si="726"/>
        <v>Invalid</v>
      </c>
      <c r="M7736" s="26" t="str">
        <f>IF(OR(ISBLANK(B7736),ISBLANK(C7736),ISBLANK(D7736)),"Missing",IFERROR(VLOOKUP(A7736,'RM Postcodes'!$A:$B,2,0),"Invalid"))</f>
        <v>live</v>
      </c>
      <c r="N7736" s="26" t="str">
        <f t="shared" si="727"/>
        <v>OK</v>
      </c>
      <c r="O7736" s="26" t="str">
        <f t="shared" si="722"/>
        <v>OK</v>
      </c>
    </row>
    <row r="7737" spans="1:15" x14ac:dyDescent="0.2">
      <c r="A7737" s="24" t="str">
        <f t="shared" si="723"/>
        <v>SK7 4</v>
      </c>
      <c r="B7737" s="1" t="s">
        <v>12537</v>
      </c>
      <c r="C7737" s="1" t="s">
        <v>12669</v>
      </c>
      <c r="D7737" s="1" t="s">
        <v>12630</v>
      </c>
      <c r="E7737" s="2">
        <v>26</v>
      </c>
      <c r="F7737" s="3">
        <v>802172.45000000007</v>
      </c>
      <c r="G7737" s="3">
        <v>91572.640000000014</v>
      </c>
      <c r="H7737" s="4">
        <v>80505.289999999994</v>
      </c>
      <c r="I7737" s="25"/>
      <c r="J7737" s="26" t="str">
        <f t="shared" si="724"/>
        <v>No</v>
      </c>
      <c r="K7737" s="26" t="str">
        <f t="shared" si="725"/>
        <v>GB</v>
      </c>
      <c r="L7737" s="26" t="str">
        <f t="shared" si="726"/>
        <v>Invalid</v>
      </c>
      <c r="M7737" s="26" t="str">
        <f>IF(OR(ISBLANK(B7737),ISBLANK(C7737),ISBLANK(D7737)),"Missing",IFERROR(VLOOKUP(A7737,'RM Postcodes'!$A:$B,2,0),"Invalid"))</f>
        <v>live</v>
      </c>
      <c r="N7737" s="26" t="str">
        <f t="shared" si="727"/>
        <v>OK</v>
      </c>
      <c r="O7737" s="26" t="str">
        <f t="shared" si="722"/>
        <v>OK</v>
      </c>
    </row>
    <row r="7738" spans="1:15" x14ac:dyDescent="0.2">
      <c r="A7738" s="24" t="str">
        <f t="shared" si="723"/>
        <v>SK7 5</v>
      </c>
      <c r="B7738" s="1" t="s">
        <v>12537</v>
      </c>
      <c r="C7738" s="1" t="s">
        <v>12669</v>
      </c>
      <c r="D7738" s="1" t="s">
        <v>12625</v>
      </c>
      <c r="E7738" s="2">
        <v>26</v>
      </c>
      <c r="F7738" s="3">
        <v>713316.95999999985</v>
      </c>
      <c r="G7738" s="3">
        <v>56184.160000000003</v>
      </c>
      <c r="H7738" s="4">
        <v>47938.400000000001</v>
      </c>
      <c r="I7738" s="25"/>
      <c r="J7738" s="26" t="str">
        <f t="shared" si="724"/>
        <v>No</v>
      </c>
      <c r="K7738" s="26" t="str">
        <f t="shared" si="725"/>
        <v>GB</v>
      </c>
      <c r="L7738" s="26" t="str">
        <f t="shared" si="726"/>
        <v>Invalid</v>
      </c>
      <c r="M7738" s="26" t="str">
        <f>IF(OR(ISBLANK(B7738),ISBLANK(C7738),ISBLANK(D7738)),"Missing",IFERROR(VLOOKUP(A7738,'RM Postcodes'!$A:$B,2,0),"Invalid"))</f>
        <v>live</v>
      </c>
      <c r="N7738" s="26" t="str">
        <f t="shared" si="727"/>
        <v>OK</v>
      </c>
      <c r="O7738" s="26" t="str">
        <f t="shared" si="722"/>
        <v>OK</v>
      </c>
    </row>
    <row r="7739" spans="1:15" x14ac:dyDescent="0.2">
      <c r="A7739" s="24" t="str">
        <f t="shared" si="723"/>
        <v>SK7 6</v>
      </c>
      <c r="B7739" s="1" t="s">
        <v>12537</v>
      </c>
      <c r="C7739" s="1" t="s">
        <v>12669</v>
      </c>
      <c r="D7739" s="1" t="s">
        <v>12622</v>
      </c>
      <c r="E7739" s="2">
        <v>25</v>
      </c>
      <c r="F7739" s="3">
        <v>1267191.0600000003</v>
      </c>
      <c r="G7739" s="3">
        <v>602035.99</v>
      </c>
      <c r="H7739" s="4">
        <v>65473.67</v>
      </c>
      <c r="I7739" s="25"/>
      <c r="J7739" s="26" t="str">
        <f t="shared" si="724"/>
        <v>No</v>
      </c>
      <c r="K7739" s="26" t="str">
        <f t="shared" si="725"/>
        <v>GB</v>
      </c>
      <c r="L7739" s="26" t="str">
        <f t="shared" si="726"/>
        <v>Invalid</v>
      </c>
      <c r="M7739" s="26" t="str">
        <f>IF(OR(ISBLANK(B7739),ISBLANK(C7739),ISBLANK(D7739)),"Missing",IFERROR(VLOOKUP(A7739,'RM Postcodes'!$A:$B,2,0),"Invalid"))</f>
        <v>live</v>
      </c>
      <c r="N7739" s="26" t="str">
        <f t="shared" si="727"/>
        <v>OK</v>
      </c>
      <c r="O7739" s="26" t="str">
        <f t="shared" si="722"/>
        <v>OK</v>
      </c>
    </row>
    <row r="7740" spans="1:15" x14ac:dyDescent="0.2">
      <c r="A7740" s="24" t="str">
        <f t="shared" si="723"/>
        <v>SK8 1</v>
      </c>
      <c r="B7740" s="1" t="s">
        <v>12537</v>
      </c>
      <c r="C7740" s="1" t="s">
        <v>12670</v>
      </c>
      <c r="D7740" s="1" t="s">
        <v>12621</v>
      </c>
      <c r="E7740" s="2">
        <v>37</v>
      </c>
      <c r="F7740" s="3">
        <v>1279204.68</v>
      </c>
      <c r="G7740" s="3">
        <v>185863.63</v>
      </c>
      <c r="H7740" s="4">
        <v>75925.490000000005</v>
      </c>
      <c r="I7740" s="25"/>
      <c r="J7740" s="26" t="str">
        <f t="shared" si="724"/>
        <v>No</v>
      </c>
      <c r="K7740" s="26" t="str">
        <f t="shared" si="725"/>
        <v>GB</v>
      </c>
      <c r="L7740" s="26" t="str">
        <f t="shared" si="726"/>
        <v>Invalid</v>
      </c>
      <c r="M7740" s="26" t="str">
        <f>IF(OR(ISBLANK(B7740),ISBLANK(C7740),ISBLANK(D7740)),"Missing",IFERROR(VLOOKUP(A7740,'RM Postcodes'!$A:$B,2,0),"Invalid"))</f>
        <v>live</v>
      </c>
      <c r="N7740" s="26" t="str">
        <f t="shared" si="727"/>
        <v>OK</v>
      </c>
      <c r="O7740" s="26" t="str">
        <f t="shared" si="722"/>
        <v>OK</v>
      </c>
    </row>
    <row r="7741" spans="1:15" x14ac:dyDescent="0.2">
      <c r="A7741" s="24" t="str">
        <f t="shared" si="723"/>
        <v>SK8 2</v>
      </c>
      <c r="B7741" s="1" t="s">
        <v>12537</v>
      </c>
      <c r="C7741" s="1" t="s">
        <v>12670</v>
      </c>
      <c r="D7741" s="1" t="s">
        <v>12640</v>
      </c>
      <c r="E7741" s="2">
        <v>33</v>
      </c>
      <c r="F7741" s="3">
        <v>1071195.3399999999</v>
      </c>
      <c r="G7741" s="3">
        <v>165224.34</v>
      </c>
      <c r="H7741" s="4">
        <v>56215.93</v>
      </c>
      <c r="I7741" s="25"/>
      <c r="J7741" s="26" t="str">
        <f t="shared" si="724"/>
        <v>No</v>
      </c>
      <c r="K7741" s="26" t="str">
        <f t="shared" si="725"/>
        <v>GB</v>
      </c>
      <c r="L7741" s="26" t="str">
        <f t="shared" si="726"/>
        <v>Invalid</v>
      </c>
      <c r="M7741" s="26" t="str">
        <f>IF(OR(ISBLANK(B7741),ISBLANK(C7741),ISBLANK(D7741)),"Missing",IFERROR(VLOOKUP(A7741,'RM Postcodes'!$A:$B,2,0),"Invalid"))</f>
        <v>live</v>
      </c>
      <c r="N7741" s="26" t="str">
        <f t="shared" si="727"/>
        <v>OK</v>
      </c>
      <c r="O7741" s="26" t="str">
        <f t="shared" si="722"/>
        <v>OK</v>
      </c>
    </row>
    <row r="7742" spans="1:15" x14ac:dyDescent="0.2">
      <c r="A7742" s="24" t="str">
        <f t="shared" si="723"/>
        <v>SK8 3</v>
      </c>
      <c r="B7742" s="1" t="s">
        <v>12537</v>
      </c>
      <c r="C7742" s="1" t="s">
        <v>12670</v>
      </c>
      <c r="D7742" s="1" t="s">
        <v>12629</v>
      </c>
      <c r="E7742" s="2">
        <v>61</v>
      </c>
      <c r="F7742" s="3">
        <v>3070755.3199999994</v>
      </c>
      <c r="G7742" s="3">
        <v>1210102.57</v>
      </c>
      <c r="H7742" s="4">
        <v>221250</v>
      </c>
      <c r="I7742" s="25"/>
      <c r="J7742" s="26" t="str">
        <f t="shared" si="724"/>
        <v>No</v>
      </c>
      <c r="K7742" s="26" t="str">
        <f t="shared" si="725"/>
        <v>GB</v>
      </c>
      <c r="L7742" s="26" t="str">
        <f t="shared" si="726"/>
        <v>Invalid</v>
      </c>
      <c r="M7742" s="26" t="str">
        <f>IF(OR(ISBLANK(B7742),ISBLANK(C7742),ISBLANK(D7742)),"Missing",IFERROR(VLOOKUP(A7742,'RM Postcodes'!$A:$B,2,0),"Invalid"))</f>
        <v>live</v>
      </c>
      <c r="N7742" s="26" t="str">
        <f t="shared" si="727"/>
        <v>OK</v>
      </c>
      <c r="O7742" s="26" t="str">
        <f t="shared" si="722"/>
        <v>OK</v>
      </c>
    </row>
    <row r="7743" spans="1:15" x14ac:dyDescent="0.2">
      <c r="A7743" s="24" t="str">
        <f t="shared" si="723"/>
        <v>SK8 4</v>
      </c>
      <c r="B7743" s="1" t="s">
        <v>12537</v>
      </c>
      <c r="C7743" s="1" t="s">
        <v>12670</v>
      </c>
      <c r="D7743" s="1" t="s">
        <v>12630</v>
      </c>
      <c r="E7743" s="2">
        <v>39</v>
      </c>
      <c r="F7743" s="3">
        <v>1874469.13</v>
      </c>
      <c r="G7743" s="3">
        <v>618654.88</v>
      </c>
      <c r="H7743" s="4">
        <v>162035.01</v>
      </c>
      <c r="I7743" s="25"/>
      <c r="J7743" s="26" t="str">
        <f t="shared" si="724"/>
        <v>No</v>
      </c>
      <c r="K7743" s="26" t="str">
        <f t="shared" si="725"/>
        <v>GB</v>
      </c>
      <c r="L7743" s="26" t="str">
        <f t="shared" si="726"/>
        <v>Invalid</v>
      </c>
      <c r="M7743" s="26" t="str">
        <f>IF(OR(ISBLANK(B7743),ISBLANK(C7743),ISBLANK(D7743)),"Missing",IFERROR(VLOOKUP(A7743,'RM Postcodes'!$A:$B,2,0),"Invalid"))</f>
        <v>live</v>
      </c>
      <c r="N7743" s="26" t="str">
        <f t="shared" si="727"/>
        <v>OK</v>
      </c>
      <c r="O7743" s="26" t="str">
        <f t="shared" si="722"/>
        <v>OK</v>
      </c>
    </row>
    <row r="7744" spans="1:15" x14ac:dyDescent="0.2">
      <c r="A7744" s="24" t="str">
        <f t="shared" si="723"/>
        <v>SK8 5</v>
      </c>
      <c r="B7744" s="1" t="s">
        <v>12537</v>
      </c>
      <c r="C7744" s="1" t="s">
        <v>12670</v>
      </c>
      <c r="D7744" s="1" t="s">
        <v>12625</v>
      </c>
      <c r="E7744" s="2">
        <v>32</v>
      </c>
      <c r="F7744" s="3">
        <v>1077457.7000000002</v>
      </c>
      <c r="G7744" s="3">
        <v>181522</v>
      </c>
      <c r="H7744" s="4">
        <v>120000</v>
      </c>
      <c r="I7744" s="25"/>
      <c r="J7744" s="26" t="str">
        <f t="shared" si="724"/>
        <v>No</v>
      </c>
      <c r="K7744" s="26" t="str">
        <f t="shared" si="725"/>
        <v>GB</v>
      </c>
      <c r="L7744" s="26" t="str">
        <f t="shared" si="726"/>
        <v>Invalid</v>
      </c>
      <c r="M7744" s="26" t="str">
        <f>IF(OR(ISBLANK(B7744),ISBLANK(C7744),ISBLANK(D7744)),"Missing",IFERROR(VLOOKUP(A7744,'RM Postcodes'!$A:$B,2,0),"Invalid"))</f>
        <v>live</v>
      </c>
      <c r="N7744" s="26" t="str">
        <f t="shared" si="727"/>
        <v>OK</v>
      </c>
      <c r="O7744" s="26" t="str">
        <f t="shared" si="722"/>
        <v>OK</v>
      </c>
    </row>
    <row r="7745" spans="1:15" x14ac:dyDescent="0.2">
      <c r="A7745" s="24" t="str">
        <f t="shared" si="723"/>
        <v>SK8 6</v>
      </c>
      <c r="B7745" s="1" t="s">
        <v>12537</v>
      </c>
      <c r="C7745" s="1" t="s">
        <v>12670</v>
      </c>
      <c r="D7745" s="1" t="s">
        <v>12622</v>
      </c>
      <c r="E7745" s="2">
        <v>32</v>
      </c>
      <c r="F7745" s="3">
        <v>3400142.6799999997</v>
      </c>
      <c r="G7745" s="3">
        <v>2129756.3499999996</v>
      </c>
      <c r="H7745" s="4">
        <v>317291.09999999998</v>
      </c>
      <c r="I7745" s="25"/>
      <c r="J7745" s="26" t="str">
        <f t="shared" si="724"/>
        <v>No</v>
      </c>
      <c r="K7745" s="26" t="str">
        <f t="shared" si="725"/>
        <v>GB</v>
      </c>
      <c r="L7745" s="26" t="str">
        <f t="shared" si="726"/>
        <v>Invalid</v>
      </c>
      <c r="M7745" s="26" t="str">
        <f>IF(OR(ISBLANK(B7745),ISBLANK(C7745),ISBLANK(D7745)),"Missing",IFERROR(VLOOKUP(A7745,'RM Postcodes'!$A:$B,2,0),"Invalid"))</f>
        <v>live</v>
      </c>
      <c r="N7745" s="26" t="str">
        <f t="shared" si="727"/>
        <v>OK</v>
      </c>
      <c r="O7745" s="26" t="str">
        <f t="shared" si="722"/>
        <v>Redact</v>
      </c>
    </row>
    <row r="7746" spans="1:15" x14ac:dyDescent="0.2">
      <c r="A7746" s="24" t="str">
        <f t="shared" si="723"/>
        <v>SK8 7</v>
      </c>
      <c r="B7746" s="1" t="s">
        <v>12537</v>
      </c>
      <c r="C7746" s="1" t="s">
        <v>12670</v>
      </c>
      <c r="D7746" s="1" t="s">
        <v>12623</v>
      </c>
      <c r="E7746" s="2">
        <v>35</v>
      </c>
      <c r="F7746" s="3">
        <v>964703.19000000018</v>
      </c>
      <c r="G7746" s="3">
        <v>75293.02</v>
      </c>
      <c r="H7746" s="4">
        <v>69713.320000000007</v>
      </c>
      <c r="I7746" s="25"/>
      <c r="J7746" s="26" t="str">
        <f t="shared" si="724"/>
        <v>No</v>
      </c>
      <c r="K7746" s="26" t="str">
        <f t="shared" si="725"/>
        <v>GB</v>
      </c>
      <c r="L7746" s="26" t="str">
        <f t="shared" si="726"/>
        <v>Invalid</v>
      </c>
      <c r="M7746" s="26" t="str">
        <f>IF(OR(ISBLANK(B7746),ISBLANK(C7746),ISBLANK(D7746)),"Missing",IFERROR(VLOOKUP(A7746,'RM Postcodes'!$A:$B,2,0),"Invalid"))</f>
        <v>live</v>
      </c>
      <c r="N7746" s="26" t="str">
        <f t="shared" si="727"/>
        <v>OK</v>
      </c>
      <c r="O7746" s="26" t="str">
        <f t="shared" si="722"/>
        <v>OK</v>
      </c>
    </row>
    <row r="7747" spans="1:15" x14ac:dyDescent="0.2">
      <c r="A7747" s="24" t="str">
        <f t="shared" si="723"/>
        <v>SK9 1</v>
      </c>
      <c r="B7747" s="1" t="s">
        <v>12537</v>
      </c>
      <c r="C7747" s="1" t="s">
        <v>12671</v>
      </c>
      <c r="D7747" s="1" t="s">
        <v>12621</v>
      </c>
      <c r="E7747" s="2">
        <v>28</v>
      </c>
      <c r="F7747" s="3">
        <v>1115932.5299999998</v>
      </c>
      <c r="G7747" s="3">
        <v>199999.96</v>
      </c>
      <c r="H7747" s="4">
        <v>127500</v>
      </c>
      <c r="I7747" s="25"/>
      <c r="J7747" s="26" t="str">
        <f t="shared" si="724"/>
        <v>No</v>
      </c>
      <c r="K7747" s="26" t="str">
        <f t="shared" si="725"/>
        <v>GB</v>
      </c>
      <c r="L7747" s="26" t="str">
        <f t="shared" si="726"/>
        <v>Invalid</v>
      </c>
      <c r="M7747" s="26" t="str">
        <f>IF(OR(ISBLANK(B7747),ISBLANK(C7747),ISBLANK(D7747)),"Missing",IFERROR(VLOOKUP(A7747,'RM Postcodes'!$A:$B,2,0),"Invalid"))</f>
        <v>live</v>
      </c>
      <c r="N7747" s="26" t="str">
        <f t="shared" si="727"/>
        <v>OK</v>
      </c>
      <c r="O7747" s="26" t="str">
        <f t="shared" si="722"/>
        <v>OK</v>
      </c>
    </row>
    <row r="7748" spans="1:15" x14ac:dyDescent="0.2">
      <c r="A7748" s="24" t="str">
        <f t="shared" si="723"/>
        <v>SK9 2</v>
      </c>
      <c r="B7748" s="1" t="s">
        <v>12537</v>
      </c>
      <c r="C7748" s="1" t="s">
        <v>12671</v>
      </c>
      <c r="D7748" s="1" t="s">
        <v>12640</v>
      </c>
      <c r="E7748" s="2">
        <v>44</v>
      </c>
      <c r="F7748" s="3">
        <v>1642464.3399999999</v>
      </c>
      <c r="G7748" s="3">
        <v>297493.28000000003</v>
      </c>
      <c r="H7748" s="4">
        <v>196666.67</v>
      </c>
      <c r="I7748" s="25"/>
      <c r="J7748" s="26" t="str">
        <f t="shared" si="724"/>
        <v>No</v>
      </c>
      <c r="K7748" s="26" t="str">
        <f t="shared" si="725"/>
        <v>GB</v>
      </c>
      <c r="L7748" s="26" t="str">
        <f t="shared" si="726"/>
        <v>Invalid</v>
      </c>
      <c r="M7748" s="26" t="str">
        <f>IF(OR(ISBLANK(B7748),ISBLANK(C7748),ISBLANK(D7748)),"Missing",IFERROR(VLOOKUP(A7748,'RM Postcodes'!$A:$B,2,0),"Invalid"))</f>
        <v>live</v>
      </c>
      <c r="N7748" s="26" t="str">
        <f t="shared" si="727"/>
        <v>OK</v>
      </c>
      <c r="O7748" s="26" t="str">
        <f t="shared" si="722"/>
        <v>OK</v>
      </c>
    </row>
    <row r="7749" spans="1:15" x14ac:dyDescent="0.2">
      <c r="A7749" s="24" t="str">
        <f t="shared" si="723"/>
        <v>SK9 3</v>
      </c>
      <c r="B7749" s="1" t="s">
        <v>12537</v>
      </c>
      <c r="C7749" s="1" t="s">
        <v>12671</v>
      </c>
      <c r="D7749" s="1" t="s">
        <v>12629</v>
      </c>
      <c r="E7749" s="2">
        <v>21</v>
      </c>
      <c r="F7749" s="3">
        <v>859036.49000000022</v>
      </c>
      <c r="G7749" s="3">
        <v>269037.64</v>
      </c>
      <c r="H7749" s="4">
        <v>65333.37</v>
      </c>
      <c r="I7749" s="25"/>
      <c r="J7749" s="26" t="str">
        <f t="shared" si="724"/>
        <v>No</v>
      </c>
      <c r="K7749" s="26" t="str">
        <f t="shared" si="725"/>
        <v>GB</v>
      </c>
      <c r="L7749" s="26" t="str">
        <f t="shared" si="726"/>
        <v>Invalid</v>
      </c>
      <c r="M7749" s="26" t="str">
        <f>IF(OR(ISBLANK(B7749),ISBLANK(C7749),ISBLANK(D7749)),"Missing",IFERROR(VLOOKUP(A7749,'RM Postcodes'!$A:$B,2,0),"Invalid"))</f>
        <v>live</v>
      </c>
      <c r="N7749" s="26" t="str">
        <f t="shared" si="727"/>
        <v>OK</v>
      </c>
      <c r="O7749" s="26" t="str">
        <f t="shared" ref="O7749:O7812" si="728">IF(COUNT(E7749)=0,"Missing",IF(E7749&lt;=2,"Redact",IF(COUNTIF(F7749:H7749,"&gt;0")&lt;&gt;3,"Error",IF((G7749+H7749)/F7749&lt;60%,"OK","Redact"))))</f>
        <v>OK</v>
      </c>
    </row>
    <row r="7750" spans="1:15" x14ac:dyDescent="0.2">
      <c r="A7750" s="24" t="str">
        <f t="shared" ref="A7750:A7813" si="729">TRIM(B7750)&amp;TRIM(C7750)&amp;" "&amp;TRIM(D7750)</f>
        <v>SK9 4</v>
      </c>
      <c r="B7750" s="1" t="s">
        <v>12537</v>
      </c>
      <c r="C7750" s="1" t="s">
        <v>12671</v>
      </c>
      <c r="D7750" s="1" t="s">
        <v>12630</v>
      </c>
      <c r="E7750" s="2">
        <v>26</v>
      </c>
      <c r="F7750" s="3">
        <v>2382238.0299999998</v>
      </c>
      <c r="G7750" s="3">
        <v>1672948.38</v>
      </c>
      <c r="H7750" s="4">
        <v>50265.96</v>
      </c>
      <c r="I7750" s="25"/>
      <c r="J7750" s="26" t="str">
        <f t="shared" ref="J7750:J7813" si="730">IF(AND(K7750="NI",L7750="OK",M7750="LIVE",N7750="OK",O7750="OK"),"yes NI",IF(AND(K7750="GB",L7750="OK",M7750="LIVE",N7750="OK",O7750="OK"),"Yes","No"))</f>
        <v>No</v>
      </c>
      <c r="K7750" s="26" t="str">
        <f t="shared" ref="K7750:K7813" si="731">IF(ISBLANK(B7750),"Missing",IF(AND(OR(LEN(B7750)=2,LEN(B7750)=1),AND(ISERROR(VALUE(LEFT(B7750,1))),ISERROR(VALUE(RIGHT(B7750,1))))),IF(OR(B7750="GY",B7750="IM",B7750="JE"),"not GB",IF(B7750="BT","NI","GB")),"Invalid"))</f>
        <v>GB</v>
      </c>
      <c r="L7750" s="26" t="str">
        <f t="shared" si="726"/>
        <v>Invalid</v>
      </c>
      <c r="M7750" s="26" t="str">
        <f>IF(OR(ISBLANK(B7750),ISBLANK(C7750),ISBLANK(D7750)),"Missing",IFERROR(VLOOKUP(A7750,'RM Postcodes'!$A:$B,2,0),"Invalid"))</f>
        <v>live</v>
      </c>
      <c r="N7750" s="26" t="str">
        <f t="shared" si="727"/>
        <v>OK</v>
      </c>
      <c r="O7750" s="26" t="str">
        <f t="shared" si="728"/>
        <v>Redact</v>
      </c>
    </row>
    <row r="7751" spans="1:15" x14ac:dyDescent="0.2">
      <c r="A7751" s="24" t="str">
        <f t="shared" si="729"/>
        <v>SK9 5</v>
      </c>
      <c r="B7751" s="1" t="s">
        <v>12537</v>
      </c>
      <c r="C7751" s="1" t="s">
        <v>12671</v>
      </c>
      <c r="D7751" s="1" t="s">
        <v>12625</v>
      </c>
      <c r="E7751" s="2">
        <v>46</v>
      </c>
      <c r="F7751" s="3">
        <v>14769929.269999992</v>
      </c>
      <c r="G7751" s="3">
        <v>13015093.52</v>
      </c>
      <c r="H7751" s="4">
        <v>324015.78000000003</v>
      </c>
      <c r="I7751" s="25"/>
      <c r="J7751" s="26" t="str">
        <f t="shared" si="730"/>
        <v>No</v>
      </c>
      <c r="K7751" s="26" t="str">
        <f t="shared" si="731"/>
        <v>GB</v>
      </c>
      <c r="L7751" s="26" t="str">
        <f t="shared" ref="L7751:L7814" si="732">IF(ISBLANK(D7751),"Missing",IF(AND(LEN(D7751)=1,ISNUMBER(VALUE(D7751))),"OK","Invalid"))</f>
        <v>Invalid</v>
      </c>
      <c r="M7751" s="26" t="str">
        <f>IF(OR(ISBLANK(B7751),ISBLANK(C7751),ISBLANK(D7751)),"Missing",IFERROR(VLOOKUP(A7751,'RM Postcodes'!$A:$B,2,0),"Invalid"))</f>
        <v>live</v>
      </c>
      <c r="N7751" s="26" t="str">
        <f t="shared" ref="N7751:N7814" si="733">IF(ISBLANK(E7751),"Missing",IF(E7751&lt;10,"Redact","OK"))</f>
        <v>OK</v>
      </c>
      <c r="O7751" s="26" t="str">
        <f t="shared" si="728"/>
        <v>Redact</v>
      </c>
    </row>
    <row r="7752" spans="1:15" x14ac:dyDescent="0.2">
      <c r="A7752" s="24" t="str">
        <f t="shared" si="729"/>
        <v>SK9 6</v>
      </c>
      <c r="B7752" s="1" t="s">
        <v>12537</v>
      </c>
      <c r="C7752" s="1" t="s">
        <v>12671</v>
      </c>
      <c r="D7752" s="1" t="s">
        <v>12622</v>
      </c>
      <c r="E7752" s="2">
        <v>17</v>
      </c>
      <c r="F7752" s="3">
        <v>531829.79999999993</v>
      </c>
      <c r="G7752" s="3">
        <v>90857.72</v>
      </c>
      <c r="H7752" s="4">
        <v>62863.76</v>
      </c>
      <c r="I7752" s="25"/>
      <c r="J7752" s="26" t="str">
        <f t="shared" si="730"/>
        <v>No</v>
      </c>
      <c r="K7752" s="26" t="str">
        <f t="shared" si="731"/>
        <v>GB</v>
      </c>
      <c r="L7752" s="26" t="str">
        <f t="shared" si="732"/>
        <v>Invalid</v>
      </c>
      <c r="M7752" s="26" t="str">
        <f>IF(OR(ISBLANK(B7752),ISBLANK(C7752),ISBLANK(D7752)),"Missing",IFERROR(VLOOKUP(A7752,'RM Postcodes'!$A:$B,2,0),"Invalid"))</f>
        <v>live</v>
      </c>
      <c r="N7752" s="26" t="str">
        <f t="shared" si="733"/>
        <v>OK</v>
      </c>
      <c r="O7752" s="26" t="str">
        <f t="shared" si="728"/>
        <v>OK</v>
      </c>
    </row>
    <row r="7753" spans="1:15" x14ac:dyDescent="0.2">
      <c r="A7753" s="24" t="str">
        <f t="shared" si="729"/>
        <v>SK9 7</v>
      </c>
      <c r="B7753" s="1" t="s">
        <v>12537</v>
      </c>
      <c r="C7753" s="1" t="s">
        <v>12671</v>
      </c>
      <c r="D7753" s="1" t="s">
        <v>12623</v>
      </c>
      <c r="E7753" s="2">
        <v>49</v>
      </c>
      <c r="F7753" s="3">
        <v>1642896.2700000007</v>
      </c>
      <c r="G7753" s="3">
        <v>137500</v>
      </c>
      <c r="H7753" s="4">
        <v>89099.23000000001</v>
      </c>
      <c r="I7753" s="25"/>
      <c r="J7753" s="26" t="str">
        <f t="shared" si="730"/>
        <v>No</v>
      </c>
      <c r="K7753" s="26" t="str">
        <f t="shared" si="731"/>
        <v>GB</v>
      </c>
      <c r="L7753" s="26" t="str">
        <f t="shared" si="732"/>
        <v>Invalid</v>
      </c>
      <c r="M7753" s="26" t="str">
        <f>IF(OR(ISBLANK(B7753),ISBLANK(C7753),ISBLANK(D7753)),"Missing",IFERROR(VLOOKUP(A7753,'RM Postcodes'!$A:$B,2,0),"Invalid"))</f>
        <v>live</v>
      </c>
      <c r="N7753" s="26" t="str">
        <f t="shared" si="733"/>
        <v>OK</v>
      </c>
      <c r="O7753" s="26" t="str">
        <f t="shared" si="728"/>
        <v>OK</v>
      </c>
    </row>
    <row r="7754" spans="1:15" x14ac:dyDescent="0.2">
      <c r="A7754" s="24" t="str">
        <f t="shared" si="729"/>
        <v>SL0 0</v>
      </c>
      <c r="B7754" s="1" t="s">
        <v>12538</v>
      </c>
      <c r="C7754" s="1" t="s">
        <v>12717</v>
      </c>
      <c r="D7754" s="1" t="s">
        <v>12632</v>
      </c>
      <c r="E7754" s="2">
        <v>53</v>
      </c>
      <c r="F7754" s="3">
        <v>1514918.72</v>
      </c>
      <c r="G7754" s="3">
        <v>120000</v>
      </c>
      <c r="H7754" s="4">
        <v>59435.48</v>
      </c>
      <c r="I7754" s="25"/>
      <c r="J7754" s="26" t="str">
        <f t="shared" si="730"/>
        <v>No</v>
      </c>
      <c r="K7754" s="26" t="str">
        <f t="shared" si="731"/>
        <v>GB</v>
      </c>
      <c r="L7754" s="26" t="str">
        <f t="shared" si="732"/>
        <v>Invalid</v>
      </c>
      <c r="M7754" s="26" t="str">
        <f>IF(OR(ISBLANK(B7754),ISBLANK(C7754),ISBLANK(D7754)),"Missing",IFERROR(VLOOKUP(A7754,'RM Postcodes'!$A:$B,2,0),"Invalid"))</f>
        <v>live</v>
      </c>
      <c r="N7754" s="26" t="str">
        <f t="shared" si="733"/>
        <v>OK</v>
      </c>
      <c r="O7754" s="26" t="str">
        <f t="shared" si="728"/>
        <v>OK</v>
      </c>
    </row>
    <row r="7755" spans="1:15" x14ac:dyDescent="0.2">
      <c r="A7755" s="24" t="str">
        <f t="shared" si="729"/>
        <v>SL0 9</v>
      </c>
      <c r="B7755" s="1" t="s">
        <v>12538</v>
      </c>
      <c r="C7755" s="1" t="s">
        <v>12717</v>
      </c>
      <c r="D7755" s="1" t="s">
        <v>12627</v>
      </c>
      <c r="E7755" s="2">
        <v>46</v>
      </c>
      <c r="F7755" s="3">
        <v>1795264.4499999995</v>
      </c>
      <c r="G7755" s="3">
        <v>199999.96</v>
      </c>
      <c r="H7755" s="4">
        <v>154772.07999999999</v>
      </c>
      <c r="I7755" s="25"/>
      <c r="J7755" s="26" t="str">
        <f t="shared" si="730"/>
        <v>No</v>
      </c>
      <c r="K7755" s="26" t="str">
        <f t="shared" si="731"/>
        <v>GB</v>
      </c>
      <c r="L7755" s="26" t="str">
        <f t="shared" si="732"/>
        <v>Invalid</v>
      </c>
      <c r="M7755" s="26" t="str">
        <f>IF(OR(ISBLANK(B7755),ISBLANK(C7755),ISBLANK(D7755)),"Missing",IFERROR(VLOOKUP(A7755,'RM Postcodes'!$A:$B,2,0),"Invalid"))</f>
        <v>live</v>
      </c>
      <c r="N7755" s="26" t="str">
        <f t="shared" si="733"/>
        <v>OK</v>
      </c>
      <c r="O7755" s="26" t="str">
        <f t="shared" si="728"/>
        <v>OK</v>
      </c>
    </row>
    <row r="7756" spans="1:15" x14ac:dyDescent="0.2">
      <c r="A7756" s="24" t="str">
        <f t="shared" si="729"/>
        <v>SL1 0</v>
      </c>
      <c r="B7756" s="1" t="s">
        <v>12538</v>
      </c>
      <c r="C7756" s="1" t="s">
        <v>12663</v>
      </c>
      <c r="D7756" s="1" t="s">
        <v>12632</v>
      </c>
      <c r="E7756" s="2">
        <v>2</v>
      </c>
      <c r="F7756" s="3">
        <v>72489.87</v>
      </c>
      <c r="G7756" s="3">
        <v>47942.81</v>
      </c>
      <c r="H7756" s="4">
        <v>24547.06</v>
      </c>
      <c r="I7756" s="25"/>
      <c r="J7756" s="26" t="str">
        <f t="shared" si="730"/>
        <v>No</v>
      </c>
      <c r="K7756" s="26" t="str">
        <f t="shared" si="731"/>
        <v>GB</v>
      </c>
      <c r="L7756" s="26" t="str">
        <f t="shared" si="732"/>
        <v>Invalid</v>
      </c>
      <c r="M7756" s="26" t="str">
        <f>IF(OR(ISBLANK(B7756),ISBLANK(C7756),ISBLANK(D7756)),"Missing",IFERROR(VLOOKUP(A7756,'RM Postcodes'!$A:$B,2,0),"Invalid"))</f>
        <v>live</v>
      </c>
      <c r="N7756" s="26" t="str">
        <f t="shared" si="733"/>
        <v>Redact</v>
      </c>
      <c r="O7756" s="26" t="str">
        <f t="shared" si="728"/>
        <v>Redact</v>
      </c>
    </row>
    <row r="7757" spans="1:15" x14ac:dyDescent="0.2">
      <c r="A7757" s="24" t="str">
        <f t="shared" si="729"/>
        <v>SL1 1</v>
      </c>
      <c r="B7757" s="1" t="s">
        <v>12538</v>
      </c>
      <c r="C7757" s="1" t="s">
        <v>12663</v>
      </c>
      <c r="D7757" s="1" t="s">
        <v>12621</v>
      </c>
      <c r="E7757" s="2">
        <v>91</v>
      </c>
      <c r="F7757" s="3">
        <v>3169611.6300000013</v>
      </c>
      <c r="G7757" s="3">
        <v>252834.33</v>
      </c>
      <c r="H7757" s="4">
        <v>195833.29</v>
      </c>
      <c r="I7757" s="25"/>
      <c r="J7757" s="26" t="str">
        <f t="shared" si="730"/>
        <v>No</v>
      </c>
      <c r="K7757" s="26" t="str">
        <f t="shared" si="731"/>
        <v>GB</v>
      </c>
      <c r="L7757" s="26" t="str">
        <f t="shared" si="732"/>
        <v>Invalid</v>
      </c>
      <c r="M7757" s="26" t="str">
        <f>IF(OR(ISBLANK(B7757),ISBLANK(C7757),ISBLANK(D7757)),"Missing",IFERROR(VLOOKUP(A7757,'RM Postcodes'!$A:$B,2,0),"Invalid"))</f>
        <v>live</v>
      </c>
      <c r="N7757" s="26" t="str">
        <f t="shared" si="733"/>
        <v>OK</v>
      </c>
      <c r="O7757" s="26" t="str">
        <f t="shared" si="728"/>
        <v>OK</v>
      </c>
    </row>
    <row r="7758" spans="1:15" x14ac:dyDescent="0.2">
      <c r="A7758" s="24" t="str">
        <f t="shared" si="729"/>
        <v>SL1 2</v>
      </c>
      <c r="B7758" s="1" t="s">
        <v>12538</v>
      </c>
      <c r="C7758" s="1" t="s">
        <v>12663</v>
      </c>
      <c r="D7758" s="1" t="s">
        <v>12640</v>
      </c>
      <c r="E7758" s="2">
        <v>72</v>
      </c>
      <c r="F7758" s="3">
        <v>2189868.79</v>
      </c>
      <c r="G7758" s="3">
        <v>251119.54</v>
      </c>
      <c r="H7758" s="4">
        <v>201374.88</v>
      </c>
      <c r="I7758" s="25"/>
      <c r="J7758" s="26" t="str">
        <f t="shared" si="730"/>
        <v>No</v>
      </c>
      <c r="K7758" s="26" t="str">
        <f t="shared" si="731"/>
        <v>GB</v>
      </c>
      <c r="L7758" s="26" t="str">
        <f t="shared" si="732"/>
        <v>Invalid</v>
      </c>
      <c r="M7758" s="26" t="str">
        <f>IF(OR(ISBLANK(B7758),ISBLANK(C7758),ISBLANK(D7758)),"Missing",IFERROR(VLOOKUP(A7758,'RM Postcodes'!$A:$B,2,0),"Invalid"))</f>
        <v>live</v>
      </c>
      <c r="N7758" s="26" t="str">
        <f t="shared" si="733"/>
        <v>OK</v>
      </c>
      <c r="O7758" s="26" t="str">
        <f t="shared" si="728"/>
        <v>OK</v>
      </c>
    </row>
    <row r="7759" spans="1:15" x14ac:dyDescent="0.2">
      <c r="A7759" s="24" t="str">
        <f t="shared" si="729"/>
        <v>SL1 3</v>
      </c>
      <c r="B7759" s="1" t="s">
        <v>12538</v>
      </c>
      <c r="C7759" s="1" t="s">
        <v>12663</v>
      </c>
      <c r="D7759" s="1" t="s">
        <v>12629</v>
      </c>
      <c r="E7759" s="2">
        <v>82</v>
      </c>
      <c r="F7759" s="3">
        <v>2582816.7600000007</v>
      </c>
      <c r="G7759" s="3">
        <v>217317.81</v>
      </c>
      <c r="H7759" s="4">
        <v>191666.62</v>
      </c>
      <c r="I7759" s="25"/>
      <c r="J7759" s="26" t="str">
        <f t="shared" si="730"/>
        <v>No</v>
      </c>
      <c r="K7759" s="26" t="str">
        <f t="shared" si="731"/>
        <v>GB</v>
      </c>
      <c r="L7759" s="26" t="str">
        <f t="shared" si="732"/>
        <v>Invalid</v>
      </c>
      <c r="M7759" s="26" t="str">
        <f>IF(OR(ISBLANK(B7759),ISBLANK(C7759),ISBLANK(D7759)),"Missing",IFERROR(VLOOKUP(A7759,'RM Postcodes'!$A:$B,2,0),"Invalid"))</f>
        <v>live</v>
      </c>
      <c r="N7759" s="26" t="str">
        <f t="shared" si="733"/>
        <v>OK</v>
      </c>
      <c r="O7759" s="26" t="str">
        <f t="shared" si="728"/>
        <v>OK</v>
      </c>
    </row>
    <row r="7760" spans="1:15" x14ac:dyDescent="0.2">
      <c r="A7760" s="24" t="str">
        <f t="shared" si="729"/>
        <v>SL1 4</v>
      </c>
      <c r="B7760" s="1" t="s">
        <v>12538</v>
      </c>
      <c r="C7760" s="1" t="s">
        <v>12663</v>
      </c>
      <c r="D7760" s="1" t="s">
        <v>12630</v>
      </c>
      <c r="E7760" s="2">
        <v>41</v>
      </c>
      <c r="F7760" s="3">
        <v>2395763.5699999998</v>
      </c>
      <c r="G7760" s="3">
        <v>374415.33</v>
      </c>
      <c r="H7760" s="4">
        <v>250000</v>
      </c>
      <c r="I7760" s="25"/>
      <c r="J7760" s="26" t="str">
        <f t="shared" si="730"/>
        <v>No</v>
      </c>
      <c r="K7760" s="26" t="str">
        <f t="shared" si="731"/>
        <v>GB</v>
      </c>
      <c r="L7760" s="26" t="str">
        <f t="shared" si="732"/>
        <v>Invalid</v>
      </c>
      <c r="M7760" s="26" t="str">
        <f>IF(OR(ISBLANK(B7760),ISBLANK(C7760),ISBLANK(D7760)),"Missing",IFERROR(VLOOKUP(A7760,'RM Postcodes'!$A:$B,2,0),"Invalid"))</f>
        <v>live</v>
      </c>
      <c r="N7760" s="26" t="str">
        <f t="shared" si="733"/>
        <v>OK</v>
      </c>
      <c r="O7760" s="26" t="str">
        <f t="shared" si="728"/>
        <v>OK</v>
      </c>
    </row>
    <row r="7761" spans="1:15" x14ac:dyDescent="0.2">
      <c r="A7761" s="24" t="str">
        <f t="shared" si="729"/>
        <v>SL1 5</v>
      </c>
      <c r="B7761" s="1" t="s">
        <v>12538</v>
      </c>
      <c r="C7761" s="1" t="s">
        <v>12663</v>
      </c>
      <c r="D7761" s="1" t="s">
        <v>12625</v>
      </c>
      <c r="E7761" s="2">
        <v>68</v>
      </c>
      <c r="F7761" s="3">
        <v>1954261.4300000004</v>
      </c>
      <c r="G7761" s="3">
        <v>245382.63</v>
      </c>
      <c r="H7761" s="4">
        <v>158635.13</v>
      </c>
      <c r="I7761" s="25"/>
      <c r="J7761" s="26" t="str">
        <f t="shared" si="730"/>
        <v>No</v>
      </c>
      <c r="K7761" s="26" t="str">
        <f t="shared" si="731"/>
        <v>GB</v>
      </c>
      <c r="L7761" s="26" t="str">
        <f t="shared" si="732"/>
        <v>Invalid</v>
      </c>
      <c r="M7761" s="26" t="str">
        <f>IF(OR(ISBLANK(B7761),ISBLANK(C7761),ISBLANK(D7761)),"Missing",IFERROR(VLOOKUP(A7761,'RM Postcodes'!$A:$B,2,0),"Invalid"))</f>
        <v>live</v>
      </c>
      <c r="N7761" s="26" t="str">
        <f t="shared" si="733"/>
        <v>OK</v>
      </c>
      <c r="O7761" s="26" t="str">
        <f t="shared" si="728"/>
        <v>OK</v>
      </c>
    </row>
    <row r="7762" spans="1:15" x14ac:dyDescent="0.2">
      <c r="A7762" s="24" t="str">
        <f t="shared" si="729"/>
        <v>SL1 6</v>
      </c>
      <c r="B7762" s="1" t="s">
        <v>12538</v>
      </c>
      <c r="C7762" s="1" t="s">
        <v>12663</v>
      </c>
      <c r="D7762" s="1" t="s">
        <v>12622</v>
      </c>
      <c r="E7762" s="2">
        <v>50</v>
      </c>
      <c r="F7762" s="3">
        <v>2258235.7399999993</v>
      </c>
      <c r="G7762" s="3">
        <v>572135.19999999995</v>
      </c>
      <c r="H7762" s="4">
        <v>389380.9</v>
      </c>
      <c r="I7762" s="25"/>
      <c r="J7762" s="26" t="str">
        <f t="shared" si="730"/>
        <v>No</v>
      </c>
      <c r="K7762" s="26" t="str">
        <f t="shared" si="731"/>
        <v>GB</v>
      </c>
      <c r="L7762" s="26" t="str">
        <f t="shared" si="732"/>
        <v>Invalid</v>
      </c>
      <c r="M7762" s="26" t="str">
        <f>IF(OR(ISBLANK(B7762),ISBLANK(C7762),ISBLANK(D7762)),"Missing",IFERROR(VLOOKUP(A7762,'RM Postcodes'!$A:$B,2,0),"Invalid"))</f>
        <v>live</v>
      </c>
      <c r="N7762" s="26" t="str">
        <f t="shared" si="733"/>
        <v>OK</v>
      </c>
      <c r="O7762" s="26" t="str">
        <f t="shared" si="728"/>
        <v>OK</v>
      </c>
    </row>
    <row r="7763" spans="1:15" x14ac:dyDescent="0.2">
      <c r="A7763" s="24" t="str">
        <f t="shared" si="729"/>
        <v>SL1 7</v>
      </c>
      <c r="B7763" s="1" t="s">
        <v>12538</v>
      </c>
      <c r="C7763" s="1" t="s">
        <v>12663</v>
      </c>
      <c r="D7763" s="1" t="s">
        <v>12623</v>
      </c>
      <c r="E7763" s="2">
        <v>39</v>
      </c>
      <c r="F7763" s="3">
        <v>1455981.6400000001</v>
      </c>
      <c r="G7763" s="3">
        <v>162000</v>
      </c>
      <c r="H7763" s="4">
        <v>79999.960000000006</v>
      </c>
      <c r="I7763" s="25"/>
      <c r="J7763" s="26" t="str">
        <f t="shared" si="730"/>
        <v>No</v>
      </c>
      <c r="K7763" s="26" t="str">
        <f t="shared" si="731"/>
        <v>GB</v>
      </c>
      <c r="L7763" s="26" t="str">
        <f t="shared" si="732"/>
        <v>Invalid</v>
      </c>
      <c r="M7763" s="26" t="str">
        <f>IF(OR(ISBLANK(B7763),ISBLANK(C7763),ISBLANK(D7763)),"Missing",IFERROR(VLOOKUP(A7763,'RM Postcodes'!$A:$B,2,0),"Invalid"))</f>
        <v>live</v>
      </c>
      <c r="N7763" s="26" t="str">
        <f t="shared" si="733"/>
        <v>OK</v>
      </c>
      <c r="O7763" s="26" t="str">
        <f t="shared" si="728"/>
        <v>OK</v>
      </c>
    </row>
    <row r="7764" spans="1:15" x14ac:dyDescent="0.2">
      <c r="A7764" s="24" t="str">
        <f t="shared" si="729"/>
        <v>SL1 8</v>
      </c>
      <c r="B7764" s="1" t="s">
        <v>12538</v>
      </c>
      <c r="C7764" s="1" t="s">
        <v>12663</v>
      </c>
      <c r="D7764" s="1" t="s">
        <v>12626</v>
      </c>
      <c r="E7764" s="2">
        <v>22</v>
      </c>
      <c r="F7764" s="3">
        <v>918365.38999999978</v>
      </c>
      <c r="G7764" s="3">
        <v>255241.19</v>
      </c>
      <c r="H7764" s="4">
        <v>78333.289999999994</v>
      </c>
      <c r="I7764" s="25"/>
      <c r="J7764" s="26" t="str">
        <f t="shared" si="730"/>
        <v>No</v>
      </c>
      <c r="K7764" s="26" t="str">
        <f t="shared" si="731"/>
        <v>GB</v>
      </c>
      <c r="L7764" s="26" t="str">
        <f t="shared" si="732"/>
        <v>Invalid</v>
      </c>
      <c r="M7764" s="26" t="str">
        <f>IF(OR(ISBLANK(B7764),ISBLANK(C7764),ISBLANK(D7764)),"Missing",IFERROR(VLOOKUP(A7764,'RM Postcodes'!$A:$B,2,0),"Invalid"))</f>
        <v>live</v>
      </c>
      <c r="N7764" s="26" t="str">
        <f t="shared" si="733"/>
        <v>OK</v>
      </c>
      <c r="O7764" s="26" t="str">
        <f t="shared" si="728"/>
        <v>OK</v>
      </c>
    </row>
    <row r="7765" spans="1:15" x14ac:dyDescent="0.2">
      <c r="A7765" s="24" t="str">
        <f t="shared" si="729"/>
        <v>SL1 9</v>
      </c>
      <c r="B7765" s="1" t="s">
        <v>12538</v>
      </c>
      <c r="C7765" s="1" t="s">
        <v>12663</v>
      </c>
      <c r="D7765" s="1" t="s">
        <v>12627</v>
      </c>
      <c r="E7765" s="2">
        <v>18</v>
      </c>
      <c r="F7765" s="3">
        <v>427654.24</v>
      </c>
      <c r="G7765" s="3">
        <v>68971.34</v>
      </c>
      <c r="H7765" s="4">
        <v>50216.15</v>
      </c>
      <c r="I7765" s="25"/>
      <c r="J7765" s="26" t="str">
        <f t="shared" si="730"/>
        <v>No</v>
      </c>
      <c r="K7765" s="26" t="str">
        <f t="shared" si="731"/>
        <v>GB</v>
      </c>
      <c r="L7765" s="26" t="str">
        <f t="shared" si="732"/>
        <v>Invalid</v>
      </c>
      <c r="M7765" s="26" t="str">
        <f>IF(OR(ISBLANK(B7765),ISBLANK(C7765),ISBLANK(D7765)),"Missing",IFERROR(VLOOKUP(A7765,'RM Postcodes'!$A:$B,2,0),"Invalid"))</f>
        <v>live</v>
      </c>
      <c r="N7765" s="26" t="str">
        <f t="shared" si="733"/>
        <v>OK</v>
      </c>
      <c r="O7765" s="26" t="str">
        <f t="shared" si="728"/>
        <v>OK</v>
      </c>
    </row>
    <row r="7766" spans="1:15" x14ac:dyDescent="0.2">
      <c r="A7766" s="24" t="str">
        <f t="shared" si="729"/>
        <v>SL2 1</v>
      </c>
      <c r="B7766" s="1" t="s">
        <v>12538</v>
      </c>
      <c r="C7766" s="1" t="s">
        <v>12664</v>
      </c>
      <c r="D7766" s="1" t="s">
        <v>12621</v>
      </c>
      <c r="E7766" s="2">
        <v>59</v>
      </c>
      <c r="F7766" s="3">
        <v>1506852.1800000009</v>
      </c>
      <c r="G7766" s="3">
        <v>72934</v>
      </c>
      <c r="H7766" s="4">
        <v>59546.080000000002</v>
      </c>
      <c r="I7766" s="25"/>
      <c r="J7766" s="26" t="str">
        <f t="shared" si="730"/>
        <v>No</v>
      </c>
      <c r="K7766" s="26" t="str">
        <f t="shared" si="731"/>
        <v>GB</v>
      </c>
      <c r="L7766" s="26" t="str">
        <f t="shared" si="732"/>
        <v>Invalid</v>
      </c>
      <c r="M7766" s="26" t="str">
        <f>IF(OR(ISBLANK(B7766),ISBLANK(C7766),ISBLANK(D7766)),"Missing",IFERROR(VLOOKUP(A7766,'RM Postcodes'!$A:$B,2,0),"Invalid"))</f>
        <v>live</v>
      </c>
      <c r="N7766" s="26" t="str">
        <f t="shared" si="733"/>
        <v>OK</v>
      </c>
      <c r="O7766" s="26" t="str">
        <f t="shared" si="728"/>
        <v>OK</v>
      </c>
    </row>
    <row r="7767" spans="1:15" x14ac:dyDescent="0.2">
      <c r="A7767" s="24" t="str">
        <f t="shared" si="729"/>
        <v>SL2 2</v>
      </c>
      <c r="B7767" s="1" t="s">
        <v>12538</v>
      </c>
      <c r="C7767" s="1" t="s">
        <v>12664</v>
      </c>
      <c r="D7767" s="1" t="s">
        <v>12640</v>
      </c>
      <c r="E7767" s="2">
        <v>42</v>
      </c>
      <c r="F7767" s="3">
        <v>947662.78</v>
      </c>
      <c r="G7767" s="3">
        <v>51159.199999999997</v>
      </c>
      <c r="H7767" s="4">
        <v>50942.62</v>
      </c>
      <c r="I7767" s="25"/>
      <c r="J7767" s="26" t="str">
        <f t="shared" si="730"/>
        <v>No</v>
      </c>
      <c r="K7767" s="26" t="str">
        <f t="shared" si="731"/>
        <v>GB</v>
      </c>
      <c r="L7767" s="26" t="str">
        <f t="shared" si="732"/>
        <v>Invalid</v>
      </c>
      <c r="M7767" s="26" t="str">
        <f>IF(OR(ISBLANK(B7767),ISBLANK(C7767),ISBLANK(D7767)),"Missing",IFERROR(VLOOKUP(A7767,'RM Postcodes'!$A:$B,2,0),"Invalid"))</f>
        <v>live</v>
      </c>
      <c r="N7767" s="26" t="str">
        <f t="shared" si="733"/>
        <v>OK</v>
      </c>
      <c r="O7767" s="26" t="str">
        <f t="shared" si="728"/>
        <v>OK</v>
      </c>
    </row>
    <row r="7768" spans="1:15" x14ac:dyDescent="0.2">
      <c r="A7768" s="24" t="str">
        <f t="shared" si="729"/>
        <v>SL2 3</v>
      </c>
      <c r="B7768" s="1" t="s">
        <v>12538</v>
      </c>
      <c r="C7768" s="1" t="s">
        <v>12664</v>
      </c>
      <c r="D7768" s="1" t="s">
        <v>12629</v>
      </c>
      <c r="E7768" s="2">
        <v>49</v>
      </c>
      <c r="F7768" s="3">
        <v>1869973.2700000003</v>
      </c>
      <c r="G7768" s="3">
        <v>247950.14</v>
      </c>
      <c r="H7768" s="4">
        <v>232499.25</v>
      </c>
      <c r="I7768" s="25"/>
      <c r="J7768" s="26" t="str">
        <f t="shared" si="730"/>
        <v>No</v>
      </c>
      <c r="K7768" s="26" t="str">
        <f t="shared" si="731"/>
        <v>GB</v>
      </c>
      <c r="L7768" s="26" t="str">
        <f t="shared" si="732"/>
        <v>Invalid</v>
      </c>
      <c r="M7768" s="26" t="str">
        <f>IF(OR(ISBLANK(B7768),ISBLANK(C7768),ISBLANK(D7768)),"Missing",IFERROR(VLOOKUP(A7768,'RM Postcodes'!$A:$B,2,0),"Invalid"))</f>
        <v>live</v>
      </c>
      <c r="N7768" s="26" t="str">
        <f t="shared" si="733"/>
        <v>OK</v>
      </c>
      <c r="O7768" s="26" t="str">
        <f t="shared" si="728"/>
        <v>OK</v>
      </c>
    </row>
    <row r="7769" spans="1:15" x14ac:dyDescent="0.2">
      <c r="A7769" s="24" t="str">
        <f t="shared" si="729"/>
        <v>SL2 4</v>
      </c>
      <c r="B7769" s="1" t="s">
        <v>12538</v>
      </c>
      <c r="C7769" s="1" t="s">
        <v>12664</v>
      </c>
      <c r="D7769" s="1" t="s">
        <v>12630</v>
      </c>
      <c r="E7769" s="2">
        <v>35</v>
      </c>
      <c r="F7769" s="3">
        <v>1045167.3400000001</v>
      </c>
      <c r="G7769" s="3">
        <v>196666.67</v>
      </c>
      <c r="H7769" s="4">
        <v>129974.28</v>
      </c>
      <c r="I7769" s="25"/>
      <c r="J7769" s="26" t="str">
        <f t="shared" si="730"/>
        <v>No</v>
      </c>
      <c r="K7769" s="26" t="str">
        <f t="shared" si="731"/>
        <v>GB</v>
      </c>
      <c r="L7769" s="26" t="str">
        <f t="shared" si="732"/>
        <v>Invalid</v>
      </c>
      <c r="M7769" s="26" t="str">
        <f>IF(OR(ISBLANK(B7769),ISBLANK(C7769),ISBLANK(D7769)),"Missing",IFERROR(VLOOKUP(A7769,'RM Postcodes'!$A:$B,2,0),"Invalid"))</f>
        <v>live</v>
      </c>
      <c r="N7769" s="26" t="str">
        <f t="shared" si="733"/>
        <v>OK</v>
      </c>
      <c r="O7769" s="26" t="str">
        <f t="shared" si="728"/>
        <v>OK</v>
      </c>
    </row>
    <row r="7770" spans="1:15" x14ac:dyDescent="0.2">
      <c r="A7770" s="24" t="str">
        <f t="shared" si="729"/>
        <v>SL2 5</v>
      </c>
      <c r="B7770" s="1" t="s">
        <v>12538</v>
      </c>
      <c r="C7770" s="1" t="s">
        <v>12664</v>
      </c>
      <c r="D7770" s="1" t="s">
        <v>12625</v>
      </c>
      <c r="E7770" s="2">
        <v>93</v>
      </c>
      <c r="F7770" s="3">
        <v>3880944.189999999</v>
      </c>
      <c r="G7770" s="3">
        <v>568494.27</v>
      </c>
      <c r="H7770" s="4">
        <v>362171.88</v>
      </c>
      <c r="I7770" s="25"/>
      <c r="J7770" s="26" t="str">
        <f t="shared" si="730"/>
        <v>No</v>
      </c>
      <c r="K7770" s="26" t="str">
        <f t="shared" si="731"/>
        <v>GB</v>
      </c>
      <c r="L7770" s="26" t="str">
        <f t="shared" si="732"/>
        <v>Invalid</v>
      </c>
      <c r="M7770" s="26" t="str">
        <f>IF(OR(ISBLANK(B7770),ISBLANK(C7770),ISBLANK(D7770)),"Missing",IFERROR(VLOOKUP(A7770,'RM Postcodes'!$A:$B,2,0),"Invalid"))</f>
        <v>live</v>
      </c>
      <c r="N7770" s="26" t="str">
        <f t="shared" si="733"/>
        <v>OK</v>
      </c>
      <c r="O7770" s="26" t="str">
        <f t="shared" si="728"/>
        <v>OK</v>
      </c>
    </row>
    <row r="7771" spans="1:15" x14ac:dyDescent="0.2">
      <c r="A7771" s="24" t="str">
        <f t="shared" si="729"/>
        <v>SL3 0</v>
      </c>
      <c r="B7771" s="1" t="s">
        <v>12538</v>
      </c>
      <c r="C7771" s="1" t="s">
        <v>12665</v>
      </c>
      <c r="D7771" s="1" t="s">
        <v>12632</v>
      </c>
      <c r="E7771" s="2">
        <v>48</v>
      </c>
      <c r="F7771" s="3">
        <v>3231816.4899999993</v>
      </c>
      <c r="G7771" s="3">
        <v>996233.56</v>
      </c>
      <c r="H7771" s="4">
        <v>195833.29</v>
      </c>
      <c r="I7771" s="25"/>
      <c r="J7771" s="26" t="str">
        <f t="shared" si="730"/>
        <v>No</v>
      </c>
      <c r="K7771" s="26" t="str">
        <f t="shared" si="731"/>
        <v>GB</v>
      </c>
      <c r="L7771" s="26" t="str">
        <f t="shared" si="732"/>
        <v>Invalid</v>
      </c>
      <c r="M7771" s="26" t="str">
        <f>IF(OR(ISBLANK(B7771),ISBLANK(C7771),ISBLANK(D7771)),"Missing",IFERROR(VLOOKUP(A7771,'RM Postcodes'!$A:$B,2,0),"Invalid"))</f>
        <v>live</v>
      </c>
      <c r="N7771" s="26" t="str">
        <f t="shared" si="733"/>
        <v>OK</v>
      </c>
      <c r="O7771" s="26" t="str">
        <f t="shared" si="728"/>
        <v>OK</v>
      </c>
    </row>
    <row r="7772" spans="1:15" x14ac:dyDescent="0.2">
      <c r="A7772" s="24" t="str">
        <f t="shared" si="729"/>
        <v>SL3 6</v>
      </c>
      <c r="B7772" s="1" t="s">
        <v>12538</v>
      </c>
      <c r="C7772" s="1" t="s">
        <v>12665</v>
      </c>
      <c r="D7772" s="1" t="s">
        <v>12622</v>
      </c>
      <c r="E7772" s="2">
        <v>37</v>
      </c>
      <c r="F7772" s="3">
        <v>3986144.3900000006</v>
      </c>
      <c r="G7772" s="3">
        <v>1140928.3199999998</v>
      </c>
      <c r="H7772" s="4">
        <v>1071465.45</v>
      </c>
      <c r="I7772" s="25"/>
      <c r="J7772" s="26" t="str">
        <f t="shared" si="730"/>
        <v>No</v>
      </c>
      <c r="K7772" s="26" t="str">
        <f t="shared" si="731"/>
        <v>GB</v>
      </c>
      <c r="L7772" s="26" t="str">
        <f t="shared" si="732"/>
        <v>Invalid</v>
      </c>
      <c r="M7772" s="26" t="str">
        <f>IF(OR(ISBLANK(B7772),ISBLANK(C7772),ISBLANK(D7772)),"Missing",IFERROR(VLOOKUP(A7772,'RM Postcodes'!$A:$B,2,0),"Invalid"))</f>
        <v>live</v>
      </c>
      <c r="N7772" s="26" t="str">
        <f t="shared" si="733"/>
        <v>OK</v>
      </c>
      <c r="O7772" s="26" t="str">
        <f t="shared" si="728"/>
        <v>OK</v>
      </c>
    </row>
    <row r="7773" spans="1:15" x14ac:dyDescent="0.2">
      <c r="A7773" s="24" t="str">
        <f t="shared" si="729"/>
        <v>SL3 7</v>
      </c>
      <c r="B7773" s="1" t="s">
        <v>12538</v>
      </c>
      <c r="C7773" s="1" t="s">
        <v>12665</v>
      </c>
      <c r="D7773" s="1" t="s">
        <v>12623</v>
      </c>
      <c r="E7773" s="2">
        <v>139</v>
      </c>
      <c r="F7773" s="3">
        <v>4842498.6100000013</v>
      </c>
      <c r="G7773" s="3">
        <v>556638.05000000005</v>
      </c>
      <c r="H7773" s="4">
        <v>222406.71999999997</v>
      </c>
      <c r="I7773" s="25"/>
      <c r="J7773" s="26" t="str">
        <f t="shared" si="730"/>
        <v>No</v>
      </c>
      <c r="K7773" s="26" t="str">
        <f t="shared" si="731"/>
        <v>GB</v>
      </c>
      <c r="L7773" s="26" t="str">
        <f t="shared" si="732"/>
        <v>Invalid</v>
      </c>
      <c r="M7773" s="26" t="str">
        <f>IF(OR(ISBLANK(B7773),ISBLANK(C7773),ISBLANK(D7773)),"Missing",IFERROR(VLOOKUP(A7773,'RM Postcodes'!$A:$B,2,0),"Invalid"))</f>
        <v>live</v>
      </c>
      <c r="N7773" s="26" t="str">
        <f t="shared" si="733"/>
        <v>OK</v>
      </c>
      <c r="O7773" s="26" t="str">
        <f t="shared" si="728"/>
        <v>OK</v>
      </c>
    </row>
    <row r="7774" spans="1:15" x14ac:dyDescent="0.2">
      <c r="A7774" s="24" t="str">
        <f t="shared" si="729"/>
        <v>SL3 8</v>
      </c>
      <c r="B7774" s="1" t="s">
        <v>12538</v>
      </c>
      <c r="C7774" s="1" t="s">
        <v>12665</v>
      </c>
      <c r="D7774" s="1" t="s">
        <v>12626</v>
      </c>
      <c r="E7774" s="2">
        <v>119</v>
      </c>
      <c r="F7774" s="3">
        <v>3970786.6999999983</v>
      </c>
      <c r="G7774" s="3">
        <v>793232.34000000008</v>
      </c>
      <c r="H7774" s="4">
        <v>195833.33</v>
      </c>
      <c r="I7774" s="25"/>
      <c r="J7774" s="26" t="str">
        <f t="shared" si="730"/>
        <v>No</v>
      </c>
      <c r="K7774" s="26" t="str">
        <f t="shared" si="731"/>
        <v>GB</v>
      </c>
      <c r="L7774" s="26" t="str">
        <f t="shared" si="732"/>
        <v>Invalid</v>
      </c>
      <c r="M7774" s="26" t="str">
        <f>IF(OR(ISBLANK(B7774),ISBLANK(C7774),ISBLANK(D7774)),"Missing",IFERROR(VLOOKUP(A7774,'RM Postcodes'!$A:$B,2,0),"Invalid"))</f>
        <v>live</v>
      </c>
      <c r="N7774" s="26" t="str">
        <f t="shared" si="733"/>
        <v>OK</v>
      </c>
      <c r="O7774" s="26" t="str">
        <f t="shared" si="728"/>
        <v>OK</v>
      </c>
    </row>
    <row r="7775" spans="1:15" x14ac:dyDescent="0.2">
      <c r="A7775" s="24" t="str">
        <f t="shared" si="729"/>
        <v>SL3 9</v>
      </c>
      <c r="B7775" s="1" t="s">
        <v>12538</v>
      </c>
      <c r="C7775" s="1" t="s">
        <v>12665</v>
      </c>
      <c r="D7775" s="1" t="s">
        <v>12627</v>
      </c>
      <c r="E7775" s="2">
        <v>33</v>
      </c>
      <c r="F7775" s="3">
        <v>1528029.1</v>
      </c>
      <c r="G7775" s="3">
        <v>677638.61</v>
      </c>
      <c r="H7775" s="4">
        <v>110907.86</v>
      </c>
      <c r="I7775" s="25"/>
      <c r="J7775" s="26" t="str">
        <f t="shared" si="730"/>
        <v>No</v>
      </c>
      <c r="K7775" s="26" t="str">
        <f t="shared" si="731"/>
        <v>GB</v>
      </c>
      <c r="L7775" s="26" t="str">
        <f t="shared" si="732"/>
        <v>Invalid</v>
      </c>
      <c r="M7775" s="26" t="str">
        <f>IF(OR(ISBLANK(B7775),ISBLANK(C7775),ISBLANK(D7775)),"Missing",IFERROR(VLOOKUP(A7775,'RM Postcodes'!$A:$B,2,0),"Invalid"))</f>
        <v>live</v>
      </c>
      <c r="N7775" s="26" t="str">
        <f t="shared" si="733"/>
        <v>OK</v>
      </c>
      <c r="O7775" s="26" t="str">
        <f t="shared" si="728"/>
        <v>OK</v>
      </c>
    </row>
    <row r="7776" spans="1:15" x14ac:dyDescent="0.2">
      <c r="A7776" s="24" t="str">
        <f t="shared" si="729"/>
        <v>SL4 1</v>
      </c>
      <c r="B7776" s="1" t="s">
        <v>12538</v>
      </c>
      <c r="C7776" s="1" t="s">
        <v>12666</v>
      </c>
      <c r="D7776" s="1" t="s">
        <v>12621</v>
      </c>
      <c r="E7776" s="2">
        <v>45</v>
      </c>
      <c r="F7776" s="3">
        <v>8876071.5600000024</v>
      </c>
      <c r="G7776" s="3">
        <v>5582062.1300000008</v>
      </c>
      <c r="H7776" s="4">
        <v>612576.80000000005</v>
      </c>
      <c r="I7776" s="25"/>
      <c r="J7776" s="26" t="str">
        <f t="shared" si="730"/>
        <v>No</v>
      </c>
      <c r="K7776" s="26" t="str">
        <f t="shared" si="731"/>
        <v>GB</v>
      </c>
      <c r="L7776" s="26" t="str">
        <f t="shared" si="732"/>
        <v>Invalid</v>
      </c>
      <c r="M7776" s="26" t="str">
        <f>IF(OR(ISBLANK(B7776),ISBLANK(C7776),ISBLANK(D7776)),"Missing",IFERROR(VLOOKUP(A7776,'RM Postcodes'!$A:$B,2,0),"Invalid"))</f>
        <v>live</v>
      </c>
      <c r="N7776" s="26" t="str">
        <f t="shared" si="733"/>
        <v>OK</v>
      </c>
      <c r="O7776" s="26" t="str">
        <f t="shared" si="728"/>
        <v>Redact</v>
      </c>
    </row>
    <row r="7777" spans="1:15" x14ac:dyDescent="0.2">
      <c r="A7777" s="24" t="str">
        <f t="shared" si="729"/>
        <v>SL4 2</v>
      </c>
      <c r="B7777" s="1" t="s">
        <v>12538</v>
      </c>
      <c r="C7777" s="1" t="s">
        <v>12666</v>
      </c>
      <c r="D7777" s="1" t="s">
        <v>12640</v>
      </c>
      <c r="E7777" s="2">
        <v>35</v>
      </c>
      <c r="F7777" s="3">
        <v>6609334.3099999996</v>
      </c>
      <c r="G7777" s="3">
        <v>5250352.6099999994</v>
      </c>
      <c r="H7777" s="4">
        <v>290459.14</v>
      </c>
      <c r="I7777" s="25"/>
      <c r="J7777" s="26" t="str">
        <f t="shared" si="730"/>
        <v>No</v>
      </c>
      <c r="K7777" s="26" t="str">
        <f t="shared" si="731"/>
        <v>GB</v>
      </c>
      <c r="L7777" s="26" t="str">
        <f t="shared" si="732"/>
        <v>Invalid</v>
      </c>
      <c r="M7777" s="26" t="str">
        <f>IF(OR(ISBLANK(B7777),ISBLANK(C7777),ISBLANK(D7777)),"Missing",IFERROR(VLOOKUP(A7777,'RM Postcodes'!$A:$B,2,0),"Invalid"))</f>
        <v>live</v>
      </c>
      <c r="N7777" s="26" t="str">
        <f t="shared" si="733"/>
        <v>OK</v>
      </c>
      <c r="O7777" s="26" t="str">
        <f t="shared" si="728"/>
        <v>Redact</v>
      </c>
    </row>
    <row r="7778" spans="1:15" x14ac:dyDescent="0.2">
      <c r="A7778" s="24" t="str">
        <f t="shared" si="729"/>
        <v>SL4 3</v>
      </c>
      <c r="B7778" s="1" t="s">
        <v>12538</v>
      </c>
      <c r="C7778" s="1" t="s">
        <v>12666</v>
      </c>
      <c r="D7778" s="1" t="s">
        <v>12629</v>
      </c>
      <c r="E7778" s="2">
        <v>50</v>
      </c>
      <c r="F7778" s="3">
        <v>1726967.7199999993</v>
      </c>
      <c r="G7778" s="3">
        <v>318948.05</v>
      </c>
      <c r="H7778" s="4">
        <v>229166.68</v>
      </c>
      <c r="I7778" s="25"/>
      <c r="J7778" s="26" t="str">
        <f t="shared" si="730"/>
        <v>No</v>
      </c>
      <c r="K7778" s="26" t="str">
        <f t="shared" si="731"/>
        <v>GB</v>
      </c>
      <c r="L7778" s="26" t="str">
        <f t="shared" si="732"/>
        <v>Invalid</v>
      </c>
      <c r="M7778" s="26" t="str">
        <f>IF(OR(ISBLANK(B7778),ISBLANK(C7778),ISBLANK(D7778)),"Missing",IFERROR(VLOOKUP(A7778,'RM Postcodes'!$A:$B,2,0),"Invalid"))</f>
        <v>live</v>
      </c>
      <c r="N7778" s="26" t="str">
        <f t="shared" si="733"/>
        <v>OK</v>
      </c>
      <c r="O7778" s="26" t="str">
        <f t="shared" si="728"/>
        <v>OK</v>
      </c>
    </row>
    <row r="7779" spans="1:15" x14ac:dyDescent="0.2">
      <c r="A7779" s="24" t="str">
        <f t="shared" si="729"/>
        <v>SL4 4</v>
      </c>
      <c r="B7779" s="1" t="s">
        <v>12538</v>
      </c>
      <c r="C7779" s="1" t="s">
        <v>12666</v>
      </c>
      <c r="D7779" s="1" t="s">
        <v>12630</v>
      </c>
      <c r="E7779" s="2">
        <v>59</v>
      </c>
      <c r="F7779" s="3">
        <v>2193226.0499999993</v>
      </c>
      <c r="G7779" s="3">
        <v>336833.33999999997</v>
      </c>
      <c r="H7779" s="4">
        <v>265886.40000000002</v>
      </c>
      <c r="I7779" s="25"/>
      <c r="J7779" s="26" t="str">
        <f t="shared" si="730"/>
        <v>No</v>
      </c>
      <c r="K7779" s="26" t="str">
        <f t="shared" si="731"/>
        <v>GB</v>
      </c>
      <c r="L7779" s="26" t="str">
        <f t="shared" si="732"/>
        <v>Invalid</v>
      </c>
      <c r="M7779" s="26" t="str">
        <f>IF(OR(ISBLANK(B7779),ISBLANK(C7779),ISBLANK(D7779)),"Missing",IFERROR(VLOOKUP(A7779,'RM Postcodes'!$A:$B,2,0),"Invalid"))</f>
        <v>live</v>
      </c>
      <c r="N7779" s="26" t="str">
        <f t="shared" si="733"/>
        <v>OK</v>
      </c>
      <c r="O7779" s="26" t="str">
        <f t="shared" si="728"/>
        <v>OK</v>
      </c>
    </row>
    <row r="7780" spans="1:15" x14ac:dyDescent="0.2">
      <c r="A7780" s="24" t="str">
        <f t="shared" si="729"/>
        <v>SL4 5</v>
      </c>
      <c r="B7780" s="1" t="s">
        <v>12538</v>
      </c>
      <c r="C7780" s="1" t="s">
        <v>12666</v>
      </c>
      <c r="D7780" s="1" t="s">
        <v>12625</v>
      </c>
      <c r="E7780" s="2">
        <v>60</v>
      </c>
      <c r="F7780" s="3">
        <v>1483867.7600000002</v>
      </c>
      <c r="G7780" s="3">
        <v>79631.989999999991</v>
      </c>
      <c r="H7780" s="4">
        <v>58097.18</v>
      </c>
      <c r="I7780" s="25"/>
      <c r="J7780" s="26" t="str">
        <f t="shared" si="730"/>
        <v>No</v>
      </c>
      <c r="K7780" s="26" t="str">
        <f t="shared" si="731"/>
        <v>GB</v>
      </c>
      <c r="L7780" s="26" t="str">
        <f t="shared" si="732"/>
        <v>Invalid</v>
      </c>
      <c r="M7780" s="26" t="str">
        <f>IF(OR(ISBLANK(B7780),ISBLANK(C7780),ISBLANK(D7780)),"Missing",IFERROR(VLOOKUP(A7780,'RM Postcodes'!$A:$B,2,0),"Invalid"))</f>
        <v>live</v>
      </c>
      <c r="N7780" s="26" t="str">
        <f t="shared" si="733"/>
        <v>OK</v>
      </c>
      <c r="O7780" s="26" t="str">
        <f t="shared" si="728"/>
        <v>OK</v>
      </c>
    </row>
    <row r="7781" spans="1:15" x14ac:dyDescent="0.2">
      <c r="A7781" s="24" t="str">
        <f t="shared" si="729"/>
        <v>SL4 6</v>
      </c>
      <c r="B7781" s="1" t="s">
        <v>12538</v>
      </c>
      <c r="C7781" s="1" t="s">
        <v>12666</v>
      </c>
      <c r="D7781" s="1" t="s">
        <v>12622</v>
      </c>
      <c r="E7781" s="2">
        <v>29</v>
      </c>
      <c r="F7781" s="3">
        <v>1358546.35</v>
      </c>
      <c r="G7781" s="3">
        <v>368055.65</v>
      </c>
      <c r="H7781" s="4">
        <v>273650</v>
      </c>
      <c r="I7781" s="25"/>
      <c r="J7781" s="26" t="str">
        <f t="shared" si="730"/>
        <v>No</v>
      </c>
      <c r="K7781" s="26" t="str">
        <f t="shared" si="731"/>
        <v>GB</v>
      </c>
      <c r="L7781" s="26" t="str">
        <f t="shared" si="732"/>
        <v>Invalid</v>
      </c>
      <c r="M7781" s="26" t="str">
        <f>IF(OR(ISBLANK(B7781),ISBLANK(C7781),ISBLANK(D7781)),"Missing",IFERROR(VLOOKUP(A7781,'RM Postcodes'!$A:$B,2,0),"Invalid"))</f>
        <v>live</v>
      </c>
      <c r="N7781" s="26" t="str">
        <f t="shared" si="733"/>
        <v>OK</v>
      </c>
      <c r="O7781" s="26" t="str">
        <f t="shared" si="728"/>
        <v>OK</v>
      </c>
    </row>
    <row r="7782" spans="1:15" x14ac:dyDescent="0.2">
      <c r="A7782" s="24" t="str">
        <f t="shared" si="729"/>
        <v>SL4 9</v>
      </c>
      <c r="B7782" s="1" t="s">
        <v>12538</v>
      </c>
      <c r="C7782" s="1" t="s">
        <v>12666</v>
      </c>
      <c r="D7782" s="1" t="s">
        <v>12627</v>
      </c>
      <c r="E7782" s="2">
        <v>2</v>
      </c>
      <c r="F7782" s="3">
        <v>30.93</v>
      </c>
      <c r="G7782" s="3">
        <v>21.49</v>
      </c>
      <c r="H7782" s="4">
        <v>9.44</v>
      </c>
      <c r="I7782" s="25"/>
      <c r="J7782" s="26" t="str">
        <f t="shared" si="730"/>
        <v>No</v>
      </c>
      <c r="K7782" s="26" t="str">
        <f t="shared" si="731"/>
        <v>GB</v>
      </c>
      <c r="L7782" s="26" t="str">
        <f t="shared" si="732"/>
        <v>Invalid</v>
      </c>
      <c r="M7782" s="26" t="str">
        <f>IF(OR(ISBLANK(B7782),ISBLANK(C7782),ISBLANK(D7782)),"Missing",IFERROR(VLOOKUP(A7782,'RM Postcodes'!$A:$B,2,0),"Invalid"))</f>
        <v>live</v>
      </c>
      <c r="N7782" s="26" t="str">
        <f t="shared" si="733"/>
        <v>Redact</v>
      </c>
      <c r="O7782" s="26" t="str">
        <f t="shared" si="728"/>
        <v>Redact</v>
      </c>
    </row>
    <row r="7783" spans="1:15" x14ac:dyDescent="0.2">
      <c r="A7783" s="24" t="str">
        <f t="shared" si="729"/>
        <v>SL5 0</v>
      </c>
      <c r="B7783" s="1" t="s">
        <v>12538</v>
      </c>
      <c r="C7783" s="1" t="s">
        <v>12667</v>
      </c>
      <c r="D7783" s="1" t="s">
        <v>12632</v>
      </c>
      <c r="E7783" s="2">
        <v>29</v>
      </c>
      <c r="F7783" s="3">
        <v>1301781.1899999997</v>
      </c>
      <c r="G7783" s="3">
        <v>239193.84999999998</v>
      </c>
      <c r="H7783" s="4">
        <v>139756.93</v>
      </c>
      <c r="I7783" s="25"/>
      <c r="J7783" s="26" t="str">
        <f t="shared" si="730"/>
        <v>No</v>
      </c>
      <c r="K7783" s="26" t="str">
        <f t="shared" si="731"/>
        <v>GB</v>
      </c>
      <c r="L7783" s="26" t="str">
        <f t="shared" si="732"/>
        <v>Invalid</v>
      </c>
      <c r="M7783" s="26" t="str">
        <f>IF(OR(ISBLANK(B7783),ISBLANK(C7783),ISBLANK(D7783)),"Missing",IFERROR(VLOOKUP(A7783,'RM Postcodes'!$A:$B,2,0),"Invalid"))</f>
        <v>live</v>
      </c>
      <c r="N7783" s="26" t="str">
        <f t="shared" si="733"/>
        <v>OK</v>
      </c>
      <c r="O7783" s="26" t="str">
        <f t="shared" si="728"/>
        <v>OK</v>
      </c>
    </row>
    <row r="7784" spans="1:15" x14ac:dyDescent="0.2">
      <c r="A7784" s="24" t="str">
        <f t="shared" si="729"/>
        <v>SL5 7</v>
      </c>
      <c r="B7784" s="1" t="s">
        <v>12538</v>
      </c>
      <c r="C7784" s="1" t="s">
        <v>12667</v>
      </c>
      <c r="D7784" s="1" t="s">
        <v>12623</v>
      </c>
      <c r="E7784" s="2">
        <v>40</v>
      </c>
      <c r="F7784" s="3">
        <v>4072338.3700000006</v>
      </c>
      <c r="G7784" s="3">
        <v>1629168.29</v>
      </c>
      <c r="H7784" s="4">
        <v>678988.6</v>
      </c>
      <c r="I7784" s="25"/>
      <c r="J7784" s="26" t="str">
        <f t="shared" si="730"/>
        <v>No</v>
      </c>
      <c r="K7784" s="26" t="str">
        <f t="shared" si="731"/>
        <v>GB</v>
      </c>
      <c r="L7784" s="26" t="str">
        <f t="shared" si="732"/>
        <v>Invalid</v>
      </c>
      <c r="M7784" s="26" t="str">
        <f>IF(OR(ISBLANK(B7784),ISBLANK(C7784),ISBLANK(D7784)),"Missing",IFERROR(VLOOKUP(A7784,'RM Postcodes'!$A:$B,2,0),"Invalid"))</f>
        <v>live</v>
      </c>
      <c r="N7784" s="26" t="str">
        <f t="shared" si="733"/>
        <v>OK</v>
      </c>
      <c r="O7784" s="26" t="str">
        <f t="shared" si="728"/>
        <v>OK</v>
      </c>
    </row>
    <row r="7785" spans="1:15" x14ac:dyDescent="0.2">
      <c r="A7785" s="24" t="str">
        <f t="shared" si="729"/>
        <v>SL5 8</v>
      </c>
      <c r="B7785" s="1" t="s">
        <v>12538</v>
      </c>
      <c r="C7785" s="1" t="s">
        <v>12667</v>
      </c>
      <c r="D7785" s="1" t="s">
        <v>12626</v>
      </c>
      <c r="E7785" s="2">
        <v>41</v>
      </c>
      <c r="F7785" s="3">
        <v>1077975.46</v>
      </c>
      <c r="G7785" s="3">
        <v>125774.7</v>
      </c>
      <c r="H7785" s="4">
        <v>56805.479999999996</v>
      </c>
      <c r="I7785" s="25"/>
      <c r="J7785" s="26" t="str">
        <f t="shared" si="730"/>
        <v>No</v>
      </c>
      <c r="K7785" s="26" t="str">
        <f t="shared" si="731"/>
        <v>GB</v>
      </c>
      <c r="L7785" s="26" t="str">
        <f t="shared" si="732"/>
        <v>Invalid</v>
      </c>
      <c r="M7785" s="26" t="str">
        <f>IF(OR(ISBLANK(B7785),ISBLANK(C7785),ISBLANK(D7785)),"Missing",IFERROR(VLOOKUP(A7785,'RM Postcodes'!$A:$B,2,0),"Invalid"))</f>
        <v>live</v>
      </c>
      <c r="N7785" s="26" t="str">
        <f t="shared" si="733"/>
        <v>OK</v>
      </c>
      <c r="O7785" s="26" t="str">
        <f t="shared" si="728"/>
        <v>OK</v>
      </c>
    </row>
    <row r="7786" spans="1:15" x14ac:dyDescent="0.2">
      <c r="A7786" s="24" t="str">
        <f t="shared" si="729"/>
        <v>SL5 9</v>
      </c>
      <c r="B7786" s="1" t="s">
        <v>12538</v>
      </c>
      <c r="C7786" s="1" t="s">
        <v>12667</v>
      </c>
      <c r="D7786" s="1" t="s">
        <v>12627</v>
      </c>
      <c r="E7786" s="2">
        <v>53</v>
      </c>
      <c r="F7786" s="3">
        <v>3958473.7000000007</v>
      </c>
      <c r="G7786" s="3">
        <v>1439692.67</v>
      </c>
      <c r="H7786" s="4">
        <v>743020.65</v>
      </c>
      <c r="I7786" s="25"/>
      <c r="J7786" s="26" t="str">
        <f t="shared" si="730"/>
        <v>No</v>
      </c>
      <c r="K7786" s="26" t="str">
        <f t="shared" si="731"/>
        <v>GB</v>
      </c>
      <c r="L7786" s="26" t="str">
        <f t="shared" si="732"/>
        <v>Invalid</v>
      </c>
      <c r="M7786" s="26" t="str">
        <f>IF(OR(ISBLANK(B7786),ISBLANK(C7786),ISBLANK(D7786)),"Missing",IFERROR(VLOOKUP(A7786,'RM Postcodes'!$A:$B,2,0),"Invalid"))</f>
        <v>live</v>
      </c>
      <c r="N7786" s="26" t="str">
        <f t="shared" si="733"/>
        <v>OK</v>
      </c>
      <c r="O7786" s="26" t="str">
        <f t="shared" si="728"/>
        <v>OK</v>
      </c>
    </row>
    <row r="7787" spans="1:15" x14ac:dyDescent="0.2">
      <c r="A7787" s="24" t="str">
        <f t="shared" si="729"/>
        <v>SL6 0</v>
      </c>
      <c r="B7787" s="1" t="s">
        <v>12538</v>
      </c>
      <c r="C7787" s="1" t="s">
        <v>12668</v>
      </c>
      <c r="D7787" s="1" t="s">
        <v>12632</v>
      </c>
      <c r="E7787" s="2">
        <v>23</v>
      </c>
      <c r="F7787" s="3">
        <v>629657.02999999991</v>
      </c>
      <c r="G7787" s="3">
        <v>49039.35</v>
      </c>
      <c r="H7787" s="4">
        <v>46668.08</v>
      </c>
      <c r="I7787" s="25"/>
      <c r="J7787" s="26" t="str">
        <f t="shared" si="730"/>
        <v>No</v>
      </c>
      <c r="K7787" s="26" t="str">
        <f t="shared" si="731"/>
        <v>GB</v>
      </c>
      <c r="L7787" s="26" t="str">
        <f t="shared" si="732"/>
        <v>Invalid</v>
      </c>
      <c r="M7787" s="26" t="str">
        <f>IF(OR(ISBLANK(B7787),ISBLANK(C7787),ISBLANK(D7787)),"Missing",IFERROR(VLOOKUP(A7787,'RM Postcodes'!$A:$B,2,0),"Invalid"))</f>
        <v>live</v>
      </c>
      <c r="N7787" s="26" t="str">
        <f t="shared" si="733"/>
        <v>OK</v>
      </c>
      <c r="O7787" s="26" t="str">
        <f t="shared" si="728"/>
        <v>OK</v>
      </c>
    </row>
    <row r="7788" spans="1:15" x14ac:dyDescent="0.2">
      <c r="A7788" s="24" t="str">
        <f t="shared" si="729"/>
        <v>SL6 1</v>
      </c>
      <c r="B7788" s="1" t="s">
        <v>12538</v>
      </c>
      <c r="C7788" s="1" t="s">
        <v>12668</v>
      </c>
      <c r="D7788" s="1" t="s">
        <v>12621</v>
      </c>
      <c r="E7788" s="2">
        <v>36</v>
      </c>
      <c r="F7788" s="3">
        <v>2092571.7499999995</v>
      </c>
      <c r="G7788" s="3">
        <v>898556.77</v>
      </c>
      <c r="H7788" s="4">
        <v>91666.71</v>
      </c>
      <c r="I7788" s="25"/>
      <c r="J7788" s="26" t="str">
        <f t="shared" si="730"/>
        <v>No</v>
      </c>
      <c r="K7788" s="26" t="str">
        <f t="shared" si="731"/>
        <v>GB</v>
      </c>
      <c r="L7788" s="26" t="str">
        <f t="shared" si="732"/>
        <v>Invalid</v>
      </c>
      <c r="M7788" s="26" t="str">
        <f>IF(OR(ISBLANK(B7788),ISBLANK(C7788),ISBLANK(D7788)),"Missing",IFERROR(VLOOKUP(A7788,'RM Postcodes'!$A:$B,2,0),"Invalid"))</f>
        <v>live</v>
      </c>
      <c r="N7788" s="26" t="str">
        <f t="shared" si="733"/>
        <v>OK</v>
      </c>
      <c r="O7788" s="26" t="str">
        <f t="shared" si="728"/>
        <v>OK</v>
      </c>
    </row>
    <row r="7789" spans="1:15" x14ac:dyDescent="0.2">
      <c r="A7789" s="24" t="str">
        <f t="shared" si="729"/>
        <v>SL6 2</v>
      </c>
      <c r="B7789" s="1" t="s">
        <v>12538</v>
      </c>
      <c r="C7789" s="1" t="s">
        <v>12668</v>
      </c>
      <c r="D7789" s="1" t="s">
        <v>12640</v>
      </c>
      <c r="E7789" s="2">
        <v>51</v>
      </c>
      <c r="F7789" s="3">
        <v>5860921.9100000001</v>
      </c>
      <c r="G7789" s="3">
        <v>3970758.8</v>
      </c>
      <c r="H7789" s="4">
        <v>395518.92000000004</v>
      </c>
      <c r="I7789" s="25"/>
      <c r="J7789" s="26" t="str">
        <f t="shared" si="730"/>
        <v>No</v>
      </c>
      <c r="K7789" s="26" t="str">
        <f t="shared" si="731"/>
        <v>GB</v>
      </c>
      <c r="L7789" s="26" t="str">
        <f t="shared" si="732"/>
        <v>Invalid</v>
      </c>
      <c r="M7789" s="26" t="str">
        <f>IF(OR(ISBLANK(B7789),ISBLANK(C7789),ISBLANK(D7789)),"Missing",IFERROR(VLOOKUP(A7789,'RM Postcodes'!$A:$B,2,0),"Invalid"))</f>
        <v>live</v>
      </c>
      <c r="N7789" s="26" t="str">
        <f t="shared" si="733"/>
        <v>OK</v>
      </c>
      <c r="O7789" s="26" t="str">
        <f t="shared" si="728"/>
        <v>Redact</v>
      </c>
    </row>
    <row r="7790" spans="1:15" x14ac:dyDescent="0.2">
      <c r="A7790" s="24" t="str">
        <f t="shared" si="729"/>
        <v>SL6 3</v>
      </c>
      <c r="B7790" s="1" t="s">
        <v>12538</v>
      </c>
      <c r="C7790" s="1" t="s">
        <v>12668</v>
      </c>
      <c r="D7790" s="1" t="s">
        <v>12629</v>
      </c>
      <c r="E7790" s="2">
        <v>50</v>
      </c>
      <c r="F7790" s="3">
        <v>2602763.3200000003</v>
      </c>
      <c r="G7790" s="3">
        <v>1102205.05</v>
      </c>
      <c r="H7790" s="4">
        <v>128581.55</v>
      </c>
      <c r="I7790" s="25"/>
      <c r="J7790" s="26" t="str">
        <f t="shared" si="730"/>
        <v>No</v>
      </c>
      <c r="K7790" s="26" t="str">
        <f t="shared" si="731"/>
        <v>GB</v>
      </c>
      <c r="L7790" s="26" t="str">
        <f t="shared" si="732"/>
        <v>Invalid</v>
      </c>
      <c r="M7790" s="26" t="str">
        <f>IF(OR(ISBLANK(B7790),ISBLANK(C7790),ISBLANK(D7790)),"Missing",IFERROR(VLOOKUP(A7790,'RM Postcodes'!$A:$B,2,0),"Invalid"))</f>
        <v>live</v>
      </c>
      <c r="N7790" s="26" t="str">
        <f t="shared" si="733"/>
        <v>OK</v>
      </c>
      <c r="O7790" s="26" t="str">
        <f t="shared" si="728"/>
        <v>OK</v>
      </c>
    </row>
    <row r="7791" spans="1:15" x14ac:dyDescent="0.2">
      <c r="A7791" s="24" t="str">
        <f t="shared" si="729"/>
        <v>SL6 4</v>
      </c>
      <c r="B7791" s="1" t="s">
        <v>12538</v>
      </c>
      <c r="C7791" s="1" t="s">
        <v>12668</v>
      </c>
      <c r="D7791" s="1" t="s">
        <v>12630</v>
      </c>
      <c r="E7791" s="2">
        <v>45</v>
      </c>
      <c r="F7791" s="3">
        <v>1320320.6599999999</v>
      </c>
      <c r="G7791" s="3">
        <v>78333.289999999994</v>
      </c>
      <c r="H7791" s="4">
        <v>56744.85</v>
      </c>
      <c r="I7791" s="25"/>
      <c r="J7791" s="26" t="str">
        <f t="shared" si="730"/>
        <v>No</v>
      </c>
      <c r="K7791" s="26" t="str">
        <f t="shared" si="731"/>
        <v>GB</v>
      </c>
      <c r="L7791" s="26" t="str">
        <f t="shared" si="732"/>
        <v>Invalid</v>
      </c>
      <c r="M7791" s="26" t="str">
        <f>IF(OR(ISBLANK(B7791),ISBLANK(C7791),ISBLANK(D7791)),"Missing",IFERROR(VLOOKUP(A7791,'RM Postcodes'!$A:$B,2,0),"Invalid"))</f>
        <v>live</v>
      </c>
      <c r="N7791" s="26" t="str">
        <f t="shared" si="733"/>
        <v>OK</v>
      </c>
      <c r="O7791" s="26" t="str">
        <f t="shared" si="728"/>
        <v>OK</v>
      </c>
    </row>
    <row r="7792" spans="1:15" x14ac:dyDescent="0.2">
      <c r="A7792" s="24" t="str">
        <f t="shared" si="729"/>
        <v>SL6 5</v>
      </c>
      <c r="B7792" s="1" t="s">
        <v>12538</v>
      </c>
      <c r="C7792" s="1" t="s">
        <v>12668</v>
      </c>
      <c r="D7792" s="1" t="s">
        <v>12625</v>
      </c>
      <c r="E7792" s="2">
        <v>22</v>
      </c>
      <c r="F7792" s="3">
        <v>488112.55</v>
      </c>
      <c r="G7792" s="3">
        <v>58303.479999999996</v>
      </c>
      <c r="H7792" s="4">
        <v>45371.13</v>
      </c>
      <c r="I7792" s="25"/>
      <c r="J7792" s="26" t="str">
        <f t="shared" si="730"/>
        <v>No</v>
      </c>
      <c r="K7792" s="26" t="str">
        <f t="shared" si="731"/>
        <v>GB</v>
      </c>
      <c r="L7792" s="26" t="str">
        <f t="shared" si="732"/>
        <v>Invalid</v>
      </c>
      <c r="M7792" s="26" t="str">
        <f>IF(OR(ISBLANK(B7792),ISBLANK(C7792),ISBLANK(D7792)),"Missing",IFERROR(VLOOKUP(A7792,'RM Postcodes'!$A:$B,2,0),"Invalid"))</f>
        <v>live</v>
      </c>
      <c r="N7792" s="26" t="str">
        <f t="shared" si="733"/>
        <v>OK</v>
      </c>
      <c r="O7792" s="26" t="str">
        <f t="shared" si="728"/>
        <v>OK</v>
      </c>
    </row>
    <row r="7793" spans="1:15" x14ac:dyDescent="0.2">
      <c r="A7793" s="24" t="str">
        <f t="shared" si="729"/>
        <v>SL6 6</v>
      </c>
      <c r="B7793" s="1" t="s">
        <v>12538</v>
      </c>
      <c r="C7793" s="1" t="s">
        <v>12668</v>
      </c>
      <c r="D7793" s="1" t="s">
        <v>12622</v>
      </c>
      <c r="E7793" s="2">
        <v>43</v>
      </c>
      <c r="F7793" s="3">
        <v>1878878.1099999996</v>
      </c>
      <c r="G7793" s="3">
        <v>453103.98</v>
      </c>
      <c r="H7793" s="4">
        <v>250000</v>
      </c>
      <c r="I7793" s="25"/>
      <c r="J7793" s="26" t="str">
        <f t="shared" si="730"/>
        <v>No</v>
      </c>
      <c r="K7793" s="26" t="str">
        <f t="shared" si="731"/>
        <v>GB</v>
      </c>
      <c r="L7793" s="26" t="str">
        <f t="shared" si="732"/>
        <v>Invalid</v>
      </c>
      <c r="M7793" s="26" t="str">
        <f>IF(OR(ISBLANK(B7793),ISBLANK(C7793),ISBLANK(D7793)),"Missing",IFERROR(VLOOKUP(A7793,'RM Postcodes'!$A:$B,2,0),"Invalid"))</f>
        <v>live</v>
      </c>
      <c r="N7793" s="26" t="str">
        <f t="shared" si="733"/>
        <v>OK</v>
      </c>
      <c r="O7793" s="26" t="str">
        <f t="shared" si="728"/>
        <v>OK</v>
      </c>
    </row>
    <row r="7794" spans="1:15" x14ac:dyDescent="0.2">
      <c r="A7794" s="24" t="str">
        <f t="shared" si="729"/>
        <v>SL6 7</v>
      </c>
      <c r="B7794" s="1" t="s">
        <v>12538</v>
      </c>
      <c r="C7794" s="1" t="s">
        <v>12668</v>
      </c>
      <c r="D7794" s="1" t="s">
        <v>12623</v>
      </c>
      <c r="E7794" s="2">
        <v>33</v>
      </c>
      <c r="F7794" s="3">
        <v>1345228.2</v>
      </c>
      <c r="G7794" s="3">
        <v>562252.82999999996</v>
      </c>
      <c r="H7794" s="4">
        <v>68094.959999999992</v>
      </c>
      <c r="I7794" s="25"/>
      <c r="J7794" s="26" t="str">
        <f t="shared" si="730"/>
        <v>No</v>
      </c>
      <c r="K7794" s="26" t="str">
        <f t="shared" si="731"/>
        <v>GB</v>
      </c>
      <c r="L7794" s="26" t="str">
        <f t="shared" si="732"/>
        <v>Invalid</v>
      </c>
      <c r="M7794" s="26" t="str">
        <f>IF(OR(ISBLANK(B7794),ISBLANK(C7794),ISBLANK(D7794)),"Missing",IFERROR(VLOOKUP(A7794,'RM Postcodes'!$A:$B,2,0),"Invalid"))</f>
        <v>live</v>
      </c>
      <c r="N7794" s="26" t="str">
        <f t="shared" si="733"/>
        <v>OK</v>
      </c>
      <c r="O7794" s="26" t="str">
        <f t="shared" si="728"/>
        <v>OK</v>
      </c>
    </row>
    <row r="7795" spans="1:15" x14ac:dyDescent="0.2">
      <c r="A7795" s="24" t="str">
        <f t="shared" si="729"/>
        <v>SL6 8</v>
      </c>
      <c r="B7795" s="1" t="s">
        <v>12538</v>
      </c>
      <c r="C7795" s="1" t="s">
        <v>12668</v>
      </c>
      <c r="D7795" s="1" t="s">
        <v>12626</v>
      </c>
      <c r="E7795" s="2">
        <v>38</v>
      </c>
      <c r="F7795" s="3">
        <v>2595345.69</v>
      </c>
      <c r="G7795" s="3">
        <v>829249.98</v>
      </c>
      <c r="H7795" s="4">
        <v>462222.24</v>
      </c>
      <c r="I7795" s="25"/>
      <c r="J7795" s="26" t="str">
        <f t="shared" si="730"/>
        <v>No</v>
      </c>
      <c r="K7795" s="26" t="str">
        <f t="shared" si="731"/>
        <v>GB</v>
      </c>
      <c r="L7795" s="26" t="str">
        <f t="shared" si="732"/>
        <v>Invalid</v>
      </c>
      <c r="M7795" s="26" t="str">
        <f>IF(OR(ISBLANK(B7795),ISBLANK(C7795),ISBLANK(D7795)),"Missing",IFERROR(VLOOKUP(A7795,'RM Postcodes'!$A:$B,2,0),"Invalid"))</f>
        <v>live</v>
      </c>
      <c r="N7795" s="26" t="str">
        <f t="shared" si="733"/>
        <v>OK</v>
      </c>
      <c r="O7795" s="26" t="str">
        <f t="shared" si="728"/>
        <v>OK</v>
      </c>
    </row>
    <row r="7796" spans="1:15" x14ac:dyDescent="0.2">
      <c r="A7796" s="24" t="str">
        <f t="shared" si="729"/>
        <v>SL6 9</v>
      </c>
      <c r="B7796" s="1" t="s">
        <v>12538</v>
      </c>
      <c r="C7796" s="1" t="s">
        <v>12668</v>
      </c>
      <c r="D7796" s="1" t="s">
        <v>12627</v>
      </c>
      <c r="E7796" s="2">
        <v>34</v>
      </c>
      <c r="F7796" s="3">
        <v>2347075.7499999986</v>
      </c>
      <c r="G7796" s="3">
        <v>1440986.71</v>
      </c>
      <c r="H7796" s="4">
        <v>192005.33</v>
      </c>
      <c r="I7796" s="25"/>
      <c r="J7796" s="26" t="str">
        <f t="shared" si="730"/>
        <v>No</v>
      </c>
      <c r="K7796" s="26" t="str">
        <f t="shared" si="731"/>
        <v>GB</v>
      </c>
      <c r="L7796" s="26" t="str">
        <f t="shared" si="732"/>
        <v>Invalid</v>
      </c>
      <c r="M7796" s="26" t="str">
        <f>IF(OR(ISBLANK(B7796),ISBLANK(C7796),ISBLANK(D7796)),"Missing",IFERROR(VLOOKUP(A7796,'RM Postcodes'!$A:$B,2,0),"Invalid"))</f>
        <v>live</v>
      </c>
      <c r="N7796" s="26" t="str">
        <f t="shared" si="733"/>
        <v>OK</v>
      </c>
      <c r="O7796" s="26" t="str">
        <f t="shared" si="728"/>
        <v>Redact</v>
      </c>
    </row>
    <row r="7797" spans="1:15" x14ac:dyDescent="0.2">
      <c r="A7797" s="24" t="str">
        <f t="shared" si="729"/>
        <v>SL7 1</v>
      </c>
      <c r="B7797" s="1" t="s">
        <v>12538</v>
      </c>
      <c r="C7797" s="1" t="s">
        <v>12669</v>
      </c>
      <c r="D7797" s="1" t="s">
        <v>12621</v>
      </c>
      <c r="E7797" s="2">
        <v>52</v>
      </c>
      <c r="F7797" s="3">
        <v>3303969.0299999989</v>
      </c>
      <c r="G7797" s="3">
        <v>1076343.49</v>
      </c>
      <c r="H7797" s="4">
        <v>192708.37</v>
      </c>
      <c r="I7797" s="25"/>
      <c r="J7797" s="26" t="str">
        <f t="shared" si="730"/>
        <v>No</v>
      </c>
      <c r="K7797" s="26" t="str">
        <f t="shared" si="731"/>
        <v>GB</v>
      </c>
      <c r="L7797" s="26" t="str">
        <f t="shared" si="732"/>
        <v>Invalid</v>
      </c>
      <c r="M7797" s="26" t="str">
        <f>IF(OR(ISBLANK(B7797),ISBLANK(C7797),ISBLANK(D7797)),"Missing",IFERROR(VLOOKUP(A7797,'RM Postcodes'!$A:$B,2,0),"Invalid"))</f>
        <v>live</v>
      </c>
      <c r="N7797" s="26" t="str">
        <f t="shared" si="733"/>
        <v>OK</v>
      </c>
      <c r="O7797" s="26" t="str">
        <f t="shared" si="728"/>
        <v>OK</v>
      </c>
    </row>
    <row r="7798" spans="1:15" x14ac:dyDescent="0.2">
      <c r="A7798" s="24" t="str">
        <f t="shared" si="729"/>
        <v>SL7 2</v>
      </c>
      <c r="B7798" s="1" t="s">
        <v>12538</v>
      </c>
      <c r="C7798" s="1" t="s">
        <v>12669</v>
      </c>
      <c r="D7798" s="1" t="s">
        <v>12640</v>
      </c>
      <c r="E7798" s="2">
        <v>18</v>
      </c>
      <c r="F7798" s="3">
        <v>579679.59000000008</v>
      </c>
      <c r="G7798" s="3">
        <v>150000</v>
      </c>
      <c r="H7798" s="4">
        <v>50179.08</v>
      </c>
      <c r="I7798" s="25"/>
      <c r="J7798" s="26" t="str">
        <f t="shared" si="730"/>
        <v>No</v>
      </c>
      <c r="K7798" s="26" t="str">
        <f t="shared" si="731"/>
        <v>GB</v>
      </c>
      <c r="L7798" s="26" t="str">
        <f t="shared" si="732"/>
        <v>Invalid</v>
      </c>
      <c r="M7798" s="26" t="str">
        <f>IF(OR(ISBLANK(B7798),ISBLANK(C7798),ISBLANK(D7798)),"Missing",IFERROR(VLOOKUP(A7798,'RM Postcodes'!$A:$B,2,0),"Invalid"))</f>
        <v>live</v>
      </c>
      <c r="N7798" s="26" t="str">
        <f t="shared" si="733"/>
        <v>OK</v>
      </c>
      <c r="O7798" s="26" t="str">
        <f t="shared" si="728"/>
        <v>OK</v>
      </c>
    </row>
    <row r="7799" spans="1:15" x14ac:dyDescent="0.2">
      <c r="A7799" s="24" t="str">
        <f t="shared" si="729"/>
        <v>SL7 3</v>
      </c>
      <c r="B7799" s="1" t="s">
        <v>12538</v>
      </c>
      <c r="C7799" s="1" t="s">
        <v>12669</v>
      </c>
      <c r="D7799" s="1" t="s">
        <v>12629</v>
      </c>
      <c r="E7799" s="2">
        <v>55</v>
      </c>
      <c r="F7799" s="3">
        <v>1478061.7900000003</v>
      </c>
      <c r="G7799" s="3">
        <v>50634.63</v>
      </c>
      <c r="H7799" s="4">
        <v>50476.69</v>
      </c>
      <c r="I7799" s="25"/>
      <c r="J7799" s="26" t="str">
        <f t="shared" si="730"/>
        <v>No</v>
      </c>
      <c r="K7799" s="26" t="str">
        <f t="shared" si="731"/>
        <v>GB</v>
      </c>
      <c r="L7799" s="26" t="str">
        <f t="shared" si="732"/>
        <v>Invalid</v>
      </c>
      <c r="M7799" s="26" t="str">
        <f>IF(OR(ISBLANK(B7799),ISBLANK(C7799),ISBLANK(D7799)),"Missing",IFERROR(VLOOKUP(A7799,'RM Postcodes'!$A:$B,2,0),"Invalid"))</f>
        <v>live</v>
      </c>
      <c r="N7799" s="26" t="str">
        <f t="shared" si="733"/>
        <v>OK</v>
      </c>
      <c r="O7799" s="26" t="str">
        <f t="shared" si="728"/>
        <v>OK</v>
      </c>
    </row>
    <row r="7800" spans="1:15" x14ac:dyDescent="0.2">
      <c r="A7800" s="24" t="str">
        <f t="shared" si="729"/>
        <v>SL8 5</v>
      </c>
      <c r="B7800" s="1" t="s">
        <v>12538</v>
      </c>
      <c r="C7800" s="1" t="s">
        <v>12670</v>
      </c>
      <c r="D7800" s="1" t="s">
        <v>12625</v>
      </c>
      <c r="E7800" s="2">
        <v>39</v>
      </c>
      <c r="F7800" s="3">
        <v>1566582.68</v>
      </c>
      <c r="G7800" s="3">
        <v>208333.3</v>
      </c>
      <c r="H7800" s="4">
        <v>171155.92</v>
      </c>
      <c r="I7800" s="25"/>
      <c r="J7800" s="26" t="str">
        <f t="shared" si="730"/>
        <v>No</v>
      </c>
      <c r="K7800" s="26" t="str">
        <f t="shared" si="731"/>
        <v>GB</v>
      </c>
      <c r="L7800" s="26" t="str">
        <f t="shared" si="732"/>
        <v>Invalid</v>
      </c>
      <c r="M7800" s="26" t="str">
        <f>IF(OR(ISBLANK(B7800),ISBLANK(C7800),ISBLANK(D7800)),"Missing",IFERROR(VLOOKUP(A7800,'RM Postcodes'!$A:$B,2,0),"Invalid"))</f>
        <v>live</v>
      </c>
      <c r="N7800" s="26" t="str">
        <f t="shared" si="733"/>
        <v>OK</v>
      </c>
      <c r="O7800" s="26" t="str">
        <f t="shared" si="728"/>
        <v>OK</v>
      </c>
    </row>
    <row r="7801" spans="1:15" x14ac:dyDescent="0.2">
      <c r="A7801" s="24" t="str">
        <f t="shared" si="729"/>
        <v>SL9 0</v>
      </c>
      <c r="B7801" s="1" t="s">
        <v>12538</v>
      </c>
      <c r="C7801" s="1" t="s">
        <v>12671</v>
      </c>
      <c r="D7801" s="1" t="s">
        <v>12632</v>
      </c>
      <c r="E7801" s="2">
        <v>38</v>
      </c>
      <c r="F7801" s="3">
        <v>1079899.5699999996</v>
      </c>
      <c r="G7801" s="3">
        <v>86166.71</v>
      </c>
      <c r="H7801" s="4">
        <v>72131.06</v>
      </c>
      <c r="I7801" s="25"/>
      <c r="J7801" s="26" t="str">
        <f t="shared" si="730"/>
        <v>No</v>
      </c>
      <c r="K7801" s="26" t="str">
        <f t="shared" si="731"/>
        <v>GB</v>
      </c>
      <c r="L7801" s="26" t="str">
        <f t="shared" si="732"/>
        <v>Invalid</v>
      </c>
      <c r="M7801" s="26" t="str">
        <f>IF(OR(ISBLANK(B7801),ISBLANK(C7801),ISBLANK(D7801)),"Missing",IFERROR(VLOOKUP(A7801,'RM Postcodes'!$A:$B,2,0),"Invalid"))</f>
        <v>live</v>
      </c>
      <c r="N7801" s="26" t="str">
        <f t="shared" si="733"/>
        <v>OK</v>
      </c>
      <c r="O7801" s="26" t="str">
        <f t="shared" si="728"/>
        <v>OK</v>
      </c>
    </row>
    <row r="7802" spans="1:15" x14ac:dyDescent="0.2">
      <c r="A7802" s="24" t="str">
        <f t="shared" si="729"/>
        <v>SL9 7</v>
      </c>
      <c r="B7802" s="1" t="s">
        <v>12538</v>
      </c>
      <c r="C7802" s="1" t="s">
        <v>12671</v>
      </c>
      <c r="D7802" s="1" t="s">
        <v>12623</v>
      </c>
      <c r="E7802" s="2">
        <v>56</v>
      </c>
      <c r="F7802" s="3">
        <v>2159443.0100000007</v>
      </c>
      <c r="G7802" s="3">
        <v>162498.43</v>
      </c>
      <c r="H7802" s="4">
        <v>155279.34</v>
      </c>
      <c r="I7802" s="25"/>
      <c r="J7802" s="26" t="str">
        <f t="shared" si="730"/>
        <v>No</v>
      </c>
      <c r="K7802" s="26" t="str">
        <f t="shared" si="731"/>
        <v>GB</v>
      </c>
      <c r="L7802" s="26" t="str">
        <f t="shared" si="732"/>
        <v>Invalid</v>
      </c>
      <c r="M7802" s="26" t="str">
        <f>IF(OR(ISBLANK(B7802),ISBLANK(C7802),ISBLANK(D7802)),"Missing",IFERROR(VLOOKUP(A7802,'RM Postcodes'!$A:$B,2,0),"Invalid"))</f>
        <v>live</v>
      </c>
      <c r="N7802" s="26" t="str">
        <f t="shared" si="733"/>
        <v>OK</v>
      </c>
      <c r="O7802" s="26" t="str">
        <f t="shared" si="728"/>
        <v>OK</v>
      </c>
    </row>
    <row r="7803" spans="1:15" x14ac:dyDescent="0.2">
      <c r="A7803" s="24" t="str">
        <f t="shared" si="729"/>
        <v>SL9 8</v>
      </c>
      <c r="B7803" s="1" t="s">
        <v>12538</v>
      </c>
      <c r="C7803" s="1" t="s">
        <v>12671</v>
      </c>
      <c r="D7803" s="1" t="s">
        <v>12626</v>
      </c>
      <c r="E7803" s="2">
        <v>33</v>
      </c>
      <c r="F7803" s="3">
        <v>1341004.74</v>
      </c>
      <c r="G7803" s="3">
        <v>328312.52</v>
      </c>
      <c r="H7803" s="4">
        <v>109375</v>
      </c>
      <c r="I7803" s="25"/>
      <c r="J7803" s="26" t="str">
        <f t="shared" si="730"/>
        <v>No</v>
      </c>
      <c r="K7803" s="26" t="str">
        <f t="shared" si="731"/>
        <v>GB</v>
      </c>
      <c r="L7803" s="26" t="str">
        <f t="shared" si="732"/>
        <v>Invalid</v>
      </c>
      <c r="M7803" s="26" t="str">
        <f>IF(OR(ISBLANK(B7803),ISBLANK(C7803),ISBLANK(D7803)),"Missing",IFERROR(VLOOKUP(A7803,'RM Postcodes'!$A:$B,2,0),"Invalid"))</f>
        <v>live</v>
      </c>
      <c r="N7803" s="26" t="str">
        <f t="shared" si="733"/>
        <v>OK</v>
      </c>
      <c r="O7803" s="26" t="str">
        <f t="shared" si="728"/>
        <v>OK</v>
      </c>
    </row>
    <row r="7804" spans="1:15" x14ac:dyDescent="0.2">
      <c r="A7804" s="24" t="str">
        <f t="shared" si="729"/>
        <v>SL9 9</v>
      </c>
      <c r="B7804" s="1" t="s">
        <v>12538</v>
      </c>
      <c r="C7804" s="1" t="s">
        <v>12671</v>
      </c>
      <c r="D7804" s="1" t="s">
        <v>12627</v>
      </c>
      <c r="E7804" s="2">
        <v>48</v>
      </c>
      <c r="F7804" s="3">
        <v>1761166.9900000005</v>
      </c>
      <c r="G7804" s="3">
        <v>498733.52999999997</v>
      </c>
      <c r="H7804" s="4">
        <v>51439.61</v>
      </c>
      <c r="I7804" s="25"/>
      <c r="J7804" s="26" t="str">
        <f t="shared" si="730"/>
        <v>No</v>
      </c>
      <c r="K7804" s="26" t="str">
        <f t="shared" si="731"/>
        <v>GB</v>
      </c>
      <c r="L7804" s="26" t="str">
        <f t="shared" si="732"/>
        <v>Invalid</v>
      </c>
      <c r="M7804" s="26" t="str">
        <f>IF(OR(ISBLANK(B7804),ISBLANK(C7804),ISBLANK(D7804)),"Missing",IFERROR(VLOOKUP(A7804,'RM Postcodes'!$A:$B,2,0),"Invalid"))</f>
        <v>live</v>
      </c>
      <c r="N7804" s="26" t="str">
        <f t="shared" si="733"/>
        <v>OK</v>
      </c>
      <c r="O7804" s="26" t="str">
        <f t="shared" si="728"/>
        <v>OK</v>
      </c>
    </row>
    <row r="7805" spans="1:15" x14ac:dyDescent="0.2">
      <c r="A7805" s="24" t="str">
        <f t="shared" si="729"/>
        <v>SM1 1</v>
      </c>
      <c r="B7805" s="1" t="s">
        <v>12539</v>
      </c>
      <c r="C7805" s="1" t="s">
        <v>12663</v>
      </c>
      <c r="D7805" s="1" t="s">
        <v>12621</v>
      </c>
      <c r="E7805" s="2">
        <v>30</v>
      </c>
      <c r="F7805" s="3">
        <v>1092642.8999999999</v>
      </c>
      <c r="G7805" s="3">
        <v>208713.06</v>
      </c>
      <c r="H7805" s="4">
        <v>199999.96</v>
      </c>
      <c r="I7805" s="25"/>
      <c r="J7805" s="26" t="str">
        <f t="shared" si="730"/>
        <v>No</v>
      </c>
      <c r="K7805" s="26" t="str">
        <f t="shared" si="731"/>
        <v>GB</v>
      </c>
      <c r="L7805" s="26" t="str">
        <f t="shared" si="732"/>
        <v>Invalid</v>
      </c>
      <c r="M7805" s="26" t="str">
        <f>IF(OR(ISBLANK(B7805),ISBLANK(C7805),ISBLANK(D7805)),"Missing",IFERROR(VLOOKUP(A7805,'RM Postcodes'!$A:$B,2,0),"Invalid"))</f>
        <v>live</v>
      </c>
      <c r="N7805" s="26" t="str">
        <f t="shared" si="733"/>
        <v>OK</v>
      </c>
      <c r="O7805" s="26" t="str">
        <f t="shared" si="728"/>
        <v>OK</v>
      </c>
    </row>
    <row r="7806" spans="1:15" x14ac:dyDescent="0.2">
      <c r="A7806" s="24" t="str">
        <f t="shared" si="729"/>
        <v>SM1 2</v>
      </c>
      <c r="B7806" s="1" t="s">
        <v>12539</v>
      </c>
      <c r="C7806" s="1" t="s">
        <v>12663</v>
      </c>
      <c r="D7806" s="1" t="s">
        <v>12640</v>
      </c>
      <c r="E7806" s="2">
        <v>53</v>
      </c>
      <c r="F7806" s="3">
        <v>1283546.1499999997</v>
      </c>
      <c r="G7806" s="3">
        <v>62169.81</v>
      </c>
      <c r="H7806" s="4">
        <v>52281.97</v>
      </c>
      <c r="I7806" s="25"/>
      <c r="J7806" s="26" t="str">
        <f t="shared" si="730"/>
        <v>No</v>
      </c>
      <c r="K7806" s="26" t="str">
        <f t="shared" si="731"/>
        <v>GB</v>
      </c>
      <c r="L7806" s="26" t="str">
        <f t="shared" si="732"/>
        <v>Invalid</v>
      </c>
      <c r="M7806" s="26" t="str">
        <f>IF(OR(ISBLANK(B7806),ISBLANK(C7806),ISBLANK(D7806)),"Missing",IFERROR(VLOOKUP(A7806,'RM Postcodes'!$A:$B,2,0),"Invalid"))</f>
        <v>live</v>
      </c>
      <c r="N7806" s="26" t="str">
        <f t="shared" si="733"/>
        <v>OK</v>
      </c>
      <c r="O7806" s="26" t="str">
        <f t="shared" si="728"/>
        <v>OK</v>
      </c>
    </row>
    <row r="7807" spans="1:15" x14ac:dyDescent="0.2">
      <c r="A7807" s="24" t="str">
        <f t="shared" si="729"/>
        <v>SM1 3</v>
      </c>
      <c r="B7807" s="1" t="s">
        <v>12539</v>
      </c>
      <c r="C7807" s="1" t="s">
        <v>12663</v>
      </c>
      <c r="D7807" s="1" t="s">
        <v>12629</v>
      </c>
      <c r="E7807" s="2">
        <v>59</v>
      </c>
      <c r="F7807" s="3">
        <v>1500171.8300000005</v>
      </c>
      <c r="G7807" s="3">
        <v>113693.66</v>
      </c>
      <c r="H7807" s="4">
        <v>61102.559999999998</v>
      </c>
      <c r="I7807" s="25"/>
      <c r="J7807" s="26" t="str">
        <f t="shared" si="730"/>
        <v>No</v>
      </c>
      <c r="K7807" s="26" t="str">
        <f t="shared" si="731"/>
        <v>GB</v>
      </c>
      <c r="L7807" s="26" t="str">
        <f t="shared" si="732"/>
        <v>Invalid</v>
      </c>
      <c r="M7807" s="26" t="str">
        <f>IF(OR(ISBLANK(B7807),ISBLANK(C7807),ISBLANK(D7807)),"Missing",IFERROR(VLOOKUP(A7807,'RM Postcodes'!$A:$B,2,0),"Invalid"))</f>
        <v>live</v>
      </c>
      <c r="N7807" s="26" t="str">
        <f t="shared" si="733"/>
        <v>OK</v>
      </c>
      <c r="O7807" s="26" t="str">
        <f t="shared" si="728"/>
        <v>OK</v>
      </c>
    </row>
    <row r="7808" spans="1:15" x14ac:dyDescent="0.2">
      <c r="A7808" s="24" t="str">
        <f t="shared" si="729"/>
        <v>SM1 4</v>
      </c>
      <c r="B7808" s="1" t="s">
        <v>12539</v>
      </c>
      <c r="C7808" s="1" t="s">
        <v>12663</v>
      </c>
      <c r="D7808" s="1" t="s">
        <v>12630</v>
      </c>
      <c r="E7808" s="2">
        <v>52</v>
      </c>
      <c r="F7808" s="3">
        <v>1445433.97</v>
      </c>
      <c r="G7808" s="3">
        <v>175000</v>
      </c>
      <c r="H7808" s="4">
        <v>70654.94</v>
      </c>
      <c r="I7808" s="25"/>
      <c r="J7808" s="26" t="str">
        <f t="shared" si="730"/>
        <v>No</v>
      </c>
      <c r="K7808" s="26" t="str">
        <f t="shared" si="731"/>
        <v>GB</v>
      </c>
      <c r="L7808" s="26" t="str">
        <f t="shared" si="732"/>
        <v>Invalid</v>
      </c>
      <c r="M7808" s="26" t="str">
        <f>IF(OR(ISBLANK(B7808),ISBLANK(C7808),ISBLANK(D7808)),"Missing",IFERROR(VLOOKUP(A7808,'RM Postcodes'!$A:$B,2,0),"Invalid"))</f>
        <v>live</v>
      </c>
      <c r="N7808" s="26" t="str">
        <f t="shared" si="733"/>
        <v>OK</v>
      </c>
      <c r="O7808" s="26" t="str">
        <f t="shared" si="728"/>
        <v>OK</v>
      </c>
    </row>
    <row r="7809" spans="1:15" x14ac:dyDescent="0.2">
      <c r="A7809" s="24" t="str">
        <f t="shared" si="729"/>
        <v>SM2 5</v>
      </c>
      <c r="B7809" s="1" t="s">
        <v>12539</v>
      </c>
      <c r="C7809" s="1" t="s">
        <v>12664</v>
      </c>
      <c r="D7809" s="1" t="s">
        <v>12625</v>
      </c>
      <c r="E7809" s="2">
        <v>57</v>
      </c>
      <c r="F7809" s="3">
        <v>1360265.7299999997</v>
      </c>
      <c r="G7809" s="3">
        <v>147627.81</v>
      </c>
      <c r="H7809" s="4">
        <v>51253.799999999996</v>
      </c>
      <c r="I7809" s="25"/>
      <c r="J7809" s="26" t="str">
        <f t="shared" si="730"/>
        <v>No</v>
      </c>
      <c r="K7809" s="26" t="str">
        <f t="shared" si="731"/>
        <v>GB</v>
      </c>
      <c r="L7809" s="26" t="str">
        <f t="shared" si="732"/>
        <v>Invalid</v>
      </c>
      <c r="M7809" s="26" t="str">
        <f>IF(OR(ISBLANK(B7809),ISBLANK(C7809),ISBLANK(D7809)),"Missing",IFERROR(VLOOKUP(A7809,'RM Postcodes'!$A:$B,2,0),"Invalid"))</f>
        <v>live</v>
      </c>
      <c r="N7809" s="26" t="str">
        <f t="shared" si="733"/>
        <v>OK</v>
      </c>
      <c r="O7809" s="26" t="str">
        <f t="shared" si="728"/>
        <v>OK</v>
      </c>
    </row>
    <row r="7810" spans="1:15" x14ac:dyDescent="0.2">
      <c r="A7810" s="24" t="str">
        <f t="shared" si="729"/>
        <v>SM2 6</v>
      </c>
      <c r="B7810" s="1" t="s">
        <v>12539</v>
      </c>
      <c r="C7810" s="1" t="s">
        <v>12664</v>
      </c>
      <c r="D7810" s="1" t="s">
        <v>12622</v>
      </c>
      <c r="E7810" s="2">
        <v>65</v>
      </c>
      <c r="F7810" s="3">
        <v>2320552.6500000004</v>
      </c>
      <c r="G7810" s="3">
        <v>278658.52999999997</v>
      </c>
      <c r="H7810" s="4">
        <v>265114.78000000003</v>
      </c>
      <c r="I7810" s="25"/>
      <c r="J7810" s="26" t="str">
        <f t="shared" si="730"/>
        <v>No</v>
      </c>
      <c r="K7810" s="26" t="str">
        <f t="shared" si="731"/>
        <v>GB</v>
      </c>
      <c r="L7810" s="26" t="str">
        <f t="shared" si="732"/>
        <v>Invalid</v>
      </c>
      <c r="M7810" s="26" t="str">
        <f>IF(OR(ISBLANK(B7810),ISBLANK(C7810),ISBLANK(D7810)),"Missing",IFERROR(VLOOKUP(A7810,'RM Postcodes'!$A:$B,2,0),"Invalid"))</f>
        <v>live</v>
      </c>
      <c r="N7810" s="26" t="str">
        <f t="shared" si="733"/>
        <v>OK</v>
      </c>
      <c r="O7810" s="26" t="str">
        <f t="shared" si="728"/>
        <v>OK</v>
      </c>
    </row>
    <row r="7811" spans="1:15" x14ac:dyDescent="0.2">
      <c r="A7811" s="24" t="str">
        <f t="shared" si="729"/>
        <v>SM2 7</v>
      </c>
      <c r="B7811" s="1" t="s">
        <v>12539</v>
      </c>
      <c r="C7811" s="1" t="s">
        <v>12664</v>
      </c>
      <c r="D7811" s="1" t="s">
        <v>12623</v>
      </c>
      <c r="E7811" s="2">
        <v>36</v>
      </c>
      <c r="F7811" s="3">
        <v>1294745.4799999997</v>
      </c>
      <c r="G7811" s="3">
        <v>250000</v>
      </c>
      <c r="H7811" s="4">
        <v>232790.53999999998</v>
      </c>
      <c r="I7811" s="25"/>
      <c r="J7811" s="26" t="str">
        <f t="shared" si="730"/>
        <v>No</v>
      </c>
      <c r="K7811" s="26" t="str">
        <f t="shared" si="731"/>
        <v>GB</v>
      </c>
      <c r="L7811" s="26" t="str">
        <f t="shared" si="732"/>
        <v>Invalid</v>
      </c>
      <c r="M7811" s="26" t="str">
        <f>IF(OR(ISBLANK(B7811),ISBLANK(C7811),ISBLANK(D7811)),"Missing",IFERROR(VLOOKUP(A7811,'RM Postcodes'!$A:$B,2,0),"Invalid"))</f>
        <v>live</v>
      </c>
      <c r="N7811" s="26" t="str">
        <f t="shared" si="733"/>
        <v>OK</v>
      </c>
      <c r="O7811" s="26" t="str">
        <f t="shared" si="728"/>
        <v>OK</v>
      </c>
    </row>
    <row r="7812" spans="1:15" x14ac:dyDescent="0.2">
      <c r="A7812" s="24" t="str">
        <f t="shared" si="729"/>
        <v>SM3 8</v>
      </c>
      <c r="B7812" s="1" t="s">
        <v>12539</v>
      </c>
      <c r="C7812" s="1" t="s">
        <v>12665</v>
      </c>
      <c r="D7812" s="1" t="s">
        <v>12626</v>
      </c>
      <c r="E7812" s="2">
        <v>43</v>
      </c>
      <c r="F7812" s="3">
        <v>987699.00000000012</v>
      </c>
      <c r="G7812" s="3">
        <v>53811.34</v>
      </c>
      <c r="H7812" s="4">
        <v>51125.46</v>
      </c>
      <c r="I7812" s="25"/>
      <c r="J7812" s="26" t="str">
        <f t="shared" si="730"/>
        <v>No</v>
      </c>
      <c r="K7812" s="26" t="str">
        <f t="shared" si="731"/>
        <v>GB</v>
      </c>
      <c r="L7812" s="26" t="str">
        <f t="shared" si="732"/>
        <v>Invalid</v>
      </c>
      <c r="M7812" s="26" t="str">
        <f>IF(OR(ISBLANK(B7812),ISBLANK(C7812),ISBLANK(D7812)),"Missing",IFERROR(VLOOKUP(A7812,'RM Postcodes'!$A:$B,2,0),"Invalid"))</f>
        <v>live</v>
      </c>
      <c r="N7812" s="26" t="str">
        <f t="shared" si="733"/>
        <v>OK</v>
      </c>
      <c r="O7812" s="26" t="str">
        <f t="shared" si="728"/>
        <v>OK</v>
      </c>
    </row>
    <row r="7813" spans="1:15" x14ac:dyDescent="0.2">
      <c r="A7813" s="24" t="str">
        <f t="shared" si="729"/>
        <v>SM3 9</v>
      </c>
      <c r="B7813" s="1" t="s">
        <v>12539</v>
      </c>
      <c r="C7813" s="1" t="s">
        <v>12665</v>
      </c>
      <c r="D7813" s="1" t="s">
        <v>12627</v>
      </c>
      <c r="E7813" s="2">
        <v>92</v>
      </c>
      <c r="F7813" s="3">
        <v>2291117.5700000003</v>
      </c>
      <c r="G7813" s="3">
        <v>139056.76</v>
      </c>
      <c r="H7813" s="4">
        <v>115473.51</v>
      </c>
      <c r="I7813" s="25"/>
      <c r="J7813" s="26" t="str">
        <f t="shared" si="730"/>
        <v>No</v>
      </c>
      <c r="K7813" s="26" t="str">
        <f t="shared" si="731"/>
        <v>GB</v>
      </c>
      <c r="L7813" s="26" t="str">
        <f t="shared" si="732"/>
        <v>Invalid</v>
      </c>
      <c r="M7813" s="26" t="str">
        <f>IF(OR(ISBLANK(B7813),ISBLANK(C7813),ISBLANK(D7813)),"Missing",IFERROR(VLOOKUP(A7813,'RM Postcodes'!$A:$B,2,0),"Invalid"))</f>
        <v>live</v>
      </c>
      <c r="N7813" s="26" t="str">
        <f t="shared" si="733"/>
        <v>OK</v>
      </c>
      <c r="O7813" s="26" t="str">
        <f t="shared" ref="O7813:O7876" si="734">IF(COUNT(E7813)=0,"Missing",IF(E7813&lt;=2,"Redact",IF(COUNTIF(F7813:H7813,"&gt;0")&lt;&gt;3,"Error",IF((G7813+H7813)/F7813&lt;60%,"OK","Redact"))))</f>
        <v>OK</v>
      </c>
    </row>
    <row r="7814" spans="1:15" x14ac:dyDescent="0.2">
      <c r="A7814" s="24" t="str">
        <f t="shared" ref="A7814:A7877" si="735">TRIM(B7814)&amp;TRIM(C7814)&amp;" "&amp;TRIM(D7814)</f>
        <v>SM4 4</v>
      </c>
      <c r="B7814" s="1" t="s">
        <v>12539</v>
      </c>
      <c r="C7814" s="1" t="s">
        <v>12666</v>
      </c>
      <c r="D7814" s="1" t="s">
        <v>12630</v>
      </c>
      <c r="E7814" s="2">
        <v>59</v>
      </c>
      <c r="F7814" s="3">
        <v>4032651.6799999992</v>
      </c>
      <c r="G7814" s="3">
        <v>1341475.17</v>
      </c>
      <c r="H7814" s="4">
        <v>601411.33000000007</v>
      </c>
      <c r="I7814" s="25"/>
      <c r="J7814" s="26" t="str">
        <f t="shared" ref="J7814:J7877" si="736">IF(AND(K7814="NI",L7814="OK",M7814="LIVE",N7814="OK",O7814="OK"),"yes NI",IF(AND(K7814="GB",L7814="OK",M7814="LIVE",N7814="OK",O7814="OK"),"Yes","No"))</f>
        <v>No</v>
      </c>
      <c r="K7814" s="26" t="str">
        <f t="shared" ref="K7814:K7877" si="737">IF(ISBLANK(B7814),"Missing",IF(AND(OR(LEN(B7814)=2,LEN(B7814)=1),AND(ISERROR(VALUE(LEFT(B7814,1))),ISERROR(VALUE(RIGHT(B7814,1))))),IF(OR(B7814="GY",B7814="IM",B7814="JE"),"not GB",IF(B7814="BT","NI","GB")),"Invalid"))</f>
        <v>GB</v>
      </c>
      <c r="L7814" s="26" t="str">
        <f t="shared" si="732"/>
        <v>Invalid</v>
      </c>
      <c r="M7814" s="26" t="str">
        <f>IF(OR(ISBLANK(B7814),ISBLANK(C7814),ISBLANK(D7814)),"Missing",IFERROR(VLOOKUP(A7814,'RM Postcodes'!$A:$B,2,0),"Invalid"))</f>
        <v>live</v>
      </c>
      <c r="N7814" s="26" t="str">
        <f t="shared" si="733"/>
        <v>OK</v>
      </c>
      <c r="O7814" s="26" t="str">
        <f t="shared" si="734"/>
        <v>OK</v>
      </c>
    </row>
    <row r="7815" spans="1:15" x14ac:dyDescent="0.2">
      <c r="A7815" s="24" t="str">
        <f t="shared" si="735"/>
        <v>SM4 5</v>
      </c>
      <c r="B7815" s="1" t="s">
        <v>12539</v>
      </c>
      <c r="C7815" s="1" t="s">
        <v>12666</v>
      </c>
      <c r="D7815" s="1" t="s">
        <v>12625</v>
      </c>
      <c r="E7815" s="2">
        <v>78</v>
      </c>
      <c r="F7815" s="3">
        <v>2276937.8899999987</v>
      </c>
      <c r="G7815" s="3">
        <v>97326.400000000009</v>
      </c>
      <c r="H7815" s="4">
        <v>89833.46</v>
      </c>
      <c r="I7815" s="25"/>
      <c r="J7815" s="26" t="str">
        <f t="shared" si="736"/>
        <v>No</v>
      </c>
      <c r="K7815" s="26" t="str">
        <f t="shared" si="737"/>
        <v>GB</v>
      </c>
      <c r="L7815" s="26" t="str">
        <f t="shared" ref="L7815:L7878" si="738">IF(ISBLANK(D7815),"Missing",IF(AND(LEN(D7815)=1,ISNUMBER(VALUE(D7815))),"OK","Invalid"))</f>
        <v>Invalid</v>
      </c>
      <c r="M7815" s="26" t="str">
        <f>IF(OR(ISBLANK(B7815),ISBLANK(C7815),ISBLANK(D7815)),"Missing",IFERROR(VLOOKUP(A7815,'RM Postcodes'!$A:$B,2,0),"Invalid"))</f>
        <v>live</v>
      </c>
      <c r="N7815" s="26" t="str">
        <f t="shared" ref="N7815:N7878" si="739">IF(ISBLANK(E7815),"Missing",IF(E7815&lt;10,"Redact","OK"))</f>
        <v>OK</v>
      </c>
      <c r="O7815" s="26" t="str">
        <f t="shared" si="734"/>
        <v>OK</v>
      </c>
    </row>
    <row r="7816" spans="1:15" x14ac:dyDescent="0.2">
      <c r="A7816" s="24" t="str">
        <f t="shared" si="735"/>
        <v>SM4 6</v>
      </c>
      <c r="B7816" s="1" t="s">
        <v>12539</v>
      </c>
      <c r="C7816" s="1" t="s">
        <v>12666</v>
      </c>
      <c r="D7816" s="1" t="s">
        <v>12622</v>
      </c>
      <c r="E7816" s="2">
        <v>70</v>
      </c>
      <c r="F7816" s="3">
        <v>1595032.97</v>
      </c>
      <c r="G7816" s="3">
        <v>71127.209999999992</v>
      </c>
      <c r="H7816" s="4">
        <v>65348.780000000006</v>
      </c>
      <c r="I7816" s="25"/>
      <c r="J7816" s="26" t="str">
        <f t="shared" si="736"/>
        <v>No</v>
      </c>
      <c r="K7816" s="26" t="str">
        <f t="shared" si="737"/>
        <v>GB</v>
      </c>
      <c r="L7816" s="26" t="str">
        <f t="shared" si="738"/>
        <v>Invalid</v>
      </c>
      <c r="M7816" s="26" t="str">
        <f>IF(OR(ISBLANK(B7816),ISBLANK(C7816),ISBLANK(D7816)),"Missing",IFERROR(VLOOKUP(A7816,'RM Postcodes'!$A:$B,2,0),"Invalid"))</f>
        <v>live</v>
      </c>
      <c r="N7816" s="26" t="str">
        <f t="shared" si="739"/>
        <v>OK</v>
      </c>
      <c r="O7816" s="26" t="str">
        <f t="shared" si="734"/>
        <v>OK</v>
      </c>
    </row>
    <row r="7817" spans="1:15" x14ac:dyDescent="0.2">
      <c r="A7817" s="24" t="str">
        <f t="shared" si="735"/>
        <v>SM5 1</v>
      </c>
      <c r="B7817" s="1" t="s">
        <v>12539</v>
      </c>
      <c r="C7817" s="1" t="s">
        <v>12667</v>
      </c>
      <c r="D7817" s="1" t="s">
        <v>12621</v>
      </c>
      <c r="E7817" s="2">
        <v>57</v>
      </c>
      <c r="F7817" s="3">
        <v>1281949.3000000003</v>
      </c>
      <c r="G7817" s="3">
        <v>51264.36</v>
      </c>
      <c r="H7817" s="4">
        <v>50997.36</v>
      </c>
      <c r="I7817" s="25"/>
      <c r="J7817" s="26" t="str">
        <f t="shared" si="736"/>
        <v>No</v>
      </c>
      <c r="K7817" s="26" t="str">
        <f t="shared" si="737"/>
        <v>GB</v>
      </c>
      <c r="L7817" s="26" t="str">
        <f t="shared" si="738"/>
        <v>Invalid</v>
      </c>
      <c r="M7817" s="26" t="str">
        <f>IF(OR(ISBLANK(B7817),ISBLANK(C7817),ISBLANK(D7817)),"Missing",IFERROR(VLOOKUP(A7817,'RM Postcodes'!$A:$B,2,0),"Invalid"))</f>
        <v>live</v>
      </c>
      <c r="N7817" s="26" t="str">
        <f t="shared" si="739"/>
        <v>OK</v>
      </c>
      <c r="O7817" s="26" t="str">
        <f t="shared" si="734"/>
        <v>OK</v>
      </c>
    </row>
    <row r="7818" spans="1:15" x14ac:dyDescent="0.2">
      <c r="A7818" s="24" t="str">
        <f t="shared" si="735"/>
        <v>SM5 2</v>
      </c>
      <c r="B7818" s="1" t="s">
        <v>12539</v>
      </c>
      <c r="C7818" s="1" t="s">
        <v>12667</v>
      </c>
      <c r="D7818" s="1" t="s">
        <v>12640</v>
      </c>
      <c r="E7818" s="2">
        <v>38</v>
      </c>
      <c r="F7818" s="3">
        <v>1101053.1900000004</v>
      </c>
      <c r="G7818" s="3">
        <v>510935.65</v>
      </c>
      <c r="H7818" s="4">
        <v>50624.24</v>
      </c>
      <c r="I7818" s="25"/>
      <c r="J7818" s="26" t="str">
        <f t="shared" si="736"/>
        <v>No</v>
      </c>
      <c r="K7818" s="26" t="str">
        <f t="shared" si="737"/>
        <v>GB</v>
      </c>
      <c r="L7818" s="26" t="str">
        <f t="shared" si="738"/>
        <v>Invalid</v>
      </c>
      <c r="M7818" s="26" t="str">
        <f>IF(OR(ISBLANK(B7818),ISBLANK(C7818),ISBLANK(D7818)),"Missing",IFERROR(VLOOKUP(A7818,'RM Postcodes'!$A:$B,2,0),"Invalid"))</f>
        <v>live</v>
      </c>
      <c r="N7818" s="26" t="str">
        <f t="shared" si="739"/>
        <v>OK</v>
      </c>
      <c r="O7818" s="26" t="str">
        <f t="shared" si="734"/>
        <v>OK</v>
      </c>
    </row>
    <row r="7819" spans="1:15" x14ac:dyDescent="0.2">
      <c r="A7819" s="24" t="str">
        <f t="shared" si="735"/>
        <v>SM5 3</v>
      </c>
      <c r="B7819" s="1" t="s">
        <v>12539</v>
      </c>
      <c r="C7819" s="1" t="s">
        <v>12667</v>
      </c>
      <c r="D7819" s="1" t="s">
        <v>12629</v>
      </c>
      <c r="E7819" s="2">
        <v>47</v>
      </c>
      <c r="F7819" s="3">
        <v>1639642.2000000004</v>
      </c>
      <c r="G7819" s="3">
        <v>488000</v>
      </c>
      <c r="H7819" s="4">
        <v>107167.90000000001</v>
      </c>
      <c r="I7819" s="25"/>
      <c r="J7819" s="26" t="str">
        <f t="shared" si="736"/>
        <v>No</v>
      </c>
      <c r="K7819" s="26" t="str">
        <f t="shared" si="737"/>
        <v>GB</v>
      </c>
      <c r="L7819" s="26" t="str">
        <f t="shared" si="738"/>
        <v>Invalid</v>
      </c>
      <c r="M7819" s="26" t="str">
        <f>IF(OR(ISBLANK(B7819),ISBLANK(C7819),ISBLANK(D7819)),"Missing",IFERROR(VLOOKUP(A7819,'RM Postcodes'!$A:$B,2,0),"Invalid"))</f>
        <v>live</v>
      </c>
      <c r="N7819" s="26" t="str">
        <f t="shared" si="739"/>
        <v>OK</v>
      </c>
      <c r="O7819" s="26" t="str">
        <f t="shared" si="734"/>
        <v>OK</v>
      </c>
    </row>
    <row r="7820" spans="1:15" x14ac:dyDescent="0.2">
      <c r="A7820" s="24" t="str">
        <f t="shared" si="735"/>
        <v>SM5 4</v>
      </c>
      <c r="B7820" s="1" t="s">
        <v>12539</v>
      </c>
      <c r="C7820" s="1" t="s">
        <v>12667</v>
      </c>
      <c r="D7820" s="1" t="s">
        <v>12630</v>
      </c>
      <c r="E7820" s="2">
        <v>26</v>
      </c>
      <c r="F7820" s="3">
        <v>1271391.9100000004</v>
      </c>
      <c r="G7820" s="3">
        <v>231724.35</v>
      </c>
      <c r="H7820" s="4">
        <v>176666.69</v>
      </c>
      <c r="I7820" s="25"/>
      <c r="J7820" s="26" t="str">
        <f t="shared" si="736"/>
        <v>No</v>
      </c>
      <c r="K7820" s="26" t="str">
        <f t="shared" si="737"/>
        <v>GB</v>
      </c>
      <c r="L7820" s="26" t="str">
        <f t="shared" si="738"/>
        <v>Invalid</v>
      </c>
      <c r="M7820" s="26" t="str">
        <f>IF(OR(ISBLANK(B7820),ISBLANK(C7820),ISBLANK(D7820)),"Missing",IFERROR(VLOOKUP(A7820,'RM Postcodes'!$A:$B,2,0),"Invalid"))</f>
        <v>live</v>
      </c>
      <c r="N7820" s="26" t="str">
        <f t="shared" si="739"/>
        <v>OK</v>
      </c>
      <c r="O7820" s="26" t="str">
        <f t="shared" si="734"/>
        <v>OK</v>
      </c>
    </row>
    <row r="7821" spans="1:15" x14ac:dyDescent="0.2">
      <c r="A7821" s="24" t="str">
        <f t="shared" si="735"/>
        <v>SM6 0</v>
      </c>
      <c r="B7821" s="1" t="s">
        <v>12539</v>
      </c>
      <c r="C7821" s="1" t="s">
        <v>12668</v>
      </c>
      <c r="D7821" s="1" t="s">
        <v>12632</v>
      </c>
      <c r="E7821" s="2">
        <v>40</v>
      </c>
      <c r="F7821" s="3">
        <v>1323267.2400000005</v>
      </c>
      <c r="G7821" s="3">
        <v>160000.04</v>
      </c>
      <c r="H7821" s="4">
        <v>57783.72</v>
      </c>
      <c r="I7821" s="25"/>
      <c r="J7821" s="26" t="str">
        <f t="shared" si="736"/>
        <v>No</v>
      </c>
      <c r="K7821" s="26" t="str">
        <f t="shared" si="737"/>
        <v>GB</v>
      </c>
      <c r="L7821" s="26" t="str">
        <f t="shared" si="738"/>
        <v>Invalid</v>
      </c>
      <c r="M7821" s="26" t="str">
        <f>IF(OR(ISBLANK(B7821),ISBLANK(C7821),ISBLANK(D7821)),"Missing",IFERROR(VLOOKUP(A7821,'RM Postcodes'!$A:$B,2,0),"Invalid"))</f>
        <v>live</v>
      </c>
      <c r="N7821" s="26" t="str">
        <f t="shared" si="739"/>
        <v>OK</v>
      </c>
      <c r="O7821" s="26" t="str">
        <f t="shared" si="734"/>
        <v>OK</v>
      </c>
    </row>
    <row r="7822" spans="1:15" x14ac:dyDescent="0.2">
      <c r="A7822" s="24" t="str">
        <f t="shared" si="735"/>
        <v>SM6 7</v>
      </c>
      <c r="B7822" s="1" t="s">
        <v>12539</v>
      </c>
      <c r="C7822" s="1" t="s">
        <v>12668</v>
      </c>
      <c r="D7822" s="1" t="s">
        <v>12623</v>
      </c>
      <c r="E7822" s="2">
        <v>54</v>
      </c>
      <c r="F7822" s="3">
        <v>1411821.8699999999</v>
      </c>
      <c r="G7822" s="3">
        <v>196000</v>
      </c>
      <c r="H7822" s="4">
        <v>105692.67</v>
      </c>
      <c r="I7822" s="25"/>
      <c r="J7822" s="26" t="str">
        <f t="shared" si="736"/>
        <v>No</v>
      </c>
      <c r="K7822" s="26" t="str">
        <f t="shared" si="737"/>
        <v>GB</v>
      </c>
      <c r="L7822" s="26" t="str">
        <f t="shared" si="738"/>
        <v>Invalid</v>
      </c>
      <c r="M7822" s="26" t="str">
        <f>IF(OR(ISBLANK(B7822),ISBLANK(C7822),ISBLANK(D7822)),"Missing",IFERROR(VLOOKUP(A7822,'RM Postcodes'!$A:$B,2,0),"Invalid"))</f>
        <v>live</v>
      </c>
      <c r="N7822" s="26" t="str">
        <f t="shared" si="739"/>
        <v>OK</v>
      </c>
      <c r="O7822" s="26" t="str">
        <f t="shared" si="734"/>
        <v>OK</v>
      </c>
    </row>
    <row r="7823" spans="1:15" x14ac:dyDescent="0.2">
      <c r="A7823" s="24" t="str">
        <f t="shared" si="735"/>
        <v>SM6 8</v>
      </c>
      <c r="B7823" s="1" t="s">
        <v>12539</v>
      </c>
      <c r="C7823" s="1" t="s">
        <v>12668</v>
      </c>
      <c r="D7823" s="1" t="s">
        <v>12626</v>
      </c>
      <c r="E7823" s="2">
        <v>41</v>
      </c>
      <c r="F7823" s="3">
        <v>1157268.9500000004</v>
      </c>
      <c r="G7823" s="3">
        <v>142361.76</v>
      </c>
      <c r="H7823" s="4">
        <v>62840.259999999995</v>
      </c>
      <c r="I7823" s="25"/>
      <c r="J7823" s="26" t="str">
        <f t="shared" si="736"/>
        <v>No</v>
      </c>
      <c r="K7823" s="26" t="str">
        <f t="shared" si="737"/>
        <v>GB</v>
      </c>
      <c r="L7823" s="26" t="str">
        <f t="shared" si="738"/>
        <v>Invalid</v>
      </c>
      <c r="M7823" s="26" t="str">
        <f>IF(OR(ISBLANK(B7823),ISBLANK(C7823),ISBLANK(D7823)),"Missing",IFERROR(VLOOKUP(A7823,'RM Postcodes'!$A:$B,2,0),"Invalid"))</f>
        <v>live</v>
      </c>
      <c r="N7823" s="26" t="str">
        <f t="shared" si="739"/>
        <v>OK</v>
      </c>
      <c r="O7823" s="26" t="str">
        <f t="shared" si="734"/>
        <v>OK</v>
      </c>
    </row>
    <row r="7824" spans="1:15" x14ac:dyDescent="0.2">
      <c r="A7824" s="24" t="str">
        <f t="shared" si="735"/>
        <v>SM6 9</v>
      </c>
      <c r="B7824" s="1" t="s">
        <v>12539</v>
      </c>
      <c r="C7824" s="1" t="s">
        <v>12668</v>
      </c>
      <c r="D7824" s="1" t="s">
        <v>12627</v>
      </c>
      <c r="E7824" s="2">
        <v>68</v>
      </c>
      <c r="F7824" s="3">
        <v>3542589.6900000004</v>
      </c>
      <c r="G7824" s="3">
        <v>1034976.99</v>
      </c>
      <c r="H7824" s="4">
        <v>285842.07</v>
      </c>
      <c r="I7824" s="25"/>
      <c r="J7824" s="26" t="str">
        <f t="shared" si="736"/>
        <v>No</v>
      </c>
      <c r="K7824" s="26" t="str">
        <f t="shared" si="737"/>
        <v>GB</v>
      </c>
      <c r="L7824" s="26" t="str">
        <f t="shared" si="738"/>
        <v>Invalid</v>
      </c>
      <c r="M7824" s="26" t="str">
        <f>IF(OR(ISBLANK(B7824),ISBLANK(C7824),ISBLANK(D7824)),"Missing",IFERROR(VLOOKUP(A7824,'RM Postcodes'!$A:$B,2,0),"Invalid"))</f>
        <v>live</v>
      </c>
      <c r="N7824" s="26" t="str">
        <f t="shared" si="739"/>
        <v>OK</v>
      </c>
      <c r="O7824" s="26" t="str">
        <f t="shared" si="734"/>
        <v>OK</v>
      </c>
    </row>
    <row r="7825" spans="1:15" x14ac:dyDescent="0.2">
      <c r="A7825" s="24" t="str">
        <f t="shared" si="735"/>
        <v>SM7 1</v>
      </c>
      <c r="B7825" s="1" t="s">
        <v>12539</v>
      </c>
      <c r="C7825" s="1" t="s">
        <v>12669</v>
      </c>
      <c r="D7825" s="1" t="s">
        <v>12621</v>
      </c>
      <c r="E7825" s="2">
        <v>42</v>
      </c>
      <c r="F7825" s="3">
        <v>1517285.5400000003</v>
      </c>
      <c r="G7825" s="3">
        <v>508252.35</v>
      </c>
      <c r="H7825" s="4">
        <v>59206.689999999995</v>
      </c>
      <c r="I7825" s="25"/>
      <c r="J7825" s="26" t="str">
        <f t="shared" si="736"/>
        <v>No</v>
      </c>
      <c r="K7825" s="26" t="str">
        <f t="shared" si="737"/>
        <v>GB</v>
      </c>
      <c r="L7825" s="26" t="str">
        <f t="shared" si="738"/>
        <v>Invalid</v>
      </c>
      <c r="M7825" s="26" t="str">
        <f>IF(OR(ISBLANK(B7825),ISBLANK(C7825),ISBLANK(D7825)),"Missing",IFERROR(VLOOKUP(A7825,'RM Postcodes'!$A:$B,2,0),"Invalid"))</f>
        <v>live</v>
      </c>
      <c r="N7825" s="26" t="str">
        <f t="shared" si="739"/>
        <v>OK</v>
      </c>
      <c r="O7825" s="26" t="str">
        <f t="shared" si="734"/>
        <v>OK</v>
      </c>
    </row>
    <row r="7826" spans="1:15" x14ac:dyDescent="0.2">
      <c r="A7826" s="24" t="str">
        <f t="shared" si="735"/>
        <v>SM7 2</v>
      </c>
      <c r="B7826" s="1" t="s">
        <v>12539</v>
      </c>
      <c r="C7826" s="1" t="s">
        <v>12669</v>
      </c>
      <c r="D7826" s="1" t="s">
        <v>12640</v>
      </c>
      <c r="E7826" s="2">
        <v>35</v>
      </c>
      <c r="F7826" s="3">
        <v>1120060.5399999998</v>
      </c>
      <c r="G7826" s="3">
        <v>218296.35</v>
      </c>
      <c r="H7826" s="4">
        <v>63327.869999999995</v>
      </c>
      <c r="I7826" s="25"/>
      <c r="J7826" s="26" t="str">
        <f t="shared" si="736"/>
        <v>No</v>
      </c>
      <c r="K7826" s="26" t="str">
        <f t="shared" si="737"/>
        <v>GB</v>
      </c>
      <c r="L7826" s="26" t="str">
        <f t="shared" si="738"/>
        <v>Invalid</v>
      </c>
      <c r="M7826" s="26" t="str">
        <f>IF(OR(ISBLANK(B7826),ISBLANK(C7826),ISBLANK(D7826)),"Missing",IFERROR(VLOOKUP(A7826,'RM Postcodes'!$A:$B,2,0),"Invalid"))</f>
        <v>live</v>
      </c>
      <c r="N7826" s="26" t="str">
        <f t="shared" si="739"/>
        <v>OK</v>
      </c>
      <c r="O7826" s="26" t="str">
        <f t="shared" si="734"/>
        <v>OK</v>
      </c>
    </row>
    <row r="7827" spans="1:15" x14ac:dyDescent="0.2">
      <c r="A7827" s="24" t="str">
        <f t="shared" si="735"/>
        <v>SM7 3</v>
      </c>
      <c r="B7827" s="1" t="s">
        <v>12539</v>
      </c>
      <c r="C7827" s="1" t="s">
        <v>12669</v>
      </c>
      <c r="D7827" s="1" t="s">
        <v>12629</v>
      </c>
      <c r="E7827" s="2">
        <v>28</v>
      </c>
      <c r="F7827" s="3">
        <v>1199803.83</v>
      </c>
      <c r="G7827" s="3">
        <v>279363.15000000002</v>
      </c>
      <c r="H7827" s="4">
        <v>248055.74</v>
      </c>
      <c r="I7827" s="25"/>
      <c r="J7827" s="26" t="str">
        <f t="shared" si="736"/>
        <v>No</v>
      </c>
      <c r="K7827" s="26" t="str">
        <f t="shared" si="737"/>
        <v>GB</v>
      </c>
      <c r="L7827" s="26" t="str">
        <f t="shared" si="738"/>
        <v>Invalid</v>
      </c>
      <c r="M7827" s="26" t="str">
        <f>IF(OR(ISBLANK(B7827),ISBLANK(C7827),ISBLANK(D7827)),"Missing",IFERROR(VLOOKUP(A7827,'RM Postcodes'!$A:$B,2,0),"Invalid"))</f>
        <v>live</v>
      </c>
      <c r="N7827" s="26" t="str">
        <f t="shared" si="739"/>
        <v>OK</v>
      </c>
      <c r="O7827" s="26" t="str">
        <f t="shared" si="734"/>
        <v>OK</v>
      </c>
    </row>
    <row r="7828" spans="1:15" x14ac:dyDescent="0.2">
      <c r="A7828" s="24" t="str">
        <f t="shared" si="735"/>
        <v>SN1 1</v>
      </c>
      <c r="B7828" s="1" t="s">
        <v>12540</v>
      </c>
      <c r="C7828" s="1" t="s">
        <v>12663</v>
      </c>
      <c r="D7828" s="1" t="s">
        <v>12621</v>
      </c>
      <c r="E7828" s="2">
        <v>18</v>
      </c>
      <c r="F7828" s="3">
        <v>750351.76</v>
      </c>
      <c r="G7828" s="3">
        <v>91762.77</v>
      </c>
      <c r="H7828" s="4">
        <v>89778.14</v>
      </c>
      <c r="I7828" s="25"/>
      <c r="J7828" s="26" t="str">
        <f t="shared" si="736"/>
        <v>No</v>
      </c>
      <c r="K7828" s="26" t="str">
        <f t="shared" si="737"/>
        <v>GB</v>
      </c>
      <c r="L7828" s="26" t="str">
        <f t="shared" si="738"/>
        <v>Invalid</v>
      </c>
      <c r="M7828" s="26" t="str">
        <f>IF(OR(ISBLANK(B7828),ISBLANK(C7828),ISBLANK(D7828)),"Missing",IFERROR(VLOOKUP(A7828,'RM Postcodes'!$A:$B,2,0),"Invalid"))</f>
        <v>live</v>
      </c>
      <c r="N7828" s="26" t="str">
        <f t="shared" si="739"/>
        <v>OK</v>
      </c>
      <c r="O7828" s="26" t="str">
        <f t="shared" si="734"/>
        <v>OK</v>
      </c>
    </row>
    <row r="7829" spans="1:15" x14ac:dyDescent="0.2">
      <c r="A7829" s="24" t="str">
        <f t="shared" si="735"/>
        <v>SN1 2</v>
      </c>
      <c r="B7829" s="1" t="s">
        <v>12540</v>
      </c>
      <c r="C7829" s="1" t="s">
        <v>12663</v>
      </c>
      <c r="D7829" s="1" t="s">
        <v>12640</v>
      </c>
      <c r="E7829" s="2">
        <v>30</v>
      </c>
      <c r="F7829" s="3">
        <v>1935330.95</v>
      </c>
      <c r="G7829" s="3">
        <v>754951.37</v>
      </c>
      <c r="H7829" s="4">
        <v>239333.37</v>
      </c>
      <c r="I7829" s="25"/>
      <c r="J7829" s="26" t="str">
        <f t="shared" si="736"/>
        <v>No</v>
      </c>
      <c r="K7829" s="26" t="str">
        <f t="shared" si="737"/>
        <v>GB</v>
      </c>
      <c r="L7829" s="26" t="str">
        <f t="shared" si="738"/>
        <v>Invalid</v>
      </c>
      <c r="M7829" s="26" t="str">
        <f>IF(OR(ISBLANK(B7829),ISBLANK(C7829),ISBLANK(D7829)),"Missing",IFERROR(VLOOKUP(A7829,'RM Postcodes'!$A:$B,2,0),"Invalid"))</f>
        <v>live</v>
      </c>
      <c r="N7829" s="26" t="str">
        <f t="shared" si="739"/>
        <v>OK</v>
      </c>
      <c r="O7829" s="26" t="str">
        <f t="shared" si="734"/>
        <v>OK</v>
      </c>
    </row>
    <row r="7830" spans="1:15" x14ac:dyDescent="0.2">
      <c r="A7830" s="24" t="str">
        <f t="shared" si="735"/>
        <v>SN1 3</v>
      </c>
      <c r="B7830" s="1" t="s">
        <v>12540</v>
      </c>
      <c r="C7830" s="1" t="s">
        <v>12663</v>
      </c>
      <c r="D7830" s="1" t="s">
        <v>12629</v>
      </c>
      <c r="E7830" s="2">
        <v>32</v>
      </c>
      <c r="F7830" s="3">
        <v>763374.49</v>
      </c>
      <c r="G7830" s="3">
        <v>50286.340000000004</v>
      </c>
      <c r="H7830" s="4">
        <v>50135.75</v>
      </c>
      <c r="I7830" s="25"/>
      <c r="J7830" s="26" t="str">
        <f t="shared" si="736"/>
        <v>No</v>
      </c>
      <c r="K7830" s="26" t="str">
        <f t="shared" si="737"/>
        <v>GB</v>
      </c>
      <c r="L7830" s="26" t="str">
        <f t="shared" si="738"/>
        <v>Invalid</v>
      </c>
      <c r="M7830" s="26" t="str">
        <f>IF(OR(ISBLANK(B7830),ISBLANK(C7830),ISBLANK(D7830)),"Missing",IFERROR(VLOOKUP(A7830,'RM Postcodes'!$A:$B,2,0),"Invalid"))</f>
        <v>live</v>
      </c>
      <c r="N7830" s="26" t="str">
        <f t="shared" si="739"/>
        <v>OK</v>
      </c>
      <c r="O7830" s="26" t="str">
        <f t="shared" si="734"/>
        <v>OK</v>
      </c>
    </row>
    <row r="7831" spans="1:15" x14ac:dyDescent="0.2">
      <c r="A7831" s="24" t="str">
        <f t="shared" si="735"/>
        <v>SN1 4</v>
      </c>
      <c r="B7831" s="1" t="s">
        <v>12540</v>
      </c>
      <c r="C7831" s="1" t="s">
        <v>12663</v>
      </c>
      <c r="D7831" s="1" t="s">
        <v>12630</v>
      </c>
      <c r="E7831" s="2">
        <v>31</v>
      </c>
      <c r="F7831" s="3">
        <v>1287197.9000000004</v>
      </c>
      <c r="G7831" s="3">
        <v>466970.03</v>
      </c>
      <c r="H7831" s="4">
        <v>132771.77000000002</v>
      </c>
      <c r="I7831" s="25"/>
      <c r="J7831" s="26" t="str">
        <f t="shared" si="736"/>
        <v>No</v>
      </c>
      <c r="K7831" s="26" t="str">
        <f t="shared" si="737"/>
        <v>GB</v>
      </c>
      <c r="L7831" s="26" t="str">
        <f t="shared" si="738"/>
        <v>Invalid</v>
      </c>
      <c r="M7831" s="26" t="str">
        <f>IF(OR(ISBLANK(B7831),ISBLANK(C7831),ISBLANK(D7831)),"Missing",IFERROR(VLOOKUP(A7831,'RM Postcodes'!$A:$B,2,0),"Invalid"))</f>
        <v>live</v>
      </c>
      <c r="N7831" s="26" t="str">
        <f t="shared" si="739"/>
        <v>OK</v>
      </c>
      <c r="O7831" s="26" t="str">
        <f t="shared" si="734"/>
        <v>OK</v>
      </c>
    </row>
    <row r="7832" spans="1:15" x14ac:dyDescent="0.2">
      <c r="A7832" s="24" t="str">
        <f t="shared" si="735"/>
        <v>SN1 5</v>
      </c>
      <c r="B7832" s="1" t="s">
        <v>12540</v>
      </c>
      <c r="C7832" s="1" t="s">
        <v>12663</v>
      </c>
      <c r="D7832" s="1" t="s">
        <v>12625</v>
      </c>
      <c r="E7832" s="2">
        <v>31</v>
      </c>
      <c r="F7832" s="3">
        <v>819283.32</v>
      </c>
      <c r="G7832" s="3">
        <v>69153.350000000006</v>
      </c>
      <c r="H7832" s="4">
        <v>50630.02</v>
      </c>
      <c r="I7832" s="25"/>
      <c r="J7832" s="26" t="str">
        <f t="shared" si="736"/>
        <v>No</v>
      </c>
      <c r="K7832" s="26" t="str">
        <f t="shared" si="737"/>
        <v>GB</v>
      </c>
      <c r="L7832" s="26" t="str">
        <f t="shared" si="738"/>
        <v>Invalid</v>
      </c>
      <c r="M7832" s="26" t="str">
        <f>IF(OR(ISBLANK(B7832),ISBLANK(C7832),ISBLANK(D7832)),"Missing",IFERROR(VLOOKUP(A7832,'RM Postcodes'!$A:$B,2,0),"Invalid"))</f>
        <v>live</v>
      </c>
      <c r="N7832" s="26" t="str">
        <f t="shared" si="739"/>
        <v>OK</v>
      </c>
      <c r="O7832" s="26" t="str">
        <f t="shared" si="734"/>
        <v>OK</v>
      </c>
    </row>
    <row r="7833" spans="1:15" x14ac:dyDescent="0.2">
      <c r="A7833" s="24" t="str">
        <f t="shared" si="735"/>
        <v>SN1 7</v>
      </c>
      <c r="B7833" s="1" t="s">
        <v>12540</v>
      </c>
      <c r="C7833" s="1" t="s">
        <v>12663</v>
      </c>
      <c r="D7833" s="1" t="s">
        <v>12623</v>
      </c>
      <c r="E7833" s="2">
        <v>10</v>
      </c>
      <c r="F7833" s="3">
        <v>216959.39000000004</v>
      </c>
      <c r="G7833" s="3">
        <v>69793.14</v>
      </c>
      <c r="H7833" s="4">
        <v>28964.67</v>
      </c>
      <c r="I7833" s="25"/>
      <c r="J7833" s="26" t="str">
        <f t="shared" si="736"/>
        <v>No</v>
      </c>
      <c r="K7833" s="26" t="str">
        <f t="shared" si="737"/>
        <v>GB</v>
      </c>
      <c r="L7833" s="26" t="str">
        <f t="shared" si="738"/>
        <v>Invalid</v>
      </c>
      <c r="M7833" s="26" t="str">
        <f>IF(OR(ISBLANK(B7833),ISBLANK(C7833),ISBLANK(D7833)),"Missing",IFERROR(VLOOKUP(A7833,'RM Postcodes'!$A:$B,2,0),"Invalid"))</f>
        <v>live</v>
      </c>
      <c r="N7833" s="26" t="str">
        <f t="shared" si="739"/>
        <v>OK</v>
      </c>
      <c r="O7833" s="26" t="str">
        <f t="shared" si="734"/>
        <v>OK</v>
      </c>
    </row>
    <row r="7834" spans="1:15" x14ac:dyDescent="0.2">
      <c r="A7834" s="24" t="str">
        <f t="shared" si="735"/>
        <v>SN10 1</v>
      </c>
      <c r="B7834" s="1" t="s">
        <v>12540</v>
      </c>
      <c r="C7834" s="1" t="s">
        <v>12620</v>
      </c>
      <c r="D7834" s="1" t="s">
        <v>12621</v>
      </c>
      <c r="E7834" s="2">
        <v>20</v>
      </c>
      <c r="F7834" s="3">
        <v>1081918.3600000003</v>
      </c>
      <c r="G7834" s="3">
        <v>498166.63</v>
      </c>
      <c r="H7834" s="4">
        <v>240000</v>
      </c>
      <c r="I7834" s="25"/>
      <c r="J7834" s="26" t="str">
        <f t="shared" si="736"/>
        <v>No</v>
      </c>
      <c r="K7834" s="26" t="str">
        <f t="shared" si="737"/>
        <v>GB</v>
      </c>
      <c r="L7834" s="26" t="str">
        <f t="shared" si="738"/>
        <v>Invalid</v>
      </c>
      <c r="M7834" s="26" t="str">
        <f>IF(OR(ISBLANK(B7834),ISBLANK(C7834),ISBLANK(D7834)),"Missing",IFERROR(VLOOKUP(A7834,'RM Postcodes'!$A:$B,2,0),"Invalid"))</f>
        <v>live</v>
      </c>
      <c r="N7834" s="26" t="str">
        <f t="shared" si="739"/>
        <v>OK</v>
      </c>
      <c r="O7834" s="26" t="str">
        <f t="shared" si="734"/>
        <v>Redact</v>
      </c>
    </row>
    <row r="7835" spans="1:15" x14ac:dyDescent="0.2">
      <c r="A7835" s="24" t="str">
        <f t="shared" si="735"/>
        <v>SN10 2</v>
      </c>
      <c r="B7835" s="1" t="s">
        <v>12540</v>
      </c>
      <c r="C7835" s="1" t="s">
        <v>12620</v>
      </c>
      <c r="D7835" s="1" t="s">
        <v>12640</v>
      </c>
      <c r="E7835" s="2">
        <v>20</v>
      </c>
      <c r="F7835" s="3">
        <v>1657741.63</v>
      </c>
      <c r="G7835" s="3">
        <v>393802.41</v>
      </c>
      <c r="H7835" s="4">
        <v>307802.46999999997</v>
      </c>
      <c r="I7835" s="25"/>
      <c r="J7835" s="26" t="str">
        <f t="shared" si="736"/>
        <v>No</v>
      </c>
      <c r="K7835" s="26" t="str">
        <f t="shared" si="737"/>
        <v>GB</v>
      </c>
      <c r="L7835" s="26" t="str">
        <f t="shared" si="738"/>
        <v>Invalid</v>
      </c>
      <c r="M7835" s="26" t="str">
        <f>IF(OR(ISBLANK(B7835),ISBLANK(C7835),ISBLANK(D7835)),"Missing",IFERROR(VLOOKUP(A7835,'RM Postcodes'!$A:$B,2,0),"Invalid"))</f>
        <v>live</v>
      </c>
      <c r="N7835" s="26" t="str">
        <f t="shared" si="739"/>
        <v>OK</v>
      </c>
      <c r="O7835" s="26" t="str">
        <f t="shared" si="734"/>
        <v>OK</v>
      </c>
    </row>
    <row r="7836" spans="1:15" x14ac:dyDescent="0.2">
      <c r="A7836" s="24" t="str">
        <f t="shared" si="735"/>
        <v>SN10 3</v>
      </c>
      <c r="B7836" s="1" t="s">
        <v>12540</v>
      </c>
      <c r="C7836" s="1" t="s">
        <v>12620</v>
      </c>
      <c r="D7836" s="1" t="s">
        <v>12629</v>
      </c>
      <c r="E7836" s="2">
        <v>32</v>
      </c>
      <c r="F7836" s="3">
        <v>3185930.7400000007</v>
      </c>
      <c r="G7836" s="3">
        <v>2389327.89</v>
      </c>
      <c r="H7836" s="4">
        <v>253047.75</v>
      </c>
      <c r="I7836" s="25"/>
      <c r="J7836" s="26" t="str">
        <f t="shared" si="736"/>
        <v>No</v>
      </c>
      <c r="K7836" s="26" t="str">
        <f t="shared" si="737"/>
        <v>GB</v>
      </c>
      <c r="L7836" s="26" t="str">
        <f t="shared" si="738"/>
        <v>Invalid</v>
      </c>
      <c r="M7836" s="26" t="str">
        <f>IF(OR(ISBLANK(B7836),ISBLANK(C7836),ISBLANK(D7836)),"Missing",IFERROR(VLOOKUP(A7836,'RM Postcodes'!$A:$B,2,0),"Invalid"))</f>
        <v>live</v>
      </c>
      <c r="N7836" s="26" t="str">
        <f t="shared" si="739"/>
        <v>OK</v>
      </c>
      <c r="O7836" s="26" t="str">
        <f t="shared" si="734"/>
        <v>Redact</v>
      </c>
    </row>
    <row r="7837" spans="1:15" x14ac:dyDescent="0.2">
      <c r="A7837" s="24" t="str">
        <f t="shared" si="735"/>
        <v>SN10 4</v>
      </c>
      <c r="B7837" s="1" t="s">
        <v>12540</v>
      </c>
      <c r="C7837" s="1" t="s">
        <v>12620</v>
      </c>
      <c r="D7837" s="1" t="s">
        <v>12630</v>
      </c>
      <c r="E7837" s="2">
        <v>22</v>
      </c>
      <c r="F7837" s="3">
        <v>2557495.7300000014</v>
      </c>
      <c r="G7837" s="3">
        <v>1363307.3</v>
      </c>
      <c r="H7837" s="4">
        <v>622565.67999999993</v>
      </c>
      <c r="I7837" s="25"/>
      <c r="J7837" s="26" t="str">
        <f t="shared" si="736"/>
        <v>No</v>
      </c>
      <c r="K7837" s="26" t="str">
        <f t="shared" si="737"/>
        <v>GB</v>
      </c>
      <c r="L7837" s="26" t="str">
        <f t="shared" si="738"/>
        <v>Invalid</v>
      </c>
      <c r="M7837" s="26" t="str">
        <f>IF(OR(ISBLANK(B7837),ISBLANK(C7837),ISBLANK(D7837)),"Missing",IFERROR(VLOOKUP(A7837,'RM Postcodes'!$A:$B,2,0),"Invalid"))</f>
        <v>live</v>
      </c>
      <c r="N7837" s="26" t="str">
        <f t="shared" si="739"/>
        <v>OK</v>
      </c>
      <c r="O7837" s="26" t="str">
        <f t="shared" si="734"/>
        <v>Redact</v>
      </c>
    </row>
    <row r="7838" spans="1:15" x14ac:dyDescent="0.2">
      <c r="A7838" s="24" t="str">
        <f t="shared" si="735"/>
        <v>SN10 5</v>
      </c>
      <c r="B7838" s="1" t="s">
        <v>12540</v>
      </c>
      <c r="C7838" s="1" t="s">
        <v>12620</v>
      </c>
      <c r="D7838" s="1" t="s">
        <v>12625</v>
      </c>
      <c r="E7838" s="2">
        <v>14</v>
      </c>
      <c r="F7838" s="3">
        <v>155447.72999999998</v>
      </c>
      <c r="G7838" s="3">
        <v>44409.479999999996</v>
      </c>
      <c r="H7838" s="4">
        <v>33856.949999999997</v>
      </c>
      <c r="I7838" s="25"/>
      <c r="J7838" s="26" t="str">
        <f t="shared" si="736"/>
        <v>No</v>
      </c>
      <c r="K7838" s="26" t="str">
        <f t="shared" si="737"/>
        <v>GB</v>
      </c>
      <c r="L7838" s="26" t="str">
        <f t="shared" si="738"/>
        <v>Invalid</v>
      </c>
      <c r="M7838" s="26" t="str">
        <f>IF(OR(ISBLANK(B7838),ISBLANK(C7838),ISBLANK(D7838)),"Missing",IFERROR(VLOOKUP(A7838,'RM Postcodes'!$A:$B,2,0),"Invalid"))</f>
        <v>live</v>
      </c>
      <c r="N7838" s="26" t="str">
        <f t="shared" si="739"/>
        <v>OK</v>
      </c>
      <c r="O7838" s="26" t="str">
        <f t="shared" si="734"/>
        <v>OK</v>
      </c>
    </row>
    <row r="7839" spans="1:15" x14ac:dyDescent="0.2">
      <c r="A7839" s="24" t="str">
        <f t="shared" si="735"/>
        <v>SN11 0</v>
      </c>
      <c r="B7839" s="1" t="s">
        <v>12540</v>
      </c>
      <c r="C7839" s="1" t="s">
        <v>12624</v>
      </c>
      <c r="D7839" s="1" t="s">
        <v>12632</v>
      </c>
      <c r="E7839" s="2">
        <v>18</v>
      </c>
      <c r="F7839" s="3">
        <v>3049416.5799999987</v>
      </c>
      <c r="G7839" s="3">
        <v>2677274</v>
      </c>
      <c r="H7839" s="4">
        <v>63466.51</v>
      </c>
      <c r="I7839" s="25"/>
      <c r="J7839" s="26" t="str">
        <f t="shared" si="736"/>
        <v>No</v>
      </c>
      <c r="K7839" s="26" t="str">
        <f t="shared" si="737"/>
        <v>GB</v>
      </c>
      <c r="L7839" s="26" t="str">
        <f t="shared" si="738"/>
        <v>Invalid</v>
      </c>
      <c r="M7839" s="26" t="str">
        <f>IF(OR(ISBLANK(B7839),ISBLANK(C7839),ISBLANK(D7839)),"Missing",IFERROR(VLOOKUP(A7839,'RM Postcodes'!$A:$B,2,0),"Invalid"))</f>
        <v>live</v>
      </c>
      <c r="N7839" s="26" t="str">
        <f t="shared" si="739"/>
        <v>OK</v>
      </c>
      <c r="O7839" s="26" t="str">
        <f t="shared" si="734"/>
        <v>Redact</v>
      </c>
    </row>
    <row r="7840" spans="1:15" x14ac:dyDescent="0.2">
      <c r="A7840" s="24" t="str">
        <f t="shared" si="735"/>
        <v>SN11 8</v>
      </c>
      <c r="B7840" s="1" t="s">
        <v>12540</v>
      </c>
      <c r="C7840" s="1" t="s">
        <v>12624</v>
      </c>
      <c r="D7840" s="1" t="s">
        <v>12626</v>
      </c>
      <c r="E7840" s="2">
        <v>30</v>
      </c>
      <c r="F7840" s="3">
        <v>1123180.2799999996</v>
      </c>
      <c r="G7840" s="3">
        <v>541528</v>
      </c>
      <c r="H7840" s="4">
        <v>44982.92</v>
      </c>
      <c r="I7840" s="25"/>
      <c r="J7840" s="26" t="str">
        <f t="shared" si="736"/>
        <v>No</v>
      </c>
      <c r="K7840" s="26" t="str">
        <f t="shared" si="737"/>
        <v>GB</v>
      </c>
      <c r="L7840" s="26" t="str">
        <f t="shared" si="738"/>
        <v>Invalid</v>
      </c>
      <c r="M7840" s="26" t="str">
        <f>IF(OR(ISBLANK(B7840),ISBLANK(C7840),ISBLANK(D7840)),"Missing",IFERROR(VLOOKUP(A7840,'RM Postcodes'!$A:$B,2,0),"Invalid"))</f>
        <v>live</v>
      </c>
      <c r="N7840" s="26" t="str">
        <f t="shared" si="739"/>
        <v>OK</v>
      </c>
      <c r="O7840" s="26" t="str">
        <f t="shared" si="734"/>
        <v>OK</v>
      </c>
    </row>
    <row r="7841" spans="1:15" x14ac:dyDescent="0.2">
      <c r="A7841" s="24" t="str">
        <f t="shared" si="735"/>
        <v>SN11 9</v>
      </c>
      <c r="B7841" s="1" t="s">
        <v>12540</v>
      </c>
      <c r="C7841" s="1" t="s">
        <v>12624</v>
      </c>
      <c r="D7841" s="1" t="s">
        <v>12627</v>
      </c>
      <c r="E7841" s="2">
        <v>34</v>
      </c>
      <c r="F7841" s="3">
        <v>1485655.9100000006</v>
      </c>
      <c r="G7841" s="3">
        <v>216297.68999999997</v>
      </c>
      <c r="H7841" s="4">
        <v>199999.96</v>
      </c>
      <c r="I7841" s="25"/>
      <c r="J7841" s="26" t="str">
        <f t="shared" si="736"/>
        <v>No</v>
      </c>
      <c r="K7841" s="26" t="str">
        <f t="shared" si="737"/>
        <v>GB</v>
      </c>
      <c r="L7841" s="26" t="str">
        <f t="shared" si="738"/>
        <v>Invalid</v>
      </c>
      <c r="M7841" s="26" t="str">
        <f>IF(OR(ISBLANK(B7841),ISBLANK(C7841),ISBLANK(D7841)),"Missing",IFERROR(VLOOKUP(A7841,'RM Postcodes'!$A:$B,2,0),"Invalid"))</f>
        <v>live</v>
      </c>
      <c r="N7841" s="26" t="str">
        <f t="shared" si="739"/>
        <v>OK</v>
      </c>
      <c r="O7841" s="26" t="str">
        <f t="shared" si="734"/>
        <v>OK</v>
      </c>
    </row>
    <row r="7842" spans="1:15" x14ac:dyDescent="0.2">
      <c r="A7842" s="24" t="str">
        <f t="shared" si="735"/>
        <v>SN12 6</v>
      </c>
      <c r="B7842" s="1" t="s">
        <v>12540</v>
      </c>
      <c r="C7842" s="1" t="s">
        <v>12628</v>
      </c>
      <c r="D7842" s="1" t="s">
        <v>12622</v>
      </c>
      <c r="E7842" s="2">
        <v>50</v>
      </c>
      <c r="F7842" s="3">
        <v>3214018.7000000011</v>
      </c>
      <c r="G7842" s="3">
        <v>641365.12</v>
      </c>
      <c r="H7842" s="4">
        <v>569324.94000000006</v>
      </c>
      <c r="I7842" s="25"/>
      <c r="J7842" s="26" t="str">
        <f t="shared" si="736"/>
        <v>No</v>
      </c>
      <c r="K7842" s="26" t="str">
        <f t="shared" si="737"/>
        <v>GB</v>
      </c>
      <c r="L7842" s="26" t="str">
        <f t="shared" si="738"/>
        <v>Invalid</v>
      </c>
      <c r="M7842" s="26" t="str">
        <f>IF(OR(ISBLANK(B7842),ISBLANK(C7842),ISBLANK(D7842)),"Missing",IFERROR(VLOOKUP(A7842,'RM Postcodes'!$A:$B,2,0),"Invalid"))</f>
        <v>live</v>
      </c>
      <c r="N7842" s="26" t="str">
        <f t="shared" si="739"/>
        <v>OK</v>
      </c>
      <c r="O7842" s="26" t="str">
        <f t="shared" si="734"/>
        <v>OK</v>
      </c>
    </row>
    <row r="7843" spans="1:15" x14ac:dyDescent="0.2">
      <c r="A7843" s="24" t="str">
        <f t="shared" si="735"/>
        <v>SN12 7</v>
      </c>
      <c r="B7843" s="1" t="s">
        <v>12540</v>
      </c>
      <c r="C7843" s="1" t="s">
        <v>12628</v>
      </c>
      <c r="D7843" s="1" t="s">
        <v>12623</v>
      </c>
      <c r="E7843" s="2">
        <v>26</v>
      </c>
      <c r="F7843" s="3">
        <v>532525.18000000005</v>
      </c>
      <c r="G7843" s="3">
        <v>237899.69</v>
      </c>
      <c r="H7843" s="4">
        <v>50861.43</v>
      </c>
      <c r="I7843" s="25"/>
      <c r="J7843" s="26" t="str">
        <f t="shared" si="736"/>
        <v>No</v>
      </c>
      <c r="K7843" s="26" t="str">
        <f t="shared" si="737"/>
        <v>GB</v>
      </c>
      <c r="L7843" s="26" t="str">
        <f t="shared" si="738"/>
        <v>Invalid</v>
      </c>
      <c r="M7843" s="26" t="str">
        <f>IF(OR(ISBLANK(B7843),ISBLANK(C7843),ISBLANK(D7843)),"Missing",IFERROR(VLOOKUP(A7843,'RM Postcodes'!$A:$B,2,0),"Invalid"))</f>
        <v>live</v>
      </c>
      <c r="N7843" s="26" t="str">
        <f t="shared" si="739"/>
        <v>OK</v>
      </c>
      <c r="O7843" s="26" t="str">
        <f t="shared" si="734"/>
        <v>OK</v>
      </c>
    </row>
    <row r="7844" spans="1:15" x14ac:dyDescent="0.2">
      <c r="A7844" s="24" t="str">
        <f t="shared" si="735"/>
        <v>SN12 8</v>
      </c>
      <c r="B7844" s="1" t="s">
        <v>12540</v>
      </c>
      <c r="C7844" s="1" t="s">
        <v>12628</v>
      </c>
      <c r="D7844" s="1" t="s">
        <v>12626</v>
      </c>
      <c r="E7844" s="2">
        <v>31</v>
      </c>
      <c r="F7844" s="3">
        <v>4978060.8800000018</v>
      </c>
      <c r="G7844" s="3">
        <v>4011856.37</v>
      </c>
      <c r="H7844" s="4">
        <v>251200.78</v>
      </c>
      <c r="I7844" s="25"/>
      <c r="J7844" s="26" t="str">
        <f t="shared" si="736"/>
        <v>No</v>
      </c>
      <c r="K7844" s="26" t="str">
        <f t="shared" si="737"/>
        <v>GB</v>
      </c>
      <c r="L7844" s="26" t="str">
        <f t="shared" si="738"/>
        <v>Invalid</v>
      </c>
      <c r="M7844" s="26" t="str">
        <f>IF(OR(ISBLANK(B7844),ISBLANK(C7844),ISBLANK(D7844)),"Missing",IFERROR(VLOOKUP(A7844,'RM Postcodes'!$A:$B,2,0),"Invalid"))</f>
        <v>live</v>
      </c>
      <c r="N7844" s="26" t="str">
        <f t="shared" si="739"/>
        <v>OK</v>
      </c>
      <c r="O7844" s="26" t="str">
        <f t="shared" si="734"/>
        <v>Redact</v>
      </c>
    </row>
    <row r="7845" spans="1:15" x14ac:dyDescent="0.2">
      <c r="A7845" s="24" t="str">
        <f t="shared" si="735"/>
        <v>SN13 0</v>
      </c>
      <c r="B7845" s="1" t="s">
        <v>12540</v>
      </c>
      <c r="C7845" s="1" t="s">
        <v>12631</v>
      </c>
      <c r="D7845" s="1" t="s">
        <v>12632</v>
      </c>
      <c r="E7845" s="2">
        <v>21</v>
      </c>
      <c r="F7845" s="3">
        <v>730585.94000000029</v>
      </c>
      <c r="G7845" s="3">
        <v>201388.92</v>
      </c>
      <c r="H7845" s="4">
        <v>77271.649999999994</v>
      </c>
      <c r="I7845" s="25"/>
      <c r="J7845" s="26" t="str">
        <f t="shared" si="736"/>
        <v>No</v>
      </c>
      <c r="K7845" s="26" t="str">
        <f t="shared" si="737"/>
        <v>GB</v>
      </c>
      <c r="L7845" s="26" t="str">
        <f t="shared" si="738"/>
        <v>Invalid</v>
      </c>
      <c r="M7845" s="26" t="str">
        <f>IF(OR(ISBLANK(B7845),ISBLANK(C7845),ISBLANK(D7845)),"Missing",IFERROR(VLOOKUP(A7845,'RM Postcodes'!$A:$B,2,0),"Invalid"))</f>
        <v>live</v>
      </c>
      <c r="N7845" s="26" t="str">
        <f t="shared" si="739"/>
        <v>OK</v>
      </c>
      <c r="O7845" s="26" t="str">
        <f t="shared" si="734"/>
        <v>OK</v>
      </c>
    </row>
    <row r="7846" spans="1:15" x14ac:dyDescent="0.2">
      <c r="A7846" s="24" t="str">
        <f t="shared" si="735"/>
        <v>SN13 8</v>
      </c>
      <c r="B7846" s="1" t="s">
        <v>12540</v>
      </c>
      <c r="C7846" s="1" t="s">
        <v>12631</v>
      </c>
      <c r="D7846" s="1" t="s">
        <v>12626</v>
      </c>
      <c r="E7846" s="2">
        <v>17</v>
      </c>
      <c r="F7846" s="3">
        <v>348633.29</v>
      </c>
      <c r="G7846" s="3">
        <v>50697.479999999996</v>
      </c>
      <c r="H7846" s="4">
        <v>50439.85</v>
      </c>
      <c r="I7846" s="25"/>
      <c r="J7846" s="26" t="str">
        <f t="shared" si="736"/>
        <v>No</v>
      </c>
      <c r="K7846" s="26" t="str">
        <f t="shared" si="737"/>
        <v>GB</v>
      </c>
      <c r="L7846" s="26" t="str">
        <f t="shared" si="738"/>
        <v>Invalid</v>
      </c>
      <c r="M7846" s="26" t="str">
        <f>IF(OR(ISBLANK(B7846),ISBLANK(C7846),ISBLANK(D7846)),"Missing",IFERROR(VLOOKUP(A7846,'RM Postcodes'!$A:$B,2,0),"Invalid"))</f>
        <v>live</v>
      </c>
      <c r="N7846" s="26" t="str">
        <f t="shared" si="739"/>
        <v>OK</v>
      </c>
      <c r="O7846" s="26" t="str">
        <f t="shared" si="734"/>
        <v>OK</v>
      </c>
    </row>
    <row r="7847" spans="1:15" x14ac:dyDescent="0.2">
      <c r="A7847" s="24" t="str">
        <f t="shared" si="735"/>
        <v>SN13 9</v>
      </c>
      <c r="B7847" s="1" t="s">
        <v>12540</v>
      </c>
      <c r="C7847" s="1" t="s">
        <v>12631</v>
      </c>
      <c r="D7847" s="1" t="s">
        <v>12627</v>
      </c>
      <c r="E7847" s="2">
        <v>51</v>
      </c>
      <c r="F7847" s="3">
        <v>2123074.7300000004</v>
      </c>
      <c r="G7847" s="3">
        <v>444139.67</v>
      </c>
      <c r="H7847" s="4">
        <v>307098.83999999997</v>
      </c>
      <c r="I7847" s="25"/>
      <c r="J7847" s="26" t="str">
        <f t="shared" si="736"/>
        <v>No</v>
      </c>
      <c r="K7847" s="26" t="str">
        <f t="shared" si="737"/>
        <v>GB</v>
      </c>
      <c r="L7847" s="26" t="str">
        <f t="shared" si="738"/>
        <v>Invalid</v>
      </c>
      <c r="M7847" s="26" t="str">
        <f>IF(OR(ISBLANK(B7847),ISBLANK(C7847),ISBLANK(D7847)),"Missing",IFERROR(VLOOKUP(A7847,'RM Postcodes'!$A:$B,2,0),"Invalid"))</f>
        <v>live</v>
      </c>
      <c r="N7847" s="26" t="str">
        <f t="shared" si="739"/>
        <v>OK</v>
      </c>
      <c r="O7847" s="26" t="str">
        <f t="shared" si="734"/>
        <v>OK</v>
      </c>
    </row>
    <row r="7848" spans="1:15" x14ac:dyDescent="0.2">
      <c r="A7848" s="24" t="str">
        <f t="shared" si="735"/>
        <v>SN14 0</v>
      </c>
      <c r="B7848" s="1" t="s">
        <v>12540</v>
      </c>
      <c r="C7848" s="1" t="s">
        <v>12633</v>
      </c>
      <c r="D7848" s="1" t="s">
        <v>12632</v>
      </c>
      <c r="E7848" s="2">
        <v>25</v>
      </c>
      <c r="F7848" s="3">
        <v>790886.76000000024</v>
      </c>
      <c r="G7848" s="3">
        <v>274096.08</v>
      </c>
      <c r="H7848" s="4">
        <v>186388.74</v>
      </c>
      <c r="I7848" s="25"/>
      <c r="J7848" s="26" t="str">
        <f t="shared" si="736"/>
        <v>No</v>
      </c>
      <c r="K7848" s="26" t="str">
        <f t="shared" si="737"/>
        <v>GB</v>
      </c>
      <c r="L7848" s="26" t="str">
        <f t="shared" si="738"/>
        <v>Invalid</v>
      </c>
      <c r="M7848" s="26" t="str">
        <f>IF(OR(ISBLANK(B7848),ISBLANK(C7848),ISBLANK(D7848)),"Missing",IFERROR(VLOOKUP(A7848,'RM Postcodes'!$A:$B,2,0),"Invalid"))</f>
        <v>live</v>
      </c>
      <c r="N7848" s="26" t="str">
        <f t="shared" si="739"/>
        <v>OK</v>
      </c>
      <c r="O7848" s="26" t="str">
        <f t="shared" si="734"/>
        <v>OK</v>
      </c>
    </row>
    <row r="7849" spans="1:15" x14ac:dyDescent="0.2">
      <c r="A7849" s="24" t="str">
        <f t="shared" si="735"/>
        <v>SN14 6</v>
      </c>
      <c r="B7849" s="1" t="s">
        <v>12540</v>
      </c>
      <c r="C7849" s="1" t="s">
        <v>12633</v>
      </c>
      <c r="D7849" s="1" t="s">
        <v>12622</v>
      </c>
      <c r="E7849" s="2">
        <v>26</v>
      </c>
      <c r="F7849" s="3">
        <v>2510343.1899999985</v>
      </c>
      <c r="G7849" s="3">
        <v>1747476.16</v>
      </c>
      <c r="H7849" s="4">
        <v>147500</v>
      </c>
      <c r="I7849" s="25"/>
      <c r="J7849" s="26" t="str">
        <f t="shared" si="736"/>
        <v>No</v>
      </c>
      <c r="K7849" s="26" t="str">
        <f t="shared" si="737"/>
        <v>GB</v>
      </c>
      <c r="L7849" s="26" t="str">
        <f t="shared" si="738"/>
        <v>Invalid</v>
      </c>
      <c r="M7849" s="26" t="str">
        <f>IF(OR(ISBLANK(B7849),ISBLANK(C7849),ISBLANK(D7849)),"Missing",IFERROR(VLOOKUP(A7849,'RM Postcodes'!$A:$B,2,0),"Invalid"))</f>
        <v>live</v>
      </c>
      <c r="N7849" s="26" t="str">
        <f t="shared" si="739"/>
        <v>OK</v>
      </c>
      <c r="O7849" s="26" t="str">
        <f t="shared" si="734"/>
        <v>Redact</v>
      </c>
    </row>
    <row r="7850" spans="1:15" x14ac:dyDescent="0.2">
      <c r="A7850" s="24" t="str">
        <f t="shared" si="735"/>
        <v>SN14 7</v>
      </c>
      <c r="B7850" s="1" t="s">
        <v>12540</v>
      </c>
      <c r="C7850" s="1" t="s">
        <v>12633</v>
      </c>
      <c r="D7850" s="1" t="s">
        <v>12623</v>
      </c>
      <c r="E7850" s="2">
        <v>18</v>
      </c>
      <c r="F7850" s="3">
        <v>4366791.4300000006</v>
      </c>
      <c r="G7850" s="3">
        <v>3464455.93</v>
      </c>
      <c r="H7850" s="4">
        <v>422583.62</v>
      </c>
      <c r="I7850" s="25"/>
      <c r="J7850" s="26" t="str">
        <f t="shared" si="736"/>
        <v>No</v>
      </c>
      <c r="K7850" s="26" t="str">
        <f t="shared" si="737"/>
        <v>GB</v>
      </c>
      <c r="L7850" s="26" t="str">
        <f t="shared" si="738"/>
        <v>Invalid</v>
      </c>
      <c r="M7850" s="26" t="str">
        <f>IF(OR(ISBLANK(B7850),ISBLANK(C7850),ISBLANK(D7850)),"Missing",IFERROR(VLOOKUP(A7850,'RM Postcodes'!$A:$B,2,0),"Invalid"))</f>
        <v>live</v>
      </c>
      <c r="N7850" s="26" t="str">
        <f t="shared" si="739"/>
        <v>OK</v>
      </c>
      <c r="O7850" s="26" t="str">
        <f t="shared" si="734"/>
        <v>Redact</v>
      </c>
    </row>
    <row r="7851" spans="1:15" x14ac:dyDescent="0.2">
      <c r="A7851" s="24" t="str">
        <f t="shared" si="735"/>
        <v>SN14 8</v>
      </c>
      <c r="B7851" s="1" t="s">
        <v>12540</v>
      </c>
      <c r="C7851" s="1" t="s">
        <v>12633</v>
      </c>
      <c r="D7851" s="1" t="s">
        <v>12626</v>
      </c>
      <c r="E7851" s="2">
        <v>29</v>
      </c>
      <c r="F7851" s="3">
        <v>2244256.4899999998</v>
      </c>
      <c r="G7851" s="3">
        <v>730701.56</v>
      </c>
      <c r="H7851" s="4">
        <v>414076.41</v>
      </c>
      <c r="I7851" s="25"/>
      <c r="J7851" s="26" t="str">
        <f t="shared" si="736"/>
        <v>No</v>
      </c>
      <c r="K7851" s="26" t="str">
        <f t="shared" si="737"/>
        <v>GB</v>
      </c>
      <c r="L7851" s="26" t="str">
        <f t="shared" si="738"/>
        <v>Invalid</v>
      </c>
      <c r="M7851" s="26" t="str">
        <f>IF(OR(ISBLANK(B7851),ISBLANK(C7851),ISBLANK(D7851)),"Missing",IFERROR(VLOOKUP(A7851,'RM Postcodes'!$A:$B,2,0),"Invalid"))</f>
        <v>live</v>
      </c>
      <c r="N7851" s="26" t="str">
        <f t="shared" si="739"/>
        <v>OK</v>
      </c>
      <c r="O7851" s="26" t="str">
        <f t="shared" si="734"/>
        <v>OK</v>
      </c>
    </row>
    <row r="7852" spans="1:15" x14ac:dyDescent="0.2">
      <c r="A7852" s="24" t="str">
        <f t="shared" si="735"/>
        <v>SN15 1</v>
      </c>
      <c r="B7852" s="1" t="s">
        <v>12540</v>
      </c>
      <c r="C7852" s="1" t="s">
        <v>12634</v>
      </c>
      <c r="D7852" s="1" t="s">
        <v>12621</v>
      </c>
      <c r="E7852" s="2">
        <v>17</v>
      </c>
      <c r="F7852" s="3">
        <v>965073.2100000002</v>
      </c>
      <c r="G7852" s="3">
        <v>556351.22</v>
      </c>
      <c r="H7852" s="4">
        <v>108385.84</v>
      </c>
      <c r="I7852" s="25"/>
      <c r="J7852" s="26" t="str">
        <f t="shared" si="736"/>
        <v>No</v>
      </c>
      <c r="K7852" s="26" t="str">
        <f t="shared" si="737"/>
        <v>GB</v>
      </c>
      <c r="L7852" s="26" t="str">
        <f t="shared" si="738"/>
        <v>Invalid</v>
      </c>
      <c r="M7852" s="26" t="str">
        <f>IF(OR(ISBLANK(B7852),ISBLANK(C7852),ISBLANK(D7852)),"Missing",IFERROR(VLOOKUP(A7852,'RM Postcodes'!$A:$B,2,0),"Invalid"))</f>
        <v>live</v>
      </c>
      <c r="N7852" s="26" t="str">
        <f t="shared" si="739"/>
        <v>OK</v>
      </c>
      <c r="O7852" s="26" t="str">
        <f t="shared" si="734"/>
        <v>Redact</v>
      </c>
    </row>
    <row r="7853" spans="1:15" x14ac:dyDescent="0.2">
      <c r="A7853" s="24" t="str">
        <f t="shared" si="735"/>
        <v>SN15 2</v>
      </c>
      <c r="B7853" s="1" t="s">
        <v>12540</v>
      </c>
      <c r="C7853" s="1" t="s">
        <v>12634</v>
      </c>
      <c r="D7853" s="1" t="s">
        <v>12640</v>
      </c>
      <c r="E7853" s="2">
        <v>22</v>
      </c>
      <c r="F7853" s="3">
        <v>4119878.9999999991</v>
      </c>
      <c r="G7853" s="3">
        <v>3199098.85</v>
      </c>
      <c r="H7853" s="4">
        <v>316426.65000000002</v>
      </c>
      <c r="I7853" s="25"/>
      <c r="J7853" s="26" t="str">
        <f t="shared" si="736"/>
        <v>No</v>
      </c>
      <c r="K7853" s="26" t="str">
        <f t="shared" si="737"/>
        <v>GB</v>
      </c>
      <c r="L7853" s="26" t="str">
        <f t="shared" si="738"/>
        <v>Invalid</v>
      </c>
      <c r="M7853" s="26" t="str">
        <f>IF(OR(ISBLANK(B7853),ISBLANK(C7853),ISBLANK(D7853)),"Missing",IFERROR(VLOOKUP(A7853,'RM Postcodes'!$A:$B,2,0),"Invalid"))</f>
        <v>live</v>
      </c>
      <c r="N7853" s="26" t="str">
        <f t="shared" si="739"/>
        <v>OK</v>
      </c>
      <c r="O7853" s="26" t="str">
        <f t="shared" si="734"/>
        <v>Redact</v>
      </c>
    </row>
    <row r="7854" spans="1:15" x14ac:dyDescent="0.2">
      <c r="A7854" s="24" t="str">
        <f t="shared" si="735"/>
        <v>SN15 3</v>
      </c>
      <c r="B7854" s="1" t="s">
        <v>12540</v>
      </c>
      <c r="C7854" s="1" t="s">
        <v>12634</v>
      </c>
      <c r="D7854" s="1" t="s">
        <v>12629</v>
      </c>
      <c r="E7854" s="2">
        <v>39</v>
      </c>
      <c r="F7854" s="3">
        <v>795006.23000000021</v>
      </c>
      <c r="G7854" s="3">
        <v>100622.15</v>
      </c>
      <c r="H7854" s="4">
        <v>50993.36</v>
      </c>
      <c r="I7854" s="25"/>
      <c r="J7854" s="26" t="str">
        <f t="shared" si="736"/>
        <v>No</v>
      </c>
      <c r="K7854" s="26" t="str">
        <f t="shared" si="737"/>
        <v>GB</v>
      </c>
      <c r="L7854" s="26" t="str">
        <f t="shared" si="738"/>
        <v>Invalid</v>
      </c>
      <c r="M7854" s="26" t="str">
        <f>IF(OR(ISBLANK(B7854),ISBLANK(C7854),ISBLANK(D7854)),"Missing",IFERROR(VLOOKUP(A7854,'RM Postcodes'!$A:$B,2,0),"Invalid"))</f>
        <v>live</v>
      </c>
      <c r="N7854" s="26" t="str">
        <f t="shared" si="739"/>
        <v>OK</v>
      </c>
      <c r="O7854" s="26" t="str">
        <f t="shared" si="734"/>
        <v>OK</v>
      </c>
    </row>
    <row r="7855" spans="1:15" x14ac:dyDescent="0.2">
      <c r="A7855" s="24" t="str">
        <f t="shared" si="735"/>
        <v>SN15 4</v>
      </c>
      <c r="B7855" s="1" t="s">
        <v>12540</v>
      </c>
      <c r="C7855" s="1" t="s">
        <v>12634</v>
      </c>
      <c r="D7855" s="1" t="s">
        <v>12630</v>
      </c>
      <c r="E7855" s="2">
        <v>35</v>
      </c>
      <c r="F7855" s="3">
        <v>3044712.8199999989</v>
      </c>
      <c r="G7855" s="3">
        <v>1704765.42</v>
      </c>
      <c r="H7855" s="4">
        <v>273278.65000000002</v>
      </c>
      <c r="I7855" s="25"/>
      <c r="J7855" s="26" t="str">
        <f t="shared" si="736"/>
        <v>No</v>
      </c>
      <c r="K7855" s="26" t="str">
        <f t="shared" si="737"/>
        <v>GB</v>
      </c>
      <c r="L7855" s="26" t="str">
        <f t="shared" si="738"/>
        <v>Invalid</v>
      </c>
      <c r="M7855" s="26" t="str">
        <f>IF(OR(ISBLANK(B7855),ISBLANK(C7855),ISBLANK(D7855)),"Missing",IFERROR(VLOOKUP(A7855,'RM Postcodes'!$A:$B,2,0),"Invalid"))</f>
        <v>live</v>
      </c>
      <c r="N7855" s="26" t="str">
        <f t="shared" si="739"/>
        <v>OK</v>
      </c>
      <c r="O7855" s="26" t="str">
        <f t="shared" si="734"/>
        <v>Redact</v>
      </c>
    </row>
    <row r="7856" spans="1:15" x14ac:dyDescent="0.2">
      <c r="A7856" s="24" t="str">
        <f t="shared" si="735"/>
        <v>SN15 5</v>
      </c>
      <c r="B7856" s="1" t="s">
        <v>12540</v>
      </c>
      <c r="C7856" s="1" t="s">
        <v>12634</v>
      </c>
      <c r="D7856" s="1" t="s">
        <v>12625</v>
      </c>
      <c r="E7856" s="2">
        <v>27</v>
      </c>
      <c r="F7856" s="3">
        <v>738774.86</v>
      </c>
      <c r="G7856" s="3">
        <v>66392.070000000007</v>
      </c>
      <c r="H7856" s="4">
        <v>48506.09</v>
      </c>
      <c r="I7856" s="25"/>
      <c r="J7856" s="26" t="str">
        <f t="shared" si="736"/>
        <v>No</v>
      </c>
      <c r="K7856" s="26" t="str">
        <f t="shared" si="737"/>
        <v>GB</v>
      </c>
      <c r="L7856" s="26" t="str">
        <f t="shared" si="738"/>
        <v>Invalid</v>
      </c>
      <c r="M7856" s="26" t="str">
        <f>IF(OR(ISBLANK(B7856),ISBLANK(C7856),ISBLANK(D7856)),"Missing",IFERROR(VLOOKUP(A7856,'RM Postcodes'!$A:$B,2,0),"Invalid"))</f>
        <v>live</v>
      </c>
      <c r="N7856" s="26" t="str">
        <f t="shared" si="739"/>
        <v>OK</v>
      </c>
      <c r="O7856" s="26" t="str">
        <f t="shared" si="734"/>
        <v>OK</v>
      </c>
    </row>
    <row r="7857" spans="1:15" x14ac:dyDescent="0.2">
      <c r="A7857" s="24" t="str">
        <f t="shared" si="735"/>
        <v>SN16 0</v>
      </c>
      <c r="B7857" s="1" t="s">
        <v>12540</v>
      </c>
      <c r="C7857" s="1" t="s">
        <v>12635</v>
      </c>
      <c r="D7857" s="1" t="s">
        <v>12632</v>
      </c>
      <c r="E7857" s="2">
        <v>44</v>
      </c>
      <c r="F7857" s="3">
        <v>3074989.5799999991</v>
      </c>
      <c r="G7857" s="3">
        <v>1620907.98</v>
      </c>
      <c r="H7857" s="4">
        <v>158043.16</v>
      </c>
      <c r="I7857" s="25"/>
      <c r="J7857" s="26" t="str">
        <f t="shared" si="736"/>
        <v>No</v>
      </c>
      <c r="K7857" s="26" t="str">
        <f t="shared" si="737"/>
        <v>GB</v>
      </c>
      <c r="L7857" s="26" t="str">
        <f t="shared" si="738"/>
        <v>Invalid</v>
      </c>
      <c r="M7857" s="26" t="str">
        <f>IF(OR(ISBLANK(B7857),ISBLANK(C7857),ISBLANK(D7857)),"Missing",IFERROR(VLOOKUP(A7857,'RM Postcodes'!$A:$B,2,0),"Invalid"))</f>
        <v>live</v>
      </c>
      <c r="N7857" s="26" t="str">
        <f t="shared" si="739"/>
        <v>OK</v>
      </c>
      <c r="O7857" s="26" t="str">
        <f t="shared" si="734"/>
        <v>OK</v>
      </c>
    </row>
    <row r="7858" spans="1:15" x14ac:dyDescent="0.2">
      <c r="A7858" s="24" t="str">
        <f t="shared" si="735"/>
        <v>SN16 9</v>
      </c>
      <c r="B7858" s="1" t="s">
        <v>12540</v>
      </c>
      <c r="C7858" s="1" t="s">
        <v>12635</v>
      </c>
      <c r="D7858" s="1" t="s">
        <v>12627</v>
      </c>
      <c r="E7858" s="2">
        <v>45</v>
      </c>
      <c r="F7858" s="3">
        <v>8167399.29</v>
      </c>
      <c r="G7858" s="3">
        <v>1964473.26</v>
      </c>
      <c r="H7858" s="4">
        <v>1330179.3899999999</v>
      </c>
      <c r="I7858" s="25"/>
      <c r="J7858" s="26" t="str">
        <f t="shared" si="736"/>
        <v>No</v>
      </c>
      <c r="K7858" s="26" t="str">
        <f t="shared" si="737"/>
        <v>GB</v>
      </c>
      <c r="L7858" s="26" t="str">
        <f t="shared" si="738"/>
        <v>Invalid</v>
      </c>
      <c r="M7858" s="26" t="str">
        <f>IF(OR(ISBLANK(B7858),ISBLANK(C7858),ISBLANK(D7858)),"Missing",IFERROR(VLOOKUP(A7858,'RM Postcodes'!$A:$B,2,0),"Invalid"))</f>
        <v>live</v>
      </c>
      <c r="N7858" s="26" t="str">
        <f t="shared" si="739"/>
        <v>OK</v>
      </c>
      <c r="O7858" s="26" t="str">
        <f t="shared" si="734"/>
        <v>OK</v>
      </c>
    </row>
    <row r="7859" spans="1:15" x14ac:dyDescent="0.2">
      <c r="A7859" s="24" t="str">
        <f t="shared" si="735"/>
        <v>SN2 1</v>
      </c>
      <c r="B7859" s="1" t="s">
        <v>12540</v>
      </c>
      <c r="C7859" s="1" t="s">
        <v>12664</v>
      </c>
      <c r="D7859" s="1" t="s">
        <v>12621</v>
      </c>
      <c r="E7859" s="2">
        <v>47</v>
      </c>
      <c r="F7859" s="3">
        <v>1003565.3800000002</v>
      </c>
      <c r="G7859" s="3">
        <v>51792.91</v>
      </c>
      <c r="H7859" s="4">
        <v>50519.25</v>
      </c>
      <c r="I7859" s="25"/>
      <c r="J7859" s="26" t="str">
        <f t="shared" si="736"/>
        <v>No</v>
      </c>
      <c r="K7859" s="26" t="str">
        <f t="shared" si="737"/>
        <v>GB</v>
      </c>
      <c r="L7859" s="26" t="str">
        <f t="shared" si="738"/>
        <v>Invalid</v>
      </c>
      <c r="M7859" s="26" t="str">
        <f>IF(OR(ISBLANK(B7859),ISBLANK(C7859),ISBLANK(D7859)),"Missing",IFERROR(VLOOKUP(A7859,'RM Postcodes'!$A:$B,2,0),"Invalid"))</f>
        <v>live</v>
      </c>
      <c r="N7859" s="26" t="str">
        <f t="shared" si="739"/>
        <v>OK</v>
      </c>
      <c r="O7859" s="26" t="str">
        <f t="shared" si="734"/>
        <v>OK</v>
      </c>
    </row>
    <row r="7860" spans="1:15" x14ac:dyDescent="0.2">
      <c r="A7860" s="24" t="str">
        <f t="shared" si="735"/>
        <v>SN2 2</v>
      </c>
      <c r="B7860" s="1" t="s">
        <v>12540</v>
      </c>
      <c r="C7860" s="1" t="s">
        <v>12664</v>
      </c>
      <c r="D7860" s="1" t="s">
        <v>12640</v>
      </c>
      <c r="E7860" s="2">
        <v>60</v>
      </c>
      <c r="F7860" s="3">
        <v>1358865.6899999997</v>
      </c>
      <c r="G7860" s="3">
        <v>111567.34</v>
      </c>
      <c r="H7860" s="4">
        <v>67307.33</v>
      </c>
      <c r="I7860" s="25"/>
      <c r="J7860" s="26" t="str">
        <f t="shared" si="736"/>
        <v>No</v>
      </c>
      <c r="K7860" s="26" t="str">
        <f t="shared" si="737"/>
        <v>GB</v>
      </c>
      <c r="L7860" s="26" t="str">
        <f t="shared" si="738"/>
        <v>Invalid</v>
      </c>
      <c r="M7860" s="26" t="str">
        <f>IF(OR(ISBLANK(B7860),ISBLANK(C7860),ISBLANK(D7860)),"Missing",IFERROR(VLOOKUP(A7860,'RM Postcodes'!$A:$B,2,0),"Invalid"))</f>
        <v>live</v>
      </c>
      <c r="N7860" s="26" t="str">
        <f t="shared" si="739"/>
        <v>OK</v>
      </c>
      <c r="O7860" s="26" t="str">
        <f t="shared" si="734"/>
        <v>OK</v>
      </c>
    </row>
    <row r="7861" spans="1:15" x14ac:dyDescent="0.2">
      <c r="A7861" s="24" t="str">
        <f t="shared" si="735"/>
        <v>SN2 5</v>
      </c>
      <c r="B7861" s="1" t="s">
        <v>12540</v>
      </c>
      <c r="C7861" s="1" t="s">
        <v>12664</v>
      </c>
      <c r="D7861" s="1" t="s">
        <v>12625</v>
      </c>
      <c r="E7861" s="2">
        <v>5</v>
      </c>
      <c r="F7861" s="3">
        <v>88111.27</v>
      </c>
      <c r="G7861" s="3">
        <v>39692.67</v>
      </c>
      <c r="H7861" s="4">
        <v>19668.02</v>
      </c>
      <c r="I7861" s="25"/>
      <c r="J7861" s="26" t="str">
        <f t="shared" si="736"/>
        <v>No</v>
      </c>
      <c r="K7861" s="26" t="str">
        <f t="shared" si="737"/>
        <v>GB</v>
      </c>
      <c r="L7861" s="26" t="str">
        <f t="shared" si="738"/>
        <v>Invalid</v>
      </c>
      <c r="M7861" s="26" t="str">
        <f>IF(OR(ISBLANK(B7861),ISBLANK(C7861),ISBLANK(D7861)),"Missing",IFERROR(VLOOKUP(A7861,'RM Postcodes'!$A:$B,2,0),"Invalid"))</f>
        <v>live</v>
      </c>
      <c r="N7861" s="26" t="str">
        <f t="shared" si="739"/>
        <v>Redact</v>
      </c>
      <c r="O7861" s="26" t="str">
        <f t="shared" si="734"/>
        <v>Redact</v>
      </c>
    </row>
    <row r="7862" spans="1:15" x14ac:dyDescent="0.2">
      <c r="A7862" s="24" t="str">
        <f t="shared" si="735"/>
        <v>SN2 7</v>
      </c>
      <c r="B7862" s="1" t="s">
        <v>12540</v>
      </c>
      <c r="C7862" s="1" t="s">
        <v>12664</v>
      </c>
      <c r="D7862" s="1" t="s">
        <v>12623</v>
      </c>
      <c r="E7862" s="2">
        <v>16</v>
      </c>
      <c r="F7862" s="3">
        <v>338971.06</v>
      </c>
      <c r="G7862" s="3">
        <v>50218.539999999994</v>
      </c>
      <c r="H7862" s="4">
        <v>38469.089999999997</v>
      </c>
      <c r="I7862" s="25"/>
      <c r="J7862" s="26" t="str">
        <f t="shared" si="736"/>
        <v>No</v>
      </c>
      <c r="K7862" s="26" t="str">
        <f t="shared" si="737"/>
        <v>GB</v>
      </c>
      <c r="L7862" s="26" t="str">
        <f t="shared" si="738"/>
        <v>Invalid</v>
      </c>
      <c r="M7862" s="26" t="str">
        <f>IF(OR(ISBLANK(B7862),ISBLANK(C7862),ISBLANK(D7862)),"Missing",IFERROR(VLOOKUP(A7862,'RM Postcodes'!$A:$B,2,0),"Invalid"))</f>
        <v>live</v>
      </c>
      <c r="N7862" s="26" t="str">
        <f t="shared" si="739"/>
        <v>OK</v>
      </c>
      <c r="O7862" s="26" t="str">
        <f t="shared" si="734"/>
        <v>OK</v>
      </c>
    </row>
    <row r="7863" spans="1:15" x14ac:dyDescent="0.2">
      <c r="A7863" s="24" t="str">
        <f t="shared" si="735"/>
        <v>SN2 8</v>
      </c>
      <c r="B7863" s="1" t="s">
        <v>12540</v>
      </c>
      <c r="C7863" s="1" t="s">
        <v>12664</v>
      </c>
      <c r="D7863" s="1" t="s">
        <v>12626</v>
      </c>
      <c r="E7863" s="2">
        <v>11</v>
      </c>
      <c r="F7863" s="3">
        <v>467335.43999999994</v>
      </c>
      <c r="G7863" s="3">
        <v>112812.2</v>
      </c>
      <c r="H7863" s="4">
        <v>50106.16</v>
      </c>
      <c r="I7863" s="25"/>
      <c r="J7863" s="26" t="str">
        <f t="shared" si="736"/>
        <v>No</v>
      </c>
      <c r="K7863" s="26" t="str">
        <f t="shared" si="737"/>
        <v>GB</v>
      </c>
      <c r="L7863" s="26" t="str">
        <f t="shared" si="738"/>
        <v>Invalid</v>
      </c>
      <c r="M7863" s="26" t="str">
        <f>IF(OR(ISBLANK(B7863),ISBLANK(C7863),ISBLANK(D7863)),"Missing",IFERROR(VLOOKUP(A7863,'RM Postcodes'!$A:$B,2,0),"Invalid"))</f>
        <v>live</v>
      </c>
      <c r="N7863" s="26" t="str">
        <f t="shared" si="739"/>
        <v>OK</v>
      </c>
      <c r="O7863" s="26" t="str">
        <f t="shared" si="734"/>
        <v>OK</v>
      </c>
    </row>
    <row r="7864" spans="1:15" x14ac:dyDescent="0.2">
      <c r="A7864" s="24" t="str">
        <f t="shared" si="735"/>
        <v>SN25 1</v>
      </c>
      <c r="B7864" s="1" t="s">
        <v>12540</v>
      </c>
      <c r="C7864" s="1" t="s">
        <v>12641</v>
      </c>
      <c r="D7864" s="1" t="s">
        <v>12621</v>
      </c>
      <c r="E7864" s="2">
        <v>33</v>
      </c>
      <c r="F7864" s="3">
        <v>716286.54000000015</v>
      </c>
      <c r="G7864" s="3">
        <v>81431.75</v>
      </c>
      <c r="H7864" s="4">
        <v>42272.58</v>
      </c>
      <c r="I7864" s="25"/>
      <c r="J7864" s="26" t="str">
        <f t="shared" si="736"/>
        <v>No</v>
      </c>
      <c r="K7864" s="26" t="str">
        <f t="shared" si="737"/>
        <v>GB</v>
      </c>
      <c r="L7864" s="26" t="str">
        <f t="shared" si="738"/>
        <v>Invalid</v>
      </c>
      <c r="M7864" s="26" t="str">
        <f>IF(OR(ISBLANK(B7864),ISBLANK(C7864),ISBLANK(D7864)),"Missing",IFERROR(VLOOKUP(A7864,'RM Postcodes'!$A:$B,2,0),"Invalid"))</f>
        <v>live</v>
      </c>
      <c r="N7864" s="26" t="str">
        <f t="shared" si="739"/>
        <v>OK</v>
      </c>
      <c r="O7864" s="26" t="str">
        <f t="shared" si="734"/>
        <v>OK</v>
      </c>
    </row>
    <row r="7865" spans="1:15" x14ac:dyDescent="0.2">
      <c r="A7865" s="24" t="str">
        <f t="shared" si="735"/>
        <v>SN25 2</v>
      </c>
      <c r="B7865" s="1" t="s">
        <v>12540</v>
      </c>
      <c r="C7865" s="1" t="s">
        <v>12641</v>
      </c>
      <c r="D7865" s="1" t="s">
        <v>12640</v>
      </c>
      <c r="E7865" s="2">
        <v>59</v>
      </c>
      <c r="F7865" s="3">
        <v>1009712.8999999998</v>
      </c>
      <c r="G7865" s="3">
        <v>60620.69</v>
      </c>
      <c r="H7865" s="4">
        <v>50519.25</v>
      </c>
      <c r="I7865" s="25"/>
      <c r="J7865" s="26" t="str">
        <f t="shared" si="736"/>
        <v>No</v>
      </c>
      <c r="K7865" s="26" t="str">
        <f t="shared" si="737"/>
        <v>GB</v>
      </c>
      <c r="L7865" s="26" t="str">
        <f t="shared" si="738"/>
        <v>Invalid</v>
      </c>
      <c r="M7865" s="26" t="str">
        <f>IF(OR(ISBLANK(B7865),ISBLANK(C7865),ISBLANK(D7865)),"Missing",IFERROR(VLOOKUP(A7865,'RM Postcodes'!$A:$B,2,0),"Invalid"))</f>
        <v>live</v>
      </c>
      <c r="N7865" s="26" t="str">
        <f t="shared" si="739"/>
        <v>OK</v>
      </c>
      <c r="O7865" s="26" t="str">
        <f t="shared" si="734"/>
        <v>OK</v>
      </c>
    </row>
    <row r="7866" spans="1:15" x14ac:dyDescent="0.2">
      <c r="A7866" s="24" t="str">
        <f t="shared" si="735"/>
        <v>SN25 3</v>
      </c>
      <c r="B7866" s="1" t="s">
        <v>12540</v>
      </c>
      <c r="C7866" s="1" t="s">
        <v>12641</v>
      </c>
      <c r="D7866" s="1" t="s">
        <v>12629</v>
      </c>
      <c r="E7866" s="2">
        <v>11</v>
      </c>
      <c r="F7866" s="3">
        <v>179552.93</v>
      </c>
      <c r="G7866" s="3">
        <v>44982.92</v>
      </c>
      <c r="H7866" s="4">
        <v>41333.72</v>
      </c>
      <c r="I7866" s="25"/>
      <c r="J7866" s="26" t="str">
        <f t="shared" si="736"/>
        <v>No</v>
      </c>
      <c r="K7866" s="26" t="str">
        <f t="shared" si="737"/>
        <v>GB</v>
      </c>
      <c r="L7866" s="26" t="str">
        <f t="shared" si="738"/>
        <v>Invalid</v>
      </c>
      <c r="M7866" s="26" t="str">
        <f>IF(OR(ISBLANK(B7866),ISBLANK(C7866),ISBLANK(D7866)),"Missing",IFERROR(VLOOKUP(A7866,'RM Postcodes'!$A:$B,2,0),"Invalid"))</f>
        <v>live</v>
      </c>
      <c r="N7866" s="26" t="str">
        <f t="shared" si="739"/>
        <v>OK</v>
      </c>
      <c r="O7866" s="26" t="str">
        <f t="shared" si="734"/>
        <v>OK</v>
      </c>
    </row>
    <row r="7867" spans="1:15" x14ac:dyDescent="0.2">
      <c r="A7867" s="24" t="str">
        <f t="shared" si="735"/>
        <v>SN25 4</v>
      </c>
      <c r="B7867" s="1" t="s">
        <v>12540</v>
      </c>
      <c r="C7867" s="1" t="s">
        <v>12641</v>
      </c>
      <c r="D7867" s="1" t="s">
        <v>12630</v>
      </c>
      <c r="E7867" s="2">
        <v>29</v>
      </c>
      <c r="F7867" s="3">
        <v>527937.22</v>
      </c>
      <c r="G7867" s="3">
        <v>79976.52</v>
      </c>
      <c r="H7867" s="4">
        <v>48445.42</v>
      </c>
      <c r="I7867" s="25"/>
      <c r="J7867" s="26" t="str">
        <f t="shared" si="736"/>
        <v>No</v>
      </c>
      <c r="K7867" s="26" t="str">
        <f t="shared" si="737"/>
        <v>GB</v>
      </c>
      <c r="L7867" s="26" t="str">
        <f t="shared" si="738"/>
        <v>Invalid</v>
      </c>
      <c r="M7867" s="26" t="str">
        <f>IF(OR(ISBLANK(B7867),ISBLANK(C7867),ISBLANK(D7867)),"Missing",IFERROR(VLOOKUP(A7867,'RM Postcodes'!$A:$B,2,0),"Invalid"))</f>
        <v>live</v>
      </c>
      <c r="N7867" s="26" t="str">
        <f t="shared" si="739"/>
        <v>OK</v>
      </c>
      <c r="O7867" s="26" t="str">
        <f t="shared" si="734"/>
        <v>OK</v>
      </c>
    </row>
    <row r="7868" spans="1:15" x14ac:dyDescent="0.2">
      <c r="A7868" s="24" t="str">
        <f t="shared" si="735"/>
        <v>SN25 5</v>
      </c>
      <c r="B7868" s="1" t="s">
        <v>12540</v>
      </c>
      <c r="C7868" s="1" t="s">
        <v>12641</v>
      </c>
      <c r="D7868" s="1" t="s">
        <v>12625</v>
      </c>
      <c r="E7868" s="2">
        <v>5</v>
      </c>
      <c r="F7868" s="3">
        <v>122924.81000000001</v>
      </c>
      <c r="G7868" s="3">
        <v>47488.59</v>
      </c>
      <c r="H7868" s="4">
        <v>46064.01</v>
      </c>
      <c r="I7868" s="25"/>
      <c r="J7868" s="26" t="str">
        <f t="shared" si="736"/>
        <v>No</v>
      </c>
      <c r="K7868" s="26" t="str">
        <f t="shared" si="737"/>
        <v>GB</v>
      </c>
      <c r="L7868" s="26" t="str">
        <f t="shared" si="738"/>
        <v>Invalid</v>
      </c>
      <c r="M7868" s="26" t="str">
        <f>IF(OR(ISBLANK(B7868),ISBLANK(C7868),ISBLANK(D7868)),"Missing",IFERROR(VLOOKUP(A7868,'RM Postcodes'!$A:$B,2,0),"Invalid"))</f>
        <v>live</v>
      </c>
      <c r="N7868" s="26" t="str">
        <f t="shared" si="739"/>
        <v>Redact</v>
      </c>
      <c r="O7868" s="26" t="str">
        <f t="shared" si="734"/>
        <v>Redact</v>
      </c>
    </row>
    <row r="7869" spans="1:15" x14ac:dyDescent="0.2">
      <c r="A7869" s="24" t="str">
        <f t="shared" si="735"/>
        <v>SN25 6</v>
      </c>
      <c r="B7869" s="1" t="s">
        <v>12540</v>
      </c>
      <c r="C7869" s="1" t="s">
        <v>12641</v>
      </c>
      <c r="D7869" s="1" t="s">
        <v>12622</v>
      </c>
      <c r="E7869" s="2">
        <v>2</v>
      </c>
      <c r="F7869" s="3">
        <v>60651.44</v>
      </c>
      <c r="G7869" s="3">
        <v>39692.85</v>
      </c>
      <c r="H7869" s="4">
        <v>20958.59</v>
      </c>
      <c r="I7869" s="25"/>
      <c r="J7869" s="26" t="str">
        <f t="shared" si="736"/>
        <v>No</v>
      </c>
      <c r="K7869" s="26" t="str">
        <f t="shared" si="737"/>
        <v>GB</v>
      </c>
      <c r="L7869" s="26" t="str">
        <f t="shared" si="738"/>
        <v>Invalid</v>
      </c>
      <c r="M7869" s="26" t="str">
        <f>IF(OR(ISBLANK(B7869),ISBLANK(C7869),ISBLANK(D7869)),"Missing",IFERROR(VLOOKUP(A7869,'RM Postcodes'!$A:$B,2,0),"Invalid"))</f>
        <v>live</v>
      </c>
      <c r="N7869" s="26" t="str">
        <f t="shared" si="739"/>
        <v>Redact</v>
      </c>
      <c r="O7869" s="26" t="str">
        <f t="shared" si="734"/>
        <v>Redact</v>
      </c>
    </row>
    <row r="7870" spans="1:15" x14ac:dyDescent="0.2">
      <c r="A7870" s="24" t="str">
        <f t="shared" si="735"/>
        <v>SN26 7</v>
      </c>
      <c r="B7870" s="1" t="s">
        <v>12540</v>
      </c>
      <c r="C7870" s="1" t="s">
        <v>12676</v>
      </c>
      <c r="D7870" s="1" t="s">
        <v>12623</v>
      </c>
      <c r="E7870" s="2">
        <v>7</v>
      </c>
      <c r="F7870" s="3">
        <v>296289.61000000004</v>
      </c>
      <c r="G7870" s="3">
        <v>195833.29</v>
      </c>
      <c r="H7870" s="4">
        <v>38508.75</v>
      </c>
      <c r="I7870" s="25"/>
      <c r="J7870" s="26" t="str">
        <f t="shared" si="736"/>
        <v>No</v>
      </c>
      <c r="K7870" s="26" t="str">
        <f t="shared" si="737"/>
        <v>GB</v>
      </c>
      <c r="L7870" s="26" t="str">
        <f t="shared" si="738"/>
        <v>Invalid</v>
      </c>
      <c r="M7870" s="26" t="str">
        <f>IF(OR(ISBLANK(B7870),ISBLANK(C7870),ISBLANK(D7870)),"Missing",IFERROR(VLOOKUP(A7870,'RM Postcodes'!$A:$B,2,0),"Invalid"))</f>
        <v>live</v>
      </c>
      <c r="N7870" s="26" t="str">
        <f t="shared" si="739"/>
        <v>Redact</v>
      </c>
      <c r="O7870" s="26" t="str">
        <f t="shared" si="734"/>
        <v>Redact</v>
      </c>
    </row>
    <row r="7871" spans="1:15" x14ac:dyDescent="0.2">
      <c r="A7871" s="24" t="str">
        <f t="shared" si="735"/>
        <v>SN26 8</v>
      </c>
      <c r="B7871" s="1" t="s">
        <v>12540</v>
      </c>
      <c r="C7871" s="1" t="s">
        <v>12676</v>
      </c>
      <c r="D7871" s="1" t="s">
        <v>12626</v>
      </c>
      <c r="E7871" s="2">
        <v>3</v>
      </c>
      <c r="F7871" s="3">
        <v>1375714.7</v>
      </c>
      <c r="G7871" s="3">
        <v>1355906.79</v>
      </c>
      <c r="H7871" s="4">
        <v>12817.28</v>
      </c>
      <c r="I7871" s="25"/>
      <c r="J7871" s="26" t="str">
        <f t="shared" si="736"/>
        <v>No</v>
      </c>
      <c r="K7871" s="26" t="str">
        <f t="shared" si="737"/>
        <v>GB</v>
      </c>
      <c r="L7871" s="26" t="str">
        <f t="shared" si="738"/>
        <v>Invalid</v>
      </c>
      <c r="M7871" s="26" t="str">
        <f>IF(OR(ISBLANK(B7871),ISBLANK(C7871),ISBLANK(D7871)),"Missing",IFERROR(VLOOKUP(A7871,'RM Postcodes'!$A:$B,2,0),"Invalid"))</f>
        <v>live</v>
      </c>
      <c r="N7871" s="26" t="str">
        <f t="shared" si="739"/>
        <v>Redact</v>
      </c>
      <c r="O7871" s="26" t="str">
        <f t="shared" si="734"/>
        <v>Redact</v>
      </c>
    </row>
    <row r="7872" spans="1:15" x14ac:dyDescent="0.2">
      <c r="A7872" s="24" t="str">
        <f t="shared" si="735"/>
        <v>SN3 1</v>
      </c>
      <c r="B7872" s="1" t="s">
        <v>12540</v>
      </c>
      <c r="C7872" s="1" t="s">
        <v>12665</v>
      </c>
      <c r="D7872" s="1" t="s">
        <v>12621</v>
      </c>
      <c r="E7872" s="2">
        <v>24</v>
      </c>
      <c r="F7872" s="3">
        <v>1021273.6199999998</v>
      </c>
      <c r="G7872" s="3">
        <v>460000</v>
      </c>
      <c r="H7872" s="4">
        <v>44480.42</v>
      </c>
      <c r="I7872" s="25"/>
      <c r="J7872" s="26" t="str">
        <f t="shared" si="736"/>
        <v>No</v>
      </c>
      <c r="K7872" s="26" t="str">
        <f t="shared" si="737"/>
        <v>GB</v>
      </c>
      <c r="L7872" s="26" t="str">
        <f t="shared" si="738"/>
        <v>Invalid</v>
      </c>
      <c r="M7872" s="26" t="str">
        <f>IF(OR(ISBLANK(B7872),ISBLANK(C7872),ISBLANK(D7872)),"Missing",IFERROR(VLOOKUP(A7872,'RM Postcodes'!$A:$B,2,0),"Invalid"))</f>
        <v>live</v>
      </c>
      <c r="N7872" s="26" t="str">
        <f t="shared" si="739"/>
        <v>OK</v>
      </c>
      <c r="O7872" s="26" t="str">
        <f t="shared" si="734"/>
        <v>OK</v>
      </c>
    </row>
    <row r="7873" spans="1:15" x14ac:dyDescent="0.2">
      <c r="A7873" s="24" t="str">
        <f t="shared" si="735"/>
        <v>SN3 2</v>
      </c>
      <c r="B7873" s="1" t="s">
        <v>12540</v>
      </c>
      <c r="C7873" s="1" t="s">
        <v>12665</v>
      </c>
      <c r="D7873" s="1" t="s">
        <v>12640</v>
      </c>
      <c r="E7873" s="2">
        <v>6</v>
      </c>
      <c r="F7873" s="3">
        <v>54835.520000000004</v>
      </c>
      <c r="G7873" s="3">
        <v>16902.68</v>
      </c>
      <c r="H7873" s="4">
        <v>15644.34</v>
      </c>
      <c r="I7873" s="25"/>
      <c r="J7873" s="26" t="str">
        <f t="shared" si="736"/>
        <v>No</v>
      </c>
      <c r="K7873" s="26" t="str">
        <f t="shared" si="737"/>
        <v>GB</v>
      </c>
      <c r="L7873" s="26" t="str">
        <f t="shared" si="738"/>
        <v>Invalid</v>
      </c>
      <c r="M7873" s="26" t="str">
        <f>IF(OR(ISBLANK(B7873),ISBLANK(C7873),ISBLANK(D7873)),"Missing",IFERROR(VLOOKUP(A7873,'RM Postcodes'!$A:$B,2,0),"Invalid"))</f>
        <v>live</v>
      </c>
      <c r="N7873" s="26" t="str">
        <f t="shared" si="739"/>
        <v>Redact</v>
      </c>
      <c r="O7873" s="26" t="str">
        <f t="shared" si="734"/>
        <v>OK</v>
      </c>
    </row>
    <row r="7874" spans="1:15" x14ac:dyDescent="0.2">
      <c r="A7874" s="24" t="str">
        <f t="shared" si="735"/>
        <v>SN3 3</v>
      </c>
      <c r="B7874" s="1" t="s">
        <v>12540</v>
      </c>
      <c r="C7874" s="1" t="s">
        <v>12665</v>
      </c>
      <c r="D7874" s="1" t="s">
        <v>12629</v>
      </c>
      <c r="E7874" s="2">
        <v>10</v>
      </c>
      <c r="F7874" s="3">
        <v>14118273.639999999</v>
      </c>
      <c r="G7874" s="3">
        <v>12496268.289999999</v>
      </c>
      <c r="H7874" s="4">
        <v>1458829.5</v>
      </c>
      <c r="I7874" s="25"/>
      <c r="J7874" s="26" t="str">
        <f t="shared" si="736"/>
        <v>No</v>
      </c>
      <c r="K7874" s="26" t="str">
        <f t="shared" si="737"/>
        <v>GB</v>
      </c>
      <c r="L7874" s="26" t="str">
        <f t="shared" si="738"/>
        <v>Invalid</v>
      </c>
      <c r="M7874" s="26" t="str">
        <f>IF(OR(ISBLANK(B7874),ISBLANK(C7874),ISBLANK(D7874)),"Missing",IFERROR(VLOOKUP(A7874,'RM Postcodes'!$A:$B,2,0),"Invalid"))</f>
        <v>live</v>
      </c>
      <c r="N7874" s="26" t="str">
        <f t="shared" si="739"/>
        <v>OK</v>
      </c>
      <c r="O7874" s="26" t="str">
        <f t="shared" si="734"/>
        <v>Redact</v>
      </c>
    </row>
    <row r="7875" spans="1:15" x14ac:dyDescent="0.2">
      <c r="A7875" s="24" t="str">
        <f t="shared" si="735"/>
        <v>SN3 4</v>
      </c>
      <c r="B7875" s="1" t="s">
        <v>12540</v>
      </c>
      <c r="C7875" s="1" t="s">
        <v>12665</v>
      </c>
      <c r="D7875" s="1" t="s">
        <v>12630</v>
      </c>
      <c r="E7875" s="2">
        <v>30</v>
      </c>
      <c r="F7875" s="3">
        <v>1339341.9500000004</v>
      </c>
      <c r="G7875" s="3">
        <v>458656.57999999996</v>
      </c>
      <c r="H7875" s="4">
        <v>198391</v>
      </c>
      <c r="I7875" s="25"/>
      <c r="J7875" s="26" t="str">
        <f t="shared" si="736"/>
        <v>No</v>
      </c>
      <c r="K7875" s="26" t="str">
        <f t="shared" si="737"/>
        <v>GB</v>
      </c>
      <c r="L7875" s="26" t="str">
        <f t="shared" si="738"/>
        <v>Invalid</v>
      </c>
      <c r="M7875" s="26" t="str">
        <f>IF(OR(ISBLANK(B7875),ISBLANK(C7875),ISBLANK(D7875)),"Missing",IFERROR(VLOOKUP(A7875,'RM Postcodes'!$A:$B,2,0),"Invalid"))</f>
        <v>live</v>
      </c>
      <c r="N7875" s="26" t="str">
        <f t="shared" si="739"/>
        <v>OK</v>
      </c>
      <c r="O7875" s="26" t="str">
        <f t="shared" si="734"/>
        <v>OK</v>
      </c>
    </row>
    <row r="7876" spans="1:15" x14ac:dyDescent="0.2">
      <c r="A7876" s="24" t="str">
        <f t="shared" si="735"/>
        <v>SN3 5</v>
      </c>
      <c r="B7876" s="1" t="s">
        <v>12540</v>
      </c>
      <c r="C7876" s="1" t="s">
        <v>12665</v>
      </c>
      <c r="D7876" s="1" t="s">
        <v>12625</v>
      </c>
      <c r="E7876" s="2">
        <v>7</v>
      </c>
      <c r="F7876" s="3">
        <v>53890.729999999996</v>
      </c>
      <c r="G7876" s="3">
        <v>12148.11</v>
      </c>
      <c r="H7876" s="4">
        <v>11907.8</v>
      </c>
      <c r="I7876" s="25"/>
      <c r="J7876" s="26" t="str">
        <f t="shared" si="736"/>
        <v>No</v>
      </c>
      <c r="K7876" s="26" t="str">
        <f t="shared" si="737"/>
        <v>GB</v>
      </c>
      <c r="L7876" s="26" t="str">
        <f t="shared" si="738"/>
        <v>Invalid</v>
      </c>
      <c r="M7876" s="26" t="str">
        <f>IF(OR(ISBLANK(B7876),ISBLANK(C7876),ISBLANK(D7876)),"Missing",IFERROR(VLOOKUP(A7876,'RM Postcodes'!$A:$B,2,0),"Invalid"))</f>
        <v>live</v>
      </c>
      <c r="N7876" s="26" t="str">
        <f t="shared" si="739"/>
        <v>Redact</v>
      </c>
      <c r="O7876" s="26" t="str">
        <f t="shared" si="734"/>
        <v>OK</v>
      </c>
    </row>
    <row r="7877" spans="1:15" x14ac:dyDescent="0.2">
      <c r="A7877" s="24" t="str">
        <f t="shared" si="735"/>
        <v>SN3 6</v>
      </c>
      <c r="B7877" s="1" t="s">
        <v>12540</v>
      </c>
      <c r="C7877" s="1" t="s">
        <v>12665</v>
      </c>
      <c r="D7877" s="1" t="s">
        <v>12622</v>
      </c>
      <c r="E7877" s="2">
        <v>27</v>
      </c>
      <c r="F7877" s="3">
        <v>1062361.48</v>
      </c>
      <c r="G7877" s="3">
        <v>480959.14</v>
      </c>
      <c r="H7877" s="4">
        <v>51199.040000000001</v>
      </c>
      <c r="I7877" s="25"/>
      <c r="J7877" s="26" t="str">
        <f t="shared" si="736"/>
        <v>No</v>
      </c>
      <c r="K7877" s="26" t="str">
        <f t="shared" si="737"/>
        <v>GB</v>
      </c>
      <c r="L7877" s="26" t="str">
        <f t="shared" si="738"/>
        <v>Invalid</v>
      </c>
      <c r="M7877" s="26" t="str">
        <f>IF(OR(ISBLANK(B7877),ISBLANK(C7877),ISBLANK(D7877)),"Missing",IFERROR(VLOOKUP(A7877,'RM Postcodes'!$A:$B,2,0),"Invalid"))</f>
        <v>live</v>
      </c>
      <c r="N7877" s="26" t="str">
        <f t="shared" si="739"/>
        <v>OK</v>
      </c>
      <c r="O7877" s="26" t="str">
        <f t="shared" ref="O7877:O7940" si="740">IF(COUNT(E7877)=0,"Missing",IF(E7877&lt;=2,"Redact",IF(COUNTIF(F7877:H7877,"&gt;0")&lt;&gt;3,"Error",IF((G7877+H7877)/F7877&lt;60%,"OK","Redact"))))</f>
        <v>OK</v>
      </c>
    </row>
    <row r="7878" spans="1:15" x14ac:dyDescent="0.2">
      <c r="A7878" s="24" t="str">
        <f t="shared" ref="A7878:A7941" si="741">TRIM(B7878)&amp;TRIM(C7878)&amp;" "&amp;TRIM(D7878)</f>
        <v>SN4 0</v>
      </c>
      <c r="B7878" s="1" t="s">
        <v>12540</v>
      </c>
      <c r="C7878" s="1" t="s">
        <v>12666</v>
      </c>
      <c r="D7878" s="1" t="s">
        <v>12632</v>
      </c>
      <c r="E7878" s="2">
        <v>42</v>
      </c>
      <c r="F7878" s="3">
        <v>2671802.3599999994</v>
      </c>
      <c r="G7878" s="3">
        <v>993969.54999999993</v>
      </c>
      <c r="H7878" s="4">
        <v>368524.66000000003</v>
      </c>
      <c r="I7878" s="25"/>
      <c r="J7878" s="26" t="str">
        <f t="shared" ref="J7878:J7941" si="742">IF(AND(K7878="NI",L7878="OK",M7878="LIVE",N7878="OK",O7878="OK"),"yes NI",IF(AND(K7878="GB",L7878="OK",M7878="LIVE",N7878="OK",O7878="OK"),"Yes","No"))</f>
        <v>No</v>
      </c>
      <c r="K7878" s="26" t="str">
        <f t="shared" ref="K7878:K7941" si="743">IF(ISBLANK(B7878),"Missing",IF(AND(OR(LEN(B7878)=2,LEN(B7878)=1),AND(ISERROR(VALUE(LEFT(B7878,1))),ISERROR(VALUE(RIGHT(B7878,1))))),IF(OR(B7878="GY",B7878="IM",B7878="JE"),"not GB",IF(B7878="BT","NI","GB")),"Invalid"))</f>
        <v>GB</v>
      </c>
      <c r="L7878" s="26" t="str">
        <f t="shared" si="738"/>
        <v>Invalid</v>
      </c>
      <c r="M7878" s="26" t="str">
        <f>IF(OR(ISBLANK(B7878),ISBLANK(C7878),ISBLANK(D7878)),"Missing",IFERROR(VLOOKUP(A7878,'RM Postcodes'!$A:$B,2,0),"Invalid"))</f>
        <v>live</v>
      </c>
      <c r="N7878" s="26" t="str">
        <f t="shared" si="739"/>
        <v>OK</v>
      </c>
      <c r="O7878" s="26" t="str">
        <f t="shared" si="740"/>
        <v>OK</v>
      </c>
    </row>
    <row r="7879" spans="1:15" x14ac:dyDescent="0.2">
      <c r="A7879" s="24" t="str">
        <f t="shared" si="741"/>
        <v>SN4 7</v>
      </c>
      <c r="B7879" s="1" t="s">
        <v>12540</v>
      </c>
      <c r="C7879" s="1" t="s">
        <v>12666</v>
      </c>
      <c r="D7879" s="1" t="s">
        <v>12623</v>
      </c>
      <c r="E7879" s="2">
        <v>30</v>
      </c>
      <c r="F7879" s="3">
        <v>776978.07</v>
      </c>
      <c r="G7879" s="3">
        <v>72222.2</v>
      </c>
      <c r="H7879" s="4">
        <v>58685.81</v>
      </c>
      <c r="I7879" s="25"/>
      <c r="J7879" s="26" t="str">
        <f t="shared" si="742"/>
        <v>No</v>
      </c>
      <c r="K7879" s="26" t="str">
        <f t="shared" si="743"/>
        <v>GB</v>
      </c>
      <c r="L7879" s="26" t="str">
        <f t="shared" ref="L7879:L7942" si="744">IF(ISBLANK(D7879),"Missing",IF(AND(LEN(D7879)=1,ISNUMBER(VALUE(D7879))),"OK","Invalid"))</f>
        <v>Invalid</v>
      </c>
      <c r="M7879" s="26" t="str">
        <f>IF(OR(ISBLANK(B7879),ISBLANK(C7879),ISBLANK(D7879)),"Missing",IFERROR(VLOOKUP(A7879,'RM Postcodes'!$A:$B,2,0),"Invalid"))</f>
        <v>live</v>
      </c>
      <c r="N7879" s="26" t="str">
        <f t="shared" ref="N7879:N7942" si="745">IF(ISBLANK(E7879),"Missing",IF(E7879&lt;10,"Redact","OK"))</f>
        <v>OK</v>
      </c>
      <c r="O7879" s="26" t="str">
        <f t="shared" si="740"/>
        <v>OK</v>
      </c>
    </row>
    <row r="7880" spans="1:15" x14ac:dyDescent="0.2">
      <c r="A7880" s="24" t="str">
        <f t="shared" si="741"/>
        <v>SN4 8</v>
      </c>
      <c r="B7880" s="1" t="s">
        <v>12540</v>
      </c>
      <c r="C7880" s="1" t="s">
        <v>12666</v>
      </c>
      <c r="D7880" s="1" t="s">
        <v>12626</v>
      </c>
      <c r="E7880" s="2">
        <v>22</v>
      </c>
      <c r="F7880" s="3">
        <v>468451.09999999986</v>
      </c>
      <c r="G7880" s="3">
        <v>53246.819999999992</v>
      </c>
      <c r="H7880" s="4">
        <v>47939.29</v>
      </c>
      <c r="I7880" s="25"/>
      <c r="J7880" s="26" t="str">
        <f t="shared" si="742"/>
        <v>No</v>
      </c>
      <c r="K7880" s="26" t="str">
        <f t="shared" si="743"/>
        <v>GB</v>
      </c>
      <c r="L7880" s="26" t="str">
        <f t="shared" si="744"/>
        <v>Invalid</v>
      </c>
      <c r="M7880" s="26" t="str">
        <f>IF(OR(ISBLANK(B7880),ISBLANK(C7880),ISBLANK(D7880)),"Missing",IFERROR(VLOOKUP(A7880,'RM Postcodes'!$A:$B,2,0),"Invalid"))</f>
        <v>live</v>
      </c>
      <c r="N7880" s="26" t="str">
        <f t="shared" si="745"/>
        <v>OK</v>
      </c>
      <c r="O7880" s="26" t="str">
        <f t="shared" si="740"/>
        <v>OK</v>
      </c>
    </row>
    <row r="7881" spans="1:15" x14ac:dyDescent="0.2">
      <c r="A7881" s="24" t="str">
        <f t="shared" si="741"/>
        <v>SN4 9</v>
      </c>
      <c r="B7881" s="1" t="s">
        <v>12540</v>
      </c>
      <c r="C7881" s="1" t="s">
        <v>12666</v>
      </c>
      <c r="D7881" s="1" t="s">
        <v>12627</v>
      </c>
      <c r="E7881" s="2">
        <v>22</v>
      </c>
      <c r="F7881" s="3">
        <v>1939437.0999999996</v>
      </c>
      <c r="G7881" s="3">
        <v>1407605.0099999998</v>
      </c>
      <c r="H7881" s="4">
        <v>195119.62999999998</v>
      </c>
      <c r="I7881" s="25"/>
      <c r="J7881" s="26" t="str">
        <f t="shared" si="742"/>
        <v>No</v>
      </c>
      <c r="K7881" s="26" t="str">
        <f t="shared" si="743"/>
        <v>GB</v>
      </c>
      <c r="L7881" s="26" t="str">
        <f t="shared" si="744"/>
        <v>Invalid</v>
      </c>
      <c r="M7881" s="26" t="str">
        <f>IF(OR(ISBLANK(B7881),ISBLANK(C7881),ISBLANK(D7881)),"Missing",IFERROR(VLOOKUP(A7881,'RM Postcodes'!$A:$B,2,0),"Invalid"))</f>
        <v>live</v>
      </c>
      <c r="N7881" s="26" t="str">
        <f t="shared" si="745"/>
        <v>OK</v>
      </c>
      <c r="O7881" s="26" t="str">
        <f t="shared" si="740"/>
        <v>Redact</v>
      </c>
    </row>
    <row r="7882" spans="1:15" x14ac:dyDescent="0.2">
      <c r="A7882" s="24" t="str">
        <f t="shared" si="741"/>
        <v>SN5 0</v>
      </c>
      <c r="B7882" s="1" t="s">
        <v>12540</v>
      </c>
      <c r="C7882" s="1" t="s">
        <v>12667</v>
      </c>
      <c r="D7882" s="1" t="s">
        <v>12632</v>
      </c>
      <c r="E7882" s="2">
        <v>5</v>
      </c>
      <c r="F7882" s="3">
        <v>140812.95000000001</v>
      </c>
      <c r="G7882" s="3">
        <v>48938.32</v>
      </c>
      <c r="H7882" s="4">
        <v>39692.85</v>
      </c>
      <c r="I7882" s="25"/>
      <c r="J7882" s="26" t="str">
        <f t="shared" si="742"/>
        <v>No</v>
      </c>
      <c r="K7882" s="26" t="str">
        <f t="shared" si="743"/>
        <v>GB</v>
      </c>
      <c r="L7882" s="26" t="str">
        <f t="shared" si="744"/>
        <v>Invalid</v>
      </c>
      <c r="M7882" s="26" t="str">
        <f>IF(OR(ISBLANK(B7882),ISBLANK(C7882),ISBLANK(D7882)),"Missing",IFERROR(VLOOKUP(A7882,'RM Postcodes'!$A:$B,2,0),"Invalid"))</f>
        <v>live</v>
      </c>
      <c r="N7882" s="26" t="str">
        <f t="shared" si="745"/>
        <v>Redact</v>
      </c>
      <c r="O7882" s="26" t="str">
        <f t="shared" si="740"/>
        <v>Redact</v>
      </c>
    </row>
    <row r="7883" spans="1:15" x14ac:dyDescent="0.2">
      <c r="A7883" s="24" t="str">
        <f t="shared" si="741"/>
        <v>SN5 3</v>
      </c>
      <c r="B7883" s="1" t="s">
        <v>12540</v>
      </c>
      <c r="C7883" s="1" t="s">
        <v>12667</v>
      </c>
      <c r="D7883" s="1" t="s">
        <v>12629</v>
      </c>
      <c r="E7883" s="2">
        <v>3</v>
      </c>
      <c r="F7883" s="3">
        <v>105602.65000000001</v>
      </c>
      <c r="G7883" s="3">
        <v>42094.16</v>
      </c>
      <c r="H7883" s="4">
        <v>39692.85</v>
      </c>
      <c r="I7883" s="25"/>
      <c r="J7883" s="26" t="str">
        <f t="shared" si="742"/>
        <v>No</v>
      </c>
      <c r="K7883" s="26" t="str">
        <f t="shared" si="743"/>
        <v>GB</v>
      </c>
      <c r="L7883" s="26" t="str">
        <f t="shared" si="744"/>
        <v>Invalid</v>
      </c>
      <c r="M7883" s="26" t="str">
        <f>IF(OR(ISBLANK(B7883),ISBLANK(C7883),ISBLANK(D7883)),"Missing",IFERROR(VLOOKUP(A7883,'RM Postcodes'!$A:$B,2,0),"Invalid"))</f>
        <v>live</v>
      </c>
      <c r="N7883" s="26" t="str">
        <f t="shared" si="745"/>
        <v>Redact</v>
      </c>
      <c r="O7883" s="26" t="str">
        <f t="shared" si="740"/>
        <v>Redact</v>
      </c>
    </row>
    <row r="7884" spans="1:15" x14ac:dyDescent="0.2">
      <c r="A7884" s="24" t="str">
        <f t="shared" si="741"/>
        <v>SN5 4</v>
      </c>
      <c r="B7884" s="1" t="s">
        <v>12540</v>
      </c>
      <c r="C7884" s="1" t="s">
        <v>12667</v>
      </c>
      <c r="D7884" s="1" t="s">
        <v>12630</v>
      </c>
      <c r="E7884" s="2">
        <v>28</v>
      </c>
      <c r="F7884" s="3">
        <v>685499.57000000018</v>
      </c>
      <c r="G7884" s="3">
        <v>79554.53</v>
      </c>
      <c r="H7884" s="4">
        <v>58902.520000000004</v>
      </c>
      <c r="I7884" s="25"/>
      <c r="J7884" s="26" t="str">
        <f t="shared" si="742"/>
        <v>No</v>
      </c>
      <c r="K7884" s="26" t="str">
        <f t="shared" si="743"/>
        <v>GB</v>
      </c>
      <c r="L7884" s="26" t="str">
        <f t="shared" si="744"/>
        <v>Invalid</v>
      </c>
      <c r="M7884" s="26" t="str">
        <f>IF(OR(ISBLANK(B7884),ISBLANK(C7884),ISBLANK(D7884)),"Missing",IFERROR(VLOOKUP(A7884,'RM Postcodes'!$A:$B,2,0),"Invalid"))</f>
        <v>live</v>
      </c>
      <c r="N7884" s="26" t="str">
        <f t="shared" si="745"/>
        <v>OK</v>
      </c>
      <c r="O7884" s="26" t="str">
        <f t="shared" si="740"/>
        <v>OK</v>
      </c>
    </row>
    <row r="7885" spans="1:15" x14ac:dyDescent="0.2">
      <c r="A7885" s="24" t="str">
        <f t="shared" si="741"/>
        <v>SN5 5</v>
      </c>
      <c r="B7885" s="1" t="s">
        <v>12540</v>
      </c>
      <c r="C7885" s="1" t="s">
        <v>12667</v>
      </c>
      <c r="D7885" s="1" t="s">
        <v>12625</v>
      </c>
      <c r="E7885" s="2">
        <v>26</v>
      </c>
      <c r="F7885" s="3">
        <v>1095591.6600000001</v>
      </c>
      <c r="G7885" s="3">
        <v>257409.27000000002</v>
      </c>
      <c r="H7885" s="4">
        <v>154782.07</v>
      </c>
      <c r="I7885" s="25"/>
      <c r="J7885" s="26" t="str">
        <f t="shared" si="742"/>
        <v>No</v>
      </c>
      <c r="K7885" s="26" t="str">
        <f t="shared" si="743"/>
        <v>GB</v>
      </c>
      <c r="L7885" s="26" t="str">
        <f t="shared" si="744"/>
        <v>Invalid</v>
      </c>
      <c r="M7885" s="26" t="str">
        <f>IF(OR(ISBLANK(B7885),ISBLANK(C7885),ISBLANK(D7885)),"Missing",IFERROR(VLOOKUP(A7885,'RM Postcodes'!$A:$B,2,0),"Invalid"))</f>
        <v>live</v>
      </c>
      <c r="N7885" s="26" t="str">
        <f t="shared" si="745"/>
        <v>OK</v>
      </c>
      <c r="O7885" s="26" t="str">
        <f t="shared" si="740"/>
        <v>OK</v>
      </c>
    </row>
    <row r="7886" spans="1:15" x14ac:dyDescent="0.2">
      <c r="A7886" s="24" t="str">
        <f t="shared" si="741"/>
        <v>SN5 6</v>
      </c>
      <c r="B7886" s="1" t="s">
        <v>12540</v>
      </c>
      <c r="C7886" s="1" t="s">
        <v>12667</v>
      </c>
      <c r="D7886" s="1" t="s">
        <v>12622</v>
      </c>
      <c r="E7886" s="2">
        <v>12</v>
      </c>
      <c r="F7886" s="3">
        <v>269476.57</v>
      </c>
      <c r="G7886" s="3">
        <v>50625.99</v>
      </c>
      <c r="H7886" s="4">
        <v>49039.38</v>
      </c>
      <c r="I7886" s="25"/>
      <c r="J7886" s="26" t="str">
        <f t="shared" si="742"/>
        <v>No</v>
      </c>
      <c r="K7886" s="26" t="str">
        <f t="shared" si="743"/>
        <v>GB</v>
      </c>
      <c r="L7886" s="26" t="str">
        <f t="shared" si="744"/>
        <v>Invalid</v>
      </c>
      <c r="M7886" s="26" t="str">
        <f>IF(OR(ISBLANK(B7886),ISBLANK(C7886),ISBLANK(D7886)),"Missing",IFERROR(VLOOKUP(A7886,'RM Postcodes'!$A:$B,2,0),"Invalid"))</f>
        <v>live</v>
      </c>
      <c r="N7886" s="26" t="str">
        <f t="shared" si="745"/>
        <v>OK</v>
      </c>
      <c r="O7886" s="26" t="str">
        <f t="shared" si="740"/>
        <v>OK</v>
      </c>
    </row>
    <row r="7887" spans="1:15" x14ac:dyDescent="0.2">
      <c r="A7887" s="24" t="str">
        <f t="shared" si="741"/>
        <v>SN5 7</v>
      </c>
      <c r="B7887" s="1" t="s">
        <v>12540</v>
      </c>
      <c r="C7887" s="1" t="s">
        <v>12667</v>
      </c>
      <c r="D7887" s="1" t="s">
        <v>12623</v>
      </c>
      <c r="E7887" s="2">
        <v>31</v>
      </c>
      <c r="F7887" s="3">
        <v>1749081.21</v>
      </c>
      <c r="G7887" s="3">
        <v>240000</v>
      </c>
      <c r="H7887" s="4">
        <v>220833.31</v>
      </c>
      <c r="I7887" s="25"/>
      <c r="J7887" s="26" t="str">
        <f t="shared" si="742"/>
        <v>No</v>
      </c>
      <c r="K7887" s="26" t="str">
        <f t="shared" si="743"/>
        <v>GB</v>
      </c>
      <c r="L7887" s="26" t="str">
        <f t="shared" si="744"/>
        <v>Invalid</v>
      </c>
      <c r="M7887" s="26" t="str">
        <f>IF(OR(ISBLANK(B7887),ISBLANK(C7887),ISBLANK(D7887)),"Missing",IFERROR(VLOOKUP(A7887,'RM Postcodes'!$A:$B,2,0),"Invalid"))</f>
        <v>live</v>
      </c>
      <c r="N7887" s="26" t="str">
        <f t="shared" si="745"/>
        <v>OK</v>
      </c>
      <c r="O7887" s="26" t="str">
        <f t="shared" si="740"/>
        <v>OK</v>
      </c>
    </row>
    <row r="7888" spans="1:15" x14ac:dyDescent="0.2">
      <c r="A7888" s="24" t="str">
        <f t="shared" si="741"/>
        <v>SN5 8</v>
      </c>
      <c r="B7888" s="1" t="s">
        <v>12540</v>
      </c>
      <c r="C7888" s="1" t="s">
        <v>12667</v>
      </c>
      <c r="D7888" s="1" t="s">
        <v>12626</v>
      </c>
      <c r="E7888" s="2">
        <v>25</v>
      </c>
      <c r="F7888" s="3">
        <v>744818.85999999987</v>
      </c>
      <c r="G7888" s="3">
        <v>121671.49</v>
      </c>
      <c r="H7888" s="4">
        <v>59275.460000000006</v>
      </c>
      <c r="I7888" s="25"/>
      <c r="J7888" s="26" t="str">
        <f t="shared" si="742"/>
        <v>No</v>
      </c>
      <c r="K7888" s="26" t="str">
        <f t="shared" si="743"/>
        <v>GB</v>
      </c>
      <c r="L7888" s="26" t="str">
        <f t="shared" si="744"/>
        <v>Invalid</v>
      </c>
      <c r="M7888" s="26" t="str">
        <f>IF(OR(ISBLANK(B7888),ISBLANK(C7888),ISBLANK(D7888)),"Missing",IFERROR(VLOOKUP(A7888,'RM Postcodes'!$A:$B,2,0),"Invalid"))</f>
        <v>live</v>
      </c>
      <c r="N7888" s="26" t="str">
        <f t="shared" si="745"/>
        <v>OK</v>
      </c>
      <c r="O7888" s="26" t="str">
        <f t="shared" si="740"/>
        <v>OK</v>
      </c>
    </row>
    <row r="7889" spans="1:15" x14ac:dyDescent="0.2">
      <c r="A7889" s="24" t="str">
        <f t="shared" si="741"/>
        <v>SN6 6</v>
      </c>
      <c r="B7889" s="1" t="s">
        <v>12540</v>
      </c>
      <c r="C7889" s="1" t="s">
        <v>12668</v>
      </c>
      <c r="D7889" s="1" t="s">
        <v>12622</v>
      </c>
      <c r="E7889" s="2">
        <v>31</v>
      </c>
      <c r="F7889" s="3">
        <v>3947494.22</v>
      </c>
      <c r="G7889" s="3">
        <v>2588322.66</v>
      </c>
      <c r="H7889" s="4">
        <v>394523.86</v>
      </c>
      <c r="I7889" s="25"/>
      <c r="J7889" s="26" t="str">
        <f t="shared" si="742"/>
        <v>No</v>
      </c>
      <c r="K7889" s="26" t="str">
        <f t="shared" si="743"/>
        <v>GB</v>
      </c>
      <c r="L7889" s="26" t="str">
        <f t="shared" si="744"/>
        <v>Invalid</v>
      </c>
      <c r="M7889" s="26" t="str">
        <f>IF(OR(ISBLANK(B7889),ISBLANK(C7889),ISBLANK(D7889)),"Missing",IFERROR(VLOOKUP(A7889,'RM Postcodes'!$A:$B,2,0),"Invalid"))</f>
        <v>live</v>
      </c>
      <c r="N7889" s="26" t="str">
        <f t="shared" si="745"/>
        <v>OK</v>
      </c>
      <c r="O7889" s="26" t="str">
        <f t="shared" si="740"/>
        <v>Redact</v>
      </c>
    </row>
    <row r="7890" spans="1:15" x14ac:dyDescent="0.2">
      <c r="A7890" s="24" t="str">
        <f t="shared" si="741"/>
        <v>SN6 7</v>
      </c>
      <c r="B7890" s="1" t="s">
        <v>12540</v>
      </c>
      <c r="C7890" s="1" t="s">
        <v>12668</v>
      </c>
      <c r="D7890" s="1" t="s">
        <v>12623</v>
      </c>
      <c r="E7890" s="2">
        <v>17</v>
      </c>
      <c r="F7890" s="3">
        <v>1239484.24</v>
      </c>
      <c r="G7890" s="3">
        <v>811250</v>
      </c>
      <c r="H7890" s="4">
        <v>132571.76999999999</v>
      </c>
      <c r="I7890" s="25"/>
      <c r="J7890" s="26" t="str">
        <f t="shared" si="742"/>
        <v>No</v>
      </c>
      <c r="K7890" s="26" t="str">
        <f t="shared" si="743"/>
        <v>GB</v>
      </c>
      <c r="L7890" s="26" t="str">
        <f t="shared" si="744"/>
        <v>Invalid</v>
      </c>
      <c r="M7890" s="26" t="str">
        <f>IF(OR(ISBLANK(B7890),ISBLANK(C7890),ISBLANK(D7890)),"Missing",IFERROR(VLOOKUP(A7890,'RM Postcodes'!$A:$B,2,0),"Invalid"))</f>
        <v>live</v>
      </c>
      <c r="N7890" s="26" t="str">
        <f t="shared" si="745"/>
        <v>OK</v>
      </c>
      <c r="O7890" s="26" t="str">
        <f t="shared" si="740"/>
        <v>Redact</v>
      </c>
    </row>
    <row r="7891" spans="1:15" x14ac:dyDescent="0.2">
      <c r="A7891" s="24" t="str">
        <f t="shared" si="741"/>
        <v>SN6 8</v>
      </c>
      <c r="B7891" s="1" t="s">
        <v>12540</v>
      </c>
      <c r="C7891" s="1" t="s">
        <v>12668</v>
      </c>
      <c r="D7891" s="1" t="s">
        <v>12626</v>
      </c>
      <c r="E7891" s="2">
        <v>19</v>
      </c>
      <c r="F7891" s="3">
        <v>1391445.4300000004</v>
      </c>
      <c r="G7891" s="3">
        <v>500258.83999999997</v>
      </c>
      <c r="H7891" s="4">
        <v>183333.35</v>
      </c>
      <c r="I7891" s="25"/>
      <c r="J7891" s="26" t="str">
        <f t="shared" si="742"/>
        <v>No</v>
      </c>
      <c r="K7891" s="26" t="str">
        <f t="shared" si="743"/>
        <v>GB</v>
      </c>
      <c r="L7891" s="26" t="str">
        <f t="shared" si="744"/>
        <v>Invalid</v>
      </c>
      <c r="M7891" s="26" t="str">
        <f>IF(OR(ISBLANK(B7891),ISBLANK(C7891),ISBLANK(D7891)),"Missing",IFERROR(VLOOKUP(A7891,'RM Postcodes'!$A:$B,2,0),"Invalid"))</f>
        <v>live</v>
      </c>
      <c r="N7891" s="26" t="str">
        <f t="shared" si="745"/>
        <v>OK</v>
      </c>
      <c r="O7891" s="26" t="str">
        <f t="shared" si="740"/>
        <v>OK</v>
      </c>
    </row>
    <row r="7892" spans="1:15" x14ac:dyDescent="0.2">
      <c r="A7892" s="24" t="str">
        <f t="shared" si="741"/>
        <v>SN7 7</v>
      </c>
      <c r="B7892" s="1" t="s">
        <v>12540</v>
      </c>
      <c r="C7892" s="1" t="s">
        <v>12669</v>
      </c>
      <c r="D7892" s="1" t="s">
        <v>12623</v>
      </c>
      <c r="E7892" s="2">
        <v>28</v>
      </c>
      <c r="F7892" s="3">
        <v>1951740.63</v>
      </c>
      <c r="G7892" s="3">
        <v>1048339.72</v>
      </c>
      <c r="H7892" s="4">
        <v>222138.82</v>
      </c>
      <c r="I7892" s="25"/>
      <c r="J7892" s="26" t="str">
        <f t="shared" si="742"/>
        <v>No</v>
      </c>
      <c r="K7892" s="26" t="str">
        <f t="shared" si="743"/>
        <v>GB</v>
      </c>
      <c r="L7892" s="26" t="str">
        <f t="shared" si="744"/>
        <v>Invalid</v>
      </c>
      <c r="M7892" s="26" t="str">
        <f>IF(OR(ISBLANK(B7892),ISBLANK(C7892),ISBLANK(D7892)),"Missing",IFERROR(VLOOKUP(A7892,'RM Postcodes'!$A:$B,2,0),"Invalid"))</f>
        <v>live</v>
      </c>
      <c r="N7892" s="26" t="str">
        <f t="shared" si="745"/>
        <v>OK</v>
      </c>
      <c r="O7892" s="26" t="str">
        <f t="shared" si="740"/>
        <v>Redact</v>
      </c>
    </row>
    <row r="7893" spans="1:15" x14ac:dyDescent="0.2">
      <c r="A7893" s="24" t="str">
        <f t="shared" si="741"/>
        <v>SN7 8</v>
      </c>
      <c r="B7893" s="1" t="s">
        <v>12540</v>
      </c>
      <c r="C7893" s="1" t="s">
        <v>12669</v>
      </c>
      <c r="D7893" s="1" t="s">
        <v>12626</v>
      </c>
      <c r="E7893" s="2">
        <v>19</v>
      </c>
      <c r="F7893" s="3">
        <v>574217.36999999988</v>
      </c>
      <c r="G7893" s="3">
        <v>216666.64</v>
      </c>
      <c r="H7893" s="4">
        <v>44560.92</v>
      </c>
      <c r="I7893" s="25"/>
      <c r="J7893" s="26" t="str">
        <f t="shared" si="742"/>
        <v>No</v>
      </c>
      <c r="K7893" s="26" t="str">
        <f t="shared" si="743"/>
        <v>GB</v>
      </c>
      <c r="L7893" s="26" t="str">
        <f t="shared" si="744"/>
        <v>Invalid</v>
      </c>
      <c r="M7893" s="26" t="str">
        <f>IF(OR(ISBLANK(B7893),ISBLANK(C7893),ISBLANK(D7893)),"Missing",IFERROR(VLOOKUP(A7893,'RM Postcodes'!$A:$B,2,0),"Invalid"))</f>
        <v>live</v>
      </c>
      <c r="N7893" s="26" t="str">
        <f t="shared" si="745"/>
        <v>OK</v>
      </c>
      <c r="O7893" s="26" t="str">
        <f t="shared" si="740"/>
        <v>OK</v>
      </c>
    </row>
    <row r="7894" spans="1:15" x14ac:dyDescent="0.2">
      <c r="A7894" s="24" t="str">
        <f t="shared" si="741"/>
        <v>SN8 1</v>
      </c>
      <c r="B7894" s="1" t="s">
        <v>12540</v>
      </c>
      <c r="C7894" s="1" t="s">
        <v>12670</v>
      </c>
      <c r="D7894" s="1" t="s">
        <v>12621</v>
      </c>
      <c r="E7894" s="2">
        <v>28</v>
      </c>
      <c r="F7894" s="3">
        <v>3564101.56</v>
      </c>
      <c r="G7894" s="3">
        <v>1826743.02</v>
      </c>
      <c r="H7894" s="4">
        <v>361113.57</v>
      </c>
      <c r="I7894" s="25"/>
      <c r="J7894" s="26" t="str">
        <f t="shared" si="742"/>
        <v>No</v>
      </c>
      <c r="K7894" s="26" t="str">
        <f t="shared" si="743"/>
        <v>GB</v>
      </c>
      <c r="L7894" s="26" t="str">
        <f t="shared" si="744"/>
        <v>Invalid</v>
      </c>
      <c r="M7894" s="26" t="str">
        <f>IF(OR(ISBLANK(B7894),ISBLANK(C7894),ISBLANK(D7894)),"Missing",IFERROR(VLOOKUP(A7894,'RM Postcodes'!$A:$B,2,0),"Invalid"))</f>
        <v>live</v>
      </c>
      <c r="N7894" s="26" t="str">
        <f t="shared" si="745"/>
        <v>OK</v>
      </c>
      <c r="O7894" s="26" t="str">
        <f t="shared" si="740"/>
        <v>Redact</v>
      </c>
    </row>
    <row r="7895" spans="1:15" x14ac:dyDescent="0.2">
      <c r="A7895" s="24" t="str">
        <f t="shared" si="741"/>
        <v>SN8 2</v>
      </c>
      <c r="B7895" s="1" t="s">
        <v>12540</v>
      </c>
      <c r="C7895" s="1" t="s">
        <v>12670</v>
      </c>
      <c r="D7895" s="1" t="s">
        <v>12640</v>
      </c>
      <c r="E7895" s="2">
        <v>34</v>
      </c>
      <c r="F7895" s="3">
        <v>2601034.3999999994</v>
      </c>
      <c r="G7895" s="3">
        <v>1578947.16</v>
      </c>
      <c r="H7895" s="4">
        <v>95792.45</v>
      </c>
      <c r="I7895" s="25"/>
      <c r="J7895" s="26" t="str">
        <f t="shared" si="742"/>
        <v>No</v>
      </c>
      <c r="K7895" s="26" t="str">
        <f t="shared" si="743"/>
        <v>GB</v>
      </c>
      <c r="L7895" s="26" t="str">
        <f t="shared" si="744"/>
        <v>Invalid</v>
      </c>
      <c r="M7895" s="26" t="str">
        <f>IF(OR(ISBLANK(B7895),ISBLANK(C7895),ISBLANK(D7895)),"Missing",IFERROR(VLOOKUP(A7895,'RM Postcodes'!$A:$B,2,0),"Invalid"))</f>
        <v>live</v>
      </c>
      <c r="N7895" s="26" t="str">
        <f t="shared" si="745"/>
        <v>OK</v>
      </c>
      <c r="O7895" s="26" t="str">
        <f t="shared" si="740"/>
        <v>Redact</v>
      </c>
    </row>
    <row r="7896" spans="1:15" x14ac:dyDescent="0.2">
      <c r="A7896" s="24" t="str">
        <f t="shared" si="741"/>
        <v>SN8 3</v>
      </c>
      <c r="B7896" s="1" t="s">
        <v>12540</v>
      </c>
      <c r="C7896" s="1" t="s">
        <v>12670</v>
      </c>
      <c r="D7896" s="1" t="s">
        <v>12629</v>
      </c>
      <c r="E7896" s="2">
        <v>36</v>
      </c>
      <c r="F7896" s="3">
        <v>917988.60999999975</v>
      </c>
      <c r="G7896" s="3">
        <v>103167.21</v>
      </c>
      <c r="H7896" s="4">
        <v>49361.440000000002</v>
      </c>
      <c r="I7896" s="25"/>
      <c r="J7896" s="26" t="str">
        <f t="shared" si="742"/>
        <v>No</v>
      </c>
      <c r="K7896" s="26" t="str">
        <f t="shared" si="743"/>
        <v>GB</v>
      </c>
      <c r="L7896" s="26" t="str">
        <f t="shared" si="744"/>
        <v>Invalid</v>
      </c>
      <c r="M7896" s="26" t="str">
        <f>IF(OR(ISBLANK(B7896),ISBLANK(C7896),ISBLANK(D7896)),"Missing",IFERROR(VLOOKUP(A7896,'RM Postcodes'!$A:$B,2,0),"Invalid"))</f>
        <v>live</v>
      </c>
      <c r="N7896" s="26" t="str">
        <f t="shared" si="745"/>
        <v>OK</v>
      </c>
      <c r="O7896" s="26" t="str">
        <f t="shared" si="740"/>
        <v>OK</v>
      </c>
    </row>
    <row r="7897" spans="1:15" x14ac:dyDescent="0.2">
      <c r="A7897" s="24" t="str">
        <f t="shared" si="741"/>
        <v>SN8 4</v>
      </c>
      <c r="B7897" s="1" t="s">
        <v>12540</v>
      </c>
      <c r="C7897" s="1" t="s">
        <v>12670</v>
      </c>
      <c r="D7897" s="1" t="s">
        <v>12630</v>
      </c>
      <c r="E7897" s="2">
        <v>12</v>
      </c>
      <c r="F7897" s="3">
        <v>341141.83</v>
      </c>
      <c r="G7897" s="3">
        <v>47648.08</v>
      </c>
      <c r="H7897" s="4">
        <v>44085.77</v>
      </c>
      <c r="I7897" s="25"/>
      <c r="J7897" s="26" t="str">
        <f t="shared" si="742"/>
        <v>No</v>
      </c>
      <c r="K7897" s="26" t="str">
        <f t="shared" si="743"/>
        <v>GB</v>
      </c>
      <c r="L7897" s="26" t="str">
        <f t="shared" si="744"/>
        <v>Invalid</v>
      </c>
      <c r="M7897" s="26" t="str">
        <f>IF(OR(ISBLANK(B7897),ISBLANK(C7897),ISBLANK(D7897)),"Missing",IFERROR(VLOOKUP(A7897,'RM Postcodes'!$A:$B,2,0),"Invalid"))</f>
        <v>live</v>
      </c>
      <c r="N7897" s="26" t="str">
        <f t="shared" si="745"/>
        <v>OK</v>
      </c>
      <c r="O7897" s="26" t="str">
        <f t="shared" si="740"/>
        <v>OK</v>
      </c>
    </row>
    <row r="7898" spans="1:15" x14ac:dyDescent="0.2">
      <c r="A7898" s="24" t="str">
        <f t="shared" si="741"/>
        <v>SN9 5</v>
      </c>
      <c r="B7898" s="1" t="s">
        <v>12540</v>
      </c>
      <c r="C7898" s="1" t="s">
        <v>12671</v>
      </c>
      <c r="D7898" s="1" t="s">
        <v>12625</v>
      </c>
      <c r="E7898" s="2">
        <v>22</v>
      </c>
      <c r="F7898" s="3">
        <v>1200221.2699999998</v>
      </c>
      <c r="G7898" s="3">
        <v>666666.64</v>
      </c>
      <c r="H7898" s="4">
        <v>271516.68</v>
      </c>
      <c r="I7898" s="25"/>
      <c r="J7898" s="26" t="str">
        <f t="shared" si="742"/>
        <v>No</v>
      </c>
      <c r="K7898" s="26" t="str">
        <f t="shared" si="743"/>
        <v>GB</v>
      </c>
      <c r="L7898" s="26" t="str">
        <f t="shared" si="744"/>
        <v>Invalid</v>
      </c>
      <c r="M7898" s="26" t="str">
        <f>IF(OR(ISBLANK(B7898),ISBLANK(C7898),ISBLANK(D7898)),"Missing",IFERROR(VLOOKUP(A7898,'RM Postcodes'!$A:$B,2,0),"Invalid"))</f>
        <v>live</v>
      </c>
      <c r="N7898" s="26" t="str">
        <f t="shared" si="745"/>
        <v>OK</v>
      </c>
      <c r="O7898" s="26" t="str">
        <f t="shared" si="740"/>
        <v>Redact</v>
      </c>
    </row>
    <row r="7899" spans="1:15" x14ac:dyDescent="0.2">
      <c r="A7899" s="24" t="str">
        <f t="shared" si="741"/>
        <v>SN9 6</v>
      </c>
      <c r="B7899" s="1" t="s">
        <v>12540</v>
      </c>
      <c r="C7899" s="1" t="s">
        <v>12671</v>
      </c>
      <c r="D7899" s="1" t="s">
        <v>12622</v>
      </c>
      <c r="E7899" s="2">
        <v>3</v>
      </c>
      <c r="F7899" s="3">
        <v>67121.430000000008</v>
      </c>
      <c r="G7899" s="3">
        <v>39692.69</v>
      </c>
      <c r="H7899" s="4">
        <v>17792.13</v>
      </c>
      <c r="I7899" s="25"/>
      <c r="J7899" s="26" t="str">
        <f t="shared" si="742"/>
        <v>No</v>
      </c>
      <c r="K7899" s="26" t="str">
        <f t="shared" si="743"/>
        <v>GB</v>
      </c>
      <c r="L7899" s="26" t="str">
        <f t="shared" si="744"/>
        <v>Invalid</v>
      </c>
      <c r="M7899" s="26" t="str">
        <f>IF(OR(ISBLANK(B7899),ISBLANK(C7899),ISBLANK(D7899)),"Missing",IFERROR(VLOOKUP(A7899,'RM Postcodes'!$A:$B,2,0),"Invalid"))</f>
        <v>live</v>
      </c>
      <c r="N7899" s="26" t="str">
        <f t="shared" si="745"/>
        <v>Redact</v>
      </c>
      <c r="O7899" s="26" t="str">
        <f t="shared" si="740"/>
        <v>Redact</v>
      </c>
    </row>
    <row r="7900" spans="1:15" x14ac:dyDescent="0.2">
      <c r="A7900" s="24" t="str">
        <f t="shared" si="741"/>
        <v>SO14 0</v>
      </c>
      <c r="B7900" s="1" t="s">
        <v>12541</v>
      </c>
      <c r="C7900" s="1" t="s">
        <v>12633</v>
      </c>
      <c r="D7900" s="1" t="s">
        <v>12632</v>
      </c>
      <c r="E7900" s="2">
        <v>45</v>
      </c>
      <c r="F7900" s="3">
        <v>1274044.7300000004</v>
      </c>
      <c r="G7900" s="3">
        <v>80161.98</v>
      </c>
      <c r="H7900" s="4">
        <v>51265.78</v>
      </c>
      <c r="I7900" s="25"/>
      <c r="J7900" s="26" t="str">
        <f t="shared" si="742"/>
        <v>No</v>
      </c>
      <c r="K7900" s="26" t="str">
        <f t="shared" si="743"/>
        <v>GB</v>
      </c>
      <c r="L7900" s="26" t="str">
        <f t="shared" si="744"/>
        <v>Invalid</v>
      </c>
      <c r="M7900" s="26" t="str">
        <f>IF(OR(ISBLANK(B7900),ISBLANK(C7900),ISBLANK(D7900)),"Missing",IFERROR(VLOOKUP(A7900,'RM Postcodes'!$A:$B,2,0),"Invalid"))</f>
        <v>live</v>
      </c>
      <c r="N7900" s="26" t="str">
        <f t="shared" si="745"/>
        <v>OK</v>
      </c>
      <c r="O7900" s="26" t="str">
        <f t="shared" si="740"/>
        <v>OK</v>
      </c>
    </row>
    <row r="7901" spans="1:15" x14ac:dyDescent="0.2">
      <c r="A7901" s="24" t="str">
        <f t="shared" si="741"/>
        <v>SO14 1</v>
      </c>
      <c r="B7901" s="1" t="s">
        <v>12541</v>
      </c>
      <c r="C7901" s="1" t="s">
        <v>12633</v>
      </c>
      <c r="D7901" s="1" t="s">
        <v>12621</v>
      </c>
      <c r="E7901" s="2">
        <v>8</v>
      </c>
      <c r="F7901" s="3">
        <v>236793.37</v>
      </c>
      <c r="G7901" s="3">
        <v>46894.1</v>
      </c>
      <c r="H7901" s="4">
        <v>46212.3</v>
      </c>
      <c r="I7901" s="25"/>
      <c r="J7901" s="26" t="str">
        <f t="shared" si="742"/>
        <v>No</v>
      </c>
      <c r="K7901" s="26" t="str">
        <f t="shared" si="743"/>
        <v>GB</v>
      </c>
      <c r="L7901" s="26" t="str">
        <f t="shared" si="744"/>
        <v>Invalid</v>
      </c>
      <c r="M7901" s="26" t="str">
        <f>IF(OR(ISBLANK(B7901),ISBLANK(C7901),ISBLANK(D7901)),"Missing",IFERROR(VLOOKUP(A7901,'RM Postcodes'!$A:$B,2,0),"Invalid"))</f>
        <v>live</v>
      </c>
      <c r="N7901" s="26" t="str">
        <f t="shared" si="745"/>
        <v>Redact</v>
      </c>
      <c r="O7901" s="26" t="str">
        <f t="shared" si="740"/>
        <v>OK</v>
      </c>
    </row>
    <row r="7902" spans="1:15" x14ac:dyDescent="0.2">
      <c r="A7902" s="24" t="str">
        <f t="shared" si="741"/>
        <v>SO14 2</v>
      </c>
      <c r="B7902" s="1" t="s">
        <v>12541</v>
      </c>
      <c r="C7902" s="1" t="s">
        <v>12633</v>
      </c>
      <c r="D7902" s="1" t="s">
        <v>12640</v>
      </c>
      <c r="E7902" s="2">
        <v>16</v>
      </c>
      <c r="F7902" s="3">
        <v>617472.37</v>
      </c>
      <c r="G7902" s="3">
        <v>116160.12</v>
      </c>
      <c r="H7902" s="4">
        <v>112379.01000000001</v>
      </c>
      <c r="I7902" s="25"/>
      <c r="J7902" s="26" t="str">
        <f t="shared" si="742"/>
        <v>No</v>
      </c>
      <c r="K7902" s="26" t="str">
        <f t="shared" si="743"/>
        <v>GB</v>
      </c>
      <c r="L7902" s="26" t="str">
        <f t="shared" si="744"/>
        <v>Invalid</v>
      </c>
      <c r="M7902" s="26" t="str">
        <f>IF(OR(ISBLANK(B7902),ISBLANK(C7902),ISBLANK(D7902)),"Missing",IFERROR(VLOOKUP(A7902,'RM Postcodes'!$A:$B,2,0),"Invalid"))</f>
        <v>live</v>
      </c>
      <c r="N7902" s="26" t="str">
        <f t="shared" si="745"/>
        <v>OK</v>
      </c>
      <c r="O7902" s="26" t="str">
        <f t="shared" si="740"/>
        <v>OK</v>
      </c>
    </row>
    <row r="7903" spans="1:15" x14ac:dyDescent="0.2">
      <c r="A7903" s="24" t="str">
        <f t="shared" si="741"/>
        <v>SO14 3</v>
      </c>
      <c r="B7903" s="1" t="s">
        <v>12541</v>
      </c>
      <c r="C7903" s="1" t="s">
        <v>12633</v>
      </c>
      <c r="D7903" s="1" t="s">
        <v>12629</v>
      </c>
      <c r="E7903" s="2">
        <v>54</v>
      </c>
      <c r="F7903" s="3">
        <v>18251913.820000011</v>
      </c>
      <c r="G7903" s="3">
        <v>8727102.4400000013</v>
      </c>
      <c r="H7903" s="4">
        <v>5558783.5899999999</v>
      </c>
      <c r="I7903" s="25"/>
      <c r="J7903" s="26" t="str">
        <f t="shared" si="742"/>
        <v>No</v>
      </c>
      <c r="K7903" s="26" t="str">
        <f t="shared" si="743"/>
        <v>GB</v>
      </c>
      <c r="L7903" s="26" t="str">
        <f t="shared" si="744"/>
        <v>Invalid</v>
      </c>
      <c r="M7903" s="26" t="str">
        <f>IF(OR(ISBLANK(B7903),ISBLANK(C7903),ISBLANK(D7903)),"Missing",IFERROR(VLOOKUP(A7903,'RM Postcodes'!$A:$B,2,0),"Invalid"))</f>
        <v>live</v>
      </c>
      <c r="N7903" s="26" t="str">
        <f t="shared" si="745"/>
        <v>OK</v>
      </c>
      <c r="O7903" s="26" t="str">
        <f t="shared" si="740"/>
        <v>Redact</v>
      </c>
    </row>
    <row r="7904" spans="1:15" x14ac:dyDescent="0.2">
      <c r="A7904" s="24" t="str">
        <f t="shared" si="741"/>
        <v>SO14 5</v>
      </c>
      <c r="B7904" s="1" t="s">
        <v>12541</v>
      </c>
      <c r="C7904" s="1" t="s">
        <v>12633</v>
      </c>
      <c r="D7904" s="1" t="s">
        <v>12625</v>
      </c>
      <c r="E7904" s="2">
        <v>18</v>
      </c>
      <c r="F7904" s="3">
        <v>990428.33999999985</v>
      </c>
      <c r="G7904" s="3">
        <v>199999.96</v>
      </c>
      <c r="H7904" s="4">
        <v>147010.70000000001</v>
      </c>
      <c r="I7904" s="25"/>
      <c r="J7904" s="26" t="str">
        <f t="shared" si="742"/>
        <v>No</v>
      </c>
      <c r="K7904" s="26" t="str">
        <f t="shared" si="743"/>
        <v>GB</v>
      </c>
      <c r="L7904" s="26" t="str">
        <f t="shared" si="744"/>
        <v>Invalid</v>
      </c>
      <c r="M7904" s="26" t="str">
        <f>IF(OR(ISBLANK(B7904),ISBLANK(C7904),ISBLANK(D7904)),"Missing",IFERROR(VLOOKUP(A7904,'RM Postcodes'!$A:$B,2,0),"Invalid"))</f>
        <v>live</v>
      </c>
      <c r="N7904" s="26" t="str">
        <f t="shared" si="745"/>
        <v>OK</v>
      </c>
      <c r="O7904" s="26" t="str">
        <f t="shared" si="740"/>
        <v>OK</v>
      </c>
    </row>
    <row r="7905" spans="1:15" x14ac:dyDescent="0.2">
      <c r="A7905" s="24" t="str">
        <f t="shared" si="741"/>
        <v>SO14 6</v>
      </c>
      <c r="B7905" s="1" t="s">
        <v>12541</v>
      </c>
      <c r="C7905" s="1" t="s">
        <v>12633</v>
      </c>
      <c r="D7905" s="1" t="s">
        <v>12622</v>
      </c>
      <c r="E7905" s="2">
        <v>10</v>
      </c>
      <c r="F7905" s="3">
        <v>315909.28000000003</v>
      </c>
      <c r="G7905" s="3">
        <v>66564.05</v>
      </c>
      <c r="H7905" s="4">
        <v>50623.07</v>
      </c>
      <c r="I7905" s="25"/>
      <c r="J7905" s="26" t="str">
        <f t="shared" si="742"/>
        <v>No</v>
      </c>
      <c r="K7905" s="26" t="str">
        <f t="shared" si="743"/>
        <v>GB</v>
      </c>
      <c r="L7905" s="26" t="str">
        <f t="shared" si="744"/>
        <v>Invalid</v>
      </c>
      <c r="M7905" s="26" t="str">
        <f>IF(OR(ISBLANK(B7905),ISBLANK(C7905),ISBLANK(D7905)),"Missing",IFERROR(VLOOKUP(A7905,'RM Postcodes'!$A:$B,2,0),"Invalid"))</f>
        <v>live</v>
      </c>
      <c r="N7905" s="26" t="str">
        <f t="shared" si="745"/>
        <v>OK</v>
      </c>
      <c r="O7905" s="26" t="str">
        <f t="shared" si="740"/>
        <v>OK</v>
      </c>
    </row>
    <row r="7906" spans="1:15" x14ac:dyDescent="0.2">
      <c r="A7906" s="24" t="str">
        <f t="shared" si="741"/>
        <v>SO14 7</v>
      </c>
      <c r="B7906" s="1" t="s">
        <v>12541</v>
      </c>
      <c r="C7906" s="1" t="s">
        <v>12633</v>
      </c>
      <c r="D7906" s="1" t="s">
        <v>12623</v>
      </c>
      <c r="E7906" s="2">
        <v>8</v>
      </c>
      <c r="F7906" s="3">
        <v>271911.76</v>
      </c>
      <c r="G7906" s="3">
        <v>97916.71</v>
      </c>
      <c r="H7906" s="4">
        <v>42034.02</v>
      </c>
      <c r="I7906" s="25"/>
      <c r="J7906" s="26" t="str">
        <f t="shared" si="742"/>
        <v>No</v>
      </c>
      <c r="K7906" s="26" t="str">
        <f t="shared" si="743"/>
        <v>GB</v>
      </c>
      <c r="L7906" s="26" t="str">
        <f t="shared" si="744"/>
        <v>Invalid</v>
      </c>
      <c r="M7906" s="26" t="str">
        <f>IF(OR(ISBLANK(B7906),ISBLANK(C7906),ISBLANK(D7906)),"Missing",IFERROR(VLOOKUP(A7906,'RM Postcodes'!$A:$B,2,0),"Invalid"))</f>
        <v>live</v>
      </c>
      <c r="N7906" s="26" t="str">
        <f t="shared" si="745"/>
        <v>Redact</v>
      </c>
      <c r="O7906" s="26" t="str">
        <f t="shared" si="740"/>
        <v>OK</v>
      </c>
    </row>
    <row r="7907" spans="1:15" x14ac:dyDescent="0.2">
      <c r="A7907" s="24" t="str">
        <f t="shared" si="741"/>
        <v>SO15 0</v>
      </c>
      <c r="B7907" s="1" t="s">
        <v>12541</v>
      </c>
      <c r="C7907" s="1" t="s">
        <v>12634</v>
      </c>
      <c r="D7907" s="1" t="s">
        <v>12632</v>
      </c>
      <c r="E7907" s="2">
        <v>11</v>
      </c>
      <c r="F7907" s="3">
        <v>430089.01</v>
      </c>
      <c r="G7907" s="3">
        <v>120000</v>
      </c>
      <c r="H7907" s="4">
        <v>89692.67</v>
      </c>
      <c r="I7907" s="25"/>
      <c r="J7907" s="26" t="str">
        <f t="shared" si="742"/>
        <v>No</v>
      </c>
      <c r="K7907" s="26" t="str">
        <f t="shared" si="743"/>
        <v>GB</v>
      </c>
      <c r="L7907" s="26" t="str">
        <f t="shared" si="744"/>
        <v>Invalid</v>
      </c>
      <c r="M7907" s="26" t="str">
        <f>IF(OR(ISBLANK(B7907),ISBLANK(C7907),ISBLANK(D7907)),"Missing",IFERROR(VLOOKUP(A7907,'RM Postcodes'!$A:$B,2,0),"Invalid"))</f>
        <v>live</v>
      </c>
      <c r="N7907" s="26" t="str">
        <f t="shared" si="745"/>
        <v>OK</v>
      </c>
      <c r="O7907" s="26" t="str">
        <f t="shared" si="740"/>
        <v>OK</v>
      </c>
    </row>
    <row r="7908" spans="1:15" x14ac:dyDescent="0.2">
      <c r="A7908" s="24" t="str">
        <f t="shared" si="741"/>
        <v>SO15 1</v>
      </c>
      <c r="B7908" s="1" t="s">
        <v>12541</v>
      </c>
      <c r="C7908" s="1" t="s">
        <v>12634</v>
      </c>
      <c r="D7908" s="1" t="s">
        <v>12621</v>
      </c>
      <c r="E7908" s="2">
        <v>22</v>
      </c>
      <c r="F7908" s="3">
        <v>705498.98999999987</v>
      </c>
      <c r="G7908" s="3">
        <v>49068.93</v>
      </c>
      <c r="H7908" s="4">
        <v>48656.85</v>
      </c>
      <c r="I7908" s="25"/>
      <c r="J7908" s="26" t="str">
        <f t="shared" si="742"/>
        <v>No</v>
      </c>
      <c r="K7908" s="26" t="str">
        <f t="shared" si="743"/>
        <v>GB</v>
      </c>
      <c r="L7908" s="26" t="str">
        <f t="shared" si="744"/>
        <v>Invalid</v>
      </c>
      <c r="M7908" s="26" t="str">
        <f>IF(OR(ISBLANK(B7908),ISBLANK(C7908),ISBLANK(D7908)),"Missing",IFERROR(VLOOKUP(A7908,'RM Postcodes'!$A:$B,2,0),"Invalid"))</f>
        <v>live</v>
      </c>
      <c r="N7908" s="26" t="str">
        <f t="shared" si="745"/>
        <v>OK</v>
      </c>
      <c r="O7908" s="26" t="str">
        <f t="shared" si="740"/>
        <v>OK</v>
      </c>
    </row>
    <row r="7909" spans="1:15" x14ac:dyDescent="0.2">
      <c r="A7909" s="24" t="str">
        <f t="shared" si="741"/>
        <v>SO15 2</v>
      </c>
      <c r="B7909" s="1" t="s">
        <v>12541</v>
      </c>
      <c r="C7909" s="1" t="s">
        <v>12634</v>
      </c>
      <c r="D7909" s="1" t="s">
        <v>12640</v>
      </c>
      <c r="E7909" s="2">
        <v>26</v>
      </c>
      <c r="F7909" s="3">
        <v>781917.2100000002</v>
      </c>
      <c r="G7909" s="3">
        <v>126140.39</v>
      </c>
      <c r="H7909" s="4">
        <v>51238.18</v>
      </c>
      <c r="I7909" s="25"/>
      <c r="J7909" s="26" t="str">
        <f t="shared" si="742"/>
        <v>No</v>
      </c>
      <c r="K7909" s="26" t="str">
        <f t="shared" si="743"/>
        <v>GB</v>
      </c>
      <c r="L7909" s="26" t="str">
        <f t="shared" si="744"/>
        <v>Invalid</v>
      </c>
      <c r="M7909" s="26" t="str">
        <f>IF(OR(ISBLANK(B7909),ISBLANK(C7909),ISBLANK(D7909)),"Missing",IFERROR(VLOOKUP(A7909,'RM Postcodes'!$A:$B,2,0),"Invalid"))</f>
        <v>live</v>
      </c>
      <c r="N7909" s="26" t="str">
        <f t="shared" si="745"/>
        <v>OK</v>
      </c>
      <c r="O7909" s="26" t="str">
        <f t="shared" si="740"/>
        <v>OK</v>
      </c>
    </row>
    <row r="7910" spans="1:15" x14ac:dyDescent="0.2">
      <c r="A7910" s="24" t="str">
        <f t="shared" si="741"/>
        <v>SO15 3</v>
      </c>
      <c r="B7910" s="1" t="s">
        <v>12541</v>
      </c>
      <c r="C7910" s="1" t="s">
        <v>12634</v>
      </c>
      <c r="D7910" s="1" t="s">
        <v>12629</v>
      </c>
      <c r="E7910" s="2">
        <v>22</v>
      </c>
      <c r="F7910" s="3">
        <v>501260.67000000004</v>
      </c>
      <c r="G7910" s="3">
        <v>62918.75</v>
      </c>
      <c r="H7910" s="4">
        <v>50634.06</v>
      </c>
      <c r="I7910" s="25"/>
      <c r="J7910" s="26" t="str">
        <f t="shared" si="742"/>
        <v>No</v>
      </c>
      <c r="K7910" s="26" t="str">
        <f t="shared" si="743"/>
        <v>GB</v>
      </c>
      <c r="L7910" s="26" t="str">
        <f t="shared" si="744"/>
        <v>Invalid</v>
      </c>
      <c r="M7910" s="26" t="str">
        <f>IF(OR(ISBLANK(B7910),ISBLANK(C7910),ISBLANK(D7910)),"Missing",IFERROR(VLOOKUP(A7910,'RM Postcodes'!$A:$B,2,0),"Invalid"))</f>
        <v>live</v>
      </c>
      <c r="N7910" s="26" t="str">
        <f t="shared" si="745"/>
        <v>OK</v>
      </c>
      <c r="O7910" s="26" t="str">
        <f t="shared" si="740"/>
        <v>OK</v>
      </c>
    </row>
    <row r="7911" spans="1:15" x14ac:dyDescent="0.2">
      <c r="A7911" s="24" t="str">
        <f t="shared" si="741"/>
        <v>SO15 4</v>
      </c>
      <c r="B7911" s="1" t="s">
        <v>12541</v>
      </c>
      <c r="C7911" s="1" t="s">
        <v>12634</v>
      </c>
      <c r="D7911" s="1" t="s">
        <v>12630</v>
      </c>
      <c r="E7911" s="2">
        <v>6</v>
      </c>
      <c r="F7911" s="3">
        <v>105637.40999999999</v>
      </c>
      <c r="G7911" s="3">
        <v>25256.58</v>
      </c>
      <c r="H7911" s="4">
        <v>23425.85</v>
      </c>
      <c r="I7911" s="25"/>
      <c r="J7911" s="26" t="str">
        <f t="shared" si="742"/>
        <v>No</v>
      </c>
      <c r="K7911" s="26" t="str">
        <f t="shared" si="743"/>
        <v>GB</v>
      </c>
      <c r="L7911" s="26" t="str">
        <f t="shared" si="744"/>
        <v>Invalid</v>
      </c>
      <c r="M7911" s="26" t="str">
        <f>IF(OR(ISBLANK(B7911),ISBLANK(C7911),ISBLANK(D7911)),"Missing",IFERROR(VLOOKUP(A7911,'RM Postcodes'!$A:$B,2,0),"Invalid"))</f>
        <v>live</v>
      </c>
      <c r="N7911" s="26" t="str">
        <f t="shared" si="745"/>
        <v>Redact</v>
      </c>
      <c r="O7911" s="26" t="str">
        <f t="shared" si="740"/>
        <v>OK</v>
      </c>
    </row>
    <row r="7912" spans="1:15" x14ac:dyDescent="0.2">
      <c r="A7912" s="24" t="str">
        <f t="shared" si="741"/>
        <v>SO15 5</v>
      </c>
      <c r="B7912" s="1" t="s">
        <v>12541</v>
      </c>
      <c r="C7912" s="1" t="s">
        <v>12634</v>
      </c>
      <c r="D7912" s="1" t="s">
        <v>12625</v>
      </c>
      <c r="E7912" s="2">
        <v>28</v>
      </c>
      <c r="F7912" s="3">
        <v>502057.72000000009</v>
      </c>
      <c r="G7912" s="3">
        <v>50630.01</v>
      </c>
      <c r="H7912" s="4">
        <v>47033.13</v>
      </c>
      <c r="I7912" s="25"/>
      <c r="J7912" s="26" t="str">
        <f t="shared" si="742"/>
        <v>No</v>
      </c>
      <c r="K7912" s="26" t="str">
        <f t="shared" si="743"/>
        <v>GB</v>
      </c>
      <c r="L7912" s="26" t="str">
        <f t="shared" si="744"/>
        <v>Invalid</v>
      </c>
      <c r="M7912" s="26" t="str">
        <f>IF(OR(ISBLANK(B7912),ISBLANK(C7912),ISBLANK(D7912)),"Missing",IFERROR(VLOOKUP(A7912,'RM Postcodes'!$A:$B,2,0),"Invalid"))</f>
        <v>live</v>
      </c>
      <c r="N7912" s="26" t="str">
        <f t="shared" si="745"/>
        <v>OK</v>
      </c>
      <c r="O7912" s="26" t="str">
        <f t="shared" si="740"/>
        <v>OK</v>
      </c>
    </row>
    <row r="7913" spans="1:15" x14ac:dyDescent="0.2">
      <c r="A7913" s="24" t="str">
        <f t="shared" si="741"/>
        <v>SO15 7</v>
      </c>
      <c r="B7913" s="1" t="s">
        <v>12541</v>
      </c>
      <c r="C7913" s="1" t="s">
        <v>12634</v>
      </c>
      <c r="D7913" s="1" t="s">
        <v>12623</v>
      </c>
      <c r="E7913" s="2">
        <v>6</v>
      </c>
      <c r="F7913" s="3">
        <v>257433.87</v>
      </c>
      <c r="G7913" s="3">
        <v>53688.979999999996</v>
      </c>
      <c r="H7913" s="4">
        <v>53241.399999999994</v>
      </c>
      <c r="I7913" s="25"/>
      <c r="J7913" s="26" t="str">
        <f t="shared" si="742"/>
        <v>No</v>
      </c>
      <c r="K7913" s="26" t="str">
        <f t="shared" si="743"/>
        <v>GB</v>
      </c>
      <c r="L7913" s="26" t="str">
        <f t="shared" si="744"/>
        <v>Invalid</v>
      </c>
      <c r="M7913" s="26" t="str">
        <f>IF(OR(ISBLANK(B7913),ISBLANK(C7913),ISBLANK(D7913)),"Missing",IFERROR(VLOOKUP(A7913,'RM Postcodes'!$A:$B,2,0),"Invalid"))</f>
        <v>live</v>
      </c>
      <c r="N7913" s="26" t="str">
        <f t="shared" si="745"/>
        <v>Redact</v>
      </c>
      <c r="O7913" s="26" t="str">
        <f t="shared" si="740"/>
        <v>OK</v>
      </c>
    </row>
    <row r="7914" spans="1:15" x14ac:dyDescent="0.2">
      <c r="A7914" s="24" t="str">
        <f t="shared" si="741"/>
        <v>SO15 8</v>
      </c>
      <c r="B7914" s="1" t="s">
        <v>12541</v>
      </c>
      <c r="C7914" s="1" t="s">
        <v>12634</v>
      </c>
      <c r="D7914" s="1" t="s">
        <v>12626</v>
      </c>
      <c r="E7914" s="2">
        <v>5</v>
      </c>
      <c r="F7914" s="3">
        <v>75853.899999999994</v>
      </c>
      <c r="G7914" s="3">
        <v>51050.47</v>
      </c>
      <c r="H7914" s="4">
        <v>8737.58</v>
      </c>
      <c r="I7914" s="25"/>
      <c r="J7914" s="26" t="str">
        <f t="shared" si="742"/>
        <v>No</v>
      </c>
      <c r="K7914" s="26" t="str">
        <f t="shared" si="743"/>
        <v>GB</v>
      </c>
      <c r="L7914" s="26" t="str">
        <f t="shared" si="744"/>
        <v>Invalid</v>
      </c>
      <c r="M7914" s="26" t="str">
        <f>IF(OR(ISBLANK(B7914),ISBLANK(C7914),ISBLANK(D7914)),"Missing",IFERROR(VLOOKUP(A7914,'RM Postcodes'!$A:$B,2,0),"Invalid"))</f>
        <v>live</v>
      </c>
      <c r="N7914" s="26" t="str">
        <f t="shared" si="745"/>
        <v>Redact</v>
      </c>
      <c r="O7914" s="26" t="str">
        <f t="shared" si="740"/>
        <v>Redact</v>
      </c>
    </row>
    <row r="7915" spans="1:15" x14ac:dyDescent="0.2">
      <c r="A7915" s="24" t="str">
        <f t="shared" si="741"/>
        <v>SO16 0</v>
      </c>
      <c r="B7915" s="1" t="s">
        <v>12541</v>
      </c>
      <c r="C7915" s="1" t="s">
        <v>12635</v>
      </c>
      <c r="D7915" s="1" t="s">
        <v>12632</v>
      </c>
      <c r="E7915" s="2">
        <v>5</v>
      </c>
      <c r="F7915" s="3">
        <v>292170.48</v>
      </c>
      <c r="G7915" s="3">
        <v>260000</v>
      </c>
      <c r="H7915" s="4">
        <v>10464.120000000001</v>
      </c>
      <c r="I7915" s="25"/>
      <c r="J7915" s="26" t="str">
        <f t="shared" si="742"/>
        <v>No</v>
      </c>
      <c r="K7915" s="26" t="str">
        <f t="shared" si="743"/>
        <v>GB</v>
      </c>
      <c r="L7915" s="26" t="str">
        <f t="shared" si="744"/>
        <v>Invalid</v>
      </c>
      <c r="M7915" s="26" t="str">
        <f>IF(OR(ISBLANK(B7915),ISBLANK(C7915),ISBLANK(D7915)),"Missing",IFERROR(VLOOKUP(A7915,'RM Postcodes'!$A:$B,2,0),"Invalid"))</f>
        <v>live</v>
      </c>
      <c r="N7915" s="26" t="str">
        <f t="shared" si="745"/>
        <v>Redact</v>
      </c>
      <c r="O7915" s="26" t="str">
        <f t="shared" si="740"/>
        <v>Redact</v>
      </c>
    </row>
    <row r="7916" spans="1:15" x14ac:dyDescent="0.2">
      <c r="A7916" s="24" t="str">
        <f t="shared" si="741"/>
        <v>SO16 2</v>
      </c>
      <c r="B7916" s="1" t="s">
        <v>12541</v>
      </c>
      <c r="C7916" s="1" t="s">
        <v>12635</v>
      </c>
      <c r="D7916" s="1" t="s">
        <v>12640</v>
      </c>
      <c r="E7916" s="2">
        <v>6</v>
      </c>
      <c r="F7916" s="3">
        <v>295075.12</v>
      </c>
      <c r="G7916" s="3">
        <v>83402.3</v>
      </c>
      <c r="H7916" s="4">
        <v>80332.72</v>
      </c>
      <c r="I7916" s="25"/>
      <c r="J7916" s="26" t="str">
        <f t="shared" si="742"/>
        <v>No</v>
      </c>
      <c r="K7916" s="26" t="str">
        <f t="shared" si="743"/>
        <v>GB</v>
      </c>
      <c r="L7916" s="26" t="str">
        <f t="shared" si="744"/>
        <v>Invalid</v>
      </c>
      <c r="M7916" s="26" t="str">
        <f>IF(OR(ISBLANK(B7916),ISBLANK(C7916),ISBLANK(D7916)),"Missing",IFERROR(VLOOKUP(A7916,'RM Postcodes'!$A:$B,2,0),"Invalid"))</f>
        <v>live</v>
      </c>
      <c r="N7916" s="26" t="str">
        <f t="shared" si="745"/>
        <v>Redact</v>
      </c>
      <c r="O7916" s="26" t="str">
        <f t="shared" si="740"/>
        <v>OK</v>
      </c>
    </row>
    <row r="7917" spans="1:15" x14ac:dyDescent="0.2">
      <c r="A7917" s="24" t="str">
        <f t="shared" si="741"/>
        <v>SO16 3</v>
      </c>
      <c r="B7917" s="1" t="s">
        <v>12541</v>
      </c>
      <c r="C7917" s="1" t="s">
        <v>12635</v>
      </c>
      <c r="D7917" s="1" t="s">
        <v>12629</v>
      </c>
      <c r="E7917" s="2">
        <v>25</v>
      </c>
      <c r="F7917" s="3">
        <v>692609.60999999987</v>
      </c>
      <c r="G7917" s="3">
        <v>208333.3</v>
      </c>
      <c r="H7917" s="4">
        <v>127500</v>
      </c>
      <c r="I7917" s="25"/>
      <c r="J7917" s="26" t="str">
        <f t="shared" si="742"/>
        <v>No</v>
      </c>
      <c r="K7917" s="26" t="str">
        <f t="shared" si="743"/>
        <v>GB</v>
      </c>
      <c r="L7917" s="26" t="str">
        <f t="shared" si="744"/>
        <v>Invalid</v>
      </c>
      <c r="M7917" s="26" t="str">
        <f>IF(OR(ISBLANK(B7917),ISBLANK(C7917),ISBLANK(D7917)),"Missing",IFERROR(VLOOKUP(A7917,'RM Postcodes'!$A:$B,2,0),"Invalid"))</f>
        <v>live</v>
      </c>
      <c r="N7917" s="26" t="str">
        <f t="shared" si="745"/>
        <v>OK</v>
      </c>
      <c r="O7917" s="26" t="str">
        <f t="shared" si="740"/>
        <v>OK</v>
      </c>
    </row>
    <row r="7918" spans="1:15" x14ac:dyDescent="0.2">
      <c r="A7918" s="24" t="str">
        <f t="shared" si="741"/>
        <v>SO16 4</v>
      </c>
      <c r="B7918" s="1" t="s">
        <v>12541</v>
      </c>
      <c r="C7918" s="1" t="s">
        <v>12635</v>
      </c>
      <c r="D7918" s="1" t="s">
        <v>12630</v>
      </c>
      <c r="E7918" s="2">
        <v>15</v>
      </c>
      <c r="F7918" s="3">
        <v>385769.46</v>
      </c>
      <c r="G7918" s="3">
        <v>51263.26</v>
      </c>
      <c r="H7918" s="4">
        <v>50922.05</v>
      </c>
      <c r="I7918" s="25"/>
      <c r="J7918" s="26" t="str">
        <f t="shared" si="742"/>
        <v>No</v>
      </c>
      <c r="K7918" s="26" t="str">
        <f t="shared" si="743"/>
        <v>GB</v>
      </c>
      <c r="L7918" s="26" t="str">
        <f t="shared" si="744"/>
        <v>Invalid</v>
      </c>
      <c r="M7918" s="26" t="str">
        <f>IF(OR(ISBLANK(B7918),ISBLANK(C7918),ISBLANK(D7918)),"Missing",IFERROR(VLOOKUP(A7918,'RM Postcodes'!$A:$B,2,0),"Invalid"))</f>
        <v>live</v>
      </c>
      <c r="N7918" s="26" t="str">
        <f t="shared" si="745"/>
        <v>OK</v>
      </c>
      <c r="O7918" s="26" t="str">
        <f t="shared" si="740"/>
        <v>OK</v>
      </c>
    </row>
    <row r="7919" spans="1:15" x14ac:dyDescent="0.2">
      <c r="A7919" s="24" t="str">
        <f t="shared" si="741"/>
        <v>SO16 5</v>
      </c>
      <c r="B7919" s="1" t="s">
        <v>12541</v>
      </c>
      <c r="C7919" s="1" t="s">
        <v>12635</v>
      </c>
      <c r="D7919" s="1" t="s">
        <v>12625</v>
      </c>
      <c r="E7919" s="2">
        <v>19</v>
      </c>
      <c r="F7919" s="3">
        <v>343225.32999999996</v>
      </c>
      <c r="G7919" s="3">
        <v>54324</v>
      </c>
      <c r="H7919" s="4">
        <v>50146.68</v>
      </c>
      <c r="I7919" s="25"/>
      <c r="J7919" s="26" t="str">
        <f t="shared" si="742"/>
        <v>No</v>
      </c>
      <c r="K7919" s="26" t="str">
        <f t="shared" si="743"/>
        <v>GB</v>
      </c>
      <c r="L7919" s="26" t="str">
        <f t="shared" si="744"/>
        <v>Invalid</v>
      </c>
      <c r="M7919" s="26" t="str">
        <f>IF(OR(ISBLANK(B7919),ISBLANK(C7919),ISBLANK(D7919)),"Missing",IFERROR(VLOOKUP(A7919,'RM Postcodes'!$A:$B,2,0),"Invalid"))</f>
        <v>live</v>
      </c>
      <c r="N7919" s="26" t="str">
        <f t="shared" si="745"/>
        <v>OK</v>
      </c>
      <c r="O7919" s="26" t="str">
        <f t="shared" si="740"/>
        <v>OK</v>
      </c>
    </row>
    <row r="7920" spans="1:15" x14ac:dyDescent="0.2">
      <c r="A7920" s="24" t="str">
        <f t="shared" si="741"/>
        <v>SO16 6</v>
      </c>
      <c r="B7920" s="1" t="s">
        <v>12541</v>
      </c>
      <c r="C7920" s="1" t="s">
        <v>12635</v>
      </c>
      <c r="D7920" s="1" t="s">
        <v>12622</v>
      </c>
      <c r="E7920" s="2">
        <v>20</v>
      </c>
      <c r="F7920" s="3">
        <v>776126.39</v>
      </c>
      <c r="G7920" s="3">
        <v>168565.93000000002</v>
      </c>
      <c r="H7920" s="4">
        <v>104491.12</v>
      </c>
      <c r="I7920" s="25"/>
      <c r="J7920" s="26" t="str">
        <f t="shared" si="742"/>
        <v>No</v>
      </c>
      <c r="K7920" s="26" t="str">
        <f t="shared" si="743"/>
        <v>GB</v>
      </c>
      <c r="L7920" s="26" t="str">
        <f t="shared" si="744"/>
        <v>Invalid</v>
      </c>
      <c r="M7920" s="26" t="str">
        <f>IF(OR(ISBLANK(B7920),ISBLANK(C7920),ISBLANK(D7920)),"Missing",IFERROR(VLOOKUP(A7920,'RM Postcodes'!$A:$B,2,0),"Invalid"))</f>
        <v>live</v>
      </c>
      <c r="N7920" s="26" t="str">
        <f t="shared" si="745"/>
        <v>OK</v>
      </c>
      <c r="O7920" s="26" t="str">
        <f t="shared" si="740"/>
        <v>OK</v>
      </c>
    </row>
    <row r="7921" spans="1:15" x14ac:dyDescent="0.2">
      <c r="A7921" s="24" t="str">
        <f t="shared" si="741"/>
        <v>SO16 7</v>
      </c>
      <c r="B7921" s="1" t="s">
        <v>12541</v>
      </c>
      <c r="C7921" s="1" t="s">
        <v>12635</v>
      </c>
      <c r="D7921" s="1" t="s">
        <v>12623</v>
      </c>
      <c r="E7921" s="2">
        <v>35</v>
      </c>
      <c r="F7921" s="3">
        <v>1371854.0599999996</v>
      </c>
      <c r="G7921" s="3">
        <v>217196.37</v>
      </c>
      <c r="H7921" s="4">
        <v>156666.70000000001</v>
      </c>
      <c r="I7921" s="25"/>
      <c r="J7921" s="26" t="str">
        <f t="shared" si="742"/>
        <v>No</v>
      </c>
      <c r="K7921" s="26" t="str">
        <f t="shared" si="743"/>
        <v>GB</v>
      </c>
      <c r="L7921" s="26" t="str">
        <f t="shared" si="744"/>
        <v>Invalid</v>
      </c>
      <c r="M7921" s="26" t="str">
        <f>IF(OR(ISBLANK(B7921),ISBLANK(C7921),ISBLANK(D7921)),"Missing",IFERROR(VLOOKUP(A7921,'RM Postcodes'!$A:$B,2,0),"Invalid"))</f>
        <v>live</v>
      </c>
      <c r="N7921" s="26" t="str">
        <f t="shared" si="745"/>
        <v>OK</v>
      </c>
      <c r="O7921" s="26" t="str">
        <f t="shared" si="740"/>
        <v>OK</v>
      </c>
    </row>
    <row r="7922" spans="1:15" x14ac:dyDescent="0.2">
      <c r="A7922" s="24" t="str">
        <f t="shared" si="741"/>
        <v>SO16 8</v>
      </c>
      <c r="B7922" s="1" t="s">
        <v>12541</v>
      </c>
      <c r="C7922" s="1" t="s">
        <v>12635</v>
      </c>
      <c r="D7922" s="1" t="s">
        <v>12626</v>
      </c>
      <c r="E7922" s="2">
        <v>26</v>
      </c>
      <c r="F7922" s="3">
        <v>507377.83999999991</v>
      </c>
      <c r="G7922" s="3">
        <v>145958.91999999998</v>
      </c>
      <c r="H7922" s="4">
        <v>50944.119999999995</v>
      </c>
      <c r="I7922" s="25"/>
      <c r="J7922" s="26" t="str">
        <f t="shared" si="742"/>
        <v>No</v>
      </c>
      <c r="K7922" s="26" t="str">
        <f t="shared" si="743"/>
        <v>GB</v>
      </c>
      <c r="L7922" s="26" t="str">
        <f t="shared" si="744"/>
        <v>Invalid</v>
      </c>
      <c r="M7922" s="26" t="str">
        <f>IF(OR(ISBLANK(B7922),ISBLANK(C7922),ISBLANK(D7922)),"Missing",IFERROR(VLOOKUP(A7922,'RM Postcodes'!$A:$B,2,0),"Invalid"))</f>
        <v>live</v>
      </c>
      <c r="N7922" s="26" t="str">
        <f t="shared" si="745"/>
        <v>OK</v>
      </c>
      <c r="O7922" s="26" t="str">
        <f t="shared" si="740"/>
        <v>OK</v>
      </c>
    </row>
    <row r="7923" spans="1:15" x14ac:dyDescent="0.2">
      <c r="A7923" s="24" t="str">
        <f t="shared" si="741"/>
        <v>SO16 9</v>
      </c>
      <c r="B7923" s="1" t="s">
        <v>12541</v>
      </c>
      <c r="C7923" s="1" t="s">
        <v>12635</v>
      </c>
      <c r="D7923" s="1" t="s">
        <v>12627</v>
      </c>
      <c r="E7923" s="2">
        <v>19</v>
      </c>
      <c r="F7923" s="3">
        <v>447315.83</v>
      </c>
      <c r="G7923" s="3">
        <v>58750</v>
      </c>
      <c r="H7923" s="4">
        <v>50632.57</v>
      </c>
      <c r="I7923" s="25"/>
      <c r="J7923" s="26" t="str">
        <f t="shared" si="742"/>
        <v>No</v>
      </c>
      <c r="K7923" s="26" t="str">
        <f t="shared" si="743"/>
        <v>GB</v>
      </c>
      <c r="L7923" s="26" t="str">
        <f t="shared" si="744"/>
        <v>Invalid</v>
      </c>
      <c r="M7923" s="26" t="str">
        <f>IF(OR(ISBLANK(B7923),ISBLANK(C7923),ISBLANK(D7923)),"Missing",IFERROR(VLOOKUP(A7923,'RM Postcodes'!$A:$B,2,0),"Invalid"))</f>
        <v>live</v>
      </c>
      <c r="N7923" s="26" t="str">
        <f t="shared" si="745"/>
        <v>OK</v>
      </c>
      <c r="O7923" s="26" t="str">
        <f t="shared" si="740"/>
        <v>OK</v>
      </c>
    </row>
    <row r="7924" spans="1:15" x14ac:dyDescent="0.2">
      <c r="A7924" s="24" t="str">
        <f t="shared" si="741"/>
        <v>SO17 1</v>
      </c>
      <c r="B7924" s="1" t="s">
        <v>12541</v>
      </c>
      <c r="C7924" s="1" t="s">
        <v>12672</v>
      </c>
      <c r="D7924" s="1" t="s">
        <v>12621</v>
      </c>
      <c r="E7924" s="2">
        <v>17</v>
      </c>
      <c r="F7924" s="3">
        <v>383824.34000000014</v>
      </c>
      <c r="G7924" s="3">
        <v>46064.01</v>
      </c>
      <c r="H7924" s="4">
        <v>43687.68</v>
      </c>
      <c r="I7924" s="25"/>
      <c r="J7924" s="26" t="str">
        <f t="shared" si="742"/>
        <v>No</v>
      </c>
      <c r="K7924" s="26" t="str">
        <f t="shared" si="743"/>
        <v>GB</v>
      </c>
      <c r="L7924" s="26" t="str">
        <f t="shared" si="744"/>
        <v>Invalid</v>
      </c>
      <c r="M7924" s="26" t="str">
        <f>IF(OR(ISBLANK(B7924),ISBLANK(C7924),ISBLANK(D7924)),"Missing",IFERROR(VLOOKUP(A7924,'RM Postcodes'!$A:$B,2,0),"Invalid"))</f>
        <v>live</v>
      </c>
      <c r="N7924" s="26" t="str">
        <f t="shared" si="745"/>
        <v>OK</v>
      </c>
      <c r="O7924" s="26" t="str">
        <f t="shared" si="740"/>
        <v>OK</v>
      </c>
    </row>
    <row r="7925" spans="1:15" x14ac:dyDescent="0.2">
      <c r="A7925" s="24" t="str">
        <f t="shared" si="741"/>
        <v>SO17 2</v>
      </c>
      <c r="B7925" s="1" t="s">
        <v>12541</v>
      </c>
      <c r="C7925" s="1" t="s">
        <v>12672</v>
      </c>
      <c r="D7925" s="1" t="s">
        <v>12640</v>
      </c>
      <c r="E7925" s="2">
        <v>25</v>
      </c>
      <c r="F7925" s="3">
        <v>761643.92999999982</v>
      </c>
      <c r="G7925" s="3">
        <v>124112.18</v>
      </c>
      <c r="H7925" s="4">
        <v>51264.36</v>
      </c>
      <c r="I7925" s="25"/>
      <c r="J7925" s="26" t="str">
        <f t="shared" si="742"/>
        <v>No</v>
      </c>
      <c r="K7925" s="26" t="str">
        <f t="shared" si="743"/>
        <v>GB</v>
      </c>
      <c r="L7925" s="26" t="str">
        <f t="shared" si="744"/>
        <v>Invalid</v>
      </c>
      <c r="M7925" s="26" t="str">
        <f>IF(OR(ISBLANK(B7925),ISBLANK(C7925),ISBLANK(D7925)),"Missing",IFERROR(VLOOKUP(A7925,'RM Postcodes'!$A:$B,2,0),"Invalid"))</f>
        <v>live</v>
      </c>
      <c r="N7925" s="26" t="str">
        <f t="shared" si="745"/>
        <v>OK</v>
      </c>
      <c r="O7925" s="26" t="str">
        <f t="shared" si="740"/>
        <v>OK</v>
      </c>
    </row>
    <row r="7926" spans="1:15" x14ac:dyDescent="0.2">
      <c r="A7926" s="24" t="str">
        <f t="shared" si="741"/>
        <v>SO17 3</v>
      </c>
      <c r="B7926" s="1" t="s">
        <v>12541</v>
      </c>
      <c r="C7926" s="1" t="s">
        <v>12672</v>
      </c>
      <c r="D7926" s="1" t="s">
        <v>12629</v>
      </c>
      <c r="E7926" s="2">
        <v>11</v>
      </c>
      <c r="F7926" s="3">
        <v>391121.71999999991</v>
      </c>
      <c r="G7926" s="3">
        <v>154556.43</v>
      </c>
      <c r="H7926" s="4">
        <v>50102.74</v>
      </c>
      <c r="I7926" s="25"/>
      <c r="J7926" s="26" t="str">
        <f t="shared" si="742"/>
        <v>No</v>
      </c>
      <c r="K7926" s="26" t="str">
        <f t="shared" si="743"/>
        <v>GB</v>
      </c>
      <c r="L7926" s="26" t="str">
        <f t="shared" si="744"/>
        <v>Invalid</v>
      </c>
      <c r="M7926" s="26" t="str">
        <f>IF(OR(ISBLANK(B7926),ISBLANK(C7926),ISBLANK(D7926)),"Missing",IFERROR(VLOOKUP(A7926,'RM Postcodes'!$A:$B,2,0),"Invalid"))</f>
        <v>live</v>
      </c>
      <c r="N7926" s="26" t="str">
        <f t="shared" si="745"/>
        <v>OK</v>
      </c>
      <c r="O7926" s="26" t="str">
        <f t="shared" si="740"/>
        <v>OK</v>
      </c>
    </row>
    <row r="7927" spans="1:15" x14ac:dyDescent="0.2">
      <c r="A7927" s="24" t="str">
        <f t="shared" si="741"/>
        <v>SO18 1</v>
      </c>
      <c r="B7927" s="1" t="s">
        <v>12541</v>
      </c>
      <c r="C7927" s="1" t="s">
        <v>12673</v>
      </c>
      <c r="D7927" s="1" t="s">
        <v>12621</v>
      </c>
      <c r="E7927" s="2">
        <v>29</v>
      </c>
      <c r="F7927" s="3">
        <v>1104212.1400000004</v>
      </c>
      <c r="G7927" s="3">
        <v>590795.16</v>
      </c>
      <c r="H7927" s="4">
        <v>47921.08</v>
      </c>
      <c r="I7927" s="25"/>
      <c r="J7927" s="26" t="str">
        <f t="shared" si="742"/>
        <v>No</v>
      </c>
      <c r="K7927" s="26" t="str">
        <f t="shared" si="743"/>
        <v>GB</v>
      </c>
      <c r="L7927" s="26" t="str">
        <f t="shared" si="744"/>
        <v>Invalid</v>
      </c>
      <c r="M7927" s="26" t="str">
        <f>IF(OR(ISBLANK(B7927),ISBLANK(C7927),ISBLANK(D7927)),"Missing",IFERROR(VLOOKUP(A7927,'RM Postcodes'!$A:$B,2,0),"Invalid"))</f>
        <v>live</v>
      </c>
      <c r="N7927" s="26" t="str">
        <f t="shared" si="745"/>
        <v>OK</v>
      </c>
      <c r="O7927" s="26" t="str">
        <f t="shared" si="740"/>
        <v>OK</v>
      </c>
    </row>
    <row r="7928" spans="1:15" x14ac:dyDescent="0.2">
      <c r="A7928" s="24" t="str">
        <f t="shared" si="741"/>
        <v>SO18 2</v>
      </c>
      <c r="B7928" s="1" t="s">
        <v>12541</v>
      </c>
      <c r="C7928" s="1" t="s">
        <v>12673</v>
      </c>
      <c r="D7928" s="1" t="s">
        <v>12640</v>
      </c>
      <c r="E7928" s="2">
        <v>19</v>
      </c>
      <c r="F7928" s="3">
        <v>871206.89</v>
      </c>
      <c r="G7928" s="3">
        <v>407413.48</v>
      </c>
      <c r="H7928" s="4">
        <v>78333.289999999994</v>
      </c>
      <c r="I7928" s="25"/>
      <c r="J7928" s="26" t="str">
        <f t="shared" si="742"/>
        <v>No</v>
      </c>
      <c r="K7928" s="26" t="str">
        <f t="shared" si="743"/>
        <v>GB</v>
      </c>
      <c r="L7928" s="26" t="str">
        <f t="shared" si="744"/>
        <v>Invalid</v>
      </c>
      <c r="M7928" s="26" t="str">
        <f>IF(OR(ISBLANK(B7928),ISBLANK(C7928),ISBLANK(D7928)),"Missing",IFERROR(VLOOKUP(A7928,'RM Postcodes'!$A:$B,2,0),"Invalid"))</f>
        <v>live</v>
      </c>
      <c r="N7928" s="26" t="str">
        <f t="shared" si="745"/>
        <v>OK</v>
      </c>
      <c r="O7928" s="26" t="str">
        <f t="shared" si="740"/>
        <v>OK</v>
      </c>
    </row>
    <row r="7929" spans="1:15" x14ac:dyDescent="0.2">
      <c r="A7929" s="24" t="str">
        <f t="shared" si="741"/>
        <v>SO18 3</v>
      </c>
      <c r="B7929" s="1" t="s">
        <v>12541</v>
      </c>
      <c r="C7929" s="1" t="s">
        <v>12673</v>
      </c>
      <c r="D7929" s="1" t="s">
        <v>12629</v>
      </c>
      <c r="E7929" s="2">
        <v>10</v>
      </c>
      <c r="F7929" s="3">
        <v>335066.70999999996</v>
      </c>
      <c r="G7929" s="3">
        <v>49808.41</v>
      </c>
      <c r="H7929" s="4">
        <v>47488.99</v>
      </c>
      <c r="I7929" s="25"/>
      <c r="J7929" s="26" t="str">
        <f t="shared" si="742"/>
        <v>No</v>
      </c>
      <c r="K7929" s="26" t="str">
        <f t="shared" si="743"/>
        <v>GB</v>
      </c>
      <c r="L7929" s="26" t="str">
        <f t="shared" si="744"/>
        <v>Invalid</v>
      </c>
      <c r="M7929" s="26" t="str">
        <f>IF(OR(ISBLANK(B7929),ISBLANK(C7929),ISBLANK(D7929)),"Missing",IFERROR(VLOOKUP(A7929,'RM Postcodes'!$A:$B,2,0),"Invalid"))</f>
        <v>live</v>
      </c>
      <c r="N7929" s="26" t="str">
        <f t="shared" si="745"/>
        <v>OK</v>
      </c>
      <c r="O7929" s="26" t="str">
        <f t="shared" si="740"/>
        <v>OK</v>
      </c>
    </row>
    <row r="7930" spans="1:15" x14ac:dyDescent="0.2">
      <c r="A7930" s="24" t="str">
        <f t="shared" si="741"/>
        <v>SO18 4</v>
      </c>
      <c r="B7930" s="1" t="s">
        <v>12541</v>
      </c>
      <c r="C7930" s="1" t="s">
        <v>12673</v>
      </c>
      <c r="D7930" s="1" t="s">
        <v>12630</v>
      </c>
      <c r="E7930" s="2">
        <v>2</v>
      </c>
      <c r="F7930" s="3">
        <v>27394.46</v>
      </c>
      <c r="G7930" s="3">
        <v>22724.809999999998</v>
      </c>
      <c r="H7930" s="4">
        <v>4669.6499999999996</v>
      </c>
      <c r="I7930" s="25"/>
      <c r="J7930" s="26" t="str">
        <f t="shared" si="742"/>
        <v>No</v>
      </c>
      <c r="K7930" s="26" t="str">
        <f t="shared" si="743"/>
        <v>GB</v>
      </c>
      <c r="L7930" s="26" t="str">
        <f t="shared" si="744"/>
        <v>Invalid</v>
      </c>
      <c r="M7930" s="26" t="str">
        <f>IF(OR(ISBLANK(B7930),ISBLANK(C7930),ISBLANK(D7930)),"Missing",IFERROR(VLOOKUP(A7930,'RM Postcodes'!$A:$B,2,0),"Invalid"))</f>
        <v>live</v>
      </c>
      <c r="N7930" s="26" t="str">
        <f t="shared" si="745"/>
        <v>Redact</v>
      </c>
      <c r="O7930" s="26" t="str">
        <f t="shared" si="740"/>
        <v>Redact</v>
      </c>
    </row>
    <row r="7931" spans="1:15" x14ac:dyDescent="0.2">
      <c r="A7931" s="24" t="str">
        <f t="shared" si="741"/>
        <v>SO18 5</v>
      </c>
      <c r="B7931" s="1" t="s">
        <v>12541</v>
      </c>
      <c r="C7931" s="1" t="s">
        <v>12673</v>
      </c>
      <c r="D7931" s="1" t="s">
        <v>12625</v>
      </c>
      <c r="E7931" s="2">
        <v>16</v>
      </c>
      <c r="F7931" s="3">
        <v>262003.13999999998</v>
      </c>
      <c r="G7931" s="3">
        <v>52856.17</v>
      </c>
      <c r="H7931" s="4">
        <v>42695.09</v>
      </c>
      <c r="I7931" s="25"/>
      <c r="J7931" s="26" t="str">
        <f t="shared" si="742"/>
        <v>No</v>
      </c>
      <c r="K7931" s="26" t="str">
        <f t="shared" si="743"/>
        <v>GB</v>
      </c>
      <c r="L7931" s="26" t="str">
        <f t="shared" si="744"/>
        <v>Invalid</v>
      </c>
      <c r="M7931" s="26" t="str">
        <f>IF(OR(ISBLANK(B7931),ISBLANK(C7931),ISBLANK(D7931)),"Missing",IFERROR(VLOOKUP(A7931,'RM Postcodes'!$A:$B,2,0),"Invalid"))</f>
        <v>live</v>
      </c>
      <c r="N7931" s="26" t="str">
        <f t="shared" si="745"/>
        <v>OK</v>
      </c>
      <c r="O7931" s="26" t="str">
        <f t="shared" si="740"/>
        <v>OK</v>
      </c>
    </row>
    <row r="7932" spans="1:15" x14ac:dyDescent="0.2">
      <c r="A7932" s="24" t="str">
        <f t="shared" si="741"/>
        <v>SO18 6</v>
      </c>
      <c r="B7932" s="1" t="s">
        <v>12541</v>
      </c>
      <c r="C7932" s="1" t="s">
        <v>12673</v>
      </c>
      <c r="D7932" s="1" t="s">
        <v>12622</v>
      </c>
      <c r="E7932" s="2">
        <v>5</v>
      </c>
      <c r="F7932" s="3">
        <v>80244.290000000008</v>
      </c>
      <c r="G7932" s="3">
        <v>42094.16</v>
      </c>
      <c r="H7932" s="4">
        <v>25178.16</v>
      </c>
      <c r="I7932" s="25"/>
      <c r="J7932" s="26" t="str">
        <f t="shared" si="742"/>
        <v>No</v>
      </c>
      <c r="K7932" s="26" t="str">
        <f t="shared" si="743"/>
        <v>GB</v>
      </c>
      <c r="L7932" s="26" t="str">
        <f t="shared" si="744"/>
        <v>Invalid</v>
      </c>
      <c r="M7932" s="26" t="str">
        <f>IF(OR(ISBLANK(B7932),ISBLANK(C7932),ISBLANK(D7932)),"Missing",IFERROR(VLOOKUP(A7932,'RM Postcodes'!$A:$B,2,0),"Invalid"))</f>
        <v>live</v>
      </c>
      <c r="N7932" s="26" t="str">
        <f t="shared" si="745"/>
        <v>Redact</v>
      </c>
      <c r="O7932" s="26" t="str">
        <f t="shared" si="740"/>
        <v>Redact</v>
      </c>
    </row>
    <row r="7933" spans="1:15" x14ac:dyDescent="0.2">
      <c r="A7933" s="24" t="str">
        <f t="shared" si="741"/>
        <v>SO19 0</v>
      </c>
      <c r="B7933" s="1" t="s">
        <v>12541</v>
      </c>
      <c r="C7933" s="1" t="s">
        <v>12674</v>
      </c>
      <c r="D7933" s="1" t="s">
        <v>12632</v>
      </c>
      <c r="E7933" s="2">
        <v>3</v>
      </c>
      <c r="F7933" s="3">
        <v>54199.479999999996</v>
      </c>
      <c r="G7933" s="3">
        <v>43204.53</v>
      </c>
      <c r="H7933" s="4">
        <v>8300.67</v>
      </c>
      <c r="I7933" s="25"/>
      <c r="J7933" s="26" t="str">
        <f t="shared" si="742"/>
        <v>No</v>
      </c>
      <c r="K7933" s="26" t="str">
        <f t="shared" si="743"/>
        <v>GB</v>
      </c>
      <c r="L7933" s="26" t="str">
        <f t="shared" si="744"/>
        <v>Invalid</v>
      </c>
      <c r="M7933" s="26" t="str">
        <f>IF(OR(ISBLANK(B7933),ISBLANK(C7933),ISBLANK(D7933)),"Missing",IFERROR(VLOOKUP(A7933,'RM Postcodes'!$A:$B,2,0),"Invalid"))</f>
        <v>live</v>
      </c>
      <c r="N7933" s="26" t="str">
        <f t="shared" si="745"/>
        <v>Redact</v>
      </c>
      <c r="O7933" s="26" t="str">
        <f t="shared" si="740"/>
        <v>Redact</v>
      </c>
    </row>
    <row r="7934" spans="1:15" x14ac:dyDescent="0.2">
      <c r="A7934" s="24" t="str">
        <f t="shared" si="741"/>
        <v>SO19 1</v>
      </c>
      <c r="B7934" s="1" t="s">
        <v>12541</v>
      </c>
      <c r="C7934" s="1" t="s">
        <v>12674</v>
      </c>
      <c r="D7934" s="1" t="s">
        <v>12621</v>
      </c>
      <c r="E7934" s="2">
        <v>5</v>
      </c>
      <c r="F7934" s="3">
        <v>69533.7</v>
      </c>
      <c r="G7934" s="3">
        <v>48644.76</v>
      </c>
      <c r="H7934" s="4">
        <v>7752.89</v>
      </c>
      <c r="I7934" s="25"/>
      <c r="J7934" s="26" t="str">
        <f t="shared" si="742"/>
        <v>No</v>
      </c>
      <c r="K7934" s="26" t="str">
        <f t="shared" si="743"/>
        <v>GB</v>
      </c>
      <c r="L7934" s="26" t="str">
        <f t="shared" si="744"/>
        <v>Invalid</v>
      </c>
      <c r="M7934" s="26" t="str">
        <f>IF(OR(ISBLANK(B7934),ISBLANK(C7934),ISBLANK(D7934)),"Missing",IFERROR(VLOOKUP(A7934,'RM Postcodes'!$A:$B,2,0),"Invalid"))</f>
        <v>live</v>
      </c>
      <c r="N7934" s="26" t="str">
        <f t="shared" si="745"/>
        <v>Redact</v>
      </c>
      <c r="O7934" s="26" t="str">
        <f t="shared" si="740"/>
        <v>Redact</v>
      </c>
    </row>
    <row r="7935" spans="1:15" x14ac:dyDescent="0.2">
      <c r="A7935" s="24" t="str">
        <f t="shared" si="741"/>
        <v>SO19 2</v>
      </c>
      <c r="B7935" s="1" t="s">
        <v>12541</v>
      </c>
      <c r="C7935" s="1" t="s">
        <v>12674</v>
      </c>
      <c r="D7935" s="1" t="s">
        <v>12640</v>
      </c>
      <c r="E7935" s="2">
        <v>14</v>
      </c>
      <c r="F7935" s="3">
        <v>181689.90999999995</v>
      </c>
      <c r="G7935" s="3">
        <v>56159.149999999994</v>
      </c>
      <c r="H7935" s="4">
        <v>40858.04</v>
      </c>
      <c r="I7935" s="25"/>
      <c r="J7935" s="26" t="str">
        <f t="shared" si="742"/>
        <v>No</v>
      </c>
      <c r="K7935" s="26" t="str">
        <f t="shared" si="743"/>
        <v>GB</v>
      </c>
      <c r="L7935" s="26" t="str">
        <f t="shared" si="744"/>
        <v>Invalid</v>
      </c>
      <c r="M7935" s="26" t="str">
        <f>IF(OR(ISBLANK(B7935),ISBLANK(C7935),ISBLANK(D7935)),"Missing",IFERROR(VLOOKUP(A7935,'RM Postcodes'!$A:$B,2,0),"Invalid"))</f>
        <v>live</v>
      </c>
      <c r="N7935" s="26" t="str">
        <f t="shared" si="745"/>
        <v>OK</v>
      </c>
      <c r="O7935" s="26" t="str">
        <f t="shared" si="740"/>
        <v>OK</v>
      </c>
    </row>
    <row r="7936" spans="1:15" x14ac:dyDescent="0.2">
      <c r="A7936" s="24" t="str">
        <f t="shared" si="741"/>
        <v>SO19 4</v>
      </c>
      <c r="B7936" s="1" t="s">
        <v>12541</v>
      </c>
      <c r="C7936" s="1" t="s">
        <v>12674</v>
      </c>
      <c r="D7936" s="1" t="s">
        <v>12630</v>
      </c>
      <c r="E7936" s="2">
        <v>9</v>
      </c>
      <c r="F7936" s="3">
        <v>192458.19999999998</v>
      </c>
      <c r="G7936" s="3">
        <v>47672.73</v>
      </c>
      <c r="H7936" s="4">
        <v>44228.6</v>
      </c>
      <c r="I7936" s="25"/>
      <c r="J7936" s="26" t="str">
        <f t="shared" si="742"/>
        <v>No</v>
      </c>
      <c r="K7936" s="26" t="str">
        <f t="shared" si="743"/>
        <v>GB</v>
      </c>
      <c r="L7936" s="26" t="str">
        <f t="shared" si="744"/>
        <v>Invalid</v>
      </c>
      <c r="M7936" s="26" t="str">
        <f>IF(OR(ISBLANK(B7936),ISBLANK(C7936),ISBLANK(D7936)),"Missing",IFERROR(VLOOKUP(A7936,'RM Postcodes'!$A:$B,2,0),"Invalid"))</f>
        <v>live</v>
      </c>
      <c r="N7936" s="26" t="str">
        <f t="shared" si="745"/>
        <v>Redact</v>
      </c>
      <c r="O7936" s="26" t="str">
        <f t="shared" si="740"/>
        <v>OK</v>
      </c>
    </row>
    <row r="7937" spans="1:15" x14ac:dyDescent="0.2">
      <c r="A7937" s="24" t="str">
        <f t="shared" si="741"/>
        <v>SO19 5</v>
      </c>
      <c r="B7937" s="1" t="s">
        <v>12541</v>
      </c>
      <c r="C7937" s="1" t="s">
        <v>12674</v>
      </c>
      <c r="D7937" s="1" t="s">
        <v>12625</v>
      </c>
      <c r="E7937" s="2">
        <v>6</v>
      </c>
      <c r="F7937" s="3">
        <v>162757.24</v>
      </c>
      <c r="G7937" s="3">
        <v>44812.17</v>
      </c>
      <c r="H7937" s="4">
        <v>37708.239999999998</v>
      </c>
      <c r="I7937" s="25"/>
      <c r="J7937" s="26" t="str">
        <f t="shared" si="742"/>
        <v>No</v>
      </c>
      <c r="K7937" s="26" t="str">
        <f t="shared" si="743"/>
        <v>GB</v>
      </c>
      <c r="L7937" s="26" t="str">
        <f t="shared" si="744"/>
        <v>Invalid</v>
      </c>
      <c r="M7937" s="26" t="str">
        <f>IF(OR(ISBLANK(B7937),ISBLANK(C7937),ISBLANK(D7937)),"Missing",IFERROR(VLOOKUP(A7937,'RM Postcodes'!$A:$B,2,0),"Invalid"))</f>
        <v>live</v>
      </c>
      <c r="N7937" s="26" t="str">
        <f t="shared" si="745"/>
        <v>Redact</v>
      </c>
      <c r="O7937" s="26" t="str">
        <f t="shared" si="740"/>
        <v>OK</v>
      </c>
    </row>
    <row r="7938" spans="1:15" x14ac:dyDescent="0.2">
      <c r="A7938" s="24" t="str">
        <f t="shared" si="741"/>
        <v>SO19 6</v>
      </c>
      <c r="B7938" s="1" t="s">
        <v>12541</v>
      </c>
      <c r="C7938" s="1" t="s">
        <v>12674</v>
      </c>
      <c r="D7938" s="1" t="s">
        <v>12622</v>
      </c>
      <c r="E7938" s="2">
        <v>18</v>
      </c>
      <c r="F7938" s="3">
        <v>490950.17000000004</v>
      </c>
      <c r="G7938" s="3">
        <v>152751.45000000001</v>
      </c>
      <c r="H7938" s="4">
        <v>47150.99</v>
      </c>
      <c r="I7938" s="25"/>
      <c r="J7938" s="26" t="str">
        <f t="shared" si="742"/>
        <v>No</v>
      </c>
      <c r="K7938" s="26" t="str">
        <f t="shared" si="743"/>
        <v>GB</v>
      </c>
      <c r="L7938" s="26" t="str">
        <f t="shared" si="744"/>
        <v>Invalid</v>
      </c>
      <c r="M7938" s="26" t="str">
        <f>IF(OR(ISBLANK(B7938),ISBLANK(C7938),ISBLANK(D7938)),"Missing",IFERROR(VLOOKUP(A7938,'RM Postcodes'!$A:$B,2,0),"Invalid"))</f>
        <v>live</v>
      </c>
      <c r="N7938" s="26" t="str">
        <f t="shared" si="745"/>
        <v>OK</v>
      </c>
      <c r="O7938" s="26" t="str">
        <f t="shared" si="740"/>
        <v>OK</v>
      </c>
    </row>
    <row r="7939" spans="1:15" x14ac:dyDescent="0.2">
      <c r="A7939" s="24" t="str">
        <f t="shared" si="741"/>
        <v>SO19 7</v>
      </c>
      <c r="B7939" s="1" t="s">
        <v>12541</v>
      </c>
      <c r="C7939" s="1" t="s">
        <v>12674</v>
      </c>
      <c r="D7939" s="1" t="s">
        <v>12623</v>
      </c>
      <c r="E7939" s="2">
        <v>23</v>
      </c>
      <c r="F7939" s="3">
        <v>717362.75</v>
      </c>
      <c r="G7939" s="3">
        <v>190000.01</v>
      </c>
      <c r="H7939" s="4">
        <v>91666.68</v>
      </c>
      <c r="I7939" s="25"/>
      <c r="J7939" s="26" t="str">
        <f t="shared" si="742"/>
        <v>No</v>
      </c>
      <c r="K7939" s="26" t="str">
        <f t="shared" si="743"/>
        <v>GB</v>
      </c>
      <c r="L7939" s="26" t="str">
        <f t="shared" si="744"/>
        <v>Invalid</v>
      </c>
      <c r="M7939" s="26" t="str">
        <f>IF(OR(ISBLANK(B7939),ISBLANK(C7939),ISBLANK(D7939)),"Missing",IFERROR(VLOOKUP(A7939,'RM Postcodes'!$A:$B,2,0),"Invalid"))</f>
        <v>live</v>
      </c>
      <c r="N7939" s="26" t="str">
        <f t="shared" si="745"/>
        <v>OK</v>
      </c>
      <c r="O7939" s="26" t="str">
        <f t="shared" si="740"/>
        <v>OK</v>
      </c>
    </row>
    <row r="7940" spans="1:15" x14ac:dyDescent="0.2">
      <c r="A7940" s="24" t="str">
        <f t="shared" si="741"/>
        <v>SO19 8</v>
      </c>
      <c r="B7940" s="1" t="s">
        <v>12541</v>
      </c>
      <c r="C7940" s="1" t="s">
        <v>12674</v>
      </c>
      <c r="D7940" s="1" t="s">
        <v>12626</v>
      </c>
      <c r="E7940" s="2">
        <v>15</v>
      </c>
      <c r="F7940" s="3">
        <v>266790.25999999995</v>
      </c>
      <c r="G7940" s="3">
        <v>46064.13</v>
      </c>
      <c r="H7940" s="4">
        <v>44560.78</v>
      </c>
      <c r="I7940" s="25"/>
      <c r="J7940" s="26" t="str">
        <f t="shared" si="742"/>
        <v>No</v>
      </c>
      <c r="K7940" s="26" t="str">
        <f t="shared" si="743"/>
        <v>GB</v>
      </c>
      <c r="L7940" s="26" t="str">
        <f t="shared" si="744"/>
        <v>Invalid</v>
      </c>
      <c r="M7940" s="26" t="str">
        <f>IF(OR(ISBLANK(B7940),ISBLANK(C7940),ISBLANK(D7940)),"Missing",IFERROR(VLOOKUP(A7940,'RM Postcodes'!$A:$B,2,0),"Invalid"))</f>
        <v>live</v>
      </c>
      <c r="N7940" s="26" t="str">
        <f t="shared" si="745"/>
        <v>OK</v>
      </c>
      <c r="O7940" s="26" t="str">
        <f t="shared" si="740"/>
        <v>OK</v>
      </c>
    </row>
    <row r="7941" spans="1:15" x14ac:dyDescent="0.2">
      <c r="A7941" s="24" t="str">
        <f t="shared" si="741"/>
        <v>SO19 9</v>
      </c>
      <c r="B7941" s="1" t="s">
        <v>12541</v>
      </c>
      <c r="C7941" s="1" t="s">
        <v>12674</v>
      </c>
      <c r="D7941" s="1" t="s">
        <v>12627</v>
      </c>
      <c r="E7941" s="2">
        <v>45</v>
      </c>
      <c r="F7941" s="3">
        <v>1034578.7200000003</v>
      </c>
      <c r="G7941" s="3">
        <v>50870.37</v>
      </c>
      <c r="H7941" s="4">
        <v>50838.16</v>
      </c>
      <c r="I7941" s="25"/>
      <c r="J7941" s="26" t="str">
        <f t="shared" si="742"/>
        <v>No</v>
      </c>
      <c r="K7941" s="26" t="str">
        <f t="shared" si="743"/>
        <v>GB</v>
      </c>
      <c r="L7941" s="26" t="str">
        <f t="shared" si="744"/>
        <v>Invalid</v>
      </c>
      <c r="M7941" s="26" t="str">
        <f>IF(OR(ISBLANK(B7941),ISBLANK(C7941),ISBLANK(D7941)),"Missing",IFERROR(VLOOKUP(A7941,'RM Postcodes'!$A:$B,2,0),"Invalid"))</f>
        <v>live</v>
      </c>
      <c r="N7941" s="26" t="str">
        <f t="shared" si="745"/>
        <v>OK</v>
      </c>
      <c r="O7941" s="26" t="str">
        <f t="shared" ref="O7941:O8004" si="746">IF(COUNT(E7941)=0,"Missing",IF(E7941&lt;=2,"Redact",IF(COUNTIF(F7941:H7941,"&gt;0")&lt;&gt;3,"Error",IF((G7941+H7941)/F7941&lt;60%,"OK","Redact"))))</f>
        <v>OK</v>
      </c>
    </row>
    <row r="7942" spans="1:15" x14ac:dyDescent="0.2">
      <c r="A7942" s="24" t="str">
        <f t="shared" ref="A7942:A8005" si="747">TRIM(B7942)&amp;TRIM(C7942)&amp;" "&amp;TRIM(D7942)</f>
        <v>SO20 6</v>
      </c>
      <c r="B7942" s="1" t="s">
        <v>12541</v>
      </c>
      <c r="C7942" s="1" t="s">
        <v>12675</v>
      </c>
      <c r="D7942" s="1" t="s">
        <v>12622</v>
      </c>
      <c r="E7942" s="2">
        <v>23</v>
      </c>
      <c r="F7942" s="3">
        <v>1576175.49</v>
      </c>
      <c r="G7942" s="3">
        <v>637249.16</v>
      </c>
      <c r="H7942" s="4">
        <v>156634.88</v>
      </c>
      <c r="I7942" s="25"/>
      <c r="J7942" s="26" t="str">
        <f t="shared" ref="J7942:J8005" si="748">IF(AND(K7942="NI",L7942="OK",M7942="LIVE",N7942="OK",O7942="OK"),"yes NI",IF(AND(K7942="GB",L7942="OK",M7942="LIVE",N7942="OK",O7942="OK"),"Yes","No"))</f>
        <v>No</v>
      </c>
      <c r="K7942" s="26" t="str">
        <f t="shared" ref="K7942:K8005" si="749">IF(ISBLANK(B7942),"Missing",IF(AND(OR(LEN(B7942)=2,LEN(B7942)=1),AND(ISERROR(VALUE(LEFT(B7942,1))),ISERROR(VALUE(RIGHT(B7942,1))))),IF(OR(B7942="GY",B7942="IM",B7942="JE"),"not GB",IF(B7942="BT","NI","GB")),"Invalid"))</f>
        <v>GB</v>
      </c>
      <c r="L7942" s="26" t="str">
        <f t="shared" si="744"/>
        <v>Invalid</v>
      </c>
      <c r="M7942" s="26" t="str">
        <f>IF(OR(ISBLANK(B7942),ISBLANK(C7942),ISBLANK(D7942)),"Missing",IFERROR(VLOOKUP(A7942,'RM Postcodes'!$A:$B,2,0),"Invalid"))</f>
        <v>live</v>
      </c>
      <c r="N7942" s="26" t="str">
        <f t="shared" si="745"/>
        <v>OK</v>
      </c>
      <c r="O7942" s="26" t="str">
        <f t="shared" si="746"/>
        <v>OK</v>
      </c>
    </row>
    <row r="7943" spans="1:15" x14ac:dyDescent="0.2">
      <c r="A7943" s="24" t="str">
        <f t="shared" si="747"/>
        <v>SO20 8</v>
      </c>
      <c r="B7943" s="1" t="s">
        <v>12541</v>
      </c>
      <c r="C7943" s="1" t="s">
        <v>12675</v>
      </c>
      <c r="D7943" s="1" t="s">
        <v>12626</v>
      </c>
      <c r="E7943" s="2">
        <v>13</v>
      </c>
      <c r="F7943" s="3">
        <v>689251.5</v>
      </c>
      <c r="G7943" s="3">
        <v>232221.67</v>
      </c>
      <c r="H7943" s="4">
        <v>208333.3</v>
      </c>
      <c r="I7943" s="25"/>
      <c r="J7943" s="26" t="str">
        <f t="shared" si="748"/>
        <v>No</v>
      </c>
      <c r="K7943" s="26" t="str">
        <f t="shared" si="749"/>
        <v>GB</v>
      </c>
      <c r="L7943" s="26" t="str">
        <f t="shared" ref="L7943:L8006" si="750">IF(ISBLANK(D7943),"Missing",IF(AND(LEN(D7943)=1,ISNUMBER(VALUE(D7943))),"OK","Invalid"))</f>
        <v>Invalid</v>
      </c>
      <c r="M7943" s="26" t="str">
        <f>IF(OR(ISBLANK(B7943),ISBLANK(C7943),ISBLANK(D7943)),"Missing",IFERROR(VLOOKUP(A7943,'RM Postcodes'!$A:$B,2,0),"Invalid"))</f>
        <v>live</v>
      </c>
      <c r="N7943" s="26" t="str">
        <f t="shared" ref="N7943:N8006" si="751">IF(ISBLANK(E7943),"Missing",IF(E7943&lt;10,"Redact","OK"))</f>
        <v>OK</v>
      </c>
      <c r="O7943" s="26" t="str">
        <f t="shared" si="746"/>
        <v>Redact</v>
      </c>
    </row>
    <row r="7944" spans="1:15" x14ac:dyDescent="0.2">
      <c r="A7944" s="24" t="str">
        <f t="shared" si="747"/>
        <v>SO21 1</v>
      </c>
      <c r="B7944" s="1" t="s">
        <v>12541</v>
      </c>
      <c r="C7944" s="1" t="s">
        <v>12636</v>
      </c>
      <c r="D7944" s="1" t="s">
        <v>12621</v>
      </c>
      <c r="E7944" s="2">
        <v>48</v>
      </c>
      <c r="F7944" s="3">
        <v>1691623.21</v>
      </c>
      <c r="G7944" s="3">
        <v>195807.86</v>
      </c>
      <c r="H7944" s="4">
        <v>170638.4</v>
      </c>
      <c r="I7944" s="25"/>
      <c r="J7944" s="26" t="str">
        <f t="shared" si="748"/>
        <v>No</v>
      </c>
      <c r="K7944" s="26" t="str">
        <f t="shared" si="749"/>
        <v>GB</v>
      </c>
      <c r="L7944" s="26" t="str">
        <f t="shared" si="750"/>
        <v>Invalid</v>
      </c>
      <c r="M7944" s="26" t="str">
        <f>IF(OR(ISBLANK(B7944),ISBLANK(C7944),ISBLANK(D7944)),"Missing",IFERROR(VLOOKUP(A7944,'RM Postcodes'!$A:$B,2,0),"Invalid"))</f>
        <v>live</v>
      </c>
      <c r="N7944" s="26" t="str">
        <f t="shared" si="751"/>
        <v>OK</v>
      </c>
      <c r="O7944" s="26" t="str">
        <f t="shared" si="746"/>
        <v>OK</v>
      </c>
    </row>
    <row r="7945" spans="1:15" x14ac:dyDescent="0.2">
      <c r="A7945" s="24" t="str">
        <f t="shared" si="747"/>
        <v>SO21 2</v>
      </c>
      <c r="B7945" s="1" t="s">
        <v>12541</v>
      </c>
      <c r="C7945" s="1" t="s">
        <v>12636</v>
      </c>
      <c r="D7945" s="1" t="s">
        <v>12640</v>
      </c>
      <c r="E7945" s="2">
        <v>30</v>
      </c>
      <c r="F7945" s="3">
        <v>2731851.68</v>
      </c>
      <c r="G7945" s="3">
        <v>1319071.25</v>
      </c>
      <c r="H7945" s="4">
        <v>509345.32999999996</v>
      </c>
      <c r="I7945" s="25"/>
      <c r="J7945" s="26" t="str">
        <f t="shared" si="748"/>
        <v>No</v>
      </c>
      <c r="K7945" s="26" t="str">
        <f t="shared" si="749"/>
        <v>GB</v>
      </c>
      <c r="L7945" s="26" t="str">
        <f t="shared" si="750"/>
        <v>Invalid</v>
      </c>
      <c r="M7945" s="26" t="str">
        <f>IF(OR(ISBLANK(B7945),ISBLANK(C7945),ISBLANK(D7945)),"Missing",IFERROR(VLOOKUP(A7945,'RM Postcodes'!$A:$B,2,0),"Invalid"))</f>
        <v>live</v>
      </c>
      <c r="N7945" s="26" t="str">
        <f t="shared" si="751"/>
        <v>OK</v>
      </c>
      <c r="O7945" s="26" t="str">
        <f t="shared" si="746"/>
        <v>Redact</v>
      </c>
    </row>
    <row r="7946" spans="1:15" x14ac:dyDescent="0.2">
      <c r="A7946" s="24" t="str">
        <f t="shared" si="747"/>
        <v>SO21 3</v>
      </c>
      <c r="B7946" s="1" t="s">
        <v>12541</v>
      </c>
      <c r="C7946" s="1" t="s">
        <v>12636</v>
      </c>
      <c r="D7946" s="1" t="s">
        <v>12629</v>
      </c>
      <c r="E7946" s="2">
        <v>24</v>
      </c>
      <c r="F7946" s="3">
        <v>1147227.3199999998</v>
      </c>
      <c r="G7946" s="3">
        <v>466666.72</v>
      </c>
      <c r="H7946" s="4">
        <v>166706.16</v>
      </c>
      <c r="I7946" s="25"/>
      <c r="J7946" s="26" t="str">
        <f t="shared" si="748"/>
        <v>No</v>
      </c>
      <c r="K7946" s="26" t="str">
        <f t="shared" si="749"/>
        <v>GB</v>
      </c>
      <c r="L7946" s="26" t="str">
        <f t="shared" si="750"/>
        <v>Invalid</v>
      </c>
      <c r="M7946" s="26" t="str">
        <f>IF(OR(ISBLANK(B7946),ISBLANK(C7946),ISBLANK(D7946)),"Missing",IFERROR(VLOOKUP(A7946,'RM Postcodes'!$A:$B,2,0),"Invalid"))</f>
        <v>live</v>
      </c>
      <c r="N7946" s="26" t="str">
        <f t="shared" si="751"/>
        <v>OK</v>
      </c>
      <c r="O7946" s="26" t="str">
        <f t="shared" si="746"/>
        <v>OK</v>
      </c>
    </row>
    <row r="7947" spans="1:15" x14ac:dyDescent="0.2">
      <c r="A7947" s="24" t="str">
        <f t="shared" si="747"/>
        <v>SO22 4</v>
      </c>
      <c r="B7947" s="1" t="s">
        <v>12541</v>
      </c>
      <c r="C7947" s="1" t="s">
        <v>12637</v>
      </c>
      <c r="D7947" s="1" t="s">
        <v>12630</v>
      </c>
      <c r="E7947" s="2">
        <v>12</v>
      </c>
      <c r="F7947" s="3">
        <v>225944.65</v>
      </c>
      <c r="G7947" s="3">
        <v>47938.06</v>
      </c>
      <c r="H7947" s="4">
        <v>47488.5</v>
      </c>
      <c r="I7947" s="25"/>
      <c r="J7947" s="26" t="str">
        <f t="shared" si="748"/>
        <v>No</v>
      </c>
      <c r="K7947" s="26" t="str">
        <f t="shared" si="749"/>
        <v>GB</v>
      </c>
      <c r="L7947" s="26" t="str">
        <f t="shared" si="750"/>
        <v>Invalid</v>
      </c>
      <c r="M7947" s="26" t="str">
        <f>IF(OR(ISBLANK(B7947),ISBLANK(C7947),ISBLANK(D7947)),"Missing",IFERROR(VLOOKUP(A7947,'RM Postcodes'!$A:$B,2,0),"Invalid"))</f>
        <v>live</v>
      </c>
      <c r="N7947" s="26" t="str">
        <f t="shared" si="751"/>
        <v>OK</v>
      </c>
      <c r="O7947" s="26" t="str">
        <f t="shared" si="746"/>
        <v>OK</v>
      </c>
    </row>
    <row r="7948" spans="1:15" x14ac:dyDescent="0.2">
      <c r="A7948" s="24" t="str">
        <f t="shared" si="747"/>
        <v>SO22 5</v>
      </c>
      <c r="B7948" s="1" t="s">
        <v>12541</v>
      </c>
      <c r="C7948" s="1" t="s">
        <v>12637</v>
      </c>
      <c r="D7948" s="1" t="s">
        <v>12625</v>
      </c>
      <c r="E7948" s="2">
        <v>23</v>
      </c>
      <c r="F7948" s="3">
        <v>712511.65000000014</v>
      </c>
      <c r="G7948" s="3">
        <v>132821.32</v>
      </c>
      <c r="H7948" s="4">
        <v>84630.92</v>
      </c>
      <c r="I7948" s="25"/>
      <c r="J7948" s="26" t="str">
        <f t="shared" si="748"/>
        <v>No</v>
      </c>
      <c r="K7948" s="26" t="str">
        <f t="shared" si="749"/>
        <v>GB</v>
      </c>
      <c r="L7948" s="26" t="str">
        <f t="shared" si="750"/>
        <v>Invalid</v>
      </c>
      <c r="M7948" s="26" t="str">
        <f>IF(OR(ISBLANK(B7948),ISBLANK(C7948),ISBLANK(D7948)),"Missing",IFERROR(VLOOKUP(A7948,'RM Postcodes'!$A:$B,2,0),"Invalid"))</f>
        <v>live</v>
      </c>
      <c r="N7948" s="26" t="str">
        <f t="shared" si="751"/>
        <v>OK</v>
      </c>
      <c r="O7948" s="26" t="str">
        <f t="shared" si="746"/>
        <v>OK</v>
      </c>
    </row>
    <row r="7949" spans="1:15" x14ac:dyDescent="0.2">
      <c r="A7949" s="24" t="str">
        <f t="shared" si="747"/>
        <v>SO22 6</v>
      </c>
      <c r="B7949" s="1" t="s">
        <v>12541</v>
      </c>
      <c r="C7949" s="1" t="s">
        <v>12637</v>
      </c>
      <c r="D7949" s="1" t="s">
        <v>12622</v>
      </c>
      <c r="E7949" s="2">
        <v>30</v>
      </c>
      <c r="F7949" s="3">
        <v>774352.92</v>
      </c>
      <c r="G7949" s="3">
        <v>230822.65000000002</v>
      </c>
      <c r="H7949" s="4">
        <v>47010.84</v>
      </c>
      <c r="I7949" s="25"/>
      <c r="J7949" s="26" t="str">
        <f t="shared" si="748"/>
        <v>No</v>
      </c>
      <c r="K7949" s="26" t="str">
        <f t="shared" si="749"/>
        <v>GB</v>
      </c>
      <c r="L7949" s="26" t="str">
        <f t="shared" si="750"/>
        <v>Invalid</v>
      </c>
      <c r="M7949" s="26" t="str">
        <f>IF(OR(ISBLANK(B7949),ISBLANK(C7949),ISBLANK(D7949)),"Missing",IFERROR(VLOOKUP(A7949,'RM Postcodes'!$A:$B,2,0),"Invalid"))</f>
        <v>live</v>
      </c>
      <c r="N7949" s="26" t="str">
        <f t="shared" si="751"/>
        <v>OK</v>
      </c>
      <c r="O7949" s="26" t="str">
        <f t="shared" si="746"/>
        <v>OK</v>
      </c>
    </row>
    <row r="7950" spans="1:15" x14ac:dyDescent="0.2">
      <c r="A7950" s="24" t="str">
        <f t="shared" si="747"/>
        <v>SO23 0</v>
      </c>
      <c r="B7950" s="1" t="s">
        <v>12541</v>
      </c>
      <c r="C7950" s="1" t="s">
        <v>12638</v>
      </c>
      <c r="D7950" s="1" t="s">
        <v>12632</v>
      </c>
      <c r="E7950" s="2">
        <v>17</v>
      </c>
      <c r="F7950" s="3">
        <v>444236.86000000004</v>
      </c>
      <c r="G7950" s="3">
        <v>62214.79</v>
      </c>
      <c r="H7950" s="4">
        <v>44480.43</v>
      </c>
      <c r="I7950" s="25"/>
      <c r="J7950" s="26" t="str">
        <f t="shared" si="748"/>
        <v>No</v>
      </c>
      <c r="K7950" s="26" t="str">
        <f t="shared" si="749"/>
        <v>GB</v>
      </c>
      <c r="L7950" s="26" t="str">
        <f t="shared" si="750"/>
        <v>Invalid</v>
      </c>
      <c r="M7950" s="26" t="str">
        <f>IF(OR(ISBLANK(B7950),ISBLANK(C7950),ISBLANK(D7950)),"Missing",IFERROR(VLOOKUP(A7950,'RM Postcodes'!$A:$B,2,0),"Invalid"))</f>
        <v>live</v>
      </c>
      <c r="N7950" s="26" t="str">
        <f t="shared" si="751"/>
        <v>OK</v>
      </c>
      <c r="O7950" s="26" t="str">
        <f t="shared" si="746"/>
        <v>OK</v>
      </c>
    </row>
    <row r="7951" spans="1:15" x14ac:dyDescent="0.2">
      <c r="A7951" s="24" t="str">
        <f t="shared" si="747"/>
        <v>SO23 7</v>
      </c>
      <c r="B7951" s="1" t="s">
        <v>12541</v>
      </c>
      <c r="C7951" s="1" t="s">
        <v>12638</v>
      </c>
      <c r="D7951" s="1" t="s">
        <v>12623</v>
      </c>
      <c r="E7951" s="2">
        <v>32</v>
      </c>
      <c r="F7951" s="3">
        <v>1642336.4300000002</v>
      </c>
      <c r="G7951" s="3">
        <v>824090.06</v>
      </c>
      <c r="H7951" s="4">
        <v>104166.63</v>
      </c>
      <c r="I7951" s="25"/>
      <c r="J7951" s="26" t="str">
        <f t="shared" si="748"/>
        <v>No</v>
      </c>
      <c r="K7951" s="26" t="str">
        <f t="shared" si="749"/>
        <v>GB</v>
      </c>
      <c r="L7951" s="26" t="str">
        <f t="shared" si="750"/>
        <v>Invalid</v>
      </c>
      <c r="M7951" s="26" t="str">
        <f>IF(OR(ISBLANK(B7951),ISBLANK(C7951),ISBLANK(D7951)),"Missing",IFERROR(VLOOKUP(A7951,'RM Postcodes'!$A:$B,2,0),"Invalid"))</f>
        <v>live</v>
      </c>
      <c r="N7951" s="26" t="str">
        <f t="shared" si="751"/>
        <v>OK</v>
      </c>
      <c r="O7951" s="26" t="str">
        <f t="shared" si="746"/>
        <v>OK</v>
      </c>
    </row>
    <row r="7952" spans="1:15" x14ac:dyDescent="0.2">
      <c r="A7952" s="24" t="str">
        <f t="shared" si="747"/>
        <v>SO23 8</v>
      </c>
      <c r="B7952" s="1" t="s">
        <v>12541</v>
      </c>
      <c r="C7952" s="1" t="s">
        <v>12638</v>
      </c>
      <c r="D7952" s="1" t="s">
        <v>12626</v>
      </c>
      <c r="E7952" s="2">
        <v>22</v>
      </c>
      <c r="F7952" s="3">
        <v>862365.89</v>
      </c>
      <c r="G7952" s="3">
        <v>182274.26</v>
      </c>
      <c r="H7952" s="4">
        <v>72755.62</v>
      </c>
      <c r="I7952" s="25"/>
      <c r="J7952" s="26" t="str">
        <f t="shared" si="748"/>
        <v>No</v>
      </c>
      <c r="K7952" s="26" t="str">
        <f t="shared" si="749"/>
        <v>GB</v>
      </c>
      <c r="L7952" s="26" t="str">
        <f t="shared" si="750"/>
        <v>Invalid</v>
      </c>
      <c r="M7952" s="26" t="str">
        <f>IF(OR(ISBLANK(B7952),ISBLANK(C7952),ISBLANK(D7952)),"Missing",IFERROR(VLOOKUP(A7952,'RM Postcodes'!$A:$B,2,0),"Invalid"))</f>
        <v>live</v>
      </c>
      <c r="N7952" s="26" t="str">
        <f t="shared" si="751"/>
        <v>OK</v>
      </c>
      <c r="O7952" s="26" t="str">
        <f t="shared" si="746"/>
        <v>OK</v>
      </c>
    </row>
    <row r="7953" spans="1:15" x14ac:dyDescent="0.2">
      <c r="A7953" s="24" t="str">
        <f t="shared" si="747"/>
        <v>SO23 9</v>
      </c>
      <c r="B7953" s="1" t="s">
        <v>12541</v>
      </c>
      <c r="C7953" s="1" t="s">
        <v>12638</v>
      </c>
      <c r="D7953" s="1" t="s">
        <v>12627</v>
      </c>
      <c r="E7953" s="2">
        <v>29</v>
      </c>
      <c r="F7953" s="3">
        <v>1249833.4000000004</v>
      </c>
      <c r="G7953" s="3">
        <v>215259.45</v>
      </c>
      <c r="H7953" s="4">
        <v>164912.29999999999</v>
      </c>
      <c r="I7953" s="25"/>
      <c r="J7953" s="26" t="str">
        <f t="shared" si="748"/>
        <v>No</v>
      </c>
      <c r="K7953" s="26" t="str">
        <f t="shared" si="749"/>
        <v>GB</v>
      </c>
      <c r="L7953" s="26" t="str">
        <f t="shared" si="750"/>
        <v>Invalid</v>
      </c>
      <c r="M7953" s="26" t="str">
        <f>IF(OR(ISBLANK(B7953),ISBLANK(C7953),ISBLANK(D7953)),"Missing",IFERROR(VLOOKUP(A7953,'RM Postcodes'!$A:$B,2,0),"Invalid"))</f>
        <v>live</v>
      </c>
      <c r="N7953" s="26" t="str">
        <f t="shared" si="751"/>
        <v>OK</v>
      </c>
      <c r="O7953" s="26" t="str">
        <f t="shared" si="746"/>
        <v>OK</v>
      </c>
    </row>
    <row r="7954" spans="1:15" x14ac:dyDescent="0.2">
      <c r="A7954" s="24" t="str">
        <f t="shared" si="747"/>
        <v>SO24 0</v>
      </c>
      <c r="B7954" s="1" t="s">
        <v>12541</v>
      </c>
      <c r="C7954" s="1" t="s">
        <v>12639</v>
      </c>
      <c r="D7954" s="1" t="s">
        <v>12632</v>
      </c>
      <c r="E7954" s="2">
        <v>16</v>
      </c>
      <c r="F7954" s="3">
        <v>1297603.6300000001</v>
      </c>
      <c r="G7954" s="3">
        <v>605635.61</v>
      </c>
      <c r="H7954" s="4">
        <v>170744.41</v>
      </c>
      <c r="I7954" s="25"/>
      <c r="J7954" s="26" t="str">
        <f t="shared" si="748"/>
        <v>No</v>
      </c>
      <c r="K7954" s="26" t="str">
        <f t="shared" si="749"/>
        <v>GB</v>
      </c>
      <c r="L7954" s="26" t="str">
        <f t="shared" si="750"/>
        <v>Invalid</v>
      </c>
      <c r="M7954" s="26" t="str">
        <f>IF(OR(ISBLANK(B7954),ISBLANK(C7954),ISBLANK(D7954)),"Missing",IFERROR(VLOOKUP(A7954,'RM Postcodes'!$A:$B,2,0),"Invalid"))</f>
        <v>live</v>
      </c>
      <c r="N7954" s="26" t="str">
        <f t="shared" si="751"/>
        <v>OK</v>
      </c>
      <c r="O7954" s="26" t="str">
        <f t="shared" si="746"/>
        <v>OK</v>
      </c>
    </row>
    <row r="7955" spans="1:15" x14ac:dyDescent="0.2">
      <c r="A7955" s="24" t="str">
        <f t="shared" si="747"/>
        <v>SO24 9</v>
      </c>
      <c r="B7955" s="1" t="s">
        <v>12541</v>
      </c>
      <c r="C7955" s="1" t="s">
        <v>12639</v>
      </c>
      <c r="D7955" s="1" t="s">
        <v>12627</v>
      </c>
      <c r="E7955" s="2">
        <v>20</v>
      </c>
      <c r="F7955" s="3">
        <v>624741.09000000008</v>
      </c>
      <c r="G7955" s="3">
        <v>215277.8</v>
      </c>
      <c r="H7955" s="4">
        <v>49126.15</v>
      </c>
      <c r="I7955" s="25"/>
      <c r="J7955" s="26" t="str">
        <f t="shared" si="748"/>
        <v>No</v>
      </c>
      <c r="K7955" s="26" t="str">
        <f t="shared" si="749"/>
        <v>GB</v>
      </c>
      <c r="L7955" s="26" t="str">
        <f t="shared" si="750"/>
        <v>Invalid</v>
      </c>
      <c r="M7955" s="26" t="str">
        <f>IF(OR(ISBLANK(B7955),ISBLANK(C7955),ISBLANK(D7955)),"Missing",IFERROR(VLOOKUP(A7955,'RM Postcodes'!$A:$B,2,0),"Invalid"))</f>
        <v>live</v>
      </c>
      <c r="N7955" s="26" t="str">
        <f t="shared" si="751"/>
        <v>OK</v>
      </c>
      <c r="O7955" s="26" t="str">
        <f t="shared" si="746"/>
        <v>OK</v>
      </c>
    </row>
    <row r="7956" spans="1:15" x14ac:dyDescent="0.2">
      <c r="A7956" s="24" t="str">
        <f t="shared" si="747"/>
        <v>SO30 0</v>
      </c>
      <c r="B7956" s="1" t="s">
        <v>12541</v>
      </c>
      <c r="C7956" s="1" t="s">
        <v>12642</v>
      </c>
      <c r="D7956" s="1" t="s">
        <v>12632</v>
      </c>
      <c r="E7956" s="2">
        <v>17</v>
      </c>
      <c r="F7956" s="3">
        <v>379103.68</v>
      </c>
      <c r="G7956" s="3">
        <v>50179.08</v>
      </c>
      <c r="H7956" s="4">
        <v>49838.92</v>
      </c>
      <c r="I7956" s="25"/>
      <c r="J7956" s="26" t="str">
        <f t="shared" si="748"/>
        <v>No</v>
      </c>
      <c r="K7956" s="26" t="str">
        <f t="shared" si="749"/>
        <v>GB</v>
      </c>
      <c r="L7956" s="26" t="str">
        <f t="shared" si="750"/>
        <v>Invalid</v>
      </c>
      <c r="M7956" s="26" t="str">
        <f>IF(OR(ISBLANK(B7956),ISBLANK(C7956),ISBLANK(D7956)),"Missing",IFERROR(VLOOKUP(A7956,'RM Postcodes'!$A:$B,2,0),"Invalid"))</f>
        <v>live</v>
      </c>
      <c r="N7956" s="26" t="str">
        <f t="shared" si="751"/>
        <v>OK</v>
      </c>
      <c r="O7956" s="26" t="str">
        <f t="shared" si="746"/>
        <v>OK</v>
      </c>
    </row>
    <row r="7957" spans="1:15" x14ac:dyDescent="0.2">
      <c r="A7957" s="24" t="str">
        <f t="shared" si="747"/>
        <v>SO30 2</v>
      </c>
      <c r="B7957" s="1" t="s">
        <v>12541</v>
      </c>
      <c r="C7957" s="1" t="s">
        <v>12642</v>
      </c>
      <c r="D7957" s="1" t="s">
        <v>12640</v>
      </c>
      <c r="E7957" s="2">
        <v>61</v>
      </c>
      <c r="F7957" s="3">
        <v>3084208.9100000011</v>
      </c>
      <c r="G7957" s="3">
        <v>883333.31</v>
      </c>
      <c r="H7957" s="4">
        <v>437659.42</v>
      </c>
      <c r="I7957" s="25"/>
      <c r="J7957" s="26" t="str">
        <f t="shared" si="748"/>
        <v>No</v>
      </c>
      <c r="K7957" s="26" t="str">
        <f t="shared" si="749"/>
        <v>GB</v>
      </c>
      <c r="L7957" s="26" t="str">
        <f t="shared" si="750"/>
        <v>Invalid</v>
      </c>
      <c r="M7957" s="26" t="str">
        <f>IF(OR(ISBLANK(B7957),ISBLANK(C7957),ISBLANK(D7957)),"Missing",IFERROR(VLOOKUP(A7957,'RM Postcodes'!$A:$B,2,0),"Invalid"))</f>
        <v>live</v>
      </c>
      <c r="N7957" s="26" t="str">
        <f t="shared" si="751"/>
        <v>OK</v>
      </c>
      <c r="O7957" s="26" t="str">
        <f t="shared" si="746"/>
        <v>OK</v>
      </c>
    </row>
    <row r="7958" spans="1:15" x14ac:dyDescent="0.2">
      <c r="A7958" s="24" t="str">
        <f t="shared" si="747"/>
        <v>SO30 3</v>
      </c>
      <c r="B7958" s="1" t="s">
        <v>12541</v>
      </c>
      <c r="C7958" s="1" t="s">
        <v>12642</v>
      </c>
      <c r="D7958" s="1" t="s">
        <v>12629</v>
      </c>
      <c r="E7958" s="2">
        <v>19</v>
      </c>
      <c r="F7958" s="3">
        <v>494991.6999999999</v>
      </c>
      <c r="G7958" s="3">
        <v>72599.360000000001</v>
      </c>
      <c r="H7958" s="4">
        <v>48168.44</v>
      </c>
      <c r="I7958" s="25"/>
      <c r="J7958" s="26" t="str">
        <f t="shared" si="748"/>
        <v>No</v>
      </c>
      <c r="K7958" s="26" t="str">
        <f t="shared" si="749"/>
        <v>GB</v>
      </c>
      <c r="L7958" s="26" t="str">
        <f t="shared" si="750"/>
        <v>Invalid</v>
      </c>
      <c r="M7958" s="26" t="str">
        <f>IF(OR(ISBLANK(B7958),ISBLANK(C7958),ISBLANK(D7958)),"Missing",IFERROR(VLOOKUP(A7958,'RM Postcodes'!$A:$B,2,0),"Invalid"))</f>
        <v>live</v>
      </c>
      <c r="N7958" s="26" t="str">
        <f t="shared" si="751"/>
        <v>OK</v>
      </c>
      <c r="O7958" s="26" t="str">
        <f t="shared" si="746"/>
        <v>OK</v>
      </c>
    </row>
    <row r="7959" spans="1:15" x14ac:dyDescent="0.2">
      <c r="A7959" s="24" t="str">
        <f t="shared" si="747"/>
        <v>SO30 4</v>
      </c>
      <c r="B7959" s="1" t="s">
        <v>12541</v>
      </c>
      <c r="C7959" s="1" t="s">
        <v>12642</v>
      </c>
      <c r="D7959" s="1" t="s">
        <v>12630</v>
      </c>
      <c r="E7959" s="2">
        <v>14</v>
      </c>
      <c r="F7959" s="3">
        <v>405253.36</v>
      </c>
      <c r="G7959" s="3">
        <v>180114.29</v>
      </c>
      <c r="H7959" s="4">
        <v>87461.48</v>
      </c>
      <c r="I7959" s="25"/>
      <c r="J7959" s="26" t="str">
        <f t="shared" si="748"/>
        <v>No</v>
      </c>
      <c r="K7959" s="26" t="str">
        <f t="shared" si="749"/>
        <v>GB</v>
      </c>
      <c r="L7959" s="26" t="str">
        <f t="shared" si="750"/>
        <v>Invalid</v>
      </c>
      <c r="M7959" s="26" t="str">
        <f>IF(OR(ISBLANK(B7959),ISBLANK(C7959),ISBLANK(D7959)),"Missing",IFERROR(VLOOKUP(A7959,'RM Postcodes'!$A:$B,2,0),"Invalid"))</f>
        <v>live</v>
      </c>
      <c r="N7959" s="26" t="str">
        <f t="shared" si="751"/>
        <v>OK</v>
      </c>
      <c r="O7959" s="26" t="str">
        <f t="shared" si="746"/>
        <v>Redact</v>
      </c>
    </row>
    <row r="7960" spans="1:15" x14ac:dyDescent="0.2">
      <c r="A7960" s="24" t="str">
        <f t="shared" si="747"/>
        <v>SO31 1</v>
      </c>
      <c r="B7960" s="1" t="s">
        <v>12541</v>
      </c>
      <c r="C7960" s="1" t="s">
        <v>12643</v>
      </c>
      <c r="D7960" s="1" t="s">
        <v>12621</v>
      </c>
      <c r="E7960" s="2">
        <v>14</v>
      </c>
      <c r="F7960" s="3">
        <v>868653.31</v>
      </c>
      <c r="G7960" s="3">
        <v>282859.95</v>
      </c>
      <c r="H7960" s="4">
        <v>175000</v>
      </c>
      <c r="I7960" s="25"/>
      <c r="J7960" s="26" t="str">
        <f t="shared" si="748"/>
        <v>No</v>
      </c>
      <c r="K7960" s="26" t="str">
        <f t="shared" si="749"/>
        <v>GB</v>
      </c>
      <c r="L7960" s="26" t="str">
        <f t="shared" si="750"/>
        <v>Invalid</v>
      </c>
      <c r="M7960" s="26" t="str">
        <f>IF(OR(ISBLANK(B7960),ISBLANK(C7960),ISBLANK(D7960)),"Missing",IFERROR(VLOOKUP(A7960,'RM Postcodes'!$A:$B,2,0),"Invalid"))</f>
        <v>live</v>
      </c>
      <c r="N7960" s="26" t="str">
        <f t="shared" si="751"/>
        <v>OK</v>
      </c>
      <c r="O7960" s="26" t="str">
        <f t="shared" si="746"/>
        <v>OK</v>
      </c>
    </row>
    <row r="7961" spans="1:15" x14ac:dyDescent="0.2">
      <c r="A7961" s="24" t="str">
        <f t="shared" si="747"/>
        <v>SO31 4</v>
      </c>
      <c r="B7961" s="1" t="s">
        <v>12541</v>
      </c>
      <c r="C7961" s="1" t="s">
        <v>12643</v>
      </c>
      <c r="D7961" s="1" t="s">
        <v>12630</v>
      </c>
      <c r="E7961" s="2">
        <v>22</v>
      </c>
      <c r="F7961" s="3">
        <v>580111.5299999998</v>
      </c>
      <c r="G7961" s="3">
        <v>99999.96</v>
      </c>
      <c r="H7961" s="4">
        <v>79239.94</v>
      </c>
      <c r="I7961" s="25"/>
      <c r="J7961" s="26" t="str">
        <f t="shared" si="748"/>
        <v>No</v>
      </c>
      <c r="K7961" s="26" t="str">
        <f t="shared" si="749"/>
        <v>GB</v>
      </c>
      <c r="L7961" s="26" t="str">
        <f t="shared" si="750"/>
        <v>Invalid</v>
      </c>
      <c r="M7961" s="26" t="str">
        <f>IF(OR(ISBLANK(B7961),ISBLANK(C7961),ISBLANK(D7961)),"Missing",IFERROR(VLOOKUP(A7961,'RM Postcodes'!$A:$B,2,0),"Invalid"))</f>
        <v>live</v>
      </c>
      <c r="N7961" s="26" t="str">
        <f t="shared" si="751"/>
        <v>OK</v>
      </c>
      <c r="O7961" s="26" t="str">
        <f t="shared" si="746"/>
        <v>OK</v>
      </c>
    </row>
    <row r="7962" spans="1:15" x14ac:dyDescent="0.2">
      <c r="A7962" s="24" t="str">
        <f t="shared" si="747"/>
        <v>SO31 5</v>
      </c>
      <c r="B7962" s="1" t="s">
        <v>12541</v>
      </c>
      <c r="C7962" s="1" t="s">
        <v>12643</v>
      </c>
      <c r="D7962" s="1" t="s">
        <v>12625</v>
      </c>
      <c r="E7962" s="2">
        <v>13</v>
      </c>
      <c r="F7962" s="3">
        <v>471818.75999999995</v>
      </c>
      <c r="G7962" s="3">
        <v>254913.45</v>
      </c>
      <c r="H7962" s="4">
        <v>49842.64</v>
      </c>
      <c r="I7962" s="25"/>
      <c r="J7962" s="26" t="str">
        <f t="shared" si="748"/>
        <v>No</v>
      </c>
      <c r="K7962" s="26" t="str">
        <f t="shared" si="749"/>
        <v>GB</v>
      </c>
      <c r="L7962" s="26" t="str">
        <f t="shared" si="750"/>
        <v>Invalid</v>
      </c>
      <c r="M7962" s="26" t="str">
        <f>IF(OR(ISBLANK(B7962),ISBLANK(C7962),ISBLANK(D7962)),"Missing",IFERROR(VLOOKUP(A7962,'RM Postcodes'!$A:$B,2,0),"Invalid"))</f>
        <v>live</v>
      </c>
      <c r="N7962" s="26" t="str">
        <f t="shared" si="751"/>
        <v>OK</v>
      </c>
      <c r="O7962" s="26" t="str">
        <f t="shared" si="746"/>
        <v>Redact</v>
      </c>
    </row>
    <row r="7963" spans="1:15" x14ac:dyDescent="0.2">
      <c r="A7963" s="24" t="str">
        <f t="shared" si="747"/>
        <v>SO31 6</v>
      </c>
      <c r="B7963" s="1" t="s">
        <v>12541</v>
      </c>
      <c r="C7963" s="1" t="s">
        <v>12643</v>
      </c>
      <c r="D7963" s="1" t="s">
        <v>12622</v>
      </c>
      <c r="E7963" s="2">
        <v>27</v>
      </c>
      <c r="F7963" s="3">
        <v>585202.16999999993</v>
      </c>
      <c r="G7963" s="3">
        <v>54399.05</v>
      </c>
      <c r="H7963" s="4">
        <v>51892.490000000005</v>
      </c>
      <c r="I7963" s="25"/>
      <c r="J7963" s="26" t="str">
        <f t="shared" si="748"/>
        <v>No</v>
      </c>
      <c r="K7963" s="26" t="str">
        <f t="shared" si="749"/>
        <v>GB</v>
      </c>
      <c r="L7963" s="26" t="str">
        <f t="shared" si="750"/>
        <v>Invalid</v>
      </c>
      <c r="M7963" s="26" t="str">
        <f>IF(OR(ISBLANK(B7963),ISBLANK(C7963),ISBLANK(D7963)),"Missing",IFERROR(VLOOKUP(A7963,'RM Postcodes'!$A:$B,2,0),"Invalid"))</f>
        <v>live</v>
      </c>
      <c r="N7963" s="26" t="str">
        <f t="shared" si="751"/>
        <v>OK</v>
      </c>
      <c r="O7963" s="26" t="str">
        <f t="shared" si="746"/>
        <v>OK</v>
      </c>
    </row>
    <row r="7964" spans="1:15" x14ac:dyDescent="0.2">
      <c r="A7964" s="24" t="str">
        <f t="shared" si="747"/>
        <v>SO31 7</v>
      </c>
      <c r="B7964" s="1" t="s">
        <v>12541</v>
      </c>
      <c r="C7964" s="1" t="s">
        <v>12643</v>
      </c>
      <c r="D7964" s="1" t="s">
        <v>12623</v>
      </c>
      <c r="E7964" s="2">
        <v>35</v>
      </c>
      <c r="F7964" s="3">
        <v>1011196.07</v>
      </c>
      <c r="G7964" s="3">
        <v>56429.42</v>
      </c>
      <c r="H7964" s="4">
        <v>54211.1</v>
      </c>
      <c r="I7964" s="25"/>
      <c r="J7964" s="26" t="str">
        <f t="shared" si="748"/>
        <v>No</v>
      </c>
      <c r="K7964" s="26" t="str">
        <f t="shared" si="749"/>
        <v>GB</v>
      </c>
      <c r="L7964" s="26" t="str">
        <f t="shared" si="750"/>
        <v>Invalid</v>
      </c>
      <c r="M7964" s="26" t="str">
        <f>IF(OR(ISBLANK(B7964),ISBLANK(C7964),ISBLANK(D7964)),"Missing",IFERROR(VLOOKUP(A7964,'RM Postcodes'!$A:$B,2,0),"Invalid"))</f>
        <v>live</v>
      </c>
      <c r="N7964" s="26" t="str">
        <f t="shared" si="751"/>
        <v>OK</v>
      </c>
      <c r="O7964" s="26" t="str">
        <f t="shared" si="746"/>
        <v>OK</v>
      </c>
    </row>
    <row r="7965" spans="1:15" x14ac:dyDescent="0.2">
      <c r="A7965" s="24" t="str">
        <f t="shared" si="747"/>
        <v>SO31 8</v>
      </c>
      <c r="B7965" s="1" t="s">
        <v>12541</v>
      </c>
      <c r="C7965" s="1" t="s">
        <v>12643</v>
      </c>
      <c r="D7965" s="1" t="s">
        <v>12626</v>
      </c>
      <c r="E7965" s="2">
        <v>26</v>
      </c>
      <c r="F7965" s="3">
        <v>734321.19000000018</v>
      </c>
      <c r="G7965" s="3">
        <v>116046.99</v>
      </c>
      <c r="H7965" s="4">
        <v>69347.69</v>
      </c>
      <c r="I7965" s="25"/>
      <c r="J7965" s="26" t="str">
        <f t="shared" si="748"/>
        <v>No</v>
      </c>
      <c r="K7965" s="26" t="str">
        <f t="shared" si="749"/>
        <v>GB</v>
      </c>
      <c r="L7965" s="26" t="str">
        <f t="shared" si="750"/>
        <v>Invalid</v>
      </c>
      <c r="M7965" s="26" t="str">
        <f>IF(OR(ISBLANK(B7965),ISBLANK(C7965),ISBLANK(D7965)),"Missing",IFERROR(VLOOKUP(A7965,'RM Postcodes'!$A:$B,2,0),"Invalid"))</f>
        <v>live</v>
      </c>
      <c r="N7965" s="26" t="str">
        <f t="shared" si="751"/>
        <v>OK</v>
      </c>
      <c r="O7965" s="26" t="str">
        <f t="shared" si="746"/>
        <v>OK</v>
      </c>
    </row>
    <row r="7966" spans="1:15" x14ac:dyDescent="0.2">
      <c r="A7966" s="24" t="str">
        <f t="shared" si="747"/>
        <v>SO31 9</v>
      </c>
      <c r="B7966" s="1" t="s">
        <v>12541</v>
      </c>
      <c r="C7966" s="1" t="s">
        <v>12643</v>
      </c>
      <c r="D7966" s="1" t="s">
        <v>12627</v>
      </c>
      <c r="E7966" s="2">
        <v>27</v>
      </c>
      <c r="F7966" s="3">
        <v>762900.98999999987</v>
      </c>
      <c r="G7966" s="3">
        <v>179700.46999999997</v>
      </c>
      <c r="H7966" s="4">
        <v>70444.73000000001</v>
      </c>
      <c r="I7966" s="25"/>
      <c r="J7966" s="26" t="str">
        <f t="shared" si="748"/>
        <v>No</v>
      </c>
      <c r="K7966" s="26" t="str">
        <f t="shared" si="749"/>
        <v>GB</v>
      </c>
      <c r="L7966" s="26" t="str">
        <f t="shared" si="750"/>
        <v>Invalid</v>
      </c>
      <c r="M7966" s="26" t="str">
        <f>IF(OR(ISBLANK(B7966),ISBLANK(C7966),ISBLANK(D7966)),"Missing",IFERROR(VLOOKUP(A7966,'RM Postcodes'!$A:$B,2,0),"Invalid"))</f>
        <v>live</v>
      </c>
      <c r="N7966" s="26" t="str">
        <f t="shared" si="751"/>
        <v>OK</v>
      </c>
      <c r="O7966" s="26" t="str">
        <f t="shared" si="746"/>
        <v>OK</v>
      </c>
    </row>
    <row r="7967" spans="1:15" x14ac:dyDescent="0.2">
      <c r="A7967" s="24" t="str">
        <f t="shared" si="747"/>
        <v>SO32 1</v>
      </c>
      <c r="B7967" s="1" t="s">
        <v>12541</v>
      </c>
      <c r="C7967" s="1" t="s">
        <v>12644</v>
      </c>
      <c r="D7967" s="1" t="s">
        <v>12621</v>
      </c>
      <c r="E7967" s="2">
        <v>23</v>
      </c>
      <c r="F7967" s="3">
        <v>2383460.1300000013</v>
      </c>
      <c r="G7967" s="3">
        <v>1143333.3700000001</v>
      </c>
      <c r="H7967" s="4">
        <v>568054.05999999994</v>
      </c>
      <c r="I7967" s="25"/>
      <c r="J7967" s="26" t="str">
        <f t="shared" si="748"/>
        <v>No</v>
      </c>
      <c r="K7967" s="26" t="str">
        <f t="shared" si="749"/>
        <v>GB</v>
      </c>
      <c r="L7967" s="26" t="str">
        <f t="shared" si="750"/>
        <v>Invalid</v>
      </c>
      <c r="M7967" s="26" t="str">
        <f>IF(OR(ISBLANK(B7967),ISBLANK(C7967),ISBLANK(D7967)),"Missing",IFERROR(VLOOKUP(A7967,'RM Postcodes'!$A:$B,2,0),"Invalid"))</f>
        <v>live</v>
      </c>
      <c r="N7967" s="26" t="str">
        <f t="shared" si="751"/>
        <v>OK</v>
      </c>
      <c r="O7967" s="26" t="str">
        <f t="shared" si="746"/>
        <v>Redact</v>
      </c>
    </row>
    <row r="7968" spans="1:15" x14ac:dyDescent="0.2">
      <c r="A7968" s="24" t="str">
        <f t="shared" si="747"/>
        <v>SO32 2</v>
      </c>
      <c r="B7968" s="1" t="s">
        <v>12541</v>
      </c>
      <c r="C7968" s="1" t="s">
        <v>12644</v>
      </c>
      <c r="D7968" s="1" t="s">
        <v>12640</v>
      </c>
      <c r="E7968" s="2">
        <v>55</v>
      </c>
      <c r="F7968" s="3">
        <v>1761997.9400000002</v>
      </c>
      <c r="G7968" s="3">
        <v>262780.11</v>
      </c>
      <c r="H7968" s="4">
        <v>220497.25</v>
      </c>
      <c r="I7968" s="25"/>
      <c r="J7968" s="26" t="str">
        <f t="shared" si="748"/>
        <v>No</v>
      </c>
      <c r="K7968" s="26" t="str">
        <f t="shared" si="749"/>
        <v>GB</v>
      </c>
      <c r="L7968" s="26" t="str">
        <f t="shared" si="750"/>
        <v>Invalid</v>
      </c>
      <c r="M7968" s="26" t="str">
        <f>IF(OR(ISBLANK(B7968),ISBLANK(C7968),ISBLANK(D7968)),"Missing",IFERROR(VLOOKUP(A7968,'RM Postcodes'!$A:$B,2,0),"Invalid"))</f>
        <v>live</v>
      </c>
      <c r="N7968" s="26" t="str">
        <f t="shared" si="751"/>
        <v>OK</v>
      </c>
      <c r="O7968" s="26" t="str">
        <f t="shared" si="746"/>
        <v>OK</v>
      </c>
    </row>
    <row r="7969" spans="1:15" x14ac:dyDescent="0.2">
      <c r="A7969" s="24" t="str">
        <f t="shared" si="747"/>
        <v>SO32 3</v>
      </c>
      <c r="B7969" s="1" t="s">
        <v>12541</v>
      </c>
      <c r="C7969" s="1" t="s">
        <v>12644</v>
      </c>
      <c r="D7969" s="1" t="s">
        <v>12629</v>
      </c>
      <c r="E7969" s="2">
        <v>12</v>
      </c>
      <c r="F7969" s="3">
        <v>490775.77000000008</v>
      </c>
      <c r="G7969" s="3">
        <v>234983.8</v>
      </c>
      <c r="H7969" s="4">
        <v>48935.519999999997</v>
      </c>
      <c r="I7969" s="25"/>
      <c r="J7969" s="26" t="str">
        <f t="shared" si="748"/>
        <v>No</v>
      </c>
      <c r="K7969" s="26" t="str">
        <f t="shared" si="749"/>
        <v>GB</v>
      </c>
      <c r="L7969" s="26" t="str">
        <f t="shared" si="750"/>
        <v>Invalid</v>
      </c>
      <c r="M7969" s="26" t="str">
        <f>IF(OR(ISBLANK(B7969),ISBLANK(C7969),ISBLANK(D7969)),"Missing",IFERROR(VLOOKUP(A7969,'RM Postcodes'!$A:$B,2,0),"Invalid"))</f>
        <v>live</v>
      </c>
      <c r="N7969" s="26" t="str">
        <f t="shared" si="751"/>
        <v>OK</v>
      </c>
      <c r="O7969" s="26" t="str">
        <f t="shared" si="746"/>
        <v>OK</v>
      </c>
    </row>
    <row r="7970" spans="1:15" x14ac:dyDescent="0.2">
      <c r="A7970" s="24" t="str">
        <f t="shared" si="747"/>
        <v>SO40 2</v>
      </c>
      <c r="B7970" s="1" t="s">
        <v>12541</v>
      </c>
      <c r="C7970" s="1" t="s">
        <v>12680</v>
      </c>
      <c r="D7970" s="1" t="s">
        <v>12640</v>
      </c>
      <c r="E7970" s="2">
        <v>22</v>
      </c>
      <c r="F7970" s="3">
        <v>610189.42999999993</v>
      </c>
      <c r="G7970" s="3">
        <v>58679.76</v>
      </c>
      <c r="H7970" s="4">
        <v>45296.77</v>
      </c>
      <c r="I7970" s="25"/>
      <c r="J7970" s="26" t="str">
        <f t="shared" si="748"/>
        <v>No</v>
      </c>
      <c r="K7970" s="26" t="str">
        <f t="shared" si="749"/>
        <v>GB</v>
      </c>
      <c r="L7970" s="26" t="str">
        <f t="shared" si="750"/>
        <v>Invalid</v>
      </c>
      <c r="M7970" s="26" t="str">
        <f>IF(OR(ISBLANK(B7970),ISBLANK(C7970),ISBLANK(D7970)),"Missing",IFERROR(VLOOKUP(A7970,'RM Postcodes'!$A:$B,2,0),"Invalid"))</f>
        <v>live</v>
      </c>
      <c r="N7970" s="26" t="str">
        <f t="shared" si="751"/>
        <v>OK</v>
      </c>
      <c r="O7970" s="26" t="str">
        <f t="shared" si="746"/>
        <v>OK</v>
      </c>
    </row>
    <row r="7971" spans="1:15" x14ac:dyDescent="0.2">
      <c r="A7971" s="24" t="str">
        <f t="shared" si="747"/>
        <v>SO40 3</v>
      </c>
      <c r="B7971" s="1" t="s">
        <v>12541</v>
      </c>
      <c r="C7971" s="1" t="s">
        <v>12680</v>
      </c>
      <c r="D7971" s="1" t="s">
        <v>12629</v>
      </c>
      <c r="E7971" s="2">
        <v>31</v>
      </c>
      <c r="F7971" s="3">
        <v>5036997.7799999993</v>
      </c>
      <c r="G7971" s="3">
        <v>2145033.9300000002</v>
      </c>
      <c r="H7971" s="4">
        <v>940000</v>
      </c>
      <c r="I7971" s="25"/>
      <c r="J7971" s="26" t="str">
        <f t="shared" si="748"/>
        <v>No</v>
      </c>
      <c r="K7971" s="26" t="str">
        <f t="shared" si="749"/>
        <v>GB</v>
      </c>
      <c r="L7971" s="26" t="str">
        <f t="shared" si="750"/>
        <v>Invalid</v>
      </c>
      <c r="M7971" s="26" t="str">
        <f>IF(OR(ISBLANK(B7971),ISBLANK(C7971),ISBLANK(D7971)),"Missing",IFERROR(VLOOKUP(A7971,'RM Postcodes'!$A:$B,2,0),"Invalid"))</f>
        <v>live</v>
      </c>
      <c r="N7971" s="26" t="str">
        <f t="shared" si="751"/>
        <v>OK</v>
      </c>
      <c r="O7971" s="26" t="str">
        <f t="shared" si="746"/>
        <v>Redact</v>
      </c>
    </row>
    <row r="7972" spans="1:15" x14ac:dyDescent="0.2">
      <c r="A7972" s="24" t="str">
        <f t="shared" si="747"/>
        <v>SO40 4</v>
      </c>
      <c r="B7972" s="1" t="s">
        <v>12541</v>
      </c>
      <c r="C7972" s="1" t="s">
        <v>12680</v>
      </c>
      <c r="D7972" s="1" t="s">
        <v>12630</v>
      </c>
      <c r="E7972" s="2">
        <v>18</v>
      </c>
      <c r="F7972" s="3">
        <v>740608.26999999979</v>
      </c>
      <c r="G7972" s="3">
        <v>186204.37</v>
      </c>
      <c r="H7972" s="4">
        <v>135321.93</v>
      </c>
      <c r="I7972" s="25"/>
      <c r="J7972" s="26" t="str">
        <f t="shared" si="748"/>
        <v>No</v>
      </c>
      <c r="K7972" s="26" t="str">
        <f t="shared" si="749"/>
        <v>GB</v>
      </c>
      <c r="L7972" s="26" t="str">
        <f t="shared" si="750"/>
        <v>Invalid</v>
      </c>
      <c r="M7972" s="26" t="str">
        <f>IF(OR(ISBLANK(B7972),ISBLANK(C7972),ISBLANK(D7972)),"Missing",IFERROR(VLOOKUP(A7972,'RM Postcodes'!$A:$B,2,0),"Invalid"))</f>
        <v>live</v>
      </c>
      <c r="N7972" s="26" t="str">
        <f t="shared" si="751"/>
        <v>OK</v>
      </c>
      <c r="O7972" s="26" t="str">
        <f t="shared" si="746"/>
        <v>OK</v>
      </c>
    </row>
    <row r="7973" spans="1:15" x14ac:dyDescent="0.2">
      <c r="A7973" s="24" t="str">
        <f t="shared" si="747"/>
        <v>SO40 7</v>
      </c>
      <c r="B7973" s="1" t="s">
        <v>12541</v>
      </c>
      <c r="C7973" s="1" t="s">
        <v>12680</v>
      </c>
      <c r="D7973" s="1" t="s">
        <v>12623</v>
      </c>
      <c r="E7973" s="2">
        <v>13</v>
      </c>
      <c r="F7973" s="3">
        <v>620567.15999999992</v>
      </c>
      <c r="G7973" s="3">
        <v>369262.52999999997</v>
      </c>
      <c r="H7973" s="4">
        <v>47588.6</v>
      </c>
      <c r="I7973" s="25"/>
      <c r="J7973" s="26" t="str">
        <f t="shared" si="748"/>
        <v>No</v>
      </c>
      <c r="K7973" s="26" t="str">
        <f t="shared" si="749"/>
        <v>GB</v>
      </c>
      <c r="L7973" s="26" t="str">
        <f t="shared" si="750"/>
        <v>Invalid</v>
      </c>
      <c r="M7973" s="26" t="str">
        <f>IF(OR(ISBLANK(B7973),ISBLANK(C7973),ISBLANK(D7973)),"Missing",IFERROR(VLOOKUP(A7973,'RM Postcodes'!$A:$B,2,0),"Invalid"))</f>
        <v>live</v>
      </c>
      <c r="N7973" s="26" t="str">
        <f t="shared" si="751"/>
        <v>OK</v>
      </c>
      <c r="O7973" s="26" t="str">
        <f t="shared" si="746"/>
        <v>Redact</v>
      </c>
    </row>
    <row r="7974" spans="1:15" x14ac:dyDescent="0.2">
      <c r="A7974" s="24" t="str">
        <f t="shared" si="747"/>
        <v>SO40 8</v>
      </c>
      <c r="B7974" s="1" t="s">
        <v>12541</v>
      </c>
      <c r="C7974" s="1" t="s">
        <v>12680</v>
      </c>
      <c r="D7974" s="1" t="s">
        <v>12626</v>
      </c>
      <c r="E7974" s="2">
        <v>9</v>
      </c>
      <c r="F7974" s="3">
        <v>97403.51</v>
      </c>
      <c r="G7974" s="3">
        <v>36757.81</v>
      </c>
      <c r="H7974" s="4">
        <v>13344.09</v>
      </c>
      <c r="I7974" s="25"/>
      <c r="J7974" s="26" t="str">
        <f t="shared" si="748"/>
        <v>No</v>
      </c>
      <c r="K7974" s="26" t="str">
        <f t="shared" si="749"/>
        <v>GB</v>
      </c>
      <c r="L7974" s="26" t="str">
        <f t="shared" si="750"/>
        <v>Invalid</v>
      </c>
      <c r="M7974" s="26" t="str">
        <f>IF(OR(ISBLANK(B7974),ISBLANK(C7974),ISBLANK(D7974)),"Missing",IFERROR(VLOOKUP(A7974,'RM Postcodes'!$A:$B,2,0),"Invalid"))</f>
        <v>live</v>
      </c>
      <c r="N7974" s="26" t="str">
        <f t="shared" si="751"/>
        <v>Redact</v>
      </c>
      <c r="O7974" s="26" t="str">
        <f t="shared" si="746"/>
        <v>OK</v>
      </c>
    </row>
    <row r="7975" spans="1:15" x14ac:dyDescent="0.2">
      <c r="A7975" s="24" t="str">
        <f t="shared" si="747"/>
        <v>SO40 9</v>
      </c>
      <c r="B7975" s="1" t="s">
        <v>12541</v>
      </c>
      <c r="C7975" s="1" t="s">
        <v>12680</v>
      </c>
      <c r="D7975" s="1" t="s">
        <v>12627</v>
      </c>
      <c r="E7975" s="2">
        <v>19</v>
      </c>
      <c r="F7975" s="3">
        <v>694364.89</v>
      </c>
      <c r="G7975" s="3">
        <v>210877.9</v>
      </c>
      <c r="H7975" s="4">
        <v>63882.61</v>
      </c>
      <c r="I7975" s="25"/>
      <c r="J7975" s="26" t="str">
        <f t="shared" si="748"/>
        <v>No</v>
      </c>
      <c r="K7975" s="26" t="str">
        <f t="shared" si="749"/>
        <v>GB</v>
      </c>
      <c r="L7975" s="26" t="str">
        <f t="shared" si="750"/>
        <v>Invalid</v>
      </c>
      <c r="M7975" s="26" t="str">
        <f>IF(OR(ISBLANK(B7975),ISBLANK(C7975),ISBLANK(D7975)),"Missing",IFERROR(VLOOKUP(A7975,'RM Postcodes'!$A:$B,2,0),"Invalid"))</f>
        <v>live</v>
      </c>
      <c r="N7975" s="26" t="str">
        <f t="shared" si="751"/>
        <v>OK</v>
      </c>
      <c r="O7975" s="26" t="str">
        <f t="shared" si="746"/>
        <v>OK</v>
      </c>
    </row>
    <row r="7976" spans="1:15" x14ac:dyDescent="0.2">
      <c r="A7976" s="24" t="str">
        <f t="shared" si="747"/>
        <v>SO41 0</v>
      </c>
      <c r="B7976" s="1" t="s">
        <v>12541</v>
      </c>
      <c r="C7976" s="1" t="s">
        <v>12652</v>
      </c>
      <c r="D7976" s="1" t="s">
        <v>12632</v>
      </c>
      <c r="E7976" s="2">
        <v>73</v>
      </c>
      <c r="F7976" s="3">
        <v>17289215.450000003</v>
      </c>
      <c r="G7976" s="3">
        <v>15288028.08</v>
      </c>
      <c r="H7976" s="4">
        <v>196006.41</v>
      </c>
      <c r="I7976" s="25"/>
      <c r="J7976" s="26" t="str">
        <f t="shared" si="748"/>
        <v>No</v>
      </c>
      <c r="K7976" s="26" t="str">
        <f t="shared" si="749"/>
        <v>GB</v>
      </c>
      <c r="L7976" s="26" t="str">
        <f t="shared" si="750"/>
        <v>Invalid</v>
      </c>
      <c r="M7976" s="26" t="str">
        <f>IF(OR(ISBLANK(B7976),ISBLANK(C7976),ISBLANK(D7976)),"Missing",IFERROR(VLOOKUP(A7976,'RM Postcodes'!$A:$B,2,0),"Invalid"))</f>
        <v>live</v>
      </c>
      <c r="N7976" s="26" t="str">
        <f t="shared" si="751"/>
        <v>OK</v>
      </c>
      <c r="O7976" s="26" t="str">
        <f t="shared" si="746"/>
        <v>Redact</v>
      </c>
    </row>
    <row r="7977" spans="1:15" x14ac:dyDescent="0.2">
      <c r="A7977" s="24" t="str">
        <f t="shared" si="747"/>
        <v>SO41 3</v>
      </c>
      <c r="B7977" s="1" t="s">
        <v>12541</v>
      </c>
      <c r="C7977" s="1" t="s">
        <v>12652</v>
      </c>
      <c r="D7977" s="1" t="s">
        <v>12629</v>
      </c>
      <c r="E7977" s="2">
        <v>15</v>
      </c>
      <c r="F7977" s="3">
        <v>269556.72999999992</v>
      </c>
      <c r="G7977" s="3">
        <v>41296.639999999999</v>
      </c>
      <c r="H7977" s="4">
        <v>39692.85</v>
      </c>
      <c r="I7977" s="25"/>
      <c r="J7977" s="26" t="str">
        <f t="shared" si="748"/>
        <v>No</v>
      </c>
      <c r="K7977" s="26" t="str">
        <f t="shared" si="749"/>
        <v>GB</v>
      </c>
      <c r="L7977" s="26" t="str">
        <f t="shared" si="750"/>
        <v>Invalid</v>
      </c>
      <c r="M7977" s="26" t="str">
        <f>IF(OR(ISBLANK(B7977),ISBLANK(C7977),ISBLANK(D7977)),"Missing",IFERROR(VLOOKUP(A7977,'RM Postcodes'!$A:$B,2,0),"Invalid"))</f>
        <v>live</v>
      </c>
      <c r="N7977" s="26" t="str">
        <f t="shared" si="751"/>
        <v>OK</v>
      </c>
      <c r="O7977" s="26" t="str">
        <f t="shared" si="746"/>
        <v>OK</v>
      </c>
    </row>
    <row r="7978" spans="1:15" x14ac:dyDescent="0.2">
      <c r="A7978" s="24" t="str">
        <f t="shared" si="747"/>
        <v>SO41 5</v>
      </c>
      <c r="B7978" s="1" t="s">
        <v>12541</v>
      </c>
      <c r="C7978" s="1" t="s">
        <v>12652</v>
      </c>
      <c r="D7978" s="1" t="s">
        <v>12625</v>
      </c>
      <c r="E7978" s="2">
        <v>12</v>
      </c>
      <c r="F7978" s="3">
        <v>329620.93000000005</v>
      </c>
      <c r="G7978" s="3">
        <v>113581.32999999999</v>
      </c>
      <c r="H7978" s="4">
        <v>50886.97</v>
      </c>
      <c r="I7978" s="25"/>
      <c r="J7978" s="26" t="str">
        <f t="shared" si="748"/>
        <v>No</v>
      </c>
      <c r="K7978" s="26" t="str">
        <f t="shared" si="749"/>
        <v>GB</v>
      </c>
      <c r="L7978" s="26" t="str">
        <f t="shared" si="750"/>
        <v>Invalid</v>
      </c>
      <c r="M7978" s="26" t="str">
        <f>IF(OR(ISBLANK(B7978),ISBLANK(C7978),ISBLANK(D7978)),"Missing",IFERROR(VLOOKUP(A7978,'RM Postcodes'!$A:$B,2,0),"Invalid"))</f>
        <v>live</v>
      </c>
      <c r="N7978" s="26" t="str">
        <f t="shared" si="751"/>
        <v>OK</v>
      </c>
      <c r="O7978" s="26" t="str">
        <f t="shared" si="746"/>
        <v>OK</v>
      </c>
    </row>
    <row r="7979" spans="1:15" x14ac:dyDescent="0.2">
      <c r="A7979" s="24" t="str">
        <f t="shared" si="747"/>
        <v>SO41 6</v>
      </c>
      <c r="B7979" s="1" t="s">
        <v>12541</v>
      </c>
      <c r="C7979" s="1" t="s">
        <v>12652</v>
      </c>
      <c r="D7979" s="1" t="s">
        <v>12622</v>
      </c>
      <c r="E7979" s="2">
        <v>21</v>
      </c>
      <c r="F7979" s="3">
        <v>534804.52</v>
      </c>
      <c r="G7979" s="3">
        <v>147495.9</v>
      </c>
      <c r="H7979" s="4">
        <v>63755.11</v>
      </c>
      <c r="I7979" s="25"/>
      <c r="J7979" s="26" t="str">
        <f t="shared" si="748"/>
        <v>No</v>
      </c>
      <c r="K7979" s="26" t="str">
        <f t="shared" si="749"/>
        <v>GB</v>
      </c>
      <c r="L7979" s="26" t="str">
        <f t="shared" si="750"/>
        <v>Invalid</v>
      </c>
      <c r="M7979" s="26" t="str">
        <f>IF(OR(ISBLANK(B7979),ISBLANK(C7979),ISBLANK(D7979)),"Missing",IFERROR(VLOOKUP(A7979,'RM Postcodes'!$A:$B,2,0),"Invalid"))</f>
        <v>live</v>
      </c>
      <c r="N7979" s="26" t="str">
        <f t="shared" si="751"/>
        <v>OK</v>
      </c>
      <c r="O7979" s="26" t="str">
        <f t="shared" si="746"/>
        <v>OK</v>
      </c>
    </row>
    <row r="7980" spans="1:15" x14ac:dyDescent="0.2">
      <c r="A7980" s="24" t="str">
        <f t="shared" si="747"/>
        <v>SO41 8</v>
      </c>
      <c r="B7980" s="1" t="s">
        <v>12541</v>
      </c>
      <c r="C7980" s="1" t="s">
        <v>12652</v>
      </c>
      <c r="D7980" s="1" t="s">
        <v>12626</v>
      </c>
      <c r="E7980" s="2">
        <v>40</v>
      </c>
      <c r="F7980" s="3">
        <v>3247997.4799999995</v>
      </c>
      <c r="G7980" s="3">
        <v>781962.75</v>
      </c>
      <c r="H7980" s="4">
        <v>675000</v>
      </c>
      <c r="I7980" s="25"/>
      <c r="J7980" s="26" t="str">
        <f t="shared" si="748"/>
        <v>No</v>
      </c>
      <c r="K7980" s="26" t="str">
        <f t="shared" si="749"/>
        <v>GB</v>
      </c>
      <c r="L7980" s="26" t="str">
        <f t="shared" si="750"/>
        <v>Invalid</v>
      </c>
      <c r="M7980" s="26" t="str">
        <f>IF(OR(ISBLANK(B7980),ISBLANK(C7980),ISBLANK(D7980)),"Missing",IFERROR(VLOOKUP(A7980,'RM Postcodes'!$A:$B,2,0),"Invalid"))</f>
        <v>live</v>
      </c>
      <c r="N7980" s="26" t="str">
        <f t="shared" si="751"/>
        <v>OK</v>
      </c>
      <c r="O7980" s="26" t="str">
        <f t="shared" si="746"/>
        <v>OK</v>
      </c>
    </row>
    <row r="7981" spans="1:15" x14ac:dyDescent="0.2">
      <c r="A7981" s="24" t="str">
        <f t="shared" si="747"/>
        <v>SO41 9</v>
      </c>
      <c r="B7981" s="1" t="s">
        <v>12541</v>
      </c>
      <c r="C7981" s="1" t="s">
        <v>12652</v>
      </c>
      <c r="D7981" s="1" t="s">
        <v>12627</v>
      </c>
      <c r="E7981" s="2">
        <v>49</v>
      </c>
      <c r="F7981" s="3">
        <v>1034148.6999999996</v>
      </c>
      <c r="G7981" s="3">
        <v>91705.890000000014</v>
      </c>
      <c r="H7981" s="4">
        <v>61440.160000000003</v>
      </c>
      <c r="I7981" s="25"/>
      <c r="J7981" s="26" t="str">
        <f t="shared" si="748"/>
        <v>No</v>
      </c>
      <c r="K7981" s="26" t="str">
        <f t="shared" si="749"/>
        <v>GB</v>
      </c>
      <c r="L7981" s="26" t="str">
        <f t="shared" si="750"/>
        <v>Invalid</v>
      </c>
      <c r="M7981" s="26" t="str">
        <f>IF(OR(ISBLANK(B7981),ISBLANK(C7981),ISBLANK(D7981)),"Missing",IFERROR(VLOOKUP(A7981,'RM Postcodes'!$A:$B,2,0),"Invalid"))</f>
        <v>live</v>
      </c>
      <c r="N7981" s="26" t="str">
        <f t="shared" si="751"/>
        <v>OK</v>
      </c>
      <c r="O7981" s="26" t="str">
        <f t="shared" si="746"/>
        <v>OK</v>
      </c>
    </row>
    <row r="7982" spans="1:15" x14ac:dyDescent="0.2">
      <c r="A7982" s="24" t="str">
        <f t="shared" si="747"/>
        <v>SO42 7</v>
      </c>
      <c r="B7982" s="1" t="s">
        <v>12541</v>
      </c>
      <c r="C7982" s="1" t="s">
        <v>12653</v>
      </c>
      <c r="D7982" s="1" t="s">
        <v>12623</v>
      </c>
      <c r="E7982" s="2">
        <v>28</v>
      </c>
      <c r="F7982" s="3">
        <v>2175872.6599999988</v>
      </c>
      <c r="G7982" s="3">
        <v>1040082.82</v>
      </c>
      <c r="H7982" s="4">
        <v>190803.36</v>
      </c>
      <c r="I7982" s="25"/>
      <c r="J7982" s="26" t="str">
        <f t="shared" si="748"/>
        <v>No</v>
      </c>
      <c r="K7982" s="26" t="str">
        <f t="shared" si="749"/>
        <v>GB</v>
      </c>
      <c r="L7982" s="26" t="str">
        <f t="shared" si="750"/>
        <v>Invalid</v>
      </c>
      <c r="M7982" s="26" t="str">
        <f>IF(OR(ISBLANK(B7982),ISBLANK(C7982),ISBLANK(D7982)),"Missing",IFERROR(VLOOKUP(A7982,'RM Postcodes'!$A:$B,2,0),"Invalid"))</f>
        <v>live</v>
      </c>
      <c r="N7982" s="26" t="str">
        <f t="shared" si="751"/>
        <v>OK</v>
      </c>
      <c r="O7982" s="26" t="str">
        <f t="shared" si="746"/>
        <v>OK</v>
      </c>
    </row>
    <row r="7983" spans="1:15" x14ac:dyDescent="0.2">
      <c r="A7983" s="24" t="str">
        <f t="shared" si="747"/>
        <v>SO43 7</v>
      </c>
      <c r="B7983" s="1" t="s">
        <v>12541</v>
      </c>
      <c r="C7983" s="1" t="s">
        <v>12654</v>
      </c>
      <c r="D7983" s="1" t="s">
        <v>12623</v>
      </c>
      <c r="E7983" s="2">
        <v>13</v>
      </c>
      <c r="F7983" s="3">
        <v>7055926.8500000006</v>
      </c>
      <c r="G7983" s="3">
        <v>6671115.1200000001</v>
      </c>
      <c r="H7983" s="4">
        <v>132942.44</v>
      </c>
      <c r="I7983" s="25"/>
      <c r="J7983" s="26" t="str">
        <f t="shared" si="748"/>
        <v>No</v>
      </c>
      <c r="K7983" s="26" t="str">
        <f t="shared" si="749"/>
        <v>GB</v>
      </c>
      <c r="L7983" s="26" t="str">
        <f t="shared" si="750"/>
        <v>Invalid</v>
      </c>
      <c r="M7983" s="26" t="str">
        <f>IF(OR(ISBLANK(B7983),ISBLANK(C7983),ISBLANK(D7983)),"Missing",IFERROR(VLOOKUP(A7983,'RM Postcodes'!$A:$B,2,0),"Invalid"))</f>
        <v>live</v>
      </c>
      <c r="N7983" s="26" t="str">
        <f t="shared" si="751"/>
        <v>OK</v>
      </c>
      <c r="O7983" s="26" t="str">
        <f t="shared" si="746"/>
        <v>Redact</v>
      </c>
    </row>
    <row r="7984" spans="1:15" x14ac:dyDescent="0.2">
      <c r="A7984" s="24" t="str">
        <f t="shared" si="747"/>
        <v>SO45 1</v>
      </c>
      <c r="B7984" s="1" t="s">
        <v>12541</v>
      </c>
      <c r="C7984" s="1" t="s">
        <v>12656</v>
      </c>
      <c r="D7984" s="1" t="s">
        <v>12621</v>
      </c>
      <c r="E7984" s="2">
        <v>31</v>
      </c>
      <c r="F7984" s="3">
        <v>1080691.5200000003</v>
      </c>
      <c r="G7984" s="3">
        <v>184191.54</v>
      </c>
      <c r="H7984" s="4">
        <v>175748.42</v>
      </c>
      <c r="I7984" s="25"/>
      <c r="J7984" s="26" t="str">
        <f t="shared" si="748"/>
        <v>No</v>
      </c>
      <c r="K7984" s="26" t="str">
        <f t="shared" si="749"/>
        <v>GB</v>
      </c>
      <c r="L7984" s="26" t="str">
        <f t="shared" si="750"/>
        <v>Invalid</v>
      </c>
      <c r="M7984" s="26" t="str">
        <f>IF(OR(ISBLANK(B7984),ISBLANK(C7984),ISBLANK(D7984)),"Missing",IFERROR(VLOOKUP(A7984,'RM Postcodes'!$A:$B,2,0),"Invalid"))</f>
        <v>live</v>
      </c>
      <c r="N7984" s="26" t="str">
        <f t="shared" si="751"/>
        <v>OK</v>
      </c>
      <c r="O7984" s="26" t="str">
        <f t="shared" si="746"/>
        <v>OK</v>
      </c>
    </row>
    <row r="7985" spans="1:15" x14ac:dyDescent="0.2">
      <c r="A7985" s="24" t="str">
        <f t="shared" si="747"/>
        <v>SO45 2</v>
      </c>
      <c r="B7985" s="1" t="s">
        <v>12541</v>
      </c>
      <c r="C7985" s="1" t="s">
        <v>12656</v>
      </c>
      <c r="D7985" s="1" t="s">
        <v>12640</v>
      </c>
      <c r="E7985" s="2">
        <v>22</v>
      </c>
      <c r="F7985" s="3">
        <v>570484.49000000011</v>
      </c>
      <c r="G7985" s="3">
        <v>180151.24</v>
      </c>
      <c r="H7985" s="4">
        <v>60000</v>
      </c>
      <c r="I7985" s="25"/>
      <c r="J7985" s="26" t="str">
        <f t="shared" si="748"/>
        <v>No</v>
      </c>
      <c r="K7985" s="26" t="str">
        <f t="shared" si="749"/>
        <v>GB</v>
      </c>
      <c r="L7985" s="26" t="str">
        <f t="shared" si="750"/>
        <v>Invalid</v>
      </c>
      <c r="M7985" s="26" t="str">
        <f>IF(OR(ISBLANK(B7985),ISBLANK(C7985),ISBLANK(D7985)),"Missing",IFERROR(VLOOKUP(A7985,'RM Postcodes'!$A:$B,2,0),"Invalid"))</f>
        <v>live</v>
      </c>
      <c r="N7985" s="26" t="str">
        <f t="shared" si="751"/>
        <v>OK</v>
      </c>
      <c r="O7985" s="26" t="str">
        <f t="shared" si="746"/>
        <v>OK</v>
      </c>
    </row>
    <row r="7986" spans="1:15" x14ac:dyDescent="0.2">
      <c r="A7986" s="24" t="str">
        <f t="shared" si="747"/>
        <v>SO45 3</v>
      </c>
      <c r="B7986" s="1" t="s">
        <v>12541</v>
      </c>
      <c r="C7986" s="1" t="s">
        <v>12656</v>
      </c>
      <c r="D7986" s="1" t="s">
        <v>12629</v>
      </c>
      <c r="E7986" s="2">
        <v>14</v>
      </c>
      <c r="F7986" s="3">
        <v>381732.74</v>
      </c>
      <c r="G7986" s="3">
        <v>118793.67</v>
      </c>
      <c r="H7986" s="4">
        <v>66583.289999999994</v>
      </c>
      <c r="I7986" s="25"/>
      <c r="J7986" s="26" t="str">
        <f t="shared" si="748"/>
        <v>No</v>
      </c>
      <c r="K7986" s="26" t="str">
        <f t="shared" si="749"/>
        <v>GB</v>
      </c>
      <c r="L7986" s="26" t="str">
        <f t="shared" si="750"/>
        <v>Invalid</v>
      </c>
      <c r="M7986" s="26" t="str">
        <f>IF(OR(ISBLANK(B7986),ISBLANK(C7986),ISBLANK(D7986)),"Missing",IFERROR(VLOOKUP(A7986,'RM Postcodes'!$A:$B,2,0),"Invalid"))</f>
        <v>live</v>
      </c>
      <c r="N7986" s="26" t="str">
        <f t="shared" si="751"/>
        <v>OK</v>
      </c>
      <c r="O7986" s="26" t="str">
        <f t="shared" si="746"/>
        <v>OK</v>
      </c>
    </row>
    <row r="7987" spans="1:15" x14ac:dyDescent="0.2">
      <c r="A7987" s="24" t="str">
        <f t="shared" si="747"/>
        <v>SO45 4</v>
      </c>
      <c r="B7987" s="1" t="s">
        <v>12541</v>
      </c>
      <c r="C7987" s="1" t="s">
        <v>12656</v>
      </c>
      <c r="D7987" s="1" t="s">
        <v>12630</v>
      </c>
      <c r="E7987" s="2">
        <v>7</v>
      </c>
      <c r="F7987" s="3">
        <v>84357.99</v>
      </c>
      <c r="G7987" s="3">
        <v>19888.760000000002</v>
      </c>
      <c r="H7987" s="4">
        <v>19846.419999999998</v>
      </c>
      <c r="I7987" s="25"/>
      <c r="J7987" s="26" t="str">
        <f t="shared" si="748"/>
        <v>No</v>
      </c>
      <c r="K7987" s="26" t="str">
        <f t="shared" si="749"/>
        <v>GB</v>
      </c>
      <c r="L7987" s="26" t="str">
        <f t="shared" si="750"/>
        <v>Invalid</v>
      </c>
      <c r="M7987" s="26" t="str">
        <f>IF(OR(ISBLANK(B7987),ISBLANK(C7987),ISBLANK(D7987)),"Missing",IFERROR(VLOOKUP(A7987,'RM Postcodes'!$A:$B,2,0),"Invalid"))</f>
        <v>live</v>
      </c>
      <c r="N7987" s="26" t="str">
        <f t="shared" si="751"/>
        <v>Redact</v>
      </c>
      <c r="O7987" s="26" t="str">
        <f t="shared" si="746"/>
        <v>OK</v>
      </c>
    </row>
    <row r="7988" spans="1:15" x14ac:dyDescent="0.2">
      <c r="A7988" s="24" t="str">
        <f t="shared" si="747"/>
        <v>SO45 5</v>
      </c>
      <c r="B7988" s="1" t="s">
        <v>12541</v>
      </c>
      <c r="C7988" s="1" t="s">
        <v>12656</v>
      </c>
      <c r="D7988" s="1" t="s">
        <v>12625</v>
      </c>
      <c r="E7988" s="2">
        <v>14</v>
      </c>
      <c r="F7988" s="3">
        <v>307356.96000000014</v>
      </c>
      <c r="G7988" s="3">
        <v>129421.47</v>
      </c>
      <c r="H7988" s="4">
        <v>33037.129999999997</v>
      </c>
      <c r="I7988" s="25"/>
      <c r="J7988" s="26" t="str">
        <f t="shared" si="748"/>
        <v>No</v>
      </c>
      <c r="K7988" s="26" t="str">
        <f t="shared" si="749"/>
        <v>GB</v>
      </c>
      <c r="L7988" s="26" t="str">
        <f t="shared" si="750"/>
        <v>Invalid</v>
      </c>
      <c r="M7988" s="26" t="str">
        <f>IF(OR(ISBLANK(B7988),ISBLANK(C7988),ISBLANK(D7988)),"Missing",IFERROR(VLOOKUP(A7988,'RM Postcodes'!$A:$B,2,0),"Invalid"))</f>
        <v>live</v>
      </c>
      <c r="N7988" s="26" t="str">
        <f t="shared" si="751"/>
        <v>OK</v>
      </c>
      <c r="O7988" s="26" t="str">
        <f t="shared" si="746"/>
        <v>OK</v>
      </c>
    </row>
    <row r="7989" spans="1:15" x14ac:dyDescent="0.2">
      <c r="A7989" s="24" t="str">
        <f t="shared" si="747"/>
        <v>SO45 6</v>
      </c>
      <c r="B7989" s="1" t="s">
        <v>12541</v>
      </c>
      <c r="C7989" s="1" t="s">
        <v>12656</v>
      </c>
      <c r="D7989" s="1" t="s">
        <v>12622</v>
      </c>
      <c r="E7989" s="2">
        <v>12</v>
      </c>
      <c r="F7989" s="3">
        <v>341487.23000000004</v>
      </c>
      <c r="G7989" s="3">
        <v>55917.77</v>
      </c>
      <c r="H7989" s="4">
        <v>49124.23</v>
      </c>
      <c r="I7989" s="25"/>
      <c r="J7989" s="26" t="str">
        <f t="shared" si="748"/>
        <v>No</v>
      </c>
      <c r="K7989" s="26" t="str">
        <f t="shared" si="749"/>
        <v>GB</v>
      </c>
      <c r="L7989" s="26" t="str">
        <f t="shared" si="750"/>
        <v>Invalid</v>
      </c>
      <c r="M7989" s="26" t="str">
        <f>IF(OR(ISBLANK(B7989),ISBLANK(C7989),ISBLANK(D7989)),"Missing",IFERROR(VLOOKUP(A7989,'RM Postcodes'!$A:$B,2,0),"Invalid"))</f>
        <v>live</v>
      </c>
      <c r="N7989" s="26" t="str">
        <f t="shared" si="751"/>
        <v>OK</v>
      </c>
      <c r="O7989" s="26" t="str">
        <f t="shared" si="746"/>
        <v>OK</v>
      </c>
    </row>
    <row r="7990" spans="1:15" x14ac:dyDescent="0.2">
      <c r="A7990" s="24" t="str">
        <f t="shared" si="747"/>
        <v>SO50 0</v>
      </c>
      <c r="B7990" s="1" t="s">
        <v>12541</v>
      </c>
      <c r="C7990" s="1" t="s">
        <v>12685</v>
      </c>
      <c r="D7990" s="1" t="s">
        <v>12632</v>
      </c>
      <c r="E7990" s="2">
        <v>1</v>
      </c>
      <c r="F7990" s="3">
        <v>84999.97</v>
      </c>
      <c r="G7990" s="3">
        <v>84999.97</v>
      </c>
      <c r="H7990" s="4">
        <v>0</v>
      </c>
      <c r="I7990" s="25"/>
      <c r="J7990" s="26" t="str">
        <f t="shared" si="748"/>
        <v>No</v>
      </c>
      <c r="K7990" s="26" t="str">
        <f t="shared" si="749"/>
        <v>GB</v>
      </c>
      <c r="L7990" s="26" t="str">
        <f t="shared" si="750"/>
        <v>Invalid</v>
      </c>
      <c r="M7990" s="26" t="str">
        <f>IF(OR(ISBLANK(B7990),ISBLANK(C7990),ISBLANK(D7990)),"Missing",IFERROR(VLOOKUP(A7990,'RM Postcodes'!$A:$B,2,0),"Invalid"))</f>
        <v>live</v>
      </c>
      <c r="N7990" s="26" t="str">
        <f t="shared" si="751"/>
        <v>Redact</v>
      </c>
      <c r="O7990" s="26" t="str">
        <f t="shared" si="746"/>
        <v>Redact</v>
      </c>
    </row>
    <row r="7991" spans="1:15" x14ac:dyDescent="0.2">
      <c r="A7991" s="24" t="str">
        <f t="shared" si="747"/>
        <v>SO50 4</v>
      </c>
      <c r="B7991" s="1" t="s">
        <v>12541</v>
      </c>
      <c r="C7991" s="1" t="s">
        <v>12685</v>
      </c>
      <c r="D7991" s="1" t="s">
        <v>12630</v>
      </c>
      <c r="E7991" s="2">
        <v>33</v>
      </c>
      <c r="F7991" s="3">
        <v>746017.42000000016</v>
      </c>
      <c r="G7991" s="3">
        <v>106162.14</v>
      </c>
      <c r="H7991" s="4">
        <v>75000.039999999994</v>
      </c>
      <c r="I7991" s="25"/>
      <c r="J7991" s="26" t="str">
        <f t="shared" si="748"/>
        <v>No</v>
      </c>
      <c r="K7991" s="26" t="str">
        <f t="shared" si="749"/>
        <v>GB</v>
      </c>
      <c r="L7991" s="26" t="str">
        <f t="shared" si="750"/>
        <v>Invalid</v>
      </c>
      <c r="M7991" s="26" t="str">
        <f>IF(OR(ISBLANK(B7991),ISBLANK(C7991),ISBLANK(D7991)),"Missing",IFERROR(VLOOKUP(A7991,'RM Postcodes'!$A:$B,2,0),"Invalid"))</f>
        <v>live</v>
      </c>
      <c r="N7991" s="26" t="str">
        <f t="shared" si="751"/>
        <v>OK</v>
      </c>
      <c r="O7991" s="26" t="str">
        <f t="shared" si="746"/>
        <v>OK</v>
      </c>
    </row>
    <row r="7992" spans="1:15" x14ac:dyDescent="0.2">
      <c r="A7992" s="24" t="str">
        <f t="shared" si="747"/>
        <v>SO50 5</v>
      </c>
      <c r="B7992" s="1" t="s">
        <v>12541</v>
      </c>
      <c r="C7992" s="1" t="s">
        <v>12685</v>
      </c>
      <c r="D7992" s="1" t="s">
        <v>12625</v>
      </c>
      <c r="E7992" s="2">
        <v>31</v>
      </c>
      <c r="F7992" s="3">
        <v>912572.64</v>
      </c>
      <c r="G7992" s="3">
        <v>195833.29</v>
      </c>
      <c r="H7992" s="4">
        <v>58846.5</v>
      </c>
      <c r="I7992" s="25"/>
      <c r="J7992" s="26" t="str">
        <f t="shared" si="748"/>
        <v>No</v>
      </c>
      <c r="K7992" s="26" t="str">
        <f t="shared" si="749"/>
        <v>GB</v>
      </c>
      <c r="L7992" s="26" t="str">
        <f t="shared" si="750"/>
        <v>Invalid</v>
      </c>
      <c r="M7992" s="26" t="str">
        <f>IF(OR(ISBLANK(B7992),ISBLANK(C7992),ISBLANK(D7992)),"Missing",IFERROR(VLOOKUP(A7992,'RM Postcodes'!$A:$B,2,0),"Invalid"))</f>
        <v>live</v>
      </c>
      <c r="N7992" s="26" t="str">
        <f t="shared" si="751"/>
        <v>OK</v>
      </c>
      <c r="O7992" s="26" t="str">
        <f t="shared" si="746"/>
        <v>OK</v>
      </c>
    </row>
    <row r="7993" spans="1:15" x14ac:dyDescent="0.2">
      <c r="A7993" s="24" t="str">
        <f t="shared" si="747"/>
        <v>SO50 6</v>
      </c>
      <c r="B7993" s="1" t="s">
        <v>12541</v>
      </c>
      <c r="C7993" s="1" t="s">
        <v>12685</v>
      </c>
      <c r="D7993" s="1" t="s">
        <v>12622</v>
      </c>
      <c r="E7993" s="2">
        <v>17</v>
      </c>
      <c r="F7993" s="3">
        <v>1481562.7599999998</v>
      </c>
      <c r="G7993" s="3">
        <v>400228.68</v>
      </c>
      <c r="H7993" s="4">
        <v>250000</v>
      </c>
      <c r="I7993" s="25"/>
      <c r="J7993" s="26" t="str">
        <f t="shared" si="748"/>
        <v>No</v>
      </c>
      <c r="K7993" s="26" t="str">
        <f t="shared" si="749"/>
        <v>GB</v>
      </c>
      <c r="L7993" s="26" t="str">
        <f t="shared" si="750"/>
        <v>Invalid</v>
      </c>
      <c r="M7993" s="26" t="str">
        <f>IF(OR(ISBLANK(B7993),ISBLANK(C7993),ISBLANK(D7993)),"Missing",IFERROR(VLOOKUP(A7993,'RM Postcodes'!$A:$B,2,0),"Invalid"))</f>
        <v>live</v>
      </c>
      <c r="N7993" s="26" t="str">
        <f t="shared" si="751"/>
        <v>OK</v>
      </c>
      <c r="O7993" s="26" t="str">
        <f t="shared" si="746"/>
        <v>OK</v>
      </c>
    </row>
    <row r="7994" spans="1:15" x14ac:dyDescent="0.2">
      <c r="A7994" s="24" t="str">
        <f t="shared" si="747"/>
        <v>SO50 7</v>
      </c>
      <c r="B7994" s="1" t="s">
        <v>12541</v>
      </c>
      <c r="C7994" s="1" t="s">
        <v>12685</v>
      </c>
      <c r="D7994" s="1" t="s">
        <v>12623</v>
      </c>
      <c r="E7994" s="2">
        <v>32</v>
      </c>
      <c r="F7994" s="3">
        <v>1082154.1200000001</v>
      </c>
      <c r="G7994" s="3">
        <v>132171.77000000002</v>
      </c>
      <c r="H7994" s="4">
        <v>107708.33</v>
      </c>
      <c r="I7994" s="25"/>
      <c r="J7994" s="26" t="str">
        <f t="shared" si="748"/>
        <v>No</v>
      </c>
      <c r="K7994" s="26" t="str">
        <f t="shared" si="749"/>
        <v>GB</v>
      </c>
      <c r="L7994" s="26" t="str">
        <f t="shared" si="750"/>
        <v>Invalid</v>
      </c>
      <c r="M7994" s="26" t="str">
        <f>IF(OR(ISBLANK(B7994),ISBLANK(C7994),ISBLANK(D7994)),"Missing",IFERROR(VLOOKUP(A7994,'RM Postcodes'!$A:$B,2,0),"Invalid"))</f>
        <v>live</v>
      </c>
      <c r="N7994" s="26" t="str">
        <f t="shared" si="751"/>
        <v>OK</v>
      </c>
      <c r="O7994" s="26" t="str">
        <f t="shared" si="746"/>
        <v>OK</v>
      </c>
    </row>
    <row r="7995" spans="1:15" x14ac:dyDescent="0.2">
      <c r="A7995" s="24" t="str">
        <f t="shared" si="747"/>
        <v>SO50 8</v>
      </c>
      <c r="B7995" s="1" t="s">
        <v>12541</v>
      </c>
      <c r="C7995" s="1" t="s">
        <v>12685</v>
      </c>
      <c r="D7995" s="1" t="s">
        <v>12626</v>
      </c>
      <c r="E7995" s="2">
        <v>14</v>
      </c>
      <c r="F7995" s="3">
        <v>279131.95</v>
      </c>
      <c r="G7995" s="3">
        <v>83194.03</v>
      </c>
      <c r="H7995" s="4">
        <v>39692.67</v>
      </c>
      <c r="I7995" s="25"/>
      <c r="J7995" s="26" t="str">
        <f t="shared" si="748"/>
        <v>No</v>
      </c>
      <c r="K7995" s="26" t="str">
        <f t="shared" si="749"/>
        <v>GB</v>
      </c>
      <c r="L7995" s="26" t="str">
        <f t="shared" si="750"/>
        <v>Invalid</v>
      </c>
      <c r="M7995" s="26" t="str">
        <f>IF(OR(ISBLANK(B7995),ISBLANK(C7995),ISBLANK(D7995)),"Missing",IFERROR(VLOOKUP(A7995,'RM Postcodes'!$A:$B,2,0),"Invalid"))</f>
        <v>live</v>
      </c>
      <c r="N7995" s="26" t="str">
        <f t="shared" si="751"/>
        <v>OK</v>
      </c>
      <c r="O7995" s="26" t="str">
        <f t="shared" si="746"/>
        <v>OK</v>
      </c>
    </row>
    <row r="7996" spans="1:15" x14ac:dyDescent="0.2">
      <c r="A7996" s="24" t="str">
        <f t="shared" si="747"/>
        <v>SO50 9</v>
      </c>
      <c r="B7996" s="1" t="s">
        <v>12541</v>
      </c>
      <c r="C7996" s="1" t="s">
        <v>12685</v>
      </c>
      <c r="D7996" s="1" t="s">
        <v>12627</v>
      </c>
      <c r="E7996" s="2">
        <v>38</v>
      </c>
      <c r="F7996" s="3">
        <v>1778934.0600000008</v>
      </c>
      <c r="G7996" s="3">
        <v>245000</v>
      </c>
      <c r="H7996" s="4">
        <v>194490.61</v>
      </c>
      <c r="I7996" s="25"/>
      <c r="J7996" s="26" t="str">
        <f t="shared" si="748"/>
        <v>No</v>
      </c>
      <c r="K7996" s="26" t="str">
        <f t="shared" si="749"/>
        <v>GB</v>
      </c>
      <c r="L7996" s="26" t="str">
        <f t="shared" si="750"/>
        <v>Invalid</v>
      </c>
      <c r="M7996" s="26" t="str">
        <f>IF(OR(ISBLANK(B7996),ISBLANK(C7996),ISBLANK(D7996)),"Missing",IFERROR(VLOOKUP(A7996,'RM Postcodes'!$A:$B,2,0),"Invalid"))</f>
        <v>live</v>
      </c>
      <c r="N7996" s="26" t="str">
        <f t="shared" si="751"/>
        <v>OK</v>
      </c>
      <c r="O7996" s="26" t="str">
        <f t="shared" si="746"/>
        <v>OK</v>
      </c>
    </row>
    <row r="7997" spans="1:15" x14ac:dyDescent="0.2">
      <c r="A7997" s="24" t="str">
        <f t="shared" si="747"/>
        <v>SO51 0</v>
      </c>
      <c r="B7997" s="1" t="s">
        <v>12541</v>
      </c>
      <c r="C7997" s="1" t="s">
        <v>12657</v>
      </c>
      <c r="D7997" s="1" t="s">
        <v>12632</v>
      </c>
      <c r="E7997" s="2">
        <v>37</v>
      </c>
      <c r="F7997" s="3">
        <v>2153895.79</v>
      </c>
      <c r="G7997" s="3">
        <v>639181.61</v>
      </c>
      <c r="H7997" s="4">
        <v>493095.42000000004</v>
      </c>
      <c r="I7997" s="25"/>
      <c r="J7997" s="26" t="str">
        <f t="shared" si="748"/>
        <v>No</v>
      </c>
      <c r="K7997" s="26" t="str">
        <f t="shared" si="749"/>
        <v>GB</v>
      </c>
      <c r="L7997" s="26" t="str">
        <f t="shared" si="750"/>
        <v>Invalid</v>
      </c>
      <c r="M7997" s="26" t="str">
        <f>IF(OR(ISBLANK(B7997),ISBLANK(C7997),ISBLANK(D7997)),"Missing",IFERROR(VLOOKUP(A7997,'RM Postcodes'!$A:$B,2,0),"Invalid"))</f>
        <v>live</v>
      </c>
      <c r="N7997" s="26" t="str">
        <f t="shared" si="751"/>
        <v>OK</v>
      </c>
      <c r="O7997" s="26" t="str">
        <f t="shared" si="746"/>
        <v>OK</v>
      </c>
    </row>
    <row r="7998" spans="1:15" x14ac:dyDescent="0.2">
      <c r="A7998" s="24" t="str">
        <f t="shared" si="747"/>
        <v>SO51 5</v>
      </c>
      <c r="B7998" s="1" t="s">
        <v>12541</v>
      </c>
      <c r="C7998" s="1" t="s">
        <v>12657</v>
      </c>
      <c r="D7998" s="1" t="s">
        <v>12625</v>
      </c>
      <c r="E7998" s="2">
        <v>8</v>
      </c>
      <c r="F7998" s="3">
        <v>193870.19999999998</v>
      </c>
      <c r="G7998" s="3">
        <v>50838.28</v>
      </c>
      <c r="H7998" s="4">
        <v>49736.15</v>
      </c>
      <c r="I7998" s="25"/>
      <c r="J7998" s="26" t="str">
        <f t="shared" si="748"/>
        <v>No</v>
      </c>
      <c r="K7998" s="26" t="str">
        <f t="shared" si="749"/>
        <v>GB</v>
      </c>
      <c r="L7998" s="26" t="str">
        <f t="shared" si="750"/>
        <v>Invalid</v>
      </c>
      <c r="M7998" s="26" t="str">
        <f>IF(OR(ISBLANK(B7998),ISBLANK(C7998),ISBLANK(D7998)),"Missing",IFERROR(VLOOKUP(A7998,'RM Postcodes'!$A:$B,2,0),"Invalid"))</f>
        <v>live</v>
      </c>
      <c r="N7998" s="26" t="str">
        <f t="shared" si="751"/>
        <v>Redact</v>
      </c>
      <c r="O7998" s="26" t="str">
        <f t="shared" si="746"/>
        <v>OK</v>
      </c>
    </row>
    <row r="7999" spans="1:15" x14ac:dyDescent="0.2">
      <c r="A7999" s="24" t="str">
        <f t="shared" si="747"/>
        <v>SO51 6</v>
      </c>
      <c r="B7999" s="1" t="s">
        <v>12541</v>
      </c>
      <c r="C7999" s="1" t="s">
        <v>12657</v>
      </c>
      <c r="D7999" s="1" t="s">
        <v>12622</v>
      </c>
      <c r="E7999" s="2">
        <v>30</v>
      </c>
      <c r="F7999" s="3">
        <v>2049681.8400000003</v>
      </c>
      <c r="G7999" s="3">
        <v>854771.12</v>
      </c>
      <c r="H7999" s="4">
        <v>221655.41</v>
      </c>
      <c r="I7999" s="25"/>
      <c r="J7999" s="26" t="str">
        <f t="shared" si="748"/>
        <v>No</v>
      </c>
      <c r="K7999" s="26" t="str">
        <f t="shared" si="749"/>
        <v>GB</v>
      </c>
      <c r="L7999" s="26" t="str">
        <f t="shared" si="750"/>
        <v>Invalid</v>
      </c>
      <c r="M7999" s="26" t="str">
        <f>IF(OR(ISBLANK(B7999),ISBLANK(C7999),ISBLANK(D7999)),"Missing",IFERROR(VLOOKUP(A7999,'RM Postcodes'!$A:$B,2,0),"Invalid"))</f>
        <v>live</v>
      </c>
      <c r="N7999" s="26" t="str">
        <f t="shared" si="751"/>
        <v>OK</v>
      </c>
      <c r="O7999" s="26" t="str">
        <f t="shared" si="746"/>
        <v>OK</v>
      </c>
    </row>
    <row r="8000" spans="1:15" x14ac:dyDescent="0.2">
      <c r="A8000" s="24" t="str">
        <f t="shared" si="747"/>
        <v>SO51 7</v>
      </c>
      <c r="B8000" s="1" t="s">
        <v>12541</v>
      </c>
      <c r="C8000" s="1" t="s">
        <v>12657</v>
      </c>
      <c r="D8000" s="1" t="s">
        <v>12623</v>
      </c>
      <c r="E8000" s="2">
        <v>8</v>
      </c>
      <c r="F8000" s="3">
        <v>305612.93999999994</v>
      </c>
      <c r="G8000" s="3">
        <v>165600</v>
      </c>
      <c r="H8000" s="4">
        <v>88200</v>
      </c>
      <c r="I8000" s="25"/>
      <c r="J8000" s="26" t="str">
        <f t="shared" si="748"/>
        <v>No</v>
      </c>
      <c r="K8000" s="26" t="str">
        <f t="shared" si="749"/>
        <v>GB</v>
      </c>
      <c r="L8000" s="26" t="str">
        <f t="shared" si="750"/>
        <v>Invalid</v>
      </c>
      <c r="M8000" s="26" t="str">
        <f>IF(OR(ISBLANK(B8000),ISBLANK(C8000),ISBLANK(D8000)),"Missing",IFERROR(VLOOKUP(A8000,'RM Postcodes'!$A:$B,2,0),"Invalid"))</f>
        <v>live</v>
      </c>
      <c r="N8000" s="26" t="str">
        <f t="shared" si="751"/>
        <v>Redact</v>
      </c>
      <c r="O8000" s="26" t="str">
        <f t="shared" si="746"/>
        <v>Redact</v>
      </c>
    </row>
    <row r="8001" spans="1:15" x14ac:dyDescent="0.2">
      <c r="A8001" s="24" t="str">
        <f t="shared" si="747"/>
        <v>SO51 8</v>
      </c>
      <c r="B8001" s="1" t="s">
        <v>12541</v>
      </c>
      <c r="C8001" s="1" t="s">
        <v>12657</v>
      </c>
      <c r="D8001" s="1" t="s">
        <v>12626</v>
      </c>
      <c r="E8001" s="2">
        <v>26</v>
      </c>
      <c r="F8001" s="3">
        <v>893217.9</v>
      </c>
      <c r="G8001" s="3">
        <v>187214.1</v>
      </c>
      <c r="H8001" s="4">
        <v>86209.14</v>
      </c>
      <c r="I8001" s="25"/>
      <c r="J8001" s="26" t="str">
        <f t="shared" si="748"/>
        <v>No</v>
      </c>
      <c r="K8001" s="26" t="str">
        <f t="shared" si="749"/>
        <v>GB</v>
      </c>
      <c r="L8001" s="26" t="str">
        <f t="shared" si="750"/>
        <v>Invalid</v>
      </c>
      <c r="M8001" s="26" t="str">
        <f>IF(OR(ISBLANK(B8001),ISBLANK(C8001),ISBLANK(D8001)),"Missing",IFERROR(VLOOKUP(A8001,'RM Postcodes'!$A:$B,2,0),"Invalid"))</f>
        <v>live</v>
      </c>
      <c r="N8001" s="26" t="str">
        <f t="shared" si="751"/>
        <v>OK</v>
      </c>
      <c r="O8001" s="26" t="str">
        <f t="shared" si="746"/>
        <v>OK</v>
      </c>
    </row>
    <row r="8002" spans="1:15" x14ac:dyDescent="0.2">
      <c r="A8002" s="24" t="str">
        <f t="shared" si="747"/>
        <v>SO51 9</v>
      </c>
      <c r="B8002" s="1" t="s">
        <v>12541</v>
      </c>
      <c r="C8002" s="1" t="s">
        <v>12657</v>
      </c>
      <c r="D8002" s="1" t="s">
        <v>12627</v>
      </c>
      <c r="E8002" s="2">
        <v>14</v>
      </c>
      <c r="F8002" s="3">
        <v>2597141.2200000002</v>
      </c>
      <c r="G8002" s="3">
        <v>2172927.42</v>
      </c>
      <c r="H8002" s="4">
        <v>98162.92</v>
      </c>
      <c r="I8002" s="25"/>
      <c r="J8002" s="26" t="str">
        <f t="shared" si="748"/>
        <v>No</v>
      </c>
      <c r="K8002" s="26" t="str">
        <f t="shared" si="749"/>
        <v>GB</v>
      </c>
      <c r="L8002" s="26" t="str">
        <f t="shared" si="750"/>
        <v>Invalid</v>
      </c>
      <c r="M8002" s="26" t="str">
        <f>IF(OR(ISBLANK(B8002),ISBLANK(C8002),ISBLANK(D8002)),"Missing",IFERROR(VLOOKUP(A8002,'RM Postcodes'!$A:$B,2,0),"Invalid"))</f>
        <v>live</v>
      </c>
      <c r="N8002" s="26" t="str">
        <f t="shared" si="751"/>
        <v>OK</v>
      </c>
      <c r="O8002" s="26" t="str">
        <f t="shared" si="746"/>
        <v>Redact</v>
      </c>
    </row>
    <row r="8003" spans="1:15" x14ac:dyDescent="0.2">
      <c r="A8003" s="24" t="str">
        <f t="shared" si="747"/>
        <v>SO52 9</v>
      </c>
      <c r="B8003" s="1" t="s">
        <v>12541</v>
      </c>
      <c r="C8003" s="1" t="s">
        <v>12658</v>
      </c>
      <c r="D8003" s="1" t="s">
        <v>12627</v>
      </c>
      <c r="E8003" s="2">
        <v>20</v>
      </c>
      <c r="F8003" s="3">
        <v>930517.85000000009</v>
      </c>
      <c r="G8003" s="3">
        <v>254699.44</v>
      </c>
      <c r="H8003" s="4">
        <v>224999.98</v>
      </c>
      <c r="I8003" s="25"/>
      <c r="J8003" s="26" t="str">
        <f t="shared" si="748"/>
        <v>No</v>
      </c>
      <c r="K8003" s="26" t="str">
        <f t="shared" si="749"/>
        <v>GB</v>
      </c>
      <c r="L8003" s="26" t="str">
        <f t="shared" si="750"/>
        <v>Invalid</v>
      </c>
      <c r="M8003" s="26" t="str">
        <f>IF(OR(ISBLANK(B8003),ISBLANK(C8003),ISBLANK(D8003)),"Missing",IFERROR(VLOOKUP(A8003,'RM Postcodes'!$A:$B,2,0),"Invalid"))</f>
        <v>live</v>
      </c>
      <c r="N8003" s="26" t="str">
        <f t="shared" si="751"/>
        <v>OK</v>
      </c>
      <c r="O8003" s="26" t="str">
        <f t="shared" si="746"/>
        <v>OK</v>
      </c>
    </row>
    <row r="8004" spans="1:15" x14ac:dyDescent="0.2">
      <c r="A8004" s="24" t="str">
        <f t="shared" si="747"/>
        <v>SO53 1</v>
      </c>
      <c r="B8004" s="1" t="s">
        <v>12541</v>
      </c>
      <c r="C8004" s="1" t="s">
        <v>12659</v>
      </c>
      <c r="D8004" s="1" t="s">
        <v>12621</v>
      </c>
      <c r="E8004" s="2">
        <v>12</v>
      </c>
      <c r="F8004" s="3">
        <v>320660.27999999997</v>
      </c>
      <c r="G8004" s="3">
        <v>102653.98</v>
      </c>
      <c r="H8004" s="4">
        <v>39692.61</v>
      </c>
      <c r="I8004" s="25"/>
      <c r="J8004" s="26" t="str">
        <f t="shared" si="748"/>
        <v>No</v>
      </c>
      <c r="K8004" s="26" t="str">
        <f t="shared" si="749"/>
        <v>GB</v>
      </c>
      <c r="L8004" s="26" t="str">
        <f t="shared" si="750"/>
        <v>Invalid</v>
      </c>
      <c r="M8004" s="26" t="str">
        <f>IF(OR(ISBLANK(B8004),ISBLANK(C8004),ISBLANK(D8004)),"Missing",IFERROR(VLOOKUP(A8004,'RM Postcodes'!$A:$B,2,0),"Invalid"))</f>
        <v>live</v>
      </c>
      <c r="N8004" s="26" t="str">
        <f t="shared" si="751"/>
        <v>OK</v>
      </c>
      <c r="O8004" s="26" t="str">
        <f t="shared" si="746"/>
        <v>OK</v>
      </c>
    </row>
    <row r="8005" spans="1:15" x14ac:dyDescent="0.2">
      <c r="A8005" s="24" t="str">
        <f t="shared" si="747"/>
        <v>SO53 2</v>
      </c>
      <c r="B8005" s="1" t="s">
        <v>12541</v>
      </c>
      <c r="C8005" s="1" t="s">
        <v>12659</v>
      </c>
      <c r="D8005" s="1" t="s">
        <v>12640</v>
      </c>
      <c r="E8005" s="2">
        <v>27</v>
      </c>
      <c r="F8005" s="3">
        <v>1628062.83</v>
      </c>
      <c r="G8005" s="3">
        <v>517857.38</v>
      </c>
      <c r="H8005" s="4">
        <v>437852.2</v>
      </c>
      <c r="I8005" s="25"/>
      <c r="J8005" s="26" t="str">
        <f t="shared" si="748"/>
        <v>No</v>
      </c>
      <c r="K8005" s="26" t="str">
        <f t="shared" si="749"/>
        <v>GB</v>
      </c>
      <c r="L8005" s="26" t="str">
        <f t="shared" si="750"/>
        <v>Invalid</v>
      </c>
      <c r="M8005" s="26" t="str">
        <f>IF(OR(ISBLANK(B8005),ISBLANK(C8005),ISBLANK(D8005)),"Missing",IFERROR(VLOOKUP(A8005,'RM Postcodes'!$A:$B,2,0),"Invalid"))</f>
        <v>live</v>
      </c>
      <c r="N8005" s="26" t="str">
        <f t="shared" si="751"/>
        <v>OK</v>
      </c>
      <c r="O8005" s="26" t="str">
        <f t="shared" ref="O8005:O8068" si="752">IF(COUNT(E8005)=0,"Missing",IF(E8005&lt;=2,"Redact",IF(COUNTIF(F8005:H8005,"&gt;0")&lt;&gt;3,"Error",IF((G8005+H8005)/F8005&lt;60%,"OK","Redact"))))</f>
        <v>OK</v>
      </c>
    </row>
    <row r="8006" spans="1:15" x14ac:dyDescent="0.2">
      <c r="A8006" s="24" t="str">
        <f t="shared" ref="A8006:A8069" si="753">TRIM(B8006)&amp;TRIM(C8006)&amp;" "&amp;TRIM(D8006)</f>
        <v>SO53 3</v>
      </c>
      <c r="B8006" s="1" t="s">
        <v>12541</v>
      </c>
      <c r="C8006" s="1" t="s">
        <v>12659</v>
      </c>
      <c r="D8006" s="1" t="s">
        <v>12629</v>
      </c>
      <c r="E8006" s="2">
        <v>19</v>
      </c>
      <c r="F8006" s="3">
        <v>541306.03999999992</v>
      </c>
      <c r="G8006" s="3">
        <v>57323.31</v>
      </c>
      <c r="H8006" s="4">
        <v>49079.73</v>
      </c>
      <c r="I8006" s="25"/>
      <c r="J8006" s="26" t="str">
        <f t="shared" ref="J8006:J8069" si="754">IF(AND(K8006="NI",L8006="OK",M8006="LIVE",N8006="OK",O8006="OK"),"yes NI",IF(AND(K8006="GB",L8006="OK",M8006="LIVE",N8006="OK",O8006="OK"),"Yes","No"))</f>
        <v>No</v>
      </c>
      <c r="K8006" s="26" t="str">
        <f t="shared" ref="K8006:K8069" si="755">IF(ISBLANK(B8006),"Missing",IF(AND(OR(LEN(B8006)=2,LEN(B8006)=1),AND(ISERROR(VALUE(LEFT(B8006,1))),ISERROR(VALUE(RIGHT(B8006,1))))),IF(OR(B8006="GY",B8006="IM",B8006="JE"),"not GB",IF(B8006="BT","NI","GB")),"Invalid"))</f>
        <v>GB</v>
      </c>
      <c r="L8006" s="26" t="str">
        <f t="shared" si="750"/>
        <v>Invalid</v>
      </c>
      <c r="M8006" s="26" t="str">
        <f>IF(OR(ISBLANK(B8006),ISBLANK(C8006),ISBLANK(D8006)),"Missing",IFERROR(VLOOKUP(A8006,'RM Postcodes'!$A:$B,2,0),"Invalid"))</f>
        <v>live</v>
      </c>
      <c r="N8006" s="26" t="str">
        <f t="shared" si="751"/>
        <v>OK</v>
      </c>
      <c r="O8006" s="26" t="str">
        <f t="shared" si="752"/>
        <v>OK</v>
      </c>
    </row>
    <row r="8007" spans="1:15" x14ac:dyDescent="0.2">
      <c r="A8007" s="24" t="str">
        <f t="shared" si="753"/>
        <v>SO53 4</v>
      </c>
      <c r="B8007" s="1" t="s">
        <v>12541</v>
      </c>
      <c r="C8007" s="1" t="s">
        <v>12659</v>
      </c>
      <c r="D8007" s="1" t="s">
        <v>12630</v>
      </c>
      <c r="E8007" s="2">
        <v>32</v>
      </c>
      <c r="F8007" s="3">
        <v>4180820.3699999982</v>
      </c>
      <c r="G8007" s="3">
        <v>2491700.46</v>
      </c>
      <c r="H8007" s="4">
        <v>483333.34</v>
      </c>
      <c r="I8007" s="25"/>
      <c r="J8007" s="26" t="str">
        <f t="shared" si="754"/>
        <v>No</v>
      </c>
      <c r="K8007" s="26" t="str">
        <f t="shared" si="755"/>
        <v>GB</v>
      </c>
      <c r="L8007" s="26" t="str">
        <f t="shared" ref="L8007:L8070" si="756">IF(ISBLANK(D8007),"Missing",IF(AND(LEN(D8007)=1,ISNUMBER(VALUE(D8007))),"OK","Invalid"))</f>
        <v>Invalid</v>
      </c>
      <c r="M8007" s="26" t="str">
        <f>IF(OR(ISBLANK(B8007),ISBLANK(C8007),ISBLANK(D8007)),"Missing",IFERROR(VLOOKUP(A8007,'RM Postcodes'!$A:$B,2,0),"Invalid"))</f>
        <v>live</v>
      </c>
      <c r="N8007" s="26" t="str">
        <f t="shared" ref="N8007:N8070" si="757">IF(ISBLANK(E8007),"Missing",IF(E8007&lt;10,"Redact","OK"))</f>
        <v>OK</v>
      </c>
      <c r="O8007" s="26" t="str">
        <f t="shared" si="752"/>
        <v>Redact</v>
      </c>
    </row>
    <row r="8008" spans="1:15" x14ac:dyDescent="0.2">
      <c r="A8008" s="24" t="str">
        <f t="shared" si="753"/>
        <v>SO53 5</v>
      </c>
      <c r="B8008" s="1" t="s">
        <v>12541</v>
      </c>
      <c r="C8008" s="1" t="s">
        <v>12659</v>
      </c>
      <c r="D8008" s="1" t="s">
        <v>12625</v>
      </c>
      <c r="E8008" s="2">
        <v>18</v>
      </c>
      <c r="F8008" s="3">
        <v>734625.09000000008</v>
      </c>
      <c r="G8008" s="3">
        <v>418428.10000000003</v>
      </c>
      <c r="H8008" s="4">
        <v>63561.67</v>
      </c>
      <c r="I8008" s="25"/>
      <c r="J8008" s="26" t="str">
        <f t="shared" si="754"/>
        <v>No</v>
      </c>
      <c r="K8008" s="26" t="str">
        <f t="shared" si="755"/>
        <v>GB</v>
      </c>
      <c r="L8008" s="26" t="str">
        <f t="shared" si="756"/>
        <v>Invalid</v>
      </c>
      <c r="M8008" s="26" t="str">
        <f>IF(OR(ISBLANK(B8008),ISBLANK(C8008),ISBLANK(D8008)),"Missing",IFERROR(VLOOKUP(A8008,'RM Postcodes'!$A:$B,2,0),"Invalid"))</f>
        <v>live</v>
      </c>
      <c r="N8008" s="26" t="str">
        <f t="shared" si="757"/>
        <v>OK</v>
      </c>
      <c r="O8008" s="26" t="str">
        <f t="shared" si="752"/>
        <v>Redact</v>
      </c>
    </row>
    <row r="8009" spans="1:15" x14ac:dyDescent="0.2">
      <c r="A8009" s="24" t="str">
        <f t="shared" si="753"/>
        <v>SP1 1</v>
      </c>
      <c r="B8009" s="1" t="s">
        <v>12542</v>
      </c>
      <c r="C8009" s="1" t="s">
        <v>12663</v>
      </c>
      <c r="D8009" s="1" t="s">
        <v>12621</v>
      </c>
      <c r="E8009" s="2">
        <v>13</v>
      </c>
      <c r="F8009" s="3">
        <v>311000.09000000003</v>
      </c>
      <c r="G8009" s="3">
        <v>73217.27</v>
      </c>
      <c r="H8009" s="4">
        <v>63028.56</v>
      </c>
      <c r="I8009" s="25"/>
      <c r="J8009" s="26" t="str">
        <f t="shared" si="754"/>
        <v>No</v>
      </c>
      <c r="K8009" s="26" t="str">
        <f t="shared" si="755"/>
        <v>GB</v>
      </c>
      <c r="L8009" s="26" t="str">
        <f t="shared" si="756"/>
        <v>Invalid</v>
      </c>
      <c r="M8009" s="26" t="str">
        <f>IF(OR(ISBLANK(B8009),ISBLANK(C8009),ISBLANK(D8009)),"Missing",IFERROR(VLOOKUP(A8009,'RM Postcodes'!$A:$B,2,0),"Invalid"))</f>
        <v>live</v>
      </c>
      <c r="N8009" s="26" t="str">
        <f t="shared" si="757"/>
        <v>OK</v>
      </c>
      <c r="O8009" s="26" t="str">
        <f t="shared" si="752"/>
        <v>OK</v>
      </c>
    </row>
    <row r="8010" spans="1:15" x14ac:dyDescent="0.2">
      <c r="A8010" s="24" t="str">
        <f t="shared" si="753"/>
        <v>SP1 2</v>
      </c>
      <c r="B8010" s="1" t="s">
        <v>12542</v>
      </c>
      <c r="C8010" s="1" t="s">
        <v>12663</v>
      </c>
      <c r="D8010" s="1" t="s">
        <v>12640</v>
      </c>
      <c r="E8010" s="2">
        <v>26</v>
      </c>
      <c r="F8010" s="3">
        <v>714310.89</v>
      </c>
      <c r="G8010" s="3">
        <v>72981.77</v>
      </c>
      <c r="H8010" s="4">
        <v>63196.62</v>
      </c>
      <c r="I8010" s="25"/>
      <c r="J8010" s="26" t="str">
        <f t="shared" si="754"/>
        <v>No</v>
      </c>
      <c r="K8010" s="26" t="str">
        <f t="shared" si="755"/>
        <v>GB</v>
      </c>
      <c r="L8010" s="26" t="str">
        <f t="shared" si="756"/>
        <v>Invalid</v>
      </c>
      <c r="M8010" s="26" t="str">
        <f>IF(OR(ISBLANK(B8010),ISBLANK(C8010),ISBLANK(D8010)),"Missing",IFERROR(VLOOKUP(A8010,'RM Postcodes'!$A:$B,2,0),"Invalid"))</f>
        <v>live</v>
      </c>
      <c r="N8010" s="26" t="str">
        <f t="shared" si="757"/>
        <v>OK</v>
      </c>
      <c r="O8010" s="26" t="str">
        <f t="shared" si="752"/>
        <v>OK</v>
      </c>
    </row>
    <row r="8011" spans="1:15" x14ac:dyDescent="0.2">
      <c r="A8011" s="24" t="str">
        <f t="shared" si="753"/>
        <v>SP1 3</v>
      </c>
      <c r="B8011" s="1" t="s">
        <v>12542</v>
      </c>
      <c r="C8011" s="1" t="s">
        <v>12663</v>
      </c>
      <c r="D8011" s="1" t="s">
        <v>12629</v>
      </c>
      <c r="E8011" s="2">
        <v>29</v>
      </c>
      <c r="F8011" s="3">
        <v>566414.79</v>
      </c>
      <c r="G8011" s="3">
        <v>84340.77</v>
      </c>
      <c r="H8011" s="4">
        <v>50634.03</v>
      </c>
      <c r="I8011" s="25"/>
      <c r="J8011" s="26" t="str">
        <f t="shared" si="754"/>
        <v>No</v>
      </c>
      <c r="K8011" s="26" t="str">
        <f t="shared" si="755"/>
        <v>GB</v>
      </c>
      <c r="L8011" s="26" t="str">
        <f t="shared" si="756"/>
        <v>Invalid</v>
      </c>
      <c r="M8011" s="26" t="str">
        <f>IF(OR(ISBLANK(B8011),ISBLANK(C8011),ISBLANK(D8011)),"Missing",IFERROR(VLOOKUP(A8011,'RM Postcodes'!$A:$B,2,0),"Invalid"))</f>
        <v>live</v>
      </c>
      <c r="N8011" s="26" t="str">
        <f t="shared" si="757"/>
        <v>OK</v>
      </c>
      <c r="O8011" s="26" t="str">
        <f t="shared" si="752"/>
        <v>OK</v>
      </c>
    </row>
    <row r="8012" spans="1:15" x14ac:dyDescent="0.2">
      <c r="A8012" s="24" t="str">
        <f t="shared" si="753"/>
        <v>SP10 1</v>
      </c>
      <c r="B8012" s="1" t="s">
        <v>12542</v>
      </c>
      <c r="C8012" s="1" t="s">
        <v>12620</v>
      </c>
      <c r="D8012" s="1" t="s">
        <v>12621</v>
      </c>
      <c r="E8012" s="2">
        <v>17</v>
      </c>
      <c r="F8012" s="3">
        <v>449726.75999999995</v>
      </c>
      <c r="G8012" s="3">
        <v>225447.19</v>
      </c>
      <c r="H8012" s="4">
        <v>67631.429999999993</v>
      </c>
      <c r="I8012" s="25"/>
      <c r="J8012" s="26" t="str">
        <f t="shared" si="754"/>
        <v>No</v>
      </c>
      <c r="K8012" s="26" t="str">
        <f t="shared" si="755"/>
        <v>GB</v>
      </c>
      <c r="L8012" s="26" t="str">
        <f t="shared" si="756"/>
        <v>Invalid</v>
      </c>
      <c r="M8012" s="26" t="str">
        <f>IF(OR(ISBLANK(B8012),ISBLANK(C8012),ISBLANK(D8012)),"Missing",IFERROR(VLOOKUP(A8012,'RM Postcodes'!$A:$B,2,0),"Invalid"))</f>
        <v>live</v>
      </c>
      <c r="N8012" s="26" t="str">
        <f t="shared" si="757"/>
        <v>OK</v>
      </c>
      <c r="O8012" s="26" t="str">
        <f t="shared" si="752"/>
        <v>Redact</v>
      </c>
    </row>
    <row r="8013" spans="1:15" x14ac:dyDescent="0.2">
      <c r="A8013" s="24" t="str">
        <f t="shared" si="753"/>
        <v>SP10 2</v>
      </c>
      <c r="B8013" s="1" t="s">
        <v>12542</v>
      </c>
      <c r="C8013" s="1" t="s">
        <v>12620</v>
      </c>
      <c r="D8013" s="1" t="s">
        <v>12640</v>
      </c>
      <c r="E8013" s="2">
        <v>27</v>
      </c>
      <c r="F8013" s="3">
        <v>1027778.3600000005</v>
      </c>
      <c r="G8013" s="3">
        <v>276139.94</v>
      </c>
      <c r="H8013" s="4">
        <v>142972.72</v>
      </c>
      <c r="I8013" s="25"/>
      <c r="J8013" s="26" t="str">
        <f t="shared" si="754"/>
        <v>No</v>
      </c>
      <c r="K8013" s="26" t="str">
        <f t="shared" si="755"/>
        <v>GB</v>
      </c>
      <c r="L8013" s="26" t="str">
        <f t="shared" si="756"/>
        <v>Invalid</v>
      </c>
      <c r="M8013" s="26" t="str">
        <f>IF(OR(ISBLANK(B8013),ISBLANK(C8013),ISBLANK(D8013)),"Missing",IFERROR(VLOOKUP(A8013,'RM Postcodes'!$A:$B,2,0),"Invalid"))</f>
        <v>live</v>
      </c>
      <c r="N8013" s="26" t="str">
        <f t="shared" si="757"/>
        <v>OK</v>
      </c>
      <c r="O8013" s="26" t="str">
        <f t="shared" si="752"/>
        <v>OK</v>
      </c>
    </row>
    <row r="8014" spans="1:15" x14ac:dyDescent="0.2">
      <c r="A8014" s="24" t="str">
        <f t="shared" si="753"/>
        <v>SP10 3</v>
      </c>
      <c r="B8014" s="1" t="s">
        <v>12542</v>
      </c>
      <c r="C8014" s="1" t="s">
        <v>12620</v>
      </c>
      <c r="D8014" s="1" t="s">
        <v>12629</v>
      </c>
      <c r="E8014" s="2">
        <v>49</v>
      </c>
      <c r="F8014" s="3">
        <v>2252826.9699999997</v>
      </c>
      <c r="G8014" s="3">
        <v>759727.27999999991</v>
      </c>
      <c r="H8014" s="4">
        <v>286915.28000000003</v>
      </c>
      <c r="I8014" s="25"/>
      <c r="J8014" s="26" t="str">
        <f t="shared" si="754"/>
        <v>No</v>
      </c>
      <c r="K8014" s="26" t="str">
        <f t="shared" si="755"/>
        <v>GB</v>
      </c>
      <c r="L8014" s="26" t="str">
        <f t="shared" si="756"/>
        <v>Invalid</v>
      </c>
      <c r="M8014" s="26" t="str">
        <f>IF(OR(ISBLANK(B8014),ISBLANK(C8014),ISBLANK(D8014)),"Missing",IFERROR(VLOOKUP(A8014,'RM Postcodes'!$A:$B,2,0),"Invalid"))</f>
        <v>live</v>
      </c>
      <c r="N8014" s="26" t="str">
        <f t="shared" si="757"/>
        <v>OK</v>
      </c>
      <c r="O8014" s="26" t="str">
        <f t="shared" si="752"/>
        <v>OK</v>
      </c>
    </row>
    <row r="8015" spans="1:15" x14ac:dyDescent="0.2">
      <c r="A8015" s="24" t="str">
        <f t="shared" si="753"/>
        <v>SP10 4</v>
      </c>
      <c r="B8015" s="1" t="s">
        <v>12542</v>
      </c>
      <c r="C8015" s="1" t="s">
        <v>12620</v>
      </c>
      <c r="D8015" s="1" t="s">
        <v>12630</v>
      </c>
      <c r="E8015" s="2">
        <v>15</v>
      </c>
      <c r="F8015" s="3">
        <v>185636.67999999993</v>
      </c>
      <c r="G8015" s="3">
        <v>36522.400000000001</v>
      </c>
      <c r="H8015" s="4">
        <v>21502.44</v>
      </c>
      <c r="I8015" s="25"/>
      <c r="J8015" s="26" t="str">
        <f t="shared" si="754"/>
        <v>No</v>
      </c>
      <c r="K8015" s="26" t="str">
        <f t="shared" si="755"/>
        <v>GB</v>
      </c>
      <c r="L8015" s="26" t="str">
        <f t="shared" si="756"/>
        <v>Invalid</v>
      </c>
      <c r="M8015" s="26" t="str">
        <f>IF(OR(ISBLANK(B8015),ISBLANK(C8015),ISBLANK(D8015)),"Missing",IFERROR(VLOOKUP(A8015,'RM Postcodes'!$A:$B,2,0),"Invalid"))</f>
        <v>live</v>
      </c>
      <c r="N8015" s="26" t="str">
        <f t="shared" si="757"/>
        <v>OK</v>
      </c>
      <c r="O8015" s="26" t="str">
        <f t="shared" si="752"/>
        <v>OK</v>
      </c>
    </row>
    <row r="8016" spans="1:15" x14ac:dyDescent="0.2">
      <c r="A8016" s="24" t="str">
        <f t="shared" si="753"/>
        <v>SP10 5</v>
      </c>
      <c r="B8016" s="1" t="s">
        <v>12542</v>
      </c>
      <c r="C8016" s="1" t="s">
        <v>12620</v>
      </c>
      <c r="D8016" s="1" t="s">
        <v>12625</v>
      </c>
      <c r="E8016" s="2">
        <v>21</v>
      </c>
      <c r="F8016" s="3">
        <v>625371.06999999995</v>
      </c>
      <c r="G8016" s="3">
        <v>187432.6</v>
      </c>
      <c r="H8016" s="4">
        <v>48154.07</v>
      </c>
      <c r="I8016" s="25"/>
      <c r="J8016" s="26" t="str">
        <f t="shared" si="754"/>
        <v>No</v>
      </c>
      <c r="K8016" s="26" t="str">
        <f t="shared" si="755"/>
        <v>GB</v>
      </c>
      <c r="L8016" s="26" t="str">
        <f t="shared" si="756"/>
        <v>Invalid</v>
      </c>
      <c r="M8016" s="26" t="str">
        <f>IF(OR(ISBLANK(B8016),ISBLANK(C8016),ISBLANK(D8016)),"Missing",IFERROR(VLOOKUP(A8016,'RM Postcodes'!$A:$B,2,0),"Invalid"))</f>
        <v>live</v>
      </c>
      <c r="N8016" s="26" t="str">
        <f t="shared" si="757"/>
        <v>OK</v>
      </c>
      <c r="O8016" s="26" t="str">
        <f t="shared" si="752"/>
        <v>OK</v>
      </c>
    </row>
    <row r="8017" spans="1:15" x14ac:dyDescent="0.2">
      <c r="A8017" s="24" t="str">
        <f t="shared" si="753"/>
        <v>SP11 0</v>
      </c>
      <c r="B8017" s="1" t="s">
        <v>12542</v>
      </c>
      <c r="C8017" s="1" t="s">
        <v>12624</v>
      </c>
      <c r="D8017" s="1" t="s">
        <v>12632</v>
      </c>
      <c r="E8017" s="2">
        <v>21</v>
      </c>
      <c r="F8017" s="3">
        <v>858830.45000000019</v>
      </c>
      <c r="G8017" s="3">
        <v>220833.37</v>
      </c>
      <c r="H8017" s="4">
        <v>113507.43</v>
      </c>
      <c r="I8017" s="25"/>
      <c r="J8017" s="26" t="str">
        <f t="shared" si="754"/>
        <v>No</v>
      </c>
      <c r="K8017" s="26" t="str">
        <f t="shared" si="755"/>
        <v>GB</v>
      </c>
      <c r="L8017" s="26" t="str">
        <f t="shared" si="756"/>
        <v>Invalid</v>
      </c>
      <c r="M8017" s="26" t="str">
        <f>IF(OR(ISBLANK(B8017),ISBLANK(C8017),ISBLANK(D8017)),"Missing",IFERROR(VLOOKUP(A8017,'RM Postcodes'!$A:$B,2,0),"Invalid"))</f>
        <v>live</v>
      </c>
      <c r="N8017" s="26" t="str">
        <f t="shared" si="757"/>
        <v>OK</v>
      </c>
      <c r="O8017" s="26" t="str">
        <f t="shared" si="752"/>
        <v>OK</v>
      </c>
    </row>
    <row r="8018" spans="1:15" x14ac:dyDescent="0.2">
      <c r="A8018" s="24" t="str">
        <f t="shared" si="753"/>
        <v>SP11 6</v>
      </c>
      <c r="B8018" s="1" t="s">
        <v>12542</v>
      </c>
      <c r="C8018" s="1" t="s">
        <v>12624</v>
      </c>
      <c r="D8018" s="1" t="s">
        <v>12622</v>
      </c>
      <c r="E8018" s="2">
        <v>50</v>
      </c>
      <c r="F8018" s="3">
        <v>20015709.499999993</v>
      </c>
      <c r="G8018" s="3">
        <v>18883168.329999998</v>
      </c>
      <c r="H8018" s="4">
        <v>70601.91</v>
      </c>
      <c r="I8018" s="25"/>
      <c r="J8018" s="26" t="str">
        <f t="shared" si="754"/>
        <v>No</v>
      </c>
      <c r="K8018" s="26" t="str">
        <f t="shared" si="755"/>
        <v>GB</v>
      </c>
      <c r="L8018" s="26" t="str">
        <f t="shared" si="756"/>
        <v>Invalid</v>
      </c>
      <c r="M8018" s="26" t="str">
        <f>IF(OR(ISBLANK(B8018),ISBLANK(C8018),ISBLANK(D8018)),"Missing",IFERROR(VLOOKUP(A8018,'RM Postcodes'!$A:$B,2,0),"Invalid"))</f>
        <v>live</v>
      </c>
      <c r="N8018" s="26" t="str">
        <f t="shared" si="757"/>
        <v>OK</v>
      </c>
      <c r="O8018" s="26" t="str">
        <f t="shared" si="752"/>
        <v>Redact</v>
      </c>
    </row>
    <row r="8019" spans="1:15" x14ac:dyDescent="0.2">
      <c r="A8019" s="24" t="str">
        <f t="shared" si="753"/>
        <v>SP11 7</v>
      </c>
      <c r="B8019" s="1" t="s">
        <v>12542</v>
      </c>
      <c r="C8019" s="1" t="s">
        <v>12624</v>
      </c>
      <c r="D8019" s="1" t="s">
        <v>12623</v>
      </c>
      <c r="E8019" s="2">
        <v>19</v>
      </c>
      <c r="F8019" s="3">
        <v>1320052.4299999995</v>
      </c>
      <c r="G8019" s="3">
        <v>395348.45</v>
      </c>
      <c r="H8019" s="4">
        <v>372704.93</v>
      </c>
      <c r="I8019" s="25"/>
      <c r="J8019" s="26" t="str">
        <f t="shared" si="754"/>
        <v>No</v>
      </c>
      <c r="K8019" s="26" t="str">
        <f t="shared" si="755"/>
        <v>GB</v>
      </c>
      <c r="L8019" s="26" t="str">
        <f t="shared" si="756"/>
        <v>Invalid</v>
      </c>
      <c r="M8019" s="26" t="str">
        <f>IF(OR(ISBLANK(B8019),ISBLANK(C8019),ISBLANK(D8019)),"Missing",IFERROR(VLOOKUP(A8019,'RM Postcodes'!$A:$B,2,0),"Invalid"))</f>
        <v>live</v>
      </c>
      <c r="N8019" s="26" t="str">
        <f t="shared" si="757"/>
        <v>OK</v>
      </c>
      <c r="O8019" s="26" t="str">
        <f t="shared" si="752"/>
        <v>OK</v>
      </c>
    </row>
    <row r="8020" spans="1:15" x14ac:dyDescent="0.2">
      <c r="A8020" s="24" t="str">
        <f t="shared" si="753"/>
        <v>SP11 8</v>
      </c>
      <c r="B8020" s="1" t="s">
        <v>12542</v>
      </c>
      <c r="C8020" s="1" t="s">
        <v>12624</v>
      </c>
      <c r="D8020" s="1" t="s">
        <v>12626</v>
      </c>
      <c r="E8020" s="2">
        <v>15</v>
      </c>
      <c r="F8020" s="3">
        <v>2091052.4499999995</v>
      </c>
      <c r="G8020" s="3">
        <v>1592443.06</v>
      </c>
      <c r="H8020" s="4">
        <v>190000.01</v>
      </c>
      <c r="I8020" s="25"/>
      <c r="J8020" s="26" t="str">
        <f t="shared" si="754"/>
        <v>No</v>
      </c>
      <c r="K8020" s="26" t="str">
        <f t="shared" si="755"/>
        <v>GB</v>
      </c>
      <c r="L8020" s="26" t="str">
        <f t="shared" si="756"/>
        <v>Invalid</v>
      </c>
      <c r="M8020" s="26" t="str">
        <f>IF(OR(ISBLANK(B8020),ISBLANK(C8020),ISBLANK(D8020)),"Missing",IFERROR(VLOOKUP(A8020,'RM Postcodes'!$A:$B,2,0),"Invalid"))</f>
        <v>live</v>
      </c>
      <c r="N8020" s="26" t="str">
        <f t="shared" si="757"/>
        <v>OK</v>
      </c>
      <c r="O8020" s="26" t="str">
        <f t="shared" si="752"/>
        <v>Redact</v>
      </c>
    </row>
    <row r="8021" spans="1:15" x14ac:dyDescent="0.2">
      <c r="A8021" s="24" t="str">
        <f t="shared" si="753"/>
        <v>SP11 9</v>
      </c>
      <c r="B8021" s="1" t="s">
        <v>12542</v>
      </c>
      <c r="C8021" s="1" t="s">
        <v>12624</v>
      </c>
      <c r="D8021" s="1" t="s">
        <v>12627</v>
      </c>
      <c r="E8021" s="2">
        <v>20</v>
      </c>
      <c r="F8021" s="3">
        <v>2069732.6099999996</v>
      </c>
      <c r="G8021" s="3">
        <v>1404990.66</v>
      </c>
      <c r="H8021" s="4">
        <v>196263.8</v>
      </c>
      <c r="I8021" s="25"/>
      <c r="J8021" s="26" t="str">
        <f t="shared" si="754"/>
        <v>No</v>
      </c>
      <c r="K8021" s="26" t="str">
        <f t="shared" si="755"/>
        <v>GB</v>
      </c>
      <c r="L8021" s="26" t="str">
        <f t="shared" si="756"/>
        <v>Invalid</v>
      </c>
      <c r="M8021" s="26" t="str">
        <f>IF(OR(ISBLANK(B8021),ISBLANK(C8021),ISBLANK(D8021)),"Missing",IFERROR(VLOOKUP(A8021,'RM Postcodes'!$A:$B,2,0),"Invalid"))</f>
        <v>live</v>
      </c>
      <c r="N8021" s="26" t="str">
        <f t="shared" si="757"/>
        <v>OK</v>
      </c>
      <c r="O8021" s="26" t="str">
        <f t="shared" si="752"/>
        <v>Redact</v>
      </c>
    </row>
    <row r="8022" spans="1:15" x14ac:dyDescent="0.2">
      <c r="A8022" s="24" t="str">
        <f t="shared" si="753"/>
        <v>SP2 0</v>
      </c>
      <c r="B8022" s="1" t="s">
        <v>12542</v>
      </c>
      <c r="C8022" s="1" t="s">
        <v>12664</v>
      </c>
      <c r="D8022" s="1" t="s">
        <v>12632</v>
      </c>
      <c r="E8022" s="2">
        <v>16</v>
      </c>
      <c r="F8022" s="3">
        <v>403849.75</v>
      </c>
      <c r="G8022" s="3">
        <v>142440.43</v>
      </c>
      <c r="H8022" s="4">
        <v>51483.57</v>
      </c>
      <c r="I8022" s="25"/>
      <c r="J8022" s="26" t="str">
        <f t="shared" si="754"/>
        <v>No</v>
      </c>
      <c r="K8022" s="26" t="str">
        <f t="shared" si="755"/>
        <v>GB</v>
      </c>
      <c r="L8022" s="26" t="str">
        <f t="shared" si="756"/>
        <v>Invalid</v>
      </c>
      <c r="M8022" s="26" t="str">
        <f>IF(OR(ISBLANK(B8022),ISBLANK(C8022),ISBLANK(D8022)),"Missing",IFERROR(VLOOKUP(A8022,'RM Postcodes'!$A:$B,2,0),"Invalid"))</f>
        <v>live</v>
      </c>
      <c r="N8022" s="26" t="str">
        <f t="shared" si="757"/>
        <v>OK</v>
      </c>
      <c r="O8022" s="26" t="str">
        <f t="shared" si="752"/>
        <v>OK</v>
      </c>
    </row>
    <row r="8023" spans="1:15" x14ac:dyDescent="0.2">
      <c r="A8023" s="24" t="str">
        <f t="shared" si="753"/>
        <v>SP2 7</v>
      </c>
      <c r="B8023" s="1" t="s">
        <v>12542</v>
      </c>
      <c r="C8023" s="1" t="s">
        <v>12664</v>
      </c>
      <c r="D8023" s="1" t="s">
        <v>12623</v>
      </c>
      <c r="E8023" s="2">
        <v>34</v>
      </c>
      <c r="F8023" s="3">
        <v>1447880.16</v>
      </c>
      <c r="G8023" s="3">
        <v>396077.81</v>
      </c>
      <c r="H8023" s="4">
        <v>181680.19</v>
      </c>
      <c r="I8023" s="25"/>
      <c r="J8023" s="26" t="str">
        <f t="shared" si="754"/>
        <v>No</v>
      </c>
      <c r="K8023" s="26" t="str">
        <f t="shared" si="755"/>
        <v>GB</v>
      </c>
      <c r="L8023" s="26" t="str">
        <f t="shared" si="756"/>
        <v>Invalid</v>
      </c>
      <c r="M8023" s="26" t="str">
        <f>IF(OR(ISBLANK(B8023),ISBLANK(C8023),ISBLANK(D8023)),"Missing",IFERROR(VLOOKUP(A8023,'RM Postcodes'!$A:$B,2,0),"Invalid"))</f>
        <v>live</v>
      </c>
      <c r="N8023" s="26" t="str">
        <f t="shared" si="757"/>
        <v>OK</v>
      </c>
      <c r="O8023" s="26" t="str">
        <f t="shared" si="752"/>
        <v>OK</v>
      </c>
    </row>
    <row r="8024" spans="1:15" x14ac:dyDescent="0.2">
      <c r="A8024" s="24" t="str">
        <f t="shared" si="753"/>
        <v>SP2 8</v>
      </c>
      <c r="B8024" s="1" t="s">
        <v>12542</v>
      </c>
      <c r="C8024" s="1" t="s">
        <v>12664</v>
      </c>
      <c r="D8024" s="1" t="s">
        <v>12626</v>
      </c>
      <c r="E8024" s="2">
        <v>17</v>
      </c>
      <c r="F8024" s="3">
        <v>836275.16999999993</v>
      </c>
      <c r="G8024" s="3">
        <v>253658.08</v>
      </c>
      <c r="H8024" s="4">
        <v>227003.72</v>
      </c>
      <c r="I8024" s="25"/>
      <c r="J8024" s="26" t="str">
        <f t="shared" si="754"/>
        <v>No</v>
      </c>
      <c r="K8024" s="26" t="str">
        <f t="shared" si="755"/>
        <v>GB</v>
      </c>
      <c r="L8024" s="26" t="str">
        <f t="shared" si="756"/>
        <v>Invalid</v>
      </c>
      <c r="M8024" s="26" t="str">
        <f>IF(OR(ISBLANK(B8024),ISBLANK(C8024),ISBLANK(D8024)),"Missing",IFERROR(VLOOKUP(A8024,'RM Postcodes'!$A:$B,2,0),"Invalid"))</f>
        <v>live</v>
      </c>
      <c r="N8024" s="26" t="str">
        <f t="shared" si="757"/>
        <v>OK</v>
      </c>
      <c r="O8024" s="26" t="str">
        <f t="shared" si="752"/>
        <v>OK</v>
      </c>
    </row>
    <row r="8025" spans="1:15" x14ac:dyDescent="0.2">
      <c r="A8025" s="24" t="str">
        <f t="shared" si="753"/>
        <v>SP2 9</v>
      </c>
      <c r="B8025" s="1" t="s">
        <v>12542</v>
      </c>
      <c r="C8025" s="1" t="s">
        <v>12664</v>
      </c>
      <c r="D8025" s="1" t="s">
        <v>12627</v>
      </c>
      <c r="E8025" s="2">
        <v>18</v>
      </c>
      <c r="F8025" s="3">
        <v>385541.3299999999</v>
      </c>
      <c r="G8025" s="3">
        <v>45464.37</v>
      </c>
      <c r="H8025" s="4">
        <v>42890.78</v>
      </c>
      <c r="I8025" s="25"/>
      <c r="J8025" s="26" t="str">
        <f t="shared" si="754"/>
        <v>No</v>
      </c>
      <c r="K8025" s="26" t="str">
        <f t="shared" si="755"/>
        <v>GB</v>
      </c>
      <c r="L8025" s="26" t="str">
        <f t="shared" si="756"/>
        <v>Invalid</v>
      </c>
      <c r="M8025" s="26" t="str">
        <f>IF(OR(ISBLANK(B8025),ISBLANK(C8025),ISBLANK(D8025)),"Missing",IFERROR(VLOOKUP(A8025,'RM Postcodes'!$A:$B,2,0),"Invalid"))</f>
        <v>live</v>
      </c>
      <c r="N8025" s="26" t="str">
        <f t="shared" si="757"/>
        <v>OK</v>
      </c>
      <c r="O8025" s="26" t="str">
        <f t="shared" si="752"/>
        <v>OK</v>
      </c>
    </row>
    <row r="8026" spans="1:15" x14ac:dyDescent="0.2">
      <c r="A8026" s="24" t="str">
        <f t="shared" si="753"/>
        <v>SP3 4</v>
      </c>
      <c r="B8026" s="1" t="s">
        <v>12542</v>
      </c>
      <c r="C8026" s="1" t="s">
        <v>12665</v>
      </c>
      <c r="D8026" s="1" t="s">
        <v>12630</v>
      </c>
      <c r="E8026" s="2">
        <v>12</v>
      </c>
      <c r="F8026" s="3">
        <v>305710.49999999994</v>
      </c>
      <c r="G8026" s="3">
        <v>49212.69</v>
      </c>
      <c r="H8026" s="4">
        <v>44480.3</v>
      </c>
      <c r="I8026" s="25"/>
      <c r="J8026" s="26" t="str">
        <f t="shared" si="754"/>
        <v>No</v>
      </c>
      <c r="K8026" s="26" t="str">
        <f t="shared" si="755"/>
        <v>GB</v>
      </c>
      <c r="L8026" s="26" t="str">
        <f t="shared" si="756"/>
        <v>Invalid</v>
      </c>
      <c r="M8026" s="26" t="str">
        <f>IF(OR(ISBLANK(B8026),ISBLANK(C8026),ISBLANK(D8026)),"Missing",IFERROR(VLOOKUP(A8026,'RM Postcodes'!$A:$B,2,0),"Invalid"))</f>
        <v>live</v>
      </c>
      <c r="N8026" s="26" t="str">
        <f t="shared" si="757"/>
        <v>OK</v>
      </c>
      <c r="O8026" s="26" t="str">
        <f t="shared" si="752"/>
        <v>OK</v>
      </c>
    </row>
    <row r="8027" spans="1:15" x14ac:dyDescent="0.2">
      <c r="A8027" s="24" t="str">
        <f t="shared" si="753"/>
        <v>SP3 5</v>
      </c>
      <c r="B8027" s="1" t="s">
        <v>12542</v>
      </c>
      <c r="C8027" s="1" t="s">
        <v>12665</v>
      </c>
      <c r="D8027" s="1" t="s">
        <v>12625</v>
      </c>
      <c r="E8027" s="2">
        <v>21</v>
      </c>
      <c r="F8027" s="3">
        <v>593880.69999999984</v>
      </c>
      <c r="G8027" s="3">
        <v>159118.84</v>
      </c>
      <c r="H8027" s="4">
        <v>105903.97</v>
      </c>
      <c r="I8027" s="25"/>
      <c r="J8027" s="26" t="str">
        <f t="shared" si="754"/>
        <v>No</v>
      </c>
      <c r="K8027" s="26" t="str">
        <f t="shared" si="755"/>
        <v>GB</v>
      </c>
      <c r="L8027" s="26" t="str">
        <f t="shared" si="756"/>
        <v>Invalid</v>
      </c>
      <c r="M8027" s="26" t="str">
        <f>IF(OR(ISBLANK(B8027),ISBLANK(C8027),ISBLANK(D8027)),"Missing",IFERROR(VLOOKUP(A8027,'RM Postcodes'!$A:$B,2,0),"Invalid"))</f>
        <v>live</v>
      </c>
      <c r="N8027" s="26" t="str">
        <f t="shared" si="757"/>
        <v>OK</v>
      </c>
      <c r="O8027" s="26" t="str">
        <f t="shared" si="752"/>
        <v>OK</v>
      </c>
    </row>
    <row r="8028" spans="1:15" x14ac:dyDescent="0.2">
      <c r="A8028" s="24" t="str">
        <f t="shared" si="753"/>
        <v>SP3 6</v>
      </c>
      <c r="B8028" s="1" t="s">
        <v>12542</v>
      </c>
      <c r="C8028" s="1" t="s">
        <v>12665</v>
      </c>
      <c r="D8028" s="1" t="s">
        <v>12622</v>
      </c>
      <c r="E8028" s="2">
        <v>15</v>
      </c>
      <c r="F8028" s="3">
        <v>305905.56000000006</v>
      </c>
      <c r="G8028" s="3">
        <v>66655.28</v>
      </c>
      <c r="H8028" s="4">
        <v>53015.99</v>
      </c>
      <c r="I8028" s="25"/>
      <c r="J8028" s="26" t="str">
        <f t="shared" si="754"/>
        <v>No</v>
      </c>
      <c r="K8028" s="26" t="str">
        <f t="shared" si="755"/>
        <v>GB</v>
      </c>
      <c r="L8028" s="26" t="str">
        <f t="shared" si="756"/>
        <v>Invalid</v>
      </c>
      <c r="M8028" s="26" t="str">
        <f>IF(OR(ISBLANK(B8028),ISBLANK(C8028),ISBLANK(D8028)),"Missing",IFERROR(VLOOKUP(A8028,'RM Postcodes'!$A:$B,2,0),"Invalid"))</f>
        <v>live</v>
      </c>
      <c r="N8028" s="26" t="str">
        <f t="shared" si="757"/>
        <v>OK</v>
      </c>
      <c r="O8028" s="26" t="str">
        <f t="shared" si="752"/>
        <v>OK</v>
      </c>
    </row>
    <row r="8029" spans="1:15" x14ac:dyDescent="0.2">
      <c r="A8029" s="24" t="str">
        <f t="shared" si="753"/>
        <v>SP4 0</v>
      </c>
      <c r="B8029" s="1" t="s">
        <v>12542</v>
      </c>
      <c r="C8029" s="1" t="s">
        <v>12666</v>
      </c>
      <c r="D8029" s="1" t="s">
        <v>12632</v>
      </c>
      <c r="E8029" s="2">
        <v>6</v>
      </c>
      <c r="F8029" s="3">
        <v>1163097</v>
      </c>
      <c r="G8029" s="3">
        <v>1078703.3900000001</v>
      </c>
      <c r="H8029" s="4">
        <v>32796.160000000003</v>
      </c>
      <c r="I8029" s="25"/>
      <c r="J8029" s="26" t="str">
        <f t="shared" si="754"/>
        <v>No</v>
      </c>
      <c r="K8029" s="26" t="str">
        <f t="shared" si="755"/>
        <v>GB</v>
      </c>
      <c r="L8029" s="26" t="str">
        <f t="shared" si="756"/>
        <v>Invalid</v>
      </c>
      <c r="M8029" s="26" t="str">
        <f>IF(OR(ISBLANK(B8029),ISBLANK(C8029),ISBLANK(D8029)),"Missing",IFERROR(VLOOKUP(A8029,'RM Postcodes'!$A:$B,2,0),"Invalid"))</f>
        <v>live</v>
      </c>
      <c r="N8029" s="26" t="str">
        <f t="shared" si="757"/>
        <v>Redact</v>
      </c>
      <c r="O8029" s="26" t="str">
        <f t="shared" si="752"/>
        <v>Redact</v>
      </c>
    </row>
    <row r="8030" spans="1:15" x14ac:dyDescent="0.2">
      <c r="A8030" s="24" t="str">
        <f t="shared" si="753"/>
        <v>SP4 6</v>
      </c>
      <c r="B8030" s="1" t="s">
        <v>12542</v>
      </c>
      <c r="C8030" s="1" t="s">
        <v>12666</v>
      </c>
      <c r="D8030" s="1" t="s">
        <v>12622</v>
      </c>
      <c r="E8030" s="2">
        <v>22</v>
      </c>
      <c r="F8030" s="3">
        <v>1133208.2699999998</v>
      </c>
      <c r="G8030" s="3">
        <v>576821.65</v>
      </c>
      <c r="H8030" s="4">
        <v>109019.33</v>
      </c>
      <c r="I8030" s="25"/>
      <c r="J8030" s="26" t="str">
        <f t="shared" si="754"/>
        <v>No</v>
      </c>
      <c r="K8030" s="26" t="str">
        <f t="shared" si="755"/>
        <v>GB</v>
      </c>
      <c r="L8030" s="26" t="str">
        <f t="shared" si="756"/>
        <v>Invalid</v>
      </c>
      <c r="M8030" s="26" t="str">
        <f>IF(OR(ISBLANK(B8030),ISBLANK(C8030),ISBLANK(D8030)),"Missing",IFERROR(VLOOKUP(A8030,'RM Postcodes'!$A:$B,2,0),"Invalid"))</f>
        <v>live</v>
      </c>
      <c r="N8030" s="26" t="str">
        <f t="shared" si="757"/>
        <v>OK</v>
      </c>
      <c r="O8030" s="26" t="str">
        <f t="shared" si="752"/>
        <v>Redact</v>
      </c>
    </row>
    <row r="8031" spans="1:15" x14ac:dyDescent="0.2">
      <c r="A8031" s="24" t="str">
        <f t="shared" si="753"/>
        <v>SP4 7</v>
      </c>
      <c r="B8031" s="1" t="s">
        <v>12542</v>
      </c>
      <c r="C8031" s="1" t="s">
        <v>12666</v>
      </c>
      <c r="D8031" s="1" t="s">
        <v>12623</v>
      </c>
      <c r="E8031" s="2">
        <v>31</v>
      </c>
      <c r="F8031" s="3">
        <v>9810229.6399999969</v>
      </c>
      <c r="G8031" s="3">
        <v>3613302.92</v>
      </c>
      <c r="H8031" s="4">
        <v>3438587.23</v>
      </c>
      <c r="I8031" s="25"/>
      <c r="J8031" s="26" t="str">
        <f t="shared" si="754"/>
        <v>No</v>
      </c>
      <c r="K8031" s="26" t="str">
        <f t="shared" si="755"/>
        <v>GB</v>
      </c>
      <c r="L8031" s="26" t="str">
        <f t="shared" si="756"/>
        <v>Invalid</v>
      </c>
      <c r="M8031" s="26" t="str">
        <f>IF(OR(ISBLANK(B8031),ISBLANK(C8031),ISBLANK(D8031)),"Missing",IFERROR(VLOOKUP(A8031,'RM Postcodes'!$A:$B,2,0),"Invalid"))</f>
        <v>live</v>
      </c>
      <c r="N8031" s="26" t="str">
        <f t="shared" si="757"/>
        <v>OK</v>
      </c>
      <c r="O8031" s="26" t="str">
        <f t="shared" si="752"/>
        <v>Redact</v>
      </c>
    </row>
    <row r="8032" spans="1:15" x14ac:dyDescent="0.2">
      <c r="A8032" s="24" t="str">
        <f t="shared" si="753"/>
        <v>SP4 8</v>
      </c>
      <c r="B8032" s="1" t="s">
        <v>12542</v>
      </c>
      <c r="C8032" s="1" t="s">
        <v>12666</v>
      </c>
      <c r="D8032" s="1" t="s">
        <v>12626</v>
      </c>
      <c r="E8032" s="2">
        <v>11</v>
      </c>
      <c r="F8032" s="3">
        <v>259422.72999999998</v>
      </c>
      <c r="G8032" s="3">
        <v>96783.28</v>
      </c>
      <c r="H8032" s="4">
        <v>56853.259999999995</v>
      </c>
      <c r="I8032" s="25"/>
      <c r="J8032" s="26" t="str">
        <f t="shared" si="754"/>
        <v>No</v>
      </c>
      <c r="K8032" s="26" t="str">
        <f t="shared" si="755"/>
        <v>GB</v>
      </c>
      <c r="L8032" s="26" t="str">
        <f t="shared" si="756"/>
        <v>Invalid</v>
      </c>
      <c r="M8032" s="26" t="str">
        <f>IF(OR(ISBLANK(B8032),ISBLANK(C8032),ISBLANK(D8032)),"Missing",IFERROR(VLOOKUP(A8032,'RM Postcodes'!$A:$B,2,0),"Invalid"))</f>
        <v>live</v>
      </c>
      <c r="N8032" s="26" t="str">
        <f t="shared" si="757"/>
        <v>OK</v>
      </c>
      <c r="O8032" s="26" t="str">
        <f t="shared" si="752"/>
        <v>OK</v>
      </c>
    </row>
    <row r="8033" spans="1:15" x14ac:dyDescent="0.2">
      <c r="A8033" s="24" t="str">
        <f t="shared" si="753"/>
        <v>SP4 9</v>
      </c>
      <c r="B8033" s="1" t="s">
        <v>12542</v>
      </c>
      <c r="C8033" s="1" t="s">
        <v>12666</v>
      </c>
      <c r="D8033" s="1" t="s">
        <v>12627</v>
      </c>
      <c r="E8033" s="2">
        <v>8</v>
      </c>
      <c r="F8033" s="3">
        <v>102242.55999999998</v>
      </c>
      <c r="G8033" s="3">
        <v>66760.509999999995</v>
      </c>
      <c r="H8033" s="4">
        <v>12148.13</v>
      </c>
      <c r="I8033" s="25"/>
      <c r="J8033" s="26" t="str">
        <f t="shared" si="754"/>
        <v>No</v>
      </c>
      <c r="K8033" s="26" t="str">
        <f t="shared" si="755"/>
        <v>GB</v>
      </c>
      <c r="L8033" s="26" t="str">
        <f t="shared" si="756"/>
        <v>Invalid</v>
      </c>
      <c r="M8033" s="26" t="str">
        <f>IF(OR(ISBLANK(B8033),ISBLANK(C8033),ISBLANK(D8033)),"Missing",IFERROR(VLOOKUP(A8033,'RM Postcodes'!$A:$B,2,0),"Invalid"))</f>
        <v>live</v>
      </c>
      <c r="N8033" s="26" t="str">
        <f t="shared" si="757"/>
        <v>Redact</v>
      </c>
      <c r="O8033" s="26" t="str">
        <f t="shared" si="752"/>
        <v>Redact</v>
      </c>
    </row>
    <row r="8034" spans="1:15" x14ac:dyDescent="0.2">
      <c r="A8034" s="24" t="str">
        <f t="shared" si="753"/>
        <v>SP5 1</v>
      </c>
      <c r="B8034" s="1" t="s">
        <v>12542</v>
      </c>
      <c r="C8034" s="1" t="s">
        <v>12667</v>
      </c>
      <c r="D8034" s="1" t="s">
        <v>12621</v>
      </c>
      <c r="E8034" s="2">
        <v>18</v>
      </c>
      <c r="F8034" s="3">
        <v>461478.87999999995</v>
      </c>
      <c r="G8034" s="3">
        <v>140063.99</v>
      </c>
      <c r="H8034" s="4">
        <v>50123.1</v>
      </c>
      <c r="I8034" s="25"/>
      <c r="J8034" s="26" t="str">
        <f t="shared" si="754"/>
        <v>No</v>
      </c>
      <c r="K8034" s="26" t="str">
        <f t="shared" si="755"/>
        <v>GB</v>
      </c>
      <c r="L8034" s="26" t="str">
        <f t="shared" si="756"/>
        <v>Invalid</v>
      </c>
      <c r="M8034" s="26" t="str">
        <f>IF(OR(ISBLANK(B8034),ISBLANK(C8034),ISBLANK(D8034)),"Missing",IFERROR(VLOOKUP(A8034,'RM Postcodes'!$A:$B,2,0),"Invalid"))</f>
        <v>live</v>
      </c>
      <c r="N8034" s="26" t="str">
        <f t="shared" si="757"/>
        <v>OK</v>
      </c>
      <c r="O8034" s="26" t="str">
        <f t="shared" si="752"/>
        <v>OK</v>
      </c>
    </row>
    <row r="8035" spans="1:15" x14ac:dyDescent="0.2">
      <c r="A8035" s="24" t="str">
        <f t="shared" si="753"/>
        <v>SP5 2</v>
      </c>
      <c r="B8035" s="1" t="s">
        <v>12542</v>
      </c>
      <c r="C8035" s="1" t="s">
        <v>12667</v>
      </c>
      <c r="D8035" s="1" t="s">
        <v>12640</v>
      </c>
      <c r="E8035" s="2">
        <v>24</v>
      </c>
      <c r="F8035" s="3">
        <v>980675.19</v>
      </c>
      <c r="G8035" s="3">
        <v>510896.42000000004</v>
      </c>
      <c r="H8035" s="4">
        <v>174969.83</v>
      </c>
      <c r="I8035" s="25"/>
      <c r="J8035" s="26" t="str">
        <f t="shared" si="754"/>
        <v>No</v>
      </c>
      <c r="K8035" s="26" t="str">
        <f t="shared" si="755"/>
        <v>GB</v>
      </c>
      <c r="L8035" s="26" t="str">
        <f t="shared" si="756"/>
        <v>Invalid</v>
      </c>
      <c r="M8035" s="26" t="str">
        <f>IF(OR(ISBLANK(B8035),ISBLANK(C8035),ISBLANK(D8035)),"Missing",IFERROR(VLOOKUP(A8035,'RM Postcodes'!$A:$B,2,0),"Invalid"))</f>
        <v>live</v>
      </c>
      <c r="N8035" s="26" t="str">
        <f t="shared" si="757"/>
        <v>OK</v>
      </c>
      <c r="O8035" s="26" t="str">
        <f t="shared" si="752"/>
        <v>Redact</v>
      </c>
    </row>
    <row r="8036" spans="1:15" x14ac:dyDescent="0.2">
      <c r="A8036" s="24" t="str">
        <f t="shared" si="753"/>
        <v>SP5 3</v>
      </c>
      <c r="B8036" s="1" t="s">
        <v>12542</v>
      </c>
      <c r="C8036" s="1" t="s">
        <v>12667</v>
      </c>
      <c r="D8036" s="1" t="s">
        <v>12629</v>
      </c>
      <c r="E8036" s="2">
        <v>23</v>
      </c>
      <c r="F8036" s="3">
        <v>2260372.3299999991</v>
      </c>
      <c r="G8036" s="3">
        <v>785729.06</v>
      </c>
      <c r="H8036" s="4">
        <v>579740.17000000004</v>
      </c>
      <c r="I8036" s="25"/>
      <c r="J8036" s="26" t="str">
        <f t="shared" si="754"/>
        <v>No</v>
      </c>
      <c r="K8036" s="26" t="str">
        <f t="shared" si="755"/>
        <v>GB</v>
      </c>
      <c r="L8036" s="26" t="str">
        <f t="shared" si="756"/>
        <v>Invalid</v>
      </c>
      <c r="M8036" s="26" t="str">
        <f>IF(OR(ISBLANK(B8036),ISBLANK(C8036),ISBLANK(D8036)),"Missing",IFERROR(VLOOKUP(A8036,'RM Postcodes'!$A:$B,2,0),"Invalid"))</f>
        <v>live</v>
      </c>
      <c r="N8036" s="26" t="str">
        <f t="shared" si="757"/>
        <v>OK</v>
      </c>
      <c r="O8036" s="26" t="str">
        <f t="shared" si="752"/>
        <v>Redact</v>
      </c>
    </row>
    <row r="8037" spans="1:15" x14ac:dyDescent="0.2">
      <c r="A8037" s="24" t="str">
        <f t="shared" si="753"/>
        <v>SP5 4</v>
      </c>
      <c r="B8037" s="1" t="s">
        <v>12542</v>
      </c>
      <c r="C8037" s="1" t="s">
        <v>12667</v>
      </c>
      <c r="D8037" s="1" t="s">
        <v>12630</v>
      </c>
      <c r="E8037" s="2">
        <v>13</v>
      </c>
      <c r="F8037" s="3">
        <v>300400.05</v>
      </c>
      <c r="G8037" s="3">
        <v>56274.17</v>
      </c>
      <c r="H8037" s="4">
        <v>46851.85</v>
      </c>
      <c r="I8037" s="25"/>
      <c r="J8037" s="26" t="str">
        <f t="shared" si="754"/>
        <v>No</v>
      </c>
      <c r="K8037" s="26" t="str">
        <f t="shared" si="755"/>
        <v>GB</v>
      </c>
      <c r="L8037" s="26" t="str">
        <f t="shared" si="756"/>
        <v>Invalid</v>
      </c>
      <c r="M8037" s="26" t="str">
        <f>IF(OR(ISBLANK(B8037),ISBLANK(C8037),ISBLANK(D8037)),"Missing",IFERROR(VLOOKUP(A8037,'RM Postcodes'!$A:$B,2,0),"Invalid"))</f>
        <v>live</v>
      </c>
      <c r="N8037" s="26" t="str">
        <f t="shared" si="757"/>
        <v>OK</v>
      </c>
      <c r="O8037" s="26" t="str">
        <f t="shared" si="752"/>
        <v>OK</v>
      </c>
    </row>
    <row r="8038" spans="1:15" x14ac:dyDescent="0.2">
      <c r="A8038" s="24" t="str">
        <f t="shared" si="753"/>
        <v>SP5 5</v>
      </c>
      <c r="B8038" s="1" t="s">
        <v>12542</v>
      </c>
      <c r="C8038" s="1" t="s">
        <v>12667</v>
      </c>
      <c r="D8038" s="1" t="s">
        <v>12625</v>
      </c>
      <c r="E8038" s="2">
        <v>22</v>
      </c>
      <c r="F8038" s="3">
        <v>806082.19</v>
      </c>
      <c r="G8038" s="3">
        <v>307559.76</v>
      </c>
      <c r="H8038" s="4">
        <v>88790.86</v>
      </c>
      <c r="I8038" s="25"/>
      <c r="J8038" s="26" t="str">
        <f t="shared" si="754"/>
        <v>No</v>
      </c>
      <c r="K8038" s="26" t="str">
        <f t="shared" si="755"/>
        <v>GB</v>
      </c>
      <c r="L8038" s="26" t="str">
        <f t="shared" si="756"/>
        <v>Invalid</v>
      </c>
      <c r="M8038" s="26" t="str">
        <f>IF(OR(ISBLANK(B8038),ISBLANK(C8038),ISBLANK(D8038)),"Missing",IFERROR(VLOOKUP(A8038,'RM Postcodes'!$A:$B,2,0),"Invalid"))</f>
        <v>live</v>
      </c>
      <c r="N8038" s="26" t="str">
        <f t="shared" si="757"/>
        <v>OK</v>
      </c>
      <c r="O8038" s="26" t="str">
        <f t="shared" si="752"/>
        <v>OK</v>
      </c>
    </row>
    <row r="8039" spans="1:15" x14ac:dyDescent="0.2">
      <c r="A8039" s="24" t="str">
        <f t="shared" si="753"/>
        <v>SP6 1</v>
      </c>
      <c r="B8039" s="1" t="s">
        <v>12542</v>
      </c>
      <c r="C8039" s="1" t="s">
        <v>12668</v>
      </c>
      <c r="D8039" s="1" t="s">
        <v>12621</v>
      </c>
      <c r="E8039" s="2">
        <v>24</v>
      </c>
      <c r="F8039" s="3">
        <v>991207.09000000008</v>
      </c>
      <c r="G8039" s="3">
        <v>313963.87</v>
      </c>
      <c r="H8039" s="4">
        <v>171610.53</v>
      </c>
      <c r="I8039" s="25"/>
      <c r="J8039" s="26" t="str">
        <f t="shared" si="754"/>
        <v>No</v>
      </c>
      <c r="K8039" s="26" t="str">
        <f t="shared" si="755"/>
        <v>GB</v>
      </c>
      <c r="L8039" s="26" t="str">
        <f t="shared" si="756"/>
        <v>Invalid</v>
      </c>
      <c r="M8039" s="26" t="str">
        <f>IF(OR(ISBLANK(B8039),ISBLANK(C8039),ISBLANK(D8039)),"Missing",IFERROR(VLOOKUP(A8039,'RM Postcodes'!$A:$B,2,0),"Invalid"))</f>
        <v>live</v>
      </c>
      <c r="N8039" s="26" t="str">
        <f t="shared" si="757"/>
        <v>OK</v>
      </c>
      <c r="O8039" s="26" t="str">
        <f t="shared" si="752"/>
        <v>OK</v>
      </c>
    </row>
    <row r="8040" spans="1:15" x14ac:dyDescent="0.2">
      <c r="A8040" s="24" t="str">
        <f t="shared" si="753"/>
        <v>SP6 2</v>
      </c>
      <c r="B8040" s="1" t="s">
        <v>12542</v>
      </c>
      <c r="C8040" s="1" t="s">
        <v>12668</v>
      </c>
      <c r="D8040" s="1" t="s">
        <v>12640</v>
      </c>
      <c r="E8040" s="2">
        <v>7</v>
      </c>
      <c r="F8040" s="3">
        <v>100755.03000000001</v>
      </c>
      <c r="G8040" s="3">
        <v>39692.730000000003</v>
      </c>
      <c r="H8040" s="4">
        <v>19846.509999999998</v>
      </c>
      <c r="I8040" s="25"/>
      <c r="J8040" s="26" t="str">
        <f t="shared" si="754"/>
        <v>No</v>
      </c>
      <c r="K8040" s="26" t="str">
        <f t="shared" si="755"/>
        <v>GB</v>
      </c>
      <c r="L8040" s="26" t="str">
        <f t="shared" si="756"/>
        <v>Invalid</v>
      </c>
      <c r="M8040" s="26" t="str">
        <f>IF(OR(ISBLANK(B8040),ISBLANK(C8040),ISBLANK(D8040)),"Missing",IFERROR(VLOOKUP(A8040,'RM Postcodes'!$A:$B,2,0),"Invalid"))</f>
        <v>live</v>
      </c>
      <c r="N8040" s="26" t="str">
        <f t="shared" si="757"/>
        <v>Redact</v>
      </c>
      <c r="O8040" s="26" t="str">
        <f t="shared" si="752"/>
        <v>OK</v>
      </c>
    </row>
    <row r="8041" spans="1:15" x14ac:dyDescent="0.2">
      <c r="A8041" s="24" t="str">
        <f t="shared" si="753"/>
        <v>SP6 3</v>
      </c>
      <c r="B8041" s="1" t="s">
        <v>12542</v>
      </c>
      <c r="C8041" s="1" t="s">
        <v>12668</v>
      </c>
      <c r="D8041" s="1" t="s">
        <v>12629</v>
      </c>
      <c r="E8041" s="2">
        <v>12</v>
      </c>
      <c r="F8041" s="3">
        <v>312865.63</v>
      </c>
      <c r="G8041" s="3">
        <v>128436.81</v>
      </c>
      <c r="H8041" s="4">
        <v>41296.400000000001</v>
      </c>
      <c r="I8041" s="25"/>
      <c r="J8041" s="26" t="str">
        <f t="shared" si="754"/>
        <v>No</v>
      </c>
      <c r="K8041" s="26" t="str">
        <f t="shared" si="755"/>
        <v>GB</v>
      </c>
      <c r="L8041" s="26" t="str">
        <f t="shared" si="756"/>
        <v>Invalid</v>
      </c>
      <c r="M8041" s="26" t="str">
        <f>IF(OR(ISBLANK(B8041),ISBLANK(C8041),ISBLANK(D8041)),"Missing",IFERROR(VLOOKUP(A8041,'RM Postcodes'!$A:$B,2,0),"Invalid"))</f>
        <v>live</v>
      </c>
      <c r="N8041" s="26" t="str">
        <f t="shared" si="757"/>
        <v>OK</v>
      </c>
      <c r="O8041" s="26" t="str">
        <f t="shared" si="752"/>
        <v>OK</v>
      </c>
    </row>
    <row r="8042" spans="1:15" x14ac:dyDescent="0.2">
      <c r="A8042" s="24" t="str">
        <f t="shared" si="753"/>
        <v>SP7 0</v>
      </c>
      <c r="B8042" s="1" t="s">
        <v>12542</v>
      </c>
      <c r="C8042" s="1" t="s">
        <v>12669</v>
      </c>
      <c r="D8042" s="1" t="s">
        <v>12632</v>
      </c>
      <c r="E8042" s="2">
        <v>29</v>
      </c>
      <c r="F8042" s="3">
        <v>1556205.7499999993</v>
      </c>
      <c r="G8042" s="3">
        <v>534649.59</v>
      </c>
      <c r="H8042" s="4">
        <v>296153</v>
      </c>
      <c r="I8042" s="25"/>
      <c r="J8042" s="26" t="str">
        <f t="shared" si="754"/>
        <v>No</v>
      </c>
      <c r="K8042" s="26" t="str">
        <f t="shared" si="755"/>
        <v>GB</v>
      </c>
      <c r="L8042" s="26" t="str">
        <f t="shared" si="756"/>
        <v>Invalid</v>
      </c>
      <c r="M8042" s="26" t="str">
        <f>IF(OR(ISBLANK(B8042),ISBLANK(C8042),ISBLANK(D8042)),"Missing",IFERROR(VLOOKUP(A8042,'RM Postcodes'!$A:$B,2,0),"Invalid"))</f>
        <v>live</v>
      </c>
      <c r="N8042" s="26" t="str">
        <f t="shared" si="757"/>
        <v>OK</v>
      </c>
      <c r="O8042" s="26" t="str">
        <f t="shared" si="752"/>
        <v>OK</v>
      </c>
    </row>
    <row r="8043" spans="1:15" x14ac:dyDescent="0.2">
      <c r="A8043" s="24" t="str">
        <f t="shared" si="753"/>
        <v>SP7 8</v>
      </c>
      <c r="B8043" s="1" t="s">
        <v>12542</v>
      </c>
      <c r="C8043" s="1" t="s">
        <v>12669</v>
      </c>
      <c r="D8043" s="1" t="s">
        <v>12626</v>
      </c>
      <c r="E8043" s="2">
        <v>32</v>
      </c>
      <c r="F8043" s="3">
        <v>1012859.66</v>
      </c>
      <c r="G8043" s="3">
        <v>195833.29</v>
      </c>
      <c r="H8043" s="4">
        <v>165000</v>
      </c>
      <c r="I8043" s="25"/>
      <c r="J8043" s="26" t="str">
        <f t="shared" si="754"/>
        <v>No</v>
      </c>
      <c r="K8043" s="26" t="str">
        <f t="shared" si="755"/>
        <v>GB</v>
      </c>
      <c r="L8043" s="26" t="str">
        <f t="shared" si="756"/>
        <v>Invalid</v>
      </c>
      <c r="M8043" s="26" t="str">
        <f>IF(OR(ISBLANK(B8043),ISBLANK(C8043),ISBLANK(D8043)),"Missing",IFERROR(VLOOKUP(A8043,'RM Postcodes'!$A:$B,2,0),"Invalid"))</f>
        <v>live</v>
      </c>
      <c r="N8043" s="26" t="str">
        <f t="shared" si="757"/>
        <v>OK</v>
      </c>
      <c r="O8043" s="26" t="str">
        <f t="shared" si="752"/>
        <v>OK</v>
      </c>
    </row>
    <row r="8044" spans="1:15" x14ac:dyDescent="0.2">
      <c r="A8044" s="24" t="str">
        <f t="shared" si="753"/>
        <v>SP7 9</v>
      </c>
      <c r="B8044" s="1" t="s">
        <v>12542</v>
      </c>
      <c r="C8044" s="1" t="s">
        <v>12669</v>
      </c>
      <c r="D8044" s="1" t="s">
        <v>12627</v>
      </c>
      <c r="E8044" s="2">
        <v>20</v>
      </c>
      <c r="F8044" s="3">
        <v>483380.20999999996</v>
      </c>
      <c r="G8044" s="3">
        <v>127144.62</v>
      </c>
      <c r="H8044" s="4">
        <v>58903.86</v>
      </c>
      <c r="I8044" s="25"/>
      <c r="J8044" s="26" t="str">
        <f t="shared" si="754"/>
        <v>No</v>
      </c>
      <c r="K8044" s="26" t="str">
        <f t="shared" si="755"/>
        <v>GB</v>
      </c>
      <c r="L8044" s="26" t="str">
        <f t="shared" si="756"/>
        <v>Invalid</v>
      </c>
      <c r="M8044" s="26" t="str">
        <f>IF(OR(ISBLANK(B8044),ISBLANK(C8044),ISBLANK(D8044)),"Missing",IFERROR(VLOOKUP(A8044,'RM Postcodes'!$A:$B,2,0),"Invalid"))</f>
        <v>live</v>
      </c>
      <c r="N8044" s="26" t="str">
        <f t="shared" si="757"/>
        <v>OK</v>
      </c>
      <c r="O8044" s="26" t="str">
        <f t="shared" si="752"/>
        <v>OK</v>
      </c>
    </row>
    <row r="8045" spans="1:15" x14ac:dyDescent="0.2">
      <c r="A8045" s="24" t="str">
        <f t="shared" si="753"/>
        <v>SP8 4</v>
      </c>
      <c r="B8045" s="1" t="s">
        <v>12542</v>
      </c>
      <c r="C8045" s="1" t="s">
        <v>12670</v>
      </c>
      <c r="D8045" s="1" t="s">
        <v>12630</v>
      </c>
      <c r="E8045" s="2">
        <v>34</v>
      </c>
      <c r="F8045" s="3">
        <v>613136.64000000013</v>
      </c>
      <c r="G8045" s="3">
        <v>65518.34</v>
      </c>
      <c r="H8045" s="4">
        <v>57406.19</v>
      </c>
      <c r="I8045" s="25"/>
      <c r="J8045" s="26" t="str">
        <f t="shared" si="754"/>
        <v>No</v>
      </c>
      <c r="K8045" s="26" t="str">
        <f t="shared" si="755"/>
        <v>GB</v>
      </c>
      <c r="L8045" s="26" t="str">
        <f t="shared" si="756"/>
        <v>Invalid</v>
      </c>
      <c r="M8045" s="26" t="str">
        <f>IF(OR(ISBLANK(B8045),ISBLANK(C8045),ISBLANK(D8045)),"Missing",IFERROR(VLOOKUP(A8045,'RM Postcodes'!$A:$B,2,0),"Invalid"))</f>
        <v>live</v>
      </c>
      <c r="N8045" s="26" t="str">
        <f t="shared" si="757"/>
        <v>OK</v>
      </c>
      <c r="O8045" s="26" t="str">
        <f t="shared" si="752"/>
        <v>OK</v>
      </c>
    </row>
    <row r="8046" spans="1:15" x14ac:dyDescent="0.2">
      <c r="A8046" s="24" t="str">
        <f t="shared" si="753"/>
        <v>SP8 5</v>
      </c>
      <c r="B8046" s="1" t="s">
        <v>12542</v>
      </c>
      <c r="C8046" s="1" t="s">
        <v>12670</v>
      </c>
      <c r="D8046" s="1" t="s">
        <v>12625</v>
      </c>
      <c r="E8046" s="2">
        <v>24</v>
      </c>
      <c r="F8046" s="3">
        <v>2580136.59</v>
      </c>
      <c r="G8046" s="3">
        <v>841818.7200000002</v>
      </c>
      <c r="H8046" s="4">
        <v>487065.86</v>
      </c>
      <c r="I8046" s="25"/>
      <c r="J8046" s="26" t="str">
        <f t="shared" si="754"/>
        <v>No</v>
      </c>
      <c r="K8046" s="26" t="str">
        <f t="shared" si="755"/>
        <v>GB</v>
      </c>
      <c r="L8046" s="26" t="str">
        <f t="shared" si="756"/>
        <v>Invalid</v>
      </c>
      <c r="M8046" s="26" t="str">
        <f>IF(OR(ISBLANK(B8046),ISBLANK(C8046),ISBLANK(D8046)),"Missing",IFERROR(VLOOKUP(A8046,'RM Postcodes'!$A:$B,2,0),"Invalid"))</f>
        <v>live</v>
      </c>
      <c r="N8046" s="26" t="str">
        <f t="shared" si="757"/>
        <v>OK</v>
      </c>
      <c r="O8046" s="26" t="str">
        <f t="shared" si="752"/>
        <v>OK</v>
      </c>
    </row>
    <row r="8047" spans="1:15" x14ac:dyDescent="0.2">
      <c r="A8047" s="24" t="str">
        <f t="shared" si="753"/>
        <v>SP9 7</v>
      </c>
      <c r="B8047" s="1" t="s">
        <v>12542</v>
      </c>
      <c r="C8047" s="1" t="s">
        <v>12671</v>
      </c>
      <c r="D8047" s="1" t="s">
        <v>12623</v>
      </c>
      <c r="E8047" s="2">
        <v>14</v>
      </c>
      <c r="F8047" s="3">
        <v>207508.05999999994</v>
      </c>
      <c r="G8047" s="3">
        <v>45777.53</v>
      </c>
      <c r="H8047" s="4">
        <v>42889.89</v>
      </c>
      <c r="I8047" s="25"/>
      <c r="J8047" s="26" t="str">
        <f t="shared" si="754"/>
        <v>No</v>
      </c>
      <c r="K8047" s="26" t="str">
        <f t="shared" si="755"/>
        <v>GB</v>
      </c>
      <c r="L8047" s="26" t="str">
        <f t="shared" si="756"/>
        <v>Invalid</v>
      </c>
      <c r="M8047" s="26" t="str">
        <f>IF(OR(ISBLANK(B8047),ISBLANK(C8047),ISBLANK(D8047)),"Missing",IFERROR(VLOOKUP(A8047,'RM Postcodes'!$A:$B,2,0),"Invalid"))</f>
        <v>live</v>
      </c>
      <c r="N8047" s="26" t="str">
        <f t="shared" si="757"/>
        <v>OK</v>
      </c>
      <c r="O8047" s="26" t="str">
        <f t="shared" si="752"/>
        <v>OK</v>
      </c>
    </row>
    <row r="8048" spans="1:15" x14ac:dyDescent="0.2">
      <c r="A8048" s="24" t="str">
        <f t="shared" si="753"/>
        <v>SR1 1</v>
      </c>
      <c r="B8048" s="1" t="s">
        <v>12543</v>
      </c>
      <c r="C8048" s="1" t="s">
        <v>12663</v>
      </c>
      <c r="D8048" s="1" t="s">
        <v>12621</v>
      </c>
      <c r="E8048" s="2">
        <v>26</v>
      </c>
      <c r="F8048" s="3">
        <v>1136127.7300000002</v>
      </c>
      <c r="G8048" s="3">
        <v>200145.11999999997</v>
      </c>
      <c r="H8048" s="4">
        <v>134773.74000000002</v>
      </c>
      <c r="I8048" s="25"/>
      <c r="J8048" s="26" t="str">
        <f t="shared" si="754"/>
        <v>No</v>
      </c>
      <c r="K8048" s="26" t="str">
        <f t="shared" si="755"/>
        <v>GB</v>
      </c>
      <c r="L8048" s="26" t="str">
        <f t="shared" si="756"/>
        <v>Invalid</v>
      </c>
      <c r="M8048" s="26" t="str">
        <f>IF(OR(ISBLANK(B8048),ISBLANK(C8048),ISBLANK(D8048)),"Missing",IFERROR(VLOOKUP(A8048,'RM Postcodes'!$A:$B,2,0),"Invalid"))</f>
        <v>live</v>
      </c>
      <c r="N8048" s="26" t="str">
        <f t="shared" si="757"/>
        <v>OK</v>
      </c>
      <c r="O8048" s="26" t="str">
        <f t="shared" si="752"/>
        <v>OK</v>
      </c>
    </row>
    <row r="8049" spans="1:15" x14ac:dyDescent="0.2">
      <c r="A8049" s="24" t="str">
        <f t="shared" si="753"/>
        <v>SR1 2</v>
      </c>
      <c r="B8049" s="1" t="s">
        <v>12543</v>
      </c>
      <c r="C8049" s="1" t="s">
        <v>12663</v>
      </c>
      <c r="D8049" s="1" t="s">
        <v>12640</v>
      </c>
      <c r="E8049" s="2">
        <v>5</v>
      </c>
      <c r="F8049" s="3">
        <v>162419.78999999998</v>
      </c>
      <c r="G8049" s="3">
        <v>48837.94</v>
      </c>
      <c r="H8049" s="4">
        <v>47648.02</v>
      </c>
      <c r="I8049" s="25"/>
      <c r="J8049" s="26" t="str">
        <f t="shared" si="754"/>
        <v>No</v>
      </c>
      <c r="K8049" s="26" t="str">
        <f t="shared" si="755"/>
        <v>GB</v>
      </c>
      <c r="L8049" s="26" t="str">
        <f t="shared" si="756"/>
        <v>Invalid</v>
      </c>
      <c r="M8049" s="26" t="str">
        <f>IF(OR(ISBLANK(B8049),ISBLANK(C8049),ISBLANK(D8049)),"Missing",IFERROR(VLOOKUP(A8049,'RM Postcodes'!$A:$B,2,0),"Invalid"))</f>
        <v>live</v>
      </c>
      <c r="N8049" s="26" t="str">
        <f t="shared" si="757"/>
        <v>Redact</v>
      </c>
      <c r="O8049" s="26" t="str">
        <f t="shared" si="752"/>
        <v>OK</v>
      </c>
    </row>
    <row r="8050" spans="1:15" x14ac:dyDescent="0.2">
      <c r="A8050" s="24" t="str">
        <f t="shared" si="753"/>
        <v>SR1 3</v>
      </c>
      <c r="B8050" s="1" t="s">
        <v>12543</v>
      </c>
      <c r="C8050" s="1" t="s">
        <v>12663</v>
      </c>
      <c r="D8050" s="1" t="s">
        <v>12629</v>
      </c>
      <c r="E8050" s="2">
        <v>18</v>
      </c>
      <c r="F8050" s="3">
        <v>761903.17</v>
      </c>
      <c r="G8050" s="3">
        <v>160000</v>
      </c>
      <c r="H8050" s="4">
        <v>113026.29999999999</v>
      </c>
      <c r="I8050" s="25"/>
      <c r="J8050" s="26" t="str">
        <f t="shared" si="754"/>
        <v>No</v>
      </c>
      <c r="K8050" s="26" t="str">
        <f t="shared" si="755"/>
        <v>GB</v>
      </c>
      <c r="L8050" s="26" t="str">
        <f t="shared" si="756"/>
        <v>Invalid</v>
      </c>
      <c r="M8050" s="26" t="str">
        <f>IF(OR(ISBLANK(B8050),ISBLANK(C8050),ISBLANK(D8050)),"Missing",IFERROR(VLOOKUP(A8050,'RM Postcodes'!$A:$B,2,0),"Invalid"))</f>
        <v>live</v>
      </c>
      <c r="N8050" s="26" t="str">
        <f t="shared" si="757"/>
        <v>OK</v>
      </c>
      <c r="O8050" s="26" t="str">
        <f t="shared" si="752"/>
        <v>OK</v>
      </c>
    </row>
    <row r="8051" spans="1:15" x14ac:dyDescent="0.2">
      <c r="A8051" s="24" t="str">
        <f t="shared" si="753"/>
        <v>SR2 0</v>
      </c>
      <c r="B8051" s="1" t="s">
        <v>12543</v>
      </c>
      <c r="C8051" s="1" t="s">
        <v>12664</v>
      </c>
      <c r="D8051" s="1" t="s">
        <v>12632</v>
      </c>
      <c r="E8051" s="2">
        <v>16</v>
      </c>
      <c r="F8051" s="3">
        <v>563860.31999999995</v>
      </c>
      <c r="G8051" s="3">
        <v>195843.64</v>
      </c>
      <c r="H8051" s="4">
        <v>50634.63</v>
      </c>
      <c r="I8051" s="25"/>
      <c r="J8051" s="26" t="str">
        <f t="shared" si="754"/>
        <v>No</v>
      </c>
      <c r="K8051" s="26" t="str">
        <f t="shared" si="755"/>
        <v>GB</v>
      </c>
      <c r="L8051" s="26" t="str">
        <f t="shared" si="756"/>
        <v>Invalid</v>
      </c>
      <c r="M8051" s="26" t="str">
        <f>IF(OR(ISBLANK(B8051),ISBLANK(C8051),ISBLANK(D8051)),"Missing",IFERROR(VLOOKUP(A8051,'RM Postcodes'!$A:$B,2,0),"Invalid"))</f>
        <v>live</v>
      </c>
      <c r="N8051" s="26" t="str">
        <f t="shared" si="757"/>
        <v>OK</v>
      </c>
      <c r="O8051" s="26" t="str">
        <f t="shared" si="752"/>
        <v>OK</v>
      </c>
    </row>
    <row r="8052" spans="1:15" x14ac:dyDescent="0.2">
      <c r="A8052" s="24" t="str">
        <f t="shared" si="753"/>
        <v>SR2 7</v>
      </c>
      <c r="B8052" s="1" t="s">
        <v>12543</v>
      </c>
      <c r="C8052" s="1" t="s">
        <v>12664</v>
      </c>
      <c r="D8052" s="1" t="s">
        <v>12623</v>
      </c>
      <c r="E8052" s="2">
        <v>6</v>
      </c>
      <c r="F8052" s="3">
        <v>85427.640000000014</v>
      </c>
      <c r="G8052" s="3">
        <v>44842.78</v>
      </c>
      <c r="H8052" s="4">
        <v>16528.8</v>
      </c>
      <c r="I8052" s="25"/>
      <c r="J8052" s="26" t="str">
        <f t="shared" si="754"/>
        <v>No</v>
      </c>
      <c r="K8052" s="26" t="str">
        <f t="shared" si="755"/>
        <v>GB</v>
      </c>
      <c r="L8052" s="26" t="str">
        <f t="shared" si="756"/>
        <v>Invalid</v>
      </c>
      <c r="M8052" s="26" t="str">
        <f>IF(OR(ISBLANK(B8052),ISBLANK(C8052),ISBLANK(D8052)),"Missing",IFERROR(VLOOKUP(A8052,'RM Postcodes'!$A:$B,2,0),"Invalid"))</f>
        <v>live</v>
      </c>
      <c r="N8052" s="26" t="str">
        <f t="shared" si="757"/>
        <v>Redact</v>
      </c>
      <c r="O8052" s="26" t="str">
        <f t="shared" si="752"/>
        <v>Redact</v>
      </c>
    </row>
    <row r="8053" spans="1:15" x14ac:dyDescent="0.2">
      <c r="A8053" s="24" t="str">
        <f t="shared" si="753"/>
        <v>SR2 8</v>
      </c>
      <c r="B8053" s="1" t="s">
        <v>12543</v>
      </c>
      <c r="C8053" s="1" t="s">
        <v>12664</v>
      </c>
      <c r="D8053" s="1" t="s">
        <v>12626</v>
      </c>
      <c r="E8053" s="2">
        <v>5</v>
      </c>
      <c r="F8053" s="3">
        <v>134535.13999999998</v>
      </c>
      <c r="G8053" s="3">
        <v>44982.879999999997</v>
      </c>
      <c r="H8053" s="4">
        <v>40493.72</v>
      </c>
      <c r="I8053" s="25"/>
      <c r="J8053" s="26" t="str">
        <f t="shared" si="754"/>
        <v>No</v>
      </c>
      <c r="K8053" s="26" t="str">
        <f t="shared" si="755"/>
        <v>GB</v>
      </c>
      <c r="L8053" s="26" t="str">
        <f t="shared" si="756"/>
        <v>Invalid</v>
      </c>
      <c r="M8053" s="26" t="str">
        <f>IF(OR(ISBLANK(B8053),ISBLANK(C8053),ISBLANK(D8053)),"Missing",IFERROR(VLOOKUP(A8053,'RM Postcodes'!$A:$B,2,0),"Invalid"))</f>
        <v>live</v>
      </c>
      <c r="N8053" s="26" t="str">
        <f t="shared" si="757"/>
        <v>Redact</v>
      </c>
      <c r="O8053" s="26" t="str">
        <f t="shared" si="752"/>
        <v>Redact</v>
      </c>
    </row>
    <row r="8054" spans="1:15" x14ac:dyDescent="0.2">
      <c r="A8054" s="24" t="str">
        <f t="shared" si="753"/>
        <v>SR2 9</v>
      </c>
      <c r="B8054" s="1" t="s">
        <v>12543</v>
      </c>
      <c r="C8054" s="1" t="s">
        <v>12664</v>
      </c>
      <c r="D8054" s="1" t="s">
        <v>12627</v>
      </c>
      <c r="E8054" s="2">
        <v>15</v>
      </c>
      <c r="F8054" s="3">
        <v>198823.23</v>
      </c>
      <c r="G8054" s="3">
        <v>50460.09</v>
      </c>
      <c r="H8054" s="4">
        <v>39692.730000000003</v>
      </c>
      <c r="I8054" s="25"/>
      <c r="J8054" s="26" t="str">
        <f t="shared" si="754"/>
        <v>No</v>
      </c>
      <c r="K8054" s="26" t="str">
        <f t="shared" si="755"/>
        <v>GB</v>
      </c>
      <c r="L8054" s="26" t="str">
        <f t="shared" si="756"/>
        <v>Invalid</v>
      </c>
      <c r="M8054" s="26" t="str">
        <f>IF(OR(ISBLANK(B8054),ISBLANK(C8054),ISBLANK(D8054)),"Missing",IFERROR(VLOOKUP(A8054,'RM Postcodes'!$A:$B,2,0),"Invalid"))</f>
        <v>live</v>
      </c>
      <c r="N8054" s="26" t="str">
        <f t="shared" si="757"/>
        <v>OK</v>
      </c>
      <c r="O8054" s="26" t="str">
        <f t="shared" si="752"/>
        <v>OK</v>
      </c>
    </row>
    <row r="8055" spans="1:15" x14ac:dyDescent="0.2">
      <c r="A8055" s="24" t="str">
        <f t="shared" si="753"/>
        <v>SR3 1</v>
      </c>
      <c r="B8055" s="1" t="s">
        <v>12543</v>
      </c>
      <c r="C8055" s="1" t="s">
        <v>12665</v>
      </c>
      <c r="D8055" s="1" t="s">
        <v>12621</v>
      </c>
      <c r="E8055" s="2">
        <v>13</v>
      </c>
      <c r="F8055" s="3">
        <v>279003.05</v>
      </c>
      <c r="G8055" s="3">
        <v>111938.9</v>
      </c>
      <c r="H8055" s="4">
        <v>42889.9</v>
      </c>
      <c r="I8055" s="25"/>
      <c r="J8055" s="26" t="str">
        <f t="shared" si="754"/>
        <v>No</v>
      </c>
      <c r="K8055" s="26" t="str">
        <f t="shared" si="755"/>
        <v>GB</v>
      </c>
      <c r="L8055" s="26" t="str">
        <f t="shared" si="756"/>
        <v>Invalid</v>
      </c>
      <c r="M8055" s="26" t="str">
        <f>IF(OR(ISBLANK(B8055),ISBLANK(C8055),ISBLANK(D8055)),"Missing",IFERROR(VLOOKUP(A8055,'RM Postcodes'!$A:$B,2,0),"Invalid"))</f>
        <v>live</v>
      </c>
      <c r="N8055" s="26" t="str">
        <f t="shared" si="757"/>
        <v>OK</v>
      </c>
      <c r="O8055" s="26" t="str">
        <f t="shared" si="752"/>
        <v>OK</v>
      </c>
    </row>
    <row r="8056" spans="1:15" x14ac:dyDescent="0.2">
      <c r="A8056" s="24" t="str">
        <f t="shared" si="753"/>
        <v>SR3 2</v>
      </c>
      <c r="B8056" s="1" t="s">
        <v>12543</v>
      </c>
      <c r="C8056" s="1" t="s">
        <v>12665</v>
      </c>
      <c r="D8056" s="1" t="s">
        <v>12640</v>
      </c>
      <c r="E8056" s="2">
        <v>16</v>
      </c>
      <c r="F8056" s="3">
        <v>596986.41</v>
      </c>
      <c r="G8056" s="3">
        <v>298596.69</v>
      </c>
      <c r="H8056" s="4">
        <v>48354.89</v>
      </c>
      <c r="I8056" s="25"/>
      <c r="J8056" s="26" t="str">
        <f t="shared" si="754"/>
        <v>No</v>
      </c>
      <c r="K8056" s="26" t="str">
        <f t="shared" si="755"/>
        <v>GB</v>
      </c>
      <c r="L8056" s="26" t="str">
        <f t="shared" si="756"/>
        <v>Invalid</v>
      </c>
      <c r="M8056" s="26" t="str">
        <f>IF(OR(ISBLANK(B8056),ISBLANK(C8056),ISBLANK(D8056)),"Missing",IFERROR(VLOOKUP(A8056,'RM Postcodes'!$A:$B,2,0),"Invalid"))</f>
        <v>live</v>
      </c>
      <c r="N8056" s="26" t="str">
        <f t="shared" si="757"/>
        <v>OK</v>
      </c>
      <c r="O8056" s="26" t="str">
        <f t="shared" si="752"/>
        <v>OK</v>
      </c>
    </row>
    <row r="8057" spans="1:15" x14ac:dyDescent="0.2">
      <c r="A8057" s="24" t="str">
        <f t="shared" si="753"/>
        <v>SR3 3</v>
      </c>
      <c r="B8057" s="1" t="s">
        <v>12543</v>
      </c>
      <c r="C8057" s="1" t="s">
        <v>12665</v>
      </c>
      <c r="D8057" s="1" t="s">
        <v>12629</v>
      </c>
      <c r="E8057" s="2">
        <v>12</v>
      </c>
      <c r="F8057" s="3">
        <v>543501.39</v>
      </c>
      <c r="G8057" s="3">
        <v>257672.16</v>
      </c>
      <c r="H8057" s="4">
        <v>60666.68</v>
      </c>
      <c r="I8057" s="25"/>
      <c r="J8057" s="26" t="str">
        <f t="shared" si="754"/>
        <v>No</v>
      </c>
      <c r="K8057" s="26" t="str">
        <f t="shared" si="755"/>
        <v>GB</v>
      </c>
      <c r="L8057" s="26" t="str">
        <f t="shared" si="756"/>
        <v>Invalid</v>
      </c>
      <c r="M8057" s="26" t="str">
        <f>IF(OR(ISBLANK(B8057),ISBLANK(C8057),ISBLANK(D8057)),"Missing",IFERROR(VLOOKUP(A8057,'RM Postcodes'!$A:$B,2,0),"Invalid"))</f>
        <v>live</v>
      </c>
      <c r="N8057" s="26" t="str">
        <f t="shared" si="757"/>
        <v>OK</v>
      </c>
      <c r="O8057" s="26" t="str">
        <f t="shared" si="752"/>
        <v>OK</v>
      </c>
    </row>
    <row r="8058" spans="1:15" x14ac:dyDescent="0.2">
      <c r="A8058" s="24" t="str">
        <f t="shared" si="753"/>
        <v>SR3 4</v>
      </c>
      <c r="B8058" s="1" t="s">
        <v>12543</v>
      </c>
      <c r="C8058" s="1" t="s">
        <v>12665</v>
      </c>
      <c r="D8058" s="1" t="s">
        <v>12630</v>
      </c>
      <c r="E8058" s="2">
        <v>10</v>
      </c>
      <c r="F8058" s="3">
        <v>289784.51999999996</v>
      </c>
      <c r="G8058" s="3">
        <v>106380.79</v>
      </c>
      <c r="H8058" s="4">
        <v>51183.76</v>
      </c>
      <c r="I8058" s="25"/>
      <c r="J8058" s="26" t="str">
        <f t="shared" si="754"/>
        <v>No</v>
      </c>
      <c r="K8058" s="26" t="str">
        <f t="shared" si="755"/>
        <v>GB</v>
      </c>
      <c r="L8058" s="26" t="str">
        <f t="shared" si="756"/>
        <v>Invalid</v>
      </c>
      <c r="M8058" s="26" t="str">
        <f>IF(OR(ISBLANK(B8058),ISBLANK(C8058),ISBLANK(D8058)),"Missing",IFERROR(VLOOKUP(A8058,'RM Postcodes'!$A:$B,2,0),"Invalid"))</f>
        <v>live</v>
      </c>
      <c r="N8058" s="26" t="str">
        <f t="shared" si="757"/>
        <v>OK</v>
      </c>
      <c r="O8058" s="26" t="str">
        <f t="shared" si="752"/>
        <v>OK</v>
      </c>
    </row>
    <row r="8059" spans="1:15" x14ac:dyDescent="0.2">
      <c r="A8059" s="24" t="str">
        <f t="shared" si="753"/>
        <v>SR4 0</v>
      </c>
      <c r="B8059" s="1" t="s">
        <v>12543</v>
      </c>
      <c r="C8059" s="1" t="s">
        <v>12666</v>
      </c>
      <c r="D8059" s="1" t="s">
        <v>12632</v>
      </c>
      <c r="E8059" s="2">
        <v>7</v>
      </c>
      <c r="F8059" s="3">
        <v>115421.22</v>
      </c>
      <c r="G8059" s="3">
        <v>43938.3</v>
      </c>
      <c r="H8059" s="4">
        <v>42094.16</v>
      </c>
      <c r="I8059" s="25"/>
      <c r="J8059" s="26" t="str">
        <f t="shared" si="754"/>
        <v>No</v>
      </c>
      <c r="K8059" s="26" t="str">
        <f t="shared" si="755"/>
        <v>GB</v>
      </c>
      <c r="L8059" s="26" t="str">
        <f t="shared" si="756"/>
        <v>Invalid</v>
      </c>
      <c r="M8059" s="26" t="str">
        <f>IF(OR(ISBLANK(B8059),ISBLANK(C8059),ISBLANK(D8059)),"Missing",IFERROR(VLOOKUP(A8059,'RM Postcodes'!$A:$B,2,0),"Invalid"))</f>
        <v>live</v>
      </c>
      <c r="N8059" s="26" t="str">
        <f t="shared" si="757"/>
        <v>Redact</v>
      </c>
      <c r="O8059" s="26" t="str">
        <f t="shared" si="752"/>
        <v>Redact</v>
      </c>
    </row>
    <row r="8060" spans="1:15" x14ac:dyDescent="0.2">
      <c r="A8060" s="24" t="str">
        <f t="shared" si="753"/>
        <v>SR4 6</v>
      </c>
      <c r="B8060" s="1" t="s">
        <v>12543</v>
      </c>
      <c r="C8060" s="1" t="s">
        <v>12666</v>
      </c>
      <c r="D8060" s="1" t="s">
        <v>12622</v>
      </c>
      <c r="E8060" s="2">
        <v>17</v>
      </c>
      <c r="F8060" s="3">
        <v>437408.92000000004</v>
      </c>
      <c r="G8060" s="3">
        <v>62012.03</v>
      </c>
      <c r="H8060" s="4">
        <v>54752.37</v>
      </c>
      <c r="I8060" s="25"/>
      <c r="J8060" s="26" t="str">
        <f t="shared" si="754"/>
        <v>No</v>
      </c>
      <c r="K8060" s="26" t="str">
        <f t="shared" si="755"/>
        <v>GB</v>
      </c>
      <c r="L8060" s="26" t="str">
        <f t="shared" si="756"/>
        <v>Invalid</v>
      </c>
      <c r="M8060" s="26" t="str">
        <f>IF(OR(ISBLANK(B8060),ISBLANK(C8060),ISBLANK(D8060)),"Missing",IFERROR(VLOOKUP(A8060,'RM Postcodes'!$A:$B,2,0),"Invalid"))</f>
        <v>live</v>
      </c>
      <c r="N8060" s="26" t="str">
        <f t="shared" si="757"/>
        <v>OK</v>
      </c>
      <c r="O8060" s="26" t="str">
        <f t="shared" si="752"/>
        <v>OK</v>
      </c>
    </row>
    <row r="8061" spans="1:15" x14ac:dyDescent="0.2">
      <c r="A8061" s="24" t="str">
        <f t="shared" si="753"/>
        <v>SR4 7</v>
      </c>
      <c r="B8061" s="1" t="s">
        <v>12543</v>
      </c>
      <c r="C8061" s="1" t="s">
        <v>12666</v>
      </c>
      <c r="D8061" s="1" t="s">
        <v>12623</v>
      </c>
      <c r="E8061" s="2">
        <v>17</v>
      </c>
      <c r="F8061" s="3">
        <v>362468.08999999991</v>
      </c>
      <c r="G8061" s="3">
        <v>50390.02</v>
      </c>
      <c r="H8061" s="4">
        <v>48065.81</v>
      </c>
      <c r="I8061" s="25"/>
      <c r="J8061" s="26" t="str">
        <f t="shared" si="754"/>
        <v>No</v>
      </c>
      <c r="K8061" s="26" t="str">
        <f t="shared" si="755"/>
        <v>GB</v>
      </c>
      <c r="L8061" s="26" t="str">
        <f t="shared" si="756"/>
        <v>Invalid</v>
      </c>
      <c r="M8061" s="26" t="str">
        <f>IF(OR(ISBLANK(B8061),ISBLANK(C8061),ISBLANK(D8061)),"Missing",IFERROR(VLOOKUP(A8061,'RM Postcodes'!$A:$B,2,0),"Invalid"))</f>
        <v>live</v>
      </c>
      <c r="N8061" s="26" t="str">
        <f t="shared" si="757"/>
        <v>OK</v>
      </c>
      <c r="O8061" s="26" t="str">
        <f t="shared" si="752"/>
        <v>OK</v>
      </c>
    </row>
    <row r="8062" spans="1:15" x14ac:dyDescent="0.2">
      <c r="A8062" s="24" t="str">
        <f t="shared" si="753"/>
        <v>SR4 8</v>
      </c>
      <c r="B8062" s="1" t="s">
        <v>12543</v>
      </c>
      <c r="C8062" s="1" t="s">
        <v>12666</v>
      </c>
      <c r="D8062" s="1" t="s">
        <v>12626</v>
      </c>
      <c r="E8062" s="2">
        <v>7</v>
      </c>
      <c r="F8062" s="3">
        <v>116983.52999999998</v>
      </c>
      <c r="G8062" s="3">
        <v>39692.69</v>
      </c>
      <c r="H8062" s="4">
        <v>33454.21</v>
      </c>
      <c r="I8062" s="25"/>
      <c r="J8062" s="26" t="str">
        <f t="shared" si="754"/>
        <v>No</v>
      </c>
      <c r="K8062" s="26" t="str">
        <f t="shared" si="755"/>
        <v>GB</v>
      </c>
      <c r="L8062" s="26" t="str">
        <f t="shared" si="756"/>
        <v>Invalid</v>
      </c>
      <c r="M8062" s="26" t="str">
        <f>IF(OR(ISBLANK(B8062),ISBLANK(C8062),ISBLANK(D8062)),"Missing",IFERROR(VLOOKUP(A8062,'RM Postcodes'!$A:$B,2,0),"Invalid"))</f>
        <v>live</v>
      </c>
      <c r="N8062" s="26" t="str">
        <f t="shared" si="757"/>
        <v>Redact</v>
      </c>
      <c r="O8062" s="26" t="str">
        <f t="shared" si="752"/>
        <v>Redact</v>
      </c>
    </row>
    <row r="8063" spans="1:15" x14ac:dyDescent="0.2">
      <c r="A8063" s="24" t="str">
        <f t="shared" si="753"/>
        <v>SR4 9</v>
      </c>
      <c r="B8063" s="1" t="s">
        <v>12543</v>
      </c>
      <c r="C8063" s="1" t="s">
        <v>12666</v>
      </c>
      <c r="D8063" s="1" t="s">
        <v>12627</v>
      </c>
      <c r="E8063" s="2">
        <v>12</v>
      </c>
      <c r="F8063" s="3">
        <v>151660.94</v>
      </c>
      <c r="G8063" s="3">
        <v>39692.69</v>
      </c>
      <c r="H8063" s="4">
        <v>37886.550000000003</v>
      </c>
      <c r="I8063" s="25"/>
      <c r="J8063" s="26" t="str">
        <f t="shared" si="754"/>
        <v>No</v>
      </c>
      <c r="K8063" s="26" t="str">
        <f t="shared" si="755"/>
        <v>GB</v>
      </c>
      <c r="L8063" s="26" t="str">
        <f t="shared" si="756"/>
        <v>Invalid</v>
      </c>
      <c r="M8063" s="26" t="str">
        <f>IF(OR(ISBLANK(B8063),ISBLANK(C8063),ISBLANK(D8063)),"Missing",IFERROR(VLOOKUP(A8063,'RM Postcodes'!$A:$B,2,0),"Invalid"))</f>
        <v>live</v>
      </c>
      <c r="N8063" s="26" t="str">
        <f t="shared" si="757"/>
        <v>OK</v>
      </c>
      <c r="O8063" s="26" t="str">
        <f t="shared" si="752"/>
        <v>OK</v>
      </c>
    </row>
    <row r="8064" spans="1:15" x14ac:dyDescent="0.2">
      <c r="A8064" s="24" t="str">
        <f t="shared" si="753"/>
        <v>SR5 1</v>
      </c>
      <c r="B8064" s="1" t="s">
        <v>12543</v>
      </c>
      <c r="C8064" s="1" t="s">
        <v>12667</v>
      </c>
      <c r="D8064" s="1" t="s">
        <v>12621</v>
      </c>
      <c r="E8064" s="2">
        <v>14</v>
      </c>
      <c r="F8064" s="3">
        <v>276660.44000000006</v>
      </c>
      <c r="G8064" s="3">
        <v>50000.57</v>
      </c>
      <c r="H8064" s="4">
        <v>48432.5</v>
      </c>
      <c r="I8064" s="25"/>
      <c r="J8064" s="26" t="str">
        <f t="shared" si="754"/>
        <v>No</v>
      </c>
      <c r="K8064" s="26" t="str">
        <f t="shared" si="755"/>
        <v>GB</v>
      </c>
      <c r="L8064" s="26" t="str">
        <f t="shared" si="756"/>
        <v>Invalid</v>
      </c>
      <c r="M8064" s="26" t="str">
        <f>IF(OR(ISBLANK(B8064),ISBLANK(C8064),ISBLANK(D8064)),"Missing",IFERROR(VLOOKUP(A8064,'RM Postcodes'!$A:$B,2,0),"Invalid"))</f>
        <v>live</v>
      </c>
      <c r="N8064" s="26" t="str">
        <f t="shared" si="757"/>
        <v>OK</v>
      </c>
      <c r="O8064" s="26" t="str">
        <f t="shared" si="752"/>
        <v>OK</v>
      </c>
    </row>
    <row r="8065" spans="1:15" x14ac:dyDescent="0.2">
      <c r="A8065" s="24" t="str">
        <f t="shared" si="753"/>
        <v>SR5 2</v>
      </c>
      <c r="B8065" s="1" t="s">
        <v>12543</v>
      </c>
      <c r="C8065" s="1" t="s">
        <v>12667</v>
      </c>
      <c r="D8065" s="1" t="s">
        <v>12640</v>
      </c>
      <c r="E8065" s="2">
        <v>11</v>
      </c>
      <c r="F8065" s="3">
        <v>365554.43</v>
      </c>
      <c r="G8065" s="3">
        <v>117981.25</v>
      </c>
      <c r="H8065" s="4">
        <v>54528.46</v>
      </c>
      <c r="I8065" s="25"/>
      <c r="J8065" s="26" t="str">
        <f t="shared" si="754"/>
        <v>No</v>
      </c>
      <c r="K8065" s="26" t="str">
        <f t="shared" si="755"/>
        <v>GB</v>
      </c>
      <c r="L8065" s="26" t="str">
        <f t="shared" si="756"/>
        <v>Invalid</v>
      </c>
      <c r="M8065" s="26" t="str">
        <f>IF(OR(ISBLANK(B8065),ISBLANK(C8065),ISBLANK(D8065)),"Missing",IFERROR(VLOOKUP(A8065,'RM Postcodes'!$A:$B,2,0),"Invalid"))</f>
        <v>live</v>
      </c>
      <c r="N8065" s="26" t="str">
        <f t="shared" si="757"/>
        <v>OK</v>
      </c>
      <c r="O8065" s="26" t="str">
        <f t="shared" si="752"/>
        <v>OK</v>
      </c>
    </row>
    <row r="8066" spans="1:15" x14ac:dyDescent="0.2">
      <c r="A8066" s="24" t="str">
        <f t="shared" si="753"/>
        <v>SR5 3</v>
      </c>
      <c r="B8066" s="1" t="s">
        <v>12543</v>
      </c>
      <c r="C8066" s="1" t="s">
        <v>12667</v>
      </c>
      <c r="D8066" s="1" t="s">
        <v>12629</v>
      </c>
      <c r="E8066" s="2">
        <v>12</v>
      </c>
      <c r="F8066" s="3">
        <v>375761.76999999996</v>
      </c>
      <c r="G8066" s="3">
        <v>49028.89</v>
      </c>
      <c r="H8066" s="4">
        <v>47648.08</v>
      </c>
      <c r="I8066" s="25"/>
      <c r="J8066" s="26" t="str">
        <f t="shared" si="754"/>
        <v>No</v>
      </c>
      <c r="K8066" s="26" t="str">
        <f t="shared" si="755"/>
        <v>GB</v>
      </c>
      <c r="L8066" s="26" t="str">
        <f t="shared" si="756"/>
        <v>Invalid</v>
      </c>
      <c r="M8066" s="26" t="str">
        <f>IF(OR(ISBLANK(B8066),ISBLANK(C8066),ISBLANK(D8066)),"Missing",IFERROR(VLOOKUP(A8066,'RM Postcodes'!$A:$B,2,0),"Invalid"))</f>
        <v>live</v>
      </c>
      <c r="N8066" s="26" t="str">
        <f t="shared" si="757"/>
        <v>OK</v>
      </c>
      <c r="O8066" s="26" t="str">
        <f t="shared" si="752"/>
        <v>OK</v>
      </c>
    </row>
    <row r="8067" spans="1:15" x14ac:dyDescent="0.2">
      <c r="A8067" s="24" t="str">
        <f t="shared" si="753"/>
        <v>SR5 4</v>
      </c>
      <c r="B8067" s="1" t="s">
        <v>12543</v>
      </c>
      <c r="C8067" s="1" t="s">
        <v>12667</v>
      </c>
      <c r="D8067" s="1" t="s">
        <v>12630</v>
      </c>
      <c r="E8067" s="2">
        <v>1</v>
      </c>
      <c r="F8067" s="3">
        <v>44480.3</v>
      </c>
      <c r="G8067" s="3">
        <v>44480.3</v>
      </c>
      <c r="H8067" s="4">
        <v>0</v>
      </c>
      <c r="I8067" s="25"/>
      <c r="J8067" s="26" t="str">
        <f t="shared" si="754"/>
        <v>No</v>
      </c>
      <c r="K8067" s="26" t="str">
        <f t="shared" si="755"/>
        <v>GB</v>
      </c>
      <c r="L8067" s="26" t="str">
        <f t="shared" si="756"/>
        <v>Invalid</v>
      </c>
      <c r="M8067" s="26" t="str">
        <f>IF(OR(ISBLANK(B8067),ISBLANK(C8067),ISBLANK(D8067)),"Missing",IFERROR(VLOOKUP(A8067,'RM Postcodes'!$A:$B,2,0),"Invalid"))</f>
        <v>live</v>
      </c>
      <c r="N8067" s="26" t="str">
        <f t="shared" si="757"/>
        <v>Redact</v>
      </c>
      <c r="O8067" s="26" t="str">
        <f t="shared" si="752"/>
        <v>Redact</v>
      </c>
    </row>
    <row r="8068" spans="1:15" x14ac:dyDescent="0.2">
      <c r="A8068" s="24" t="str">
        <f t="shared" si="753"/>
        <v>SR5 5</v>
      </c>
      <c r="B8068" s="1" t="s">
        <v>12543</v>
      </c>
      <c r="C8068" s="1" t="s">
        <v>12667</v>
      </c>
      <c r="D8068" s="1" t="s">
        <v>12625</v>
      </c>
      <c r="E8068" s="2">
        <v>12</v>
      </c>
      <c r="F8068" s="3">
        <v>123869.25</v>
      </c>
      <c r="G8068" s="3">
        <v>27164.75</v>
      </c>
      <c r="H8068" s="4">
        <v>16518.61</v>
      </c>
      <c r="I8068" s="25"/>
      <c r="J8068" s="26" t="str">
        <f t="shared" si="754"/>
        <v>No</v>
      </c>
      <c r="K8068" s="26" t="str">
        <f t="shared" si="755"/>
        <v>GB</v>
      </c>
      <c r="L8068" s="26" t="str">
        <f t="shared" si="756"/>
        <v>Invalid</v>
      </c>
      <c r="M8068" s="26" t="str">
        <f>IF(OR(ISBLANK(B8068),ISBLANK(C8068),ISBLANK(D8068)),"Missing",IFERROR(VLOOKUP(A8068,'RM Postcodes'!$A:$B,2,0),"Invalid"))</f>
        <v>live</v>
      </c>
      <c r="N8068" s="26" t="str">
        <f t="shared" si="757"/>
        <v>OK</v>
      </c>
      <c r="O8068" s="26" t="str">
        <f t="shared" si="752"/>
        <v>OK</v>
      </c>
    </row>
    <row r="8069" spans="1:15" x14ac:dyDescent="0.2">
      <c r="A8069" s="24" t="str">
        <f t="shared" si="753"/>
        <v>SR6 0</v>
      </c>
      <c r="B8069" s="1" t="s">
        <v>12543</v>
      </c>
      <c r="C8069" s="1" t="s">
        <v>12668</v>
      </c>
      <c r="D8069" s="1" t="s">
        <v>12632</v>
      </c>
      <c r="E8069" s="2">
        <v>13</v>
      </c>
      <c r="F8069" s="3">
        <v>648564.22</v>
      </c>
      <c r="G8069" s="3">
        <v>244833.33</v>
      </c>
      <c r="H8069" s="4">
        <v>75434.39</v>
      </c>
      <c r="I8069" s="25"/>
      <c r="J8069" s="26" t="str">
        <f t="shared" si="754"/>
        <v>No</v>
      </c>
      <c r="K8069" s="26" t="str">
        <f t="shared" si="755"/>
        <v>GB</v>
      </c>
      <c r="L8069" s="26" t="str">
        <f t="shared" si="756"/>
        <v>Invalid</v>
      </c>
      <c r="M8069" s="26" t="str">
        <f>IF(OR(ISBLANK(B8069),ISBLANK(C8069),ISBLANK(D8069)),"Missing",IFERROR(VLOOKUP(A8069,'RM Postcodes'!$A:$B,2,0),"Invalid"))</f>
        <v>live</v>
      </c>
      <c r="N8069" s="26" t="str">
        <f t="shared" si="757"/>
        <v>OK</v>
      </c>
      <c r="O8069" s="26" t="str">
        <f t="shared" ref="O8069:O8132" si="758">IF(COUNT(E8069)=0,"Missing",IF(E8069&lt;=2,"Redact",IF(COUNTIF(F8069:H8069,"&gt;0")&lt;&gt;3,"Error",IF((G8069+H8069)/F8069&lt;60%,"OK","Redact"))))</f>
        <v>OK</v>
      </c>
    </row>
    <row r="8070" spans="1:15" x14ac:dyDescent="0.2">
      <c r="A8070" s="24" t="str">
        <f t="shared" ref="A8070:A8133" si="759">TRIM(B8070)&amp;TRIM(C8070)&amp;" "&amp;TRIM(D8070)</f>
        <v>SR6 7</v>
      </c>
      <c r="B8070" s="1" t="s">
        <v>12543</v>
      </c>
      <c r="C8070" s="1" t="s">
        <v>12668</v>
      </c>
      <c r="D8070" s="1" t="s">
        <v>12623</v>
      </c>
      <c r="E8070" s="2">
        <v>22</v>
      </c>
      <c r="F8070" s="3">
        <v>435457.2699999999</v>
      </c>
      <c r="G8070" s="3">
        <v>47648.02</v>
      </c>
      <c r="H8070" s="4">
        <v>46677.11</v>
      </c>
      <c r="I8070" s="25"/>
      <c r="J8070" s="26" t="str">
        <f t="shared" ref="J8070:J8133" si="760">IF(AND(K8070="NI",L8070="OK",M8070="LIVE",N8070="OK",O8070="OK"),"yes NI",IF(AND(K8070="GB",L8070="OK",M8070="LIVE",N8070="OK",O8070="OK"),"Yes","No"))</f>
        <v>No</v>
      </c>
      <c r="K8070" s="26" t="str">
        <f t="shared" ref="K8070:K8133" si="761">IF(ISBLANK(B8070),"Missing",IF(AND(OR(LEN(B8070)=2,LEN(B8070)=1),AND(ISERROR(VALUE(LEFT(B8070,1))),ISERROR(VALUE(RIGHT(B8070,1))))),IF(OR(B8070="GY",B8070="IM",B8070="JE"),"not GB",IF(B8070="BT","NI","GB")),"Invalid"))</f>
        <v>GB</v>
      </c>
      <c r="L8070" s="26" t="str">
        <f t="shared" si="756"/>
        <v>Invalid</v>
      </c>
      <c r="M8070" s="26" t="str">
        <f>IF(OR(ISBLANK(B8070),ISBLANK(C8070),ISBLANK(D8070)),"Missing",IFERROR(VLOOKUP(A8070,'RM Postcodes'!$A:$B,2,0),"Invalid"))</f>
        <v>live</v>
      </c>
      <c r="N8070" s="26" t="str">
        <f t="shared" si="757"/>
        <v>OK</v>
      </c>
      <c r="O8070" s="26" t="str">
        <f t="shared" si="758"/>
        <v>OK</v>
      </c>
    </row>
    <row r="8071" spans="1:15" x14ac:dyDescent="0.2">
      <c r="A8071" s="24" t="str">
        <f t="shared" si="759"/>
        <v>SR6 8</v>
      </c>
      <c r="B8071" s="1" t="s">
        <v>12543</v>
      </c>
      <c r="C8071" s="1" t="s">
        <v>12668</v>
      </c>
      <c r="D8071" s="1" t="s">
        <v>12626</v>
      </c>
      <c r="E8071" s="2">
        <v>7</v>
      </c>
      <c r="F8071" s="3">
        <v>211130.53999999998</v>
      </c>
      <c r="G8071" s="3">
        <v>59847.359999999993</v>
      </c>
      <c r="H8071" s="4">
        <v>44560.78</v>
      </c>
      <c r="I8071" s="25"/>
      <c r="J8071" s="26" t="str">
        <f t="shared" si="760"/>
        <v>No</v>
      </c>
      <c r="K8071" s="26" t="str">
        <f t="shared" si="761"/>
        <v>GB</v>
      </c>
      <c r="L8071" s="26" t="str">
        <f t="shared" ref="L8071:L8134" si="762">IF(ISBLANK(D8071),"Missing",IF(AND(LEN(D8071)=1,ISNUMBER(VALUE(D8071))),"OK","Invalid"))</f>
        <v>Invalid</v>
      </c>
      <c r="M8071" s="26" t="str">
        <f>IF(OR(ISBLANK(B8071),ISBLANK(C8071),ISBLANK(D8071)),"Missing",IFERROR(VLOOKUP(A8071,'RM Postcodes'!$A:$B,2,0),"Invalid"))</f>
        <v>live</v>
      </c>
      <c r="N8071" s="26" t="str">
        <f t="shared" ref="N8071:N8134" si="763">IF(ISBLANK(E8071),"Missing",IF(E8071&lt;10,"Redact","OK"))</f>
        <v>Redact</v>
      </c>
      <c r="O8071" s="26" t="str">
        <f t="shared" si="758"/>
        <v>OK</v>
      </c>
    </row>
    <row r="8072" spans="1:15" x14ac:dyDescent="0.2">
      <c r="A8072" s="24" t="str">
        <f t="shared" si="759"/>
        <v>SR6 9</v>
      </c>
      <c r="B8072" s="1" t="s">
        <v>12543</v>
      </c>
      <c r="C8072" s="1" t="s">
        <v>12668</v>
      </c>
      <c r="D8072" s="1" t="s">
        <v>12627</v>
      </c>
      <c r="E8072" s="2">
        <v>10</v>
      </c>
      <c r="F8072" s="3">
        <v>232294.54</v>
      </c>
      <c r="G8072" s="3">
        <v>49407.96</v>
      </c>
      <c r="H8072" s="4">
        <v>41296.47</v>
      </c>
      <c r="I8072" s="25"/>
      <c r="J8072" s="26" t="str">
        <f t="shared" si="760"/>
        <v>No</v>
      </c>
      <c r="K8072" s="26" t="str">
        <f t="shared" si="761"/>
        <v>GB</v>
      </c>
      <c r="L8072" s="26" t="str">
        <f t="shared" si="762"/>
        <v>Invalid</v>
      </c>
      <c r="M8072" s="26" t="str">
        <f>IF(OR(ISBLANK(B8072),ISBLANK(C8072),ISBLANK(D8072)),"Missing",IFERROR(VLOOKUP(A8072,'RM Postcodes'!$A:$B,2,0),"Invalid"))</f>
        <v>live</v>
      </c>
      <c r="N8072" s="26" t="str">
        <f t="shared" si="763"/>
        <v>OK</v>
      </c>
      <c r="O8072" s="26" t="str">
        <f t="shared" si="758"/>
        <v>OK</v>
      </c>
    </row>
    <row r="8073" spans="1:15" x14ac:dyDescent="0.2">
      <c r="A8073" s="24" t="str">
        <f t="shared" si="759"/>
        <v>SR7 0</v>
      </c>
      <c r="B8073" s="1" t="s">
        <v>12543</v>
      </c>
      <c r="C8073" s="1" t="s">
        <v>12669</v>
      </c>
      <c r="D8073" s="1" t="s">
        <v>12632</v>
      </c>
      <c r="E8073" s="2">
        <v>8</v>
      </c>
      <c r="F8073" s="3">
        <v>100069.22000000002</v>
      </c>
      <c r="G8073" s="3">
        <v>42889.96</v>
      </c>
      <c r="H8073" s="4">
        <v>35648.67</v>
      </c>
      <c r="I8073" s="25"/>
      <c r="J8073" s="26" t="str">
        <f t="shared" si="760"/>
        <v>No</v>
      </c>
      <c r="K8073" s="26" t="str">
        <f t="shared" si="761"/>
        <v>GB</v>
      </c>
      <c r="L8073" s="26" t="str">
        <f t="shared" si="762"/>
        <v>Invalid</v>
      </c>
      <c r="M8073" s="26" t="str">
        <f>IF(OR(ISBLANK(B8073),ISBLANK(C8073),ISBLANK(D8073)),"Missing",IFERROR(VLOOKUP(A8073,'RM Postcodes'!$A:$B,2,0),"Invalid"))</f>
        <v>live</v>
      </c>
      <c r="N8073" s="26" t="str">
        <f t="shared" si="763"/>
        <v>Redact</v>
      </c>
      <c r="O8073" s="26" t="str">
        <f t="shared" si="758"/>
        <v>Redact</v>
      </c>
    </row>
    <row r="8074" spans="1:15" x14ac:dyDescent="0.2">
      <c r="A8074" s="24" t="str">
        <f t="shared" si="759"/>
        <v>SR7 7</v>
      </c>
      <c r="B8074" s="1" t="s">
        <v>12543</v>
      </c>
      <c r="C8074" s="1" t="s">
        <v>12669</v>
      </c>
      <c r="D8074" s="1" t="s">
        <v>12623</v>
      </c>
      <c r="E8074" s="2">
        <v>25</v>
      </c>
      <c r="F8074" s="3">
        <v>1053470.9800000002</v>
      </c>
      <c r="G8074" s="3">
        <v>310351.57999999996</v>
      </c>
      <c r="H8074" s="4">
        <v>101496.41</v>
      </c>
      <c r="I8074" s="25"/>
      <c r="J8074" s="26" t="str">
        <f t="shared" si="760"/>
        <v>No</v>
      </c>
      <c r="K8074" s="26" t="str">
        <f t="shared" si="761"/>
        <v>GB</v>
      </c>
      <c r="L8074" s="26" t="str">
        <f t="shared" si="762"/>
        <v>Invalid</v>
      </c>
      <c r="M8074" s="26" t="str">
        <f>IF(OR(ISBLANK(B8074),ISBLANK(C8074),ISBLANK(D8074)),"Missing",IFERROR(VLOOKUP(A8074,'RM Postcodes'!$A:$B,2,0),"Invalid"))</f>
        <v>live</v>
      </c>
      <c r="N8074" s="26" t="str">
        <f t="shared" si="763"/>
        <v>OK</v>
      </c>
      <c r="O8074" s="26" t="str">
        <f t="shared" si="758"/>
        <v>OK</v>
      </c>
    </row>
    <row r="8075" spans="1:15" x14ac:dyDescent="0.2">
      <c r="A8075" s="24" t="str">
        <f t="shared" si="759"/>
        <v>SR7 8</v>
      </c>
      <c r="B8075" s="1" t="s">
        <v>12543</v>
      </c>
      <c r="C8075" s="1" t="s">
        <v>12669</v>
      </c>
      <c r="D8075" s="1" t="s">
        <v>12626</v>
      </c>
      <c r="E8075" s="2">
        <v>11</v>
      </c>
      <c r="F8075" s="3">
        <v>920556.90999999992</v>
      </c>
      <c r="G8075" s="3">
        <v>706889.17999999993</v>
      </c>
      <c r="H8075" s="4">
        <v>47159.97</v>
      </c>
      <c r="I8075" s="25"/>
      <c r="J8075" s="26" t="str">
        <f t="shared" si="760"/>
        <v>No</v>
      </c>
      <c r="K8075" s="26" t="str">
        <f t="shared" si="761"/>
        <v>GB</v>
      </c>
      <c r="L8075" s="26" t="str">
        <f t="shared" si="762"/>
        <v>Invalid</v>
      </c>
      <c r="M8075" s="26" t="str">
        <f>IF(OR(ISBLANK(B8075),ISBLANK(C8075),ISBLANK(D8075)),"Missing",IFERROR(VLOOKUP(A8075,'RM Postcodes'!$A:$B,2,0),"Invalid"))</f>
        <v>live</v>
      </c>
      <c r="N8075" s="26" t="str">
        <f t="shared" si="763"/>
        <v>OK</v>
      </c>
      <c r="O8075" s="26" t="str">
        <f t="shared" si="758"/>
        <v>Redact</v>
      </c>
    </row>
    <row r="8076" spans="1:15" x14ac:dyDescent="0.2">
      <c r="A8076" s="24" t="str">
        <f t="shared" si="759"/>
        <v>SR7 9</v>
      </c>
      <c r="B8076" s="1" t="s">
        <v>12543</v>
      </c>
      <c r="C8076" s="1" t="s">
        <v>12669</v>
      </c>
      <c r="D8076" s="1" t="s">
        <v>12627</v>
      </c>
      <c r="E8076" s="2">
        <v>9</v>
      </c>
      <c r="F8076" s="3">
        <v>836585.87</v>
      </c>
      <c r="G8076" s="3">
        <v>695984.78</v>
      </c>
      <c r="H8076" s="4">
        <v>49924.65</v>
      </c>
      <c r="I8076" s="25"/>
      <c r="J8076" s="26" t="str">
        <f t="shared" si="760"/>
        <v>No</v>
      </c>
      <c r="K8076" s="26" t="str">
        <f t="shared" si="761"/>
        <v>GB</v>
      </c>
      <c r="L8076" s="26" t="str">
        <f t="shared" si="762"/>
        <v>Invalid</v>
      </c>
      <c r="M8076" s="26" t="str">
        <f>IF(OR(ISBLANK(B8076),ISBLANK(C8076),ISBLANK(D8076)),"Missing",IFERROR(VLOOKUP(A8076,'RM Postcodes'!$A:$B,2,0),"Invalid"))</f>
        <v>live</v>
      </c>
      <c r="N8076" s="26" t="str">
        <f t="shared" si="763"/>
        <v>Redact</v>
      </c>
      <c r="O8076" s="26" t="str">
        <f t="shared" si="758"/>
        <v>Redact</v>
      </c>
    </row>
    <row r="8077" spans="1:15" x14ac:dyDescent="0.2">
      <c r="A8077" s="24" t="str">
        <f t="shared" si="759"/>
        <v>SR8 1</v>
      </c>
      <c r="B8077" s="1" t="s">
        <v>12543</v>
      </c>
      <c r="C8077" s="1" t="s">
        <v>12670</v>
      </c>
      <c r="D8077" s="1" t="s">
        <v>12621</v>
      </c>
      <c r="E8077" s="2">
        <v>7</v>
      </c>
      <c r="F8077" s="3">
        <v>188427.12999999998</v>
      </c>
      <c r="G8077" s="3">
        <v>44560.800000000003</v>
      </c>
      <c r="H8077" s="4">
        <v>42889.9</v>
      </c>
      <c r="I8077" s="25"/>
      <c r="J8077" s="26" t="str">
        <f t="shared" si="760"/>
        <v>No</v>
      </c>
      <c r="K8077" s="26" t="str">
        <f t="shared" si="761"/>
        <v>GB</v>
      </c>
      <c r="L8077" s="26" t="str">
        <f t="shared" si="762"/>
        <v>Invalid</v>
      </c>
      <c r="M8077" s="26" t="str">
        <f>IF(OR(ISBLANK(B8077),ISBLANK(C8077),ISBLANK(D8077)),"Missing",IFERROR(VLOOKUP(A8077,'RM Postcodes'!$A:$B,2,0),"Invalid"))</f>
        <v>live</v>
      </c>
      <c r="N8077" s="26" t="str">
        <f t="shared" si="763"/>
        <v>Redact</v>
      </c>
      <c r="O8077" s="26" t="str">
        <f t="shared" si="758"/>
        <v>OK</v>
      </c>
    </row>
    <row r="8078" spans="1:15" x14ac:dyDescent="0.2">
      <c r="A8078" s="24" t="str">
        <f t="shared" si="759"/>
        <v>SR8 2</v>
      </c>
      <c r="B8078" s="1" t="s">
        <v>12543</v>
      </c>
      <c r="C8078" s="1" t="s">
        <v>12670</v>
      </c>
      <c r="D8078" s="1" t="s">
        <v>12640</v>
      </c>
      <c r="E8078" s="2">
        <v>24</v>
      </c>
      <c r="F8078" s="3">
        <v>2482831.2100000004</v>
      </c>
      <c r="G8078" s="3">
        <v>1523187.3</v>
      </c>
      <c r="H8078" s="4">
        <v>180000</v>
      </c>
      <c r="I8078" s="25"/>
      <c r="J8078" s="26" t="str">
        <f t="shared" si="760"/>
        <v>No</v>
      </c>
      <c r="K8078" s="26" t="str">
        <f t="shared" si="761"/>
        <v>GB</v>
      </c>
      <c r="L8078" s="26" t="str">
        <f t="shared" si="762"/>
        <v>Invalid</v>
      </c>
      <c r="M8078" s="26" t="str">
        <f>IF(OR(ISBLANK(B8078),ISBLANK(C8078),ISBLANK(D8078)),"Missing",IFERROR(VLOOKUP(A8078,'RM Postcodes'!$A:$B,2,0),"Invalid"))</f>
        <v>live</v>
      </c>
      <c r="N8078" s="26" t="str">
        <f t="shared" si="763"/>
        <v>OK</v>
      </c>
      <c r="O8078" s="26" t="str">
        <f t="shared" si="758"/>
        <v>Redact</v>
      </c>
    </row>
    <row r="8079" spans="1:15" x14ac:dyDescent="0.2">
      <c r="A8079" s="24" t="str">
        <f t="shared" si="759"/>
        <v>SR8 3</v>
      </c>
      <c r="B8079" s="1" t="s">
        <v>12543</v>
      </c>
      <c r="C8079" s="1" t="s">
        <v>12670</v>
      </c>
      <c r="D8079" s="1" t="s">
        <v>12629</v>
      </c>
      <c r="E8079" s="2">
        <v>15</v>
      </c>
      <c r="F8079" s="3">
        <v>202129.79</v>
      </c>
      <c r="G8079" s="3">
        <v>46948.05</v>
      </c>
      <c r="H8079" s="4">
        <v>42889.9</v>
      </c>
      <c r="I8079" s="25"/>
      <c r="J8079" s="26" t="str">
        <f t="shared" si="760"/>
        <v>No</v>
      </c>
      <c r="K8079" s="26" t="str">
        <f t="shared" si="761"/>
        <v>GB</v>
      </c>
      <c r="L8079" s="26" t="str">
        <f t="shared" si="762"/>
        <v>Invalid</v>
      </c>
      <c r="M8079" s="26" t="str">
        <f>IF(OR(ISBLANK(B8079),ISBLANK(C8079),ISBLANK(D8079)),"Missing",IFERROR(VLOOKUP(A8079,'RM Postcodes'!$A:$B,2,0),"Invalid"))</f>
        <v>live</v>
      </c>
      <c r="N8079" s="26" t="str">
        <f t="shared" si="763"/>
        <v>OK</v>
      </c>
      <c r="O8079" s="26" t="str">
        <f t="shared" si="758"/>
        <v>OK</v>
      </c>
    </row>
    <row r="8080" spans="1:15" x14ac:dyDescent="0.2">
      <c r="A8080" s="24" t="str">
        <f t="shared" si="759"/>
        <v>SR8 4</v>
      </c>
      <c r="B8080" s="1" t="s">
        <v>12543</v>
      </c>
      <c r="C8080" s="1" t="s">
        <v>12670</v>
      </c>
      <c r="D8080" s="1" t="s">
        <v>12630</v>
      </c>
      <c r="E8080" s="2">
        <v>5</v>
      </c>
      <c r="F8080" s="3">
        <v>90202.609999999986</v>
      </c>
      <c r="G8080" s="3">
        <v>36444.32</v>
      </c>
      <c r="H8080" s="4">
        <v>23815.64</v>
      </c>
      <c r="I8080" s="25"/>
      <c r="J8080" s="26" t="str">
        <f t="shared" si="760"/>
        <v>No</v>
      </c>
      <c r="K8080" s="26" t="str">
        <f t="shared" si="761"/>
        <v>GB</v>
      </c>
      <c r="L8080" s="26" t="str">
        <f t="shared" si="762"/>
        <v>Invalid</v>
      </c>
      <c r="M8080" s="26" t="str">
        <f>IF(OR(ISBLANK(B8080),ISBLANK(C8080),ISBLANK(D8080)),"Missing",IFERROR(VLOOKUP(A8080,'RM Postcodes'!$A:$B,2,0),"Invalid"))</f>
        <v>live</v>
      </c>
      <c r="N8080" s="26" t="str">
        <f t="shared" si="763"/>
        <v>Redact</v>
      </c>
      <c r="O8080" s="26" t="str">
        <f t="shared" si="758"/>
        <v>Redact</v>
      </c>
    </row>
    <row r="8081" spans="1:15" x14ac:dyDescent="0.2">
      <c r="A8081" s="24" t="str">
        <f t="shared" si="759"/>
        <v>SR8 5</v>
      </c>
      <c r="B8081" s="1" t="s">
        <v>12543</v>
      </c>
      <c r="C8081" s="1" t="s">
        <v>12670</v>
      </c>
      <c r="D8081" s="1" t="s">
        <v>12625</v>
      </c>
      <c r="E8081" s="2">
        <v>7</v>
      </c>
      <c r="F8081" s="3">
        <v>154731.93</v>
      </c>
      <c r="G8081" s="3">
        <v>49284.91</v>
      </c>
      <c r="H8081" s="4">
        <v>48726.61</v>
      </c>
      <c r="I8081" s="25"/>
      <c r="J8081" s="26" t="str">
        <f t="shared" si="760"/>
        <v>No</v>
      </c>
      <c r="K8081" s="26" t="str">
        <f t="shared" si="761"/>
        <v>GB</v>
      </c>
      <c r="L8081" s="26" t="str">
        <f t="shared" si="762"/>
        <v>Invalid</v>
      </c>
      <c r="M8081" s="26" t="str">
        <f>IF(OR(ISBLANK(B8081),ISBLANK(C8081),ISBLANK(D8081)),"Missing",IFERROR(VLOOKUP(A8081,'RM Postcodes'!$A:$B,2,0),"Invalid"))</f>
        <v>live</v>
      </c>
      <c r="N8081" s="26" t="str">
        <f t="shared" si="763"/>
        <v>Redact</v>
      </c>
      <c r="O8081" s="26" t="str">
        <f t="shared" si="758"/>
        <v>Redact</v>
      </c>
    </row>
    <row r="8082" spans="1:15" x14ac:dyDescent="0.2">
      <c r="A8082" s="24" t="str">
        <f t="shared" si="759"/>
        <v>SS0 0</v>
      </c>
      <c r="B8082" s="1" t="s">
        <v>12544</v>
      </c>
      <c r="C8082" s="1" t="s">
        <v>12717</v>
      </c>
      <c r="D8082" s="1" t="s">
        <v>12632</v>
      </c>
      <c r="E8082" s="2">
        <v>30</v>
      </c>
      <c r="F8082" s="3">
        <v>1010800.4800000002</v>
      </c>
      <c r="G8082" s="3">
        <v>190602.64</v>
      </c>
      <c r="H8082" s="4">
        <v>164925.91</v>
      </c>
      <c r="I8082" s="25"/>
      <c r="J8082" s="26" t="str">
        <f t="shared" si="760"/>
        <v>No</v>
      </c>
      <c r="K8082" s="26" t="str">
        <f t="shared" si="761"/>
        <v>GB</v>
      </c>
      <c r="L8082" s="26" t="str">
        <f t="shared" si="762"/>
        <v>Invalid</v>
      </c>
      <c r="M8082" s="26" t="str">
        <f>IF(OR(ISBLANK(B8082),ISBLANK(C8082),ISBLANK(D8082)),"Missing",IFERROR(VLOOKUP(A8082,'RM Postcodes'!$A:$B,2,0),"Invalid"))</f>
        <v>live</v>
      </c>
      <c r="N8082" s="26" t="str">
        <f t="shared" si="763"/>
        <v>OK</v>
      </c>
      <c r="O8082" s="26" t="str">
        <f t="shared" si="758"/>
        <v>OK</v>
      </c>
    </row>
    <row r="8083" spans="1:15" x14ac:dyDescent="0.2">
      <c r="A8083" s="24" t="str">
        <f t="shared" si="759"/>
        <v>SS0 7</v>
      </c>
      <c r="B8083" s="1" t="s">
        <v>12544</v>
      </c>
      <c r="C8083" s="1" t="s">
        <v>12717</v>
      </c>
      <c r="D8083" s="1" t="s">
        <v>12623</v>
      </c>
      <c r="E8083" s="2">
        <v>41</v>
      </c>
      <c r="F8083" s="3">
        <v>1001991.7000000003</v>
      </c>
      <c r="G8083" s="3">
        <v>91693.62</v>
      </c>
      <c r="H8083" s="4">
        <v>87825.090000000011</v>
      </c>
      <c r="I8083" s="25"/>
      <c r="J8083" s="26" t="str">
        <f t="shared" si="760"/>
        <v>No</v>
      </c>
      <c r="K8083" s="26" t="str">
        <f t="shared" si="761"/>
        <v>GB</v>
      </c>
      <c r="L8083" s="26" t="str">
        <f t="shared" si="762"/>
        <v>Invalid</v>
      </c>
      <c r="M8083" s="26" t="str">
        <f>IF(OR(ISBLANK(B8083),ISBLANK(C8083),ISBLANK(D8083)),"Missing",IFERROR(VLOOKUP(A8083,'RM Postcodes'!$A:$B,2,0),"Invalid"))</f>
        <v>live</v>
      </c>
      <c r="N8083" s="26" t="str">
        <f t="shared" si="763"/>
        <v>OK</v>
      </c>
      <c r="O8083" s="26" t="str">
        <f t="shared" si="758"/>
        <v>OK</v>
      </c>
    </row>
    <row r="8084" spans="1:15" x14ac:dyDescent="0.2">
      <c r="A8084" s="24" t="str">
        <f t="shared" si="759"/>
        <v>SS0 8</v>
      </c>
      <c r="B8084" s="1" t="s">
        <v>12544</v>
      </c>
      <c r="C8084" s="1" t="s">
        <v>12717</v>
      </c>
      <c r="D8084" s="1" t="s">
        <v>12626</v>
      </c>
      <c r="E8084" s="2">
        <v>17</v>
      </c>
      <c r="F8084" s="3">
        <v>1057332.98</v>
      </c>
      <c r="G8084" s="3">
        <v>651517.67000000004</v>
      </c>
      <c r="H8084" s="4">
        <v>106907.4</v>
      </c>
      <c r="I8084" s="25"/>
      <c r="J8084" s="26" t="str">
        <f t="shared" si="760"/>
        <v>No</v>
      </c>
      <c r="K8084" s="26" t="str">
        <f t="shared" si="761"/>
        <v>GB</v>
      </c>
      <c r="L8084" s="26" t="str">
        <f t="shared" si="762"/>
        <v>Invalid</v>
      </c>
      <c r="M8084" s="26" t="str">
        <f>IF(OR(ISBLANK(B8084),ISBLANK(C8084),ISBLANK(D8084)),"Missing",IFERROR(VLOOKUP(A8084,'RM Postcodes'!$A:$B,2,0),"Invalid"))</f>
        <v>live</v>
      </c>
      <c r="N8084" s="26" t="str">
        <f t="shared" si="763"/>
        <v>OK</v>
      </c>
      <c r="O8084" s="26" t="str">
        <f t="shared" si="758"/>
        <v>Redact</v>
      </c>
    </row>
    <row r="8085" spans="1:15" x14ac:dyDescent="0.2">
      <c r="A8085" s="24" t="str">
        <f t="shared" si="759"/>
        <v>SS0 9</v>
      </c>
      <c r="B8085" s="1" t="s">
        <v>12544</v>
      </c>
      <c r="C8085" s="1" t="s">
        <v>12717</v>
      </c>
      <c r="D8085" s="1" t="s">
        <v>12627</v>
      </c>
      <c r="E8085" s="2">
        <v>38</v>
      </c>
      <c r="F8085" s="3">
        <v>903704.51000000013</v>
      </c>
      <c r="G8085" s="3">
        <v>59472</v>
      </c>
      <c r="H8085" s="4">
        <v>50158.41</v>
      </c>
      <c r="I8085" s="25"/>
      <c r="J8085" s="26" t="str">
        <f t="shared" si="760"/>
        <v>No</v>
      </c>
      <c r="K8085" s="26" t="str">
        <f t="shared" si="761"/>
        <v>GB</v>
      </c>
      <c r="L8085" s="26" t="str">
        <f t="shared" si="762"/>
        <v>Invalid</v>
      </c>
      <c r="M8085" s="26" t="str">
        <f>IF(OR(ISBLANK(B8085),ISBLANK(C8085),ISBLANK(D8085)),"Missing",IFERROR(VLOOKUP(A8085,'RM Postcodes'!$A:$B,2,0),"Invalid"))</f>
        <v>live</v>
      </c>
      <c r="N8085" s="26" t="str">
        <f t="shared" si="763"/>
        <v>OK</v>
      </c>
      <c r="O8085" s="26" t="str">
        <f t="shared" si="758"/>
        <v>OK</v>
      </c>
    </row>
    <row r="8086" spans="1:15" x14ac:dyDescent="0.2">
      <c r="A8086" s="24" t="str">
        <f t="shared" si="759"/>
        <v>SS1 1</v>
      </c>
      <c r="B8086" s="1" t="s">
        <v>12544</v>
      </c>
      <c r="C8086" s="1" t="s">
        <v>12663</v>
      </c>
      <c r="D8086" s="1" t="s">
        <v>12621</v>
      </c>
      <c r="E8086" s="2">
        <v>42</v>
      </c>
      <c r="F8086" s="3">
        <v>1542180.4</v>
      </c>
      <c r="G8086" s="3">
        <v>270576.36</v>
      </c>
      <c r="H8086" s="4">
        <v>85942.55</v>
      </c>
      <c r="I8086" s="25"/>
      <c r="J8086" s="26" t="str">
        <f t="shared" si="760"/>
        <v>No</v>
      </c>
      <c r="K8086" s="26" t="str">
        <f t="shared" si="761"/>
        <v>GB</v>
      </c>
      <c r="L8086" s="26" t="str">
        <f t="shared" si="762"/>
        <v>Invalid</v>
      </c>
      <c r="M8086" s="26" t="str">
        <f>IF(OR(ISBLANK(B8086),ISBLANK(C8086),ISBLANK(D8086)),"Missing",IFERROR(VLOOKUP(A8086,'RM Postcodes'!$A:$B,2,0),"Invalid"))</f>
        <v>live</v>
      </c>
      <c r="N8086" s="26" t="str">
        <f t="shared" si="763"/>
        <v>OK</v>
      </c>
      <c r="O8086" s="26" t="str">
        <f t="shared" si="758"/>
        <v>OK</v>
      </c>
    </row>
    <row r="8087" spans="1:15" x14ac:dyDescent="0.2">
      <c r="A8087" s="24" t="str">
        <f t="shared" si="759"/>
        <v>SS1 2</v>
      </c>
      <c r="B8087" s="1" t="s">
        <v>12544</v>
      </c>
      <c r="C8087" s="1" t="s">
        <v>12663</v>
      </c>
      <c r="D8087" s="1" t="s">
        <v>12640</v>
      </c>
      <c r="E8087" s="2">
        <v>30</v>
      </c>
      <c r="F8087" s="3">
        <v>656742.24999999977</v>
      </c>
      <c r="G8087" s="3">
        <v>111111.12</v>
      </c>
      <c r="H8087" s="4">
        <v>75244.56</v>
      </c>
      <c r="I8087" s="25"/>
      <c r="J8087" s="26" t="str">
        <f t="shared" si="760"/>
        <v>No</v>
      </c>
      <c r="K8087" s="26" t="str">
        <f t="shared" si="761"/>
        <v>GB</v>
      </c>
      <c r="L8087" s="26" t="str">
        <f t="shared" si="762"/>
        <v>Invalid</v>
      </c>
      <c r="M8087" s="26" t="str">
        <f>IF(OR(ISBLANK(B8087),ISBLANK(C8087),ISBLANK(D8087)),"Missing",IFERROR(VLOOKUP(A8087,'RM Postcodes'!$A:$B,2,0),"Invalid"))</f>
        <v>live</v>
      </c>
      <c r="N8087" s="26" t="str">
        <f t="shared" si="763"/>
        <v>OK</v>
      </c>
      <c r="O8087" s="26" t="str">
        <f t="shared" si="758"/>
        <v>OK</v>
      </c>
    </row>
    <row r="8088" spans="1:15" x14ac:dyDescent="0.2">
      <c r="A8088" s="24" t="str">
        <f t="shared" si="759"/>
        <v>SS1 3</v>
      </c>
      <c r="B8088" s="1" t="s">
        <v>12544</v>
      </c>
      <c r="C8088" s="1" t="s">
        <v>12663</v>
      </c>
      <c r="D8088" s="1" t="s">
        <v>12629</v>
      </c>
      <c r="E8088" s="2">
        <v>32</v>
      </c>
      <c r="F8088" s="3">
        <v>670063.61000000022</v>
      </c>
      <c r="G8088" s="3">
        <v>51373.27</v>
      </c>
      <c r="H8088" s="4">
        <v>46837.5</v>
      </c>
      <c r="I8088" s="25"/>
      <c r="J8088" s="26" t="str">
        <f t="shared" si="760"/>
        <v>No</v>
      </c>
      <c r="K8088" s="26" t="str">
        <f t="shared" si="761"/>
        <v>GB</v>
      </c>
      <c r="L8088" s="26" t="str">
        <f t="shared" si="762"/>
        <v>Invalid</v>
      </c>
      <c r="M8088" s="26" t="str">
        <f>IF(OR(ISBLANK(B8088),ISBLANK(C8088),ISBLANK(D8088)),"Missing",IFERROR(VLOOKUP(A8088,'RM Postcodes'!$A:$B,2,0),"Invalid"))</f>
        <v>live</v>
      </c>
      <c r="N8088" s="26" t="str">
        <f t="shared" si="763"/>
        <v>OK</v>
      </c>
      <c r="O8088" s="26" t="str">
        <f t="shared" si="758"/>
        <v>OK</v>
      </c>
    </row>
    <row r="8089" spans="1:15" x14ac:dyDescent="0.2">
      <c r="A8089" s="24" t="str">
        <f t="shared" si="759"/>
        <v>SS1 9</v>
      </c>
      <c r="B8089" s="1" t="s">
        <v>12544</v>
      </c>
      <c r="C8089" s="1" t="s">
        <v>12663</v>
      </c>
      <c r="D8089" s="1" t="s">
        <v>12627</v>
      </c>
      <c r="E8089" s="2">
        <v>1</v>
      </c>
      <c r="F8089" s="3">
        <v>46071.34</v>
      </c>
      <c r="G8089" s="3">
        <v>46071.34</v>
      </c>
      <c r="H8089" s="4">
        <v>0</v>
      </c>
      <c r="I8089" s="25"/>
      <c r="J8089" s="26" t="str">
        <f t="shared" si="760"/>
        <v>No</v>
      </c>
      <c r="K8089" s="26" t="str">
        <f t="shared" si="761"/>
        <v>GB</v>
      </c>
      <c r="L8089" s="26" t="str">
        <f t="shared" si="762"/>
        <v>Invalid</v>
      </c>
      <c r="M8089" s="26" t="str">
        <f>IF(OR(ISBLANK(B8089),ISBLANK(C8089),ISBLANK(D8089)),"Missing",IFERROR(VLOOKUP(A8089,'RM Postcodes'!$A:$B,2,0),"Invalid"))</f>
        <v>live</v>
      </c>
      <c r="N8089" s="26" t="str">
        <f t="shared" si="763"/>
        <v>Redact</v>
      </c>
      <c r="O8089" s="26" t="str">
        <f t="shared" si="758"/>
        <v>Redact</v>
      </c>
    </row>
    <row r="8090" spans="1:15" x14ac:dyDescent="0.2">
      <c r="A8090" s="24" t="str">
        <f t="shared" si="759"/>
        <v>SS11 7</v>
      </c>
      <c r="B8090" s="1" t="s">
        <v>12544</v>
      </c>
      <c r="C8090" s="1" t="s">
        <v>12624</v>
      </c>
      <c r="D8090" s="1" t="s">
        <v>12623</v>
      </c>
      <c r="E8090" s="2">
        <v>40</v>
      </c>
      <c r="F8090" s="3">
        <v>885469.5</v>
      </c>
      <c r="G8090" s="3">
        <v>74467.89</v>
      </c>
      <c r="H8090" s="4">
        <v>63750</v>
      </c>
      <c r="I8090" s="25"/>
      <c r="J8090" s="26" t="str">
        <f t="shared" si="760"/>
        <v>No</v>
      </c>
      <c r="K8090" s="26" t="str">
        <f t="shared" si="761"/>
        <v>GB</v>
      </c>
      <c r="L8090" s="26" t="str">
        <f t="shared" si="762"/>
        <v>Invalid</v>
      </c>
      <c r="M8090" s="26" t="str">
        <f>IF(OR(ISBLANK(B8090),ISBLANK(C8090),ISBLANK(D8090)),"Missing",IFERROR(VLOOKUP(A8090,'RM Postcodes'!$A:$B,2,0),"Invalid"))</f>
        <v>live</v>
      </c>
      <c r="N8090" s="26" t="str">
        <f t="shared" si="763"/>
        <v>OK</v>
      </c>
      <c r="O8090" s="26" t="str">
        <f t="shared" si="758"/>
        <v>OK</v>
      </c>
    </row>
    <row r="8091" spans="1:15" x14ac:dyDescent="0.2">
      <c r="A8091" s="24" t="str">
        <f t="shared" si="759"/>
        <v>SS11 8</v>
      </c>
      <c r="B8091" s="1" t="s">
        <v>12544</v>
      </c>
      <c r="C8091" s="1" t="s">
        <v>12624</v>
      </c>
      <c r="D8091" s="1" t="s">
        <v>12626</v>
      </c>
      <c r="E8091" s="2">
        <v>53</v>
      </c>
      <c r="F8091" s="3">
        <v>2277918.67</v>
      </c>
      <c r="G8091" s="3">
        <v>561156.19999999995</v>
      </c>
      <c r="H8091" s="4">
        <v>210557.84</v>
      </c>
      <c r="I8091" s="25"/>
      <c r="J8091" s="26" t="str">
        <f t="shared" si="760"/>
        <v>No</v>
      </c>
      <c r="K8091" s="26" t="str">
        <f t="shared" si="761"/>
        <v>GB</v>
      </c>
      <c r="L8091" s="26" t="str">
        <f t="shared" si="762"/>
        <v>Invalid</v>
      </c>
      <c r="M8091" s="26" t="str">
        <f>IF(OR(ISBLANK(B8091),ISBLANK(C8091),ISBLANK(D8091)),"Missing",IFERROR(VLOOKUP(A8091,'RM Postcodes'!$A:$B,2,0),"Invalid"))</f>
        <v>live</v>
      </c>
      <c r="N8091" s="26" t="str">
        <f t="shared" si="763"/>
        <v>OK</v>
      </c>
      <c r="O8091" s="26" t="str">
        <f t="shared" si="758"/>
        <v>OK</v>
      </c>
    </row>
    <row r="8092" spans="1:15" x14ac:dyDescent="0.2">
      <c r="A8092" s="24" t="str">
        <f t="shared" si="759"/>
        <v>SS12 0</v>
      </c>
      <c r="B8092" s="1" t="s">
        <v>12544</v>
      </c>
      <c r="C8092" s="1" t="s">
        <v>12628</v>
      </c>
      <c r="D8092" s="1" t="s">
        <v>12632</v>
      </c>
      <c r="E8092" s="2">
        <v>25</v>
      </c>
      <c r="F8092" s="3">
        <v>529135.25</v>
      </c>
      <c r="G8092" s="3">
        <v>60897.1</v>
      </c>
      <c r="H8092" s="4">
        <v>60100.729999999996</v>
      </c>
      <c r="I8092" s="25"/>
      <c r="J8092" s="26" t="str">
        <f t="shared" si="760"/>
        <v>No</v>
      </c>
      <c r="K8092" s="26" t="str">
        <f t="shared" si="761"/>
        <v>GB</v>
      </c>
      <c r="L8092" s="26" t="str">
        <f t="shared" si="762"/>
        <v>Invalid</v>
      </c>
      <c r="M8092" s="26" t="str">
        <f>IF(OR(ISBLANK(B8092),ISBLANK(C8092),ISBLANK(D8092)),"Missing",IFERROR(VLOOKUP(A8092,'RM Postcodes'!$A:$B,2,0),"Invalid"))</f>
        <v>live</v>
      </c>
      <c r="N8092" s="26" t="str">
        <f t="shared" si="763"/>
        <v>OK</v>
      </c>
      <c r="O8092" s="26" t="str">
        <f t="shared" si="758"/>
        <v>OK</v>
      </c>
    </row>
    <row r="8093" spans="1:15" x14ac:dyDescent="0.2">
      <c r="A8093" s="24" t="str">
        <f t="shared" si="759"/>
        <v>SS12 9</v>
      </c>
      <c r="B8093" s="1" t="s">
        <v>12544</v>
      </c>
      <c r="C8093" s="1" t="s">
        <v>12628</v>
      </c>
      <c r="D8093" s="1" t="s">
        <v>12627</v>
      </c>
      <c r="E8093" s="2">
        <v>29</v>
      </c>
      <c r="F8093" s="3">
        <v>2664491.7000000007</v>
      </c>
      <c r="G8093" s="3">
        <v>1379313.08</v>
      </c>
      <c r="H8093" s="4">
        <v>362733.94</v>
      </c>
      <c r="I8093" s="25"/>
      <c r="J8093" s="26" t="str">
        <f t="shared" si="760"/>
        <v>No</v>
      </c>
      <c r="K8093" s="26" t="str">
        <f t="shared" si="761"/>
        <v>GB</v>
      </c>
      <c r="L8093" s="26" t="str">
        <f t="shared" si="762"/>
        <v>Invalid</v>
      </c>
      <c r="M8093" s="26" t="str">
        <f>IF(OR(ISBLANK(B8093),ISBLANK(C8093),ISBLANK(D8093)),"Missing",IFERROR(VLOOKUP(A8093,'RM Postcodes'!$A:$B,2,0),"Invalid"))</f>
        <v>live</v>
      </c>
      <c r="N8093" s="26" t="str">
        <f t="shared" si="763"/>
        <v>OK</v>
      </c>
      <c r="O8093" s="26" t="str">
        <f t="shared" si="758"/>
        <v>Redact</v>
      </c>
    </row>
    <row r="8094" spans="1:15" x14ac:dyDescent="0.2">
      <c r="A8094" s="24" t="str">
        <f t="shared" si="759"/>
        <v>SS13 1</v>
      </c>
      <c r="B8094" s="1" t="s">
        <v>12544</v>
      </c>
      <c r="C8094" s="1" t="s">
        <v>12631</v>
      </c>
      <c r="D8094" s="1" t="s">
        <v>12621</v>
      </c>
      <c r="E8094" s="2">
        <v>33</v>
      </c>
      <c r="F8094" s="3">
        <v>2449791.3800000004</v>
      </c>
      <c r="G8094" s="3">
        <v>1299375.1299999999</v>
      </c>
      <c r="H8094" s="4">
        <v>143338.96</v>
      </c>
      <c r="I8094" s="25"/>
      <c r="J8094" s="26" t="str">
        <f t="shared" si="760"/>
        <v>No</v>
      </c>
      <c r="K8094" s="26" t="str">
        <f t="shared" si="761"/>
        <v>GB</v>
      </c>
      <c r="L8094" s="26" t="str">
        <f t="shared" si="762"/>
        <v>Invalid</v>
      </c>
      <c r="M8094" s="26" t="str">
        <f>IF(OR(ISBLANK(B8094),ISBLANK(C8094),ISBLANK(D8094)),"Missing",IFERROR(VLOOKUP(A8094,'RM Postcodes'!$A:$B,2,0),"Invalid"))</f>
        <v>live</v>
      </c>
      <c r="N8094" s="26" t="str">
        <f t="shared" si="763"/>
        <v>OK</v>
      </c>
      <c r="O8094" s="26" t="str">
        <f t="shared" si="758"/>
        <v>OK</v>
      </c>
    </row>
    <row r="8095" spans="1:15" x14ac:dyDescent="0.2">
      <c r="A8095" s="24" t="str">
        <f t="shared" si="759"/>
        <v>SS13 2</v>
      </c>
      <c r="B8095" s="1" t="s">
        <v>12544</v>
      </c>
      <c r="C8095" s="1" t="s">
        <v>12631</v>
      </c>
      <c r="D8095" s="1" t="s">
        <v>12640</v>
      </c>
      <c r="E8095" s="2">
        <v>14</v>
      </c>
      <c r="F8095" s="3">
        <v>250897.09</v>
      </c>
      <c r="G8095" s="3">
        <v>49112.15</v>
      </c>
      <c r="H8095" s="4">
        <v>39712.82</v>
      </c>
      <c r="I8095" s="25"/>
      <c r="J8095" s="26" t="str">
        <f t="shared" si="760"/>
        <v>No</v>
      </c>
      <c r="K8095" s="26" t="str">
        <f t="shared" si="761"/>
        <v>GB</v>
      </c>
      <c r="L8095" s="26" t="str">
        <f t="shared" si="762"/>
        <v>Invalid</v>
      </c>
      <c r="M8095" s="26" t="str">
        <f>IF(OR(ISBLANK(B8095),ISBLANK(C8095),ISBLANK(D8095)),"Missing",IFERROR(VLOOKUP(A8095,'RM Postcodes'!$A:$B,2,0),"Invalid"))</f>
        <v>live</v>
      </c>
      <c r="N8095" s="26" t="str">
        <f t="shared" si="763"/>
        <v>OK</v>
      </c>
      <c r="O8095" s="26" t="str">
        <f t="shared" si="758"/>
        <v>OK</v>
      </c>
    </row>
    <row r="8096" spans="1:15" x14ac:dyDescent="0.2">
      <c r="A8096" s="24" t="str">
        <f t="shared" si="759"/>
        <v>SS13 3</v>
      </c>
      <c r="B8096" s="1" t="s">
        <v>12544</v>
      </c>
      <c r="C8096" s="1" t="s">
        <v>12631</v>
      </c>
      <c r="D8096" s="1" t="s">
        <v>12629</v>
      </c>
      <c r="E8096" s="2">
        <v>21</v>
      </c>
      <c r="F8096" s="3">
        <v>391001.64</v>
      </c>
      <c r="G8096" s="3">
        <v>51634.3</v>
      </c>
      <c r="H8096" s="4">
        <v>49007.63</v>
      </c>
      <c r="I8096" s="25"/>
      <c r="J8096" s="26" t="str">
        <f t="shared" si="760"/>
        <v>No</v>
      </c>
      <c r="K8096" s="26" t="str">
        <f t="shared" si="761"/>
        <v>GB</v>
      </c>
      <c r="L8096" s="26" t="str">
        <f t="shared" si="762"/>
        <v>Invalid</v>
      </c>
      <c r="M8096" s="26" t="str">
        <f>IF(OR(ISBLANK(B8096),ISBLANK(C8096),ISBLANK(D8096)),"Missing",IFERROR(VLOOKUP(A8096,'RM Postcodes'!$A:$B,2,0),"Invalid"))</f>
        <v>live</v>
      </c>
      <c r="N8096" s="26" t="str">
        <f t="shared" si="763"/>
        <v>OK</v>
      </c>
      <c r="O8096" s="26" t="str">
        <f t="shared" si="758"/>
        <v>OK</v>
      </c>
    </row>
    <row r="8097" spans="1:15" x14ac:dyDescent="0.2">
      <c r="A8097" s="24" t="str">
        <f t="shared" si="759"/>
        <v>SS14 1</v>
      </c>
      <c r="B8097" s="1" t="s">
        <v>12544</v>
      </c>
      <c r="C8097" s="1" t="s">
        <v>12633</v>
      </c>
      <c r="D8097" s="1" t="s">
        <v>12621</v>
      </c>
      <c r="E8097" s="2">
        <v>28</v>
      </c>
      <c r="F8097" s="3">
        <v>732319.2000000003</v>
      </c>
      <c r="G8097" s="3">
        <v>67988.44</v>
      </c>
      <c r="H8097" s="4">
        <v>50146.8</v>
      </c>
      <c r="I8097" s="25"/>
      <c r="J8097" s="26" t="str">
        <f t="shared" si="760"/>
        <v>No</v>
      </c>
      <c r="K8097" s="26" t="str">
        <f t="shared" si="761"/>
        <v>GB</v>
      </c>
      <c r="L8097" s="26" t="str">
        <f t="shared" si="762"/>
        <v>Invalid</v>
      </c>
      <c r="M8097" s="26" t="str">
        <f>IF(OR(ISBLANK(B8097),ISBLANK(C8097),ISBLANK(D8097)),"Missing",IFERROR(VLOOKUP(A8097,'RM Postcodes'!$A:$B,2,0),"Invalid"))</f>
        <v>live</v>
      </c>
      <c r="N8097" s="26" t="str">
        <f t="shared" si="763"/>
        <v>OK</v>
      </c>
      <c r="O8097" s="26" t="str">
        <f t="shared" si="758"/>
        <v>OK</v>
      </c>
    </row>
    <row r="8098" spans="1:15" x14ac:dyDescent="0.2">
      <c r="A8098" s="24" t="str">
        <f t="shared" si="759"/>
        <v>SS14 2</v>
      </c>
      <c r="B8098" s="1" t="s">
        <v>12544</v>
      </c>
      <c r="C8098" s="1" t="s">
        <v>12633</v>
      </c>
      <c r="D8098" s="1" t="s">
        <v>12640</v>
      </c>
      <c r="E8098" s="2">
        <v>31</v>
      </c>
      <c r="F8098" s="3">
        <v>798327.49</v>
      </c>
      <c r="G8098" s="3">
        <v>59500.12</v>
      </c>
      <c r="H8098" s="4">
        <v>48241.73</v>
      </c>
      <c r="I8098" s="25"/>
      <c r="J8098" s="26" t="str">
        <f t="shared" si="760"/>
        <v>No</v>
      </c>
      <c r="K8098" s="26" t="str">
        <f t="shared" si="761"/>
        <v>GB</v>
      </c>
      <c r="L8098" s="26" t="str">
        <f t="shared" si="762"/>
        <v>Invalid</v>
      </c>
      <c r="M8098" s="26" t="str">
        <f>IF(OR(ISBLANK(B8098),ISBLANK(C8098),ISBLANK(D8098)),"Missing",IFERROR(VLOOKUP(A8098,'RM Postcodes'!$A:$B,2,0),"Invalid"))</f>
        <v>live</v>
      </c>
      <c r="N8098" s="26" t="str">
        <f t="shared" si="763"/>
        <v>OK</v>
      </c>
      <c r="O8098" s="26" t="str">
        <f t="shared" si="758"/>
        <v>OK</v>
      </c>
    </row>
    <row r="8099" spans="1:15" x14ac:dyDescent="0.2">
      <c r="A8099" s="24" t="str">
        <f t="shared" si="759"/>
        <v>SS14 3</v>
      </c>
      <c r="B8099" s="1" t="s">
        <v>12544</v>
      </c>
      <c r="C8099" s="1" t="s">
        <v>12633</v>
      </c>
      <c r="D8099" s="1" t="s">
        <v>12629</v>
      </c>
      <c r="E8099" s="2">
        <v>52</v>
      </c>
      <c r="F8099" s="3">
        <v>5403020.21</v>
      </c>
      <c r="G8099" s="3">
        <v>2547435.67</v>
      </c>
      <c r="H8099" s="4">
        <v>408333.37</v>
      </c>
      <c r="I8099" s="25"/>
      <c r="J8099" s="26" t="str">
        <f t="shared" si="760"/>
        <v>No</v>
      </c>
      <c r="K8099" s="26" t="str">
        <f t="shared" si="761"/>
        <v>GB</v>
      </c>
      <c r="L8099" s="26" t="str">
        <f t="shared" si="762"/>
        <v>Invalid</v>
      </c>
      <c r="M8099" s="26" t="str">
        <f>IF(OR(ISBLANK(B8099),ISBLANK(C8099),ISBLANK(D8099)),"Missing",IFERROR(VLOOKUP(A8099,'RM Postcodes'!$A:$B,2,0),"Invalid"))</f>
        <v>live</v>
      </c>
      <c r="N8099" s="26" t="str">
        <f t="shared" si="763"/>
        <v>OK</v>
      </c>
      <c r="O8099" s="26" t="str">
        <f t="shared" si="758"/>
        <v>OK</v>
      </c>
    </row>
    <row r="8100" spans="1:15" x14ac:dyDescent="0.2">
      <c r="A8100" s="24" t="str">
        <f t="shared" si="759"/>
        <v>SS15 4</v>
      </c>
      <c r="B8100" s="1" t="s">
        <v>12544</v>
      </c>
      <c r="C8100" s="1" t="s">
        <v>12634</v>
      </c>
      <c r="D8100" s="1" t="s">
        <v>12630</v>
      </c>
      <c r="E8100" s="2">
        <v>19</v>
      </c>
      <c r="F8100" s="3">
        <v>416580.35</v>
      </c>
      <c r="G8100" s="3">
        <v>72251.91</v>
      </c>
      <c r="H8100" s="4">
        <v>49399.17</v>
      </c>
      <c r="I8100" s="25"/>
      <c r="J8100" s="26" t="str">
        <f t="shared" si="760"/>
        <v>No</v>
      </c>
      <c r="K8100" s="26" t="str">
        <f t="shared" si="761"/>
        <v>GB</v>
      </c>
      <c r="L8100" s="26" t="str">
        <f t="shared" si="762"/>
        <v>Invalid</v>
      </c>
      <c r="M8100" s="26" t="str">
        <f>IF(OR(ISBLANK(B8100),ISBLANK(C8100),ISBLANK(D8100)),"Missing",IFERROR(VLOOKUP(A8100,'RM Postcodes'!$A:$B,2,0),"Invalid"))</f>
        <v>live</v>
      </c>
      <c r="N8100" s="26" t="str">
        <f t="shared" si="763"/>
        <v>OK</v>
      </c>
      <c r="O8100" s="26" t="str">
        <f t="shared" si="758"/>
        <v>OK</v>
      </c>
    </row>
    <row r="8101" spans="1:15" x14ac:dyDescent="0.2">
      <c r="A8101" s="24" t="str">
        <f t="shared" si="759"/>
        <v>SS15 5</v>
      </c>
      <c r="B8101" s="1" t="s">
        <v>12544</v>
      </c>
      <c r="C8101" s="1" t="s">
        <v>12634</v>
      </c>
      <c r="D8101" s="1" t="s">
        <v>12625</v>
      </c>
      <c r="E8101" s="2">
        <v>46</v>
      </c>
      <c r="F8101" s="3">
        <v>1117787.4299999997</v>
      </c>
      <c r="G8101" s="3">
        <v>206260.56999999998</v>
      </c>
      <c r="H8101" s="4">
        <v>50740.98</v>
      </c>
      <c r="I8101" s="25"/>
      <c r="J8101" s="26" t="str">
        <f t="shared" si="760"/>
        <v>No</v>
      </c>
      <c r="K8101" s="26" t="str">
        <f t="shared" si="761"/>
        <v>GB</v>
      </c>
      <c r="L8101" s="26" t="str">
        <f t="shared" si="762"/>
        <v>Invalid</v>
      </c>
      <c r="M8101" s="26" t="str">
        <f>IF(OR(ISBLANK(B8101),ISBLANK(C8101),ISBLANK(D8101)),"Missing",IFERROR(VLOOKUP(A8101,'RM Postcodes'!$A:$B,2,0),"Invalid"))</f>
        <v>live</v>
      </c>
      <c r="N8101" s="26" t="str">
        <f t="shared" si="763"/>
        <v>OK</v>
      </c>
      <c r="O8101" s="26" t="str">
        <f t="shared" si="758"/>
        <v>OK</v>
      </c>
    </row>
    <row r="8102" spans="1:15" x14ac:dyDescent="0.2">
      <c r="A8102" s="24" t="str">
        <f t="shared" si="759"/>
        <v>SS15 6</v>
      </c>
      <c r="B8102" s="1" t="s">
        <v>12544</v>
      </c>
      <c r="C8102" s="1" t="s">
        <v>12634</v>
      </c>
      <c r="D8102" s="1" t="s">
        <v>12622</v>
      </c>
      <c r="E8102" s="2">
        <v>52</v>
      </c>
      <c r="F8102" s="3">
        <v>2995722.1600000006</v>
      </c>
      <c r="G8102" s="3">
        <v>1085354.28</v>
      </c>
      <c r="H8102" s="4">
        <v>400000.04</v>
      </c>
      <c r="I8102" s="25"/>
      <c r="J8102" s="26" t="str">
        <f t="shared" si="760"/>
        <v>No</v>
      </c>
      <c r="K8102" s="26" t="str">
        <f t="shared" si="761"/>
        <v>GB</v>
      </c>
      <c r="L8102" s="26" t="str">
        <f t="shared" si="762"/>
        <v>Invalid</v>
      </c>
      <c r="M8102" s="26" t="str">
        <f>IF(OR(ISBLANK(B8102),ISBLANK(C8102),ISBLANK(D8102)),"Missing",IFERROR(VLOOKUP(A8102,'RM Postcodes'!$A:$B,2,0),"Invalid"))</f>
        <v>live</v>
      </c>
      <c r="N8102" s="26" t="str">
        <f t="shared" si="763"/>
        <v>OK</v>
      </c>
      <c r="O8102" s="26" t="str">
        <f t="shared" si="758"/>
        <v>OK</v>
      </c>
    </row>
    <row r="8103" spans="1:15" x14ac:dyDescent="0.2">
      <c r="A8103" s="24" t="str">
        <f t="shared" si="759"/>
        <v>SS16 4</v>
      </c>
      <c r="B8103" s="1" t="s">
        <v>12544</v>
      </c>
      <c r="C8103" s="1" t="s">
        <v>12635</v>
      </c>
      <c r="D8103" s="1" t="s">
        <v>12630</v>
      </c>
      <c r="E8103" s="2">
        <v>32</v>
      </c>
      <c r="F8103" s="3">
        <v>605911.82999999996</v>
      </c>
      <c r="G8103" s="3">
        <v>51153.83</v>
      </c>
      <c r="H8103" s="4">
        <v>50730.57</v>
      </c>
      <c r="I8103" s="25"/>
      <c r="J8103" s="26" t="str">
        <f t="shared" si="760"/>
        <v>No</v>
      </c>
      <c r="K8103" s="26" t="str">
        <f t="shared" si="761"/>
        <v>GB</v>
      </c>
      <c r="L8103" s="26" t="str">
        <f t="shared" si="762"/>
        <v>Invalid</v>
      </c>
      <c r="M8103" s="26" t="str">
        <f>IF(OR(ISBLANK(B8103),ISBLANK(C8103),ISBLANK(D8103)),"Missing",IFERROR(VLOOKUP(A8103,'RM Postcodes'!$A:$B,2,0),"Invalid"))</f>
        <v>live</v>
      </c>
      <c r="N8103" s="26" t="str">
        <f t="shared" si="763"/>
        <v>OK</v>
      </c>
      <c r="O8103" s="26" t="str">
        <f t="shared" si="758"/>
        <v>OK</v>
      </c>
    </row>
    <row r="8104" spans="1:15" x14ac:dyDescent="0.2">
      <c r="A8104" s="24" t="str">
        <f t="shared" si="759"/>
        <v>SS16 5</v>
      </c>
      <c r="B8104" s="1" t="s">
        <v>12544</v>
      </c>
      <c r="C8104" s="1" t="s">
        <v>12635</v>
      </c>
      <c r="D8104" s="1" t="s">
        <v>12625</v>
      </c>
      <c r="E8104" s="2">
        <v>28</v>
      </c>
      <c r="F8104" s="3">
        <v>856152.96</v>
      </c>
      <c r="G8104" s="3">
        <v>51264.3</v>
      </c>
      <c r="H8104" s="4">
        <v>50623.08</v>
      </c>
      <c r="I8104" s="25"/>
      <c r="J8104" s="26" t="str">
        <f t="shared" si="760"/>
        <v>No</v>
      </c>
      <c r="K8104" s="26" t="str">
        <f t="shared" si="761"/>
        <v>GB</v>
      </c>
      <c r="L8104" s="26" t="str">
        <f t="shared" si="762"/>
        <v>Invalid</v>
      </c>
      <c r="M8104" s="26" t="str">
        <f>IF(OR(ISBLANK(B8104),ISBLANK(C8104),ISBLANK(D8104)),"Missing",IFERROR(VLOOKUP(A8104,'RM Postcodes'!$A:$B,2,0),"Invalid"))</f>
        <v>live</v>
      </c>
      <c r="N8104" s="26" t="str">
        <f t="shared" si="763"/>
        <v>OK</v>
      </c>
      <c r="O8104" s="26" t="str">
        <f t="shared" si="758"/>
        <v>OK</v>
      </c>
    </row>
    <row r="8105" spans="1:15" x14ac:dyDescent="0.2">
      <c r="A8105" s="24" t="str">
        <f t="shared" si="759"/>
        <v>SS16 6</v>
      </c>
      <c r="B8105" s="1" t="s">
        <v>12544</v>
      </c>
      <c r="C8105" s="1" t="s">
        <v>12635</v>
      </c>
      <c r="D8105" s="1" t="s">
        <v>12622</v>
      </c>
      <c r="E8105" s="2">
        <v>28</v>
      </c>
      <c r="F8105" s="3">
        <v>868634.53</v>
      </c>
      <c r="G8105" s="3">
        <v>126224.18</v>
      </c>
      <c r="H8105" s="4">
        <v>119180.42</v>
      </c>
      <c r="I8105" s="25"/>
      <c r="J8105" s="26" t="str">
        <f t="shared" si="760"/>
        <v>No</v>
      </c>
      <c r="K8105" s="26" t="str">
        <f t="shared" si="761"/>
        <v>GB</v>
      </c>
      <c r="L8105" s="26" t="str">
        <f t="shared" si="762"/>
        <v>Invalid</v>
      </c>
      <c r="M8105" s="26" t="str">
        <f>IF(OR(ISBLANK(B8105),ISBLANK(C8105),ISBLANK(D8105)),"Missing",IFERROR(VLOOKUP(A8105,'RM Postcodes'!$A:$B,2,0),"Invalid"))</f>
        <v>live</v>
      </c>
      <c r="N8105" s="26" t="str">
        <f t="shared" si="763"/>
        <v>OK</v>
      </c>
      <c r="O8105" s="26" t="str">
        <f t="shared" si="758"/>
        <v>OK</v>
      </c>
    </row>
    <row r="8106" spans="1:15" x14ac:dyDescent="0.2">
      <c r="A8106" s="24" t="str">
        <f t="shared" si="759"/>
        <v>SS17 0</v>
      </c>
      <c r="B8106" s="1" t="s">
        <v>12544</v>
      </c>
      <c r="C8106" s="1" t="s">
        <v>12672</v>
      </c>
      <c r="D8106" s="1" t="s">
        <v>12632</v>
      </c>
      <c r="E8106" s="2">
        <v>43</v>
      </c>
      <c r="F8106" s="3">
        <v>3854234.5599999987</v>
      </c>
      <c r="G8106" s="3">
        <v>1433445.62</v>
      </c>
      <c r="H8106" s="4">
        <v>889959.65999999992</v>
      </c>
      <c r="I8106" s="25"/>
      <c r="J8106" s="26" t="str">
        <f t="shared" si="760"/>
        <v>No</v>
      </c>
      <c r="K8106" s="26" t="str">
        <f t="shared" si="761"/>
        <v>GB</v>
      </c>
      <c r="L8106" s="26" t="str">
        <f t="shared" si="762"/>
        <v>Invalid</v>
      </c>
      <c r="M8106" s="26" t="str">
        <f>IF(OR(ISBLANK(B8106),ISBLANK(C8106),ISBLANK(D8106)),"Missing",IFERROR(VLOOKUP(A8106,'RM Postcodes'!$A:$B,2,0),"Invalid"))</f>
        <v>live</v>
      </c>
      <c r="N8106" s="26" t="str">
        <f t="shared" si="763"/>
        <v>OK</v>
      </c>
      <c r="O8106" s="26" t="str">
        <f t="shared" si="758"/>
        <v>Redact</v>
      </c>
    </row>
    <row r="8107" spans="1:15" x14ac:dyDescent="0.2">
      <c r="A8107" s="24" t="str">
        <f t="shared" si="759"/>
        <v>SS17 7</v>
      </c>
      <c r="B8107" s="1" t="s">
        <v>12544</v>
      </c>
      <c r="C8107" s="1" t="s">
        <v>12672</v>
      </c>
      <c r="D8107" s="1" t="s">
        <v>12623</v>
      </c>
      <c r="E8107" s="2">
        <v>21</v>
      </c>
      <c r="F8107" s="3">
        <v>443960.71000000008</v>
      </c>
      <c r="G8107" s="3">
        <v>49145.87</v>
      </c>
      <c r="H8107" s="4">
        <v>41296.57</v>
      </c>
      <c r="I8107" s="25"/>
      <c r="J8107" s="26" t="str">
        <f t="shared" si="760"/>
        <v>No</v>
      </c>
      <c r="K8107" s="26" t="str">
        <f t="shared" si="761"/>
        <v>GB</v>
      </c>
      <c r="L8107" s="26" t="str">
        <f t="shared" si="762"/>
        <v>Invalid</v>
      </c>
      <c r="M8107" s="26" t="str">
        <f>IF(OR(ISBLANK(B8107),ISBLANK(C8107),ISBLANK(D8107)),"Missing",IFERROR(VLOOKUP(A8107,'RM Postcodes'!$A:$B,2,0),"Invalid"))</f>
        <v>live</v>
      </c>
      <c r="N8107" s="26" t="str">
        <f t="shared" si="763"/>
        <v>OK</v>
      </c>
      <c r="O8107" s="26" t="str">
        <f t="shared" si="758"/>
        <v>OK</v>
      </c>
    </row>
    <row r="8108" spans="1:15" x14ac:dyDescent="0.2">
      <c r="A8108" s="24" t="str">
        <f t="shared" si="759"/>
        <v>SS17 8</v>
      </c>
      <c r="B8108" s="1" t="s">
        <v>12544</v>
      </c>
      <c r="C8108" s="1" t="s">
        <v>12672</v>
      </c>
      <c r="D8108" s="1" t="s">
        <v>12626</v>
      </c>
      <c r="E8108" s="2">
        <v>30</v>
      </c>
      <c r="F8108" s="3">
        <v>839798.92999999993</v>
      </c>
      <c r="G8108" s="3">
        <v>50730.57</v>
      </c>
      <c r="H8108" s="4">
        <v>49944.75</v>
      </c>
      <c r="I8108" s="25"/>
      <c r="J8108" s="26" t="str">
        <f t="shared" si="760"/>
        <v>No</v>
      </c>
      <c r="K8108" s="26" t="str">
        <f t="shared" si="761"/>
        <v>GB</v>
      </c>
      <c r="L8108" s="26" t="str">
        <f t="shared" si="762"/>
        <v>Invalid</v>
      </c>
      <c r="M8108" s="26" t="str">
        <f>IF(OR(ISBLANK(B8108),ISBLANK(C8108),ISBLANK(D8108)),"Missing",IFERROR(VLOOKUP(A8108,'RM Postcodes'!$A:$B,2,0),"Invalid"))</f>
        <v>live</v>
      </c>
      <c r="N8108" s="26" t="str">
        <f t="shared" si="763"/>
        <v>OK</v>
      </c>
      <c r="O8108" s="26" t="str">
        <f t="shared" si="758"/>
        <v>OK</v>
      </c>
    </row>
    <row r="8109" spans="1:15" x14ac:dyDescent="0.2">
      <c r="A8109" s="24" t="str">
        <f t="shared" si="759"/>
        <v>SS17 9</v>
      </c>
      <c r="B8109" s="1" t="s">
        <v>12544</v>
      </c>
      <c r="C8109" s="1" t="s">
        <v>12672</v>
      </c>
      <c r="D8109" s="1" t="s">
        <v>12627</v>
      </c>
      <c r="E8109" s="2">
        <v>16</v>
      </c>
      <c r="F8109" s="3">
        <v>2298237.4900000002</v>
      </c>
      <c r="G8109" s="3">
        <v>1518062.64</v>
      </c>
      <c r="H8109" s="4">
        <v>250644.17</v>
      </c>
      <c r="I8109" s="25"/>
      <c r="J8109" s="26" t="str">
        <f t="shared" si="760"/>
        <v>No</v>
      </c>
      <c r="K8109" s="26" t="str">
        <f t="shared" si="761"/>
        <v>GB</v>
      </c>
      <c r="L8109" s="26" t="str">
        <f t="shared" si="762"/>
        <v>Invalid</v>
      </c>
      <c r="M8109" s="26" t="str">
        <f>IF(OR(ISBLANK(B8109),ISBLANK(C8109),ISBLANK(D8109)),"Missing",IFERROR(VLOOKUP(A8109,'RM Postcodes'!$A:$B,2,0),"Invalid"))</f>
        <v>live</v>
      </c>
      <c r="N8109" s="26" t="str">
        <f t="shared" si="763"/>
        <v>OK</v>
      </c>
      <c r="O8109" s="26" t="str">
        <f t="shared" si="758"/>
        <v>Redact</v>
      </c>
    </row>
    <row r="8110" spans="1:15" x14ac:dyDescent="0.2">
      <c r="A8110" s="24" t="str">
        <f t="shared" si="759"/>
        <v>SS2 4</v>
      </c>
      <c r="B8110" s="1" t="s">
        <v>12544</v>
      </c>
      <c r="C8110" s="1" t="s">
        <v>12664</v>
      </c>
      <c r="D8110" s="1" t="s">
        <v>12630</v>
      </c>
      <c r="E8110" s="2">
        <v>36</v>
      </c>
      <c r="F8110" s="3">
        <v>1062051.7499999998</v>
      </c>
      <c r="G8110" s="3">
        <v>276687.72000000003</v>
      </c>
      <c r="H8110" s="4">
        <v>209072.53</v>
      </c>
      <c r="I8110" s="25"/>
      <c r="J8110" s="26" t="str">
        <f t="shared" si="760"/>
        <v>No</v>
      </c>
      <c r="K8110" s="26" t="str">
        <f t="shared" si="761"/>
        <v>GB</v>
      </c>
      <c r="L8110" s="26" t="str">
        <f t="shared" si="762"/>
        <v>Invalid</v>
      </c>
      <c r="M8110" s="26" t="str">
        <f>IF(OR(ISBLANK(B8110),ISBLANK(C8110),ISBLANK(D8110)),"Missing",IFERROR(VLOOKUP(A8110,'RM Postcodes'!$A:$B,2,0),"Invalid"))</f>
        <v>live</v>
      </c>
      <c r="N8110" s="26" t="str">
        <f t="shared" si="763"/>
        <v>OK</v>
      </c>
      <c r="O8110" s="26" t="str">
        <f t="shared" si="758"/>
        <v>OK</v>
      </c>
    </row>
    <row r="8111" spans="1:15" x14ac:dyDescent="0.2">
      <c r="A8111" s="24" t="str">
        <f t="shared" si="759"/>
        <v>SS2 5</v>
      </c>
      <c r="B8111" s="1" t="s">
        <v>12544</v>
      </c>
      <c r="C8111" s="1" t="s">
        <v>12664</v>
      </c>
      <c r="D8111" s="1" t="s">
        <v>12625</v>
      </c>
      <c r="E8111" s="2">
        <v>48</v>
      </c>
      <c r="F8111" s="3">
        <v>2903131.0400000005</v>
      </c>
      <c r="G8111" s="3">
        <v>821666.66</v>
      </c>
      <c r="H8111" s="4">
        <v>500642.88</v>
      </c>
      <c r="I8111" s="25"/>
      <c r="J8111" s="26" t="str">
        <f t="shared" si="760"/>
        <v>No</v>
      </c>
      <c r="K8111" s="26" t="str">
        <f t="shared" si="761"/>
        <v>GB</v>
      </c>
      <c r="L8111" s="26" t="str">
        <f t="shared" si="762"/>
        <v>Invalid</v>
      </c>
      <c r="M8111" s="26" t="str">
        <f>IF(OR(ISBLANK(B8111),ISBLANK(C8111),ISBLANK(D8111)),"Missing",IFERROR(VLOOKUP(A8111,'RM Postcodes'!$A:$B,2,0),"Invalid"))</f>
        <v>live</v>
      </c>
      <c r="N8111" s="26" t="str">
        <f t="shared" si="763"/>
        <v>OK</v>
      </c>
      <c r="O8111" s="26" t="str">
        <f t="shared" si="758"/>
        <v>OK</v>
      </c>
    </row>
    <row r="8112" spans="1:15" x14ac:dyDescent="0.2">
      <c r="A8112" s="24" t="str">
        <f t="shared" si="759"/>
        <v>SS2 6</v>
      </c>
      <c r="B8112" s="1" t="s">
        <v>12544</v>
      </c>
      <c r="C8112" s="1" t="s">
        <v>12664</v>
      </c>
      <c r="D8112" s="1" t="s">
        <v>12622</v>
      </c>
      <c r="E8112" s="2">
        <v>47</v>
      </c>
      <c r="F8112" s="3">
        <v>1615431.7399999998</v>
      </c>
      <c r="G8112" s="3">
        <v>248026.09</v>
      </c>
      <c r="H8112" s="4">
        <v>118209.97</v>
      </c>
      <c r="I8112" s="25"/>
      <c r="J8112" s="26" t="str">
        <f t="shared" si="760"/>
        <v>No</v>
      </c>
      <c r="K8112" s="26" t="str">
        <f t="shared" si="761"/>
        <v>GB</v>
      </c>
      <c r="L8112" s="26" t="str">
        <f t="shared" si="762"/>
        <v>Invalid</v>
      </c>
      <c r="M8112" s="26" t="str">
        <f>IF(OR(ISBLANK(B8112),ISBLANK(C8112),ISBLANK(D8112)),"Missing",IFERROR(VLOOKUP(A8112,'RM Postcodes'!$A:$B,2,0),"Invalid"))</f>
        <v>live</v>
      </c>
      <c r="N8112" s="26" t="str">
        <f t="shared" si="763"/>
        <v>OK</v>
      </c>
      <c r="O8112" s="26" t="str">
        <f t="shared" si="758"/>
        <v>OK</v>
      </c>
    </row>
    <row r="8113" spans="1:15" x14ac:dyDescent="0.2">
      <c r="A8113" s="24" t="str">
        <f t="shared" si="759"/>
        <v>SS3 0</v>
      </c>
      <c r="B8113" s="1" t="s">
        <v>12544</v>
      </c>
      <c r="C8113" s="1" t="s">
        <v>12665</v>
      </c>
      <c r="D8113" s="1" t="s">
        <v>12632</v>
      </c>
      <c r="E8113" s="2">
        <v>21</v>
      </c>
      <c r="F8113" s="3">
        <v>290776.12999999989</v>
      </c>
      <c r="G8113" s="3">
        <v>45604.09</v>
      </c>
      <c r="H8113" s="4">
        <v>43687.8</v>
      </c>
      <c r="I8113" s="25"/>
      <c r="J8113" s="26" t="str">
        <f t="shared" si="760"/>
        <v>No</v>
      </c>
      <c r="K8113" s="26" t="str">
        <f t="shared" si="761"/>
        <v>GB</v>
      </c>
      <c r="L8113" s="26" t="str">
        <f t="shared" si="762"/>
        <v>Invalid</v>
      </c>
      <c r="M8113" s="26" t="str">
        <f>IF(OR(ISBLANK(B8113),ISBLANK(C8113),ISBLANK(D8113)),"Missing",IFERROR(VLOOKUP(A8113,'RM Postcodes'!$A:$B,2,0),"Invalid"))</f>
        <v>live</v>
      </c>
      <c r="N8113" s="26" t="str">
        <f t="shared" si="763"/>
        <v>OK</v>
      </c>
      <c r="O8113" s="26" t="str">
        <f t="shared" si="758"/>
        <v>OK</v>
      </c>
    </row>
    <row r="8114" spans="1:15" x14ac:dyDescent="0.2">
      <c r="A8114" s="24" t="str">
        <f t="shared" si="759"/>
        <v>SS3 8</v>
      </c>
      <c r="B8114" s="1" t="s">
        <v>12544</v>
      </c>
      <c r="C8114" s="1" t="s">
        <v>12665</v>
      </c>
      <c r="D8114" s="1" t="s">
        <v>12626</v>
      </c>
      <c r="E8114" s="2">
        <v>12</v>
      </c>
      <c r="F8114" s="3">
        <v>109207.96000000002</v>
      </c>
      <c r="G8114" s="3">
        <v>21944.97</v>
      </c>
      <c r="H8114" s="4">
        <v>20533.3</v>
      </c>
      <c r="I8114" s="25"/>
      <c r="J8114" s="26" t="str">
        <f t="shared" si="760"/>
        <v>No</v>
      </c>
      <c r="K8114" s="26" t="str">
        <f t="shared" si="761"/>
        <v>GB</v>
      </c>
      <c r="L8114" s="26" t="str">
        <f t="shared" si="762"/>
        <v>Invalid</v>
      </c>
      <c r="M8114" s="26" t="str">
        <f>IF(OR(ISBLANK(B8114),ISBLANK(C8114),ISBLANK(D8114)),"Missing",IFERROR(VLOOKUP(A8114,'RM Postcodes'!$A:$B,2,0),"Invalid"))</f>
        <v>live</v>
      </c>
      <c r="N8114" s="26" t="str">
        <f t="shared" si="763"/>
        <v>OK</v>
      </c>
      <c r="O8114" s="26" t="str">
        <f t="shared" si="758"/>
        <v>OK</v>
      </c>
    </row>
    <row r="8115" spans="1:15" x14ac:dyDescent="0.2">
      <c r="A8115" s="24" t="str">
        <f t="shared" si="759"/>
        <v>SS3 9</v>
      </c>
      <c r="B8115" s="1" t="s">
        <v>12544</v>
      </c>
      <c r="C8115" s="1" t="s">
        <v>12665</v>
      </c>
      <c r="D8115" s="1" t="s">
        <v>12627</v>
      </c>
      <c r="E8115" s="2">
        <v>40</v>
      </c>
      <c r="F8115" s="3">
        <v>1801372.2700000005</v>
      </c>
      <c r="G8115" s="3">
        <v>717412.39</v>
      </c>
      <c r="H8115" s="4">
        <v>146400</v>
      </c>
      <c r="I8115" s="25"/>
      <c r="J8115" s="26" t="str">
        <f t="shared" si="760"/>
        <v>No</v>
      </c>
      <c r="K8115" s="26" t="str">
        <f t="shared" si="761"/>
        <v>GB</v>
      </c>
      <c r="L8115" s="26" t="str">
        <f t="shared" si="762"/>
        <v>Invalid</v>
      </c>
      <c r="M8115" s="26" t="str">
        <f>IF(OR(ISBLANK(B8115),ISBLANK(C8115),ISBLANK(D8115)),"Missing",IFERROR(VLOOKUP(A8115,'RM Postcodes'!$A:$B,2,0),"Invalid"))</f>
        <v>live</v>
      </c>
      <c r="N8115" s="26" t="str">
        <f t="shared" si="763"/>
        <v>OK</v>
      </c>
      <c r="O8115" s="26" t="str">
        <f t="shared" si="758"/>
        <v>OK</v>
      </c>
    </row>
    <row r="8116" spans="1:15" x14ac:dyDescent="0.2">
      <c r="A8116" s="24" t="str">
        <f t="shared" si="759"/>
        <v>SS4 1</v>
      </c>
      <c r="B8116" s="1" t="s">
        <v>12544</v>
      </c>
      <c r="C8116" s="1" t="s">
        <v>12666</v>
      </c>
      <c r="D8116" s="1" t="s">
        <v>12621</v>
      </c>
      <c r="E8116" s="2">
        <v>46</v>
      </c>
      <c r="F8116" s="3">
        <v>2164839.4499999997</v>
      </c>
      <c r="G8116" s="3">
        <v>559999.96</v>
      </c>
      <c r="H8116" s="4">
        <v>380082.26</v>
      </c>
      <c r="I8116" s="25"/>
      <c r="J8116" s="26" t="str">
        <f t="shared" si="760"/>
        <v>No</v>
      </c>
      <c r="K8116" s="26" t="str">
        <f t="shared" si="761"/>
        <v>GB</v>
      </c>
      <c r="L8116" s="26" t="str">
        <f t="shared" si="762"/>
        <v>Invalid</v>
      </c>
      <c r="M8116" s="26" t="str">
        <f>IF(OR(ISBLANK(B8116),ISBLANK(C8116),ISBLANK(D8116)),"Missing",IFERROR(VLOOKUP(A8116,'RM Postcodes'!$A:$B,2,0),"Invalid"))</f>
        <v>live</v>
      </c>
      <c r="N8116" s="26" t="str">
        <f t="shared" si="763"/>
        <v>OK</v>
      </c>
      <c r="O8116" s="26" t="str">
        <f t="shared" si="758"/>
        <v>OK</v>
      </c>
    </row>
    <row r="8117" spans="1:15" x14ac:dyDescent="0.2">
      <c r="A8117" s="24" t="str">
        <f t="shared" si="759"/>
        <v>SS4 2</v>
      </c>
      <c r="B8117" s="1" t="s">
        <v>12544</v>
      </c>
      <c r="C8117" s="1" t="s">
        <v>12666</v>
      </c>
      <c r="D8117" s="1" t="s">
        <v>12640</v>
      </c>
      <c r="E8117" s="2">
        <v>1</v>
      </c>
      <c r="F8117" s="3">
        <v>23892.18</v>
      </c>
      <c r="G8117" s="3">
        <v>23892.18</v>
      </c>
      <c r="H8117" s="4">
        <v>0</v>
      </c>
      <c r="I8117" s="25"/>
      <c r="J8117" s="26" t="str">
        <f t="shared" si="760"/>
        <v>No</v>
      </c>
      <c r="K8117" s="26" t="str">
        <f t="shared" si="761"/>
        <v>GB</v>
      </c>
      <c r="L8117" s="26" t="str">
        <f t="shared" si="762"/>
        <v>Invalid</v>
      </c>
      <c r="M8117" s="26" t="str">
        <f>IF(OR(ISBLANK(B8117),ISBLANK(C8117),ISBLANK(D8117)),"Missing",IFERROR(VLOOKUP(A8117,'RM Postcodes'!$A:$B,2,0),"Invalid"))</f>
        <v>live</v>
      </c>
      <c r="N8117" s="26" t="str">
        <f t="shared" si="763"/>
        <v>Redact</v>
      </c>
      <c r="O8117" s="26" t="str">
        <f t="shared" si="758"/>
        <v>Redact</v>
      </c>
    </row>
    <row r="8118" spans="1:15" x14ac:dyDescent="0.2">
      <c r="A8118" s="24" t="str">
        <f t="shared" si="759"/>
        <v>SS4 3</v>
      </c>
      <c r="B8118" s="1" t="s">
        <v>12544</v>
      </c>
      <c r="C8118" s="1" t="s">
        <v>12666</v>
      </c>
      <c r="D8118" s="1" t="s">
        <v>12629</v>
      </c>
      <c r="E8118" s="2">
        <v>17</v>
      </c>
      <c r="F8118" s="3">
        <v>284758.74000000005</v>
      </c>
      <c r="G8118" s="3">
        <v>54409.63</v>
      </c>
      <c r="H8118" s="4">
        <v>42363.5</v>
      </c>
      <c r="I8118" s="25"/>
      <c r="J8118" s="26" t="str">
        <f t="shared" si="760"/>
        <v>No</v>
      </c>
      <c r="K8118" s="26" t="str">
        <f t="shared" si="761"/>
        <v>GB</v>
      </c>
      <c r="L8118" s="26" t="str">
        <f t="shared" si="762"/>
        <v>Invalid</v>
      </c>
      <c r="M8118" s="26" t="str">
        <f>IF(OR(ISBLANK(B8118),ISBLANK(C8118),ISBLANK(D8118)),"Missing",IFERROR(VLOOKUP(A8118,'RM Postcodes'!$A:$B,2,0),"Invalid"))</f>
        <v>live</v>
      </c>
      <c r="N8118" s="26" t="str">
        <f t="shared" si="763"/>
        <v>OK</v>
      </c>
      <c r="O8118" s="26" t="str">
        <f t="shared" si="758"/>
        <v>OK</v>
      </c>
    </row>
    <row r="8119" spans="1:15" x14ac:dyDescent="0.2">
      <c r="A8119" s="24" t="str">
        <f t="shared" si="759"/>
        <v>SS5 4</v>
      </c>
      <c r="B8119" s="1" t="s">
        <v>12544</v>
      </c>
      <c r="C8119" s="1" t="s">
        <v>12667</v>
      </c>
      <c r="D8119" s="1" t="s">
        <v>12630</v>
      </c>
      <c r="E8119" s="2">
        <v>33</v>
      </c>
      <c r="F8119" s="3">
        <v>685791.5900000002</v>
      </c>
      <c r="G8119" s="3">
        <v>50158.46</v>
      </c>
      <c r="H8119" s="4">
        <v>46573.29</v>
      </c>
      <c r="I8119" s="25"/>
      <c r="J8119" s="26" t="str">
        <f t="shared" si="760"/>
        <v>No</v>
      </c>
      <c r="K8119" s="26" t="str">
        <f t="shared" si="761"/>
        <v>GB</v>
      </c>
      <c r="L8119" s="26" t="str">
        <f t="shared" si="762"/>
        <v>Invalid</v>
      </c>
      <c r="M8119" s="26" t="str">
        <f>IF(OR(ISBLANK(B8119),ISBLANK(C8119),ISBLANK(D8119)),"Missing",IFERROR(VLOOKUP(A8119,'RM Postcodes'!$A:$B,2,0),"Invalid"))</f>
        <v>live</v>
      </c>
      <c r="N8119" s="26" t="str">
        <f t="shared" si="763"/>
        <v>OK</v>
      </c>
      <c r="O8119" s="26" t="str">
        <f t="shared" si="758"/>
        <v>OK</v>
      </c>
    </row>
    <row r="8120" spans="1:15" x14ac:dyDescent="0.2">
      <c r="A8120" s="24" t="str">
        <f t="shared" si="759"/>
        <v>SS5 5</v>
      </c>
      <c r="B8120" s="1" t="s">
        <v>12544</v>
      </c>
      <c r="C8120" s="1" t="s">
        <v>12667</v>
      </c>
      <c r="D8120" s="1" t="s">
        <v>12625</v>
      </c>
      <c r="E8120" s="2">
        <v>14</v>
      </c>
      <c r="F8120" s="3">
        <v>414576.42</v>
      </c>
      <c r="G8120" s="3">
        <v>68739.430000000008</v>
      </c>
      <c r="H8120" s="4">
        <v>54423.54</v>
      </c>
      <c r="I8120" s="25"/>
      <c r="J8120" s="26" t="str">
        <f t="shared" si="760"/>
        <v>No</v>
      </c>
      <c r="K8120" s="26" t="str">
        <f t="shared" si="761"/>
        <v>GB</v>
      </c>
      <c r="L8120" s="26" t="str">
        <f t="shared" si="762"/>
        <v>Invalid</v>
      </c>
      <c r="M8120" s="26" t="str">
        <f>IF(OR(ISBLANK(B8120),ISBLANK(C8120),ISBLANK(D8120)),"Missing",IFERROR(VLOOKUP(A8120,'RM Postcodes'!$A:$B,2,0),"Invalid"))</f>
        <v>live</v>
      </c>
      <c r="N8120" s="26" t="str">
        <f t="shared" si="763"/>
        <v>OK</v>
      </c>
      <c r="O8120" s="26" t="str">
        <f t="shared" si="758"/>
        <v>OK</v>
      </c>
    </row>
    <row r="8121" spans="1:15" x14ac:dyDescent="0.2">
      <c r="A8121" s="24" t="str">
        <f t="shared" si="759"/>
        <v>SS5 6</v>
      </c>
      <c r="B8121" s="1" t="s">
        <v>12544</v>
      </c>
      <c r="C8121" s="1" t="s">
        <v>12667</v>
      </c>
      <c r="D8121" s="1" t="s">
        <v>12622</v>
      </c>
      <c r="E8121" s="2">
        <v>23</v>
      </c>
      <c r="F8121" s="3">
        <v>539345.5</v>
      </c>
      <c r="G8121" s="3">
        <v>49744.54</v>
      </c>
      <c r="H8121" s="4">
        <v>49744.54</v>
      </c>
      <c r="I8121" s="25"/>
      <c r="J8121" s="26" t="str">
        <f t="shared" si="760"/>
        <v>No</v>
      </c>
      <c r="K8121" s="26" t="str">
        <f t="shared" si="761"/>
        <v>GB</v>
      </c>
      <c r="L8121" s="26" t="str">
        <f t="shared" si="762"/>
        <v>Invalid</v>
      </c>
      <c r="M8121" s="26" t="str">
        <f>IF(OR(ISBLANK(B8121),ISBLANK(C8121),ISBLANK(D8121)),"Missing",IFERROR(VLOOKUP(A8121,'RM Postcodes'!$A:$B,2,0),"Invalid"))</f>
        <v>live</v>
      </c>
      <c r="N8121" s="26" t="str">
        <f t="shared" si="763"/>
        <v>OK</v>
      </c>
      <c r="O8121" s="26" t="str">
        <f t="shared" si="758"/>
        <v>OK</v>
      </c>
    </row>
    <row r="8122" spans="1:15" x14ac:dyDescent="0.2">
      <c r="A8122" s="24" t="str">
        <f t="shared" si="759"/>
        <v>SS6 7</v>
      </c>
      <c r="B8122" s="1" t="s">
        <v>12544</v>
      </c>
      <c r="C8122" s="1" t="s">
        <v>12668</v>
      </c>
      <c r="D8122" s="1" t="s">
        <v>12623</v>
      </c>
      <c r="E8122" s="2">
        <v>47</v>
      </c>
      <c r="F8122" s="3">
        <v>1230182.2699999998</v>
      </c>
      <c r="G8122" s="3">
        <v>78333.289999999994</v>
      </c>
      <c r="H8122" s="4">
        <v>57467.83</v>
      </c>
      <c r="I8122" s="25"/>
      <c r="J8122" s="26" t="str">
        <f t="shared" si="760"/>
        <v>No</v>
      </c>
      <c r="K8122" s="26" t="str">
        <f t="shared" si="761"/>
        <v>GB</v>
      </c>
      <c r="L8122" s="26" t="str">
        <f t="shared" si="762"/>
        <v>Invalid</v>
      </c>
      <c r="M8122" s="26" t="str">
        <f>IF(OR(ISBLANK(B8122),ISBLANK(C8122),ISBLANK(D8122)),"Missing",IFERROR(VLOOKUP(A8122,'RM Postcodes'!$A:$B,2,0),"Invalid"))</f>
        <v>live</v>
      </c>
      <c r="N8122" s="26" t="str">
        <f t="shared" si="763"/>
        <v>OK</v>
      </c>
      <c r="O8122" s="26" t="str">
        <f t="shared" si="758"/>
        <v>OK</v>
      </c>
    </row>
    <row r="8123" spans="1:15" x14ac:dyDescent="0.2">
      <c r="A8123" s="24" t="str">
        <f t="shared" si="759"/>
        <v>SS6 8</v>
      </c>
      <c r="B8123" s="1" t="s">
        <v>12544</v>
      </c>
      <c r="C8123" s="1" t="s">
        <v>12668</v>
      </c>
      <c r="D8123" s="1" t="s">
        <v>12626</v>
      </c>
      <c r="E8123" s="2">
        <v>23</v>
      </c>
      <c r="F8123" s="3">
        <v>457763.15999999992</v>
      </c>
      <c r="G8123" s="3">
        <v>47488.42</v>
      </c>
      <c r="H8123" s="4">
        <v>42972.03</v>
      </c>
      <c r="I8123" s="25"/>
      <c r="J8123" s="26" t="str">
        <f t="shared" si="760"/>
        <v>No</v>
      </c>
      <c r="K8123" s="26" t="str">
        <f t="shared" si="761"/>
        <v>GB</v>
      </c>
      <c r="L8123" s="26" t="str">
        <f t="shared" si="762"/>
        <v>Invalid</v>
      </c>
      <c r="M8123" s="26" t="str">
        <f>IF(OR(ISBLANK(B8123),ISBLANK(C8123),ISBLANK(D8123)),"Missing",IFERROR(VLOOKUP(A8123,'RM Postcodes'!$A:$B,2,0),"Invalid"))</f>
        <v>live</v>
      </c>
      <c r="N8123" s="26" t="str">
        <f t="shared" si="763"/>
        <v>OK</v>
      </c>
      <c r="O8123" s="26" t="str">
        <f t="shared" si="758"/>
        <v>OK</v>
      </c>
    </row>
    <row r="8124" spans="1:15" x14ac:dyDescent="0.2">
      <c r="A8124" s="24" t="str">
        <f t="shared" si="759"/>
        <v>SS6 9</v>
      </c>
      <c r="B8124" s="1" t="s">
        <v>12544</v>
      </c>
      <c r="C8124" s="1" t="s">
        <v>12668</v>
      </c>
      <c r="D8124" s="1" t="s">
        <v>12627</v>
      </c>
      <c r="E8124" s="2">
        <v>43</v>
      </c>
      <c r="F8124" s="3">
        <v>895712.77999999968</v>
      </c>
      <c r="G8124" s="3">
        <v>74323.799999999988</v>
      </c>
      <c r="H8124" s="4">
        <v>47938.21</v>
      </c>
      <c r="I8124" s="25"/>
      <c r="J8124" s="26" t="str">
        <f t="shared" si="760"/>
        <v>No</v>
      </c>
      <c r="K8124" s="26" t="str">
        <f t="shared" si="761"/>
        <v>GB</v>
      </c>
      <c r="L8124" s="26" t="str">
        <f t="shared" si="762"/>
        <v>Invalid</v>
      </c>
      <c r="M8124" s="26" t="str">
        <f>IF(OR(ISBLANK(B8124),ISBLANK(C8124),ISBLANK(D8124)),"Missing",IFERROR(VLOOKUP(A8124,'RM Postcodes'!$A:$B,2,0),"Invalid"))</f>
        <v>live</v>
      </c>
      <c r="N8124" s="26" t="str">
        <f t="shared" si="763"/>
        <v>OK</v>
      </c>
      <c r="O8124" s="26" t="str">
        <f t="shared" si="758"/>
        <v>OK</v>
      </c>
    </row>
    <row r="8125" spans="1:15" x14ac:dyDescent="0.2">
      <c r="A8125" s="24" t="str">
        <f t="shared" si="759"/>
        <v>SS7 1</v>
      </c>
      <c r="B8125" s="1" t="s">
        <v>12544</v>
      </c>
      <c r="C8125" s="1" t="s">
        <v>12669</v>
      </c>
      <c r="D8125" s="1" t="s">
        <v>12621</v>
      </c>
      <c r="E8125" s="2">
        <v>27</v>
      </c>
      <c r="F8125" s="3">
        <v>542456.47</v>
      </c>
      <c r="G8125" s="3">
        <v>64053.84</v>
      </c>
      <c r="H8125" s="4">
        <v>50730.2</v>
      </c>
      <c r="I8125" s="25"/>
      <c r="J8125" s="26" t="str">
        <f t="shared" si="760"/>
        <v>No</v>
      </c>
      <c r="K8125" s="26" t="str">
        <f t="shared" si="761"/>
        <v>GB</v>
      </c>
      <c r="L8125" s="26" t="str">
        <f t="shared" si="762"/>
        <v>Invalid</v>
      </c>
      <c r="M8125" s="26" t="str">
        <f>IF(OR(ISBLANK(B8125),ISBLANK(C8125),ISBLANK(D8125)),"Missing",IFERROR(VLOOKUP(A8125,'RM Postcodes'!$A:$B,2,0),"Invalid"))</f>
        <v>live</v>
      </c>
      <c r="N8125" s="26" t="str">
        <f t="shared" si="763"/>
        <v>OK</v>
      </c>
      <c r="O8125" s="26" t="str">
        <f t="shared" si="758"/>
        <v>OK</v>
      </c>
    </row>
    <row r="8126" spans="1:15" x14ac:dyDescent="0.2">
      <c r="A8126" s="24" t="str">
        <f t="shared" si="759"/>
        <v>SS7 2</v>
      </c>
      <c r="B8126" s="1" t="s">
        <v>12544</v>
      </c>
      <c r="C8126" s="1" t="s">
        <v>12669</v>
      </c>
      <c r="D8126" s="1" t="s">
        <v>12640</v>
      </c>
      <c r="E8126" s="2">
        <v>32</v>
      </c>
      <c r="F8126" s="3">
        <v>895860.26</v>
      </c>
      <c r="G8126" s="3">
        <v>123168.94</v>
      </c>
      <c r="H8126" s="4">
        <v>47744.52</v>
      </c>
      <c r="I8126" s="25"/>
      <c r="J8126" s="26" t="str">
        <f t="shared" si="760"/>
        <v>No</v>
      </c>
      <c r="K8126" s="26" t="str">
        <f t="shared" si="761"/>
        <v>GB</v>
      </c>
      <c r="L8126" s="26" t="str">
        <f t="shared" si="762"/>
        <v>Invalid</v>
      </c>
      <c r="M8126" s="26" t="str">
        <f>IF(OR(ISBLANK(B8126),ISBLANK(C8126),ISBLANK(D8126)),"Missing",IFERROR(VLOOKUP(A8126,'RM Postcodes'!$A:$B,2,0),"Invalid"))</f>
        <v>live</v>
      </c>
      <c r="N8126" s="26" t="str">
        <f t="shared" si="763"/>
        <v>OK</v>
      </c>
      <c r="O8126" s="26" t="str">
        <f t="shared" si="758"/>
        <v>OK</v>
      </c>
    </row>
    <row r="8127" spans="1:15" x14ac:dyDescent="0.2">
      <c r="A8127" s="24" t="str">
        <f t="shared" si="759"/>
        <v>SS7 3</v>
      </c>
      <c r="B8127" s="1" t="s">
        <v>12544</v>
      </c>
      <c r="C8127" s="1" t="s">
        <v>12669</v>
      </c>
      <c r="D8127" s="1" t="s">
        <v>12629</v>
      </c>
      <c r="E8127" s="2">
        <v>26</v>
      </c>
      <c r="F8127" s="3">
        <v>647532.38</v>
      </c>
      <c r="G8127" s="3">
        <v>195330.55</v>
      </c>
      <c r="H8127" s="4">
        <v>82250</v>
      </c>
      <c r="I8127" s="25"/>
      <c r="J8127" s="26" t="str">
        <f t="shared" si="760"/>
        <v>No</v>
      </c>
      <c r="K8127" s="26" t="str">
        <f t="shared" si="761"/>
        <v>GB</v>
      </c>
      <c r="L8127" s="26" t="str">
        <f t="shared" si="762"/>
        <v>Invalid</v>
      </c>
      <c r="M8127" s="26" t="str">
        <f>IF(OR(ISBLANK(B8127),ISBLANK(C8127),ISBLANK(D8127)),"Missing",IFERROR(VLOOKUP(A8127,'RM Postcodes'!$A:$B,2,0),"Invalid"))</f>
        <v>live</v>
      </c>
      <c r="N8127" s="26" t="str">
        <f t="shared" si="763"/>
        <v>OK</v>
      </c>
      <c r="O8127" s="26" t="str">
        <f t="shared" si="758"/>
        <v>OK</v>
      </c>
    </row>
    <row r="8128" spans="1:15" x14ac:dyDescent="0.2">
      <c r="A8128" s="24" t="str">
        <f t="shared" si="759"/>
        <v>SS7 4</v>
      </c>
      <c r="B8128" s="1" t="s">
        <v>12544</v>
      </c>
      <c r="C8128" s="1" t="s">
        <v>12669</v>
      </c>
      <c r="D8128" s="1" t="s">
        <v>12630</v>
      </c>
      <c r="E8128" s="2">
        <v>23</v>
      </c>
      <c r="F8128" s="3">
        <v>484281.56000000011</v>
      </c>
      <c r="G8128" s="3">
        <v>51903.75</v>
      </c>
      <c r="H8128" s="4">
        <v>49669.05</v>
      </c>
      <c r="I8128" s="25"/>
      <c r="J8128" s="26" t="str">
        <f t="shared" si="760"/>
        <v>No</v>
      </c>
      <c r="K8128" s="26" t="str">
        <f t="shared" si="761"/>
        <v>GB</v>
      </c>
      <c r="L8128" s="26" t="str">
        <f t="shared" si="762"/>
        <v>Invalid</v>
      </c>
      <c r="M8128" s="26" t="str">
        <f>IF(OR(ISBLANK(B8128),ISBLANK(C8128),ISBLANK(D8128)),"Missing",IFERROR(VLOOKUP(A8128,'RM Postcodes'!$A:$B,2,0),"Invalid"))</f>
        <v>live</v>
      </c>
      <c r="N8128" s="26" t="str">
        <f t="shared" si="763"/>
        <v>OK</v>
      </c>
      <c r="O8128" s="26" t="str">
        <f t="shared" si="758"/>
        <v>OK</v>
      </c>
    </row>
    <row r="8129" spans="1:15" x14ac:dyDescent="0.2">
      <c r="A8129" s="24" t="str">
        <f t="shared" si="759"/>
        <v>SS7 5</v>
      </c>
      <c r="B8129" s="1" t="s">
        <v>12544</v>
      </c>
      <c r="C8129" s="1" t="s">
        <v>12669</v>
      </c>
      <c r="D8129" s="1" t="s">
        <v>12625</v>
      </c>
      <c r="E8129" s="2">
        <v>22</v>
      </c>
      <c r="F8129" s="3">
        <v>610227.98</v>
      </c>
      <c r="G8129" s="3">
        <v>150000</v>
      </c>
      <c r="H8129" s="4">
        <v>51157.520000000004</v>
      </c>
      <c r="I8129" s="25"/>
      <c r="J8129" s="26" t="str">
        <f t="shared" si="760"/>
        <v>No</v>
      </c>
      <c r="K8129" s="26" t="str">
        <f t="shared" si="761"/>
        <v>GB</v>
      </c>
      <c r="L8129" s="26" t="str">
        <f t="shared" si="762"/>
        <v>Invalid</v>
      </c>
      <c r="M8129" s="26" t="str">
        <f>IF(OR(ISBLANK(B8129),ISBLANK(C8129),ISBLANK(D8129)),"Missing",IFERROR(VLOOKUP(A8129,'RM Postcodes'!$A:$B,2,0),"Invalid"))</f>
        <v>live</v>
      </c>
      <c r="N8129" s="26" t="str">
        <f t="shared" si="763"/>
        <v>OK</v>
      </c>
      <c r="O8129" s="26" t="str">
        <f t="shared" si="758"/>
        <v>OK</v>
      </c>
    </row>
    <row r="8130" spans="1:15" x14ac:dyDescent="0.2">
      <c r="A8130" s="24" t="str">
        <f t="shared" si="759"/>
        <v>SS8 0</v>
      </c>
      <c r="B8130" s="1" t="s">
        <v>12544</v>
      </c>
      <c r="C8130" s="1" t="s">
        <v>12670</v>
      </c>
      <c r="D8130" s="1" t="s">
        <v>12632</v>
      </c>
      <c r="E8130" s="2">
        <v>17</v>
      </c>
      <c r="F8130" s="3">
        <v>1450148.4800000004</v>
      </c>
      <c r="G8130" s="3">
        <v>790728.41</v>
      </c>
      <c r="H8130" s="4">
        <v>273083.34000000003</v>
      </c>
      <c r="I8130" s="25"/>
      <c r="J8130" s="26" t="str">
        <f t="shared" si="760"/>
        <v>No</v>
      </c>
      <c r="K8130" s="26" t="str">
        <f t="shared" si="761"/>
        <v>GB</v>
      </c>
      <c r="L8130" s="26" t="str">
        <f t="shared" si="762"/>
        <v>Invalid</v>
      </c>
      <c r="M8130" s="26" t="str">
        <f>IF(OR(ISBLANK(B8130),ISBLANK(C8130),ISBLANK(D8130)),"Missing",IFERROR(VLOOKUP(A8130,'RM Postcodes'!$A:$B,2,0),"Invalid"))</f>
        <v>live</v>
      </c>
      <c r="N8130" s="26" t="str">
        <f t="shared" si="763"/>
        <v>OK</v>
      </c>
      <c r="O8130" s="26" t="str">
        <f t="shared" si="758"/>
        <v>Redact</v>
      </c>
    </row>
    <row r="8131" spans="1:15" x14ac:dyDescent="0.2">
      <c r="A8131" s="24" t="str">
        <f t="shared" si="759"/>
        <v>SS8 7</v>
      </c>
      <c r="B8131" s="1" t="s">
        <v>12544</v>
      </c>
      <c r="C8131" s="1" t="s">
        <v>12670</v>
      </c>
      <c r="D8131" s="1" t="s">
        <v>12623</v>
      </c>
      <c r="E8131" s="2">
        <v>12</v>
      </c>
      <c r="F8131" s="3">
        <v>310248.94</v>
      </c>
      <c r="G8131" s="3">
        <v>41298.199999999997</v>
      </c>
      <c r="H8131" s="4">
        <v>41296.46</v>
      </c>
      <c r="I8131" s="25"/>
      <c r="J8131" s="26" t="str">
        <f t="shared" si="760"/>
        <v>No</v>
      </c>
      <c r="K8131" s="26" t="str">
        <f t="shared" si="761"/>
        <v>GB</v>
      </c>
      <c r="L8131" s="26" t="str">
        <f t="shared" si="762"/>
        <v>Invalid</v>
      </c>
      <c r="M8131" s="26" t="str">
        <f>IF(OR(ISBLANK(B8131),ISBLANK(C8131),ISBLANK(D8131)),"Missing",IFERROR(VLOOKUP(A8131,'RM Postcodes'!$A:$B,2,0),"Invalid"))</f>
        <v>live</v>
      </c>
      <c r="N8131" s="26" t="str">
        <f t="shared" si="763"/>
        <v>OK</v>
      </c>
      <c r="O8131" s="26" t="str">
        <f t="shared" si="758"/>
        <v>OK</v>
      </c>
    </row>
    <row r="8132" spans="1:15" x14ac:dyDescent="0.2">
      <c r="A8132" s="24" t="str">
        <f t="shared" si="759"/>
        <v>SS8 8</v>
      </c>
      <c r="B8132" s="1" t="s">
        <v>12544</v>
      </c>
      <c r="C8132" s="1" t="s">
        <v>12670</v>
      </c>
      <c r="D8132" s="1" t="s">
        <v>12626</v>
      </c>
      <c r="E8132" s="2">
        <v>11</v>
      </c>
      <c r="F8132" s="3">
        <v>334037.6700000001</v>
      </c>
      <c r="G8132" s="3">
        <v>50701.49</v>
      </c>
      <c r="H8132" s="4">
        <v>48473.18</v>
      </c>
      <c r="I8132" s="25"/>
      <c r="J8132" s="26" t="str">
        <f t="shared" si="760"/>
        <v>No</v>
      </c>
      <c r="K8132" s="26" t="str">
        <f t="shared" si="761"/>
        <v>GB</v>
      </c>
      <c r="L8132" s="26" t="str">
        <f t="shared" si="762"/>
        <v>Invalid</v>
      </c>
      <c r="M8132" s="26" t="str">
        <f>IF(OR(ISBLANK(B8132),ISBLANK(C8132),ISBLANK(D8132)),"Missing",IFERROR(VLOOKUP(A8132,'RM Postcodes'!$A:$B,2,0),"Invalid"))</f>
        <v>live</v>
      </c>
      <c r="N8132" s="26" t="str">
        <f t="shared" si="763"/>
        <v>OK</v>
      </c>
      <c r="O8132" s="26" t="str">
        <f t="shared" si="758"/>
        <v>OK</v>
      </c>
    </row>
    <row r="8133" spans="1:15" x14ac:dyDescent="0.2">
      <c r="A8133" s="24" t="str">
        <f t="shared" si="759"/>
        <v>SS8 9</v>
      </c>
      <c r="B8133" s="1" t="s">
        <v>12544</v>
      </c>
      <c r="C8133" s="1" t="s">
        <v>12670</v>
      </c>
      <c r="D8133" s="1" t="s">
        <v>12627</v>
      </c>
      <c r="E8133" s="2">
        <v>17</v>
      </c>
      <c r="F8133" s="3">
        <v>426557.77999999991</v>
      </c>
      <c r="G8133" s="3">
        <v>51372.78</v>
      </c>
      <c r="H8133" s="4">
        <v>50412.17</v>
      </c>
      <c r="I8133" s="25"/>
      <c r="J8133" s="26" t="str">
        <f t="shared" si="760"/>
        <v>No</v>
      </c>
      <c r="K8133" s="26" t="str">
        <f t="shared" si="761"/>
        <v>GB</v>
      </c>
      <c r="L8133" s="26" t="str">
        <f t="shared" si="762"/>
        <v>Invalid</v>
      </c>
      <c r="M8133" s="26" t="str">
        <f>IF(OR(ISBLANK(B8133),ISBLANK(C8133),ISBLANK(D8133)),"Missing",IFERROR(VLOOKUP(A8133,'RM Postcodes'!$A:$B,2,0),"Invalid"))</f>
        <v>live</v>
      </c>
      <c r="N8133" s="26" t="str">
        <f t="shared" si="763"/>
        <v>OK</v>
      </c>
      <c r="O8133" s="26" t="str">
        <f t="shared" ref="O8133:O8196" si="764">IF(COUNT(E8133)=0,"Missing",IF(E8133&lt;=2,"Redact",IF(COUNTIF(F8133:H8133,"&gt;0")&lt;&gt;3,"Error",IF((G8133+H8133)/F8133&lt;60%,"OK","Redact"))))</f>
        <v>OK</v>
      </c>
    </row>
    <row r="8134" spans="1:15" x14ac:dyDescent="0.2">
      <c r="A8134" s="24" t="str">
        <f t="shared" ref="A8134:A8197" si="765">TRIM(B8134)&amp;TRIM(C8134)&amp;" "&amp;TRIM(D8134)</f>
        <v>SS9 1</v>
      </c>
      <c r="B8134" s="1" t="s">
        <v>12544</v>
      </c>
      <c r="C8134" s="1" t="s">
        <v>12671</v>
      </c>
      <c r="D8134" s="1" t="s">
        <v>12621</v>
      </c>
      <c r="E8134" s="2">
        <v>72</v>
      </c>
      <c r="F8134" s="3">
        <v>2208186.1999999988</v>
      </c>
      <c r="G8134" s="3">
        <v>376110.26</v>
      </c>
      <c r="H8134" s="4">
        <v>142500</v>
      </c>
      <c r="I8134" s="25"/>
      <c r="J8134" s="26" t="str">
        <f t="shared" ref="J8134:J8197" si="766">IF(AND(K8134="NI",L8134="OK",M8134="LIVE",N8134="OK",O8134="OK"),"yes NI",IF(AND(K8134="GB",L8134="OK",M8134="LIVE",N8134="OK",O8134="OK"),"Yes","No"))</f>
        <v>No</v>
      </c>
      <c r="K8134" s="26" t="str">
        <f t="shared" ref="K8134:K8197" si="767">IF(ISBLANK(B8134),"Missing",IF(AND(OR(LEN(B8134)=2,LEN(B8134)=1),AND(ISERROR(VALUE(LEFT(B8134,1))),ISERROR(VALUE(RIGHT(B8134,1))))),IF(OR(B8134="GY",B8134="IM",B8134="JE"),"not GB",IF(B8134="BT","NI","GB")),"Invalid"))</f>
        <v>GB</v>
      </c>
      <c r="L8134" s="26" t="str">
        <f t="shared" si="762"/>
        <v>Invalid</v>
      </c>
      <c r="M8134" s="26" t="str">
        <f>IF(OR(ISBLANK(B8134),ISBLANK(C8134),ISBLANK(D8134)),"Missing",IFERROR(VLOOKUP(A8134,'RM Postcodes'!$A:$B,2,0),"Invalid"))</f>
        <v>live</v>
      </c>
      <c r="N8134" s="26" t="str">
        <f t="shared" si="763"/>
        <v>OK</v>
      </c>
      <c r="O8134" s="26" t="str">
        <f t="shared" si="764"/>
        <v>OK</v>
      </c>
    </row>
    <row r="8135" spans="1:15" x14ac:dyDescent="0.2">
      <c r="A8135" s="24" t="str">
        <f t="shared" si="765"/>
        <v>SS9 2</v>
      </c>
      <c r="B8135" s="1" t="s">
        <v>12544</v>
      </c>
      <c r="C8135" s="1" t="s">
        <v>12671</v>
      </c>
      <c r="D8135" s="1" t="s">
        <v>12640</v>
      </c>
      <c r="E8135" s="2">
        <v>48</v>
      </c>
      <c r="F8135" s="3">
        <v>1618403.11</v>
      </c>
      <c r="G8135" s="3">
        <v>179483.78999999998</v>
      </c>
      <c r="H8135" s="4">
        <v>159831.10999999999</v>
      </c>
      <c r="I8135" s="25"/>
      <c r="J8135" s="26" t="str">
        <f t="shared" si="766"/>
        <v>No</v>
      </c>
      <c r="K8135" s="26" t="str">
        <f t="shared" si="767"/>
        <v>GB</v>
      </c>
      <c r="L8135" s="26" t="str">
        <f t="shared" ref="L8135:L8198" si="768">IF(ISBLANK(D8135),"Missing",IF(AND(LEN(D8135)=1,ISNUMBER(VALUE(D8135))),"OK","Invalid"))</f>
        <v>Invalid</v>
      </c>
      <c r="M8135" s="26" t="str">
        <f>IF(OR(ISBLANK(B8135),ISBLANK(C8135),ISBLANK(D8135)),"Missing",IFERROR(VLOOKUP(A8135,'RM Postcodes'!$A:$B,2,0),"Invalid"))</f>
        <v>live</v>
      </c>
      <c r="N8135" s="26" t="str">
        <f t="shared" ref="N8135:N8198" si="769">IF(ISBLANK(E8135),"Missing",IF(E8135&lt;10,"Redact","OK"))</f>
        <v>OK</v>
      </c>
      <c r="O8135" s="26" t="str">
        <f t="shared" si="764"/>
        <v>OK</v>
      </c>
    </row>
    <row r="8136" spans="1:15" x14ac:dyDescent="0.2">
      <c r="A8136" s="24" t="str">
        <f t="shared" si="765"/>
        <v>SS9 3</v>
      </c>
      <c r="B8136" s="1" t="s">
        <v>12544</v>
      </c>
      <c r="C8136" s="1" t="s">
        <v>12671</v>
      </c>
      <c r="D8136" s="1" t="s">
        <v>12629</v>
      </c>
      <c r="E8136" s="2">
        <v>40</v>
      </c>
      <c r="F8136" s="3">
        <v>1999096.7499999998</v>
      </c>
      <c r="G8136" s="3">
        <v>318911.15000000002</v>
      </c>
      <c r="H8136" s="4">
        <v>260022.51</v>
      </c>
      <c r="I8136" s="25"/>
      <c r="J8136" s="26" t="str">
        <f t="shared" si="766"/>
        <v>No</v>
      </c>
      <c r="K8136" s="26" t="str">
        <f t="shared" si="767"/>
        <v>GB</v>
      </c>
      <c r="L8136" s="26" t="str">
        <f t="shared" si="768"/>
        <v>Invalid</v>
      </c>
      <c r="M8136" s="26" t="str">
        <f>IF(OR(ISBLANK(B8136),ISBLANK(C8136),ISBLANK(D8136)),"Missing",IFERROR(VLOOKUP(A8136,'RM Postcodes'!$A:$B,2,0),"Invalid"))</f>
        <v>live</v>
      </c>
      <c r="N8136" s="26" t="str">
        <f t="shared" si="769"/>
        <v>OK</v>
      </c>
      <c r="O8136" s="26" t="str">
        <f t="shared" si="764"/>
        <v>OK</v>
      </c>
    </row>
    <row r="8137" spans="1:15" x14ac:dyDescent="0.2">
      <c r="A8137" s="24" t="str">
        <f t="shared" si="765"/>
        <v>SS9 4</v>
      </c>
      <c r="B8137" s="1" t="s">
        <v>12544</v>
      </c>
      <c r="C8137" s="1" t="s">
        <v>12671</v>
      </c>
      <c r="D8137" s="1" t="s">
        <v>12630</v>
      </c>
      <c r="E8137" s="2">
        <v>32</v>
      </c>
      <c r="F8137" s="3">
        <v>1334882.9900000002</v>
      </c>
      <c r="G8137" s="3">
        <v>559198.59</v>
      </c>
      <c r="H8137" s="4">
        <v>211124.15999999997</v>
      </c>
      <c r="I8137" s="25"/>
      <c r="J8137" s="26" t="str">
        <f t="shared" si="766"/>
        <v>No</v>
      </c>
      <c r="K8137" s="26" t="str">
        <f t="shared" si="767"/>
        <v>GB</v>
      </c>
      <c r="L8137" s="26" t="str">
        <f t="shared" si="768"/>
        <v>Invalid</v>
      </c>
      <c r="M8137" s="26" t="str">
        <f>IF(OR(ISBLANK(B8137),ISBLANK(C8137),ISBLANK(D8137)),"Missing",IFERROR(VLOOKUP(A8137,'RM Postcodes'!$A:$B,2,0),"Invalid"))</f>
        <v>live</v>
      </c>
      <c r="N8137" s="26" t="str">
        <f t="shared" si="769"/>
        <v>OK</v>
      </c>
      <c r="O8137" s="26" t="str">
        <f t="shared" si="764"/>
        <v>OK</v>
      </c>
    </row>
    <row r="8138" spans="1:15" x14ac:dyDescent="0.2">
      <c r="A8138" s="24" t="str">
        <f t="shared" si="765"/>
        <v>SS9 5</v>
      </c>
      <c r="B8138" s="1" t="s">
        <v>12544</v>
      </c>
      <c r="C8138" s="1" t="s">
        <v>12671</v>
      </c>
      <c r="D8138" s="1" t="s">
        <v>12625</v>
      </c>
      <c r="E8138" s="2">
        <v>50</v>
      </c>
      <c r="F8138" s="3">
        <v>2591547.9300000002</v>
      </c>
      <c r="G8138" s="3">
        <v>1164390.68</v>
      </c>
      <c r="H8138" s="4">
        <v>237499.99</v>
      </c>
      <c r="I8138" s="25"/>
      <c r="J8138" s="26" t="str">
        <f t="shared" si="766"/>
        <v>No</v>
      </c>
      <c r="K8138" s="26" t="str">
        <f t="shared" si="767"/>
        <v>GB</v>
      </c>
      <c r="L8138" s="26" t="str">
        <f t="shared" si="768"/>
        <v>Invalid</v>
      </c>
      <c r="M8138" s="26" t="str">
        <f>IF(OR(ISBLANK(B8138),ISBLANK(C8138),ISBLANK(D8138)),"Missing",IFERROR(VLOOKUP(A8138,'RM Postcodes'!$A:$B,2,0),"Invalid"))</f>
        <v>live</v>
      </c>
      <c r="N8138" s="26" t="str">
        <f t="shared" si="769"/>
        <v>OK</v>
      </c>
      <c r="O8138" s="26" t="str">
        <f t="shared" si="764"/>
        <v>OK</v>
      </c>
    </row>
    <row r="8139" spans="1:15" x14ac:dyDescent="0.2">
      <c r="A8139" s="24" t="str">
        <f t="shared" si="765"/>
        <v>ST1 1</v>
      </c>
      <c r="B8139" s="1" t="s">
        <v>12545</v>
      </c>
      <c r="C8139" s="1" t="s">
        <v>12663</v>
      </c>
      <c r="D8139" s="1" t="s">
        <v>12621</v>
      </c>
      <c r="E8139" s="2">
        <v>7</v>
      </c>
      <c r="F8139" s="3">
        <v>321770.15999999997</v>
      </c>
      <c r="G8139" s="3">
        <v>119570.2</v>
      </c>
      <c r="H8139" s="4">
        <v>72313.14</v>
      </c>
      <c r="I8139" s="25"/>
      <c r="J8139" s="26" t="str">
        <f t="shared" si="766"/>
        <v>No</v>
      </c>
      <c r="K8139" s="26" t="str">
        <f t="shared" si="767"/>
        <v>GB</v>
      </c>
      <c r="L8139" s="26" t="str">
        <f t="shared" si="768"/>
        <v>Invalid</v>
      </c>
      <c r="M8139" s="26" t="str">
        <f>IF(OR(ISBLANK(B8139),ISBLANK(C8139),ISBLANK(D8139)),"Missing",IFERROR(VLOOKUP(A8139,'RM Postcodes'!$A:$B,2,0),"Invalid"))</f>
        <v>live</v>
      </c>
      <c r="N8139" s="26" t="str">
        <f t="shared" si="769"/>
        <v>Redact</v>
      </c>
      <c r="O8139" s="26" t="str">
        <f t="shared" si="764"/>
        <v>OK</v>
      </c>
    </row>
    <row r="8140" spans="1:15" x14ac:dyDescent="0.2">
      <c r="A8140" s="24" t="str">
        <f t="shared" si="765"/>
        <v>ST1 2</v>
      </c>
      <c r="B8140" s="1" t="s">
        <v>12545</v>
      </c>
      <c r="C8140" s="1" t="s">
        <v>12663</v>
      </c>
      <c r="D8140" s="1" t="s">
        <v>12640</v>
      </c>
      <c r="E8140" s="2">
        <v>4</v>
      </c>
      <c r="F8140" s="3">
        <v>126639.93</v>
      </c>
      <c r="G8140" s="3">
        <v>50730.35</v>
      </c>
      <c r="H8140" s="4">
        <v>50179.08</v>
      </c>
      <c r="I8140" s="25"/>
      <c r="J8140" s="26" t="str">
        <f t="shared" si="766"/>
        <v>No</v>
      </c>
      <c r="K8140" s="26" t="str">
        <f t="shared" si="767"/>
        <v>GB</v>
      </c>
      <c r="L8140" s="26" t="str">
        <f t="shared" si="768"/>
        <v>Invalid</v>
      </c>
      <c r="M8140" s="26" t="str">
        <f>IF(OR(ISBLANK(B8140),ISBLANK(C8140),ISBLANK(D8140)),"Missing",IFERROR(VLOOKUP(A8140,'RM Postcodes'!$A:$B,2,0),"Invalid"))</f>
        <v>live</v>
      </c>
      <c r="N8140" s="26" t="str">
        <f t="shared" si="769"/>
        <v>Redact</v>
      </c>
      <c r="O8140" s="26" t="str">
        <f t="shared" si="764"/>
        <v>Redact</v>
      </c>
    </row>
    <row r="8141" spans="1:15" x14ac:dyDescent="0.2">
      <c r="A8141" s="24" t="str">
        <f t="shared" si="765"/>
        <v>ST1 3</v>
      </c>
      <c r="B8141" s="1" t="s">
        <v>12545</v>
      </c>
      <c r="C8141" s="1" t="s">
        <v>12663</v>
      </c>
      <c r="D8141" s="1" t="s">
        <v>12629</v>
      </c>
      <c r="E8141" s="2">
        <v>17</v>
      </c>
      <c r="F8141" s="3">
        <v>428237.39</v>
      </c>
      <c r="G8141" s="3">
        <v>51169.490000000005</v>
      </c>
      <c r="H8141" s="4">
        <v>48335.43</v>
      </c>
      <c r="I8141" s="25"/>
      <c r="J8141" s="26" t="str">
        <f t="shared" si="766"/>
        <v>No</v>
      </c>
      <c r="K8141" s="26" t="str">
        <f t="shared" si="767"/>
        <v>GB</v>
      </c>
      <c r="L8141" s="26" t="str">
        <f t="shared" si="768"/>
        <v>Invalid</v>
      </c>
      <c r="M8141" s="26" t="str">
        <f>IF(OR(ISBLANK(B8141),ISBLANK(C8141),ISBLANK(D8141)),"Missing",IFERROR(VLOOKUP(A8141,'RM Postcodes'!$A:$B,2,0),"Invalid"))</f>
        <v>live</v>
      </c>
      <c r="N8141" s="26" t="str">
        <f t="shared" si="769"/>
        <v>OK</v>
      </c>
      <c r="O8141" s="26" t="str">
        <f t="shared" si="764"/>
        <v>OK</v>
      </c>
    </row>
    <row r="8142" spans="1:15" x14ac:dyDescent="0.2">
      <c r="A8142" s="24" t="str">
        <f t="shared" si="765"/>
        <v>ST1 4</v>
      </c>
      <c r="B8142" s="1" t="s">
        <v>12545</v>
      </c>
      <c r="C8142" s="1" t="s">
        <v>12663</v>
      </c>
      <c r="D8142" s="1" t="s">
        <v>12630</v>
      </c>
      <c r="E8142" s="2">
        <v>14</v>
      </c>
      <c r="F8142" s="3">
        <v>410258.69000000006</v>
      </c>
      <c r="G8142" s="3">
        <v>51054.31</v>
      </c>
      <c r="H8142" s="4">
        <v>47121.38</v>
      </c>
      <c r="I8142" s="25"/>
      <c r="J8142" s="26" t="str">
        <f t="shared" si="766"/>
        <v>No</v>
      </c>
      <c r="K8142" s="26" t="str">
        <f t="shared" si="767"/>
        <v>GB</v>
      </c>
      <c r="L8142" s="26" t="str">
        <f t="shared" si="768"/>
        <v>Invalid</v>
      </c>
      <c r="M8142" s="26" t="str">
        <f>IF(OR(ISBLANK(B8142),ISBLANK(C8142),ISBLANK(D8142)),"Missing",IFERROR(VLOOKUP(A8142,'RM Postcodes'!$A:$B,2,0),"Invalid"))</f>
        <v>live</v>
      </c>
      <c r="N8142" s="26" t="str">
        <f t="shared" si="769"/>
        <v>OK</v>
      </c>
      <c r="O8142" s="26" t="str">
        <f t="shared" si="764"/>
        <v>OK</v>
      </c>
    </row>
    <row r="8143" spans="1:15" x14ac:dyDescent="0.2">
      <c r="A8143" s="24" t="str">
        <f t="shared" si="765"/>
        <v>ST1 5</v>
      </c>
      <c r="B8143" s="1" t="s">
        <v>12545</v>
      </c>
      <c r="C8143" s="1" t="s">
        <v>12663</v>
      </c>
      <c r="D8143" s="1" t="s">
        <v>12625</v>
      </c>
      <c r="E8143" s="2">
        <v>23</v>
      </c>
      <c r="F8143" s="3">
        <v>5202524.129999998</v>
      </c>
      <c r="G8143" s="3">
        <v>1688109.38</v>
      </c>
      <c r="H8143" s="4">
        <v>1318710.5900000001</v>
      </c>
      <c r="I8143" s="25"/>
      <c r="J8143" s="26" t="str">
        <f t="shared" si="766"/>
        <v>No</v>
      </c>
      <c r="K8143" s="26" t="str">
        <f t="shared" si="767"/>
        <v>GB</v>
      </c>
      <c r="L8143" s="26" t="str">
        <f t="shared" si="768"/>
        <v>Invalid</v>
      </c>
      <c r="M8143" s="26" t="str">
        <f>IF(OR(ISBLANK(B8143),ISBLANK(C8143),ISBLANK(D8143)),"Missing",IFERROR(VLOOKUP(A8143,'RM Postcodes'!$A:$B,2,0),"Invalid"))</f>
        <v>live</v>
      </c>
      <c r="N8143" s="26" t="str">
        <f t="shared" si="769"/>
        <v>OK</v>
      </c>
      <c r="O8143" s="26" t="str">
        <f t="shared" si="764"/>
        <v>OK</v>
      </c>
    </row>
    <row r="8144" spans="1:15" x14ac:dyDescent="0.2">
      <c r="A8144" s="24" t="str">
        <f t="shared" si="765"/>
        <v>ST1 6</v>
      </c>
      <c r="B8144" s="1" t="s">
        <v>12545</v>
      </c>
      <c r="C8144" s="1" t="s">
        <v>12663</v>
      </c>
      <c r="D8144" s="1" t="s">
        <v>12622</v>
      </c>
      <c r="E8144" s="2">
        <v>15</v>
      </c>
      <c r="F8144" s="3">
        <v>707466.44000000006</v>
      </c>
      <c r="G8144" s="3">
        <v>419311.03</v>
      </c>
      <c r="H8144" s="4">
        <v>46239.24</v>
      </c>
      <c r="I8144" s="25"/>
      <c r="J8144" s="26" t="str">
        <f t="shared" si="766"/>
        <v>No</v>
      </c>
      <c r="K8144" s="26" t="str">
        <f t="shared" si="767"/>
        <v>GB</v>
      </c>
      <c r="L8144" s="26" t="str">
        <f t="shared" si="768"/>
        <v>Invalid</v>
      </c>
      <c r="M8144" s="26" t="str">
        <f>IF(OR(ISBLANK(B8144),ISBLANK(C8144),ISBLANK(D8144)),"Missing",IFERROR(VLOOKUP(A8144,'RM Postcodes'!$A:$B,2,0),"Invalid"))</f>
        <v>live</v>
      </c>
      <c r="N8144" s="26" t="str">
        <f t="shared" si="769"/>
        <v>OK</v>
      </c>
      <c r="O8144" s="26" t="str">
        <f t="shared" si="764"/>
        <v>Redact</v>
      </c>
    </row>
    <row r="8145" spans="1:15" x14ac:dyDescent="0.2">
      <c r="A8145" s="24" t="str">
        <f t="shared" si="765"/>
        <v>ST10 1</v>
      </c>
      <c r="B8145" s="1" t="s">
        <v>12545</v>
      </c>
      <c r="C8145" s="1" t="s">
        <v>12620</v>
      </c>
      <c r="D8145" s="1" t="s">
        <v>12621</v>
      </c>
      <c r="E8145" s="2">
        <v>18</v>
      </c>
      <c r="F8145" s="3">
        <v>672763.2100000002</v>
      </c>
      <c r="G8145" s="3">
        <v>192278</v>
      </c>
      <c r="H8145" s="4">
        <v>68690.02</v>
      </c>
      <c r="I8145" s="25"/>
      <c r="J8145" s="26" t="str">
        <f t="shared" si="766"/>
        <v>No</v>
      </c>
      <c r="K8145" s="26" t="str">
        <f t="shared" si="767"/>
        <v>GB</v>
      </c>
      <c r="L8145" s="26" t="str">
        <f t="shared" si="768"/>
        <v>Invalid</v>
      </c>
      <c r="M8145" s="26" t="str">
        <f>IF(OR(ISBLANK(B8145),ISBLANK(C8145),ISBLANK(D8145)),"Missing",IFERROR(VLOOKUP(A8145,'RM Postcodes'!$A:$B,2,0),"Invalid"))</f>
        <v>live</v>
      </c>
      <c r="N8145" s="26" t="str">
        <f t="shared" si="769"/>
        <v>OK</v>
      </c>
      <c r="O8145" s="26" t="str">
        <f t="shared" si="764"/>
        <v>OK</v>
      </c>
    </row>
    <row r="8146" spans="1:15" x14ac:dyDescent="0.2">
      <c r="A8146" s="24" t="str">
        <f t="shared" si="765"/>
        <v>ST10 2</v>
      </c>
      <c r="B8146" s="1" t="s">
        <v>12545</v>
      </c>
      <c r="C8146" s="1" t="s">
        <v>12620</v>
      </c>
      <c r="D8146" s="1" t="s">
        <v>12640</v>
      </c>
      <c r="E8146" s="2">
        <v>13</v>
      </c>
      <c r="F8146" s="3">
        <v>523691.82000000007</v>
      </c>
      <c r="G8146" s="3">
        <v>335761.34</v>
      </c>
      <c r="H8146" s="4">
        <v>39692.67</v>
      </c>
      <c r="I8146" s="25"/>
      <c r="J8146" s="26" t="str">
        <f t="shared" si="766"/>
        <v>No</v>
      </c>
      <c r="K8146" s="26" t="str">
        <f t="shared" si="767"/>
        <v>GB</v>
      </c>
      <c r="L8146" s="26" t="str">
        <f t="shared" si="768"/>
        <v>Invalid</v>
      </c>
      <c r="M8146" s="26" t="str">
        <f>IF(OR(ISBLANK(B8146),ISBLANK(C8146),ISBLANK(D8146)),"Missing",IFERROR(VLOOKUP(A8146,'RM Postcodes'!$A:$B,2,0),"Invalid"))</f>
        <v>live</v>
      </c>
      <c r="N8146" s="26" t="str">
        <f t="shared" si="769"/>
        <v>OK</v>
      </c>
      <c r="O8146" s="26" t="str">
        <f t="shared" si="764"/>
        <v>Redact</v>
      </c>
    </row>
    <row r="8147" spans="1:15" x14ac:dyDescent="0.2">
      <c r="A8147" s="24" t="str">
        <f t="shared" si="765"/>
        <v>ST10 3</v>
      </c>
      <c r="B8147" s="1" t="s">
        <v>12545</v>
      </c>
      <c r="C8147" s="1" t="s">
        <v>12620</v>
      </c>
      <c r="D8147" s="1" t="s">
        <v>12629</v>
      </c>
      <c r="E8147" s="2">
        <v>10</v>
      </c>
      <c r="F8147" s="3">
        <v>223307.44999999998</v>
      </c>
      <c r="G8147" s="3">
        <v>42739.55</v>
      </c>
      <c r="H8147" s="4">
        <v>42094.16</v>
      </c>
      <c r="I8147" s="25"/>
      <c r="J8147" s="26" t="str">
        <f t="shared" si="766"/>
        <v>No</v>
      </c>
      <c r="K8147" s="26" t="str">
        <f t="shared" si="767"/>
        <v>GB</v>
      </c>
      <c r="L8147" s="26" t="str">
        <f t="shared" si="768"/>
        <v>Invalid</v>
      </c>
      <c r="M8147" s="26" t="str">
        <f>IF(OR(ISBLANK(B8147),ISBLANK(C8147),ISBLANK(D8147)),"Missing",IFERROR(VLOOKUP(A8147,'RM Postcodes'!$A:$B,2,0),"Invalid"))</f>
        <v>live</v>
      </c>
      <c r="N8147" s="26" t="str">
        <f t="shared" si="769"/>
        <v>OK</v>
      </c>
      <c r="O8147" s="26" t="str">
        <f t="shared" si="764"/>
        <v>OK</v>
      </c>
    </row>
    <row r="8148" spans="1:15" x14ac:dyDescent="0.2">
      <c r="A8148" s="24" t="str">
        <f t="shared" si="765"/>
        <v>ST10 4</v>
      </c>
      <c r="B8148" s="1" t="s">
        <v>12545</v>
      </c>
      <c r="C8148" s="1" t="s">
        <v>12620</v>
      </c>
      <c r="D8148" s="1" t="s">
        <v>12630</v>
      </c>
      <c r="E8148" s="2">
        <v>27</v>
      </c>
      <c r="F8148" s="3">
        <v>685887.98</v>
      </c>
      <c r="G8148" s="3">
        <v>169352.7</v>
      </c>
      <c r="H8148" s="4">
        <v>61755.900000000009</v>
      </c>
      <c r="I8148" s="25"/>
      <c r="J8148" s="26" t="str">
        <f t="shared" si="766"/>
        <v>No</v>
      </c>
      <c r="K8148" s="26" t="str">
        <f t="shared" si="767"/>
        <v>GB</v>
      </c>
      <c r="L8148" s="26" t="str">
        <f t="shared" si="768"/>
        <v>Invalid</v>
      </c>
      <c r="M8148" s="26" t="str">
        <f>IF(OR(ISBLANK(B8148),ISBLANK(C8148),ISBLANK(D8148)),"Missing",IFERROR(VLOOKUP(A8148,'RM Postcodes'!$A:$B,2,0),"Invalid"))</f>
        <v>live</v>
      </c>
      <c r="N8148" s="26" t="str">
        <f t="shared" si="769"/>
        <v>OK</v>
      </c>
      <c r="O8148" s="26" t="str">
        <f t="shared" si="764"/>
        <v>OK</v>
      </c>
    </row>
    <row r="8149" spans="1:15" x14ac:dyDescent="0.2">
      <c r="A8149" s="24" t="str">
        <f t="shared" si="765"/>
        <v>ST11 9</v>
      </c>
      <c r="B8149" s="1" t="s">
        <v>12545</v>
      </c>
      <c r="C8149" s="1" t="s">
        <v>12624</v>
      </c>
      <c r="D8149" s="1" t="s">
        <v>12627</v>
      </c>
      <c r="E8149" s="2">
        <v>21</v>
      </c>
      <c r="F8149" s="3">
        <v>715364.58000000007</v>
      </c>
      <c r="G8149" s="3">
        <v>136070.9</v>
      </c>
      <c r="H8149" s="4">
        <v>76857.52</v>
      </c>
      <c r="I8149" s="25"/>
      <c r="J8149" s="26" t="str">
        <f t="shared" si="766"/>
        <v>No</v>
      </c>
      <c r="K8149" s="26" t="str">
        <f t="shared" si="767"/>
        <v>GB</v>
      </c>
      <c r="L8149" s="26" t="str">
        <f t="shared" si="768"/>
        <v>Invalid</v>
      </c>
      <c r="M8149" s="26" t="str">
        <f>IF(OR(ISBLANK(B8149),ISBLANK(C8149),ISBLANK(D8149)),"Missing",IFERROR(VLOOKUP(A8149,'RM Postcodes'!$A:$B,2,0),"Invalid"))</f>
        <v>live</v>
      </c>
      <c r="N8149" s="26" t="str">
        <f t="shared" si="769"/>
        <v>OK</v>
      </c>
      <c r="O8149" s="26" t="str">
        <f t="shared" si="764"/>
        <v>OK</v>
      </c>
    </row>
    <row r="8150" spans="1:15" x14ac:dyDescent="0.2">
      <c r="A8150" s="24" t="str">
        <f t="shared" si="765"/>
        <v>ST12 9</v>
      </c>
      <c r="B8150" s="1" t="s">
        <v>12545</v>
      </c>
      <c r="C8150" s="1" t="s">
        <v>12628</v>
      </c>
      <c r="D8150" s="1" t="s">
        <v>12627</v>
      </c>
      <c r="E8150" s="2">
        <v>17</v>
      </c>
      <c r="F8150" s="3">
        <v>213719.72</v>
      </c>
      <c r="G8150" s="3">
        <v>30182.880000000001</v>
      </c>
      <c r="H8150" s="4">
        <v>27784.87</v>
      </c>
      <c r="I8150" s="25"/>
      <c r="J8150" s="26" t="str">
        <f t="shared" si="766"/>
        <v>No</v>
      </c>
      <c r="K8150" s="26" t="str">
        <f t="shared" si="767"/>
        <v>GB</v>
      </c>
      <c r="L8150" s="26" t="str">
        <f t="shared" si="768"/>
        <v>Invalid</v>
      </c>
      <c r="M8150" s="26" t="str">
        <f>IF(OR(ISBLANK(B8150),ISBLANK(C8150),ISBLANK(D8150)),"Missing",IFERROR(VLOOKUP(A8150,'RM Postcodes'!$A:$B,2,0),"Invalid"))</f>
        <v>live</v>
      </c>
      <c r="N8150" s="26" t="str">
        <f t="shared" si="769"/>
        <v>OK</v>
      </c>
      <c r="O8150" s="26" t="str">
        <f t="shared" si="764"/>
        <v>OK</v>
      </c>
    </row>
    <row r="8151" spans="1:15" x14ac:dyDescent="0.2">
      <c r="A8151" s="24" t="str">
        <f t="shared" si="765"/>
        <v>ST13 5</v>
      </c>
      <c r="B8151" s="1" t="s">
        <v>12545</v>
      </c>
      <c r="C8151" s="1" t="s">
        <v>12631</v>
      </c>
      <c r="D8151" s="1" t="s">
        <v>12625</v>
      </c>
      <c r="E8151" s="2">
        <v>7</v>
      </c>
      <c r="F8151" s="3">
        <v>228168.28000000003</v>
      </c>
      <c r="G8151" s="3">
        <v>100469.59</v>
      </c>
      <c r="H8151" s="4">
        <v>39692.69</v>
      </c>
      <c r="I8151" s="25"/>
      <c r="J8151" s="26" t="str">
        <f t="shared" si="766"/>
        <v>No</v>
      </c>
      <c r="K8151" s="26" t="str">
        <f t="shared" si="767"/>
        <v>GB</v>
      </c>
      <c r="L8151" s="26" t="str">
        <f t="shared" si="768"/>
        <v>Invalid</v>
      </c>
      <c r="M8151" s="26" t="str">
        <f>IF(OR(ISBLANK(B8151),ISBLANK(C8151),ISBLANK(D8151)),"Missing",IFERROR(VLOOKUP(A8151,'RM Postcodes'!$A:$B,2,0),"Invalid"))</f>
        <v>live</v>
      </c>
      <c r="N8151" s="26" t="str">
        <f t="shared" si="769"/>
        <v>Redact</v>
      </c>
      <c r="O8151" s="26" t="str">
        <f t="shared" si="764"/>
        <v>Redact</v>
      </c>
    </row>
    <row r="8152" spans="1:15" x14ac:dyDescent="0.2">
      <c r="A8152" s="24" t="str">
        <f t="shared" si="765"/>
        <v>ST13 6</v>
      </c>
      <c r="B8152" s="1" t="s">
        <v>12545</v>
      </c>
      <c r="C8152" s="1" t="s">
        <v>12631</v>
      </c>
      <c r="D8152" s="1" t="s">
        <v>12622</v>
      </c>
      <c r="E8152" s="2">
        <v>4</v>
      </c>
      <c r="F8152" s="3">
        <v>82121.010000000009</v>
      </c>
      <c r="G8152" s="3">
        <v>38468.980000000003</v>
      </c>
      <c r="H8152" s="4">
        <v>26815.15</v>
      </c>
      <c r="I8152" s="25"/>
      <c r="J8152" s="26" t="str">
        <f t="shared" si="766"/>
        <v>No</v>
      </c>
      <c r="K8152" s="26" t="str">
        <f t="shared" si="767"/>
        <v>GB</v>
      </c>
      <c r="L8152" s="26" t="str">
        <f t="shared" si="768"/>
        <v>Invalid</v>
      </c>
      <c r="M8152" s="26" t="str">
        <f>IF(OR(ISBLANK(B8152),ISBLANK(C8152),ISBLANK(D8152)),"Missing",IFERROR(VLOOKUP(A8152,'RM Postcodes'!$A:$B,2,0),"Invalid"))</f>
        <v>live</v>
      </c>
      <c r="N8152" s="26" t="str">
        <f t="shared" si="769"/>
        <v>Redact</v>
      </c>
      <c r="O8152" s="26" t="str">
        <f t="shared" si="764"/>
        <v>Redact</v>
      </c>
    </row>
    <row r="8153" spans="1:15" x14ac:dyDescent="0.2">
      <c r="A8153" s="24" t="str">
        <f t="shared" si="765"/>
        <v>ST13 7</v>
      </c>
      <c r="B8153" s="1" t="s">
        <v>12545</v>
      </c>
      <c r="C8153" s="1" t="s">
        <v>12631</v>
      </c>
      <c r="D8153" s="1" t="s">
        <v>12623</v>
      </c>
      <c r="E8153" s="2">
        <v>15</v>
      </c>
      <c r="F8153" s="3">
        <v>1101626.96</v>
      </c>
      <c r="G8153" s="3">
        <v>284191.93</v>
      </c>
      <c r="H8153" s="4">
        <v>234032.09</v>
      </c>
      <c r="I8153" s="25"/>
      <c r="J8153" s="26" t="str">
        <f t="shared" si="766"/>
        <v>No</v>
      </c>
      <c r="K8153" s="26" t="str">
        <f t="shared" si="767"/>
        <v>GB</v>
      </c>
      <c r="L8153" s="26" t="str">
        <f t="shared" si="768"/>
        <v>Invalid</v>
      </c>
      <c r="M8153" s="26" t="str">
        <f>IF(OR(ISBLANK(B8153),ISBLANK(C8153),ISBLANK(D8153)),"Missing",IFERROR(VLOOKUP(A8153,'RM Postcodes'!$A:$B,2,0),"Invalid"))</f>
        <v>live</v>
      </c>
      <c r="N8153" s="26" t="str">
        <f t="shared" si="769"/>
        <v>OK</v>
      </c>
      <c r="O8153" s="26" t="str">
        <f t="shared" si="764"/>
        <v>OK</v>
      </c>
    </row>
    <row r="8154" spans="1:15" x14ac:dyDescent="0.2">
      <c r="A8154" s="24" t="str">
        <f t="shared" si="765"/>
        <v>ST13 8</v>
      </c>
      <c r="B8154" s="1" t="s">
        <v>12545</v>
      </c>
      <c r="C8154" s="1" t="s">
        <v>12631</v>
      </c>
      <c r="D8154" s="1" t="s">
        <v>12626</v>
      </c>
      <c r="E8154" s="2">
        <v>16</v>
      </c>
      <c r="F8154" s="3">
        <v>456858.27</v>
      </c>
      <c r="G8154" s="3">
        <v>74416.710000000006</v>
      </c>
      <c r="H8154" s="4">
        <v>66285.88</v>
      </c>
      <c r="I8154" s="25"/>
      <c r="J8154" s="26" t="str">
        <f t="shared" si="766"/>
        <v>No</v>
      </c>
      <c r="K8154" s="26" t="str">
        <f t="shared" si="767"/>
        <v>GB</v>
      </c>
      <c r="L8154" s="26" t="str">
        <f t="shared" si="768"/>
        <v>Invalid</v>
      </c>
      <c r="M8154" s="26" t="str">
        <f>IF(OR(ISBLANK(B8154),ISBLANK(C8154),ISBLANK(D8154)),"Missing",IFERROR(VLOOKUP(A8154,'RM Postcodes'!$A:$B,2,0),"Invalid"))</f>
        <v>live</v>
      </c>
      <c r="N8154" s="26" t="str">
        <f t="shared" si="769"/>
        <v>OK</v>
      </c>
      <c r="O8154" s="26" t="str">
        <f t="shared" si="764"/>
        <v>OK</v>
      </c>
    </row>
    <row r="8155" spans="1:15" x14ac:dyDescent="0.2">
      <c r="A8155" s="24" t="str">
        <f t="shared" si="765"/>
        <v>ST13 9</v>
      </c>
      <c r="B8155" s="1" t="s">
        <v>12545</v>
      </c>
      <c r="C8155" s="1" t="s">
        <v>12631</v>
      </c>
      <c r="D8155" s="1" t="s">
        <v>12627</v>
      </c>
      <c r="E8155" s="2">
        <v>1</v>
      </c>
      <c r="F8155" s="3">
        <v>22497.79</v>
      </c>
      <c r="G8155" s="3">
        <v>22497.79</v>
      </c>
      <c r="H8155" s="4">
        <v>0</v>
      </c>
      <c r="I8155" s="25"/>
      <c r="J8155" s="26" t="str">
        <f t="shared" si="766"/>
        <v>No</v>
      </c>
      <c r="K8155" s="26" t="str">
        <f t="shared" si="767"/>
        <v>GB</v>
      </c>
      <c r="L8155" s="26" t="str">
        <f t="shared" si="768"/>
        <v>Invalid</v>
      </c>
      <c r="M8155" s="26" t="str">
        <f>IF(OR(ISBLANK(B8155),ISBLANK(C8155),ISBLANK(D8155)),"Missing",IFERROR(VLOOKUP(A8155,'RM Postcodes'!$A:$B,2,0),"Invalid"))</f>
        <v>live</v>
      </c>
      <c r="N8155" s="26" t="str">
        <f t="shared" si="769"/>
        <v>Redact</v>
      </c>
      <c r="O8155" s="26" t="str">
        <f t="shared" si="764"/>
        <v>Redact</v>
      </c>
    </row>
    <row r="8156" spans="1:15" x14ac:dyDescent="0.2">
      <c r="A8156" s="24" t="str">
        <f t="shared" si="765"/>
        <v>ST14 5</v>
      </c>
      <c r="B8156" s="1" t="s">
        <v>12545</v>
      </c>
      <c r="C8156" s="1" t="s">
        <v>12633</v>
      </c>
      <c r="D8156" s="1" t="s">
        <v>12625</v>
      </c>
      <c r="E8156" s="2">
        <v>19</v>
      </c>
      <c r="F8156" s="3">
        <v>878834.91000000015</v>
      </c>
      <c r="G8156" s="3">
        <v>284747.31</v>
      </c>
      <c r="H8156" s="4">
        <v>48838.03</v>
      </c>
      <c r="I8156" s="25"/>
      <c r="J8156" s="26" t="str">
        <f t="shared" si="766"/>
        <v>No</v>
      </c>
      <c r="K8156" s="26" t="str">
        <f t="shared" si="767"/>
        <v>GB</v>
      </c>
      <c r="L8156" s="26" t="str">
        <f t="shared" si="768"/>
        <v>Invalid</v>
      </c>
      <c r="M8156" s="26" t="str">
        <f>IF(OR(ISBLANK(B8156),ISBLANK(C8156),ISBLANK(D8156)),"Missing",IFERROR(VLOOKUP(A8156,'RM Postcodes'!$A:$B,2,0),"Invalid"))</f>
        <v>live</v>
      </c>
      <c r="N8156" s="26" t="str">
        <f t="shared" si="769"/>
        <v>OK</v>
      </c>
      <c r="O8156" s="26" t="str">
        <f t="shared" si="764"/>
        <v>OK</v>
      </c>
    </row>
    <row r="8157" spans="1:15" x14ac:dyDescent="0.2">
      <c r="A8157" s="24" t="str">
        <f t="shared" si="765"/>
        <v>ST14 7</v>
      </c>
      <c r="B8157" s="1" t="s">
        <v>12545</v>
      </c>
      <c r="C8157" s="1" t="s">
        <v>12633</v>
      </c>
      <c r="D8157" s="1" t="s">
        <v>12623</v>
      </c>
      <c r="E8157" s="2">
        <v>20</v>
      </c>
      <c r="F8157" s="3">
        <v>604449.56999999995</v>
      </c>
      <c r="G8157" s="3">
        <v>222581.62</v>
      </c>
      <c r="H8157" s="4">
        <v>48564.38</v>
      </c>
      <c r="I8157" s="25"/>
      <c r="J8157" s="26" t="str">
        <f t="shared" si="766"/>
        <v>No</v>
      </c>
      <c r="K8157" s="26" t="str">
        <f t="shared" si="767"/>
        <v>GB</v>
      </c>
      <c r="L8157" s="26" t="str">
        <f t="shared" si="768"/>
        <v>Invalid</v>
      </c>
      <c r="M8157" s="26" t="str">
        <f>IF(OR(ISBLANK(B8157),ISBLANK(C8157),ISBLANK(D8157)),"Missing",IFERROR(VLOOKUP(A8157,'RM Postcodes'!$A:$B,2,0),"Invalid"))</f>
        <v>live</v>
      </c>
      <c r="N8157" s="26" t="str">
        <f t="shared" si="769"/>
        <v>OK</v>
      </c>
      <c r="O8157" s="26" t="str">
        <f t="shared" si="764"/>
        <v>OK</v>
      </c>
    </row>
    <row r="8158" spans="1:15" x14ac:dyDescent="0.2">
      <c r="A8158" s="24" t="str">
        <f t="shared" si="765"/>
        <v>ST14 8</v>
      </c>
      <c r="B8158" s="1" t="s">
        <v>12545</v>
      </c>
      <c r="C8158" s="1" t="s">
        <v>12633</v>
      </c>
      <c r="D8158" s="1" t="s">
        <v>12626</v>
      </c>
      <c r="E8158" s="2">
        <v>46</v>
      </c>
      <c r="F8158" s="3">
        <v>6152447.6699999999</v>
      </c>
      <c r="G8158" s="3">
        <v>4117640.1399999997</v>
      </c>
      <c r="H8158" s="4">
        <v>517976.95</v>
      </c>
      <c r="I8158" s="25"/>
      <c r="J8158" s="26" t="str">
        <f t="shared" si="766"/>
        <v>No</v>
      </c>
      <c r="K8158" s="26" t="str">
        <f t="shared" si="767"/>
        <v>GB</v>
      </c>
      <c r="L8158" s="26" t="str">
        <f t="shared" si="768"/>
        <v>Invalid</v>
      </c>
      <c r="M8158" s="26" t="str">
        <f>IF(OR(ISBLANK(B8158),ISBLANK(C8158),ISBLANK(D8158)),"Missing",IFERROR(VLOOKUP(A8158,'RM Postcodes'!$A:$B,2,0),"Invalid"))</f>
        <v>live</v>
      </c>
      <c r="N8158" s="26" t="str">
        <f t="shared" si="769"/>
        <v>OK</v>
      </c>
      <c r="O8158" s="26" t="str">
        <f t="shared" si="764"/>
        <v>Redact</v>
      </c>
    </row>
    <row r="8159" spans="1:15" x14ac:dyDescent="0.2">
      <c r="A8159" s="24" t="str">
        <f t="shared" si="765"/>
        <v>ST15 0</v>
      </c>
      <c r="B8159" s="1" t="s">
        <v>12545</v>
      </c>
      <c r="C8159" s="1" t="s">
        <v>12634</v>
      </c>
      <c r="D8159" s="1" t="s">
        <v>12632</v>
      </c>
      <c r="E8159" s="2">
        <v>42</v>
      </c>
      <c r="F8159" s="3">
        <v>4454596.8</v>
      </c>
      <c r="G8159" s="3">
        <v>1512049.8</v>
      </c>
      <c r="H8159" s="4">
        <v>534330.76</v>
      </c>
      <c r="I8159" s="25"/>
      <c r="J8159" s="26" t="str">
        <f t="shared" si="766"/>
        <v>No</v>
      </c>
      <c r="K8159" s="26" t="str">
        <f t="shared" si="767"/>
        <v>GB</v>
      </c>
      <c r="L8159" s="26" t="str">
        <f t="shared" si="768"/>
        <v>Invalid</v>
      </c>
      <c r="M8159" s="26" t="str">
        <f>IF(OR(ISBLANK(B8159),ISBLANK(C8159),ISBLANK(D8159)),"Missing",IFERROR(VLOOKUP(A8159,'RM Postcodes'!$A:$B,2,0),"Invalid"))</f>
        <v>live</v>
      </c>
      <c r="N8159" s="26" t="str">
        <f t="shared" si="769"/>
        <v>OK</v>
      </c>
      <c r="O8159" s="26" t="str">
        <f t="shared" si="764"/>
        <v>OK</v>
      </c>
    </row>
    <row r="8160" spans="1:15" x14ac:dyDescent="0.2">
      <c r="A8160" s="24" t="str">
        <f t="shared" si="765"/>
        <v>ST15 8</v>
      </c>
      <c r="B8160" s="1" t="s">
        <v>12545</v>
      </c>
      <c r="C8160" s="1" t="s">
        <v>12634</v>
      </c>
      <c r="D8160" s="1" t="s">
        <v>12626</v>
      </c>
      <c r="E8160" s="2">
        <v>50</v>
      </c>
      <c r="F8160" s="3">
        <v>1844097.7499999998</v>
      </c>
      <c r="G8160" s="3">
        <v>619171.12</v>
      </c>
      <c r="H8160" s="4">
        <v>88773.78</v>
      </c>
      <c r="I8160" s="25"/>
      <c r="J8160" s="26" t="str">
        <f t="shared" si="766"/>
        <v>No</v>
      </c>
      <c r="K8160" s="26" t="str">
        <f t="shared" si="767"/>
        <v>GB</v>
      </c>
      <c r="L8160" s="26" t="str">
        <f t="shared" si="768"/>
        <v>Invalid</v>
      </c>
      <c r="M8160" s="26" t="str">
        <f>IF(OR(ISBLANK(B8160),ISBLANK(C8160),ISBLANK(D8160)),"Missing",IFERROR(VLOOKUP(A8160,'RM Postcodes'!$A:$B,2,0),"Invalid"))</f>
        <v>live</v>
      </c>
      <c r="N8160" s="26" t="str">
        <f t="shared" si="769"/>
        <v>OK</v>
      </c>
      <c r="O8160" s="26" t="str">
        <f t="shared" si="764"/>
        <v>OK</v>
      </c>
    </row>
    <row r="8161" spans="1:15" x14ac:dyDescent="0.2">
      <c r="A8161" s="24" t="str">
        <f t="shared" si="765"/>
        <v>ST16 1</v>
      </c>
      <c r="B8161" s="1" t="s">
        <v>12545</v>
      </c>
      <c r="C8161" s="1" t="s">
        <v>12635</v>
      </c>
      <c r="D8161" s="1" t="s">
        <v>12621</v>
      </c>
      <c r="E8161" s="2">
        <v>41</v>
      </c>
      <c r="F8161" s="3">
        <v>795095.15</v>
      </c>
      <c r="G8161" s="3">
        <v>161258.66</v>
      </c>
      <c r="H8161" s="4">
        <v>65625</v>
      </c>
      <c r="I8161" s="25"/>
      <c r="J8161" s="26" t="str">
        <f t="shared" si="766"/>
        <v>No</v>
      </c>
      <c r="K8161" s="26" t="str">
        <f t="shared" si="767"/>
        <v>GB</v>
      </c>
      <c r="L8161" s="26" t="str">
        <f t="shared" si="768"/>
        <v>Invalid</v>
      </c>
      <c r="M8161" s="26" t="str">
        <f>IF(OR(ISBLANK(B8161),ISBLANK(C8161),ISBLANK(D8161)),"Missing",IFERROR(VLOOKUP(A8161,'RM Postcodes'!$A:$B,2,0),"Invalid"))</f>
        <v>live</v>
      </c>
      <c r="N8161" s="26" t="str">
        <f t="shared" si="769"/>
        <v>OK</v>
      </c>
      <c r="O8161" s="26" t="str">
        <f t="shared" si="764"/>
        <v>OK</v>
      </c>
    </row>
    <row r="8162" spans="1:15" x14ac:dyDescent="0.2">
      <c r="A8162" s="24" t="str">
        <f t="shared" si="765"/>
        <v>ST16 2</v>
      </c>
      <c r="B8162" s="1" t="s">
        <v>12545</v>
      </c>
      <c r="C8162" s="1" t="s">
        <v>12635</v>
      </c>
      <c r="D8162" s="1" t="s">
        <v>12640</v>
      </c>
      <c r="E8162" s="2">
        <v>31</v>
      </c>
      <c r="F8162" s="3">
        <v>1349306.2799999998</v>
      </c>
      <c r="G8162" s="3">
        <v>358684.38</v>
      </c>
      <c r="H8162" s="4">
        <v>256783.91999999998</v>
      </c>
      <c r="I8162" s="25"/>
      <c r="J8162" s="26" t="str">
        <f t="shared" si="766"/>
        <v>No</v>
      </c>
      <c r="K8162" s="26" t="str">
        <f t="shared" si="767"/>
        <v>GB</v>
      </c>
      <c r="L8162" s="26" t="str">
        <f t="shared" si="768"/>
        <v>Invalid</v>
      </c>
      <c r="M8162" s="26" t="str">
        <f>IF(OR(ISBLANK(B8162),ISBLANK(C8162),ISBLANK(D8162)),"Missing",IFERROR(VLOOKUP(A8162,'RM Postcodes'!$A:$B,2,0),"Invalid"))</f>
        <v>live</v>
      </c>
      <c r="N8162" s="26" t="str">
        <f t="shared" si="769"/>
        <v>OK</v>
      </c>
      <c r="O8162" s="26" t="str">
        <f t="shared" si="764"/>
        <v>OK</v>
      </c>
    </row>
    <row r="8163" spans="1:15" x14ac:dyDescent="0.2">
      <c r="A8163" s="24" t="str">
        <f t="shared" si="765"/>
        <v>ST16 3</v>
      </c>
      <c r="B8163" s="1" t="s">
        <v>12545</v>
      </c>
      <c r="C8163" s="1" t="s">
        <v>12635</v>
      </c>
      <c r="D8163" s="1" t="s">
        <v>12629</v>
      </c>
      <c r="E8163" s="2">
        <v>39</v>
      </c>
      <c r="F8163" s="3">
        <v>1375095.22</v>
      </c>
      <c r="G8163" s="3">
        <v>220932.68</v>
      </c>
      <c r="H8163" s="4">
        <v>211867.81</v>
      </c>
      <c r="I8163" s="25"/>
      <c r="J8163" s="26" t="str">
        <f t="shared" si="766"/>
        <v>No</v>
      </c>
      <c r="K8163" s="26" t="str">
        <f t="shared" si="767"/>
        <v>GB</v>
      </c>
      <c r="L8163" s="26" t="str">
        <f t="shared" si="768"/>
        <v>Invalid</v>
      </c>
      <c r="M8163" s="26" t="str">
        <f>IF(OR(ISBLANK(B8163),ISBLANK(C8163),ISBLANK(D8163)),"Missing",IFERROR(VLOOKUP(A8163,'RM Postcodes'!$A:$B,2,0),"Invalid"))</f>
        <v>live</v>
      </c>
      <c r="N8163" s="26" t="str">
        <f t="shared" si="769"/>
        <v>OK</v>
      </c>
      <c r="O8163" s="26" t="str">
        <f t="shared" si="764"/>
        <v>OK</v>
      </c>
    </row>
    <row r="8164" spans="1:15" x14ac:dyDescent="0.2">
      <c r="A8164" s="24" t="str">
        <f t="shared" si="765"/>
        <v>ST17 0</v>
      </c>
      <c r="B8164" s="1" t="s">
        <v>12545</v>
      </c>
      <c r="C8164" s="1" t="s">
        <v>12672</v>
      </c>
      <c r="D8164" s="1" t="s">
        <v>12632</v>
      </c>
      <c r="E8164" s="2">
        <v>28</v>
      </c>
      <c r="F8164" s="3">
        <v>2447286.1199999996</v>
      </c>
      <c r="G8164" s="3">
        <v>1981819.48</v>
      </c>
      <c r="H8164" s="4">
        <v>53719.59</v>
      </c>
      <c r="I8164" s="25"/>
      <c r="J8164" s="26" t="str">
        <f t="shared" si="766"/>
        <v>No</v>
      </c>
      <c r="K8164" s="26" t="str">
        <f t="shared" si="767"/>
        <v>GB</v>
      </c>
      <c r="L8164" s="26" t="str">
        <f t="shared" si="768"/>
        <v>Invalid</v>
      </c>
      <c r="M8164" s="26" t="str">
        <f>IF(OR(ISBLANK(B8164),ISBLANK(C8164),ISBLANK(D8164)),"Missing",IFERROR(VLOOKUP(A8164,'RM Postcodes'!$A:$B,2,0),"Invalid"))</f>
        <v>live</v>
      </c>
      <c r="N8164" s="26" t="str">
        <f t="shared" si="769"/>
        <v>OK</v>
      </c>
      <c r="O8164" s="26" t="str">
        <f t="shared" si="764"/>
        <v>Redact</v>
      </c>
    </row>
    <row r="8165" spans="1:15" x14ac:dyDescent="0.2">
      <c r="A8165" s="24" t="str">
        <f t="shared" si="765"/>
        <v>ST17 2</v>
      </c>
      <c r="B8165" s="1" t="s">
        <v>12545</v>
      </c>
      <c r="C8165" s="1" t="s">
        <v>12672</v>
      </c>
      <c r="D8165" s="1" t="s">
        <v>12640</v>
      </c>
      <c r="E8165" s="2">
        <v>1</v>
      </c>
      <c r="F8165" s="3">
        <v>20648.25</v>
      </c>
      <c r="G8165" s="3">
        <v>20648.25</v>
      </c>
      <c r="H8165" s="4">
        <v>0</v>
      </c>
      <c r="I8165" s="25"/>
      <c r="J8165" s="26" t="str">
        <f t="shared" si="766"/>
        <v>No</v>
      </c>
      <c r="K8165" s="26" t="str">
        <f t="shared" si="767"/>
        <v>GB</v>
      </c>
      <c r="L8165" s="26" t="str">
        <f t="shared" si="768"/>
        <v>Invalid</v>
      </c>
      <c r="M8165" s="26" t="str">
        <f>IF(OR(ISBLANK(B8165),ISBLANK(C8165),ISBLANK(D8165)),"Missing",IFERROR(VLOOKUP(A8165,'RM Postcodes'!$A:$B,2,0),"Invalid"))</f>
        <v>Invalid</v>
      </c>
      <c r="N8165" s="26" t="str">
        <f t="shared" si="769"/>
        <v>Redact</v>
      </c>
      <c r="O8165" s="26" t="str">
        <f t="shared" si="764"/>
        <v>Redact</v>
      </c>
    </row>
    <row r="8166" spans="1:15" x14ac:dyDescent="0.2">
      <c r="A8166" s="24" t="str">
        <f t="shared" si="765"/>
        <v>ST17 4</v>
      </c>
      <c r="B8166" s="1" t="s">
        <v>12545</v>
      </c>
      <c r="C8166" s="1" t="s">
        <v>12672</v>
      </c>
      <c r="D8166" s="1" t="s">
        <v>12630</v>
      </c>
      <c r="E8166" s="2">
        <v>32</v>
      </c>
      <c r="F8166" s="3">
        <v>819814.71999999951</v>
      </c>
      <c r="G8166" s="3">
        <v>205065.46000000002</v>
      </c>
      <c r="H8166" s="4">
        <v>91523.739999999991</v>
      </c>
      <c r="I8166" s="25"/>
      <c r="J8166" s="26" t="str">
        <f t="shared" si="766"/>
        <v>No</v>
      </c>
      <c r="K8166" s="26" t="str">
        <f t="shared" si="767"/>
        <v>GB</v>
      </c>
      <c r="L8166" s="26" t="str">
        <f t="shared" si="768"/>
        <v>Invalid</v>
      </c>
      <c r="M8166" s="26" t="str">
        <f>IF(OR(ISBLANK(B8166),ISBLANK(C8166),ISBLANK(D8166)),"Missing",IFERROR(VLOOKUP(A8166,'RM Postcodes'!$A:$B,2,0),"Invalid"))</f>
        <v>live</v>
      </c>
      <c r="N8166" s="26" t="str">
        <f t="shared" si="769"/>
        <v>OK</v>
      </c>
      <c r="O8166" s="26" t="str">
        <f t="shared" si="764"/>
        <v>OK</v>
      </c>
    </row>
    <row r="8167" spans="1:15" x14ac:dyDescent="0.2">
      <c r="A8167" s="24" t="str">
        <f t="shared" si="765"/>
        <v>ST17 9</v>
      </c>
      <c r="B8167" s="1" t="s">
        <v>12545</v>
      </c>
      <c r="C8167" s="1" t="s">
        <v>12672</v>
      </c>
      <c r="D8167" s="1" t="s">
        <v>12627</v>
      </c>
      <c r="E8167" s="2">
        <v>20</v>
      </c>
      <c r="F8167" s="3">
        <v>382495.83999999991</v>
      </c>
      <c r="G8167" s="3">
        <v>41296.400000000001</v>
      </c>
      <c r="H8167" s="4">
        <v>40071.599999999999</v>
      </c>
      <c r="I8167" s="25"/>
      <c r="J8167" s="26" t="str">
        <f t="shared" si="766"/>
        <v>No</v>
      </c>
      <c r="K8167" s="26" t="str">
        <f t="shared" si="767"/>
        <v>GB</v>
      </c>
      <c r="L8167" s="26" t="str">
        <f t="shared" si="768"/>
        <v>Invalid</v>
      </c>
      <c r="M8167" s="26" t="str">
        <f>IF(OR(ISBLANK(B8167),ISBLANK(C8167),ISBLANK(D8167)),"Missing",IFERROR(VLOOKUP(A8167,'RM Postcodes'!$A:$B,2,0),"Invalid"))</f>
        <v>live</v>
      </c>
      <c r="N8167" s="26" t="str">
        <f t="shared" si="769"/>
        <v>OK</v>
      </c>
      <c r="O8167" s="26" t="str">
        <f t="shared" si="764"/>
        <v>OK</v>
      </c>
    </row>
    <row r="8168" spans="1:15" x14ac:dyDescent="0.2">
      <c r="A8168" s="24" t="str">
        <f t="shared" si="765"/>
        <v>ST18 0</v>
      </c>
      <c r="B8168" s="1" t="s">
        <v>12545</v>
      </c>
      <c r="C8168" s="1" t="s">
        <v>12673</v>
      </c>
      <c r="D8168" s="1" t="s">
        <v>12632</v>
      </c>
      <c r="E8168" s="2">
        <v>62</v>
      </c>
      <c r="F8168" s="3">
        <v>2529071.6999999993</v>
      </c>
      <c r="G8168" s="3">
        <v>309127.67999999999</v>
      </c>
      <c r="H8168" s="4">
        <v>214907.63</v>
      </c>
      <c r="I8168" s="25"/>
      <c r="J8168" s="26" t="str">
        <f t="shared" si="766"/>
        <v>No</v>
      </c>
      <c r="K8168" s="26" t="str">
        <f t="shared" si="767"/>
        <v>GB</v>
      </c>
      <c r="L8168" s="26" t="str">
        <f t="shared" si="768"/>
        <v>Invalid</v>
      </c>
      <c r="M8168" s="26" t="str">
        <f>IF(OR(ISBLANK(B8168),ISBLANK(C8168),ISBLANK(D8168)),"Missing",IFERROR(VLOOKUP(A8168,'RM Postcodes'!$A:$B,2,0),"Invalid"))</f>
        <v>live</v>
      </c>
      <c r="N8168" s="26" t="str">
        <f t="shared" si="769"/>
        <v>OK</v>
      </c>
      <c r="O8168" s="26" t="str">
        <f t="shared" si="764"/>
        <v>OK</v>
      </c>
    </row>
    <row r="8169" spans="1:15" x14ac:dyDescent="0.2">
      <c r="A8169" s="24" t="str">
        <f t="shared" si="765"/>
        <v>ST18 9</v>
      </c>
      <c r="B8169" s="1" t="s">
        <v>12545</v>
      </c>
      <c r="C8169" s="1" t="s">
        <v>12673</v>
      </c>
      <c r="D8169" s="1" t="s">
        <v>12627</v>
      </c>
      <c r="E8169" s="2">
        <v>34</v>
      </c>
      <c r="F8169" s="3">
        <v>2276903.6800000006</v>
      </c>
      <c r="G8169" s="3">
        <v>734321.9</v>
      </c>
      <c r="H8169" s="4">
        <v>477299.87</v>
      </c>
      <c r="I8169" s="25"/>
      <c r="J8169" s="26" t="str">
        <f t="shared" si="766"/>
        <v>No</v>
      </c>
      <c r="K8169" s="26" t="str">
        <f t="shared" si="767"/>
        <v>GB</v>
      </c>
      <c r="L8169" s="26" t="str">
        <f t="shared" si="768"/>
        <v>Invalid</v>
      </c>
      <c r="M8169" s="26" t="str">
        <f>IF(OR(ISBLANK(B8169),ISBLANK(C8169),ISBLANK(D8169)),"Missing",IFERROR(VLOOKUP(A8169,'RM Postcodes'!$A:$B,2,0),"Invalid"))</f>
        <v>live</v>
      </c>
      <c r="N8169" s="26" t="str">
        <f t="shared" si="769"/>
        <v>OK</v>
      </c>
      <c r="O8169" s="26" t="str">
        <f t="shared" si="764"/>
        <v>OK</v>
      </c>
    </row>
    <row r="8170" spans="1:15" x14ac:dyDescent="0.2">
      <c r="A8170" s="24" t="str">
        <f t="shared" si="765"/>
        <v>ST19 5</v>
      </c>
      <c r="B8170" s="1" t="s">
        <v>12545</v>
      </c>
      <c r="C8170" s="1" t="s">
        <v>12674</v>
      </c>
      <c r="D8170" s="1" t="s">
        <v>12625</v>
      </c>
      <c r="E8170" s="2">
        <v>29</v>
      </c>
      <c r="F8170" s="3">
        <v>685495.09</v>
      </c>
      <c r="G8170" s="3">
        <v>60028.92</v>
      </c>
      <c r="H8170" s="4">
        <v>47505.440000000002</v>
      </c>
      <c r="I8170" s="25"/>
      <c r="J8170" s="26" t="str">
        <f t="shared" si="766"/>
        <v>No</v>
      </c>
      <c r="K8170" s="26" t="str">
        <f t="shared" si="767"/>
        <v>GB</v>
      </c>
      <c r="L8170" s="26" t="str">
        <f t="shared" si="768"/>
        <v>Invalid</v>
      </c>
      <c r="M8170" s="26" t="str">
        <f>IF(OR(ISBLANK(B8170),ISBLANK(C8170),ISBLANK(D8170)),"Missing",IFERROR(VLOOKUP(A8170,'RM Postcodes'!$A:$B,2,0),"Invalid"))</f>
        <v>live</v>
      </c>
      <c r="N8170" s="26" t="str">
        <f t="shared" si="769"/>
        <v>OK</v>
      </c>
      <c r="O8170" s="26" t="str">
        <f t="shared" si="764"/>
        <v>OK</v>
      </c>
    </row>
    <row r="8171" spans="1:15" x14ac:dyDescent="0.2">
      <c r="A8171" s="24" t="str">
        <f t="shared" si="765"/>
        <v>ST19 9</v>
      </c>
      <c r="B8171" s="1" t="s">
        <v>12545</v>
      </c>
      <c r="C8171" s="1" t="s">
        <v>12674</v>
      </c>
      <c r="D8171" s="1" t="s">
        <v>12627</v>
      </c>
      <c r="E8171" s="2">
        <v>28</v>
      </c>
      <c r="F8171" s="3">
        <v>2279001.0300000003</v>
      </c>
      <c r="G8171" s="3">
        <v>1363698.84</v>
      </c>
      <c r="H8171" s="4">
        <v>244846.19</v>
      </c>
      <c r="I8171" s="25"/>
      <c r="J8171" s="26" t="str">
        <f t="shared" si="766"/>
        <v>No</v>
      </c>
      <c r="K8171" s="26" t="str">
        <f t="shared" si="767"/>
        <v>GB</v>
      </c>
      <c r="L8171" s="26" t="str">
        <f t="shared" si="768"/>
        <v>Invalid</v>
      </c>
      <c r="M8171" s="26" t="str">
        <f>IF(OR(ISBLANK(B8171),ISBLANK(C8171),ISBLANK(D8171)),"Missing",IFERROR(VLOOKUP(A8171,'RM Postcodes'!$A:$B,2,0),"Invalid"))</f>
        <v>live</v>
      </c>
      <c r="N8171" s="26" t="str">
        <f t="shared" si="769"/>
        <v>OK</v>
      </c>
      <c r="O8171" s="26" t="str">
        <f t="shared" si="764"/>
        <v>Redact</v>
      </c>
    </row>
    <row r="8172" spans="1:15" x14ac:dyDescent="0.2">
      <c r="A8172" s="24" t="str">
        <f t="shared" si="765"/>
        <v>ST2 0</v>
      </c>
      <c r="B8172" s="1" t="s">
        <v>12545</v>
      </c>
      <c r="C8172" s="1" t="s">
        <v>12664</v>
      </c>
      <c r="D8172" s="1" t="s">
        <v>12632</v>
      </c>
      <c r="E8172" s="2">
        <v>8</v>
      </c>
      <c r="F8172" s="3">
        <v>242944.79</v>
      </c>
      <c r="G8172" s="3">
        <v>78333.289999999994</v>
      </c>
      <c r="H8172" s="4">
        <v>47606.559999999998</v>
      </c>
      <c r="I8172" s="25"/>
      <c r="J8172" s="26" t="str">
        <f t="shared" si="766"/>
        <v>No</v>
      </c>
      <c r="K8172" s="26" t="str">
        <f t="shared" si="767"/>
        <v>GB</v>
      </c>
      <c r="L8172" s="26" t="str">
        <f t="shared" si="768"/>
        <v>Invalid</v>
      </c>
      <c r="M8172" s="26" t="str">
        <f>IF(OR(ISBLANK(B8172),ISBLANK(C8172),ISBLANK(D8172)),"Missing",IFERROR(VLOOKUP(A8172,'RM Postcodes'!$A:$B,2,0),"Invalid"))</f>
        <v>live</v>
      </c>
      <c r="N8172" s="26" t="str">
        <f t="shared" si="769"/>
        <v>Redact</v>
      </c>
      <c r="O8172" s="26" t="str">
        <f t="shared" si="764"/>
        <v>OK</v>
      </c>
    </row>
    <row r="8173" spans="1:15" x14ac:dyDescent="0.2">
      <c r="A8173" s="24" t="str">
        <f t="shared" si="765"/>
        <v>ST2 7</v>
      </c>
      <c r="B8173" s="1" t="s">
        <v>12545</v>
      </c>
      <c r="C8173" s="1" t="s">
        <v>12664</v>
      </c>
      <c r="D8173" s="1" t="s">
        <v>12623</v>
      </c>
      <c r="E8173" s="2">
        <v>12</v>
      </c>
      <c r="F8173" s="3">
        <v>277676.40999999997</v>
      </c>
      <c r="G8173" s="3">
        <v>50634.02</v>
      </c>
      <c r="H8173" s="4">
        <v>46476.94</v>
      </c>
      <c r="I8173" s="25"/>
      <c r="J8173" s="26" t="str">
        <f t="shared" si="766"/>
        <v>No</v>
      </c>
      <c r="K8173" s="26" t="str">
        <f t="shared" si="767"/>
        <v>GB</v>
      </c>
      <c r="L8173" s="26" t="str">
        <f t="shared" si="768"/>
        <v>Invalid</v>
      </c>
      <c r="M8173" s="26" t="str">
        <f>IF(OR(ISBLANK(B8173),ISBLANK(C8173),ISBLANK(D8173)),"Missing",IFERROR(VLOOKUP(A8173,'RM Postcodes'!$A:$B,2,0),"Invalid"))</f>
        <v>live</v>
      </c>
      <c r="N8173" s="26" t="str">
        <f t="shared" si="769"/>
        <v>OK</v>
      </c>
      <c r="O8173" s="26" t="str">
        <f t="shared" si="764"/>
        <v>OK</v>
      </c>
    </row>
    <row r="8174" spans="1:15" x14ac:dyDescent="0.2">
      <c r="A8174" s="24" t="str">
        <f t="shared" si="765"/>
        <v>ST2 8</v>
      </c>
      <c r="B8174" s="1" t="s">
        <v>12545</v>
      </c>
      <c r="C8174" s="1" t="s">
        <v>12664</v>
      </c>
      <c r="D8174" s="1" t="s">
        <v>12626</v>
      </c>
      <c r="E8174" s="2">
        <v>8</v>
      </c>
      <c r="F8174" s="3">
        <v>140036.77000000002</v>
      </c>
      <c r="G8174" s="3">
        <v>60949.200000000004</v>
      </c>
      <c r="H8174" s="4">
        <v>40591.07</v>
      </c>
      <c r="I8174" s="25"/>
      <c r="J8174" s="26" t="str">
        <f t="shared" si="766"/>
        <v>No</v>
      </c>
      <c r="K8174" s="26" t="str">
        <f t="shared" si="767"/>
        <v>GB</v>
      </c>
      <c r="L8174" s="26" t="str">
        <f t="shared" si="768"/>
        <v>Invalid</v>
      </c>
      <c r="M8174" s="26" t="str">
        <f>IF(OR(ISBLANK(B8174),ISBLANK(C8174),ISBLANK(D8174)),"Missing",IFERROR(VLOOKUP(A8174,'RM Postcodes'!$A:$B,2,0),"Invalid"))</f>
        <v>live</v>
      </c>
      <c r="N8174" s="26" t="str">
        <f t="shared" si="769"/>
        <v>Redact</v>
      </c>
      <c r="O8174" s="26" t="str">
        <f t="shared" si="764"/>
        <v>Redact</v>
      </c>
    </row>
    <row r="8175" spans="1:15" x14ac:dyDescent="0.2">
      <c r="A8175" s="24" t="str">
        <f t="shared" si="765"/>
        <v>ST2 9</v>
      </c>
      <c r="B8175" s="1" t="s">
        <v>12545</v>
      </c>
      <c r="C8175" s="1" t="s">
        <v>12664</v>
      </c>
      <c r="D8175" s="1" t="s">
        <v>12627</v>
      </c>
      <c r="E8175" s="2">
        <v>3</v>
      </c>
      <c r="F8175" s="3">
        <v>60947.06</v>
      </c>
      <c r="G8175" s="3">
        <v>50846.9</v>
      </c>
      <c r="H8175" s="4">
        <v>7101.35</v>
      </c>
      <c r="I8175" s="25"/>
      <c r="J8175" s="26" t="str">
        <f t="shared" si="766"/>
        <v>No</v>
      </c>
      <c r="K8175" s="26" t="str">
        <f t="shared" si="767"/>
        <v>GB</v>
      </c>
      <c r="L8175" s="26" t="str">
        <f t="shared" si="768"/>
        <v>Invalid</v>
      </c>
      <c r="M8175" s="26" t="str">
        <f>IF(OR(ISBLANK(B8175),ISBLANK(C8175),ISBLANK(D8175)),"Missing",IFERROR(VLOOKUP(A8175,'RM Postcodes'!$A:$B,2,0),"Invalid"))</f>
        <v>live</v>
      </c>
      <c r="N8175" s="26" t="str">
        <f t="shared" si="769"/>
        <v>Redact</v>
      </c>
      <c r="O8175" s="26" t="str">
        <f t="shared" si="764"/>
        <v>Redact</v>
      </c>
    </row>
    <row r="8176" spans="1:15" x14ac:dyDescent="0.2">
      <c r="A8176" s="24" t="str">
        <f t="shared" si="765"/>
        <v>ST20 0</v>
      </c>
      <c r="B8176" s="1" t="s">
        <v>12545</v>
      </c>
      <c r="C8176" s="1" t="s">
        <v>12675</v>
      </c>
      <c r="D8176" s="1" t="s">
        <v>12632</v>
      </c>
      <c r="E8176" s="2">
        <v>25</v>
      </c>
      <c r="F8176" s="3">
        <v>3396236.2799999979</v>
      </c>
      <c r="G8176" s="3">
        <v>2727679.9800000004</v>
      </c>
      <c r="H8176" s="4">
        <v>205125.74</v>
      </c>
      <c r="I8176" s="25"/>
      <c r="J8176" s="26" t="str">
        <f t="shared" si="766"/>
        <v>No</v>
      </c>
      <c r="K8176" s="26" t="str">
        <f t="shared" si="767"/>
        <v>GB</v>
      </c>
      <c r="L8176" s="26" t="str">
        <f t="shared" si="768"/>
        <v>Invalid</v>
      </c>
      <c r="M8176" s="26" t="str">
        <f>IF(OR(ISBLANK(B8176),ISBLANK(C8176),ISBLANK(D8176)),"Missing",IFERROR(VLOOKUP(A8176,'RM Postcodes'!$A:$B,2,0),"Invalid"))</f>
        <v>live</v>
      </c>
      <c r="N8176" s="26" t="str">
        <f t="shared" si="769"/>
        <v>OK</v>
      </c>
      <c r="O8176" s="26" t="str">
        <f t="shared" si="764"/>
        <v>Redact</v>
      </c>
    </row>
    <row r="8177" spans="1:15" x14ac:dyDescent="0.2">
      <c r="A8177" s="24" t="str">
        <f t="shared" si="765"/>
        <v>ST21 6</v>
      </c>
      <c r="B8177" s="1" t="s">
        <v>12545</v>
      </c>
      <c r="C8177" s="1" t="s">
        <v>12636</v>
      </c>
      <c r="D8177" s="1" t="s">
        <v>12622</v>
      </c>
      <c r="E8177" s="2">
        <v>39</v>
      </c>
      <c r="F8177" s="3">
        <v>2196676.1799999992</v>
      </c>
      <c r="G8177" s="3">
        <v>497940.31</v>
      </c>
      <c r="H8177" s="4">
        <v>384735.54</v>
      </c>
      <c r="I8177" s="25"/>
      <c r="J8177" s="26" t="str">
        <f t="shared" si="766"/>
        <v>No</v>
      </c>
      <c r="K8177" s="26" t="str">
        <f t="shared" si="767"/>
        <v>GB</v>
      </c>
      <c r="L8177" s="26" t="str">
        <f t="shared" si="768"/>
        <v>Invalid</v>
      </c>
      <c r="M8177" s="26" t="str">
        <f>IF(OR(ISBLANK(B8177),ISBLANK(C8177),ISBLANK(D8177)),"Missing",IFERROR(VLOOKUP(A8177,'RM Postcodes'!$A:$B,2,0),"Invalid"))</f>
        <v>live</v>
      </c>
      <c r="N8177" s="26" t="str">
        <f t="shared" si="769"/>
        <v>OK</v>
      </c>
      <c r="O8177" s="26" t="str">
        <f t="shared" si="764"/>
        <v>OK</v>
      </c>
    </row>
    <row r="8178" spans="1:15" x14ac:dyDescent="0.2">
      <c r="A8178" s="24" t="str">
        <f t="shared" si="765"/>
        <v>ST3 1</v>
      </c>
      <c r="B8178" s="1" t="s">
        <v>12545</v>
      </c>
      <c r="C8178" s="1" t="s">
        <v>12665</v>
      </c>
      <c r="D8178" s="1" t="s">
        <v>12621</v>
      </c>
      <c r="E8178" s="2">
        <v>12</v>
      </c>
      <c r="F8178" s="3">
        <v>300918.43</v>
      </c>
      <c r="G8178" s="3">
        <v>49997.72</v>
      </c>
      <c r="H8178" s="4">
        <v>45343.21</v>
      </c>
      <c r="I8178" s="25"/>
      <c r="J8178" s="26" t="str">
        <f t="shared" si="766"/>
        <v>No</v>
      </c>
      <c r="K8178" s="26" t="str">
        <f t="shared" si="767"/>
        <v>GB</v>
      </c>
      <c r="L8178" s="26" t="str">
        <f t="shared" si="768"/>
        <v>Invalid</v>
      </c>
      <c r="M8178" s="26" t="str">
        <f>IF(OR(ISBLANK(B8178),ISBLANK(C8178),ISBLANK(D8178)),"Missing",IFERROR(VLOOKUP(A8178,'RM Postcodes'!$A:$B,2,0),"Invalid"))</f>
        <v>live</v>
      </c>
      <c r="N8178" s="26" t="str">
        <f t="shared" si="769"/>
        <v>OK</v>
      </c>
      <c r="O8178" s="26" t="str">
        <f t="shared" si="764"/>
        <v>OK</v>
      </c>
    </row>
    <row r="8179" spans="1:15" x14ac:dyDescent="0.2">
      <c r="A8179" s="24" t="str">
        <f t="shared" si="765"/>
        <v>ST3 2</v>
      </c>
      <c r="B8179" s="1" t="s">
        <v>12545</v>
      </c>
      <c r="C8179" s="1" t="s">
        <v>12665</v>
      </c>
      <c r="D8179" s="1" t="s">
        <v>12640</v>
      </c>
      <c r="E8179" s="2">
        <v>9</v>
      </c>
      <c r="F8179" s="3">
        <v>119637.25000000001</v>
      </c>
      <c r="G8179" s="3">
        <v>43504.800000000003</v>
      </c>
      <c r="H8179" s="4">
        <v>22280.39</v>
      </c>
      <c r="I8179" s="25"/>
      <c r="J8179" s="26" t="str">
        <f t="shared" si="766"/>
        <v>No</v>
      </c>
      <c r="K8179" s="26" t="str">
        <f t="shared" si="767"/>
        <v>GB</v>
      </c>
      <c r="L8179" s="26" t="str">
        <f t="shared" si="768"/>
        <v>Invalid</v>
      </c>
      <c r="M8179" s="26" t="str">
        <f>IF(OR(ISBLANK(B8179),ISBLANK(C8179),ISBLANK(D8179)),"Missing",IFERROR(VLOOKUP(A8179,'RM Postcodes'!$A:$B,2,0),"Invalid"))</f>
        <v>live</v>
      </c>
      <c r="N8179" s="26" t="str">
        <f t="shared" si="769"/>
        <v>Redact</v>
      </c>
      <c r="O8179" s="26" t="str">
        <f t="shared" si="764"/>
        <v>OK</v>
      </c>
    </row>
    <row r="8180" spans="1:15" x14ac:dyDescent="0.2">
      <c r="A8180" s="24" t="str">
        <f t="shared" si="765"/>
        <v>ST3 3</v>
      </c>
      <c r="B8180" s="1" t="s">
        <v>12545</v>
      </c>
      <c r="C8180" s="1" t="s">
        <v>12665</v>
      </c>
      <c r="D8180" s="1" t="s">
        <v>12629</v>
      </c>
      <c r="E8180" s="2">
        <v>4</v>
      </c>
      <c r="F8180" s="3">
        <v>93641.1</v>
      </c>
      <c r="G8180" s="3">
        <v>39692.730000000003</v>
      </c>
      <c r="H8180" s="4">
        <v>37954.800000000003</v>
      </c>
      <c r="I8180" s="25"/>
      <c r="J8180" s="26" t="str">
        <f t="shared" si="766"/>
        <v>No</v>
      </c>
      <c r="K8180" s="26" t="str">
        <f t="shared" si="767"/>
        <v>GB</v>
      </c>
      <c r="L8180" s="26" t="str">
        <f t="shared" si="768"/>
        <v>Invalid</v>
      </c>
      <c r="M8180" s="26" t="str">
        <f>IF(OR(ISBLANK(B8180),ISBLANK(C8180),ISBLANK(D8180)),"Missing",IFERROR(VLOOKUP(A8180,'RM Postcodes'!$A:$B,2,0),"Invalid"))</f>
        <v>live</v>
      </c>
      <c r="N8180" s="26" t="str">
        <f t="shared" si="769"/>
        <v>Redact</v>
      </c>
      <c r="O8180" s="26" t="str">
        <f t="shared" si="764"/>
        <v>Redact</v>
      </c>
    </row>
    <row r="8181" spans="1:15" x14ac:dyDescent="0.2">
      <c r="A8181" s="24" t="str">
        <f t="shared" si="765"/>
        <v>ST3 4</v>
      </c>
      <c r="B8181" s="1" t="s">
        <v>12545</v>
      </c>
      <c r="C8181" s="1" t="s">
        <v>12665</v>
      </c>
      <c r="D8181" s="1" t="s">
        <v>12630</v>
      </c>
      <c r="E8181" s="2">
        <v>22</v>
      </c>
      <c r="F8181" s="3">
        <v>613530.14</v>
      </c>
      <c r="G8181" s="3">
        <v>128655.95</v>
      </c>
      <c r="H8181" s="4">
        <v>51166.65</v>
      </c>
      <c r="I8181" s="25"/>
      <c r="J8181" s="26" t="str">
        <f t="shared" si="766"/>
        <v>No</v>
      </c>
      <c r="K8181" s="26" t="str">
        <f t="shared" si="767"/>
        <v>GB</v>
      </c>
      <c r="L8181" s="26" t="str">
        <f t="shared" si="768"/>
        <v>Invalid</v>
      </c>
      <c r="M8181" s="26" t="str">
        <f>IF(OR(ISBLANK(B8181),ISBLANK(C8181),ISBLANK(D8181)),"Missing",IFERROR(VLOOKUP(A8181,'RM Postcodes'!$A:$B,2,0),"Invalid"))</f>
        <v>live</v>
      </c>
      <c r="N8181" s="26" t="str">
        <f t="shared" si="769"/>
        <v>OK</v>
      </c>
      <c r="O8181" s="26" t="str">
        <f t="shared" si="764"/>
        <v>OK</v>
      </c>
    </row>
    <row r="8182" spans="1:15" x14ac:dyDescent="0.2">
      <c r="A8182" s="24" t="str">
        <f t="shared" si="765"/>
        <v>ST3 5</v>
      </c>
      <c r="B8182" s="1" t="s">
        <v>12545</v>
      </c>
      <c r="C8182" s="1" t="s">
        <v>12665</v>
      </c>
      <c r="D8182" s="1" t="s">
        <v>12625</v>
      </c>
      <c r="E8182" s="2">
        <v>17</v>
      </c>
      <c r="F8182" s="3">
        <v>327793.0199999999</v>
      </c>
      <c r="G8182" s="3">
        <v>48618.869999999995</v>
      </c>
      <c r="H8182" s="4">
        <v>47613.36</v>
      </c>
      <c r="I8182" s="25"/>
      <c r="J8182" s="26" t="str">
        <f t="shared" si="766"/>
        <v>No</v>
      </c>
      <c r="K8182" s="26" t="str">
        <f t="shared" si="767"/>
        <v>GB</v>
      </c>
      <c r="L8182" s="26" t="str">
        <f t="shared" si="768"/>
        <v>Invalid</v>
      </c>
      <c r="M8182" s="26" t="str">
        <f>IF(OR(ISBLANK(B8182),ISBLANK(C8182),ISBLANK(D8182)),"Missing",IFERROR(VLOOKUP(A8182,'RM Postcodes'!$A:$B,2,0),"Invalid"))</f>
        <v>live</v>
      </c>
      <c r="N8182" s="26" t="str">
        <f t="shared" si="769"/>
        <v>OK</v>
      </c>
      <c r="O8182" s="26" t="str">
        <f t="shared" si="764"/>
        <v>OK</v>
      </c>
    </row>
    <row r="8183" spans="1:15" x14ac:dyDescent="0.2">
      <c r="A8183" s="24" t="str">
        <f t="shared" si="765"/>
        <v>ST3 6</v>
      </c>
      <c r="B8183" s="1" t="s">
        <v>12545</v>
      </c>
      <c r="C8183" s="1" t="s">
        <v>12665</v>
      </c>
      <c r="D8183" s="1" t="s">
        <v>12622</v>
      </c>
      <c r="E8183" s="2">
        <v>4</v>
      </c>
      <c r="F8183" s="3">
        <v>145025.73000000001</v>
      </c>
      <c r="G8183" s="3">
        <v>50940.32</v>
      </c>
      <c r="H8183" s="4">
        <v>44539.43</v>
      </c>
      <c r="I8183" s="25"/>
      <c r="J8183" s="26" t="str">
        <f t="shared" si="766"/>
        <v>No</v>
      </c>
      <c r="K8183" s="26" t="str">
        <f t="shared" si="767"/>
        <v>GB</v>
      </c>
      <c r="L8183" s="26" t="str">
        <f t="shared" si="768"/>
        <v>Invalid</v>
      </c>
      <c r="M8183" s="26" t="str">
        <f>IF(OR(ISBLANK(B8183),ISBLANK(C8183),ISBLANK(D8183)),"Missing",IFERROR(VLOOKUP(A8183,'RM Postcodes'!$A:$B,2,0),"Invalid"))</f>
        <v>live</v>
      </c>
      <c r="N8183" s="26" t="str">
        <f t="shared" si="769"/>
        <v>Redact</v>
      </c>
      <c r="O8183" s="26" t="str">
        <f t="shared" si="764"/>
        <v>Redact</v>
      </c>
    </row>
    <row r="8184" spans="1:15" x14ac:dyDescent="0.2">
      <c r="A8184" s="24" t="str">
        <f t="shared" si="765"/>
        <v>ST3 7</v>
      </c>
      <c r="B8184" s="1" t="s">
        <v>12545</v>
      </c>
      <c r="C8184" s="1" t="s">
        <v>12665</v>
      </c>
      <c r="D8184" s="1" t="s">
        <v>12623</v>
      </c>
      <c r="E8184" s="2">
        <v>24</v>
      </c>
      <c r="F8184" s="3">
        <v>631939.91000000015</v>
      </c>
      <c r="G8184" s="3">
        <v>184000.04</v>
      </c>
      <c r="H8184" s="4">
        <v>65578.44</v>
      </c>
      <c r="I8184" s="25"/>
      <c r="J8184" s="26" t="str">
        <f t="shared" si="766"/>
        <v>No</v>
      </c>
      <c r="K8184" s="26" t="str">
        <f t="shared" si="767"/>
        <v>GB</v>
      </c>
      <c r="L8184" s="26" t="str">
        <f t="shared" si="768"/>
        <v>Invalid</v>
      </c>
      <c r="M8184" s="26" t="str">
        <f>IF(OR(ISBLANK(B8184),ISBLANK(C8184),ISBLANK(D8184)),"Missing",IFERROR(VLOOKUP(A8184,'RM Postcodes'!$A:$B,2,0),"Invalid"))</f>
        <v>live</v>
      </c>
      <c r="N8184" s="26" t="str">
        <f t="shared" si="769"/>
        <v>OK</v>
      </c>
      <c r="O8184" s="26" t="str">
        <f t="shared" si="764"/>
        <v>OK</v>
      </c>
    </row>
    <row r="8185" spans="1:15" x14ac:dyDescent="0.2">
      <c r="A8185" s="24" t="str">
        <f t="shared" si="765"/>
        <v>ST4 1</v>
      </c>
      <c r="B8185" s="1" t="s">
        <v>12545</v>
      </c>
      <c r="C8185" s="1" t="s">
        <v>12666</v>
      </c>
      <c r="D8185" s="1" t="s">
        <v>12621</v>
      </c>
      <c r="E8185" s="2">
        <v>8</v>
      </c>
      <c r="F8185" s="3">
        <v>320243.46000000002</v>
      </c>
      <c r="G8185" s="3">
        <v>49734.080000000002</v>
      </c>
      <c r="H8185" s="4">
        <v>45273.32</v>
      </c>
      <c r="I8185" s="25"/>
      <c r="J8185" s="26" t="str">
        <f t="shared" si="766"/>
        <v>No</v>
      </c>
      <c r="K8185" s="26" t="str">
        <f t="shared" si="767"/>
        <v>GB</v>
      </c>
      <c r="L8185" s="26" t="str">
        <f t="shared" si="768"/>
        <v>Invalid</v>
      </c>
      <c r="M8185" s="26" t="str">
        <f>IF(OR(ISBLANK(B8185),ISBLANK(C8185),ISBLANK(D8185)),"Missing",IFERROR(VLOOKUP(A8185,'RM Postcodes'!$A:$B,2,0),"Invalid"))</f>
        <v>live</v>
      </c>
      <c r="N8185" s="26" t="str">
        <f t="shared" si="769"/>
        <v>Redact</v>
      </c>
      <c r="O8185" s="26" t="str">
        <f t="shared" si="764"/>
        <v>OK</v>
      </c>
    </row>
    <row r="8186" spans="1:15" x14ac:dyDescent="0.2">
      <c r="A8186" s="24" t="str">
        <f t="shared" si="765"/>
        <v>ST4 2</v>
      </c>
      <c r="B8186" s="1" t="s">
        <v>12545</v>
      </c>
      <c r="C8186" s="1" t="s">
        <v>12666</v>
      </c>
      <c r="D8186" s="1" t="s">
        <v>12640</v>
      </c>
      <c r="E8186" s="2">
        <v>31</v>
      </c>
      <c r="F8186" s="3">
        <v>1306928.0300000003</v>
      </c>
      <c r="G8186" s="3">
        <v>248484.76</v>
      </c>
      <c r="H8186" s="4">
        <v>125210.3</v>
      </c>
      <c r="I8186" s="25"/>
      <c r="J8186" s="26" t="str">
        <f t="shared" si="766"/>
        <v>No</v>
      </c>
      <c r="K8186" s="26" t="str">
        <f t="shared" si="767"/>
        <v>GB</v>
      </c>
      <c r="L8186" s="26" t="str">
        <f t="shared" si="768"/>
        <v>Invalid</v>
      </c>
      <c r="M8186" s="26" t="str">
        <f>IF(OR(ISBLANK(B8186),ISBLANK(C8186),ISBLANK(D8186)),"Missing",IFERROR(VLOOKUP(A8186,'RM Postcodes'!$A:$B,2,0),"Invalid"))</f>
        <v>live</v>
      </c>
      <c r="N8186" s="26" t="str">
        <f t="shared" si="769"/>
        <v>OK</v>
      </c>
      <c r="O8186" s="26" t="str">
        <f t="shared" si="764"/>
        <v>OK</v>
      </c>
    </row>
    <row r="8187" spans="1:15" x14ac:dyDescent="0.2">
      <c r="A8187" s="24" t="str">
        <f t="shared" si="765"/>
        <v>ST4 3</v>
      </c>
      <c r="B8187" s="1" t="s">
        <v>12545</v>
      </c>
      <c r="C8187" s="1" t="s">
        <v>12666</v>
      </c>
      <c r="D8187" s="1" t="s">
        <v>12629</v>
      </c>
      <c r="E8187" s="2">
        <v>20</v>
      </c>
      <c r="F8187" s="3">
        <v>4833508.5900000008</v>
      </c>
      <c r="G8187" s="3">
        <v>4254951.38</v>
      </c>
      <c r="H8187" s="4">
        <v>60855.17</v>
      </c>
      <c r="I8187" s="25"/>
      <c r="J8187" s="26" t="str">
        <f t="shared" si="766"/>
        <v>No</v>
      </c>
      <c r="K8187" s="26" t="str">
        <f t="shared" si="767"/>
        <v>GB</v>
      </c>
      <c r="L8187" s="26" t="str">
        <f t="shared" si="768"/>
        <v>Invalid</v>
      </c>
      <c r="M8187" s="26" t="str">
        <f>IF(OR(ISBLANK(B8187),ISBLANK(C8187),ISBLANK(D8187)),"Missing",IFERROR(VLOOKUP(A8187,'RM Postcodes'!$A:$B,2,0),"Invalid"))</f>
        <v>live</v>
      </c>
      <c r="N8187" s="26" t="str">
        <f t="shared" si="769"/>
        <v>OK</v>
      </c>
      <c r="O8187" s="26" t="str">
        <f t="shared" si="764"/>
        <v>Redact</v>
      </c>
    </row>
    <row r="8188" spans="1:15" x14ac:dyDescent="0.2">
      <c r="A8188" s="24" t="str">
        <f t="shared" si="765"/>
        <v>ST4 4</v>
      </c>
      <c r="B8188" s="1" t="s">
        <v>12545</v>
      </c>
      <c r="C8188" s="1" t="s">
        <v>12666</v>
      </c>
      <c r="D8188" s="1" t="s">
        <v>12630</v>
      </c>
      <c r="E8188" s="2">
        <v>12</v>
      </c>
      <c r="F8188" s="3">
        <v>519215.63</v>
      </c>
      <c r="G8188" s="3">
        <v>237499.99</v>
      </c>
      <c r="H8188" s="4">
        <v>61380.310000000005</v>
      </c>
      <c r="I8188" s="25"/>
      <c r="J8188" s="26" t="str">
        <f t="shared" si="766"/>
        <v>No</v>
      </c>
      <c r="K8188" s="26" t="str">
        <f t="shared" si="767"/>
        <v>GB</v>
      </c>
      <c r="L8188" s="26" t="str">
        <f t="shared" si="768"/>
        <v>Invalid</v>
      </c>
      <c r="M8188" s="26" t="str">
        <f>IF(OR(ISBLANK(B8188),ISBLANK(C8188),ISBLANK(D8188)),"Missing",IFERROR(VLOOKUP(A8188,'RM Postcodes'!$A:$B,2,0),"Invalid"))</f>
        <v>live</v>
      </c>
      <c r="N8188" s="26" t="str">
        <f t="shared" si="769"/>
        <v>OK</v>
      </c>
      <c r="O8188" s="26" t="str">
        <f t="shared" si="764"/>
        <v>OK</v>
      </c>
    </row>
    <row r="8189" spans="1:15" x14ac:dyDescent="0.2">
      <c r="A8189" s="24" t="str">
        <f t="shared" si="765"/>
        <v>ST4 5</v>
      </c>
      <c r="B8189" s="1" t="s">
        <v>12545</v>
      </c>
      <c r="C8189" s="1" t="s">
        <v>12666</v>
      </c>
      <c r="D8189" s="1" t="s">
        <v>12625</v>
      </c>
      <c r="E8189" s="2">
        <v>11</v>
      </c>
      <c r="F8189" s="3">
        <v>170574.87</v>
      </c>
      <c r="G8189" s="3">
        <v>40493.65</v>
      </c>
      <c r="H8189" s="4">
        <v>37409.629999999997</v>
      </c>
      <c r="I8189" s="25"/>
      <c r="J8189" s="26" t="str">
        <f t="shared" si="766"/>
        <v>No</v>
      </c>
      <c r="K8189" s="26" t="str">
        <f t="shared" si="767"/>
        <v>GB</v>
      </c>
      <c r="L8189" s="26" t="str">
        <f t="shared" si="768"/>
        <v>Invalid</v>
      </c>
      <c r="M8189" s="26" t="str">
        <f>IF(OR(ISBLANK(B8189),ISBLANK(C8189),ISBLANK(D8189)),"Missing",IFERROR(VLOOKUP(A8189,'RM Postcodes'!$A:$B,2,0),"Invalid"))</f>
        <v>live</v>
      </c>
      <c r="N8189" s="26" t="str">
        <f t="shared" si="769"/>
        <v>OK</v>
      </c>
      <c r="O8189" s="26" t="str">
        <f t="shared" si="764"/>
        <v>OK</v>
      </c>
    </row>
    <row r="8190" spans="1:15" x14ac:dyDescent="0.2">
      <c r="A8190" s="24" t="str">
        <f t="shared" si="765"/>
        <v>ST4 6</v>
      </c>
      <c r="B8190" s="1" t="s">
        <v>12545</v>
      </c>
      <c r="C8190" s="1" t="s">
        <v>12666</v>
      </c>
      <c r="D8190" s="1" t="s">
        <v>12622</v>
      </c>
      <c r="E8190" s="2">
        <v>14</v>
      </c>
      <c r="F8190" s="3">
        <v>363903.47000000003</v>
      </c>
      <c r="G8190" s="3">
        <v>67166.06</v>
      </c>
      <c r="H8190" s="4">
        <v>52282.43</v>
      </c>
      <c r="I8190" s="25"/>
      <c r="J8190" s="26" t="str">
        <f t="shared" si="766"/>
        <v>No</v>
      </c>
      <c r="K8190" s="26" t="str">
        <f t="shared" si="767"/>
        <v>GB</v>
      </c>
      <c r="L8190" s="26" t="str">
        <f t="shared" si="768"/>
        <v>Invalid</v>
      </c>
      <c r="M8190" s="26" t="str">
        <f>IF(OR(ISBLANK(B8190),ISBLANK(C8190),ISBLANK(D8190)),"Missing",IFERROR(VLOOKUP(A8190,'RM Postcodes'!$A:$B,2,0),"Invalid"))</f>
        <v>live</v>
      </c>
      <c r="N8190" s="26" t="str">
        <f t="shared" si="769"/>
        <v>OK</v>
      </c>
      <c r="O8190" s="26" t="str">
        <f t="shared" si="764"/>
        <v>OK</v>
      </c>
    </row>
    <row r="8191" spans="1:15" x14ac:dyDescent="0.2">
      <c r="A8191" s="24" t="str">
        <f t="shared" si="765"/>
        <v>ST4 7</v>
      </c>
      <c r="B8191" s="1" t="s">
        <v>12545</v>
      </c>
      <c r="C8191" s="1" t="s">
        <v>12666</v>
      </c>
      <c r="D8191" s="1" t="s">
        <v>12623</v>
      </c>
      <c r="E8191" s="2">
        <v>17</v>
      </c>
      <c r="F8191" s="3">
        <v>1081849.8700000001</v>
      </c>
      <c r="G8191" s="3">
        <v>847457.65</v>
      </c>
      <c r="H8191" s="4">
        <v>49284.84</v>
      </c>
      <c r="I8191" s="25"/>
      <c r="J8191" s="26" t="str">
        <f t="shared" si="766"/>
        <v>No</v>
      </c>
      <c r="K8191" s="26" t="str">
        <f t="shared" si="767"/>
        <v>GB</v>
      </c>
      <c r="L8191" s="26" t="str">
        <f t="shared" si="768"/>
        <v>Invalid</v>
      </c>
      <c r="M8191" s="26" t="str">
        <f>IF(OR(ISBLANK(B8191),ISBLANK(C8191),ISBLANK(D8191)),"Missing",IFERROR(VLOOKUP(A8191,'RM Postcodes'!$A:$B,2,0),"Invalid"))</f>
        <v>live</v>
      </c>
      <c r="N8191" s="26" t="str">
        <f t="shared" si="769"/>
        <v>OK</v>
      </c>
      <c r="O8191" s="26" t="str">
        <f t="shared" si="764"/>
        <v>Redact</v>
      </c>
    </row>
    <row r="8192" spans="1:15" x14ac:dyDescent="0.2">
      <c r="A8192" s="24" t="str">
        <f t="shared" si="765"/>
        <v>ST4 8</v>
      </c>
      <c r="B8192" s="1" t="s">
        <v>12545</v>
      </c>
      <c r="C8192" s="1" t="s">
        <v>12666</v>
      </c>
      <c r="D8192" s="1" t="s">
        <v>12626</v>
      </c>
      <c r="E8192" s="2">
        <v>31</v>
      </c>
      <c r="F8192" s="3">
        <v>993303.72</v>
      </c>
      <c r="G8192" s="3">
        <v>253677.41999999998</v>
      </c>
      <c r="H8192" s="4">
        <v>55485.79</v>
      </c>
      <c r="I8192" s="25"/>
      <c r="J8192" s="26" t="str">
        <f t="shared" si="766"/>
        <v>No</v>
      </c>
      <c r="K8192" s="26" t="str">
        <f t="shared" si="767"/>
        <v>GB</v>
      </c>
      <c r="L8192" s="26" t="str">
        <f t="shared" si="768"/>
        <v>Invalid</v>
      </c>
      <c r="M8192" s="26" t="str">
        <f>IF(OR(ISBLANK(B8192),ISBLANK(C8192),ISBLANK(D8192)),"Missing",IFERROR(VLOOKUP(A8192,'RM Postcodes'!$A:$B,2,0),"Invalid"))</f>
        <v>live</v>
      </c>
      <c r="N8192" s="26" t="str">
        <f t="shared" si="769"/>
        <v>OK</v>
      </c>
      <c r="O8192" s="26" t="str">
        <f t="shared" si="764"/>
        <v>OK</v>
      </c>
    </row>
    <row r="8193" spans="1:15" x14ac:dyDescent="0.2">
      <c r="A8193" s="24" t="str">
        <f t="shared" si="765"/>
        <v>ST5 0</v>
      </c>
      <c r="B8193" s="1" t="s">
        <v>12545</v>
      </c>
      <c r="C8193" s="1" t="s">
        <v>12667</v>
      </c>
      <c r="D8193" s="1" t="s">
        <v>12632</v>
      </c>
      <c r="E8193" s="2">
        <v>18</v>
      </c>
      <c r="F8193" s="3">
        <v>330653.2</v>
      </c>
      <c r="G8193" s="3">
        <v>48888.58</v>
      </c>
      <c r="H8193" s="4">
        <v>42664.81</v>
      </c>
      <c r="I8193" s="25"/>
      <c r="J8193" s="26" t="str">
        <f t="shared" si="766"/>
        <v>No</v>
      </c>
      <c r="K8193" s="26" t="str">
        <f t="shared" si="767"/>
        <v>GB</v>
      </c>
      <c r="L8193" s="26" t="str">
        <f t="shared" si="768"/>
        <v>Invalid</v>
      </c>
      <c r="M8193" s="26" t="str">
        <f>IF(OR(ISBLANK(B8193),ISBLANK(C8193),ISBLANK(D8193)),"Missing",IFERROR(VLOOKUP(A8193,'RM Postcodes'!$A:$B,2,0),"Invalid"))</f>
        <v>live</v>
      </c>
      <c r="N8193" s="26" t="str">
        <f t="shared" si="769"/>
        <v>OK</v>
      </c>
      <c r="O8193" s="26" t="str">
        <f t="shared" si="764"/>
        <v>OK</v>
      </c>
    </row>
    <row r="8194" spans="1:15" x14ac:dyDescent="0.2">
      <c r="A8194" s="24" t="str">
        <f t="shared" si="765"/>
        <v>ST5 1</v>
      </c>
      <c r="B8194" s="1" t="s">
        <v>12545</v>
      </c>
      <c r="C8194" s="1" t="s">
        <v>12667</v>
      </c>
      <c r="D8194" s="1" t="s">
        <v>12621</v>
      </c>
      <c r="E8194" s="2">
        <v>27</v>
      </c>
      <c r="F8194" s="3">
        <v>1269183.1000000001</v>
      </c>
      <c r="G8194" s="3">
        <v>292965.64999999997</v>
      </c>
      <c r="H8194" s="4">
        <v>217455.73</v>
      </c>
      <c r="I8194" s="25"/>
      <c r="J8194" s="26" t="str">
        <f t="shared" si="766"/>
        <v>No</v>
      </c>
      <c r="K8194" s="26" t="str">
        <f t="shared" si="767"/>
        <v>GB</v>
      </c>
      <c r="L8194" s="26" t="str">
        <f t="shared" si="768"/>
        <v>Invalid</v>
      </c>
      <c r="M8194" s="26" t="str">
        <f>IF(OR(ISBLANK(B8194),ISBLANK(C8194),ISBLANK(D8194)),"Missing",IFERROR(VLOOKUP(A8194,'RM Postcodes'!$A:$B,2,0),"Invalid"))</f>
        <v>live</v>
      </c>
      <c r="N8194" s="26" t="str">
        <f t="shared" si="769"/>
        <v>OK</v>
      </c>
      <c r="O8194" s="26" t="str">
        <f t="shared" si="764"/>
        <v>OK</v>
      </c>
    </row>
    <row r="8195" spans="1:15" x14ac:dyDescent="0.2">
      <c r="A8195" s="24" t="str">
        <f t="shared" si="765"/>
        <v>ST5 2</v>
      </c>
      <c r="B8195" s="1" t="s">
        <v>12545</v>
      </c>
      <c r="C8195" s="1" t="s">
        <v>12667</v>
      </c>
      <c r="D8195" s="1" t="s">
        <v>12640</v>
      </c>
      <c r="E8195" s="2">
        <v>21</v>
      </c>
      <c r="F8195" s="3">
        <v>478680.50999999989</v>
      </c>
      <c r="G8195" s="3">
        <v>59193.38</v>
      </c>
      <c r="H8195" s="4">
        <v>44560.76</v>
      </c>
      <c r="I8195" s="25"/>
      <c r="J8195" s="26" t="str">
        <f t="shared" si="766"/>
        <v>No</v>
      </c>
      <c r="K8195" s="26" t="str">
        <f t="shared" si="767"/>
        <v>GB</v>
      </c>
      <c r="L8195" s="26" t="str">
        <f t="shared" si="768"/>
        <v>Invalid</v>
      </c>
      <c r="M8195" s="26" t="str">
        <f>IF(OR(ISBLANK(B8195),ISBLANK(C8195),ISBLANK(D8195)),"Missing",IFERROR(VLOOKUP(A8195,'RM Postcodes'!$A:$B,2,0),"Invalid"))</f>
        <v>live</v>
      </c>
      <c r="N8195" s="26" t="str">
        <f t="shared" si="769"/>
        <v>OK</v>
      </c>
      <c r="O8195" s="26" t="str">
        <f t="shared" si="764"/>
        <v>OK</v>
      </c>
    </row>
    <row r="8196" spans="1:15" x14ac:dyDescent="0.2">
      <c r="A8196" s="24" t="str">
        <f t="shared" si="765"/>
        <v>ST5 3</v>
      </c>
      <c r="B8196" s="1" t="s">
        <v>12545</v>
      </c>
      <c r="C8196" s="1" t="s">
        <v>12667</v>
      </c>
      <c r="D8196" s="1" t="s">
        <v>12629</v>
      </c>
      <c r="E8196" s="2">
        <v>24</v>
      </c>
      <c r="F8196" s="3">
        <v>476672.8</v>
      </c>
      <c r="G8196" s="3">
        <v>88803.41</v>
      </c>
      <c r="H8196" s="4">
        <v>50634.02</v>
      </c>
      <c r="I8196" s="25"/>
      <c r="J8196" s="26" t="str">
        <f t="shared" si="766"/>
        <v>No</v>
      </c>
      <c r="K8196" s="26" t="str">
        <f t="shared" si="767"/>
        <v>GB</v>
      </c>
      <c r="L8196" s="26" t="str">
        <f t="shared" si="768"/>
        <v>Invalid</v>
      </c>
      <c r="M8196" s="26" t="str">
        <f>IF(OR(ISBLANK(B8196),ISBLANK(C8196),ISBLANK(D8196)),"Missing",IFERROR(VLOOKUP(A8196,'RM Postcodes'!$A:$B,2,0),"Invalid"))</f>
        <v>live</v>
      </c>
      <c r="N8196" s="26" t="str">
        <f t="shared" si="769"/>
        <v>OK</v>
      </c>
      <c r="O8196" s="26" t="str">
        <f t="shared" si="764"/>
        <v>OK</v>
      </c>
    </row>
    <row r="8197" spans="1:15" x14ac:dyDescent="0.2">
      <c r="A8197" s="24" t="str">
        <f t="shared" si="765"/>
        <v>ST5 4</v>
      </c>
      <c r="B8197" s="1" t="s">
        <v>12545</v>
      </c>
      <c r="C8197" s="1" t="s">
        <v>12667</v>
      </c>
      <c r="D8197" s="1" t="s">
        <v>12630</v>
      </c>
      <c r="E8197" s="2">
        <v>10</v>
      </c>
      <c r="F8197" s="3">
        <v>232026.87999999998</v>
      </c>
      <c r="G8197" s="3">
        <v>49124.23</v>
      </c>
      <c r="H8197" s="4">
        <v>48441.74</v>
      </c>
      <c r="I8197" s="25"/>
      <c r="J8197" s="26" t="str">
        <f t="shared" si="766"/>
        <v>No</v>
      </c>
      <c r="K8197" s="26" t="str">
        <f t="shared" si="767"/>
        <v>GB</v>
      </c>
      <c r="L8197" s="26" t="str">
        <f t="shared" si="768"/>
        <v>Invalid</v>
      </c>
      <c r="M8197" s="26" t="str">
        <f>IF(OR(ISBLANK(B8197),ISBLANK(C8197),ISBLANK(D8197)),"Missing",IFERROR(VLOOKUP(A8197,'RM Postcodes'!$A:$B,2,0),"Invalid"))</f>
        <v>live</v>
      </c>
      <c r="N8197" s="26" t="str">
        <f t="shared" si="769"/>
        <v>OK</v>
      </c>
      <c r="O8197" s="26" t="str">
        <f t="shared" ref="O8197:O8260" si="770">IF(COUNT(E8197)=0,"Missing",IF(E8197&lt;=2,"Redact",IF(COUNTIF(F8197:H8197,"&gt;0")&lt;&gt;3,"Error",IF((G8197+H8197)/F8197&lt;60%,"OK","Redact"))))</f>
        <v>OK</v>
      </c>
    </row>
    <row r="8198" spans="1:15" x14ac:dyDescent="0.2">
      <c r="A8198" s="24" t="str">
        <f t="shared" ref="A8198:A8261" si="771">TRIM(B8198)&amp;TRIM(C8198)&amp;" "&amp;TRIM(D8198)</f>
        <v>ST5 5</v>
      </c>
      <c r="B8198" s="1" t="s">
        <v>12545</v>
      </c>
      <c r="C8198" s="1" t="s">
        <v>12667</v>
      </c>
      <c r="D8198" s="1" t="s">
        <v>12625</v>
      </c>
      <c r="E8198" s="2">
        <v>14</v>
      </c>
      <c r="F8198" s="3">
        <v>455342.82999999996</v>
      </c>
      <c r="G8198" s="3">
        <v>72249.64</v>
      </c>
      <c r="H8198" s="4">
        <v>56133.55</v>
      </c>
      <c r="I8198" s="25"/>
      <c r="J8198" s="26" t="str">
        <f t="shared" ref="J8198:J8261" si="772">IF(AND(K8198="NI",L8198="OK",M8198="LIVE",N8198="OK",O8198="OK"),"yes NI",IF(AND(K8198="GB",L8198="OK",M8198="LIVE",N8198="OK",O8198="OK"),"Yes","No"))</f>
        <v>No</v>
      </c>
      <c r="K8198" s="26" t="str">
        <f t="shared" ref="K8198:K8261" si="773">IF(ISBLANK(B8198),"Missing",IF(AND(OR(LEN(B8198)=2,LEN(B8198)=1),AND(ISERROR(VALUE(LEFT(B8198,1))),ISERROR(VALUE(RIGHT(B8198,1))))),IF(OR(B8198="GY",B8198="IM",B8198="JE"),"not GB",IF(B8198="BT","NI","GB")),"Invalid"))</f>
        <v>GB</v>
      </c>
      <c r="L8198" s="26" t="str">
        <f t="shared" si="768"/>
        <v>Invalid</v>
      </c>
      <c r="M8198" s="26" t="str">
        <f>IF(OR(ISBLANK(B8198),ISBLANK(C8198),ISBLANK(D8198)),"Missing",IFERROR(VLOOKUP(A8198,'RM Postcodes'!$A:$B,2,0),"Invalid"))</f>
        <v>live</v>
      </c>
      <c r="N8198" s="26" t="str">
        <f t="shared" si="769"/>
        <v>OK</v>
      </c>
      <c r="O8198" s="26" t="str">
        <f t="shared" si="770"/>
        <v>OK</v>
      </c>
    </row>
    <row r="8199" spans="1:15" x14ac:dyDescent="0.2">
      <c r="A8199" s="24" t="str">
        <f t="shared" si="771"/>
        <v>ST5 6</v>
      </c>
      <c r="B8199" s="1" t="s">
        <v>12545</v>
      </c>
      <c r="C8199" s="1" t="s">
        <v>12667</v>
      </c>
      <c r="D8199" s="1" t="s">
        <v>12622</v>
      </c>
      <c r="E8199" s="2">
        <v>21</v>
      </c>
      <c r="F8199" s="3">
        <v>507152.33</v>
      </c>
      <c r="G8199" s="3">
        <v>54961.120000000003</v>
      </c>
      <c r="H8199" s="4">
        <v>48249.48</v>
      </c>
      <c r="I8199" s="25"/>
      <c r="J8199" s="26" t="str">
        <f t="shared" si="772"/>
        <v>No</v>
      </c>
      <c r="K8199" s="26" t="str">
        <f t="shared" si="773"/>
        <v>GB</v>
      </c>
      <c r="L8199" s="26" t="str">
        <f t="shared" ref="L8199:L8262" si="774">IF(ISBLANK(D8199),"Missing",IF(AND(LEN(D8199)=1,ISNUMBER(VALUE(D8199))),"OK","Invalid"))</f>
        <v>Invalid</v>
      </c>
      <c r="M8199" s="26" t="str">
        <f>IF(OR(ISBLANK(B8199),ISBLANK(C8199),ISBLANK(D8199)),"Missing",IFERROR(VLOOKUP(A8199,'RM Postcodes'!$A:$B,2,0),"Invalid"))</f>
        <v>live</v>
      </c>
      <c r="N8199" s="26" t="str">
        <f t="shared" ref="N8199:N8262" si="775">IF(ISBLANK(E8199),"Missing",IF(E8199&lt;10,"Redact","OK"))</f>
        <v>OK</v>
      </c>
      <c r="O8199" s="26" t="str">
        <f t="shared" si="770"/>
        <v>OK</v>
      </c>
    </row>
    <row r="8200" spans="1:15" x14ac:dyDescent="0.2">
      <c r="A8200" s="24" t="str">
        <f t="shared" si="771"/>
        <v>ST5 7</v>
      </c>
      <c r="B8200" s="1" t="s">
        <v>12545</v>
      </c>
      <c r="C8200" s="1" t="s">
        <v>12667</v>
      </c>
      <c r="D8200" s="1" t="s">
        <v>12623</v>
      </c>
      <c r="E8200" s="2">
        <v>19</v>
      </c>
      <c r="F8200" s="3">
        <v>358594.35</v>
      </c>
      <c r="G8200" s="3">
        <v>50737.49</v>
      </c>
      <c r="H8200" s="4">
        <v>48636.770000000004</v>
      </c>
      <c r="I8200" s="25"/>
      <c r="J8200" s="26" t="str">
        <f t="shared" si="772"/>
        <v>No</v>
      </c>
      <c r="K8200" s="26" t="str">
        <f t="shared" si="773"/>
        <v>GB</v>
      </c>
      <c r="L8200" s="26" t="str">
        <f t="shared" si="774"/>
        <v>Invalid</v>
      </c>
      <c r="M8200" s="26" t="str">
        <f>IF(OR(ISBLANK(B8200),ISBLANK(C8200),ISBLANK(D8200)),"Missing",IFERROR(VLOOKUP(A8200,'RM Postcodes'!$A:$B,2,0),"Invalid"))</f>
        <v>live</v>
      </c>
      <c r="N8200" s="26" t="str">
        <f t="shared" si="775"/>
        <v>OK</v>
      </c>
      <c r="O8200" s="26" t="str">
        <f t="shared" si="770"/>
        <v>OK</v>
      </c>
    </row>
    <row r="8201" spans="1:15" x14ac:dyDescent="0.2">
      <c r="A8201" s="24" t="str">
        <f t="shared" si="771"/>
        <v>ST5 8</v>
      </c>
      <c r="B8201" s="1" t="s">
        <v>12545</v>
      </c>
      <c r="C8201" s="1" t="s">
        <v>12667</v>
      </c>
      <c r="D8201" s="1" t="s">
        <v>12626</v>
      </c>
      <c r="E8201" s="2">
        <v>15</v>
      </c>
      <c r="F8201" s="3">
        <v>8421437.0800000001</v>
      </c>
      <c r="G8201" s="3">
        <v>8170587.6699999999</v>
      </c>
      <c r="H8201" s="4">
        <v>91260.19</v>
      </c>
      <c r="I8201" s="25"/>
      <c r="J8201" s="26" t="str">
        <f t="shared" si="772"/>
        <v>No</v>
      </c>
      <c r="K8201" s="26" t="str">
        <f t="shared" si="773"/>
        <v>GB</v>
      </c>
      <c r="L8201" s="26" t="str">
        <f t="shared" si="774"/>
        <v>Invalid</v>
      </c>
      <c r="M8201" s="26" t="str">
        <f>IF(OR(ISBLANK(B8201),ISBLANK(C8201),ISBLANK(D8201)),"Missing",IFERROR(VLOOKUP(A8201,'RM Postcodes'!$A:$B,2,0),"Invalid"))</f>
        <v>live</v>
      </c>
      <c r="N8201" s="26" t="str">
        <f t="shared" si="775"/>
        <v>OK</v>
      </c>
      <c r="O8201" s="26" t="str">
        <f t="shared" si="770"/>
        <v>Redact</v>
      </c>
    </row>
    <row r="8202" spans="1:15" x14ac:dyDescent="0.2">
      <c r="A8202" s="24" t="str">
        <f t="shared" si="771"/>
        <v>ST5 9</v>
      </c>
      <c r="B8202" s="1" t="s">
        <v>12545</v>
      </c>
      <c r="C8202" s="1" t="s">
        <v>12667</v>
      </c>
      <c r="D8202" s="1" t="s">
        <v>12627</v>
      </c>
      <c r="E8202" s="2">
        <v>16</v>
      </c>
      <c r="F8202" s="3">
        <v>750177.40000000014</v>
      </c>
      <c r="G8202" s="3">
        <v>296718.32</v>
      </c>
      <c r="H8202" s="4">
        <v>151069.57</v>
      </c>
      <c r="I8202" s="25"/>
      <c r="J8202" s="26" t="str">
        <f t="shared" si="772"/>
        <v>No</v>
      </c>
      <c r="K8202" s="26" t="str">
        <f t="shared" si="773"/>
        <v>GB</v>
      </c>
      <c r="L8202" s="26" t="str">
        <f t="shared" si="774"/>
        <v>Invalid</v>
      </c>
      <c r="M8202" s="26" t="str">
        <f>IF(OR(ISBLANK(B8202),ISBLANK(C8202),ISBLANK(D8202)),"Missing",IFERROR(VLOOKUP(A8202,'RM Postcodes'!$A:$B,2,0),"Invalid"))</f>
        <v>live</v>
      </c>
      <c r="N8202" s="26" t="str">
        <f t="shared" si="775"/>
        <v>OK</v>
      </c>
      <c r="O8202" s="26" t="str">
        <f t="shared" si="770"/>
        <v>OK</v>
      </c>
    </row>
    <row r="8203" spans="1:15" x14ac:dyDescent="0.2">
      <c r="A8203" s="24" t="str">
        <f t="shared" si="771"/>
        <v>ST6 1</v>
      </c>
      <c r="B8203" s="1" t="s">
        <v>12545</v>
      </c>
      <c r="C8203" s="1" t="s">
        <v>12668</v>
      </c>
      <c r="D8203" s="1" t="s">
        <v>12621</v>
      </c>
      <c r="E8203" s="2">
        <v>10</v>
      </c>
      <c r="F8203" s="3">
        <v>546626.61999999988</v>
      </c>
      <c r="G8203" s="3">
        <v>316371.02</v>
      </c>
      <c r="H8203" s="4">
        <v>40493.589999999997</v>
      </c>
      <c r="I8203" s="25"/>
      <c r="J8203" s="26" t="str">
        <f t="shared" si="772"/>
        <v>No</v>
      </c>
      <c r="K8203" s="26" t="str">
        <f t="shared" si="773"/>
        <v>GB</v>
      </c>
      <c r="L8203" s="26" t="str">
        <f t="shared" si="774"/>
        <v>Invalid</v>
      </c>
      <c r="M8203" s="26" t="str">
        <f>IF(OR(ISBLANK(B8203),ISBLANK(C8203),ISBLANK(D8203)),"Missing",IFERROR(VLOOKUP(A8203,'RM Postcodes'!$A:$B,2,0),"Invalid"))</f>
        <v>live</v>
      </c>
      <c r="N8203" s="26" t="str">
        <f t="shared" si="775"/>
        <v>OK</v>
      </c>
      <c r="O8203" s="26" t="str">
        <f t="shared" si="770"/>
        <v>Redact</v>
      </c>
    </row>
    <row r="8204" spans="1:15" x14ac:dyDescent="0.2">
      <c r="A8204" s="24" t="str">
        <f t="shared" si="771"/>
        <v>ST6 2</v>
      </c>
      <c r="B8204" s="1" t="s">
        <v>12545</v>
      </c>
      <c r="C8204" s="1" t="s">
        <v>12668</v>
      </c>
      <c r="D8204" s="1" t="s">
        <v>12640</v>
      </c>
      <c r="E8204" s="2">
        <v>11</v>
      </c>
      <c r="F8204" s="3">
        <v>328339.39</v>
      </c>
      <c r="G8204" s="3">
        <v>59539.09</v>
      </c>
      <c r="H8204" s="4">
        <v>49698.89</v>
      </c>
      <c r="I8204" s="25"/>
      <c r="J8204" s="26" t="str">
        <f t="shared" si="772"/>
        <v>No</v>
      </c>
      <c r="K8204" s="26" t="str">
        <f t="shared" si="773"/>
        <v>GB</v>
      </c>
      <c r="L8204" s="26" t="str">
        <f t="shared" si="774"/>
        <v>Invalid</v>
      </c>
      <c r="M8204" s="26" t="str">
        <f>IF(OR(ISBLANK(B8204),ISBLANK(C8204),ISBLANK(D8204)),"Missing",IFERROR(VLOOKUP(A8204,'RM Postcodes'!$A:$B,2,0),"Invalid"))</f>
        <v>live</v>
      </c>
      <c r="N8204" s="26" t="str">
        <f t="shared" si="775"/>
        <v>OK</v>
      </c>
      <c r="O8204" s="26" t="str">
        <f t="shared" si="770"/>
        <v>OK</v>
      </c>
    </row>
    <row r="8205" spans="1:15" x14ac:dyDescent="0.2">
      <c r="A8205" s="24" t="str">
        <f t="shared" si="771"/>
        <v>ST6 3</v>
      </c>
      <c r="B8205" s="1" t="s">
        <v>12545</v>
      </c>
      <c r="C8205" s="1" t="s">
        <v>12668</v>
      </c>
      <c r="D8205" s="1" t="s">
        <v>12629</v>
      </c>
      <c r="E8205" s="2">
        <v>14</v>
      </c>
      <c r="F8205" s="3">
        <v>623655.34</v>
      </c>
      <c r="G8205" s="3">
        <v>134181.24</v>
      </c>
      <c r="H8205" s="4">
        <v>129508.81</v>
      </c>
      <c r="I8205" s="25"/>
      <c r="J8205" s="26" t="str">
        <f t="shared" si="772"/>
        <v>No</v>
      </c>
      <c r="K8205" s="26" t="str">
        <f t="shared" si="773"/>
        <v>GB</v>
      </c>
      <c r="L8205" s="26" t="str">
        <f t="shared" si="774"/>
        <v>Invalid</v>
      </c>
      <c r="M8205" s="26" t="str">
        <f>IF(OR(ISBLANK(B8205),ISBLANK(C8205),ISBLANK(D8205)),"Missing",IFERROR(VLOOKUP(A8205,'RM Postcodes'!$A:$B,2,0),"Invalid"))</f>
        <v>live</v>
      </c>
      <c r="N8205" s="26" t="str">
        <f t="shared" si="775"/>
        <v>OK</v>
      </c>
      <c r="O8205" s="26" t="str">
        <f t="shared" si="770"/>
        <v>OK</v>
      </c>
    </row>
    <row r="8206" spans="1:15" x14ac:dyDescent="0.2">
      <c r="A8206" s="24" t="str">
        <f t="shared" si="771"/>
        <v>ST6 4</v>
      </c>
      <c r="B8206" s="1" t="s">
        <v>12545</v>
      </c>
      <c r="C8206" s="1" t="s">
        <v>12668</v>
      </c>
      <c r="D8206" s="1" t="s">
        <v>12630</v>
      </c>
      <c r="E8206" s="2">
        <v>17</v>
      </c>
      <c r="F8206" s="3">
        <v>1482316.1099999999</v>
      </c>
      <c r="G8206" s="3">
        <v>790265.83</v>
      </c>
      <c r="H8206" s="4">
        <v>320255.32</v>
      </c>
      <c r="I8206" s="25"/>
      <c r="J8206" s="26" t="str">
        <f t="shared" si="772"/>
        <v>No</v>
      </c>
      <c r="K8206" s="26" t="str">
        <f t="shared" si="773"/>
        <v>GB</v>
      </c>
      <c r="L8206" s="26" t="str">
        <f t="shared" si="774"/>
        <v>Invalid</v>
      </c>
      <c r="M8206" s="26" t="str">
        <f>IF(OR(ISBLANK(B8206),ISBLANK(C8206),ISBLANK(D8206)),"Missing",IFERROR(VLOOKUP(A8206,'RM Postcodes'!$A:$B,2,0),"Invalid"))</f>
        <v>live</v>
      </c>
      <c r="N8206" s="26" t="str">
        <f t="shared" si="775"/>
        <v>OK</v>
      </c>
      <c r="O8206" s="26" t="str">
        <f t="shared" si="770"/>
        <v>Redact</v>
      </c>
    </row>
    <row r="8207" spans="1:15" x14ac:dyDescent="0.2">
      <c r="A8207" s="24" t="str">
        <f t="shared" si="771"/>
        <v>ST6 5</v>
      </c>
      <c r="B8207" s="1" t="s">
        <v>12545</v>
      </c>
      <c r="C8207" s="1" t="s">
        <v>12668</v>
      </c>
      <c r="D8207" s="1" t="s">
        <v>12625</v>
      </c>
      <c r="E8207" s="2">
        <v>20</v>
      </c>
      <c r="F8207" s="3">
        <v>474877.31000000006</v>
      </c>
      <c r="G8207" s="3">
        <v>53364.72</v>
      </c>
      <c r="H8207" s="4">
        <v>51128.32</v>
      </c>
      <c r="I8207" s="25"/>
      <c r="J8207" s="26" t="str">
        <f t="shared" si="772"/>
        <v>No</v>
      </c>
      <c r="K8207" s="26" t="str">
        <f t="shared" si="773"/>
        <v>GB</v>
      </c>
      <c r="L8207" s="26" t="str">
        <f t="shared" si="774"/>
        <v>Invalid</v>
      </c>
      <c r="M8207" s="26" t="str">
        <f>IF(OR(ISBLANK(B8207),ISBLANK(C8207),ISBLANK(D8207)),"Missing",IFERROR(VLOOKUP(A8207,'RM Postcodes'!$A:$B,2,0),"Invalid"))</f>
        <v>live</v>
      </c>
      <c r="N8207" s="26" t="str">
        <f t="shared" si="775"/>
        <v>OK</v>
      </c>
      <c r="O8207" s="26" t="str">
        <f t="shared" si="770"/>
        <v>OK</v>
      </c>
    </row>
    <row r="8208" spans="1:15" x14ac:dyDescent="0.2">
      <c r="A8208" s="24" t="str">
        <f t="shared" si="771"/>
        <v>ST6 6</v>
      </c>
      <c r="B8208" s="1" t="s">
        <v>12545</v>
      </c>
      <c r="C8208" s="1" t="s">
        <v>12668</v>
      </c>
      <c r="D8208" s="1" t="s">
        <v>12622</v>
      </c>
      <c r="E8208" s="2">
        <v>14</v>
      </c>
      <c r="F8208" s="3">
        <v>199036.06</v>
      </c>
      <c r="G8208" s="3">
        <v>52200</v>
      </c>
      <c r="H8208" s="4">
        <v>43889.83</v>
      </c>
      <c r="I8208" s="25"/>
      <c r="J8208" s="26" t="str">
        <f t="shared" si="772"/>
        <v>No</v>
      </c>
      <c r="K8208" s="26" t="str">
        <f t="shared" si="773"/>
        <v>GB</v>
      </c>
      <c r="L8208" s="26" t="str">
        <f t="shared" si="774"/>
        <v>Invalid</v>
      </c>
      <c r="M8208" s="26" t="str">
        <f>IF(OR(ISBLANK(B8208),ISBLANK(C8208),ISBLANK(D8208)),"Missing",IFERROR(VLOOKUP(A8208,'RM Postcodes'!$A:$B,2,0),"Invalid"))</f>
        <v>live</v>
      </c>
      <c r="N8208" s="26" t="str">
        <f t="shared" si="775"/>
        <v>OK</v>
      </c>
      <c r="O8208" s="26" t="str">
        <f t="shared" si="770"/>
        <v>OK</v>
      </c>
    </row>
    <row r="8209" spans="1:15" x14ac:dyDescent="0.2">
      <c r="A8209" s="24" t="str">
        <f t="shared" si="771"/>
        <v>ST6 7</v>
      </c>
      <c r="B8209" s="1" t="s">
        <v>12545</v>
      </c>
      <c r="C8209" s="1" t="s">
        <v>12668</v>
      </c>
      <c r="D8209" s="1" t="s">
        <v>12623</v>
      </c>
      <c r="E8209" s="2">
        <v>13</v>
      </c>
      <c r="F8209" s="3">
        <v>3265419.8099999996</v>
      </c>
      <c r="G8209" s="3">
        <v>3050011.4200000004</v>
      </c>
      <c r="H8209" s="4">
        <v>50519.25</v>
      </c>
      <c r="I8209" s="25"/>
      <c r="J8209" s="26" t="str">
        <f t="shared" si="772"/>
        <v>No</v>
      </c>
      <c r="K8209" s="26" t="str">
        <f t="shared" si="773"/>
        <v>GB</v>
      </c>
      <c r="L8209" s="26" t="str">
        <f t="shared" si="774"/>
        <v>Invalid</v>
      </c>
      <c r="M8209" s="26" t="str">
        <f>IF(OR(ISBLANK(B8209),ISBLANK(C8209),ISBLANK(D8209)),"Missing",IFERROR(VLOOKUP(A8209,'RM Postcodes'!$A:$B,2,0),"Invalid"))</f>
        <v>live</v>
      </c>
      <c r="N8209" s="26" t="str">
        <f t="shared" si="775"/>
        <v>OK</v>
      </c>
      <c r="O8209" s="26" t="str">
        <f t="shared" si="770"/>
        <v>Redact</v>
      </c>
    </row>
    <row r="8210" spans="1:15" x14ac:dyDescent="0.2">
      <c r="A8210" s="24" t="str">
        <f t="shared" si="771"/>
        <v>ST6 8</v>
      </c>
      <c r="B8210" s="1" t="s">
        <v>12545</v>
      </c>
      <c r="C8210" s="1" t="s">
        <v>12668</v>
      </c>
      <c r="D8210" s="1" t="s">
        <v>12626</v>
      </c>
      <c r="E8210" s="2">
        <v>15</v>
      </c>
      <c r="F8210" s="3">
        <v>583228.25</v>
      </c>
      <c r="G8210" s="3">
        <v>120241.38</v>
      </c>
      <c r="H8210" s="4">
        <v>119692.69</v>
      </c>
      <c r="I8210" s="25"/>
      <c r="J8210" s="26" t="str">
        <f t="shared" si="772"/>
        <v>No</v>
      </c>
      <c r="K8210" s="26" t="str">
        <f t="shared" si="773"/>
        <v>GB</v>
      </c>
      <c r="L8210" s="26" t="str">
        <f t="shared" si="774"/>
        <v>Invalid</v>
      </c>
      <c r="M8210" s="26" t="str">
        <f>IF(OR(ISBLANK(B8210),ISBLANK(C8210),ISBLANK(D8210)),"Missing",IFERROR(VLOOKUP(A8210,'RM Postcodes'!$A:$B,2,0),"Invalid"))</f>
        <v>live</v>
      </c>
      <c r="N8210" s="26" t="str">
        <f t="shared" si="775"/>
        <v>OK</v>
      </c>
      <c r="O8210" s="26" t="str">
        <f t="shared" si="770"/>
        <v>OK</v>
      </c>
    </row>
    <row r="8211" spans="1:15" x14ac:dyDescent="0.2">
      <c r="A8211" s="24" t="str">
        <f t="shared" si="771"/>
        <v>ST7 1</v>
      </c>
      <c r="B8211" s="1" t="s">
        <v>12545</v>
      </c>
      <c r="C8211" s="1" t="s">
        <v>12669</v>
      </c>
      <c r="D8211" s="1" t="s">
        <v>12621</v>
      </c>
      <c r="E8211" s="2">
        <v>20</v>
      </c>
      <c r="F8211" s="3">
        <v>467414.04</v>
      </c>
      <c r="G8211" s="3">
        <v>62528.91</v>
      </c>
      <c r="H8211" s="4">
        <v>45377.07</v>
      </c>
      <c r="I8211" s="25"/>
      <c r="J8211" s="26" t="str">
        <f t="shared" si="772"/>
        <v>No</v>
      </c>
      <c r="K8211" s="26" t="str">
        <f t="shared" si="773"/>
        <v>GB</v>
      </c>
      <c r="L8211" s="26" t="str">
        <f t="shared" si="774"/>
        <v>Invalid</v>
      </c>
      <c r="M8211" s="26" t="str">
        <f>IF(OR(ISBLANK(B8211),ISBLANK(C8211),ISBLANK(D8211)),"Missing",IFERROR(VLOOKUP(A8211,'RM Postcodes'!$A:$B,2,0),"Invalid"))</f>
        <v>live</v>
      </c>
      <c r="N8211" s="26" t="str">
        <f t="shared" si="775"/>
        <v>OK</v>
      </c>
      <c r="O8211" s="26" t="str">
        <f t="shared" si="770"/>
        <v>OK</v>
      </c>
    </row>
    <row r="8212" spans="1:15" x14ac:dyDescent="0.2">
      <c r="A8212" s="24" t="str">
        <f t="shared" si="771"/>
        <v>ST7 2</v>
      </c>
      <c r="B8212" s="1" t="s">
        <v>12545</v>
      </c>
      <c r="C8212" s="1" t="s">
        <v>12669</v>
      </c>
      <c r="D8212" s="1" t="s">
        <v>12640</v>
      </c>
      <c r="E8212" s="2">
        <v>16</v>
      </c>
      <c r="F8212" s="3">
        <v>632985.55000000016</v>
      </c>
      <c r="G8212" s="3">
        <v>188000</v>
      </c>
      <c r="H8212" s="4">
        <v>55146.17</v>
      </c>
      <c r="I8212" s="25"/>
      <c r="J8212" s="26" t="str">
        <f t="shared" si="772"/>
        <v>No</v>
      </c>
      <c r="K8212" s="26" t="str">
        <f t="shared" si="773"/>
        <v>GB</v>
      </c>
      <c r="L8212" s="26" t="str">
        <f t="shared" si="774"/>
        <v>Invalid</v>
      </c>
      <c r="M8212" s="26" t="str">
        <f>IF(OR(ISBLANK(B8212),ISBLANK(C8212),ISBLANK(D8212)),"Missing",IFERROR(VLOOKUP(A8212,'RM Postcodes'!$A:$B,2,0),"Invalid"))</f>
        <v>live</v>
      </c>
      <c r="N8212" s="26" t="str">
        <f t="shared" si="775"/>
        <v>OK</v>
      </c>
      <c r="O8212" s="26" t="str">
        <f t="shared" si="770"/>
        <v>OK</v>
      </c>
    </row>
    <row r="8213" spans="1:15" x14ac:dyDescent="0.2">
      <c r="A8213" s="24" t="str">
        <f t="shared" si="771"/>
        <v>ST7 3</v>
      </c>
      <c r="B8213" s="1" t="s">
        <v>12545</v>
      </c>
      <c r="C8213" s="1" t="s">
        <v>12669</v>
      </c>
      <c r="D8213" s="1" t="s">
        <v>12629</v>
      </c>
      <c r="E8213" s="2">
        <v>20</v>
      </c>
      <c r="F8213" s="3">
        <v>1393971.22</v>
      </c>
      <c r="G8213" s="3">
        <v>822259.04000000015</v>
      </c>
      <c r="H8213" s="4">
        <v>187584.03999999998</v>
      </c>
      <c r="I8213" s="25"/>
      <c r="J8213" s="26" t="str">
        <f t="shared" si="772"/>
        <v>No</v>
      </c>
      <c r="K8213" s="26" t="str">
        <f t="shared" si="773"/>
        <v>GB</v>
      </c>
      <c r="L8213" s="26" t="str">
        <f t="shared" si="774"/>
        <v>Invalid</v>
      </c>
      <c r="M8213" s="26" t="str">
        <f>IF(OR(ISBLANK(B8213),ISBLANK(C8213),ISBLANK(D8213)),"Missing",IFERROR(VLOOKUP(A8213,'RM Postcodes'!$A:$B,2,0),"Invalid"))</f>
        <v>live</v>
      </c>
      <c r="N8213" s="26" t="str">
        <f t="shared" si="775"/>
        <v>OK</v>
      </c>
      <c r="O8213" s="26" t="str">
        <f t="shared" si="770"/>
        <v>Redact</v>
      </c>
    </row>
    <row r="8214" spans="1:15" x14ac:dyDescent="0.2">
      <c r="A8214" s="24" t="str">
        <f t="shared" si="771"/>
        <v>ST7 4</v>
      </c>
      <c r="B8214" s="1" t="s">
        <v>12545</v>
      </c>
      <c r="C8214" s="1" t="s">
        <v>12669</v>
      </c>
      <c r="D8214" s="1" t="s">
        <v>12630</v>
      </c>
      <c r="E8214" s="2">
        <v>15</v>
      </c>
      <c r="F8214" s="3">
        <v>160503.55000000002</v>
      </c>
      <c r="G8214" s="3">
        <v>40493.589999999997</v>
      </c>
      <c r="H8214" s="4">
        <v>23861</v>
      </c>
      <c r="I8214" s="25"/>
      <c r="J8214" s="26" t="str">
        <f t="shared" si="772"/>
        <v>No</v>
      </c>
      <c r="K8214" s="26" t="str">
        <f t="shared" si="773"/>
        <v>GB</v>
      </c>
      <c r="L8214" s="26" t="str">
        <f t="shared" si="774"/>
        <v>Invalid</v>
      </c>
      <c r="M8214" s="26" t="str">
        <f>IF(OR(ISBLANK(B8214),ISBLANK(C8214),ISBLANK(D8214)),"Missing",IFERROR(VLOOKUP(A8214,'RM Postcodes'!$A:$B,2,0),"Invalid"))</f>
        <v>live</v>
      </c>
      <c r="N8214" s="26" t="str">
        <f t="shared" si="775"/>
        <v>OK</v>
      </c>
      <c r="O8214" s="26" t="str">
        <f t="shared" si="770"/>
        <v>OK</v>
      </c>
    </row>
    <row r="8215" spans="1:15" x14ac:dyDescent="0.2">
      <c r="A8215" s="24" t="str">
        <f t="shared" si="771"/>
        <v>ST7 8</v>
      </c>
      <c r="B8215" s="1" t="s">
        <v>12545</v>
      </c>
      <c r="C8215" s="1" t="s">
        <v>12669</v>
      </c>
      <c r="D8215" s="1" t="s">
        <v>12626</v>
      </c>
      <c r="E8215" s="2">
        <v>15</v>
      </c>
      <c r="F8215" s="3">
        <v>1120283.42</v>
      </c>
      <c r="G8215" s="3">
        <v>882480.95</v>
      </c>
      <c r="H8215" s="4">
        <v>67056.37</v>
      </c>
      <c r="I8215" s="25"/>
      <c r="J8215" s="26" t="str">
        <f t="shared" si="772"/>
        <v>No</v>
      </c>
      <c r="K8215" s="26" t="str">
        <f t="shared" si="773"/>
        <v>GB</v>
      </c>
      <c r="L8215" s="26" t="str">
        <f t="shared" si="774"/>
        <v>Invalid</v>
      </c>
      <c r="M8215" s="26" t="str">
        <f>IF(OR(ISBLANK(B8215),ISBLANK(C8215),ISBLANK(D8215)),"Missing",IFERROR(VLOOKUP(A8215,'RM Postcodes'!$A:$B,2,0),"Invalid"))</f>
        <v>live</v>
      </c>
      <c r="N8215" s="26" t="str">
        <f t="shared" si="775"/>
        <v>OK</v>
      </c>
      <c r="O8215" s="26" t="str">
        <f t="shared" si="770"/>
        <v>Redact</v>
      </c>
    </row>
    <row r="8216" spans="1:15" x14ac:dyDescent="0.2">
      <c r="A8216" s="24" t="str">
        <f t="shared" si="771"/>
        <v>ST8 6</v>
      </c>
      <c r="B8216" s="1" t="s">
        <v>12545</v>
      </c>
      <c r="C8216" s="1" t="s">
        <v>12670</v>
      </c>
      <c r="D8216" s="1" t="s">
        <v>12622</v>
      </c>
      <c r="E8216" s="2">
        <v>10</v>
      </c>
      <c r="F8216" s="3">
        <v>137202.46</v>
      </c>
      <c r="G8216" s="3">
        <v>43687.8</v>
      </c>
      <c r="H8216" s="4">
        <v>18959.25</v>
      </c>
      <c r="I8216" s="25"/>
      <c r="J8216" s="26" t="str">
        <f t="shared" si="772"/>
        <v>No</v>
      </c>
      <c r="K8216" s="26" t="str">
        <f t="shared" si="773"/>
        <v>GB</v>
      </c>
      <c r="L8216" s="26" t="str">
        <f t="shared" si="774"/>
        <v>Invalid</v>
      </c>
      <c r="M8216" s="26" t="str">
        <f>IF(OR(ISBLANK(B8216),ISBLANK(C8216),ISBLANK(D8216)),"Missing",IFERROR(VLOOKUP(A8216,'RM Postcodes'!$A:$B,2,0),"Invalid"))</f>
        <v>live</v>
      </c>
      <c r="N8216" s="26" t="str">
        <f t="shared" si="775"/>
        <v>OK</v>
      </c>
      <c r="O8216" s="26" t="str">
        <f t="shared" si="770"/>
        <v>OK</v>
      </c>
    </row>
    <row r="8217" spans="1:15" x14ac:dyDescent="0.2">
      <c r="A8217" s="24" t="str">
        <f t="shared" si="771"/>
        <v>ST8 7</v>
      </c>
      <c r="B8217" s="1" t="s">
        <v>12545</v>
      </c>
      <c r="C8217" s="1" t="s">
        <v>12670</v>
      </c>
      <c r="D8217" s="1" t="s">
        <v>12623</v>
      </c>
      <c r="E8217" s="2">
        <v>19</v>
      </c>
      <c r="F8217" s="3">
        <v>379590.21999999986</v>
      </c>
      <c r="G8217" s="3">
        <v>84345.040000000008</v>
      </c>
      <c r="H8217" s="4">
        <v>50412.23</v>
      </c>
      <c r="I8217" s="25"/>
      <c r="J8217" s="26" t="str">
        <f t="shared" si="772"/>
        <v>No</v>
      </c>
      <c r="K8217" s="26" t="str">
        <f t="shared" si="773"/>
        <v>GB</v>
      </c>
      <c r="L8217" s="26" t="str">
        <f t="shared" si="774"/>
        <v>Invalid</v>
      </c>
      <c r="M8217" s="26" t="str">
        <f>IF(OR(ISBLANK(B8217),ISBLANK(C8217),ISBLANK(D8217)),"Missing",IFERROR(VLOOKUP(A8217,'RM Postcodes'!$A:$B,2,0),"Invalid"))</f>
        <v>live</v>
      </c>
      <c r="N8217" s="26" t="str">
        <f t="shared" si="775"/>
        <v>OK</v>
      </c>
      <c r="O8217" s="26" t="str">
        <f t="shared" si="770"/>
        <v>OK</v>
      </c>
    </row>
    <row r="8218" spans="1:15" x14ac:dyDescent="0.2">
      <c r="A8218" s="24" t="str">
        <f t="shared" si="771"/>
        <v>ST9 0</v>
      </c>
      <c r="B8218" s="1" t="s">
        <v>12545</v>
      </c>
      <c r="C8218" s="1" t="s">
        <v>12671</v>
      </c>
      <c r="D8218" s="1" t="s">
        <v>12632</v>
      </c>
      <c r="E8218" s="2">
        <v>12</v>
      </c>
      <c r="F8218" s="3">
        <v>3173036.1500000004</v>
      </c>
      <c r="G8218" s="3">
        <v>2220481.65</v>
      </c>
      <c r="H8218" s="4">
        <v>684535.77</v>
      </c>
      <c r="I8218" s="25"/>
      <c r="J8218" s="26" t="str">
        <f t="shared" si="772"/>
        <v>No</v>
      </c>
      <c r="K8218" s="26" t="str">
        <f t="shared" si="773"/>
        <v>GB</v>
      </c>
      <c r="L8218" s="26" t="str">
        <f t="shared" si="774"/>
        <v>Invalid</v>
      </c>
      <c r="M8218" s="26" t="str">
        <f>IF(OR(ISBLANK(B8218),ISBLANK(C8218),ISBLANK(D8218)),"Missing",IFERROR(VLOOKUP(A8218,'RM Postcodes'!$A:$B,2,0),"Invalid"))</f>
        <v>live</v>
      </c>
      <c r="N8218" s="26" t="str">
        <f t="shared" si="775"/>
        <v>OK</v>
      </c>
      <c r="O8218" s="26" t="str">
        <f t="shared" si="770"/>
        <v>Redact</v>
      </c>
    </row>
    <row r="8219" spans="1:15" x14ac:dyDescent="0.2">
      <c r="A8219" s="24" t="str">
        <f t="shared" si="771"/>
        <v>ST9 9</v>
      </c>
      <c r="B8219" s="1" t="s">
        <v>12545</v>
      </c>
      <c r="C8219" s="1" t="s">
        <v>12671</v>
      </c>
      <c r="D8219" s="1" t="s">
        <v>12627</v>
      </c>
      <c r="E8219" s="2">
        <v>14</v>
      </c>
      <c r="F8219" s="3">
        <v>506630.1100000001</v>
      </c>
      <c r="G8219" s="3">
        <v>211091.84</v>
      </c>
      <c r="H8219" s="4">
        <v>68720.429999999993</v>
      </c>
      <c r="I8219" s="25"/>
      <c r="J8219" s="26" t="str">
        <f t="shared" si="772"/>
        <v>No</v>
      </c>
      <c r="K8219" s="26" t="str">
        <f t="shared" si="773"/>
        <v>GB</v>
      </c>
      <c r="L8219" s="26" t="str">
        <f t="shared" si="774"/>
        <v>Invalid</v>
      </c>
      <c r="M8219" s="26" t="str">
        <f>IF(OR(ISBLANK(B8219),ISBLANK(C8219),ISBLANK(D8219)),"Missing",IFERROR(VLOOKUP(A8219,'RM Postcodes'!$A:$B,2,0),"Invalid"))</f>
        <v>live</v>
      </c>
      <c r="N8219" s="26" t="str">
        <f t="shared" si="775"/>
        <v>OK</v>
      </c>
      <c r="O8219" s="26" t="str">
        <f t="shared" si="770"/>
        <v>OK</v>
      </c>
    </row>
    <row r="8220" spans="1:15" x14ac:dyDescent="0.2">
      <c r="A8220" s="24" t="str">
        <f t="shared" si="771"/>
        <v>SW1 2</v>
      </c>
      <c r="B8220" s="1" t="s">
        <v>12546</v>
      </c>
      <c r="C8220" s="1" t="s">
        <v>12663</v>
      </c>
      <c r="D8220" s="1" t="s">
        <v>12640</v>
      </c>
      <c r="E8220" s="2">
        <v>1</v>
      </c>
      <c r="F8220" s="3">
        <v>12802.69</v>
      </c>
      <c r="G8220" s="3">
        <v>12802.69</v>
      </c>
      <c r="H8220" s="4">
        <v>0</v>
      </c>
      <c r="I8220" s="25"/>
      <c r="J8220" s="26" t="str">
        <f t="shared" si="772"/>
        <v>No</v>
      </c>
      <c r="K8220" s="26" t="str">
        <f t="shared" si="773"/>
        <v>GB</v>
      </c>
      <c r="L8220" s="26" t="str">
        <f t="shared" si="774"/>
        <v>Invalid</v>
      </c>
      <c r="M8220" s="26" t="str">
        <f>IF(OR(ISBLANK(B8220),ISBLANK(C8220),ISBLANK(D8220)),"Missing",IFERROR(VLOOKUP(A8220,'RM Postcodes'!$A:$B,2,0),"Invalid"))</f>
        <v>Invalid</v>
      </c>
      <c r="N8220" s="26" t="str">
        <f t="shared" si="775"/>
        <v>Redact</v>
      </c>
      <c r="O8220" s="26" t="str">
        <f t="shared" si="770"/>
        <v>Redact</v>
      </c>
    </row>
    <row r="8221" spans="1:15" x14ac:dyDescent="0.2">
      <c r="A8221" s="24" t="str">
        <f t="shared" si="771"/>
        <v>SW10 0</v>
      </c>
      <c r="B8221" s="1" t="s">
        <v>12546</v>
      </c>
      <c r="C8221" s="1" t="s">
        <v>12620</v>
      </c>
      <c r="D8221" s="1" t="s">
        <v>12632</v>
      </c>
      <c r="E8221" s="2">
        <v>74</v>
      </c>
      <c r="F8221" s="3">
        <v>4957436.7600000016</v>
      </c>
      <c r="G8221" s="3">
        <v>682902.53</v>
      </c>
      <c r="H8221" s="4">
        <v>302806.28999999998</v>
      </c>
      <c r="I8221" s="25"/>
      <c r="J8221" s="26" t="str">
        <f t="shared" si="772"/>
        <v>No</v>
      </c>
      <c r="K8221" s="26" t="str">
        <f t="shared" si="773"/>
        <v>GB</v>
      </c>
      <c r="L8221" s="26" t="str">
        <f t="shared" si="774"/>
        <v>Invalid</v>
      </c>
      <c r="M8221" s="26" t="str">
        <f>IF(OR(ISBLANK(B8221),ISBLANK(C8221),ISBLANK(D8221)),"Missing",IFERROR(VLOOKUP(A8221,'RM Postcodes'!$A:$B,2,0),"Invalid"))</f>
        <v>live</v>
      </c>
      <c r="N8221" s="26" t="str">
        <f t="shared" si="775"/>
        <v>OK</v>
      </c>
      <c r="O8221" s="26" t="str">
        <f t="shared" si="770"/>
        <v>OK</v>
      </c>
    </row>
    <row r="8222" spans="1:15" x14ac:dyDescent="0.2">
      <c r="A8222" s="24" t="str">
        <f t="shared" si="771"/>
        <v>SW10 1</v>
      </c>
      <c r="B8222" s="1" t="s">
        <v>12546</v>
      </c>
      <c r="C8222" s="1" t="s">
        <v>12620</v>
      </c>
      <c r="D8222" s="1" t="s">
        <v>12621</v>
      </c>
      <c r="E8222" s="2">
        <v>2</v>
      </c>
      <c r="F8222" s="3">
        <v>55522.8</v>
      </c>
      <c r="G8222" s="3">
        <v>40755.54</v>
      </c>
      <c r="H8222" s="4">
        <v>14767.26</v>
      </c>
      <c r="I8222" s="25"/>
      <c r="J8222" s="26" t="str">
        <f t="shared" si="772"/>
        <v>No</v>
      </c>
      <c r="K8222" s="26" t="str">
        <f t="shared" si="773"/>
        <v>GB</v>
      </c>
      <c r="L8222" s="26" t="str">
        <f t="shared" si="774"/>
        <v>Invalid</v>
      </c>
      <c r="M8222" s="26" t="str">
        <f>IF(OR(ISBLANK(B8222),ISBLANK(C8222),ISBLANK(D8222)),"Missing",IFERROR(VLOOKUP(A8222,'RM Postcodes'!$A:$B,2,0),"Invalid"))</f>
        <v>live</v>
      </c>
      <c r="N8222" s="26" t="str">
        <f t="shared" si="775"/>
        <v>Redact</v>
      </c>
      <c r="O8222" s="26" t="str">
        <f t="shared" si="770"/>
        <v>Redact</v>
      </c>
    </row>
    <row r="8223" spans="1:15" x14ac:dyDescent="0.2">
      <c r="A8223" s="24" t="str">
        <f t="shared" si="771"/>
        <v>SW10 9</v>
      </c>
      <c r="B8223" s="1" t="s">
        <v>12546</v>
      </c>
      <c r="C8223" s="1" t="s">
        <v>12620</v>
      </c>
      <c r="D8223" s="1" t="s">
        <v>12627</v>
      </c>
      <c r="E8223" s="2">
        <v>54</v>
      </c>
      <c r="F8223" s="3">
        <v>3111482.48</v>
      </c>
      <c r="G8223" s="3">
        <v>1257051.9300000002</v>
      </c>
      <c r="H8223" s="4">
        <v>436250.01</v>
      </c>
      <c r="I8223" s="25"/>
      <c r="J8223" s="26" t="str">
        <f t="shared" si="772"/>
        <v>No</v>
      </c>
      <c r="K8223" s="26" t="str">
        <f t="shared" si="773"/>
        <v>GB</v>
      </c>
      <c r="L8223" s="26" t="str">
        <f t="shared" si="774"/>
        <v>Invalid</v>
      </c>
      <c r="M8223" s="26" t="str">
        <f>IF(OR(ISBLANK(B8223),ISBLANK(C8223),ISBLANK(D8223)),"Missing",IFERROR(VLOOKUP(A8223,'RM Postcodes'!$A:$B,2,0),"Invalid"))</f>
        <v>live</v>
      </c>
      <c r="N8223" s="26" t="str">
        <f t="shared" si="775"/>
        <v>OK</v>
      </c>
      <c r="O8223" s="26" t="str">
        <f t="shared" si="770"/>
        <v>OK</v>
      </c>
    </row>
    <row r="8224" spans="1:15" x14ac:dyDescent="0.2">
      <c r="A8224" s="24" t="str">
        <f t="shared" si="771"/>
        <v>SW11 1</v>
      </c>
      <c r="B8224" s="1" t="s">
        <v>12546</v>
      </c>
      <c r="C8224" s="1" t="s">
        <v>12624</v>
      </c>
      <c r="D8224" s="1" t="s">
        <v>12621</v>
      </c>
      <c r="E8224" s="2">
        <v>54</v>
      </c>
      <c r="F8224" s="3">
        <v>2278075.8899999997</v>
      </c>
      <c r="G8224" s="3">
        <v>233837.58000000002</v>
      </c>
      <c r="H8224" s="4">
        <v>213541.69</v>
      </c>
      <c r="I8224" s="25"/>
      <c r="J8224" s="26" t="str">
        <f t="shared" si="772"/>
        <v>No</v>
      </c>
      <c r="K8224" s="26" t="str">
        <f t="shared" si="773"/>
        <v>GB</v>
      </c>
      <c r="L8224" s="26" t="str">
        <f t="shared" si="774"/>
        <v>Invalid</v>
      </c>
      <c r="M8224" s="26" t="str">
        <f>IF(OR(ISBLANK(B8224),ISBLANK(C8224),ISBLANK(D8224)),"Missing",IFERROR(VLOOKUP(A8224,'RM Postcodes'!$A:$B,2,0),"Invalid"))</f>
        <v>live</v>
      </c>
      <c r="N8224" s="26" t="str">
        <f t="shared" si="775"/>
        <v>OK</v>
      </c>
      <c r="O8224" s="26" t="str">
        <f t="shared" si="770"/>
        <v>OK</v>
      </c>
    </row>
    <row r="8225" spans="1:15" x14ac:dyDescent="0.2">
      <c r="A8225" s="24" t="str">
        <f t="shared" si="771"/>
        <v>SW11 2</v>
      </c>
      <c r="B8225" s="1" t="s">
        <v>12546</v>
      </c>
      <c r="C8225" s="1" t="s">
        <v>12624</v>
      </c>
      <c r="D8225" s="1" t="s">
        <v>12640</v>
      </c>
      <c r="E8225" s="2">
        <v>47</v>
      </c>
      <c r="F8225" s="3">
        <v>1447812.8499999996</v>
      </c>
      <c r="G8225" s="3">
        <v>151834.98000000001</v>
      </c>
      <c r="H8225" s="4">
        <v>133166.71</v>
      </c>
      <c r="I8225" s="25"/>
      <c r="J8225" s="26" t="str">
        <f t="shared" si="772"/>
        <v>No</v>
      </c>
      <c r="K8225" s="26" t="str">
        <f t="shared" si="773"/>
        <v>GB</v>
      </c>
      <c r="L8225" s="26" t="str">
        <f t="shared" si="774"/>
        <v>Invalid</v>
      </c>
      <c r="M8225" s="26" t="str">
        <f>IF(OR(ISBLANK(B8225),ISBLANK(C8225),ISBLANK(D8225)),"Missing",IFERROR(VLOOKUP(A8225,'RM Postcodes'!$A:$B,2,0),"Invalid"))</f>
        <v>live</v>
      </c>
      <c r="N8225" s="26" t="str">
        <f t="shared" si="775"/>
        <v>OK</v>
      </c>
      <c r="O8225" s="26" t="str">
        <f t="shared" si="770"/>
        <v>OK</v>
      </c>
    </row>
    <row r="8226" spans="1:15" x14ac:dyDescent="0.2">
      <c r="A8226" s="24" t="str">
        <f t="shared" si="771"/>
        <v>SW11 3</v>
      </c>
      <c r="B8226" s="1" t="s">
        <v>12546</v>
      </c>
      <c r="C8226" s="1" t="s">
        <v>12624</v>
      </c>
      <c r="D8226" s="1" t="s">
        <v>12629</v>
      </c>
      <c r="E8226" s="2">
        <v>102</v>
      </c>
      <c r="F8226" s="3">
        <v>4369656.129999998</v>
      </c>
      <c r="G8226" s="3">
        <v>811245.4</v>
      </c>
      <c r="H8226" s="4">
        <v>318613.75</v>
      </c>
      <c r="I8226" s="25"/>
      <c r="J8226" s="26" t="str">
        <f t="shared" si="772"/>
        <v>No</v>
      </c>
      <c r="K8226" s="26" t="str">
        <f t="shared" si="773"/>
        <v>GB</v>
      </c>
      <c r="L8226" s="26" t="str">
        <f t="shared" si="774"/>
        <v>Invalid</v>
      </c>
      <c r="M8226" s="26" t="str">
        <f>IF(OR(ISBLANK(B8226),ISBLANK(C8226),ISBLANK(D8226)),"Missing",IFERROR(VLOOKUP(A8226,'RM Postcodes'!$A:$B,2,0),"Invalid"))</f>
        <v>live</v>
      </c>
      <c r="N8226" s="26" t="str">
        <f t="shared" si="775"/>
        <v>OK</v>
      </c>
      <c r="O8226" s="26" t="str">
        <f t="shared" si="770"/>
        <v>OK</v>
      </c>
    </row>
    <row r="8227" spans="1:15" x14ac:dyDescent="0.2">
      <c r="A8227" s="24" t="str">
        <f t="shared" si="771"/>
        <v>SW11 4</v>
      </c>
      <c r="B8227" s="1" t="s">
        <v>12546</v>
      </c>
      <c r="C8227" s="1" t="s">
        <v>12624</v>
      </c>
      <c r="D8227" s="1" t="s">
        <v>12630</v>
      </c>
      <c r="E8227" s="2">
        <v>47</v>
      </c>
      <c r="F8227" s="3">
        <v>2063034.0899999994</v>
      </c>
      <c r="G8227" s="3">
        <v>594999.97</v>
      </c>
      <c r="H8227" s="4">
        <v>183333.35</v>
      </c>
      <c r="I8227" s="25"/>
      <c r="J8227" s="26" t="str">
        <f t="shared" si="772"/>
        <v>No</v>
      </c>
      <c r="K8227" s="26" t="str">
        <f t="shared" si="773"/>
        <v>GB</v>
      </c>
      <c r="L8227" s="26" t="str">
        <f t="shared" si="774"/>
        <v>Invalid</v>
      </c>
      <c r="M8227" s="26" t="str">
        <f>IF(OR(ISBLANK(B8227),ISBLANK(C8227),ISBLANK(D8227)),"Missing",IFERROR(VLOOKUP(A8227,'RM Postcodes'!$A:$B,2,0),"Invalid"))</f>
        <v>live</v>
      </c>
      <c r="N8227" s="26" t="str">
        <f t="shared" si="775"/>
        <v>OK</v>
      </c>
      <c r="O8227" s="26" t="str">
        <f t="shared" si="770"/>
        <v>OK</v>
      </c>
    </row>
    <row r="8228" spans="1:15" x14ac:dyDescent="0.2">
      <c r="A8228" s="24" t="str">
        <f t="shared" si="771"/>
        <v>SW11 5</v>
      </c>
      <c r="B8228" s="1" t="s">
        <v>12546</v>
      </c>
      <c r="C8228" s="1" t="s">
        <v>12624</v>
      </c>
      <c r="D8228" s="1" t="s">
        <v>12625</v>
      </c>
      <c r="E8228" s="2">
        <v>59</v>
      </c>
      <c r="F8228" s="3">
        <v>1911562.1900000006</v>
      </c>
      <c r="G8228" s="3">
        <v>89266.639999999985</v>
      </c>
      <c r="H8228" s="4">
        <v>53757.43</v>
      </c>
      <c r="I8228" s="25"/>
      <c r="J8228" s="26" t="str">
        <f t="shared" si="772"/>
        <v>No</v>
      </c>
      <c r="K8228" s="26" t="str">
        <f t="shared" si="773"/>
        <v>GB</v>
      </c>
      <c r="L8228" s="26" t="str">
        <f t="shared" si="774"/>
        <v>Invalid</v>
      </c>
      <c r="M8228" s="26" t="str">
        <f>IF(OR(ISBLANK(B8228),ISBLANK(C8228),ISBLANK(D8228)),"Missing",IFERROR(VLOOKUP(A8228,'RM Postcodes'!$A:$B,2,0),"Invalid"))</f>
        <v>live</v>
      </c>
      <c r="N8228" s="26" t="str">
        <f t="shared" si="775"/>
        <v>OK</v>
      </c>
      <c r="O8228" s="26" t="str">
        <f t="shared" si="770"/>
        <v>OK</v>
      </c>
    </row>
    <row r="8229" spans="1:15" x14ac:dyDescent="0.2">
      <c r="A8229" s="24" t="str">
        <f t="shared" si="771"/>
        <v>SW11 6</v>
      </c>
      <c r="B8229" s="1" t="s">
        <v>12546</v>
      </c>
      <c r="C8229" s="1" t="s">
        <v>12624</v>
      </c>
      <c r="D8229" s="1" t="s">
        <v>12622</v>
      </c>
      <c r="E8229" s="2">
        <v>34</v>
      </c>
      <c r="F8229" s="3">
        <v>1905965.8499999999</v>
      </c>
      <c r="G8229" s="3">
        <v>699110.29</v>
      </c>
      <c r="H8229" s="4">
        <v>301062.67</v>
      </c>
      <c r="I8229" s="25"/>
      <c r="J8229" s="26" t="str">
        <f t="shared" si="772"/>
        <v>No</v>
      </c>
      <c r="K8229" s="26" t="str">
        <f t="shared" si="773"/>
        <v>GB</v>
      </c>
      <c r="L8229" s="26" t="str">
        <f t="shared" si="774"/>
        <v>Invalid</v>
      </c>
      <c r="M8229" s="26" t="str">
        <f>IF(OR(ISBLANK(B8229),ISBLANK(C8229),ISBLANK(D8229)),"Missing",IFERROR(VLOOKUP(A8229,'RM Postcodes'!$A:$B,2,0),"Invalid"))</f>
        <v>live</v>
      </c>
      <c r="N8229" s="26" t="str">
        <f t="shared" si="775"/>
        <v>OK</v>
      </c>
      <c r="O8229" s="26" t="str">
        <f t="shared" si="770"/>
        <v>OK</v>
      </c>
    </row>
    <row r="8230" spans="1:15" x14ac:dyDescent="0.2">
      <c r="A8230" s="24" t="str">
        <f t="shared" si="771"/>
        <v>SW11 7</v>
      </c>
      <c r="B8230" s="1" t="s">
        <v>12546</v>
      </c>
      <c r="C8230" s="1" t="s">
        <v>12624</v>
      </c>
      <c r="D8230" s="1" t="s">
        <v>12623</v>
      </c>
      <c r="E8230" s="2">
        <v>10</v>
      </c>
      <c r="F8230" s="3">
        <v>824386.06999999983</v>
      </c>
      <c r="G8230" s="3">
        <v>399500.03</v>
      </c>
      <c r="H8230" s="4">
        <v>203125</v>
      </c>
      <c r="I8230" s="25"/>
      <c r="J8230" s="26" t="str">
        <f t="shared" si="772"/>
        <v>No</v>
      </c>
      <c r="K8230" s="26" t="str">
        <f t="shared" si="773"/>
        <v>GB</v>
      </c>
      <c r="L8230" s="26" t="str">
        <f t="shared" si="774"/>
        <v>Invalid</v>
      </c>
      <c r="M8230" s="26" t="str">
        <f>IF(OR(ISBLANK(B8230),ISBLANK(C8230),ISBLANK(D8230)),"Missing",IFERROR(VLOOKUP(A8230,'RM Postcodes'!$A:$B,2,0),"Invalid"))</f>
        <v>live</v>
      </c>
      <c r="N8230" s="26" t="str">
        <f t="shared" si="775"/>
        <v>OK</v>
      </c>
      <c r="O8230" s="26" t="str">
        <f t="shared" si="770"/>
        <v>Redact</v>
      </c>
    </row>
    <row r="8231" spans="1:15" x14ac:dyDescent="0.2">
      <c r="A8231" s="24" t="str">
        <f t="shared" si="771"/>
        <v>SW11 8</v>
      </c>
      <c r="B8231" s="1" t="s">
        <v>12546</v>
      </c>
      <c r="C8231" s="1" t="s">
        <v>12624</v>
      </c>
      <c r="D8231" s="1" t="s">
        <v>12626</v>
      </c>
      <c r="E8231" s="2">
        <v>22</v>
      </c>
      <c r="F8231" s="3">
        <v>1849599.3599999999</v>
      </c>
      <c r="G8231" s="3">
        <v>1054210.6300000001</v>
      </c>
      <c r="H8231" s="4">
        <v>68750</v>
      </c>
      <c r="I8231" s="25"/>
      <c r="J8231" s="26" t="str">
        <f t="shared" si="772"/>
        <v>No</v>
      </c>
      <c r="K8231" s="26" t="str">
        <f t="shared" si="773"/>
        <v>GB</v>
      </c>
      <c r="L8231" s="26" t="str">
        <f t="shared" si="774"/>
        <v>Invalid</v>
      </c>
      <c r="M8231" s="26" t="str">
        <f>IF(OR(ISBLANK(B8231),ISBLANK(C8231),ISBLANK(D8231)),"Missing",IFERROR(VLOOKUP(A8231,'RM Postcodes'!$A:$B,2,0),"Invalid"))</f>
        <v>live</v>
      </c>
      <c r="N8231" s="26" t="str">
        <f t="shared" si="775"/>
        <v>OK</v>
      </c>
      <c r="O8231" s="26" t="str">
        <f t="shared" si="770"/>
        <v>Redact</v>
      </c>
    </row>
    <row r="8232" spans="1:15" x14ac:dyDescent="0.2">
      <c r="A8232" s="24" t="str">
        <f t="shared" si="771"/>
        <v>SW12 0</v>
      </c>
      <c r="B8232" s="1" t="s">
        <v>12546</v>
      </c>
      <c r="C8232" s="1" t="s">
        <v>12628</v>
      </c>
      <c r="D8232" s="1" t="s">
        <v>12632</v>
      </c>
      <c r="E8232" s="2">
        <v>21</v>
      </c>
      <c r="F8232" s="3">
        <v>1679159.4800000002</v>
      </c>
      <c r="G8232" s="3">
        <v>857345.68</v>
      </c>
      <c r="H8232" s="4">
        <v>265000</v>
      </c>
      <c r="I8232" s="25"/>
      <c r="J8232" s="26" t="str">
        <f t="shared" si="772"/>
        <v>No</v>
      </c>
      <c r="K8232" s="26" t="str">
        <f t="shared" si="773"/>
        <v>GB</v>
      </c>
      <c r="L8232" s="26" t="str">
        <f t="shared" si="774"/>
        <v>Invalid</v>
      </c>
      <c r="M8232" s="26" t="str">
        <f>IF(OR(ISBLANK(B8232),ISBLANK(C8232),ISBLANK(D8232)),"Missing",IFERROR(VLOOKUP(A8232,'RM Postcodes'!$A:$B,2,0),"Invalid"))</f>
        <v>live</v>
      </c>
      <c r="N8232" s="26" t="str">
        <f t="shared" si="775"/>
        <v>OK</v>
      </c>
      <c r="O8232" s="26" t="str">
        <f t="shared" si="770"/>
        <v>Redact</v>
      </c>
    </row>
    <row r="8233" spans="1:15" x14ac:dyDescent="0.2">
      <c r="A8233" s="24" t="str">
        <f t="shared" si="771"/>
        <v>SW12 8</v>
      </c>
      <c r="B8233" s="1" t="s">
        <v>12546</v>
      </c>
      <c r="C8233" s="1" t="s">
        <v>12628</v>
      </c>
      <c r="D8233" s="1" t="s">
        <v>12626</v>
      </c>
      <c r="E8233" s="2">
        <v>33</v>
      </c>
      <c r="F8233" s="3">
        <v>1510732.2200000002</v>
      </c>
      <c r="G8233" s="3">
        <v>230589.65</v>
      </c>
      <c r="H8233" s="4">
        <v>218429.46</v>
      </c>
      <c r="I8233" s="25"/>
      <c r="J8233" s="26" t="str">
        <f t="shared" si="772"/>
        <v>No</v>
      </c>
      <c r="K8233" s="26" t="str">
        <f t="shared" si="773"/>
        <v>GB</v>
      </c>
      <c r="L8233" s="26" t="str">
        <f t="shared" si="774"/>
        <v>Invalid</v>
      </c>
      <c r="M8233" s="26" t="str">
        <f>IF(OR(ISBLANK(B8233),ISBLANK(C8233),ISBLANK(D8233)),"Missing",IFERROR(VLOOKUP(A8233,'RM Postcodes'!$A:$B,2,0),"Invalid"))</f>
        <v>live</v>
      </c>
      <c r="N8233" s="26" t="str">
        <f t="shared" si="775"/>
        <v>OK</v>
      </c>
      <c r="O8233" s="26" t="str">
        <f t="shared" si="770"/>
        <v>OK</v>
      </c>
    </row>
    <row r="8234" spans="1:15" x14ac:dyDescent="0.2">
      <c r="A8234" s="24" t="str">
        <f t="shared" si="771"/>
        <v>SW12 9</v>
      </c>
      <c r="B8234" s="1" t="s">
        <v>12546</v>
      </c>
      <c r="C8234" s="1" t="s">
        <v>12628</v>
      </c>
      <c r="D8234" s="1" t="s">
        <v>12627</v>
      </c>
      <c r="E8234" s="2">
        <v>43</v>
      </c>
      <c r="F8234" s="3">
        <v>1943963.4900000007</v>
      </c>
      <c r="G8234" s="3">
        <v>364583.29</v>
      </c>
      <c r="H8234" s="4">
        <v>290642.24</v>
      </c>
      <c r="I8234" s="25"/>
      <c r="J8234" s="26" t="str">
        <f t="shared" si="772"/>
        <v>No</v>
      </c>
      <c r="K8234" s="26" t="str">
        <f t="shared" si="773"/>
        <v>GB</v>
      </c>
      <c r="L8234" s="26" t="str">
        <f t="shared" si="774"/>
        <v>Invalid</v>
      </c>
      <c r="M8234" s="26" t="str">
        <f>IF(OR(ISBLANK(B8234),ISBLANK(C8234),ISBLANK(D8234)),"Missing",IFERROR(VLOOKUP(A8234,'RM Postcodes'!$A:$B,2,0),"Invalid"))</f>
        <v>live</v>
      </c>
      <c r="N8234" s="26" t="str">
        <f t="shared" si="775"/>
        <v>OK</v>
      </c>
      <c r="O8234" s="26" t="str">
        <f t="shared" si="770"/>
        <v>OK</v>
      </c>
    </row>
    <row r="8235" spans="1:15" x14ac:dyDescent="0.2">
      <c r="A8235" s="24" t="str">
        <f t="shared" si="771"/>
        <v>SW13 0</v>
      </c>
      <c r="B8235" s="1" t="s">
        <v>12546</v>
      </c>
      <c r="C8235" s="1" t="s">
        <v>12631</v>
      </c>
      <c r="D8235" s="1" t="s">
        <v>12632</v>
      </c>
      <c r="E8235" s="2">
        <v>39</v>
      </c>
      <c r="F8235" s="3">
        <v>1903866.6899999992</v>
      </c>
      <c r="G8235" s="3">
        <v>530568.86</v>
      </c>
      <c r="H8235" s="4">
        <v>299219.19999999995</v>
      </c>
      <c r="I8235" s="25"/>
      <c r="J8235" s="26" t="str">
        <f t="shared" si="772"/>
        <v>No</v>
      </c>
      <c r="K8235" s="26" t="str">
        <f t="shared" si="773"/>
        <v>GB</v>
      </c>
      <c r="L8235" s="26" t="str">
        <f t="shared" si="774"/>
        <v>Invalid</v>
      </c>
      <c r="M8235" s="26" t="str">
        <f>IF(OR(ISBLANK(B8235),ISBLANK(C8235),ISBLANK(D8235)),"Missing",IFERROR(VLOOKUP(A8235,'RM Postcodes'!$A:$B,2,0),"Invalid"))</f>
        <v>live</v>
      </c>
      <c r="N8235" s="26" t="str">
        <f t="shared" si="775"/>
        <v>OK</v>
      </c>
      <c r="O8235" s="26" t="str">
        <f t="shared" si="770"/>
        <v>OK</v>
      </c>
    </row>
    <row r="8236" spans="1:15" x14ac:dyDescent="0.2">
      <c r="A8236" s="24" t="str">
        <f t="shared" si="771"/>
        <v>SW13 8</v>
      </c>
      <c r="B8236" s="1" t="s">
        <v>12546</v>
      </c>
      <c r="C8236" s="1" t="s">
        <v>12631</v>
      </c>
      <c r="D8236" s="1" t="s">
        <v>12626</v>
      </c>
      <c r="E8236" s="2">
        <v>10</v>
      </c>
      <c r="F8236" s="3">
        <v>313333.22000000009</v>
      </c>
      <c r="G8236" s="3">
        <v>50634.01</v>
      </c>
      <c r="H8236" s="4">
        <v>49202.03</v>
      </c>
      <c r="I8236" s="25"/>
      <c r="J8236" s="26" t="str">
        <f t="shared" si="772"/>
        <v>No</v>
      </c>
      <c r="K8236" s="26" t="str">
        <f t="shared" si="773"/>
        <v>GB</v>
      </c>
      <c r="L8236" s="26" t="str">
        <f t="shared" si="774"/>
        <v>Invalid</v>
      </c>
      <c r="M8236" s="26" t="str">
        <f>IF(OR(ISBLANK(B8236),ISBLANK(C8236),ISBLANK(D8236)),"Missing",IFERROR(VLOOKUP(A8236,'RM Postcodes'!$A:$B,2,0),"Invalid"))</f>
        <v>live</v>
      </c>
      <c r="N8236" s="26" t="str">
        <f t="shared" si="775"/>
        <v>OK</v>
      </c>
      <c r="O8236" s="26" t="str">
        <f t="shared" si="770"/>
        <v>OK</v>
      </c>
    </row>
    <row r="8237" spans="1:15" x14ac:dyDescent="0.2">
      <c r="A8237" s="24" t="str">
        <f t="shared" si="771"/>
        <v>SW13 9</v>
      </c>
      <c r="B8237" s="1" t="s">
        <v>12546</v>
      </c>
      <c r="C8237" s="1" t="s">
        <v>12631</v>
      </c>
      <c r="D8237" s="1" t="s">
        <v>12627</v>
      </c>
      <c r="E8237" s="2">
        <v>29</v>
      </c>
      <c r="F8237" s="3">
        <v>1225472.7899999996</v>
      </c>
      <c r="G8237" s="3">
        <v>226787.86</v>
      </c>
      <c r="H8237" s="4">
        <v>163333.37</v>
      </c>
      <c r="I8237" s="25"/>
      <c r="J8237" s="26" t="str">
        <f t="shared" si="772"/>
        <v>No</v>
      </c>
      <c r="K8237" s="26" t="str">
        <f t="shared" si="773"/>
        <v>GB</v>
      </c>
      <c r="L8237" s="26" t="str">
        <f t="shared" si="774"/>
        <v>Invalid</v>
      </c>
      <c r="M8237" s="26" t="str">
        <f>IF(OR(ISBLANK(B8237),ISBLANK(C8237),ISBLANK(D8237)),"Missing",IFERROR(VLOOKUP(A8237,'RM Postcodes'!$A:$B,2,0),"Invalid"))</f>
        <v>live</v>
      </c>
      <c r="N8237" s="26" t="str">
        <f t="shared" si="775"/>
        <v>OK</v>
      </c>
      <c r="O8237" s="26" t="str">
        <f t="shared" si="770"/>
        <v>OK</v>
      </c>
    </row>
    <row r="8238" spans="1:15" x14ac:dyDescent="0.2">
      <c r="A8238" s="24" t="str">
        <f t="shared" si="771"/>
        <v>SW14 7</v>
      </c>
      <c r="B8238" s="1" t="s">
        <v>12546</v>
      </c>
      <c r="C8238" s="1" t="s">
        <v>12633</v>
      </c>
      <c r="D8238" s="1" t="s">
        <v>12623</v>
      </c>
      <c r="E8238" s="2">
        <v>31</v>
      </c>
      <c r="F8238" s="3">
        <v>980643.1</v>
      </c>
      <c r="G8238" s="3">
        <v>160456.43</v>
      </c>
      <c r="H8238" s="4">
        <v>50519.25</v>
      </c>
      <c r="I8238" s="25"/>
      <c r="J8238" s="26" t="str">
        <f t="shared" si="772"/>
        <v>No</v>
      </c>
      <c r="K8238" s="26" t="str">
        <f t="shared" si="773"/>
        <v>GB</v>
      </c>
      <c r="L8238" s="26" t="str">
        <f t="shared" si="774"/>
        <v>Invalid</v>
      </c>
      <c r="M8238" s="26" t="str">
        <f>IF(OR(ISBLANK(B8238),ISBLANK(C8238),ISBLANK(D8238)),"Missing",IFERROR(VLOOKUP(A8238,'RM Postcodes'!$A:$B,2,0),"Invalid"))</f>
        <v>live</v>
      </c>
      <c r="N8238" s="26" t="str">
        <f t="shared" si="775"/>
        <v>OK</v>
      </c>
      <c r="O8238" s="26" t="str">
        <f t="shared" si="770"/>
        <v>OK</v>
      </c>
    </row>
    <row r="8239" spans="1:15" x14ac:dyDescent="0.2">
      <c r="A8239" s="24" t="str">
        <f t="shared" si="771"/>
        <v>SW14 8</v>
      </c>
      <c r="B8239" s="1" t="s">
        <v>12546</v>
      </c>
      <c r="C8239" s="1" t="s">
        <v>12633</v>
      </c>
      <c r="D8239" s="1" t="s">
        <v>12626</v>
      </c>
      <c r="E8239" s="2">
        <v>59</v>
      </c>
      <c r="F8239" s="3">
        <v>2246537.1200000006</v>
      </c>
      <c r="G8239" s="3">
        <v>250000</v>
      </c>
      <c r="H8239" s="4">
        <v>204551.19999999998</v>
      </c>
      <c r="I8239" s="25"/>
      <c r="J8239" s="26" t="str">
        <f t="shared" si="772"/>
        <v>No</v>
      </c>
      <c r="K8239" s="26" t="str">
        <f t="shared" si="773"/>
        <v>GB</v>
      </c>
      <c r="L8239" s="26" t="str">
        <f t="shared" si="774"/>
        <v>Invalid</v>
      </c>
      <c r="M8239" s="26" t="str">
        <f>IF(OR(ISBLANK(B8239),ISBLANK(C8239),ISBLANK(D8239)),"Missing",IFERROR(VLOOKUP(A8239,'RM Postcodes'!$A:$B,2,0),"Invalid"))</f>
        <v>live</v>
      </c>
      <c r="N8239" s="26" t="str">
        <f t="shared" si="775"/>
        <v>OK</v>
      </c>
      <c r="O8239" s="26" t="str">
        <f t="shared" si="770"/>
        <v>OK</v>
      </c>
    </row>
    <row r="8240" spans="1:15" x14ac:dyDescent="0.2">
      <c r="A8240" s="24" t="str">
        <f t="shared" si="771"/>
        <v>SW15 1</v>
      </c>
      <c r="B8240" s="1" t="s">
        <v>12546</v>
      </c>
      <c r="C8240" s="1" t="s">
        <v>12634</v>
      </c>
      <c r="D8240" s="1" t="s">
        <v>12621</v>
      </c>
      <c r="E8240" s="2">
        <v>49</v>
      </c>
      <c r="F8240" s="3">
        <v>2227651.3800000004</v>
      </c>
      <c r="G8240" s="3">
        <v>346805.57999999996</v>
      </c>
      <c r="H8240" s="4">
        <v>200000</v>
      </c>
      <c r="I8240" s="25"/>
      <c r="J8240" s="26" t="str">
        <f t="shared" si="772"/>
        <v>No</v>
      </c>
      <c r="K8240" s="26" t="str">
        <f t="shared" si="773"/>
        <v>GB</v>
      </c>
      <c r="L8240" s="26" t="str">
        <f t="shared" si="774"/>
        <v>Invalid</v>
      </c>
      <c r="M8240" s="26" t="str">
        <f>IF(OR(ISBLANK(B8240),ISBLANK(C8240),ISBLANK(D8240)),"Missing",IFERROR(VLOOKUP(A8240,'RM Postcodes'!$A:$B,2,0),"Invalid"))</f>
        <v>live</v>
      </c>
      <c r="N8240" s="26" t="str">
        <f t="shared" si="775"/>
        <v>OK</v>
      </c>
      <c r="O8240" s="26" t="str">
        <f t="shared" si="770"/>
        <v>OK</v>
      </c>
    </row>
    <row r="8241" spans="1:15" x14ac:dyDescent="0.2">
      <c r="A8241" s="24" t="str">
        <f t="shared" si="771"/>
        <v>SW15 2</v>
      </c>
      <c r="B8241" s="1" t="s">
        <v>12546</v>
      </c>
      <c r="C8241" s="1" t="s">
        <v>12634</v>
      </c>
      <c r="D8241" s="1" t="s">
        <v>12640</v>
      </c>
      <c r="E8241" s="2">
        <v>73</v>
      </c>
      <c r="F8241" s="3">
        <v>4122261.6599999997</v>
      </c>
      <c r="G8241" s="3">
        <v>708333.3</v>
      </c>
      <c r="H8241" s="4">
        <v>524915.69999999995</v>
      </c>
      <c r="I8241" s="25"/>
      <c r="J8241" s="26" t="str">
        <f t="shared" si="772"/>
        <v>No</v>
      </c>
      <c r="K8241" s="26" t="str">
        <f t="shared" si="773"/>
        <v>GB</v>
      </c>
      <c r="L8241" s="26" t="str">
        <f t="shared" si="774"/>
        <v>Invalid</v>
      </c>
      <c r="M8241" s="26" t="str">
        <f>IF(OR(ISBLANK(B8241),ISBLANK(C8241),ISBLANK(D8241)),"Missing",IFERROR(VLOOKUP(A8241,'RM Postcodes'!$A:$B,2,0),"Invalid"))</f>
        <v>live</v>
      </c>
      <c r="N8241" s="26" t="str">
        <f t="shared" si="775"/>
        <v>OK</v>
      </c>
      <c r="O8241" s="26" t="str">
        <f t="shared" si="770"/>
        <v>OK</v>
      </c>
    </row>
    <row r="8242" spans="1:15" x14ac:dyDescent="0.2">
      <c r="A8242" s="24" t="str">
        <f t="shared" si="771"/>
        <v>SW15 3</v>
      </c>
      <c r="B8242" s="1" t="s">
        <v>12546</v>
      </c>
      <c r="C8242" s="1" t="s">
        <v>12634</v>
      </c>
      <c r="D8242" s="1" t="s">
        <v>12629</v>
      </c>
      <c r="E8242" s="2">
        <v>52</v>
      </c>
      <c r="F8242" s="3">
        <v>1601184.6300000001</v>
      </c>
      <c r="G8242" s="3">
        <v>127833.33</v>
      </c>
      <c r="H8242" s="4">
        <v>105000</v>
      </c>
      <c r="I8242" s="25"/>
      <c r="J8242" s="26" t="str">
        <f t="shared" si="772"/>
        <v>No</v>
      </c>
      <c r="K8242" s="26" t="str">
        <f t="shared" si="773"/>
        <v>GB</v>
      </c>
      <c r="L8242" s="26" t="str">
        <f t="shared" si="774"/>
        <v>Invalid</v>
      </c>
      <c r="M8242" s="26" t="str">
        <f>IF(OR(ISBLANK(B8242),ISBLANK(C8242),ISBLANK(D8242)),"Missing",IFERROR(VLOOKUP(A8242,'RM Postcodes'!$A:$B,2,0),"Invalid"))</f>
        <v>live</v>
      </c>
      <c r="N8242" s="26" t="str">
        <f t="shared" si="775"/>
        <v>OK</v>
      </c>
      <c r="O8242" s="26" t="str">
        <f t="shared" si="770"/>
        <v>OK</v>
      </c>
    </row>
    <row r="8243" spans="1:15" x14ac:dyDescent="0.2">
      <c r="A8243" s="24" t="str">
        <f t="shared" si="771"/>
        <v>SW15 4</v>
      </c>
      <c r="B8243" s="1" t="s">
        <v>12546</v>
      </c>
      <c r="C8243" s="1" t="s">
        <v>12634</v>
      </c>
      <c r="D8243" s="1" t="s">
        <v>12630</v>
      </c>
      <c r="E8243" s="2">
        <v>28</v>
      </c>
      <c r="F8243" s="3">
        <v>666978.48999999987</v>
      </c>
      <c r="G8243" s="3">
        <v>49734.16</v>
      </c>
      <c r="H8243" s="4">
        <v>48944.12</v>
      </c>
      <c r="I8243" s="25"/>
      <c r="J8243" s="26" t="str">
        <f t="shared" si="772"/>
        <v>No</v>
      </c>
      <c r="K8243" s="26" t="str">
        <f t="shared" si="773"/>
        <v>GB</v>
      </c>
      <c r="L8243" s="26" t="str">
        <f t="shared" si="774"/>
        <v>Invalid</v>
      </c>
      <c r="M8243" s="26" t="str">
        <f>IF(OR(ISBLANK(B8243),ISBLANK(C8243),ISBLANK(D8243)),"Missing",IFERROR(VLOOKUP(A8243,'RM Postcodes'!$A:$B,2,0),"Invalid"))</f>
        <v>live</v>
      </c>
      <c r="N8243" s="26" t="str">
        <f t="shared" si="775"/>
        <v>OK</v>
      </c>
      <c r="O8243" s="26" t="str">
        <f t="shared" si="770"/>
        <v>OK</v>
      </c>
    </row>
    <row r="8244" spans="1:15" x14ac:dyDescent="0.2">
      <c r="A8244" s="24" t="str">
        <f t="shared" si="771"/>
        <v>SW15 5</v>
      </c>
      <c r="B8244" s="1" t="s">
        <v>12546</v>
      </c>
      <c r="C8244" s="1" t="s">
        <v>12634</v>
      </c>
      <c r="D8244" s="1" t="s">
        <v>12625</v>
      </c>
      <c r="E8244" s="2">
        <v>52</v>
      </c>
      <c r="F8244" s="3">
        <v>9877698.5400000028</v>
      </c>
      <c r="G8244" s="3">
        <v>8199300</v>
      </c>
      <c r="H8244" s="4">
        <v>230681.14</v>
      </c>
      <c r="I8244" s="25"/>
      <c r="J8244" s="26" t="str">
        <f t="shared" si="772"/>
        <v>No</v>
      </c>
      <c r="K8244" s="26" t="str">
        <f t="shared" si="773"/>
        <v>GB</v>
      </c>
      <c r="L8244" s="26" t="str">
        <f t="shared" si="774"/>
        <v>Invalid</v>
      </c>
      <c r="M8244" s="26" t="str">
        <f>IF(OR(ISBLANK(B8244),ISBLANK(C8244),ISBLANK(D8244)),"Missing",IFERROR(VLOOKUP(A8244,'RM Postcodes'!$A:$B,2,0),"Invalid"))</f>
        <v>live</v>
      </c>
      <c r="N8244" s="26" t="str">
        <f t="shared" si="775"/>
        <v>OK</v>
      </c>
      <c r="O8244" s="26" t="str">
        <f t="shared" si="770"/>
        <v>Redact</v>
      </c>
    </row>
    <row r="8245" spans="1:15" x14ac:dyDescent="0.2">
      <c r="A8245" s="24" t="str">
        <f t="shared" si="771"/>
        <v>SW15 6</v>
      </c>
      <c r="B8245" s="1" t="s">
        <v>12546</v>
      </c>
      <c r="C8245" s="1" t="s">
        <v>12634</v>
      </c>
      <c r="D8245" s="1" t="s">
        <v>12622</v>
      </c>
      <c r="E8245" s="2">
        <v>58</v>
      </c>
      <c r="F8245" s="3">
        <v>2232129.3000000003</v>
      </c>
      <c r="G8245" s="3">
        <v>236326.94</v>
      </c>
      <c r="H8245" s="4">
        <v>232063.26</v>
      </c>
      <c r="I8245" s="25"/>
      <c r="J8245" s="26" t="str">
        <f t="shared" si="772"/>
        <v>No</v>
      </c>
      <c r="K8245" s="26" t="str">
        <f t="shared" si="773"/>
        <v>GB</v>
      </c>
      <c r="L8245" s="26" t="str">
        <f t="shared" si="774"/>
        <v>Invalid</v>
      </c>
      <c r="M8245" s="26" t="str">
        <f>IF(OR(ISBLANK(B8245),ISBLANK(C8245),ISBLANK(D8245)),"Missing",IFERROR(VLOOKUP(A8245,'RM Postcodes'!$A:$B,2,0),"Invalid"))</f>
        <v>live</v>
      </c>
      <c r="N8245" s="26" t="str">
        <f t="shared" si="775"/>
        <v>OK</v>
      </c>
      <c r="O8245" s="26" t="str">
        <f t="shared" si="770"/>
        <v>OK</v>
      </c>
    </row>
    <row r="8246" spans="1:15" x14ac:dyDescent="0.2">
      <c r="A8246" s="24" t="str">
        <f t="shared" si="771"/>
        <v>SW15 9</v>
      </c>
      <c r="B8246" s="1" t="s">
        <v>12546</v>
      </c>
      <c r="C8246" s="1" t="s">
        <v>12634</v>
      </c>
      <c r="D8246" s="1" t="s">
        <v>12627</v>
      </c>
      <c r="E8246" s="2">
        <v>1</v>
      </c>
      <c r="F8246" s="3">
        <v>39692.67</v>
      </c>
      <c r="G8246" s="3">
        <v>39692.67</v>
      </c>
      <c r="H8246" s="4">
        <v>0</v>
      </c>
      <c r="I8246" s="25"/>
      <c r="J8246" s="26" t="str">
        <f t="shared" si="772"/>
        <v>No</v>
      </c>
      <c r="K8246" s="26" t="str">
        <f t="shared" si="773"/>
        <v>GB</v>
      </c>
      <c r="L8246" s="26" t="str">
        <f t="shared" si="774"/>
        <v>Invalid</v>
      </c>
      <c r="M8246" s="26" t="str">
        <f>IF(OR(ISBLANK(B8246),ISBLANK(C8246),ISBLANK(D8246)),"Missing",IFERROR(VLOOKUP(A8246,'RM Postcodes'!$A:$B,2,0),"Invalid"))</f>
        <v>live</v>
      </c>
      <c r="N8246" s="26" t="str">
        <f t="shared" si="775"/>
        <v>Redact</v>
      </c>
      <c r="O8246" s="26" t="str">
        <f t="shared" si="770"/>
        <v>Redact</v>
      </c>
    </row>
    <row r="8247" spans="1:15" x14ac:dyDescent="0.2">
      <c r="A8247" s="24" t="str">
        <f t="shared" si="771"/>
        <v>SW16 1</v>
      </c>
      <c r="B8247" s="1" t="s">
        <v>12546</v>
      </c>
      <c r="C8247" s="1" t="s">
        <v>12635</v>
      </c>
      <c r="D8247" s="1" t="s">
        <v>12621</v>
      </c>
      <c r="E8247" s="2">
        <v>54</v>
      </c>
      <c r="F8247" s="3">
        <v>6270588.6900000013</v>
      </c>
      <c r="G8247" s="3">
        <v>2904692.8600000003</v>
      </c>
      <c r="H8247" s="4">
        <v>1100000</v>
      </c>
      <c r="I8247" s="25"/>
      <c r="J8247" s="26" t="str">
        <f t="shared" si="772"/>
        <v>No</v>
      </c>
      <c r="K8247" s="26" t="str">
        <f t="shared" si="773"/>
        <v>GB</v>
      </c>
      <c r="L8247" s="26" t="str">
        <f t="shared" si="774"/>
        <v>Invalid</v>
      </c>
      <c r="M8247" s="26" t="str">
        <f>IF(OR(ISBLANK(B8247),ISBLANK(C8247),ISBLANK(D8247)),"Missing",IFERROR(VLOOKUP(A8247,'RM Postcodes'!$A:$B,2,0),"Invalid"))</f>
        <v>live</v>
      </c>
      <c r="N8247" s="26" t="str">
        <f t="shared" si="775"/>
        <v>OK</v>
      </c>
      <c r="O8247" s="26" t="str">
        <f t="shared" si="770"/>
        <v>Redact</v>
      </c>
    </row>
    <row r="8248" spans="1:15" x14ac:dyDescent="0.2">
      <c r="A8248" s="24" t="str">
        <f t="shared" si="771"/>
        <v>SW16 2</v>
      </c>
      <c r="B8248" s="1" t="s">
        <v>12546</v>
      </c>
      <c r="C8248" s="1" t="s">
        <v>12635</v>
      </c>
      <c r="D8248" s="1" t="s">
        <v>12640</v>
      </c>
      <c r="E8248" s="2">
        <v>59</v>
      </c>
      <c r="F8248" s="3">
        <v>1549042.1800000004</v>
      </c>
      <c r="G8248" s="3">
        <v>122500</v>
      </c>
      <c r="H8248" s="4">
        <v>51481.48</v>
      </c>
      <c r="I8248" s="25"/>
      <c r="J8248" s="26" t="str">
        <f t="shared" si="772"/>
        <v>No</v>
      </c>
      <c r="K8248" s="26" t="str">
        <f t="shared" si="773"/>
        <v>GB</v>
      </c>
      <c r="L8248" s="26" t="str">
        <f t="shared" si="774"/>
        <v>Invalid</v>
      </c>
      <c r="M8248" s="26" t="str">
        <f>IF(OR(ISBLANK(B8248),ISBLANK(C8248),ISBLANK(D8248)),"Missing",IFERROR(VLOOKUP(A8248,'RM Postcodes'!$A:$B,2,0),"Invalid"))</f>
        <v>live</v>
      </c>
      <c r="N8248" s="26" t="str">
        <f t="shared" si="775"/>
        <v>OK</v>
      </c>
      <c r="O8248" s="26" t="str">
        <f t="shared" si="770"/>
        <v>OK</v>
      </c>
    </row>
    <row r="8249" spans="1:15" x14ac:dyDescent="0.2">
      <c r="A8249" s="24" t="str">
        <f t="shared" si="771"/>
        <v>SW16 3</v>
      </c>
      <c r="B8249" s="1" t="s">
        <v>12546</v>
      </c>
      <c r="C8249" s="1" t="s">
        <v>12635</v>
      </c>
      <c r="D8249" s="1" t="s">
        <v>12629</v>
      </c>
      <c r="E8249" s="2">
        <v>38</v>
      </c>
      <c r="F8249" s="3">
        <v>1347322.4100000006</v>
      </c>
      <c r="G8249" s="3">
        <v>209013.03999999998</v>
      </c>
      <c r="H8249" s="4">
        <v>132054.51</v>
      </c>
      <c r="I8249" s="25"/>
      <c r="J8249" s="26" t="str">
        <f t="shared" si="772"/>
        <v>No</v>
      </c>
      <c r="K8249" s="26" t="str">
        <f t="shared" si="773"/>
        <v>GB</v>
      </c>
      <c r="L8249" s="26" t="str">
        <f t="shared" si="774"/>
        <v>Invalid</v>
      </c>
      <c r="M8249" s="26" t="str">
        <f>IF(OR(ISBLANK(B8249),ISBLANK(C8249),ISBLANK(D8249)),"Missing",IFERROR(VLOOKUP(A8249,'RM Postcodes'!$A:$B,2,0),"Invalid"))</f>
        <v>live</v>
      </c>
      <c r="N8249" s="26" t="str">
        <f t="shared" si="775"/>
        <v>OK</v>
      </c>
      <c r="O8249" s="26" t="str">
        <f t="shared" si="770"/>
        <v>OK</v>
      </c>
    </row>
    <row r="8250" spans="1:15" x14ac:dyDescent="0.2">
      <c r="A8250" s="24" t="str">
        <f t="shared" si="771"/>
        <v>SW16 4</v>
      </c>
      <c r="B8250" s="1" t="s">
        <v>12546</v>
      </c>
      <c r="C8250" s="1" t="s">
        <v>12635</v>
      </c>
      <c r="D8250" s="1" t="s">
        <v>12630</v>
      </c>
      <c r="E8250" s="2">
        <v>65</v>
      </c>
      <c r="F8250" s="3">
        <v>1657595.7300000009</v>
      </c>
      <c r="G8250" s="3">
        <v>73308.75</v>
      </c>
      <c r="H8250" s="4">
        <v>58506.53</v>
      </c>
      <c r="I8250" s="25"/>
      <c r="J8250" s="26" t="str">
        <f t="shared" si="772"/>
        <v>No</v>
      </c>
      <c r="K8250" s="26" t="str">
        <f t="shared" si="773"/>
        <v>GB</v>
      </c>
      <c r="L8250" s="26" t="str">
        <f t="shared" si="774"/>
        <v>Invalid</v>
      </c>
      <c r="M8250" s="26" t="str">
        <f>IF(OR(ISBLANK(B8250),ISBLANK(C8250),ISBLANK(D8250)),"Missing",IFERROR(VLOOKUP(A8250,'RM Postcodes'!$A:$B,2,0),"Invalid"))</f>
        <v>live</v>
      </c>
      <c r="N8250" s="26" t="str">
        <f t="shared" si="775"/>
        <v>OK</v>
      </c>
      <c r="O8250" s="26" t="str">
        <f t="shared" si="770"/>
        <v>OK</v>
      </c>
    </row>
    <row r="8251" spans="1:15" x14ac:dyDescent="0.2">
      <c r="A8251" s="24" t="str">
        <f t="shared" si="771"/>
        <v>SW16 5</v>
      </c>
      <c r="B8251" s="1" t="s">
        <v>12546</v>
      </c>
      <c r="C8251" s="1" t="s">
        <v>12635</v>
      </c>
      <c r="D8251" s="1" t="s">
        <v>12625</v>
      </c>
      <c r="E8251" s="2">
        <v>70</v>
      </c>
      <c r="F8251" s="3">
        <v>2200305.5399999996</v>
      </c>
      <c r="G8251" s="3">
        <v>468339.16</v>
      </c>
      <c r="H8251" s="4">
        <v>195000</v>
      </c>
      <c r="I8251" s="25"/>
      <c r="J8251" s="26" t="str">
        <f t="shared" si="772"/>
        <v>No</v>
      </c>
      <c r="K8251" s="26" t="str">
        <f t="shared" si="773"/>
        <v>GB</v>
      </c>
      <c r="L8251" s="26" t="str">
        <f t="shared" si="774"/>
        <v>Invalid</v>
      </c>
      <c r="M8251" s="26" t="str">
        <f>IF(OR(ISBLANK(B8251),ISBLANK(C8251),ISBLANK(D8251)),"Missing",IFERROR(VLOOKUP(A8251,'RM Postcodes'!$A:$B,2,0),"Invalid"))</f>
        <v>live</v>
      </c>
      <c r="N8251" s="26" t="str">
        <f t="shared" si="775"/>
        <v>OK</v>
      </c>
      <c r="O8251" s="26" t="str">
        <f t="shared" si="770"/>
        <v>OK</v>
      </c>
    </row>
    <row r="8252" spans="1:15" x14ac:dyDescent="0.2">
      <c r="A8252" s="24" t="str">
        <f t="shared" si="771"/>
        <v>SW16 6</v>
      </c>
      <c r="B8252" s="1" t="s">
        <v>12546</v>
      </c>
      <c r="C8252" s="1" t="s">
        <v>12635</v>
      </c>
      <c r="D8252" s="1" t="s">
        <v>12622</v>
      </c>
      <c r="E8252" s="2">
        <v>66</v>
      </c>
      <c r="F8252" s="3">
        <v>13227900.640000008</v>
      </c>
      <c r="G8252" s="3">
        <v>10464938.560000001</v>
      </c>
      <c r="H8252" s="4">
        <v>889219.86</v>
      </c>
      <c r="I8252" s="25"/>
      <c r="J8252" s="26" t="str">
        <f t="shared" si="772"/>
        <v>No</v>
      </c>
      <c r="K8252" s="26" t="str">
        <f t="shared" si="773"/>
        <v>GB</v>
      </c>
      <c r="L8252" s="26" t="str">
        <f t="shared" si="774"/>
        <v>Invalid</v>
      </c>
      <c r="M8252" s="26" t="str">
        <f>IF(OR(ISBLANK(B8252),ISBLANK(C8252),ISBLANK(D8252)),"Missing",IFERROR(VLOOKUP(A8252,'RM Postcodes'!$A:$B,2,0),"Invalid"))</f>
        <v>live</v>
      </c>
      <c r="N8252" s="26" t="str">
        <f t="shared" si="775"/>
        <v>OK</v>
      </c>
      <c r="O8252" s="26" t="str">
        <f t="shared" si="770"/>
        <v>Redact</v>
      </c>
    </row>
    <row r="8253" spans="1:15" x14ac:dyDescent="0.2">
      <c r="A8253" s="24" t="str">
        <f t="shared" si="771"/>
        <v>SW17 0</v>
      </c>
      <c r="B8253" s="1" t="s">
        <v>12546</v>
      </c>
      <c r="C8253" s="1" t="s">
        <v>12672</v>
      </c>
      <c r="D8253" s="1" t="s">
        <v>12632</v>
      </c>
      <c r="E8253" s="2">
        <v>81</v>
      </c>
      <c r="F8253" s="3">
        <v>2672551.2700000009</v>
      </c>
      <c r="G8253" s="3">
        <v>225049.83</v>
      </c>
      <c r="H8253" s="4">
        <v>135000</v>
      </c>
      <c r="I8253" s="25"/>
      <c r="J8253" s="26" t="str">
        <f t="shared" si="772"/>
        <v>No</v>
      </c>
      <c r="K8253" s="26" t="str">
        <f t="shared" si="773"/>
        <v>GB</v>
      </c>
      <c r="L8253" s="26" t="str">
        <f t="shared" si="774"/>
        <v>Invalid</v>
      </c>
      <c r="M8253" s="26" t="str">
        <f>IF(OR(ISBLANK(B8253),ISBLANK(C8253),ISBLANK(D8253)),"Missing",IFERROR(VLOOKUP(A8253,'RM Postcodes'!$A:$B,2,0),"Invalid"))</f>
        <v>live</v>
      </c>
      <c r="N8253" s="26" t="str">
        <f t="shared" si="775"/>
        <v>OK</v>
      </c>
      <c r="O8253" s="26" t="str">
        <f t="shared" si="770"/>
        <v>OK</v>
      </c>
    </row>
    <row r="8254" spans="1:15" x14ac:dyDescent="0.2">
      <c r="A8254" s="24" t="str">
        <f t="shared" si="771"/>
        <v>SW17 6</v>
      </c>
      <c r="B8254" s="1" t="s">
        <v>12546</v>
      </c>
      <c r="C8254" s="1" t="s">
        <v>12672</v>
      </c>
      <c r="D8254" s="1" t="s">
        <v>12622</v>
      </c>
      <c r="E8254" s="2">
        <v>1</v>
      </c>
      <c r="F8254" s="3">
        <v>19013.510000000002</v>
      </c>
      <c r="G8254" s="3">
        <v>19013.510000000002</v>
      </c>
      <c r="H8254" s="4">
        <v>0</v>
      </c>
      <c r="I8254" s="25"/>
      <c r="J8254" s="26" t="str">
        <f t="shared" si="772"/>
        <v>No</v>
      </c>
      <c r="K8254" s="26" t="str">
        <f t="shared" si="773"/>
        <v>GB</v>
      </c>
      <c r="L8254" s="26" t="str">
        <f t="shared" si="774"/>
        <v>Invalid</v>
      </c>
      <c r="M8254" s="26" t="str">
        <f>IF(OR(ISBLANK(B8254),ISBLANK(C8254),ISBLANK(D8254)),"Missing",IFERROR(VLOOKUP(A8254,'RM Postcodes'!$A:$B,2,0),"Invalid"))</f>
        <v>live</v>
      </c>
      <c r="N8254" s="26" t="str">
        <f t="shared" si="775"/>
        <v>Redact</v>
      </c>
      <c r="O8254" s="26" t="str">
        <f t="shared" si="770"/>
        <v>Redact</v>
      </c>
    </row>
    <row r="8255" spans="1:15" x14ac:dyDescent="0.2">
      <c r="A8255" s="24" t="str">
        <f t="shared" si="771"/>
        <v>SW17 7</v>
      </c>
      <c r="B8255" s="1" t="s">
        <v>12546</v>
      </c>
      <c r="C8255" s="1" t="s">
        <v>12672</v>
      </c>
      <c r="D8255" s="1" t="s">
        <v>12623</v>
      </c>
      <c r="E8255" s="2">
        <v>68</v>
      </c>
      <c r="F8255" s="3">
        <v>2470718.7800000003</v>
      </c>
      <c r="G8255" s="3">
        <v>287459.74</v>
      </c>
      <c r="H8255" s="4">
        <v>190408.5</v>
      </c>
      <c r="I8255" s="25"/>
      <c r="J8255" s="26" t="str">
        <f t="shared" si="772"/>
        <v>No</v>
      </c>
      <c r="K8255" s="26" t="str">
        <f t="shared" si="773"/>
        <v>GB</v>
      </c>
      <c r="L8255" s="26" t="str">
        <f t="shared" si="774"/>
        <v>Invalid</v>
      </c>
      <c r="M8255" s="26" t="str">
        <f>IF(OR(ISBLANK(B8255),ISBLANK(C8255),ISBLANK(D8255)),"Missing",IFERROR(VLOOKUP(A8255,'RM Postcodes'!$A:$B,2,0),"Invalid"))</f>
        <v>live</v>
      </c>
      <c r="N8255" s="26" t="str">
        <f t="shared" si="775"/>
        <v>OK</v>
      </c>
      <c r="O8255" s="26" t="str">
        <f t="shared" si="770"/>
        <v>OK</v>
      </c>
    </row>
    <row r="8256" spans="1:15" x14ac:dyDescent="0.2">
      <c r="A8256" s="24" t="str">
        <f t="shared" si="771"/>
        <v>SW17 8</v>
      </c>
      <c r="B8256" s="1" t="s">
        <v>12546</v>
      </c>
      <c r="C8256" s="1" t="s">
        <v>12672</v>
      </c>
      <c r="D8256" s="1" t="s">
        <v>12626</v>
      </c>
      <c r="E8256" s="2">
        <v>46</v>
      </c>
      <c r="F8256" s="3">
        <v>1147187.5099999998</v>
      </c>
      <c r="G8256" s="3">
        <v>50942.5</v>
      </c>
      <c r="H8256" s="4">
        <v>50179.08</v>
      </c>
      <c r="I8256" s="25"/>
      <c r="J8256" s="26" t="str">
        <f t="shared" si="772"/>
        <v>No</v>
      </c>
      <c r="K8256" s="26" t="str">
        <f t="shared" si="773"/>
        <v>GB</v>
      </c>
      <c r="L8256" s="26" t="str">
        <f t="shared" si="774"/>
        <v>Invalid</v>
      </c>
      <c r="M8256" s="26" t="str">
        <f>IF(OR(ISBLANK(B8256),ISBLANK(C8256),ISBLANK(D8256)),"Missing",IFERROR(VLOOKUP(A8256,'RM Postcodes'!$A:$B,2,0),"Invalid"))</f>
        <v>live</v>
      </c>
      <c r="N8256" s="26" t="str">
        <f t="shared" si="775"/>
        <v>OK</v>
      </c>
      <c r="O8256" s="26" t="str">
        <f t="shared" si="770"/>
        <v>OK</v>
      </c>
    </row>
    <row r="8257" spans="1:15" x14ac:dyDescent="0.2">
      <c r="A8257" s="24" t="str">
        <f t="shared" si="771"/>
        <v>SW17 9</v>
      </c>
      <c r="B8257" s="1" t="s">
        <v>12546</v>
      </c>
      <c r="C8257" s="1" t="s">
        <v>12672</v>
      </c>
      <c r="D8257" s="1" t="s">
        <v>12627</v>
      </c>
      <c r="E8257" s="2">
        <v>111</v>
      </c>
      <c r="F8257" s="3">
        <v>5390097.0700000031</v>
      </c>
      <c r="G8257" s="3">
        <v>965000</v>
      </c>
      <c r="H8257" s="4">
        <v>657535.69999999995</v>
      </c>
      <c r="I8257" s="25"/>
      <c r="J8257" s="26" t="str">
        <f t="shared" si="772"/>
        <v>No</v>
      </c>
      <c r="K8257" s="26" t="str">
        <f t="shared" si="773"/>
        <v>GB</v>
      </c>
      <c r="L8257" s="26" t="str">
        <f t="shared" si="774"/>
        <v>Invalid</v>
      </c>
      <c r="M8257" s="26" t="str">
        <f>IF(OR(ISBLANK(B8257),ISBLANK(C8257),ISBLANK(D8257)),"Missing",IFERROR(VLOOKUP(A8257,'RM Postcodes'!$A:$B,2,0),"Invalid"))</f>
        <v>live</v>
      </c>
      <c r="N8257" s="26" t="str">
        <f t="shared" si="775"/>
        <v>OK</v>
      </c>
      <c r="O8257" s="26" t="str">
        <f t="shared" si="770"/>
        <v>OK</v>
      </c>
    </row>
    <row r="8258" spans="1:15" x14ac:dyDescent="0.2">
      <c r="A8258" s="24" t="str">
        <f t="shared" si="771"/>
        <v>SW18 1</v>
      </c>
      <c r="B8258" s="1" t="s">
        <v>12546</v>
      </c>
      <c r="C8258" s="1" t="s">
        <v>12673</v>
      </c>
      <c r="D8258" s="1" t="s">
        <v>12621</v>
      </c>
      <c r="E8258" s="2">
        <v>87</v>
      </c>
      <c r="F8258" s="3">
        <v>6342731.4299999997</v>
      </c>
      <c r="G8258" s="3">
        <v>1196569.3</v>
      </c>
      <c r="H8258" s="4">
        <v>770833.37</v>
      </c>
      <c r="I8258" s="25"/>
      <c r="J8258" s="26" t="str">
        <f t="shared" si="772"/>
        <v>No</v>
      </c>
      <c r="K8258" s="26" t="str">
        <f t="shared" si="773"/>
        <v>GB</v>
      </c>
      <c r="L8258" s="26" t="str">
        <f t="shared" si="774"/>
        <v>Invalid</v>
      </c>
      <c r="M8258" s="26" t="str">
        <f>IF(OR(ISBLANK(B8258),ISBLANK(C8258),ISBLANK(D8258)),"Missing",IFERROR(VLOOKUP(A8258,'RM Postcodes'!$A:$B,2,0),"Invalid"))</f>
        <v>live</v>
      </c>
      <c r="N8258" s="26" t="str">
        <f t="shared" si="775"/>
        <v>OK</v>
      </c>
      <c r="O8258" s="26" t="str">
        <f t="shared" si="770"/>
        <v>OK</v>
      </c>
    </row>
    <row r="8259" spans="1:15" x14ac:dyDescent="0.2">
      <c r="A8259" s="24" t="str">
        <f t="shared" si="771"/>
        <v>SW18 2</v>
      </c>
      <c r="B8259" s="1" t="s">
        <v>12546</v>
      </c>
      <c r="C8259" s="1" t="s">
        <v>12673</v>
      </c>
      <c r="D8259" s="1" t="s">
        <v>12640</v>
      </c>
      <c r="E8259" s="2">
        <v>27</v>
      </c>
      <c r="F8259" s="3">
        <v>610632.77</v>
      </c>
      <c r="G8259" s="3">
        <v>50330.7</v>
      </c>
      <c r="H8259" s="4">
        <v>49624.57</v>
      </c>
      <c r="I8259" s="25"/>
      <c r="J8259" s="26" t="str">
        <f t="shared" si="772"/>
        <v>No</v>
      </c>
      <c r="K8259" s="26" t="str">
        <f t="shared" si="773"/>
        <v>GB</v>
      </c>
      <c r="L8259" s="26" t="str">
        <f t="shared" si="774"/>
        <v>Invalid</v>
      </c>
      <c r="M8259" s="26" t="str">
        <f>IF(OR(ISBLANK(B8259),ISBLANK(C8259),ISBLANK(D8259)),"Missing",IFERROR(VLOOKUP(A8259,'RM Postcodes'!$A:$B,2,0),"Invalid"))</f>
        <v>live</v>
      </c>
      <c r="N8259" s="26" t="str">
        <f t="shared" si="775"/>
        <v>OK</v>
      </c>
      <c r="O8259" s="26" t="str">
        <f t="shared" si="770"/>
        <v>OK</v>
      </c>
    </row>
    <row r="8260" spans="1:15" x14ac:dyDescent="0.2">
      <c r="A8260" s="24" t="str">
        <f t="shared" si="771"/>
        <v>SW18 3</v>
      </c>
      <c r="B8260" s="1" t="s">
        <v>12546</v>
      </c>
      <c r="C8260" s="1" t="s">
        <v>12673</v>
      </c>
      <c r="D8260" s="1" t="s">
        <v>12629</v>
      </c>
      <c r="E8260" s="2">
        <v>50</v>
      </c>
      <c r="F8260" s="3">
        <v>3636134.8500000006</v>
      </c>
      <c r="G8260" s="3">
        <v>1145092.81</v>
      </c>
      <c r="H8260" s="4">
        <v>730411.51</v>
      </c>
      <c r="I8260" s="25"/>
      <c r="J8260" s="26" t="str">
        <f t="shared" si="772"/>
        <v>No</v>
      </c>
      <c r="K8260" s="26" t="str">
        <f t="shared" si="773"/>
        <v>GB</v>
      </c>
      <c r="L8260" s="26" t="str">
        <f t="shared" si="774"/>
        <v>Invalid</v>
      </c>
      <c r="M8260" s="26" t="str">
        <f>IF(OR(ISBLANK(B8260),ISBLANK(C8260),ISBLANK(D8260)),"Missing",IFERROR(VLOOKUP(A8260,'RM Postcodes'!$A:$B,2,0),"Invalid"))</f>
        <v>live</v>
      </c>
      <c r="N8260" s="26" t="str">
        <f t="shared" si="775"/>
        <v>OK</v>
      </c>
      <c r="O8260" s="26" t="str">
        <f t="shared" si="770"/>
        <v>OK</v>
      </c>
    </row>
    <row r="8261" spans="1:15" x14ac:dyDescent="0.2">
      <c r="A8261" s="24" t="str">
        <f t="shared" si="771"/>
        <v>SW18 4</v>
      </c>
      <c r="B8261" s="1" t="s">
        <v>12546</v>
      </c>
      <c r="C8261" s="1" t="s">
        <v>12673</v>
      </c>
      <c r="D8261" s="1" t="s">
        <v>12630</v>
      </c>
      <c r="E8261" s="2">
        <v>83</v>
      </c>
      <c r="F8261" s="3">
        <v>2687828.7000000007</v>
      </c>
      <c r="G8261" s="3">
        <v>187500.04</v>
      </c>
      <c r="H8261" s="4">
        <v>135950.09</v>
      </c>
      <c r="I8261" s="25"/>
      <c r="J8261" s="26" t="str">
        <f t="shared" si="772"/>
        <v>No</v>
      </c>
      <c r="K8261" s="26" t="str">
        <f t="shared" si="773"/>
        <v>GB</v>
      </c>
      <c r="L8261" s="26" t="str">
        <f t="shared" si="774"/>
        <v>Invalid</v>
      </c>
      <c r="M8261" s="26" t="str">
        <f>IF(OR(ISBLANK(B8261),ISBLANK(C8261),ISBLANK(D8261)),"Missing",IFERROR(VLOOKUP(A8261,'RM Postcodes'!$A:$B,2,0),"Invalid"))</f>
        <v>live</v>
      </c>
      <c r="N8261" s="26" t="str">
        <f t="shared" si="775"/>
        <v>OK</v>
      </c>
      <c r="O8261" s="26" t="str">
        <f t="shared" ref="O8261:O8324" si="776">IF(COUNT(E8261)=0,"Missing",IF(E8261&lt;=2,"Redact",IF(COUNTIF(F8261:H8261,"&gt;0")&lt;&gt;3,"Error",IF((G8261+H8261)/F8261&lt;60%,"OK","Redact"))))</f>
        <v>OK</v>
      </c>
    </row>
    <row r="8262" spans="1:15" x14ac:dyDescent="0.2">
      <c r="A8262" s="24" t="str">
        <f t="shared" ref="A8262:A8325" si="777">TRIM(B8262)&amp;TRIM(C8262)&amp;" "&amp;TRIM(D8262)</f>
        <v>SW18 5</v>
      </c>
      <c r="B8262" s="1" t="s">
        <v>12546</v>
      </c>
      <c r="C8262" s="1" t="s">
        <v>12673</v>
      </c>
      <c r="D8262" s="1" t="s">
        <v>12625</v>
      </c>
      <c r="E8262" s="2">
        <v>66</v>
      </c>
      <c r="F8262" s="3">
        <v>2373665.69</v>
      </c>
      <c r="G8262" s="3">
        <v>257026.56</v>
      </c>
      <c r="H8262" s="4">
        <v>156666.71</v>
      </c>
      <c r="I8262" s="25"/>
      <c r="J8262" s="26" t="str">
        <f t="shared" ref="J8262:J8325" si="778">IF(AND(K8262="NI",L8262="OK",M8262="LIVE",N8262="OK",O8262="OK"),"yes NI",IF(AND(K8262="GB",L8262="OK",M8262="LIVE",N8262="OK",O8262="OK"),"Yes","No"))</f>
        <v>No</v>
      </c>
      <c r="K8262" s="26" t="str">
        <f t="shared" ref="K8262:K8325" si="779">IF(ISBLANK(B8262),"Missing",IF(AND(OR(LEN(B8262)=2,LEN(B8262)=1),AND(ISERROR(VALUE(LEFT(B8262,1))),ISERROR(VALUE(RIGHT(B8262,1))))),IF(OR(B8262="GY",B8262="IM",B8262="JE"),"not GB",IF(B8262="BT","NI","GB")),"Invalid"))</f>
        <v>GB</v>
      </c>
      <c r="L8262" s="26" t="str">
        <f t="shared" si="774"/>
        <v>Invalid</v>
      </c>
      <c r="M8262" s="26" t="str">
        <f>IF(OR(ISBLANK(B8262),ISBLANK(C8262),ISBLANK(D8262)),"Missing",IFERROR(VLOOKUP(A8262,'RM Postcodes'!$A:$B,2,0),"Invalid"))</f>
        <v>live</v>
      </c>
      <c r="N8262" s="26" t="str">
        <f t="shared" si="775"/>
        <v>OK</v>
      </c>
      <c r="O8262" s="26" t="str">
        <f t="shared" si="776"/>
        <v>OK</v>
      </c>
    </row>
    <row r="8263" spans="1:15" x14ac:dyDescent="0.2">
      <c r="A8263" s="24" t="str">
        <f t="shared" si="777"/>
        <v>SW19 1</v>
      </c>
      <c r="B8263" s="1" t="s">
        <v>12546</v>
      </c>
      <c r="C8263" s="1" t="s">
        <v>12674</v>
      </c>
      <c r="D8263" s="1" t="s">
        <v>12621</v>
      </c>
      <c r="E8263" s="2">
        <v>92</v>
      </c>
      <c r="F8263" s="3">
        <v>5376975.879999998</v>
      </c>
      <c r="G8263" s="3">
        <v>1466313.0899999999</v>
      </c>
      <c r="H8263" s="4">
        <v>640465.31000000006</v>
      </c>
      <c r="I8263" s="25"/>
      <c r="J8263" s="26" t="str">
        <f t="shared" si="778"/>
        <v>No</v>
      </c>
      <c r="K8263" s="26" t="str">
        <f t="shared" si="779"/>
        <v>GB</v>
      </c>
      <c r="L8263" s="26" t="str">
        <f t="shared" ref="L8263:L8326" si="780">IF(ISBLANK(D8263),"Missing",IF(AND(LEN(D8263)=1,ISNUMBER(VALUE(D8263))),"OK","Invalid"))</f>
        <v>Invalid</v>
      </c>
      <c r="M8263" s="26" t="str">
        <f>IF(OR(ISBLANK(B8263),ISBLANK(C8263),ISBLANK(D8263)),"Missing",IFERROR(VLOOKUP(A8263,'RM Postcodes'!$A:$B,2,0),"Invalid"))</f>
        <v>live</v>
      </c>
      <c r="N8263" s="26" t="str">
        <f t="shared" ref="N8263:N8326" si="781">IF(ISBLANK(E8263),"Missing",IF(E8263&lt;10,"Redact","OK"))</f>
        <v>OK</v>
      </c>
      <c r="O8263" s="26" t="str">
        <f t="shared" si="776"/>
        <v>OK</v>
      </c>
    </row>
    <row r="8264" spans="1:15" x14ac:dyDescent="0.2">
      <c r="A8264" s="24" t="str">
        <f t="shared" si="777"/>
        <v>SW19 2</v>
      </c>
      <c r="B8264" s="1" t="s">
        <v>12546</v>
      </c>
      <c r="C8264" s="1" t="s">
        <v>12674</v>
      </c>
      <c r="D8264" s="1" t="s">
        <v>12640</v>
      </c>
      <c r="E8264" s="2">
        <v>71</v>
      </c>
      <c r="F8264" s="3">
        <v>2195899.3899999987</v>
      </c>
      <c r="G8264" s="3">
        <v>224031.41</v>
      </c>
      <c r="H8264" s="4">
        <v>195833.29</v>
      </c>
      <c r="I8264" s="25"/>
      <c r="J8264" s="26" t="str">
        <f t="shared" si="778"/>
        <v>No</v>
      </c>
      <c r="K8264" s="26" t="str">
        <f t="shared" si="779"/>
        <v>GB</v>
      </c>
      <c r="L8264" s="26" t="str">
        <f t="shared" si="780"/>
        <v>Invalid</v>
      </c>
      <c r="M8264" s="26" t="str">
        <f>IF(OR(ISBLANK(B8264),ISBLANK(C8264),ISBLANK(D8264)),"Missing",IFERROR(VLOOKUP(A8264,'RM Postcodes'!$A:$B,2,0),"Invalid"))</f>
        <v>live</v>
      </c>
      <c r="N8264" s="26" t="str">
        <f t="shared" si="781"/>
        <v>OK</v>
      </c>
      <c r="O8264" s="26" t="str">
        <f t="shared" si="776"/>
        <v>OK</v>
      </c>
    </row>
    <row r="8265" spans="1:15" x14ac:dyDescent="0.2">
      <c r="A8265" s="24" t="str">
        <f t="shared" si="777"/>
        <v>SW19 3</v>
      </c>
      <c r="B8265" s="1" t="s">
        <v>12546</v>
      </c>
      <c r="C8265" s="1" t="s">
        <v>12674</v>
      </c>
      <c r="D8265" s="1" t="s">
        <v>12629</v>
      </c>
      <c r="E8265" s="2">
        <v>77</v>
      </c>
      <c r="F8265" s="3">
        <v>6749713.2499999963</v>
      </c>
      <c r="G8265" s="3">
        <v>3950000</v>
      </c>
      <c r="H8265" s="4">
        <v>416666.7</v>
      </c>
      <c r="I8265" s="25"/>
      <c r="J8265" s="26" t="str">
        <f t="shared" si="778"/>
        <v>No</v>
      </c>
      <c r="K8265" s="26" t="str">
        <f t="shared" si="779"/>
        <v>GB</v>
      </c>
      <c r="L8265" s="26" t="str">
        <f t="shared" si="780"/>
        <v>Invalid</v>
      </c>
      <c r="M8265" s="26" t="str">
        <f>IF(OR(ISBLANK(B8265),ISBLANK(C8265),ISBLANK(D8265)),"Missing",IFERROR(VLOOKUP(A8265,'RM Postcodes'!$A:$B,2,0),"Invalid"))</f>
        <v>live</v>
      </c>
      <c r="N8265" s="26" t="str">
        <f t="shared" si="781"/>
        <v>OK</v>
      </c>
      <c r="O8265" s="26" t="str">
        <f t="shared" si="776"/>
        <v>Redact</v>
      </c>
    </row>
    <row r="8266" spans="1:15" x14ac:dyDescent="0.2">
      <c r="A8266" s="24" t="str">
        <f t="shared" si="777"/>
        <v>SW19 4</v>
      </c>
      <c r="B8266" s="1" t="s">
        <v>12546</v>
      </c>
      <c r="C8266" s="1" t="s">
        <v>12674</v>
      </c>
      <c r="D8266" s="1" t="s">
        <v>12630</v>
      </c>
      <c r="E8266" s="2">
        <v>36</v>
      </c>
      <c r="F8266" s="3">
        <v>1883634.1799999995</v>
      </c>
      <c r="G8266" s="3">
        <v>931722.61</v>
      </c>
      <c r="H8266" s="4">
        <v>62852.09</v>
      </c>
      <c r="I8266" s="25"/>
      <c r="J8266" s="26" t="str">
        <f t="shared" si="778"/>
        <v>No</v>
      </c>
      <c r="K8266" s="26" t="str">
        <f t="shared" si="779"/>
        <v>GB</v>
      </c>
      <c r="L8266" s="26" t="str">
        <f t="shared" si="780"/>
        <v>Invalid</v>
      </c>
      <c r="M8266" s="26" t="str">
        <f>IF(OR(ISBLANK(B8266),ISBLANK(C8266),ISBLANK(D8266)),"Missing",IFERROR(VLOOKUP(A8266,'RM Postcodes'!$A:$B,2,0),"Invalid"))</f>
        <v>live</v>
      </c>
      <c r="N8266" s="26" t="str">
        <f t="shared" si="781"/>
        <v>OK</v>
      </c>
      <c r="O8266" s="26" t="str">
        <f t="shared" si="776"/>
        <v>OK</v>
      </c>
    </row>
    <row r="8267" spans="1:15" x14ac:dyDescent="0.2">
      <c r="A8267" s="24" t="str">
        <f t="shared" si="777"/>
        <v>SW19 5</v>
      </c>
      <c r="B8267" s="1" t="s">
        <v>12546</v>
      </c>
      <c r="C8267" s="1" t="s">
        <v>12674</v>
      </c>
      <c r="D8267" s="1" t="s">
        <v>12625</v>
      </c>
      <c r="E8267" s="2">
        <v>18</v>
      </c>
      <c r="F8267" s="3">
        <v>551153.5199999999</v>
      </c>
      <c r="G8267" s="3">
        <v>79999.960000000006</v>
      </c>
      <c r="H8267" s="4">
        <v>70334.240000000005</v>
      </c>
      <c r="I8267" s="25"/>
      <c r="J8267" s="26" t="str">
        <f t="shared" si="778"/>
        <v>No</v>
      </c>
      <c r="K8267" s="26" t="str">
        <f t="shared" si="779"/>
        <v>GB</v>
      </c>
      <c r="L8267" s="26" t="str">
        <f t="shared" si="780"/>
        <v>Invalid</v>
      </c>
      <c r="M8267" s="26" t="str">
        <f>IF(OR(ISBLANK(B8267),ISBLANK(C8267),ISBLANK(D8267)),"Missing",IFERROR(VLOOKUP(A8267,'RM Postcodes'!$A:$B,2,0),"Invalid"))</f>
        <v>live</v>
      </c>
      <c r="N8267" s="26" t="str">
        <f t="shared" si="781"/>
        <v>OK</v>
      </c>
      <c r="O8267" s="26" t="str">
        <f t="shared" si="776"/>
        <v>OK</v>
      </c>
    </row>
    <row r="8268" spans="1:15" x14ac:dyDescent="0.2">
      <c r="A8268" s="24" t="str">
        <f t="shared" si="777"/>
        <v>SW19 6</v>
      </c>
      <c r="B8268" s="1" t="s">
        <v>12546</v>
      </c>
      <c r="C8268" s="1" t="s">
        <v>12674</v>
      </c>
      <c r="D8268" s="1" t="s">
        <v>12622</v>
      </c>
      <c r="E8268" s="2">
        <v>34</v>
      </c>
      <c r="F8268" s="3">
        <v>793563.10999999987</v>
      </c>
      <c r="G8268" s="3">
        <v>50838.28</v>
      </c>
      <c r="H8268" s="4">
        <v>50626.53</v>
      </c>
      <c r="I8268" s="25"/>
      <c r="J8268" s="26" t="str">
        <f t="shared" si="778"/>
        <v>No</v>
      </c>
      <c r="K8268" s="26" t="str">
        <f t="shared" si="779"/>
        <v>GB</v>
      </c>
      <c r="L8268" s="26" t="str">
        <f t="shared" si="780"/>
        <v>Invalid</v>
      </c>
      <c r="M8268" s="26" t="str">
        <f>IF(OR(ISBLANK(B8268),ISBLANK(C8268),ISBLANK(D8268)),"Missing",IFERROR(VLOOKUP(A8268,'RM Postcodes'!$A:$B,2,0),"Invalid"))</f>
        <v>live</v>
      </c>
      <c r="N8268" s="26" t="str">
        <f t="shared" si="781"/>
        <v>OK</v>
      </c>
      <c r="O8268" s="26" t="str">
        <f t="shared" si="776"/>
        <v>OK</v>
      </c>
    </row>
    <row r="8269" spans="1:15" x14ac:dyDescent="0.2">
      <c r="A8269" s="24" t="str">
        <f t="shared" si="777"/>
        <v>SW19 7</v>
      </c>
      <c r="B8269" s="1" t="s">
        <v>12546</v>
      </c>
      <c r="C8269" s="1" t="s">
        <v>12674</v>
      </c>
      <c r="D8269" s="1" t="s">
        <v>12623</v>
      </c>
      <c r="E8269" s="2">
        <v>37</v>
      </c>
      <c r="F8269" s="3">
        <v>4325360.75</v>
      </c>
      <c r="G8269" s="3">
        <v>2500000</v>
      </c>
      <c r="H8269" s="4">
        <v>258762.68999999997</v>
      </c>
      <c r="I8269" s="25"/>
      <c r="J8269" s="26" t="str">
        <f t="shared" si="778"/>
        <v>No</v>
      </c>
      <c r="K8269" s="26" t="str">
        <f t="shared" si="779"/>
        <v>GB</v>
      </c>
      <c r="L8269" s="26" t="str">
        <f t="shared" si="780"/>
        <v>Invalid</v>
      </c>
      <c r="M8269" s="26" t="str">
        <f>IF(OR(ISBLANK(B8269),ISBLANK(C8269),ISBLANK(D8269)),"Missing",IFERROR(VLOOKUP(A8269,'RM Postcodes'!$A:$B,2,0),"Invalid"))</f>
        <v>live</v>
      </c>
      <c r="N8269" s="26" t="str">
        <f t="shared" si="781"/>
        <v>OK</v>
      </c>
      <c r="O8269" s="26" t="str">
        <f t="shared" si="776"/>
        <v>Redact</v>
      </c>
    </row>
    <row r="8270" spans="1:15" x14ac:dyDescent="0.2">
      <c r="A8270" s="24" t="str">
        <f t="shared" si="777"/>
        <v>SW19 8</v>
      </c>
      <c r="B8270" s="1" t="s">
        <v>12546</v>
      </c>
      <c r="C8270" s="1" t="s">
        <v>12674</v>
      </c>
      <c r="D8270" s="1" t="s">
        <v>12626</v>
      </c>
      <c r="E8270" s="2">
        <v>80</v>
      </c>
      <c r="F8270" s="3">
        <v>3607548.1599999992</v>
      </c>
      <c r="G8270" s="3">
        <v>343128.65</v>
      </c>
      <c r="H8270" s="4">
        <v>254166.63</v>
      </c>
      <c r="I8270" s="25"/>
      <c r="J8270" s="26" t="str">
        <f t="shared" si="778"/>
        <v>No</v>
      </c>
      <c r="K8270" s="26" t="str">
        <f t="shared" si="779"/>
        <v>GB</v>
      </c>
      <c r="L8270" s="26" t="str">
        <f t="shared" si="780"/>
        <v>Invalid</v>
      </c>
      <c r="M8270" s="26" t="str">
        <f>IF(OR(ISBLANK(B8270),ISBLANK(C8270),ISBLANK(D8270)),"Missing",IFERROR(VLOOKUP(A8270,'RM Postcodes'!$A:$B,2,0),"Invalid"))</f>
        <v>live</v>
      </c>
      <c r="N8270" s="26" t="str">
        <f t="shared" si="781"/>
        <v>OK</v>
      </c>
      <c r="O8270" s="26" t="str">
        <f t="shared" si="776"/>
        <v>OK</v>
      </c>
    </row>
    <row r="8271" spans="1:15" x14ac:dyDescent="0.2">
      <c r="A8271" s="24" t="str">
        <f t="shared" si="777"/>
        <v>SW1A 1</v>
      </c>
      <c r="B8271" s="1" t="s">
        <v>12546</v>
      </c>
      <c r="C8271" s="1" t="s">
        <v>12732</v>
      </c>
      <c r="D8271" s="1" t="s">
        <v>12621</v>
      </c>
      <c r="E8271" s="2">
        <v>3</v>
      </c>
      <c r="F8271" s="3">
        <v>265026.57</v>
      </c>
      <c r="G8271" s="3">
        <v>178798.27</v>
      </c>
      <c r="H8271" s="4">
        <v>47657.01</v>
      </c>
      <c r="I8271" s="25"/>
      <c r="J8271" s="26" t="str">
        <f t="shared" si="778"/>
        <v>No</v>
      </c>
      <c r="K8271" s="26" t="str">
        <f t="shared" si="779"/>
        <v>GB</v>
      </c>
      <c r="L8271" s="26" t="str">
        <f t="shared" si="780"/>
        <v>Invalid</v>
      </c>
      <c r="M8271" s="26" t="str">
        <f>IF(OR(ISBLANK(B8271),ISBLANK(C8271),ISBLANK(D8271)),"Missing",IFERROR(VLOOKUP(A8271,'RM Postcodes'!$A:$B,2,0),"Invalid"))</f>
        <v>live</v>
      </c>
      <c r="N8271" s="26" t="str">
        <f t="shared" si="781"/>
        <v>Redact</v>
      </c>
      <c r="O8271" s="26" t="str">
        <f t="shared" si="776"/>
        <v>Redact</v>
      </c>
    </row>
    <row r="8272" spans="1:15" x14ac:dyDescent="0.2">
      <c r="A8272" s="24" t="str">
        <f t="shared" si="777"/>
        <v>SW1A 2</v>
      </c>
      <c r="B8272" s="1" t="s">
        <v>12546</v>
      </c>
      <c r="C8272" s="1" t="s">
        <v>12732</v>
      </c>
      <c r="D8272" s="1" t="s">
        <v>12640</v>
      </c>
      <c r="E8272" s="2">
        <v>2</v>
      </c>
      <c r="F8272" s="3">
        <v>41363.46</v>
      </c>
      <c r="G8272" s="3">
        <v>41353.68</v>
      </c>
      <c r="H8272" s="4">
        <v>9.7799999999999994</v>
      </c>
      <c r="I8272" s="25"/>
      <c r="J8272" s="26" t="str">
        <f t="shared" si="778"/>
        <v>No</v>
      </c>
      <c r="K8272" s="26" t="str">
        <f t="shared" si="779"/>
        <v>GB</v>
      </c>
      <c r="L8272" s="26" t="str">
        <f t="shared" si="780"/>
        <v>Invalid</v>
      </c>
      <c r="M8272" s="26" t="str">
        <f>IF(OR(ISBLANK(B8272),ISBLANK(C8272),ISBLANK(D8272)),"Missing",IFERROR(VLOOKUP(A8272,'RM Postcodes'!$A:$B,2,0),"Invalid"))</f>
        <v>live</v>
      </c>
      <c r="N8272" s="26" t="str">
        <f t="shared" si="781"/>
        <v>Redact</v>
      </c>
      <c r="O8272" s="26" t="str">
        <f t="shared" si="776"/>
        <v>Redact</v>
      </c>
    </row>
    <row r="8273" spans="1:15" x14ac:dyDescent="0.2">
      <c r="A8273" s="24" t="str">
        <f t="shared" si="777"/>
        <v>SW1E 5</v>
      </c>
      <c r="B8273" s="1" t="s">
        <v>12546</v>
      </c>
      <c r="C8273" s="1" t="s">
        <v>12772</v>
      </c>
      <c r="D8273" s="1" t="s">
        <v>12625</v>
      </c>
      <c r="E8273" s="2">
        <v>9</v>
      </c>
      <c r="F8273" s="3">
        <v>194301.91999999998</v>
      </c>
      <c r="G8273" s="3">
        <v>41477.949999999997</v>
      </c>
      <c r="H8273" s="4">
        <v>39692.67</v>
      </c>
      <c r="I8273" s="25"/>
      <c r="J8273" s="26" t="str">
        <f t="shared" si="778"/>
        <v>No</v>
      </c>
      <c r="K8273" s="26" t="str">
        <f t="shared" si="779"/>
        <v>GB</v>
      </c>
      <c r="L8273" s="26" t="str">
        <f t="shared" si="780"/>
        <v>Invalid</v>
      </c>
      <c r="M8273" s="26" t="str">
        <f>IF(OR(ISBLANK(B8273),ISBLANK(C8273),ISBLANK(D8273)),"Missing",IFERROR(VLOOKUP(A8273,'RM Postcodes'!$A:$B,2,0),"Invalid"))</f>
        <v>live</v>
      </c>
      <c r="N8273" s="26" t="str">
        <f t="shared" si="781"/>
        <v>Redact</v>
      </c>
      <c r="O8273" s="26" t="str">
        <f t="shared" si="776"/>
        <v>OK</v>
      </c>
    </row>
    <row r="8274" spans="1:15" x14ac:dyDescent="0.2">
      <c r="A8274" s="24" t="str">
        <f t="shared" si="777"/>
        <v>SW1E 6</v>
      </c>
      <c r="B8274" s="1" t="s">
        <v>12546</v>
      </c>
      <c r="C8274" s="1" t="s">
        <v>12772</v>
      </c>
      <c r="D8274" s="1" t="s">
        <v>12622</v>
      </c>
      <c r="E8274" s="2">
        <v>4</v>
      </c>
      <c r="F8274" s="3">
        <v>777696.47</v>
      </c>
      <c r="G8274" s="3">
        <v>628333.34</v>
      </c>
      <c r="H8274" s="4">
        <v>56042.560000000005</v>
      </c>
      <c r="I8274" s="25"/>
      <c r="J8274" s="26" t="str">
        <f t="shared" si="778"/>
        <v>No</v>
      </c>
      <c r="K8274" s="26" t="str">
        <f t="shared" si="779"/>
        <v>GB</v>
      </c>
      <c r="L8274" s="26" t="str">
        <f t="shared" si="780"/>
        <v>Invalid</v>
      </c>
      <c r="M8274" s="26" t="str">
        <f>IF(OR(ISBLANK(B8274),ISBLANK(C8274),ISBLANK(D8274)),"Missing",IFERROR(VLOOKUP(A8274,'RM Postcodes'!$A:$B,2,0),"Invalid"))</f>
        <v>live</v>
      </c>
      <c r="N8274" s="26" t="str">
        <f t="shared" si="781"/>
        <v>Redact</v>
      </c>
      <c r="O8274" s="26" t="str">
        <f t="shared" si="776"/>
        <v>Redact</v>
      </c>
    </row>
    <row r="8275" spans="1:15" x14ac:dyDescent="0.2">
      <c r="A8275" s="24" t="str">
        <f t="shared" si="777"/>
        <v>SW1H 0</v>
      </c>
      <c r="B8275" s="1" t="s">
        <v>12546</v>
      </c>
      <c r="C8275" s="1" t="s">
        <v>12773</v>
      </c>
      <c r="D8275" s="1" t="s">
        <v>12632</v>
      </c>
      <c r="E8275" s="2">
        <v>10</v>
      </c>
      <c r="F8275" s="3">
        <v>515932.05</v>
      </c>
      <c r="G8275" s="3">
        <v>132500</v>
      </c>
      <c r="H8275" s="4">
        <v>56879.130000000005</v>
      </c>
      <c r="I8275" s="25"/>
      <c r="J8275" s="26" t="str">
        <f t="shared" si="778"/>
        <v>No</v>
      </c>
      <c r="K8275" s="26" t="str">
        <f t="shared" si="779"/>
        <v>GB</v>
      </c>
      <c r="L8275" s="26" t="str">
        <f t="shared" si="780"/>
        <v>Invalid</v>
      </c>
      <c r="M8275" s="26" t="str">
        <f>IF(OR(ISBLANK(B8275),ISBLANK(C8275),ISBLANK(D8275)),"Missing",IFERROR(VLOOKUP(A8275,'RM Postcodes'!$A:$B,2,0),"Invalid"))</f>
        <v>live</v>
      </c>
      <c r="N8275" s="26" t="str">
        <f t="shared" si="781"/>
        <v>OK</v>
      </c>
      <c r="O8275" s="26" t="str">
        <f t="shared" si="776"/>
        <v>OK</v>
      </c>
    </row>
    <row r="8276" spans="1:15" x14ac:dyDescent="0.2">
      <c r="A8276" s="24" t="str">
        <f t="shared" si="777"/>
        <v>SW1H 9</v>
      </c>
      <c r="B8276" s="1" t="s">
        <v>12546</v>
      </c>
      <c r="C8276" s="1" t="s">
        <v>12773</v>
      </c>
      <c r="D8276" s="1" t="s">
        <v>12627</v>
      </c>
      <c r="E8276" s="2">
        <v>6</v>
      </c>
      <c r="F8276" s="3">
        <v>195144.6</v>
      </c>
      <c r="G8276" s="3">
        <v>117500</v>
      </c>
      <c r="H8276" s="4">
        <v>39692.730000000003</v>
      </c>
      <c r="I8276" s="25"/>
      <c r="J8276" s="26" t="str">
        <f t="shared" si="778"/>
        <v>No</v>
      </c>
      <c r="K8276" s="26" t="str">
        <f t="shared" si="779"/>
        <v>GB</v>
      </c>
      <c r="L8276" s="26" t="str">
        <f t="shared" si="780"/>
        <v>Invalid</v>
      </c>
      <c r="M8276" s="26" t="str">
        <f>IF(OR(ISBLANK(B8276),ISBLANK(C8276),ISBLANK(D8276)),"Missing",IFERROR(VLOOKUP(A8276,'RM Postcodes'!$A:$B,2,0),"Invalid"))</f>
        <v>live</v>
      </c>
      <c r="N8276" s="26" t="str">
        <f t="shared" si="781"/>
        <v>Redact</v>
      </c>
      <c r="O8276" s="26" t="str">
        <f t="shared" si="776"/>
        <v>Redact</v>
      </c>
    </row>
    <row r="8277" spans="1:15" x14ac:dyDescent="0.2">
      <c r="A8277" s="24" t="str">
        <f t="shared" si="777"/>
        <v>SW1P 1</v>
      </c>
      <c r="B8277" s="1" t="s">
        <v>12546</v>
      </c>
      <c r="C8277" s="1" t="s">
        <v>12774</v>
      </c>
      <c r="D8277" s="1" t="s">
        <v>12621</v>
      </c>
      <c r="E8277" s="2">
        <v>8</v>
      </c>
      <c r="F8277" s="3">
        <v>207130.88000000003</v>
      </c>
      <c r="G8277" s="3">
        <v>41296.519999999997</v>
      </c>
      <c r="H8277" s="4">
        <v>40493.65</v>
      </c>
      <c r="I8277" s="25"/>
      <c r="J8277" s="26" t="str">
        <f t="shared" si="778"/>
        <v>No</v>
      </c>
      <c r="K8277" s="26" t="str">
        <f t="shared" si="779"/>
        <v>GB</v>
      </c>
      <c r="L8277" s="26" t="str">
        <f t="shared" si="780"/>
        <v>Invalid</v>
      </c>
      <c r="M8277" s="26" t="str">
        <f>IF(OR(ISBLANK(B8277),ISBLANK(C8277),ISBLANK(D8277)),"Missing",IFERROR(VLOOKUP(A8277,'RM Postcodes'!$A:$B,2,0),"Invalid"))</f>
        <v>live</v>
      </c>
      <c r="N8277" s="26" t="str">
        <f t="shared" si="781"/>
        <v>Redact</v>
      </c>
      <c r="O8277" s="26" t="str">
        <f t="shared" si="776"/>
        <v>OK</v>
      </c>
    </row>
    <row r="8278" spans="1:15" x14ac:dyDescent="0.2">
      <c r="A8278" s="24" t="str">
        <f t="shared" si="777"/>
        <v>SW1P 2</v>
      </c>
      <c r="B8278" s="1" t="s">
        <v>12546</v>
      </c>
      <c r="C8278" s="1" t="s">
        <v>12774</v>
      </c>
      <c r="D8278" s="1" t="s">
        <v>12640</v>
      </c>
      <c r="E8278" s="2">
        <v>28</v>
      </c>
      <c r="F8278" s="3">
        <v>3461241.0300000007</v>
      </c>
      <c r="G8278" s="3">
        <v>1141202.6399999999</v>
      </c>
      <c r="H8278" s="4">
        <v>877098.81</v>
      </c>
      <c r="I8278" s="25"/>
      <c r="J8278" s="26" t="str">
        <f t="shared" si="778"/>
        <v>No</v>
      </c>
      <c r="K8278" s="26" t="str">
        <f t="shared" si="779"/>
        <v>GB</v>
      </c>
      <c r="L8278" s="26" t="str">
        <f t="shared" si="780"/>
        <v>Invalid</v>
      </c>
      <c r="M8278" s="26" t="str">
        <f>IF(OR(ISBLANK(B8278),ISBLANK(C8278),ISBLANK(D8278)),"Missing",IFERROR(VLOOKUP(A8278,'RM Postcodes'!$A:$B,2,0),"Invalid"))</f>
        <v>live</v>
      </c>
      <c r="N8278" s="26" t="str">
        <f t="shared" si="781"/>
        <v>OK</v>
      </c>
      <c r="O8278" s="26" t="str">
        <f t="shared" si="776"/>
        <v>OK</v>
      </c>
    </row>
    <row r="8279" spans="1:15" x14ac:dyDescent="0.2">
      <c r="A8279" s="24" t="str">
        <f t="shared" si="777"/>
        <v>SW1P 3</v>
      </c>
      <c r="B8279" s="1" t="s">
        <v>12546</v>
      </c>
      <c r="C8279" s="1" t="s">
        <v>12774</v>
      </c>
      <c r="D8279" s="1" t="s">
        <v>12629</v>
      </c>
      <c r="E8279" s="2">
        <v>6</v>
      </c>
      <c r="F8279" s="3">
        <v>231685.86</v>
      </c>
      <c r="G8279" s="3">
        <v>60671.07</v>
      </c>
      <c r="H8279" s="4">
        <v>47648.02</v>
      </c>
      <c r="I8279" s="25"/>
      <c r="J8279" s="26" t="str">
        <f t="shared" si="778"/>
        <v>No</v>
      </c>
      <c r="K8279" s="26" t="str">
        <f t="shared" si="779"/>
        <v>GB</v>
      </c>
      <c r="L8279" s="26" t="str">
        <f t="shared" si="780"/>
        <v>Invalid</v>
      </c>
      <c r="M8279" s="26" t="str">
        <f>IF(OR(ISBLANK(B8279),ISBLANK(C8279),ISBLANK(D8279)),"Missing",IFERROR(VLOOKUP(A8279,'RM Postcodes'!$A:$B,2,0),"Invalid"))</f>
        <v>live</v>
      </c>
      <c r="N8279" s="26" t="str">
        <f t="shared" si="781"/>
        <v>Redact</v>
      </c>
      <c r="O8279" s="26" t="str">
        <f t="shared" si="776"/>
        <v>OK</v>
      </c>
    </row>
    <row r="8280" spans="1:15" x14ac:dyDescent="0.2">
      <c r="A8280" s="24" t="str">
        <f t="shared" si="777"/>
        <v>SW1P 4</v>
      </c>
      <c r="B8280" s="1" t="s">
        <v>12546</v>
      </c>
      <c r="C8280" s="1" t="s">
        <v>12774</v>
      </c>
      <c r="D8280" s="1" t="s">
        <v>12630</v>
      </c>
      <c r="E8280" s="2">
        <v>24</v>
      </c>
      <c r="F8280" s="3">
        <v>1023056.34</v>
      </c>
      <c r="G8280" s="3">
        <v>223469.38</v>
      </c>
      <c r="H8280" s="4">
        <v>175000</v>
      </c>
      <c r="I8280" s="25"/>
      <c r="J8280" s="26" t="str">
        <f t="shared" si="778"/>
        <v>No</v>
      </c>
      <c r="K8280" s="26" t="str">
        <f t="shared" si="779"/>
        <v>GB</v>
      </c>
      <c r="L8280" s="26" t="str">
        <f t="shared" si="780"/>
        <v>Invalid</v>
      </c>
      <c r="M8280" s="26" t="str">
        <f>IF(OR(ISBLANK(B8280),ISBLANK(C8280),ISBLANK(D8280)),"Missing",IFERROR(VLOOKUP(A8280,'RM Postcodes'!$A:$B,2,0),"Invalid"))</f>
        <v>live</v>
      </c>
      <c r="N8280" s="26" t="str">
        <f t="shared" si="781"/>
        <v>OK</v>
      </c>
      <c r="O8280" s="26" t="str">
        <f t="shared" si="776"/>
        <v>OK</v>
      </c>
    </row>
    <row r="8281" spans="1:15" x14ac:dyDescent="0.2">
      <c r="A8281" s="24" t="str">
        <f t="shared" si="777"/>
        <v>SW1V 1</v>
      </c>
      <c r="B8281" s="1" t="s">
        <v>12546</v>
      </c>
      <c r="C8281" s="1" t="s">
        <v>12736</v>
      </c>
      <c r="D8281" s="1" t="s">
        <v>12621</v>
      </c>
      <c r="E8281" s="2">
        <v>63</v>
      </c>
      <c r="F8281" s="3">
        <v>3542894.9399999981</v>
      </c>
      <c r="G8281" s="3">
        <v>490000</v>
      </c>
      <c r="H8281" s="4">
        <v>328240.45</v>
      </c>
      <c r="I8281" s="25"/>
      <c r="J8281" s="26" t="str">
        <f t="shared" si="778"/>
        <v>No</v>
      </c>
      <c r="K8281" s="26" t="str">
        <f t="shared" si="779"/>
        <v>GB</v>
      </c>
      <c r="L8281" s="26" t="str">
        <f t="shared" si="780"/>
        <v>Invalid</v>
      </c>
      <c r="M8281" s="26" t="str">
        <f>IF(OR(ISBLANK(B8281),ISBLANK(C8281),ISBLANK(D8281)),"Missing",IFERROR(VLOOKUP(A8281,'RM Postcodes'!$A:$B,2,0),"Invalid"))</f>
        <v>live</v>
      </c>
      <c r="N8281" s="26" t="str">
        <f t="shared" si="781"/>
        <v>OK</v>
      </c>
      <c r="O8281" s="26" t="str">
        <f t="shared" si="776"/>
        <v>OK</v>
      </c>
    </row>
    <row r="8282" spans="1:15" x14ac:dyDescent="0.2">
      <c r="A8282" s="24" t="str">
        <f t="shared" si="777"/>
        <v>SW1V 2</v>
      </c>
      <c r="B8282" s="1" t="s">
        <v>12546</v>
      </c>
      <c r="C8282" s="1" t="s">
        <v>12736</v>
      </c>
      <c r="D8282" s="1" t="s">
        <v>12640</v>
      </c>
      <c r="E8282" s="2">
        <v>31</v>
      </c>
      <c r="F8282" s="3">
        <v>1048568.0900000003</v>
      </c>
      <c r="G8282" s="3">
        <v>217358.12</v>
      </c>
      <c r="H8282" s="4">
        <v>114583.29</v>
      </c>
      <c r="I8282" s="25"/>
      <c r="J8282" s="26" t="str">
        <f t="shared" si="778"/>
        <v>No</v>
      </c>
      <c r="K8282" s="26" t="str">
        <f t="shared" si="779"/>
        <v>GB</v>
      </c>
      <c r="L8282" s="26" t="str">
        <f t="shared" si="780"/>
        <v>Invalid</v>
      </c>
      <c r="M8282" s="26" t="str">
        <f>IF(OR(ISBLANK(B8282),ISBLANK(C8282),ISBLANK(D8282)),"Missing",IFERROR(VLOOKUP(A8282,'RM Postcodes'!$A:$B,2,0),"Invalid"))</f>
        <v>live</v>
      </c>
      <c r="N8282" s="26" t="str">
        <f t="shared" si="781"/>
        <v>OK</v>
      </c>
      <c r="O8282" s="26" t="str">
        <f t="shared" si="776"/>
        <v>OK</v>
      </c>
    </row>
    <row r="8283" spans="1:15" x14ac:dyDescent="0.2">
      <c r="A8283" s="24" t="str">
        <f t="shared" si="777"/>
        <v>SW1V 3</v>
      </c>
      <c r="B8283" s="1" t="s">
        <v>12546</v>
      </c>
      <c r="C8283" s="1" t="s">
        <v>12736</v>
      </c>
      <c r="D8283" s="1" t="s">
        <v>12629</v>
      </c>
      <c r="E8283" s="2">
        <v>38</v>
      </c>
      <c r="F8283" s="3">
        <v>913470.94000000018</v>
      </c>
      <c r="G8283" s="3">
        <v>50942.74</v>
      </c>
      <c r="H8283" s="4">
        <v>50209.120000000003</v>
      </c>
      <c r="I8283" s="25"/>
      <c r="J8283" s="26" t="str">
        <f t="shared" si="778"/>
        <v>No</v>
      </c>
      <c r="K8283" s="26" t="str">
        <f t="shared" si="779"/>
        <v>GB</v>
      </c>
      <c r="L8283" s="26" t="str">
        <f t="shared" si="780"/>
        <v>Invalid</v>
      </c>
      <c r="M8283" s="26" t="str">
        <f>IF(OR(ISBLANK(B8283),ISBLANK(C8283),ISBLANK(D8283)),"Missing",IFERROR(VLOOKUP(A8283,'RM Postcodes'!$A:$B,2,0),"Invalid"))</f>
        <v>live</v>
      </c>
      <c r="N8283" s="26" t="str">
        <f t="shared" si="781"/>
        <v>OK</v>
      </c>
      <c r="O8283" s="26" t="str">
        <f t="shared" si="776"/>
        <v>OK</v>
      </c>
    </row>
    <row r="8284" spans="1:15" x14ac:dyDescent="0.2">
      <c r="A8284" s="24" t="str">
        <f t="shared" si="777"/>
        <v>SW1V 4</v>
      </c>
      <c r="B8284" s="1" t="s">
        <v>12546</v>
      </c>
      <c r="C8284" s="1" t="s">
        <v>12736</v>
      </c>
      <c r="D8284" s="1" t="s">
        <v>12630</v>
      </c>
      <c r="E8284" s="2">
        <v>19</v>
      </c>
      <c r="F8284" s="3">
        <v>514948.31999999995</v>
      </c>
      <c r="G8284" s="3">
        <v>71510.959999999992</v>
      </c>
      <c r="H8284" s="4">
        <v>50735.76</v>
      </c>
      <c r="I8284" s="25"/>
      <c r="J8284" s="26" t="str">
        <f t="shared" si="778"/>
        <v>No</v>
      </c>
      <c r="K8284" s="26" t="str">
        <f t="shared" si="779"/>
        <v>GB</v>
      </c>
      <c r="L8284" s="26" t="str">
        <f t="shared" si="780"/>
        <v>Invalid</v>
      </c>
      <c r="M8284" s="26" t="str">
        <f>IF(OR(ISBLANK(B8284),ISBLANK(C8284),ISBLANK(D8284)),"Missing",IFERROR(VLOOKUP(A8284,'RM Postcodes'!$A:$B,2,0),"Invalid"))</f>
        <v>live</v>
      </c>
      <c r="N8284" s="26" t="str">
        <f t="shared" si="781"/>
        <v>OK</v>
      </c>
      <c r="O8284" s="26" t="str">
        <f t="shared" si="776"/>
        <v>OK</v>
      </c>
    </row>
    <row r="8285" spans="1:15" x14ac:dyDescent="0.2">
      <c r="A8285" s="24" t="str">
        <f t="shared" si="777"/>
        <v>SW1W 0</v>
      </c>
      <c r="B8285" s="1" t="s">
        <v>12546</v>
      </c>
      <c r="C8285" s="1" t="s">
        <v>12730</v>
      </c>
      <c r="D8285" s="1" t="s">
        <v>12632</v>
      </c>
      <c r="E8285" s="2">
        <v>25</v>
      </c>
      <c r="F8285" s="3">
        <v>8325531.2499999991</v>
      </c>
      <c r="G8285" s="3">
        <v>6850000</v>
      </c>
      <c r="H8285" s="4">
        <v>489434.04000000004</v>
      </c>
      <c r="I8285" s="25"/>
      <c r="J8285" s="26" t="str">
        <f t="shared" si="778"/>
        <v>No</v>
      </c>
      <c r="K8285" s="26" t="str">
        <f t="shared" si="779"/>
        <v>GB</v>
      </c>
      <c r="L8285" s="26" t="str">
        <f t="shared" si="780"/>
        <v>Invalid</v>
      </c>
      <c r="M8285" s="26" t="str">
        <f>IF(OR(ISBLANK(B8285),ISBLANK(C8285),ISBLANK(D8285)),"Missing",IFERROR(VLOOKUP(A8285,'RM Postcodes'!$A:$B,2,0),"Invalid"))</f>
        <v>live</v>
      </c>
      <c r="N8285" s="26" t="str">
        <f t="shared" si="781"/>
        <v>OK</v>
      </c>
      <c r="O8285" s="26" t="str">
        <f t="shared" si="776"/>
        <v>Redact</v>
      </c>
    </row>
    <row r="8286" spans="1:15" x14ac:dyDescent="0.2">
      <c r="A8286" s="24" t="str">
        <f t="shared" si="777"/>
        <v>SW1W 8</v>
      </c>
      <c r="B8286" s="1" t="s">
        <v>12546</v>
      </c>
      <c r="C8286" s="1" t="s">
        <v>12730</v>
      </c>
      <c r="D8286" s="1" t="s">
        <v>12626</v>
      </c>
      <c r="E8286" s="2">
        <v>40</v>
      </c>
      <c r="F8286" s="3">
        <v>1686581.3</v>
      </c>
      <c r="G8286" s="3">
        <v>358332.4</v>
      </c>
      <c r="H8286" s="4">
        <v>274222.45999999996</v>
      </c>
      <c r="I8286" s="25"/>
      <c r="J8286" s="26" t="str">
        <f t="shared" si="778"/>
        <v>No</v>
      </c>
      <c r="K8286" s="26" t="str">
        <f t="shared" si="779"/>
        <v>GB</v>
      </c>
      <c r="L8286" s="26" t="str">
        <f t="shared" si="780"/>
        <v>Invalid</v>
      </c>
      <c r="M8286" s="26" t="str">
        <f>IF(OR(ISBLANK(B8286),ISBLANK(C8286),ISBLANK(D8286)),"Missing",IFERROR(VLOOKUP(A8286,'RM Postcodes'!$A:$B,2,0),"Invalid"))</f>
        <v>live</v>
      </c>
      <c r="N8286" s="26" t="str">
        <f t="shared" si="781"/>
        <v>OK</v>
      </c>
      <c r="O8286" s="26" t="str">
        <f t="shared" si="776"/>
        <v>OK</v>
      </c>
    </row>
    <row r="8287" spans="1:15" x14ac:dyDescent="0.2">
      <c r="A8287" s="24" t="str">
        <f t="shared" si="777"/>
        <v>SW1W 9</v>
      </c>
      <c r="B8287" s="1" t="s">
        <v>12546</v>
      </c>
      <c r="C8287" s="1" t="s">
        <v>12730</v>
      </c>
      <c r="D8287" s="1" t="s">
        <v>12627</v>
      </c>
      <c r="E8287" s="2">
        <v>23</v>
      </c>
      <c r="F8287" s="3">
        <v>7967687.6200000029</v>
      </c>
      <c r="G8287" s="3">
        <v>6693945.3799999999</v>
      </c>
      <c r="H8287" s="4">
        <v>614847.83000000007</v>
      </c>
      <c r="I8287" s="25"/>
      <c r="J8287" s="26" t="str">
        <f t="shared" si="778"/>
        <v>No</v>
      </c>
      <c r="K8287" s="26" t="str">
        <f t="shared" si="779"/>
        <v>GB</v>
      </c>
      <c r="L8287" s="26" t="str">
        <f t="shared" si="780"/>
        <v>Invalid</v>
      </c>
      <c r="M8287" s="26" t="str">
        <f>IF(OR(ISBLANK(B8287),ISBLANK(C8287),ISBLANK(D8287)),"Missing",IFERROR(VLOOKUP(A8287,'RM Postcodes'!$A:$B,2,0),"Invalid"))</f>
        <v>live</v>
      </c>
      <c r="N8287" s="26" t="str">
        <f t="shared" si="781"/>
        <v>OK</v>
      </c>
      <c r="O8287" s="26" t="str">
        <f t="shared" si="776"/>
        <v>Redact</v>
      </c>
    </row>
    <row r="8288" spans="1:15" x14ac:dyDescent="0.2">
      <c r="A8288" s="24" t="str">
        <f t="shared" si="777"/>
        <v>SW1X 0</v>
      </c>
      <c r="B8288" s="1" t="s">
        <v>12546</v>
      </c>
      <c r="C8288" s="1" t="s">
        <v>12775</v>
      </c>
      <c r="D8288" s="1" t="s">
        <v>12632</v>
      </c>
      <c r="E8288" s="2">
        <v>17</v>
      </c>
      <c r="F8288" s="3">
        <v>1891560.27</v>
      </c>
      <c r="G8288" s="3">
        <v>1333333.3</v>
      </c>
      <c r="H8288" s="4">
        <v>220833.31</v>
      </c>
      <c r="I8288" s="25"/>
      <c r="J8288" s="26" t="str">
        <f t="shared" si="778"/>
        <v>No</v>
      </c>
      <c r="K8288" s="26" t="str">
        <f t="shared" si="779"/>
        <v>GB</v>
      </c>
      <c r="L8288" s="26" t="str">
        <f t="shared" si="780"/>
        <v>Invalid</v>
      </c>
      <c r="M8288" s="26" t="str">
        <f>IF(OR(ISBLANK(B8288),ISBLANK(C8288),ISBLANK(D8288)),"Missing",IFERROR(VLOOKUP(A8288,'RM Postcodes'!$A:$B,2,0),"Invalid"))</f>
        <v>live</v>
      </c>
      <c r="N8288" s="26" t="str">
        <f t="shared" si="781"/>
        <v>OK</v>
      </c>
      <c r="O8288" s="26" t="str">
        <f t="shared" si="776"/>
        <v>Redact</v>
      </c>
    </row>
    <row r="8289" spans="1:15" x14ac:dyDescent="0.2">
      <c r="A8289" s="24" t="str">
        <f t="shared" si="777"/>
        <v>SW1X 7</v>
      </c>
      <c r="B8289" s="1" t="s">
        <v>12546</v>
      </c>
      <c r="C8289" s="1" t="s">
        <v>12775</v>
      </c>
      <c r="D8289" s="1" t="s">
        <v>12623</v>
      </c>
      <c r="E8289" s="2">
        <v>25</v>
      </c>
      <c r="F8289" s="3">
        <v>1968018.2000000002</v>
      </c>
      <c r="G8289" s="3">
        <v>676648.48</v>
      </c>
      <c r="H8289" s="4">
        <v>280038.52</v>
      </c>
      <c r="I8289" s="25"/>
      <c r="J8289" s="26" t="str">
        <f t="shared" si="778"/>
        <v>No</v>
      </c>
      <c r="K8289" s="26" t="str">
        <f t="shared" si="779"/>
        <v>GB</v>
      </c>
      <c r="L8289" s="26" t="str">
        <f t="shared" si="780"/>
        <v>Invalid</v>
      </c>
      <c r="M8289" s="26" t="str">
        <f>IF(OR(ISBLANK(B8289),ISBLANK(C8289),ISBLANK(D8289)),"Missing",IFERROR(VLOOKUP(A8289,'RM Postcodes'!$A:$B,2,0),"Invalid"))</f>
        <v>live</v>
      </c>
      <c r="N8289" s="26" t="str">
        <f t="shared" si="781"/>
        <v>OK</v>
      </c>
      <c r="O8289" s="26" t="str">
        <f t="shared" si="776"/>
        <v>OK</v>
      </c>
    </row>
    <row r="8290" spans="1:15" x14ac:dyDescent="0.2">
      <c r="A8290" s="24" t="str">
        <f t="shared" si="777"/>
        <v>SW1X 8</v>
      </c>
      <c r="B8290" s="1" t="s">
        <v>12546</v>
      </c>
      <c r="C8290" s="1" t="s">
        <v>12775</v>
      </c>
      <c r="D8290" s="1" t="s">
        <v>12626</v>
      </c>
      <c r="E8290" s="2">
        <v>18</v>
      </c>
      <c r="F8290" s="3">
        <v>712590.19000000006</v>
      </c>
      <c r="G8290" s="3">
        <v>154166.63</v>
      </c>
      <c r="H8290" s="4">
        <v>81691.27</v>
      </c>
      <c r="I8290" s="25"/>
      <c r="J8290" s="26" t="str">
        <f t="shared" si="778"/>
        <v>No</v>
      </c>
      <c r="K8290" s="26" t="str">
        <f t="shared" si="779"/>
        <v>GB</v>
      </c>
      <c r="L8290" s="26" t="str">
        <f t="shared" si="780"/>
        <v>Invalid</v>
      </c>
      <c r="M8290" s="26" t="str">
        <f>IF(OR(ISBLANK(B8290),ISBLANK(C8290),ISBLANK(D8290)),"Missing",IFERROR(VLOOKUP(A8290,'RM Postcodes'!$A:$B,2,0),"Invalid"))</f>
        <v>live</v>
      </c>
      <c r="N8290" s="26" t="str">
        <f t="shared" si="781"/>
        <v>OK</v>
      </c>
      <c r="O8290" s="26" t="str">
        <f t="shared" si="776"/>
        <v>OK</v>
      </c>
    </row>
    <row r="8291" spans="1:15" x14ac:dyDescent="0.2">
      <c r="A8291" s="24" t="str">
        <f t="shared" si="777"/>
        <v>SW1X 9</v>
      </c>
      <c r="B8291" s="1" t="s">
        <v>12546</v>
      </c>
      <c r="C8291" s="1" t="s">
        <v>12775</v>
      </c>
      <c r="D8291" s="1" t="s">
        <v>12627</v>
      </c>
      <c r="E8291" s="2">
        <v>15</v>
      </c>
      <c r="F8291" s="3">
        <v>860881.95</v>
      </c>
      <c r="G8291" s="3">
        <v>230000</v>
      </c>
      <c r="H8291" s="4">
        <v>215833.35</v>
      </c>
      <c r="I8291" s="25"/>
      <c r="J8291" s="26" t="str">
        <f t="shared" si="778"/>
        <v>No</v>
      </c>
      <c r="K8291" s="26" t="str">
        <f t="shared" si="779"/>
        <v>GB</v>
      </c>
      <c r="L8291" s="26" t="str">
        <f t="shared" si="780"/>
        <v>Invalid</v>
      </c>
      <c r="M8291" s="26" t="str">
        <f>IF(OR(ISBLANK(B8291),ISBLANK(C8291),ISBLANK(D8291)),"Missing",IFERROR(VLOOKUP(A8291,'RM Postcodes'!$A:$B,2,0),"Invalid"))</f>
        <v>live</v>
      </c>
      <c r="N8291" s="26" t="str">
        <f t="shared" si="781"/>
        <v>OK</v>
      </c>
      <c r="O8291" s="26" t="str">
        <f t="shared" si="776"/>
        <v>OK</v>
      </c>
    </row>
    <row r="8292" spans="1:15" x14ac:dyDescent="0.2">
      <c r="A8292" s="24" t="str">
        <f t="shared" si="777"/>
        <v>SW1Y 4</v>
      </c>
      <c r="B8292" s="1" t="s">
        <v>12546</v>
      </c>
      <c r="C8292" s="1" t="s">
        <v>12737</v>
      </c>
      <c r="D8292" s="1" t="s">
        <v>12630</v>
      </c>
      <c r="E8292" s="2">
        <v>47</v>
      </c>
      <c r="F8292" s="3">
        <v>1931348.65</v>
      </c>
      <c r="G8292" s="3">
        <v>172163.91999999998</v>
      </c>
      <c r="H8292" s="4">
        <v>168453.66</v>
      </c>
      <c r="I8292" s="25"/>
      <c r="J8292" s="26" t="str">
        <f t="shared" si="778"/>
        <v>No</v>
      </c>
      <c r="K8292" s="26" t="str">
        <f t="shared" si="779"/>
        <v>GB</v>
      </c>
      <c r="L8292" s="26" t="str">
        <f t="shared" si="780"/>
        <v>Invalid</v>
      </c>
      <c r="M8292" s="26" t="str">
        <f>IF(OR(ISBLANK(B8292),ISBLANK(C8292),ISBLANK(D8292)),"Missing",IFERROR(VLOOKUP(A8292,'RM Postcodes'!$A:$B,2,0),"Invalid"))</f>
        <v>live</v>
      </c>
      <c r="N8292" s="26" t="str">
        <f t="shared" si="781"/>
        <v>OK</v>
      </c>
      <c r="O8292" s="26" t="str">
        <f t="shared" si="776"/>
        <v>OK</v>
      </c>
    </row>
    <row r="8293" spans="1:15" x14ac:dyDescent="0.2">
      <c r="A8293" s="24" t="str">
        <f t="shared" si="777"/>
        <v>SW1Y 5</v>
      </c>
      <c r="B8293" s="1" t="s">
        <v>12546</v>
      </c>
      <c r="C8293" s="1" t="s">
        <v>12737</v>
      </c>
      <c r="D8293" s="1" t="s">
        <v>12625</v>
      </c>
      <c r="E8293" s="2">
        <v>31</v>
      </c>
      <c r="F8293" s="3">
        <v>1242126.1099999996</v>
      </c>
      <c r="G8293" s="3">
        <v>191514.88</v>
      </c>
      <c r="H8293" s="4">
        <v>103666.09</v>
      </c>
      <c r="I8293" s="25"/>
      <c r="J8293" s="26" t="str">
        <f t="shared" si="778"/>
        <v>No</v>
      </c>
      <c r="K8293" s="26" t="str">
        <f t="shared" si="779"/>
        <v>GB</v>
      </c>
      <c r="L8293" s="26" t="str">
        <f t="shared" si="780"/>
        <v>Invalid</v>
      </c>
      <c r="M8293" s="26" t="str">
        <f>IF(OR(ISBLANK(B8293),ISBLANK(C8293),ISBLANK(D8293)),"Missing",IFERROR(VLOOKUP(A8293,'RM Postcodes'!$A:$B,2,0),"Invalid"))</f>
        <v>live</v>
      </c>
      <c r="N8293" s="26" t="str">
        <f t="shared" si="781"/>
        <v>OK</v>
      </c>
      <c r="O8293" s="26" t="str">
        <f t="shared" si="776"/>
        <v>OK</v>
      </c>
    </row>
    <row r="8294" spans="1:15" x14ac:dyDescent="0.2">
      <c r="A8294" s="24" t="str">
        <f t="shared" si="777"/>
        <v>SW1Y 6</v>
      </c>
      <c r="B8294" s="1" t="s">
        <v>12546</v>
      </c>
      <c r="C8294" s="1" t="s">
        <v>12737</v>
      </c>
      <c r="D8294" s="1" t="s">
        <v>12622</v>
      </c>
      <c r="E8294" s="2">
        <v>20</v>
      </c>
      <c r="F8294" s="3">
        <v>1815065.6000000006</v>
      </c>
      <c r="G8294" s="3">
        <v>1060269.1400000001</v>
      </c>
      <c r="H8294" s="4">
        <v>122500</v>
      </c>
      <c r="I8294" s="25"/>
      <c r="J8294" s="26" t="str">
        <f t="shared" si="778"/>
        <v>No</v>
      </c>
      <c r="K8294" s="26" t="str">
        <f t="shared" si="779"/>
        <v>GB</v>
      </c>
      <c r="L8294" s="26" t="str">
        <f t="shared" si="780"/>
        <v>Invalid</v>
      </c>
      <c r="M8294" s="26" t="str">
        <f>IF(OR(ISBLANK(B8294),ISBLANK(C8294),ISBLANK(D8294)),"Missing",IFERROR(VLOOKUP(A8294,'RM Postcodes'!$A:$B,2,0),"Invalid"))</f>
        <v>live</v>
      </c>
      <c r="N8294" s="26" t="str">
        <f t="shared" si="781"/>
        <v>OK</v>
      </c>
      <c r="O8294" s="26" t="str">
        <f t="shared" si="776"/>
        <v>Redact</v>
      </c>
    </row>
    <row r="8295" spans="1:15" x14ac:dyDescent="0.2">
      <c r="A8295" s="24" t="str">
        <f t="shared" si="777"/>
        <v>SW2 1</v>
      </c>
      <c r="B8295" s="1" t="s">
        <v>12546</v>
      </c>
      <c r="C8295" s="1" t="s">
        <v>12664</v>
      </c>
      <c r="D8295" s="1" t="s">
        <v>12621</v>
      </c>
      <c r="E8295" s="2">
        <v>39</v>
      </c>
      <c r="F8295" s="3">
        <v>1880985.9500000007</v>
      </c>
      <c r="G8295" s="3">
        <v>970341.97</v>
      </c>
      <c r="H8295" s="4">
        <v>103999.96</v>
      </c>
      <c r="I8295" s="25"/>
      <c r="J8295" s="26" t="str">
        <f t="shared" si="778"/>
        <v>No</v>
      </c>
      <c r="K8295" s="26" t="str">
        <f t="shared" si="779"/>
        <v>GB</v>
      </c>
      <c r="L8295" s="26" t="str">
        <f t="shared" si="780"/>
        <v>Invalid</v>
      </c>
      <c r="M8295" s="26" t="str">
        <f>IF(OR(ISBLANK(B8295),ISBLANK(C8295),ISBLANK(D8295)),"Missing",IFERROR(VLOOKUP(A8295,'RM Postcodes'!$A:$B,2,0),"Invalid"))</f>
        <v>live</v>
      </c>
      <c r="N8295" s="26" t="str">
        <f t="shared" si="781"/>
        <v>OK</v>
      </c>
      <c r="O8295" s="26" t="str">
        <f t="shared" si="776"/>
        <v>OK</v>
      </c>
    </row>
    <row r="8296" spans="1:15" x14ac:dyDescent="0.2">
      <c r="A8296" s="24" t="str">
        <f t="shared" si="777"/>
        <v>SW2 2</v>
      </c>
      <c r="B8296" s="1" t="s">
        <v>12546</v>
      </c>
      <c r="C8296" s="1" t="s">
        <v>12664</v>
      </c>
      <c r="D8296" s="1" t="s">
        <v>12640</v>
      </c>
      <c r="E8296" s="2">
        <v>32</v>
      </c>
      <c r="F8296" s="3">
        <v>610360.22999999986</v>
      </c>
      <c r="G8296" s="3">
        <v>51373.27</v>
      </c>
      <c r="H8296" s="4">
        <v>51050.91</v>
      </c>
      <c r="I8296" s="25"/>
      <c r="J8296" s="26" t="str">
        <f t="shared" si="778"/>
        <v>No</v>
      </c>
      <c r="K8296" s="26" t="str">
        <f t="shared" si="779"/>
        <v>GB</v>
      </c>
      <c r="L8296" s="26" t="str">
        <f t="shared" si="780"/>
        <v>Invalid</v>
      </c>
      <c r="M8296" s="26" t="str">
        <f>IF(OR(ISBLANK(B8296),ISBLANK(C8296),ISBLANK(D8296)),"Missing",IFERROR(VLOOKUP(A8296,'RM Postcodes'!$A:$B,2,0),"Invalid"))</f>
        <v>live</v>
      </c>
      <c r="N8296" s="26" t="str">
        <f t="shared" si="781"/>
        <v>OK</v>
      </c>
      <c r="O8296" s="26" t="str">
        <f t="shared" si="776"/>
        <v>OK</v>
      </c>
    </row>
    <row r="8297" spans="1:15" x14ac:dyDescent="0.2">
      <c r="A8297" s="24" t="str">
        <f t="shared" si="777"/>
        <v>SW2 3</v>
      </c>
      <c r="B8297" s="1" t="s">
        <v>12546</v>
      </c>
      <c r="C8297" s="1" t="s">
        <v>12664</v>
      </c>
      <c r="D8297" s="1" t="s">
        <v>12629</v>
      </c>
      <c r="E8297" s="2">
        <v>38</v>
      </c>
      <c r="F8297" s="3">
        <v>982661.97000000055</v>
      </c>
      <c r="G8297" s="3">
        <v>157050.71</v>
      </c>
      <c r="H8297" s="4">
        <v>59157.78</v>
      </c>
      <c r="I8297" s="25"/>
      <c r="J8297" s="26" t="str">
        <f t="shared" si="778"/>
        <v>No</v>
      </c>
      <c r="K8297" s="26" t="str">
        <f t="shared" si="779"/>
        <v>GB</v>
      </c>
      <c r="L8297" s="26" t="str">
        <f t="shared" si="780"/>
        <v>Invalid</v>
      </c>
      <c r="M8297" s="26" t="str">
        <f>IF(OR(ISBLANK(B8297),ISBLANK(C8297),ISBLANK(D8297)),"Missing",IFERROR(VLOOKUP(A8297,'RM Postcodes'!$A:$B,2,0),"Invalid"))</f>
        <v>live</v>
      </c>
      <c r="N8297" s="26" t="str">
        <f t="shared" si="781"/>
        <v>OK</v>
      </c>
      <c r="O8297" s="26" t="str">
        <f t="shared" si="776"/>
        <v>OK</v>
      </c>
    </row>
    <row r="8298" spans="1:15" x14ac:dyDescent="0.2">
      <c r="A8298" s="24" t="str">
        <f t="shared" si="777"/>
        <v>SW2 4</v>
      </c>
      <c r="B8298" s="1" t="s">
        <v>12546</v>
      </c>
      <c r="C8298" s="1" t="s">
        <v>12664</v>
      </c>
      <c r="D8298" s="1" t="s">
        <v>12630</v>
      </c>
      <c r="E8298" s="2">
        <v>57</v>
      </c>
      <c r="F8298" s="3">
        <v>1236123.54</v>
      </c>
      <c r="G8298" s="3">
        <v>51987.960000000006</v>
      </c>
      <c r="H8298" s="4">
        <v>51050.91</v>
      </c>
      <c r="I8298" s="25"/>
      <c r="J8298" s="26" t="str">
        <f t="shared" si="778"/>
        <v>No</v>
      </c>
      <c r="K8298" s="26" t="str">
        <f t="shared" si="779"/>
        <v>GB</v>
      </c>
      <c r="L8298" s="26" t="str">
        <f t="shared" si="780"/>
        <v>Invalid</v>
      </c>
      <c r="M8298" s="26" t="str">
        <f>IF(OR(ISBLANK(B8298),ISBLANK(C8298),ISBLANK(D8298)),"Missing",IFERROR(VLOOKUP(A8298,'RM Postcodes'!$A:$B,2,0),"Invalid"))</f>
        <v>live</v>
      </c>
      <c r="N8298" s="26" t="str">
        <f t="shared" si="781"/>
        <v>OK</v>
      </c>
      <c r="O8298" s="26" t="str">
        <f t="shared" si="776"/>
        <v>OK</v>
      </c>
    </row>
    <row r="8299" spans="1:15" x14ac:dyDescent="0.2">
      <c r="A8299" s="24" t="str">
        <f t="shared" si="777"/>
        <v>SW2 5</v>
      </c>
      <c r="B8299" s="1" t="s">
        <v>12546</v>
      </c>
      <c r="C8299" s="1" t="s">
        <v>12664</v>
      </c>
      <c r="D8299" s="1" t="s">
        <v>12625</v>
      </c>
      <c r="E8299" s="2">
        <v>47</v>
      </c>
      <c r="F8299" s="3">
        <v>1260548.4200000002</v>
      </c>
      <c r="G8299" s="3">
        <v>195833.29</v>
      </c>
      <c r="H8299" s="4">
        <v>66083.37</v>
      </c>
      <c r="I8299" s="25"/>
      <c r="J8299" s="26" t="str">
        <f t="shared" si="778"/>
        <v>No</v>
      </c>
      <c r="K8299" s="26" t="str">
        <f t="shared" si="779"/>
        <v>GB</v>
      </c>
      <c r="L8299" s="26" t="str">
        <f t="shared" si="780"/>
        <v>Invalid</v>
      </c>
      <c r="M8299" s="26" t="str">
        <f>IF(OR(ISBLANK(B8299),ISBLANK(C8299),ISBLANK(D8299)),"Missing",IFERROR(VLOOKUP(A8299,'RM Postcodes'!$A:$B,2,0),"Invalid"))</f>
        <v>live</v>
      </c>
      <c r="N8299" s="26" t="str">
        <f t="shared" si="781"/>
        <v>OK</v>
      </c>
      <c r="O8299" s="26" t="str">
        <f t="shared" si="776"/>
        <v>OK</v>
      </c>
    </row>
    <row r="8300" spans="1:15" x14ac:dyDescent="0.2">
      <c r="A8300" s="24" t="str">
        <f t="shared" si="777"/>
        <v>SW20 0</v>
      </c>
      <c r="B8300" s="1" t="s">
        <v>12546</v>
      </c>
      <c r="C8300" s="1" t="s">
        <v>12675</v>
      </c>
      <c r="D8300" s="1" t="s">
        <v>12632</v>
      </c>
      <c r="E8300" s="2">
        <v>43</v>
      </c>
      <c r="F8300" s="3">
        <v>1285732.1900000002</v>
      </c>
      <c r="G8300" s="3">
        <v>72727.23</v>
      </c>
      <c r="H8300" s="4">
        <v>60562.39</v>
      </c>
      <c r="I8300" s="25"/>
      <c r="J8300" s="26" t="str">
        <f t="shared" si="778"/>
        <v>No</v>
      </c>
      <c r="K8300" s="26" t="str">
        <f t="shared" si="779"/>
        <v>GB</v>
      </c>
      <c r="L8300" s="26" t="str">
        <f t="shared" si="780"/>
        <v>Invalid</v>
      </c>
      <c r="M8300" s="26" t="str">
        <f>IF(OR(ISBLANK(B8300),ISBLANK(C8300),ISBLANK(D8300)),"Missing",IFERROR(VLOOKUP(A8300,'RM Postcodes'!$A:$B,2,0),"Invalid"))</f>
        <v>live</v>
      </c>
      <c r="N8300" s="26" t="str">
        <f t="shared" si="781"/>
        <v>OK</v>
      </c>
      <c r="O8300" s="26" t="str">
        <f t="shared" si="776"/>
        <v>OK</v>
      </c>
    </row>
    <row r="8301" spans="1:15" x14ac:dyDescent="0.2">
      <c r="A8301" s="24" t="str">
        <f t="shared" si="777"/>
        <v>SW20 8</v>
      </c>
      <c r="B8301" s="1" t="s">
        <v>12546</v>
      </c>
      <c r="C8301" s="1" t="s">
        <v>12675</v>
      </c>
      <c r="D8301" s="1" t="s">
        <v>12626</v>
      </c>
      <c r="E8301" s="2">
        <v>68</v>
      </c>
      <c r="F8301" s="3">
        <v>3848194.5999999987</v>
      </c>
      <c r="G8301" s="3">
        <v>2023995</v>
      </c>
      <c r="H8301" s="4">
        <v>209133.93</v>
      </c>
      <c r="I8301" s="25"/>
      <c r="J8301" s="26" t="str">
        <f t="shared" si="778"/>
        <v>No</v>
      </c>
      <c r="K8301" s="26" t="str">
        <f t="shared" si="779"/>
        <v>GB</v>
      </c>
      <c r="L8301" s="26" t="str">
        <f t="shared" si="780"/>
        <v>Invalid</v>
      </c>
      <c r="M8301" s="26" t="str">
        <f>IF(OR(ISBLANK(B8301),ISBLANK(C8301),ISBLANK(D8301)),"Missing",IFERROR(VLOOKUP(A8301,'RM Postcodes'!$A:$B,2,0),"Invalid"))</f>
        <v>live</v>
      </c>
      <c r="N8301" s="26" t="str">
        <f t="shared" si="781"/>
        <v>OK</v>
      </c>
      <c r="O8301" s="26" t="str">
        <f t="shared" si="776"/>
        <v>OK</v>
      </c>
    </row>
    <row r="8302" spans="1:15" x14ac:dyDescent="0.2">
      <c r="A8302" s="24" t="str">
        <f t="shared" si="777"/>
        <v>SW20 9</v>
      </c>
      <c r="B8302" s="1" t="s">
        <v>12546</v>
      </c>
      <c r="C8302" s="1" t="s">
        <v>12675</v>
      </c>
      <c r="D8302" s="1" t="s">
        <v>12627</v>
      </c>
      <c r="E8302" s="2">
        <v>39</v>
      </c>
      <c r="F8302" s="3">
        <v>1000445.08</v>
      </c>
      <c r="G8302" s="3">
        <v>199999.96</v>
      </c>
      <c r="H8302" s="4">
        <v>59708.2</v>
      </c>
      <c r="I8302" s="25"/>
      <c r="J8302" s="26" t="str">
        <f t="shared" si="778"/>
        <v>No</v>
      </c>
      <c r="K8302" s="26" t="str">
        <f t="shared" si="779"/>
        <v>GB</v>
      </c>
      <c r="L8302" s="26" t="str">
        <f t="shared" si="780"/>
        <v>Invalid</v>
      </c>
      <c r="M8302" s="26" t="str">
        <f>IF(OR(ISBLANK(B8302),ISBLANK(C8302),ISBLANK(D8302)),"Missing",IFERROR(VLOOKUP(A8302,'RM Postcodes'!$A:$B,2,0),"Invalid"))</f>
        <v>live</v>
      </c>
      <c r="N8302" s="26" t="str">
        <f t="shared" si="781"/>
        <v>OK</v>
      </c>
      <c r="O8302" s="26" t="str">
        <f t="shared" si="776"/>
        <v>OK</v>
      </c>
    </row>
    <row r="8303" spans="1:15" x14ac:dyDescent="0.2">
      <c r="A8303" s="24" t="str">
        <f t="shared" si="777"/>
        <v>SW3 1</v>
      </c>
      <c r="B8303" s="1" t="s">
        <v>12546</v>
      </c>
      <c r="C8303" s="1" t="s">
        <v>12665</v>
      </c>
      <c r="D8303" s="1" t="s">
        <v>12621</v>
      </c>
      <c r="E8303" s="2">
        <v>19</v>
      </c>
      <c r="F8303" s="3">
        <v>680959.66999999993</v>
      </c>
      <c r="G8303" s="3">
        <v>93796.91</v>
      </c>
      <c r="H8303" s="4">
        <v>75020.149999999994</v>
      </c>
      <c r="I8303" s="25"/>
      <c r="J8303" s="26" t="str">
        <f t="shared" si="778"/>
        <v>No</v>
      </c>
      <c r="K8303" s="26" t="str">
        <f t="shared" si="779"/>
        <v>GB</v>
      </c>
      <c r="L8303" s="26" t="str">
        <f t="shared" si="780"/>
        <v>Invalid</v>
      </c>
      <c r="M8303" s="26" t="str">
        <f>IF(OR(ISBLANK(B8303),ISBLANK(C8303),ISBLANK(D8303)),"Missing",IFERROR(VLOOKUP(A8303,'RM Postcodes'!$A:$B,2,0),"Invalid"))</f>
        <v>live</v>
      </c>
      <c r="N8303" s="26" t="str">
        <f t="shared" si="781"/>
        <v>OK</v>
      </c>
      <c r="O8303" s="26" t="str">
        <f t="shared" si="776"/>
        <v>OK</v>
      </c>
    </row>
    <row r="8304" spans="1:15" x14ac:dyDescent="0.2">
      <c r="A8304" s="24" t="str">
        <f t="shared" si="777"/>
        <v>SW3 2</v>
      </c>
      <c r="B8304" s="1" t="s">
        <v>12546</v>
      </c>
      <c r="C8304" s="1" t="s">
        <v>12665</v>
      </c>
      <c r="D8304" s="1" t="s">
        <v>12640</v>
      </c>
      <c r="E8304" s="2">
        <v>24</v>
      </c>
      <c r="F8304" s="3">
        <v>2575754.7200000002</v>
      </c>
      <c r="G8304" s="3">
        <v>1596109.63</v>
      </c>
      <c r="H8304" s="4">
        <v>138817.49</v>
      </c>
      <c r="I8304" s="25"/>
      <c r="J8304" s="26" t="str">
        <f t="shared" si="778"/>
        <v>No</v>
      </c>
      <c r="K8304" s="26" t="str">
        <f t="shared" si="779"/>
        <v>GB</v>
      </c>
      <c r="L8304" s="26" t="str">
        <f t="shared" si="780"/>
        <v>Invalid</v>
      </c>
      <c r="M8304" s="26" t="str">
        <f>IF(OR(ISBLANK(B8304),ISBLANK(C8304),ISBLANK(D8304)),"Missing",IFERROR(VLOOKUP(A8304,'RM Postcodes'!$A:$B,2,0),"Invalid"))</f>
        <v>live</v>
      </c>
      <c r="N8304" s="26" t="str">
        <f t="shared" si="781"/>
        <v>OK</v>
      </c>
      <c r="O8304" s="26" t="str">
        <f t="shared" si="776"/>
        <v>Redact</v>
      </c>
    </row>
    <row r="8305" spans="1:15" x14ac:dyDescent="0.2">
      <c r="A8305" s="24" t="str">
        <f t="shared" si="777"/>
        <v>SW3 3</v>
      </c>
      <c r="B8305" s="1" t="s">
        <v>12546</v>
      </c>
      <c r="C8305" s="1" t="s">
        <v>12665</v>
      </c>
      <c r="D8305" s="1" t="s">
        <v>12629</v>
      </c>
      <c r="E8305" s="2">
        <v>16</v>
      </c>
      <c r="F8305" s="3">
        <v>939305.18</v>
      </c>
      <c r="G8305" s="3">
        <v>434415.80000000005</v>
      </c>
      <c r="H8305" s="4">
        <v>105594.09</v>
      </c>
      <c r="I8305" s="25"/>
      <c r="J8305" s="26" t="str">
        <f t="shared" si="778"/>
        <v>No</v>
      </c>
      <c r="K8305" s="26" t="str">
        <f t="shared" si="779"/>
        <v>GB</v>
      </c>
      <c r="L8305" s="26" t="str">
        <f t="shared" si="780"/>
        <v>Invalid</v>
      </c>
      <c r="M8305" s="26" t="str">
        <f>IF(OR(ISBLANK(B8305),ISBLANK(C8305),ISBLANK(D8305)),"Missing",IFERROR(VLOOKUP(A8305,'RM Postcodes'!$A:$B,2,0),"Invalid"))</f>
        <v>live</v>
      </c>
      <c r="N8305" s="26" t="str">
        <f t="shared" si="781"/>
        <v>OK</v>
      </c>
      <c r="O8305" s="26" t="str">
        <f t="shared" si="776"/>
        <v>OK</v>
      </c>
    </row>
    <row r="8306" spans="1:15" x14ac:dyDescent="0.2">
      <c r="A8306" s="24" t="str">
        <f t="shared" si="777"/>
        <v>SW3 4</v>
      </c>
      <c r="B8306" s="1" t="s">
        <v>12546</v>
      </c>
      <c r="C8306" s="1" t="s">
        <v>12665</v>
      </c>
      <c r="D8306" s="1" t="s">
        <v>12630</v>
      </c>
      <c r="E8306" s="2">
        <v>27</v>
      </c>
      <c r="F8306" s="3">
        <v>1256967.4200000002</v>
      </c>
      <c r="G8306" s="3">
        <v>192700</v>
      </c>
      <c r="H8306" s="4">
        <v>156666.71</v>
      </c>
      <c r="I8306" s="25"/>
      <c r="J8306" s="26" t="str">
        <f t="shared" si="778"/>
        <v>No</v>
      </c>
      <c r="K8306" s="26" t="str">
        <f t="shared" si="779"/>
        <v>GB</v>
      </c>
      <c r="L8306" s="26" t="str">
        <f t="shared" si="780"/>
        <v>Invalid</v>
      </c>
      <c r="M8306" s="26" t="str">
        <f>IF(OR(ISBLANK(B8306),ISBLANK(C8306),ISBLANK(D8306)),"Missing",IFERROR(VLOOKUP(A8306,'RM Postcodes'!$A:$B,2,0),"Invalid"))</f>
        <v>live</v>
      </c>
      <c r="N8306" s="26" t="str">
        <f t="shared" si="781"/>
        <v>OK</v>
      </c>
      <c r="O8306" s="26" t="str">
        <f t="shared" si="776"/>
        <v>OK</v>
      </c>
    </row>
    <row r="8307" spans="1:15" x14ac:dyDescent="0.2">
      <c r="A8307" s="24" t="str">
        <f t="shared" si="777"/>
        <v>SW3 5</v>
      </c>
      <c r="B8307" s="1" t="s">
        <v>12546</v>
      </c>
      <c r="C8307" s="1" t="s">
        <v>12665</v>
      </c>
      <c r="D8307" s="1" t="s">
        <v>12625</v>
      </c>
      <c r="E8307" s="2">
        <v>25</v>
      </c>
      <c r="F8307" s="3">
        <v>872562.18</v>
      </c>
      <c r="G8307" s="3">
        <v>135493.83000000002</v>
      </c>
      <c r="H8307" s="4">
        <v>91686.01</v>
      </c>
      <c r="I8307" s="25"/>
      <c r="J8307" s="26" t="str">
        <f t="shared" si="778"/>
        <v>No</v>
      </c>
      <c r="K8307" s="26" t="str">
        <f t="shared" si="779"/>
        <v>GB</v>
      </c>
      <c r="L8307" s="26" t="str">
        <f t="shared" si="780"/>
        <v>Invalid</v>
      </c>
      <c r="M8307" s="26" t="str">
        <f>IF(OR(ISBLANK(B8307),ISBLANK(C8307),ISBLANK(D8307)),"Missing",IFERROR(VLOOKUP(A8307,'RM Postcodes'!$A:$B,2,0),"Invalid"))</f>
        <v>live</v>
      </c>
      <c r="N8307" s="26" t="str">
        <f t="shared" si="781"/>
        <v>OK</v>
      </c>
      <c r="O8307" s="26" t="str">
        <f t="shared" si="776"/>
        <v>OK</v>
      </c>
    </row>
    <row r="8308" spans="1:15" x14ac:dyDescent="0.2">
      <c r="A8308" s="24" t="str">
        <f t="shared" si="777"/>
        <v>SW3 6</v>
      </c>
      <c r="B8308" s="1" t="s">
        <v>12546</v>
      </c>
      <c r="C8308" s="1" t="s">
        <v>12665</v>
      </c>
      <c r="D8308" s="1" t="s">
        <v>12622</v>
      </c>
      <c r="E8308" s="2">
        <v>14</v>
      </c>
      <c r="F8308" s="3">
        <v>854657.9</v>
      </c>
      <c r="G8308" s="3">
        <v>215727.31</v>
      </c>
      <c r="H8308" s="4">
        <v>195833.29</v>
      </c>
      <c r="I8308" s="25"/>
      <c r="J8308" s="26" t="str">
        <f t="shared" si="778"/>
        <v>No</v>
      </c>
      <c r="K8308" s="26" t="str">
        <f t="shared" si="779"/>
        <v>GB</v>
      </c>
      <c r="L8308" s="26" t="str">
        <f t="shared" si="780"/>
        <v>Invalid</v>
      </c>
      <c r="M8308" s="26" t="str">
        <f>IF(OR(ISBLANK(B8308),ISBLANK(C8308),ISBLANK(D8308)),"Missing",IFERROR(VLOOKUP(A8308,'RM Postcodes'!$A:$B,2,0),"Invalid"))</f>
        <v>live</v>
      </c>
      <c r="N8308" s="26" t="str">
        <f t="shared" si="781"/>
        <v>OK</v>
      </c>
      <c r="O8308" s="26" t="str">
        <f t="shared" si="776"/>
        <v>OK</v>
      </c>
    </row>
    <row r="8309" spans="1:15" x14ac:dyDescent="0.2">
      <c r="A8309" s="24" t="str">
        <f t="shared" si="777"/>
        <v>SW4 0</v>
      </c>
      <c r="B8309" s="1" t="s">
        <v>12546</v>
      </c>
      <c r="C8309" s="1" t="s">
        <v>12666</v>
      </c>
      <c r="D8309" s="1" t="s">
        <v>12632</v>
      </c>
      <c r="E8309" s="2">
        <v>30</v>
      </c>
      <c r="F8309" s="3">
        <v>1474104.55</v>
      </c>
      <c r="G8309" s="3">
        <v>451665.79</v>
      </c>
      <c r="H8309" s="4">
        <v>241666.66</v>
      </c>
      <c r="I8309" s="25"/>
      <c r="J8309" s="26" t="str">
        <f t="shared" si="778"/>
        <v>No</v>
      </c>
      <c r="K8309" s="26" t="str">
        <f t="shared" si="779"/>
        <v>GB</v>
      </c>
      <c r="L8309" s="26" t="str">
        <f t="shared" si="780"/>
        <v>Invalid</v>
      </c>
      <c r="M8309" s="26" t="str">
        <f>IF(OR(ISBLANK(B8309),ISBLANK(C8309),ISBLANK(D8309)),"Missing",IFERROR(VLOOKUP(A8309,'RM Postcodes'!$A:$B,2,0),"Invalid"))</f>
        <v>live</v>
      </c>
      <c r="N8309" s="26" t="str">
        <f t="shared" si="781"/>
        <v>OK</v>
      </c>
      <c r="O8309" s="26" t="str">
        <f t="shared" si="776"/>
        <v>OK</v>
      </c>
    </row>
    <row r="8310" spans="1:15" x14ac:dyDescent="0.2">
      <c r="A8310" s="24" t="str">
        <f t="shared" si="777"/>
        <v>SW4 6</v>
      </c>
      <c r="B8310" s="1" t="s">
        <v>12546</v>
      </c>
      <c r="C8310" s="1" t="s">
        <v>12666</v>
      </c>
      <c r="D8310" s="1" t="s">
        <v>12622</v>
      </c>
      <c r="E8310" s="2">
        <v>31</v>
      </c>
      <c r="F8310" s="3">
        <v>972790.25000000012</v>
      </c>
      <c r="G8310" s="3">
        <v>196666.67</v>
      </c>
      <c r="H8310" s="4">
        <v>88929.55</v>
      </c>
      <c r="I8310" s="25"/>
      <c r="J8310" s="26" t="str">
        <f t="shared" si="778"/>
        <v>No</v>
      </c>
      <c r="K8310" s="26" t="str">
        <f t="shared" si="779"/>
        <v>GB</v>
      </c>
      <c r="L8310" s="26" t="str">
        <f t="shared" si="780"/>
        <v>Invalid</v>
      </c>
      <c r="M8310" s="26" t="str">
        <f>IF(OR(ISBLANK(B8310),ISBLANK(C8310),ISBLANK(D8310)),"Missing",IFERROR(VLOOKUP(A8310,'RM Postcodes'!$A:$B,2,0),"Invalid"))</f>
        <v>live</v>
      </c>
      <c r="N8310" s="26" t="str">
        <f t="shared" si="781"/>
        <v>OK</v>
      </c>
      <c r="O8310" s="26" t="str">
        <f t="shared" si="776"/>
        <v>OK</v>
      </c>
    </row>
    <row r="8311" spans="1:15" x14ac:dyDescent="0.2">
      <c r="A8311" s="24" t="str">
        <f t="shared" si="777"/>
        <v>SW4 7</v>
      </c>
      <c r="B8311" s="1" t="s">
        <v>12546</v>
      </c>
      <c r="C8311" s="1" t="s">
        <v>12666</v>
      </c>
      <c r="D8311" s="1" t="s">
        <v>12623</v>
      </c>
      <c r="E8311" s="2">
        <v>44</v>
      </c>
      <c r="F8311" s="3">
        <v>1328471.6599999995</v>
      </c>
      <c r="G8311" s="3">
        <v>124285.08</v>
      </c>
      <c r="H8311" s="4">
        <v>120000</v>
      </c>
      <c r="I8311" s="25"/>
      <c r="J8311" s="26" t="str">
        <f t="shared" si="778"/>
        <v>No</v>
      </c>
      <c r="K8311" s="26" t="str">
        <f t="shared" si="779"/>
        <v>GB</v>
      </c>
      <c r="L8311" s="26" t="str">
        <f t="shared" si="780"/>
        <v>Invalid</v>
      </c>
      <c r="M8311" s="26" t="str">
        <f>IF(OR(ISBLANK(B8311),ISBLANK(C8311),ISBLANK(D8311)),"Missing",IFERROR(VLOOKUP(A8311,'RM Postcodes'!$A:$B,2,0),"Invalid"))</f>
        <v>live</v>
      </c>
      <c r="N8311" s="26" t="str">
        <f t="shared" si="781"/>
        <v>OK</v>
      </c>
      <c r="O8311" s="26" t="str">
        <f t="shared" si="776"/>
        <v>OK</v>
      </c>
    </row>
    <row r="8312" spans="1:15" x14ac:dyDescent="0.2">
      <c r="A8312" s="24" t="str">
        <f t="shared" si="777"/>
        <v>SW4 8</v>
      </c>
      <c r="B8312" s="1" t="s">
        <v>12546</v>
      </c>
      <c r="C8312" s="1" t="s">
        <v>12666</v>
      </c>
      <c r="D8312" s="1" t="s">
        <v>12626</v>
      </c>
      <c r="E8312" s="2">
        <v>20</v>
      </c>
      <c r="F8312" s="3">
        <v>366837.3000000001</v>
      </c>
      <c r="G8312" s="3">
        <v>51383.73</v>
      </c>
      <c r="H8312" s="4">
        <v>46384.65</v>
      </c>
      <c r="I8312" s="25"/>
      <c r="J8312" s="26" t="str">
        <f t="shared" si="778"/>
        <v>No</v>
      </c>
      <c r="K8312" s="26" t="str">
        <f t="shared" si="779"/>
        <v>GB</v>
      </c>
      <c r="L8312" s="26" t="str">
        <f t="shared" si="780"/>
        <v>Invalid</v>
      </c>
      <c r="M8312" s="26" t="str">
        <f>IF(OR(ISBLANK(B8312),ISBLANK(C8312),ISBLANK(D8312)),"Missing",IFERROR(VLOOKUP(A8312,'RM Postcodes'!$A:$B,2,0),"Invalid"))</f>
        <v>live</v>
      </c>
      <c r="N8312" s="26" t="str">
        <f t="shared" si="781"/>
        <v>OK</v>
      </c>
      <c r="O8312" s="26" t="str">
        <f t="shared" si="776"/>
        <v>OK</v>
      </c>
    </row>
    <row r="8313" spans="1:15" x14ac:dyDescent="0.2">
      <c r="A8313" s="24" t="str">
        <f t="shared" si="777"/>
        <v>SW4 9</v>
      </c>
      <c r="B8313" s="1" t="s">
        <v>12546</v>
      </c>
      <c r="C8313" s="1" t="s">
        <v>12666</v>
      </c>
      <c r="D8313" s="1" t="s">
        <v>12627</v>
      </c>
      <c r="E8313" s="2">
        <v>29</v>
      </c>
      <c r="F8313" s="3">
        <v>918248.03000000026</v>
      </c>
      <c r="G8313" s="3">
        <v>109666.71</v>
      </c>
      <c r="H8313" s="4">
        <v>77696.899999999994</v>
      </c>
      <c r="I8313" s="25"/>
      <c r="J8313" s="26" t="str">
        <f t="shared" si="778"/>
        <v>No</v>
      </c>
      <c r="K8313" s="26" t="str">
        <f t="shared" si="779"/>
        <v>GB</v>
      </c>
      <c r="L8313" s="26" t="str">
        <f t="shared" si="780"/>
        <v>Invalid</v>
      </c>
      <c r="M8313" s="26" t="str">
        <f>IF(OR(ISBLANK(B8313),ISBLANK(C8313),ISBLANK(D8313)),"Missing",IFERROR(VLOOKUP(A8313,'RM Postcodes'!$A:$B,2,0),"Invalid"))</f>
        <v>live</v>
      </c>
      <c r="N8313" s="26" t="str">
        <f t="shared" si="781"/>
        <v>OK</v>
      </c>
      <c r="O8313" s="26" t="str">
        <f t="shared" si="776"/>
        <v>OK</v>
      </c>
    </row>
    <row r="8314" spans="1:15" x14ac:dyDescent="0.2">
      <c r="A8314" s="24" t="str">
        <f t="shared" si="777"/>
        <v>SW5 0</v>
      </c>
      <c r="B8314" s="1" t="s">
        <v>12546</v>
      </c>
      <c r="C8314" s="1" t="s">
        <v>12667</v>
      </c>
      <c r="D8314" s="1" t="s">
        <v>12632</v>
      </c>
      <c r="E8314" s="2">
        <v>33</v>
      </c>
      <c r="F8314" s="3">
        <v>6482599.6900000004</v>
      </c>
      <c r="G8314" s="3">
        <v>5308125.68</v>
      </c>
      <c r="H8314" s="4">
        <v>100000</v>
      </c>
      <c r="I8314" s="25"/>
      <c r="J8314" s="26" t="str">
        <f t="shared" si="778"/>
        <v>No</v>
      </c>
      <c r="K8314" s="26" t="str">
        <f t="shared" si="779"/>
        <v>GB</v>
      </c>
      <c r="L8314" s="26" t="str">
        <f t="shared" si="780"/>
        <v>Invalid</v>
      </c>
      <c r="M8314" s="26" t="str">
        <f>IF(OR(ISBLANK(B8314),ISBLANK(C8314),ISBLANK(D8314)),"Missing",IFERROR(VLOOKUP(A8314,'RM Postcodes'!$A:$B,2,0),"Invalid"))</f>
        <v>live</v>
      </c>
      <c r="N8314" s="26" t="str">
        <f t="shared" si="781"/>
        <v>OK</v>
      </c>
      <c r="O8314" s="26" t="str">
        <f t="shared" si="776"/>
        <v>Redact</v>
      </c>
    </row>
    <row r="8315" spans="1:15" x14ac:dyDescent="0.2">
      <c r="A8315" s="24" t="str">
        <f t="shared" si="777"/>
        <v>SW5 9</v>
      </c>
      <c r="B8315" s="1" t="s">
        <v>12546</v>
      </c>
      <c r="C8315" s="1" t="s">
        <v>12667</v>
      </c>
      <c r="D8315" s="1" t="s">
        <v>12627</v>
      </c>
      <c r="E8315" s="2">
        <v>49</v>
      </c>
      <c r="F8315" s="3">
        <v>15756463.090000002</v>
      </c>
      <c r="G8315" s="3">
        <v>10260000</v>
      </c>
      <c r="H8315" s="4">
        <v>2905525.8899999997</v>
      </c>
      <c r="I8315" s="25"/>
      <c r="J8315" s="26" t="str">
        <f t="shared" si="778"/>
        <v>No</v>
      </c>
      <c r="K8315" s="26" t="str">
        <f t="shared" si="779"/>
        <v>GB</v>
      </c>
      <c r="L8315" s="26" t="str">
        <f t="shared" si="780"/>
        <v>Invalid</v>
      </c>
      <c r="M8315" s="26" t="str">
        <f>IF(OR(ISBLANK(B8315),ISBLANK(C8315),ISBLANK(D8315)),"Missing",IFERROR(VLOOKUP(A8315,'RM Postcodes'!$A:$B,2,0),"Invalid"))</f>
        <v>live</v>
      </c>
      <c r="N8315" s="26" t="str">
        <f t="shared" si="781"/>
        <v>OK</v>
      </c>
      <c r="O8315" s="26" t="str">
        <f t="shared" si="776"/>
        <v>Redact</v>
      </c>
    </row>
    <row r="8316" spans="1:15" x14ac:dyDescent="0.2">
      <c r="A8316" s="24" t="str">
        <f t="shared" si="777"/>
        <v>SW6 1</v>
      </c>
      <c r="B8316" s="1" t="s">
        <v>12546</v>
      </c>
      <c r="C8316" s="1" t="s">
        <v>12668</v>
      </c>
      <c r="D8316" s="1" t="s">
        <v>12621</v>
      </c>
      <c r="E8316" s="2">
        <v>41</v>
      </c>
      <c r="F8316" s="3">
        <v>1409665.8100000003</v>
      </c>
      <c r="G8316" s="3">
        <v>128900.88</v>
      </c>
      <c r="H8316" s="4">
        <v>70718.540000000008</v>
      </c>
      <c r="I8316" s="25"/>
      <c r="J8316" s="26" t="str">
        <f t="shared" si="778"/>
        <v>No</v>
      </c>
      <c r="K8316" s="26" t="str">
        <f t="shared" si="779"/>
        <v>GB</v>
      </c>
      <c r="L8316" s="26" t="str">
        <f t="shared" si="780"/>
        <v>Invalid</v>
      </c>
      <c r="M8316" s="26" t="str">
        <f>IF(OR(ISBLANK(B8316),ISBLANK(C8316),ISBLANK(D8316)),"Missing",IFERROR(VLOOKUP(A8316,'RM Postcodes'!$A:$B,2,0),"Invalid"))</f>
        <v>live</v>
      </c>
      <c r="N8316" s="26" t="str">
        <f t="shared" si="781"/>
        <v>OK</v>
      </c>
      <c r="O8316" s="26" t="str">
        <f t="shared" si="776"/>
        <v>OK</v>
      </c>
    </row>
    <row r="8317" spans="1:15" x14ac:dyDescent="0.2">
      <c r="A8317" s="24" t="str">
        <f t="shared" si="777"/>
        <v>SW6 2</v>
      </c>
      <c r="B8317" s="1" t="s">
        <v>12546</v>
      </c>
      <c r="C8317" s="1" t="s">
        <v>12668</v>
      </c>
      <c r="D8317" s="1" t="s">
        <v>12640</v>
      </c>
      <c r="E8317" s="2">
        <v>83</v>
      </c>
      <c r="F8317" s="3">
        <v>3582247.1600000006</v>
      </c>
      <c r="G8317" s="3">
        <v>354180.47</v>
      </c>
      <c r="H8317" s="4">
        <v>294485.76999999996</v>
      </c>
      <c r="I8317" s="25"/>
      <c r="J8317" s="26" t="str">
        <f t="shared" si="778"/>
        <v>No</v>
      </c>
      <c r="K8317" s="26" t="str">
        <f t="shared" si="779"/>
        <v>GB</v>
      </c>
      <c r="L8317" s="26" t="str">
        <f t="shared" si="780"/>
        <v>Invalid</v>
      </c>
      <c r="M8317" s="26" t="str">
        <f>IF(OR(ISBLANK(B8317),ISBLANK(C8317),ISBLANK(D8317)),"Missing",IFERROR(VLOOKUP(A8317,'RM Postcodes'!$A:$B,2,0),"Invalid"))</f>
        <v>live</v>
      </c>
      <c r="N8317" s="26" t="str">
        <f t="shared" si="781"/>
        <v>OK</v>
      </c>
      <c r="O8317" s="26" t="str">
        <f t="shared" si="776"/>
        <v>OK</v>
      </c>
    </row>
    <row r="8318" spans="1:15" x14ac:dyDescent="0.2">
      <c r="A8318" s="24" t="str">
        <f t="shared" si="777"/>
        <v>SW6 3</v>
      </c>
      <c r="B8318" s="1" t="s">
        <v>12546</v>
      </c>
      <c r="C8318" s="1" t="s">
        <v>12668</v>
      </c>
      <c r="D8318" s="1" t="s">
        <v>12629</v>
      </c>
      <c r="E8318" s="2">
        <v>52</v>
      </c>
      <c r="F8318" s="3">
        <v>8366798.4299999988</v>
      </c>
      <c r="G8318" s="3">
        <v>3262750.96</v>
      </c>
      <c r="H8318" s="4">
        <v>1648888.92</v>
      </c>
      <c r="I8318" s="25"/>
      <c r="J8318" s="26" t="str">
        <f t="shared" si="778"/>
        <v>No</v>
      </c>
      <c r="K8318" s="26" t="str">
        <f t="shared" si="779"/>
        <v>GB</v>
      </c>
      <c r="L8318" s="26" t="str">
        <f t="shared" si="780"/>
        <v>Invalid</v>
      </c>
      <c r="M8318" s="26" t="str">
        <f>IF(OR(ISBLANK(B8318),ISBLANK(C8318),ISBLANK(D8318)),"Missing",IFERROR(VLOOKUP(A8318,'RM Postcodes'!$A:$B,2,0),"Invalid"))</f>
        <v>live</v>
      </c>
      <c r="N8318" s="26" t="str">
        <f t="shared" si="781"/>
        <v>OK</v>
      </c>
      <c r="O8318" s="26" t="str">
        <f t="shared" si="776"/>
        <v>OK</v>
      </c>
    </row>
    <row r="8319" spans="1:15" x14ac:dyDescent="0.2">
      <c r="A8319" s="24" t="str">
        <f t="shared" si="777"/>
        <v>SW6 4</v>
      </c>
      <c r="B8319" s="1" t="s">
        <v>12546</v>
      </c>
      <c r="C8319" s="1" t="s">
        <v>12668</v>
      </c>
      <c r="D8319" s="1" t="s">
        <v>12630</v>
      </c>
      <c r="E8319" s="2">
        <v>50</v>
      </c>
      <c r="F8319" s="3">
        <v>11042764.409999991</v>
      </c>
      <c r="G8319" s="3">
        <v>5884688.71</v>
      </c>
      <c r="H8319" s="4">
        <v>975000.42</v>
      </c>
      <c r="I8319" s="25"/>
      <c r="J8319" s="26" t="str">
        <f t="shared" si="778"/>
        <v>No</v>
      </c>
      <c r="K8319" s="26" t="str">
        <f t="shared" si="779"/>
        <v>GB</v>
      </c>
      <c r="L8319" s="26" t="str">
        <f t="shared" si="780"/>
        <v>Invalid</v>
      </c>
      <c r="M8319" s="26" t="str">
        <f>IF(OR(ISBLANK(B8319),ISBLANK(C8319),ISBLANK(D8319)),"Missing",IFERROR(VLOOKUP(A8319,'RM Postcodes'!$A:$B,2,0),"Invalid"))</f>
        <v>live</v>
      </c>
      <c r="N8319" s="26" t="str">
        <f t="shared" si="781"/>
        <v>OK</v>
      </c>
      <c r="O8319" s="26" t="str">
        <f t="shared" si="776"/>
        <v>Redact</v>
      </c>
    </row>
    <row r="8320" spans="1:15" x14ac:dyDescent="0.2">
      <c r="A8320" s="24" t="str">
        <f t="shared" si="777"/>
        <v>SW6 5</v>
      </c>
      <c r="B8320" s="1" t="s">
        <v>12546</v>
      </c>
      <c r="C8320" s="1" t="s">
        <v>12668</v>
      </c>
      <c r="D8320" s="1" t="s">
        <v>12625</v>
      </c>
      <c r="E8320" s="2">
        <v>48</v>
      </c>
      <c r="F8320" s="3">
        <v>2863530.74</v>
      </c>
      <c r="G8320" s="3">
        <v>531601.9</v>
      </c>
      <c r="H8320" s="4">
        <v>250772.06</v>
      </c>
      <c r="I8320" s="25"/>
      <c r="J8320" s="26" t="str">
        <f t="shared" si="778"/>
        <v>No</v>
      </c>
      <c r="K8320" s="26" t="str">
        <f t="shared" si="779"/>
        <v>GB</v>
      </c>
      <c r="L8320" s="26" t="str">
        <f t="shared" si="780"/>
        <v>Invalid</v>
      </c>
      <c r="M8320" s="26" t="str">
        <f>IF(OR(ISBLANK(B8320),ISBLANK(C8320),ISBLANK(D8320)),"Missing",IFERROR(VLOOKUP(A8320,'RM Postcodes'!$A:$B,2,0),"Invalid"))</f>
        <v>live</v>
      </c>
      <c r="N8320" s="26" t="str">
        <f t="shared" si="781"/>
        <v>OK</v>
      </c>
      <c r="O8320" s="26" t="str">
        <f t="shared" si="776"/>
        <v>OK</v>
      </c>
    </row>
    <row r="8321" spans="1:15" x14ac:dyDescent="0.2">
      <c r="A8321" s="24" t="str">
        <f t="shared" si="777"/>
        <v>SW6 6</v>
      </c>
      <c r="B8321" s="1" t="s">
        <v>12546</v>
      </c>
      <c r="C8321" s="1" t="s">
        <v>12668</v>
      </c>
      <c r="D8321" s="1" t="s">
        <v>12622</v>
      </c>
      <c r="E8321" s="2">
        <v>40</v>
      </c>
      <c r="F8321" s="3">
        <v>2470703.2400000002</v>
      </c>
      <c r="G8321" s="3">
        <v>922749.43</v>
      </c>
      <c r="H8321" s="4">
        <v>216416.69</v>
      </c>
      <c r="I8321" s="25"/>
      <c r="J8321" s="26" t="str">
        <f t="shared" si="778"/>
        <v>No</v>
      </c>
      <c r="K8321" s="26" t="str">
        <f t="shared" si="779"/>
        <v>GB</v>
      </c>
      <c r="L8321" s="26" t="str">
        <f t="shared" si="780"/>
        <v>Invalid</v>
      </c>
      <c r="M8321" s="26" t="str">
        <f>IF(OR(ISBLANK(B8321),ISBLANK(C8321),ISBLANK(D8321)),"Missing",IFERROR(VLOOKUP(A8321,'RM Postcodes'!$A:$B,2,0),"Invalid"))</f>
        <v>live</v>
      </c>
      <c r="N8321" s="26" t="str">
        <f t="shared" si="781"/>
        <v>OK</v>
      </c>
      <c r="O8321" s="26" t="str">
        <f t="shared" si="776"/>
        <v>OK</v>
      </c>
    </row>
    <row r="8322" spans="1:15" x14ac:dyDescent="0.2">
      <c r="A8322" s="24" t="str">
        <f t="shared" si="777"/>
        <v>SW6 7</v>
      </c>
      <c r="B8322" s="1" t="s">
        <v>12546</v>
      </c>
      <c r="C8322" s="1" t="s">
        <v>12668</v>
      </c>
      <c r="D8322" s="1" t="s">
        <v>12623</v>
      </c>
      <c r="E8322" s="2">
        <v>50</v>
      </c>
      <c r="F8322" s="3">
        <v>1426266.12</v>
      </c>
      <c r="G8322" s="3">
        <v>63846.07</v>
      </c>
      <c r="H8322" s="4">
        <v>54773.54</v>
      </c>
      <c r="I8322" s="25"/>
      <c r="J8322" s="26" t="str">
        <f t="shared" si="778"/>
        <v>No</v>
      </c>
      <c r="K8322" s="26" t="str">
        <f t="shared" si="779"/>
        <v>GB</v>
      </c>
      <c r="L8322" s="26" t="str">
        <f t="shared" si="780"/>
        <v>Invalid</v>
      </c>
      <c r="M8322" s="26" t="str">
        <f>IF(OR(ISBLANK(B8322),ISBLANK(C8322),ISBLANK(D8322)),"Missing",IFERROR(VLOOKUP(A8322,'RM Postcodes'!$A:$B,2,0),"Invalid"))</f>
        <v>live</v>
      </c>
      <c r="N8322" s="26" t="str">
        <f t="shared" si="781"/>
        <v>OK</v>
      </c>
      <c r="O8322" s="26" t="str">
        <f t="shared" si="776"/>
        <v>OK</v>
      </c>
    </row>
    <row r="8323" spans="1:15" x14ac:dyDescent="0.2">
      <c r="A8323" s="24" t="str">
        <f t="shared" si="777"/>
        <v>SW7 1</v>
      </c>
      <c r="B8323" s="1" t="s">
        <v>12546</v>
      </c>
      <c r="C8323" s="1" t="s">
        <v>12669</v>
      </c>
      <c r="D8323" s="1" t="s">
        <v>12621</v>
      </c>
      <c r="E8323" s="2">
        <v>15</v>
      </c>
      <c r="F8323" s="3">
        <v>621764.35</v>
      </c>
      <c r="G8323" s="3">
        <v>164661.41</v>
      </c>
      <c r="H8323" s="4">
        <v>57499.96</v>
      </c>
      <c r="I8323" s="25"/>
      <c r="J8323" s="26" t="str">
        <f t="shared" si="778"/>
        <v>No</v>
      </c>
      <c r="K8323" s="26" t="str">
        <f t="shared" si="779"/>
        <v>GB</v>
      </c>
      <c r="L8323" s="26" t="str">
        <f t="shared" si="780"/>
        <v>Invalid</v>
      </c>
      <c r="M8323" s="26" t="str">
        <f>IF(OR(ISBLANK(B8323),ISBLANK(C8323),ISBLANK(D8323)),"Missing",IFERROR(VLOOKUP(A8323,'RM Postcodes'!$A:$B,2,0),"Invalid"))</f>
        <v>live</v>
      </c>
      <c r="N8323" s="26" t="str">
        <f t="shared" si="781"/>
        <v>OK</v>
      </c>
      <c r="O8323" s="26" t="str">
        <f t="shared" si="776"/>
        <v>OK</v>
      </c>
    </row>
    <row r="8324" spans="1:15" x14ac:dyDescent="0.2">
      <c r="A8324" s="24" t="str">
        <f t="shared" si="777"/>
        <v>SW7 2</v>
      </c>
      <c r="B8324" s="1" t="s">
        <v>12546</v>
      </c>
      <c r="C8324" s="1" t="s">
        <v>12669</v>
      </c>
      <c r="D8324" s="1" t="s">
        <v>12640</v>
      </c>
      <c r="E8324" s="2">
        <v>19</v>
      </c>
      <c r="F8324" s="3">
        <v>814459.69</v>
      </c>
      <c r="G8324" s="3">
        <v>174337.56</v>
      </c>
      <c r="H8324" s="4">
        <v>141000</v>
      </c>
      <c r="I8324" s="25"/>
      <c r="J8324" s="26" t="str">
        <f t="shared" si="778"/>
        <v>No</v>
      </c>
      <c r="K8324" s="26" t="str">
        <f t="shared" si="779"/>
        <v>GB</v>
      </c>
      <c r="L8324" s="26" t="str">
        <f t="shared" si="780"/>
        <v>Invalid</v>
      </c>
      <c r="M8324" s="26" t="str">
        <f>IF(OR(ISBLANK(B8324),ISBLANK(C8324),ISBLANK(D8324)),"Missing",IFERROR(VLOOKUP(A8324,'RM Postcodes'!$A:$B,2,0),"Invalid"))</f>
        <v>live</v>
      </c>
      <c r="N8324" s="26" t="str">
        <f t="shared" si="781"/>
        <v>OK</v>
      </c>
      <c r="O8324" s="26" t="str">
        <f t="shared" si="776"/>
        <v>OK</v>
      </c>
    </row>
    <row r="8325" spans="1:15" x14ac:dyDescent="0.2">
      <c r="A8325" s="24" t="str">
        <f t="shared" si="777"/>
        <v>SW7 3</v>
      </c>
      <c r="B8325" s="1" t="s">
        <v>12546</v>
      </c>
      <c r="C8325" s="1" t="s">
        <v>12669</v>
      </c>
      <c r="D8325" s="1" t="s">
        <v>12629</v>
      </c>
      <c r="E8325" s="2">
        <v>35</v>
      </c>
      <c r="F8325" s="3">
        <v>4286663.4099999992</v>
      </c>
      <c r="G8325" s="3">
        <v>3032119.88</v>
      </c>
      <c r="H8325" s="4">
        <v>211745.07</v>
      </c>
      <c r="I8325" s="25"/>
      <c r="J8325" s="26" t="str">
        <f t="shared" si="778"/>
        <v>No</v>
      </c>
      <c r="K8325" s="26" t="str">
        <f t="shared" si="779"/>
        <v>GB</v>
      </c>
      <c r="L8325" s="26" t="str">
        <f t="shared" si="780"/>
        <v>Invalid</v>
      </c>
      <c r="M8325" s="26" t="str">
        <f>IF(OR(ISBLANK(B8325),ISBLANK(C8325),ISBLANK(D8325)),"Missing",IFERROR(VLOOKUP(A8325,'RM Postcodes'!$A:$B,2,0),"Invalid"))</f>
        <v>live</v>
      </c>
      <c r="N8325" s="26" t="str">
        <f t="shared" si="781"/>
        <v>OK</v>
      </c>
      <c r="O8325" s="26" t="str">
        <f t="shared" ref="O8325:O8388" si="782">IF(COUNT(E8325)=0,"Missing",IF(E8325&lt;=2,"Redact",IF(COUNTIF(F8325:H8325,"&gt;0")&lt;&gt;3,"Error",IF((G8325+H8325)/F8325&lt;60%,"OK","Redact"))))</f>
        <v>Redact</v>
      </c>
    </row>
    <row r="8326" spans="1:15" x14ac:dyDescent="0.2">
      <c r="A8326" s="24" t="str">
        <f t="shared" ref="A8326:A8389" si="783">TRIM(B8326)&amp;TRIM(C8326)&amp;" "&amp;TRIM(D8326)</f>
        <v>SW7 4</v>
      </c>
      <c r="B8326" s="1" t="s">
        <v>12546</v>
      </c>
      <c r="C8326" s="1" t="s">
        <v>12669</v>
      </c>
      <c r="D8326" s="1" t="s">
        <v>12630</v>
      </c>
      <c r="E8326" s="2">
        <v>53</v>
      </c>
      <c r="F8326" s="3">
        <v>4195975.0199999996</v>
      </c>
      <c r="G8326" s="3">
        <v>829386.05</v>
      </c>
      <c r="H8326" s="4">
        <v>596882.07000000007</v>
      </c>
      <c r="I8326" s="25"/>
      <c r="J8326" s="26" t="str">
        <f t="shared" ref="J8326:J8389" si="784">IF(AND(K8326="NI",L8326="OK",M8326="LIVE",N8326="OK",O8326="OK"),"yes NI",IF(AND(K8326="GB",L8326="OK",M8326="LIVE",N8326="OK",O8326="OK"),"Yes","No"))</f>
        <v>No</v>
      </c>
      <c r="K8326" s="26" t="str">
        <f t="shared" ref="K8326:K8389" si="785">IF(ISBLANK(B8326),"Missing",IF(AND(OR(LEN(B8326)=2,LEN(B8326)=1),AND(ISERROR(VALUE(LEFT(B8326,1))),ISERROR(VALUE(RIGHT(B8326,1))))),IF(OR(B8326="GY",B8326="IM",B8326="JE"),"not GB",IF(B8326="BT","NI","GB")),"Invalid"))</f>
        <v>GB</v>
      </c>
      <c r="L8326" s="26" t="str">
        <f t="shared" si="780"/>
        <v>Invalid</v>
      </c>
      <c r="M8326" s="26" t="str">
        <f>IF(OR(ISBLANK(B8326),ISBLANK(C8326),ISBLANK(D8326)),"Missing",IFERROR(VLOOKUP(A8326,'RM Postcodes'!$A:$B,2,0),"Invalid"))</f>
        <v>live</v>
      </c>
      <c r="N8326" s="26" t="str">
        <f t="shared" si="781"/>
        <v>OK</v>
      </c>
      <c r="O8326" s="26" t="str">
        <f t="shared" si="782"/>
        <v>OK</v>
      </c>
    </row>
    <row r="8327" spans="1:15" x14ac:dyDescent="0.2">
      <c r="A8327" s="24" t="str">
        <f t="shared" si="783"/>
        <v>SW7 5</v>
      </c>
      <c r="B8327" s="1" t="s">
        <v>12546</v>
      </c>
      <c r="C8327" s="1" t="s">
        <v>12669</v>
      </c>
      <c r="D8327" s="1" t="s">
        <v>12625</v>
      </c>
      <c r="E8327" s="2">
        <v>27</v>
      </c>
      <c r="F8327" s="3">
        <v>1077455.4300000002</v>
      </c>
      <c r="G8327" s="3">
        <v>125216</v>
      </c>
      <c r="H8327" s="4">
        <v>105821.21</v>
      </c>
      <c r="I8327" s="25"/>
      <c r="J8327" s="26" t="str">
        <f t="shared" si="784"/>
        <v>No</v>
      </c>
      <c r="K8327" s="26" t="str">
        <f t="shared" si="785"/>
        <v>GB</v>
      </c>
      <c r="L8327" s="26" t="str">
        <f t="shared" ref="L8327:L8390" si="786">IF(ISBLANK(D8327),"Missing",IF(AND(LEN(D8327)=1,ISNUMBER(VALUE(D8327))),"OK","Invalid"))</f>
        <v>Invalid</v>
      </c>
      <c r="M8327" s="26" t="str">
        <f>IF(OR(ISBLANK(B8327),ISBLANK(C8327),ISBLANK(D8327)),"Missing",IFERROR(VLOOKUP(A8327,'RM Postcodes'!$A:$B,2,0),"Invalid"))</f>
        <v>live</v>
      </c>
      <c r="N8327" s="26" t="str">
        <f t="shared" ref="N8327:N8390" si="787">IF(ISBLANK(E8327),"Missing",IF(E8327&lt;10,"Redact","OK"))</f>
        <v>OK</v>
      </c>
      <c r="O8327" s="26" t="str">
        <f t="shared" si="782"/>
        <v>OK</v>
      </c>
    </row>
    <row r="8328" spans="1:15" x14ac:dyDescent="0.2">
      <c r="A8328" s="24" t="str">
        <f t="shared" si="783"/>
        <v>SW8 1</v>
      </c>
      <c r="B8328" s="1" t="s">
        <v>12546</v>
      </c>
      <c r="C8328" s="1" t="s">
        <v>12670</v>
      </c>
      <c r="D8328" s="1" t="s">
        <v>12621</v>
      </c>
      <c r="E8328" s="2">
        <v>40</v>
      </c>
      <c r="F8328" s="3">
        <v>1234352.2199999995</v>
      </c>
      <c r="G8328" s="3">
        <v>212499.97</v>
      </c>
      <c r="H8328" s="4">
        <v>198188.58000000002</v>
      </c>
      <c r="I8328" s="25"/>
      <c r="J8328" s="26" t="str">
        <f t="shared" si="784"/>
        <v>No</v>
      </c>
      <c r="K8328" s="26" t="str">
        <f t="shared" si="785"/>
        <v>GB</v>
      </c>
      <c r="L8328" s="26" t="str">
        <f t="shared" si="786"/>
        <v>Invalid</v>
      </c>
      <c r="M8328" s="26" t="str">
        <f>IF(OR(ISBLANK(B8328),ISBLANK(C8328),ISBLANK(D8328)),"Missing",IFERROR(VLOOKUP(A8328,'RM Postcodes'!$A:$B,2,0),"Invalid"))</f>
        <v>live</v>
      </c>
      <c r="N8328" s="26" t="str">
        <f t="shared" si="787"/>
        <v>OK</v>
      </c>
      <c r="O8328" s="26" t="str">
        <f t="shared" si="782"/>
        <v>OK</v>
      </c>
    </row>
    <row r="8329" spans="1:15" x14ac:dyDescent="0.2">
      <c r="A8329" s="24" t="str">
        <f t="shared" si="783"/>
        <v>SW8 2</v>
      </c>
      <c r="B8329" s="1" t="s">
        <v>12546</v>
      </c>
      <c r="C8329" s="1" t="s">
        <v>12670</v>
      </c>
      <c r="D8329" s="1" t="s">
        <v>12640</v>
      </c>
      <c r="E8329" s="2">
        <v>39</v>
      </c>
      <c r="F8329" s="3">
        <v>1222250.3999999999</v>
      </c>
      <c r="G8329" s="3">
        <v>149999.96</v>
      </c>
      <c r="H8329" s="4">
        <v>135416.63</v>
      </c>
      <c r="I8329" s="25"/>
      <c r="J8329" s="26" t="str">
        <f t="shared" si="784"/>
        <v>No</v>
      </c>
      <c r="K8329" s="26" t="str">
        <f t="shared" si="785"/>
        <v>GB</v>
      </c>
      <c r="L8329" s="26" t="str">
        <f t="shared" si="786"/>
        <v>Invalid</v>
      </c>
      <c r="M8329" s="26" t="str">
        <f>IF(OR(ISBLANK(B8329),ISBLANK(C8329),ISBLANK(D8329)),"Missing",IFERROR(VLOOKUP(A8329,'RM Postcodes'!$A:$B,2,0),"Invalid"))</f>
        <v>live</v>
      </c>
      <c r="N8329" s="26" t="str">
        <f t="shared" si="787"/>
        <v>OK</v>
      </c>
      <c r="O8329" s="26" t="str">
        <f t="shared" si="782"/>
        <v>OK</v>
      </c>
    </row>
    <row r="8330" spans="1:15" x14ac:dyDescent="0.2">
      <c r="A8330" s="24" t="str">
        <f t="shared" si="783"/>
        <v>SW8 3</v>
      </c>
      <c r="B8330" s="1" t="s">
        <v>12546</v>
      </c>
      <c r="C8330" s="1" t="s">
        <v>12670</v>
      </c>
      <c r="D8330" s="1" t="s">
        <v>12629</v>
      </c>
      <c r="E8330" s="2">
        <v>40</v>
      </c>
      <c r="F8330" s="3">
        <v>1948792.3699999999</v>
      </c>
      <c r="G8330" s="3">
        <v>374999.96</v>
      </c>
      <c r="H8330" s="4">
        <v>344509.99</v>
      </c>
      <c r="I8330" s="25"/>
      <c r="J8330" s="26" t="str">
        <f t="shared" si="784"/>
        <v>No</v>
      </c>
      <c r="K8330" s="26" t="str">
        <f t="shared" si="785"/>
        <v>GB</v>
      </c>
      <c r="L8330" s="26" t="str">
        <f t="shared" si="786"/>
        <v>Invalid</v>
      </c>
      <c r="M8330" s="26" t="str">
        <f>IF(OR(ISBLANK(B8330),ISBLANK(C8330),ISBLANK(D8330)),"Missing",IFERROR(VLOOKUP(A8330,'RM Postcodes'!$A:$B,2,0),"Invalid"))</f>
        <v>live</v>
      </c>
      <c r="N8330" s="26" t="str">
        <f t="shared" si="787"/>
        <v>OK</v>
      </c>
      <c r="O8330" s="26" t="str">
        <f t="shared" si="782"/>
        <v>OK</v>
      </c>
    </row>
    <row r="8331" spans="1:15" x14ac:dyDescent="0.2">
      <c r="A8331" s="24" t="str">
        <f t="shared" si="783"/>
        <v>SW8 4</v>
      </c>
      <c r="B8331" s="1" t="s">
        <v>12546</v>
      </c>
      <c r="C8331" s="1" t="s">
        <v>12670</v>
      </c>
      <c r="D8331" s="1" t="s">
        <v>12630</v>
      </c>
      <c r="E8331" s="2">
        <v>41</v>
      </c>
      <c r="F8331" s="3">
        <v>8097929.5399999991</v>
      </c>
      <c r="G8331" s="3">
        <v>2737747.5800000005</v>
      </c>
      <c r="H8331" s="4">
        <v>1529151.98</v>
      </c>
      <c r="I8331" s="25"/>
      <c r="J8331" s="26" t="str">
        <f t="shared" si="784"/>
        <v>No</v>
      </c>
      <c r="K8331" s="26" t="str">
        <f t="shared" si="785"/>
        <v>GB</v>
      </c>
      <c r="L8331" s="26" t="str">
        <f t="shared" si="786"/>
        <v>Invalid</v>
      </c>
      <c r="M8331" s="26" t="str">
        <f>IF(OR(ISBLANK(B8331),ISBLANK(C8331),ISBLANK(D8331)),"Missing",IFERROR(VLOOKUP(A8331,'RM Postcodes'!$A:$B,2,0),"Invalid"))</f>
        <v>live</v>
      </c>
      <c r="N8331" s="26" t="str">
        <f t="shared" si="787"/>
        <v>OK</v>
      </c>
      <c r="O8331" s="26" t="str">
        <f t="shared" si="782"/>
        <v>OK</v>
      </c>
    </row>
    <row r="8332" spans="1:15" x14ac:dyDescent="0.2">
      <c r="A8332" s="24" t="str">
        <f t="shared" si="783"/>
        <v>SW8 5</v>
      </c>
      <c r="B8332" s="1" t="s">
        <v>12546</v>
      </c>
      <c r="C8332" s="1" t="s">
        <v>12670</v>
      </c>
      <c r="D8332" s="1" t="s">
        <v>12625</v>
      </c>
      <c r="E8332" s="2">
        <v>9</v>
      </c>
      <c r="F8332" s="3">
        <v>1134837.7899999998</v>
      </c>
      <c r="G8332" s="3">
        <v>565493.81999999995</v>
      </c>
      <c r="H8332" s="4">
        <v>204166.63</v>
      </c>
      <c r="I8332" s="25"/>
      <c r="J8332" s="26" t="str">
        <f t="shared" si="784"/>
        <v>No</v>
      </c>
      <c r="K8332" s="26" t="str">
        <f t="shared" si="785"/>
        <v>GB</v>
      </c>
      <c r="L8332" s="26" t="str">
        <f t="shared" si="786"/>
        <v>Invalid</v>
      </c>
      <c r="M8332" s="26" t="str">
        <f>IF(OR(ISBLANK(B8332),ISBLANK(C8332),ISBLANK(D8332)),"Missing",IFERROR(VLOOKUP(A8332,'RM Postcodes'!$A:$B,2,0),"Invalid"))</f>
        <v>live</v>
      </c>
      <c r="N8332" s="26" t="str">
        <f t="shared" si="787"/>
        <v>Redact</v>
      </c>
      <c r="O8332" s="26" t="str">
        <f t="shared" si="782"/>
        <v>Redact</v>
      </c>
    </row>
    <row r="8333" spans="1:15" x14ac:dyDescent="0.2">
      <c r="A8333" s="24" t="str">
        <f t="shared" si="783"/>
        <v>SW9 0</v>
      </c>
      <c r="B8333" s="1" t="s">
        <v>12546</v>
      </c>
      <c r="C8333" s="1" t="s">
        <v>12671</v>
      </c>
      <c r="D8333" s="1" t="s">
        <v>12632</v>
      </c>
      <c r="E8333" s="2">
        <v>25</v>
      </c>
      <c r="F8333" s="3">
        <v>1382079.64</v>
      </c>
      <c r="G8333" s="3">
        <v>773712.79</v>
      </c>
      <c r="H8333" s="4">
        <v>91541.11</v>
      </c>
      <c r="I8333" s="25"/>
      <c r="J8333" s="26" t="str">
        <f t="shared" si="784"/>
        <v>No</v>
      </c>
      <c r="K8333" s="26" t="str">
        <f t="shared" si="785"/>
        <v>GB</v>
      </c>
      <c r="L8333" s="26" t="str">
        <f t="shared" si="786"/>
        <v>Invalid</v>
      </c>
      <c r="M8333" s="26" t="str">
        <f>IF(OR(ISBLANK(B8333),ISBLANK(C8333),ISBLANK(D8333)),"Missing",IFERROR(VLOOKUP(A8333,'RM Postcodes'!$A:$B,2,0),"Invalid"))</f>
        <v>live</v>
      </c>
      <c r="N8333" s="26" t="str">
        <f t="shared" si="787"/>
        <v>OK</v>
      </c>
      <c r="O8333" s="26" t="str">
        <f t="shared" si="782"/>
        <v>Redact</v>
      </c>
    </row>
    <row r="8334" spans="1:15" x14ac:dyDescent="0.2">
      <c r="A8334" s="24" t="str">
        <f t="shared" si="783"/>
        <v>SW9 6</v>
      </c>
      <c r="B8334" s="1" t="s">
        <v>12546</v>
      </c>
      <c r="C8334" s="1" t="s">
        <v>12671</v>
      </c>
      <c r="D8334" s="1" t="s">
        <v>12622</v>
      </c>
      <c r="E8334" s="2">
        <v>32</v>
      </c>
      <c r="F8334" s="3">
        <v>4688798.8299999991</v>
      </c>
      <c r="G8334" s="3">
        <v>2369722.25</v>
      </c>
      <c r="H8334" s="4">
        <v>493524.33</v>
      </c>
      <c r="I8334" s="25"/>
      <c r="J8334" s="26" t="str">
        <f t="shared" si="784"/>
        <v>No</v>
      </c>
      <c r="K8334" s="26" t="str">
        <f t="shared" si="785"/>
        <v>GB</v>
      </c>
      <c r="L8334" s="26" t="str">
        <f t="shared" si="786"/>
        <v>Invalid</v>
      </c>
      <c r="M8334" s="26" t="str">
        <f>IF(OR(ISBLANK(B8334),ISBLANK(C8334),ISBLANK(D8334)),"Missing",IFERROR(VLOOKUP(A8334,'RM Postcodes'!$A:$B,2,0),"Invalid"))</f>
        <v>live</v>
      </c>
      <c r="N8334" s="26" t="str">
        <f t="shared" si="787"/>
        <v>OK</v>
      </c>
      <c r="O8334" s="26" t="str">
        <f t="shared" si="782"/>
        <v>Redact</v>
      </c>
    </row>
    <row r="8335" spans="1:15" x14ac:dyDescent="0.2">
      <c r="A8335" s="24" t="str">
        <f t="shared" si="783"/>
        <v>SW9 7</v>
      </c>
      <c r="B8335" s="1" t="s">
        <v>12546</v>
      </c>
      <c r="C8335" s="1" t="s">
        <v>12671</v>
      </c>
      <c r="D8335" s="1" t="s">
        <v>12623</v>
      </c>
      <c r="E8335" s="2">
        <v>30</v>
      </c>
      <c r="F8335" s="3">
        <v>803502.60999999987</v>
      </c>
      <c r="G8335" s="3">
        <v>51169.4</v>
      </c>
      <c r="H8335" s="4">
        <v>51158.29</v>
      </c>
      <c r="I8335" s="25"/>
      <c r="J8335" s="26" t="str">
        <f t="shared" si="784"/>
        <v>No</v>
      </c>
      <c r="K8335" s="26" t="str">
        <f t="shared" si="785"/>
        <v>GB</v>
      </c>
      <c r="L8335" s="26" t="str">
        <f t="shared" si="786"/>
        <v>Invalid</v>
      </c>
      <c r="M8335" s="26" t="str">
        <f>IF(OR(ISBLANK(B8335),ISBLANK(C8335),ISBLANK(D8335)),"Missing",IFERROR(VLOOKUP(A8335,'RM Postcodes'!$A:$B,2,0),"Invalid"))</f>
        <v>live</v>
      </c>
      <c r="N8335" s="26" t="str">
        <f t="shared" si="787"/>
        <v>OK</v>
      </c>
      <c r="O8335" s="26" t="str">
        <f t="shared" si="782"/>
        <v>OK</v>
      </c>
    </row>
    <row r="8336" spans="1:15" x14ac:dyDescent="0.2">
      <c r="A8336" s="24" t="str">
        <f t="shared" si="783"/>
        <v>SW9 8</v>
      </c>
      <c r="B8336" s="1" t="s">
        <v>12546</v>
      </c>
      <c r="C8336" s="1" t="s">
        <v>12671</v>
      </c>
      <c r="D8336" s="1" t="s">
        <v>12626</v>
      </c>
      <c r="E8336" s="2">
        <v>46</v>
      </c>
      <c r="F8336" s="3">
        <v>1487024.6900000002</v>
      </c>
      <c r="G8336" s="3">
        <v>125504.42000000001</v>
      </c>
      <c r="H8336" s="4">
        <v>120000</v>
      </c>
      <c r="I8336" s="25"/>
      <c r="J8336" s="26" t="str">
        <f t="shared" si="784"/>
        <v>No</v>
      </c>
      <c r="K8336" s="26" t="str">
        <f t="shared" si="785"/>
        <v>GB</v>
      </c>
      <c r="L8336" s="26" t="str">
        <f t="shared" si="786"/>
        <v>Invalid</v>
      </c>
      <c r="M8336" s="26" t="str">
        <f>IF(OR(ISBLANK(B8336),ISBLANK(C8336),ISBLANK(D8336)),"Missing",IFERROR(VLOOKUP(A8336,'RM Postcodes'!$A:$B,2,0),"Invalid"))</f>
        <v>live</v>
      </c>
      <c r="N8336" s="26" t="str">
        <f t="shared" si="787"/>
        <v>OK</v>
      </c>
      <c r="O8336" s="26" t="str">
        <f t="shared" si="782"/>
        <v>OK</v>
      </c>
    </row>
    <row r="8337" spans="1:15" x14ac:dyDescent="0.2">
      <c r="A8337" s="24" t="str">
        <f t="shared" si="783"/>
        <v>SW9 9</v>
      </c>
      <c r="B8337" s="1" t="s">
        <v>12546</v>
      </c>
      <c r="C8337" s="1" t="s">
        <v>12671</v>
      </c>
      <c r="D8337" s="1" t="s">
        <v>12627</v>
      </c>
      <c r="E8337" s="2">
        <v>41</v>
      </c>
      <c r="F8337" s="3">
        <v>1049214.3700000001</v>
      </c>
      <c r="G8337" s="3">
        <v>71162.16</v>
      </c>
      <c r="H8337" s="4">
        <v>62349.16</v>
      </c>
      <c r="I8337" s="25"/>
      <c r="J8337" s="26" t="str">
        <f t="shared" si="784"/>
        <v>No</v>
      </c>
      <c r="K8337" s="26" t="str">
        <f t="shared" si="785"/>
        <v>GB</v>
      </c>
      <c r="L8337" s="26" t="str">
        <f t="shared" si="786"/>
        <v>Invalid</v>
      </c>
      <c r="M8337" s="26" t="str">
        <f>IF(OR(ISBLANK(B8337),ISBLANK(C8337),ISBLANK(D8337)),"Missing",IFERROR(VLOOKUP(A8337,'RM Postcodes'!$A:$B,2,0),"Invalid"))</f>
        <v>live</v>
      </c>
      <c r="N8337" s="26" t="str">
        <f t="shared" si="787"/>
        <v>OK</v>
      </c>
      <c r="O8337" s="26" t="str">
        <f t="shared" si="782"/>
        <v>OK</v>
      </c>
    </row>
    <row r="8338" spans="1:15" x14ac:dyDescent="0.2">
      <c r="A8338" s="24" t="str">
        <f t="shared" si="783"/>
        <v>SY1 1</v>
      </c>
      <c r="B8338" s="1" t="s">
        <v>12547</v>
      </c>
      <c r="C8338" s="1" t="s">
        <v>12663</v>
      </c>
      <c r="D8338" s="1" t="s">
        <v>12621</v>
      </c>
      <c r="E8338" s="2">
        <v>34</v>
      </c>
      <c r="F8338" s="3">
        <v>1022841.7300000003</v>
      </c>
      <c r="G8338" s="3">
        <v>114326.34</v>
      </c>
      <c r="H8338" s="4">
        <v>112202.28</v>
      </c>
      <c r="I8338" s="25"/>
      <c r="J8338" s="26" t="str">
        <f t="shared" si="784"/>
        <v>No</v>
      </c>
      <c r="K8338" s="26" t="str">
        <f t="shared" si="785"/>
        <v>GB</v>
      </c>
      <c r="L8338" s="26" t="str">
        <f t="shared" si="786"/>
        <v>Invalid</v>
      </c>
      <c r="M8338" s="26" t="str">
        <f>IF(OR(ISBLANK(B8338),ISBLANK(C8338),ISBLANK(D8338)),"Missing",IFERROR(VLOOKUP(A8338,'RM Postcodes'!$A:$B,2,0),"Invalid"))</f>
        <v>live</v>
      </c>
      <c r="N8338" s="26" t="str">
        <f t="shared" si="787"/>
        <v>OK</v>
      </c>
      <c r="O8338" s="26" t="str">
        <f t="shared" si="782"/>
        <v>OK</v>
      </c>
    </row>
    <row r="8339" spans="1:15" x14ac:dyDescent="0.2">
      <c r="A8339" s="24" t="str">
        <f t="shared" si="783"/>
        <v>SY1 2</v>
      </c>
      <c r="B8339" s="1" t="s">
        <v>12547</v>
      </c>
      <c r="C8339" s="1" t="s">
        <v>12663</v>
      </c>
      <c r="D8339" s="1" t="s">
        <v>12640</v>
      </c>
      <c r="E8339" s="2">
        <v>22</v>
      </c>
      <c r="F8339" s="3">
        <v>361969.82</v>
      </c>
      <c r="G8339" s="3">
        <v>44115.09</v>
      </c>
      <c r="H8339" s="4">
        <v>41296.46</v>
      </c>
      <c r="I8339" s="25"/>
      <c r="J8339" s="26" t="str">
        <f t="shared" si="784"/>
        <v>No</v>
      </c>
      <c r="K8339" s="26" t="str">
        <f t="shared" si="785"/>
        <v>GB</v>
      </c>
      <c r="L8339" s="26" t="str">
        <f t="shared" si="786"/>
        <v>Invalid</v>
      </c>
      <c r="M8339" s="26" t="str">
        <f>IF(OR(ISBLANK(B8339),ISBLANK(C8339),ISBLANK(D8339)),"Missing",IFERROR(VLOOKUP(A8339,'RM Postcodes'!$A:$B,2,0),"Invalid"))</f>
        <v>live</v>
      </c>
      <c r="N8339" s="26" t="str">
        <f t="shared" si="787"/>
        <v>OK</v>
      </c>
      <c r="O8339" s="26" t="str">
        <f t="shared" si="782"/>
        <v>OK</v>
      </c>
    </row>
    <row r="8340" spans="1:15" x14ac:dyDescent="0.2">
      <c r="A8340" s="24" t="str">
        <f t="shared" si="783"/>
        <v>SY1 3</v>
      </c>
      <c r="B8340" s="1" t="s">
        <v>12547</v>
      </c>
      <c r="C8340" s="1" t="s">
        <v>12663</v>
      </c>
      <c r="D8340" s="1" t="s">
        <v>12629</v>
      </c>
      <c r="E8340" s="2">
        <v>37</v>
      </c>
      <c r="F8340" s="3">
        <v>1593867.27</v>
      </c>
      <c r="G8340" s="3">
        <v>210126.16</v>
      </c>
      <c r="H8340" s="4">
        <v>173150.94</v>
      </c>
      <c r="I8340" s="25"/>
      <c r="J8340" s="26" t="str">
        <f t="shared" si="784"/>
        <v>No</v>
      </c>
      <c r="K8340" s="26" t="str">
        <f t="shared" si="785"/>
        <v>GB</v>
      </c>
      <c r="L8340" s="26" t="str">
        <f t="shared" si="786"/>
        <v>Invalid</v>
      </c>
      <c r="M8340" s="26" t="str">
        <f>IF(OR(ISBLANK(B8340),ISBLANK(C8340),ISBLANK(D8340)),"Missing",IFERROR(VLOOKUP(A8340,'RM Postcodes'!$A:$B,2,0),"Invalid"))</f>
        <v>live</v>
      </c>
      <c r="N8340" s="26" t="str">
        <f t="shared" si="787"/>
        <v>OK</v>
      </c>
      <c r="O8340" s="26" t="str">
        <f t="shared" si="782"/>
        <v>OK</v>
      </c>
    </row>
    <row r="8341" spans="1:15" x14ac:dyDescent="0.2">
      <c r="A8341" s="24" t="str">
        <f t="shared" si="783"/>
        <v>SY1 4</v>
      </c>
      <c r="B8341" s="1" t="s">
        <v>12547</v>
      </c>
      <c r="C8341" s="1" t="s">
        <v>12663</v>
      </c>
      <c r="D8341" s="1" t="s">
        <v>12630</v>
      </c>
      <c r="E8341" s="2">
        <v>17</v>
      </c>
      <c r="F8341" s="3">
        <v>1845662.2099999997</v>
      </c>
      <c r="G8341" s="3">
        <v>792889.9</v>
      </c>
      <c r="H8341" s="4">
        <v>358799.34</v>
      </c>
      <c r="I8341" s="25"/>
      <c r="J8341" s="26" t="str">
        <f t="shared" si="784"/>
        <v>No</v>
      </c>
      <c r="K8341" s="26" t="str">
        <f t="shared" si="785"/>
        <v>GB</v>
      </c>
      <c r="L8341" s="26" t="str">
        <f t="shared" si="786"/>
        <v>Invalid</v>
      </c>
      <c r="M8341" s="26" t="str">
        <f>IF(OR(ISBLANK(B8341),ISBLANK(C8341),ISBLANK(D8341)),"Missing",IFERROR(VLOOKUP(A8341,'RM Postcodes'!$A:$B,2,0),"Invalid"))</f>
        <v>live</v>
      </c>
      <c r="N8341" s="26" t="str">
        <f t="shared" si="787"/>
        <v>OK</v>
      </c>
      <c r="O8341" s="26" t="str">
        <f t="shared" si="782"/>
        <v>Redact</v>
      </c>
    </row>
    <row r="8342" spans="1:15" x14ac:dyDescent="0.2">
      <c r="A8342" s="24" t="str">
        <f t="shared" si="783"/>
        <v>SY10 0</v>
      </c>
      <c r="B8342" s="1" t="s">
        <v>12547</v>
      </c>
      <c r="C8342" s="1" t="s">
        <v>12620</v>
      </c>
      <c r="D8342" s="1" t="s">
        <v>12632</v>
      </c>
      <c r="E8342" s="2">
        <v>65</v>
      </c>
      <c r="F8342" s="3">
        <v>11251312.729999999</v>
      </c>
      <c r="G8342" s="3">
        <v>1890981.26</v>
      </c>
      <c r="H8342" s="4">
        <v>1137448.3</v>
      </c>
      <c r="I8342" s="25"/>
      <c r="J8342" s="26" t="str">
        <f t="shared" si="784"/>
        <v>No</v>
      </c>
      <c r="K8342" s="26" t="str">
        <f t="shared" si="785"/>
        <v>GB</v>
      </c>
      <c r="L8342" s="26" t="str">
        <f t="shared" si="786"/>
        <v>Invalid</v>
      </c>
      <c r="M8342" s="26" t="str">
        <f>IF(OR(ISBLANK(B8342),ISBLANK(C8342),ISBLANK(D8342)),"Missing",IFERROR(VLOOKUP(A8342,'RM Postcodes'!$A:$B,2,0),"Invalid"))</f>
        <v>live</v>
      </c>
      <c r="N8342" s="26" t="str">
        <f t="shared" si="787"/>
        <v>OK</v>
      </c>
      <c r="O8342" s="26" t="str">
        <f t="shared" si="782"/>
        <v>OK</v>
      </c>
    </row>
    <row r="8343" spans="1:15" x14ac:dyDescent="0.2">
      <c r="A8343" s="24" t="str">
        <f t="shared" si="783"/>
        <v>SY10 7</v>
      </c>
      <c r="B8343" s="1" t="s">
        <v>12547</v>
      </c>
      <c r="C8343" s="1" t="s">
        <v>12620</v>
      </c>
      <c r="D8343" s="1" t="s">
        <v>12623</v>
      </c>
      <c r="E8343" s="2">
        <v>46</v>
      </c>
      <c r="F8343" s="3">
        <v>9583899.3000000045</v>
      </c>
      <c r="G8343" s="3">
        <v>2859846.6799999997</v>
      </c>
      <c r="H8343" s="4">
        <v>1805368.73</v>
      </c>
      <c r="I8343" s="25"/>
      <c r="J8343" s="26" t="str">
        <f t="shared" si="784"/>
        <v>No</v>
      </c>
      <c r="K8343" s="26" t="str">
        <f t="shared" si="785"/>
        <v>GB</v>
      </c>
      <c r="L8343" s="26" t="str">
        <f t="shared" si="786"/>
        <v>Invalid</v>
      </c>
      <c r="M8343" s="26" t="str">
        <f>IF(OR(ISBLANK(B8343),ISBLANK(C8343),ISBLANK(D8343)),"Missing",IFERROR(VLOOKUP(A8343,'RM Postcodes'!$A:$B,2,0),"Invalid"))</f>
        <v>live</v>
      </c>
      <c r="N8343" s="26" t="str">
        <f t="shared" si="787"/>
        <v>OK</v>
      </c>
      <c r="O8343" s="26" t="str">
        <f t="shared" si="782"/>
        <v>OK</v>
      </c>
    </row>
    <row r="8344" spans="1:15" x14ac:dyDescent="0.2">
      <c r="A8344" s="24" t="str">
        <f t="shared" si="783"/>
        <v>SY10 8</v>
      </c>
      <c r="B8344" s="1" t="s">
        <v>12547</v>
      </c>
      <c r="C8344" s="1" t="s">
        <v>12620</v>
      </c>
      <c r="D8344" s="1" t="s">
        <v>12626</v>
      </c>
      <c r="E8344" s="2">
        <v>58</v>
      </c>
      <c r="F8344" s="3">
        <v>4359215.419999999</v>
      </c>
      <c r="G8344" s="3">
        <v>933575.83</v>
      </c>
      <c r="H8344" s="4">
        <v>551172.66</v>
      </c>
      <c r="I8344" s="25"/>
      <c r="J8344" s="26" t="str">
        <f t="shared" si="784"/>
        <v>No</v>
      </c>
      <c r="K8344" s="26" t="str">
        <f t="shared" si="785"/>
        <v>GB</v>
      </c>
      <c r="L8344" s="26" t="str">
        <f t="shared" si="786"/>
        <v>Invalid</v>
      </c>
      <c r="M8344" s="26" t="str">
        <f>IF(OR(ISBLANK(B8344),ISBLANK(C8344),ISBLANK(D8344)),"Missing",IFERROR(VLOOKUP(A8344,'RM Postcodes'!$A:$B,2,0),"Invalid"))</f>
        <v>live</v>
      </c>
      <c r="N8344" s="26" t="str">
        <f t="shared" si="787"/>
        <v>OK</v>
      </c>
      <c r="O8344" s="26" t="str">
        <f t="shared" si="782"/>
        <v>OK</v>
      </c>
    </row>
    <row r="8345" spans="1:15" x14ac:dyDescent="0.2">
      <c r="A8345" s="24" t="str">
        <f t="shared" si="783"/>
        <v>SY10 9</v>
      </c>
      <c r="B8345" s="1" t="s">
        <v>12547</v>
      </c>
      <c r="C8345" s="1" t="s">
        <v>12620</v>
      </c>
      <c r="D8345" s="1" t="s">
        <v>12627</v>
      </c>
      <c r="E8345" s="2">
        <v>49</v>
      </c>
      <c r="F8345" s="3">
        <v>8021065.6800000016</v>
      </c>
      <c r="G8345" s="3">
        <v>3363175.35</v>
      </c>
      <c r="H8345" s="4">
        <v>917011.83</v>
      </c>
      <c r="I8345" s="25"/>
      <c r="J8345" s="26" t="str">
        <f t="shared" si="784"/>
        <v>No</v>
      </c>
      <c r="K8345" s="26" t="str">
        <f t="shared" si="785"/>
        <v>GB</v>
      </c>
      <c r="L8345" s="26" t="str">
        <f t="shared" si="786"/>
        <v>Invalid</v>
      </c>
      <c r="M8345" s="26" t="str">
        <f>IF(OR(ISBLANK(B8345),ISBLANK(C8345),ISBLANK(D8345)),"Missing",IFERROR(VLOOKUP(A8345,'RM Postcodes'!$A:$B,2,0),"Invalid"))</f>
        <v>live</v>
      </c>
      <c r="N8345" s="26" t="str">
        <f t="shared" si="787"/>
        <v>OK</v>
      </c>
      <c r="O8345" s="26" t="str">
        <f t="shared" si="782"/>
        <v>OK</v>
      </c>
    </row>
    <row r="8346" spans="1:15" x14ac:dyDescent="0.2">
      <c r="A8346" s="24" t="str">
        <f t="shared" si="783"/>
        <v>SY11 1</v>
      </c>
      <c r="B8346" s="1" t="s">
        <v>12547</v>
      </c>
      <c r="C8346" s="1" t="s">
        <v>12624</v>
      </c>
      <c r="D8346" s="1" t="s">
        <v>12621</v>
      </c>
      <c r="E8346" s="2">
        <v>31</v>
      </c>
      <c r="F8346" s="3">
        <v>1248453.2700000005</v>
      </c>
      <c r="G8346" s="3">
        <v>298524.03999999998</v>
      </c>
      <c r="H8346" s="4">
        <v>146506.85999999999</v>
      </c>
      <c r="I8346" s="25"/>
      <c r="J8346" s="26" t="str">
        <f t="shared" si="784"/>
        <v>No</v>
      </c>
      <c r="K8346" s="26" t="str">
        <f t="shared" si="785"/>
        <v>GB</v>
      </c>
      <c r="L8346" s="26" t="str">
        <f t="shared" si="786"/>
        <v>Invalid</v>
      </c>
      <c r="M8346" s="26" t="str">
        <f>IF(OR(ISBLANK(B8346),ISBLANK(C8346),ISBLANK(D8346)),"Missing",IFERROR(VLOOKUP(A8346,'RM Postcodes'!$A:$B,2,0),"Invalid"))</f>
        <v>live</v>
      </c>
      <c r="N8346" s="26" t="str">
        <f t="shared" si="787"/>
        <v>OK</v>
      </c>
      <c r="O8346" s="26" t="str">
        <f t="shared" si="782"/>
        <v>OK</v>
      </c>
    </row>
    <row r="8347" spans="1:15" x14ac:dyDescent="0.2">
      <c r="A8347" s="24" t="str">
        <f t="shared" si="783"/>
        <v>SY11 2</v>
      </c>
      <c r="B8347" s="1" t="s">
        <v>12547</v>
      </c>
      <c r="C8347" s="1" t="s">
        <v>12624</v>
      </c>
      <c r="D8347" s="1" t="s">
        <v>12640</v>
      </c>
      <c r="E8347" s="2">
        <v>40</v>
      </c>
      <c r="F8347" s="3">
        <v>1388613.13</v>
      </c>
      <c r="G8347" s="3">
        <v>203483.25</v>
      </c>
      <c r="H8347" s="4">
        <v>188296.09000000003</v>
      </c>
      <c r="I8347" s="25"/>
      <c r="J8347" s="26" t="str">
        <f t="shared" si="784"/>
        <v>No</v>
      </c>
      <c r="K8347" s="26" t="str">
        <f t="shared" si="785"/>
        <v>GB</v>
      </c>
      <c r="L8347" s="26" t="str">
        <f t="shared" si="786"/>
        <v>Invalid</v>
      </c>
      <c r="M8347" s="26" t="str">
        <f>IF(OR(ISBLANK(B8347),ISBLANK(C8347),ISBLANK(D8347)),"Missing",IFERROR(VLOOKUP(A8347,'RM Postcodes'!$A:$B,2,0),"Invalid"))</f>
        <v>live</v>
      </c>
      <c r="N8347" s="26" t="str">
        <f t="shared" si="787"/>
        <v>OK</v>
      </c>
      <c r="O8347" s="26" t="str">
        <f t="shared" si="782"/>
        <v>OK</v>
      </c>
    </row>
    <row r="8348" spans="1:15" x14ac:dyDescent="0.2">
      <c r="A8348" s="24" t="str">
        <f t="shared" si="783"/>
        <v>SY11 3</v>
      </c>
      <c r="B8348" s="1" t="s">
        <v>12547</v>
      </c>
      <c r="C8348" s="1" t="s">
        <v>12624</v>
      </c>
      <c r="D8348" s="1" t="s">
        <v>12629</v>
      </c>
      <c r="E8348" s="2">
        <v>24</v>
      </c>
      <c r="F8348" s="3">
        <v>754545.70999999985</v>
      </c>
      <c r="G8348" s="3">
        <v>218970.56</v>
      </c>
      <c r="H8348" s="4">
        <v>130314.72</v>
      </c>
      <c r="I8348" s="25"/>
      <c r="J8348" s="26" t="str">
        <f t="shared" si="784"/>
        <v>No</v>
      </c>
      <c r="K8348" s="26" t="str">
        <f t="shared" si="785"/>
        <v>GB</v>
      </c>
      <c r="L8348" s="26" t="str">
        <f t="shared" si="786"/>
        <v>Invalid</v>
      </c>
      <c r="M8348" s="26" t="str">
        <f>IF(OR(ISBLANK(B8348),ISBLANK(C8348),ISBLANK(D8348)),"Missing",IFERROR(VLOOKUP(A8348,'RM Postcodes'!$A:$B,2,0),"Invalid"))</f>
        <v>live</v>
      </c>
      <c r="N8348" s="26" t="str">
        <f t="shared" si="787"/>
        <v>OK</v>
      </c>
      <c r="O8348" s="26" t="str">
        <f t="shared" si="782"/>
        <v>OK</v>
      </c>
    </row>
    <row r="8349" spans="1:15" x14ac:dyDescent="0.2">
      <c r="A8349" s="24" t="str">
        <f t="shared" si="783"/>
        <v>SY11 4</v>
      </c>
      <c r="B8349" s="1" t="s">
        <v>12547</v>
      </c>
      <c r="C8349" s="1" t="s">
        <v>12624</v>
      </c>
      <c r="D8349" s="1" t="s">
        <v>12630</v>
      </c>
      <c r="E8349" s="2">
        <v>41</v>
      </c>
      <c r="F8349" s="3">
        <v>3107288.4999999991</v>
      </c>
      <c r="G8349" s="3">
        <v>664990.87999999989</v>
      </c>
      <c r="H8349" s="4">
        <v>326064.76</v>
      </c>
      <c r="I8349" s="25"/>
      <c r="J8349" s="26" t="str">
        <f t="shared" si="784"/>
        <v>No</v>
      </c>
      <c r="K8349" s="26" t="str">
        <f t="shared" si="785"/>
        <v>GB</v>
      </c>
      <c r="L8349" s="26" t="str">
        <f t="shared" si="786"/>
        <v>Invalid</v>
      </c>
      <c r="M8349" s="26" t="str">
        <f>IF(OR(ISBLANK(B8349),ISBLANK(C8349),ISBLANK(D8349)),"Missing",IFERROR(VLOOKUP(A8349,'RM Postcodes'!$A:$B,2,0),"Invalid"))</f>
        <v>live</v>
      </c>
      <c r="N8349" s="26" t="str">
        <f t="shared" si="787"/>
        <v>OK</v>
      </c>
      <c r="O8349" s="26" t="str">
        <f t="shared" si="782"/>
        <v>OK</v>
      </c>
    </row>
    <row r="8350" spans="1:15" x14ac:dyDescent="0.2">
      <c r="A8350" s="24" t="str">
        <f t="shared" si="783"/>
        <v>SY12 0</v>
      </c>
      <c r="B8350" s="1" t="s">
        <v>12547</v>
      </c>
      <c r="C8350" s="1" t="s">
        <v>12628</v>
      </c>
      <c r="D8350" s="1" t="s">
        <v>12632</v>
      </c>
      <c r="E8350" s="2">
        <v>26</v>
      </c>
      <c r="F8350" s="3">
        <v>3132629.6199999992</v>
      </c>
      <c r="G8350" s="3">
        <v>1741967.52</v>
      </c>
      <c r="H8350" s="4">
        <v>394493.14999999997</v>
      </c>
      <c r="I8350" s="25"/>
      <c r="J8350" s="26" t="str">
        <f t="shared" si="784"/>
        <v>No</v>
      </c>
      <c r="K8350" s="26" t="str">
        <f t="shared" si="785"/>
        <v>GB</v>
      </c>
      <c r="L8350" s="26" t="str">
        <f t="shared" si="786"/>
        <v>Invalid</v>
      </c>
      <c r="M8350" s="26" t="str">
        <f>IF(OR(ISBLANK(B8350),ISBLANK(C8350),ISBLANK(D8350)),"Missing",IFERROR(VLOOKUP(A8350,'RM Postcodes'!$A:$B,2,0),"Invalid"))</f>
        <v>live</v>
      </c>
      <c r="N8350" s="26" t="str">
        <f t="shared" si="787"/>
        <v>OK</v>
      </c>
      <c r="O8350" s="26" t="str">
        <f t="shared" si="782"/>
        <v>Redact</v>
      </c>
    </row>
    <row r="8351" spans="1:15" x14ac:dyDescent="0.2">
      <c r="A8351" s="24" t="str">
        <f t="shared" si="783"/>
        <v>SY12 9</v>
      </c>
      <c r="B8351" s="1" t="s">
        <v>12547</v>
      </c>
      <c r="C8351" s="1" t="s">
        <v>12628</v>
      </c>
      <c r="D8351" s="1" t="s">
        <v>12627</v>
      </c>
      <c r="E8351" s="2">
        <v>25</v>
      </c>
      <c r="F8351" s="3">
        <v>7003558.4199999999</v>
      </c>
      <c r="G8351" s="3">
        <v>4099989.5</v>
      </c>
      <c r="H8351" s="4">
        <v>896082.12000000011</v>
      </c>
      <c r="I8351" s="25"/>
      <c r="J8351" s="26" t="str">
        <f t="shared" si="784"/>
        <v>No</v>
      </c>
      <c r="K8351" s="26" t="str">
        <f t="shared" si="785"/>
        <v>GB</v>
      </c>
      <c r="L8351" s="26" t="str">
        <f t="shared" si="786"/>
        <v>Invalid</v>
      </c>
      <c r="M8351" s="26" t="str">
        <f>IF(OR(ISBLANK(B8351),ISBLANK(C8351),ISBLANK(D8351)),"Missing",IFERROR(VLOOKUP(A8351,'RM Postcodes'!$A:$B,2,0),"Invalid"))</f>
        <v>live</v>
      </c>
      <c r="N8351" s="26" t="str">
        <f t="shared" si="787"/>
        <v>OK</v>
      </c>
      <c r="O8351" s="26" t="str">
        <f t="shared" si="782"/>
        <v>Redact</v>
      </c>
    </row>
    <row r="8352" spans="1:15" x14ac:dyDescent="0.2">
      <c r="A8352" s="24" t="str">
        <f t="shared" si="783"/>
        <v>SY13 1</v>
      </c>
      <c r="B8352" s="1" t="s">
        <v>12547</v>
      </c>
      <c r="C8352" s="1" t="s">
        <v>12631</v>
      </c>
      <c r="D8352" s="1" t="s">
        <v>12621</v>
      </c>
      <c r="E8352" s="2">
        <v>26</v>
      </c>
      <c r="F8352" s="3">
        <v>935038.12999999989</v>
      </c>
      <c r="G8352" s="3">
        <v>226200.76</v>
      </c>
      <c r="H8352" s="4">
        <v>149527.82999999999</v>
      </c>
      <c r="I8352" s="25"/>
      <c r="J8352" s="26" t="str">
        <f t="shared" si="784"/>
        <v>No</v>
      </c>
      <c r="K8352" s="26" t="str">
        <f t="shared" si="785"/>
        <v>GB</v>
      </c>
      <c r="L8352" s="26" t="str">
        <f t="shared" si="786"/>
        <v>Invalid</v>
      </c>
      <c r="M8352" s="26" t="str">
        <f>IF(OR(ISBLANK(B8352),ISBLANK(C8352),ISBLANK(D8352)),"Missing",IFERROR(VLOOKUP(A8352,'RM Postcodes'!$A:$B,2,0),"Invalid"))</f>
        <v>live</v>
      </c>
      <c r="N8352" s="26" t="str">
        <f t="shared" si="787"/>
        <v>OK</v>
      </c>
      <c r="O8352" s="26" t="str">
        <f t="shared" si="782"/>
        <v>OK</v>
      </c>
    </row>
    <row r="8353" spans="1:15" x14ac:dyDescent="0.2">
      <c r="A8353" s="24" t="str">
        <f t="shared" si="783"/>
        <v>SY13 2</v>
      </c>
      <c r="B8353" s="1" t="s">
        <v>12547</v>
      </c>
      <c r="C8353" s="1" t="s">
        <v>12631</v>
      </c>
      <c r="D8353" s="1" t="s">
        <v>12640</v>
      </c>
      <c r="E8353" s="2">
        <v>24</v>
      </c>
      <c r="F8353" s="3">
        <v>541443.07000000007</v>
      </c>
      <c r="G8353" s="3">
        <v>72856.66</v>
      </c>
      <c r="H8353" s="4">
        <v>47648.09</v>
      </c>
      <c r="I8353" s="25"/>
      <c r="J8353" s="26" t="str">
        <f t="shared" si="784"/>
        <v>No</v>
      </c>
      <c r="K8353" s="26" t="str">
        <f t="shared" si="785"/>
        <v>GB</v>
      </c>
      <c r="L8353" s="26" t="str">
        <f t="shared" si="786"/>
        <v>Invalid</v>
      </c>
      <c r="M8353" s="26" t="str">
        <f>IF(OR(ISBLANK(B8353),ISBLANK(C8353),ISBLANK(D8353)),"Missing",IFERROR(VLOOKUP(A8353,'RM Postcodes'!$A:$B,2,0),"Invalid"))</f>
        <v>live</v>
      </c>
      <c r="N8353" s="26" t="str">
        <f t="shared" si="787"/>
        <v>OK</v>
      </c>
      <c r="O8353" s="26" t="str">
        <f t="shared" si="782"/>
        <v>OK</v>
      </c>
    </row>
    <row r="8354" spans="1:15" x14ac:dyDescent="0.2">
      <c r="A8354" s="24" t="str">
        <f t="shared" si="783"/>
        <v>SY13 3</v>
      </c>
      <c r="B8354" s="1" t="s">
        <v>12547</v>
      </c>
      <c r="C8354" s="1" t="s">
        <v>12631</v>
      </c>
      <c r="D8354" s="1" t="s">
        <v>12629</v>
      </c>
      <c r="E8354" s="2">
        <v>18</v>
      </c>
      <c r="F8354" s="3">
        <v>2740877.22</v>
      </c>
      <c r="G8354" s="3">
        <v>1635379.26</v>
      </c>
      <c r="H8354" s="4">
        <v>388150.09</v>
      </c>
      <c r="I8354" s="25"/>
      <c r="J8354" s="26" t="str">
        <f t="shared" si="784"/>
        <v>No</v>
      </c>
      <c r="K8354" s="26" t="str">
        <f t="shared" si="785"/>
        <v>GB</v>
      </c>
      <c r="L8354" s="26" t="str">
        <f t="shared" si="786"/>
        <v>Invalid</v>
      </c>
      <c r="M8354" s="26" t="str">
        <f>IF(OR(ISBLANK(B8354),ISBLANK(C8354),ISBLANK(D8354)),"Missing",IFERROR(VLOOKUP(A8354,'RM Postcodes'!$A:$B,2,0),"Invalid"))</f>
        <v>live</v>
      </c>
      <c r="N8354" s="26" t="str">
        <f t="shared" si="787"/>
        <v>OK</v>
      </c>
      <c r="O8354" s="26" t="str">
        <f t="shared" si="782"/>
        <v>Redact</v>
      </c>
    </row>
    <row r="8355" spans="1:15" x14ac:dyDescent="0.2">
      <c r="A8355" s="24" t="str">
        <f t="shared" si="783"/>
        <v>SY13 4</v>
      </c>
      <c r="B8355" s="1" t="s">
        <v>12547</v>
      </c>
      <c r="C8355" s="1" t="s">
        <v>12631</v>
      </c>
      <c r="D8355" s="1" t="s">
        <v>12630</v>
      </c>
      <c r="E8355" s="2">
        <v>34</v>
      </c>
      <c r="F8355" s="3">
        <v>4343271.3199999994</v>
      </c>
      <c r="G8355" s="3">
        <v>1750937.5299999998</v>
      </c>
      <c r="H8355" s="4">
        <v>778196.84</v>
      </c>
      <c r="I8355" s="25"/>
      <c r="J8355" s="26" t="str">
        <f t="shared" si="784"/>
        <v>No</v>
      </c>
      <c r="K8355" s="26" t="str">
        <f t="shared" si="785"/>
        <v>GB</v>
      </c>
      <c r="L8355" s="26" t="str">
        <f t="shared" si="786"/>
        <v>Invalid</v>
      </c>
      <c r="M8355" s="26" t="str">
        <f>IF(OR(ISBLANK(B8355),ISBLANK(C8355),ISBLANK(D8355)),"Missing",IFERROR(VLOOKUP(A8355,'RM Postcodes'!$A:$B,2,0),"Invalid"))</f>
        <v>live</v>
      </c>
      <c r="N8355" s="26" t="str">
        <f t="shared" si="787"/>
        <v>OK</v>
      </c>
      <c r="O8355" s="26" t="str">
        <f t="shared" si="782"/>
        <v>OK</v>
      </c>
    </row>
    <row r="8356" spans="1:15" x14ac:dyDescent="0.2">
      <c r="A8356" s="24" t="str">
        <f t="shared" si="783"/>
        <v>SY14 7</v>
      </c>
      <c r="B8356" s="1" t="s">
        <v>12547</v>
      </c>
      <c r="C8356" s="1" t="s">
        <v>12633</v>
      </c>
      <c r="D8356" s="1" t="s">
        <v>12623</v>
      </c>
      <c r="E8356" s="2">
        <v>21</v>
      </c>
      <c r="F8356" s="3">
        <v>1953067.2799999998</v>
      </c>
      <c r="G8356" s="3">
        <v>898242.57</v>
      </c>
      <c r="H8356" s="4">
        <v>432466.29000000004</v>
      </c>
      <c r="I8356" s="25"/>
      <c r="J8356" s="26" t="str">
        <f t="shared" si="784"/>
        <v>No</v>
      </c>
      <c r="K8356" s="26" t="str">
        <f t="shared" si="785"/>
        <v>GB</v>
      </c>
      <c r="L8356" s="26" t="str">
        <f t="shared" si="786"/>
        <v>Invalid</v>
      </c>
      <c r="M8356" s="26" t="str">
        <f>IF(OR(ISBLANK(B8356),ISBLANK(C8356),ISBLANK(D8356)),"Missing",IFERROR(VLOOKUP(A8356,'RM Postcodes'!$A:$B,2,0),"Invalid"))</f>
        <v>live</v>
      </c>
      <c r="N8356" s="26" t="str">
        <f t="shared" si="787"/>
        <v>OK</v>
      </c>
      <c r="O8356" s="26" t="str">
        <f t="shared" si="782"/>
        <v>Redact</v>
      </c>
    </row>
    <row r="8357" spans="1:15" x14ac:dyDescent="0.2">
      <c r="A8357" s="24" t="str">
        <f t="shared" si="783"/>
        <v>SY14 8</v>
      </c>
      <c r="B8357" s="1" t="s">
        <v>12547</v>
      </c>
      <c r="C8357" s="1" t="s">
        <v>12633</v>
      </c>
      <c r="D8357" s="1" t="s">
        <v>12626</v>
      </c>
      <c r="E8357" s="2">
        <v>19</v>
      </c>
      <c r="F8357" s="3">
        <v>1534398.9799999997</v>
      </c>
      <c r="G8357" s="3">
        <v>676001.45</v>
      </c>
      <c r="H8357" s="4">
        <v>263406.44999999995</v>
      </c>
      <c r="I8357" s="25"/>
      <c r="J8357" s="26" t="str">
        <f t="shared" si="784"/>
        <v>No</v>
      </c>
      <c r="K8357" s="26" t="str">
        <f t="shared" si="785"/>
        <v>GB</v>
      </c>
      <c r="L8357" s="26" t="str">
        <f t="shared" si="786"/>
        <v>Invalid</v>
      </c>
      <c r="M8357" s="26" t="str">
        <f>IF(OR(ISBLANK(B8357),ISBLANK(C8357),ISBLANK(D8357)),"Missing",IFERROR(VLOOKUP(A8357,'RM Postcodes'!$A:$B,2,0),"Invalid"))</f>
        <v>live</v>
      </c>
      <c r="N8357" s="26" t="str">
        <f t="shared" si="787"/>
        <v>OK</v>
      </c>
      <c r="O8357" s="26" t="str">
        <f t="shared" si="782"/>
        <v>Redact</v>
      </c>
    </row>
    <row r="8358" spans="1:15" x14ac:dyDescent="0.2">
      <c r="A8358" s="24" t="str">
        <f t="shared" si="783"/>
        <v>SY15 6</v>
      </c>
      <c r="B8358" s="1" t="s">
        <v>12547</v>
      </c>
      <c r="C8358" s="1" t="s">
        <v>12634</v>
      </c>
      <c r="D8358" s="1" t="s">
        <v>12622</v>
      </c>
      <c r="E8358" s="2">
        <v>75</v>
      </c>
      <c r="F8358" s="3">
        <v>18658898.690000009</v>
      </c>
      <c r="G8358" s="3">
        <v>2829614.96</v>
      </c>
      <c r="H8358" s="4">
        <v>2260856.2999999998</v>
      </c>
      <c r="I8358" s="25"/>
      <c r="J8358" s="26" t="str">
        <f t="shared" si="784"/>
        <v>No</v>
      </c>
      <c r="K8358" s="26" t="str">
        <f t="shared" si="785"/>
        <v>GB</v>
      </c>
      <c r="L8358" s="26" t="str">
        <f t="shared" si="786"/>
        <v>Invalid</v>
      </c>
      <c r="M8358" s="26" t="str">
        <f>IF(OR(ISBLANK(B8358),ISBLANK(C8358),ISBLANK(D8358)),"Missing",IFERROR(VLOOKUP(A8358,'RM Postcodes'!$A:$B,2,0),"Invalid"))</f>
        <v>live</v>
      </c>
      <c r="N8358" s="26" t="str">
        <f t="shared" si="787"/>
        <v>OK</v>
      </c>
      <c r="O8358" s="26" t="str">
        <f t="shared" si="782"/>
        <v>OK</v>
      </c>
    </row>
    <row r="8359" spans="1:15" x14ac:dyDescent="0.2">
      <c r="A8359" s="24" t="str">
        <f t="shared" si="783"/>
        <v>SY16 1</v>
      </c>
      <c r="B8359" s="1" t="s">
        <v>12547</v>
      </c>
      <c r="C8359" s="1" t="s">
        <v>12635</v>
      </c>
      <c r="D8359" s="1" t="s">
        <v>12621</v>
      </c>
      <c r="E8359" s="2">
        <v>21</v>
      </c>
      <c r="F8359" s="3">
        <v>1755600.9400000002</v>
      </c>
      <c r="G8359" s="3">
        <v>606311.39</v>
      </c>
      <c r="H8359" s="4">
        <v>386989.47000000003</v>
      </c>
      <c r="I8359" s="25"/>
      <c r="J8359" s="26" t="str">
        <f t="shared" si="784"/>
        <v>No</v>
      </c>
      <c r="K8359" s="26" t="str">
        <f t="shared" si="785"/>
        <v>GB</v>
      </c>
      <c r="L8359" s="26" t="str">
        <f t="shared" si="786"/>
        <v>Invalid</v>
      </c>
      <c r="M8359" s="26" t="str">
        <f>IF(OR(ISBLANK(B8359),ISBLANK(C8359),ISBLANK(D8359)),"Missing",IFERROR(VLOOKUP(A8359,'RM Postcodes'!$A:$B,2,0),"Invalid"))</f>
        <v>live</v>
      </c>
      <c r="N8359" s="26" t="str">
        <f t="shared" si="787"/>
        <v>OK</v>
      </c>
      <c r="O8359" s="26" t="str">
        <f t="shared" si="782"/>
        <v>OK</v>
      </c>
    </row>
    <row r="8360" spans="1:15" x14ac:dyDescent="0.2">
      <c r="A8360" s="24" t="str">
        <f t="shared" si="783"/>
        <v>SY16 2</v>
      </c>
      <c r="B8360" s="1" t="s">
        <v>12547</v>
      </c>
      <c r="C8360" s="1" t="s">
        <v>12635</v>
      </c>
      <c r="D8360" s="1" t="s">
        <v>12640</v>
      </c>
      <c r="E8360" s="2">
        <v>36</v>
      </c>
      <c r="F8360" s="3">
        <v>1156023.0199999998</v>
      </c>
      <c r="G8360" s="3">
        <v>161901.75</v>
      </c>
      <c r="H8360" s="4">
        <v>96910.3</v>
      </c>
      <c r="I8360" s="25"/>
      <c r="J8360" s="26" t="str">
        <f t="shared" si="784"/>
        <v>No</v>
      </c>
      <c r="K8360" s="26" t="str">
        <f t="shared" si="785"/>
        <v>GB</v>
      </c>
      <c r="L8360" s="26" t="str">
        <f t="shared" si="786"/>
        <v>Invalid</v>
      </c>
      <c r="M8360" s="26" t="str">
        <f>IF(OR(ISBLANK(B8360),ISBLANK(C8360),ISBLANK(D8360)),"Missing",IFERROR(VLOOKUP(A8360,'RM Postcodes'!$A:$B,2,0),"Invalid"))</f>
        <v>live</v>
      </c>
      <c r="N8360" s="26" t="str">
        <f t="shared" si="787"/>
        <v>OK</v>
      </c>
      <c r="O8360" s="26" t="str">
        <f t="shared" si="782"/>
        <v>OK</v>
      </c>
    </row>
    <row r="8361" spans="1:15" x14ac:dyDescent="0.2">
      <c r="A8361" s="24" t="str">
        <f t="shared" si="783"/>
        <v>SY16 3</v>
      </c>
      <c r="B8361" s="1" t="s">
        <v>12547</v>
      </c>
      <c r="C8361" s="1" t="s">
        <v>12635</v>
      </c>
      <c r="D8361" s="1" t="s">
        <v>12629</v>
      </c>
      <c r="E8361" s="2">
        <v>54</v>
      </c>
      <c r="F8361" s="3">
        <v>14634215.810000004</v>
      </c>
      <c r="G8361" s="3">
        <v>3318061.57</v>
      </c>
      <c r="H8361" s="4">
        <v>2485065.48</v>
      </c>
      <c r="I8361" s="25"/>
      <c r="J8361" s="26" t="str">
        <f t="shared" si="784"/>
        <v>No</v>
      </c>
      <c r="K8361" s="26" t="str">
        <f t="shared" si="785"/>
        <v>GB</v>
      </c>
      <c r="L8361" s="26" t="str">
        <f t="shared" si="786"/>
        <v>Invalid</v>
      </c>
      <c r="M8361" s="26" t="str">
        <f>IF(OR(ISBLANK(B8361),ISBLANK(C8361),ISBLANK(D8361)),"Missing",IFERROR(VLOOKUP(A8361,'RM Postcodes'!$A:$B,2,0),"Invalid"))</f>
        <v>live</v>
      </c>
      <c r="N8361" s="26" t="str">
        <f t="shared" si="787"/>
        <v>OK</v>
      </c>
      <c r="O8361" s="26" t="str">
        <f t="shared" si="782"/>
        <v>OK</v>
      </c>
    </row>
    <row r="8362" spans="1:15" x14ac:dyDescent="0.2">
      <c r="A8362" s="24" t="str">
        <f t="shared" si="783"/>
        <v>SY16 4</v>
      </c>
      <c r="B8362" s="1" t="s">
        <v>12547</v>
      </c>
      <c r="C8362" s="1" t="s">
        <v>12635</v>
      </c>
      <c r="D8362" s="1" t="s">
        <v>12630</v>
      </c>
      <c r="E8362" s="2">
        <v>61</v>
      </c>
      <c r="F8362" s="3">
        <v>17457019.079999998</v>
      </c>
      <c r="G8362" s="3">
        <v>6574254.8399999999</v>
      </c>
      <c r="H8362" s="4">
        <v>1739374.07</v>
      </c>
      <c r="I8362" s="25"/>
      <c r="J8362" s="26" t="str">
        <f t="shared" si="784"/>
        <v>No</v>
      </c>
      <c r="K8362" s="26" t="str">
        <f t="shared" si="785"/>
        <v>GB</v>
      </c>
      <c r="L8362" s="26" t="str">
        <f t="shared" si="786"/>
        <v>Invalid</v>
      </c>
      <c r="M8362" s="26" t="str">
        <f>IF(OR(ISBLANK(B8362),ISBLANK(C8362),ISBLANK(D8362)),"Missing",IFERROR(VLOOKUP(A8362,'RM Postcodes'!$A:$B,2,0),"Invalid"))</f>
        <v>live</v>
      </c>
      <c r="N8362" s="26" t="str">
        <f t="shared" si="787"/>
        <v>OK</v>
      </c>
      <c r="O8362" s="26" t="str">
        <f t="shared" si="782"/>
        <v>OK</v>
      </c>
    </row>
    <row r="8363" spans="1:15" x14ac:dyDescent="0.2">
      <c r="A8363" s="24" t="str">
        <f t="shared" si="783"/>
        <v>SY17 5</v>
      </c>
      <c r="B8363" s="1" t="s">
        <v>12547</v>
      </c>
      <c r="C8363" s="1" t="s">
        <v>12672</v>
      </c>
      <c r="D8363" s="1" t="s">
        <v>12625</v>
      </c>
      <c r="E8363" s="2">
        <v>67</v>
      </c>
      <c r="F8363" s="3">
        <v>31506049.950000003</v>
      </c>
      <c r="G8363" s="3">
        <v>6418247.709999999</v>
      </c>
      <c r="H8363" s="4">
        <v>2969442.2199999997</v>
      </c>
      <c r="I8363" s="25"/>
      <c r="J8363" s="26" t="str">
        <f t="shared" si="784"/>
        <v>No</v>
      </c>
      <c r="K8363" s="26" t="str">
        <f t="shared" si="785"/>
        <v>GB</v>
      </c>
      <c r="L8363" s="26" t="str">
        <f t="shared" si="786"/>
        <v>Invalid</v>
      </c>
      <c r="M8363" s="26" t="str">
        <f>IF(OR(ISBLANK(B8363),ISBLANK(C8363),ISBLANK(D8363)),"Missing",IFERROR(VLOOKUP(A8363,'RM Postcodes'!$A:$B,2,0),"Invalid"))</f>
        <v>live</v>
      </c>
      <c r="N8363" s="26" t="str">
        <f t="shared" si="787"/>
        <v>OK</v>
      </c>
      <c r="O8363" s="26" t="str">
        <f t="shared" si="782"/>
        <v>OK</v>
      </c>
    </row>
    <row r="8364" spans="1:15" x14ac:dyDescent="0.2">
      <c r="A8364" s="24" t="str">
        <f t="shared" si="783"/>
        <v>SY18 6</v>
      </c>
      <c r="B8364" s="1" t="s">
        <v>12547</v>
      </c>
      <c r="C8364" s="1" t="s">
        <v>12673</v>
      </c>
      <c r="D8364" s="1" t="s">
        <v>12622</v>
      </c>
      <c r="E8364" s="2">
        <v>60</v>
      </c>
      <c r="F8364" s="3">
        <v>10110593.800000006</v>
      </c>
      <c r="G8364" s="3">
        <v>1895631.8699999999</v>
      </c>
      <c r="H8364" s="4">
        <v>1266554.25</v>
      </c>
      <c r="I8364" s="25"/>
      <c r="J8364" s="26" t="str">
        <f t="shared" si="784"/>
        <v>No</v>
      </c>
      <c r="K8364" s="26" t="str">
        <f t="shared" si="785"/>
        <v>GB</v>
      </c>
      <c r="L8364" s="26" t="str">
        <f t="shared" si="786"/>
        <v>Invalid</v>
      </c>
      <c r="M8364" s="26" t="str">
        <f>IF(OR(ISBLANK(B8364),ISBLANK(C8364),ISBLANK(D8364)),"Missing",IFERROR(VLOOKUP(A8364,'RM Postcodes'!$A:$B,2,0),"Invalid"))</f>
        <v>live</v>
      </c>
      <c r="N8364" s="26" t="str">
        <f t="shared" si="787"/>
        <v>OK</v>
      </c>
      <c r="O8364" s="26" t="str">
        <f t="shared" si="782"/>
        <v>OK</v>
      </c>
    </row>
    <row r="8365" spans="1:15" x14ac:dyDescent="0.2">
      <c r="A8365" s="24" t="str">
        <f t="shared" si="783"/>
        <v>SY19 7</v>
      </c>
      <c r="B8365" s="1" t="s">
        <v>12547</v>
      </c>
      <c r="C8365" s="1" t="s">
        <v>12674</v>
      </c>
      <c r="D8365" s="1" t="s">
        <v>12623</v>
      </c>
      <c r="E8365" s="2">
        <v>19</v>
      </c>
      <c r="F8365" s="3">
        <v>1610199.8000000003</v>
      </c>
      <c r="G8365" s="3">
        <v>343708.58</v>
      </c>
      <c r="H8365" s="4">
        <v>276171.14</v>
      </c>
      <c r="I8365" s="25"/>
      <c r="J8365" s="26" t="str">
        <f t="shared" si="784"/>
        <v>No</v>
      </c>
      <c r="K8365" s="26" t="str">
        <f t="shared" si="785"/>
        <v>GB</v>
      </c>
      <c r="L8365" s="26" t="str">
        <f t="shared" si="786"/>
        <v>Invalid</v>
      </c>
      <c r="M8365" s="26" t="str">
        <f>IF(OR(ISBLANK(B8365),ISBLANK(C8365),ISBLANK(D8365)),"Missing",IFERROR(VLOOKUP(A8365,'RM Postcodes'!$A:$B,2,0),"Invalid"))</f>
        <v>live</v>
      </c>
      <c r="N8365" s="26" t="str">
        <f t="shared" si="787"/>
        <v>OK</v>
      </c>
      <c r="O8365" s="26" t="str">
        <f t="shared" si="782"/>
        <v>OK</v>
      </c>
    </row>
    <row r="8366" spans="1:15" x14ac:dyDescent="0.2">
      <c r="A8366" s="24" t="str">
        <f t="shared" si="783"/>
        <v>SY2 5</v>
      </c>
      <c r="B8366" s="1" t="s">
        <v>12547</v>
      </c>
      <c r="C8366" s="1" t="s">
        <v>12664</v>
      </c>
      <c r="D8366" s="1" t="s">
        <v>12625</v>
      </c>
      <c r="E8366" s="2">
        <v>18</v>
      </c>
      <c r="F8366" s="3">
        <v>437502.09</v>
      </c>
      <c r="G8366" s="3">
        <v>49562.13</v>
      </c>
      <c r="H8366" s="4">
        <v>47000</v>
      </c>
      <c r="I8366" s="25"/>
      <c r="J8366" s="26" t="str">
        <f t="shared" si="784"/>
        <v>No</v>
      </c>
      <c r="K8366" s="26" t="str">
        <f t="shared" si="785"/>
        <v>GB</v>
      </c>
      <c r="L8366" s="26" t="str">
        <f t="shared" si="786"/>
        <v>Invalid</v>
      </c>
      <c r="M8366" s="26" t="str">
        <f>IF(OR(ISBLANK(B8366),ISBLANK(C8366),ISBLANK(D8366)),"Missing",IFERROR(VLOOKUP(A8366,'RM Postcodes'!$A:$B,2,0),"Invalid"))</f>
        <v>live</v>
      </c>
      <c r="N8366" s="26" t="str">
        <f t="shared" si="787"/>
        <v>OK</v>
      </c>
      <c r="O8366" s="26" t="str">
        <f t="shared" si="782"/>
        <v>OK</v>
      </c>
    </row>
    <row r="8367" spans="1:15" x14ac:dyDescent="0.2">
      <c r="A8367" s="24" t="str">
        <f t="shared" si="783"/>
        <v>SY2 6</v>
      </c>
      <c r="B8367" s="1" t="s">
        <v>12547</v>
      </c>
      <c r="C8367" s="1" t="s">
        <v>12664</v>
      </c>
      <c r="D8367" s="1" t="s">
        <v>12622</v>
      </c>
      <c r="E8367" s="2">
        <v>34</v>
      </c>
      <c r="F8367" s="3">
        <v>1095528.4400000002</v>
      </c>
      <c r="G8367" s="3">
        <v>114810.88</v>
      </c>
      <c r="H8367" s="4">
        <v>57835.28</v>
      </c>
      <c r="I8367" s="25"/>
      <c r="J8367" s="26" t="str">
        <f t="shared" si="784"/>
        <v>No</v>
      </c>
      <c r="K8367" s="26" t="str">
        <f t="shared" si="785"/>
        <v>GB</v>
      </c>
      <c r="L8367" s="26" t="str">
        <f t="shared" si="786"/>
        <v>Invalid</v>
      </c>
      <c r="M8367" s="26" t="str">
        <f>IF(OR(ISBLANK(B8367),ISBLANK(C8367),ISBLANK(D8367)),"Missing",IFERROR(VLOOKUP(A8367,'RM Postcodes'!$A:$B,2,0),"Invalid"))</f>
        <v>live</v>
      </c>
      <c r="N8367" s="26" t="str">
        <f t="shared" si="787"/>
        <v>OK</v>
      </c>
      <c r="O8367" s="26" t="str">
        <f t="shared" si="782"/>
        <v>OK</v>
      </c>
    </row>
    <row r="8368" spans="1:15" x14ac:dyDescent="0.2">
      <c r="A8368" s="24" t="str">
        <f t="shared" si="783"/>
        <v>SY20 8</v>
      </c>
      <c r="B8368" s="1" t="s">
        <v>12547</v>
      </c>
      <c r="C8368" s="1" t="s">
        <v>12675</v>
      </c>
      <c r="D8368" s="1" t="s">
        <v>12626</v>
      </c>
      <c r="E8368" s="2">
        <v>45</v>
      </c>
      <c r="F8368" s="3">
        <v>6416503.9900000021</v>
      </c>
      <c r="G8368" s="3">
        <v>899432.73</v>
      </c>
      <c r="H8368" s="4">
        <v>891604.98</v>
      </c>
      <c r="I8368" s="25"/>
      <c r="J8368" s="26" t="str">
        <f t="shared" si="784"/>
        <v>No</v>
      </c>
      <c r="K8368" s="26" t="str">
        <f t="shared" si="785"/>
        <v>GB</v>
      </c>
      <c r="L8368" s="26" t="str">
        <f t="shared" si="786"/>
        <v>Invalid</v>
      </c>
      <c r="M8368" s="26" t="str">
        <f>IF(OR(ISBLANK(B8368),ISBLANK(C8368),ISBLANK(D8368)),"Missing",IFERROR(VLOOKUP(A8368,'RM Postcodes'!$A:$B,2,0),"Invalid"))</f>
        <v>live</v>
      </c>
      <c r="N8368" s="26" t="str">
        <f t="shared" si="787"/>
        <v>OK</v>
      </c>
      <c r="O8368" s="26" t="str">
        <f t="shared" si="782"/>
        <v>OK</v>
      </c>
    </row>
    <row r="8369" spans="1:15" x14ac:dyDescent="0.2">
      <c r="A8369" s="24" t="str">
        <f t="shared" si="783"/>
        <v>SY20 9</v>
      </c>
      <c r="B8369" s="1" t="s">
        <v>12547</v>
      </c>
      <c r="C8369" s="1" t="s">
        <v>12675</v>
      </c>
      <c r="D8369" s="1" t="s">
        <v>12627</v>
      </c>
      <c r="E8369" s="2">
        <v>32</v>
      </c>
      <c r="F8369" s="3">
        <v>2032605.1299999994</v>
      </c>
      <c r="G8369" s="3">
        <v>794186.17</v>
      </c>
      <c r="H8369" s="4">
        <v>267978.56</v>
      </c>
      <c r="I8369" s="25"/>
      <c r="J8369" s="26" t="str">
        <f t="shared" si="784"/>
        <v>No</v>
      </c>
      <c r="K8369" s="26" t="str">
        <f t="shared" si="785"/>
        <v>GB</v>
      </c>
      <c r="L8369" s="26" t="str">
        <f t="shared" si="786"/>
        <v>Invalid</v>
      </c>
      <c r="M8369" s="26" t="str">
        <f>IF(OR(ISBLANK(B8369),ISBLANK(C8369),ISBLANK(D8369)),"Missing",IFERROR(VLOOKUP(A8369,'RM Postcodes'!$A:$B,2,0),"Invalid"))</f>
        <v>live</v>
      </c>
      <c r="N8369" s="26" t="str">
        <f t="shared" si="787"/>
        <v>OK</v>
      </c>
      <c r="O8369" s="26" t="str">
        <f t="shared" si="782"/>
        <v>OK</v>
      </c>
    </row>
    <row r="8370" spans="1:15" x14ac:dyDescent="0.2">
      <c r="A8370" s="24" t="str">
        <f t="shared" si="783"/>
        <v>SY21 0</v>
      </c>
      <c r="B8370" s="1" t="s">
        <v>12547</v>
      </c>
      <c r="C8370" s="1" t="s">
        <v>12636</v>
      </c>
      <c r="D8370" s="1" t="s">
        <v>12632</v>
      </c>
      <c r="E8370" s="2">
        <v>81</v>
      </c>
      <c r="F8370" s="3">
        <v>15100102.790000003</v>
      </c>
      <c r="G8370" s="3">
        <v>1447895.94</v>
      </c>
      <c r="H8370" s="4">
        <v>1226830.1200000001</v>
      </c>
      <c r="I8370" s="25"/>
      <c r="J8370" s="26" t="str">
        <f t="shared" si="784"/>
        <v>No</v>
      </c>
      <c r="K8370" s="26" t="str">
        <f t="shared" si="785"/>
        <v>GB</v>
      </c>
      <c r="L8370" s="26" t="str">
        <f t="shared" si="786"/>
        <v>Invalid</v>
      </c>
      <c r="M8370" s="26" t="str">
        <f>IF(OR(ISBLANK(B8370),ISBLANK(C8370),ISBLANK(D8370)),"Missing",IFERROR(VLOOKUP(A8370,'RM Postcodes'!$A:$B,2,0),"Invalid"))</f>
        <v>live</v>
      </c>
      <c r="N8370" s="26" t="str">
        <f t="shared" si="787"/>
        <v>OK</v>
      </c>
      <c r="O8370" s="26" t="str">
        <f t="shared" si="782"/>
        <v>OK</v>
      </c>
    </row>
    <row r="8371" spans="1:15" x14ac:dyDescent="0.2">
      <c r="A8371" s="24" t="str">
        <f t="shared" si="783"/>
        <v>SY21 7</v>
      </c>
      <c r="B8371" s="1" t="s">
        <v>12547</v>
      </c>
      <c r="C8371" s="1" t="s">
        <v>12636</v>
      </c>
      <c r="D8371" s="1" t="s">
        <v>12623</v>
      </c>
      <c r="E8371" s="2">
        <v>42</v>
      </c>
      <c r="F8371" s="3">
        <v>6156563.1400000034</v>
      </c>
      <c r="G8371" s="3">
        <v>3235604.67</v>
      </c>
      <c r="H8371" s="4">
        <v>460914.04000000004</v>
      </c>
      <c r="I8371" s="25"/>
      <c r="J8371" s="26" t="str">
        <f t="shared" si="784"/>
        <v>No</v>
      </c>
      <c r="K8371" s="26" t="str">
        <f t="shared" si="785"/>
        <v>GB</v>
      </c>
      <c r="L8371" s="26" t="str">
        <f t="shared" si="786"/>
        <v>Invalid</v>
      </c>
      <c r="M8371" s="26" t="str">
        <f>IF(OR(ISBLANK(B8371),ISBLANK(C8371),ISBLANK(D8371)),"Missing",IFERROR(VLOOKUP(A8371,'RM Postcodes'!$A:$B,2,0),"Invalid"))</f>
        <v>live</v>
      </c>
      <c r="N8371" s="26" t="str">
        <f t="shared" si="787"/>
        <v>OK</v>
      </c>
      <c r="O8371" s="26" t="str">
        <f t="shared" si="782"/>
        <v>Redact</v>
      </c>
    </row>
    <row r="8372" spans="1:15" x14ac:dyDescent="0.2">
      <c r="A8372" s="24" t="str">
        <f t="shared" si="783"/>
        <v>SY21 8</v>
      </c>
      <c r="B8372" s="1" t="s">
        <v>12547</v>
      </c>
      <c r="C8372" s="1" t="s">
        <v>12636</v>
      </c>
      <c r="D8372" s="1" t="s">
        <v>12626</v>
      </c>
      <c r="E8372" s="2">
        <v>86</v>
      </c>
      <c r="F8372" s="3">
        <v>24897641.439999983</v>
      </c>
      <c r="G8372" s="3">
        <v>4057111.38</v>
      </c>
      <c r="H8372" s="4">
        <v>3562820.1099999994</v>
      </c>
      <c r="I8372" s="25"/>
      <c r="J8372" s="26" t="str">
        <f t="shared" si="784"/>
        <v>No</v>
      </c>
      <c r="K8372" s="26" t="str">
        <f t="shared" si="785"/>
        <v>GB</v>
      </c>
      <c r="L8372" s="26" t="str">
        <f t="shared" si="786"/>
        <v>Invalid</v>
      </c>
      <c r="M8372" s="26" t="str">
        <f>IF(OR(ISBLANK(B8372),ISBLANK(C8372),ISBLANK(D8372)),"Missing",IFERROR(VLOOKUP(A8372,'RM Postcodes'!$A:$B,2,0),"Invalid"))</f>
        <v>live</v>
      </c>
      <c r="N8372" s="26" t="str">
        <f t="shared" si="787"/>
        <v>OK</v>
      </c>
      <c r="O8372" s="26" t="str">
        <f t="shared" si="782"/>
        <v>OK</v>
      </c>
    </row>
    <row r="8373" spans="1:15" x14ac:dyDescent="0.2">
      <c r="A8373" s="24" t="str">
        <f t="shared" si="783"/>
        <v>SY21 9</v>
      </c>
      <c r="B8373" s="1" t="s">
        <v>12547</v>
      </c>
      <c r="C8373" s="1" t="s">
        <v>12636</v>
      </c>
      <c r="D8373" s="1" t="s">
        <v>12627</v>
      </c>
      <c r="E8373" s="2">
        <v>52</v>
      </c>
      <c r="F8373" s="3">
        <v>9388064.3499999978</v>
      </c>
      <c r="G8373" s="3">
        <v>1561527.36</v>
      </c>
      <c r="H8373" s="4">
        <v>1072387.3799999999</v>
      </c>
      <c r="I8373" s="25"/>
      <c r="J8373" s="26" t="str">
        <f t="shared" si="784"/>
        <v>No</v>
      </c>
      <c r="K8373" s="26" t="str">
        <f t="shared" si="785"/>
        <v>GB</v>
      </c>
      <c r="L8373" s="26" t="str">
        <f t="shared" si="786"/>
        <v>Invalid</v>
      </c>
      <c r="M8373" s="26" t="str">
        <f>IF(OR(ISBLANK(B8373),ISBLANK(C8373),ISBLANK(D8373)),"Missing",IFERROR(VLOOKUP(A8373,'RM Postcodes'!$A:$B,2,0),"Invalid"))</f>
        <v>live</v>
      </c>
      <c r="N8373" s="26" t="str">
        <f t="shared" si="787"/>
        <v>OK</v>
      </c>
      <c r="O8373" s="26" t="str">
        <f t="shared" si="782"/>
        <v>OK</v>
      </c>
    </row>
    <row r="8374" spans="1:15" x14ac:dyDescent="0.2">
      <c r="A8374" s="24" t="str">
        <f t="shared" si="783"/>
        <v>SY22 5</v>
      </c>
      <c r="B8374" s="1" t="s">
        <v>12547</v>
      </c>
      <c r="C8374" s="1" t="s">
        <v>12637</v>
      </c>
      <c r="D8374" s="1" t="s">
        <v>12625</v>
      </c>
      <c r="E8374" s="2">
        <v>50</v>
      </c>
      <c r="F8374" s="3">
        <v>8178142.6799999997</v>
      </c>
      <c r="G8374" s="3">
        <v>1788728.2400000002</v>
      </c>
      <c r="H8374" s="4">
        <v>1605207.42</v>
      </c>
      <c r="I8374" s="25"/>
      <c r="J8374" s="26" t="str">
        <f t="shared" si="784"/>
        <v>No</v>
      </c>
      <c r="K8374" s="26" t="str">
        <f t="shared" si="785"/>
        <v>GB</v>
      </c>
      <c r="L8374" s="26" t="str">
        <f t="shared" si="786"/>
        <v>Invalid</v>
      </c>
      <c r="M8374" s="26" t="str">
        <f>IF(OR(ISBLANK(B8374),ISBLANK(C8374),ISBLANK(D8374)),"Missing",IFERROR(VLOOKUP(A8374,'RM Postcodes'!$A:$B,2,0),"Invalid"))</f>
        <v>live</v>
      </c>
      <c r="N8374" s="26" t="str">
        <f t="shared" si="787"/>
        <v>OK</v>
      </c>
      <c r="O8374" s="26" t="str">
        <f t="shared" si="782"/>
        <v>OK</v>
      </c>
    </row>
    <row r="8375" spans="1:15" x14ac:dyDescent="0.2">
      <c r="A8375" s="24" t="str">
        <f t="shared" si="783"/>
        <v>SY22 6</v>
      </c>
      <c r="B8375" s="1" t="s">
        <v>12547</v>
      </c>
      <c r="C8375" s="1" t="s">
        <v>12637</v>
      </c>
      <c r="D8375" s="1" t="s">
        <v>12622</v>
      </c>
      <c r="E8375" s="2">
        <v>105</v>
      </c>
      <c r="F8375" s="3">
        <v>34843666.920000002</v>
      </c>
      <c r="G8375" s="3">
        <v>4514645.9499999993</v>
      </c>
      <c r="H8375" s="4">
        <v>3623228.98</v>
      </c>
      <c r="I8375" s="25"/>
      <c r="J8375" s="26" t="str">
        <f t="shared" si="784"/>
        <v>No</v>
      </c>
      <c r="K8375" s="26" t="str">
        <f t="shared" si="785"/>
        <v>GB</v>
      </c>
      <c r="L8375" s="26" t="str">
        <f t="shared" si="786"/>
        <v>Invalid</v>
      </c>
      <c r="M8375" s="26" t="str">
        <f>IF(OR(ISBLANK(B8375),ISBLANK(C8375),ISBLANK(D8375)),"Missing",IFERROR(VLOOKUP(A8375,'RM Postcodes'!$A:$B,2,0),"Invalid"))</f>
        <v>live</v>
      </c>
      <c r="N8375" s="26" t="str">
        <f t="shared" si="787"/>
        <v>OK</v>
      </c>
      <c r="O8375" s="26" t="str">
        <f t="shared" si="782"/>
        <v>OK</v>
      </c>
    </row>
    <row r="8376" spans="1:15" x14ac:dyDescent="0.2">
      <c r="A8376" s="24" t="str">
        <f t="shared" si="783"/>
        <v>SY23 1</v>
      </c>
      <c r="B8376" s="1" t="s">
        <v>12547</v>
      </c>
      <c r="C8376" s="1" t="s">
        <v>12638</v>
      </c>
      <c r="D8376" s="1" t="s">
        <v>12621</v>
      </c>
      <c r="E8376" s="2">
        <v>20</v>
      </c>
      <c r="F8376" s="3">
        <v>687474.08999999985</v>
      </c>
      <c r="G8376" s="3">
        <v>144391.24</v>
      </c>
      <c r="H8376" s="4">
        <v>140863.58000000002</v>
      </c>
      <c r="I8376" s="25"/>
      <c r="J8376" s="26" t="str">
        <f t="shared" si="784"/>
        <v>No</v>
      </c>
      <c r="K8376" s="26" t="str">
        <f t="shared" si="785"/>
        <v>GB</v>
      </c>
      <c r="L8376" s="26" t="str">
        <f t="shared" si="786"/>
        <v>Invalid</v>
      </c>
      <c r="M8376" s="26" t="str">
        <f>IF(OR(ISBLANK(B8376),ISBLANK(C8376),ISBLANK(D8376)),"Missing",IFERROR(VLOOKUP(A8376,'RM Postcodes'!$A:$B,2,0),"Invalid"))</f>
        <v>live</v>
      </c>
      <c r="N8376" s="26" t="str">
        <f t="shared" si="787"/>
        <v>OK</v>
      </c>
      <c r="O8376" s="26" t="str">
        <f t="shared" si="782"/>
        <v>OK</v>
      </c>
    </row>
    <row r="8377" spans="1:15" x14ac:dyDescent="0.2">
      <c r="A8377" s="24" t="str">
        <f t="shared" si="783"/>
        <v>SY23 2</v>
      </c>
      <c r="B8377" s="1" t="s">
        <v>12547</v>
      </c>
      <c r="C8377" s="1" t="s">
        <v>12638</v>
      </c>
      <c r="D8377" s="1" t="s">
        <v>12640</v>
      </c>
      <c r="E8377" s="2">
        <v>17</v>
      </c>
      <c r="F8377" s="3">
        <v>780623.30999999994</v>
      </c>
      <c r="G8377" s="3">
        <v>184064.62</v>
      </c>
      <c r="H8377" s="4">
        <v>109673.14000000001</v>
      </c>
      <c r="I8377" s="25"/>
      <c r="J8377" s="26" t="str">
        <f t="shared" si="784"/>
        <v>No</v>
      </c>
      <c r="K8377" s="26" t="str">
        <f t="shared" si="785"/>
        <v>GB</v>
      </c>
      <c r="L8377" s="26" t="str">
        <f t="shared" si="786"/>
        <v>Invalid</v>
      </c>
      <c r="M8377" s="26" t="str">
        <f>IF(OR(ISBLANK(B8377),ISBLANK(C8377),ISBLANK(D8377)),"Missing",IFERROR(VLOOKUP(A8377,'RM Postcodes'!$A:$B,2,0),"Invalid"))</f>
        <v>live</v>
      </c>
      <c r="N8377" s="26" t="str">
        <f t="shared" si="787"/>
        <v>OK</v>
      </c>
      <c r="O8377" s="26" t="str">
        <f t="shared" si="782"/>
        <v>OK</v>
      </c>
    </row>
    <row r="8378" spans="1:15" x14ac:dyDescent="0.2">
      <c r="A8378" s="24" t="str">
        <f t="shared" si="783"/>
        <v>SY23 3</v>
      </c>
      <c r="B8378" s="1" t="s">
        <v>12547</v>
      </c>
      <c r="C8378" s="1" t="s">
        <v>12638</v>
      </c>
      <c r="D8378" s="1" t="s">
        <v>12629</v>
      </c>
      <c r="E8378" s="2">
        <v>57</v>
      </c>
      <c r="F8378" s="3">
        <v>16078156.250000007</v>
      </c>
      <c r="G8378" s="3">
        <v>13074438.640000001</v>
      </c>
      <c r="H8378" s="4">
        <v>464033.41</v>
      </c>
      <c r="I8378" s="25"/>
      <c r="J8378" s="26" t="str">
        <f t="shared" si="784"/>
        <v>No</v>
      </c>
      <c r="K8378" s="26" t="str">
        <f t="shared" si="785"/>
        <v>GB</v>
      </c>
      <c r="L8378" s="26" t="str">
        <f t="shared" si="786"/>
        <v>Invalid</v>
      </c>
      <c r="M8378" s="26" t="str">
        <f>IF(OR(ISBLANK(B8378),ISBLANK(C8378),ISBLANK(D8378)),"Missing",IFERROR(VLOOKUP(A8378,'RM Postcodes'!$A:$B,2,0),"Invalid"))</f>
        <v>live</v>
      </c>
      <c r="N8378" s="26" t="str">
        <f t="shared" si="787"/>
        <v>OK</v>
      </c>
      <c r="O8378" s="26" t="str">
        <f t="shared" si="782"/>
        <v>Redact</v>
      </c>
    </row>
    <row r="8379" spans="1:15" x14ac:dyDescent="0.2">
      <c r="A8379" s="24" t="str">
        <f t="shared" si="783"/>
        <v>SY23 4</v>
      </c>
      <c r="B8379" s="1" t="s">
        <v>12547</v>
      </c>
      <c r="C8379" s="1" t="s">
        <v>12638</v>
      </c>
      <c r="D8379" s="1" t="s">
        <v>12630</v>
      </c>
      <c r="E8379" s="2">
        <v>52</v>
      </c>
      <c r="F8379" s="3">
        <v>4106275.7999999993</v>
      </c>
      <c r="G8379" s="3">
        <v>1670756.35</v>
      </c>
      <c r="H8379" s="4">
        <v>375795.76</v>
      </c>
      <c r="I8379" s="25"/>
      <c r="J8379" s="26" t="str">
        <f t="shared" si="784"/>
        <v>No</v>
      </c>
      <c r="K8379" s="26" t="str">
        <f t="shared" si="785"/>
        <v>GB</v>
      </c>
      <c r="L8379" s="26" t="str">
        <f t="shared" si="786"/>
        <v>Invalid</v>
      </c>
      <c r="M8379" s="26" t="str">
        <f>IF(OR(ISBLANK(B8379),ISBLANK(C8379),ISBLANK(D8379)),"Missing",IFERROR(VLOOKUP(A8379,'RM Postcodes'!$A:$B,2,0),"Invalid"))</f>
        <v>live</v>
      </c>
      <c r="N8379" s="26" t="str">
        <f t="shared" si="787"/>
        <v>OK</v>
      </c>
      <c r="O8379" s="26" t="str">
        <f t="shared" si="782"/>
        <v>OK</v>
      </c>
    </row>
    <row r="8380" spans="1:15" x14ac:dyDescent="0.2">
      <c r="A8380" s="24" t="str">
        <f t="shared" si="783"/>
        <v>SY23 5</v>
      </c>
      <c r="B8380" s="1" t="s">
        <v>12547</v>
      </c>
      <c r="C8380" s="1" t="s">
        <v>12638</v>
      </c>
      <c r="D8380" s="1" t="s">
        <v>12625</v>
      </c>
      <c r="E8380" s="2">
        <v>30</v>
      </c>
      <c r="F8380" s="3">
        <v>3703290.2900000005</v>
      </c>
      <c r="G8380" s="3">
        <v>1142649.47</v>
      </c>
      <c r="H8380" s="4">
        <v>649233.12</v>
      </c>
      <c r="I8380" s="25"/>
      <c r="J8380" s="26" t="str">
        <f t="shared" si="784"/>
        <v>No</v>
      </c>
      <c r="K8380" s="26" t="str">
        <f t="shared" si="785"/>
        <v>GB</v>
      </c>
      <c r="L8380" s="26" t="str">
        <f t="shared" si="786"/>
        <v>Invalid</v>
      </c>
      <c r="M8380" s="26" t="str">
        <f>IF(OR(ISBLANK(B8380),ISBLANK(C8380),ISBLANK(D8380)),"Missing",IFERROR(VLOOKUP(A8380,'RM Postcodes'!$A:$B,2,0),"Invalid"))</f>
        <v>live</v>
      </c>
      <c r="N8380" s="26" t="str">
        <f t="shared" si="787"/>
        <v>OK</v>
      </c>
      <c r="O8380" s="26" t="str">
        <f t="shared" si="782"/>
        <v>OK</v>
      </c>
    </row>
    <row r="8381" spans="1:15" x14ac:dyDescent="0.2">
      <c r="A8381" s="24" t="str">
        <f t="shared" si="783"/>
        <v>SY24 5</v>
      </c>
      <c r="B8381" s="1" t="s">
        <v>12547</v>
      </c>
      <c r="C8381" s="1" t="s">
        <v>12639</v>
      </c>
      <c r="D8381" s="1" t="s">
        <v>12625</v>
      </c>
      <c r="E8381" s="2">
        <v>29</v>
      </c>
      <c r="F8381" s="3">
        <v>3382110.98</v>
      </c>
      <c r="G8381" s="3">
        <v>1293898.55</v>
      </c>
      <c r="H8381" s="4">
        <v>719992.58</v>
      </c>
      <c r="I8381" s="25"/>
      <c r="J8381" s="26" t="str">
        <f t="shared" si="784"/>
        <v>No</v>
      </c>
      <c r="K8381" s="26" t="str">
        <f t="shared" si="785"/>
        <v>GB</v>
      </c>
      <c r="L8381" s="26" t="str">
        <f t="shared" si="786"/>
        <v>Invalid</v>
      </c>
      <c r="M8381" s="26" t="str">
        <f>IF(OR(ISBLANK(B8381),ISBLANK(C8381),ISBLANK(D8381)),"Missing",IFERROR(VLOOKUP(A8381,'RM Postcodes'!$A:$B,2,0),"Invalid"))</f>
        <v>live</v>
      </c>
      <c r="N8381" s="26" t="str">
        <f t="shared" si="787"/>
        <v>OK</v>
      </c>
      <c r="O8381" s="26" t="str">
        <f t="shared" si="782"/>
        <v>OK</v>
      </c>
    </row>
    <row r="8382" spans="1:15" x14ac:dyDescent="0.2">
      <c r="A8382" s="24" t="str">
        <f t="shared" si="783"/>
        <v>SY25 6</v>
      </c>
      <c r="B8382" s="1" t="s">
        <v>12547</v>
      </c>
      <c r="C8382" s="1" t="s">
        <v>12641</v>
      </c>
      <c r="D8382" s="1" t="s">
        <v>12622</v>
      </c>
      <c r="E8382" s="2">
        <v>25</v>
      </c>
      <c r="F8382" s="3">
        <v>3279696.0899999989</v>
      </c>
      <c r="G8382" s="3">
        <v>1539940.2999999998</v>
      </c>
      <c r="H8382" s="4">
        <v>741912.91</v>
      </c>
      <c r="I8382" s="25"/>
      <c r="J8382" s="26" t="str">
        <f t="shared" si="784"/>
        <v>No</v>
      </c>
      <c r="K8382" s="26" t="str">
        <f t="shared" si="785"/>
        <v>GB</v>
      </c>
      <c r="L8382" s="26" t="str">
        <f t="shared" si="786"/>
        <v>Invalid</v>
      </c>
      <c r="M8382" s="26" t="str">
        <f>IF(OR(ISBLANK(B8382),ISBLANK(C8382),ISBLANK(D8382)),"Missing",IFERROR(VLOOKUP(A8382,'RM Postcodes'!$A:$B,2,0),"Invalid"))</f>
        <v>live</v>
      </c>
      <c r="N8382" s="26" t="str">
        <f t="shared" si="787"/>
        <v>OK</v>
      </c>
      <c r="O8382" s="26" t="str">
        <f t="shared" si="782"/>
        <v>Redact</v>
      </c>
    </row>
    <row r="8383" spans="1:15" x14ac:dyDescent="0.2">
      <c r="A8383" s="24" t="str">
        <f t="shared" si="783"/>
        <v>SY3 0</v>
      </c>
      <c r="B8383" s="1" t="s">
        <v>12547</v>
      </c>
      <c r="C8383" s="1" t="s">
        <v>12665</v>
      </c>
      <c r="D8383" s="1" t="s">
        <v>12632</v>
      </c>
      <c r="E8383" s="2">
        <v>13</v>
      </c>
      <c r="F8383" s="3">
        <v>153684.20000000001</v>
      </c>
      <c r="G8383" s="3">
        <v>39692.69</v>
      </c>
      <c r="H8383" s="4">
        <v>26212.62</v>
      </c>
      <c r="I8383" s="25"/>
      <c r="J8383" s="26" t="str">
        <f t="shared" si="784"/>
        <v>No</v>
      </c>
      <c r="K8383" s="26" t="str">
        <f t="shared" si="785"/>
        <v>GB</v>
      </c>
      <c r="L8383" s="26" t="str">
        <f t="shared" si="786"/>
        <v>Invalid</v>
      </c>
      <c r="M8383" s="26" t="str">
        <f>IF(OR(ISBLANK(B8383),ISBLANK(C8383),ISBLANK(D8383)),"Missing",IFERROR(VLOOKUP(A8383,'RM Postcodes'!$A:$B,2,0),"Invalid"))</f>
        <v>live</v>
      </c>
      <c r="N8383" s="26" t="str">
        <f t="shared" si="787"/>
        <v>OK</v>
      </c>
      <c r="O8383" s="26" t="str">
        <f t="shared" si="782"/>
        <v>OK</v>
      </c>
    </row>
    <row r="8384" spans="1:15" x14ac:dyDescent="0.2">
      <c r="A8384" s="24" t="str">
        <f t="shared" si="783"/>
        <v>SY3 5</v>
      </c>
      <c r="B8384" s="1" t="s">
        <v>12547</v>
      </c>
      <c r="C8384" s="1" t="s">
        <v>12665</v>
      </c>
      <c r="D8384" s="1" t="s">
        <v>12625</v>
      </c>
      <c r="E8384" s="2">
        <v>18</v>
      </c>
      <c r="F8384" s="3">
        <v>303301.25999999995</v>
      </c>
      <c r="G8384" s="3">
        <v>50777.34</v>
      </c>
      <c r="H8384" s="4">
        <v>50412.23</v>
      </c>
      <c r="I8384" s="25"/>
      <c r="J8384" s="26" t="str">
        <f t="shared" si="784"/>
        <v>No</v>
      </c>
      <c r="K8384" s="26" t="str">
        <f t="shared" si="785"/>
        <v>GB</v>
      </c>
      <c r="L8384" s="26" t="str">
        <f t="shared" si="786"/>
        <v>Invalid</v>
      </c>
      <c r="M8384" s="26" t="str">
        <f>IF(OR(ISBLANK(B8384),ISBLANK(C8384),ISBLANK(D8384)),"Missing",IFERROR(VLOOKUP(A8384,'RM Postcodes'!$A:$B,2,0),"Invalid"))</f>
        <v>live</v>
      </c>
      <c r="N8384" s="26" t="str">
        <f t="shared" si="787"/>
        <v>OK</v>
      </c>
      <c r="O8384" s="26" t="str">
        <f t="shared" si="782"/>
        <v>OK</v>
      </c>
    </row>
    <row r="8385" spans="1:15" x14ac:dyDescent="0.2">
      <c r="A8385" s="24" t="str">
        <f t="shared" si="783"/>
        <v>SY3 6</v>
      </c>
      <c r="B8385" s="1" t="s">
        <v>12547</v>
      </c>
      <c r="C8385" s="1" t="s">
        <v>12665</v>
      </c>
      <c r="D8385" s="1" t="s">
        <v>12622</v>
      </c>
      <c r="E8385" s="2">
        <v>3</v>
      </c>
      <c r="F8385" s="3">
        <v>70695.42</v>
      </c>
      <c r="G8385" s="3">
        <v>34813.86</v>
      </c>
      <c r="H8385" s="4">
        <v>24642.39</v>
      </c>
      <c r="I8385" s="25"/>
      <c r="J8385" s="26" t="str">
        <f t="shared" si="784"/>
        <v>No</v>
      </c>
      <c r="K8385" s="26" t="str">
        <f t="shared" si="785"/>
        <v>GB</v>
      </c>
      <c r="L8385" s="26" t="str">
        <f t="shared" si="786"/>
        <v>Invalid</v>
      </c>
      <c r="M8385" s="26" t="str">
        <f>IF(OR(ISBLANK(B8385),ISBLANK(C8385),ISBLANK(D8385)),"Missing",IFERROR(VLOOKUP(A8385,'RM Postcodes'!$A:$B,2,0),"Invalid"))</f>
        <v>live</v>
      </c>
      <c r="N8385" s="26" t="str">
        <f t="shared" si="787"/>
        <v>Redact</v>
      </c>
      <c r="O8385" s="26" t="str">
        <f t="shared" si="782"/>
        <v>Redact</v>
      </c>
    </row>
    <row r="8386" spans="1:15" x14ac:dyDescent="0.2">
      <c r="A8386" s="24" t="str">
        <f t="shared" si="783"/>
        <v>SY3 7</v>
      </c>
      <c r="B8386" s="1" t="s">
        <v>12547</v>
      </c>
      <c r="C8386" s="1" t="s">
        <v>12665</v>
      </c>
      <c r="D8386" s="1" t="s">
        <v>12623</v>
      </c>
      <c r="E8386" s="2">
        <v>15</v>
      </c>
      <c r="F8386" s="3">
        <v>619927.68999999983</v>
      </c>
      <c r="G8386" s="3">
        <v>318254.14</v>
      </c>
      <c r="H8386" s="4">
        <v>122939.24</v>
      </c>
      <c r="I8386" s="25"/>
      <c r="J8386" s="26" t="str">
        <f t="shared" si="784"/>
        <v>No</v>
      </c>
      <c r="K8386" s="26" t="str">
        <f t="shared" si="785"/>
        <v>GB</v>
      </c>
      <c r="L8386" s="26" t="str">
        <f t="shared" si="786"/>
        <v>Invalid</v>
      </c>
      <c r="M8386" s="26" t="str">
        <f>IF(OR(ISBLANK(B8386),ISBLANK(C8386),ISBLANK(D8386)),"Missing",IFERROR(VLOOKUP(A8386,'RM Postcodes'!$A:$B,2,0),"Invalid"))</f>
        <v>live</v>
      </c>
      <c r="N8386" s="26" t="str">
        <f t="shared" si="787"/>
        <v>OK</v>
      </c>
      <c r="O8386" s="26" t="str">
        <f t="shared" si="782"/>
        <v>Redact</v>
      </c>
    </row>
    <row r="8387" spans="1:15" x14ac:dyDescent="0.2">
      <c r="A8387" s="24" t="str">
        <f t="shared" si="783"/>
        <v>SY3 8</v>
      </c>
      <c r="B8387" s="1" t="s">
        <v>12547</v>
      </c>
      <c r="C8387" s="1" t="s">
        <v>12665</v>
      </c>
      <c r="D8387" s="1" t="s">
        <v>12626</v>
      </c>
      <c r="E8387" s="2">
        <v>29</v>
      </c>
      <c r="F8387" s="3">
        <v>858055.90999999992</v>
      </c>
      <c r="G8387" s="3">
        <v>218005.93</v>
      </c>
      <c r="H8387" s="4">
        <v>82984.539999999994</v>
      </c>
      <c r="I8387" s="25"/>
      <c r="J8387" s="26" t="str">
        <f t="shared" si="784"/>
        <v>No</v>
      </c>
      <c r="K8387" s="26" t="str">
        <f t="shared" si="785"/>
        <v>GB</v>
      </c>
      <c r="L8387" s="26" t="str">
        <f t="shared" si="786"/>
        <v>Invalid</v>
      </c>
      <c r="M8387" s="26" t="str">
        <f>IF(OR(ISBLANK(B8387),ISBLANK(C8387),ISBLANK(D8387)),"Missing",IFERROR(VLOOKUP(A8387,'RM Postcodes'!$A:$B,2,0),"Invalid"))</f>
        <v>live</v>
      </c>
      <c r="N8387" s="26" t="str">
        <f t="shared" si="787"/>
        <v>OK</v>
      </c>
      <c r="O8387" s="26" t="str">
        <f t="shared" si="782"/>
        <v>OK</v>
      </c>
    </row>
    <row r="8388" spans="1:15" x14ac:dyDescent="0.2">
      <c r="A8388" s="24" t="str">
        <f t="shared" si="783"/>
        <v>SY3 9</v>
      </c>
      <c r="B8388" s="1" t="s">
        <v>12547</v>
      </c>
      <c r="C8388" s="1" t="s">
        <v>12665</v>
      </c>
      <c r="D8388" s="1" t="s">
        <v>12627</v>
      </c>
      <c r="E8388" s="2">
        <v>11</v>
      </c>
      <c r="F8388" s="3">
        <v>220588.63</v>
      </c>
      <c r="G8388" s="3">
        <v>50519.25</v>
      </c>
      <c r="H8388" s="4">
        <v>49905</v>
      </c>
      <c r="I8388" s="25"/>
      <c r="J8388" s="26" t="str">
        <f t="shared" si="784"/>
        <v>No</v>
      </c>
      <c r="K8388" s="26" t="str">
        <f t="shared" si="785"/>
        <v>GB</v>
      </c>
      <c r="L8388" s="26" t="str">
        <f t="shared" si="786"/>
        <v>Invalid</v>
      </c>
      <c r="M8388" s="26" t="str">
        <f>IF(OR(ISBLANK(B8388),ISBLANK(C8388),ISBLANK(D8388)),"Missing",IFERROR(VLOOKUP(A8388,'RM Postcodes'!$A:$B,2,0),"Invalid"))</f>
        <v>live</v>
      </c>
      <c r="N8388" s="26" t="str">
        <f t="shared" si="787"/>
        <v>OK</v>
      </c>
      <c r="O8388" s="26" t="str">
        <f t="shared" si="782"/>
        <v>OK</v>
      </c>
    </row>
    <row r="8389" spans="1:15" x14ac:dyDescent="0.2">
      <c r="A8389" s="24" t="str">
        <f t="shared" si="783"/>
        <v>SY4 1</v>
      </c>
      <c r="B8389" s="1" t="s">
        <v>12547</v>
      </c>
      <c r="C8389" s="1" t="s">
        <v>12666</v>
      </c>
      <c r="D8389" s="1" t="s">
        <v>12621</v>
      </c>
      <c r="E8389" s="2">
        <v>31</v>
      </c>
      <c r="F8389" s="3">
        <v>12606667.390000001</v>
      </c>
      <c r="G8389" s="3">
        <v>6567757.7400000002</v>
      </c>
      <c r="H8389" s="4">
        <v>4418038.2</v>
      </c>
      <c r="I8389" s="25"/>
      <c r="J8389" s="26" t="str">
        <f t="shared" si="784"/>
        <v>No</v>
      </c>
      <c r="K8389" s="26" t="str">
        <f t="shared" si="785"/>
        <v>GB</v>
      </c>
      <c r="L8389" s="26" t="str">
        <f t="shared" si="786"/>
        <v>Invalid</v>
      </c>
      <c r="M8389" s="26" t="str">
        <f>IF(OR(ISBLANK(B8389),ISBLANK(C8389),ISBLANK(D8389)),"Missing",IFERROR(VLOOKUP(A8389,'RM Postcodes'!$A:$B,2,0),"Invalid"))</f>
        <v>live</v>
      </c>
      <c r="N8389" s="26" t="str">
        <f t="shared" si="787"/>
        <v>OK</v>
      </c>
      <c r="O8389" s="26" t="str">
        <f t="shared" ref="O8389:O8452" si="788">IF(COUNT(E8389)=0,"Missing",IF(E8389&lt;=2,"Redact",IF(COUNTIF(F8389:H8389,"&gt;0")&lt;&gt;3,"Error",IF((G8389+H8389)/F8389&lt;60%,"OK","Redact"))))</f>
        <v>Redact</v>
      </c>
    </row>
    <row r="8390" spans="1:15" x14ac:dyDescent="0.2">
      <c r="A8390" s="24" t="str">
        <f t="shared" ref="A8390:A8453" si="789">TRIM(B8390)&amp;TRIM(C8390)&amp;" "&amp;TRIM(D8390)</f>
        <v>SY4 2</v>
      </c>
      <c r="B8390" s="1" t="s">
        <v>12547</v>
      </c>
      <c r="C8390" s="1" t="s">
        <v>12666</v>
      </c>
      <c r="D8390" s="1" t="s">
        <v>12640</v>
      </c>
      <c r="E8390" s="2">
        <v>16</v>
      </c>
      <c r="F8390" s="3">
        <v>6495595.21</v>
      </c>
      <c r="G8390" s="3">
        <v>5468272.7299999995</v>
      </c>
      <c r="H8390" s="4">
        <v>623467.87</v>
      </c>
      <c r="I8390" s="25"/>
      <c r="J8390" s="26" t="str">
        <f t="shared" ref="J8390:J8453" si="790">IF(AND(K8390="NI",L8390="OK",M8390="LIVE",N8390="OK",O8390="OK"),"yes NI",IF(AND(K8390="GB",L8390="OK",M8390="LIVE",N8390="OK",O8390="OK"),"Yes","No"))</f>
        <v>No</v>
      </c>
      <c r="K8390" s="26" t="str">
        <f t="shared" ref="K8390:K8453" si="791">IF(ISBLANK(B8390),"Missing",IF(AND(OR(LEN(B8390)=2,LEN(B8390)=1),AND(ISERROR(VALUE(LEFT(B8390,1))),ISERROR(VALUE(RIGHT(B8390,1))))),IF(OR(B8390="GY",B8390="IM",B8390="JE"),"not GB",IF(B8390="BT","NI","GB")),"Invalid"))</f>
        <v>GB</v>
      </c>
      <c r="L8390" s="26" t="str">
        <f t="shared" si="786"/>
        <v>Invalid</v>
      </c>
      <c r="M8390" s="26" t="str">
        <f>IF(OR(ISBLANK(B8390),ISBLANK(C8390),ISBLANK(D8390)),"Missing",IFERROR(VLOOKUP(A8390,'RM Postcodes'!$A:$B,2,0),"Invalid"))</f>
        <v>live</v>
      </c>
      <c r="N8390" s="26" t="str">
        <f t="shared" si="787"/>
        <v>OK</v>
      </c>
      <c r="O8390" s="26" t="str">
        <f t="shared" si="788"/>
        <v>Redact</v>
      </c>
    </row>
    <row r="8391" spans="1:15" x14ac:dyDescent="0.2">
      <c r="A8391" s="24" t="str">
        <f t="shared" si="789"/>
        <v>SY4 3</v>
      </c>
      <c r="B8391" s="1" t="s">
        <v>12547</v>
      </c>
      <c r="C8391" s="1" t="s">
        <v>12666</v>
      </c>
      <c r="D8391" s="1" t="s">
        <v>12629</v>
      </c>
      <c r="E8391" s="2">
        <v>22</v>
      </c>
      <c r="F8391" s="3">
        <v>1337581.0900000001</v>
      </c>
      <c r="G8391" s="3">
        <v>719206.22</v>
      </c>
      <c r="H8391" s="4">
        <v>75502.81</v>
      </c>
      <c r="I8391" s="25"/>
      <c r="J8391" s="26" t="str">
        <f t="shared" si="790"/>
        <v>No</v>
      </c>
      <c r="K8391" s="26" t="str">
        <f t="shared" si="791"/>
        <v>GB</v>
      </c>
      <c r="L8391" s="26" t="str">
        <f t="shared" ref="L8391:L8454" si="792">IF(ISBLANK(D8391),"Missing",IF(AND(LEN(D8391)=1,ISNUMBER(VALUE(D8391))),"OK","Invalid"))</f>
        <v>Invalid</v>
      </c>
      <c r="M8391" s="26" t="str">
        <f>IF(OR(ISBLANK(B8391),ISBLANK(C8391),ISBLANK(D8391)),"Missing",IFERROR(VLOOKUP(A8391,'RM Postcodes'!$A:$B,2,0),"Invalid"))</f>
        <v>live</v>
      </c>
      <c r="N8391" s="26" t="str">
        <f t="shared" ref="N8391:N8454" si="793">IF(ISBLANK(E8391),"Missing",IF(E8391&lt;10,"Redact","OK"))</f>
        <v>OK</v>
      </c>
      <c r="O8391" s="26" t="str">
        <f t="shared" si="788"/>
        <v>OK</v>
      </c>
    </row>
    <row r="8392" spans="1:15" x14ac:dyDescent="0.2">
      <c r="A8392" s="24" t="str">
        <f t="shared" si="789"/>
        <v>SY4 4</v>
      </c>
      <c r="B8392" s="1" t="s">
        <v>12547</v>
      </c>
      <c r="C8392" s="1" t="s">
        <v>12666</v>
      </c>
      <c r="D8392" s="1" t="s">
        <v>12630</v>
      </c>
      <c r="E8392" s="2">
        <v>16</v>
      </c>
      <c r="F8392" s="3">
        <v>6450436.5800000001</v>
      </c>
      <c r="G8392" s="3">
        <v>2461844.2599999998</v>
      </c>
      <c r="H8392" s="4">
        <v>1729698.08</v>
      </c>
      <c r="I8392" s="25"/>
      <c r="J8392" s="26" t="str">
        <f t="shared" si="790"/>
        <v>No</v>
      </c>
      <c r="K8392" s="26" t="str">
        <f t="shared" si="791"/>
        <v>GB</v>
      </c>
      <c r="L8392" s="26" t="str">
        <f t="shared" si="792"/>
        <v>Invalid</v>
      </c>
      <c r="M8392" s="26" t="str">
        <f>IF(OR(ISBLANK(B8392),ISBLANK(C8392),ISBLANK(D8392)),"Missing",IFERROR(VLOOKUP(A8392,'RM Postcodes'!$A:$B,2,0),"Invalid"))</f>
        <v>live</v>
      </c>
      <c r="N8392" s="26" t="str">
        <f t="shared" si="793"/>
        <v>OK</v>
      </c>
      <c r="O8392" s="26" t="str">
        <f t="shared" si="788"/>
        <v>Redact</v>
      </c>
    </row>
    <row r="8393" spans="1:15" x14ac:dyDescent="0.2">
      <c r="A8393" s="24" t="str">
        <f t="shared" si="789"/>
        <v>SY4 5</v>
      </c>
      <c r="B8393" s="1" t="s">
        <v>12547</v>
      </c>
      <c r="C8393" s="1" t="s">
        <v>12666</v>
      </c>
      <c r="D8393" s="1" t="s">
        <v>12625</v>
      </c>
      <c r="E8393" s="2">
        <v>40</v>
      </c>
      <c r="F8393" s="3">
        <v>4141000.3800000008</v>
      </c>
      <c r="G8393" s="3">
        <v>1018917.28</v>
      </c>
      <c r="H8393" s="4">
        <v>963418.46</v>
      </c>
      <c r="I8393" s="25"/>
      <c r="J8393" s="26" t="str">
        <f t="shared" si="790"/>
        <v>No</v>
      </c>
      <c r="K8393" s="26" t="str">
        <f t="shared" si="791"/>
        <v>GB</v>
      </c>
      <c r="L8393" s="26" t="str">
        <f t="shared" si="792"/>
        <v>Invalid</v>
      </c>
      <c r="M8393" s="26" t="str">
        <f>IF(OR(ISBLANK(B8393),ISBLANK(C8393),ISBLANK(D8393)),"Missing",IFERROR(VLOOKUP(A8393,'RM Postcodes'!$A:$B,2,0),"Invalid"))</f>
        <v>live</v>
      </c>
      <c r="N8393" s="26" t="str">
        <f t="shared" si="793"/>
        <v>OK</v>
      </c>
      <c r="O8393" s="26" t="str">
        <f t="shared" si="788"/>
        <v>OK</v>
      </c>
    </row>
    <row r="8394" spans="1:15" x14ac:dyDescent="0.2">
      <c r="A8394" s="24" t="str">
        <f t="shared" si="789"/>
        <v>SY5 0</v>
      </c>
      <c r="B8394" s="1" t="s">
        <v>12547</v>
      </c>
      <c r="C8394" s="1" t="s">
        <v>12667</v>
      </c>
      <c r="D8394" s="1" t="s">
        <v>12632</v>
      </c>
      <c r="E8394" s="2">
        <v>43</v>
      </c>
      <c r="F8394" s="3">
        <v>5092358.7100000009</v>
      </c>
      <c r="G8394" s="3">
        <v>2584941.4499999997</v>
      </c>
      <c r="H8394" s="4">
        <v>888748.07</v>
      </c>
      <c r="I8394" s="25"/>
      <c r="J8394" s="26" t="str">
        <f t="shared" si="790"/>
        <v>No</v>
      </c>
      <c r="K8394" s="26" t="str">
        <f t="shared" si="791"/>
        <v>GB</v>
      </c>
      <c r="L8394" s="26" t="str">
        <f t="shared" si="792"/>
        <v>Invalid</v>
      </c>
      <c r="M8394" s="26" t="str">
        <f>IF(OR(ISBLANK(B8394),ISBLANK(C8394),ISBLANK(D8394)),"Missing",IFERROR(VLOOKUP(A8394,'RM Postcodes'!$A:$B,2,0),"Invalid"))</f>
        <v>live</v>
      </c>
      <c r="N8394" s="26" t="str">
        <f t="shared" si="793"/>
        <v>OK</v>
      </c>
      <c r="O8394" s="26" t="str">
        <f t="shared" si="788"/>
        <v>Redact</v>
      </c>
    </row>
    <row r="8395" spans="1:15" x14ac:dyDescent="0.2">
      <c r="A8395" s="24" t="str">
        <f t="shared" si="789"/>
        <v>SY5 6</v>
      </c>
      <c r="B8395" s="1" t="s">
        <v>12547</v>
      </c>
      <c r="C8395" s="1" t="s">
        <v>12667</v>
      </c>
      <c r="D8395" s="1" t="s">
        <v>12622</v>
      </c>
      <c r="E8395" s="2">
        <v>24</v>
      </c>
      <c r="F8395" s="3">
        <v>11589914.129999997</v>
      </c>
      <c r="G8395" s="3">
        <v>9448409.6500000004</v>
      </c>
      <c r="H8395" s="4">
        <v>1143771.05</v>
      </c>
      <c r="I8395" s="25"/>
      <c r="J8395" s="26" t="str">
        <f t="shared" si="790"/>
        <v>No</v>
      </c>
      <c r="K8395" s="26" t="str">
        <f t="shared" si="791"/>
        <v>GB</v>
      </c>
      <c r="L8395" s="26" t="str">
        <f t="shared" si="792"/>
        <v>Invalid</v>
      </c>
      <c r="M8395" s="26" t="str">
        <f>IF(OR(ISBLANK(B8395),ISBLANK(C8395),ISBLANK(D8395)),"Missing",IFERROR(VLOOKUP(A8395,'RM Postcodes'!$A:$B,2,0),"Invalid"))</f>
        <v>live</v>
      </c>
      <c r="N8395" s="26" t="str">
        <f t="shared" si="793"/>
        <v>OK</v>
      </c>
      <c r="O8395" s="26" t="str">
        <f t="shared" si="788"/>
        <v>Redact</v>
      </c>
    </row>
    <row r="8396" spans="1:15" x14ac:dyDescent="0.2">
      <c r="A8396" s="24" t="str">
        <f t="shared" si="789"/>
        <v>SY5 7</v>
      </c>
      <c r="B8396" s="1" t="s">
        <v>12547</v>
      </c>
      <c r="C8396" s="1" t="s">
        <v>12667</v>
      </c>
      <c r="D8396" s="1" t="s">
        <v>12623</v>
      </c>
      <c r="E8396" s="2">
        <v>20</v>
      </c>
      <c r="F8396" s="3">
        <v>1198247.5600000003</v>
      </c>
      <c r="G8396" s="3">
        <v>364778.36</v>
      </c>
      <c r="H8396" s="4">
        <v>254065.4</v>
      </c>
      <c r="I8396" s="25"/>
      <c r="J8396" s="26" t="str">
        <f t="shared" si="790"/>
        <v>No</v>
      </c>
      <c r="K8396" s="26" t="str">
        <f t="shared" si="791"/>
        <v>GB</v>
      </c>
      <c r="L8396" s="26" t="str">
        <f t="shared" si="792"/>
        <v>Invalid</v>
      </c>
      <c r="M8396" s="26" t="str">
        <f>IF(OR(ISBLANK(B8396),ISBLANK(C8396),ISBLANK(D8396)),"Missing",IFERROR(VLOOKUP(A8396,'RM Postcodes'!$A:$B,2,0),"Invalid"))</f>
        <v>live</v>
      </c>
      <c r="N8396" s="26" t="str">
        <f t="shared" si="793"/>
        <v>OK</v>
      </c>
      <c r="O8396" s="26" t="str">
        <f t="shared" si="788"/>
        <v>OK</v>
      </c>
    </row>
    <row r="8397" spans="1:15" x14ac:dyDescent="0.2">
      <c r="A8397" s="24" t="str">
        <f t="shared" si="789"/>
        <v>SY5 8</v>
      </c>
      <c r="B8397" s="1" t="s">
        <v>12547</v>
      </c>
      <c r="C8397" s="1" t="s">
        <v>12667</v>
      </c>
      <c r="D8397" s="1" t="s">
        <v>12626</v>
      </c>
      <c r="E8397" s="2">
        <v>22</v>
      </c>
      <c r="F8397" s="3">
        <v>3462189.1599999997</v>
      </c>
      <c r="G8397" s="3">
        <v>1895000.8199999998</v>
      </c>
      <c r="H8397" s="4">
        <v>415000</v>
      </c>
      <c r="I8397" s="25"/>
      <c r="J8397" s="26" t="str">
        <f t="shared" si="790"/>
        <v>No</v>
      </c>
      <c r="K8397" s="26" t="str">
        <f t="shared" si="791"/>
        <v>GB</v>
      </c>
      <c r="L8397" s="26" t="str">
        <f t="shared" si="792"/>
        <v>Invalid</v>
      </c>
      <c r="M8397" s="26" t="str">
        <f>IF(OR(ISBLANK(B8397),ISBLANK(C8397),ISBLANK(D8397)),"Missing",IFERROR(VLOOKUP(A8397,'RM Postcodes'!$A:$B,2,0),"Invalid"))</f>
        <v>live</v>
      </c>
      <c r="N8397" s="26" t="str">
        <f t="shared" si="793"/>
        <v>OK</v>
      </c>
      <c r="O8397" s="26" t="str">
        <f t="shared" si="788"/>
        <v>Redact</v>
      </c>
    </row>
    <row r="8398" spans="1:15" x14ac:dyDescent="0.2">
      <c r="A8398" s="24" t="str">
        <f t="shared" si="789"/>
        <v>SY5 9</v>
      </c>
      <c r="B8398" s="1" t="s">
        <v>12547</v>
      </c>
      <c r="C8398" s="1" t="s">
        <v>12667</v>
      </c>
      <c r="D8398" s="1" t="s">
        <v>12627</v>
      </c>
      <c r="E8398" s="2">
        <v>48</v>
      </c>
      <c r="F8398" s="3">
        <v>12245283.170000007</v>
      </c>
      <c r="G8398" s="3">
        <v>2688947.6500000004</v>
      </c>
      <c r="H8398" s="4">
        <v>2669314.2399999998</v>
      </c>
      <c r="I8398" s="25"/>
      <c r="J8398" s="26" t="str">
        <f t="shared" si="790"/>
        <v>No</v>
      </c>
      <c r="K8398" s="26" t="str">
        <f t="shared" si="791"/>
        <v>GB</v>
      </c>
      <c r="L8398" s="26" t="str">
        <f t="shared" si="792"/>
        <v>Invalid</v>
      </c>
      <c r="M8398" s="26" t="str">
        <f>IF(OR(ISBLANK(B8398),ISBLANK(C8398),ISBLANK(D8398)),"Missing",IFERROR(VLOOKUP(A8398,'RM Postcodes'!$A:$B,2,0),"Invalid"))</f>
        <v>live</v>
      </c>
      <c r="N8398" s="26" t="str">
        <f t="shared" si="793"/>
        <v>OK</v>
      </c>
      <c r="O8398" s="26" t="str">
        <f t="shared" si="788"/>
        <v>OK</v>
      </c>
    </row>
    <row r="8399" spans="1:15" x14ac:dyDescent="0.2">
      <c r="A8399" s="24" t="str">
        <f t="shared" si="789"/>
        <v>SY6 6</v>
      </c>
      <c r="B8399" s="1" t="s">
        <v>12547</v>
      </c>
      <c r="C8399" s="1" t="s">
        <v>12668</v>
      </c>
      <c r="D8399" s="1" t="s">
        <v>12622</v>
      </c>
      <c r="E8399" s="2">
        <v>28</v>
      </c>
      <c r="F8399" s="3">
        <v>3406492.0200000005</v>
      </c>
      <c r="G8399" s="3">
        <v>705434.94000000006</v>
      </c>
      <c r="H8399" s="4">
        <v>519534.91999999993</v>
      </c>
      <c r="I8399" s="25"/>
      <c r="J8399" s="26" t="str">
        <f t="shared" si="790"/>
        <v>No</v>
      </c>
      <c r="K8399" s="26" t="str">
        <f t="shared" si="791"/>
        <v>GB</v>
      </c>
      <c r="L8399" s="26" t="str">
        <f t="shared" si="792"/>
        <v>Invalid</v>
      </c>
      <c r="M8399" s="26" t="str">
        <f>IF(OR(ISBLANK(B8399),ISBLANK(C8399),ISBLANK(D8399)),"Missing",IFERROR(VLOOKUP(A8399,'RM Postcodes'!$A:$B,2,0),"Invalid"))</f>
        <v>live</v>
      </c>
      <c r="N8399" s="26" t="str">
        <f t="shared" si="793"/>
        <v>OK</v>
      </c>
      <c r="O8399" s="26" t="str">
        <f t="shared" si="788"/>
        <v>OK</v>
      </c>
    </row>
    <row r="8400" spans="1:15" x14ac:dyDescent="0.2">
      <c r="A8400" s="24" t="str">
        <f t="shared" si="789"/>
        <v>SY6 7</v>
      </c>
      <c r="B8400" s="1" t="s">
        <v>12547</v>
      </c>
      <c r="C8400" s="1" t="s">
        <v>12668</v>
      </c>
      <c r="D8400" s="1" t="s">
        <v>12623</v>
      </c>
      <c r="E8400" s="2">
        <v>14</v>
      </c>
      <c r="F8400" s="3">
        <v>7729881.9700000025</v>
      </c>
      <c r="G8400" s="3">
        <v>2737678.67</v>
      </c>
      <c r="H8400" s="4">
        <v>2396670.25</v>
      </c>
      <c r="I8400" s="25"/>
      <c r="J8400" s="26" t="str">
        <f t="shared" si="790"/>
        <v>No</v>
      </c>
      <c r="K8400" s="26" t="str">
        <f t="shared" si="791"/>
        <v>GB</v>
      </c>
      <c r="L8400" s="26" t="str">
        <f t="shared" si="792"/>
        <v>Invalid</v>
      </c>
      <c r="M8400" s="26" t="str">
        <f>IF(OR(ISBLANK(B8400),ISBLANK(C8400),ISBLANK(D8400)),"Missing",IFERROR(VLOOKUP(A8400,'RM Postcodes'!$A:$B,2,0),"Invalid"))</f>
        <v>live</v>
      </c>
      <c r="N8400" s="26" t="str">
        <f t="shared" si="793"/>
        <v>OK</v>
      </c>
      <c r="O8400" s="26" t="str">
        <f t="shared" si="788"/>
        <v>Redact</v>
      </c>
    </row>
    <row r="8401" spans="1:15" x14ac:dyDescent="0.2">
      <c r="A8401" s="24" t="str">
        <f t="shared" si="789"/>
        <v>SY7 0</v>
      </c>
      <c r="B8401" s="1" t="s">
        <v>12547</v>
      </c>
      <c r="C8401" s="1" t="s">
        <v>12669</v>
      </c>
      <c r="D8401" s="1" t="s">
        <v>12632</v>
      </c>
      <c r="E8401" s="2">
        <v>42</v>
      </c>
      <c r="F8401" s="3">
        <v>7907829.3999999985</v>
      </c>
      <c r="G8401" s="3">
        <v>2110565.79</v>
      </c>
      <c r="H8401" s="4">
        <v>1500384.1600000001</v>
      </c>
      <c r="I8401" s="25"/>
      <c r="J8401" s="26" t="str">
        <f t="shared" si="790"/>
        <v>No</v>
      </c>
      <c r="K8401" s="26" t="str">
        <f t="shared" si="791"/>
        <v>GB</v>
      </c>
      <c r="L8401" s="26" t="str">
        <f t="shared" si="792"/>
        <v>Invalid</v>
      </c>
      <c r="M8401" s="26" t="str">
        <f>IF(OR(ISBLANK(B8401),ISBLANK(C8401),ISBLANK(D8401)),"Missing",IFERROR(VLOOKUP(A8401,'RM Postcodes'!$A:$B,2,0),"Invalid"))</f>
        <v>live</v>
      </c>
      <c r="N8401" s="26" t="str">
        <f t="shared" si="793"/>
        <v>OK</v>
      </c>
      <c r="O8401" s="26" t="str">
        <f t="shared" si="788"/>
        <v>OK</v>
      </c>
    </row>
    <row r="8402" spans="1:15" x14ac:dyDescent="0.2">
      <c r="A8402" s="24" t="str">
        <f t="shared" si="789"/>
        <v>SY7 8</v>
      </c>
      <c r="B8402" s="1" t="s">
        <v>12547</v>
      </c>
      <c r="C8402" s="1" t="s">
        <v>12669</v>
      </c>
      <c r="D8402" s="1" t="s">
        <v>12626</v>
      </c>
      <c r="E8402" s="2">
        <v>44</v>
      </c>
      <c r="F8402" s="3">
        <v>8343076.4700000035</v>
      </c>
      <c r="G8402" s="3">
        <v>1807090.99</v>
      </c>
      <c r="H8402" s="4">
        <v>1649668.62</v>
      </c>
      <c r="I8402" s="25"/>
      <c r="J8402" s="26" t="str">
        <f t="shared" si="790"/>
        <v>No</v>
      </c>
      <c r="K8402" s="26" t="str">
        <f t="shared" si="791"/>
        <v>GB</v>
      </c>
      <c r="L8402" s="26" t="str">
        <f t="shared" si="792"/>
        <v>Invalid</v>
      </c>
      <c r="M8402" s="26" t="str">
        <f>IF(OR(ISBLANK(B8402),ISBLANK(C8402),ISBLANK(D8402)),"Missing",IFERROR(VLOOKUP(A8402,'RM Postcodes'!$A:$B,2,0),"Invalid"))</f>
        <v>live</v>
      </c>
      <c r="N8402" s="26" t="str">
        <f t="shared" si="793"/>
        <v>OK</v>
      </c>
      <c r="O8402" s="26" t="str">
        <f t="shared" si="788"/>
        <v>OK</v>
      </c>
    </row>
    <row r="8403" spans="1:15" x14ac:dyDescent="0.2">
      <c r="A8403" s="24" t="str">
        <f t="shared" si="789"/>
        <v>SY7 9</v>
      </c>
      <c r="B8403" s="1" t="s">
        <v>12547</v>
      </c>
      <c r="C8403" s="1" t="s">
        <v>12669</v>
      </c>
      <c r="D8403" s="1" t="s">
        <v>12627</v>
      </c>
      <c r="E8403" s="2">
        <v>21</v>
      </c>
      <c r="F8403" s="3">
        <v>3011629.9399999985</v>
      </c>
      <c r="G8403" s="3">
        <v>1087025.01</v>
      </c>
      <c r="H8403" s="4">
        <v>758889.5</v>
      </c>
      <c r="I8403" s="25"/>
      <c r="J8403" s="26" t="str">
        <f t="shared" si="790"/>
        <v>No</v>
      </c>
      <c r="K8403" s="26" t="str">
        <f t="shared" si="791"/>
        <v>GB</v>
      </c>
      <c r="L8403" s="26" t="str">
        <f t="shared" si="792"/>
        <v>Invalid</v>
      </c>
      <c r="M8403" s="26" t="str">
        <f>IF(OR(ISBLANK(B8403),ISBLANK(C8403),ISBLANK(D8403)),"Missing",IFERROR(VLOOKUP(A8403,'RM Postcodes'!$A:$B,2,0),"Invalid"))</f>
        <v>live</v>
      </c>
      <c r="N8403" s="26" t="str">
        <f t="shared" si="793"/>
        <v>OK</v>
      </c>
      <c r="O8403" s="26" t="str">
        <f t="shared" si="788"/>
        <v>Redact</v>
      </c>
    </row>
    <row r="8404" spans="1:15" x14ac:dyDescent="0.2">
      <c r="A8404" s="24" t="str">
        <f t="shared" si="789"/>
        <v>SY8 1</v>
      </c>
      <c r="B8404" s="1" t="s">
        <v>12547</v>
      </c>
      <c r="C8404" s="1" t="s">
        <v>12670</v>
      </c>
      <c r="D8404" s="1" t="s">
        <v>12621</v>
      </c>
      <c r="E8404" s="2">
        <v>31</v>
      </c>
      <c r="F8404" s="3">
        <v>806989.48999999987</v>
      </c>
      <c r="G8404" s="3">
        <v>140108.39000000001</v>
      </c>
      <c r="H8404" s="4">
        <v>135932.62</v>
      </c>
      <c r="I8404" s="25"/>
      <c r="J8404" s="26" t="str">
        <f t="shared" si="790"/>
        <v>No</v>
      </c>
      <c r="K8404" s="26" t="str">
        <f t="shared" si="791"/>
        <v>GB</v>
      </c>
      <c r="L8404" s="26" t="str">
        <f t="shared" si="792"/>
        <v>Invalid</v>
      </c>
      <c r="M8404" s="26" t="str">
        <f>IF(OR(ISBLANK(B8404),ISBLANK(C8404),ISBLANK(D8404)),"Missing",IFERROR(VLOOKUP(A8404,'RM Postcodes'!$A:$B,2,0),"Invalid"))</f>
        <v>live</v>
      </c>
      <c r="N8404" s="26" t="str">
        <f t="shared" si="793"/>
        <v>OK</v>
      </c>
      <c r="O8404" s="26" t="str">
        <f t="shared" si="788"/>
        <v>OK</v>
      </c>
    </row>
    <row r="8405" spans="1:15" x14ac:dyDescent="0.2">
      <c r="A8405" s="24" t="str">
        <f t="shared" si="789"/>
        <v>SY8 2</v>
      </c>
      <c r="B8405" s="1" t="s">
        <v>12547</v>
      </c>
      <c r="C8405" s="1" t="s">
        <v>12670</v>
      </c>
      <c r="D8405" s="1" t="s">
        <v>12640</v>
      </c>
      <c r="E8405" s="2">
        <v>19</v>
      </c>
      <c r="F8405" s="3">
        <v>3591722.59</v>
      </c>
      <c r="G8405" s="3">
        <v>2559199.62</v>
      </c>
      <c r="H8405" s="4">
        <v>735355.79</v>
      </c>
      <c r="I8405" s="25"/>
      <c r="J8405" s="26" t="str">
        <f t="shared" si="790"/>
        <v>No</v>
      </c>
      <c r="K8405" s="26" t="str">
        <f t="shared" si="791"/>
        <v>GB</v>
      </c>
      <c r="L8405" s="26" t="str">
        <f t="shared" si="792"/>
        <v>Invalid</v>
      </c>
      <c r="M8405" s="26" t="str">
        <f>IF(OR(ISBLANK(B8405),ISBLANK(C8405),ISBLANK(D8405)),"Missing",IFERROR(VLOOKUP(A8405,'RM Postcodes'!$A:$B,2,0),"Invalid"))</f>
        <v>live</v>
      </c>
      <c r="N8405" s="26" t="str">
        <f t="shared" si="793"/>
        <v>OK</v>
      </c>
      <c r="O8405" s="26" t="str">
        <f t="shared" si="788"/>
        <v>Redact</v>
      </c>
    </row>
    <row r="8406" spans="1:15" x14ac:dyDescent="0.2">
      <c r="A8406" s="24" t="str">
        <f t="shared" si="789"/>
        <v>SY8 3</v>
      </c>
      <c r="B8406" s="1" t="s">
        <v>12547</v>
      </c>
      <c r="C8406" s="1" t="s">
        <v>12670</v>
      </c>
      <c r="D8406" s="1" t="s">
        <v>12629</v>
      </c>
      <c r="E8406" s="2">
        <v>18</v>
      </c>
      <c r="F8406" s="3">
        <v>2425882.2799999993</v>
      </c>
      <c r="G8406" s="3">
        <v>1326129.2799999998</v>
      </c>
      <c r="H8406" s="4">
        <v>425000.03</v>
      </c>
      <c r="I8406" s="25"/>
      <c r="J8406" s="26" t="str">
        <f t="shared" si="790"/>
        <v>No</v>
      </c>
      <c r="K8406" s="26" t="str">
        <f t="shared" si="791"/>
        <v>GB</v>
      </c>
      <c r="L8406" s="26" t="str">
        <f t="shared" si="792"/>
        <v>Invalid</v>
      </c>
      <c r="M8406" s="26" t="str">
        <f>IF(OR(ISBLANK(B8406),ISBLANK(C8406),ISBLANK(D8406)),"Missing",IFERROR(VLOOKUP(A8406,'RM Postcodes'!$A:$B,2,0),"Invalid"))</f>
        <v>live</v>
      </c>
      <c r="N8406" s="26" t="str">
        <f t="shared" si="793"/>
        <v>OK</v>
      </c>
      <c r="O8406" s="26" t="str">
        <f t="shared" si="788"/>
        <v>Redact</v>
      </c>
    </row>
    <row r="8407" spans="1:15" x14ac:dyDescent="0.2">
      <c r="A8407" s="24" t="str">
        <f t="shared" si="789"/>
        <v>SY8 4</v>
      </c>
      <c r="B8407" s="1" t="s">
        <v>12547</v>
      </c>
      <c r="C8407" s="1" t="s">
        <v>12670</v>
      </c>
      <c r="D8407" s="1" t="s">
        <v>12630</v>
      </c>
      <c r="E8407" s="2">
        <v>19</v>
      </c>
      <c r="F8407" s="3">
        <v>2696908.5299999993</v>
      </c>
      <c r="G8407" s="3">
        <v>1118658.5</v>
      </c>
      <c r="H8407" s="4">
        <v>962742.40999999992</v>
      </c>
      <c r="I8407" s="25"/>
      <c r="J8407" s="26" t="str">
        <f t="shared" si="790"/>
        <v>No</v>
      </c>
      <c r="K8407" s="26" t="str">
        <f t="shared" si="791"/>
        <v>GB</v>
      </c>
      <c r="L8407" s="26" t="str">
        <f t="shared" si="792"/>
        <v>Invalid</v>
      </c>
      <c r="M8407" s="26" t="str">
        <f>IF(OR(ISBLANK(B8407),ISBLANK(C8407),ISBLANK(D8407)),"Missing",IFERROR(VLOOKUP(A8407,'RM Postcodes'!$A:$B,2,0),"Invalid"))</f>
        <v>live</v>
      </c>
      <c r="N8407" s="26" t="str">
        <f t="shared" si="793"/>
        <v>OK</v>
      </c>
      <c r="O8407" s="26" t="str">
        <f t="shared" si="788"/>
        <v>Redact</v>
      </c>
    </row>
    <row r="8408" spans="1:15" x14ac:dyDescent="0.2">
      <c r="A8408" s="24" t="str">
        <f t="shared" si="789"/>
        <v>SY9 5</v>
      </c>
      <c r="B8408" s="1" t="s">
        <v>12547</v>
      </c>
      <c r="C8408" s="1" t="s">
        <v>12671</v>
      </c>
      <c r="D8408" s="1" t="s">
        <v>12625</v>
      </c>
      <c r="E8408" s="2">
        <v>40</v>
      </c>
      <c r="F8408" s="3">
        <v>3258121.16</v>
      </c>
      <c r="G8408" s="3">
        <v>434554.82</v>
      </c>
      <c r="H8408" s="4">
        <v>430609.16000000003</v>
      </c>
      <c r="I8408" s="25"/>
      <c r="J8408" s="26" t="str">
        <f t="shared" si="790"/>
        <v>No</v>
      </c>
      <c r="K8408" s="26" t="str">
        <f t="shared" si="791"/>
        <v>GB</v>
      </c>
      <c r="L8408" s="26" t="str">
        <f t="shared" si="792"/>
        <v>Invalid</v>
      </c>
      <c r="M8408" s="26" t="str">
        <f>IF(OR(ISBLANK(B8408),ISBLANK(C8408),ISBLANK(D8408)),"Missing",IFERROR(VLOOKUP(A8408,'RM Postcodes'!$A:$B,2,0),"Invalid"))</f>
        <v>live</v>
      </c>
      <c r="N8408" s="26" t="str">
        <f t="shared" si="793"/>
        <v>OK</v>
      </c>
      <c r="O8408" s="26" t="str">
        <f t="shared" si="788"/>
        <v>OK</v>
      </c>
    </row>
    <row r="8409" spans="1:15" x14ac:dyDescent="0.2">
      <c r="A8409" s="24" t="str">
        <f t="shared" si="789"/>
        <v>TA1 1</v>
      </c>
      <c r="B8409" s="1" t="s">
        <v>12548</v>
      </c>
      <c r="C8409" s="1" t="s">
        <v>12663</v>
      </c>
      <c r="D8409" s="1" t="s">
        <v>12621</v>
      </c>
      <c r="E8409" s="2">
        <v>30</v>
      </c>
      <c r="F8409" s="3">
        <v>858239.25999999966</v>
      </c>
      <c r="G8409" s="3">
        <v>124760.48999999999</v>
      </c>
      <c r="H8409" s="4">
        <v>68908.58</v>
      </c>
      <c r="I8409" s="25"/>
      <c r="J8409" s="26" t="str">
        <f t="shared" si="790"/>
        <v>No</v>
      </c>
      <c r="K8409" s="26" t="str">
        <f t="shared" si="791"/>
        <v>GB</v>
      </c>
      <c r="L8409" s="26" t="str">
        <f t="shared" si="792"/>
        <v>Invalid</v>
      </c>
      <c r="M8409" s="26" t="str">
        <f>IF(OR(ISBLANK(B8409),ISBLANK(C8409),ISBLANK(D8409)),"Missing",IFERROR(VLOOKUP(A8409,'RM Postcodes'!$A:$B,2,0),"Invalid"))</f>
        <v>live</v>
      </c>
      <c r="N8409" s="26" t="str">
        <f t="shared" si="793"/>
        <v>OK</v>
      </c>
      <c r="O8409" s="26" t="str">
        <f t="shared" si="788"/>
        <v>OK</v>
      </c>
    </row>
    <row r="8410" spans="1:15" x14ac:dyDescent="0.2">
      <c r="A8410" s="24" t="str">
        <f t="shared" si="789"/>
        <v>TA1 2</v>
      </c>
      <c r="B8410" s="1" t="s">
        <v>12548</v>
      </c>
      <c r="C8410" s="1" t="s">
        <v>12663</v>
      </c>
      <c r="D8410" s="1" t="s">
        <v>12640</v>
      </c>
      <c r="E8410" s="2">
        <v>19</v>
      </c>
      <c r="F8410" s="3">
        <v>1316385.1200000001</v>
      </c>
      <c r="G8410" s="3">
        <v>923331.19</v>
      </c>
      <c r="H8410" s="4">
        <v>89097.31</v>
      </c>
      <c r="I8410" s="25"/>
      <c r="J8410" s="26" t="str">
        <f t="shared" si="790"/>
        <v>No</v>
      </c>
      <c r="K8410" s="26" t="str">
        <f t="shared" si="791"/>
        <v>GB</v>
      </c>
      <c r="L8410" s="26" t="str">
        <f t="shared" si="792"/>
        <v>Invalid</v>
      </c>
      <c r="M8410" s="26" t="str">
        <f>IF(OR(ISBLANK(B8410),ISBLANK(C8410),ISBLANK(D8410)),"Missing",IFERROR(VLOOKUP(A8410,'RM Postcodes'!$A:$B,2,0),"Invalid"))</f>
        <v>live</v>
      </c>
      <c r="N8410" s="26" t="str">
        <f t="shared" si="793"/>
        <v>OK</v>
      </c>
      <c r="O8410" s="26" t="str">
        <f t="shared" si="788"/>
        <v>Redact</v>
      </c>
    </row>
    <row r="8411" spans="1:15" x14ac:dyDescent="0.2">
      <c r="A8411" s="24" t="str">
        <f t="shared" si="789"/>
        <v>TA1 3</v>
      </c>
      <c r="B8411" s="1" t="s">
        <v>12548</v>
      </c>
      <c r="C8411" s="1" t="s">
        <v>12663</v>
      </c>
      <c r="D8411" s="1" t="s">
        <v>12629</v>
      </c>
      <c r="E8411" s="2">
        <v>28</v>
      </c>
      <c r="F8411" s="3">
        <v>797268.00000000012</v>
      </c>
      <c r="G8411" s="3">
        <v>210987.43999999997</v>
      </c>
      <c r="H8411" s="4">
        <v>119765.46</v>
      </c>
      <c r="I8411" s="25"/>
      <c r="J8411" s="26" t="str">
        <f t="shared" si="790"/>
        <v>No</v>
      </c>
      <c r="K8411" s="26" t="str">
        <f t="shared" si="791"/>
        <v>GB</v>
      </c>
      <c r="L8411" s="26" t="str">
        <f t="shared" si="792"/>
        <v>Invalid</v>
      </c>
      <c r="M8411" s="26" t="str">
        <f>IF(OR(ISBLANK(B8411),ISBLANK(C8411),ISBLANK(D8411)),"Missing",IFERROR(VLOOKUP(A8411,'RM Postcodes'!$A:$B,2,0),"Invalid"))</f>
        <v>live</v>
      </c>
      <c r="N8411" s="26" t="str">
        <f t="shared" si="793"/>
        <v>OK</v>
      </c>
      <c r="O8411" s="26" t="str">
        <f t="shared" si="788"/>
        <v>OK</v>
      </c>
    </row>
    <row r="8412" spans="1:15" x14ac:dyDescent="0.2">
      <c r="A8412" s="24" t="str">
        <f t="shared" si="789"/>
        <v>TA1 4</v>
      </c>
      <c r="B8412" s="1" t="s">
        <v>12548</v>
      </c>
      <c r="C8412" s="1" t="s">
        <v>12663</v>
      </c>
      <c r="D8412" s="1" t="s">
        <v>12630</v>
      </c>
      <c r="E8412" s="2">
        <v>27</v>
      </c>
      <c r="F8412" s="3">
        <v>1676105.3500000003</v>
      </c>
      <c r="G8412" s="3">
        <v>875142.16</v>
      </c>
      <c r="H8412" s="4">
        <v>304099.01</v>
      </c>
      <c r="I8412" s="25"/>
      <c r="J8412" s="26" t="str">
        <f t="shared" si="790"/>
        <v>No</v>
      </c>
      <c r="K8412" s="26" t="str">
        <f t="shared" si="791"/>
        <v>GB</v>
      </c>
      <c r="L8412" s="26" t="str">
        <f t="shared" si="792"/>
        <v>Invalid</v>
      </c>
      <c r="M8412" s="26" t="str">
        <f>IF(OR(ISBLANK(B8412),ISBLANK(C8412),ISBLANK(D8412)),"Missing",IFERROR(VLOOKUP(A8412,'RM Postcodes'!$A:$B,2,0),"Invalid"))</f>
        <v>live</v>
      </c>
      <c r="N8412" s="26" t="str">
        <f t="shared" si="793"/>
        <v>OK</v>
      </c>
      <c r="O8412" s="26" t="str">
        <f t="shared" si="788"/>
        <v>Redact</v>
      </c>
    </row>
    <row r="8413" spans="1:15" x14ac:dyDescent="0.2">
      <c r="A8413" s="24" t="str">
        <f t="shared" si="789"/>
        <v>TA1 5</v>
      </c>
      <c r="B8413" s="1" t="s">
        <v>12548</v>
      </c>
      <c r="C8413" s="1" t="s">
        <v>12663</v>
      </c>
      <c r="D8413" s="1" t="s">
        <v>12625</v>
      </c>
      <c r="E8413" s="2">
        <v>21</v>
      </c>
      <c r="F8413" s="3">
        <v>575187.21</v>
      </c>
      <c r="G8413" s="3">
        <v>195833.29</v>
      </c>
      <c r="H8413" s="4">
        <v>51270.33</v>
      </c>
      <c r="I8413" s="25"/>
      <c r="J8413" s="26" t="str">
        <f t="shared" si="790"/>
        <v>No</v>
      </c>
      <c r="K8413" s="26" t="str">
        <f t="shared" si="791"/>
        <v>GB</v>
      </c>
      <c r="L8413" s="26" t="str">
        <f t="shared" si="792"/>
        <v>Invalid</v>
      </c>
      <c r="M8413" s="26" t="str">
        <f>IF(OR(ISBLANK(B8413),ISBLANK(C8413),ISBLANK(D8413)),"Missing",IFERROR(VLOOKUP(A8413,'RM Postcodes'!$A:$B,2,0),"Invalid"))</f>
        <v>live</v>
      </c>
      <c r="N8413" s="26" t="str">
        <f t="shared" si="793"/>
        <v>OK</v>
      </c>
      <c r="O8413" s="26" t="str">
        <f t="shared" si="788"/>
        <v>OK</v>
      </c>
    </row>
    <row r="8414" spans="1:15" x14ac:dyDescent="0.2">
      <c r="A8414" s="24" t="str">
        <f t="shared" si="789"/>
        <v>TA10 0</v>
      </c>
      <c r="B8414" s="1" t="s">
        <v>12548</v>
      </c>
      <c r="C8414" s="1" t="s">
        <v>12620</v>
      </c>
      <c r="D8414" s="1" t="s">
        <v>12632</v>
      </c>
      <c r="E8414" s="2">
        <v>17</v>
      </c>
      <c r="F8414" s="3">
        <v>361888.25999999989</v>
      </c>
      <c r="G8414" s="3">
        <v>86899.239999999991</v>
      </c>
      <c r="H8414" s="4">
        <v>63888.86</v>
      </c>
      <c r="I8414" s="25"/>
      <c r="J8414" s="26" t="str">
        <f t="shared" si="790"/>
        <v>No</v>
      </c>
      <c r="K8414" s="26" t="str">
        <f t="shared" si="791"/>
        <v>GB</v>
      </c>
      <c r="L8414" s="26" t="str">
        <f t="shared" si="792"/>
        <v>Invalid</v>
      </c>
      <c r="M8414" s="26" t="str">
        <f>IF(OR(ISBLANK(B8414),ISBLANK(C8414),ISBLANK(D8414)),"Missing",IFERROR(VLOOKUP(A8414,'RM Postcodes'!$A:$B,2,0),"Invalid"))</f>
        <v>live</v>
      </c>
      <c r="N8414" s="26" t="str">
        <f t="shared" si="793"/>
        <v>OK</v>
      </c>
      <c r="O8414" s="26" t="str">
        <f t="shared" si="788"/>
        <v>OK</v>
      </c>
    </row>
    <row r="8415" spans="1:15" x14ac:dyDescent="0.2">
      <c r="A8415" s="24" t="str">
        <f t="shared" si="789"/>
        <v>TA10 9</v>
      </c>
      <c r="B8415" s="1" t="s">
        <v>12548</v>
      </c>
      <c r="C8415" s="1" t="s">
        <v>12620</v>
      </c>
      <c r="D8415" s="1" t="s">
        <v>12627</v>
      </c>
      <c r="E8415" s="2">
        <v>28</v>
      </c>
      <c r="F8415" s="3">
        <v>629367.78</v>
      </c>
      <c r="G8415" s="3">
        <v>51434.090000000004</v>
      </c>
      <c r="H8415" s="4">
        <v>46454.58</v>
      </c>
      <c r="I8415" s="25"/>
      <c r="J8415" s="26" t="str">
        <f t="shared" si="790"/>
        <v>No</v>
      </c>
      <c r="K8415" s="26" t="str">
        <f t="shared" si="791"/>
        <v>GB</v>
      </c>
      <c r="L8415" s="26" t="str">
        <f t="shared" si="792"/>
        <v>Invalid</v>
      </c>
      <c r="M8415" s="26" t="str">
        <f>IF(OR(ISBLANK(B8415),ISBLANK(C8415),ISBLANK(D8415)),"Missing",IFERROR(VLOOKUP(A8415,'RM Postcodes'!$A:$B,2,0),"Invalid"))</f>
        <v>live</v>
      </c>
      <c r="N8415" s="26" t="str">
        <f t="shared" si="793"/>
        <v>OK</v>
      </c>
      <c r="O8415" s="26" t="str">
        <f t="shared" si="788"/>
        <v>OK</v>
      </c>
    </row>
    <row r="8416" spans="1:15" x14ac:dyDescent="0.2">
      <c r="A8416" s="24" t="str">
        <f t="shared" si="789"/>
        <v>TA11 6</v>
      </c>
      <c r="B8416" s="1" t="s">
        <v>12548</v>
      </c>
      <c r="C8416" s="1" t="s">
        <v>12624</v>
      </c>
      <c r="D8416" s="1" t="s">
        <v>12622</v>
      </c>
      <c r="E8416" s="2">
        <v>30</v>
      </c>
      <c r="F8416" s="3">
        <v>1621862.4700000004</v>
      </c>
      <c r="G8416" s="3">
        <v>548380.87</v>
      </c>
      <c r="H8416" s="4">
        <v>246406.03</v>
      </c>
      <c r="I8416" s="25"/>
      <c r="J8416" s="26" t="str">
        <f t="shared" si="790"/>
        <v>No</v>
      </c>
      <c r="K8416" s="26" t="str">
        <f t="shared" si="791"/>
        <v>GB</v>
      </c>
      <c r="L8416" s="26" t="str">
        <f t="shared" si="792"/>
        <v>Invalid</v>
      </c>
      <c r="M8416" s="26" t="str">
        <f>IF(OR(ISBLANK(B8416),ISBLANK(C8416),ISBLANK(D8416)),"Missing",IFERROR(VLOOKUP(A8416,'RM Postcodes'!$A:$B,2,0),"Invalid"))</f>
        <v>live</v>
      </c>
      <c r="N8416" s="26" t="str">
        <f t="shared" si="793"/>
        <v>OK</v>
      </c>
      <c r="O8416" s="26" t="str">
        <f t="shared" si="788"/>
        <v>OK</v>
      </c>
    </row>
    <row r="8417" spans="1:15" x14ac:dyDescent="0.2">
      <c r="A8417" s="24" t="str">
        <f t="shared" si="789"/>
        <v>TA11 7</v>
      </c>
      <c r="B8417" s="1" t="s">
        <v>12548</v>
      </c>
      <c r="C8417" s="1" t="s">
        <v>12624</v>
      </c>
      <c r="D8417" s="1" t="s">
        <v>12623</v>
      </c>
      <c r="E8417" s="2">
        <v>11</v>
      </c>
      <c r="F8417" s="3">
        <v>525326.02</v>
      </c>
      <c r="G8417" s="3">
        <v>263764.59000000003</v>
      </c>
      <c r="H8417" s="4">
        <v>85473.56</v>
      </c>
      <c r="I8417" s="25"/>
      <c r="J8417" s="26" t="str">
        <f t="shared" si="790"/>
        <v>No</v>
      </c>
      <c r="K8417" s="26" t="str">
        <f t="shared" si="791"/>
        <v>GB</v>
      </c>
      <c r="L8417" s="26" t="str">
        <f t="shared" si="792"/>
        <v>Invalid</v>
      </c>
      <c r="M8417" s="26" t="str">
        <f>IF(OR(ISBLANK(B8417),ISBLANK(C8417),ISBLANK(D8417)),"Missing",IFERROR(VLOOKUP(A8417,'RM Postcodes'!$A:$B,2,0),"Invalid"))</f>
        <v>live</v>
      </c>
      <c r="N8417" s="26" t="str">
        <f t="shared" si="793"/>
        <v>OK</v>
      </c>
      <c r="O8417" s="26" t="str">
        <f t="shared" si="788"/>
        <v>Redact</v>
      </c>
    </row>
    <row r="8418" spans="1:15" x14ac:dyDescent="0.2">
      <c r="A8418" s="24" t="str">
        <f t="shared" si="789"/>
        <v>TA12 6</v>
      </c>
      <c r="B8418" s="1" t="s">
        <v>12548</v>
      </c>
      <c r="C8418" s="1" t="s">
        <v>12628</v>
      </c>
      <c r="D8418" s="1" t="s">
        <v>12622</v>
      </c>
      <c r="E8418" s="2">
        <v>14</v>
      </c>
      <c r="F8418" s="3">
        <v>7664274.8500000006</v>
      </c>
      <c r="G8418" s="3">
        <v>5879628.75</v>
      </c>
      <c r="H8418" s="4">
        <v>746666.68</v>
      </c>
      <c r="I8418" s="25"/>
      <c r="J8418" s="26" t="str">
        <f t="shared" si="790"/>
        <v>No</v>
      </c>
      <c r="K8418" s="26" t="str">
        <f t="shared" si="791"/>
        <v>GB</v>
      </c>
      <c r="L8418" s="26" t="str">
        <f t="shared" si="792"/>
        <v>Invalid</v>
      </c>
      <c r="M8418" s="26" t="str">
        <f>IF(OR(ISBLANK(B8418),ISBLANK(C8418),ISBLANK(D8418)),"Missing",IFERROR(VLOOKUP(A8418,'RM Postcodes'!$A:$B,2,0),"Invalid"))</f>
        <v>live</v>
      </c>
      <c r="N8418" s="26" t="str">
        <f t="shared" si="793"/>
        <v>OK</v>
      </c>
      <c r="O8418" s="26" t="str">
        <f t="shared" si="788"/>
        <v>Redact</v>
      </c>
    </row>
    <row r="8419" spans="1:15" x14ac:dyDescent="0.2">
      <c r="A8419" s="24" t="str">
        <f t="shared" si="789"/>
        <v>TA13 5</v>
      </c>
      <c r="B8419" s="1" t="s">
        <v>12548</v>
      </c>
      <c r="C8419" s="1" t="s">
        <v>12631</v>
      </c>
      <c r="D8419" s="1" t="s">
        <v>12625</v>
      </c>
      <c r="E8419" s="2">
        <v>18</v>
      </c>
      <c r="F8419" s="3">
        <v>2640538.3300000005</v>
      </c>
      <c r="G8419" s="3">
        <v>2152773.4300000002</v>
      </c>
      <c r="H8419" s="4">
        <v>148452.37</v>
      </c>
      <c r="I8419" s="25"/>
      <c r="J8419" s="26" t="str">
        <f t="shared" si="790"/>
        <v>No</v>
      </c>
      <c r="K8419" s="26" t="str">
        <f t="shared" si="791"/>
        <v>GB</v>
      </c>
      <c r="L8419" s="26" t="str">
        <f t="shared" si="792"/>
        <v>Invalid</v>
      </c>
      <c r="M8419" s="26" t="str">
        <f>IF(OR(ISBLANK(B8419),ISBLANK(C8419),ISBLANK(D8419)),"Missing",IFERROR(VLOOKUP(A8419,'RM Postcodes'!$A:$B,2,0),"Invalid"))</f>
        <v>live</v>
      </c>
      <c r="N8419" s="26" t="str">
        <f t="shared" si="793"/>
        <v>OK</v>
      </c>
      <c r="O8419" s="26" t="str">
        <f t="shared" si="788"/>
        <v>Redact</v>
      </c>
    </row>
    <row r="8420" spans="1:15" x14ac:dyDescent="0.2">
      <c r="A8420" s="24" t="str">
        <f t="shared" si="789"/>
        <v>TA14 6</v>
      </c>
      <c r="B8420" s="1" t="s">
        <v>12548</v>
      </c>
      <c r="C8420" s="1" t="s">
        <v>12633</v>
      </c>
      <c r="D8420" s="1" t="s">
        <v>12622</v>
      </c>
      <c r="E8420" s="2">
        <v>7</v>
      </c>
      <c r="F8420" s="3">
        <v>161612.75</v>
      </c>
      <c r="G8420" s="3">
        <v>91666.64</v>
      </c>
      <c r="H8420" s="4">
        <v>33204.17</v>
      </c>
      <c r="I8420" s="25"/>
      <c r="J8420" s="26" t="str">
        <f t="shared" si="790"/>
        <v>No</v>
      </c>
      <c r="K8420" s="26" t="str">
        <f t="shared" si="791"/>
        <v>GB</v>
      </c>
      <c r="L8420" s="26" t="str">
        <f t="shared" si="792"/>
        <v>Invalid</v>
      </c>
      <c r="M8420" s="26" t="str">
        <f>IF(OR(ISBLANK(B8420),ISBLANK(C8420),ISBLANK(D8420)),"Missing",IFERROR(VLOOKUP(A8420,'RM Postcodes'!$A:$B,2,0),"Invalid"))</f>
        <v>live</v>
      </c>
      <c r="N8420" s="26" t="str">
        <f t="shared" si="793"/>
        <v>Redact</v>
      </c>
      <c r="O8420" s="26" t="str">
        <f t="shared" si="788"/>
        <v>Redact</v>
      </c>
    </row>
    <row r="8421" spans="1:15" x14ac:dyDescent="0.2">
      <c r="A8421" s="24" t="str">
        <f t="shared" si="789"/>
        <v>TA15 6</v>
      </c>
      <c r="B8421" s="1" t="s">
        <v>12548</v>
      </c>
      <c r="C8421" s="1" t="s">
        <v>12634</v>
      </c>
      <c r="D8421" s="1" t="s">
        <v>12622</v>
      </c>
      <c r="E8421" s="2">
        <v>1</v>
      </c>
      <c r="F8421" s="3">
        <v>6615.82</v>
      </c>
      <c r="G8421" s="3">
        <v>6615.82</v>
      </c>
      <c r="H8421" s="4">
        <v>0</v>
      </c>
      <c r="I8421" s="25"/>
      <c r="J8421" s="26" t="str">
        <f t="shared" si="790"/>
        <v>No</v>
      </c>
      <c r="K8421" s="26" t="str">
        <f t="shared" si="791"/>
        <v>GB</v>
      </c>
      <c r="L8421" s="26" t="str">
        <f t="shared" si="792"/>
        <v>Invalid</v>
      </c>
      <c r="M8421" s="26" t="str">
        <f>IF(OR(ISBLANK(B8421),ISBLANK(C8421),ISBLANK(D8421)),"Missing",IFERROR(VLOOKUP(A8421,'RM Postcodes'!$A:$B,2,0),"Invalid"))</f>
        <v>live</v>
      </c>
      <c r="N8421" s="26" t="str">
        <f t="shared" si="793"/>
        <v>Redact</v>
      </c>
      <c r="O8421" s="26" t="str">
        <f t="shared" si="788"/>
        <v>Redact</v>
      </c>
    </row>
    <row r="8422" spans="1:15" x14ac:dyDescent="0.2">
      <c r="A8422" s="24" t="str">
        <f t="shared" si="789"/>
        <v>TA16 5</v>
      </c>
      <c r="B8422" s="1" t="s">
        <v>12548</v>
      </c>
      <c r="C8422" s="1" t="s">
        <v>12635</v>
      </c>
      <c r="D8422" s="1" t="s">
        <v>12625</v>
      </c>
      <c r="E8422" s="2">
        <v>5</v>
      </c>
      <c r="F8422" s="3">
        <v>142658.28</v>
      </c>
      <c r="G8422" s="3">
        <v>48432.5</v>
      </c>
      <c r="H8422" s="4">
        <v>44480.55</v>
      </c>
      <c r="I8422" s="25"/>
      <c r="J8422" s="26" t="str">
        <f t="shared" si="790"/>
        <v>No</v>
      </c>
      <c r="K8422" s="26" t="str">
        <f t="shared" si="791"/>
        <v>GB</v>
      </c>
      <c r="L8422" s="26" t="str">
        <f t="shared" si="792"/>
        <v>Invalid</v>
      </c>
      <c r="M8422" s="26" t="str">
        <f>IF(OR(ISBLANK(B8422),ISBLANK(C8422),ISBLANK(D8422)),"Missing",IFERROR(VLOOKUP(A8422,'RM Postcodes'!$A:$B,2,0),"Invalid"))</f>
        <v>live</v>
      </c>
      <c r="N8422" s="26" t="str">
        <f t="shared" si="793"/>
        <v>Redact</v>
      </c>
      <c r="O8422" s="26" t="str">
        <f t="shared" si="788"/>
        <v>Redact</v>
      </c>
    </row>
    <row r="8423" spans="1:15" x14ac:dyDescent="0.2">
      <c r="A8423" s="24" t="str">
        <f t="shared" si="789"/>
        <v>TA17 8</v>
      </c>
      <c r="B8423" s="1" t="s">
        <v>12548</v>
      </c>
      <c r="C8423" s="1" t="s">
        <v>12672</v>
      </c>
      <c r="D8423" s="1" t="s">
        <v>12626</v>
      </c>
      <c r="E8423" s="2">
        <v>3</v>
      </c>
      <c r="F8423" s="3">
        <v>75840.87</v>
      </c>
      <c r="G8423" s="3">
        <v>44560.9</v>
      </c>
      <c r="H8423" s="4">
        <v>27784.959999999999</v>
      </c>
      <c r="I8423" s="25"/>
      <c r="J8423" s="26" t="str">
        <f t="shared" si="790"/>
        <v>No</v>
      </c>
      <c r="K8423" s="26" t="str">
        <f t="shared" si="791"/>
        <v>GB</v>
      </c>
      <c r="L8423" s="26" t="str">
        <f t="shared" si="792"/>
        <v>Invalid</v>
      </c>
      <c r="M8423" s="26" t="str">
        <f>IF(OR(ISBLANK(B8423),ISBLANK(C8423),ISBLANK(D8423)),"Missing",IFERROR(VLOOKUP(A8423,'RM Postcodes'!$A:$B,2,0),"Invalid"))</f>
        <v>live</v>
      </c>
      <c r="N8423" s="26" t="str">
        <f t="shared" si="793"/>
        <v>Redact</v>
      </c>
      <c r="O8423" s="26" t="str">
        <f t="shared" si="788"/>
        <v>Redact</v>
      </c>
    </row>
    <row r="8424" spans="1:15" x14ac:dyDescent="0.2">
      <c r="A8424" s="24" t="str">
        <f t="shared" si="789"/>
        <v>TA18 7</v>
      </c>
      <c r="B8424" s="1" t="s">
        <v>12548</v>
      </c>
      <c r="C8424" s="1" t="s">
        <v>12673</v>
      </c>
      <c r="D8424" s="1" t="s">
        <v>12623</v>
      </c>
      <c r="E8424" s="2">
        <v>11</v>
      </c>
      <c r="F8424" s="3">
        <v>4632297.1700000009</v>
      </c>
      <c r="G8424" s="3">
        <v>3487459.76</v>
      </c>
      <c r="H8424" s="4">
        <v>1018704.51</v>
      </c>
      <c r="I8424" s="25"/>
      <c r="J8424" s="26" t="str">
        <f t="shared" si="790"/>
        <v>No</v>
      </c>
      <c r="K8424" s="26" t="str">
        <f t="shared" si="791"/>
        <v>GB</v>
      </c>
      <c r="L8424" s="26" t="str">
        <f t="shared" si="792"/>
        <v>Invalid</v>
      </c>
      <c r="M8424" s="26" t="str">
        <f>IF(OR(ISBLANK(B8424),ISBLANK(C8424),ISBLANK(D8424)),"Missing",IFERROR(VLOOKUP(A8424,'RM Postcodes'!$A:$B,2,0),"Invalid"))</f>
        <v>live</v>
      </c>
      <c r="N8424" s="26" t="str">
        <f t="shared" si="793"/>
        <v>OK</v>
      </c>
      <c r="O8424" s="26" t="str">
        <f t="shared" si="788"/>
        <v>Redact</v>
      </c>
    </row>
    <row r="8425" spans="1:15" x14ac:dyDescent="0.2">
      <c r="A8425" s="24" t="str">
        <f t="shared" si="789"/>
        <v>TA18 8</v>
      </c>
      <c r="B8425" s="1" t="s">
        <v>12548</v>
      </c>
      <c r="C8425" s="1" t="s">
        <v>12673</v>
      </c>
      <c r="D8425" s="1" t="s">
        <v>12626</v>
      </c>
      <c r="E8425" s="2">
        <v>12</v>
      </c>
      <c r="F8425" s="3">
        <v>1353335.72</v>
      </c>
      <c r="G8425" s="3">
        <v>991553.04</v>
      </c>
      <c r="H8425" s="4">
        <v>112195.03</v>
      </c>
      <c r="I8425" s="25"/>
      <c r="J8425" s="26" t="str">
        <f t="shared" si="790"/>
        <v>No</v>
      </c>
      <c r="K8425" s="26" t="str">
        <f t="shared" si="791"/>
        <v>GB</v>
      </c>
      <c r="L8425" s="26" t="str">
        <f t="shared" si="792"/>
        <v>Invalid</v>
      </c>
      <c r="M8425" s="26" t="str">
        <f>IF(OR(ISBLANK(B8425),ISBLANK(C8425),ISBLANK(D8425)),"Missing",IFERROR(VLOOKUP(A8425,'RM Postcodes'!$A:$B,2,0),"Invalid"))</f>
        <v>live</v>
      </c>
      <c r="N8425" s="26" t="str">
        <f t="shared" si="793"/>
        <v>OK</v>
      </c>
      <c r="O8425" s="26" t="str">
        <f t="shared" si="788"/>
        <v>Redact</v>
      </c>
    </row>
    <row r="8426" spans="1:15" x14ac:dyDescent="0.2">
      <c r="A8426" s="24" t="str">
        <f t="shared" si="789"/>
        <v>TA19 0</v>
      </c>
      <c r="B8426" s="1" t="s">
        <v>12548</v>
      </c>
      <c r="C8426" s="1" t="s">
        <v>12674</v>
      </c>
      <c r="D8426" s="1" t="s">
        <v>12632</v>
      </c>
      <c r="E8426" s="2">
        <v>18</v>
      </c>
      <c r="F8426" s="3">
        <v>2304162.6799999992</v>
      </c>
      <c r="G8426" s="3">
        <v>1761649.48</v>
      </c>
      <c r="H8426" s="4">
        <v>110752.89</v>
      </c>
      <c r="I8426" s="25"/>
      <c r="J8426" s="26" t="str">
        <f t="shared" si="790"/>
        <v>No</v>
      </c>
      <c r="K8426" s="26" t="str">
        <f t="shared" si="791"/>
        <v>GB</v>
      </c>
      <c r="L8426" s="26" t="str">
        <f t="shared" si="792"/>
        <v>Invalid</v>
      </c>
      <c r="M8426" s="26" t="str">
        <f>IF(OR(ISBLANK(B8426),ISBLANK(C8426),ISBLANK(D8426)),"Missing",IFERROR(VLOOKUP(A8426,'RM Postcodes'!$A:$B,2,0),"Invalid"))</f>
        <v>live</v>
      </c>
      <c r="N8426" s="26" t="str">
        <f t="shared" si="793"/>
        <v>OK</v>
      </c>
      <c r="O8426" s="26" t="str">
        <f t="shared" si="788"/>
        <v>Redact</v>
      </c>
    </row>
    <row r="8427" spans="1:15" x14ac:dyDescent="0.2">
      <c r="A8427" s="24" t="str">
        <f t="shared" si="789"/>
        <v>TA19 9</v>
      </c>
      <c r="B8427" s="1" t="s">
        <v>12548</v>
      </c>
      <c r="C8427" s="1" t="s">
        <v>12674</v>
      </c>
      <c r="D8427" s="1" t="s">
        <v>12627</v>
      </c>
      <c r="E8427" s="2">
        <v>15</v>
      </c>
      <c r="F8427" s="3">
        <v>1667662.5000000007</v>
      </c>
      <c r="G8427" s="3">
        <v>1251682.83</v>
      </c>
      <c r="H8427" s="4">
        <v>243803.61000000002</v>
      </c>
      <c r="I8427" s="25"/>
      <c r="J8427" s="26" t="str">
        <f t="shared" si="790"/>
        <v>No</v>
      </c>
      <c r="K8427" s="26" t="str">
        <f t="shared" si="791"/>
        <v>GB</v>
      </c>
      <c r="L8427" s="26" t="str">
        <f t="shared" si="792"/>
        <v>Invalid</v>
      </c>
      <c r="M8427" s="26" t="str">
        <f>IF(OR(ISBLANK(B8427),ISBLANK(C8427),ISBLANK(D8427)),"Missing",IFERROR(VLOOKUP(A8427,'RM Postcodes'!$A:$B,2,0),"Invalid"))</f>
        <v>live</v>
      </c>
      <c r="N8427" s="26" t="str">
        <f t="shared" si="793"/>
        <v>OK</v>
      </c>
      <c r="O8427" s="26" t="str">
        <f t="shared" si="788"/>
        <v>Redact</v>
      </c>
    </row>
    <row r="8428" spans="1:15" x14ac:dyDescent="0.2">
      <c r="A8428" s="24" t="str">
        <f t="shared" si="789"/>
        <v>TA2 6</v>
      </c>
      <c r="B8428" s="1" t="s">
        <v>12548</v>
      </c>
      <c r="C8428" s="1" t="s">
        <v>12664</v>
      </c>
      <c r="D8428" s="1" t="s">
        <v>12622</v>
      </c>
      <c r="E8428" s="2">
        <v>27</v>
      </c>
      <c r="F8428" s="3">
        <v>3573876.9099999997</v>
      </c>
      <c r="G8428" s="3">
        <v>1788534.19</v>
      </c>
      <c r="H8428" s="4">
        <v>527499.96</v>
      </c>
      <c r="I8428" s="25"/>
      <c r="J8428" s="26" t="str">
        <f t="shared" si="790"/>
        <v>No</v>
      </c>
      <c r="K8428" s="26" t="str">
        <f t="shared" si="791"/>
        <v>GB</v>
      </c>
      <c r="L8428" s="26" t="str">
        <f t="shared" si="792"/>
        <v>Invalid</v>
      </c>
      <c r="M8428" s="26" t="str">
        <f>IF(OR(ISBLANK(B8428),ISBLANK(C8428),ISBLANK(D8428)),"Missing",IFERROR(VLOOKUP(A8428,'RM Postcodes'!$A:$B,2,0),"Invalid"))</f>
        <v>live</v>
      </c>
      <c r="N8428" s="26" t="str">
        <f t="shared" si="793"/>
        <v>OK</v>
      </c>
      <c r="O8428" s="26" t="str">
        <f t="shared" si="788"/>
        <v>Redact</v>
      </c>
    </row>
    <row r="8429" spans="1:15" x14ac:dyDescent="0.2">
      <c r="A8429" s="24" t="str">
        <f t="shared" si="789"/>
        <v>TA2 7</v>
      </c>
      <c r="B8429" s="1" t="s">
        <v>12548</v>
      </c>
      <c r="C8429" s="1" t="s">
        <v>12664</v>
      </c>
      <c r="D8429" s="1" t="s">
        <v>12623</v>
      </c>
      <c r="E8429" s="2">
        <v>19</v>
      </c>
      <c r="F8429" s="3">
        <v>273129.49000000005</v>
      </c>
      <c r="G8429" s="3">
        <v>39114.76</v>
      </c>
      <c r="H8429" s="4">
        <v>29541.51</v>
      </c>
      <c r="I8429" s="25"/>
      <c r="J8429" s="26" t="str">
        <f t="shared" si="790"/>
        <v>No</v>
      </c>
      <c r="K8429" s="26" t="str">
        <f t="shared" si="791"/>
        <v>GB</v>
      </c>
      <c r="L8429" s="26" t="str">
        <f t="shared" si="792"/>
        <v>Invalid</v>
      </c>
      <c r="M8429" s="26" t="str">
        <f>IF(OR(ISBLANK(B8429),ISBLANK(C8429),ISBLANK(D8429)),"Missing",IFERROR(VLOOKUP(A8429,'RM Postcodes'!$A:$B,2,0),"Invalid"))</f>
        <v>live</v>
      </c>
      <c r="N8429" s="26" t="str">
        <f t="shared" si="793"/>
        <v>OK</v>
      </c>
      <c r="O8429" s="26" t="str">
        <f t="shared" si="788"/>
        <v>OK</v>
      </c>
    </row>
    <row r="8430" spans="1:15" x14ac:dyDescent="0.2">
      <c r="A8430" s="24" t="str">
        <f t="shared" si="789"/>
        <v>TA2 8</v>
      </c>
      <c r="B8430" s="1" t="s">
        <v>12548</v>
      </c>
      <c r="C8430" s="1" t="s">
        <v>12664</v>
      </c>
      <c r="D8430" s="1" t="s">
        <v>12626</v>
      </c>
      <c r="E8430" s="2">
        <v>32</v>
      </c>
      <c r="F8430" s="3">
        <v>926395.67999999982</v>
      </c>
      <c r="G8430" s="3">
        <v>343983.33</v>
      </c>
      <c r="H8430" s="4">
        <v>50325.48</v>
      </c>
      <c r="I8430" s="25"/>
      <c r="J8430" s="26" t="str">
        <f t="shared" si="790"/>
        <v>No</v>
      </c>
      <c r="K8430" s="26" t="str">
        <f t="shared" si="791"/>
        <v>GB</v>
      </c>
      <c r="L8430" s="26" t="str">
        <f t="shared" si="792"/>
        <v>Invalid</v>
      </c>
      <c r="M8430" s="26" t="str">
        <f>IF(OR(ISBLANK(B8430),ISBLANK(C8430),ISBLANK(D8430)),"Missing",IFERROR(VLOOKUP(A8430,'RM Postcodes'!$A:$B,2,0),"Invalid"))</f>
        <v>live</v>
      </c>
      <c r="N8430" s="26" t="str">
        <f t="shared" si="793"/>
        <v>OK</v>
      </c>
      <c r="O8430" s="26" t="str">
        <f t="shared" si="788"/>
        <v>OK</v>
      </c>
    </row>
    <row r="8431" spans="1:15" x14ac:dyDescent="0.2">
      <c r="A8431" s="24" t="str">
        <f t="shared" si="789"/>
        <v>TA20 1</v>
      </c>
      <c r="B8431" s="1" t="s">
        <v>12548</v>
      </c>
      <c r="C8431" s="1" t="s">
        <v>12675</v>
      </c>
      <c r="D8431" s="1" t="s">
        <v>12621</v>
      </c>
      <c r="E8431" s="2">
        <v>24</v>
      </c>
      <c r="F8431" s="3">
        <v>633154.96999999974</v>
      </c>
      <c r="G8431" s="3">
        <v>196017.03</v>
      </c>
      <c r="H8431" s="4">
        <v>56472.83</v>
      </c>
      <c r="I8431" s="25"/>
      <c r="J8431" s="26" t="str">
        <f t="shared" si="790"/>
        <v>No</v>
      </c>
      <c r="K8431" s="26" t="str">
        <f t="shared" si="791"/>
        <v>GB</v>
      </c>
      <c r="L8431" s="26" t="str">
        <f t="shared" si="792"/>
        <v>Invalid</v>
      </c>
      <c r="M8431" s="26" t="str">
        <f>IF(OR(ISBLANK(B8431),ISBLANK(C8431),ISBLANK(D8431)),"Missing",IFERROR(VLOOKUP(A8431,'RM Postcodes'!$A:$B,2,0),"Invalid"))</f>
        <v>live</v>
      </c>
      <c r="N8431" s="26" t="str">
        <f t="shared" si="793"/>
        <v>OK</v>
      </c>
      <c r="O8431" s="26" t="str">
        <f t="shared" si="788"/>
        <v>OK</v>
      </c>
    </row>
    <row r="8432" spans="1:15" x14ac:dyDescent="0.2">
      <c r="A8432" s="24" t="str">
        <f t="shared" si="789"/>
        <v>TA20 2</v>
      </c>
      <c r="B8432" s="1" t="s">
        <v>12548</v>
      </c>
      <c r="C8432" s="1" t="s">
        <v>12675</v>
      </c>
      <c r="D8432" s="1" t="s">
        <v>12640</v>
      </c>
      <c r="E8432" s="2">
        <v>24</v>
      </c>
      <c r="F8432" s="3">
        <v>847017.8400000002</v>
      </c>
      <c r="G8432" s="3">
        <v>511371.69000000006</v>
      </c>
      <c r="H8432" s="4">
        <v>53628.490000000005</v>
      </c>
      <c r="I8432" s="25"/>
      <c r="J8432" s="26" t="str">
        <f t="shared" si="790"/>
        <v>No</v>
      </c>
      <c r="K8432" s="26" t="str">
        <f t="shared" si="791"/>
        <v>GB</v>
      </c>
      <c r="L8432" s="26" t="str">
        <f t="shared" si="792"/>
        <v>Invalid</v>
      </c>
      <c r="M8432" s="26" t="str">
        <f>IF(OR(ISBLANK(B8432),ISBLANK(C8432),ISBLANK(D8432)),"Missing",IFERROR(VLOOKUP(A8432,'RM Postcodes'!$A:$B,2,0),"Invalid"))</f>
        <v>live</v>
      </c>
      <c r="N8432" s="26" t="str">
        <f t="shared" si="793"/>
        <v>OK</v>
      </c>
      <c r="O8432" s="26" t="str">
        <f t="shared" si="788"/>
        <v>Redact</v>
      </c>
    </row>
    <row r="8433" spans="1:15" x14ac:dyDescent="0.2">
      <c r="A8433" s="24" t="str">
        <f t="shared" si="789"/>
        <v>TA20 3</v>
      </c>
      <c r="B8433" s="1" t="s">
        <v>12548</v>
      </c>
      <c r="C8433" s="1" t="s">
        <v>12675</v>
      </c>
      <c r="D8433" s="1" t="s">
        <v>12629</v>
      </c>
      <c r="E8433" s="2">
        <v>15</v>
      </c>
      <c r="F8433" s="3">
        <v>867557.94999999984</v>
      </c>
      <c r="G8433" s="3">
        <v>377321.06</v>
      </c>
      <c r="H8433" s="4">
        <v>196308.62</v>
      </c>
      <c r="I8433" s="25"/>
      <c r="J8433" s="26" t="str">
        <f t="shared" si="790"/>
        <v>No</v>
      </c>
      <c r="K8433" s="26" t="str">
        <f t="shared" si="791"/>
        <v>GB</v>
      </c>
      <c r="L8433" s="26" t="str">
        <f t="shared" si="792"/>
        <v>Invalid</v>
      </c>
      <c r="M8433" s="26" t="str">
        <f>IF(OR(ISBLANK(B8433),ISBLANK(C8433),ISBLANK(D8433)),"Missing",IFERROR(VLOOKUP(A8433,'RM Postcodes'!$A:$B,2,0),"Invalid"))</f>
        <v>live</v>
      </c>
      <c r="N8433" s="26" t="str">
        <f t="shared" si="793"/>
        <v>OK</v>
      </c>
      <c r="O8433" s="26" t="str">
        <f t="shared" si="788"/>
        <v>Redact</v>
      </c>
    </row>
    <row r="8434" spans="1:15" x14ac:dyDescent="0.2">
      <c r="A8434" s="24" t="str">
        <f t="shared" si="789"/>
        <v>TA20 4</v>
      </c>
      <c r="B8434" s="1" t="s">
        <v>12548</v>
      </c>
      <c r="C8434" s="1" t="s">
        <v>12675</v>
      </c>
      <c r="D8434" s="1" t="s">
        <v>12630</v>
      </c>
      <c r="E8434" s="2">
        <v>16</v>
      </c>
      <c r="F8434" s="3">
        <v>1611902.3499999999</v>
      </c>
      <c r="G8434" s="3">
        <v>643171.18999999994</v>
      </c>
      <c r="H8434" s="4">
        <v>361844.46</v>
      </c>
      <c r="I8434" s="25"/>
      <c r="J8434" s="26" t="str">
        <f t="shared" si="790"/>
        <v>No</v>
      </c>
      <c r="K8434" s="26" t="str">
        <f t="shared" si="791"/>
        <v>GB</v>
      </c>
      <c r="L8434" s="26" t="str">
        <f t="shared" si="792"/>
        <v>Invalid</v>
      </c>
      <c r="M8434" s="26" t="str">
        <f>IF(OR(ISBLANK(B8434),ISBLANK(C8434),ISBLANK(D8434)),"Missing",IFERROR(VLOOKUP(A8434,'RM Postcodes'!$A:$B,2,0),"Invalid"))</f>
        <v>live</v>
      </c>
      <c r="N8434" s="26" t="str">
        <f t="shared" si="793"/>
        <v>OK</v>
      </c>
      <c r="O8434" s="26" t="str">
        <f t="shared" si="788"/>
        <v>Redact</v>
      </c>
    </row>
    <row r="8435" spans="1:15" x14ac:dyDescent="0.2">
      <c r="A8435" s="24" t="str">
        <f t="shared" si="789"/>
        <v>TA21 0</v>
      </c>
      <c r="B8435" s="1" t="s">
        <v>12548</v>
      </c>
      <c r="C8435" s="1" t="s">
        <v>12636</v>
      </c>
      <c r="D8435" s="1" t="s">
        <v>12632</v>
      </c>
      <c r="E8435" s="2">
        <v>21</v>
      </c>
      <c r="F8435" s="3">
        <v>2680147.5700000017</v>
      </c>
      <c r="G8435" s="3">
        <v>823886.75</v>
      </c>
      <c r="H8435" s="4">
        <v>754430.67</v>
      </c>
      <c r="I8435" s="25"/>
      <c r="J8435" s="26" t="str">
        <f t="shared" si="790"/>
        <v>No</v>
      </c>
      <c r="K8435" s="26" t="str">
        <f t="shared" si="791"/>
        <v>GB</v>
      </c>
      <c r="L8435" s="26" t="str">
        <f t="shared" si="792"/>
        <v>Invalid</v>
      </c>
      <c r="M8435" s="26" t="str">
        <f>IF(OR(ISBLANK(B8435),ISBLANK(C8435),ISBLANK(D8435)),"Missing",IFERROR(VLOOKUP(A8435,'RM Postcodes'!$A:$B,2,0),"Invalid"))</f>
        <v>live</v>
      </c>
      <c r="N8435" s="26" t="str">
        <f t="shared" si="793"/>
        <v>OK</v>
      </c>
      <c r="O8435" s="26" t="str">
        <f t="shared" si="788"/>
        <v>OK</v>
      </c>
    </row>
    <row r="8436" spans="1:15" x14ac:dyDescent="0.2">
      <c r="A8436" s="24" t="str">
        <f t="shared" si="789"/>
        <v>TA21 8</v>
      </c>
      <c r="B8436" s="1" t="s">
        <v>12548</v>
      </c>
      <c r="C8436" s="1" t="s">
        <v>12636</v>
      </c>
      <c r="D8436" s="1" t="s">
        <v>12626</v>
      </c>
      <c r="E8436" s="2">
        <v>29</v>
      </c>
      <c r="F8436" s="3">
        <v>871118.5199999999</v>
      </c>
      <c r="G8436" s="3">
        <v>423082.5</v>
      </c>
      <c r="H8436" s="4">
        <v>51373.21</v>
      </c>
      <c r="I8436" s="25"/>
      <c r="J8436" s="26" t="str">
        <f t="shared" si="790"/>
        <v>No</v>
      </c>
      <c r="K8436" s="26" t="str">
        <f t="shared" si="791"/>
        <v>GB</v>
      </c>
      <c r="L8436" s="26" t="str">
        <f t="shared" si="792"/>
        <v>Invalid</v>
      </c>
      <c r="M8436" s="26" t="str">
        <f>IF(OR(ISBLANK(B8436),ISBLANK(C8436),ISBLANK(D8436)),"Missing",IFERROR(VLOOKUP(A8436,'RM Postcodes'!$A:$B,2,0),"Invalid"))</f>
        <v>live</v>
      </c>
      <c r="N8436" s="26" t="str">
        <f t="shared" si="793"/>
        <v>OK</v>
      </c>
      <c r="O8436" s="26" t="str">
        <f t="shared" si="788"/>
        <v>OK</v>
      </c>
    </row>
    <row r="8437" spans="1:15" x14ac:dyDescent="0.2">
      <c r="A8437" s="24" t="str">
        <f t="shared" si="789"/>
        <v>TA21 9</v>
      </c>
      <c r="B8437" s="1" t="s">
        <v>12548</v>
      </c>
      <c r="C8437" s="1" t="s">
        <v>12636</v>
      </c>
      <c r="D8437" s="1" t="s">
        <v>12627</v>
      </c>
      <c r="E8437" s="2">
        <v>42</v>
      </c>
      <c r="F8437" s="3">
        <v>1457232.4800000004</v>
      </c>
      <c r="G8437" s="3">
        <v>333333.32</v>
      </c>
      <c r="H8437" s="4">
        <v>178598.39999999999</v>
      </c>
      <c r="I8437" s="25"/>
      <c r="J8437" s="26" t="str">
        <f t="shared" si="790"/>
        <v>No</v>
      </c>
      <c r="K8437" s="26" t="str">
        <f t="shared" si="791"/>
        <v>GB</v>
      </c>
      <c r="L8437" s="26" t="str">
        <f t="shared" si="792"/>
        <v>Invalid</v>
      </c>
      <c r="M8437" s="26" t="str">
        <f>IF(OR(ISBLANK(B8437),ISBLANK(C8437),ISBLANK(D8437)),"Missing",IFERROR(VLOOKUP(A8437,'RM Postcodes'!$A:$B,2,0),"Invalid"))</f>
        <v>live</v>
      </c>
      <c r="N8437" s="26" t="str">
        <f t="shared" si="793"/>
        <v>OK</v>
      </c>
      <c r="O8437" s="26" t="str">
        <f t="shared" si="788"/>
        <v>OK</v>
      </c>
    </row>
    <row r="8438" spans="1:15" x14ac:dyDescent="0.2">
      <c r="A8438" s="24" t="str">
        <f t="shared" si="789"/>
        <v>TA22 9</v>
      </c>
      <c r="B8438" s="1" t="s">
        <v>12548</v>
      </c>
      <c r="C8438" s="1" t="s">
        <v>12637</v>
      </c>
      <c r="D8438" s="1" t="s">
        <v>12627</v>
      </c>
      <c r="E8438" s="2">
        <v>14</v>
      </c>
      <c r="F8438" s="3">
        <v>310950.84999999998</v>
      </c>
      <c r="G8438" s="3">
        <v>101805.63</v>
      </c>
      <c r="H8438" s="4">
        <v>39692.85</v>
      </c>
      <c r="I8438" s="25"/>
      <c r="J8438" s="26" t="str">
        <f t="shared" si="790"/>
        <v>No</v>
      </c>
      <c r="K8438" s="26" t="str">
        <f t="shared" si="791"/>
        <v>GB</v>
      </c>
      <c r="L8438" s="26" t="str">
        <f t="shared" si="792"/>
        <v>Invalid</v>
      </c>
      <c r="M8438" s="26" t="str">
        <f>IF(OR(ISBLANK(B8438),ISBLANK(C8438),ISBLANK(D8438)),"Missing",IFERROR(VLOOKUP(A8438,'RM Postcodes'!$A:$B,2,0),"Invalid"))</f>
        <v>live</v>
      </c>
      <c r="N8438" s="26" t="str">
        <f t="shared" si="793"/>
        <v>OK</v>
      </c>
      <c r="O8438" s="26" t="str">
        <f t="shared" si="788"/>
        <v>OK</v>
      </c>
    </row>
    <row r="8439" spans="1:15" x14ac:dyDescent="0.2">
      <c r="A8439" s="24" t="str">
        <f t="shared" si="789"/>
        <v>TA23 0</v>
      </c>
      <c r="B8439" s="1" t="s">
        <v>12548</v>
      </c>
      <c r="C8439" s="1" t="s">
        <v>12638</v>
      </c>
      <c r="D8439" s="1" t="s">
        <v>12632</v>
      </c>
      <c r="E8439" s="2">
        <v>7</v>
      </c>
      <c r="F8439" s="3">
        <v>185503.25</v>
      </c>
      <c r="G8439" s="3">
        <v>145030.74</v>
      </c>
      <c r="H8439" s="4">
        <v>14613.61</v>
      </c>
      <c r="I8439" s="25"/>
      <c r="J8439" s="26" t="str">
        <f t="shared" si="790"/>
        <v>No</v>
      </c>
      <c r="K8439" s="26" t="str">
        <f t="shared" si="791"/>
        <v>GB</v>
      </c>
      <c r="L8439" s="26" t="str">
        <f t="shared" si="792"/>
        <v>Invalid</v>
      </c>
      <c r="M8439" s="26" t="str">
        <f>IF(OR(ISBLANK(B8439),ISBLANK(C8439),ISBLANK(D8439)),"Missing",IFERROR(VLOOKUP(A8439,'RM Postcodes'!$A:$B,2,0),"Invalid"))</f>
        <v>live</v>
      </c>
      <c r="N8439" s="26" t="str">
        <f t="shared" si="793"/>
        <v>Redact</v>
      </c>
      <c r="O8439" s="26" t="str">
        <f t="shared" si="788"/>
        <v>Redact</v>
      </c>
    </row>
    <row r="8440" spans="1:15" x14ac:dyDescent="0.2">
      <c r="A8440" s="24" t="str">
        <f t="shared" si="789"/>
        <v>TA24 5</v>
      </c>
      <c r="B8440" s="1" t="s">
        <v>12548</v>
      </c>
      <c r="C8440" s="1" t="s">
        <v>12639</v>
      </c>
      <c r="D8440" s="1" t="s">
        <v>12625</v>
      </c>
      <c r="E8440" s="2">
        <v>16</v>
      </c>
      <c r="F8440" s="3">
        <v>1537852.18</v>
      </c>
      <c r="G8440" s="3">
        <v>1244225.6499999999</v>
      </c>
      <c r="H8440" s="4">
        <v>41915.93</v>
      </c>
      <c r="I8440" s="25"/>
      <c r="J8440" s="26" t="str">
        <f t="shared" si="790"/>
        <v>No</v>
      </c>
      <c r="K8440" s="26" t="str">
        <f t="shared" si="791"/>
        <v>GB</v>
      </c>
      <c r="L8440" s="26" t="str">
        <f t="shared" si="792"/>
        <v>Invalid</v>
      </c>
      <c r="M8440" s="26" t="str">
        <f>IF(OR(ISBLANK(B8440),ISBLANK(C8440),ISBLANK(D8440)),"Missing",IFERROR(VLOOKUP(A8440,'RM Postcodes'!$A:$B,2,0),"Invalid"))</f>
        <v>live</v>
      </c>
      <c r="N8440" s="26" t="str">
        <f t="shared" si="793"/>
        <v>OK</v>
      </c>
      <c r="O8440" s="26" t="str">
        <f t="shared" si="788"/>
        <v>Redact</v>
      </c>
    </row>
    <row r="8441" spans="1:15" x14ac:dyDescent="0.2">
      <c r="A8441" s="24" t="str">
        <f t="shared" si="789"/>
        <v>TA24 6</v>
      </c>
      <c r="B8441" s="1" t="s">
        <v>12548</v>
      </c>
      <c r="C8441" s="1" t="s">
        <v>12639</v>
      </c>
      <c r="D8441" s="1" t="s">
        <v>12622</v>
      </c>
      <c r="E8441" s="2">
        <v>26</v>
      </c>
      <c r="F8441" s="3">
        <v>1135985.9900000002</v>
      </c>
      <c r="G8441" s="3">
        <v>252324.44</v>
      </c>
      <c r="H8441" s="4">
        <v>242429.46</v>
      </c>
      <c r="I8441" s="25"/>
      <c r="J8441" s="26" t="str">
        <f t="shared" si="790"/>
        <v>No</v>
      </c>
      <c r="K8441" s="26" t="str">
        <f t="shared" si="791"/>
        <v>GB</v>
      </c>
      <c r="L8441" s="26" t="str">
        <f t="shared" si="792"/>
        <v>Invalid</v>
      </c>
      <c r="M8441" s="26" t="str">
        <f>IF(OR(ISBLANK(B8441),ISBLANK(C8441),ISBLANK(D8441)),"Missing",IFERROR(VLOOKUP(A8441,'RM Postcodes'!$A:$B,2,0),"Invalid"))</f>
        <v>live</v>
      </c>
      <c r="N8441" s="26" t="str">
        <f t="shared" si="793"/>
        <v>OK</v>
      </c>
      <c r="O8441" s="26" t="str">
        <f t="shared" si="788"/>
        <v>OK</v>
      </c>
    </row>
    <row r="8442" spans="1:15" x14ac:dyDescent="0.2">
      <c r="A8442" s="24" t="str">
        <f t="shared" si="789"/>
        <v>TA24 7</v>
      </c>
      <c r="B8442" s="1" t="s">
        <v>12548</v>
      </c>
      <c r="C8442" s="1" t="s">
        <v>12639</v>
      </c>
      <c r="D8442" s="1" t="s">
        <v>12623</v>
      </c>
      <c r="E8442" s="2">
        <v>10</v>
      </c>
      <c r="F8442" s="3">
        <v>376522.51</v>
      </c>
      <c r="G8442" s="3">
        <v>110405.92000000001</v>
      </c>
      <c r="H8442" s="4">
        <v>106913.12000000001</v>
      </c>
      <c r="I8442" s="25"/>
      <c r="J8442" s="26" t="str">
        <f t="shared" si="790"/>
        <v>No</v>
      </c>
      <c r="K8442" s="26" t="str">
        <f t="shared" si="791"/>
        <v>GB</v>
      </c>
      <c r="L8442" s="26" t="str">
        <f t="shared" si="792"/>
        <v>Invalid</v>
      </c>
      <c r="M8442" s="26" t="str">
        <f>IF(OR(ISBLANK(B8442),ISBLANK(C8442),ISBLANK(D8442)),"Missing",IFERROR(VLOOKUP(A8442,'RM Postcodes'!$A:$B,2,0),"Invalid"))</f>
        <v>live</v>
      </c>
      <c r="N8442" s="26" t="str">
        <f t="shared" si="793"/>
        <v>OK</v>
      </c>
      <c r="O8442" s="26" t="str">
        <f t="shared" si="788"/>
        <v>OK</v>
      </c>
    </row>
    <row r="8443" spans="1:15" x14ac:dyDescent="0.2">
      <c r="A8443" s="24" t="str">
        <f t="shared" si="789"/>
        <v>TA24 8</v>
      </c>
      <c r="B8443" s="1" t="s">
        <v>12548</v>
      </c>
      <c r="C8443" s="1" t="s">
        <v>12639</v>
      </c>
      <c r="D8443" s="1" t="s">
        <v>12626</v>
      </c>
      <c r="E8443" s="2">
        <v>13</v>
      </c>
      <c r="F8443" s="3">
        <v>353543.89999999997</v>
      </c>
      <c r="G8443" s="3">
        <v>201543.82</v>
      </c>
      <c r="H8443" s="4">
        <v>60590.94</v>
      </c>
      <c r="I8443" s="25"/>
      <c r="J8443" s="26" t="str">
        <f t="shared" si="790"/>
        <v>No</v>
      </c>
      <c r="K8443" s="26" t="str">
        <f t="shared" si="791"/>
        <v>GB</v>
      </c>
      <c r="L8443" s="26" t="str">
        <f t="shared" si="792"/>
        <v>Invalid</v>
      </c>
      <c r="M8443" s="26" t="str">
        <f>IF(OR(ISBLANK(B8443),ISBLANK(C8443),ISBLANK(D8443)),"Missing",IFERROR(VLOOKUP(A8443,'RM Postcodes'!$A:$B,2,0),"Invalid"))</f>
        <v>live</v>
      </c>
      <c r="N8443" s="26" t="str">
        <f t="shared" si="793"/>
        <v>OK</v>
      </c>
      <c r="O8443" s="26" t="str">
        <f t="shared" si="788"/>
        <v>Redact</v>
      </c>
    </row>
    <row r="8444" spans="1:15" x14ac:dyDescent="0.2">
      <c r="A8444" s="24" t="str">
        <f t="shared" si="789"/>
        <v>TA3 5</v>
      </c>
      <c r="B8444" s="1" t="s">
        <v>12548</v>
      </c>
      <c r="C8444" s="1" t="s">
        <v>12665</v>
      </c>
      <c r="D8444" s="1" t="s">
        <v>12625</v>
      </c>
      <c r="E8444" s="2">
        <v>21</v>
      </c>
      <c r="F8444" s="3">
        <v>5732531.4400000004</v>
      </c>
      <c r="G8444" s="3">
        <v>3166887.58</v>
      </c>
      <c r="H8444" s="4">
        <v>2001576.57</v>
      </c>
      <c r="I8444" s="25"/>
      <c r="J8444" s="26" t="str">
        <f t="shared" si="790"/>
        <v>No</v>
      </c>
      <c r="K8444" s="26" t="str">
        <f t="shared" si="791"/>
        <v>GB</v>
      </c>
      <c r="L8444" s="26" t="str">
        <f t="shared" si="792"/>
        <v>Invalid</v>
      </c>
      <c r="M8444" s="26" t="str">
        <f>IF(OR(ISBLANK(B8444),ISBLANK(C8444),ISBLANK(D8444)),"Missing",IFERROR(VLOOKUP(A8444,'RM Postcodes'!$A:$B,2,0),"Invalid"))</f>
        <v>live</v>
      </c>
      <c r="N8444" s="26" t="str">
        <f t="shared" si="793"/>
        <v>OK</v>
      </c>
      <c r="O8444" s="26" t="str">
        <f t="shared" si="788"/>
        <v>Redact</v>
      </c>
    </row>
    <row r="8445" spans="1:15" x14ac:dyDescent="0.2">
      <c r="A8445" s="24" t="str">
        <f t="shared" si="789"/>
        <v>TA3 6</v>
      </c>
      <c r="B8445" s="1" t="s">
        <v>12548</v>
      </c>
      <c r="C8445" s="1" t="s">
        <v>12665</v>
      </c>
      <c r="D8445" s="1" t="s">
        <v>12622</v>
      </c>
      <c r="E8445" s="2">
        <v>22</v>
      </c>
      <c r="F8445" s="3">
        <v>3671503.3799999994</v>
      </c>
      <c r="G8445" s="3">
        <v>1850560.23</v>
      </c>
      <c r="H8445" s="4">
        <v>890316.91999999993</v>
      </c>
      <c r="I8445" s="25"/>
      <c r="J8445" s="26" t="str">
        <f t="shared" si="790"/>
        <v>No</v>
      </c>
      <c r="K8445" s="26" t="str">
        <f t="shared" si="791"/>
        <v>GB</v>
      </c>
      <c r="L8445" s="26" t="str">
        <f t="shared" si="792"/>
        <v>Invalid</v>
      </c>
      <c r="M8445" s="26" t="str">
        <f>IF(OR(ISBLANK(B8445),ISBLANK(C8445),ISBLANK(D8445)),"Missing",IFERROR(VLOOKUP(A8445,'RM Postcodes'!$A:$B,2,0),"Invalid"))</f>
        <v>live</v>
      </c>
      <c r="N8445" s="26" t="str">
        <f t="shared" si="793"/>
        <v>OK</v>
      </c>
      <c r="O8445" s="26" t="str">
        <f t="shared" si="788"/>
        <v>Redact</v>
      </c>
    </row>
    <row r="8446" spans="1:15" x14ac:dyDescent="0.2">
      <c r="A8446" s="24" t="str">
        <f t="shared" si="789"/>
        <v>TA3 7</v>
      </c>
      <c r="B8446" s="1" t="s">
        <v>12548</v>
      </c>
      <c r="C8446" s="1" t="s">
        <v>12665</v>
      </c>
      <c r="D8446" s="1" t="s">
        <v>12623</v>
      </c>
      <c r="E8446" s="2">
        <v>19</v>
      </c>
      <c r="F8446" s="3">
        <v>330583.36999999994</v>
      </c>
      <c r="G8446" s="3">
        <v>55464.63</v>
      </c>
      <c r="H8446" s="4">
        <v>48984.869999999995</v>
      </c>
      <c r="I8446" s="25"/>
      <c r="J8446" s="26" t="str">
        <f t="shared" si="790"/>
        <v>No</v>
      </c>
      <c r="K8446" s="26" t="str">
        <f t="shared" si="791"/>
        <v>GB</v>
      </c>
      <c r="L8446" s="26" t="str">
        <f t="shared" si="792"/>
        <v>Invalid</v>
      </c>
      <c r="M8446" s="26" t="str">
        <f>IF(OR(ISBLANK(B8446),ISBLANK(C8446),ISBLANK(D8446)),"Missing",IFERROR(VLOOKUP(A8446,'RM Postcodes'!$A:$B,2,0),"Invalid"))</f>
        <v>live</v>
      </c>
      <c r="N8446" s="26" t="str">
        <f t="shared" si="793"/>
        <v>OK</v>
      </c>
      <c r="O8446" s="26" t="str">
        <f t="shared" si="788"/>
        <v>OK</v>
      </c>
    </row>
    <row r="8447" spans="1:15" x14ac:dyDescent="0.2">
      <c r="A8447" s="24" t="str">
        <f t="shared" si="789"/>
        <v>TA4 1</v>
      </c>
      <c r="B8447" s="1" t="s">
        <v>12548</v>
      </c>
      <c r="C8447" s="1" t="s">
        <v>12666</v>
      </c>
      <c r="D8447" s="1" t="s">
        <v>12621</v>
      </c>
      <c r="E8447" s="2">
        <v>24</v>
      </c>
      <c r="F8447" s="3">
        <v>6198922.4700000016</v>
      </c>
      <c r="G8447" s="3">
        <v>3368328.1899999995</v>
      </c>
      <c r="H8447" s="4">
        <v>2162738.64</v>
      </c>
      <c r="I8447" s="25"/>
      <c r="J8447" s="26" t="str">
        <f t="shared" si="790"/>
        <v>No</v>
      </c>
      <c r="K8447" s="26" t="str">
        <f t="shared" si="791"/>
        <v>GB</v>
      </c>
      <c r="L8447" s="26" t="str">
        <f t="shared" si="792"/>
        <v>Invalid</v>
      </c>
      <c r="M8447" s="26" t="str">
        <f>IF(OR(ISBLANK(B8447),ISBLANK(C8447),ISBLANK(D8447)),"Missing",IFERROR(VLOOKUP(A8447,'RM Postcodes'!$A:$B,2,0),"Invalid"))</f>
        <v>live</v>
      </c>
      <c r="N8447" s="26" t="str">
        <f t="shared" si="793"/>
        <v>OK</v>
      </c>
      <c r="O8447" s="26" t="str">
        <f t="shared" si="788"/>
        <v>Redact</v>
      </c>
    </row>
    <row r="8448" spans="1:15" x14ac:dyDescent="0.2">
      <c r="A8448" s="24" t="str">
        <f t="shared" si="789"/>
        <v>TA4 2</v>
      </c>
      <c r="B8448" s="1" t="s">
        <v>12548</v>
      </c>
      <c r="C8448" s="1" t="s">
        <v>12666</v>
      </c>
      <c r="D8448" s="1" t="s">
        <v>12640</v>
      </c>
      <c r="E8448" s="2">
        <v>21</v>
      </c>
      <c r="F8448" s="3">
        <v>1320274.32</v>
      </c>
      <c r="G8448" s="3">
        <v>933282.02</v>
      </c>
      <c r="H8448" s="4">
        <v>126486.51000000001</v>
      </c>
      <c r="I8448" s="25"/>
      <c r="J8448" s="26" t="str">
        <f t="shared" si="790"/>
        <v>No</v>
      </c>
      <c r="K8448" s="26" t="str">
        <f t="shared" si="791"/>
        <v>GB</v>
      </c>
      <c r="L8448" s="26" t="str">
        <f t="shared" si="792"/>
        <v>Invalid</v>
      </c>
      <c r="M8448" s="26" t="str">
        <f>IF(OR(ISBLANK(B8448),ISBLANK(C8448),ISBLANK(D8448)),"Missing",IFERROR(VLOOKUP(A8448,'RM Postcodes'!$A:$B,2,0),"Invalid"))</f>
        <v>live</v>
      </c>
      <c r="N8448" s="26" t="str">
        <f t="shared" si="793"/>
        <v>OK</v>
      </c>
      <c r="O8448" s="26" t="str">
        <f t="shared" si="788"/>
        <v>Redact</v>
      </c>
    </row>
    <row r="8449" spans="1:15" x14ac:dyDescent="0.2">
      <c r="A8449" s="24" t="str">
        <f t="shared" si="789"/>
        <v>TA4 3</v>
      </c>
      <c r="B8449" s="1" t="s">
        <v>12548</v>
      </c>
      <c r="C8449" s="1" t="s">
        <v>12666</v>
      </c>
      <c r="D8449" s="1" t="s">
        <v>12629</v>
      </c>
      <c r="E8449" s="2">
        <v>20</v>
      </c>
      <c r="F8449" s="3">
        <v>1051213.5</v>
      </c>
      <c r="G8449" s="3">
        <v>515578.08999999997</v>
      </c>
      <c r="H8449" s="4">
        <v>78333.289999999994</v>
      </c>
      <c r="I8449" s="25"/>
      <c r="J8449" s="26" t="str">
        <f t="shared" si="790"/>
        <v>No</v>
      </c>
      <c r="K8449" s="26" t="str">
        <f t="shared" si="791"/>
        <v>GB</v>
      </c>
      <c r="L8449" s="26" t="str">
        <f t="shared" si="792"/>
        <v>Invalid</v>
      </c>
      <c r="M8449" s="26" t="str">
        <f>IF(OR(ISBLANK(B8449),ISBLANK(C8449),ISBLANK(D8449)),"Missing",IFERROR(VLOOKUP(A8449,'RM Postcodes'!$A:$B,2,0),"Invalid"))</f>
        <v>live</v>
      </c>
      <c r="N8449" s="26" t="str">
        <f t="shared" si="793"/>
        <v>OK</v>
      </c>
      <c r="O8449" s="26" t="str">
        <f t="shared" si="788"/>
        <v>OK</v>
      </c>
    </row>
    <row r="8450" spans="1:15" x14ac:dyDescent="0.2">
      <c r="A8450" s="24" t="str">
        <f t="shared" si="789"/>
        <v>TA4 4</v>
      </c>
      <c r="B8450" s="1" t="s">
        <v>12548</v>
      </c>
      <c r="C8450" s="1" t="s">
        <v>12666</v>
      </c>
      <c r="D8450" s="1" t="s">
        <v>12630</v>
      </c>
      <c r="E8450" s="2">
        <v>15</v>
      </c>
      <c r="F8450" s="3">
        <v>309682.77999999997</v>
      </c>
      <c r="G8450" s="3">
        <v>53589.16</v>
      </c>
      <c r="H8450" s="4">
        <v>42701.13</v>
      </c>
      <c r="I8450" s="25"/>
      <c r="J8450" s="26" t="str">
        <f t="shared" si="790"/>
        <v>No</v>
      </c>
      <c r="K8450" s="26" t="str">
        <f t="shared" si="791"/>
        <v>GB</v>
      </c>
      <c r="L8450" s="26" t="str">
        <f t="shared" si="792"/>
        <v>Invalid</v>
      </c>
      <c r="M8450" s="26" t="str">
        <f>IF(OR(ISBLANK(B8450),ISBLANK(C8450),ISBLANK(D8450)),"Missing",IFERROR(VLOOKUP(A8450,'RM Postcodes'!$A:$B,2,0),"Invalid"))</f>
        <v>live</v>
      </c>
      <c r="N8450" s="26" t="str">
        <f t="shared" si="793"/>
        <v>OK</v>
      </c>
      <c r="O8450" s="26" t="str">
        <f t="shared" si="788"/>
        <v>OK</v>
      </c>
    </row>
    <row r="8451" spans="1:15" x14ac:dyDescent="0.2">
      <c r="A8451" s="24" t="str">
        <f t="shared" si="789"/>
        <v>TA5 1</v>
      </c>
      <c r="B8451" s="1" t="s">
        <v>12548</v>
      </c>
      <c r="C8451" s="1" t="s">
        <v>12667</v>
      </c>
      <c r="D8451" s="1" t="s">
        <v>12621</v>
      </c>
      <c r="E8451" s="2">
        <v>17</v>
      </c>
      <c r="F8451" s="3">
        <v>2697944.5500000003</v>
      </c>
      <c r="G8451" s="3">
        <v>880746.29</v>
      </c>
      <c r="H8451" s="4">
        <v>784067.42</v>
      </c>
      <c r="I8451" s="25"/>
      <c r="J8451" s="26" t="str">
        <f t="shared" si="790"/>
        <v>No</v>
      </c>
      <c r="K8451" s="26" t="str">
        <f t="shared" si="791"/>
        <v>GB</v>
      </c>
      <c r="L8451" s="26" t="str">
        <f t="shared" si="792"/>
        <v>Invalid</v>
      </c>
      <c r="M8451" s="26" t="str">
        <f>IF(OR(ISBLANK(B8451),ISBLANK(C8451),ISBLANK(D8451)),"Missing",IFERROR(VLOOKUP(A8451,'RM Postcodes'!$A:$B,2,0),"Invalid"))</f>
        <v>live</v>
      </c>
      <c r="N8451" s="26" t="str">
        <f t="shared" si="793"/>
        <v>OK</v>
      </c>
      <c r="O8451" s="26" t="str">
        <f t="shared" si="788"/>
        <v>Redact</v>
      </c>
    </row>
    <row r="8452" spans="1:15" x14ac:dyDescent="0.2">
      <c r="A8452" s="24" t="str">
        <f t="shared" si="789"/>
        <v>TA5 2</v>
      </c>
      <c r="B8452" s="1" t="s">
        <v>12548</v>
      </c>
      <c r="C8452" s="1" t="s">
        <v>12667</v>
      </c>
      <c r="D8452" s="1" t="s">
        <v>12640</v>
      </c>
      <c r="E8452" s="2">
        <v>22</v>
      </c>
      <c r="F8452" s="3">
        <v>7236926.46</v>
      </c>
      <c r="G8452" s="3">
        <v>6459635.54</v>
      </c>
      <c r="H8452" s="4">
        <v>194476.1</v>
      </c>
      <c r="I8452" s="25"/>
      <c r="J8452" s="26" t="str">
        <f t="shared" si="790"/>
        <v>No</v>
      </c>
      <c r="K8452" s="26" t="str">
        <f t="shared" si="791"/>
        <v>GB</v>
      </c>
      <c r="L8452" s="26" t="str">
        <f t="shared" si="792"/>
        <v>Invalid</v>
      </c>
      <c r="M8452" s="26" t="str">
        <f>IF(OR(ISBLANK(B8452),ISBLANK(C8452),ISBLANK(D8452)),"Missing",IFERROR(VLOOKUP(A8452,'RM Postcodes'!$A:$B,2,0),"Invalid"))</f>
        <v>live</v>
      </c>
      <c r="N8452" s="26" t="str">
        <f t="shared" si="793"/>
        <v>OK</v>
      </c>
      <c r="O8452" s="26" t="str">
        <f t="shared" si="788"/>
        <v>Redact</v>
      </c>
    </row>
    <row r="8453" spans="1:15" x14ac:dyDescent="0.2">
      <c r="A8453" s="24" t="str">
        <f t="shared" si="789"/>
        <v>TA6 3</v>
      </c>
      <c r="B8453" s="1" t="s">
        <v>12548</v>
      </c>
      <c r="C8453" s="1" t="s">
        <v>12668</v>
      </c>
      <c r="D8453" s="1" t="s">
        <v>12629</v>
      </c>
      <c r="E8453" s="2">
        <v>18</v>
      </c>
      <c r="F8453" s="3">
        <v>628859.88000000012</v>
      </c>
      <c r="G8453" s="3">
        <v>200000</v>
      </c>
      <c r="H8453" s="4">
        <v>64395.99</v>
      </c>
      <c r="I8453" s="25"/>
      <c r="J8453" s="26" t="str">
        <f t="shared" si="790"/>
        <v>No</v>
      </c>
      <c r="K8453" s="26" t="str">
        <f t="shared" si="791"/>
        <v>GB</v>
      </c>
      <c r="L8453" s="26" t="str">
        <f t="shared" si="792"/>
        <v>Invalid</v>
      </c>
      <c r="M8453" s="26" t="str">
        <f>IF(OR(ISBLANK(B8453),ISBLANK(C8453),ISBLANK(D8453)),"Missing",IFERROR(VLOOKUP(A8453,'RM Postcodes'!$A:$B,2,0),"Invalid"))</f>
        <v>live</v>
      </c>
      <c r="N8453" s="26" t="str">
        <f t="shared" si="793"/>
        <v>OK</v>
      </c>
      <c r="O8453" s="26" t="str">
        <f t="shared" ref="O8453:O8516" si="794">IF(COUNT(E8453)=0,"Missing",IF(E8453&lt;=2,"Redact",IF(COUNTIF(F8453:H8453,"&gt;0")&lt;&gt;3,"Error",IF((G8453+H8453)/F8453&lt;60%,"OK","Redact"))))</f>
        <v>OK</v>
      </c>
    </row>
    <row r="8454" spans="1:15" x14ac:dyDescent="0.2">
      <c r="A8454" s="24" t="str">
        <f t="shared" ref="A8454:A8517" si="795">TRIM(B8454)&amp;TRIM(C8454)&amp;" "&amp;TRIM(D8454)</f>
        <v>TA6 4</v>
      </c>
      <c r="B8454" s="1" t="s">
        <v>12548</v>
      </c>
      <c r="C8454" s="1" t="s">
        <v>12668</v>
      </c>
      <c r="D8454" s="1" t="s">
        <v>12630</v>
      </c>
      <c r="E8454" s="2">
        <v>26</v>
      </c>
      <c r="F8454" s="3">
        <v>1045205.5600000002</v>
      </c>
      <c r="G8454" s="3">
        <v>225423.35999999999</v>
      </c>
      <c r="H8454" s="4">
        <v>184000.04</v>
      </c>
      <c r="I8454" s="25"/>
      <c r="J8454" s="26" t="str">
        <f t="shared" ref="J8454:J8517" si="796">IF(AND(K8454="NI",L8454="OK",M8454="LIVE",N8454="OK",O8454="OK"),"yes NI",IF(AND(K8454="GB",L8454="OK",M8454="LIVE",N8454="OK",O8454="OK"),"Yes","No"))</f>
        <v>No</v>
      </c>
      <c r="K8454" s="26" t="str">
        <f t="shared" ref="K8454:K8517" si="797">IF(ISBLANK(B8454),"Missing",IF(AND(OR(LEN(B8454)=2,LEN(B8454)=1),AND(ISERROR(VALUE(LEFT(B8454,1))),ISERROR(VALUE(RIGHT(B8454,1))))),IF(OR(B8454="GY",B8454="IM",B8454="JE"),"not GB",IF(B8454="BT","NI","GB")),"Invalid"))</f>
        <v>GB</v>
      </c>
      <c r="L8454" s="26" t="str">
        <f t="shared" si="792"/>
        <v>Invalid</v>
      </c>
      <c r="M8454" s="26" t="str">
        <f>IF(OR(ISBLANK(B8454),ISBLANK(C8454),ISBLANK(D8454)),"Missing",IFERROR(VLOOKUP(A8454,'RM Postcodes'!$A:$B,2,0),"Invalid"))</f>
        <v>live</v>
      </c>
      <c r="N8454" s="26" t="str">
        <f t="shared" si="793"/>
        <v>OK</v>
      </c>
      <c r="O8454" s="26" t="str">
        <f t="shared" si="794"/>
        <v>OK</v>
      </c>
    </row>
    <row r="8455" spans="1:15" x14ac:dyDescent="0.2">
      <c r="A8455" s="24" t="str">
        <f t="shared" si="795"/>
        <v>TA6 5</v>
      </c>
      <c r="B8455" s="1" t="s">
        <v>12548</v>
      </c>
      <c r="C8455" s="1" t="s">
        <v>12668</v>
      </c>
      <c r="D8455" s="1" t="s">
        <v>12625</v>
      </c>
      <c r="E8455" s="2">
        <v>16</v>
      </c>
      <c r="F8455" s="3">
        <v>524604.29999999993</v>
      </c>
      <c r="G8455" s="3">
        <v>131726.10999999999</v>
      </c>
      <c r="H8455" s="4">
        <v>106456.55</v>
      </c>
      <c r="I8455" s="25"/>
      <c r="J8455" s="26" t="str">
        <f t="shared" si="796"/>
        <v>No</v>
      </c>
      <c r="K8455" s="26" t="str">
        <f t="shared" si="797"/>
        <v>GB</v>
      </c>
      <c r="L8455" s="26" t="str">
        <f t="shared" ref="L8455:L8518" si="798">IF(ISBLANK(D8455),"Missing",IF(AND(LEN(D8455)=1,ISNUMBER(VALUE(D8455))),"OK","Invalid"))</f>
        <v>Invalid</v>
      </c>
      <c r="M8455" s="26" t="str">
        <f>IF(OR(ISBLANK(B8455),ISBLANK(C8455),ISBLANK(D8455)),"Missing",IFERROR(VLOOKUP(A8455,'RM Postcodes'!$A:$B,2,0),"Invalid"))</f>
        <v>live</v>
      </c>
      <c r="N8455" s="26" t="str">
        <f t="shared" ref="N8455:N8518" si="799">IF(ISBLANK(E8455),"Missing",IF(E8455&lt;10,"Redact","OK"))</f>
        <v>OK</v>
      </c>
      <c r="O8455" s="26" t="str">
        <f t="shared" si="794"/>
        <v>OK</v>
      </c>
    </row>
    <row r="8456" spans="1:15" x14ac:dyDescent="0.2">
      <c r="A8456" s="24" t="str">
        <f t="shared" si="795"/>
        <v>TA6 6</v>
      </c>
      <c r="B8456" s="1" t="s">
        <v>12548</v>
      </c>
      <c r="C8456" s="1" t="s">
        <v>12668</v>
      </c>
      <c r="D8456" s="1" t="s">
        <v>12622</v>
      </c>
      <c r="E8456" s="2">
        <v>23</v>
      </c>
      <c r="F8456" s="3">
        <v>642533.03000000014</v>
      </c>
      <c r="G8456" s="3">
        <v>212499.97</v>
      </c>
      <c r="H8456" s="4">
        <v>50412.23</v>
      </c>
      <c r="I8456" s="25"/>
      <c r="J8456" s="26" t="str">
        <f t="shared" si="796"/>
        <v>No</v>
      </c>
      <c r="K8456" s="26" t="str">
        <f t="shared" si="797"/>
        <v>GB</v>
      </c>
      <c r="L8456" s="26" t="str">
        <f t="shared" si="798"/>
        <v>Invalid</v>
      </c>
      <c r="M8456" s="26" t="str">
        <f>IF(OR(ISBLANK(B8456),ISBLANK(C8456),ISBLANK(D8456)),"Missing",IFERROR(VLOOKUP(A8456,'RM Postcodes'!$A:$B,2,0),"Invalid"))</f>
        <v>live</v>
      </c>
      <c r="N8456" s="26" t="str">
        <f t="shared" si="799"/>
        <v>OK</v>
      </c>
      <c r="O8456" s="26" t="str">
        <f t="shared" si="794"/>
        <v>OK</v>
      </c>
    </row>
    <row r="8457" spans="1:15" x14ac:dyDescent="0.2">
      <c r="A8457" s="24" t="str">
        <f t="shared" si="795"/>
        <v>TA6 7</v>
      </c>
      <c r="B8457" s="1" t="s">
        <v>12548</v>
      </c>
      <c r="C8457" s="1" t="s">
        <v>12668</v>
      </c>
      <c r="D8457" s="1" t="s">
        <v>12623</v>
      </c>
      <c r="E8457" s="2">
        <v>12</v>
      </c>
      <c r="F8457" s="3">
        <v>346306.8</v>
      </c>
      <c r="G8457" s="3">
        <v>180486.22</v>
      </c>
      <c r="H8457" s="4">
        <v>30581.46</v>
      </c>
      <c r="I8457" s="25"/>
      <c r="J8457" s="26" t="str">
        <f t="shared" si="796"/>
        <v>No</v>
      </c>
      <c r="K8457" s="26" t="str">
        <f t="shared" si="797"/>
        <v>GB</v>
      </c>
      <c r="L8457" s="26" t="str">
        <f t="shared" si="798"/>
        <v>Invalid</v>
      </c>
      <c r="M8457" s="26" t="str">
        <f>IF(OR(ISBLANK(B8457),ISBLANK(C8457),ISBLANK(D8457)),"Missing",IFERROR(VLOOKUP(A8457,'RM Postcodes'!$A:$B,2,0),"Invalid"))</f>
        <v>live</v>
      </c>
      <c r="N8457" s="26" t="str">
        <f t="shared" si="799"/>
        <v>OK</v>
      </c>
      <c r="O8457" s="26" t="str">
        <f t="shared" si="794"/>
        <v>Redact</v>
      </c>
    </row>
    <row r="8458" spans="1:15" x14ac:dyDescent="0.2">
      <c r="A8458" s="24" t="str">
        <f t="shared" si="795"/>
        <v>TA7 0</v>
      </c>
      <c r="B8458" s="1" t="s">
        <v>12548</v>
      </c>
      <c r="C8458" s="1" t="s">
        <v>12669</v>
      </c>
      <c r="D8458" s="1" t="s">
        <v>12632</v>
      </c>
      <c r="E8458" s="2">
        <v>18</v>
      </c>
      <c r="F8458" s="3">
        <v>631666.12</v>
      </c>
      <c r="G8458" s="3">
        <v>166380.08000000002</v>
      </c>
      <c r="H8458" s="4">
        <v>68068.59</v>
      </c>
      <c r="I8458" s="25"/>
      <c r="J8458" s="26" t="str">
        <f t="shared" si="796"/>
        <v>No</v>
      </c>
      <c r="K8458" s="26" t="str">
        <f t="shared" si="797"/>
        <v>GB</v>
      </c>
      <c r="L8458" s="26" t="str">
        <f t="shared" si="798"/>
        <v>Invalid</v>
      </c>
      <c r="M8458" s="26" t="str">
        <f>IF(OR(ISBLANK(B8458),ISBLANK(C8458),ISBLANK(D8458)),"Missing",IFERROR(VLOOKUP(A8458,'RM Postcodes'!$A:$B,2,0),"Invalid"))</f>
        <v>live</v>
      </c>
      <c r="N8458" s="26" t="str">
        <f t="shared" si="799"/>
        <v>OK</v>
      </c>
      <c r="O8458" s="26" t="str">
        <f t="shared" si="794"/>
        <v>OK</v>
      </c>
    </row>
    <row r="8459" spans="1:15" x14ac:dyDescent="0.2">
      <c r="A8459" s="24" t="str">
        <f t="shared" si="795"/>
        <v>TA7 8</v>
      </c>
      <c r="B8459" s="1" t="s">
        <v>12548</v>
      </c>
      <c r="C8459" s="1" t="s">
        <v>12669</v>
      </c>
      <c r="D8459" s="1" t="s">
        <v>12626</v>
      </c>
      <c r="E8459" s="2">
        <v>17</v>
      </c>
      <c r="F8459" s="3">
        <v>2180891.2700000005</v>
      </c>
      <c r="G8459" s="3">
        <v>951854.1</v>
      </c>
      <c r="H8459" s="4">
        <v>727575.14</v>
      </c>
      <c r="I8459" s="25"/>
      <c r="J8459" s="26" t="str">
        <f t="shared" si="796"/>
        <v>No</v>
      </c>
      <c r="K8459" s="26" t="str">
        <f t="shared" si="797"/>
        <v>GB</v>
      </c>
      <c r="L8459" s="26" t="str">
        <f t="shared" si="798"/>
        <v>Invalid</v>
      </c>
      <c r="M8459" s="26" t="str">
        <f>IF(OR(ISBLANK(B8459),ISBLANK(C8459),ISBLANK(D8459)),"Missing",IFERROR(VLOOKUP(A8459,'RM Postcodes'!$A:$B,2,0),"Invalid"))</f>
        <v>live</v>
      </c>
      <c r="N8459" s="26" t="str">
        <f t="shared" si="799"/>
        <v>OK</v>
      </c>
      <c r="O8459" s="26" t="str">
        <f t="shared" si="794"/>
        <v>Redact</v>
      </c>
    </row>
    <row r="8460" spans="1:15" x14ac:dyDescent="0.2">
      <c r="A8460" s="24" t="str">
        <f t="shared" si="795"/>
        <v>TA7 9</v>
      </c>
      <c r="B8460" s="1" t="s">
        <v>12548</v>
      </c>
      <c r="C8460" s="1" t="s">
        <v>12669</v>
      </c>
      <c r="D8460" s="1" t="s">
        <v>12627</v>
      </c>
      <c r="E8460" s="2">
        <v>7</v>
      </c>
      <c r="F8460" s="3">
        <v>1885965.1600000001</v>
      </c>
      <c r="G8460" s="3">
        <v>1001527.52</v>
      </c>
      <c r="H8460" s="4">
        <v>626789.07999999996</v>
      </c>
      <c r="I8460" s="25"/>
      <c r="J8460" s="26" t="str">
        <f t="shared" si="796"/>
        <v>No</v>
      </c>
      <c r="K8460" s="26" t="str">
        <f t="shared" si="797"/>
        <v>GB</v>
      </c>
      <c r="L8460" s="26" t="str">
        <f t="shared" si="798"/>
        <v>Invalid</v>
      </c>
      <c r="M8460" s="26" t="str">
        <f>IF(OR(ISBLANK(B8460),ISBLANK(C8460),ISBLANK(D8460)),"Missing",IFERROR(VLOOKUP(A8460,'RM Postcodes'!$A:$B,2,0),"Invalid"))</f>
        <v>live</v>
      </c>
      <c r="N8460" s="26" t="str">
        <f t="shared" si="799"/>
        <v>Redact</v>
      </c>
      <c r="O8460" s="26" t="str">
        <f t="shared" si="794"/>
        <v>Redact</v>
      </c>
    </row>
    <row r="8461" spans="1:15" x14ac:dyDescent="0.2">
      <c r="A8461" s="24" t="str">
        <f t="shared" si="795"/>
        <v>TA8 1</v>
      </c>
      <c r="B8461" s="1" t="s">
        <v>12548</v>
      </c>
      <c r="C8461" s="1" t="s">
        <v>12670</v>
      </c>
      <c r="D8461" s="1" t="s">
        <v>12621</v>
      </c>
      <c r="E8461" s="2">
        <v>19</v>
      </c>
      <c r="F8461" s="3">
        <v>374222.81999999995</v>
      </c>
      <c r="G8461" s="3">
        <v>48432.62</v>
      </c>
      <c r="H8461" s="4">
        <v>47800.88</v>
      </c>
      <c r="I8461" s="25"/>
      <c r="J8461" s="26" t="str">
        <f t="shared" si="796"/>
        <v>No</v>
      </c>
      <c r="K8461" s="26" t="str">
        <f t="shared" si="797"/>
        <v>GB</v>
      </c>
      <c r="L8461" s="26" t="str">
        <f t="shared" si="798"/>
        <v>Invalid</v>
      </c>
      <c r="M8461" s="26" t="str">
        <f>IF(OR(ISBLANK(B8461),ISBLANK(C8461),ISBLANK(D8461)),"Missing",IFERROR(VLOOKUP(A8461,'RM Postcodes'!$A:$B,2,0),"Invalid"))</f>
        <v>live</v>
      </c>
      <c r="N8461" s="26" t="str">
        <f t="shared" si="799"/>
        <v>OK</v>
      </c>
      <c r="O8461" s="26" t="str">
        <f t="shared" si="794"/>
        <v>OK</v>
      </c>
    </row>
    <row r="8462" spans="1:15" x14ac:dyDescent="0.2">
      <c r="A8462" s="24" t="str">
        <f t="shared" si="795"/>
        <v>TA8 2</v>
      </c>
      <c r="B8462" s="1" t="s">
        <v>12548</v>
      </c>
      <c r="C8462" s="1" t="s">
        <v>12670</v>
      </c>
      <c r="D8462" s="1" t="s">
        <v>12640</v>
      </c>
      <c r="E8462" s="2">
        <v>35</v>
      </c>
      <c r="F8462" s="3">
        <v>639541.84</v>
      </c>
      <c r="G8462" s="3">
        <v>66471.87</v>
      </c>
      <c r="H8462" s="4">
        <v>49122.83</v>
      </c>
      <c r="I8462" s="25"/>
      <c r="J8462" s="26" t="str">
        <f t="shared" si="796"/>
        <v>No</v>
      </c>
      <c r="K8462" s="26" t="str">
        <f t="shared" si="797"/>
        <v>GB</v>
      </c>
      <c r="L8462" s="26" t="str">
        <f t="shared" si="798"/>
        <v>Invalid</v>
      </c>
      <c r="M8462" s="26" t="str">
        <f>IF(OR(ISBLANK(B8462),ISBLANK(C8462),ISBLANK(D8462)),"Missing",IFERROR(VLOOKUP(A8462,'RM Postcodes'!$A:$B,2,0),"Invalid"))</f>
        <v>live</v>
      </c>
      <c r="N8462" s="26" t="str">
        <f t="shared" si="799"/>
        <v>OK</v>
      </c>
      <c r="O8462" s="26" t="str">
        <f t="shared" si="794"/>
        <v>OK</v>
      </c>
    </row>
    <row r="8463" spans="1:15" x14ac:dyDescent="0.2">
      <c r="A8463" s="24" t="str">
        <f t="shared" si="795"/>
        <v>TA9 3</v>
      </c>
      <c r="B8463" s="1" t="s">
        <v>12548</v>
      </c>
      <c r="C8463" s="1" t="s">
        <v>12671</v>
      </c>
      <c r="D8463" s="1" t="s">
        <v>12629</v>
      </c>
      <c r="E8463" s="2">
        <v>20</v>
      </c>
      <c r="F8463" s="3">
        <v>326875.58999999997</v>
      </c>
      <c r="G8463" s="3">
        <v>47753.23</v>
      </c>
      <c r="H8463" s="4">
        <v>45965.01</v>
      </c>
      <c r="I8463" s="25"/>
      <c r="J8463" s="26" t="str">
        <f t="shared" si="796"/>
        <v>No</v>
      </c>
      <c r="K8463" s="26" t="str">
        <f t="shared" si="797"/>
        <v>GB</v>
      </c>
      <c r="L8463" s="26" t="str">
        <f t="shared" si="798"/>
        <v>Invalid</v>
      </c>
      <c r="M8463" s="26" t="str">
        <f>IF(OR(ISBLANK(B8463),ISBLANK(C8463),ISBLANK(D8463)),"Missing",IFERROR(VLOOKUP(A8463,'RM Postcodes'!$A:$B,2,0),"Invalid"))</f>
        <v>live</v>
      </c>
      <c r="N8463" s="26" t="str">
        <f t="shared" si="799"/>
        <v>OK</v>
      </c>
      <c r="O8463" s="26" t="str">
        <f t="shared" si="794"/>
        <v>OK</v>
      </c>
    </row>
    <row r="8464" spans="1:15" x14ac:dyDescent="0.2">
      <c r="A8464" s="24" t="str">
        <f t="shared" si="795"/>
        <v>TA9 4</v>
      </c>
      <c r="B8464" s="1" t="s">
        <v>12548</v>
      </c>
      <c r="C8464" s="1" t="s">
        <v>12671</v>
      </c>
      <c r="D8464" s="1" t="s">
        <v>12630</v>
      </c>
      <c r="E8464" s="2">
        <v>33</v>
      </c>
      <c r="F8464" s="3">
        <v>1367760.7299999997</v>
      </c>
      <c r="G8464" s="3">
        <v>613975.64</v>
      </c>
      <c r="H8464" s="4">
        <v>61260.09</v>
      </c>
      <c r="I8464" s="25"/>
      <c r="J8464" s="26" t="str">
        <f t="shared" si="796"/>
        <v>No</v>
      </c>
      <c r="K8464" s="26" t="str">
        <f t="shared" si="797"/>
        <v>GB</v>
      </c>
      <c r="L8464" s="26" t="str">
        <f t="shared" si="798"/>
        <v>Invalid</v>
      </c>
      <c r="M8464" s="26" t="str">
        <f>IF(OR(ISBLANK(B8464),ISBLANK(C8464),ISBLANK(D8464)),"Missing",IFERROR(VLOOKUP(A8464,'RM Postcodes'!$A:$B,2,0),"Invalid"))</f>
        <v>live</v>
      </c>
      <c r="N8464" s="26" t="str">
        <f t="shared" si="799"/>
        <v>OK</v>
      </c>
      <c r="O8464" s="26" t="str">
        <f t="shared" si="794"/>
        <v>OK</v>
      </c>
    </row>
    <row r="8465" spans="1:15" x14ac:dyDescent="0.2">
      <c r="A8465" s="24" t="str">
        <f t="shared" si="795"/>
        <v>TD1 1</v>
      </c>
      <c r="B8465" s="1" t="s">
        <v>12549</v>
      </c>
      <c r="C8465" s="1" t="s">
        <v>12663</v>
      </c>
      <c r="D8465" s="1" t="s">
        <v>12621</v>
      </c>
      <c r="E8465" s="2">
        <v>4</v>
      </c>
      <c r="F8465" s="3">
        <v>134527.45000000001</v>
      </c>
      <c r="G8465" s="3">
        <v>47644.1</v>
      </c>
      <c r="H8465" s="4">
        <v>43687.69</v>
      </c>
      <c r="I8465" s="25"/>
      <c r="J8465" s="26" t="str">
        <f t="shared" si="796"/>
        <v>No</v>
      </c>
      <c r="K8465" s="26" t="str">
        <f t="shared" si="797"/>
        <v>GB</v>
      </c>
      <c r="L8465" s="26" t="str">
        <f t="shared" si="798"/>
        <v>Invalid</v>
      </c>
      <c r="M8465" s="26" t="str">
        <f>IF(OR(ISBLANK(B8465),ISBLANK(C8465),ISBLANK(D8465)),"Missing",IFERROR(VLOOKUP(A8465,'RM Postcodes'!$A:$B,2,0),"Invalid"))</f>
        <v>live</v>
      </c>
      <c r="N8465" s="26" t="str">
        <f t="shared" si="799"/>
        <v>Redact</v>
      </c>
      <c r="O8465" s="26" t="str">
        <f t="shared" si="794"/>
        <v>Redact</v>
      </c>
    </row>
    <row r="8466" spans="1:15" x14ac:dyDescent="0.2">
      <c r="A8466" s="24" t="str">
        <f t="shared" si="795"/>
        <v>TD1 2</v>
      </c>
      <c r="B8466" s="1" t="s">
        <v>12549</v>
      </c>
      <c r="C8466" s="1" t="s">
        <v>12663</v>
      </c>
      <c r="D8466" s="1" t="s">
        <v>12640</v>
      </c>
      <c r="E8466" s="2">
        <v>3</v>
      </c>
      <c r="F8466" s="3">
        <v>44987.66</v>
      </c>
      <c r="G8466" s="3">
        <v>32840.730000000003</v>
      </c>
      <c r="H8466" s="4">
        <v>10502.220000000001</v>
      </c>
      <c r="I8466" s="25"/>
      <c r="J8466" s="26" t="str">
        <f t="shared" si="796"/>
        <v>No</v>
      </c>
      <c r="K8466" s="26" t="str">
        <f t="shared" si="797"/>
        <v>GB</v>
      </c>
      <c r="L8466" s="26" t="str">
        <f t="shared" si="798"/>
        <v>Invalid</v>
      </c>
      <c r="M8466" s="26" t="str">
        <f>IF(OR(ISBLANK(B8466),ISBLANK(C8466),ISBLANK(D8466)),"Missing",IFERROR(VLOOKUP(A8466,'RM Postcodes'!$A:$B,2,0),"Invalid"))</f>
        <v>live</v>
      </c>
      <c r="N8466" s="26" t="str">
        <f t="shared" si="799"/>
        <v>Redact</v>
      </c>
      <c r="O8466" s="26" t="str">
        <f t="shared" si="794"/>
        <v>Redact</v>
      </c>
    </row>
    <row r="8467" spans="1:15" x14ac:dyDescent="0.2">
      <c r="A8467" s="24" t="str">
        <f t="shared" si="795"/>
        <v>TD1 3</v>
      </c>
      <c r="B8467" s="1" t="s">
        <v>12549</v>
      </c>
      <c r="C8467" s="1" t="s">
        <v>12663</v>
      </c>
      <c r="D8467" s="1" t="s">
        <v>12629</v>
      </c>
      <c r="E8467" s="2">
        <v>6</v>
      </c>
      <c r="F8467" s="3">
        <v>123090.36000000002</v>
      </c>
      <c r="G8467" s="3">
        <v>36867.81</v>
      </c>
      <c r="H8467" s="4">
        <v>29997.86</v>
      </c>
      <c r="I8467" s="25"/>
      <c r="J8467" s="26" t="str">
        <f t="shared" si="796"/>
        <v>No</v>
      </c>
      <c r="K8467" s="26" t="str">
        <f t="shared" si="797"/>
        <v>GB</v>
      </c>
      <c r="L8467" s="26" t="str">
        <f t="shared" si="798"/>
        <v>Invalid</v>
      </c>
      <c r="M8467" s="26" t="str">
        <f>IF(OR(ISBLANK(B8467),ISBLANK(C8467),ISBLANK(D8467)),"Missing",IFERROR(VLOOKUP(A8467,'RM Postcodes'!$A:$B,2,0),"Invalid"))</f>
        <v>live</v>
      </c>
      <c r="N8467" s="26" t="str">
        <f t="shared" si="799"/>
        <v>Redact</v>
      </c>
      <c r="O8467" s="26" t="str">
        <f t="shared" si="794"/>
        <v>OK</v>
      </c>
    </row>
    <row r="8468" spans="1:15" x14ac:dyDescent="0.2">
      <c r="A8468" s="24" t="str">
        <f t="shared" si="795"/>
        <v>TD11 3</v>
      </c>
      <c r="B8468" s="1" t="s">
        <v>12549</v>
      </c>
      <c r="C8468" s="1" t="s">
        <v>12624</v>
      </c>
      <c r="D8468" s="1" t="s">
        <v>12629</v>
      </c>
      <c r="E8468" s="2">
        <v>3</v>
      </c>
      <c r="F8468" s="3">
        <v>29574.579999999998</v>
      </c>
      <c r="G8468" s="3">
        <v>12235.77</v>
      </c>
      <c r="H8468" s="4">
        <v>11516.01</v>
      </c>
      <c r="I8468" s="25"/>
      <c r="J8468" s="26" t="str">
        <f t="shared" si="796"/>
        <v>No</v>
      </c>
      <c r="K8468" s="26" t="str">
        <f t="shared" si="797"/>
        <v>GB</v>
      </c>
      <c r="L8468" s="26" t="str">
        <f t="shared" si="798"/>
        <v>Invalid</v>
      </c>
      <c r="M8468" s="26" t="str">
        <f>IF(OR(ISBLANK(B8468),ISBLANK(C8468),ISBLANK(D8468)),"Missing",IFERROR(VLOOKUP(A8468,'RM Postcodes'!$A:$B,2,0),"Invalid"))</f>
        <v>live</v>
      </c>
      <c r="N8468" s="26" t="str">
        <f t="shared" si="799"/>
        <v>Redact</v>
      </c>
      <c r="O8468" s="26" t="str">
        <f t="shared" si="794"/>
        <v>Redact</v>
      </c>
    </row>
    <row r="8469" spans="1:15" x14ac:dyDescent="0.2">
      <c r="A8469" s="24" t="str">
        <f t="shared" si="795"/>
        <v>TD12 4</v>
      </c>
      <c r="B8469" s="1" t="s">
        <v>12549</v>
      </c>
      <c r="C8469" s="1" t="s">
        <v>12628</v>
      </c>
      <c r="D8469" s="1" t="s">
        <v>12630</v>
      </c>
      <c r="E8469" s="2">
        <v>6</v>
      </c>
      <c r="F8469" s="3">
        <v>1562813.22</v>
      </c>
      <c r="G8469" s="3">
        <v>1223999.46</v>
      </c>
      <c r="H8469" s="4">
        <v>257788.27</v>
      </c>
      <c r="I8469" s="25"/>
      <c r="J8469" s="26" t="str">
        <f t="shared" si="796"/>
        <v>No</v>
      </c>
      <c r="K8469" s="26" t="str">
        <f t="shared" si="797"/>
        <v>GB</v>
      </c>
      <c r="L8469" s="26" t="str">
        <f t="shared" si="798"/>
        <v>Invalid</v>
      </c>
      <c r="M8469" s="26" t="str">
        <f>IF(OR(ISBLANK(B8469),ISBLANK(C8469),ISBLANK(D8469)),"Missing",IFERROR(VLOOKUP(A8469,'RM Postcodes'!$A:$B,2,0),"Invalid"))</f>
        <v>live</v>
      </c>
      <c r="N8469" s="26" t="str">
        <f t="shared" si="799"/>
        <v>Redact</v>
      </c>
      <c r="O8469" s="26" t="str">
        <f t="shared" si="794"/>
        <v>Redact</v>
      </c>
    </row>
    <row r="8470" spans="1:15" x14ac:dyDescent="0.2">
      <c r="A8470" s="24" t="str">
        <f t="shared" si="795"/>
        <v>TD14 5</v>
      </c>
      <c r="B8470" s="1" t="s">
        <v>12549</v>
      </c>
      <c r="C8470" s="1" t="s">
        <v>12633</v>
      </c>
      <c r="D8470" s="1" t="s">
        <v>12625</v>
      </c>
      <c r="E8470" s="2">
        <v>8</v>
      </c>
      <c r="F8470" s="3">
        <v>384553.44999999995</v>
      </c>
      <c r="G8470" s="3">
        <v>249557.90999999997</v>
      </c>
      <c r="H8470" s="4">
        <v>51139.87</v>
      </c>
      <c r="I8470" s="25"/>
      <c r="J8470" s="26" t="str">
        <f t="shared" si="796"/>
        <v>No</v>
      </c>
      <c r="K8470" s="26" t="str">
        <f t="shared" si="797"/>
        <v>GB</v>
      </c>
      <c r="L8470" s="26" t="str">
        <f t="shared" si="798"/>
        <v>Invalid</v>
      </c>
      <c r="M8470" s="26" t="str">
        <f>IF(OR(ISBLANK(B8470),ISBLANK(C8470),ISBLANK(D8470)),"Missing",IFERROR(VLOOKUP(A8470,'RM Postcodes'!$A:$B,2,0),"Invalid"))</f>
        <v>live</v>
      </c>
      <c r="N8470" s="26" t="str">
        <f t="shared" si="799"/>
        <v>Redact</v>
      </c>
      <c r="O8470" s="26" t="str">
        <f t="shared" si="794"/>
        <v>Redact</v>
      </c>
    </row>
    <row r="8471" spans="1:15" x14ac:dyDescent="0.2">
      <c r="A8471" s="24" t="str">
        <f t="shared" si="795"/>
        <v>TD15 1</v>
      </c>
      <c r="B8471" s="1" t="s">
        <v>12549</v>
      </c>
      <c r="C8471" s="1" t="s">
        <v>12634</v>
      </c>
      <c r="D8471" s="1" t="s">
        <v>12621</v>
      </c>
      <c r="E8471" s="2">
        <v>14</v>
      </c>
      <c r="F8471" s="3">
        <v>10137673.379999999</v>
      </c>
      <c r="G8471" s="3">
        <v>9483694.6999999993</v>
      </c>
      <c r="H8471" s="4">
        <v>339575.03</v>
      </c>
      <c r="I8471" s="25"/>
      <c r="J8471" s="26" t="str">
        <f t="shared" si="796"/>
        <v>No</v>
      </c>
      <c r="K8471" s="26" t="str">
        <f t="shared" si="797"/>
        <v>GB</v>
      </c>
      <c r="L8471" s="26" t="str">
        <f t="shared" si="798"/>
        <v>Invalid</v>
      </c>
      <c r="M8471" s="26" t="str">
        <f>IF(OR(ISBLANK(B8471),ISBLANK(C8471),ISBLANK(D8471)),"Missing",IFERROR(VLOOKUP(A8471,'RM Postcodes'!$A:$B,2,0),"Invalid"))</f>
        <v>live</v>
      </c>
      <c r="N8471" s="26" t="str">
        <f t="shared" si="799"/>
        <v>OK</v>
      </c>
      <c r="O8471" s="26" t="str">
        <f t="shared" si="794"/>
        <v>Redact</v>
      </c>
    </row>
    <row r="8472" spans="1:15" x14ac:dyDescent="0.2">
      <c r="A8472" s="24" t="str">
        <f t="shared" si="795"/>
        <v>TD15 2</v>
      </c>
      <c r="B8472" s="1" t="s">
        <v>12549</v>
      </c>
      <c r="C8472" s="1" t="s">
        <v>12634</v>
      </c>
      <c r="D8472" s="1" t="s">
        <v>12640</v>
      </c>
      <c r="E8472" s="2">
        <v>9</v>
      </c>
      <c r="F8472" s="3">
        <v>6390214.9899999993</v>
      </c>
      <c r="G8472" s="3">
        <v>5720894.3599999994</v>
      </c>
      <c r="H8472" s="4">
        <v>468282.63</v>
      </c>
      <c r="I8472" s="25"/>
      <c r="J8472" s="26" t="str">
        <f t="shared" si="796"/>
        <v>No</v>
      </c>
      <c r="K8472" s="26" t="str">
        <f t="shared" si="797"/>
        <v>GB</v>
      </c>
      <c r="L8472" s="26" t="str">
        <f t="shared" si="798"/>
        <v>Invalid</v>
      </c>
      <c r="M8472" s="26" t="str">
        <f>IF(OR(ISBLANK(B8472),ISBLANK(C8472),ISBLANK(D8472)),"Missing",IFERROR(VLOOKUP(A8472,'RM Postcodes'!$A:$B,2,0),"Invalid"))</f>
        <v>live</v>
      </c>
      <c r="N8472" s="26" t="str">
        <f t="shared" si="799"/>
        <v>Redact</v>
      </c>
      <c r="O8472" s="26" t="str">
        <f t="shared" si="794"/>
        <v>Redact</v>
      </c>
    </row>
    <row r="8473" spans="1:15" x14ac:dyDescent="0.2">
      <c r="A8473" s="24" t="str">
        <f t="shared" si="795"/>
        <v>TD2 5</v>
      </c>
      <c r="B8473" s="1" t="s">
        <v>12549</v>
      </c>
      <c r="C8473" s="1" t="s">
        <v>12664</v>
      </c>
      <c r="D8473" s="1" t="s">
        <v>12625</v>
      </c>
      <c r="E8473" s="2">
        <v>1</v>
      </c>
      <c r="F8473" s="3">
        <v>17817.240000000002</v>
      </c>
      <c r="G8473" s="3">
        <v>17817.240000000002</v>
      </c>
      <c r="H8473" s="4">
        <v>0</v>
      </c>
      <c r="I8473" s="25"/>
      <c r="J8473" s="26" t="str">
        <f t="shared" si="796"/>
        <v>No</v>
      </c>
      <c r="K8473" s="26" t="str">
        <f t="shared" si="797"/>
        <v>GB</v>
      </c>
      <c r="L8473" s="26" t="str">
        <f t="shared" si="798"/>
        <v>Invalid</v>
      </c>
      <c r="M8473" s="26" t="str">
        <f>IF(OR(ISBLANK(B8473),ISBLANK(C8473),ISBLANK(D8473)),"Missing",IFERROR(VLOOKUP(A8473,'RM Postcodes'!$A:$B,2,0),"Invalid"))</f>
        <v>Invalid</v>
      </c>
      <c r="N8473" s="26" t="str">
        <f t="shared" si="799"/>
        <v>Redact</v>
      </c>
      <c r="O8473" s="26" t="str">
        <f t="shared" si="794"/>
        <v>Redact</v>
      </c>
    </row>
    <row r="8474" spans="1:15" x14ac:dyDescent="0.2">
      <c r="A8474" s="24" t="str">
        <f t="shared" si="795"/>
        <v>TD2 6</v>
      </c>
      <c r="B8474" s="1" t="s">
        <v>12549</v>
      </c>
      <c r="C8474" s="1" t="s">
        <v>12664</v>
      </c>
      <c r="D8474" s="1" t="s">
        <v>12622</v>
      </c>
      <c r="E8474" s="2">
        <v>4</v>
      </c>
      <c r="F8474" s="3">
        <v>714567.46</v>
      </c>
      <c r="G8474" s="3">
        <v>702702.45</v>
      </c>
      <c r="H8474" s="4">
        <v>6009.66</v>
      </c>
      <c r="I8474" s="25"/>
      <c r="J8474" s="26" t="str">
        <f t="shared" si="796"/>
        <v>No</v>
      </c>
      <c r="K8474" s="26" t="str">
        <f t="shared" si="797"/>
        <v>GB</v>
      </c>
      <c r="L8474" s="26" t="str">
        <f t="shared" si="798"/>
        <v>Invalid</v>
      </c>
      <c r="M8474" s="26" t="str">
        <f>IF(OR(ISBLANK(B8474),ISBLANK(C8474),ISBLANK(D8474)),"Missing",IFERROR(VLOOKUP(A8474,'RM Postcodes'!$A:$B,2,0),"Invalid"))</f>
        <v>live</v>
      </c>
      <c r="N8474" s="26" t="str">
        <f t="shared" si="799"/>
        <v>Redact</v>
      </c>
      <c r="O8474" s="26" t="str">
        <f t="shared" si="794"/>
        <v>Redact</v>
      </c>
    </row>
    <row r="8475" spans="1:15" x14ac:dyDescent="0.2">
      <c r="A8475" s="24" t="str">
        <f t="shared" si="795"/>
        <v>TD4 6</v>
      </c>
      <c r="B8475" s="1" t="s">
        <v>12549</v>
      </c>
      <c r="C8475" s="1" t="s">
        <v>12666</v>
      </c>
      <c r="D8475" s="1" t="s">
        <v>12622</v>
      </c>
      <c r="E8475" s="2">
        <v>3</v>
      </c>
      <c r="F8475" s="3">
        <v>53712.729999999996</v>
      </c>
      <c r="G8475" s="3">
        <v>36661.79</v>
      </c>
      <c r="H8475" s="4">
        <v>13337.519999999999</v>
      </c>
      <c r="I8475" s="25"/>
      <c r="J8475" s="26" t="str">
        <f t="shared" si="796"/>
        <v>No</v>
      </c>
      <c r="K8475" s="26" t="str">
        <f t="shared" si="797"/>
        <v>GB</v>
      </c>
      <c r="L8475" s="26" t="str">
        <f t="shared" si="798"/>
        <v>Invalid</v>
      </c>
      <c r="M8475" s="26" t="str">
        <f>IF(OR(ISBLANK(B8475),ISBLANK(C8475),ISBLANK(D8475)),"Missing",IFERROR(VLOOKUP(A8475,'RM Postcodes'!$A:$B,2,0),"Invalid"))</f>
        <v>live</v>
      </c>
      <c r="N8475" s="26" t="str">
        <f t="shared" si="799"/>
        <v>Redact</v>
      </c>
      <c r="O8475" s="26" t="str">
        <f t="shared" si="794"/>
        <v>Redact</v>
      </c>
    </row>
    <row r="8476" spans="1:15" x14ac:dyDescent="0.2">
      <c r="A8476" s="24" t="str">
        <f t="shared" si="795"/>
        <v>TD5 7</v>
      </c>
      <c r="B8476" s="1" t="s">
        <v>12549</v>
      </c>
      <c r="C8476" s="1" t="s">
        <v>12667</v>
      </c>
      <c r="D8476" s="1" t="s">
        <v>12623</v>
      </c>
      <c r="E8476" s="2">
        <v>3</v>
      </c>
      <c r="F8476" s="3">
        <v>52984.799999999996</v>
      </c>
      <c r="G8476" s="3">
        <v>22059.9</v>
      </c>
      <c r="H8476" s="4">
        <v>20453.579999999998</v>
      </c>
      <c r="I8476" s="25"/>
      <c r="J8476" s="26" t="str">
        <f t="shared" si="796"/>
        <v>No</v>
      </c>
      <c r="K8476" s="26" t="str">
        <f t="shared" si="797"/>
        <v>GB</v>
      </c>
      <c r="L8476" s="26" t="str">
        <f t="shared" si="798"/>
        <v>Invalid</v>
      </c>
      <c r="M8476" s="26" t="str">
        <f>IF(OR(ISBLANK(B8476),ISBLANK(C8476),ISBLANK(D8476)),"Missing",IFERROR(VLOOKUP(A8476,'RM Postcodes'!$A:$B,2,0),"Invalid"))</f>
        <v>live</v>
      </c>
      <c r="N8476" s="26" t="str">
        <f t="shared" si="799"/>
        <v>Redact</v>
      </c>
      <c r="O8476" s="26" t="str">
        <f t="shared" si="794"/>
        <v>Redact</v>
      </c>
    </row>
    <row r="8477" spans="1:15" x14ac:dyDescent="0.2">
      <c r="A8477" s="24" t="str">
        <f t="shared" si="795"/>
        <v>TD5 8</v>
      </c>
      <c r="B8477" s="1" t="s">
        <v>12549</v>
      </c>
      <c r="C8477" s="1" t="s">
        <v>12667</v>
      </c>
      <c r="D8477" s="1" t="s">
        <v>12626</v>
      </c>
      <c r="E8477" s="2">
        <v>7</v>
      </c>
      <c r="F8477" s="3">
        <v>14134490.25</v>
      </c>
      <c r="G8477" s="3">
        <v>7182609.79</v>
      </c>
      <c r="H8477" s="4">
        <v>4937254.59</v>
      </c>
      <c r="I8477" s="25"/>
      <c r="J8477" s="26" t="str">
        <f t="shared" si="796"/>
        <v>No</v>
      </c>
      <c r="K8477" s="26" t="str">
        <f t="shared" si="797"/>
        <v>GB</v>
      </c>
      <c r="L8477" s="26" t="str">
        <f t="shared" si="798"/>
        <v>Invalid</v>
      </c>
      <c r="M8477" s="26" t="str">
        <f>IF(OR(ISBLANK(B8477),ISBLANK(C8477),ISBLANK(D8477)),"Missing",IFERROR(VLOOKUP(A8477,'RM Postcodes'!$A:$B,2,0),"Invalid"))</f>
        <v>live</v>
      </c>
      <c r="N8477" s="26" t="str">
        <f t="shared" si="799"/>
        <v>Redact</v>
      </c>
      <c r="O8477" s="26" t="str">
        <f t="shared" si="794"/>
        <v>Redact</v>
      </c>
    </row>
    <row r="8478" spans="1:15" x14ac:dyDescent="0.2">
      <c r="A8478" s="24" t="str">
        <f t="shared" si="795"/>
        <v>TD6 0</v>
      </c>
      <c r="B8478" s="1" t="s">
        <v>12549</v>
      </c>
      <c r="C8478" s="1" t="s">
        <v>12668</v>
      </c>
      <c r="D8478" s="1" t="s">
        <v>12632</v>
      </c>
      <c r="E8478" s="2">
        <v>2</v>
      </c>
      <c r="F8478" s="3">
        <v>1845.29</v>
      </c>
      <c r="G8478" s="3">
        <v>1545.29</v>
      </c>
      <c r="H8478" s="4">
        <v>300</v>
      </c>
      <c r="I8478" s="25"/>
      <c r="J8478" s="26" t="str">
        <f t="shared" si="796"/>
        <v>No</v>
      </c>
      <c r="K8478" s="26" t="str">
        <f t="shared" si="797"/>
        <v>GB</v>
      </c>
      <c r="L8478" s="26" t="str">
        <f t="shared" si="798"/>
        <v>Invalid</v>
      </c>
      <c r="M8478" s="26" t="str">
        <f>IF(OR(ISBLANK(B8478),ISBLANK(C8478),ISBLANK(D8478)),"Missing",IFERROR(VLOOKUP(A8478,'RM Postcodes'!$A:$B,2,0),"Invalid"))</f>
        <v>live</v>
      </c>
      <c r="N8478" s="26" t="str">
        <f t="shared" si="799"/>
        <v>Redact</v>
      </c>
      <c r="O8478" s="26" t="str">
        <f t="shared" si="794"/>
        <v>Redact</v>
      </c>
    </row>
    <row r="8479" spans="1:15" x14ac:dyDescent="0.2">
      <c r="A8479" s="24" t="str">
        <f t="shared" si="795"/>
        <v>TD6 9</v>
      </c>
      <c r="B8479" s="1" t="s">
        <v>12549</v>
      </c>
      <c r="C8479" s="1" t="s">
        <v>12668</v>
      </c>
      <c r="D8479" s="1" t="s">
        <v>12627</v>
      </c>
      <c r="E8479" s="2">
        <v>6</v>
      </c>
      <c r="F8479" s="3">
        <v>243197.94000000003</v>
      </c>
      <c r="G8479" s="3">
        <v>129061.92</v>
      </c>
      <c r="H8479" s="4">
        <v>48226.96</v>
      </c>
      <c r="I8479" s="25"/>
      <c r="J8479" s="26" t="str">
        <f t="shared" si="796"/>
        <v>No</v>
      </c>
      <c r="K8479" s="26" t="str">
        <f t="shared" si="797"/>
        <v>GB</v>
      </c>
      <c r="L8479" s="26" t="str">
        <f t="shared" si="798"/>
        <v>Invalid</v>
      </c>
      <c r="M8479" s="26" t="str">
        <f>IF(OR(ISBLANK(B8479),ISBLANK(C8479),ISBLANK(D8479)),"Missing",IFERROR(VLOOKUP(A8479,'RM Postcodes'!$A:$B,2,0),"Invalid"))</f>
        <v>live</v>
      </c>
      <c r="N8479" s="26" t="str">
        <f t="shared" si="799"/>
        <v>Redact</v>
      </c>
      <c r="O8479" s="26" t="str">
        <f t="shared" si="794"/>
        <v>Redact</v>
      </c>
    </row>
    <row r="8480" spans="1:15" x14ac:dyDescent="0.2">
      <c r="A8480" s="24" t="str">
        <f t="shared" si="795"/>
        <v>TD7 5</v>
      </c>
      <c r="B8480" s="1" t="s">
        <v>12549</v>
      </c>
      <c r="C8480" s="1" t="s">
        <v>12669</v>
      </c>
      <c r="D8480" s="1" t="s">
        <v>12625</v>
      </c>
      <c r="E8480" s="2">
        <v>8</v>
      </c>
      <c r="F8480" s="3">
        <v>243445.08</v>
      </c>
      <c r="G8480" s="3">
        <v>68837.179999999993</v>
      </c>
      <c r="H8480" s="4">
        <v>47938.239999999998</v>
      </c>
      <c r="I8480" s="25"/>
      <c r="J8480" s="26" t="str">
        <f t="shared" si="796"/>
        <v>No</v>
      </c>
      <c r="K8480" s="26" t="str">
        <f t="shared" si="797"/>
        <v>GB</v>
      </c>
      <c r="L8480" s="26" t="str">
        <f t="shared" si="798"/>
        <v>Invalid</v>
      </c>
      <c r="M8480" s="26" t="str">
        <f>IF(OR(ISBLANK(B8480),ISBLANK(C8480),ISBLANK(D8480)),"Missing",IFERROR(VLOOKUP(A8480,'RM Postcodes'!$A:$B,2,0),"Invalid"))</f>
        <v>live</v>
      </c>
      <c r="N8480" s="26" t="str">
        <f t="shared" si="799"/>
        <v>Redact</v>
      </c>
      <c r="O8480" s="26" t="str">
        <f t="shared" si="794"/>
        <v>OK</v>
      </c>
    </row>
    <row r="8481" spans="1:15" x14ac:dyDescent="0.2">
      <c r="A8481" s="24" t="str">
        <f t="shared" si="795"/>
        <v>TD8 6</v>
      </c>
      <c r="B8481" s="1" t="s">
        <v>12549</v>
      </c>
      <c r="C8481" s="1" t="s">
        <v>12670</v>
      </c>
      <c r="D8481" s="1" t="s">
        <v>12622</v>
      </c>
      <c r="E8481" s="2">
        <v>8</v>
      </c>
      <c r="F8481" s="3">
        <v>8463825.1400000006</v>
      </c>
      <c r="G8481" s="3">
        <v>5346099.3</v>
      </c>
      <c r="H8481" s="4">
        <v>1840614.46</v>
      </c>
      <c r="I8481" s="25"/>
      <c r="J8481" s="26" t="str">
        <f t="shared" si="796"/>
        <v>No</v>
      </c>
      <c r="K8481" s="26" t="str">
        <f t="shared" si="797"/>
        <v>GB</v>
      </c>
      <c r="L8481" s="26" t="str">
        <f t="shared" si="798"/>
        <v>Invalid</v>
      </c>
      <c r="M8481" s="26" t="str">
        <f>IF(OR(ISBLANK(B8481),ISBLANK(C8481),ISBLANK(D8481)),"Missing",IFERROR(VLOOKUP(A8481,'RM Postcodes'!$A:$B,2,0),"Invalid"))</f>
        <v>live</v>
      </c>
      <c r="N8481" s="26" t="str">
        <f t="shared" si="799"/>
        <v>Redact</v>
      </c>
      <c r="O8481" s="26" t="str">
        <f t="shared" si="794"/>
        <v>Redact</v>
      </c>
    </row>
    <row r="8482" spans="1:15" x14ac:dyDescent="0.2">
      <c r="A8482" s="24" t="str">
        <f t="shared" si="795"/>
        <v>TD9 0</v>
      </c>
      <c r="B8482" s="1" t="s">
        <v>12549</v>
      </c>
      <c r="C8482" s="1" t="s">
        <v>12671</v>
      </c>
      <c r="D8482" s="1" t="s">
        <v>12632</v>
      </c>
      <c r="E8482" s="2">
        <v>7</v>
      </c>
      <c r="F8482" s="3">
        <v>337501.04</v>
      </c>
      <c r="G8482" s="3">
        <v>265539.59999999998</v>
      </c>
      <c r="H8482" s="4">
        <v>25188.82</v>
      </c>
      <c r="I8482" s="25"/>
      <c r="J8482" s="26" t="str">
        <f t="shared" si="796"/>
        <v>No</v>
      </c>
      <c r="K8482" s="26" t="str">
        <f t="shared" si="797"/>
        <v>GB</v>
      </c>
      <c r="L8482" s="26" t="str">
        <f t="shared" si="798"/>
        <v>Invalid</v>
      </c>
      <c r="M8482" s="26" t="str">
        <f>IF(OR(ISBLANK(B8482),ISBLANK(C8482),ISBLANK(D8482)),"Missing",IFERROR(VLOOKUP(A8482,'RM Postcodes'!$A:$B,2,0),"Invalid"))</f>
        <v>live</v>
      </c>
      <c r="N8482" s="26" t="str">
        <f t="shared" si="799"/>
        <v>Redact</v>
      </c>
      <c r="O8482" s="26" t="str">
        <f t="shared" si="794"/>
        <v>Redact</v>
      </c>
    </row>
    <row r="8483" spans="1:15" x14ac:dyDescent="0.2">
      <c r="A8483" s="24" t="str">
        <f t="shared" si="795"/>
        <v>TD9 7</v>
      </c>
      <c r="B8483" s="1" t="s">
        <v>12549</v>
      </c>
      <c r="C8483" s="1" t="s">
        <v>12671</v>
      </c>
      <c r="D8483" s="1" t="s">
        <v>12623</v>
      </c>
      <c r="E8483" s="2">
        <v>1</v>
      </c>
      <c r="F8483" s="3">
        <v>27785.9</v>
      </c>
      <c r="G8483" s="3">
        <v>27785.9</v>
      </c>
      <c r="H8483" s="4">
        <v>0</v>
      </c>
      <c r="I8483" s="25"/>
      <c r="J8483" s="26" t="str">
        <f t="shared" si="796"/>
        <v>No</v>
      </c>
      <c r="K8483" s="26" t="str">
        <f t="shared" si="797"/>
        <v>GB</v>
      </c>
      <c r="L8483" s="26" t="str">
        <f t="shared" si="798"/>
        <v>Invalid</v>
      </c>
      <c r="M8483" s="26" t="str">
        <f>IF(OR(ISBLANK(B8483),ISBLANK(C8483),ISBLANK(D8483)),"Missing",IFERROR(VLOOKUP(A8483,'RM Postcodes'!$A:$B,2,0),"Invalid"))</f>
        <v>live</v>
      </c>
      <c r="N8483" s="26" t="str">
        <f t="shared" si="799"/>
        <v>Redact</v>
      </c>
      <c r="O8483" s="26" t="str">
        <f t="shared" si="794"/>
        <v>Redact</v>
      </c>
    </row>
    <row r="8484" spans="1:15" x14ac:dyDescent="0.2">
      <c r="A8484" s="24" t="str">
        <f t="shared" si="795"/>
        <v>TD9 8</v>
      </c>
      <c r="B8484" s="1" t="s">
        <v>12549</v>
      </c>
      <c r="C8484" s="1" t="s">
        <v>12671</v>
      </c>
      <c r="D8484" s="1" t="s">
        <v>12626</v>
      </c>
      <c r="E8484" s="2">
        <v>2</v>
      </c>
      <c r="F8484" s="3">
        <v>83231.149999999994</v>
      </c>
      <c r="G8484" s="3">
        <v>78333.289999999994</v>
      </c>
      <c r="H8484" s="4">
        <v>4897.8599999999997</v>
      </c>
      <c r="I8484" s="25"/>
      <c r="J8484" s="26" t="str">
        <f t="shared" si="796"/>
        <v>No</v>
      </c>
      <c r="K8484" s="26" t="str">
        <f t="shared" si="797"/>
        <v>GB</v>
      </c>
      <c r="L8484" s="26" t="str">
        <f t="shared" si="798"/>
        <v>Invalid</v>
      </c>
      <c r="M8484" s="26" t="str">
        <f>IF(OR(ISBLANK(B8484),ISBLANK(C8484),ISBLANK(D8484)),"Missing",IFERROR(VLOOKUP(A8484,'RM Postcodes'!$A:$B,2,0),"Invalid"))</f>
        <v>live</v>
      </c>
      <c r="N8484" s="26" t="str">
        <f t="shared" si="799"/>
        <v>Redact</v>
      </c>
      <c r="O8484" s="26" t="str">
        <f t="shared" si="794"/>
        <v>Redact</v>
      </c>
    </row>
    <row r="8485" spans="1:15" x14ac:dyDescent="0.2">
      <c r="A8485" s="24" t="str">
        <f t="shared" si="795"/>
        <v>TD9 9</v>
      </c>
      <c r="B8485" s="1" t="s">
        <v>12549</v>
      </c>
      <c r="C8485" s="1" t="s">
        <v>12671</v>
      </c>
      <c r="D8485" s="1" t="s">
        <v>12627</v>
      </c>
      <c r="E8485" s="2">
        <v>5</v>
      </c>
      <c r="F8485" s="3">
        <v>1520399.5</v>
      </c>
      <c r="G8485" s="3">
        <v>1415804.51</v>
      </c>
      <c r="H8485" s="4">
        <v>58952.61</v>
      </c>
      <c r="I8485" s="25"/>
      <c r="J8485" s="26" t="str">
        <f t="shared" si="796"/>
        <v>No</v>
      </c>
      <c r="K8485" s="26" t="str">
        <f t="shared" si="797"/>
        <v>GB</v>
      </c>
      <c r="L8485" s="26" t="str">
        <f t="shared" si="798"/>
        <v>Invalid</v>
      </c>
      <c r="M8485" s="26" t="str">
        <f>IF(OR(ISBLANK(B8485),ISBLANK(C8485),ISBLANK(D8485)),"Missing",IFERROR(VLOOKUP(A8485,'RM Postcodes'!$A:$B,2,0),"Invalid"))</f>
        <v>live</v>
      </c>
      <c r="N8485" s="26" t="str">
        <f t="shared" si="799"/>
        <v>Redact</v>
      </c>
      <c r="O8485" s="26" t="str">
        <f t="shared" si="794"/>
        <v>Redact</v>
      </c>
    </row>
    <row r="8486" spans="1:15" x14ac:dyDescent="0.2">
      <c r="A8486" s="24" t="str">
        <f t="shared" si="795"/>
        <v>TF1 1</v>
      </c>
      <c r="B8486" s="1" t="s">
        <v>12550</v>
      </c>
      <c r="C8486" s="1" t="s">
        <v>12663</v>
      </c>
      <c r="D8486" s="1" t="s">
        <v>12621</v>
      </c>
      <c r="E8486" s="2">
        <v>20</v>
      </c>
      <c r="F8486" s="3">
        <v>963180.17999999993</v>
      </c>
      <c r="G8486" s="3">
        <v>252797.79</v>
      </c>
      <c r="H8486" s="4">
        <v>204751.3</v>
      </c>
      <c r="I8486" s="25"/>
      <c r="J8486" s="26" t="str">
        <f t="shared" si="796"/>
        <v>No</v>
      </c>
      <c r="K8486" s="26" t="str">
        <f t="shared" si="797"/>
        <v>GB</v>
      </c>
      <c r="L8486" s="26" t="str">
        <f t="shared" si="798"/>
        <v>Invalid</v>
      </c>
      <c r="M8486" s="26" t="str">
        <f>IF(OR(ISBLANK(B8486),ISBLANK(C8486),ISBLANK(D8486)),"Missing",IFERROR(VLOOKUP(A8486,'RM Postcodes'!$A:$B,2,0),"Invalid"))</f>
        <v>live</v>
      </c>
      <c r="N8486" s="26" t="str">
        <f t="shared" si="799"/>
        <v>OK</v>
      </c>
      <c r="O8486" s="26" t="str">
        <f t="shared" si="794"/>
        <v>OK</v>
      </c>
    </row>
    <row r="8487" spans="1:15" x14ac:dyDescent="0.2">
      <c r="A8487" s="24" t="str">
        <f t="shared" si="795"/>
        <v>TF1 2</v>
      </c>
      <c r="B8487" s="1" t="s">
        <v>12550</v>
      </c>
      <c r="C8487" s="1" t="s">
        <v>12663</v>
      </c>
      <c r="D8487" s="1" t="s">
        <v>12640</v>
      </c>
      <c r="E8487" s="2">
        <v>9</v>
      </c>
      <c r="F8487" s="3">
        <v>489298.49000000005</v>
      </c>
      <c r="G8487" s="3">
        <v>363316.07</v>
      </c>
      <c r="H8487" s="4">
        <v>44560.76</v>
      </c>
      <c r="I8487" s="25"/>
      <c r="J8487" s="26" t="str">
        <f t="shared" si="796"/>
        <v>No</v>
      </c>
      <c r="K8487" s="26" t="str">
        <f t="shared" si="797"/>
        <v>GB</v>
      </c>
      <c r="L8487" s="26" t="str">
        <f t="shared" si="798"/>
        <v>Invalid</v>
      </c>
      <c r="M8487" s="26" t="str">
        <f>IF(OR(ISBLANK(B8487),ISBLANK(C8487),ISBLANK(D8487)),"Missing",IFERROR(VLOOKUP(A8487,'RM Postcodes'!$A:$B,2,0),"Invalid"))</f>
        <v>live</v>
      </c>
      <c r="N8487" s="26" t="str">
        <f t="shared" si="799"/>
        <v>Redact</v>
      </c>
      <c r="O8487" s="26" t="str">
        <f t="shared" si="794"/>
        <v>Redact</v>
      </c>
    </row>
    <row r="8488" spans="1:15" x14ac:dyDescent="0.2">
      <c r="A8488" s="24" t="str">
        <f t="shared" si="795"/>
        <v>TF1 3</v>
      </c>
      <c r="B8488" s="1" t="s">
        <v>12550</v>
      </c>
      <c r="C8488" s="1" t="s">
        <v>12663</v>
      </c>
      <c r="D8488" s="1" t="s">
        <v>12629</v>
      </c>
      <c r="E8488" s="2">
        <v>6</v>
      </c>
      <c r="F8488" s="3">
        <v>105722.67999999998</v>
      </c>
      <c r="G8488" s="3">
        <v>49211.95</v>
      </c>
      <c r="H8488" s="4">
        <v>39684.629999999997</v>
      </c>
      <c r="I8488" s="25"/>
      <c r="J8488" s="26" t="str">
        <f t="shared" si="796"/>
        <v>No</v>
      </c>
      <c r="K8488" s="26" t="str">
        <f t="shared" si="797"/>
        <v>GB</v>
      </c>
      <c r="L8488" s="26" t="str">
        <f t="shared" si="798"/>
        <v>Invalid</v>
      </c>
      <c r="M8488" s="26" t="str">
        <f>IF(OR(ISBLANK(B8488),ISBLANK(C8488),ISBLANK(D8488)),"Missing",IFERROR(VLOOKUP(A8488,'RM Postcodes'!$A:$B,2,0),"Invalid"))</f>
        <v>live</v>
      </c>
      <c r="N8488" s="26" t="str">
        <f t="shared" si="799"/>
        <v>Redact</v>
      </c>
      <c r="O8488" s="26" t="str">
        <f t="shared" si="794"/>
        <v>Redact</v>
      </c>
    </row>
    <row r="8489" spans="1:15" x14ac:dyDescent="0.2">
      <c r="A8489" s="24" t="str">
        <f t="shared" si="795"/>
        <v>TF1 5</v>
      </c>
      <c r="B8489" s="1" t="s">
        <v>12550</v>
      </c>
      <c r="C8489" s="1" t="s">
        <v>12663</v>
      </c>
      <c r="D8489" s="1" t="s">
        <v>12625</v>
      </c>
      <c r="E8489" s="2">
        <v>29</v>
      </c>
      <c r="F8489" s="3">
        <v>996520.1399999999</v>
      </c>
      <c r="G8489" s="3">
        <v>232668.27000000002</v>
      </c>
      <c r="H8489" s="4">
        <v>140009.69</v>
      </c>
      <c r="I8489" s="25"/>
      <c r="J8489" s="26" t="str">
        <f t="shared" si="796"/>
        <v>No</v>
      </c>
      <c r="K8489" s="26" t="str">
        <f t="shared" si="797"/>
        <v>GB</v>
      </c>
      <c r="L8489" s="26" t="str">
        <f t="shared" si="798"/>
        <v>Invalid</v>
      </c>
      <c r="M8489" s="26" t="str">
        <f>IF(OR(ISBLANK(B8489),ISBLANK(C8489),ISBLANK(D8489)),"Missing",IFERROR(VLOOKUP(A8489,'RM Postcodes'!$A:$B,2,0),"Invalid"))</f>
        <v>live</v>
      </c>
      <c r="N8489" s="26" t="str">
        <f t="shared" si="799"/>
        <v>OK</v>
      </c>
      <c r="O8489" s="26" t="str">
        <f t="shared" si="794"/>
        <v>OK</v>
      </c>
    </row>
    <row r="8490" spans="1:15" x14ac:dyDescent="0.2">
      <c r="A8490" s="24" t="str">
        <f t="shared" si="795"/>
        <v>TF1 6</v>
      </c>
      <c r="B8490" s="1" t="s">
        <v>12550</v>
      </c>
      <c r="C8490" s="1" t="s">
        <v>12663</v>
      </c>
      <c r="D8490" s="1" t="s">
        <v>12622</v>
      </c>
      <c r="E8490" s="2">
        <v>26</v>
      </c>
      <c r="F8490" s="3">
        <v>827422.44</v>
      </c>
      <c r="G8490" s="3">
        <v>208333.3</v>
      </c>
      <c r="H8490" s="4">
        <v>78333.289999999994</v>
      </c>
      <c r="I8490" s="25"/>
      <c r="J8490" s="26" t="str">
        <f t="shared" si="796"/>
        <v>No</v>
      </c>
      <c r="K8490" s="26" t="str">
        <f t="shared" si="797"/>
        <v>GB</v>
      </c>
      <c r="L8490" s="26" t="str">
        <f t="shared" si="798"/>
        <v>Invalid</v>
      </c>
      <c r="M8490" s="26" t="str">
        <f>IF(OR(ISBLANK(B8490),ISBLANK(C8490),ISBLANK(D8490)),"Missing",IFERROR(VLOOKUP(A8490,'RM Postcodes'!$A:$B,2,0),"Invalid"))</f>
        <v>live</v>
      </c>
      <c r="N8490" s="26" t="str">
        <f t="shared" si="799"/>
        <v>OK</v>
      </c>
      <c r="O8490" s="26" t="str">
        <f t="shared" si="794"/>
        <v>OK</v>
      </c>
    </row>
    <row r="8491" spans="1:15" x14ac:dyDescent="0.2">
      <c r="A8491" s="24" t="str">
        <f t="shared" si="795"/>
        <v>TF1 7</v>
      </c>
      <c r="B8491" s="1" t="s">
        <v>12550</v>
      </c>
      <c r="C8491" s="1" t="s">
        <v>12663</v>
      </c>
      <c r="D8491" s="1" t="s">
        <v>12623</v>
      </c>
      <c r="E8491" s="2">
        <v>11</v>
      </c>
      <c r="F8491" s="3">
        <v>688939.08</v>
      </c>
      <c r="G8491" s="3">
        <v>242365.24</v>
      </c>
      <c r="H8491" s="4">
        <v>150619.14000000001</v>
      </c>
      <c r="I8491" s="25"/>
      <c r="J8491" s="26" t="str">
        <f t="shared" si="796"/>
        <v>No</v>
      </c>
      <c r="K8491" s="26" t="str">
        <f t="shared" si="797"/>
        <v>GB</v>
      </c>
      <c r="L8491" s="26" t="str">
        <f t="shared" si="798"/>
        <v>Invalid</v>
      </c>
      <c r="M8491" s="26" t="str">
        <f>IF(OR(ISBLANK(B8491),ISBLANK(C8491),ISBLANK(D8491)),"Missing",IFERROR(VLOOKUP(A8491,'RM Postcodes'!$A:$B,2,0),"Invalid"))</f>
        <v>live</v>
      </c>
      <c r="N8491" s="26" t="str">
        <f t="shared" si="799"/>
        <v>OK</v>
      </c>
      <c r="O8491" s="26" t="str">
        <f t="shared" si="794"/>
        <v>OK</v>
      </c>
    </row>
    <row r="8492" spans="1:15" x14ac:dyDescent="0.2">
      <c r="A8492" s="24" t="str">
        <f t="shared" si="795"/>
        <v>TF10 7</v>
      </c>
      <c r="B8492" s="1" t="s">
        <v>12550</v>
      </c>
      <c r="C8492" s="1" t="s">
        <v>12620</v>
      </c>
      <c r="D8492" s="1" t="s">
        <v>12623</v>
      </c>
      <c r="E8492" s="2">
        <v>32</v>
      </c>
      <c r="F8492" s="3">
        <v>1833616.6500000001</v>
      </c>
      <c r="G8492" s="3">
        <v>1139194.8599999999</v>
      </c>
      <c r="H8492" s="4">
        <v>68939.009999999995</v>
      </c>
      <c r="I8492" s="25"/>
      <c r="J8492" s="26" t="str">
        <f t="shared" si="796"/>
        <v>No</v>
      </c>
      <c r="K8492" s="26" t="str">
        <f t="shared" si="797"/>
        <v>GB</v>
      </c>
      <c r="L8492" s="26" t="str">
        <f t="shared" si="798"/>
        <v>Invalid</v>
      </c>
      <c r="M8492" s="26" t="str">
        <f>IF(OR(ISBLANK(B8492),ISBLANK(C8492),ISBLANK(D8492)),"Missing",IFERROR(VLOOKUP(A8492,'RM Postcodes'!$A:$B,2,0),"Invalid"))</f>
        <v>live</v>
      </c>
      <c r="N8492" s="26" t="str">
        <f t="shared" si="799"/>
        <v>OK</v>
      </c>
      <c r="O8492" s="26" t="str">
        <f t="shared" si="794"/>
        <v>Redact</v>
      </c>
    </row>
    <row r="8493" spans="1:15" x14ac:dyDescent="0.2">
      <c r="A8493" s="24" t="str">
        <f t="shared" si="795"/>
        <v>TF10 8</v>
      </c>
      <c r="B8493" s="1" t="s">
        <v>12550</v>
      </c>
      <c r="C8493" s="1" t="s">
        <v>12620</v>
      </c>
      <c r="D8493" s="1" t="s">
        <v>12626</v>
      </c>
      <c r="E8493" s="2">
        <v>16</v>
      </c>
      <c r="F8493" s="3">
        <v>1025501.6900000002</v>
      </c>
      <c r="G8493" s="3">
        <v>739547.93</v>
      </c>
      <c r="H8493" s="4">
        <v>54626.14</v>
      </c>
      <c r="I8493" s="25"/>
      <c r="J8493" s="26" t="str">
        <f t="shared" si="796"/>
        <v>No</v>
      </c>
      <c r="K8493" s="26" t="str">
        <f t="shared" si="797"/>
        <v>GB</v>
      </c>
      <c r="L8493" s="26" t="str">
        <f t="shared" si="798"/>
        <v>Invalid</v>
      </c>
      <c r="M8493" s="26" t="str">
        <f>IF(OR(ISBLANK(B8493),ISBLANK(C8493),ISBLANK(D8493)),"Missing",IFERROR(VLOOKUP(A8493,'RM Postcodes'!$A:$B,2,0),"Invalid"))</f>
        <v>live</v>
      </c>
      <c r="N8493" s="26" t="str">
        <f t="shared" si="799"/>
        <v>OK</v>
      </c>
      <c r="O8493" s="26" t="str">
        <f t="shared" si="794"/>
        <v>Redact</v>
      </c>
    </row>
    <row r="8494" spans="1:15" x14ac:dyDescent="0.2">
      <c r="A8494" s="24" t="str">
        <f t="shared" si="795"/>
        <v>TF10 9</v>
      </c>
      <c r="B8494" s="1" t="s">
        <v>12550</v>
      </c>
      <c r="C8494" s="1" t="s">
        <v>12620</v>
      </c>
      <c r="D8494" s="1" t="s">
        <v>12627</v>
      </c>
      <c r="E8494" s="2">
        <v>13</v>
      </c>
      <c r="F8494" s="3">
        <v>3260325.3200000008</v>
      </c>
      <c r="G8494" s="3">
        <v>3029162.86</v>
      </c>
      <c r="H8494" s="4">
        <v>48333.33</v>
      </c>
      <c r="I8494" s="25"/>
      <c r="J8494" s="26" t="str">
        <f t="shared" si="796"/>
        <v>No</v>
      </c>
      <c r="K8494" s="26" t="str">
        <f t="shared" si="797"/>
        <v>GB</v>
      </c>
      <c r="L8494" s="26" t="str">
        <f t="shared" si="798"/>
        <v>Invalid</v>
      </c>
      <c r="M8494" s="26" t="str">
        <f>IF(OR(ISBLANK(B8494),ISBLANK(C8494),ISBLANK(D8494)),"Missing",IFERROR(VLOOKUP(A8494,'RM Postcodes'!$A:$B,2,0),"Invalid"))</f>
        <v>live</v>
      </c>
      <c r="N8494" s="26" t="str">
        <f t="shared" si="799"/>
        <v>OK</v>
      </c>
      <c r="O8494" s="26" t="str">
        <f t="shared" si="794"/>
        <v>Redact</v>
      </c>
    </row>
    <row r="8495" spans="1:15" x14ac:dyDescent="0.2">
      <c r="A8495" s="24" t="str">
        <f t="shared" si="795"/>
        <v>TF11 8</v>
      </c>
      <c r="B8495" s="1" t="s">
        <v>12550</v>
      </c>
      <c r="C8495" s="1" t="s">
        <v>12624</v>
      </c>
      <c r="D8495" s="1" t="s">
        <v>12626</v>
      </c>
      <c r="E8495" s="2">
        <v>25</v>
      </c>
      <c r="F8495" s="3">
        <v>970340.25</v>
      </c>
      <c r="G8495" s="3">
        <v>253444.93</v>
      </c>
      <c r="H8495" s="4">
        <v>244396.03</v>
      </c>
      <c r="I8495" s="25"/>
      <c r="J8495" s="26" t="str">
        <f t="shared" si="796"/>
        <v>No</v>
      </c>
      <c r="K8495" s="26" t="str">
        <f t="shared" si="797"/>
        <v>GB</v>
      </c>
      <c r="L8495" s="26" t="str">
        <f t="shared" si="798"/>
        <v>Invalid</v>
      </c>
      <c r="M8495" s="26" t="str">
        <f>IF(OR(ISBLANK(B8495),ISBLANK(C8495),ISBLANK(D8495)),"Missing",IFERROR(VLOOKUP(A8495,'RM Postcodes'!$A:$B,2,0),"Invalid"))</f>
        <v>live</v>
      </c>
      <c r="N8495" s="26" t="str">
        <f t="shared" si="799"/>
        <v>OK</v>
      </c>
      <c r="O8495" s="26" t="str">
        <f t="shared" si="794"/>
        <v>OK</v>
      </c>
    </row>
    <row r="8496" spans="1:15" x14ac:dyDescent="0.2">
      <c r="A8496" s="24" t="str">
        <f t="shared" si="795"/>
        <v>TF11 9</v>
      </c>
      <c r="B8496" s="1" t="s">
        <v>12550</v>
      </c>
      <c r="C8496" s="1" t="s">
        <v>12624</v>
      </c>
      <c r="D8496" s="1" t="s">
        <v>12627</v>
      </c>
      <c r="E8496" s="2">
        <v>26</v>
      </c>
      <c r="F8496" s="3">
        <v>837178.97000000009</v>
      </c>
      <c r="G8496" s="3">
        <v>200333.28999999998</v>
      </c>
      <c r="H8496" s="4">
        <v>91382.95</v>
      </c>
      <c r="I8496" s="25"/>
      <c r="J8496" s="26" t="str">
        <f t="shared" si="796"/>
        <v>No</v>
      </c>
      <c r="K8496" s="26" t="str">
        <f t="shared" si="797"/>
        <v>GB</v>
      </c>
      <c r="L8496" s="26" t="str">
        <f t="shared" si="798"/>
        <v>Invalid</v>
      </c>
      <c r="M8496" s="26" t="str">
        <f>IF(OR(ISBLANK(B8496),ISBLANK(C8496),ISBLANK(D8496)),"Missing",IFERROR(VLOOKUP(A8496,'RM Postcodes'!$A:$B,2,0),"Invalid"))</f>
        <v>live</v>
      </c>
      <c r="N8496" s="26" t="str">
        <f t="shared" si="799"/>
        <v>OK</v>
      </c>
      <c r="O8496" s="26" t="str">
        <f t="shared" si="794"/>
        <v>OK</v>
      </c>
    </row>
    <row r="8497" spans="1:15" x14ac:dyDescent="0.2">
      <c r="A8497" s="24" t="str">
        <f t="shared" si="795"/>
        <v>TF12 5</v>
      </c>
      <c r="B8497" s="1" t="s">
        <v>12550</v>
      </c>
      <c r="C8497" s="1" t="s">
        <v>12628</v>
      </c>
      <c r="D8497" s="1" t="s">
        <v>12625</v>
      </c>
      <c r="E8497" s="2">
        <v>10</v>
      </c>
      <c r="F8497" s="3">
        <v>211994.55</v>
      </c>
      <c r="G8497" s="3">
        <v>40493.78</v>
      </c>
      <c r="H8497" s="4">
        <v>39692.69</v>
      </c>
      <c r="I8497" s="25"/>
      <c r="J8497" s="26" t="str">
        <f t="shared" si="796"/>
        <v>No</v>
      </c>
      <c r="K8497" s="26" t="str">
        <f t="shared" si="797"/>
        <v>GB</v>
      </c>
      <c r="L8497" s="26" t="str">
        <f t="shared" si="798"/>
        <v>Invalid</v>
      </c>
      <c r="M8497" s="26" t="str">
        <f>IF(OR(ISBLANK(B8497),ISBLANK(C8497),ISBLANK(D8497)),"Missing",IFERROR(VLOOKUP(A8497,'RM Postcodes'!$A:$B,2,0),"Invalid"))</f>
        <v>live</v>
      </c>
      <c r="N8497" s="26" t="str">
        <f t="shared" si="799"/>
        <v>OK</v>
      </c>
      <c r="O8497" s="26" t="str">
        <f t="shared" si="794"/>
        <v>OK</v>
      </c>
    </row>
    <row r="8498" spans="1:15" x14ac:dyDescent="0.2">
      <c r="A8498" s="24" t="str">
        <f t="shared" si="795"/>
        <v>TF13 6</v>
      </c>
      <c r="B8498" s="1" t="s">
        <v>12550</v>
      </c>
      <c r="C8498" s="1" t="s">
        <v>12631</v>
      </c>
      <c r="D8498" s="1" t="s">
        <v>12622</v>
      </c>
      <c r="E8498" s="2">
        <v>19</v>
      </c>
      <c r="F8498" s="3">
        <v>1835657.7500000002</v>
      </c>
      <c r="G8498" s="3">
        <v>631199.15</v>
      </c>
      <c r="H8498" s="4">
        <v>464866.63</v>
      </c>
      <c r="I8498" s="25"/>
      <c r="J8498" s="26" t="str">
        <f t="shared" si="796"/>
        <v>No</v>
      </c>
      <c r="K8498" s="26" t="str">
        <f t="shared" si="797"/>
        <v>GB</v>
      </c>
      <c r="L8498" s="26" t="str">
        <f t="shared" si="798"/>
        <v>Invalid</v>
      </c>
      <c r="M8498" s="26" t="str">
        <f>IF(OR(ISBLANK(B8498),ISBLANK(C8498),ISBLANK(D8498)),"Missing",IFERROR(VLOOKUP(A8498,'RM Postcodes'!$A:$B,2,0),"Invalid"))</f>
        <v>live</v>
      </c>
      <c r="N8498" s="26" t="str">
        <f t="shared" si="799"/>
        <v>OK</v>
      </c>
      <c r="O8498" s="26" t="str">
        <f t="shared" si="794"/>
        <v>OK</v>
      </c>
    </row>
    <row r="8499" spans="1:15" x14ac:dyDescent="0.2">
      <c r="A8499" s="24" t="str">
        <f t="shared" si="795"/>
        <v>TF2 0</v>
      </c>
      <c r="B8499" s="1" t="s">
        <v>12550</v>
      </c>
      <c r="C8499" s="1" t="s">
        <v>12664</v>
      </c>
      <c r="D8499" s="1" t="s">
        <v>12632</v>
      </c>
      <c r="E8499" s="2">
        <v>2</v>
      </c>
      <c r="F8499" s="3">
        <v>27899.989999999998</v>
      </c>
      <c r="G8499" s="3">
        <v>17661.07</v>
      </c>
      <c r="H8499" s="4">
        <v>10238.919999999998</v>
      </c>
      <c r="I8499" s="25"/>
      <c r="J8499" s="26" t="str">
        <f t="shared" si="796"/>
        <v>No</v>
      </c>
      <c r="K8499" s="26" t="str">
        <f t="shared" si="797"/>
        <v>GB</v>
      </c>
      <c r="L8499" s="26" t="str">
        <f t="shared" si="798"/>
        <v>Invalid</v>
      </c>
      <c r="M8499" s="26" t="str">
        <f>IF(OR(ISBLANK(B8499),ISBLANK(C8499),ISBLANK(D8499)),"Missing",IFERROR(VLOOKUP(A8499,'RM Postcodes'!$A:$B,2,0),"Invalid"))</f>
        <v>live</v>
      </c>
      <c r="N8499" s="26" t="str">
        <f t="shared" si="799"/>
        <v>Redact</v>
      </c>
      <c r="O8499" s="26" t="str">
        <f t="shared" si="794"/>
        <v>Redact</v>
      </c>
    </row>
    <row r="8500" spans="1:15" x14ac:dyDescent="0.2">
      <c r="A8500" s="24" t="str">
        <f t="shared" si="795"/>
        <v>TF2 6</v>
      </c>
      <c r="B8500" s="1" t="s">
        <v>12550</v>
      </c>
      <c r="C8500" s="1" t="s">
        <v>12664</v>
      </c>
      <c r="D8500" s="1" t="s">
        <v>12622</v>
      </c>
      <c r="E8500" s="2">
        <v>17</v>
      </c>
      <c r="F8500" s="3">
        <v>332107.55999999994</v>
      </c>
      <c r="G8500" s="3">
        <v>47874.239999999998</v>
      </c>
      <c r="H8500" s="4">
        <v>47266.98</v>
      </c>
      <c r="I8500" s="25"/>
      <c r="J8500" s="26" t="str">
        <f t="shared" si="796"/>
        <v>No</v>
      </c>
      <c r="K8500" s="26" t="str">
        <f t="shared" si="797"/>
        <v>GB</v>
      </c>
      <c r="L8500" s="26" t="str">
        <f t="shared" si="798"/>
        <v>Invalid</v>
      </c>
      <c r="M8500" s="26" t="str">
        <f>IF(OR(ISBLANK(B8500),ISBLANK(C8500),ISBLANK(D8500)),"Missing",IFERROR(VLOOKUP(A8500,'RM Postcodes'!$A:$B,2,0),"Invalid"))</f>
        <v>live</v>
      </c>
      <c r="N8500" s="26" t="str">
        <f t="shared" si="799"/>
        <v>OK</v>
      </c>
      <c r="O8500" s="26" t="str">
        <f t="shared" si="794"/>
        <v>OK</v>
      </c>
    </row>
    <row r="8501" spans="1:15" x14ac:dyDescent="0.2">
      <c r="A8501" s="24" t="str">
        <f t="shared" si="795"/>
        <v>TF2 7</v>
      </c>
      <c r="B8501" s="1" t="s">
        <v>12550</v>
      </c>
      <c r="C8501" s="1" t="s">
        <v>12664</v>
      </c>
      <c r="D8501" s="1" t="s">
        <v>12623</v>
      </c>
      <c r="E8501" s="2">
        <v>9</v>
      </c>
      <c r="F8501" s="3">
        <v>236509.16</v>
      </c>
      <c r="G8501" s="3">
        <v>64382.54</v>
      </c>
      <c r="H8501" s="4">
        <v>39692.67</v>
      </c>
      <c r="I8501" s="25"/>
      <c r="J8501" s="26" t="str">
        <f t="shared" si="796"/>
        <v>No</v>
      </c>
      <c r="K8501" s="26" t="str">
        <f t="shared" si="797"/>
        <v>GB</v>
      </c>
      <c r="L8501" s="26" t="str">
        <f t="shared" si="798"/>
        <v>Invalid</v>
      </c>
      <c r="M8501" s="26" t="str">
        <f>IF(OR(ISBLANK(B8501),ISBLANK(C8501),ISBLANK(D8501)),"Missing",IFERROR(VLOOKUP(A8501,'RM Postcodes'!$A:$B,2,0),"Invalid"))</f>
        <v>live</v>
      </c>
      <c r="N8501" s="26" t="str">
        <f t="shared" si="799"/>
        <v>Redact</v>
      </c>
      <c r="O8501" s="26" t="str">
        <f t="shared" si="794"/>
        <v>OK</v>
      </c>
    </row>
    <row r="8502" spans="1:15" x14ac:dyDescent="0.2">
      <c r="A8502" s="24" t="str">
        <f t="shared" si="795"/>
        <v>TF2 8</v>
      </c>
      <c r="B8502" s="1" t="s">
        <v>12550</v>
      </c>
      <c r="C8502" s="1" t="s">
        <v>12664</v>
      </c>
      <c r="D8502" s="1" t="s">
        <v>12626</v>
      </c>
      <c r="E8502" s="2">
        <v>23</v>
      </c>
      <c r="F8502" s="3">
        <v>378029.52999999997</v>
      </c>
      <c r="G8502" s="3">
        <v>111451.67</v>
      </c>
      <c r="H8502" s="4">
        <v>46763.83</v>
      </c>
      <c r="I8502" s="25"/>
      <c r="J8502" s="26" t="str">
        <f t="shared" si="796"/>
        <v>No</v>
      </c>
      <c r="K8502" s="26" t="str">
        <f t="shared" si="797"/>
        <v>GB</v>
      </c>
      <c r="L8502" s="26" t="str">
        <f t="shared" si="798"/>
        <v>Invalid</v>
      </c>
      <c r="M8502" s="26" t="str">
        <f>IF(OR(ISBLANK(B8502),ISBLANK(C8502),ISBLANK(D8502)),"Missing",IFERROR(VLOOKUP(A8502,'RM Postcodes'!$A:$B,2,0),"Invalid"))</f>
        <v>live</v>
      </c>
      <c r="N8502" s="26" t="str">
        <f t="shared" si="799"/>
        <v>OK</v>
      </c>
      <c r="O8502" s="26" t="str">
        <f t="shared" si="794"/>
        <v>OK</v>
      </c>
    </row>
    <row r="8503" spans="1:15" x14ac:dyDescent="0.2">
      <c r="A8503" s="24" t="str">
        <f t="shared" si="795"/>
        <v>TF2 9</v>
      </c>
      <c r="B8503" s="1" t="s">
        <v>12550</v>
      </c>
      <c r="C8503" s="1" t="s">
        <v>12664</v>
      </c>
      <c r="D8503" s="1" t="s">
        <v>12627</v>
      </c>
      <c r="E8503" s="2">
        <v>36</v>
      </c>
      <c r="F8503" s="3">
        <v>1437762.6999999995</v>
      </c>
      <c r="G8503" s="3">
        <v>295832.34999999998</v>
      </c>
      <c r="H8503" s="4">
        <v>203547.03</v>
      </c>
      <c r="I8503" s="25"/>
      <c r="J8503" s="26" t="str">
        <f t="shared" si="796"/>
        <v>No</v>
      </c>
      <c r="K8503" s="26" t="str">
        <f t="shared" si="797"/>
        <v>GB</v>
      </c>
      <c r="L8503" s="26" t="str">
        <f t="shared" si="798"/>
        <v>Invalid</v>
      </c>
      <c r="M8503" s="26" t="str">
        <f>IF(OR(ISBLANK(B8503),ISBLANK(C8503),ISBLANK(D8503)),"Missing",IFERROR(VLOOKUP(A8503,'RM Postcodes'!$A:$B,2,0),"Invalid"))</f>
        <v>live</v>
      </c>
      <c r="N8503" s="26" t="str">
        <f t="shared" si="799"/>
        <v>OK</v>
      </c>
      <c r="O8503" s="26" t="str">
        <f t="shared" si="794"/>
        <v>OK</v>
      </c>
    </row>
    <row r="8504" spans="1:15" x14ac:dyDescent="0.2">
      <c r="A8504" s="24" t="str">
        <f t="shared" si="795"/>
        <v>TF3 1</v>
      </c>
      <c r="B8504" s="1" t="s">
        <v>12550</v>
      </c>
      <c r="C8504" s="1" t="s">
        <v>12665</v>
      </c>
      <c r="D8504" s="1" t="s">
        <v>12621</v>
      </c>
      <c r="E8504" s="2">
        <v>10</v>
      </c>
      <c r="F8504" s="3">
        <v>155383.76999999999</v>
      </c>
      <c r="G8504" s="3">
        <v>42380.61</v>
      </c>
      <c r="H8504" s="4">
        <v>38086.28</v>
      </c>
      <c r="I8504" s="25"/>
      <c r="J8504" s="26" t="str">
        <f t="shared" si="796"/>
        <v>No</v>
      </c>
      <c r="K8504" s="26" t="str">
        <f t="shared" si="797"/>
        <v>GB</v>
      </c>
      <c r="L8504" s="26" t="str">
        <f t="shared" si="798"/>
        <v>Invalid</v>
      </c>
      <c r="M8504" s="26" t="str">
        <f>IF(OR(ISBLANK(B8504),ISBLANK(C8504),ISBLANK(D8504)),"Missing",IFERROR(VLOOKUP(A8504,'RM Postcodes'!$A:$B,2,0),"Invalid"))</f>
        <v>live</v>
      </c>
      <c r="N8504" s="26" t="str">
        <f t="shared" si="799"/>
        <v>OK</v>
      </c>
      <c r="O8504" s="26" t="str">
        <f t="shared" si="794"/>
        <v>OK</v>
      </c>
    </row>
    <row r="8505" spans="1:15" x14ac:dyDescent="0.2">
      <c r="A8505" s="24" t="str">
        <f t="shared" si="795"/>
        <v>TF3 2</v>
      </c>
      <c r="B8505" s="1" t="s">
        <v>12550</v>
      </c>
      <c r="C8505" s="1" t="s">
        <v>12665</v>
      </c>
      <c r="D8505" s="1" t="s">
        <v>12640</v>
      </c>
      <c r="E8505" s="2">
        <v>8</v>
      </c>
      <c r="F8505" s="3">
        <v>230596.85</v>
      </c>
      <c r="G8505" s="3">
        <v>73662.05</v>
      </c>
      <c r="H8505" s="4">
        <v>50630</v>
      </c>
      <c r="I8505" s="25"/>
      <c r="J8505" s="26" t="str">
        <f t="shared" si="796"/>
        <v>No</v>
      </c>
      <c r="K8505" s="26" t="str">
        <f t="shared" si="797"/>
        <v>GB</v>
      </c>
      <c r="L8505" s="26" t="str">
        <f t="shared" si="798"/>
        <v>Invalid</v>
      </c>
      <c r="M8505" s="26" t="str">
        <f>IF(OR(ISBLANK(B8505),ISBLANK(C8505),ISBLANK(D8505)),"Missing",IFERROR(VLOOKUP(A8505,'RM Postcodes'!$A:$B,2,0),"Invalid"))</f>
        <v>live</v>
      </c>
      <c r="N8505" s="26" t="str">
        <f t="shared" si="799"/>
        <v>Redact</v>
      </c>
      <c r="O8505" s="26" t="str">
        <f t="shared" si="794"/>
        <v>OK</v>
      </c>
    </row>
    <row r="8506" spans="1:15" x14ac:dyDescent="0.2">
      <c r="A8506" s="24" t="str">
        <f t="shared" si="795"/>
        <v>TF3 3</v>
      </c>
      <c r="B8506" s="1" t="s">
        <v>12550</v>
      </c>
      <c r="C8506" s="1" t="s">
        <v>12665</v>
      </c>
      <c r="D8506" s="1" t="s">
        <v>12629</v>
      </c>
      <c r="E8506" s="2">
        <v>30</v>
      </c>
      <c r="F8506" s="3">
        <v>4331751.7999999989</v>
      </c>
      <c r="G8506" s="3">
        <v>1937905.26</v>
      </c>
      <c r="H8506" s="4">
        <v>624999.97</v>
      </c>
      <c r="I8506" s="25"/>
      <c r="J8506" s="26" t="str">
        <f t="shared" si="796"/>
        <v>No</v>
      </c>
      <c r="K8506" s="26" t="str">
        <f t="shared" si="797"/>
        <v>GB</v>
      </c>
      <c r="L8506" s="26" t="str">
        <f t="shared" si="798"/>
        <v>Invalid</v>
      </c>
      <c r="M8506" s="26" t="str">
        <f>IF(OR(ISBLANK(B8506),ISBLANK(C8506),ISBLANK(D8506)),"Missing",IFERROR(VLOOKUP(A8506,'RM Postcodes'!$A:$B,2,0),"Invalid"))</f>
        <v>live</v>
      </c>
      <c r="N8506" s="26" t="str">
        <f t="shared" si="799"/>
        <v>OK</v>
      </c>
      <c r="O8506" s="26" t="str">
        <f t="shared" si="794"/>
        <v>OK</v>
      </c>
    </row>
    <row r="8507" spans="1:15" x14ac:dyDescent="0.2">
      <c r="A8507" s="24" t="str">
        <f t="shared" si="795"/>
        <v>TF3 4</v>
      </c>
      <c r="B8507" s="1" t="s">
        <v>12550</v>
      </c>
      <c r="C8507" s="1" t="s">
        <v>12665</v>
      </c>
      <c r="D8507" s="1" t="s">
        <v>12630</v>
      </c>
      <c r="E8507" s="2">
        <v>5</v>
      </c>
      <c r="F8507" s="3">
        <v>219239.16</v>
      </c>
      <c r="G8507" s="3">
        <v>51047.18</v>
      </c>
      <c r="H8507" s="4">
        <v>45407.06</v>
      </c>
      <c r="I8507" s="25"/>
      <c r="J8507" s="26" t="str">
        <f t="shared" si="796"/>
        <v>No</v>
      </c>
      <c r="K8507" s="26" t="str">
        <f t="shared" si="797"/>
        <v>GB</v>
      </c>
      <c r="L8507" s="26" t="str">
        <f t="shared" si="798"/>
        <v>Invalid</v>
      </c>
      <c r="M8507" s="26" t="str">
        <f>IF(OR(ISBLANK(B8507),ISBLANK(C8507),ISBLANK(D8507)),"Missing",IFERROR(VLOOKUP(A8507,'RM Postcodes'!$A:$B,2,0),"Invalid"))</f>
        <v>live</v>
      </c>
      <c r="N8507" s="26" t="str">
        <f t="shared" si="799"/>
        <v>Redact</v>
      </c>
      <c r="O8507" s="26" t="str">
        <f t="shared" si="794"/>
        <v>OK</v>
      </c>
    </row>
    <row r="8508" spans="1:15" x14ac:dyDescent="0.2">
      <c r="A8508" s="24" t="str">
        <f t="shared" si="795"/>
        <v>TF3 5</v>
      </c>
      <c r="B8508" s="1" t="s">
        <v>12550</v>
      </c>
      <c r="C8508" s="1" t="s">
        <v>12665</v>
      </c>
      <c r="D8508" s="1" t="s">
        <v>12625</v>
      </c>
      <c r="E8508" s="2">
        <v>13</v>
      </c>
      <c r="F8508" s="3">
        <v>225591.58000000002</v>
      </c>
      <c r="G8508" s="3">
        <v>64586.400000000001</v>
      </c>
      <c r="H8508" s="4">
        <v>53166.619999999995</v>
      </c>
      <c r="I8508" s="25"/>
      <c r="J8508" s="26" t="str">
        <f t="shared" si="796"/>
        <v>No</v>
      </c>
      <c r="K8508" s="26" t="str">
        <f t="shared" si="797"/>
        <v>GB</v>
      </c>
      <c r="L8508" s="26" t="str">
        <f t="shared" si="798"/>
        <v>Invalid</v>
      </c>
      <c r="M8508" s="26" t="str">
        <f>IF(OR(ISBLANK(B8508),ISBLANK(C8508),ISBLANK(D8508)),"Missing",IFERROR(VLOOKUP(A8508,'RM Postcodes'!$A:$B,2,0),"Invalid"))</f>
        <v>live</v>
      </c>
      <c r="N8508" s="26" t="str">
        <f t="shared" si="799"/>
        <v>OK</v>
      </c>
      <c r="O8508" s="26" t="str">
        <f t="shared" si="794"/>
        <v>OK</v>
      </c>
    </row>
    <row r="8509" spans="1:15" x14ac:dyDescent="0.2">
      <c r="A8509" s="24" t="str">
        <f t="shared" si="795"/>
        <v>TF4 2</v>
      </c>
      <c r="B8509" s="1" t="s">
        <v>12550</v>
      </c>
      <c r="C8509" s="1" t="s">
        <v>12666</v>
      </c>
      <c r="D8509" s="1" t="s">
        <v>12640</v>
      </c>
      <c r="E8509" s="2">
        <v>27</v>
      </c>
      <c r="F8509" s="3">
        <v>1511764.48</v>
      </c>
      <c r="G8509" s="3">
        <v>1088190.6299999999</v>
      </c>
      <c r="H8509" s="4">
        <v>42889.89</v>
      </c>
      <c r="I8509" s="25"/>
      <c r="J8509" s="26" t="str">
        <f t="shared" si="796"/>
        <v>No</v>
      </c>
      <c r="K8509" s="26" t="str">
        <f t="shared" si="797"/>
        <v>GB</v>
      </c>
      <c r="L8509" s="26" t="str">
        <f t="shared" si="798"/>
        <v>Invalid</v>
      </c>
      <c r="M8509" s="26" t="str">
        <f>IF(OR(ISBLANK(B8509),ISBLANK(C8509),ISBLANK(D8509)),"Missing",IFERROR(VLOOKUP(A8509,'RM Postcodes'!$A:$B,2,0),"Invalid"))</f>
        <v>live</v>
      </c>
      <c r="N8509" s="26" t="str">
        <f t="shared" si="799"/>
        <v>OK</v>
      </c>
      <c r="O8509" s="26" t="str">
        <f t="shared" si="794"/>
        <v>Redact</v>
      </c>
    </row>
    <row r="8510" spans="1:15" x14ac:dyDescent="0.2">
      <c r="A8510" s="24" t="str">
        <f t="shared" si="795"/>
        <v>TF4 3</v>
      </c>
      <c r="B8510" s="1" t="s">
        <v>12550</v>
      </c>
      <c r="C8510" s="1" t="s">
        <v>12666</v>
      </c>
      <c r="D8510" s="1" t="s">
        <v>12629</v>
      </c>
      <c r="E8510" s="2">
        <v>18</v>
      </c>
      <c r="F8510" s="3">
        <v>302307.23999999987</v>
      </c>
      <c r="G8510" s="3">
        <v>64380.04</v>
      </c>
      <c r="H8510" s="4">
        <v>39692.730000000003</v>
      </c>
      <c r="I8510" s="25"/>
      <c r="J8510" s="26" t="str">
        <f t="shared" si="796"/>
        <v>No</v>
      </c>
      <c r="K8510" s="26" t="str">
        <f t="shared" si="797"/>
        <v>GB</v>
      </c>
      <c r="L8510" s="26" t="str">
        <f t="shared" si="798"/>
        <v>Invalid</v>
      </c>
      <c r="M8510" s="26" t="str">
        <f>IF(OR(ISBLANK(B8510),ISBLANK(C8510),ISBLANK(D8510)),"Missing",IFERROR(VLOOKUP(A8510,'RM Postcodes'!$A:$B,2,0),"Invalid"))</f>
        <v>live</v>
      </c>
      <c r="N8510" s="26" t="str">
        <f t="shared" si="799"/>
        <v>OK</v>
      </c>
      <c r="O8510" s="26" t="str">
        <f t="shared" si="794"/>
        <v>OK</v>
      </c>
    </row>
    <row r="8511" spans="1:15" x14ac:dyDescent="0.2">
      <c r="A8511" s="24" t="str">
        <f t="shared" si="795"/>
        <v>TF5 0</v>
      </c>
      <c r="B8511" s="1" t="s">
        <v>12550</v>
      </c>
      <c r="C8511" s="1" t="s">
        <v>12667</v>
      </c>
      <c r="D8511" s="1" t="s">
        <v>12632</v>
      </c>
      <c r="E8511" s="2">
        <v>10</v>
      </c>
      <c r="F8511" s="3">
        <v>751846.21</v>
      </c>
      <c r="G8511" s="3">
        <v>519570.52999999997</v>
      </c>
      <c r="H8511" s="4">
        <v>63750.04</v>
      </c>
      <c r="I8511" s="25"/>
      <c r="J8511" s="26" t="str">
        <f t="shared" si="796"/>
        <v>No</v>
      </c>
      <c r="K8511" s="26" t="str">
        <f t="shared" si="797"/>
        <v>GB</v>
      </c>
      <c r="L8511" s="26" t="str">
        <f t="shared" si="798"/>
        <v>Invalid</v>
      </c>
      <c r="M8511" s="26" t="str">
        <f>IF(OR(ISBLANK(B8511),ISBLANK(C8511),ISBLANK(D8511)),"Missing",IFERROR(VLOOKUP(A8511,'RM Postcodes'!$A:$B,2,0),"Invalid"))</f>
        <v>live</v>
      </c>
      <c r="N8511" s="26" t="str">
        <f t="shared" si="799"/>
        <v>OK</v>
      </c>
      <c r="O8511" s="26" t="str">
        <f t="shared" si="794"/>
        <v>Redact</v>
      </c>
    </row>
    <row r="8512" spans="1:15" x14ac:dyDescent="0.2">
      <c r="A8512" s="24" t="str">
        <f t="shared" si="795"/>
        <v>TF6 5</v>
      </c>
      <c r="B8512" s="1" t="s">
        <v>12550</v>
      </c>
      <c r="C8512" s="1" t="s">
        <v>12668</v>
      </c>
      <c r="D8512" s="1" t="s">
        <v>12625</v>
      </c>
      <c r="E8512" s="2">
        <v>11</v>
      </c>
      <c r="F8512" s="3">
        <v>163542.10000000003</v>
      </c>
      <c r="G8512" s="3">
        <v>40493.71</v>
      </c>
      <c r="H8512" s="4">
        <v>39692.800000000003</v>
      </c>
      <c r="I8512" s="25"/>
      <c r="J8512" s="26" t="str">
        <f t="shared" si="796"/>
        <v>No</v>
      </c>
      <c r="K8512" s="26" t="str">
        <f t="shared" si="797"/>
        <v>GB</v>
      </c>
      <c r="L8512" s="26" t="str">
        <f t="shared" si="798"/>
        <v>Invalid</v>
      </c>
      <c r="M8512" s="26" t="str">
        <f>IF(OR(ISBLANK(B8512),ISBLANK(C8512),ISBLANK(D8512)),"Missing",IFERROR(VLOOKUP(A8512,'RM Postcodes'!$A:$B,2,0),"Invalid"))</f>
        <v>live</v>
      </c>
      <c r="N8512" s="26" t="str">
        <f t="shared" si="799"/>
        <v>OK</v>
      </c>
      <c r="O8512" s="26" t="str">
        <f t="shared" si="794"/>
        <v>OK</v>
      </c>
    </row>
    <row r="8513" spans="1:15" x14ac:dyDescent="0.2">
      <c r="A8513" s="24" t="str">
        <f t="shared" si="795"/>
        <v>TF6 6</v>
      </c>
      <c r="B8513" s="1" t="s">
        <v>12550</v>
      </c>
      <c r="C8513" s="1" t="s">
        <v>12668</v>
      </c>
      <c r="D8513" s="1" t="s">
        <v>12622</v>
      </c>
      <c r="E8513" s="2">
        <v>27</v>
      </c>
      <c r="F8513" s="3">
        <v>3374740.5</v>
      </c>
      <c r="G8513" s="3">
        <v>1245791.73</v>
      </c>
      <c r="H8513" s="4">
        <v>446194.86</v>
      </c>
      <c r="I8513" s="25"/>
      <c r="J8513" s="26" t="str">
        <f t="shared" si="796"/>
        <v>No</v>
      </c>
      <c r="K8513" s="26" t="str">
        <f t="shared" si="797"/>
        <v>GB</v>
      </c>
      <c r="L8513" s="26" t="str">
        <f t="shared" si="798"/>
        <v>Invalid</v>
      </c>
      <c r="M8513" s="26" t="str">
        <f>IF(OR(ISBLANK(B8513),ISBLANK(C8513),ISBLANK(D8513)),"Missing",IFERROR(VLOOKUP(A8513,'RM Postcodes'!$A:$B,2,0),"Invalid"))</f>
        <v>live</v>
      </c>
      <c r="N8513" s="26" t="str">
        <f t="shared" si="799"/>
        <v>OK</v>
      </c>
      <c r="O8513" s="26" t="str">
        <f t="shared" si="794"/>
        <v>OK</v>
      </c>
    </row>
    <row r="8514" spans="1:15" x14ac:dyDescent="0.2">
      <c r="A8514" s="24" t="str">
        <f t="shared" si="795"/>
        <v>TF7 2</v>
      </c>
      <c r="B8514" s="1" t="s">
        <v>12550</v>
      </c>
      <c r="C8514" s="1" t="s">
        <v>12669</v>
      </c>
      <c r="D8514" s="1" t="s">
        <v>12640</v>
      </c>
      <c r="E8514" s="2">
        <v>1</v>
      </c>
      <c r="F8514" s="3">
        <v>5126.4399999999996</v>
      </c>
      <c r="G8514" s="3">
        <v>5126.4399999999996</v>
      </c>
      <c r="H8514" s="4">
        <v>0</v>
      </c>
      <c r="I8514" s="25"/>
      <c r="J8514" s="26" t="str">
        <f t="shared" si="796"/>
        <v>No</v>
      </c>
      <c r="K8514" s="26" t="str">
        <f t="shared" si="797"/>
        <v>GB</v>
      </c>
      <c r="L8514" s="26" t="str">
        <f t="shared" si="798"/>
        <v>Invalid</v>
      </c>
      <c r="M8514" s="26" t="str">
        <f>IF(OR(ISBLANK(B8514),ISBLANK(C8514),ISBLANK(D8514)),"Missing",IFERROR(VLOOKUP(A8514,'RM Postcodes'!$A:$B,2,0),"Invalid"))</f>
        <v>Invalid</v>
      </c>
      <c r="N8514" s="26" t="str">
        <f t="shared" si="799"/>
        <v>Redact</v>
      </c>
      <c r="O8514" s="26" t="str">
        <f t="shared" si="794"/>
        <v>Redact</v>
      </c>
    </row>
    <row r="8515" spans="1:15" x14ac:dyDescent="0.2">
      <c r="A8515" s="24" t="str">
        <f t="shared" si="795"/>
        <v>TF7 4</v>
      </c>
      <c r="B8515" s="1" t="s">
        <v>12550</v>
      </c>
      <c r="C8515" s="1" t="s">
        <v>12669</v>
      </c>
      <c r="D8515" s="1" t="s">
        <v>12630</v>
      </c>
      <c r="E8515" s="2">
        <v>39</v>
      </c>
      <c r="F8515" s="3">
        <v>3697359.1799999983</v>
      </c>
      <c r="G8515" s="3">
        <v>677043.75</v>
      </c>
      <c r="H8515" s="4">
        <v>480000</v>
      </c>
      <c r="I8515" s="25"/>
      <c r="J8515" s="26" t="str">
        <f t="shared" si="796"/>
        <v>No</v>
      </c>
      <c r="K8515" s="26" t="str">
        <f t="shared" si="797"/>
        <v>GB</v>
      </c>
      <c r="L8515" s="26" t="str">
        <f t="shared" si="798"/>
        <v>Invalid</v>
      </c>
      <c r="M8515" s="26" t="str">
        <f>IF(OR(ISBLANK(B8515),ISBLANK(C8515),ISBLANK(D8515)),"Missing",IFERROR(VLOOKUP(A8515,'RM Postcodes'!$A:$B,2,0),"Invalid"))</f>
        <v>live</v>
      </c>
      <c r="N8515" s="26" t="str">
        <f t="shared" si="799"/>
        <v>OK</v>
      </c>
      <c r="O8515" s="26" t="str">
        <f t="shared" si="794"/>
        <v>OK</v>
      </c>
    </row>
    <row r="8516" spans="1:15" x14ac:dyDescent="0.2">
      <c r="A8516" s="24" t="str">
        <f t="shared" si="795"/>
        <v>TF7 5</v>
      </c>
      <c r="B8516" s="1" t="s">
        <v>12550</v>
      </c>
      <c r="C8516" s="1" t="s">
        <v>12669</v>
      </c>
      <c r="D8516" s="1" t="s">
        <v>12625</v>
      </c>
      <c r="E8516" s="2">
        <v>15</v>
      </c>
      <c r="F8516" s="3">
        <v>292835.43000000005</v>
      </c>
      <c r="G8516" s="3">
        <v>48345.33</v>
      </c>
      <c r="H8516" s="4">
        <v>47488.6</v>
      </c>
      <c r="I8516" s="25"/>
      <c r="J8516" s="26" t="str">
        <f t="shared" si="796"/>
        <v>No</v>
      </c>
      <c r="K8516" s="26" t="str">
        <f t="shared" si="797"/>
        <v>GB</v>
      </c>
      <c r="L8516" s="26" t="str">
        <f t="shared" si="798"/>
        <v>Invalid</v>
      </c>
      <c r="M8516" s="26" t="str">
        <f>IF(OR(ISBLANK(B8516),ISBLANK(C8516),ISBLANK(D8516)),"Missing",IFERROR(VLOOKUP(A8516,'RM Postcodes'!$A:$B,2,0),"Invalid"))</f>
        <v>live</v>
      </c>
      <c r="N8516" s="26" t="str">
        <f t="shared" si="799"/>
        <v>OK</v>
      </c>
      <c r="O8516" s="26" t="str">
        <f t="shared" si="794"/>
        <v>OK</v>
      </c>
    </row>
    <row r="8517" spans="1:15" x14ac:dyDescent="0.2">
      <c r="A8517" s="24" t="str">
        <f t="shared" si="795"/>
        <v>TF8 7</v>
      </c>
      <c r="B8517" s="1" t="s">
        <v>12550</v>
      </c>
      <c r="C8517" s="1" t="s">
        <v>12670</v>
      </c>
      <c r="D8517" s="1" t="s">
        <v>12623</v>
      </c>
      <c r="E8517" s="2">
        <v>25</v>
      </c>
      <c r="F8517" s="3">
        <v>709457.39</v>
      </c>
      <c r="G8517" s="3">
        <v>100143.24</v>
      </c>
      <c r="H8517" s="4">
        <v>49838.74</v>
      </c>
      <c r="I8517" s="25"/>
      <c r="J8517" s="26" t="str">
        <f t="shared" si="796"/>
        <v>No</v>
      </c>
      <c r="K8517" s="26" t="str">
        <f t="shared" si="797"/>
        <v>GB</v>
      </c>
      <c r="L8517" s="26" t="str">
        <f t="shared" si="798"/>
        <v>Invalid</v>
      </c>
      <c r="M8517" s="26" t="str">
        <f>IF(OR(ISBLANK(B8517),ISBLANK(C8517),ISBLANK(D8517)),"Missing",IFERROR(VLOOKUP(A8517,'RM Postcodes'!$A:$B,2,0),"Invalid"))</f>
        <v>live</v>
      </c>
      <c r="N8517" s="26" t="str">
        <f t="shared" si="799"/>
        <v>OK</v>
      </c>
      <c r="O8517" s="26" t="str">
        <f t="shared" ref="O8517:O8580" si="800">IF(COUNT(E8517)=0,"Missing",IF(E8517&lt;=2,"Redact",IF(COUNTIF(F8517:H8517,"&gt;0")&lt;&gt;3,"Error",IF((G8517+H8517)/F8517&lt;60%,"OK","Redact"))))</f>
        <v>OK</v>
      </c>
    </row>
    <row r="8518" spans="1:15" x14ac:dyDescent="0.2">
      <c r="A8518" s="24" t="str">
        <f t="shared" ref="A8518:A8581" si="801">TRIM(B8518)&amp;TRIM(C8518)&amp;" "&amp;TRIM(D8518)</f>
        <v>TF9 1</v>
      </c>
      <c r="B8518" s="1" t="s">
        <v>12550</v>
      </c>
      <c r="C8518" s="1" t="s">
        <v>12671</v>
      </c>
      <c r="D8518" s="1" t="s">
        <v>12621</v>
      </c>
      <c r="E8518" s="2">
        <v>10</v>
      </c>
      <c r="F8518" s="3">
        <v>339947.33999999997</v>
      </c>
      <c r="G8518" s="3">
        <v>145670.81</v>
      </c>
      <c r="H8518" s="4">
        <v>48750</v>
      </c>
      <c r="I8518" s="25"/>
      <c r="J8518" s="26" t="str">
        <f t="shared" ref="J8518:J8581" si="802">IF(AND(K8518="NI",L8518="OK",M8518="LIVE",N8518="OK",O8518="OK"),"yes NI",IF(AND(K8518="GB",L8518="OK",M8518="LIVE",N8518="OK",O8518="OK"),"Yes","No"))</f>
        <v>No</v>
      </c>
      <c r="K8518" s="26" t="str">
        <f t="shared" ref="K8518:K8581" si="803">IF(ISBLANK(B8518),"Missing",IF(AND(OR(LEN(B8518)=2,LEN(B8518)=1),AND(ISERROR(VALUE(LEFT(B8518,1))),ISERROR(VALUE(RIGHT(B8518,1))))),IF(OR(B8518="GY",B8518="IM",B8518="JE"),"not GB",IF(B8518="BT","NI","GB")),"Invalid"))</f>
        <v>GB</v>
      </c>
      <c r="L8518" s="26" t="str">
        <f t="shared" si="798"/>
        <v>Invalid</v>
      </c>
      <c r="M8518" s="26" t="str">
        <f>IF(OR(ISBLANK(B8518),ISBLANK(C8518),ISBLANK(D8518)),"Missing",IFERROR(VLOOKUP(A8518,'RM Postcodes'!$A:$B,2,0),"Invalid"))</f>
        <v>live</v>
      </c>
      <c r="N8518" s="26" t="str">
        <f t="shared" si="799"/>
        <v>OK</v>
      </c>
      <c r="O8518" s="26" t="str">
        <f t="shared" si="800"/>
        <v>OK</v>
      </c>
    </row>
    <row r="8519" spans="1:15" x14ac:dyDescent="0.2">
      <c r="A8519" s="24" t="str">
        <f t="shared" si="801"/>
        <v>TF9 2</v>
      </c>
      <c r="B8519" s="1" t="s">
        <v>12550</v>
      </c>
      <c r="C8519" s="1" t="s">
        <v>12671</v>
      </c>
      <c r="D8519" s="1" t="s">
        <v>12640</v>
      </c>
      <c r="E8519" s="2">
        <v>23</v>
      </c>
      <c r="F8519" s="3">
        <v>7837542.4000000004</v>
      </c>
      <c r="G8519" s="3">
        <v>3101834.3400000003</v>
      </c>
      <c r="H8519" s="4">
        <v>2374346.88</v>
      </c>
      <c r="I8519" s="25"/>
      <c r="J8519" s="26" t="str">
        <f t="shared" si="802"/>
        <v>No</v>
      </c>
      <c r="K8519" s="26" t="str">
        <f t="shared" si="803"/>
        <v>GB</v>
      </c>
      <c r="L8519" s="26" t="str">
        <f t="shared" ref="L8519:L8582" si="804">IF(ISBLANK(D8519),"Missing",IF(AND(LEN(D8519)=1,ISNUMBER(VALUE(D8519))),"OK","Invalid"))</f>
        <v>Invalid</v>
      </c>
      <c r="M8519" s="26" t="str">
        <f>IF(OR(ISBLANK(B8519),ISBLANK(C8519),ISBLANK(D8519)),"Missing",IFERROR(VLOOKUP(A8519,'RM Postcodes'!$A:$B,2,0),"Invalid"))</f>
        <v>live</v>
      </c>
      <c r="N8519" s="26" t="str">
        <f t="shared" ref="N8519:N8582" si="805">IF(ISBLANK(E8519),"Missing",IF(E8519&lt;10,"Redact","OK"))</f>
        <v>OK</v>
      </c>
      <c r="O8519" s="26" t="str">
        <f t="shared" si="800"/>
        <v>Redact</v>
      </c>
    </row>
    <row r="8520" spans="1:15" x14ac:dyDescent="0.2">
      <c r="A8520" s="24" t="str">
        <f t="shared" si="801"/>
        <v>TF9 3</v>
      </c>
      <c r="B8520" s="1" t="s">
        <v>12550</v>
      </c>
      <c r="C8520" s="1" t="s">
        <v>12671</v>
      </c>
      <c r="D8520" s="1" t="s">
        <v>12629</v>
      </c>
      <c r="E8520" s="2">
        <v>19</v>
      </c>
      <c r="F8520" s="3">
        <v>2492113.1800000002</v>
      </c>
      <c r="G8520" s="3">
        <v>889711.85999999987</v>
      </c>
      <c r="H8520" s="4">
        <v>646286.15999999992</v>
      </c>
      <c r="I8520" s="25"/>
      <c r="J8520" s="26" t="str">
        <f t="shared" si="802"/>
        <v>No</v>
      </c>
      <c r="K8520" s="26" t="str">
        <f t="shared" si="803"/>
        <v>GB</v>
      </c>
      <c r="L8520" s="26" t="str">
        <f t="shared" si="804"/>
        <v>Invalid</v>
      </c>
      <c r="M8520" s="26" t="str">
        <f>IF(OR(ISBLANK(B8520),ISBLANK(C8520),ISBLANK(D8520)),"Missing",IFERROR(VLOOKUP(A8520,'RM Postcodes'!$A:$B,2,0),"Invalid"))</f>
        <v>live</v>
      </c>
      <c r="N8520" s="26" t="str">
        <f t="shared" si="805"/>
        <v>OK</v>
      </c>
      <c r="O8520" s="26" t="str">
        <f t="shared" si="800"/>
        <v>Redact</v>
      </c>
    </row>
    <row r="8521" spans="1:15" x14ac:dyDescent="0.2">
      <c r="A8521" s="24" t="str">
        <f t="shared" si="801"/>
        <v>TF9 4</v>
      </c>
      <c r="B8521" s="1" t="s">
        <v>12550</v>
      </c>
      <c r="C8521" s="1" t="s">
        <v>12671</v>
      </c>
      <c r="D8521" s="1" t="s">
        <v>12630</v>
      </c>
      <c r="E8521" s="2">
        <v>17</v>
      </c>
      <c r="F8521" s="3">
        <v>317589.13</v>
      </c>
      <c r="G8521" s="3">
        <v>50727.13</v>
      </c>
      <c r="H8521" s="4">
        <v>47288.44</v>
      </c>
      <c r="I8521" s="25"/>
      <c r="J8521" s="26" t="str">
        <f t="shared" si="802"/>
        <v>No</v>
      </c>
      <c r="K8521" s="26" t="str">
        <f t="shared" si="803"/>
        <v>GB</v>
      </c>
      <c r="L8521" s="26" t="str">
        <f t="shared" si="804"/>
        <v>Invalid</v>
      </c>
      <c r="M8521" s="26" t="str">
        <f>IF(OR(ISBLANK(B8521),ISBLANK(C8521),ISBLANK(D8521)),"Missing",IFERROR(VLOOKUP(A8521,'RM Postcodes'!$A:$B,2,0),"Invalid"))</f>
        <v>live</v>
      </c>
      <c r="N8521" s="26" t="str">
        <f t="shared" si="805"/>
        <v>OK</v>
      </c>
      <c r="O8521" s="26" t="str">
        <f t="shared" si="800"/>
        <v>OK</v>
      </c>
    </row>
    <row r="8522" spans="1:15" x14ac:dyDescent="0.2">
      <c r="A8522" s="24" t="str">
        <f t="shared" si="801"/>
        <v>TN1 1</v>
      </c>
      <c r="B8522" s="1" t="s">
        <v>12551</v>
      </c>
      <c r="C8522" s="1" t="s">
        <v>12663</v>
      </c>
      <c r="D8522" s="1" t="s">
        <v>12621</v>
      </c>
      <c r="E8522" s="2">
        <v>58</v>
      </c>
      <c r="F8522" s="3">
        <v>5781944.0200000023</v>
      </c>
      <c r="G8522" s="3">
        <v>1068292.3600000001</v>
      </c>
      <c r="H8522" s="4">
        <v>715922.12</v>
      </c>
      <c r="I8522" s="25"/>
      <c r="J8522" s="26" t="str">
        <f t="shared" si="802"/>
        <v>No</v>
      </c>
      <c r="K8522" s="26" t="str">
        <f t="shared" si="803"/>
        <v>GB</v>
      </c>
      <c r="L8522" s="26" t="str">
        <f t="shared" si="804"/>
        <v>Invalid</v>
      </c>
      <c r="M8522" s="26" t="str">
        <f>IF(OR(ISBLANK(B8522),ISBLANK(C8522),ISBLANK(D8522)),"Missing",IFERROR(VLOOKUP(A8522,'RM Postcodes'!$A:$B,2,0),"Invalid"))</f>
        <v>live</v>
      </c>
      <c r="N8522" s="26" t="str">
        <f t="shared" si="805"/>
        <v>OK</v>
      </c>
      <c r="O8522" s="26" t="str">
        <f t="shared" si="800"/>
        <v>OK</v>
      </c>
    </row>
    <row r="8523" spans="1:15" x14ac:dyDescent="0.2">
      <c r="A8523" s="24" t="str">
        <f t="shared" si="801"/>
        <v>TN1 2</v>
      </c>
      <c r="B8523" s="1" t="s">
        <v>12551</v>
      </c>
      <c r="C8523" s="1" t="s">
        <v>12663</v>
      </c>
      <c r="D8523" s="1" t="s">
        <v>12640</v>
      </c>
      <c r="E8523" s="2">
        <v>38</v>
      </c>
      <c r="F8523" s="3">
        <v>1007405.3699999999</v>
      </c>
      <c r="G8523" s="3">
        <v>193333.34</v>
      </c>
      <c r="H8523" s="4">
        <v>49832.05</v>
      </c>
      <c r="I8523" s="25"/>
      <c r="J8523" s="26" t="str">
        <f t="shared" si="802"/>
        <v>No</v>
      </c>
      <c r="K8523" s="26" t="str">
        <f t="shared" si="803"/>
        <v>GB</v>
      </c>
      <c r="L8523" s="26" t="str">
        <f t="shared" si="804"/>
        <v>Invalid</v>
      </c>
      <c r="M8523" s="26" t="str">
        <f>IF(OR(ISBLANK(B8523),ISBLANK(C8523),ISBLANK(D8523)),"Missing",IFERROR(VLOOKUP(A8523,'RM Postcodes'!$A:$B,2,0),"Invalid"))</f>
        <v>live</v>
      </c>
      <c r="N8523" s="26" t="str">
        <f t="shared" si="805"/>
        <v>OK</v>
      </c>
      <c r="O8523" s="26" t="str">
        <f t="shared" si="800"/>
        <v>OK</v>
      </c>
    </row>
    <row r="8524" spans="1:15" x14ac:dyDescent="0.2">
      <c r="A8524" s="24" t="str">
        <f t="shared" si="801"/>
        <v>TN10 3</v>
      </c>
      <c r="B8524" s="1" t="s">
        <v>12551</v>
      </c>
      <c r="C8524" s="1" t="s">
        <v>12620</v>
      </c>
      <c r="D8524" s="1" t="s">
        <v>12629</v>
      </c>
      <c r="E8524" s="2">
        <v>19</v>
      </c>
      <c r="F8524" s="3">
        <v>438123.51</v>
      </c>
      <c r="G8524" s="3">
        <v>66221.279999999999</v>
      </c>
      <c r="H8524" s="4">
        <v>49236.73</v>
      </c>
      <c r="I8524" s="25"/>
      <c r="J8524" s="26" t="str">
        <f t="shared" si="802"/>
        <v>No</v>
      </c>
      <c r="K8524" s="26" t="str">
        <f t="shared" si="803"/>
        <v>GB</v>
      </c>
      <c r="L8524" s="26" t="str">
        <f t="shared" si="804"/>
        <v>Invalid</v>
      </c>
      <c r="M8524" s="26" t="str">
        <f>IF(OR(ISBLANK(B8524),ISBLANK(C8524),ISBLANK(D8524)),"Missing",IFERROR(VLOOKUP(A8524,'RM Postcodes'!$A:$B,2,0),"Invalid"))</f>
        <v>live</v>
      </c>
      <c r="N8524" s="26" t="str">
        <f t="shared" si="805"/>
        <v>OK</v>
      </c>
      <c r="O8524" s="26" t="str">
        <f t="shared" si="800"/>
        <v>OK</v>
      </c>
    </row>
    <row r="8525" spans="1:15" x14ac:dyDescent="0.2">
      <c r="A8525" s="24" t="str">
        <f t="shared" si="801"/>
        <v>TN10 4</v>
      </c>
      <c r="B8525" s="1" t="s">
        <v>12551</v>
      </c>
      <c r="C8525" s="1" t="s">
        <v>12620</v>
      </c>
      <c r="D8525" s="1" t="s">
        <v>12630</v>
      </c>
      <c r="E8525" s="2">
        <v>26</v>
      </c>
      <c r="F8525" s="3">
        <v>831026.27999999991</v>
      </c>
      <c r="G8525" s="3">
        <v>115069.03</v>
      </c>
      <c r="H8525" s="4">
        <v>88173.43</v>
      </c>
      <c r="I8525" s="25"/>
      <c r="J8525" s="26" t="str">
        <f t="shared" si="802"/>
        <v>No</v>
      </c>
      <c r="K8525" s="26" t="str">
        <f t="shared" si="803"/>
        <v>GB</v>
      </c>
      <c r="L8525" s="26" t="str">
        <f t="shared" si="804"/>
        <v>Invalid</v>
      </c>
      <c r="M8525" s="26" t="str">
        <f>IF(OR(ISBLANK(B8525),ISBLANK(C8525),ISBLANK(D8525)),"Missing",IFERROR(VLOOKUP(A8525,'RM Postcodes'!$A:$B,2,0),"Invalid"))</f>
        <v>live</v>
      </c>
      <c r="N8525" s="26" t="str">
        <f t="shared" si="805"/>
        <v>OK</v>
      </c>
      <c r="O8525" s="26" t="str">
        <f t="shared" si="800"/>
        <v>OK</v>
      </c>
    </row>
    <row r="8526" spans="1:15" x14ac:dyDescent="0.2">
      <c r="A8526" s="24" t="str">
        <f t="shared" si="801"/>
        <v>TN11 0</v>
      </c>
      <c r="B8526" s="1" t="s">
        <v>12551</v>
      </c>
      <c r="C8526" s="1" t="s">
        <v>12624</v>
      </c>
      <c r="D8526" s="1" t="s">
        <v>12632</v>
      </c>
      <c r="E8526" s="2">
        <v>24</v>
      </c>
      <c r="F8526" s="3">
        <v>881459.41999999993</v>
      </c>
      <c r="G8526" s="3">
        <v>237499.99</v>
      </c>
      <c r="H8526" s="4">
        <v>72967.42</v>
      </c>
      <c r="I8526" s="25"/>
      <c r="J8526" s="26" t="str">
        <f t="shared" si="802"/>
        <v>No</v>
      </c>
      <c r="K8526" s="26" t="str">
        <f t="shared" si="803"/>
        <v>GB</v>
      </c>
      <c r="L8526" s="26" t="str">
        <f t="shared" si="804"/>
        <v>Invalid</v>
      </c>
      <c r="M8526" s="26" t="str">
        <f>IF(OR(ISBLANK(B8526),ISBLANK(C8526),ISBLANK(D8526)),"Missing",IFERROR(VLOOKUP(A8526,'RM Postcodes'!$A:$B,2,0),"Invalid"))</f>
        <v>live</v>
      </c>
      <c r="N8526" s="26" t="str">
        <f t="shared" si="805"/>
        <v>OK</v>
      </c>
      <c r="O8526" s="26" t="str">
        <f t="shared" si="800"/>
        <v>OK</v>
      </c>
    </row>
    <row r="8527" spans="1:15" x14ac:dyDescent="0.2">
      <c r="A8527" s="24" t="str">
        <f t="shared" si="801"/>
        <v>TN11 8</v>
      </c>
      <c r="B8527" s="1" t="s">
        <v>12551</v>
      </c>
      <c r="C8527" s="1" t="s">
        <v>12624</v>
      </c>
      <c r="D8527" s="1" t="s">
        <v>12626</v>
      </c>
      <c r="E8527" s="2">
        <v>16</v>
      </c>
      <c r="F8527" s="3">
        <v>1068261.2399999998</v>
      </c>
      <c r="G8527" s="3">
        <v>788366.19</v>
      </c>
      <c r="H8527" s="4">
        <v>47488.46</v>
      </c>
      <c r="I8527" s="25"/>
      <c r="J8527" s="26" t="str">
        <f t="shared" si="802"/>
        <v>No</v>
      </c>
      <c r="K8527" s="26" t="str">
        <f t="shared" si="803"/>
        <v>GB</v>
      </c>
      <c r="L8527" s="26" t="str">
        <f t="shared" si="804"/>
        <v>Invalid</v>
      </c>
      <c r="M8527" s="26" t="str">
        <f>IF(OR(ISBLANK(B8527),ISBLANK(C8527),ISBLANK(D8527)),"Missing",IFERROR(VLOOKUP(A8527,'RM Postcodes'!$A:$B,2,0),"Invalid"))</f>
        <v>live</v>
      </c>
      <c r="N8527" s="26" t="str">
        <f t="shared" si="805"/>
        <v>OK</v>
      </c>
      <c r="O8527" s="26" t="str">
        <f t="shared" si="800"/>
        <v>Redact</v>
      </c>
    </row>
    <row r="8528" spans="1:15" x14ac:dyDescent="0.2">
      <c r="A8528" s="24" t="str">
        <f t="shared" si="801"/>
        <v>TN11 9</v>
      </c>
      <c r="B8528" s="1" t="s">
        <v>12551</v>
      </c>
      <c r="C8528" s="1" t="s">
        <v>12624</v>
      </c>
      <c r="D8528" s="1" t="s">
        <v>12627</v>
      </c>
      <c r="E8528" s="2">
        <v>30</v>
      </c>
      <c r="F8528" s="3">
        <v>1820021.9399999995</v>
      </c>
      <c r="G8528" s="3">
        <v>882352.16</v>
      </c>
      <c r="H8528" s="4">
        <v>250071.66999999998</v>
      </c>
      <c r="I8528" s="25"/>
      <c r="J8528" s="26" t="str">
        <f t="shared" si="802"/>
        <v>No</v>
      </c>
      <c r="K8528" s="26" t="str">
        <f t="shared" si="803"/>
        <v>GB</v>
      </c>
      <c r="L8528" s="26" t="str">
        <f t="shared" si="804"/>
        <v>Invalid</v>
      </c>
      <c r="M8528" s="26" t="str">
        <f>IF(OR(ISBLANK(B8528),ISBLANK(C8528),ISBLANK(D8528)),"Missing",IFERROR(VLOOKUP(A8528,'RM Postcodes'!$A:$B,2,0),"Invalid"))</f>
        <v>live</v>
      </c>
      <c r="N8528" s="26" t="str">
        <f t="shared" si="805"/>
        <v>OK</v>
      </c>
      <c r="O8528" s="26" t="str">
        <f t="shared" si="800"/>
        <v>Redact</v>
      </c>
    </row>
    <row r="8529" spans="1:15" x14ac:dyDescent="0.2">
      <c r="A8529" s="24" t="str">
        <f t="shared" si="801"/>
        <v>TN12 0</v>
      </c>
      <c r="B8529" s="1" t="s">
        <v>12551</v>
      </c>
      <c r="C8529" s="1" t="s">
        <v>12628</v>
      </c>
      <c r="D8529" s="1" t="s">
        <v>12632</v>
      </c>
      <c r="E8529" s="2">
        <v>34</v>
      </c>
      <c r="F8529" s="3">
        <v>1351181.38</v>
      </c>
      <c r="G8529" s="3">
        <v>317591.83</v>
      </c>
      <c r="H8529" s="4">
        <v>141403.10999999999</v>
      </c>
      <c r="I8529" s="25"/>
      <c r="J8529" s="26" t="str">
        <f t="shared" si="802"/>
        <v>No</v>
      </c>
      <c r="K8529" s="26" t="str">
        <f t="shared" si="803"/>
        <v>GB</v>
      </c>
      <c r="L8529" s="26" t="str">
        <f t="shared" si="804"/>
        <v>Invalid</v>
      </c>
      <c r="M8529" s="26" t="str">
        <f>IF(OR(ISBLANK(B8529),ISBLANK(C8529),ISBLANK(D8529)),"Missing",IFERROR(VLOOKUP(A8529,'RM Postcodes'!$A:$B,2,0),"Invalid"))</f>
        <v>live</v>
      </c>
      <c r="N8529" s="26" t="str">
        <f t="shared" si="805"/>
        <v>OK</v>
      </c>
      <c r="O8529" s="26" t="str">
        <f t="shared" si="800"/>
        <v>OK</v>
      </c>
    </row>
    <row r="8530" spans="1:15" x14ac:dyDescent="0.2">
      <c r="A8530" s="24" t="str">
        <f t="shared" si="801"/>
        <v>TN12 5</v>
      </c>
      <c r="B8530" s="1" t="s">
        <v>12551</v>
      </c>
      <c r="C8530" s="1" t="s">
        <v>12628</v>
      </c>
      <c r="D8530" s="1" t="s">
        <v>12625</v>
      </c>
      <c r="E8530" s="2">
        <v>23</v>
      </c>
      <c r="F8530" s="3">
        <v>1059298.2500000002</v>
      </c>
      <c r="G8530" s="3">
        <v>266524.49</v>
      </c>
      <c r="H8530" s="4">
        <v>167166.67000000001</v>
      </c>
      <c r="I8530" s="25"/>
      <c r="J8530" s="26" t="str">
        <f t="shared" si="802"/>
        <v>No</v>
      </c>
      <c r="K8530" s="26" t="str">
        <f t="shared" si="803"/>
        <v>GB</v>
      </c>
      <c r="L8530" s="26" t="str">
        <f t="shared" si="804"/>
        <v>Invalid</v>
      </c>
      <c r="M8530" s="26" t="str">
        <f>IF(OR(ISBLANK(B8530),ISBLANK(C8530),ISBLANK(D8530)),"Missing",IFERROR(VLOOKUP(A8530,'RM Postcodes'!$A:$B,2,0),"Invalid"))</f>
        <v>live</v>
      </c>
      <c r="N8530" s="26" t="str">
        <f t="shared" si="805"/>
        <v>OK</v>
      </c>
      <c r="O8530" s="26" t="str">
        <f t="shared" si="800"/>
        <v>OK</v>
      </c>
    </row>
    <row r="8531" spans="1:15" x14ac:dyDescent="0.2">
      <c r="A8531" s="24" t="str">
        <f t="shared" si="801"/>
        <v>TN12 6</v>
      </c>
      <c r="B8531" s="1" t="s">
        <v>12551</v>
      </c>
      <c r="C8531" s="1" t="s">
        <v>12628</v>
      </c>
      <c r="D8531" s="1" t="s">
        <v>12622</v>
      </c>
      <c r="E8531" s="2">
        <v>47</v>
      </c>
      <c r="F8531" s="3">
        <v>4015780.0799999987</v>
      </c>
      <c r="G8531" s="3">
        <v>612916.49</v>
      </c>
      <c r="H8531" s="4">
        <v>554013.04</v>
      </c>
      <c r="I8531" s="25"/>
      <c r="J8531" s="26" t="str">
        <f t="shared" si="802"/>
        <v>No</v>
      </c>
      <c r="K8531" s="26" t="str">
        <f t="shared" si="803"/>
        <v>GB</v>
      </c>
      <c r="L8531" s="26" t="str">
        <f t="shared" si="804"/>
        <v>Invalid</v>
      </c>
      <c r="M8531" s="26" t="str">
        <f>IF(OR(ISBLANK(B8531),ISBLANK(C8531),ISBLANK(D8531)),"Missing",IFERROR(VLOOKUP(A8531,'RM Postcodes'!$A:$B,2,0),"Invalid"))</f>
        <v>live</v>
      </c>
      <c r="N8531" s="26" t="str">
        <f t="shared" si="805"/>
        <v>OK</v>
      </c>
      <c r="O8531" s="26" t="str">
        <f t="shared" si="800"/>
        <v>OK</v>
      </c>
    </row>
    <row r="8532" spans="1:15" x14ac:dyDescent="0.2">
      <c r="A8532" s="24" t="str">
        <f t="shared" si="801"/>
        <v>TN12 7</v>
      </c>
      <c r="B8532" s="1" t="s">
        <v>12551</v>
      </c>
      <c r="C8532" s="1" t="s">
        <v>12628</v>
      </c>
      <c r="D8532" s="1" t="s">
        <v>12623</v>
      </c>
      <c r="E8532" s="2">
        <v>23</v>
      </c>
      <c r="F8532" s="3">
        <v>1565702.51</v>
      </c>
      <c r="G8532" s="3">
        <v>561008.19999999995</v>
      </c>
      <c r="H8532" s="4">
        <v>478989.27</v>
      </c>
      <c r="I8532" s="25"/>
      <c r="J8532" s="26" t="str">
        <f t="shared" si="802"/>
        <v>No</v>
      </c>
      <c r="K8532" s="26" t="str">
        <f t="shared" si="803"/>
        <v>GB</v>
      </c>
      <c r="L8532" s="26" t="str">
        <f t="shared" si="804"/>
        <v>Invalid</v>
      </c>
      <c r="M8532" s="26" t="str">
        <f>IF(OR(ISBLANK(B8532),ISBLANK(C8532),ISBLANK(D8532)),"Missing",IFERROR(VLOOKUP(A8532,'RM Postcodes'!$A:$B,2,0),"Invalid"))</f>
        <v>live</v>
      </c>
      <c r="N8532" s="26" t="str">
        <f t="shared" si="805"/>
        <v>OK</v>
      </c>
      <c r="O8532" s="26" t="str">
        <f t="shared" si="800"/>
        <v>Redact</v>
      </c>
    </row>
    <row r="8533" spans="1:15" x14ac:dyDescent="0.2">
      <c r="A8533" s="24" t="str">
        <f t="shared" si="801"/>
        <v>TN12 8</v>
      </c>
      <c r="B8533" s="1" t="s">
        <v>12551</v>
      </c>
      <c r="C8533" s="1" t="s">
        <v>12628</v>
      </c>
      <c r="D8533" s="1" t="s">
        <v>12626</v>
      </c>
      <c r="E8533" s="2">
        <v>11</v>
      </c>
      <c r="F8533" s="3">
        <v>190920.02</v>
      </c>
      <c r="G8533" s="3">
        <v>50315.61</v>
      </c>
      <c r="H8533" s="4">
        <v>44480.18</v>
      </c>
      <c r="I8533" s="25"/>
      <c r="J8533" s="26" t="str">
        <f t="shared" si="802"/>
        <v>No</v>
      </c>
      <c r="K8533" s="26" t="str">
        <f t="shared" si="803"/>
        <v>GB</v>
      </c>
      <c r="L8533" s="26" t="str">
        <f t="shared" si="804"/>
        <v>Invalid</v>
      </c>
      <c r="M8533" s="26" t="str">
        <f>IF(OR(ISBLANK(B8533),ISBLANK(C8533),ISBLANK(D8533)),"Missing",IFERROR(VLOOKUP(A8533,'RM Postcodes'!$A:$B,2,0),"Invalid"))</f>
        <v>live</v>
      </c>
      <c r="N8533" s="26" t="str">
        <f t="shared" si="805"/>
        <v>OK</v>
      </c>
      <c r="O8533" s="26" t="str">
        <f t="shared" si="800"/>
        <v>OK</v>
      </c>
    </row>
    <row r="8534" spans="1:15" x14ac:dyDescent="0.2">
      <c r="A8534" s="24" t="str">
        <f t="shared" si="801"/>
        <v>TN12 9</v>
      </c>
      <c r="B8534" s="1" t="s">
        <v>12551</v>
      </c>
      <c r="C8534" s="1" t="s">
        <v>12628</v>
      </c>
      <c r="D8534" s="1" t="s">
        <v>12627</v>
      </c>
      <c r="E8534" s="2">
        <v>38</v>
      </c>
      <c r="F8534" s="3">
        <v>2369686.8199999994</v>
      </c>
      <c r="G8534" s="3">
        <v>1312214.6400000001</v>
      </c>
      <c r="H8534" s="4">
        <v>184254.62</v>
      </c>
      <c r="I8534" s="25"/>
      <c r="J8534" s="26" t="str">
        <f t="shared" si="802"/>
        <v>No</v>
      </c>
      <c r="K8534" s="26" t="str">
        <f t="shared" si="803"/>
        <v>GB</v>
      </c>
      <c r="L8534" s="26" t="str">
        <f t="shared" si="804"/>
        <v>Invalid</v>
      </c>
      <c r="M8534" s="26" t="str">
        <f>IF(OR(ISBLANK(B8534),ISBLANK(C8534),ISBLANK(D8534)),"Missing",IFERROR(VLOOKUP(A8534,'RM Postcodes'!$A:$B,2,0),"Invalid"))</f>
        <v>live</v>
      </c>
      <c r="N8534" s="26" t="str">
        <f t="shared" si="805"/>
        <v>OK</v>
      </c>
      <c r="O8534" s="26" t="str">
        <f t="shared" si="800"/>
        <v>Redact</v>
      </c>
    </row>
    <row r="8535" spans="1:15" x14ac:dyDescent="0.2">
      <c r="A8535" s="24" t="str">
        <f t="shared" si="801"/>
        <v>TN13 1</v>
      </c>
      <c r="B8535" s="1" t="s">
        <v>12551</v>
      </c>
      <c r="C8535" s="1" t="s">
        <v>12631</v>
      </c>
      <c r="D8535" s="1" t="s">
        <v>12621</v>
      </c>
      <c r="E8535" s="2">
        <v>45</v>
      </c>
      <c r="F8535" s="3">
        <v>3064145.7600000007</v>
      </c>
      <c r="G8535" s="3">
        <v>730632.79</v>
      </c>
      <c r="H8535" s="4">
        <v>450999.95999999996</v>
      </c>
      <c r="I8535" s="25"/>
      <c r="J8535" s="26" t="str">
        <f t="shared" si="802"/>
        <v>No</v>
      </c>
      <c r="K8535" s="26" t="str">
        <f t="shared" si="803"/>
        <v>GB</v>
      </c>
      <c r="L8535" s="26" t="str">
        <f t="shared" si="804"/>
        <v>Invalid</v>
      </c>
      <c r="M8535" s="26" t="str">
        <f>IF(OR(ISBLANK(B8535),ISBLANK(C8535),ISBLANK(D8535)),"Missing",IFERROR(VLOOKUP(A8535,'RM Postcodes'!$A:$B,2,0),"Invalid"))</f>
        <v>live</v>
      </c>
      <c r="N8535" s="26" t="str">
        <f t="shared" si="805"/>
        <v>OK</v>
      </c>
      <c r="O8535" s="26" t="str">
        <f t="shared" si="800"/>
        <v>OK</v>
      </c>
    </row>
    <row r="8536" spans="1:15" x14ac:dyDescent="0.2">
      <c r="A8536" s="24" t="str">
        <f t="shared" si="801"/>
        <v>TN13 2</v>
      </c>
      <c r="B8536" s="1" t="s">
        <v>12551</v>
      </c>
      <c r="C8536" s="1" t="s">
        <v>12631</v>
      </c>
      <c r="D8536" s="1" t="s">
        <v>12640</v>
      </c>
      <c r="E8536" s="2">
        <v>38</v>
      </c>
      <c r="F8536" s="3">
        <v>2255922.3199999994</v>
      </c>
      <c r="G8536" s="3">
        <v>1207010.7</v>
      </c>
      <c r="H8536" s="4">
        <v>214458.03</v>
      </c>
      <c r="I8536" s="25"/>
      <c r="J8536" s="26" t="str">
        <f t="shared" si="802"/>
        <v>No</v>
      </c>
      <c r="K8536" s="26" t="str">
        <f t="shared" si="803"/>
        <v>GB</v>
      </c>
      <c r="L8536" s="26" t="str">
        <f t="shared" si="804"/>
        <v>Invalid</v>
      </c>
      <c r="M8536" s="26" t="str">
        <f>IF(OR(ISBLANK(B8536),ISBLANK(C8536),ISBLANK(D8536)),"Missing",IFERROR(VLOOKUP(A8536,'RM Postcodes'!$A:$B,2,0),"Invalid"))</f>
        <v>live</v>
      </c>
      <c r="N8536" s="26" t="str">
        <f t="shared" si="805"/>
        <v>OK</v>
      </c>
      <c r="O8536" s="26" t="str">
        <f t="shared" si="800"/>
        <v>Redact</v>
      </c>
    </row>
    <row r="8537" spans="1:15" x14ac:dyDescent="0.2">
      <c r="A8537" s="24" t="str">
        <f t="shared" si="801"/>
        <v>TN13 3</v>
      </c>
      <c r="B8537" s="1" t="s">
        <v>12551</v>
      </c>
      <c r="C8537" s="1" t="s">
        <v>12631</v>
      </c>
      <c r="D8537" s="1" t="s">
        <v>12629</v>
      </c>
      <c r="E8537" s="2">
        <v>40</v>
      </c>
      <c r="F8537" s="3">
        <v>1528739.78</v>
      </c>
      <c r="G8537" s="3">
        <v>388888.88</v>
      </c>
      <c r="H8537" s="4">
        <v>114872.99</v>
      </c>
      <c r="I8537" s="25"/>
      <c r="J8537" s="26" t="str">
        <f t="shared" si="802"/>
        <v>No</v>
      </c>
      <c r="K8537" s="26" t="str">
        <f t="shared" si="803"/>
        <v>GB</v>
      </c>
      <c r="L8537" s="26" t="str">
        <f t="shared" si="804"/>
        <v>Invalid</v>
      </c>
      <c r="M8537" s="26" t="str">
        <f>IF(OR(ISBLANK(B8537),ISBLANK(C8537),ISBLANK(D8537)),"Missing",IFERROR(VLOOKUP(A8537,'RM Postcodes'!$A:$B,2,0),"Invalid"))</f>
        <v>live</v>
      </c>
      <c r="N8537" s="26" t="str">
        <f t="shared" si="805"/>
        <v>OK</v>
      </c>
      <c r="O8537" s="26" t="str">
        <f t="shared" si="800"/>
        <v>OK</v>
      </c>
    </row>
    <row r="8538" spans="1:15" x14ac:dyDescent="0.2">
      <c r="A8538" s="24" t="str">
        <f t="shared" si="801"/>
        <v>TN13 9</v>
      </c>
      <c r="B8538" s="1" t="s">
        <v>12551</v>
      </c>
      <c r="C8538" s="1" t="s">
        <v>12631</v>
      </c>
      <c r="D8538" s="1" t="s">
        <v>12627</v>
      </c>
      <c r="E8538" s="2">
        <v>2</v>
      </c>
      <c r="F8538" s="3">
        <v>258467.27</v>
      </c>
      <c r="G8538" s="3">
        <v>221805.5</v>
      </c>
      <c r="H8538" s="4">
        <v>36661.769999999997</v>
      </c>
      <c r="I8538" s="25"/>
      <c r="J8538" s="26" t="str">
        <f t="shared" si="802"/>
        <v>No</v>
      </c>
      <c r="K8538" s="26" t="str">
        <f t="shared" si="803"/>
        <v>GB</v>
      </c>
      <c r="L8538" s="26" t="str">
        <f t="shared" si="804"/>
        <v>Invalid</v>
      </c>
      <c r="M8538" s="26" t="str">
        <f>IF(OR(ISBLANK(B8538),ISBLANK(C8538),ISBLANK(D8538)),"Missing",IFERROR(VLOOKUP(A8538,'RM Postcodes'!$A:$B,2,0),"Invalid"))</f>
        <v>live</v>
      </c>
      <c r="N8538" s="26" t="str">
        <f t="shared" si="805"/>
        <v>Redact</v>
      </c>
      <c r="O8538" s="26" t="str">
        <f t="shared" si="800"/>
        <v>Redact</v>
      </c>
    </row>
    <row r="8539" spans="1:15" x14ac:dyDescent="0.2">
      <c r="A8539" s="24" t="str">
        <f t="shared" si="801"/>
        <v>TN14 5</v>
      </c>
      <c r="B8539" s="1" t="s">
        <v>12551</v>
      </c>
      <c r="C8539" s="1" t="s">
        <v>12633</v>
      </c>
      <c r="D8539" s="1" t="s">
        <v>12625</v>
      </c>
      <c r="E8539" s="2">
        <v>28</v>
      </c>
      <c r="F8539" s="3">
        <v>772595.87000000023</v>
      </c>
      <c r="G8539" s="3">
        <v>56708.7</v>
      </c>
      <c r="H8539" s="4">
        <v>47938.21</v>
      </c>
      <c r="I8539" s="25"/>
      <c r="J8539" s="26" t="str">
        <f t="shared" si="802"/>
        <v>No</v>
      </c>
      <c r="K8539" s="26" t="str">
        <f t="shared" si="803"/>
        <v>GB</v>
      </c>
      <c r="L8539" s="26" t="str">
        <f t="shared" si="804"/>
        <v>Invalid</v>
      </c>
      <c r="M8539" s="26" t="str">
        <f>IF(OR(ISBLANK(B8539),ISBLANK(C8539),ISBLANK(D8539)),"Missing",IFERROR(VLOOKUP(A8539,'RM Postcodes'!$A:$B,2,0),"Invalid"))</f>
        <v>live</v>
      </c>
      <c r="N8539" s="26" t="str">
        <f t="shared" si="805"/>
        <v>OK</v>
      </c>
      <c r="O8539" s="26" t="str">
        <f t="shared" si="800"/>
        <v>OK</v>
      </c>
    </row>
    <row r="8540" spans="1:15" x14ac:dyDescent="0.2">
      <c r="A8540" s="24" t="str">
        <f t="shared" si="801"/>
        <v>TN14 6</v>
      </c>
      <c r="B8540" s="1" t="s">
        <v>12551</v>
      </c>
      <c r="C8540" s="1" t="s">
        <v>12633</v>
      </c>
      <c r="D8540" s="1" t="s">
        <v>12622</v>
      </c>
      <c r="E8540" s="2">
        <v>33</v>
      </c>
      <c r="F8540" s="3">
        <v>1127113.3100000003</v>
      </c>
      <c r="G8540" s="3">
        <v>127833.33</v>
      </c>
      <c r="H8540" s="4">
        <v>99303.69</v>
      </c>
      <c r="I8540" s="25"/>
      <c r="J8540" s="26" t="str">
        <f t="shared" si="802"/>
        <v>No</v>
      </c>
      <c r="K8540" s="26" t="str">
        <f t="shared" si="803"/>
        <v>GB</v>
      </c>
      <c r="L8540" s="26" t="str">
        <f t="shared" si="804"/>
        <v>Invalid</v>
      </c>
      <c r="M8540" s="26" t="str">
        <f>IF(OR(ISBLANK(B8540),ISBLANK(C8540),ISBLANK(D8540)),"Missing",IFERROR(VLOOKUP(A8540,'RM Postcodes'!$A:$B,2,0),"Invalid"))</f>
        <v>live</v>
      </c>
      <c r="N8540" s="26" t="str">
        <f t="shared" si="805"/>
        <v>OK</v>
      </c>
      <c r="O8540" s="26" t="str">
        <f t="shared" si="800"/>
        <v>OK</v>
      </c>
    </row>
    <row r="8541" spans="1:15" x14ac:dyDescent="0.2">
      <c r="A8541" s="24" t="str">
        <f t="shared" si="801"/>
        <v>TN14 7</v>
      </c>
      <c r="B8541" s="1" t="s">
        <v>12551</v>
      </c>
      <c r="C8541" s="1" t="s">
        <v>12633</v>
      </c>
      <c r="D8541" s="1" t="s">
        <v>12623</v>
      </c>
      <c r="E8541" s="2">
        <v>49</v>
      </c>
      <c r="F8541" s="3">
        <v>4827089.5999999978</v>
      </c>
      <c r="G8541" s="3">
        <v>2722385.8800000004</v>
      </c>
      <c r="H8541" s="4">
        <v>587500</v>
      </c>
      <c r="I8541" s="25"/>
      <c r="J8541" s="26" t="str">
        <f t="shared" si="802"/>
        <v>No</v>
      </c>
      <c r="K8541" s="26" t="str">
        <f t="shared" si="803"/>
        <v>GB</v>
      </c>
      <c r="L8541" s="26" t="str">
        <f t="shared" si="804"/>
        <v>Invalid</v>
      </c>
      <c r="M8541" s="26" t="str">
        <f>IF(OR(ISBLANK(B8541),ISBLANK(C8541),ISBLANK(D8541)),"Missing",IFERROR(VLOOKUP(A8541,'RM Postcodes'!$A:$B,2,0),"Invalid"))</f>
        <v>live</v>
      </c>
      <c r="N8541" s="26" t="str">
        <f t="shared" si="805"/>
        <v>OK</v>
      </c>
      <c r="O8541" s="26" t="str">
        <f t="shared" si="800"/>
        <v>Redact</v>
      </c>
    </row>
    <row r="8542" spans="1:15" x14ac:dyDescent="0.2">
      <c r="A8542" s="24" t="str">
        <f t="shared" si="801"/>
        <v>TN15 0</v>
      </c>
      <c r="B8542" s="1" t="s">
        <v>12551</v>
      </c>
      <c r="C8542" s="1" t="s">
        <v>12634</v>
      </c>
      <c r="D8542" s="1" t="s">
        <v>12632</v>
      </c>
      <c r="E8542" s="2">
        <v>18</v>
      </c>
      <c r="F8542" s="3">
        <v>962031.45</v>
      </c>
      <c r="G8542" s="3">
        <v>406315.66000000003</v>
      </c>
      <c r="H8542" s="4">
        <v>88333.31</v>
      </c>
      <c r="I8542" s="25"/>
      <c r="J8542" s="26" t="str">
        <f t="shared" si="802"/>
        <v>No</v>
      </c>
      <c r="K8542" s="26" t="str">
        <f t="shared" si="803"/>
        <v>GB</v>
      </c>
      <c r="L8542" s="26" t="str">
        <f t="shared" si="804"/>
        <v>Invalid</v>
      </c>
      <c r="M8542" s="26" t="str">
        <f>IF(OR(ISBLANK(B8542),ISBLANK(C8542),ISBLANK(D8542)),"Missing",IFERROR(VLOOKUP(A8542,'RM Postcodes'!$A:$B,2,0),"Invalid"))</f>
        <v>live</v>
      </c>
      <c r="N8542" s="26" t="str">
        <f t="shared" si="805"/>
        <v>OK</v>
      </c>
      <c r="O8542" s="26" t="str">
        <f t="shared" si="800"/>
        <v>OK</v>
      </c>
    </row>
    <row r="8543" spans="1:15" x14ac:dyDescent="0.2">
      <c r="A8543" s="24" t="str">
        <f t="shared" si="801"/>
        <v>TN15 6</v>
      </c>
      <c r="B8543" s="1" t="s">
        <v>12551</v>
      </c>
      <c r="C8543" s="1" t="s">
        <v>12634</v>
      </c>
      <c r="D8543" s="1" t="s">
        <v>12622</v>
      </c>
      <c r="E8543" s="2">
        <v>46</v>
      </c>
      <c r="F8543" s="3">
        <v>2056084.1199999996</v>
      </c>
      <c r="G8543" s="3">
        <v>522499.99</v>
      </c>
      <c r="H8543" s="4">
        <v>183091.5</v>
      </c>
      <c r="I8543" s="25"/>
      <c r="J8543" s="26" t="str">
        <f t="shared" si="802"/>
        <v>No</v>
      </c>
      <c r="K8543" s="26" t="str">
        <f t="shared" si="803"/>
        <v>GB</v>
      </c>
      <c r="L8543" s="26" t="str">
        <f t="shared" si="804"/>
        <v>Invalid</v>
      </c>
      <c r="M8543" s="26" t="str">
        <f>IF(OR(ISBLANK(B8543),ISBLANK(C8543),ISBLANK(D8543)),"Missing",IFERROR(VLOOKUP(A8543,'RM Postcodes'!$A:$B,2,0),"Invalid"))</f>
        <v>live</v>
      </c>
      <c r="N8543" s="26" t="str">
        <f t="shared" si="805"/>
        <v>OK</v>
      </c>
      <c r="O8543" s="26" t="str">
        <f t="shared" si="800"/>
        <v>OK</v>
      </c>
    </row>
    <row r="8544" spans="1:15" x14ac:dyDescent="0.2">
      <c r="A8544" s="24" t="str">
        <f t="shared" si="801"/>
        <v>TN15 7</v>
      </c>
      <c r="B8544" s="1" t="s">
        <v>12551</v>
      </c>
      <c r="C8544" s="1" t="s">
        <v>12634</v>
      </c>
      <c r="D8544" s="1" t="s">
        <v>12623</v>
      </c>
      <c r="E8544" s="2">
        <v>32</v>
      </c>
      <c r="F8544" s="3">
        <v>3896783.0999999987</v>
      </c>
      <c r="G8544" s="3">
        <v>1787378.69</v>
      </c>
      <c r="H8544" s="4">
        <v>708565.29</v>
      </c>
      <c r="I8544" s="25"/>
      <c r="J8544" s="26" t="str">
        <f t="shared" si="802"/>
        <v>No</v>
      </c>
      <c r="K8544" s="26" t="str">
        <f t="shared" si="803"/>
        <v>GB</v>
      </c>
      <c r="L8544" s="26" t="str">
        <f t="shared" si="804"/>
        <v>Invalid</v>
      </c>
      <c r="M8544" s="26" t="str">
        <f>IF(OR(ISBLANK(B8544),ISBLANK(C8544),ISBLANK(D8544)),"Missing",IFERROR(VLOOKUP(A8544,'RM Postcodes'!$A:$B,2,0),"Invalid"))</f>
        <v>live</v>
      </c>
      <c r="N8544" s="26" t="str">
        <f t="shared" si="805"/>
        <v>OK</v>
      </c>
      <c r="O8544" s="26" t="str">
        <f t="shared" si="800"/>
        <v>Redact</v>
      </c>
    </row>
    <row r="8545" spans="1:15" x14ac:dyDescent="0.2">
      <c r="A8545" s="24" t="str">
        <f t="shared" si="801"/>
        <v>TN15 8</v>
      </c>
      <c r="B8545" s="1" t="s">
        <v>12551</v>
      </c>
      <c r="C8545" s="1" t="s">
        <v>12634</v>
      </c>
      <c r="D8545" s="1" t="s">
        <v>12626</v>
      </c>
      <c r="E8545" s="2">
        <v>26</v>
      </c>
      <c r="F8545" s="3">
        <v>2133344.4799999995</v>
      </c>
      <c r="G8545" s="3">
        <v>579215.54</v>
      </c>
      <c r="H8545" s="4">
        <v>548116.80999999994</v>
      </c>
      <c r="I8545" s="25"/>
      <c r="J8545" s="26" t="str">
        <f t="shared" si="802"/>
        <v>No</v>
      </c>
      <c r="K8545" s="26" t="str">
        <f t="shared" si="803"/>
        <v>GB</v>
      </c>
      <c r="L8545" s="26" t="str">
        <f t="shared" si="804"/>
        <v>Invalid</v>
      </c>
      <c r="M8545" s="26" t="str">
        <f>IF(OR(ISBLANK(B8545),ISBLANK(C8545),ISBLANK(D8545)),"Missing",IFERROR(VLOOKUP(A8545,'RM Postcodes'!$A:$B,2,0),"Invalid"))</f>
        <v>live</v>
      </c>
      <c r="N8545" s="26" t="str">
        <f t="shared" si="805"/>
        <v>OK</v>
      </c>
      <c r="O8545" s="26" t="str">
        <f t="shared" si="800"/>
        <v>OK</v>
      </c>
    </row>
    <row r="8546" spans="1:15" x14ac:dyDescent="0.2">
      <c r="A8546" s="24" t="str">
        <f t="shared" si="801"/>
        <v>TN15 9</v>
      </c>
      <c r="B8546" s="1" t="s">
        <v>12551</v>
      </c>
      <c r="C8546" s="1" t="s">
        <v>12634</v>
      </c>
      <c r="D8546" s="1" t="s">
        <v>12627</v>
      </c>
      <c r="E8546" s="2">
        <v>7</v>
      </c>
      <c r="F8546" s="3">
        <v>157578.84000000003</v>
      </c>
      <c r="G8546" s="3">
        <v>44560.78</v>
      </c>
      <c r="H8546" s="4">
        <v>39692.730000000003</v>
      </c>
      <c r="I8546" s="25"/>
      <c r="J8546" s="26" t="str">
        <f t="shared" si="802"/>
        <v>No</v>
      </c>
      <c r="K8546" s="26" t="str">
        <f t="shared" si="803"/>
        <v>GB</v>
      </c>
      <c r="L8546" s="26" t="str">
        <f t="shared" si="804"/>
        <v>Invalid</v>
      </c>
      <c r="M8546" s="26" t="str">
        <f>IF(OR(ISBLANK(B8546),ISBLANK(C8546),ISBLANK(D8546)),"Missing",IFERROR(VLOOKUP(A8546,'RM Postcodes'!$A:$B,2,0),"Invalid"))</f>
        <v>live</v>
      </c>
      <c r="N8546" s="26" t="str">
        <f t="shared" si="805"/>
        <v>Redact</v>
      </c>
      <c r="O8546" s="26" t="str">
        <f t="shared" si="800"/>
        <v>OK</v>
      </c>
    </row>
    <row r="8547" spans="1:15" x14ac:dyDescent="0.2">
      <c r="A8547" s="24" t="str">
        <f t="shared" si="801"/>
        <v>TN16 1</v>
      </c>
      <c r="B8547" s="1" t="s">
        <v>12551</v>
      </c>
      <c r="C8547" s="1" t="s">
        <v>12635</v>
      </c>
      <c r="D8547" s="1" t="s">
        <v>12621</v>
      </c>
      <c r="E8547" s="2">
        <v>32</v>
      </c>
      <c r="F8547" s="3">
        <v>3737491.6599999992</v>
      </c>
      <c r="G8547" s="3">
        <v>1605713.95</v>
      </c>
      <c r="H8547" s="4">
        <v>830333.29</v>
      </c>
      <c r="I8547" s="25"/>
      <c r="J8547" s="26" t="str">
        <f t="shared" si="802"/>
        <v>No</v>
      </c>
      <c r="K8547" s="26" t="str">
        <f t="shared" si="803"/>
        <v>GB</v>
      </c>
      <c r="L8547" s="26" t="str">
        <f t="shared" si="804"/>
        <v>Invalid</v>
      </c>
      <c r="M8547" s="26" t="str">
        <f>IF(OR(ISBLANK(B8547),ISBLANK(C8547),ISBLANK(D8547)),"Missing",IFERROR(VLOOKUP(A8547,'RM Postcodes'!$A:$B,2,0),"Invalid"))</f>
        <v>live</v>
      </c>
      <c r="N8547" s="26" t="str">
        <f t="shared" si="805"/>
        <v>OK</v>
      </c>
      <c r="O8547" s="26" t="str">
        <f t="shared" si="800"/>
        <v>Redact</v>
      </c>
    </row>
    <row r="8548" spans="1:15" x14ac:dyDescent="0.2">
      <c r="A8548" s="24" t="str">
        <f t="shared" si="801"/>
        <v>TN16 2</v>
      </c>
      <c r="B8548" s="1" t="s">
        <v>12551</v>
      </c>
      <c r="C8548" s="1" t="s">
        <v>12635</v>
      </c>
      <c r="D8548" s="1" t="s">
        <v>12640</v>
      </c>
      <c r="E8548" s="2">
        <v>18</v>
      </c>
      <c r="F8548" s="3">
        <v>382759.50000000006</v>
      </c>
      <c r="G8548" s="3">
        <v>65786.51999999999</v>
      </c>
      <c r="H8548" s="4">
        <v>42890.14</v>
      </c>
      <c r="I8548" s="25"/>
      <c r="J8548" s="26" t="str">
        <f t="shared" si="802"/>
        <v>No</v>
      </c>
      <c r="K8548" s="26" t="str">
        <f t="shared" si="803"/>
        <v>GB</v>
      </c>
      <c r="L8548" s="26" t="str">
        <f t="shared" si="804"/>
        <v>Invalid</v>
      </c>
      <c r="M8548" s="26" t="str">
        <f>IF(OR(ISBLANK(B8548),ISBLANK(C8548),ISBLANK(D8548)),"Missing",IFERROR(VLOOKUP(A8548,'RM Postcodes'!$A:$B,2,0),"Invalid"))</f>
        <v>live</v>
      </c>
      <c r="N8548" s="26" t="str">
        <f t="shared" si="805"/>
        <v>OK</v>
      </c>
      <c r="O8548" s="26" t="str">
        <f t="shared" si="800"/>
        <v>OK</v>
      </c>
    </row>
    <row r="8549" spans="1:15" x14ac:dyDescent="0.2">
      <c r="A8549" s="24" t="str">
        <f t="shared" si="801"/>
        <v>TN16 3</v>
      </c>
      <c r="B8549" s="1" t="s">
        <v>12551</v>
      </c>
      <c r="C8549" s="1" t="s">
        <v>12635</v>
      </c>
      <c r="D8549" s="1" t="s">
        <v>12629</v>
      </c>
      <c r="E8549" s="2">
        <v>45</v>
      </c>
      <c r="F8549" s="3">
        <v>1248697.3700000001</v>
      </c>
      <c r="G8549" s="3">
        <v>125281.85</v>
      </c>
      <c r="H8549" s="4">
        <v>62718.57</v>
      </c>
      <c r="I8549" s="25"/>
      <c r="J8549" s="26" t="str">
        <f t="shared" si="802"/>
        <v>No</v>
      </c>
      <c r="K8549" s="26" t="str">
        <f t="shared" si="803"/>
        <v>GB</v>
      </c>
      <c r="L8549" s="26" t="str">
        <f t="shared" si="804"/>
        <v>Invalid</v>
      </c>
      <c r="M8549" s="26" t="str">
        <f>IF(OR(ISBLANK(B8549),ISBLANK(C8549),ISBLANK(D8549)),"Missing",IFERROR(VLOOKUP(A8549,'RM Postcodes'!$A:$B,2,0),"Invalid"))</f>
        <v>live</v>
      </c>
      <c r="N8549" s="26" t="str">
        <f t="shared" si="805"/>
        <v>OK</v>
      </c>
      <c r="O8549" s="26" t="str">
        <f t="shared" si="800"/>
        <v>OK</v>
      </c>
    </row>
    <row r="8550" spans="1:15" x14ac:dyDescent="0.2">
      <c r="A8550" s="24" t="str">
        <f t="shared" si="801"/>
        <v>TN17 1</v>
      </c>
      <c r="B8550" s="1" t="s">
        <v>12551</v>
      </c>
      <c r="C8550" s="1" t="s">
        <v>12672</v>
      </c>
      <c r="D8550" s="1" t="s">
        <v>12621</v>
      </c>
      <c r="E8550" s="2">
        <v>17</v>
      </c>
      <c r="F8550" s="3">
        <v>806185.69999999984</v>
      </c>
      <c r="G8550" s="3">
        <v>170000.03</v>
      </c>
      <c r="H8550" s="4">
        <v>145568.04</v>
      </c>
      <c r="I8550" s="25"/>
      <c r="J8550" s="26" t="str">
        <f t="shared" si="802"/>
        <v>No</v>
      </c>
      <c r="K8550" s="26" t="str">
        <f t="shared" si="803"/>
        <v>GB</v>
      </c>
      <c r="L8550" s="26" t="str">
        <f t="shared" si="804"/>
        <v>Invalid</v>
      </c>
      <c r="M8550" s="26" t="str">
        <f>IF(OR(ISBLANK(B8550),ISBLANK(C8550),ISBLANK(D8550)),"Missing",IFERROR(VLOOKUP(A8550,'RM Postcodes'!$A:$B,2,0),"Invalid"))</f>
        <v>live</v>
      </c>
      <c r="N8550" s="26" t="str">
        <f t="shared" si="805"/>
        <v>OK</v>
      </c>
      <c r="O8550" s="26" t="str">
        <f t="shared" si="800"/>
        <v>OK</v>
      </c>
    </row>
    <row r="8551" spans="1:15" x14ac:dyDescent="0.2">
      <c r="A8551" s="24" t="str">
        <f t="shared" si="801"/>
        <v>TN17 2</v>
      </c>
      <c r="B8551" s="1" t="s">
        <v>12551</v>
      </c>
      <c r="C8551" s="1" t="s">
        <v>12672</v>
      </c>
      <c r="D8551" s="1" t="s">
        <v>12640</v>
      </c>
      <c r="E8551" s="2">
        <v>20</v>
      </c>
      <c r="F8551" s="3">
        <v>586771.41</v>
      </c>
      <c r="G8551" s="3">
        <v>113805.95000000001</v>
      </c>
      <c r="H8551" s="4">
        <v>60954.79</v>
      </c>
      <c r="I8551" s="25"/>
      <c r="J8551" s="26" t="str">
        <f t="shared" si="802"/>
        <v>No</v>
      </c>
      <c r="K8551" s="26" t="str">
        <f t="shared" si="803"/>
        <v>GB</v>
      </c>
      <c r="L8551" s="26" t="str">
        <f t="shared" si="804"/>
        <v>Invalid</v>
      </c>
      <c r="M8551" s="26" t="str">
        <f>IF(OR(ISBLANK(B8551),ISBLANK(C8551),ISBLANK(D8551)),"Missing",IFERROR(VLOOKUP(A8551,'RM Postcodes'!$A:$B,2,0),"Invalid"))</f>
        <v>live</v>
      </c>
      <c r="N8551" s="26" t="str">
        <f t="shared" si="805"/>
        <v>OK</v>
      </c>
      <c r="O8551" s="26" t="str">
        <f t="shared" si="800"/>
        <v>OK</v>
      </c>
    </row>
    <row r="8552" spans="1:15" x14ac:dyDescent="0.2">
      <c r="A8552" s="24" t="str">
        <f t="shared" si="801"/>
        <v>TN17 3</v>
      </c>
      <c r="B8552" s="1" t="s">
        <v>12551</v>
      </c>
      <c r="C8552" s="1" t="s">
        <v>12672</v>
      </c>
      <c r="D8552" s="1" t="s">
        <v>12629</v>
      </c>
      <c r="E8552" s="2">
        <v>15</v>
      </c>
      <c r="F8552" s="3">
        <v>295300.63000000006</v>
      </c>
      <c r="G8552" s="3">
        <v>50214.01</v>
      </c>
      <c r="H8552" s="4">
        <v>44480.18</v>
      </c>
      <c r="I8552" s="25"/>
      <c r="J8552" s="26" t="str">
        <f t="shared" si="802"/>
        <v>No</v>
      </c>
      <c r="K8552" s="26" t="str">
        <f t="shared" si="803"/>
        <v>GB</v>
      </c>
      <c r="L8552" s="26" t="str">
        <f t="shared" si="804"/>
        <v>Invalid</v>
      </c>
      <c r="M8552" s="26" t="str">
        <f>IF(OR(ISBLANK(B8552),ISBLANK(C8552),ISBLANK(D8552)),"Missing",IFERROR(VLOOKUP(A8552,'RM Postcodes'!$A:$B,2,0),"Invalid"))</f>
        <v>live</v>
      </c>
      <c r="N8552" s="26" t="str">
        <f t="shared" si="805"/>
        <v>OK</v>
      </c>
      <c r="O8552" s="26" t="str">
        <f t="shared" si="800"/>
        <v>OK</v>
      </c>
    </row>
    <row r="8553" spans="1:15" x14ac:dyDescent="0.2">
      <c r="A8553" s="24" t="str">
        <f t="shared" si="801"/>
        <v>TN17 4</v>
      </c>
      <c r="B8553" s="1" t="s">
        <v>12551</v>
      </c>
      <c r="C8553" s="1" t="s">
        <v>12672</v>
      </c>
      <c r="D8553" s="1" t="s">
        <v>12630</v>
      </c>
      <c r="E8553" s="2">
        <v>16</v>
      </c>
      <c r="F8553" s="3">
        <v>308303.92</v>
      </c>
      <c r="G8553" s="3">
        <v>42889.95</v>
      </c>
      <c r="H8553" s="4">
        <v>41249.68</v>
      </c>
      <c r="I8553" s="25"/>
      <c r="J8553" s="26" t="str">
        <f t="shared" si="802"/>
        <v>No</v>
      </c>
      <c r="K8553" s="26" t="str">
        <f t="shared" si="803"/>
        <v>GB</v>
      </c>
      <c r="L8553" s="26" t="str">
        <f t="shared" si="804"/>
        <v>Invalid</v>
      </c>
      <c r="M8553" s="26" t="str">
        <f>IF(OR(ISBLANK(B8553),ISBLANK(C8553),ISBLANK(D8553)),"Missing",IFERROR(VLOOKUP(A8553,'RM Postcodes'!$A:$B,2,0),"Invalid"))</f>
        <v>live</v>
      </c>
      <c r="N8553" s="26" t="str">
        <f t="shared" si="805"/>
        <v>OK</v>
      </c>
      <c r="O8553" s="26" t="str">
        <f t="shared" si="800"/>
        <v>OK</v>
      </c>
    </row>
    <row r="8554" spans="1:15" x14ac:dyDescent="0.2">
      <c r="A8554" s="24" t="str">
        <f t="shared" si="801"/>
        <v>TN18 4</v>
      </c>
      <c r="B8554" s="1" t="s">
        <v>12551</v>
      </c>
      <c r="C8554" s="1" t="s">
        <v>12673</v>
      </c>
      <c r="D8554" s="1" t="s">
        <v>12630</v>
      </c>
      <c r="E8554" s="2">
        <v>16</v>
      </c>
      <c r="F8554" s="3">
        <v>469396.04000000004</v>
      </c>
      <c r="G8554" s="3">
        <v>50626.53</v>
      </c>
      <c r="H8554" s="4">
        <v>48979.24</v>
      </c>
      <c r="I8554" s="25"/>
      <c r="J8554" s="26" t="str">
        <f t="shared" si="802"/>
        <v>No</v>
      </c>
      <c r="K8554" s="26" t="str">
        <f t="shared" si="803"/>
        <v>GB</v>
      </c>
      <c r="L8554" s="26" t="str">
        <f t="shared" si="804"/>
        <v>Invalid</v>
      </c>
      <c r="M8554" s="26" t="str">
        <f>IF(OR(ISBLANK(B8554),ISBLANK(C8554),ISBLANK(D8554)),"Missing",IFERROR(VLOOKUP(A8554,'RM Postcodes'!$A:$B,2,0),"Invalid"))</f>
        <v>live</v>
      </c>
      <c r="N8554" s="26" t="str">
        <f t="shared" si="805"/>
        <v>OK</v>
      </c>
      <c r="O8554" s="26" t="str">
        <f t="shared" si="800"/>
        <v>OK</v>
      </c>
    </row>
    <row r="8555" spans="1:15" x14ac:dyDescent="0.2">
      <c r="A8555" s="24" t="str">
        <f t="shared" si="801"/>
        <v>TN18 5</v>
      </c>
      <c r="B8555" s="1" t="s">
        <v>12551</v>
      </c>
      <c r="C8555" s="1" t="s">
        <v>12673</v>
      </c>
      <c r="D8555" s="1" t="s">
        <v>12625</v>
      </c>
      <c r="E8555" s="2">
        <v>9</v>
      </c>
      <c r="F8555" s="3">
        <v>313085.19</v>
      </c>
      <c r="G8555" s="3">
        <v>142956.59</v>
      </c>
      <c r="H8555" s="4">
        <v>49284.800000000003</v>
      </c>
      <c r="I8555" s="25"/>
      <c r="J8555" s="26" t="str">
        <f t="shared" si="802"/>
        <v>No</v>
      </c>
      <c r="K8555" s="26" t="str">
        <f t="shared" si="803"/>
        <v>GB</v>
      </c>
      <c r="L8555" s="26" t="str">
        <f t="shared" si="804"/>
        <v>Invalid</v>
      </c>
      <c r="M8555" s="26" t="str">
        <f>IF(OR(ISBLANK(B8555),ISBLANK(C8555),ISBLANK(D8555)),"Missing",IFERROR(VLOOKUP(A8555,'RM Postcodes'!$A:$B,2,0),"Invalid"))</f>
        <v>live</v>
      </c>
      <c r="N8555" s="26" t="str">
        <f t="shared" si="805"/>
        <v>Redact</v>
      </c>
      <c r="O8555" s="26" t="str">
        <f t="shared" si="800"/>
        <v>Redact</v>
      </c>
    </row>
    <row r="8556" spans="1:15" x14ac:dyDescent="0.2">
      <c r="A8556" s="24" t="str">
        <f t="shared" si="801"/>
        <v>TN19 7</v>
      </c>
      <c r="B8556" s="1" t="s">
        <v>12551</v>
      </c>
      <c r="C8556" s="1" t="s">
        <v>12674</v>
      </c>
      <c r="D8556" s="1" t="s">
        <v>12623</v>
      </c>
      <c r="E8556" s="2">
        <v>25</v>
      </c>
      <c r="F8556" s="3">
        <v>769519.45999999985</v>
      </c>
      <c r="G8556" s="3">
        <v>182116.31999999998</v>
      </c>
      <c r="H8556" s="4">
        <v>147046.43</v>
      </c>
      <c r="I8556" s="25"/>
      <c r="J8556" s="26" t="str">
        <f t="shared" si="802"/>
        <v>No</v>
      </c>
      <c r="K8556" s="26" t="str">
        <f t="shared" si="803"/>
        <v>GB</v>
      </c>
      <c r="L8556" s="26" t="str">
        <f t="shared" si="804"/>
        <v>Invalid</v>
      </c>
      <c r="M8556" s="26" t="str">
        <f>IF(OR(ISBLANK(B8556),ISBLANK(C8556),ISBLANK(D8556)),"Missing",IFERROR(VLOOKUP(A8556,'RM Postcodes'!$A:$B,2,0),"Invalid"))</f>
        <v>live</v>
      </c>
      <c r="N8556" s="26" t="str">
        <f t="shared" si="805"/>
        <v>OK</v>
      </c>
      <c r="O8556" s="26" t="str">
        <f t="shared" si="800"/>
        <v>OK</v>
      </c>
    </row>
    <row r="8557" spans="1:15" x14ac:dyDescent="0.2">
      <c r="A8557" s="24" t="str">
        <f t="shared" si="801"/>
        <v>TN2 3</v>
      </c>
      <c r="B8557" s="1" t="s">
        <v>12551</v>
      </c>
      <c r="C8557" s="1" t="s">
        <v>12664</v>
      </c>
      <c r="D8557" s="1" t="s">
        <v>12629</v>
      </c>
      <c r="E8557" s="2">
        <v>50</v>
      </c>
      <c r="F8557" s="3">
        <v>4493913.799999997</v>
      </c>
      <c r="G8557" s="3">
        <v>1796735.08</v>
      </c>
      <c r="H8557" s="4">
        <v>545274.82999999996</v>
      </c>
      <c r="I8557" s="25"/>
      <c r="J8557" s="26" t="str">
        <f t="shared" si="802"/>
        <v>No</v>
      </c>
      <c r="K8557" s="26" t="str">
        <f t="shared" si="803"/>
        <v>GB</v>
      </c>
      <c r="L8557" s="26" t="str">
        <f t="shared" si="804"/>
        <v>Invalid</v>
      </c>
      <c r="M8557" s="26" t="str">
        <f>IF(OR(ISBLANK(B8557),ISBLANK(C8557),ISBLANK(D8557)),"Missing",IFERROR(VLOOKUP(A8557,'RM Postcodes'!$A:$B,2,0),"Invalid"))</f>
        <v>live</v>
      </c>
      <c r="N8557" s="26" t="str">
        <f t="shared" si="805"/>
        <v>OK</v>
      </c>
      <c r="O8557" s="26" t="str">
        <f t="shared" si="800"/>
        <v>OK</v>
      </c>
    </row>
    <row r="8558" spans="1:15" x14ac:dyDescent="0.2">
      <c r="A8558" s="24" t="str">
        <f t="shared" si="801"/>
        <v>TN2 4</v>
      </c>
      <c r="B8558" s="1" t="s">
        <v>12551</v>
      </c>
      <c r="C8558" s="1" t="s">
        <v>12664</v>
      </c>
      <c r="D8558" s="1" t="s">
        <v>12630</v>
      </c>
      <c r="E8558" s="2">
        <v>45</v>
      </c>
      <c r="F8558" s="3">
        <v>975085.41</v>
      </c>
      <c r="G8558" s="3">
        <v>77065.460000000006</v>
      </c>
      <c r="H8558" s="4">
        <v>64369.66</v>
      </c>
      <c r="I8558" s="25"/>
      <c r="J8558" s="26" t="str">
        <f t="shared" si="802"/>
        <v>No</v>
      </c>
      <c r="K8558" s="26" t="str">
        <f t="shared" si="803"/>
        <v>GB</v>
      </c>
      <c r="L8558" s="26" t="str">
        <f t="shared" si="804"/>
        <v>Invalid</v>
      </c>
      <c r="M8558" s="26" t="str">
        <f>IF(OR(ISBLANK(B8558),ISBLANK(C8558),ISBLANK(D8558)),"Missing",IFERROR(VLOOKUP(A8558,'RM Postcodes'!$A:$B,2,0),"Invalid"))</f>
        <v>live</v>
      </c>
      <c r="N8558" s="26" t="str">
        <f t="shared" si="805"/>
        <v>OK</v>
      </c>
      <c r="O8558" s="26" t="str">
        <f t="shared" si="800"/>
        <v>OK</v>
      </c>
    </row>
    <row r="8559" spans="1:15" x14ac:dyDescent="0.2">
      <c r="A8559" s="24" t="str">
        <f t="shared" si="801"/>
        <v>TN2 5</v>
      </c>
      <c r="B8559" s="1" t="s">
        <v>12551</v>
      </c>
      <c r="C8559" s="1" t="s">
        <v>12664</v>
      </c>
      <c r="D8559" s="1" t="s">
        <v>12625</v>
      </c>
      <c r="E8559" s="2">
        <v>35</v>
      </c>
      <c r="F8559" s="3">
        <v>849402.90999999992</v>
      </c>
      <c r="G8559" s="3">
        <v>133238.64000000001</v>
      </c>
      <c r="H8559" s="4">
        <v>54661.32</v>
      </c>
      <c r="I8559" s="25"/>
      <c r="J8559" s="26" t="str">
        <f t="shared" si="802"/>
        <v>No</v>
      </c>
      <c r="K8559" s="26" t="str">
        <f t="shared" si="803"/>
        <v>GB</v>
      </c>
      <c r="L8559" s="26" t="str">
        <f t="shared" si="804"/>
        <v>Invalid</v>
      </c>
      <c r="M8559" s="26" t="str">
        <f>IF(OR(ISBLANK(B8559),ISBLANK(C8559),ISBLANK(D8559)),"Missing",IFERROR(VLOOKUP(A8559,'RM Postcodes'!$A:$B,2,0),"Invalid"))</f>
        <v>live</v>
      </c>
      <c r="N8559" s="26" t="str">
        <f t="shared" si="805"/>
        <v>OK</v>
      </c>
      <c r="O8559" s="26" t="str">
        <f t="shared" si="800"/>
        <v>OK</v>
      </c>
    </row>
    <row r="8560" spans="1:15" x14ac:dyDescent="0.2">
      <c r="A8560" s="24" t="str">
        <f t="shared" si="801"/>
        <v>TN20 6</v>
      </c>
      <c r="B8560" s="1" t="s">
        <v>12551</v>
      </c>
      <c r="C8560" s="1" t="s">
        <v>12675</v>
      </c>
      <c r="D8560" s="1" t="s">
        <v>12622</v>
      </c>
      <c r="E8560" s="2">
        <v>17</v>
      </c>
      <c r="F8560" s="3">
        <v>536297.82999999996</v>
      </c>
      <c r="G8560" s="3">
        <v>66420.81</v>
      </c>
      <c r="H8560" s="4">
        <v>59043.46</v>
      </c>
      <c r="I8560" s="25"/>
      <c r="J8560" s="26" t="str">
        <f t="shared" si="802"/>
        <v>No</v>
      </c>
      <c r="K8560" s="26" t="str">
        <f t="shared" si="803"/>
        <v>GB</v>
      </c>
      <c r="L8560" s="26" t="str">
        <f t="shared" si="804"/>
        <v>Invalid</v>
      </c>
      <c r="M8560" s="26" t="str">
        <f>IF(OR(ISBLANK(B8560),ISBLANK(C8560),ISBLANK(D8560)),"Missing",IFERROR(VLOOKUP(A8560,'RM Postcodes'!$A:$B,2,0),"Invalid"))</f>
        <v>live</v>
      </c>
      <c r="N8560" s="26" t="str">
        <f t="shared" si="805"/>
        <v>OK</v>
      </c>
      <c r="O8560" s="26" t="str">
        <f t="shared" si="800"/>
        <v>OK</v>
      </c>
    </row>
    <row r="8561" spans="1:15" x14ac:dyDescent="0.2">
      <c r="A8561" s="24" t="str">
        <f t="shared" si="801"/>
        <v>TN21 0</v>
      </c>
      <c r="B8561" s="1" t="s">
        <v>12551</v>
      </c>
      <c r="C8561" s="1" t="s">
        <v>12636</v>
      </c>
      <c r="D8561" s="1" t="s">
        <v>12632</v>
      </c>
      <c r="E8561" s="2">
        <v>27</v>
      </c>
      <c r="F8561" s="3">
        <v>731370.39</v>
      </c>
      <c r="G8561" s="3">
        <v>66493.2</v>
      </c>
      <c r="H8561" s="4">
        <v>64563.479999999996</v>
      </c>
      <c r="I8561" s="25"/>
      <c r="J8561" s="26" t="str">
        <f t="shared" si="802"/>
        <v>No</v>
      </c>
      <c r="K8561" s="26" t="str">
        <f t="shared" si="803"/>
        <v>GB</v>
      </c>
      <c r="L8561" s="26" t="str">
        <f t="shared" si="804"/>
        <v>Invalid</v>
      </c>
      <c r="M8561" s="26" t="str">
        <f>IF(OR(ISBLANK(B8561),ISBLANK(C8561),ISBLANK(D8561)),"Missing",IFERROR(VLOOKUP(A8561,'RM Postcodes'!$A:$B,2,0),"Invalid"))</f>
        <v>live</v>
      </c>
      <c r="N8561" s="26" t="str">
        <f t="shared" si="805"/>
        <v>OK</v>
      </c>
      <c r="O8561" s="26" t="str">
        <f t="shared" si="800"/>
        <v>OK</v>
      </c>
    </row>
    <row r="8562" spans="1:15" x14ac:dyDescent="0.2">
      <c r="A8562" s="24" t="str">
        <f t="shared" si="801"/>
        <v>TN21 8</v>
      </c>
      <c r="B8562" s="1" t="s">
        <v>12551</v>
      </c>
      <c r="C8562" s="1" t="s">
        <v>12636</v>
      </c>
      <c r="D8562" s="1" t="s">
        <v>12626</v>
      </c>
      <c r="E8562" s="2">
        <v>24</v>
      </c>
      <c r="F8562" s="3">
        <v>1746358.9999999995</v>
      </c>
      <c r="G8562" s="3">
        <v>1152876.67</v>
      </c>
      <c r="H8562" s="4">
        <v>93948.05</v>
      </c>
      <c r="I8562" s="25"/>
      <c r="J8562" s="26" t="str">
        <f t="shared" si="802"/>
        <v>No</v>
      </c>
      <c r="K8562" s="26" t="str">
        <f t="shared" si="803"/>
        <v>GB</v>
      </c>
      <c r="L8562" s="26" t="str">
        <f t="shared" si="804"/>
        <v>Invalid</v>
      </c>
      <c r="M8562" s="26" t="str">
        <f>IF(OR(ISBLANK(B8562),ISBLANK(C8562),ISBLANK(D8562)),"Missing",IFERROR(VLOOKUP(A8562,'RM Postcodes'!$A:$B,2,0),"Invalid"))</f>
        <v>live</v>
      </c>
      <c r="N8562" s="26" t="str">
        <f t="shared" si="805"/>
        <v>OK</v>
      </c>
      <c r="O8562" s="26" t="str">
        <f t="shared" si="800"/>
        <v>Redact</v>
      </c>
    </row>
    <row r="8563" spans="1:15" x14ac:dyDescent="0.2">
      <c r="A8563" s="24" t="str">
        <f t="shared" si="801"/>
        <v>TN21 9</v>
      </c>
      <c r="B8563" s="1" t="s">
        <v>12551</v>
      </c>
      <c r="C8563" s="1" t="s">
        <v>12636</v>
      </c>
      <c r="D8563" s="1" t="s">
        <v>12627</v>
      </c>
      <c r="E8563" s="2">
        <v>27</v>
      </c>
      <c r="F8563" s="3">
        <v>1536314.02</v>
      </c>
      <c r="G8563" s="3">
        <v>559999.96</v>
      </c>
      <c r="H8563" s="4">
        <v>100000</v>
      </c>
      <c r="I8563" s="25"/>
      <c r="J8563" s="26" t="str">
        <f t="shared" si="802"/>
        <v>No</v>
      </c>
      <c r="K8563" s="26" t="str">
        <f t="shared" si="803"/>
        <v>GB</v>
      </c>
      <c r="L8563" s="26" t="str">
        <f t="shared" si="804"/>
        <v>Invalid</v>
      </c>
      <c r="M8563" s="26" t="str">
        <f>IF(OR(ISBLANK(B8563),ISBLANK(C8563),ISBLANK(D8563)),"Missing",IFERROR(VLOOKUP(A8563,'RM Postcodes'!$A:$B,2,0),"Invalid"))</f>
        <v>live</v>
      </c>
      <c r="N8563" s="26" t="str">
        <f t="shared" si="805"/>
        <v>OK</v>
      </c>
      <c r="O8563" s="26" t="str">
        <f t="shared" si="800"/>
        <v>OK</v>
      </c>
    </row>
    <row r="8564" spans="1:15" x14ac:dyDescent="0.2">
      <c r="A8564" s="24" t="str">
        <f t="shared" si="801"/>
        <v>TN22 1</v>
      </c>
      <c r="B8564" s="1" t="s">
        <v>12551</v>
      </c>
      <c r="C8564" s="1" t="s">
        <v>12637</v>
      </c>
      <c r="D8564" s="1" t="s">
        <v>12621</v>
      </c>
      <c r="E8564" s="2">
        <v>46</v>
      </c>
      <c r="F8564" s="3">
        <v>1579630.7999999998</v>
      </c>
      <c r="G8564" s="3">
        <v>235999.96</v>
      </c>
      <c r="H8564" s="4">
        <v>158175.24</v>
      </c>
      <c r="I8564" s="25"/>
      <c r="J8564" s="26" t="str">
        <f t="shared" si="802"/>
        <v>No</v>
      </c>
      <c r="K8564" s="26" t="str">
        <f t="shared" si="803"/>
        <v>GB</v>
      </c>
      <c r="L8564" s="26" t="str">
        <f t="shared" si="804"/>
        <v>Invalid</v>
      </c>
      <c r="M8564" s="26" t="str">
        <f>IF(OR(ISBLANK(B8564),ISBLANK(C8564),ISBLANK(D8564)),"Missing",IFERROR(VLOOKUP(A8564,'RM Postcodes'!$A:$B,2,0),"Invalid"))</f>
        <v>live</v>
      </c>
      <c r="N8564" s="26" t="str">
        <f t="shared" si="805"/>
        <v>OK</v>
      </c>
      <c r="O8564" s="26" t="str">
        <f t="shared" si="800"/>
        <v>OK</v>
      </c>
    </row>
    <row r="8565" spans="1:15" x14ac:dyDescent="0.2">
      <c r="A8565" s="24" t="str">
        <f t="shared" si="801"/>
        <v>TN22 2</v>
      </c>
      <c r="B8565" s="1" t="s">
        <v>12551</v>
      </c>
      <c r="C8565" s="1" t="s">
        <v>12637</v>
      </c>
      <c r="D8565" s="1" t="s">
        <v>12640</v>
      </c>
      <c r="E8565" s="2">
        <v>13</v>
      </c>
      <c r="F8565" s="3">
        <v>255419.11000000004</v>
      </c>
      <c r="G8565" s="3">
        <v>42733.78</v>
      </c>
      <c r="H8565" s="4">
        <v>39692.67</v>
      </c>
      <c r="I8565" s="25"/>
      <c r="J8565" s="26" t="str">
        <f t="shared" si="802"/>
        <v>No</v>
      </c>
      <c r="K8565" s="26" t="str">
        <f t="shared" si="803"/>
        <v>GB</v>
      </c>
      <c r="L8565" s="26" t="str">
        <f t="shared" si="804"/>
        <v>Invalid</v>
      </c>
      <c r="M8565" s="26" t="str">
        <f>IF(OR(ISBLANK(B8565),ISBLANK(C8565),ISBLANK(D8565)),"Missing",IFERROR(VLOOKUP(A8565,'RM Postcodes'!$A:$B,2,0),"Invalid"))</f>
        <v>live</v>
      </c>
      <c r="N8565" s="26" t="str">
        <f t="shared" si="805"/>
        <v>OK</v>
      </c>
      <c r="O8565" s="26" t="str">
        <f t="shared" si="800"/>
        <v>OK</v>
      </c>
    </row>
    <row r="8566" spans="1:15" x14ac:dyDescent="0.2">
      <c r="A8566" s="24" t="str">
        <f t="shared" si="801"/>
        <v>TN22 3</v>
      </c>
      <c r="B8566" s="1" t="s">
        <v>12551</v>
      </c>
      <c r="C8566" s="1" t="s">
        <v>12637</v>
      </c>
      <c r="D8566" s="1" t="s">
        <v>12629</v>
      </c>
      <c r="E8566" s="2">
        <v>42</v>
      </c>
      <c r="F8566" s="3">
        <v>1565891.4099999997</v>
      </c>
      <c r="G8566" s="3">
        <v>282323.57</v>
      </c>
      <c r="H8566" s="4">
        <v>281860.99</v>
      </c>
      <c r="I8566" s="25"/>
      <c r="J8566" s="26" t="str">
        <f t="shared" si="802"/>
        <v>No</v>
      </c>
      <c r="K8566" s="26" t="str">
        <f t="shared" si="803"/>
        <v>GB</v>
      </c>
      <c r="L8566" s="26" t="str">
        <f t="shared" si="804"/>
        <v>Invalid</v>
      </c>
      <c r="M8566" s="26" t="str">
        <f>IF(OR(ISBLANK(B8566),ISBLANK(C8566),ISBLANK(D8566)),"Missing",IFERROR(VLOOKUP(A8566,'RM Postcodes'!$A:$B,2,0),"Invalid"))</f>
        <v>live</v>
      </c>
      <c r="N8566" s="26" t="str">
        <f t="shared" si="805"/>
        <v>OK</v>
      </c>
      <c r="O8566" s="26" t="str">
        <f t="shared" si="800"/>
        <v>OK</v>
      </c>
    </row>
    <row r="8567" spans="1:15" x14ac:dyDescent="0.2">
      <c r="A8567" s="24" t="str">
        <f t="shared" si="801"/>
        <v>TN22 4</v>
      </c>
      <c r="B8567" s="1" t="s">
        <v>12551</v>
      </c>
      <c r="C8567" s="1" t="s">
        <v>12637</v>
      </c>
      <c r="D8567" s="1" t="s">
        <v>12630</v>
      </c>
      <c r="E8567" s="2">
        <v>25</v>
      </c>
      <c r="F8567" s="3">
        <v>1928456.4100000001</v>
      </c>
      <c r="G8567" s="3">
        <v>866884.54999999981</v>
      </c>
      <c r="H8567" s="4">
        <v>452353.16</v>
      </c>
      <c r="I8567" s="25"/>
      <c r="J8567" s="26" t="str">
        <f t="shared" si="802"/>
        <v>No</v>
      </c>
      <c r="K8567" s="26" t="str">
        <f t="shared" si="803"/>
        <v>GB</v>
      </c>
      <c r="L8567" s="26" t="str">
        <f t="shared" si="804"/>
        <v>Invalid</v>
      </c>
      <c r="M8567" s="26" t="str">
        <f>IF(OR(ISBLANK(B8567),ISBLANK(C8567),ISBLANK(D8567)),"Missing",IFERROR(VLOOKUP(A8567,'RM Postcodes'!$A:$B,2,0),"Invalid"))</f>
        <v>live</v>
      </c>
      <c r="N8567" s="26" t="str">
        <f t="shared" si="805"/>
        <v>OK</v>
      </c>
      <c r="O8567" s="26" t="str">
        <f t="shared" si="800"/>
        <v>Redact</v>
      </c>
    </row>
    <row r="8568" spans="1:15" x14ac:dyDescent="0.2">
      <c r="A8568" s="24" t="str">
        <f t="shared" si="801"/>
        <v>TN22 5</v>
      </c>
      <c r="B8568" s="1" t="s">
        <v>12551</v>
      </c>
      <c r="C8568" s="1" t="s">
        <v>12637</v>
      </c>
      <c r="D8568" s="1" t="s">
        <v>12625</v>
      </c>
      <c r="E8568" s="2">
        <v>53</v>
      </c>
      <c r="F8568" s="3">
        <v>1708927.35</v>
      </c>
      <c r="G8568" s="3">
        <v>302511.54000000004</v>
      </c>
      <c r="H8568" s="4">
        <v>256185.78999999998</v>
      </c>
      <c r="I8568" s="25"/>
      <c r="J8568" s="26" t="str">
        <f t="shared" si="802"/>
        <v>No</v>
      </c>
      <c r="K8568" s="26" t="str">
        <f t="shared" si="803"/>
        <v>GB</v>
      </c>
      <c r="L8568" s="26" t="str">
        <f t="shared" si="804"/>
        <v>Invalid</v>
      </c>
      <c r="M8568" s="26" t="str">
        <f>IF(OR(ISBLANK(B8568),ISBLANK(C8568),ISBLANK(D8568)),"Missing",IFERROR(VLOOKUP(A8568,'RM Postcodes'!$A:$B,2,0),"Invalid"))</f>
        <v>live</v>
      </c>
      <c r="N8568" s="26" t="str">
        <f t="shared" si="805"/>
        <v>OK</v>
      </c>
      <c r="O8568" s="26" t="str">
        <f t="shared" si="800"/>
        <v>OK</v>
      </c>
    </row>
    <row r="8569" spans="1:15" x14ac:dyDescent="0.2">
      <c r="A8569" s="24" t="str">
        <f t="shared" si="801"/>
        <v>TN23 1</v>
      </c>
      <c r="B8569" s="1" t="s">
        <v>12551</v>
      </c>
      <c r="C8569" s="1" t="s">
        <v>12638</v>
      </c>
      <c r="D8569" s="1" t="s">
        <v>12621</v>
      </c>
      <c r="E8569" s="2">
        <v>25</v>
      </c>
      <c r="F8569" s="3">
        <v>1199709.0800000003</v>
      </c>
      <c r="G8569" s="3">
        <v>324490.59999999998</v>
      </c>
      <c r="H8569" s="4">
        <v>138873.25</v>
      </c>
      <c r="I8569" s="25"/>
      <c r="J8569" s="26" t="str">
        <f t="shared" si="802"/>
        <v>No</v>
      </c>
      <c r="K8569" s="26" t="str">
        <f t="shared" si="803"/>
        <v>GB</v>
      </c>
      <c r="L8569" s="26" t="str">
        <f t="shared" si="804"/>
        <v>Invalid</v>
      </c>
      <c r="M8569" s="26" t="str">
        <f>IF(OR(ISBLANK(B8569),ISBLANK(C8569),ISBLANK(D8569)),"Missing",IFERROR(VLOOKUP(A8569,'RM Postcodes'!$A:$B,2,0),"Invalid"))</f>
        <v>live</v>
      </c>
      <c r="N8569" s="26" t="str">
        <f t="shared" si="805"/>
        <v>OK</v>
      </c>
      <c r="O8569" s="26" t="str">
        <f t="shared" si="800"/>
        <v>OK</v>
      </c>
    </row>
    <row r="8570" spans="1:15" x14ac:dyDescent="0.2">
      <c r="A8570" s="24" t="str">
        <f t="shared" si="801"/>
        <v>TN23 3</v>
      </c>
      <c r="B8570" s="1" t="s">
        <v>12551</v>
      </c>
      <c r="C8570" s="1" t="s">
        <v>12638</v>
      </c>
      <c r="D8570" s="1" t="s">
        <v>12629</v>
      </c>
      <c r="E8570" s="2">
        <v>58</v>
      </c>
      <c r="F8570" s="3">
        <v>4649446.7400000021</v>
      </c>
      <c r="G8570" s="3">
        <v>3566045.01</v>
      </c>
      <c r="H8570" s="4">
        <v>62955.24</v>
      </c>
      <c r="I8570" s="25"/>
      <c r="J8570" s="26" t="str">
        <f t="shared" si="802"/>
        <v>No</v>
      </c>
      <c r="K8570" s="26" t="str">
        <f t="shared" si="803"/>
        <v>GB</v>
      </c>
      <c r="L8570" s="26" t="str">
        <f t="shared" si="804"/>
        <v>Invalid</v>
      </c>
      <c r="M8570" s="26" t="str">
        <f>IF(OR(ISBLANK(B8570),ISBLANK(C8570),ISBLANK(D8570)),"Missing",IFERROR(VLOOKUP(A8570,'RM Postcodes'!$A:$B,2,0),"Invalid"))</f>
        <v>live</v>
      </c>
      <c r="N8570" s="26" t="str">
        <f t="shared" si="805"/>
        <v>OK</v>
      </c>
      <c r="O8570" s="26" t="str">
        <f t="shared" si="800"/>
        <v>Redact</v>
      </c>
    </row>
    <row r="8571" spans="1:15" x14ac:dyDescent="0.2">
      <c r="A8571" s="24" t="str">
        <f t="shared" si="801"/>
        <v>TN23 4</v>
      </c>
      <c r="B8571" s="1" t="s">
        <v>12551</v>
      </c>
      <c r="C8571" s="1" t="s">
        <v>12638</v>
      </c>
      <c r="D8571" s="1" t="s">
        <v>12630</v>
      </c>
      <c r="E8571" s="2">
        <v>15</v>
      </c>
      <c r="F8571" s="3">
        <v>400707.25000000012</v>
      </c>
      <c r="G8571" s="3">
        <v>91644.26999999999</v>
      </c>
      <c r="H8571" s="4">
        <v>42984.86</v>
      </c>
      <c r="I8571" s="25"/>
      <c r="J8571" s="26" t="str">
        <f t="shared" si="802"/>
        <v>No</v>
      </c>
      <c r="K8571" s="26" t="str">
        <f t="shared" si="803"/>
        <v>GB</v>
      </c>
      <c r="L8571" s="26" t="str">
        <f t="shared" si="804"/>
        <v>Invalid</v>
      </c>
      <c r="M8571" s="26" t="str">
        <f>IF(OR(ISBLANK(B8571),ISBLANK(C8571),ISBLANK(D8571)),"Missing",IFERROR(VLOOKUP(A8571,'RM Postcodes'!$A:$B,2,0),"Invalid"))</f>
        <v>live</v>
      </c>
      <c r="N8571" s="26" t="str">
        <f t="shared" si="805"/>
        <v>OK</v>
      </c>
      <c r="O8571" s="26" t="str">
        <f t="shared" si="800"/>
        <v>OK</v>
      </c>
    </row>
    <row r="8572" spans="1:15" x14ac:dyDescent="0.2">
      <c r="A8572" s="24" t="str">
        <f t="shared" si="801"/>
        <v>TN23 5</v>
      </c>
      <c r="B8572" s="1" t="s">
        <v>12551</v>
      </c>
      <c r="C8572" s="1" t="s">
        <v>12638</v>
      </c>
      <c r="D8572" s="1" t="s">
        <v>12625</v>
      </c>
      <c r="E8572" s="2">
        <v>22</v>
      </c>
      <c r="F8572" s="3">
        <v>434162.75999999995</v>
      </c>
      <c r="G8572" s="3">
        <v>120673.42</v>
      </c>
      <c r="H8572" s="4">
        <v>51050.85</v>
      </c>
      <c r="I8572" s="25"/>
      <c r="J8572" s="26" t="str">
        <f t="shared" si="802"/>
        <v>No</v>
      </c>
      <c r="K8572" s="26" t="str">
        <f t="shared" si="803"/>
        <v>GB</v>
      </c>
      <c r="L8572" s="26" t="str">
        <f t="shared" si="804"/>
        <v>Invalid</v>
      </c>
      <c r="M8572" s="26" t="str">
        <f>IF(OR(ISBLANK(B8572),ISBLANK(C8572),ISBLANK(D8572)),"Missing",IFERROR(VLOOKUP(A8572,'RM Postcodes'!$A:$B,2,0),"Invalid"))</f>
        <v>live</v>
      </c>
      <c r="N8572" s="26" t="str">
        <f t="shared" si="805"/>
        <v>OK</v>
      </c>
      <c r="O8572" s="26" t="str">
        <f t="shared" si="800"/>
        <v>OK</v>
      </c>
    </row>
    <row r="8573" spans="1:15" x14ac:dyDescent="0.2">
      <c r="A8573" s="24" t="str">
        <f t="shared" si="801"/>
        <v>TN23 6</v>
      </c>
      <c r="B8573" s="1" t="s">
        <v>12551</v>
      </c>
      <c r="C8573" s="1" t="s">
        <v>12638</v>
      </c>
      <c r="D8573" s="1" t="s">
        <v>12622</v>
      </c>
      <c r="E8573" s="2">
        <v>19</v>
      </c>
      <c r="F8573" s="3">
        <v>588205.17999999993</v>
      </c>
      <c r="G8573" s="3">
        <v>74436.63</v>
      </c>
      <c r="H8573" s="4">
        <v>51504.31</v>
      </c>
      <c r="I8573" s="25"/>
      <c r="J8573" s="26" t="str">
        <f t="shared" si="802"/>
        <v>No</v>
      </c>
      <c r="K8573" s="26" t="str">
        <f t="shared" si="803"/>
        <v>GB</v>
      </c>
      <c r="L8573" s="26" t="str">
        <f t="shared" si="804"/>
        <v>Invalid</v>
      </c>
      <c r="M8573" s="26" t="str">
        <f>IF(OR(ISBLANK(B8573),ISBLANK(C8573),ISBLANK(D8573)),"Missing",IFERROR(VLOOKUP(A8573,'RM Postcodes'!$A:$B,2,0),"Invalid"))</f>
        <v>live</v>
      </c>
      <c r="N8573" s="26" t="str">
        <f t="shared" si="805"/>
        <v>OK</v>
      </c>
      <c r="O8573" s="26" t="str">
        <f t="shared" si="800"/>
        <v>OK</v>
      </c>
    </row>
    <row r="8574" spans="1:15" x14ac:dyDescent="0.2">
      <c r="A8574" s="24" t="str">
        <f t="shared" si="801"/>
        <v>TN23 7</v>
      </c>
      <c r="B8574" s="1" t="s">
        <v>12551</v>
      </c>
      <c r="C8574" s="1" t="s">
        <v>12638</v>
      </c>
      <c r="D8574" s="1" t="s">
        <v>12623</v>
      </c>
      <c r="E8574" s="2">
        <v>10</v>
      </c>
      <c r="F8574" s="3">
        <v>540376.18999999994</v>
      </c>
      <c r="G8574" s="3">
        <v>159296.4</v>
      </c>
      <c r="H8574" s="4">
        <v>79385.34</v>
      </c>
      <c r="I8574" s="25"/>
      <c r="J8574" s="26" t="str">
        <f t="shared" si="802"/>
        <v>No</v>
      </c>
      <c r="K8574" s="26" t="str">
        <f t="shared" si="803"/>
        <v>GB</v>
      </c>
      <c r="L8574" s="26" t="str">
        <f t="shared" si="804"/>
        <v>Invalid</v>
      </c>
      <c r="M8574" s="26" t="str">
        <f>IF(OR(ISBLANK(B8574),ISBLANK(C8574),ISBLANK(D8574)),"Missing",IFERROR(VLOOKUP(A8574,'RM Postcodes'!$A:$B,2,0),"Invalid"))</f>
        <v>live</v>
      </c>
      <c r="N8574" s="26" t="str">
        <f t="shared" si="805"/>
        <v>OK</v>
      </c>
      <c r="O8574" s="26" t="str">
        <f t="shared" si="800"/>
        <v>OK</v>
      </c>
    </row>
    <row r="8575" spans="1:15" x14ac:dyDescent="0.2">
      <c r="A8575" s="24" t="str">
        <f t="shared" si="801"/>
        <v>TN24 0</v>
      </c>
      <c r="B8575" s="1" t="s">
        <v>12551</v>
      </c>
      <c r="C8575" s="1" t="s">
        <v>12639</v>
      </c>
      <c r="D8575" s="1" t="s">
        <v>12632</v>
      </c>
      <c r="E8575" s="2">
        <v>53</v>
      </c>
      <c r="F8575" s="3">
        <v>3577143.4600000004</v>
      </c>
      <c r="G8575" s="3">
        <v>1258219.25</v>
      </c>
      <c r="H8575" s="4">
        <v>600250</v>
      </c>
      <c r="I8575" s="25"/>
      <c r="J8575" s="26" t="str">
        <f t="shared" si="802"/>
        <v>No</v>
      </c>
      <c r="K8575" s="26" t="str">
        <f t="shared" si="803"/>
        <v>GB</v>
      </c>
      <c r="L8575" s="26" t="str">
        <f t="shared" si="804"/>
        <v>Invalid</v>
      </c>
      <c r="M8575" s="26" t="str">
        <f>IF(OR(ISBLANK(B8575),ISBLANK(C8575),ISBLANK(D8575)),"Missing",IFERROR(VLOOKUP(A8575,'RM Postcodes'!$A:$B,2,0),"Invalid"))</f>
        <v>live</v>
      </c>
      <c r="N8575" s="26" t="str">
        <f t="shared" si="805"/>
        <v>OK</v>
      </c>
      <c r="O8575" s="26" t="str">
        <f t="shared" si="800"/>
        <v>OK</v>
      </c>
    </row>
    <row r="8576" spans="1:15" x14ac:dyDescent="0.2">
      <c r="A8576" s="24" t="str">
        <f t="shared" si="801"/>
        <v>TN24 8</v>
      </c>
      <c r="B8576" s="1" t="s">
        <v>12551</v>
      </c>
      <c r="C8576" s="1" t="s">
        <v>12639</v>
      </c>
      <c r="D8576" s="1" t="s">
        <v>12626</v>
      </c>
      <c r="E8576" s="2">
        <v>53</v>
      </c>
      <c r="F8576" s="3">
        <v>9734143.5999999996</v>
      </c>
      <c r="G8576" s="3">
        <v>6220683.8999999994</v>
      </c>
      <c r="H8576" s="4">
        <v>816666.63</v>
      </c>
      <c r="I8576" s="25"/>
      <c r="J8576" s="26" t="str">
        <f t="shared" si="802"/>
        <v>No</v>
      </c>
      <c r="K8576" s="26" t="str">
        <f t="shared" si="803"/>
        <v>GB</v>
      </c>
      <c r="L8576" s="26" t="str">
        <f t="shared" si="804"/>
        <v>Invalid</v>
      </c>
      <c r="M8576" s="26" t="str">
        <f>IF(OR(ISBLANK(B8576),ISBLANK(C8576),ISBLANK(D8576)),"Missing",IFERROR(VLOOKUP(A8576,'RM Postcodes'!$A:$B,2,0),"Invalid"))</f>
        <v>live</v>
      </c>
      <c r="N8576" s="26" t="str">
        <f t="shared" si="805"/>
        <v>OK</v>
      </c>
      <c r="O8576" s="26" t="str">
        <f t="shared" si="800"/>
        <v>Redact</v>
      </c>
    </row>
    <row r="8577" spans="1:15" x14ac:dyDescent="0.2">
      <c r="A8577" s="24" t="str">
        <f t="shared" si="801"/>
        <v>TN24 9</v>
      </c>
      <c r="B8577" s="1" t="s">
        <v>12551</v>
      </c>
      <c r="C8577" s="1" t="s">
        <v>12639</v>
      </c>
      <c r="D8577" s="1" t="s">
        <v>12627</v>
      </c>
      <c r="E8577" s="2">
        <v>35</v>
      </c>
      <c r="F8577" s="3">
        <v>861408.02999999991</v>
      </c>
      <c r="G8577" s="3">
        <v>205573.19</v>
      </c>
      <c r="H8577" s="4">
        <v>108500</v>
      </c>
      <c r="I8577" s="25"/>
      <c r="J8577" s="26" t="str">
        <f t="shared" si="802"/>
        <v>No</v>
      </c>
      <c r="K8577" s="26" t="str">
        <f t="shared" si="803"/>
        <v>GB</v>
      </c>
      <c r="L8577" s="26" t="str">
        <f t="shared" si="804"/>
        <v>Invalid</v>
      </c>
      <c r="M8577" s="26" t="str">
        <f>IF(OR(ISBLANK(B8577),ISBLANK(C8577),ISBLANK(D8577)),"Missing",IFERROR(VLOOKUP(A8577,'RM Postcodes'!$A:$B,2,0),"Invalid"))</f>
        <v>live</v>
      </c>
      <c r="N8577" s="26" t="str">
        <f t="shared" si="805"/>
        <v>OK</v>
      </c>
      <c r="O8577" s="26" t="str">
        <f t="shared" si="800"/>
        <v>OK</v>
      </c>
    </row>
    <row r="8578" spans="1:15" x14ac:dyDescent="0.2">
      <c r="A8578" s="24" t="str">
        <f t="shared" si="801"/>
        <v>TN25 4</v>
      </c>
      <c r="B8578" s="1" t="s">
        <v>12551</v>
      </c>
      <c r="C8578" s="1" t="s">
        <v>12641</v>
      </c>
      <c r="D8578" s="1" t="s">
        <v>12630</v>
      </c>
      <c r="E8578" s="2">
        <v>44</v>
      </c>
      <c r="F8578" s="3">
        <v>1501334.28</v>
      </c>
      <c r="G8578" s="3">
        <v>180767.94</v>
      </c>
      <c r="H8578" s="4">
        <v>134585.31</v>
      </c>
      <c r="I8578" s="25"/>
      <c r="J8578" s="26" t="str">
        <f t="shared" si="802"/>
        <v>No</v>
      </c>
      <c r="K8578" s="26" t="str">
        <f t="shared" si="803"/>
        <v>GB</v>
      </c>
      <c r="L8578" s="26" t="str">
        <f t="shared" si="804"/>
        <v>Invalid</v>
      </c>
      <c r="M8578" s="26" t="str">
        <f>IF(OR(ISBLANK(B8578),ISBLANK(C8578),ISBLANK(D8578)),"Missing",IFERROR(VLOOKUP(A8578,'RM Postcodes'!$A:$B,2,0),"Invalid"))</f>
        <v>live</v>
      </c>
      <c r="N8578" s="26" t="str">
        <f t="shared" si="805"/>
        <v>OK</v>
      </c>
      <c r="O8578" s="26" t="str">
        <f t="shared" si="800"/>
        <v>OK</v>
      </c>
    </row>
    <row r="8579" spans="1:15" x14ac:dyDescent="0.2">
      <c r="A8579" s="24" t="str">
        <f t="shared" si="801"/>
        <v>TN25 5</v>
      </c>
      <c r="B8579" s="1" t="s">
        <v>12551</v>
      </c>
      <c r="C8579" s="1" t="s">
        <v>12641</v>
      </c>
      <c r="D8579" s="1" t="s">
        <v>12625</v>
      </c>
      <c r="E8579" s="2">
        <v>23</v>
      </c>
      <c r="F8579" s="3">
        <v>595579.92999999982</v>
      </c>
      <c r="G8579" s="3">
        <v>134111.22</v>
      </c>
      <c r="H8579" s="4">
        <v>57597.740000000005</v>
      </c>
      <c r="I8579" s="25"/>
      <c r="J8579" s="26" t="str">
        <f t="shared" si="802"/>
        <v>No</v>
      </c>
      <c r="K8579" s="26" t="str">
        <f t="shared" si="803"/>
        <v>GB</v>
      </c>
      <c r="L8579" s="26" t="str">
        <f t="shared" si="804"/>
        <v>Invalid</v>
      </c>
      <c r="M8579" s="26" t="str">
        <f>IF(OR(ISBLANK(B8579),ISBLANK(C8579),ISBLANK(D8579)),"Missing",IFERROR(VLOOKUP(A8579,'RM Postcodes'!$A:$B,2,0),"Invalid"))</f>
        <v>live</v>
      </c>
      <c r="N8579" s="26" t="str">
        <f t="shared" si="805"/>
        <v>OK</v>
      </c>
      <c r="O8579" s="26" t="str">
        <f t="shared" si="800"/>
        <v>OK</v>
      </c>
    </row>
    <row r="8580" spans="1:15" x14ac:dyDescent="0.2">
      <c r="A8580" s="24" t="str">
        <f t="shared" si="801"/>
        <v>TN25 6</v>
      </c>
      <c r="B8580" s="1" t="s">
        <v>12551</v>
      </c>
      <c r="C8580" s="1" t="s">
        <v>12641</v>
      </c>
      <c r="D8580" s="1" t="s">
        <v>12622</v>
      </c>
      <c r="E8580" s="2">
        <v>32</v>
      </c>
      <c r="F8580" s="3">
        <v>2155548.8200000008</v>
      </c>
      <c r="G8580" s="3">
        <v>1138504.54</v>
      </c>
      <c r="H8580" s="4">
        <v>123998.26999999999</v>
      </c>
      <c r="I8580" s="25"/>
      <c r="J8580" s="26" t="str">
        <f t="shared" si="802"/>
        <v>No</v>
      </c>
      <c r="K8580" s="26" t="str">
        <f t="shared" si="803"/>
        <v>GB</v>
      </c>
      <c r="L8580" s="26" t="str">
        <f t="shared" si="804"/>
        <v>Invalid</v>
      </c>
      <c r="M8580" s="26" t="str">
        <f>IF(OR(ISBLANK(B8580),ISBLANK(C8580),ISBLANK(D8580)),"Missing",IFERROR(VLOOKUP(A8580,'RM Postcodes'!$A:$B,2,0),"Invalid"))</f>
        <v>live</v>
      </c>
      <c r="N8580" s="26" t="str">
        <f t="shared" si="805"/>
        <v>OK</v>
      </c>
      <c r="O8580" s="26" t="str">
        <f t="shared" si="800"/>
        <v>OK</v>
      </c>
    </row>
    <row r="8581" spans="1:15" x14ac:dyDescent="0.2">
      <c r="A8581" s="24" t="str">
        <f t="shared" si="801"/>
        <v>TN25 7</v>
      </c>
      <c r="B8581" s="1" t="s">
        <v>12551</v>
      </c>
      <c r="C8581" s="1" t="s">
        <v>12641</v>
      </c>
      <c r="D8581" s="1" t="s">
        <v>12623</v>
      </c>
      <c r="E8581" s="2">
        <v>32</v>
      </c>
      <c r="F8581" s="3">
        <v>1685587.4700000002</v>
      </c>
      <c r="G8581" s="3">
        <v>668240.81000000006</v>
      </c>
      <c r="H8581" s="4">
        <v>323331.08999999997</v>
      </c>
      <c r="I8581" s="25"/>
      <c r="J8581" s="26" t="str">
        <f t="shared" si="802"/>
        <v>No</v>
      </c>
      <c r="K8581" s="26" t="str">
        <f t="shared" si="803"/>
        <v>GB</v>
      </c>
      <c r="L8581" s="26" t="str">
        <f t="shared" si="804"/>
        <v>Invalid</v>
      </c>
      <c r="M8581" s="26" t="str">
        <f>IF(OR(ISBLANK(B8581),ISBLANK(C8581),ISBLANK(D8581)),"Missing",IFERROR(VLOOKUP(A8581,'RM Postcodes'!$A:$B,2,0),"Invalid"))</f>
        <v>live</v>
      </c>
      <c r="N8581" s="26" t="str">
        <f t="shared" si="805"/>
        <v>OK</v>
      </c>
      <c r="O8581" s="26" t="str">
        <f t="shared" ref="O8581:O8644" si="806">IF(COUNT(E8581)=0,"Missing",IF(E8581&lt;=2,"Redact",IF(COUNTIF(F8581:H8581,"&gt;0")&lt;&gt;3,"Error",IF((G8581+H8581)/F8581&lt;60%,"OK","Redact"))))</f>
        <v>OK</v>
      </c>
    </row>
    <row r="8582" spans="1:15" x14ac:dyDescent="0.2">
      <c r="A8582" s="24" t="str">
        <f t="shared" ref="A8582:A8645" si="807">TRIM(B8582)&amp;TRIM(C8582)&amp;" "&amp;TRIM(D8582)</f>
        <v>TN26 1</v>
      </c>
      <c r="B8582" s="1" t="s">
        <v>12551</v>
      </c>
      <c r="C8582" s="1" t="s">
        <v>12676</v>
      </c>
      <c r="D8582" s="1" t="s">
        <v>12621</v>
      </c>
      <c r="E8582" s="2">
        <v>13</v>
      </c>
      <c r="F8582" s="3">
        <v>393126.46</v>
      </c>
      <c r="G8582" s="3">
        <v>63279.61</v>
      </c>
      <c r="H8582" s="4">
        <v>54231.680000000008</v>
      </c>
      <c r="I8582" s="25"/>
      <c r="J8582" s="26" t="str">
        <f t="shared" ref="J8582:J8645" si="808">IF(AND(K8582="NI",L8582="OK",M8582="LIVE",N8582="OK",O8582="OK"),"yes NI",IF(AND(K8582="GB",L8582="OK",M8582="LIVE",N8582="OK",O8582="OK"),"Yes","No"))</f>
        <v>No</v>
      </c>
      <c r="K8582" s="26" t="str">
        <f t="shared" ref="K8582:K8645" si="809">IF(ISBLANK(B8582),"Missing",IF(AND(OR(LEN(B8582)=2,LEN(B8582)=1),AND(ISERROR(VALUE(LEFT(B8582,1))),ISERROR(VALUE(RIGHT(B8582,1))))),IF(OR(B8582="GY",B8582="IM",B8582="JE"),"not GB",IF(B8582="BT","NI","GB")),"Invalid"))</f>
        <v>GB</v>
      </c>
      <c r="L8582" s="26" t="str">
        <f t="shared" si="804"/>
        <v>Invalid</v>
      </c>
      <c r="M8582" s="26" t="str">
        <f>IF(OR(ISBLANK(B8582),ISBLANK(C8582),ISBLANK(D8582)),"Missing",IFERROR(VLOOKUP(A8582,'RM Postcodes'!$A:$B,2,0),"Invalid"))</f>
        <v>live</v>
      </c>
      <c r="N8582" s="26" t="str">
        <f t="shared" si="805"/>
        <v>OK</v>
      </c>
      <c r="O8582" s="26" t="str">
        <f t="shared" si="806"/>
        <v>OK</v>
      </c>
    </row>
    <row r="8583" spans="1:15" x14ac:dyDescent="0.2">
      <c r="A8583" s="24" t="str">
        <f t="shared" si="807"/>
        <v>TN26 2</v>
      </c>
      <c r="B8583" s="1" t="s">
        <v>12551</v>
      </c>
      <c r="C8583" s="1" t="s">
        <v>12676</v>
      </c>
      <c r="D8583" s="1" t="s">
        <v>12640</v>
      </c>
      <c r="E8583" s="2">
        <v>28</v>
      </c>
      <c r="F8583" s="3">
        <v>985649.65</v>
      </c>
      <c r="G8583" s="3">
        <v>208200.87</v>
      </c>
      <c r="H8583" s="4">
        <v>83244.789999999994</v>
      </c>
      <c r="I8583" s="25"/>
      <c r="J8583" s="26" t="str">
        <f t="shared" si="808"/>
        <v>No</v>
      </c>
      <c r="K8583" s="26" t="str">
        <f t="shared" si="809"/>
        <v>GB</v>
      </c>
      <c r="L8583" s="26" t="str">
        <f t="shared" ref="L8583:L8646" si="810">IF(ISBLANK(D8583),"Missing",IF(AND(LEN(D8583)=1,ISNUMBER(VALUE(D8583))),"OK","Invalid"))</f>
        <v>Invalid</v>
      </c>
      <c r="M8583" s="26" t="str">
        <f>IF(OR(ISBLANK(B8583),ISBLANK(C8583),ISBLANK(D8583)),"Missing",IFERROR(VLOOKUP(A8583,'RM Postcodes'!$A:$B,2,0),"Invalid"))</f>
        <v>live</v>
      </c>
      <c r="N8583" s="26" t="str">
        <f t="shared" ref="N8583:N8646" si="811">IF(ISBLANK(E8583),"Missing",IF(E8583&lt;10,"Redact","OK"))</f>
        <v>OK</v>
      </c>
      <c r="O8583" s="26" t="str">
        <f t="shared" si="806"/>
        <v>OK</v>
      </c>
    </row>
    <row r="8584" spans="1:15" x14ac:dyDescent="0.2">
      <c r="A8584" s="24" t="str">
        <f t="shared" si="807"/>
        <v>TN26 3</v>
      </c>
      <c r="B8584" s="1" t="s">
        <v>12551</v>
      </c>
      <c r="C8584" s="1" t="s">
        <v>12676</v>
      </c>
      <c r="D8584" s="1" t="s">
        <v>12629</v>
      </c>
      <c r="E8584" s="2">
        <v>40</v>
      </c>
      <c r="F8584" s="3">
        <v>1634817.7700000005</v>
      </c>
      <c r="G8584" s="3">
        <v>248793.39</v>
      </c>
      <c r="H8584" s="4">
        <v>171800.08</v>
      </c>
      <c r="I8584" s="25"/>
      <c r="J8584" s="26" t="str">
        <f t="shared" si="808"/>
        <v>No</v>
      </c>
      <c r="K8584" s="26" t="str">
        <f t="shared" si="809"/>
        <v>GB</v>
      </c>
      <c r="L8584" s="26" t="str">
        <f t="shared" si="810"/>
        <v>Invalid</v>
      </c>
      <c r="M8584" s="26" t="str">
        <f>IF(OR(ISBLANK(B8584),ISBLANK(C8584),ISBLANK(D8584)),"Missing",IFERROR(VLOOKUP(A8584,'RM Postcodes'!$A:$B,2,0),"Invalid"))</f>
        <v>live</v>
      </c>
      <c r="N8584" s="26" t="str">
        <f t="shared" si="811"/>
        <v>OK</v>
      </c>
      <c r="O8584" s="26" t="str">
        <f t="shared" si="806"/>
        <v>OK</v>
      </c>
    </row>
    <row r="8585" spans="1:15" x14ac:dyDescent="0.2">
      <c r="A8585" s="24" t="str">
        <f t="shared" si="807"/>
        <v>TN27 0</v>
      </c>
      <c r="B8585" s="1" t="s">
        <v>12551</v>
      </c>
      <c r="C8585" s="1" t="s">
        <v>12677</v>
      </c>
      <c r="D8585" s="1" t="s">
        <v>12632</v>
      </c>
      <c r="E8585" s="2">
        <v>25</v>
      </c>
      <c r="F8585" s="3">
        <v>1213313.9999999998</v>
      </c>
      <c r="G8585" s="3">
        <v>479908.37</v>
      </c>
      <c r="H8585" s="4">
        <v>158595.16</v>
      </c>
      <c r="I8585" s="25"/>
      <c r="J8585" s="26" t="str">
        <f t="shared" si="808"/>
        <v>No</v>
      </c>
      <c r="K8585" s="26" t="str">
        <f t="shared" si="809"/>
        <v>GB</v>
      </c>
      <c r="L8585" s="26" t="str">
        <f t="shared" si="810"/>
        <v>Invalid</v>
      </c>
      <c r="M8585" s="26" t="str">
        <f>IF(OR(ISBLANK(B8585),ISBLANK(C8585),ISBLANK(D8585)),"Missing",IFERROR(VLOOKUP(A8585,'RM Postcodes'!$A:$B,2,0),"Invalid"))</f>
        <v>live</v>
      </c>
      <c r="N8585" s="26" t="str">
        <f t="shared" si="811"/>
        <v>OK</v>
      </c>
      <c r="O8585" s="26" t="str">
        <f t="shared" si="806"/>
        <v>OK</v>
      </c>
    </row>
    <row r="8586" spans="1:15" x14ac:dyDescent="0.2">
      <c r="A8586" s="24" t="str">
        <f t="shared" si="807"/>
        <v>TN27 8</v>
      </c>
      <c r="B8586" s="1" t="s">
        <v>12551</v>
      </c>
      <c r="C8586" s="1" t="s">
        <v>12677</v>
      </c>
      <c r="D8586" s="1" t="s">
        <v>12626</v>
      </c>
      <c r="E8586" s="2">
        <v>21</v>
      </c>
      <c r="F8586" s="3">
        <v>1062246.1100000003</v>
      </c>
      <c r="G8586" s="3">
        <v>332644.29000000004</v>
      </c>
      <c r="H8586" s="4">
        <v>233991.67000000004</v>
      </c>
      <c r="I8586" s="25"/>
      <c r="J8586" s="26" t="str">
        <f t="shared" si="808"/>
        <v>No</v>
      </c>
      <c r="K8586" s="26" t="str">
        <f t="shared" si="809"/>
        <v>GB</v>
      </c>
      <c r="L8586" s="26" t="str">
        <f t="shared" si="810"/>
        <v>Invalid</v>
      </c>
      <c r="M8586" s="26" t="str">
        <f>IF(OR(ISBLANK(B8586),ISBLANK(C8586),ISBLANK(D8586)),"Missing",IFERROR(VLOOKUP(A8586,'RM Postcodes'!$A:$B,2,0),"Invalid"))</f>
        <v>live</v>
      </c>
      <c r="N8586" s="26" t="str">
        <f t="shared" si="811"/>
        <v>OK</v>
      </c>
      <c r="O8586" s="26" t="str">
        <f t="shared" si="806"/>
        <v>OK</v>
      </c>
    </row>
    <row r="8587" spans="1:15" x14ac:dyDescent="0.2">
      <c r="A8587" s="24" t="str">
        <f t="shared" si="807"/>
        <v>TN27 9</v>
      </c>
      <c r="B8587" s="1" t="s">
        <v>12551</v>
      </c>
      <c r="C8587" s="1" t="s">
        <v>12677</v>
      </c>
      <c r="D8587" s="1" t="s">
        <v>12627</v>
      </c>
      <c r="E8587" s="2">
        <v>20</v>
      </c>
      <c r="F8587" s="3">
        <v>764131.58999999985</v>
      </c>
      <c r="G8587" s="3">
        <v>444162.07</v>
      </c>
      <c r="H8587" s="4">
        <v>40540.159999999996</v>
      </c>
      <c r="I8587" s="25"/>
      <c r="J8587" s="26" t="str">
        <f t="shared" si="808"/>
        <v>No</v>
      </c>
      <c r="K8587" s="26" t="str">
        <f t="shared" si="809"/>
        <v>GB</v>
      </c>
      <c r="L8587" s="26" t="str">
        <f t="shared" si="810"/>
        <v>Invalid</v>
      </c>
      <c r="M8587" s="26" t="str">
        <f>IF(OR(ISBLANK(B8587),ISBLANK(C8587),ISBLANK(D8587)),"Missing",IFERROR(VLOOKUP(A8587,'RM Postcodes'!$A:$B,2,0),"Invalid"))</f>
        <v>live</v>
      </c>
      <c r="N8587" s="26" t="str">
        <f t="shared" si="811"/>
        <v>OK</v>
      </c>
      <c r="O8587" s="26" t="str">
        <f t="shared" si="806"/>
        <v>Redact</v>
      </c>
    </row>
    <row r="8588" spans="1:15" x14ac:dyDescent="0.2">
      <c r="A8588" s="24" t="str">
        <f t="shared" si="807"/>
        <v>TN28 8</v>
      </c>
      <c r="B8588" s="1" t="s">
        <v>12551</v>
      </c>
      <c r="C8588" s="1" t="s">
        <v>12678</v>
      </c>
      <c r="D8588" s="1" t="s">
        <v>12626</v>
      </c>
      <c r="E8588" s="2">
        <v>21</v>
      </c>
      <c r="F8588" s="3">
        <v>2192857.4899999998</v>
      </c>
      <c r="G8588" s="3">
        <v>1734508.0499999998</v>
      </c>
      <c r="H8588" s="4">
        <v>113936.20000000001</v>
      </c>
      <c r="I8588" s="25"/>
      <c r="J8588" s="26" t="str">
        <f t="shared" si="808"/>
        <v>No</v>
      </c>
      <c r="K8588" s="26" t="str">
        <f t="shared" si="809"/>
        <v>GB</v>
      </c>
      <c r="L8588" s="26" t="str">
        <f t="shared" si="810"/>
        <v>Invalid</v>
      </c>
      <c r="M8588" s="26" t="str">
        <f>IF(OR(ISBLANK(B8588),ISBLANK(C8588),ISBLANK(D8588)),"Missing",IFERROR(VLOOKUP(A8588,'RM Postcodes'!$A:$B,2,0),"Invalid"))</f>
        <v>live</v>
      </c>
      <c r="N8588" s="26" t="str">
        <f t="shared" si="811"/>
        <v>OK</v>
      </c>
      <c r="O8588" s="26" t="str">
        <f t="shared" si="806"/>
        <v>Redact</v>
      </c>
    </row>
    <row r="8589" spans="1:15" x14ac:dyDescent="0.2">
      <c r="A8589" s="24" t="str">
        <f t="shared" si="807"/>
        <v>TN29 0</v>
      </c>
      <c r="B8589" s="1" t="s">
        <v>12551</v>
      </c>
      <c r="C8589" s="1" t="s">
        <v>12679</v>
      </c>
      <c r="D8589" s="1" t="s">
        <v>12632</v>
      </c>
      <c r="E8589" s="2">
        <v>18</v>
      </c>
      <c r="F8589" s="3">
        <v>636509.66000000015</v>
      </c>
      <c r="G8589" s="3">
        <v>190448.18</v>
      </c>
      <c r="H8589" s="4">
        <v>107323.88</v>
      </c>
      <c r="I8589" s="25"/>
      <c r="J8589" s="26" t="str">
        <f t="shared" si="808"/>
        <v>No</v>
      </c>
      <c r="K8589" s="26" t="str">
        <f t="shared" si="809"/>
        <v>GB</v>
      </c>
      <c r="L8589" s="26" t="str">
        <f t="shared" si="810"/>
        <v>Invalid</v>
      </c>
      <c r="M8589" s="26" t="str">
        <f>IF(OR(ISBLANK(B8589),ISBLANK(C8589),ISBLANK(D8589)),"Missing",IFERROR(VLOOKUP(A8589,'RM Postcodes'!$A:$B,2,0),"Invalid"))</f>
        <v>live</v>
      </c>
      <c r="N8589" s="26" t="str">
        <f t="shared" si="811"/>
        <v>OK</v>
      </c>
      <c r="O8589" s="26" t="str">
        <f t="shared" si="806"/>
        <v>OK</v>
      </c>
    </row>
    <row r="8590" spans="1:15" x14ac:dyDescent="0.2">
      <c r="A8590" s="24" t="str">
        <f t="shared" si="807"/>
        <v>TN29 9</v>
      </c>
      <c r="B8590" s="1" t="s">
        <v>12551</v>
      </c>
      <c r="C8590" s="1" t="s">
        <v>12679</v>
      </c>
      <c r="D8590" s="1" t="s">
        <v>12627</v>
      </c>
      <c r="E8590" s="2">
        <v>26</v>
      </c>
      <c r="F8590" s="3">
        <v>639736.31000000006</v>
      </c>
      <c r="G8590" s="3">
        <v>298652.7</v>
      </c>
      <c r="H8590" s="4">
        <v>52867.259999999995</v>
      </c>
      <c r="I8590" s="25"/>
      <c r="J8590" s="26" t="str">
        <f t="shared" si="808"/>
        <v>No</v>
      </c>
      <c r="K8590" s="26" t="str">
        <f t="shared" si="809"/>
        <v>GB</v>
      </c>
      <c r="L8590" s="26" t="str">
        <f t="shared" si="810"/>
        <v>Invalid</v>
      </c>
      <c r="M8590" s="26" t="str">
        <f>IF(OR(ISBLANK(B8590),ISBLANK(C8590),ISBLANK(D8590)),"Missing",IFERROR(VLOOKUP(A8590,'RM Postcodes'!$A:$B,2,0),"Invalid"))</f>
        <v>live</v>
      </c>
      <c r="N8590" s="26" t="str">
        <f t="shared" si="811"/>
        <v>OK</v>
      </c>
      <c r="O8590" s="26" t="str">
        <f t="shared" si="806"/>
        <v>OK</v>
      </c>
    </row>
    <row r="8591" spans="1:15" x14ac:dyDescent="0.2">
      <c r="A8591" s="24" t="str">
        <f t="shared" si="807"/>
        <v>TN3 0</v>
      </c>
      <c r="B8591" s="1" t="s">
        <v>12551</v>
      </c>
      <c r="C8591" s="1" t="s">
        <v>12665</v>
      </c>
      <c r="D8591" s="1" t="s">
        <v>12632</v>
      </c>
      <c r="E8591" s="2">
        <v>23</v>
      </c>
      <c r="F8591" s="3">
        <v>1085639.0299999998</v>
      </c>
      <c r="G8591" s="3">
        <v>262500</v>
      </c>
      <c r="H8591" s="4">
        <v>145773.84</v>
      </c>
      <c r="I8591" s="25"/>
      <c r="J8591" s="26" t="str">
        <f t="shared" si="808"/>
        <v>No</v>
      </c>
      <c r="K8591" s="26" t="str">
        <f t="shared" si="809"/>
        <v>GB</v>
      </c>
      <c r="L8591" s="26" t="str">
        <f t="shared" si="810"/>
        <v>Invalid</v>
      </c>
      <c r="M8591" s="26" t="str">
        <f>IF(OR(ISBLANK(B8591),ISBLANK(C8591),ISBLANK(D8591)),"Missing",IFERROR(VLOOKUP(A8591,'RM Postcodes'!$A:$B,2,0),"Invalid"))</f>
        <v>live</v>
      </c>
      <c r="N8591" s="26" t="str">
        <f t="shared" si="811"/>
        <v>OK</v>
      </c>
      <c r="O8591" s="26" t="str">
        <f t="shared" si="806"/>
        <v>OK</v>
      </c>
    </row>
    <row r="8592" spans="1:15" x14ac:dyDescent="0.2">
      <c r="A8592" s="24" t="str">
        <f t="shared" si="807"/>
        <v>TN3 6</v>
      </c>
      <c r="B8592" s="1" t="s">
        <v>12551</v>
      </c>
      <c r="C8592" s="1" t="s">
        <v>12665</v>
      </c>
      <c r="D8592" s="1" t="s">
        <v>12622</v>
      </c>
      <c r="E8592" s="2">
        <v>1</v>
      </c>
      <c r="F8592" s="3">
        <v>193.52</v>
      </c>
      <c r="G8592" s="3">
        <v>193.52</v>
      </c>
      <c r="H8592" s="4">
        <v>0</v>
      </c>
      <c r="I8592" s="25"/>
      <c r="J8592" s="26" t="str">
        <f t="shared" si="808"/>
        <v>No</v>
      </c>
      <c r="K8592" s="26" t="str">
        <f t="shared" si="809"/>
        <v>GB</v>
      </c>
      <c r="L8592" s="26" t="str">
        <f t="shared" si="810"/>
        <v>Invalid</v>
      </c>
      <c r="M8592" s="26" t="str">
        <f>IF(OR(ISBLANK(B8592),ISBLANK(C8592),ISBLANK(D8592)),"Missing",IFERROR(VLOOKUP(A8592,'RM Postcodes'!$A:$B,2,0),"Invalid"))</f>
        <v>Invalid</v>
      </c>
      <c r="N8592" s="26" t="str">
        <f t="shared" si="811"/>
        <v>Redact</v>
      </c>
      <c r="O8592" s="26" t="str">
        <f t="shared" si="806"/>
        <v>Redact</v>
      </c>
    </row>
    <row r="8593" spans="1:15" x14ac:dyDescent="0.2">
      <c r="A8593" s="24" t="str">
        <f t="shared" si="807"/>
        <v>TN3 8</v>
      </c>
      <c r="B8593" s="1" t="s">
        <v>12551</v>
      </c>
      <c r="C8593" s="1" t="s">
        <v>12665</v>
      </c>
      <c r="D8593" s="1" t="s">
        <v>12626</v>
      </c>
      <c r="E8593" s="2">
        <v>10</v>
      </c>
      <c r="F8593" s="3">
        <v>164054.91999999998</v>
      </c>
      <c r="G8593" s="3">
        <v>43687.68</v>
      </c>
      <c r="H8593" s="4">
        <v>23815.64</v>
      </c>
      <c r="I8593" s="25"/>
      <c r="J8593" s="26" t="str">
        <f t="shared" si="808"/>
        <v>No</v>
      </c>
      <c r="K8593" s="26" t="str">
        <f t="shared" si="809"/>
        <v>GB</v>
      </c>
      <c r="L8593" s="26" t="str">
        <f t="shared" si="810"/>
        <v>Invalid</v>
      </c>
      <c r="M8593" s="26" t="str">
        <f>IF(OR(ISBLANK(B8593),ISBLANK(C8593),ISBLANK(D8593)),"Missing",IFERROR(VLOOKUP(A8593,'RM Postcodes'!$A:$B,2,0),"Invalid"))</f>
        <v>live</v>
      </c>
      <c r="N8593" s="26" t="str">
        <f t="shared" si="811"/>
        <v>OK</v>
      </c>
      <c r="O8593" s="26" t="str">
        <f t="shared" si="806"/>
        <v>OK</v>
      </c>
    </row>
    <row r="8594" spans="1:15" x14ac:dyDescent="0.2">
      <c r="A8594" s="24" t="str">
        <f t="shared" si="807"/>
        <v>TN3 9</v>
      </c>
      <c r="B8594" s="1" t="s">
        <v>12551</v>
      </c>
      <c r="C8594" s="1" t="s">
        <v>12665</v>
      </c>
      <c r="D8594" s="1" t="s">
        <v>12627</v>
      </c>
      <c r="E8594" s="2">
        <v>55</v>
      </c>
      <c r="F8594" s="3">
        <v>2423740.39</v>
      </c>
      <c r="G8594" s="3">
        <v>397926.57</v>
      </c>
      <c r="H8594" s="4">
        <v>272498.67</v>
      </c>
      <c r="I8594" s="25"/>
      <c r="J8594" s="26" t="str">
        <f t="shared" si="808"/>
        <v>No</v>
      </c>
      <c r="K8594" s="26" t="str">
        <f t="shared" si="809"/>
        <v>GB</v>
      </c>
      <c r="L8594" s="26" t="str">
        <f t="shared" si="810"/>
        <v>Invalid</v>
      </c>
      <c r="M8594" s="26" t="str">
        <f>IF(OR(ISBLANK(B8594),ISBLANK(C8594),ISBLANK(D8594)),"Missing",IFERROR(VLOOKUP(A8594,'RM Postcodes'!$A:$B,2,0),"Invalid"))</f>
        <v>live</v>
      </c>
      <c r="N8594" s="26" t="str">
        <f t="shared" si="811"/>
        <v>OK</v>
      </c>
      <c r="O8594" s="26" t="str">
        <f t="shared" si="806"/>
        <v>OK</v>
      </c>
    </row>
    <row r="8595" spans="1:15" x14ac:dyDescent="0.2">
      <c r="A8595" s="24" t="str">
        <f t="shared" si="807"/>
        <v>TN30 6</v>
      </c>
      <c r="B8595" s="1" t="s">
        <v>12551</v>
      </c>
      <c r="C8595" s="1" t="s">
        <v>12642</v>
      </c>
      <c r="D8595" s="1" t="s">
        <v>12622</v>
      </c>
      <c r="E8595" s="2">
        <v>30</v>
      </c>
      <c r="F8595" s="3">
        <v>876824.58000000019</v>
      </c>
      <c r="G8595" s="3">
        <v>141138.22</v>
      </c>
      <c r="H8595" s="4">
        <v>112885.02</v>
      </c>
      <c r="I8595" s="25"/>
      <c r="J8595" s="26" t="str">
        <f t="shared" si="808"/>
        <v>No</v>
      </c>
      <c r="K8595" s="26" t="str">
        <f t="shared" si="809"/>
        <v>GB</v>
      </c>
      <c r="L8595" s="26" t="str">
        <f t="shared" si="810"/>
        <v>Invalid</v>
      </c>
      <c r="M8595" s="26" t="str">
        <f>IF(OR(ISBLANK(B8595),ISBLANK(C8595),ISBLANK(D8595)),"Missing",IFERROR(VLOOKUP(A8595,'RM Postcodes'!$A:$B,2,0),"Invalid"))</f>
        <v>live</v>
      </c>
      <c r="N8595" s="26" t="str">
        <f t="shared" si="811"/>
        <v>OK</v>
      </c>
      <c r="O8595" s="26" t="str">
        <f t="shared" si="806"/>
        <v>OK</v>
      </c>
    </row>
    <row r="8596" spans="1:15" x14ac:dyDescent="0.2">
      <c r="A8596" s="24" t="str">
        <f t="shared" si="807"/>
        <v>TN30 7</v>
      </c>
      <c r="B8596" s="1" t="s">
        <v>12551</v>
      </c>
      <c r="C8596" s="1" t="s">
        <v>12642</v>
      </c>
      <c r="D8596" s="1" t="s">
        <v>12623</v>
      </c>
      <c r="E8596" s="2">
        <v>26</v>
      </c>
      <c r="F8596" s="3">
        <v>1545205.97</v>
      </c>
      <c r="G8596" s="3">
        <v>716715.81</v>
      </c>
      <c r="H8596" s="4">
        <v>67776.639999999999</v>
      </c>
      <c r="I8596" s="25"/>
      <c r="J8596" s="26" t="str">
        <f t="shared" si="808"/>
        <v>No</v>
      </c>
      <c r="K8596" s="26" t="str">
        <f t="shared" si="809"/>
        <v>GB</v>
      </c>
      <c r="L8596" s="26" t="str">
        <f t="shared" si="810"/>
        <v>Invalid</v>
      </c>
      <c r="M8596" s="26" t="str">
        <f>IF(OR(ISBLANK(B8596),ISBLANK(C8596),ISBLANK(D8596)),"Missing",IFERROR(VLOOKUP(A8596,'RM Postcodes'!$A:$B,2,0),"Invalid"))</f>
        <v>live</v>
      </c>
      <c r="N8596" s="26" t="str">
        <f t="shared" si="811"/>
        <v>OK</v>
      </c>
      <c r="O8596" s="26" t="str">
        <f t="shared" si="806"/>
        <v>OK</v>
      </c>
    </row>
    <row r="8597" spans="1:15" x14ac:dyDescent="0.2">
      <c r="A8597" s="24" t="str">
        <f t="shared" si="807"/>
        <v>TN31 6</v>
      </c>
      <c r="B8597" s="1" t="s">
        <v>12551</v>
      </c>
      <c r="C8597" s="1" t="s">
        <v>12643</v>
      </c>
      <c r="D8597" s="1" t="s">
        <v>12622</v>
      </c>
      <c r="E8597" s="2">
        <v>48</v>
      </c>
      <c r="F8597" s="3">
        <v>2226562.87</v>
      </c>
      <c r="G8597" s="3">
        <v>494109.79000000004</v>
      </c>
      <c r="H8597" s="4">
        <v>296777.47000000003</v>
      </c>
      <c r="I8597" s="25"/>
      <c r="J8597" s="26" t="str">
        <f t="shared" si="808"/>
        <v>No</v>
      </c>
      <c r="K8597" s="26" t="str">
        <f t="shared" si="809"/>
        <v>GB</v>
      </c>
      <c r="L8597" s="26" t="str">
        <f t="shared" si="810"/>
        <v>Invalid</v>
      </c>
      <c r="M8597" s="26" t="str">
        <f>IF(OR(ISBLANK(B8597),ISBLANK(C8597),ISBLANK(D8597)),"Missing",IFERROR(VLOOKUP(A8597,'RM Postcodes'!$A:$B,2,0),"Invalid"))</f>
        <v>live</v>
      </c>
      <c r="N8597" s="26" t="str">
        <f t="shared" si="811"/>
        <v>OK</v>
      </c>
      <c r="O8597" s="26" t="str">
        <f t="shared" si="806"/>
        <v>OK</v>
      </c>
    </row>
    <row r="8598" spans="1:15" x14ac:dyDescent="0.2">
      <c r="A8598" s="24" t="str">
        <f t="shared" si="807"/>
        <v>TN31 7</v>
      </c>
      <c r="B8598" s="1" t="s">
        <v>12551</v>
      </c>
      <c r="C8598" s="1" t="s">
        <v>12643</v>
      </c>
      <c r="D8598" s="1" t="s">
        <v>12623</v>
      </c>
      <c r="E8598" s="2">
        <v>63</v>
      </c>
      <c r="F8598" s="3">
        <v>2772151.68</v>
      </c>
      <c r="G8598" s="3">
        <v>771447.27</v>
      </c>
      <c r="H8598" s="4">
        <v>302202.02</v>
      </c>
      <c r="I8598" s="25"/>
      <c r="J8598" s="26" t="str">
        <f t="shared" si="808"/>
        <v>No</v>
      </c>
      <c r="K8598" s="26" t="str">
        <f t="shared" si="809"/>
        <v>GB</v>
      </c>
      <c r="L8598" s="26" t="str">
        <f t="shared" si="810"/>
        <v>Invalid</v>
      </c>
      <c r="M8598" s="26" t="str">
        <f>IF(OR(ISBLANK(B8598),ISBLANK(C8598),ISBLANK(D8598)),"Missing",IFERROR(VLOOKUP(A8598,'RM Postcodes'!$A:$B,2,0),"Invalid"))</f>
        <v>live</v>
      </c>
      <c r="N8598" s="26" t="str">
        <f t="shared" si="811"/>
        <v>OK</v>
      </c>
      <c r="O8598" s="26" t="str">
        <f t="shared" si="806"/>
        <v>OK</v>
      </c>
    </row>
    <row r="8599" spans="1:15" x14ac:dyDescent="0.2">
      <c r="A8599" s="24" t="str">
        <f t="shared" si="807"/>
        <v>TN32 5</v>
      </c>
      <c r="B8599" s="1" t="s">
        <v>12551</v>
      </c>
      <c r="C8599" s="1" t="s">
        <v>12644</v>
      </c>
      <c r="D8599" s="1" t="s">
        <v>12625</v>
      </c>
      <c r="E8599" s="2">
        <v>37</v>
      </c>
      <c r="F8599" s="3">
        <v>2768167.5199999991</v>
      </c>
      <c r="G8599" s="3">
        <v>1169318.8999999999</v>
      </c>
      <c r="H8599" s="4">
        <v>440857.88</v>
      </c>
      <c r="I8599" s="25"/>
      <c r="J8599" s="26" t="str">
        <f t="shared" si="808"/>
        <v>No</v>
      </c>
      <c r="K8599" s="26" t="str">
        <f t="shared" si="809"/>
        <v>GB</v>
      </c>
      <c r="L8599" s="26" t="str">
        <f t="shared" si="810"/>
        <v>Invalid</v>
      </c>
      <c r="M8599" s="26" t="str">
        <f>IF(OR(ISBLANK(B8599),ISBLANK(C8599),ISBLANK(D8599)),"Missing",IFERROR(VLOOKUP(A8599,'RM Postcodes'!$A:$B,2,0),"Invalid"))</f>
        <v>live</v>
      </c>
      <c r="N8599" s="26" t="str">
        <f t="shared" si="811"/>
        <v>OK</v>
      </c>
      <c r="O8599" s="26" t="str">
        <f t="shared" si="806"/>
        <v>OK</v>
      </c>
    </row>
    <row r="8600" spans="1:15" x14ac:dyDescent="0.2">
      <c r="A8600" s="24" t="str">
        <f t="shared" si="807"/>
        <v>TN33 0</v>
      </c>
      <c r="B8600" s="1" t="s">
        <v>12551</v>
      </c>
      <c r="C8600" s="1" t="s">
        <v>12645</v>
      </c>
      <c r="D8600" s="1" t="s">
        <v>12632</v>
      </c>
      <c r="E8600" s="2">
        <v>63</v>
      </c>
      <c r="F8600" s="3">
        <v>2058265.3800000008</v>
      </c>
      <c r="G8600" s="3">
        <v>191277.89</v>
      </c>
      <c r="H8600" s="4">
        <v>123440.36</v>
      </c>
      <c r="I8600" s="25"/>
      <c r="J8600" s="26" t="str">
        <f t="shared" si="808"/>
        <v>No</v>
      </c>
      <c r="K8600" s="26" t="str">
        <f t="shared" si="809"/>
        <v>GB</v>
      </c>
      <c r="L8600" s="26" t="str">
        <f t="shared" si="810"/>
        <v>Invalid</v>
      </c>
      <c r="M8600" s="26" t="str">
        <f>IF(OR(ISBLANK(B8600),ISBLANK(C8600),ISBLANK(D8600)),"Missing",IFERROR(VLOOKUP(A8600,'RM Postcodes'!$A:$B,2,0),"Invalid"))</f>
        <v>live</v>
      </c>
      <c r="N8600" s="26" t="str">
        <f t="shared" si="811"/>
        <v>OK</v>
      </c>
      <c r="O8600" s="26" t="str">
        <f t="shared" si="806"/>
        <v>OK</v>
      </c>
    </row>
    <row r="8601" spans="1:15" x14ac:dyDescent="0.2">
      <c r="A8601" s="24" t="str">
        <f t="shared" si="807"/>
        <v>TN33 9</v>
      </c>
      <c r="B8601" s="1" t="s">
        <v>12551</v>
      </c>
      <c r="C8601" s="1" t="s">
        <v>12645</v>
      </c>
      <c r="D8601" s="1" t="s">
        <v>12627</v>
      </c>
      <c r="E8601" s="2">
        <v>26</v>
      </c>
      <c r="F8601" s="3">
        <v>606423.44999999984</v>
      </c>
      <c r="G8601" s="3">
        <v>111290.4</v>
      </c>
      <c r="H8601" s="4">
        <v>58192.39</v>
      </c>
      <c r="I8601" s="25"/>
      <c r="J8601" s="26" t="str">
        <f t="shared" si="808"/>
        <v>No</v>
      </c>
      <c r="K8601" s="26" t="str">
        <f t="shared" si="809"/>
        <v>GB</v>
      </c>
      <c r="L8601" s="26" t="str">
        <f t="shared" si="810"/>
        <v>Invalid</v>
      </c>
      <c r="M8601" s="26" t="str">
        <f>IF(OR(ISBLANK(B8601),ISBLANK(C8601),ISBLANK(D8601)),"Missing",IFERROR(VLOOKUP(A8601,'RM Postcodes'!$A:$B,2,0),"Invalid"))</f>
        <v>live</v>
      </c>
      <c r="N8601" s="26" t="str">
        <f t="shared" si="811"/>
        <v>OK</v>
      </c>
      <c r="O8601" s="26" t="str">
        <f t="shared" si="806"/>
        <v>OK</v>
      </c>
    </row>
    <row r="8602" spans="1:15" x14ac:dyDescent="0.2">
      <c r="A8602" s="24" t="str">
        <f t="shared" si="807"/>
        <v>TN34 1</v>
      </c>
      <c r="B8602" s="1" t="s">
        <v>12551</v>
      </c>
      <c r="C8602" s="1" t="s">
        <v>12646</v>
      </c>
      <c r="D8602" s="1" t="s">
        <v>12621</v>
      </c>
      <c r="E8602" s="2">
        <v>57</v>
      </c>
      <c r="F8602" s="3">
        <v>1905282.6799999997</v>
      </c>
      <c r="G8602" s="3">
        <v>249000</v>
      </c>
      <c r="H8602" s="4">
        <v>84252.62</v>
      </c>
      <c r="I8602" s="25"/>
      <c r="J8602" s="26" t="str">
        <f t="shared" si="808"/>
        <v>No</v>
      </c>
      <c r="K8602" s="26" t="str">
        <f t="shared" si="809"/>
        <v>GB</v>
      </c>
      <c r="L8602" s="26" t="str">
        <f t="shared" si="810"/>
        <v>Invalid</v>
      </c>
      <c r="M8602" s="26" t="str">
        <f>IF(OR(ISBLANK(B8602),ISBLANK(C8602),ISBLANK(D8602)),"Missing",IFERROR(VLOOKUP(A8602,'RM Postcodes'!$A:$B,2,0),"Invalid"))</f>
        <v>live</v>
      </c>
      <c r="N8602" s="26" t="str">
        <f t="shared" si="811"/>
        <v>OK</v>
      </c>
      <c r="O8602" s="26" t="str">
        <f t="shared" si="806"/>
        <v>OK</v>
      </c>
    </row>
    <row r="8603" spans="1:15" x14ac:dyDescent="0.2">
      <c r="A8603" s="24" t="str">
        <f t="shared" si="807"/>
        <v>TN34 2</v>
      </c>
      <c r="B8603" s="1" t="s">
        <v>12551</v>
      </c>
      <c r="C8603" s="1" t="s">
        <v>12646</v>
      </c>
      <c r="D8603" s="1" t="s">
        <v>12640</v>
      </c>
      <c r="E8603" s="2">
        <v>51</v>
      </c>
      <c r="F8603" s="3">
        <v>1007036.3300000001</v>
      </c>
      <c r="G8603" s="3">
        <v>218293.74</v>
      </c>
      <c r="H8603" s="4">
        <v>51971.289999999994</v>
      </c>
      <c r="I8603" s="25"/>
      <c r="J8603" s="26" t="str">
        <f t="shared" si="808"/>
        <v>No</v>
      </c>
      <c r="K8603" s="26" t="str">
        <f t="shared" si="809"/>
        <v>GB</v>
      </c>
      <c r="L8603" s="26" t="str">
        <f t="shared" si="810"/>
        <v>Invalid</v>
      </c>
      <c r="M8603" s="26" t="str">
        <f>IF(OR(ISBLANK(B8603),ISBLANK(C8603),ISBLANK(D8603)),"Missing",IFERROR(VLOOKUP(A8603,'RM Postcodes'!$A:$B,2,0),"Invalid"))</f>
        <v>live</v>
      </c>
      <c r="N8603" s="26" t="str">
        <f t="shared" si="811"/>
        <v>OK</v>
      </c>
      <c r="O8603" s="26" t="str">
        <f t="shared" si="806"/>
        <v>OK</v>
      </c>
    </row>
    <row r="8604" spans="1:15" x14ac:dyDescent="0.2">
      <c r="A8604" s="24" t="str">
        <f t="shared" si="807"/>
        <v>TN34 3</v>
      </c>
      <c r="B8604" s="1" t="s">
        <v>12551</v>
      </c>
      <c r="C8604" s="1" t="s">
        <v>12646</v>
      </c>
      <c r="D8604" s="1" t="s">
        <v>12629</v>
      </c>
      <c r="E8604" s="2">
        <v>54</v>
      </c>
      <c r="F8604" s="3">
        <v>1154559.2200000007</v>
      </c>
      <c r="G8604" s="3">
        <v>171059.13</v>
      </c>
      <c r="H8604" s="4">
        <v>78541.58</v>
      </c>
      <c r="I8604" s="25"/>
      <c r="J8604" s="26" t="str">
        <f t="shared" si="808"/>
        <v>No</v>
      </c>
      <c r="K8604" s="26" t="str">
        <f t="shared" si="809"/>
        <v>GB</v>
      </c>
      <c r="L8604" s="26" t="str">
        <f t="shared" si="810"/>
        <v>Invalid</v>
      </c>
      <c r="M8604" s="26" t="str">
        <f>IF(OR(ISBLANK(B8604),ISBLANK(C8604),ISBLANK(D8604)),"Missing",IFERROR(VLOOKUP(A8604,'RM Postcodes'!$A:$B,2,0),"Invalid"))</f>
        <v>live</v>
      </c>
      <c r="N8604" s="26" t="str">
        <f t="shared" si="811"/>
        <v>OK</v>
      </c>
      <c r="O8604" s="26" t="str">
        <f t="shared" si="806"/>
        <v>OK</v>
      </c>
    </row>
    <row r="8605" spans="1:15" x14ac:dyDescent="0.2">
      <c r="A8605" s="24" t="str">
        <f t="shared" si="807"/>
        <v>TN35 4</v>
      </c>
      <c r="B8605" s="1" t="s">
        <v>12551</v>
      </c>
      <c r="C8605" s="1" t="s">
        <v>12647</v>
      </c>
      <c r="D8605" s="1" t="s">
        <v>12630</v>
      </c>
      <c r="E8605" s="2">
        <v>51</v>
      </c>
      <c r="F8605" s="3">
        <v>2552348.6</v>
      </c>
      <c r="G8605" s="3">
        <v>328132.93000000005</v>
      </c>
      <c r="H8605" s="4">
        <v>314724.09000000003</v>
      </c>
      <c r="I8605" s="25"/>
      <c r="J8605" s="26" t="str">
        <f t="shared" si="808"/>
        <v>No</v>
      </c>
      <c r="K8605" s="26" t="str">
        <f t="shared" si="809"/>
        <v>GB</v>
      </c>
      <c r="L8605" s="26" t="str">
        <f t="shared" si="810"/>
        <v>Invalid</v>
      </c>
      <c r="M8605" s="26" t="str">
        <f>IF(OR(ISBLANK(B8605),ISBLANK(C8605),ISBLANK(D8605)),"Missing",IFERROR(VLOOKUP(A8605,'RM Postcodes'!$A:$B,2,0),"Invalid"))</f>
        <v>live</v>
      </c>
      <c r="N8605" s="26" t="str">
        <f t="shared" si="811"/>
        <v>OK</v>
      </c>
      <c r="O8605" s="26" t="str">
        <f t="shared" si="806"/>
        <v>OK</v>
      </c>
    </row>
    <row r="8606" spans="1:15" x14ac:dyDescent="0.2">
      <c r="A8606" s="24" t="str">
        <f t="shared" si="807"/>
        <v>TN35 5</v>
      </c>
      <c r="B8606" s="1" t="s">
        <v>12551</v>
      </c>
      <c r="C8606" s="1" t="s">
        <v>12647</v>
      </c>
      <c r="D8606" s="1" t="s">
        <v>12625</v>
      </c>
      <c r="E8606" s="2">
        <v>26</v>
      </c>
      <c r="F8606" s="3">
        <v>797483.75000000012</v>
      </c>
      <c r="G8606" s="3">
        <v>98700</v>
      </c>
      <c r="H8606" s="4">
        <v>94999.99</v>
      </c>
      <c r="I8606" s="25"/>
      <c r="J8606" s="26" t="str">
        <f t="shared" si="808"/>
        <v>No</v>
      </c>
      <c r="K8606" s="26" t="str">
        <f t="shared" si="809"/>
        <v>GB</v>
      </c>
      <c r="L8606" s="26" t="str">
        <f t="shared" si="810"/>
        <v>Invalid</v>
      </c>
      <c r="M8606" s="26" t="str">
        <f>IF(OR(ISBLANK(B8606),ISBLANK(C8606),ISBLANK(D8606)),"Missing",IFERROR(VLOOKUP(A8606,'RM Postcodes'!$A:$B,2,0),"Invalid"))</f>
        <v>live</v>
      </c>
      <c r="N8606" s="26" t="str">
        <f t="shared" si="811"/>
        <v>OK</v>
      </c>
      <c r="O8606" s="26" t="str">
        <f t="shared" si="806"/>
        <v>OK</v>
      </c>
    </row>
    <row r="8607" spans="1:15" x14ac:dyDescent="0.2">
      <c r="A8607" s="24" t="str">
        <f t="shared" si="807"/>
        <v>TN36 4</v>
      </c>
      <c r="B8607" s="1" t="s">
        <v>12551</v>
      </c>
      <c r="C8607" s="1" t="s">
        <v>12648</v>
      </c>
      <c r="D8607" s="1" t="s">
        <v>12630</v>
      </c>
      <c r="E8607" s="2">
        <v>6</v>
      </c>
      <c r="F8607" s="3">
        <v>994316.16999999993</v>
      </c>
      <c r="G8607" s="3">
        <v>683913.34</v>
      </c>
      <c r="H8607" s="4">
        <v>216489.28</v>
      </c>
      <c r="I8607" s="25"/>
      <c r="J8607" s="26" t="str">
        <f t="shared" si="808"/>
        <v>No</v>
      </c>
      <c r="K8607" s="26" t="str">
        <f t="shared" si="809"/>
        <v>GB</v>
      </c>
      <c r="L8607" s="26" t="str">
        <f t="shared" si="810"/>
        <v>Invalid</v>
      </c>
      <c r="M8607" s="26" t="str">
        <f>IF(OR(ISBLANK(B8607),ISBLANK(C8607),ISBLANK(D8607)),"Missing",IFERROR(VLOOKUP(A8607,'RM Postcodes'!$A:$B,2,0),"Invalid"))</f>
        <v>live</v>
      </c>
      <c r="N8607" s="26" t="str">
        <f t="shared" si="811"/>
        <v>Redact</v>
      </c>
      <c r="O8607" s="26" t="str">
        <f t="shared" si="806"/>
        <v>Redact</v>
      </c>
    </row>
    <row r="8608" spans="1:15" x14ac:dyDescent="0.2">
      <c r="A8608" s="24" t="str">
        <f t="shared" si="807"/>
        <v>TN37 6</v>
      </c>
      <c r="B8608" s="1" t="s">
        <v>12551</v>
      </c>
      <c r="C8608" s="1" t="s">
        <v>12649</v>
      </c>
      <c r="D8608" s="1" t="s">
        <v>12622</v>
      </c>
      <c r="E8608" s="2">
        <v>46</v>
      </c>
      <c r="F8608" s="3">
        <v>1880918.7600000002</v>
      </c>
      <c r="G8608" s="3">
        <v>508838.73</v>
      </c>
      <c r="H8608" s="4">
        <v>267298.31</v>
      </c>
      <c r="I8608" s="25"/>
      <c r="J8608" s="26" t="str">
        <f t="shared" si="808"/>
        <v>No</v>
      </c>
      <c r="K8608" s="26" t="str">
        <f t="shared" si="809"/>
        <v>GB</v>
      </c>
      <c r="L8608" s="26" t="str">
        <f t="shared" si="810"/>
        <v>Invalid</v>
      </c>
      <c r="M8608" s="26" t="str">
        <f>IF(OR(ISBLANK(B8608),ISBLANK(C8608),ISBLANK(D8608)),"Missing",IFERROR(VLOOKUP(A8608,'RM Postcodes'!$A:$B,2,0),"Invalid"))</f>
        <v>live</v>
      </c>
      <c r="N8608" s="26" t="str">
        <f t="shared" si="811"/>
        <v>OK</v>
      </c>
      <c r="O8608" s="26" t="str">
        <f t="shared" si="806"/>
        <v>OK</v>
      </c>
    </row>
    <row r="8609" spans="1:15" x14ac:dyDescent="0.2">
      <c r="A8609" s="24" t="str">
        <f t="shared" si="807"/>
        <v>TN37 7</v>
      </c>
      <c r="B8609" s="1" t="s">
        <v>12551</v>
      </c>
      <c r="C8609" s="1" t="s">
        <v>12649</v>
      </c>
      <c r="D8609" s="1" t="s">
        <v>12623</v>
      </c>
      <c r="E8609" s="2">
        <v>35</v>
      </c>
      <c r="F8609" s="3">
        <v>1207311.77</v>
      </c>
      <c r="G8609" s="3">
        <v>421057.35</v>
      </c>
      <c r="H8609" s="4">
        <v>112155.84</v>
      </c>
      <c r="I8609" s="25"/>
      <c r="J8609" s="26" t="str">
        <f t="shared" si="808"/>
        <v>No</v>
      </c>
      <c r="K8609" s="26" t="str">
        <f t="shared" si="809"/>
        <v>GB</v>
      </c>
      <c r="L8609" s="26" t="str">
        <f t="shared" si="810"/>
        <v>Invalid</v>
      </c>
      <c r="M8609" s="26" t="str">
        <f>IF(OR(ISBLANK(B8609),ISBLANK(C8609),ISBLANK(D8609)),"Missing",IFERROR(VLOOKUP(A8609,'RM Postcodes'!$A:$B,2,0),"Invalid"))</f>
        <v>live</v>
      </c>
      <c r="N8609" s="26" t="str">
        <f t="shared" si="811"/>
        <v>OK</v>
      </c>
      <c r="O8609" s="26" t="str">
        <f t="shared" si="806"/>
        <v>OK</v>
      </c>
    </row>
    <row r="8610" spans="1:15" x14ac:dyDescent="0.2">
      <c r="A8610" s="24" t="str">
        <f t="shared" si="807"/>
        <v>TN38 0</v>
      </c>
      <c r="B8610" s="1" t="s">
        <v>12551</v>
      </c>
      <c r="C8610" s="1" t="s">
        <v>12650</v>
      </c>
      <c r="D8610" s="1" t="s">
        <v>12632</v>
      </c>
      <c r="E8610" s="2">
        <v>72</v>
      </c>
      <c r="F8610" s="3">
        <v>12677957.939999998</v>
      </c>
      <c r="G8610" s="3">
        <v>11098411.640000001</v>
      </c>
      <c r="H8610" s="4">
        <v>181854.47999999998</v>
      </c>
      <c r="I8610" s="25"/>
      <c r="J8610" s="26" t="str">
        <f t="shared" si="808"/>
        <v>No</v>
      </c>
      <c r="K8610" s="26" t="str">
        <f t="shared" si="809"/>
        <v>GB</v>
      </c>
      <c r="L8610" s="26" t="str">
        <f t="shared" si="810"/>
        <v>Invalid</v>
      </c>
      <c r="M8610" s="26" t="str">
        <f>IF(OR(ISBLANK(B8610),ISBLANK(C8610),ISBLANK(D8610)),"Missing",IFERROR(VLOOKUP(A8610,'RM Postcodes'!$A:$B,2,0),"Invalid"))</f>
        <v>live</v>
      </c>
      <c r="N8610" s="26" t="str">
        <f t="shared" si="811"/>
        <v>OK</v>
      </c>
      <c r="O8610" s="26" t="str">
        <f t="shared" si="806"/>
        <v>Redact</v>
      </c>
    </row>
    <row r="8611" spans="1:15" x14ac:dyDescent="0.2">
      <c r="A8611" s="24" t="str">
        <f t="shared" si="807"/>
        <v>TN38 8</v>
      </c>
      <c r="B8611" s="1" t="s">
        <v>12551</v>
      </c>
      <c r="C8611" s="1" t="s">
        <v>12650</v>
      </c>
      <c r="D8611" s="1" t="s">
        <v>12626</v>
      </c>
      <c r="E8611" s="2">
        <v>23</v>
      </c>
      <c r="F8611" s="3">
        <v>598016.48999999987</v>
      </c>
      <c r="G8611" s="3">
        <v>221468.34</v>
      </c>
      <c r="H8611" s="4">
        <v>52768.5</v>
      </c>
      <c r="I8611" s="25"/>
      <c r="J8611" s="26" t="str">
        <f t="shared" si="808"/>
        <v>No</v>
      </c>
      <c r="K8611" s="26" t="str">
        <f t="shared" si="809"/>
        <v>GB</v>
      </c>
      <c r="L8611" s="26" t="str">
        <f t="shared" si="810"/>
        <v>Invalid</v>
      </c>
      <c r="M8611" s="26" t="str">
        <f>IF(OR(ISBLANK(B8611),ISBLANK(C8611),ISBLANK(D8611)),"Missing",IFERROR(VLOOKUP(A8611,'RM Postcodes'!$A:$B,2,0),"Invalid"))</f>
        <v>live</v>
      </c>
      <c r="N8611" s="26" t="str">
        <f t="shared" si="811"/>
        <v>OK</v>
      </c>
      <c r="O8611" s="26" t="str">
        <f t="shared" si="806"/>
        <v>OK</v>
      </c>
    </row>
    <row r="8612" spans="1:15" x14ac:dyDescent="0.2">
      <c r="A8612" s="24" t="str">
        <f t="shared" si="807"/>
        <v>TN38 9</v>
      </c>
      <c r="B8612" s="1" t="s">
        <v>12551</v>
      </c>
      <c r="C8612" s="1" t="s">
        <v>12650</v>
      </c>
      <c r="D8612" s="1" t="s">
        <v>12627</v>
      </c>
      <c r="E8612" s="2">
        <v>44</v>
      </c>
      <c r="F8612" s="3">
        <v>3469237.7499999995</v>
      </c>
      <c r="G8612" s="3">
        <v>563514</v>
      </c>
      <c r="H8612" s="4">
        <v>422534.89</v>
      </c>
      <c r="I8612" s="25"/>
      <c r="J8612" s="26" t="str">
        <f t="shared" si="808"/>
        <v>No</v>
      </c>
      <c r="K8612" s="26" t="str">
        <f t="shared" si="809"/>
        <v>GB</v>
      </c>
      <c r="L8612" s="26" t="str">
        <f t="shared" si="810"/>
        <v>Invalid</v>
      </c>
      <c r="M8612" s="26" t="str">
        <f>IF(OR(ISBLANK(B8612),ISBLANK(C8612),ISBLANK(D8612)),"Missing",IFERROR(VLOOKUP(A8612,'RM Postcodes'!$A:$B,2,0),"Invalid"))</f>
        <v>live</v>
      </c>
      <c r="N8612" s="26" t="str">
        <f t="shared" si="811"/>
        <v>OK</v>
      </c>
      <c r="O8612" s="26" t="str">
        <f t="shared" si="806"/>
        <v>OK</v>
      </c>
    </row>
    <row r="8613" spans="1:15" x14ac:dyDescent="0.2">
      <c r="A8613" s="24" t="str">
        <f t="shared" si="807"/>
        <v>TN39 3</v>
      </c>
      <c r="B8613" s="1" t="s">
        <v>12551</v>
      </c>
      <c r="C8613" s="1" t="s">
        <v>12651</v>
      </c>
      <c r="D8613" s="1" t="s">
        <v>12629</v>
      </c>
      <c r="E8613" s="2">
        <v>34</v>
      </c>
      <c r="F8613" s="3">
        <v>931814.99999999988</v>
      </c>
      <c r="G8613" s="3">
        <v>156666.71</v>
      </c>
      <c r="H8613" s="4">
        <v>55456.45</v>
      </c>
      <c r="I8613" s="25"/>
      <c r="J8613" s="26" t="str">
        <f t="shared" si="808"/>
        <v>No</v>
      </c>
      <c r="K8613" s="26" t="str">
        <f t="shared" si="809"/>
        <v>GB</v>
      </c>
      <c r="L8613" s="26" t="str">
        <f t="shared" si="810"/>
        <v>Invalid</v>
      </c>
      <c r="M8613" s="26" t="str">
        <f>IF(OR(ISBLANK(B8613),ISBLANK(C8613),ISBLANK(D8613)),"Missing",IFERROR(VLOOKUP(A8613,'RM Postcodes'!$A:$B,2,0),"Invalid"))</f>
        <v>live</v>
      </c>
      <c r="N8613" s="26" t="str">
        <f t="shared" si="811"/>
        <v>OK</v>
      </c>
      <c r="O8613" s="26" t="str">
        <f t="shared" si="806"/>
        <v>OK</v>
      </c>
    </row>
    <row r="8614" spans="1:15" x14ac:dyDescent="0.2">
      <c r="A8614" s="24" t="str">
        <f t="shared" si="807"/>
        <v>TN39 4</v>
      </c>
      <c r="B8614" s="1" t="s">
        <v>12551</v>
      </c>
      <c r="C8614" s="1" t="s">
        <v>12651</v>
      </c>
      <c r="D8614" s="1" t="s">
        <v>12630</v>
      </c>
      <c r="E8614" s="2">
        <v>32</v>
      </c>
      <c r="F8614" s="3">
        <v>936641.63000000012</v>
      </c>
      <c r="G8614" s="3">
        <v>383476.08</v>
      </c>
      <c r="H8614" s="4">
        <v>47648.21</v>
      </c>
      <c r="I8614" s="25"/>
      <c r="J8614" s="26" t="str">
        <f t="shared" si="808"/>
        <v>No</v>
      </c>
      <c r="K8614" s="26" t="str">
        <f t="shared" si="809"/>
        <v>GB</v>
      </c>
      <c r="L8614" s="26" t="str">
        <f t="shared" si="810"/>
        <v>Invalid</v>
      </c>
      <c r="M8614" s="26" t="str">
        <f>IF(OR(ISBLANK(B8614),ISBLANK(C8614),ISBLANK(D8614)),"Missing",IFERROR(VLOOKUP(A8614,'RM Postcodes'!$A:$B,2,0),"Invalid"))</f>
        <v>live</v>
      </c>
      <c r="N8614" s="26" t="str">
        <f t="shared" si="811"/>
        <v>OK</v>
      </c>
      <c r="O8614" s="26" t="str">
        <f t="shared" si="806"/>
        <v>OK</v>
      </c>
    </row>
    <row r="8615" spans="1:15" x14ac:dyDescent="0.2">
      <c r="A8615" s="24" t="str">
        <f t="shared" si="807"/>
        <v>TN39 5</v>
      </c>
      <c r="B8615" s="1" t="s">
        <v>12551</v>
      </c>
      <c r="C8615" s="1" t="s">
        <v>12651</v>
      </c>
      <c r="D8615" s="1" t="s">
        <v>12625</v>
      </c>
      <c r="E8615" s="2">
        <v>46</v>
      </c>
      <c r="F8615" s="3">
        <v>1166692.2799999998</v>
      </c>
      <c r="G8615" s="3">
        <v>115183.34</v>
      </c>
      <c r="H8615" s="4">
        <v>60731.3</v>
      </c>
      <c r="I8615" s="25"/>
      <c r="J8615" s="26" t="str">
        <f t="shared" si="808"/>
        <v>No</v>
      </c>
      <c r="K8615" s="26" t="str">
        <f t="shared" si="809"/>
        <v>GB</v>
      </c>
      <c r="L8615" s="26" t="str">
        <f t="shared" si="810"/>
        <v>Invalid</v>
      </c>
      <c r="M8615" s="26" t="str">
        <f>IF(OR(ISBLANK(B8615),ISBLANK(C8615),ISBLANK(D8615)),"Missing",IFERROR(VLOOKUP(A8615,'RM Postcodes'!$A:$B,2,0),"Invalid"))</f>
        <v>live</v>
      </c>
      <c r="N8615" s="26" t="str">
        <f t="shared" si="811"/>
        <v>OK</v>
      </c>
      <c r="O8615" s="26" t="str">
        <f t="shared" si="806"/>
        <v>OK</v>
      </c>
    </row>
    <row r="8616" spans="1:15" x14ac:dyDescent="0.2">
      <c r="A8616" s="24" t="str">
        <f t="shared" si="807"/>
        <v>TN4 0</v>
      </c>
      <c r="B8616" s="1" t="s">
        <v>12551</v>
      </c>
      <c r="C8616" s="1" t="s">
        <v>12666</v>
      </c>
      <c r="D8616" s="1" t="s">
        <v>12632</v>
      </c>
      <c r="E8616" s="2">
        <v>42</v>
      </c>
      <c r="F8616" s="3">
        <v>1245466.7800000003</v>
      </c>
      <c r="G8616" s="3">
        <v>341042.4</v>
      </c>
      <c r="H8616" s="4">
        <v>50732.79</v>
      </c>
      <c r="I8616" s="25"/>
      <c r="J8616" s="26" t="str">
        <f t="shared" si="808"/>
        <v>No</v>
      </c>
      <c r="K8616" s="26" t="str">
        <f t="shared" si="809"/>
        <v>GB</v>
      </c>
      <c r="L8616" s="26" t="str">
        <f t="shared" si="810"/>
        <v>Invalid</v>
      </c>
      <c r="M8616" s="26" t="str">
        <f>IF(OR(ISBLANK(B8616),ISBLANK(C8616),ISBLANK(D8616)),"Missing",IFERROR(VLOOKUP(A8616,'RM Postcodes'!$A:$B,2,0),"Invalid"))</f>
        <v>live</v>
      </c>
      <c r="N8616" s="26" t="str">
        <f t="shared" si="811"/>
        <v>OK</v>
      </c>
      <c r="O8616" s="26" t="str">
        <f t="shared" si="806"/>
        <v>OK</v>
      </c>
    </row>
    <row r="8617" spans="1:15" x14ac:dyDescent="0.2">
      <c r="A8617" s="24" t="str">
        <f t="shared" si="807"/>
        <v>TN4 8</v>
      </c>
      <c r="B8617" s="1" t="s">
        <v>12551</v>
      </c>
      <c r="C8617" s="1" t="s">
        <v>12666</v>
      </c>
      <c r="D8617" s="1" t="s">
        <v>12626</v>
      </c>
      <c r="E8617" s="2">
        <v>41</v>
      </c>
      <c r="F8617" s="3">
        <v>1188971.92</v>
      </c>
      <c r="G8617" s="3">
        <v>240581.44</v>
      </c>
      <c r="H8617" s="4">
        <v>218750.02</v>
      </c>
      <c r="I8617" s="25"/>
      <c r="J8617" s="26" t="str">
        <f t="shared" si="808"/>
        <v>No</v>
      </c>
      <c r="K8617" s="26" t="str">
        <f t="shared" si="809"/>
        <v>GB</v>
      </c>
      <c r="L8617" s="26" t="str">
        <f t="shared" si="810"/>
        <v>Invalid</v>
      </c>
      <c r="M8617" s="26" t="str">
        <f>IF(OR(ISBLANK(B8617),ISBLANK(C8617),ISBLANK(D8617)),"Missing",IFERROR(VLOOKUP(A8617,'RM Postcodes'!$A:$B,2,0),"Invalid"))</f>
        <v>live</v>
      </c>
      <c r="N8617" s="26" t="str">
        <f t="shared" si="811"/>
        <v>OK</v>
      </c>
      <c r="O8617" s="26" t="str">
        <f t="shared" si="806"/>
        <v>OK</v>
      </c>
    </row>
    <row r="8618" spans="1:15" x14ac:dyDescent="0.2">
      <c r="A8618" s="24" t="str">
        <f t="shared" si="807"/>
        <v>TN4 9</v>
      </c>
      <c r="B8618" s="1" t="s">
        <v>12551</v>
      </c>
      <c r="C8618" s="1" t="s">
        <v>12666</v>
      </c>
      <c r="D8618" s="1" t="s">
        <v>12627</v>
      </c>
      <c r="E8618" s="2">
        <v>39</v>
      </c>
      <c r="F8618" s="3">
        <v>1360197.0899999996</v>
      </c>
      <c r="G8618" s="3">
        <v>452631.62</v>
      </c>
      <c r="H8618" s="4">
        <v>101833.29</v>
      </c>
      <c r="I8618" s="25"/>
      <c r="J8618" s="26" t="str">
        <f t="shared" si="808"/>
        <v>No</v>
      </c>
      <c r="K8618" s="26" t="str">
        <f t="shared" si="809"/>
        <v>GB</v>
      </c>
      <c r="L8618" s="26" t="str">
        <f t="shared" si="810"/>
        <v>Invalid</v>
      </c>
      <c r="M8618" s="26" t="str">
        <f>IF(OR(ISBLANK(B8618),ISBLANK(C8618),ISBLANK(D8618)),"Missing",IFERROR(VLOOKUP(A8618,'RM Postcodes'!$A:$B,2,0),"Invalid"))</f>
        <v>live</v>
      </c>
      <c r="N8618" s="26" t="str">
        <f t="shared" si="811"/>
        <v>OK</v>
      </c>
      <c r="O8618" s="26" t="str">
        <f t="shared" si="806"/>
        <v>OK</v>
      </c>
    </row>
    <row r="8619" spans="1:15" x14ac:dyDescent="0.2">
      <c r="A8619" s="24" t="str">
        <f t="shared" si="807"/>
        <v>TN40 1</v>
      </c>
      <c r="B8619" s="1" t="s">
        <v>12551</v>
      </c>
      <c r="C8619" s="1" t="s">
        <v>12680</v>
      </c>
      <c r="D8619" s="1" t="s">
        <v>12621</v>
      </c>
      <c r="E8619" s="2">
        <v>52</v>
      </c>
      <c r="F8619" s="3">
        <v>4101197.370000001</v>
      </c>
      <c r="G8619" s="3">
        <v>2772372.07</v>
      </c>
      <c r="H8619" s="4">
        <v>173488.91</v>
      </c>
      <c r="I8619" s="25"/>
      <c r="J8619" s="26" t="str">
        <f t="shared" si="808"/>
        <v>No</v>
      </c>
      <c r="K8619" s="26" t="str">
        <f t="shared" si="809"/>
        <v>GB</v>
      </c>
      <c r="L8619" s="26" t="str">
        <f t="shared" si="810"/>
        <v>Invalid</v>
      </c>
      <c r="M8619" s="26" t="str">
        <f>IF(OR(ISBLANK(B8619),ISBLANK(C8619),ISBLANK(D8619)),"Missing",IFERROR(VLOOKUP(A8619,'RM Postcodes'!$A:$B,2,0),"Invalid"))</f>
        <v>live</v>
      </c>
      <c r="N8619" s="26" t="str">
        <f t="shared" si="811"/>
        <v>OK</v>
      </c>
      <c r="O8619" s="26" t="str">
        <f t="shared" si="806"/>
        <v>Redact</v>
      </c>
    </row>
    <row r="8620" spans="1:15" x14ac:dyDescent="0.2">
      <c r="A8620" s="24" t="str">
        <f t="shared" si="807"/>
        <v>TN40 2</v>
      </c>
      <c r="B8620" s="1" t="s">
        <v>12551</v>
      </c>
      <c r="C8620" s="1" t="s">
        <v>12680</v>
      </c>
      <c r="D8620" s="1" t="s">
        <v>12640</v>
      </c>
      <c r="E8620" s="2">
        <v>33</v>
      </c>
      <c r="F8620" s="3">
        <v>5743491.8600000003</v>
      </c>
      <c r="G8620" s="3">
        <v>4963262.9400000004</v>
      </c>
      <c r="H8620" s="4">
        <v>227322.76</v>
      </c>
      <c r="I8620" s="25"/>
      <c r="J8620" s="26" t="str">
        <f t="shared" si="808"/>
        <v>No</v>
      </c>
      <c r="K8620" s="26" t="str">
        <f t="shared" si="809"/>
        <v>GB</v>
      </c>
      <c r="L8620" s="26" t="str">
        <f t="shared" si="810"/>
        <v>Invalid</v>
      </c>
      <c r="M8620" s="26" t="str">
        <f>IF(OR(ISBLANK(B8620),ISBLANK(C8620),ISBLANK(D8620)),"Missing",IFERROR(VLOOKUP(A8620,'RM Postcodes'!$A:$B,2,0),"Invalid"))</f>
        <v>live</v>
      </c>
      <c r="N8620" s="26" t="str">
        <f t="shared" si="811"/>
        <v>OK</v>
      </c>
      <c r="O8620" s="26" t="str">
        <f t="shared" si="806"/>
        <v>Redact</v>
      </c>
    </row>
    <row r="8621" spans="1:15" x14ac:dyDescent="0.2">
      <c r="A8621" s="24" t="str">
        <f t="shared" si="807"/>
        <v>TN5 6</v>
      </c>
      <c r="B8621" s="1" t="s">
        <v>12551</v>
      </c>
      <c r="C8621" s="1" t="s">
        <v>12667</v>
      </c>
      <c r="D8621" s="1" t="s">
        <v>12622</v>
      </c>
      <c r="E8621" s="2">
        <v>21</v>
      </c>
      <c r="F8621" s="3">
        <v>1574908.6700000002</v>
      </c>
      <c r="G8621" s="3">
        <v>950435.6100000001</v>
      </c>
      <c r="H8621" s="4">
        <v>244797.86000000002</v>
      </c>
      <c r="I8621" s="25"/>
      <c r="J8621" s="26" t="str">
        <f t="shared" si="808"/>
        <v>No</v>
      </c>
      <c r="K8621" s="26" t="str">
        <f t="shared" si="809"/>
        <v>GB</v>
      </c>
      <c r="L8621" s="26" t="str">
        <f t="shared" si="810"/>
        <v>Invalid</v>
      </c>
      <c r="M8621" s="26" t="str">
        <f>IF(OR(ISBLANK(B8621),ISBLANK(C8621),ISBLANK(D8621)),"Missing",IFERROR(VLOOKUP(A8621,'RM Postcodes'!$A:$B,2,0),"Invalid"))</f>
        <v>live</v>
      </c>
      <c r="N8621" s="26" t="str">
        <f t="shared" si="811"/>
        <v>OK</v>
      </c>
      <c r="O8621" s="26" t="str">
        <f t="shared" si="806"/>
        <v>Redact</v>
      </c>
    </row>
    <row r="8622" spans="1:15" x14ac:dyDescent="0.2">
      <c r="A8622" s="24" t="str">
        <f t="shared" si="807"/>
        <v>TN5 7</v>
      </c>
      <c r="B8622" s="1" t="s">
        <v>12551</v>
      </c>
      <c r="C8622" s="1" t="s">
        <v>12667</v>
      </c>
      <c r="D8622" s="1" t="s">
        <v>12623</v>
      </c>
      <c r="E8622" s="2">
        <v>18</v>
      </c>
      <c r="F8622" s="3">
        <v>538465.05999999982</v>
      </c>
      <c r="G8622" s="3">
        <v>106533.29999999999</v>
      </c>
      <c r="H8622" s="4">
        <v>95870.61</v>
      </c>
      <c r="I8622" s="25"/>
      <c r="J8622" s="26" t="str">
        <f t="shared" si="808"/>
        <v>No</v>
      </c>
      <c r="K8622" s="26" t="str">
        <f t="shared" si="809"/>
        <v>GB</v>
      </c>
      <c r="L8622" s="26" t="str">
        <f t="shared" si="810"/>
        <v>Invalid</v>
      </c>
      <c r="M8622" s="26" t="str">
        <f>IF(OR(ISBLANK(B8622),ISBLANK(C8622),ISBLANK(D8622)),"Missing",IFERROR(VLOOKUP(A8622,'RM Postcodes'!$A:$B,2,0),"Invalid"))</f>
        <v>live</v>
      </c>
      <c r="N8622" s="26" t="str">
        <f t="shared" si="811"/>
        <v>OK</v>
      </c>
      <c r="O8622" s="26" t="str">
        <f t="shared" si="806"/>
        <v>OK</v>
      </c>
    </row>
    <row r="8623" spans="1:15" x14ac:dyDescent="0.2">
      <c r="A8623" s="24" t="str">
        <f t="shared" si="807"/>
        <v>TN6 1</v>
      </c>
      <c r="B8623" s="1" t="s">
        <v>12551</v>
      </c>
      <c r="C8623" s="1" t="s">
        <v>12668</v>
      </c>
      <c r="D8623" s="1" t="s">
        <v>12621</v>
      </c>
      <c r="E8623" s="2">
        <v>39</v>
      </c>
      <c r="F8623" s="3">
        <v>1240220.4100000001</v>
      </c>
      <c r="G8623" s="3">
        <v>517942.67</v>
      </c>
      <c r="H8623" s="4">
        <v>61319.44</v>
      </c>
      <c r="I8623" s="25"/>
      <c r="J8623" s="26" t="str">
        <f t="shared" si="808"/>
        <v>No</v>
      </c>
      <c r="K8623" s="26" t="str">
        <f t="shared" si="809"/>
        <v>GB</v>
      </c>
      <c r="L8623" s="26" t="str">
        <f t="shared" si="810"/>
        <v>Invalid</v>
      </c>
      <c r="M8623" s="26" t="str">
        <f>IF(OR(ISBLANK(B8623),ISBLANK(C8623),ISBLANK(D8623)),"Missing",IFERROR(VLOOKUP(A8623,'RM Postcodes'!$A:$B,2,0),"Invalid"))</f>
        <v>live</v>
      </c>
      <c r="N8623" s="26" t="str">
        <f t="shared" si="811"/>
        <v>OK</v>
      </c>
      <c r="O8623" s="26" t="str">
        <f t="shared" si="806"/>
        <v>OK</v>
      </c>
    </row>
    <row r="8624" spans="1:15" x14ac:dyDescent="0.2">
      <c r="A8624" s="24" t="str">
        <f t="shared" si="807"/>
        <v>TN6 2</v>
      </c>
      <c r="B8624" s="1" t="s">
        <v>12551</v>
      </c>
      <c r="C8624" s="1" t="s">
        <v>12668</v>
      </c>
      <c r="D8624" s="1" t="s">
        <v>12640</v>
      </c>
      <c r="E8624" s="2">
        <v>45</v>
      </c>
      <c r="F8624" s="3">
        <v>2042792.1600000004</v>
      </c>
      <c r="G8624" s="3">
        <v>507892.46</v>
      </c>
      <c r="H8624" s="4">
        <v>304408.65000000002</v>
      </c>
      <c r="I8624" s="25"/>
      <c r="J8624" s="26" t="str">
        <f t="shared" si="808"/>
        <v>No</v>
      </c>
      <c r="K8624" s="26" t="str">
        <f t="shared" si="809"/>
        <v>GB</v>
      </c>
      <c r="L8624" s="26" t="str">
        <f t="shared" si="810"/>
        <v>Invalid</v>
      </c>
      <c r="M8624" s="26" t="str">
        <f>IF(OR(ISBLANK(B8624),ISBLANK(C8624),ISBLANK(D8624)),"Missing",IFERROR(VLOOKUP(A8624,'RM Postcodes'!$A:$B,2,0),"Invalid"))</f>
        <v>live</v>
      </c>
      <c r="N8624" s="26" t="str">
        <f t="shared" si="811"/>
        <v>OK</v>
      </c>
      <c r="O8624" s="26" t="str">
        <f t="shared" si="806"/>
        <v>OK</v>
      </c>
    </row>
    <row r="8625" spans="1:15" x14ac:dyDescent="0.2">
      <c r="A8625" s="24" t="str">
        <f t="shared" si="807"/>
        <v>TN6 3</v>
      </c>
      <c r="B8625" s="1" t="s">
        <v>12551</v>
      </c>
      <c r="C8625" s="1" t="s">
        <v>12668</v>
      </c>
      <c r="D8625" s="1" t="s">
        <v>12629</v>
      </c>
      <c r="E8625" s="2">
        <v>39</v>
      </c>
      <c r="F8625" s="3">
        <v>930576.82999999973</v>
      </c>
      <c r="G8625" s="3">
        <v>172696.57</v>
      </c>
      <c r="H8625" s="4">
        <v>68937.84</v>
      </c>
      <c r="I8625" s="25"/>
      <c r="J8625" s="26" t="str">
        <f t="shared" si="808"/>
        <v>No</v>
      </c>
      <c r="K8625" s="26" t="str">
        <f t="shared" si="809"/>
        <v>GB</v>
      </c>
      <c r="L8625" s="26" t="str">
        <f t="shared" si="810"/>
        <v>Invalid</v>
      </c>
      <c r="M8625" s="26" t="str">
        <f>IF(OR(ISBLANK(B8625),ISBLANK(C8625),ISBLANK(D8625)),"Missing",IFERROR(VLOOKUP(A8625,'RM Postcodes'!$A:$B,2,0),"Invalid"))</f>
        <v>live</v>
      </c>
      <c r="N8625" s="26" t="str">
        <f t="shared" si="811"/>
        <v>OK</v>
      </c>
      <c r="O8625" s="26" t="str">
        <f t="shared" si="806"/>
        <v>OK</v>
      </c>
    </row>
    <row r="8626" spans="1:15" x14ac:dyDescent="0.2">
      <c r="A8626" s="24" t="str">
        <f t="shared" si="807"/>
        <v>TN6 9</v>
      </c>
      <c r="B8626" s="1" t="s">
        <v>12551</v>
      </c>
      <c r="C8626" s="1" t="s">
        <v>12668</v>
      </c>
      <c r="D8626" s="1" t="s">
        <v>12627</v>
      </c>
      <c r="E8626" s="2">
        <v>1</v>
      </c>
      <c r="F8626" s="3">
        <v>16197.41</v>
      </c>
      <c r="G8626" s="3">
        <v>16197.41</v>
      </c>
      <c r="H8626" s="4">
        <v>0</v>
      </c>
      <c r="I8626" s="25"/>
      <c r="J8626" s="26" t="str">
        <f t="shared" si="808"/>
        <v>No</v>
      </c>
      <c r="K8626" s="26" t="str">
        <f t="shared" si="809"/>
        <v>GB</v>
      </c>
      <c r="L8626" s="26" t="str">
        <f t="shared" si="810"/>
        <v>Invalid</v>
      </c>
      <c r="M8626" s="26" t="str">
        <f>IF(OR(ISBLANK(B8626),ISBLANK(C8626),ISBLANK(D8626)),"Missing",IFERROR(VLOOKUP(A8626,'RM Postcodes'!$A:$B,2,0),"Invalid"))</f>
        <v>live</v>
      </c>
      <c r="N8626" s="26" t="str">
        <f t="shared" si="811"/>
        <v>Redact</v>
      </c>
      <c r="O8626" s="26" t="str">
        <f t="shared" si="806"/>
        <v>Redact</v>
      </c>
    </row>
    <row r="8627" spans="1:15" x14ac:dyDescent="0.2">
      <c r="A8627" s="24" t="str">
        <f t="shared" si="807"/>
        <v>TN7 4</v>
      </c>
      <c r="B8627" s="1" t="s">
        <v>12551</v>
      </c>
      <c r="C8627" s="1" t="s">
        <v>12669</v>
      </c>
      <c r="D8627" s="1" t="s">
        <v>12630</v>
      </c>
      <c r="E8627" s="2">
        <v>17</v>
      </c>
      <c r="F8627" s="3">
        <v>373417.98000000004</v>
      </c>
      <c r="G8627" s="3">
        <v>75003.73</v>
      </c>
      <c r="H8627" s="4">
        <v>54284.229999999996</v>
      </c>
      <c r="I8627" s="25"/>
      <c r="J8627" s="26" t="str">
        <f t="shared" si="808"/>
        <v>No</v>
      </c>
      <c r="K8627" s="26" t="str">
        <f t="shared" si="809"/>
        <v>GB</v>
      </c>
      <c r="L8627" s="26" t="str">
        <f t="shared" si="810"/>
        <v>Invalid</v>
      </c>
      <c r="M8627" s="26" t="str">
        <f>IF(OR(ISBLANK(B8627),ISBLANK(C8627),ISBLANK(D8627)),"Missing",IFERROR(VLOOKUP(A8627,'RM Postcodes'!$A:$B,2,0),"Invalid"))</f>
        <v>live</v>
      </c>
      <c r="N8627" s="26" t="str">
        <f t="shared" si="811"/>
        <v>OK</v>
      </c>
      <c r="O8627" s="26" t="str">
        <f t="shared" si="806"/>
        <v>OK</v>
      </c>
    </row>
    <row r="8628" spans="1:15" x14ac:dyDescent="0.2">
      <c r="A8628" s="24" t="str">
        <f t="shared" si="807"/>
        <v>TN8 5</v>
      </c>
      <c r="B8628" s="1" t="s">
        <v>12551</v>
      </c>
      <c r="C8628" s="1" t="s">
        <v>12670</v>
      </c>
      <c r="D8628" s="1" t="s">
        <v>12625</v>
      </c>
      <c r="E8628" s="2">
        <v>31</v>
      </c>
      <c r="F8628" s="3">
        <v>745560.41</v>
      </c>
      <c r="G8628" s="3">
        <v>83694.78</v>
      </c>
      <c r="H8628" s="4">
        <v>64548.57</v>
      </c>
      <c r="I8628" s="25"/>
      <c r="J8628" s="26" t="str">
        <f t="shared" si="808"/>
        <v>No</v>
      </c>
      <c r="K8628" s="26" t="str">
        <f t="shared" si="809"/>
        <v>GB</v>
      </c>
      <c r="L8628" s="26" t="str">
        <f t="shared" si="810"/>
        <v>Invalid</v>
      </c>
      <c r="M8628" s="26" t="str">
        <f>IF(OR(ISBLANK(B8628),ISBLANK(C8628),ISBLANK(D8628)),"Missing",IFERROR(VLOOKUP(A8628,'RM Postcodes'!$A:$B,2,0),"Invalid"))</f>
        <v>live</v>
      </c>
      <c r="N8628" s="26" t="str">
        <f t="shared" si="811"/>
        <v>OK</v>
      </c>
      <c r="O8628" s="26" t="str">
        <f t="shared" si="806"/>
        <v>OK</v>
      </c>
    </row>
    <row r="8629" spans="1:15" x14ac:dyDescent="0.2">
      <c r="A8629" s="24" t="str">
        <f t="shared" si="807"/>
        <v>TN8 6</v>
      </c>
      <c r="B8629" s="1" t="s">
        <v>12551</v>
      </c>
      <c r="C8629" s="1" t="s">
        <v>12670</v>
      </c>
      <c r="D8629" s="1" t="s">
        <v>12622</v>
      </c>
      <c r="E8629" s="2">
        <v>34</v>
      </c>
      <c r="F8629" s="3">
        <v>2285248.4899999998</v>
      </c>
      <c r="G8629" s="3">
        <v>759446.66</v>
      </c>
      <c r="H8629" s="4">
        <v>267699.81</v>
      </c>
      <c r="I8629" s="25"/>
      <c r="J8629" s="26" t="str">
        <f t="shared" si="808"/>
        <v>No</v>
      </c>
      <c r="K8629" s="26" t="str">
        <f t="shared" si="809"/>
        <v>GB</v>
      </c>
      <c r="L8629" s="26" t="str">
        <f t="shared" si="810"/>
        <v>Invalid</v>
      </c>
      <c r="M8629" s="26" t="str">
        <f>IF(OR(ISBLANK(B8629),ISBLANK(C8629),ISBLANK(D8629)),"Missing",IFERROR(VLOOKUP(A8629,'RM Postcodes'!$A:$B,2,0),"Invalid"))</f>
        <v>live</v>
      </c>
      <c r="N8629" s="26" t="str">
        <f t="shared" si="811"/>
        <v>OK</v>
      </c>
      <c r="O8629" s="26" t="str">
        <f t="shared" si="806"/>
        <v>OK</v>
      </c>
    </row>
    <row r="8630" spans="1:15" x14ac:dyDescent="0.2">
      <c r="A8630" s="24" t="str">
        <f t="shared" si="807"/>
        <v>TN8 7</v>
      </c>
      <c r="B8630" s="1" t="s">
        <v>12551</v>
      </c>
      <c r="C8630" s="1" t="s">
        <v>12670</v>
      </c>
      <c r="D8630" s="1" t="s">
        <v>12623</v>
      </c>
      <c r="E8630" s="2">
        <v>23</v>
      </c>
      <c r="F8630" s="3">
        <v>757961.32999999984</v>
      </c>
      <c r="G8630" s="3">
        <v>173090.87</v>
      </c>
      <c r="H8630" s="4">
        <v>65575.81</v>
      </c>
      <c r="I8630" s="25"/>
      <c r="J8630" s="26" t="str">
        <f t="shared" si="808"/>
        <v>No</v>
      </c>
      <c r="K8630" s="26" t="str">
        <f t="shared" si="809"/>
        <v>GB</v>
      </c>
      <c r="L8630" s="26" t="str">
        <f t="shared" si="810"/>
        <v>Invalid</v>
      </c>
      <c r="M8630" s="26" t="str">
        <f>IF(OR(ISBLANK(B8630),ISBLANK(C8630),ISBLANK(D8630)),"Missing",IFERROR(VLOOKUP(A8630,'RM Postcodes'!$A:$B,2,0),"Invalid"))</f>
        <v>live</v>
      </c>
      <c r="N8630" s="26" t="str">
        <f t="shared" si="811"/>
        <v>OK</v>
      </c>
      <c r="O8630" s="26" t="str">
        <f t="shared" si="806"/>
        <v>OK</v>
      </c>
    </row>
    <row r="8631" spans="1:15" x14ac:dyDescent="0.2">
      <c r="A8631" s="24" t="str">
        <f t="shared" si="807"/>
        <v>TN9 1</v>
      </c>
      <c r="B8631" s="1" t="s">
        <v>12551</v>
      </c>
      <c r="C8631" s="1" t="s">
        <v>12671</v>
      </c>
      <c r="D8631" s="1" t="s">
        <v>12621</v>
      </c>
      <c r="E8631" s="2">
        <v>46</v>
      </c>
      <c r="F8631" s="3">
        <v>2951076.3399999994</v>
      </c>
      <c r="G8631" s="3">
        <v>1318873.82</v>
      </c>
      <c r="H8631" s="4">
        <v>196666.67</v>
      </c>
      <c r="I8631" s="25"/>
      <c r="J8631" s="26" t="str">
        <f t="shared" si="808"/>
        <v>No</v>
      </c>
      <c r="K8631" s="26" t="str">
        <f t="shared" si="809"/>
        <v>GB</v>
      </c>
      <c r="L8631" s="26" t="str">
        <f t="shared" si="810"/>
        <v>Invalid</v>
      </c>
      <c r="M8631" s="26" t="str">
        <f>IF(OR(ISBLANK(B8631),ISBLANK(C8631),ISBLANK(D8631)),"Missing",IFERROR(VLOOKUP(A8631,'RM Postcodes'!$A:$B,2,0),"Invalid"))</f>
        <v>live</v>
      </c>
      <c r="N8631" s="26" t="str">
        <f t="shared" si="811"/>
        <v>OK</v>
      </c>
      <c r="O8631" s="26" t="str">
        <f t="shared" si="806"/>
        <v>OK</v>
      </c>
    </row>
    <row r="8632" spans="1:15" x14ac:dyDescent="0.2">
      <c r="A8632" s="24" t="str">
        <f t="shared" si="807"/>
        <v>TN9 2</v>
      </c>
      <c r="B8632" s="1" t="s">
        <v>12551</v>
      </c>
      <c r="C8632" s="1" t="s">
        <v>12671</v>
      </c>
      <c r="D8632" s="1" t="s">
        <v>12640</v>
      </c>
      <c r="E8632" s="2">
        <v>31</v>
      </c>
      <c r="F8632" s="3">
        <v>566294.18999999994</v>
      </c>
      <c r="G8632" s="3">
        <v>85259.16</v>
      </c>
      <c r="H8632" s="4">
        <v>56444.11</v>
      </c>
      <c r="I8632" s="25"/>
      <c r="J8632" s="26" t="str">
        <f t="shared" si="808"/>
        <v>No</v>
      </c>
      <c r="K8632" s="26" t="str">
        <f t="shared" si="809"/>
        <v>GB</v>
      </c>
      <c r="L8632" s="26" t="str">
        <f t="shared" si="810"/>
        <v>Invalid</v>
      </c>
      <c r="M8632" s="26" t="str">
        <f>IF(OR(ISBLANK(B8632),ISBLANK(C8632),ISBLANK(D8632)),"Missing",IFERROR(VLOOKUP(A8632,'RM Postcodes'!$A:$B,2,0),"Invalid"))</f>
        <v>live</v>
      </c>
      <c r="N8632" s="26" t="str">
        <f t="shared" si="811"/>
        <v>OK</v>
      </c>
      <c r="O8632" s="26" t="str">
        <f t="shared" si="806"/>
        <v>OK</v>
      </c>
    </row>
    <row r="8633" spans="1:15" x14ac:dyDescent="0.2">
      <c r="A8633" s="24" t="str">
        <f t="shared" si="807"/>
        <v>TQ1 1</v>
      </c>
      <c r="B8633" s="1" t="s">
        <v>12552</v>
      </c>
      <c r="C8633" s="1" t="s">
        <v>12663</v>
      </c>
      <c r="D8633" s="1" t="s">
        <v>12621</v>
      </c>
      <c r="E8633" s="2">
        <v>57</v>
      </c>
      <c r="F8633" s="3">
        <v>1337320.4899999995</v>
      </c>
      <c r="G8633" s="3">
        <v>235366.66</v>
      </c>
      <c r="H8633" s="4">
        <v>165347.26</v>
      </c>
      <c r="I8633" s="25"/>
      <c r="J8633" s="26" t="str">
        <f t="shared" si="808"/>
        <v>No</v>
      </c>
      <c r="K8633" s="26" t="str">
        <f t="shared" si="809"/>
        <v>GB</v>
      </c>
      <c r="L8633" s="26" t="str">
        <f t="shared" si="810"/>
        <v>Invalid</v>
      </c>
      <c r="M8633" s="26" t="str">
        <f>IF(OR(ISBLANK(B8633),ISBLANK(C8633),ISBLANK(D8633)),"Missing",IFERROR(VLOOKUP(A8633,'RM Postcodes'!$A:$B,2,0),"Invalid"))</f>
        <v>live</v>
      </c>
      <c r="N8633" s="26" t="str">
        <f t="shared" si="811"/>
        <v>OK</v>
      </c>
      <c r="O8633" s="26" t="str">
        <f t="shared" si="806"/>
        <v>OK</v>
      </c>
    </row>
    <row r="8634" spans="1:15" x14ac:dyDescent="0.2">
      <c r="A8634" s="24" t="str">
        <f t="shared" si="807"/>
        <v>TQ1 2</v>
      </c>
      <c r="B8634" s="1" t="s">
        <v>12552</v>
      </c>
      <c r="C8634" s="1" t="s">
        <v>12663</v>
      </c>
      <c r="D8634" s="1" t="s">
        <v>12640</v>
      </c>
      <c r="E8634" s="2">
        <v>47</v>
      </c>
      <c r="F8634" s="3">
        <v>1095162.43</v>
      </c>
      <c r="G8634" s="3">
        <v>75898.25</v>
      </c>
      <c r="H8634" s="4">
        <v>60752.649999999994</v>
      </c>
      <c r="I8634" s="25"/>
      <c r="J8634" s="26" t="str">
        <f t="shared" si="808"/>
        <v>No</v>
      </c>
      <c r="K8634" s="26" t="str">
        <f t="shared" si="809"/>
        <v>GB</v>
      </c>
      <c r="L8634" s="26" t="str">
        <f t="shared" si="810"/>
        <v>Invalid</v>
      </c>
      <c r="M8634" s="26" t="str">
        <f>IF(OR(ISBLANK(B8634),ISBLANK(C8634),ISBLANK(D8634)),"Missing",IFERROR(VLOOKUP(A8634,'RM Postcodes'!$A:$B,2,0),"Invalid"))</f>
        <v>live</v>
      </c>
      <c r="N8634" s="26" t="str">
        <f t="shared" si="811"/>
        <v>OK</v>
      </c>
      <c r="O8634" s="26" t="str">
        <f t="shared" si="806"/>
        <v>OK</v>
      </c>
    </row>
    <row r="8635" spans="1:15" x14ac:dyDescent="0.2">
      <c r="A8635" s="24" t="str">
        <f t="shared" si="807"/>
        <v>TQ1 3</v>
      </c>
      <c r="B8635" s="1" t="s">
        <v>12552</v>
      </c>
      <c r="C8635" s="1" t="s">
        <v>12663</v>
      </c>
      <c r="D8635" s="1" t="s">
        <v>12629</v>
      </c>
      <c r="E8635" s="2">
        <v>42</v>
      </c>
      <c r="F8635" s="3">
        <v>1991791.31</v>
      </c>
      <c r="G8635" s="3">
        <v>395255.83999999997</v>
      </c>
      <c r="H8635" s="4">
        <v>353938.91000000003</v>
      </c>
      <c r="I8635" s="25"/>
      <c r="J8635" s="26" t="str">
        <f t="shared" si="808"/>
        <v>No</v>
      </c>
      <c r="K8635" s="26" t="str">
        <f t="shared" si="809"/>
        <v>GB</v>
      </c>
      <c r="L8635" s="26" t="str">
        <f t="shared" si="810"/>
        <v>Invalid</v>
      </c>
      <c r="M8635" s="26" t="str">
        <f>IF(OR(ISBLANK(B8635),ISBLANK(C8635),ISBLANK(D8635)),"Missing",IFERROR(VLOOKUP(A8635,'RM Postcodes'!$A:$B,2,0),"Invalid"))</f>
        <v>live</v>
      </c>
      <c r="N8635" s="26" t="str">
        <f t="shared" si="811"/>
        <v>OK</v>
      </c>
      <c r="O8635" s="26" t="str">
        <f t="shared" si="806"/>
        <v>OK</v>
      </c>
    </row>
    <row r="8636" spans="1:15" x14ac:dyDescent="0.2">
      <c r="A8636" s="24" t="str">
        <f t="shared" si="807"/>
        <v>TQ1 4</v>
      </c>
      <c r="B8636" s="1" t="s">
        <v>12552</v>
      </c>
      <c r="C8636" s="1" t="s">
        <v>12663</v>
      </c>
      <c r="D8636" s="1" t="s">
        <v>12630</v>
      </c>
      <c r="E8636" s="2">
        <v>38</v>
      </c>
      <c r="F8636" s="3">
        <v>1566924.2400000005</v>
      </c>
      <c r="G8636" s="3">
        <v>624048.52</v>
      </c>
      <c r="H8636" s="4">
        <v>199999.96</v>
      </c>
      <c r="I8636" s="25"/>
      <c r="J8636" s="26" t="str">
        <f t="shared" si="808"/>
        <v>No</v>
      </c>
      <c r="K8636" s="26" t="str">
        <f t="shared" si="809"/>
        <v>GB</v>
      </c>
      <c r="L8636" s="26" t="str">
        <f t="shared" si="810"/>
        <v>Invalid</v>
      </c>
      <c r="M8636" s="26" t="str">
        <f>IF(OR(ISBLANK(B8636),ISBLANK(C8636),ISBLANK(D8636)),"Missing",IFERROR(VLOOKUP(A8636,'RM Postcodes'!$A:$B,2,0),"Invalid"))</f>
        <v>live</v>
      </c>
      <c r="N8636" s="26" t="str">
        <f t="shared" si="811"/>
        <v>OK</v>
      </c>
      <c r="O8636" s="26" t="str">
        <f t="shared" si="806"/>
        <v>OK</v>
      </c>
    </row>
    <row r="8637" spans="1:15" x14ac:dyDescent="0.2">
      <c r="A8637" s="24" t="str">
        <f t="shared" si="807"/>
        <v>TQ1 9</v>
      </c>
      <c r="B8637" s="1" t="s">
        <v>12552</v>
      </c>
      <c r="C8637" s="1" t="s">
        <v>12663</v>
      </c>
      <c r="D8637" s="1" t="s">
        <v>12627</v>
      </c>
      <c r="E8637" s="2">
        <v>1</v>
      </c>
      <c r="F8637" s="3">
        <v>4557.66</v>
      </c>
      <c r="G8637" s="3">
        <v>4557.66</v>
      </c>
      <c r="H8637" s="4">
        <v>0</v>
      </c>
      <c r="I8637" s="25"/>
      <c r="J8637" s="26" t="str">
        <f t="shared" si="808"/>
        <v>No</v>
      </c>
      <c r="K8637" s="26" t="str">
        <f t="shared" si="809"/>
        <v>GB</v>
      </c>
      <c r="L8637" s="26" t="str">
        <f t="shared" si="810"/>
        <v>Invalid</v>
      </c>
      <c r="M8637" s="26" t="str">
        <f>IF(OR(ISBLANK(B8637),ISBLANK(C8637),ISBLANK(D8637)),"Missing",IFERROR(VLOOKUP(A8637,'RM Postcodes'!$A:$B,2,0),"Invalid"))</f>
        <v>live</v>
      </c>
      <c r="N8637" s="26" t="str">
        <f t="shared" si="811"/>
        <v>Redact</v>
      </c>
      <c r="O8637" s="26" t="str">
        <f t="shared" si="806"/>
        <v>Redact</v>
      </c>
    </row>
    <row r="8638" spans="1:15" x14ac:dyDescent="0.2">
      <c r="A8638" s="24" t="str">
        <f t="shared" si="807"/>
        <v>TQ10 9</v>
      </c>
      <c r="B8638" s="1" t="s">
        <v>12552</v>
      </c>
      <c r="C8638" s="1" t="s">
        <v>12620</v>
      </c>
      <c r="D8638" s="1" t="s">
        <v>12627</v>
      </c>
      <c r="E8638" s="2">
        <v>19</v>
      </c>
      <c r="F8638" s="3">
        <v>736285.98999999987</v>
      </c>
      <c r="G8638" s="3">
        <v>325329.21000000002</v>
      </c>
      <c r="H8638" s="4">
        <v>81114.490000000005</v>
      </c>
      <c r="I8638" s="25"/>
      <c r="J8638" s="26" t="str">
        <f t="shared" si="808"/>
        <v>No</v>
      </c>
      <c r="K8638" s="26" t="str">
        <f t="shared" si="809"/>
        <v>GB</v>
      </c>
      <c r="L8638" s="26" t="str">
        <f t="shared" si="810"/>
        <v>Invalid</v>
      </c>
      <c r="M8638" s="26" t="str">
        <f>IF(OR(ISBLANK(B8638),ISBLANK(C8638),ISBLANK(D8638)),"Missing",IFERROR(VLOOKUP(A8638,'RM Postcodes'!$A:$B,2,0),"Invalid"))</f>
        <v>live</v>
      </c>
      <c r="N8638" s="26" t="str">
        <f t="shared" si="811"/>
        <v>OK</v>
      </c>
      <c r="O8638" s="26" t="str">
        <f t="shared" si="806"/>
        <v>OK</v>
      </c>
    </row>
    <row r="8639" spans="1:15" x14ac:dyDescent="0.2">
      <c r="A8639" s="24" t="str">
        <f t="shared" si="807"/>
        <v>TQ11 0</v>
      </c>
      <c r="B8639" s="1" t="s">
        <v>12552</v>
      </c>
      <c r="C8639" s="1" t="s">
        <v>12624</v>
      </c>
      <c r="D8639" s="1" t="s">
        <v>12632</v>
      </c>
      <c r="E8639" s="2">
        <v>13</v>
      </c>
      <c r="F8639" s="3">
        <v>954364.22999999986</v>
      </c>
      <c r="G8639" s="3">
        <v>298593.67000000004</v>
      </c>
      <c r="H8639" s="4">
        <v>201916.26</v>
      </c>
      <c r="I8639" s="25"/>
      <c r="J8639" s="26" t="str">
        <f t="shared" si="808"/>
        <v>No</v>
      </c>
      <c r="K8639" s="26" t="str">
        <f t="shared" si="809"/>
        <v>GB</v>
      </c>
      <c r="L8639" s="26" t="str">
        <f t="shared" si="810"/>
        <v>Invalid</v>
      </c>
      <c r="M8639" s="26" t="str">
        <f>IF(OR(ISBLANK(B8639),ISBLANK(C8639),ISBLANK(D8639)),"Missing",IFERROR(VLOOKUP(A8639,'RM Postcodes'!$A:$B,2,0),"Invalid"))</f>
        <v>live</v>
      </c>
      <c r="N8639" s="26" t="str">
        <f t="shared" si="811"/>
        <v>OK</v>
      </c>
      <c r="O8639" s="26" t="str">
        <f t="shared" si="806"/>
        <v>OK</v>
      </c>
    </row>
    <row r="8640" spans="1:15" x14ac:dyDescent="0.2">
      <c r="A8640" s="24" t="str">
        <f t="shared" si="807"/>
        <v>TQ12 1</v>
      </c>
      <c r="B8640" s="1" t="s">
        <v>12552</v>
      </c>
      <c r="C8640" s="1" t="s">
        <v>12628</v>
      </c>
      <c r="D8640" s="1" t="s">
        <v>12621</v>
      </c>
      <c r="E8640" s="2">
        <v>31</v>
      </c>
      <c r="F8640" s="3">
        <v>502478.67</v>
      </c>
      <c r="G8640" s="3">
        <v>107512.01000000001</v>
      </c>
      <c r="H8640" s="4">
        <v>47648.15</v>
      </c>
      <c r="I8640" s="25"/>
      <c r="J8640" s="26" t="str">
        <f t="shared" si="808"/>
        <v>No</v>
      </c>
      <c r="K8640" s="26" t="str">
        <f t="shared" si="809"/>
        <v>GB</v>
      </c>
      <c r="L8640" s="26" t="str">
        <f t="shared" si="810"/>
        <v>Invalid</v>
      </c>
      <c r="M8640" s="26" t="str">
        <f>IF(OR(ISBLANK(B8640),ISBLANK(C8640),ISBLANK(D8640)),"Missing",IFERROR(VLOOKUP(A8640,'RM Postcodes'!$A:$B,2,0),"Invalid"))</f>
        <v>live</v>
      </c>
      <c r="N8640" s="26" t="str">
        <f t="shared" si="811"/>
        <v>OK</v>
      </c>
      <c r="O8640" s="26" t="str">
        <f t="shared" si="806"/>
        <v>OK</v>
      </c>
    </row>
    <row r="8641" spans="1:15" x14ac:dyDescent="0.2">
      <c r="A8641" s="24" t="str">
        <f t="shared" si="807"/>
        <v>TQ12 2</v>
      </c>
      <c r="B8641" s="1" t="s">
        <v>12552</v>
      </c>
      <c r="C8641" s="1" t="s">
        <v>12628</v>
      </c>
      <c r="D8641" s="1" t="s">
        <v>12640</v>
      </c>
      <c r="E8641" s="2">
        <v>39</v>
      </c>
      <c r="F8641" s="3">
        <v>1108219.9400000004</v>
      </c>
      <c r="G8641" s="3">
        <v>160416.71</v>
      </c>
      <c r="H8641" s="4">
        <v>51300.6</v>
      </c>
      <c r="I8641" s="25"/>
      <c r="J8641" s="26" t="str">
        <f t="shared" si="808"/>
        <v>No</v>
      </c>
      <c r="K8641" s="26" t="str">
        <f t="shared" si="809"/>
        <v>GB</v>
      </c>
      <c r="L8641" s="26" t="str">
        <f t="shared" si="810"/>
        <v>Invalid</v>
      </c>
      <c r="M8641" s="26" t="str">
        <f>IF(OR(ISBLANK(B8641),ISBLANK(C8641),ISBLANK(D8641)),"Missing",IFERROR(VLOOKUP(A8641,'RM Postcodes'!$A:$B,2,0),"Invalid"))</f>
        <v>live</v>
      </c>
      <c r="N8641" s="26" t="str">
        <f t="shared" si="811"/>
        <v>OK</v>
      </c>
      <c r="O8641" s="26" t="str">
        <f t="shared" si="806"/>
        <v>OK</v>
      </c>
    </row>
    <row r="8642" spans="1:15" x14ac:dyDescent="0.2">
      <c r="A8642" s="24" t="str">
        <f t="shared" si="807"/>
        <v>TQ12 3</v>
      </c>
      <c r="B8642" s="1" t="s">
        <v>12552</v>
      </c>
      <c r="C8642" s="1" t="s">
        <v>12628</v>
      </c>
      <c r="D8642" s="1" t="s">
        <v>12629</v>
      </c>
      <c r="E8642" s="2">
        <v>35</v>
      </c>
      <c r="F8642" s="3">
        <v>2617136.9599999986</v>
      </c>
      <c r="G8642" s="3">
        <v>1983333.35</v>
      </c>
      <c r="H8642" s="4">
        <v>53547.25</v>
      </c>
      <c r="I8642" s="25"/>
      <c r="J8642" s="26" t="str">
        <f t="shared" si="808"/>
        <v>No</v>
      </c>
      <c r="K8642" s="26" t="str">
        <f t="shared" si="809"/>
        <v>GB</v>
      </c>
      <c r="L8642" s="26" t="str">
        <f t="shared" si="810"/>
        <v>Invalid</v>
      </c>
      <c r="M8642" s="26" t="str">
        <f>IF(OR(ISBLANK(B8642),ISBLANK(C8642),ISBLANK(D8642)),"Missing",IFERROR(VLOOKUP(A8642,'RM Postcodes'!$A:$B,2,0),"Invalid"))</f>
        <v>live</v>
      </c>
      <c r="N8642" s="26" t="str">
        <f t="shared" si="811"/>
        <v>OK</v>
      </c>
      <c r="O8642" s="26" t="str">
        <f t="shared" si="806"/>
        <v>Redact</v>
      </c>
    </row>
    <row r="8643" spans="1:15" x14ac:dyDescent="0.2">
      <c r="A8643" s="24" t="str">
        <f t="shared" si="807"/>
        <v>TQ12 4</v>
      </c>
      <c r="B8643" s="1" t="s">
        <v>12552</v>
      </c>
      <c r="C8643" s="1" t="s">
        <v>12628</v>
      </c>
      <c r="D8643" s="1" t="s">
        <v>12630</v>
      </c>
      <c r="E8643" s="2">
        <v>45</v>
      </c>
      <c r="F8643" s="3">
        <v>3031169.4499999993</v>
      </c>
      <c r="G8643" s="3">
        <v>840526.61</v>
      </c>
      <c r="H8643" s="4">
        <v>360000</v>
      </c>
      <c r="I8643" s="25"/>
      <c r="J8643" s="26" t="str">
        <f t="shared" si="808"/>
        <v>No</v>
      </c>
      <c r="K8643" s="26" t="str">
        <f t="shared" si="809"/>
        <v>GB</v>
      </c>
      <c r="L8643" s="26" t="str">
        <f t="shared" si="810"/>
        <v>Invalid</v>
      </c>
      <c r="M8643" s="26" t="str">
        <f>IF(OR(ISBLANK(B8643),ISBLANK(C8643),ISBLANK(D8643)),"Missing",IFERROR(VLOOKUP(A8643,'RM Postcodes'!$A:$B,2,0),"Invalid"))</f>
        <v>live</v>
      </c>
      <c r="N8643" s="26" t="str">
        <f t="shared" si="811"/>
        <v>OK</v>
      </c>
      <c r="O8643" s="26" t="str">
        <f t="shared" si="806"/>
        <v>OK</v>
      </c>
    </row>
    <row r="8644" spans="1:15" x14ac:dyDescent="0.2">
      <c r="A8644" s="24" t="str">
        <f t="shared" si="807"/>
        <v>TQ12 5</v>
      </c>
      <c r="B8644" s="1" t="s">
        <v>12552</v>
      </c>
      <c r="C8644" s="1" t="s">
        <v>12628</v>
      </c>
      <c r="D8644" s="1" t="s">
        <v>12625</v>
      </c>
      <c r="E8644" s="2">
        <v>43</v>
      </c>
      <c r="F8644" s="3">
        <v>1395340.9599999997</v>
      </c>
      <c r="G8644" s="3">
        <v>253133.31</v>
      </c>
      <c r="H8644" s="4">
        <v>156666.71</v>
      </c>
      <c r="I8644" s="25"/>
      <c r="J8644" s="26" t="str">
        <f t="shared" si="808"/>
        <v>No</v>
      </c>
      <c r="K8644" s="26" t="str">
        <f t="shared" si="809"/>
        <v>GB</v>
      </c>
      <c r="L8644" s="26" t="str">
        <f t="shared" si="810"/>
        <v>Invalid</v>
      </c>
      <c r="M8644" s="26" t="str">
        <f>IF(OR(ISBLANK(B8644),ISBLANK(C8644),ISBLANK(D8644)),"Missing",IFERROR(VLOOKUP(A8644,'RM Postcodes'!$A:$B,2,0),"Invalid"))</f>
        <v>live</v>
      </c>
      <c r="N8644" s="26" t="str">
        <f t="shared" si="811"/>
        <v>OK</v>
      </c>
      <c r="O8644" s="26" t="str">
        <f t="shared" si="806"/>
        <v>OK</v>
      </c>
    </row>
    <row r="8645" spans="1:15" x14ac:dyDescent="0.2">
      <c r="A8645" s="24" t="str">
        <f t="shared" si="807"/>
        <v>TQ12 6</v>
      </c>
      <c r="B8645" s="1" t="s">
        <v>12552</v>
      </c>
      <c r="C8645" s="1" t="s">
        <v>12628</v>
      </c>
      <c r="D8645" s="1" t="s">
        <v>12622</v>
      </c>
      <c r="E8645" s="2">
        <v>44</v>
      </c>
      <c r="F8645" s="3">
        <v>2485884.1200000006</v>
      </c>
      <c r="G8645" s="3">
        <v>351297.29</v>
      </c>
      <c r="H8645" s="4">
        <v>274070.53000000003</v>
      </c>
      <c r="I8645" s="25"/>
      <c r="J8645" s="26" t="str">
        <f t="shared" si="808"/>
        <v>No</v>
      </c>
      <c r="K8645" s="26" t="str">
        <f t="shared" si="809"/>
        <v>GB</v>
      </c>
      <c r="L8645" s="26" t="str">
        <f t="shared" si="810"/>
        <v>Invalid</v>
      </c>
      <c r="M8645" s="26" t="str">
        <f>IF(OR(ISBLANK(B8645),ISBLANK(C8645),ISBLANK(D8645)),"Missing",IFERROR(VLOOKUP(A8645,'RM Postcodes'!$A:$B,2,0),"Invalid"))</f>
        <v>live</v>
      </c>
      <c r="N8645" s="26" t="str">
        <f t="shared" si="811"/>
        <v>OK</v>
      </c>
      <c r="O8645" s="26" t="str">
        <f t="shared" ref="O8645:O8708" si="812">IF(COUNT(E8645)=0,"Missing",IF(E8645&lt;=2,"Redact",IF(COUNTIF(F8645:H8645,"&gt;0")&lt;&gt;3,"Error",IF((G8645+H8645)/F8645&lt;60%,"OK","Redact"))))</f>
        <v>OK</v>
      </c>
    </row>
    <row r="8646" spans="1:15" x14ac:dyDescent="0.2">
      <c r="A8646" s="24" t="str">
        <f t="shared" ref="A8646:A8709" si="813">TRIM(B8646)&amp;TRIM(C8646)&amp;" "&amp;TRIM(D8646)</f>
        <v>TQ13 0</v>
      </c>
      <c r="B8646" s="1" t="s">
        <v>12552</v>
      </c>
      <c r="C8646" s="1" t="s">
        <v>12631</v>
      </c>
      <c r="D8646" s="1" t="s">
        <v>12632</v>
      </c>
      <c r="E8646" s="2">
        <v>15</v>
      </c>
      <c r="F8646" s="3">
        <v>199408.30000000002</v>
      </c>
      <c r="G8646" s="3">
        <v>43214.2</v>
      </c>
      <c r="H8646" s="4">
        <v>35931.949999999997</v>
      </c>
      <c r="I8646" s="25"/>
      <c r="J8646" s="26" t="str">
        <f t="shared" ref="J8646:J8709" si="814">IF(AND(K8646="NI",L8646="OK",M8646="LIVE",N8646="OK",O8646="OK"),"yes NI",IF(AND(K8646="GB",L8646="OK",M8646="LIVE",N8646="OK",O8646="OK"),"Yes","No"))</f>
        <v>No</v>
      </c>
      <c r="K8646" s="26" t="str">
        <f t="shared" ref="K8646:K8709" si="815">IF(ISBLANK(B8646),"Missing",IF(AND(OR(LEN(B8646)=2,LEN(B8646)=1),AND(ISERROR(VALUE(LEFT(B8646,1))),ISERROR(VALUE(RIGHT(B8646,1))))),IF(OR(B8646="GY",B8646="IM",B8646="JE"),"not GB",IF(B8646="BT","NI","GB")),"Invalid"))</f>
        <v>GB</v>
      </c>
      <c r="L8646" s="26" t="str">
        <f t="shared" si="810"/>
        <v>Invalid</v>
      </c>
      <c r="M8646" s="26" t="str">
        <f>IF(OR(ISBLANK(B8646),ISBLANK(C8646),ISBLANK(D8646)),"Missing",IFERROR(VLOOKUP(A8646,'RM Postcodes'!$A:$B,2,0),"Invalid"))</f>
        <v>live</v>
      </c>
      <c r="N8646" s="26" t="str">
        <f t="shared" si="811"/>
        <v>OK</v>
      </c>
      <c r="O8646" s="26" t="str">
        <f t="shared" si="812"/>
        <v>OK</v>
      </c>
    </row>
    <row r="8647" spans="1:15" x14ac:dyDescent="0.2">
      <c r="A8647" s="24" t="str">
        <f t="shared" si="813"/>
        <v>TQ13 3</v>
      </c>
      <c r="B8647" s="1" t="s">
        <v>12552</v>
      </c>
      <c r="C8647" s="1" t="s">
        <v>12631</v>
      </c>
      <c r="D8647" s="1" t="s">
        <v>12629</v>
      </c>
      <c r="E8647" s="2">
        <v>1</v>
      </c>
      <c r="F8647" s="3">
        <v>4449.25</v>
      </c>
      <c r="G8647" s="3">
        <v>4449.25</v>
      </c>
      <c r="H8647" s="4">
        <v>0</v>
      </c>
      <c r="I8647" s="25"/>
      <c r="J8647" s="26" t="str">
        <f t="shared" si="814"/>
        <v>No</v>
      </c>
      <c r="K8647" s="26" t="str">
        <f t="shared" si="815"/>
        <v>GB</v>
      </c>
      <c r="L8647" s="26" t="str">
        <f t="shared" ref="L8647:L8710" si="816">IF(ISBLANK(D8647),"Missing",IF(AND(LEN(D8647)=1,ISNUMBER(VALUE(D8647))),"OK","Invalid"))</f>
        <v>Invalid</v>
      </c>
      <c r="M8647" s="26" t="str">
        <f>IF(OR(ISBLANK(B8647),ISBLANK(C8647),ISBLANK(D8647)),"Missing",IFERROR(VLOOKUP(A8647,'RM Postcodes'!$A:$B,2,0),"Invalid"))</f>
        <v>Invalid</v>
      </c>
      <c r="N8647" s="26" t="str">
        <f t="shared" ref="N8647:N8710" si="817">IF(ISBLANK(E8647),"Missing",IF(E8647&lt;10,"Redact","OK"))</f>
        <v>Redact</v>
      </c>
      <c r="O8647" s="26" t="str">
        <f t="shared" si="812"/>
        <v>Redact</v>
      </c>
    </row>
    <row r="8648" spans="1:15" x14ac:dyDescent="0.2">
      <c r="A8648" s="24" t="str">
        <f t="shared" si="813"/>
        <v>TQ13 7</v>
      </c>
      <c r="B8648" s="1" t="s">
        <v>12552</v>
      </c>
      <c r="C8648" s="1" t="s">
        <v>12631</v>
      </c>
      <c r="D8648" s="1" t="s">
        <v>12623</v>
      </c>
      <c r="E8648" s="2">
        <v>25</v>
      </c>
      <c r="F8648" s="3">
        <v>934927.24000000022</v>
      </c>
      <c r="G8648" s="3">
        <v>250000</v>
      </c>
      <c r="H8648" s="4">
        <v>151710.88</v>
      </c>
      <c r="I8648" s="25"/>
      <c r="J8648" s="26" t="str">
        <f t="shared" si="814"/>
        <v>No</v>
      </c>
      <c r="K8648" s="26" t="str">
        <f t="shared" si="815"/>
        <v>GB</v>
      </c>
      <c r="L8648" s="26" t="str">
        <f t="shared" si="816"/>
        <v>Invalid</v>
      </c>
      <c r="M8648" s="26" t="str">
        <f>IF(OR(ISBLANK(B8648),ISBLANK(C8648),ISBLANK(D8648)),"Missing",IFERROR(VLOOKUP(A8648,'RM Postcodes'!$A:$B,2,0),"Invalid"))</f>
        <v>live</v>
      </c>
      <c r="N8648" s="26" t="str">
        <f t="shared" si="817"/>
        <v>OK</v>
      </c>
      <c r="O8648" s="26" t="str">
        <f t="shared" si="812"/>
        <v>OK</v>
      </c>
    </row>
    <row r="8649" spans="1:15" x14ac:dyDescent="0.2">
      <c r="A8649" s="24" t="str">
        <f t="shared" si="813"/>
        <v>TQ13 8</v>
      </c>
      <c r="B8649" s="1" t="s">
        <v>12552</v>
      </c>
      <c r="C8649" s="1" t="s">
        <v>12631</v>
      </c>
      <c r="D8649" s="1" t="s">
        <v>12626</v>
      </c>
      <c r="E8649" s="2">
        <v>17</v>
      </c>
      <c r="F8649" s="3">
        <v>573310.79</v>
      </c>
      <c r="G8649" s="3">
        <v>165860.33000000002</v>
      </c>
      <c r="H8649" s="4">
        <v>50944.91</v>
      </c>
      <c r="I8649" s="25"/>
      <c r="J8649" s="26" t="str">
        <f t="shared" si="814"/>
        <v>No</v>
      </c>
      <c r="K8649" s="26" t="str">
        <f t="shared" si="815"/>
        <v>GB</v>
      </c>
      <c r="L8649" s="26" t="str">
        <f t="shared" si="816"/>
        <v>Invalid</v>
      </c>
      <c r="M8649" s="26" t="str">
        <f>IF(OR(ISBLANK(B8649),ISBLANK(C8649),ISBLANK(D8649)),"Missing",IFERROR(VLOOKUP(A8649,'RM Postcodes'!$A:$B,2,0),"Invalid"))</f>
        <v>live</v>
      </c>
      <c r="N8649" s="26" t="str">
        <f t="shared" si="817"/>
        <v>OK</v>
      </c>
      <c r="O8649" s="26" t="str">
        <f t="shared" si="812"/>
        <v>OK</v>
      </c>
    </row>
    <row r="8650" spans="1:15" x14ac:dyDescent="0.2">
      <c r="A8650" s="24" t="str">
        <f t="shared" si="813"/>
        <v>TQ13 9</v>
      </c>
      <c r="B8650" s="1" t="s">
        <v>12552</v>
      </c>
      <c r="C8650" s="1" t="s">
        <v>12631</v>
      </c>
      <c r="D8650" s="1" t="s">
        <v>12627</v>
      </c>
      <c r="E8650" s="2">
        <v>26</v>
      </c>
      <c r="F8650" s="3">
        <v>944980.38000000012</v>
      </c>
      <c r="G8650" s="3">
        <v>415429.26</v>
      </c>
      <c r="H8650" s="4">
        <v>109337</v>
      </c>
      <c r="I8650" s="25"/>
      <c r="J8650" s="26" t="str">
        <f t="shared" si="814"/>
        <v>No</v>
      </c>
      <c r="K8650" s="26" t="str">
        <f t="shared" si="815"/>
        <v>GB</v>
      </c>
      <c r="L8650" s="26" t="str">
        <f t="shared" si="816"/>
        <v>Invalid</v>
      </c>
      <c r="M8650" s="26" t="str">
        <f>IF(OR(ISBLANK(B8650),ISBLANK(C8650),ISBLANK(D8650)),"Missing",IFERROR(VLOOKUP(A8650,'RM Postcodes'!$A:$B,2,0),"Invalid"))</f>
        <v>live</v>
      </c>
      <c r="N8650" s="26" t="str">
        <f t="shared" si="817"/>
        <v>OK</v>
      </c>
      <c r="O8650" s="26" t="str">
        <f t="shared" si="812"/>
        <v>OK</v>
      </c>
    </row>
    <row r="8651" spans="1:15" x14ac:dyDescent="0.2">
      <c r="A8651" s="24" t="str">
        <f t="shared" si="813"/>
        <v>TQ14 0</v>
      </c>
      <c r="B8651" s="1" t="s">
        <v>12552</v>
      </c>
      <c r="C8651" s="1" t="s">
        <v>12633</v>
      </c>
      <c r="D8651" s="1" t="s">
        <v>12632</v>
      </c>
      <c r="E8651" s="2">
        <v>9</v>
      </c>
      <c r="F8651" s="3">
        <v>7651575.4099999992</v>
      </c>
      <c r="G8651" s="3">
        <v>7465966.6799999997</v>
      </c>
      <c r="H8651" s="4">
        <v>42663.079999999994</v>
      </c>
      <c r="I8651" s="25"/>
      <c r="J8651" s="26" t="str">
        <f t="shared" si="814"/>
        <v>No</v>
      </c>
      <c r="K8651" s="26" t="str">
        <f t="shared" si="815"/>
        <v>GB</v>
      </c>
      <c r="L8651" s="26" t="str">
        <f t="shared" si="816"/>
        <v>Invalid</v>
      </c>
      <c r="M8651" s="26" t="str">
        <f>IF(OR(ISBLANK(B8651),ISBLANK(C8651),ISBLANK(D8651)),"Missing",IFERROR(VLOOKUP(A8651,'RM Postcodes'!$A:$B,2,0),"Invalid"))</f>
        <v>live</v>
      </c>
      <c r="N8651" s="26" t="str">
        <f t="shared" si="817"/>
        <v>Redact</v>
      </c>
      <c r="O8651" s="26" t="str">
        <f t="shared" si="812"/>
        <v>Redact</v>
      </c>
    </row>
    <row r="8652" spans="1:15" x14ac:dyDescent="0.2">
      <c r="A8652" s="24" t="str">
        <f t="shared" si="813"/>
        <v>TQ14 8</v>
      </c>
      <c r="B8652" s="1" t="s">
        <v>12552</v>
      </c>
      <c r="C8652" s="1" t="s">
        <v>12633</v>
      </c>
      <c r="D8652" s="1" t="s">
        <v>12626</v>
      </c>
      <c r="E8652" s="2">
        <v>34</v>
      </c>
      <c r="F8652" s="3">
        <v>777899.94000000029</v>
      </c>
      <c r="G8652" s="3">
        <v>69162.27</v>
      </c>
      <c r="H8652" s="4">
        <v>63077.710000000006</v>
      </c>
      <c r="I8652" s="25"/>
      <c r="J8652" s="26" t="str">
        <f t="shared" si="814"/>
        <v>No</v>
      </c>
      <c r="K8652" s="26" t="str">
        <f t="shared" si="815"/>
        <v>GB</v>
      </c>
      <c r="L8652" s="26" t="str">
        <f t="shared" si="816"/>
        <v>Invalid</v>
      </c>
      <c r="M8652" s="26" t="str">
        <f>IF(OR(ISBLANK(B8652),ISBLANK(C8652),ISBLANK(D8652)),"Missing",IFERROR(VLOOKUP(A8652,'RM Postcodes'!$A:$B,2,0),"Invalid"))</f>
        <v>live</v>
      </c>
      <c r="N8652" s="26" t="str">
        <f t="shared" si="817"/>
        <v>OK</v>
      </c>
      <c r="O8652" s="26" t="str">
        <f t="shared" si="812"/>
        <v>OK</v>
      </c>
    </row>
    <row r="8653" spans="1:15" x14ac:dyDescent="0.2">
      <c r="A8653" s="24" t="str">
        <f t="shared" si="813"/>
        <v>TQ14 9</v>
      </c>
      <c r="B8653" s="1" t="s">
        <v>12552</v>
      </c>
      <c r="C8653" s="1" t="s">
        <v>12633</v>
      </c>
      <c r="D8653" s="1" t="s">
        <v>12627</v>
      </c>
      <c r="E8653" s="2">
        <v>29</v>
      </c>
      <c r="F8653" s="3">
        <v>598785.39999999991</v>
      </c>
      <c r="G8653" s="3">
        <v>46064.01</v>
      </c>
      <c r="H8653" s="4">
        <v>44560.79</v>
      </c>
      <c r="I8653" s="25"/>
      <c r="J8653" s="26" t="str">
        <f t="shared" si="814"/>
        <v>No</v>
      </c>
      <c r="K8653" s="26" t="str">
        <f t="shared" si="815"/>
        <v>GB</v>
      </c>
      <c r="L8653" s="26" t="str">
        <f t="shared" si="816"/>
        <v>Invalid</v>
      </c>
      <c r="M8653" s="26" t="str">
        <f>IF(OR(ISBLANK(B8653),ISBLANK(C8653),ISBLANK(D8653)),"Missing",IFERROR(VLOOKUP(A8653,'RM Postcodes'!$A:$B,2,0),"Invalid"))</f>
        <v>live</v>
      </c>
      <c r="N8653" s="26" t="str">
        <f t="shared" si="817"/>
        <v>OK</v>
      </c>
      <c r="O8653" s="26" t="str">
        <f t="shared" si="812"/>
        <v>OK</v>
      </c>
    </row>
    <row r="8654" spans="1:15" x14ac:dyDescent="0.2">
      <c r="A8654" s="24" t="str">
        <f t="shared" si="813"/>
        <v>TQ2 5</v>
      </c>
      <c r="B8654" s="1" t="s">
        <v>12552</v>
      </c>
      <c r="C8654" s="1" t="s">
        <v>12664</v>
      </c>
      <c r="D8654" s="1" t="s">
        <v>12625</v>
      </c>
      <c r="E8654" s="2">
        <v>27</v>
      </c>
      <c r="F8654" s="3">
        <v>791786.71999999974</v>
      </c>
      <c r="G8654" s="3">
        <v>117500</v>
      </c>
      <c r="H8654" s="4">
        <v>61157.68</v>
      </c>
      <c r="I8654" s="25"/>
      <c r="J8654" s="26" t="str">
        <f t="shared" si="814"/>
        <v>No</v>
      </c>
      <c r="K8654" s="26" t="str">
        <f t="shared" si="815"/>
        <v>GB</v>
      </c>
      <c r="L8654" s="26" t="str">
        <f t="shared" si="816"/>
        <v>Invalid</v>
      </c>
      <c r="M8654" s="26" t="str">
        <f>IF(OR(ISBLANK(B8654),ISBLANK(C8654),ISBLANK(D8654)),"Missing",IFERROR(VLOOKUP(A8654,'RM Postcodes'!$A:$B,2,0),"Invalid"))</f>
        <v>live</v>
      </c>
      <c r="N8654" s="26" t="str">
        <f t="shared" si="817"/>
        <v>OK</v>
      </c>
      <c r="O8654" s="26" t="str">
        <f t="shared" si="812"/>
        <v>OK</v>
      </c>
    </row>
    <row r="8655" spans="1:15" x14ac:dyDescent="0.2">
      <c r="A8655" s="24" t="str">
        <f t="shared" si="813"/>
        <v>TQ2 6</v>
      </c>
      <c r="B8655" s="1" t="s">
        <v>12552</v>
      </c>
      <c r="C8655" s="1" t="s">
        <v>12664</v>
      </c>
      <c r="D8655" s="1" t="s">
        <v>12622</v>
      </c>
      <c r="E8655" s="2">
        <v>36</v>
      </c>
      <c r="F8655" s="3">
        <v>596304.31999999995</v>
      </c>
      <c r="G8655" s="3">
        <v>46211.88</v>
      </c>
      <c r="H8655" s="4">
        <v>45845.1</v>
      </c>
      <c r="I8655" s="25"/>
      <c r="J8655" s="26" t="str">
        <f t="shared" si="814"/>
        <v>No</v>
      </c>
      <c r="K8655" s="26" t="str">
        <f t="shared" si="815"/>
        <v>GB</v>
      </c>
      <c r="L8655" s="26" t="str">
        <f t="shared" si="816"/>
        <v>Invalid</v>
      </c>
      <c r="M8655" s="26" t="str">
        <f>IF(OR(ISBLANK(B8655),ISBLANK(C8655),ISBLANK(D8655)),"Missing",IFERROR(VLOOKUP(A8655,'RM Postcodes'!$A:$B,2,0),"Invalid"))</f>
        <v>live</v>
      </c>
      <c r="N8655" s="26" t="str">
        <f t="shared" si="817"/>
        <v>OK</v>
      </c>
      <c r="O8655" s="26" t="str">
        <f t="shared" si="812"/>
        <v>OK</v>
      </c>
    </row>
    <row r="8656" spans="1:15" x14ac:dyDescent="0.2">
      <c r="A8656" s="24" t="str">
        <f t="shared" si="813"/>
        <v>TQ2 7</v>
      </c>
      <c r="B8656" s="1" t="s">
        <v>12552</v>
      </c>
      <c r="C8656" s="1" t="s">
        <v>12664</v>
      </c>
      <c r="D8656" s="1" t="s">
        <v>12623</v>
      </c>
      <c r="E8656" s="2">
        <v>40</v>
      </c>
      <c r="F8656" s="3">
        <v>1791458.8000000005</v>
      </c>
      <c r="G8656" s="3">
        <v>546778.30000000005</v>
      </c>
      <c r="H8656" s="4">
        <v>347834.62</v>
      </c>
      <c r="I8656" s="25"/>
      <c r="J8656" s="26" t="str">
        <f t="shared" si="814"/>
        <v>No</v>
      </c>
      <c r="K8656" s="26" t="str">
        <f t="shared" si="815"/>
        <v>GB</v>
      </c>
      <c r="L8656" s="26" t="str">
        <f t="shared" si="816"/>
        <v>Invalid</v>
      </c>
      <c r="M8656" s="26" t="str">
        <f>IF(OR(ISBLANK(B8656),ISBLANK(C8656),ISBLANK(D8656)),"Missing",IFERROR(VLOOKUP(A8656,'RM Postcodes'!$A:$B,2,0),"Invalid"))</f>
        <v>live</v>
      </c>
      <c r="N8656" s="26" t="str">
        <f t="shared" si="817"/>
        <v>OK</v>
      </c>
      <c r="O8656" s="26" t="str">
        <f t="shared" si="812"/>
        <v>OK</v>
      </c>
    </row>
    <row r="8657" spans="1:15" x14ac:dyDescent="0.2">
      <c r="A8657" s="24" t="str">
        <f t="shared" si="813"/>
        <v>TQ2 8</v>
      </c>
      <c r="B8657" s="1" t="s">
        <v>12552</v>
      </c>
      <c r="C8657" s="1" t="s">
        <v>12664</v>
      </c>
      <c r="D8657" s="1" t="s">
        <v>12626</v>
      </c>
      <c r="E8657" s="2">
        <v>25</v>
      </c>
      <c r="F8657" s="3">
        <v>520098.93999999994</v>
      </c>
      <c r="G8657" s="3">
        <v>69439.399999999994</v>
      </c>
      <c r="H8657" s="4">
        <v>46894.34</v>
      </c>
      <c r="I8657" s="25"/>
      <c r="J8657" s="26" t="str">
        <f t="shared" si="814"/>
        <v>No</v>
      </c>
      <c r="K8657" s="26" t="str">
        <f t="shared" si="815"/>
        <v>GB</v>
      </c>
      <c r="L8657" s="26" t="str">
        <f t="shared" si="816"/>
        <v>Invalid</v>
      </c>
      <c r="M8657" s="26" t="str">
        <f>IF(OR(ISBLANK(B8657),ISBLANK(C8657),ISBLANK(D8657)),"Missing",IFERROR(VLOOKUP(A8657,'RM Postcodes'!$A:$B,2,0),"Invalid"))</f>
        <v>live</v>
      </c>
      <c r="N8657" s="26" t="str">
        <f t="shared" si="817"/>
        <v>OK</v>
      </c>
      <c r="O8657" s="26" t="str">
        <f t="shared" si="812"/>
        <v>OK</v>
      </c>
    </row>
    <row r="8658" spans="1:15" x14ac:dyDescent="0.2">
      <c r="A8658" s="24" t="str">
        <f t="shared" si="813"/>
        <v>TQ3 1</v>
      </c>
      <c r="B8658" s="1" t="s">
        <v>12552</v>
      </c>
      <c r="C8658" s="1" t="s">
        <v>12665</v>
      </c>
      <c r="D8658" s="1" t="s">
        <v>12621</v>
      </c>
      <c r="E8658" s="2">
        <v>33</v>
      </c>
      <c r="F8658" s="3">
        <v>756929.51</v>
      </c>
      <c r="G8658" s="3">
        <v>127489.91</v>
      </c>
      <c r="H8658" s="4">
        <v>91665.98</v>
      </c>
      <c r="I8658" s="25"/>
      <c r="J8658" s="26" t="str">
        <f t="shared" si="814"/>
        <v>No</v>
      </c>
      <c r="K8658" s="26" t="str">
        <f t="shared" si="815"/>
        <v>GB</v>
      </c>
      <c r="L8658" s="26" t="str">
        <f t="shared" si="816"/>
        <v>Invalid</v>
      </c>
      <c r="M8658" s="26" t="str">
        <f>IF(OR(ISBLANK(B8658),ISBLANK(C8658),ISBLANK(D8658)),"Missing",IFERROR(VLOOKUP(A8658,'RM Postcodes'!$A:$B,2,0),"Invalid"))</f>
        <v>live</v>
      </c>
      <c r="N8658" s="26" t="str">
        <f t="shared" si="817"/>
        <v>OK</v>
      </c>
      <c r="O8658" s="26" t="str">
        <f t="shared" si="812"/>
        <v>OK</v>
      </c>
    </row>
    <row r="8659" spans="1:15" x14ac:dyDescent="0.2">
      <c r="A8659" s="24" t="str">
        <f t="shared" si="813"/>
        <v>TQ3 2</v>
      </c>
      <c r="B8659" s="1" t="s">
        <v>12552</v>
      </c>
      <c r="C8659" s="1" t="s">
        <v>12665</v>
      </c>
      <c r="D8659" s="1" t="s">
        <v>12640</v>
      </c>
      <c r="E8659" s="2">
        <v>49</v>
      </c>
      <c r="F8659" s="3">
        <v>1827899.4800000007</v>
      </c>
      <c r="G8659" s="3">
        <v>348060.81999999995</v>
      </c>
      <c r="H8659" s="4">
        <v>256110.82</v>
      </c>
      <c r="I8659" s="25"/>
      <c r="J8659" s="26" t="str">
        <f t="shared" si="814"/>
        <v>No</v>
      </c>
      <c r="K8659" s="26" t="str">
        <f t="shared" si="815"/>
        <v>GB</v>
      </c>
      <c r="L8659" s="26" t="str">
        <f t="shared" si="816"/>
        <v>Invalid</v>
      </c>
      <c r="M8659" s="26" t="str">
        <f>IF(OR(ISBLANK(B8659),ISBLANK(C8659),ISBLANK(D8659)),"Missing",IFERROR(VLOOKUP(A8659,'RM Postcodes'!$A:$B,2,0),"Invalid"))</f>
        <v>live</v>
      </c>
      <c r="N8659" s="26" t="str">
        <f t="shared" si="817"/>
        <v>OK</v>
      </c>
      <c r="O8659" s="26" t="str">
        <f t="shared" si="812"/>
        <v>OK</v>
      </c>
    </row>
    <row r="8660" spans="1:15" x14ac:dyDescent="0.2">
      <c r="A8660" s="24" t="str">
        <f t="shared" si="813"/>
        <v>TQ3 3</v>
      </c>
      <c r="B8660" s="1" t="s">
        <v>12552</v>
      </c>
      <c r="C8660" s="1" t="s">
        <v>12665</v>
      </c>
      <c r="D8660" s="1" t="s">
        <v>12629</v>
      </c>
      <c r="E8660" s="2">
        <v>43</v>
      </c>
      <c r="F8660" s="3">
        <v>595116.97000000032</v>
      </c>
      <c r="G8660" s="3">
        <v>47463.85</v>
      </c>
      <c r="H8660" s="4">
        <v>46684.78</v>
      </c>
      <c r="I8660" s="25"/>
      <c r="J8660" s="26" t="str">
        <f t="shared" si="814"/>
        <v>No</v>
      </c>
      <c r="K8660" s="26" t="str">
        <f t="shared" si="815"/>
        <v>GB</v>
      </c>
      <c r="L8660" s="26" t="str">
        <f t="shared" si="816"/>
        <v>Invalid</v>
      </c>
      <c r="M8660" s="26" t="str">
        <f>IF(OR(ISBLANK(B8660),ISBLANK(C8660),ISBLANK(D8660)),"Missing",IFERROR(VLOOKUP(A8660,'RM Postcodes'!$A:$B,2,0),"Invalid"))</f>
        <v>live</v>
      </c>
      <c r="N8660" s="26" t="str">
        <f t="shared" si="817"/>
        <v>OK</v>
      </c>
      <c r="O8660" s="26" t="str">
        <f t="shared" si="812"/>
        <v>OK</v>
      </c>
    </row>
    <row r="8661" spans="1:15" x14ac:dyDescent="0.2">
      <c r="A8661" s="24" t="str">
        <f t="shared" si="813"/>
        <v>TQ4 5</v>
      </c>
      <c r="B8661" s="1" t="s">
        <v>12552</v>
      </c>
      <c r="C8661" s="1" t="s">
        <v>12666</v>
      </c>
      <c r="D8661" s="1" t="s">
        <v>12625</v>
      </c>
      <c r="E8661" s="2">
        <v>28</v>
      </c>
      <c r="F8661" s="3">
        <v>452200.89</v>
      </c>
      <c r="G8661" s="3">
        <v>156666.71</v>
      </c>
      <c r="H8661" s="4">
        <v>51372.95</v>
      </c>
      <c r="I8661" s="25"/>
      <c r="J8661" s="26" t="str">
        <f t="shared" si="814"/>
        <v>No</v>
      </c>
      <c r="K8661" s="26" t="str">
        <f t="shared" si="815"/>
        <v>GB</v>
      </c>
      <c r="L8661" s="26" t="str">
        <f t="shared" si="816"/>
        <v>Invalid</v>
      </c>
      <c r="M8661" s="26" t="str">
        <f>IF(OR(ISBLANK(B8661),ISBLANK(C8661),ISBLANK(D8661)),"Missing",IFERROR(VLOOKUP(A8661,'RM Postcodes'!$A:$B,2,0),"Invalid"))</f>
        <v>live</v>
      </c>
      <c r="N8661" s="26" t="str">
        <f t="shared" si="817"/>
        <v>OK</v>
      </c>
      <c r="O8661" s="26" t="str">
        <f t="shared" si="812"/>
        <v>OK</v>
      </c>
    </row>
    <row r="8662" spans="1:15" x14ac:dyDescent="0.2">
      <c r="A8662" s="24" t="str">
        <f t="shared" si="813"/>
        <v>TQ4 6</v>
      </c>
      <c r="B8662" s="1" t="s">
        <v>12552</v>
      </c>
      <c r="C8662" s="1" t="s">
        <v>12666</v>
      </c>
      <c r="D8662" s="1" t="s">
        <v>12622</v>
      </c>
      <c r="E8662" s="2">
        <v>26</v>
      </c>
      <c r="F8662" s="3">
        <v>905833.24</v>
      </c>
      <c r="G8662" s="3">
        <v>222867.53</v>
      </c>
      <c r="H8662" s="4">
        <v>85837.759999999995</v>
      </c>
      <c r="I8662" s="25"/>
      <c r="J8662" s="26" t="str">
        <f t="shared" si="814"/>
        <v>No</v>
      </c>
      <c r="K8662" s="26" t="str">
        <f t="shared" si="815"/>
        <v>GB</v>
      </c>
      <c r="L8662" s="26" t="str">
        <f t="shared" si="816"/>
        <v>Invalid</v>
      </c>
      <c r="M8662" s="26" t="str">
        <f>IF(OR(ISBLANK(B8662),ISBLANK(C8662),ISBLANK(D8662)),"Missing",IFERROR(VLOOKUP(A8662,'RM Postcodes'!$A:$B,2,0),"Invalid"))</f>
        <v>live</v>
      </c>
      <c r="N8662" s="26" t="str">
        <f t="shared" si="817"/>
        <v>OK</v>
      </c>
      <c r="O8662" s="26" t="str">
        <f t="shared" si="812"/>
        <v>OK</v>
      </c>
    </row>
    <row r="8663" spans="1:15" x14ac:dyDescent="0.2">
      <c r="A8663" s="24" t="str">
        <f t="shared" si="813"/>
        <v>TQ4 7</v>
      </c>
      <c r="B8663" s="1" t="s">
        <v>12552</v>
      </c>
      <c r="C8663" s="1" t="s">
        <v>12666</v>
      </c>
      <c r="D8663" s="1" t="s">
        <v>12623</v>
      </c>
      <c r="E8663" s="2">
        <v>37</v>
      </c>
      <c r="F8663" s="3">
        <v>4574150.7100000009</v>
      </c>
      <c r="G8663" s="3">
        <v>1561999.1400000001</v>
      </c>
      <c r="H8663" s="4">
        <v>991828.32</v>
      </c>
      <c r="I8663" s="25"/>
      <c r="J8663" s="26" t="str">
        <f t="shared" si="814"/>
        <v>No</v>
      </c>
      <c r="K8663" s="26" t="str">
        <f t="shared" si="815"/>
        <v>GB</v>
      </c>
      <c r="L8663" s="26" t="str">
        <f t="shared" si="816"/>
        <v>Invalid</v>
      </c>
      <c r="M8663" s="26" t="str">
        <f>IF(OR(ISBLANK(B8663),ISBLANK(C8663),ISBLANK(D8663)),"Missing",IFERROR(VLOOKUP(A8663,'RM Postcodes'!$A:$B,2,0),"Invalid"))</f>
        <v>live</v>
      </c>
      <c r="N8663" s="26" t="str">
        <f t="shared" si="817"/>
        <v>OK</v>
      </c>
      <c r="O8663" s="26" t="str">
        <f t="shared" si="812"/>
        <v>OK</v>
      </c>
    </row>
    <row r="8664" spans="1:15" x14ac:dyDescent="0.2">
      <c r="A8664" s="24" t="str">
        <f t="shared" si="813"/>
        <v>TQ5 0</v>
      </c>
      <c r="B8664" s="1" t="s">
        <v>12552</v>
      </c>
      <c r="C8664" s="1" t="s">
        <v>12667</v>
      </c>
      <c r="D8664" s="1" t="s">
        <v>12632</v>
      </c>
      <c r="E8664" s="2">
        <v>13</v>
      </c>
      <c r="F8664" s="3">
        <v>277261.37</v>
      </c>
      <c r="G8664" s="3">
        <v>114526.57</v>
      </c>
      <c r="H8664" s="4">
        <v>42889.9</v>
      </c>
      <c r="I8664" s="25"/>
      <c r="J8664" s="26" t="str">
        <f t="shared" si="814"/>
        <v>No</v>
      </c>
      <c r="K8664" s="26" t="str">
        <f t="shared" si="815"/>
        <v>GB</v>
      </c>
      <c r="L8664" s="26" t="str">
        <f t="shared" si="816"/>
        <v>Invalid</v>
      </c>
      <c r="M8664" s="26" t="str">
        <f>IF(OR(ISBLANK(B8664),ISBLANK(C8664),ISBLANK(D8664)),"Missing",IFERROR(VLOOKUP(A8664,'RM Postcodes'!$A:$B,2,0),"Invalid"))</f>
        <v>live</v>
      </c>
      <c r="N8664" s="26" t="str">
        <f t="shared" si="817"/>
        <v>OK</v>
      </c>
      <c r="O8664" s="26" t="str">
        <f t="shared" si="812"/>
        <v>OK</v>
      </c>
    </row>
    <row r="8665" spans="1:15" x14ac:dyDescent="0.2">
      <c r="A8665" s="24" t="str">
        <f t="shared" si="813"/>
        <v>TQ5 8</v>
      </c>
      <c r="B8665" s="1" t="s">
        <v>12552</v>
      </c>
      <c r="C8665" s="1" t="s">
        <v>12667</v>
      </c>
      <c r="D8665" s="1" t="s">
        <v>12626</v>
      </c>
      <c r="E8665" s="2">
        <v>14</v>
      </c>
      <c r="F8665" s="3">
        <v>383499.19999999995</v>
      </c>
      <c r="G8665" s="3">
        <v>106250</v>
      </c>
      <c r="H8665" s="4">
        <v>58619.820000000007</v>
      </c>
      <c r="I8665" s="25"/>
      <c r="J8665" s="26" t="str">
        <f t="shared" si="814"/>
        <v>No</v>
      </c>
      <c r="K8665" s="26" t="str">
        <f t="shared" si="815"/>
        <v>GB</v>
      </c>
      <c r="L8665" s="26" t="str">
        <f t="shared" si="816"/>
        <v>Invalid</v>
      </c>
      <c r="M8665" s="26" t="str">
        <f>IF(OR(ISBLANK(B8665),ISBLANK(C8665),ISBLANK(D8665)),"Missing",IFERROR(VLOOKUP(A8665,'RM Postcodes'!$A:$B,2,0),"Invalid"))</f>
        <v>live</v>
      </c>
      <c r="N8665" s="26" t="str">
        <f t="shared" si="817"/>
        <v>OK</v>
      </c>
      <c r="O8665" s="26" t="str">
        <f t="shared" si="812"/>
        <v>OK</v>
      </c>
    </row>
    <row r="8666" spans="1:15" x14ac:dyDescent="0.2">
      <c r="A8666" s="24" t="str">
        <f t="shared" si="813"/>
        <v>TQ5 9</v>
      </c>
      <c r="B8666" s="1" t="s">
        <v>12552</v>
      </c>
      <c r="C8666" s="1" t="s">
        <v>12667</v>
      </c>
      <c r="D8666" s="1" t="s">
        <v>12627</v>
      </c>
      <c r="E8666" s="2">
        <v>26</v>
      </c>
      <c r="F8666" s="3">
        <v>435508.97000000003</v>
      </c>
      <c r="G8666" s="3">
        <v>50623.07</v>
      </c>
      <c r="H8666" s="4">
        <v>40493.67</v>
      </c>
      <c r="I8666" s="25"/>
      <c r="J8666" s="26" t="str">
        <f t="shared" si="814"/>
        <v>No</v>
      </c>
      <c r="K8666" s="26" t="str">
        <f t="shared" si="815"/>
        <v>GB</v>
      </c>
      <c r="L8666" s="26" t="str">
        <f t="shared" si="816"/>
        <v>Invalid</v>
      </c>
      <c r="M8666" s="26" t="str">
        <f>IF(OR(ISBLANK(B8666),ISBLANK(C8666),ISBLANK(D8666)),"Missing",IFERROR(VLOOKUP(A8666,'RM Postcodes'!$A:$B,2,0),"Invalid"))</f>
        <v>live</v>
      </c>
      <c r="N8666" s="26" t="str">
        <f t="shared" si="817"/>
        <v>OK</v>
      </c>
      <c r="O8666" s="26" t="str">
        <f t="shared" si="812"/>
        <v>OK</v>
      </c>
    </row>
    <row r="8667" spans="1:15" x14ac:dyDescent="0.2">
      <c r="A8667" s="24" t="str">
        <f t="shared" si="813"/>
        <v>TQ6 0</v>
      </c>
      <c r="B8667" s="1" t="s">
        <v>12552</v>
      </c>
      <c r="C8667" s="1" t="s">
        <v>12668</v>
      </c>
      <c r="D8667" s="1" t="s">
        <v>12632</v>
      </c>
      <c r="E8667" s="2">
        <v>19</v>
      </c>
      <c r="F8667" s="3">
        <v>2428734.4999999995</v>
      </c>
      <c r="G8667" s="3">
        <v>1349821.19</v>
      </c>
      <c r="H8667" s="4">
        <v>790085.64999999991</v>
      </c>
      <c r="I8667" s="25"/>
      <c r="J8667" s="26" t="str">
        <f t="shared" si="814"/>
        <v>No</v>
      </c>
      <c r="K8667" s="26" t="str">
        <f t="shared" si="815"/>
        <v>GB</v>
      </c>
      <c r="L8667" s="26" t="str">
        <f t="shared" si="816"/>
        <v>Invalid</v>
      </c>
      <c r="M8667" s="26" t="str">
        <f>IF(OR(ISBLANK(B8667),ISBLANK(C8667),ISBLANK(D8667)),"Missing",IFERROR(VLOOKUP(A8667,'RM Postcodes'!$A:$B,2,0),"Invalid"))</f>
        <v>live</v>
      </c>
      <c r="N8667" s="26" t="str">
        <f t="shared" si="817"/>
        <v>OK</v>
      </c>
      <c r="O8667" s="26" t="str">
        <f t="shared" si="812"/>
        <v>Redact</v>
      </c>
    </row>
    <row r="8668" spans="1:15" x14ac:dyDescent="0.2">
      <c r="A8668" s="24" t="str">
        <f t="shared" si="813"/>
        <v>TQ6 9</v>
      </c>
      <c r="B8668" s="1" t="s">
        <v>12552</v>
      </c>
      <c r="C8668" s="1" t="s">
        <v>12668</v>
      </c>
      <c r="D8668" s="1" t="s">
        <v>12627</v>
      </c>
      <c r="E8668" s="2">
        <v>24</v>
      </c>
      <c r="F8668" s="3">
        <v>3855761.5300000003</v>
      </c>
      <c r="G8668" s="3">
        <v>2888314.56</v>
      </c>
      <c r="H8668" s="4">
        <v>212503.01</v>
      </c>
      <c r="I8668" s="25"/>
      <c r="J8668" s="26" t="str">
        <f t="shared" si="814"/>
        <v>No</v>
      </c>
      <c r="K8668" s="26" t="str">
        <f t="shared" si="815"/>
        <v>GB</v>
      </c>
      <c r="L8668" s="26" t="str">
        <f t="shared" si="816"/>
        <v>Invalid</v>
      </c>
      <c r="M8668" s="26" t="str">
        <f>IF(OR(ISBLANK(B8668),ISBLANK(C8668),ISBLANK(D8668)),"Missing",IFERROR(VLOOKUP(A8668,'RM Postcodes'!$A:$B,2,0),"Invalid"))</f>
        <v>live</v>
      </c>
      <c r="N8668" s="26" t="str">
        <f t="shared" si="817"/>
        <v>OK</v>
      </c>
      <c r="O8668" s="26" t="str">
        <f t="shared" si="812"/>
        <v>Redact</v>
      </c>
    </row>
    <row r="8669" spans="1:15" x14ac:dyDescent="0.2">
      <c r="A8669" s="24" t="str">
        <f t="shared" si="813"/>
        <v>TQ7 1</v>
      </c>
      <c r="B8669" s="1" t="s">
        <v>12552</v>
      </c>
      <c r="C8669" s="1" t="s">
        <v>12669</v>
      </c>
      <c r="D8669" s="1" t="s">
        <v>12621</v>
      </c>
      <c r="E8669" s="2">
        <v>55</v>
      </c>
      <c r="F8669" s="3">
        <v>3189076.1999999988</v>
      </c>
      <c r="G8669" s="3">
        <v>1140000</v>
      </c>
      <c r="H8669" s="4">
        <v>573799.9</v>
      </c>
      <c r="I8669" s="25"/>
      <c r="J8669" s="26" t="str">
        <f t="shared" si="814"/>
        <v>No</v>
      </c>
      <c r="K8669" s="26" t="str">
        <f t="shared" si="815"/>
        <v>GB</v>
      </c>
      <c r="L8669" s="26" t="str">
        <f t="shared" si="816"/>
        <v>Invalid</v>
      </c>
      <c r="M8669" s="26" t="str">
        <f>IF(OR(ISBLANK(B8669),ISBLANK(C8669),ISBLANK(D8669)),"Missing",IFERROR(VLOOKUP(A8669,'RM Postcodes'!$A:$B,2,0),"Invalid"))</f>
        <v>live</v>
      </c>
      <c r="N8669" s="26" t="str">
        <f t="shared" si="817"/>
        <v>OK</v>
      </c>
      <c r="O8669" s="26" t="str">
        <f t="shared" si="812"/>
        <v>OK</v>
      </c>
    </row>
    <row r="8670" spans="1:15" x14ac:dyDescent="0.2">
      <c r="A8670" s="24" t="str">
        <f t="shared" si="813"/>
        <v>TQ7 2</v>
      </c>
      <c r="B8670" s="1" t="s">
        <v>12552</v>
      </c>
      <c r="C8670" s="1" t="s">
        <v>12669</v>
      </c>
      <c r="D8670" s="1" t="s">
        <v>12640</v>
      </c>
      <c r="E8670" s="2">
        <v>33</v>
      </c>
      <c r="F8670" s="3">
        <v>1265112.3199999994</v>
      </c>
      <c r="G8670" s="3">
        <v>424960.56999999995</v>
      </c>
      <c r="H8670" s="4">
        <v>255666.70999999996</v>
      </c>
      <c r="I8670" s="25"/>
      <c r="J8670" s="26" t="str">
        <f t="shared" si="814"/>
        <v>No</v>
      </c>
      <c r="K8670" s="26" t="str">
        <f t="shared" si="815"/>
        <v>GB</v>
      </c>
      <c r="L8670" s="26" t="str">
        <f t="shared" si="816"/>
        <v>Invalid</v>
      </c>
      <c r="M8670" s="26" t="str">
        <f>IF(OR(ISBLANK(B8670),ISBLANK(C8670),ISBLANK(D8670)),"Missing",IFERROR(VLOOKUP(A8670,'RM Postcodes'!$A:$B,2,0),"Invalid"))</f>
        <v>live</v>
      </c>
      <c r="N8670" s="26" t="str">
        <f t="shared" si="817"/>
        <v>OK</v>
      </c>
      <c r="O8670" s="26" t="str">
        <f t="shared" si="812"/>
        <v>OK</v>
      </c>
    </row>
    <row r="8671" spans="1:15" x14ac:dyDescent="0.2">
      <c r="A8671" s="24" t="str">
        <f t="shared" si="813"/>
        <v>TQ7 3</v>
      </c>
      <c r="B8671" s="1" t="s">
        <v>12552</v>
      </c>
      <c r="C8671" s="1" t="s">
        <v>12669</v>
      </c>
      <c r="D8671" s="1" t="s">
        <v>12629</v>
      </c>
      <c r="E8671" s="2">
        <v>51</v>
      </c>
      <c r="F8671" s="3">
        <v>4499796.370000002</v>
      </c>
      <c r="G8671" s="3">
        <v>1799222.31</v>
      </c>
      <c r="H8671" s="4">
        <v>739442.91</v>
      </c>
      <c r="I8671" s="25"/>
      <c r="J8671" s="26" t="str">
        <f t="shared" si="814"/>
        <v>No</v>
      </c>
      <c r="K8671" s="26" t="str">
        <f t="shared" si="815"/>
        <v>GB</v>
      </c>
      <c r="L8671" s="26" t="str">
        <f t="shared" si="816"/>
        <v>Invalid</v>
      </c>
      <c r="M8671" s="26" t="str">
        <f>IF(OR(ISBLANK(B8671),ISBLANK(C8671),ISBLANK(D8671)),"Missing",IFERROR(VLOOKUP(A8671,'RM Postcodes'!$A:$B,2,0),"Invalid"))</f>
        <v>live</v>
      </c>
      <c r="N8671" s="26" t="str">
        <f t="shared" si="817"/>
        <v>OK</v>
      </c>
      <c r="O8671" s="26" t="str">
        <f t="shared" si="812"/>
        <v>OK</v>
      </c>
    </row>
    <row r="8672" spans="1:15" x14ac:dyDescent="0.2">
      <c r="A8672" s="24" t="str">
        <f t="shared" si="813"/>
        <v>TQ7 4</v>
      </c>
      <c r="B8672" s="1" t="s">
        <v>12552</v>
      </c>
      <c r="C8672" s="1" t="s">
        <v>12669</v>
      </c>
      <c r="D8672" s="1" t="s">
        <v>12630</v>
      </c>
      <c r="E8672" s="2">
        <v>23</v>
      </c>
      <c r="F8672" s="3">
        <v>698323.07999999984</v>
      </c>
      <c r="G8672" s="3">
        <v>195859.02</v>
      </c>
      <c r="H8672" s="4">
        <v>186999.97</v>
      </c>
      <c r="I8672" s="25"/>
      <c r="J8672" s="26" t="str">
        <f t="shared" si="814"/>
        <v>No</v>
      </c>
      <c r="K8672" s="26" t="str">
        <f t="shared" si="815"/>
        <v>GB</v>
      </c>
      <c r="L8672" s="26" t="str">
        <f t="shared" si="816"/>
        <v>Invalid</v>
      </c>
      <c r="M8672" s="26" t="str">
        <f>IF(OR(ISBLANK(B8672),ISBLANK(C8672),ISBLANK(D8672)),"Missing",IFERROR(VLOOKUP(A8672,'RM Postcodes'!$A:$B,2,0),"Invalid"))</f>
        <v>live</v>
      </c>
      <c r="N8672" s="26" t="str">
        <f t="shared" si="817"/>
        <v>OK</v>
      </c>
      <c r="O8672" s="26" t="str">
        <f t="shared" si="812"/>
        <v>OK</v>
      </c>
    </row>
    <row r="8673" spans="1:15" x14ac:dyDescent="0.2">
      <c r="A8673" s="24" t="str">
        <f t="shared" si="813"/>
        <v>TQ8 8</v>
      </c>
      <c r="B8673" s="1" t="s">
        <v>12552</v>
      </c>
      <c r="C8673" s="1" t="s">
        <v>12670</v>
      </c>
      <c r="D8673" s="1" t="s">
        <v>12626</v>
      </c>
      <c r="E8673" s="2">
        <v>24</v>
      </c>
      <c r="F8673" s="3">
        <v>671824.15999999992</v>
      </c>
      <c r="G8673" s="3">
        <v>81507.759999999995</v>
      </c>
      <c r="H8673" s="4">
        <v>73570.73</v>
      </c>
      <c r="I8673" s="25"/>
      <c r="J8673" s="26" t="str">
        <f t="shared" si="814"/>
        <v>No</v>
      </c>
      <c r="K8673" s="26" t="str">
        <f t="shared" si="815"/>
        <v>GB</v>
      </c>
      <c r="L8673" s="26" t="str">
        <f t="shared" si="816"/>
        <v>Invalid</v>
      </c>
      <c r="M8673" s="26" t="str">
        <f>IF(OR(ISBLANK(B8673),ISBLANK(C8673),ISBLANK(D8673)),"Missing",IFERROR(VLOOKUP(A8673,'RM Postcodes'!$A:$B,2,0),"Invalid"))</f>
        <v>live</v>
      </c>
      <c r="N8673" s="26" t="str">
        <f t="shared" si="817"/>
        <v>OK</v>
      </c>
      <c r="O8673" s="26" t="str">
        <f t="shared" si="812"/>
        <v>OK</v>
      </c>
    </row>
    <row r="8674" spans="1:15" x14ac:dyDescent="0.2">
      <c r="A8674" s="24" t="str">
        <f t="shared" si="813"/>
        <v>TQ9 5</v>
      </c>
      <c r="B8674" s="1" t="s">
        <v>12552</v>
      </c>
      <c r="C8674" s="1" t="s">
        <v>12671</v>
      </c>
      <c r="D8674" s="1" t="s">
        <v>12625</v>
      </c>
      <c r="E8674" s="2">
        <v>57</v>
      </c>
      <c r="F8674" s="3">
        <v>1746895.4100000001</v>
      </c>
      <c r="G8674" s="3">
        <v>228128.09</v>
      </c>
      <c r="H8674" s="4">
        <v>186611.15</v>
      </c>
      <c r="I8674" s="25"/>
      <c r="J8674" s="26" t="str">
        <f t="shared" si="814"/>
        <v>No</v>
      </c>
      <c r="K8674" s="26" t="str">
        <f t="shared" si="815"/>
        <v>GB</v>
      </c>
      <c r="L8674" s="26" t="str">
        <f t="shared" si="816"/>
        <v>Invalid</v>
      </c>
      <c r="M8674" s="26" t="str">
        <f>IF(OR(ISBLANK(B8674),ISBLANK(C8674),ISBLANK(D8674)),"Missing",IFERROR(VLOOKUP(A8674,'RM Postcodes'!$A:$B,2,0),"Invalid"))</f>
        <v>live</v>
      </c>
      <c r="N8674" s="26" t="str">
        <f t="shared" si="817"/>
        <v>OK</v>
      </c>
      <c r="O8674" s="26" t="str">
        <f t="shared" si="812"/>
        <v>OK</v>
      </c>
    </row>
    <row r="8675" spans="1:15" x14ac:dyDescent="0.2">
      <c r="A8675" s="24" t="str">
        <f t="shared" si="813"/>
        <v>TQ9 6</v>
      </c>
      <c r="B8675" s="1" t="s">
        <v>12552</v>
      </c>
      <c r="C8675" s="1" t="s">
        <v>12671</v>
      </c>
      <c r="D8675" s="1" t="s">
        <v>12622</v>
      </c>
      <c r="E8675" s="2">
        <v>26</v>
      </c>
      <c r="F8675" s="3">
        <v>1956216.31</v>
      </c>
      <c r="G8675" s="3">
        <v>750251.49</v>
      </c>
      <c r="H8675" s="4">
        <v>742173.08000000007</v>
      </c>
      <c r="I8675" s="25"/>
      <c r="J8675" s="26" t="str">
        <f t="shared" si="814"/>
        <v>No</v>
      </c>
      <c r="K8675" s="26" t="str">
        <f t="shared" si="815"/>
        <v>GB</v>
      </c>
      <c r="L8675" s="26" t="str">
        <f t="shared" si="816"/>
        <v>Invalid</v>
      </c>
      <c r="M8675" s="26" t="str">
        <f>IF(OR(ISBLANK(B8675),ISBLANK(C8675),ISBLANK(D8675)),"Missing",IFERROR(VLOOKUP(A8675,'RM Postcodes'!$A:$B,2,0),"Invalid"))</f>
        <v>live</v>
      </c>
      <c r="N8675" s="26" t="str">
        <f t="shared" si="817"/>
        <v>OK</v>
      </c>
      <c r="O8675" s="26" t="str">
        <f t="shared" si="812"/>
        <v>Redact</v>
      </c>
    </row>
    <row r="8676" spans="1:15" x14ac:dyDescent="0.2">
      <c r="A8676" s="24" t="str">
        <f t="shared" si="813"/>
        <v>TQ9 7</v>
      </c>
      <c r="B8676" s="1" t="s">
        <v>12552</v>
      </c>
      <c r="C8676" s="1" t="s">
        <v>12671</v>
      </c>
      <c r="D8676" s="1" t="s">
        <v>12623</v>
      </c>
      <c r="E8676" s="2">
        <v>51</v>
      </c>
      <c r="F8676" s="3">
        <v>4747860.29</v>
      </c>
      <c r="G8676" s="3">
        <v>2609770.7800000003</v>
      </c>
      <c r="H8676" s="4">
        <v>356716.4</v>
      </c>
      <c r="I8676" s="25"/>
      <c r="J8676" s="26" t="str">
        <f t="shared" si="814"/>
        <v>No</v>
      </c>
      <c r="K8676" s="26" t="str">
        <f t="shared" si="815"/>
        <v>GB</v>
      </c>
      <c r="L8676" s="26" t="str">
        <f t="shared" si="816"/>
        <v>Invalid</v>
      </c>
      <c r="M8676" s="26" t="str">
        <f>IF(OR(ISBLANK(B8676),ISBLANK(C8676),ISBLANK(D8676)),"Missing",IFERROR(VLOOKUP(A8676,'RM Postcodes'!$A:$B,2,0),"Invalid"))</f>
        <v>live</v>
      </c>
      <c r="N8676" s="26" t="str">
        <f t="shared" si="817"/>
        <v>OK</v>
      </c>
      <c r="O8676" s="26" t="str">
        <f t="shared" si="812"/>
        <v>Redact</v>
      </c>
    </row>
    <row r="8677" spans="1:15" x14ac:dyDescent="0.2">
      <c r="A8677" s="24" t="str">
        <f t="shared" si="813"/>
        <v>TR1 1</v>
      </c>
      <c r="B8677" s="1" t="s">
        <v>12553</v>
      </c>
      <c r="C8677" s="1" t="s">
        <v>12663</v>
      </c>
      <c r="D8677" s="1" t="s">
        <v>12621</v>
      </c>
      <c r="E8677" s="2">
        <v>36</v>
      </c>
      <c r="F8677" s="3">
        <v>1848904.5000000002</v>
      </c>
      <c r="G8677" s="3">
        <v>753251.39</v>
      </c>
      <c r="H8677" s="4">
        <v>205667.64</v>
      </c>
      <c r="I8677" s="25"/>
      <c r="J8677" s="26" t="str">
        <f t="shared" si="814"/>
        <v>No</v>
      </c>
      <c r="K8677" s="26" t="str">
        <f t="shared" si="815"/>
        <v>GB</v>
      </c>
      <c r="L8677" s="26" t="str">
        <f t="shared" si="816"/>
        <v>Invalid</v>
      </c>
      <c r="M8677" s="26" t="str">
        <f>IF(OR(ISBLANK(B8677),ISBLANK(C8677),ISBLANK(D8677)),"Missing",IFERROR(VLOOKUP(A8677,'RM Postcodes'!$A:$B,2,0),"Invalid"))</f>
        <v>live</v>
      </c>
      <c r="N8677" s="26" t="str">
        <f t="shared" si="817"/>
        <v>OK</v>
      </c>
      <c r="O8677" s="26" t="str">
        <f t="shared" si="812"/>
        <v>OK</v>
      </c>
    </row>
    <row r="8678" spans="1:15" x14ac:dyDescent="0.2">
      <c r="A8678" s="24" t="str">
        <f t="shared" si="813"/>
        <v>TR1 2</v>
      </c>
      <c r="B8678" s="1" t="s">
        <v>12553</v>
      </c>
      <c r="C8678" s="1" t="s">
        <v>12663</v>
      </c>
      <c r="D8678" s="1" t="s">
        <v>12640</v>
      </c>
      <c r="E8678" s="2">
        <v>40</v>
      </c>
      <c r="F8678" s="3">
        <v>1727745.72</v>
      </c>
      <c r="G8678" s="3">
        <v>245761.19</v>
      </c>
      <c r="H8678" s="4">
        <v>210251.50000000003</v>
      </c>
      <c r="I8678" s="25"/>
      <c r="J8678" s="26" t="str">
        <f t="shared" si="814"/>
        <v>No</v>
      </c>
      <c r="K8678" s="26" t="str">
        <f t="shared" si="815"/>
        <v>GB</v>
      </c>
      <c r="L8678" s="26" t="str">
        <f t="shared" si="816"/>
        <v>Invalid</v>
      </c>
      <c r="M8678" s="26" t="str">
        <f>IF(OR(ISBLANK(B8678),ISBLANK(C8678),ISBLANK(D8678)),"Missing",IFERROR(VLOOKUP(A8678,'RM Postcodes'!$A:$B,2,0),"Invalid"))</f>
        <v>live</v>
      </c>
      <c r="N8678" s="26" t="str">
        <f t="shared" si="817"/>
        <v>OK</v>
      </c>
      <c r="O8678" s="26" t="str">
        <f t="shared" si="812"/>
        <v>OK</v>
      </c>
    </row>
    <row r="8679" spans="1:15" x14ac:dyDescent="0.2">
      <c r="A8679" s="24" t="str">
        <f t="shared" si="813"/>
        <v>TR1 3</v>
      </c>
      <c r="B8679" s="1" t="s">
        <v>12553</v>
      </c>
      <c r="C8679" s="1" t="s">
        <v>12663</v>
      </c>
      <c r="D8679" s="1" t="s">
        <v>12629</v>
      </c>
      <c r="E8679" s="2">
        <v>29</v>
      </c>
      <c r="F8679" s="3">
        <v>754292.91999999981</v>
      </c>
      <c r="G8679" s="3">
        <v>199093.41999999998</v>
      </c>
      <c r="H8679" s="4">
        <v>58186.52</v>
      </c>
      <c r="I8679" s="25"/>
      <c r="J8679" s="26" t="str">
        <f t="shared" si="814"/>
        <v>No</v>
      </c>
      <c r="K8679" s="26" t="str">
        <f t="shared" si="815"/>
        <v>GB</v>
      </c>
      <c r="L8679" s="26" t="str">
        <f t="shared" si="816"/>
        <v>Invalid</v>
      </c>
      <c r="M8679" s="26" t="str">
        <f>IF(OR(ISBLANK(B8679),ISBLANK(C8679),ISBLANK(D8679)),"Missing",IFERROR(VLOOKUP(A8679,'RM Postcodes'!$A:$B,2,0),"Invalid"))</f>
        <v>live</v>
      </c>
      <c r="N8679" s="26" t="str">
        <f t="shared" si="817"/>
        <v>OK</v>
      </c>
      <c r="O8679" s="26" t="str">
        <f t="shared" si="812"/>
        <v>OK</v>
      </c>
    </row>
    <row r="8680" spans="1:15" x14ac:dyDescent="0.2">
      <c r="A8680" s="24" t="str">
        <f t="shared" si="813"/>
        <v>TR10 8</v>
      </c>
      <c r="B8680" s="1" t="s">
        <v>12553</v>
      </c>
      <c r="C8680" s="1" t="s">
        <v>12620</v>
      </c>
      <c r="D8680" s="1" t="s">
        <v>12626</v>
      </c>
      <c r="E8680" s="2">
        <v>27</v>
      </c>
      <c r="F8680" s="3">
        <v>725890.81000000017</v>
      </c>
      <c r="G8680" s="3">
        <v>111345.17</v>
      </c>
      <c r="H8680" s="4">
        <v>68033.210000000006</v>
      </c>
      <c r="I8680" s="25"/>
      <c r="J8680" s="26" t="str">
        <f t="shared" si="814"/>
        <v>No</v>
      </c>
      <c r="K8680" s="26" t="str">
        <f t="shared" si="815"/>
        <v>GB</v>
      </c>
      <c r="L8680" s="26" t="str">
        <f t="shared" si="816"/>
        <v>Invalid</v>
      </c>
      <c r="M8680" s="26" t="str">
        <f>IF(OR(ISBLANK(B8680),ISBLANK(C8680),ISBLANK(D8680)),"Missing",IFERROR(VLOOKUP(A8680,'RM Postcodes'!$A:$B,2,0),"Invalid"))</f>
        <v>live</v>
      </c>
      <c r="N8680" s="26" t="str">
        <f t="shared" si="817"/>
        <v>OK</v>
      </c>
      <c r="O8680" s="26" t="str">
        <f t="shared" si="812"/>
        <v>OK</v>
      </c>
    </row>
    <row r="8681" spans="1:15" x14ac:dyDescent="0.2">
      <c r="A8681" s="24" t="str">
        <f t="shared" si="813"/>
        <v>TR10 9</v>
      </c>
      <c r="B8681" s="1" t="s">
        <v>12553</v>
      </c>
      <c r="C8681" s="1" t="s">
        <v>12620</v>
      </c>
      <c r="D8681" s="1" t="s">
        <v>12627</v>
      </c>
      <c r="E8681" s="2">
        <v>35</v>
      </c>
      <c r="F8681" s="3">
        <v>1037840.8399999997</v>
      </c>
      <c r="G8681" s="3">
        <v>196320.42</v>
      </c>
      <c r="H8681" s="4">
        <v>111961.15</v>
      </c>
      <c r="I8681" s="25"/>
      <c r="J8681" s="26" t="str">
        <f t="shared" si="814"/>
        <v>No</v>
      </c>
      <c r="K8681" s="26" t="str">
        <f t="shared" si="815"/>
        <v>GB</v>
      </c>
      <c r="L8681" s="26" t="str">
        <f t="shared" si="816"/>
        <v>Invalid</v>
      </c>
      <c r="M8681" s="26" t="str">
        <f>IF(OR(ISBLANK(B8681),ISBLANK(C8681),ISBLANK(D8681)),"Missing",IFERROR(VLOOKUP(A8681,'RM Postcodes'!$A:$B,2,0),"Invalid"))</f>
        <v>live</v>
      </c>
      <c r="N8681" s="26" t="str">
        <f t="shared" si="817"/>
        <v>OK</v>
      </c>
      <c r="O8681" s="26" t="str">
        <f t="shared" si="812"/>
        <v>OK</v>
      </c>
    </row>
    <row r="8682" spans="1:15" x14ac:dyDescent="0.2">
      <c r="A8682" s="24" t="str">
        <f t="shared" si="813"/>
        <v>TR11 2</v>
      </c>
      <c r="B8682" s="1" t="s">
        <v>12553</v>
      </c>
      <c r="C8682" s="1" t="s">
        <v>12624</v>
      </c>
      <c r="D8682" s="1" t="s">
        <v>12640</v>
      </c>
      <c r="E8682" s="2">
        <v>24</v>
      </c>
      <c r="F8682" s="3">
        <v>606479.7699999999</v>
      </c>
      <c r="G8682" s="3">
        <v>130771.49</v>
      </c>
      <c r="H8682" s="4">
        <v>82987.38</v>
      </c>
      <c r="I8682" s="25"/>
      <c r="J8682" s="26" t="str">
        <f t="shared" si="814"/>
        <v>No</v>
      </c>
      <c r="K8682" s="26" t="str">
        <f t="shared" si="815"/>
        <v>GB</v>
      </c>
      <c r="L8682" s="26" t="str">
        <f t="shared" si="816"/>
        <v>Invalid</v>
      </c>
      <c r="M8682" s="26" t="str">
        <f>IF(OR(ISBLANK(B8682),ISBLANK(C8682),ISBLANK(D8682)),"Missing",IFERROR(VLOOKUP(A8682,'RM Postcodes'!$A:$B,2,0),"Invalid"))</f>
        <v>live</v>
      </c>
      <c r="N8682" s="26" t="str">
        <f t="shared" si="817"/>
        <v>OK</v>
      </c>
      <c r="O8682" s="26" t="str">
        <f t="shared" si="812"/>
        <v>OK</v>
      </c>
    </row>
    <row r="8683" spans="1:15" x14ac:dyDescent="0.2">
      <c r="A8683" s="24" t="str">
        <f t="shared" si="813"/>
        <v>TR11 3</v>
      </c>
      <c r="B8683" s="1" t="s">
        <v>12553</v>
      </c>
      <c r="C8683" s="1" t="s">
        <v>12624</v>
      </c>
      <c r="D8683" s="1" t="s">
        <v>12629</v>
      </c>
      <c r="E8683" s="2">
        <v>30</v>
      </c>
      <c r="F8683" s="3">
        <v>2040432.7299999993</v>
      </c>
      <c r="G8683" s="3">
        <v>1006777.92</v>
      </c>
      <c r="H8683" s="4">
        <v>212257.58</v>
      </c>
      <c r="I8683" s="25"/>
      <c r="J8683" s="26" t="str">
        <f t="shared" si="814"/>
        <v>No</v>
      </c>
      <c r="K8683" s="26" t="str">
        <f t="shared" si="815"/>
        <v>GB</v>
      </c>
      <c r="L8683" s="26" t="str">
        <f t="shared" si="816"/>
        <v>Invalid</v>
      </c>
      <c r="M8683" s="26" t="str">
        <f>IF(OR(ISBLANK(B8683),ISBLANK(C8683),ISBLANK(D8683)),"Missing",IFERROR(VLOOKUP(A8683,'RM Postcodes'!$A:$B,2,0),"Invalid"))</f>
        <v>live</v>
      </c>
      <c r="N8683" s="26" t="str">
        <f t="shared" si="817"/>
        <v>OK</v>
      </c>
      <c r="O8683" s="26" t="str">
        <f t="shared" si="812"/>
        <v>OK</v>
      </c>
    </row>
    <row r="8684" spans="1:15" x14ac:dyDescent="0.2">
      <c r="A8684" s="24" t="str">
        <f t="shared" si="813"/>
        <v>TR11 4</v>
      </c>
      <c r="B8684" s="1" t="s">
        <v>12553</v>
      </c>
      <c r="C8684" s="1" t="s">
        <v>12624</v>
      </c>
      <c r="D8684" s="1" t="s">
        <v>12630</v>
      </c>
      <c r="E8684" s="2">
        <v>25</v>
      </c>
      <c r="F8684" s="3">
        <v>1021884.03</v>
      </c>
      <c r="G8684" s="3">
        <v>481938.24</v>
      </c>
      <c r="H8684" s="4">
        <v>94000</v>
      </c>
      <c r="I8684" s="25"/>
      <c r="J8684" s="26" t="str">
        <f t="shared" si="814"/>
        <v>No</v>
      </c>
      <c r="K8684" s="26" t="str">
        <f t="shared" si="815"/>
        <v>GB</v>
      </c>
      <c r="L8684" s="26" t="str">
        <f t="shared" si="816"/>
        <v>Invalid</v>
      </c>
      <c r="M8684" s="26" t="str">
        <f>IF(OR(ISBLANK(B8684),ISBLANK(C8684),ISBLANK(D8684)),"Missing",IFERROR(VLOOKUP(A8684,'RM Postcodes'!$A:$B,2,0),"Invalid"))</f>
        <v>live</v>
      </c>
      <c r="N8684" s="26" t="str">
        <f t="shared" si="817"/>
        <v>OK</v>
      </c>
      <c r="O8684" s="26" t="str">
        <f t="shared" si="812"/>
        <v>OK</v>
      </c>
    </row>
    <row r="8685" spans="1:15" x14ac:dyDescent="0.2">
      <c r="A8685" s="24" t="str">
        <f t="shared" si="813"/>
        <v>TR11 5</v>
      </c>
      <c r="B8685" s="1" t="s">
        <v>12553</v>
      </c>
      <c r="C8685" s="1" t="s">
        <v>12624</v>
      </c>
      <c r="D8685" s="1" t="s">
        <v>12625</v>
      </c>
      <c r="E8685" s="2">
        <v>50</v>
      </c>
      <c r="F8685" s="3">
        <v>5873282.1099999994</v>
      </c>
      <c r="G8685" s="3">
        <v>3786333.37</v>
      </c>
      <c r="H8685" s="4">
        <v>860793.94</v>
      </c>
      <c r="I8685" s="25"/>
      <c r="J8685" s="26" t="str">
        <f t="shared" si="814"/>
        <v>No</v>
      </c>
      <c r="K8685" s="26" t="str">
        <f t="shared" si="815"/>
        <v>GB</v>
      </c>
      <c r="L8685" s="26" t="str">
        <f t="shared" si="816"/>
        <v>Invalid</v>
      </c>
      <c r="M8685" s="26" t="str">
        <f>IF(OR(ISBLANK(B8685),ISBLANK(C8685),ISBLANK(D8685)),"Missing",IFERROR(VLOOKUP(A8685,'RM Postcodes'!$A:$B,2,0),"Invalid"))</f>
        <v>live</v>
      </c>
      <c r="N8685" s="26" t="str">
        <f t="shared" si="817"/>
        <v>OK</v>
      </c>
      <c r="O8685" s="26" t="str">
        <f t="shared" si="812"/>
        <v>Redact</v>
      </c>
    </row>
    <row r="8686" spans="1:15" x14ac:dyDescent="0.2">
      <c r="A8686" s="24" t="str">
        <f t="shared" si="813"/>
        <v>TR12 6</v>
      </c>
      <c r="B8686" s="1" t="s">
        <v>12553</v>
      </c>
      <c r="C8686" s="1" t="s">
        <v>12628</v>
      </c>
      <c r="D8686" s="1" t="s">
        <v>12622</v>
      </c>
      <c r="E8686" s="2">
        <v>16</v>
      </c>
      <c r="F8686" s="3">
        <v>514684.45</v>
      </c>
      <c r="G8686" s="3">
        <v>210298.52</v>
      </c>
      <c r="H8686" s="4">
        <v>61298.22</v>
      </c>
      <c r="I8686" s="25"/>
      <c r="J8686" s="26" t="str">
        <f t="shared" si="814"/>
        <v>No</v>
      </c>
      <c r="K8686" s="26" t="str">
        <f t="shared" si="815"/>
        <v>GB</v>
      </c>
      <c r="L8686" s="26" t="str">
        <f t="shared" si="816"/>
        <v>Invalid</v>
      </c>
      <c r="M8686" s="26" t="str">
        <f>IF(OR(ISBLANK(B8686),ISBLANK(C8686),ISBLANK(D8686)),"Missing",IFERROR(VLOOKUP(A8686,'RM Postcodes'!$A:$B,2,0),"Invalid"))</f>
        <v>live</v>
      </c>
      <c r="N8686" s="26" t="str">
        <f t="shared" si="817"/>
        <v>OK</v>
      </c>
      <c r="O8686" s="26" t="str">
        <f t="shared" si="812"/>
        <v>OK</v>
      </c>
    </row>
    <row r="8687" spans="1:15" x14ac:dyDescent="0.2">
      <c r="A8687" s="24" t="str">
        <f t="shared" si="813"/>
        <v>TR12 7</v>
      </c>
      <c r="B8687" s="1" t="s">
        <v>12553</v>
      </c>
      <c r="C8687" s="1" t="s">
        <v>12628</v>
      </c>
      <c r="D8687" s="1" t="s">
        <v>12623</v>
      </c>
      <c r="E8687" s="2">
        <v>29</v>
      </c>
      <c r="F8687" s="3">
        <v>2325531.2100000009</v>
      </c>
      <c r="G8687" s="3">
        <v>1002184.8500000002</v>
      </c>
      <c r="H8687" s="4">
        <v>392035.56</v>
      </c>
      <c r="I8687" s="25"/>
      <c r="J8687" s="26" t="str">
        <f t="shared" si="814"/>
        <v>No</v>
      </c>
      <c r="K8687" s="26" t="str">
        <f t="shared" si="815"/>
        <v>GB</v>
      </c>
      <c r="L8687" s="26" t="str">
        <f t="shared" si="816"/>
        <v>Invalid</v>
      </c>
      <c r="M8687" s="26" t="str">
        <f>IF(OR(ISBLANK(B8687),ISBLANK(C8687),ISBLANK(D8687)),"Missing",IFERROR(VLOOKUP(A8687,'RM Postcodes'!$A:$B,2,0),"Invalid"))</f>
        <v>live</v>
      </c>
      <c r="N8687" s="26" t="str">
        <f t="shared" si="817"/>
        <v>OK</v>
      </c>
      <c r="O8687" s="26" t="str">
        <f t="shared" si="812"/>
        <v>OK</v>
      </c>
    </row>
    <row r="8688" spans="1:15" x14ac:dyDescent="0.2">
      <c r="A8688" s="24" t="str">
        <f t="shared" si="813"/>
        <v>TR13 0</v>
      </c>
      <c r="B8688" s="1" t="s">
        <v>12553</v>
      </c>
      <c r="C8688" s="1" t="s">
        <v>12631</v>
      </c>
      <c r="D8688" s="1" t="s">
        <v>12632</v>
      </c>
      <c r="E8688" s="2">
        <v>35</v>
      </c>
      <c r="F8688" s="3">
        <v>2162919.1500000004</v>
      </c>
      <c r="G8688" s="3">
        <v>1164524.6800000002</v>
      </c>
      <c r="H8688" s="4">
        <v>114534.81000000001</v>
      </c>
      <c r="I8688" s="25"/>
      <c r="J8688" s="26" t="str">
        <f t="shared" si="814"/>
        <v>No</v>
      </c>
      <c r="K8688" s="26" t="str">
        <f t="shared" si="815"/>
        <v>GB</v>
      </c>
      <c r="L8688" s="26" t="str">
        <f t="shared" si="816"/>
        <v>Invalid</v>
      </c>
      <c r="M8688" s="26" t="str">
        <f>IF(OR(ISBLANK(B8688),ISBLANK(C8688),ISBLANK(D8688)),"Missing",IFERROR(VLOOKUP(A8688,'RM Postcodes'!$A:$B,2,0),"Invalid"))</f>
        <v>live</v>
      </c>
      <c r="N8688" s="26" t="str">
        <f t="shared" si="817"/>
        <v>OK</v>
      </c>
      <c r="O8688" s="26" t="str">
        <f t="shared" si="812"/>
        <v>OK</v>
      </c>
    </row>
    <row r="8689" spans="1:15" x14ac:dyDescent="0.2">
      <c r="A8689" s="24" t="str">
        <f t="shared" si="813"/>
        <v>TR13 8</v>
      </c>
      <c r="B8689" s="1" t="s">
        <v>12553</v>
      </c>
      <c r="C8689" s="1" t="s">
        <v>12631</v>
      </c>
      <c r="D8689" s="1" t="s">
        <v>12626</v>
      </c>
      <c r="E8689" s="2">
        <v>22</v>
      </c>
      <c r="F8689" s="3">
        <v>844294.24</v>
      </c>
      <c r="G8689" s="3">
        <v>326195.15999999997</v>
      </c>
      <c r="H8689" s="4">
        <v>92018.559999999998</v>
      </c>
      <c r="I8689" s="25"/>
      <c r="J8689" s="26" t="str">
        <f t="shared" si="814"/>
        <v>No</v>
      </c>
      <c r="K8689" s="26" t="str">
        <f t="shared" si="815"/>
        <v>GB</v>
      </c>
      <c r="L8689" s="26" t="str">
        <f t="shared" si="816"/>
        <v>Invalid</v>
      </c>
      <c r="M8689" s="26" t="str">
        <f>IF(OR(ISBLANK(B8689),ISBLANK(C8689),ISBLANK(D8689)),"Missing",IFERROR(VLOOKUP(A8689,'RM Postcodes'!$A:$B,2,0),"Invalid"))</f>
        <v>live</v>
      </c>
      <c r="N8689" s="26" t="str">
        <f t="shared" si="817"/>
        <v>OK</v>
      </c>
      <c r="O8689" s="26" t="str">
        <f t="shared" si="812"/>
        <v>OK</v>
      </c>
    </row>
    <row r="8690" spans="1:15" x14ac:dyDescent="0.2">
      <c r="A8690" s="24" t="str">
        <f t="shared" si="813"/>
        <v>TR13 9</v>
      </c>
      <c r="B8690" s="1" t="s">
        <v>12553</v>
      </c>
      <c r="C8690" s="1" t="s">
        <v>12631</v>
      </c>
      <c r="D8690" s="1" t="s">
        <v>12627</v>
      </c>
      <c r="E8690" s="2">
        <v>25</v>
      </c>
      <c r="F8690" s="3">
        <v>1129112.4100000001</v>
      </c>
      <c r="G8690" s="3">
        <v>379037.83</v>
      </c>
      <c r="H8690" s="4">
        <v>342818.52</v>
      </c>
      <c r="I8690" s="25"/>
      <c r="J8690" s="26" t="str">
        <f t="shared" si="814"/>
        <v>No</v>
      </c>
      <c r="K8690" s="26" t="str">
        <f t="shared" si="815"/>
        <v>GB</v>
      </c>
      <c r="L8690" s="26" t="str">
        <f t="shared" si="816"/>
        <v>Invalid</v>
      </c>
      <c r="M8690" s="26" t="str">
        <f>IF(OR(ISBLANK(B8690),ISBLANK(C8690),ISBLANK(D8690)),"Missing",IFERROR(VLOOKUP(A8690,'RM Postcodes'!$A:$B,2,0),"Invalid"))</f>
        <v>live</v>
      </c>
      <c r="N8690" s="26" t="str">
        <f t="shared" si="817"/>
        <v>OK</v>
      </c>
      <c r="O8690" s="26" t="str">
        <f t="shared" si="812"/>
        <v>Redact</v>
      </c>
    </row>
    <row r="8691" spans="1:15" x14ac:dyDescent="0.2">
      <c r="A8691" s="24" t="str">
        <f t="shared" si="813"/>
        <v>TR14 0</v>
      </c>
      <c r="B8691" s="1" t="s">
        <v>12553</v>
      </c>
      <c r="C8691" s="1" t="s">
        <v>12633</v>
      </c>
      <c r="D8691" s="1" t="s">
        <v>12632</v>
      </c>
      <c r="E8691" s="2">
        <v>17</v>
      </c>
      <c r="F8691" s="3">
        <v>3142713.3700000006</v>
      </c>
      <c r="G8691" s="3">
        <v>1558627.01</v>
      </c>
      <c r="H8691" s="4">
        <v>1017131.6300000001</v>
      </c>
      <c r="I8691" s="25"/>
      <c r="J8691" s="26" t="str">
        <f t="shared" si="814"/>
        <v>No</v>
      </c>
      <c r="K8691" s="26" t="str">
        <f t="shared" si="815"/>
        <v>GB</v>
      </c>
      <c r="L8691" s="26" t="str">
        <f t="shared" si="816"/>
        <v>Invalid</v>
      </c>
      <c r="M8691" s="26" t="str">
        <f>IF(OR(ISBLANK(B8691),ISBLANK(C8691),ISBLANK(D8691)),"Missing",IFERROR(VLOOKUP(A8691,'RM Postcodes'!$A:$B,2,0),"Invalid"))</f>
        <v>live</v>
      </c>
      <c r="N8691" s="26" t="str">
        <f t="shared" si="817"/>
        <v>OK</v>
      </c>
      <c r="O8691" s="26" t="str">
        <f t="shared" si="812"/>
        <v>Redact</v>
      </c>
    </row>
    <row r="8692" spans="1:15" x14ac:dyDescent="0.2">
      <c r="A8692" s="24" t="str">
        <f t="shared" si="813"/>
        <v>TR14 7</v>
      </c>
      <c r="B8692" s="1" t="s">
        <v>12553</v>
      </c>
      <c r="C8692" s="1" t="s">
        <v>12633</v>
      </c>
      <c r="D8692" s="1" t="s">
        <v>12623</v>
      </c>
      <c r="E8692" s="2">
        <v>9</v>
      </c>
      <c r="F8692" s="3">
        <v>138472.85</v>
      </c>
      <c r="G8692" s="3">
        <v>48500.69</v>
      </c>
      <c r="H8692" s="4">
        <v>36772.29</v>
      </c>
      <c r="I8692" s="25"/>
      <c r="J8692" s="26" t="str">
        <f t="shared" si="814"/>
        <v>No</v>
      </c>
      <c r="K8692" s="26" t="str">
        <f t="shared" si="815"/>
        <v>GB</v>
      </c>
      <c r="L8692" s="26" t="str">
        <f t="shared" si="816"/>
        <v>Invalid</v>
      </c>
      <c r="M8692" s="26" t="str">
        <f>IF(OR(ISBLANK(B8692),ISBLANK(C8692),ISBLANK(D8692)),"Missing",IFERROR(VLOOKUP(A8692,'RM Postcodes'!$A:$B,2,0),"Invalid"))</f>
        <v>live</v>
      </c>
      <c r="N8692" s="26" t="str">
        <f t="shared" si="817"/>
        <v>Redact</v>
      </c>
      <c r="O8692" s="26" t="str">
        <f t="shared" si="812"/>
        <v>Redact</v>
      </c>
    </row>
    <row r="8693" spans="1:15" x14ac:dyDescent="0.2">
      <c r="A8693" s="24" t="str">
        <f t="shared" si="813"/>
        <v>TR14 8</v>
      </c>
      <c r="B8693" s="1" t="s">
        <v>12553</v>
      </c>
      <c r="C8693" s="1" t="s">
        <v>12633</v>
      </c>
      <c r="D8693" s="1" t="s">
        <v>12626</v>
      </c>
      <c r="E8693" s="2">
        <v>22</v>
      </c>
      <c r="F8693" s="3">
        <v>445609.26000000007</v>
      </c>
      <c r="G8693" s="3">
        <v>95354.97</v>
      </c>
      <c r="H8693" s="4">
        <v>61335.71</v>
      </c>
      <c r="I8693" s="25"/>
      <c r="J8693" s="26" t="str">
        <f t="shared" si="814"/>
        <v>No</v>
      </c>
      <c r="K8693" s="26" t="str">
        <f t="shared" si="815"/>
        <v>GB</v>
      </c>
      <c r="L8693" s="26" t="str">
        <f t="shared" si="816"/>
        <v>Invalid</v>
      </c>
      <c r="M8693" s="26" t="str">
        <f>IF(OR(ISBLANK(B8693),ISBLANK(C8693),ISBLANK(D8693)),"Missing",IFERROR(VLOOKUP(A8693,'RM Postcodes'!$A:$B,2,0),"Invalid"))</f>
        <v>live</v>
      </c>
      <c r="N8693" s="26" t="str">
        <f t="shared" si="817"/>
        <v>OK</v>
      </c>
      <c r="O8693" s="26" t="str">
        <f t="shared" si="812"/>
        <v>OK</v>
      </c>
    </row>
    <row r="8694" spans="1:15" x14ac:dyDescent="0.2">
      <c r="A8694" s="24" t="str">
        <f t="shared" si="813"/>
        <v>TR14 9</v>
      </c>
      <c r="B8694" s="1" t="s">
        <v>12553</v>
      </c>
      <c r="C8694" s="1" t="s">
        <v>12633</v>
      </c>
      <c r="D8694" s="1" t="s">
        <v>12627</v>
      </c>
      <c r="E8694" s="2">
        <v>6</v>
      </c>
      <c r="F8694" s="3">
        <v>121057.81</v>
      </c>
      <c r="G8694" s="3">
        <v>84545.54</v>
      </c>
      <c r="H8694" s="4">
        <v>10988.64</v>
      </c>
      <c r="I8694" s="25"/>
      <c r="J8694" s="26" t="str">
        <f t="shared" si="814"/>
        <v>No</v>
      </c>
      <c r="K8694" s="26" t="str">
        <f t="shared" si="815"/>
        <v>GB</v>
      </c>
      <c r="L8694" s="26" t="str">
        <f t="shared" si="816"/>
        <v>Invalid</v>
      </c>
      <c r="M8694" s="26" t="str">
        <f>IF(OR(ISBLANK(B8694),ISBLANK(C8694),ISBLANK(D8694)),"Missing",IFERROR(VLOOKUP(A8694,'RM Postcodes'!$A:$B,2,0),"Invalid"))</f>
        <v>live</v>
      </c>
      <c r="N8694" s="26" t="str">
        <f t="shared" si="817"/>
        <v>Redact</v>
      </c>
      <c r="O8694" s="26" t="str">
        <f t="shared" si="812"/>
        <v>Redact</v>
      </c>
    </row>
    <row r="8695" spans="1:15" x14ac:dyDescent="0.2">
      <c r="A8695" s="24" t="str">
        <f t="shared" si="813"/>
        <v>TR15 1</v>
      </c>
      <c r="B8695" s="1" t="s">
        <v>12553</v>
      </c>
      <c r="C8695" s="1" t="s">
        <v>12634</v>
      </c>
      <c r="D8695" s="1" t="s">
        <v>12621</v>
      </c>
      <c r="E8695" s="2">
        <v>11</v>
      </c>
      <c r="F8695" s="3">
        <v>327391.96000000002</v>
      </c>
      <c r="G8695" s="3">
        <v>134137.10999999999</v>
      </c>
      <c r="H8695" s="4">
        <v>43828.24</v>
      </c>
      <c r="I8695" s="25"/>
      <c r="J8695" s="26" t="str">
        <f t="shared" si="814"/>
        <v>No</v>
      </c>
      <c r="K8695" s="26" t="str">
        <f t="shared" si="815"/>
        <v>GB</v>
      </c>
      <c r="L8695" s="26" t="str">
        <f t="shared" si="816"/>
        <v>Invalid</v>
      </c>
      <c r="M8695" s="26" t="str">
        <f>IF(OR(ISBLANK(B8695),ISBLANK(C8695),ISBLANK(D8695)),"Missing",IFERROR(VLOOKUP(A8695,'RM Postcodes'!$A:$B,2,0),"Invalid"))</f>
        <v>live</v>
      </c>
      <c r="N8695" s="26" t="str">
        <f t="shared" si="817"/>
        <v>OK</v>
      </c>
      <c r="O8695" s="26" t="str">
        <f t="shared" si="812"/>
        <v>OK</v>
      </c>
    </row>
    <row r="8696" spans="1:15" x14ac:dyDescent="0.2">
      <c r="A8696" s="24" t="str">
        <f t="shared" si="813"/>
        <v>TR15 2</v>
      </c>
      <c r="B8696" s="1" t="s">
        <v>12553</v>
      </c>
      <c r="C8696" s="1" t="s">
        <v>12634</v>
      </c>
      <c r="D8696" s="1" t="s">
        <v>12640</v>
      </c>
      <c r="E8696" s="2">
        <v>25</v>
      </c>
      <c r="F8696" s="3">
        <v>958775.52000000014</v>
      </c>
      <c r="G8696" s="3">
        <v>188840.43</v>
      </c>
      <c r="H8696" s="4">
        <v>142031.97</v>
      </c>
      <c r="I8696" s="25"/>
      <c r="J8696" s="26" t="str">
        <f t="shared" si="814"/>
        <v>No</v>
      </c>
      <c r="K8696" s="26" t="str">
        <f t="shared" si="815"/>
        <v>GB</v>
      </c>
      <c r="L8696" s="26" t="str">
        <f t="shared" si="816"/>
        <v>Invalid</v>
      </c>
      <c r="M8696" s="26" t="str">
        <f>IF(OR(ISBLANK(B8696),ISBLANK(C8696),ISBLANK(D8696)),"Missing",IFERROR(VLOOKUP(A8696,'RM Postcodes'!$A:$B,2,0),"Invalid"))</f>
        <v>live</v>
      </c>
      <c r="N8696" s="26" t="str">
        <f t="shared" si="817"/>
        <v>OK</v>
      </c>
      <c r="O8696" s="26" t="str">
        <f t="shared" si="812"/>
        <v>OK</v>
      </c>
    </row>
    <row r="8697" spans="1:15" x14ac:dyDescent="0.2">
      <c r="A8697" s="24" t="str">
        <f t="shared" si="813"/>
        <v>TR15 3</v>
      </c>
      <c r="B8697" s="1" t="s">
        <v>12553</v>
      </c>
      <c r="C8697" s="1" t="s">
        <v>12634</v>
      </c>
      <c r="D8697" s="1" t="s">
        <v>12629</v>
      </c>
      <c r="E8697" s="2">
        <v>49</v>
      </c>
      <c r="F8697" s="3">
        <v>2582309.98</v>
      </c>
      <c r="G8697" s="3">
        <v>466389.27999999997</v>
      </c>
      <c r="H8697" s="4">
        <v>316195.95</v>
      </c>
      <c r="I8697" s="25"/>
      <c r="J8697" s="26" t="str">
        <f t="shared" si="814"/>
        <v>No</v>
      </c>
      <c r="K8697" s="26" t="str">
        <f t="shared" si="815"/>
        <v>GB</v>
      </c>
      <c r="L8697" s="26" t="str">
        <f t="shared" si="816"/>
        <v>Invalid</v>
      </c>
      <c r="M8697" s="26" t="str">
        <f>IF(OR(ISBLANK(B8697),ISBLANK(C8697),ISBLANK(D8697)),"Missing",IFERROR(VLOOKUP(A8697,'RM Postcodes'!$A:$B,2,0),"Invalid"))</f>
        <v>live</v>
      </c>
      <c r="N8697" s="26" t="str">
        <f t="shared" si="817"/>
        <v>OK</v>
      </c>
      <c r="O8697" s="26" t="str">
        <f t="shared" si="812"/>
        <v>OK</v>
      </c>
    </row>
    <row r="8698" spans="1:15" x14ac:dyDescent="0.2">
      <c r="A8698" s="24" t="str">
        <f t="shared" si="813"/>
        <v>TR16 4</v>
      </c>
      <c r="B8698" s="1" t="s">
        <v>12553</v>
      </c>
      <c r="C8698" s="1" t="s">
        <v>12635</v>
      </c>
      <c r="D8698" s="1" t="s">
        <v>12630</v>
      </c>
      <c r="E8698" s="2">
        <v>21</v>
      </c>
      <c r="F8698" s="3">
        <v>630028.54</v>
      </c>
      <c r="G8698" s="3">
        <v>116483.4</v>
      </c>
      <c r="H8698" s="4">
        <v>59434.710000000006</v>
      </c>
      <c r="I8698" s="25"/>
      <c r="J8698" s="26" t="str">
        <f t="shared" si="814"/>
        <v>No</v>
      </c>
      <c r="K8698" s="26" t="str">
        <f t="shared" si="815"/>
        <v>GB</v>
      </c>
      <c r="L8698" s="26" t="str">
        <f t="shared" si="816"/>
        <v>Invalid</v>
      </c>
      <c r="M8698" s="26" t="str">
        <f>IF(OR(ISBLANK(B8698),ISBLANK(C8698),ISBLANK(D8698)),"Missing",IFERROR(VLOOKUP(A8698,'RM Postcodes'!$A:$B,2,0),"Invalid"))</f>
        <v>live</v>
      </c>
      <c r="N8698" s="26" t="str">
        <f t="shared" si="817"/>
        <v>OK</v>
      </c>
      <c r="O8698" s="26" t="str">
        <f t="shared" si="812"/>
        <v>OK</v>
      </c>
    </row>
    <row r="8699" spans="1:15" x14ac:dyDescent="0.2">
      <c r="A8699" s="24" t="str">
        <f t="shared" si="813"/>
        <v>TR16 5</v>
      </c>
      <c r="B8699" s="1" t="s">
        <v>12553</v>
      </c>
      <c r="C8699" s="1" t="s">
        <v>12635</v>
      </c>
      <c r="D8699" s="1" t="s">
        <v>12625</v>
      </c>
      <c r="E8699" s="2">
        <v>33</v>
      </c>
      <c r="F8699" s="3">
        <v>2080466.48</v>
      </c>
      <c r="G8699" s="3">
        <v>677985.6100000001</v>
      </c>
      <c r="H8699" s="4">
        <v>236286.68</v>
      </c>
      <c r="I8699" s="25"/>
      <c r="J8699" s="26" t="str">
        <f t="shared" si="814"/>
        <v>No</v>
      </c>
      <c r="K8699" s="26" t="str">
        <f t="shared" si="815"/>
        <v>GB</v>
      </c>
      <c r="L8699" s="26" t="str">
        <f t="shared" si="816"/>
        <v>Invalid</v>
      </c>
      <c r="M8699" s="26" t="str">
        <f>IF(OR(ISBLANK(B8699),ISBLANK(C8699),ISBLANK(D8699)),"Missing",IFERROR(VLOOKUP(A8699,'RM Postcodes'!$A:$B,2,0),"Invalid"))</f>
        <v>live</v>
      </c>
      <c r="N8699" s="26" t="str">
        <f t="shared" si="817"/>
        <v>OK</v>
      </c>
      <c r="O8699" s="26" t="str">
        <f t="shared" si="812"/>
        <v>OK</v>
      </c>
    </row>
    <row r="8700" spans="1:15" x14ac:dyDescent="0.2">
      <c r="A8700" s="24" t="str">
        <f t="shared" si="813"/>
        <v>TR16 6</v>
      </c>
      <c r="B8700" s="1" t="s">
        <v>12553</v>
      </c>
      <c r="C8700" s="1" t="s">
        <v>12635</v>
      </c>
      <c r="D8700" s="1" t="s">
        <v>12622</v>
      </c>
      <c r="E8700" s="2">
        <v>18</v>
      </c>
      <c r="F8700" s="3">
        <v>242110.38999999998</v>
      </c>
      <c r="G8700" s="3">
        <v>47648.09</v>
      </c>
      <c r="H8700" s="4">
        <v>23562.42</v>
      </c>
      <c r="I8700" s="25"/>
      <c r="J8700" s="26" t="str">
        <f t="shared" si="814"/>
        <v>No</v>
      </c>
      <c r="K8700" s="26" t="str">
        <f t="shared" si="815"/>
        <v>GB</v>
      </c>
      <c r="L8700" s="26" t="str">
        <f t="shared" si="816"/>
        <v>Invalid</v>
      </c>
      <c r="M8700" s="26" t="str">
        <f>IF(OR(ISBLANK(B8700),ISBLANK(C8700),ISBLANK(D8700)),"Missing",IFERROR(VLOOKUP(A8700,'RM Postcodes'!$A:$B,2,0),"Invalid"))</f>
        <v>live</v>
      </c>
      <c r="N8700" s="26" t="str">
        <f t="shared" si="817"/>
        <v>OK</v>
      </c>
      <c r="O8700" s="26" t="str">
        <f t="shared" si="812"/>
        <v>OK</v>
      </c>
    </row>
    <row r="8701" spans="1:15" x14ac:dyDescent="0.2">
      <c r="A8701" s="24" t="str">
        <f t="shared" si="813"/>
        <v>TR17 0</v>
      </c>
      <c r="B8701" s="1" t="s">
        <v>12553</v>
      </c>
      <c r="C8701" s="1" t="s">
        <v>12672</v>
      </c>
      <c r="D8701" s="1" t="s">
        <v>12632</v>
      </c>
      <c r="E8701" s="2">
        <v>6</v>
      </c>
      <c r="F8701" s="3">
        <v>140857.55000000002</v>
      </c>
      <c r="G8701" s="3">
        <v>49946.3</v>
      </c>
      <c r="H8701" s="4">
        <v>39692.67</v>
      </c>
      <c r="I8701" s="25"/>
      <c r="J8701" s="26" t="str">
        <f t="shared" si="814"/>
        <v>No</v>
      </c>
      <c r="K8701" s="26" t="str">
        <f t="shared" si="815"/>
        <v>GB</v>
      </c>
      <c r="L8701" s="26" t="str">
        <f t="shared" si="816"/>
        <v>Invalid</v>
      </c>
      <c r="M8701" s="26" t="str">
        <f>IF(OR(ISBLANK(B8701),ISBLANK(C8701),ISBLANK(D8701)),"Missing",IFERROR(VLOOKUP(A8701,'RM Postcodes'!$A:$B,2,0),"Invalid"))</f>
        <v>live</v>
      </c>
      <c r="N8701" s="26" t="str">
        <f t="shared" si="817"/>
        <v>Redact</v>
      </c>
      <c r="O8701" s="26" t="str">
        <f t="shared" si="812"/>
        <v>Redact</v>
      </c>
    </row>
    <row r="8702" spans="1:15" x14ac:dyDescent="0.2">
      <c r="A8702" s="24" t="str">
        <f t="shared" si="813"/>
        <v>TR18 2</v>
      </c>
      <c r="B8702" s="1" t="s">
        <v>12553</v>
      </c>
      <c r="C8702" s="1" t="s">
        <v>12673</v>
      </c>
      <c r="D8702" s="1" t="s">
        <v>12640</v>
      </c>
      <c r="E8702" s="2">
        <v>30</v>
      </c>
      <c r="F8702" s="3">
        <v>661244.72000000009</v>
      </c>
      <c r="G8702" s="3">
        <v>114761.88</v>
      </c>
      <c r="H8702" s="4">
        <v>72711.539999999994</v>
      </c>
      <c r="I8702" s="25"/>
      <c r="J8702" s="26" t="str">
        <f t="shared" si="814"/>
        <v>No</v>
      </c>
      <c r="K8702" s="26" t="str">
        <f t="shared" si="815"/>
        <v>GB</v>
      </c>
      <c r="L8702" s="26" t="str">
        <f t="shared" si="816"/>
        <v>Invalid</v>
      </c>
      <c r="M8702" s="26" t="str">
        <f>IF(OR(ISBLANK(B8702),ISBLANK(C8702),ISBLANK(D8702)),"Missing",IFERROR(VLOOKUP(A8702,'RM Postcodes'!$A:$B,2,0),"Invalid"))</f>
        <v>live</v>
      </c>
      <c r="N8702" s="26" t="str">
        <f t="shared" si="817"/>
        <v>OK</v>
      </c>
      <c r="O8702" s="26" t="str">
        <f t="shared" si="812"/>
        <v>OK</v>
      </c>
    </row>
    <row r="8703" spans="1:15" x14ac:dyDescent="0.2">
      <c r="A8703" s="24" t="str">
        <f t="shared" si="813"/>
        <v>TR18 3</v>
      </c>
      <c r="B8703" s="1" t="s">
        <v>12553</v>
      </c>
      <c r="C8703" s="1" t="s">
        <v>12673</v>
      </c>
      <c r="D8703" s="1" t="s">
        <v>12629</v>
      </c>
      <c r="E8703" s="2">
        <v>8</v>
      </c>
      <c r="F8703" s="3">
        <v>219607.38999999996</v>
      </c>
      <c r="G8703" s="3">
        <v>88293.68</v>
      </c>
      <c r="H8703" s="4">
        <v>76864.759999999995</v>
      </c>
      <c r="I8703" s="25"/>
      <c r="J8703" s="26" t="str">
        <f t="shared" si="814"/>
        <v>No</v>
      </c>
      <c r="K8703" s="26" t="str">
        <f t="shared" si="815"/>
        <v>GB</v>
      </c>
      <c r="L8703" s="26" t="str">
        <f t="shared" si="816"/>
        <v>Invalid</v>
      </c>
      <c r="M8703" s="26" t="str">
        <f>IF(OR(ISBLANK(B8703),ISBLANK(C8703),ISBLANK(D8703)),"Missing",IFERROR(VLOOKUP(A8703,'RM Postcodes'!$A:$B,2,0),"Invalid"))</f>
        <v>live</v>
      </c>
      <c r="N8703" s="26" t="str">
        <f t="shared" si="817"/>
        <v>Redact</v>
      </c>
      <c r="O8703" s="26" t="str">
        <f t="shared" si="812"/>
        <v>Redact</v>
      </c>
    </row>
    <row r="8704" spans="1:15" x14ac:dyDescent="0.2">
      <c r="A8704" s="24" t="str">
        <f t="shared" si="813"/>
        <v>TR18 4</v>
      </c>
      <c r="B8704" s="1" t="s">
        <v>12553</v>
      </c>
      <c r="C8704" s="1" t="s">
        <v>12673</v>
      </c>
      <c r="D8704" s="1" t="s">
        <v>12630</v>
      </c>
      <c r="E8704" s="2">
        <v>21</v>
      </c>
      <c r="F8704" s="3">
        <v>541124.66999999993</v>
      </c>
      <c r="G8704" s="3">
        <v>76772.790000000008</v>
      </c>
      <c r="H8704" s="4">
        <v>47483.55</v>
      </c>
      <c r="I8704" s="25"/>
      <c r="J8704" s="26" t="str">
        <f t="shared" si="814"/>
        <v>No</v>
      </c>
      <c r="K8704" s="26" t="str">
        <f t="shared" si="815"/>
        <v>GB</v>
      </c>
      <c r="L8704" s="26" t="str">
        <f t="shared" si="816"/>
        <v>Invalid</v>
      </c>
      <c r="M8704" s="26" t="str">
        <f>IF(OR(ISBLANK(B8704),ISBLANK(C8704),ISBLANK(D8704)),"Missing",IFERROR(VLOOKUP(A8704,'RM Postcodes'!$A:$B,2,0),"Invalid"))</f>
        <v>live</v>
      </c>
      <c r="N8704" s="26" t="str">
        <f t="shared" si="817"/>
        <v>OK</v>
      </c>
      <c r="O8704" s="26" t="str">
        <f t="shared" si="812"/>
        <v>OK</v>
      </c>
    </row>
    <row r="8705" spans="1:15" x14ac:dyDescent="0.2">
      <c r="A8705" s="24" t="str">
        <f t="shared" si="813"/>
        <v>TR18 5</v>
      </c>
      <c r="B8705" s="1" t="s">
        <v>12553</v>
      </c>
      <c r="C8705" s="1" t="s">
        <v>12673</v>
      </c>
      <c r="D8705" s="1" t="s">
        <v>12625</v>
      </c>
      <c r="E8705" s="2">
        <v>20</v>
      </c>
      <c r="F8705" s="3">
        <v>964073.00999999989</v>
      </c>
      <c r="G8705" s="3">
        <v>609886.96000000008</v>
      </c>
      <c r="H8705" s="4">
        <v>40493.65</v>
      </c>
      <c r="I8705" s="25"/>
      <c r="J8705" s="26" t="str">
        <f t="shared" si="814"/>
        <v>No</v>
      </c>
      <c r="K8705" s="26" t="str">
        <f t="shared" si="815"/>
        <v>GB</v>
      </c>
      <c r="L8705" s="26" t="str">
        <f t="shared" si="816"/>
        <v>Invalid</v>
      </c>
      <c r="M8705" s="26" t="str">
        <f>IF(OR(ISBLANK(B8705),ISBLANK(C8705),ISBLANK(D8705)),"Missing",IFERROR(VLOOKUP(A8705,'RM Postcodes'!$A:$B,2,0),"Invalid"))</f>
        <v>live</v>
      </c>
      <c r="N8705" s="26" t="str">
        <f t="shared" si="817"/>
        <v>OK</v>
      </c>
      <c r="O8705" s="26" t="str">
        <f t="shared" si="812"/>
        <v>Redact</v>
      </c>
    </row>
    <row r="8706" spans="1:15" x14ac:dyDescent="0.2">
      <c r="A8706" s="24" t="str">
        <f t="shared" si="813"/>
        <v>TR19 6</v>
      </c>
      <c r="B8706" s="1" t="s">
        <v>12553</v>
      </c>
      <c r="C8706" s="1" t="s">
        <v>12674</v>
      </c>
      <c r="D8706" s="1" t="s">
        <v>12622</v>
      </c>
      <c r="E8706" s="2">
        <v>16</v>
      </c>
      <c r="F8706" s="3">
        <v>2281099.3200000012</v>
      </c>
      <c r="G8706" s="3">
        <v>1013619.4299999999</v>
      </c>
      <c r="H8706" s="4">
        <v>641526.49</v>
      </c>
      <c r="I8706" s="25"/>
      <c r="J8706" s="26" t="str">
        <f t="shared" si="814"/>
        <v>No</v>
      </c>
      <c r="K8706" s="26" t="str">
        <f t="shared" si="815"/>
        <v>GB</v>
      </c>
      <c r="L8706" s="26" t="str">
        <f t="shared" si="816"/>
        <v>Invalid</v>
      </c>
      <c r="M8706" s="26" t="str">
        <f>IF(OR(ISBLANK(B8706),ISBLANK(C8706),ISBLANK(D8706)),"Missing",IFERROR(VLOOKUP(A8706,'RM Postcodes'!$A:$B,2,0),"Invalid"))</f>
        <v>live</v>
      </c>
      <c r="N8706" s="26" t="str">
        <f t="shared" si="817"/>
        <v>OK</v>
      </c>
      <c r="O8706" s="26" t="str">
        <f t="shared" si="812"/>
        <v>Redact</v>
      </c>
    </row>
    <row r="8707" spans="1:15" x14ac:dyDescent="0.2">
      <c r="A8707" s="24" t="str">
        <f t="shared" si="813"/>
        <v>TR19 7</v>
      </c>
      <c r="B8707" s="1" t="s">
        <v>12553</v>
      </c>
      <c r="C8707" s="1" t="s">
        <v>12674</v>
      </c>
      <c r="D8707" s="1" t="s">
        <v>12623</v>
      </c>
      <c r="E8707" s="2">
        <v>30</v>
      </c>
      <c r="F8707" s="3">
        <v>1596345.8900000001</v>
      </c>
      <c r="G8707" s="3">
        <v>468764.88</v>
      </c>
      <c r="H8707" s="4">
        <v>291421.27</v>
      </c>
      <c r="I8707" s="25"/>
      <c r="J8707" s="26" t="str">
        <f t="shared" si="814"/>
        <v>No</v>
      </c>
      <c r="K8707" s="26" t="str">
        <f t="shared" si="815"/>
        <v>GB</v>
      </c>
      <c r="L8707" s="26" t="str">
        <f t="shared" si="816"/>
        <v>Invalid</v>
      </c>
      <c r="M8707" s="26" t="str">
        <f>IF(OR(ISBLANK(B8707),ISBLANK(C8707),ISBLANK(D8707)),"Missing",IFERROR(VLOOKUP(A8707,'RM Postcodes'!$A:$B,2,0),"Invalid"))</f>
        <v>live</v>
      </c>
      <c r="N8707" s="26" t="str">
        <f t="shared" si="817"/>
        <v>OK</v>
      </c>
      <c r="O8707" s="26" t="str">
        <f t="shared" si="812"/>
        <v>OK</v>
      </c>
    </row>
    <row r="8708" spans="1:15" x14ac:dyDescent="0.2">
      <c r="A8708" s="24" t="str">
        <f t="shared" si="813"/>
        <v>TR2 4</v>
      </c>
      <c r="B8708" s="1" t="s">
        <v>12553</v>
      </c>
      <c r="C8708" s="1" t="s">
        <v>12664</v>
      </c>
      <c r="D8708" s="1" t="s">
        <v>12630</v>
      </c>
      <c r="E8708" s="2">
        <v>35</v>
      </c>
      <c r="F8708" s="3">
        <v>6054816.6100000003</v>
      </c>
      <c r="G8708" s="3">
        <v>2196792.0599999996</v>
      </c>
      <c r="H8708" s="4">
        <v>1793126.18</v>
      </c>
      <c r="I8708" s="25"/>
      <c r="J8708" s="26" t="str">
        <f t="shared" si="814"/>
        <v>No</v>
      </c>
      <c r="K8708" s="26" t="str">
        <f t="shared" si="815"/>
        <v>GB</v>
      </c>
      <c r="L8708" s="26" t="str">
        <f t="shared" si="816"/>
        <v>Invalid</v>
      </c>
      <c r="M8708" s="26" t="str">
        <f>IF(OR(ISBLANK(B8708),ISBLANK(C8708),ISBLANK(D8708)),"Missing",IFERROR(VLOOKUP(A8708,'RM Postcodes'!$A:$B,2,0),"Invalid"))</f>
        <v>live</v>
      </c>
      <c r="N8708" s="26" t="str">
        <f t="shared" si="817"/>
        <v>OK</v>
      </c>
      <c r="O8708" s="26" t="str">
        <f t="shared" si="812"/>
        <v>Redact</v>
      </c>
    </row>
    <row r="8709" spans="1:15" x14ac:dyDescent="0.2">
      <c r="A8709" s="24" t="str">
        <f t="shared" si="813"/>
        <v>TR2 5</v>
      </c>
      <c r="B8709" s="1" t="s">
        <v>12553</v>
      </c>
      <c r="C8709" s="1" t="s">
        <v>12664</v>
      </c>
      <c r="D8709" s="1" t="s">
        <v>12625</v>
      </c>
      <c r="E8709" s="2">
        <v>18</v>
      </c>
      <c r="F8709" s="3">
        <v>13775688.919999996</v>
      </c>
      <c r="G8709" s="3">
        <v>11224171.949999999</v>
      </c>
      <c r="H8709" s="4">
        <v>1892938.18</v>
      </c>
      <c r="I8709" s="25"/>
      <c r="J8709" s="26" t="str">
        <f t="shared" si="814"/>
        <v>No</v>
      </c>
      <c r="K8709" s="26" t="str">
        <f t="shared" si="815"/>
        <v>GB</v>
      </c>
      <c r="L8709" s="26" t="str">
        <f t="shared" si="816"/>
        <v>Invalid</v>
      </c>
      <c r="M8709" s="26" t="str">
        <f>IF(OR(ISBLANK(B8709),ISBLANK(C8709),ISBLANK(D8709)),"Missing",IFERROR(VLOOKUP(A8709,'RM Postcodes'!$A:$B,2,0),"Invalid"))</f>
        <v>live</v>
      </c>
      <c r="N8709" s="26" t="str">
        <f t="shared" si="817"/>
        <v>OK</v>
      </c>
      <c r="O8709" s="26" t="str">
        <f t="shared" ref="O8709:O8772" si="818">IF(COUNT(E8709)=0,"Missing",IF(E8709&lt;=2,"Redact",IF(COUNTIF(F8709:H8709,"&gt;0")&lt;&gt;3,"Error",IF((G8709+H8709)/F8709&lt;60%,"OK","Redact"))))</f>
        <v>Redact</v>
      </c>
    </row>
    <row r="8710" spans="1:15" x14ac:dyDescent="0.2">
      <c r="A8710" s="24" t="str">
        <f t="shared" ref="A8710:A8773" si="819">TRIM(B8710)&amp;TRIM(C8710)&amp;" "&amp;TRIM(D8710)</f>
        <v>TR20 8</v>
      </c>
      <c r="B8710" s="1" t="s">
        <v>12553</v>
      </c>
      <c r="C8710" s="1" t="s">
        <v>12675</v>
      </c>
      <c r="D8710" s="1" t="s">
        <v>12626</v>
      </c>
      <c r="E8710" s="2">
        <v>54</v>
      </c>
      <c r="F8710" s="3">
        <v>7195165.5500000017</v>
      </c>
      <c r="G8710" s="3">
        <v>2353500.9900000002</v>
      </c>
      <c r="H8710" s="4">
        <v>1249930.6000000001</v>
      </c>
      <c r="I8710" s="25"/>
      <c r="J8710" s="26" t="str">
        <f t="shared" ref="J8710:J8773" si="820">IF(AND(K8710="NI",L8710="OK",M8710="LIVE",N8710="OK",O8710="OK"),"yes NI",IF(AND(K8710="GB",L8710="OK",M8710="LIVE",N8710="OK",O8710="OK"),"Yes","No"))</f>
        <v>No</v>
      </c>
      <c r="K8710" s="26" t="str">
        <f t="shared" ref="K8710:K8773" si="821">IF(ISBLANK(B8710),"Missing",IF(AND(OR(LEN(B8710)=2,LEN(B8710)=1),AND(ISERROR(VALUE(LEFT(B8710,1))),ISERROR(VALUE(RIGHT(B8710,1))))),IF(OR(B8710="GY",B8710="IM",B8710="JE"),"not GB",IF(B8710="BT","NI","GB")),"Invalid"))</f>
        <v>GB</v>
      </c>
      <c r="L8710" s="26" t="str">
        <f t="shared" si="816"/>
        <v>Invalid</v>
      </c>
      <c r="M8710" s="26" t="str">
        <f>IF(OR(ISBLANK(B8710),ISBLANK(C8710),ISBLANK(D8710)),"Missing",IFERROR(VLOOKUP(A8710,'RM Postcodes'!$A:$B,2,0),"Invalid"))</f>
        <v>live</v>
      </c>
      <c r="N8710" s="26" t="str">
        <f t="shared" si="817"/>
        <v>OK</v>
      </c>
      <c r="O8710" s="26" t="str">
        <f t="shared" si="818"/>
        <v>OK</v>
      </c>
    </row>
    <row r="8711" spans="1:15" x14ac:dyDescent="0.2">
      <c r="A8711" s="24" t="str">
        <f t="shared" si="819"/>
        <v>TR20 9</v>
      </c>
      <c r="B8711" s="1" t="s">
        <v>12553</v>
      </c>
      <c r="C8711" s="1" t="s">
        <v>12675</v>
      </c>
      <c r="D8711" s="1" t="s">
        <v>12627</v>
      </c>
      <c r="E8711" s="2">
        <v>30</v>
      </c>
      <c r="F8711" s="3">
        <v>2101234.1199999996</v>
      </c>
      <c r="G8711" s="3">
        <v>601519.6</v>
      </c>
      <c r="H8711" s="4">
        <v>432140.17</v>
      </c>
      <c r="I8711" s="25"/>
      <c r="J8711" s="26" t="str">
        <f t="shared" si="820"/>
        <v>No</v>
      </c>
      <c r="K8711" s="26" t="str">
        <f t="shared" si="821"/>
        <v>GB</v>
      </c>
      <c r="L8711" s="26" t="str">
        <f t="shared" ref="L8711:L8774" si="822">IF(ISBLANK(D8711),"Missing",IF(AND(LEN(D8711)=1,ISNUMBER(VALUE(D8711))),"OK","Invalid"))</f>
        <v>Invalid</v>
      </c>
      <c r="M8711" s="26" t="str">
        <f>IF(OR(ISBLANK(B8711),ISBLANK(C8711),ISBLANK(D8711)),"Missing",IFERROR(VLOOKUP(A8711,'RM Postcodes'!$A:$B,2,0),"Invalid"))</f>
        <v>live</v>
      </c>
      <c r="N8711" s="26" t="str">
        <f t="shared" ref="N8711:N8774" si="823">IF(ISBLANK(E8711),"Missing",IF(E8711&lt;10,"Redact","OK"))</f>
        <v>OK</v>
      </c>
      <c r="O8711" s="26" t="str">
        <f t="shared" si="818"/>
        <v>OK</v>
      </c>
    </row>
    <row r="8712" spans="1:15" x14ac:dyDescent="0.2">
      <c r="A8712" s="24" t="str">
        <f t="shared" si="819"/>
        <v>TR22 0</v>
      </c>
      <c r="B8712" s="1" t="s">
        <v>12553</v>
      </c>
      <c r="C8712" s="1" t="s">
        <v>12637</v>
      </c>
      <c r="D8712" s="1" t="s">
        <v>12632</v>
      </c>
      <c r="E8712" s="2">
        <v>1</v>
      </c>
      <c r="F8712" s="3">
        <v>6609.36</v>
      </c>
      <c r="G8712" s="3">
        <v>6609.36</v>
      </c>
      <c r="H8712" s="4">
        <v>0</v>
      </c>
      <c r="I8712" s="25"/>
      <c r="J8712" s="26" t="str">
        <f t="shared" si="820"/>
        <v>No</v>
      </c>
      <c r="K8712" s="26" t="str">
        <f t="shared" si="821"/>
        <v>GB</v>
      </c>
      <c r="L8712" s="26" t="str">
        <f t="shared" si="822"/>
        <v>Invalid</v>
      </c>
      <c r="M8712" s="26" t="str">
        <f>IF(OR(ISBLANK(B8712),ISBLANK(C8712),ISBLANK(D8712)),"Missing",IFERROR(VLOOKUP(A8712,'RM Postcodes'!$A:$B,2,0),"Invalid"))</f>
        <v>live</v>
      </c>
      <c r="N8712" s="26" t="str">
        <f t="shared" si="823"/>
        <v>Redact</v>
      </c>
      <c r="O8712" s="26" t="str">
        <f t="shared" si="818"/>
        <v>Redact</v>
      </c>
    </row>
    <row r="8713" spans="1:15" x14ac:dyDescent="0.2">
      <c r="A8713" s="24" t="str">
        <f t="shared" si="819"/>
        <v>TR26 1</v>
      </c>
      <c r="B8713" s="1" t="s">
        <v>12553</v>
      </c>
      <c r="C8713" s="1" t="s">
        <v>12676</v>
      </c>
      <c r="D8713" s="1" t="s">
        <v>12621</v>
      </c>
      <c r="E8713" s="2">
        <v>19</v>
      </c>
      <c r="F8713" s="3">
        <v>751810.21999999974</v>
      </c>
      <c r="G8713" s="3">
        <v>199012.52000000002</v>
      </c>
      <c r="H8713" s="4">
        <v>135101.71</v>
      </c>
      <c r="I8713" s="25"/>
      <c r="J8713" s="26" t="str">
        <f t="shared" si="820"/>
        <v>No</v>
      </c>
      <c r="K8713" s="26" t="str">
        <f t="shared" si="821"/>
        <v>GB</v>
      </c>
      <c r="L8713" s="26" t="str">
        <f t="shared" si="822"/>
        <v>Invalid</v>
      </c>
      <c r="M8713" s="26" t="str">
        <f>IF(OR(ISBLANK(B8713),ISBLANK(C8713),ISBLANK(D8713)),"Missing",IFERROR(VLOOKUP(A8713,'RM Postcodes'!$A:$B,2,0),"Invalid"))</f>
        <v>live</v>
      </c>
      <c r="N8713" s="26" t="str">
        <f t="shared" si="823"/>
        <v>OK</v>
      </c>
      <c r="O8713" s="26" t="str">
        <f t="shared" si="818"/>
        <v>OK</v>
      </c>
    </row>
    <row r="8714" spans="1:15" x14ac:dyDescent="0.2">
      <c r="A8714" s="24" t="str">
        <f t="shared" si="819"/>
        <v>TR26 2</v>
      </c>
      <c r="B8714" s="1" t="s">
        <v>12553</v>
      </c>
      <c r="C8714" s="1" t="s">
        <v>12676</v>
      </c>
      <c r="D8714" s="1" t="s">
        <v>12640</v>
      </c>
      <c r="E8714" s="2">
        <v>30</v>
      </c>
      <c r="F8714" s="3">
        <v>1080318.05</v>
      </c>
      <c r="G8714" s="3">
        <v>340792.13</v>
      </c>
      <c r="H8714" s="4">
        <v>67693.47</v>
      </c>
      <c r="I8714" s="25"/>
      <c r="J8714" s="26" t="str">
        <f t="shared" si="820"/>
        <v>No</v>
      </c>
      <c r="K8714" s="26" t="str">
        <f t="shared" si="821"/>
        <v>GB</v>
      </c>
      <c r="L8714" s="26" t="str">
        <f t="shared" si="822"/>
        <v>Invalid</v>
      </c>
      <c r="M8714" s="26" t="str">
        <f>IF(OR(ISBLANK(B8714),ISBLANK(C8714),ISBLANK(D8714)),"Missing",IFERROR(VLOOKUP(A8714,'RM Postcodes'!$A:$B,2,0),"Invalid"))</f>
        <v>live</v>
      </c>
      <c r="N8714" s="26" t="str">
        <f t="shared" si="823"/>
        <v>OK</v>
      </c>
      <c r="O8714" s="26" t="str">
        <f t="shared" si="818"/>
        <v>OK</v>
      </c>
    </row>
    <row r="8715" spans="1:15" x14ac:dyDescent="0.2">
      <c r="A8715" s="24" t="str">
        <f t="shared" si="819"/>
        <v>TR26 3</v>
      </c>
      <c r="B8715" s="1" t="s">
        <v>12553</v>
      </c>
      <c r="C8715" s="1" t="s">
        <v>12676</v>
      </c>
      <c r="D8715" s="1" t="s">
        <v>12629</v>
      </c>
      <c r="E8715" s="2">
        <v>15</v>
      </c>
      <c r="F8715" s="3">
        <v>961577.44000000018</v>
      </c>
      <c r="G8715" s="3">
        <v>680456.81</v>
      </c>
      <c r="H8715" s="4">
        <v>51585.97</v>
      </c>
      <c r="I8715" s="25"/>
      <c r="J8715" s="26" t="str">
        <f t="shared" si="820"/>
        <v>No</v>
      </c>
      <c r="K8715" s="26" t="str">
        <f t="shared" si="821"/>
        <v>GB</v>
      </c>
      <c r="L8715" s="26" t="str">
        <f t="shared" si="822"/>
        <v>Invalid</v>
      </c>
      <c r="M8715" s="26" t="str">
        <f>IF(OR(ISBLANK(B8715),ISBLANK(C8715),ISBLANK(D8715)),"Missing",IFERROR(VLOOKUP(A8715,'RM Postcodes'!$A:$B,2,0),"Invalid"))</f>
        <v>live</v>
      </c>
      <c r="N8715" s="26" t="str">
        <f t="shared" si="823"/>
        <v>OK</v>
      </c>
      <c r="O8715" s="26" t="str">
        <f t="shared" si="818"/>
        <v>Redact</v>
      </c>
    </row>
    <row r="8716" spans="1:15" x14ac:dyDescent="0.2">
      <c r="A8716" s="24" t="str">
        <f t="shared" si="819"/>
        <v>TR26 6</v>
      </c>
      <c r="B8716" s="1" t="s">
        <v>12553</v>
      </c>
      <c r="C8716" s="1" t="s">
        <v>12676</v>
      </c>
      <c r="D8716" s="1" t="s">
        <v>12622</v>
      </c>
      <c r="E8716" s="2">
        <v>1</v>
      </c>
      <c r="F8716" s="3">
        <v>344686.18</v>
      </c>
      <c r="G8716" s="3">
        <v>344686.18</v>
      </c>
      <c r="H8716" s="4">
        <v>0</v>
      </c>
      <c r="I8716" s="25"/>
      <c r="J8716" s="26" t="str">
        <f t="shared" si="820"/>
        <v>No</v>
      </c>
      <c r="K8716" s="26" t="str">
        <f t="shared" si="821"/>
        <v>GB</v>
      </c>
      <c r="L8716" s="26" t="str">
        <f t="shared" si="822"/>
        <v>Invalid</v>
      </c>
      <c r="M8716" s="26" t="str">
        <f>IF(OR(ISBLANK(B8716),ISBLANK(C8716),ISBLANK(D8716)),"Missing",IFERROR(VLOOKUP(A8716,'RM Postcodes'!$A:$B,2,0),"Invalid"))</f>
        <v>Invalid</v>
      </c>
      <c r="N8716" s="26" t="str">
        <f t="shared" si="823"/>
        <v>Redact</v>
      </c>
      <c r="O8716" s="26" t="str">
        <f t="shared" si="818"/>
        <v>Redact</v>
      </c>
    </row>
    <row r="8717" spans="1:15" x14ac:dyDescent="0.2">
      <c r="A8717" s="24" t="str">
        <f t="shared" si="819"/>
        <v>TR27 4</v>
      </c>
      <c r="B8717" s="1" t="s">
        <v>12553</v>
      </c>
      <c r="C8717" s="1" t="s">
        <v>12677</v>
      </c>
      <c r="D8717" s="1" t="s">
        <v>12630</v>
      </c>
      <c r="E8717" s="2">
        <v>26</v>
      </c>
      <c r="F8717" s="3">
        <v>1529362.7000000002</v>
      </c>
      <c r="G8717" s="3">
        <v>799916.19000000006</v>
      </c>
      <c r="H8717" s="4">
        <v>111447.73</v>
      </c>
      <c r="I8717" s="25"/>
      <c r="J8717" s="26" t="str">
        <f t="shared" si="820"/>
        <v>No</v>
      </c>
      <c r="K8717" s="26" t="str">
        <f t="shared" si="821"/>
        <v>GB</v>
      </c>
      <c r="L8717" s="26" t="str">
        <f t="shared" si="822"/>
        <v>Invalid</v>
      </c>
      <c r="M8717" s="26" t="str">
        <f>IF(OR(ISBLANK(B8717),ISBLANK(C8717),ISBLANK(D8717)),"Missing",IFERROR(VLOOKUP(A8717,'RM Postcodes'!$A:$B,2,0),"Invalid"))</f>
        <v>live</v>
      </c>
      <c r="N8717" s="26" t="str">
        <f t="shared" si="823"/>
        <v>OK</v>
      </c>
      <c r="O8717" s="26" t="str">
        <f t="shared" si="818"/>
        <v>OK</v>
      </c>
    </row>
    <row r="8718" spans="1:15" x14ac:dyDescent="0.2">
      <c r="A8718" s="24" t="str">
        <f t="shared" si="819"/>
        <v>TR27 5</v>
      </c>
      <c r="B8718" s="1" t="s">
        <v>12553</v>
      </c>
      <c r="C8718" s="1" t="s">
        <v>12677</v>
      </c>
      <c r="D8718" s="1" t="s">
        <v>12625</v>
      </c>
      <c r="E8718" s="2">
        <v>21</v>
      </c>
      <c r="F8718" s="3">
        <v>1391139.4300000002</v>
      </c>
      <c r="G8718" s="3">
        <v>379693.43000000005</v>
      </c>
      <c r="H8718" s="4">
        <v>355491.39</v>
      </c>
      <c r="I8718" s="25"/>
      <c r="J8718" s="26" t="str">
        <f t="shared" si="820"/>
        <v>No</v>
      </c>
      <c r="K8718" s="26" t="str">
        <f t="shared" si="821"/>
        <v>GB</v>
      </c>
      <c r="L8718" s="26" t="str">
        <f t="shared" si="822"/>
        <v>Invalid</v>
      </c>
      <c r="M8718" s="26" t="str">
        <f>IF(OR(ISBLANK(B8718),ISBLANK(C8718),ISBLANK(D8718)),"Missing",IFERROR(VLOOKUP(A8718,'RM Postcodes'!$A:$B,2,0),"Invalid"))</f>
        <v>live</v>
      </c>
      <c r="N8718" s="26" t="str">
        <f t="shared" si="823"/>
        <v>OK</v>
      </c>
      <c r="O8718" s="26" t="str">
        <f t="shared" si="818"/>
        <v>OK</v>
      </c>
    </row>
    <row r="8719" spans="1:15" x14ac:dyDescent="0.2">
      <c r="A8719" s="24" t="str">
        <f t="shared" si="819"/>
        <v>TR27 6</v>
      </c>
      <c r="B8719" s="1" t="s">
        <v>12553</v>
      </c>
      <c r="C8719" s="1" t="s">
        <v>12677</v>
      </c>
      <c r="D8719" s="1" t="s">
        <v>12622</v>
      </c>
      <c r="E8719" s="2">
        <v>17</v>
      </c>
      <c r="F8719" s="3">
        <v>702860.58000000019</v>
      </c>
      <c r="G8719" s="3">
        <v>165476.14000000001</v>
      </c>
      <c r="H8719" s="4">
        <v>158728.51</v>
      </c>
      <c r="I8719" s="25"/>
      <c r="J8719" s="26" t="str">
        <f t="shared" si="820"/>
        <v>No</v>
      </c>
      <c r="K8719" s="26" t="str">
        <f t="shared" si="821"/>
        <v>GB</v>
      </c>
      <c r="L8719" s="26" t="str">
        <f t="shared" si="822"/>
        <v>Invalid</v>
      </c>
      <c r="M8719" s="26" t="str">
        <f>IF(OR(ISBLANK(B8719),ISBLANK(C8719),ISBLANK(D8719)),"Missing",IFERROR(VLOOKUP(A8719,'RM Postcodes'!$A:$B,2,0),"Invalid"))</f>
        <v>live</v>
      </c>
      <c r="N8719" s="26" t="str">
        <f t="shared" si="823"/>
        <v>OK</v>
      </c>
      <c r="O8719" s="26" t="str">
        <f t="shared" si="818"/>
        <v>OK</v>
      </c>
    </row>
    <row r="8720" spans="1:15" x14ac:dyDescent="0.2">
      <c r="A8720" s="24" t="str">
        <f t="shared" si="819"/>
        <v>TR3 6</v>
      </c>
      <c r="B8720" s="1" t="s">
        <v>12553</v>
      </c>
      <c r="C8720" s="1" t="s">
        <v>12665</v>
      </c>
      <c r="D8720" s="1" t="s">
        <v>12622</v>
      </c>
      <c r="E8720" s="2">
        <v>40</v>
      </c>
      <c r="F8720" s="3">
        <v>1545286.2899999998</v>
      </c>
      <c r="G8720" s="3">
        <v>250000</v>
      </c>
      <c r="H8720" s="4">
        <v>230410.86000000002</v>
      </c>
      <c r="I8720" s="25"/>
      <c r="J8720" s="26" t="str">
        <f t="shared" si="820"/>
        <v>No</v>
      </c>
      <c r="K8720" s="26" t="str">
        <f t="shared" si="821"/>
        <v>GB</v>
      </c>
      <c r="L8720" s="26" t="str">
        <f t="shared" si="822"/>
        <v>Invalid</v>
      </c>
      <c r="M8720" s="26" t="str">
        <f>IF(OR(ISBLANK(B8720),ISBLANK(C8720),ISBLANK(D8720)),"Missing",IFERROR(VLOOKUP(A8720,'RM Postcodes'!$A:$B,2,0),"Invalid"))</f>
        <v>live</v>
      </c>
      <c r="N8720" s="26" t="str">
        <f t="shared" si="823"/>
        <v>OK</v>
      </c>
      <c r="O8720" s="26" t="str">
        <f t="shared" si="818"/>
        <v>OK</v>
      </c>
    </row>
    <row r="8721" spans="1:15" x14ac:dyDescent="0.2">
      <c r="A8721" s="24" t="str">
        <f t="shared" si="819"/>
        <v>TR3 7</v>
      </c>
      <c r="B8721" s="1" t="s">
        <v>12553</v>
      </c>
      <c r="C8721" s="1" t="s">
        <v>12665</v>
      </c>
      <c r="D8721" s="1" t="s">
        <v>12623</v>
      </c>
      <c r="E8721" s="2">
        <v>20</v>
      </c>
      <c r="F8721" s="3">
        <v>1049046</v>
      </c>
      <c r="G8721" s="3">
        <v>310239.66000000003</v>
      </c>
      <c r="H8721" s="4">
        <v>213787.33</v>
      </c>
      <c r="I8721" s="25"/>
      <c r="J8721" s="26" t="str">
        <f t="shared" si="820"/>
        <v>No</v>
      </c>
      <c r="K8721" s="26" t="str">
        <f t="shared" si="821"/>
        <v>GB</v>
      </c>
      <c r="L8721" s="26" t="str">
        <f t="shared" si="822"/>
        <v>Invalid</v>
      </c>
      <c r="M8721" s="26" t="str">
        <f>IF(OR(ISBLANK(B8721),ISBLANK(C8721),ISBLANK(D8721)),"Missing",IFERROR(VLOOKUP(A8721,'RM Postcodes'!$A:$B,2,0),"Invalid"))</f>
        <v>live</v>
      </c>
      <c r="N8721" s="26" t="str">
        <f t="shared" si="823"/>
        <v>OK</v>
      </c>
      <c r="O8721" s="26" t="str">
        <f t="shared" si="818"/>
        <v>OK</v>
      </c>
    </row>
    <row r="8722" spans="1:15" x14ac:dyDescent="0.2">
      <c r="A8722" s="24" t="str">
        <f t="shared" si="819"/>
        <v>TR4 8</v>
      </c>
      <c r="B8722" s="1" t="s">
        <v>12553</v>
      </c>
      <c r="C8722" s="1" t="s">
        <v>12666</v>
      </c>
      <c r="D8722" s="1" t="s">
        <v>12626</v>
      </c>
      <c r="E8722" s="2">
        <v>34</v>
      </c>
      <c r="F8722" s="3">
        <v>1191149.3799999997</v>
      </c>
      <c r="G8722" s="3">
        <v>329291.68</v>
      </c>
      <c r="H8722" s="4">
        <v>230000</v>
      </c>
      <c r="I8722" s="25"/>
      <c r="J8722" s="26" t="str">
        <f t="shared" si="820"/>
        <v>No</v>
      </c>
      <c r="K8722" s="26" t="str">
        <f t="shared" si="821"/>
        <v>GB</v>
      </c>
      <c r="L8722" s="26" t="str">
        <f t="shared" si="822"/>
        <v>Invalid</v>
      </c>
      <c r="M8722" s="26" t="str">
        <f>IF(OR(ISBLANK(B8722),ISBLANK(C8722),ISBLANK(D8722)),"Missing",IFERROR(VLOOKUP(A8722,'RM Postcodes'!$A:$B,2,0),"Invalid"))</f>
        <v>live</v>
      </c>
      <c r="N8722" s="26" t="str">
        <f t="shared" si="823"/>
        <v>OK</v>
      </c>
      <c r="O8722" s="26" t="str">
        <f t="shared" si="818"/>
        <v>OK</v>
      </c>
    </row>
    <row r="8723" spans="1:15" x14ac:dyDescent="0.2">
      <c r="A8723" s="24" t="str">
        <f t="shared" si="819"/>
        <v>TR4 9</v>
      </c>
      <c r="B8723" s="1" t="s">
        <v>12553</v>
      </c>
      <c r="C8723" s="1" t="s">
        <v>12666</v>
      </c>
      <c r="D8723" s="1" t="s">
        <v>12627</v>
      </c>
      <c r="E8723" s="2">
        <v>35</v>
      </c>
      <c r="F8723" s="3">
        <v>6306629.5700000012</v>
      </c>
      <c r="G8723" s="3">
        <v>4738272.8499999996</v>
      </c>
      <c r="H8723" s="4">
        <v>594934.32000000007</v>
      </c>
      <c r="I8723" s="25"/>
      <c r="J8723" s="26" t="str">
        <f t="shared" si="820"/>
        <v>No</v>
      </c>
      <c r="K8723" s="26" t="str">
        <f t="shared" si="821"/>
        <v>GB</v>
      </c>
      <c r="L8723" s="26" t="str">
        <f t="shared" si="822"/>
        <v>Invalid</v>
      </c>
      <c r="M8723" s="26" t="str">
        <f>IF(OR(ISBLANK(B8723),ISBLANK(C8723),ISBLANK(D8723)),"Missing",IFERROR(VLOOKUP(A8723,'RM Postcodes'!$A:$B,2,0),"Invalid"))</f>
        <v>live</v>
      </c>
      <c r="N8723" s="26" t="str">
        <f t="shared" si="823"/>
        <v>OK</v>
      </c>
      <c r="O8723" s="26" t="str">
        <f t="shared" si="818"/>
        <v>Redact</v>
      </c>
    </row>
    <row r="8724" spans="1:15" x14ac:dyDescent="0.2">
      <c r="A8724" s="24" t="str">
        <f t="shared" si="819"/>
        <v>TR5 0</v>
      </c>
      <c r="B8724" s="1" t="s">
        <v>12553</v>
      </c>
      <c r="C8724" s="1" t="s">
        <v>12667</v>
      </c>
      <c r="D8724" s="1" t="s">
        <v>12632</v>
      </c>
      <c r="E8724" s="2">
        <v>27</v>
      </c>
      <c r="F8724" s="3">
        <v>647900.36999999988</v>
      </c>
      <c r="G8724" s="3">
        <v>82249.78</v>
      </c>
      <c r="H8724" s="4">
        <v>61560.06</v>
      </c>
      <c r="I8724" s="25"/>
      <c r="J8724" s="26" t="str">
        <f t="shared" si="820"/>
        <v>No</v>
      </c>
      <c r="K8724" s="26" t="str">
        <f t="shared" si="821"/>
        <v>GB</v>
      </c>
      <c r="L8724" s="26" t="str">
        <f t="shared" si="822"/>
        <v>Invalid</v>
      </c>
      <c r="M8724" s="26" t="str">
        <f>IF(OR(ISBLANK(B8724),ISBLANK(C8724),ISBLANK(D8724)),"Missing",IFERROR(VLOOKUP(A8724,'RM Postcodes'!$A:$B,2,0),"Invalid"))</f>
        <v>live</v>
      </c>
      <c r="N8724" s="26" t="str">
        <f t="shared" si="823"/>
        <v>OK</v>
      </c>
      <c r="O8724" s="26" t="str">
        <f t="shared" si="818"/>
        <v>OK</v>
      </c>
    </row>
    <row r="8725" spans="1:15" x14ac:dyDescent="0.2">
      <c r="A8725" s="24" t="str">
        <f t="shared" si="819"/>
        <v>TR6 0</v>
      </c>
      <c r="B8725" s="1" t="s">
        <v>12553</v>
      </c>
      <c r="C8725" s="1" t="s">
        <v>12668</v>
      </c>
      <c r="D8725" s="1" t="s">
        <v>12632</v>
      </c>
      <c r="E8725" s="2">
        <v>14</v>
      </c>
      <c r="F8725" s="3">
        <v>519119.79</v>
      </c>
      <c r="G8725" s="3">
        <v>180004.05</v>
      </c>
      <c r="H8725" s="4">
        <v>61961.21</v>
      </c>
      <c r="I8725" s="25"/>
      <c r="J8725" s="26" t="str">
        <f t="shared" si="820"/>
        <v>No</v>
      </c>
      <c r="K8725" s="26" t="str">
        <f t="shared" si="821"/>
        <v>GB</v>
      </c>
      <c r="L8725" s="26" t="str">
        <f t="shared" si="822"/>
        <v>Invalid</v>
      </c>
      <c r="M8725" s="26" t="str">
        <f>IF(OR(ISBLANK(B8725),ISBLANK(C8725),ISBLANK(D8725)),"Missing",IFERROR(VLOOKUP(A8725,'RM Postcodes'!$A:$B,2,0),"Invalid"))</f>
        <v>live</v>
      </c>
      <c r="N8725" s="26" t="str">
        <f t="shared" si="823"/>
        <v>OK</v>
      </c>
      <c r="O8725" s="26" t="str">
        <f t="shared" si="818"/>
        <v>OK</v>
      </c>
    </row>
    <row r="8726" spans="1:15" x14ac:dyDescent="0.2">
      <c r="A8726" s="24" t="str">
        <f t="shared" si="819"/>
        <v>TR7 1</v>
      </c>
      <c r="B8726" s="1" t="s">
        <v>12553</v>
      </c>
      <c r="C8726" s="1" t="s">
        <v>12669</v>
      </c>
      <c r="D8726" s="1" t="s">
        <v>12621</v>
      </c>
      <c r="E8726" s="2">
        <v>61</v>
      </c>
      <c r="F8726" s="3">
        <v>1043978.9799999997</v>
      </c>
      <c r="G8726" s="3">
        <v>88619.61</v>
      </c>
      <c r="H8726" s="4">
        <v>50624.99</v>
      </c>
      <c r="I8726" s="25"/>
      <c r="J8726" s="26" t="str">
        <f t="shared" si="820"/>
        <v>No</v>
      </c>
      <c r="K8726" s="26" t="str">
        <f t="shared" si="821"/>
        <v>GB</v>
      </c>
      <c r="L8726" s="26" t="str">
        <f t="shared" si="822"/>
        <v>Invalid</v>
      </c>
      <c r="M8726" s="26" t="str">
        <f>IF(OR(ISBLANK(B8726),ISBLANK(C8726),ISBLANK(D8726)),"Missing",IFERROR(VLOOKUP(A8726,'RM Postcodes'!$A:$B,2,0),"Invalid"))</f>
        <v>live</v>
      </c>
      <c r="N8726" s="26" t="str">
        <f t="shared" si="823"/>
        <v>OK</v>
      </c>
      <c r="O8726" s="26" t="str">
        <f t="shared" si="818"/>
        <v>OK</v>
      </c>
    </row>
    <row r="8727" spans="1:15" x14ac:dyDescent="0.2">
      <c r="A8727" s="24" t="str">
        <f t="shared" si="819"/>
        <v>TR7 2</v>
      </c>
      <c r="B8727" s="1" t="s">
        <v>12553</v>
      </c>
      <c r="C8727" s="1" t="s">
        <v>12669</v>
      </c>
      <c r="D8727" s="1" t="s">
        <v>12640</v>
      </c>
      <c r="E8727" s="2">
        <v>42</v>
      </c>
      <c r="F8727" s="3">
        <v>1424584.1300000011</v>
      </c>
      <c r="G8727" s="3">
        <v>700121.58000000007</v>
      </c>
      <c r="H8727" s="4">
        <v>50325.52</v>
      </c>
      <c r="I8727" s="25"/>
      <c r="J8727" s="26" t="str">
        <f t="shared" si="820"/>
        <v>No</v>
      </c>
      <c r="K8727" s="26" t="str">
        <f t="shared" si="821"/>
        <v>GB</v>
      </c>
      <c r="L8727" s="26" t="str">
        <f t="shared" si="822"/>
        <v>Invalid</v>
      </c>
      <c r="M8727" s="26" t="str">
        <f>IF(OR(ISBLANK(B8727),ISBLANK(C8727),ISBLANK(D8727)),"Missing",IFERROR(VLOOKUP(A8727,'RM Postcodes'!$A:$B,2,0),"Invalid"))</f>
        <v>live</v>
      </c>
      <c r="N8727" s="26" t="str">
        <f t="shared" si="823"/>
        <v>OK</v>
      </c>
      <c r="O8727" s="26" t="str">
        <f t="shared" si="818"/>
        <v>OK</v>
      </c>
    </row>
    <row r="8728" spans="1:15" x14ac:dyDescent="0.2">
      <c r="A8728" s="24" t="str">
        <f t="shared" si="819"/>
        <v>TR7 3</v>
      </c>
      <c r="B8728" s="1" t="s">
        <v>12553</v>
      </c>
      <c r="C8728" s="1" t="s">
        <v>12669</v>
      </c>
      <c r="D8728" s="1" t="s">
        <v>12629</v>
      </c>
      <c r="E8728" s="2">
        <v>36</v>
      </c>
      <c r="F8728" s="3">
        <v>600543.35</v>
      </c>
      <c r="G8728" s="3">
        <v>48528.31</v>
      </c>
      <c r="H8728" s="4">
        <v>48000</v>
      </c>
      <c r="I8728" s="25"/>
      <c r="J8728" s="26" t="str">
        <f t="shared" si="820"/>
        <v>No</v>
      </c>
      <c r="K8728" s="26" t="str">
        <f t="shared" si="821"/>
        <v>GB</v>
      </c>
      <c r="L8728" s="26" t="str">
        <f t="shared" si="822"/>
        <v>Invalid</v>
      </c>
      <c r="M8728" s="26" t="str">
        <f>IF(OR(ISBLANK(B8728),ISBLANK(C8728),ISBLANK(D8728)),"Missing",IFERROR(VLOOKUP(A8728,'RM Postcodes'!$A:$B,2,0),"Invalid"))</f>
        <v>live</v>
      </c>
      <c r="N8728" s="26" t="str">
        <f t="shared" si="823"/>
        <v>OK</v>
      </c>
      <c r="O8728" s="26" t="str">
        <f t="shared" si="818"/>
        <v>OK</v>
      </c>
    </row>
    <row r="8729" spans="1:15" x14ac:dyDescent="0.2">
      <c r="A8729" s="24" t="str">
        <f t="shared" si="819"/>
        <v>TR8 4</v>
      </c>
      <c r="B8729" s="1" t="s">
        <v>12553</v>
      </c>
      <c r="C8729" s="1" t="s">
        <v>12670</v>
      </c>
      <c r="D8729" s="1" t="s">
        <v>12630</v>
      </c>
      <c r="E8729" s="2">
        <v>39</v>
      </c>
      <c r="F8729" s="3">
        <v>3323089.7099999995</v>
      </c>
      <c r="G8729" s="3">
        <v>1658202.9500000002</v>
      </c>
      <c r="H8729" s="4">
        <v>371378.39</v>
      </c>
      <c r="I8729" s="25"/>
      <c r="J8729" s="26" t="str">
        <f t="shared" si="820"/>
        <v>No</v>
      </c>
      <c r="K8729" s="26" t="str">
        <f t="shared" si="821"/>
        <v>GB</v>
      </c>
      <c r="L8729" s="26" t="str">
        <f t="shared" si="822"/>
        <v>Invalid</v>
      </c>
      <c r="M8729" s="26" t="str">
        <f>IF(OR(ISBLANK(B8729),ISBLANK(C8729),ISBLANK(D8729)),"Missing",IFERROR(VLOOKUP(A8729,'RM Postcodes'!$A:$B,2,0),"Invalid"))</f>
        <v>live</v>
      </c>
      <c r="N8729" s="26" t="str">
        <f t="shared" si="823"/>
        <v>OK</v>
      </c>
      <c r="O8729" s="26" t="str">
        <f t="shared" si="818"/>
        <v>Redact</v>
      </c>
    </row>
    <row r="8730" spans="1:15" x14ac:dyDescent="0.2">
      <c r="A8730" s="24" t="str">
        <f t="shared" si="819"/>
        <v>TR8 5</v>
      </c>
      <c r="B8730" s="1" t="s">
        <v>12553</v>
      </c>
      <c r="C8730" s="1" t="s">
        <v>12670</v>
      </c>
      <c r="D8730" s="1" t="s">
        <v>12625</v>
      </c>
      <c r="E8730" s="2">
        <v>28</v>
      </c>
      <c r="F8730" s="3">
        <v>9800606.3900000006</v>
      </c>
      <c r="G8730" s="3">
        <v>8448467.5499999989</v>
      </c>
      <c r="H8730" s="4">
        <v>548967.14999999991</v>
      </c>
      <c r="I8730" s="25"/>
      <c r="J8730" s="26" t="str">
        <f t="shared" si="820"/>
        <v>No</v>
      </c>
      <c r="K8730" s="26" t="str">
        <f t="shared" si="821"/>
        <v>GB</v>
      </c>
      <c r="L8730" s="26" t="str">
        <f t="shared" si="822"/>
        <v>Invalid</v>
      </c>
      <c r="M8730" s="26" t="str">
        <f>IF(OR(ISBLANK(B8730),ISBLANK(C8730),ISBLANK(D8730)),"Missing",IFERROR(VLOOKUP(A8730,'RM Postcodes'!$A:$B,2,0),"Invalid"))</f>
        <v>live</v>
      </c>
      <c r="N8730" s="26" t="str">
        <f t="shared" si="823"/>
        <v>OK</v>
      </c>
      <c r="O8730" s="26" t="str">
        <f t="shared" si="818"/>
        <v>Redact</v>
      </c>
    </row>
    <row r="8731" spans="1:15" x14ac:dyDescent="0.2">
      <c r="A8731" s="24" t="str">
        <f t="shared" si="819"/>
        <v>TR9 6</v>
      </c>
      <c r="B8731" s="1" t="s">
        <v>12553</v>
      </c>
      <c r="C8731" s="1" t="s">
        <v>12671</v>
      </c>
      <c r="D8731" s="1" t="s">
        <v>12622</v>
      </c>
      <c r="E8731" s="2">
        <v>29</v>
      </c>
      <c r="F8731" s="3">
        <v>666905.68999999983</v>
      </c>
      <c r="G8731" s="3">
        <v>73402.760000000009</v>
      </c>
      <c r="H8731" s="4">
        <v>53180.33</v>
      </c>
      <c r="I8731" s="25"/>
      <c r="J8731" s="26" t="str">
        <f t="shared" si="820"/>
        <v>No</v>
      </c>
      <c r="K8731" s="26" t="str">
        <f t="shared" si="821"/>
        <v>GB</v>
      </c>
      <c r="L8731" s="26" t="str">
        <f t="shared" si="822"/>
        <v>Invalid</v>
      </c>
      <c r="M8731" s="26" t="str">
        <f>IF(OR(ISBLANK(B8731),ISBLANK(C8731),ISBLANK(D8731)),"Missing",IFERROR(VLOOKUP(A8731,'RM Postcodes'!$A:$B,2,0),"Invalid"))</f>
        <v>live</v>
      </c>
      <c r="N8731" s="26" t="str">
        <f t="shared" si="823"/>
        <v>OK</v>
      </c>
      <c r="O8731" s="26" t="str">
        <f t="shared" si="818"/>
        <v>OK</v>
      </c>
    </row>
    <row r="8732" spans="1:15" x14ac:dyDescent="0.2">
      <c r="A8732" s="24" t="str">
        <f t="shared" si="819"/>
        <v>TS1 1</v>
      </c>
      <c r="B8732" s="1" t="s">
        <v>12554</v>
      </c>
      <c r="C8732" s="1" t="s">
        <v>12663</v>
      </c>
      <c r="D8732" s="1" t="s">
        <v>12621</v>
      </c>
      <c r="E8732" s="2">
        <v>11</v>
      </c>
      <c r="F8732" s="3">
        <v>577153.81999999995</v>
      </c>
      <c r="G8732" s="3">
        <v>176258.40999999997</v>
      </c>
      <c r="H8732" s="4">
        <v>158683.99</v>
      </c>
      <c r="I8732" s="25"/>
      <c r="J8732" s="26" t="str">
        <f t="shared" si="820"/>
        <v>No</v>
      </c>
      <c r="K8732" s="26" t="str">
        <f t="shared" si="821"/>
        <v>GB</v>
      </c>
      <c r="L8732" s="26" t="str">
        <f t="shared" si="822"/>
        <v>Invalid</v>
      </c>
      <c r="M8732" s="26" t="str">
        <f>IF(OR(ISBLANK(B8732),ISBLANK(C8732),ISBLANK(D8732)),"Missing",IFERROR(VLOOKUP(A8732,'RM Postcodes'!$A:$B,2,0),"Invalid"))</f>
        <v>live</v>
      </c>
      <c r="N8732" s="26" t="str">
        <f t="shared" si="823"/>
        <v>OK</v>
      </c>
      <c r="O8732" s="26" t="str">
        <f t="shared" si="818"/>
        <v>OK</v>
      </c>
    </row>
    <row r="8733" spans="1:15" x14ac:dyDescent="0.2">
      <c r="A8733" s="24" t="str">
        <f t="shared" si="819"/>
        <v>TS1 2</v>
      </c>
      <c r="B8733" s="1" t="s">
        <v>12554</v>
      </c>
      <c r="C8733" s="1" t="s">
        <v>12663</v>
      </c>
      <c r="D8733" s="1" t="s">
        <v>12640</v>
      </c>
      <c r="E8733" s="2">
        <v>8</v>
      </c>
      <c r="F8733" s="3">
        <v>393416.19</v>
      </c>
      <c r="G8733" s="3">
        <v>207240.33</v>
      </c>
      <c r="H8733" s="4">
        <v>50084.55</v>
      </c>
      <c r="I8733" s="25"/>
      <c r="J8733" s="26" t="str">
        <f t="shared" si="820"/>
        <v>No</v>
      </c>
      <c r="K8733" s="26" t="str">
        <f t="shared" si="821"/>
        <v>GB</v>
      </c>
      <c r="L8733" s="26" t="str">
        <f t="shared" si="822"/>
        <v>Invalid</v>
      </c>
      <c r="M8733" s="26" t="str">
        <f>IF(OR(ISBLANK(B8733),ISBLANK(C8733),ISBLANK(D8733)),"Missing",IFERROR(VLOOKUP(A8733,'RM Postcodes'!$A:$B,2,0),"Invalid"))</f>
        <v>live</v>
      </c>
      <c r="N8733" s="26" t="str">
        <f t="shared" si="823"/>
        <v>Redact</v>
      </c>
      <c r="O8733" s="26" t="str">
        <f t="shared" si="818"/>
        <v>Redact</v>
      </c>
    </row>
    <row r="8734" spans="1:15" x14ac:dyDescent="0.2">
      <c r="A8734" s="24" t="str">
        <f t="shared" si="819"/>
        <v>TS1 3</v>
      </c>
      <c r="B8734" s="1" t="s">
        <v>12554</v>
      </c>
      <c r="C8734" s="1" t="s">
        <v>12663</v>
      </c>
      <c r="D8734" s="1" t="s">
        <v>12629</v>
      </c>
      <c r="E8734" s="2">
        <v>24</v>
      </c>
      <c r="F8734" s="3">
        <v>675323.42</v>
      </c>
      <c r="G8734" s="3">
        <v>50962.36</v>
      </c>
      <c r="H8734" s="4">
        <v>50106.16</v>
      </c>
      <c r="I8734" s="25"/>
      <c r="J8734" s="26" t="str">
        <f t="shared" si="820"/>
        <v>No</v>
      </c>
      <c r="K8734" s="26" t="str">
        <f t="shared" si="821"/>
        <v>GB</v>
      </c>
      <c r="L8734" s="26" t="str">
        <f t="shared" si="822"/>
        <v>Invalid</v>
      </c>
      <c r="M8734" s="26" t="str">
        <f>IF(OR(ISBLANK(B8734),ISBLANK(C8734),ISBLANK(D8734)),"Missing",IFERROR(VLOOKUP(A8734,'RM Postcodes'!$A:$B,2,0),"Invalid"))</f>
        <v>live</v>
      </c>
      <c r="N8734" s="26" t="str">
        <f t="shared" si="823"/>
        <v>OK</v>
      </c>
      <c r="O8734" s="26" t="str">
        <f t="shared" si="818"/>
        <v>OK</v>
      </c>
    </row>
    <row r="8735" spans="1:15" x14ac:dyDescent="0.2">
      <c r="A8735" s="24" t="str">
        <f t="shared" si="819"/>
        <v>TS1 4</v>
      </c>
      <c r="B8735" s="1" t="s">
        <v>12554</v>
      </c>
      <c r="C8735" s="1" t="s">
        <v>12663</v>
      </c>
      <c r="D8735" s="1" t="s">
        <v>12630</v>
      </c>
      <c r="E8735" s="2">
        <v>17</v>
      </c>
      <c r="F8735" s="3">
        <v>461372.53999999992</v>
      </c>
      <c r="G8735" s="3">
        <v>47656.11</v>
      </c>
      <c r="H8735" s="4">
        <v>47644.71</v>
      </c>
      <c r="I8735" s="25"/>
      <c r="J8735" s="26" t="str">
        <f t="shared" si="820"/>
        <v>No</v>
      </c>
      <c r="K8735" s="26" t="str">
        <f t="shared" si="821"/>
        <v>GB</v>
      </c>
      <c r="L8735" s="26" t="str">
        <f t="shared" si="822"/>
        <v>Invalid</v>
      </c>
      <c r="M8735" s="26" t="str">
        <f>IF(OR(ISBLANK(B8735),ISBLANK(C8735),ISBLANK(D8735)),"Missing",IFERROR(VLOOKUP(A8735,'RM Postcodes'!$A:$B,2,0),"Invalid"))</f>
        <v>live</v>
      </c>
      <c r="N8735" s="26" t="str">
        <f t="shared" si="823"/>
        <v>OK</v>
      </c>
      <c r="O8735" s="26" t="str">
        <f t="shared" si="818"/>
        <v>OK</v>
      </c>
    </row>
    <row r="8736" spans="1:15" x14ac:dyDescent="0.2">
      <c r="A8736" s="24" t="str">
        <f t="shared" si="819"/>
        <v>TS1 5</v>
      </c>
      <c r="B8736" s="1" t="s">
        <v>12554</v>
      </c>
      <c r="C8736" s="1" t="s">
        <v>12663</v>
      </c>
      <c r="D8736" s="1" t="s">
        <v>12625</v>
      </c>
      <c r="E8736" s="2">
        <v>6</v>
      </c>
      <c r="F8736" s="3">
        <v>183889.65</v>
      </c>
      <c r="G8736" s="3">
        <v>47939.27</v>
      </c>
      <c r="H8736" s="4">
        <v>47461.45</v>
      </c>
      <c r="I8736" s="25"/>
      <c r="J8736" s="26" t="str">
        <f t="shared" si="820"/>
        <v>No</v>
      </c>
      <c r="K8736" s="26" t="str">
        <f t="shared" si="821"/>
        <v>GB</v>
      </c>
      <c r="L8736" s="26" t="str">
        <f t="shared" si="822"/>
        <v>Invalid</v>
      </c>
      <c r="M8736" s="26" t="str">
        <f>IF(OR(ISBLANK(B8736),ISBLANK(C8736),ISBLANK(D8736)),"Missing",IFERROR(VLOOKUP(A8736,'RM Postcodes'!$A:$B,2,0),"Invalid"))</f>
        <v>live</v>
      </c>
      <c r="N8736" s="26" t="str">
        <f t="shared" si="823"/>
        <v>Redact</v>
      </c>
      <c r="O8736" s="26" t="str">
        <f t="shared" si="818"/>
        <v>OK</v>
      </c>
    </row>
    <row r="8737" spans="1:15" x14ac:dyDescent="0.2">
      <c r="A8737" s="24" t="str">
        <f t="shared" si="819"/>
        <v>TS10 1</v>
      </c>
      <c r="B8737" s="1" t="s">
        <v>12554</v>
      </c>
      <c r="C8737" s="1" t="s">
        <v>12620</v>
      </c>
      <c r="D8737" s="1" t="s">
        <v>12621</v>
      </c>
      <c r="E8737" s="2">
        <v>21</v>
      </c>
      <c r="F8737" s="3">
        <v>427171.20999999996</v>
      </c>
      <c r="G8737" s="3">
        <v>45407.08</v>
      </c>
      <c r="H8737" s="4">
        <v>42548.93</v>
      </c>
      <c r="I8737" s="25"/>
      <c r="J8737" s="26" t="str">
        <f t="shared" si="820"/>
        <v>No</v>
      </c>
      <c r="K8737" s="26" t="str">
        <f t="shared" si="821"/>
        <v>GB</v>
      </c>
      <c r="L8737" s="26" t="str">
        <f t="shared" si="822"/>
        <v>Invalid</v>
      </c>
      <c r="M8737" s="26" t="str">
        <f>IF(OR(ISBLANK(B8737),ISBLANK(C8737),ISBLANK(D8737)),"Missing",IFERROR(VLOOKUP(A8737,'RM Postcodes'!$A:$B,2,0),"Invalid"))</f>
        <v>live</v>
      </c>
      <c r="N8737" s="26" t="str">
        <f t="shared" si="823"/>
        <v>OK</v>
      </c>
      <c r="O8737" s="26" t="str">
        <f t="shared" si="818"/>
        <v>OK</v>
      </c>
    </row>
    <row r="8738" spans="1:15" x14ac:dyDescent="0.2">
      <c r="A8738" s="24" t="str">
        <f t="shared" si="819"/>
        <v>TS10 2</v>
      </c>
      <c r="B8738" s="1" t="s">
        <v>12554</v>
      </c>
      <c r="C8738" s="1" t="s">
        <v>12620</v>
      </c>
      <c r="D8738" s="1" t="s">
        <v>12640</v>
      </c>
      <c r="E8738" s="2">
        <v>21</v>
      </c>
      <c r="F8738" s="3">
        <v>278867.86</v>
      </c>
      <c r="G8738" s="3">
        <v>49422.09</v>
      </c>
      <c r="H8738" s="4">
        <v>28907.53</v>
      </c>
      <c r="I8738" s="25"/>
      <c r="J8738" s="26" t="str">
        <f t="shared" si="820"/>
        <v>No</v>
      </c>
      <c r="K8738" s="26" t="str">
        <f t="shared" si="821"/>
        <v>GB</v>
      </c>
      <c r="L8738" s="26" t="str">
        <f t="shared" si="822"/>
        <v>Invalid</v>
      </c>
      <c r="M8738" s="26" t="str">
        <f>IF(OR(ISBLANK(B8738),ISBLANK(C8738),ISBLANK(D8738)),"Missing",IFERROR(VLOOKUP(A8738,'RM Postcodes'!$A:$B,2,0),"Invalid"))</f>
        <v>live</v>
      </c>
      <c r="N8738" s="26" t="str">
        <f t="shared" si="823"/>
        <v>OK</v>
      </c>
      <c r="O8738" s="26" t="str">
        <f t="shared" si="818"/>
        <v>OK</v>
      </c>
    </row>
    <row r="8739" spans="1:15" x14ac:dyDescent="0.2">
      <c r="A8739" s="24" t="str">
        <f t="shared" si="819"/>
        <v>TS10 3</v>
      </c>
      <c r="B8739" s="1" t="s">
        <v>12554</v>
      </c>
      <c r="C8739" s="1" t="s">
        <v>12620</v>
      </c>
      <c r="D8739" s="1" t="s">
        <v>12629</v>
      </c>
      <c r="E8739" s="2">
        <v>15</v>
      </c>
      <c r="F8739" s="3">
        <v>366163.50999999995</v>
      </c>
      <c r="G8739" s="3">
        <v>44480.43</v>
      </c>
      <c r="H8739" s="4">
        <v>42635.34</v>
      </c>
      <c r="I8739" s="25"/>
      <c r="J8739" s="26" t="str">
        <f t="shared" si="820"/>
        <v>No</v>
      </c>
      <c r="K8739" s="26" t="str">
        <f t="shared" si="821"/>
        <v>GB</v>
      </c>
      <c r="L8739" s="26" t="str">
        <f t="shared" si="822"/>
        <v>Invalid</v>
      </c>
      <c r="M8739" s="26" t="str">
        <f>IF(OR(ISBLANK(B8739),ISBLANK(C8739),ISBLANK(D8739)),"Missing",IFERROR(VLOOKUP(A8739,'RM Postcodes'!$A:$B,2,0),"Invalid"))</f>
        <v>live</v>
      </c>
      <c r="N8739" s="26" t="str">
        <f t="shared" si="823"/>
        <v>OK</v>
      </c>
      <c r="O8739" s="26" t="str">
        <f t="shared" si="818"/>
        <v>OK</v>
      </c>
    </row>
    <row r="8740" spans="1:15" x14ac:dyDescent="0.2">
      <c r="A8740" s="24" t="str">
        <f t="shared" si="819"/>
        <v>TS10 4</v>
      </c>
      <c r="B8740" s="1" t="s">
        <v>12554</v>
      </c>
      <c r="C8740" s="1" t="s">
        <v>12620</v>
      </c>
      <c r="D8740" s="1" t="s">
        <v>12630</v>
      </c>
      <c r="E8740" s="2">
        <v>12</v>
      </c>
      <c r="F8740" s="3">
        <v>248306.09000000003</v>
      </c>
      <c r="G8740" s="3">
        <v>50000</v>
      </c>
      <c r="H8740" s="4">
        <v>42093.9</v>
      </c>
      <c r="I8740" s="25"/>
      <c r="J8740" s="26" t="str">
        <f t="shared" si="820"/>
        <v>No</v>
      </c>
      <c r="K8740" s="26" t="str">
        <f t="shared" si="821"/>
        <v>GB</v>
      </c>
      <c r="L8740" s="26" t="str">
        <f t="shared" si="822"/>
        <v>Invalid</v>
      </c>
      <c r="M8740" s="26" t="str">
        <f>IF(OR(ISBLANK(B8740),ISBLANK(C8740),ISBLANK(D8740)),"Missing",IFERROR(VLOOKUP(A8740,'RM Postcodes'!$A:$B,2,0),"Invalid"))</f>
        <v>live</v>
      </c>
      <c r="N8740" s="26" t="str">
        <f t="shared" si="823"/>
        <v>OK</v>
      </c>
      <c r="O8740" s="26" t="str">
        <f t="shared" si="818"/>
        <v>OK</v>
      </c>
    </row>
    <row r="8741" spans="1:15" x14ac:dyDescent="0.2">
      <c r="A8741" s="24" t="str">
        <f t="shared" si="819"/>
        <v>TS10 5</v>
      </c>
      <c r="B8741" s="1" t="s">
        <v>12554</v>
      </c>
      <c r="C8741" s="1" t="s">
        <v>12620</v>
      </c>
      <c r="D8741" s="1" t="s">
        <v>12625</v>
      </c>
      <c r="E8741" s="2">
        <v>8</v>
      </c>
      <c r="F8741" s="3">
        <v>410918.79000000004</v>
      </c>
      <c r="G8741" s="3">
        <v>174500.16</v>
      </c>
      <c r="H8741" s="4">
        <v>51280.9</v>
      </c>
      <c r="I8741" s="25"/>
      <c r="J8741" s="26" t="str">
        <f t="shared" si="820"/>
        <v>No</v>
      </c>
      <c r="K8741" s="26" t="str">
        <f t="shared" si="821"/>
        <v>GB</v>
      </c>
      <c r="L8741" s="26" t="str">
        <f t="shared" si="822"/>
        <v>Invalid</v>
      </c>
      <c r="M8741" s="26" t="str">
        <f>IF(OR(ISBLANK(B8741),ISBLANK(C8741),ISBLANK(D8741)),"Missing",IFERROR(VLOOKUP(A8741,'RM Postcodes'!$A:$B,2,0),"Invalid"))</f>
        <v>live</v>
      </c>
      <c r="N8741" s="26" t="str">
        <f t="shared" si="823"/>
        <v>Redact</v>
      </c>
      <c r="O8741" s="26" t="str">
        <f t="shared" si="818"/>
        <v>OK</v>
      </c>
    </row>
    <row r="8742" spans="1:15" x14ac:dyDescent="0.2">
      <c r="A8742" s="24" t="str">
        <f t="shared" si="819"/>
        <v>TS11 6</v>
      </c>
      <c r="B8742" s="1" t="s">
        <v>12554</v>
      </c>
      <c r="C8742" s="1" t="s">
        <v>12624</v>
      </c>
      <c r="D8742" s="1" t="s">
        <v>12622</v>
      </c>
      <c r="E8742" s="2">
        <v>10</v>
      </c>
      <c r="F8742" s="3">
        <v>479740.62</v>
      </c>
      <c r="G8742" s="3">
        <v>215421.62</v>
      </c>
      <c r="H8742" s="4">
        <v>50189.14</v>
      </c>
      <c r="I8742" s="25"/>
      <c r="J8742" s="26" t="str">
        <f t="shared" si="820"/>
        <v>No</v>
      </c>
      <c r="K8742" s="26" t="str">
        <f t="shared" si="821"/>
        <v>GB</v>
      </c>
      <c r="L8742" s="26" t="str">
        <f t="shared" si="822"/>
        <v>Invalid</v>
      </c>
      <c r="M8742" s="26" t="str">
        <f>IF(OR(ISBLANK(B8742),ISBLANK(C8742),ISBLANK(D8742)),"Missing",IFERROR(VLOOKUP(A8742,'RM Postcodes'!$A:$B,2,0),"Invalid"))</f>
        <v>live</v>
      </c>
      <c r="N8742" s="26" t="str">
        <f t="shared" si="823"/>
        <v>OK</v>
      </c>
      <c r="O8742" s="26" t="str">
        <f t="shared" si="818"/>
        <v>OK</v>
      </c>
    </row>
    <row r="8743" spans="1:15" x14ac:dyDescent="0.2">
      <c r="A8743" s="24" t="str">
        <f t="shared" si="819"/>
        <v>TS11 7</v>
      </c>
      <c r="B8743" s="1" t="s">
        <v>12554</v>
      </c>
      <c r="C8743" s="1" t="s">
        <v>12624</v>
      </c>
      <c r="D8743" s="1" t="s">
        <v>12623</v>
      </c>
      <c r="E8743" s="2">
        <v>11</v>
      </c>
      <c r="F8743" s="3">
        <v>384474.20999999996</v>
      </c>
      <c r="G8743" s="3">
        <v>152929.58000000002</v>
      </c>
      <c r="H8743" s="4">
        <v>54118.2</v>
      </c>
      <c r="I8743" s="25"/>
      <c r="J8743" s="26" t="str">
        <f t="shared" si="820"/>
        <v>No</v>
      </c>
      <c r="K8743" s="26" t="str">
        <f t="shared" si="821"/>
        <v>GB</v>
      </c>
      <c r="L8743" s="26" t="str">
        <f t="shared" si="822"/>
        <v>Invalid</v>
      </c>
      <c r="M8743" s="26" t="str">
        <f>IF(OR(ISBLANK(B8743),ISBLANK(C8743),ISBLANK(D8743)),"Missing",IFERROR(VLOOKUP(A8743,'RM Postcodes'!$A:$B,2,0),"Invalid"))</f>
        <v>live</v>
      </c>
      <c r="N8743" s="26" t="str">
        <f t="shared" si="823"/>
        <v>OK</v>
      </c>
      <c r="O8743" s="26" t="str">
        <f t="shared" si="818"/>
        <v>OK</v>
      </c>
    </row>
    <row r="8744" spans="1:15" x14ac:dyDescent="0.2">
      <c r="A8744" s="24" t="str">
        <f t="shared" si="819"/>
        <v>TS11 8</v>
      </c>
      <c r="B8744" s="1" t="s">
        <v>12554</v>
      </c>
      <c r="C8744" s="1" t="s">
        <v>12624</v>
      </c>
      <c r="D8744" s="1" t="s">
        <v>12626</v>
      </c>
      <c r="E8744" s="2">
        <v>6</v>
      </c>
      <c r="F8744" s="3">
        <v>30922.41</v>
      </c>
      <c r="G8744" s="3">
        <v>8962.92</v>
      </c>
      <c r="H8744" s="4">
        <v>8034.58</v>
      </c>
      <c r="I8744" s="25"/>
      <c r="J8744" s="26" t="str">
        <f t="shared" si="820"/>
        <v>No</v>
      </c>
      <c r="K8744" s="26" t="str">
        <f t="shared" si="821"/>
        <v>GB</v>
      </c>
      <c r="L8744" s="26" t="str">
        <f t="shared" si="822"/>
        <v>Invalid</v>
      </c>
      <c r="M8744" s="26" t="str">
        <f>IF(OR(ISBLANK(B8744),ISBLANK(C8744),ISBLANK(D8744)),"Missing",IFERROR(VLOOKUP(A8744,'RM Postcodes'!$A:$B,2,0),"Invalid"))</f>
        <v>live</v>
      </c>
      <c r="N8744" s="26" t="str">
        <f t="shared" si="823"/>
        <v>Redact</v>
      </c>
      <c r="O8744" s="26" t="str">
        <f t="shared" si="818"/>
        <v>OK</v>
      </c>
    </row>
    <row r="8745" spans="1:15" x14ac:dyDescent="0.2">
      <c r="A8745" s="24" t="str">
        <f t="shared" si="819"/>
        <v>TS12 1</v>
      </c>
      <c r="B8745" s="1" t="s">
        <v>12554</v>
      </c>
      <c r="C8745" s="1" t="s">
        <v>12628</v>
      </c>
      <c r="D8745" s="1" t="s">
        <v>12621</v>
      </c>
      <c r="E8745" s="2">
        <v>18</v>
      </c>
      <c r="F8745" s="3">
        <v>383415.67000000004</v>
      </c>
      <c r="G8745" s="3">
        <v>81290.880000000005</v>
      </c>
      <c r="H8745" s="4">
        <v>41296.519999999997</v>
      </c>
      <c r="I8745" s="25"/>
      <c r="J8745" s="26" t="str">
        <f t="shared" si="820"/>
        <v>No</v>
      </c>
      <c r="K8745" s="26" t="str">
        <f t="shared" si="821"/>
        <v>GB</v>
      </c>
      <c r="L8745" s="26" t="str">
        <f t="shared" si="822"/>
        <v>Invalid</v>
      </c>
      <c r="M8745" s="26" t="str">
        <f>IF(OR(ISBLANK(B8745),ISBLANK(C8745),ISBLANK(D8745)),"Missing",IFERROR(VLOOKUP(A8745,'RM Postcodes'!$A:$B,2,0),"Invalid"))</f>
        <v>live</v>
      </c>
      <c r="N8745" s="26" t="str">
        <f t="shared" si="823"/>
        <v>OK</v>
      </c>
      <c r="O8745" s="26" t="str">
        <f t="shared" si="818"/>
        <v>OK</v>
      </c>
    </row>
    <row r="8746" spans="1:15" x14ac:dyDescent="0.2">
      <c r="A8746" s="24" t="str">
        <f t="shared" si="819"/>
        <v>TS12 2</v>
      </c>
      <c r="B8746" s="1" t="s">
        <v>12554</v>
      </c>
      <c r="C8746" s="1" t="s">
        <v>12628</v>
      </c>
      <c r="D8746" s="1" t="s">
        <v>12640</v>
      </c>
      <c r="E8746" s="2">
        <v>31</v>
      </c>
      <c r="F8746" s="3">
        <v>1051653.7199999997</v>
      </c>
      <c r="G8746" s="3">
        <v>249192.61000000002</v>
      </c>
      <c r="H8746" s="4">
        <v>202332.33</v>
      </c>
      <c r="I8746" s="25"/>
      <c r="J8746" s="26" t="str">
        <f t="shared" si="820"/>
        <v>No</v>
      </c>
      <c r="K8746" s="26" t="str">
        <f t="shared" si="821"/>
        <v>GB</v>
      </c>
      <c r="L8746" s="26" t="str">
        <f t="shared" si="822"/>
        <v>Invalid</v>
      </c>
      <c r="M8746" s="26" t="str">
        <f>IF(OR(ISBLANK(B8746),ISBLANK(C8746),ISBLANK(D8746)),"Missing",IFERROR(VLOOKUP(A8746,'RM Postcodes'!$A:$B,2,0),"Invalid"))</f>
        <v>live</v>
      </c>
      <c r="N8746" s="26" t="str">
        <f t="shared" si="823"/>
        <v>OK</v>
      </c>
      <c r="O8746" s="26" t="str">
        <f t="shared" si="818"/>
        <v>OK</v>
      </c>
    </row>
    <row r="8747" spans="1:15" x14ac:dyDescent="0.2">
      <c r="A8747" s="24" t="str">
        <f t="shared" si="819"/>
        <v>TS12 3</v>
      </c>
      <c r="B8747" s="1" t="s">
        <v>12554</v>
      </c>
      <c r="C8747" s="1" t="s">
        <v>12628</v>
      </c>
      <c r="D8747" s="1" t="s">
        <v>12629</v>
      </c>
      <c r="E8747" s="2">
        <v>11</v>
      </c>
      <c r="F8747" s="3">
        <v>462877.66000000003</v>
      </c>
      <c r="G8747" s="3">
        <v>195833.29</v>
      </c>
      <c r="H8747" s="4">
        <v>51050.61</v>
      </c>
      <c r="I8747" s="25"/>
      <c r="J8747" s="26" t="str">
        <f t="shared" si="820"/>
        <v>No</v>
      </c>
      <c r="K8747" s="26" t="str">
        <f t="shared" si="821"/>
        <v>GB</v>
      </c>
      <c r="L8747" s="26" t="str">
        <f t="shared" si="822"/>
        <v>Invalid</v>
      </c>
      <c r="M8747" s="26" t="str">
        <f>IF(OR(ISBLANK(B8747),ISBLANK(C8747),ISBLANK(D8747)),"Missing",IFERROR(VLOOKUP(A8747,'RM Postcodes'!$A:$B,2,0),"Invalid"))</f>
        <v>live</v>
      </c>
      <c r="N8747" s="26" t="str">
        <f t="shared" si="823"/>
        <v>OK</v>
      </c>
      <c r="O8747" s="26" t="str">
        <f t="shared" si="818"/>
        <v>OK</v>
      </c>
    </row>
    <row r="8748" spans="1:15" x14ac:dyDescent="0.2">
      <c r="A8748" s="24" t="str">
        <f t="shared" si="819"/>
        <v>TS13 4</v>
      </c>
      <c r="B8748" s="1" t="s">
        <v>12554</v>
      </c>
      <c r="C8748" s="1" t="s">
        <v>12631</v>
      </c>
      <c r="D8748" s="1" t="s">
        <v>12630</v>
      </c>
      <c r="E8748" s="2">
        <v>17</v>
      </c>
      <c r="F8748" s="3">
        <v>2239485.3400000003</v>
      </c>
      <c r="G8748" s="3">
        <v>1027907.29</v>
      </c>
      <c r="H8748" s="4">
        <v>330328.08999999997</v>
      </c>
      <c r="I8748" s="25"/>
      <c r="J8748" s="26" t="str">
        <f t="shared" si="820"/>
        <v>No</v>
      </c>
      <c r="K8748" s="26" t="str">
        <f t="shared" si="821"/>
        <v>GB</v>
      </c>
      <c r="L8748" s="26" t="str">
        <f t="shared" si="822"/>
        <v>Invalid</v>
      </c>
      <c r="M8748" s="26" t="str">
        <f>IF(OR(ISBLANK(B8748),ISBLANK(C8748),ISBLANK(D8748)),"Missing",IFERROR(VLOOKUP(A8748,'RM Postcodes'!$A:$B,2,0),"Invalid"))</f>
        <v>live</v>
      </c>
      <c r="N8748" s="26" t="str">
        <f t="shared" si="823"/>
        <v>OK</v>
      </c>
      <c r="O8748" s="26" t="str">
        <f t="shared" si="818"/>
        <v>Redact</v>
      </c>
    </row>
    <row r="8749" spans="1:15" x14ac:dyDescent="0.2">
      <c r="A8749" s="24" t="str">
        <f t="shared" si="819"/>
        <v>TS13 5</v>
      </c>
      <c r="B8749" s="1" t="s">
        <v>12554</v>
      </c>
      <c r="C8749" s="1" t="s">
        <v>12631</v>
      </c>
      <c r="D8749" s="1" t="s">
        <v>12625</v>
      </c>
      <c r="E8749" s="2">
        <v>15</v>
      </c>
      <c r="F8749" s="3">
        <v>2179496.4899999998</v>
      </c>
      <c r="G8749" s="3">
        <v>1545727.94</v>
      </c>
      <c r="H8749" s="4">
        <v>341938.76</v>
      </c>
      <c r="I8749" s="25"/>
      <c r="J8749" s="26" t="str">
        <f t="shared" si="820"/>
        <v>No</v>
      </c>
      <c r="K8749" s="26" t="str">
        <f t="shared" si="821"/>
        <v>GB</v>
      </c>
      <c r="L8749" s="26" t="str">
        <f t="shared" si="822"/>
        <v>Invalid</v>
      </c>
      <c r="M8749" s="26" t="str">
        <f>IF(OR(ISBLANK(B8749),ISBLANK(C8749),ISBLANK(D8749)),"Missing",IFERROR(VLOOKUP(A8749,'RM Postcodes'!$A:$B,2,0),"Invalid"))</f>
        <v>live</v>
      </c>
      <c r="N8749" s="26" t="str">
        <f t="shared" si="823"/>
        <v>OK</v>
      </c>
      <c r="O8749" s="26" t="str">
        <f t="shared" si="818"/>
        <v>Redact</v>
      </c>
    </row>
    <row r="8750" spans="1:15" x14ac:dyDescent="0.2">
      <c r="A8750" s="24" t="str">
        <f t="shared" si="819"/>
        <v>TS14 6</v>
      </c>
      <c r="B8750" s="1" t="s">
        <v>12554</v>
      </c>
      <c r="C8750" s="1" t="s">
        <v>12633</v>
      </c>
      <c r="D8750" s="1" t="s">
        <v>12622</v>
      </c>
      <c r="E8750" s="2">
        <v>33</v>
      </c>
      <c r="F8750" s="3">
        <v>1391084.3299999996</v>
      </c>
      <c r="G8750" s="3">
        <v>728053.69</v>
      </c>
      <c r="H8750" s="4">
        <v>55285.33</v>
      </c>
      <c r="I8750" s="25"/>
      <c r="J8750" s="26" t="str">
        <f t="shared" si="820"/>
        <v>No</v>
      </c>
      <c r="K8750" s="26" t="str">
        <f t="shared" si="821"/>
        <v>GB</v>
      </c>
      <c r="L8750" s="26" t="str">
        <f t="shared" si="822"/>
        <v>Invalid</v>
      </c>
      <c r="M8750" s="26" t="str">
        <f>IF(OR(ISBLANK(B8750),ISBLANK(C8750),ISBLANK(D8750)),"Missing",IFERROR(VLOOKUP(A8750,'RM Postcodes'!$A:$B,2,0),"Invalid"))</f>
        <v>live</v>
      </c>
      <c r="N8750" s="26" t="str">
        <f t="shared" si="823"/>
        <v>OK</v>
      </c>
      <c r="O8750" s="26" t="str">
        <f t="shared" si="818"/>
        <v>OK</v>
      </c>
    </row>
    <row r="8751" spans="1:15" x14ac:dyDescent="0.2">
      <c r="A8751" s="24" t="str">
        <f t="shared" si="819"/>
        <v>TS14 7</v>
      </c>
      <c r="B8751" s="1" t="s">
        <v>12554</v>
      </c>
      <c r="C8751" s="1" t="s">
        <v>12633</v>
      </c>
      <c r="D8751" s="1" t="s">
        <v>12623</v>
      </c>
      <c r="E8751" s="2">
        <v>16</v>
      </c>
      <c r="F8751" s="3">
        <v>336433.95</v>
      </c>
      <c r="G8751" s="3">
        <v>50415.15</v>
      </c>
      <c r="H8751" s="4">
        <v>49208.15</v>
      </c>
      <c r="I8751" s="25"/>
      <c r="J8751" s="26" t="str">
        <f t="shared" si="820"/>
        <v>No</v>
      </c>
      <c r="K8751" s="26" t="str">
        <f t="shared" si="821"/>
        <v>GB</v>
      </c>
      <c r="L8751" s="26" t="str">
        <f t="shared" si="822"/>
        <v>Invalid</v>
      </c>
      <c r="M8751" s="26" t="str">
        <f>IF(OR(ISBLANK(B8751),ISBLANK(C8751),ISBLANK(D8751)),"Missing",IFERROR(VLOOKUP(A8751,'RM Postcodes'!$A:$B,2,0),"Invalid"))</f>
        <v>live</v>
      </c>
      <c r="N8751" s="26" t="str">
        <f t="shared" si="823"/>
        <v>OK</v>
      </c>
      <c r="O8751" s="26" t="str">
        <f t="shared" si="818"/>
        <v>OK</v>
      </c>
    </row>
    <row r="8752" spans="1:15" x14ac:dyDescent="0.2">
      <c r="A8752" s="24" t="str">
        <f t="shared" si="819"/>
        <v>TS14 8</v>
      </c>
      <c r="B8752" s="1" t="s">
        <v>12554</v>
      </c>
      <c r="C8752" s="1" t="s">
        <v>12633</v>
      </c>
      <c r="D8752" s="1" t="s">
        <v>12626</v>
      </c>
      <c r="E8752" s="2">
        <v>15</v>
      </c>
      <c r="F8752" s="3">
        <v>280536.58</v>
      </c>
      <c r="G8752" s="3">
        <v>53185.189999999995</v>
      </c>
      <c r="H8752" s="4">
        <v>38609.47</v>
      </c>
      <c r="I8752" s="25"/>
      <c r="J8752" s="26" t="str">
        <f t="shared" si="820"/>
        <v>No</v>
      </c>
      <c r="K8752" s="26" t="str">
        <f t="shared" si="821"/>
        <v>GB</v>
      </c>
      <c r="L8752" s="26" t="str">
        <f t="shared" si="822"/>
        <v>Invalid</v>
      </c>
      <c r="M8752" s="26" t="str">
        <f>IF(OR(ISBLANK(B8752),ISBLANK(C8752),ISBLANK(D8752)),"Missing",IFERROR(VLOOKUP(A8752,'RM Postcodes'!$A:$B,2,0),"Invalid"))</f>
        <v>live</v>
      </c>
      <c r="N8752" s="26" t="str">
        <f t="shared" si="823"/>
        <v>OK</v>
      </c>
      <c r="O8752" s="26" t="str">
        <f t="shared" si="818"/>
        <v>OK</v>
      </c>
    </row>
    <row r="8753" spans="1:15" x14ac:dyDescent="0.2">
      <c r="A8753" s="24" t="str">
        <f t="shared" si="819"/>
        <v>TS15 0</v>
      </c>
      <c r="B8753" s="1" t="s">
        <v>12554</v>
      </c>
      <c r="C8753" s="1" t="s">
        <v>12634</v>
      </c>
      <c r="D8753" s="1" t="s">
        <v>12632</v>
      </c>
      <c r="E8753" s="2">
        <v>11</v>
      </c>
      <c r="F8753" s="3">
        <v>2682987.8399999994</v>
      </c>
      <c r="G8753" s="3">
        <v>1738928.8299999998</v>
      </c>
      <c r="H8753" s="4">
        <v>637185.99</v>
      </c>
      <c r="I8753" s="25"/>
      <c r="J8753" s="26" t="str">
        <f t="shared" si="820"/>
        <v>No</v>
      </c>
      <c r="K8753" s="26" t="str">
        <f t="shared" si="821"/>
        <v>GB</v>
      </c>
      <c r="L8753" s="26" t="str">
        <f t="shared" si="822"/>
        <v>Invalid</v>
      </c>
      <c r="M8753" s="26" t="str">
        <f>IF(OR(ISBLANK(B8753),ISBLANK(C8753),ISBLANK(D8753)),"Missing",IFERROR(VLOOKUP(A8753,'RM Postcodes'!$A:$B,2,0),"Invalid"))</f>
        <v>live</v>
      </c>
      <c r="N8753" s="26" t="str">
        <f t="shared" si="823"/>
        <v>OK</v>
      </c>
      <c r="O8753" s="26" t="str">
        <f t="shared" si="818"/>
        <v>Redact</v>
      </c>
    </row>
    <row r="8754" spans="1:15" x14ac:dyDescent="0.2">
      <c r="A8754" s="24" t="str">
        <f t="shared" si="819"/>
        <v>TS15 9</v>
      </c>
      <c r="B8754" s="1" t="s">
        <v>12554</v>
      </c>
      <c r="C8754" s="1" t="s">
        <v>12634</v>
      </c>
      <c r="D8754" s="1" t="s">
        <v>12627</v>
      </c>
      <c r="E8754" s="2">
        <v>40</v>
      </c>
      <c r="F8754" s="3">
        <v>3032972.94</v>
      </c>
      <c r="G8754" s="3">
        <v>1270375.9099999999</v>
      </c>
      <c r="H8754" s="4">
        <v>693651.82000000007</v>
      </c>
      <c r="I8754" s="25"/>
      <c r="J8754" s="26" t="str">
        <f t="shared" si="820"/>
        <v>No</v>
      </c>
      <c r="K8754" s="26" t="str">
        <f t="shared" si="821"/>
        <v>GB</v>
      </c>
      <c r="L8754" s="26" t="str">
        <f t="shared" si="822"/>
        <v>Invalid</v>
      </c>
      <c r="M8754" s="26" t="str">
        <f>IF(OR(ISBLANK(B8754),ISBLANK(C8754),ISBLANK(D8754)),"Missing",IFERROR(VLOOKUP(A8754,'RM Postcodes'!$A:$B,2,0),"Invalid"))</f>
        <v>live</v>
      </c>
      <c r="N8754" s="26" t="str">
        <f t="shared" si="823"/>
        <v>OK</v>
      </c>
      <c r="O8754" s="26" t="str">
        <f t="shared" si="818"/>
        <v>Redact</v>
      </c>
    </row>
    <row r="8755" spans="1:15" x14ac:dyDescent="0.2">
      <c r="A8755" s="24" t="str">
        <f t="shared" si="819"/>
        <v>TS16 0</v>
      </c>
      <c r="B8755" s="1" t="s">
        <v>12554</v>
      </c>
      <c r="C8755" s="1" t="s">
        <v>12635</v>
      </c>
      <c r="D8755" s="1" t="s">
        <v>12632</v>
      </c>
      <c r="E8755" s="2">
        <v>27</v>
      </c>
      <c r="F8755" s="3">
        <v>2414880.2399999993</v>
      </c>
      <c r="G8755" s="3">
        <v>1301546.45</v>
      </c>
      <c r="H8755" s="4">
        <v>228988.43</v>
      </c>
      <c r="I8755" s="25"/>
      <c r="J8755" s="26" t="str">
        <f t="shared" si="820"/>
        <v>No</v>
      </c>
      <c r="K8755" s="26" t="str">
        <f t="shared" si="821"/>
        <v>GB</v>
      </c>
      <c r="L8755" s="26" t="str">
        <f t="shared" si="822"/>
        <v>Invalid</v>
      </c>
      <c r="M8755" s="26" t="str">
        <f>IF(OR(ISBLANK(B8755),ISBLANK(C8755),ISBLANK(D8755)),"Missing",IFERROR(VLOOKUP(A8755,'RM Postcodes'!$A:$B,2,0),"Invalid"))</f>
        <v>live</v>
      </c>
      <c r="N8755" s="26" t="str">
        <f t="shared" si="823"/>
        <v>OK</v>
      </c>
      <c r="O8755" s="26" t="str">
        <f t="shared" si="818"/>
        <v>Redact</v>
      </c>
    </row>
    <row r="8756" spans="1:15" x14ac:dyDescent="0.2">
      <c r="A8756" s="24" t="str">
        <f t="shared" si="819"/>
        <v>TS16 9</v>
      </c>
      <c r="B8756" s="1" t="s">
        <v>12554</v>
      </c>
      <c r="C8756" s="1" t="s">
        <v>12635</v>
      </c>
      <c r="D8756" s="1" t="s">
        <v>12627</v>
      </c>
      <c r="E8756" s="2">
        <v>5</v>
      </c>
      <c r="F8756" s="3">
        <v>31340.89</v>
      </c>
      <c r="G8756" s="3">
        <v>11976.62</v>
      </c>
      <c r="H8756" s="4">
        <v>9824.81</v>
      </c>
      <c r="I8756" s="25"/>
      <c r="J8756" s="26" t="str">
        <f t="shared" si="820"/>
        <v>No</v>
      </c>
      <c r="K8756" s="26" t="str">
        <f t="shared" si="821"/>
        <v>GB</v>
      </c>
      <c r="L8756" s="26" t="str">
        <f t="shared" si="822"/>
        <v>Invalid</v>
      </c>
      <c r="M8756" s="26" t="str">
        <f>IF(OR(ISBLANK(B8756),ISBLANK(C8756),ISBLANK(D8756)),"Missing",IFERROR(VLOOKUP(A8756,'RM Postcodes'!$A:$B,2,0),"Invalid"))</f>
        <v>live</v>
      </c>
      <c r="N8756" s="26" t="str">
        <f t="shared" si="823"/>
        <v>Redact</v>
      </c>
      <c r="O8756" s="26" t="str">
        <f t="shared" si="818"/>
        <v>Redact</v>
      </c>
    </row>
    <row r="8757" spans="1:15" x14ac:dyDescent="0.2">
      <c r="A8757" s="24" t="str">
        <f t="shared" si="819"/>
        <v>TS17 0</v>
      </c>
      <c r="B8757" s="1" t="s">
        <v>12554</v>
      </c>
      <c r="C8757" s="1" t="s">
        <v>12672</v>
      </c>
      <c r="D8757" s="1" t="s">
        <v>12632</v>
      </c>
      <c r="E8757" s="2">
        <v>28</v>
      </c>
      <c r="F8757" s="3">
        <v>603065.4700000002</v>
      </c>
      <c r="G8757" s="3">
        <v>51160.54</v>
      </c>
      <c r="H8757" s="4">
        <v>48759.839999999997</v>
      </c>
      <c r="I8757" s="25"/>
      <c r="J8757" s="26" t="str">
        <f t="shared" si="820"/>
        <v>No</v>
      </c>
      <c r="K8757" s="26" t="str">
        <f t="shared" si="821"/>
        <v>GB</v>
      </c>
      <c r="L8757" s="26" t="str">
        <f t="shared" si="822"/>
        <v>Invalid</v>
      </c>
      <c r="M8757" s="26" t="str">
        <f>IF(OR(ISBLANK(B8757),ISBLANK(C8757),ISBLANK(D8757)),"Missing",IFERROR(VLOOKUP(A8757,'RM Postcodes'!$A:$B,2,0),"Invalid"))</f>
        <v>live</v>
      </c>
      <c r="N8757" s="26" t="str">
        <f t="shared" si="823"/>
        <v>OK</v>
      </c>
      <c r="O8757" s="26" t="str">
        <f t="shared" si="818"/>
        <v>OK</v>
      </c>
    </row>
    <row r="8758" spans="1:15" x14ac:dyDescent="0.2">
      <c r="A8758" s="24" t="str">
        <f t="shared" si="819"/>
        <v>TS17 5</v>
      </c>
      <c r="B8758" s="1" t="s">
        <v>12554</v>
      </c>
      <c r="C8758" s="1" t="s">
        <v>12672</v>
      </c>
      <c r="D8758" s="1" t="s">
        <v>12625</v>
      </c>
      <c r="E8758" s="2">
        <v>43</v>
      </c>
      <c r="F8758" s="3">
        <v>848206.93999999971</v>
      </c>
      <c r="G8758" s="3">
        <v>51159.23</v>
      </c>
      <c r="H8758" s="4">
        <v>48621.78</v>
      </c>
      <c r="I8758" s="25"/>
      <c r="J8758" s="26" t="str">
        <f t="shared" si="820"/>
        <v>No</v>
      </c>
      <c r="K8758" s="26" t="str">
        <f t="shared" si="821"/>
        <v>GB</v>
      </c>
      <c r="L8758" s="26" t="str">
        <f t="shared" si="822"/>
        <v>Invalid</v>
      </c>
      <c r="M8758" s="26" t="str">
        <f>IF(OR(ISBLANK(B8758),ISBLANK(C8758),ISBLANK(D8758)),"Missing",IFERROR(VLOOKUP(A8758,'RM Postcodes'!$A:$B,2,0),"Invalid"))</f>
        <v>live</v>
      </c>
      <c r="N8758" s="26" t="str">
        <f t="shared" si="823"/>
        <v>OK</v>
      </c>
      <c r="O8758" s="26" t="str">
        <f t="shared" si="818"/>
        <v>OK</v>
      </c>
    </row>
    <row r="8759" spans="1:15" x14ac:dyDescent="0.2">
      <c r="A8759" s="24" t="str">
        <f t="shared" si="819"/>
        <v>TS17 6</v>
      </c>
      <c r="B8759" s="1" t="s">
        <v>12554</v>
      </c>
      <c r="C8759" s="1" t="s">
        <v>12672</v>
      </c>
      <c r="D8759" s="1" t="s">
        <v>12622</v>
      </c>
      <c r="E8759" s="2">
        <v>9</v>
      </c>
      <c r="F8759" s="3">
        <v>242837.56</v>
      </c>
      <c r="G8759" s="3">
        <v>68657.539999999994</v>
      </c>
      <c r="H8759" s="4">
        <v>52852.58</v>
      </c>
      <c r="I8759" s="25"/>
      <c r="J8759" s="26" t="str">
        <f t="shared" si="820"/>
        <v>No</v>
      </c>
      <c r="K8759" s="26" t="str">
        <f t="shared" si="821"/>
        <v>GB</v>
      </c>
      <c r="L8759" s="26" t="str">
        <f t="shared" si="822"/>
        <v>Invalid</v>
      </c>
      <c r="M8759" s="26" t="str">
        <f>IF(OR(ISBLANK(B8759),ISBLANK(C8759),ISBLANK(D8759)),"Missing",IFERROR(VLOOKUP(A8759,'RM Postcodes'!$A:$B,2,0),"Invalid"))</f>
        <v>live</v>
      </c>
      <c r="N8759" s="26" t="str">
        <f t="shared" si="823"/>
        <v>Redact</v>
      </c>
      <c r="O8759" s="26" t="str">
        <f t="shared" si="818"/>
        <v>OK</v>
      </c>
    </row>
    <row r="8760" spans="1:15" x14ac:dyDescent="0.2">
      <c r="A8760" s="24" t="str">
        <f t="shared" si="819"/>
        <v>TS17 7</v>
      </c>
      <c r="B8760" s="1" t="s">
        <v>12554</v>
      </c>
      <c r="C8760" s="1" t="s">
        <v>12672</v>
      </c>
      <c r="D8760" s="1" t="s">
        <v>12623</v>
      </c>
      <c r="E8760" s="2">
        <v>2</v>
      </c>
      <c r="F8760" s="3">
        <v>55124.750000000007</v>
      </c>
      <c r="G8760" s="3">
        <v>51872.240000000005</v>
      </c>
      <c r="H8760" s="4">
        <v>3252.51</v>
      </c>
      <c r="I8760" s="25"/>
      <c r="J8760" s="26" t="str">
        <f t="shared" si="820"/>
        <v>No</v>
      </c>
      <c r="K8760" s="26" t="str">
        <f t="shared" si="821"/>
        <v>GB</v>
      </c>
      <c r="L8760" s="26" t="str">
        <f t="shared" si="822"/>
        <v>Invalid</v>
      </c>
      <c r="M8760" s="26" t="str">
        <f>IF(OR(ISBLANK(B8760),ISBLANK(C8760),ISBLANK(D8760)),"Missing",IFERROR(VLOOKUP(A8760,'RM Postcodes'!$A:$B,2,0),"Invalid"))</f>
        <v>live</v>
      </c>
      <c r="N8760" s="26" t="str">
        <f t="shared" si="823"/>
        <v>Redact</v>
      </c>
      <c r="O8760" s="26" t="str">
        <f t="shared" si="818"/>
        <v>Redact</v>
      </c>
    </row>
    <row r="8761" spans="1:15" x14ac:dyDescent="0.2">
      <c r="A8761" s="24" t="str">
        <f t="shared" si="819"/>
        <v>TS17 8</v>
      </c>
      <c r="B8761" s="1" t="s">
        <v>12554</v>
      </c>
      <c r="C8761" s="1" t="s">
        <v>12672</v>
      </c>
      <c r="D8761" s="1" t="s">
        <v>12626</v>
      </c>
      <c r="E8761" s="2">
        <v>8</v>
      </c>
      <c r="F8761" s="3">
        <v>238137.72</v>
      </c>
      <c r="G8761" s="3">
        <v>53311.15</v>
      </c>
      <c r="H8761" s="4">
        <v>45152.44</v>
      </c>
      <c r="I8761" s="25"/>
      <c r="J8761" s="26" t="str">
        <f t="shared" si="820"/>
        <v>No</v>
      </c>
      <c r="K8761" s="26" t="str">
        <f t="shared" si="821"/>
        <v>GB</v>
      </c>
      <c r="L8761" s="26" t="str">
        <f t="shared" si="822"/>
        <v>Invalid</v>
      </c>
      <c r="M8761" s="26" t="str">
        <f>IF(OR(ISBLANK(B8761),ISBLANK(C8761),ISBLANK(D8761)),"Missing",IFERROR(VLOOKUP(A8761,'RM Postcodes'!$A:$B,2,0),"Invalid"))</f>
        <v>live</v>
      </c>
      <c r="N8761" s="26" t="str">
        <f t="shared" si="823"/>
        <v>Redact</v>
      </c>
      <c r="O8761" s="26" t="str">
        <f t="shared" si="818"/>
        <v>OK</v>
      </c>
    </row>
    <row r="8762" spans="1:15" x14ac:dyDescent="0.2">
      <c r="A8762" s="24" t="str">
        <f t="shared" si="819"/>
        <v>TS17 9</v>
      </c>
      <c r="B8762" s="1" t="s">
        <v>12554</v>
      </c>
      <c r="C8762" s="1" t="s">
        <v>12672</v>
      </c>
      <c r="D8762" s="1" t="s">
        <v>12627</v>
      </c>
      <c r="E8762" s="2">
        <v>18</v>
      </c>
      <c r="F8762" s="3">
        <v>1487495.14</v>
      </c>
      <c r="G8762" s="3">
        <v>462626.63</v>
      </c>
      <c r="H8762" s="4">
        <v>462520.44999999995</v>
      </c>
      <c r="I8762" s="25"/>
      <c r="J8762" s="26" t="str">
        <f t="shared" si="820"/>
        <v>No</v>
      </c>
      <c r="K8762" s="26" t="str">
        <f t="shared" si="821"/>
        <v>GB</v>
      </c>
      <c r="L8762" s="26" t="str">
        <f t="shared" si="822"/>
        <v>Invalid</v>
      </c>
      <c r="M8762" s="26" t="str">
        <f>IF(OR(ISBLANK(B8762),ISBLANK(C8762),ISBLANK(D8762)),"Missing",IFERROR(VLOOKUP(A8762,'RM Postcodes'!$A:$B,2,0),"Invalid"))</f>
        <v>live</v>
      </c>
      <c r="N8762" s="26" t="str">
        <f t="shared" si="823"/>
        <v>OK</v>
      </c>
      <c r="O8762" s="26" t="str">
        <f t="shared" si="818"/>
        <v>Redact</v>
      </c>
    </row>
    <row r="8763" spans="1:15" x14ac:dyDescent="0.2">
      <c r="A8763" s="24" t="str">
        <f t="shared" si="819"/>
        <v>TS18 1</v>
      </c>
      <c r="B8763" s="1" t="s">
        <v>12554</v>
      </c>
      <c r="C8763" s="1" t="s">
        <v>12673</v>
      </c>
      <c r="D8763" s="1" t="s">
        <v>12621</v>
      </c>
      <c r="E8763" s="2">
        <v>25</v>
      </c>
      <c r="F8763" s="3">
        <v>1403556.2899999998</v>
      </c>
      <c r="G8763" s="3">
        <v>506143.37</v>
      </c>
      <c r="H8763" s="4">
        <v>171296.28</v>
      </c>
      <c r="I8763" s="25"/>
      <c r="J8763" s="26" t="str">
        <f t="shared" si="820"/>
        <v>No</v>
      </c>
      <c r="K8763" s="26" t="str">
        <f t="shared" si="821"/>
        <v>GB</v>
      </c>
      <c r="L8763" s="26" t="str">
        <f t="shared" si="822"/>
        <v>Invalid</v>
      </c>
      <c r="M8763" s="26" t="str">
        <f>IF(OR(ISBLANK(B8763),ISBLANK(C8763),ISBLANK(D8763)),"Missing",IFERROR(VLOOKUP(A8763,'RM Postcodes'!$A:$B,2,0),"Invalid"))</f>
        <v>live</v>
      </c>
      <c r="N8763" s="26" t="str">
        <f t="shared" si="823"/>
        <v>OK</v>
      </c>
      <c r="O8763" s="26" t="str">
        <f t="shared" si="818"/>
        <v>OK</v>
      </c>
    </row>
    <row r="8764" spans="1:15" x14ac:dyDescent="0.2">
      <c r="A8764" s="24" t="str">
        <f t="shared" si="819"/>
        <v>TS18 2</v>
      </c>
      <c r="B8764" s="1" t="s">
        <v>12554</v>
      </c>
      <c r="C8764" s="1" t="s">
        <v>12673</v>
      </c>
      <c r="D8764" s="1" t="s">
        <v>12640</v>
      </c>
      <c r="E8764" s="2">
        <v>14</v>
      </c>
      <c r="F8764" s="3">
        <v>627086.11</v>
      </c>
      <c r="G8764" s="3">
        <v>129945.42</v>
      </c>
      <c r="H8764" s="4">
        <v>91666.65</v>
      </c>
      <c r="I8764" s="25"/>
      <c r="J8764" s="26" t="str">
        <f t="shared" si="820"/>
        <v>No</v>
      </c>
      <c r="K8764" s="26" t="str">
        <f t="shared" si="821"/>
        <v>GB</v>
      </c>
      <c r="L8764" s="26" t="str">
        <f t="shared" si="822"/>
        <v>Invalid</v>
      </c>
      <c r="M8764" s="26" t="str">
        <f>IF(OR(ISBLANK(B8764),ISBLANK(C8764),ISBLANK(D8764)),"Missing",IFERROR(VLOOKUP(A8764,'RM Postcodes'!$A:$B,2,0),"Invalid"))</f>
        <v>live</v>
      </c>
      <c r="N8764" s="26" t="str">
        <f t="shared" si="823"/>
        <v>OK</v>
      </c>
      <c r="O8764" s="26" t="str">
        <f t="shared" si="818"/>
        <v>OK</v>
      </c>
    </row>
    <row r="8765" spans="1:15" x14ac:dyDescent="0.2">
      <c r="A8765" s="24" t="str">
        <f t="shared" si="819"/>
        <v>TS18 3</v>
      </c>
      <c r="B8765" s="1" t="s">
        <v>12554</v>
      </c>
      <c r="C8765" s="1" t="s">
        <v>12673</v>
      </c>
      <c r="D8765" s="1" t="s">
        <v>12629</v>
      </c>
      <c r="E8765" s="2">
        <v>42</v>
      </c>
      <c r="F8765" s="3">
        <v>1781420.8700000008</v>
      </c>
      <c r="G8765" s="3">
        <v>202457.77000000002</v>
      </c>
      <c r="H8765" s="4">
        <v>160000.04</v>
      </c>
      <c r="I8765" s="25"/>
      <c r="J8765" s="26" t="str">
        <f t="shared" si="820"/>
        <v>No</v>
      </c>
      <c r="K8765" s="26" t="str">
        <f t="shared" si="821"/>
        <v>GB</v>
      </c>
      <c r="L8765" s="26" t="str">
        <f t="shared" si="822"/>
        <v>Invalid</v>
      </c>
      <c r="M8765" s="26" t="str">
        <f>IF(OR(ISBLANK(B8765),ISBLANK(C8765),ISBLANK(D8765)),"Missing",IFERROR(VLOOKUP(A8765,'RM Postcodes'!$A:$B,2,0),"Invalid"))</f>
        <v>live</v>
      </c>
      <c r="N8765" s="26" t="str">
        <f t="shared" si="823"/>
        <v>OK</v>
      </c>
      <c r="O8765" s="26" t="str">
        <f t="shared" si="818"/>
        <v>OK</v>
      </c>
    </row>
    <row r="8766" spans="1:15" x14ac:dyDescent="0.2">
      <c r="A8766" s="24" t="str">
        <f t="shared" si="819"/>
        <v>TS18 4</v>
      </c>
      <c r="B8766" s="1" t="s">
        <v>12554</v>
      </c>
      <c r="C8766" s="1" t="s">
        <v>12673</v>
      </c>
      <c r="D8766" s="1" t="s">
        <v>12630</v>
      </c>
      <c r="E8766" s="2">
        <v>16</v>
      </c>
      <c r="F8766" s="3">
        <v>1440361.6799999997</v>
      </c>
      <c r="G8766" s="3">
        <v>1179644.54</v>
      </c>
      <c r="H8766" s="4">
        <v>48072.55</v>
      </c>
      <c r="I8766" s="25"/>
      <c r="J8766" s="26" t="str">
        <f t="shared" si="820"/>
        <v>No</v>
      </c>
      <c r="K8766" s="26" t="str">
        <f t="shared" si="821"/>
        <v>GB</v>
      </c>
      <c r="L8766" s="26" t="str">
        <f t="shared" si="822"/>
        <v>Invalid</v>
      </c>
      <c r="M8766" s="26" t="str">
        <f>IF(OR(ISBLANK(B8766),ISBLANK(C8766),ISBLANK(D8766)),"Missing",IFERROR(VLOOKUP(A8766,'RM Postcodes'!$A:$B,2,0),"Invalid"))</f>
        <v>live</v>
      </c>
      <c r="N8766" s="26" t="str">
        <f t="shared" si="823"/>
        <v>OK</v>
      </c>
      <c r="O8766" s="26" t="str">
        <f t="shared" si="818"/>
        <v>Redact</v>
      </c>
    </row>
    <row r="8767" spans="1:15" x14ac:dyDescent="0.2">
      <c r="A8767" s="24" t="str">
        <f t="shared" si="819"/>
        <v>TS18 5</v>
      </c>
      <c r="B8767" s="1" t="s">
        <v>12554</v>
      </c>
      <c r="C8767" s="1" t="s">
        <v>12673</v>
      </c>
      <c r="D8767" s="1" t="s">
        <v>12625</v>
      </c>
      <c r="E8767" s="2">
        <v>11</v>
      </c>
      <c r="F8767" s="3">
        <v>241364.12999999998</v>
      </c>
      <c r="G8767" s="3">
        <v>47938.21</v>
      </c>
      <c r="H8767" s="4">
        <v>45577.31</v>
      </c>
      <c r="I8767" s="25"/>
      <c r="J8767" s="26" t="str">
        <f t="shared" si="820"/>
        <v>No</v>
      </c>
      <c r="K8767" s="26" t="str">
        <f t="shared" si="821"/>
        <v>GB</v>
      </c>
      <c r="L8767" s="26" t="str">
        <f t="shared" si="822"/>
        <v>Invalid</v>
      </c>
      <c r="M8767" s="26" t="str">
        <f>IF(OR(ISBLANK(B8767),ISBLANK(C8767),ISBLANK(D8767)),"Missing",IFERROR(VLOOKUP(A8767,'RM Postcodes'!$A:$B,2,0),"Invalid"))</f>
        <v>live</v>
      </c>
      <c r="N8767" s="26" t="str">
        <f t="shared" si="823"/>
        <v>OK</v>
      </c>
      <c r="O8767" s="26" t="str">
        <f t="shared" si="818"/>
        <v>OK</v>
      </c>
    </row>
    <row r="8768" spans="1:15" x14ac:dyDescent="0.2">
      <c r="A8768" s="24" t="str">
        <f t="shared" si="819"/>
        <v>TS19 0</v>
      </c>
      <c r="B8768" s="1" t="s">
        <v>12554</v>
      </c>
      <c r="C8768" s="1" t="s">
        <v>12674</v>
      </c>
      <c r="D8768" s="1" t="s">
        <v>12632</v>
      </c>
      <c r="E8768" s="2">
        <v>15</v>
      </c>
      <c r="F8768" s="3">
        <v>647059.76999999979</v>
      </c>
      <c r="G8768" s="3">
        <v>203166.69</v>
      </c>
      <c r="H8768" s="4">
        <v>152167.24</v>
      </c>
      <c r="I8768" s="25"/>
      <c r="J8768" s="26" t="str">
        <f t="shared" si="820"/>
        <v>No</v>
      </c>
      <c r="K8768" s="26" t="str">
        <f t="shared" si="821"/>
        <v>GB</v>
      </c>
      <c r="L8768" s="26" t="str">
        <f t="shared" si="822"/>
        <v>Invalid</v>
      </c>
      <c r="M8768" s="26" t="str">
        <f>IF(OR(ISBLANK(B8768),ISBLANK(C8768),ISBLANK(D8768)),"Missing",IFERROR(VLOOKUP(A8768,'RM Postcodes'!$A:$B,2,0),"Invalid"))</f>
        <v>live</v>
      </c>
      <c r="N8768" s="26" t="str">
        <f t="shared" si="823"/>
        <v>OK</v>
      </c>
      <c r="O8768" s="26" t="str">
        <f t="shared" si="818"/>
        <v>OK</v>
      </c>
    </row>
    <row r="8769" spans="1:15" x14ac:dyDescent="0.2">
      <c r="A8769" s="24" t="str">
        <f t="shared" si="819"/>
        <v>TS19 7</v>
      </c>
      <c r="B8769" s="1" t="s">
        <v>12554</v>
      </c>
      <c r="C8769" s="1" t="s">
        <v>12674</v>
      </c>
      <c r="D8769" s="1" t="s">
        <v>12623</v>
      </c>
      <c r="E8769" s="2">
        <v>19</v>
      </c>
      <c r="F8769" s="3">
        <v>293601.48000000004</v>
      </c>
      <c r="G8769" s="3">
        <v>40493.72</v>
      </c>
      <c r="H8769" s="4">
        <v>39692.67</v>
      </c>
      <c r="I8769" s="25"/>
      <c r="J8769" s="26" t="str">
        <f t="shared" si="820"/>
        <v>No</v>
      </c>
      <c r="K8769" s="26" t="str">
        <f t="shared" si="821"/>
        <v>GB</v>
      </c>
      <c r="L8769" s="26" t="str">
        <f t="shared" si="822"/>
        <v>Invalid</v>
      </c>
      <c r="M8769" s="26" t="str">
        <f>IF(OR(ISBLANK(B8769),ISBLANK(C8769),ISBLANK(D8769)),"Missing",IFERROR(VLOOKUP(A8769,'RM Postcodes'!$A:$B,2,0),"Invalid"))</f>
        <v>live</v>
      </c>
      <c r="N8769" s="26" t="str">
        <f t="shared" si="823"/>
        <v>OK</v>
      </c>
      <c r="O8769" s="26" t="str">
        <f t="shared" si="818"/>
        <v>OK</v>
      </c>
    </row>
    <row r="8770" spans="1:15" x14ac:dyDescent="0.2">
      <c r="A8770" s="24" t="str">
        <f t="shared" si="819"/>
        <v>TS19 8</v>
      </c>
      <c r="B8770" s="1" t="s">
        <v>12554</v>
      </c>
      <c r="C8770" s="1" t="s">
        <v>12674</v>
      </c>
      <c r="D8770" s="1" t="s">
        <v>12626</v>
      </c>
      <c r="E8770" s="2">
        <v>9</v>
      </c>
      <c r="F8770" s="3">
        <v>104849.18999999999</v>
      </c>
      <c r="G8770" s="3">
        <v>27563.5</v>
      </c>
      <c r="H8770" s="4">
        <v>22255.55</v>
      </c>
      <c r="I8770" s="25"/>
      <c r="J8770" s="26" t="str">
        <f t="shared" si="820"/>
        <v>No</v>
      </c>
      <c r="K8770" s="26" t="str">
        <f t="shared" si="821"/>
        <v>GB</v>
      </c>
      <c r="L8770" s="26" t="str">
        <f t="shared" si="822"/>
        <v>Invalid</v>
      </c>
      <c r="M8770" s="26" t="str">
        <f>IF(OR(ISBLANK(B8770),ISBLANK(C8770),ISBLANK(D8770)),"Missing",IFERROR(VLOOKUP(A8770,'RM Postcodes'!$A:$B,2,0),"Invalid"))</f>
        <v>live</v>
      </c>
      <c r="N8770" s="26" t="str">
        <f t="shared" si="823"/>
        <v>Redact</v>
      </c>
      <c r="O8770" s="26" t="str">
        <f t="shared" si="818"/>
        <v>OK</v>
      </c>
    </row>
    <row r="8771" spans="1:15" x14ac:dyDescent="0.2">
      <c r="A8771" s="24" t="str">
        <f t="shared" si="819"/>
        <v>TS19 9</v>
      </c>
      <c r="B8771" s="1" t="s">
        <v>12554</v>
      </c>
      <c r="C8771" s="1" t="s">
        <v>12674</v>
      </c>
      <c r="D8771" s="1" t="s">
        <v>12627</v>
      </c>
      <c r="E8771" s="2">
        <v>4</v>
      </c>
      <c r="F8771" s="3">
        <v>92147.829999999987</v>
      </c>
      <c r="G8771" s="3">
        <v>32394.94</v>
      </c>
      <c r="H8771" s="4">
        <v>27900.66</v>
      </c>
      <c r="I8771" s="25"/>
      <c r="J8771" s="26" t="str">
        <f t="shared" si="820"/>
        <v>No</v>
      </c>
      <c r="K8771" s="26" t="str">
        <f t="shared" si="821"/>
        <v>GB</v>
      </c>
      <c r="L8771" s="26" t="str">
        <f t="shared" si="822"/>
        <v>Invalid</v>
      </c>
      <c r="M8771" s="26" t="str">
        <f>IF(OR(ISBLANK(B8771),ISBLANK(C8771),ISBLANK(D8771)),"Missing",IFERROR(VLOOKUP(A8771,'RM Postcodes'!$A:$B,2,0),"Invalid"))</f>
        <v>live</v>
      </c>
      <c r="N8771" s="26" t="str">
        <f t="shared" si="823"/>
        <v>Redact</v>
      </c>
      <c r="O8771" s="26" t="str">
        <f t="shared" si="818"/>
        <v>Redact</v>
      </c>
    </row>
    <row r="8772" spans="1:15" x14ac:dyDescent="0.2">
      <c r="A8772" s="24" t="str">
        <f t="shared" si="819"/>
        <v>TS2 1</v>
      </c>
      <c r="B8772" s="1" t="s">
        <v>12554</v>
      </c>
      <c r="C8772" s="1" t="s">
        <v>12664</v>
      </c>
      <c r="D8772" s="1" t="s">
        <v>12621</v>
      </c>
      <c r="E8772" s="2">
        <v>43</v>
      </c>
      <c r="F8772" s="3">
        <v>2118613.85</v>
      </c>
      <c r="G8772" s="3">
        <v>247916.69</v>
      </c>
      <c r="H8772" s="4">
        <v>170000.03</v>
      </c>
      <c r="I8772" s="25"/>
      <c r="J8772" s="26" t="str">
        <f t="shared" si="820"/>
        <v>No</v>
      </c>
      <c r="K8772" s="26" t="str">
        <f t="shared" si="821"/>
        <v>GB</v>
      </c>
      <c r="L8772" s="26" t="str">
        <f t="shared" si="822"/>
        <v>Invalid</v>
      </c>
      <c r="M8772" s="26" t="str">
        <f>IF(OR(ISBLANK(B8772),ISBLANK(C8772),ISBLANK(D8772)),"Missing",IFERROR(VLOOKUP(A8772,'RM Postcodes'!$A:$B,2,0),"Invalid"))</f>
        <v>live</v>
      </c>
      <c r="N8772" s="26" t="str">
        <f t="shared" si="823"/>
        <v>OK</v>
      </c>
      <c r="O8772" s="26" t="str">
        <f t="shared" si="818"/>
        <v>OK</v>
      </c>
    </row>
    <row r="8773" spans="1:15" x14ac:dyDescent="0.2">
      <c r="A8773" s="24" t="str">
        <f t="shared" si="819"/>
        <v>TS20 1</v>
      </c>
      <c r="B8773" s="1" t="s">
        <v>12554</v>
      </c>
      <c r="C8773" s="1" t="s">
        <v>12675</v>
      </c>
      <c r="D8773" s="1" t="s">
        <v>12621</v>
      </c>
      <c r="E8773" s="2">
        <v>24</v>
      </c>
      <c r="F8773" s="3">
        <v>596006.79000000015</v>
      </c>
      <c r="G8773" s="3">
        <v>99314.78</v>
      </c>
      <c r="H8773" s="4">
        <v>49746.36</v>
      </c>
      <c r="I8773" s="25"/>
      <c r="J8773" s="26" t="str">
        <f t="shared" si="820"/>
        <v>No</v>
      </c>
      <c r="K8773" s="26" t="str">
        <f t="shared" si="821"/>
        <v>GB</v>
      </c>
      <c r="L8773" s="26" t="str">
        <f t="shared" si="822"/>
        <v>Invalid</v>
      </c>
      <c r="M8773" s="26" t="str">
        <f>IF(OR(ISBLANK(B8773),ISBLANK(C8773),ISBLANK(D8773)),"Missing",IFERROR(VLOOKUP(A8773,'RM Postcodes'!$A:$B,2,0),"Invalid"))</f>
        <v>live</v>
      </c>
      <c r="N8773" s="26" t="str">
        <f t="shared" si="823"/>
        <v>OK</v>
      </c>
      <c r="O8773" s="26" t="str">
        <f t="shared" ref="O8773:O8836" si="824">IF(COUNT(E8773)=0,"Missing",IF(E8773&lt;=2,"Redact",IF(COUNTIF(F8773:H8773,"&gt;0")&lt;&gt;3,"Error",IF((G8773+H8773)/F8773&lt;60%,"OK","Redact"))))</f>
        <v>OK</v>
      </c>
    </row>
    <row r="8774" spans="1:15" x14ac:dyDescent="0.2">
      <c r="A8774" s="24" t="str">
        <f t="shared" ref="A8774:A8837" si="825">TRIM(B8774)&amp;TRIM(C8774)&amp;" "&amp;TRIM(D8774)</f>
        <v>TS20 2</v>
      </c>
      <c r="B8774" s="1" t="s">
        <v>12554</v>
      </c>
      <c r="C8774" s="1" t="s">
        <v>12675</v>
      </c>
      <c r="D8774" s="1" t="s">
        <v>12640</v>
      </c>
      <c r="E8774" s="2">
        <v>12</v>
      </c>
      <c r="F8774" s="3">
        <v>530124.51</v>
      </c>
      <c r="G8774" s="3">
        <v>188000</v>
      </c>
      <c r="H8774" s="4">
        <v>156666.71</v>
      </c>
      <c r="I8774" s="25"/>
      <c r="J8774" s="26" t="str">
        <f t="shared" ref="J8774:J8837" si="826">IF(AND(K8774="NI",L8774="OK",M8774="LIVE",N8774="OK",O8774="OK"),"yes NI",IF(AND(K8774="GB",L8774="OK",M8774="LIVE",N8774="OK",O8774="OK"),"Yes","No"))</f>
        <v>No</v>
      </c>
      <c r="K8774" s="26" t="str">
        <f t="shared" ref="K8774:K8837" si="827">IF(ISBLANK(B8774),"Missing",IF(AND(OR(LEN(B8774)=2,LEN(B8774)=1),AND(ISERROR(VALUE(LEFT(B8774,1))),ISERROR(VALUE(RIGHT(B8774,1))))),IF(OR(B8774="GY",B8774="IM",B8774="JE"),"not GB",IF(B8774="BT","NI","GB")),"Invalid"))</f>
        <v>GB</v>
      </c>
      <c r="L8774" s="26" t="str">
        <f t="shared" si="822"/>
        <v>Invalid</v>
      </c>
      <c r="M8774" s="26" t="str">
        <f>IF(OR(ISBLANK(B8774),ISBLANK(C8774),ISBLANK(D8774)),"Missing",IFERROR(VLOOKUP(A8774,'RM Postcodes'!$A:$B,2,0),"Invalid"))</f>
        <v>live</v>
      </c>
      <c r="N8774" s="26" t="str">
        <f t="shared" si="823"/>
        <v>OK</v>
      </c>
      <c r="O8774" s="26" t="str">
        <f t="shared" si="824"/>
        <v>Redact</v>
      </c>
    </row>
    <row r="8775" spans="1:15" x14ac:dyDescent="0.2">
      <c r="A8775" s="24" t="str">
        <f t="shared" si="825"/>
        <v>TS21 1</v>
      </c>
      <c r="B8775" s="1" t="s">
        <v>12554</v>
      </c>
      <c r="C8775" s="1" t="s">
        <v>12636</v>
      </c>
      <c r="D8775" s="1" t="s">
        <v>12621</v>
      </c>
      <c r="E8775" s="2">
        <v>16</v>
      </c>
      <c r="F8775" s="3">
        <v>1155066.2500000002</v>
      </c>
      <c r="G8775" s="3">
        <v>581261.15</v>
      </c>
      <c r="H8775" s="4">
        <v>276119.02</v>
      </c>
      <c r="I8775" s="25"/>
      <c r="J8775" s="26" t="str">
        <f t="shared" si="826"/>
        <v>No</v>
      </c>
      <c r="K8775" s="26" t="str">
        <f t="shared" si="827"/>
        <v>GB</v>
      </c>
      <c r="L8775" s="26" t="str">
        <f t="shared" ref="L8775:L8838" si="828">IF(ISBLANK(D8775),"Missing",IF(AND(LEN(D8775)=1,ISNUMBER(VALUE(D8775))),"OK","Invalid"))</f>
        <v>Invalid</v>
      </c>
      <c r="M8775" s="26" t="str">
        <f>IF(OR(ISBLANK(B8775),ISBLANK(C8775),ISBLANK(D8775)),"Missing",IFERROR(VLOOKUP(A8775,'RM Postcodes'!$A:$B,2,0),"Invalid"))</f>
        <v>live</v>
      </c>
      <c r="N8775" s="26" t="str">
        <f t="shared" ref="N8775:N8838" si="829">IF(ISBLANK(E8775),"Missing",IF(E8775&lt;10,"Redact","OK"))</f>
        <v>OK</v>
      </c>
      <c r="O8775" s="26" t="str">
        <f t="shared" si="824"/>
        <v>Redact</v>
      </c>
    </row>
    <row r="8776" spans="1:15" x14ac:dyDescent="0.2">
      <c r="A8776" s="24" t="str">
        <f t="shared" si="825"/>
        <v>TS21 2</v>
      </c>
      <c r="B8776" s="1" t="s">
        <v>12554</v>
      </c>
      <c r="C8776" s="1" t="s">
        <v>12636</v>
      </c>
      <c r="D8776" s="1" t="s">
        <v>12640</v>
      </c>
      <c r="E8776" s="2">
        <v>11</v>
      </c>
      <c r="F8776" s="3">
        <v>846382.51</v>
      </c>
      <c r="G8776" s="3">
        <v>409995.47</v>
      </c>
      <c r="H8776" s="4">
        <v>203200.05</v>
      </c>
      <c r="I8776" s="25"/>
      <c r="J8776" s="26" t="str">
        <f t="shared" si="826"/>
        <v>No</v>
      </c>
      <c r="K8776" s="26" t="str">
        <f t="shared" si="827"/>
        <v>GB</v>
      </c>
      <c r="L8776" s="26" t="str">
        <f t="shared" si="828"/>
        <v>Invalid</v>
      </c>
      <c r="M8776" s="26" t="str">
        <f>IF(OR(ISBLANK(B8776),ISBLANK(C8776),ISBLANK(D8776)),"Missing",IFERROR(VLOOKUP(A8776,'RM Postcodes'!$A:$B,2,0),"Invalid"))</f>
        <v>live</v>
      </c>
      <c r="N8776" s="26" t="str">
        <f t="shared" si="829"/>
        <v>OK</v>
      </c>
      <c r="O8776" s="26" t="str">
        <f t="shared" si="824"/>
        <v>Redact</v>
      </c>
    </row>
    <row r="8777" spans="1:15" x14ac:dyDescent="0.2">
      <c r="A8777" s="24" t="str">
        <f t="shared" si="825"/>
        <v>TS21 3</v>
      </c>
      <c r="B8777" s="1" t="s">
        <v>12554</v>
      </c>
      <c r="C8777" s="1" t="s">
        <v>12636</v>
      </c>
      <c r="D8777" s="1" t="s">
        <v>12629</v>
      </c>
      <c r="E8777" s="2">
        <v>19</v>
      </c>
      <c r="F8777" s="3">
        <v>1945891.0400000003</v>
      </c>
      <c r="G8777" s="3">
        <v>965323.32</v>
      </c>
      <c r="H8777" s="4">
        <v>229166.65</v>
      </c>
      <c r="I8777" s="25"/>
      <c r="J8777" s="26" t="str">
        <f t="shared" si="826"/>
        <v>No</v>
      </c>
      <c r="K8777" s="26" t="str">
        <f t="shared" si="827"/>
        <v>GB</v>
      </c>
      <c r="L8777" s="26" t="str">
        <f t="shared" si="828"/>
        <v>Invalid</v>
      </c>
      <c r="M8777" s="26" t="str">
        <f>IF(OR(ISBLANK(B8777),ISBLANK(C8777),ISBLANK(D8777)),"Missing",IFERROR(VLOOKUP(A8777,'RM Postcodes'!$A:$B,2,0),"Invalid"))</f>
        <v>live</v>
      </c>
      <c r="N8777" s="26" t="str">
        <f t="shared" si="829"/>
        <v>OK</v>
      </c>
      <c r="O8777" s="26" t="str">
        <f t="shared" si="824"/>
        <v>Redact</v>
      </c>
    </row>
    <row r="8778" spans="1:15" x14ac:dyDescent="0.2">
      <c r="A8778" s="24" t="str">
        <f t="shared" si="825"/>
        <v>TS21 4</v>
      </c>
      <c r="B8778" s="1" t="s">
        <v>12554</v>
      </c>
      <c r="C8778" s="1" t="s">
        <v>12636</v>
      </c>
      <c r="D8778" s="1" t="s">
        <v>12630</v>
      </c>
      <c r="E8778" s="2">
        <v>4</v>
      </c>
      <c r="F8778" s="3">
        <v>149986.94999999995</v>
      </c>
      <c r="G8778" s="3">
        <v>103563.79999999999</v>
      </c>
      <c r="H8778" s="4">
        <v>39692.61</v>
      </c>
      <c r="I8778" s="25"/>
      <c r="J8778" s="26" t="str">
        <f t="shared" si="826"/>
        <v>No</v>
      </c>
      <c r="K8778" s="26" t="str">
        <f t="shared" si="827"/>
        <v>GB</v>
      </c>
      <c r="L8778" s="26" t="str">
        <f t="shared" si="828"/>
        <v>Invalid</v>
      </c>
      <c r="M8778" s="26" t="str">
        <f>IF(OR(ISBLANK(B8778),ISBLANK(C8778),ISBLANK(D8778)),"Missing",IFERROR(VLOOKUP(A8778,'RM Postcodes'!$A:$B,2,0),"Invalid"))</f>
        <v>live</v>
      </c>
      <c r="N8778" s="26" t="str">
        <f t="shared" si="829"/>
        <v>Redact</v>
      </c>
      <c r="O8778" s="26" t="str">
        <f t="shared" si="824"/>
        <v>Redact</v>
      </c>
    </row>
    <row r="8779" spans="1:15" x14ac:dyDescent="0.2">
      <c r="A8779" s="24" t="str">
        <f t="shared" si="825"/>
        <v>TS22 5</v>
      </c>
      <c r="B8779" s="1" t="s">
        <v>12554</v>
      </c>
      <c r="C8779" s="1" t="s">
        <v>12637</v>
      </c>
      <c r="D8779" s="1" t="s">
        <v>12625</v>
      </c>
      <c r="E8779" s="2">
        <v>48</v>
      </c>
      <c r="F8779" s="3">
        <v>3436140.1299999994</v>
      </c>
      <c r="G8779" s="3">
        <v>1000725.71</v>
      </c>
      <c r="H8779" s="4">
        <v>901501.81</v>
      </c>
      <c r="I8779" s="25"/>
      <c r="J8779" s="26" t="str">
        <f t="shared" si="826"/>
        <v>No</v>
      </c>
      <c r="K8779" s="26" t="str">
        <f t="shared" si="827"/>
        <v>GB</v>
      </c>
      <c r="L8779" s="26" t="str">
        <f t="shared" si="828"/>
        <v>Invalid</v>
      </c>
      <c r="M8779" s="26" t="str">
        <f>IF(OR(ISBLANK(B8779),ISBLANK(C8779),ISBLANK(D8779)),"Missing",IFERROR(VLOOKUP(A8779,'RM Postcodes'!$A:$B,2,0),"Invalid"))</f>
        <v>live</v>
      </c>
      <c r="N8779" s="26" t="str">
        <f t="shared" si="829"/>
        <v>OK</v>
      </c>
      <c r="O8779" s="26" t="str">
        <f t="shared" si="824"/>
        <v>OK</v>
      </c>
    </row>
    <row r="8780" spans="1:15" x14ac:dyDescent="0.2">
      <c r="A8780" s="24" t="str">
        <f t="shared" si="825"/>
        <v>TS23 1</v>
      </c>
      <c r="B8780" s="1" t="s">
        <v>12554</v>
      </c>
      <c r="C8780" s="1" t="s">
        <v>12638</v>
      </c>
      <c r="D8780" s="1" t="s">
        <v>12621</v>
      </c>
      <c r="E8780" s="2">
        <v>14</v>
      </c>
      <c r="F8780" s="3">
        <v>560443.85</v>
      </c>
      <c r="G8780" s="3">
        <v>229905.38</v>
      </c>
      <c r="H8780" s="4">
        <v>67979.839999999997</v>
      </c>
      <c r="I8780" s="25"/>
      <c r="J8780" s="26" t="str">
        <f t="shared" si="826"/>
        <v>No</v>
      </c>
      <c r="K8780" s="26" t="str">
        <f t="shared" si="827"/>
        <v>GB</v>
      </c>
      <c r="L8780" s="26" t="str">
        <f t="shared" si="828"/>
        <v>Invalid</v>
      </c>
      <c r="M8780" s="26" t="str">
        <f>IF(OR(ISBLANK(B8780),ISBLANK(C8780),ISBLANK(D8780)),"Missing",IFERROR(VLOOKUP(A8780,'RM Postcodes'!$A:$B,2,0),"Invalid"))</f>
        <v>live</v>
      </c>
      <c r="N8780" s="26" t="str">
        <f t="shared" si="829"/>
        <v>OK</v>
      </c>
      <c r="O8780" s="26" t="str">
        <f t="shared" si="824"/>
        <v>OK</v>
      </c>
    </row>
    <row r="8781" spans="1:15" x14ac:dyDescent="0.2">
      <c r="A8781" s="24" t="str">
        <f t="shared" si="825"/>
        <v>TS23 2</v>
      </c>
      <c r="B8781" s="1" t="s">
        <v>12554</v>
      </c>
      <c r="C8781" s="1" t="s">
        <v>12638</v>
      </c>
      <c r="D8781" s="1" t="s">
        <v>12640</v>
      </c>
      <c r="E8781" s="2">
        <v>9</v>
      </c>
      <c r="F8781" s="3">
        <v>311305.63000000006</v>
      </c>
      <c r="G8781" s="3">
        <v>112626.38</v>
      </c>
      <c r="H8781" s="4">
        <v>48390.16</v>
      </c>
      <c r="I8781" s="25"/>
      <c r="J8781" s="26" t="str">
        <f t="shared" si="826"/>
        <v>No</v>
      </c>
      <c r="K8781" s="26" t="str">
        <f t="shared" si="827"/>
        <v>GB</v>
      </c>
      <c r="L8781" s="26" t="str">
        <f t="shared" si="828"/>
        <v>Invalid</v>
      </c>
      <c r="M8781" s="26" t="str">
        <f>IF(OR(ISBLANK(B8781),ISBLANK(C8781),ISBLANK(D8781)),"Missing",IFERROR(VLOOKUP(A8781,'RM Postcodes'!$A:$B,2,0),"Invalid"))</f>
        <v>live</v>
      </c>
      <c r="N8781" s="26" t="str">
        <f t="shared" si="829"/>
        <v>Redact</v>
      </c>
      <c r="O8781" s="26" t="str">
        <f t="shared" si="824"/>
        <v>OK</v>
      </c>
    </row>
    <row r="8782" spans="1:15" x14ac:dyDescent="0.2">
      <c r="A8782" s="24" t="str">
        <f t="shared" si="825"/>
        <v>TS23 3</v>
      </c>
      <c r="B8782" s="1" t="s">
        <v>12554</v>
      </c>
      <c r="C8782" s="1" t="s">
        <v>12638</v>
      </c>
      <c r="D8782" s="1" t="s">
        <v>12629</v>
      </c>
      <c r="E8782" s="2">
        <v>17</v>
      </c>
      <c r="F8782" s="3">
        <v>731682.68000000017</v>
      </c>
      <c r="G8782" s="3">
        <v>436116.59</v>
      </c>
      <c r="H8782" s="4">
        <v>45480.58</v>
      </c>
      <c r="I8782" s="25"/>
      <c r="J8782" s="26" t="str">
        <f t="shared" si="826"/>
        <v>No</v>
      </c>
      <c r="K8782" s="26" t="str">
        <f t="shared" si="827"/>
        <v>GB</v>
      </c>
      <c r="L8782" s="26" t="str">
        <f t="shared" si="828"/>
        <v>Invalid</v>
      </c>
      <c r="M8782" s="26" t="str">
        <f>IF(OR(ISBLANK(B8782),ISBLANK(C8782),ISBLANK(D8782)),"Missing",IFERROR(VLOOKUP(A8782,'RM Postcodes'!$A:$B,2,0),"Invalid"))</f>
        <v>live</v>
      </c>
      <c r="N8782" s="26" t="str">
        <f t="shared" si="829"/>
        <v>OK</v>
      </c>
      <c r="O8782" s="26" t="str">
        <f t="shared" si="824"/>
        <v>Redact</v>
      </c>
    </row>
    <row r="8783" spans="1:15" x14ac:dyDescent="0.2">
      <c r="A8783" s="24" t="str">
        <f t="shared" si="825"/>
        <v>TS23 4</v>
      </c>
      <c r="B8783" s="1" t="s">
        <v>12554</v>
      </c>
      <c r="C8783" s="1" t="s">
        <v>12638</v>
      </c>
      <c r="D8783" s="1" t="s">
        <v>12630</v>
      </c>
      <c r="E8783" s="2">
        <v>11</v>
      </c>
      <c r="F8783" s="3">
        <v>711891.35999999975</v>
      </c>
      <c r="G8783" s="3">
        <v>199999.96</v>
      </c>
      <c r="H8783" s="4">
        <v>177452.33999999997</v>
      </c>
      <c r="I8783" s="25"/>
      <c r="J8783" s="26" t="str">
        <f t="shared" si="826"/>
        <v>No</v>
      </c>
      <c r="K8783" s="26" t="str">
        <f t="shared" si="827"/>
        <v>GB</v>
      </c>
      <c r="L8783" s="26" t="str">
        <f t="shared" si="828"/>
        <v>Invalid</v>
      </c>
      <c r="M8783" s="26" t="str">
        <f>IF(OR(ISBLANK(B8783),ISBLANK(C8783),ISBLANK(D8783)),"Missing",IFERROR(VLOOKUP(A8783,'RM Postcodes'!$A:$B,2,0),"Invalid"))</f>
        <v>live</v>
      </c>
      <c r="N8783" s="26" t="str">
        <f t="shared" si="829"/>
        <v>OK</v>
      </c>
      <c r="O8783" s="26" t="str">
        <f t="shared" si="824"/>
        <v>OK</v>
      </c>
    </row>
    <row r="8784" spans="1:15" x14ac:dyDescent="0.2">
      <c r="A8784" s="24" t="str">
        <f t="shared" si="825"/>
        <v>TS24 0</v>
      </c>
      <c r="B8784" s="1" t="s">
        <v>12554</v>
      </c>
      <c r="C8784" s="1" t="s">
        <v>12639</v>
      </c>
      <c r="D8784" s="1" t="s">
        <v>12632</v>
      </c>
      <c r="E8784" s="2">
        <v>10</v>
      </c>
      <c r="F8784" s="3">
        <v>1240187.9000000004</v>
      </c>
      <c r="G8784" s="3">
        <v>1015000</v>
      </c>
      <c r="H8784" s="4">
        <v>51082.5</v>
      </c>
      <c r="I8784" s="25"/>
      <c r="J8784" s="26" t="str">
        <f t="shared" si="826"/>
        <v>No</v>
      </c>
      <c r="K8784" s="26" t="str">
        <f t="shared" si="827"/>
        <v>GB</v>
      </c>
      <c r="L8784" s="26" t="str">
        <f t="shared" si="828"/>
        <v>Invalid</v>
      </c>
      <c r="M8784" s="26" t="str">
        <f>IF(OR(ISBLANK(B8784),ISBLANK(C8784),ISBLANK(D8784)),"Missing",IFERROR(VLOOKUP(A8784,'RM Postcodes'!$A:$B,2,0),"Invalid"))</f>
        <v>live</v>
      </c>
      <c r="N8784" s="26" t="str">
        <f t="shared" si="829"/>
        <v>OK</v>
      </c>
      <c r="O8784" s="26" t="str">
        <f t="shared" si="824"/>
        <v>Redact</v>
      </c>
    </row>
    <row r="8785" spans="1:15" x14ac:dyDescent="0.2">
      <c r="A8785" s="24" t="str">
        <f t="shared" si="825"/>
        <v>TS24 7</v>
      </c>
      <c r="B8785" s="1" t="s">
        <v>12554</v>
      </c>
      <c r="C8785" s="1" t="s">
        <v>12639</v>
      </c>
      <c r="D8785" s="1" t="s">
        <v>12623</v>
      </c>
      <c r="E8785" s="2">
        <v>17</v>
      </c>
      <c r="F8785" s="3">
        <v>449440.49</v>
      </c>
      <c r="G8785" s="3">
        <v>50745.31</v>
      </c>
      <c r="H8785" s="4">
        <v>50634.67</v>
      </c>
      <c r="I8785" s="25"/>
      <c r="J8785" s="26" t="str">
        <f t="shared" si="826"/>
        <v>No</v>
      </c>
      <c r="K8785" s="26" t="str">
        <f t="shared" si="827"/>
        <v>GB</v>
      </c>
      <c r="L8785" s="26" t="str">
        <f t="shared" si="828"/>
        <v>Invalid</v>
      </c>
      <c r="M8785" s="26" t="str">
        <f>IF(OR(ISBLANK(B8785),ISBLANK(C8785),ISBLANK(D8785)),"Missing",IFERROR(VLOOKUP(A8785,'RM Postcodes'!$A:$B,2,0),"Invalid"))</f>
        <v>live</v>
      </c>
      <c r="N8785" s="26" t="str">
        <f t="shared" si="829"/>
        <v>OK</v>
      </c>
      <c r="O8785" s="26" t="str">
        <f t="shared" si="824"/>
        <v>OK</v>
      </c>
    </row>
    <row r="8786" spans="1:15" x14ac:dyDescent="0.2">
      <c r="A8786" s="24" t="str">
        <f t="shared" si="825"/>
        <v>TS24 8</v>
      </c>
      <c r="B8786" s="1" t="s">
        <v>12554</v>
      </c>
      <c r="C8786" s="1" t="s">
        <v>12639</v>
      </c>
      <c r="D8786" s="1" t="s">
        <v>12626</v>
      </c>
      <c r="E8786" s="2">
        <v>12</v>
      </c>
      <c r="F8786" s="3">
        <v>312948.05</v>
      </c>
      <c r="G8786" s="3">
        <v>49624.57</v>
      </c>
      <c r="H8786" s="4">
        <v>46648.41</v>
      </c>
      <c r="I8786" s="25"/>
      <c r="J8786" s="26" t="str">
        <f t="shared" si="826"/>
        <v>No</v>
      </c>
      <c r="K8786" s="26" t="str">
        <f t="shared" si="827"/>
        <v>GB</v>
      </c>
      <c r="L8786" s="26" t="str">
        <f t="shared" si="828"/>
        <v>Invalid</v>
      </c>
      <c r="M8786" s="26" t="str">
        <f>IF(OR(ISBLANK(B8786),ISBLANK(C8786),ISBLANK(D8786)),"Missing",IFERROR(VLOOKUP(A8786,'RM Postcodes'!$A:$B,2,0),"Invalid"))</f>
        <v>live</v>
      </c>
      <c r="N8786" s="26" t="str">
        <f t="shared" si="829"/>
        <v>OK</v>
      </c>
      <c r="O8786" s="26" t="str">
        <f t="shared" si="824"/>
        <v>OK</v>
      </c>
    </row>
    <row r="8787" spans="1:15" x14ac:dyDescent="0.2">
      <c r="A8787" s="24" t="str">
        <f t="shared" si="825"/>
        <v>TS24 9</v>
      </c>
      <c r="B8787" s="1" t="s">
        <v>12554</v>
      </c>
      <c r="C8787" s="1" t="s">
        <v>12639</v>
      </c>
      <c r="D8787" s="1" t="s">
        <v>12627</v>
      </c>
      <c r="E8787" s="2">
        <v>7</v>
      </c>
      <c r="F8787" s="3">
        <v>146241.84</v>
      </c>
      <c r="G8787" s="3">
        <v>42094.28</v>
      </c>
      <c r="H8787" s="4">
        <v>30972.17</v>
      </c>
      <c r="I8787" s="25"/>
      <c r="J8787" s="26" t="str">
        <f t="shared" si="826"/>
        <v>No</v>
      </c>
      <c r="K8787" s="26" t="str">
        <f t="shared" si="827"/>
        <v>GB</v>
      </c>
      <c r="L8787" s="26" t="str">
        <f t="shared" si="828"/>
        <v>Invalid</v>
      </c>
      <c r="M8787" s="26" t="str">
        <f>IF(OR(ISBLANK(B8787),ISBLANK(C8787),ISBLANK(D8787)),"Missing",IFERROR(VLOOKUP(A8787,'RM Postcodes'!$A:$B,2,0),"Invalid"))</f>
        <v>live</v>
      </c>
      <c r="N8787" s="26" t="str">
        <f t="shared" si="829"/>
        <v>Redact</v>
      </c>
      <c r="O8787" s="26" t="str">
        <f t="shared" si="824"/>
        <v>OK</v>
      </c>
    </row>
    <row r="8788" spans="1:15" x14ac:dyDescent="0.2">
      <c r="A8788" s="24" t="str">
        <f t="shared" si="825"/>
        <v>TS25 1</v>
      </c>
      <c r="B8788" s="1" t="s">
        <v>12554</v>
      </c>
      <c r="C8788" s="1" t="s">
        <v>12641</v>
      </c>
      <c r="D8788" s="1" t="s">
        <v>12621</v>
      </c>
      <c r="E8788" s="2">
        <v>26</v>
      </c>
      <c r="F8788" s="3">
        <v>1221065.9000000001</v>
      </c>
      <c r="G8788" s="3">
        <v>300000</v>
      </c>
      <c r="H8788" s="4">
        <v>158806.41</v>
      </c>
      <c r="I8788" s="25"/>
      <c r="J8788" s="26" t="str">
        <f t="shared" si="826"/>
        <v>No</v>
      </c>
      <c r="K8788" s="26" t="str">
        <f t="shared" si="827"/>
        <v>GB</v>
      </c>
      <c r="L8788" s="26" t="str">
        <f t="shared" si="828"/>
        <v>Invalid</v>
      </c>
      <c r="M8788" s="26" t="str">
        <f>IF(OR(ISBLANK(B8788),ISBLANK(C8788),ISBLANK(D8788)),"Missing",IFERROR(VLOOKUP(A8788,'RM Postcodes'!$A:$B,2,0),"Invalid"))</f>
        <v>live</v>
      </c>
      <c r="N8788" s="26" t="str">
        <f t="shared" si="829"/>
        <v>OK</v>
      </c>
      <c r="O8788" s="26" t="str">
        <f t="shared" si="824"/>
        <v>OK</v>
      </c>
    </row>
    <row r="8789" spans="1:15" x14ac:dyDescent="0.2">
      <c r="A8789" s="24" t="str">
        <f t="shared" si="825"/>
        <v>TS25 2</v>
      </c>
      <c r="B8789" s="1" t="s">
        <v>12554</v>
      </c>
      <c r="C8789" s="1" t="s">
        <v>12641</v>
      </c>
      <c r="D8789" s="1" t="s">
        <v>12640</v>
      </c>
      <c r="E8789" s="2">
        <v>15</v>
      </c>
      <c r="F8789" s="3">
        <v>1438659.2000000004</v>
      </c>
      <c r="G8789" s="3">
        <v>553041.01</v>
      </c>
      <c r="H8789" s="4">
        <v>355500</v>
      </c>
      <c r="I8789" s="25"/>
      <c r="J8789" s="26" t="str">
        <f t="shared" si="826"/>
        <v>No</v>
      </c>
      <c r="K8789" s="26" t="str">
        <f t="shared" si="827"/>
        <v>GB</v>
      </c>
      <c r="L8789" s="26" t="str">
        <f t="shared" si="828"/>
        <v>Invalid</v>
      </c>
      <c r="M8789" s="26" t="str">
        <f>IF(OR(ISBLANK(B8789),ISBLANK(C8789),ISBLANK(D8789)),"Missing",IFERROR(VLOOKUP(A8789,'RM Postcodes'!$A:$B,2,0),"Invalid"))</f>
        <v>live</v>
      </c>
      <c r="N8789" s="26" t="str">
        <f t="shared" si="829"/>
        <v>OK</v>
      </c>
      <c r="O8789" s="26" t="str">
        <f t="shared" si="824"/>
        <v>Redact</v>
      </c>
    </row>
    <row r="8790" spans="1:15" x14ac:dyDescent="0.2">
      <c r="A8790" s="24" t="str">
        <f t="shared" si="825"/>
        <v>TS25 3</v>
      </c>
      <c r="B8790" s="1" t="s">
        <v>12554</v>
      </c>
      <c r="C8790" s="1" t="s">
        <v>12641</v>
      </c>
      <c r="D8790" s="1" t="s">
        <v>12629</v>
      </c>
      <c r="E8790" s="2">
        <v>6</v>
      </c>
      <c r="F8790" s="3">
        <v>71792.59</v>
      </c>
      <c r="G8790" s="3">
        <v>21450.77</v>
      </c>
      <c r="H8790" s="4">
        <v>17500.55</v>
      </c>
      <c r="I8790" s="25"/>
      <c r="J8790" s="26" t="str">
        <f t="shared" si="826"/>
        <v>No</v>
      </c>
      <c r="K8790" s="26" t="str">
        <f t="shared" si="827"/>
        <v>GB</v>
      </c>
      <c r="L8790" s="26" t="str">
        <f t="shared" si="828"/>
        <v>Invalid</v>
      </c>
      <c r="M8790" s="26" t="str">
        <f>IF(OR(ISBLANK(B8790),ISBLANK(C8790),ISBLANK(D8790)),"Missing",IFERROR(VLOOKUP(A8790,'RM Postcodes'!$A:$B,2,0),"Invalid"))</f>
        <v>live</v>
      </c>
      <c r="N8790" s="26" t="str">
        <f t="shared" si="829"/>
        <v>Redact</v>
      </c>
      <c r="O8790" s="26" t="str">
        <f t="shared" si="824"/>
        <v>OK</v>
      </c>
    </row>
    <row r="8791" spans="1:15" x14ac:dyDescent="0.2">
      <c r="A8791" s="24" t="str">
        <f t="shared" si="825"/>
        <v>TS25 4</v>
      </c>
      <c r="B8791" s="1" t="s">
        <v>12554</v>
      </c>
      <c r="C8791" s="1" t="s">
        <v>12641</v>
      </c>
      <c r="D8791" s="1" t="s">
        <v>12630</v>
      </c>
      <c r="E8791" s="2">
        <v>1</v>
      </c>
      <c r="F8791" s="3">
        <v>393.25</v>
      </c>
      <c r="G8791" s="3">
        <v>393.25</v>
      </c>
      <c r="H8791" s="4">
        <v>0</v>
      </c>
      <c r="I8791" s="25"/>
      <c r="J8791" s="26" t="str">
        <f t="shared" si="826"/>
        <v>No</v>
      </c>
      <c r="K8791" s="26" t="str">
        <f t="shared" si="827"/>
        <v>GB</v>
      </c>
      <c r="L8791" s="26" t="str">
        <f t="shared" si="828"/>
        <v>Invalid</v>
      </c>
      <c r="M8791" s="26" t="str">
        <f>IF(OR(ISBLANK(B8791),ISBLANK(C8791),ISBLANK(D8791)),"Missing",IFERROR(VLOOKUP(A8791,'RM Postcodes'!$A:$B,2,0),"Invalid"))</f>
        <v>live</v>
      </c>
      <c r="N8791" s="26" t="str">
        <f t="shared" si="829"/>
        <v>Redact</v>
      </c>
      <c r="O8791" s="26" t="str">
        <f t="shared" si="824"/>
        <v>Redact</v>
      </c>
    </row>
    <row r="8792" spans="1:15" x14ac:dyDescent="0.2">
      <c r="A8792" s="24" t="str">
        <f t="shared" si="825"/>
        <v>TS25 5</v>
      </c>
      <c r="B8792" s="1" t="s">
        <v>12554</v>
      </c>
      <c r="C8792" s="1" t="s">
        <v>12641</v>
      </c>
      <c r="D8792" s="1" t="s">
        <v>12625</v>
      </c>
      <c r="E8792" s="2">
        <v>9</v>
      </c>
      <c r="F8792" s="3">
        <v>369255.02999999997</v>
      </c>
      <c r="G8792" s="3">
        <v>135763.92000000001</v>
      </c>
      <c r="H8792" s="4">
        <v>62666.71</v>
      </c>
      <c r="I8792" s="25"/>
      <c r="J8792" s="26" t="str">
        <f t="shared" si="826"/>
        <v>No</v>
      </c>
      <c r="K8792" s="26" t="str">
        <f t="shared" si="827"/>
        <v>GB</v>
      </c>
      <c r="L8792" s="26" t="str">
        <f t="shared" si="828"/>
        <v>Invalid</v>
      </c>
      <c r="M8792" s="26" t="str">
        <f>IF(OR(ISBLANK(B8792),ISBLANK(C8792),ISBLANK(D8792)),"Missing",IFERROR(VLOOKUP(A8792,'RM Postcodes'!$A:$B,2,0),"Invalid"))</f>
        <v>live</v>
      </c>
      <c r="N8792" s="26" t="str">
        <f t="shared" si="829"/>
        <v>Redact</v>
      </c>
      <c r="O8792" s="26" t="str">
        <f t="shared" si="824"/>
        <v>OK</v>
      </c>
    </row>
    <row r="8793" spans="1:15" x14ac:dyDescent="0.2">
      <c r="A8793" s="24" t="str">
        <f t="shared" si="825"/>
        <v>TS26 0</v>
      </c>
      <c r="B8793" s="1" t="s">
        <v>12554</v>
      </c>
      <c r="C8793" s="1" t="s">
        <v>12676</v>
      </c>
      <c r="D8793" s="1" t="s">
        <v>12632</v>
      </c>
      <c r="E8793" s="2">
        <v>23</v>
      </c>
      <c r="F8793" s="3">
        <v>538330.38000000012</v>
      </c>
      <c r="G8793" s="3">
        <v>50106.16</v>
      </c>
      <c r="H8793" s="4">
        <v>49664.62</v>
      </c>
      <c r="I8793" s="25"/>
      <c r="J8793" s="26" t="str">
        <f t="shared" si="826"/>
        <v>No</v>
      </c>
      <c r="K8793" s="26" t="str">
        <f t="shared" si="827"/>
        <v>GB</v>
      </c>
      <c r="L8793" s="26" t="str">
        <f t="shared" si="828"/>
        <v>Invalid</v>
      </c>
      <c r="M8793" s="26" t="str">
        <f>IF(OR(ISBLANK(B8793),ISBLANK(C8793),ISBLANK(D8793)),"Missing",IFERROR(VLOOKUP(A8793,'RM Postcodes'!$A:$B,2,0),"Invalid"))</f>
        <v>live</v>
      </c>
      <c r="N8793" s="26" t="str">
        <f t="shared" si="829"/>
        <v>OK</v>
      </c>
      <c r="O8793" s="26" t="str">
        <f t="shared" si="824"/>
        <v>OK</v>
      </c>
    </row>
    <row r="8794" spans="1:15" x14ac:dyDescent="0.2">
      <c r="A8794" s="24" t="str">
        <f t="shared" si="825"/>
        <v>TS26 8</v>
      </c>
      <c r="B8794" s="1" t="s">
        <v>12554</v>
      </c>
      <c r="C8794" s="1" t="s">
        <v>12676</v>
      </c>
      <c r="D8794" s="1" t="s">
        <v>12626</v>
      </c>
      <c r="E8794" s="2">
        <v>12</v>
      </c>
      <c r="F8794" s="3">
        <v>291157.51999999996</v>
      </c>
      <c r="G8794" s="3">
        <v>76505.989999999991</v>
      </c>
      <c r="H8794" s="4">
        <v>52623.68</v>
      </c>
      <c r="I8794" s="25"/>
      <c r="J8794" s="26" t="str">
        <f t="shared" si="826"/>
        <v>No</v>
      </c>
      <c r="K8794" s="26" t="str">
        <f t="shared" si="827"/>
        <v>GB</v>
      </c>
      <c r="L8794" s="26" t="str">
        <f t="shared" si="828"/>
        <v>Invalid</v>
      </c>
      <c r="M8794" s="26" t="str">
        <f>IF(OR(ISBLANK(B8794),ISBLANK(C8794),ISBLANK(D8794)),"Missing",IFERROR(VLOOKUP(A8794,'RM Postcodes'!$A:$B,2,0),"Invalid"))</f>
        <v>live</v>
      </c>
      <c r="N8794" s="26" t="str">
        <f t="shared" si="829"/>
        <v>OK</v>
      </c>
      <c r="O8794" s="26" t="str">
        <f t="shared" si="824"/>
        <v>OK</v>
      </c>
    </row>
    <row r="8795" spans="1:15" x14ac:dyDescent="0.2">
      <c r="A8795" s="24" t="str">
        <f t="shared" si="825"/>
        <v>TS26 9</v>
      </c>
      <c r="B8795" s="1" t="s">
        <v>12554</v>
      </c>
      <c r="C8795" s="1" t="s">
        <v>12676</v>
      </c>
      <c r="D8795" s="1" t="s">
        <v>12627</v>
      </c>
      <c r="E8795" s="2">
        <v>13</v>
      </c>
      <c r="F8795" s="3">
        <v>344769.48000000004</v>
      </c>
      <c r="G8795" s="3">
        <v>48432.5</v>
      </c>
      <c r="H8795" s="4">
        <v>48307.35</v>
      </c>
      <c r="I8795" s="25"/>
      <c r="J8795" s="26" t="str">
        <f t="shared" si="826"/>
        <v>No</v>
      </c>
      <c r="K8795" s="26" t="str">
        <f t="shared" si="827"/>
        <v>GB</v>
      </c>
      <c r="L8795" s="26" t="str">
        <f t="shared" si="828"/>
        <v>Invalid</v>
      </c>
      <c r="M8795" s="26" t="str">
        <f>IF(OR(ISBLANK(B8795),ISBLANK(C8795),ISBLANK(D8795)),"Missing",IFERROR(VLOOKUP(A8795,'RM Postcodes'!$A:$B,2,0),"Invalid"))</f>
        <v>live</v>
      </c>
      <c r="N8795" s="26" t="str">
        <f t="shared" si="829"/>
        <v>OK</v>
      </c>
      <c r="O8795" s="26" t="str">
        <f t="shared" si="824"/>
        <v>OK</v>
      </c>
    </row>
    <row r="8796" spans="1:15" x14ac:dyDescent="0.2">
      <c r="A8796" s="24" t="str">
        <f t="shared" si="825"/>
        <v>TS27 3</v>
      </c>
      <c r="B8796" s="1" t="s">
        <v>12554</v>
      </c>
      <c r="C8796" s="1" t="s">
        <v>12677</v>
      </c>
      <c r="D8796" s="1" t="s">
        <v>12629</v>
      </c>
      <c r="E8796" s="2">
        <v>15</v>
      </c>
      <c r="F8796" s="3">
        <v>754740</v>
      </c>
      <c r="G8796" s="3">
        <v>362688.34000000008</v>
      </c>
      <c r="H8796" s="4">
        <v>142156.44999999998</v>
      </c>
      <c r="I8796" s="25"/>
      <c r="J8796" s="26" t="str">
        <f t="shared" si="826"/>
        <v>No</v>
      </c>
      <c r="K8796" s="26" t="str">
        <f t="shared" si="827"/>
        <v>GB</v>
      </c>
      <c r="L8796" s="26" t="str">
        <f t="shared" si="828"/>
        <v>Invalid</v>
      </c>
      <c r="M8796" s="26" t="str">
        <f>IF(OR(ISBLANK(B8796),ISBLANK(C8796),ISBLANK(D8796)),"Missing",IFERROR(VLOOKUP(A8796,'RM Postcodes'!$A:$B,2,0),"Invalid"))</f>
        <v>live</v>
      </c>
      <c r="N8796" s="26" t="str">
        <f t="shared" si="829"/>
        <v>OK</v>
      </c>
      <c r="O8796" s="26" t="str">
        <f t="shared" si="824"/>
        <v>Redact</v>
      </c>
    </row>
    <row r="8797" spans="1:15" x14ac:dyDescent="0.2">
      <c r="A8797" s="24" t="str">
        <f t="shared" si="825"/>
        <v>TS27 4</v>
      </c>
      <c r="B8797" s="1" t="s">
        <v>12554</v>
      </c>
      <c r="C8797" s="1" t="s">
        <v>12677</v>
      </c>
      <c r="D8797" s="1" t="s">
        <v>12630</v>
      </c>
      <c r="E8797" s="2">
        <v>16</v>
      </c>
      <c r="F8797" s="3">
        <v>744180.82000000007</v>
      </c>
      <c r="G8797" s="3">
        <v>222040.6</v>
      </c>
      <c r="H8797" s="4">
        <v>118404.88</v>
      </c>
      <c r="I8797" s="25"/>
      <c r="J8797" s="26" t="str">
        <f t="shared" si="826"/>
        <v>No</v>
      </c>
      <c r="K8797" s="26" t="str">
        <f t="shared" si="827"/>
        <v>GB</v>
      </c>
      <c r="L8797" s="26" t="str">
        <f t="shared" si="828"/>
        <v>Invalid</v>
      </c>
      <c r="M8797" s="26" t="str">
        <f>IF(OR(ISBLANK(B8797),ISBLANK(C8797),ISBLANK(D8797)),"Missing",IFERROR(VLOOKUP(A8797,'RM Postcodes'!$A:$B,2,0),"Invalid"))</f>
        <v>live</v>
      </c>
      <c r="N8797" s="26" t="str">
        <f t="shared" si="829"/>
        <v>OK</v>
      </c>
      <c r="O8797" s="26" t="str">
        <f t="shared" si="824"/>
        <v>OK</v>
      </c>
    </row>
    <row r="8798" spans="1:15" x14ac:dyDescent="0.2">
      <c r="A8798" s="24" t="str">
        <f t="shared" si="825"/>
        <v>TS28 5</v>
      </c>
      <c r="B8798" s="1" t="s">
        <v>12554</v>
      </c>
      <c r="C8798" s="1" t="s">
        <v>12678</v>
      </c>
      <c r="D8798" s="1" t="s">
        <v>12625</v>
      </c>
      <c r="E8798" s="2">
        <v>11</v>
      </c>
      <c r="F8798" s="3">
        <v>266067.74000000005</v>
      </c>
      <c r="G8798" s="3">
        <v>109263.24</v>
      </c>
      <c r="H8798" s="4">
        <v>40778.910000000003</v>
      </c>
      <c r="I8798" s="25"/>
      <c r="J8798" s="26" t="str">
        <f t="shared" si="826"/>
        <v>No</v>
      </c>
      <c r="K8798" s="26" t="str">
        <f t="shared" si="827"/>
        <v>GB</v>
      </c>
      <c r="L8798" s="26" t="str">
        <f t="shared" si="828"/>
        <v>Invalid</v>
      </c>
      <c r="M8798" s="26" t="str">
        <f>IF(OR(ISBLANK(B8798),ISBLANK(C8798),ISBLANK(D8798)),"Missing",IFERROR(VLOOKUP(A8798,'RM Postcodes'!$A:$B,2,0),"Invalid"))</f>
        <v>live</v>
      </c>
      <c r="N8798" s="26" t="str">
        <f t="shared" si="829"/>
        <v>OK</v>
      </c>
      <c r="O8798" s="26" t="str">
        <f t="shared" si="824"/>
        <v>OK</v>
      </c>
    </row>
    <row r="8799" spans="1:15" x14ac:dyDescent="0.2">
      <c r="A8799" s="24" t="str">
        <f t="shared" si="825"/>
        <v>TS29 6</v>
      </c>
      <c r="B8799" s="1" t="s">
        <v>12554</v>
      </c>
      <c r="C8799" s="1" t="s">
        <v>12679</v>
      </c>
      <c r="D8799" s="1" t="s">
        <v>12622</v>
      </c>
      <c r="E8799" s="2">
        <v>17</v>
      </c>
      <c r="F8799" s="3">
        <v>4521101.5500000007</v>
      </c>
      <c r="G8799" s="3">
        <v>1763073.71</v>
      </c>
      <c r="H8799" s="4">
        <v>1572030.37</v>
      </c>
      <c r="I8799" s="25"/>
      <c r="J8799" s="26" t="str">
        <f t="shared" si="826"/>
        <v>No</v>
      </c>
      <c r="K8799" s="26" t="str">
        <f t="shared" si="827"/>
        <v>GB</v>
      </c>
      <c r="L8799" s="26" t="str">
        <f t="shared" si="828"/>
        <v>Invalid</v>
      </c>
      <c r="M8799" s="26" t="str">
        <f>IF(OR(ISBLANK(B8799),ISBLANK(C8799),ISBLANK(D8799)),"Missing",IFERROR(VLOOKUP(A8799,'RM Postcodes'!$A:$B,2,0),"Invalid"))</f>
        <v>live</v>
      </c>
      <c r="N8799" s="26" t="str">
        <f t="shared" si="829"/>
        <v>OK</v>
      </c>
      <c r="O8799" s="26" t="str">
        <f t="shared" si="824"/>
        <v>Redact</v>
      </c>
    </row>
    <row r="8800" spans="1:15" x14ac:dyDescent="0.2">
      <c r="A8800" s="24" t="str">
        <f t="shared" si="825"/>
        <v>TS3 0</v>
      </c>
      <c r="B8800" s="1" t="s">
        <v>12554</v>
      </c>
      <c r="C8800" s="1" t="s">
        <v>12665</v>
      </c>
      <c r="D8800" s="1" t="s">
        <v>12632</v>
      </c>
      <c r="E8800" s="2">
        <v>2</v>
      </c>
      <c r="F8800" s="3">
        <v>34785.040000000001</v>
      </c>
      <c r="G8800" s="3">
        <v>28306.06</v>
      </c>
      <c r="H8800" s="4">
        <v>6478.98</v>
      </c>
      <c r="I8800" s="25"/>
      <c r="J8800" s="26" t="str">
        <f t="shared" si="826"/>
        <v>No</v>
      </c>
      <c r="K8800" s="26" t="str">
        <f t="shared" si="827"/>
        <v>GB</v>
      </c>
      <c r="L8800" s="26" t="str">
        <f t="shared" si="828"/>
        <v>Invalid</v>
      </c>
      <c r="M8800" s="26" t="str">
        <f>IF(OR(ISBLANK(B8800),ISBLANK(C8800),ISBLANK(D8800)),"Missing",IFERROR(VLOOKUP(A8800,'RM Postcodes'!$A:$B,2,0),"Invalid"))</f>
        <v>live</v>
      </c>
      <c r="N8800" s="26" t="str">
        <f t="shared" si="829"/>
        <v>Redact</v>
      </c>
      <c r="O8800" s="26" t="str">
        <f t="shared" si="824"/>
        <v>Redact</v>
      </c>
    </row>
    <row r="8801" spans="1:15" x14ac:dyDescent="0.2">
      <c r="A8801" s="24" t="str">
        <f t="shared" si="825"/>
        <v>TS3 6</v>
      </c>
      <c r="B8801" s="1" t="s">
        <v>12554</v>
      </c>
      <c r="C8801" s="1" t="s">
        <v>12665</v>
      </c>
      <c r="D8801" s="1" t="s">
        <v>12622</v>
      </c>
      <c r="E8801" s="2">
        <v>9</v>
      </c>
      <c r="F8801" s="3">
        <v>299080.16000000003</v>
      </c>
      <c r="G8801" s="3">
        <v>51307.89</v>
      </c>
      <c r="H8801" s="4">
        <v>45076.11</v>
      </c>
      <c r="I8801" s="25"/>
      <c r="J8801" s="26" t="str">
        <f t="shared" si="826"/>
        <v>No</v>
      </c>
      <c r="K8801" s="26" t="str">
        <f t="shared" si="827"/>
        <v>GB</v>
      </c>
      <c r="L8801" s="26" t="str">
        <f t="shared" si="828"/>
        <v>Invalid</v>
      </c>
      <c r="M8801" s="26" t="str">
        <f>IF(OR(ISBLANK(B8801),ISBLANK(C8801),ISBLANK(D8801)),"Missing",IFERROR(VLOOKUP(A8801,'RM Postcodes'!$A:$B,2,0),"Invalid"))</f>
        <v>live</v>
      </c>
      <c r="N8801" s="26" t="str">
        <f t="shared" si="829"/>
        <v>Redact</v>
      </c>
      <c r="O8801" s="26" t="str">
        <f t="shared" si="824"/>
        <v>OK</v>
      </c>
    </row>
    <row r="8802" spans="1:15" x14ac:dyDescent="0.2">
      <c r="A8802" s="24" t="str">
        <f t="shared" si="825"/>
        <v>TS3 7</v>
      </c>
      <c r="B8802" s="1" t="s">
        <v>12554</v>
      </c>
      <c r="C8802" s="1" t="s">
        <v>12665</v>
      </c>
      <c r="D8802" s="1" t="s">
        <v>12623</v>
      </c>
      <c r="E8802" s="2">
        <v>15</v>
      </c>
      <c r="F8802" s="3">
        <v>449124.5</v>
      </c>
      <c r="G8802" s="3">
        <v>61642.569999999992</v>
      </c>
      <c r="H8802" s="4">
        <v>59254.450000000004</v>
      </c>
      <c r="I8802" s="25"/>
      <c r="J8802" s="26" t="str">
        <f t="shared" si="826"/>
        <v>No</v>
      </c>
      <c r="K8802" s="26" t="str">
        <f t="shared" si="827"/>
        <v>GB</v>
      </c>
      <c r="L8802" s="26" t="str">
        <f t="shared" si="828"/>
        <v>Invalid</v>
      </c>
      <c r="M8802" s="26" t="str">
        <f>IF(OR(ISBLANK(B8802),ISBLANK(C8802),ISBLANK(D8802)),"Missing",IFERROR(VLOOKUP(A8802,'RM Postcodes'!$A:$B,2,0),"Invalid"))</f>
        <v>live</v>
      </c>
      <c r="N8802" s="26" t="str">
        <f t="shared" si="829"/>
        <v>OK</v>
      </c>
      <c r="O8802" s="26" t="str">
        <f t="shared" si="824"/>
        <v>OK</v>
      </c>
    </row>
    <row r="8803" spans="1:15" x14ac:dyDescent="0.2">
      <c r="A8803" s="24" t="str">
        <f t="shared" si="825"/>
        <v>TS3 8</v>
      </c>
      <c r="B8803" s="1" t="s">
        <v>12554</v>
      </c>
      <c r="C8803" s="1" t="s">
        <v>12665</v>
      </c>
      <c r="D8803" s="1" t="s">
        <v>12626</v>
      </c>
      <c r="E8803" s="2">
        <v>15</v>
      </c>
      <c r="F8803" s="3">
        <v>1671940.6300000001</v>
      </c>
      <c r="G8803" s="3">
        <v>425699.03</v>
      </c>
      <c r="H8803" s="4">
        <v>302729</v>
      </c>
      <c r="I8803" s="25"/>
      <c r="J8803" s="26" t="str">
        <f t="shared" si="826"/>
        <v>No</v>
      </c>
      <c r="K8803" s="26" t="str">
        <f t="shared" si="827"/>
        <v>GB</v>
      </c>
      <c r="L8803" s="26" t="str">
        <f t="shared" si="828"/>
        <v>Invalid</v>
      </c>
      <c r="M8803" s="26" t="str">
        <f>IF(OR(ISBLANK(B8803),ISBLANK(C8803),ISBLANK(D8803)),"Missing",IFERROR(VLOOKUP(A8803,'RM Postcodes'!$A:$B,2,0),"Invalid"))</f>
        <v>live</v>
      </c>
      <c r="N8803" s="26" t="str">
        <f t="shared" si="829"/>
        <v>OK</v>
      </c>
      <c r="O8803" s="26" t="str">
        <f t="shared" si="824"/>
        <v>OK</v>
      </c>
    </row>
    <row r="8804" spans="1:15" x14ac:dyDescent="0.2">
      <c r="A8804" s="24" t="str">
        <f t="shared" si="825"/>
        <v>TS3 9</v>
      </c>
      <c r="B8804" s="1" t="s">
        <v>12554</v>
      </c>
      <c r="C8804" s="1" t="s">
        <v>12665</v>
      </c>
      <c r="D8804" s="1" t="s">
        <v>12627</v>
      </c>
      <c r="E8804" s="2">
        <v>3</v>
      </c>
      <c r="F8804" s="3">
        <v>63313.14</v>
      </c>
      <c r="G8804" s="3">
        <v>46064.14</v>
      </c>
      <c r="H8804" s="4">
        <v>10921.94</v>
      </c>
      <c r="I8804" s="25"/>
      <c r="J8804" s="26" t="str">
        <f t="shared" si="826"/>
        <v>No</v>
      </c>
      <c r="K8804" s="26" t="str">
        <f t="shared" si="827"/>
        <v>GB</v>
      </c>
      <c r="L8804" s="26" t="str">
        <f t="shared" si="828"/>
        <v>Invalid</v>
      </c>
      <c r="M8804" s="26" t="str">
        <f>IF(OR(ISBLANK(B8804),ISBLANK(C8804),ISBLANK(D8804)),"Missing",IFERROR(VLOOKUP(A8804,'RM Postcodes'!$A:$B,2,0),"Invalid"))</f>
        <v>live</v>
      </c>
      <c r="N8804" s="26" t="str">
        <f t="shared" si="829"/>
        <v>Redact</v>
      </c>
      <c r="O8804" s="26" t="str">
        <f t="shared" si="824"/>
        <v>Redact</v>
      </c>
    </row>
    <row r="8805" spans="1:15" x14ac:dyDescent="0.2">
      <c r="A8805" s="24" t="str">
        <f t="shared" si="825"/>
        <v>TS4 2</v>
      </c>
      <c r="B8805" s="1" t="s">
        <v>12554</v>
      </c>
      <c r="C8805" s="1" t="s">
        <v>12666</v>
      </c>
      <c r="D8805" s="1" t="s">
        <v>12640</v>
      </c>
      <c r="E8805" s="2">
        <v>16</v>
      </c>
      <c r="F8805" s="3">
        <v>388038.96</v>
      </c>
      <c r="G8805" s="3">
        <v>47556.25</v>
      </c>
      <c r="H8805" s="4">
        <v>47324.63</v>
      </c>
      <c r="I8805" s="25"/>
      <c r="J8805" s="26" t="str">
        <f t="shared" si="826"/>
        <v>No</v>
      </c>
      <c r="K8805" s="26" t="str">
        <f t="shared" si="827"/>
        <v>GB</v>
      </c>
      <c r="L8805" s="26" t="str">
        <f t="shared" si="828"/>
        <v>Invalid</v>
      </c>
      <c r="M8805" s="26" t="str">
        <f>IF(OR(ISBLANK(B8805),ISBLANK(C8805),ISBLANK(D8805)),"Missing",IFERROR(VLOOKUP(A8805,'RM Postcodes'!$A:$B,2,0),"Invalid"))</f>
        <v>live</v>
      </c>
      <c r="N8805" s="26" t="str">
        <f t="shared" si="829"/>
        <v>OK</v>
      </c>
      <c r="O8805" s="26" t="str">
        <f t="shared" si="824"/>
        <v>OK</v>
      </c>
    </row>
    <row r="8806" spans="1:15" x14ac:dyDescent="0.2">
      <c r="A8806" s="24" t="str">
        <f t="shared" si="825"/>
        <v>TS4 3</v>
      </c>
      <c r="B8806" s="1" t="s">
        <v>12554</v>
      </c>
      <c r="C8806" s="1" t="s">
        <v>12666</v>
      </c>
      <c r="D8806" s="1" t="s">
        <v>12629</v>
      </c>
      <c r="E8806" s="2">
        <v>11</v>
      </c>
      <c r="F8806" s="3">
        <v>230982.8</v>
      </c>
      <c r="G8806" s="3">
        <v>78967.459999999992</v>
      </c>
      <c r="H8806" s="4">
        <v>44480.39</v>
      </c>
      <c r="I8806" s="25"/>
      <c r="J8806" s="26" t="str">
        <f t="shared" si="826"/>
        <v>No</v>
      </c>
      <c r="K8806" s="26" t="str">
        <f t="shared" si="827"/>
        <v>GB</v>
      </c>
      <c r="L8806" s="26" t="str">
        <f t="shared" si="828"/>
        <v>Invalid</v>
      </c>
      <c r="M8806" s="26" t="str">
        <f>IF(OR(ISBLANK(B8806),ISBLANK(C8806),ISBLANK(D8806)),"Missing",IFERROR(VLOOKUP(A8806,'RM Postcodes'!$A:$B,2,0),"Invalid"))</f>
        <v>live</v>
      </c>
      <c r="N8806" s="26" t="str">
        <f t="shared" si="829"/>
        <v>OK</v>
      </c>
      <c r="O8806" s="26" t="str">
        <f t="shared" si="824"/>
        <v>OK</v>
      </c>
    </row>
    <row r="8807" spans="1:15" x14ac:dyDescent="0.2">
      <c r="A8807" s="24" t="str">
        <f t="shared" si="825"/>
        <v>TS5 4</v>
      </c>
      <c r="B8807" s="1" t="s">
        <v>12554</v>
      </c>
      <c r="C8807" s="1" t="s">
        <v>12667</v>
      </c>
      <c r="D8807" s="1" t="s">
        <v>12630</v>
      </c>
      <c r="E8807" s="2">
        <v>5</v>
      </c>
      <c r="F8807" s="3">
        <v>161134.72</v>
      </c>
      <c r="G8807" s="3">
        <v>50760.26</v>
      </c>
      <c r="H8807" s="4">
        <v>44647.3</v>
      </c>
      <c r="I8807" s="25"/>
      <c r="J8807" s="26" t="str">
        <f t="shared" si="826"/>
        <v>No</v>
      </c>
      <c r="K8807" s="26" t="str">
        <f t="shared" si="827"/>
        <v>GB</v>
      </c>
      <c r="L8807" s="26" t="str">
        <f t="shared" si="828"/>
        <v>Invalid</v>
      </c>
      <c r="M8807" s="26" t="str">
        <f>IF(OR(ISBLANK(B8807),ISBLANK(C8807),ISBLANK(D8807)),"Missing",IFERROR(VLOOKUP(A8807,'RM Postcodes'!$A:$B,2,0),"Invalid"))</f>
        <v>live</v>
      </c>
      <c r="N8807" s="26" t="str">
        <f t="shared" si="829"/>
        <v>Redact</v>
      </c>
      <c r="O8807" s="26" t="str">
        <f t="shared" si="824"/>
        <v>OK</v>
      </c>
    </row>
    <row r="8808" spans="1:15" x14ac:dyDescent="0.2">
      <c r="A8808" s="24" t="str">
        <f t="shared" si="825"/>
        <v>TS5 5</v>
      </c>
      <c r="B8808" s="1" t="s">
        <v>12554</v>
      </c>
      <c r="C8808" s="1" t="s">
        <v>12667</v>
      </c>
      <c r="D8808" s="1" t="s">
        <v>12625</v>
      </c>
      <c r="E8808" s="2">
        <v>26</v>
      </c>
      <c r="F8808" s="3">
        <v>535625.45000000007</v>
      </c>
      <c r="G8808" s="3">
        <v>70969.34</v>
      </c>
      <c r="H8808" s="4">
        <v>62215.17</v>
      </c>
      <c r="I8808" s="25"/>
      <c r="J8808" s="26" t="str">
        <f t="shared" si="826"/>
        <v>No</v>
      </c>
      <c r="K8808" s="26" t="str">
        <f t="shared" si="827"/>
        <v>GB</v>
      </c>
      <c r="L8808" s="26" t="str">
        <f t="shared" si="828"/>
        <v>Invalid</v>
      </c>
      <c r="M8808" s="26" t="str">
        <f>IF(OR(ISBLANK(B8808),ISBLANK(C8808),ISBLANK(D8808)),"Missing",IFERROR(VLOOKUP(A8808,'RM Postcodes'!$A:$B,2,0),"Invalid"))</f>
        <v>live</v>
      </c>
      <c r="N8808" s="26" t="str">
        <f t="shared" si="829"/>
        <v>OK</v>
      </c>
      <c r="O8808" s="26" t="str">
        <f t="shared" si="824"/>
        <v>OK</v>
      </c>
    </row>
    <row r="8809" spans="1:15" x14ac:dyDescent="0.2">
      <c r="A8809" s="24" t="str">
        <f t="shared" si="825"/>
        <v>TS5 6</v>
      </c>
      <c r="B8809" s="1" t="s">
        <v>12554</v>
      </c>
      <c r="C8809" s="1" t="s">
        <v>12667</v>
      </c>
      <c r="D8809" s="1" t="s">
        <v>12622</v>
      </c>
      <c r="E8809" s="2">
        <v>21</v>
      </c>
      <c r="F8809" s="3">
        <v>436644.31</v>
      </c>
      <c r="G8809" s="3">
        <v>57336.229999999996</v>
      </c>
      <c r="H8809" s="4">
        <v>49918.11</v>
      </c>
      <c r="I8809" s="25"/>
      <c r="J8809" s="26" t="str">
        <f t="shared" si="826"/>
        <v>No</v>
      </c>
      <c r="K8809" s="26" t="str">
        <f t="shared" si="827"/>
        <v>GB</v>
      </c>
      <c r="L8809" s="26" t="str">
        <f t="shared" si="828"/>
        <v>Invalid</v>
      </c>
      <c r="M8809" s="26" t="str">
        <f>IF(OR(ISBLANK(B8809),ISBLANK(C8809),ISBLANK(D8809)),"Missing",IFERROR(VLOOKUP(A8809,'RM Postcodes'!$A:$B,2,0),"Invalid"))</f>
        <v>live</v>
      </c>
      <c r="N8809" s="26" t="str">
        <f t="shared" si="829"/>
        <v>OK</v>
      </c>
      <c r="O8809" s="26" t="str">
        <f t="shared" si="824"/>
        <v>OK</v>
      </c>
    </row>
    <row r="8810" spans="1:15" x14ac:dyDescent="0.2">
      <c r="A8810" s="24" t="str">
        <f t="shared" si="825"/>
        <v>TS5 7</v>
      </c>
      <c r="B8810" s="1" t="s">
        <v>12554</v>
      </c>
      <c r="C8810" s="1" t="s">
        <v>12667</v>
      </c>
      <c r="D8810" s="1" t="s">
        <v>12623</v>
      </c>
      <c r="E8810" s="2">
        <v>27</v>
      </c>
      <c r="F8810" s="3">
        <v>579936.79999999993</v>
      </c>
      <c r="G8810" s="3">
        <v>48693.289999999994</v>
      </c>
      <c r="H8810" s="4">
        <v>44480.36</v>
      </c>
      <c r="I8810" s="25"/>
      <c r="J8810" s="26" t="str">
        <f t="shared" si="826"/>
        <v>No</v>
      </c>
      <c r="K8810" s="26" t="str">
        <f t="shared" si="827"/>
        <v>GB</v>
      </c>
      <c r="L8810" s="26" t="str">
        <f t="shared" si="828"/>
        <v>Invalid</v>
      </c>
      <c r="M8810" s="26" t="str">
        <f>IF(OR(ISBLANK(B8810),ISBLANK(C8810),ISBLANK(D8810)),"Missing",IFERROR(VLOOKUP(A8810,'RM Postcodes'!$A:$B,2,0),"Invalid"))</f>
        <v>live</v>
      </c>
      <c r="N8810" s="26" t="str">
        <f t="shared" si="829"/>
        <v>OK</v>
      </c>
      <c r="O8810" s="26" t="str">
        <f t="shared" si="824"/>
        <v>OK</v>
      </c>
    </row>
    <row r="8811" spans="1:15" x14ac:dyDescent="0.2">
      <c r="A8811" s="24" t="str">
        <f t="shared" si="825"/>
        <v>TS5 8</v>
      </c>
      <c r="B8811" s="1" t="s">
        <v>12554</v>
      </c>
      <c r="C8811" s="1" t="s">
        <v>12667</v>
      </c>
      <c r="D8811" s="1" t="s">
        <v>12626</v>
      </c>
      <c r="E8811" s="2">
        <v>30</v>
      </c>
      <c r="F8811" s="3">
        <v>960855.32000000007</v>
      </c>
      <c r="G8811" s="3">
        <v>330090.78999999998</v>
      </c>
      <c r="H8811" s="4">
        <v>48922.17</v>
      </c>
      <c r="I8811" s="25"/>
      <c r="J8811" s="26" t="str">
        <f t="shared" si="826"/>
        <v>No</v>
      </c>
      <c r="K8811" s="26" t="str">
        <f t="shared" si="827"/>
        <v>GB</v>
      </c>
      <c r="L8811" s="26" t="str">
        <f t="shared" si="828"/>
        <v>Invalid</v>
      </c>
      <c r="M8811" s="26" t="str">
        <f>IF(OR(ISBLANK(B8811),ISBLANK(C8811),ISBLANK(D8811)),"Missing",IFERROR(VLOOKUP(A8811,'RM Postcodes'!$A:$B,2,0),"Invalid"))</f>
        <v>live</v>
      </c>
      <c r="N8811" s="26" t="str">
        <f t="shared" si="829"/>
        <v>OK</v>
      </c>
      <c r="O8811" s="26" t="str">
        <f t="shared" si="824"/>
        <v>OK</v>
      </c>
    </row>
    <row r="8812" spans="1:15" x14ac:dyDescent="0.2">
      <c r="A8812" s="24" t="str">
        <f t="shared" si="825"/>
        <v>TS6 0</v>
      </c>
      <c r="B8812" s="1" t="s">
        <v>12554</v>
      </c>
      <c r="C8812" s="1" t="s">
        <v>12668</v>
      </c>
      <c r="D8812" s="1" t="s">
        <v>12632</v>
      </c>
      <c r="E8812" s="2">
        <v>14</v>
      </c>
      <c r="F8812" s="3">
        <v>324899.36</v>
      </c>
      <c r="G8812" s="3">
        <v>50186.55</v>
      </c>
      <c r="H8812" s="4">
        <v>49590.460000000006</v>
      </c>
      <c r="I8812" s="25"/>
      <c r="J8812" s="26" t="str">
        <f t="shared" si="826"/>
        <v>No</v>
      </c>
      <c r="K8812" s="26" t="str">
        <f t="shared" si="827"/>
        <v>GB</v>
      </c>
      <c r="L8812" s="26" t="str">
        <f t="shared" si="828"/>
        <v>Invalid</v>
      </c>
      <c r="M8812" s="26" t="str">
        <f>IF(OR(ISBLANK(B8812),ISBLANK(C8812),ISBLANK(D8812)),"Missing",IFERROR(VLOOKUP(A8812,'RM Postcodes'!$A:$B,2,0),"Invalid"))</f>
        <v>live</v>
      </c>
      <c r="N8812" s="26" t="str">
        <f t="shared" si="829"/>
        <v>OK</v>
      </c>
      <c r="O8812" s="26" t="str">
        <f t="shared" si="824"/>
        <v>OK</v>
      </c>
    </row>
    <row r="8813" spans="1:15" x14ac:dyDescent="0.2">
      <c r="A8813" s="24" t="str">
        <f t="shared" si="825"/>
        <v>TS6 6</v>
      </c>
      <c r="B8813" s="1" t="s">
        <v>12554</v>
      </c>
      <c r="C8813" s="1" t="s">
        <v>12668</v>
      </c>
      <c r="D8813" s="1" t="s">
        <v>12622</v>
      </c>
      <c r="E8813" s="2">
        <v>26</v>
      </c>
      <c r="F8813" s="3">
        <v>2392863.8399999989</v>
      </c>
      <c r="G8813" s="3">
        <v>1044638.52</v>
      </c>
      <c r="H8813" s="4">
        <v>249709.56</v>
      </c>
      <c r="I8813" s="25"/>
      <c r="J8813" s="26" t="str">
        <f t="shared" si="826"/>
        <v>No</v>
      </c>
      <c r="K8813" s="26" t="str">
        <f t="shared" si="827"/>
        <v>GB</v>
      </c>
      <c r="L8813" s="26" t="str">
        <f t="shared" si="828"/>
        <v>Invalid</v>
      </c>
      <c r="M8813" s="26" t="str">
        <f>IF(OR(ISBLANK(B8813),ISBLANK(C8813),ISBLANK(D8813)),"Missing",IFERROR(VLOOKUP(A8813,'RM Postcodes'!$A:$B,2,0),"Invalid"))</f>
        <v>live</v>
      </c>
      <c r="N8813" s="26" t="str">
        <f t="shared" si="829"/>
        <v>OK</v>
      </c>
      <c r="O8813" s="26" t="str">
        <f t="shared" si="824"/>
        <v>OK</v>
      </c>
    </row>
    <row r="8814" spans="1:15" x14ac:dyDescent="0.2">
      <c r="A8814" s="24" t="str">
        <f t="shared" si="825"/>
        <v>TS6 7</v>
      </c>
      <c r="B8814" s="1" t="s">
        <v>12554</v>
      </c>
      <c r="C8814" s="1" t="s">
        <v>12668</v>
      </c>
      <c r="D8814" s="1" t="s">
        <v>12623</v>
      </c>
      <c r="E8814" s="2">
        <v>4</v>
      </c>
      <c r="F8814" s="3">
        <v>224849.3</v>
      </c>
      <c r="G8814" s="3">
        <v>188000</v>
      </c>
      <c r="H8814" s="4">
        <v>12900.07</v>
      </c>
      <c r="I8814" s="25"/>
      <c r="J8814" s="26" t="str">
        <f t="shared" si="826"/>
        <v>No</v>
      </c>
      <c r="K8814" s="26" t="str">
        <f t="shared" si="827"/>
        <v>GB</v>
      </c>
      <c r="L8814" s="26" t="str">
        <f t="shared" si="828"/>
        <v>Invalid</v>
      </c>
      <c r="M8814" s="26" t="str">
        <f>IF(OR(ISBLANK(B8814),ISBLANK(C8814),ISBLANK(D8814)),"Missing",IFERROR(VLOOKUP(A8814,'RM Postcodes'!$A:$B,2,0),"Invalid"))</f>
        <v>live</v>
      </c>
      <c r="N8814" s="26" t="str">
        <f t="shared" si="829"/>
        <v>Redact</v>
      </c>
      <c r="O8814" s="26" t="str">
        <f t="shared" si="824"/>
        <v>Redact</v>
      </c>
    </row>
    <row r="8815" spans="1:15" x14ac:dyDescent="0.2">
      <c r="A8815" s="24" t="str">
        <f t="shared" si="825"/>
        <v>TS6 8</v>
      </c>
      <c r="B8815" s="1" t="s">
        <v>12554</v>
      </c>
      <c r="C8815" s="1" t="s">
        <v>12668</v>
      </c>
      <c r="D8815" s="1" t="s">
        <v>12626</v>
      </c>
      <c r="E8815" s="2">
        <v>3</v>
      </c>
      <c r="F8815" s="3">
        <v>60112.99</v>
      </c>
      <c r="G8815" s="3">
        <v>33383.24</v>
      </c>
      <c r="H8815" s="4">
        <v>23824.18</v>
      </c>
      <c r="I8815" s="25"/>
      <c r="J8815" s="26" t="str">
        <f t="shared" si="826"/>
        <v>No</v>
      </c>
      <c r="K8815" s="26" t="str">
        <f t="shared" si="827"/>
        <v>GB</v>
      </c>
      <c r="L8815" s="26" t="str">
        <f t="shared" si="828"/>
        <v>Invalid</v>
      </c>
      <c r="M8815" s="26" t="str">
        <f>IF(OR(ISBLANK(B8815),ISBLANK(C8815),ISBLANK(D8815)),"Missing",IFERROR(VLOOKUP(A8815,'RM Postcodes'!$A:$B,2,0),"Invalid"))</f>
        <v>live</v>
      </c>
      <c r="N8815" s="26" t="str">
        <f t="shared" si="829"/>
        <v>Redact</v>
      </c>
      <c r="O8815" s="26" t="str">
        <f t="shared" si="824"/>
        <v>Redact</v>
      </c>
    </row>
    <row r="8816" spans="1:15" x14ac:dyDescent="0.2">
      <c r="A8816" s="24" t="str">
        <f t="shared" si="825"/>
        <v>TS6 9</v>
      </c>
      <c r="B8816" s="1" t="s">
        <v>12554</v>
      </c>
      <c r="C8816" s="1" t="s">
        <v>12668</v>
      </c>
      <c r="D8816" s="1" t="s">
        <v>12627</v>
      </c>
      <c r="E8816" s="2">
        <v>7</v>
      </c>
      <c r="F8816" s="3">
        <v>158683.75999999998</v>
      </c>
      <c r="G8816" s="3">
        <v>44480.24</v>
      </c>
      <c r="H8816" s="4">
        <v>34222.44</v>
      </c>
      <c r="I8816" s="25"/>
      <c r="J8816" s="26" t="str">
        <f t="shared" si="826"/>
        <v>No</v>
      </c>
      <c r="K8816" s="26" t="str">
        <f t="shared" si="827"/>
        <v>GB</v>
      </c>
      <c r="L8816" s="26" t="str">
        <f t="shared" si="828"/>
        <v>Invalid</v>
      </c>
      <c r="M8816" s="26" t="str">
        <f>IF(OR(ISBLANK(B8816),ISBLANK(C8816),ISBLANK(D8816)),"Missing",IFERROR(VLOOKUP(A8816,'RM Postcodes'!$A:$B,2,0),"Invalid"))</f>
        <v>live</v>
      </c>
      <c r="N8816" s="26" t="str">
        <f t="shared" si="829"/>
        <v>Redact</v>
      </c>
      <c r="O8816" s="26" t="str">
        <f t="shared" si="824"/>
        <v>OK</v>
      </c>
    </row>
    <row r="8817" spans="1:15" x14ac:dyDescent="0.2">
      <c r="A8817" s="24" t="str">
        <f t="shared" si="825"/>
        <v>TS7 0</v>
      </c>
      <c r="B8817" s="1" t="s">
        <v>12554</v>
      </c>
      <c r="C8817" s="1" t="s">
        <v>12669</v>
      </c>
      <c r="D8817" s="1" t="s">
        <v>12632</v>
      </c>
      <c r="E8817" s="2">
        <v>25</v>
      </c>
      <c r="F8817" s="3">
        <v>854185.07</v>
      </c>
      <c r="G8817" s="3">
        <v>289902.26</v>
      </c>
      <c r="H8817" s="4">
        <v>55666.53</v>
      </c>
      <c r="I8817" s="25"/>
      <c r="J8817" s="26" t="str">
        <f t="shared" si="826"/>
        <v>No</v>
      </c>
      <c r="K8817" s="26" t="str">
        <f t="shared" si="827"/>
        <v>GB</v>
      </c>
      <c r="L8817" s="26" t="str">
        <f t="shared" si="828"/>
        <v>Invalid</v>
      </c>
      <c r="M8817" s="26" t="str">
        <f>IF(OR(ISBLANK(B8817),ISBLANK(C8817),ISBLANK(D8817)),"Missing",IFERROR(VLOOKUP(A8817,'RM Postcodes'!$A:$B,2,0),"Invalid"))</f>
        <v>live</v>
      </c>
      <c r="N8817" s="26" t="str">
        <f t="shared" si="829"/>
        <v>OK</v>
      </c>
      <c r="O8817" s="26" t="str">
        <f t="shared" si="824"/>
        <v>OK</v>
      </c>
    </row>
    <row r="8818" spans="1:15" x14ac:dyDescent="0.2">
      <c r="A8818" s="24" t="str">
        <f t="shared" si="825"/>
        <v>TS7 8</v>
      </c>
      <c r="B8818" s="1" t="s">
        <v>12554</v>
      </c>
      <c r="C8818" s="1" t="s">
        <v>12669</v>
      </c>
      <c r="D8818" s="1" t="s">
        <v>12626</v>
      </c>
      <c r="E8818" s="2">
        <v>28</v>
      </c>
      <c r="F8818" s="3">
        <v>579752.85000000009</v>
      </c>
      <c r="G8818" s="3">
        <v>50838.28</v>
      </c>
      <c r="H8818" s="4">
        <v>49357.52</v>
      </c>
      <c r="I8818" s="25"/>
      <c r="J8818" s="26" t="str">
        <f t="shared" si="826"/>
        <v>No</v>
      </c>
      <c r="K8818" s="26" t="str">
        <f t="shared" si="827"/>
        <v>GB</v>
      </c>
      <c r="L8818" s="26" t="str">
        <f t="shared" si="828"/>
        <v>Invalid</v>
      </c>
      <c r="M8818" s="26" t="str">
        <f>IF(OR(ISBLANK(B8818),ISBLANK(C8818),ISBLANK(D8818)),"Missing",IFERROR(VLOOKUP(A8818,'RM Postcodes'!$A:$B,2,0),"Invalid"))</f>
        <v>live</v>
      </c>
      <c r="N8818" s="26" t="str">
        <f t="shared" si="829"/>
        <v>OK</v>
      </c>
      <c r="O8818" s="26" t="str">
        <f t="shared" si="824"/>
        <v>OK</v>
      </c>
    </row>
    <row r="8819" spans="1:15" x14ac:dyDescent="0.2">
      <c r="A8819" s="24" t="str">
        <f t="shared" si="825"/>
        <v>TS7 9</v>
      </c>
      <c r="B8819" s="1" t="s">
        <v>12554</v>
      </c>
      <c r="C8819" s="1" t="s">
        <v>12669</v>
      </c>
      <c r="D8819" s="1" t="s">
        <v>12627</v>
      </c>
      <c r="E8819" s="2">
        <v>7</v>
      </c>
      <c r="F8819" s="3">
        <v>100684.37999999999</v>
      </c>
      <c r="G8819" s="3">
        <v>39692.67</v>
      </c>
      <c r="H8819" s="4">
        <v>20946.04</v>
      </c>
      <c r="I8819" s="25"/>
      <c r="J8819" s="26" t="str">
        <f t="shared" si="826"/>
        <v>No</v>
      </c>
      <c r="K8819" s="26" t="str">
        <f t="shared" si="827"/>
        <v>GB</v>
      </c>
      <c r="L8819" s="26" t="str">
        <f t="shared" si="828"/>
        <v>Invalid</v>
      </c>
      <c r="M8819" s="26" t="str">
        <f>IF(OR(ISBLANK(B8819),ISBLANK(C8819),ISBLANK(D8819)),"Missing",IFERROR(VLOOKUP(A8819,'RM Postcodes'!$A:$B,2,0),"Invalid"))</f>
        <v>live</v>
      </c>
      <c r="N8819" s="26" t="str">
        <f t="shared" si="829"/>
        <v>Redact</v>
      </c>
      <c r="O8819" s="26" t="str">
        <f t="shared" si="824"/>
        <v>Redact</v>
      </c>
    </row>
    <row r="8820" spans="1:15" x14ac:dyDescent="0.2">
      <c r="A8820" s="24" t="str">
        <f t="shared" si="825"/>
        <v>TS8 0</v>
      </c>
      <c r="B8820" s="1" t="s">
        <v>12554</v>
      </c>
      <c r="C8820" s="1" t="s">
        <v>12670</v>
      </c>
      <c r="D8820" s="1" t="s">
        <v>12632</v>
      </c>
      <c r="E8820" s="2">
        <v>16</v>
      </c>
      <c r="F8820" s="3">
        <v>305311.03999999998</v>
      </c>
      <c r="G8820" s="3">
        <v>50634.62</v>
      </c>
      <c r="H8820" s="4">
        <v>47938.21</v>
      </c>
      <c r="I8820" s="25"/>
      <c r="J8820" s="26" t="str">
        <f t="shared" si="826"/>
        <v>No</v>
      </c>
      <c r="K8820" s="26" t="str">
        <f t="shared" si="827"/>
        <v>GB</v>
      </c>
      <c r="L8820" s="26" t="str">
        <f t="shared" si="828"/>
        <v>Invalid</v>
      </c>
      <c r="M8820" s="26" t="str">
        <f>IF(OR(ISBLANK(B8820),ISBLANK(C8820),ISBLANK(D8820)),"Missing",IFERROR(VLOOKUP(A8820,'RM Postcodes'!$A:$B,2,0),"Invalid"))</f>
        <v>live</v>
      </c>
      <c r="N8820" s="26" t="str">
        <f t="shared" si="829"/>
        <v>OK</v>
      </c>
      <c r="O8820" s="26" t="str">
        <f t="shared" si="824"/>
        <v>OK</v>
      </c>
    </row>
    <row r="8821" spans="1:15" x14ac:dyDescent="0.2">
      <c r="A8821" s="24" t="str">
        <f t="shared" si="825"/>
        <v>TS8 9</v>
      </c>
      <c r="B8821" s="1" t="s">
        <v>12554</v>
      </c>
      <c r="C8821" s="1" t="s">
        <v>12670</v>
      </c>
      <c r="D8821" s="1" t="s">
        <v>12627</v>
      </c>
      <c r="E8821" s="2">
        <v>30</v>
      </c>
      <c r="F8821" s="3">
        <v>721464.10999999987</v>
      </c>
      <c r="G8821" s="3">
        <v>161499.97</v>
      </c>
      <c r="H8821" s="4">
        <v>133455.56</v>
      </c>
      <c r="I8821" s="25"/>
      <c r="J8821" s="26" t="str">
        <f t="shared" si="826"/>
        <v>No</v>
      </c>
      <c r="K8821" s="26" t="str">
        <f t="shared" si="827"/>
        <v>GB</v>
      </c>
      <c r="L8821" s="26" t="str">
        <f t="shared" si="828"/>
        <v>Invalid</v>
      </c>
      <c r="M8821" s="26" t="str">
        <f>IF(OR(ISBLANK(B8821),ISBLANK(C8821),ISBLANK(D8821)),"Missing",IFERROR(VLOOKUP(A8821,'RM Postcodes'!$A:$B,2,0),"Invalid"))</f>
        <v>live</v>
      </c>
      <c r="N8821" s="26" t="str">
        <f t="shared" si="829"/>
        <v>OK</v>
      </c>
      <c r="O8821" s="26" t="str">
        <f t="shared" si="824"/>
        <v>OK</v>
      </c>
    </row>
    <row r="8822" spans="1:15" x14ac:dyDescent="0.2">
      <c r="A8822" s="24" t="str">
        <f t="shared" si="825"/>
        <v>TS9 5</v>
      </c>
      <c r="B8822" s="1" t="s">
        <v>12554</v>
      </c>
      <c r="C8822" s="1" t="s">
        <v>12671</v>
      </c>
      <c r="D8822" s="1" t="s">
        <v>12625</v>
      </c>
      <c r="E8822" s="2">
        <v>42</v>
      </c>
      <c r="F8822" s="3">
        <v>1984759.6699999997</v>
      </c>
      <c r="G8822" s="3">
        <v>345487.91999999993</v>
      </c>
      <c r="H8822" s="4">
        <v>237114.97</v>
      </c>
      <c r="I8822" s="25"/>
      <c r="J8822" s="26" t="str">
        <f t="shared" si="826"/>
        <v>No</v>
      </c>
      <c r="K8822" s="26" t="str">
        <f t="shared" si="827"/>
        <v>GB</v>
      </c>
      <c r="L8822" s="26" t="str">
        <f t="shared" si="828"/>
        <v>Invalid</v>
      </c>
      <c r="M8822" s="26" t="str">
        <f>IF(OR(ISBLANK(B8822),ISBLANK(C8822),ISBLANK(D8822)),"Missing",IFERROR(VLOOKUP(A8822,'RM Postcodes'!$A:$B,2,0),"Invalid"))</f>
        <v>live</v>
      </c>
      <c r="N8822" s="26" t="str">
        <f t="shared" si="829"/>
        <v>OK</v>
      </c>
      <c r="O8822" s="26" t="str">
        <f t="shared" si="824"/>
        <v>OK</v>
      </c>
    </row>
    <row r="8823" spans="1:15" x14ac:dyDescent="0.2">
      <c r="A8823" s="24" t="str">
        <f t="shared" si="825"/>
        <v>TS9 6</v>
      </c>
      <c r="B8823" s="1" t="s">
        <v>12554</v>
      </c>
      <c r="C8823" s="1" t="s">
        <v>12671</v>
      </c>
      <c r="D8823" s="1" t="s">
        <v>12622</v>
      </c>
      <c r="E8823" s="2">
        <v>35</v>
      </c>
      <c r="F8823" s="3">
        <v>2889196.13</v>
      </c>
      <c r="G8823" s="3">
        <v>1647888.4999999998</v>
      </c>
      <c r="H8823" s="4">
        <v>160153.47999999998</v>
      </c>
      <c r="I8823" s="25"/>
      <c r="J8823" s="26" t="str">
        <f t="shared" si="826"/>
        <v>No</v>
      </c>
      <c r="K8823" s="26" t="str">
        <f t="shared" si="827"/>
        <v>GB</v>
      </c>
      <c r="L8823" s="26" t="str">
        <f t="shared" si="828"/>
        <v>Invalid</v>
      </c>
      <c r="M8823" s="26" t="str">
        <f>IF(OR(ISBLANK(B8823),ISBLANK(C8823),ISBLANK(D8823)),"Missing",IFERROR(VLOOKUP(A8823,'RM Postcodes'!$A:$B,2,0),"Invalid"))</f>
        <v>live</v>
      </c>
      <c r="N8823" s="26" t="str">
        <f t="shared" si="829"/>
        <v>OK</v>
      </c>
      <c r="O8823" s="26" t="str">
        <f t="shared" si="824"/>
        <v>Redact</v>
      </c>
    </row>
    <row r="8824" spans="1:15" x14ac:dyDescent="0.2">
      <c r="A8824" s="24" t="str">
        <f t="shared" si="825"/>
        <v>TS9 7</v>
      </c>
      <c r="B8824" s="1" t="s">
        <v>12554</v>
      </c>
      <c r="C8824" s="1" t="s">
        <v>12671</v>
      </c>
      <c r="D8824" s="1" t="s">
        <v>12623</v>
      </c>
      <c r="E8824" s="2">
        <v>19</v>
      </c>
      <c r="F8824" s="3">
        <v>775702.69000000006</v>
      </c>
      <c r="G8824" s="3">
        <v>388543.26</v>
      </c>
      <c r="H8824" s="4">
        <v>42889.82</v>
      </c>
      <c r="I8824" s="25"/>
      <c r="J8824" s="26" t="str">
        <f t="shared" si="826"/>
        <v>No</v>
      </c>
      <c r="K8824" s="26" t="str">
        <f t="shared" si="827"/>
        <v>GB</v>
      </c>
      <c r="L8824" s="26" t="str">
        <f t="shared" si="828"/>
        <v>Invalid</v>
      </c>
      <c r="M8824" s="26" t="str">
        <f>IF(OR(ISBLANK(B8824),ISBLANK(C8824),ISBLANK(D8824)),"Missing",IFERROR(VLOOKUP(A8824,'RM Postcodes'!$A:$B,2,0),"Invalid"))</f>
        <v>live</v>
      </c>
      <c r="N8824" s="26" t="str">
        <f t="shared" si="829"/>
        <v>OK</v>
      </c>
      <c r="O8824" s="26" t="str">
        <f t="shared" si="824"/>
        <v>OK</v>
      </c>
    </row>
    <row r="8825" spans="1:15" x14ac:dyDescent="0.2">
      <c r="A8825" s="24" t="str">
        <f t="shared" si="825"/>
        <v>TW1 1</v>
      </c>
      <c r="B8825" s="1" t="s">
        <v>12555</v>
      </c>
      <c r="C8825" s="1" t="s">
        <v>12663</v>
      </c>
      <c r="D8825" s="1" t="s">
        <v>12621</v>
      </c>
      <c r="E8825" s="2">
        <v>43</v>
      </c>
      <c r="F8825" s="3">
        <v>1170367.7599999998</v>
      </c>
      <c r="G8825" s="3">
        <v>81110.760000000009</v>
      </c>
      <c r="H8825" s="4">
        <v>52460.14</v>
      </c>
      <c r="I8825" s="25"/>
      <c r="J8825" s="26" t="str">
        <f t="shared" si="826"/>
        <v>No</v>
      </c>
      <c r="K8825" s="26" t="str">
        <f t="shared" si="827"/>
        <v>GB</v>
      </c>
      <c r="L8825" s="26" t="str">
        <f t="shared" si="828"/>
        <v>Invalid</v>
      </c>
      <c r="M8825" s="26" t="str">
        <f>IF(OR(ISBLANK(B8825),ISBLANK(C8825),ISBLANK(D8825)),"Missing",IFERROR(VLOOKUP(A8825,'RM Postcodes'!$A:$B,2,0),"Invalid"))</f>
        <v>live</v>
      </c>
      <c r="N8825" s="26" t="str">
        <f t="shared" si="829"/>
        <v>OK</v>
      </c>
      <c r="O8825" s="26" t="str">
        <f t="shared" si="824"/>
        <v>OK</v>
      </c>
    </row>
    <row r="8826" spans="1:15" x14ac:dyDescent="0.2">
      <c r="A8826" s="24" t="str">
        <f t="shared" si="825"/>
        <v>TW1 2</v>
      </c>
      <c r="B8826" s="1" t="s">
        <v>12555</v>
      </c>
      <c r="C8826" s="1" t="s">
        <v>12663</v>
      </c>
      <c r="D8826" s="1" t="s">
        <v>12640</v>
      </c>
      <c r="E8826" s="2">
        <v>38</v>
      </c>
      <c r="F8826" s="3">
        <v>916731.5199999999</v>
      </c>
      <c r="G8826" s="3">
        <v>98168.91</v>
      </c>
      <c r="H8826" s="4">
        <v>60394.600000000006</v>
      </c>
      <c r="I8826" s="25"/>
      <c r="J8826" s="26" t="str">
        <f t="shared" si="826"/>
        <v>No</v>
      </c>
      <c r="K8826" s="26" t="str">
        <f t="shared" si="827"/>
        <v>GB</v>
      </c>
      <c r="L8826" s="26" t="str">
        <f t="shared" si="828"/>
        <v>Invalid</v>
      </c>
      <c r="M8826" s="26" t="str">
        <f>IF(OR(ISBLANK(B8826),ISBLANK(C8826),ISBLANK(D8826)),"Missing",IFERROR(VLOOKUP(A8826,'RM Postcodes'!$A:$B,2,0),"Invalid"))</f>
        <v>live</v>
      </c>
      <c r="N8826" s="26" t="str">
        <f t="shared" si="829"/>
        <v>OK</v>
      </c>
      <c r="O8826" s="26" t="str">
        <f t="shared" si="824"/>
        <v>OK</v>
      </c>
    </row>
    <row r="8827" spans="1:15" x14ac:dyDescent="0.2">
      <c r="A8827" s="24" t="str">
        <f t="shared" si="825"/>
        <v>TW1 3</v>
      </c>
      <c r="B8827" s="1" t="s">
        <v>12555</v>
      </c>
      <c r="C8827" s="1" t="s">
        <v>12663</v>
      </c>
      <c r="D8827" s="1" t="s">
        <v>12629</v>
      </c>
      <c r="E8827" s="2">
        <v>39</v>
      </c>
      <c r="F8827" s="3">
        <v>1629840.4700000004</v>
      </c>
      <c r="G8827" s="3">
        <v>478883.05</v>
      </c>
      <c r="H8827" s="4">
        <v>88297.46</v>
      </c>
      <c r="I8827" s="25"/>
      <c r="J8827" s="26" t="str">
        <f t="shared" si="826"/>
        <v>No</v>
      </c>
      <c r="K8827" s="26" t="str">
        <f t="shared" si="827"/>
        <v>GB</v>
      </c>
      <c r="L8827" s="26" t="str">
        <f t="shared" si="828"/>
        <v>Invalid</v>
      </c>
      <c r="M8827" s="26" t="str">
        <f>IF(OR(ISBLANK(B8827),ISBLANK(C8827),ISBLANK(D8827)),"Missing",IFERROR(VLOOKUP(A8827,'RM Postcodes'!$A:$B,2,0),"Invalid"))</f>
        <v>live</v>
      </c>
      <c r="N8827" s="26" t="str">
        <f t="shared" si="829"/>
        <v>OK</v>
      </c>
      <c r="O8827" s="26" t="str">
        <f t="shared" si="824"/>
        <v>OK</v>
      </c>
    </row>
    <row r="8828" spans="1:15" x14ac:dyDescent="0.2">
      <c r="A8828" s="24" t="str">
        <f t="shared" si="825"/>
        <v>TW1 4</v>
      </c>
      <c r="B8828" s="1" t="s">
        <v>12555</v>
      </c>
      <c r="C8828" s="1" t="s">
        <v>12663</v>
      </c>
      <c r="D8828" s="1" t="s">
        <v>12630</v>
      </c>
      <c r="E8828" s="2">
        <v>32</v>
      </c>
      <c r="F8828" s="3">
        <v>1372964.6899999995</v>
      </c>
      <c r="G8828" s="3">
        <v>468749.99</v>
      </c>
      <c r="H8828" s="4">
        <v>99481.34</v>
      </c>
      <c r="I8828" s="25"/>
      <c r="J8828" s="26" t="str">
        <f t="shared" si="826"/>
        <v>No</v>
      </c>
      <c r="K8828" s="26" t="str">
        <f t="shared" si="827"/>
        <v>GB</v>
      </c>
      <c r="L8828" s="26" t="str">
        <f t="shared" si="828"/>
        <v>Invalid</v>
      </c>
      <c r="M8828" s="26" t="str">
        <f>IF(OR(ISBLANK(B8828),ISBLANK(C8828),ISBLANK(D8828)),"Missing",IFERROR(VLOOKUP(A8828,'RM Postcodes'!$A:$B,2,0),"Invalid"))</f>
        <v>live</v>
      </c>
      <c r="N8828" s="26" t="str">
        <f t="shared" si="829"/>
        <v>OK</v>
      </c>
      <c r="O8828" s="26" t="str">
        <f t="shared" si="824"/>
        <v>OK</v>
      </c>
    </row>
    <row r="8829" spans="1:15" x14ac:dyDescent="0.2">
      <c r="A8829" s="24" t="str">
        <f t="shared" si="825"/>
        <v>TW10 5</v>
      </c>
      <c r="B8829" s="1" t="s">
        <v>12555</v>
      </c>
      <c r="C8829" s="1" t="s">
        <v>12620</v>
      </c>
      <c r="D8829" s="1" t="s">
        <v>12625</v>
      </c>
      <c r="E8829" s="2">
        <v>21</v>
      </c>
      <c r="F8829" s="3">
        <v>391977.15999999992</v>
      </c>
      <c r="G8829" s="3">
        <v>58091.549999999996</v>
      </c>
      <c r="H8829" s="4">
        <v>41296.46</v>
      </c>
      <c r="I8829" s="25"/>
      <c r="J8829" s="26" t="str">
        <f t="shared" si="826"/>
        <v>No</v>
      </c>
      <c r="K8829" s="26" t="str">
        <f t="shared" si="827"/>
        <v>GB</v>
      </c>
      <c r="L8829" s="26" t="str">
        <f t="shared" si="828"/>
        <v>Invalid</v>
      </c>
      <c r="M8829" s="26" t="str">
        <f>IF(OR(ISBLANK(B8829),ISBLANK(C8829),ISBLANK(D8829)),"Missing",IFERROR(VLOOKUP(A8829,'RM Postcodes'!$A:$B,2,0),"Invalid"))</f>
        <v>live</v>
      </c>
      <c r="N8829" s="26" t="str">
        <f t="shared" si="829"/>
        <v>OK</v>
      </c>
      <c r="O8829" s="26" t="str">
        <f t="shared" si="824"/>
        <v>OK</v>
      </c>
    </row>
    <row r="8830" spans="1:15" x14ac:dyDescent="0.2">
      <c r="A8830" s="24" t="str">
        <f t="shared" si="825"/>
        <v>TW10 6</v>
      </c>
      <c r="B8830" s="1" t="s">
        <v>12555</v>
      </c>
      <c r="C8830" s="1" t="s">
        <v>12620</v>
      </c>
      <c r="D8830" s="1" t="s">
        <v>12622</v>
      </c>
      <c r="E8830" s="2">
        <v>45</v>
      </c>
      <c r="F8830" s="3">
        <v>1820023.4800000007</v>
      </c>
      <c r="G8830" s="3">
        <v>300445.57</v>
      </c>
      <c r="H8830" s="4">
        <v>276503.42</v>
      </c>
      <c r="I8830" s="25"/>
      <c r="J8830" s="26" t="str">
        <f t="shared" si="826"/>
        <v>No</v>
      </c>
      <c r="K8830" s="26" t="str">
        <f t="shared" si="827"/>
        <v>GB</v>
      </c>
      <c r="L8830" s="26" t="str">
        <f t="shared" si="828"/>
        <v>Invalid</v>
      </c>
      <c r="M8830" s="26" t="str">
        <f>IF(OR(ISBLANK(B8830),ISBLANK(C8830),ISBLANK(D8830)),"Missing",IFERROR(VLOOKUP(A8830,'RM Postcodes'!$A:$B,2,0),"Invalid"))</f>
        <v>live</v>
      </c>
      <c r="N8830" s="26" t="str">
        <f t="shared" si="829"/>
        <v>OK</v>
      </c>
      <c r="O8830" s="26" t="str">
        <f t="shared" si="824"/>
        <v>OK</v>
      </c>
    </row>
    <row r="8831" spans="1:15" x14ac:dyDescent="0.2">
      <c r="A8831" s="24" t="str">
        <f t="shared" si="825"/>
        <v>TW10 7</v>
      </c>
      <c r="B8831" s="1" t="s">
        <v>12555</v>
      </c>
      <c r="C8831" s="1" t="s">
        <v>12620</v>
      </c>
      <c r="D8831" s="1" t="s">
        <v>12623</v>
      </c>
      <c r="E8831" s="2">
        <v>32</v>
      </c>
      <c r="F8831" s="3">
        <v>1211271.2600000005</v>
      </c>
      <c r="G8831" s="3">
        <v>430836.08999999997</v>
      </c>
      <c r="H8831" s="4">
        <v>79385.460000000006</v>
      </c>
      <c r="I8831" s="25"/>
      <c r="J8831" s="26" t="str">
        <f t="shared" si="826"/>
        <v>No</v>
      </c>
      <c r="K8831" s="26" t="str">
        <f t="shared" si="827"/>
        <v>GB</v>
      </c>
      <c r="L8831" s="26" t="str">
        <f t="shared" si="828"/>
        <v>Invalid</v>
      </c>
      <c r="M8831" s="26" t="str">
        <f>IF(OR(ISBLANK(B8831),ISBLANK(C8831),ISBLANK(D8831)),"Missing",IFERROR(VLOOKUP(A8831,'RM Postcodes'!$A:$B,2,0),"Invalid"))</f>
        <v>live</v>
      </c>
      <c r="N8831" s="26" t="str">
        <f t="shared" si="829"/>
        <v>OK</v>
      </c>
      <c r="O8831" s="26" t="str">
        <f t="shared" si="824"/>
        <v>OK</v>
      </c>
    </row>
    <row r="8832" spans="1:15" x14ac:dyDescent="0.2">
      <c r="A8832" s="24" t="str">
        <f t="shared" si="825"/>
        <v>TW11 0</v>
      </c>
      <c r="B8832" s="1" t="s">
        <v>12555</v>
      </c>
      <c r="C8832" s="1" t="s">
        <v>12624</v>
      </c>
      <c r="D8832" s="1" t="s">
        <v>12632</v>
      </c>
      <c r="E8832" s="2">
        <v>31</v>
      </c>
      <c r="F8832" s="3">
        <v>906799.60999999975</v>
      </c>
      <c r="G8832" s="3">
        <v>138322.85999999999</v>
      </c>
      <c r="H8832" s="4">
        <v>51726.47</v>
      </c>
      <c r="I8832" s="25"/>
      <c r="J8832" s="26" t="str">
        <f t="shared" si="826"/>
        <v>No</v>
      </c>
      <c r="K8832" s="26" t="str">
        <f t="shared" si="827"/>
        <v>GB</v>
      </c>
      <c r="L8832" s="26" t="str">
        <f t="shared" si="828"/>
        <v>Invalid</v>
      </c>
      <c r="M8832" s="26" t="str">
        <f>IF(OR(ISBLANK(B8832),ISBLANK(C8832),ISBLANK(D8832)),"Missing",IFERROR(VLOOKUP(A8832,'RM Postcodes'!$A:$B,2,0),"Invalid"))</f>
        <v>live</v>
      </c>
      <c r="N8832" s="26" t="str">
        <f t="shared" si="829"/>
        <v>OK</v>
      </c>
      <c r="O8832" s="26" t="str">
        <f t="shared" si="824"/>
        <v>OK</v>
      </c>
    </row>
    <row r="8833" spans="1:15" x14ac:dyDescent="0.2">
      <c r="A8833" s="24" t="str">
        <f t="shared" si="825"/>
        <v>TW11 8</v>
      </c>
      <c r="B8833" s="1" t="s">
        <v>12555</v>
      </c>
      <c r="C8833" s="1" t="s">
        <v>12624</v>
      </c>
      <c r="D8833" s="1" t="s">
        <v>12626</v>
      </c>
      <c r="E8833" s="2">
        <v>47</v>
      </c>
      <c r="F8833" s="3">
        <v>1640571.0699999996</v>
      </c>
      <c r="G8833" s="3">
        <v>208333.3</v>
      </c>
      <c r="H8833" s="4">
        <v>172094.99</v>
      </c>
      <c r="I8833" s="25"/>
      <c r="J8833" s="26" t="str">
        <f t="shared" si="826"/>
        <v>No</v>
      </c>
      <c r="K8833" s="26" t="str">
        <f t="shared" si="827"/>
        <v>GB</v>
      </c>
      <c r="L8833" s="26" t="str">
        <f t="shared" si="828"/>
        <v>Invalid</v>
      </c>
      <c r="M8833" s="26" t="str">
        <f>IF(OR(ISBLANK(B8833),ISBLANK(C8833),ISBLANK(D8833)),"Missing",IFERROR(VLOOKUP(A8833,'RM Postcodes'!$A:$B,2,0),"Invalid"))</f>
        <v>live</v>
      </c>
      <c r="N8833" s="26" t="str">
        <f t="shared" si="829"/>
        <v>OK</v>
      </c>
      <c r="O8833" s="26" t="str">
        <f t="shared" si="824"/>
        <v>OK</v>
      </c>
    </row>
    <row r="8834" spans="1:15" x14ac:dyDescent="0.2">
      <c r="A8834" s="24" t="str">
        <f t="shared" si="825"/>
        <v>TW11 9</v>
      </c>
      <c r="B8834" s="1" t="s">
        <v>12555</v>
      </c>
      <c r="C8834" s="1" t="s">
        <v>12624</v>
      </c>
      <c r="D8834" s="1" t="s">
        <v>12627</v>
      </c>
      <c r="E8834" s="2">
        <v>48</v>
      </c>
      <c r="F8834" s="3">
        <v>1739438.94</v>
      </c>
      <c r="G8834" s="3">
        <v>629247.5</v>
      </c>
      <c r="H8834" s="4">
        <v>54421.94</v>
      </c>
      <c r="I8834" s="25"/>
      <c r="J8834" s="26" t="str">
        <f t="shared" si="826"/>
        <v>No</v>
      </c>
      <c r="K8834" s="26" t="str">
        <f t="shared" si="827"/>
        <v>GB</v>
      </c>
      <c r="L8834" s="26" t="str">
        <f t="shared" si="828"/>
        <v>Invalid</v>
      </c>
      <c r="M8834" s="26" t="str">
        <f>IF(OR(ISBLANK(B8834),ISBLANK(C8834),ISBLANK(D8834)),"Missing",IFERROR(VLOOKUP(A8834,'RM Postcodes'!$A:$B,2,0),"Invalid"))</f>
        <v>live</v>
      </c>
      <c r="N8834" s="26" t="str">
        <f t="shared" si="829"/>
        <v>OK</v>
      </c>
      <c r="O8834" s="26" t="str">
        <f t="shared" si="824"/>
        <v>OK</v>
      </c>
    </row>
    <row r="8835" spans="1:15" x14ac:dyDescent="0.2">
      <c r="A8835" s="24" t="str">
        <f t="shared" si="825"/>
        <v>TW12 1</v>
      </c>
      <c r="B8835" s="1" t="s">
        <v>12555</v>
      </c>
      <c r="C8835" s="1" t="s">
        <v>12628</v>
      </c>
      <c r="D8835" s="1" t="s">
        <v>12621</v>
      </c>
      <c r="E8835" s="2">
        <v>42</v>
      </c>
      <c r="F8835" s="3">
        <v>2214604.84</v>
      </c>
      <c r="G8835" s="3">
        <v>967920.47</v>
      </c>
      <c r="H8835" s="4">
        <v>141018.43</v>
      </c>
      <c r="I8835" s="25"/>
      <c r="J8835" s="26" t="str">
        <f t="shared" si="826"/>
        <v>No</v>
      </c>
      <c r="K8835" s="26" t="str">
        <f t="shared" si="827"/>
        <v>GB</v>
      </c>
      <c r="L8835" s="26" t="str">
        <f t="shared" si="828"/>
        <v>Invalid</v>
      </c>
      <c r="M8835" s="26" t="str">
        <f>IF(OR(ISBLANK(B8835),ISBLANK(C8835),ISBLANK(D8835)),"Missing",IFERROR(VLOOKUP(A8835,'RM Postcodes'!$A:$B,2,0),"Invalid"))</f>
        <v>live</v>
      </c>
      <c r="N8835" s="26" t="str">
        <f t="shared" si="829"/>
        <v>OK</v>
      </c>
      <c r="O8835" s="26" t="str">
        <f t="shared" si="824"/>
        <v>OK</v>
      </c>
    </row>
    <row r="8836" spans="1:15" x14ac:dyDescent="0.2">
      <c r="A8836" s="24" t="str">
        <f t="shared" si="825"/>
        <v>TW12 2</v>
      </c>
      <c r="B8836" s="1" t="s">
        <v>12555</v>
      </c>
      <c r="C8836" s="1" t="s">
        <v>12628</v>
      </c>
      <c r="D8836" s="1" t="s">
        <v>12640</v>
      </c>
      <c r="E8836" s="2">
        <v>73</v>
      </c>
      <c r="F8836" s="3">
        <v>1740960.7300000004</v>
      </c>
      <c r="G8836" s="3">
        <v>130000</v>
      </c>
      <c r="H8836" s="4">
        <v>54683.040000000001</v>
      </c>
      <c r="I8836" s="25"/>
      <c r="J8836" s="26" t="str">
        <f t="shared" si="826"/>
        <v>No</v>
      </c>
      <c r="K8836" s="26" t="str">
        <f t="shared" si="827"/>
        <v>GB</v>
      </c>
      <c r="L8836" s="26" t="str">
        <f t="shared" si="828"/>
        <v>Invalid</v>
      </c>
      <c r="M8836" s="26" t="str">
        <f>IF(OR(ISBLANK(B8836),ISBLANK(C8836),ISBLANK(D8836)),"Missing",IFERROR(VLOOKUP(A8836,'RM Postcodes'!$A:$B,2,0),"Invalid"))</f>
        <v>live</v>
      </c>
      <c r="N8836" s="26" t="str">
        <f t="shared" si="829"/>
        <v>OK</v>
      </c>
      <c r="O8836" s="26" t="str">
        <f t="shared" si="824"/>
        <v>OK</v>
      </c>
    </row>
    <row r="8837" spans="1:15" x14ac:dyDescent="0.2">
      <c r="A8837" s="24" t="str">
        <f t="shared" si="825"/>
        <v>TW12 3</v>
      </c>
      <c r="B8837" s="1" t="s">
        <v>12555</v>
      </c>
      <c r="C8837" s="1" t="s">
        <v>12628</v>
      </c>
      <c r="D8837" s="1" t="s">
        <v>12629</v>
      </c>
      <c r="E8837" s="2">
        <v>32</v>
      </c>
      <c r="F8837" s="3">
        <v>604978.67999999982</v>
      </c>
      <c r="G8837" s="3">
        <v>51722.33</v>
      </c>
      <c r="H8837" s="4">
        <v>51162</v>
      </c>
      <c r="I8837" s="25"/>
      <c r="J8837" s="26" t="str">
        <f t="shared" si="826"/>
        <v>No</v>
      </c>
      <c r="K8837" s="26" t="str">
        <f t="shared" si="827"/>
        <v>GB</v>
      </c>
      <c r="L8837" s="26" t="str">
        <f t="shared" si="828"/>
        <v>Invalid</v>
      </c>
      <c r="M8837" s="26" t="str">
        <f>IF(OR(ISBLANK(B8837),ISBLANK(C8837),ISBLANK(D8837)),"Missing",IFERROR(VLOOKUP(A8837,'RM Postcodes'!$A:$B,2,0),"Invalid"))</f>
        <v>live</v>
      </c>
      <c r="N8837" s="26" t="str">
        <f t="shared" si="829"/>
        <v>OK</v>
      </c>
      <c r="O8837" s="26" t="str">
        <f t="shared" ref="O8837:O8900" si="830">IF(COUNT(E8837)=0,"Missing",IF(E8837&lt;=2,"Redact",IF(COUNTIF(F8837:H8837,"&gt;0")&lt;&gt;3,"Error",IF((G8837+H8837)/F8837&lt;60%,"OK","Redact"))))</f>
        <v>OK</v>
      </c>
    </row>
    <row r="8838" spans="1:15" x14ac:dyDescent="0.2">
      <c r="A8838" s="24" t="str">
        <f t="shared" ref="A8838:A8901" si="831">TRIM(B8838)&amp;TRIM(C8838)&amp;" "&amp;TRIM(D8838)</f>
        <v>TW12 9</v>
      </c>
      <c r="B8838" s="1" t="s">
        <v>12555</v>
      </c>
      <c r="C8838" s="1" t="s">
        <v>12628</v>
      </c>
      <c r="D8838" s="1" t="s">
        <v>12627</v>
      </c>
      <c r="E8838" s="2">
        <v>1</v>
      </c>
      <c r="F8838" s="3">
        <v>247327.31</v>
      </c>
      <c r="G8838" s="3">
        <v>247327.31</v>
      </c>
      <c r="H8838" s="4">
        <v>0</v>
      </c>
      <c r="I8838" s="25"/>
      <c r="J8838" s="26" t="str">
        <f t="shared" ref="J8838:J8901" si="832">IF(AND(K8838="NI",L8838="OK",M8838="LIVE",N8838="OK",O8838="OK"),"yes NI",IF(AND(K8838="GB",L8838="OK",M8838="LIVE",N8838="OK",O8838="OK"),"Yes","No"))</f>
        <v>No</v>
      </c>
      <c r="K8838" s="26" t="str">
        <f t="shared" ref="K8838:K8901" si="833">IF(ISBLANK(B8838),"Missing",IF(AND(OR(LEN(B8838)=2,LEN(B8838)=1),AND(ISERROR(VALUE(LEFT(B8838,1))),ISERROR(VALUE(RIGHT(B8838,1))))),IF(OR(B8838="GY",B8838="IM",B8838="JE"),"not GB",IF(B8838="BT","NI","GB")),"Invalid"))</f>
        <v>GB</v>
      </c>
      <c r="L8838" s="26" t="str">
        <f t="shared" si="828"/>
        <v>Invalid</v>
      </c>
      <c r="M8838" s="26" t="str">
        <f>IF(OR(ISBLANK(B8838),ISBLANK(C8838),ISBLANK(D8838)),"Missing",IFERROR(VLOOKUP(A8838,'RM Postcodes'!$A:$B,2,0),"Invalid"))</f>
        <v>live</v>
      </c>
      <c r="N8838" s="26" t="str">
        <f t="shared" si="829"/>
        <v>Redact</v>
      </c>
      <c r="O8838" s="26" t="str">
        <f t="shared" si="830"/>
        <v>Redact</v>
      </c>
    </row>
    <row r="8839" spans="1:15" x14ac:dyDescent="0.2">
      <c r="A8839" s="24" t="str">
        <f t="shared" si="831"/>
        <v>TW13 1</v>
      </c>
      <c r="B8839" s="1" t="s">
        <v>12555</v>
      </c>
      <c r="C8839" s="1" t="s">
        <v>12631</v>
      </c>
      <c r="D8839" s="1" t="s">
        <v>12621</v>
      </c>
      <c r="E8839" s="2">
        <v>1</v>
      </c>
      <c r="F8839" s="3">
        <v>1.92</v>
      </c>
      <c r="G8839" s="3">
        <v>1.92</v>
      </c>
      <c r="H8839" s="4">
        <v>0</v>
      </c>
      <c r="I8839" s="25"/>
      <c r="J8839" s="26" t="str">
        <f t="shared" si="832"/>
        <v>No</v>
      </c>
      <c r="K8839" s="26" t="str">
        <f t="shared" si="833"/>
        <v>GB</v>
      </c>
      <c r="L8839" s="26" t="str">
        <f t="shared" ref="L8839:L8902" si="834">IF(ISBLANK(D8839),"Missing",IF(AND(LEN(D8839)=1,ISNUMBER(VALUE(D8839))),"OK","Invalid"))</f>
        <v>Invalid</v>
      </c>
      <c r="M8839" s="26" t="str">
        <f>IF(OR(ISBLANK(B8839),ISBLANK(C8839),ISBLANK(D8839)),"Missing",IFERROR(VLOOKUP(A8839,'RM Postcodes'!$A:$B,2,0),"Invalid"))</f>
        <v>Invalid</v>
      </c>
      <c r="N8839" s="26" t="str">
        <f t="shared" ref="N8839:N8902" si="835">IF(ISBLANK(E8839),"Missing",IF(E8839&lt;10,"Redact","OK"))</f>
        <v>Redact</v>
      </c>
      <c r="O8839" s="26" t="str">
        <f t="shared" si="830"/>
        <v>Redact</v>
      </c>
    </row>
    <row r="8840" spans="1:15" x14ac:dyDescent="0.2">
      <c r="A8840" s="24" t="str">
        <f t="shared" si="831"/>
        <v>TW13 4</v>
      </c>
      <c r="B8840" s="1" t="s">
        <v>12555</v>
      </c>
      <c r="C8840" s="1" t="s">
        <v>12631</v>
      </c>
      <c r="D8840" s="1" t="s">
        <v>12630</v>
      </c>
      <c r="E8840" s="2">
        <v>59</v>
      </c>
      <c r="F8840" s="3">
        <v>1487352.1600000011</v>
      </c>
      <c r="G8840" s="3">
        <v>57434.86</v>
      </c>
      <c r="H8840" s="4">
        <v>51055.78</v>
      </c>
      <c r="I8840" s="25"/>
      <c r="J8840" s="26" t="str">
        <f t="shared" si="832"/>
        <v>No</v>
      </c>
      <c r="K8840" s="26" t="str">
        <f t="shared" si="833"/>
        <v>GB</v>
      </c>
      <c r="L8840" s="26" t="str">
        <f t="shared" si="834"/>
        <v>Invalid</v>
      </c>
      <c r="M8840" s="26" t="str">
        <f>IF(OR(ISBLANK(B8840),ISBLANK(C8840),ISBLANK(D8840)),"Missing",IFERROR(VLOOKUP(A8840,'RM Postcodes'!$A:$B,2,0),"Invalid"))</f>
        <v>live</v>
      </c>
      <c r="N8840" s="26" t="str">
        <f t="shared" si="835"/>
        <v>OK</v>
      </c>
      <c r="O8840" s="26" t="str">
        <f t="shared" si="830"/>
        <v>OK</v>
      </c>
    </row>
    <row r="8841" spans="1:15" x14ac:dyDescent="0.2">
      <c r="A8841" s="24" t="str">
        <f t="shared" si="831"/>
        <v>TW13 5</v>
      </c>
      <c r="B8841" s="1" t="s">
        <v>12555</v>
      </c>
      <c r="C8841" s="1" t="s">
        <v>12631</v>
      </c>
      <c r="D8841" s="1" t="s">
        <v>12625</v>
      </c>
      <c r="E8841" s="2">
        <v>33</v>
      </c>
      <c r="F8841" s="3">
        <v>787390.98999999987</v>
      </c>
      <c r="G8841" s="3">
        <v>70831.59</v>
      </c>
      <c r="H8841" s="4">
        <v>59130.729999999996</v>
      </c>
      <c r="I8841" s="25"/>
      <c r="J8841" s="26" t="str">
        <f t="shared" si="832"/>
        <v>No</v>
      </c>
      <c r="K8841" s="26" t="str">
        <f t="shared" si="833"/>
        <v>GB</v>
      </c>
      <c r="L8841" s="26" t="str">
        <f t="shared" si="834"/>
        <v>Invalid</v>
      </c>
      <c r="M8841" s="26" t="str">
        <f>IF(OR(ISBLANK(B8841),ISBLANK(C8841),ISBLANK(D8841)),"Missing",IFERROR(VLOOKUP(A8841,'RM Postcodes'!$A:$B,2,0),"Invalid"))</f>
        <v>live</v>
      </c>
      <c r="N8841" s="26" t="str">
        <f t="shared" si="835"/>
        <v>OK</v>
      </c>
      <c r="O8841" s="26" t="str">
        <f t="shared" si="830"/>
        <v>OK</v>
      </c>
    </row>
    <row r="8842" spans="1:15" x14ac:dyDescent="0.2">
      <c r="A8842" s="24" t="str">
        <f t="shared" si="831"/>
        <v>TW13 6</v>
      </c>
      <c r="B8842" s="1" t="s">
        <v>12555</v>
      </c>
      <c r="C8842" s="1" t="s">
        <v>12631</v>
      </c>
      <c r="D8842" s="1" t="s">
        <v>12622</v>
      </c>
      <c r="E8842" s="2">
        <v>45</v>
      </c>
      <c r="F8842" s="3">
        <v>2472273.5399999996</v>
      </c>
      <c r="G8842" s="3">
        <v>786666.67</v>
      </c>
      <c r="H8842" s="4">
        <v>278381.48000000004</v>
      </c>
      <c r="I8842" s="25"/>
      <c r="J8842" s="26" t="str">
        <f t="shared" si="832"/>
        <v>No</v>
      </c>
      <c r="K8842" s="26" t="str">
        <f t="shared" si="833"/>
        <v>GB</v>
      </c>
      <c r="L8842" s="26" t="str">
        <f t="shared" si="834"/>
        <v>Invalid</v>
      </c>
      <c r="M8842" s="26" t="str">
        <f>IF(OR(ISBLANK(B8842),ISBLANK(C8842),ISBLANK(D8842)),"Missing",IFERROR(VLOOKUP(A8842,'RM Postcodes'!$A:$B,2,0),"Invalid"))</f>
        <v>live</v>
      </c>
      <c r="N8842" s="26" t="str">
        <f t="shared" si="835"/>
        <v>OK</v>
      </c>
      <c r="O8842" s="26" t="str">
        <f t="shared" si="830"/>
        <v>OK</v>
      </c>
    </row>
    <row r="8843" spans="1:15" x14ac:dyDescent="0.2">
      <c r="A8843" s="24" t="str">
        <f t="shared" si="831"/>
        <v>TW13 7</v>
      </c>
      <c r="B8843" s="1" t="s">
        <v>12555</v>
      </c>
      <c r="C8843" s="1" t="s">
        <v>12631</v>
      </c>
      <c r="D8843" s="1" t="s">
        <v>12623</v>
      </c>
      <c r="E8843" s="2">
        <v>24</v>
      </c>
      <c r="F8843" s="3">
        <v>1656233.3399999994</v>
      </c>
      <c r="G8843" s="3">
        <v>766202.65999999992</v>
      </c>
      <c r="H8843" s="4">
        <v>322834.42</v>
      </c>
      <c r="I8843" s="25"/>
      <c r="J8843" s="26" t="str">
        <f t="shared" si="832"/>
        <v>No</v>
      </c>
      <c r="K8843" s="26" t="str">
        <f t="shared" si="833"/>
        <v>GB</v>
      </c>
      <c r="L8843" s="26" t="str">
        <f t="shared" si="834"/>
        <v>Invalid</v>
      </c>
      <c r="M8843" s="26" t="str">
        <f>IF(OR(ISBLANK(B8843),ISBLANK(C8843),ISBLANK(D8843)),"Missing",IFERROR(VLOOKUP(A8843,'RM Postcodes'!$A:$B,2,0),"Invalid"))</f>
        <v>live</v>
      </c>
      <c r="N8843" s="26" t="str">
        <f t="shared" si="835"/>
        <v>OK</v>
      </c>
      <c r="O8843" s="26" t="str">
        <f t="shared" si="830"/>
        <v>Redact</v>
      </c>
    </row>
    <row r="8844" spans="1:15" x14ac:dyDescent="0.2">
      <c r="A8844" s="24" t="str">
        <f t="shared" si="831"/>
        <v>TW13 9</v>
      </c>
      <c r="B8844" s="1" t="s">
        <v>12555</v>
      </c>
      <c r="C8844" s="1" t="s">
        <v>12631</v>
      </c>
      <c r="D8844" s="1" t="s">
        <v>12627</v>
      </c>
      <c r="E8844" s="2">
        <v>1</v>
      </c>
      <c r="F8844" s="3">
        <v>86523.26</v>
      </c>
      <c r="G8844" s="3">
        <v>86523.26</v>
      </c>
      <c r="H8844" s="4">
        <v>0</v>
      </c>
      <c r="I8844" s="25"/>
      <c r="J8844" s="26" t="str">
        <f t="shared" si="832"/>
        <v>No</v>
      </c>
      <c r="K8844" s="26" t="str">
        <f t="shared" si="833"/>
        <v>GB</v>
      </c>
      <c r="L8844" s="26" t="str">
        <f t="shared" si="834"/>
        <v>Invalid</v>
      </c>
      <c r="M8844" s="26" t="str">
        <f>IF(OR(ISBLANK(B8844),ISBLANK(C8844),ISBLANK(D8844)),"Missing",IFERROR(VLOOKUP(A8844,'RM Postcodes'!$A:$B,2,0),"Invalid"))</f>
        <v>live</v>
      </c>
      <c r="N8844" s="26" t="str">
        <f t="shared" si="835"/>
        <v>Redact</v>
      </c>
      <c r="O8844" s="26" t="str">
        <f t="shared" si="830"/>
        <v>Redact</v>
      </c>
    </row>
    <row r="8845" spans="1:15" x14ac:dyDescent="0.2">
      <c r="A8845" s="24" t="str">
        <f t="shared" si="831"/>
        <v>TW14 0</v>
      </c>
      <c r="B8845" s="1" t="s">
        <v>12555</v>
      </c>
      <c r="C8845" s="1" t="s">
        <v>12633</v>
      </c>
      <c r="D8845" s="1" t="s">
        <v>12632</v>
      </c>
      <c r="E8845" s="2">
        <v>56</v>
      </c>
      <c r="F8845" s="3">
        <v>2520149.9099999992</v>
      </c>
      <c r="G8845" s="3">
        <v>546875</v>
      </c>
      <c r="H8845" s="4">
        <v>133333.29999999999</v>
      </c>
      <c r="I8845" s="25"/>
      <c r="J8845" s="26" t="str">
        <f t="shared" si="832"/>
        <v>No</v>
      </c>
      <c r="K8845" s="26" t="str">
        <f t="shared" si="833"/>
        <v>GB</v>
      </c>
      <c r="L8845" s="26" t="str">
        <f t="shared" si="834"/>
        <v>Invalid</v>
      </c>
      <c r="M8845" s="26" t="str">
        <f>IF(OR(ISBLANK(B8845),ISBLANK(C8845),ISBLANK(D8845)),"Missing",IFERROR(VLOOKUP(A8845,'RM Postcodes'!$A:$B,2,0),"Invalid"))</f>
        <v>live</v>
      </c>
      <c r="N8845" s="26" t="str">
        <f t="shared" si="835"/>
        <v>OK</v>
      </c>
      <c r="O8845" s="26" t="str">
        <f t="shared" si="830"/>
        <v>OK</v>
      </c>
    </row>
    <row r="8846" spans="1:15" x14ac:dyDescent="0.2">
      <c r="A8846" s="24" t="str">
        <f t="shared" si="831"/>
        <v>TW14 8</v>
      </c>
      <c r="B8846" s="1" t="s">
        <v>12555</v>
      </c>
      <c r="C8846" s="1" t="s">
        <v>12633</v>
      </c>
      <c r="D8846" s="1" t="s">
        <v>12626</v>
      </c>
      <c r="E8846" s="2">
        <v>38</v>
      </c>
      <c r="F8846" s="3">
        <v>1021734.8200000002</v>
      </c>
      <c r="G8846" s="3">
        <v>49734.16</v>
      </c>
      <c r="H8846" s="4">
        <v>47921.16</v>
      </c>
      <c r="I8846" s="25"/>
      <c r="J8846" s="26" t="str">
        <f t="shared" si="832"/>
        <v>No</v>
      </c>
      <c r="K8846" s="26" t="str">
        <f t="shared" si="833"/>
        <v>GB</v>
      </c>
      <c r="L8846" s="26" t="str">
        <f t="shared" si="834"/>
        <v>Invalid</v>
      </c>
      <c r="M8846" s="26" t="str">
        <f>IF(OR(ISBLANK(B8846),ISBLANK(C8846),ISBLANK(D8846)),"Missing",IFERROR(VLOOKUP(A8846,'RM Postcodes'!$A:$B,2,0),"Invalid"))</f>
        <v>live</v>
      </c>
      <c r="N8846" s="26" t="str">
        <f t="shared" si="835"/>
        <v>OK</v>
      </c>
      <c r="O8846" s="26" t="str">
        <f t="shared" si="830"/>
        <v>OK</v>
      </c>
    </row>
    <row r="8847" spans="1:15" x14ac:dyDescent="0.2">
      <c r="A8847" s="24" t="str">
        <f t="shared" si="831"/>
        <v>TW14 9</v>
      </c>
      <c r="B8847" s="1" t="s">
        <v>12555</v>
      </c>
      <c r="C8847" s="1" t="s">
        <v>12633</v>
      </c>
      <c r="D8847" s="1" t="s">
        <v>12627</v>
      </c>
      <c r="E8847" s="2">
        <v>61</v>
      </c>
      <c r="F8847" s="3">
        <v>1823723.3299999994</v>
      </c>
      <c r="G8847" s="3">
        <v>155695.18</v>
      </c>
      <c r="H8847" s="4">
        <v>155431.81</v>
      </c>
      <c r="I8847" s="25"/>
      <c r="J8847" s="26" t="str">
        <f t="shared" si="832"/>
        <v>No</v>
      </c>
      <c r="K8847" s="26" t="str">
        <f t="shared" si="833"/>
        <v>GB</v>
      </c>
      <c r="L8847" s="26" t="str">
        <f t="shared" si="834"/>
        <v>Invalid</v>
      </c>
      <c r="M8847" s="26" t="str">
        <f>IF(OR(ISBLANK(B8847),ISBLANK(C8847),ISBLANK(D8847)),"Missing",IFERROR(VLOOKUP(A8847,'RM Postcodes'!$A:$B,2,0),"Invalid"))</f>
        <v>live</v>
      </c>
      <c r="N8847" s="26" t="str">
        <f t="shared" si="835"/>
        <v>OK</v>
      </c>
      <c r="O8847" s="26" t="str">
        <f t="shared" si="830"/>
        <v>OK</v>
      </c>
    </row>
    <row r="8848" spans="1:15" x14ac:dyDescent="0.2">
      <c r="A8848" s="24" t="str">
        <f t="shared" si="831"/>
        <v>TW15 1</v>
      </c>
      <c r="B8848" s="1" t="s">
        <v>12555</v>
      </c>
      <c r="C8848" s="1" t="s">
        <v>12634</v>
      </c>
      <c r="D8848" s="1" t="s">
        <v>12621</v>
      </c>
      <c r="E8848" s="2">
        <v>44</v>
      </c>
      <c r="F8848" s="3">
        <v>1235221.2299999995</v>
      </c>
      <c r="G8848" s="3">
        <v>224034.34</v>
      </c>
      <c r="H8848" s="4">
        <v>100000</v>
      </c>
      <c r="I8848" s="25"/>
      <c r="J8848" s="26" t="str">
        <f t="shared" si="832"/>
        <v>No</v>
      </c>
      <c r="K8848" s="26" t="str">
        <f t="shared" si="833"/>
        <v>GB</v>
      </c>
      <c r="L8848" s="26" t="str">
        <f t="shared" si="834"/>
        <v>Invalid</v>
      </c>
      <c r="M8848" s="26" t="str">
        <f>IF(OR(ISBLANK(B8848),ISBLANK(C8848),ISBLANK(D8848)),"Missing",IFERROR(VLOOKUP(A8848,'RM Postcodes'!$A:$B,2,0),"Invalid"))</f>
        <v>live</v>
      </c>
      <c r="N8848" s="26" t="str">
        <f t="shared" si="835"/>
        <v>OK</v>
      </c>
      <c r="O8848" s="26" t="str">
        <f t="shared" si="830"/>
        <v>OK</v>
      </c>
    </row>
    <row r="8849" spans="1:15" x14ac:dyDescent="0.2">
      <c r="A8849" s="24" t="str">
        <f t="shared" si="831"/>
        <v>TW15 2</v>
      </c>
      <c r="B8849" s="1" t="s">
        <v>12555</v>
      </c>
      <c r="C8849" s="1" t="s">
        <v>12634</v>
      </c>
      <c r="D8849" s="1" t="s">
        <v>12640</v>
      </c>
      <c r="E8849" s="2">
        <v>60</v>
      </c>
      <c r="F8849" s="3">
        <v>1682848.9999999998</v>
      </c>
      <c r="G8849" s="3">
        <v>122916.67</v>
      </c>
      <c r="H8849" s="4">
        <v>106339.6</v>
      </c>
      <c r="I8849" s="25"/>
      <c r="J8849" s="26" t="str">
        <f t="shared" si="832"/>
        <v>No</v>
      </c>
      <c r="K8849" s="26" t="str">
        <f t="shared" si="833"/>
        <v>GB</v>
      </c>
      <c r="L8849" s="26" t="str">
        <f t="shared" si="834"/>
        <v>Invalid</v>
      </c>
      <c r="M8849" s="26" t="str">
        <f>IF(OR(ISBLANK(B8849),ISBLANK(C8849),ISBLANK(D8849)),"Missing",IFERROR(VLOOKUP(A8849,'RM Postcodes'!$A:$B,2,0),"Invalid"))</f>
        <v>live</v>
      </c>
      <c r="N8849" s="26" t="str">
        <f t="shared" si="835"/>
        <v>OK</v>
      </c>
      <c r="O8849" s="26" t="str">
        <f t="shared" si="830"/>
        <v>OK</v>
      </c>
    </row>
    <row r="8850" spans="1:15" x14ac:dyDescent="0.2">
      <c r="A8850" s="24" t="str">
        <f t="shared" si="831"/>
        <v>TW15 3</v>
      </c>
      <c r="B8850" s="1" t="s">
        <v>12555</v>
      </c>
      <c r="C8850" s="1" t="s">
        <v>12634</v>
      </c>
      <c r="D8850" s="1" t="s">
        <v>12629</v>
      </c>
      <c r="E8850" s="2">
        <v>32</v>
      </c>
      <c r="F8850" s="3">
        <v>1109203.1999999993</v>
      </c>
      <c r="G8850" s="3">
        <v>265940.77</v>
      </c>
      <c r="H8850" s="4">
        <v>130936.97</v>
      </c>
      <c r="I8850" s="25"/>
      <c r="J8850" s="26" t="str">
        <f t="shared" si="832"/>
        <v>No</v>
      </c>
      <c r="K8850" s="26" t="str">
        <f t="shared" si="833"/>
        <v>GB</v>
      </c>
      <c r="L8850" s="26" t="str">
        <f t="shared" si="834"/>
        <v>Invalid</v>
      </c>
      <c r="M8850" s="26" t="str">
        <f>IF(OR(ISBLANK(B8850),ISBLANK(C8850),ISBLANK(D8850)),"Missing",IFERROR(VLOOKUP(A8850,'RM Postcodes'!$A:$B,2,0),"Invalid"))</f>
        <v>live</v>
      </c>
      <c r="N8850" s="26" t="str">
        <f t="shared" si="835"/>
        <v>OK</v>
      </c>
      <c r="O8850" s="26" t="str">
        <f t="shared" si="830"/>
        <v>OK</v>
      </c>
    </row>
    <row r="8851" spans="1:15" x14ac:dyDescent="0.2">
      <c r="A8851" s="24" t="str">
        <f t="shared" si="831"/>
        <v>TW16 5</v>
      </c>
      <c r="B8851" s="1" t="s">
        <v>12555</v>
      </c>
      <c r="C8851" s="1" t="s">
        <v>12635</v>
      </c>
      <c r="D8851" s="1" t="s">
        <v>12625</v>
      </c>
      <c r="E8851" s="2">
        <v>25</v>
      </c>
      <c r="F8851" s="3">
        <v>4940179.3699999992</v>
      </c>
      <c r="G8851" s="3">
        <v>2825413.1999999997</v>
      </c>
      <c r="H8851" s="4">
        <v>1107085.31</v>
      </c>
      <c r="I8851" s="25"/>
      <c r="J8851" s="26" t="str">
        <f t="shared" si="832"/>
        <v>No</v>
      </c>
      <c r="K8851" s="26" t="str">
        <f t="shared" si="833"/>
        <v>GB</v>
      </c>
      <c r="L8851" s="26" t="str">
        <f t="shared" si="834"/>
        <v>Invalid</v>
      </c>
      <c r="M8851" s="26" t="str">
        <f>IF(OR(ISBLANK(B8851),ISBLANK(C8851),ISBLANK(D8851)),"Missing",IFERROR(VLOOKUP(A8851,'RM Postcodes'!$A:$B,2,0),"Invalid"))</f>
        <v>live</v>
      </c>
      <c r="N8851" s="26" t="str">
        <f t="shared" si="835"/>
        <v>OK</v>
      </c>
      <c r="O8851" s="26" t="str">
        <f t="shared" si="830"/>
        <v>Redact</v>
      </c>
    </row>
    <row r="8852" spans="1:15" x14ac:dyDescent="0.2">
      <c r="A8852" s="24" t="str">
        <f t="shared" si="831"/>
        <v>TW16 6</v>
      </c>
      <c r="B8852" s="1" t="s">
        <v>12555</v>
      </c>
      <c r="C8852" s="1" t="s">
        <v>12635</v>
      </c>
      <c r="D8852" s="1" t="s">
        <v>12622</v>
      </c>
      <c r="E8852" s="2">
        <v>28</v>
      </c>
      <c r="F8852" s="3">
        <v>738307.42999999993</v>
      </c>
      <c r="G8852" s="3">
        <v>50634.03</v>
      </c>
      <c r="H8852" s="4">
        <v>48837.93</v>
      </c>
      <c r="I8852" s="25"/>
      <c r="J8852" s="26" t="str">
        <f t="shared" si="832"/>
        <v>No</v>
      </c>
      <c r="K8852" s="26" t="str">
        <f t="shared" si="833"/>
        <v>GB</v>
      </c>
      <c r="L8852" s="26" t="str">
        <f t="shared" si="834"/>
        <v>Invalid</v>
      </c>
      <c r="M8852" s="26" t="str">
        <f>IF(OR(ISBLANK(B8852),ISBLANK(C8852),ISBLANK(D8852)),"Missing",IFERROR(VLOOKUP(A8852,'RM Postcodes'!$A:$B,2,0),"Invalid"))</f>
        <v>live</v>
      </c>
      <c r="N8852" s="26" t="str">
        <f t="shared" si="835"/>
        <v>OK</v>
      </c>
      <c r="O8852" s="26" t="str">
        <f t="shared" si="830"/>
        <v>OK</v>
      </c>
    </row>
    <row r="8853" spans="1:15" x14ac:dyDescent="0.2">
      <c r="A8853" s="24" t="str">
        <f t="shared" si="831"/>
        <v>TW16 7</v>
      </c>
      <c r="B8853" s="1" t="s">
        <v>12555</v>
      </c>
      <c r="C8853" s="1" t="s">
        <v>12635</v>
      </c>
      <c r="D8853" s="1" t="s">
        <v>12623</v>
      </c>
      <c r="E8853" s="2">
        <v>39</v>
      </c>
      <c r="F8853" s="3">
        <v>1746390.0099999998</v>
      </c>
      <c r="G8853" s="3">
        <v>473909.3</v>
      </c>
      <c r="H8853" s="4">
        <v>182291.71</v>
      </c>
      <c r="I8853" s="25"/>
      <c r="J8853" s="26" t="str">
        <f t="shared" si="832"/>
        <v>No</v>
      </c>
      <c r="K8853" s="26" t="str">
        <f t="shared" si="833"/>
        <v>GB</v>
      </c>
      <c r="L8853" s="26" t="str">
        <f t="shared" si="834"/>
        <v>Invalid</v>
      </c>
      <c r="M8853" s="26" t="str">
        <f>IF(OR(ISBLANK(B8853),ISBLANK(C8853),ISBLANK(D8853)),"Missing",IFERROR(VLOOKUP(A8853,'RM Postcodes'!$A:$B,2,0),"Invalid"))</f>
        <v>live</v>
      </c>
      <c r="N8853" s="26" t="str">
        <f t="shared" si="835"/>
        <v>OK</v>
      </c>
      <c r="O8853" s="26" t="str">
        <f t="shared" si="830"/>
        <v>OK</v>
      </c>
    </row>
    <row r="8854" spans="1:15" x14ac:dyDescent="0.2">
      <c r="A8854" s="24" t="str">
        <f t="shared" si="831"/>
        <v>TW17 0</v>
      </c>
      <c r="B8854" s="1" t="s">
        <v>12555</v>
      </c>
      <c r="C8854" s="1" t="s">
        <v>12672</v>
      </c>
      <c r="D8854" s="1" t="s">
        <v>12632</v>
      </c>
      <c r="E8854" s="2">
        <v>22</v>
      </c>
      <c r="F8854" s="3">
        <v>701110.86</v>
      </c>
      <c r="G8854" s="3">
        <v>117500</v>
      </c>
      <c r="H8854" s="4">
        <v>64424.710000000006</v>
      </c>
      <c r="I8854" s="25"/>
      <c r="J8854" s="26" t="str">
        <f t="shared" si="832"/>
        <v>No</v>
      </c>
      <c r="K8854" s="26" t="str">
        <f t="shared" si="833"/>
        <v>GB</v>
      </c>
      <c r="L8854" s="26" t="str">
        <f t="shared" si="834"/>
        <v>Invalid</v>
      </c>
      <c r="M8854" s="26" t="str">
        <f>IF(OR(ISBLANK(B8854),ISBLANK(C8854),ISBLANK(D8854)),"Missing",IFERROR(VLOOKUP(A8854,'RM Postcodes'!$A:$B,2,0),"Invalid"))</f>
        <v>live</v>
      </c>
      <c r="N8854" s="26" t="str">
        <f t="shared" si="835"/>
        <v>OK</v>
      </c>
      <c r="O8854" s="26" t="str">
        <f t="shared" si="830"/>
        <v>OK</v>
      </c>
    </row>
    <row r="8855" spans="1:15" x14ac:dyDescent="0.2">
      <c r="A8855" s="24" t="str">
        <f t="shared" si="831"/>
        <v>TW17 8</v>
      </c>
      <c r="B8855" s="1" t="s">
        <v>12555</v>
      </c>
      <c r="C8855" s="1" t="s">
        <v>12672</v>
      </c>
      <c r="D8855" s="1" t="s">
        <v>12626</v>
      </c>
      <c r="E8855" s="2">
        <v>31</v>
      </c>
      <c r="F8855" s="3">
        <v>2856651.8</v>
      </c>
      <c r="G8855" s="3">
        <v>852676.86</v>
      </c>
      <c r="H8855" s="4">
        <v>532322.47</v>
      </c>
      <c r="I8855" s="25"/>
      <c r="J8855" s="26" t="str">
        <f t="shared" si="832"/>
        <v>No</v>
      </c>
      <c r="K8855" s="26" t="str">
        <f t="shared" si="833"/>
        <v>GB</v>
      </c>
      <c r="L8855" s="26" t="str">
        <f t="shared" si="834"/>
        <v>Invalid</v>
      </c>
      <c r="M8855" s="26" t="str">
        <f>IF(OR(ISBLANK(B8855),ISBLANK(C8855),ISBLANK(D8855)),"Missing",IFERROR(VLOOKUP(A8855,'RM Postcodes'!$A:$B,2,0),"Invalid"))</f>
        <v>live</v>
      </c>
      <c r="N8855" s="26" t="str">
        <f t="shared" si="835"/>
        <v>OK</v>
      </c>
      <c r="O8855" s="26" t="str">
        <f t="shared" si="830"/>
        <v>OK</v>
      </c>
    </row>
    <row r="8856" spans="1:15" x14ac:dyDescent="0.2">
      <c r="A8856" s="24" t="str">
        <f t="shared" si="831"/>
        <v>TW17 9</v>
      </c>
      <c r="B8856" s="1" t="s">
        <v>12555</v>
      </c>
      <c r="C8856" s="1" t="s">
        <v>12672</v>
      </c>
      <c r="D8856" s="1" t="s">
        <v>12627</v>
      </c>
      <c r="E8856" s="2">
        <v>12</v>
      </c>
      <c r="F8856" s="3">
        <v>205911.61000000002</v>
      </c>
      <c r="G8856" s="3">
        <v>43687.68</v>
      </c>
      <c r="H8856" s="4">
        <v>40662.31</v>
      </c>
      <c r="I8856" s="25"/>
      <c r="J8856" s="26" t="str">
        <f t="shared" si="832"/>
        <v>No</v>
      </c>
      <c r="K8856" s="26" t="str">
        <f t="shared" si="833"/>
        <v>GB</v>
      </c>
      <c r="L8856" s="26" t="str">
        <f t="shared" si="834"/>
        <v>Invalid</v>
      </c>
      <c r="M8856" s="26" t="str">
        <f>IF(OR(ISBLANK(B8856),ISBLANK(C8856),ISBLANK(D8856)),"Missing",IFERROR(VLOOKUP(A8856,'RM Postcodes'!$A:$B,2,0),"Invalid"))</f>
        <v>live</v>
      </c>
      <c r="N8856" s="26" t="str">
        <f t="shared" si="835"/>
        <v>OK</v>
      </c>
      <c r="O8856" s="26" t="str">
        <f t="shared" si="830"/>
        <v>OK</v>
      </c>
    </row>
    <row r="8857" spans="1:15" x14ac:dyDescent="0.2">
      <c r="A8857" s="24" t="str">
        <f t="shared" si="831"/>
        <v>TW18 1</v>
      </c>
      <c r="B8857" s="1" t="s">
        <v>12555</v>
      </c>
      <c r="C8857" s="1" t="s">
        <v>12673</v>
      </c>
      <c r="D8857" s="1" t="s">
        <v>12621</v>
      </c>
      <c r="E8857" s="2">
        <v>36</v>
      </c>
      <c r="F8857" s="3">
        <v>1404718.0999999996</v>
      </c>
      <c r="G8857" s="3">
        <v>244524.95</v>
      </c>
      <c r="H8857" s="4">
        <v>226814.05</v>
      </c>
      <c r="I8857" s="25"/>
      <c r="J8857" s="26" t="str">
        <f t="shared" si="832"/>
        <v>No</v>
      </c>
      <c r="K8857" s="26" t="str">
        <f t="shared" si="833"/>
        <v>GB</v>
      </c>
      <c r="L8857" s="26" t="str">
        <f t="shared" si="834"/>
        <v>Invalid</v>
      </c>
      <c r="M8857" s="26" t="str">
        <f>IF(OR(ISBLANK(B8857),ISBLANK(C8857),ISBLANK(D8857)),"Missing",IFERROR(VLOOKUP(A8857,'RM Postcodes'!$A:$B,2,0),"Invalid"))</f>
        <v>live</v>
      </c>
      <c r="N8857" s="26" t="str">
        <f t="shared" si="835"/>
        <v>OK</v>
      </c>
      <c r="O8857" s="26" t="str">
        <f t="shared" si="830"/>
        <v>OK</v>
      </c>
    </row>
    <row r="8858" spans="1:15" x14ac:dyDescent="0.2">
      <c r="A8858" s="24" t="str">
        <f t="shared" si="831"/>
        <v>TW18 2</v>
      </c>
      <c r="B8858" s="1" t="s">
        <v>12555</v>
      </c>
      <c r="C8858" s="1" t="s">
        <v>12673</v>
      </c>
      <c r="D8858" s="1" t="s">
        <v>12640</v>
      </c>
      <c r="E8858" s="2">
        <v>40</v>
      </c>
      <c r="F8858" s="3">
        <v>1160710.9600000002</v>
      </c>
      <c r="G8858" s="3">
        <v>154166.44</v>
      </c>
      <c r="H8858" s="4">
        <v>50631.16</v>
      </c>
      <c r="I8858" s="25"/>
      <c r="J8858" s="26" t="str">
        <f t="shared" si="832"/>
        <v>No</v>
      </c>
      <c r="K8858" s="26" t="str">
        <f t="shared" si="833"/>
        <v>GB</v>
      </c>
      <c r="L8858" s="26" t="str">
        <f t="shared" si="834"/>
        <v>Invalid</v>
      </c>
      <c r="M8858" s="26" t="str">
        <f>IF(OR(ISBLANK(B8858),ISBLANK(C8858),ISBLANK(D8858)),"Missing",IFERROR(VLOOKUP(A8858,'RM Postcodes'!$A:$B,2,0),"Invalid"))</f>
        <v>live</v>
      </c>
      <c r="N8858" s="26" t="str">
        <f t="shared" si="835"/>
        <v>OK</v>
      </c>
      <c r="O8858" s="26" t="str">
        <f t="shared" si="830"/>
        <v>OK</v>
      </c>
    </row>
    <row r="8859" spans="1:15" x14ac:dyDescent="0.2">
      <c r="A8859" s="24" t="str">
        <f t="shared" si="831"/>
        <v>TW18 3</v>
      </c>
      <c r="B8859" s="1" t="s">
        <v>12555</v>
      </c>
      <c r="C8859" s="1" t="s">
        <v>12673</v>
      </c>
      <c r="D8859" s="1" t="s">
        <v>12629</v>
      </c>
      <c r="E8859" s="2">
        <v>29</v>
      </c>
      <c r="F8859" s="3">
        <v>741505.76</v>
      </c>
      <c r="G8859" s="3">
        <v>67353.540000000008</v>
      </c>
      <c r="H8859" s="4">
        <v>48837.9</v>
      </c>
      <c r="I8859" s="25"/>
      <c r="J8859" s="26" t="str">
        <f t="shared" si="832"/>
        <v>No</v>
      </c>
      <c r="K8859" s="26" t="str">
        <f t="shared" si="833"/>
        <v>GB</v>
      </c>
      <c r="L8859" s="26" t="str">
        <f t="shared" si="834"/>
        <v>Invalid</v>
      </c>
      <c r="M8859" s="26" t="str">
        <f>IF(OR(ISBLANK(B8859),ISBLANK(C8859),ISBLANK(D8859)),"Missing",IFERROR(VLOOKUP(A8859,'RM Postcodes'!$A:$B,2,0),"Invalid"))</f>
        <v>live</v>
      </c>
      <c r="N8859" s="26" t="str">
        <f t="shared" si="835"/>
        <v>OK</v>
      </c>
      <c r="O8859" s="26" t="str">
        <f t="shared" si="830"/>
        <v>OK</v>
      </c>
    </row>
    <row r="8860" spans="1:15" x14ac:dyDescent="0.2">
      <c r="A8860" s="24" t="str">
        <f t="shared" si="831"/>
        <v>TW18 4</v>
      </c>
      <c r="B8860" s="1" t="s">
        <v>12555</v>
      </c>
      <c r="C8860" s="1" t="s">
        <v>12673</v>
      </c>
      <c r="D8860" s="1" t="s">
        <v>12630</v>
      </c>
      <c r="E8860" s="2">
        <v>36</v>
      </c>
      <c r="F8860" s="3">
        <v>1902119.6899999995</v>
      </c>
      <c r="G8860" s="3">
        <v>735000</v>
      </c>
      <c r="H8860" s="4">
        <v>256568.65999999997</v>
      </c>
      <c r="I8860" s="25"/>
      <c r="J8860" s="26" t="str">
        <f t="shared" si="832"/>
        <v>No</v>
      </c>
      <c r="K8860" s="26" t="str">
        <f t="shared" si="833"/>
        <v>GB</v>
      </c>
      <c r="L8860" s="26" t="str">
        <f t="shared" si="834"/>
        <v>Invalid</v>
      </c>
      <c r="M8860" s="26" t="str">
        <f>IF(OR(ISBLANK(B8860),ISBLANK(C8860),ISBLANK(D8860)),"Missing",IFERROR(VLOOKUP(A8860,'RM Postcodes'!$A:$B,2,0),"Invalid"))</f>
        <v>live</v>
      </c>
      <c r="N8860" s="26" t="str">
        <f t="shared" si="835"/>
        <v>OK</v>
      </c>
      <c r="O8860" s="26" t="str">
        <f t="shared" si="830"/>
        <v>OK</v>
      </c>
    </row>
    <row r="8861" spans="1:15" x14ac:dyDescent="0.2">
      <c r="A8861" s="24" t="str">
        <f t="shared" si="831"/>
        <v>TW18 8</v>
      </c>
      <c r="B8861" s="1" t="s">
        <v>12555</v>
      </c>
      <c r="C8861" s="1" t="s">
        <v>12673</v>
      </c>
      <c r="D8861" s="1" t="s">
        <v>12626</v>
      </c>
      <c r="E8861" s="2">
        <v>1</v>
      </c>
      <c r="F8861" s="3">
        <v>46894.31</v>
      </c>
      <c r="G8861" s="3">
        <v>46894.31</v>
      </c>
      <c r="H8861" s="4">
        <v>0</v>
      </c>
      <c r="I8861" s="25"/>
      <c r="J8861" s="26" t="str">
        <f t="shared" si="832"/>
        <v>No</v>
      </c>
      <c r="K8861" s="26" t="str">
        <f t="shared" si="833"/>
        <v>GB</v>
      </c>
      <c r="L8861" s="26" t="str">
        <f t="shared" si="834"/>
        <v>Invalid</v>
      </c>
      <c r="M8861" s="26" t="str">
        <f>IF(OR(ISBLANK(B8861),ISBLANK(C8861),ISBLANK(D8861)),"Missing",IFERROR(VLOOKUP(A8861,'RM Postcodes'!$A:$B,2,0),"Invalid"))</f>
        <v>Invalid</v>
      </c>
      <c r="N8861" s="26" t="str">
        <f t="shared" si="835"/>
        <v>Redact</v>
      </c>
      <c r="O8861" s="26" t="str">
        <f t="shared" si="830"/>
        <v>Redact</v>
      </c>
    </row>
    <row r="8862" spans="1:15" x14ac:dyDescent="0.2">
      <c r="A8862" s="24" t="str">
        <f t="shared" si="831"/>
        <v>TW19 5</v>
      </c>
      <c r="B8862" s="1" t="s">
        <v>12555</v>
      </c>
      <c r="C8862" s="1" t="s">
        <v>12674</v>
      </c>
      <c r="D8862" s="1" t="s">
        <v>12625</v>
      </c>
      <c r="E8862" s="2">
        <v>32</v>
      </c>
      <c r="F8862" s="3">
        <v>869538.7</v>
      </c>
      <c r="G8862" s="3">
        <v>83101.86</v>
      </c>
      <c r="H8862" s="4">
        <v>50634.03</v>
      </c>
      <c r="I8862" s="25"/>
      <c r="J8862" s="26" t="str">
        <f t="shared" si="832"/>
        <v>No</v>
      </c>
      <c r="K8862" s="26" t="str">
        <f t="shared" si="833"/>
        <v>GB</v>
      </c>
      <c r="L8862" s="26" t="str">
        <f t="shared" si="834"/>
        <v>Invalid</v>
      </c>
      <c r="M8862" s="26" t="str">
        <f>IF(OR(ISBLANK(B8862),ISBLANK(C8862),ISBLANK(D8862)),"Missing",IFERROR(VLOOKUP(A8862,'RM Postcodes'!$A:$B,2,0),"Invalid"))</f>
        <v>live</v>
      </c>
      <c r="N8862" s="26" t="str">
        <f t="shared" si="835"/>
        <v>OK</v>
      </c>
      <c r="O8862" s="26" t="str">
        <f t="shared" si="830"/>
        <v>OK</v>
      </c>
    </row>
    <row r="8863" spans="1:15" x14ac:dyDescent="0.2">
      <c r="A8863" s="24" t="str">
        <f t="shared" si="831"/>
        <v>TW19 6</v>
      </c>
      <c r="B8863" s="1" t="s">
        <v>12555</v>
      </c>
      <c r="C8863" s="1" t="s">
        <v>12674</v>
      </c>
      <c r="D8863" s="1" t="s">
        <v>12622</v>
      </c>
      <c r="E8863" s="2">
        <v>23</v>
      </c>
      <c r="F8863" s="3">
        <v>2758647.5000000005</v>
      </c>
      <c r="G8863" s="3">
        <v>994361.3</v>
      </c>
      <c r="H8863" s="4">
        <v>837851.19</v>
      </c>
      <c r="I8863" s="25"/>
      <c r="J8863" s="26" t="str">
        <f t="shared" si="832"/>
        <v>No</v>
      </c>
      <c r="K8863" s="26" t="str">
        <f t="shared" si="833"/>
        <v>GB</v>
      </c>
      <c r="L8863" s="26" t="str">
        <f t="shared" si="834"/>
        <v>Invalid</v>
      </c>
      <c r="M8863" s="26" t="str">
        <f>IF(OR(ISBLANK(B8863),ISBLANK(C8863),ISBLANK(D8863)),"Missing",IFERROR(VLOOKUP(A8863,'RM Postcodes'!$A:$B,2,0),"Invalid"))</f>
        <v>live</v>
      </c>
      <c r="N8863" s="26" t="str">
        <f t="shared" si="835"/>
        <v>OK</v>
      </c>
      <c r="O8863" s="26" t="str">
        <f t="shared" si="830"/>
        <v>Redact</v>
      </c>
    </row>
    <row r="8864" spans="1:15" x14ac:dyDescent="0.2">
      <c r="A8864" s="24" t="str">
        <f t="shared" si="831"/>
        <v>TW19 7</v>
      </c>
      <c r="B8864" s="1" t="s">
        <v>12555</v>
      </c>
      <c r="C8864" s="1" t="s">
        <v>12674</v>
      </c>
      <c r="D8864" s="1" t="s">
        <v>12623</v>
      </c>
      <c r="E8864" s="2">
        <v>63</v>
      </c>
      <c r="F8864" s="3">
        <v>1900140.9400000002</v>
      </c>
      <c r="G8864" s="3">
        <v>229573.55</v>
      </c>
      <c r="H8864" s="4">
        <v>99087.09</v>
      </c>
      <c r="I8864" s="25"/>
      <c r="J8864" s="26" t="str">
        <f t="shared" si="832"/>
        <v>No</v>
      </c>
      <c r="K8864" s="26" t="str">
        <f t="shared" si="833"/>
        <v>GB</v>
      </c>
      <c r="L8864" s="26" t="str">
        <f t="shared" si="834"/>
        <v>Invalid</v>
      </c>
      <c r="M8864" s="26" t="str">
        <f>IF(OR(ISBLANK(B8864),ISBLANK(C8864),ISBLANK(D8864)),"Missing",IFERROR(VLOOKUP(A8864,'RM Postcodes'!$A:$B,2,0),"Invalid"))</f>
        <v>live</v>
      </c>
      <c r="N8864" s="26" t="str">
        <f t="shared" si="835"/>
        <v>OK</v>
      </c>
      <c r="O8864" s="26" t="str">
        <f t="shared" si="830"/>
        <v>OK</v>
      </c>
    </row>
    <row r="8865" spans="1:15" x14ac:dyDescent="0.2">
      <c r="A8865" s="24" t="str">
        <f t="shared" si="831"/>
        <v>TW2 5</v>
      </c>
      <c r="B8865" s="1" t="s">
        <v>12555</v>
      </c>
      <c r="C8865" s="1" t="s">
        <v>12664</v>
      </c>
      <c r="D8865" s="1" t="s">
        <v>12625</v>
      </c>
      <c r="E8865" s="2">
        <v>45</v>
      </c>
      <c r="F8865" s="3">
        <v>1567585.3000000005</v>
      </c>
      <c r="G8865" s="3">
        <v>407568.98</v>
      </c>
      <c r="H8865" s="4">
        <v>334617.04000000004</v>
      </c>
      <c r="I8865" s="25"/>
      <c r="J8865" s="26" t="str">
        <f t="shared" si="832"/>
        <v>No</v>
      </c>
      <c r="K8865" s="26" t="str">
        <f t="shared" si="833"/>
        <v>GB</v>
      </c>
      <c r="L8865" s="26" t="str">
        <f t="shared" si="834"/>
        <v>Invalid</v>
      </c>
      <c r="M8865" s="26" t="str">
        <f>IF(OR(ISBLANK(B8865),ISBLANK(C8865),ISBLANK(D8865)),"Missing",IFERROR(VLOOKUP(A8865,'RM Postcodes'!$A:$B,2,0),"Invalid"))</f>
        <v>live</v>
      </c>
      <c r="N8865" s="26" t="str">
        <f t="shared" si="835"/>
        <v>OK</v>
      </c>
      <c r="O8865" s="26" t="str">
        <f t="shared" si="830"/>
        <v>OK</v>
      </c>
    </row>
    <row r="8866" spans="1:15" x14ac:dyDescent="0.2">
      <c r="A8866" s="24" t="str">
        <f t="shared" si="831"/>
        <v>TW2 6</v>
      </c>
      <c r="B8866" s="1" t="s">
        <v>12555</v>
      </c>
      <c r="C8866" s="1" t="s">
        <v>12664</v>
      </c>
      <c r="D8866" s="1" t="s">
        <v>12622</v>
      </c>
      <c r="E8866" s="2">
        <v>44</v>
      </c>
      <c r="F8866" s="3">
        <v>1251246.5400000005</v>
      </c>
      <c r="G8866" s="3">
        <v>165991.08000000002</v>
      </c>
      <c r="H8866" s="4">
        <v>93327.050000000017</v>
      </c>
      <c r="I8866" s="25"/>
      <c r="J8866" s="26" t="str">
        <f t="shared" si="832"/>
        <v>No</v>
      </c>
      <c r="K8866" s="26" t="str">
        <f t="shared" si="833"/>
        <v>GB</v>
      </c>
      <c r="L8866" s="26" t="str">
        <f t="shared" si="834"/>
        <v>Invalid</v>
      </c>
      <c r="M8866" s="26" t="str">
        <f>IF(OR(ISBLANK(B8866),ISBLANK(C8866),ISBLANK(D8866)),"Missing",IFERROR(VLOOKUP(A8866,'RM Postcodes'!$A:$B,2,0),"Invalid"))</f>
        <v>live</v>
      </c>
      <c r="N8866" s="26" t="str">
        <f t="shared" si="835"/>
        <v>OK</v>
      </c>
      <c r="O8866" s="26" t="str">
        <f t="shared" si="830"/>
        <v>OK</v>
      </c>
    </row>
    <row r="8867" spans="1:15" x14ac:dyDescent="0.2">
      <c r="A8867" s="24" t="str">
        <f t="shared" si="831"/>
        <v>TW2 7</v>
      </c>
      <c r="B8867" s="1" t="s">
        <v>12555</v>
      </c>
      <c r="C8867" s="1" t="s">
        <v>12664</v>
      </c>
      <c r="D8867" s="1" t="s">
        <v>12623</v>
      </c>
      <c r="E8867" s="2">
        <v>46</v>
      </c>
      <c r="F8867" s="3">
        <v>1313157.3699999999</v>
      </c>
      <c r="G8867" s="3">
        <v>133918.57</v>
      </c>
      <c r="H8867" s="4">
        <v>87738.46</v>
      </c>
      <c r="I8867" s="25"/>
      <c r="J8867" s="26" t="str">
        <f t="shared" si="832"/>
        <v>No</v>
      </c>
      <c r="K8867" s="26" t="str">
        <f t="shared" si="833"/>
        <v>GB</v>
      </c>
      <c r="L8867" s="26" t="str">
        <f t="shared" si="834"/>
        <v>Invalid</v>
      </c>
      <c r="M8867" s="26" t="str">
        <f>IF(OR(ISBLANK(B8867),ISBLANK(C8867),ISBLANK(D8867)),"Missing",IFERROR(VLOOKUP(A8867,'RM Postcodes'!$A:$B,2,0),"Invalid"))</f>
        <v>live</v>
      </c>
      <c r="N8867" s="26" t="str">
        <f t="shared" si="835"/>
        <v>OK</v>
      </c>
      <c r="O8867" s="26" t="str">
        <f t="shared" si="830"/>
        <v>OK</v>
      </c>
    </row>
    <row r="8868" spans="1:15" x14ac:dyDescent="0.2">
      <c r="A8868" s="24" t="str">
        <f t="shared" si="831"/>
        <v>TW20 0</v>
      </c>
      <c r="B8868" s="1" t="s">
        <v>12555</v>
      </c>
      <c r="C8868" s="1" t="s">
        <v>12675</v>
      </c>
      <c r="D8868" s="1" t="s">
        <v>12632</v>
      </c>
      <c r="E8868" s="2">
        <v>33</v>
      </c>
      <c r="F8868" s="3">
        <v>8135347.8400000017</v>
      </c>
      <c r="G8868" s="3">
        <v>7347587.8700000001</v>
      </c>
      <c r="H8868" s="4">
        <v>58606.320000000007</v>
      </c>
      <c r="I8868" s="25"/>
      <c r="J8868" s="26" t="str">
        <f t="shared" si="832"/>
        <v>No</v>
      </c>
      <c r="K8868" s="26" t="str">
        <f t="shared" si="833"/>
        <v>GB</v>
      </c>
      <c r="L8868" s="26" t="str">
        <f t="shared" si="834"/>
        <v>Invalid</v>
      </c>
      <c r="M8868" s="26" t="str">
        <f>IF(OR(ISBLANK(B8868),ISBLANK(C8868),ISBLANK(D8868)),"Missing",IFERROR(VLOOKUP(A8868,'RM Postcodes'!$A:$B,2,0),"Invalid"))</f>
        <v>live</v>
      </c>
      <c r="N8868" s="26" t="str">
        <f t="shared" si="835"/>
        <v>OK</v>
      </c>
      <c r="O8868" s="26" t="str">
        <f t="shared" si="830"/>
        <v>Redact</v>
      </c>
    </row>
    <row r="8869" spans="1:15" x14ac:dyDescent="0.2">
      <c r="A8869" s="24" t="str">
        <f t="shared" si="831"/>
        <v>TW20 8</v>
      </c>
      <c r="B8869" s="1" t="s">
        <v>12555</v>
      </c>
      <c r="C8869" s="1" t="s">
        <v>12675</v>
      </c>
      <c r="D8869" s="1" t="s">
        <v>12626</v>
      </c>
      <c r="E8869" s="2">
        <v>59</v>
      </c>
      <c r="F8869" s="3">
        <v>5868957.0500000007</v>
      </c>
      <c r="G8869" s="3">
        <v>1847823.77</v>
      </c>
      <c r="H8869" s="4">
        <v>1312925.1100000001</v>
      </c>
      <c r="I8869" s="25"/>
      <c r="J8869" s="26" t="str">
        <f t="shared" si="832"/>
        <v>No</v>
      </c>
      <c r="K8869" s="26" t="str">
        <f t="shared" si="833"/>
        <v>GB</v>
      </c>
      <c r="L8869" s="26" t="str">
        <f t="shared" si="834"/>
        <v>Invalid</v>
      </c>
      <c r="M8869" s="26" t="str">
        <f>IF(OR(ISBLANK(B8869),ISBLANK(C8869),ISBLANK(D8869)),"Missing",IFERROR(VLOOKUP(A8869,'RM Postcodes'!$A:$B,2,0),"Invalid"))</f>
        <v>live</v>
      </c>
      <c r="N8869" s="26" t="str">
        <f t="shared" si="835"/>
        <v>OK</v>
      </c>
      <c r="O8869" s="26" t="str">
        <f t="shared" si="830"/>
        <v>OK</v>
      </c>
    </row>
    <row r="8870" spans="1:15" x14ac:dyDescent="0.2">
      <c r="A8870" s="24" t="str">
        <f t="shared" si="831"/>
        <v>TW20 9</v>
      </c>
      <c r="B8870" s="1" t="s">
        <v>12555</v>
      </c>
      <c r="C8870" s="1" t="s">
        <v>12675</v>
      </c>
      <c r="D8870" s="1" t="s">
        <v>12627</v>
      </c>
      <c r="E8870" s="2">
        <v>36</v>
      </c>
      <c r="F8870" s="3">
        <v>1217609.8199999998</v>
      </c>
      <c r="G8870" s="3">
        <v>133392.54</v>
      </c>
      <c r="H8870" s="4">
        <v>112931.95999999999</v>
      </c>
      <c r="I8870" s="25"/>
      <c r="J8870" s="26" t="str">
        <f t="shared" si="832"/>
        <v>No</v>
      </c>
      <c r="K8870" s="26" t="str">
        <f t="shared" si="833"/>
        <v>GB</v>
      </c>
      <c r="L8870" s="26" t="str">
        <f t="shared" si="834"/>
        <v>Invalid</v>
      </c>
      <c r="M8870" s="26" t="str">
        <f>IF(OR(ISBLANK(B8870),ISBLANK(C8870),ISBLANK(D8870)),"Missing",IFERROR(VLOOKUP(A8870,'RM Postcodes'!$A:$B,2,0),"Invalid"))</f>
        <v>live</v>
      </c>
      <c r="N8870" s="26" t="str">
        <f t="shared" si="835"/>
        <v>OK</v>
      </c>
      <c r="O8870" s="26" t="str">
        <f t="shared" si="830"/>
        <v>OK</v>
      </c>
    </row>
    <row r="8871" spans="1:15" x14ac:dyDescent="0.2">
      <c r="A8871" s="24" t="str">
        <f t="shared" si="831"/>
        <v>TW3 1</v>
      </c>
      <c r="B8871" s="1" t="s">
        <v>12555</v>
      </c>
      <c r="C8871" s="1" t="s">
        <v>12665</v>
      </c>
      <c r="D8871" s="1" t="s">
        <v>12621</v>
      </c>
      <c r="E8871" s="2">
        <v>109</v>
      </c>
      <c r="F8871" s="3">
        <v>4224180.1100000003</v>
      </c>
      <c r="G8871" s="3">
        <v>437415.67</v>
      </c>
      <c r="H8871" s="4">
        <v>286000.13999999996</v>
      </c>
      <c r="I8871" s="25"/>
      <c r="J8871" s="26" t="str">
        <f t="shared" si="832"/>
        <v>No</v>
      </c>
      <c r="K8871" s="26" t="str">
        <f t="shared" si="833"/>
        <v>GB</v>
      </c>
      <c r="L8871" s="26" t="str">
        <f t="shared" si="834"/>
        <v>Invalid</v>
      </c>
      <c r="M8871" s="26" t="str">
        <f>IF(OR(ISBLANK(B8871),ISBLANK(C8871),ISBLANK(D8871)),"Missing",IFERROR(VLOOKUP(A8871,'RM Postcodes'!$A:$B,2,0),"Invalid"))</f>
        <v>live</v>
      </c>
      <c r="N8871" s="26" t="str">
        <f t="shared" si="835"/>
        <v>OK</v>
      </c>
      <c r="O8871" s="26" t="str">
        <f t="shared" si="830"/>
        <v>OK</v>
      </c>
    </row>
    <row r="8872" spans="1:15" x14ac:dyDescent="0.2">
      <c r="A8872" s="24" t="str">
        <f t="shared" si="831"/>
        <v>TW3 2</v>
      </c>
      <c r="B8872" s="1" t="s">
        <v>12555</v>
      </c>
      <c r="C8872" s="1" t="s">
        <v>12665</v>
      </c>
      <c r="D8872" s="1" t="s">
        <v>12640</v>
      </c>
      <c r="E8872" s="2">
        <v>61</v>
      </c>
      <c r="F8872" s="3">
        <v>1578921.5799999998</v>
      </c>
      <c r="G8872" s="3">
        <v>163040.65</v>
      </c>
      <c r="H8872" s="4">
        <v>88768.63</v>
      </c>
      <c r="I8872" s="25"/>
      <c r="J8872" s="26" t="str">
        <f t="shared" si="832"/>
        <v>No</v>
      </c>
      <c r="K8872" s="26" t="str">
        <f t="shared" si="833"/>
        <v>GB</v>
      </c>
      <c r="L8872" s="26" t="str">
        <f t="shared" si="834"/>
        <v>Invalid</v>
      </c>
      <c r="M8872" s="26" t="str">
        <f>IF(OR(ISBLANK(B8872),ISBLANK(C8872),ISBLANK(D8872)),"Missing",IFERROR(VLOOKUP(A8872,'RM Postcodes'!$A:$B,2,0),"Invalid"))</f>
        <v>live</v>
      </c>
      <c r="N8872" s="26" t="str">
        <f t="shared" si="835"/>
        <v>OK</v>
      </c>
      <c r="O8872" s="26" t="str">
        <f t="shared" si="830"/>
        <v>OK</v>
      </c>
    </row>
    <row r="8873" spans="1:15" x14ac:dyDescent="0.2">
      <c r="A8873" s="24" t="str">
        <f t="shared" si="831"/>
        <v>TW3 3</v>
      </c>
      <c r="B8873" s="1" t="s">
        <v>12555</v>
      </c>
      <c r="C8873" s="1" t="s">
        <v>12665</v>
      </c>
      <c r="D8873" s="1" t="s">
        <v>12629</v>
      </c>
      <c r="E8873" s="2">
        <v>98</v>
      </c>
      <c r="F8873" s="3">
        <v>3663452.0799999977</v>
      </c>
      <c r="G8873" s="3">
        <v>417406.18</v>
      </c>
      <c r="H8873" s="4">
        <v>230800.81</v>
      </c>
      <c r="I8873" s="25"/>
      <c r="J8873" s="26" t="str">
        <f t="shared" si="832"/>
        <v>No</v>
      </c>
      <c r="K8873" s="26" t="str">
        <f t="shared" si="833"/>
        <v>GB</v>
      </c>
      <c r="L8873" s="26" t="str">
        <f t="shared" si="834"/>
        <v>Invalid</v>
      </c>
      <c r="M8873" s="26" t="str">
        <f>IF(OR(ISBLANK(B8873),ISBLANK(C8873),ISBLANK(D8873)),"Missing",IFERROR(VLOOKUP(A8873,'RM Postcodes'!$A:$B,2,0),"Invalid"))</f>
        <v>live</v>
      </c>
      <c r="N8873" s="26" t="str">
        <f t="shared" si="835"/>
        <v>OK</v>
      </c>
      <c r="O8873" s="26" t="str">
        <f t="shared" si="830"/>
        <v>OK</v>
      </c>
    </row>
    <row r="8874" spans="1:15" x14ac:dyDescent="0.2">
      <c r="A8874" s="24" t="str">
        <f t="shared" si="831"/>
        <v>TW3 4</v>
      </c>
      <c r="B8874" s="1" t="s">
        <v>12555</v>
      </c>
      <c r="C8874" s="1" t="s">
        <v>12665</v>
      </c>
      <c r="D8874" s="1" t="s">
        <v>12630</v>
      </c>
      <c r="E8874" s="2">
        <v>53</v>
      </c>
      <c r="F8874" s="3">
        <v>1592844.4400000004</v>
      </c>
      <c r="G8874" s="3">
        <v>73234.67</v>
      </c>
      <c r="H8874" s="4">
        <v>57913.86</v>
      </c>
      <c r="I8874" s="25"/>
      <c r="J8874" s="26" t="str">
        <f t="shared" si="832"/>
        <v>No</v>
      </c>
      <c r="K8874" s="26" t="str">
        <f t="shared" si="833"/>
        <v>GB</v>
      </c>
      <c r="L8874" s="26" t="str">
        <f t="shared" si="834"/>
        <v>Invalid</v>
      </c>
      <c r="M8874" s="26" t="str">
        <f>IF(OR(ISBLANK(B8874),ISBLANK(C8874),ISBLANK(D8874)),"Missing",IFERROR(VLOOKUP(A8874,'RM Postcodes'!$A:$B,2,0),"Invalid"))</f>
        <v>live</v>
      </c>
      <c r="N8874" s="26" t="str">
        <f t="shared" si="835"/>
        <v>OK</v>
      </c>
      <c r="O8874" s="26" t="str">
        <f t="shared" si="830"/>
        <v>OK</v>
      </c>
    </row>
    <row r="8875" spans="1:15" x14ac:dyDescent="0.2">
      <c r="A8875" s="24" t="str">
        <f t="shared" si="831"/>
        <v>TW4 5</v>
      </c>
      <c r="B8875" s="1" t="s">
        <v>12555</v>
      </c>
      <c r="C8875" s="1" t="s">
        <v>12666</v>
      </c>
      <c r="D8875" s="1" t="s">
        <v>12625</v>
      </c>
      <c r="E8875" s="2">
        <v>64</v>
      </c>
      <c r="F8875" s="3">
        <v>1922516.2799999998</v>
      </c>
      <c r="G8875" s="3">
        <v>103720.05</v>
      </c>
      <c r="H8875" s="4">
        <v>61038.349999999991</v>
      </c>
      <c r="I8875" s="25"/>
      <c r="J8875" s="26" t="str">
        <f t="shared" si="832"/>
        <v>No</v>
      </c>
      <c r="K8875" s="26" t="str">
        <f t="shared" si="833"/>
        <v>GB</v>
      </c>
      <c r="L8875" s="26" t="str">
        <f t="shared" si="834"/>
        <v>Invalid</v>
      </c>
      <c r="M8875" s="26" t="str">
        <f>IF(OR(ISBLANK(B8875),ISBLANK(C8875),ISBLANK(D8875)),"Missing",IFERROR(VLOOKUP(A8875,'RM Postcodes'!$A:$B,2,0),"Invalid"))</f>
        <v>live</v>
      </c>
      <c r="N8875" s="26" t="str">
        <f t="shared" si="835"/>
        <v>OK</v>
      </c>
      <c r="O8875" s="26" t="str">
        <f t="shared" si="830"/>
        <v>OK</v>
      </c>
    </row>
    <row r="8876" spans="1:15" x14ac:dyDescent="0.2">
      <c r="A8876" s="24" t="str">
        <f t="shared" si="831"/>
        <v>TW4 6</v>
      </c>
      <c r="B8876" s="1" t="s">
        <v>12555</v>
      </c>
      <c r="C8876" s="1" t="s">
        <v>12666</v>
      </c>
      <c r="D8876" s="1" t="s">
        <v>12622</v>
      </c>
      <c r="E8876" s="2">
        <v>76</v>
      </c>
      <c r="F8876" s="3">
        <v>4477870.0700000012</v>
      </c>
      <c r="G8876" s="3">
        <v>977572.49</v>
      </c>
      <c r="H8876" s="4">
        <v>338093</v>
      </c>
      <c r="I8876" s="25"/>
      <c r="J8876" s="26" t="str">
        <f t="shared" si="832"/>
        <v>No</v>
      </c>
      <c r="K8876" s="26" t="str">
        <f t="shared" si="833"/>
        <v>GB</v>
      </c>
      <c r="L8876" s="26" t="str">
        <f t="shared" si="834"/>
        <v>Invalid</v>
      </c>
      <c r="M8876" s="26" t="str">
        <f>IF(OR(ISBLANK(B8876),ISBLANK(C8876),ISBLANK(D8876)),"Missing",IFERROR(VLOOKUP(A8876,'RM Postcodes'!$A:$B,2,0),"Invalid"))</f>
        <v>live</v>
      </c>
      <c r="N8876" s="26" t="str">
        <f t="shared" si="835"/>
        <v>OK</v>
      </c>
      <c r="O8876" s="26" t="str">
        <f t="shared" si="830"/>
        <v>OK</v>
      </c>
    </row>
    <row r="8877" spans="1:15" x14ac:dyDescent="0.2">
      <c r="A8877" s="24" t="str">
        <f t="shared" si="831"/>
        <v>TW4 7</v>
      </c>
      <c r="B8877" s="1" t="s">
        <v>12555</v>
      </c>
      <c r="C8877" s="1" t="s">
        <v>12666</v>
      </c>
      <c r="D8877" s="1" t="s">
        <v>12623</v>
      </c>
      <c r="E8877" s="2">
        <v>66</v>
      </c>
      <c r="F8877" s="3">
        <v>1926619.9700000004</v>
      </c>
      <c r="G8877" s="3">
        <v>66519.509999999995</v>
      </c>
      <c r="H8877" s="4">
        <v>63027.06</v>
      </c>
      <c r="I8877" s="25"/>
      <c r="J8877" s="26" t="str">
        <f t="shared" si="832"/>
        <v>No</v>
      </c>
      <c r="K8877" s="26" t="str">
        <f t="shared" si="833"/>
        <v>GB</v>
      </c>
      <c r="L8877" s="26" t="str">
        <f t="shared" si="834"/>
        <v>Invalid</v>
      </c>
      <c r="M8877" s="26" t="str">
        <f>IF(OR(ISBLANK(B8877),ISBLANK(C8877),ISBLANK(D8877)),"Missing",IFERROR(VLOOKUP(A8877,'RM Postcodes'!$A:$B,2,0),"Invalid"))</f>
        <v>live</v>
      </c>
      <c r="N8877" s="26" t="str">
        <f t="shared" si="835"/>
        <v>OK</v>
      </c>
      <c r="O8877" s="26" t="str">
        <f t="shared" si="830"/>
        <v>OK</v>
      </c>
    </row>
    <row r="8878" spans="1:15" x14ac:dyDescent="0.2">
      <c r="A8878" s="24" t="str">
        <f t="shared" si="831"/>
        <v>TW5 0</v>
      </c>
      <c r="B8878" s="1" t="s">
        <v>12555</v>
      </c>
      <c r="C8878" s="1" t="s">
        <v>12667</v>
      </c>
      <c r="D8878" s="1" t="s">
        <v>12632</v>
      </c>
      <c r="E8878" s="2">
        <v>97</v>
      </c>
      <c r="F8878" s="3">
        <v>3890696.1199999992</v>
      </c>
      <c r="G8878" s="3">
        <v>741129.29999999993</v>
      </c>
      <c r="H8878" s="4">
        <v>170273.72999999998</v>
      </c>
      <c r="I8878" s="25"/>
      <c r="J8878" s="26" t="str">
        <f t="shared" si="832"/>
        <v>No</v>
      </c>
      <c r="K8878" s="26" t="str">
        <f t="shared" si="833"/>
        <v>GB</v>
      </c>
      <c r="L8878" s="26" t="str">
        <f t="shared" si="834"/>
        <v>Invalid</v>
      </c>
      <c r="M8878" s="26" t="str">
        <f>IF(OR(ISBLANK(B8878),ISBLANK(C8878),ISBLANK(D8878)),"Missing",IFERROR(VLOOKUP(A8878,'RM Postcodes'!$A:$B,2,0),"Invalid"))</f>
        <v>live</v>
      </c>
      <c r="N8878" s="26" t="str">
        <f t="shared" si="835"/>
        <v>OK</v>
      </c>
      <c r="O8878" s="26" t="str">
        <f t="shared" si="830"/>
        <v>OK</v>
      </c>
    </row>
    <row r="8879" spans="1:15" x14ac:dyDescent="0.2">
      <c r="A8879" s="24" t="str">
        <f t="shared" si="831"/>
        <v>TW5 9</v>
      </c>
      <c r="B8879" s="1" t="s">
        <v>12555</v>
      </c>
      <c r="C8879" s="1" t="s">
        <v>12667</v>
      </c>
      <c r="D8879" s="1" t="s">
        <v>12627</v>
      </c>
      <c r="E8879" s="2">
        <v>94</v>
      </c>
      <c r="F8879" s="3">
        <v>3784853.0100000007</v>
      </c>
      <c r="G8879" s="3">
        <v>478393.93</v>
      </c>
      <c r="H8879" s="4">
        <v>280405.81</v>
      </c>
      <c r="I8879" s="25"/>
      <c r="J8879" s="26" t="str">
        <f t="shared" si="832"/>
        <v>No</v>
      </c>
      <c r="K8879" s="26" t="str">
        <f t="shared" si="833"/>
        <v>GB</v>
      </c>
      <c r="L8879" s="26" t="str">
        <f t="shared" si="834"/>
        <v>Invalid</v>
      </c>
      <c r="M8879" s="26" t="str">
        <f>IF(OR(ISBLANK(B8879),ISBLANK(C8879),ISBLANK(D8879)),"Missing",IFERROR(VLOOKUP(A8879,'RM Postcodes'!$A:$B,2,0),"Invalid"))</f>
        <v>live</v>
      </c>
      <c r="N8879" s="26" t="str">
        <f t="shared" si="835"/>
        <v>OK</v>
      </c>
      <c r="O8879" s="26" t="str">
        <f t="shared" si="830"/>
        <v>OK</v>
      </c>
    </row>
    <row r="8880" spans="1:15" x14ac:dyDescent="0.2">
      <c r="A8880" s="24" t="str">
        <f t="shared" si="831"/>
        <v>TW6 2</v>
      </c>
      <c r="B8880" s="1" t="s">
        <v>12555</v>
      </c>
      <c r="C8880" s="1" t="s">
        <v>12668</v>
      </c>
      <c r="D8880" s="1" t="s">
        <v>12640</v>
      </c>
      <c r="E8880" s="2">
        <v>3</v>
      </c>
      <c r="F8880" s="3">
        <v>494587.92</v>
      </c>
      <c r="G8880" s="3">
        <v>278326.03999999998</v>
      </c>
      <c r="H8880" s="4">
        <v>199999.96</v>
      </c>
      <c r="I8880" s="25"/>
      <c r="J8880" s="26" t="str">
        <f t="shared" si="832"/>
        <v>No</v>
      </c>
      <c r="K8880" s="26" t="str">
        <f t="shared" si="833"/>
        <v>GB</v>
      </c>
      <c r="L8880" s="26" t="str">
        <f t="shared" si="834"/>
        <v>Invalid</v>
      </c>
      <c r="M8880" s="26" t="str">
        <f>IF(OR(ISBLANK(B8880),ISBLANK(C8880),ISBLANK(D8880)),"Missing",IFERROR(VLOOKUP(A8880,'RM Postcodes'!$A:$B,2,0),"Invalid"))</f>
        <v>live</v>
      </c>
      <c r="N8880" s="26" t="str">
        <f t="shared" si="835"/>
        <v>Redact</v>
      </c>
      <c r="O8880" s="26" t="str">
        <f t="shared" si="830"/>
        <v>Redact</v>
      </c>
    </row>
    <row r="8881" spans="1:15" x14ac:dyDescent="0.2">
      <c r="A8881" s="24" t="str">
        <f t="shared" si="831"/>
        <v>TW6 9</v>
      </c>
      <c r="B8881" s="1" t="s">
        <v>12555</v>
      </c>
      <c r="C8881" s="1" t="s">
        <v>12668</v>
      </c>
      <c r="D8881" s="1" t="s">
        <v>12627</v>
      </c>
      <c r="E8881" s="2">
        <v>1</v>
      </c>
      <c r="F8881" s="3">
        <v>47488.42</v>
      </c>
      <c r="G8881" s="3">
        <v>47488.42</v>
      </c>
      <c r="H8881" s="4">
        <v>0</v>
      </c>
      <c r="I8881" s="25"/>
      <c r="J8881" s="26" t="str">
        <f t="shared" si="832"/>
        <v>No</v>
      </c>
      <c r="K8881" s="26" t="str">
        <f t="shared" si="833"/>
        <v>GB</v>
      </c>
      <c r="L8881" s="26" t="str">
        <f t="shared" si="834"/>
        <v>Invalid</v>
      </c>
      <c r="M8881" s="26" t="str">
        <f>IF(OR(ISBLANK(B8881),ISBLANK(C8881),ISBLANK(D8881)),"Missing",IFERROR(VLOOKUP(A8881,'RM Postcodes'!$A:$B,2,0),"Invalid"))</f>
        <v>Invalid</v>
      </c>
      <c r="N8881" s="26" t="str">
        <f t="shared" si="835"/>
        <v>Redact</v>
      </c>
      <c r="O8881" s="26" t="str">
        <f t="shared" si="830"/>
        <v>Redact</v>
      </c>
    </row>
    <row r="8882" spans="1:15" x14ac:dyDescent="0.2">
      <c r="A8882" s="24" t="str">
        <f t="shared" si="831"/>
        <v>TW7 4</v>
      </c>
      <c r="B8882" s="1" t="s">
        <v>12555</v>
      </c>
      <c r="C8882" s="1" t="s">
        <v>12669</v>
      </c>
      <c r="D8882" s="1" t="s">
        <v>12630</v>
      </c>
      <c r="E8882" s="2">
        <v>75</v>
      </c>
      <c r="F8882" s="3">
        <v>4024222.0799999996</v>
      </c>
      <c r="G8882" s="3">
        <v>858379.46</v>
      </c>
      <c r="H8882" s="4">
        <v>651774.88</v>
      </c>
      <c r="I8882" s="25"/>
      <c r="J8882" s="26" t="str">
        <f t="shared" si="832"/>
        <v>No</v>
      </c>
      <c r="K8882" s="26" t="str">
        <f t="shared" si="833"/>
        <v>GB</v>
      </c>
      <c r="L8882" s="26" t="str">
        <f t="shared" si="834"/>
        <v>Invalid</v>
      </c>
      <c r="M8882" s="26" t="str">
        <f>IF(OR(ISBLANK(B8882),ISBLANK(C8882),ISBLANK(D8882)),"Missing",IFERROR(VLOOKUP(A8882,'RM Postcodes'!$A:$B,2,0),"Invalid"))</f>
        <v>live</v>
      </c>
      <c r="N8882" s="26" t="str">
        <f t="shared" si="835"/>
        <v>OK</v>
      </c>
      <c r="O8882" s="26" t="str">
        <f t="shared" si="830"/>
        <v>OK</v>
      </c>
    </row>
    <row r="8883" spans="1:15" x14ac:dyDescent="0.2">
      <c r="A8883" s="24" t="str">
        <f t="shared" si="831"/>
        <v>TW7 5</v>
      </c>
      <c r="B8883" s="1" t="s">
        <v>12555</v>
      </c>
      <c r="C8883" s="1" t="s">
        <v>12669</v>
      </c>
      <c r="D8883" s="1" t="s">
        <v>12625</v>
      </c>
      <c r="E8883" s="2">
        <v>81</v>
      </c>
      <c r="F8883" s="3">
        <v>8425722.2900000047</v>
      </c>
      <c r="G8883" s="3">
        <v>5009038.33</v>
      </c>
      <c r="H8883" s="4">
        <v>424627.27</v>
      </c>
      <c r="I8883" s="25"/>
      <c r="J8883" s="26" t="str">
        <f t="shared" si="832"/>
        <v>No</v>
      </c>
      <c r="K8883" s="26" t="str">
        <f t="shared" si="833"/>
        <v>GB</v>
      </c>
      <c r="L8883" s="26" t="str">
        <f t="shared" si="834"/>
        <v>Invalid</v>
      </c>
      <c r="M8883" s="26" t="str">
        <f>IF(OR(ISBLANK(B8883),ISBLANK(C8883),ISBLANK(D8883)),"Missing",IFERROR(VLOOKUP(A8883,'RM Postcodes'!$A:$B,2,0),"Invalid"))</f>
        <v>live</v>
      </c>
      <c r="N8883" s="26" t="str">
        <f t="shared" si="835"/>
        <v>OK</v>
      </c>
      <c r="O8883" s="26" t="str">
        <f t="shared" si="830"/>
        <v>Redact</v>
      </c>
    </row>
    <row r="8884" spans="1:15" x14ac:dyDescent="0.2">
      <c r="A8884" s="24" t="str">
        <f t="shared" si="831"/>
        <v>TW7 6</v>
      </c>
      <c r="B8884" s="1" t="s">
        <v>12555</v>
      </c>
      <c r="C8884" s="1" t="s">
        <v>12669</v>
      </c>
      <c r="D8884" s="1" t="s">
        <v>12622</v>
      </c>
      <c r="E8884" s="2">
        <v>70</v>
      </c>
      <c r="F8884" s="3">
        <v>2151169.1800000002</v>
      </c>
      <c r="G8884" s="3">
        <v>191666.62</v>
      </c>
      <c r="H8884" s="4">
        <v>185488.42</v>
      </c>
      <c r="I8884" s="25"/>
      <c r="J8884" s="26" t="str">
        <f t="shared" si="832"/>
        <v>No</v>
      </c>
      <c r="K8884" s="26" t="str">
        <f t="shared" si="833"/>
        <v>GB</v>
      </c>
      <c r="L8884" s="26" t="str">
        <f t="shared" si="834"/>
        <v>Invalid</v>
      </c>
      <c r="M8884" s="26" t="str">
        <f>IF(OR(ISBLANK(B8884),ISBLANK(C8884),ISBLANK(D8884)),"Missing",IFERROR(VLOOKUP(A8884,'RM Postcodes'!$A:$B,2,0),"Invalid"))</f>
        <v>live</v>
      </c>
      <c r="N8884" s="26" t="str">
        <f t="shared" si="835"/>
        <v>OK</v>
      </c>
      <c r="O8884" s="26" t="str">
        <f t="shared" si="830"/>
        <v>OK</v>
      </c>
    </row>
    <row r="8885" spans="1:15" x14ac:dyDescent="0.2">
      <c r="A8885" s="24" t="str">
        <f t="shared" si="831"/>
        <v>TW7 7</v>
      </c>
      <c r="B8885" s="1" t="s">
        <v>12555</v>
      </c>
      <c r="C8885" s="1" t="s">
        <v>12669</v>
      </c>
      <c r="D8885" s="1" t="s">
        <v>12623</v>
      </c>
      <c r="E8885" s="2">
        <v>39</v>
      </c>
      <c r="F8885" s="3">
        <v>1200129.6200000006</v>
      </c>
      <c r="G8885" s="3">
        <v>147444.29</v>
      </c>
      <c r="H8885" s="4">
        <v>50730.26</v>
      </c>
      <c r="I8885" s="25"/>
      <c r="J8885" s="26" t="str">
        <f t="shared" si="832"/>
        <v>No</v>
      </c>
      <c r="K8885" s="26" t="str">
        <f t="shared" si="833"/>
        <v>GB</v>
      </c>
      <c r="L8885" s="26" t="str">
        <f t="shared" si="834"/>
        <v>Invalid</v>
      </c>
      <c r="M8885" s="26" t="str">
        <f>IF(OR(ISBLANK(B8885),ISBLANK(C8885),ISBLANK(D8885)),"Missing",IFERROR(VLOOKUP(A8885,'RM Postcodes'!$A:$B,2,0),"Invalid"))</f>
        <v>live</v>
      </c>
      <c r="N8885" s="26" t="str">
        <f t="shared" si="835"/>
        <v>OK</v>
      </c>
      <c r="O8885" s="26" t="str">
        <f t="shared" si="830"/>
        <v>OK</v>
      </c>
    </row>
    <row r="8886" spans="1:15" x14ac:dyDescent="0.2">
      <c r="A8886" s="24" t="str">
        <f t="shared" si="831"/>
        <v>TW8 0</v>
      </c>
      <c r="B8886" s="1" t="s">
        <v>12555</v>
      </c>
      <c r="C8886" s="1" t="s">
        <v>12670</v>
      </c>
      <c r="D8886" s="1" t="s">
        <v>12632</v>
      </c>
      <c r="E8886" s="2">
        <v>58</v>
      </c>
      <c r="F8886" s="3">
        <v>1617234.87</v>
      </c>
      <c r="G8886" s="3">
        <v>69333.36</v>
      </c>
      <c r="H8886" s="4">
        <v>61218.45</v>
      </c>
      <c r="I8886" s="25"/>
      <c r="J8886" s="26" t="str">
        <f t="shared" si="832"/>
        <v>No</v>
      </c>
      <c r="K8886" s="26" t="str">
        <f t="shared" si="833"/>
        <v>GB</v>
      </c>
      <c r="L8886" s="26" t="str">
        <f t="shared" si="834"/>
        <v>Invalid</v>
      </c>
      <c r="M8886" s="26" t="str">
        <f>IF(OR(ISBLANK(B8886),ISBLANK(C8886),ISBLANK(D8886)),"Missing",IFERROR(VLOOKUP(A8886,'RM Postcodes'!$A:$B,2,0),"Invalid"))</f>
        <v>live</v>
      </c>
      <c r="N8886" s="26" t="str">
        <f t="shared" si="835"/>
        <v>OK</v>
      </c>
      <c r="O8886" s="26" t="str">
        <f t="shared" si="830"/>
        <v>OK</v>
      </c>
    </row>
    <row r="8887" spans="1:15" x14ac:dyDescent="0.2">
      <c r="A8887" s="24" t="str">
        <f t="shared" si="831"/>
        <v>TW8 8</v>
      </c>
      <c r="B8887" s="1" t="s">
        <v>12555</v>
      </c>
      <c r="C8887" s="1" t="s">
        <v>12670</v>
      </c>
      <c r="D8887" s="1" t="s">
        <v>12626</v>
      </c>
      <c r="E8887" s="2">
        <v>35</v>
      </c>
      <c r="F8887" s="3">
        <v>2766555.8599999994</v>
      </c>
      <c r="G8887" s="3">
        <v>1261420.8799999999</v>
      </c>
      <c r="H8887" s="4">
        <v>441414.26</v>
      </c>
      <c r="I8887" s="25"/>
      <c r="J8887" s="26" t="str">
        <f t="shared" si="832"/>
        <v>No</v>
      </c>
      <c r="K8887" s="26" t="str">
        <f t="shared" si="833"/>
        <v>GB</v>
      </c>
      <c r="L8887" s="26" t="str">
        <f t="shared" si="834"/>
        <v>Invalid</v>
      </c>
      <c r="M8887" s="26" t="str">
        <f>IF(OR(ISBLANK(B8887),ISBLANK(C8887),ISBLANK(D8887)),"Missing",IFERROR(VLOOKUP(A8887,'RM Postcodes'!$A:$B,2,0),"Invalid"))</f>
        <v>live</v>
      </c>
      <c r="N8887" s="26" t="str">
        <f t="shared" si="835"/>
        <v>OK</v>
      </c>
      <c r="O8887" s="26" t="str">
        <f t="shared" si="830"/>
        <v>Redact</v>
      </c>
    </row>
    <row r="8888" spans="1:15" x14ac:dyDescent="0.2">
      <c r="A8888" s="24" t="str">
        <f t="shared" si="831"/>
        <v>TW8 9</v>
      </c>
      <c r="B8888" s="1" t="s">
        <v>12555</v>
      </c>
      <c r="C8888" s="1" t="s">
        <v>12670</v>
      </c>
      <c r="D8888" s="1" t="s">
        <v>12627</v>
      </c>
      <c r="E8888" s="2">
        <v>60</v>
      </c>
      <c r="F8888" s="3">
        <v>1622579.3900000001</v>
      </c>
      <c r="G8888" s="3">
        <v>117500</v>
      </c>
      <c r="H8888" s="4">
        <v>91830.7</v>
      </c>
      <c r="I8888" s="25"/>
      <c r="J8888" s="26" t="str">
        <f t="shared" si="832"/>
        <v>No</v>
      </c>
      <c r="K8888" s="26" t="str">
        <f t="shared" si="833"/>
        <v>GB</v>
      </c>
      <c r="L8888" s="26" t="str">
        <f t="shared" si="834"/>
        <v>Invalid</v>
      </c>
      <c r="M8888" s="26" t="str">
        <f>IF(OR(ISBLANK(B8888),ISBLANK(C8888),ISBLANK(D8888)),"Missing",IFERROR(VLOOKUP(A8888,'RM Postcodes'!$A:$B,2,0),"Invalid"))</f>
        <v>live</v>
      </c>
      <c r="N8888" s="26" t="str">
        <f t="shared" si="835"/>
        <v>OK</v>
      </c>
      <c r="O8888" s="26" t="str">
        <f t="shared" si="830"/>
        <v>OK</v>
      </c>
    </row>
    <row r="8889" spans="1:15" x14ac:dyDescent="0.2">
      <c r="A8889" s="24" t="str">
        <f t="shared" si="831"/>
        <v>TW9 1</v>
      </c>
      <c r="B8889" s="1" t="s">
        <v>12555</v>
      </c>
      <c r="C8889" s="1" t="s">
        <v>12671</v>
      </c>
      <c r="D8889" s="1" t="s">
        <v>12621</v>
      </c>
      <c r="E8889" s="2">
        <v>47</v>
      </c>
      <c r="F8889" s="3">
        <v>2287497.4900000002</v>
      </c>
      <c r="G8889" s="3">
        <v>345377.98</v>
      </c>
      <c r="H8889" s="4">
        <v>224999.98</v>
      </c>
      <c r="I8889" s="25"/>
      <c r="J8889" s="26" t="str">
        <f t="shared" si="832"/>
        <v>No</v>
      </c>
      <c r="K8889" s="26" t="str">
        <f t="shared" si="833"/>
        <v>GB</v>
      </c>
      <c r="L8889" s="26" t="str">
        <f t="shared" si="834"/>
        <v>Invalid</v>
      </c>
      <c r="M8889" s="26" t="str">
        <f>IF(OR(ISBLANK(B8889),ISBLANK(C8889),ISBLANK(D8889)),"Missing",IFERROR(VLOOKUP(A8889,'RM Postcodes'!$A:$B,2,0),"Invalid"))</f>
        <v>live</v>
      </c>
      <c r="N8889" s="26" t="str">
        <f t="shared" si="835"/>
        <v>OK</v>
      </c>
      <c r="O8889" s="26" t="str">
        <f t="shared" si="830"/>
        <v>OK</v>
      </c>
    </row>
    <row r="8890" spans="1:15" x14ac:dyDescent="0.2">
      <c r="A8890" s="24" t="str">
        <f t="shared" si="831"/>
        <v>TW9 2</v>
      </c>
      <c r="B8890" s="1" t="s">
        <v>12555</v>
      </c>
      <c r="C8890" s="1" t="s">
        <v>12671</v>
      </c>
      <c r="D8890" s="1" t="s">
        <v>12640</v>
      </c>
      <c r="E8890" s="2">
        <v>65</v>
      </c>
      <c r="F8890" s="3">
        <v>2723103.0999999992</v>
      </c>
      <c r="G8890" s="3">
        <v>454260.9</v>
      </c>
      <c r="H8890" s="4">
        <v>212499.97</v>
      </c>
      <c r="I8890" s="25"/>
      <c r="J8890" s="26" t="str">
        <f t="shared" si="832"/>
        <v>No</v>
      </c>
      <c r="K8890" s="26" t="str">
        <f t="shared" si="833"/>
        <v>GB</v>
      </c>
      <c r="L8890" s="26" t="str">
        <f t="shared" si="834"/>
        <v>Invalid</v>
      </c>
      <c r="M8890" s="26" t="str">
        <f>IF(OR(ISBLANK(B8890),ISBLANK(C8890),ISBLANK(D8890)),"Missing",IFERROR(VLOOKUP(A8890,'RM Postcodes'!$A:$B,2,0),"Invalid"))</f>
        <v>live</v>
      </c>
      <c r="N8890" s="26" t="str">
        <f t="shared" si="835"/>
        <v>OK</v>
      </c>
      <c r="O8890" s="26" t="str">
        <f t="shared" si="830"/>
        <v>OK</v>
      </c>
    </row>
    <row r="8891" spans="1:15" x14ac:dyDescent="0.2">
      <c r="A8891" s="24" t="str">
        <f t="shared" si="831"/>
        <v>TW9 3</v>
      </c>
      <c r="B8891" s="1" t="s">
        <v>12555</v>
      </c>
      <c r="C8891" s="1" t="s">
        <v>12671</v>
      </c>
      <c r="D8891" s="1" t="s">
        <v>12629</v>
      </c>
      <c r="E8891" s="2">
        <v>24</v>
      </c>
      <c r="F8891" s="3">
        <v>1190386.2999999998</v>
      </c>
      <c r="G8891" s="3">
        <v>327604.24</v>
      </c>
      <c r="H8891" s="4">
        <v>130972.28</v>
      </c>
      <c r="I8891" s="25"/>
      <c r="J8891" s="26" t="str">
        <f t="shared" si="832"/>
        <v>No</v>
      </c>
      <c r="K8891" s="26" t="str">
        <f t="shared" si="833"/>
        <v>GB</v>
      </c>
      <c r="L8891" s="26" t="str">
        <f t="shared" si="834"/>
        <v>Invalid</v>
      </c>
      <c r="M8891" s="26" t="str">
        <f>IF(OR(ISBLANK(B8891),ISBLANK(C8891),ISBLANK(D8891)),"Missing",IFERROR(VLOOKUP(A8891,'RM Postcodes'!$A:$B,2,0),"Invalid"))</f>
        <v>live</v>
      </c>
      <c r="N8891" s="26" t="str">
        <f t="shared" si="835"/>
        <v>OK</v>
      </c>
      <c r="O8891" s="26" t="str">
        <f t="shared" si="830"/>
        <v>OK</v>
      </c>
    </row>
    <row r="8892" spans="1:15" x14ac:dyDescent="0.2">
      <c r="A8892" s="24" t="str">
        <f t="shared" si="831"/>
        <v>TW9 4</v>
      </c>
      <c r="B8892" s="1" t="s">
        <v>12555</v>
      </c>
      <c r="C8892" s="1" t="s">
        <v>12671</v>
      </c>
      <c r="D8892" s="1" t="s">
        <v>12630</v>
      </c>
      <c r="E8892" s="2">
        <v>37</v>
      </c>
      <c r="F8892" s="3">
        <v>1198690.72</v>
      </c>
      <c r="G8892" s="3">
        <v>220228.03</v>
      </c>
      <c r="H8892" s="4">
        <v>61491.71</v>
      </c>
      <c r="I8892" s="25"/>
      <c r="J8892" s="26" t="str">
        <f t="shared" si="832"/>
        <v>No</v>
      </c>
      <c r="K8892" s="26" t="str">
        <f t="shared" si="833"/>
        <v>GB</v>
      </c>
      <c r="L8892" s="26" t="str">
        <f t="shared" si="834"/>
        <v>Invalid</v>
      </c>
      <c r="M8892" s="26" t="str">
        <f>IF(OR(ISBLANK(B8892),ISBLANK(C8892),ISBLANK(D8892)),"Missing",IFERROR(VLOOKUP(A8892,'RM Postcodes'!$A:$B,2,0),"Invalid"))</f>
        <v>live</v>
      </c>
      <c r="N8892" s="26" t="str">
        <f t="shared" si="835"/>
        <v>OK</v>
      </c>
      <c r="O8892" s="26" t="str">
        <f t="shared" si="830"/>
        <v>OK</v>
      </c>
    </row>
    <row r="8893" spans="1:15" x14ac:dyDescent="0.2">
      <c r="A8893" s="24" t="str">
        <f t="shared" si="831"/>
        <v>UB1 1</v>
      </c>
      <c r="B8893" s="1" t="s">
        <v>12556</v>
      </c>
      <c r="C8893" s="1" t="s">
        <v>12663</v>
      </c>
      <c r="D8893" s="1" t="s">
        <v>12621</v>
      </c>
      <c r="E8893" s="2">
        <v>73</v>
      </c>
      <c r="F8893" s="3">
        <v>7285909.3300000029</v>
      </c>
      <c r="G8893" s="3">
        <v>2676983.7599999998</v>
      </c>
      <c r="H8893" s="4">
        <v>1647893.18</v>
      </c>
      <c r="I8893" s="25"/>
      <c r="J8893" s="26" t="str">
        <f t="shared" si="832"/>
        <v>No</v>
      </c>
      <c r="K8893" s="26" t="str">
        <f t="shared" si="833"/>
        <v>GB</v>
      </c>
      <c r="L8893" s="26" t="str">
        <f t="shared" si="834"/>
        <v>Invalid</v>
      </c>
      <c r="M8893" s="26" t="str">
        <f>IF(OR(ISBLANK(B8893),ISBLANK(C8893),ISBLANK(D8893)),"Missing",IFERROR(VLOOKUP(A8893,'RM Postcodes'!$A:$B,2,0),"Invalid"))</f>
        <v>live</v>
      </c>
      <c r="N8893" s="26" t="str">
        <f t="shared" si="835"/>
        <v>OK</v>
      </c>
      <c r="O8893" s="26" t="str">
        <f t="shared" si="830"/>
        <v>OK</v>
      </c>
    </row>
    <row r="8894" spans="1:15" x14ac:dyDescent="0.2">
      <c r="A8894" s="24" t="str">
        <f t="shared" si="831"/>
        <v>UB1 2</v>
      </c>
      <c r="B8894" s="1" t="s">
        <v>12556</v>
      </c>
      <c r="C8894" s="1" t="s">
        <v>12663</v>
      </c>
      <c r="D8894" s="1" t="s">
        <v>12640</v>
      </c>
      <c r="E8894" s="2">
        <v>75</v>
      </c>
      <c r="F8894" s="3">
        <v>3180346.899999999</v>
      </c>
      <c r="G8894" s="3">
        <v>558201.87</v>
      </c>
      <c r="H8894" s="4">
        <v>382500</v>
      </c>
      <c r="I8894" s="25"/>
      <c r="J8894" s="26" t="str">
        <f t="shared" si="832"/>
        <v>No</v>
      </c>
      <c r="K8894" s="26" t="str">
        <f t="shared" si="833"/>
        <v>GB</v>
      </c>
      <c r="L8894" s="26" t="str">
        <f t="shared" si="834"/>
        <v>Invalid</v>
      </c>
      <c r="M8894" s="26" t="str">
        <f>IF(OR(ISBLANK(B8894),ISBLANK(C8894),ISBLANK(D8894)),"Missing",IFERROR(VLOOKUP(A8894,'RM Postcodes'!$A:$B,2,0),"Invalid"))</f>
        <v>live</v>
      </c>
      <c r="N8894" s="26" t="str">
        <f t="shared" si="835"/>
        <v>OK</v>
      </c>
      <c r="O8894" s="26" t="str">
        <f t="shared" si="830"/>
        <v>OK</v>
      </c>
    </row>
    <row r="8895" spans="1:15" x14ac:dyDescent="0.2">
      <c r="A8895" s="24" t="str">
        <f t="shared" si="831"/>
        <v>UB1 3</v>
      </c>
      <c r="B8895" s="1" t="s">
        <v>12556</v>
      </c>
      <c r="C8895" s="1" t="s">
        <v>12663</v>
      </c>
      <c r="D8895" s="1" t="s">
        <v>12629</v>
      </c>
      <c r="E8895" s="2">
        <v>48</v>
      </c>
      <c r="F8895" s="3">
        <v>1891268.27</v>
      </c>
      <c r="G8895" s="3">
        <v>418239.31</v>
      </c>
      <c r="H8895" s="4">
        <v>84806.78</v>
      </c>
      <c r="I8895" s="25"/>
      <c r="J8895" s="26" t="str">
        <f t="shared" si="832"/>
        <v>No</v>
      </c>
      <c r="K8895" s="26" t="str">
        <f t="shared" si="833"/>
        <v>GB</v>
      </c>
      <c r="L8895" s="26" t="str">
        <f t="shared" si="834"/>
        <v>Invalid</v>
      </c>
      <c r="M8895" s="26" t="str">
        <f>IF(OR(ISBLANK(B8895),ISBLANK(C8895),ISBLANK(D8895)),"Missing",IFERROR(VLOOKUP(A8895,'RM Postcodes'!$A:$B,2,0),"Invalid"))</f>
        <v>live</v>
      </c>
      <c r="N8895" s="26" t="str">
        <f t="shared" si="835"/>
        <v>OK</v>
      </c>
      <c r="O8895" s="26" t="str">
        <f t="shared" si="830"/>
        <v>OK</v>
      </c>
    </row>
    <row r="8896" spans="1:15" x14ac:dyDescent="0.2">
      <c r="A8896" s="24" t="str">
        <f t="shared" si="831"/>
        <v>UB10 0</v>
      </c>
      <c r="B8896" s="1" t="s">
        <v>12556</v>
      </c>
      <c r="C8896" s="1" t="s">
        <v>12620</v>
      </c>
      <c r="D8896" s="1" t="s">
        <v>12632</v>
      </c>
      <c r="E8896" s="2">
        <v>93</v>
      </c>
      <c r="F8896" s="3">
        <v>2998275.4299999978</v>
      </c>
      <c r="G8896" s="3">
        <v>353455.81</v>
      </c>
      <c r="H8896" s="4">
        <v>81210.490000000005</v>
      </c>
      <c r="I8896" s="25"/>
      <c r="J8896" s="26" t="str">
        <f t="shared" si="832"/>
        <v>No</v>
      </c>
      <c r="K8896" s="26" t="str">
        <f t="shared" si="833"/>
        <v>GB</v>
      </c>
      <c r="L8896" s="26" t="str">
        <f t="shared" si="834"/>
        <v>Invalid</v>
      </c>
      <c r="M8896" s="26" t="str">
        <f>IF(OR(ISBLANK(B8896),ISBLANK(C8896),ISBLANK(D8896)),"Missing",IFERROR(VLOOKUP(A8896,'RM Postcodes'!$A:$B,2,0),"Invalid"))</f>
        <v>live</v>
      </c>
      <c r="N8896" s="26" t="str">
        <f t="shared" si="835"/>
        <v>OK</v>
      </c>
      <c r="O8896" s="26" t="str">
        <f t="shared" si="830"/>
        <v>OK</v>
      </c>
    </row>
    <row r="8897" spans="1:15" x14ac:dyDescent="0.2">
      <c r="A8897" s="24" t="str">
        <f t="shared" si="831"/>
        <v>UB10 8</v>
      </c>
      <c r="B8897" s="1" t="s">
        <v>12556</v>
      </c>
      <c r="C8897" s="1" t="s">
        <v>12620</v>
      </c>
      <c r="D8897" s="1" t="s">
        <v>12626</v>
      </c>
      <c r="E8897" s="2">
        <v>62</v>
      </c>
      <c r="F8897" s="3">
        <v>3019376.169999999</v>
      </c>
      <c r="G8897" s="3">
        <v>562754.69999999995</v>
      </c>
      <c r="H8897" s="4">
        <v>231603.53</v>
      </c>
      <c r="I8897" s="25"/>
      <c r="J8897" s="26" t="str">
        <f t="shared" si="832"/>
        <v>No</v>
      </c>
      <c r="K8897" s="26" t="str">
        <f t="shared" si="833"/>
        <v>GB</v>
      </c>
      <c r="L8897" s="26" t="str">
        <f t="shared" si="834"/>
        <v>Invalid</v>
      </c>
      <c r="M8897" s="26" t="str">
        <f>IF(OR(ISBLANK(B8897),ISBLANK(C8897),ISBLANK(D8897)),"Missing",IFERROR(VLOOKUP(A8897,'RM Postcodes'!$A:$B,2,0),"Invalid"))</f>
        <v>live</v>
      </c>
      <c r="N8897" s="26" t="str">
        <f t="shared" si="835"/>
        <v>OK</v>
      </c>
      <c r="O8897" s="26" t="str">
        <f t="shared" si="830"/>
        <v>OK</v>
      </c>
    </row>
    <row r="8898" spans="1:15" x14ac:dyDescent="0.2">
      <c r="A8898" s="24" t="str">
        <f t="shared" si="831"/>
        <v>UB10 9</v>
      </c>
      <c r="B8898" s="1" t="s">
        <v>12556</v>
      </c>
      <c r="C8898" s="1" t="s">
        <v>12620</v>
      </c>
      <c r="D8898" s="1" t="s">
        <v>12627</v>
      </c>
      <c r="E8898" s="2">
        <v>68</v>
      </c>
      <c r="F8898" s="3">
        <v>1506335.12</v>
      </c>
      <c r="G8898" s="3">
        <v>94378.21</v>
      </c>
      <c r="H8898" s="4">
        <v>57693.539999999994</v>
      </c>
      <c r="I8898" s="25"/>
      <c r="J8898" s="26" t="str">
        <f t="shared" si="832"/>
        <v>No</v>
      </c>
      <c r="K8898" s="26" t="str">
        <f t="shared" si="833"/>
        <v>GB</v>
      </c>
      <c r="L8898" s="26" t="str">
        <f t="shared" si="834"/>
        <v>Invalid</v>
      </c>
      <c r="M8898" s="26" t="str">
        <f>IF(OR(ISBLANK(B8898),ISBLANK(C8898),ISBLANK(D8898)),"Missing",IFERROR(VLOOKUP(A8898,'RM Postcodes'!$A:$B,2,0),"Invalid"))</f>
        <v>live</v>
      </c>
      <c r="N8898" s="26" t="str">
        <f t="shared" si="835"/>
        <v>OK</v>
      </c>
      <c r="O8898" s="26" t="str">
        <f t="shared" si="830"/>
        <v>OK</v>
      </c>
    </row>
    <row r="8899" spans="1:15" x14ac:dyDescent="0.2">
      <c r="A8899" s="24" t="str">
        <f t="shared" si="831"/>
        <v>UB11 1</v>
      </c>
      <c r="B8899" s="1" t="s">
        <v>12556</v>
      </c>
      <c r="C8899" s="1" t="s">
        <v>12624</v>
      </c>
      <c r="D8899" s="1" t="s">
        <v>12621</v>
      </c>
      <c r="E8899" s="2">
        <v>15</v>
      </c>
      <c r="F8899" s="3">
        <v>1605165.7500000002</v>
      </c>
      <c r="G8899" s="3">
        <v>467879.06</v>
      </c>
      <c r="H8899" s="4">
        <v>341522.36</v>
      </c>
      <c r="I8899" s="25"/>
      <c r="J8899" s="26" t="str">
        <f t="shared" si="832"/>
        <v>No</v>
      </c>
      <c r="K8899" s="26" t="str">
        <f t="shared" si="833"/>
        <v>GB</v>
      </c>
      <c r="L8899" s="26" t="str">
        <f t="shared" si="834"/>
        <v>Invalid</v>
      </c>
      <c r="M8899" s="26" t="str">
        <f>IF(OR(ISBLANK(B8899),ISBLANK(C8899),ISBLANK(D8899)),"Missing",IFERROR(VLOOKUP(A8899,'RM Postcodes'!$A:$B,2,0),"Invalid"))</f>
        <v>live</v>
      </c>
      <c r="N8899" s="26" t="str">
        <f t="shared" si="835"/>
        <v>OK</v>
      </c>
      <c r="O8899" s="26" t="str">
        <f t="shared" si="830"/>
        <v>OK</v>
      </c>
    </row>
    <row r="8900" spans="1:15" x14ac:dyDescent="0.2">
      <c r="A8900" s="24" t="str">
        <f t="shared" si="831"/>
        <v>UB2 4</v>
      </c>
      <c r="B8900" s="1" t="s">
        <v>12556</v>
      </c>
      <c r="C8900" s="1" t="s">
        <v>12664</v>
      </c>
      <c r="D8900" s="1" t="s">
        <v>12630</v>
      </c>
      <c r="E8900" s="2">
        <v>135</v>
      </c>
      <c r="F8900" s="3">
        <v>5913834.1100000003</v>
      </c>
      <c r="G8900" s="3">
        <v>470500.38000000006</v>
      </c>
      <c r="H8900" s="4">
        <v>446718.03</v>
      </c>
      <c r="I8900" s="25"/>
      <c r="J8900" s="26" t="str">
        <f t="shared" si="832"/>
        <v>No</v>
      </c>
      <c r="K8900" s="26" t="str">
        <f t="shared" si="833"/>
        <v>GB</v>
      </c>
      <c r="L8900" s="26" t="str">
        <f t="shared" si="834"/>
        <v>Invalid</v>
      </c>
      <c r="M8900" s="26" t="str">
        <f>IF(OR(ISBLANK(B8900),ISBLANK(C8900),ISBLANK(D8900)),"Missing",IFERROR(VLOOKUP(A8900,'RM Postcodes'!$A:$B,2,0),"Invalid"))</f>
        <v>live</v>
      </c>
      <c r="N8900" s="26" t="str">
        <f t="shared" si="835"/>
        <v>OK</v>
      </c>
      <c r="O8900" s="26" t="str">
        <f t="shared" si="830"/>
        <v>OK</v>
      </c>
    </row>
    <row r="8901" spans="1:15" x14ac:dyDescent="0.2">
      <c r="A8901" s="24" t="str">
        <f t="shared" si="831"/>
        <v>UB2 5</v>
      </c>
      <c r="B8901" s="1" t="s">
        <v>12556</v>
      </c>
      <c r="C8901" s="1" t="s">
        <v>12664</v>
      </c>
      <c r="D8901" s="1" t="s">
        <v>12625</v>
      </c>
      <c r="E8901" s="2">
        <v>131</v>
      </c>
      <c r="F8901" s="3">
        <v>12983538.820000013</v>
      </c>
      <c r="G8901" s="3">
        <v>2298786.4500000002</v>
      </c>
      <c r="H8901" s="4">
        <v>1733748.85</v>
      </c>
      <c r="I8901" s="25"/>
      <c r="J8901" s="26" t="str">
        <f t="shared" si="832"/>
        <v>No</v>
      </c>
      <c r="K8901" s="26" t="str">
        <f t="shared" si="833"/>
        <v>GB</v>
      </c>
      <c r="L8901" s="26" t="str">
        <f t="shared" si="834"/>
        <v>Invalid</v>
      </c>
      <c r="M8901" s="26" t="str">
        <f>IF(OR(ISBLANK(B8901),ISBLANK(C8901),ISBLANK(D8901)),"Missing",IFERROR(VLOOKUP(A8901,'RM Postcodes'!$A:$B,2,0),"Invalid"))</f>
        <v>live</v>
      </c>
      <c r="N8901" s="26" t="str">
        <f t="shared" si="835"/>
        <v>OK</v>
      </c>
      <c r="O8901" s="26" t="str">
        <f t="shared" ref="O8901:O8964" si="836">IF(COUNT(E8901)=0,"Missing",IF(E8901&lt;=2,"Redact",IF(COUNTIF(F8901:H8901,"&gt;0")&lt;&gt;3,"Error",IF((G8901+H8901)/F8901&lt;60%,"OK","Redact"))))</f>
        <v>OK</v>
      </c>
    </row>
    <row r="8902" spans="1:15" x14ac:dyDescent="0.2">
      <c r="A8902" s="24" t="str">
        <f t="shared" ref="A8902:A8965" si="837">TRIM(B8902)&amp;TRIM(C8902)&amp;" "&amp;TRIM(D8902)</f>
        <v>UB3 1</v>
      </c>
      <c r="B8902" s="1" t="s">
        <v>12556</v>
      </c>
      <c r="C8902" s="1" t="s">
        <v>12665</v>
      </c>
      <c r="D8902" s="1" t="s">
        <v>12621</v>
      </c>
      <c r="E8902" s="2">
        <v>97</v>
      </c>
      <c r="F8902" s="3">
        <v>4838929.8099999968</v>
      </c>
      <c r="G8902" s="3">
        <v>1105529.28</v>
      </c>
      <c r="H8902" s="4">
        <v>442514.46</v>
      </c>
      <c r="I8902" s="25"/>
      <c r="J8902" s="26" t="str">
        <f t="shared" ref="J8902:J8965" si="838">IF(AND(K8902="NI",L8902="OK",M8902="LIVE",N8902="OK",O8902="OK"),"yes NI",IF(AND(K8902="GB",L8902="OK",M8902="LIVE",N8902="OK",O8902="OK"),"Yes","No"))</f>
        <v>No</v>
      </c>
      <c r="K8902" s="26" t="str">
        <f t="shared" ref="K8902:K8965" si="839">IF(ISBLANK(B8902),"Missing",IF(AND(OR(LEN(B8902)=2,LEN(B8902)=1),AND(ISERROR(VALUE(LEFT(B8902,1))),ISERROR(VALUE(RIGHT(B8902,1))))),IF(OR(B8902="GY",B8902="IM",B8902="JE"),"not GB",IF(B8902="BT","NI","GB")),"Invalid"))</f>
        <v>GB</v>
      </c>
      <c r="L8902" s="26" t="str">
        <f t="shared" si="834"/>
        <v>Invalid</v>
      </c>
      <c r="M8902" s="26" t="str">
        <f>IF(OR(ISBLANK(B8902),ISBLANK(C8902),ISBLANK(D8902)),"Missing",IFERROR(VLOOKUP(A8902,'RM Postcodes'!$A:$B,2,0),"Invalid"))</f>
        <v>live</v>
      </c>
      <c r="N8902" s="26" t="str">
        <f t="shared" si="835"/>
        <v>OK</v>
      </c>
      <c r="O8902" s="26" t="str">
        <f t="shared" si="836"/>
        <v>OK</v>
      </c>
    </row>
    <row r="8903" spans="1:15" x14ac:dyDescent="0.2">
      <c r="A8903" s="24" t="str">
        <f t="shared" si="837"/>
        <v>UB3 2</v>
      </c>
      <c r="B8903" s="1" t="s">
        <v>12556</v>
      </c>
      <c r="C8903" s="1" t="s">
        <v>12665</v>
      </c>
      <c r="D8903" s="1" t="s">
        <v>12640</v>
      </c>
      <c r="E8903" s="2">
        <v>81</v>
      </c>
      <c r="F8903" s="3">
        <v>2330477.8500000006</v>
      </c>
      <c r="G8903" s="3">
        <v>101478.82</v>
      </c>
      <c r="H8903" s="4">
        <v>53349.020000000004</v>
      </c>
      <c r="I8903" s="25"/>
      <c r="J8903" s="26" t="str">
        <f t="shared" si="838"/>
        <v>No</v>
      </c>
      <c r="K8903" s="26" t="str">
        <f t="shared" si="839"/>
        <v>GB</v>
      </c>
      <c r="L8903" s="26" t="str">
        <f t="shared" ref="L8903:L8966" si="840">IF(ISBLANK(D8903),"Missing",IF(AND(LEN(D8903)=1,ISNUMBER(VALUE(D8903))),"OK","Invalid"))</f>
        <v>Invalid</v>
      </c>
      <c r="M8903" s="26" t="str">
        <f>IF(OR(ISBLANK(B8903),ISBLANK(C8903),ISBLANK(D8903)),"Missing",IFERROR(VLOOKUP(A8903,'RM Postcodes'!$A:$B,2,0),"Invalid"))</f>
        <v>live</v>
      </c>
      <c r="N8903" s="26" t="str">
        <f t="shared" ref="N8903:N8966" si="841">IF(ISBLANK(E8903),"Missing",IF(E8903&lt;10,"Redact","OK"))</f>
        <v>OK</v>
      </c>
      <c r="O8903" s="26" t="str">
        <f t="shared" si="836"/>
        <v>OK</v>
      </c>
    </row>
    <row r="8904" spans="1:15" x14ac:dyDescent="0.2">
      <c r="A8904" s="24" t="str">
        <f t="shared" si="837"/>
        <v>UB3 3</v>
      </c>
      <c r="B8904" s="1" t="s">
        <v>12556</v>
      </c>
      <c r="C8904" s="1" t="s">
        <v>12665</v>
      </c>
      <c r="D8904" s="1" t="s">
        <v>12629</v>
      </c>
      <c r="E8904" s="2">
        <v>53</v>
      </c>
      <c r="F8904" s="3">
        <v>2539050.7799999998</v>
      </c>
      <c r="G8904" s="3">
        <v>731416.90999999992</v>
      </c>
      <c r="H8904" s="4">
        <v>199999.96</v>
      </c>
      <c r="I8904" s="25"/>
      <c r="J8904" s="26" t="str">
        <f t="shared" si="838"/>
        <v>No</v>
      </c>
      <c r="K8904" s="26" t="str">
        <f t="shared" si="839"/>
        <v>GB</v>
      </c>
      <c r="L8904" s="26" t="str">
        <f t="shared" si="840"/>
        <v>Invalid</v>
      </c>
      <c r="M8904" s="26" t="str">
        <f>IF(OR(ISBLANK(B8904),ISBLANK(C8904),ISBLANK(D8904)),"Missing",IFERROR(VLOOKUP(A8904,'RM Postcodes'!$A:$B,2,0),"Invalid"))</f>
        <v>live</v>
      </c>
      <c r="N8904" s="26" t="str">
        <f t="shared" si="841"/>
        <v>OK</v>
      </c>
      <c r="O8904" s="26" t="str">
        <f t="shared" si="836"/>
        <v>OK</v>
      </c>
    </row>
    <row r="8905" spans="1:15" x14ac:dyDescent="0.2">
      <c r="A8905" s="24" t="str">
        <f t="shared" si="837"/>
        <v>UB3 4</v>
      </c>
      <c r="B8905" s="1" t="s">
        <v>12556</v>
      </c>
      <c r="C8905" s="1" t="s">
        <v>12665</v>
      </c>
      <c r="D8905" s="1" t="s">
        <v>12630</v>
      </c>
      <c r="E8905" s="2">
        <v>73</v>
      </c>
      <c r="F8905" s="3">
        <v>2484176.1899999995</v>
      </c>
      <c r="G8905" s="3">
        <v>199742.66999999998</v>
      </c>
      <c r="H8905" s="4">
        <v>153289.51999999996</v>
      </c>
      <c r="I8905" s="25"/>
      <c r="J8905" s="26" t="str">
        <f t="shared" si="838"/>
        <v>No</v>
      </c>
      <c r="K8905" s="26" t="str">
        <f t="shared" si="839"/>
        <v>GB</v>
      </c>
      <c r="L8905" s="26" t="str">
        <f t="shared" si="840"/>
        <v>Invalid</v>
      </c>
      <c r="M8905" s="26" t="str">
        <f>IF(OR(ISBLANK(B8905),ISBLANK(C8905),ISBLANK(D8905)),"Missing",IFERROR(VLOOKUP(A8905,'RM Postcodes'!$A:$B,2,0),"Invalid"))</f>
        <v>live</v>
      </c>
      <c r="N8905" s="26" t="str">
        <f t="shared" si="841"/>
        <v>OK</v>
      </c>
      <c r="O8905" s="26" t="str">
        <f t="shared" si="836"/>
        <v>OK</v>
      </c>
    </row>
    <row r="8906" spans="1:15" x14ac:dyDescent="0.2">
      <c r="A8906" s="24" t="str">
        <f t="shared" si="837"/>
        <v>UB3 5</v>
      </c>
      <c r="B8906" s="1" t="s">
        <v>12556</v>
      </c>
      <c r="C8906" s="1" t="s">
        <v>12665</v>
      </c>
      <c r="D8906" s="1" t="s">
        <v>12625</v>
      </c>
      <c r="E8906" s="2">
        <v>42</v>
      </c>
      <c r="F8906" s="3">
        <v>1370175.6700000002</v>
      </c>
      <c r="G8906" s="3">
        <v>100042.77</v>
      </c>
      <c r="H8906" s="4">
        <v>58750</v>
      </c>
      <c r="I8906" s="25"/>
      <c r="J8906" s="26" t="str">
        <f t="shared" si="838"/>
        <v>No</v>
      </c>
      <c r="K8906" s="26" t="str">
        <f t="shared" si="839"/>
        <v>GB</v>
      </c>
      <c r="L8906" s="26" t="str">
        <f t="shared" si="840"/>
        <v>Invalid</v>
      </c>
      <c r="M8906" s="26" t="str">
        <f>IF(OR(ISBLANK(B8906),ISBLANK(C8906),ISBLANK(D8906)),"Missing",IFERROR(VLOOKUP(A8906,'RM Postcodes'!$A:$B,2,0),"Invalid"))</f>
        <v>live</v>
      </c>
      <c r="N8906" s="26" t="str">
        <f t="shared" si="841"/>
        <v>OK</v>
      </c>
      <c r="O8906" s="26" t="str">
        <f t="shared" si="836"/>
        <v>OK</v>
      </c>
    </row>
    <row r="8907" spans="1:15" x14ac:dyDescent="0.2">
      <c r="A8907" s="24" t="str">
        <f t="shared" si="837"/>
        <v>UB4 0</v>
      </c>
      <c r="B8907" s="1" t="s">
        <v>12556</v>
      </c>
      <c r="C8907" s="1" t="s">
        <v>12666</v>
      </c>
      <c r="D8907" s="1" t="s">
        <v>12632</v>
      </c>
      <c r="E8907" s="2">
        <v>92</v>
      </c>
      <c r="F8907" s="3">
        <v>3178989.0100000007</v>
      </c>
      <c r="G8907" s="3">
        <v>317552.84000000003</v>
      </c>
      <c r="H8907" s="4">
        <v>123983.75</v>
      </c>
      <c r="I8907" s="25"/>
      <c r="J8907" s="26" t="str">
        <f t="shared" si="838"/>
        <v>No</v>
      </c>
      <c r="K8907" s="26" t="str">
        <f t="shared" si="839"/>
        <v>GB</v>
      </c>
      <c r="L8907" s="26" t="str">
        <f t="shared" si="840"/>
        <v>Invalid</v>
      </c>
      <c r="M8907" s="26" t="str">
        <f>IF(OR(ISBLANK(B8907),ISBLANK(C8907),ISBLANK(D8907)),"Missing",IFERROR(VLOOKUP(A8907,'RM Postcodes'!$A:$B,2,0),"Invalid"))</f>
        <v>live</v>
      </c>
      <c r="N8907" s="26" t="str">
        <f t="shared" si="841"/>
        <v>OK</v>
      </c>
      <c r="O8907" s="26" t="str">
        <f t="shared" si="836"/>
        <v>OK</v>
      </c>
    </row>
    <row r="8908" spans="1:15" x14ac:dyDescent="0.2">
      <c r="A8908" s="24" t="str">
        <f t="shared" si="837"/>
        <v>UB4 8</v>
      </c>
      <c r="B8908" s="1" t="s">
        <v>12556</v>
      </c>
      <c r="C8908" s="1" t="s">
        <v>12666</v>
      </c>
      <c r="D8908" s="1" t="s">
        <v>12626</v>
      </c>
      <c r="E8908" s="2">
        <v>80</v>
      </c>
      <c r="F8908" s="3">
        <v>2069763.9600000007</v>
      </c>
      <c r="G8908" s="3">
        <v>156666.71</v>
      </c>
      <c r="H8908" s="4">
        <v>59935.65</v>
      </c>
      <c r="I8908" s="25"/>
      <c r="J8908" s="26" t="str">
        <f t="shared" si="838"/>
        <v>No</v>
      </c>
      <c r="K8908" s="26" t="str">
        <f t="shared" si="839"/>
        <v>GB</v>
      </c>
      <c r="L8908" s="26" t="str">
        <f t="shared" si="840"/>
        <v>Invalid</v>
      </c>
      <c r="M8908" s="26" t="str">
        <f>IF(OR(ISBLANK(B8908),ISBLANK(C8908),ISBLANK(D8908)),"Missing",IFERROR(VLOOKUP(A8908,'RM Postcodes'!$A:$B,2,0),"Invalid"))</f>
        <v>live</v>
      </c>
      <c r="N8908" s="26" t="str">
        <f t="shared" si="841"/>
        <v>OK</v>
      </c>
      <c r="O8908" s="26" t="str">
        <f t="shared" si="836"/>
        <v>OK</v>
      </c>
    </row>
    <row r="8909" spans="1:15" x14ac:dyDescent="0.2">
      <c r="A8909" s="24" t="str">
        <f t="shared" si="837"/>
        <v>UB4 9</v>
      </c>
      <c r="B8909" s="1" t="s">
        <v>12556</v>
      </c>
      <c r="C8909" s="1" t="s">
        <v>12666</v>
      </c>
      <c r="D8909" s="1" t="s">
        <v>12627</v>
      </c>
      <c r="E8909" s="2">
        <v>54</v>
      </c>
      <c r="F8909" s="3">
        <v>1921400.43</v>
      </c>
      <c r="G8909" s="3">
        <v>544565.34</v>
      </c>
      <c r="H8909" s="4">
        <v>101922.26999999999</v>
      </c>
      <c r="I8909" s="25"/>
      <c r="J8909" s="26" t="str">
        <f t="shared" si="838"/>
        <v>No</v>
      </c>
      <c r="K8909" s="26" t="str">
        <f t="shared" si="839"/>
        <v>GB</v>
      </c>
      <c r="L8909" s="26" t="str">
        <f t="shared" si="840"/>
        <v>Invalid</v>
      </c>
      <c r="M8909" s="26" t="str">
        <f>IF(OR(ISBLANK(B8909),ISBLANK(C8909),ISBLANK(D8909)),"Missing",IFERROR(VLOOKUP(A8909,'RM Postcodes'!$A:$B,2,0),"Invalid"))</f>
        <v>live</v>
      </c>
      <c r="N8909" s="26" t="str">
        <f t="shared" si="841"/>
        <v>OK</v>
      </c>
      <c r="O8909" s="26" t="str">
        <f t="shared" si="836"/>
        <v>OK</v>
      </c>
    </row>
    <row r="8910" spans="1:15" x14ac:dyDescent="0.2">
      <c r="A8910" s="24" t="str">
        <f t="shared" si="837"/>
        <v>UB5 4</v>
      </c>
      <c r="B8910" s="1" t="s">
        <v>12556</v>
      </c>
      <c r="C8910" s="1" t="s">
        <v>12667</v>
      </c>
      <c r="D8910" s="1" t="s">
        <v>12630</v>
      </c>
      <c r="E8910" s="2">
        <v>81</v>
      </c>
      <c r="F8910" s="3">
        <v>2553953.8699999992</v>
      </c>
      <c r="G8910" s="3">
        <v>426795.74999999994</v>
      </c>
      <c r="H8910" s="4">
        <v>130000</v>
      </c>
      <c r="I8910" s="25"/>
      <c r="J8910" s="26" t="str">
        <f t="shared" si="838"/>
        <v>No</v>
      </c>
      <c r="K8910" s="26" t="str">
        <f t="shared" si="839"/>
        <v>GB</v>
      </c>
      <c r="L8910" s="26" t="str">
        <f t="shared" si="840"/>
        <v>Invalid</v>
      </c>
      <c r="M8910" s="26" t="str">
        <f>IF(OR(ISBLANK(B8910),ISBLANK(C8910),ISBLANK(D8910)),"Missing",IFERROR(VLOOKUP(A8910,'RM Postcodes'!$A:$B,2,0),"Invalid"))</f>
        <v>live</v>
      </c>
      <c r="N8910" s="26" t="str">
        <f t="shared" si="841"/>
        <v>OK</v>
      </c>
      <c r="O8910" s="26" t="str">
        <f t="shared" si="836"/>
        <v>OK</v>
      </c>
    </row>
    <row r="8911" spans="1:15" x14ac:dyDescent="0.2">
      <c r="A8911" s="24" t="str">
        <f t="shared" si="837"/>
        <v>UB5 5</v>
      </c>
      <c r="B8911" s="1" t="s">
        <v>12556</v>
      </c>
      <c r="C8911" s="1" t="s">
        <v>12667</v>
      </c>
      <c r="D8911" s="1" t="s">
        <v>12625</v>
      </c>
      <c r="E8911" s="2">
        <v>56</v>
      </c>
      <c r="F8911" s="3">
        <v>1909618.6399999997</v>
      </c>
      <c r="G8911" s="3">
        <v>195833.29</v>
      </c>
      <c r="H8911" s="4">
        <v>173333.36</v>
      </c>
      <c r="I8911" s="25"/>
      <c r="J8911" s="26" t="str">
        <f t="shared" si="838"/>
        <v>No</v>
      </c>
      <c r="K8911" s="26" t="str">
        <f t="shared" si="839"/>
        <v>GB</v>
      </c>
      <c r="L8911" s="26" t="str">
        <f t="shared" si="840"/>
        <v>Invalid</v>
      </c>
      <c r="M8911" s="26" t="str">
        <f>IF(OR(ISBLANK(B8911),ISBLANK(C8911),ISBLANK(D8911)),"Missing",IFERROR(VLOOKUP(A8911,'RM Postcodes'!$A:$B,2,0),"Invalid"))</f>
        <v>live</v>
      </c>
      <c r="N8911" s="26" t="str">
        <f t="shared" si="841"/>
        <v>OK</v>
      </c>
      <c r="O8911" s="26" t="str">
        <f t="shared" si="836"/>
        <v>OK</v>
      </c>
    </row>
    <row r="8912" spans="1:15" x14ac:dyDescent="0.2">
      <c r="A8912" s="24" t="str">
        <f t="shared" si="837"/>
        <v>UB5 6</v>
      </c>
      <c r="B8912" s="1" t="s">
        <v>12556</v>
      </c>
      <c r="C8912" s="1" t="s">
        <v>12667</v>
      </c>
      <c r="D8912" s="1" t="s">
        <v>12622</v>
      </c>
      <c r="E8912" s="2">
        <v>65</v>
      </c>
      <c r="F8912" s="3">
        <v>2258508.9799999986</v>
      </c>
      <c r="G8912" s="3">
        <v>300033.05</v>
      </c>
      <c r="H8912" s="4">
        <v>255809.77</v>
      </c>
      <c r="I8912" s="25"/>
      <c r="J8912" s="26" t="str">
        <f t="shared" si="838"/>
        <v>No</v>
      </c>
      <c r="K8912" s="26" t="str">
        <f t="shared" si="839"/>
        <v>GB</v>
      </c>
      <c r="L8912" s="26" t="str">
        <f t="shared" si="840"/>
        <v>Invalid</v>
      </c>
      <c r="M8912" s="26" t="str">
        <f>IF(OR(ISBLANK(B8912),ISBLANK(C8912),ISBLANK(D8912)),"Missing",IFERROR(VLOOKUP(A8912,'RM Postcodes'!$A:$B,2,0),"Invalid"))</f>
        <v>live</v>
      </c>
      <c r="N8912" s="26" t="str">
        <f t="shared" si="841"/>
        <v>OK</v>
      </c>
      <c r="O8912" s="26" t="str">
        <f t="shared" si="836"/>
        <v>OK</v>
      </c>
    </row>
    <row r="8913" spans="1:15" x14ac:dyDescent="0.2">
      <c r="A8913" s="24" t="str">
        <f t="shared" si="837"/>
        <v>UB6 0</v>
      </c>
      <c r="B8913" s="1" t="s">
        <v>12556</v>
      </c>
      <c r="C8913" s="1" t="s">
        <v>12668</v>
      </c>
      <c r="D8913" s="1" t="s">
        <v>12632</v>
      </c>
      <c r="E8913" s="2">
        <v>79</v>
      </c>
      <c r="F8913" s="3">
        <v>5643115.3500000024</v>
      </c>
      <c r="G8913" s="3">
        <v>1272989.6199999999</v>
      </c>
      <c r="H8913" s="4">
        <v>946272.71000000008</v>
      </c>
      <c r="I8913" s="25"/>
      <c r="J8913" s="26" t="str">
        <f t="shared" si="838"/>
        <v>No</v>
      </c>
      <c r="K8913" s="26" t="str">
        <f t="shared" si="839"/>
        <v>GB</v>
      </c>
      <c r="L8913" s="26" t="str">
        <f t="shared" si="840"/>
        <v>Invalid</v>
      </c>
      <c r="M8913" s="26" t="str">
        <f>IF(OR(ISBLANK(B8913),ISBLANK(C8913),ISBLANK(D8913)),"Missing",IFERROR(VLOOKUP(A8913,'RM Postcodes'!$A:$B,2,0),"Invalid"))</f>
        <v>live</v>
      </c>
      <c r="N8913" s="26" t="str">
        <f t="shared" si="841"/>
        <v>OK</v>
      </c>
      <c r="O8913" s="26" t="str">
        <f t="shared" si="836"/>
        <v>OK</v>
      </c>
    </row>
    <row r="8914" spans="1:15" x14ac:dyDescent="0.2">
      <c r="A8914" s="24" t="str">
        <f t="shared" si="837"/>
        <v>UB6 1</v>
      </c>
      <c r="B8914" s="1" t="s">
        <v>12556</v>
      </c>
      <c r="C8914" s="1" t="s">
        <v>12668</v>
      </c>
      <c r="D8914" s="1" t="s">
        <v>12621</v>
      </c>
      <c r="E8914" s="2">
        <v>1</v>
      </c>
      <c r="F8914" s="3">
        <v>18583.349999999999</v>
      </c>
      <c r="G8914" s="3">
        <v>18583.349999999999</v>
      </c>
      <c r="H8914" s="4">
        <v>0</v>
      </c>
      <c r="I8914" s="25"/>
      <c r="J8914" s="26" t="str">
        <f t="shared" si="838"/>
        <v>No</v>
      </c>
      <c r="K8914" s="26" t="str">
        <f t="shared" si="839"/>
        <v>GB</v>
      </c>
      <c r="L8914" s="26" t="str">
        <f t="shared" si="840"/>
        <v>Invalid</v>
      </c>
      <c r="M8914" s="26" t="str">
        <f>IF(OR(ISBLANK(B8914),ISBLANK(C8914),ISBLANK(D8914)),"Missing",IFERROR(VLOOKUP(A8914,'RM Postcodes'!$A:$B,2,0),"Invalid"))</f>
        <v>Invalid</v>
      </c>
      <c r="N8914" s="26" t="str">
        <f t="shared" si="841"/>
        <v>Redact</v>
      </c>
      <c r="O8914" s="26" t="str">
        <f t="shared" si="836"/>
        <v>Redact</v>
      </c>
    </row>
    <row r="8915" spans="1:15" x14ac:dyDescent="0.2">
      <c r="A8915" s="24" t="str">
        <f t="shared" si="837"/>
        <v>UB6 7</v>
      </c>
      <c r="B8915" s="1" t="s">
        <v>12556</v>
      </c>
      <c r="C8915" s="1" t="s">
        <v>12668</v>
      </c>
      <c r="D8915" s="1" t="s">
        <v>12623</v>
      </c>
      <c r="E8915" s="2">
        <v>90</v>
      </c>
      <c r="F8915" s="3">
        <v>6580872.7399999984</v>
      </c>
      <c r="G8915" s="3">
        <v>924111.77999999991</v>
      </c>
      <c r="H8915" s="4">
        <v>825444.43</v>
      </c>
      <c r="I8915" s="25"/>
      <c r="J8915" s="26" t="str">
        <f t="shared" si="838"/>
        <v>No</v>
      </c>
      <c r="K8915" s="26" t="str">
        <f t="shared" si="839"/>
        <v>GB</v>
      </c>
      <c r="L8915" s="26" t="str">
        <f t="shared" si="840"/>
        <v>Invalid</v>
      </c>
      <c r="M8915" s="26" t="str">
        <f>IF(OR(ISBLANK(B8915),ISBLANK(C8915),ISBLANK(D8915)),"Missing",IFERROR(VLOOKUP(A8915,'RM Postcodes'!$A:$B,2,0),"Invalid"))</f>
        <v>live</v>
      </c>
      <c r="N8915" s="26" t="str">
        <f t="shared" si="841"/>
        <v>OK</v>
      </c>
      <c r="O8915" s="26" t="str">
        <f t="shared" si="836"/>
        <v>OK</v>
      </c>
    </row>
    <row r="8916" spans="1:15" x14ac:dyDescent="0.2">
      <c r="A8916" s="24" t="str">
        <f t="shared" si="837"/>
        <v>UB6 8</v>
      </c>
      <c r="B8916" s="1" t="s">
        <v>12556</v>
      </c>
      <c r="C8916" s="1" t="s">
        <v>12668</v>
      </c>
      <c r="D8916" s="1" t="s">
        <v>12626</v>
      </c>
      <c r="E8916" s="2">
        <v>82</v>
      </c>
      <c r="F8916" s="3">
        <v>5403254.7000000002</v>
      </c>
      <c r="G8916" s="3">
        <v>1566545.27</v>
      </c>
      <c r="H8916" s="4">
        <v>813265.37</v>
      </c>
      <c r="I8916" s="25"/>
      <c r="J8916" s="26" t="str">
        <f t="shared" si="838"/>
        <v>No</v>
      </c>
      <c r="K8916" s="26" t="str">
        <f t="shared" si="839"/>
        <v>GB</v>
      </c>
      <c r="L8916" s="26" t="str">
        <f t="shared" si="840"/>
        <v>Invalid</v>
      </c>
      <c r="M8916" s="26" t="str">
        <f>IF(OR(ISBLANK(B8916),ISBLANK(C8916),ISBLANK(D8916)),"Missing",IFERROR(VLOOKUP(A8916,'RM Postcodes'!$A:$B,2,0),"Invalid"))</f>
        <v>live</v>
      </c>
      <c r="N8916" s="26" t="str">
        <f t="shared" si="841"/>
        <v>OK</v>
      </c>
      <c r="O8916" s="26" t="str">
        <f t="shared" si="836"/>
        <v>OK</v>
      </c>
    </row>
    <row r="8917" spans="1:15" x14ac:dyDescent="0.2">
      <c r="A8917" s="24" t="str">
        <f t="shared" si="837"/>
        <v>UB6 9</v>
      </c>
      <c r="B8917" s="1" t="s">
        <v>12556</v>
      </c>
      <c r="C8917" s="1" t="s">
        <v>12668</v>
      </c>
      <c r="D8917" s="1" t="s">
        <v>12627</v>
      </c>
      <c r="E8917" s="2">
        <v>72</v>
      </c>
      <c r="F8917" s="3">
        <v>1845239.9699999995</v>
      </c>
      <c r="G8917" s="3">
        <v>102000.43000000001</v>
      </c>
      <c r="H8917" s="4">
        <v>97959.22</v>
      </c>
      <c r="I8917" s="25"/>
      <c r="J8917" s="26" t="str">
        <f t="shared" si="838"/>
        <v>No</v>
      </c>
      <c r="K8917" s="26" t="str">
        <f t="shared" si="839"/>
        <v>GB</v>
      </c>
      <c r="L8917" s="26" t="str">
        <f t="shared" si="840"/>
        <v>Invalid</v>
      </c>
      <c r="M8917" s="26" t="str">
        <f>IF(OR(ISBLANK(B8917),ISBLANK(C8917),ISBLANK(D8917)),"Missing",IFERROR(VLOOKUP(A8917,'RM Postcodes'!$A:$B,2,0),"Invalid"))</f>
        <v>live</v>
      </c>
      <c r="N8917" s="26" t="str">
        <f t="shared" si="841"/>
        <v>OK</v>
      </c>
      <c r="O8917" s="26" t="str">
        <f t="shared" si="836"/>
        <v>OK</v>
      </c>
    </row>
    <row r="8918" spans="1:15" x14ac:dyDescent="0.2">
      <c r="A8918" s="24" t="str">
        <f t="shared" si="837"/>
        <v>UB7 0</v>
      </c>
      <c r="B8918" s="1" t="s">
        <v>12556</v>
      </c>
      <c r="C8918" s="1" t="s">
        <v>12669</v>
      </c>
      <c r="D8918" s="1" t="s">
        <v>12632</v>
      </c>
      <c r="E8918" s="2">
        <v>35</v>
      </c>
      <c r="F8918" s="3">
        <v>1387792.8599999994</v>
      </c>
      <c r="G8918" s="3">
        <v>221513.46</v>
      </c>
      <c r="H8918" s="4">
        <v>147000</v>
      </c>
      <c r="I8918" s="25"/>
      <c r="J8918" s="26" t="str">
        <f t="shared" si="838"/>
        <v>No</v>
      </c>
      <c r="K8918" s="26" t="str">
        <f t="shared" si="839"/>
        <v>GB</v>
      </c>
      <c r="L8918" s="26" t="str">
        <f t="shared" si="840"/>
        <v>Invalid</v>
      </c>
      <c r="M8918" s="26" t="str">
        <f>IF(OR(ISBLANK(B8918),ISBLANK(C8918),ISBLANK(D8918)),"Missing",IFERROR(VLOOKUP(A8918,'RM Postcodes'!$A:$B,2,0),"Invalid"))</f>
        <v>live</v>
      </c>
      <c r="N8918" s="26" t="str">
        <f t="shared" si="841"/>
        <v>OK</v>
      </c>
      <c r="O8918" s="26" t="str">
        <f t="shared" si="836"/>
        <v>OK</v>
      </c>
    </row>
    <row r="8919" spans="1:15" x14ac:dyDescent="0.2">
      <c r="A8919" s="24" t="str">
        <f t="shared" si="837"/>
        <v>UB7 7</v>
      </c>
      <c r="B8919" s="1" t="s">
        <v>12556</v>
      </c>
      <c r="C8919" s="1" t="s">
        <v>12669</v>
      </c>
      <c r="D8919" s="1" t="s">
        <v>12623</v>
      </c>
      <c r="E8919" s="2">
        <v>61</v>
      </c>
      <c r="F8919" s="3">
        <v>2831690.7999999993</v>
      </c>
      <c r="G8919" s="3">
        <v>412899.43</v>
      </c>
      <c r="H8919" s="4">
        <v>242516.81</v>
      </c>
      <c r="I8919" s="25"/>
      <c r="J8919" s="26" t="str">
        <f t="shared" si="838"/>
        <v>No</v>
      </c>
      <c r="K8919" s="26" t="str">
        <f t="shared" si="839"/>
        <v>GB</v>
      </c>
      <c r="L8919" s="26" t="str">
        <f t="shared" si="840"/>
        <v>Invalid</v>
      </c>
      <c r="M8919" s="26" t="str">
        <f>IF(OR(ISBLANK(B8919),ISBLANK(C8919),ISBLANK(D8919)),"Missing",IFERROR(VLOOKUP(A8919,'RM Postcodes'!$A:$B,2,0),"Invalid"))</f>
        <v>live</v>
      </c>
      <c r="N8919" s="26" t="str">
        <f t="shared" si="841"/>
        <v>OK</v>
      </c>
      <c r="O8919" s="26" t="str">
        <f t="shared" si="836"/>
        <v>OK</v>
      </c>
    </row>
    <row r="8920" spans="1:15" x14ac:dyDescent="0.2">
      <c r="A8920" s="24" t="str">
        <f t="shared" si="837"/>
        <v>UB7 8</v>
      </c>
      <c r="B8920" s="1" t="s">
        <v>12556</v>
      </c>
      <c r="C8920" s="1" t="s">
        <v>12669</v>
      </c>
      <c r="D8920" s="1" t="s">
        <v>12626</v>
      </c>
      <c r="E8920" s="2">
        <v>33</v>
      </c>
      <c r="F8920" s="3">
        <v>1639458.48</v>
      </c>
      <c r="G8920" s="3">
        <v>450539.4</v>
      </c>
      <c r="H8920" s="4">
        <v>188926.99</v>
      </c>
      <c r="I8920" s="25"/>
      <c r="J8920" s="26" t="str">
        <f t="shared" si="838"/>
        <v>No</v>
      </c>
      <c r="K8920" s="26" t="str">
        <f t="shared" si="839"/>
        <v>GB</v>
      </c>
      <c r="L8920" s="26" t="str">
        <f t="shared" si="840"/>
        <v>Invalid</v>
      </c>
      <c r="M8920" s="26" t="str">
        <f>IF(OR(ISBLANK(B8920),ISBLANK(C8920),ISBLANK(D8920)),"Missing",IFERROR(VLOOKUP(A8920,'RM Postcodes'!$A:$B,2,0),"Invalid"))</f>
        <v>live</v>
      </c>
      <c r="N8920" s="26" t="str">
        <f t="shared" si="841"/>
        <v>OK</v>
      </c>
      <c r="O8920" s="26" t="str">
        <f t="shared" si="836"/>
        <v>OK</v>
      </c>
    </row>
    <row r="8921" spans="1:15" x14ac:dyDescent="0.2">
      <c r="A8921" s="24" t="str">
        <f t="shared" si="837"/>
        <v>UB7 9</v>
      </c>
      <c r="B8921" s="1" t="s">
        <v>12556</v>
      </c>
      <c r="C8921" s="1" t="s">
        <v>12669</v>
      </c>
      <c r="D8921" s="1" t="s">
        <v>12627</v>
      </c>
      <c r="E8921" s="2">
        <v>55</v>
      </c>
      <c r="F8921" s="3">
        <v>1869065.4499999993</v>
      </c>
      <c r="G8921" s="3">
        <v>206796.84999999998</v>
      </c>
      <c r="H8921" s="4">
        <v>195050</v>
      </c>
      <c r="I8921" s="25"/>
      <c r="J8921" s="26" t="str">
        <f t="shared" si="838"/>
        <v>No</v>
      </c>
      <c r="K8921" s="26" t="str">
        <f t="shared" si="839"/>
        <v>GB</v>
      </c>
      <c r="L8921" s="26" t="str">
        <f t="shared" si="840"/>
        <v>Invalid</v>
      </c>
      <c r="M8921" s="26" t="str">
        <f>IF(OR(ISBLANK(B8921),ISBLANK(C8921),ISBLANK(D8921)),"Missing",IFERROR(VLOOKUP(A8921,'RM Postcodes'!$A:$B,2,0),"Invalid"))</f>
        <v>live</v>
      </c>
      <c r="N8921" s="26" t="str">
        <f t="shared" si="841"/>
        <v>OK</v>
      </c>
      <c r="O8921" s="26" t="str">
        <f t="shared" si="836"/>
        <v>OK</v>
      </c>
    </row>
    <row r="8922" spans="1:15" x14ac:dyDescent="0.2">
      <c r="A8922" s="24" t="str">
        <f t="shared" si="837"/>
        <v>UB8 1</v>
      </c>
      <c r="B8922" s="1" t="s">
        <v>12556</v>
      </c>
      <c r="C8922" s="1" t="s">
        <v>12670</v>
      </c>
      <c r="D8922" s="1" t="s">
        <v>12621</v>
      </c>
      <c r="E8922" s="2">
        <v>62</v>
      </c>
      <c r="F8922" s="3">
        <v>3692970.7399999993</v>
      </c>
      <c r="G8922" s="3">
        <v>628917.30000000005</v>
      </c>
      <c r="H8922" s="4">
        <v>559263.06999999995</v>
      </c>
      <c r="I8922" s="25"/>
      <c r="J8922" s="26" t="str">
        <f t="shared" si="838"/>
        <v>No</v>
      </c>
      <c r="K8922" s="26" t="str">
        <f t="shared" si="839"/>
        <v>GB</v>
      </c>
      <c r="L8922" s="26" t="str">
        <f t="shared" si="840"/>
        <v>Invalid</v>
      </c>
      <c r="M8922" s="26" t="str">
        <f>IF(OR(ISBLANK(B8922),ISBLANK(C8922),ISBLANK(D8922)),"Missing",IFERROR(VLOOKUP(A8922,'RM Postcodes'!$A:$B,2,0),"Invalid"))</f>
        <v>live</v>
      </c>
      <c r="N8922" s="26" t="str">
        <f t="shared" si="841"/>
        <v>OK</v>
      </c>
      <c r="O8922" s="26" t="str">
        <f t="shared" si="836"/>
        <v>OK</v>
      </c>
    </row>
    <row r="8923" spans="1:15" x14ac:dyDescent="0.2">
      <c r="A8923" s="24" t="str">
        <f t="shared" si="837"/>
        <v>UB8 2</v>
      </c>
      <c r="B8923" s="1" t="s">
        <v>12556</v>
      </c>
      <c r="C8923" s="1" t="s">
        <v>12670</v>
      </c>
      <c r="D8923" s="1" t="s">
        <v>12640</v>
      </c>
      <c r="E8923" s="2">
        <v>90</v>
      </c>
      <c r="F8923" s="3">
        <v>14093851.280000005</v>
      </c>
      <c r="G8923" s="3">
        <v>3031000</v>
      </c>
      <c r="H8923" s="4">
        <v>2858319.25</v>
      </c>
      <c r="I8923" s="25"/>
      <c r="J8923" s="26" t="str">
        <f t="shared" si="838"/>
        <v>No</v>
      </c>
      <c r="K8923" s="26" t="str">
        <f t="shared" si="839"/>
        <v>GB</v>
      </c>
      <c r="L8923" s="26" t="str">
        <f t="shared" si="840"/>
        <v>Invalid</v>
      </c>
      <c r="M8923" s="26" t="str">
        <f>IF(OR(ISBLANK(B8923),ISBLANK(C8923),ISBLANK(D8923)),"Missing",IFERROR(VLOOKUP(A8923,'RM Postcodes'!$A:$B,2,0),"Invalid"))</f>
        <v>live</v>
      </c>
      <c r="N8923" s="26" t="str">
        <f t="shared" si="841"/>
        <v>OK</v>
      </c>
      <c r="O8923" s="26" t="str">
        <f t="shared" si="836"/>
        <v>OK</v>
      </c>
    </row>
    <row r="8924" spans="1:15" x14ac:dyDescent="0.2">
      <c r="A8924" s="24" t="str">
        <f t="shared" si="837"/>
        <v>UB8 3</v>
      </c>
      <c r="B8924" s="1" t="s">
        <v>12556</v>
      </c>
      <c r="C8924" s="1" t="s">
        <v>12670</v>
      </c>
      <c r="D8924" s="1" t="s">
        <v>12629</v>
      </c>
      <c r="E8924" s="2">
        <v>76</v>
      </c>
      <c r="F8924" s="3">
        <v>1933735.3800000001</v>
      </c>
      <c r="G8924" s="3">
        <v>125135.34</v>
      </c>
      <c r="H8924" s="4">
        <v>93500.51</v>
      </c>
      <c r="I8924" s="25"/>
      <c r="J8924" s="26" t="str">
        <f t="shared" si="838"/>
        <v>No</v>
      </c>
      <c r="K8924" s="26" t="str">
        <f t="shared" si="839"/>
        <v>GB</v>
      </c>
      <c r="L8924" s="26" t="str">
        <f t="shared" si="840"/>
        <v>Invalid</v>
      </c>
      <c r="M8924" s="26" t="str">
        <f>IF(OR(ISBLANK(B8924),ISBLANK(C8924),ISBLANK(D8924)),"Missing",IFERROR(VLOOKUP(A8924,'RM Postcodes'!$A:$B,2,0),"Invalid"))</f>
        <v>live</v>
      </c>
      <c r="N8924" s="26" t="str">
        <f t="shared" si="841"/>
        <v>OK</v>
      </c>
      <c r="O8924" s="26" t="str">
        <f t="shared" si="836"/>
        <v>OK</v>
      </c>
    </row>
    <row r="8925" spans="1:15" x14ac:dyDescent="0.2">
      <c r="A8925" s="24" t="str">
        <f t="shared" si="837"/>
        <v>UB9 4</v>
      </c>
      <c r="B8925" s="1" t="s">
        <v>12556</v>
      </c>
      <c r="C8925" s="1" t="s">
        <v>12671</v>
      </c>
      <c r="D8925" s="1" t="s">
        <v>12630</v>
      </c>
      <c r="E8925" s="2">
        <v>27</v>
      </c>
      <c r="F8925" s="3">
        <v>4726467.93</v>
      </c>
      <c r="G8925" s="3">
        <v>1184716.99</v>
      </c>
      <c r="H8925" s="4">
        <v>1123369.1399999999</v>
      </c>
      <c r="I8925" s="25"/>
      <c r="J8925" s="26" t="str">
        <f t="shared" si="838"/>
        <v>No</v>
      </c>
      <c r="K8925" s="26" t="str">
        <f t="shared" si="839"/>
        <v>GB</v>
      </c>
      <c r="L8925" s="26" t="str">
        <f t="shared" si="840"/>
        <v>Invalid</v>
      </c>
      <c r="M8925" s="26" t="str">
        <f>IF(OR(ISBLANK(B8925),ISBLANK(C8925),ISBLANK(D8925)),"Missing",IFERROR(VLOOKUP(A8925,'RM Postcodes'!$A:$B,2,0),"Invalid"))</f>
        <v>live</v>
      </c>
      <c r="N8925" s="26" t="str">
        <f t="shared" si="841"/>
        <v>OK</v>
      </c>
      <c r="O8925" s="26" t="str">
        <f t="shared" si="836"/>
        <v>OK</v>
      </c>
    </row>
    <row r="8926" spans="1:15" x14ac:dyDescent="0.2">
      <c r="A8926" s="24" t="str">
        <f t="shared" si="837"/>
        <v>UB9 5</v>
      </c>
      <c r="B8926" s="1" t="s">
        <v>12556</v>
      </c>
      <c r="C8926" s="1" t="s">
        <v>12671</v>
      </c>
      <c r="D8926" s="1" t="s">
        <v>12625</v>
      </c>
      <c r="E8926" s="2">
        <v>40</v>
      </c>
      <c r="F8926" s="3">
        <v>986655.2</v>
      </c>
      <c r="G8926" s="3">
        <v>55262.14</v>
      </c>
      <c r="H8926" s="4">
        <v>54656.97</v>
      </c>
      <c r="I8926" s="25"/>
      <c r="J8926" s="26" t="str">
        <f t="shared" si="838"/>
        <v>No</v>
      </c>
      <c r="K8926" s="26" t="str">
        <f t="shared" si="839"/>
        <v>GB</v>
      </c>
      <c r="L8926" s="26" t="str">
        <f t="shared" si="840"/>
        <v>Invalid</v>
      </c>
      <c r="M8926" s="26" t="str">
        <f>IF(OR(ISBLANK(B8926),ISBLANK(C8926),ISBLANK(D8926)),"Missing",IFERROR(VLOOKUP(A8926,'RM Postcodes'!$A:$B,2,0),"Invalid"))</f>
        <v>live</v>
      </c>
      <c r="N8926" s="26" t="str">
        <f t="shared" si="841"/>
        <v>OK</v>
      </c>
      <c r="O8926" s="26" t="str">
        <f t="shared" si="836"/>
        <v>OK</v>
      </c>
    </row>
    <row r="8927" spans="1:15" x14ac:dyDescent="0.2">
      <c r="A8927" s="24" t="str">
        <f t="shared" si="837"/>
        <v>UB9 6</v>
      </c>
      <c r="B8927" s="1" t="s">
        <v>12556</v>
      </c>
      <c r="C8927" s="1" t="s">
        <v>12671</v>
      </c>
      <c r="D8927" s="1" t="s">
        <v>12622</v>
      </c>
      <c r="E8927" s="2">
        <v>53</v>
      </c>
      <c r="F8927" s="3">
        <v>5232192.6600000011</v>
      </c>
      <c r="G8927" s="3">
        <v>3700167.8600000003</v>
      </c>
      <c r="H8927" s="4">
        <v>106759.28</v>
      </c>
      <c r="I8927" s="25"/>
      <c r="J8927" s="26" t="str">
        <f t="shared" si="838"/>
        <v>No</v>
      </c>
      <c r="K8927" s="26" t="str">
        <f t="shared" si="839"/>
        <v>GB</v>
      </c>
      <c r="L8927" s="26" t="str">
        <f t="shared" si="840"/>
        <v>Invalid</v>
      </c>
      <c r="M8927" s="26" t="str">
        <f>IF(OR(ISBLANK(B8927),ISBLANK(C8927),ISBLANK(D8927)),"Missing",IFERROR(VLOOKUP(A8927,'RM Postcodes'!$A:$B,2,0),"Invalid"))</f>
        <v>live</v>
      </c>
      <c r="N8927" s="26" t="str">
        <f t="shared" si="841"/>
        <v>OK</v>
      </c>
      <c r="O8927" s="26" t="str">
        <f t="shared" si="836"/>
        <v>Redact</v>
      </c>
    </row>
    <row r="8928" spans="1:15" x14ac:dyDescent="0.2">
      <c r="A8928" s="24" t="str">
        <f t="shared" si="837"/>
        <v>W10 4</v>
      </c>
      <c r="B8928" s="1" t="s">
        <v>12557</v>
      </c>
      <c r="C8928" s="1" t="s">
        <v>12620</v>
      </c>
      <c r="D8928" s="1" t="s">
        <v>12630</v>
      </c>
      <c r="E8928" s="2">
        <v>37</v>
      </c>
      <c r="F8928" s="3">
        <v>1316421.2399999998</v>
      </c>
      <c r="G8928" s="3">
        <v>190666.31</v>
      </c>
      <c r="H8928" s="4">
        <v>139930.54</v>
      </c>
      <c r="I8928" s="25"/>
      <c r="J8928" s="26" t="str">
        <f t="shared" si="838"/>
        <v>No</v>
      </c>
      <c r="K8928" s="26" t="str">
        <f t="shared" si="839"/>
        <v>GB</v>
      </c>
      <c r="L8928" s="26" t="str">
        <f t="shared" si="840"/>
        <v>Invalid</v>
      </c>
      <c r="M8928" s="26" t="str">
        <f>IF(OR(ISBLANK(B8928),ISBLANK(C8928),ISBLANK(D8928)),"Missing",IFERROR(VLOOKUP(A8928,'RM Postcodes'!$A:$B,2,0),"Invalid"))</f>
        <v>live</v>
      </c>
      <c r="N8928" s="26" t="str">
        <f t="shared" si="841"/>
        <v>OK</v>
      </c>
      <c r="O8928" s="26" t="str">
        <f t="shared" si="836"/>
        <v>OK</v>
      </c>
    </row>
    <row r="8929" spans="1:15" x14ac:dyDescent="0.2">
      <c r="A8929" s="24" t="str">
        <f t="shared" si="837"/>
        <v>W10 5</v>
      </c>
      <c r="B8929" s="1" t="s">
        <v>12557</v>
      </c>
      <c r="C8929" s="1" t="s">
        <v>12620</v>
      </c>
      <c r="D8929" s="1" t="s">
        <v>12625</v>
      </c>
      <c r="E8929" s="2">
        <v>88</v>
      </c>
      <c r="F8929" s="3">
        <v>5011123.8099999987</v>
      </c>
      <c r="G8929" s="3">
        <v>1458333.3</v>
      </c>
      <c r="H8929" s="4">
        <v>445472.67</v>
      </c>
      <c r="I8929" s="25"/>
      <c r="J8929" s="26" t="str">
        <f t="shared" si="838"/>
        <v>No</v>
      </c>
      <c r="K8929" s="26" t="str">
        <f t="shared" si="839"/>
        <v>GB</v>
      </c>
      <c r="L8929" s="26" t="str">
        <f t="shared" si="840"/>
        <v>Invalid</v>
      </c>
      <c r="M8929" s="26" t="str">
        <f>IF(OR(ISBLANK(B8929),ISBLANK(C8929),ISBLANK(D8929)),"Missing",IFERROR(VLOOKUP(A8929,'RM Postcodes'!$A:$B,2,0),"Invalid"))</f>
        <v>live</v>
      </c>
      <c r="N8929" s="26" t="str">
        <f t="shared" si="841"/>
        <v>OK</v>
      </c>
      <c r="O8929" s="26" t="str">
        <f t="shared" si="836"/>
        <v>OK</v>
      </c>
    </row>
    <row r="8930" spans="1:15" x14ac:dyDescent="0.2">
      <c r="A8930" s="24" t="str">
        <f t="shared" si="837"/>
        <v>W10 6</v>
      </c>
      <c r="B8930" s="1" t="s">
        <v>12557</v>
      </c>
      <c r="C8930" s="1" t="s">
        <v>12620</v>
      </c>
      <c r="D8930" s="1" t="s">
        <v>12622</v>
      </c>
      <c r="E8930" s="2">
        <v>74</v>
      </c>
      <c r="F8930" s="3">
        <v>8563201.019999994</v>
      </c>
      <c r="G8930" s="3">
        <v>4919699.6399999997</v>
      </c>
      <c r="H8930" s="4">
        <v>372606.01</v>
      </c>
      <c r="I8930" s="25"/>
      <c r="J8930" s="26" t="str">
        <f t="shared" si="838"/>
        <v>No</v>
      </c>
      <c r="K8930" s="26" t="str">
        <f t="shared" si="839"/>
        <v>GB</v>
      </c>
      <c r="L8930" s="26" t="str">
        <f t="shared" si="840"/>
        <v>Invalid</v>
      </c>
      <c r="M8930" s="26" t="str">
        <f>IF(OR(ISBLANK(B8930),ISBLANK(C8930),ISBLANK(D8930)),"Missing",IFERROR(VLOOKUP(A8930,'RM Postcodes'!$A:$B,2,0),"Invalid"))</f>
        <v>live</v>
      </c>
      <c r="N8930" s="26" t="str">
        <f t="shared" si="841"/>
        <v>OK</v>
      </c>
      <c r="O8930" s="26" t="str">
        <f t="shared" si="836"/>
        <v>Redact</v>
      </c>
    </row>
    <row r="8931" spans="1:15" x14ac:dyDescent="0.2">
      <c r="A8931" s="24" t="str">
        <f t="shared" si="837"/>
        <v>W11 1</v>
      </c>
      <c r="B8931" s="1" t="s">
        <v>12557</v>
      </c>
      <c r="C8931" s="1" t="s">
        <v>12624</v>
      </c>
      <c r="D8931" s="1" t="s">
        <v>12621</v>
      </c>
      <c r="E8931" s="2">
        <v>44</v>
      </c>
      <c r="F8931" s="3">
        <v>1508822.8499999999</v>
      </c>
      <c r="G8931" s="3">
        <v>176666.69</v>
      </c>
      <c r="H8931" s="4">
        <v>120000</v>
      </c>
      <c r="I8931" s="25"/>
      <c r="J8931" s="26" t="str">
        <f t="shared" si="838"/>
        <v>No</v>
      </c>
      <c r="K8931" s="26" t="str">
        <f t="shared" si="839"/>
        <v>GB</v>
      </c>
      <c r="L8931" s="26" t="str">
        <f t="shared" si="840"/>
        <v>Invalid</v>
      </c>
      <c r="M8931" s="26" t="str">
        <f>IF(OR(ISBLANK(B8931),ISBLANK(C8931),ISBLANK(D8931)),"Missing",IFERROR(VLOOKUP(A8931,'RM Postcodes'!$A:$B,2,0),"Invalid"))</f>
        <v>live</v>
      </c>
      <c r="N8931" s="26" t="str">
        <f t="shared" si="841"/>
        <v>OK</v>
      </c>
      <c r="O8931" s="26" t="str">
        <f t="shared" si="836"/>
        <v>OK</v>
      </c>
    </row>
    <row r="8932" spans="1:15" x14ac:dyDescent="0.2">
      <c r="A8932" s="24" t="str">
        <f t="shared" si="837"/>
        <v>W11 2</v>
      </c>
      <c r="B8932" s="1" t="s">
        <v>12557</v>
      </c>
      <c r="C8932" s="1" t="s">
        <v>12624</v>
      </c>
      <c r="D8932" s="1" t="s">
        <v>12640</v>
      </c>
      <c r="E8932" s="2">
        <v>57</v>
      </c>
      <c r="F8932" s="3">
        <v>2282076.5199999996</v>
      </c>
      <c r="G8932" s="3">
        <v>245833.33</v>
      </c>
      <c r="H8932" s="4">
        <v>184649.59</v>
      </c>
      <c r="I8932" s="25"/>
      <c r="J8932" s="26" t="str">
        <f t="shared" si="838"/>
        <v>No</v>
      </c>
      <c r="K8932" s="26" t="str">
        <f t="shared" si="839"/>
        <v>GB</v>
      </c>
      <c r="L8932" s="26" t="str">
        <f t="shared" si="840"/>
        <v>Invalid</v>
      </c>
      <c r="M8932" s="26" t="str">
        <f>IF(OR(ISBLANK(B8932),ISBLANK(C8932),ISBLANK(D8932)),"Missing",IFERROR(VLOOKUP(A8932,'RM Postcodes'!$A:$B,2,0),"Invalid"))</f>
        <v>live</v>
      </c>
      <c r="N8932" s="26" t="str">
        <f t="shared" si="841"/>
        <v>OK</v>
      </c>
      <c r="O8932" s="26" t="str">
        <f t="shared" si="836"/>
        <v>OK</v>
      </c>
    </row>
    <row r="8933" spans="1:15" x14ac:dyDescent="0.2">
      <c r="A8933" s="24" t="str">
        <f t="shared" si="837"/>
        <v>W11 3</v>
      </c>
      <c r="B8933" s="1" t="s">
        <v>12557</v>
      </c>
      <c r="C8933" s="1" t="s">
        <v>12624</v>
      </c>
      <c r="D8933" s="1" t="s">
        <v>12629</v>
      </c>
      <c r="E8933" s="2">
        <v>37</v>
      </c>
      <c r="F8933" s="3">
        <v>2289105.5999999996</v>
      </c>
      <c r="G8933" s="3">
        <v>443248.27999999997</v>
      </c>
      <c r="H8933" s="4">
        <v>412000.04</v>
      </c>
      <c r="I8933" s="25"/>
      <c r="J8933" s="26" t="str">
        <f t="shared" si="838"/>
        <v>No</v>
      </c>
      <c r="K8933" s="26" t="str">
        <f t="shared" si="839"/>
        <v>GB</v>
      </c>
      <c r="L8933" s="26" t="str">
        <f t="shared" si="840"/>
        <v>Invalid</v>
      </c>
      <c r="M8933" s="26" t="str">
        <f>IF(OR(ISBLANK(B8933),ISBLANK(C8933),ISBLANK(D8933)),"Missing",IFERROR(VLOOKUP(A8933,'RM Postcodes'!$A:$B,2,0),"Invalid"))</f>
        <v>live</v>
      </c>
      <c r="N8933" s="26" t="str">
        <f t="shared" si="841"/>
        <v>OK</v>
      </c>
      <c r="O8933" s="26" t="str">
        <f t="shared" si="836"/>
        <v>OK</v>
      </c>
    </row>
    <row r="8934" spans="1:15" x14ac:dyDescent="0.2">
      <c r="A8934" s="24" t="str">
        <f t="shared" si="837"/>
        <v>W11 4</v>
      </c>
      <c r="B8934" s="1" t="s">
        <v>12557</v>
      </c>
      <c r="C8934" s="1" t="s">
        <v>12624</v>
      </c>
      <c r="D8934" s="1" t="s">
        <v>12630</v>
      </c>
      <c r="E8934" s="2">
        <v>44</v>
      </c>
      <c r="F8934" s="3">
        <v>10500254.340000002</v>
      </c>
      <c r="G8934" s="3">
        <v>8659548.6799999997</v>
      </c>
      <c r="H8934" s="4">
        <v>250000</v>
      </c>
      <c r="I8934" s="25"/>
      <c r="J8934" s="26" t="str">
        <f t="shared" si="838"/>
        <v>No</v>
      </c>
      <c r="K8934" s="26" t="str">
        <f t="shared" si="839"/>
        <v>GB</v>
      </c>
      <c r="L8934" s="26" t="str">
        <f t="shared" si="840"/>
        <v>Invalid</v>
      </c>
      <c r="M8934" s="26" t="str">
        <f>IF(OR(ISBLANK(B8934),ISBLANK(C8934),ISBLANK(D8934)),"Missing",IFERROR(VLOOKUP(A8934,'RM Postcodes'!$A:$B,2,0),"Invalid"))</f>
        <v>live</v>
      </c>
      <c r="N8934" s="26" t="str">
        <f t="shared" si="841"/>
        <v>OK</v>
      </c>
      <c r="O8934" s="26" t="str">
        <f t="shared" si="836"/>
        <v>Redact</v>
      </c>
    </row>
    <row r="8935" spans="1:15" x14ac:dyDescent="0.2">
      <c r="A8935" s="24" t="str">
        <f t="shared" si="837"/>
        <v>W12 0</v>
      </c>
      <c r="B8935" s="1" t="s">
        <v>12557</v>
      </c>
      <c r="C8935" s="1" t="s">
        <v>12628</v>
      </c>
      <c r="D8935" s="1" t="s">
        <v>12632</v>
      </c>
      <c r="E8935" s="2">
        <v>43</v>
      </c>
      <c r="F8935" s="3">
        <v>1308010.3499999996</v>
      </c>
      <c r="G8935" s="3">
        <v>343498.07</v>
      </c>
      <c r="H8935" s="4">
        <v>75239.11</v>
      </c>
      <c r="I8935" s="25"/>
      <c r="J8935" s="26" t="str">
        <f t="shared" si="838"/>
        <v>No</v>
      </c>
      <c r="K8935" s="26" t="str">
        <f t="shared" si="839"/>
        <v>GB</v>
      </c>
      <c r="L8935" s="26" t="str">
        <f t="shared" si="840"/>
        <v>Invalid</v>
      </c>
      <c r="M8935" s="26" t="str">
        <f>IF(OR(ISBLANK(B8935),ISBLANK(C8935),ISBLANK(D8935)),"Missing",IFERROR(VLOOKUP(A8935,'RM Postcodes'!$A:$B,2,0),"Invalid"))</f>
        <v>live</v>
      </c>
      <c r="N8935" s="26" t="str">
        <f t="shared" si="841"/>
        <v>OK</v>
      </c>
      <c r="O8935" s="26" t="str">
        <f t="shared" si="836"/>
        <v>OK</v>
      </c>
    </row>
    <row r="8936" spans="1:15" x14ac:dyDescent="0.2">
      <c r="A8936" s="24" t="str">
        <f t="shared" si="837"/>
        <v>W12 7</v>
      </c>
      <c r="B8936" s="1" t="s">
        <v>12557</v>
      </c>
      <c r="C8936" s="1" t="s">
        <v>12628</v>
      </c>
      <c r="D8936" s="1" t="s">
        <v>12623</v>
      </c>
      <c r="E8936" s="2">
        <v>58</v>
      </c>
      <c r="F8936" s="3">
        <v>1742484.6399999997</v>
      </c>
      <c r="G8936" s="3">
        <v>194444.44</v>
      </c>
      <c r="H8936" s="4">
        <v>122606.16</v>
      </c>
      <c r="I8936" s="25"/>
      <c r="J8936" s="26" t="str">
        <f t="shared" si="838"/>
        <v>No</v>
      </c>
      <c r="K8936" s="26" t="str">
        <f t="shared" si="839"/>
        <v>GB</v>
      </c>
      <c r="L8936" s="26" t="str">
        <f t="shared" si="840"/>
        <v>Invalid</v>
      </c>
      <c r="M8936" s="26" t="str">
        <f>IF(OR(ISBLANK(B8936),ISBLANK(C8936),ISBLANK(D8936)),"Missing",IFERROR(VLOOKUP(A8936,'RM Postcodes'!$A:$B,2,0),"Invalid"))</f>
        <v>live</v>
      </c>
      <c r="N8936" s="26" t="str">
        <f t="shared" si="841"/>
        <v>OK</v>
      </c>
      <c r="O8936" s="26" t="str">
        <f t="shared" si="836"/>
        <v>OK</v>
      </c>
    </row>
    <row r="8937" spans="1:15" x14ac:dyDescent="0.2">
      <c r="A8937" s="24" t="str">
        <f t="shared" si="837"/>
        <v>W12 8</v>
      </c>
      <c r="B8937" s="1" t="s">
        <v>12557</v>
      </c>
      <c r="C8937" s="1" t="s">
        <v>12628</v>
      </c>
      <c r="D8937" s="1" t="s">
        <v>12626</v>
      </c>
      <c r="E8937" s="2">
        <v>47</v>
      </c>
      <c r="F8937" s="3">
        <v>2215355.8099999996</v>
      </c>
      <c r="G8937" s="3">
        <v>237447.14</v>
      </c>
      <c r="H8937" s="4">
        <v>192708.37</v>
      </c>
      <c r="I8937" s="25"/>
      <c r="J8937" s="26" t="str">
        <f t="shared" si="838"/>
        <v>No</v>
      </c>
      <c r="K8937" s="26" t="str">
        <f t="shared" si="839"/>
        <v>GB</v>
      </c>
      <c r="L8937" s="26" t="str">
        <f t="shared" si="840"/>
        <v>Invalid</v>
      </c>
      <c r="M8937" s="26" t="str">
        <f>IF(OR(ISBLANK(B8937),ISBLANK(C8937),ISBLANK(D8937)),"Missing",IFERROR(VLOOKUP(A8937,'RM Postcodes'!$A:$B,2,0),"Invalid"))</f>
        <v>live</v>
      </c>
      <c r="N8937" s="26" t="str">
        <f t="shared" si="841"/>
        <v>OK</v>
      </c>
      <c r="O8937" s="26" t="str">
        <f t="shared" si="836"/>
        <v>OK</v>
      </c>
    </row>
    <row r="8938" spans="1:15" x14ac:dyDescent="0.2">
      <c r="A8938" s="24" t="str">
        <f t="shared" si="837"/>
        <v>W12 9</v>
      </c>
      <c r="B8938" s="1" t="s">
        <v>12557</v>
      </c>
      <c r="C8938" s="1" t="s">
        <v>12628</v>
      </c>
      <c r="D8938" s="1" t="s">
        <v>12627</v>
      </c>
      <c r="E8938" s="2">
        <v>57</v>
      </c>
      <c r="F8938" s="3">
        <v>1472506.3800000006</v>
      </c>
      <c r="G8938" s="3">
        <v>54233.47</v>
      </c>
      <c r="H8938" s="4">
        <v>50623.08</v>
      </c>
      <c r="I8938" s="25"/>
      <c r="J8938" s="26" t="str">
        <f t="shared" si="838"/>
        <v>No</v>
      </c>
      <c r="K8938" s="26" t="str">
        <f t="shared" si="839"/>
        <v>GB</v>
      </c>
      <c r="L8938" s="26" t="str">
        <f t="shared" si="840"/>
        <v>Invalid</v>
      </c>
      <c r="M8938" s="26" t="str">
        <f>IF(OR(ISBLANK(B8938),ISBLANK(C8938),ISBLANK(D8938)),"Missing",IFERROR(VLOOKUP(A8938,'RM Postcodes'!$A:$B,2,0),"Invalid"))</f>
        <v>live</v>
      </c>
      <c r="N8938" s="26" t="str">
        <f t="shared" si="841"/>
        <v>OK</v>
      </c>
      <c r="O8938" s="26" t="str">
        <f t="shared" si="836"/>
        <v>OK</v>
      </c>
    </row>
    <row r="8939" spans="1:15" x14ac:dyDescent="0.2">
      <c r="A8939" s="24" t="str">
        <f t="shared" si="837"/>
        <v>W13 0</v>
      </c>
      <c r="B8939" s="1" t="s">
        <v>12557</v>
      </c>
      <c r="C8939" s="1" t="s">
        <v>12631</v>
      </c>
      <c r="D8939" s="1" t="s">
        <v>12632</v>
      </c>
      <c r="E8939" s="2">
        <v>61</v>
      </c>
      <c r="F8939" s="3">
        <v>2949818.63</v>
      </c>
      <c r="G8939" s="3">
        <v>1078435.77</v>
      </c>
      <c r="H8939" s="4">
        <v>187500.04</v>
      </c>
      <c r="I8939" s="25"/>
      <c r="J8939" s="26" t="str">
        <f t="shared" si="838"/>
        <v>No</v>
      </c>
      <c r="K8939" s="26" t="str">
        <f t="shared" si="839"/>
        <v>GB</v>
      </c>
      <c r="L8939" s="26" t="str">
        <f t="shared" si="840"/>
        <v>Invalid</v>
      </c>
      <c r="M8939" s="26" t="str">
        <f>IF(OR(ISBLANK(B8939),ISBLANK(C8939),ISBLANK(D8939)),"Missing",IFERROR(VLOOKUP(A8939,'RM Postcodes'!$A:$B,2,0),"Invalid"))</f>
        <v>live</v>
      </c>
      <c r="N8939" s="26" t="str">
        <f t="shared" si="841"/>
        <v>OK</v>
      </c>
      <c r="O8939" s="26" t="str">
        <f t="shared" si="836"/>
        <v>OK</v>
      </c>
    </row>
    <row r="8940" spans="1:15" x14ac:dyDescent="0.2">
      <c r="A8940" s="24" t="str">
        <f t="shared" si="837"/>
        <v>W13 8</v>
      </c>
      <c r="B8940" s="1" t="s">
        <v>12557</v>
      </c>
      <c r="C8940" s="1" t="s">
        <v>12631</v>
      </c>
      <c r="D8940" s="1" t="s">
        <v>12626</v>
      </c>
      <c r="E8940" s="2">
        <v>46</v>
      </c>
      <c r="F8940" s="3">
        <v>1222035.6100000001</v>
      </c>
      <c r="G8940" s="3">
        <v>171295.91</v>
      </c>
      <c r="H8940" s="4">
        <v>50757.54</v>
      </c>
      <c r="I8940" s="25"/>
      <c r="J8940" s="26" t="str">
        <f t="shared" si="838"/>
        <v>No</v>
      </c>
      <c r="K8940" s="26" t="str">
        <f t="shared" si="839"/>
        <v>GB</v>
      </c>
      <c r="L8940" s="26" t="str">
        <f t="shared" si="840"/>
        <v>Invalid</v>
      </c>
      <c r="M8940" s="26" t="str">
        <f>IF(OR(ISBLANK(B8940),ISBLANK(C8940),ISBLANK(D8940)),"Missing",IFERROR(VLOOKUP(A8940,'RM Postcodes'!$A:$B,2,0),"Invalid"))</f>
        <v>live</v>
      </c>
      <c r="N8940" s="26" t="str">
        <f t="shared" si="841"/>
        <v>OK</v>
      </c>
      <c r="O8940" s="26" t="str">
        <f t="shared" si="836"/>
        <v>OK</v>
      </c>
    </row>
    <row r="8941" spans="1:15" x14ac:dyDescent="0.2">
      <c r="A8941" s="24" t="str">
        <f t="shared" si="837"/>
        <v>W13 9</v>
      </c>
      <c r="B8941" s="1" t="s">
        <v>12557</v>
      </c>
      <c r="C8941" s="1" t="s">
        <v>12631</v>
      </c>
      <c r="D8941" s="1" t="s">
        <v>12627</v>
      </c>
      <c r="E8941" s="2">
        <v>80</v>
      </c>
      <c r="F8941" s="3">
        <v>2409142.21</v>
      </c>
      <c r="G8941" s="3">
        <v>104128.16</v>
      </c>
      <c r="H8941" s="4">
        <v>89883.520000000004</v>
      </c>
      <c r="I8941" s="25"/>
      <c r="J8941" s="26" t="str">
        <f t="shared" si="838"/>
        <v>No</v>
      </c>
      <c r="K8941" s="26" t="str">
        <f t="shared" si="839"/>
        <v>GB</v>
      </c>
      <c r="L8941" s="26" t="str">
        <f t="shared" si="840"/>
        <v>Invalid</v>
      </c>
      <c r="M8941" s="26" t="str">
        <f>IF(OR(ISBLANK(B8941),ISBLANK(C8941),ISBLANK(D8941)),"Missing",IFERROR(VLOOKUP(A8941,'RM Postcodes'!$A:$B,2,0),"Invalid"))</f>
        <v>live</v>
      </c>
      <c r="N8941" s="26" t="str">
        <f t="shared" si="841"/>
        <v>OK</v>
      </c>
      <c r="O8941" s="26" t="str">
        <f t="shared" si="836"/>
        <v>OK</v>
      </c>
    </row>
    <row r="8942" spans="1:15" x14ac:dyDescent="0.2">
      <c r="A8942" s="24" t="str">
        <f t="shared" si="837"/>
        <v>W14 0</v>
      </c>
      <c r="B8942" s="1" t="s">
        <v>12557</v>
      </c>
      <c r="C8942" s="1" t="s">
        <v>12633</v>
      </c>
      <c r="D8942" s="1" t="s">
        <v>12632</v>
      </c>
      <c r="E8942" s="2">
        <v>53</v>
      </c>
      <c r="F8942" s="3">
        <v>3613737.19</v>
      </c>
      <c r="G8942" s="3">
        <v>1163558.1100000001</v>
      </c>
      <c r="H8942" s="4">
        <v>470192.44</v>
      </c>
      <c r="I8942" s="25"/>
      <c r="J8942" s="26" t="str">
        <f t="shared" si="838"/>
        <v>No</v>
      </c>
      <c r="K8942" s="26" t="str">
        <f t="shared" si="839"/>
        <v>GB</v>
      </c>
      <c r="L8942" s="26" t="str">
        <f t="shared" si="840"/>
        <v>Invalid</v>
      </c>
      <c r="M8942" s="26" t="str">
        <f>IF(OR(ISBLANK(B8942),ISBLANK(C8942),ISBLANK(D8942)),"Missing",IFERROR(VLOOKUP(A8942,'RM Postcodes'!$A:$B,2,0),"Invalid"))</f>
        <v>live</v>
      </c>
      <c r="N8942" s="26" t="str">
        <f t="shared" si="841"/>
        <v>OK</v>
      </c>
      <c r="O8942" s="26" t="str">
        <f t="shared" si="836"/>
        <v>OK</v>
      </c>
    </row>
    <row r="8943" spans="1:15" x14ac:dyDescent="0.2">
      <c r="A8943" s="24" t="str">
        <f t="shared" si="837"/>
        <v>W14 8</v>
      </c>
      <c r="B8943" s="1" t="s">
        <v>12557</v>
      </c>
      <c r="C8943" s="1" t="s">
        <v>12633</v>
      </c>
      <c r="D8943" s="1" t="s">
        <v>12626</v>
      </c>
      <c r="E8943" s="2">
        <v>52</v>
      </c>
      <c r="F8943" s="3">
        <v>1835426.7700000005</v>
      </c>
      <c r="G8943" s="3">
        <v>352500</v>
      </c>
      <c r="H8943" s="4">
        <v>204166.63</v>
      </c>
      <c r="I8943" s="25"/>
      <c r="J8943" s="26" t="str">
        <f t="shared" si="838"/>
        <v>No</v>
      </c>
      <c r="K8943" s="26" t="str">
        <f t="shared" si="839"/>
        <v>GB</v>
      </c>
      <c r="L8943" s="26" t="str">
        <f t="shared" si="840"/>
        <v>Invalid</v>
      </c>
      <c r="M8943" s="26" t="str">
        <f>IF(OR(ISBLANK(B8943),ISBLANK(C8943),ISBLANK(D8943)),"Missing",IFERROR(VLOOKUP(A8943,'RM Postcodes'!$A:$B,2,0),"Invalid"))</f>
        <v>live</v>
      </c>
      <c r="N8943" s="26" t="str">
        <f t="shared" si="841"/>
        <v>OK</v>
      </c>
      <c r="O8943" s="26" t="str">
        <f t="shared" si="836"/>
        <v>OK</v>
      </c>
    </row>
    <row r="8944" spans="1:15" x14ac:dyDescent="0.2">
      <c r="A8944" s="24" t="str">
        <f t="shared" si="837"/>
        <v>W14 9</v>
      </c>
      <c r="B8944" s="1" t="s">
        <v>12557</v>
      </c>
      <c r="C8944" s="1" t="s">
        <v>12633</v>
      </c>
      <c r="D8944" s="1" t="s">
        <v>12627</v>
      </c>
      <c r="E8944" s="2">
        <v>40</v>
      </c>
      <c r="F8944" s="3">
        <v>1999116.2200000004</v>
      </c>
      <c r="G8944" s="3">
        <v>983343.86</v>
      </c>
      <c r="H8944" s="4">
        <v>57021.950000000004</v>
      </c>
      <c r="I8944" s="25"/>
      <c r="J8944" s="26" t="str">
        <f t="shared" si="838"/>
        <v>No</v>
      </c>
      <c r="K8944" s="26" t="str">
        <f t="shared" si="839"/>
        <v>GB</v>
      </c>
      <c r="L8944" s="26" t="str">
        <f t="shared" si="840"/>
        <v>Invalid</v>
      </c>
      <c r="M8944" s="26" t="str">
        <f>IF(OR(ISBLANK(B8944),ISBLANK(C8944),ISBLANK(D8944)),"Missing",IFERROR(VLOOKUP(A8944,'RM Postcodes'!$A:$B,2,0),"Invalid"))</f>
        <v>live</v>
      </c>
      <c r="N8944" s="26" t="str">
        <f t="shared" si="841"/>
        <v>OK</v>
      </c>
      <c r="O8944" s="26" t="str">
        <f t="shared" si="836"/>
        <v>OK</v>
      </c>
    </row>
    <row r="8945" spans="1:15" x14ac:dyDescent="0.2">
      <c r="A8945" s="24" t="str">
        <f t="shared" si="837"/>
        <v>W1A 2</v>
      </c>
      <c r="B8945" s="1" t="s">
        <v>12557</v>
      </c>
      <c r="C8945" s="1" t="s">
        <v>12732</v>
      </c>
      <c r="D8945" s="1" t="s">
        <v>12640</v>
      </c>
      <c r="E8945" s="2">
        <v>1</v>
      </c>
      <c r="F8945" s="3">
        <v>39694.99</v>
      </c>
      <c r="G8945" s="3">
        <v>39694.99</v>
      </c>
      <c r="H8945" s="4">
        <v>0</v>
      </c>
      <c r="I8945" s="25"/>
      <c r="J8945" s="26" t="str">
        <f t="shared" si="838"/>
        <v>No</v>
      </c>
      <c r="K8945" s="26" t="str">
        <f t="shared" si="839"/>
        <v>GB</v>
      </c>
      <c r="L8945" s="26" t="str">
        <f t="shared" si="840"/>
        <v>Invalid</v>
      </c>
      <c r="M8945" s="26" t="str">
        <f>IF(OR(ISBLANK(B8945),ISBLANK(C8945),ISBLANK(D8945)),"Missing",IFERROR(VLOOKUP(A8945,'RM Postcodes'!$A:$B,2,0),"Invalid"))</f>
        <v>live</v>
      </c>
      <c r="N8945" s="26" t="str">
        <f t="shared" si="841"/>
        <v>Redact</v>
      </c>
      <c r="O8945" s="26" t="str">
        <f t="shared" si="836"/>
        <v>Redact</v>
      </c>
    </row>
    <row r="8946" spans="1:15" x14ac:dyDescent="0.2">
      <c r="A8946" s="24" t="str">
        <f t="shared" si="837"/>
        <v>W1A 6</v>
      </c>
      <c r="B8946" s="1" t="s">
        <v>12557</v>
      </c>
      <c r="C8946" s="1" t="s">
        <v>12732</v>
      </c>
      <c r="D8946" s="1" t="s">
        <v>12622</v>
      </c>
      <c r="E8946" s="2">
        <v>7</v>
      </c>
      <c r="F8946" s="3">
        <v>140087.78999999998</v>
      </c>
      <c r="G8946" s="3">
        <v>39692.67</v>
      </c>
      <c r="H8946" s="4">
        <v>35943.31</v>
      </c>
      <c r="I8946" s="25"/>
      <c r="J8946" s="26" t="str">
        <f t="shared" si="838"/>
        <v>No</v>
      </c>
      <c r="K8946" s="26" t="str">
        <f t="shared" si="839"/>
        <v>GB</v>
      </c>
      <c r="L8946" s="26" t="str">
        <f t="shared" si="840"/>
        <v>Invalid</v>
      </c>
      <c r="M8946" s="26" t="str">
        <f>IF(OR(ISBLANK(B8946),ISBLANK(C8946),ISBLANK(D8946)),"Missing",IFERROR(VLOOKUP(A8946,'RM Postcodes'!$A:$B,2,0),"Invalid"))</f>
        <v>live</v>
      </c>
      <c r="N8946" s="26" t="str">
        <f t="shared" si="841"/>
        <v>Redact</v>
      </c>
      <c r="O8946" s="26" t="str">
        <f t="shared" si="836"/>
        <v>OK</v>
      </c>
    </row>
    <row r="8947" spans="1:15" x14ac:dyDescent="0.2">
      <c r="A8947" s="24" t="str">
        <f t="shared" si="837"/>
        <v>W1B 1</v>
      </c>
      <c r="B8947" s="1" t="s">
        <v>12557</v>
      </c>
      <c r="C8947" s="1" t="s">
        <v>12776</v>
      </c>
      <c r="D8947" s="1" t="s">
        <v>12621</v>
      </c>
      <c r="E8947" s="2">
        <v>4</v>
      </c>
      <c r="F8947" s="3">
        <v>187881.33999999997</v>
      </c>
      <c r="G8947" s="3">
        <v>106000</v>
      </c>
      <c r="H8947" s="4">
        <v>39692.61</v>
      </c>
      <c r="I8947" s="25"/>
      <c r="J8947" s="26" t="str">
        <f t="shared" si="838"/>
        <v>No</v>
      </c>
      <c r="K8947" s="26" t="str">
        <f t="shared" si="839"/>
        <v>GB</v>
      </c>
      <c r="L8947" s="26" t="str">
        <f t="shared" si="840"/>
        <v>Invalid</v>
      </c>
      <c r="M8947" s="26" t="str">
        <f>IF(OR(ISBLANK(B8947),ISBLANK(C8947),ISBLANK(D8947)),"Missing",IFERROR(VLOOKUP(A8947,'RM Postcodes'!$A:$B,2,0),"Invalid"))</f>
        <v>live</v>
      </c>
      <c r="N8947" s="26" t="str">
        <f t="shared" si="841"/>
        <v>Redact</v>
      </c>
      <c r="O8947" s="26" t="str">
        <f t="shared" si="836"/>
        <v>Redact</v>
      </c>
    </row>
    <row r="8948" spans="1:15" x14ac:dyDescent="0.2">
      <c r="A8948" s="24" t="str">
        <f t="shared" si="837"/>
        <v>W1B 2</v>
      </c>
      <c r="B8948" s="1" t="s">
        <v>12557</v>
      </c>
      <c r="C8948" s="1" t="s">
        <v>12776</v>
      </c>
      <c r="D8948" s="1" t="s">
        <v>12640</v>
      </c>
      <c r="E8948" s="2">
        <v>17</v>
      </c>
      <c r="F8948" s="3">
        <v>715313.82000000007</v>
      </c>
      <c r="G8948" s="3">
        <v>71044.53</v>
      </c>
      <c r="H8948" s="4">
        <v>54065.760000000002</v>
      </c>
      <c r="I8948" s="25"/>
      <c r="J8948" s="26" t="str">
        <f t="shared" si="838"/>
        <v>No</v>
      </c>
      <c r="K8948" s="26" t="str">
        <f t="shared" si="839"/>
        <v>GB</v>
      </c>
      <c r="L8948" s="26" t="str">
        <f t="shared" si="840"/>
        <v>Invalid</v>
      </c>
      <c r="M8948" s="26" t="str">
        <f>IF(OR(ISBLANK(B8948),ISBLANK(C8948),ISBLANK(D8948)),"Missing",IFERROR(VLOOKUP(A8948,'RM Postcodes'!$A:$B,2,0),"Invalid"))</f>
        <v>live</v>
      </c>
      <c r="N8948" s="26" t="str">
        <f t="shared" si="841"/>
        <v>OK</v>
      </c>
      <c r="O8948" s="26" t="str">
        <f t="shared" si="836"/>
        <v>OK</v>
      </c>
    </row>
    <row r="8949" spans="1:15" x14ac:dyDescent="0.2">
      <c r="A8949" s="24" t="str">
        <f t="shared" si="837"/>
        <v>W1B 3</v>
      </c>
      <c r="B8949" s="1" t="s">
        <v>12557</v>
      </c>
      <c r="C8949" s="1" t="s">
        <v>12776</v>
      </c>
      <c r="D8949" s="1" t="s">
        <v>12629</v>
      </c>
      <c r="E8949" s="2">
        <v>67</v>
      </c>
      <c r="F8949" s="3">
        <v>2324766.379999999</v>
      </c>
      <c r="G8949" s="3">
        <v>265000.01</v>
      </c>
      <c r="H8949" s="4">
        <v>126947.79000000001</v>
      </c>
      <c r="I8949" s="25"/>
      <c r="J8949" s="26" t="str">
        <f t="shared" si="838"/>
        <v>No</v>
      </c>
      <c r="K8949" s="26" t="str">
        <f t="shared" si="839"/>
        <v>GB</v>
      </c>
      <c r="L8949" s="26" t="str">
        <f t="shared" si="840"/>
        <v>Invalid</v>
      </c>
      <c r="M8949" s="26" t="str">
        <f>IF(OR(ISBLANK(B8949),ISBLANK(C8949),ISBLANK(D8949)),"Missing",IFERROR(VLOOKUP(A8949,'RM Postcodes'!$A:$B,2,0),"Invalid"))</f>
        <v>live</v>
      </c>
      <c r="N8949" s="26" t="str">
        <f t="shared" si="841"/>
        <v>OK</v>
      </c>
      <c r="O8949" s="26" t="str">
        <f t="shared" si="836"/>
        <v>OK</v>
      </c>
    </row>
    <row r="8950" spans="1:15" x14ac:dyDescent="0.2">
      <c r="A8950" s="24" t="str">
        <f t="shared" si="837"/>
        <v>W1B 4</v>
      </c>
      <c r="B8950" s="1" t="s">
        <v>12557</v>
      </c>
      <c r="C8950" s="1" t="s">
        <v>12776</v>
      </c>
      <c r="D8950" s="1" t="s">
        <v>12630</v>
      </c>
      <c r="E8950" s="2">
        <v>7</v>
      </c>
      <c r="F8950" s="3">
        <v>1749497.19</v>
      </c>
      <c r="G8950" s="3">
        <v>926433.54999999993</v>
      </c>
      <c r="H8950" s="4">
        <v>244791.67</v>
      </c>
      <c r="I8950" s="25"/>
      <c r="J8950" s="26" t="str">
        <f t="shared" si="838"/>
        <v>No</v>
      </c>
      <c r="K8950" s="26" t="str">
        <f t="shared" si="839"/>
        <v>GB</v>
      </c>
      <c r="L8950" s="26" t="str">
        <f t="shared" si="840"/>
        <v>Invalid</v>
      </c>
      <c r="M8950" s="26" t="str">
        <f>IF(OR(ISBLANK(B8950),ISBLANK(C8950),ISBLANK(D8950)),"Missing",IFERROR(VLOOKUP(A8950,'RM Postcodes'!$A:$B,2,0),"Invalid"))</f>
        <v>live</v>
      </c>
      <c r="N8950" s="26" t="str">
        <f t="shared" si="841"/>
        <v>Redact</v>
      </c>
      <c r="O8950" s="26" t="str">
        <f t="shared" si="836"/>
        <v>Redact</v>
      </c>
    </row>
    <row r="8951" spans="1:15" x14ac:dyDescent="0.2">
      <c r="A8951" s="24" t="str">
        <f t="shared" si="837"/>
        <v>W1B 5</v>
      </c>
      <c r="B8951" s="1" t="s">
        <v>12557</v>
      </c>
      <c r="C8951" s="1" t="s">
        <v>12776</v>
      </c>
      <c r="D8951" s="1" t="s">
        <v>12625</v>
      </c>
      <c r="E8951" s="2">
        <v>21</v>
      </c>
      <c r="F8951" s="3">
        <v>1456257.43</v>
      </c>
      <c r="G8951" s="3">
        <v>679999.96</v>
      </c>
      <c r="H8951" s="4">
        <v>82592.800000000003</v>
      </c>
      <c r="I8951" s="25"/>
      <c r="J8951" s="26" t="str">
        <f t="shared" si="838"/>
        <v>No</v>
      </c>
      <c r="K8951" s="26" t="str">
        <f t="shared" si="839"/>
        <v>GB</v>
      </c>
      <c r="L8951" s="26" t="str">
        <f t="shared" si="840"/>
        <v>Invalid</v>
      </c>
      <c r="M8951" s="26" t="str">
        <f>IF(OR(ISBLANK(B8951),ISBLANK(C8951),ISBLANK(D8951)),"Missing",IFERROR(VLOOKUP(A8951,'RM Postcodes'!$A:$B,2,0),"Invalid"))</f>
        <v>live</v>
      </c>
      <c r="N8951" s="26" t="str">
        <f t="shared" si="841"/>
        <v>OK</v>
      </c>
      <c r="O8951" s="26" t="str">
        <f t="shared" si="836"/>
        <v>OK</v>
      </c>
    </row>
    <row r="8952" spans="1:15" x14ac:dyDescent="0.2">
      <c r="A8952" s="24" t="str">
        <f t="shared" si="837"/>
        <v>W1C 1</v>
      </c>
      <c r="B8952" s="1" t="s">
        <v>12557</v>
      </c>
      <c r="C8952" s="1" t="s">
        <v>12766</v>
      </c>
      <c r="D8952" s="1" t="s">
        <v>12621</v>
      </c>
      <c r="E8952" s="2">
        <v>10</v>
      </c>
      <c r="F8952" s="3">
        <v>652443.89000000013</v>
      </c>
      <c r="G8952" s="3">
        <v>245069.22</v>
      </c>
      <c r="H8952" s="4">
        <v>95236.299999999988</v>
      </c>
      <c r="I8952" s="25"/>
      <c r="J8952" s="26" t="str">
        <f t="shared" si="838"/>
        <v>No</v>
      </c>
      <c r="K8952" s="26" t="str">
        <f t="shared" si="839"/>
        <v>GB</v>
      </c>
      <c r="L8952" s="26" t="str">
        <f t="shared" si="840"/>
        <v>Invalid</v>
      </c>
      <c r="M8952" s="26" t="str">
        <f>IF(OR(ISBLANK(B8952),ISBLANK(C8952),ISBLANK(D8952)),"Missing",IFERROR(VLOOKUP(A8952,'RM Postcodes'!$A:$B,2,0),"Invalid"))</f>
        <v>live</v>
      </c>
      <c r="N8952" s="26" t="str">
        <f t="shared" si="841"/>
        <v>OK</v>
      </c>
      <c r="O8952" s="26" t="str">
        <f t="shared" si="836"/>
        <v>OK</v>
      </c>
    </row>
    <row r="8953" spans="1:15" x14ac:dyDescent="0.2">
      <c r="A8953" s="24" t="str">
        <f t="shared" si="837"/>
        <v>W1C 2</v>
      </c>
      <c r="B8953" s="1" t="s">
        <v>12557</v>
      </c>
      <c r="C8953" s="1" t="s">
        <v>12766</v>
      </c>
      <c r="D8953" s="1" t="s">
        <v>12640</v>
      </c>
      <c r="E8953" s="2">
        <v>4</v>
      </c>
      <c r="F8953" s="3">
        <v>175880.6</v>
      </c>
      <c r="G8953" s="3">
        <v>49950</v>
      </c>
      <c r="H8953" s="4">
        <v>49838.93</v>
      </c>
      <c r="I8953" s="25"/>
      <c r="J8953" s="26" t="str">
        <f t="shared" si="838"/>
        <v>No</v>
      </c>
      <c r="K8953" s="26" t="str">
        <f t="shared" si="839"/>
        <v>GB</v>
      </c>
      <c r="L8953" s="26" t="str">
        <f t="shared" si="840"/>
        <v>Invalid</v>
      </c>
      <c r="M8953" s="26" t="str">
        <f>IF(OR(ISBLANK(B8953),ISBLANK(C8953),ISBLANK(D8953)),"Missing",IFERROR(VLOOKUP(A8953,'RM Postcodes'!$A:$B,2,0),"Invalid"))</f>
        <v>live</v>
      </c>
      <c r="N8953" s="26" t="str">
        <f t="shared" si="841"/>
        <v>Redact</v>
      </c>
      <c r="O8953" s="26" t="str">
        <f t="shared" si="836"/>
        <v>OK</v>
      </c>
    </row>
    <row r="8954" spans="1:15" x14ac:dyDescent="0.2">
      <c r="A8954" s="24" t="str">
        <f t="shared" si="837"/>
        <v>W1D 1</v>
      </c>
      <c r="B8954" s="1" t="s">
        <v>12557</v>
      </c>
      <c r="C8954" s="1" t="s">
        <v>12777</v>
      </c>
      <c r="D8954" s="1" t="s">
        <v>12621</v>
      </c>
      <c r="E8954" s="2">
        <v>1</v>
      </c>
      <c r="F8954" s="3">
        <v>247509.47000000003</v>
      </c>
      <c r="G8954" s="3">
        <v>247509.47000000003</v>
      </c>
      <c r="H8954" s="4">
        <v>0</v>
      </c>
      <c r="I8954" s="25"/>
      <c r="J8954" s="26" t="str">
        <f t="shared" si="838"/>
        <v>No</v>
      </c>
      <c r="K8954" s="26" t="str">
        <f t="shared" si="839"/>
        <v>GB</v>
      </c>
      <c r="L8954" s="26" t="str">
        <f t="shared" si="840"/>
        <v>Invalid</v>
      </c>
      <c r="M8954" s="26" t="str">
        <f>IF(OR(ISBLANK(B8954),ISBLANK(C8954),ISBLANK(D8954)),"Missing",IFERROR(VLOOKUP(A8954,'RM Postcodes'!$A:$B,2,0),"Invalid"))</f>
        <v>live</v>
      </c>
      <c r="N8954" s="26" t="str">
        <f t="shared" si="841"/>
        <v>Redact</v>
      </c>
      <c r="O8954" s="26" t="str">
        <f t="shared" si="836"/>
        <v>Redact</v>
      </c>
    </row>
    <row r="8955" spans="1:15" x14ac:dyDescent="0.2">
      <c r="A8955" s="24" t="str">
        <f t="shared" si="837"/>
        <v>W1D 2</v>
      </c>
      <c r="B8955" s="1" t="s">
        <v>12557</v>
      </c>
      <c r="C8955" s="1" t="s">
        <v>12777</v>
      </c>
      <c r="D8955" s="1" t="s">
        <v>12640</v>
      </c>
      <c r="E8955" s="2">
        <v>6</v>
      </c>
      <c r="F8955" s="3">
        <v>419230.71</v>
      </c>
      <c r="G8955" s="3">
        <v>160000.04</v>
      </c>
      <c r="H8955" s="4">
        <v>112151.09000000001</v>
      </c>
      <c r="I8955" s="25"/>
      <c r="J8955" s="26" t="str">
        <f t="shared" si="838"/>
        <v>No</v>
      </c>
      <c r="K8955" s="26" t="str">
        <f t="shared" si="839"/>
        <v>GB</v>
      </c>
      <c r="L8955" s="26" t="str">
        <f t="shared" si="840"/>
        <v>Invalid</v>
      </c>
      <c r="M8955" s="26" t="str">
        <f>IF(OR(ISBLANK(B8955),ISBLANK(C8955),ISBLANK(D8955)),"Missing",IFERROR(VLOOKUP(A8955,'RM Postcodes'!$A:$B,2,0),"Invalid"))</f>
        <v>live</v>
      </c>
      <c r="N8955" s="26" t="str">
        <f t="shared" si="841"/>
        <v>Redact</v>
      </c>
      <c r="O8955" s="26" t="str">
        <f t="shared" si="836"/>
        <v>Redact</v>
      </c>
    </row>
    <row r="8956" spans="1:15" x14ac:dyDescent="0.2">
      <c r="A8956" s="24" t="str">
        <f t="shared" si="837"/>
        <v>W1D 3</v>
      </c>
      <c r="B8956" s="1" t="s">
        <v>12557</v>
      </c>
      <c r="C8956" s="1" t="s">
        <v>12777</v>
      </c>
      <c r="D8956" s="1" t="s">
        <v>12629</v>
      </c>
      <c r="E8956" s="2">
        <v>28</v>
      </c>
      <c r="F8956" s="3">
        <v>1622990.6000000003</v>
      </c>
      <c r="G8956" s="3">
        <v>312499.96999999997</v>
      </c>
      <c r="H8956" s="4">
        <v>214583.35</v>
      </c>
      <c r="I8956" s="25"/>
      <c r="J8956" s="26" t="str">
        <f t="shared" si="838"/>
        <v>No</v>
      </c>
      <c r="K8956" s="26" t="str">
        <f t="shared" si="839"/>
        <v>GB</v>
      </c>
      <c r="L8956" s="26" t="str">
        <f t="shared" si="840"/>
        <v>Invalid</v>
      </c>
      <c r="M8956" s="26" t="str">
        <f>IF(OR(ISBLANK(B8956),ISBLANK(C8956),ISBLANK(D8956)),"Missing",IFERROR(VLOOKUP(A8956,'RM Postcodes'!$A:$B,2,0),"Invalid"))</f>
        <v>live</v>
      </c>
      <c r="N8956" s="26" t="str">
        <f t="shared" si="841"/>
        <v>OK</v>
      </c>
      <c r="O8956" s="26" t="str">
        <f t="shared" si="836"/>
        <v>OK</v>
      </c>
    </row>
    <row r="8957" spans="1:15" x14ac:dyDescent="0.2">
      <c r="A8957" s="24" t="str">
        <f t="shared" si="837"/>
        <v>W1D 4</v>
      </c>
      <c r="B8957" s="1" t="s">
        <v>12557</v>
      </c>
      <c r="C8957" s="1" t="s">
        <v>12777</v>
      </c>
      <c r="D8957" s="1" t="s">
        <v>12630</v>
      </c>
      <c r="E8957" s="2">
        <v>24</v>
      </c>
      <c r="F8957" s="3">
        <v>3899471.4499999997</v>
      </c>
      <c r="G8957" s="3">
        <v>1021112.0700000001</v>
      </c>
      <c r="H8957" s="4">
        <v>721816.53</v>
      </c>
      <c r="I8957" s="25"/>
      <c r="J8957" s="26" t="str">
        <f t="shared" si="838"/>
        <v>No</v>
      </c>
      <c r="K8957" s="26" t="str">
        <f t="shared" si="839"/>
        <v>GB</v>
      </c>
      <c r="L8957" s="26" t="str">
        <f t="shared" si="840"/>
        <v>Invalid</v>
      </c>
      <c r="M8957" s="26" t="str">
        <f>IF(OR(ISBLANK(B8957),ISBLANK(C8957),ISBLANK(D8957)),"Missing",IFERROR(VLOOKUP(A8957,'RM Postcodes'!$A:$B,2,0),"Invalid"))</f>
        <v>live</v>
      </c>
      <c r="N8957" s="26" t="str">
        <f t="shared" si="841"/>
        <v>OK</v>
      </c>
      <c r="O8957" s="26" t="str">
        <f t="shared" si="836"/>
        <v>OK</v>
      </c>
    </row>
    <row r="8958" spans="1:15" x14ac:dyDescent="0.2">
      <c r="A8958" s="24" t="str">
        <f t="shared" si="837"/>
        <v>W1D 5</v>
      </c>
      <c r="B8958" s="1" t="s">
        <v>12557</v>
      </c>
      <c r="C8958" s="1" t="s">
        <v>12777</v>
      </c>
      <c r="D8958" s="1" t="s">
        <v>12625</v>
      </c>
      <c r="E8958" s="2">
        <v>13</v>
      </c>
      <c r="F8958" s="3">
        <v>1866988.6</v>
      </c>
      <c r="G8958" s="3">
        <v>1346364.99</v>
      </c>
      <c r="H8958" s="4">
        <v>122725.31</v>
      </c>
      <c r="I8958" s="25"/>
      <c r="J8958" s="26" t="str">
        <f t="shared" si="838"/>
        <v>No</v>
      </c>
      <c r="K8958" s="26" t="str">
        <f t="shared" si="839"/>
        <v>GB</v>
      </c>
      <c r="L8958" s="26" t="str">
        <f t="shared" si="840"/>
        <v>Invalid</v>
      </c>
      <c r="M8958" s="26" t="str">
        <f>IF(OR(ISBLANK(B8958),ISBLANK(C8958),ISBLANK(D8958)),"Missing",IFERROR(VLOOKUP(A8958,'RM Postcodes'!$A:$B,2,0),"Invalid"))</f>
        <v>live</v>
      </c>
      <c r="N8958" s="26" t="str">
        <f t="shared" si="841"/>
        <v>OK</v>
      </c>
      <c r="O8958" s="26" t="str">
        <f t="shared" si="836"/>
        <v>Redact</v>
      </c>
    </row>
    <row r="8959" spans="1:15" x14ac:dyDescent="0.2">
      <c r="A8959" s="24" t="str">
        <f t="shared" si="837"/>
        <v>W1D 6</v>
      </c>
      <c r="B8959" s="1" t="s">
        <v>12557</v>
      </c>
      <c r="C8959" s="1" t="s">
        <v>12777</v>
      </c>
      <c r="D8959" s="1" t="s">
        <v>12622</v>
      </c>
      <c r="E8959" s="2">
        <v>20</v>
      </c>
      <c r="F8959" s="3">
        <v>669439.59000000008</v>
      </c>
      <c r="G8959" s="3">
        <v>50948.69</v>
      </c>
      <c r="H8959" s="4">
        <v>49100.76</v>
      </c>
      <c r="I8959" s="25"/>
      <c r="J8959" s="26" t="str">
        <f t="shared" si="838"/>
        <v>No</v>
      </c>
      <c r="K8959" s="26" t="str">
        <f t="shared" si="839"/>
        <v>GB</v>
      </c>
      <c r="L8959" s="26" t="str">
        <f t="shared" si="840"/>
        <v>Invalid</v>
      </c>
      <c r="M8959" s="26" t="str">
        <f>IF(OR(ISBLANK(B8959),ISBLANK(C8959),ISBLANK(D8959)),"Missing",IFERROR(VLOOKUP(A8959,'RM Postcodes'!$A:$B,2,0),"Invalid"))</f>
        <v>live</v>
      </c>
      <c r="N8959" s="26" t="str">
        <f t="shared" si="841"/>
        <v>OK</v>
      </c>
      <c r="O8959" s="26" t="str">
        <f t="shared" si="836"/>
        <v>OK</v>
      </c>
    </row>
    <row r="8960" spans="1:15" x14ac:dyDescent="0.2">
      <c r="A8960" s="24" t="str">
        <f t="shared" si="837"/>
        <v>W1D 7</v>
      </c>
      <c r="B8960" s="1" t="s">
        <v>12557</v>
      </c>
      <c r="C8960" s="1" t="s">
        <v>12777</v>
      </c>
      <c r="D8960" s="1" t="s">
        <v>12623</v>
      </c>
      <c r="E8960" s="2">
        <v>4</v>
      </c>
      <c r="F8960" s="3">
        <v>542929.8600000001</v>
      </c>
      <c r="G8960" s="3">
        <v>263888.84000000003</v>
      </c>
      <c r="H8960" s="4">
        <v>182466.62</v>
      </c>
      <c r="I8960" s="25"/>
      <c r="J8960" s="26" t="str">
        <f t="shared" si="838"/>
        <v>No</v>
      </c>
      <c r="K8960" s="26" t="str">
        <f t="shared" si="839"/>
        <v>GB</v>
      </c>
      <c r="L8960" s="26" t="str">
        <f t="shared" si="840"/>
        <v>Invalid</v>
      </c>
      <c r="M8960" s="26" t="str">
        <f>IF(OR(ISBLANK(B8960),ISBLANK(C8960),ISBLANK(D8960)),"Missing",IFERROR(VLOOKUP(A8960,'RM Postcodes'!$A:$B,2,0),"Invalid"))</f>
        <v>live</v>
      </c>
      <c r="N8960" s="26" t="str">
        <f t="shared" si="841"/>
        <v>Redact</v>
      </c>
      <c r="O8960" s="26" t="str">
        <f t="shared" si="836"/>
        <v>Redact</v>
      </c>
    </row>
    <row r="8961" spans="1:15" x14ac:dyDescent="0.2">
      <c r="A8961" s="24" t="str">
        <f t="shared" si="837"/>
        <v>W1F 0</v>
      </c>
      <c r="B8961" s="1" t="s">
        <v>12557</v>
      </c>
      <c r="C8961" s="1" t="s">
        <v>12778</v>
      </c>
      <c r="D8961" s="1" t="s">
        <v>12632</v>
      </c>
      <c r="E8961" s="2">
        <v>11</v>
      </c>
      <c r="F8961" s="3">
        <v>454655.83</v>
      </c>
      <c r="G8961" s="3">
        <v>62882.67</v>
      </c>
      <c r="H8961" s="4">
        <v>52681.399999999994</v>
      </c>
      <c r="I8961" s="25"/>
      <c r="J8961" s="26" t="str">
        <f t="shared" si="838"/>
        <v>No</v>
      </c>
      <c r="K8961" s="26" t="str">
        <f t="shared" si="839"/>
        <v>GB</v>
      </c>
      <c r="L8961" s="26" t="str">
        <f t="shared" si="840"/>
        <v>Invalid</v>
      </c>
      <c r="M8961" s="26" t="str">
        <f>IF(OR(ISBLANK(B8961),ISBLANK(C8961),ISBLANK(D8961)),"Missing",IFERROR(VLOOKUP(A8961,'RM Postcodes'!$A:$B,2,0),"Invalid"))</f>
        <v>live</v>
      </c>
      <c r="N8961" s="26" t="str">
        <f t="shared" si="841"/>
        <v>OK</v>
      </c>
      <c r="O8961" s="26" t="str">
        <f t="shared" si="836"/>
        <v>OK</v>
      </c>
    </row>
    <row r="8962" spans="1:15" x14ac:dyDescent="0.2">
      <c r="A8962" s="24" t="str">
        <f t="shared" si="837"/>
        <v>W1F 7</v>
      </c>
      <c r="B8962" s="1" t="s">
        <v>12557</v>
      </c>
      <c r="C8962" s="1" t="s">
        <v>12778</v>
      </c>
      <c r="D8962" s="1" t="s">
        <v>12623</v>
      </c>
      <c r="E8962" s="2">
        <v>18</v>
      </c>
      <c r="F8962" s="3">
        <v>717426.03999999992</v>
      </c>
      <c r="G8962" s="3">
        <v>120000</v>
      </c>
      <c r="H8962" s="4">
        <v>86166.71</v>
      </c>
      <c r="I8962" s="25"/>
      <c r="J8962" s="26" t="str">
        <f t="shared" si="838"/>
        <v>No</v>
      </c>
      <c r="K8962" s="26" t="str">
        <f t="shared" si="839"/>
        <v>GB</v>
      </c>
      <c r="L8962" s="26" t="str">
        <f t="shared" si="840"/>
        <v>Invalid</v>
      </c>
      <c r="M8962" s="26" t="str">
        <f>IF(OR(ISBLANK(B8962),ISBLANK(C8962),ISBLANK(D8962)),"Missing",IFERROR(VLOOKUP(A8962,'RM Postcodes'!$A:$B,2,0),"Invalid"))</f>
        <v>live</v>
      </c>
      <c r="N8962" s="26" t="str">
        <f t="shared" si="841"/>
        <v>OK</v>
      </c>
      <c r="O8962" s="26" t="str">
        <f t="shared" si="836"/>
        <v>OK</v>
      </c>
    </row>
    <row r="8963" spans="1:15" x14ac:dyDescent="0.2">
      <c r="A8963" s="24" t="str">
        <f t="shared" si="837"/>
        <v>W1F 8</v>
      </c>
      <c r="B8963" s="1" t="s">
        <v>12557</v>
      </c>
      <c r="C8963" s="1" t="s">
        <v>12778</v>
      </c>
      <c r="D8963" s="1" t="s">
        <v>12626</v>
      </c>
      <c r="E8963" s="2">
        <v>38</v>
      </c>
      <c r="F8963" s="3">
        <v>4644688.2799999993</v>
      </c>
      <c r="G8963" s="3">
        <v>1840000</v>
      </c>
      <c r="H8963" s="4">
        <v>249249.57</v>
      </c>
      <c r="I8963" s="25"/>
      <c r="J8963" s="26" t="str">
        <f t="shared" si="838"/>
        <v>No</v>
      </c>
      <c r="K8963" s="26" t="str">
        <f t="shared" si="839"/>
        <v>GB</v>
      </c>
      <c r="L8963" s="26" t="str">
        <f t="shared" si="840"/>
        <v>Invalid</v>
      </c>
      <c r="M8963" s="26" t="str">
        <f>IF(OR(ISBLANK(B8963),ISBLANK(C8963),ISBLANK(D8963)),"Missing",IFERROR(VLOOKUP(A8963,'RM Postcodes'!$A:$B,2,0),"Invalid"))</f>
        <v>live</v>
      </c>
      <c r="N8963" s="26" t="str">
        <f t="shared" si="841"/>
        <v>OK</v>
      </c>
      <c r="O8963" s="26" t="str">
        <f t="shared" si="836"/>
        <v>OK</v>
      </c>
    </row>
    <row r="8964" spans="1:15" x14ac:dyDescent="0.2">
      <c r="A8964" s="24" t="str">
        <f t="shared" si="837"/>
        <v>W1F 9</v>
      </c>
      <c r="B8964" s="1" t="s">
        <v>12557</v>
      </c>
      <c r="C8964" s="1" t="s">
        <v>12778</v>
      </c>
      <c r="D8964" s="1" t="s">
        <v>12627</v>
      </c>
      <c r="E8964" s="2">
        <v>19</v>
      </c>
      <c r="F8964" s="3">
        <v>1943759.9000000001</v>
      </c>
      <c r="G8964" s="3">
        <v>567240</v>
      </c>
      <c r="H8964" s="4">
        <v>428300.09</v>
      </c>
      <c r="I8964" s="25"/>
      <c r="J8964" s="26" t="str">
        <f t="shared" si="838"/>
        <v>No</v>
      </c>
      <c r="K8964" s="26" t="str">
        <f t="shared" si="839"/>
        <v>GB</v>
      </c>
      <c r="L8964" s="26" t="str">
        <f t="shared" si="840"/>
        <v>Invalid</v>
      </c>
      <c r="M8964" s="26" t="str">
        <f>IF(OR(ISBLANK(B8964),ISBLANK(C8964),ISBLANK(D8964)),"Missing",IFERROR(VLOOKUP(A8964,'RM Postcodes'!$A:$B,2,0),"Invalid"))</f>
        <v>live</v>
      </c>
      <c r="N8964" s="26" t="str">
        <f t="shared" si="841"/>
        <v>OK</v>
      </c>
      <c r="O8964" s="26" t="str">
        <f t="shared" si="836"/>
        <v>OK</v>
      </c>
    </row>
    <row r="8965" spans="1:15" x14ac:dyDescent="0.2">
      <c r="A8965" s="24" t="str">
        <f t="shared" si="837"/>
        <v>W1G 0</v>
      </c>
      <c r="B8965" s="1" t="s">
        <v>12557</v>
      </c>
      <c r="C8965" s="1" t="s">
        <v>12779</v>
      </c>
      <c r="D8965" s="1" t="s">
        <v>12632</v>
      </c>
      <c r="E8965" s="2">
        <v>29</v>
      </c>
      <c r="F8965" s="3">
        <v>4206009.22</v>
      </c>
      <c r="G8965" s="3">
        <v>2608998.5299999998</v>
      </c>
      <c r="H8965" s="4">
        <v>431503.45</v>
      </c>
      <c r="I8965" s="25"/>
      <c r="J8965" s="26" t="str">
        <f t="shared" si="838"/>
        <v>No</v>
      </c>
      <c r="K8965" s="26" t="str">
        <f t="shared" si="839"/>
        <v>GB</v>
      </c>
      <c r="L8965" s="26" t="str">
        <f t="shared" si="840"/>
        <v>Invalid</v>
      </c>
      <c r="M8965" s="26" t="str">
        <f>IF(OR(ISBLANK(B8965),ISBLANK(C8965),ISBLANK(D8965)),"Missing",IFERROR(VLOOKUP(A8965,'RM Postcodes'!$A:$B,2,0),"Invalid"))</f>
        <v>live</v>
      </c>
      <c r="N8965" s="26" t="str">
        <f t="shared" si="841"/>
        <v>OK</v>
      </c>
      <c r="O8965" s="26" t="str">
        <f t="shared" ref="O8965:O9028" si="842">IF(COUNT(E8965)=0,"Missing",IF(E8965&lt;=2,"Redact",IF(COUNTIF(F8965:H8965,"&gt;0")&lt;&gt;3,"Error",IF((G8965+H8965)/F8965&lt;60%,"OK","Redact"))))</f>
        <v>Redact</v>
      </c>
    </row>
    <row r="8966" spans="1:15" x14ac:dyDescent="0.2">
      <c r="A8966" s="24" t="str">
        <f t="shared" ref="A8966:A9029" si="843">TRIM(B8966)&amp;TRIM(C8966)&amp;" "&amp;TRIM(D8966)</f>
        <v>W1G 6</v>
      </c>
      <c r="B8966" s="1" t="s">
        <v>12557</v>
      </c>
      <c r="C8966" s="1" t="s">
        <v>12779</v>
      </c>
      <c r="D8966" s="1" t="s">
        <v>12622</v>
      </c>
      <c r="E8966" s="2">
        <v>24</v>
      </c>
      <c r="F8966" s="3">
        <v>1337941.3500000001</v>
      </c>
      <c r="G8966" s="3">
        <v>270000</v>
      </c>
      <c r="H8966" s="4">
        <v>199999.96</v>
      </c>
      <c r="I8966" s="25"/>
      <c r="J8966" s="26" t="str">
        <f t="shared" ref="J8966:J9029" si="844">IF(AND(K8966="NI",L8966="OK",M8966="LIVE",N8966="OK",O8966="OK"),"yes NI",IF(AND(K8966="GB",L8966="OK",M8966="LIVE",N8966="OK",O8966="OK"),"Yes","No"))</f>
        <v>No</v>
      </c>
      <c r="K8966" s="26" t="str">
        <f t="shared" ref="K8966:K9029" si="845">IF(ISBLANK(B8966),"Missing",IF(AND(OR(LEN(B8966)=2,LEN(B8966)=1),AND(ISERROR(VALUE(LEFT(B8966,1))),ISERROR(VALUE(RIGHT(B8966,1))))),IF(OR(B8966="GY",B8966="IM",B8966="JE"),"not GB",IF(B8966="BT","NI","GB")),"Invalid"))</f>
        <v>GB</v>
      </c>
      <c r="L8966" s="26" t="str">
        <f t="shared" si="840"/>
        <v>Invalid</v>
      </c>
      <c r="M8966" s="26" t="str">
        <f>IF(OR(ISBLANK(B8966),ISBLANK(C8966),ISBLANK(D8966)),"Missing",IFERROR(VLOOKUP(A8966,'RM Postcodes'!$A:$B,2,0),"Invalid"))</f>
        <v>live</v>
      </c>
      <c r="N8966" s="26" t="str">
        <f t="shared" si="841"/>
        <v>OK</v>
      </c>
      <c r="O8966" s="26" t="str">
        <f t="shared" si="842"/>
        <v>OK</v>
      </c>
    </row>
    <row r="8967" spans="1:15" x14ac:dyDescent="0.2">
      <c r="A8967" s="24" t="str">
        <f t="shared" si="843"/>
        <v>W1G 7</v>
      </c>
      <c r="B8967" s="1" t="s">
        <v>12557</v>
      </c>
      <c r="C8967" s="1" t="s">
        <v>12779</v>
      </c>
      <c r="D8967" s="1" t="s">
        <v>12623</v>
      </c>
      <c r="E8967" s="2">
        <v>21</v>
      </c>
      <c r="F8967" s="3">
        <v>1632350.79</v>
      </c>
      <c r="G8967" s="3">
        <v>612500</v>
      </c>
      <c r="H8967" s="4">
        <v>199999.96</v>
      </c>
      <c r="I8967" s="25"/>
      <c r="J8967" s="26" t="str">
        <f t="shared" si="844"/>
        <v>No</v>
      </c>
      <c r="K8967" s="26" t="str">
        <f t="shared" si="845"/>
        <v>GB</v>
      </c>
      <c r="L8967" s="26" t="str">
        <f t="shared" ref="L8967:L9030" si="846">IF(ISBLANK(D8967),"Missing",IF(AND(LEN(D8967)=1,ISNUMBER(VALUE(D8967))),"OK","Invalid"))</f>
        <v>Invalid</v>
      </c>
      <c r="M8967" s="26" t="str">
        <f>IF(OR(ISBLANK(B8967),ISBLANK(C8967),ISBLANK(D8967)),"Missing",IFERROR(VLOOKUP(A8967,'RM Postcodes'!$A:$B,2,0),"Invalid"))</f>
        <v>live</v>
      </c>
      <c r="N8967" s="26" t="str">
        <f t="shared" ref="N8967:N9030" si="847">IF(ISBLANK(E8967),"Missing",IF(E8967&lt;10,"Redact","OK"))</f>
        <v>OK</v>
      </c>
      <c r="O8967" s="26" t="str">
        <f t="shared" si="842"/>
        <v>OK</v>
      </c>
    </row>
    <row r="8968" spans="1:15" x14ac:dyDescent="0.2">
      <c r="A8968" s="24" t="str">
        <f t="shared" si="843"/>
        <v>W1G 8</v>
      </c>
      <c r="B8968" s="1" t="s">
        <v>12557</v>
      </c>
      <c r="C8968" s="1" t="s">
        <v>12779</v>
      </c>
      <c r="D8968" s="1" t="s">
        <v>12626</v>
      </c>
      <c r="E8968" s="2">
        <v>26</v>
      </c>
      <c r="F8968" s="3">
        <v>1464415.9300000002</v>
      </c>
      <c r="G8968" s="3">
        <v>391666.71</v>
      </c>
      <c r="H8968" s="4">
        <v>192708.37</v>
      </c>
      <c r="I8968" s="25"/>
      <c r="J8968" s="26" t="str">
        <f t="shared" si="844"/>
        <v>No</v>
      </c>
      <c r="K8968" s="26" t="str">
        <f t="shared" si="845"/>
        <v>GB</v>
      </c>
      <c r="L8968" s="26" t="str">
        <f t="shared" si="846"/>
        <v>Invalid</v>
      </c>
      <c r="M8968" s="26" t="str">
        <f>IF(OR(ISBLANK(B8968),ISBLANK(C8968),ISBLANK(D8968)),"Missing",IFERROR(VLOOKUP(A8968,'RM Postcodes'!$A:$B,2,0),"Invalid"))</f>
        <v>live</v>
      </c>
      <c r="N8968" s="26" t="str">
        <f t="shared" si="847"/>
        <v>OK</v>
      </c>
      <c r="O8968" s="26" t="str">
        <f t="shared" si="842"/>
        <v>OK</v>
      </c>
    </row>
    <row r="8969" spans="1:15" x14ac:dyDescent="0.2">
      <c r="A8969" s="24" t="str">
        <f t="shared" si="843"/>
        <v>W1G 9</v>
      </c>
      <c r="B8969" s="1" t="s">
        <v>12557</v>
      </c>
      <c r="C8969" s="1" t="s">
        <v>12779</v>
      </c>
      <c r="D8969" s="1" t="s">
        <v>12627</v>
      </c>
      <c r="E8969" s="2">
        <v>43</v>
      </c>
      <c r="F8969" s="3">
        <v>5432900.9599999981</v>
      </c>
      <c r="G8969" s="3">
        <v>1942855</v>
      </c>
      <c r="H8969" s="4">
        <v>448098.78</v>
      </c>
      <c r="I8969" s="25"/>
      <c r="J8969" s="26" t="str">
        <f t="shared" si="844"/>
        <v>No</v>
      </c>
      <c r="K8969" s="26" t="str">
        <f t="shared" si="845"/>
        <v>GB</v>
      </c>
      <c r="L8969" s="26" t="str">
        <f t="shared" si="846"/>
        <v>Invalid</v>
      </c>
      <c r="M8969" s="26" t="str">
        <f>IF(OR(ISBLANK(B8969),ISBLANK(C8969),ISBLANK(D8969)),"Missing",IFERROR(VLOOKUP(A8969,'RM Postcodes'!$A:$B,2,0),"Invalid"))</f>
        <v>live</v>
      </c>
      <c r="N8969" s="26" t="str">
        <f t="shared" si="847"/>
        <v>OK</v>
      </c>
      <c r="O8969" s="26" t="str">
        <f t="shared" si="842"/>
        <v>OK</v>
      </c>
    </row>
    <row r="8970" spans="1:15" x14ac:dyDescent="0.2">
      <c r="A8970" s="24" t="str">
        <f t="shared" si="843"/>
        <v>W1H 1</v>
      </c>
      <c r="B8970" s="1" t="s">
        <v>12557</v>
      </c>
      <c r="C8970" s="1" t="s">
        <v>12773</v>
      </c>
      <c r="D8970" s="1" t="s">
        <v>12621</v>
      </c>
      <c r="E8970" s="2">
        <v>37</v>
      </c>
      <c r="F8970" s="3">
        <v>1652961.0399999998</v>
      </c>
      <c r="G8970" s="3">
        <v>195833.29</v>
      </c>
      <c r="H8970" s="4">
        <v>192850.01</v>
      </c>
      <c r="I8970" s="25"/>
      <c r="J8970" s="26" t="str">
        <f t="shared" si="844"/>
        <v>No</v>
      </c>
      <c r="K8970" s="26" t="str">
        <f t="shared" si="845"/>
        <v>GB</v>
      </c>
      <c r="L8970" s="26" t="str">
        <f t="shared" si="846"/>
        <v>Invalid</v>
      </c>
      <c r="M8970" s="26" t="str">
        <f>IF(OR(ISBLANK(B8970),ISBLANK(C8970),ISBLANK(D8970)),"Missing",IFERROR(VLOOKUP(A8970,'RM Postcodes'!$A:$B,2,0),"Invalid"))</f>
        <v>live</v>
      </c>
      <c r="N8970" s="26" t="str">
        <f t="shared" si="847"/>
        <v>OK</v>
      </c>
      <c r="O8970" s="26" t="str">
        <f t="shared" si="842"/>
        <v>OK</v>
      </c>
    </row>
    <row r="8971" spans="1:15" x14ac:dyDescent="0.2">
      <c r="A8971" s="24" t="str">
        <f t="shared" si="843"/>
        <v>W1H 2</v>
      </c>
      <c r="B8971" s="1" t="s">
        <v>12557</v>
      </c>
      <c r="C8971" s="1" t="s">
        <v>12773</v>
      </c>
      <c r="D8971" s="1" t="s">
        <v>12640</v>
      </c>
      <c r="E8971" s="2">
        <v>20</v>
      </c>
      <c r="F8971" s="3">
        <v>1285429.7</v>
      </c>
      <c r="G8971" s="3">
        <v>252299.28999999998</v>
      </c>
      <c r="H8971" s="4">
        <v>220967.64</v>
      </c>
      <c r="I8971" s="25"/>
      <c r="J8971" s="26" t="str">
        <f t="shared" si="844"/>
        <v>No</v>
      </c>
      <c r="K8971" s="26" t="str">
        <f t="shared" si="845"/>
        <v>GB</v>
      </c>
      <c r="L8971" s="26" t="str">
        <f t="shared" si="846"/>
        <v>Invalid</v>
      </c>
      <c r="M8971" s="26" t="str">
        <f>IF(OR(ISBLANK(B8971),ISBLANK(C8971),ISBLANK(D8971)),"Missing",IFERROR(VLOOKUP(A8971,'RM Postcodes'!$A:$B,2,0),"Invalid"))</f>
        <v>live</v>
      </c>
      <c r="N8971" s="26" t="str">
        <f t="shared" si="847"/>
        <v>OK</v>
      </c>
      <c r="O8971" s="26" t="str">
        <f t="shared" si="842"/>
        <v>OK</v>
      </c>
    </row>
    <row r="8972" spans="1:15" x14ac:dyDescent="0.2">
      <c r="A8972" s="24" t="str">
        <f t="shared" si="843"/>
        <v>W1H 4</v>
      </c>
      <c r="B8972" s="1" t="s">
        <v>12557</v>
      </c>
      <c r="C8972" s="1" t="s">
        <v>12773</v>
      </c>
      <c r="D8972" s="1" t="s">
        <v>12630</v>
      </c>
      <c r="E8972" s="2">
        <v>11</v>
      </c>
      <c r="F8972" s="3">
        <v>529758.18999999994</v>
      </c>
      <c r="G8972" s="3">
        <v>99875.409999999989</v>
      </c>
      <c r="H8972" s="4">
        <v>50106.16</v>
      </c>
      <c r="I8972" s="25"/>
      <c r="J8972" s="26" t="str">
        <f t="shared" si="844"/>
        <v>No</v>
      </c>
      <c r="K8972" s="26" t="str">
        <f t="shared" si="845"/>
        <v>GB</v>
      </c>
      <c r="L8972" s="26" t="str">
        <f t="shared" si="846"/>
        <v>Invalid</v>
      </c>
      <c r="M8972" s="26" t="str">
        <f>IF(OR(ISBLANK(B8972),ISBLANK(C8972),ISBLANK(D8972)),"Missing",IFERROR(VLOOKUP(A8972,'RM Postcodes'!$A:$B,2,0),"Invalid"))</f>
        <v>live</v>
      </c>
      <c r="N8972" s="26" t="str">
        <f t="shared" si="847"/>
        <v>OK</v>
      </c>
      <c r="O8972" s="26" t="str">
        <f t="shared" si="842"/>
        <v>OK</v>
      </c>
    </row>
    <row r="8973" spans="1:15" x14ac:dyDescent="0.2">
      <c r="A8973" s="24" t="str">
        <f t="shared" si="843"/>
        <v>W1H 5</v>
      </c>
      <c r="B8973" s="1" t="s">
        <v>12557</v>
      </c>
      <c r="C8973" s="1" t="s">
        <v>12773</v>
      </c>
      <c r="D8973" s="1" t="s">
        <v>12625</v>
      </c>
      <c r="E8973" s="2">
        <v>23</v>
      </c>
      <c r="F8973" s="3">
        <v>4401611.5200000005</v>
      </c>
      <c r="G8973" s="3">
        <v>3578572</v>
      </c>
      <c r="H8973" s="4">
        <v>143750</v>
      </c>
      <c r="I8973" s="25"/>
      <c r="J8973" s="26" t="str">
        <f t="shared" si="844"/>
        <v>No</v>
      </c>
      <c r="K8973" s="26" t="str">
        <f t="shared" si="845"/>
        <v>GB</v>
      </c>
      <c r="L8973" s="26" t="str">
        <f t="shared" si="846"/>
        <v>Invalid</v>
      </c>
      <c r="M8973" s="26" t="str">
        <f>IF(OR(ISBLANK(B8973),ISBLANK(C8973),ISBLANK(D8973)),"Missing",IFERROR(VLOOKUP(A8973,'RM Postcodes'!$A:$B,2,0),"Invalid"))</f>
        <v>live</v>
      </c>
      <c r="N8973" s="26" t="str">
        <f t="shared" si="847"/>
        <v>OK</v>
      </c>
      <c r="O8973" s="26" t="str">
        <f t="shared" si="842"/>
        <v>Redact</v>
      </c>
    </row>
    <row r="8974" spans="1:15" x14ac:dyDescent="0.2">
      <c r="A8974" s="24" t="str">
        <f t="shared" si="843"/>
        <v>W1H 6</v>
      </c>
      <c r="B8974" s="1" t="s">
        <v>12557</v>
      </c>
      <c r="C8974" s="1" t="s">
        <v>12773</v>
      </c>
      <c r="D8974" s="1" t="s">
        <v>12622</v>
      </c>
      <c r="E8974" s="2">
        <v>11</v>
      </c>
      <c r="F8974" s="3">
        <v>585235.49</v>
      </c>
      <c r="G8974" s="3">
        <v>191688.22</v>
      </c>
      <c r="H8974" s="4">
        <v>158771.18000000002</v>
      </c>
      <c r="I8974" s="25"/>
      <c r="J8974" s="26" t="str">
        <f t="shared" si="844"/>
        <v>No</v>
      </c>
      <c r="K8974" s="26" t="str">
        <f t="shared" si="845"/>
        <v>GB</v>
      </c>
      <c r="L8974" s="26" t="str">
        <f t="shared" si="846"/>
        <v>Invalid</v>
      </c>
      <c r="M8974" s="26" t="str">
        <f>IF(OR(ISBLANK(B8974),ISBLANK(C8974),ISBLANK(D8974)),"Missing",IFERROR(VLOOKUP(A8974,'RM Postcodes'!$A:$B,2,0),"Invalid"))</f>
        <v>live</v>
      </c>
      <c r="N8974" s="26" t="str">
        <f t="shared" si="847"/>
        <v>OK</v>
      </c>
      <c r="O8974" s="26" t="str">
        <f t="shared" si="842"/>
        <v>OK</v>
      </c>
    </row>
    <row r="8975" spans="1:15" x14ac:dyDescent="0.2">
      <c r="A8975" s="24" t="str">
        <f t="shared" si="843"/>
        <v>W1H 7</v>
      </c>
      <c r="B8975" s="1" t="s">
        <v>12557</v>
      </c>
      <c r="C8975" s="1" t="s">
        <v>12773</v>
      </c>
      <c r="D8975" s="1" t="s">
        <v>12623</v>
      </c>
      <c r="E8975" s="2">
        <v>15</v>
      </c>
      <c r="F8975" s="3">
        <v>457197.69</v>
      </c>
      <c r="G8975" s="3">
        <v>63888.86</v>
      </c>
      <c r="H8975" s="4">
        <v>47412.91</v>
      </c>
      <c r="I8975" s="25"/>
      <c r="J8975" s="26" t="str">
        <f t="shared" si="844"/>
        <v>No</v>
      </c>
      <c r="K8975" s="26" t="str">
        <f t="shared" si="845"/>
        <v>GB</v>
      </c>
      <c r="L8975" s="26" t="str">
        <f t="shared" si="846"/>
        <v>Invalid</v>
      </c>
      <c r="M8975" s="26" t="str">
        <f>IF(OR(ISBLANK(B8975),ISBLANK(C8975),ISBLANK(D8975)),"Missing",IFERROR(VLOOKUP(A8975,'RM Postcodes'!$A:$B,2,0),"Invalid"))</f>
        <v>live</v>
      </c>
      <c r="N8975" s="26" t="str">
        <f t="shared" si="847"/>
        <v>OK</v>
      </c>
      <c r="O8975" s="26" t="str">
        <f t="shared" si="842"/>
        <v>OK</v>
      </c>
    </row>
    <row r="8976" spans="1:15" x14ac:dyDescent="0.2">
      <c r="A8976" s="24" t="str">
        <f t="shared" si="843"/>
        <v>W1J 0</v>
      </c>
      <c r="B8976" s="1" t="s">
        <v>12557</v>
      </c>
      <c r="C8976" s="1" t="s">
        <v>12780</v>
      </c>
      <c r="D8976" s="1" t="s">
        <v>12632</v>
      </c>
      <c r="E8976" s="2">
        <v>3</v>
      </c>
      <c r="F8976" s="3">
        <v>360565.07</v>
      </c>
      <c r="G8976" s="3">
        <v>287270.63</v>
      </c>
      <c r="H8976" s="4">
        <v>39692.67</v>
      </c>
      <c r="I8976" s="25"/>
      <c r="J8976" s="26" t="str">
        <f t="shared" si="844"/>
        <v>No</v>
      </c>
      <c r="K8976" s="26" t="str">
        <f t="shared" si="845"/>
        <v>GB</v>
      </c>
      <c r="L8976" s="26" t="str">
        <f t="shared" si="846"/>
        <v>Invalid</v>
      </c>
      <c r="M8976" s="26" t="str">
        <f>IF(OR(ISBLANK(B8976),ISBLANK(C8976),ISBLANK(D8976)),"Missing",IFERROR(VLOOKUP(A8976,'RM Postcodes'!$A:$B,2,0),"Invalid"))</f>
        <v>live</v>
      </c>
      <c r="N8976" s="26" t="str">
        <f t="shared" si="847"/>
        <v>Redact</v>
      </c>
      <c r="O8976" s="26" t="str">
        <f t="shared" si="842"/>
        <v>Redact</v>
      </c>
    </row>
    <row r="8977" spans="1:15" x14ac:dyDescent="0.2">
      <c r="A8977" s="24" t="str">
        <f t="shared" si="843"/>
        <v>W1J 5</v>
      </c>
      <c r="B8977" s="1" t="s">
        <v>12557</v>
      </c>
      <c r="C8977" s="1" t="s">
        <v>12780</v>
      </c>
      <c r="D8977" s="1" t="s">
        <v>12625</v>
      </c>
      <c r="E8977" s="2">
        <v>43</v>
      </c>
      <c r="F8977" s="3">
        <v>2552014.7999999989</v>
      </c>
      <c r="G8977" s="3">
        <v>809879.36</v>
      </c>
      <c r="H8977" s="4">
        <v>195833.29</v>
      </c>
      <c r="I8977" s="25"/>
      <c r="J8977" s="26" t="str">
        <f t="shared" si="844"/>
        <v>No</v>
      </c>
      <c r="K8977" s="26" t="str">
        <f t="shared" si="845"/>
        <v>GB</v>
      </c>
      <c r="L8977" s="26" t="str">
        <f t="shared" si="846"/>
        <v>Invalid</v>
      </c>
      <c r="M8977" s="26" t="str">
        <f>IF(OR(ISBLANK(B8977),ISBLANK(C8977),ISBLANK(D8977)),"Missing",IFERROR(VLOOKUP(A8977,'RM Postcodes'!$A:$B,2,0),"Invalid"))</f>
        <v>live</v>
      </c>
      <c r="N8977" s="26" t="str">
        <f t="shared" si="847"/>
        <v>OK</v>
      </c>
      <c r="O8977" s="26" t="str">
        <f t="shared" si="842"/>
        <v>OK</v>
      </c>
    </row>
    <row r="8978" spans="1:15" x14ac:dyDescent="0.2">
      <c r="A8978" s="24" t="str">
        <f t="shared" si="843"/>
        <v>W1J 6</v>
      </c>
      <c r="B8978" s="1" t="s">
        <v>12557</v>
      </c>
      <c r="C8978" s="1" t="s">
        <v>12780</v>
      </c>
      <c r="D8978" s="1" t="s">
        <v>12622</v>
      </c>
      <c r="E8978" s="2">
        <v>32</v>
      </c>
      <c r="F8978" s="3">
        <v>2780458.16</v>
      </c>
      <c r="G8978" s="3">
        <v>1039999.96</v>
      </c>
      <c r="H8978" s="4">
        <v>371470.07</v>
      </c>
      <c r="I8978" s="25"/>
      <c r="J8978" s="26" t="str">
        <f t="shared" si="844"/>
        <v>No</v>
      </c>
      <c r="K8978" s="26" t="str">
        <f t="shared" si="845"/>
        <v>GB</v>
      </c>
      <c r="L8978" s="26" t="str">
        <f t="shared" si="846"/>
        <v>Invalid</v>
      </c>
      <c r="M8978" s="26" t="str">
        <f>IF(OR(ISBLANK(B8978),ISBLANK(C8978),ISBLANK(D8978)),"Missing",IFERROR(VLOOKUP(A8978,'RM Postcodes'!$A:$B,2,0),"Invalid"))</f>
        <v>live</v>
      </c>
      <c r="N8978" s="26" t="str">
        <f t="shared" si="847"/>
        <v>OK</v>
      </c>
      <c r="O8978" s="26" t="str">
        <f t="shared" si="842"/>
        <v>OK</v>
      </c>
    </row>
    <row r="8979" spans="1:15" x14ac:dyDescent="0.2">
      <c r="A8979" s="24" t="str">
        <f t="shared" si="843"/>
        <v>W1J 7</v>
      </c>
      <c r="B8979" s="1" t="s">
        <v>12557</v>
      </c>
      <c r="C8979" s="1" t="s">
        <v>12780</v>
      </c>
      <c r="D8979" s="1" t="s">
        <v>12623</v>
      </c>
      <c r="E8979" s="2">
        <v>19</v>
      </c>
      <c r="F8979" s="3">
        <v>14618323.970000001</v>
      </c>
      <c r="G8979" s="3">
        <v>13500000</v>
      </c>
      <c r="H8979" s="4">
        <v>461666.7</v>
      </c>
      <c r="I8979" s="25"/>
      <c r="J8979" s="26" t="str">
        <f t="shared" si="844"/>
        <v>No</v>
      </c>
      <c r="K8979" s="26" t="str">
        <f t="shared" si="845"/>
        <v>GB</v>
      </c>
      <c r="L8979" s="26" t="str">
        <f t="shared" si="846"/>
        <v>Invalid</v>
      </c>
      <c r="M8979" s="26" t="str">
        <f>IF(OR(ISBLANK(B8979),ISBLANK(C8979),ISBLANK(D8979)),"Missing",IFERROR(VLOOKUP(A8979,'RM Postcodes'!$A:$B,2,0),"Invalid"))</f>
        <v>live</v>
      </c>
      <c r="N8979" s="26" t="str">
        <f t="shared" si="847"/>
        <v>OK</v>
      </c>
      <c r="O8979" s="26" t="str">
        <f t="shared" si="842"/>
        <v>Redact</v>
      </c>
    </row>
    <row r="8980" spans="1:15" x14ac:dyDescent="0.2">
      <c r="A8980" s="24" t="str">
        <f t="shared" si="843"/>
        <v>W1J 8</v>
      </c>
      <c r="B8980" s="1" t="s">
        <v>12557</v>
      </c>
      <c r="C8980" s="1" t="s">
        <v>12780</v>
      </c>
      <c r="D8980" s="1" t="s">
        <v>12626</v>
      </c>
      <c r="E8980" s="2">
        <v>24</v>
      </c>
      <c r="F8980" s="3">
        <v>5647136.4400000023</v>
      </c>
      <c r="G8980" s="3">
        <v>4640433</v>
      </c>
      <c r="H8980" s="4">
        <v>207500</v>
      </c>
      <c r="I8980" s="25"/>
      <c r="J8980" s="26" t="str">
        <f t="shared" si="844"/>
        <v>No</v>
      </c>
      <c r="K8980" s="26" t="str">
        <f t="shared" si="845"/>
        <v>GB</v>
      </c>
      <c r="L8980" s="26" t="str">
        <f t="shared" si="846"/>
        <v>Invalid</v>
      </c>
      <c r="M8980" s="26" t="str">
        <f>IF(OR(ISBLANK(B8980),ISBLANK(C8980),ISBLANK(D8980)),"Missing",IFERROR(VLOOKUP(A8980,'RM Postcodes'!$A:$B,2,0),"Invalid"))</f>
        <v>live</v>
      </c>
      <c r="N8980" s="26" t="str">
        <f t="shared" si="847"/>
        <v>OK</v>
      </c>
      <c r="O8980" s="26" t="str">
        <f t="shared" si="842"/>
        <v>Redact</v>
      </c>
    </row>
    <row r="8981" spans="1:15" x14ac:dyDescent="0.2">
      <c r="A8981" s="24" t="str">
        <f t="shared" si="843"/>
        <v>W1J 9</v>
      </c>
      <c r="B8981" s="1" t="s">
        <v>12557</v>
      </c>
      <c r="C8981" s="1" t="s">
        <v>12780</v>
      </c>
      <c r="D8981" s="1" t="s">
        <v>12627</v>
      </c>
      <c r="E8981" s="2">
        <v>16</v>
      </c>
      <c r="F8981" s="3">
        <v>599954.18000000005</v>
      </c>
      <c r="G8981" s="3">
        <v>148749.97</v>
      </c>
      <c r="H8981" s="4">
        <v>106781.85</v>
      </c>
      <c r="I8981" s="25"/>
      <c r="J8981" s="26" t="str">
        <f t="shared" si="844"/>
        <v>No</v>
      </c>
      <c r="K8981" s="26" t="str">
        <f t="shared" si="845"/>
        <v>GB</v>
      </c>
      <c r="L8981" s="26" t="str">
        <f t="shared" si="846"/>
        <v>Invalid</v>
      </c>
      <c r="M8981" s="26" t="str">
        <f>IF(OR(ISBLANK(B8981),ISBLANK(C8981),ISBLANK(D8981)),"Missing",IFERROR(VLOOKUP(A8981,'RM Postcodes'!$A:$B,2,0),"Invalid"))</f>
        <v>live</v>
      </c>
      <c r="N8981" s="26" t="str">
        <f t="shared" si="847"/>
        <v>OK</v>
      </c>
      <c r="O8981" s="26" t="str">
        <f t="shared" si="842"/>
        <v>OK</v>
      </c>
    </row>
    <row r="8982" spans="1:15" x14ac:dyDescent="0.2">
      <c r="A8982" s="24" t="str">
        <f t="shared" si="843"/>
        <v>W1K 1</v>
      </c>
      <c r="B8982" s="1" t="s">
        <v>12557</v>
      </c>
      <c r="C8982" s="1" t="s">
        <v>12781</v>
      </c>
      <c r="D8982" s="1" t="s">
        <v>12621</v>
      </c>
      <c r="E8982" s="2">
        <v>16</v>
      </c>
      <c r="F8982" s="3">
        <v>1277574.7000000002</v>
      </c>
      <c r="G8982" s="3">
        <v>750000</v>
      </c>
      <c r="H8982" s="4">
        <v>50519.25</v>
      </c>
      <c r="I8982" s="25"/>
      <c r="J8982" s="26" t="str">
        <f t="shared" si="844"/>
        <v>No</v>
      </c>
      <c r="K8982" s="26" t="str">
        <f t="shared" si="845"/>
        <v>GB</v>
      </c>
      <c r="L8982" s="26" t="str">
        <f t="shared" si="846"/>
        <v>Invalid</v>
      </c>
      <c r="M8982" s="26" t="str">
        <f>IF(OR(ISBLANK(B8982),ISBLANK(C8982),ISBLANK(D8982)),"Missing",IFERROR(VLOOKUP(A8982,'RM Postcodes'!$A:$B,2,0),"Invalid"))</f>
        <v>live</v>
      </c>
      <c r="N8982" s="26" t="str">
        <f t="shared" si="847"/>
        <v>OK</v>
      </c>
      <c r="O8982" s="26" t="str">
        <f t="shared" si="842"/>
        <v>Redact</v>
      </c>
    </row>
    <row r="8983" spans="1:15" x14ac:dyDescent="0.2">
      <c r="A8983" s="24" t="str">
        <f t="shared" si="843"/>
        <v>W1K 2</v>
      </c>
      <c r="B8983" s="1" t="s">
        <v>12557</v>
      </c>
      <c r="C8983" s="1" t="s">
        <v>12781</v>
      </c>
      <c r="D8983" s="1" t="s">
        <v>12640</v>
      </c>
      <c r="E8983" s="2">
        <v>14</v>
      </c>
      <c r="F8983" s="3">
        <v>3978043.25</v>
      </c>
      <c r="G8983" s="3">
        <v>2910567.7800000003</v>
      </c>
      <c r="H8983" s="4">
        <v>327688.99</v>
      </c>
      <c r="I8983" s="25"/>
      <c r="J8983" s="26" t="str">
        <f t="shared" si="844"/>
        <v>No</v>
      </c>
      <c r="K8983" s="26" t="str">
        <f t="shared" si="845"/>
        <v>GB</v>
      </c>
      <c r="L8983" s="26" t="str">
        <f t="shared" si="846"/>
        <v>Invalid</v>
      </c>
      <c r="M8983" s="26" t="str">
        <f>IF(OR(ISBLANK(B8983),ISBLANK(C8983),ISBLANK(D8983)),"Missing",IFERROR(VLOOKUP(A8983,'RM Postcodes'!$A:$B,2,0),"Invalid"))</f>
        <v>live</v>
      </c>
      <c r="N8983" s="26" t="str">
        <f t="shared" si="847"/>
        <v>OK</v>
      </c>
      <c r="O8983" s="26" t="str">
        <f t="shared" si="842"/>
        <v>Redact</v>
      </c>
    </row>
    <row r="8984" spans="1:15" x14ac:dyDescent="0.2">
      <c r="A8984" s="24" t="str">
        <f t="shared" si="843"/>
        <v>W1K 3</v>
      </c>
      <c r="B8984" s="1" t="s">
        <v>12557</v>
      </c>
      <c r="C8984" s="1" t="s">
        <v>12781</v>
      </c>
      <c r="D8984" s="1" t="s">
        <v>12629</v>
      </c>
      <c r="E8984" s="2">
        <v>14</v>
      </c>
      <c r="F8984" s="3">
        <v>2425848.4300000002</v>
      </c>
      <c r="G8984" s="3">
        <v>1078013.1299999999</v>
      </c>
      <c r="H8984" s="4">
        <v>709053.01</v>
      </c>
      <c r="I8984" s="25"/>
      <c r="J8984" s="26" t="str">
        <f t="shared" si="844"/>
        <v>No</v>
      </c>
      <c r="K8984" s="26" t="str">
        <f t="shared" si="845"/>
        <v>GB</v>
      </c>
      <c r="L8984" s="26" t="str">
        <f t="shared" si="846"/>
        <v>Invalid</v>
      </c>
      <c r="M8984" s="26" t="str">
        <f>IF(OR(ISBLANK(B8984),ISBLANK(C8984),ISBLANK(D8984)),"Missing",IFERROR(VLOOKUP(A8984,'RM Postcodes'!$A:$B,2,0),"Invalid"))</f>
        <v>live</v>
      </c>
      <c r="N8984" s="26" t="str">
        <f t="shared" si="847"/>
        <v>OK</v>
      </c>
      <c r="O8984" s="26" t="str">
        <f t="shared" si="842"/>
        <v>Redact</v>
      </c>
    </row>
    <row r="8985" spans="1:15" x14ac:dyDescent="0.2">
      <c r="A8985" s="24" t="str">
        <f t="shared" si="843"/>
        <v>W1K 4</v>
      </c>
      <c r="B8985" s="1" t="s">
        <v>12557</v>
      </c>
      <c r="C8985" s="1" t="s">
        <v>12781</v>
      </c>
      <c r="D8985" s="1" t="s">
        <v>12630</v>
      </c>
      <c r="E8985" s="2">
        <v>16</v>
      </c>
      <c r="F8985" s="3">
        <v>1039398.7600000001</v>
      </c>
      <c r="G8985" s="3">
        <v>289666.7</v>
      </c>
      <c r="H8985" s="4">
        <v>152309.49</v>
      </c>
      <c r="I8985" s="25"/>
      <c r="J8985" s="26" t="str">
        <f t="shared" si="844"/>
        <v>No</v>
      </c>
      <c r="K8985" s="26" t="str">
        <f t="shared" si="845"/>
        <v>GB</v>
      </c>
      <c r="L8985" s="26" t="str">
        <f t="shared" si="846"/>
        <v>Invalid</v>
      </c>
      <c r="M8985" s="26" t="str">
        <f>IF(OR(ISBLANK(B8985),ISBLANK(C8985),ISBLANK(D8985)),"Missing",IFERROR(VLOOKUP(A8985,'RM Postcodes'!$A:$B,2,0),"Invalid"))</f>
        <v>live</v>
      </c>
      <c r="N8985" s="26" t="str">
        <f t="shared" si="847"/>
        <v>OK</v>
      </c>
      <c r="O8985" s="26" t="str">
        <f t="shared" si="842"/>
        <v>OK</v>
      </c>
    </row>
    <row r="8986" spans="1:15" x14ac:dyDescent="0.2">
      <c r="A8986" s="24" t="str">
        <f t="shared" si="843"/>
        <v>W1K 5</v>
      </c>
      <c r="B8986" s="1" t="s">
        <v>12557</v>
      </c>
      <c r="C8986" s="1" t="s">
        <v>12781</v>
      </c>
      <c r="D8986" s="1" t="s">
        <v>12625</v>
      </c>
      <c r="E8986" s="2">
        <v>29</v>
      </c>
      <c r="F8986" s="3">
        <v>2849297.1099999989</v>
      </c>
      <c r="G8986" s="3">
        <v>816666.63</v>
      </c>
      <c r="H8986" s="4">
        <v>420333.29</v>
      </c>
      <c r="I8986" s="25"/>
      <c r="J8986" s="26" t="str">
        <f t="shared" si="844"/>
        <v>No</v>
      </c>
      <c r="K8986" s="26" t="str">
        <f t="shared" si="845"/>
        <v>GB</v>
      </c>
      <c r="L8986" s="26" t="str">
        <f t="shared" si="846"/>
        <v>Invalid</v>
      </c>
      <c r="M8986" s="26" t="str">
        <f>IF(OR(ISBLANK(B8986),ISBLANK(C8986),ISBLANK(D8986)),"Missing",IFERROR(VLOOKUP(A8986,'RM Postcodes'!$A:$B,2,0),"Invalid"))</f>
        <v>live</v>
      </c>
      <c r="N8986" s="26" t="str">
        <f t="shared" si="847"/>
        <v>OK</v>
      </c>
      <c r="O8986" s="26" t="str">
        <f t="shared" si="842"/>
        <v>OK</v>
      </c>
    </row>
    <row r="8987" spans="1:15" x14ac:dyDescent="0.2">
      <c r="A8987" s="24" t="str">
        <f t="shared" si="843"/>
        <v>W1K 6</v>
      </c>
      <c r="B8987" s="1" t="s">
        <v>12557</v>
      </c>
      <c r="C8987" s="1" t="s">
        <v>12781</v>
      </c>
      <c r="D8987" s="1" t="s">
        <v>12622</v>
      </c>
      <c r="E8987" s="2">
        <v>16</v>
      </c>
      <c r="F8987" s="3">
        <v>353697.44000000006</v>
      </c>
      <c r="G8987" s="3">
        <v>51159.23</v>
      </c>
      <c r="H8987" s="4">
        <v>49208.05</v>
      </c>
      <c r="I8987" s="25"/>
      <c r="J8987" s="26" t="str">
        <f t="shared" si="844"/>
        <v>No</v>
      </c>
      <c r="K8987" s="26" t="str">
        <f t="shared" si="845"/>
        <v>GB</v>
      </c>
      <c r="L8987" s="26" t="str">
        <f t="shared" si="846"/>
        <v>Invalid</v>
      </c>
      <c r="M8987" s="26" t="str">
        <f>IF(OR(ISBLANK(B8987),ISBLANK(C8987),ISBLANK(D8987)),"Missing",IFERROR(VLOOKUP(A8987,'RM Postcodes'!$A:$B,2,0),"Invalid"))</f>
        <v>live</v>
      </c>
      <c r="N8987" s="26" t="str">
        <f t="shared" si="847"/>
        <v>OK</v>
      </c>
      <c r="O8987" s="26" t="str">
        <f t="shared" si="842"/>
        <v>OK</v>
      </c>
    </row>
    <row r="8988" spans="1:15" x14ac:dyDescent="0.2">
      <c r="A8988" s="24" t="str">
        <f t="shared" si="843"/>
        <v>W1K 7</v>
      </c>
      <c r="B8988" s="1" t="s">
        <v>12557</v>
      </c>
      <c r="C8988" s="1" t="s">
        <v>12781</v>
      </c>
      <c r="D8988" s="1" t="s">
        <v>12623</v>
      </c>
      <c r="E8988" s="2">
        <v>9</v>
      </c>
      <c r="F8988" s="3">
        <v>287088.06</v>
      </c>
      <c r="G8988" s="3">
        <v>50634.63</v>
      </c>
      <c r="H8988" s="4">
        <v>50519.25</v>
      </c>
      <c r="I8988" s="25"/>
      <c r="J8988" s="26" t="str">
        <f t="shared" si="844"/>
        <v>No</v>
      </c>
      <c r="K8988" s="26" t="str">
        <f t="shared" si="845"/>
        <v>GB</v>
      </c>
      <c r="L8988" s="26" t="str">
        <f t="shared" si="846"/>
        <v>Invalid</v>
      </c>
      <c r="M8988" s="26" t="str">
        <f>IF(OR(ISBLANK(B8988),ISBLANK(C8988),ISBLANK(D8988)),"Missing",IFERROR(VLOOKUP(A8988,'RM Postcodes'!$A:$B,2,0),"Invalid"))</f>
        <v>live</v>
      </c>
      <c r="N8988" s="26" t="str">
        <f t="shared" si="847"/>
        <v>Redact</v>
      </c>
      <c r="O8988" s="26" t="str">
        <f t="shared" si="842"/>
        <v>OK</v>
      </c>
    </row>
    <row r="8989" spans="1:15" x14ac:dyDescent="0.2">
      <c r="A8989" s="24" t="str">
        <f t="shared" si="843"/>
        <v>W1N 7</v>
      </c>
      <c r="B8989" s="1" t="s">
        <v>12557</v>
      </c>
      <c r="C8989" s="1" t="s">
        <v>12734</v>
      </c>
      <c r="D8989" s="1" t="s">
        <v>12623</v>
      </c>
      <c r="E8989" s="2">
        <v>1</v>
      </c>
      <c r="F8989" s="3">
        <v>57000.19</v>
      </c>
      <c r="G8989" s="3">
        <v>57000.19</v>
      </c>
      <c r="H8989" s="4">
        <v>0</v>
      </c>
      <c r="I8989" s="25"/>
      <c r="J8989" s="26" t="str">
        <f t="shared" si="844"/>
        <v>No</v>
      </c>
      <c r="K8989" s="26" t="str">
        <f t="shared" si="845"/>
        <v>GB</v>
      </c>
      <c r="L8989" s="26" t="str">
        <f t="shared" si="846"/>
        <v>Invalid</v>
      </c>
      <c r="M8989" s="26" t="str">
        <f>IF(OR(ISBLANK(B8989),ISBLANK(C8989),ISBLANK(D8989)),"Missing",IFERROR(VLOOKUP(A8989,'RM Postcodes'!$A:$B,2,0),"Invalid"))</f>
        <v>terminated</v>
      </c>
      <c r="N8989" s="26" t="str">
        <f t="shared" si="847"/>
        <v>Redact</v>
      </c>
      <c r="O8989" s="26" t="str">
        <f t="shared" si="842"/>
        <v>Redact</v>
      </c>
    </row>
    <row r="8990" spans="1:15" x14ac:dyDescent="0.2">
      <c r="A8990" s="24" t="str">
        <f t="shared" si="843"/>
        <v>W1S 1</v>
      </c>
      <c r="B8990" s="1" t="s">
        <v>12557</v>
      </c>
      <c r="C8990" s="1" t="s">
        <v>12782</v>
      </c>
      <c r="D8990" s="1" t="s">
        <v>12621</v>
      </c>
      <c r="E8990" s="2">
        <v>39</v>
      </c>
      <c r="F8990" s="3">
        <v>7335996.4900000002</v>
      </c>
      <c r="G8990" s="3">
        <v>4237801.7</v>
      </c>
      <c r="H8990" s="4">
        <v>893971.24</v>
      </c>
      <c r="I8990" s="25"/>
      <c r="J8990" s="26" t="str">
        <f t="shared" si="844"/>
        <v>No</v>
      </c>
      <c r="K8990" s="26" t="str">
        <f t="shared" si="845"/>
        <v>GB</v>
      </c>
      <c r="L8990" s="26" t="str">
        <f t="shared" si="846"/>
        <v>Invalid</v>
      </c>
      <c r="M8990" s="26" t="str">
        <f>IF(OR(ISBLANK(B8990),ISBLANK(C8990),ISBLANK(D8990)),"Missing",IFERROR(VLOOKUP(A8990,'RM Postcodes'!$A:$B,2,0),"Invalid"))</f>
        <v>live</v>
      </c>
      <c r="N8990" s="26" t="str">
        <f t="shared" si="847"/>
        <v>OK</v>
      </c>
      <c r="O8990" s="26" t="str">
        <f t="shared" si="842"/>
        <v>Redact</v>
      </c>
    </row>
    <row r="8991" spans="1:15" x14ac:dyDescent="0.2">
      <c r="A8991" s="24" t="str">
        <f t="shared" si="843"/>
        <v>W1S 2</v>
      </c>
      <c r="B8991" s="1" t="s">
        <v>12557</v>
      </c>
      <c r="C8991" s="1" t="s">
        <v>12782</v>
      </c>
      <c r="D8991" s="1" t="s">
        <v>12640</v>
      </c>
      <c r="E8991" s="2">
        <v>11</v>
      </c>
      <c r="F8991" s="3">
        <v>3864424.47</v>
      </c>
      <c r="G8991" s="3">
        <v>2495948.15</v>
      </c>
      <c r="H8991" s="4">
        <v>520000</v>
      </c>
      <c r="I8991" s="25"/>
      <c r="J8991" s="26" t="str">
        <f t="shared" si="844"/>
        <v>No</v>
      </c>
      <c r="K8991" s="26" t="str">
        <f t="shared" si="845"/>
        <v>GB</v>
      </c>
      <c r="L8991" s="26" t="str">
        <f t="shared" si="846"/>
        <v>Invalid</v>
      </c>
      <c r="M8991" s="26" t="str">
        <f>IF(OR(ISBLANK(B8991),ISBLANK(C8991),ISBLANK(D8991)),"Missing",IFERROR(VLOOKUP(A8991,'RM Postcodes'!$A:$B,2,0),"Invalid"))</f>
        <v>live</v>
      </c>
      <c r="N8991" s="26" t="str">
        <f t="shared" si="847"/>
        <v>OK</v>
      </c>
      <c r="O8991" s="26" t="str">
        <f t="shared" si="842"/>
        <v>Redact</v>
      </c>
    </row>
    <row r="8992" spans="1:15" x14ac:dyDescent="0.2">
      <c r="A8992" s="24" t="str">
        <f t="shared" si="843"/>
        <v>W1S 3</v>
      </c>
      <c r="B8992" s="1" t="s">
        <v>12557</v>
      </c>
      <c r="C8992" s="1" t="s">
        <v>12782</v>
      </c>
      <c r="D8992" s="1" t="s">
        <v>12629</v>
      </c>
      <c r="E8992" s="2">
        <v>8</v>
      </c>
      <c r="F8992" s="3">
        <v>1228189.2399999998</v>
      </c>
      <c r="G8992" s="3">
        <v>448916.68999999994</v>
      </c>
      <c r="H8992" s="4">
        <v>371777.82999999996</v>
      </c>
      <c r="I8992" s="25"/>
      <c r="J8992" s="26" t="str">
        <f t="shared" si="844"/>
        <v>No</v>
      </c>
      <c r="K8992" s="26" t="str">
        <f t="shared" si="845"/>
        <v>GB</v>
      </c>
      <c r="L8992" s="26" t="str">
        <f t="shared" si="846"/>
        <v>Invalid</v>
      </c>
      <c r="M8992" s="26" t="str">
        <f>IF(OR(ISBLANK(B8992),ISBLANK(C8992),ISBLANK(D8992)),"Missing",IFERROR(VLOOKUP(A8992,'RM Postcodes'!$A:$B,2,0),"Invalid"))</f>
        <v>live</v>
      </c>
      <c r="N8992" s="26" t="str">
        <f t="shared" si="847"/>
        <v>Redact</v>
      </c>
      <c r="O8992" s="26" t="str">
        <f t="shared" si="842"/>
        <v>Redact</v>
      </c>
    </row>
    <row r="8993" spans="1:15" x14ac:dyDescent="0.2">
      <c r="A8993" s="24" t="str">
        <f t="shared" si="843"/>
        <v>W1S 4</v>
      </c>
      <c r="B8993" s="1" t="s">
        <v>12557</v>
      </c>
      <c r="C8993" s="1" t="s">
        <v>12782</v>
      </c>
      <c r="D8993" s="1" t="s">
        <v>12630</v>
      </c>
      <c r="E8993" s="2">
        <v>14</v>
      </c>
      <c r="F8993" s="3">
        <v>2506699.9700000007</v>
      </c>
      <c r="G8993" s="3">
        <v>1055167.43</v>
      </c>
      <c r="H8993" s="4">
        <v>899999.98</v>
      </c>
      <c r="I8993" s="25"/>
      <c r="J8993" s="26" t="str">
        <f t="shared" si="844"/>
        <v>No</v>
      </c>
      <c r="K8993" s="26" t="str">
        <f t="shared" si="845"/>
        <v>GB</v>
      </c>
      <c r="L8993" s="26" t="str">
        <f t="shared" si="846"/>
        <v>Invalid</v>
      </c>
      <c r="M8993" s="26" t="str">
        <f>IF(OR(ISBLANK(B8993),ISBLANK(C8993),ISBLANK(D8993)),"Missing",IFERROR(VLOOKUP(A8993,'RM Postcodes'!$A:$B,2,0),"Invalid"))</f>
        <v>live</v>
      </c>
      <c r="N8993" s="26" t="str">
        <f t="shared" si="847"/>
        <v>OK</v>
      </c>
      <c r="O8993" s="26" t="str">
        <f t="shared" si="842"/>
        <v>Redact</v>
      </c>
    </row>
    <row r="8994" spans="1:15" x14ac:dyDescent="0.2">
      <c r="A8994" s="24" t="str">
        <f t="shared" si="843"/>
        <v>W1T 1</v>
      </c>
      <c r="B8994" s="1" t="s">
        <v>12557</v>
      </c>
      <c r="C8994" s="1" t="s">
        <v>12783</v>
      </c>
      <c r="D8994" s="1" t="s">
        <v>12621</v>
      </c>
      <c r="E8994" s="2">
        <v>29</v>
      </c>
      <c r="F8994" s="3">
        <v>3367915.9899999998</v>
      </c>
      <c r="G8994" s="3">
        <v>712500</v>
      </c>
      <c r="H8994" s="4">
        <v>453372.16000000003</v>
      </c>
      <c r="I8994" s="25"/>
      <c r="J8994" s="26" t="str">
        <f t="shared" si="844"/>
        <v>No</v>
      </c>
      <c r="K8994" s="26" t="str">
        <f t="shared" si="845"/>
        <v>GB</v>
      </c>
      <c r="L8994" s="26" t="str">
        <f t="shared" si="846"/>
        <v>Invalid</v>
      </c>
      <c r="M8994" s="26" t="str">
        <f>IF(OR(ISBLANK(B8994),ISBLANK(C8994),ISBLANK(D8994)),"Missing",IFERROR(VLOOKUP(A8994,'RM Postcodes'!$A:$B,2,0),"Invalid"))</f>
        <v>live</v>
      </c>
      <c r="N8994" s="26" t="str">
        <f t="shared" si="847"/>
        <v>OK</v>
      </c>
      <c r="O8994" s="26" t="str">
        <f t="shared" si="842"/>
        <v>OK</v>
      </c>
    </row>
    <row r="8995" spans="1:15" x14ac:dyDescent="0.2">
      <c r="A8995" s="24" t="str">
        <f t="shared" si="843"/>
        <v>W1T 2</v>
      </c>
      <c r="B8995" s="1" t="s">
        <v>12557</v>
      </c>
      <c r="C8995" s="1" t="s">
        <v>12783</v>
      </c>
      <c r="D8995" s="1" t="s">
        <v>12640</v>
      </c>
      <c r="E8995" s="2">
        <v>23</v>
      </c>
      <c r="F8995" s="3">
        <v>1228059.54</v>
      </c>
      <c r="G8995" s="3">
        <v>215127.03</v>
      </c>
      <c r="H8995" s="4">
        <v>127777.72</v>
      </c>
      <c r="I8995" s="25"/>
      <c r="J8995" s="26" t="str">
        <f t="shared" si="844"/>
        <v>No</v>
      </c>
      <c r="K8995" s="26" t="str">
        <f t="shared" si="845"/>
        <v>GB</v>
      </c>
      <c r="L8995" s="26" t="str">
        <f t="shared" si="846"/>
        <v>Invalid</v>
      </c>
      <c r="M8995" s="26" t="str">
        <f>IF(OR(ISBLANK(B8995),ISBLANK(C8995),ISBLANK(D8995)),"Missing",IFERROR(VLOOKUP(A8995,'RM Postcodes'!$A:$B,2,0),"Invalid"))</f>
        <v>live</v>
      </c>
      <c r="N8995" s="26" t="str">
        <f t="shared" si="847"/>
        <v>OK</v>
      </c>
      <c r="O8995" s="26" t="str">
        <f t="shared" si="842"/>
        <v>OK</v>
      </c>
    </row>
    <row r="8996" spans="1:15" x14ac:dyDescent="0.2">
      <c r="A8996" s="24" t="str">
        <f t="shared" si="843"/>
        <v>W1T 3</v>
      </c>
      <c r="B8996" s="1" t="s">
        <v>12557</v>
      </c>
      <c r="C8996" s="1" t="s">
        <v>12783</v>
      </c>
      <c r="D8996" s="1" t="s">
        <v>12629</v>
      </c>
      <c r="E8996" s="2">
        <v>24</v>
      </c>
      <c r="F8996" s="3">
        <v>12082212.250000004</v>
      </c>
      <c r="G8996" s="3">
        <v>7518243.5300000003</v>
      </c>
      <c r="H8996" s="4">
        <v>2326804.56</v>
      </c>
      <c r="I8996" s="25"/>
      <c r="J8996" s="26" t="str">
        <f t="shared" si="844"/>
        <v>No</v>
      </c>
      <c r="K8996" s="26" t="str">
        <f t="shared" si="845"/>
        <v>GB</v>
      </c>
      <c r="L8996" s="26" t="str">
        <f t="shared" si="846"/>
        <v>Invalid</v>
      </c>
      <c r="M8996" s="26" t="str">
        <f>IF(OR(ISBLANK(B8996),ISBLANK(C8996),ISBLANK(D8996)),"Missing",IFERROR(VLOOKUP(A8996,'RM Postcodes'!$A:$B,2,0),"Invalid"))</f>
        <v>live</v>
      </c>
      <c r="N8996" s="26" t="str">
        <f t="shared" si="847"/>
        <v>OK</v>
      </c>
      <c r="O8996" s="26" t="str">
        <f t="shared" si="842"/>
        <v>Redact</v>
      </c>
    </row>
    <row r="8997" spans="1:15" x14ac:dyDescent="0.2">
      <c r="A8997" s="24" t="str">
        <f t="shared" si="843"/>
        <v>W1T 4</v>
      </c>
      <c r="B8997" s="1" t="s">
        <v>12557</v>
      </c>
      <c r="C8997" s="1" t="s">
        <v>12783</v>
      </c>
      <c r="D8997" s="1" t="s">
        <v>12630</v>
      </c>
      <c r="E8997" s="2">
        <v>9</v>
      </c>
      <c r="F8997" s="3">
        <v>459488.81</v>
      </c>
      <c r="G8997" s="3">
        <v>141988.51999999999</v>
      </c>
      <c r="H8997" s="4">
        <v>114583.29</v>
      </c>
      <c r="I8997" s="25"/>
      <c r="J8997" s="26" t="str">
        <f t="shared" si="844"/>
        <v>No</v>
      </c>
      <c r="K8997" s="26" t="str">
        <f t="shared" si="845"/>
        <v>GB</v>
      </c>
      <c r="L8997" s="26" t="str">
        <f t="shared" si="846"/>
        <v>Invalid</v>
      </c>
      <c r="M8997" s="26" t="str">
        <f>IF(OR(ISBLANK(B8997),ISBLANK(C8997),ISBLANK(D8997)),"Missing",IFERROR(VLOOKUP(A8997,'RM Postcodes'!$A:$B,2,0),"Invalid"))</f>
        <v>live</v>
      </c>
      <c r="N8997" s="26" t="str">
        <f t="shared" si="847"/>
        <v>Redact</v>
      </c>
      <c r="O8997" s="26" t="str">
        <f t="shared" si="842"/>
        <v>OK</v>
      </c>
    </row>
    <row r="8998" spans="1:15" x14ac:dyDescent="0.2">
      <c r="A8998" s="24" t="str">
        <f t="shared" si="843"/>
        <v>W1T 5</v>
      </c>
      <c r="B8998" s="1" t="s">
        <v>12557</v>
      </c>
      <c r="C8998" s="1" t="s">
        <v>12783</v>
      </c>
      <c r="D8998" s="1" t="s">
        <v>12625</v>
      </c>
      <c r="E8998" s="2">
        <v>8</v>
      </c>
      <c r="F8998" s="3">
        <v>362592.85</v>
      </c>
      <c r="G8998" s="3">
        <v>85881.03</v>
      </c>
      <c r="H8998" s="4">
        <v>51682.67</v>
      </c>
      <c r="I8998" s="25"/>
      <c r="J8998" s="26" t="str">
        <f t="shared" si="844"/>
        <v>No</v>
      </c>
      <c r="K8998" s="26" t="str">
        <f t="shared" si="845"/>
        <v>GB</v>
      </c>
      <c r="L8998" s="26" t="str">
        <f t="shared" si="846"/>
        <v>Invalid</v>
      </c>
      <c r="M8998" s="26" t="str">
        <f>IF(OR(ISBLANK(B8998),ISBLANK(C8998),ISBLANK(D8998)),"Missing",IFERROR(VLOOKUP(A8998,'RM Postcodes'!$A:$B,2,0),"Invalid"))</f>
        <v>live</v>
      </c>
      <c r="N8998" s="26" t="str">
        <f t="shared" si="847"/>
        <v>Redact</v>
      </c>
      <c r="O8998" s="26" t="str">
        <f t="shared" si="842"/>
        <v>OK</v>
      </c>
    </row>
    <row r="8999" spans="1:15" x14ac:dyDescent="0.2">
      <c r="A8999" s="24" t="str">
        <f t="shared" si="843"/>
        <v>W1T 6</v>
      </c>
      <c r="B8999" s="1" t="s">
        <v>12557</v>
      </c>
      <c r="C8999" s="1" t="s">
        <v>12783</v>
      </c>
      <c r="D8999" s="1" t="s">
        <v>12622</v>
      </c>
      <c r="E8999" s="2">
        <v>30</v>
      </c>
      <c r="F8999" s="3">
        <v>2667280.7499999995</v>
      </c>
      <c r="G8999" s="3">
        <v>1427857.25</v>
      </c>
      <c r="H8999" s="4">
        <v>213174.79</v>
      </c>
      <c r="I8999" s="25"/>
      <c r="J8999" s="26" t="str">
        <f t="shared" si="844"/>
        <v>No</v>
      </c>
      <c r="K8999" s="26" t="str">
        <f t="shared" si="845"/>
        <v>GB</v>
      </c>
      <c r="L8999" s="26" t="str">
        <f t="shared" si="846"/>
        <v>Invalid</v>
      </c>
      <c r="M8999" s="26" t="str">
        <f>IF(OR(ISBLANK(B8999),ISBLANK(C8999),ISBLANK(D8999)),"Missing",IFERROR(VLOOKUP(A8999,'RM Postcodes'!$A:$B,2,0),"Invalid"))</f>
        <v>live</v>
      </c>
      <c r="N8999" s="26" t="str">
        <f t="shared" si="847"/>
        <v>OK</v>
      </c>
      <c r="O8999" s="26" t="str">
        <f t="shared" si="842"/>
        <v>Redact</v>
      </c>
    </row>
    <row r="9000" spans="1:15" x14ac:dyDescent="0.2">
      <c r="A9000" s="24" t="str">
        <f t="shared" si="843"/>
        <v>W1T 7</v>
      </c>
      <c r="B9000" s="1" t="s">
        <v>12557</v>
      </c>
      <c r="C9000" s="1" t="s">
        <v>12783</v>
      </c>
      <c r="D9000" s="1" t="s">
        <v>12623</v>
      </c>
      <c r="E9000" s="2">
        <v>8</v>
      </c>
      <c r="F9000" s="3">
        <v>1444360.81</v>
      </c>
      <c r="G9000" s="3">
        <v>1201805.07</v>
      </c>
      <c r="H9000" s="4">
        <v>48432.5</v>
      </c>
      <c r="I9000" s="25"/>
      <c r="J9000" s="26" t="str">
        <f t="shared" si="844"/>
        <v>No</v>
      </c>
      <c r="K9000" s="26" t="str">
        <f t="shared" si="845"/>
        <v>GB</v>
      </c>
      <c r="L9000" s="26" t="str">
        <f t="shared" si="846"/>
        <v>Invalid</v>
      </c>
      <c r="M9000" s="26" t="str">
        <f>IF(OR(ISBLANK(B9000),ISBLANK(C9000),ISBLANK(D9000)),"Missing",IFERROR(VLOOKUP(A9000,'RM Postcodes'!$A:$B,2,0),"Invalid"))</f>
        <v>live</v>
      </c>
      <c r="N9000" s="26" t="str">
        <f t="shared" si="847"/>
        <v>Redact</v>
      </c>
      <c r="O9000" s="26" t="str">
        <f t="shared" si="842"/>
        <v>Redact</v>
      </c>
    </row>
    <row r="9001" spans="1:15" x14ac:dyDescent="0.2">
      <c r="A9001" s="24" t="str">
        <f t="shared" si="843"/>
        <v>W1U 1</v>
      </c>
      <c r="B9001" s="1" t="s">
        <v>12557</v>
      </c>
      <c r="C9001" s="1" t="s">
        <v>12784</v>
      </c>
      <c r="D9001" s="1" t="s">
        <v>12621</v>
      </c>
      <c r="E9001" s="2">
        <v>4</v>
      </c>
      <c r="F9001" s="3">
        <v>98301.2</v>
      </c>
      <c r="G9001" s="3">
        <v>40493.67</v>
      </c>
      <c r="H9001" s="4">
        <v>25733.919999999998</v>
      </c>
      <c r="I9001" s="25"/>
      <c r="J9001" s="26" t="str">
        <f t="shared" si="844"/>
        <v>No</v>
      </c>
      <c r="K9001" s="26" t="str">
        <f t="shared" si="845"/>
        <v>GB</v>
      </c>
      <c r="L9001" s="26" t="str">
        <f t="shared" si="846"/>
        <v>Invalid</v>
      </c>
      <c r="M9001" s="26" t="str">
        <f>IF(OR(ISBLANK(B9001),ISBLANK(C9001),ISBLANK(D9001)),"Missing",IFERROR(VLOOKUP(A9001,'RM Postcodes'!$A:$B,2,0),"Invalid"))</f>
        <v>live</v>
      </c>
      <c r="N9001" s="26" t="str">
        <f t="shared" si="847"/>
        <v>Redact</v>
      </c>
      <c r="O9001" s="26" t="str">
        <f t="shared" si="842"/>
        <v>Redact</v>
      </c>
    </row>
    <row r="9002" spans="1:15" x14ac:dyDescent="0.2">
      <c r="A9002" s="24" t="str">
        <f t="shared" si="843"/>
        <v>W1U 2</v>
      </c>
      <c r="B9002" s="1" t="s">
        <v>12557</v>
      </c>
      <c r="C9002" s="1" t="s">
        <v>12784</v>
      </c>
      <c r="D9002" s="1" t="s">
        <v>12640</v>
      </c>
      <c r="E9002" s="2">
        <v>9</v>
      </c>
      <c r="F9002" s="3">
        <v>603013.15999999992</v>
      </c>
      <c r="G9002" s="3">
        <v>227351.16999999998</v>
      </c>
      <c r="H9002" s="4">
        <v>156666.71</v>
      </c>
      <c r="I9002" s="25"/>
      <c r="J9002" s="26" t="str">
        <f t="shared" si="844"/>
        <v>No</v>
      </c>
      <c r="K9002" s="26" t="str">
        <f t="shared" si="845"/>
        <v>GB</v>
      </c>
      <c r="L9002" s="26" t="str">
        <f t="shared" si="846"/>
        <v>Invalid</v>
      </c>
      <c r="M9002" s="26" t="str">
        <f>IF(OR(ISBLANK(B9002),ISBLANK(C9002),ISBLANK(D9002)),"Missing",IFERROR(VLOOKUP(A9002,'RM Postcodes'!$A:$B,2,0),"Invalid"))</f>
        <v>live</v>
      </c>
      <c r="N9002" s="26" t="str">
        <f t="shared" si="847"/>
        <v>Redact</v>
      </c>
      <c r="O9002" s="26" t="str">
        <f t="shared" si="842"/>
        <v>Redact</v>
      </c>
    </row>
    <row r="9003" spans="1:15" x14ac:dyDescent="0.2">
      <c r="A9003" s="24" t="str">
        <f t="shared" si="843"/>
        <v>W1U 3</v>
      </c>
      <c r="B9003" s="1" t="s">
        <v>12557</v>
      </c>
      <c r="C9003" s="1" t="s">
        <v>12784</v>
      </c>
      <c r="D9003" s="1" t="s">
        <v>12629</v>
      </c>
      <c r="E9003" s="2">
        <v>11</v>
      </c>
      <c r="F9003" s="3">
        <v>412096.19000000006</v>
      </c>
      <c r="G9003" s="3">
        <v>78333.289999999994</v>
      </c>
      <c r="H9003" s="4">
        <v>53159.91</v>
      </c>
      <c r="I9003" s="25"/>
      <c r="J9003" s="26" t="str">
        <f t="shared" si="844"/>
        <v>No</v>
      </c>
      <c r="K9003" s="26" t="str">
        <f t="shared" si="845"/>
        <v>GB</v>
      </c>
      <c r="L9003" s="26" t="str">
        <f t="shared" si="846"/>
        <v>Invalid</v>
      </c>
      <c r="M9003" s="26" t="str">
        <f>IF(OR(ISBLANK(B9003),ISBLANK(C9003),ISBLANK(D9003)),"Missing",IFERROR(VLOOKUP(A9003,'RM Postcodes'!$A:$B,2,0),"Invalid"))</f>
        <v>live</v>
      </c>
      <c r="N9003" s="26" t="str">
        <f t="shared" si="847"/>
        <v>OK</v>
      </c>
      <c r="O9003" s="26" t="str">
        <f t="shared" si="842"/>
        <v>OK</v>
      </c>
    </row>
    <row r="9004" spans="1:15" x14ac:dyDescent="0.2">
      <c r="A9004" s="24" t="str">
        <f t="shared" si="843"/>
        <v>W1U 4</v>
      </c>
      <c r="B9004" s="1" t="s">
        <v>12557</v>
      </c>
      <c r="C9004" s="1" t="s">
        <v>12784</v>
      </c>
      <c r="D9004" s="1" t="s">
        <v>12630</v>
      </c>
      <c r="E9004" s="2">
        <v>6</v>
      </c>
      <c r="F9004" s="3">
        <v>140177.03</v>
      </c>
      <c r="G9004" s="3">
        <v>47927.22</v>
      </c>
      <c r="H9004" s="4">
        <v>39692.79</v>
      </c>
      <c r="I9004" s="25"/>
      <c r="J9004" s="26" t="str">
        <f t="shared" si="844"/>
        <v>No</v>
      </c>
      <c r="K9004" s="26" t="str">
        <f t="shared" si="845"/>
        <v>GB</v>
      </c>
      <c r="L9004" s="26" t="str">
        <f t="shared" si="846"/>
        <v>Invalid</v>
      </c>
      <c r="M9004" s="26" t="str">
        <f>IF(OR(ISBLANK(B9004),ISBLANK(C9004),ISBLANK(D9004)),"Missing",IFERROR(VLOOKUP(A9004,'RM Postcodes'!$A:$B,2,0),"Invalid"))</f>
        <v>live</v>
      </c>
      <c r="N9004" s="26" t="str">
        <f t="shared" si="847"/>
        <v>Redact</v>
      </c>
      <c r="O9004" s="26" t="str">
        <f t="shared" si="842"/>
        <v>Redact</v>
      </c>
    </row>
    <row r="9005" spans="1:15" x14ac:dyDescent="0.2">
      <c r="A9005" s="24" t="str">
        <f t="shared" si="843"/>
        <v>W1U 5</v>
      </c>
      <c r="B9005" s="1" t="s">
        <v>12557</v>
      </c>
      <c r="C9005" s="1" t="s">
        <v>12784</v>
      </c>
      <c r="D9005" s="1" t="s">
        <v>12625</v>
      </c>
      <c r="E9005" s="2">
        <v>5</v>
      </c>
      <c r="F9005" s="3">
        <v>474606.69999999995</v>
      </c>
      <c r="G9005" s="3">
        <v>205235.81</v>
      </c>
      <c r="H9005" s="4">
        <v>176102.24</v>
      </c>
      <c r="I9005" s="25"/>
      <c r="J9005" s="26" t="str">
        <f t="shared" si="844"/>
        <v>No</v>
      </c>
      <c r="K9005" s="26" t="str">
        <f t="shared" si="845"/>
        <v>GB</v>
      </c>
      <c r="L9005" s="26" t="str">
        <f t="shared" si="846"/>
        <v>Invalid</v>
      </c>
      <c r="M9005" s="26" t="str">
        <f>IF(OR(ISBLANK(B9005),ISBLANK(C9005),ISBLANK(D9005)),"Missing",IFERROR(VLOOKUP(A9005,'RM Postcodes'!$A:$B,2,0),"Invalid"))</f>
        <v>live</v>
      </c>
      <c r="N9005" s="26" t="str">
        <f t="shared" si="847"/>
        <v>Redact</v>
      </c>
      <c r="O9005" s="26" t="str">
        <f t="shared" si="842"/>
        <v>Redact</v>
      </c>
    </row>
    <row r="9006" spans="1:15" x14ac:dyDescent="0.2">
      <c r="A9006" s="24" t="str">
        <f t="shared" si="843"/>
        <v>W1U 6</v>
      </c>
      <c r="B9006" s="1" t="s">
        <v>12557</v>
      </c>
      <c r="C9006" s="1" t="s">
        <v>12784</v>
      </c>
      <c r="D9006" s="1" t="s">
        <v>12622</v>
      </c>
      <c r="E9006" s="2">
        <v>21</v>
      </c>
      <c r="F9006" s="3">
        <v>1466484.8599999999</v>
      </c>
      <c r="G9006" s="3">
        <v>766666.67</v>
      </c>
      <c r="H9006" s="4">
        <v>147199.96</v>
      </c>
      <c r="I9006" s="25"/>
      <c r="J9006" s="26" t="str">
        <f t="shared" si="844"/>
        <v>No</v>
      </c>
      <c r="K9006" s="26" t="str">
        <f t="shared" si="845"/>
        <v>GB</v>
      </c>
      <c r="L9006" s="26" t="str">
        <f t="shared" si="846"/>
        <v>Invalid</v>
      </c>
      <c r="M9006" s="26" t="str">
        <f>IF(OR(ISBLANK(B9006),ISBLANK(C9006),ISBLANK(D9006)),"Missing",IFERROR(VLOOKUP(A9006,'RM Postcodes'!$A:$B,2,0),"Invalid"))</f>
        <v>live</v>
      </c>
      <c r="N9006" s="26" t="str">
        <f t="shared" si="847"/>
        <v>OK</v>
      </c>
      <c r="O9006" s="26" t="str">
        <f t="shared" si="842"/>
        <v>Redact</v>
      </c>
    </row>
    <row r="9007" spans="1:15" x14ac:dyDescent="0.2">
      <c r="A9007" s="24" t="str">
        <f t="shared" si="843"/>
        <v>W1U 7</v>
      </c>
      <c r="B9007" s="1" t="s">
        <v>12557</v>
      </c>
      <c r="C9007" s="1" t="s">
        <v>12784</v>
      </c>
      <c r="D9007" s="1" t="s">
        <v>12623</v>
      </c>
      <c r="E9007" s="2">
        <v>27</v>
      </c>
      <c r="F9007" s="3">
        <v>2109142.06</v>
      </c>
      <c r="G9007" s="3">
        <v>509692.73</v>
      </c>
      <c r="H9007" s="4">
        <v>326041.71999999997</v>
      </c>
      <c r="I9007" s="25"/>
      <c r="J9007" s="26" t="str">
        <f t="shared" si="844"/>
        <v>No</v>
      </c>
      <c r="K9007" s="26" t="str">
        <f t="shared" si="845"/>
        <v>GB</v>
      </c>
      <c r="L9007" s="26" t="str">
        <f t="shared" si="846"/>
        <v>Invalid</v>
      </c>
      <c r="M9007" s="26" t="str">
        <f>IF(OR(ISBLANK(B9007),ISBLANK(C9007),ISBLANK(D9007)),"Missing",IFERROR(VLOOKUP(A9007,'RM Postcodes'!$A:$B,2,0),"Invalid"))</f>
        <v>live</v>
      </c>
      <c r="N9007" s="26" t="str">
        <f t="shared" si="847"/>
        <v>OK</v>
      </c>
      <c r="O9007" s="26" t="str">
        <f t="shared" si="842"/>
        <v>OK</v>
      </c>
    </row>
    <row r="9008" spans="1:15" x14ac:dyDescent="0.2">
      <c r="A9008" s="24" t="str">
        <f t="shared" si="843"/>
        <v>W1U 8</v>
      </c>
      <c r="B9008" s="1" t="s">
        <v>12557</v>
      </c>
      <c r="C9008" s="1" t="s">
        <v>12784</v>
      </c>
      <c r="D9008" s="1" t="s">
        <v>12626</v>
      </c>
      <c r="E9008" s="2">
        <v>2</v>
      </c>
      <c r="F9008" s="3">
        <v>90582.16</v>
      </c>
      <c r="G9008" s="3">
        <v>46894.41</v>
      </c>
      <c r="H9008" s="4">
        <v>43687.75</v>
      </c>
      <c r="I9008" s="25"/>
      <c r="J9008" s="26" t="str">
        <f t="shared" si="844"/>
        <v>No</v>
      </c>
      <c r="K9008" s="26" t="str">
        <f t="shared" si="845"/>
        <v>GB</v>
      </c>
      <c r="L9008" s="26" t="str">
        <f t="shared" si="846"/>
        <v>Invalid</v>
      </c>
      <c r="M9008" s="26" t="str">
        <f>IF(OR(ISBLANK(B9008),ISBLANK(C9008),ISBLANK(D9008)),"Missing",IFERROR(VLOOKUP(A9008,'RM Postcodes'!$A:$B,2,0),"Invalid"))</f>
        <v>live</v>
      </c>
      <c r="N9008" s="26" t="str">
        <f t="shared" si="847"/>
        <v>Redact</v>
      </c>
      <c r="O9008" s="26" t="str">
        <f t="shared" si="842"/>
        <v>Redact</v>
      </c>
    </row>
    <row r="9009" spans="1:15" x14ac:dyDescent="0.2">
      <c r="A9009" s="24" t="str">
        <f t="shared" si="843"/>
        <v>W1W 5</v>
      </c>
      <c r="B9009" s="1" t="s">
        <v>12557</v>
      </c>
      <c r="C9009" s="1" t="s">
        <v>12730</v>
      </c>
      <c r="D9009" s="1" t="s">
        <v>12625</v>
      </c>
      <c r="E9009" s="2">
        <v>25</v>
      </c>
      <c r="F9009" s="3">
        <v>1250125.18</v>
      </c>
      <c r="G9009" s="3">
        <v>204516.17</v>
      </c>
      <c r="H9009" s="4">
        <v>185447.83000000002</v>
      </c>
      <c r="I9009" s="25"/>
      <c r="J9009" s="26" t="str">
        <f t="shared" si="844"/>
        <v>No</v>
      </c>
      <c r="K9009" s="26" t="str">
        <f t="shared" si="845"/>
        <v>GB</v>
      </c>
      <c r="L9009" s="26" t="str">
        <f t="shared" si="846"/>
        <v>Invalid</v>
      </c>
      <c r="M9009" s="26" t="str">
        <f>IF(OR(ISBLANK(B9009),ISBLANK(C9009),ISBLANK(D9009)),"Missing",IFERROR(VLOOKUP(A9009,'RM Postcodes'!$A:$B,2,0),"Invalid"))</f>
        <v>live</v>
      </c>
      <c r="N9009" s="26" t="str">
        <f t="shared" si="847"/>
        <v>OK</v>
      </c>
      <c r="O9009" s="26" t="str">
        <f t="shared" si="842"/>
        <v>OK</v>
      </c>
    </row>
    <row r="9010" spans="1:15" x14ac:dyDescent="0.2">
      <c r="A9010" s="24" t="str">
        <f t="shared" si="843"/>
        <v>W1W 6</v>
      </c>
      <c r="B9010" s="1" t="s">
        <v>12557</v>
      </c>
      <c r="C9010" s="1" t="s">
        <v>12730</v>
      </c>
      <c r="D9010" s="1" t="s">
        <v>12622</v>
      </c>
      <c r="E9010" s="2">
        <v>94</v>
      </c>
      <c r="F9010" s="3">
        <v>5921200.370000002</v>
      </c>
      <c r="G9010" s="3">
        <v>1400000</v>
      </c>
      <c r="H9010" s="4">
        <v>685946.7</v>
      </c>
      <c r="I9010" s="25"/>
      <c r="J9010" s="26" t="str">
        <f t="shared" si="844"/>
        <v>No</v>
      </c>
      <c r="K9010" s="26" t="str">
        <f t="shared" si="845"/>
        <v>GB</v>
      </c>
      <c r="L9010" s="26" t="str">
        <f t="shared" si="846"/>
        <v>Invalid</v>
      </c>
      <c r="M9010" s="26" t="str">
        <f>IF(OR(ISBLANK(B9010),ISBLANK(C9010),ISBLANK(D9010)),"Missing",IFERROR(VLOOKUP(A9010,'RM Postcodes'!$A:$B,2,0),"Invalid"))</f>
        <v>live</v>
      </c>
      <c r="N9010" s="26" t="str">
        <f t="shared" si="847"/>
        <v>OK</v>
      </c>
      <c r="O9010" s="26" t="str">
        <f t="shared" si="842"/>
        <v>OK</v>
      </c>
    </row>
    <row r="9011" spans="1:15" x14ac:dyDescent="0.2">
      <c r="A9011" s="24" t="str">
        <f t="shared" si="843"/>
        <v>W1W 7</v>
      </c>
      <c r="B9011" s="1" t="s">
        <v>12557</v>
      </c>
      <c r="C9011" s="1" t="s">
        <v>12730</v>
      </c>
      <c r="D9011" s="1" t="s">
        <v>12623</v>
      </c>
      <c r="E9011" s="2">
        <v>178</v>
      </c>
      <c r="F9011" s="3">
        <v>13483563.809999999</v>
      </c>
      <c r="G9011" s="3">
        <v>2039521.35</v>
      </c>
      <c r="H9011" s="4">
        <v>1653500</v>
      </c>
      <c r="I9011" s="25"/>
      <c r="J9011" s="26" t="str">
        <f t="shared" si="844"/>
        <v>No</v>
      </c>
      <c r="K9011" s="26" t="str">
        <f t="shared" si="845"/>
        <v>GB</v>
      </c>
      <c r="L9011" s="26" t="str">
        <f t="shared" si="846"/>
        <v>Invalid</v>
      </c>
      <c r="M9011" s="26" t="str">
        <f>IF(OR(ISBLANK(B9011),ISBLANK(C9011),ISBLANK(D9011)),"Missing",IFERROR(VLOOKUP(A9011,'RM Postcodes'!$A:$B,2,0),"Invalid"))</f>
        <v>live</v>
      </c>
      <c r="N9011" s="26" t="str">
        <f t="shared" si="847"/>
        <v>OK</v>
      </c>
      <c r="O9011" s="26" t="str">
        <f t="shared" si="842"/>
        <v>OK</v>
      </c>
    </row>
    <row r="9012" spans="1:15" x14ac:dyDescent="0.2">
      <c r="A9012" s="24" t="str">
        <f t="shared" si="843"/>
        <v>W1W 8</v>
      </c>
      <c r="B9012" s="1" t="s">
        <v>12557</v>
      </c>
      <c r="C9012" s="1" t="s">
        <v>12730</v>
      </c>
      <c r="D9012" s="1" t="s">
        <v>12626</v>
      </c>
      <c r="E9012" s="2">
        <v>24</v>
      </c>
      <c r="F9012" s="3">
        <v>4225241.5200000005</v>
      </c>
      <c r="G9012" s="3">
        <v>1350000</v>
      </c>
      <c r="H9012" s="4">
        <v>1299831.03</v>
      </c>
      <c r="I9012" s="25"/>
      <c r="J9012" s="26" t="str">
        <f t="shared" si="844"/>
        <v>No</v>
      </c>
      <c r="K9012" s="26" t="str">
        <f t="shared" si="845"/>
        <v>GB</v>
      </c>
      <c r="L9012" s="26" t="str">
        <f t="shared" si="846"/>
        <v>Invalid</v>
      </c>
      <c r="M9012" s="26" t="str">
        <f>IF(OR(ISBLANK(B9012),ISBLANK(C9012),ISBLANK(D9012)),"Missing",IFERROR(VLOOKUP(A9012,'RM Postcodes'!$A:$B,2,0),"Invalid"))</f>
        <v>live</v>
      </c>
      <c r="N9012" s="26" t="str">
        <f t="shared" si="847"/>
        <v>OK</v>
      </c>
      <c r="O9012" s="26" t="str">
        <f t="shared" si="842"/>
        <v>Redact</v>
      </c>
    </row>
    <row r="9013" spans="1:15" x14ac:dyDescent="0.2">
      <c r="A9013" s="24" t="str">
        <f t="shared" si="843"/>
        <v>W2 1</v>
      </c>
      <c r="B9013" s="1" t="s">
        <v>12557</v>
      </c>
      <c r="C9013" s="1" t="s">
        <v>12664</v>
      </c>
      <c r="D9013" s="1" t="s">
        <v>12621</v>
      </c>
      <c r="E9013" s="2">
        <v>87</v>
      </c>
      <c r="F9013" s="3">
        <v>8936305.8699999992</v>
      </c>
      <c r="G9013" s="3">
        <v>5880000</v>
      </c>
      <c r="H9013" s="4">
        <v>173796.16999999998</v>
      </c>
      <c r="I9013" s="25"/>
      <c r="J9013" s="26" t="str">
        <f t="shared" si="844"/>
        <v>No</v>
      </c>
      <c r="K9013" s="26" t="str">
        <f t="shared" si="845"/>
        <v>GB</v>
      </c>
      <c r="L9013" s="26" t="str">
        <f t="shared" si="846"/>
        <v>Invalid</v>
      </c>
      <c r="M9013" s="26" t="str">
        <f>IF(OR(ISBLANK(B9013),ISBLANK(C9013),ISBLANK(D9013)),"Missing",IFERROR(VLOOKUP(A9013,'RM Postcodes'!$A:$B,2,0),"Invalid"))</f>
        <v>live</v>
      </c>
      <c r="N9013" s="26" t="str">
        <f t="shared" si="847"/>
        <v>OK</v>
      </c>
      <c r="O9013" s="26" t="str">
        <f t="shared" si="842"/>
        <v>Redact</v>
      </c>
    </row>
    <row r="9014" spans="1:15" x14ac:dyDescent="0.2">
      <c r="A9014" s="24" t="str">
        <f t="shared" si="843"/>
        <v>W2 2</v>
      </c>
      <c r="B9014" s="1" t="s">
        <v>12557</v>
      </c>
      <c r="C9014" s="1" t="s">
        <v>12664</v>
      </c>
      <c r="D9014" s="1" t="s">
        <v>12640</v>
      </c>
      <c r="E9014" s="2">
        <v>50</v>
      </c>
      <c r="F9014" s="3">
        <v>1809742.3000000003</v>
      </c>
      <c r="G9014" s="3">
        <v>160000</v>
      </c>
      <c r="H9014" s="4">
        <v>54833.29</v>
      </c>
      <c r="I9014" s="25"/>
      <c r="J9014" s="26" t="str">
        <f t="shared" si="844"/>
        <v>No</v>
      </c>
      <c r="K9014" s="26" t="str">
        <f t="shared" si="845"/>
        <v>GB</v>
      </c>
      <c r="L9014" s="26" t="str">
        <f t="shared" si="846"/>
        <v>Invalid</v>
      </c>
      <c r="M9014" s="26" t="str">
        <f>IF(OR(ISBLANK(B9014),ISBLANK(C9014),ISBLANK(D9014)),"Missing",IFERROR(VLOOKUP(A9014,'RM Postcodes'!$A:$B,2,0),"Invalid"))</f>
        <v>live</v>
      </c>
      <c r="N9014" s="26" t="str">
        <f t="shared" si="847"/>
        <v>OK</v>
      </c>
      <c r="O9014" s="26" t="str">
        <f t="shared" si="842"/>
        <v>OK</v>
      </c>
    </row>
    <row r="9015" spans="1:15" x14ac:dyDescent="0.2">
      <c r="A9015" s="24" t="str">
        <f t="shared" si="843"/>
        <v>W2 3</v>
      </c>
      <c r="B9015" s="1" t="s">
        <v>12557</v>
      </c>
      <c r="C9015" s="1" t="s">
        <v>12664</v>
      </c>
      <c r="D9015" s="1" t="s">
        <v>12629</v>
      </c>
      <c r="E9015" s="2">
        <v>63</v>
      </c>
      <c r="F9015" s="3">
        <v>18730494.709999997</v>
      </c>
      <c r="G9015" s="3">
        <v>16395804.85</v>
      </c>
      <c r="H9015" s="4">
        <v>187500.04</v>
      </c>
      <c r="I9015" s="25"/>
      <c r="J9015" s="26" t="str">
        <f t="shared" si="844"/>
        <v>No</v>
      </c>
      <c r="K9015" s="26" t="str">
        <f t="shared" si="845"/>
        <v>GB</v>
      </c>
      <c r="L9015" s="26" t="str">
        <f t="shared" si="846"/>
        <v>Invalid</v>
      </c>
      <c r="M9015" s="26" t="str">
        <f>IF(OR(ISBLANK(B9015),ISBLANK(C9015),ISBLANK(D9015)),"Missing",IFERROR(VLOOKUP(A9015,'RM Postcodes'!$A:$B,2,0),"Invalid"))</f>
        <v>live</v>
      </c>
      <c r="N9015" s="26" t="str">
        <f t="shared" si="847"/>
        <v>OK</v>
      </c>
      <c r="O9015" s="26" t="str">
        <f t="shared" si="842"/>
        <v>Redact</v>
      </c>
    </row>
    <row r="9016" spans="1:15" x14ac:dyDescent="0.2">
      <c r="A9016" s="24" t="str">
        <f t="shared" si="843"/>
        <v>W2 4</v>
      </c>
      <c r="B9016" s="1" t="s">
        <v>12557</v>
      </c>
      <c r="C9016" s="1" t="s">
        <v>12664</v>
      </c>
      <c r="D9016" s="1" t="s">
        <v>12630</v>
      </c>
      <c r="E9016" s="2">
        <v>41</v>
      </c>
      <c r="F9016" s="3">
        <v>1522804.8900000004</v>
      </c>
      <c r="G9016" s="3">
        <v>153001.22</v>
      </c>
      <c r="H9016" s="4">
        <v>145539.64000000001</v>
      </c>
      <c r="I9016" s="25"/>
      <c r="J9016" s="26" t="str">
        <f t="shared" si="844"/>
        <v>No</v>
      </c>
      <c r="K9016" s="26" t="str">
        <f t="shared" si="845"/>
        <v>GB</v>
      </c>
      <c r="L9016" s="26" t="str">
        <f t="shared" si="846"/>
        <v>Invalid</v>
      </c>
      <c r="M9016" s="26" t="str">
        <f>IF(OR(ISBLANK(B9016),ISBLANK(C9016),ISBLANK(D9016)),"Missing",IFERROR(VLOOKUP(A9016,'RM Postcodes'!$A:$B,2,0),"Invalid"))</f>
        <v>live</v>
      </c>
      <c r="N9016" s="26" t="str">
        <f t="shared" si="847"/>
        <v>OK</v>
      </c>
      <c r="O9016" s="26" t="str">
        <f t="shared" si="842"/>
        <v>OK</v>
      </c>
    </row>
    <row r="9017" spans="1:15" x14ac:dyDescent="0.2">
      <c r="A9017" s="24" t="str">
        <f t="shared" si="843"/>
        <v>W2 5</v>
      </c>
      <c r="B9017" s="1" t="s">
        <v>12557</v>
      </c>
      <c r="C9017" s="1" t="s">
        <v>12664</v>
      </c>
      <c r="D9017" s="1" t="s">
        <v>12625</v>
      </c>
      <c r="E9017" s="2">
        <v>57</v>
      </c>
      <c r="F9017" s="3">
        <v>2503593.4899999998</v>
      </c>
      <c r="G9017" s="3">
        <v>946786.92</v>
      </c>
      <c r="H9017" s="4">
        <v>117500</v>
      </c>
      <c r="I9017" s="25"/>
      <c r="J9017" s="26" t="str">
        <f t="shared" si="844"/>
        <v>No</v>
      </c>
      <c r="K9017" s="26" t="str">
        <f t="shared" si="845"/>
        <v>GB</v>
      </c>
      <c r="L9017" s="26" t="str">
        <f t="shared" si="846"/>
        <v>Invalid</v>
      </c>
      <c r="M9017" s="26" t="str">
        <f>IF(OR(ISBLANK(B9017),ISBLANK(C9017),ISBLANK(D9017)),"Missing",IFERROR(VLOOKUP(A9017,'RM Postcodes'!$A:$B,2,0),"Invalid"))</f>
        <v>live</v>
      </c>
      <c r="N9017" s="26" t="str">
        <f t="shared" si="847"/>
        <v>OK</v>
      </c>
      <c r="O9017" s="26" t="str">
        <f t="shared" si="842"/>
        <v>OK</v>
      </c>
    </row>
    <row r="9018" spans="1:15" x14ac:dyDescent="0.2">
      <c r="A9018" s="24" t="str">
        <f t="shared" si="843"/>
        <v>W2 6</v>
      </c>
      <c r="B9018" s="1" t="s">
        <v>12557</v>
      </c>
      <c r="C9018" s="1" t="s">
        <v>12664</v>
      </c>
      <c r="D9018" s="1" t="s">
        <v>12622</v>
      </c>
      <c r="E9018" s="2">
        <v>53</v>
      </c>
      <c r="F9018" s="3">
        <v>2159964.3700000006</v>
      </c>
      <c r="G9018" s="3">
        <v>203859.31</v>
      </c>
      <c r="H9018" s="4">
        <v>160397.39000000001</v>
      </c>
      <c r="I9018" s="25"/>
      <c r="J9018" s="26" t="str">
        <f t="shared" si="844"/>
        <v>No</v>
      </c>
      <c r="K9018" s="26" t="str">
        <f t="shared" si="845"/>
        <v>GB</v>
      </c>
      <c r="L9018" s="26" t="str">
        <f t="shared" si="846"/>
        <v>Invalid</v>
      </c>
      <c r="M9018" s="26" t="str">
        <f>IF(OR(ISBLANK(B9018),ISBLANK(C9018),ISBLANK(D9018)),"Missing",IFERROR(VLOOKUP(A9018,'RM Postcodes'!$A:$B,2,0),"Invalid"))</f>
        <v>live</v>
      </c>
      <c r="N9018" s="26" t="str">
        <f t="shared" si="847"/>
        <v>OK</v>
      </c>
      <c r="O9018" s="26" t="str">
        <f t="shared" si="842"/>
        <v>OK</v>
      </c>
    </row>
    <row r="9019" spans="1:15" x14ac:dyDescent="0.2">
      <c r="A9019" s="24" t="str">
        <f t="shared" si="843"/>
        <v>W3 0</v>
      </c>
      <c r="B9019" s="1" t="s">
        <v>12557</v>
      </c>
      <c r="C9019" s="1" t="s">
        <v>12665</v>
      </c>
      <c r="D9019" s="1" t="s">
        <v>12632</v>
      </c>
      <c r="E9019" s="2">
        <v>36</v>
      </c>
      <c r="F9019" s="3">
        <v>1438572.2399999995</v>
      </c>
      <c r="G9019" s="3">
        <v>237499.99</v>
      </c>
      <c r="H9019" s="4">
        <v>206666.7</v>
      </c>
      <c r="I9019" s="25"/>
      <c r="J9019" s="26" t="str">
        <f t="shared" si="844"/>
        <v>No</v>
      </c>
      <c r="K9019" s="26" t="str">
        <f t="shared" si="845"/>
        <v>GB</v>
      </c>
      <c r="L9019" s="26" t="str">
        <f t="shared" si="846"/>
        <v>Invalid</v>
      </c>
      <c r="M9019" s="26" t="str">
        <f>IF(OR(ISBLANK(B9019),ISBLANK(C9019),ISBLANK(D9019)),"Missing",IFERROR(VLOOKUP(A9019,'RM Postcodes'!$A:$B,2,0),"Invalid"))</f>
        <v>live</v>
      </c>
      <c r="N9019" s="26" t="str">
        <f t="shared" si="847"/>
        <v>OK</v>
      </c>
      <c r="O9019" s="26" t="str">
        <f t="shared" si="842"/>
        <v>OK</v>
      </c>
    </row>
    <row r="9020" spans="1:15" x14ac:dyDescent="0.2">
      <c r="A9020" s="24" t="str">
        <f t="shared" si="843"/>
        <v>W3 6</v>
      </c>
      <c r="B9020" s="1" t="s">
        <v>12557</v>
      </c>
      <c r="C9020" s="1" t="s">
        <v>12665</v>
      </c>
      <c r="D9020" s="1" t="s">
        <v>12622</v>
      </c>
      <c r="E9020" s="2">
        <v>74</v>
      </c>
      <c r="F9020" s="3">
        <v>3594158.3000000012</v>
      </c>
      <c r="G9020" s="3">
        <v>1592228.76</v>
      </c>
      <c r="H9020" s="4">
        <v>166860.30000000002</v>
      </c>
      <c r="I9020" s="25"/>
      <c r="J9020" s="26" t="str">
        <f t="shared" si="844"/>
        <v>No</v>
      </c>
      <c r="K9020" s="26" t="str">
        <f t="shared" si="845"/>
        <v>GB</v>
      </c>
      <c r="L9020" s="26" t="str">
        <f t="shared" si="846"/>
        <v>Invalid</v>
      </c>
      <c r="M9020" s="26" t="str">
        <f>IF(OR(ISBLANK(B9020),ISBLANK(C9020),ISBLANK(D9020)),"Missing",IFERROR(VLOOKUP(A9020,'RM Postcodes'!$A:$B,2,0),"Invalid"))</f>
        <v>live</v>
      </c>
      <c r="N9020" s="26" t="str">
        <f t="shared" si="847"/>
        <v>OK</v>
      </c>
      <c r="O9020" s="26" t="str">
        <f t="shared" si="842"/>
        <v>OK</v>
      </c>
    </row>
    <row r="9021" spans="1:15" x14ac:dyDescent="0.2">
      <c r="A9021" s="24" t="str">
        <f t="shared" si="843"/>
        <v>W3 7</v>
      </c>
      <c r="B9021" s="1" t="s">
        <v>12557</v>
      </c>
      <c r="C9021" s="1" t="s">
        <v>12665</v>
      </c>
      <c r="D9021" s="1" t="s">
        <v>12623</v>
      </c>
      <c r="E9021" s="2">
        <v>85</v>
      </c>
      <c r="F9021" s="3">
        <v>2910946.2100000004</v>
      </c>
      <c r="G9021" s="3">
        <v>293287.41000000003</v>
      </c>
      <c r="H9021" s="4">
        <v>156666.71</v>
      </c>
      <c r="I9021" s="25"/>
      <c r="J9021" s="26" t="str">
        <f t="shared" si="844"/>
        <v>No</v>
      </c>
      <c r="K9021" s="26" t="str">
        <f t="shared" si="845"/>
        <v>GB</v>
      </c>
      <c r="L9021" s="26" t="str">
        <f t="shared" si="846"/>
        <v>Invalid</v>
      </c>
      <c r="M9021" s="26" t="str">
        <f>IF(OR(ISBLANK(B9021),ISBLANK(C9021),ISBLANK(D9021)),"Missing",IFERROR(VLOOKUP(A9021,'RM Postcodes'!$A:$B,2,0),"Invalid"))</f>
        <v>live</v>
      </c>
      <c r="N9021" s="26" t="str">
        <f t="shared" si="847"/>
        <v>OK</v>
      </c>
      <c r="O9021" s="26" t="str">
        <f t="shared" si="842"/>
        <v>OK</v>
      </c>
    </row>
    <row r="9022" spans="1:15" x14ac:dyDescent="0.2">
      <c r="A9022" s="24" t="str">
        <f t="shared" si="843"/>
        <v>W3 8</v>
      </c>
      <c r="B9022" s="1" t="s">
        <v>12557</v>
      </c>
      <c r="C9022" s="1" t="s">
        <v>12665</v>
      </c>
      <c r="D9022" s="1" t="s">
        <v>12626</v>
      </c>
      <c r="E9022" s="2">
        <v>54</v>
      </c>
      <c r="F9022" s="3">
        <v>7131941.6300000036</v>
      </c>
      <c r="G9022" s="3">
        <v>2852991</v>
      </c>
      <c r="H9022" s="4">
        <v>1641666.0400000003</v>
      </c>
      <c r="I9022" s="25"/>
      <c r="J9022" s="26" t="str">
        <f t="shared" si="844"/>
        <v>No</v>
      </c>
      <c r="K9022" s="26" t="str">
        <f t="shared" si="845"/>
        <v>GB</v>
      </c>
      <c r="L9022" s="26" t="str">
        <f t="shared" si="846"/>
        <v>Invalid</v>
      </c>
      <c r="M9022" s="26" t="str">
        <f>IF(OR(ISBLANK(B9022),ISBLANK(C9022),ISBLANK(D9022)),"Missing",IFERROR(VLOOKUP(A9022,'RM Postcodes'!$A:$B,2,0),"Invalid"))</f>
        <v>live</v>
      </c>
      <c r="N9022" s="26" t="str">
        <f t="shared" si="847"/>
        <v>OK</v>
      </c>
      <c r="O9022" s="26" t="str">
        <f t="shared" si="842"/>
        <v>Redact</v>
      </c>
    </row>
    <row r="9023" spans="1:15" x14ac:dyDescent="0.2">
      <c r="A9023" s="24" t="str">
        <f t="shared" si="843"/>
        <v>W3 9</v>
      </c>
      <c r="B9023" s="1" t="s">
        <v>12557</v>
      </c>
      <c r="C9023" s="1" t="s">
        <v>12665</v>
      </c>
      <c r="D9023" s="1" t="s">
        <v>12627</v>
      </c>
      <c r="E9023" s="2">
        <v>43</v>
      </c>
      <c r="F9023" s="3">
        <v>1133357.0500000005</v>
      </c>
      <c r="G9023" s="3">
        <v>92727.26999999999</v>
      </c>
      <c r="H9023" s="4">
        <v>67829.240000000005</v>
      </c>
      <c r="I9023" s="25"/>
      <c r="J9023" s="26" t="str">
        <f t="shared" si="844"/>
        <v>No</v>
      </c>
      <c r="K9023" s="26" t="str">
        <f t="shared" si="845"/>
        <v>GB</v>
      </c>
      <c r="L9023" s="26" t="str">
        <f t="shared" si="846"/>
        <v>Invalid</v>
      </c>
      <c r="M9023" s="26" t="str">
        <f>IF(OR(ISBLANK(B9023),ISBLANK(C9023),ISBLANK(D9023)),"Missing",IFERROR(VLOOKUP(A9023,'RM Postcodes'!$A:$B,2,0),"Invalid"))</f>
        <v>live</v>
      </c>
      <c r="N9023" s="26" t="str">
        <f t="shared" si="847"/>
        <v>OK</v>
      </c>
      <c r="O9023" s="26" t="str">
        <f t="shared" si="842"/>
        <v>OK</v>
      </c>
    </row>
    <row r="9024" spans="1:15" x14ac:dyDescent="0.2">
      <c r="A9024" s="24" t="str">
        <f t="shared" si="843"/>
        <v>W4 1</v>
      </c>
      <c r="B9024" s="1" t="s">
        <v>12557</v>
      </c>
      <c r="C9024" s="1" t="s">
        <v>12666</v>
      </c>
      <c r="D9024" s="1" t="s">
        <v>12621</v>
      </c>
      <c r="E9024" s="2">
        <v>44</v>
      </c>
      <c r="F9024" s="3">
        <v>1672235.0900000003</v>
      </c>
      <c r="G9024" s="3">
        <v>218816.69</v>
      </c>
      <c r="H9024" s="4">
        <v>146311.41999999998</v>
      </c>
      <c r="I9024" s="25"/>
      <c r="J9024" s="26" t="str">
        <f t="shared" si="844"/>
        <v>No</v>
      </c>
      <c r="K9024" s="26" t="str">
        <f t="shared" si="845"/>
        <v>GB</v>
      </c>
      <c r="L9024" s="26" t="str">
        <f t="shared" si="846"/>
        <v>Invalid</v>
      </c>
      <c r="M9024" s="26" t="str">
        <f>IF(OR(ISBLANK(B9024),ISBLANK(C9024),ISBLANK(D9024)),"Missing",IFERROR(VLOOKUP(A9024,'RM Postcodes'!$A:$B,2,0),"Invalid"))</f>
        <v>live</v>
      </c>
      <c r="N9024" s="26" t="str">
        <f t="shared" si="847"/>
        <v>OK</v>
      </c>
      <c r="O9024" s="26" t="str">
        <f t="shared" si="842"/>
        <v>OK</v>
      </c>
    </row>
    <row r="9025" spans="1:15" x14ac:dyDescent="0.2">
      <c r="A9025" s="24" t="str">
        <f t="shared" si="843"/>
        <v>W4 2</v>
      </c>
      <c r="B9025" s="1" t="s">
        <v>12557</v>
      </c>
      <c r="C9025" s="1" t="s">
        <v>12666</v>
      </c>
      <c r="D9025" s="1" t="s">
        <v>12640</v>
      </c>
      <c r="E9025" s="2">
        <v>44</v>
      </c>
      <c r="F9025" s="3">
        <v>1304460.8500000001</v>
      </c>
      <c r="G9025" s="3">
        <v>51264.42</v>
      </c>
      <c r="H9025" s="4">
        <v>50761.979999999996</v>
      </c>
      <c r="I9025" s="25"/>
      <c r="J9025" s="26" t="str">
        <f t="shared" si="844"/>
        <v>No</v>
      </c>
      <c r="K9025" s="26" t="str">
        <f t="shared" si="845"/>
        <v>GB</v>
      </c>
      <c r="L9025" s="26" t="str">
        <f t="shared" si="846"/>
        <v>Invalid</v>
      </c>
      <c r="M9025" s="26" t="str">
        <f>IF(OR(ISBLANK(B9025),ISBLANK(C9025),ISBLANK(D9025)),"Missing",IFERROR(VLOOKUP(A9025,'RM Postcodes'!$A:$B,2,0),"Invalid"))</f>
        <v>live</v>
      </c>
      <c r="N9025" s="26" t="str">
        <f t="shared" si="847"/>
        <v>OK</v>
      </c>
      <c r="O9025" s="26" t="str">
        <f t="shared" si="842"/>
        <v>OK</v>
      </c>
    </row>
    <row r="9026" spans="1:15" x14ac:dyDescent="0.2">
      <c r="A9026" s="24" t="str">
        <f t="shared" si="843"/>
        <v>W4 3</v>
      </c>
      <c r="B9026" s="1" t="s">
        <v>12557</v>
      </c>
      <c r="C9026" s="1" t="s">
        <v>12666</v>
      </c>
      <c r="D9026" s="1" t="s">
        <v>12629</v>
      </c>
      <c r="E9026" s="2">
        <v>74</v>
      </c>
      <c r="F9026" s="3">
        <v>2030177.6400000001</v>
      </c>
      <c r="G9026" s="3">
        <v>117500</v>
      </c>
      <c r="H9026" s="4">
        <v>72160.86</v>
      </c>
      <c r="I9026" s="25"/>
      <c r="J9026" s="26" t="str">
        <f t="shared" si="844"/>
        <v>No</v>
      </c>
      <c r="K9026" s="26" t="str">
        <f t="shared" si="845"/>
        <v>GB</v>
      </c>
      <c r="L9026" s="26" t="str">
        <f t="shared" si="846"/>
        <v>Invalid</v>
      </c>
      <c r="M9026" s="26" t="str">
        <f>IF(OR(ISBLANK(B9026),ISBLANK(C9026),ISBLANK(D9026)),"Missing",IFERROR(VLOOKUP(A9026,'RM Postcodes'!$A:$B,2,0),"Invalid"))</f>
        <v>live</v>
      </c>
      <c r="N9026" s="26" t="str">
        <f t="shared" si="847"/>
        <v>OK</v>
      </c>
      <c r="O9026" s="26" t="str">
        <f t="shared" si="842"/>
        <v>OK</v>
      </c>
    </row>
    <row r="9027" spans="1:15" x14ac:dyDescent="0.2">
      <c r="A9027" s="24" t="str">
        <f t="shared" si="843"/>
        <v>W4 4</v>
      </c>
      <c r="B9027" s="1" t="s">
        <v>12557</v>
      </c>
      <c r="C9027" s="1" t="s">
        <v>12666</v>
      </c>
      <c r="D9027" s="1" t="s">
        <v>12630</v>
      </c>
      <c r="E9027" s="2">
        <v>54</v>
      </c>
      <c r="F9027" s="3">
        <v>2755383.2800000003</v>
      </c>
      <c r="G9027" s="3">
        <v>479695.1</v>
      </c>
      <c r="H9027" s="4">
        <v>279259.09000000003</v>
      </c>
      <c r="I9027" s="25"/>
      <c r="J9027" s="26" t="str">
        <f t="shared" si="844"/>
        <v>No</v>
      </c>
      <c r="K9027" s="26" t="str">
        <f t="shared" si="845"/>
        <v>GB</v>
      </c>
      <c r="L9027" s="26" t="str">
        <f t="shared" si="846"/>
        <v>Invalid</v>
      </c>
      <c r="M9027" s="26" t="str">
        <f>IF(OR(ISBLANK(B9027),ISBLANK(C9027),ISBLANK(D9027)),"Missing",IFERROR(VLOOKUP(A9027,'RM Postcodes'!$A:$B,2,0),"Invalid"))</f>
        <v>live</v>
      </c>
      <c r="N9027" s="26" t="str">
        <f t="shared" si="847"/>
        <v>OK</v>
      </c>
      <c r="O9027" s="26" t="str">
        <f t="shared" si="842"/>
        <v>OK</v>
      </c>
    </row>
    <row r="9028" spans="1:15" x14ac:dyDescent="0.2">
      <c r="A9028" s="24" t="str">
        <f t="shared" si="843"/>
        <v>W4 5</v>
      </c>
      <c r="B9028" s="1" t="s">
        <v>12557</v>
      </c>
      <c r="C9028" s="1" t="s">
        <v>12666</v>
      </c>
      <c r="D9028" s="1" t="s">
        <v>12625</v>
      </c>
      <c r="E9028" s="2">
        <v>101</v>
      </c>
      <c r="F9028" s="3">
        <v>4336268.9800000014</v>
      </c>
      <c r="G9028" s="3">
        <v>603333.29</v>
      </c>
      <c r="H9028" s="4">
        <v>208333.3</v>
      </c>
      <c r="I9028" s="25"/>
      <c r="J9028" s="26" t="str">
        <f t="shared" si="844"/>
        <v>No</v>
      </c>
      <c r="K9028" s="26" t="str">
        <f t="shared" si="845"/>
        <v>GB</v>
      </c>
      <c r="L9028" s="26" t="str">
        <f t="shared" si="846"/>
        <v>Invalid</v>
      </c>
      <c r="M9028" s="26" t="str">
        <f>IF(OR(ISBLANK(B9028),ISBLANK(C9028),ISBLANK(D9028)),"Missing",IFERROR(VLOOKUP(A9028,'RM Postcodes'!$A:$B,2,0),"Invalid"))</f>
        <v>live</v>
      </c>
      <c r="N9028" s="26" t="str">
        <f t="shared" si="847"/>
        <v>OK</v>
      </c>
      <c r="O9028" s="26" t="str">
        <f t="shared" si="842"/>
        <v>OK</v>
      </c>
    </row>
    <row r="9029" spans="1:15" x14ac:dyDescent="0.2">
      <c r="A9029" s="24" t="str">
        <f t="shared" si="843"/>
        <v>W5 1</v>
      </c>
      <c r="B9029" s="1" t="s">
        <v>12557</v>
      </c>
      <c r="C9029" s="1" t="s">
        <v>12667</v>
      </c>
      <c r="D9029" s="1" t="s">
        <v>12621</v>
      </c>
      <c r="E9029" s="2">
        <v>64</v>
      </c>
      <c r="F9029" s="3">
        <v>2109004.2200000007</v>
      </c>
      <c r="G9029" s="3">
        <v>216416.63</v>
      </c>
      <c r="H9029" s="4">
        <v>105866.41</v>
      </c>
      <c r="I9029" s="25"/>
      <c r="J9029" s="26" t="str">
        <f t="shared" si="844"/>
        <v>No</v>
      </c>
      <c r="K9029" s="26" t="str">
        <f t="shared" si="845"/>
        <v>GB</v>
      </c>
      <c r="L9029" s="26" t="str">
        <f t="shared" si="846"/>
        <v>Invalid</v>
      </c>
      <c r="M9029" s="26" t="str">
        <f>IF(OR(ISBLANK(B9029),ISBLANK(C9029),ISBLANK(D9029)),"Missing",IFERROR(VLOOKUP(A9029,'RM Postcodes'!$A:$B,2,0),"Invalid"))</f>
        <v>live</v>
      </c>
      <c r="N9029" s="26" t="str">
        <f t="shared" si="847"/>
        <v>OK</v>
      </c>
      <c r="O9029" s="26" t="str">
        <f t="shared" ref="O9029:O9092" si="848">IF(COUNT(E9029)=0,"Missing",IF(E9029&lt;=2,"Redact",IF(COUNTIF(F9029:H9029,"&gt;0")&lt;&gt;3,"Error",IF((G9029+H9029)/F9029&lt;60%,"OK","Redact"))))</f>
        <v>OK</v>
      </c>
    </row>
    <row r="9030" spans="1:15" x14ac:dyDescent="0.2">
      <c r="A9030" s="24" t="str">
        <f t="shared" ref="A9030:A9093" si="849">TRIM(B9030)&amp;TRIM(C9030)&amp;" "&amp;TRIM(D9030)</f>
        <v>W5 2</v>
      </c>
      <c r="B9030" s="1" t="s">
        <v>12557</v>
      </c>
      <c r="C9030" s="1" t="s">
        <v>12667</v>
      </c>
      <c r="D9030" s="1" t="s">
        <v>12640</v>
      </c>
      <c r="E9030" s="2">
        <v>83</v>
      </c>
      <c r="F9030" s="3">
        <v>2840419.0100000002</v>
      </c>
      <c r="G9030" s="3">
        <v>275712.52</v>
      </c>
      <c r="H9030" s="4">
        <v>120034.31</v>
      </c>
      <c r="I9030" s="25"/>
      <c r="J9030" s="26" t="str">
        <f t="shared" ref="J9030:J9093" si="850">IF(AND(K9030="NI",L9030="OK",M9030="LIVE",N9030="OK",O9030="OK"),"yes NI",IF(AND(K9030="GB",L9030="OK",M9030="LIVE",N9030="OK",O9030="OK"),"Yes","No"))</f>
        <v>No</v>
      </c>
      <c r="K9030" s="26" t="str">
        <f t="shared" ref="K9030:K9093" si="851">IF(ISBLANK(B9030),"Missing",IF(AND(OR(LEN(B9030)=2,LEN(B9030)=1),AND(ISERROR(VALUE(LEFT(B9030,1))),ISERROR(VALUE(RIGHT(B9030,1))))),IF(OR(B9030="GY",B9030="IM",B9030="JE"),"not GB",IF(B9030="BT","NI","GB")),"Invalid"))</f>
        <v>GB</v>
      </c>
      <c r="L9030" s="26" t="str">
        <f t="shared" si="846"/>
        <v>Invalid</v>
      </c>
      <c r="M9030" s="26" t="str">
        <f>IF(OR(ISBLANK(B9030),ISBLANK(C9030),ISBLANK(D9030)),"Missing",IFERROR(VLOOKUP(A9030,'RM Postcodes'!$A:$B,2,0),"Invalid"))</f>
        <v>live</v>
      </c>
      <c r="N9030" s="26" t="str">
        <f t="shared" si="847"/>
        <v>OK</v>
      </c>
      <c r="O9030" s="26" t="str">
        <f t="shared" si="848"/>
        <v>OK</v>
      </c>
    </row>
    <row r="9031" spans="1:15" x14ac:dyDescent="0.2">
      <c r="A9031" s="24" t="str">
        <f t="shared" si="849"/>
        <v>W5 3</v>
      </c>
      <c r="B9031" s="1" t="s">
        <v>12557</v>
      </c>
      <c r="C9031" s="1" t="s">
        <v>12667</v>
      </c>
      <c r="D9031" s="1" t="s">
        <v>12629</v>
      </c>
      <c r="E9031" s="2">
        <v>92</v>
      </c>
      <c r="F9031" s="3">
        <v>4841741.6399999997</v>
      </c>
      <c r="G9031" s="3">
        <v>1477698.29</v>
      </c>
      <c r="H9031" s="4">
        <v>384434.37</v>
      </c>
      <c r="I9031" s="25"/>
      <c r="J9031" s="26" t="str">
        <f t="shared" si="850"/>
        <v>No</v>
      </c>
      <c r="K9031" s="26" t="str">
        <f t="shared" si="851"/>
        <v>GB</v>
      </c>
      <c r="L9031" s="26" t="str">
        <f t="shared" ref="L9031:L9094" si="852">IF(ISBLANK(D9031),"Missing",IF(AND(LEN(D9031)=1,ISNUMBER(VALUE(D9031))),"OK","Invalid"))</f>
        <v>Invalid</v>
      </c>
      <c r="M9031" s="26" t="str">
        <f>IF(OR(ISBLANK(B9031),ISBLANK(C9031),ISBLANK(D9031)),"Missing",IFERROR(VLOOKUP(A9031,'RM Postcodes'!$A:$B,2,0),"Invalid"))</f>
        <v>live</v>
      </c>
      <c r="N9031" s="26" t="str">
        <f t="shared" ref="N9031:N9094" si="853">IF(ISBLANK(E9031),"Missing",IF(E9031&lt;10,"Redact","OK"))</f>
        <v>OK</v>
      </c>
      <c r="O9031" s="26" t="str">
        <f t="shared" si="848"/>
        <v>OK</v>
      </c>
    </row>
    <row r="9032" spans="1:15" x14ac:dyDescent="0.2">
      <c r="A9032" s="24" t="str">
        <f t="shared" si="849"/>
        <v>W5 4</v>
      </c>
      <c r="B9032" s="1" t="s">
        <v>12557</v>
      </c>
      <c r="C9032" s="1" t="s">
        <v>12667</v>
      </c>
      <c r="D9032" s="1" t="s">
        <v>12630</v>
      </c>
      <c r="E9032" s="2">
        <v>91</v>
      </c>
      <c r="F9032" s="3">
        <v>3425201.46</v>
      </c>
      <c r="G9032" s="3">
        <v>446873.08</v>
      </c>
      <c r="H9032" s="4">
        <v>327528.78999999998</v>
      </c>
      <c r="I9032" s="25"/>
      <c r="J9032" s="26" t="str">
        <f t="shared" si="850"/>
        <v>No</v>
      </c>
      <c r="K9032" s="26" t="str">
        <f t="shared" si="851"/>
        <v>GB</v>
      </c>
      <c r="L9032" s="26" t="str">
        <f t="shared" si="852"/>
        <v>Invalid</v>
      </c>
      <c r="M9032" s="26" t="str">
        <f>IF(OR(ISBLANK(B9032),ISBLANK(C9032),ISBLANK(D9032)),"Missing",IFERROR(VLOOKUP(A9032,'RM Postcodes'!$A:$B,2,0),"Invalid"))</f>
        <v>live</v>
      </c>
      <c r="N9032" s="26" t="str">
        <f t="shared" si="853"/>
        <v>OK</v>
      </c>
      <c r="O9032" s="26" t="str">
        <f t="shared" si="848"/>
        <v>OK</v>
      </c>
    </row>
    <row r="9033" spans="1:15" x14ac:dyDescent="0.2">
      <c r="A9033" s="24" t="str">
        <f t="shared" si="849"/>
        <v>W5 5</v>
      </c>
      <c r="B9033" s="1" t="s">
        <v>12557</v>
      </c>
      <c r="C9033" s="1" t="s">
        <v>12667</v>
      </c>
      <c r="D9033" s="1" t="s">
        <v>12625</v>
      </c>
      <c r="E9033" s="2">
        <v>52</v>
      </c>
      <c r="F9033" s="3">
        <v>5017046.7600000026</v>
      </c>
      <c r="G9033" s="3">
        <v>2200000</v>
      </c>
      <c r="H9033" s="4">
        <v>446944.43999999994</v>
      </c>
      <c r="I9033" s="25"/>
      <c r="J9033" s="26" t="str">
        <f t="shared" si="850"/>
        <v>No</v>
      </c>
      <c r="K9033" s="26" t="str">
        <f t="shared" si="851"/>
        <v>GB</v>
      </c>
      <c r="L9033" s="26" t="str">
        <f t="shared" si="852"/>
        <v>Invalid</v>
      </c>
      <c r="M9033" s="26" t="str">
        <f>IF(OR(ISBLANK(B9033),ISBLANK(C9033),ISBLANK(D9033)),"Missing",IFERROR(VLOOKUP(A9033,'RM Postcodes'!$A:$B,2,0),"Invalid"))</f>
        <v>live</v>
      </c>
      <c r="N9033" s="26" t="str">
        <f t="shared" si="853"/>
        <v>OK</v>
      </c>
      <c r="O9033" s="26" t="str">
        <f t="shared" si="848"/>
        <v>OK</v>
      </c>
    </row>
    <row r="9034" spans="1:15" x14ac:dyDescent="0.2">
      <c r="A9034" s="24" t="str">
        <f t="shared" si="849"/>
        <v>W6 0</v>
      </c>
      <c r="B9034" s="1" t="s">
        <v>12557</v>
      </c>
      <c r="C9034" s="1" t="s">
        <v>12668</v>
      </c>
      <c r="D9034" s="1" t="s">
        <v>12632</v>
      </c>
      <c r="E9034" s="2">
        <v>86</v>
      </c>
      <c r="F9034" s="3">
        <v>4046294.0599999996</v>
      </c>
      <c r="G9034" s="3">
        <v>709724.52</v>
      </c>
      <c r="H9034" s="4">
        <v>371960.98</v>
      </c>
      <c r="I9034" s="25"/>
      <c r="J9034" s="26" t="str">
        <f t="shared" si="850"/>
        <v>No</v>
      </c>
      <c r="K9034" s="26" t="str">
        <f t="shared" si="851"/>
        <v>GB</v>
      </c>
      <c r="L9034" s="26" t="str">
        <f t="shared" si="852"/>
        <v>Invalid</v>
      </c>
      <c r="M9034" s="26" t="str">
        <f>IF(OR(ISBLANK(B9034),ISBLANK(C9034),ISBLANK(D9034)),"Missing",IFERROR(VLOOKUP(A9034,'RM Postcodes'!$A:$B,2,0),"Invalid"))</f>
        <v>live</v>
      </c>
      <c r="N9034" s="26" t="str">
        <f t="shared" si="853"/>
        <v>OK</v>
      </c>
      <c r="O9034" s="26" t="str">
        <f t="shared" si="848"/>
        <v>OK</v>
      </c>
    </row>
    <row r="9035" spans="1:15" x14ac:dyDescent="0.2">
      <c r="A9035" s="24" t="str">
        <f t="shared" si="849"/>
        <v>W6 6</v>
      </c>
      <c r="B9035" s="1" t="s">
        <v>12557</v>
      </c>
      <c r="C9035" s="1" t="s">
        <v>12668</v>
      </c>
      <c r="D9035" s="1" t="s">
        <v>12622</v>
      </c>
      <c r="E9035" s="2">
        <v>1</v>
      </c>
      <c r="F9035" s="3">
        <v>69308.63</v>
      </c>
      <c r="G9035" s="3">
        <v>69308.63</v>
      </c>
      <c r="H9035" s="4">
        <v>0</v>
      </c>
      <c r="I9035" s="25"/>
      <c r="J9035" s="26" t="str">
        <f t="shared" si="850"/>
        <v>No</v>
      </c>
      <c r="K9035" s="26" t="str">
        <f t="shared" si="851"/>
        <v>GB</v>
      </c>
      <c r="L9035" s="26" t="str">
        <f t="shared" si="852"/>
        <v>Invalid</v>
      </c>
      <c r="M9035" s="26" t="str">
        <f>IF(OR(ISBLANK(B9035),ISBLANK(C9035),ISBLANK(D9035)),"Missing",IFERROR(VLOOKUP(A9035,'RM Postcodes'!$A:$B,2,0),"Invalid"))</f>
        <v>live</v>
      </c>
      <c r="N9035" s="26" t="str">
        <f t="shared" si="853"/>
        <v>Redact</v>
      </c>
      <c r="O9035" s="26" t="str">
        <f t="shared" si="848"/>
        <v>Redact</v>
      </c>
    </row>
    <row r="9036" spans="1:15" x14ac:dyDescent="0.2">
      <c r="A9036" s="24" t="str">
        <f t="shared" si="849"/>
        <v>W6 7</v>
      </c>
      <c r="B9036" s="1" t="s">
        <v>12557</v>
      </c>
      <c r="C9036" s="1" t="s">
        <v>12668</v>
      </c>
      <c r="D9036" s="1" t="s">
        <v>12623</v>
      </c>
      <c r="E9036" s="2">
        <v>47</v>
      </c>
      <c r="F9036" s="3">
        <v>1601129.72</v>
      </c>
      <c r="G9036" s="3">
        <v>245833.33</v>
      </c>
      <c r="H9036" s="4">
        <v>199999.96</v>
      </c>
      <c r="I9036" s="25"/>
      <c r="J9036" s="26" t="str">
        <f t="shared" si="850"/>
        <v>No</v>
      </c>
      <c r="K9036" s="26" t="str">
        <f t="shared" si="851"/>
        <v>GB</v>
      </c>
      <c r="L9036" s="26" t="str">
        <f t="shared" si="852"/>
        <v>Invalid</v>
      </c>
      <c r="M9036" s="26" t="str">
        <f>IF(OR(ISBLANK(B9036),ISBLANK(C9036),ISBLANK(D9036)),"Missing",IFERROR(VLOOKUP(A9036,'RM Postcodes'!$A:$B,2,0),"Invalid"))</f>
        <v>live</v>
      </c>
      <c r="N9036" s="26" t="str">
        <f t="shared" si="853"/>
        <v>OK</v>
      </c>
      <c r="O9036" s="26" t="str">
        <f t="shared" si="848"/>
        <v>OK</v>
      </c>
    </row>
    <row r="9037" spans="1:15" x14ac:dyDescent="0.2">
      <c r="A9037" s="24" t="str">
        <f t="shared" si="849"/>
        <v>W6 8</v>
      </c>
      <c r="B9037" s="1" t="s">
        <v>12557</v>
      </c>
      <c r="C9037" s="1" t="s">
        <v>12668</v>
      </c>
      <c r="D9037" s="1" t="s">
        <v>12626</v>
      </c>
      <c r="E9037" s="2">
        <v>41</v>
      </c>
      <c r="F9037" s="3">
        <v>2172672.46</v>
      </c>
      <c r="G9037" s="3">
        <v>500000</v>
      </c>
      <c r="H9037" s="4">
        <v>261780.99</v>
      </c>
      <c r="I9037" s="25"/>
      <c r="J9037" s="26" t="str">
        <f t="shared" si="850"/>
        <v>No</v>
      </c>
      <c r="K9037" s="26" t="str">
        <f t="shared" si="851"/>
        <v>GB</v>
      </c>
      <c r="L9037" s="26" t="str">
        <f t="shared" si="852"/>
        <v>Invalid</v>
      </c>
      <c r="M9037" s="26" t="str">
        <f>IF(OR(ISBLANK(B9037),ISBLANK(C9037),ISBLANK(D9037)),"Missing",IFERROR(VLOOKUP(A9037,'RM Postcodes'!$A:$B,2,0),"Invalid"))</f>
        <v>live</v>
      </c>
      <c r="N9037" s="26" t="str">
        <f t="shared" si="853"/>
        <v>OK</v>
      </c>
      <c r="O9037" s="26" t="str">
        <f t="shared" si="848"/>
        <v>OK</v>
      </c>
    </row>
    <row r="9038" spans="1:15" x14ac:dyDescent="0.2">
      <c r="A9038" s="24" t="str">
        <f t="shared" si="849"/>
        <v>W6 9</v>
      </c>
      <c r="B9038" s="1" t="s">
        <v>12557</v>
      </c>
      <c r="C9038" s="1" t="s">
        <v>12668</v>
      </c>
      <c r="D9038" s="1" t="s">
        <v>12627</v>
      </c>
      <c r="E9038" s="2">
        <v>62</v>
      </c>
      <c r="F9038" s="3">
        <v>5945050.3499999987</v>
      </c>
      <c r="G9038" s="3">
        <v>2500000</v>
      </c>
      <c r="H9038" s="4">
        <v>402441.63</v>
      </c>
      <c r="I9038" s="25"/>
      <c r="J9038" s="26" t="str">
        <f t="shared" si="850"/>
        <v>No</v>
      </c>
      <c r="K9038" s="26" t="str">
        <f t="shared" si="851"/>
        <v>GB</v>
      </c>
      <c r="L9038" s="26" t="str">
        <f t="shared" si="852"/>
        <v>Invalid</v>
      </c>
      <c r="M9038" s="26" t="str">
        <f>IF(OR(ISBLANK(B9038),ISBLANK(C9038),ISBLANK(D9038)),"Missing",IFERROR(VLOOKUP(A9038,'RM Postcodes'!$A:$B,2,0),"Invalid"))</f>
        <v>live</v>
      </c>
      <c r="N9038" s="26" t="str">
        <f t="shared" si="853"/>
        <v>OK</v>
      </c>
      <c r="O9038" s="26" t="str">
        <f t="shared" si="848"/>
        <v>OK</v>
      </c>
    </row>
    <row r="9039" spans="1:15" x14ac:dyDescent="0.2">
      <c r="A9039" s="24" t="str">
        <f t="shared" si="849"/>
        <v>W7 1</v>
      </c>
      <c r="B9039" s="1" t="s">
        <v>12557</v>
      </c>
      <c r="C9039" s="1" t="s">
        <v>12669</v>
      </c>
      <c r="D9039" s="1" t="s">
        <v>12621</v>
      </c>
      <c r="E9039" s="2">
        <v>29</v>
      </c>
      <c r="F9039" s="3">
        <v>638420.25999999978</v>
      </c>
      <c r="G9039" s="3">
        <v>175000</v>
      </c>
      <c r="H9039" s="4">
        <v>51064.160000000003</v>
      </c>
      <c r="I9039" s="25"/>
      <c r="J9039" s="26" t="str">
        <f t="shared" si="850"/>
        <v>No</v>
      </c>
      <c r="K9039" s="26" t="str">
        <f t="shared" si="851"/>
        <v>GB</v>
      </c>
      <c r="L9039" s="26" t="str">
        <f t="shared" si="852"/>
        <v>Invalid</v>
      </c>
      <c r="M9039" s="26" t="str">
        <f>IF(OR(ISBLANK(B9039),ISBLANK(C9039),ISBLANK(D9039)),"Missing",IFERROR(VLOOKUP(A9039,'RM Postcodes'!$A:$B,2,0),"Invalid"))</f>
        <v>live</v>
      </c>
      <c r="N9039" s="26" t="str">
        <f t="shared" si="853"/>
        <v>OK</v>
      </c>
      <c r="O9039" s="26" t="str">
        <f t="shared" si="848"/>
        <v>OK</v>
      </c>
    </row>
    <row r="9040" spans="1:15" x14ac:dyDescent="0.2">
      <c r="A9040" s="24" t="str">
        <f t="shared" si="849"/>
        <v>W7 2</v>
      </c>
      <c r="B9040" s="1" t="s">
        <v>12557</v>
      </c>
      <c r="C9040" s="1" t="s">
        <v>12669</v>
      </c>
      <c r="D9040" s="1" t="s">
        <v>12640</v>
      </c>
      <c r="E9040" s="2">
        <v>47</v>
      </c>
      <c r="F9040" s="3">
        <v>1380685.0500000005</v>
      </c>
      <c r="G9040" s="3">
        <v>159528.25</v>
      </c>
      <c r="H9040" s="4">
        <v>118008.94</v>
      </c>
      <c r="I9040" s="25"/>
      <c r="J9040" s="26" t="str">
        <f t="shared" si="850"/>
        <v>No</v>
      </c>
      <c r="K9040" s="26" t="str">
        <f t="shared" si="851"/>
        <v>GB</v>
      </c>
      <c r="L9040" s="26" t="str">
        <f t="shared" si="852"/>
        <v>Invalid</v>
      </c>
      <c r="M9040" s="26" t="str">
        <f>IF(OR(ISBLANK(B9040),ISBLANK(C9040),ISBLANK(D9040)),"Missing",IFERROR(VLOOKUP(A9040,'RM Postcodes'!$A:$B,2,0),"Invalid"))</f>
        <v>live</v>
      </c>
      <c r="N9040" s="26" t="str">
        <f t="shared" si="853"/>
        <v>OK</v>
      </c>
      <c r="O9040" s="26" t="str">
        <f t="shared" si="848"/>
        <v>OK</v>
      </c>
    </row>
    <row r="9041" spans="1:15" x14ac:dyDescent="0.2">
      <c r="A9041" s="24" t="str">
        <f t="shared" si="849"/>
        <v>W7 3</v>
      </c>
      <c r="B9041" s="1" t="s">
        <v>12557</v>
      </c>
      <c r="C9041" s="1" t="s">
        <v>12669</v>
      </c>
      <c r="D9041" s="1" t="s">
        <v>12629</v>
      </c>
      <c r="E9041" s="2">
        <v>78</v>
      </c>
      <c r="F9041" s="3">
        <v>2065982.3000000005</v>
      </c>
      <c r="G9041" s="3">
        <v>132605.21</v>
      </c>
      <c r="H9041" s="4">
        <v>62288.94</v>
      </c>
      <c r="I9041" s="25"/>
      <c r="J9041" s="26" t="str">
        <f t="shared" si="850"/>
        <v>No</v>
      </c>
      <c r="K9041" s="26" t="str">
        <f t="shared" si="851"/>
        <v>GB</v>
      </c>
      <c r="L9041" s="26" t="str">
        <f t="shared" si="852"/>
        <v>Invalid</v>
      </c>
      <c r="M9041" s="26" t="str">
        <f>IF(OR(ISBLANK(B9041),ISBLANK(C9041),ISBLANK(D9041)),"Missing",IFERROR(VLOOKUP(A9041,'RM Postcodes'!$A:$B,2,0),"Invalid"))</f>
        <v>live</v>
      </c>
      <c r="N9041" s="26" t="str">
        <f t="shared" si="853"/>
        <v>OK</v>
      </c>
      <c r="O9041" s="26" t="str">
        <f t="shared" si="848"/>
        <v>OK</v>
      </c>
    </row>
    <row r="9042" spans="1:15" x14ac:dyDescent="0.2">
      <c r="A9042" s="24" t="str">
        <f t="shared" si="849"/>
        <v>W8 4</v>
      </c>
      <c r="B9042" s="1" t="s">
        <v>12557</v>
      </c>
      <c r="C9042" s="1" t="s">
        <v>12670</v>
      </c>
      <c r="D9042" s="1" t="s">
        <v>12630</v>
      </c>
      <c r="E9042" s="2">
        <v>49</v>
      </c>
      <c r="F9042" s="3">
        <v>1929992.6900000002</v>
      </c>
      <c r="G9042" s="3">
        <v>234119.03</v>
      </c>
      <c r="H9042" s="4">
        <v>200000</v>
      </c>
      <c r="I9042" s="25"/>
      <c r="J9042" s="26" t="str">
        <f t="shared" si="850"/>
        <v>No</v>
      </c>
      <c r="K9042" s="26" t="str">
        <f t="shared" si="851"/>
        <v>GB</v>
      </c>
      <c r="L9042" s="26" t="str">
        <f t="shared" si="852"/>
        <v>Invalid</v>
      </c>
      <c r="M9042" s="26" t="str">
        <f>IF(OR(ISBLANK(B9042),ISBLANK(C9042),ISBLANK(D9042)),"Missing",IFERROR(VLOOKUP(A9042,'RM Postcodes'!$A:$B,2,0),"Invalid"))</f>
        <v>live</v>
      </c>
      <c r="N9042" s="26" t="str">
        <f t="shared" si="853"/>
        <v>OK</v>
      </c>
      <c r="O9042" s="26" t="str">
        <f t="shared" si="848"/>
        <v>OK</v>
      </c>
    </row>
    <row r="9043" spans="1:15" x14ac:dyDescent="0.2">
      <c r="A9043" s="24" t="str">
        <f t="shared" si="849"/>
        <v>W8 5</v>
      </c>
      <c r="B9043" s="1" t="s">
        <v>12557</v>
      </c>
      <c r="C9043" s="1" t="s">
        <v>12670</v>
      </c>
      <c r="D9043" s="1" t="s">
        <v>12625</v>
      </c>
      <c r="E9043" s="2">
        <v>32</v>
      </c>
      <c r="F9043" s="3">
        <v>16858624.619999997</v>
      </c>
      <c r="G9043" s="3">
        <v>13255923.08</v>
      </c>
      <c r="H9043" s="4">
        <v>1570400</v>
      </c>
      <c r="I9043" s="25"/>
      <c r="J9043" s="26" t="str">
        <f t="shared" si="850"/>
        <v>No</v>
      </c>
      <c r="K9043" s="26" t="str">
        <f t="shared" si="851"/>
        <v>GB</v>
      </c>
      <c r="L9043" s="26" t="str">
        <f t="shared" si="852"/>
        <v>Invalid</v>
      </c>
      <c r="M9043" s="26" t="str">
        <f>IF(OR(ISBLANK(B9043),ISBLANK(C9043),ISBLANK(D9043)),"Missing",IFERROR(VLOOKUP(A9043,'RM Postcodes'!$A:$B,2,0),"Invalid"))</f>
        <v>live</v>
      </c>
      <c r="N9043" s="26" t="str">
        <f t="shared" si="853"/>
        <v>OK</v>
      </c>
      <c r="O9043" s="26" t="str">
        <f t="shared" si="848"/>
        <v>Redact</v>
      </c>
    </row>
    <row r="9044" spans="1:15" x14ac:dyDescent="0.2">
      <c r="A9044" s="24" t="str">
        <f t="shared" si="849"/>
        <v>W8 6</v>
      </c>
      <c r="B9044" s="1" t="s">
        <v>12557</v>
      </c>
      <c r="C9044" s="1" t="s">
        <v>12670</v>
      </c>
      <c r="D9044" s="1" t="s">
        <v>12622</v>
      </c>
      <c r="E9044" s="2">
        <v>66</v>
      </c>
      <c r="F9044" s="3">
        <v>3291820.1200000015</v>
      </c>
      <c r="G9044" s="3">
        <v>820377.83</v>
      </c>
      <c r="H9044" s="4">
        <v>180166.71</v>
      </c>
      <c r="I9044" s="25"/>
      <c r="J9044" s="26" t="str">
        <f t="shared" si="850"/>
        <v>No</v>
      </c>
      <c r="K9044" s="26" t="str">
        <f t="shared" si="851"/>
        <v>GB</v>
      </c>
      <c r="L9044" s="26" t="str">
        <f t="shared" si="852"/>
        <v>Invalid</v>
      </c>
      <c r="M9044" s="26" t="str">
        <f>IF(OR(ISBLANK(B9044),ISBLANK(C9044),ISBLANK(D9044)),"Missing",IFERROR(VLOOKUP(A9044,'RM Postcodes'!$A:$B,2,0),"Invalid"))</f>
        <v>live</v>
      </c>
      <c r="N9044" s="26" t="str">
        <f t="shared" si="853"/>
        <v>OK</v>
      </c>
      <c r="O9044" s="26" t="str">
        <f t="shared" si="848"/>
        <v>OK</v>
      </c>
    </row>
    <row r="9045" spans="1:15" x14ac:dyDescent="0.2">
      <c r="A9045" s="24" t="str">
        <f t="shared" si="849"/>
        <v>W8 7</v>
      </c>
      <c r="B9045" s="1" t="s">
        <v>12557</v>
      </c>
      <c r="C9045" s="1" t="s">
        <v>12670</v>
      </c>
      <c r="D9045" s="1" t="s">
        <v>12623</v>
      </c>
      <c r="E9045" s="2">
        <v>28</v>
      </c>
      <c r="F9045" s="3">
        <v>1747268.0400000003</v>
      </c>
      <c r="G9045" s="3">
        <v>520437.67</v>
      </c>
      <c r="H9045" s="4">
        <v>405000</v>
      </c>
      <c r="I9045" s="25"/>
      <c r="J9045" s="26" t="str">
        <f t="shared" si="850"/>
        <v>No</v>
      </c>
      <c r="K9045" s="26" t="str">
        <f t="shared" si="851"/>
        <v>GB</v>
      </c>
      <c r="L9045" s="26" t="str">
        <f t="shared" si="852"/>
        <v>Invalid</v>
      </c>
      <c r="M9045" s="26" t="str">
        <f>IF(OR(ISBLANK(B9045),ISBLANK(C9045),ISBLANK(D9045)),"Missing",IFERROR(VLOOKUP(A9045,'RM Postcodes'!$A:$B,2,0),"Invalid"))</f>
        <v>live</v>
      </c>
      <c r="N9045" s="26" t="str">
        <f t="shared" si="853"/>
        <v>OK</v>
      </c>
      <c r="O9045" s="26" t="str">
        <f t="shared" si="848"/>
        <v>OK</v>
      </c>
    </row>
    <row r="9046" spans="1:15" x14ac:dyDescent="0.2">
      <c r="A9046" s="24" t="str">
        <f t="shared" si="849"/>
        <v>W9 1</v>
      </c>
      <c r="B9046" s="1" t="s">
        <v>12557</v>
      </c>
      <c r="C9046" s="1" t="s">
        <v>12671</v>
      </c>
      <c r="D9046" s="1" t="s">
        <v>12621</v>
      </c>
      <c r="E9046" s="2">
        <v>52</v>
      </c>
      <c r="F9046" s="3">
        <v>1672221.4699999997</v>
      </c>
      <c r="G9046" s="3">
        <v>250000</v>
      </c>
      <c r="H9046" s="4">
        <v>146516.67000000001</v>
      </c>
      <c r="I9046" s="25"/>
      <c r="J9046" s="26" t="str">
        <f t="shared" si="850"/>
        <v>No</v>
      </c>
      <c r="K9046" s="26" t="str">
        <f t="shared" si="851"/>
        <v>GB</v>
      </c>
      <c r="L9046" s="26" t="str">
        <f t="shared" si="852"/>
        <v>Invalid</v>
      </c>
      <c r="M9046" s="26" t="str">
        <f>IF(OR(ISBLANK(B9046),ISBLANK(C9046),ISBLANK(D9046)),"Missing",IFERROR(VLOOKUP(A9046,'RM Postcodes'!$A:$B,2,0),"Invalid"))</f>
        <v>live</v>
      </c>
      <c r="N9046" s="26" t="str">
        <f t="shared" si="853"/>
        <v>OK</v>
      </c>
      <c r="O9046" s="26" t="str">
        <f t="shared" si="848"/>
        <v>OK</v>
      </c>
    </row>
    <row r="9047" spans="1:15" x14ac:dyDescent="0.2">
      <c r="A9047" s="24" t="str">
        <f t="shared" si="849"/>
        <v>W9 2</v>
      </c>
      <c r="B9047" s="1" t="s">
        <v>12557</v>
      </c>
      <c r="C9047" s="1" t="s">
        <v>12671</v>
      </c>
      <c r="D9047" s="1" t="s">
        <v>12640</v>
      </c>
      <c r="E9047" s="2">
        <v>60</v>
      </c>
      <c r="F9047" s="3">
        <v>4064502.5699999984</v>
      </c>
      <c r="G9047" s="3">
        <v>2049267.54</v>
      </c>
      <c r="H9047" s="4">
        <v>450544.67</v>
      </c>
      <c r="I9047" s="25"/>
      <c r="J9047" s="26" t="str">
        <f t="shared" si="850"/>
        <v>No</v>
      </c>
      <c r="K9047" s="26" t="str">
        <f t="shared" si="851"/>
        <v>GB</v>
      </c>
      <c r="L9047" s="26" t="str">
        <f t="shared" si="852"/>
        <v>Invalid</v>
      </c>
      <c r="M9047" s="26" t="str">
        <f>IF(OR(ISBLANK(B9047),ISBLANK(C9047),ISBLANK(D9047)),"Missing",IFERROR(VLOOKUP(A9047,'RM Postcodes'!$A:$B,2,0),"Invalid"))</f>
        <v>live</v>
      </c>
      <c r="N9047" s="26" t="str">
        <f t="shared" si="853"/>
        <v>OK</v>
      </c>
      <c r="O9047" s="26" t="str">
        <f t="shared" si="848"/>
        <v>Redact</v>
      </c>
    </row>
    <row r="9048" spans="1:15" x14ac:dyDescent="0.2">
      <c r="A9048" s="24" t="str">
        <f t="shared" si="849"/>
        <v>W9 3</v>
      </c>
      <c r="B9048" s="1" t="s">
        <v>12557</v>
      </c>
      <c r="C9048" s="1" t="s">
        <v>12671</v>
      </c>
      <c r="D9048" s="1" t="s">
        <v>12629</v>
      </c>
      <c r="E9048" s="2">
        <v>56</v>
      </c>
      <c r="F9048" s="3">
        <v>1805919.7699999993</v>
      </c>
      <c r="G9048" s="3">
        <v>58696.73</v>
      </c>
      <c r="H9048" s="4">
        <v>51832.97</v>
      </c>
      <c r="I9048" s="25"/>
      <c r="J9048" s="26" t="str">
        <f t="shared" si="850"/>
        <v>No</v>
      </c>
      <c r="K9048" s="26" t="str">
        <f t="shared" si="851"/>
        <v>GB</v>
      </c>
      <c r="L9048" s="26" t="str">
        <f t="shared" si="852"/>
        <v>Invalid</v>
      </c>
      <c r="M9048" s="26" t="str">
        <f>IF(OR(ISBLANK(B9048),ISBLANK(C9048),ISBLANK(D9048)),"Missing",IFERROR(VLOOKUP(A9048,'RM Postcodes'!$A:$B,2,0),"Invalid"))</f>
        <v>live</v>
      </c>
      <c r="N9048" s="26" t="str">
        <f t="shared" si="853"/>
        <v>OK</v>
      </c>
      <c r="O9048" s="26" t="str">
        <f t="shared" si="848"/>
        <v>OK</v>
      </c>
    </row>
    <row r="9049" spans="1:15" x14ac:dyDescent="0.2">
      <c r="A9049" s="24" t="str">
        <f t="shared" si="849"/>
        <v>WA1 1</v>
      </c>
      <c r="B9049" s="1" t="s">
        <v>12558</v>
      </c>
      <c r="C9049" s="1" t="s">
        <v>12663</v>
      </c>
      <c r="D9049" s="1" t="s">
        <v>12621</v>
      </c>
      <c r="E9049" s="2">
        <v>47</v>
      </c>
      <c r="F9049" s="3">
        <v>2018406.7400000002</v>
      </c>
      <c r="G9049" s="3">
        <v>762029.76</v>
      </c>
      <c r="H9049" s="4">
        <v>254169.11</v>
      </c>
      <c r="I9049" s="25"/>
      <c r="J9049" s="26" t="str">
        <f t="shared" si="850"/>
        <v>No</v>
      </c>
      <c r="K9049" s="26" t="str">
        <f t="shared" si="851"/>
        <v>GB</v>
      </c>
      <c r="L9049" s="26" t="str">
        <f t="shared" si="852"/>
        <v>Invalid</v>
      </c>
      <c r="M9049" s="26" t="str">
        <f>IF(OR(ISBLANK(B9049),ISBLANK(C9049),ISBLANK(D9049)),"Missing",IFERROR(VLOOKUP(A9049,'RM Postcodes'!$A:$B,2,0),"Invalid"))</f>
        <v>live</v>
      </c>
      <c r="N9049" s="26" t="str">
        <f t="shared" si="853"/>
        <v>OK</v>
      </c>
      <c r="O9049" s="26" t="str">
        <f t="shared" si="848"/>
        <v>OK</v>
      </c>
    </row>
    <row r="9050" spans="1:15" x14ac:dyDescent="0.2">
      <c r="A9050" s="24" t="str">
        <f t="shared" si="849"/>
        <v>WA1 2</v>
      </c>
      <c r="B9050" s="1" t="s">
        <v>12558</v>
      </c>
      <c r="C9050" s="1" t="s">
        <v>12663</v>
      </c>
      <c r="D9050" s="1" t="s">
        <v>12640</v>
      </c>
      <c r="E9050" s="2">
        <v>22</v>
      </c>
      <c r="F9050" s="3">
        <v>820376.11</v>
      </c>
      <c r="G9050" s="3">
        <v>102579.16</v>
      </c>
      <c r="H9050" s="4">
        <v>86063.16</v>
      </c>
      <c r="I9050" s="25"/>
      <c r="J9050" s="26" t="str">
        <f t="shared" si="850"/>
        <v>No</v>
      </c>
      <c r="K9050" s="26" t="str">
        <f t="shared" si="851"/>
        <v>GB</v>
      </c>
      <c r="L9050" s="26" t="str">
        <f t="shared" si="852"/>
        <v>Invalid</v>
      </c>
      <c r="M9050" s="26" t="str">
        <f>IF(OR(ISBLANK(B9050),ISBLANK(C9050),ISBLANK(D9050)),"Missing",IFERROR(VLOOKUP(A9050,'RM Postcodes'!$A:$B,2,0),"Invalid"))</f>
        <v>live</v>
      </c>
      <c r="N9050" s="26" t="str">
        <f t="shared" si="853"/>
        <v>OK</v>
      </c>
      <c r="O9050" s="26" t="str">
        <f t="shared" si="848"/>
        <v>OK</v>
      </c>
    </row>
    <row r="9051" spans="1:15" x14ac:dyDescent="0.2">
      <c r="A9051" s="24" t="str">
        <f t="shared" si="849"/>
        <v>WA1 3</v>
      </c>
      <c r="B9051" s="1" t="s">
        <v>12558</v>
      </c>
      <c r="C9051" s="1" t="s">
        <v>12663</v>
      </c>
      <c r="D9051" s="1" t="s">
        <v>12629</v>
      </c>
      <c r="E9051" s="2">
        <v>34</v>
      </c>
      <c r="F9051" s="3">
        <v>924947.32999999949</v>
      </c>
      <c r="G9051" s="3">
        <v>220833.31</v>
      </c>
      <c r="H9051" s="4">
        <v>61231.359999999993</v>
      </c>
      <c r="I9051" s="25"/>
      <c r="J9051" s="26" t="str">
        <f t="shared" si="850"/>
        <v>No</v>
      </c>
      <c r="K9051" s="26" t="str">
        <f t="shared" si="851"/>
        <v>GB</v>
      </c>
      <c r="L9051" s="26" t="str">
        <f t="shared" si="852"/>
        <v>Invalid</v>
      </c>
      <c r="M9051" s="26" t="str">
        <f>IF(OR(ISBLANK(B9051),ISBLANK(C9051),ISBLANK(D9051)),"Missing",IFERROR(VLOOKUP(A9051,'RM Postcodes'!$A:$B,2,0),"Invalid"))</f>
        <v>live</v>
      </c>
      <c r="N9051" s="26" t="str">
        <f t="shared" si="853"/>
        <v>OK</v>
      </c>
      <c r="O9051" s="26" t="str">
        <f t="shared" si="848"/>
        <v>OK</v>
      </c>
    </row>
    <row r="9052" spans="1:15" x14ac:dyDescent="0.2">
      <c r="A9052" s="24" t="str">
        <f t="shared" si="849"/>
        <v>WA1 4</v>
      </c>
      <c r="B9052" s="1" t="s">
        <v>12558</v>
      </c>
      <c r="C9052" s="1" t="s">
        <v>12663</v>
      </c>
      <c r="D9052" s="1" t="s">
        <v>12630</v>
      </c>
      <c r="E9052" s="2">
        <v>23</v>
      </c>
      <c r="F9052" s="3">
        <v>2886929.4300000011</v>
      </c>
      <c r="G9052" s="3">
        <v>1555389.82</v>
      </c>
      <c r="H9052" s="4">
        <v>458098.05000000005</v>
      </c>
      <c r="I9052" s="25"/>
      <c r="J9052" s="26" t="str">
        <f t="shared" si="850"/>
        <v>No</v>
      </c>
      <c r="K9052" s="26" t="str">
        <f t="shared" si="851"/>
        <v>GB</v>
      </c>
      <c r="L9052" s="26" t="str">
        <f t="shared" si="852"/>
        <v>Invalid</v>
      </c>
      <c r="M9052" s="26" t="str">
        <f>IF(OR(ISBLANK(B9052),ISBLANK(C9052),ISBLANK(D9052)),"Missing",IFERROR(VLOOKUP(A9052,'RM Postcodes'!$A:$B,2,0),"Invalid"))</f>
        <v>live</v>
      </c>
      <c r="N9052" s="26" t="str">
        <f t="shared" si="853"/>
        <v>OK</v>
      </c>
      <c r="O9052" s="26" t="str">
        <f t="shared" si="848"/>
        <v>Redact</v>
      </c>
    </row>
    <row r="9053" spans="1:15" x14ac:dyDescent="0.2">
      <c r="A9053" s="24" t="str">
        <f t="shared" si="849"/>
        <v>WA10 1</v>
      </c>
      <c r="B9053" s="1" t="s">
        <v>12558</v>
      </c>
      <c r="C9053" s="1" t="s">
        <v>12620</v>
      </c>
      <c r="D9053" s="1" t="s">
        <v>12621</v>
      </c>
      <c r="E9053" s="2">
        <v>21</v>
      </c>
      <c r="F9053" s="3">
        <v>756612.15</v>
      </c>
      <c r="G9053" s="3">
        <v>221680.52</v>
      </c>
      <c r="H9053" s="4">
        <v>117500</v>
      </c>
      <c r="I9053" s="25"/>
      <c r="J9053" s="26" t="str">
        <f t="shared" si="850"/>
        <v>No</v>
      </c>
      <c r="K9053" s="26" t="str">
        <f t="shared" si="851"/>
        <v>GB</v>
      </c>
      <c r="L9053" s="26" t="str">
        <f t="shared" si="852"/>
        <v>Invalid</v>
      </c>
      <c r="M9053" s="26" t="str">
        <f>IF(OR(ISBLANK(B9053),ISBLANK(C9053),ISBLANK(D9053)),"Missing",IFERROR(VLOOKUP(A9053,'RM Postcodes'!$A:$B,2,0),"Invalid"))</f>
        <v>live</v>
      </c>
      <c r="N9053" s="26" t="str">
        <f t="shared" si="853"/>
        <v>OK</v>
      </c>
      <c r="O9053" s="26" t="str">
        <f t="shared" si="848"/>
        <v>OK</v>
      </c>
    </row>
    <row r="9054" spans="1:15" x14ac:dyDescent="0.2">
      <c r="A9054" s="24" t="str">
        <f t="shared" si="849"/>
        <v>WA10 2</v>
      </c>
      <c r="B9054" s="1" t="s">
        <v>12558</v>
      </c>
      <c r="C9054" s="1" t="s">
        <v>12620</v>
      </c>
      <c r="D9054" s="1" t="s">
        <v>12640</v>
      </c>
      <c r="E9054" s="2">
        <v>16</v>
      </c>
      <c r="F9054" s="3">
        <v>2019192.4499999997</v>
      </c>
      <c r="G9054" s="3">
        <v>1582399.42</v>
      </c>
      <c r="H9054" s="4">
        <v>98914.72</v>
      </c>
      <c r="I9054" s="25"/>
      <c r="J9054" s="26" t="str">
        <f t="shared" si="850"/>
        <v>No</v>
      </c>
      <c r="K9054" s="26" t="str">
        <f t="shared" si="851"/>
        <v>GB</v>
      </c>
      <c r="L9054" s="26" t="str">
        <f t="shared" si="852"/>
        <v>Invalid</v>
      </c>
      <c r="M9054" s="26" t="str">
        <f>IF(OR(ISBLANK(B9054),ISBLANK(C9054),ISBLANK(D9054)),"Missing",IFERROR(VLOOKUP(A9054,'RM Postcodes'!$A:$B,2,0),"Invalid"))</f>
        <v>live</v>
      </c>
      <c r="N9054" s="26" t="str">
        <f t="shared" si="853"/>
        <v>OK</v>
      </c>
      <c r="O9054" s="26" t="str">
        <f t="shared" si="848"/>
        <v>Redact</v>
      </c>
    </row>
    <row r="9055" spans="1:15" x14ac:dyDescent="0.2">
      <c r="A9055" s="24" t="str">
        <f t="shared" si="849"/>
        <v>WA10 3</v>
      </c>
      <c r="B9055" s="1" t="s">
        <v>12558</v>
      </c>
      <c r="C9055" s="1" t="s">
        <v>12620</v>
      </c>
      <c r="D9055" s="1" t="s">
        <v>12629</v>
      </c>
      <c r="E9055" s="2">
        <v>10</v>
      </c>
      <c r="F9055" s="3">
        <v>259982.48000000004</v>
      </c>
      <c r="G9055" s="3">
        <v>52759.57</v>
      </c>
      <c r="H9055" s="4">
        <v>47858.74</v>
      </c>
      <c r="I9055" s="25"/>
      <c r="J9055" s="26" t="str">
        <f t="shared" si="850"/>
        <v>No</v>
      </c>
      <c r="K9055" s="26" t="str">
        <f t="shared" si="851"/>
        <v>GB</v>
      </c>
      <c r="L9055" s="26" t="str">
        <f t="shared" si="852"/>
        <v>Invalid</v>
      </c>
      <c r="M9055" s="26" t="str">
        <f>IF(OR(ISBLANK(B9055),ISBLANK(C9055),ISBLANK(D9055)),"Missing",IFERROR(VLOOKUP(A9055,'RM Postcodes'!$A:$B,2,0),"Invalid"))</f>
        <v>live</v>
      </c>
      <c r="N9055" s="26" t="str">
        <f t="shared" si="853"/>
        <v>OK</v>
      </c>
      <c r="O9055" s="26" t="str">
        <f t="shared" si="848"/>
        <v>OK</v>
      </c>
    </row>
    <row r="9056" spans="1:15" x14ac:dyDescent="0.2">
      <c r="A9056" s="24" t="str">
        <f t="shared" si="849"/>
        <v>WA10 4</v>
      </c>
      <c r="B9056" s="1" t="s">
        <v>12558</v>
      </c>
      <c r="C9056" s="1" t="s">
        <v>12620</v>
      </c>
      <c r="D9056" s="1" t="s">
        <v>12630</v>
      </c>
      <c r="E9056" s="2">
        <v>10</v>
      </c>
      <c r="F9056" s="3">
        <v>236172.94000000003</v>
      </c>
      <c r="G9056" s="3">
        <v>48436.75</v>
      </c>
      <c r="H9056" s="4">
        <v>41813.81</v>
      </c>
      <c r="I9056" s="25"/>
      <c r="J9056" s="26" t="str">
        <f t="shared" si="850"/>
        <v>No</v>
      </c>
      <c r="K9056" s="26" t="str">
        <f t="shared" si="851"/>
        <v>GB</v>
      </c>
      <c r="L9056" s="26" t="str">
        <f t="shared" si="852"/>
        <v>Invalid</v>
      </c>
      <c r="M9056" s="26" t="str">
        <f>IF(OR(ISBLANK(B9056),ISBLANK(C9056),ISBLANK(D9056)),"Missing",IFERROR(VLOOKUP(A9056,'RM Postcodes'!$A:$B,2,0),"Invalid"))</f>
        <v>live</v>
      </c>
      <c r="N9056" s="26" t="str">
        <f t="shared" si="853"/>
        <v>OK</v>
      </c>
      <c r="O9056" s="26" t="str">
        <f t="shared" si="848"/>
        <v>OK</v>
      </c>
    </row>
    <row r="9057" spans="1:15" x14ac:dyDescent="0.2">
      <c r="A9057" s="24" t="str">
        <f t="shared" si="849"/>
        <v>WA10 5</v>
      </c>
      <c r="B9057" s="1" t="s">
        <v>12558</v>
      </c>
      <c r="C9057" s="1" t="s">
        <v>12620</v>
      </c>
      <c r="D9057" s="1" t="s">
        <v>12625</v>
      </c>
      <c r="E9057" s="2">
        <v>10</v>
      </c>
      <c r="F9057" s="3">
        <v>168393.39999999997</v>
      </c>
      <c r="G9057" s="3">
        <v>45338</v>
      </c>
      <c r="H9057" s="4">
        <v>40493.72</v>
      </c>
      <c r="I9057" s="25"/>
      <c r="J9057" s="26" t="str">
        <f t="shared" si="850"/>
        <v>No</v>
      </c>
      <c r="K9057" s="26" t="str">
        <f t="shared" si="851"/>
        <v>GB</v>
      </c>
      <c r="L9057" s="26" t="str">
        <f t="shared" si="852"/>
        <v>Invalid</v>
      </c>
      <c r="M9057" s="26" t="str">
        <f>IF(OR(ISBLANK(B9057),ISBLANK(C9057),ISBLANK(D9057)),"Missing",IFERROR(VLOOKUP(A9057,'RM Postcodes'!$A:$B,2,0),"Invalid"))</f>
        <v>live</v>
      </c>
      <c r="N9057" s="26" t="str">
        <f t="shared" si="853"/>
        <v>OK</v>
      </c>
      <c r="O9057" s="26" t="str">
        <f t="shared" si="848"/>
        <v>OK</v>
      </c>
    </row>
    <row r="9058" spans="1:15" x14ac:dyDescent="0.2">
      <c r="A9058" s="24" t="str">
        <f t="shared" si="849"/>
        <v>WA10 6</v>
      </c>
      <c r="B9058" s="1" t="s">
        <v>12558</v>
      </c>
      <c r="C9058" s="1" t="s">
        <v>12620</v>
      </c>
      <c r="D9058" s="1" t="s">
        <v>12622</v>
      </c>
      <c r="E9058" s="2">
        <v>13</v>
      </c>
      <c r="F9058" s="3">
        <v>287405.48000000004</v>
      </c>
      <c r="G9058" s="3">
        <v>108540.27</v>
      </c>
      <c r="H9058" s="4">
        <v>46017.43</v>
      </c>
      <c r="I9058" s="25"/>
      <c r="J9058" s="26" t="str">
        <f t="shared" si="850"/>
        <v>No</v>
      </c>
      <c r="K9058" s="26" t="str">
        <f t="shared" si="851"/>
        <v>GB</v>
      </c>
      <c r="L9058" s="26" t="str">
        <f t="shared" si="852"/>
        <v>Invalid</v>
      </c>
      <c r="M9058" s="26" t="str">
        <f>IF(OR(ISBLANK(B9058),ISBLANK(C9058),ISBLANK(D9058)),"Missing",IFERROR(VLOOKUP(A9058,'RM Postcodes'!$A:$B,2,0),"Invalid"))</f>
        <v>live</v>
      </c>
      <c r="N9058" s="26" t="str">
        <f t="shared" si="853"/>
        <v>OK</v>
      </c>
      <c r="O9058" s="26" t="str">
        <f t="shared" si="848"/>
        <v>OK</v>
      </c>
    </row>
    <row r="9059" spans="1:15" x14ac:dyDescent="0.2">
      <c r="A9059" s="24" t="str">
        <f t="shared" si="849"/>
        <v>WA11 0</v>
      </c>
      <c r="B9059" s="1" t="s">
        <v>12558</v>
      </c>
      <c r="C9059" s="1" t="s">
        <v>12624</v>
      </c>
      <c r="D9059" s="1" t="s">
        <v>12632</v>
      </c>
      <c r="E9059" s="2">
        <v>19</v>
      </c>
      <c r="F9059" s="3">
        <v>522322.94</v>
      </c>
      <c r="G9059" s="3">
        <v>142307.4</v>
      </c>
      <c r="H9059" s="4">
        <v>111015.97</v>
      </c>
      <c r="I9059" s="25"/>
      <c r="J9059" s="26" t="str">
        <f t="shared" si="850"/>
        <v>No</v>
      </c>
      <c r="K9059" s="26" t="str">
        <f t="shared" si="851"/>
        <v>GB</v>
      </c>
      <c r="L9059" s="26" t="str">
        <f t="shared" si="852"/>
        <v>Invalid</v>
      </c>
      <c r="M9059" s="26" t="str">
        <f>IF(OR(ISBLANK(B9059),ISBLANK(C9059),ISBLANK(D9059)),"Missing",IFERROR(VLOOKUP(A9059,'RM Postcodes'!$A:$B,2,0),"Invalid"))</f>
        <v>live</v>
      </c>
      <c r="N9059" s="26" t="str">
        <f t="shared" si="853"/>
        <v>OK</v>
      </c>
      <c r="O9059" s="26" t="str">
        <f t="shared" si="848"/>
        <v>OK</v>
      </c>
    </row>
    <row r="9060" spans="1:15" x14ac:dyDescent="0.2">
      <c r="A9060" s="24" t="str">
        <f t="shared" si="849"/>
        <v>WA11 7</v>
      </c>
      <c r="B9060" s="1" t="s">
        <v>12558</v>
      </c>
      <c r="C9060" s="1" t="s">
        <v>12624</v>
      </c>
      <c r="D9060" s="1" t="s">
        <v>12623</v>
      </c>
      <c r="E9060" s="2">
        <v>10</v>
      </c>
      <c r="F9060" s="3">
        <v>334753</v>
      </c>
      <c r="G9060" s="3">
        <v>173051.68</v>
      </c>
      <c r="H9060" s="4">
        <v>46396.58</v>
      </c>
      <c r="I9060" s="25"/>
      <c r="J9060" s="26" t="str">
        <f t="shared" si="850"/>
        <v>No</v>
      </c>
      <c r="K9060" s="26" t="str">
        <f t="shared" si="851"/>
        <v>GB</v>
      </c>
      <c r="L9060" s="26" t="str">
        <f t="shared" si="852"/>
        <v>Invalid</v>
      </c>
      <c r="M9060" s="26" t="str">
        <f>IF(OR(ISBLANK(B9060),ISBLANK(C9060),ISBLANK(D9060)),"Missing",IFERROR(VLOOKUP(A9060,'RM Postcodes'!$A:$B,2,0),"Invalid"))</f>
        <v>live</v>
      </c>
      <c r="N9060" s="26" t="str">
        <f t="shared" si="853"/>
        <v>OK</v>
      </c>
      <c r="O9060" s="26" t="str">
        <f t="shared" si="848"/>
        <v>Redact</v>
      </c>
    </row>
    <row r="9061" spans="1:15" x14ac:dyDescent="0.2">
      <c r="A9061" s="24" t="str">
        <f t="shared" si="849"/>
        <v>WA11 8</v>
      </c>
      <c r="B9061" s="1" t="s">
        <v>12558</v>
      </c>
      <c r="C9061" s="1" t="s">
        <v>12624</v>
      </c>
      <c r="D9061" s="1" t="s">
        <v>12626</v>
      </c>
      <c r="E9061" s="2">
        <v>18</v>
      </c>
      <c r="F9061" s="3">
        <v>2100557.06</v>
      </c>
      <c r="G9061" s="3">
        <v>1652187.79</v>
      </c>
      <c r="H9061" s="4">
        <v>66816.930000000008</v>
      </c>
      <c r="I9061" s="25"/>
      <c r="J9061" s="26" t="str">
        <f t="shared" si="850"/>
        <v>No</v>
      </c>
      <c r="K9061" s="26" t="str">
        <f t="shared" si="851"/>
        <v>GB</v>
      </c>
      <c r="L9061" s="26" t="str">
        <f t="shared" si="852"/>
        <v>Invalid</v>
      </c>
      <c r="M9061" s="26" t="str">
        <f>IF(OR(ISBLANK(B9061),ISBLANK(C9061),ISBLANK(D9061)),"Missing",IFERROR(VLOOKUP(A9061,'RM Postcodes'!$A:$B,2,0),"Invalid"))</f>
        <v>live</v>
      </c>
      <c r="N9061" s="26" t="str">
        <f t="shared" si="853"/>
        <v>OK</v>
      </c>
      <c r="O9061" s="26" t="str">
        <f t="shared" si="848"/>
        <v>Redact</v>
      </c>
    </row>
    <row r="9062" spans="1:15" x14ac:dyDescent="0.2">
      <c r="A9062" s="24" t="str">
        <f t="shared" si="849"/>
        <v>WA11 9</v>
      </c>
      <c r="B9062" s="1" t="s">
        <v>12558</v>
      </c>
      <c r="C9062" s="1" t="s">
        <v>12624</v>
      </c>
      <c r="D9062" s="1" t="s">
        <v>12627</v>
      </c>
      <c r="E9062" s="2">
        <v>14</v>
      </c>
      <c r="F9062" s="3">
        <v>300826.86000000004</v>
      </c>
      <c r="G9062" s="3">
        <v>127940.13</v>
      </c>
      <c r="H9062" s="4">
        <v>47648.08</v>
      </c>
      <c r="I9062" s="25"/>
      <c r="J9062" s="26" t="str">
        <f t="shared" si="850"/>
        <v>No</v>
      </c>
      <c r="K9062" s="26" t="str">
        <f t="shared" si="851"/>
        <v>GB</v>
      </c>
      <c r="L9062" s="26" t="str">
        <f t="shared" si="852"/>
        <v>Invalid</v>
      </c>
      <c r="M9062" s="26" t="str">
        <f>IF(OR(ISBLANK(B9062),ISBLANK(C9062),ISBLANK(D9062)),"Missing",IFERROR(VLOOKUP(A9062,'RM Postcodes'!$A:$B,2,0),"Invalid"))</f>
        <v>live</v>
      </c>
      <c r="N9062" s="26" t="str">
        <f t="shared" si="853"/>
        <v>OK</v>
      </c>
      <c r="O9062" s="26" t="str">
        <f t="shared" si="848"/>
        <v>OK</v>
      </c>
    </row>
    <row r="9063" spans="1:15" x14ac:dyDescent="0.2">
      <c r="A9063" s="24" t="str">
        <f t="shared" si="849"/>
        <v>WA12 0</v>
      </c>
      <c r="B9063" s="1" t="s">
        <v>12558</v>
      </c>
      <c r="C9063" s="1" t="s">
        <v>12628</v>
      </c>
      <c r="D9063" s="1" t="s">
        <v>12632</v>
      </c>
      <c r="E9063" s="2">
        <v>4</v>
      </c>
      <c r="F9063" s="3">
        <v>322243.95</v>
      </c>
      <c r="G9063" s="3">
        <v>221775.83</v>
      </c>
      <c r="H9063" s="4">
        <v>49039.44</v>
      </c>
      <c r="I9063" s="25"/>
      <c r="J9063" s="26" t="str">
        <f t="shared" si="850"/>
        <v>No</v>
      </c>
      <c r="K9063" s="26" t="str">
        <f t="shared" si="851"/>
        <v>GB</v>
      </c>
      <c r="L9063" s="26" t="str">
        <f t="shared" si="852"/>
        <v>Invalid</v>
      </c>
      <c r="M9063" s="26" t="str">
        <f>IF(OR(ISBLANK(B9063),ISBLANK(C9063),ISBLANK(D9063)),"Missing",IFERROR(VLOOKUP(A9063,'RM Postcodes'!$A:$B,2,0),"Invalid"))</f>
        <v>live</v>
      </c>
      <c r="N9063" s="26" t="str">
        <f t="shared" si="853"/>
        <v>Redact</v>
      </c>
      <c r="O9063" s="26" t="str">
        <f t="shared" si="848"/>
        <v>Redact</v>
      </c>
    </row>
    <row r="9064" spans="1:15" x14ac:dyDescent="0.2">
      <c r="A9064" s="24" t="str">
        <f t="shared" si="849"/>
        <v>WA12 8</v>
      </c>
      <c r="B9064" s="1" t="s">
        <v>12558</v>
      </c>
      <c r="C9064" s="1" t="s">
        <v>12628</v>
      </c>
      <c r="D9064" s="1" t="s">
        <v>12626</v>
      </c>
      <c r="E9064" s="2">
        <v>14</v>
      </c>
      <c r="F9064" s="3">
        <v>1741384.2899999996</v>
      </c>
      <c r="G9064" s="3">
        <v>1023930</v>
      </c>
      <c r="H9064" s="4">
        <v>492669.22000000003</v>
      </c>
      <c r="I9064" s="25"/>
      <c r="J9064" s="26" t="str">
        <f t="shared" si="850"/>
        <v>No</v>
      </c>
      <c r="K9064" s="26" t="str">
        <f t="shared" si="851"/>
        <v>GB</v>
      </c>
      <c r="L9064" s="26" t="str">
        <f t="shared" si="852"/>
        <v>Invalid</v>
      </c>
      <c r="M9064" s="26" t="str">
        <f>IF(OR(ISBLANK(B9064),ISBLANK(C9064),ISBLANK(D9064)),"Missing",IFERROR(VLOOKUP(A9064,'RM Postcodes'!$A:$B,2,0),"Invalid"))</f>
        <v>live</v>
      </c>
      <c r="N9064" s="26" t="str">
        <f t="shared" si="853"/>
        <v>OK</v>
      </c>
      <c r="O9064" s="26" t="str">
        <f t="shared" si="848"/>
        <v>Redact</v>
      </c>
    </row>
    <row r="9065" spans="1:15" x14ac:dyDescent="0.2">
      <c r="A9065" s="24" t="str">
        <f t="shared" si="849"/>
        <v>WA12 9</v>
      </c>
      <c r="B9065" s="1" t="s">
        <v>12558</v>
      </c>
      <c r="C9065" s="1" t="s">
        <v>12628</v>
      </c>
      <c r="D9065" s="1" t="s">
        <v>12627</v>
      </c>
      <c r="E9065" s="2">
        <v>13</v>
      </c>
      <c r="F9065" s="3">
        <v>248754.89000000004</v>
      </c>
      <c r="G9065" s="3">
        <v>50000.01</v>
      </c>
      <c r="H9065" s="4">
        <v>49755.37</v>
      </c>
      <c r="I9065" s="25"/>
      <c r="J9065" s="26" t="str">
        <f t="shared" si="850"/>
        <v>No</v>
      </c>
      <c r="K9065" s="26" t="str">
        <f t="shared" si="851"/>
        <v>GB</v>
      </c>
      <c r="L9065" s="26" t="str">
        <f t="shared" si="852"/>
        <v>Invalid</v>
      </c>
      <c r="M9065" s="26" t="str">
        <f>IF(OR(ISBLANK(B9065),ISBLANK(C9065),ISBLANK(D9065)),"Missing",IFERROR(VLOOKUP(A9065,'RM Postcodes'!$A:$B,2,0),"Invalid"))</f>
        <v>live</v>
      </c>
      <c r="N9065" s="26" t="str">
        <f t="shared" si="853"/>
        <v>OK</v>
      </c>
      <c r="O9065" s="26" t="str">
        <f t="shared" si="848"/>
        <v>OK</v>
      </c>
    </row>
    <row r="9066" spans="1:15" x14ac:dyDescent="0.2">
      <c r="A9066" s="24" t="str">
        <f t="shared" si="849"/>
        <v>WA13 0</v>
      </c>
      <c r="B9066" s="1" t="s">
        <v>12558</v>
      </c>
      <c r="C9066" s="1" t="s">
        <v>12631</v>
      </c>
      <c r="D9066" s="1" t="s">
        <v>12632</v>
      </c>
      <c r="E9066" s="2">
        <v>25</v>
      </c>
      <c r="F9066" s="3">
        <v>725113.21999999974</v>
      </c>
      <c r="G9066" s="3">
        <v>80756.710000000006</v>
      </c>
      <c r="H9066" s="4">
        <v>50814.64</v>
      </c>
      <c r="I9066" s="25"/>
      <c r="J9066" s="26" t="str">
        <f t="shared" si="850"/>
        <v>No</v>
      </c>
      <c r="K9066" s="26" t="str">
        <f t="shared" si="851"/>
        <v>GB</v>
      </c>
      <c r="L9066" s="26" t="str">
        <f t="shared" si="852"/>
        <v>Invalid</v>
      </c>
      <c r="M9066" s="26" t="str">
        <f>IF(OR(ISBLANK(B9066),ISBLANK(C9066),ISBLANK(D9066)),"Missing",IFERROR(VLOOKUP(A9066,'RM Postcodes'!$A:$B,2,0),"Invalid"))</f>
        <v>live</v>
      </c>
      <c r="N9066" s="26" t="str">
        <f t="shared" si="853"/>
        <v>OK</v>
      </c>
      <c r="O9066" s="26" t="str">
        <f t="shared" si="848"/>
        <v>OK</v>
      </c>
    </row>
    <row r="9067" spans="1:15" x14ac:dyDescent="0.2">
      <c r="A9067" s="24" t="str">
        <f t="shared" si="849"/>
        <v>WA13 9</v>
      </c>
      <c r="B9067" s="1" t="s">
        <v>12558</v>
      </c>
      <c r="C9067" s="1" t="s">
        <v>12631</v>
      </c>
      <c r="D9067" s="1" t="s">
        <v>12627</v>
      </c>
      <c r="E9067" s="2">
        <v>17</v>
      </c>
      <c r="F9067" s="3">
        <v>870664.92999999993</v>
      </c>
      <c r="G9067" s="3">
        <v>490000</v>
      </c>
      <c r="H9067" s="4">
        <v>50870.950000000004</v>
      </c>
      <c r="I9067" s="25"/>
      <c r="J9067" s="26" t="str">
        <f t="shared" si="850"/>
        <v>No</v>
      </c>
      <c r="K9067" s="26" t="str">
        <f t="shared" si="851"/>
        <v>GB</v>
      </c>
      <c r="L9067" s="26" t="str">
        <f t="shared" si="852"/>
        <v>Invalid</v>
      </c>
      <c r="M9067" s="26" t="str">
        <f>IF(OR(ISBLANK(B9067),ISBLANK(C9067),ISBLANK(D9067)),"Missing",IFERROR(VLOOKUP(A9067,'RM Postcodes'!$A:$B,2,0),"Invalid"))</f>
        <v>live</v>
      </c>
      <c r="N9067" s="26" t="str">
        <f t="shared" si="853"/>
        <v>OK</v>
      </c>
      <c r="O9067" s="26" t="str">
        <f t="shared" si="848"/>
        <v>Redact</v>
      </c>
    </row>
    <row r="9068" spans="1:15" x14ac:dyDescent="0.2">
      <c r="A9068" s="24" t="str">
        <f t="shared" si="849"/>
        <v>WA14 1</v>
      </c>
      <c r="B9068" s="1" t="s">
        <v>12558</v>
      </c>
      <c r="C9068" s="1" t="s">
        <v>12633</v>
      </c>
      <c r="D9068" s="1" t="s">
        <v>12621</v>
      </c>
      <c r="E9068" s="2">
        <v>55</v>
      </c>
      <c r="F9068" s="3">
        <v>1914717.2599999998</v>
      </c>
      <c r="G9068" s="3">
        <v>200000</v>
      </c>
      <c r="H9068" s="4">
        <v>173611.16</v>
      </c>
      <c r="I9068" s="25"/>
      <c r="J9068" s="26" t="str">
        <f t="shared" si="850"/>
        <v>No</v>
      </c>
      <c r="K9068" s="26" t="str">
        <f t="shared" si="851"/>
        <v>GB</v>
      </c>
      <c r="L9068" s="26" t="str">
        <f t="shared" si="852"/>
        <v>Invalid</v>
      </c>
      <c r="M9068" s="26" t="str">
        <f>IF(OR(ISBLANK(B9068),ISBLANK(C9068),ISBLANK(D9068)),"Missing",IFERROR(VLOOKUP(A9068,'RM Postcodes'!$A:$B,2,0),"Invalid"))</f>
        <v>live</v>
      </c>
      <c r="N9068" s="26" t="str">
        <f t="shared" si="853"/>
        <v>OK</v>
      </c>
      <c r="O9068" s="26" t="str">
        <f t="shared" si="848"/>
        <v>OK</v>
      </c>
    </row>
    <row r="9069" spans="1:15" x14ac:dyDescent="0.2">
      <c r="A9069" s="24" t="str">
        <f t="shared" si="849"/>
        <v>WA14 2</v>
      </c>
      <c r="B9069" s="1" t="s">
        <v>12558</v>
      </c>
      <c r="C9069" s="1" t="s">
        <v>12633</v>
      </c>
      <c r="D9069" s="1" t="s">
        <v>12640</v>
      </c>
      <c r="E9069" s="2">
        <v>62</v>
      </c>
      <c r="F9069" s="3">
        <v>5355756.1600000011</v>
      </c>
      <c r="G9069" s="3">
        <v>1882423.1400000001</v>
      </c>
      <c r="H9069" s="4">
        <v>759500.07</v>
      </c>
      <c r="I9069" s="25"/>
      <c r="J9069" s="26" t="str">
        <f t="shared" si="850"/>
        <v>No</v>
      </c>
      <c r="K9069" s="26" t="str">
        <f t="shared" si="851"/>
        <v>GB</v>
      </c>
      <c r="L9069" s="26" t="str">
        <f t="shared" si="852"/>
        <v>Invalid</v>
      </c>
      <c r="M9069" s="26" t="str">
        <f>IF(OR(ISBLANK(B9069),ISBLANK(C9069),ISBLANK(D9069)),"Missing",IFERROR(VLOOKUP(A9069,'RM Postcodes'!$A:$B,2,0),"Invalid"))</f>
        <v>live</v>
      </c>
      <c r="N9069" s="26" t="str">
        <f t="shared" si="853"/>
        <v>OK</v>
      </c>
      <c r="O9069" s="26" t="str">
        <f t="shared" si="848"/>
        <v>OK</v>
      </c>
    </row>
    <row r="9070" spans="1:15" x14ac:dyDescent="0.2">
      <c r="A9070" s="24" t="str">
        <f t="shared" si="849"/>
        <v>WA14 3</v>
      </c>
      <c r="B9070" s="1" t="s">
        <v>12558</v>
      </c>
      <c r="C9070" s="1" t="s">
        <v>12633</v>
      </c>
      <c r="D9070" s="1" t="s">
        <v>12629</v>
      </c>
      <c r="E9070" s="2">
        <v>41</v>
      </c>
      <c r="F9070" s="3">
        <v>1206220.7699999993</v>
      </c>
      <c r="G9070" s="3">
        <v>95394.11</v>
      </c>
      <c r="H9070" s="4">
        <v>50882.07</v>
      </c>
      <c r="I9070" s="25"/>
      <c r="J9070" s="26" t="str">
        <f t="shared" si="850"/>
        <v>No</v>
      </c>
      <c r="K9070" s="26" t="str">
        <f t="shared" si="851"/>
        <v>GB</v>
      </c>
      <c r="L9070" s="26" t="str">
        <f t="shared" si="852"/>
        <v>Invalid</v>
      </c>
      <c r="M9070" s="26" t="str">
        <f>IF(OR(ISBLANK(B9070),ISBLANK(C9070),ISBLANK(D9070)),"Missing",IFERROR(VLOOKUP(A9070,'RM Postcodes'!$A:$B,2,0),"Invalid"))</f>
        <v>live</v>
      </c>
      <c r="N9070" s="26" t="str">
        <f t="shared" si="853"/>
        <v>OK</v>
      </c>
      <c r="O9070" s="26" t="str">
        <f t="shared" si="848"/>
        <v>OK</v>
      </c>
    </row>
    <row r="9071" spans="1:15" x14ac:dyDescent="0.2">
      <c r="A9071" s="24" t="str">
        <f t="shared" si="849"/>
        <v>WA14 4</v>
      </c>
      <c r="B9071" s="1" t="s">
        <v>12558</v>
      </c>
      <c r="C9071" s="1" t="s">
        <v>12633</v>
      </c>
      <c r="D9071" s="1" t="s">
        <v>12630</v>
      </c>
      <c r="E9071" s="2">
        <v>43</v>
      </c>
      <c r="F9071" s="3">
        <v>2533941.4699999997</v>
      </c>
      <c r="G9071" s="3">
        <v>887640.99</v>
      </c>
      <c r="H9071" s="4">
        <v>579196.24</v>
      </c>
      <c r="I9071" s="25"/>
      <c r="J9071" s="26" t="str">
        <f t="shared" si="850"/>
        <v>No</v>
      </c>
      <c r="K9071" s="26" t="str">
        <f t="shared" si="851"/>
        <v>GB</v>
      </c>
      <c r="L9071" s="26" t="str">
        <f t="shared" si="852"/>
        <v>Invalid</v>
      </c>
      <c r="M9071" s="26" t="str">
        <f>IF(OR(ISBLANK(B9071),ISBLANK(C9071),ISBLANK(D9071)),"Missing",IFERROR(VLOOKUP(A9071,'RM Postcodes'!$A:$B,2,0),"Invalid"))</f>
        <v>live</v>
      </c>
      <c r="N9071" s="26" t="str">
        <f t="shared" si="853"/>
        <v>OK</v>
      </c>
      <c r="O9071" s="26" t="str">
        <f t="shared" si="848"/>
        <v>OK</v>
      </c>
    </row>
    <row r="9072" spans="1:15" x14ac:dyDescent="0.2">
      <c r="A9072" s="24" t="str">
        <f t="shared" si="849"/>
        <v>WA14 5</v>
      </c>
      <c r="B9072" s="1" t="s">
        <v>12558</v>
      </c>
      <c r="C9072" s="1" t="s">
        <v>12633</v>
      </c>
      <c r="D9072" s="1" t="s">
        <v>12625</v>
      </c>
      <c r="E9072" s="2">
        <v>67</v>
      </c>
      <c r="F9072" s="3">
        <v>2507909.9599999986</v>
      </c>
      <c r="G9072" s="3">
        <v>237499.99</v>
      </c>
      <c r="H9072" s="4">
        <v>221336.77</v>
      </c>
      <c r="I9072" s="25"/>
      <c r="J9072" s="26" t="str">
        <f t="shared" si="850"/>
        <v>No</v>
      </c>
      <c r="K9072" s="26" t="str">
        <f t="shared" si="851"/>
        <v>GB</v>
      </c>
      <c r="L9072" s="26" t="str">
        <f t="shared" si="852"/>
        <v>Invalid</v>
      </c>
      <c r="M9072" s="26" t="str">
        <f>IF(OR(ISBLANK(B9072),ISBLANK(C9072),ISBLANK(D9072)),"Missing",IFERROR(VLOOKUP(A9072,'RM Postcodes'!$A:$B,2,0),"Invalid"))</f>
        <v>live</v>
      </c>
      <c r="N9072" s="26" t="str">
        <f t="shared" si="853"/>
        <v>OK</v>
      </c>
      <c r="O9072" s="26" t="str">
        <f t="shared" si="848"/>
        <v>OK</v>
      </c>
    </row>
    <row r="9073" spans="1:15" x14ac:dyDescent="0.2">
      <c r="A9073" s="24" t="str">
        <f t="shared" si="849"/>
        <v>WA14 8</v>
      </c>
      <c r="B9073" s="1" t="s">
        <v>12558</v>
      </c>
      <c r="C9073" s="1" t="s">
        <v>12633</v>
      </c>
      <c r="D9073" s="1" t="s">
        <v>12626</v>
      </c>
      <c r="E9073" s="2">
        <v>1</v>
      </c>
      <c r="F9073" s="3">
        <v>42468.800000000003</v>
      </c>
      <c r="G9073" s="3">
        <v>42468.800000000003</v>
      </c>
      <c r="H9073" s="4">
        <v>0</v>
      </c>
      <c r="I9073" s="25"/>
      <c r="J9073" s="26" t="str">
        <f t="shared" si="850"/>
        <v>No</v>
      </c>
      <c r="K9073" s="26" t="str">
        <f t="shared" si="851"/>
        <v>GB</v>
      </c>
      <c r="L9073" s="26" t="str">
        <f t="shared" si="852"/>
        <v>Invalid</v>
      </c>
      <c r="M9073" s="26" t="str">
        <f>IF(OR(ISBLANK(B9073),ISBLANK(C9073),ISBLANK(D9073)),"Missing",IFERROR(VLOOKUP(A9073,'RM Postcodes'!$A:$B,2,0),"Invalid"))</f>
        <v>Invalid</v>
      </c>
      <c r="N9073" s="26" t="str">
        <f t="shared" si="853"/>
        <v>Redact</v>
      </c>
      <c r="O9073" s="26" t="str">
        <f t="shared" si="848"/>
        <v>Redact</v>
      </c>
    </row>
    <row r="9074" spans="1:15" x14ac:dyDescent="0.2">
      <c r="A9074" s="24" t="str">
        <f t="shared" si="849"/>
        <v>WA15 0</v>
      </c>
      <c r="B9074" s="1" t="s">
        <v>12558</v>
      </c>
      <c r="C9074" s="1" t="s">
        <v>12634</v>
      </c>
      <c r="D9074" s="1" t="s">
        <v>12632</v>
      </c>
      <c r="E9074" s="2">
        <v>39</v>
      </c>
      <c r="F9074" s="3">
        <v>2388864.14</v>
      </c>
      <c r="G9074" s="3">
        <v>971525.22</v>
      </c>
      <c r="H9074" s="4">
        <v>361572.05000000005</v>
      </c>
      <c r="I9074" s="25"/>
      <c r="J9074" s="26" t="str">
        <f t="shared" si="850"/>
        <v>No</v>
      </c>
      <c r="K9074" s="26" t="str">
        <f t="shared" si="851"/>
        <v>GB</v>
      </c>
      <c r="L9074" s="26" t="str">
        <f t="shared" si="852"/>
        <v>Invalid</v>
      </c>
      <c r="M9074" s="26" t="str">
        <f>IF(OR(ISBLANK(B9074),ISBLANK(C9074),ISBLANK(D9074)),"Missing",IFERROR(VLOOKUP(A9074,'RM Postcodes'!$A:$B,2,0),"Invalid"))</f>
        <v>live</v>
      </c>
      <c r="N9074" s="26" t="str">
        <f t="shared" si="853"/>
        <v>OK</v>
      </c>
      <c r="O9074" s="26" t="str">
        <f t="shared" si="848"/>
        <v>OK</v>
      </c>
    </row>
    <row r="9075" spans="1:15" x14ac:dyDescent="0.2">
      <c r="A9075" s="24" t="str">
        <f t="shared" si="849"/>
        <v>WA15 6</v>
      </c>
      <c r="B9075" s="1" t="s">
        <v>12558</v>
      </c>
      <c r="C9075" s="1" t="s">
        <v>12634</v>
      </c>
      <c r="D9075" s="1" t="s">
        <v>12622</v>
      </c>
      <c r="E9075" s="2">
        <v>27</v>
      </c>
      <c r="F9075" s="3">
        <v>980441.07000000007</v>
      </c>
      <c r="G9075" s="3">
        <v>201383.75</v>
      </c>
      <c r="H9075" s="4">
        <v>135198.41999999998</v>
      </c>
      <c r="I9075" s="25"/>
      <c r="J9075" s="26" t="str">
        <f t="shared" si="850"/>
        <v>No</v>
      </c>
      <c r="K9075" s="26" t="str">
        <f t="shared" si="851"/>
        <v>GB</v>
      </c>
      <c r="L9075" s="26" t="str">
        <f t="shared" si="852"/>
        <v>Invalid</v>
      </c>
      <c r="M9075" s="26" t="str">
        <f>IF(OR(ISBLANK(B9075),ISBLANK(C9075),ISBLANK(D9075)),"Missing",IFERROR(VLOOKUP(A9075,'RM Postcodes'!$A:$B,2,0),"Invalid"))</f>
        <v>live</v>
      </c>
      <c r="N9075" s="26" t="str">
        <f t="shared" si="853"/>
        <v>OK</v>
      </c>
      <c r="O9075" s="26" t="str">
        <f t="shared" si="848"/>
        <v>OK</v>
      </c>
    </row>
    <row r="9076" spans="1:15" x14ac:dyDescent="0.2">
      <c r="A9076" s="24" t="str">
        <f t="shared" si="849"/>
        <v>WA15 7</v>
      </c>
      <c r="B9076" s="1" t="s">
        <v>12558</v>
      </c>
      <c r="C9076" s="1" t="s">
        <v>12634</v>
      </c>
      <c r="D9076" s="1" t="s">
        <v>12623</v>
      </c>
      <c r="E9076" s="2">
        <v>35</v>
      </c>
      <c r="F9076" s="3">
        <v>978372.91000000027</v>
      </c>
      <c r="G9076" s="3">
        <v>171083.65999999997</v>
      </c>
      <c r="H9076" s="4">
        <v>61956.81</v>
      </c>
      <c r="I9076" s="25"/>
      <c r="J9076" s="26" t="str">
        <f t="shared" si="850"/>
        <v>No</v>
      </c>
      <c r="K9076" s="26" t="str">
        <f t="shared" si="851"/>
        <v>GB</v>
      </c>
      <c r="L9076" s="26" t="str">
        <f t="shared" si="852"/>
        <v>Invalid</v>
      </c>
      <c r="M9076" s="26" t="str">
        <f>IF(OR(ISBLANK(B9076),ISBLANK(C9076),ISBLANK(D9076)),"Missing",IFERROR(VLOOKUP(A9076,'RM Postcodes'!$A:$B,2,0),"Invalid"))</f>
        <v>live</v>
      </c>
      <c r="N9076" s="26" t="str">
        <f t="shared" si="853"/>
        <v>OK</v>
      </c>
      <c r="O9076" s="26" t="str">
        <f t="shared" si="848"/>
        <v>OK</v>
      </c>
    </row>
    <row r="9077" spans="1:15" x14ac:dyDescent="0.2">
      <c r="A9077" s="24" t="str">
        <f t="shared" si="849"/>
        <v>WA15 8</v>
      </c>
      <c r="B9077" s="1" t="s">
        <v>12558</v>
      </c>
      <c r="C9077" s="1" t="s">
        <v>12634</v>
      </c>
      <c r="D9077" s="1" t="s">
        <v>12626</v>
      </c>
      <c r="E9077" s="2">
        <v>43</v>
      </c>
      <c r="F9077" s="3">
        <v>3661798.129999998</v>
      </c>
      <c r="G9077" s="3">
        <v>2594350.7200000002</v>
      </c>
      <c r="H9077" s="4">
        <v>65795.540000000008</v>
      </c>
      <c r="I9077" s="25"/>
      <c r="J9077" s="26" t="str">
        <f t="shared" si="850"/>
        <v>No</v>
      </c>
      <c r="K9077" s="26" t="str">
        <f t="shared" si="851"/>
        <v>GB</v>
      </c>
      <c r="L9077" s="26" t="str">
        <f t="shared" si="852"/>
        <v>Invalid</v>
      </c>
      <c r="M9077" s="26" t="str">
        <f>IF(OR(ISBLANK(B9077),ISBLANK(C9077),ISBLANK(D9077)),"Missing",IFERROR(VLOOKUP(A9077,'RM Postcodes'!$A:$B,2,0),"Invalid"))</f>
        <v>live</v>
      </c>
      <c r="N9077" s="26" t="str">
        <f t="shared" si="853"/>
        <v>OK</v>
      </c>
      <c r="O9077" s="26" t="str">
        <f t="shared" si="848"/>
        <v>Redact</v>
      </c>
    </row>
    <row r="9078" spans="1:15" x14ac:dyDescent="0.2">
      <c r="A9078" s="24" t="str">
        <f t="shared" si="849"/>
        <v>WA15 9</v>
      </c>
      <c r="B9078" s="1" t="s">
        <v>12558</v>
      </c>
      <c r="C9078" s="1" t="s">
        <v>12634</v>
      </c>
      <c r="D9078" s="1" t="s">
        <v>12627</v>
      </c>
      <c r="E9078" s="2">
        <v>32</v>
      </c>
      <c r="F9078" s="3">
        <v>2016192.03</v>
      </c>
      <c r="G9078" s="3">
        <v>463888.87</v>
      </c>
      <c r="H9078" s="4">
        <v>293509.40999999997</v>
      </c>
      <c r="I9078" s="25"/>
      <c r="J9078" s="26" t="str">
        <f t="shared" si="850"/>
        <v>No</v>
      </c>
      <c r="K9078" s="26" t="str">
        <f t="shared" si="851"/>
        <v>GB</v>
      </c>
      <c r="L9078" s="26" t="str">
        <f t="shared" si="852"/>
        <v>Invalid</v>
      </c>
      <c r="M9078" s="26" t="str">
        <f>IF(OR(ISBLANK(B9078),ISBLANK(C9078),ISBLANK(D9078)),"Missing",IFERROR(VLOOKUP(A9078,'RM Postcodes'!$A:$B,2,0),"Invalid"))</f>
        <v>live</v>
      </c>
      <c r="N9078" s="26" t="str">
        <f t="shared" si="853"/>
        <v>OK</v>
      </c>
      <c r="O9078" s="26" t="str">
        <f t="shared" si="848"/>
        <v>OK</v>
      </c>
    </row>
    <row r="9079" spans="1:15" x14ac:dyDescent="0.2">
      <c r="A9079" s="24" t="str">
        <f t="shared" si="849"/>
        <v>WA16 0</v>
      </c>
      <c r="B9079" s="1" t="s">
        <v>12558</v>
      </c>
      <c r="C9079" s="1" t="s">
        <v>12635</v>
      </c>
      <c r="D9079" s="1" t="s">
        <v>12632</v>
      </c>
      <c r="E9079" s="2">
        <v>48</v>
      </c>
      <c r="F9079" s="3">
        <v>3823493.2200000011</v>
      </c>
      <c r="G9079" s="3">
        <v>1858993.34</v>
      </c>
      <c r="H9079" s="4">
        <v>741252.13000000012</v>
      </c>
      <c r="I9079" s="25"/>
      <c r="J9079" s="26" t="str">
        <f t="shared" si="850"/>
        <v>No</v>
      </c>
      <c r="K9079" s="26" t="str">
        <f t="shared" si="851"/>
        <v>GB</v>
      </c>
      <c r="L9079" s="26" t="str">
        <f t="shared" si="852"/>
        <v>Invalid</v>
      </c>
      <c r="M9079" s="26" t="str">
        <f>IF(OR(ISBLANK(B9079),ISBLANK(C9079),ISBLANK(D9079)),"Missing",IFERROR(VLOOKUP(A9079,'RM Postcodes'!$A:$B,2,0),"Invalid"))</f>
        <v>live</v>
      </c>
      <c r="N9079" s="26" t="str">
        <f t="shared" si="853"/>
        <v>OK</v>
      </c>
      <c r="O9079" s="26" t="str">
        <f t="shared" si="848"/>
        <v>Redact</v>
      </c>
    </row>
    <row r="9080" spans="1:15" x14ac:dyDescent="0.2">
      <c r="A9080" s="24" t="str">
        <f t="shared" si="849"/>
        <v>WA16 6</v>
      </c>
      <c r="B9080" s="1" t="s">
        <v>12558</v>
      </c>
      <c r="C9080" s="1" t="s">
        <v>12635</v>
      </c>
      <c r="D9080" s="1" t="s">
        <v>12622</v>
      </c>
      <c r="E9080" s="2">
        <v>46</v>
      </c>
      <c r="F9080" s="3">
        <v>1775755.0199999998</v>
      </c>
      <c r="G9080" s="3">
        <v>238791.63999999998</v>
      </c>
      <c r="H9080" s="4">
        <v>172495.76</v>
      </c>
      <c r="I9080" s="25"/>
      <c r="J9080" s="26" t="str">
        <f t="shared" si="850"/>
        <v>No</v>
      </c>
      <c r="K9080" s="26" t="str">
        <f t="shared" si="851"/>
        <v>GB</v>
      </c>
      <c r="L9080" s="26" t="str">
        <f t="shared" si="852"/>
        <v>Invalid</v>
      </c>
      <c r="M9080" s="26" t="str">
        <f>IF(OR(ISBLANK(B9080),ISBLANK(C9080),ISBLANK(D9080)),"Missing",IFERROR(VLOOKUP(A9080,'RM Postcodes'!$A:$B,2,0),"Invalid"))</f>
        <v>live</v>
      </c>
      <c r="N9080" s="26" t="str">
        <f t="shared" si="853"/>
        <v>OK</v>
      </c>
      <c r="O9080" s="26" t="str">
        <f t="shared" si="848"/>
        <v>OK</v>
      </c>
    </row>
    <row r="9081" spans="1:15" x14ac:dyDescent="0.2">
      <c r="A9081" s="24" t="str">
        <f t="shared" si="849"/>
        <v>WA16 7</v>
      </c>
      <c r="B9081" s="1" t="s">
        <v>12558</v>
      </c>
      <c r="C9081" s="1" t="s">
        <v>12635</v>
      </c>
      <c r="D9081" s="1" t="s">
        <v>12623</v>
      </c>
      <c r="E9081" s="2">
        <v>30</v>
      </c>
      <c r="F9081" s="3">
        <v>3025888.26</v>
      </c>
      <c r="G9081" s="3">
        <v>1901466.25</v>
      </c>
      <c r="H9081" s="4">
        <v>400698.12</v>
      </c>
      <c r="I9081" s="25"/>
      <c r="J9081" s="26" t="str">
        <f t="shared" si="850"/>
        <v>No</v>
      </c>
      <c r="K9081" s="26" t="str">
        <f t="shared" si="851"/>
        <v>GB</v>
      </c>
      <c r="L9081" s="26" t="str">
        <f t="shared" si="852"/>
        <v>Invalid</v>
      </c>
      <c r="M9081" s="26" t="str">
        <f>IF(OR(ISBLANK(B9081),ISBLANK(C9081),ISBLANK(D9081)),"Missing",IFERROR(VLOOKUP(A9081,'RM Postcodes'!$A:$B,2,0),"Invalid"))</f>
        <v>live</v>
      </c>
      <c r="N9081" s="26" t="str">
        <f t="shared" si="853"/>
        <v>OK</v>
      </c>
      <c r="O9081" s="26" t="str">
        <f t="shared" si="848"/>
        <v>Redact</v>
      </c>
    </row>
    <row r="9082" spans="1:15" x14ac:dyDescent="0.2">
      <c r="A9082" s="24" t="str">
        <f t="shared" si="849"/>
        <v>WA16 8</v>
      </c>
      <c r="B9082" s="1" t="s">
        <v>12558</v>
      </c>
      <c r="C9082" s="1" t="s">
        <v>12635</v>
      </c>
      <c r="D9082" s="1" t="s">
        <v>12626</v>
      </c>
      <c r="E9082" s="2">
        <v>45</v>
      </c>
      <c r="F9082" s="3">
        <v>3460041.44</v>
      </c>
      <c r="G9082" s="3">
        <v>783333.29</v>
      </c>
      <c r="H9082" s="4">
        <v>612055.21</v>
      </c>
      <c r="I9082" s="25"/>
      <c r="J9082" s="26" t="str">
        <f t="shared" si="850"/>
        <v>No</v>
      </c>
      <c r="K9082" s="26" t="str">
        <f t="shared" si="851"/>
        <v>GB</v>
      </c>
      <c r="L9082" s="26" t="str">
        <f t="shared" si="852"/>
        <v>Invalid</v>
      </c>
      <c r="M9082" s="26" t="str">
        <f>IF(OR(ISBLANK(B9082),ISBLANK(C9082),ISBLANK(D9082)),"Missing",IFERROR(VLOOKUP(A9082,'RM Postcodes'!$A:$B,2,0),"Invalid"))</f>
        <v>live</v>
      </c>
      <c r="N9082" s="26" t="str">
        <f t="shared" si="853"/>
        <v>OK</v>
      </c>
      <c r="O9082" s="26" t="str">
        <f t="shared" si="848"/>
        <v>OK</v>
      </c>
    </row>
    <row r="9083" spans="1:15" x14ac:dyDescent="0.2">
      <c r="A9083" s="24" t="str">
        <f t="shared" si="849"/>
        <v>WA16 9</v>
      </c>
      <c r="B9083" s="1" t="s">
        <v>12558</v>
      </c>
      <c r="C9083" s="1" t="s">
        <v>12635</v>
      </c>
      <c r="D9083" s="1" t="s">
        <v>12627</v>
      </c>
      <c r="E9083" s="2">
        <v>27</v>
      </c>
      <c r="F9083" s="3">
        <v>907444.81999999983</v>
      </c>
      <c r="G9083" s="3">
        <v>140000</v>
      </c>
      <c r="H9083" s="4">
        <v>101874.56</v>
      </c>
      <c r="I9083" s="25"/>
      <c r="J9083" s="26" t="str">
        <f t="shared" si="850"/>
        <v>No</v>
      </c>
      <c r="K9083" s="26" t="str">
        <f t="shared" si="851"/>
        <v>GB</v>
      </c>
      <c r="L9083" s="26" t="str">
        <f t="shared" si="852"/>
        <v>Invalid</v>
      </c>
      <c r="M9083" s="26" t="str">
        <f>IF(OR(ISBLANK(B9083),ISBLANK(C9083),ISBLANK(D9083)),"Missing",IFERROR(VLOOKUP(A9083,'RM Postcodes'!$A:$B,2,0),"Invalid"))</f>
        <v>live</v>
      </c>
      <c r="N9083" s="26" t="str">
        <f t="shared" si="853"/>
        <v>OK</v>
      </c>
      <c r="O9083" s="26" t="str">
        <f t="shared" si="848"/>
        <v>OK</v>
      </c>
    </row>
    <row r="9084" spans="1:15" x14ac:dyDescent="0.2">
      <c r="A9084" s="24" t="str">
        <f t="shared" si="849"/>
        <v>WA2 0</v>
      </c>
      <c r="B9084" s="1" t="s">
        <v>12558</v>
      </c>
      <c r="C9084" s="1" t="s">
        <v>12664</v>
      </c>
      <c r="D9084" s="1" t="s">
        <v>12632</v>
      </c>
      <c r="E9084" s="2">
        <v>21</v>
      </c>
      <c r="F9084" s="3">
        <v>337480.74</v>
      </c>
      <c r="G9084" s="3">
        <v>48055.519999999997</v>
      </c>
      <c r="H9084" s="4">
        <v>44560.78</v>
      </c>
      <c r="I9084" s="25"/>
      <c r="J9084" s="26" t="str">
        <f t="shared" si="850"/>
        <v>No</v>
      </c>
      <c r="K9084" s="26" t="str">
        <f t="shared" si="851"/>
        <v>GB</v>
      </c>
      <c r="L9084" s="26" t="str">
        <f t="shared" si="852"/>
        <v>Invalid</v>
      </c>
      <c r="M9084" s="26" t="str">
        <f>IF(OR(ISBLANK(B9084),ISBLANK(C9084),ISBLANK(D9084)),"Missing",IFERROR(VLOOKUP(A9084,'RM Postcodes'!$A:$B,2,0),"Invalid"))</f>
        <v>live</v>
      </c>
      <c r="N9084" s="26" t="str">
        <f t="shared" si="853"/>
        <v>OK</v>
      </c>
      <c r="O9084" s="26" t="str">
        <f t="shared" si="848"/>
        <v>OK</v>
      </c>
    </row>
    <row r="9085" spans="1:15" x14ac:dyDescent="0.2">
      <c r="A9085" s="24" t="str">
        <f t="shared" si="849"/>
        <v>WA2 4</v>
      </c>
      <c r="B9085" s="1" t="s">
        <v>12558</v>
      </c>
      <c r="C9085" s="1" t="s">
        <v>12664</v>
      </c>
      <c r="D9085" s="1" t="s">
        <v>12630</v>
      </c>
      <c r="E9085" s="2">
        <v>1</v>
      </c>
      <c r="F9085" s="3">
        <v>23815.63</v>
      </c>
      <c r="G9085" s="3">
        <v>23815.63</v>
      </c>
      <c r="H9085" s="4">
        <v>0</v>
      </c>
      <c r="I9085" s="25"/>
      <c r="J9085" s="26" t="str">
        <f t="shared" si="850"/>
        <v>No</v>
      </c>
      <c r="K9085" s="26" t="str">
        <f t="shared" si="851"/>
        <v>GB</v>
      </c>
      <c r="L9085" s="26" t="str">
        <f t="shared" si="852"/>
        <v>Invalid</v>
      </c>
      <c r="M9085" s="26" t="str">
        <f>IF(OR(ISBLANK(B9085),ISBLANK(C9085),ISBLANK(D9085)),"Missing",IFERROR(VLOOKUP(A9085,'RM Postcodes'!$A:$B,2,0),"Invalid"))</f>
        <v>Invalid</v>
      </c>
      <c r="N9085" s="26" t="str">
        <f t="shared" si="853"/>
        <v>Redact</v>
      </c>
      <c r="O9085" s="26" t="str">
        <f t="shared" si="848"/>
        <v>Redact</v>
      </c>
    </row>
    <row r="9086" spans="1:15" x14ac:dyDescent="0.2">
      <c r="A9086" s="24" t="str">
        <f t="shared" si="849"/>
        <v>WA2 7</v>
      </c>
      <c r="B9086" s="1" t="s">
        <v>12558</v>
      </c>
      <c r="C9086" s="1" t="s">
        <v>12664</v>
      </c>
      <c r="D9086" s="1" t="s">
        <v>12623</v>
      </c>
      <c r="E9086" s="2">
        <v>40</v>
      </c>
      <c r="F9086" s="3">
        <v>1170888.1400000004</v>
      </c>
      <c r="G9086" s="3">
        <v>79161.31</v>
      </c>
      <c r="H9086" s="4">
        <v>50519.27</v>
      </c>
      <c r="I9086" s="25"/>
      <c r="J9086" s="26" t="str">
        <f t="shared" si="850"/>
        <v>No</v>
      </c>
      <c r="K9086" s="26" t="str">
        <f t="shared" si="851"/>
        <v>GB</v>
      </c>
      <c r="L9086" s="26" t="str">
        <f t="shared" si="852"/>
        <v>Invalid</v>
      </c>
      <c r="M9086" s="26" t="str">
        <f>IF(OR(ISBLANK(B9086),ISBLANK(C9086),ISBLANK(D9086)),"Missing",IFERROR(VLOOKUP(A9086,'RM Postcodes'!$A:$B,2,0),"Invalid"))</f>
        <v>live</v>
      </c>
      <c r="N9086" s="26" t="str">
        <f t="shared" si="853"/>
        <v>OK</v>
      </c>
      <c r="O9086" s="26" t="str">
        <f t="shared" si="848"/>
        <v>OK</v>
      </c>
    </row>
    <row r="9087" spans="1:15" x14ac:dyDescent="0.2">
      <c r="A9087" s="24" t="str">
        <f t="shared" si="849"/>
        <v>WA2 8</v>
      </c>
      <c r="B9087" s="1" t="s">
        <v>12558</v>
      </c>
      <c r="C9087" s="1" t="s">
        <v>12664</v>
      </c>
      <c r="D9087" s="1" t="s">
        <v>12626</v>
      </c>
      <c r="E9087" s="2">
        <v>21</v>
      </c>
      <c r="F9087" s="3">
        <v>664064.75000000012</v>
      </c>
      <c r="G9087" s="3">
        <v>68305.31</v>
      </c>
      <c r="H9087" s="4">
        <v>52673.189999999995</v>
      </c>
      <c r="I9087" s="25"/>
      <c r="J9087" s="26" t="str">
        <f t="shared" si="850"/>
        <v>No</v>
      </c>
      <c r="K9087" s="26" t="str">
        <f t="shared" si="851"/>
        <v>GB</v>
      </c>
      <c r="L9087" s="26" t="str">
        <f t="shared" si="852"/>
        <v>Invalid</v>
      </c>
      <c r="M9087" s="26" t="str">
        <f>IF(OR(ISBLANK(B9087),ISBLANK(C9087),ISBLANK(D9087)),"Missing",IFERROR(VLOOKUP(A9087,'RM Postcodes'!$A:$B,2,0),"Invalid"))</f>
        <v>live</v>
      </c>
      <c r="N9087" s="26" t="str">
        <f t="shared" si="853"/>
        <v>OK</v>
      </c>
      <c r="O9087" s="26" t="str">
        <f t="shared" si="848"/>
        <v>OK</v>
      </c>
    </row>
    <row r="9088" spans="1:15" x14ac:dyDescent="0.2">
      <c r="A9088" s="24" t="str">
        <f t="shared" si="849"/>
        <v>WA2 9</v>
      </c>
      <c r="B9088" s="1" t="s">
        <v>12558</v>
      </c>
      <c r="C9088" s="1" t="s">
        <v>12664</v>
      </c>
      <c r="D9088" s="1" t="s">
        <v>12627</v>
      </c>
      <c r="E9088" s="2">
        <v>13</v>
      </c>
      <c r="F9088" s="3">
        <v>236380.00000000003</v>
      </c>
      <c r="G9088" s="3">
        <v>50634.01</v>
      </c>
      <c r="H9088" s="4">
        <v>50519.28</v>
      </c>
      <c r="I9088" s="25"/>
      <c r="J9088" s="26" t="str">
        <f t="shared" si="850"/>
        <v>No</v>
      </c>
      <c r="K9088" s="26" t="str">
        <f t="shared" si="851"/>
        <v>GB</v>
      </c>
      <c r="L9088" s="26" t="str">
        <f t="shared" si="852"/>
        <v>Invalid</v>
      </c>
      <c r="M9088" s="26" t="str">
        <f>IF(OR(ISBLANK(B9088),ISBLANK(C9088),ISBLANK(D9088)),"Missing",IFERROR(VLOOKUP(A9088,'RM Postcodes'!$A:$B,2,0),"Invalid"))</f>
        <v>live</v>
      </c>
      <c r="N9088" s="26" t="str">
        <f t="shared" si="853"/>
        <v>OK</v>
      </c>
      <c r="O9088" s="26" t="str">
        <f t="shared" si="848"/>
        <v>OK</v>
      </c>
    </row>
    <row r="9089" spans="1:15" x14ac:dyDescent="0.2">
      <c r="A9089" s="24" t="str">
        <f t="shared" si="849"/>
        <v>WA3 1</v>
      </c>
      <c r="B9089" s="1" t="s">
        <v>12558</v>
      </c>
      <c r="C9089" s="1" t="s">
        <v>12665</v>
      </c>
      <c r="D9089" s="1" t="s">
        <v>12621</v>
      </c>
      <c r="E9089" s="2">
        <v>18</v>
      </c>
      <c r="F9089" s="3">
        <v>654231.1</v>
      </c>
      <c r="G9089" s="3">
        <v>199999.96</v>
      </c>
      <c r="H9089" s="4">
        <v>133785.41</v>
      </c>
      <c r="I9089" s="25"/>
      <c r="J9089" s="26" t="str">
        <f t="shared" si="850"/>
        <v>No</v>
      </c>
      <c r="K9089" s="26" t="str">
        <f t="shared" si="851"/>
        <v>GB</v>
      </c>
      <c r="L9089" s="26" t="str">
        <f t="shared" si="852"/>
        <v>Invalid</v>
      </c>
      <c r="M9089" s="26" t="str">
        <f>IF(OR(ISBLANK(B9089),ISBLANK(C9089),ISBLANK(D9089)),"Missing",IFERROR(VLOOKUP(A9089,'RM Postcodes'!$A:$B,2,0),"Invalid"))</f>
        <v>live</v>
      </c>
      <c r="N9089" s="26" t="str">
        <f t="shared" si="853"/>
        <v>OK</v>
      </c>
      <c r="O9089" s="26" t="str">
        <f t="shared" si="848"/>
        <v>OK</v>
      </c>
    </row>
    <row r="9090" spans="1:15" x14ac:dyDescent="0.2">
      <c r="A9090" s="24" t="str">
        <f t="shared" si="849"/>
        <v>WA3 2</v>
      </c>
      <c r="B9090" s="1" t="s">
        <v>12558</v>
      </c>
      <c r="C9090" s="1" t="s">
        <v>12665</v>
      </c>
      <c r="D9090" s="1" t="s">
        <v>12640</v>
      </c>
      <c r="E9090" s="2">
        <v>17</v>
      </c>
      <c r="F9090" s="3">
        <v>407613.12000000005</v>
      </c>
      <c r="G9090" s="3">
        <v>50158.42</v>
      </c>
      <c r="H9090" s="4">
        <v>50106.16</v>
      </c>
      <c r="I9090" s="25"/>
      <c r="J9090" s="26" t="str">
        <f t="shared" si="850"/>
        <v>No</v>
      </c>
      <c r="K9090" s="26" t="str">
        <f t="shared" si="851"/>
        <v>GB</v>
      </c>
      <c r="L9090" s="26" t="str">
        <f t="shared" si="852"/>
        <v>Invalid</v>
      </c>
      <c r="M9090" s="26" t="str">
        <f>IF(OR(ISBLANK(B9090),ISBLANK(C9090),ISBLANK(D9090)),"Missing",IFERROR(VLOOKUP(A9090,'RM Postcodes'!$A:$B,2,0),"Invalid"))</f>
        <v>live</v>
      </c>
      <c r="N9090" s="26" t="str">
        <f t="shared" si="853"/>
        <v>OK</v>
      </c>
      <c r="O9090" s="26" t="str">
        <f t="shared" si="848"/>
        <v>OK</v>
      </c>
    </row>
    <row r="9091" spans="1:15" x14ac:dyDescent="0.2">
      <c r="A9091" s="24" t="str">
        <f t="shared" si="849"/>
        <v>WA3 3</v>
      </c>
      <c r="B9091" s="1" t="s">
        <v>12558</v>
      </c>
      <c r="C9091" s="1" t="s">
        <v>12665</v>
      </c>
      <c r="D9091" s="1" t="s">
        <v>12629</v>
      </c>
      <c r="E9091" s="2">
        <v>25</v>
      </c>
      <c r="F9091" s="3">
        <v>845002.58</v>
      </c>
      <c r="G9091" s="3">
        <v>253795.85</v>
      </c>
      <c r="H9091" s="4">
        <v>106147.51000000001</v>
      </c>
      <c r="I9091" s="25"/>
      <c r="J9091" s="26" t="str">
        <f t="shared" si="850"/>
        <v>No</v>
      </c>
      <c r="K9091" s="26" t="str">
        <f t="shared" si="851"/>
        <v>GB</v>
      </c>
      <c r="L9091" s="26" t="str">
        <f t="shared" si="852"/>
        <v>Invalid</v>
      </c>
      <c r="M9091" s="26" t="str">
        <f>IF(OR(ISBLANK(B9091),ISBLANK(C9091),ISBLANK(D9091)),"Missing",IFERROR(VLOOKUP(A9091,'RM Postcodes'!$A:$B,2,0),"Invalid"))</f>
        <v>live</v>
      </c>
      <c r="N9091" s="26" t="str">
        <f t="shared" si="853"/>
        <v>OK</v>
      </c>
      <c r="O9091" s="26" t="str">
        <f t="shared" si="848"/>
        <v>OK</v>
      </c>
    </row>
    <row r="9092" spans="1:15" x14ac:dyDescent="0.2">
      <c r="A9092" s="24" t="str">
        <f t="shared" si="849"/>
        <v>WA3 4</v>
      </c>
      <c r="B9092" s="1" t="s">
        <v>12558</v>
      </c>
      <c r="C9092" s="1" t="s">
        <v>12665</v>
      </c>
      <c r="D9092" s="1" t="s">
        <v>12630</v>
      </c>
      <c r="E9092" s="2">
        <v>17</v>
      </c>
      <c r="F9092" s="3">
        <v>496191.70000000007</v>
      </c>
      <c r="G9092" s="3">
        <v>90057.94</v>
      </c>
      <c r="H9092" s="4">
        <v>49734.080000000002</v>
      </c>
      <c r="I9092" s="25"/>
      <c r="J9092" s="26" t="str">
        <f t="shared" si="850"/>
        <v>No</v>
      </c>
      <c r="K9092" s="26" t="str">
        <f t="shared" si="851"/>
        <v>GB</v>
      </c>
      <c r="L9092" s="26" t="str">
        <f t="shared" si="852"/>
        <v>Invalid</v>
      </c>
      <c r="M9092" s="26" t="str">
        <f>IF(OR(ISBLANK(B9092),ISBLANK(C9092),ISBLANK(D9092)),"Missing",IFERROR(VLOOKUP(A9092,'RM Postcodes'!$A:$B,2,0),"Invalid"))</f>
        <v>live</v>
      </c>
      <c r="N9092" s="26" t="str">
        <f t="shared" si="853"/>
        <v>OK</v>
      </c>
      <c r="O9092" s="26" t="str">
        <f t="shared" si="848"/>
        <v>OK</v>
      </c>
    </row>
    <row r="9093" spans="1:15" x14ac:dyDescent="0.2">
      <c r="A9093" s="24" t="str">
        <f t="shared" si="849"/>
        <v>WA3 5</v>
      </c>
      <c r="B9093" s="1" t="s">
        <v>12558</v>
      </c>
      <c r="C9093" s="1" t="s">
        <v>12665</v>
      </c>
      <c r="D9093" s="1" t="s">
        <v>12625</v>
      </c>
      <c r="E9093" s="2">
        <v>15</v>
      </c>
      <c r="F9093" s="3">
        <v>530840.41</v>
      </c>
      <c r="G9093" s="3">
        <v>130626.1</v>
      </c>
      <c r="H9093" s="4">
        <v>50631.15</v>
      </c>
      <c r="I9093" s="25"/>
      <c r="J9093" s="26" t="str">
        <f t="shared" si="850"/>
        <v>No</v>
      </c>
      <c r="K9093" s="26" t="str">
        <f t="shared" si="851"/>
        <v>GB</v>
      </c>
      <c r="L9093" s="26" t="str">
        <f t="shared" si="852"/>
        <v>Invalid</v>
      </c>
      <c r="M9093" s="26" t="str">
        <f>IF(OR(ISBLANK(B9093),ISBLANK(C9093),ISBLANK(D9093)),"Missing",IFERROR(VLOOKUP(A9093,'RM Postcodes'!$A:$B,2,0),"Invalid"))</f>
        <v>live</v>
      </c>
      <c r="N9093" s="26" t="str">
        <f t="shared" si="853"/>
        <v>OK</v>
      </c>
      <c r="O9093" s="26" t="str">
        <f t="shared" ref="O9093:O9156" si="854">IF(COUNT(E9093)=0,"Missing",IF(E9093&lt;=2,"Redact",IF(COUNTIF(F9093:H9093,"&gt;0")&lt;&gt;3,"Error",IF((G9093+H9093)/F9093&lt;60%,"OK","Redact"))))</f>
        <v>OK</v>
      </c>
    </row>
    <row r="9094" spans="1:15" x14ac:dyDescent="0.2">
      <c r="A9094" s="24" t="str">
        <f t="shared" ref="A9094:A9157" si="855">TRIM(B9094)&amp;TRIM(C9094)&amp;" "&amp;TRIM(D9094)</f>
        <v>WA3 6</v>
      </c>
      <c r="B9094" s="1" t="s">
        <v>12558</v>
      </c>
      <c r="C9094" s="1" t="s">
        <v>12665</v>
      </c>
      <c r="D9094" s="1" t="s">
        <v>12622</v>
      </c>
      <c r="E9094" s="2">
        <v>35</v>
      </c>
      <c r="F9094" s="3">
        <v>3857765.6399999997</v>
      </c>
      <c r="G9094" s="3">
        <v>2487347.89</v>
      </c>
      <c r="H9094" s="4">
        <v>243745.40000000002</v>
      </c>
      <c r="I9094" s="25"/>
      <c r="J9094" s="26" t="str">
        <f t="shared" ref="J9094:J9157" si="856">IF(AND(K9094="NI",L9094="OK",M9094="LIVE",N9094="OK",O9094="OK"),"yes NI",IF(AND(K9094="GB",L9094="OK",M9094="LIVE",N9094="OK",O9094="OK"),"Yes","No"))</f>
        <v>No</v>
      </c>
      <c r="K9094" s="26" t="str">
        <f t="shared" ref="K9094:K9157" si="857">IF(ISBLANK(B9094),"Missing",IF(AND(OR(LEN(B9094)=2,LEN(B9094)=1),AND(ISERROR(VALUE(LEFT(B9094,1))),ISERROR(VALUE(RIGHT(B9094,1))))),IF(OR(B9094="GY",B9094="IM",B9094="JE"),"not GB",IF(B9094="BT","NI","GB")),"Invalid"))</f>
        <v>GB</v>
      </c>
      <c r="L9094" s="26" t="str">
        <f t="shared" si="852"/>
        <v>Invalid</v>
      </c>
      <c r="M9094" s="26" t="str">
        <f>IF(OR(ISBLANK(B9094),ISBLANK(C9094),ISBLANK(D9094)),"Missing",IFERROR(VLOOKUP(A9094,'RM Postcodes'!$A:$B,2,0),"Invalid"))</f>
        <v>live</v>
      </c>
      <c r="N9094" s="26" t="str">
        <f t="shared" si="853"/>
        <v>OK</v>
      </c>
      <c r="O9094" s="26" t="str">
        <f t="shared" si="854"/>
        <v>Redact</v>
      </c>
    </row>
    <row r="9095" spans="1:15" x14ac:dyDescent="0.2">
      <c r="A9095" s="24" t="str">
        <f t="shared" si="855"/>
        <v>WA3 7</v>
      </c>
      <c r="B9095" s="1" t="s">
        <v>12558</v>
      </c>
      <c r="C9095" s="1" t="s">
        <v>12665</v>
      </c>
      <c r="D9095" s="1" t="s">
        <v>12623</v>
      </c>
      <c r="E9095" s="2">
        <v>9</v>
      </c>
      <c r="F9095" s="3">
        <v>297896.84000000003</v>
      </c>
      <c r="G9095" s="3">
        <v>124914.08</v>
      </c>
      <c r="H9095" s="4">
        <v>47445.33</v>
      </c>
      <c r="I9095" s="25"/>
      <c r="J9095" s="26" t="str">
        <f t="shared" si="856"/>
        <v>No</v>
      </c>
      <c r="K9095" s="26" t="str">
        <f t="shared" si="857"/>
        <v>GB</v>
      </c>
      <c r="L9095" s="26" t="str">
        <f t="shared" ref="L9095:L9158" si="858">IF(ISBLANK(D9095),"Missing",IF(AND(LEN(D9095)=1,ISNUMBER(VALUE(D9095))),"OK","Invalid"))</f>
        <v>Invalid</v>
      </c>
      <c r="M9095" s="26" t="str">
        <f>IF(OR(ISBLANK(B9095),ISBLANK(C9095),ISBLANK(D9095)),"Missing",IFERROR(VLOOKUP(A9095,'RM Postcodes'!$A:$B,2,0),"Invalid"))</f>
        <v>live</v>
      </c>
      <c r="N9095" s="26" t="str">
        <f t="shared" ref="N9095:N9158" si="859">IF(ISBLANK(E9095),"Missing",IF(E9095&lt;10,"Redact","OK"))</f>
        <v>Redact</v>
      </c>
      <c r="O9095" s="26" t="str">
        <f t="shared" si="854"/>
        <v>OK</v>
      </c>
    </row>
    <row r="9096" spans="1:15" x14ac:dyDescent="0.2">
      <c r="A9096" s="24" t="str">
        <f t="shared" si="855"/>
        <v>WA4 1</v>
      </c>
      <c r="B9096" s="1" t="s">
        <v>12558</v>
      </c>
      <c r="C9096" s="1" t="s">
        <v>12666</v>
      </c>
      <c r="D9096" s="1" t="s">
        <v>12621</v>
      </c>
      <c r="E9096" s="2">
        <v>24</v>
      </c>
      <c r="F9096" s="3">
        <v>1316279.27</v>
      </c>
      <c r="G9096" s="3">
        <v>720528.90999999992</v>
      </c>
      <c r="H9096" s="4">
        <v>99579.48000000001</v>
      </c>
      <c r="I9096" s="25"/>
      <c r="J9096" s="26" t="str">
        <f t="shared" si="856"/>
        <v>No</v>
      </c>
      <c r="K9096" s="26" t="str">
        <f t="shared" si="857"/>
        <v>GB</v>
      </c>
      <c r="L9096" s="26" t="str">
        <f t="shared" si="858"/>
        <v>Invalid</v>
      </c>
      <c r="M9096" s="26" t="str">
        <f>IF(OR(ISBLANK(B9096),ISBLANK(C9096),ISBLANK(D9096)),"Missing",IFERROR(VLOOKUP(A9096,'RM Postcodes'!$A:$B,2,0),"Invalid"))</f>
        <v>live</v>
      </c>
      <c r="N9096" s="26" t="str">
        <f t="shared" si="859"/>
        <v>OK</v>
      </c>
      <c r="O9096" s="26" t="str">
        <f t="shared" si="854"/>
        <v>Redact</v>
      </c>
    </row>
    <row r="9097" spans="1:15" x14ac:dyDescent="0.2">
      <c r="A9097" s="24" t="str">
        <f t="shared" si="855"/>
        <v>WA4 2</v>
      </c>
      <c r="B9097" s="1" t="s">
        <v>12558</v>
      </c>
      <c r="C9097" s="1" t="s">
        <v>12666</v>
      </c>
      <c r="D9097" s="1" t="s">
        <v>12640</v>
      </c>
      <c r="E9097" s="2">
        <v>35</v>
      </c>
      <c r="F9097" s="3">
        <v>673115.64999999991</v>
      </c>
      <c r="G9097" s="3">
        <v>56875.03</v>
      </c>
      <c r="H9097" s="4">
        <v>46851.54</v>
      </c>
      <c r="I9097" s="25"/>
      <c r="J9097" s="26" t="str">
        <f t="shared" si="856"/>
        <v>No</v>
      </c>
      <c r="K9097" s="26" t="str">
        <f t="shared" si="857"/>
        <v>GB</v>
      </c>
      <c r="L9097" s="26" t="str">
        <f t="shared" si="858"/>
        <v>Invalid</v>
      </c>
      <c r="M9097" s="26" t="str">
        <f>IF(OR(ISBLANK(B9097),ISBLANK(C9097),ISBLANK(D9097)),"Missing",IFERROR(VLOOKUP(A9097,'RM Postcodes'!$A:$B,2,0),"Invalid"))</f>
        <v>live</v>
      </c>
      <c r="N9097" s="26" t="str">
        <f t="shared" si="859"/>
        <v>OK</v>
      </c>
      <c r="O9097" s="26" t="str">
        <f t="shared" si="854"/>
        <v>OK</v>
      </c>
    </row>
    <row r="9098" spans="1:15" x14ac:dyDescent="0.2">
      <c r="A9098" s="24" t="str">
        <f t="shared" si="855"/>
        <v>WA4 3</v>
      </c>
      <c r="B9098" s="1" t="s">
        <v>12558</v>
      </c>
      <c r="C9098" s="1" t="s">
        <v>12666</v>
      </c>
      <c r="D9098" s="1" t="s">
        <v>12629</v>
      </c>
      <c r="E9098" s="2">
        <v>12</v>
      </c>
      <c r="F9098" s="3">
        <v>398833.42</v>
      </c>
      <c r="G9098" s="3">
        <v>188000</v>
      </c>
      <c r="H9098" s="4">
        <v>44480.639999999999</v>
      </c>
      <c r="I9098" s="25"/>
      <c r="J9098" s="26" t="str">
        <f t="shared" si="856"/>
        <v>No</v>
      </c>
      <c r="K9098" s="26" t="str">
        <f t="shared" si="857"/>
        <v>GB</v>
      </c>
      <c r="L9098" s="26" t="str">
        <f t="shared" si="858"/>
        <v>Invalid</v>
      </c>
      <c r="M9098" s="26" t="str">
        <f>IF(OR(ISBLANK(B9098),ISBLANK(C9098),ISBLANK(D9098)),"Missing",IFERROR(VLOOKUP(A9098,'RM Postcodes'!$A:$B,2,0),"Invalid"))</f>
        <v>live</v>
      </c>
      <c r="N9098" s="26" t="str">
        <f t="shared" si="859"/>
        <v>OK</v>
      </c>
      <c r="O9098" s="26" t="str">
        <f t="shared" si="854"/>
        <v>OK</v>
      </c>
    </row>
    <row r="9099" spans="1:15" x14ac:dyDescent="0.2">
      <c r="A9099" s="24" t="str">
        <f t="shared" si="855"/>
        <v>WA4 4</v>
      </c>
      <c r="B9099" s="1" t="s">
        <v>12558</v>
      </c>
      <c r="C9099" s="1" t="s">
        <v>12666</v>
      </c>
      <c r="D9099" s="1" t="s">
        <v>12630</v>
      </c>
      <c r="E9099" s="2">
        <v>42</v>
      </c>
      <c r="F9099" s="3">
        <v>3953146.64</v>
      </c>
      <c r="G9099" s="3">
        <v>1131411.51</v>
      </c>
      <c r="H9099" s="4">
        <v>495439.44</v>
      </c>
      <c r="I9099" s="25"/>
      <c r="J9099" s="26" t="str">
        <f t="shared" si="856"/>
        <v>No</v>
      </c>
      <c r="K9099" s="26" t="str">
        <f t="shared" si="857"/>
        <v>GB</v>
      </c>
      <c r="L9099" s="26" t="str">
        <f t="shared" si="858"/>
        <v>Invalid</v>
      </c>
      <c r="M9099" s="26" t="str">
        <f>IF(OR(ISBLANK(B9099),ISBLANK(C9099),ISBLANK(D9099)),"Missing",IFERROR(VLOOKUP(A9099,'RM Postcodes'!$A:$B,2,0),"Invalid"))</f>
        <v>live</v>
      </c>
      <c r="N9099" s="26" t="str">
        <f t="shared" si="859"/>
        <v>OK</v>
      </c>
      <c r="O9099" s="26" t="str">
        <f t="shared" si="854"/>
        <v>OK</v>
      </c>
    </row>
    <row r="9100" spans="1:15" x14ac:dyDescent="0.2">
      <c r="A9100" s="24" t="str">
        <f t="shared" si="855"/>
        <v>WA4 5</v>
      </c>
      <c r="B9100" s="1" t="s">
        <v>12558</v>
      </c>
      <c r="C9100" s="1" t="s">
        <v>12666</v>
      </c>
      <c r="D9100" s="1" t="s">
        <v>12625</v>
      </c>
      <c r="E9100" s="2">
        <v>25</v>
      </c>
      <c r="F9100" s="3">
        <v>648381.11999999988</v>
      </c>
      <c r="G9100" s="3">
        <v>171642.76</v>
      </c>
      <c r="H9100" s="4">
        <v>87981.65</v>
      </c>
      <c r="I9100" s="25"/>
      <c r="J9100" s="26" t="str">
        <f t="shared" si="856"/>
        <v>No</v>
      </c>
      <c r="K9100" s="26" t="str">
        <f t="shared" si="857"/>
        <v>GB</v>
      </c>
      <c r="L9100" s="26" t="str">
        <f t="shared" si="858"/>
        <v>Invalid</v>
      </c>
      <c r="M9100" s="26" t="str">
        <f>IF(OR(ISBLANK(B9100),ISBLANK(C9100),ISBLANK(D9100)),"Missing",IFERROR(VLOOKUP(A9100,'RM Postcodes'!$A:$B,2,0),"Invalid"))</f>
        <v>live</v>
      </c>
      <c r="N9100" s="26" t="str">
        <f t="shared" si="859"/>
        <v>OK</v>
      </c>
      <c r="O9100" s="26" t="str">
        <f t="shared" si="854"/>
        <v>OK</v>
      </c>
    </row>
    <row r="9101" spans="1:15" x14ac:dyDescent="0.2">
      <c r="A9101" s="24" t="str">
        <f t="shared" si="855"/>
        <v>WA4 6</v>
      </c>
      <c r="B9101" s="1" t="s">
        <v>12558</v>
      </c>
      <c r="C9101" s="1" t="s">
        <v>12666</v>
      </c>
      <c r="D9101" s="1" t="s">
        <v>12622</v>
      </c>
      <c r="E9101" s="2">
        <v>34</v>
      </c>
      <c r="F9101" s="3">
        <v>915388.57</v>
      </c>
      <c r="G9101" s="3">
        <v>57940.94</v>
      </c>
      <c r="H9101" s="4">
        <v>50862.720000000001</v>
      </c>
      <c r="I9101" s="25"/>
      <c r="J9101" s="26" t="str">
        <f t="shared" si="856"/>
        <v>No</v>
      </c>
      <c r="K9101" s="26" t="str">
        <f t="shared" si="857"/>
        <v>GB</v>
      </c>
      <c r="L9101" s="26" t="str">
        <f t="shared" si="858"/>
        <v>Invalid</v>
      </c>
      <c r="M9101" s="26" t="str">
        <f>IF(OR(ISBLANK(B9101),ISBLANK(C9101),ISBLANK(D9101)),"Missing",IFERROR(VLOOKUP(A9101,'RM Postcodes'!$A:$B,2,0),"Invalid"))</f>
        <v>live</v>
      </c>
      <c r="N9101" s="26" t="str">
        <f t="shared" si="859"/>
        <v>OK</v>
      </c>
      <c r="O9101" s="26" t="str">
        <f t="shared" si="854"/>
        <v>OK</v>
      </c>
    </row>
    <row r="9102" spans="1:15" x14ac:dyDescent="0.2">
      <c r="A9102" s="24" t="str">
        <f t="shared" si="855"/>
        <v>WA5 0</v>
      </c>
      <c r="B9102" s="1" t="s">
        <v>12558</v>
      </c>
      <c r="C9102" s="1" t="s">
        <v>12667</v>
      </c>
      <c r="D9102" s="1" t="s">
        <v>12632</v>
      </c>
      <c r="E9102" s="2">
        <v>24</v>
      </c>
      <c r="F9102" s="3">
        <v>671457.21000000008</v>
      </c>
      <c r="G9102" s="3">
        <v>98333.33</v>
      </c>
      <c r="H9102" s="4">
        <v>65933.929999999993</v>
      </c>
      <c r="I9102" s="25"/>
      <c r="J9102" s="26" t="str">
        <f t="shared" si="856"/>
        <v>No</v>
      </c>
      <c r="K9102" s="26" t="str">
        <f t="shared" si="857"/>
        <v>GB</v>
      </c>
      <c r="L9102" s="26" t="str">
        <f t="shared" si="858"/>
        <v>Invalid</v>
      </c>
      <c r="M9102" s="26" t="str">
        <f>IF(OR(ISBLANK(B9102),ISBLANK(C9102),ISBLANK(D9102)),"Missing",IFERROR(VLOOKUP(A9102,'RM Postcodes'!$A:$B,2,0),"Invalid"))</f>
        <v>live</v>
      </c>
      <c r="N9102" s="26" t="str">
        <f t="shared" si="859"/>
        <v>OK</v>
      </c>
      <c r="O9102" s="26" t="str">
        <f t="shared" si="854"/>
        <v>OK</v>
      </c>
    </row>
    <row r="9103" spans="1:15" x14ac:dyDescent="0.2">
      <c r="A9103" s="24" t="str">
        <f t="shared" si="855"/>
        <v>WA5 1</v>
      </c>
      <c r="B9103" s="1" t="s">
        <v>12558</v>
      </c>
      <c r="C9103" s="1" t="s">
        <v>12667</v>
      </c>
      <c r="D9103" s="1" t="s">
        <v>12621</v>
      </c>
      <c r="E9103" s="2">
        <v>29</v>
      </c>
      <c r="F9103" s="3">
        <v>2255499.4699999993</v>
      </c>
      <c r="G9103" s="3">
        <v>1682957.77</v>
      </c>
      <c r="H9103" s="4">
        <v>52318.76</v>
      </c>
      <c r="I9103" s="25"/>
      <c r="J9103" s="26" t="str">
        <f t="shared" si="856"/>
        <v>No</v>
      </c>
      <c r="K9103" s="26" t="str">
        <f t="shared" si="857"/>
        <v>GB</v>
      </c>
      <c r="L9103" s="26" t="str">
        <f t="shared" si="858"/>
        <v>Invalid</v>
      </c>
      <c r="M9103" s="26" t="str">
        <f>IF(OR(ISBLANK(B9103),ISBLANK(C9103),ISBLANK(D9103)),"Missing",IFERROR(VLOOKUP(A9103,'RM Postcodes'!$A:$B,2,0),"Invalid"))</f>
        <v>live</v>
      </c>
      <c r="N9103" s="26" t="str">
        <f t="shared" si="859"/>
        <v>OK</v>
      </c>
      <c r="O9103" s="26" t="str">
        <f t="shared" si="854"/>
        <v>Redact</v>
      </c>
    </row>
    <row r="9104" spans="1:15" x14ac:dyDescent="0.2">
      <c r="A9104" s="24" t="str">
        <f t="shared" si="855"/>
        <v>WA5 2</v>
      </c>
      <c r="B9104" s="1" t="s">
        <v>12558</v>
      </c>
      <c r="C9104" s="1" t="s">
        <v>12667</v>
      </c>
      <c r="D9104" s="1" t="s">
        <v>12640</v>
      </c>
      <c r="E9104" s="2">
        <v>20</v>
      </c>
      <c r="F9104" s="3">
        <v>538177.52999999991</v>
      </c>
      <c r="G9104" s="3">
        <v>53551.090000000004</v>
      </c>
      <c r="H9104" s="4">
        <v>50148.15</v>
      </c>
      <c r="I9104" s="25"/>
      <c r="J9104" s="26" t="str">
        <f t="shared" si="856"/>
        <v>No</v>
      </c>
      <c r="K9104" s="26" t="str">
        <f t="shared" si="857"/>
        <v>GB</v>
      </c>
      <c r="L9104" s="26" t="str">
        <f t="shared" si="858"/>
        <v>Invalid</v>
      </c>
      <c r="M9104" s="26" t="str">
        <f>IF(OR(ISBLANK(B9104),ISBLANK(C9104),ISBLANK(D9104)),"Missing",IFERROR(VLOOKUP(A9104,'RM Postcodes'!$A:$B,2,0),"Invalid"))</f>
        <v>live</v>
      </c>
      <c r="N9104" s="26" t="str">
        <f t="shared" si="859"/>
        <v>OK</v>
      </c>
      <c r="O9104" s="26" t="str">
        <f t="shared" si="854"/>
        <v>OK</v>
      </c>
    </row>
    <row r="9105" spans="1:15" x14ac:dyDescent="0.2">
      <c r="A9105" s="24" t="str">
        <f t="shared" si="855"/>
        <v>WA5 3</v>
      </c>
      <c r="B9105" s="1" t="s">
        <v>12558</v>
      </c>
      <c r="C9105" s="1" t="s">
        <v>12667</v>
      </c>
      <c r="D9105" s="1" t="s">
        <v>12629</v>
      </c>
      <c r="E9105" s="2">
        <v>24</v>
      </c>
      <c r="F9105" s="3">
        <v>281155.65000000002</v>
      </c>
      <c r="G9105" s="3">
        <v>47566.869999999995</v>
      </c>
      <c r="H9105" s="4">
        <v>39692.67</v>
      </c>
      <c r="I9105" s="25"/>
      <c r="J9105" s="26" t="str">
        <f t="shared" si="856"/>
        <v>No</v>
      </c>
      <c r="K9105" s="26" t="str">
        <f t="shared" si="857"/>
        <v>GB</v>
      </c>
      <c r="L9105" s="26" t="str">
        <f t="shared" si="858"/>
        <v>Invalid</v>
      </c>
      <c r="M9105" s="26" t="str">
        <f>IF(OR(ISBLANK(B9105),ISBLANK(C9105),ISBLANK(D9105)),"Missing",IFERROR(VLOOKUP(A9105,'RM Postcodes'!$A:$B,2,0),"Invalid"))</f>
        <v>live</v>
      </c>
      <c r="N9105" s="26" t="str">
        <f t="shared" si="859"/>
        <v>OK</v>
      </c>
      <c r="O9105" s="26" t="str">
        <f t="shared" si="854"/>
        <v>OK</v>
      </c>
    </row>
    <row r="9106" spans="1:15" x14ac:dyDescent="0.2">
      <c r="A9106" s="24" t="str">
        <f t="shared" si="855"/>
        <v>WA5 4</v>
      </c>
      <c r="B9106" s="1" t="s">
        <v>12558</v>
      </c>
      <c r="C9106" s="1" t="s">
        <v>12667</v>
      </c>
      <c r="D9106" s="1" t="s">
        <v>12630</v>
      </c>
      <c r="E9106" s="2">
        <v>8</v>
      </c>
      <c r="F9106" s="3">
        <v>546776.47999999986</v>
      </c>
      <c r="G9106" s="3">
        <v>212499.97</v>
      </c>
      <c r="H9106" s="4">
        <v>178666.67</v>
      </c>
      <c r="I9106" s="25"/>
      <c r="J9106" s="26" t="str">
        <f t="shared" si="856"/>
        <v>No</v>
      </c>
      <c r="K9106" s="26" t="str">
        <f t="shared" si="857"/>
        <v>GB</v>
      </c>
      <c r="L9106" s="26" t="str">
        <f t="shared" si="858"/>
        <v>Invalid</v>
      </c>
      <c r="M9106" s="26" t="str">
        <f>IF(OR(ISBLANK(B9106),ISBLANK(C9106),ISBLANK(D9106)),"Missing",IFERROR(VLOOKUP(A9106,'RM Postcodes'!$A:$B,2,0),"Invalid"))</f>
        <v>live</v>
      </c>
      <c r="N9106" s="26" t="str">
        <f t="shared" si="859"/>
        <v>Redact</v>
      </c>
      <c r="O9106" s="26" t="str">
        <f t="shared" si="854"/>
        <v>Redact</v>
      </c>
    </row>
    <row r="9107" spans="1:15" x14ac:dyDescent="0.2">
      <c r="A9107" s="24" t="str">
        <f t="shared" si="855"/>
        <v>WA5 7</v>
      </c>
      <c r="B9107" s="1" t="s">
        <v>12558</v>
      </c>
      <c r="C9107" s="1" t="s">
        <v>12667</v>
      </c>
      <c r="D9107" s="1" t="s">
        <v>12623</v>
      </c>
      <c r="E9107" s="2">
        <v>10</v>
      </c>
      <c r="F9107" s="3">
        <v>1941775.8699999999</v>
      </c>
      <c r="G9107" s="3">
        <v>944928.96</v>
      </c>
      <c r="H9107" s="4">
        <v>525550.36</v>
      </c>
      <c r="I9107" s="25"/>
      <c r="J9107" s="26" t="str">
        <f t="shared" si="856"/>
        <v>No</v>
      </c>
      <c r="K9107" s="26" t="str">
        <f t="shared" si="857"/>
        <v>GB</v>
      </c>
      <c r="L9107" s="26" t="str">
        <f t="shared" si="858"/>
        <v>Invalid</v>
      </c>
      <c r="M9107" s="26" t="str">
        <f>IF(OR(ISBLANK(B9107),ISBLANK(C9107),ISBLANK(D9107)),"Missing",IFERROR(VLOOKUP(A9107,'RM Postcodes'!$A:$B,2,0),"Invalid"))</f>
        <v>live</v>
      </c>
      <c r="N9107" s="26" t="str">
        <f t="shared" si="859"/>
        <v>OK</v>
      </c>
      <c r="O9107" s="26" t="str">
        <f t="shared" si="854"/>
        <v>Redact</v>
      </c>
    </row>
    <row r="9108" spans="1:15" x14ac:dyDescent="0.2">
      <c r="A9108" s="24" t="str">
        <f t="shared" si="855"/>
        <v>WA5 8</v>
      </c>
      <c r="B9108" s="1" t="s">
        <v>12558</v>
      </c>
      <c r="C9108" s="1" t="s">
        <v>12667</v>
      </c>
      <c r="D9108" s="1" t="s">
        <v>12626</v>
      </c>
      <c r="E9108" s="2">
        <v>23</v>
      </c>
      <c r="F9108" s="3">
        <v>380167.84</v>
      </c>
      <c r="G9108" s="3">
        <v>43163.23</v>
      </c>
      <c r="H9108" s="4">
        <v>42889.9</v>
      </c>
      <c r="I9108" s="25"/>
      <c r="J9108" s="26" t="str">
        <f t="shared" si="856"/>
        <v>No</v>
      </c>
      <c r="K9108" s="26" t="str">
        <f t="shared" si="857"/>
        <v>GB</v>
      </c>
      <c r="L9108" s="26" t="str">
        <f t="shared" si="858"/>
        <v>Invalid</v>
      </c>
      <c r="M9108" s="26" t="str">
        <f>IF(OR(ISBLANK(B9108),ISBLANK(C9108),ISBLANK(D9108)),"Missing",IFERROR(VLOOKUP(A9108,'RM Postcodes'!$A:$B,2,0),"Invalid"))</f>
        <v>live</v>
      </c>
      <c r="N9108" s="26" t="str">
        <f t="shared" si="859"/>
        <v>OK</v>
      </c>
      <c r="O9108" s="26" t="str">
        <f t="shared" si="854"/>
        <v>OK</v>
      </c>
    </row>
    <row r="9109" spans="1:15" x14ac:dyDescent="0.2">
      <c r="A9109" s="24" t="str">
        <f t="shared" si="855"/>
        <v>WA5 9</v>
      </c>
      <c r="B9109" s="1" t="s">
        <v>12558</v>
      </c>
      <c r="C9109" s="1" t="s">
        <v>12667</v>
      </c>
      <c r="D9109" s="1" t="s">
        <v>12627</v>
      </c>
      <c r="E9109" s="2">
        <v>4</v>
      </c>
      <c r="F9109" s="3">
        <v>201399.33</v>
      </c>
      <c r="G9109" s="3">
        <v>147612.16</v>
      </c>
      <c r="H9109" s="4">
        <v>42270.400000000001</v>
      </c>
      <c r="I9109" s="25"/>
      <c r="J9109" s="26" t="str">
        <f t="shared" si="856"/>
        <v>No</v>
      </c>
      <c r="K9109" s="26" t="str">
        <f t="shared" si="857"/>
        <v>GB</v>
      </c>
      <c r="L9109" s="26" t="str">
        <f t="shared" si="858"/>
        <v>Invalid</v>
      </c>
      <c r="M9109" s="26" t="str">
        <f>IF(OR(ISBLANK(B9109),ISBLANK(C9109),ISBLANK(D9109)),"Missing",IFERROR(VLOOKUP(A9109,'RM Postcodes'!$A:$B,2,0),"Invalid"))</f>
        <v>live</v>
      </c>
      <c r="N9109" s="26" t="str">
        <f t="shared" si="859"/>
        <v>Redact</v>
      </c>
      <c r="O9109" s="26" t="str">
        <f t="shared" si="854"/>
        <v>Redact</v>
      </c>
    </row>
    <row r="9110" spans="1:15" x14ac:dyDescent="0.2">
      <c r="A9110" s="24" t="str">
        <f t="shared" si="855"/>
        <v>WA6 0</v>
      </c>
      <c r="B9110" s="1" t="s">
        <v>12558</v>
      </c>
      <c r="C9110" s="1" t="s">
        <v>12668</v>
      </c>
      <c r="D9110" s="1" t="s">
        <v>12632</v>
      </c>
      <c r="E9110" s="2">
        <v>17</v>
      </c>
      <c r="F9110" s="3">
        <v>709041.57</v>
      </c>
      <c r="G9110" s="3">
        <v>409286.23</v>
      </c>
      <c r="H9110" s="4">
        <v>45095.97</v>
      </c>
      <c r="I9110" s="25"/>
      <c r="J9110" s="26" t="str">
        <f t="shared" si="856"/>
        <v>No</v>
      </c>
      <c r="K9110" s="26" t="str">
        <f t="shared" si="857"/>
        <v>GB</v>
      </c>
      <c r="L9110" s="26" t="str">
        <f t="shared" si="858"/>
        <v>Invalid</v>
      </c>
      <c r="M9110" s="26" t="str">
        <f>IF(OR(ISBLANK(B9110),ISBLANK(C9110),ISBLANK(D9110)),"Missing",IFERROR(VLOOKUP(A9110,'RM Postcodes'!$A:$B,2,0),"Invalid"))</f>
        <v>live</v>
      </c>
      <c r="N9110" s="26" t="str">
        <f t="shared" si="859"/>
        <v>OK</v>
      </c>
      <c r="O9110" s="26" t="str">
        <f t="shared" si="854"/>
        <v>Redact</v>
      </c>
    </row>
    <row r="9111" spans="1:15" x14ac:dyDescent="0.2">
      <c r="A9111" s="24" t="str">
        <f t="shared" si="855"/>
        <v>WA6 6</v>
      </c>
      <c r="B9111" s="1" t="s">
        <v>12558</v>
      </c>
      <c r="C9111" s="1" t="s">
        <v>12668</v>
      </c>
      <c r="D9111" s="1" t="s">
        <v>12622</v>
      </c>
      <c r="E9111" s="2">
        <v>19</v>
      </c>
      <c r="F9111" s="3">
        <v>464395.10000000015</v>
      </c>
      <c r="G9111" s="3">
        <v>228825.91</v>
      </c>
      <c r="H9111" s="4">
        <v>39692.99</v>
      </c>
      <c r="I9111" s="25"/>
      <c r="J9111" s="26" t="str">
        <f t="shared" si="856"/>
        <v>No</v>
      </c>
      <c r="K9111" s="26" t="str">
        <f t="shared" si="857"/>
        <v>GB</v>
      </c>
      <c r="L9111" s="26" t="str">
        <f t="shared" si="858"/>
        <v>Invalid</v>
      </c>
      <c r="M9111" s="26" t="str">
        <f>IF(OR(ISBLANK(B9111),ISBLANK(C9111),ISBLANK(D9111)),"Missing",IFERROR(VLOOKUP(A9111,'RM Postcodes'!$A:$B,2,0),"Invalid"))</f>
        <v>live</v>
      </c>
      <c r="N9111" s="26" t="str">
        <f t="shared" si="859"/>
        <v>OK</v>
      </c>
      <c r="O9111" s="26" t="str">
        <f t="shared" si="854"/>
        <v>OK</v>
      </c>
    </row>
    <row r="9112" spans="1:15" x14ac:dyDescent="0.2">
      <c r="A9112" s="24" t="str">
        <f t="shared" si="855"/>
        <v>WA6 7</v>
      </c>
      <c r="B9112" s="1" t="s">
        <v>12558</v>
      </c>
      <c r="C9112" s="1" t="s">
        <v>12668</v>
      </c>
      <c r="D9112" s="1" t="s">
        <v>12623</v>
      </c>
      <c r="E9112" s="2">
        <v>18</v>
      </c>
      <c r="F9112" s="3">
        <v>358667.56</v>
      </c>
      <c r="G9112" s="3">
        <v>50232.45</v>
      </c>
      <c r="H9112" s="4">
        <v>48938.98</v>
      </c>
      <c r="I9112" s="25"/>
      <c r="J9112" s="26" t="str">
        <f t="shared" si="856"/>
        <v>No</v>
      </c>
      <c r="K9112" s="26" t="str">
        <f t="shared" si="857"/>
        <v>GB</v>
      </c>
      <c r="L9112" s="26" t="str">
        <f t="shared" si="858"/>
        <v>Invalid</v>
      </c>
      <c r="M9112" s="26" t="str">
        <f>IF(OR(ISBLANK(B9112),ISBLANK(C9112),ISBLANK(D9112)),"Missing",IFERROR(VLOOKUP(A9112,'RM Postcodes'!$A:$B,2,0),"Invalid"))</f>
        <v>live</v>
      </c>
      <c r="N9112" s="26" t="str">
        <f t="shared" si="859"/>
        <v>OK</v>
      </c>
      <c r="O9112" s="26" t="str">
        <f t="shared" si="854"/>
        <v>OK</v>
      </c>
    </row>
    <row r="9113" spans="1:15" x14ac:dyDescent="0.2">
      <c r="A9113" s="24" t="str">
        <f t="shared" si="855"/>
        <v>WA6 8</v>
      </c>
      <c r="B9113" s="1" t="s">
        <v>12558</v>
      </c>
      <c r="C9113" s="1" t="s">
        <v>12668</v>
      </c>
      <c r="D9113" s="1" t="s">
        <v>12626</v>
      </c>
      <c r="E9113" s="2">
        <v>10</v>
      </c>
      <c r="F9113" s="3">
        <v>251344.06</v>
      </c>
      <c r="G9113" s="3">
        <v>68442.95</v>
      </c>
      <c r="H9113" s="4">
        <v>48437.919999999998</v>
      </c>
      <c r="I9113" s="25"/>
      <c r="J9113" s="26" t="str">
        <f t="shared" si="856"/>
        <v>No</v>
      </c>
      <c r="K9113" s="26" t="str">
        <f t="shared" si="857"/>
        <v>GB</v>
      </c>
      <c r="L9113" s="26" t="str">
        <f t="shared" si="858"/>
        <v>Invalid</v>
      </c>
      <c r="M9113" s="26" t="str">
        <f>IF(OR(ISBLANK(B9113),ISBLANK(C9113),ISBLANK(D9113)),"Missing",IFERROR(VLOOKUP(A9113,'RM Postcodes'!$A:$B,2,0),"Invalid"))</f>
        <v>live</v>
      </c>
      <c r="N9113" s="26" t="str">
        <f t="shared" si="859"/>
        <v>OK</v>
      </c>
      <c r="O9113" s="26" t="str">
        <f t="shared" si="854"/>
        <v>OK</v>
      </c>
    </row>
    <row r="9114" spans="1:15" x14ac:dyDescent="0.2">
      <c r="A9114" s="24" t="str">
        <f t="shared" si="855"/>
        <v>WA6 9</v>
      </c>
      <c r="B9114" s="1" t="s">
        <v>12558</v>
      </c>
      <c r="C9114" s="1" t="s">
        <v>12668</v>
      </c>
      <c r="D9114" s="1" t="s">
        <v>12627</v>
      </c>
      <c r="E9114" s="2">
        <v>11</v>
      </c>
      <c r="F9114" s="3">
        <v>196895.65</v>
      </c>
      <c r="G9114" s="3">
        <v>40493.72</v>
      </c>
      <c r="H9114" s="4">
        <v>34950.25</v>
      </c>
      <c r="I9114" s="25"/>
      <c r="J9114" s="26" t="str">
        <f t="shared" si="856"/>
        <v>No</v>
      </c>
      <c r="K9114" s="26" t="str">
        <f t="shared" si="857"/>
        <v>GB</v>
      </c>
      <c r="L9114" s="26" t="str">
        <f t="shared" si="858"/>
        <v>Invalid</v>
      </c>
      <c r="M9114" s="26" t="str">
        <f>IF(OR(ISBLANK(B9114),ISBLANK(C9114),ISBLANK(D9114)),"Missing",IFERROR(VLOOKUP(A9114,'RM Postcodes'!$A:$B,2,0),"Invalid"))</f>
        <v>live</v>
      </c>
      <c r="N9114" s="26" t="str">
        <f t="shared" si="859"/>
        <v>OK</v>
      </c>
      <c r="O9114" s="26" t="str">
        <f t="shared" si="854"/>
        <v>OK</v>
      </c>
    </row>
    <row r="9115" spans="1:15" x14ac:dyDescent="0.2">
      <c r="A9115" s="24" t="str">
        <f t="shared" si="855"/>
        <v>WA7 1</v>
      </c>
      <c r="B9115" s="1" t="s">
        <v>12558</v>
      </c>
      <c r="C9115" s="1" t="s">
        <v>12669</v>
      </c>
      <c r="D9115" s="1" t="s">
        <v>12621</v>
      </c>
      <c r="E9115" s="2">
        <v>46</v>
      </c>
      <c r="F9115" s="3">
        <v>1560663.9100000004</v>
      </c>
      <c r="G9115" s="3">
        <v>135000</v>
      </c>
      <c r="H9115" s="4">
        <v>110035.1</v>
      </c>
      <c r="I9115" s="25"/>
      <c r="J9115" s="26" t="str">
        <f t="shared" si="856"/>
        <v>No</v>
      </c>
      <c r="K9115" s="26" t="str">
        <f t="shared" si="857"/>
        <v>GB</v>
      </c>
      <c r="L9115" s="26" t="str">
        <f t="shared" si="858"/>
        <v>Invalid</v>
      </c>
      <c r="M9115" s="26" t="str">
        <f>IF(OR(ISBLANK(B9115),ISBLANK(C9115),ISBLANK(D9115)),"Missing",IFERROR(VLOOKUP(A9115,'RM Postcodes'!$A:$B,2,0),"Invalid"))</f>
        <v>live</v>
      </c>
      <c r="N9115" s="26" t="str">
        <f t="shared" si="859"/>
        <v>OK</v>
      </c>
      <c r="O9115" s="26" t="str">
        <f t="shared" si="854"/>
        <v>OK</v>
      </c>
    </row>
    <row r="9116" spans="1:15" x14ac:dyDescent="0.2">
      <c r="A9116" s="24" t="str">
        <f t="shared" si="855"/>
        <v>WA7 2</v>
      </c>
      <c r="B9116" s="1" t="s">
        <v>12558</v>
      </c>
      <c r="C9116" s="1" t="s">
        <v>12669</v>
      </c>
      <c r="D9116" s="1" t="s">
        <v>12640</v>
      </c>
      <c r="E9116" s="2">
        <v>13</v>
      </c>
      <c r="F9116" s="3">
        <v>125022.07999999999</v>
      </c>
      <c r="G9116" s="3">
        <v>19806.12</v>
      </c>
      <c r="H9116" s="4">
        <v>14866.8</v>
      </c>
      <c r="I9116" s="25"/>
      <c r="J9116" s="26" t="str">
        <f t="shared" si="856"/>
        <v>No</v>
      </c>
      <c r="K9116" s="26" t="str">
        <f t="shared" si="857"/>
        <v>GB</v>
      </c>
      <c r="L9116" s="26" t="str">
        <f t="shared" si="858"/>
        <v>Invalid</v>
      </c>
      <c r="M9116" s="26" t="str">
        <f>IF(OR(ISBLANK(B9116),ISBLANK(C9116),ISBLANK(D9116)),"Missing",IFERROR(VLOOKUP(A9116,'RM Postcodes'!$A:$B,2,0),"Invalid"))</f>
        <v>live</v>
      </c>
      <c r="N9116" s="26" t="str">
        <f t="shared" si="859"/>
        <v>OK</v>
      </c>
      <c r="O9116" s="26" t="str">
        <f t="shared" si="854"/>
        <v>OK</v>
      </c>
    </row>
    <row r="9117" spans="1:15" x14ac:dyDescent="0.2">
      <c r="A9117" s="24" t="str">
        <f t="shared" si="855"/>
        <v>WA7 3</v>
      </c>
      <c r="B9117" s="1" t="s">
        <v>12558</v>
      </c>
      <c r="C9117" s="1" t="s">
        <v>12669</v>
      </c>
      <c r="D9117" s="1" t="s">
        <v>12629</v>
      </c>
      <c r="E9117" s="2">
        <v>17</v>
      </c>
      <c r="F9117" s="3">
        <v>1318316.4699999997</v>
      </c>
      <c r="G9117" s="3">
        <v>531461.09</v>
      </c>
      <c r="H9117" s="4">
        <v>195833.29</v>
      </c>
      <c r="I9117" s="25"/>
      <c r="J9117" s="26" t="str">
        <f t="shared" si="856"/>
        <v>No</v>
      </c>
      <c r="K9117" s="26" t="str">
        <f t="shared" si="857"/>
        <v>GB</v>
      </c>
      <c r="L9117" s="26" t="str">
        <f t="shared" si="858"/>
        <v>Invalid</v>
      </c>
      <c r="M9117" s="26" t="str">
        <f>IF(OR(ISBLANK(B9117),ISBLANK(C9117),ISBLANK(D9117)),"Missing",IFERROR(VLOOKUP(A9117,'RM Postcodes'!$A:$B,2,0),"Invalid"))</f>
        <v>live</v>
      </c>
      <c r="N9117" s="26" t="str">
        <f t="shared" si="859"/>
        <v>OK</v>
      </c>
      <c r="O9117" s="26" t="str">
        <f t="shared" si="854"/>
        <v>OK</v>
      </c>
    </row>
    <row r="9118" spans="1:15" x14ac:dyDescent="0.2">
      <c r="A9118" s="24" t="str">
        <f t="shared" si="855"/>
        <v>WA7 4</v>
      </c>
      <c r="B9118" s="1" t="s">
        <v>12558</v>
      </c>
      <c r="C9118" s="1" t="s">
        <v>12669</v>
      </c>
      <c r="D9118" s="1" t="s">
        <v>12630</v>
      </c>
      <c r="E9118" s="2">
        <v>29</v>
      </c>
      <c r="F9118" s="3">
        <v>797200.35</v>
      </c>
      <c r="G9118" s="3">
        <v>156666.71</v>
      </c>
      <c r="H9118" s="4">
        <v>96733.69</v>
      </c>
      <c r="I9118" s="25"/>
      <c r="J9118" s="26" t="str">
        <f t="shared" si="856"/>
        <v>No</v>
      </c>
      <c r="K9118" s="26" t="str">
        <f t="shared" si="857"/>
        <v>GB</v>
      </c>
      <c r="L9118" s="26" t="str">
        <f t="shared" si="858"/>
        <v>Invalid</v>
      </c>
      <c r="M9118" s="26" t="str">
        <f>IF(OR(ISBLANK(B9118),ISBLANK(C9118),ISBLANK(D9118)),"Missing",IFERROR(VLOOKUP(A9118,'RM Postcodes'!$A:$B,2,0),"Invalid"))</f>
        <v>live</v>
      </c>
      <c r="N9118" s="26" t="str">
        <f t="shared" si="859"/>
        <v>OK</v>
      </c>
      <c r="O9118" s="26" t="str">
        <f t="shared" si="854"/>
        <v>OK</v>
      </c>
    </row>
    <row r="9119" spans="1:15" x14ac:dyDescent="0.2">
      <c r="A9119" s="24" t="str">
        <f t="shared" si="855"/>
        <v>WA7 5</v>
      </c>
      <c r="B9119" s="1" t="s">
        <v>12558</v>
      </c>
      <c r="C9119" s="1" t="s">
        <v>12669</v>
      </c>
      <c r="D9119" s="1" t="s">
        <v>12625</v>
      </c>
      <c r="E9119" s="2">
        <v>18</v>
      </c>
      <c r="F9119" s="3">
        <v>525937.93999999994</v>
      </c>
      <c r="G9119" s="3">
        <v>123825.69</v>
      </c>
      <c r="H9119" s="4">
        <v>60054.9</v>
      </c>
      <c r="I9119" s="25"/>
      <c r="J9119" s="26" t="str">
        <f t="shared" si="856"/>
        <v>No</v>
      </c>
      <c r="K9119" s="26" t="str">
        <f t="shared" si="857"/>
        <v>GB</v>
      </c>
      <c r="L9119" s="26" t="str">
        <f t="shared" si="858"/>
        <v>Invalid</v>
      </c>
      <c r="M9119" s="26" t="str">
        <f>IF(OR(ISBLANK(B9119),ISBLANK(C9119),ISBLANK(D9119)),"Missing",IFERROR(VLOOKUP(A9119,'RM Postcodes'!$A:$B,2,0),"Invalid"))</f>
        <v>live</v>
      </c>
      <c r="N9119" s="26" t="str">
        <f t="shared" si="859"/>
        <v>OK</v>
      </c>
      <c r="O9119" s="26" t="str">
        <f t="shared" si="854"/>
        <v>OK</v>
      </c>
    </row>
    <row r="9120" spans="1:15" x14ac:dyDescent="0.2">
      <c r="A9120" s="24" t="str">
        <f t="shared" si="855"/>
        <v>WA7 6</v>
      </c>
      <c r="B9120" s="1" t="s">
        <v>12558</v>
      </c>
      <c r="C9120" s="1" t="s">
        <v>12669</v>
      </c>
      <c r="D9120" s="1" t="s">
        <v>12622</v>
      </c>
      <c r="E9120" s="2">
        <v>16</v>
      </c>
      <c r="F9120" s="3">
        <v>290649.26</v>
      </c>
      <c r="G9120" s="3">
        <v>46635.55</v>
      </c>
      <c r="H9120" s="4">
        <v>44647.25</v>
      </c>
      <c r="I9120" s="25"/>
      <c r="J9120" s="26" t="str">
        <f t="shared" si="856"/>
        <v>No</v>
      </c>
      <c r="K9120" s="26" t="str">
        <f t="shared" si="857"/>
        <v>GB</v>
      </c>
      <c r="L9120" s="26" t="str">
        <f t="shared" si="858"/>
        <v>Invalid</v>
      </c>
      <c r="M9120" s="26" t="str">
        <f>IF(OR(ISBLANK(B9120),ISBLANK(C9120),ISBLANK(D9120)),"Missing",IFERROR(VLOOKUP(A9120,'RM Postcodes'!$A:$B,2,0),"Invalid"))</f>
        <v>live</v>
      </c>
      <c r="N9120" s="26" t="str">
        <f t="shared" si="859"/>
        <v>OK</v>
      </c>
      <c r="O9120" s="26" t="str">
        <f t="shared" si="854"/>
        <v>OK</v>
      </c>
    </row>
    <row r="9121" spans="1:15" x14ac:dyDescent="0.2">
      <c r="A9121" s="24" t="str">
        <f t="shared" si="855"/>
        <v>WA8 0</v>
      </c>
      <c r="B9121" s="1" t="s">
        <v>12558</v>
      </c>
      <c r="C9121" s="1" t="s">
        <v>12670</v>
      </c>
      <c r="D9121" s="1" t="s">
        <v>12632</v>
      </c>
      <c r="E9121" s="2">
        <v>19</v>
      </c>
      <c r="F9121" s="3">
        <v>1023073.0100000001</v>
      </c>
      <c r="G9121" s="3">
        <v>319284.7</v>
      </c>
      <c r="H9121" s="4">
        <v>156666.71</v>
      </c>
      <c r="I9121" s="25"/>
      <c r="J9121" s="26" t="str">
        <f t="shared" si="856"/>
        <v>No</v>
      </c>
      <c r="K9121" s="26" t="str">
        <f t="shared" si="857"/>
        <v>GB</v>
      </c>
      <c r="L9121" s="26" t="str">
        <f t="shared" si="858"/>
        <v>Invalid</v>
      </c>
      <c r="M9121" s="26" t="str">
        <f>IF(OR(ISBLANK(B9121),ISBLANK(C9121),ISBLANK(D9121)),"Missing",IFERROR(VLOOKUP(A9121,'RM Postcodes'!$A:$B,2,0),"Invalid"))</f>
        <v>live</v>
      </c>
      <c r="N9121" s="26" t="str">
        <f t="shared" si="859"/>
        <v>OK</v>
      </c>
      <c r="O9121" s="26" t="str">
        <f t="shared" si="854"/>
        <v>OK</v>
      </c>
    </row>
    <row r="9122" spans="1:15" x14ac:dyDescent="0.2">
      <c r="A9122" s="24" t="str">
        <f t="shared" si="855"/>
        <v>WA8 3</v>
      </c>
      <c r="B9122" s="1" t="s">
        <v>12558</v>
      </c>
      <c r="C9122" s="1" t="s">
        <v>12670</v>
      </c>
      <c r="D9122" s="1" t="s">
        <v>12629</v>
      </c>
      <c r="E9122" s="2">
        <v>10</v>
      </c>
      <c r="F9122" s="3">
        <v>330030.36</v>
      </c>
      <c r="G9122" s="3">
        <v>199999.96</v>
      </c>
      <c r="H9122" s="4">
        <v>50730.57</v>
      </c>
      <c r="I9122" s="25"/>
      <c r="J9122" s="26" t="str">
        <f t="shared" si="856"/>
        <v>No</v>
      </c>
      <c r="K9122" s="26" t="str">
        <f t="shared" si="857"/>
        <v>GB</v>
      </c>
      <c r="L9122" s="26" t="str">
        <f t="shared" si="858"/>
        <v>Invalid</v>
      </c>
      <c r="M9122" s="26" t="str">
        <f>IF(OR(ISBLANK(B9122),ISBLANK(C9122),ISBLANK(D9122)),"Missing",IFERROR(VLOOKUP(A9122,'RM Postcodes'!$A:$B,2,0),"Invalid"))</f>
        <v>live</v>
      </c>
      <c r="N9122" s="26" t="str">
        <f t="shared" si="859"/>
        <v>OK</v>
      </c>
      <c r="O9122" s="26" t="str">
        <f t="shared" si="854"/>
        <v>Redact</v>
      </c>
    </row>
    <row r="9123" spans="1:15" x14ac:dyDescent="0.2">
      <c r="A9123" s="24" t="str">
        <f t="shared" si="855"/>
        <v>WA8 4</v>
      </c>
      <c r="B9123" s="1" t="s">
        <v>12558</v>
      </c>
      <c r="C9123" s="1" t="s">
        <v>12670</v>
      </c>
      <c r="D9123" s="1" t="s">
        <v>12630</v>
      </c>
      <c r="E9123" s="2">
        <v>10</v>
      </c>
      <c r="F9123" s="3">
        <v>110210.76</v>
      </c>
      <c r="G9123" s="3">
        <v>39692.61</v>
      </c>
      <c r="H9123" s="4">
        <v>17306.199999999997</v>
      </c>
      <c r="I9123" s="25"/>
      <c r="J9123" s="26" t="str">
        <f t="shared" si="856"/>
        <v>No</v>
      </c>
      <c r="K9123" s="26" t="str">
        <f t="shared" si="857"/>
        <v>GB</v>
      </c>
      <c r="L9123" s="26" t="str">
        <f t="shared" si="858"/>
        <v>Invalid</v>
      </c>
      <c r="M9123" s="26" t="str">
        <f>IF(OR(ISBLANK(B9123),ISBLANK(C9123),ISBLANK(D9123)),"Missing",IFERROR(VLOOKUP(A9123,'RM Postcodes'!$A:$B,2,0),"Invalid"))</f>
        <v>live</v>
      </c>
      <c r="N9123" s="26" t="str">
        <f t="shared" si="859"/>
        <v>OK</v>
      </c>
      <c r="O9123" s="26" t="str">
        <f t="shared" si="854"/>
        <v>OK</v>
      </c>
    </row>
    <row r="9124" spans="1:15" x14ac:dyDescent="0.2">
      <c r="A9124" s="24" t="str">
        <f t="shared" si="855"/>
        <v>WA8 5</v>
      </c>
      <c r="B9124" s="1" t="s">
        <v>12558</v>
      </c>
      <c r="C9124" s="1" t="s">
        <v>12670</v>
      </c>
      <c r="D9124" s="1" t="s">
        <v>12625</v>
      </c>
      <c r="E9124" s="2">
        <v>4</v>
      </c>
      <c r="F9124" s="3">
        <v>81714.41</v>
      </c>
      <c r="G9124" s="3">
        <v>23815.63</v>
      </c>
      <c r="H9124" s="4">
        <v>23803.37</v>
      </c>
      <c r="I9124" s="25"/>
      <c r="J9124" s="26" t="str">
        <f t="shared" si="856"/>
        <v>No</v>
      </c>
      <c r="K9124" s="26" t="str">
        <f t="shared" si="857"/>
        <v>GB</v>
      </c>
      <c r="L9124" s="26" t="str">
        <f t="shared" si="858"/>
        <v>Invalid</v>
      </c>
      <c r="M9124" s="26" t="str">
        <f>IF(OR(ISBLANK(B9124),ISBLANK(C9124),ISBLANK(D9124)),"Missing",IFERROR(VLOOKUP(A9124,'RM Postcodes'!$A:$B,2,0),"Invalid"))</f>
        <v>live</v>
      </c>
      <c r="N9124" s="26" t="str">
        <f t="shared" si="859"/>
        <v>Redact</v>
      </c>
      <c r="O9124" s="26" t="str">
        <f t="shared" si="854"/>
        <v>OK</v>
      </c>
    </row>
    <row r="9125" spans="1:15" x14ac:dyDescent="0.2">
      <c r="A9125" s="24" t="str">
        <f t="shared" si="855"/>
        <v>WA8 6</v>
      </c>
      <c r="B9125" s="1" t="s">
        <v>12558</v>
      </c>
      <c r="C9125" s="1" t="s">
        <v>12670</v>
      </c>
      <c r="D9125" s="1" t="s">
        <v>12622</v>
      </c>
      <c r="E9125" s="2">
        <v>17</v>
      </c>
      <c r="F9125" s="3">
        <v>543881.49</v>
      </c>
      <c r="G9125" s="3">
        <v>204166.63</v>
      </c>
      <c r="H9125" s="4">
        <v>47488.11</v>
      </c>
      <c r="I9125" s="25"/>
      <c r="J9125" s="26" t="str">
        <f t="shared" si="856"/>
        <v>No</v>
      </c>
      <c r="K9125" s="26" t="str">
        <f t="shared" si="857"/>
        <v>GB</v>
      </c>
      <c r="L9125" s="26" t="str">
        <f t="shared" si="858"/>
        <v>Invalid</v>
      </c>
      <c r="M9125" s="26" t="str">
        <f>IF(OR(ISBLANK(B9125),ISBLANK(C9125),ISBLANK(D9125)),"Missing",IFERROR(VLOOKUP(A9125,'RM Postcodes'!$A:$B,2,0),"Invalid"))</f>
        <v>live</v>
      </c>
      <c r="N9125" s="26" t="str">
        <f t="shared" si="859"/>
        <v>OK</v>
      </c>
      <c r="O9125" s="26" t="str">
        <f t="shared" si="854"/>
        <v>OK</v>
      </c>
    </row>
    <row r="9126" spans="1:15" x14ac:dyDescent="0.2">
      <c r="A9126" s="24" t="str">
        <f t="shared" si="855"/>
        <v>WA8 7</v>
      </c>
      <c r="B9126" s="1" t="s">
        <v>12558</v>
      </c>
      <c r="C9126" s="1" t="s">
        <v>12670</v>
      </c>
      <c r="D9126" s="1" t="s">
        <v>12623</v>
      </c>
      <c r="E9126" s="2">
        <v>10</v>
      </c>
      <c r="F9126" s="3">
        <v>256411.91000000003</v>
      </c>
      <c r="G9126" s="3">
        <v>87000</v>
      </c>
      <c r="H9126" s="4">
        <v>47747.649999999994</v>
      </c>
      <c r="I9126" s="25"/>
      <c r="J9126" s="26" t="str">
        <f t="shared" si="856"/>
        <v>No</v>
      </c>
      <c r="K9126" s="26" t="str">
        <f t="shared" si="857"/>
        <v>GB</v>
      </c>
      <c r="L9126" s="26" t="str">
        <f t="shared" si="858"/>
        <v>Invalid</v>
      </c>
      <c r="M9126" s="26" t="str">
        <f>IF(OR(ISBLANK(B9126),ISBLANK(C9126),ISBLANK(D9126)),"Missing",IFERROR(VLOOKUP(A9126,'RM Postcodes'!$A:$B,2,0),"Invalid"))</f>
        <v>live</v>
      </c>
      <c r="N9126" s="26" t="str">
        <f t="shared" si="859"/>
        <v>OK</v>
      </c>
      <c r="O9126" s="26" t="str">
        <f t="shared" si="854"/>
        <v>OK</v>
      </c>
    </row>
    <row r="9127" spans="1:15" x14ac:dyDescent="0.2">
      <c r="A9127" s="24" t="str">
        <f t="shared" si="855"/>
        <v>WA8 8</v>
      </c>
      <c r="B9127" s="1" t="s">
        <v>12558</v>
      </c>
      <c r="C9127" s="1" t="s">
        <v>12670</v>
      </c>
      <c r="D9127" s="1" t="s">
        <v>12626</v>
      </c>
      <c r="E9127" s="2">
        <v>17</v>
      </c>
      <c r="F9127" s="3">
        <v>857298.04</v>
      </c>
      <c r="G9127" s="3">
        <v>297854.48</v>
      </c>
      <c r="H9127" s="4">
        <v>137309.5</v>
      </c>
      <c r="I9127" s="25"/>
      <c r="J9127" s="26" t="str">
        <f t="shared" si="856"/>
        <v>No</v>
      </c>
      <c r="K9127" s="26" t="str">
        <f t="shared" si="857"/>
        <v>GB</v>
      </c>
      <c r="L9127" s="26" t="str">
        <f t="shared" si="858"/>
        <v>Invalid</v>
      </c>
      <c r="M9127" s="26" t="str">
        <f>IF(OR(ISBLANK(B9127),ISBLANK(C9127),ISBLANK(D9127)),"Missing",IFERROR(VLOOKUP(A9127,'RM Postcodes'!$A:$B,2,0),"Invalid"))</f>
        <v>live</v>
      </c>
      <c r="N9127" s="26" t="str">
        <f t="shared" si="859"/>
        <v>OK</v>
      </c>
      <c r="O9127" s="26" t="str">
        <f t="shared" si="854"/>
        <v>OK</v>
      </c>
    </row>
    <row r="9128" spans="1:15" x14ac:dyDescent="0.2">
      <c r="A9128" s="24" t="str">
        <f t="shared" si="855"/>
        <v>WA8 9</v>
      </c>
      <c r="B9128" s="1" t="s">
        <v>12558</v>
      </c>
      <c r="C9128" s="1" t="s">
        <v>12670</v>
      </c>
      <c r="D9128" s="1" t="s">
        <v>12627</v>
      </c>
      <c r="E9128" s="2">
        <v>36</v>
      </c>
      <c r="F9128" s="3">
        <v>1393832.6000000003</v>
      </c>
      <c r="G9128" s="3">
        <v>804347.57000000007</v>
      </c>
      <c r="H9128" s="4">
        <v>60873.509999999995</v>
      </c>
      <c r="I9128" s="25"/>
      <c r="J9128" s="26" t="str">
        <f t="shared" si="856"/>
        <v>No</v>
      </c>
      <c r="K9128" s="26" t="str">
        <f t="shared" si="857"/>
        <v>GB</v>
      </c>
      <c r="L9128" s="26" t="str">
        <f t="shared" si="858"/>
        <v>Invalid</v>
      </c>
      <c r="M9128" s="26" t="str">
        <f>IF(OR(ISBLANK(B9128),ISBLANK(C9128),ISBLANK(D9128)),"Missing",IFERROR(VLOOKUP(A9128,'RM Postcodes'!$A:$B,2,0),"Invalid"))</f>
        <v>live</v>
      </c>
      <c r="N9128" s="26" t="str">
        <f t="shared" si="859"/>
        <v>OK</v>
      </c>
      <c r="O9128" s="26" t="str">
        <f t="shared" si="854"/>
        <v>Redact</v>
      </c>
    </row>
    <row r="9129" spans="1:15" x14ac:dyDescent="0.2">
      <c r="A9129" s="24" t="str">
        <f t="shared" si="855"/>
        <v>WA9 1</v>
      </c>
      <c r="B9129" s="1" t="s">
        <v>12558</v>
      </c>
      <c r="C9129" s="1" t="s">
        <v>12671</v>
      </c>
      <c r="D9129" s="1" t="s">
        <v>12621</v>
      </c>
      <c r="E9129" s="2">
        <v>3</v>
      </c>
      <c r="F9129" s="3">
        <v>1598526.54</v>
      </c>
      <c r="G9129" s="3">
        <v>1537780.3900000001</v>
      </c>
      <c r="H9129" s="4">
        <v>40493.67</v>
      </c>
      <c r="I9129" s="25"/>
      <c r="J9129" s="26" t="str">
        <f t="shared" si="856"/>
        <v>No</v>
      </c>
      <c r="K9129" s="26" t="str">
        <f t="shared" si="857"/>
        <v>GB</v>
      </c>
      <c r="L9129" s="26" t="str">
        <f t="shared" si="858"/>
        <v>Invalid</v>
      </c>
      <c r="M9129" s="26" t="str">
        <f>IF(OR(ISBLANK(B9129),ISBLANK(C9129),ISBLANK(D9129)),"Missing",IFERROR(VLOOKUP(A9129,'RM Postcodes'!$A:$B,2,0),"Invalid"))</f>
        <v>live</v>
      </c>
      <c r="N9129" s="26" t="str">
        <f t="shared" si="859"/>
        <v>Redact</v>
      </c>
      <c r="O9129" s="26" t="str">
        <f t="shared" si="854"/>
        <v>Redact</v>
      </c>
    </row>
    <row r="9130" spans="1:15" x14ac:dyDescent="0.2">
      <c r="A9130" s="24" t="str">
        <f t="shared" si="855"/>
        <v>WA9 2</v>
      </c>
      <c r="B9130" s="1" t="s">
        <v>12558</v>
      </c>
      <c r="C9130" s="1" t="s">
        <v>12671</v>
      </c>
      <c r="D9130" s="1" t="s">
        <v>12640</v>
      </c>
      <c r="E9130" s="2">
        <v>4</v>
      </c>
      <c r="F9130" s="3">
        <v>67089.290000000008</v>
      </c>
      <c r="G9130" s="3">
        <v>50549.120000000003</v>
      </c>
      <c r="H9130" s="4">
        <v>6998.82</v>
      </c>
      <c r="I9130" s="25"/>
      <c r="J9130" s="26" t="str">
        <f t="shared" si="856"/>
        <v>No</v>
      </c>
      <c r="K9130" s="26" t="str">
        <f t="shared" si="857"/>
        <v>GB</v>
      </c>
      <c r="L9130" s="26" t="str">
        <f t="shared" si="858"/>
        <v>Invalid</v>
      </c>
      <c r="M9130" s="26" t="str">
        <f>IF(OR(ISBLANK(B9130),ISBLANK(C9130),ISBLANK(D9130)),"Missing",IFERROR(VLOOKUP(A9130,'RM Postcodes'!$A:$B,2,0),"Invalid"))</f>
        <v>live</v>
      </c>
      <c r="N9130" s="26" t="str">
        <f t="shared" si="859"/>
        <v>Redact</v>
      </c>
      <c r="O9130" s="26" t="str">
        <f t="shared" si="854"/>
        <v>Redact</v>
      </c>
    </row>
    <row r="9131" spans="1:15" x14ac:dyDescent="0.2">
      <c r="A9131" s="24" t="str">
        <f t="shared" si="855"/>
        <v>WA9 3</v>
      </c>
      <c r="B9131" s="1" t="s">
        <v>12558</v>
      </c>
      <c r="C9131" s="1" t="s">
        <v>12671</v>
      </c>
      <c r="D9131" s="1" t="s">
        <v>12629</v>
      </c>
      <c r="E9131" s="2">
        <v>13</v>
      </c>
      <c r="F9131" s="3">
        <v>1743258.94</v>
      </c>
      <c r="G9131" s="3">
        <v>1090372.31</v>
      </c>
      <c r="H9131" s="4">
        <v>327567.7</v>
      </c>
      <c r="I9131" s="25"/>
      <c r="J9131" s="26" t="str">
        <f t="shared" si="856"/>
        <v>No</v>
      </c>
      <c r="K9131" s="26" t="str">
        <f t="shared" si="857"/>
        <v>GB</v>
      </c>
      <c r="L9131" s="26" t="str">
        <f t="shared" si="858"/>
        <v>Invalid</v>
      </c>
      <c r="M9131" s="26" t="str">
        <f>IF(OR(ISBLANK(B9131),ISBLANK(C9131),ISBLANK(D9131)),"Missing",IFERROR(VLOOKUP(A9131,'RM Postcodes'!$A:$B,2,0),"Invalid"))</f>
        <v>live</v>
      </c>
      <c r="N9131" s="26" t="str">
        <f t="shared" si="859"/>
        <v>OK</v>
      </c>
      <c r="O9131" s="26" t="str">
        <f t="shared" si="854"/>
        <v>Redact</v>
      </c>
    </row>
    <row r="9132" spans="1:15" x14ac:dyDescent="0.2">
      <c r="A9132" s="24" t="str">
        <f t="shared" si="855"/>
        <v>WA9 4</v>
      </c>
      <c r="B9132" s="1" t="s">
        <v>12558</v>
      </c>
      <c r="C9132" s="1" t="s">
        <v>12671</v>
      </c>
      <c r="D9132" s="1" t="s">
        <v>12630</v>
      </c>
      <c r="E9132" s="2">
        <v>26</v>
      </c>
      <c r="F9132" s="3">
        <v>523903.66000000009</v>
      </c>
      <c r="G9132" s="3">
        <v>60186.78</v>
      </c>
      <c r="H9132" s="4">
        <v>50837.97</v>
      </c>
      <c r="I9132" s="25"/>
      <c r="J9132" s="26" t="str">
        <f t="shared" si="856"/>
        <v>No</v>
      </c>
      <c r="K9132" s="26" t="str">
        <f t="shared" si="857"/>
        <v>GB</v>
      </c>
      <c r="L9132" s="26" t="str">
        <f t="shared" si="858"/>
        <v>Invalid</v>
      </c>
      <c r="M9132" s="26" t="str">
        <f>IF(OR(ISBLANK(B9132),ISBLANK(C9132),ISBLANK(D9132)),"Missing",IFERROR(VLOOKUP(A9132,'RM Postcodes'!$A:$B,2,0),"Invalid"))</f>
        <v>live</v>
      </c>
      <c r="N9132" s="26" t="str">
        <f t="shared" si="859"/>
        <v>OK</v>
      </c>
      <c r="O9132" s="26" t="str">
        <f t="shared" si="854"/>
        <v>OK</v>
      </c>
    </row>
    <row r="9133" spans="1:15" x14ac:dyDescent="0.2">
      <c r="A9133" s="24" t="str">
        <f t="shared" si="855"/>
        <v>WA9 5</v>
      </c>
      <c r="B9133" s="1" t="s">
        <v>12558</v>
      </c>
      <c r="C9133" s="1" t="s">
        <v>12671</v>
      </c>
      <c r="D9133" s="1" t="s">
        <v>12625</v>
      </c>
      <c r="E9133" s="2">
        <v>14</v>
      </c>
      <c r="F9133" s="3">
        <v>479514.86000000016</v>
      </c>
      <c r="G9133" s="3">
        <v>148552.42000000001</v>
      </c>
      <c r="H9133" s="4">
        <v>79676.929999999993</v>
      </c>
      <c r="I9133" s="25"/>
      <c r="J9133" s="26" t="str">
        <f t="shared" si="856"/>
        <v>No</v>
      </c>
      <c r="K9133" s="26" t="str">
        <f t="shared" si="857"/>
        <v>GB</v>
      </c>
      <c r="L9133" s="26" t="str">
        <f t="shared" si="858"/>
        <v>Invalid</v>
      </c>
      <c r="M9133" s="26" t="str">
        <f>IF(OR(ISBLANK(B9133),ISBLANK(C9133),ISBLANK(D9133)),"Missing",IFERROR(VLOOKUP(A9133,'RM Postcodes'!$A:$B,2,0),"Invalid"))</f>
        <v>live</v>
      </c>
      <c r="N9133" s="26" t="str">
        <f t="shared" si="859"/>
        <v>OK</v>
      </c>
      <c r="O9133" s="26" t="str">
        <f t="shared" si="854"/>
        <v>OK</v>
      </c>
    </row>
    <row r="9134" spans="1:15" x14ac:dyDescent="0.2">
      <c r="A9134" s="24" t="str">
        <f t="shared" si="855"/>
        <v>WC1A 1</v>
      </c>
      <c r="B9134" s="1" t="s">
        <v>12559</v>
      </c>
      <c r="C9134" s="1" t="s">
        <v>12732</v>
      </c>
      <c r="D9134" s="1" t="s">
        <v>12621</v>
      </c>
      <c r="E9134" s="2">
        <v>8</v>
      </c>
      <c r="F9134" s="3">
        <v>360793.69</v>
      </c>
      <c r="G9134" s="3">
        <v>163418.32999999999</v>
      </c>
      <c r="H9134" s="4">
        <v>44480.55</v>
      </c>
      <c r="I9134" s="25"/>
      <c r="J9134" s="26" t="str">
        <f t="shared" si="856"/>
        <v>No</v>
      </c>
      <c r="K9134" s="26" t="str">
        <f t="shared" si="857"/>
        <v>GB</v>
      </c>
      <c r="L9134" s="26" t="str">
        <f t="shared" si="858"/>
        <v>Invalid</v>
      </c>
      <c r="M9134" s="26" t="str">
        <f>IF(OR(ISBLANK(B9134),ISBLANK(C9134),ISBLANK(D9134)),"Missing",IFERROR(VLOOKUP(A9134,'RM Postcodes'!$A:$B,2,0),"Invalid"))</f>
        <v>live</v>
      </c>
      <c r="N9134" s="26" t="str">
        <f t="shared" si="859"/>
        <v>Redact</v>
      </c>
      <c r="O9134" s="26" t="str">
        <f t="shared" si="854"/>
        <v>OK</v>
      </c>
    </row>
    <row r="9135" spans="1:15" x14ac:dyDescent="0.2">
      <c r="A9135" s="24" t="str">
        <f t="shared" si="855"/>
        <v>WC1A 2</v>
      </c>
      <c r="B9135" s="1" t="s">
        <v>12559</v>
      </c>
      <c r="C9135" s="1" t="s">
        <v>12732</v>
      </c>
      <c r="D9135" s="1" t="s">
        <v>12640</v>
      </c>
      <c r="E9135" s="2">
        <v>15</v>
      </c>
      <c r="F9135" s="3">
        <v>1034703.97</v>
      </c>
      <c r="G9135" s="3">
        <v>383234.18</v>
      </c>
      <c r="H9135" s="4">
        <v>147290.29999999999</v>
      </c>
      <c r="I9135" s="25"/>
      <c r="J9135" s="26" t="str">
        <f t="shared" si="856"/>
        <v>No</v>
      </c>
      <c r="K9135" s="26" t="str">
        <f t="shared" si="857"/>
        <v>GB</v>
      </c>
      <c r="L9135" s="26" t="str">
        <f t="shared" si="858"/>
        <v>Invalid</v>
      </c>
      <c r="M9135" s="26" t="str">
        <f>IF(OR(ISBLANK(B9135),ISBLANK(C9135),ISBLANK(D9135)),"Missing",IFERROR(VLOOKUP(A9135,'RM Postcodes'!$A:$B,2,0),"Invalid"))</f>
        <v>live</v>
      </c>
      <c r="N9135" s="26" t="str">
        <f t="shared" si="859"/>
        <v>OK</v>
      </c>
      <c r="O9135" s="26" t="str">
        <f t="shared" si="854"/>
        <v>OK</v>
      </c>
    </row>
    <row r="9136" spans="1:15" x14ac:dyDescent="0.2">
      <c r="A9136" s="24" t="str">
        <f t="shared" si="855"/>
        <v>WC1B 3</v>
      </c>
      <c r="B9136" s="1" t="s">
        <v>12559</v>
      </c>
      <c r="C9136" s="1" t="s">
        <v>12776</v>
      </c>
      <c r="D9136" s="1" t="s">
        <v>12629</v>
      </c>
      <c r="E9136" s="2">
        <v>17</v>
      </c>
      <c r="F9136" s="3">
        <v>759439.74</v>
      </c>
      <c r="G9136" s="3">
        <v>220000</v>
      </c>
      <c r="H9136" s="4">
        <v>108505.03</v>
      </c>
      <c r="I9136" s="25"/>
      <c r="J9136" s="26" t="str">
        <f t="shared" si="856"/>
        <v>No</v>
      </c>
      <c r="K9136" s="26" t="str">
        <f t="shared" si="857"/>
        <v>GB</v>
      </c>
      <c r="L9136" s="26" t="str">
        <f t="shared" si="858"/>
        <v>Invalid</v>
      </c>
      <c r="M9136" s="26" t="str">
        <f>IF(OR(ISBLANK(B9136),ISBLANK(C9136),ISBLANK(D9136)),"Missing",IFERROR(VLOOKUP(A9136,'RM Postcodes'!$A:$B,2,0),"Invalid"))</f>
        <v>live</v>
      </c>
      <c r="N9136" s="26" t="str">
        <f t="shared" si="859"/>
        <v>OK</v>
      </c>
      <c r="O9136" s="26" t="str">
        <f t="shared" si="854"/>
        <v>OK</v>
      </c>
    </row>
    <row r="9137" spans="1:15" x14ac:dyDescent="0.2">
      <c r="A9137" s="24" t="str">
        <f t="shared" si="855"/>
        <v>WC1B 4</v>
      </c>
      <c r="B9137" s="1" t="s">
        <v>12559</v>
      </c>
      <c r="C9137" s="1" t="s">
        <v>12776</v>
      </c>
      <c r="D9137" s="1" t="s">
        <v>12630</v>
      </c>
      <c r="E9137" s="2">
        <v>3</v>
      </c>
      <c r="F9137" s="3">
        <v>56337.87</v>
      </c>
      <c r="G9137" s="3">
        <v>25006.86</v>
      </c>
      <c r="H9137" s="4">
        <v>16724.689999999999</v>
      </c>
      <c r="I9137" s="25"/>
      <c r="J9137" s="26" t="str">
        <f t="shared" si="856"/>
        <v>No</v>
      </c>
      <c r="K9137" s="26" t="str">
        <f t="shared" si="857"/>
        <v>GB</v>
      </c>
      <c r="L9137" s="26" t="str">
        <f t="shared" si="858"/>
        <v>Invalid</v>
      </c>
      <c r="M9137" s="26" t="str">
        <f>IF(OR(ISBLANK(B9137),ISBLANK(C9137),ISBLANK(D9137)),"Missing",IFERROR(VLOOKUP(A9137,'RM Postcodes'!$A:$B,2,0),"Invalid"))</f>
        <v>live</v>
      </c>
      <c r="N9137" s="26" t="str">
        <f t="shared" si="859"/>
        <v>Redact</v>
      </c>
      <c r="O9137" s="26" t="str">
        <f t="shared" si="854"/>
        <v>Redact</v>
      </c>
    </row>
    <row r="9138" spans="1:15" x14ac:dyDescent="0.2">
      <c r="A9138" s="24" t="str">
        <f t="shared" si="855"/>
        <v>WC1B 5</v>
      </c>
      <c r="B9138" s="1" t="s">
        <v>12559</v>
      </c>
      <c r="C9138" s="1" t="s">
        <v>12776</v>
      </c>
      <c r="D9138" s="1" t="s">
        <v>12625</v>
      </c>
      <c r="E9138" s="2">
        <v>1</v>
      </c>
      <c r="F9138" s="3">
        <v>26492.82</v>
      </c>
      <c r="G9138" s="3">
        <v>26492.82</v>
      </c>
      <c r="H9138" s="4">
        <v>0</v>
      </c>
      <c r="I9138" s="25"/>
      <c r="J9138" s="26" t="str">
        <f t="shared" si="856"/>
        <v>No</v>
      </c>
      <c r="K9138" s="26" t="str">
        <f t="shared" si="857"/>
        <v>GB</v>
      </c>
      <c r="L9138" s="26" t="str">
        <f t="shared" si="858"/>
        <v>Invalid</v>
      </c>
      <c r="M9138" s="26" t="str">
        <f>IF(OR(ISBLANK(B9138),ISBLANK(C9138),ISBLANK(D9138)),"Missing",IFERROR(VLOOKUP(A9138,'RM Postcodes'!$A:$B,2,0),"Invalid"))</f>
        <v>live</v>
      </c>
      <c r="N9138" s="26" t="str">
        <f t="shared" si="859"/>
        <v>Redact</v>
      </c>
      <c r="O9138" s="26" t="str">
        <f t="shared" si="854"/>
        <v>Redact</v>
      </c>
    </row>
    <row r="9139" spans="1:15" x14ac:dyDescent="0.2">
      <c r="A9139" s="24" t="str">
        <f t="shared" si="855"/>
        <v>WC1E 6</v>
      </c>
      <c r="B9139" s="1" t="s">
        <v>12559</v>
      </c>
      <c r="C9139" s="1" t="s">
        <v>12772</v>
      </c>
      <c r="D9139" s="1" t="s">
        <v>12622</v>
      </c>
      <c r="E9139" s="2">
        <v>7</v>
      </c>
      <c r="F9139" s="3">
        <v>145289.42999999996</v>
      </c>
      <c r="G9139" s="3">
        <v>38128.47</v>
      </c>
      <c r="H9139" s="4">
        <v>26964.78</v>
      </c>
      <c r="I9139" s="25"/>
      <c r="J9139" s="26" t="str">
        <f t="shared" si="856"/>
        <v>No</v>
      </c>
      <c r="K9139" s="26" t="str">
        <f t="shared" si="857"/>
        <v>GB</v>
      </c>
      <c r="L9139" s="26" t="str">
        <f t="shared" si="858"/>
        <v>Invalid</v>
      </c>
      <c r="M9139" s="26" t="str">
        <f>IF(OR(ISBLANK(B9139),ISBLANK(C9139),ISBLANK(D9139)),"Missing",IFERROR(VLOOKUP(A9139,'RM Postcodes'!$A:$B,2,0),"Invalid"))</f>
        <v>live</v>
      </c>
      <c r="N9139" s="26" t="str">
        <f t="shared" si="859"/>
        <v>Redact</v>
      </c>
      <c r="O9139" s="26" t="str">
        <f t="shared" si="854"/>
        <v>OK</v>
      </c>
    </row>
    <row r="9140" spans="1:15" x14ac:dyDescent="0.2">
      <c r="A9140" s="24" t="str">
        <f t="shared" si="855"/>
        <v>WC1E 7</v>
      </c>
      <c r="B9140" s="1" t="s">
        <v>12559</v>
      </c>
      <c r="C9140" s="1" t="s">
        <v>12772</v>
      </c>
      <c r="D9140" s="1" t="s">
        <v>12623</v>
      </c>
      <c r="E9140" s="2">
        <v>7</v>
      </c>
      <c r="F9140" s="3">
        <v>742236.55</v>
      </c>
      <c r="G9140" s="3">
        <v>609941.84</v>
      </c>
      <c r="H9140" s="4">
        <v>39692.69</v>
      </c>
      <c r="I9140" s="25"/>
      <c r="J9140" s="26" t="str">
        <f t="shared" si="856"/>
        <v>No</v>
      </c>
      <c r="K9140" s="26" t="str">
        <f t="shared" si="857"/>
        <v>GB</v>
      </c>
      <c r="L9140" s="26" t="str">
        <f t="shared" si="858"/>
        <v>Invalid</v>
      </c>
      <c r="M9140" s="26" t="str">
        <f>IF(OR(ISBLANK(B9140),ISBLANK(C9140),ISBLANK(D9140)),"Missing",IFERROR(VLOOKUP(A9140,'RM Postcodes'!$A:$B,2,0),"Invalid"))</f>
        <v>live</v>
      </c>
      <c r="N9140" s="26" t="str">
        <f t="shared" si="859"/>
        <v>Redact</v>
      </c>
      <c r="O9140" s="26" t="str">
        <f t="shared" si="854"/>
        <v>Redact</v>
      </c>
    </row>
    <row r="9141" spans="1:15" x14ac:dyDescent="0.2">
      <c r="A9141" s="24" t="str">
        <f t="shared" si="855"/>
        <v>WC1H 0</v>
      </c>
      <c r="B9141" s="1" t="s">
        <v>12559</v>
      </c>
      <c r="C9141" s="1" t="s">
        <v>12773</v>
      </c>
      <c r="D9141" s="1" t="s">
        <v>12632</v>
      </c>
      <c r="E9141" s="2">
        <v>14</v>
      </c>
      <c r="F9141" s="3">
        <v>716846.03000000014</v>
      </c>
      <c r="G9141" s="3">
        <v>237499.99</v>
      </c>
      <c r="H9141" s="4">
        <v>90350.43</v>
      </c>
      <c r="I9141" s="25"/>
      <c r="J9141" s="26" t="str">
        <f t="shared" si="856"/>
        <v>No</v>
      </c>
      <c r="K9141" s="26" t="str">
        <f t="shared" si="857"/>
        <v>GB</v>
      </c>
      <c r="L9141" s="26" t="str">
        <f t="shared" si="858"/>
        <v>Invalid</v>
      </c>
      <c r="M9141" s="26" t="str">
        <f>IF(OR(ISBLANK(B9141),ISBLANK(C9141),ISBLANK(D9141)),"Missing",IFERROR(VLOOKUP(A9141,'RM Postcodes'!$A:$B,2,0),"Invalid"))</f>
        <v>live</v>
      </c>
      <c r="N9141" s="26" t="str">
        <f t="shared" si="859"/>
        <v>OK</v>
      </c>
      <c r="O9141" s="26" t="str">
        <f t="shared" si="854"/>
        <v>OK</v>
      </c>
    </row>
    <row r="9142" spans="1:15" x14ac:dyDescent="0.2">
      <c r="A9142" s="24" t="str">
        <f t="shared" si="855"/>
        <v>WC1H 8</v>
      </c>
      <c r="B9142" s="1" t="s">
        <v>12559</v>
      </c>
      <c r="C9142" s="1" t="s">
        <v>12773</v>
      </c>
      <c r="D9142" s="1" t="s">
        <v>12626</v>
      </c>
      <c r="E9142" s="2">
        <v>9</v>
      </c>
      <c r="F9142" s="3">
        <v>235404.31999999998</v>
      </c>
      <c r="G9142" s="3">
        <v>47905.68</v>
      </c>
      <c r="H9142" s="4">
        <v>46851.67</v>
      </c>
      <c r="I9142" s="25"/>
      <c r="J9142" s="26" t="str">
        <f t="shared" si="856"/>
        <v>No</v>
      </c>
      <c r="K9142" s="26" t="str">
        <f t="shared" si="857"/>
        <v>GB</v>
      </c>
      <c r="L9142" s="26" t="str">
        <f t="shared" si="858"/>
        <v>Invalid</v>
      </c>
      <c r="M9142" s="26" t="str">
        <f>IF(OR(ISBLANK(B9142),ISBLANK(C9142),ISBLANK(D9142)),"Missing",IFERROR(VLOOKUP(A9142,'RM Postcodes'!$A:$B,2,0),"Invalid"))</f>
        <v>live</v>
      </c>
      <c r="N9142" s="26" t="str">
        <f t="shared" si="859"/>
        <v>Redact</v>
      </c>
      <c r="O9142" s="26" t="str">
        <f t="shared" si="854"/>
        <v>OK</v>
      </c>
    </row>
    <row r="9143" spans="1:15" x14ac:dyDescent="0.2">
      <c r="A9143" s="24" t="str">
        <f t="shared" si="855"/>
        <v>WC1H 9</v>
      </c>
      <c r="B9143" s="1" t="s">
        <v>12559</v>
      </c>
      <c r="C9143" s="1" t="s">
        <v>12773</v>
      </c>
      <c r="D9143" s="1" t="s">
        <v>12627</v>
      </c>
      <c r="E9143" s="2">
        <v>36</v>
      </c>
      <c r="F9143" s="3">
        <v>9818696.1099999957</v>
      </c>
      <c r="G9143" s="3">
        <v>5895200</v>
      </c>
      <c r="H9143" s="4">
        <v>1659202.2199999997</v>
      </c>
      <c r="I9143" s="25"/>
      <c r="J9143" s="26" t="str">
        <f t="shared" si="856"/>
        <v>No</v>
      </c>
      <c r="K9143" s="26" t="str">
        <f t="shared" si="857"/>
        <v>GB</v>
      </c>
      <c r="L9143" s="26" t="str">
        <f t="shared" si="858"/>
        <v>Invalid</v>
      </c>
      <c r="M9143" s="26" t="str">
        <f>IF(OR(ISBLANK(B9143),ISBLANK(C9143),ISBLANK(D9143)),"Missing",IFERROR(VLOOKUP(A9143,'RM Postcodes'!$A:$B,2,0),"Invalid"))</f>
        <v>live</v>
      </c>
      <c r="N9143" s="26" t="str">
        <f t="shared" si="859"/>
        <v>OK</v>
      </c>
      <c r="O9143" s="26" t="str">
        <f t="shared" si="854"/>
        <v>Redact</v>
      </c>
    </row>
    <row r="9144" spans="1:15" x14ac:dyDescent="0.2">
      <c r="A9144" s="24" t="str">
        <f t="shared" si="855"/>
        <v>WC1N 1</v>
      </c>
      <c r="B9144" s="1" t="s">
        <v>12559</v>
      </c>
      <c r="C9144" s="1" t="s">
        <v>12734</v>
      </c>
      <c r="D9144" s="1" t="s">
        <v>12621</v>
      </c>
      <c r="E9144" s="2">
        <v>14</v>
      </c>
      <c r="F9144" s="3">
        <v>427761.17999999993</v>
      </c>
      <c r="G9144" s="3">
        <v>69930.570000000007</v>
      </c>
      <c r="H9144" s="4">
        <v>50634.62</v>
      </c>
      <c r="I9144" s="25"/>
      <c r="J9144" s="26" t="str">
        <f t="shared" si="856"/>
        <v>No</v>
      </c>
      <c r="K9144" s="26" t="str">
        <f t="shared" si="857"/>
        <v>GB</v>
      </c>
      <c r="L9144" s="26" t="str">
        <f t="shared" si="858"/>
        <v>Invalid</v>
      </c>
      <c r="M9144" s="26" t="str">
        <f>IF(OR(ISBLANK(B9144),ISBLANK(C9144),ISBLANK(D9144)),"Missing",IFERROR(VLOOKUP(A9144,'RM Postcodes'!$A:$B,2,0),"Invalid"))</f>
        <v>live</v>
      </c>
      <c r="N9144" s="26" t="str">
        <f t="shared" si="859"/>
        <v>OK</v>
      </c>
      <c r="O9144" s="26" t="str">
        <f t="shared" si="854"/>
        <v>OK</v>
      </c>
    </row>
    <row r="9145" spans="1:15" x14ac:dyDescent="0.2">
      <c r="A9145" s="24" t="str">
        <f t="shared" si="855"/>
        <v>WC1N 2</v>
      </c>
      <c r="B9145" s="1" t="s">
        <v>12559</v>
      </c>
      <c r="C9145" s="1" t="s">
        <v>12734</v>
      </c>
      <c r="D9145" s="1" t="s">
        <v>12640</v>
      </c>
      <c r="E9145" s="2">
        <v>16</v>
      </c>
      <c r="F9145" s="3">
        <v>580346.81999999995</v>
      </c>
      <c r="G9145" s="3">
        <v>159722.28</v>
      </c>
      <c r="H9145" s="4">
        <v>75562.92</v>
      </c>
      <c r="I9145" s="25"/>
      <c r="J9145" s="26" t="str">
        <f t="shared" si="856"/>
        <v>No</v>
      </c>
      <c r="K9145" s="26" t="str">
        <f t="shared" si="857"/>
        <v>GB</v>
      </c>
      <c r="L9145" s="26" t="str">
        <f t="shared" si="858"/>
        <v>Invalid</v>
      </c>
      <c r="M9145" s="26" t="str">
        <f>IF(OR(ISBLANK(B9145),ISBLANK(C9145),ISBLANK(D9145)),"Missing",IFERROR(VLOOKUP(A9145,'RM Postcodes'!$A:$B,2,0),"Invalid"))</f>
        <v>live</v>
      </c>
      <c r="N9145" s="26" t="str">
        <f t="shared" si="859"/>
        <v>OK</v>
      </c>
      <c r="O9145" s="26" t="str">
        <f t="shared" si="854"/>
        <v>OK</v>
      </c>
    </row>
    <row r="9146" spans="1:15" x14ac:dyDescent="0.2">
      <c r="A9146" s="24" t="str">
        <f t="shared" si="855"/>
        <v>WC1N 3</v>
      </c>
      <c r="B9146" s="1" t="s">
        <v>12559</v>
      </c>
      <c r="C9146" s="1" t="s">
        <v>12734</v>
      </c>
      <c r="D9146" s="1" t="s">
        <v>12629</v>
      </c>
      <c r="E9146" s="2">
        <v>118</v>
      </c>
      <c r="F9146" s="3">
        <v>7319058.5599999987</v>
      </c>
      <c r="G9146" s="3">
        <v>847705.14</v>
      </c>
      <c r="H9146" s="4">
        <v>832490.08</v>
      </c>
      <c r="I9146" s="25"/>
      <c r="J9146" s="26" t="str">
        <f t="shared" si="856"/>
        <v>No</v>
      </c>
      <c r="K9146" s="26" t="str">
        <f t="shared" si="857"/>
        <v>GB</v>
      </c>
      <c r="L9146" s="26" t="str">
        <f t="shared" si="858"/>
        <v>Invalid</v>
      </c>
      <c r="M9146" s="26" t="str">
        <f>IF(OR(ISBLANK(B9146),ISBLANK(C9146),ISBLANK(D9146)),"Missing",IFERROR(VLOOKUP(A9146,'RM Postcodes'!$A:$B,2,0),"Invalid"))</f>
        <v>live</v>
      </c>
      <c r="N9146" s="26" t="str">
        <f t="shared" si="859"/>
        <v>OK</v>
      </c>
      <c r="O9146" s="26" t="str">
        <f t="shared" si="854"/>
        <v>OK</v>
      </c>
    </row>
    <row r="9147" spans="1:15" x14ac:dyDescent="0.2">
      <c r="A9147" s="24" t="str">
        <f t="shared" si="855"/>
        <v>WC1R 4</v>
      </c>
      <c r="B9147" s="1" t="s">
        <v>12559</v>
      </c>
      <c r="C9147" s="1" t="s">
        <v>12735</v>
      </c>
      <c r="D9147" s="1" t="s">
        <v>12630</v>
      </c>
      <c r="E9147" s="2">
        <v>29</v>
      </c>
      <c r="F9147" s="3">
        <v>5504314.8399999999</v>
      </c>
      <c r="G9147" s="3">
        <v>3982670.55</v>
      </c>
      <c r="H9147" s="4">
        <v>437868.69999999995</v>
      </c>
      <c r="I9147" s="25"/>
      <c r="J9147" s="26" t="str">
        <f t="shared" si="856"/>
        <v>No</v>
      </c>
      <c r="K9147" s="26" t="str">
        <f t="shared" si="857"/>
        <v>GB</v>
      </c>
      <c r="L9147" s="26" t="str">
        <f t="shared" si="858"/>
        <v>Invalid</v>
      </c>
      <c r="M9147" s="26" t="str">
        <f>IF(OR(ISBLANK(B9147),ISBLANK(C9147),ISBLANK(D9147)),"Missing",IFERROR(VLOOKUP(A9147,'RM Postcodes'!$A:$B,2,0),"Invalid"))</f>
        <v>live</v>
      </c>
      <c r="N9147" s="26" t="str">
        <f t="shared" si="859"/>
        <v>OK</v>
      </c>
      <c r="O9147" s="26" t="str">
        <f t="shared" si="854"/>
        <v>Redact</v>
      </c>
    </row>
    <row r="9148" spans="1:15" x14ac:dyDescent="0.2">
      <c r="A9148" s="24" t="str">
        <f t="shared" si="855"/>
        <v>WC1R 5</v>
      </c>
      <c r="B9148" s="1" t="s">
        <v>12559</v>
      </c>
      <c r="C9148" s="1" t="s">
        <v>12735</v>
      </c>
      <c r="D9148" s="1" t="s">
        <v>12625</v>
      </c>
      <c r="E9148" s="2">
        <v>12</v>
      </c>
      <c r="F9148" s="3">
        <v>517810.47</v>
      </c>
      <c r="G9148" s="3">
        <v>128210.25</v>
      </c>
      <c r="H9148" s="4">
        <v>55574.78</v>
      </c>
      <c r="I9148" s="25"/>
      <c r="J9148" s="26" t="str">
        <f t="shared" si="856"/>
        <v>No</v>
      </c>
      <c r="K9148" s="26" t="str">
        <f t="shared" si="857"/>
        <v>GB</v>
      </c>
      <c r="L9148" s="26" t="str">
        <f t="shared" si="858"/>
        <v>Invalid</v>
      </c>
      <c r="M9148" s="26" t="str">
        <f>IF(OR(ISBLANK(B9148),ISBLANK(C9148),ISBLANK(D9148)),"Missing",IFERROR(VLOOKUP(A9148,'RM Postcodes'!$A:$B,2,0),"Invalid"))</f>
        <v>live</v>
      </c>
      <c r="N9148" s="26" t="str">
        <f t="shared" si="859"/>
        <v>OK</v>
      </c>
      <c r="O9148" s="26" t="str">
        <f t="shared" si="854"/>
        <v>OK</v>
      </c>
    </row>
    <row r="9149" spans="1:15" x14ac:dyDescent="0.2">
      <c r="A9149" s="24" t="str">
        <f t="shared" si="855"/>
        <v>WC1V 6</v>
      </c>
      <c r="B9149" s="1" t="s">
        <v>12559</v>
      </c>
      <c r="C9149" s="1" t="s">
        <v>12736</v>
      </c>
      <c r="D9149" s="1" t="s">
        <v>12622</v>
      </c>
      <c r="E9149" s="2">
        <v>19</v>
      </c>
      <c r="F9149" s="3">
        <v>2854883.1699999995</v>
      </c>
      <c r="G9149" s="3">
        <v>1746718.0899999999</v>
      </c>
      <c r="H9149" s="4">
        <v>217500</v>
      </c>
      <c r="I9149" s="25"/>
      <c r="J9149" s="26" t="str">
        <f t="shared" si="856"/>
        <v>No</v>
      </c>
      <c r="K9149" s="26" t="str">
        <f t="shared" si="857"/>
        <v>GB</v>
      </c>
      <c r="L9149" s="26" t="str">
        <f t="shared" si="858"/>
        <v>Invalid</v>
      </c>
      <c r="M9149" s="26" t="str">
        <f>IF(OR(ISBLANK(B9149),ISBLANK(C9149),ISBLANK(D9149)),"Missing",IFERROR(VLOOKUP(A9149,'RM Postcodes'!$A:$B,2,0),"Invalid"))</f>
        <v>live</v>
      </c>
      <c r="N9149" s="26" t="str">
        <f t="shared" si="859"/>
        <v>OK</v>
      </c>
      <c r="O9149" s="26" t="str">
        <f t="shared" si="854"/>
        <v>Redact</v>
      </c>
    </row>
    <row r="9150" spans="1:15" x14ac:dyDescent="0.2">
      <c r="A9150" s="24" t="str">
        <f t="shared" si="855"/>
        <v>WC1V 7</v>
      </c>
      <c r="B9150" s="1" t="s">
        <v>12559</v>
      </c>
      <c r="C9150" s="1" t="s">
        <v>12736</v>
      </c>
      <c r="D9150" s="1" t="s">
        <v>12623</v>
      </c>
      <c r="E9150" s="2">
        <v>9</v>
      </c>
      <c r="F9150" s="3">
        <v>1065586.3199999998</v>
      </c>
      <c r="G9150" s="3">
        <v>573272.01</v>
      </c>
      <c r="H9150" s="4">
        <v>177777.8</v>
      </c>
      <c r="I9150" s="25"/>
      <c r="J9150" s="26" t="str">
        <f t="shared" si="856"/>
        <v>No</v>
      </c>
      <c r="K9150" s="26" t="str">
        <f t="shared" si="857"/>
        <v>GB</v>
      </c>
      <c r="L9150" s="26" t="str">
        <f t="shared" si="858"/>
        <v>Invalid</v>
      </c>
      <c r="M9150" s="26" t="str">
        <f>IF(OR(ISBLANK(B9150),ISBLANK(C9150),ISBLANK(D9150)),"Missing",IFERROR(VLOOKUP(A9150,'RM Postcodes'!$A:$B,2,0),"Invalid"))</f>
        <v>live</v>
      </c>
      <c r="N9150" s="26" t="str">
        <f t="shared" si="859"/>
        <v>Redact</v>
      </c>
      <c r="O9150" s="26" t="str">
        <f t="shared" si="854"/>
        <v>Redact</v>
      </c>
    </row>
    <row r="9151" spans="1:15" x14ac:dyDescent="0.2">
      <c r="A9151" s="24" t="str">
        <f t="shared" si="855"/>
        <v>WC1X 0</v>
      </c>
      <c r="B9151" s="1" t="s">
        <v>12559</v>
      </c>
      <c r="C9151" s="1" t="s">
        <v>12775</v>
      </c>
      <c r="D9151" s="1" t="s">
        <v>12632</v>
      </c>
      <c r="E9151" s="2">
        <v>20</v>
      </c>
      <c r="F9151" s="3">
        <v>2591852.5399999996</v>
      </c>
      <c r="G9151" s="3">
        <v>1527975.9200000002</v>
      </c>
      <c r="H9151" s="4">
        <v>429772.06999999995</v>
      </c>
      <c r="I9151" s="25"/>
      <c r="J9151" s="26" t="str">
        <f t="shared" si="856"/>
        <v>No</v>
      </c>
      <c r="K9151" s="26" t="str">
        <f t="shared" si="857"/>
        <v>GB</v>
      </c>
      <c r="L9151" s="26" t="str">
        <f t="shared" si="858"/>
        <v>Invalid</v>
      </c>
      <c r="M9151" s="26" t="str">
        <f>IF(OR(ISBLANK(B9151),ISBLANK(C9151),ISBLANK(D9151)),"Missing",IFERROR(VLOOKUP(A9151,'RM Postcodes'!$A:$B,2,0),"Invalid"))</f>
        <v>live</v>
      </c>
      <c r="N9151" s="26" t="str">
        <f t="shared" si="859"/>
        <v>OK</v>
      </c>
      <c r="O9151" s="26" t="str">
        <f t="shared" si="854"/>
        <v>Redact</v>
      </c>
    </row>
    <row r="9152" spans="1:15" x14ac:dyDescent="0.2">
      <c r="A9152" s="24" t="str">
        <f t="shared" si="855"/>
        <v>WC1X 8</v>
      </c>
      <c r="B9152" s="1" t="s">
        <v>12559</v>
      </c>
      <c r="C9152" s="1" t="s">
        <v>12775</v>
      </c>
      <c r="D9152" s="1" t="s">
        <v>12626</v>
      </c>
      <c r="E9152" s="2">
        <v>34</v>
      </c>
      <c r="F9152" s="3">
        <v>1492947.2500000002</v>
      </c>
      <c r="G9152" s="3">
        <v>216667.7</v>
      </c>
      <c r="H9152" s="4">
        <v>159687.5</v>
      </c>
      <c r="I9152" s="25"/>
      <c r="J9152" s="26" t="str">
        <f t="shared" si="856"/>
        <v>No</v>
      </c>
      <c r="K9152" s="26" t="str">
        <f t="shared" si="857"/>
        <v>GB</v>
      </c>
      <c r="L9152" s="26" t="str">
        <f t="shared" si="858"/>
        <v>Invalid</v>
      </c>
      <c r="M9152" s="26" t="str">
        <f>IF(OR(ISBLANK(B9152),ISBLANK(C9152),ISBLANK(D9152)),"Missing",IFERROR(VLOOKUP(A9152,'RM Postcodes'!$A:$B,2,0),"Invalid"))</f>
        <v>live</v>
      </c>
      <c r="N9152" s="26" t="str">
        <f t="shared" si="859"/>
        <v>OK</v>
      </c>
      <c r="O9152" s="26" t="str">
        <f t="shared" si="854"/>
        <v>OK</v>
      </c>
    </row>
    <row r="9153" spans="1:15" x14ac:dyDescent="0.2">
      <c r="A9153" s="24" t="str">
        <f t="shared" si="855"/>
        <v>WC1X 9</v>
      </c>
      <c r="B9153" s="1" t="s">
        <v>12559</v>
      </c>
      <c r="C9153" s="1" t="s">
        <v>12775</v>
      </c>
      <c r="D9153" s="1" t="s">
        <v>12627</v>
      </c>
      <c r="E9153" s="2">
        <v>20</v>
      </c>
      <c r="F9153" s="3">
        <v>1940801.7900000003</v>
      </c>
      <c r="G9153" s="3">
        <v>963165.01</v>
      </c>
      <c r="H9153" s="4">
        <v>381824.93</v>
      </c>
      <c r="I9153" s="25"/>
      <c r="J9153" s="26" t="str">
        <f t="shared" si="856"/>
        <v>No</v>
      </c>
      <c r="K9153" s="26" t="str">
        <f t="shared" si="857"/>
        <v>GB</v>
      </c>
      <c r="L9153" s="26" t="str">
        <f t="shared" si="858"/>
        <v>Invalid</v>
      </c>
      <c r="M9153" s="26" t="str">
        <f>IF(OR(ISBLANK(B9153),ISBLANK(C9153),ISBLANK(D9153)),"Missing",IFERROR(VLOOKUP(A9153,'RM Postcodes'!$A:$B,2,0),"Invalid"))</f>
        <v>live</v>
      </c>
      <c r="N9153" s="26" t="str">
        <f t="shared" si="859"/>
        <v>OK</v>
      </c>
      <c r="O9153" s="26" t="str">
        <f t="shared" si="854"/>
        <v>Redact</v>
      </c>
    </row>
    <row r="9154" spans="1:15" x14ac:dyDescent="0.2">
      <c r="A9154" s="24" t="str">
        <f t="shared" si="855"/>
        <v>WC2 9</v>
      </c>
      <c r="B9154" s="1" t="s">
        <v>12559</v>
      </c>
      <c r="C9154" s="1" t="s">
        <v>12664</v>
      </c>
      <c r="D9154" s="1" t="s">
        <v>12627</v>
      </c>
      <c r="E9154" s="2">
        <v>1</v>
      </c>
      <c r="F9154" s="3">
        <v>39692.67</v>
      </c>
      <c r="G9154" s="3">
        <v>39692.67</v>
      </c>
      <c r="H9154" s="4">
        <v>0</v>
      </c>
      <c r="I9154" s="25"/>
      <c r="J9154" s="26" t="str">
        <f t="shared" si="856"/>
        <v>No</v>
      </c>
      <c r="K9154" s="26" t="str">
        <f t="shared" si="857"/>
        <v>GB</v>
      </c>
      <c r="L9154" s="26" t="str">
        <f t="shared" si="858"/>
        <v>Invalid</v>
      </c>
      <c r="M9154" s="26" t="str">
        <f>IF(OR(ISBLANK(B9154),ISBLANK(C9154),ISBLANK(D9154)),"Missing",IFERROR(VLOOKUP(A9154,'RM Postcodes'!$A:$B,2,0),"Invalid"))</f>
        <v>Invalid</v>
      </c>
      <c r="N9154" s="26" t="str">
        <f t="shared" si="859"/>
        <v>Redact</v>
      </c>
      <c r="O9154" s="26" t="str">
        <f t="shared" si="854"/>
        <v>Redact</v>
      </c>
    </row>
    <row r="9155" spans="1:15" x14ac:dyDescent="0.2">
      <c r="A9155" s="24" t="str">
        <f t="shared" si="855"/>
        <v>WC2A 1</v>
      </c>
      <c r="B9155" s="1" t="s">
        <v>12559</v>
      </c>
      <c r="C9155" s="1" t="s">
        <v>12738</v>
      </c>
      <c r="D9155" s="1" t="s">
        <v>12621</v>
      </c>
      <c r="E9155" s="2">
        <v>31</v>
      </c>
      <c r="F9155" s="3">
        <v>1352153</v>
      </c>
      <c r="G9155" s="3">
        <v>124999.96</v>
      </c>
      <c r="H9155" s="4">
        <v>124671.79</v>
      </c>
      <c r="I9155" s="25"/>
      <c r="J9155" s="26" t="str">
        <f t="shared" si="856"/>
        <v>No</v>
      </c>
      <c r="K9155" s="26" t="str">
        <f t="shared" si="857"/>
        <v>GB</v>
      </c>
      <c r="L9155" s="26" t="str">
        <f t="shared" si="858"/>
        <v>Invalid</v>
      </c>
      <c r="M9155" s="26" t="str">
        <f>IF(OR(ISBLANK(B9155),ISBLANK(C9155),ISBLANK(D9155)),"Missing",IFERROR(VLOOKUP(A9155,'RM Postcodes'!$A:$B,2,0),"Invalid"))</f>
        <v>live</v>
      </c>
      <c r="N9155" s="26" t="str">
        <f t="shared" si="859"/>
        <v>OK</v>
      </c>
      <c r="O9155" s="26" t="str">
        <f t="shared" si="854"/>
        <v>OK</v>
      </c>
    </row>
    <row r="9156" spans="1:15" x14ac:dyDescent="0.2">
      <c r="A9156" s="24" t="str">
        <f t="shared" si="855"/>
        <v>WC2A 2</v>
      </c>
      <c r="B9156" s="1" t="s">
        <v>12559</v>
      </c>
      <c r="C9156" s="1" t="s">
        <v>12738</v>
      </c>
      <c r="D9156" s="1" t="s">
        <v>12640</v>
      </c>
      <c r="E9156" s="2">
        <v>82</v>
      </c>
      <c r="F9156" s="3">
        <v>2690011.5900000012</v>
      </c>
      <c r="G9156" s="3">
        <v>154225.32</v>
      </c>
      <c r="H9156" s="4">
        <v>116500</v>
      </c>
      <c r="I9156" s="25"/>
      <c r="J9156" s="26" t="str">
        <f t="shared" si="856"/>
        <v>No</v>
      </c>
      <c r="K9156" s="26" t="str">
        <f t="shared" si="857"/>
        <v>GB</v>
      </c>
      <c r="L9156" s="26" t="str">
        <f t="shared" si="858"/>
        <v>Invalid</v>
      </c>
      <c r="M9156" s="26" t="str">
        <f>IF(OR(ISBLANK(B9156),ISBLANK(C9156),ISBLANK(D9156)),"Missing",IFERROR(VLOOKUP(A9156,'RM Postcodes'!$A:$B,2,0),"Invalid"))</f>
        <v>live</v>
      </c>
      <c r="N9156" s="26" t="str">
        <f t="shared" si="859"/>
        <v>OK</v>
      </c>
      <c r="O9156" s="26" t="str">
        <f t="shared" si="854"/>
        <v>OK</v>
      </c>
    </row>
    <row r="9157" spans="1:15" x14ac:dyDescent="0.2">
      <c r="A9157" s="24" t="str">
        <f t="shared" si="855"/>
        <v>WC2A 3</v>
      </c>
      <c r="B9157" s="1" t="s">
        <v>12559</v>
      </c>
      <c r="C9157" s="1" t="s">
        <v>12738</v>
      </c>
      <c r="D9157" s="1" t="s">
        <v>12629</v>
      </c>
      <c r="E9157" s="2">
        <v>23</v>
      </c>
      <c r="F9157" s="3">
        <v>1073204.4000000001</v>
      </c>
      <c r="G9157" s="3">
        <v>399582.47</v>
      </c>
      <c r="H9157" s="4">
        <v>94648.450000000012</v>
      </c>
      <c r="I9157" s="25"/>
      <c r="J9157" s="26" t="str">
        <f t="shared" si="856"/>
        <v>No</v>
      </c>
      <c r="K9157" s="26" t="str">
        <f t="shared" si="857"/>
        <v>GB</v>
      </c>
      <c r="L9157" s="26" t="str">
        <f t="shared" si="858"/>
        <v>Invalid</v>
      </c>
      <c r="M9157" s="26" t="str">
        <f>IF(OR(ISBLANK(B9157),ISBLANK(C9157),ISBLANK(D9157)),"Missing",IFERROR(VLOOKUP(A9157,'RM Postcodes'!$A:$B,2,0),"Invalid"))</f>
        <v>live</v>
      </c>
      <c r="N9157" s="26" t="str">
        <f t="shared" si="859"/>
        <v>OK</v>
      </c>
      <c r="O9157" s="26" t="str">
        <f t="shared" ref="O9157:O9220" si="860">IF(COUNT(E9157)=0,"Missing",IF(E9157&lt;=2,"Redact",IF(COUNTIF(F9157:H9157,"&gt;0")&lt;&gt;3,"Error",IF((G9157+H9157)/F9157&lt;60%,"OK","Redact"))))</f>
        <v>OK</v>
      </c>
    </row>
    <row r="9158" spans="1:15" x14ac:dyDescent="0.2">
      <c r="A9158" s="24" t="str">
        <f t="shared" ref="A9158:A9221" si="861">TRIM(B9158)&amp;TRIM(C9158)&amp;" "&amp;TRIM(D9158)</f>
        <v>WC2B 4</v>
      </c>
      <c r="B9158" s="1" t="s">
        <v>12559</v>
      </c>
      <c r="C9158" s="1" t="s">
        <v>12785</v>
      </c>
      <c r="D9158" s="1" t="s">
        <v>12630</v>
      </c>
      <c r="E9158" s="2">
        <v>5</v>
      </c>
      <c r="F9158" s="3">
        <v>927425.15</v>
      </c>
      <c r="G9158" s="3">
        <v>530346.04</v>
      </c>
      <c r="H9158" s="4">
        <v>209583.32</v>
      </c>
      <c r="I9158" s="25"/>
      <c r="J9158" s="26" t="str">
        <f t="shared" ref="J9158:J9221" si="862">IF(AND(K9158="NI",L9158="OK",M9158="LIVE",N9158="OK",O9158="OK"),"yes NI",IF(AND(K9158="GB",L9158="OK",M9158="LIVE",N9158="OK",O9158="OK"),"Yes","No"))</f>
        <v>No</v>
      </c>
      <c r="K9158" s="26" t="str">
        <f t="shared" ref="K9158:K9221" si="863">IF(ISBLANK(B9158),"Missing",IF(AND(OR(LEN(B9158)=2,LEN(B9158)=1),AND(ISERROR(VALUE(LEFT(B9158,1))),ISERROR(VALUE(RIGHT(B9158,1))))),IF(OR(B9158="GY",B9158="IM",B9158="JE"),"not GB",IF(B9158="BT","NI","GB")),"Invalid"))</f>
        <v>GB</v>
      </c>
      <c r="L9158" s="26" t="str">
        <f t="shared" si="858"/>
        <v>Invalid</v>
      </c>
      <c r="M9158" s="26" t="str">
        <f>IF(OR(ISBLANK(B9158),ISBLANK(C9158),ISBLANK(D9158)),"Missing",IFERROR(VLOOKUP(A9158,'RM Postcodes'!$A:$B,2,0),"Invalid"))</f>
        <v>live</v>
      </c>
      <c r="N9158" s="26" t="str">
        <f t="shared" si="859"/>
        <v>Redact</v>
      </c>
      <c r="O9158" s="26" t="str">
        <f t="shared" si="860"/>
        <v>Redact</v>
      </c>
    </row>
    <row r="9159" spans="1:15" x14ac:dyDescent="0.2">
      <c r="A9159" s="24" t="str">
        <f t="shared" si="861"/>
        <v>WC2B 5</v>
      </c>
      <c r="B9159" s="1" t="s">
        <v>12559</v>
      </c>
      <c r="C9159" s="1" t="s">
        <v>12785</v>
      </c>
      <c r="D9159" s="1" t="s">
        <v>12625</v>
      </c>
      <c r="E9159" s="2">
        <v>17</v>
      </c>
      <c r="F9159" s="3">
        <v>1353654.18</v>
      </c>
      <c r="G9159" s="3">
        <v>338896.94</v>
      </c>
      <c r="H9159" s="4">
        <v>200000</v>
      </c>
      <c r="I9159" s="25"/>
      <c r="J9159" s="26" t="str">
        <f t="shared" si="862"/>
        <v>No</v>
      </c>
      <c r="K9159" s="26" t="str">
        <f t="shared" si="863"/>
        <v>GB</v>
      </c>
      <c r="L9159" s="26" t="str">
        <f t="shared" ref="L9159:L9222" si="864">IF(ISBLANK(D9159),"Missing",IF(AND(LEN(D9159)=1,ISNUMBER(VALUE(D9159))),"OK","Invalid"))</f>
        <v>Invalid</v>
      </c>
      <c r="M9159" s="26" t="str">
        <f>IF(OR(ISBLANK(B9159),ISBLANK(C9159),ISBLANK(D9159)),"Missing",IFERROR(VLOOKUP(A9159,'RM Postcodes'!$A:$B,2,0),"Invalid"))</f>
        <v>live</v>
      </c>
      <c r="N9159" s="26" t="str">
        <f t="shared" ref="N9159:N9222" si="865">IF(ISBLANK(E9159),"Missing",IF(E9159&lt;10,"Redact","OK"))</f>
        <v>OK</v>
      </c>
      <c r="O9159" s="26" t="str">
        <f t="shared" si="860"/>
        <v>OK</v>
      </c>
    </row>
    <row r="9160" spans="1:15" x14ac:dyDescent="0.2">
      <c r="A9160" s="24" t="str">
        <f t="shared" si="861"/>
        <v>WC2B 6</v>
      </c>
      <c r="B9160" s="1" t="s">
        <v>12559</v>
      </c>
      <c r="C9160" s="1" t="s">
        <v>12785</v>
      </c>
      <c r="D9160" s="1" t="s">
        <v>12622</v>
      </c>
      <c r="E9160" s="2">
        <v>7</v>
      </c>
      <c r="F9160" s="3">
        <v>506374.69999999995</v>
      </c>
      <c r="G9160" s="3">
        <v>239108.09</v>
      </c>
      <c r="H9160" s="4">
        <v>51461.45</v>
      </c>
      <c r="I9160" s="25"/>
      <c r="J9160" s="26" t="str">
        <f t="shared" si="862"/>
        <v>No</v>
      </c>
      <c r="K9160" s="26" t="str">
        <f t="shared" si="863"/>
        <v>GB</v>
      </c>
      <c r="L9160" s="26" t="str">
        <f t="shared" si="864"/>
        <v>Invalid</v>
      </c>
      <c r="M9160" s="26" t="str">
        <f>IF(OR(ISBLANK(B9160),ISBLANK(C9160),ISBLANK(D9160)),"Missing",IFERROR(VLOOKUP(A9160,'RM Postcodes'!$A:$B,2,0),"Invalid"))</f>
        <v>live</v>
      </c>
      <c r="N9160" s="26" t="str">
        <f t="shared" si="865"/>
        <v>Redact</v>
      </c>
      <c r="O9160" s="26" t="str">
        <f t="shared" si="860"/>
        <v>OK</v>
      </c>
    </row>
    <row r="9161" spans="1:15" x14ac:dyDescent="0.2">
      <c r="A9161" s="24" t="str">
        <f t="shared" si="861"/>
        <v>WC2E 7</v>
      </c>
      <c r="B9161" s="1" t="s">
        <v>12559</v>
      </c>
      <c r="C9161" s="1" t="s">
        <v>12786</v>
      </c>
      <c r="D9161" s="1" t="s">
        <v>12623</v>
      </c>
      <c r="E9161" s="2">
        <v>5</v>
      </c>
      <c r="F9161" s="3">
        <v>244831</v>
      </c>
      <c r="G9161" s="3">
        <v>78333.289999999994</v>
      </c>
      <c r="H9161" s="4">
        <v>50916.71</v>
      </c>
      <c r="I9161" s="25"/>
      <c r="J9161" s="26" t="str">
        <f t="shared" si="862"/>
        <v>No</v>
      </c>
      <c r="K9161" s="26" t="str">
        <f t="shared" si="863"/>
        <v>GB</v>
      </c>
      <c r="L9161" s="26" t="str">
        <f t="shared" si="864"/>
        <v>Invalid</v>
      </c>
      <c r="M9161" s="26" t="str">
        <f>IF(OR(ISBLANK(B9161),ISBLANK(C9161),ISBLANK(D9161)),"Missing",IFERROR(VLOOKUP(A9161,'RM Postcodes'!$A:$B,2,0),"Invalid"))</f>
        <v>live</v>
      </c>
      <c r="N9161" s="26" t="str">
        <f t="shared" si="865"/>
        <v>Redact</v>
      </c>
      <c r="O9161" s="26" t="str">
        <f t="shared" si="860"/>
        <v>OK</v>
      </c>
    </row>
    <row r="9162" spans="1:15" x14ac:dyDescent="0.2">
      <c r="A9162" s="24" t="str">
        <f t="shared" si="861"/>
        <v>WC2E 8</v>
      </c>
      <c r="B9162" s="1" t="s">
        <v>12559</v>
      </c>
      <c r="C9162" s="1" t="s">
        <v>12786</v>
      </c>
      <c r="D9162" s="1" t="s">
        <v>12626</v>
      </c>
      <c r="E9162" s="2">
        <v>8</v>
      </c>
      <c r="F9162" s="3">
        <v>1470246.9000000001</v>
      </c>
      <c r="G9162" s="3">
        <v>750000</v>
      </c>
      <c r="H9162" s="4">
        <v>462166.67</v>
      </c>
      <c r="I9162" s="25"/>
      <c r="J9162" s="26" t="str">
        <f t="shared" si="862"/>
        <v>No</v>
      </c>
      <c r="K9162" s="26" t="str">
        <f t="shared" si="863"/>
        <v>GB</v>
      </c>
      <c r="L9162" s="26" t="str">
        <f t="shared" si="864"/>
        <v>Invalid</v>
      </c>
      <c r="M9162" s="26" t="str">
        <f>IF(OR(ISBLANK(B9162),ISBLANK(C9162),ISBLANK(D9162)),"Missing",IFERROR(VLOOKUP(A9162,'RM Postcodes'!$A:$B,2,0),"Invalid"))</f>
        <v>live</v>
      </c>
      <c r="N9162" s="26" t="str">
        <f t="shared" si="865"/>
        <v>Redact</v>
      </c>
      <c r="O9162" s="26" t="str">
        <f t="shared" si="860"/>
        <v>Redact</v>
      </c>
    </row>
    <row r="9163" spans="1:15" x14ac:dyDescent="0.2">
      <c r="A9163" s="24" t="str">
        <f t="shared" si="861"/>
        <v>WC2E 9</v>
      </c>
      <c r="B9163" s="1" t="s">
        <v>12559</v>
      </c>
      <c r="C9163" s="1" t="s">
        <v>12786</v>
      </c>
      <c r="D9163" s="1" t="s">
        <v>12627</v>
      </c>
      <c r="E9163" s="2">
        <v>16</v>
      </c>
      <c r="F9163" s="3">
        <v>4049286.45</v>
      </c>
      <c r="G9163" s="3">
        <v>2450000</v>
      </c>
      <c r="H9163" s="4">
        <v>717650.03</v>
      </c>
      <c r="I9163" s="25"/>
      <c r="J9163" s="26" t="str">
        <f t="shared" si="862"/>
        <v>No</v>
      </c>
      <c r="K9163" s="26" t="str">
        <f t="shared" si="863"/>
        <v>GB</v>
      </c>
      <c r="L9163" s="26" t="str">
        <f t="shared" si="864"/>
        <v>Invalid</v>
      </c>
      <c r="M9163" s="26" t="str">
        <f>IF(OR(ISBLANK(B9163),ISBLANK(C9163),ISBLANK(D9163)),"Missing",IFERROR(VLOOKUP(A9163,'RM Postcodes'!$A:$B,2,0),"Invalid"))</f>
        <v>live</v>
      </c>
      <c r="N9163" s="26" t="str">
        <f t="shared" si="865"/>
        <v>OK</v>
      </c>
      <c r="O9163" s="26" t="str">
        <f t="shared" si="860"/>
        <v>Redact</v>
      </c>
    </row>
    <row r="9164" spans="1:15" x14ac:dyDescent="0.2">
      <c r="A9164" s="24" t="str">
        <f t="shared" si="861"/>
        <v>WC2H 0</v>
      </c>
      <c r="B9164" s="1" t="s">
        <v>12559</v>
      </c>
      <c r="C9164" s="1" t="s">
        <v>12787</v>
      </c>
      <c r="D9164" s="1" t="s">
        <v>12632</v>
      </c>
      <c r="E9164" s="2">
        <v>10</v>
      </c>
      <c r="F9164" s="3">
        <v>406010.1399999999</v>
      </c>
      <c r="G9164" s="3">
        <v>125000</v>
      </c>
      <c r="H9164" s="4">
        <v>80980.36</v>
      </c>
      <c r="I9164" s="25"/>
      <c r="J9164" s="26" t="str">
        <f t="shared" si="862"/>
        <v>No</v>
      </c>
      <c r="K9164" s="26" t="str">
        <f t="shared" si="863"/>
        <v>GB</v>
      </c>
      <c r="L9164" s="26" t="str">
        <f t="shared" si="864"/>
        <v>Invalid</v>
      </c>
      <c r="M9164" s="26" t="str">
        <f>IF(OR(ISBLANK(B9164),ISBLANK(C9164),ISBLANK(D9164)),"Missing",IFERROR(VLOOKUP(A9164,'RM Postcodes'!$A:$B,2,0),"Invalid"))</f>
        <v>live</v>
      </c>
      <c r="N9164" s="26" t="str">
        <f t="shared" si="865"/>
        <v>OK</v>
      </c>
      <c r="O9164" s="26" t="str">
        <f t="shared" si="860"/>
        <v>OK</v>
      </c>
    </row>
    <row r="9165" spans="1:15" x14ac:dyDescent="0.2">
      <c r="A9165" s="24" t="str">
        <f t="shared" si="861"/>
        <v>WC2H 7</v>
      </c>
      <c r="B9165" s="1" t="s">
        <v>12559</v>
      </c>
      <c r="C9165" s="1" t="s">
        <v>12787</v>
      </c>
      <c r="D9165" s="1" t="s">
        <v>12623</v>
      </c>
      <c r="E9165" s="2">
        <v>18</v>
      </c>
      <c r="F9165" s="3">
        <v>903305.63000000024</v>
      </c>
      <c r="G9165" s="3">
        <v>170458.58000000002</v>
      </c>
      <c r="H9165" s="4">
        <v>166666.70000000001</v>
      </c>
      <c r="I9165" s="25"/>
      <c r="J9165" s="26" t="str">
        <f t="shared" si="862"/>
        <v>No</v>
      </c>
      <c r="K9165" s="26" t="str">
        <f t="shared" si="863"/>
        <v>GB</v>
      </c>
      <c r="L9165" s="26" t="str">
        <f t="shared" si="864"/>
        <v>Invalid</v>
      </c>
      <c r="M9165" s="26" t="str">
        <f>IF(OR(ISBLANK(B9165),ISBLANK(C9165),ISBLANK(D9165)),"Missing",IFERROR(VLOOKUP(A9165,'RM Postcodes'!$A:$B,2,0),"Invalid"))</f>
        <v>live</v>
      </c>
      <c r="N9165" s="26" t="str">
        <f t="shared" si="865"/>
        <v>OK</v>
      </c>
      <c r="O9165" s="26" t="str">
        <f t="shared" si="860"/>
        <v>OK</v>
      </c>
    </row>
    <row r="9166" spans="1:15" x14ac:dyDescent="0.2">
      <c r="A9166" s="24" t="str">
        <f t="shared" si="861"/>
        <v>WC2H 8</v>
      </c>
      <c r="B9166" s="1" t="s">
        <v>12559</v>
      </c>
      <c r="C9166" s="1" t="s">
        <v>12787</v>
      </c>
      <c r="D9166" s="1" t="s">
        <v>12626</v>
      </c>
      <c r="E9166" s="2">
        <v>9</v>
      </c>
      <c r="F9166" s="3">
        <v>413550.74</v>
      </c>
      <c r="G9166" s="3">
        <v>120000</v>
      </c>
      <c r="H9166" s="4">
        <v>46064.13</v>
      </c>
      <c r="I9166" s="25"/>
      <c r="J9166" s="26" t="str">
        <f t="shared" si="862"/>
        <v>No</v>
      </c>
      <c r="K9166" s="26" t="str">
        <f t="shared" si="863"/>
        <v>GB</v>
      </c>
      <c r="L9166" s="26" t="str">
        <f t="shared" si="864"/>
        <v>Invalid</v>
      </c>
      <c r="M9166" s="26" t="str">
        <f>IF(OR(ISBLANK(B9166),ISBLANK(C9166),ISBLANK(D9166)),"Missing",IFERROR(VLOOKUP(A9166,'RM Postcodes'!$A:$B,2,0),"Invalid"))</f>
        <v>live</v>
      </c>
      <c r="N9166" s="26" t="str">
        <f t="shared" si="865"/>
        <v>Redact</v>
      </c>
      <c r="O9166" s="26" t="str">
        <f t="shared" si="860"/>
        <v>OK</v>
      </c>
    </row>
    <row r="9167" spans="1:15" x14ac:dyDescent="0.2">
      <c r="A9167" s="24" t="str">
        <f t="shared" si="861"/>
        <v>WC2H 9</v>
      </c>
      <c r="B9167" s="1" t="s">
        <v>12559</v>
      </c>
      <c r="C9167" s="1" t="s">
        <v>12787</v>
      </c>
      <c r="D9167" s="1" t="s">
        <v>12627</v>
      </c>
      <c r="E9167" s="2">
        <v>267</v>
      </c>
      <c r="F9167" s="3">
        <v>12987257.890000004</v>
      </c>
      <c r="G9167" s="3">
        <v>2868917.55</v>
      </c>
      <c r="H9167" s="4">
        <v>1000000</v>
      </c>
      <c r="I9167" s="25"/>
      <c r="J9167" s="26" t="str">
        <f t="shared" si="862"/>
        <v>No</v>
      </c>
      <c r="K9167" s="26" t="str">
        <f t="shared" si="863"/>
        <v>GB</v>
      </c>
      <c r="L9167" s="26" t="str">
        <f t="shared" si="864"/>
        <v>Invalid</v>
      </c>
      <c r="M9167" s="26" t="str">
        <f>IF(OR(ISBLANK(B9167),ISBLANK(C9167),ISBLANK(D9167)),"Missing",IFERROR(VLOOKUP(A9167,'RM Postcodes'!$A:$B,2,0),"Invalid"))</f>
        <v>live</v>
      </c>
      <c r="N9167" s="26" t="str">
        <f t="shared" si="865"/>
        <v>OK</v>
      </c>
      <c r="O9167" s="26" t="str">
        <f t="shared" si="860"/>
        <v>OK</v>
      </c>
    </row>
    <row r="9168" spans="1:15" x14ac:dyDescent="0.2">
      <c r="A9168" s="24" t="str">
        <f t="shared" si="861"/>
        <v>WC2N 4</v>
      </c>
      <c r="B9168" s="1" t="s">
        <v>12559</v>
      </c>
      <c r="C9168" s="1" t="s">
        <v>12397</v>
      </c>
      <c r="D9168" s="1" t="s">
        <v>12630</v>
      </c>
      <c r="E9168" s="2">
        <v>24</v>
      </c>
      <c r="F9168" s="3">
        <v>991753.43</v>
      </c>
      <c r="G9168" s="3">
        <v>199326.59000000003</v>
      </c>
      <c r="H9168" s="4">
        <v>100000.04</v>
      </c>
      <c r="I9168" s="25"/>
      <c r="J9168" s="26" t="str">
        <f t="shared" si="862"/>
        <v>No</v>
      </c>
      <c r="K9168" s="26" t="str">
        <f t="shared" si="863"/>
        <v>GB</v>
      </c>
      <c r="L9168" s="26" t="str">
        <f t="shared" si="864"/>
        <v>Invalid</v>
      </c>
      <c r="M9168" s="26" t="str">
        <f>IF(OR(ISBLANK(B9168),ISBLANK(C9168),ISBLANK(D9168)),"Missing",IFERROR(VLOOKUP(A9168,'RM Postcodes'!$A:$B,2,0),"Invalid"))</f>
        <v>live</v>
      </c>
      <c r="N9168" s="26" t="str">
        <f t="shared" si="865"/>
        <v>OK</v>
      </c>
      <c r="O9168" s="26" t="str">
        <f t="shared" si="860"/>
        <v>OK</v>
      </c>
    </row>
    <row r="9169" spans="1:15" x14ac:dyDescent="0.2">
      <c r="A9169" s="24" t="str">
        <f t="shared" si="861"/>
        <v>WC2N 5</v>
      </c>
      <c r="B9169" s="1" t="s">
        <v>12559</v>
      </c>
      <c r="C9169" s="1" t="s">
        <v>12397</v>
      </c>
      <c r="D9169" s="1" t="s">
        <v>12625</v>
      </c>
      <c r="E9169" s="2">
        <v>9</v>
      </c>
      <c r="F9169" s="3">
        <v>1568455.5000000002</v>
      </c>
      <c r="G9169" s="3">
        <v>1115166.7000000002</v>
      </c>
      <c r="H9169" s="4">
        <v>262499.96999999997</v>
      </c>
      <c r="I9169" s="25"/>
      <c r="J9169" s="26" t="str">
        <f t="shared" si="862"/>
        <v>No</v>
      </c>
      <c r="K9169" s="26" t="str">
        <f t="shared" si="863"/>
        <v>GB</v>
      </c>
      <c r="L9169" s="26" t="str">
        <f t="shared" si="864"/>
        <v>Invalid</v>
      </c>
      <c r="M9169" s="26" t="str">
        <f>IF(OR(ISBLANK(B9169),ISBLANK(C9169),ISBLANK(D9169)),"Missing",IFERROR(VLOOKUP(A9169,'RM Postcodes'!$A:$B,2,0),"Invalid"))</f>
        <v>live</v>
      </c>
      <c r="N9169" s="26" t="str">
        <f t="shared" si="865"/>
        <v>Redact</v>
      </c>
      <c r="O9169" s="26" t="str">
        <f t="shared" si="860"/>
        <v>Redact</v>
      </c>
    </row>
    <row r="9170" spans="1:15" x14ac:dyDescent="0.2">
      <c r="A9170" s="24" t="str">
        <f t="shared" si="861"/>
        <v>WC2N 6</v>
      </c>
      <c r="B9170" s="1" t="s">
        <v>12559</v>
      </c>
      <c r="C9170" s="1" t="s">
        <v>12397</v>
      </c>
      <c r="D9170" s="1" t="s">
        <v>12622</v>
      </c>
      <c r="E9170" s="2">
        <v>5</v>
      </c>
      <c r="F9170" s="3">
        <v>144714.29</v>
      </c>
      <c r="G9170" s="3">
        <v>50612.97</v>
      </c>
      <c r="H9170" s="4">
        <v>48608.06</v>
      </c>
      <c r="I9170" s="25"/>
      <c r="J9170" s="26" t="str">
        <f t="shared" si="862"/>
        <v>No</v>
      </c>
      <c r="K9170" s="26" t="str">
        <f t="shared" si="863"/>
        <v>GB</v>
      </c>
      <c r="L9170" s="26" t="str">
        <f t="shared" si="864"/>
        <v>Invalid</v>
      </c>
      <c r="M9170" s="26" t="str">
        <f>IF(OR(ISBLANK(B9170),ISBLANK(C9170),ISBLANK(D9170)),"Missing",IFERROR(VLOOKUP(A9170,'RM Postcodes'!$A:$B,2,0),"Invalid"))</f>
        <v>live</v>
      </c>
      <c r="N9170" s="26" t="str">
        <f t="shared" si="865"/>
        <v>Redact</v>
      </c>
      <c r="O9170" s="26" t="str">
        <f t="shared" si="860"/>
        <v>Redact</v>
      </c>
    </row>
    <row r="9171" spans="1:15" x14ac:dyDescent="0.2">
      <c r="A9171" s="24" t="str">
        <f t="shared" si="861"/>
        <v>WC2R 0</v>
      </c>
      <c r="B9171" s="1" t="s">
        <v>12559</v>
      </c>
      <c r="C9171" s="1" t="s">
        <v>12740</v>
      </c>
      <c r="D9171" s="1" t="s">
        <v>12632</v>
      </c>
      <c r="E9171" s="2">
        <v>4</v>
      </c>
      <c r="F9171" s="3">
        <v>567054.26</v>
      </c>
      <c r="G9171" s="3">
        <v>311060.82</v>
      </c>
      <c r="H9171" s="4">
        <v>187642.59</v>
      </c>
      <c r="I9171" s="25"/>
      <c r="J9171" s="26" t="str">
        <f t="shared" si="862"/>
        <v>No</v>
      </c>
      <c r="K9171" s="26" t="str">
        <f t="shared" si="863"/>
        <v>GB</v>
      </c>
      <c r="L9171" s="26" t="str">
        <f t="shared" si="864"/>
        <v>Invalid</v>
      </c>
      <c r="M9171" s="26" t="str">
        <f>IF(OR(ISBLANK(B9171),ISBLANK(C9171),ISBLANK(D9171)),"Missing",IFERROR(VLOOKUP(A9171,'RM Postcodes'!$A:$B,2,0),"Invalid"))</f>
        <v>live</v>
      </c>
      <c r="N9171" s="26" t="str">
        <f t="shared" si="865"/>
        <v>Redact</v>
      </c>
      <c r="O9171" s="26" t="str">
        <f t="shared" si="860"/>
        <v>Redact</v>
      </c>
    </row>
    <row r="9172" spans="1:15" x14ac:dyDescent="0.2">
      <c r="A9172" s="24" t="str">
        <f t="shared" si="861"/>
        <v>WC2R 1</v>
      </c>
      <c r="B9172" s="1" t="s">
        <v>12559</v>
      </c>
      <c r="C9172" s="1" t="s">
        <v>12740</v>
      </c>
      <c r="D9172" s="1" t="s">
        <v>12621</v>
      </c>
      <c r="E9172" s="2">
        <v>11</v>
      </c>
      <c r="F9172" s="3">
        <v>732716.28999999992</v>
      </c>
      <c r="G9172" s="3">
        <v>204166.63</v>
      </c>
      <c r="H9172" s="4">
        <v>173611.16</v>
      </c>
      <c r="I9172" s="25"/>
      <c r="J9172" s="26" t="str">
        <f t="shared" si="862"/>
        <v>No</v>
      </c>
      <c r="K9172" s="26" t="str">
        <f t="shared" si="863"/>
        <v>GB</v>
      </c>
      <c r="L9172" s="26" t="str">
        <f t="shared" si="864"/>
        <v>Invalid</v>
      </c>
      <c r="M9172" s="26" t="str">
        <f>IF(OR(ISBLANK(B9172),ISBLANK(C9172),ISBLANK(D9172)),"Missing",IFERROR(VLOOKUP(A9172,'RM Postcodes'!$A:$B,2,0),"Invalid"))</f>
        <v>live</v>
      </c>
      <c r="N9172" s="26" t="str">
        <f t="shared" si="865"/>
        <v>OK</v>
      </c>
      <c r="O9172" s="26" t="str">
        <f t="shared" si="860"/>
        <v>OK</v>
      </c>
    </row>
    <row r="9173" spans="1:15" x14ac:dyDescent="0.2">
      <c r="A9173" s="24" t="str">
        <f t="shared" si="861"/>
        <v>WC2R 2</v>
      </c>
      <c r="B9173" s="1" t="s">
        <v>12559</v>
      </c>
      <c r="C9173" s="1" t="s">
        <v>12740</v>
      </c>
      <c r="D9173" s="1" t="s">
        <v>12640</v>
      </c>
      <c r="E9173" s="2">
        <v>1</v>
      </c>
      <c r="F9173" s="3">
        <v>46625.56</v>
      </c>
      <c r="G9173" s="3">
        <v>46625.56</v>
      </c>
      <c r="H9173" s="4">
        <v>0</v>
      </c>
      <c r="I9173" s="25"/>
      <c r="J9173" s="26" t="str">
        <f t="shared" si="862"/>
        <v>No</v>
      </c>
      <c r="K9173" s="26" t="str">
        <f t="shared" si="863"/>
        <v>GB</v>
      </c>
      <c r="L9173" s="26" t="str">
        <f t="shared" si="864"/>
        <v>Invalid</v>
      </c>
      <c r="M9173" s="26" t="str">
        <f>IF(OR(ISBLANK(B9173),ISBLANK(C9173),ISBLANK(D9173)),"Missing",IFERROR(VLOOKUP(A9173,'RM Postcodes'!$A:$B,2,0),"Invalid"))</f>
        <v>live</v>
      </c>
      <c r="N9173" s="26" t="str">
        <f t="shared" si="865"/>
        <v>Redact</v>
      </c>
      <c r="O9173" s="26" t="str">
        <f t="shared" si="860"/>
        <v>Redact</v>
      </c>
    </row>
    <row r="9174" spans="1:15" x14ac:dyDescent="0.2">
      <c r="A9174" s="24" t="str">
        <f t="shared" si="861"/>
        <v>WC2R 3</v>
      </c>
      <c r="B9174" s="1" t="s">
        <v>12559</v>
      </c>
      <c r="C9174" s="1" t="s">
        <v>12740</v>
      </c>
      <c r="D9174" s="1" t="s">
        <v>12629</v>
      </c>
      <c r="E9174" s="2">
        <v>3</v>
      </c>
      <c r="F9174" s="3">
        <v>83203.17</v>
      </c>
      <c r="G9174" s="3">
        <v>47488.46</v>
      </c>
      <c r="H9174" s="4">
        <v>31745.480000000003</v>
      </c>
      <c r="I9174" s="25"/>
      <c r="J9174" s="26" t="str">
        <f t="shared" si="862"/>
        <v>No</v>
      </c>
      <c r="K9174" s="26" t="str">
        <f t="shared" si="863"/>
        <v>GB</v>
      </c>
      <c r="L9174" s="26" t="str">
        <f t="shared" si="864"/>
        <v>Invalid</v>
      </c>
      <c r="M9174" s="26" t="str">
        <f>IF(OR(ISBLANK(B9174),ISBLANK(C9174),ISBLANK(D9174)),"Missing",IFERROR(VLOOKUP(A9174,'RM Postcodes'!$A:$B,2,0),"Invalid"))</f>
        <v>live</v>
      </c>
      <c r="N9174" s="26" t="str">
        <f t="shared" si="865"/>
        <v>Redact</v>
      </c>
      <c r="O9174" s="26" t="str">
        <f t="shared" si="860"/>
        <v>Redact</v>
      </c>
    </row>
    <row r="9175" spans="1:15" x14ac:dyDescent="0.2">
      <c r="A9175" s="24" t="str">
        <f t="shared" si="861"/>
        <v>WD17 1</v>
      </c>
      <c r="B9175" s="1" t="s">
        <v>12560</v>
      </c>
      <c r="C9175" s="1" t="s">
        <v>12672</v>
      </c>
      <c r="D9175" s="1" t="s">
        <v>12621</v>
      </c>
      <c r="E9175" s="2">
        <v>42</v>
      </c>
      <c r="F9175" s="3">
        <v>5056573.0799999963</v>
      </c>
      <c r="G9175" s="3">
        <v>2087484.33</v>
      </c>
      <c r="H9175" s="4">
        <v>816666.63</v>
      </c>
      <c r="I9175" s="25"/>
      <c r="J9175" s="26" t="str">
        <f t="shared" si="862"/>
        <v>No</v>
      </c>
      <c r="K9175" s="26" t="str">
        <f t="shared" si="863"/>
        <v>GB</v>
      </c>
      <c r="L9175" s="26" t="str">
        <f t="shared" si="864"/>
        <v>Invalid</v>
      </c>
      <c r="M9175" s="26" t="str">
        <f>IF(OR(ISBLANK(B9175),ISBLANK(C9175),ISBLANK(D9175)),"Missing",IFERROR(VLOOKUP(A9175,'RM Postcodes'!$A:$B,2,0),"Invalid"))</f>
        <v>live</v>
      </c>
      <c r="N9175" s="26" t="str">
        <f t="shared" si="865"/>
        <v>OK</v>
      </c>
      <c r="O9175" s="26" t="str">
        <f t="shared" si="860"/>
        <v>OK</v>
      </c>
    </row>
    <row r="9176" spans="1:15" x14ac:dyDescent="0.2">
      <c r="A9176" s="24" t="str">
        <f t="shared" si="861"/>
        <v>WD17 2</v>
      </c>
      <c r="B9176" s="1" t="s">
        <v>12560</v>
      </c>
      <c r="C9176" s="1" t="s">
        <v>12672</v>
      </c>
      <c r="D9176" s="1" t="s">
        <v>12640</v>
      </c>
      <c r="E9176" s="2">
        <v>26</v>
      </c>
      <c r="F9176" s="3">
        <v>763877.92999999982</v>
      </c>
      <c r="G9176" s="3">
        <v>109375</v>
      </c>
      <c r="H9176" s="4">
        <v>65329.56</v>
      </c>
      <c r="I9176" s="25"/>
      <c r="J9176" s="26" t="str">
        <f t="shared" si="862"/>
        <v>No</v>
      </c>
      <c r="K9176" s="26" t="str">
        <f t="shared" si="863"/>
        <v>GB</v>
      </c>
      <c r="L9176" s="26" t="str">
        <f t="shared" si="864"/>
        <v>Invalid</v>
      </c>
      <c r="M9176" s="26" t="str">
        <f>IF(OR(ISBLANK(B9176),ISBLANK(C9176),ISBLANK(D9176)),"Missing",IFERROR(VLOOKUP(A9176,'RM Postcodes'!$A:$B,2,0),"Invalid"))</f>
        <v>live</v>
      </c>
      <c r="N9176" s="26" t="str">
        <f t="shared" si="865"/>
        <v>OK</v>
      </c>
      <c r="O9176" s="26" t="str">
        <f t="shared" si="860"/>
        <v>OK</v>
      </c>
    </row>
    <row r="9177" spans="1:15" x14ac:dyDescent="0.2">
      <c r="A9177" s="24" t="str">
        <f t="shared" si="861"/>
        <v>WD17 3</v>
      </c>
      <c r="B9177" s="1" t="s">
        <v>12560</v>
      </c>
      <c r="C9177" s="1" t="s">
        <v>12672</v>
      </c>
      <c r="D9177" s="1" t="s">
        <v>12629</v>
      </c>
      <c r="E9177" s="2">
        <v>13</v>
      </c>
      <c r="F9177" s="3">
        <v>377120.16</v>
      </c>
      <c r="G9177" s="3">
        <v>48687.69</v>
      </c>
      <c r="H9177" s="4">
        <v>41296.519999999997</v>
      </c>
      <c r="I9177" s="25"/>
      <c r="J9177" s="26" t="str">
        <f t="shared" si="862"/>
        <v>No</v>
      </c>
      <c r="K9177" s="26" t="str">
        <f t="shared" si="863"/>
        <v>GB</v>
      </c>
      <c r="L9177" s="26" t="str">
        <f t="shared" si="864"/>
        <v>Invalid</v>
      </c>
      <c r="M9177" s="26" t="str">
        <f>IF(OR(ISBLANK(B9177),ISBLANK(C9177),ISBLANK(D9177)),"Missing",IFERROR(VLOOKUP(A9177,'RM Postcodes'!$A:$B,2,0),"Invalid"))</f>
        <v>live</v>
      </c>
      <c r="N9177" s="26" t="str">
        <f t="shared" si="865"/>
        <v>OK</v>
      </c>
      <c r="O9177" s="26" t="str">
        <f t="shared" si="860"/>
        <v>OK</v>
      </c>
    </row>
    <row r="9178" spans="1:15" x14ac:dyDescent="0.2">
      <c r="A9178" s="24" t="str">
        <f t="shared" si="861"/>
        <v>WD17 4</v>
      </c>
      <c r="B9178" s="1" t="s">
        <v>12560</v>
      </c>
      <c r="C9178" s="1" t="s">
        <v>12672</v>
      </c>
      <c r="D9178" s="1" t="s">
        <v>12630</v>
      </c>
      <c r="E9178" s="2">
        <v>55</v>
      </c>
      <c r="F9178" s="3">
        <v>1954100.4800000002</v>
      </c>
      <c r="G9178" s="3">
        <v>320961.83</v>
      </c>
      <c r="H9178" s="4">
        <v>314735.34000000003</v>
      </c>
      <c r="I9178" s="25"/>
      <c r="J9178" s="26" t="str">
        <f t="shared" si="862"/>
        <v>No</v>
      </c>
      <c r="K9178" s="26" t="str">
        <f t="shared" si="863"/>
        <v>GB</v>
      </c>
      <c r="L9178" s="26" t="str">
        <f t="shared" si="864"/>
        <v>Invalid</v>
      </c>
      <c r="M9178" s="26" t="str">
        <f>IF(OR(ISBLANK(B9178),ISBLANK(C9178),ISBLANK(D9178)),"Missing",IFERROR(VLOOKUP(A9178,'RM Postcodes'!$A:$B,2,0),"Invalid"))</f>
        <v>live</v>
      </c>
      <c r="N9178" s="26" t="str">
        <f t="shared" si="865"/>
        <v>OK</v>
      </c>
      <c r="O9178" s="26" t="str">
        <f t="shared" si="860"/>
        <v>OK</v>
      </c>
    </row>
    <row r="9179" spans="1:15" x14ac:dyDescent="0.2">
      <c r="A9179" s="24" t="str">
        <f t="shared" si="861"/>
        <v>WD18 0</v>
      </c>
      <c r="B9179" s="1" t="s">
        <v>12560</v>
      </c>
      <c r="C9179" s="1" t="s">
        <v>12673</v>
      </c>
      <c r="D9179" s="1" t="s">
        <v>12632</v>
      </c>
      <c r="E9179" s="2">
        <v>49</v>
      </c>
      <c r="F9179" s="3">
        <v>3486464.9199999976</v>
      </c>
      <c r="G9179" s="3">
        <v>1111740.8999999999</v>
      </c>
      <c r="H9179" s="4">
        <v>615333.36</v>
      </c>
      <c r="I9179" s="25"/>
      <c r="J9179" s="26" t="str">
        <f t="shared" si="862"/>
        <v>No</v>
      </c>
      <c r="K9179" s="26" t="str">
        <f t="shared" si="863"/>
        <v>GB</v>
      </c>
      <c r="L9179" s="26" t="str">
        <f t="shared" si="864"/>
        <v>Invalid</v>
      </c>
      <c r="M9179" s="26" t="str">
        <f>IF(OR(ISBLANK(B9179),ISBLANK(C9179),ISBLANK(D9179)),"Missing",IFERROR(VLOOKUP(A9179,'RM Postcodes'!$A:$B,2,0),"Invalid"))</f>
        <v>live</v>
      </c>
      <c r="N9179" s="26" t="str">
        <f t="shared" si="865"/>
        <v>OK</v>
      </c>
      <c r="O9179" s="26" t="str">
        <f t="shared" si="860"/>
        <v>OK</v>
      </c>
    </row>
    <row r="9180" spans="1:15" x14ac:dyDescent="0.2">
      <c r="A9180" s="24" t="str">
        <f t="shared" si="861"/>
        <v>WD18 6</v>
      </c>
      <c r="B9180" s="1" t="s">
        <v>12560</v>
      </c>
      <c r="C9180" s="1" t="s">
        <v>12673</v>
      </c>
      <c r="D9180" s="1" t="s">
        <v>12622</v>
      </c>
      <c r="E9180" s="2">
        <v>9</v>
      </c>
      <c r="F9180" s="3">
        <v>237885.00999999998</v>
      </c>
      <c r="G9180" s="3">
        <v>51086.22</v>
      </c>
      <c r="H9180" s="4">
        <v>50145.54</v>
      </c>
      <c r="I9180" s="25"/>
      <c r="J9180" s="26" t="str">
        <f t="shared" si="862"/>
        <v>No</v>
      </c>
      <c r="K9180" s="26" t="str">
        <f t="shared" si="863"/>
        <v>GB</v>
      </c>
      <c r="L9180" s="26" t="str">
        <f t="shared" si="864"/>
        <v>Invalid</v>
      </c>
      <c r="M9180" s="26" t="str">
        <f>IF(OR(ISBLANK(B9180),ISBLANK(C9180),ISBLANK(D9180)),"Missing",IFERROR(VLOOKUP(A9180,'RM Postcodes'!$A:$B,2,0),"Invalid"))</f>
        <v>live</v>
      </c>
      <c r="N9180" s="26" t="str">
        <f t="shared" si="865"/>
        <v>Redact</v>
      </c>
      <c r="O9180" s="26" t="str">
        <f t="shared" si="860"/>
        <v>OK</v>
      </c>
    </row>
    <row r="9181" spans="1:15" x14ac:dyDescent="0.2">
      <c r="A9181" s="24" t="str">
        <f t="shared" si="861"/>
        <v>WD18 7</v>
      </c>
      <c r="B9181" s="1" t="s">
        <v>12560</v>
      </c>
      <c r="C9181" s="1" t="s">
        <v>12673</v>
      </c>
      <c r="D9181" s="1" t="s">
        <v>12623</v>
      </c>
      <c r="E9181" s="2">
        <v>52</v>
      </c>
      <c r="F9181" s="3">
        <v>1393687.29</v>
      </c>
      <c r="G9181" s="3">
        <v>55038.319999999992</v>
      </c>
      <c r="H9181" s="4">
        <v>51050.91</v>
      </c>
      <c r="I9181" s="25"/>
      <c r="J9181" s="26" t="str">
        <f t="shared" si="862"/>
        <v>No</v>
      </c>
      <c r="K9181" s="26" t="str">
        <f t="shared" si="863"/>
        <v>GB</v>
      </c>
      <c r="L9181" s="26" t="str">
        <f t="shared" si="864"/>
        <v>Invalid</v>
      </c>
      <c r="M9181" s="26" t="str">
        <f>IF(OR(ISBLANK(B9181),ISBLANK(C9181),ISBLANK(D9181)),"Missing",IFERROR(VLOOKUP(A9181,'RM Postcodes'!$A:$B,2,0),"Invalid"))</f>
        <v>live</v>
      </c>
      <c r="N9181" s="26" t="str">
        <f t="shared" si="865"/>
        <v>OK</v>
      </c>
      <c r="O9181" s="26" t="str">
        <f t="shared" si="860"/>
        <v>OK</v>
      </c>
    </row>
    <row r="9182" spans="1:15" x14ac:dyDescent="0.2">
      <c r="A9182" s="24" t="str">
        <f t="shared" si="861"/>
        <v>WD18 8</v>
      </c>
      <c r="B9182" s="1" t="s">
        <v>12560</v>
      </c>
      <c r="C9182" s="1" t="s">
        <v>12673</v>
      </c>
      <c r="D9182" s="1" t="s">
        <v>12626</v>
      </c>
      <c r="E9182" s="2">
        <v>26</v>
      </c>
      <c r="F9182" s="3">
        <v>3347418.0900000008</v>
      </c>
      <c r="G9182" s="3">
        <v>1449965.0799999998</v>
      </c>
      <c r="H9182" s="4">
        <v>407149.01</v>
      </c>
      <c r="I9182" s="25"/>
      <c r="J9182" s="26" t="str">
        <f t="shared" si="862"/>
        <v>No</v>
      </c>
      <c r="K9182" s="26" t="str">
        <f t="shared" si="863"/>
        <v>GB</v>
      </c>
      <c r="L9182" s="26" t="str">
        <f t="shared" si="864"/>
        <v>Invalid</v>
      </c>
      <c r="M9182" s="26" t="str">
        <f>IF(OR(ISBLANK(B9182),ISBLANK(C9182),ISBLANK(D9182)),"Missing",IFERROR(VLOOKUP(A9182,'RM Postcodes'!$A:$B,2,0),"Invalid"))</f>
        <v>live</v>
      </c>
      <c r="N9182" s="26" t="str">
        <f t="shared" si="865"/>
        <v>OK</v>
      </c>
      <c r="O9182" s="26" t="str">
        <f t="shared" si="860"/>
        <v>OK</v>
      </c>
    </row>
    <row r="9183" spans="1:15" x14ac:dyDescent="0.2">
      <c r="A9183" s="24" t="str">
        <f t="shared" si="861"/>
        <v>WD18 9</v>
      </c>
      <c r="B9183" s="1" t="s">
        <v>12560</v>
      </c>
      <c r="C9183" s="1" t="s">
        <v>12673</v>
      </c>
      <c r="D9183" s="1" t="s">
        <v>12627</v>
      </c>
      <c r="E9183" s="2">
        <v>28</v>
      </c>
      <c r="F9183" s="3">
        <v>5400000.3399999989</v>
      </c>
      <c r="G9183" s="3">
        <v>2764453.04</v>
      </c>
      <c r="H9183" s="4">
        <v>770000</v>
      </c>
      <c r="I9183" s="25"/>
      <c r="J9183" s="26" t="str">
        <f t="shared" si="862"/>
        <v>No</v>
      </c>
      <c r="K9183" s="26" t="str">
        <f t="shared" si="863"/>
        <v>GB</v>
      </c>
      <c r="L9183" s="26" t="str">
        <f t="shared" si="864"/>
        <v>Invalid</v>
      </c>
      <c r="M9183" s="26" t="str">
        <f>IF(OR(ISBLANK(B9183),ISBLANK(C9183),ISBLANK(D9183)),"Missing",IFERROR(VLOOKUP(A9183,'RM Postcodes'!$A:$B,2,0),"Invalid"))</f>
        <v>live</v>
      </c>
      <c r="N9183" s="26" t="str">
        <f t="shared" si="865"/>
        <v>OK</v>
      </c>
      <c r="O9183" s="26" t="str">
        <f t="shared" si="860"/>
        <v>Redact</v>
      </c>
    </row>
    <row r="9184" spans="1:15" x14ac:dyDescent="0.2">
      <c r="A9184" s="24" t="str">
        <f t="shared" si="861"/>
        <v>WD19 4</v>
      </c>
      <c r="B9184" s="1" t="s">
        <v>12560</v>
      </c>
      <c r="C9184" s="1" t="s">
        <v>12674</v>
      </c>
      <c r="D9184" s="1" t="s">
        <v>12630</v>
      </c>
      <c r="E9184" s="2">
        <v>48</v>
      </c>
      <c r="F9184" s="3">
        <v>1441002.6800000004</v>
      </c>
      <c r="G9184" s="3">
        <v>323626.67</v>
      </c>
      <c r="H9184" s="4">
        <v>70338.11</v>
      </c>
      <c r="I9184" s="25"/>
      <c r="J9184" s="26" t="str">
        <f t="shared" si="862"/>
        <v>No</v>
      </c>
      <c r="K9184" s="26" t="str">
        <f t="shared" si="863"/>
        <v>GB</v>
      </c>
      <c r="L9184" s="26" t="str">
        <f t="shared" si="864"/>
        <v>Invalid</v>
      </c>
      <c r="M9184" s="26" t="str">
        <f>IF(OR(ISBLANK(B9184),ISBLANK(C9184),ISBLANK(D9184)),"Missing",IFERROR(VLOOKUP(A9184,'RM Postcodes'!$A:$B,2,0),"Invalid"))</f>
        <v>live</v>
      </c>
      <c r="N9184" s="26" t="str">
        <f t="shared" si="865"/>
        <v>OK</v>
      </c>
      <c r="O9184" s="26" t="str">
        <f t="shared" si="860"/>
        <v>OK</v>
      </c>
    </row>
    <row r="9185" spans="1:15" x14ac:dyDescent="0.2">
      <c r="A9185" s="24" t="str">
        <f t="shared" si="861"/>
        <v>WD19 5</v>
      </c>
      <c r="B9185" s="1" t="s">
        <v>12560</v>
      </c>
      <c r="C9185" s="1" t="s">
        <v>12674</v>
      </c>
      <c r="D9185" s="1" t="s">
        <v>12625</v>
      </c>
      <c r="E9185" s="2">
        <v>34</v>
      </c>
      <c r="F9185" s="3">
        <v>1566448.72</v>
      </c>
      <c r="G9185" s="3">
        <v>600270.15999999992</v>
      </c>
      <c r="H9185" s="4">
        <v>192708.37</v>
      </c>
      <c r="I9185" s="25"/>
      <c r="J9185" s="26" t="str">
        <f t="shared" si="862"/>
        <v>No</v>
      </c>
      <c r="K9185" s="26" t="str">
        <f t="shared" si="863"/>
        <v>GB</v>
      </c>
      <c r="L9185" s="26" t="str">
        <f t="shared" si="864"/>
        <v>Invalid</v>
      </c>
      <c r="M9185" s="26" t="str">
        <f>IF(OR(ISBLANK(B9185),ISBLANK(C9185),ISBLANK(D9185)),"Missing",IFERROR(VLOOKUP(A9185,'RM Postcodes'!$A:$B,2,0),"Invalid"))</f>
        <v>live</v>
      </c>
      <c r="N9185" s="26" t="str">
        <f t="shared" si="865"/>
        <v>OK</v>
      </c>
      <c r="O9185" s="26" t="str">
        <f t="shared" si="860"/>
        <v>OK</v>
      </c>
    </row>
    <row r="9186" spans="1:15" x14ac:dyDescent="0.2">
      <c r="A9186" s="24" t="str">
        <f t="shared" si="861"/>
        <v>WD19 6</v>
      </c>
      <c r="B9186" s="1" t="s">
        <v>12560</v>
      </c>
      <c r="C9186" s="1" t="s">
        <v>12674</v>
      </c>
      <c r="D9186" s="1" t="s">
        <v>12622</v>
      </c>
      <c r="E9186" s="2">
        <v>29</v>
      </c>
      <c r="F9186" s="3">
        <v>623771.13</v>
      </c>
      <c r="G9186" s="3">
        <v>50437.42</v>
      </c>
      <c r="H9186" s="4">
        <v>49284.95</v>
      </c>
      <c r="I9186" s="25"/>
      <c r="J9186" s="26" t="str">
        <f t="shared" si="862"/>
        <v>No</v>
      </c>
      <c r="K9186" s="26" t="str">
        <f t="shared" si="863"/>
        <v>GB</v>
      </c>
      <c r="L9186" s="26" t="str">
        <f t="shared" si="864"/>
        <v>Invalid</v>
      </c>
      <c r="M9186" s="26" t="str">
        <f>IF(OR(ISBLANK(B9186),ISBLANK(C9186),ISBLANK(D9186)),"Missing",IFERROR(VLOOKUP(A9186,'RM Postcodes'!$A:$B,2,0),"Invalid"))</f>
        <v>live</v>
      </c>
      <c r="N9186" s="26" t="str">
        <f t="shared" si="865"/>
        <v>OK</v>
      </c>
      <c r="O9186" s="26" t="str">
        <f t="shared" si="860"/>
        <v>OK</v>
      </c>
    </row>
    <row r="9187" spans="1:15" x14ac:dyDescent="0.2">
      <c r="A9187" s="24" t="str">
        <f t="shared" si="861"/>
        <v>WD19 7</v>
      </c>
      <c r="B9187" s="1" t="s">
        <v>12560</v>
      </c>
      <c r="C9187" s="1" t="s">
        <v>12674</v>
      </c>
      <c r="D9187" s="1" t="s">
        <v>12623</v>
      </c>
      <c r="E9187" s="2">
        <v>26</v>
      </c>
      <c r="F9187" s="3">
        <v>3802935.0300000007</v>
      </c>
      <c r="G9187" s="3">
        <v>3159957.52</v>
      </c>
      <c r="H9187" s="4">
        <v>63950.149999999994</v>
      </c>
      <c r="I9187" s="25"/>
      <c r="J9187" s="26" t="str">
        <f t="shared" si="862"/>
        <v>No</v>
      </c>
      <c r="K9187" s="26" t="str">
        <f t="shared" si="863"/>
        <v>GB</v>
      </c>
      <c r="L9187" s="26" t="str">
        <f t="shared" si="864"/>
        <v>Invalid</v>
      </c>
      <c r="M9187" s="26" t="str">
        <f>IF(OR(ISBLANK(B9187),ISBLANK(C9187),ISBLANK(D9187)),"Missing",IFERROR(VLOOKUP(A9187,'RM Postcodes'!$A:$B,2,0),"Invalid"))</f>
        <v>live</v>
      </c>
      <c r="N9187" s="26" t="str">
        <f t="shared" si="865"/>
        <v>OK</v>
      </c>
      <c r="O9187" s="26" t="str">
        <f t="shared" si="860"/>
        <v>Redact</v>
      </c>
    </row>
    <row r="9188" spans="1:15" x14ac:dyDescent="0.2">
      <c r="A9188" s="24" t="str">
        <f t="shared" si="861"/>
        <v>WD23 1</v>
      </c>
      <c r="B9188" s="1" t="s">
        <v>12560</v>
      </c>
      <c r="C9188" s="1" t="s">
        <v>12638</v>
      </c>
      <c r="D9188" s="1" t="s">
        <v>12621</v>
      </c>
      <c r="E9188" s="2">
        <v>38</v>
      </c>
      <c r="F9188" s="3">
        <v>1131053.3199999998</v>
      </c>
      <c r="G9188" s="3">
        <v>148803.54</v>
      </c>
      <c r="H9188" s="4">
        <v>78333.289999999994</v>
      </c>
      <c r="I9188" s="25"/>
      <c r="J9188" s="26" t="str">
        <f t="shared" si="862"/>
        <v>No</v>
      </c>
      <c r="K9188" s="26" t="str">
        <f t="shared" si="863"/>
        <v>GB</v>
      </c>
      <c r="L9188" s="26" t="str">
        <f t="shared" si="864"/>
        <v>Invalid</v>
      </c>
      <c r="M9188" s="26" t="str">
        <f>IF(OR(ISBLANK(B9188),ISBLANK(C9188),ISBLANK(D9188)),"Missing",IFERROR(VLOOKUP(A9188,'RM Postcodes'!$A:$B,2,0),"Invalid"))</f>
        <v>live</v>
      </c>
      <c r="N9188" s="26" t="str">
        <f t="shared" si="865"/>
        <v>OK</v>
      </c>
      <c r="O9188" s="26" t="str">
        <f t="shared" si="860"/>
        <v>OK</v>
      </c>
    </row>
    <row r="9189" spans="1:15" x14ac:dyDescent="0.2">
      <c r="A9189" s="24" t="str">
        <f t="shared" si="861"/>
        <v>WD23 2</v>
      </c>
      <c r="B9189" s="1" t="s">
        <v>12560</v>
      </c>
      <c r="C9189" s="1" t="s">
        <v>12638</v>
      </c>
      <c r="D9189" s="1" t="s">
        <v>12640</v>
      </c>
      <c r="E9189" s="2">
        <v>48</v>
      </c>
      <c r="F9189" s="3">
        <v>1677276.2400000002</v>
      </c>
      <c r="G9189" s="3">
        <v>521512.09</v>
      </c>
      <c r="H9189" s="4">
        <v>93750</v>
      </c>
      <c r="I9189" s="25"/>
      <c r="J9189" s="26" t="str">
        <f t="shared" si="862"/>
        <v>No</v>
      </c>
      <c r="K9189" s="26" t="str">
        <f t="shared" si="863"/>
        <v>GB</v>
      </c>
      <c r="L9189" s="26" t="str">
        <f t="shared" si="864"/>
        <v>Invalid</v>
      </c>
      <c r="M9189" s="26" t="str">
        <f>IF(OR(ISBLANK(B9189),ISBLANK(C9189),ISBLANK(D9189)),"Missing",IFERROR(VLOOKUP(A9189,'RM Postcodes'!$A:$B,2,0),"Invalid"))</f>
        <v>live</v>
      </c>
      <c r="N9189" s="26" t="str">
        <f t="shared" si="865"/>
        <v>OK</v>
      </c>
      <c r="O9189" s="26" t="str">
        <f t="shared" si="860"/>
        <v>OK</v>
      </c>
    </row>
    <row r="9190" spans="1:15" x14ac:dyDescent="0.2">
      <c r="A9190" s="24" t="str">
        <f t="shared" si="861"/>
        <v>WD23 3</v>
      </c>
      <c r="B9190" s="1" t="s">
        <v>12560</v>
      </c>
      <c r="C9190" s="1" t="s">
        <v>12638</v>
      </c>
      <c r="D9190" s="1" t="s">
        <v>12629</v>
      </c>
      <c r="E9190" s="2">
        <v>46</v>
      </c>
      <c r="F9190" s="3">
        <v>1868796.05</v>
      </c>
      <c r="G9190" s="3">
        <v>433999.52</v>
      </c>
      <c r="H9190" s="4">
        <v>251063.7</v>
      </c>
      <c r="I9190" s="25"/>
      <c r="J9190" s="26" t="str">
        <f t="shared" si="862"/>
        <v>No</v>
      </c>
      <c r="K9190" s="26" t="str">
        <f t="shared" si="863"/>
        <v>GB</v>
      </c>
      <c r="L9190" s="26" t="str">
        <f t="shared" si="864"/>
        <v>Invalid</v>
      </c>
      <c r="M9190" s="26" t="str">
        <f>IF(OR(ISBLANK(B9190),ISBLANK(C9190),ISBLANK(D9190)),"Missing",IFERROR(VLOOKUP(A9190,'RM Postcodes'!$A:$B,2,0),"Invalid"))</f>
        <v>live</v>
      </c>
      <c r="N9190" s="26" t="str">
        <f t="shared" si="865"/>
        <v>OK</v>
      </c>
      <c r="O9190" s="26" t="str">
        <f t="shared" si="860"/>
        <v>OK</v>
      </c>
    </row>
    <row r="9191" spans="1:15" x14ac:dyDescent="0.2">
      <c r="A9191" s="24" t="str">
        <f t="shared" si="861"/>
        <v>WD23 4</v>
      </c>
      <c r="B9191" s="1" t="s">
        <v>12560</v>
      </c>
      <c r="C9191" s="1" t="s">
        <v>12638</v>
      </c>
      <c r="D9191" s="1" t="s">
        <v>12630</v>
      </c>
      <c r="E9191" s="2">
        <v>34</v>
      </c>
      <c r="F9191" s="3">
        <v>736251.77</v>
      </c>
      <c r="G9191" s="3">
        <v>91107.62</v>
      </c>
      <c r="H9191" s="4">
        <v>50226.16</v>
      </c>
      <c r="I9191" s="25"/>
      <c r="J9191" s="26" t="str">
        <f t="shared" si="862"/>
        <v>No</v>
      </c>
      <c r="K9191" s="26" t="str">
        <f t="shared" si="863"/>
        <v>GB</v>
      </c>
      <c r="L9191" s="26" t="str">
        <f t="shared" si="864"/>
        <v>Invalid</v>
      </c>
      <c r="M9191" s="26" t="str">
        <f>IF(OR(ISBLANK(B9191),ISBLANK(C9191),ISBLANK(D9191)),"Missing",IFERROR(VLOOKUP(A9191,'RM Postcodes'!$A:$B,2,0),"Invalid"))</f>
        <v>live</v>
      </c>
      <c r="N9191" s="26" t="str">
        <f t="shared" si="865"/>
        <v>OK</v>
      </c>
      <c r="O9191" s="26" t="str">
        <f t="shared" si="860"/>
        <v>OK</v>
      </c>
    </row>
    <row r="9192" spans="1:15" x14ac:dyDescent="0.2">
      <c r="A9192" s="24" t="str">
        <f t="shared" si="861"/>
        <v>WD24 4</v>
      </c>
      <c r="B9192" s="1" t="s">
        <v>12560</v>
      </c>
      <c r="C9192" s="1" t="s">
        <v>12639</v>
      </c>
      <c r="D9192" s="1" t="s">
        <v>12630</v>
      </c>
      <c r="E9192" s="2">
        <v>40</v>
      </c>
      <c r="F9192" s="3">
        <v>9869793.0000000037</v>
      </c>
      <c r="G9192" s="3">
        <v>3492853.55</v>
      </c>
      <c r="H9192" s="4">
        <v>3310579.8800000004</v>
      </c>
      <c r="I9192" s="25"/>
      <c r="J9192" s="26" t="str">
        <f t="shared" si="862"/>
        <v>No</v>
      </c>
      <c r="K9192" s="26" t="str">
        <f t="shared" si="863"/>
        <v>GB</v>
      </c>
      <c r="L9192" s="26" t="str">
        <f t="shared" si="864"/>
        <v>Invalid</v>
      </c>
      <c r="M9192" s="26" t="str">
        <f>IF(OR(ISBLANK(B9192),ISBLANK(C9192),ISBLANK(D9192)),"Missing",IFERROR(VLOOKUP(A9192,'RM Postcodes'!$A:$B,2,0),"Invalid"))</f>
        <v>live</v>
      </c>
      <c r="N9192" s="26" t="str">
        <f t="shared" si="865"/>
        <v>OK</v>
      </c>
      <c r="O9192" s="26" t="str">
        <f t="shared" si="860"/>
        <v>Redact</v>
      </c>
    </row>
    <row r="9193" spans="1:15" x14ac:dyDescent="0.2">
      <c r="A9193" s="24" t="str">
        <f t="shared" si="861"/>
        <v>WD24 5</v>
      </c>
      <c r="B9193" s="1" t="s">
        <v>12560</v>
      </c>
      <c r="C9193" s="1" t="s">
        <v>12639</v>
      </c>
      <c r="D9193" s="1" t="s">
        <v>12625</v>
      </c>
      <c r="E9193" s="2">
        <v>33</v>
      </c>
      <c r="F9193" s="3">
        <v>2648564.35</v>
      </c>
      <c r="G9193" s="3">
        <v>1706934.7000000002</v>
      </c>
      <c r="H9193" s="4">
        <v>235348.2</v>
      </c>
      <c r="I9193" s="25"/>
      <c r="J9193" s="26" t="str">
        <f t="shared" si="862"/>
        <v>No</v>
      </c>
      <c r="K9193" s="26" t="str">
        <f t="shared" si="863"/>
        <v>GB</v>
      </c>
      <c r="L9193" s="26" t="str">
        <f t="shared" si="864"/>
        <v>Invalid</v>
      </c>
      <c r="M9193" s="26" t="str">
        <f>IF(OR(ISBLANK(B9193),ISBLANK(C9193),ISBLANK(D9193)),"Missing",IFERROR(VLOOKUP(A9193,'RM Postcodes'!$A:$B,2,0),"Invalid"))</f>
        <v>live</v>
      </c>
      <c r="N9193" s="26" t="str">
        <f t="shared" si="865"/>
        <v>OK</v>
      </c>
      <c r="O9193" s="26" t="str">
        <f t="shared" si="860"/>
        <v>Redact</v>
      </c>
    </row>
    <row r="9194" spans="1:15" x14ac:dyDescent="0.2">
      <c r="A9194" s="24" t="str">
        <f t="shared" si="861"/>
        <v>WD24 6</v>
      </c>
      <c r="B9194" s="1" t="s">
        <v>12560</v>
      </c>
      <c r="C9194" s="1" t="s">
        <v>12639</v>
      </c>
      <c r="D9194" s="1" t="s">
        <v>12622</v>
      </c>
      <c r="E9194" s="2">
        <v>29</v>
      </c>
      <c r="F9194" s="3">
        <v>1157905.1700000002</v>
      </c>
      <c r="G9194" s="3">
        <v>216666.64</v>
      </c>
      <c r="H9194" s="4">
        <v>129057.16</v>
      </c>
      <c r="I9194" s="25"/>
      <c r="J9194" s="26" t="str">
        <f t="shared" si="862"/>
        <v>No</v>
      </c>
      <c r="K9194" s="26" t="str">
        <f t="shared" si="863"/>
        <v>GB</v>
      </c>
      <c r="L9194" s="26" t="str">
        <f t="shared" si="864"/>
        <v>Invalid</v>
      </c>
      <c r="M9194" s="26" t="str">
        <f>IF(OR(ISBLANK(B9194),ISBLANK(C9194),ISBLANK(D9194)),"Missing",IFERROR(VLOOKUP(A9194,'RM Postcodes'!$A:$B,2,0),"Invalid"))</f>
        <v>live</v>
      </c>
      <c r="N9194" s="26" t="str">
        <f t="shared" si="865"/>
        <v>OK</v>
      </c>
      <c r="O9194" s="26" t="str">
        <f t="shared" si="860"/>
        <v>OK</v>
      </c>
    </row>
    <row r="9195" spans="1:15" x14ac:dyDescent="0.2">
      <c r="A9195" s="24" t="str">
        <f t="shared" si="861"/>
        <v>WD24 7</v>
      </c>
      <c r="B9195" s="1" t="s">
        <v>12560</v>
      </c>
      <c r="C9195" s="1" t="s">
        <v>12639</v>
      </c>
      <c r="D9195" s="1" t="s">
        <v>12623</v>
      </c>
      <c r="E9195" s="2">
        <v>35</v>
      </c>
      <c r="F9195" s="3">
        <v>1182067.1199999999</v>
      </c>
      <c r="G9195" s="3">
        <v>279045.93</v>
      </c>
      <c r="H9195" s="4">
        <v>51248.03</v>
      </c>
      <c r="I9195" s="25"/>
      <c r="J9195" s="26" t="str">
        <f t="shared" si="862"/>
        <v>No</v>
      </c>
      <c r="K9195" s="26" t="str">
        <f t="shared" si="863"/>
        <v>GB</v>
      </c>
      <c r="L9195" s="26" t="str">
        <f t="shared" si="864"/>
        <v>Invalid</v>
      </c>
      <c r="M9195" s="26" t="str">
        <f>IF(OR(ISBLANK(B9195),ISBLANK(C9195),ISBLANK(D9195)),"Missing",IFERROR(VLOOKUP(A9195,'RM Postcodes'!$A:$B,2,0),"Invalid"))</f>
        <v>live</v>
      </c>
      <c r="N9195" s="26" t="str">
        <f t="shared" si="865"/>
        <v>OK</v>
      </c>
      <c r="O9195" s="26" t="str">
        <f t="shared" si="860"/>
        <v>OK</v>
      </c>
    </row>
    <row r="9196" spans="1:15" x14ac:dyDescent="0.2">
      <c r="A9196" s="24" t="str">
        <f t="shared" si="861"/>
        <v>WD25 0</v>
      </c>
      <c r="B9196" s="1" t="s">
        <v>12560</v>
      </c>
      <c r="C9196" s="1" t="s">
        <v>12641</v>
      </c>
      <c r="D9196" s="1" t="s">
        <v>12632</v>
      </c>
      <c r="E9196" s="2">
        <v>26</v>
      </c>
      <c r="F9196" s="3">
        <v>669320.42000000004</v>
      </c>
      <c r="G9196" s="3">
        <v>59747.520000000004</v>
      </c>
      <c r="H9196" s="4">
        <v>48392.44</v>
      </c>
      <c r="I9196" s="25"/>
      <c r="J9196" s="26" t="str">
        <f t="shared" si="862"/>
        <v>No</v>
      </c>
      <c r="K9196" s="26" t="str">
        <f t="shared" si="863"/>
        <v>GB</v>
      </c>
      <c r="L9196" s="26" t="str">
        <f t="shared" si="864"/>
        <v>Invalid</v>
      </c>
      <c r="M9196" s="26" t="str">
        <f>IF(OR(ISBLANK(B9196),ISBLANK(C9196),ISBLANK(D9196)),"Missing",IFERROR(VLOOKUP(A9196,'RM Postcodes'!$A:$B,2,0),"Invalid"))</f>
        <v>live</v>
      </c>
      <c r="N9196" s="26" t="str">
        <f t="shared" si="865"/>
        <v>OK</v>
      </c>
      <c r="O9196" s="26" t="str">
        <f t="shared" si="860"/>
        <v>OK</v>
      </c>
    </row>
    <row r="9197" spans="1:15" x14ac:dyDescent="0.2">
      <c r="A9197" s="24" t="str">
        <f t="shared" si="861"/>
        <v>WD25 7</v>
      </c>
      <c r="B9197" s="1" t="s">
        <v>12560</v>
      </c>
      <c r="C9197" s="1" t="s">
        <v>12641</v>
      </c>
      <c r="D9197" s="1" t="s">
        <v>12623</v>
      </c>
      <c r="E9197" s="2">
        <v>29</v>
      </c>
      <c r="F9197" s="3">
        <v>747182.0199999999</v>
      </c>
      <c r="G9197" s="3">
        <v>51050.81</v>
      </c>
      <c r="H9197" s="4">
        <v>50179.08</v>
      </c>
      <c r="I9197" s="25"/>
      <c r="J9197" s="26" t="str">
        <f t="shared" si="862"/>
        <v>No</v>
      </c>
      <c r="K9197" s="26" t="str">
        <f t="shared" si="863"/>
        <v>GB</v>
      </c>
      <c r="L9197" s="26" t="str">
        <f t="shared" si="864"/>
        <v>Invalid</v>
      </c>
      <c r="M9197" s="26" t="str">
        <f>IF(OR(ISBLANK(B9197),ISBLANK(C9197),ISBLANK(D9197)),"Missing",IFERROR(VLOOKUP(A9197,'RM Postcodes'!$A:$B,2,0),"Invalid"))</f>
        <v>live</v>
      </c>
      <c r="N9197" s="26" t="str">
        <f t="shared" si="865"/>
        <v>OK</v>
      </c>
      <c r="O9197" s="26" t="str">
        <f t="shared" si="860"/>
        <v>OK</v>
      </c>
    </row>
    <row r="9198" spans="1:15" x14ac:dyDescent="0.2">
      <c r="A9198" s="24" t="str">
        <f t="shared" si="861"/>
        <v>WD25 8</v>
      </c>
      <c r="B9198" s="1" t="s">
        <v>12560</v>
      </c>
      <c r="C9198" s="1" t="s">
        <v>12641</v>
      </c>
      <c r="D9198" s="1" t="s">
        <v>12626</v>
      </c>
      <c r="E9198" s="2">
        <v>15</v>
      </c>
      <c r="F9198" s="3">
        <v>1854289.98</v>
      </c>
      <c r="G9198" s="3">
        <v>1310000</v>
      </c>
      <c r="H9198" s="4">
        <v>149252.79</v>
      </c>
      <c r="I9198" s="25"/>
      <c r="J9198" s="26" t="str">
        <f t="shared" si="862"/>
        <v>No</v>
      </c>
      <c r="K9198" s="26" t="str">
        <f t="shared" si="863"/>
        <v>GB</v>
      </c>
      <c r="L9198" s="26" t="str">
        <f t="shared" si="864"/>
        <v>Invalid</v>
      </c>
      <c r="M9198" s="26" t="str">
        <f>IF(OR(ISBLANK(B9198),ISBLANK(C9198),ISBLANK(D9198)),"Missing",IFERROR(VLOOKUP(A9198,'RM Postcodes'!$A:$B,2,0),"Invalid"))</f>
        <v>live</v>
      </c>
      <c r="N9198" s="26" t="str">
        <f t="shared" si="865"/>
        <v>OK</v>
      </c>
      <c r="O9198" s="26" t="str">
        <f t="shared" si="860"/>
        <v>Redact</v>
      </c>
    </row>
    <row r="9199" spans="1:15" x14ac:dyDescent="0.2">
      <c r="A9199" s="24" t="str">
        <f t="shared" si="861"/>
        <v>WD25 9</v>
      </c>
      <c r="B9199" s="1" t="s">
        <v>12560</v>
      </c>
      <c r="C9199" s="1" t="s">
        <v>12641</v>
      </c>
      <c r="D9199" s="1" t="s">
        <v>12627</v>
      </c>
      <c r="E9199" s="2">
        <v>38</v>
      </c>
      <c r="F9199" s="3">
        <v>1793581.6499999994</v>
      </c>
      <c r="G9199" s="3">
        <v>856053.23</v>
      </c>
      <c r="H9199" s="4">
        <v>51159.23</v>
      </c>
      <c r="I9199" s="25"/>
      <c r="J9199" s="26" t="str">
        <f t="shared" si="862"/>
        <v>No</v>
      </c>
      <c r="K9199" s="26" t="str">
        <f t="shared" si="863"/>
        <v>GB</v>
      </c>
      <c r="L9199" s="26" t="str">
        <f t="shared" si="864"/>
        <v>Invalid</v>
      </c>
      <c r="M9199" s="26" t="str">
        <f>IF(OR(ISBLANK(B9199),ISBLANK(C9199),ISBLANK(D9199)),"Missing",IFERROR(VLOOKUP(A9199,'RM Postcodes'!$A:$B,2,0),"Invalid"))</f>
        <v>live</v>
      </c>
      <c r="N9199" s="26" t="str">
        <f t="shared" si="865"/>
        <v>OK</v>
      </c>
      <c r="O9199" s="26" t="str">
        <f t="shared" si="860"/>
        <v>OK</v>
      </c>
    </row>
    <row r="9200" spans="1:15" x14ac:dyDescent="0.2">
      <c r="A9200" s="24" t="str">
        <f t="shared" si="861"/>
        <v>WD3 1</v>
      </c>
      <c r="B9200" s="1" t="s">
        <v>12560</v>
      </c>
      <c r="C9200" s="1" t="s">
        <v>12665</v>
      </c>
      <c r="D9200" s="1" t="s">
        <v>12621</v>
      </c>
      <c r="E9200" s="2">
        <v>54</v>
      </c>
      <c r="F9200" s="3">
        <v>4744433.09</v>
      </c>
      <c r="G9200" s="3">
        <v>1105611.1599999999</v>
      </c>
      <c r="H9200" s="4">
        <v>979027.51</v>
      </c>
      <c r="I9200" s="25"/>
      <c r="J9200" s="26" t="str">
        <f t="shared" si="862"/>
        <v>No</v>
      </c>
      <c r="K9200" s="26" t="str">
        <f t="shared" si="863"/>
        <v>GB</v>
      </c>
      <c r="L9200" s="26" t="str">
        <f t="shared" si="864"/>
        <v>Invalid</v>
      </c>
      <c r="M9200" s="26" t="str">
        <f>IF(OR(ISBLANK(B9200),ISBLANK(C9200),ISBLANK(D9200)),"Missing",IFERROR(VLOOKUP(A9200,'RM Postcodes'!$A:$B,2,0),"Invalid"))</f>
        <v>live</v>
      </c>
      <c r="N9200" s="26" t="str">
        <f t="shared" si="865"/>
        <v>OK</v>
      </c>
      <c r="O9200" s="26" t="str">
        <f t="shared" si="860"/>
        <v>OK</v>
      </c>
    </row>
    <row r="9201" spans="1:15" x14ac:dyDescent="0.2">
      <c r="A9201" s="24" t="str">
        <f t="shared" si="861"/>
        <v>WD3 3</v>
      </c>
      <c r="B9201" s="1" t="s">
        <v>12560</v>
      </c>
      <c r="C9201" s="1" t="s">
        <v>12665</v>
      </c>
      <c r="D9201" s="1" t="s">
        <v>12629</v>
      </c>
      <c r="E9201" s="2">
        <v>36</v>
      </c>
      <c r="F9201" s="3">
        <v>985432.72</v>
      </c>
      <c r="G9201" s="3">
        <v>160277.6</v>
      </c>
      <c r="H9201" s="4">
        <v>62617.51</v>
      </c>
      <c r="I9201" s="25"/>
      <c r="J9201" s="26" t="str">
        <f t="shared" si="862"/>
        <v>No</v>
      </c>
      <c r="K9201" s="26" t="str">
        <f t="shared" si="863"/>
        <v>GB</v>
      </c>
      <c r="L9201" s="26" t="str">
        <f t="shared" si="864"/>
        <v>Invalid</v>
      </c>
      <c r="M9201" s="26" t="str">
        <f>IF(OR(ISBLANK(B9201),ISBLANK(C9201),ISBLANK(D9201)),"Missing",IFERROR(VLOOKUP(A9201,'RM Postcodes'!$A:$B,2,0),"Invalid"))</f>
        <v>live</v>
      </c>
      <c r="N9201" s="26" t="str">
        <f t="shared" si="865"/>
        <v>OK</v>
      </c>
      <c r="O9201" s="26" t="str">
        <f t="shared" si="860"/>
        <v>OK</v>
      </c>
    </row>
    <row r="9202" spans="1:15" x14ac:dyDescent="0.2">
      <c r="A9202" s="24" t="str">
        <f t="shared" si="861"/>
        <v>WD3 4</v>
      </c>
      <c r="B9202" s="1" t="s">
        <v>12560</v>
      </c>
      <c r="C9202" s="1" t="s">
        <v>12665</v>
      </c>
      <c r="D9202" s="1" t="s">
        <v>12630</v>
      </c>
      <c r="E9202" s="2">
        <v>32</v>
      </c>
      <c r="F9202" s="3">
        <v>5193822.7500000009</v>
      </c>
      <c r="G9202" s="3">
        <v>3227715.12</v>
      </c>
      <c r="H9202" s="4">
        <v>681949.93</v>
      </c>
      <c r="I9202" s="25"/>
      <c r="J9202" s="26" t="str">
        <f t="shared" si="862"/>
        <v>No</v>
      </c>
      <c r="K9202" s="26" t="str">
        <f t="shared" si="863"/>
        <v>GB</v>
      </c>
      <c r="L9202" s="26" t="str">
        <f t="shared" si="864"/>
        <v>Invalid</v>
      </c>
      <c r="M9202" s="26" t="str">
        <f>IF(OR(ISBLANK(B9202),ISBLANK(C9202),ISBLANK(D9202)),"Missing",IFERROR(VLOOKUP(A9202,'RM Postcodes'!$A:$B,2,0),"Invalid"))</f>
        <v>live</v>
      </c>
      <c r="N9202" s="26" t="str">
        <f t="shared" si="865"/>
        <v>OK</v>
      </c>
      <c r="O9202" s="26" t="str">
        <f t="shared" si="860"/>
        <v>Redact</v>
      </c>
    </row>
    <row r="9203" spans="1:15" x14ac:dyDescent="0.2">
      <c r="A9203" s="24" t="str">
        <f t="shared" si="861"/>
        <v>WD3 5</v>
      </c>
      <c r="B9203" s="1" t="s">
        <v>12560</v>
      </c>
      <c r="C9203" s="1" t="s">
        <v>12665</v>
      </c>
      <c r="D9203" s="1" t="s">
        <v>12625</v>
      </c>
      <c r="E9203" s="2">
        <v>49</v>
      </c>
      <c r="F9203" s="3">
        <v>2223284.25</v>
      </c>
      <c r="G9203" s="3">
        <v>350000.1</v>
      </c>
      <c r="H9203" s="4">
        <v>223958.32</v>
      </c>
      <c r="I9203" s="25"/>
      <c r="J9203" s="26" t="str">
        <f t="shared" si="862"/>
        <v>No</v>
      </c>
      <c r="K9203" s="26" t="str">
        <f t="shared" si="863"/>
        <v>GB</v>
      </c>
      <c r="L9203" s="26" t="str">
        <f t="shared" si="864"/>
        <v>Invalid</v>
      </c>
      <c r="M9203" s="26" t="str">
        <f>IF(OR(ISBLANK(B9203),ISBLANK(C9203),ISBLANK(D9203)),"Missing",IFERROR(VLOOKUP(A9203,'RM Postcodes'!$A:$B,2,0),"Invalid"))</f>
        <v>live</v>
      </c>
      <c r="N9203" s="26" t="str">
        <f t="shared" si="865"/>
        <v>OK</v>
      </c>
      <c r="O9203" s="26" t="str">
        <f t="shared" si="860"/>
        <v>OK</v>
      </c>
    </row>
    <row r="9204" spans="1:15" x14ac:dyDescent="0.2">
      <c r="A9204" s="24" t="str">
        <f t="shared" si="861"/>
        <v>WD3 6</v>
      </c>
      <c r="B9204" s="1" t="s">
        <v>12560</v>
      </c>
      <c r="C9204" s="1" t="s">
        <v>12665</v>
      </c>
      <c r="D9204" s="1" t="s">
        <v>12622</v>
      </c>
      <c r="E9204" s="2">
        <v>6</v>
      </c>
      <c r="F9204" s="3">
        <v>153420.93</v>
      </c>
      <c r="G9204" s="3">
        <v>78333.289999999994</v>
      </c>
      <c r="H9204" s="4">
        <v>29197.239999999998</v>
      </c>
      <c r="I9204" s="25"/>
      <c r="J9204" s="26" t="str">
        <f t="shared" si="862"/>
        <v>No</v>
      </c>
      <c r="K9204" s="26" t="str">
        <f t="shared" si="863"/>
        <v>GB</v>
      </c>
      <c r="L9204" s="26" t="str">
        <f t="shared" si="864"/>
        <v>Invalid</v>
      </c>
      <c r="M9204" s="26" t="str">
        <f>IF(OR(ISBLANK(B9204),ISBLANK(C9204),ISBLANK(D9204)),"Missing",IFERROR(VLOOKUP(A9204,'RM Postcodes'!$A:$B,2,0),"Invalid"))</f>
        <v>live</v>
      </c>
      <c r="N9204" s="26" t="str">
        <f t="shared" si="865"/>
        <v>Redact</v>
      </c>
      <c r="O9204" s="26" t="str">
        <f t="shared" si="860"/>
        <v>Redact</v>
      </c>
    </row>
    <row r="9205" spans="1:15" x14ac:dyDescent="0.2">
      <c r="A9205" s="24" t="str">
        <f t="shared" si="861"/>
        <v>WD3 7</v>
      </c>
      <c r="B9205" s="1" t="s">
        <v>12560</v>
      </c>
      <c r="C9205" s="1" t="s">
        <v>12665</v>
      </c>
      <c r="D9205" s="1" t="s">
        <v>12623</v>
      </c>
      <c r="E9205" s="2">
        <v>25</v>
      </c>
      <c r="F9205" s="3">
        <v>3894676.64</v>
      </c>
      <c r="G9205" s="3">
        <v>2049650.2600000002</v>
      </c>
      <c r="H9205" s="4">
        <v>937355.69</v>
      </c>
      <c r="I9205" s="25"/>
      <c r="J9205" s="26" t="str">
        <f t="shared" si="862"/>
        <v>No</v>
      </c>
      <c r="K9205" s="26" t="str">
        <f t="shared" si="863"/>
        <v>GB</v>
      </c>
      <c r="L9205" s="26" t="str">
        <f t="shared" si="864"/>
        <v>Invalid</v>
      </c>
      <c r="M9205" s="26" t="str">
        <f>IF(OR(ISBLANK(B9205),ISBLANK(C9205),ISBLANK(D9205)),"Missing",IFERROR(VLOOKUP(A9205,'RM Postcodes'!$A:$B,2,0),"Invalid"))</f>
        <v>live</v>
      </c>
      <c r="N9205" s="26" t="str">
        <f t="shared" si="865"/>
        <v>OK</v>
      </c>
      <c r="O9205" s="26" t="str">
        <f t="shared" si="860"/>
        <v>Redact</v>
      </c>
    </row>
    <row r="9206" spans="1:15" x14ac:dyDescent="0.2">
      <c r="A9206" s="24" t="str">
        <f t="shared" si="861"/>
        <v>WD3 8</v>
      </c>
      <c r="B9206" s="1" t="s">
        <v>12560</v>
      </c>
      <c r="C9206" s="1" t="s">
        <v>12665</v>
      </c>
      <c r="D9206" s="1" t="s">
        <v>12626</v>
      </c>
      <c r="E9206" s="2">
        <v>17</v>
      </c>
      <c r="F9206" s="3">
        <v>364278.01</v>
      </c>
      <c r="G9206" s="3">
        <v>69722.009999999995</v>
      </c>
      <c r="H9206" s="4">
        <v>50356.47</v>
      </c>
      <c r="I9206" s="25"/>
      <c r="J9206" s="26" t="str">
        <f t="shared" si="862"/>
        <v>No</v>
      </c>
      <c r="K9206" s="26" t="str">
        <f t="shared" si="863"/>
        <v>GB</v>
      </c>
      <c r="L9206" s="26" t="str">
        <f t="shared" si="864"/>
        <v>Invalid</v>
      </c>
      <c r="M9206" s="26" t="str">
        <f>IF(OR(ISBLANK(B9206),ISBLANK(C9206),ISBLANK(D9206)),"Missing",IFERROR(VLOOKUP(A9206,'RM Postcodes'!$A:$B,2,0),"Invalid"))</f>
        <v>live</v>
      </c>
      <c r="N9206" s="26" t="str">
        <f t="shared" si="865"/>
        <v>OK</v>
      </c>
      <c r="O9206" s="26" t="str">
        <f t="shared" si="860"/>
        <v>OK</v>
      </c>
    </row>
    <row r="9207" spans="1:15" x14ac:dyDescent="0.2">
      <c r="A9207" s="24" t="str">
        <f t="shared" si="861"/>
        <v>WD3 9</v>
      </c>
      <c r="B9207" s="1" t="s">
        <v>12560</v>
      </c>
      <c r="C9207" s="1" t="s">
        <v>12665</v>
      </c>
      <c r="D9207" s="1" t="s">
        <v>12627</v>
      </c>
      <c r="E9207" s="2">
        <v>8</v>
      </c>
      <c r="F9207" s="3">
        <v>665895.0299999998</v>
      </c>
      <c r="G9207" s="3">
        <v>490538.47</v>
      </c>
      <c r="H9207" s="4">
        <v>48675.710000000006</v>
      </c>
      <c r="I9207" s="25"/>
      <c r="J9207" s="26" t="str">
        <f t="shared" si="862"/>
        <v>No</v>
      </c>
      <c r="K9207" s="26" t="str">
        <f t="shared" si="863"/>
        <v>GB</v>
      </c>
      <c r="L9207" s="26" t="str">
        <f t="shared" si="864"/>
        <v>Invalid</v>
      </c>
      <c r="M9207" s="26" t="str">
        <f>IF(OR(ISBLANK(B9207),ISBLANK(C9207),ISBLANK(D9207)),"Missing",IFERROR(VLOOKUP(A9207,'RM Postcodes'!$A:$B,2,0),"Invalid"))</f>
        <v>live</v>
      </c>
      <c r="N9207" s="26" t="str">
        <f t="shared" si="865"/>
        <v>Redact</v>
      </c>
      <c r="O9207" s="26" t="str">
        <f t="shared" si="860"/>
        <v>Redact</v>
      </c>
    </row>
    <row r="9208" spans="1:15" x14ac:dyDescent="0.2">
      <c r="A9208" s="24" t="str">
        <f t="shared" si="861"/>
        <v>WD4 8</v>
      </c>
      <c r="B9208" s="1" t="s">
        <v>12560</v>
      </c>
      <c r="C9208" s="1" t="s">
        <v>12666</v>
      </c>
      <c r="D9208" s="1" t="s">
        <v>12626</v>
      </c>
      <c r="E9208" s="2">
        <v>39</v>
      </c>
      <c r="F9208" s="3">
        <v>3267230.8600000003</v>
      </c>
      <c r="G9208" s="3">
        <v>2267528.62</v>
      </c>
      <c r="H9208" s="4">
        <v>196000.04</v>
      </c>
      <c r="I9208" s="25"/>
      <c r="J9208" s="26" t="str">
        <f t="shared" si="862"/>
        <v>No</v>
      </c>
      <c r="K9208" s="26" t="str">
        <f t="shared" si="863"/>
        <v>GB</v>
      </c>
      <c r="L9208" s="26" t="str">
        <f t="shared" si="864"/>
        <v>Invalid</v>
      </c>
      <c r="M9208" s="26" t="str">
        <f>IF(OR(ISBLANK(B9208),ISBLANK(C9208),ISBLANK(D9208)),"Missing",IFERROR(VLOOKUP(A9208,'RM Postcodes'!$A:$B,2,0),"Invalid"))</f>
        <v>live</v>
      </c>
      <c r="N9208" s="26" t="str">
        <f t="shared" si="865"/>
        <v>OK</v>
      </c>
      <c r="O9208" s="26" t="str">
        <f t="shared" si="860"/>
        <v>Redact</v>
      </c>
    </row>
    <row r="9209" spans="1:15" x14ac:dyDescent="0.2">
      <c r="A9209" s="24" t="str">
        <f t="shared" si="861"/>
        <v>WD4 9</v>
      </c>
      <c r="B9209" s="1" t="s">
        <v>12560</v>
      </c>
      <c r="C9209" s="1" t="s">
        <v>12666</v>
      </c>
      <c r="D9209" s="1" t="s">
        <v>12627</v>
      </c>
      <c r="E9209" s="2">
        <v>23</v>
      </c>
      <c r="F9209" s="3">
        <v>681041.62000000011</v>
      </c>
      <c r="G9209" s="3">
        <v>135416.63</v>
      </c>
      <c r="H9209" s="4">
        <v>51050.91</v>
      </c>
      <c r="I9209" s="25"/>
      <c r="J9209" s="26" t="str">
        <f t="shared" si="862"/>
        <v>No</v>
      </c>
      <c r="K9209" s="26" t="str">
        <f t="shared" si="863"/>
        <v>GB</v>
      </c>
      <c r="L9209" s="26" t="str">
        <f t="shared" si="864"/>
        <v>Invalid</v>
      </c>
      <c r="M9209" s="26" t="str">
        <f>IF(OR(ISBLANK(B9209),ISBLANK(C9209),ISBLANK(D9209)),"Missing",IFERROR(VLOOKUP(A9209,'RM Postcodes'!$A:$B,2,0),"Invalid"))</f>
        <v>live</v>
      </c>
      <c r="N9209" s="26" t="str">
        <f t="shared" si="865"/>
        <v>OK</v>
      </c>
      <c r="O9209" s="26" t="str">
        <f t="shared" si="860"/>
        <v>OK</v>
      </c>
    </row>
    <row r="9210" spans="1:15" x14ac:dyDescent="0.2">
      <c r="A9210" s="24" t="str">
        <f t="shared" si="861"/>
        <v>WD5 0</v>
      </c>
      <c r="B9210" s="1" t="s">
        <v>12560</v>
      </c>
      <c r="C9210" s="1" t="s">
        <v>12667</v>
      </c>
      <c r="D9210" s="1" t="s">
        <v>12632</v>
      </c>
      <c r="E9210" s="2">
        <v>33</v>
      </c>
      <c r="F9210" s="3">
        <v>775320.30999999994</v>
      </c>
      <c r="G9210" s="3">
        <v>53263.71</v>
      </c>
      <c r="H9210" s="4">
        <v>52956.93</v>
      </c>
      <c r="I9210" s="25"/>
      <c r="J9210" s="26" t="str">
        <f t="shared" si="862"/>
        <v>No</v>
      </c>
      <c r="K9210" s="26" t="str">
        <f t="shared" si="863"/>
        <v>GB</v>
      </c>
      <c r="L9210" s="26" t="str">
        <f t="shared" si="864"/>
        <v>Invalid</v>
      </c>
      <c r="M9210" s="26" t="str">
        <f>IF(OR(ISBLANK(B9210),ISBLANK(C9210),ISBLANK(D9210)),"Missing",IFERROR(VLOOKUP(A9210,'RM Postcodes'!$A:$B,2,0),"Invalid"))</f>
        <v>live</v>
      </c>
      <c r="N9210" s="26" t="str">
        <f t="shared" si="865"/>
        <v>OK</v>
      </c>
      <c r="O9210" s="26" t="str">
        <f t="shared" si="860"/>
        <v>OK</v>
      </c>
    </row>
    <row r="9211" spans="1:15" x14ac:dyDescent="0.2">
      <c r="A9211" s="24" t="str">
        <f t="shared" si="861"/>
        <v>WD6 1</v>
      </c>
      <c r="B9211" s="1" t="s">
        <v>12560</v>
      </c>
      <c r="C9211" s="1" t="s">
        <v>12668</v>
      </c>
      <c r="D9211" s="1" t="s">
        <v>12621</v>
      </c>
      <c r="E9211" s="2">
        <v>103</v>
      </c>
      <c r="F9211" s="3">
        <v>8544940.429999996</v>
      </c>
      <c r="G9211" s="3">
        <v>2274999.98</v>
      </c>
      <c r="H9211" s="4">
        <v>1446659.65</v>
      </c>
      <c r="I9211" s="25"/>
      <c r="J9211" s="26" t="str">
        <f t="shared" si="862"/>
        <v>No</v>
      </c>
      <c r="K9211" s="26" t="str">
        <f t="shared" si="863"/>
        <v>GB</v>
      </c>
      <c r="L9211" s="26" t="str">
        <f t="shared" si="864"/>
        <v>Invalid</v>
      </c>
      <c r="M9211" s="26" t="str">
        <f>IF(OR(ISBLANK(B9211),ISBLANK(C9211),ISBLANK(D9211)),"Missing",IFERROR(VLOOKUP(A9211,'RM Postcodes'!$A:$B,2,0),"Invalid"))</f>
        <v>live</v>
      </c>
      <c r="N9211" s="26" t="str">
        <f t="shared" si="865"/>
        <v>OK</v>
      </c>
      <c r="O9211" s="26" t="str">
        <f t="shared" si="860"/>
        <v>OK</v>
      </c>
    </row>
    <row r="9212" spans="1:15" x14ac:dyDescent="0.2">
      <c r="A9212" s="24" t="str">
        <f t="shared" si="861"/>
        <v>WD6 2</v>
      </c>
      <c r="B9212" s="1" t="s">
        <v>12560</v>
      </c>
      <c r="C9212" s="1" t="s">
        <v>12668</v>
      </c>
      <c r="D9212" s="1" t="s">
        <v>12640</v>
      </c>
      <c r="E9212" s="2">
        <v>54</v>
      </c>
      <c r="F9212" s="3">
        <v>1326519.26</v>
      </c>
      <c r="G9212" s="3">
        <v>111587.86</v>
      </c>
      <c r="H9212" s="4">
        <v>50838.14</v>
      </c>
      <c r="I9212" s="25"/>
      <c r="J9212" s="26" t="str">
        <f t="shared" si="862"/>
        <v>No</v>
      </c>
      <c r="K9212" s="26" t="str">
        <f t="shared" si="863"/>
        <v>GB</v>
      </c>
      <c r="L9212" s="26" t="str">
        <f t="shared" si="864"/>
        <v>Invalid</v>
      </c>
      <c r="M9212" s="26" t="str">
        <f>IF(OR(ISBLANK(B9212),ISBLANK(C9212),ISBLANK(D9212)),"Missing",IFERROR(VLOOKUP(A9212,'RM Postcodes'!$A:$B,2,0),"Invalid"))</f>
        <v>live</v>
      </c>
      <c r="N9212" s="26" t="str">
        <f t="shared" si="865"/>
        <v>OK</v>
      </c>
      <c r="O9212" s="26" t="str">
        <f t="shared" si="860"/>
        <v>OK</v>
      </c>
    </row>
    <row r="9213" spans="1:15" x14ac:dyDescent="0.2">
      <c r="A9213" s="24" t="str">
        <f t="shared" si="861"/>
        <v>WD6 3</v>
      </c>
      <c r="B9213" s="1" t="s">
        <v>12560</v>
      </c>
      <c r="C9213" s="1" t="s">
        <v>12668</v>
      </c>
      <c r="D9213" s="1" t="s">
        <v>12629</v>
      </c>
      <c r="E9213" s="2">
        <v>54</v>
      </c>
      <c r="F9213" s="3">
        <v>5595934.1600000001</v>
      </c>
      <c r="G9213" s="3">
        <v>3014726.64</v>
      </c>
      <c r="H9213" s="4">
        <v>470236.33</v>
      </c>
      <c r="I9213" s="25"/>
      <c r="J9213" s="26" t="str">
        <f t="shared" si="862"/>
        <v>No</v>
      </c>
      <c r="K9213" s="26" t="str">
        <f t="shared" si="863"/>
        <v>GB</v>
      </c>
      <c r="L9213" s="26" t="str">
        <f t="shared" si="864"/>
        <v>Invalid</v>
      </c>
      <c r="M9213" s="26" t="str">
        <f>IF(OR(ISBLANK(B9213),ISBLANK(C9213),ISBLANK(D9213)),"Missing",IFERROR(VLOOKUP(A9213,'RM Postcodes'!$A:$B,2,0),"Invalid"))</f>
        <v>live</v>
      </c>
      <c r="N9213" s="26" t="str">
        <f t="shared" si="865"/>
        <v>OK</v>
      </c>
      <c r="O9213" s="26" t="str">
        <f t="shared" si="860"/>
        <v>Redact</v>
      </c>
    </row>
    <row r="9214" spans="1:15" x14ac:dyDescent="0.2">
      <c r="A9214" s="24" t="str">
        <f t="shared" si="861"/>
        <v>WD6 4</v>
      </c>
      <c r="B9214" s="1" t="s">
        <v>12560</v>
      </c>
      <c r="C9214" s="1" t="s">
        <v>12668</v>
      </c>
      <c r="D9214" s="1" t="s">
        <v>12630</v>
      </c>
      <c r="E9214" s="2">
        <v>63</v>
      </c>
      <c r="F9214" s="3">
        <v>2934984.8400000008</v>
      </c>
      <c r="G9214" s="3">
        <v>642723.21</v>
      </c>
      <c r="H9214" s="4">
        <v>199999.96</v>
      </c>
      <c r="I9214" s="25"/>
      <c r="J9214" s="26" t="str">
        <f t="shared" si="862"/>
        <v>No</v>
      </c>
      <c r="K9214" s="26" t="str">
        <f t="shared" si="863"/>
        <v>GB</v>
      </c>
      <c r="L9214" s="26" t="str">
        <f t="shared" si="864"/>
        <v>Invalid</v>
      </c>
      <c r="M9214" s="26" t="str">
        <f>IF(OR(ISBLANK(B9214),ISBLANK(C9214),ISBLANK(D9214)),"Missing",IFERROR(VLOOKUP(A9214,'RM Postcodes'!$A:$B,2,0),"Invalid"))</f>
        <v>live</v>
      </c>
      <c r="N9214" s="26" t="str">
        <f t="shared" si="865"/>
        <v>OK</v>
      </c>
      <c r="O9214" s="26" t="str">
        <f t="shared" si="860"/>
        <v>OK</v>
      </c>
    </row>
    <row r="9215" spans="1:15" x14ac:dyDescent="0.2">
      <c r="A9215" s="24" t="str">
        <f t="shared" si="861"/>
        <v>WD6 5</v>
      </c>
      <c r="B9215" s="1" t="s">
        <v>12560</v>
      </c>
      <c r="C9215" s="1" t="s">
        <v>12668</v>
      </c>
      <c r="D9215" s="1" t="s">
        <v>12625</v>
      </c>
      <c r="E9215" s="2">
        <v>50</v>
      </c>
      <c r="F9215" s="3">
        <v>1173406.51</v>
      </c>
      <c r="G9215" s="3">
        <v>69166.47</v>
      </c>
      <c r="H9215" s="4">
        <v>63957.29</v>
      </c>
      <c r="I9215" s="25"/>
      <c r="J9215" s="26" t="str">
        <f t="shared" si="862"/>
        <v>No</v>
      </c>
      <c r="K9215" s="26" t="str">
        <f t="shared" si="863"/>
        <v>GB</v>
      </c>
      <c r="L9215" s="26" t="str">
        <f t="shared" si="864"/>
        <v>Invalid</v>
      </c>
      <c r="M9215" s="26" t="str">
        <f>IF(OR(ISBLANK(B9215),ISBLANK(C9215),ISBLANK(D9215)),"Missing",IFERROR(VLOOKUP(A9215,'RM Postcodes'!$A:$B,2,0),"Invalid"))</f>
        <v>live</v>
      </c>
      <c r="N9215" s="26" t="str">
        <f t="shared" si="865"/>
        <v>OK</v>
      </c>
      <c r="O9215" s="26" t="str">
        <f t="shared" si="860"/>
        <v>OK</v>
      </c>
    </row>
    <row r="9216" spans="1:15" x14ac:dyDescent="0.2">
      <c r="A9216" s="24" t="str">
        <f t="shared" si="861"/>
        <v>WD7 7</v>
      </c>
      <c r="B9216" s="1" t="s">
        <v>12560</v>
      </c>
      <c r="C9216" s="1" t="s">
        <v>12669</v>
      </c>
      <c r="D9216" s="1" t="s">
        <v>12623</v>
      </c>
      <c r="E9216" s="2">
        <v>23</v>
      </c>
      <c r="F9216" s="3">
        <v>868143.82000000007</v>
      </c>
      <c r="G9216" s="3">
        <v>174999.98</v>
      </c>
      <c r="H9216" s="4">
        <v>50519.31</v>
      </c>
      <c r="I9216" s="25"/>
      <c r="J9216" s="26" t="str">
        <f t="shared" si="862"/>
        <v>No</v>
      </c>
      <c r="K9216" s="26" t="str">
        <f t="shared" si="863"/>
        <v>GB</v>
      </c>
      <c r="L9216" s="26" t="str">
        <f t="shared" si="864"/>
        <v>Invalid</v>
      </c>
      <c r="M9216" s="26" t="str">
        <f>IF(OR(ISBLANK(B9216),ISBLANK(C9216),ISBLANK(D9216)),"Missing",IFERROR(VLOOKUP(A9216,'RM Postcodes'!$A:$B,2,0),"Invalid"))</f>
        <v>live</v>
      </c>
      <c r="N9216" s="26" t="str">
        <f t="shared" si="865"/>
        <v>OK</v>
      </c>
      <c r="O9216" s="26" t="str">
        <f t="shared" si="860"/>
        <v>OK</v>
      </c>
    </row>
    <row r="9217" spans="1:15" x14ac:dyDescent="0.2">
      <c r="A9217" s="24" t="str">
        <f t="shared" si="861"/>
        <v>WD7 8</v>
      </c>
      <c r="B9217" s="1" t="s">
        <v>12560</v>
      </c>
      <c r="C9217" s="1" t="s">
        <v>12669</v>
      </c>
      <c r="D9217" s="1" t="s">
        <v>12626</v>
      </c>
      <c r="E9217" s="2">
        <v>26</v>
      </c>
      <c r="F9217" s="3">
        <v>847016.98999999987</v>
      </c>
      <c r="G9217" s="3">
        <v>220000</v>
      </c>
      <c r="H9217" s="4">
        <v>80215.31</v>
      </c>
      <c r="I9217" s="25"/>
      <c r="J9217" s="26" t="str">
        <f t="shared" si="862"/>
        <v>No</v>
      </c>
      <c r="K9217" s="26" t="str">
        <f t="shared" si="863"/>
        <v>GB</v>
      </c>
      <c r="L9217" s="26" t="str">
        <f t="shared" si="864"/>
        <v>Invalid</v>
      </c>
      <c r="M9217" s="26" t="str">
        <f>IF(OR(ISBLANK(B9217),ISBLANK(C9217),ISBLANK(D9217)),"Missing",IFERROR(VLOOKUP(A9217,'RM Postcodes'!$A:$B,2,0),"Invalid"))</f>
        <v>live</v>
      </c>
      <c r="N9217" s="26" t="str">
        <f t="shared" si="865"/>
        <v>OK</v>
      </c>
      <c r="O9217" s="26" t="str">
        <f t="shared" si="860"/>
        <v>OK</v>
      </c>
    </row>
    <row r="9218" spans="1:15" x14ac:dyDescent="0.2">
      <c r="A9218" s="24" t="str">
        <f t="shared" si="861"/>
        <v>WD7 9</v>
      </c>
      <c r="B9218" s="1" t="s">
        <v>12560</v>
      </c>
      <c r="C9218" s="1" t="s">
        <v>12669</v>
      </c>
      <c r="D9218" s="1" t="s">
        <v>12627</v>
      </c>
      <c r="E9218" s="2">
        <v>32</v>
      </c>
      <c r="F9218" s="3">
        <v>1077767.44</v>
      </c>
      <c r="G9218" s="3">
        <v>274166.71000000002</v>
      </c>
      <c r="H9218" s="4">
        <v>184741.43000000002</v>
      </c>
      <c r="I9218" s="25"/>
      <c r="J9218" s="26" t="str">
        <f t="shared" si="862"/>
        <v>No</v>
      </c>
      <c r="K9218" s="26" t="str">
        <f t="shared" si="863"/>
        <v>GB</v>
      </c>
      <c r="L9218" s="26" t="str">
        <f t="shared" si="864"/>
        <v>Invalid</v>
      </c>
      <c r="M9218" s="26" t="str">
        <f>IF(OR(ISBLANK(B9218),ISBLANK(C9218),ISBLANK(D9218)),"Missing",IFERROR(VLOOKUP(A9218,'RM Postcodes'!$A:$B,2,0),"Invalid"))</f>
        <v>live</v>
      </c>
      <c r="N9218" s="26" t="str">
        <f t="shared" si="865"/>
        <v>OK</v>
      </c>
      <c r="O9218" s="26" t="str">
        <f t="shared" si="860"/>
        <v>OK</v>
      </c>
    </row>
    <row r="9219" spans="1:15" x14ac:dyDescent="0.2">
      <c r="A9219" s="24" t="str">
        <f t="shared" si="861"/>
        <v>WF1 1</v>
      </c>
      <c r="B9219" s="1" t="s">
        <v>12561</v>
      </c>
      <c r="C9219" s="1" t="s">
        <v>12663</v>
      </c>
      <c r="D9219" s="1" t="s">
        <v>12621</v>
      </c>
      <c r="E9219" s="2">
        <v>30</v>
      </c>
      <c r="F9219" s="3">
        <v>1469582.52</v>
      </c>
      <c r="G9219" s="3">
        <v>445574.43</v>
      </c>
      <c r="H9219" s="4">
        <v>57356.740000000005</v>
      </c>
      <c r="I9219" s="25"/>
      <c r="J9219" s="26" t="str">
        <f t="shared" si="862"/>
        <v>No</v>
      </c>
      <c r="K9219" s="26" t="str">
        <f t="shared" si="863"/>
        <v>GB</v>
      </c>
      <c r="L9219" s="26" t="str">
        <f t="shared" si="864"/>
        <v>Invalid</v>
      </c>
      <c r="M9219" s="26" t="str">
        <f>IF(OR(ISBLANK(B9219),ISBLANK(C9219),ISBLANK(D9219)),"Missing",IFERROR(VLOOKUP(A9219,'RM Postcodes'!$A:$B,2,0),"Invalid"))</f>
        <v>live</v>
      </c>
      <c r="N9219" s="26" t="str">
        <f t="shared" si="865"/>
        <v>OK</v>
      </c>
      <c r="O9219" s="26" t="str">
        <f t="shared" si="860"/>
        <v>OK</v>
      </c>
    </row>
    <row r="9220" spans="1:15" x14ac:dyDescent="0.2">
      <c r="A9220" s="24" t="str">
        <f t="shared" si="861"/>
        <v>WF1 2</v>
      </c>
      <c r="B9220" s="1" t="s">
        <v>12561</v>
      </c>
      <c r="C9220" s="1" t="s">
        <v>12663</v>
      </c>
      <c r="D9220" s="1" t="s">
        <v>12640</v>
      </c>
      <c r="E9220" s="2">
        <v>30</v>
      </c>
      <c r="F9220" s="3">
        <v>1947735.9500000002</v>
      </c>
      <c r="G9220" s="3">
        <v>693428.66999999993</v>
      </c>
      <c r="H9220" s="4">
        <v>229165.65</v>
      </c>
      <c r="I9220" s="25"/>
      <c r="J9220" s="26" t="str">
        <f t="shared" si="862"/>
        <v>No</v>
      </c>
      <c r="K9220" s="26" t="str">
        <f t="shared" si="863"/>
        <v>GB</v>
      </c>
      <c r="L9220" s="26" t="str">
        <f t="shared" si="864"/>
        <v>Invalid</v>
      </c>
      <c r="M9220" s="26" t="str">
        <f>IF(OR(ISBLANK(B9220),ISBLANK(C9220),ISBLANK(D9220)),"Missing",IFERROR(VLOOKUP(A9220,'RM Postcodes'!$A:$B,2,0),"Invalid"))</f>
        <v>live</v>
      </c>
      <c r="N9220" s="26" t="str">
        <f t="shared" si="865"/>
        <v>OK</v>
      </c>
      <c r="O9220" s="26" t="str">
        <f t="shared" si="860"/>
        <v>OK</v>
      </c>
    </row>
    <row r="9221" spans="1:15" x14ac:dyDescent="0.2">
      <c r="A9221" s="24" t="str">
        <f t="shared" si="861"/>
        <v>WF1 3</v>
      </c>
      <c r="B9221" s="1" t="s">
        <v>12561</v>
      </c>
      <c r="C9221" s="1" t="s">
        <v>12663</v>
      </c>
      <c r="D9221" s="1" t="s">
        <v>12629</v>
      </c>
      <c r="E9221" s="2">
        <v>39</v>
      </c>
      <c r="F9221" s="3">
        <v>943159.70000000019</v>
      </c>
      <c r="G9221" s="3">
        <v>52129.74</v>
      </c>
      <c r="H9221" s="4">
        <v>49414.33</v>
      </c>
      <c r="I9221" s="25"/>
      <c r="J9221" s="26" t="str">
        <f t="shared" si="862"/>
        <v>No</v>
      </c>
      <c r="K9221" s="26" t="str">
        <f t="shared" si="863"/>
        <v>GB</v>
      </c>
      <c r="L9221" s="26" t="str">
        <f t="shared" si="864"/>
        <v>Invalid</v>
      </c>
      <c r="M9221" s="26" t="str">
        <f>IF(OR(ISBLANK(B9221),ISBLANK(C9221),ISBLANK(D9221)),"Missing",IFERROR(VLOOKUP(A9221,'RM Postcodes'!$A:$B,2,0),"Invalid"))</f>
        <v>live</v>
      </c>
      <c r="N9221" s="26" t="str">
        <f t="shared" si="865"/>
        <v>OK</v>
      </c>
      <c r="O9221" s="26" t="str">
        <f t="shared" ref="O9221:O9284" si="866">IF(COUNT(E9221)=0,"Missing",IF(E9221&lt;=2,"Redact",IF(COUNTIF(F9221:H9221,"&gt;0")&lt;&gt;3,"Error",IF((G9221+H9221)/F9221&lt;60%,"OK","Redact"))))</f>
        <v>OK</v>
      </c>
    </row>
    <row r="9222" spans="1:15" x14ac:dyDescent="0.2">
      <c r="A9222" s="24" t="str">
        <f t="shared" ref="A9222:A9285" si="867">TRIM(B9222)&amp;TRIM(C9222)&amp;" "&amp;TRIM(D9222)</f>
        <v>WF1 4</v>
      </c>
      <c r="B9222" s="1" t="s">
        <v>12561</v>
      </c>
      <c r="C9222" s="1" t="s">
        <v>12663</v>
      </c>
      <c r="D9222" s="1" t="s">
        <v>12630</v>
      </c>
      <c r="E9222" s="2">
        <v>18</v>
      </c>
      <c r="F9222" s="3">
        <v>701927.62999999989</v>
      </c>
      <c r="G9222" s="3">
        <v>223986.42</v>
      </c>
      <c r="H9222" s="4">
        <v>157333.32999999999</v>
      </c>
      <c r="I9222" s="25"/>
      <c r="J9222" s="26" t="str">
        <f t="shared" ref="J9222:J9285" si="868">IF(AND(K9222="NI",L9222="OK",M9222="LIVE",N9222="OK",O9222="OK"),"yes NI",IF(AND(K9222="GB",L9222="OK",M9222="LIVE",N9222="OK",O9222="OK"),"Yes","No"))</f>
        <v>No</v>
      </c>
      <c r="K9222" s="26" t="str">
        <f t="shared" ref="K9222:K9285" si="869">IF(ISBLANK(B9222),"Missing",IF(AND(OR(LEN(B9222)=2,LEN(B9222)=1),AND(ISERROR(VALUE(LEFT(B9222,1))),ISERROR(VALUE(RIGHT(B9222,1))))),IF(OR(B9222="GY",B9222="IM",B9222="JE"),"not GB",IF(B9222="BT","NI","GB")),"Invalid"))</f>
        <v>GB</v>
      </c>
      <c r="L9222" s="26" t="str">
        <f t="shared" si="864"/>
        <v>Invalid</v>
      </c>
      <c r="M9222" s="26" t="str">
        <f>IF(OR(ISBLANK(B9222),ISBLANK(C9222),ISBLANK(D9222)),"Missing",IFERROR(VLOOKUP(A9222,'RM Postcodes'!$A:$B,2,0),"Invalid"))</f>
        <v>live</v>
      </c>
      <c r="N9222" s="26" t="str">
        <f t="shared" si="865"/>
        <v>OK</v>
      </c>
      <c r="O9222" s="26" t="str">
        <f t="shared" si="866"/>
        <v>OK</v>
      </c>
    </row>
    <row r="9223" spans="1:15" x14ac:dyDescent="0.2">
      <c r="A9223" s="24" t="str">
        <f t="shared" si="867"/>
        <v>WF1 5</v>
      </c>
      <c r="B9223" s="1" t="s">
        <v>12561</v>
      </c>
      <c r="C9223" s="1" t="s">
        <v>12663</v>
      </c>
      <c r="D9223" s="1" t="s">
        <v>12625</v>
      </c>
      <c r="E9223" s="2">
        <v>39</v>
      </c>
      <c r="F9223" s="3">
        <v>5345656.2699999996</v>
      </c>
      <c r="G9223" s="3">
        <v>2737033.3400000003</v>
      </c>
      <c r="H9223" s="4">
        <v>974866.12</v>
      </c>
      <c r="I9223" s="25"/>
      <c r="J9223" s="26" t="str">
        <f t="shared" si="868"/>
        <v>No</v>
      </c>
      <c r="K9223" s="26" t="str">
        <f t="shared" si="869"/>
        <v>GB</v>
      </c>
      <c r="L9223" s="26" t="str">
        <f t="shared" ref="L9223:L9286" si="870">IF(ISBLANK(D9223),"Missing",IF(AND(LEN(D9223)=1,ISNUMBER(VALUE(D9223))),"OK","Invalid"))</f>
        <v>Invalid</v>
      </c>
      <c r="M9223" s="26" t="str">
        <f>IF(OR(ISBLANK(B9223),ISBLANK(C9223),ISBLANK(D9223)),"Missing",IFERROR(VLOOKUP(A9223,'RM Postcodes'!$A:$B,2,0),"Invalid"))</f>
        <v>live</v>
      </c>
      <c r="N9223" s="26" t="str">
        <f t="shared" ref="N9223:N9286" si="871">IF(ISBLANK(E9223),"Missing",IF(E9223&lt;10,"Redact","OK"))</f>
        <v>OK</v>
      </c>
      <c r="O9223" s="26" t="str">
        <f t="shared" si="866"/>
        <v>Redact</v>
      </c>
    </row>
    <row r="9224" spans="1:15" x14ac:dyDescent="0.2">
      <c r="A9224" s="24" t="str">
        <f t="shared" si="867"/>
        <v>WF1 9</v>
      </c>
      <c r="B9224" s="1" t="s">
        <v>12561</v>
      </c>
      <c r="C9224" s="1" t="s">
        <v>12663</v>
      </c>
      <c r="D9224" s="1" t="s">
        <v>12627</v>
      </c>
      <c r="E9224" s="2">
        <v>1</v>
      </c>
      <c r="F9224" s="3">
        <v>8699.77</v>
      </c>
      <c r="G9224" s="3">
        <v>8699.77</v>
      </c>
      <c r="H9224" s="4">
        <v>0</v>
      </c>
      <c r="I9224" s="25"/>
      <c r="J9224" s="26" t="str">
        <f t="shared" si="868"/>
        <v>No</v>
      </c>
      <c r="K9224" s="26" t="str">
        <f t="shared" si="869"/>
        <v>GB</v>
      </c>
      <c r="L9224" s="26" t="str">
        <f t="shared" si="870"/>
        <v>Invalid</v>
      </c>
      <c r="M9224" s="26" t="str">
        <f>IF(OR(ISBLANK(B9224),ISBLANK(C9224),ISBLANK(D9224)),"Missing",IFERROR(VLOOKUP(A9224,'RM Postcodes'!$A:$B,2,0),"Invalid"))</f>
        <v>live</v>
      </c>
      <c r="N9224" s="26" t="str">
        <f t="shared" si="871"/>
        <v>Redact</v>
      </c>
      <c r="O9224" s="26" t="str">
        <f t="shared" si="866"/>
        <v>Redact</v>
      </c>
    </row>
    <row r="9225" spans="1:15" x14ac:dyDescent="0.2">
      <c r="A9225" s="24" t="str">
        <f t="shared" si="867"/>
        <v>WF10 1</v>
      </c>
      <c r="B9225" s="1" t="s">
        <v>12561</v>
      </c>
      <c r="C9225" s="1" t="s">
        <v>12620</v>
      </c>
      <c r="D9225" s="1" t="s">
        <v>12621</v>
      </c>
      <c r="E9225" s="2">
        <v>24</v>
      </c>
      <c r="F9225" s="3">
        <v>936152.12999999977</v>
      </c>
      <c r="G9225" s="3">
        <v>182291.71</v>
      </c>
      <c r="H9225" s="4">
        <v>111680.1</v>
      </c>
      <c r="I9225" s="25"/>
      <c r="J9225" s="26" t="str">
        <f t="shared" si="868"/>
        <v>No</v>
      </c>
      <c r="K9225" s="26" t="str">
        <f t="shared" si="869"/>
        <v>GB</v>
      </c>
      <c r="L9225" s="26" t="str">
        <f t="shared" si="870"/>
        <v>Invalid</v>
      </c>
      <c r="M9225" s="26" t="str">
        <f>IF(OR(ISBLANK(B9225),ISBLANK(C9225),ISBLANK(D9225)),"Missing",IFERROR(VLOOKUP(A9225,'RM Postcodes'!$A:$B,2,0),"Invalid"))</f>
        <v>live</v>
      </c>
      <c r="N9225" s="26" t="str">
        <f t="shared" si="871"/>
        <v>OK</v>
      </c>
      <c r="O9225" s="26" t="str">
        <f t="shared" si="866"/>
        <v>OK</v>
      </c>
    </row>
    <row r="9226" spans="1:15" x14ac:dyDescent="0.2">
      <c r="A9226" s="24" t="str">
        <f t="shared" si="867"/>
        <v>WF10 2</v>
      </c>
      <c r="B9226" s="1" t="s">
        <v>12561</v>
      </c>
      <c r="C9226" s="1" t="s">
        <v>12620</v>
      </c>
      <c r="D9226" s="1" t="s">
        <v>12640</v>
      </c>
      <c r="E9226" s="2">
        <v>38</v>
      </c>
      <c r="F9226" s="3">
        <v>1471407.17</v>
      </c>
      <c r="G9226" s="3">
        <v>210278.13</v>
      </c>
      <c r="H9226" s="4">
        <v>197522.49</v>
      </c>
      <c r="I9226" s="25"/>
      <c r="J9226" s="26" t="str">
        <f t="shared" si="868"/>
        <v>No</v>
      </c>
      <c r="K9226" s="26" t="str">
        <f t="shared" si="869"/>
        <v>GB</v>
      </c>
      <c r="L9226" s="26" t="str">
        <f t="shared" si="870"/>
        <v>Invalid</v>
      </c>
      <c r="M9226" s="26" t="str">
        <f>IF(OR(ISBLANK(B9226),ISBLANK(C9226),ISBLANK(D9226)),"Missing",IFERROR(VLOOKUP(A9226,'RM Postcodes'!$A:$B,2,0),"Invalid"))</f>
        <v>live</v>
      </c>
      <c r="N9226" s="26" t="str">
        <f t="shared" si="871"/>
        <v>OK</v>
      </c>
      <c r="O9226" s="26" t="str">
        <f t="shared" si="866"/>
        <v>OK</v>
      </c>
    </row>
    <row r="9227" spans="1:15" x14ac:dyDescent="0.2">
      <c r="A9227" s="24" t="str">
        <f t="shared" si="867"/>
        <v>WF10 3</v>
      </c>
      <c r="B9227" s="1" t="s">
        <v>12561</v>
      </c>
      <c r="C9227" s="1" t="s">
        <v>12620</v>
      </c>
      <c r="D9227" s="1" t="s">
        <v>12629</v>
      </c>
      <c r="E9227" s="2">
        <v>19</v>
      </c>
      <c r="F9227" s="3">
        <v>472348.17</v>
      </c>
      <c r="G9227" s="3">
        <v>160000.04</v>
      </c>
      <c r="H9227" s="4">
        <v>45485.19</v>
      </c>
      <c r="I9227" s="25"/>
      <c r="J9227" s="26" t="str">
        <f t="shared" si="868"/>
        <v>No</v>
      </c>
      <c r="K9227" s="26" t="str">
        <f t="shared" si="869"/>
        <v>GB</v>
      </c>
      <c r="L9227" s="26" t="str">
        <f t="shared" si="870"/>
        <v>Invalid</v>
      </c>
      <c r="M9227" s="26" t="str">
        <f>IF(OR(ISBLANK(B9227),ISBLANK(C9227),ISBLANK(D9227)),"Missing",IFERROR(VLOOKUP(A9227,'RM Postcodes'!$A:$B,2,0),"Invalid"))</f>
        <v>live</v>
      </c>
      <c r="N9227" s="26" t="str">
        <f t="shared" si="871"/>
        <v>OK</v>
      </c>
      <c r="O9227" s="26" t="str">
        <f t="shared" si="866"/>
        <v>OK</v>
      </c>
    </row>
    <row r="9228" spans="1:15" x14ac:dyDescent="0.2">
      <c r="A9228" s="24" t="str">
        <f t="shared" si="867"/>
        <v>WF10 4</v>
      </c>
      <c r="B9228" s="1" t="s">
        <v>12561</v>
      </c>
      <c r="C9228" s="1" t="s">
        <v>12620</v>
      </c>
      <c r="D9228" s="1" t="s">
        <v>12630</v>
      </c>
      <c r="E9228" s="2">
        <v>28</v>
      </c>
      <c r="F9228" s="3">
        <v>1207887.74</v>
      </c>
      <c r="G9228" s="3">
        <v>309371</v>
      </c>
      <c r="H9228" s="4">
        <v>224371.73</v>
      </c>
      <c r="I9228" s="25"/>
      <c r="J9228" s="26" t="str">
        <f t="shared" si="868"/>
        <v>No</v>
      </c>
      <c r="K9228" s="26" t="str">
        <f t="shared" si="869"/>
        <v>GB</v>
      </c>
      <c r="L9228" s="26" t="str">
        <f t="shared" si="870"/>
        <v>Invalid</v>
      </c>
      <c r="M9228" s="26" t="str">
        <f>IF(OR(ISBLANK(B9228),ISBLANK(C9228),ISBLANK(D9228)),"Missing",IFERROR(VLOOKUP(A9228,'RM Postcodes'!$A:$B,2,0),"Invalid"))</f>
        <v>live</v>
      </c>
      <c r="N9228" s="26" t="str">
        <f t="shared" si="871"/>
        <v>OK</v>
      </c>
      <c r="O9228" s="26" t="str">
        <f t="shared" si="866"/>
        <v>OK</v>
      </c>
    </row>
    <row r="9229" spans="1:15" x14ac:dyDescent="0.2">
      <c r="A9229" s="24" t="str">
        <f t="shared" si="867"/>
        <v>WF10 5</v>
      </c>
      <c r="B9229" s="1" t="s">
        <v>12561</v>
      </c>
      <c r="C9229" s="1" t="s">
        <v>12620</v>
      </c>
      <c r="D9229" s="1" t="s">
        <v>12625</v>
      </c>
      <c r="E9229" s="2">
        <v>35</v>
      </c>
      <c r="F9229" s="3">
        <v>2401664.92</v>
      </c>
      <c r="G9229" s="3">
        <v>1672122.2</v>
      </c>
      <c r="H9229" s="4">
        <v>75851.47</v>
      </c>
      <c r="I9229" s="25"/>
      <c r="J9229" s="26" t="str">
        <f t="shared" si="868"/>
        <v>No</v>
      </c>
      <c r="K9229" s="26" t="str">
        <f t="shared" si="869"/>
        <v>GB</v>
      </c>
      <c r="L9229" s="26" t="str">
        <f t="shared" si="870"/>
        <v>Invalid</v>
      </c>
      <c r="M9229" s="26" t="str">
        <f>IF(OR(ISBLANK(B9229),ISBLANK(C9229),ISBLANK(D9229)),"Missing",IFERROR(VLOOKUP(A9229,'RM Postcodes'!$A:$B,2,0),"Invalid"))</f>
        <v>live</v>
      </c>
      <c r="N9229" s="26" t="str">
        <f t="shared" si="871"/>
        <v>OK</v>
      </c>
      <c r="O9229" s="26" t="str">
        <f t="shared" si="866"/>
        <v>Redact</v>
      </c>
    </row>
    <row r="9230" spans="1:15" x14ac:dyDescent="0.2">
      <c r="A9230" s="24" t="str">
        <f t="shared" si="867"/>
        <v>WF11 0</v>
      </c>
      <c r="B9230" s="1" t="s">
        <v>12561</v>
      </c>
      <c r="C9230" s="1" t="s">
        <v>12624</v>
      </c>
      <c r="D9230" s="1" t="s">
        <v>12632</v>
      </c>
      <c r="E9230" s="2">
        <v>13</v>
      </c>
      <c r="F9230" s="3">
        <v>1169264.8999999999</v>
      </c>
      <c r="G9230" s="3">
        <v>408333.37</v>
      </c>
      <c r="H9230" s="4">
        <v>368551.05</v>
      </c>
      <c r="I9230" s="25"/>
      <c r="J9230" s="26" t="str">
        <f t="shared" si="868"/>
        <v>No</v>
      </c>
      <c r="K9230" s="26" t="str">
        <f t="shared" si="869"/>
        <v>GB</v>
      </c>
      <c r="L9230" s="26" t="str">
        <f t="shared" si="870"/>
        <v>Invalid</v>
      </c>
      <c r="M9230" s="26" t="str">
        <f>IF(OR(ISBLANK(B9230),ISBLANK(C9230),ISBLANK(D9230)),"Missing",IFERROR(VLOOKUP(A9230,'RM Postcodes'!$A:$B,2,0),"Invalid"))</f>
        <v>live</v>
      </c>
      <c r="N9230" s="26" t="str">
        <f t="shared" si="871"/>
        <v>OK</v>
      </c>
      <c r="O9230" s="26" t="str">
        <f t="shared" si="866"/>
        <v>Redact</v>
      </c>
    </row>
    <row r="9231" spans="1:15" x14ac:dyDescent="0.2">
      <c r="A9231" s="24" t="str">
        <f t="shared" si="867"/>
        <v>WF11 8</v>
      </c>
      <c r="B9231" s="1" t="s">
        <v>12561</v>
      </c>
      <c r="C9231" s="1" t="s">
        <v>12624</v>
      </c>
      <c r="D9231" s="1" t="s">
        <v>12626</v>
      </c>
      <c r="E9231" s="2">
        <v>14</v>
      </c>
      <c r="F9231" s="3">
        <v>790960.81</v>
      </c>
      <c r="G9231" s="3">
        <v>348284.31</v>
      </c>
      <c r="H9231" s="4">
        <v>205833.3</v>
      </c>
      <c r="I9231" s="25"/>
      <c r="J9231" s="26" t="str">
        <f t="shared" si="868"/>
        <v>No</v>
      </c>
      <c r="K9231" s="26" t="str">
        <f t="shared" si="869"/>
        <v>GB</v>
      </c>
      <c r="L9231" s="26" t="str">
        <f t="shared" si="870"/>
        <v>Invalid</v>
      </c>
      <c r="M9231" s="26" t="str">
        <f>IF(OR(ISBLANK(B9231),ISBLANK(C9231),ISBLANK(D9231)),"Missing",IFERROR(VLOOKUP(A9231,'RM Postcodes'!$A:$B,2,0),"Invalid"))</f>
        <v>live</v>
      </c>
      <c r="N9231" s="26" t="str">
        <f t="shared" si="871"/>
        <v>OK</v>
      </c>
      <c r="O9231" s="26" t="str">
        <f t="shared" si="866"/>
        <v>Redact</v>
      </c>
    </row>
    <row r="9232" spans="1:15" x14ac:dyDescent="0.2">
      <c r="A9232" s="24" t="str">
        <f t="shared" si="867"/>
        <v>WF11 9</v>
      </c>
      <c r="B9232" s="1" t="s">
        <v>12561</v>
      </c>
      <c r="C9232" s="1" t="s">
        <v>12624</v>
      </c>
      <c r="D9232" s="1" t="s">
        <v>12627</v>
      </c>
      <c r="E9232" s="2">
        <v>12</v>
      </c>
      <c r="F9232" s="3">
        <v>700585.15000000014</v>
      </c>
      <c r="G9232" s="3">
        <v>444065.8</v>
      </c>
      <c r="H9232" s="4">
        <v>63677.48</v>
      </c>
      <c r="I9232" s="25"/>
      <c r="J9232" s="26" t="str">
        <f t="shared" si="868"/>
        <v>No</v>
      </c>
      <c r="K9232" s="26" t="str">
        <f t="shared" si="869"/>
        <v>GB</v>
      </c>
      <c r="L9232" s="26" t="str">
        <f t="shared" si="870"/>
        <v>Invalid</v>
      </c>
      <c r="M9232" s="26" t="str">
        <f>IF(OR(ISBLANK(B9232),ISBLANK(C9232),ISBLANK(D9232)),"Missing",IFERROR(VLOOKUP(A9232,'RM Postcodes'!$A:$B,2,0),"Invalid"))</f>
        <v>live</v>
      </c>
      <c r="N9232" s="26" t="str">
        <f t="shared" si="871"/>
        <v>OK</v>
      </c>
      <c r="O9232" s="26" t="str">
        <f t="shared" si="866"/>
        <v>Redact</v>
      </c>
    </row>
    <row r="9233" spans="1:15" x14ac:dyDescent="0.2">
      <c r="A9233" s="24" t="str">
        <f t="shared" si="867"/>
        <v>WF12 0</v>
      </c>
      <c r="B9233" s="1" t="s">
        <v>12561</v>
      </c>
      <c r="C9233" s="1" t="s">
        <v>12628</v>
      </c>
      <c r="D9233" s="1" t="s">
        <v>12632</v>
      </c>
      <c r="E9233" s="2">
        <v>29</v>
      </c>
      <c r="F9233" s="3">
        <v>1084693.3400000001</v>
      </c>
      <c r="G9233" s="3">
        <v>372830.89</v>
      </c>
      <c r="H9233" s="4">
        <v>102083.29</v>
      </c>
      <c r="I9233" s="25"/>
      <c r="J9233" s="26" t="str">
        <f t="shared" si="868"/>
        <v>No</v>
      </c>
      <c r="K9233" s="26" t="str">
        <f t="shared" si="869"/>
        <v>GB</v>
      </c>
      <c r="L9233" s="26" t="str">
        <f t="shared" si="870"/>
        <v>Invalid</v>
      </c>
      <c r="M9233" s="26" t="str">
        <f>IF(OR(ISBLANK(B9233),ISBLANK(C9233),ISBLANK(D9233)),"Missing",IFERROR(VLOOKUP(A9233,'RM Postcodes'!$A:$B,2,0),"Invalid"))</f>
        <v>live</v>
      </c>
      <c r="N9233" s="26" t="str">
        <f t="shared" si="871"/>
        <v>OK</v>
      </c>
      <c r="O9233" s="26" t="str">
        <f t="shared" si="866"/>
        <v>OK</v>
      </c>
    </row>
    <row r="9234" spans="1:15" x14ac:dyDescent="0.2">
      <c r="A9234" s="24" t="str">
        <f t="shared" si="867"/>
        <v>WF12 7</v>
      </c>
      <c r="B9234" s="1" t="s">
        <v>12561</v>
      </c>
      <c r="C9234" s="1" t="s">
        <v>12628</v>
      </c>
      <c r="D9234" s="1" t="s">
        <v>12623</v>
      </c>
      <c r="E9234" s="2">
        <v>30</v>
      </c>
      <c r="F9234" s="3">
        <v>851336.46999999986</v>
      </c>
      <c r="G9234" s="3">
        <v>332500.01</v>
      </c>
      <c r="H9234" s="4">
        <v>51667.81</v>
      </c>
      <c r="I9234" s="25"/>
      <c r="J9234" s="26" t="str">
        <f t="shared" si="868"/>
        <v>No</v>
      </c>
      <c r="K9234" s="26" t="str">
        <f t="shared" si="869"/>
        <v>GB</v>
      </c>
      <c r="L9234" s="26" t="str">
        <f t="shared" si="870"/>
        <v>Invalid</v>
      </c>
      <c r="M9234" s="26" t="str">
        <f>IF(OR(ISBLANK(B9234),ISBLANK(C9234),ISBLANK(D9234)),"Missing",IFERROR(VLOOKUP(A9234,'RM Postcodes'!$A:$B,2,0),"Invalid"))</f>
        <v>live</v>
      </c>
      <c r="N9234" s="26" t="str">
        <f t="shared" si="871"/>
        <v>OK</v>
      </c>
      <c r="O9234" s="26" t="str">
        <f t="shared" si="866"/>
        <v>OK</v>
      </c>
    </row>
    <row r="9235" spans="1:15" x14ac:dyDescent="0.2">
      <c r="A9235" s="24" t="str">
        <f t="shared" si="867"/>
        <v>WF12 8</v>
      </c>
      <c r="B9235" s="1" t="s">
        <v>12561</v>
      </c>
      <c r="C9235" s="1" t="s">
        <v>12628</v>
      </c>
      <c r="D9235" s="1" t="s">
        <v>12626</v>
      </c>
      <c r="E9235" s="2">
        <v>12</v>
      </c>
      <c r="F9235" s="3">
        <v>1506767.1100000003</v>
      </c>
      <c r="G9235" s="3">
        <v>1319810.3799999999</v>
      </c>
      <c r="H9235" s="4">
        <v>41511.120000000003</v>
      </c>
      <c r="I9235" s="25"/>
      <c r="J9235" s="26" t="str">
        <f t="shared" si="868"/>
        <v>No</v>
      </c>
      <c r="K9235" s="26" t="str">
        <f t="shared" si="869"/>
        <v>GB</v>
      </c>
      <c r="L9235" s="26" t="str">
        <f t="shared" si="870"/>
        <v>Invalid</v>
      </c>
      <c r="M9235" s="26" t="str">
        <f>IF(OR(ISBLANK(B9235),ISBLANK(C9235),ISBLANK(D9235)),"Missing",IFERROR(VLOOKUP(A9235,'RM Postcodes'!$A:$B,2,0),"Invalid"))</f>
        <v>live</v>
      </c>
      <c r="N9235" s="26" t="str">
        <f t="shared" si="871"/>
        <v>OK</v>
      </c>
      <c r="O9235" s="26" t="str">
        <f t="shared" si="866"/>
        <v>Redact</v>
      </c>
    </row>
    <row r="9236" spans="1:15" x14ac:dyDescent="0.2">
      <c r="A9236" s="24" t="str">
        <f t="shared" si="867"/>
        <v>WF12 9</v>
      </c>
      <c r="B9236" s="1" t="s">
        <v>12561</v>
      </c>
      <c r="C9236" s="1" t="s">
        <v>12628</v>
      </c>
      <c r="D9236" s="1" t="s">
        <v>12627</v>
      </c>
      <c r="E9236" s="2">
        <v>48</v>
      </c>
      <c r="F9236" s="3">
        <v>5775122.299999997</v>
      </c>
      <c r="G9236" s="3">
        <v>1777413.27</v>
      </c>
      <c r="H9236" s="4">
        <v>916666.7</v>
      </c>
      <c r="I9236" s="25"/>
      <c r="J9236" s="26" t="str">
        <f t="shared" si="868"/>
        <v>No</v>
      </c>
      <c r="K9236" s="26" t="str">
        <f t="shared" si="869"/>
        <v>GB</v>
      </c>
      <c r="L9236" s="26" t="str">
        <f t="shared" si="870"/>
        <v>Invalid</v>
      </c>
      <c r="M9236" s="26" t="str">
        <f>IF(OR(ISBLANK(B9236),ISBLANK(C9236),ISBLANK(D9236)),"Missing",IFERROR(VLOOKUP(A9236,'RM Postcodes'!$A:$B,2,0),"Invalid"))</f>
        <v>live</v>
      </c>
      <c r="N9236" s="26" t="str">
        <f t="shared" si="871"/>
        <v>OK</v>
      </c>
      <c r="O9236" s="26" t="str">
        <f t="shared" si="866"/>
        <v>OK</v>
      </c>
    </row>
    <row r="9237" spans="1:15" x14ac:dyDescent="0.2">
      <c r="A9237" s="24" t="str">
        <f t="shared" si="867"/>
        <v>WF13 1</v>
      </c>
      <c r="B9237" s="1" t="s">
        <v>12561</v>
      </c>
      <c r="C9237" s="1" t="s">
        <v>12631</v>
      </c>
      <c r="D9237" s="1" t="s">
        <v>12621</v>
      </c>
      <c r="E9237" s="2">
        <v>18</v>
      </c>
      <c r="F9237" s="3">
        <v>734100.50999999989</v>
      </c>
      <c r="G9237" s="3">
        <v>188140.25</v>
      </c>
      <c r="H9237" s="4">
        <v>130889.56</v>
      </c>
      <c r="I9237" s="25"/>
      <c r="J9237" s="26" t="str">
        <f t="shared" si="868"/>
        <v>No</v>
      </c>
      <c r="K9237" s="26" t="str">
        <f t="shared" si="869"/>
        <v>GB</v>
      </c>
      <c r="L9237" s="26" t="str">
        <f t="shared" si="870"/>
        <v>Invalid</v>
      </c>
      <c r="M9237" s="26" t="str">
        <f>IF(OR(ISBLANK(B9237),ISBLANK(C9237),ISBLANK(D9237)),"Missing",IFERROR(VLOOKUP(A9237,'RM Postcodes'!$A:$B,2,0),"Invalid"))</f>
        <v>live</v>
      </c>
      <c r="N9237" s="26" t="str">
        <f t="shared" si="871"/>
        <v>OK</v>
      </c>
      <c r="O9237" s="26" t="str">
        <f t="shared" si="866"/>
        <v>OK</v>
      </c>
    </row>
    <row r="9238" spans="1:15" x14ac:dyDescent="0.2">
      <c r="A9238" s="24" t="str">
        <f t="shared" si="867"/>
        <v>WF13 2</v>
      </c>
      <c r="B9238" s="1" t="s">
        <v>12561</v>
      </c>
      <c r="C9238" s="1" t="s">
        <v>12631</v>
      </c>
      <c r="D9238" s="1" t="s">
        <v>12640</v>
      </c>
      <c r="E9238" s="2">
        <v>25</v>
      </c>
      <c r="F9238" s="3">
        <v>2641793.0099999993</v>
      </c>
      <c r="G9238" s="3">
        <v>1260326.33</v>
      </c>
      <c r="H9238" s="4">
        <v>384789.2</v>
      </c>
      <c r="I9238" s="25"/>
      <c r="J9238" s="26" t="str">
        <f t="shared" si="868"/>
        <v>No</v>
      </c>
      <c r="K9238" s="26" t="str">
        <f t="shared" si="869"/>
        <v>GB</v>
      </c>
      <c r="L9238" s="26" t="str">
        <f t="shared" si="870"/>
        <v>Invalid</v>
      </c>
      <c r="M9238" s="26" t="str">
        <f>IF(OR(ISBLANK(B9238),ISBLANK(C9238),ISBLANK(D9238)),"Missing",IFERROR(VLOOKUP(A9238,'RM Postcodes'!$A:$B,2,0),"Invalid"))</f>
        <v>live</v>
      </c>
      <c r="N9238" s="26" t="str">
        <f t="shared" si="871"/>
        <v>OK</v>
      </c>
      <c r="O9238" s="26" t="str">
        <f t="shared" si="866"/>
        <v>Redact</v>
      </c>
    </row>
    <row r="9239" spans="1:15" x14ac:dyDescent="0.2">
      <c r="A9239" s="24" t="str">
        <f t="shared" si="867"/>
        <v>WF13 3</v>
      </c>
      <c r="B9239" s="1" t="s">
        <v>12561</v>
      </c>
      <c r="C9239" s="1" t="s">
        <v>12631</v>
      </c>
      <c r="D9239" s="1" t="s">
        <v>12629</v>
      </c>
      <c r="E9239" s="2">
        <v>41</v>
      </c>
      <c r="F9239" s="3">
        <v>4567470.9800000004</v>
      </c>
      <c r="G9239" s="3">
        <v>2584862.2000000002</v>
      </c>
      <c r="H9239" s="4">
        <v>785584.22</v>
      </c>
      <c r="I9239" s="25"/>
      <c r="J9239" s="26" t="str">
        <f t="shared" si="868"/>
        <v>No</v>
      </c>
      <c r="K9239" s="26" t="str">
        <f t="shared" si="869"/>
        <v>GB</v>
      </c>
      <c r="L9239" s="26" t="str">
        <f t="shared" si="870"/>
        <v>Invalid</v>
      </c>
      <c r="M9239" s="26" t="str">
        <f>IF(OR(ISBLANK(B9239),ISBLANK(C9239),ISBLANK(D9239)),"Missing",IFERROR(VLOOKUP(A9239,'RM Postcodes'!$A:$B,2,0),"Invalid"))</f>
        <v>live</v>
      </c>
      <c r="N9239" s="26" t="str">
        <f t="shared" si="871"/>
        <v>OK</v>
      </c>
      <c r="O9239" s="26" t="str">
        <f t="shared" si="866"/>
        <v>Redact</v>
      </c>
    </row>
    <row r="9240" spans="1:15" x14ac:dyDescent="0.2">
      <c r="A9240" s="24" t="str">
        <f t="shared" si="867"/>
        <v>WF13 4</v>
      </c>
      <c r="B9240" s="1" t="s">
        <v>12561</v>
      </c>
      <c r="C9240" s="1" t="s">
        <v>12631</v>
      </c>
      <c r="D9240" s="1" t="s">
        <v>12630</v>
      </c>
      <c r="E9240" s="2">
        <v>17</v>
      </c>
      <c r="F9240" s="3">
        <v>1568269.59</v>
      </c>
      <c r="G9240" s="3">
        <v>1069444.44</v>
      </c>
      <c r="H9240" s="4">
        <v>146410.64000000001</v>
      </c>
      <c r="I9240" s="25"/>
      <c r="J9240" s="26" t="str">
        <f t="shared" si="868"/>
        <v>No</v>
      </c>
      <c r="K9240" s="26" t="str">
        <f t="shared" si="869"/>
        <v>GB</v>
      </c>
      <c r="L9240" s="26" t="str">
        <f t="shared" si="870"/>
        <v>Invalid</v>
      </c>
      <c r="M9240" s="26" t="str">
        <f>IF(OR(ISBLANK(B9240),ISBLANK(C9240),ISBLANK(D9240)),"Missing",IFERROR(VLOOKUP(A9240,'RM Postcodes'!$A:$B,2,0),"Invalid"))</f>
        <v>live</v>
      </c>
      <c r="N9240" s="26" t="str">
        <f t="shared" si="871"/>
        <v>OK</v>
      </c>
      <c r="O9240" s="26" t="str">
        <f t="shared" si="866"/>
        <v>Redact</v>
      </c>
    </row>
    <row r="9241" spans="1:15" x14ac:dyDescent="0.2">
      <c r="A9241" s="24" t="str">
        <f t="shared" si="867"/>
        <v>WF14 0</v>
      </c>
      <c r="B9241" s="1" t="s">
        <v>12561</v>
      </c>
      <c r="C9241" s="1" t="s">
        <v>12633</v>
      </c>
      <c r="D9241" s="1" t="s">
        <v>12632</v>
      </c>
      <c r="E9241" s="2">
        <v>21</v>
      </c>
      <c r="F9241" s="3">
        <v>1231542.3599999996</v>
      </c>
      <c r="G9241" s="3">
        <v>644096.94999999995</v>
      </c>
      <c r="H9241" s="4">
        <v>94000</v>
      </c>
      <c r="I9241" s="25"/>
      <c r="J9241" s="26" t="str">
        <f t="shared" si="868"/>
        <v>No</v>
      </c>
      <c r="K9241" s="26" t="str">
        <f t="shared" si="869"/>
        <v>GB</v>
      </c>
      <c r="L9241" s="26" t="str">
        <f t="shared" si="870"/>
        <v>Invalid</v>
      </c>
      <c r="M9241" s="26" t="str">
        <f>IF(OR(ISBLANK(B9241),ISBLANK(C9241),ISBLANK(D9241)),"Missing",IFERROR(VLOOKUP(A9241,'RM Postcodes'!$A:$B,2,0),"Invalid"))</f>
        <v>live</v>
      </c>
      <c r="N9241" s="26" t="str">
        <f t="shared" si="871"/>
        <v>OK</v>
      </c>
      <c r="O9241" s="26" t="str">
        <f t="shared" si="866"/>
        <v>OK</v>
      </c>
    </row>
    <row r="9242" spans="1:15" x14ac:dyDescent="0.2">
      <c r="A9242" s="24" t="str">
        <f t="shared" si="867"/>
        <v>WF14 8</v>
      </c>
      <c r="B9242" s="1" t="s">
        <v>12561</v>
      </c>
      <c r="C9242" s="1" t="s">
        <v>12633</v>
      </c>
      <c r="D9242" s="1" t="s">
        <v>12626</v>
      </c>
      <c r="E9242" s="2">
        <v>16</v>
      </c>
      <c r="F9242" s="3">
        <v>409819.55999999994</v>
      </c>
      <c r="G9242" s="3">
        <v>61252.259999999995</v>
      </c>
      <c r="H9242" s="4">
        <v>54999.7</v>
      </c>
      <c r="I9242" s="25"/>
      <c r="J9242" s="26" t="str">
        <f t="shared" si="868"/>
        <v>No</v>
      </c>
      <c r="K9242" s="26" t="str">
        <f t="shared" si="869"/>
        <v>GB</v>
      </c>
      <c r="L9242" s="26" t="str">
        <f t="shared" si="870"/>
        <v>Invalid</v>
      </c>
      <c r="M9242" s="26" t="str">
        <f>IF(OR(ISBLANK(B9242),ISBLANK(C9242),ISBLANK(D9242)),"Missing",IFERROR(VLOOKUP(A9242,'RM Postcodes'!$A:$B,2,0),"Invalid"))</f>
        <v>live</v>
      </c>
      <c r="N9242" s="26" t="str">
        <f t="shared" si="871"/>
        <v>OK</v>
      </c>
      <c r="O9242" s="26" t="str">
        <f t="shared" si="866"/>
        <v>OK</v>
      </c>
    </row>
    <row r="9243" spans="1:15" x14ac:dyDescent="0.2">
      <c r="A9243" s="24" t="str">
        <f t="shared" si="867"/>
        <v>WF14 9</v>
      </c>
      <c r="B9243" s="1" t="s">
        <v>12561</v>
      </c>
      <c r="C9243" s="1" t="s">
        <v>12633</v>
      </c>
      <c r="D9243" s="1" t="s">
        <v>12627</v>
      </c>
      <c r="E9243" s="2">
        <v>29</v>
      </c>
      <c r="F9243" s="3">
        <v>670729.67000000027</v>
      </c>
      <c r="G9243" s="3">
        <v>192191.48</v>
      </c>
      <c r="H9243" s="4">
        <v>59499.97</v>
      </c>
      <c r="I9243" s="25"/>
      <c r="J9243" s="26" t="str">
        <f t="shared" si="868"/>
        <v>No</v>
      </c>
      <c r="K9243" s="26" t="str">
        <f t="shared" si="869"/>
        <v>GB</v>
      </c>
      <c r="L9243" s="26" t="str">
        <f t="shared" si="870"/>
        <v>Invalid</v>
      </c>
      <c r="M9243" s="26" t="str">
        <f>IF(OR(ISBLANK(B9243),ISBLANK(C9243),ISBLANK(D9243)),"Missing",IFERROR(VLOOKUP(A9243,'RM Postcodes'!$A:$B,2,0),"Invalid"))</f>
        <v>live</v>
      </c>
      <c r="N9243" s="26" t="str">
        <f t="shared" si="871"/>
        <v>OK</v>
      </c>
      <c r="O9243" s="26" t="str">
        <f t="shared" si="866"/>
        <v>OK</v>
      </c>
    </row>
    <row r="9244" spans="1:15" x14ac:dyDescent="0.2">
      <c r="A9244" s="24" t="str">
        <f t="shared" si="867"/>
        <v>WF15 6</v>
      </c>
      <c r="B9244" s="1" t="s">
        <v>12561</v>
      </c>
      <c r="C9244" s="1" t="s">
        <v>12634</v>
      </c>
      <c r="D9244" s="1" t="s">
        <v>12622</v>
      </c>
      <c r="E9244" s="2">
        <v>13</v>
      </c>
      <c r="F9244" s="3">
        <v>592843.05000000005</v>
      </c>
      <c r="G9244" s="3">
        <v>135803.69</v>
      </c>
      <c r="H9244" s="4">
        <v>111543.07</v>
      </c>
      <c r="I9244" s="25"/>
      <c r="J9244" s="26" t="str">
        <f t="shared" si="868"/>
        <v>No</v>
      </c>
      <c r="K9244" s="26" t="str">
        <f t="shared" si="869"/>
        <v>GB</v>
      </c>
      <c r="L9244" s="26" t="str">
        <f t="shared" si="870"/>
        <v>Invalid</v>
      </c>
      <c r="M9244" s="26" t="str">
        <f>IF(OR(ISBLANK(B9244),ISBLANK(C9244),ISBLANK(D9244)),"Missing",IFERROR(VLOOKUP(A9244,'RM Postcodes'!$A:$B,2,0),"Invalid"))</f>
        <v>live</v>
      </c>
      <c r="N9244" s="26" t="str">
        <f t="shared" si="871"/>
        <v>OK</v>
      </c>
      <c r="O9244" s="26" t="str">
        <f t="shared" si="866"/>
        <v>OK</v>
      </c>
    </row>
    <row r="9245" spans="1:15" x14ac:dyDescent="0.2">
      <c r="A9245" s="24" t="str">
        <f t="shared" si="867"/>
        <v>WF15 7</v>
      </c>
      <c r="B9245" s="1" t="s">
        <v>12561</v>
      </c>
      <c r="C9245" s="1" t="s">
        <v>12634</v>
      </c>
      <c r="D9245" s="1" t="s">
        <v>12623</v>
      </c>
      <c r="E9245" s="2">
        <v>25</v>
      </c>
      <c r="F9245" s="3">
        <v>940940.31999999983</v>
      </c>
      <c r="G9245" s="3">
        <v>111229.48000000001</v>
      </c>
      <c r="H9245" s="4">
        <v>111083.61</v>
      </c>
      <c r="I9245" s="25"/>
      <c r="J9245" s="26" t="str">
        <f t="shared" si="868"/>
        <v>No</v>
      </c>
      <c r="K9245" s="26" t="str">
        <f t="shared" si="869"/>
        <v>GB</v>
      </c>
      <c r="L9245" s="26" t="str">
        <f t="shared" si="870"/>
        <v>Invalid</v>
      </c>
      <c r="M9245" s="26" t="str">
        <f>IF(OR(ISBLANK(B9245),ISBLANK(C9245),ISBLANK(D9245)),"Missing",IFERROR(VLOOKUP(A9245,'RM Postcodes'!$A:$B,2,0),"Invalid"))</f>
        <v>live</v>
      </c>
      <c r="N9245" s="26" t="str">
        <f t="shared" si="871"/>
        <v>OK</v>
      </c>
      <c r="O9245" s="26" t="str">
        <f t="shared" si="866"/>
        <v>OK</v>
      </c>
    </row>
    <row r="9246" spans="1:15" x14ac:dyDescent="0.2">
      <c r="A9246" s="24" t="str">
        <f t="shared" si="867"/>
        <v>WF15 8</v>
      </c>
      <c r="B9246" s="1" t="s">
        <v>12561</v>
      </c>
      <c r="C9246" s="1" t="s">
        <v>12634</v>
      </c>
      <c r="D9246" s="1" t="s">
        <v>12626</v>
      </c>
      <c r="E9246" s="2">
        <v>20</v>
      </c>
      <c r="F9246" s="3">
        <v>325984.58999999997</v>
      </c>
      <c r="G9246" s="3">
        <v>52598.130000000005</v>
      </c>
      <c r="H9246" s="4">
        <v>51164.05</v>
      </c>
      <c r="I9246" s="25"/>
      <c r="J9246" s="26" t="str">
        <f t="shared" si="868"/>
        <v>No</v>
      </c>
      <c r="K9246" s="26" t="str">
        <f t="shared" si="869"/>
        <v>GB</v>
      </c>
      <c r="L9246" s="26" t="str">
        <f t="shared" si="870"/>
        <v>Invalid</v>
      </c>
      <c r="M9246" s="26" t="str">
        <f>IF(OR(ISBLANK(B9246),ISBLANK(C9246),ISBLANK(D9246)),"Missing",IFERROR(VLOOKUP(A9246,'RM Postcodes'!$A:$B,2,0),"Invalid"))</f>
        <v>live</v>
      </c>
      <c r="N9246" s="26" t="str">
        <f t="shared" si="871"/>
        <v>OK</v>
      </c>
      <c r="O9246" s="26" t="str">
        <f t="shared" si="866"/>
        <v>OK</v>
      </c>
    </row>
    <row r="9247" spans="1:15" x14ac:dyDescent="0.2">
      <c r="A9247" s="24" t="str">
        <f t="shared" si="867"/>
        <v>WF16 0</v>
      </c>
      <c r="B9247" s="1" t="s">
        <v>12561</v>
      </c>
      <c r="C9247" s="1" t="s">
        <v>12635</v>
      </c>
      <c r="D9247" s="1" t="s">
        <v>12632</v>
      </c>
      <c r="E9247" s="2">
        <v>27</v>
      </c>
      <c r="F9247" s="3">
        <v>3529512.9099999997</v>
      </c>
      <c r="G9247" s="3">
        <v>1960443.62</v>
      </c>
      <c r="H9247" s="4">
        <v>324465.63</v>
      </c>
      <c r="I9247" s="25"/>
      <c r="J9247" s="26" t="str">
        <f t="shared" si="868"/>
        <v>No</v>
      </c>
      <c r="K9247" s="26" t="str">
        <f t="shared" si="869"/>
        <v>GB</v>
      </c>
      <c r="L9247" s="26" t="str">
        <f t="shared" si="870"/>
        <v>Invalid</v>
      </c>
      <c r="M9247" s="26" t="str">
        <f>IF(OR(ISBLANK(B9247),ISBLANK(C9247),ISBLANK(D9247)),"Missing",IFERROR(VLOOKUP(A9247,'RM Postcodes'!$A:$B,2,0),"Invalid"))</f>
        <v>live</v>
      </c>
      <c r="N9247" s="26" t="str">
        <f t="shared" si="871"/>
        <v>OK</v>
      </c>
      <c r="O9247" s="26" t="str">
        <f t="shared" si="866"/>
        <v>Redact</v>
      </c>
    </row>
    <row r="9248" spans="1:15" x14ac:dyDescent="0.2">
      <c r="A9248" s="24" t="str">
        <f t="shared" si="867"/>
        <v>WF16 9</v>
      </c>
      <c r="B9248" s="1" t="s">
        <v>12561</v>
      </c>
      <c r="C9248" s="1" t="s">
        <v>12635</v>
      </c>
      <c r="D9248" s="1" t="s">
        <v>12627</v>
      </c>
      <c r="E9248" s="2">
        <v>20</v>
      </c>
      <c r="F9248" s="3">
        <v>573749.00000000023</v>
      </c>
      <c r="G9248" s="3">
        <v>70069.919999999998</v>
      </c>
      <c r="H9248" s="4">
        <v>50730.23</v>
      </c>
      <c r="I9248" s="25"/>
      <c r="J9248" s="26" t="str">
        <f t="shared" si="868"/>
        <v>No</v>
      </c>
      <c r="K9248" s="26" t="str">
        <f t="shared" si="869"/>
        <v>GB</v>
      </c>
      <c r="L9248" s="26" t="str">
        <f t="shared" si="870"/>
        <v>Invalid</v>
      </c>
      <c r="M9248" s="26" t="str">
        <f>IF(OR(ISBLANK(B9248),ISBLANK(C9248),ISBLANK(D9248)),"Missing",IFERROR(VLOOKUP(A9248,'RM Postcodes'!$A:$B,2,0),"Invalid"))</f>
        <v>live</v>
      </c>
      <c r="N9248" s="26" t="str">
        <f t="shared" si="871"/>
        <v>OK</v>
      </c>
      <c r="O9248" s="26" t="str">
        <f t="shared" si="866"/>
        <v>OK</v>
      </c>
    </row>
    <row r="9249" spans="1:15" x14ac:dyDescent="0.2">
      <c r="A9249" s="24" t="str">
        <f t="shared" si="867"/>
        <v>WF17 0</v>
      </c>
      <c r="B9249" s="1" t="s">
        <v>12561</v>
      </c>
      <c r="C9249" s="1" t="s">
        <v>12672</v>
      </c>
      <c r="D9249" s="1" t="s">
        <v>12632</v>
      </c>
      <c r="E9249" s="2">
        <v>21</v>
      </c>
      <c r="F9249" s="3">
        <v>1086353.6599999997</v>
      </c>
      <c r="G9249" s="3">
        <v>466666.68</v>
      </c>
      <c r="H9249" s="4">
        <v>101407.65999999999</v>
      </c>
      <c r="I9249" s="25"/>
      <c r="J9249" s="26" t="str">
        <f t="shared" si="868"/>
        <v>No</v>
      </c>
      <c r="K9249" s="26" t="str">
        <f t="shared" si="869"/>
        <v>GB</v>
      </c>
      <c r="L9249" s="26" t="str">
        <f t="shared" si="870"/>
        <v>Invalid</v>
      </c>
      <c r="M9249" s="26" t="str">
        <f>IF(OR(ISBLANK(B9249),ISBLANK(C9249),ISBLANK(D9249)),"Missing",IFERROR(VLOOKUP(A9249,'RM Postcodes'!$A:$B,2,0),"Invalid"))</f>
        <v>live</v>
      </c>
      <c r="N9249" s="26" t="str">
        <f t="shared" si="871"/>
        <v>OK</v>
      </c>
      <c r="O9249" s="26" t="str">
        <f t="shared" si="866"/>
        <v>OK</v>
      </c>
    </row>
    <row r="9250" spans="1:15" x14ac:dyDescent="0.2">
      <c r="A9250" s="24" t="str">
        <f t="shared" si="867"/>
        <v>WF17 5</v>
      </c>
      <c r="B9250" s="1" t="s">
        <v>12561</v>
      </c>
      <c r="C9250" s="1" t="s">
        <v>12672</v>
      </c>
      <c r="D9250" s="1" t="s">
        <v>12625</v>
      </c>
      <c r="E9250" s="2">
        <v>20</v>
      </c>
      <c r="F9250" s="3">
        <v>3289699.129999999</v>
      </c>
      <c r="G9250" s="3">
        <v>1700035.2</v>
      </c>
      <c r="H9250" s="4">
        <v>571876.56000000006</v>
      </c>
      <c r="I9250" s="25"/>
      <c r="J9250" s="26" t="str">
        <f t="shared" si="868"/>
        <v>No</v>
      </c>
      <c r="K9250" s="26" t="str">
        <f t="shared" si="869"/>
        <v>GB</v>
      </c>
      <c r="L9250" s="26" t="str">
        <f t="shared" si="870"/>
        <v>Invalid</v>
      </c>
      <c r="M9250" s="26" t="str">
        <f>IF(OR(ISBLANK(B9250),ISBLANK(C9250),ISBLANK(D9250)),"Missing",IFERROR(VLOOKUP(A9250,'RM Postcodes'!$A:$B,2,0),"Invalid"))</f>
        <v>live</v>
      </c>
      <c r="N9250" s="26" t="str">
        <f t="shared" si="871"/>
        <v>OK</v>
      </c>
      <c r="O9250" s="26" t="str">
        <f t="shared" si="866"/>
        <v>Redact</v>
      </c>
    </row>
    <row r="9251" spans="1:15" x14ac:dyDescent="0.2">
      <c r="A9251" s="24" t="str">
        <f t="shared" si="867"/>
        <v>WF17 6</v>
      </c>
      <c r="B9251" s="1" t="s">
        <v>12561</v>
      </c>
      <c r="C9251" s="1" t="s">
        <v>12672</v>
      </c>
      <c r="D9251" s="1" t="s">
        <v>12622</v>
      </c>
      <c r="E9251" s="2">
        <v>24</v>
      </c>
      <c r="F9251" s="3">
        <v>1151330.6300000001</v>
      </c>
      <c r="G9251" s="3">
        <v>235000</v>
      </c>
      <c r="H9251" s="4">
        <v>213783.96</v>
      </c>
      <c r="I9251" s="25"/>
      <c r="J9251" s="26" t="str">
        <f t="shared" si="868"/>
        <v>No</v>
      </c>
      <c r="K9251" s="26" t="str">
        <f t="shared" si="869"/>
        <v>GB</v>
      </c>
      <c r="L9251" s="26" t="str">
        <f t="shared" si="870"/>
        <v>Invalid</v>
      </c>
      <c r="M9251" s="26" t="str">
        <f>IF(OR(ISBLANK(B9251),ISBLANK(C9251),ISBLANK(D9251)),"Missing",IFERROR(VLOOKUP(A9251,'RM Postcodes'!$A:$B,2,0),"Invalid"))</f>
        <v>live</v>
      </c>
      <c r="N9251" s="26" t="str">
        <f t="shared" si="871"/>
        <v>OK</v>
      </c>
      <c r="O9251" s="26" t="str">
        <f t="shared" si="866"/>
        <v>OK</v>
      </c>
    </row>
    <row r="9252" spans="1:15" x14ac:dyDescent="0.2">
      <c r="A9252" s="24" t="str">
        <f t="shared" si="867"/>
        <v>WF17 7</v>
      </c>
      <c r="B9252" s="1" t="s">
        <v>12561</v>
      </c>
      <c r="C9252" s="1" t="s">
        <v>12672</v>
      </c>
      <c r="D9252" s="1" t="s">
        <v>12623</v>
      </c>
      <c r="E9252" s="2">
        <v>14</v>
      </c>
      <c r="F9252" s="3">
        <v>525522.18999999994</v>
      </c>
      <c r="G9252" s="3">
        <v>165135.24</v>
      </c>
      <c r="H9252" s="4">
        <v>129203.28</v>
      </c>
      <c r="I9252" s="25"/>
      <c r="J9252" s="26" t="str">
        <f t="shared" si="868"/>
        <v>No</v>
      </c>
      <c r="K9252" s="26" t="str">
        <f t="shared" si="869"/>
        <v>GB</v>
      </c>
      <c r="L9252" s="26" t="str">
        <f t="shared" si="870"/>
        <v>Invalid</v>
      </c>
      <c r="M9252" s="26" t="str">
        <f>IF(OR(ISBLANK(B9252),ISBLANK(C9252),ISBLANK(D9252)),"Missing",IFERROR(VLOOKUP(A9252,'RM Postcodes'!$A:$B,2,0),"Invalid"))</f>
        <v>live</v>
      </c>
      <c r="N9252" s="26" t="str">
        <f t="shared" si="871"/>
        <v>OK</v>
      </c>
      <c r="O9252" s="26" t="str">
        <f t="shared" si="866"/>
        <v>OK</v>
      </c>
    </row>
    <row r="9253" spans="1:15" x14ac:dyDescent="0.2">
      <c r="A9253" s="24" t="str">
        <f t="shared" si="867"/>
        <v>WF17 8</v>
      </c>
      <c r="B9253" s="1" t="s">
        <v>12561</v>
      </c>
      <c r="C9253" s="1" t="s">
        <v>12672</v>
      </c>
      <c r="D9253" s="1" t="s">
        <v>12626</v>
      </c>
      <c r="E9253" s="2">
        <v>32</v>
      </c>
      <c r="F9253" s="3">
        <v>1000351.08</v>
      </c>
      <c r="G9253" s="3">
        <v>56932.13</v>
      </c>
      <c r="H9253" s="4">
        <v>50942.74</v>
      </c>
      <c r="I9253" s="25"/>
      <c r="J9253" s="26" t="str">
        <f t="shared" si="868"/>
        <v>No</v>
      </c>
      <c r="K9253" s="26" t="str">
        <f t="shared" si="869"/>
        <v>GB</v>
      </c>
      <c r="L9253" s="26" t="str">
        <f t="shared" si="870"/>
        <v>Invalid</v>
      </c>
      <c r="M9253" s="26" t="str">
        <f>IF(OR(ISBLANK(B9253),ISBLANK(C9253),ISBLANK(D9253)),"Missing",IFERROR(VLOOKUP(A9253,'RM Postcodes'!$A:$B,2,0),"Invalid"))</f>
        <v>live</v>
      </c>
      <c r="N9253" s="26" t="str">
        <f t="shared" si="871"/>
        <v>OK</v>
      </c>
      <c r="O9253" s="26" t="str">
        <f t="shared" si="866"/>
        <v>OK</v>
      </c>
    </row>
    <row r="9254" spans="1:15" x14ac:dyDescent="0.2">
      <c r="A9254" s="24" t="str">
        <f t="shared" si="867"/>
        <v>WF17 9</v>
      </c>
      <c r="B9254" s="1" t="s">
        <v>12561</v>
      </c>
      <c r="C9254" s="1" t="s">
        <v>12672</v>
      </c>
      <c r="D9254" s="1" t="s">
        <v>12627</v>
      </c>
      <c r="E9254" s="2">
        <v>30</v>
      </c>
      <c r="F9254" s="3">
        <v>954515.89000000013</v>
      </c>
      <c r="G9254" s="3">
        <v>215295.07</v>
      </c>
      <c r="H9254" s="4">
        <v>119000.03</v>
      </c>
      <c r="I9254" s="25"/>
      <c r="J9254" s="26" t="str">
        <f t="shared" si="868"/>
        <v>No</v>
      </c>
      <c r="K9254" s="26" t="str">
        <f t="shared" si="869"/>
        <v>GB</v>
      </c>
      <c r="L9254" s="26" t="str">
        <f t="shared" si="870"/>
        <v>Invalid</v>
      </c>
      <c r="M9254" s="26" t="str">
        <f>IF(OR(ISBLANK(B9254),ISBLANK(C9254),ISBLANK(D9254)),"Missing",IFERROR(VLOOKUP(A9254,'RM Postcodes'!$A:$B,2,0),"Invalid"))</f>
        <v>live</v>
      </c>
      <c r="N9254" s="26" t="str">
        <f t="shared" si="871"/>
        <v>OK</v>
      </c>
      <c r="O9254" s="26" t="str">
        <f t="shared" si="866"/>
        <v>OK</v>
      </c>
    </row>
    <row r="9255" spans="1:15" x14ac:dyDescent="0.2">
      <c r="A9255" s="24" t="str">
        <f t="shared" si="867"/>
        <v>WF2 0</v>
      </c>
      <c r="B9255" s="1" t="s">
        <v>12561</v>
      </c>
      <c r="C9255" s="1" t="s">
        <v>12664</v>
      </c>
      <c r="D9255" s="1" t="s">
        <v>12632</v>
      </c>
      <c r="E9255" s="2">
        <v>34</v>
      </c>
      <c r="F9255" s="3">
        <v>1181407.2900000003</v>
      </c>
      <c r="G9255" s="3">
        <v>195833.29</v>
      </c>
      <c r="H9255" s="4">
        <v>195833.29</v>
      </c>
      <c r="I9255" s="25"/>
      <c r="J9255" s="26" t="str">
        <f t="shared" si="868"/>
        <v>No</v>
      </c>
      <c r="K9255" s="26" t="str">
        <f t="shared" si="869"/>
        <v>GB</v>
      </c>
      <c r="L9255" s="26" t="str">
        <f t="shared" si="870"/>
        <v>Invalid</v>
      </c>
      <c r="M9255" s="26" t="str">
        <f>IF(OR(ISBLANK(B9255),ISBLANK(C9255),ISBLANK(D9255)),"Missing",IFERROR(VLOOKUP(A9255,'RM Postcodes'!$A:$B,2,0),"Invalid"))</f>
        <v>live</v>
      </c>
      <c r="N9255" s="26" t="str">
        <f t="shared" si="871"/>
        <v>OK</v>
      </c>
      <c r="O9255" s="26" t="str">
        <f t="shared" si="866"/>
        <v>OK</v>
      </c>
    </row>
    <row r="9256" spans="1:15" x14ac:dyDescent="0.2">
      <c r="A9256" s="24" t="str">
        <f t="shared" si="867"/>
        <v>WF2 6</v>
      </c>
      <c r="B9256" s="1" t="s">
        <v>12561</v>
      </c>
      <c r="C9256" s="1" t="s">
        <v>12664</v>
      </c>
      <c r="D9256" s="1" t="s">
        <v>12622</v>
      </c>
      <c r="E9256" s="2">
        <v>36</v>
      </c>
      <c r="F9256" s="3">
        <v>896692.92</v>
      </c>
      <c r="G9256" s="3">
        <v>196666.67</v>
      </c>
      <c r="H9256" s="4">
        <v>66963.76999999999</v>
      </c>
      <c r="I9256" s="25"/>
      <c r="J9256" s="26" t="str">
        <f t="shared" si="868"/>
        <v>No</v>
      </c>
      <c r="K9256" s="26" t="str">
        <f t="shared" si="869"/>
        <v>GB</v>
      </c>
      <c r="L9256" s="26" t="str">
        <f t="shared" si="870"/>
        <v>Invalid</v>
      </c>
      <c r="M9256" s="26" t="str">
        <f>IF(OR(ISBLANK(B9256),ISBLANK(C9256),ISBLANK(D9256)),"Missing",IFERROR(VLOOKUP(A9256,'RM Postcodes'!$A:$B,2,0),"Invalid"))</f>
        <v>live</v>
      </c>
      <c r="N9256" s="26" t="str">
        <f t="shared" si="871"/>
        <v>OK</v>
      </c>
      <c r="O9256" s="26" t="str">
        <f t="shared" si="866"/>
        <v>OK</v>
      </c>
    </row>
    <row r="9257" spans="1:15" x14ac:dyDescent="0.2">
      <c r="A9257" s="24" t="str">
        <f t="shared" si="867"/>
        <v>WF2 7</v>
      </c>
      <c r="B9257" s="1" t="s">
        <v>12561</v>
      </c>
      <c r="C9257" s="1" t="s">
        <v>12664</v>
      </c>
      <c r="D9257" s="1" t="s">
        <v>12623</v>
      </c>
      <c r="E9257" s="2">
        <v>32</v>
      </c>
      <c r="F9257" s="3">
        <v>2277392.8999999994</v>
      </c>
      <c r="G9257" s="3">
        <v>810791.9</v>
      </c>
      <c r="H9257" s="4">
        <v>293975.44999999995</v>
      </c>
      <c r="I9257" s="25"/>
      <c r="J9257" s="26" t="str">
        <f t="shared" si="868"/>
        <v>No</v>
      </c>
      <c r="K9257" s="26" t="str">
        <f t="shared" si="869"/>
        <v>GB</v>
      </c>
      <c r="L9257" s="26" t="str">
        <f t="shared" si="870"/>
        <v>Invalid</v>
      </c>
      <c r="M9257" s="26" t="str">
        <f>IF(OR(ISBLANK(B9257),ISBLANK(C9257),ISBLANK(D9257)),"Missing",IFERROR(VLOOKUP(A9257,'RM Postcodes'!$A:$B,2,0),"Invalid"))</f>
        <v>live</v>
      </c>
      <c r="N9257" s="26" t="str">
        <f t="shared" si="871"/>
        <v>OK</v>
      </c>
      <c r="O9257" s="26" t="str">
        <f t="shared" si="866"/>
        <v>OK</v>
      </c>
    </row>
    <row r="9258" spans="1:15" x14ac:dyDescent="0.2">
      <c r="A9258" s="24" t="str">
        <f t="shared" si="867"/>
        <v>WF2 8</v>
      </c>
      <c r="B9258" s="1" t="s">
        <v>12561</v>
      </c>
      <c r="C9258" s="1" t="s">
        <v>12664</v>
      </c>
      <c r="D9258" s="1" t="s">
        <v>12626</v>
      </c>
      <c r="E9258" s="2">
        <v>37</v>
      </c>
      <c r="F9258" s="3">
        <v>1185670.46</v>
      </c>
      <c r="G9258" s="3">
        <v>375995.28</v>
      </c>
      <c r="H9258" s="4">
        <v>55793.02</v>
      </c>
      <c r="I9258" s="25"/>
      <c r="J9258" s="26" t="str">
        <f t="shared" si="868"/>
        <v>No</v>
      </c>
      <c r="K9258" s="26" t="str">
        <f t="shared" si="869"/>
        <v>GB</v>
      </c>
      <c r="L9258" s="26" t="str">
        <f t="shared" si="870"/>
        <v>Invalid</v>
      </c>
      <c r="M9258" s="26" t="str">
        <f>IF(OR(ISBLANK(B9258),ISBLANK(C9258),ISBLANK(D9258)),"Missing",IFERROR(VLOOKUP(A9258,'RM Postcodes'!$A:$B,2,0),"Invalid"))</f>
        <v>live</v>
      </c>
      <c r="N9258" s="26" t="str">
        <f t="shared" si="871"/>
        <v>OK</v>
      </c>
      <c r="O9258" s="26" t="str">
        <f t="shared" si="866"/>
        <v>OK</v>
      </c>
    </row>
    <row r="9259" spans="1:15" x14ac:dyDescent="0.2">
      <c r="A9259" s="24" t="str">
        <f t="shared" si="867"/>
        <v>WF2 9</v>
      </c>
      <c r="B9259" s="1" t="s">
        <v>12561</v>
      </c>
      <c r="C9259" s="1" t="s">
        <v>12664</v>
      </c>
      <c r="D9259" s="1" t="s">
        <v>12627</v>
      </c>
      <c r="E9259" s="2">
        <v>33</v>
      </c>
      <c r="F9259" s="3">
        <v>1079215.19</v>
      </c>
      <c r="G9259" s="3">
        <v>118783.3</v>
      </c>
      <c r="H9259" s="4">
        <v>99076.12</v>
      </c>
      <c r="I9259" s="25"/>
      <c r="J9259" s="26" t="str">
        <f t="shared" si="868"/>
        <v>No</v>
      </c>
      <c r="K9259" s="26" t="str">
        <f t="shared" si="869"/>
        <v>GB</v>
      </c>
      <c r="L9259" s="26" t="str">
        <f t="shared" si="870"/>
        <v>Invalid</v>
      </c>
      <c r="M9259" s="26" t="str">
        <f>IF(OR(ISBLANK(B9259),ISBLANK(C9259),ISBLANK(D9259)),"Missing",IFERROR(VLOOKUP(A9259,'RM Postcodes'!$A:$B,2,0),"Invalid"))</f>
        <v>live</v>
      </c>
      <c r="N9259" s="26" t="str">
        <f t="shared" si="871"/>
        <v>OK</v>
      </c>
      <c r="O9259" s="26" t="str">
        <f t="shared" si="866"/>
        <v>OK</v>
      </c>
    </row>
    <row r="9260" spans="1:15" x14ac:dyDescent="0.2">
      <c r="A9260" s="24" t="str">
        <f t="shared" si="867"/>
        <v>WF3 1</v>
      </c>
      <c r="B9260" s="1" t="s">
        <v>12561</v>
      </c>
      <c r="C9260" s="1" t="s">
        <v>12665</v>
      </c>
      <c r="D9260" s="1" t="s">
        <v>12621</v>
      </c>
      <c r="E9260" s="2">
        <v>43</v>
      </c>
      <c r="F9260" s="3">
        <v>1077710.9999999998</v>
      </c>
      <c r="G9260" s="3">
        <v>165608.20000000001</v>
      </c>
      <c r="H9260" s="4">
        <v>81073.930000000008</v>
      </c>
      <c r="I9260" s="25"/>
      <c r="J9260" s="26" t="str">
        <f t="shared" si="868"/>
        <v>No</v>
      </c>
      <c r="K9260" s="26" t="str">
        <f t="shared" si="869"/>
        <v>GB</v>
      </c>
      <c r="L9260" s="26" t="str">
        <f t="shared" si="870"/>
        <v>Invalid</v>
      </c>
      <c r="M9260" s="26" t="str">
        <f>IF(OR(ISBLANK(B9260),ISBLANK(C9260),ISBLANK(D9260)),"Missing",IFERROR(VLOOKUP(A9260,'RM Postcodes'!$A:$B,2,0),"Invalid"))</f>
        <v>live</v>
      </c>
      <c r="N9260" s="26" t="str">
        <f t="shared" si="871"/>
        <v>OK</v>
      </c>
      <c r="O9260" s="26" t="str">
        <f t="shared" si="866"/>
        <v>OK</v>
      </c>
    </row>
    <row r="9261" spans="1:15" x14ac:dyDescent="0.2">
      <c r="A9261" s="24" t="str">
        <f t="shared" si="867"/>
        <v>WF3 2</v>
      </c>
      <c r="B9261" s="1" t="s">
        <v>12561</v>
      </c>
      <c r="C9261" s="1" t="s">
        <v>12665</v>
      </c>
      <c r="D9261" s="1" t="s">
        <v>12640</v>
      </c>
      <c r="E9261" s="2">
        <v>17</v>
      </c>
      <c r="F9261" s="3">
        <v>980350.6399999999</v>
      </c>
      <c r="G9261" s="3">
        <v>769382.96</v>
      </c>
      <c r="H9261" s="4">
        <v>39692.85</v>
      </c>
      <c r="I9261" s="25"/>
      <c r="J9261" s="26" t="str">
        <f t="shared" si="868"/>
        <v>No</v>
      </c>
      <c r="K9261" s="26" t="str">
        <f t="shared" si="869"/>
        <v>GB</v>
      </c>
      <c r="L9261" s="26" t="str">
        <f t="shared" si="870"/>
        <v>Invalid</v>
      </c>
      <c r="M9261" s="26" t="str">
        <f>IF(OR(ISBLANK(B9261),ISBLANK(C9261),ISBLANK(D9261)),"Missing",IFERROR(VLOOKUP(A9261,'RM Postcodes'!$A:$B,2,0),"Invalid"))</f>
        <v>live</v>
      </c>
      <c r="N9261" s="26" t="str">
        <f t="shared" si="871"/>
        <v>OK</v>
      </c>
      <c r="O9261" s="26" t="str">
        <f t="shared" si="866"/>
        <v>Redact</v>
      </c>
    </row>
    <row r="9262" spans="1:15" x14ac:dyDescent="0.2">
      <c r="A9262" s="24" t="str">
        <f t="shared" si="867"/>
        <v>WF3 3</v>
      </c>
      <c r="B9262" s="1" t="s">
        <v>12561</v>
      </c>
      <c r="C9262" s="1" t="s">
        <v>12665</v>
      </c>
      <c r="D9262" s="1" t="s">
        <v>12629</v>
      </c>
      <c r="E9262" s="2">
        <v>51</v>
      </c>
      <c r="F9262" s="3">
        <v>2322196.3099999996</v>
      </c>
      <c r="G9262" s="3">
        <v>726833.36</v>
      </c>
      <c r="H9262" s="4">
        <v>237311.55</v>
      </c>
      <c r="I9262" s="25"/>
      <c r="J9262" s="26" t="str">
        <f t="shared" si="868"/>
        <v>No</v>
      </c>
      <c r="K9262" s="26" t="str">
        <f t="shared" si="869"/>
        <v>GB</v>
      </c>
      <c r="L9262" s="26" t="str">
        <f t="shared" si="870"/>
        <v>Invalid</v>
      </c>
      <c r="M9262" s="26" t="str">
        <f>IF(OR(ISBLANK(B9262),ISBLANK(C9262),ISBLANK(D9262)),"Missing",IFERROR(VLOOKUP(A9262,'RM Postcodes'!$A:$B,2,0),"Invalid"))</f>
        <v>live</v>
      </c>
      <c r="N9262" s="26" t="str">
        <f t="shared" si="871"/>
        <v>OK</v>
      </c>
      <c r="O9262" s="26" t="str">
        <f t="shared" si="866"/>
        <v>OK</v>
      </c>
    </row>
    <row r="9263" spans="1:15" x14ac:dyDescent="0.2">
      <c r="A9263" s="24" t="str">
        <f t="shared" si="867"/>
        <v>WF3 4</v>
      </c>
      <c r="B9263" s="1" t="s">
        <v>12561</v>
      </c>
      <c r="C9263" s="1" t="s">
        <v>12665</v>
      </c>
      <c r="D9263" s="1" t="s">
        <v>12630</v>
      </c>
      <c r="E9263" s="2">
        <v>34</v>
      </c>
      <c r="F9263" s="3">
        <v>777532.03999999992</v>
      </c>
      <c r="G9263" s="3">
        <v>166446.38999999998</v>
      </c>
      <c r="H9263" s="4">
        <v>62742.75</v>
      </c>
      <c r="I9263" s="25"/>
      <c r="J9263" s="26" t="str">
        <f t="shared" si="868"/>
        <v>No</v>
      </c>
      <c r="K9263" s="26" t="str">
        <f t="shared" si="869"/>
        <v>GB</v>
      </c>
      <c r="L9263" s="26" t="str">
        <f t="shared" si="870"/>
        <v>Invalid</v>
      </c>
      <c r="M9263" s="26" t="str">
        <f>IF(OR(ISBLANK(B9263),ISBLANK(C9263),ISBLANK(D9263)),"Missing",IFERROR(VLOOKUP(A9263,'RM Postcodes'!$A:$B,2,0),"Invalid"))</f>
        <v>live</v>
      </c>
      <c r="N9263" s="26" t="str">
        <f t="shared" si="871"/>
        <v>OK</v>
      </c>
      <c r="O9263" s="26" t="str">
        <f t="shared" si="866"/>
        <v>OK</v>
      </c>
    </row>
    <row r="9264" spans="1:15" x14ac:dyDescent="0.2">
      <c r="A9264" s="24" t="str">
        <f t="shared" si="867"/>
        <v>WF4 1</v>
      </c>
      <c r="B9264" s="1" t="s">
        <v>12561</v>
      </c>
      <c r="C9264" s="1" t="s">
        <v>12666</v>
      </c>
      <c r="D9264" s="1" t="s">
        <v>12621</v>
      </c>
      <c r="E9264" s="2">
        <v>27</v>
      </c>
      <c r="F9264" s="3">
        <v>828449.85000000021</v>
      </c>
      <c r="G9264" s="3">
        <v>199264.90999999997</v>
      </c>
      <c r="H9264" s="4">
        <v>111211.78000000001</v>
      </c>
      <c r="I9264" s="25"/>
      <c r="J9264" s="26" t="str">
        <f t="shared" si="868"/>
        <v>No</v>
      </c>
      <c r="K9264" s="26" t="str">
        <f t="shared" si="869"/>
        <v>GB</v>
      </c>
      <c r="L9264" s="26" t="str">
        <f t="shared" si="870"/>
        <v>Invalid</v>
      </c>
      <c r="M9264" s="26" t="str">
        <f>IF(OR(ISBLANK(B9264),ISBLANK(C9264),ISBLANK(D9264)),"Missing",IFERROR(VLOOKUP(A9264,'RM Postcodes'!$A:$B,2,0),"Invalid"))</f>
        <v>live</v>
      </c>
      <c r="N9264" s="26" t="str">
        <f t="shared" si="871"/>
        <v>OK</v>
      </c>
      <c r="O9264" s="26" t="str">
        <f t="shared" si="866"/>
        <v>OK</v>
      </c>
    </row>
    <row r="9265" spans="1:15" x14ac:dyDescent="0.2">
      <c r="A9265" s="24" t="str">
        <f t="shared" si="867"/>
        <v>WF4 2</v>
      </c>
      <c r="B9265" s="1" t="s">
        <v>12561</v>
      </c>
      <c r="C9265" s="1" t="s">
        <v>12666</v>
      </c>
      <c r="D9265" s="1" t="s">
        <v>12640</v>
      </c>
      <c r="E9265" s="2">
        <v>28</v>
      </c>
      <c r="F9265" s="3">
        <v>1323386.1800000002</v>
      </c>
      <c r="G9265" s="3">
        <v>433122.09</v>
      </c>
      <c r="H9265" s="4">
        <v>147775.48000000001</v>
      </c>
      <c r="I9265" s="25"/>
      <c r="J9265" s="26" t="str">
        <f t="shared" si="868"/>
        <v>No</v>
      </c>
      <c r="K9265" s="26" t="str">
        <f t="shared" si="869"/>
        <v>GB</v>
      </c>
      <c r="L9265" s="26" t="str">
        <f t="shared" si="870"/>
        <v>Invalid</v>
      </c>
      <c r="M9265" s="26" t="str">
        <f>IF(OR(ISBLANK(B9265),ISBLANK(C9265),ISBLANK(D9265)),"Missing",IFERROR(VLOOKUP(A9265,'RM Postcodes'!$A:$B,2,0),"Invalid"))</f>
        <v>live</v>
      </c>
      <c r="N9265" s="26" t="str">
        <f t="shared" si="871"/>
        <v>OK</v>
      </c>
      <c r="O9265" s="26" t="str">
        <f t="shared" si="866"/>
        <v>OK</v>
      </c>
    </row>
    <row r="9266" spans="1:15" x14ac:dyDescent="0.2">
      <c r="A9266" s="24" t="str">
        <f t="shared" si="867"/>
        <v>WF4 3</v>
      </c>
      <c r="B9266" s="1" t="s">
        <v>12561</v>
      </c>
      <c r="C9266" s="1" t="s">
        <v>12666</v>
      </c>
      <c r="D9266" s="1" t="s">
        <v>12629</v>
      </c>
      <c r="E9266" s="2">
        <v>23</v>
      </c>
      <c r="F9266" s="3">
        <v>994903.42000000027</v>
      </c>
      <c r="G9266" s="3">
        <v>459164.43</v>
      </c>
      <c r="H9266" s="4">
        <v>142738.78999999998</v>
      </c>
      <c r="I9266" s="25"/>
      <c r="J9266" s="26" t="str">
        <f t="shared" si="868"/>
        <v>No</v>
      </c>
      <c r="K9266" s="26" t="str">
        <f t="shared" si="869"/>
        <v>GB</v>
      </c>
      <c r="L9266" s="26" t="str">
        <f t="shared" si="870"/>
        <v>Invalid</v>
      </c>
      <c r="M9266" s="26" t="str">
        <f>IF(OR(ISBLANK(B9266),ISBLANK(C9266),ISBLANK(D9266)),"Missing",IFERROR(VLOOKUP(A9266,'RM Postcodes'!$A:$B,2,0),"Invalid"))</f>
        <v>live</v>
      </c>
      <c r="N9266" s="26" t="str">
        <f t="shared" si="871"/>
        <v>OK</v>
      </c>
      <c r="O9266" s="26" t="str">
        <f t="shared" si="866"/>
        <v>Redact</v>
      </c>
    </row>
    <row r="9267" spans="1:15" x14ac:dyDescent="0.2">
      <c r="A9267" s="24" t="str">
        <f t="shared" si="867"/>
        <v>WF4 4</v>
      </c>
      <c r="B9267" s="1" t="s">
        <v>12561</v>
      </c>
      <c r="C9267" s="1" t="s">
        <v>12666</v>
      </c>
      <c r="D9267" s="1" t="s">
        <v>12630</v>
      </c>
      <c r="E9267" s="2">
        <v>45</v>
      </c>
      <c r="F9267" s="3">
        <v>2051737.1699999997</v>
      </c>
      <c r="G9267" s="3">
        <v>844149.38</v>
      </c>
      <c r="H9267" s="4">
        <v>103016.67</v>
      </c>
      <c r="I9267" s="25"/>
      <c r="J9267" s="26" t="str">
        <f t="shared" si="868"/>
        <v>No</v>
      </c>
      <c r="K9267" s="26" t="str">
        <f t="shared" si="869"/>
        <v>GB</v>
      </c>
      <c r="L9267" s="26" t="str">
        <f t="shared" si="870"/>
        <v>Invalid</v>
      </c>
      <c r="M9267" s="26" t="str">
        <f>IF(OR(ISBLANK(B9267),ISBLANK(C9267),ISBLANK(D9267)),"Missing",IFERROR(VLOOKUP(A9267,'RM Postcodes'!$A:$B,2,0),"Invalid"))</f>
        <v>live</v>
      </c>
      <c r="N9267" s="26" t="str">
        <f t="shared" si="871"/>
        <v>OK</v>
      </c>
      <c r="O9267" s="26" t="str">
        <f t="shared" si="866"/>
        <v>OK</v>
      </c>
    </row>
    <row r="9268" spans="1:15" x14ac:dyDescent="0.2">
      <c r="A9268" s="24" t="str">
        <f t="shared" si="867"/>
        <v>WF4 5</v>
      </c>
      <c r="B9268" s="1" t="s">
        <v>12561</v>
      </c>
      <c r="C9268" s="1" t="s">
        <v>12666</v>
      </c>
      <c r="D9268" s="1" t="s">
        <v>12625</v>
      </c>
      <c r="E9268" s="2">
        <v>29</v>
      </c>
      <c r="F9268" s="3">
        <v>942029.35000000021</v>
      </c>
      <c r="G9268" s="3">
        <v>141000</v>
      </c>
      <c r="H9268" s="4">
        <v>75983.289999999994</v>
      </c>
      <c r="I9268" s="25"/>
      <c r="J9268" s="26" t="str">
        <f t="shared" si="868"/>
        <v>No</v>
      </c>
      <c r="K9268" s="26" t="str">
        <f t="shared" si="869"/>
        <v>GB</v>
      </c>
      <c r="L9268" s="26" t="str">
        <f t="shared" si="870"/>
        <v>Invalid</v>
      </c>
      <c r="M9268" s="26" t="str">
        <f>IF(OR(ISBLANK(B9268),ISBLANK(C9268),ISBLANK(D9268)),"Missing",IFERROR(VLOOKUP(A9268,'RM Postcodes'!$A:$B,2,0),"Invalid"))</f>
        <v>live</v>
      </c>
      <c r="N9268" s="26" t="str">
        <f t="shared" si="871"/>
        <v>OK</v>
      </c>
      <c r="O9268" s="26" t="str">
        <f t="shared" si="866"/>
        <v>OK</v>
      </c>
    </row>
    <row r="9269" spans="1:15" x14ac:dyDescent="0.2">
      <c r="A9269" s="24" t="str">
        <f t="shared" si="867"/>
        <v>WF4 6</v>
      </c>
      <c r="B9269" s="1" t="s">
        <v>12561</v>
      </c>
      <c r="C9269" s="1" t="s">
        <v>12666</v>
      </c>
      <c r="D9269" s="1" t="s">
        <v>12622</v>
      </c>
      <c r="E9269" s="2">
        <v>12</v>
      </c>
      <c r="F9269" s="3">
        <v>271287.10999999993</v>
      </c>
      <c r="G9269" s="3">
        <v>63553.840000000004</v>
      </c>
      <c r="H9269" s="4">
        <v>43687.8</v>
      </c>
      <c r="I9269" s="25"/>
      <c r="J9269" s="26" t="str">
        <f t="shared" si="868"/>
        <v>No</v>
      </c>
      <c r="K9269" s="26" t="str">
        <f t="shared" si="869"/>
        <v>GB</v>
      </c>
      <c r="L9269" s="26" t="str">
        <f t="shared" si="870"/>
        <v>Invalid</v>
      </c>
      <c r="M9269" s="26" t="str">
        <f>IF(OR(ISBLANK(B9269),ISBLANK(C9269),ISBLANK(D9269)),"Missing",IFERROR(VLOOKUP(A9269,'RM Postcodes'!$A:$B,2,0),"Invalid"))</f>
        <v>live</v>
      </c>
      <c r="N9269" s="26" t="str">
        <f t="shared" si="871"/>
        <v>OK</v>
      </c>
      <c r="O9269" s="26" t="str">
        <f t="shared" si="866"/>
        <v>OK</v>
      </c>
    </row>
    <row r="9270" spans="1:15" x14ac:dyDescent="0.2">
      <c r="A9270" s="24" t="str">
        <f t="shared" si="867"/>
        <v>WF5 0</v>
      </c>
      <c r="B9270" s="1" t="s">
        <v>12561</v>
      </c>
      <c r="C9270" s="1" t="s">
        <v>12667</v>
      </c>
      <c r="D9270" s="1" t="s">
        <v>12632</v>
      </c>
      <c r="E9270" s="2">
        <v>33</v>
      </c>
      <c r="F9270" s="3">
        <v>2927371.870000001</v>
      </c>
      <c r="G9270" s="3">
        <v>2200000.04</v>
      </c>
      <c r="H9270" s="4">
        <v>100000</v>
      </c>
      <c r="I9270" s="25"/>
      <c r="J9270" s="26" t="str">
        <f t="shared" si="868"/>
        <v>No</v>
      </c>
      <c r="K9270" s="26" t="str">
        <f t="shared" si="869"/>
        <v>GB</v>
      </c>
      <c r="L9270" s="26" t="str">
        <f t="shared" si="870"/>
        <v>Invalid</v>
      </c>
      <c r="M9270" s="26" t="str">
        <f>IF(OR(ISBLANK(B9270),ISBLANK(C9270),ISBLANK(D9270)),"Missing",IFERROR(VLOOKUP(A9270,'RM Postcodes'!$A:$B,2,0),"Invalid"))</f>
        <v>live</v>
      </c>
      <c r="N9270" s="26" t="str">
        <f t="shared" si="871"/>
        <v>OK</v>
      </c>
      <c r="O9270" s="26" t="str">
        <f t="shared" si="866"/>
        <v>Redact</v>
      </c>
    </row>
    <row r="9271" spans="1:15" x14ac:dyDescent="0.2">
      <c r="A9271" s="24" t="str">
        <f t="shared" si="867"/>
        <v>WF5 8</v>
      </c>
      <c r="B9271" s="1" t="s">
        <v>12561</v>
      </c>
      <c r="C9271" s="1" t="s">
        <v>12667</v>
      </c>
      <c r="D9271" s="1" t="s">
        <v>12626</v>
      </c>
      <c r="E9271" s="2">
        <v>30</v>
      </c>
      <c r="F9271" s="3">
        <v>698272.71999999986</v>
      </c>
      <c r="G9271" s="3">
        <v>160520.04999999999</v>
      </c>
      <c r="H9271" s="4">
        <v>45659.02</v>
      </c>
      <c r="I9271" s="25"/>
      <c r="J9271" s="26" t="str">
        <f t="shared" si="868"/>
        <v>No</v>
      </c>
      <c r="K9271" s="26" t="str">
        <f t="shared" si="869"/>
        <v>GB</v>
      </c>
      <c r="L9271" s="26" t="str">
        <f t="shared" si="870"/>
        <v>Invalid</v>
      </c>
      <c r="M9271" s="26" t="str">
        <f>IF(OR(ISBLANK(B9271),ISBLANK(C9271),ISBLANK(D9271)),"Missing",IFERROR(VLOOKUP(A9271,'RM Postcodes'!$A:$B,2,0),"Invalid"))</f>
        <v>live</v>
      </c>
      <c r="N9271" s="26" t="str">
        <f t="shared" si="871"/>
        <v>OK</v>
      </c>
      <c r="O9271" s="26" t="str">
        <f t="shared" si="866"/>
        <v>OK</v>
      </c>
    </row>
    <row r="9272" spans="1:15" x14ac:dyDescent="0.2">
      <c r="A9272" s="24" t="str">
        <f t="shared" si="867"/>
        <v>WF5 9</v>
      </c>
      <c r="B9272" s="1" t="s">
        <v>12561</v>
      </c>
      <c r="C9272" s="1" t="s">
        <v>12667</v>
      </c>
      <c r="D9272" s="1" t="s">
        <v>12627</v>
      </c>
      <c r="E9272" s="2">
        <v>40</v>
      </c>
      <c r="F9272" s="3">
        <v>6047737.9400000032</v>
      </c>
      <c r="G9272" s="3">
        <v>1906305.59</v>
      </c>
      <c r="H9272" s="4">
        <v>802285.63</v>
      </c>
      <c r="I9272" s="25"/>
      <c r="J9272" s="26" t="str">
        <f t="shared" si="868"/>
        <v>No</v>
      </c>
      <c r="K9272" s="26" t="str">
        <f t="shared" si="869"/>
        <v>GB</v>
      </c>
      <c r="L9272" s="26" t="str">
        <f t="shared" si="870"/>
        <v>Invalid</v>
      </c>
      <c r="M9272" s="26" t="str">
        <f>IF(OR(ISBLANK(B9272),ISBLANK(C9272),ISBLANK(D9272)),"Missing",IFERROR(VLOOKUP(A9272,'RM Postcodes'!$A:$B,2,0),"Invalid"))</f>
        <v>live</v>
      </c>
      <c r="N9272" s="26" t="str">
        <f t="shared" si="871"/>
        <v>OK</v>
      </c>
      <c r="O9272" s="26" t="str">
        <f t="shared" si="866"/>
        <v>OK</v>
      </c>
    </row>
    <row r="9273" spans="1:15" x14ac:dyDescent="0.2">
      <c r="A9273" s="24" t="str">
        <f t="shared" si="867"/>
        <v>WF6 1</v>
      </c>
      <c r="B9273" s="1" t="s">
        <v>12561</v>
      </c>
      <c r="C9273" s="1" t="s">
        <v>12668</v>
      </c>
      <c r="D9273" s="1" t="s">
        <v>12621</v>
      </c>
      <c r="E9273" s="2">
        <v>36</v>
      </c>
      <c r="F9273" s="3">
        <v>4270149.6399999997</v>
      </c>
      <c r="G9273" s="3">
        <v>1135833.29</v>
      </c>
      <c r="H9273" s="4">
        <v>816666.63</v>
      </c>
      <c r="I9273" s="25"/>
      <c r="J9273" s="26" t="str">
        <f t="shared" si="868"/>
        <v>No</v>
      </c>
      <c r="K9273" s="26" t="str">
        <f t="shared" si="869"/>
        <v>GB</v>
      </c>
      <c r="L9273" s="26" t="str">
        <f t="shared" si="870"/>
        <v>Invalid</v>
      </c>
      <c r="M9273" s="26" t="str">
        <f>IF(OR(ISBLANK(B9273),ISBLANK(C9273),ISBLANK(D9273)),"Missing",IFERROR(VLOOKUP(A9273,'RM Postcodes'!$A:$B,2,0),"Invalid"))</f>
        <v>live</v>
      </c>
      <c r="N9273" s="26" t="str">
        <f t="shared" si="871"/>
        <v>OK</v>
      </c>
      <c r="O9273" s="26" t="str">
        <f t="shared" si="866"/>
        <v>OK</v>
      </c>
    </row>
    <row r="9274" spans="1:15" x14ac:dyDescent="0.2">
      <c r="A9274" s="24" t="str">
        <f t="shared" si="867"/>
        <v>WF6 2</v>
      </c>
      <c r="B9274" s="1" t="s">
        <v>12561</v>
      </c>
      <c r="C9274" s="1" t="s">
        <v>12668</v>
      </c>
      <c r="D9274" s="1" t="s">
        <v>12640</v>
      </c>
      <c r="E9274" s="2">
        <v>44</v>
      </c>
      <c r="F9274" s="3">
        <v>2678960.9199999995</v>
      </c>
      <c r="G9274" s="3">
        <v>1466105.77</v>
      </c>
      <c r="H9274" s="4">
        <v>325997</v>
      </c>
      <c r="I9274" s="25"/>
      <c r="J9274" s="26" t="str">
        <f t="shared" si="868"/>
        <v>No</v>
      </c>
      <c r="K9274" s="26" t="str">
        <f t="shared" si="869"/>
        <v>GB</v>
      </c>
      <c r="L9274" s="26" t="str">
        <f t="shared" si="870"/>
        <v>Invalid</v>
      </c>
      <c r="M9274" s="26" t="str">
        <f>IF(OR(ISBLANK(B9274),ISBLANK(C9274),ISBLANK(D9274)),"Missing",IFERROR(VLOOKUP(A9274,'RM Postcodes'!$A:$B,2,0),"Invalid"))</f>
        <v>live</v>
      </c>
      <c r="N9274" s="26" t="str">
        <f t="shared" si="871"/>
        <v>OK</v>
      </c>
      <c r="O9274" s="26" t="str">
        <f t="shared" si="866"/>
        <v>Redact</v>
      </c>
    </row>
    <row r="9275" spans="1:15" x14ac:dyDescent="0.2">
      <c r="A9275" s="24" t="str">
        <f t="shared" si="867"/>
        <v>WF6 3</v>
      </c>
      <c r="B9275" s="1" t="s">
        <v>12561</v>
      </c>
      <c r="C9275" s="1" t="s">
        <v>12668</v>
      </c>
      <c r="D9275" s="1" t="s">
        <v>12629</v>
      </c>
      <c r="E9275" s="2">
        <v>1</v>
      </c>
      <c r="F9275" s="3">
        <v>9435.85</v>
      </c>
      <c r="G9275" s="3">
        <v>9435.85</v>
      </c>
      <c r="H9275" s="4">
        <v>0</v>
      </c>
      <c r="I9275" s="25"/>
      <c r="J9275" s="26" t="str">
        <f t="shared" si="868"/>
        <v>No</v>
      </c>
      <c r="K9275" s="26" t="str">
        <f t="shared" si="869"/>
        <v>GB</v>
      </c>
      <c r="L9275" s="26" t="str">
        <f t="shared" si="870"/>
        <v>Invalid</v>
      </c>
      <c r="M9275" s="26" t="str">
        <f>IF(OR(ISBLANK(B9275),ISBLANK(C9275),ISBLANK(D9275)),"Missing",IFERROR(VLOOKUP(A9275,'RM Postcodes'!$A:$B,2,0),"Invalid"))</f>
        <v>Invalid</v>
      </c>
      <c r="N9275" s="26" t="str">
        <f t="shared" si="871"/>
        <v>Redact</v>
      </c>
      <c r="O9275" s="26" t="str">
        <f t="shared" si="866"/>
        <v>Redact</v>
      </c>
    </row>
    <row r="9276" spans="1:15" x14ac:dyDescent="0.2">
      <c r="A9276" s="24" t="str">
        <f t="shared" si="867"/>
        <v>WF7 5</v>
      </c>
      <c r="B9276" s="1" t="s">
        <v>12561</v>
      </c>
      <c r="C9276" s="1" t="s">
        <v>12669</v>
      </c>
      <c r="D9276" s="1" t="s">
        <v>12625</v>
      </c>
      <c r="E9276" s="2">
        <v>13</v>
      </c>
      <c r="F9276" s="3">
        <v>473532.36999999994</v>
      </c>
      <c r="G9276" s="3">
        <v>257986.05</v>
      </c>
      <c r="H9276" s="4">
        <v>46483.41</v>
      </c>
      <c r="I9276" s="25"/>
      <c r="J9276" s="26" t="str">
        <f t="shared" si="868"/>
        <v>No</v>
      </c>
      <c r="K9276" s="26" t="str">
        <f t="shared" si="869"/>
        <v>GB</v>
      </c>
      <c r="L9276" s="26" t="str">
        <f t="shared" si="870"/>
        <v>Invalid</v>
      </c>
      <c r="M9276" s="26" t="str">
        <f>IF(OR(ISBLANK(B9276),ISBLANK(C9276),ISBLANK(D9276)),"Missing",IFERROR(VLOOKUP(A9276,'RM Postcodes'!$A:$B,2,0),"Invalid"))</f>
        <v>live</v>
      </c>
      <c r="N9276" s="26" t="str">
        <f t="shared" si="871"/>
        <v>OK</v>
      </c>
      <c r="O9276" s="26" t="str">
        <f t="shared" si="866"/>
        <v>Redact</v>
      </c>
    </row>
    <row r="9277" spans="1:15" x14ac:dyDescent="0.2">
      <c r="A9277" s="24" t="str">
        <f t="shared" si="867"/>
        <v>WF7 6</v>
      </c>
      <c r="B9277" s="1" t="s">
        <v>12561</v>
      </c>
      <c r="C9277" s="1" t="s">
        <v>12669</v>
      </c>
      <c r="D9277" s="1" t="s">
        <v>12622</v>
      </c>
      <c r="E9277" s="2">
        <v>29</v>
      </c>
      <c r="F9277" s="3">
        <v>2660505.8099999991</v>
      </c>
      <c r="G9277" s="3">
        <v>821697.39</v>
      </c>
      <c r="H9277" s="4">
        <v>671466.24</v>
      </c>
      <c r="I9277" s="25"/>
      <c r="J9277" s="26" t="str">
        <f t="shared" si="868"/>
        <v>No</v>
      </c>
      <c r="K9277" s="26" t="str">
        <f t="shared" si="869"/>
        <v>GB</v>
      </c>
      <c r="L9277" s="26" t="str">
        <f t="shared" si="870"/>
        <v>Invalid</v>
      </c>
      <c r="M9277" s="26" t="str">
        <f>IF(OR(ISBLANK(B9277),ISBLANK(C9277),ISBLANK(D9277)),"Missing",IFERROR(VLOOKUP(A9277,'RM Postcodes'!$A:$B,2,0),"Invalid"))</f>
        <v>live</v>
      </c>
      <c r="N9277" s="26" t="str">
        <f t="shared" si="871"/>
        <v>OK</v>
      </c>
      <c r="O9277" s="26" t="str">
        <f t="shared" si="866"/>
        <v>OK</v>
      </c>
    </row>
    <row r="9278" spans="1:15" x14ac:dyDescent="0.2">
      <c r="A9278" s="24" t="str">
        <f t="shared" si="867"/>
        <v>WF7 7</v>
      </c>
      <c r="B9278" s="1" t="s">
        <v>12561</v>
      </c>
      <c r="C9278" s="1" t="s">
        <v>12669</v>
      </c>
      <c r="D9278" s="1" t="s">
        <v>12623</v>
      </c>
      <c r="E9278" s="2">
        <v>35</v>
      </c>
      <c r="F9278" s="3">
        <v>823447.14000000025</v>
      </c>
      <c r="G9278" s="3">
        <v>78790.710000000006</v>
      </c>
      <c r="H9278" s="4">
        <v>60716.62</v>
      </c>
      <c r="I9278" s="25"/>
      <c r="J9278" s="26" t="str">
        <f t="shared" si="868"/>
        <v>No</v>
      </c>
      <c r="K9278" s="26" t="str">
        <f t="shared" si="869"/>
        <v>GB</v>
      </c>
      <c r="L9278" s="26" t="str">
        <f t="shared" si="870"/>
        <v>Invalid</v>
      </c>
      <c r="M9278" s="26" t="str">
        <f>IF(OR(ISBLANK(B9278),ISBLANK(C9278),ISBLANK(D9278)),"Missing",IFERROR(VLOOKUP(A9278,'RM Postcodes'!$A:$B,2,0),"Invalid"))</f>
        <v>live</v>
      </c>
      <c r="N9278" s="26" t="str">
        <f t="shared" si="871"/>
        <v>OK</v>
      </c>
      <c r="O9278" s="26" t="str">
        <f t="shared" si="866"/>
        <v>OK</v>
      </c>
    </row>
    <row r="9279" spans="1:15" x14ac:dyDescent="0.2">
      <c r="A9279" s="24" t="str">
        <f t="shared" si="867"/>
        <v>WF8 1</v>
      </c>
      <c r="B9279" s="1" t="s">
        <v>12561</v>
      </c>
      <c r="C9279" s="1" t="s">
        <v>12670</v>
      </c>
      <c r="D9279" s="1" t="s">
        <v>12621</v>
      </c>
      <c r="E9279" s="2">
        <v>19</v>
      </c>
      <c r="F9279" s="3">
        <v>418979.25000000012</v>
      </c>
      <c r="G9279" s="3">
        <v>50400.46</v>
      </c>
      <c r="H9279" s="4">
        <v>39692.69</v>
      </c>
      <c r="I9279" s="25"/>
      <c r="J9279" s="26" t="str">
        <f t="shared" si="868"/>
        <v>No</v>
      </c>
      <c r="K9279" s="26" t="str">
        <f t="shared" si="869"/>
        <v>GB</v>
      </c>
      <c r="L9279" s="26" t="str">
        <f t="shared" si="870"/>
        <v>Invalid</v>
      </c>
      <c r="M9279" s="26" t="str">
        <f>IF(OR(ISBLANK(B9279),ISBLANK(C9279),ISBLANK(D9279)),"Missing",IFERROR(VLOOKUP(A9279,'RM Postcodes'!$A:$B,2,0),"Invalid"))</f>
        <v>live</v>
      </c>
      <c r="N9279" s="26" t="str">
        <f t="shared" si="871"/>
        <v>OK</v>
      </c>
      <c r="O9279" s="26" t="str">
        <f t="shared" si="866"/>
        <v>OK</v>
      </c>
    </row>
    <row r="9280" spans="1:15" x14ac:dyDescent="0.2">
      <c r="A9280" s="24" t="str">
        <f t="shared" si="867"/>
        <v>WF8 2</v>
      </c>
      <c r="B9280" s="1" t="s">
        <v>12561</v>
      </c>
      <c r="C9280" s="1" t="s">
        <v>12670</v>
      </c>
      <c r="D9280" s="1" t="s">
        <v>12640</v>
      </c>
      <c r="E9280" s="2">
        <v>21</v>
      </c>
      <c r="F9280" s="3">
        <v>614701.73999999976</v>
      </c>
      <c r="G9280" s="3">
        <v>63888.86</v>
      </c>
      <c r="H9280" s="4">
        <v>50779.21</v>
      </c>
      <c r="I9280" s="25"/>
      <c r="J9280" s="26" t="str">
        <f t="shared" si="868"/>
        <v>No</v>
      </c>
      <c r="K9280" s="26" t="str">
        <f t="shared" si="869"/>
        <v>GB</v>
      </c>
      <c r="L9280" s="26" t="str">
        <f t="shared" si="870"/>
        <v>Invalid</v>
      </c>
      <c r="M9280" s="26" t="str">
        <f>IF(OR(ISBLANK(B9280),ISBLANK(C9280),ISBLANK(D9280)),"Missing",IFERROR(VLOOKUP(A9280,'RM Postcodes'!$A:$B,2,0),"Invalid"))</f>
        <v>live</v>
      </c>
      <c r="N9280" s="26" t="str">
        <f t="shared" si="871"/>
        <v>OK</v>
      </c>
      <c r="O9280" s="26" t="str">
        <f t="shared" si="866"/>
        <v>OK</v>
      </c>
    </row>
    <row r="9281" spans="1:15" x14ac:dyDescent="0.2">
      <c r="A9281" s="24" t="str">
        <f t="shared" si="867"/>
        <v>WF8 3</v>
      </c>
      <c r="B9281" s="1" t="s">
        <v>12561</v>
      </c>
      <c r="C9281" s="1" t="s">
        <v>12670</v>
      </c>
      <c r="D9281" s="1" t="s">
        <v>12629</v>
      </c>
      <c r="E9281" s="2">
        <v>28</v>
      </c>
      <c r="F9281" s="3">
        <v>1293546.0000000005</v>
      </c>
      <c r="G9281" s="3">
        <v>342117.13999999996</v>
      </c>
      <c r="H9281" s="4">
        <v>230072.79</v>
      </c>
      <c r="I9281" s="25"/>
      <c r="J9281" s="26" t="str">
        <f t="shared" si="868"/>
        <v>No</v>
      </c>
      <c r="K9281" s="26" t="str">
        <f t="shared" si="869"/>
        <v>GB</v>
      </c>
      <c r="L9281" s="26" t="str">
        <f t="shared" si="870"/>
        <v>Invalid</v>
      </c>
      <c r="M9281" s="26" t="str">
        <f>IF(OR(ISBLANK(B9281),ISBLANK(C9281),ISBLANK(D9281)),"Missing",IFERROR(VLOOKUP(A9281,'RM Postcodes'!$A:$B,2,0),"Invalid"))</f>
        <v>live</v>
      </c>
      <c r="N9281" s="26" t="str">
        <f t="shared" si="871"/>
        <v>OK</v>
      </c>
      <c r="O9281" s="26" t="str">
        <f t="shared" si="866"/>
        <v>OK</v>
      </c>
    </row>
    <row r="9282" spans="1:15" x14ac:dyDescent="0.2">
      <c r="A9282" s="24" t="str">
        <f t="shared" si="867"/>
        <v>WF8 4</v>
      </c>
      <c r="B9282" s="1" t="s">
        <v>12561</v>
      </c>
      <c r="C9282" s="1" t="s">
        <v>12670</v>
      </c>
      <c r="D9282" s="1" t="s">
        <v>12630</v>
      </c>
      <c r="E9282" s="2">
        <v>25</v>
      </c>
      <c r="F9282" s="3">
        <v>757099.99</v>
      </c>
      <c r="G9282" s="3">
        <v>229166.68</v>
      </c>
      <c r="H9282" s="4">
        <v>71782.36</v>
      </c>
      <c r="I9282" s="25"/>
      <c r="J9282" s="26" t="str">
        <f t="shared" si="868"/>
        <v>No</v>
      </c>
      <c r="K9282" s="26" t="str">
        <f t="shared" si="869"/>
        <v>GB</v>
      </c>
      <c r="L9282" s="26" t="str">
        <f t="shared" si="870"/>
        <v>Invalid</v>
      </c>
      <c r="M9282" s="26" t="str">
        <f>IF(OR(ISBLANK(B9282),ISBLANK(C9282),ISBLANK(D9282)),"Missing",IFERROR(VLOOKUP(A9282,'RM Postcodes'!$A:$B,2,0),"Invalid"))</f>
        <v>live</v>
      </c>
      <c r="N9282" s="26" t="str">
        <f t="shared" si="871"/>
        <v>OK</v>
      </c>
      <c r="O9282" s="26" t="str">
        <f t="shared" si="866"/>
        <v>OK</v>
      </c>
    </row>
    <row r="9283" spans="1:15" x14ac:dyDescent="0.2">
      <c r="A9283" s="24" t="str">
        <f t="shared" si="867"/>
        <v>WF9 1</v>
      </c>
      <c r="B9283" s="1" t="s">
        <v>12561</v>
      </c>
      <c r="C9283" s="1" t="s">
        <v>12671</v>
      </c>
      <c r="D9283" s="1" t="s">
        <v>12621</v>
      </c>
      <c r="E9283" s="2">
        <v>16</v>
      </c>
      <c r="F9283" s="3">
        <v>552496.14</v>
      </c>
      <c r="G9283" s="3">
        <v>171320.43</v>
      </c>
      <c r="H9283" s="4">
        <v>134843.85</v>
      </c>
      <c r="I9283" s="25"/>
      <c r="J9283" s="26" t="str">
        <f t="shared" si="868"/>
        <v>No</v>
      </c>
      <c r="K9283" s="26" t="str">
        <f t="shared" si="869"/>
        <v>GB</v>
      </c>
      <c r="L9283" s="26" t="str">
        <f t="shared" si="870"/>
        <v>Invalid</v>
      </c>
      <c r="M9283" s="26" t="str">
        <f>IF(OR(ISBLANK(B9283),ISBLANK(C9283),ISBLANK(D9283)),"Missing",IFERROR(VLOOKUP(A9283,'RM Postcodes'!$A:$B,2,0),"Invalid"))</f>
        <v>live</v>
      </c>
      <c r="N9283" s="26" t="str">
        <f t="shared" si="871"/>
        <v>OK</v>
      </c>
      <c r="O9283" s="26" t="str">
        <f t="shared" si="866"/>
        <v>OK</v>
      </c>
    </row>
    <row r="9284" spans="1:15" x14ac:dyDescent="0.2">
      <c r="A9284" s="24" t="str">
        <f t="shared" si="867"/>
        <v>WF9 2</v>
      </c>
      <c r="B9284" s="1" t="s">
        <v>12561</v>
      </c>
      <c r="C9284" s="1" t="s">
        <v>12671</v>
      </c>
      <c r="D9284" s="1" t="s">
        <v>12640</v>
      </c>
      <c r="E9284" s="2">
        <v>16</v>
      </c>
      <c r="F9284" s="3">
        <v>592852.75</v>
      </c>
      <c r="G9284" s="3">
        <v>182962.66</v>
      </c>
      <c r="H9284" s="4">
        <v>153610.35</v>
      </c>
      <c r="I9284" s="25"/>
      <c r="J9284" s="26" t="str">
        <f t="shared" si="868"/>
        <v>No</v>
      </c>
      <c r="K9284" s="26" t="str">
        <f t="shared" si="869"/>
        <v>GB</v>
      </c>
      <c r="L9284" s="26" t="str">
        <f t="shared" si="870"/>
        <v>Invalid</v>
      </c>
      <c r="M9284" s="26" t="str">
        <f>IF(OR(ISBLANK(B9284),ISBLANK(C9284),ISBLANK(D9284)),"Missing",IFERROR(VLOOKUP(A9284,'RM Postcodes'!$A:$B,2,0),"Invalid"))</f>
        <v>live</v>
      </c>
      <c r="N9284" s="26" t="str">
        <f t="shared" si="871"/>
        <v>OK</v>
      </c>
      <c r="O9284" s="26" t="str">
        <f t="shared" si="866"/>
        <v>OK</v>
      </c>
    </row>
    <row r="9285" spans="1:15" x14ac:dyDescent="0.2">
      <c r="A9285" s="24" t="str">
        <f t="shared" si="867"/>
        <v>WF9 3</v>
      </c>
      <c r="B9285" s="1" t="s">
        <v>12561</v>
      </c>
      <c r="C9285" s="1" t="s">
        <v>12671</v>
      </c>
      <c r="D9285" s="1" t="s">
        <v>12629</v>
      </c>
      <c r="E9285" s="2">
        <v>17</v>
      </c>
      <c r="F9285" s="3">
        <v>1014633.06</v>
      </c>
      <c r="G9285" s="3">
        <v>363625.83</v>
      </c>
      <c r="H9285" s="4">
        <v>304333.32</v>
      </c>
      <c r="I9285" s="25"/>
      <c r="J9285" s="26" t="str">
        <f t="shared" si="868"/>
        <v>No</v>
      </c>
      <c r="K9285" s="26" t="str">
        <f t="shared" si="869"/>
        <v>GB</v>
      </c>
      <c r="L9285" s="26" t="str">
        <f t="shared" si="870"/>
        <v>Invalid</v>
      </c>
      <c r="M9285" s="26" t="str">
        <f>IF(OR(ISBLANK(B9285),ISBLANK(C9285),ISBLANK(D9285)),"Missing",IFERROR(VLOOKUP(A9285,'RM Postcodes'!$A:$B,2,0),"Invalid"))</f>
        <v>live</v>
      </c>
      <c r="N9285" s="26" t="str">
        <f t="shared" si="871"/>
        <v>OK</v>
      </c>
      <c r="O9285" s="26" t="str">
        <f t="shared" ref="O9285:O9348" si="872">IF(COUNT(E9285)=0,"Missing",IF(E9285&lt;=2,"Redact",IF(COUNTIF(F9285:H9285,"&gt;0")&lt;&gt;3,"Error",IF((G9285+H9285)/F9285&lt;60%,"OK","Redact"))))</f>
        <v>Redact</v>
      </c>
    </row>
    <row r="9286" spans="1:15" x14ac:dyDescent="0.2">
      <c r="A9286" s="24" t="str">
        <f t="shared" ref="A9286:A9349" si="873">TRIM(B9286)&amp;TRIM(C9286)&amp;" "&amp;TRIM(D9286)</f>
        <v>WF9 4</v>
      </c>
      <c r="B9286" s="1" t="s">
        <v>12561</v>
      </c>
      <c r="C9286" s="1" t="s">
        <v>12671</v>
      </c>
      <c r="D9286" s="1" t="s">
        <v>12630</v>
      </c>
      <c r="E9286" s="2">
        <v>21</v>
      </c>
      <c r="F9286" s="3">
        <v>684783.04999999981</v>
      </c>
      <c r="G9286" s="3">
        <v>111688.95999999999</v>
      </c>
      <c r="H9286" s="4">
        <v>111047.95999999999</v>
      </c>
      <c r="I9286" s="25"/>
      <c r="J9286" s="26" t="str">
        <f t="shared" ref="J9286:J9349" si="874">IF(AND(K9286="NI",L9286="OK",M9286="LIVE",N9286="OK",O9286="OK"),"yes NI",IF(AND(K9286="GB",L9286="OK",M9286="LIVE",N9286="OK",O9286="OK"),"Yes","No"))</f>
        <v>No</v>
      </c>
      <c r="K9286" s="26" t="str">
        <f t="shared" ref="K9286:K9349" si="875">IF(ISBLANK(B9286),"Missing",IF(AND(OR(LEN(B9286)=2,LEN(B9286)=1),AND(ISERROR(VALUE(LEFT(B9286,1))),ISERROR(VALUE(RIGHT(B9286,1))))),IF(OR(B9286="GY",B9286="IM",B9286="JE"),"not GB",IF(B9286="BT","NI","GB")),"Invalid"))</f>
        <v>GB</v>
      </c>
      <c r="L9286" s="26" t="str">
        <f t="shared" si="870"/>
        <v>Invalid</v>
      </c>
      <c r="M9286" s="26" t="str">
        <f>IF(OR(ISBLANK(B9286),ISBLANK(C9286),ISBLANK(D9286)),"Missing",IFERROR(VLOOKUP(A9286,'RM Postcodes'!$A:$B,2,0),"Invalid"))</f>
        <v>live</v>
      </c>
      <c r="N9286" s="26" t="str">
        <f t="shared" si="871"/>
        <v>OK</v>
      </c>
      <c r="O9286" s="26" t="str">
        <f t="shared" si="872"/>
        <v>OK</v>
      </c>
    </row>
    <row r="9287" spans="1:15" x14ac:dyDescent="0.2">
      <c r="A9287" s="24" t="str">
        <f t="shared" si="873"/>
        <v>WF9 5</v>
      </c>
      <c r="B9287" s="1" t="s">
        <v>12561</v>
      </c>
      <c r="C9287" s="1" t="s">
        <v>12671</v>
      </c>
      <c r="D9287" s="1" t="s">
        <v>12625</v>
      </c>
      <c r="E9287" s="2">
        <v>19</v>
      </c>
      <c r="F9287" s="3">
        <v>679607.2300000001</v>
      </c>
      <c r="G9287" s="3">
        <v>238041.19999999998</v>
      </c>
      <c r="H9287" s="4">
        <v>82998.03</v>
      </c>
      <c r="I9287" s="25"/>
      <c r="J9287" s="26" t="str">
        <f t="shared" si="874"/>
        <v>No</v>
      </c>
      <c r="K9287" s="26" t="str">
        <f t="shared" si="875"/>
        <v>GB</v>
      </c>
      <c r="L9287" s="26" t="str">
        <f t="shared" ref="L9287:L9350" si="876">IF(ISBLANK(D9287),"Missing",IF(AND(LEN(D9287)=1,ISNUMBER(VALUE(D9287))),"OK","Invalid"))</f>
        <v>Invalid</v>
      </c>
      <c r="M9287" s="26" t="str">
        <f>IF(OR(ISBLANK(B9287),ISBLANK(C9287),ISBLANK(D9287)),"Missing",IFERROR(VLOOKUP(A9287,'RM Postcodes'!$A:$B,2,0),"Invalid"))</f>
        <v>live</v>
      </c>
      <c r="N9287" s="26" t="str">
        <f t="shared" ref="N9287:N9350" si="877">IF(ISBLANK(E9287),"Missing",IF(E9287&lt;10,"Redact","OK"))</f>
        <v>OK</v>
      </c>
      <c r="O9287" s="26" t="str">
        <f t="shared" si="872"/>
        <v>OK</v>
      </c>
    </row>
    <row r="9288" spans="1:15" x14ac:dyDescent="0.2">
      <c r="A9288" s="24" t="str">
        <f t="shared" si="873"/>
        <v>WN1 1</v>
      </c>
      <c r="B9288" s="1" t="s">
        <v>12562</v>
      </c>
      <c r="C9288" s="1" t="s">
        <v>12663</v>
      </c>
      <c r="D9288" s="1" t="s">
        <v>12621</v>
      </c>
      <c r="E9288" s="2">
        <v>17</v>
      </c>
      <c r="F9288" s="3">
        <v>609491.68999999994</v>
      </c>
      <c r="G9288" s="3">
        <v>187438.18</v>
      </c>
      <c r="H9288" s="4">
        <v>51610.42</v>
      </c>
      <c r="I9288" s="25"/>
      <c r="J9288" s="26" t="str">
        <f t="shared" si="874"/>
        <v>No</v>
      </c>
      <c r="K9288" s="26" t="str">
        <f t="shared" si="875"/>
        <v>GB</v>
      </c>
      <c r="L9288" s="26" t="str">
        <f t="shared" si="876"/>
        <v>Invalid</v>
      </c>
      <c r="M9288" s="26" t="str">
        <f>IF(OR(ISBLANK(B9288),ISBLANK(C9288),ISBLANK(D9288)),"Missing",IFERROR(VLOOKUP(A9288,'RM Postcodes'!$A:$B,2,0),"Invalid"))</f>
        <v>live</v>
      </c>
      <c r="N9288" s="26" t="str">
        <f t="shared" si="877"/>
        <v>OK</v>
      </c>
      <c r="O9288" s="26" t="str">
        <f t="shared" si="872"/>
        <v>OK</v>
      </c>
    </row>
    <row r="9289" spans="1:15" x14ac:dyDescent="0.2">
      <c r="A9289" s="24" t="str">
        <f t="shared" si="873"/>
        <v>WN1 2</v>
      </c>
      <c r="B9289" s="1" t="s">
        <v>12562</v>
      </c>
      <c r="C9289" s="1" t="s">
        <v>12663</v>
      </c>
      <c r="D9289" s="1" t="s">
        <v>12640</v>
      </c>
      <c r="E9289" s="2">
        <v>27</v>
      </c>
      <c r="F9289" s="3">
        <v>545067.33000000019</v>
      </c>
      <c r="G9289" s="3">
        <v>62560.74</v>
      </c>
      <c r="H9289" s="4">
        <v>47375.43</v>
      </c>
      <c r="I9289" s="25"/>
      <c r="J9289" s="26" t="str">
        <f t="shared" si="874"/>
        <v>No</v>
      </c>
      <c r="K9289" s="26" t="str">
        <f t="shared" si="875"/>
        <v>GB</v>
      </c>
      <c r="L9289" s="26" t="str">
        <f t="shared" si="876"/>
        <v>Invalid</v>
      </c>
      <c r="M9289" s="26" t="str">
        <f>IF(OR(ISBLANK(B9289),ISBLANK(C9289),ISBLANK(D9289)),"Missing",IFERROR(VLOOKUP(A9289,'RM Postcodes'!$A:$B,2,0),"Invalid"))</f>
        <v>live</v>
      </c>
      <c r="N9289" s="26" t="str">
        <f t="shared" si="877"/>
        <v>OK</v>
      </c>
      <c r="O9289" s="26" t="str">
        <f t="shared" si="872"/>
        <v>OK</v>
      </c>
    </row>
    <row r="9290" spans="1:15" x14ac:dyDescent="0.2">
      <c r="A9290" s="24" t="str">
        <f t="shared" si="873"/>
        <v>WN1 3</v>
      </c>
      <c r="B9290" s="1" t="s">
        <v>12562</v>
      </c>
      <c r="C9290" s="1" t="s">
        <v>12663</v>
      </c>
      <c r="D9290" s="1" t="s">
        <v>12629</v>
      </c>
      <c r="E9290" s="2">
        <v>11</v>
      </c>
      <c r="F9290" s="3">
        <v>751521.11</v>
      </c>
      <c r="G9290" s="3">
        <v>501847.39999999997</v>
      </c>
      <c r="H9290" s="4">
        <v>44533.78</v>
      </c>
      <c r="I9290" s="25"/>
      <c r="J9290" s="26" t="str">
        <f t="shared" si="874"/>
        <v>No</v>
      </c>
      <c r="K9290" s="26" t="str">
        <f t="shared" si="875"/>
        <v>GB</v>
      </c>
      <c r="L9290" s="26" t="str">
        <f t="shared" si="876"/>
        <v>Invalid</v>
      </c>
      <c r="M9290" s="26" t="str">
        <f>IF(OR(ISBLANK(B9290),ISBLANK(C9290),ISBLANK(D9290)),"Missing",IFERROR(VLOOKUP(A9290,'RM Postcodes'!$A:$B,2,0),"Invalid"))</f>
        <v>live</v>
      </c>
      <c r="N9290" s="26" t="str">
        <f t="shared" si="877"/>
        <v>OK</v>
      </c>
      <c r="O9290" s="26" t="str">
        <f t="shared" si="872"/>
        <v>Redact</v>
      </c>
    </row>
    <row r="9291" spans="1:15" x14ac:dyDescent="0.2">
      <c r="A9291" s="24" t="str">
        <f t="shared" si="873"/>
        <v>WN2 1</v>
      </c>
      <c r="B9291" s="1" t="s">
        <v>12562</v>
      </c>
      <c r="C9291" s="1" t="s">
        <v>12664</v>
      </c>
      <c r="D9291" s="1" t="s">
        <v>12621</v>
      </c>
      <c r="E9291" s="2">
        <v>13</v>
      </c>
      <c r="F9291" s="3">
        <v>822977.78000000014</v>
      </c>
      <c r="G9291" s="3">
        <v>515501.5</v>
      </c>
      <c r="H9291" s="4">
        <v>124692.67</v>
      </c>
      <c r="I9291" s="25"/>
      <c r="J9291" s="26" t="str">
        <f t="shared" si="874"/>
        <v>No</v>
      </c>
      <c r="K9291" s="26" t="str">
        <f t="shared" si="875"/>
        <v>GB</v>
      </c>
      <c r="L9291" s="26" t="str">
        <f t="shared" si="876"/>
        <v>Invalid</v>
      </c>
      <c r="M9291" s="26" t="str">
        <f>IF(OR(ISBLANK(B9291),ISBLANK(C9291),ISBLANK(D9291)),"Missing",IFERROR(VLOOKUP(A9291,'RM Postcodes'!$A:$B,2,0),"Invalid"))</f>
        <v>live</v>
      </c>
      <c r="N9291" s="26" t="str">
        <f t="shared" si="877"/>
        <v>OK</v>
      </c>
      <c r="O9291" s="26" t="str">
        <f t="shared" si="872"/>
        <v>Redact</v>
      </c>
    </row>
    <row r="9292" spans="1:15" x14ac:dyDescent="0.2">
      <c r="A9292" s="24" t="str">
        <f t="shared" si="873"/>
        <v>WN2 2</v>
      </c>
      <c r="B9292" s="1" t="s">
        <v>12562</v>
      </c>
      <c r="C9292" s="1" t="s">
        <v>12664</v>
      </c>
      <c r="D9292" s="1" t="s">
        <v>12640</v>
      </c>
      <c r="E9292" s="2">
        <v>15</v>
      </c>
      <c r="F9292" s="3">
        <v>2926867.25</v>
      </c>
      <c r="G9292" s="3">
        <v>1634612.8500000003</v>
      </c>
      <c r="H9292" s="4">
        <v>1092487.25</v>
      </c>
      <c r="I9292" s="25"/>
      <c r="J9292" s="26" t="str">
        <f t="shared" si="874"/>
        <v>No</v>
      </c>
      <c r="K9292" s="26" t="str">
        <f t="shared" si="875"/>
        <v>GB</v>
      </c>
      <c r="L9292" s="26" t="str">
        <f t="shared" si="876"/>
        <v>Invalid</v>
      </c>
      <c r="M9292" s="26" t="str">
        <f>IF(OR(ISBLANK(B9292),ISBLANK(C9292),ISBLANK(D9292)),"Missing",IFERROR(VLOOKUP(A9292,'RM Postcodes'!$A:$B,2,0),"Invalid"))</f>
        <v>live</v>
      </c>
      <c r="N9292" s="26" t="str">
        <f t="shared" si="877"/>
        <v>OK</v>
      </c>
      <c r="O9292" s="26" t="str">
        <f t="shared" si="872"/>
        <v>Redact</v>
      </c>
    </row>
    <row r="9293" spans="1:15" x14ac:dyDescent="0.2">
      <c r="A9293" s="24" t="str">
        <f t="shared" si="873"/>
        <v>WN2 3</v>
      </c>
      <c r="B9293" s="1" t="s">
        <v>12562</v>
      </c>
      <c r="C9293" s="1" t="s">
        <v>12664</v>
      </c>
      <c r="D9293" s="1" t="s">
        <v>12629</v>
      </c>
      <c r="E9293" s="2">
        <v>12</v>
      </c>
      <c r="F9293" s="3">
        <v>312802.07000000007</v>
      </c>
      <c r="G9293" s="3">
        <v>55893.29</v>
      </c>
      <c r="H9293" s="4">
        <v>46064.14</v>
      </c>
      <c r="I9293" s="25"/>
      <c r="J9293" s="26" t="str">
        <f t="shared" si="874"/>
        <v>No</v>
      </c>
      <c r="K9293" s="26" t="str">
        <f t="shared" si="875"/>
        <v>GB</v>
      </c>
      <c r="L9293" s="26" t="str">
        <f t="shared" si="876"/>
        <v>Invalid</v>
      </c>
      <c r="M9293" s="26" t="str">
        <f>IF(OR(ISBLANK(B9293),ISBLANK(C9293),ISBLANK(D9293)),"Missing",IFERROR(VLOOKUP(A9293,'RM Postcodes'!$A:$B,2,0),"Invalid"))</f>
        <v>live</v>
      </c>
      <c r="N9293" s="26" t="str">
        <f t="shared" si="877"/>
        <v>OK</v>
      </c>
      <c r="O9293" s="26" t="str">
        <f t="shared" si="872"/>
        <v>OK</v>
      </c>
    </row>
    <row r="9294" spans="1:15" x14ac:dyDescent="0.2">
      <c r="A9294" s="24" t="str">
        <f t="shared" si="873"/>
        <v>WN2 4</v>
      </c>
      <c r="B9294" s="1" t="s">
        <v>12562</v>
      </c>
      <c r="C9294" s="1" t="s">
        <v>12664</v>
      </c>
      <c r="D9294" s="1" t="s">
        <v>12630</v>
      </c>
      <c r="E9294" s="2">
        <v>18</v>
      </c>
      <c r="F9294" s="3">
        <v>431113.30999999994</v>
      </c>
      <c r="G9294" s="3">
        <v>108211.76</v>
      </c>
      <c r="H9294" s="4">
        <v>48806.26</v>
      </c>
      <c r="I9294" s="25"/>
      <c r="J9294" s="26" t="str">
        <f t="shared" si="874"/>
        <v>No</v>
      </c>
      <c r="K9294" s="26" t="str">
        <f t="shared" si="875"/>
        <v>GB</v>
      </c>
      <c r="L9294" s="26" t="str">
        <f t="shared" si="876"/>
        <v>Invalid</v>
      </c>
      <c r="M9294" s="26" t="str">
        <f>IF(OR(ISBLANK(B9294),ISBLANK(C9294),ISBLANK(D9294)),"Missing",IFERROR(VLOOKUP(A9294,'RM Postcodes'!$A:$B,2,0),"Invalid"))</f>
        <v>live</v>
      </c>
      <c r="N9294" s="26" t="str">
        <f t="shared" si="877"/>
        <v>OK</v>
      </c>
      <c r="O9294" s="26" t="str">
        <f t="shared" si="872"/>
        <v>OK</v>
      </c>
    </row>
    <row r="9295" spans="1:15" x14ac:dyDescent="0.2">
      <c r="A9295" s="24" t="str">
        <f t="shared" si="873"/>
        <v>WN2 5</v>
      </c>
      <c r="B9295" s="1" t="s">
        <v>12562</v>
      </c>
      <c r="C9295" s="1" t="s">
        <v>12664</v>
      </c>
      <c r="D9295" s="1" t="s">
        <v>12625</v>
      </c>
      <c r="E9295" s="2">
        <v>9</v>
      </c>
      <c r="F9295" s="3">
        <v>200594.17</v>
      </c>
      <c r="G9295" s="3">
        <v>49626.79</v>
      </c>
      <c r="H9295" s="4">
        <v>40493.78</v>
      </c>
      <c r="I9295" s="25"/>
      <c r="J9295" s="26" t="str">
        <f t="shared" si="874"/>
        <v>No</v>
      </c>
      <c r="K9295" s="26" t="str">
        <f t="shared" si="875"/>
        <v>GB</v>
      </c>
      <c r="L9295" s="26" t="str">
        <f t="shared" si="876"/>
        <v>Invalid</v>
      </c>
      <c r="M9295" s="26" t="str">
        <f>IF(OR(ISBLANK(B9295),ISBLANK(C9295),ISBLANK(D9295)),"Missing",IFERROR(VLOOKUP(A9295,'RM Postcodes'!$A:$B,2,0),"Invalid"))</f>
        <v>live</v>
      </c>
      <c r="N9295" s="26" t="str">
        <f t="shared" si="877"/>
        <v>Redact</v>
      </c>
      <c r="O9295" s="26" t="str">
        <f t="shared" si="872"/>
        <v>OK</v>
      </c>
    </row>
    <row r="9296" spans="1:15" x14ac:dyDescent="0.2">
      <c r="A9296" s="24" t="str">
        <f t="shared" si="873"/>
        <v>WN3 4</v>
      </c>
      <c r="B9296" s="1" t="s">
        <v>12562</v>
      </c>
      <c r="C9296" s="1" t="s">
        <v>12665</v>
      </c>
      <c r="D9296" s="1" t="s">
        <v>12630</v>
      </c>
      <c r="E9296" s="2">
        <v>19</v>
      </c>
      <c r="F9296" s="3">
        <v>3571342.0300000007</v>
      </c>
      <c r="G9296" s="3">
        <v>2987754.88</v>
      </c>
      <c r="H9296" s="4">
        <v>114583.29</v>
      </c>
      <c r="I9296" s="25"/>
      <c r="J9296" s="26" t="str">
        <f t="shared" si="874"/>
        <v>No</v>
      </c>
      <c r="K9296" s="26" t="str">
        <f t="shared" si="875"/>
        <v>GB</v>
      </c>
      <c r="L9296" s="26" t="str">
        <f t="shared" si="876"/>
        <v>Invalid</v>
      </c>
      <c r="M9296" s="26" t="str">
        <f>IF(OR(ISBLANK(B9296),ISBLANK(C9296),ISBLANK(D9296)),"Missing",IFERROR(VLOOKUP(A9296,'RM Postcodes'!$A:$B,2,0),"Invalid"))</f>
        <v>live</v>
      </c>
      <c r="N9296" s="26" t="str">
        <f t="shared" si="877"/>
        <v>OK</v>
      </c>
      <c r="O9296" s="26" t="str">
        <f t="shared" si="872"/>
        <v>Redact</v>
      </c>
    </row>
    <row r="9297" spans="1:15" x14ac:dyDescent="0.2">
      <c r="A9297" s="24" t="str">
        <f t="shared" si="873"/>
        <v>WN3 5</v>
      </c>
      <c r="B9297" s="1" t="s">
        <v>12562</v>
      </c>
      <c r="C9297" s="1" t="s">
        <v>12665</v>
      </c>
      <c r="D9297" s="1" t="s">
        <v>12625</v>
      </c>
      <c r="E9297" s="2">
        <v>16</v>
      </c>
      <c r="F9297" s="3">
        <v>381709.93000000011</v>
      </c>
      <c r="G9297" s="3">
        <v>136788.85</v>
      </c>
      <c r="H9297" s="4">
        <v>77083.37</v>
      </c>
      <c r="I9297" s="25"/>
      <c r="J9297" s="26" t="str">
        <f t="shared" si="874"/>
        <v>No</v>
      </c>
      <c r="K9297" s="26" t="str">
        <f t="shared" si="875"/>
        <v>GB</v>
      </c>
      <c r="L9297" s="26" t="str">
        <f t="shared" si="876"/>
        <v>Invalid</v>
      </c>
      <c r="M9297" s="26" t="str">
        <f>IF(OR(ISBLANK(B9297),ISBLANK(C9297),ISBLANK(D9297)),"Missing",IFERROR(VLOOKUP(A9297,'RM Postcodes'!$A:$B,2,0),"Invalid"))</f>
        <v>live</v>
      </c>
      <c r="N9297" s="26" t="str">
        <f t="shared" si="877"/>
        <v>OK</v>
      </c>
      <c r="O9297" s="26" t="str">
        <f t="shared" si="872"/>
        <v>OK</v>
      </c>
    </row>
    <row r="9298" spans="1:15" x14ac:dyDescent="0.2">
      <c r="A9298" s="24" t="str">
        <f t="shared" si="873"/>
        <v>WN3 6</v>
      </c>
      <c r="B9298" s="1" t="s">
        <v>12562</v>
      </c>
      <c r="C9298" s="1" t="s">
        <v>12665</v>
      </c>
      <c r="D9298" s="1" t="s">
        <v>12622</v>
      </c>
      <c r="E9298" s="2">
        <v>24</v>
      </c>
      <c r="F9298" s="3">
        <v>1122373.2200000002</v>
      </c>
      <c r="G9298" s="3">
        <v>470759.97000000003</v>
      </c>
      <c r="H9298" s="4">
        <v>67956.320000000007</v>
      </c>
      <c r="I9298" s="25"/>
      <c r="J9298" s="26" t="str">
        <f t="shared" si="874"/>
        <v>No</v>
      </c>
      <c r="K9298" s="26" t="str">
        <f t="shared" si="875"/>
        <v>GB</v>
      </c>
      <c r="L9298" s="26" t="str">
        <f t="shared" si="876"/>
        <v>Invalid</v>
      </c>
      <c r="M9298" s="26" t="str">
        <f>IF(OR(ISBLANK(B9298),ISBLANK(C9298),ISBLANK(D9298)),"Missing",IFERROR(VLOOKUP(A9298,'RM Postcodes'!$A:$B,2,0),"Invalid"))</f>
        <v>live</v>
      </c>
      <c r="N9298" s="26" t="str">
        <f t="shared" si="877"/>
        <v>OK</v>
      </c>
      <c r="O9298" s="26" t="str">
        <f t="shared" si="872"/>
        <v>OK</v>
      </c>
    </row>
    <row r="9299" spans="1:15" x14ac:dyDescent="0.2">
      <c r="A9299" s="24" t="str">
        <f t="shared" si="873"/>
        <v>WN4 0</v>
      </c>
      <c r="B9299" s="1" t="s">
        <v>12562</v>
      </c>
      <c r="C9299" s="1" t="s">
        <v>12666</v>
      </c>
      <c r="D9299" s="1" t="s">
        <v>12632</v>
      </c>
      <c r="E9299" s="2">
        <v>11</v>
      </c>
      <c r="F9299" s="3">
        <v>497218.81</v>
      </c>
      <c r="G9299" s="3">
        <v>195415.47999999998</v>
      </c>
      <c r="H9299" s="4">
        <v>107482.65</v>
      </c>
      <c r="I9299" s="25"/>
      <c r="J9299" s="26" t="str">
        <f t="shared" si="874"/>
        <v>No</v>
      </c>
      <c r="K9299" s="26" t="str">
        <f t="shared" si="875"/>
        <v>GB</v>
      </c>
      <c r="L9299" s="26" t="str">
        <f t="shared" si="876"/>
        <v>Invalid</v>
      </c>
      <c r="M9299" s="26" t="str">
        <f>IF(OR(ISBLANK(B9299),ISBLANK(C9299),ISBLANK(D9299)),"Missing",IFERROR(VLOOKUP(A9299,'RM Postcodes'!$A:$B,2,0),"Invalid"))</f>
        <v>live</v>
      </c>
      <c r="N9299" s="26" t="str">
        <f t="shared" si="877"/>
        <v>OK</v>
      </c>
      <c r="O9299" s="26" t="str">
        <f t="shared" si="872"/>
        <v>Redact</v>
      </c>
    </row>
    <row r="9300" spans="1:15" x14ac:dyDescent="0.2">
      <c r="A9300" s="24" t="str">
        <f t="shared" si="873"/>
        <v>WN4 8</v>
      </c>
      <c r="B9300" s="1" t="s">
        <v>12562</v>
      </c>
      <c r="C9300" s="1" t="s">
        <v>12666</v>
      </c>
      <c r="D9300" s="1" t="s">
        <v>12626</v>
      </c>
      <c r="E9300" s="2">
        <v>7</v>
      </c>
      <c r="F9300" s="3">
        <v>204194.49000000005</v>
      </c>
      <c r="G9300" s="3">
        <v>114550.99</v>
      </c>
      <c r="H9300" s="4">
        <v>32094.81</v>
      </c>
      <c r="I9300" s="25"/>
      <c r="J9300" s="26" t="str">
        <f t="shared" si="874"/>
        <v>No</v>
      </c>
      <c r="K9300" s="26" t="str">
        <f t="shared" si="875"/>
        <v>GB</v>
      </c>
      <c r="L9300" s="26" t="str">
        <f t="shared" si="876"/>
        <v>Invalid</v>
      </c>
      <c r="M9300" s="26" t="str">
        <f>IF(OR(ISBLANK(B9300),ISBLANK(C9300),ISBLANK(D9300)),"Missing",IFERROR(VLOOKUP(A9300,'RM Postcodes'!$A:$B,2,0),"Invalid"))</f>
        <v>live</v>
      </c>
      <c r="N9300" s="26" t="str">
        <f t="shared" si="877"/>
        <v>Redact</v>
      </c>
      <c r="O9300" s="26" t="str">
        <f t="shared" si="872"/>
        <v>Redact</v>
      </c>
    </row>
    <row r="9301" spans="1:15" x14ac:dyDescent="0.2">
      <c r="A9301" s="24" t="str">
        <f t="shared" si="873"/>
        <v>WN4 9</v>
      </c>
      <c r="B9301" s="1" t="s">
        <v>12562</v>
      </c>
      <c r="C9301" s="1" t="s">
        <v>12666</v>
      </c>
      <c r="D9301" s="1" t="s">
        <v>12627</v>
      </c>
      <c r="E9301" s="2">
        <v>10</v>
      </c>
      <c r="F9301" s="3">
        <v>257065.10000000003</v>
      </c>
      <c r="G9301" s="3">
        <v>83218.850000000006</v>
      </c>
      <c r="H9301" s="4">
        <v>50982.82</v>
      </c>
      <c r="I9301" s="25"/>
      <c r="J9301" s="26" t="str">
        <f t="shared" si="874"/>
        <v>No</v>
      </c>
      <c r="K9301" s="26" t="str">
        <f t="shared" si="875"/>
        <v>GB</v>
      </c>
      <c r="L9301" s="26" t="str">
        <f t="shared" si="876"/>
        <v>Invalid</v>
      </c>
      <c r="M9301" s="26" t="str">
        <f>IF(OR(ISBLANK(B9301),ISBLANK(C9301),ISBLANK(D9301)),"Missing",IFERROR(VLOOKUP(A9301,'RM Postcodes'!$A:$B,2,0),"Invalid"))</f>
        <v>live</v>
      </c>
      <c r="N9301" s="26" t="str">
        <f t="shared" si="877"/>
        <v>OK</v>
      </c>
      <c r="O9301" s="26" t="str">
        <f t="shared" si="872"/>
        <v>OK</v>
      </c>
    </row>
    <row r="9302" spans="1:15" x14ac:dyDescent="0.2">
      <c r="A9302" s="24" t="str">
        <f t="shared" si="873"/>
        <v>WN5 0</v>
      </c>
      <c r="B9302" s="1" t="s">
        <v>12562</v>
      </c>
      <c r="C9302" s="1" t="s">
        <v>12667</v>
      </c>
      <c r="D9302" s="1" t="s">
        <v>12632</v>
      </c>
      <c r="E9302" s="2">
        <v>9</v>
      </c>
      <c r="F9302" s="3">
        <v>171891.14</v>
      </c>
      <c r="G9302" s="3">
        <v>46880.81</v>
      </c>
      <c r="H9302" s="4">
        <v>40749.660000000003</v>
      </c>
      <c r="I9302" s="25"/>
      <c r="J9302" s="26" t="str">
        <f t="shared" si="874"/>
        <v>No</v>
      </c>
      <c r="K9302" s="26" t="str">
        <f t="shared" si="875"/>
        <v>GB</v>
      </c>
      <c r="L9302" s="26" t="str">
        <f t="shared" si="876"/>
        <v>Invalid</v>
      </c>
      <c r="M9302" s="26" t="str">
        <f>IF(OR(ISBLANK(B9302),ISBLANK(C9302),ISBLANK(D9302)),"Missing",IFERROR(VLOOKUP(A9302,'RM Postcodes'!$A:$B,2,0),"Invalid"))</f>
        <v>live</v>
      </c>
      <c r="N9302" s="26" t="str">
        <f t="shared" si="877"/>
        <v>Redact</v>
      </c>
      <c r="O9302" s="26" t="str">
        <f t="shared" si="872"/>
        <v>OK</v>
      </c>
    </row>
    <row r="9303" spans="1:15" x14ac:dyDescent="0.2">
      <c r="A9303" s="24" t="str">
        <f t="shared" si="873"/>
        <v>WN5 7</v>
      </c>
      <c r="B9303" s="1" t="s">
        <v>12562</v>
      </c>
      <c r="C9303" s="1" t="s">
        <v>12667</v>
      </c>
      <c r="D9303" s="1" t="s">
        <v>12623</v>
      </c>
      <c r="E9303" s="2">
        <v>21</v>
      </c>
      <c r="F9303" s="3">
        <v>591836.45000000007</v>
      </c>
      <c r="G9303" s="3">
        <v>85854.8</v>
      </c>
      <c r="H9303" s="4">
        <v>64483.100000000006</v>
      </c>
      <c r="I9303" s="25"/>
      <c r="J9303" s="26" t="str">
        <f t="shared" si="874"/>
        <v>No</v>
      </c>
      <c r="K9303" s="26" t="str">
        <f t="shared" si="875"/>
        <v>GB</v>
      </c>
      <c r="L9303" s="26" t="str">
        <f t="shared" si="876"/>
        <v>Invalid</v>
      </c>
      <c r="M9303" s="26" t="str">
        <f>IF(OR(ISBLANK(B9303),ISBLANK(C9303),ISBLANK(D9303)),"Missing",IFERROR(VLOOKUP(A9303,'RM Postcodes'!$A:$B,2,0),"Invalid"))</f>
        <v>live</v>
      </c>
      <c r="N9303" s="26" t="str">
        <f t="shared" si="877"/>
        <v>OK</v>
      </c>
      <c r="O9303" s="26" t="str">
        <f t="shared" si="872"/>
        <v>OK</v>
      </c>
    </row>
    <row r="9304" spans="1:15" x14ac:dyDescent="0.2">
      <c r="A9304" s="24" t="str">
        <f t="shared" si="873"/>
        <v>WN5 8</v>
      </c>
      <c r="B9304" s="1" t="s">
        <v>12562</v>
      </c>
      <c r="C9304" s="1" t="s">
        <v>12667</v>
      </c>
      <c r="D9304" s="1" t="s">
        <v>12626</v>
      </c>
      <c r="E9304" s="2">
        <v>21</v>
      </c>
      <c r="F9304" s="3">
        <v>771226.02999999991</v>
      </c>
      <c r="G9304" s="3">
        <v>197694.06</v>
      </c>
      <c r="H9304" s="4">
        <v>147500</v>
      </c>
      <c r="I9304" s="25"/>
      <c r="J9304" s="26" t="str">
        <f t="shared" si="874"/>
        <v>No</v>
      </c>
      <c r="K9304" s="26" t="str">
        <f t="shared" si="875"/>
        <v>GB</v>
      </c>
      <c r="L9304" s="26" t="str">
        <f t="shared" si="876"/>
        <v>Invalid</v>
      </c>
      <c r="M9304" s="26" t="str">
        <f>IF(OR(ISBLANK(B9304),ISBLANK(C9304),ISBLANK(D9304)),"Missing",IFERROR(VLOOKUP(A9304,'RM Postcodes'!$A:$B,2,0),"Invalid"))</f>
        <v>live</v>
      </c>
      <c r="N9304" s="26" t="str">
        <f t="shared" si="877"/>
        <v>OK</v>
      </c>
      <c r="O9304" s="26" t="str">
        <f t="shared" si="872"/>
        <v>OK</v>
      </c>
    </row>
    <row r="9305" spans="1:15" x14ac:dyDescent="0.2">
      <c r="A9305" s="24" t="str">
        <f t="shared" si="873"/>
        <v>WN5 9</v>
      </c>
      <c r="B9305" s="1" t="s">
        <v>12562</v>
      </c>
      <c r="C9305" s="1" t="s">
        <v>12667</v>
      </c>
      <c r="D9305" s="1" t="s">
        <v>12627</v>
      </c>
      <c r="E9305" s="2">
        <v>13</v>
      </c>
      <c r="F9305" s="3">
        <v>280964.97000000003</v>
      </c>
      <c r="G9305" s="3">
        <v>54372.04</v>
      </c>
      <c r="H9305" s="4">
        <v>49039.27</v>
      </c>
      <c r="I9305" s="25"/>
      <c r="J9305" s="26" t="str">
        <f t="shared" si="874"/>
        <v>No</v>
      </c>
      <c r="K9305" s="26" t="str">
        <f t="shared" si="875"/>
        <v>GB</v>
      </c>
      <c r="L9305" s="26" t="str">
        <f t="shared" si="876"/>
        <v>Invalid</v>
      </c>
      <c r="M9305" s="26" t="str">
        <f>IF(OR(ISBLANK(B9305),ISBLANK(C9305),ISBLANK(D9305)),"Missing",IFERROR(VLOOKUP(A9305,'RM Postcodes'!$A:$B,2,0),"Invalid"))</f>
        <v>live</v>
      </c>
      <c r="N9305" s="26" t="str">
        <f t="shared" si="877"/>
        <v>OK</v>
      </c>
      <c r="O9305" s="26" t="str">
        <f t="shared" si="872"/>
        <v>OK</v>
      </c>
    </row>
    <row r="9306" spans="1:15" x14ac:dyDescent="0.2">
      <c r="A9306" s="24" t="str">
        <f t="shared" si="873"/>
        <v>WN6 0</v>
      </c>
      <c r="B9306" s="1" t="s">
        <v>12562</v>
      </c>
      <c r="C9306" s="1" t="s">
        <v>12668</v>
      </c>
      <c r="D9306" s="1" t="s">
        <v>12632</v>
      </c>
      <c r="E9306" s="2">
        <v>36</v>
      </c>
      <c r="F9306" s="3">
        <v>1151713.9200000004</v>
      </c>
      <c r="G9306" s="3">
        <v>177777.8</v>
      </c>
      <c r="H9306" s="4">
        <v>87848.8</v>
      </c>
      <c r="I9306" s="25"/>
      <c r="J9306" s="26" t="str">
        <f t="shared" si="874"/>
        <v>No</v>
      </c>
      <c r="K9306" s="26" t="str">
        <f t="shared" si="875"/>
        <v>GB</v>
      </c>
      <c r="L9306" s="26" t="str">
        <f t="shared" si="876"/>
        <v>Invalid</v>
      </c>
      <c r="M9306" s="26" t="str">
        <f>IF(OR(ISBLANK(B9306),ISBLANK(C9306),ISBLANK(D9306)),"Missing",IFERROR(VLOOKUP(A9306,'RM Postcodes'!$A:$B,2,0),"Invalid"))</f>
        <v>live</v>
      </c>
      <c r="N9306" s="26" t="str">
        <f t="shared" si="877"/>
        <v>OK</v>
      </c>
      <c r="O9306" s="26" t="str">
        <f t="shared" si="872"/>
        <v>OK</v>
      </c>
    </row>
    <row r="9307" spans="1:15" x14ac:dyDescent="0.2">
      <c r="A9307" s="24" t="str">
        <f t="shared" si="873"/>
        <v>WN6 7</v>
      </c>
      <c r="B9307" s="1" t="s">
        <v>12562</v>
      </c>
      <c r="C9307" s="1" t="s">
        <v>12668</v>
      </c>
      <c r="D9307" s="1" t="s">
        <v>12623</v>
      </c>
      <c r="E9307" s="2">
        <v>37</v>
      </c>
      <c r="F9307" s="3">
        <v>941715.81000000041</v>
      </c>
      <c r="G9307" s="3">
        <v>88333.31</v>
      </c>
      <c r="H9307" s="4">
        <v>82864.790000000008</v>
      </c>
      <c r="I9307" s="25"/>
      <c r="J9307" s="26" t="str">
        <f t="shared" si="874"/>
        <v>No</v>
      </c>
      <c r="K9307" s="26" t="str">
        <f t="shared" si="875"/>
        <v>GB</v>
      </c>
      <c r="L9307" s="26" t="str">
        <f t="shared" si="876"/>
        <v>Invalid</v>
      </c>
      <c r="M9307" s="26" t="str">
        <f>IF(OR(ISBLANK(B9307),ISBLANK(C9307),ISBLANK(D9307)),"Missing",IFERROR(VLOOKUP(A9307,'RM Postcodes'!$A:$B,2,0),"Invalid"))</f>
        <v>live</v>
      </c>
      <c r="N9307" s="26" t="str">
        <f t="shared" si="877"/>
        <v>OK</v>
      </c>
      <c r="O9307" s="26" t="str">
        <f t="shared" si="872"/>
        <v>OK</v>
      </c>
    </row>
    <row r="9308" spans="1:15" x14ac:dyDescent="0.2">
      <c r="A9308" s="24" t="str">
        <f t="shared" si="873"/>
        <v>WN6 8</v>
      </c>
      <c r="B9308" s="1" t="s">
        <v>12562</v>
      </c>
      <c r="C9308" s="1" t="s">
        <v>12668</v>
      </c>
      <c r="D9308" s="1" t="s">
        <v>12626</v>
      </c>
      <c r="E9308" s="2">
        <v>17</v>
      </c>
      <c r="F9308" s="3">
        <v>329384.99999999994</v>
      </c>
      <c r="G9308" s="3">
        <v>80000</v>
      </c>
      <c r="H9308" s="4">
        <v>41296.519999999997</v>
      </c>
      <c r="I9308" s="25"/>
      <c r="J9308" s="26" t="str">
        <f t="shared" si="874"/>
        <v>No</v>
      </c>
      <c r="K9308" s="26" t="str">
        <f t="shared" si="875"/>
        <v>GB</v>
      </c>
      <c r="L9308" s="26" t="str">
        <f t="shared" si="876"/>
        <v>Invalid</v>
      </c>
      <c r="M9308" s="26" t="str">
        <f>IF(OR(ISBLANK(B9308),ISBLANK(C9308),ISBLANK(D9308)),"Missing",IFERROR(VLOOKUP(A9308,'RM Postcodes'!$A:$B,2,0),"Invalid"))</f>
        <v>live</v>
      </c>
      <c r="N9308" s="26" t="str">
        <f t="shared" si="877"/>
        <v>OK</v>
      </c>
      <c r="O9308" s="26" t="str">
        <f t="shared" si="872"/>
        <v>OK</v>
      </c>
    </row>
    <row r="9309" spans="1:15" x14ac:dyDescent="0.2">
      <c r="A9309" s="24" t="str">
        <f t="shared" si="873"/>
        <v>WN6 9</v>
      </c>
      <c r="B9309" s="1" t="s">
        <v>12562</v>
      </c>
      <c r="C9309" s="1" t="s">
        <v>12668</v>
      </c>
      <c r="D9309" s="1" t="s">
        <v>12627</v>
      </c>
      <c r="E9309" s="2">
        <v>24</v>
      </c>
      <c r="F9309" s="3">
        <v>2588653.1799999997</v>
      </c>
      <c r="G9309" s="3">
        <v>1262505.2100000002</v>
      </c>
      <c r="H9309" s="4">
        <v>567642.56999999995</v>
      </c>
      <c r="I9309" s="25"/>
      <c r="J9309" s="26" t="str">
        <f t="shared" si="874"/>
        <v>No</v>
      </c>
      <c r="K9309" s="26" t="str">
        <f t="shared" si="875"/>
        <v>GB</v>
      </c>
      <c r="L9309" s="26" t="str">
        <f t="shared" si="876"/>
        <v>Invalid</v>
      </c>
      <c r="M9309" s="26" t="str">
        <f>IF(OR(ISBLANK(B9309),ISBLANK(C9309),ISBLANK(D9309)),"Missing",IFERROR(VLOOKUP(A9309,'RM Postcodes'!$A:$B,2,0),"Invalid"))</f>
        <v>live</v>
      </c>
      <c r="N9309" s="26" t="str">
        <f t="shared" si="877"/>
        <v>OK</v>
      </c>
      <c r="O9309" s="26" t="str">
        <f t="shared" si="872"/>
        <v>Redact</v>
      </c>
    </row>
    <row r="9310" spans="1:15" x14ac:dyDescent="0.2">
      <c r="A9310" s="24" t="str">
        <f t="shared" si="873"/>
        <v>WN7 1</v>
      </c>
      <c r="B9310" s="1" t="s">
        <v>12562</v>
      </c>
      <c r="C9310" s="1" t="s">
        <v>12669</v>
      </c>
      <c r="D9310" s="1" t="s">
        <v>12621</v>
      </c>
      <c r="E9310" s="2">
        <v>17</v>
      </c>
      <c r="F9310" s="3">
        <v>522710.84</v>
      </c>
      <c r="G9310" s="3">
        <v>113599.96</v>
      </c>
      <c r="H9310" s="4">
        <v>97619.12999999999</v>
      </c>
      <c r="I9310" s="25"/>
      <c r="J9310" s="26" t="str">
        <f t="shared" si="874"/>
        <v>No</v>
      </c>
      <c r="K9310" s="26" t="str">
        <f t="shared" si="875"/>
        <v>GB</v>
      </c>
      <c r="L9310" s="26" t="str">
        <f t="shared" si="876"/>
        <v>Invalid</v>
      </c>
      <c r="M9310" s="26" t="str">
        <f>IF(OR(ISBLANK(B9310),ISBLANK(C9310),ISBLANK(D9310)),"Missing",IFERROR(VLOOKUP(A9310,'RM Postcodes'!$A:$B,2,0),"Invalid"))</f>
        <v>live</v>
      </c>
      <c r="N9310" s="26" t="str">
        <f t="shared" si="877"/>
        <v>OK</v>
      </c>
      <c r="O9310" s="26" t="str">
        <f t="shared" si="872"/>
        <v>OK</v>
      </c>
    </row>
    <row r="9311" spans="1:15" x14ac:dyDescent="0.2">
      <c r="A9311" s="24" t="str">
        <f t="shared" si="873"/>
        <v>WN7 2</v>
      </c>
      <c r="B9311" s="1" t="s">
        <v>12562</v>
      </c>
      <c r="C9311" s="1" t="s">
        <v>12669</v>
      </c>
      <c r="D9311" s="1" t="s">
        <v>12640</v>
      </c>
      <c r="E9311" s="2">
        <v>20</v>
      </c>
      <c r="F9311" s="3">
        <v>471149.9200000001</v>
      </c>
      <c r="G9311" s="3">
        <v>79385.36</v>
      </c>
      <c r="H9311" s="4">
        <v>57367.29</v>
      </c>
      <c r="I9311" s="25"/>
      <c r="J9311" s="26" t="str">
        <f t="shared" si="874"/>
        <v>No</v>
      </c>
      <c r="K9311" s="26" t="str">
        <f t="shared" si="875"/>
        <v>GB</v>
      </c>
      <c r="L9311" s="26" t="str">
        <f t="shared" si="876"/>
        <v>Invalid</v>
      </c>
      <c r="M9311" s="26" t="str">
        <f>IF(OR(ISBLANK(B9311),ISBLANK(C9311),ISBLANK(D9311)),"Missing",IFERROR(VLOOKUP(A9311,'RM Postcodes'!$A:$B,2,0),"Invalid"))</f>
        <v>live</v>
      </c>
      <c r="N9311" s="26" t="str">
        <f t="shared" si="877"/>
        <v>OK</v>
      </c>
      <c r="O9311" s="26" t="str">
        <f t="shared" si="872"/>
        <v>OK</v>
      </c>
    </row>
    <row r="9312" spans="1:15" x14ac:dyDescent="0.2">
      <c r="A9312" s="24" t="str">
        <f t="shared" si="873"/>
        <v>WN7 3</v>
      </c>
      <c r="B9312" s="1" t="s">
        <v>12562</v>
      </c>
      <c r="C9312" s="1" t="s">
        <v>12669</v>
      </c>
      <c r="D9312" s="1" t="s">
        <v>12629</v>
      </c>
      <c r="E9312" s="2">
        <v>33</v>
      </c>
      <c r="F9312" s="3">
        <v>1429187.5299999998</v>
      </c>
      <c r="G9312" s="3">
        <v>328669.28000000003</v>
      </c>
      <c r="H9312" s="4">
        <v>156666.71</v>
      </c>
      <c r="I9312" s="25"/>
      <c r="J9312" s="26" t="str">
        <f t="shared" si="874"/>
        <v>No</v>
      </c>
      <c r="K9312" s="26" t="str">
        <f t="shared" si="875"/>
        <v>GB</v>
      </c>
      <c r="L9312" s="26" t="str">
        <f t="shared" si="876"/>
        <v>Invalid</v>
      </c>
      <c r="M9312" s="26" t="str">
        <f>IF(OR(ISBLANK(B9312),ISBLANK(C9312),ISBLANK(D9312)),"Missing",IFERROR(VLOOKUP(A9312,'RM Postcodes'!$A:$B,2,0),"Invalid"))</f>
        <v>live</v>
      </c>
      <c r="N9312" s="26" t="str">
        <f t="shared" si="877"/>
        <v>OK</v>
      </c>
      <c r="O9312" s="26" t="str">
        <f t="shared" si="872"/>
        <v>OK</v>
      </c>
    </row>
    <row r="9313" spans="1:15" x14ac:dyDescent="0.2">
      <c r="A9313" s="24" t="str">
        <f t="shared" si="873"/>
        <v>WN7 4</v>
      </c>
      <c r="B9313" s="1" t="s">
        <v>12562</v>
      </c>
      <c r="C9313" s="1" t="s">
        <v>12669</v>
      </c>
      <c r="D9313" s="1" t="s">
        <v>12630</v>
      </c>
      <c r="E9313" s="2">
        <v>28</v>
      </c>
      <c r="F9313" s="3">
        <v>793744.5</v>
      </c>
      <c r="G9313" s="3">
        <v>122964.42000000001</v>
      </c>
      <c r="H9313" s="4">
        <v>51264.38</v>
      </c>
      <c r="I9313" s="25"/>
      <c r="J9313" s="26" t="str">
        <f t="shared" si="874"/>
        <v>No</v>
      </c>
      <c r="K9313" s="26" t="str">
        <f t="shared" si="875"/>
        <v>GB</v>
      </c>
      <c r="L9313" s="26" t="str">
        <f t="shared" si="876"/>
        <v>Invalid</v>
      </c>
      <c r="M9313" s="26" t="str">
        <f>IF(OR(ISBLANK(B9313),ISBLANK(C9313),ISBLANK(D9313)),"Missing",IFERROR(VLOOKUP(A9313,'RM Postcodes'!$A:$B,2,0),"Invalid"))</f>
        <v>live</v>
      </c>
      <c r="N9313" s="26" t="str">
        <f t="shared" si="877"/>
        <v>OK</v>
      </c>
      <c r="O9313" s="26" t="str">
        <f t="shared" si="872"/>
        <v>OK</v>
      </c>
    </row>
    <row r="9314" spans="1:15" x14ac:dyDescent="0.2">
      <c r="A9314" s="24" t="str">
        <f t="shared" si="873"/>
        <v>WN7 5</v>
      </c>
      <c r="B9314" s="1" t="s">
        <v>12562</v>
      </c>
      <c r="C9314" s="1" t="s">
        <v>12669</v>
      </c>
      <c r="D9314" s="1" t="s">
        <v>12625</v>
      </c>
      <c r="E9314" s="2">
        <v>14</v>
      </c>
      <c r="F9314" s="3">
        <v>501962.8</v>
      </c>
      <c r="G9314" s="3">
        <v>156666.71</v>
      </c>
      <c r="H9314" s="4">
        <v>98599.3</v>
      </c>
      <c r="I9314" s="25"/>
      <c r="J9314" s="26" t="str">
        <f t="shared" si="874"/>
        <v>No</v>
      </c>
      <c r="K9314" s="26" t="str">
        <f t="shared" si="875"/>
        <v>GB</v>
      </c>
      <c r="L9314" s="26" t="str">
        <f t="shared" si="876"/>
        <v>Invalid</v>
      </c>
      <c r="M9314" s="26" t="str">
        <f>IF(OR(ISBLANK(B9314),ISBLANK(C9314),ISBLANK(D9314)),"Missing",IFERROR(VLOOKUP(A9314,'RM Postcodes'!$A:$B,2,0),"Invalid"))</f>
        <v>live</v>
      </c>
      <c r="N9314" s="26" t="str">
        <f t="shared" si="877"/>
        <v>OK</v>
      </c>
      <c r="O9314" s="26" t="str">
        <f t="shared" si="872"/>
        <v>OK</v>
      </c>
    </row>
    <row r="9315" spans="1:15" x14ac:dyDescent="0.2">
      <c r="A9315" s="24" t="str">
        <f t="shared" si="873"/>
        <v>WN8 0</v>
      </c>
      <c r="B9315" s="1" t="s">
        <v>12562</v>
      </c>
      <c r="C9315" s="1" t="s">
        <v>12670</v>
      </c>
      <c r="D9315" s="1" t="s">
        <v>12632</v>
      </c>
      <c r="E9315" s="2">
        <v>15</v>
      </c>
      <c r="F9315" s="3">
        <v>351833.37000000011</v>
      </c>
      <c r="G9315" s="3">
        <v>47160.08</v>
      </c>
      <c r="H9315" s="4">
        <v>46851.83</v>
      </c>
      <c r="I9315" s="25"/>
      <c r="J9315" s="26" t="str">
        <f t="shared" si="874"/>
        <v>No</v>
      </c>
      <c r="K9315" s="26" t="str">
        <f t="shared" si="875"/>
        <v>GB</v>
      </c>
      <c r="L9315" s="26" t="str">
        <f t="shared" si="876"/>
        <v>Invalid</v>
      </c>
      <c r="M9315" s="26" t="str">
        <f>IF(OR(ISBLANK(B9315),ISBLANK(C9315),ISBLANK(D9315)),"Missing",IFERROR(VLOOKUP(A9315,'RM Postcodes'!$A:$B,2,0),"Invalid"))</f>
        <v>live</v>
      </c>
      <c r="N9315" s="26" t="str">
        <f t="shared" si="877"/>
        <v>OK</v>
      </c>
      <c r="O9315" s="26" t="str">
        <f t="shared" si="872"/>
        <v>OK</v>
      </c>
    </row>
    <row r="9316" spans="1:15" x14ac:dyDescent="0.2">
      <c r="A9316" s="24" t="str">
        <f t="shared" si="873"/>
        <v>WN8 6</v>
      </c>
      <c r="B9316" s="1" t="s">
        <v>12562</v>
      </c>
      <c r="C9316" s="1" t="s">
        <v>12670</v>
      </c>
      <c r="D9316" s="1" t="s">
        <v>12622</v>
      </c>
      <c r="E9316" s="2">
        <v>19</v>
      </c>
      <c r="F9316" s="3">
        <v>252389.77</v>
      </c>
      <c r="G9316" s="3">
        <v>44560.92</v>
      </c>
      <c r="H9316" s="4">
        <v>27865.74</v>
      </c>
      <c r="I9316" s="25"/>
      <c r="J9316" s="26" t="str">
        <f t="shared" si="874"/>
        <v>No</v>
      </c>
      <c r="K9316" s="26" t="str">
        <f t="shared" si="875"/>
        <v>GB</v>
      </c>
      <c r="L9316" s="26" t="str">
        <f t="shared" si="876"/>
        <v>Invalid</v>
      </c>
      <c r="M9316" s="26" t="str">
        <f>IF(OR(ISBLANK(B9316),ISBLANK(C9316),ISBLANK(D9316)),"Missing",IFERROR(VLOOKUP(A9316,'RM Postcodes'!$A:$B,2,0),"Invalid"))</f>
        <v>live</v>
      </c>
      <c r="N9316" s="26" t="str">
        <f t="shared" si="877"/>
        <v>OK</v>
      </c>
      <c r="O9316" s="26" t="str">
        <f t="shared" si="872"/>
        <v>OK</v>
      </c>
    </row>
    <row r="9317" spans="1:15" x14ac:dyDescent="0.2">
      <c r="A9317" s="24" t="str">
        <f t="shared" si="873"/>
        <v>WN8 7</v>
      </c>
      <c r="B9317" s="1" t="s">
        <v>12562</v>
      </c>
      <c r="C9317" s="1" t="s">
        <v>12670</v>
      </c>
      <c r="D9317" s="1" t="s">
        <v>12623</v>
      </c>
      <c r="E9317" s="2">
        <v>18</v>
      </c>
      <c r="F9317" s="3">
        <v>419198.85000000003</v>
      </c>
      <c r="G9317" s="3">
        <v>117500</v>
      </c>
      <c r="H9317" s="4">
        <v>51697.2</v>
      </c>
      <c r="I9317" s="25"/>
      <c r="J9317" s="26" t="str">
        <f t="shared" si="874"/>
        <v>No</v>
      </c>
      <c r="K9317" s="26" t="str">
        <f t="shared" si="875"/>
        <v>GB</v>
      </c>
      <c r="L9317" s="26" t="str">
        <f t="shared" si="876"/>
        <v>Invalid</v>
      </c>
      <c r="M9317" s="26" t="str">
        <f>IF(OR(ISBLANK(B9317),ISBLANK(C9317),ISBLANK(D9317)),"Missing",IFERROR(VLOOKUP(A9317,'RM Postcodes'!$A:$B,2,0),"Invalid"))</f>
        <v>live</v>
      </c>
      <c r="N9317" s="26" t="str">
        <f t="shared" si="877"/>
        <v>OK</v>
      </c>
      <c r="O9317" s="26" t="str">
        <f t="shared" si="872"/>
        <v>OK</v>
      </c>
    </row>
    <row r="9318" spans="1:15" x14ac:dyDescent="0.2">
      <c r="A9318" s="24" t="str">
        <f t="shared" si="873"/>
        <v>WN8 8</v>
      </c>
      <c r="B9318" s="1" t="s">
        <v>12562</v>
      </c>
      <c r="C9318" s="1" t="s">
        <v>12670</v>
      </c>
      <c r="D9318" s="1" t="s">
        <v>12626</v>
      </c>
      <c r="E9318" s="2">
        <v>23</v>
      </c>
      <c r="F9318" s="3">
        <v>829621.23999999976</v>
      </c>
      <c r="G9318" s="3">
        <v>388437.43000000005</v>
      </c>
      <c r="H9318" s="4">
        <v>84021.83</v>
      </c>
      <c r="I9318" s="25"/>
      <c r="J9318" s="26" t="str">
        <f t="shared" si="874"/>
        <v>No</v>
      </c>
      <c r="K9318" s="26" t="str">
        <f t="shared" si="875"/>
        <v>GB</v>
      </c>
      <c r="L9318" s="26" t="str">
        <f t="shared" si="876"/>
        <v>Invalid</v>
      </c>
      <c r="M9318" s="26" t="str">
        <f>IF(OR(ISBLANK(B9318),ISBLANK(C9318),ISBLANK(D9318)),"Missing",IFERROR(VLOOKUP(A9318,'RM Postcodes'!$A:$B,2,0),"Invalid"))</f>
        <v>live</v>
      </c>
      <c r="N9318" s="26" t="str">
        <f t="shared" si="877"/>
        <v>OK</v>
      </c>
      <c r="O9318" s="26" t="str">
        <f t="shared" si="872"/>
        <v>OK</v>
      </c>
    </row>
    <row r="9319" spans="1:15" x14ac:dyDescent="0.2">
      <c r="A9319" s="24" t="str">
        <f t="shared" si="873"/>
        <v>WN8 9</v>
      </c>
      <c r="B9319" s="1" t="s">
        <v>12562</v>
      </c>
      <c r="C9319" s="1" t="s">
        <v>12670</v>
      </c>
      <c r="D9319" s="1" t="s">
        <v>12627</v>
      </c>
      <c r="E9319" s="2">
        <v>32</v>
      </c>
      <c r="F9319" s="3">
        <v>2728363.86</v>
      </c>
      <c r="G9319" s="3">
        <v>933333.32</v>
      </c>
      <c r="H9319" s="4">
        <v>373925.64</v>
      </c>
      <c r="I9319" s="25"/>
      <c r="J9319" s="26" t="str">
        <f t="shared" si="874"/>
        <v>No</v>
      </c>
      <c r="K9319" s="26" t="str">
        <f t="shared" si="875"/>
        <v>GB</v>
      </c>
      <c r="L9319" s="26" t="str">
        <f t="shared" si="876"/>
        <v>Invalid</v>
      </c>
      <c r="M9319" s="26" t="str">
        <f>IF(OR(ISBLANK(B9319),ISBLANK(C9319),ISBLANK(D9319)),"Missing",IFERROR(VLOOKUP(A9319,'RM Postcodes'!$A:$B,2,0),"Invalid"))</f>
        <v>live</v>
      </c>
      <c r="N9319" s="26" t="str">
        <f t="shared" si="877"/>
        <v>OK</v>
      </c>
      <c r="O9319" s="26" t="str">
        <f t="shared" si="872"/>
        <v>OK</v>
      </c>
    </row>
    <row r="9320" spans="1:15" x14ac:dyDescent="0.2">
      <c r="A9320" s="24" t="str">
        <f t="shared" si="873"/>
        <v>WR1 1</v>
      </c>
      <c r="B9320" s="1" t="s">
        <v>12563</v>
      </c>
      <c r="C9320" s="1" t="s">
        <v>12663</v>
      </c>
      <c r="D9320" s="1" t="s">
        <v>12621</v>
      </c>
      <c r="E9320" s="2">
        <v>28</v>
      </c>
      <c r="F9320" s="3">
        <v>1285936.7700000003</v>
      </c>
      <c r="G9320" s="3">
        <v>398746.74</v>
      </c>
      <c r="H9320" s="4">
        <v>140438.29</v>
      </c>
      <c r="I9320" s="25"/>
      <c r="J9320" s="26" t="str">
        <f t="shared" si="874"/>
        <v>No</v>
      </c>
      <c r="K9320" s="26" t="str">
        <f t="shared" si="875"/>
        <v>GB</v>
      </c>
      <c r="L9320" s="26" t="str">
        <f t="shared" si="876"/>
        <v>Invalid</v>
      </c>
      <c r="M9320" s="26" t="str">
        <f>IF(OR(ISBLANK(B9320),ISBLANK(C9320),ISBLANK(D9320)),"Missing",IFERROR(VLOOKUP(A9320,'RM Postcodes'!$A:$B,2,0),"Invalid"))</f>
        <v>live</v>
      </c>
      <c r="N9320" s="26" t="str">
        <f t="shared" si="877"/>
        <v>OK</v>
      </c>
      <c r="O9320" s="26" t="str">
        <f t="shared" si="872"/>
        <v>OK</v>
      </c>
    </row>
    <row r="9321" spans="1:15" x14ac:dyDescent="0.2">
      <c r="A9321" s="24" t="str">
        <f t="shared" si="873"/>
        <v>WR1 2</v>
      </c>
      <c r="B9321" s="1" t="s">
        <v>12563</v>
      </c>
      <c r="C9321" s="1" t="s">
        <v>12663</v>
      </c>
      <c r="D9321" s="1" t="s">
        <v>12640</v>
      </c>
      <c r="E9321" s="2">
        <v>42</v>
      </c>
      <c r="F9321" s="3">
        <v>3160391.3999999985</v>
      </c>
      <c r="G9321" s="3">
        <v>708016.54</v>
      </c>
      <c r="H9321" s="4">
        <v>495992.11</v>
      </c>
      <c r="I9321" s="25"/>
      <c r="J9321" s="26" t="str">
        <f t="shared" si="874"/>
        <v>No</v>
      </c>
      <c r="K9321" s="26" t="str">
        <f t="shared" si="875"/>
        <v>GB</v>
      </c>
      <c r="L9321" s="26" t="str">
        <f t="shared" si="876"/>
        <v>Invalid</v>
      </c>
      <c r="M9321" s="26" t="str">
        <f>IF(OR(ISBLANK(B9321),ISBLANK(C9321),ISBLANK(D9321)),"Missing",IFERROR(VLOOKUP(A9321,'RM Postcodes'!$A:$B,2,0),"Invalid"))</f>
        <v>live</v>
      </c>
      <c r="N9321" s="26" t="str">
        <f t="shared" si="877"/>
        <v>OK</v>
      </c>
      <c r="O9321" s="26" t="str">
        <f t="shared" si="872"/>
        <v>OK</v>
      </c>
    </row>
    <row r="9322" spans="1:15" x14ac:dyDescent="0.2">
      <c r="A9322" s="24" t="str">
        <f t="shared" si="873"/>
        <v>WR1 3</v>
      </c>
      <c r="B9322" s="1" t="s">
        <v>12563</v>
      </c>
      <c r="C9322" s="1" t="s">
        <v>12663</v>
      </c>
      <c r="D9322" s="1" t="s">
        <v>12629</v>
      </c>
      <c r="E9322" s="2">
        <v>25</v>
      </c>
      <c r="F9322" s="3">
        <v>833351.7799999998</v>
      </c>
      <c r="G9322" s="3">
        <v>127214.07999999999</v>
      </c>
      <c r="H9322" s="4">
        <v>80452.929999999993</v>
      </c>
      <c r="I9322" s="25"/>
      <c r="J9322" s="26" t="str">
        <f t="shared" si="874"/>
        <v>No</v>
      </c>
      <c r="K9322" s="26" t="str">
        <f t="shared" si="875"/>
        <v>GB</v>
      </c>
      <c r="L9322" s="26" t="str">
        <f t="shared" si="876"/>
        <v>Invalid</v>
      </c>
      <c r="M9322" s="26" t="str">
        <f>IF(OR(ISBLANK(B9322),ISBLANK(C9322),ISBLANK(D9322)),"Missing",IFERROR(VLOOKUP(A9322,'RM Postcodes'!$A:$B,2,0),"Invalid"))</f>
        <v>live</v>
      </c>
      <c r="N9322" s="26" t="str">
        <f t="shared" si="877"/>
        <v>OK</v>
      </c>
      <c r="O9322" s="26" t="str">
        <f t="shared" si="872"/>
        <v>OK</v>
      </c>
    </row>
    <row r="9323" spans="1:15" x14ac:dyDescent="0.2">
      <c r="A9323" s="24" t="str">
        <f t="shared" si="873"/>
        <v>WR10 1</v>
      </c>
      <c r="B9323" s="1" t="s">
        <v>12563</v>
      </c>
      <c r="C9323" s="1" t="s">
        <v>12620</v>
      </c>
      <c r="D9323" s="1" t="s">
        <v>12621</v>
      </c>
      <c r="E9323" s="2">
        <v>27</v>
      </c>
      <c r="F9323" s="3">
        <v>1001238.3600000003</v>
      </c>
      <c r="G9323" s="3">
        <v>169432.48</v>
      </c>
      <c r="H9323" s="4">
        <v>138444.48000000001</v>
      </c>
      <c r="I9323" s="25"/>
      <c r="J9323" s="26" t="str">
        <f t="shared" si="874"/>
        <v>No</v>
      </c>
      <c r="K9323" s="26" t="str">
        <f t="shared" si="875"/>
        <v>GB</v>
      </c>
      <c r="L9323" s="26" t="str">
        <f t="shared" si="876"/>
        <v>Invalid</v>
      </c>
      <c r="M9323" s="26" t="str">
        <f>IF(OR(ISBLANK(B9323),ISBLANK(C9323),ISBLANK(D9323)),"Missing",IFERROR(VLOOKUP(A9323,'RM Postcodes'!$A:$B,2,0),"Invalid"))</f>
        <v>live</v>
      </c>
      <c r="N9323" s="26" t="str">
        <f t="shared" si="877"/>
        <v>OK</v>
      </c>
      <c r="O9323" s="26" t="str">
        <f t="shared" si="872"/>
        <v>OK</v>
      </c>
    </row>
    <row r="9324" spans="1:15" x14ac:dyDescent="0.2">
      <c r="A9324" s="24" t="str">
        <f t="shared" si="873"/>
        <v>WR10 2</v>
      </c>
      <c r="B9324" s="1" t="s">
        <v>12563</v>
      </c>
      <c r="C9324" s="1" t="s">
        <v>12620</v>
      </c>
      <c r="D9324" s="1" t="s">
        <v>12640</v>
      </c>
      <c r="E9324" s="2">
        <v>55</v>
      </c>
      <c r="F9324" s="3">
        <v>10102196</v>
      </c>
      <c r="G9324" s="3">
        <v>4716982.6099999994</v>
      </c>
      <c r="H9324" s="4">
        <v>1539909.6199999999</v>
      </c>
      <c r="I9324" s="25"/>
      <c r="J9324" s="26" t="str">
        <f t="shared" si="874"/>
        <v>No</v>
      </c>
      <c r="K9324" s="26" t="str">
        <f t="shared" si="875"/>
        <v>GB</v>
      </c>
      <c r="L9324" s="26" t="str">
        <f t="shared" si="876"/>
        <v>Invalid</v>
      </c>
      <c r="M9324" s="26" t="str">
        <f>IF(OR(ISBLANK(B9324),ISBLANK(C9324),ISBLANK(D9324)),"Missing",IFERROR(VLOOKUP(A9324,'RM Postcodes'!$A:$B,2,0),"Invalid"))</f>
        <v>live</v>
      </c>
      <c r="N9324" s="26" t="str">
        <f t="shared" si="877"/>
        <v>OK</v>
      </c>
      <c r="O9324" s="26" t="str">
        <f t="shared" si="872"/>
        <v>Redact</v>
      </c>
    </row>
    <row r="9325" spans="1:15" x14ac:dyDescent="0.2">
      <c r="A9325" s="24" t="str">
        <f t="shared" si="873"/>
        <v>WR10 3</v>
      </c>
      <c r="B9325" s="1" t="s">
        <v>12563</v>
      </c>
      <c r="C9325" s="1" t="s">
        <v>12620</v>
      </c>
      <c r="D9325" s="1" t="s">
        <v>12629</v>
      </c>
      <c r="E9325" s="2">
        <v>23</v>
      </c>
      <c r="F9325" s="3">
        <v>1255711.3600000001</v>
      </c>
      <c r="G9325" s="3">
        <v>500000</v>
      </c>
      <c r="H9325" s="4">
        <v>255152.43</v>
      </c>
      <c r="I9325" s="25"/>
      <c r="J9325" s="26" t="str">
        <f t="shared" si="874"/>
        <v>No</v>
      </c>
      <c r="K9325" s="26" t="str">
        <f t="shared" si="875"/>
        <v>GB</v>
      </c>
      <c r="L9325" s="26" t="str">
        <f t="shared" si="876"/>
        <v>Invalid</v>
      </c>
      <c r="M9325" s="26" t="str">
        <f>IF(OR(ISBLANK(B9325),ISBLANK(C9325),ISBLANK(D9325)),"Missing",IFERROR(VLOOKUP(A9325,'RM Postcodes'!$A:$B,2,0),"Invalid"))</f>
        <v>live</v>
      </c>
      <c r="N9325" s="26" t="str">
        <f t="shared" si="877"/>
        <v>OK</v>
      </c>
      <c r="O9325" s="26" t="str">
        <f t="shared" si="872"/>
        <v>Redact</v>
      </c>
    </row>
    <row r="9326" spans="1:15" x14ac:dyDescent="0.2">
      <c r="A9326" s="24" t="str">
        <f t="shared" si="873"/>
        <v>WR11 1</v>
      </c>
      <c r="B9326" s="1" t="s">
        <v>12563</v>
      </c>
      <c r="C9326" s="1" t="s">
        <v>12624</v>
      </c>
      <c r="D9326" s="1" t="s">
        <v>12621</v>
      </c>
      <c r="E9326" s="2">
        <v>26</v>
      </c>
      <c r="F9326" s="3">
        <v>1414394.4399999997</v>
      </c>
      <c r="G9326" s="3">
        <v>896610.80999999994</v>
      </c>
      <c r="H9326" s="4">
        <v>89600</v>
      </c>
      <c r="I9326" s="25"/>
      <c r="J9326" s="26" t="str">
        <f t="shared" si="874"/>
        <v>No</v>
      </c>
      <c r="K9326" s="26" t="str">
        <f t="shared" si="875"/>
        <v>GB</v>
      </c>
      <c r="L9326" s="26" t="str">
        <f t="shared" si="876"/>
        <v>Invalid</v>
      </c>
      <c r="M9326" s="26" t="str">
        <f>IF(OR(ISBLANK(B9326),ISBLANK(C9326),ISBLANK(D9326)),"Missing",IFERROR(VLOOKUP(A9326,'RM Postcodes'!$A:$B,2,0),"Invalid"))</f>
        <v>live</v>
      </c>
      <c r="N9326" s="26" t="str">
        <f t="shared" si="877"/>
        <v>OK</v>
      </c>
      <c r="O9326" s="26" t="str">
        <f t="shared" si="872"/>
        <v>Redact</v>
      </c>
    </row>
    <row r="9327" spans="1:15" x14ac:dyDescent="0.2">
      <c r="A9327" s="24" t="str">
        <f t="shared" si="873"/>
        <v>WR11 2</v>
      </c>
      <c r="B9327" s="1" t="s">
        <v>12563</v>
      </c>
      <c r="C9327" s="1" t="s">
        <v>12624</v>
      </c>
      <c r="D9327" s="1" t="s">
        <v>12640</v>
      </c>
      <c r="E9327" s="2">
        <v>26</v>
      </c>
      <c r="F9327" s="3">
        <v>426744.61</v>
      </c>
      <c r="G9327" s="3">
        <v>50412.23</v>
      </c>
      <c r="H9327" s="4">
        <v>50412.04</v>
      </c>
      <c r="I9327" s="25"/>
      <c r="J9327" s="26" t="str">
        <f t="shared" si="874"/>
        <v>No</v>
      </c>
      <c r="K9327" s="26" t="str">
        <f t="shared" si="875"/>
        <v>GB</v>
      </c>
      <c r="L9327" s="26" t="str">
        <f t="shared" si="876"/>
        <v>Invalid</v>
      </c>
      <c r="M9327" s="26" t="str">
        <f>IF(OR(ISBLANK(B9327),ISBLANK(C9327),ISBLANK(D9327)),"Missing",IFERROR(VLOOKUP(A9327,'RM Postcodes'!$A:$B,2,0),"Invalid"))</f>
        <v>live</v>
      </c>
      <c r="N9327" s="26" t="str">
        <f t="shared" si="877"/>
        <v>OK</v>
      </c>
      <c r="O9327" s="26" t="str">
        <f t="shared" si="872"/>
        <v>OK</v>
      </c>
    </row>
    <row r="9328" spans="1:15" x14ac:dyDescent="0.2">
      <c r="A9328" s="24" t="str">
        <f t="shared" si="873"/>
        <v>WR11 3</v>
      </c>
      <c r="B9328" s="1" t="s">
        <v>12563</v>
      </c>
      <c r="C9328" s="1" t="s">
        <v>12624</v>
      </c>
      <c r="D9328" s="1" t="s">
        <v>12629</v>
      </c>
      <c r="E9328" s="2">
        <v>18</v>
      </c>
      <c r="F9328" s="3">
        <v>818799.89</v>
      </c>
      <c r="G9328" s="3">
        <v>528512.73</v>
      </c>
      <c r="H9328" s="4">
        <v>57485.16</v>
      </c>
      <c r="I9328" s="25"/>
      <c r="J9328" s="26" t="str">
        <f t="shared" si="874"/>
        <v>No</v>
      </c>
      <c r="K9328" s="26" t="str">
        <f t="shared" si="875"/>
        <v>GB</v>
      </c>
      <c r="L9328" s="26" t="str">
        <f t="shared" si="876"/>
        <v>Invalid</v>
      </c>
      <c r="M9328" s="26" t="str">
        <f>IF(OR(ISBLANK(B9328),ISBLANK(C9328),ISBLANK(D9328)),"Missing",IFERROR(VLOOKUP(A9328,'RM Postcodes'!$A:$B,2,0),"Invalid"))</f>
        <v>live</v>
      </c>
      <c r="N9328" s="26" t="str">
        <f t="shared" si="877"/>
        <v>OK</v>
      </c>
      <c r="O9328" s="26" t="str">
        <f t="shared" si="872"/>
        <v>Redact</v>
      </c>
    </row>
    <row r="9329" spans="1:15" x14ac:dyDescent="0.2">
      <c r="A9329" s="24" t="str">
        <f t="shared" si="873"/>
        <v>WR11 4</v>
      </c>
      <c r="B9329" s="1" t="s">
        <v>12563</v>
      </c>
      <c r="C9329" s="1" t="s">
        <v>12624</v>
      </c>
      <c r="D9329" s="1" t="s">
        <v>12630</v>
      </c>
      <c r="E9329" s="2">
        <v>54</v>
      </c>
      <c r="F9329" s="3">
        <v>1651034.8200000003</v>
      </c>
      <c r="G9329" s="3">
        <v>177083.38</v>
      </c>
      <c r="H9329" s="4">
        <v>151999.99</v>
      </c>
      <c r="I9329" s="25"/>
      <c r="J9329" s="26" t="str">
        <f t="shared" si="874"/>
        <v>No</v>
      </c>
      <c r="K9329" s="26" t="str">
        <f t="shared" si="875"/>
        <v>GB</v>
      </c>
      <c r="L9329" s="26" t="str">
        <f t="shared" si="876"/>
        <v>Invalid</v>
      </c>
      <c r="M9329" s="26" t="str">
        <f>IF(OR(ISBLANK(B9329),ISBLANK(C9329),ISBLANK(D9329)),"Missing",IFERROR(VLOOKUP(A9329,'RM Postcodes'!$A:$B,2,0),"Invalid"))</f>
        <v>live</v>
      </c>
      <c r="N9329" s="26" t="str">
        <f t="shared" si="877"/>
        <v>OK</v>
      </c>
      <c r="O9329" s="26" t="str">
        <f t="shared" si="872"/>
        <v>OK</v>
      </c>
    </row>
    <row r="9330" spans="1:15" x14ac:dyDescent="0.2">
      <c r="A9330" s="24" t="str">
        <f t="shared" si="873"/>
        <v>WR11 5</v>
      </c>
      <c r="B9330" s="1" t="s">
        <v>12563</v>
      </c>
      <c r="C9330" s="1" t="s">
        <v>12624</v>
      </c>
      <c r="D9330" s="1" t="s">
        <v>12625</v>
      </c>
      <c r="E9330" s="2">
        <v>1</v>
      </c>
      <c r="F9330" s="3">
        <v>1886.86</v>
      </c>
      <c r="G9330" s="3">
        <v>1886.86</v>
      </c>
      <c r="H9330" s="4">
        <v>0</v>
      </c>
      <c r="I9330" s="25"/>
      <c r="J9330" s="26" t="str">
        <f t="shared" si="874"/>
        <v>No</v>
      </c>
      <c r="K9330" s="26" t="str">
        <f t="shared" si="875"/>
        <v>GB</v>
      </c>
      <c r="L9330" s="26" t="str">
        <f t="shared" si="876"/>
        <v>Invalid</v>
      </c>
      <c r="M9330" s="26" t="str">
        <f>IF(OR(ISBLANK(B9330),ISBLANK(C9330),ISBLANK(D9330)),"Missing",IFERROR(VLOOKUP(A9330,'RM Postcodes'!$A:$B,2,0),"Invalid"))</f>
        <v>terminated</v>
      </c>
      <c r="N9330" s="26" t="str">
        <f t="shared" si="877"/>
        <v>Redact</v>
      </c>
      <c r="O9330" s="26" t="str">
        <f t="shared" si="872"/>
        <v>Redact</v>
      </c>
    </row>
    <row r="9331" spans="1:15" x14ac:dyDescent="0.2">
      <c r="A9331" s="24" t="str">
        <f t="shared" si="873"/>
        <v>WR11 7</v>
      </c>
      <c r="B9331" s="1" t="s">
        <v>12563</v>
      </c>
      <c r="C9331" s="1" t="s">
        <v>12624</v>
      </c>
      <c r="D9331" s="1" t="s">
        <v>12623</v>
      </c>
      <c r="E9331" s="2">
        <v>65</v>
      </c>
      <c r="F9331" s="3">
        <v>5361426.7699999996</v>
      </c>
      <c r="G9331" s="3">
        <v>2091153.27</v>
      </c>
      <c r="H9331" s="4">
        <v>830383.26</v>
      </c>
      <c r="I9331" s="25"/>
      <c r="J9331" s="26" t="str">
        <f t="shared" si="874"/>
        <v>No</v>
      </c>
      <c r="K9331" s="26" t="str">
        <f t="shared" si="875"/>
        <v>GB</v>
      </c>
      <c r="L9331" s="26" t="str">
        <f t="shared" si="876"/>
        <v>Invalid</v>
      </c>
      <c r="M9331" s="26" t="str">
        <f>IF(OR(ISBLANK(B9331),ISBLANK(C9331),ISBLANK(D9331)),"Missing",IFERROR(VLOOKUP(A9331,'RM Postcodes'!$A:$B,2,0),"Invalid"))</f>
        <v>live</v>
      </c>
      <c r="N9331" s="26" t="str">
        <f t="shared" si="877"/>
        <v>OK</v>
      </c>
      <c r="O9331" s="26" t="str">
        <f t="shared" si="872"/>
        <v>OK</v>
      </c>
    </row>
    <row r="9332" spans="1:15" x14ac:dyDescent="0.2">
      <c r="A9332" s="24" t="str">
        <f t="shared" si="873"/>
        <v>WR11 8</v>
      </c>
      <c r="B9332" s="1" t="s">
        <v>12563</v>
      </c>
      <c r="C9332" s="1" t="s">
        <v>12624</v>
      </c>
      <c r="D9332" s="1" t="s">
        <v>12626</v>
      </c>
      <c r="E9332" s="2">
        <v>37</v>
      </c>
      <c r="F9332" s="3">
        <v>2257947.8800000004</v>
      </c>
      <c r="G9332" s="3">
        <v>687917.37</v>
      </c>
      <c r="H9332" s="4">
        <v>560273.39</v>
      </c>
      <c r="I9332" s="25"/>
      <c r="J9332" s="26" t="str">
        <f t="shared" si="874"/>
        <v>No</v>
      </c>
      <c r="K9332" s="26" t="str">
        <f t="shared" si="875"/>
        <v>GB</v>
      </c>
      <c r="L9332" s="26" t="str">
        <f t="shared" si="876"/>
        <v>Invalid</v>
      </c>
      <c r="M9332" s="26" t="str">
        <f>IF(OR(ISBLANK(B9332),ISBLANK(C9332),ISBLANK(D9332)),"Missing",IFERROR(VLOOKUP(A9332,'RM Postcodes'!$A:$B,2,0),"Invalid"))</f>
        <v>live</v>
      </c>
      <c r="N9332" s="26" t="str">
        <f t="shared" si="877"/>
        <v>OK</v>
      </c>
      <c r="O9332" s="26" t="str">
        <f t="shared" si="872"/>
        <v>OK</v>
      </c>
    </row>
    <row r="9333" spans="1:15" x14ac:dyDescent="0.2">
      <c r="A9333" s="24" t="str">
        <f t="shared" si="873"/>
        <v>WR12 7</v>
      </c>
      <c r="B9333" s="1" t="s">
        <v>12563</v>
      </c>
      <c r="C9333" s="1" t="s">
        <v>12628</v>
      </c>
      <c r="D9333" s="1" t="s">
        <v>12623</v>
      </c>
      <c r="E9333" s="2">
        <v>46</v>
      </c>
      <c r="F9333" s="3">
        <v>3440166.1599999997</v>
      </c>
      <c r="G9333" s="3">
        <v>1358912.6600000001</v>
      </c>
      <c r="H9333" s="4">
        <v>686439.95</v>
      </c>
      <c r="I9333" s="25"/>
      <c r="J9333" s="26" t="str">
        <f t="shared" si="874"/>
        <v>No</v>
      </c>
      <c r="K9333" s="26" t="str">
        <f t="shared" si="875"/>
        <v>GB</v>
      </c>
      <c r="L9333" s="26" t="str">
        <f t="shared" si="876"/>
        <v>Invalid</v>
      </c>
      <c r="M9333" s="26" t="str">
        <f>IF(OR(ISBLANK(B9333),ISBLANK(C9333),ISBLANK(D9333)),"Missing",IFERROR(VLOOKUP(A9333,'RM Postcodes'!$A:$B,2,0),"Invalid"))</f>
        <v>live</v>
      </c>
      <c r="N9333" s="26" t="str">
        <f t="shared" si="877"/>
        <v>OK</v>
      </c>
      <c r="O9333" s="26" t="str">
        <f t="shared" si="872"/>
        <v>OK</v>
      </c>
    </row>
    <row r="9334" spans="1:15" x14ac:dyDescent="0.2">
      <c r="A9334" s="24" t="str">
        <f t="shared" si="873"/>
        <v>WR13 5</v>
      </c>
      <c r="B9334" s="1" t="s">
        <v>12563</v>
      </c>
      <c r="C9334" s="1" t="s">
        <v>12631</v>
      </c>
      <c r="D9334" s="1" t="s">
        <v>12625</v>
      </c>
      <c r="E9334" s="2">
        <v>31</v>
      </c>
      <c r="F9334" s="3">
        <v>3411602.5700000003</v>
      </c>
      <c r="G9334" s="3">
        <v>1090637.1300000001</v>
      </c>
      <c r="H9334" s="4">
        <v>790503.01</v>
      </c>
      <c r="I9334" s="25"/>
      <c r="J9334" s="26" t="str">
        <f t="shared" si="874"/>
        <v>No</v>
      </c>
      <c r="K9334" s="26" t="str">
        <f t="shared" si="875"/>
        <v>GB</v>
      </c>
      <c r="L9334" s="26" t="str">
        <f t="shared" si="876"/>
        <v>Invalid</v>
      </c>
      <c r="M9334" s="26" t="str">
        <f>IF(OR(ISBLANK(B9334),ISBLANK(C9334),ISBLANK(D9334)),"Missing",IFERROR(VLOOKUP(A9334,'RM Postcodes'!$A:$B,2,0),"Invalid"))</f>
        <v>live</v>
      </c>
      <c r="N9334" s="26" t="str">
        <f t="shared" si="877"/>
        <v>OK</v>
      </c>
      <c r="O9334" s="26" t="str">
        <f t="shared" si="872"/>
        <v>OK</v>
      </c>
    </row>
    <row r="9335" spans="1:15" x14ac:dyDescent="0.2">
      <c r="A9335" s="24" t="str">
        <f t="shared" si="873"/>
        <v>WR13 6</v>
      </c>
      <c r="B9335" s="1" t="s">
        <v>12563</v>
      </c>
      <c r="C9335" s="1" t="s">
        <v>12631</v>
      </c>
      <c r="D9335" s="1" t="s">
        <v>12622</v>
      </c>
      <c r="E9335" s="2">
        <v>30</v>
      </c>
      <c r="F9335" s="3">
        <v>1711603.41</v>
      </c>
      <c r="G9335" s="3">
        <v>376194.81</v>
      </c>
      <c r="H9335" s="4">
        <v>374956.57999999996</v>
      </c>
      <c r="I9335" s="25"/>
      <c r="J9335" s="26" t="str">
        <f t="shared" si="874"/>
        <v>No</v>
      </c>
      <c r="K9335" s="26" t="str">
        <f t="shared" si="875"/>
        <v>GB</v>
      </c>
      <c r="L9335" s="26" t="str">
        <f t="shared" si="876"/>
        <v>Invalid</v>
      </c>
      <c r="M9335" s="26" t="str">
        <f>IF(OR(ISBLANK(B9335),ISBLANK(C9335),ISBLANK(D9335)),"Missing",IFERROR(VLOOKUP(A9335,'RM Postcodes'!$A:$B,2,0),"Invalid"))</f>
        <v>live</v>
      </c>
      <c r="N9335" s="26" t="str">
        <f t="shared" si="877"/>
        <v>OK</v>
      </c>
      <c r="O9335" s="26" t="str">
        <f t="shared" si="872"/>
        <v>OK</v>
      </c>
    </row>
    <row r="9336" spans="1:15" x14ac:dyDescent="0.2">
      <c r="A9336" s="24" t="str">
        <f t="shared" si="873"/>
        <v>WR14 1</v>
      </c>
      <c r="B9336" s="1" t="s">
        <v>12563</v>
      </c>
      <c r="C9336" s="1" t="s">
        <v>12633</v>
      </c>
      <c r="D9336" s="1" t="s">
        <v>12621</v>
      </c>
      <c r="E9336" s="2">
        <v>74</v>
      </c>
      <c r="F9336" s="3">
        <v>3693937.3899999983</v>
      </c>
      <c r="G9336" s="3">
        <v>916446.06</v>
      </c>
      <c r="H9336" s="4">
        <v>455430.17</v>
      </c>
      <c r="I9336" s="25"/>
      <c r="J9336" s="26" t="str">
        <f t="shared" si="874"/>
        <v>No</v>
      </c>
      <c r="K9336" s="26" t="str">
        <f t="shared" si="875"/>
        <v>GB</v>
      </c>
      <c r="L9336" s="26" t="str">
        <f t="shared" si="876"/>
        <v>Invalid</v>
      </c>
      <c r="M9336" s="26" t="str">
        <f>IF(OR(ISBLANK(B9336),ISBLANK(C9336),ISBLANK(D9336)),"Missing",IFERROR(VLOOKUP(A9336,'RM Postcodes'!$A:$B,2,0),"Invalid"))</f>
        <v>live</v>
      </c>
      <c r="N9336" s="26" t="str">
        <f t="shared" si="877"/>
        <v>OK</v>
      </c>
      <c r="O9336" s="26" t="str">
        <f t="shared" si="872"/>
        <v>OK</v>
      </c>
    </row>
    <row r="9337" spans="1:15" x14ac:dyDescent="0.2">
      <c r="A9337" s="24" t="str">
        <f t="shared" si="873"/>
        <v>WR14 2</v>
      </c>
      <c r="B9337" s="1" t="s">
        <v>12563</v>
      </c>
      <c r="C9337" s="1" t="s">
        <v>12633</v>
      </c>
      <c r="D9337" s="1" t="s">
        <v>12640</v>
      </c>
      <c r="E9337" s="2">
        <v>38</v>
      </c>
      <c r="F9337" s="3">
        <v>777681.82000000007</v>
      </c>
      <c r="G9337" s="3">
        <v>60072.67</v>
      </c>
      <c r="H9337" s="4">
        <v>51373.27</v>
      </c>
      <c r="I9337" s="25"/>
      <c r="J9337" s="26" t="str">
        <f t="shared" si="874"/>
        <v>No</v>
      </c>
      <c r="K9337" s="26" t="str">
        <f t="shared" si="875"/>
        <v>GB</v>
      </c>
      <c r="L9337" s="26" t="str">
        <f t="shared" si="876"/>
        <v>Invalid</v>
      </c>
      <c r="M9337" s="26" t="str">
        <f>IF(OR(ISBLANK(B9337),ISBLANK(C9337),ISBLANK(D9337)),"Missing",IFERROR(VLOOKUP(A9337,'RM Postcodes'!$A:$B,2,0),"Invalid"))</f>
        <v>live</v>
      </c>
      <c r="N9337" s="26" t="str">
        <f t="shared" si="877"/>
        <v>OK</v>
      </c>
      <c r="O9337" s="26" t="str">
        <f t="shared" si="872"/>
        <v>OK</v>
      </c>
    </row>
    <row r="9338" spans="1:15" x14ac:dyDescent="0.2">
      <c r="A9338" s="24" t="str">
        <f t="shared" si="873"/>
        <v>WR14 3</v>
      </c>
      <c r="B9338" s="1" t="s">
        <v>12563</v>
      </c>
      <c r="C9338" s="1" t="s">
        <v>12633</v>
      </c>
      <c r="D9338" s="1" t="s">
        <v>12629</v>
      </c>
      <c r="E9338" s="2">
        <v>31</v>
      </c>
      <c r="F9338" s="3">
        <v>736242.98</v>
      </c>
      <c r="G9338" s="3">
        <v>81458.100000000006</v>
      </c>
      <c r="H9338" s="4">
        <v>57163.009999999995</v>
      </c>
      <c r="I9338" s="25"/>
      <c r="J9338" s="26" t="str">
        <f t="shared" si="874"/>
        <v>No</v>
      </c>
      <c r="K9338" s="26" t="str">
        <f t="shared" si="875"/>
        <v>GB</v>
      </c>
      <c r="L9338" s="26" t="str">
        <f t="shared" si="876"/>
        <v>Invalid</v>
      </c>
      <c r="M9338" s="26" t="str">
        <f>IF(OR(ISBLANK(B9338),ISBLANK(C9338),ISBLANK(D9338)),"Missing",IFERROR(VLOOKUP(A9338,'RM Postcodes'!$A:$B,2,0),"Invalid"))</f>
        <v>live</v>
      </c>
      <c r="N9338" s="26" t="str">
        <f t="shared" si="877"/>
        <v>OK</v>
      </c>
      <c r="O9338" s="26" t="str">
        <f t="shared" si="872"/>
        <v>OK</v>
      </c>
    </row>
    <row r="9339" spans="1:15" x14ac:dyDescent="0.2">
      <c r="A9339" s="24" t="str">
        <f t="shared" si="873"/>
        <v>WR14 4</v>
      </c>
      <c r="B9339" s="1" t="s">
        <v>12563</v>
      </c>
      <c r="C9339" s="1" t="s">
        <v>12633</v>
      </c>
      <c r="D9339" s="1" t="s">
        <v>12630</v>
      </c>
      <c r="E9339" s="2">
        <v>27</v>
      </c>
      <c r="F9339" s="3">
        <v>599674.30999999994</v>
      </c>
      <c r="G9339" s="3">
        <v>146470.6</v>
      </c>
      <c r="H9339" s="4">
        <v>46851.73</v>
      </c>
      <c r="I9339" s="25"/>
      <c r="J9339" s="26" t="str">
        <f t="shared" si="874"/>
        <v>No</v>
      </c>
      <c r="K9339" s="26" t="str">
        <f t="shared" si="875"/>
        <v>GB</v>
      </c>
      <c r="L9339" s="26" t="str">
        <f t="shared" si="876"/>
        <v>Invalid</v>
      </c>
      <c r="M9339" s="26" t="str">
        <f>IF(OR(ISBLANK(B9339),ISBLANK(C9339),ISBLANK(D9339)),"Missing",IFERROR(VLOOKUP(A9339,'RM Postcodes'!$A:$B,2,0),"Invalid"))</f>
        <v>live</v>
      </c>
      <c r="N9339" s="26" t="str">
        <f t="shared" si="877"/>
        <v>OK</v>
      </c>
      <c r="O9339" s="26" t="str">
        <f t="shared" si="872"/>
        <v>OK</v>
      </c>
    </row>
    <row r="9340" spans="1:15" x14ac:dyDescent="0.2">
      <c r="A9340" s="24" t="str">
        <f t="shared" si="873"/>
        <v>WR15 7</v>
      </c>
      <c r="B9340" s="1" t="s">
        <v>12563</v>
      </c>
      <c r="C9340" s="1" t="s">
        <v>12634</v>
      </c>
      <c r="D9340" s="1" t="s">
        <v>12623</v>
      </c>
      <c r="E9340" s="2">
        <v>1</v>
      </c>
      <c r="F9340" s="3">
        <v>8418.82</v>
      </c>
      <c r="G9340" s="3">
        <v>8418.82</v>
      </c>
      <c r="H9340" s="4">
        <v>0</v>
      </c>
      <c r="I9340" s="25"/>
      <c r="J9340" s="26" t="str">
        <f t="shared" si="874"/>
        <v>No</v>
      </c>
      <c r="K9340" s="26" t="str">
        <f t="shared" si="875"/>
        <v>GB</v>
      </c>
      <c r="L9340" s="26" t="str">
        <f t="shared" si="876"/>
        <v>Invalid</v>
      </c>
      <c r="M9340" s="26" t="str">
        <f>IF(OR(ISBLANK(B9340),ISBLANK(C9340),ISBLANK(D9340)),"Missing",IFERROR(VLOOKUP(A9340,'RM Postcodes'!$A:$B,2,0),"Invalid"))</f>
        <v>Invalid</v>
      </c>
      <c r="N9340" s="26" t="str">
        <f t="shared" si="877"/>
        <v>Redact</v>
      </c>
      <c r="O9340" s="26" t="str">
        <f t="shared" si="872"/>
        <v>Redact</v>
      </c>
    </row>
    <row r="9341" spans="1:15" x14ac:dyDescent="0.2">
      <c r="A9341" s="24" t="str">
        <f t="shared" si="873"/>
        <v>WR15 8</v>
      </c>
      <c r="B9341" s="1" t="s">
        <v>12563</v>
      </c>
      <c r="C9341" s="1" t="s">
        <v>12634</v>
      </c>
      <c r="D9341" s="1" t="s">
        <v>12626</v>
      </c>
      <c r="E9341" s="2">
        <v>29</v>
      </c>
      <c r="F9341" s="3">
        <v>2216277.9000000004</v>
      </c>
      <c r="G9341" s="3">
        <v>947463.15000000014</v>
      </c>
      <c r="H9341" s="4">
        <v>322697.5</v>
      </c>
      <c r="I9341" s="25"/>
      <c r="J9341" s="26" t="str">
        <f t="shared" si="874"/>
        <v>No</v>
      </c>
      <c r="K9341" s="26" t="str">
        <f t="shared" si="875"/>
        <v>GB</v>
      </c>
      <c r="L9341" s="26" t="str">
        <f t="shared" si="876"/>
        <v>Invalid</v>
      </c>
      <c r="M9341" s="26" t="str">
        <f>IF(OR(ISBLANK(B9341),ISBLANK(C9341),ISBLANK(D9341)),"Missing",IFERROR(VLOOKUP(A9341,'RM Postcodes'!$A:$B,2,0),"Invalid"))</f>
        <v>live</v>
      </c>
      <c r="N9341" s="26" t="str">
        <f t="shared" si="877"/>
        <v>OK</v>
      </c>
      <c r="O9341" s="26" t="str">
        <f t="shared" si="872"/>
        <v>OK</v>
      </c>
    </row>
    <row r="9342" spans="1:15" x14ac:dyDescent="0.2">
      <c r="A9342" s="24" t="str">
        <f t="shared" si="873"/>
        <v>WR2 4</v>
      </c>
      <c r="B9342" s="1" t="s">
        <v>12563</v>
      </c>
      <c r="C9342" s="1" t="s">
        <v>12664</v>
      </c>
      <c r="D9342" s="1" t="s">
        <v>12630</v>
      </c>
      <c r="E9342" s="2">
        <v>52</v>
      </c>
      <c r="F9342" s="3">
        <v>1696627.6300000004</v>
      </c>
      <c r="G9342" s="3">
        <v>566022.76</v>
      </c>
      <c r="H9342" s="4">
        <v>69003.360000000001</v>
      </c>
      <c r="I9342" s="25"/>
      <c r="J9342" s="26" t="str">
        <f t="shared" si="874"/>
        <v>No</v>
      </c>
      <c r="K9342" s="26" t="str">
        <f t="shared" si="875"/>
        <v>GB</v>
      </c>
      <c r="L9342" s="26" t="str">
        <f t="shared" si="876"/>
        <v>Invalid</v>
      </c>
      <c r="M9342" s="26" t="str">
        <f>IF(OR(ISBLANK(B9342),ISBLANK(C9342),ISBLANK(D9342)),"Missing",IFERROR(VLOOKUP(A9342,'RM Postcodes'!$A:$B,2,0),"Invalid"))</f>
        <v>live</v>
      </c>
      <c r="N9342" s="26" t="str">
        <f t="shared" si="877"/>
        <v>OK</v>
      </c>
      <c r="O9342" s="26" t="str">
        <f t="shared" si="872"/>
        <v>OK</v>
      </c>
    </row>
    <row r="9343" spans="1:15" x14ac:dyDescent="0.2">
      <c r="A9343" s="24" t="str">
        <f t="shared" si="873"/>
        <v>WR2 5</v>
      </c>
      <c r="B9343" s="1" t="s">
        <v>12563</v>
      </c>
      <c r="C9343" s="1" t="s">
        <v>12664</v>
      </c>
      <c r="D9343" s="1" t="s">
        <v>12625</v>
      </c>
      <c r="E9343" s="2">
        <v>28</v>
      </c>
      <c r="F9343" s="3">
        <v>1043718.6899999998</v>
      </c>
      <c r="G9343" s="3">
        <v>212168.13</v>
      </c>
      <c r="H9343" s="4">
        <v>177083.31</v>
      </c>
      <c r="I9343" s="25"/>
      <c r="J9343" s="26" t="str">
        <f t="shared" si="874"/>
        <v>No</v>
      </c>
      <c r="K9343" s="26" t="str">
        <f t="shared" si="875"/>
        <v>GB</v>
      </c>
      <c r="L9343" s="26" t="str">
        <f t="shared" si="876"/>
        <v>Invalid</v>
      </c>
      <c r="M9343" s="26" t="str">
        <f>IF(OR(ISBLANK(B9343),ISBLANK(C9343),ISBLANK(D9343)),"Missing",IFERROR(VLOOKUP(A9343,'RM Postcodes'!$A:$B,2,0),"Invalid"))</f>
        <v>live</v>
      </c>
      <c r="N9343" s="26" t="str">
        <f t="shared" si="877"/>
        <v>OK</v>
      </c>
      <c r="O9343" s="26" t="str">
        <f t="shared" si="872"/>
        <v>OK</v>
      </c>
    </row>
    <row r="9344" spans="1:15" x14ac:dyDescent="0.2">
      <c r="A9344" s="24" t="str">
        <f t="shared" si="873"/>
        <v>WR2 6</v>
      </c>
      <c r="B9344" s="1" t="s">
        <v>12563</v>
      </c>
      <c r="C9344" s="1" t="s">
        <v>12664</v>
      </c>
      <c r="D9344" s="1" t="s">
        <v>12622</v>
      </c>
      <c r="E9344" s="2">
        <v>35</v>
      </c>
      <c r="F9344" s="3">
        <v>2133887.0800000005</v>
      </c>
      <c r="G9344" s="3">
        <v>1462453.73</v>
      </c>
      <c r="H9344" s="4">
        <v>65515.28</v>
      </c>
      <c r="I9344" s="25"/>
      <c r="J9344" s="26" t="str">
        <f t="shared" si="874"/>
        <v>No</v>
      </c>
      <c r="K9344" s="26" t="str">
        <f t="shared" si="875"/>
        <v>GB</v>
      </c>
      <c r="L9344" s="26" t="str">
        <f t="shared" si="876"/>
        <v>Invalid</v>
      </c>
      <c r="M9344" s="26" t="str">
        <f>IF(OR(ISBLANK(B9344),ISBLANK(C9344),ISBLANK(D9344)),"Missing",IFERROR(VLOOKUP(A9344,'RM Postcodes'!$A:$B,2,0),"Invalid"))</f>
        <v>live</v>
      </c>
      <c r="N9344" s="26" t="str">
        <f t="shared" si="877"/>
        <v>OK</v>
      </c>
      <c r="O9344" s="26" t="str">
        <f t="shared" si="872"/>
        <v>Redact</v>
      </c>
    </row>
    <row r="9345" spans="1:15" x14ac:dyDescent="0.2">
      <c r="A9345" s="24" t="str">
        <f t="shared" si="873"/>
        <v>WR3 7</v>
      </c>
      <c r="B9345" s="1" t="s">
        <v>12563</v>
      </c>
      <c r="C9345" s="1" t="s">
        <v>12665</v>
      </c>
      <c r="D9345" s="1" t="s">
        <v>12623</v>
      </c>
      <c r="E9345" s="2">
        <v>42</v>
      </c>
      <c r="F9345" s="3">
        <v>1273538.1300000006</v>
      </c>
      <c r="G9345" s="3">
        <v>349829.27</v>
      </c>
      <c r="H9345" s="4">
        <v>150000</v>
      </c>
      <c r="I9345" s="25"/>
      <c r="J9345" s="26" t="str">
        <f t="shared" si="874"/>
        <v>No</v>
      </c>
      <c r="K9345" s="26" t="str">
        <f t="shared" si="875"/>
        <v>GB</v>
      </c>
      <c r="L9345" s="26" t="str">
        <f t="shared" si="876"/>
        <v>Invalid</v>
      </c>
      <c r="M9345" s="26" t="str">
        <f>IF(OR(ISBLANK(B9345),ISBLANK(C9345),ISBLANK(D9345)),"Missing",IFERROR(VLOOKUP(A9345,'RM Postcodes'!$A:$B,2,0),"Invalid"))</f>
        <v>live</v>
      </c>
      <c r="N9345" s="26" t="str">
        <f t="shared" si="877"/>
        <v>OK</v>
      </c>
      <c r="O9345" s="26" t="str">
        <f t="shared" si="872"/>
        <v>OK</v>
      </c>
    </row>
    <row r="9346" spans="1:15" x14ac:dyDescent="0.2">
      <c r="A9346" s="24" t="str">
        <f t="shared" si="873"/>
        <v>WR3 8</v>
      </c>
      <c r="B9346" s="1" t="s">
        <v>12563</v>
      </c>
      <c r="C9346" s="1" t="s">
        <v>12665</v>
      </c>
      <c r="D9346" s="1" t="s">
        <v>12626</v>
      </c>
      <c r="E9346" s="2">
        <v>51</v>
      </c>
      <c r="F9346" s="3">
        <v>4932716.870000001</v>
      </c>
      <c r="G9346" s="3">
        <v>1808154.97</v>
      </c>
      <c r="H9346" s="4">
        <v>381809.64</v>
      </c>
      <c r="I9346" s="25"/>
      <c r="J9346" s="26" t="str">
        <f t="shared" si="874"/>
        <v>No</v>
      </c>
      <c r="K9346" s="26" t="str">
        <f t="shared" si="875"/>
        <v>GB</v>
      </c>
      <c r="L9346" s="26" t="str">
        <f t="shared" si="876"/>
        <v>Invalid</v>
      </c>
      <c r="M9346" s="26" t="str">
        <f>IF(OR(ISBLANK(B9346),ISBLANK(C9346),ISBLANK(D9346)),"Missing",IFERROR(VLOOKUP(A9346,'RM Postcodes'!$A:$B,2,0),"Invalid"))</f>
        <v>live</v>
      </c>
      <c r="N9346" s="26" t="str">
        <f t="shared" si="877"/>
        <v>OK</v>
      </c>
      <c r="O9346" s="26" t="str">
        <f t="shared" si="872"/>
        <v>OK</v>
      </c>
    </row>
    <row r="9347" spans="1:15" x14ac:dyDescent="0.2">
      <c r="A9347" s="24" t="str">
        <f t="shared" si="873"/>
        <v>WR4 0</v>
      </c>
      <c r="B9347" s="1" t="s">
        <v>12563</v>
      </c>
      <c r="C9347" s="1" t="s">
        <v>12666</v>
      </c>
      <c r="D9347" s="1" t="s">
        <v>12632</v>
      </c>
      <c r="E9347" s="2">
        <v>29</v>
      </c>
      <c r="F9347" s="3">
        <v>713437.64999999991</v>
      </c>
      <c r="G9347" s="3">
        <v>393566.74</v>
      </c>
      <c r="H9347" s="4">
        <v>38114.51</v>
      </c>
      <c r="I9347" s="25"/>
      <c r="J9347" s="26" t="str">
        <f t="shared" si="874"/>
        <v>No</v>
      </c>
      <c r="K9347" s="26" t="str">
        <f t="shared" si="875"/>
        <v>GB</v>
      </c>
      <c r="L9347" s="26" t="str">
        <f t="shared" si="876"/>
        <v>Invalid</v>
      </c>
      <c r="M9347" s="26" t="str">
        <f>IF(OR(ISBLANK(B9347),ISBLANK(C9347),ISBLANK(D9347)),"Missing",IFERROR(VLOOKUP(A9347,'RM Postcodes'!$A:$B,2,0),"Invalid"))</f>
        <v>live</v>
      </c>
      <c r="N9347" s="26" t="str">
        <f t="shared" si="877"/>
        <v>OK</v>
      </c>
      <c r="O9347" s="26" t="str">
        <f t="shared" si="872"/>
        <v>Redact</v>
      </c>
    </row>
    <row r="9348" spans="1:15" x14ac:dyDescent="0.2">
      <c r="A9348" s="24" t="str">
        <f t="shared" si="873"/>
        <v>WR4 9</v>
      </c>
      <c r="B9348" s="1" t="s">
        <v>12563</v>
      </c>
      <c r="C9348" s="1" t="s">
        <v>12666</v>
      </c>
      <c r="D9348" s="1" t="s">
        <v>12627</v>
      </c>
      <c r="E9348" s="2">
        <v>36</v>
      </c>
      <c r="F9348" s="3">
        <v>2481204.3899999997</v>
      </c>
      <c r="G9348" s="3">
        <v>1713321.67</v>
      </c>
      <c r="H9348" s="4">
        <v>75766.09</v>
      </c>
      <c r="I9348" s="25"/>
      <c r="J9348" s="26" t="str">
        <f t="shared" si="874"/>
        <v>No</v>
      </c>
      <c r="K9348" s="26" t="str">
        <f t="shared" si="875"/>
        <v>GB</v>
      </c>
      <c r="L9348" s="26" t="str">
        <f t="shared" si="876"/>
        <v>Invalid</v>
      </c>
      <c r="M9348" s="26" t="str">
        <f>IF(OR(ISBLANK(B9348),ISBLANK(C9348),ISBLANK(D9348)),"Missing",IFERROR(VLOOKUP(A9348,'RM Postcodes'!$A:$B,2,0),"Invalid"))</f>
        <v>live</v>
      </c>
      <c r="N9348" s="26" t="str">
        <f t="shared" si="877"/>
        <v>OK</v>
      </c>
      <c r="O9348" s="26" t="str">
        <f t="shared" si="872"/>
        <v>Redact</v>
      </c>
    </row>
    <row r="9349" spans="1:15" x14ac:dyDescent="0.2">
      <c r="A9349" s="24" t="str">
        <f t="shared" si="873"/>
        <v>WR5 1</v>
      </c>
      <c r="B9349" s="1" t="s">
        <v>12563</v>
      </c>
      <c r="C9349" s="1" t="s">
        <v>12667</v>
      </c>
      <c r="D9349" s="1" t="s">
        <v>12621</v>
      </c>
      <c r="E9349" s="2">
        <v>29</v>
      </c>
      <c r="F9349" s="3">
        <v>1074467.31</v>
      </c>
      <c r="G9349" s="3">
        <v>341784.38999999996</v>
      </c>
      <c r="H9349" s="4">
        <v>160303.81</v>
      </c>
      <c r="I9349" s="25"/>
      <c r="J9349" s="26" t="str">
        <f t="shared" si="874"/>
        <v>No</v>
      </c>
      <c r="K9349" s="26" t="str">
        <f t="shared" si="875"/>
        <v>GB</v>
      </c>
      <c r="L9349" s="26" t="str">
        <f t="shared" si="876"/>
        <v>Invalid</v>
      </c>
      <c r="M9349" s="26" t="str">
        <f>IF(OR(ISBLANK(B9349),ISBLANK(C9349),ISBLANK(D9349)),"Missing",IFERROR(VLOOKUP(A9349,'RM Postcodes'!$A:$B,2,0),"Invalid"))</f>
        <v>live</v>
      </c>
      <c r="N9349" s="26" t="str">
        <f t="shared" si="877"/>
        <v>OK</v>
      </c>
      <c r="O9349" s="26" t="str">
        <f t="shared" ref="O9349:O9412" si="878">IF(COUNT(E9349)=0,"Missing",IF(E9349&lt;=2,"Redact",IF(COUNTIF(F9349:H9349,"&gt;0")&lt;&gt;3,"Error",IF((G9349+H9349)/F9349&lt;60%,"OK","Redact"))))</f>
        <v>OK</v>
      </c>
    </row>
    <row r="9350" spans="1:15" x14ac:dyDescent="0.2">
      <c r="A9350" s="24" t="str">
        <f t="shared" ref="A9350:A9413" si="879">TRIM(B9350)&amp;TRIM(C9350)&amp;" "&amp;TRIM(D9350)</f>
        <v>WR5 2</v>
      </c>
      <c r="B9350" s="1" t="s">
        <v>12563</v>
      </c>
      <c r="C9350" s="1" t="s">
        <v>12667</v>
      </c>
      <c r="D9350" s="1" t="s">
        <v>12640</v>
      </c>
      <c r="E9350" s="2">
        <v>43</v>
      </c>
      <c r="F9350" s="3">
        <v>1922545.2800000005</v>
      </c>
      <c r="G9350" s="3">
        <v>421017.05000000005</v>
      </c>
      <c r="H9350" s="4">
        <v>208703.7</v>
      </c>
      <c r="I9350" s="25"/>
      <c r="J9350" s="26" t="str">
        <f t="shared" ref="J9350:J9413" si="880">IF(AND(K9350="NI",L9350="OK",M9350="LIVE",N9350="OK",O9350="OK"),"yes NI",IF(AND(K9350="GB",L9350="OK",M9350="LIVE",N9350="OK",O9350="OK"),"Yes","No"))</f>
        <v>No</v>
      </c>
      <c r="K9350" s="26" t="str">
        <f t="shared" ref="K9350:K9413" si="881">IF(ISBLANK(B9350),"Missing",IF(AND(OR(LEN(B9350)=2,LEN(B9350)=1),AND(ISERROR(VALUE(LEFT(B9350,1))),ISERROR(VALUE(RIGHT(B9350,1))))),IF(OR(B9350="GY",B9350="IM",B9350="JE"),"not GB",IF(B9350="BT","NI","GB")),"Invalid"))</f>
        <v>GB</v>
      </c>
      <c r="L9350" s="26" t="str">
        <f t="shared" si="876"/>
        <v>Invalid</v>
      </c>
      <c r="M9350" s="26" t="str">
        <f>IF(OR(ISBLANK(B9350),ISBLANK(C9350),ISBLANK(D9350)),"Missing",IFERROR(VLOOKUP(A9350,'RM Postcodes'!$A:$B,2,0),"Invalid"))</f>
        <v>live</v>
      </c>
      <c r="N9350" s="26" t="str">
        <f t="shared" si="877"/>
        <v>OK</v>
      </c>
      <c r="O9350" s="26" t="str">
        <f t="shared" si="878"/>
        <v>OK</v>
      </c>
    </row>
    <row r="9351" spans="1:15" x14ac:dyDescent="0.2">
      <c r="A9351" s="24" t="str">
        <f t="shared" si="879"/>
        <v>WR5 3</v>
      </c>
      <c r="B9351" s="1" t="s">
        <v>12563</v>
      </c>
      <c r="C9351" s="1" t="s">
        <v>12667</v>
      </c>
      <c r="D9351" s="1" t="s">
        <v>12629</v>
      </c>
      <c r="E9351" s="2">
        <v>46</v>
      </c>
      <c r="F9351" s="3">
        <v>1150113.6399999994</v>
      </c>
      <c r="G9351" s="3">
        <v>245833.33</v>
      </c>
      <c r="H9351" s="4">
        <v>212499.97</v>
      </c>
      <c r="I9351" s="25"/>
      <c r="J9351" s="26" t="str">
        <f t="shared" si="880"/>
        <v>No</v>
      </c>
      <c r="K9351" s="26" t="str">
        <f t="shared" si="881"/>
        <v>GB</v>
      </c>
      <c r="L9351" s="26" t="str">
        <f t="shared" ref="L9351:L9414" si="882">IF(ISBLANK(D9351),"Missing",IF(AND(LEN(D9351)=1,ISNUMBER(VALUE(D9351))),"OK","Invalid"))</f>
        <v>Invalid</v>
      </c>
      <c r="M9351" s="26" t="str">
        <f>IF(OR(ISBLANK(B9351),ISBLANK(C9351),ISBLANK(D9351)),"Missing",IFERROR(VLOOKUP(A9351,'RM Postcodes'!$A:$B,2,0),"Invalid"))</f>
        <v>live</v>
      </c>
      <c r="N9351" s="26" t="str">
        <f t="shared" ref="N9351:N9414" si="883">IF(ISBLANK(E9351),"Missing",IF(E9351&lt;10,"Redact","OK"))</f>
        <v>OK</v>
      </c>
      <c r="O9351" s="26" t="str">
        <f t="shared" si="878"/>
        <v>OK</v>
      </c>
    </row>
    <row r="9352" spans="1:15" x14ac:dyDescent="0.2">
      <c r="A9352" s="24" t="str">
        <f t="shared" si="879"/>
        <v>WR6 5</v>
      </c>
      <c r="B9352" s="1" t="s">
        <v>12563</v>
      </c>
      <c r="C9352" s="1" t="s">
        <v>12668</v>
      </c>
      <c r="D9352" s="1" t="s">
        <v>12625</v>
      </c>
      <c r="E9352" s="2">
        <v>47</v>
      </c>
      <c r="F9352" s="3">
        <v>4426243.299999998</v>
      </c>
      <c r="G9352" s="3">
        <v>1242811.23</v>
      </c>
      <c r="H9352" s="4">
        <v>572035.51</v>
      </c>
      <c r="I9352" s="25"/>
      <c r="J9352" s="26" t="str">
        <f t="shared" si="880"/>
        <v>No</v>
      </c>
      <c r="K9352" s="26" t="str">
        <f t="shared" si="881"/>
        <v>GB</v>
      </c>
      <c r="L9352" s="26" t="str">
        <f t="shared" si="882"/>
        <v>Invalid</v>
      </c>
      <c r="M9352" s="26" t="str">
        <f>IF(OR(ISBLANK(B9352),ISBLANK(C9352),ISBLANK(D9352)),"Missing",IFERROR(VLOOKUP(A9352,'RM Postcodes'!$A:$B,2,0),"Invalid"))</f>
        <v>live</v>
      </c>
      <c r="N9352" s="26" t="str">
        <f t="shared" si="883"/>
        <v>OK</v>
      </c>
      <c r="O9352" s="26" t="str">
        <f t="shared" si="878"/>
        <v>OK</v>
      </c>
    </row>
    <row r="9353" spans="1:15" x14ac:dyDescent="0.2">
      <c r="A9353" s="24" t="str">
        <f t="shared" si="879"/>
        <v>WR6 6</v>
      </c>
      <c r="B9353" s="1" t="s">
        <v>12563</v>
      </c>
      <c r="C9353" s="1" t="s">
        <v>12668</v>
      </c>
      <c r="D9353" s="1" t="s">
        <v>12622</v>
      </c>
      <c r="E9353" s="2">
        <v>50</v>
      </c>
      <c r="F9353" s="3">
        <v>1442184.2899999998</v>
      </c>
      <c r="G9353" s="3">
        <v>206357.79</v>
      </c>
      <c r="H9353" s="4">
        <v>203157.5</v>
      </c>
      <c r="I9353" s="25"/>
      <c r="J9353" s="26" t="str">
        <f t="shared" si="880"/>
        <v>No</v>
      </c>
      <c r="K9353" s="26" t="str">
        <f t="shared" si="881"/>
        <v>GB</v>
      </c>
      <c r="L9353" s="26" t="str">
        <f t="shared" si="882"/>
        <v>Invalid</v>
      </c>
      <c r="M9353" s="26" t="str">
        <f>IF(OR(ISBLANK(B9353),ISBLANK(C9353),ISBLANK(D9353)),"Missing",IFERROR(VLOOKUP(A9353,'RM Postcodes'!$A:$B,2,0),"Invalid"))</f>
        <v>live</v>
      </c>
      <c r="N9353" s="26" t="str">
        <f t="shared" si="883"/>
        <v>OK</v>
      </c>
      <c r="O9353" s="26" t="str">
        <f t="shared" si="878"/>
        <v>OK</v>
      </c>
    </row>
    <row r="9354" spans="1:15" x14ac:dyDescent="0.2">
      <c r="A9354" s="24" t="str">
        <f t="shared" si="879"/>
        <v>WR7 4</v>
      </c>
      <c r="B9354" s="1" t="s">
        <v>12563</v>
      </c>
      <c r="C9354" s="1" t="s">
        <v>12669</v>
      </c>
      <c r="D9354" s="1" t="s">
        <v>12630</v>
      </c>
      <c r="E9354" s="2">
        <v>42</v>
      </c>
      <c r="F9354" s="3">
        <v>2402341.16</v>
      </c>
      <c r="G9354" s="3">
        <v>567335.87</v>
      </c>
      <c r="H9354" s="4">
        <v>344536.04000000004</v>
      </c>
      <c r="I9354" s="25"/>
      <c r="J9354" s="26" t="str">
        <f t="shared" si="880"/>
        <v>No</v>
      </c>
      <c r="K9354" s="26" t="str">
        <f t="shared" si="881"/>
        <v>GB</v>
      </c>
      <c r="L9354" s="26" t="str">
        <f t="shared" si="882"/>
        <v>Invalid</v>
      </c>
      <c r="M9354" s="26" t="str">
        <f>IF(OR(ISBLANK(B9354),ISBLANK(C9354),ISBLANK(D9354)),"Missing",IFERROR(VLOOKUP(A9354,'RM Postcodes'!$A:$B,2,0),"Invalid"))</f>
        <v>live</v>
      </c>
      <c r="N9354" s="26" t="str">
        <f t="shared" si="883"/>
        <v>OK</v>
      </c>
      <c r="O9354" s="26" t="str">
        <f t="shared" si="878"/>
        <v>OK</v>
      </c>
    </row>
    <row r="9355" spans="1:15" x14ac:dyDescent="0.2">
      <c r="A9355" s="24" t="str">
        <f t="shared" si="879"/>
        <v>WR8 0</v>
      </c>
      <c r="B9355" s="1" t="s">
        <v>12563</v>
      </c>
      <c r="C9355" s="1" t="s">
        <v>12670</v>
      </c>
      <c r="D9355" s="1" t="s">
        <v>12632</v>
      </c>
      <c r="E9355" s="2">
        <v>39</v>
      </c>
      <c r="F9355" s="3">
        <v>2559156.8400000003</v>
      </c>
      <c r="G9355" s="3">
        <v>658626.06000000006</v>
      </c>
      <c r="H9355" s="4">
        <v>460077.41</v>
      </c>
      <c r="I9355" s="25"/>
      <c r="J9355" s="26" t="str">
        <f t="shared" si="880"/>
        <v>No</v>
      </c>
      <c r="K9355" s="26" t="str">
        <f t="shared" si="881"/>
        <v>GB</v>
      </c>
      <c r="L9355" s="26" t="str">
        <f t="shared" si="882"/>
        <v>Invalid</v>
      </c>
      <c r="M9355" s="26" t="str">
        <f>IF(OR(ISBLANK(B9355),ISBLANK(C9355),ISBLANK(D9355)),"Missing",IFERROR(VLOOKUP(A9355,'RM Postcodes'!$A:$B,2,0),"Invalid"))</f>
        <v>live</v>
      </c>
      <c r="N9355" s="26" t="str">
        <f t="shared" si="883"/>
        <v>OK</v>
      </c>
      <c r="O9355" s="26" t="str">
        <f t="shared" si="878"/>
        <v>OK</v>
      </c>
    </row>
    <row r="9356" spans="1:15" x14ac:dyDescent="0.2">
      <c r="A9356" s="24" t="str">
        <f t="shared" si="879"/>
        <v>WR8 9</v>
      </c>
      <c r="B9356" s="1" t="s">
        <v>12563</v>
      </c>
      <c r="C9356" s="1" t="s">
        <v>12670</v>
      </c>
      <c r="D9356" s="1" t="s">
        <v>12627</v>
      </c>
      <c r="E9356" s="2">
        <v>28</v>
      </c>
      <c r="F9356" s="3">
        <v>4031131.5899999994</v>
      </c>
      <c r="G9356" s="3">
        <v>1732886.7</v>
      </c>
      <c r="H9356" s="4">
        <v>512715.13</v>
      </c>
      <c r="I9356" s="25"/>
      <c r="J9356" s="26" t="str">
        <f t="shared" si="880"/>
        <v>No</v>
      </c>
      <c r="K9356" s="26" t="str">
        <f t="shared" si="881"/>
        <v>GB</v>
      </c>
      <c r="L9356" s="26" t="str">
        <f t="shared" si="882"/>
        <v>Invalid</v>
      </c>
      <c r="M9356" s="26" t="str">
        <f>IF(OR(ISBLANK(B9356),ISBLANK(C9356),ISBLANK(D9356)),"Missing",IFERROR(VLOOKUP(A9356,'RM Postcodes'!$A:$B,2,0),"Invalid"))</f>
        <v>live</v>
      </c>
      <c r="N9356" s="26" t="str">
        <f t="shared" si="883"/>
        <v>OK</v>
      </c>
      <c r="O9356" s="26" t="str">
        <f t="shared" si="878"/>
        <v>OK</v>
      </c>
    </row>
    <row r="9357" spans="1:15" x14ac:dyDescent="0.2">
      <c r="A9357" s="24" t="str">
        <f t="shared" si="879"/>
        <v>WR9 0</v>
      </c>
      <c r="B9357" s="1" t="s">
        <v>12563</v>
      </c>
      <c r="C9357" s="1" t="s">
        <v>12671</v>
      </c>
      <c r="D9357" s="1" t="s">
        <v>12632</v>
      </c>
      <c r="E9357" s="2">
        <v>44</v>
      </c>
      <c r="F9357" s="3">
        <v>4094632.0500000012</v>
      </c>
      <c r="G9357" s="3">
        <v>2269599.4700000002</v>
      </c>
      <c r="H9357" s="4">
        <v>306944.44</v>
      </c>
      <c r="I9357" s="25"/>
      <c r="J9357" s="26" t="str">
        <f t="shared" si="880"/>
        <v>No</v>
      </c>
      <c r="K9357" s="26" t="str">
        <f t="shared" si="881"/>
        <v>GB</v>
      </c>
      <c r="L9357" s="26" t="str">
        <f t="shared" si="882"/>
        <v>Invalid</v>
      </c>
      <c r="M9357" s="26" t="str">
        <f>IF(OR(ISBLANK(B9357),ISBLANK(C9357),ISBLANK(D9357)),"Missing",IFERROR(VLOOKUP(A9357,'RM Postcodes'!$A:$B,2,0),"Invalid"))</f>
        <v>live</v>
      </c>
      <c r="N9357" s="26" t="str">
        <f t="shared" si="883"/>
        <v>OK</v>
      </c>
      <c r="O9357" s="26" t="str">
        <f t="shared" si="878"/>
        <v>Redact</v>
      </c>
    </row>
    <row r="9358" spans="1:15" x14ac:dyDescent="0.2">
      <c r="A9358" s="24" t="str">
        <f t="shared" si="879"/>
        <v>WR9 7</v>
      </c>
      <c r="B9358" s="1" t="s">
        <v>12563</v>
      </c>
      <c r="C9358" s="1" t="s">
        <v>12671</v>
      </c>
      <c r="D9358" s="1" t="s">
        <v>12623</v>
      </c>
      <c r="E9358" s="2">
        <v>43</v>
      </c>
      <c r="F9358" s="3">
        <v>869091.0900000002</v>
      </c>
      <c r="G9358" s="3">
        <v>56290.95</v>
      </c>
      <c r="H9358" s="4">
        <v>46064.2</v>
      </c>
      <c r="I9358" s="25"/>
      <c r="J9358" s="26" t="str">
        <f t="shared" si="880"/>
        <v>No</v>
      </c>
      <c r="K9358" s="26" t="str">
        <f t="shared" si="881"/>
        <v>GB</v>
      </c>
      <c r="L9358" s="26" t="str">
        <f t="shared" si="882"/>
        <v>Invalid</v>
      </c>
      <c r="M9358" s="26" t="str">
        <f>IF(OR(ISBLANK(B9358),ISBLANK(C9358),ISBLANK(D9358)),"Missing",IFERROR(VLOOKUP(A9358,'RM Postcodes'!$A:$B,2,0),"Invalid"))</f>
        <v>live</v>
      </c>
      <c r="N9358" s="26" t="str">
        <f t="shared" si="883"/>
        <v>OK</v>
      </c>
      <c r="O9358" s="26" t="str">
        <f t="shared" si="878"/>
        <v>OK</v>
      </c>
    </row>
    <row r="9359" spans="1:15" x14ac:dyDescent="0.2">
      <c r="A9359" s="24" t="str">
        <f t="shared" si="879"/>
        <v>WR9 8</v>
      </c>
      <c r="B9359" s="1" t="s">
        <v>12563</v>
      </c>
      <c r="C9359" s="1" t="s">
        <v>12671</v>
      </c>
      <c r="D9359" s="1" t="s">
        <v>12626</v>
      </c>
      <c r="E9359" s="2">
        <v>46</v>
      </c>
      <c r="F9359" s="3">
        <v>1218049.8499999992</v>
      </c>
      <c r="G9359" s="3">
        <v>220626.97</v>
      </c>
      <c r="H9359" s="4">
        <v>89430.09</v>
      </c>
      <c r="I9359" s="25"/>
      <c r="J9359" s="26" t="str">
        <f t="shared" si="880"/>
        <v>No</v>
      </c>
      <c r="K9359" s="26" t="str">
        <f t="shared" si="881"/>
        <v>GB</v>
      </c>
      <c r="L9359" s="26" t="str">
        <f t="shared" si="882"/>
        <v>Invalid</v>
      </c>
      <c r="M9359" s="26" t="str">
        <f>IF(OR(ISBLANK(B9359),ISBLANK(C9359),ISBLANK(D9359)),"Missing",IFERROR(VLOOKUP(A9359,'RM Postcodes'!$A:$B,2,0),"Invalid"))</f>
        <v>live</v>
      </c>
      <c r="N9359" s="26" t="str">
        <f t="shared" si="883"/>
        <v>OK</v>
      </c>
      <c r="O9359" s="26" t="str">
        <f t="shared" si="878"/>
        <v>OK</v>
      </c>
    </row>
    <row r="9360" spans="1:15" x14ac:dyDescent="0.2">
      <c r="A9360" s="24" t="str">
        <f t="shared" si="879"/>
        <v>WR9 9</v>
      </c>
      <c r="B9360" s="1" t="s">
        <v>12563</v>
      </c>
      <c r="C9360" s="1" t="s">
        <v>12671</v>
      </c>
      <c r="D9360" s="1" t="s">
        <v>12627</v>
      </c>
      <c r="E9360" s="2">
        <v>28</v>
      </c>
      <c r="F9360" s="3">
        <v>3913965.93</v>
      </c>
      <c r="G9360" s="3">
        <v>1765993.58</v>
      </c>
      <c r="H9360" s="4">
        <v>689447.75</v>
      </c>
      <c r="I9360" s="25"/>
      <c r="J9360" s="26" t="str">
        <f t="shared" si="880"/>
        <v>No</v>
      </c>
      <c r="K9360" s="26" t="str">
        <f t="shared" si="881"/>
        <v>GB</v>
      </c>
      <c r="L9360" s="26" t="str">
        <f t="shared" si="882"/>
        <v>Invalid</v>
      </c>
      <c r="M9360" s="26" t="str">
        <f>IF(OR(ISBLANK(B9360),ISBLANK(C9360),ISBLANK(D9360)),"Missing",IFERROR(VLOOKUP(A9360,'RM Postcodes'!$A:$B,2,0),"Invalid"))</f>
        <v>live</v>
      </c>
      <c r="N9360" s="26" t="str">
        <f t="shared" si="883"/>
        <v>OK</v>
      </c>
      <c r="O9360" s="26" t="str">
        <f t="shared" si="878"/>
        <v>Redact</v>
      </c>
    </row>
    <row r="9361" spans="1:15" x14ac:dyDescent="0.2">
      <c r="A9361" s="24" t="str">
        <f t="shared" si="879"/>
        <v>WS1 1</v>
      </c>
      <c r="B9361" s="1" t="s">
        <v>12564</v>
      </c>
      <c r="C9361" s="1" t="s">
        <v>12663</v>
      </c>
      <c r="D9361" s="1" t="s">
        <v>12621</v>
      </c>
      <c r="E9361" s="2">
        <v>24</v>
      </c>
      <c r="F9361" s="3">
        <v>1333564.76</v>
      </c>
      <c r="G9361" s="3">
        <v>335320.03999999998</v>
      </c>
      <c r="H9361" s="4">
        <v>154327.42000000001</v>
      </c>
      <c r="I9361" s="25"/>
      <c r="J9361" s="26" t="str">
        <f t="shared" si="880"/>
        <v>No</v>
      </c>
      <c r="K9361" s="26" t="str">
        <f t="shared" si="881"/>
        <v>GB</v>
      </c>
      <c r="L9361" s="26" t="str">
        <f t="shared" si="882"/>
        <v>Invalid</v>
      </c>
      <c r="M9361" s="26" t="str">
        <f>IF(OR(ISBLANK(B9361),ISBLANK(C9361),ISBLANK(D9361)),"Missing",IFERROR(VLOOKUP(A9361,'RM Postcodes'!$A:$B,2,0),"Invalid"))</f>
        <v>live</v>
      </c>
      <c r="N9361" s="26" t="str">
        <f t="shared" si="883"/>
        <v>OK</v>
      </c>
      <c r="O9361" s="26" t="str">
        <f t="shared" si="878"/>
        <v>OK</v>
      </c>
    </row>
    <row r="9362" spans="1:15" x14ac:dyDescent="0.2">
      <c r="A9362" s="24" t="str">
        <f t="shared" si="879"/>
        <v>WS1 2</v>
      </c>
      <c r="B9362" s="1" t="s">
        <v>12564</v>
      </c>
      <c r="C9362" s="1" t="s">
        <v>12663</v>
      </c>
      <c r="D9362" s="1" t="s">
        <v>12640</v>
      </c>
      <c r="E9362" s="2">
        <v>45</v>
      </c>
      <c r="F9362" s="3">
        <v>1597790.4300000004</v>
      </c>
      <c r="G9362" s="3">
        <v>199997.98</v>
      </c>
      <c r="H9362" s="4">
        <v>131648.82</v>
      </c>
      <c r="I9362" s="25"/>
      <c r="J9362" s="26" t="str">
        <f t="shared" si="880"/>
        <v>No</v>
      </c>
      <c r="K9362" s="26" t="str">
        <f t="shared" si="881"/>
        <v>GB</v>
      </c>
      <c r="L9362" s="26" t="str">
        <f t="shared" si="882"/>
        <v>Invalid</v>
      </c>
      <c r="M9362" s="26" t="str">
        <f>IF(OR(ISBLANK(B9362),ISBLANK(C9362),ISBLANK(D9362)),"Missing",IFERROR(VLOOKUP(A9362,'RM Postcodes'!$A:$B,2,0),"Invalid"))</f>
        <v>live</v>
      </c>
      <c r="N9362" s="26" t="str">
        <f t="shared" si="883"/>
        <v>OK</v>
      </c>
      <c r="O9362" s="26" t="str">
        <f t="shared" si="878"/>
        <v>OK</v>
      </c>
    </row>
    <row r="9363" spans="1:15" x14ac:dyDescent="0.2">
      <c r="A9363" s="24" t="str">
        <f t="shared" si="879"/>
        <v>WS1 3</v>
      </c>
      <c r="B9363" s="1" t="s">
        <v>12564</v>
      </c>
      <c r="C9363" s="1" t="s">
        <v>12663</v>
      </c>
      <c r="D9363" s="1" t="s">
        <v>12629</v>
      </c>
      <c r="E9363" s="2">
        <v>45</v>
      </c>
      <c r="F9363" s="3">
        <v>1970062.9699999995</v>
      </c>
      <c r="G9363" s="3">
        <v>272975.28999999998</v>
      </c>
      <c r="H9363" s="4">
        <v>220833.31</v>
      </c>
      <c r="I9363" s="25"/>
      <c r="J9363" s="26" t="str">
        <f t="shared" si="880"/>
        <v>No</v>
      </c>
      <c r="K9363" s="26" t="str">
        <f t="shared" si="881"/>
        <v>GB</v>
      </c>
      <c r="L9363" s="26" t="str">
        <f t="shared" si="882"/>
        <v>Invalid</v>
      </c>
      <c r="M9363" s="26" t="str">
        <f>IF(OR(ISBLANK(B9363),ISBLANK(C9363),ISBLANK(D9363)),"Missing",IFERROR(VLOOKUP(A9363,'RM Postcodes'!$A:$B,2,0),"Invalid"))</f>
        <v>live</v>
      </c>
      <c r="N9363" s="26" t="str">
        <f t="shared" si="883"/>
        <v>OK</v>
      </c>
      <c r="O9363" s="26" t="str">
        <f t="shared" si="878"/>
        <v>OK</v>
      </c>
    </row>
    <row r="9364" spans="1:15" x14ac:dyDescent="0.2">
      <c r="A9364" s="24" t="str">
        <f t="shared" si="879"/>
        <v>WS1 4</v>
      </c>
      <c r="B9364" s="1" t="s">
        <v>12564</v>
      </c>
      <c r="C9364" s="1" t="s">
        <v>12663</v>
      </c>
      <c r="D9364" s="1" t="s">
        <v>12630</v>
      </c>
      <c r="E9364" s="2">
        <v>34</v>
      </c>
      <c r="F9364" s="3">
        <v>1741406.7599999993</v>
      </c>
      <c r="G9364" s="3">
        <v>711666.66999999993</v>
      </c>
      <c r="H9364" s="4">
        <v>150635.71</v>
      </c>
      <c r="I9364" s="25"/>
      <c r="J9364" s="26" t="str">
        <f t="shared" si="880"/>
        <v>No</v>
      </c>
      <c r="K9364" s="26" t="str">
        <f t="shared" si="881"/>
        <v>GB</v>
      </c>
      <c r="L9364" s="26" t="str">
        <f t="shared" si="882"/>
        <v>Invalid</v>
      </c>
      <c r="M9364" s="26" t="str">
        <f>IF(OR(ISBLANK(B9364),ISBLANK(C9364),ISBLANK(D9364)),"Missing",IFERROR(VLOOKUP(A9364,'RM Postcodes'!$A:$B,2,0),"Invalid"))</f>
        <v>live</v>
      </c>
      <c r="N9364" s="26" t="str">
        <f t="shared" si="883"/>
        <v>OK</v>
      </c>
      <c r="O9364" s="26" t="str">
        <f t="shared" si="878"/>
        <v>OK</v>
      </c>
    </row>
    <row r="9365" spans="1:15" x14ac:dyDescent="0.2">
      <c r="A9365" s="24" t="str">
        <f t="shared" si="879"/>
        <v>WS10 0</v>
      </c>
      <c r="B9365" s="1" t="s">
        <v>12564</v>
      </c>
      <c r="C9365" s="1" t="s">
        <v>12620</v>
      </c>
      <c r="D9365" s="1" t="s">
        <v>12632</v>
      </c>
      <c r="E9365" s="2">
        <v>31</v>
      </c>
      <c r="F9365" s="3">
        <v>2018584.6300000006</v>
      </c>
      <c r="G9365" s="3">
        <v>1132057.77</v>
      </c>
      <c r="H9365" s="4">
        <v>313414.3</v>
      </c>
      <c r="I9365" s="25"/>
      <c r="J9365" s="26" t="str">
        <f t="shared" si="880"/>
        <v>No</v>
      </c>
      <c r="K9365" s="26" t="str">
        <f t="shared" si="881"/>
        <v>GB</v>
      </c>
      <c r="L9365" s="26" t="str">
        <f t="shared" si="882"/>
        <v>Invalid</v>
      </c>
      <c r="M9365" s="26" t="str">
        <f>IF(OR(ISBLANK(B9365),ISBLANK(C9365),ISBLANK(D9365)),"Missing",IFERROR(VLOOKUP(A9365,'RM Postcodes'!$A:$B,2,0),"Invalid"))</f>
        <v>live</v>
      </c>
      <c r="N9365" s="26" t="str">
        <f t="shared" si="883"/>
        <v>OK</v>
      </c>
      <c r="O9365" s="26" t="str">
        <f t="shared" si="878"/>
        <v>Redact</v>
      </c>
    </row>
    <row r="9366" spans="1:15" x14ac:dyDescent="0.2">
      <c r="A9366" s="24" t="str">
        <f t="shared" si="879"/>
        <v>WS10 7</v>
      </c>
      <c r="B9366" s="1" t="s">
        <v>12564</v>
      </c>
      <c r="C9366" s="1" t="s">
        <v>12620</v>
      </c>
      <c r="D9366" s="1" t="s">
        <v>12623</v>
      </c>
      <c r="E9366" s="2">
        <v>39</v>
      </c>
      <c r="F9366" s="3">
        <v>2796640.1899999995</v>
      </c>
      <c r="G9366" s="3">
        <v>979305.6</v>
      </c>
      <c r="H9366" s="4">
        <v>933845.42</v>
      </c>
      <c r="I9366" s="25"/>
      <c r="J9366" s="26" t="str">
        <f t="shared" si="880"/>
        <v>No</v>
      </c>
      <c r="K9366" s="26" t="str">
        <f t="shared" si="881"/>
        <v>GB</v>
      </c>
      <c r="L9366" s="26" t="str">
        <f t="shared" si="882"/>
        <v>Invalid</v>
      </c>
      <c r="M9366" s="26" t="str">
        <f>IF(OR(ISBLANK(B9366),ISBLANK(C9366),ISBLANK(D9366)),"Missing",IFERROR(VLOOKUP(A9366,'RM Postcodes'!$A:$B,2,0),"Invalid"))</f>
        <v>live</v>
      </c>
      <c r="N9366" s="26" t="str">
        <f t="shared" si="883"/>
        <v>OK</v>
      </c>
      <c r="O9366" s="26" t="str">
        <f t="shared" si="878"/>
        <v>Redact</v>
      </c>
    </row>
    <row r="9367" spans="1:15" x14ac:dyDescent="0.2">
      <c r="A9367" s="24" t="str">
        <f t="shared" si="879"/>
        <v>WS10 8</v>
      </c>
      <c r="B9367" s="1" t="s">
        <v>12564</v>
      </c>
      <c r="C9367" s="1" t="s">
        <v>12620</v>
      </c>
      <c r="D9367" s="1" t="s">
        <v>12626</v>
      </c>
      <c r="E9367" s="2">
        <v>47</v>
      </c>
      <c r="F9367" s="3">
        <v>1589838.29</v>
      </c>
      <c r="G9367" s="3">
        <v>212861.4</v>
      </c>
      <c r="H9367" s="4">
        <v>134572.91</v>
      </c>
      <c r="I9367" s="25"/>
      <c r="J9367" s="26" t="str">
        <f t="shared" si="880"/>
        <v>No</v>
      </c>
      <c r="K9367" s="26" t="str">
        <f t="shared" si="881"/>
        <v>GB</v>
      </c>
      <c r="L9367" s="26" t="str">
        <f t="shared" si="882"/>
        <v>Invalid</v>
      </c>
      <c r="M9367" s="26" t="str">
        <f>IF(OR(ISBLANK(B9367),ISBLANK(C9367),ISBLANK(D9367)),"Missing",IFERROR(VLOOKUP(A9367,'RM Postcodes'!$A:$B,2,0),"Invalid"))</f>
        <v>live</v>
      </c>
      <c r="N9367" s="26" t="str">
        <f t="shared" si="883"/>
        <v>OK</v>
      </c>
      <c r="O9367" s="26" t="str">
        <f t="shared" si="878"/>
        <v>OK</v>
      </c>
    </row>
    <row r="9368" spans="1:15" x14ac:dyDescent="0.2">
      <c r="A9368" s="24" t="str">
        <f t="shared" si="879"/>
        <v>WS10 9</v>
      </c>
      <c r="B9368" s="1" t="s">
        <v>12564</v>
      </c>
      <c r="C9368" s="1" t="s">
        <v>12620</v>
      </c>
      <c r="D9368" s="1" t="s">
        <v>12627</v>
      </c>
      <c r="E9368" s="2">
        <v>31</v>
      </c>
      <c r="F9368" s="3">
        <v>756849.4</v>
      </c>
      <c r="G9368" s="3">
        <v>199999.96</v>
      </c>
      <c r="H9368" s="4">
        <v>71842.099999999991</v>
      </c>
      <c r="I9368" s="25"/>
      <c r="J9368" s="26" t="str">
        <f t="shared" si="880"/>
        <v>No</v>
      </c>
      <c r="K9368" s="26" t="str">
        <f t="shared" si="881"/>
        <v>GB</v>
      </c>
      <c r="L9368" s="26" t="str">
        <f t="shared" si="882"/>
        <v>Invalid</v>
      </c>
      <c r="M9368" s="26" t="str">
        <f>IF(OR(ISBLANK(B9368),ISBLANK(C9368),ISBLANK(D9368)),"Missing",IFERROR(VLOOKUP(A9368,'RM Postcodes'!$A:$B,2,0),"Invalid"))</f>
        <v>live</v>
      </c>
      <c r="N9368" s="26" t="str">
        <f t="shared" si="883"/>
        <v>OK</v>
      </c>
      <c r="O9368" s="26" t="str">
        <f t="shared" si="878"/>
        <v>OK</v>
      </c>
    </row>
    <row r="9369" spans="1:15" x14ac:dyDescent="0.2">
      <c r="A9369" s="24" t="str">
        <f t="shared" si="879"/>
        <v>WS11 0</v>
      </c>
      <c r="B9369" s="1" t="s">
        <v>12564</v>
      </c>
      <c r="C9369" s="1" t="s">
        <v>12624</v>
      </c>
      <c r="D9369" s="1" t="s">
        <v>12632</v>
      </c>
      <c r="E9369" s="2">
        <v>46</v>
      </c>
      <c r="F9369" s="3">
        <v>5613449.9200000009</v>
      </c>
      <c r="G9369" s="3">
        <v>3599999.94</v>
      </c>
      <c r="H9369" s="4">
        <v>533687.92000000004</v>
      </c>
      <c r="I9369" s="25"/>
      <c r="J9369" s="26" t="str">
        <f t="shared" si="880"/>
        <v>No</v>
      </c>
      <c r="K9369" s="26" t="str">
        <f t="shared" si="881"/>
        <v>GB</v>
      </c>
      <c r="L9369" s="26" t="str">
        <f t="shared" si="882"/>
        <v>Invalid</v>
      </c>
      <c r="M9369" s="26" t="str">
        <f>IF(OR(ISBLANK(B9369),ISBLANK(C9369),ISBLANK(D9369)),"Missing",IFERROR(VLOOKUP(A9369,'RM Postcodes'!$A:$B,2,0),"Invalid"))</f>
        <v>live</v>
      </c>
      <c r="N9369" s="26" t="str">
        <f t="shared" si="883"/>
        <v>OK</v>
      </c>
      <c r="O9369" s="26" t="str">
        <f t="shared" si="878"/>
        <v>Redact</v>
      </c>
    </row>
    <row r="9370" spans="1:15" x14ac:dyDescent="0.2">
      <c r="A9370" s="24" t="str">
        <f t="shared" si="879"/>
        <v>WS11 1</v>
      </c>
      <c r="B9370" s="1" t="s">
        <v>12564</v>
      </c>
      <c r="C9370" s="1" t="s">
        <v>12624</v>
      </c>
      <c r="D9370" s="1" t="s">
        <v>12621</v>
      </c>
      <c r="E9370" s="2">
        <v>51</v>
      </c>
      <c r="F9370" s="3">
        <v>7404004.6499999948</v>
      </c>
      <c r="G9370" s="3">
        <v>4941539.0399999991</v>
      </c>
      <c r="H9370" s="4">
        <v>517404.30000000005</v>
      </c>
      <c r="I9370" s="25"/>
      <c r="J9370" s="26" t="str">
        <f t="shared" si="880"/>
        <v>No</v>
      </c>
      <c r="K9370" s="26" t="str">
        <f t="shared" si="881"/>
        <v>GB</v>
      </c>
      <c r="L9370" s="26" t="str">
        <f t="shared" si="882"/>
        <v>Invalid</v>
      </c>
      <c r="M9370" s="26" t="str">
        <f>IF(OR(ISBLANK(B9370),ISBLANK(C9370),ISBLANK(D9370)),"Missing",IFERROR(VLOOKUP(A9370,'RM Postcodes'!$A:$B,2,0),"Invalid"))</f>
        <v>live</v>
      </c>
      <c r="N9370" s="26" t="str">
        <f t="shared" si="883"/>
        <v>OK</v>
      </c>
      <c r="O9370" s="26" t="str">
        <f t="shared" si="878"/>
        <v>Redact</v>
      </c>
    </row>
    <row r="9371" spans="1:15" x14ac:dyDescent="0.2">
      <c r="A9371" s="24" t="str">
        <f t="shared" si="879"/>
        <v>WS11 4</v>
      </c>
      <c r="B9371" s="1" t="s">
        <v>12564</v>
      </c>
      <c r="C9371" s="1" t="s">
        <v>12624</v>
      </c>
      <c r="D9371" s="1" t="s">
        <v>12630</v>
      </c>
      <c r="E9371" s="2">
        <v>8</v>
      </c>
      <c r="F9371" s="3">
        <v>206690.13999999998</v>
      </c>
      <c r="G9371" s="3">
        <v>57044.82</v>
      </c>
      <c r="H9371" s="4">
        <v>43526.35</v>
      </c>
      <c r="I9371" s="25"/>
      <c r="J9371" s="26" t="str">
        <f t="shared" si="880"/>
        <v>No</v>
      </c>
      <c r="K9371" s="26" t="str">
        <f t="shared" si="881"/>
        <v>GB</v>
      </c>
      <c r="L9371" s="26" t="str">
        <f t="shared" si="882"/>
        <v>Invalid</v>
      </c>
      <c r="M9371" s="26" t="str">
        <f>IF(OR(ISBLANK(B9371),ISBLANK(C9371),ISBLANK(D9371)),"Missing",IFERROR(VLOOKUP(A9371,'RM Postcodes'!$A:$B,2,0),"Invalid"))</f>
        <v>live</v>
      </c>
      <c r="N9371" s="26" t="str">
        <f t="shared" si="883"/>
        <v>Redact</v>
      </c>
      <c r="O9371" s="26" t="str">
        <f t="shared" si="878"/>
        <v>OK</v>
      </c>
    </row>
    <row r="9372" spans="1:15" x14ac:dyDescent="0.2">
      <c r="A9372" s="24" t="str">
        <f t="shared" si="879"/>
        <v>WS11 5</v>
      </c>
      <c r="B9372" s="1" t="s">
        <v>12564</v>
      </c>
      <c r="C9372" s="1" t="s">
        <v>12624</v>
      </c>
      <c r="D9372" s="1" t="s">
        <v>12625</v>
      </c>
      <c r="E9372" s="2">
        <v>18</v>
      </c>
      <c r="F9372" s="3">
        <v>498035.05000000005</v>
      </c>
      <c r="G9372" s="3">
        <v>118819.84</v>
      </c>
      <c r="H9372" s="4">
        <v>49510.25</v>
      </c>
      <c r="I9372" s="25"/>
      <c r="J9372" s="26" t="str">
        <f t="shared" si="880"/>
        <v>No</v>
      </c>
      <c r="K9372" s="26" t="str">
        <f t="shared" si="881"/>
        <v>GB</v>
      </c>
      <c r="L9372" s="26" t="str">
        <f t="shared" si="882"/>
        <v>Invalid</v>
      </c>
      <c r="M9372" s="26" t="str">
        <f>IF(OR(ISBLANK(B9372),ISBLANK(C9372),ISBLANK(D9372)),"Missing",IFERROR(VLOOKUP(A9372,'RM Postcodes'!$A:$B,2,0),"Invalid"))</f>
        <v>live</v>
      </c>
      <c r="N9372" s="26" t="str">
        <f t="shared" si="883"/>
        <v>OK</v>
      </c>
      <c r="O9372" s="26" t="str">
        <f t="shared" si="878"/>
        <v>OK</v>
      </c>
    </row>
    <row r="9373" spans="1:15" x14ac:dyDescent="0.2">
      <c r="A9373" s="24" t="str">
        <f t="shared" si="879"/>
        <v>WS11 6</v>
      </c>
      <c r="B9373" s="1" t="s">
        <v>12564</v>
      </c>
      <c r="C9373" s="1" t="s">
        <v>12624</v>
      </c>
      <c r="D9373" s="1" t="s">
        <v>12622</v>
      </c>
      <c r="E9373" s="2">
        <v>10</v>
      </c>
      <c r="F9373" s="3">
        <v>98006.87</v>
      </c>
      <c r="G9373" s="3">
        <v>39692.86</v>
      </c>
      <c r="H9373" s="4">
        <v>17156.060000000001</v>
      </c>
      <c r="I9373" s="25"/>
      <c r="J9373" s="26" t="str">
        <f t="shared" si="880"/>
        <v>No</v>
      </c>
      <c r="K9373" s="26" t="str">
        <f t="shared" si="881"/>
        <v>GB</v>
      </c>
      <c r="L9373" s="26" t="str">
        <f t="shared" si="882"/>
        <v>Invalid</v>
      </c>
      <c r="M9373" s="26" t="str">
        <f>IF(OR(ISBLANK(B9373),ISBLANK(C9373),ISBLANK(D9373)),"Missing",IFERROR(VLOOKUP(A9373,'RM Postcodes'!$A:$B,2,0),"Invalid"))</f>
        <v>live</v>
      </c>
      <c r="N9373" s="26" t="str">
        <f t="shared" si="883"/>
        <v>OK</v>
      </c>
      <c r="O9373" s="26" t="str">
        <f t="shared" si="878"/>
        <v>OK</v>
      </c>
    </row>
    <row r="9374" spans="1:15" x14ac:dyDescent="0.2">
      <c r="A9374" s="24" t="str">
        <f t="shared" si="879"/>
        <v>WS11 7</v>
      </c>
      <c r="B9374" s="1" t="s">
        <v>12564</v>
      </c>
      <c r="C9374" s="1" t="s">
        <v>12624</v>
      </c>
      <c r="D9374" s="1" t="s">
        <v>12623</v>
      </c>
      <c r="E9374" s="2">
        <v>32</v>
      </c>
      <c r="F9374" s="3">
        <v>1947517.4599999997</v>
      </c>
      <c r="G9374" s="3">
        <v>309567.5</v>
      </c>
      <c r="H9374" s="4">
        <v>225189.48</v>
      </c>
      <c r="I9374" s="25"/>
      <c r="J9374" s="26" t="str">
        <f t="shared" si="880"/>
        <v>No</v>
      </c>
      <c r="K9374" s="26" t="str">
        <f t="shared" si="881"/>
        <v>GB</v>
      </c>
      <c r="L9374" s="26" t="str">
        <f t="shared" si="882"/>
        <v>Invalid</v>
      </c>
      <c r="M9374" s="26" t="str">
        <f>IF(OR(ISBLANK(B9374),ISBLANK(C9374),ISBLANK(D9374)),"Missing",IFERROR(VLOOKUP(A9374,'RM Postcodes'!$A:$B,2,0),"Invalid"))</f>
        <v>live</v>
      </c>
      <c r="N9374" s="26" t="str">
        <f t="shared" si="883"/>
        <v>OK</v>
      </c>
      <c r="O9374" s="26" t="str">
        <f t="shared" si="878"/>
        <v>OK</v>
      </c>
    </row>
    <row r="9375" spans="1:15" x14ac:dyDescent="0.2">
      <c r="A9375" s="24" t="str">
        <f t="shared" si="879"/>
        <v>WS11 8</v>
      </c>
      <c r="B9375" s="1" t="s">
        <v>12564</v>
      </c>
      <c r="C9375" s="1" t="s">
        <v>12624</v>
      </c>
      <c r="D9375" s="1" t="s">
        <v>12626</v>
      </c>
      <c r="E9375" s="2">
        <v>5</v>
      </c>
      <c r="F9375" s="3">
        <v>24049.79</v>
      </c>
      <c r="G9375" s="3">
        <v>13805.1</v>
      </c>
      <c r="H9375" s="4">
        <v>6990.04</v>
      </c>
      <c r="I9375" s="25"/>
      <c r="J9375" s="26" t="str">
        <f t="shared" si="880"/>
        <v>No</v>
      </c>
      <c r="K9375" s="26" t="str">
        <f t="shared" si="881"/>
        <v>GB</v>
      </c>
      <c r="L9375" s="26" t="str">
        <f t="shared" si="882"/>
        <v>Invalid</v>
      </c>
      <c r="M9375" s="26" t="str">
        <f>IF(OR(ISBLANK(B9375),ISBLANK(C9375),ISBLANK(D9375)),"Missing",IFERROR(VLOOKUP(A9375,'RM Postcodes'!$A:$B,2,0),"Invalid"))</f>
        <v>live</v>
      </c>
      <c r="N9375" s="26" t="str">
        <f t="shared" si="883"/>
        <v>Redact</v>
      </c>
      <c r="O9375" s="26" t="str">
        <f t="shared" si="878"/>
        <v>Redact</v>
      </c>
    </row>
    <row r="9376" spans="1:15" x14ac:dyDescent="0.2">
      <c r="A9376" s="24" t="str">
        <f t="shared" si="879"/>
        <v>WS11 9</v>
      </c>
      <c r="B9376" s="1" t="s">
        <v>12564</v>
      </c>
      <c r="C9376" s="1" t="s">
        <v>12624</v>
      </c>
      <c r="D9376" s="1" t="s">
        <v>12627</v>
      </c>
      <c r="E9376" s="2">
        <v>42</v>
      </c>
      <c r="F9376" s="3">
        <v>1735542.1499999994</v>
      </c>
      <c r="G9376" s="3">
        <v>399564.82</v>
      </c>
      <c r="H9376" s="4">
        <v>279249.67</v>
      </c>
      <c r="I9376" s="25"/>
      <c r="J9376" s="26" t="str">
        <f t="shared" si="880"/>
        <v>No</v>
      </c>
      <c r="K9376" s="26" t="str">
        <f t="shared" si="881"/>
        <v>GB</v>
      </c>
      <c r="L9376" s="26" t="str">
        <f t="shared" si="882"/>
        <v>Invalid</v>
      </c>
      <c r="M9376" s="26" t="str">
        <f>IF(OR(ISBLANK(B9376),ISBLANK(C9376),ISBLANK(D9376)),"Missing",IFERROR(VLOOKUP(A9376,'RM Postcodes'!$A:$B,2,0),"Invalid"))</f>
        <v>live</v>
      </c>
      <c r="N9376" s="26" t="str">
        <f t="shared" si="883"/>
        <v>OK</v>
      </c>
      <c r="O9376" s="26" t="str">
        <f t="shared" si="878"/>
        <v>OK</v>
      </c>
    </row>
    <row r="9377" spans="1:15" x14ac:dyDescent="0.2">
      <c r="A9377" s="24" t="str">
        <f t="shared" si="879"/>
        <v>WS12 0</v>
      </c>
      <c r="B9377" s="1" t="s">
        <v>12564</v>
      </c>
      <c r="C9377" s="1" t="s">
        <v>12628</v>
      </c>
      <c r="D9377" s="1" t="s">
        <v>12632</v>
      </c>
      <c r="E9377" s="2">
        <v>21</v>
      </c>
      <c r="F9377" s="3">
        <v>1219449.97</v>
      </c>
      <c r="G9377" s="3">
        <v>450000.02</v>
      </c>
      <c r="H9377" s="4">
        <v>204166.63</v>
      </c>
      <c r="I9377" s="25"/>
      <c r="J9377" s="26" t="str">
        <f t="shared" si="880"/>
        <v>No</v>
      </c>
      <c r="K9377" s="26" t="str">
        <f t="shared" si="881"/>
        <v>GB</v>
      </c>
      <c r="L9377" s="26" t="str">
        <f t="shared" si="882"/>
        <v>Invalid</v>
      </c>
      <c r="M9377" s="26" t="str">
        <f>IF(OR(ISBLANK(B9377),ISBLANK(C9377),ISBLANK(D9377)),"Missing",IFERROR(VLOOKUP(A9377,'RM Postcodes'!$A:$B,2,0),"Invalid"))</f>
        <v>live</v>
      </c>
      <c r="N9377" s="26" t="str">
        <f t="shared" si="883"/>
        <v>OK</v>
      </c>
      <c r="O9377" s="26" t="str">
        <f t="shared" si="878"/>
        <v>OK</v>
      </c>
    </row>
    <row r="9378" spans="1:15" x14ac:dyDescent="0.2">
      <c r="A9378" s="24" t="str">
        <f t="shared" si="879"/>
        <v>WS12 1</v>
      </c>
      <c r="B9378" s="1" t="s">
        <v>12564</v>
      </c>
      <c r="C9378" s="1" t="s">
        <v>12628</v>
      </c>
      <c r="D9378" s="1" t="s">
        <v>12621</v>
      </c>
      <c r="E9378" s="2">
        <v>27</v>
      </c>
      <c r="F9378" s="3">
        <v>727119.37000000023</v>
      </c>
      <c r="G9378" s="3">
        <v>359953.94</v>
      </c>
      <c r="H9378" s="4">
        <v>50626.35</v>
      </c>
      <c r="I9378" s="25"/>
      <c r="J9378" s="26" t="str">
        <f t="shared" si="880"/>
        <v>No</v>
      </c>
      <c r="K9378" s="26" t="str">
        <f t="shared" si="881"/>
        <v>GB</v>
      </c>
      <c r="L9378" s="26" t="str">
        <f t="shared" si="882"/>
        <v>Invalid</v>
      </c>
      <c r="M9378" s="26" t="str">
        <f>IF(OR(ISBLANK(B9378),ISBLANK(C9378),ISBLANK(D9378)),"Missing",IFERROR(VLOOKUP(A9378,'RM Postcodes'!$A:$B,2,0),"Invalid"))</f>
        <v>live</v>
      </c>
      <c r="N9378" s="26" t="str">
        <f t="shared" si="883"/>
        <v>OK</v>
      </c>
      <c r="O9378" s="26" t="str">
        <f t="shared" si="878"/>
        <v>OK</v>
      </c>
    </row>
    <row r="9379" spans="1:15" x14ac:dyDescent="0.2">
      <c r="A9379" s="24" t="str">
        <f t="shared" si="879"/>
        <v>WS12 2</v>
      </c>
      <c r="B9379" s="1" t="s">
        <v>12564</v>
      </c>
      <c r="C9379" s="1" t="s">
        <v>12628</v>
      </c>
      <c r="D9379" s="1" t="s">
        <v>12640</v>
      </c>
      <c r="E9379" s="2">
        <v>28</v>
      </c>
      <c r="F9379" s="3">
        <v>1351987.91</v>
      </c>
      <c r="G9379" s="3">
        <v>368166.71</v>
      </c>
      <c r="H9379" s="4">
        <v>195833.29</v>
      </c>
      <c r="I9379" s="25"/>
      <c r="J9379" s="26" t="str">
        <f t="shared" si="880"/>
        <v>No</v>
      </c>
      <c r="K9379" s="26" t="str">
        <f t="shared" si="881"/>
        <v>GB</v>
      </c>
      <c r="L9379" s="26" t="str">
        <f t="shared" si="882"/>
        <v>Invalid</v>
      </c>
      <c r="M9379" s="26" t="str">
        <f>IF(OR(ISBLANK(B9379),ISBLANK(C9379),ISBLANK(D9379)),"Missing",IFERROR(VLOOKUP(A9379,'RM Postcodes'!$A:$B,2,0),"Invalid"))</f>
        <v>live</v>
      </c>
      <c r="N9379" s="26" t="str">
        <f t="shared" si="883"/>
        <v>OK</v>
      </c>
      <c r="O9379" s="26" t="str">
        <f t="shared" si="878"/>
        <v>OK</v>
      </c>
    </row>
    <row r="9380" spans="1:15" x14ac:dyDescent="0.2">
      <c r="A9380" s="24" t="str">
        <f t="shared" si="879"/>
        <v>WS12 3</v>
      </c>
      <c r="B9380" s="1" t="s">
        <v>12564</v>
      </c>
      <c r="C9380" s="1" t="s">
        <v>12628</v>
      </c>
      <c r="D9380" s="1" t="s">
        <v>12629</v>
      </c>
      <c r="E9380" s="2">
        <v>15</v>
      </c>
      <c r="F9380" s="3">
        <v>332308.91999999993</v>
      </c>
      <c r="G9380" s="3">
        <v>145320.09</v>
      </c>
      <c r="H9380" s="4">
        <v>39692.61</v>
      </c>
      <c r="I9380" s="25"/>
      <c r="J9380" s="26" t="str">
        <f t="shared" si="880"/>
        <v>No</v>
      </c>
      <c r="K9380" s="26" t="str">
        <f t="shared" si="881"/>
        <v>GB</v>
      </c>
      <c r="L9380" s="26" t="str">
        <f t="shared" si="882"/>
        <v>Invalid</v>
      </c>
      <c r="M9380" s="26" t="str">
        <f>IF(OR(ISBLANK(B9380),ISBLANK(C9380),ISBLANK(D9380)),"Missing",IFERROR(VLOOKUP(A9380,'RM Postcodes'!$A:$B,2,0),"Invalid"))</f>
        <v>live</v>
      </c>
      <c r="N9380" s="26" t="str">
        <f t="shared" si="883"/>
        <v>OK</v>
      </c>
      <c r="O9380" s="26" t="str">
        <f t="shared" si="878"/>
        <v>OK</v>
      </c>
    </row>
    <row r="9381" spans="1:15" x14ac:dyDescent="0.2">
      <c r="A9381" s="24" t="str">
        <f t="shared" si="879"/>
        <v>WS12 4</v>
      </c>
      <c r="B9381" s="1" t="s">
        <v>12564</v>
      </c>
      <c r="C9381" s="1" t="s">
        <v>12628</v>
      </c>
      <c r="D9381" s="1" t="s">
        <v>12630</v>
      </c>
      <c r="E9381" s="2">
        <v>38</v>
      </c>
      <c r="F9381" s="3">
        <v>1308670.4600000007</v>
      </c>
      <c r="G9381" s="3">
        <v>809451.24</v>
      </c>
      <c r="H9381" s="4">
        <v>53172.56</v>
      </c>
      <c r="I9381" s="25"/>
      <c r="J9381" s="26" t="str">
        <f t="shared" si="880"/>
        <v>No</v>
      </c>
      <c r="K9381" s="26" t="str">
        <f t="shared" si="881"/>
        <v>GB</v>
      </c>
      <c r="L9381" s="26" t="str">
        <f t="shared" si="882"/>
        <v>Invalid</v>
      </c>
      <c r="M9381" s="26" t="str">
        <f>IF(OR(ISBLANK(B9381),ISBLANK(C9381),ISBLANK(D9381)),"Missing",IFERROR(VLOOKUP(A9381,'RM Postcodes'!$A:$B,2,0),"Invalid"))</f>
        <v>live</v>
      </c>
      <c r="N9381" s="26" t="str">
        <f t="shared" si="883"/>
        <v>OK</v>
      </c>
      <c r="O9381" s="26" t="str">
        <f t="shared" si="878"/>
        <v>Redact</v>
      </c>
    </row>
    <row r="9382" spans="1:15" x14ac:dyDescent="0.2">
      <c r="A9382" s="24" t="str">
        <f t="shared" si="879"/>
        <v>WS13 3</v>
      </c>
      <c r="B9382" s="1" t="s">
        <v>12564</v>
      </c>
      <c r="C9382" s="1" t="s">
        <v>12631</v>
      </c>
      <c r="D9382" s="1" t="s">
        <v>12629</v>
      </c>
      <c r="E9382" s="2">
        <v>1</v>
      </c>
      <c r="F9382" s="3">
        <v>40493.71</v>
      </c>
      <c r="G9382" s="3">
        <v>40493.71</v>
      </c>
      <c r="H9382" s="4">
        <v>0</v>
      </c>
      <c r="I9382" s="25"/>
      <c r="J9382" s="26" t="str">
        <f t="shared" si="880"/>
        <v>No</v>
      </c>
      <c r="K9382" s="26" t="str">
        <f t="shared" si="881"/>
        <v>GB</v>
      </c>
      <c r="L9382" s="26" t="str">
        <f t="shared" si="882"/>
        <v>Invalid</v>
      </c>
      <c r="M9382" s="26" t="str">
        <f>IF(OR(ISBLANK(B9382),ISBLANK(C9382),ISBLANK(D9382)),"Missing",IFERROR(VLOOKUP(A9382,'RM Postcodes'!$A:$B,2,0),"Invalid"))</f>
        <v>Invalid</v>
      </c>
      <c r="N9382" s="26" t="str">
        <f t="shared" si="883"/>
        <v>Redact</v>
      </c>
      <c r="O9382" s="26" t="str">
        <f t="shared" si="878"/>
        <v>Redact</v>
      </c>
    </row>
    <row r="9383" spans="1:15" x14ac:dyDescent="0.2">
      <c r="A9383" s="24" t="str">
        <f t="shared" si="879"/>
        <v>WS13 6</v>
      </c>
      <c r="B9383" s="1" t="s">
        <v>12564</v>
      </c>
      <c r="C9383" s="1" t="s">
        <v>12631</v>
      </c>
      <c r="D9383" s="1" t="s">
        <v>12622</v>
      </c>
      <c r="E9383" s="2">
        <v>57</v>
      </c>
      <c r="F9383" s="3">
        <v>2504605.7000000011</v>
      </c>
      <c r="G9383" s="3">
        <v>686954.70000000007</v>
      </c>
      <c r="H9383" s="4">
        <v>462764.39</v>
      </c>
      <c r="I9383" s="25"/>
      <c r="J9383" s="26" t="str">
        <f t="shared" si="880"/>
        <v>No</v>
      </c>
      <c r="K9383" s="26" t="str">
        <f t="shared" si="881"/>
        <v>GB</v>
      </c>
      <c r="L9383" s="26" t="str">
        <f t="shared" si="882"/>
        <v>Invalid</v>
      </c>
      <c r="M9383" s="26" t="str">
        <f>IF(OR(ISBLANK(B9383),ISBLANK(C9383),ISBLANK(D9383)),"Missing",IFERROR(VLOOKUP(A9383,'RM Postcodes'!$A:$B,2,0),"Invalid"))</f>
        <v>live</v>
      </c>
      <c r="N9383" s="26" t="str">
        <f t="shared" si="883"/>
        <v>OK</v>
      </c>
      <c r="O9383" s="26" t="str">
        <f t="shared" si="878"/>
        <v>OK</v>
      </c>
    </row>
    <row r="9384" spans="1:15" x14ac:dyDescent="0.2">
      <c r="A9384" s="24" t="str">
        <f t="shared" si="879"/>
        <v>WS13 7</v>
      </c>
      <c r="B9384" s="1" t="s">
        <v>12564</v>
      </c>
      <c r="C9384" s="1" t="s">
        <v>12631</v>
      </c>
      <c r="D9384" s="1" t="s">
        <v>12623</v>
      </c>
      <c r="E9384" s="2">
        <v>28</v>
      </c>
      <c r="F9384" s="3">
        <v>1266364.1400000004</v>
      </c>
      <c r="G9384" s="3">
        <v>235168.03</v>
      </c>
      <c r="H9384" s="4">
        <v>167000</v>
      </c>
      <c r="I9384" s="25"/>
      <c r="J9384" s="26" t="str">
        <f t="shared" si="880"/>
        <v>No</v>
      </c>
      <c r="K9384" s="26" t="str">
        <f t="shared" si="881"/>
        <v>GB</v>
      </c>
      <c r="L9384" s="26" t="str">
        <f t="shared" si="882"/>
        <v>Invalid</v>
      </c>
      <c r="M9384" s="26" t="str">
        <f>IF(OR(ISBLANK(B9384),ISBLANK(C9384),ISBLANK(D9384)),"Missing",IFERROR(VLOOKUP(A9384,'RM Postcodes'!$A:$B,2,0),"Invalid"))</f>
        <v>live</v>
      </c>
      <c r="N9384" s="26" t="str">
        <f t="shared" si="883"/>
        <v>OK</v>
      </c>
      <c r="O9384" s="26" t="str">
        <f t="shared" si="878"/>
        <v>OK</v>
      </c>
    </row>
    <row r="9385" spans="1:15" x14ac:dyDescent="0.2">
      <c r="A9385" s="24" t="str">
        <f t="shared" si="879"/>
        <v>WS13 8</v>
      </c>
      <c r="B9385" s="1" t="s">
        <v>12564</v>
      </c>
      <c r="C9385" s="1" t="s">
        <v>12631</v>
      </c>
      <c r="D9385" s="1" t="s">
        <v>12626</v>
      </c>
      <c r="E9385" s="2">
        <v>38</v>
      </c>
      <c r="F9385" s="3">
        <v>3443425.4399999985</v>
      </c>
      <c r="G9385" s="3">
        <v>1801119.0299999998</v>
      </c>
      <c r="H9385" s="4">
        <v>455201.26</v>
      </c>
      <c r="I9385" s="25"/>
      <c r="J9385" s="26" t="str">
        <f t="shared" si="880"/>
        <v>No</v>
      </c>
      <c r="K9385" s="26" t="str">
        <f t="shared" si="881"/>
        <v>GB</v>
      </c>
      <c r="L9385" s="26" t="str">
        <f t="shared" si="882"/>
        <v>Invalid</v>
      </c>
      <c r="M9385" s="26" t="str">
        <f>IF(OR(ISBLANK(B9385),ISBLANK(C9385),ISBLANK(D9385)),"Missing",IFERROR(VLOOKUP(A9385,'RM Postcodes'!$A:$B,2,0),"Invalid"))</f>
        <v>live</v>
      </c>
      <c r="N9385" s="26" t="str">
        <f t="shared" si="883"/>
        <v>OK</v>
      </c>
      <c r="O9385" s="26" t="str">
        <f t="shared" si="878"/>
        <v>Redact</v>
      </c>
    </row>
    <row r="9386" spans="1:15" x14ac:dyDescent="0.2">
      <c r="A9386" s="24" t="str">
        <f t="shared" si="879"/>
        <v>WS14 0</v>
      </c>
      <c r="B9386" s="1" t="s">
        <v>12564</v>
      </c>
      <c r="C9386" s="1" t="s">
        <v>12633</v>
      </c>
      <c r="D9386" s="1" t="s">
        <v>12632</v>
      </c>
      <c r="E9386" s="2">
        <v>55</v>
      </c>
      <c r="F9386" s="3">
        <v>1792426.3499999992</v>
      </c>
      <c r="G9386" s="3">
        <v>249687.39</v>
      </c>
      <c r="H9386" s="4">
        <v>176080.5</v>
      </c>
      <c r="I9386" s="25"/>
      <c r="J9386" s="26" t="str">
        <f t="shared" si="880"/>
        <v>No</v>
      </c>
      <c r="K9386" s="26" t="str">
        <f t="shared" si="881"/>
        <v>GB</v>
      </c>
      <c r="L9386" s="26" t="str">
        <f t="shared" si="882"/>
        <v>Invalid</v>
      </c>
      <c r="M9386" s="26" t="str">
        <f>IF(OR(ISBLANK(B9386),ISBLANK(C9386),ISBLANK(D9386)),"Missing",IFERROR(VLOOKUP(A9386,'RM Postcodes'!$A:$B,2,0),"Invalid"))</f>
        <v>live</v>
      </c>
      <c r="N9386" s="26" t="str">
        <f t="shared" si="883"/>
        <v>OK</v>
      </c>
      <c r="O9386" s="26" t="str">
        <f t="shared" si="878"/>
        <v>OK</v>
      </c>
    </row>
    <row r="9387" spans="1:15" x14ac:dyDescent="0.2">
      <c r="A9387" s="24" t="str">
        <f t="shared" si="879"/>
        <v>WS14 9</v>
      </c>
      <c r="B9387" s="1" t="s">
        <v>12564</v>
      </c>
      <c r="C9387" s="1" t="s">
        <v>12633</v>
      </c>
      <c r="D9387" s="1" t="s">
        <v>12627</v>
      </c>
      <c r="E9387" s="2">
        <v>54</v>
      </c>
      <c r="F9387" s="3">
        <v>1343130.1799999997</v>
      </c>
      <c r="G9387" s="3">
        <v>235532.43</v>
      </c>
      <c r="H9387" s="4">
        <v>85209.94</v>
      </c>
      <c r="I9387" s="25"/>
      <c r="J9387" s="26" t="str">
        <f t="shared" si="880"/>
        <v>No</v>
      </c>
      <c r="K9387" s="26" t="str">
        <f t="shared" si="881"/>
        <v>GB</v>
      </c>
      <c r="L9387" s="26" t="str">
        <f t="shared" si="882"/>
        <v>Invalid</v>
      </c>
      <c r="M9387" s="26" t="str">
        <f>IF(OR(ISBLANK(B9387),ISBLANK(C9387),ISBLANK(D9387)),"Missing",IFERROR(VLOOKUP(A9387,'RM Postcodes'!$A:$B,2,0),"Invalid"))</f>
        <v>live</v>
      </c>
      <c r="N9387" s="26" t="str">
        <f t="shared" si="883"/>
        <v>OK</v>
      </c>
      <c r="O9387" s="26" t="str">
        <f t="shared" si="878"/>
        <v>OK</v>
      </c>
    </row>
    <row r="9388" spans="1:15" x14ac:dyDescent="0.2">
      <c r="A9388" s="24" t="str">
        <f t="shared" si="879"/>
        <v>WS15 1</v>
      </c>
      <c r="B9388" s="1" t="s">
        <v>12564</v>
      </c>
      <c r="C9388" s="1" t="s">
        <v>12634</v>
      </c>
      <c r="D9388" s="1" t="s">
        <v>12621</v>
      </c>
      <c r="E9388" s="2">
        <v>42</v>
      </c>
      <c r="F9388" s="3">
        <v>2006468.1400000011</v>
      </c>
      <c r="G9388" s="3">
        <v>708333.33000000007</v>
      </c>
      <c r="H9388" s="4">
        <v>210578.39</v>
      </c>
      <c r="I9388" s="25"/>
      <c r="J9388" s="26" t="str">
        <f t="shared" si="880"/>
        <v>No</v>
      </c>
      <c r="K9388" s="26" t="str">
        <f t="shared" si="881"/>
        <v>GB</v>
      </c>
      <c r="L9388" s="26" t="str">
        <f t="shared" si="882"/>
        <v>Invalid</v>
      </c>
      <c r="M9388" s="26" t="str">
        <f>IF(OR(ISBLANK(B9388),ISBLANK(C9388),ISBLANK(D9388)),"Missing",IFERROR(VLOOKUP(A9388,'RM Postcodes'!$A:$B,2,0),"Invalid"))</f>
        <v>live</v>
      </c>
      <c r="N9388" s="26" t="str">
        <f t="shared" si="883"/>
        <v>OK</v>
      </c>
      <c r="O9388" s="26" t="str">
        <f t="shared" si="878"/>
        <v>OK</v>
      </c>
    </row>
    <row r="9389" spans="1:15" x14ac:dyDescent="0.2">
      <c r="A9389" s="24" t="str">
        <f t="shared" si="879"/>
        <v>WS15 2</v>
      </c>
      <c r="B9389" s="1" t="s">
        <v>12564</v>
      </c>
      <c r="C9389" s="1" t="s">
        <v>12634</v>
      </c>
      <c r="D9389" s="1" t="s">
        <v>12640</v>
      </c>
      <c r="E9389" s="2">
        <v>44</v>
      </c>
      <c r="F9389" s="3">
        <v>2003414.4700000004</v>
      </c>
      <c r="G9389" s="3">
        <v>376416.63</v>
      </c>
      <c r="H9389" s="4">
        <v>344894.8</v>
      </c>
      <c r="I9389" s="25"/>
      <c r="J9389" s="26" t="str">
        <f t="shared" si="880"/>
        <v>No</v>
      </c>
      <c r="K9389" s="26" t="str">
        <f t="shared" si="881"/>
        <v>GB</v>
      </c>
      <c r="L9389" s="26" t="str">
        <f t="shared" si="882"/>
        <v>Invalid</v>
      </c>
      <c r="M9389" s="26" t="str">
        <f>IF(OR(ISBLANK(B9389),ISBLANK(C9389),ISBLANK(D9389)),"Missing",IFERROR(VLOOKUP(A9389,'RM Postcodes'!$A:$B,2,0),"Invalid"))</f>
        <v>live</v>
      </c>
      <c r="N9389" s="26" t="str">
        <f t="shared" si="883"/>
        <v>OK</v>
      </c>
      <c r="O9389" s="26" t="str">
        <f t="shared" si="878"/>
        <v>OK</v>
      </c>
    </row>
    <row r="9390" spans="1:15" x14ac:dyDescent="0.2">
      <c r="A9390" s="24" t="str">
        <f t="shared" si="879"/>
        <v>WS15 3</v>
      </c>
      <c r="B9390" s="1" t="s">
        <v>12564</v>
      </c>
      <c r="C9390" s="1" t="s">
        <v>12634</v>
      </c>
      <c r="D9390" s="1" t="s">
        <v>12629</v>
      </c>
      <c r="E9390" s="2">
        <v>35</v>
      </c>
      <c r="F9390" s="3">
        <v>10481527.349999998</v>
      </c>
      <c r="G9390" s="3">
        <v>7207818.3399999999</v>
      </c>
      <c r="H9390" s="4">
        <v>1967930.2599999998</v>
      </c>
      <c r="I9390" s="25"/>
      <c r="J9390" s="26" t="str">
        <f t="shared" si="880"/>
        <v>No</v>
      </c>
      <c r="K9390" s="26" t="str">
        <f t="shared" si="881"/>
        <v>GB</v>
      </c>
      <c r="L9390" s="26" t="str">
        <f t="shared" si="882"/>
        <v>Invalid</v>
      </c>
      <c r="M9390" s="26" t="str">
        <f>IF(OR(ISBLANK(B9390),ISBLANK(C9390),ISBLANK(D9390)),"Missing",IFERROR(VLOOKUP(A9390,'RM Postcodes'!$A:$B,2,0),"Invalid"))</f>
        <v>live</v>
      </c>
      <c r="N9390" s="26" t="str">
        <f t="shared" si="883"/>
        <v>OK</v>
      </c>
      <c r="O9390" s="26" t="str">
        <f t="shared" si="878"/>
        <v>Redact</v>
      </c>
    </row>
    <row r="9391" spans="1:15" x14ac:dyDescent="0.2">
      <c r="A9391" s="24" t="str">
        <f t="shared" si="879"/>
        <v>WS15 4</v>
      </c>
      <c r="B9391" s="1" t="s">
        <v>12564</v>
      </c>
      <c r="C9391" s="1" t="s">
        <v>12634</v>
      </c>
      <c r="D9391" s="1" t="s">
        <v>12630</v>
      </c>
      <c r="E9391" s="2">
        <v>26</v>
      </c>
      <c r="F9391" s="3">
        <v>565531.09</v>
      </c>
      <c r="G9391" s="3">
        <v>153396.34</v>
      </c>
      <c r="H9391" s="4">
        <v>46167.61</v>
      </c>
      <c r="I9391" s="25"/>
      <c r="J9391" s="26" t="str">
        <f t="shared" si="880"/>
        <v>No</v>
      </c>
      <c r="K9391" s="26" t="str">
        <f t="shared" si="881"/>
        <v>GB</v>
      </c>
      <c r="L9391" s="26" t="str">
        <f t="shared" si="882"/>
        <v>Invalid</v>
      </c>
      <c r="M9391" s="26" t="str">
        <f>IF(OR(ISBLANK(B9391),ISBLANK(C9391),ISBLANK(D9391)),"Missing",IFERROR(VLOOKUP(A9391,'RM Postcodes'!$A:$B,2,0),"Invalid"))</f>
        <v>live</v>
      </c>
      <c r="N9391" s="26" t="str">
        <f t="shared" si="883"/>
        <v>OK</v>
      </c>
      <c r="O9391" s="26" t="str">
        <f t="shared" si="878"/>
        <v>OK</v>
      </c>
    </row>
    <row r="9392" spans="1:15" x14ac:dyDescent="0.2">
      <c r="A9392" s="24" t="str">
        <f t="shared" si="879"/>
        <v>WS2 0</v>
      </c>
      <c r="B9392" s="1" t="s">
        <v>12564</v>
      </c>
      <c r="C9392" s="1" t="s">
        <v>12664</v>
      </c>
      <c r="D9392" s="1" t="s">
        <v>12632</v>
      </c>
      <c r="E9392" s="2">
        <v>16</v>
      </c>
      <c r="F9392" s="3">
        <v>660408.66999999993</v>
      </c>
      <c r="G9392" s="3">
        <v>266666.64</v>
      </c>
      <c r="H9392" s="4">
        <v>125165.89</v>
      </c>
      <c r="I9392" s="25"/>
      <c r="J9392" s="26" t="str">
        <f t="shared" si="880"/>
        <v>No</v>
      </c>
      <c r="K9392" s="26" t="str">
        <f t="shared" si="881"/>
        <v>GB</v>
      </c>
      <c r="L9392" s="26" t="str">
        <f t="shared" si="882"/>
        <v>Invalid</v>
      </c>
      <c r="M9392" s="26" t="str">
        <f>IF(OR(ISBLANK(B9392),ISBLANK(C9392),ISBLANK(D9392)),"Missing",IFERROR(VLOOKUP(A9392,'RM Postcodes'!$A:$B,2,0),"Invalid"))</f>
        <v>live</v>
      </c>
      <c r="N9392" s="26" t="str">
        <f t="shared" si="883"/>
        <v>OK</v>
      </c>
      <c r="O9392" s="26" t="str">
        <f t="shared" si="878"/>
        <v>OK</v>
      </c>
    </row>
    <row r="9393" spans="1:15" x14ac:dyDescent="0.2">
      <c r="A9393" s="24" t="str">
        <f t="shared" si="879"/>
        <v>WS2 7</v>
      </c>
      <c r="B9393" s="1" t="s">
        <v>12564</v>
      </c>
      <c r="C9393" s="1" t="s">
        <v>12664</v>
      </c>
      <c r="D9393" s="1" t="s">
        <v>12623</v>
      </c>
      <c r="E9393" s="2">
        <v>22</v>
      </c>
      <c r="F9393" s="3">
        <v>565087.28999999992</v>
      </c>
      <c r="G9393" s="3">
        <v>98733.33</v>
      </c>
      <c r="H9393" s="4">
        <v>51373.27</v>
      </c>
      <c r="I9393" s="25"/>
      <c r="J9393" s="26" t="str">
        <f t="shared" si="880"/>
        <v>No</v>
      </c>
      <c r="K9393" s="26" t="str">
        <f t="shared" si="881"/>
        <v>GB</v>
      </c>
      <c r="L9393" s="26" t="str">
        <f t="shared" si="882"/>
        <v>Invalid</v>
      </c>
      <c r="M9393" s="26" t="str">
        <f>IF(OR(ISBLANK(B9393),ISBLANK(C9393),ISBLANK(D9393)),"Missing",IFERROR(VLOOKUP(A9393,'RM Postcodes'!$A:$B,2,0),"Invalid"))</f>
        <v>live</v>
      </c>
      <c r="N9393" s="26" t="str">
        <f t="shared" si="883"/>
        <v>OK</v>
      </c>
      <c r="O9393" s="26" t="str">
        <f t="shared" si="878"/>
        <v>OK</v>
      </c>
    </row>
    <row r="9394" spans="1:15" x14ac:dyDescent="0.2">
      <c r="A9394" s="24" t="str">
        <f t="shared" si="879"/>
        <v>WS2 8</v>
      </c>
      <c r="B9394" s="1" t="s">
        <v>12564</v>
      </c>
      <c r="C9394" s="1" t="s">
        <v>12664</v>
      </c>
      <c r="D9394" s="1" t="s">
        <v>12626</v>
      </c>
      <c r="E9394" s="2">
        <v>50</v>
      </c>
      <c r="F9394" s="3">
        <v>2623721.0700000008</v>
      </c>
      <c r="G9394" s="3">
        <v>499316.02</v>
      </c>
      <c r="H9394" s="4">
        <v>438048.81</v>
      </c>
      <c r="I9394" s="25"/>
      <c r="J9394" s="26" t="str">
        <f t="shared" si="880"/>
        <v>No</v>
      </c>
      <c r="K9394" s="26" t="str">
        <f t="shared" si="881"/>
        <v>GB</v>
      </c>
      <c r="L9394" s="26" t="str">
        <f t="shared" si="882"/>
        <v>Invalid</v>
      </c>
      <c r="M9394" s="26" t="str">
        <f>IF(OR(ISBLANK(B9394),ISBLANK(C9394),ISBLANK(D9394)),"Missing",IFERROR(VLOOKUP(A9394,'RM Postcodes'!$A:$B,2,0),"Invalid"))</f>
        <v>live</v>
      </c>
      <c r="N9394" s="26" t="str">
        <f t="shared" si="883"/>
        <v>OK</v>
      </c>
      <c r="O9394" s="26" t="str">
        <f t="shared" si="878"/>
        <v>OK</v>
      </c>
    </row>
    <row r="9395" spans="1:15" x14ac:dyDescent="0.2">
      <c r="A9395" s="24" t="str">
        <f t="shared" si="879"/>
        <v>WS2 9</v>
      </c>
      <c r="B9395" s="1" t="s">
        <v>12564</v>
      </c>
      <c r="C9395" s="1" t="s">
        <v>12664</v>
      </c>
      <c r="D9395" s="1" t="s">
        <v>12627</v>
      </c>
      <c r="E9395" s="2">
        <v>57</v>
      </c>
      <c r="F9395" s="3">
        <v>3892630.76</v>
      </c>
      <c r="G9395" s="3">
        <v>902168.06</v>
      </c>
      <c r="H9395" s="4">
        <v>517581.80999999994</v>
      </c>
      <c r="I9395" s="25"/>
      <c r="J9395" s="26" t="str">
        <f t="shared" si="880"/>
        <v>No</v>
      </c>
      <c r="K9395" s="26" t="str">
        <f t="shared" si="881"/>
        <v>GB</v>
      </c>
      <c r="L9395" s="26" t="str">
        <f t="shared" si="882"/>
        <v>Invalid</v>
      </c>
      <c r="M9395" s="26" t="str">
        <f>IF(OR(ISBLANK(B9395),ISBLANK(C9395),ISBLANK(D9395)),"Missing",IFERROR(VLOOKUP(A9395,'RM Postcodes'!$A:$B,2,0),"Invalid"))</f>
        <v>live</v>
      </c>
      <c r="N9395" s="26" t="str">
        <f t="shared" si="883"/>
        <v>OK</v>
      </c>
      <c r="O9395" s="26" t="str">
        <f t="shared" si="878"/>
        <v>OK</v>
      </c>
    </row>
    <row r="9396" spans="1:15" x14ac:dyDescent="0.2">
      <c r="A9396" s="24" t="str">
        <f t="shared" si="879"/>
        <v>WS3 1</v>
      </c>
      <c r="B9396" s="1" t="s">
        <v>12564</v>
      </c>
      <c r="C9396" s="1" t="s">
        <v>12665</v>
      </c>
      <c r="D9396" s="1" t="s">
        <v>12621</v>
      </c>
      <c r="E9396" s="2">
        <v>29</v>
      </c>
      <c r="F9396" s="3">
        <v>736979.8899999999</v>
      </c>
      <c r="G9396" s="3">
        <v>107630.48</v>
      </c>
      <c r="H9396" s="4">
        <v>96296.11</v>
      </c>
      <c r="I9396" s="25"/>
      <c r="J9396" s="26" t="str">
        <f t="shared" si="880"/>
        <v>No</v>
      </c>
      <c r="K9396" s="26" t="str">
        <f t="shared" si="881"/>
        <v>GB</v>
      </c>
      <c r="L9396" s="26" t="str">
        <f t="shared" si="882"/>
        <v>Invalid</v>
      </c>
      <c r="M9396" s="26" t="str">
        <f>IF(OR(ISBLANK(B9396),ISBLANK(C9396),ISBLANK(D9396)),"Missing",IFERROR(VLOOKUP(A9396,'RM Postcodes'!$A:$B,2,0),"Invalid"))</f>
        <v>live</v>
      </c>
      <c r="N9396" s="26" t="str">
        <f t="shared" si="883"/>
        <v>OK</v>
      </c>
      <c r="O9396" s="26" t="str">
        <f t="shared" si="878"/>
        <v>OK</v>
      </c>
    </row>
    <row r="9397" spans="1:15" x14ac:dyDescent="0.2">
      <c r="A9397" s="24" t="str">
        <f t="shared" si="879"/>
        <v>WS3 2</v>
      </c>
      <c r="B9397" s="1" t="s">
        <v>12564</v>
      </c>
      <c r="C9397" s="1" t="s">
        <v>12665</v>
      </c>
      <c r="D9397" s="1" t="s">
        <v>12640</v>
      </c>
      <c r="E9397" s="2">
        <v>28</v>
      </c>
      <c r="F9397" s="3">
        <v>975593.37999999989</v>
      </c>
      <c r="G9397" s="3">
        <v>252832.78</v>
      </c>
      <c r="H9397" s="4">
        <v>183333.35</v>
      </c>
      <c r="I9397" s="25"/>
      <c r="J9397" s="26" t="str">
        <f t="shared" si="880"/>
        <v>No</v>
      </c>
      <c r="K9397" s="26" t="str">
        <f t="shared" si="881"/>
        <v>GB</v>
      </c>
      <c r="L9397" s="26" t="str">
        <f t="shared" si="882"/>
        <v>Invalid</v>
      </c>
      <c r="M9397" s="26" t="str">
        <f>IF(OR(ISBLANK(B9397),ISBLANK(C9397),ISBLANK(D9397)),"Missing",IFERROR(VLOOKUP(A9397,'RM Postcodes'!$A:$B,2,0),"Invalid"))</f>
        <v>live</v>
      </c>
      <c r="N9397" s="26" t="str">
        <f t="shared" si="883"/>
        <v>OK</v>
      </c>
      <c r="O9397" s="26" t="str">
        <f t="shared" si="878"/>
        <v>OK</v>
      </c>
    </row>
    <row r="9398" spans="1:15" x14ac:dyDescent="0.2">
      <c r="A9398" s="24" t="str">
        <f t="shared" si="879"/>
        <v>WS3 3</v>
      </c>
      <c r="B9398" s="1" t="s">
        <v>12564</v>
      </c>
      <c r="C9398" s="1" t="s">
        <v>12665</v>
      </c>
      <c r="D9398" s="1" t="s">
        <v>12629</v>
      </c>
      <c r="E9398" s="2">
        <v>43</v>
      </c>
      <c r="F9398" s="3">
        <v>1176940.6800000004</v>
      </c>
      <c r="G9398" s="3">
        <v>126424.09</v>
      </c>
      <c r="H9398" s="4">
        <v>122596.25</v>
      </c>
      <c r="I9398" s="25"/>
      <c r="J9398" s="26" t="str">
        <f t="shared" si="880"/>
        <v>No</v>
      </c>
      <c r="K9398" s="26" t="str">
        <f t="shared" si="881"/>
        <v>GB</v>
      </c>
      <c r="L9398" s="26" t="str">
        <f t="shared" si="882"/>
        <v>Invalid</v>
      </c>
      <c r="M9398" s="26" t="str">
        <f>IF(OR(ISBLANK(B9398),ISBLANK(C9398),ISBLANK(D9398)),"Missing",IFERROR(VLOOKUP(A9398,'RM Postcodes'!$A:$B,2,0),"Invalid"))</f>
        <v>live</v>
      </c>
      <c r="N9398" s="26" t="str">
        <f t="shared" si="883"/>
        <v>OK</v>
      </c>
      <c r="O9398" s="26" t="str">
        <f t="shared" si="878"/>
        <v>OK</v>
      </c>
    </row>
    <row r="9399" spans="1:15" x14ac:dyDescent="0.2">
      <c r="A9399" s="24" t="str">
        <f t="shared" si="879"/>
        <v>WS3 4</v>
      </c>
      <c r="B9399" s="1" t="s">
        <v>12564</v>
      </c>
      <c r="C9399" s="1" t="s">
        <v>12665</v>
      </c>
      <c r="D9399" s="1" t="s">
        <v>12630</v>
      </c>
      <c r="E9399" s="2">
        <v>28</v>
      </c>
      <c r="F9399" s="3">
        <v>455627</v>
      </c>
      <c r="G9399" s="3">
        <v>77634.929999999993</v>
      </c>
      <c r="H9399" s="4">
        <v>44560.9</v>
      </c>
      <c r="I9399" s="25"/>
      <c r="J9399" s="26" t="str">
        <f t="shared" si="880"/>
        <v>No</v>
      </c>
      <c r="K9399" s="26" t="str">
        <f t="shared" si="881"/>
        <v>GB</v>
      </c>
      <c r="L9399" s="26" t="str">
        <f t="shared" si="882"/>
        <v>Invalid</v>
      </c>
      <c r="M9399" s="26" t="str">
        <f>IF(OR(ISBLANK(B9399),ISBLANK(C9399),ISBLANK(D9399)),"Missing",IFERROR(VLOOKUP(A9399,'RM Postcodes'!$A:$B,2,0),"Invalid"))</f>
        <v>live</v>
      </c>
      <c r="N9399" s="26" t="str">
        <f t="shared" si="883"/>
        <v>OK</v>
      </c>
      <c r="O9399" s="26" t="str">
        <f t="shared" si="878"/>
        <v>OK</v>
      </c>
    </row>
    <row r="9400" spans="1:15" x14ac:dyDescent="0.2">
      <c r="A9400" s="24" t="str">
        <f t="shared" si="879"/>
        <v>WS3 5</v>
      </c>
      <c r="B9400" s="1" t="s">
        <v>12564</v>
      </c>
      <c r="C9400" s="1" t="s">
        <v>12665</v>
      </c>
      <c r="D9400" s="1" t="s">
        <v>12625</v>
      </c>
      <c r="E9400" s="2">
        <v>6</v>
      </c>
      <c r="F9400" s="3">
        <v>72670.219999999987</v>
      </c>
      <c r="G9400" s="3">
        <v>42889.88</v>
      </c>
      <c r="H9400" s="4">
        <v>11114.67</v>
      </c>
      <c r="I9400" s="25"/>
      <c r="J9400" s="26" t="str">
        <f t="shared" si="880"/>
        <v>No</v>
      </c>
      <c r="K9400" s="26" t="str">
        <f t="shared" si="881"/>
        <v>GB</v>
      </c>
      <c r="L9400" s="26" t="str">
        <f t="shared" si="882"/>
        <v>Invalid</v>
      </c>
      <c r="M9400" s="26" t="str">
        <f>IF(OR(ISBLANK(B9400),ISBLANK(C9400),ISBLANK(D9400)),"Missing",IFERROR(VLOOKUP(A9400,'RM Postcodes'!$A:$B,2,0),"Invalid"))</f>
        <v>live</v>
      </c>
      <c r="N9400" s="26" t="str">
        <f t="shared" si="883"/>
        <v>Redact</v>
      </c>
      <c r="O9400" s="26" t="str">
        <f t="shared" si="878"/>
        <v>Redact</v>
      </c>
    </row>
    <row r="9401" spans="1:15" x14ac:dyDescent="0.2">
      <c r="A9401" s="24" t="str">
        <f t="shared" si="879"/>
        <v>WS4 1</v>
      </c>
      <c r="B9401" s="1" t="s">
        <v>12564</v>
      </c>
      <c r="C9401" s="1" t="s">
        <v>12666</v>
      </c>
      <c r="D9401" s="1" t="s">
        <v>12621</v>
      </c>
      <c r="E9401" s="2">
        <v>29</v>
      </c>
      <c r="F9401" s="3">
        <v>713743.50999999978</v>
      </c>
      <c r="G9401" s="3">
        <v>149816.97</v>
      </c>
      <c r="H9401" s="4">
        <v>54053.599999999999</v>
      </c>
      <c r="I9401" s="25"/>
      <c r="J9401" s="26" t="str">
        <f t="shared" si="880"/>
        <v>No</v>
      </c>
      <c r="K9401" s="26" t="str">
        <f t="shared" si="881"/>
        <v>GB</v>
      </c>
      <c r="L9401" s="26" t="str">
        <f t="shared" si="882"/>
        <v>Invalid</v>
      </c>
      <c r="M9401" s="26" t="str">
        <f>IF(OR(ISBLANK(B9401),ISBLANK(C9401),ISBLANK(D9401)),"Missing",IFERROR(VLOOKUP(A9401,'RM Postcodes'!$A:$B,2,0),"Invalid"))</f>
        <v>live</v>
      </c>
      <c r="N9401" s="26" t="str">
        <f t="shared" si="883"/>
        <v>OK</v>
      </c>
      <c r="O9401" s="26" t="str">
        <f t="shared" si="878"/>
        <v>OK</v>
      </c>
    </row>
    <row r="9402" spans="1:15" x14ac:dyDescent="0.2">
      <c r="A9402" s="24" t="str">
        <f t="shared" si="879"/>
        <v>WS4 2</v>
      </c>
      <c r="B9402" s="1" t="s">
        <v>12564</v>
      </c>
      <c r="C9402" s="1" t="s">
        <v>12666</v>
      </c>
      <c r="D9402" s="1" t="s">
        <v>12640</v>
      </c>
      <c r="E9402" s="2">
        <v>31</v>
      </c>
      <c r="F9402" s="3">
        <v>1256094.1499999999</v>
      </c>
      <c r="G9402" s="3">
        <v>266666.64</v>
      </c>
      <c r="H9402" s="4">
        <v>150256.23000000001</v>
      </c>
      <c r="I9402" s="25"/>
      <c r="J9402" s="26" t="str">
        <f t="shared" si="880"/>
        <v>No</v>
      </c>
      <c r="K9402" s="26" t="str">
        <f t="shared" si="881"/>
        <v>GB</v>
      </c>
      <c r="L9402" s="26" t="str">
        <f t="shared" si="882"/>
        <v>Invalid</v>
      </c>
      <c r="M9402" s="26" t="str">
        <f>IF(OR(ISBLANK(B9402),ISBLANK(C9402),ISBLANK(D9402)),"Missing",IFERROR(VLOOKUP(A9402,'RM Postcodes'!$A:$B,2,0),"Invalid"))</f>
        <v>live</v>
      </c>
      <c r="N9402" s="26" t="str">
        <f t="shared" si="883"/>
        <v>OK</v>
      </c>
      <c r="O9402" s="26" t="str">
        <f t="shared" si="878"/>
        <v>OK</v>
      </c>
    </row>
    <row r="9403" spans="1:15" x14ac:dyDescent="0.2">
      <c r="A9403" s="24" t="str">
        <f t="shared" si="879"/>
        <v>WS5 3</v>
      </c>
      <c r="B9403" s="1" t="s">
        <v>12564</v>
      </c>
      <c r="C9403" s="1" t="s">
        <v>12667</v>
      </c>
      <c r="D9403" s="1" t="s">
        <v>12629</v>
      </c>
      <c r="E9403" s="2">
        <v>46</v>
      </c>
      <c r="F9403" s="3">
        <v>3560902.2599999988</v>
      </c>
      <c r="G9403" s="3">
        <v>1079929.96</v>
      </c>
      <c r="H9403" s="4">
        <v>412275.51</v>
      </c>
      <c r="I9403" s="25"/>
      <c r="J9403" s="26" t="str">
        <f t="shared" si="880"/>
        <v>No</v>
      </c>
      <c r="K9403" s="26" t="str">
        <f t="shared" si="881"/>
        <v>GB</v>
      </c>
      <c r="L9403" s="26" t="str">
        <f t="shared" si="882"/>
        <v>Invalid</v>
      </c>
      <c r="M9403" s="26" t="str">
        <f>IF(OR(ISBLANK(B9403),ISBLANK(C9403),ISBLANK(D9403)),"Missing",IFERROR(VLOOKUP(A9403,'RM Postcodes'!$A:$B,2,0),"Invalid"))</f>
        <v>live</v>
      </c>
      <c r="N9403" s="26" t="str">
        <f t="shared" si="883"/>
        <v>OK</v>
      </c>
      <c r="O9403" s="26" t="str">
        <f t="shared" si="878"/>
        <v>OK</v>
      </c>
    </row>
    <row r="9404" spans="1:15" x14ac:dyDescent="0.2">
      <c r="A9404" s="24" t="str">
        <f t="shared" si="879"/>
        <v>WS5 4</v>
      </c>
      <c r="B9404" s="1" t="s">
        <v>12564</v>
      </c>
      <c r="C9404" s="1" t="s">
        <v>12667</v>
      </c>
      <c r="D9404" s="1" t="s">
        <v>12630</v>
      </c>
      <c r="E9404" s="2">
        <v>27</v>
      </c>
      <c r="F9404" s="3">
        <v>724774.72999999986</v>
      </c>
      <c r="G9404" s="3">
        <v>160427.1</v>
      </c>
      <c r="H9404" s="4">
        <v>50519.25</v>
      </c>
      <c r="I9404" s="25"/>
      <c r="J9404" s="26" t="str">
        <f t="shared" si="880"/>
        <v>No</v>
      </c>
      <c r="K9404" s="26" t="str">
        <f t="shared" si="881"/>
        <v>GB</v>
      </c>
      <c r="L9404" s="26" t="str">
        <f t="shared" si="882"/>
        <v>Invalid</v>
      </c>
      <c r="M9404" s="26" t="str">
        <f>IF(OR(ISBLANK(B9404),ISBLANK(C9404),ISBLANK(D9404)),"Missing",IFERROR(VLOOKUP(A9404,'RM Postcodes'!$A:$B,2,0),"Invalid"))</f>
        <v>live</v>
      </c>
      <c r="N9404" s="26" t="str">
        <f t="shared" si="883"/>
        <v>OK</v>
      </c>
      <c r="O9404" s="26" t="str">
        <f t="shared" si="878"/>
        <v>OK</v>
      </c>
    </row>
    <row r="9405" spans="1:15" x14ac:dyDescent="0.2">
      <c r="A9405" s="24" t="str">
        <f t="shared" si="879"/>
        <v>WS6 6</v>
      </c>
      <c r="B9405" s="1" t="s">
        <v>12564</v>
      </c>
      <c r="C9405" s="1" t="s">
        <v>12668</v>
      </c>
      <c r="D9405" s="1" t="s">
        <v>12622</v>
      </c>
      <c r="E9405" s="2">
        <v>40</v>
      </c>
      <c r="F9405" s="3">
        <v>1227518.7300000004</v>
      </c>
      <c r="G9405" s="3">
        <v>537269</v>
      </c>
      <c r="H9405" s="4">
        <v>50623.08</v>
      </c>
      <c r="I9405" s="25"/>
      <c r="J9405" s="26" t="str">
        <f t="shared" si="880"/>
        <v>No</v>
      </c>
      <c r="K9405" s="26" t="str">
        <f t="shared" si="881"/>
        <v>GB</v>
      </c>
      <c r="L9405" s="26" t="str">
        <f t="shared" si="882"/>
        <v>Invalid</v>
      </c>
      <c r="M9405" s="26" t="str">
        <f>IF(OR(ISBLANK(B9405),ISBLANK(C9405),ISBLANK(D9405)),"Missing",IFERROR(VLOOKUP(A9405,'RM Postcodes'!$A:$B,2,0),"Invalid"))</f>
        <v>live</v>
      </c>
      <c r="N9405" s="26" t="str">
        <f t="shared" si="883"/>
        <v>OK</v>
      </c>
      <c r="O9405" s="26" t="str">
        <f t="shared" si="878"/>
        <v>OK</v>
      </c>
    </row>
    <row r="9406" spans="1:15" x14ac:dyDescent="0.2">
      <c r="A9406" s="24" t="str">
        <f t="shared" si="879"/>
        <v>WS6 7</v>
      </c>
      <c r="B9406" s="1" t="s">
        <v>12564</v>
      </c>
      <c r="C9406" s="1" t="s">
        <v>12668</v>
      </c>
      <c r="D9406" s="1" t="s">
        <v>12623</v>
      </c>
      <c r="E9406" s="2">
        <v>28</v>
      </c>
      <c r="F9406" s="3">
        <v>1271890.5999999999</v>
      </c>
      <c r="G9406" s="3">
        <v>249687.39</v>
      </c>
      <c r="H9406" s="4">
        <v>228250</v>
      </c>
      <c r="I9406" s="25"/>
      <c r="J9406" s="26" t="str">
        <f t="shared" si="880"/>
        <v>No</v>
      </c>
      <c r="K9406" s="26" t="str">
        <f t="shared" si="881"/>
        <v>GB</v>
      </c>
      <c r="L9406" s="26" t="str">
        <f t="shared" si="882"/>
        <v>Invalid</v>
      </c>
      <c r="M9406" s="26" t="str">
        <f>IF(OR(ISBLANK(B9406),ISBLANK(C9406),ISBLANK(D9406)),"Missing",IFERROR(VLOOKUP(A9406,'RM Postcodes'!$A:$B,2,0),"Invalid"))</f>
        <v>live</v>
      </c>
      <c r="N9406" s="26" t="str">
        <f t="shared" si="883"/>
        <v>OK</v>
      </c>
      <c r="O9406" s="26" t="str">
        <f t="shared" si="878"/>
        <v>OK</v>
      </c>
    </row>
    <row r="9407" spans="1:15" x14ac:dyDescent="0.2">
      <c r="A9407" s="24" t="str">
        <f t="shared" si="879"/>
        <v>WS7 0</v>
      </c>
      <c r="B9407" s="1" t="s">
        <v>12564</v>
      </c>
      <c r="C9407" s="1" t="s">
        <v>12669</v>
      </c>
      <c r="D9407" s="1" t="s">
        <v>12632</v>
      </c>
      <c r="E9407" s="2">
        <v>24</v>
      </c>
      <c r="F9407" s="3">
        <v>455838.42999999993</v>
      </c>
      <c r="G9407" s="3">
        <v>47488.42</v>
      </c>
      <c r="H9407" s="4">
        <v>44480.639999999999</v>
      </c>
      <c r="I9407" s="25"/>
      <c r="J9407" s="26" t="str">
        <f t="shared" si="880"/>
        <v>No</v>
      </c>
      <c r="K9407" s="26" t="str">
        <f t="shared" si="881"/>
        <v>GB</v>
      </c>
      <c r="L9407" s="26" t="str">
        <f t="shared" si="882"/>
        <v>Invalid</v>
      </c>
      <c r="M9407" s="26" t="str">
        <f>IF(OR(ISBLANK(B9407),ISBLANK(C9407),ISBLANK(D9407)),"Missing",IFERROR(VLOOKUP(A9407,'RM Postcodes'!$A:$B,2,0),"Invalid"))</f>
        <v>live</v>
      </c>
      <c r="N9407" s="26" t="str">
        <f t="shared" si="883"/>
        <v>OK</v>
      </c>
      <c r="O9407" s="26" t="str">
        <f t="shared" si="878"/>
        <v>OK</v>
      </c>
    </row>
    <row r="9408" spans="1:15" x14ac:dyDescent="0.2">
      <c r="A9408" s="24" t="str">
        <f t="shared" si="879"/>
        <v>WS7 1</v>
      </c>
      <c r="B9408" s="1" t="s">
        <v>12564</v>
      </c>
      <c r="C9408" s="1" t="s">
        <v>12669</v>
      </c>
      <c r="D9408" s="1" t="s">
        <v>12621</v>
      </c>
      <c r="E9408" s="2">
        <v>22</v>
      </c>
      <c r="F9408" s="3">
        <v>466683.01999999996</v>
      </c>
      <c r="G9408" s="3">
        <v>145000</v>
      </c>
      <c r="H9408" s="4">
        <v>48808.6</v>
      </c>
      <c r="I9408" s="25"/>
      <c r="J9408" s="26" t="str">
        <f t="shared" si="880"/>
        <v>No</v>
      </c>
      <c r="K9408" s="26" t="str">
        <f t="shared" si="881"/>
        <v>GB</v>
      </c>
      <c r="L9408" s="26" t="str">
        <f t="shared" si="882"/>
        <v>Invalid</v>
      </c>
      <c r="M9408" s="26" t="str">
        <f>IF(OR(ISBLANK(B9408),ISBLANK(C9408),ISBLANK(D9408)),"Missing",IFERROR(VLOOKUP(A9408,'RM Postcodes'!$A:$B,2,0),"Invalid"))</f>
        <v>live</v>
      </c>
      <c r="N9408" s="26" t="str">
        <f t="shared" si="883"/>
        <v>OK</v>
      </c>
      <c r="O9408" s="26" t="str">
        <f t="shared" si="878"/>
        <v>OK</v>
      </c>
    </row>
    <row r="9409" spans="1:15" x14ac:dyDescent="0.2">
      <c r="A9409" s="24" t="str">
        <f t="shared" si="879"/>
        <v>WS7 2</v>
      </c>
      <c r="B9409" s="1" t="s">
        <v>12564</v>
      </c>
      <c r="C9409" s="1" t="s">
        <v>12669</v>
      </c>
      <c r="D9409" s="1" t="s">
        <v>12640</v>
      </c>
      <c r="E9409" s="2">
        <v>26</v>
      </c>
      <c r="F9409" s="3">
        <v>504341.72</v>
      </c>
      <c r="G9409" s="3">
        <v>44560.800000000003</v>
      </c>
      <c r="H9409" s="4">
        <v>44560.800000000003</v>
      </c>
      <c r="I9409" s="25"/>
      <c r="J9409" s="26" t="str">
        <f t="shared" si="880"/>
        <v>No</v>
      </c>
      <c r="K9409" s="26" t="str">
        <f t="shared" si="881"/>
        <v>GB</v>
      </c>
      <c r="L9409" s="26" t="str">
        <f t="shared" si="882"/>
        <v>Invalid</v>
      </c>
      <c r="M9409" s="26" t="str">
        <f>IF(OR(ISBLANK(B9409),ISBLANK(C9409),ISBLANK(D9409)),"Missing",IFERROR(VLOOKUP(A9409,'RM Postcodes'!$A:$B,2,0),"Invalid"))</f>
        <v>live</v>
      </c>
      <c r="N9409" s="26" t="str">
        <f t="shared" si="883"/>
        <v>OK</v>
      </c>
      <c r="O9409" s="26" t="str">
        <f t="shared" si="878"/>
        <v>OK</v>
      </c>
    </row>
    <row r="9410" spans="1:15" x14ac:dyDescent="0.2">
      <c r="A9410" s="24" t="str">
        <f t="shared" si="879"/>
        <v>WS7 3</v>
      </c>
      <c r="B9410" s="1" t="s">
        <v>12564</v>
      </c>
      <c r="C9410" s="1" t="s">
        <v>12669</v>
      </c>
      <c r="D9410" s="1" t="s">
        <v>12629</v>
      </c>
      <c r="E9410" s="2">
        <v>19</v>
      </c>
      <c r="F9410" s="3">
        <v>748378.91000000015</v>
      </c>
      <c r="G9410" s="3">
        <v>76370.850000000006</v>
      </c>
      <c r="H9410" s="4">
        <v>74999.98</v>
      </c>
      <c r="I9410" s="25"/>
      <c r="J9410" s="26" t="str">
        <f t="shared" si="880"/>
        <v>No</v>
      </c>
      <c r="K9410" s="26" t="str">
        <f t="shared" si="881"/>
        <v>GB</v>
      </c>
      <c r="L9410" s="26" t="str">
        <f t="shared" si="882"/>
        <v>Invalid</v>
      </c>
      <c r="M9410" s="26" t="str">
        <f>IF(OR(ISBLANK(B9410),ISBLANK(C9410),ISBLANK(D9410)),"Missing",IFERROR(VLOOKUP(A9410,'RM Postcodes'!$A:$B,2,0),"Invalid"))</f>
        <v>live</v>
      </c>
      <c r="N9410" s="26" t="str">
        <f t="shared" si="883"/>
        <v>OK</v>
      </c>
      <c r="O9410" s="26" t="str">
        <f t="shared" si="878"/>
        <v>OK</v>
      </c>
    </row>
    <row r="9411" spans="1:15" x14ac:dyDescent="0.2">
      <c r="A9411" s="24" t="str">
        <f t="shared" si="879"/>
        <v>WS7 4</v>
      </c>
      <c r="B9411" s="1" t="s">
        <v>12564</v>
      </c>
      <c r="C9411" s="1" t="s">
        <v>12669</v>
      </c>
      <c r="D9411" s="1" t="s">
        <v>12630</v>
      </c>
      <c r="E9411" s="2">
        <v>28</v>
      </c>
      <c r="F9411" s="3">
        <v>510931.77000000008</v>
      </c>
      <c r="G9411" s="3">
        <v>121265.47</v>
      </c>
      <c r="H9411" s="4">
        <v>55392.41</v>
      </c>
      <c r="I9411" s="25"/>
      <c r="J9411" s="26" t="str">
        <f t="shared" si="880"/>
        <v>No</v>
      </c>
      <c r="K9411" s="26" t="str">
        <f t="shared" si="881"/>
        <v>GB</v>
      </c>
      <c r="L9411" s="26" t="str">
        <f t="shared" si="882"/>
        <v>Invalid</v>
      </c>
      <c r="M9411" s="26" t="str">
        <f>IF(OR(ISBLANK(B9411),ISBLANK(C9411),ISBLANK(D9411)),"Missing",IFERROR(VLOOKUP(A9411,'RM Postcodes'!$A:$B,2,0),"Invalid"))</f>
        <v>live</v>
      </c>
      <c r="N9411" s="26" t="str">
        <f t="shared" si="883"/>
        <v>OK</v>
      </c>
      <c r="O9411" s="26" t="str">
        <f t="shared" si="878"/>
        <v>OK</v>
      </c>
    </row>
    <row r="9412" spans="1:15" x14ac:dyDescent="0.2">
      <c r="A9412" s="24" t="str">
        <f t="shared" si="879"/>
        <v>WS7 8</v>
      </c>
      <c r="B9412" s="1" t="s">
        <v>12564</v>
      </c>
      <c r="C9412" s="1" t="s">
        <v>12669</v>
      </c>
      <c r="D9412" s="1" t="s">
        <v>12626</v>
      </c>
      <c r="E9412" s="2">
        <v>1</v>
      </c>
      <c r="F9412" s="3">
        <v>22750.54</v>
      </c>
      <c r="G9412" s="3">
        <v>22750.54</v>
      </c>
      <c r="H9412" s="4">
        <v>0</v>
      </c>
      <c r="I9412" s="25"/>
      <c r="J9412" s="26" t="str">
        <f t="shared" si="880"/>
        <v>No</v>
      </c>
      <c r="K9412" s="26" t="str">
        <f t="shared" si="881"/>
        <v>GB</v>
      </c>
      <c r="L9412" s="26" t="str">
        <f t="shared" si="882"/>
        <v>Invalid</v>
      </c>
      <c r="M9412" s="26" t="str">
        <f>IF(OR(ISBLANK(B9412),ISBLANK(C9412),ISBLANK(D9412)),"Missing",IFERROR(VLOOKUP(A9412,'RM Postcodes'!$A:$B,2,0),"Invalid"))</f>
        <v>terminated</v>
      </c>
      <c r="N9412" s="26" t="str">
        <f t="shared" si="883"/>
        <v>Redact</v>
      </c>
      <c r="O9412" s="26" t="str">
        <f t="shared" si="878"/>
        <v>Redact</v>
      </c>
    </row>
    <row r="9413" spans="1:15" x14ac:dyDescent="0.2">
      <c r="A9413" s="24" t="str">
        <f t="shared" si="879"/>
        <v>WS7 9</v>
      </c>
      <c r="B9413" s="1" t="s">
        <v>12564</v>
      </c>
      <c r="C9413" s="1" t="s">
        <v>12669</v>
      </c>
      <c r="D9413" s="1" t="s">
        <v>12627</v>
      </c>
      <c r="E9413" s="2">
        <v>32</v>
      </c>
      <c r="F9413" s="3">
        <v>716679.62</v>
      </c>
      <c r="G9413" s="3">
        <v>70880.87</v>
      </c>
      <c r="H9413" s="4">
        <v>48410.11</v>
      </c>
      <c r="I9413" s="25"/>
      <c r="J9413" s="26" t="str">
        <f t="shared" si="880"/>
        <v>No</v>
      </c>
      <c r="K9413" s="26" t="str">
        <f t="shared" si="881"/>
        <v>GB</v>
      </c>
      <c r="L9413" s="26" t="str">
        <f t="shared" si="882"/>
        <v>Invalid</v>
      </c>
      <c r="M9413" s="26" t="str">
        <f>IF(OR(ISBLANK(B9413),ISBLANK(C9413),ISBLANK(D9413)),"Missing",IFERROR(VLOOKUP(A9413,'RM Postcodes'!$A:$B,2,0),"Invalid"))</f>
        <v>live</v>
      </c>
      <c r="N9413" s="26" t="str">
        <f t="shared" si="883"/>
        <v>OK</v>
      </c>
      <c r="O9413" s="26" t="str">
        <f t="shared" ref="O9413:O9476" si="884">IF(COUNT(E9413)=0,"Missing",IF(E9413&lt;=2,"Redact",IF(COUNTIF(F9413:H9413,"&gt;0")&lt;&gt;3,"Error",IF((G9413+H9413)/F9413&lt;60%,"OK","Redact"))))</f>
        <v>OK</v>
      </c>
    </row>
    <row r="9414" spans="1:15" x14ac:dyDescent="0.2">
      <c r="A9414" s="24" t="str">
        <f t="shared" ref="A9414:A9477" si="885">TRIM(B9414)&amp;TRIM(C9414)&amp;" "&amp;TRIM(D9414)</f>
        <v>WS8 6</v>
      </c>
      <c r="B9414" s="1" t="s">
        <v>12564</v>
      </c>
      <c r="C9414" s="1" t="s">
        <v>12670</v>
      </c>
      <c r="D9414" s="1" t="s">
        <v>12622</v>
      </c>
      <c r="E9414" s="2">
        <v>40</v>
      </c>
      <c r="F9414" s="3">
        <v>970973.64000000013</v>
      </c>
      <c r="G9414" s="3">
        <v>160000.04</v>
      </c>
      <c r="H9414" s="4">
        <v>51159.29</v>
      </c>
      <c r="I9414" s="25"/>
      <c r="J9414" s="26" t="str">
        <f t="shared" ref="J9414:J9477" si="886">IF(AND(K9414="NI",L9414="OK",M9414="LIVE",N9414="OK",O9414="OK"),"yes NI",IF(AND(K9414="GB",L9414="OK",M9414="LIVE",N9414="OK",O9414="OK"),"Yes","No"))</f>
        <v>No</v>
      </c>
      <c r="K9414" s="26" t="str">
        <f t="shared" ref="K9414:K9477" si="887">IF(ISBLANK(B9414),"Missing",IF(AND(OR(LEN(B9414)=2,LEN(B9414)=1),AND(ISERROR(VALUE(LEFT(B9414,1))),ISERROR(VALUE(RIGHT(B9414,1))))),IF(OR(B9414="GY",B9414="IM",B9414="JE"),"not GB",IF(B9414="BT","NI","GB")),"Invalid"))</f>
        <v>GB</v>
      </c>
      <c r="L9414" s="26" t="str">
        <f t="shared" si="882"/>
        <v>Invalid</v>
      </c>
      <c r="M9414" s="26" t="str">
        <f>IF(OR(ISBLANK(B9414),ISBLANK(C9414),ISBLANK(D9414)),"Missing",IFERROR(VLOOKUP(A9414,'RM Postcodes'!$A:$B,2,0),"Invalid"))</f>
        <v>live</v>
      </c>
      <c r="N9414" s="26" t="str">
        <f t="shared" si="883"/>
        <v>OK</v>
      </c>
      <c r="O9414" s="26" t="str">
        <f t="shared" si="884"/>
        <v>OK</v>
      </c>
    </row>
    <row r="9415" spans="1:15" x14ac:dyDescent="0.2">
      <c r="A9415" s="24" t="str">
        <f t="shared" si="885"/>
        <v>WS8 7</v>
      </c>
      <c r="B9415" s="1" t="s">
        <v>12564</v>
      </c>
      <c r="C9415" s="1" t="s">
        <v>12670</v>
      </c>
      <c r="D9415" s="1" t="s">
        <v>12623</v>
      </c>
      <c r="E9415" s="2">
        <v>46</v>
      </c>
      <c r="F9415" s="3">
        <v>3189431.1699999985</v>
      </c>
      <c r="G9415" s="3">
        <v>1031883.75</v>
      </c>
      <c r="H9415" s="4">
        <v>557847.42000000004</v>
      </c>
      <c r="I9415" s="25"/>
      <c r="J9415" s="26" t="str">
        <f t="shared" si="886"/>
        <v>No</v>
      </c>
      <c r="K9415" s="26" t="str">
        <f t="shared" si="887"/>
        <v>GB</v>
      </c>
      <c r="L9415" s="26" t="str">
        <f t="shared" ref="L9415:L9478" si="888">IF(ISBLANK(D9415),"Missing",IF(AND(LEN(D9415)=1,ISNUMBER(VALUE(D9415))),"OK","Invalid"))</f>
        <v>Invalid</v>
      </c>
      <c r="M9415" s="26" t="str">
        <f>IF(OR(ISBLANK(B9415),ISBLANK(C9415),ISBLANK(D9415)),"Missing",IFERROR(VLOOKUP(A9415,'RM Postcodes'!$A:$B,2,0),"Invalid"))</f>
        <v>live</v>
      </c>
      <c r="N9415" s="26" t="str">
        <f t="shared" ref="N9415:N9478" si="889">IF(ISBLANK(E9415),"Missing",IF(E9415&lt;10,"Redact","OK"))</f>
        <v>OK</v>
      </c>
      <c r="O9415" s="26" t="str">
        <f t="shared" si="884"/>
        <v>OK</v>
      </c>
    </row>
    <row r="9416" spans="1:15" x14ac:dyDescent="0.2">
      <c r="A9416" s="24" t="str">
        <f t="shared" si="885"/>
        <v>WS9 0</v>
      </c>
      <c r="B9416" s="1" t="s">
        <v>12564</v>
      </c>
      <c r="C9416" s="1" t="s">
        <v>12671</v>
      </c>
      <c r="D9416" s="1" t="s">
        <v>12632</v>
      </c>
      <c r="E9416" s="2">
        <v>44</v>
      </c>
      <c r="F9416" s="3">
        <v>2646866.3800000004</v>
      </c>
      <c r="G9416" s="3">
        <v>1363772.47</v>
      </c>
      <c r="H9416" s="4">
        <v>221002.27000000002</v>
      </c>
      <c r="I9416" s="25"/>
      <c r="J9416" s="26" t="str">
        <f t="shared" si="886"/>
        <v>No</v>
      </c>
      <c r="K9416" s="26" t="str">
        <f t="shared" si="887"/>
        <v>GB</v>
      </c>
      <c r="L9416" s="26" t="str">
        <f t="shared" si="888"/>
        <v>Invalid</v>
      </c>
      <c r="M9416" s="26" t="str">
        <f>IF(OR(ISBLANK(B9416),ISBLANK(C9416),ISBLANK(D9416)),"Missing",IFERROR(VLOOKUP(A9416,'RM Postcodes'!$A:$B,2,0),"Invalid"))</f>
        <v>live</v>
      </c>
      <c r="N9416" s="26" t="str">
        <f t="shared" si="889"/>
        <v>OK</v>
      </c>
      <c r="O9416" s="26" t="str">
        <f t="shared" si="884"/>
        <v>OK</v>
      </c>
    </row>
    <row r="9417" spans="1:15" x14ac:dyDescent="0.2">
      <c r="A9417" s="24" t="str">
        <f t="shared" si="885"/>
        <v>WS9 8</v>
      </c>
      <c r="B9417" s="1" t="s">
        <v>12564</v>
      </c>
      <c r="C9417" s="1" t="s">
        <v>12671</v>
      </c>
      <c r="D9417" s="1" t="s">
        <v>12626</v>
      </c>
      <c r="E9417" s="2">
        <v>58</v>
      </c>
      <c r="F9417" s="3">
        <v>6875839.9699999979</v>
      </c>
      <c r="G9417" s="3">
        <v>1589363.1300000001</v>
      </c>
      <c r="H9417" s="4">
        <v>1164233.0900000001</v>
      </c>
      <c r="I9417" s="25"/>
      <c r="J9417" s="26" t="str">
        <f t="shared" si="886"/>
        <v>No</v>
      </c>
      <c r="K9417" s="26" t="str">
        <f t="shared" si="887"/>
        <v>GB</v>
      </c>
      <c r="L9417" s="26" t="str">
        <f t="shared" si="888"/>
        <v>Invalid</v>
      </c>
      <c r="M9417" s="26" t="str">
        <f>IF(OR(ISBLANK(B9417),ISBLANK(C9417),ISBLANK(D9417)),"Missing",IFERROR(VLOOKUP(A9417,'RM Postcodes'!$A:$B,2,0),"Invalid"))</f>
        <v>live</v>
      </c>
      <c r="N9417" s="26" t="str">
        <f t="shared" si="889"/>
        <v>OK</v>
      </c>
      <c r="O9417" s="26" t="str">
        <f t="shared" si="884"/>
        <v>OK</v>
      </c>
    </row>
    <row r="9418" spans="1:15" x14ac:dyDescent="0.2">
      <c r="A9418" s="24" t="str">
        <f t="shared" si="885"/>
        <v>WS9 9</v>
      </c>
      <c r="B9418" s="1" t="s">
        <v>12564</v>
      </c>
      <c r="C9418" s="1" t="s">
        <v>12671</v>
      </c>
      <c r="D9418" s="1" t="s">
        <v>12627</v>
      </c>
      <c r="E9418" s="2">
        <v>39</v>
      </c>
      <c r="F9418" s="3">
        <v>1060442.56</v>
      </c>
      <c r="G9418" s="3">
        <v>150000</v>
      </c>
      <c r="H9418" s="4">
        <v>124377.97</v>
      </c>
      <c r="I9418" s="25"/>
      <c r="J9418" s="26" t="str">
        <f t="shared" si="886"/>
        <v>No</v>
      </c>
      <c r="K9418" s="26" t="str">
        <f t="shared" si="887"/>
        <v>GB</v>
      </c>
      <c r="L9418" s="26" t="str">
        <f t="shared" si="888"/>
        <v>Invalid</v>
      </c>
      <c r="M9418" s="26" t="str">
        <f>IF(OR(ISBLANK(B9418),ISBLANK(C9418),ISBLANK(D9418)),"Missing",IFERROR(VLOOKUP(A9418,'RM Postcodes'!$A:$B,2,0),"Invalid"))</f>
        <v>live</v>
      </c>
      <c r="N9418" s="26" t="str">
        <f t="shared" si="889"/>
        <v>OK</v>
      </c>
      <c r="O9418" s="26" t="str">
        <f t="shared" si="884"/>
        <v>OK</v>
      </c>
    </row>
    <row r="9419" spans="1:15" x14ac:dyDescent="0.2">
      <c r="A9419" s="24" t="str">
        <f t="shared" si="885"/>
        <v>WV1 1</v>
      </c>
      <c r="B9419" s="1" t="s">
        <v>12565</v>
      </c>
      <c r="C9419" s="1" t="s">
        <v>12663</v>
      </c>
      <c r="D9419" s="1" t="s">
        <v>12621</v>
      </c>
      <c r="E9419" s="2">
        <v>25</v>
      </c>
      <c r="F9419" s="3">
        <v>1117381.19</v>
      </c>
      <c r="G9419" s="3">
        <v>234435.38999999998</v>
      </c>
      <c r="H9419" s="4">
        <v>219383.62</v>
      </c>
      <c r="I9419" s="25"/>
      <c r="J9419" s="26" t="str">
        <f t="shared" si="886"/>
        <v>No</v>
      </c>
      <c r="K9419" s="26" t="str">
        <f t="shared" si="887"/>
        <v>GB</v>
      </c>
      <c r="L9419" s="26" t="str">
        <f t="shared" si="888"/>
        <v>Invalid</v>
      </c>
      <c r="M9419" s="26" t="str">
        <f>IF(OR(ISBLANK(B9419),ISBLANK(C9419),ISBLANK(D9419)),"Missing",IFERROR(VLOOKUP(A9419,'RM Postcodes'!$A:$B,2,0),"Invalid"))</f>
        <v>live</v>
      </c>
      <c r="N9419" s="26" t="str">
        <f t="shared" si="889"/>
        <v>OK</v>
      </c>
      <c r="O9419" s="26" t="str">
        <f t="shared" si="884"/>
        <v>OK</v>
      </c>
    </row>
    <row r="9420" spans="1:15" x14ac:dyDescent="0.2">
      <c r="A9420" s="24" t="str">
        <f t="shared" si="885"/>
        <v>WV1 2</v>
      </c>
      <c r="B9420" s="1" t="s">
        <v>12565</v>
      </c>
      <c r="C9420" s="1" t="s">
        <v>12663</v>
      </c>
      <c r="D9420" s="1" t="s">
        <v>12640</v>
      </c>
      <c r="E9420" s="2">
        <v>16</v>
      </c>
      <c r="F9420" s="3">
        <v>2486950.5999999996</v>
      </c>
      <c r="G9420" s="3">
        <v>1040421.3099999999</v>
      </c>
      <c r="H9420" s="4">
        <v>574166.68999999994</v>
      </c>
      <c r="I9420" s="25"/>
      <c r="J9420" s="26" t="str">
        <f t="shared" si="886"/>
        <v>No</v>
      </c>
      <c r="K9420" s="26" t="str">
        <f t="shared" si="887"/>
        <v>GB</v>
      </c>
      <c r="L9420" s="26" t="str">
        <f t="shared" si="888"/>
        <v>Invalid</v>
      </c>
      <c r="M9420" s="26" t="str">
        <f>IF(OR(ISBLANK(B9420),ISBLANK(C9420),ISBLANK(D9420)),"Missing",IFERROR(VLOOKUP(A9420,'RM Postcodes'!$A:$B,2,0),"Invalid"))</f>
        <v>live</v>
      </c>
      <c r="N9420" s="26" t="str">
        <f t="shared" si="889"/>
        <v>OK</v>
      </c>
      <c r="O9420" s="26" t="str">
        <f t="shared" si="884"/>
        <v>Redact</v>
      </c>
    </row>
    <row r="9421" spans="1:15" x14ac:dyDescent="0.2">
      <c r="A9421" s="24" t="str">
        <f t="shared" si="885"/>
        <v>WV1 3</v>
      </c>
      <c r="B9421" s="1" t="s">
        <v>12565</v>
      </c>
      <c r="C9421" s="1" t="s">
        <v>12663</v>
      </c>
      <c r="D9421" s="1" t="s">
        <v>12629</v>
      </c>
      <c r="E9421" s="2">
        <v>20</v>
      </c>
      <c r="F9421" s="3">
        <v>1341902.3099999996</v>
      </c>
      <c r="G9421" s="3">
        <v>506359.35</v>
      </c>
      <c r="H9421" s="4">
        <v>197914.12</v>
      </c>
      <c r="I9421" s="25"/>
      <c r="J9421" s="26" t="str">
        <f t="shared" si="886"/>
        <v>No</v>
      </c>
      <c r="K9421" s="26" t="str">
        <f t="shared" si="887"/>
        <v>GB</v>
      </c>
      <c r="L9421" s="26" t="str">
        <f t="shared" si="888"/>
        <v>Invalid</v>
      </c>
      <c r="M9421" s="26" t="str">
        <f>IF(OR(ISBLANK(B9421),ISBLANK(C9421),ISBLANK(D9421)),"Missing",IFERROR(VLOOKUP(A9421,'RM Postcodes'!$A:$B,2,0),"Invalid"))</f>
        <v>live</v>
      </c>
      <c r="N9421" s="26" t="str">
        <f t="shared" si="889"/>
        <v>OK</v>
      </c>
      <c r="O9421" s="26" t="str">
        <f t="shared" si="884"/>
        <v>OK</v>
      </c>
    </row>
    <row r="9422" spans="1:15" x14ac:dyDescent="0.2">
      <c r="A9422" s="24" t="str">
        <f t="shared" si="885"/>
        <v>WV1 4</v>
      </c>
      <c r="B9422" s="1" t="s">
        <v>12565</v>
      </c>
      <c r="C9422" s="1" t="s">
        <v>12663</v>
      </c>
      <c r="D9422" s="1" t="s">
        <v>12630</v>
      </c>
      <c r="E9422" s="2">
        <v>23</v>
      </c>
      <c r="F9422" s="3">
        <v>1139636.0900000001</v>
      </c>
      <c r="G9422" s="3">
        <v>175907.27000000002</v>
      </c>
      <c r="H9422" s="4">
        <v>152947.86000000002</v>
      </c>
      <c r="I9422" s="25"/>
      <c r="J9422" s="26" t="str">
        <f t="shared" si="886"/>
        <v>No</v>
      </c>
      <c r="K9422" s="26" t="str">
        <f t="shared" si="887"/>
        <v>GB</v>
      </c>
      <c r="L9422" s="26" t="str">
        <f t="shared" si="888"/>
        <v>Invalid</v>
      </c>
      <c r="M9422" s="26" t="str">
        <f>IF(OR(ISBLANK(B9422),ISBLANK(C9422),ISBLANK(D9422)),"Missing",IFERROR(VLOOKUP(A9422,'RM Postcodes'!$A:$B,2,0),"Invalid"))</f>
        <v>live</v>
      </c>
      <c r="N9422" s="26" t="str">
        <f t="shared" si="889"/>
        <v>OK</v>
      </c>
      <c r="O9422" s="26" t="str">
        <f t="shared" si="884"/>
        <v>OK</v>
      </c>
    </row>
    <row r="9423" spans="1:15" x14ac:dyDescent="0.2">
      <c r="A9423" s="24" t="str">
        <f t="shared" si="885"/>
        <v>WV10 0</v>
      </c>
      <c r="B9423" s="1" t="s">
        <v>12565</v>
      </c>
      <c r="C9423" s="1" t="s">
        <v>12620</v>
      </c>
      <c r="D9423" s="1" t="s">
        <v>12632</v>
      </c>
      <c r="E9423" s="2">
        <v>22</v>
      </c>
      <c r="F9423" s="3">
        <v>1898917.44</v>
      </c>
      <c r="G9423" s="3">
        <v>1250000</v>
      </c>
      <c r="H9423" s="4">
        <v>144978.45000000001</v>
      </c>
      <c r="I9423" s="25"/>
      <c r="J9423" s="26" t="str">
        <f t="shared" si="886"/>
        <v>No</v>
      </c>
      <c r="K9423" s="26" t="str">
        <f t="shared" si="887"/>
        <v>GB</v>
      </c>
      <c r="L9423" s="26" t="str">
        <f t="shared" si="888"/>
        <v>Invalid</v>
      </c>
      <c r="M9423" s="26" t="str">
        <f>IF(OR(ISBLANK(B9423),ISBLANK(C9423),ISBLANK(D9423)),"Missing",IFERROR(VLOOKUP(A9423,'RM Postcodes'!$A:$B,2,0),"Invalid"))</f>
        <v>live</v>
      </c>
      <c r="N9423" s="26" t="str">
        <f t="shared" si="889"/>
        <v>OK</v>
      </c>
      <c r="O9423" s="26" t="str">
        <f t="shared" si="884"/>
        <v>Redact</v>
      </c>
    </row>
    <row r="9424" spans="1:15" x14ac:dyDescent="0.2">
      <c r="A9424" s="24" t="str">
        <f t="shared" si="885"/>
        <v>WV10 6</v>
      </c>
      <c r="B9424" s="1" t="s">
        <v>12565</v>
      </c>
      <c r="C9424" s="1" t="s">
        <v>12620</v>
      </c>
      <c r="D9424" s="1" t="s">
        <v>12622</v>
      </c>
      <c r="E9424" s="2">
        <v>36</v>
      </c>
      <c r="F9424" s="3">
        <v>709689.68</v>
      </c>
      <c r="G9424" s="3">
        <v>61860.289999999994</v>
      </c>
      <c r="H9424" s="4">
        <v>50626.54</v>
      </c>
      <c r="I9424" s="25"/>
      <c r="J9424" s="26" t="str">
        <f t="shared" si="886"/>
        <v>No</v>
      </c>
      <c r="K9424" s="26" t="str">
        <f t="shared" si="887"/>
        <v>GB</v>
      </c>
      <c r="L9424" s="26" t="str">
        <f t="shared" si="888"/>
        <v>Invalid</v>
      </c>
      <c r="M9424" s="26" t="str">
        <f>IF(OR(ISBLANK(B9424),ISBLANK(C9424),ISBLANK(D9424)),"Missing",IFERROR(VLOOKUP(A9424,'RM Postcodes'!$A:$B,2,0),"Invalid"))</f>
        <v>live</v>
      </c>
      <c r="N9424" s="26" t="str">
        <f t="shared" si="889"/>
        <v>OK</v>
      </c>
      <c r="O9424" s="26" t="str">
        <f t="shared" si="884"/>
        <v>OK</v>
      </c>
    </row>
    <row r="9425" spans="1:15" x14ac:dyDescent="0.2">
      <c r="A9425" s="24" t="str">
        <f t="shared" si="885"/>
        <v>WV10 7</v>
      </c>
      <c r="B9425" s="1" t="s">
        <v>12565</v>
      </c>
      <c r="C9425" s="1" t="s">
        <v>12620</v>
      </c>
      <c r="D9425" s="1" t="s">
        <v>12623</v>
      </c>
      <c r="E9425" s="2">
        <v>36</v>
      </c>
      <c r="F9425" s="3">
        <v>3390752.5100000002</v>
      </c>
      <c r="G9425" s="3">
        <v>1614632.52</v>
      </c>
      <c r="H9425" s="4">
        <v>607222.86</v>
      </c>
      <c r="I9425" s="25"/>
      <c r="J9425" s="26" t="str">
        <f t="shared" si="886"/>
        <v>No</v>
      </c>
      <c r="K9425" s="26" t="str">
        <f t="shared" si="887"/>
        <v>GB</v>
      </c>
      <c r="L9425" s="26" t="str">
        <f t="shared" si="888"/>
        <v>Invalid</v>
      </c>
      <c r="M9425" s="26" t="str">
        <f>IF(OR(ISBLANK(B9425),ISBLANK(C9425),ISBLANK(D9425)),"Missing",IFERROR(VLOOKUP(A9425,'RM Postcodes'!$A:$B,2,0),"Invalid"))</f>
        <v>live</v>
      </c>
      <c r="N9425" s="26" t="str">
        <f t="shared" si="889"/>
        <v>OK</v>
      </c>
      <c r="O9425" s="26" t="str">
        <f t="shared" si="884"/>
        <v>Redact</v>
      </c>
    </row>
    <row r="9426" spans="1:15" x14ac:dyDescent="0.2">
      <c r="A9426" s="24" t="str">
        <f t="shared" si="885"/>
        <v>WV10 8</v>
      </c>
      <c r="B9426" s="1" t="s">
        <v>12565</v>
      </c>
      <c r="C9426" s="1" t="s">
        <v>12620</v>
      </c>
      <c r="D9426" s="1" t="s">
        <v>12626</v>
      </c>
      <c r="E9426" s="2">
        <v>18</v>
      </c>
      <c r="F9426" s="3">
        <v>452883.19999999995</v>
      </c>
      <c r="G9426" s="3">
        <v>70818.759999999995</v>
      </c>
      <c r="H9426" s="4">
        <v>45582.17</v>
      </c>
      <c r="I9426" s="25"/>
      <c r="J9426" s="26" t="str">
        <f t="shared" si="886"/>
        <v>No</v>
      </c>
      <c r="K9426" s="26" t="str">
        <f t="shared" si="887"/>
        <v>GB</v>
      </c>
      <c r="L9426" s="26" t="str">
        <f t="shared" si="888"/>
        <v>Invalid</v>
      </c>
      <c r="M9426" s="26" t="str">
        <f>IF(OR(ISBLANK(B9426),ISBLANK(C9426),ISBLANK(D9426)),"Missing",IFERROR(VLOOKUP(A9426,'RM Postcodes'!$A:$B,2,0),"Invalid"))</f>
        <v>live</v>
      </c>
      <c r="N9426" s="26" t="str">
        <f t="shared" si="889"/>
        <v>OK</v>
      </c>
      <c r="O9426" s="26" t="str">
        <f t="shared" si="884"/>
        <v>OK</v>
      </c>
    </row>
    <row r="9427" spans="1:15" x14ac:dyDescent="0.2">
      <c r="A9427" s="24" t="str">
        <f t="shared" si="885"/>
        <v>WV10 9</v>
      </c>
      <c r="B9427" s="1" t="s">
        <v>12565</v>
      </c>
      <c r="C9427" s="1" t="s">
        <v>12620</v>
      </c>
      <c r="D9427" s="1" t="s">
        <v>12627</v>
      </c>
      <c r="E9427" s="2">
        <v>51</v>
      </c>
      <c r="F9427" s="3">
        <v>1979653.7300000004</v>
      </c>
      <c r="G9427" s="3">
        <v>268421.03999999998</v>
      </c>
      <c r="H9427" s="4">
        <v>175999.96</v>
      </c>
      <c r="I9427" s="25"/>
      <c r="J9427" s="26" t="str">
        <f t="shared" si="886"/>
        <v>No</v>
      </c>
      <c r="K9427" s="26" t="str">
        <f t="shared" si="887"/>
        <v>GB</v>
      </c>
      <c r="L9427" s="26" t="str">
        <f t="shared" si="888"/>
        <v>Invalid</v>
      </c>
      <c r="M9427" s="26" t="str">
        <f>IF(OR(ISBLANK(B9427),ISBLANK(C9427),ISBLANK(D9427)),"Missing",IFERROR(VLOOKUP(A9427,'RM Postcodes'!$A:$B,2,0),"Invalid"))</f>
        <v>live</v>
      </c>
      <c r="N9427" s="26" t="str">
        <f t="shared" si="889"/>
        <v>OK</v>
      </c>
      <c r="O9427" s="26" t="str">
        <f t="shared" si="884"/>
        <v>OK</v>
      </c>
    </row>
    <row r="9428" spans="1:15" x14ac:dyDescent="0.2">
      <c r="A9428" s="24" t="str">
        <f t="shared" si="885"/>
        <v>WV11 1</v>
      </c>
      <c r="B9428" s="1" t="s">
        <v>12565</v>
      </c>
      <c r="C9428" s="1" t="s">
        <v>12624</v>
      </c>
      <c r="D9428" s="1" t="s">
        <v>12621</v>
      </c>
      <c r="E9428" s="2">
        <v>28</v>
      </c>
      <c r="F9428" s="3">
        <v>941935.85000000009</v>
      </c>
      <c r="G9428" s="3">
        <v>255000</v>
      </c>
      <c r="H9428" s="4">
        <v>60342.53</v>
      </c>
      <c r="I9428" s="25"/>
      <c r="J9428" s="26" t="str">
        <f t="shared" si="886"/>
        <v>No</v>
      </c>
      <c r="K9428" s="26" t="str">
        <f t="shared" si="887"/>
        <v>GB</v>
      </c>
      <c r="L9428" s="26" t="str">
        <f t="shared" si="888"/>
        <v>Invalid</v>
      </c>
      <c r="M9428" s="26" t="str">
        <f>IF(OR(ISBLANK(B9428),ISBLANK(C9428),ISBLANK(D9428)),"Missing",IFERROR(VLOOKUP(A9428,'RM Postcodes'!$A:$B,2,0),"Invalid"))</f>
        <v>live</v>
      </c>
      <c r="N9428" s="26" t="str">
        <f t="shared" si="889"/>
        <v>OK</v>
      </c>
      <c r="O9428" s="26" t="str">
        <f t="shared" si="884"/>
        <v>OK</v>
      </c>
    </row>
    <row r="9429" spans="1:15" x14ac:dyDescent="0.2">
      <c r="A9429" s="24" t="str">
        <f t="shared" si="885"/>
        <v>WV11 2</v>
      </c>
      <c r="B9429" s="1" t="s">
        <v>12565</v>
      </c>
      <c r="C9429" s="1" t="s">
        <v>12624</v>
      </c>
      <c r="D9429" s="1" t="s">
        <v>12640</v>
      </c>
      <c r="E9429" s="2">
        <v>21</v>
      </c>
      <c r="F9429" s="3">
        <v>496795.91</v>
      </c>
      <c r="G9429" s="3">
        <v>220833.31</v>
      </c>
      <c r="H9429" s="4">
        <v>40493.65</v>
      </c>
      <c r="I9429" s="25"/>
      <c r="J9429" s="26" t="str">
        <f t="shared" si="886"/>
        <v>No</v>
      </c>
      <c r="K9429" s="26" t="str">
        <f t="shared" si="887"/>
        <v>GB</v>
      </c>
      <c r="L9429" s="26" t="str">
        <f t="shared" si="888"/>
        <v>Invalid</v>
      </c>
      <c r="M9429" s="26" t="str">
        <f>IF(OR(ISBLANK(B9429),ISBLANK(C9429),ISBLANK(D9429)),"Missing",IFERROR(VLOOKUP(A9429,'RM Postcodes'!$A:$B,2,0),"Invalid"))</f>
        <v>live</v>
      </c>
      <c r="N9429" s="26" t="str">
        <f t="shared" si="889"/>
        <v>OK</v>
      </c>
      <c r="O9429" s="26" t="str">
        <f t="shared" si="884"/>
        <v>OK</v>
      </c>
    </row>
    <row r="9430" spans="1:15" x14ac:dyDescent="0.2">
      <c r="A9430" s="24" t="str">
        <f t="shared" si="885"/>
        <v>WV11 3</v>
      </c>
      <c r="B9430" s="1" t="s">
        <v>12565</v>
      </c>
      <c r="C9430" s="1" t="s">
        <v>12624</v>
      </c>
      <c r="D9430" s="1" t="s">
        <v>12629</v>
      </c>
      <c r="E9430" s="2">
        <v>24</v>
      </c>
      <c r="F9430" s="3">
        <v>991989.89000000013</v>
      </c>
      <c r="G9430" s="3">
        <v>362497.06</v>
      </c>
      <c r="H9430" s="4">
        <v>127514.89</v>
      </c>
      <c r="I9430" s="25"/>
      <c r="J9430" s="26" t="str">
        <f t="shared" si="886"/>
        <v>No</v>
      </c>
      <c r="K9430" s="26" t="str">
        <f t="shared" si="887"/>
        <v>GB</v>
      </c>
      <c r="L9430" s="26" t="str">
        <f t="shared" si="888"/>
        <v>Invalid</v>
      </c>
      <c r="M9430" s="26" t="str">
        <f>IF(OR(ISBLANK(B9430),ISBLANK(C9430),ISBLANK(D9430)),"Missing",IFERROR(VLOOKUP(A9430,'RM Postcodes'!$A:$B,2,0),"Invalid"))</f>
        <v>live</v>
      </c>
      <c r="N9430" s="26" t="str">
        <f t="shared" si="889"/>
        <v>OK</v>
      </c>
      <c r="O9430" s="26" t="str">
        <f t="shared" si="884"/>
        <v>OK</v>
      </c>
    </row>
    <row r="9431" spans="1:15" x14ac:dyDescent="0.2">
      <c r="A9431" s="24" t="str">
        <f t="shared" si="885"/>
        <v>WV12 4</v>
      </c>
      <c r="B9431" s="1" t="s">
        <v>12565</v>
      </c>
      <c r="C9431" s="1" t="s">
        <v>12628</v>
      </c>
      <c r="D9431" s="1" t="s">
        <v>12630</v>
      </c>
      <c r="E9431" s="2">
        <v>22</v>
      </c>
      <c r="F9431" s="3">
        <v>632657.72</v>
      </c>
      <c r="G9431" s="3">
        <v>79999.960000000006</v>
      </c>
      <c r="H9431" s="4">
        <v>73230.41</v>
      </c>
      <c r="I9431" s="25"/>
      <c r="J9431" s="26" t="str">
        <f t="shared" si="886"/>
        <v>No</v>
      </c>
      <c r="K9431" s="26" t="str">
        <f t="shared" si="887"/>
        <v>GB</v>
      </c>
      <c r="L9431" s="26" t="str">
        <f t="shared" si="888"/>
        <v>Invalid</v>
      </c>
      <c r="M9431" s="26" t="str">
        <f>IF(OR(ISBLANK(B9431),ISBLANK(C9431),ISBLANK(D9431)),"Missing",IFERROR(VLOOKUP(A9431,'RM Postcodes'!$A:$B,2,0),"Invalid"))</f>
        <v>live</v>
      </c>
      <c r="N9431" s="26" t="str">
        <f t="shared" si="889"/>
        <v>OK</v>
      </c>
      <c r="O9431" s="26" t="str">
        <f t="shared" si="884"/>
        <v>OK</v>
      </c>
    </row>
    <row r="9432" spans="1:15" x14ac:dyDescent="0.2">
      <c r="A9432" s="24" t="str">
        <f t="shared" si="885"/>
        <v>WV12 5</v>
      </c>
      <c r="B9432" s="1" t="s">
        <v>12565</v>
      </c>
      <c r="C9432" s="1" t="s">
        <v>12628</v>
      </c>
      <c r="D9432" s="1" t="s">
        <v>12625</v>
      </c>
      <c r="E9432" s="2">
        <v>26</v>
      </c>
      <c r="F9432" s="3">
        <v>594683.94000000006</v>
      </c>
      <c r="G9432" s="3">
        <v>52768.26</v>
      </c>
      <c r="H9432" s="4">
        <v>46573.29</v>
      </c>
      <c r="I9432" s="25"/>
      <c r="J9432" s="26" t="str">
        <f t="shared" si="886"/>
        <v>No</v>
      </c>
      <c r="K9432" s="26" t="str">
        <f t="shared" si="887"/>
        <v>GB</v>
      </c>
      <c r="L9432" s="26" t="str">
        <f t="shared" si="888"/>
        <v>Invalid</v>
      </c>
      <c r="M9432" s="26" t="str">
        <f>IF(OR(ISBLANK(B9432),ISBLANK(C9432),ISBLANK(D9432)),"Missing",IFERROR(VLOOKUP(A9432,'RM Postcodes'!$A:$B,2,0),"Invalid"))</f>
        <v>live</v>
      </c>
      <c r="N9432" s="26" t="str">
        <f t="shared" si="889"/>
        <v>OK</v>
      </c>
      <c r="O9432" s="26" t="str">
        <f t="shared" si="884"/>
        <v>OK</v>
      </c>
    </row>
    <row r="9433" spans="1:15" x14ac:dyDescent="0.2">
      <c r="A9433" s="24" t="str">
        <f t="shared" si="885"/>
        <v>WV13 1</v>
      </c>
      <c r="B9433" s="1" t="s">
        <v>12565</v>
      </c>
      <c r="C9433" s="1" t="s">
        <v>12631</v>
      </c>
      <c r="D9433" s="1" t="s">
        <v>12621</v>
      </c>
      <c r="E9433" s="2">
        <v>33</v>
      </c>
      <c r="F9433" s="3">
        <v>2787827.1100000013</v>
      </c>
      <c r="G9433" s="3">
        <v>1178787.3400000001</v>
      </c>
      <c r="H9433" s="4">
        <v>284773.79000000004</v>
      </c>
      <c r="I9433" s="25"/>
      <c r="J9433" s="26" t="str">
        <f t="shared" si="886"/>
        <v>No</v>
      </c>
      <c r="K9433" s="26" t="str">
        <f t="shared" si="887"/>
        <v>GB</v>
      </c>
      <c r="L9433" s="26" t="str">
        <f t="shared" si="888"/>
        <v>Invalid</v>
      </c>
      <c r="M9433" s="26" t="str">
        <f>IF(OR(ISBLANK(B9433),ISBLANK(C9433),ISBLANK(D9433)),"Missing",IFERROR(VLOOKUP(A9433,'RM Postcodes'!$A:$B,2,0),"Invalid"))</f>
        <v>live</v>
      </c>
      <c r="N9433" s="26" t="str">
        <f t="shared" si="889"/>
        <v>OK</v>
      </c>
      <c r="O9433" s="26" t="str">
        <f t="shared" si="884"/>
        <v>OK</v>
      </c>
    </row>
    <row r="9434" spans="1:15" x14ac:dyDescent="0.2">
      <c r="A9434" s="24" t="str">
        <f t="shared" si="885"/>
        <v>WV13 2</v>
      </c>
      <c r="B9434" s="1" t="s">
        <v>12565</v>
      </c>
      <c r="C9434" s="1" t="s">
        <v>12631</v>
      </c>
      <c r="D9434" s="1" t="s">
        <v>12640</v>
      </c>
      <c r="E9434" s="2">
        <v>39</v>
      </c>
      <c r="F9434" s="3">
        <v>1469976.64</v>
      </c>
      <c r="G9434" s="3">
        <v>204298.29</v>
      </c>
      <c r="H9434" s="4">
        <v>198512.37</v>
      </c>
      <c r="I9434" s="25"/>
      <c r="J9434" s="26" t="str">
        <f t="shared" si="886"/>
        <v>No</v>
      </c>
      <c r="K9434" s="26" t="str">
        <f t="shared" si="887"/>
        <v>GB</v>
      </c>
      <c r="L9434" s="26" t="str">
        <f t="shared" si="888"/>
        <v>Invalid</v>
      </c>
      <c r="M9434" s="26" t="str">
        <f>IF(OR(ISBLANK(B9434),ISBLANK(C9434),ISBLANK(D9434)),"Missing",IFERROR(VLOOKUP(A9434,'RM Postcodes'!$A:$B,2,0),"Invalid"))</f>
        <v>live</v>
      </c>
      <c r="N9434" s="26" t="str">
        <f t="shared" si="889"/>
        <v>OK</v>
      </c>
      <c r="O9434" s="26" t="str">
        <f t="shared" si="884"/>
        <v>OK</v>
      </c>
    </row>
    <row r="9435" spans="1:15" x14ac:dyDescent="0.2">
      <c r="A9435" s="24" t="str">
        <f t="shared" si="885"/>
        <v>WV13 3</v>
      </c>
      <c r="B9435" s="1" t="s">
        <v>12565</v>
      </c>
      <c r="C9435" s="1" t="s">
        <v>12631</v>
      </c>
      <c r="D9435" s="1" t="s">
        <v>12629</v>
      </c>
      <c r="E9435" s="2">
        <v>30</v>
      </c>
      <c r="F9435" s="3">
        <v>2437704.0800000005</v>
      </c>
      <c r="G9435" s="3">
        <v>1227153.2000000002</v>
      </c>
      <c r="H9435" s="4">
        <v>214551.51</v>
      </c>
      <c r="I9435" s="25"/>
      <c r="J9435" s="26" t="str">
        <f t="shared" si="886"/>
        <v>No</v>
      </c>
      <c r="K9435" s="26" t="str">
        <f t="shared" si="887"/>
        <v>GB</v>
      </c>
      <c r="L9435" s="26" t="str">
        <f t="shared" si="888"/>
        <v>Invalid</v>
      </c>
      <c r="M9435" s="26" t="str">
        <f>IF(OR(ISBLANK(B9435),ISBLANK(C9435),ISBLANK(D9435)),"Missing",IFERROR(VLOOKUP(A9435,'RM Postcodes'!$A:$B,2,0),"Invalid"))</f>
        <v>live</v>
      </c>
      <c r="N9435" s="26" t="str">
        <f t="shared" si="889"/>
        <v>OK</v>
      </c>
      <c r="O9435" s="26" t="str">
        <f t="shared" si="884"/>
        <v>OK</v>
      </c>
    </row>
    <row r="9436" spans="1:15" x14ac:dyDescent="0.2">
      <c r="A9436" s="24" t="str">
        <f t="shared" si="885"/>
        <v>WV14 0</v>
      </c>
      <c r="B9436" s="1" t="s">
        <v>12565</v>
      </c>
      <c r="C9436" s="1" t="s">
        <v>12633</v>
      </c>
      <c r="D9436" s="1" t="s">
        <v>12632</v>
      </c>
      <c r="E9436" s="2">
        <v>24</v>
      </c>
      <c r="F9436" s="3">
        <v>1030731.84</v>
      </c>
      <c r="G9436" s="3">
        <v>251361.86</v>
      </c>
      <c r="H9436" s="4">
        <v>148721.07</v>
      </c>
      <c r="I9436" s="25"/>
      <c r="J9436" s="26" t="str">
        <f t="shared" si="886"/>
        <v>No</v>
      </c>
      <c r="K9436" s="26" t="str">
        <f t="shared" si="887"/>
        <v>GB</v>
      </c>
      <c r="L9436" s="26" t="str">
        <f t="shared" si="888"/>
        <v>Invalid</v>
      </c>
      <c r="M9436" s="26" t="str">
        <f>IF(OR(ISBLANK(B9436),ISBLANK(C9436),ISBLANK(D9436)),"Missing",IFERROR(VLOOKUP(A9436,'RM Postcodes'!$A:$B,2,0),"Invalid"))</f>
        <v>live</v>
      </c>
      <c r="N9436" s="26" t="str">
        <f t="shared" si="889"/>
        <v>OK</v>
      </c>
      <c r="O9436" s="26" t="str">
        <f t="shared" si="884"/>
        <v>OK</v>
      </c>
    </row>
    <row r="9437" spans="1:15" x14ac:dyDescent="0.2">
      <c r="A9437" s="24" t="str">
        <f t="shared" si="885"/>
        <v>WV14 6</v>
      </c>
      <c r="B9437" s="1" t="s">
        <v>12565</v>
      </c>
      <c r="C9437" s="1" t="s">
        <v>12633</v>
      </c>
      <c r="D9437" s="1" t="s">
        <v>12622</v>
      </c>
      <c r="E9437" s="2">
        <v>9</v>
      </c>
      <c r="F9437" s="3">
        <v>218526.46</v>
      </c>
      <c r="G9437" s="3">
        <v>43974.400000000001</v>
      </c>
      <c r="H9437" s="4">
        <v>40493.67</v>
      </c>
      <c r="I9437" s="25"/>
      <c r="J9437" s="26" t="str">
        <f t="shared" si="886"/>
        <v>No</v>
      </c>
      <c r="K9437" s="26" t="str">
        <f t="shared" si="887"/>
        <v>GB</v>
      </c>
      <c r="L9437" s="26" t="str">
        <f t="shared" si="888"/>
        <v>Invalid</v>
      </c>
      <c r="M9437" s="26" t="str">
        <f>IF(OR(ISBLANK(B9437),ISBLANK(C9437),ISBLANK(D9437)),"Missing",IFERROR(VLOOKUP(A9437,'RM Postcodes'!$A:$B,2,0),"Invalid"))</f>
        <v>live</v>
      </c>
      <c r="N9437" s="26" t="str">
        <f t="shared" si="889"/>
        <v>Redact</v>
      </c>
      <c r="O9437" s="26" t="str">
        <f t="shared" si="884"/>
        <v>OK</v>
      </c>
    </row>
    <row r="9438" spans="1:15" x14ac:dyDescent="0.2">
      <c r="A9438" s="24" t="str">
        <f t="shared" si="885"/>
        <v>WV14 7</v>
      </c>
      <c r="B9438" s="1" t="s">
        <v>12565</v>
      </c>
      <c r="C9438" s="1" t="s">
        <v>12633</v>
      </c>
      <c r="D9438" s="1" t="s">
        <v>12623</v>
      </c>
      <c r="E9438" s="2">
        <v>15</v>
      </c>
      <c r="F9438" s="3">
        <v>979301.27</v>
      </c>
      <c r="G9438" s="3">
        <v>458459.29</v>
      </c>
      <c r="H9438" s="4">
        <v>156359.84</v>
      </c>
      <c r="I9438" s="25"/>
      <c r="J9438" s="26" t="str">
        <f t="shared" si="886"/>
        <v>No</v>
      </c>
      <c r="K9438" s="26" t="str">
        <f t="shared" si="887"/>
        <v>GB</v>
      </c>
      <c r="L9438" s="26" t="str">
        <f t="shared" si="888"/>
        <v>Invalid</v>
      </c>
      <c r="M9438" s="26" t="str">
        <f>IF(OR(ISBLANK(B9438),ISBLANK(C9438),ISBLANK(D9438)),"Missing",IFERROR(VLOOKUP(A9438,'RM Postcodes'!$A:$B,2,0),"Invalid"))</f>
        <v>live</v>
      </c>
      <c r="N9438" s="26" t="str">
        <f t="shared" si="889"/>
        <v>OK</v>
      </c>
      <c r="O9438" s="26" t="str">
        <f t="shared" si="884"/>
        <v>Redact</v>
      </c>
    </row>
    <row r="9439" spans="1:15" x14ac:dyDescent="0.2">
      <c r="A9439" s="24" t="str">
        <f t="shared" si="885"/>
        <v>WV14 8</v>
      </c>
      <c r="B9439" s="1" t="s">
        <v>12565</v>
      </c>
      <c r="C9439" s="1" t="s">
        <v>12633</v>
      </c>
      <c r="D9439" s="1" t="s">
        <v>12626</v>
      </c>
      <c r="E9439" s="2">
        <v>31</v>
      </c>
      <c r="F9439" s="3">
        <v>881837.20000000007</v>
      </c>
      <c r="G9439" s="3">
        <v>167806.78</v>
      </c>
      <c r="H9439" s="4">
        <v>69138.33</v>
      </c>
      <c r="I9439" s="25"/>
      <c r="J9439" s="26" t="str">
        <f t="shared" si="886"/>
        <v>No</v>
      </c>
      <c r="K9439" s="26" t="str">
        <f t="shared" si="887"/>
        <v>GB</v>
      </c>
      <c r="L9439" s="26" t="str">
        <f t="shared" si="888"/>
        <v>Invalid</v>
      </c>
      <c r="M9439" s="26" t="str">
        <f>IF(OR(ISBLANK(B9439),ISBLANK(C9439),ISBLANK(D9439)),"Missing",IFERROR(VLOOKUP(A9439,'RM Postcodes'!$A:$B,2,0),"Invalid"))</f>
        <v>live</v>
      </c>
      <c r="N9439" s="26" t="str">
        <f t="shared" si="889"/>
        <v>OK</v>
      </c>
      <c r="O9439" s="26" t="str">
        <f t="shared" si="884"/>
        <v>OK</v>
      </c>
    </row>
    <row r="9440" spans="1:15" x14ac:dyDescent="0.2">
      <c r="A9440" s="24" t="str">
        <f t="shared" si="885"/>
        <v>WV14 9</v>
      </c>
      <c r="B9440" s="1" t="s">
        <v>12565</v>
      </c>
      <c r="C9440" s="1" t="s">
        <v>12633</v>
      </c>
      <c r="D9440" s="1" t="s">
        <v>12627</v>
      </c>
      <c r="E9440" s="2">
        <v>31</v>
      </c>
      <c r="F9440" s="3">
        <v>1142184.3199999994</v>
      </c>
      <c r="G9440" s="3">
        <v>451212.29</v>
      </c>
      <c r="H9440" s="4">
        <v>131058.89</v>
      </c>
      <c r="I9440" s="25"/>
      <c r="J9440" s="26" t="str">
        <f t="shared" si="886"/>
        <v>No</v>
      </c>
      <c r="K9440" s="26" t="str">
        <f t="shared" si="887"/>
        <v>GB</v>
      </c>
      <c r="L9440" s="26" t="str">
        <f t="shared" si="888"/>
        <v>Invalid</v>
      </c>
      <c r="M9440" s="26" t="str">
        <f>IF(OR(ISBLANK(B9440),ISBLANK(C9440),ISBLANK(D9440)),"Missing",IFERROR(VLOOKUP(A9440,'RM Postcodes'!$A:$B,2,0),"Invalid"))</f>
        <v>live</v>
      </c>
      <c r="N9440" s="26" t="str">
        <f t="shared" si="889"/>
        <v>OK</v>
      </c>
      <c r="O9440" s="26" t="str">
        <f t="shared" si="884"/>
        <v>OK</v>
      </c>
    </row>
    <row r="9441" spans="1:15" x14ac:dyDescent="0.2">
      <c r="A9441" s="24" t="str">
        <f t="shared" si="885"/>
        <v>WV15 5</v>
      </c>
      <c r="B9441" s="1" t="s">
        <v>12565</v>
      </c>
      <c r="C9441" s="1" t="s">
        <v>12634</v>
      </c>
      <c r="D9441" s="1" t="s">
        <v>12625</v>
      </c>
      <c r="E9441" s="2">
        <v>31</v>
      </c>
      <c r="F9441" s="3">
        <v>2134226.3300000005</v>
      </c>
      <c r="G9441" s="3">
        <v>520517.25</v>
      </c>
      <c r="H9441" s="4">
        <v>454326.01</v>
      </c>
      <c r="I9441" s="25"/>
      <c r="J9441" s="26" t="str">
        <f t="shared" si="886"/>
        <v>No</v>
      </c>
      <c r="K9441" s="26" t="str">
        <f t="shared" si="887"/>
        <v>GB</v>
      </c>
      <c r="L9441" s="26" t="str">
        <f t="shared" si="888"/>
        <v>Invalid</v>
      </c>
      <c r="M9441" s="26" t="str">
        <f>IF(OR(ISBLANK(B9441),ISBLANK(C9441),ISBLANK(D9441)),"Missing",IFERROR(VLOOKUP(A9441,'RM Postcodes'!$A:$B,2,0),"Invalid"))</f>
        <v>live</v>
      </c>
      <c r="N9441" s="26" t="str">
        <f t="shared" si="889"/>
        <v>OK</v>
      </c>
      <c r="O9441" s="26" t="str">
        <f t="shared" si="884"/>
        <v>OK</v>
      </c>
    </row>
    <row r="9442" spans="1:15" x14ac:dyDescent="0.2">
      <c r="A9442" s="24" t="str">
        <f t="shared" si="885"/>
        <v>WV15 6</v>
      </c>
      <c r="B9442" s="1" t="s">
        <v>12565</v>
      </c>
      <c r="C9442" s="1" t="s">
        <v>12634</v>
      </c>
      <c r="D9442" s="1" t="s">
        <v>12622</v>
      </c>
      <c r="E9442" s="2">
        <v>22</v>
      </c>
      <c r="F9442" s="3">
        <v>1051027.82</v>
      </c>
      <c r="G9442" s="3">
        <v>389714.66</v>
      </c>
      <c r="H9442" s="4">
        <v>92028.53</v>
      </c>
      <c r="I9442" s="25"/>
      <c r="J9442" s="26" t="str">
        <f t="shared" si="886"/>
        <v>No</v>
      </c>
      <c r="K9442" s="26" t="str">
        <f t="shared" si="887"/>
        <v>GB</v>
      </c>
      <c r="L9442" s="26" t="str">
        <f t="shared" si="888"/>
        <v>Invalid</v>
      </c>
      <c r="M9442" s="26" t="str">
        <f>IF(OR(ISBLANK(B9442),ISBLANK(C9442),ISBLANK(D9442)),"Missing",IFERROR(VLOOKUP(A9442,'RM Postcodes'!$A:$B,2,0),"Invalid"))</f>
        <v>live</v>
      </c>
      <c r="N9442" s="26" t="str">
        <f t="shared" si="889"/>
        <v>OK</v>
      </c>
      <c r="O9442" s="26" t="str">
        <f t="shared" si="884"/>
        <v>OK</v>
      </c>
    </row>
    <row r="9443" spans="1:15" x14ac:dyDescent="0.2">
      <c r="A9443" s="24" t="str">
        <f t="shared" si="885"/>
        <v>WV16 4</v>
      </c>
      <c r="B9443" s="1" t="s">
        <v>12565</v>
      </c>
      <c r="C9443" s="1" t="s">
        <v>12635</v>
      </c>
      <c r="D9443" s="1" t="s">
        <v>12630</v>
      </c>
      <c r="E9443" s="2">
        <v>54</v>
      </c>
      <c r="F9443" s="3">
        <v>1905174.37</v>
      </c>
      <c r="G9443" s="3">
        <v>458699.51</v>
      </c>
      <c r="H9443" s="4">
        <v>144413.11000000002</v>
      </c>
      <c r="I9443" s="25"/>
      <c r="J9443" s="26" t="str">
        <f t="shared" si="886"/>
        <v>No</v>
      </c>
      <c r="K9443" s="26" t="str">
        <f t="shared" si="887"/>
        <v>GB</v>
      </c>
      <c r="L9443" s="26" t="str">
        <f t="shared" si="888"/>
        <v>Invalid</v>
      </c>
      <c r="M9443" s="26" t="str">
        <f>IF(OR(ISBLANK(B9443),ISBLANK(C9443),ISBLANK(D9443)),"Missing",IFERROR(VLOOKUP(A9443,'RM Postcodes'!$A:$B,2,0),"Invalid"))</f>
        <v>live</v>
      </c>
      <c r="N9443" s="26" t="str">
        <f t="shared" si="889"/>
        <v>OK</v>
      </c>
      <c r="O9443" s="26" t="str">
        <f t="shared" si="884"/>
        <v>OK</v>
      </c>
    </row>
    <row r="9444" spans="1:15" x14ac:dyDescent="0.2">
      <c r="A9444" s="24" t="str">
        <f t="shared" si="885"/>
        <v>WV16 5</v>
      </c>
      <c r="B9444" s="1" t="s">
        <v>12565</v>
      </c>
      <c r="C9444" s="1" t="s">
        <v>12635</v>
      </c>
      <c r="D9444" s="1" t="s">
        <v>12625</v>
      </c>
      <c r="E9444" s="2">
        <v>24</v>
      </c>
      <c r="F9444" s="3">
        <v>752260.72000000032</v>
      </c>
      <c r="G9444" s="3">
        <v>117181.64</v>
      </c>
      <c r="H9444" s="4">
        <v>74894.91</v>
      </c>
      <c r="I9444" s="25"/>
      <c r="J9444" s="26" t="str">
        <f t="shared" si="886"/>
        <v>No</v>
      </c>
      <c r="K9444" s="26" t="str">
        <f t="shared" si="887"/>
        <v>GB</v>
      </c>
      <c r="L9444" s="26" t="str">
        <f t="shared" si="888"/>
        <v>Invalid</v>
      </c>
      <c r="M9444" s="26" t="str">
        <f>IF(OR(ISBLANK(B9444),ISBLANK(C9444),ISBLANK(D9444)),"Missing",IFERROR(VLOOKUP(A9444,'RM Postcodes'!$A:$B,2,0),"Invalid"))</f>
        <v>live</v>
      </c>
      <c r="N9444" s="26" t="str">
        <f t="shared" si="889"/>
        <v>OK</v>
      </c>
      <c r="O9444" s="26" t="str">
        <f t="shared" si="884"/>
        <v>OK</v>
      </c>
    </row>
    <row r="9445" spans="1:15" x14ac:dyDescent="0.2">
      <c r="A9445" s="24" t="str">
        <f t="shared" si="885"/>
        <v>WV16 6</v>
      </c>
      <c r="B9445" s="1" t="s">
        <v>12565</v>
      </c>
      <c r="C9445" s="1" t="s">
        <v>12635</v>
      </c>
      <c r="D9445" s="1" t="s">
        <v>12622</v>
      </c>
      <c r="E9445" s="2">
        <v>39</v>
      </c>
      <c r="F9445" s="3">
        <v>1216345.7099999997</v>
      </c>
      <c r="G9445" s="3">
        <v>250654.15</v>
      </c>
      <c r="H9445" s="4">
        <v>74979.55</v>
      </c>
      <c r="I9445" s="25"/>
      <c r="J9445" s="26" t="str">
        <f t="shared" si="886"/>
        <v>No</v>
      </c>
      <c r="K9445" s="26" t="str">
        <f t="shared" si="887"/>
        <v>GB</v>
      </c>
      <c r="L9445" s="26" t="str">
        <f t="shared" si="888"/>
        <v>Invalid</v>
      </c>
      <c r="M9445" s="26" t="str">
        <f>IF(OR(ISBLANK(B9445),ISBLANK(C9445),ISBLANK(D9445)),"Missing",IFERROR(VLOOKUP(A9445,'RM Postcodes'!$A:$B,2,0),"Invalid"))</f>
        <v>live</v>
      </c>
      <c r="N9445" s="26" t="str">
        <f t="shared" si="889"/>
        <v>OK</v>
      </c>
      <c r="O9445" s="26" t="str">
        <f t="shared" si="884"/>
        <v>OK</v>
      </c>
    </row>
    <row r="9446" spans="1:15" x14ac:dyDescent="0.2">
      <c r="A9446" s="24" t="str">
        <f t="shared" si="885"/>
        <v>WV2 1</v>
      </c>
      <c r="B9446" s="1" t="s">
        <v>12565</v>
      </c>
      <c r="C9446" s="1" t="s">
        <v>12664</v>
      </c>
      <c r="D9446" s="1" t="s">
        <v>12621</v>
      </c>
      <c r="E9446" s="2">
        <v>14</v>
      </c>
      <c r="F9446" s="3">
        <v>2319733.29</v>
      </c>
      <c r="G9446" s="3">
        <v>1862255.1900000002</v>
      </c>
      <c r="H9446" s="4">
        <v>50626.53</v>
      </c>
      <c r="I9446" s="25"/>
      <c r="J9446" s="26" t="str">
        <f t="shared" si="886"/>
        <v>No</v>
      </c>
      <c r="K9446" s="26" t="str">
        <f t="shared" si="887"/>
        <v>GB</v>
      </c>
      <c r="L9446" s="26" t="str">
        <f t="shared" si="888"/>
        <v>Invalid</v>
      </c>
      <c r="M9446" s="26" t="str">
        <f>IF(OR(ISBLANK(B9446),ISBLANK(C9446),ISBLANK(D9446)),"Missing",IFERROR(VLOOKUP(A9446,'RM Postcodes'!$A:$B,2,0),"Invalid"))</f>
        <v>live</v>
      </c>
      <c r="N9446" s="26" t="str">
        <f t="shared" si="889"/>
        <v>OK</v>
      </c>
      <c r="O9446" s="26" t="str">
        <f t="shared" si="884"/>
        <v>Redact</v>
      </c>
    </row>
    <row r="9447" spans="1:15" x14ac:dyDescent="0.2">
      <c r="A9447" s="24" t="str">
        <f t="shared" si="885"/>
        <v>WV2 2</v>
      </c>
      <c r="B9447" s="1" t="s">
        <v>12565</v>
      </c>
      <c r="C9447" s="1" t="s">
        <v>12664</v>
      </c>
      <c r="D9447" s="1" t="s">
        <v>12640</v>
      </c>
      <c r="E9447" s="2">
        <v>34</v>
      </c>
      <c r="F9447" s="3">
        <v>1983610.8599999996</v>
      </c>
      <c r="G9447" s="3">
        <v>885641.62999999989</v>
      </c>
      <c r="H9447" s="4">
        <v>188131.49000000002</v>
      </c>
      <c r="I9447" s="25"/>
      <c r="J9447" s="26" t="str">
        <f t="shared" si="886"/>
        <v>No</v>
      </c>
      <c r="K9447" s="26" t="str">
        <f t="shared" si="887"/>
        <v>GB</v>
      </c>
      <c r="L9447" s="26" t="str">
        <f t="shared" si="888"/>
        <v>Invalid</v>
      </c>
      <c r="M9447" s="26" t="str">
        <f>IF(OR(ISBLANK(B9447),ISBLANK(C9447),ISBLANK(D9447)),"Missing",IFERROR(VLOOKUP(A9447,'RM Postcodes'!$A:$B,2,0),"Invalid"))</f>
        <v>live</v>
      </c>
      <c r="N9447" s="26" t="str">
        <f t="shared" si="889"/>
        <v>OK</v>
      </c>
      <c r="O9447" s="26" t="str">
        <f t="shared" si="884"/>
        <v>OK</v>
      </c>
    </row>
    <row r="9448" spans="1:15" x14ac:dyDescent="0.2">
      <c r="A9448" s="24" t="str">
        <f t="shared" si="885"/>
        <v>WV2 3</v>
      </c>
      <c r="B9448" s="1" t="s">
        <v>12565</v>
      </c>
      <c r="C9448" s="1" t="s">
        <v>12664</v>
      </c>
      <c r="D9448" s="1" t="s">
        <v>12629</v>
      </c>
      <c r="E9448" s="2">
        <v>22</v>
      </c>
      <c r="F9448" s="3">
        <v>907397.83</v>
      </c>
      <c r="G9448" s="3">
        <v>212512.56999999998</v>
      </c>
      <c r="H9448" s="4">
        <v>48828.56</v>
      </c>
      <c r="I9448" s="25"/>
      <c r="J9448" s="26" t="str">
        <f t="shared" si="886"/>
        <v>No</v>
      </c>
      <c r="K9448" s="26" t="str">
        <f t="shared" si="887"/>
        <v>GB</v>
      </c>
      <c r="L9448" s="26" t="str">
        <f t="shared" si="888"/>
        <v>Invalid</v>
      </c>
      <c r="M9448" s="26" t="str">
        <f>IF(OR(ISBLANK(B9448),ISBLANK(C9448),ISBLANK(D9448)),"Missing",IFERROR(VLOOKUP(A9448,'RM Postcodes'!$A:$B,2,0),"Invalid"))</f>
        <v>live</v>
      </c>
      <c r="N9448" s="26" t="str">
        <f t="shared" si="889"/>
        <v>OK</v>
      </c>
      <c r="O9448" s="26" t="str">
        <f t="shared" si="884"/>
        <v>OK</v>
      </c>
    </row>
    <row r="9449" spans="1:15" x14ac:dyDescent="0.2">
      <c r="A9449" s="24" t="str">
        <f t="shared" si="885"/>
        <v>WV2 4</v>
      </c>
      <c r="B9449" s="1" t="s">
        <v>12565</v>
      </c>
      <c r="C9449" s="1" t="s">
        <v>12664</v>
      </c>
      <c r="D9449" s="1" t="s">
        <v>12630</v>
      </c>
      <c r="E9449" s="2">
        <v>27</v>
      </c>
      <c r="F9449" s="3">
        <v>1121045.01</v>
      </c>
      <c r="G9449" s="3">
        <v>357280.06999999995</v>
      </c>
      <c r="H9449" s="4">
        <v>51005.34</v>
      </c>
      <c r="I9449" s="25"/>
      <c r="J9449" s="26" t="str">
        <f t="shared" si="886"/>
        <v>No</v>
      </c>
      <c r="K9449" s="26" t="str">
        <f t="shared" si="887"/>
        <v>GB</v>
      </c>
      <c r="L9449" s="26" t="str">
        <f t="shared" si="888"/>
        <v>Invalid</v>
      </c>
      <c r="M9449" s="26" t="str">
        <f>IF(OR(ISBLANK(B9449),ISBLANK(C9449),ISBLANK(D9449)),"Missing",IFERROR(VLOOKUP(A9449,'RM Postcodes'!$A:$B,2,0),"Invalid"))</f>
        <v>live</v>
      </c>
      <c r="N9449" s="26" t="str">
        <f t="shared" si="889"/>
        <v>OK</v>
      </c>
      <c r="O9449" s="26" t="str">
        <f t="shared" si="884"/>
        <v>OK</v>
      </c>
    </row>
    <row r="9450" spans="1:15" x14ac:dyDescent="0.2">
      <c r="A9450" s="24" t="str">
        <f t="shared" si="885"/>
        <v>WV3 0</v>
      </c>
      <c r="B9450" s="1" t="s">
        <v>12565</v>
      </c>
      <c r="C9450" s="1" t="s">
        <v>12665</v>
      </c>
      <c r="D9450" s="1" t="s">
        <v>12632</v>
      </c>
      <c r="E9450" s="2">
        <v>27</v>
      </c>
      <c r="F9450" s="3">
        <v>1399884.93</v>
      </c>
      <c r="G9450" s="3">
        <v>250000</v>
      </c>
      <c r="H9450" s="4">
        <v>176879.76</v>
      </c>
      <c r="I9450" s="25"/>
      <c r="J9450" s="26" t="str">
        <f t="shared" si="886"/>
        <v>No</v>
      </c>
      <c r="K9450" s="26" t="str">
        <f t="shared" si="887"/>
        <v>GB</v>
      </c>
      <c r="L9450" s="26" t="str">
        <f t="shared" si="888"/>
        <v>Invalid</v>
      </c>
      <c r="M9450" s="26" t="str">
        <f>IF(OR(ISBLANK(B9450),ISBLANK(C9450),ISBLANK(D9450)),"Missing",IFERROR(VLOOKUP(A9450,'RM Postcodes'!$A:$B,2,0),"Invalid"))</f>
        <v>live</v>
      </c>
      <c r="N9450" s="26" t="str">
        <f t="shared" si="889"/>
        <v>OK</v>
      </c>
      <c r="O9450" s="26" t="str">
        <f t="shared" si="884"/>
        <v>OK</v>
      </c>
    </row>
    <row r="9451" spans="1:15" x14ac:dyDescent="0.2">
      <c r="A9451" s="24" t="str">
        <f t="shared" si="885"/>
        <v>WV3 7</v>
      </c>
      <c r="B9451" s="1" t="s">
        <v>12565</v>
      </c>
      <c r="C9451" s="1" t="s">
        <v>12665</v>
      </c>
      <c r="D9451" s="1" t="s">
        <v>12623</v>
      </c>
      <c r="E9451" s="2">
        <v>17</v>
      </c>
      <c r="F9451" s="3">
        <v>307845.6999999999</v>
      </c>
      <c r="G9451" s="3">
        <v>51019.39</v>
      </c>
      <c r="H9451" s="4">
        <v>45406.96</v>
      </c>
      <c r="I9451" s="25"/>
      <c r="J9451" s="26" t="str">
        <f t="shared" si="886"/>
        <v>No</v>
      </c>
      <c r="K9451" s="26" t="str">
        <f t="shared" si="887"/>
        <v>GB</v>
      </c>
      <c r="L9451" s="26" t="str">
        <f t="shared" si="888"/>
        <v>Invalid</v>
      </c>
      <c r="M9451" s="26" t="str">
        <f>IF(OR(ISBLANK(B9451),ISBLANK(C9451),ISBLANK(D9451)),"Missing",IFERROR(VLOOKUP(A9451,'RM Postcodes'!$A:$B,2,0),"Invalid"))</f>
        <v>live</v>
      </c>
      <c r="N9451" s="26" t="str">
        <f t="shared" si="889"/>
        <v>OK</v>
      </c>
      <c r="O9451" s="26" t="str">
        <f t="shared" si="884"/>
        <v>OK</v>
      </c>
    </row>
    <row r="9452" spans="1:15" x14ac:dyDescent="0.2">
      <c r="A9452" s="24" t="str">
        <f t="shared" si="885"/>
        <v>WV3 8</v>
      </c>
      <c r="B9452" s="1" t="s">
        <v>12565</v>
      </c>
      <c r="C9452" s="1" t="s">
        <v>12665</v>
      </c>
      <c r="D9452" s="1" t="s">
        <v>12626</v>
      </c>
      <c r="E9452" s="2">
        <v>15</v>
      </c>
      <c r="F9452" s="3">
        <v>307281.8</v>
      </c>
      <c r="G9452" s="3">
        <v>43687.8</v>
      </c>
      <c r="H9452" s="4">
        <v>39692.81</v>
      </c>
      <c r="I9452" s="25"/>
      <c r="J9452" s="26" t="str">
        <f t="shared" si="886"/>
        <v>No</v>
      </c>
      <c r="K9452" s="26" t="str">
        <f t="shared" si="887"/>
        <v>GB</v>
      </c>
      <c r="L9452" s="26" t="str">
        <f t="shared" si="888"/>
        <v>Invalid</v>
      </c>
      <c r="M9452" s="26" t="str">
        <f>IF(OR(ISBLANK(B9452),ISBLANK(C9452),ISBLANK(D9452)),"Missing",IFERROR(VLOOKUP(A9452,'RM Postcodes'!$A:$B,2,0),"Invalid"))</f>
        <v>live</v>
      </c>
      <c r="N9452" s="26" t="str">
        <f t="shared" si="889"/>
        <v>OK</v>
      </c>
      <c r="O9452" s="26" t="str">
        <f t="shared" si="884"/>
        <v>OK</v>
      </c>
    </row>
    <row r="9453" spans="1:15" x14ac:dyDescent="0.2">
      <c r="A9453" s="24" t="str">
        <f t="shared" si="885"/>
        <v>WV3 9</v>
      </c>
      <c r="B9453" s="1" t="s">
        <v>12565</v>
      </c>
      <c r="C9453" s="1" t="s">
        <v>12665</v>
      </c>
      <c r="D9453" s="1" t="s">
        <v>12627</v>
      </c>
      <c r="E9453" s="2">
        <v>26</v>
      </c>
      <c r="F9453" s="3">
        <v>936376.17</v>
      </c>
      <c r="G9453" s="3">
        <v>187343.32</v>
      </c>
      <c r="H9453" s="4">
        <v>140916.21</v>
      </c>
      <c r="I9453" s="25"/>
      <c r="J9453" s="26" t="str">
        <f t="shared" si="886"/>
        <v>No</v>
      </c>
      <c r="K9453" s="26" t="str">
        <f t="shared" si="887"/>
        <v>GB</v>
      </c>
      <c r="L9453" s="26" t="str">
        <f t="shared" si="888"/>
        <v>Invalid</v>
      </c>
      <c r="M9453" s="26" t="str">
        <f>IF(OR(ISBLANK(B9453),ISBLANK(C9453),ISBLANK(D9453)),"Missing",IFERROR(VLOOKUP(A9453,'RM Postcodes'!$A:$B,2,0),"Invalid"))</f>
        <v>live</v>
      </c>
      <c r="N9453" s="26" t="str">
        <f t="shared" si="889"/>
        <v>OK</v>
      </c>
      <c r="O9453" s="26" t="str">
        <f t="shared" si="884"/>
        <v>OK</v>
      </c>
    </row>
    <row r="9454" spans="1:15" x14ac:dyDescent="0.2">
      <c r="A9454" s="24" t="str">
        <f t="shared" si="885"/>
        <v>WV4 4</v>
      </c>
      <c r="B9454" s="1" t="s">
        <v>12565</v>
      </c>
      <c r="C9454" s="1" t="s">
        <v>12666</v>
      </c>
      <c r="D9454" s="1" t="s">
        <v>12630</v>
      </c>
      <c r="E9454" s="2">
        <v>39</v>
      </c>
      <c r="F9454" s="3">
        <v>1686318.0199999991</v>
      </c>
      <c r="G9454" s="3">
        <v>526994.86</v>
      </c>
      <c r="H9454" s="4">
        <v>127604.21</v>
      </c>
      <c r="I9454" s="25"/>
      <c r="J9454" s="26" t="str">
        <f t="shared" si="886"/>
        <v>No</v>
      </c>
      <c r="K9454" s="26" t="str">
        <f t="shared" si="887"/>
        <v>GB</v>
      </c>
      <c r="L9454" s="26" t="str">
        <f t="shared" si="888"/>
        <v>Invalid</v>
      </c>
      <c r="M9454" s="26" t="str">
        <f>IF(OR(ISBLANK(B9454),ISBLANK(C9454),ISBLANK(D9454)),"Missing",IFERROR(VLOOKUP(A9454,'RM Postcodes'!$A:$B,2,0),"Invalid"))</f>
        <v>live</v>
      </c>
      <c r="N9454" s="26" t="str">
        <f t="shared" si="889"/>
        <v>OK</v>
      </c>
      <c r="O9454" s="26" t="str">
        <f t="shared" si="884"/>
        <v>OK</v>
      </c>
    </row>
    <row r="9455" spans="1:15" x14ac:dyDescent="0.2">
      <c r="A9455" s="24" t="str">
        <f t="shared" si="885"/>
        <v>WV4 5</v>
      </c>
      <c r="B9455" s="1" t="s">
        <v>12565</v>
      </c>
      <c r="C9455" s="1" t="s">
        <v>12666</v>
      </c>
      <c r="D9455" s="1" t="s">
        <v>12625</v>
      </c>
      <c r="E9455" s="2">
        <v>38</v>
      </c>
      <c r="F9455" s="3">
        <v>1390821.0299999998</v>
      </c>
      <c r="G9455" s="3">
        <v>242961.91999999998</v>
      </c>
      <c r="H9455" s="4">
        <v>174624.72</v>
      </c>
      <c r="I9455" s="25"/>
      <c r="J9455" s="26" t="str">
        <f t="shared" si="886"/>
        <v>No</v>
      </c>
      <c r="K9455" s="26" t="str">
        <f t="shared" si="887"/>
        <v>GB</v>
      </c>
      <c r="L9455" s="26" t="str">
        <f t="shared" si="888"/>
        <v>Invalid</v>
      </c>
      <c r="M9455" s="26" t="str">
        <f>IF(OR(ISBLANK(B9455),ISBLANK(C9455),ISBLANK(D9455)),"Missing",IFERROR(VLOOKUP(A9455,'RM Postcodes'!$A:$B,2,0),"Invalid"))</f>
        <v>live</v>
      </c>
      <c r="N9455" s="26" t="str">
        <f t="shared" si="889"/>
        <v>OK</v>
      </c>
      <c r="O9455" s="26" t="str">
        <f t="shared" si="884"/>
        <v>OK</v>
      </c>
    </row>
    <row r="9456" spans="1:15" x14ac:dyDescent="0.2">
      <c r="A9456" s="24" t="str">
        <f t="shared" si="885"/>
        <v>WV4 6</v>
      </c>
      <c r="B9456" s="1" t="s">
        <v>12565</v>
      </c>
      <c r="C9456" s="1" t="s">
        <v>12666</v>
      </c>
      <c r="D9456" s="1" t="s">
        <v>12622</v>
      </c>
      <c r="E9456" s="2">
        <v>30</v>
      </c>
      <c r="F9456" s="3">
        <v>935372.31000000017</v>
      </c>
      <c r="G9456" s="3">
        <v>133333.35999999999</v>
      </c>
      <c r="H9456" s="4">
        <v>66308.87</v>
      </c>
      <c r="I9456" s="25"/>
      <c r="J9456" s="26" t="str">
        <f t="shared" si="886"/>
        <v>No</v>
      </c>
      <c r="K9456" s="26" t="str">
        <f t="shared" si="887"/>
        <v>GB</v>
      </c>
      <c r="L9456" s="26" t="str">
        <f t="shared" si="888"/>
        <v>Invalid</v>
      </c>
      <c r="M9456" s="26" t="str">
        <f>IF(OR(ISBLANK(B9456),ISBLANK(C9456),ISBLANK(D9456)),"Missing",IFERROR(VLOOKUP(A9456,'RM Postcodes'!$A:$B,2,0),"Invalid"))</f>
        <v>live</v>
      </c>
      <c r="N9456" s="26" t="str">
        <f t="shared" si="889"/>
        <v>OK</v>
      </c>
      <c r="O9456" s="26" t="str">
        <f t="shared" si="884"/>
        <v>OK</v>
      </c>
    </row>
    <row r="9457" spans="1:15" x14ac:dyDescent="0.2">
      <c r="A9457" s="24" t="str">
        <f t="shared" si="885"/>
        <v>WV5 0</v>
      </c>
      <c r="B9457" s="1" t="s">
        <v>12565</v>
      </c>
      <c r="C9457" s="1" t="s">
        <v>12667</v>
      </c>
      <c r="D9457" s="1" t="s">
        <v>12632</v>
      </c>
      <c r="E9457" s="2">
        <v>12</v>
      </c>
      <c r="F9457" s="3">
        <v>257250.00999999998</v>
      </c>
      <c r="G9457" s="3">
        <v>69795.53</v>
      </c>
      <c r="H9457" s="4">
        <v>45272.1</v>
      </c>
      <c r="I9457" s="25"/>
      <c r="J9457" s="26" t="str">
        <f t="shared" si="886"/>
        <v>No</v>
      </c>
      <c r="K9457" s="26" t="str">
        <f t="shared" si="887"/>
        <v>GB</v>
      </c>
      <c r="L9457" s="26" t="str">
        <f t="shared" si="888"/>
        <v>Invalid</v>
      </c>
      <c r="M9457" s="26" t="str">
        <f>IF(OR(ISBLANK(B9457),ISBLANK(C9457),ISBLANK(D9457)),"Missing",IFERROR(VLOOKUP(A9457,'RM Postcodes'!$A:$B,2,0),"Invalid"))</f>
        <v>live</v>
      </c>
      <c r="N9457" s="26" t="str">
        <f t="shared" si="889"/>
        <v>OK</v>
      </c>
      <c r="O9457" s="26" t="str">
        <f t="shared" si="884"/>
        <v>OK</v>
      </c>
    </row>
    <row r="9458" spans="1:15" x14ac:dyDescent="0.2">
      <c r="A9458" s="24" t="str">
        <f t="shared" si="885"/>
        <v>WV5 7</v>
      </c>
      <c r="B9458" s="1" t="s">
        <v>12565</v>
      </c>
      <c r="C9458" s="1" t="s">
        <v>12667</v>
      </c>
      <c r="D9458" s="1" t="s">
        <v>12623</v>
      </c>
      <c r="E9458" s="2">
        <v>24</v>
      </c>
      <c r="F9458" s="3">
        <v>1123944.2</v>
      </c>
      <c r="G9458" s="3">
        <v>446582.18999999994</v>
      </c>
      <c r="H9458" s="4">
        <v>117500</v>
      </c>
      <c r="I9458" s="25"/>
      <c r="J9458" s="26" t="str">
        <f t="shared" si="886"/>
        <v>No</v>
      </c>
      <c r="K9458" s="26" t="str">
        <f t="shared" si="887"/>
        <v>GB</v>
      </c>
      <c r="L9458" s="26" t="str">
        <f t="shared" si="888"/>
        <v>Invalid</v>
      </c>
      <c r="M9458" s="26" t="str">
        <f>IF(OR(ISBLANK(B9458),ISBLANK(C9458),ISBLANK(D9458)),"Missing",IFERROR(VLOOKUP(A9458,'RM Postcodes'!$A:$B,2,0),"Invalid"))</f>
        <v>live</v>
      </c>
      <c r="N9458" s="26" t="str">
        <f t="shared" si="889"/>
        <v>OK</v>
      </c>
      <c r="O9458" s="26" t="str">
        <f t="shared" si="884"/>
        <v>OK</v>
      </c>
    </row>
    <row r="9459" spans="1:15" x14ac:dyDescent="0.2">
      <c r="A9459" s="24" t="str">
        <f t="shared" si="885"/>
        <v>WV5 8</v>
      </c>
      <c r="B9459" s="1" t="s">
        <v>12565</v>
      </c>
      <c r="C9459" s="1" t="s">
        <v>12667</v>
      </c>
      <c r="D9459" s="1" t="s">
        <v>12626</v>
      </c>
      <c r="E9459" s="2">
        <v>13</v>
      </c>
      <c r="F9459" s="3">
        <v>568614.54</v>
      </c>
      <c r="G9459" s="3">
        <v>227945.64</v>
      </c>
      <c r="H9459" s="4">
        <v>65864.53</v>
      </c>
      <c r="I9459" s="25"/>
      <c r="J9459" s="26" t="str">
        <f t="shared" si="886"/>
        <v>No</v>
      </c>
      <c r="K9459" s="26" t="str">
        <f t="shared" si="887"/>
        <v>GB</v>
      </c>
      <c r="L9459" s="26" t="str">
        <f t="shared" si="888"/>
        <v>Invalid</v>
      </c>
      <c r="M9459" s="26" t="str">
        <f>IF(OR(ISBLANK(B9459),ISBLANK(C9459),ISBLANK(D9459)),"Missing",IFERROR(VLOOKUP(A9459,'RM Postcodes'!$A:$B,2,0),"Invalid"))</f>
        <v>live</v>
      </c>
      <c r="N9459" s="26" t="str">
        <f t="shared" si="889"/>
        <v>OK</v>
      </c>
      <c r="O9459" s="26" t="str">
        <f t="shared" si="884"/>
        <v>OK</v>
      </c>
    </row>
    <row r="9460" spans="1:15" x14ac:dyDescent="0.2">
      <c r="A9460" s="24" t="str">
        <f t="shared" si="885"/>
        <v>WV5 9</v>
      </c>
      <c r="B9460" s="1" t="s">
        <v>12565</v>
      </c>
      <c r="C9460" s="1" t="s">
        <v>12667</v>
      </c>
      <c r="D9460" s="1" t="s">
        <v>12627</v>
      </c>
      <c r="E9460" s="2">
        <v>10</v>
      </c>
      <c r="F9460" s="3">
        <v>262097.86</v>
      </c>
      <c r="G9460" s="3">
        <v>102953.81</v>
      </c>
      <c r="H9460" s="4">
        <v>46668.08</v>
      </c>
      <c r="I9460" s="25"/>
      <c r="J9460" s="26" t="str">
        <f t="shared" si="886"/>
        <v>No</v>
      </c>
      <c r="K9460" s="26" t="str">
        <f t="shared" si="887"/>
        <v>GB</v>
      </c>
      <c r="L9460" s="26" t="str">
        <f t="shared" si="888"/>
        <v>Invalid</v>
      </c>
      <c r="M9460" s="26" t="str">
        <f>IF(OR(ISBLANK(B9460),ISBLANK(C9460),ISBLANK(D9460)),"Missing",IFERROR(VLOOKUP(A9460,'RM Postcodes'!$A:$B,2,0),"Invalid"))</f>
        <v>live</v>
      </c>
      <c r="N9460" s="26" t="str">
        <f t="shared" si="889"/>
        <v>OK</v>
      </c>
      <c r="O9460" s="26" t="str">
        <f t="shared" si="884"/>
        <v>OK</v>
      </c>
    </row>
    <row r="9461" spans="1:15" x14ac:dyDescent="0.2">
      <c r="A9461" s="24" t="str">
        <f t="shared" si="885"/>
        <v>WV6 0</v>
      </c>
      <c r="B9461" s="1" t="s">
        <v>12565</v>
      </c>
      <c r="C9461" s="1" t="s">
        <v>12668</v>
      </c>
      <c r="D9461" s="1" t="s">
        <v>12632</v>
      </c>
      <c r="E9461" s="2">
        <v>39</v>
      </c>
      <c r="F9461" s="3">
        <v>1614842.1700000002</v>
      </c>
      <c r="G9461" s="3">
        <v>412500</v>
      </c>
      <c r="H9461" s="4">
        <v>164971.90000000002</v>
      </c>
      <c r="I9461" s="25"/>
      <c r="J9461" s="26" t="str">
        <f t="shared" si="886"/>
        <v>No</v>
      </c>
      <c r="K9461" s="26" t="str">
        <f t="shared" si="887"/>
        <v>GB</v>
      </c>
      <c r="L9461" s="26" t="str">
        <f t="shared" si="888"/>
        <v>Invalid</v>
      </c>
      <c r="M9461" s="26" t="str">
        <f>IF(OR(ISBLANK(B9461),ISBLANK(C9461),ISBLANK(D9461)),"Missing",IFERROR(VLOOKUP(A9461,'RM Postcodes'!$A:$B,2,0),"Invalid"))</f>
        <v>live</v>
      </c>
      <c r="N9461" s="26" t="str">
        <f t="shared" si="889"/>
        <v>OK</v>
      </c>
      <c r="O9461" s="26" t="str">
        <f t="shared" si="884"/>
        <v>OK</v>
      </c>
    </row>
    <row r="9462" spans="1:15" x14ac:dyDescent="0.2">
      <c r="A9462" s="24" t="str">
        <f t="shared" si="885"/>
        <v>WV6 6</v>
      </c>
      <c r="B9462" s="1" t="s">
        <v>12565</v>
      </c>
      <c r="C9462" s="1" t="s">
        <v>12668</v>
      </c>
      <c r="D9462" s="1" t="s">
        <v>12622</v>
      </c>
      <c r="E9462" s="2">
        <v>1</v>
      </c>
      <c r="F9462" s="3">
        <v>39692.730000000003</v>
      </c>
      <c r="G9462" s="3">
        <v>39692.730000000003</v>
      </c>
      <c r="H9462" s="4">
        <v>0</v>
      </c>
      <c r="I9462" s="25"/>
      <c r="J9462" s="26" t="str">
        <f t="shared" si="886"/>
        <v>No</v>
      </c>
      <c r="K9462" s="26" t="str">
        <f t="shared" si="887"/>
        <v>GB</v>
      </c>
      <c r="L9462" s="26" t="str">
        <f t="shared" si="888"/>
        <v>Invalid</v>
      </c>
      <c r="M9462" s="26" t="str">
        <f>IF(OR(ISBLANK(B9462),ISBLANK(C9462),ISBLANK(D9462)),"Missing",IFERROR(VLOOKUP(A9462,'RM Postcodes'!$A:$B,2,0),"Invalid"))</f>
        <v>live</v>
      </c>
      <c r="N9462" s="26" t="str">
        <f t="shared" si="889"/>
        <v>Redact</v>
      </c>
      <c r="O9462" s="26" t="str">
        <f t="shared" si="884"/>
        <v>Redact</v>
      </c>
    </row>
    <row r="9463" spans="1:15" x14ac:dyDescent="0.2">
      <c r="A9463" s="24" t="str">
        <f t="shared" si="885"/>
        <v>WV6 7</v>
      </c>
      <c r="B9463" s="1" t="s">
        <v>12565</v>
      </c>
      <c r="C9463" s="1" t="s">
        <v>12668</v>
      </c>
      <c r="D9463" s="1" t="s">
        <v>12623</v>
      </c>
      <c r="E9463" s="2">
        <v>37</v>
      </c>
      <c r="F9463" s="3">
        <v>936683.62000000023</v>
      </c>
      <c r="G9463" s="3">
        <v>173184.99</v>
      </c>
      <c r="H9463" s="4">
        <v>118399.26</v>
      </c>
      <c r="I9463" s="25"/>
      <c r="J9463" s="26" t="str">
        <f t="shared" si="886"/>
        <v>No</v>
      </c>
      <c r="K9463" s="26" t="str">
        <f t="shared" si="887"/>
        <v>GB</v>
      </c>
      <c r="L9463" s="26" t="str">
        <f t="shared" si="888"/>
        <v>Invalid</v>
      </c>
      <c r="M9463" s="26" t="str">
        <f>IF(OR(ISBLANK(B9463),ISBLANK(C9463),ISBLANK(D9463)),"Missing",IFERROR(VLOOKUP(A9463,'RM Postcodes'!$A:$B,2,0),"Invalid"))</f>
        <v>live</v>
      </c>
      <c r="N9463" s="26" t="str">
        <f t="shared" si="889"/>
        <v>OK</v>
      </c>
      <c r="O9463" s="26" t="str">
        <f t="shared" si="884"/>
        <v>OK</v>
      </c>
    </row>
    <row r="9464" spans="1:15" x14ac:dyDescent="0.2">
      <c r="A9464" s="24" t="str">
        <f t="shared" si="885"/>
        <v>WV6 8</v>
      </c>
      <c r="B9464" s="1" t="s">
        <v>12565</v>
      </c>
      <c r="C9464" s="1" t="s">
        <v>12668</v>
      </c>
      <c r="D9464" s="1" t="s">
        <v>12626</v>
      </c>
      <c r="E9464" s="2">
        <v>38</v>
      </c>
      <c r="F9464" s="3">
        <v>1019141.6499999998</v>
      </c>
      <c r="G9464" s="3">
        <v>134895.87</v>
      </c>
      <c r="H9464" s="4">
        <v>49365.96</v>
      </c>
      <c r="I9464" s="25"/>
      <c r="J9464" s="26" t="str">
        <f t="shared" si="886"/>
        <v>No</v>
      </c>
      <c r="K9464" s="26" t="str">
        <f t="shared" si="887"/>
        <v>GB</v>
      </c>
      <c r="L9464" s="26" t="str">
        <f t="shared" si="888"/>
        <v>Invalid</v>
      </c>
      <c r="M9464" s="26" t="str">
        <f>IF(OR(ISBLANK(B9464),ISBLANK(C9464),ISBLANK(D9464)),"Missing",IFERROR(VLOOKUP(A9464,'RM Postcodes'!$A:$B,2,0),"Invalid"))</f>
        <v>live</v>
      </c>
      <c r="N9464" s="26" t="str">
        <f t="shared" si="889"/>
        <v>OK</v>
      </c>
      <c r="O9464" s="26" t="str">
        <f t="shared" si="884"/>
        <v>OK</v>
      </c>
    </row>
    <row r="9465" spans="1:15" x14ac:dyDescent="0.2">
      <c r="A9465" s="24" t="str">
        <f t="shared" si="885"/>
        <v>WV6 9</v>
      </c>
      <c r="B9465" s="1" t="s">
        <v>12565</v>
      </c>
      <c r="C9465" s="1" t="s">
        <v>12668</v>
      </c>
      <c r="D9465" s="1" t="s">
        <v>12627</v>
      </c>
      <c r="E9465" s="2">
        <v>31</v>
      </c>
      <c r="F9465" s="3">
        <v>1031924.8399999996</v>
      </c>
      <c r="G9465" s="3">
        <v>243495.07</v>
      </c>
      <c r="H9465" s="4">
        <v>122500.06</v>
      </c>
      <c r="I9465" s="25"/>
      <c r="J9465" s="26" t="str">
        <f t="shared" si="886"/>
        <v>No</v>
      </c>
      <c r="K9465" s="26" t="str">
        <f t="shared" si="887"/>
        <v>GB</v>
      </c>
      <c r="L9465" s="26" t="str">
        <f t="shared" si="888"/>
        <v>Invalid</v>
      </c>
      <c r="M9465" s="26" t="str">
        <f>IF(OR(ISBLANK(B9465),ISBLANK(C9465),ISBLANK(D9465)),"Missing",IFERROR(VLOOKUP(A9465,'RM Postcodes'!$A:$B,2,0),"Invalid"))</f>
        <v>live</v>
      </c>
      <c r="N9465" s="26" t="str">
        <f t="shared" si="889"/>
        <v>OK</v>
      </c>
      <c r="O9465" s="26" t="str">
        <f t="shared" si="884"/>
        <v>OK</v>
      </c>
    </row>
    <row r="9466" spans="1:15" x14ac:dyDescent="0.2">
      <c r="A9466" s="24" t="str">
        <f t="shared" si="885"/>
        <v>WV7 3</v>
      </c>
      <c r="B9466" s="1" t="s">
        <v>12565</v>
      </c>
      <c r="C9466" s="1" t="s">
        <v>12669</v>
      </c>
      <c r="D9466" s="1" t="s">
        <v>12629</v>
      </c>
      <c r="E9466" s="2">
        <v>11</v>
      </c>
      <c r="F9466" s="3">
        <v>5713556.54</v>
      </c>
      <c r="G9466" s="3">
        <v>5339494.58</v>
      </c>
      <c r="H9466" s="4">
        <v>68660.14</v>
      </c>
      <c r="I9466" s="25"/>
      <c r="J9466" s="26" t="str">
        <f t="shared" si="886"/>
        <v>No</v>
      </c>
      <c r="K9466" s="26" t="str">
        <f t="shared" si="887"/>
        <v>GB</v>
      </c>
      <c r="L9466" s="26" t="str">
        <f t="shared" si="888"/>
        <v>Invalid</v>
      </c>
      <c r="M9466" s="26" t="str">
        <f>IF(OR(ISBLANK(B9466),ISBLANK(C9466),ISBLANK(D9466)),"Missing",IFERROR(VLOOKUP(A9466,'RM Postcodes'!$A:$B,2,0),"Invalid"))</f>
        <v>live</v>
      </c>
      <c r="N9466" s="26" t="str">
        <f t="shared" si="889"/>
        <v>OK</v>
      </c>
      <c r="O9466" s="26" t="str">
        <f t="shared" si="884"/>
        <v>Redact</v>
      </c>
    </row>
    <row r="9467" spans="1:15" x14ac:dyDescent="0.2">
      <c r="A9467" s="24" t="str">
        <f t="shared" si="885"/>
        <v>WV8 1</v>
      </c>
      <c r="B9467" s="1" t="s">
        <v>12565</v>
      </c>
      <c r="C9467" s="1" t="s">
        <v>12670</v>
      </c>
      <c r="D9467" s="1" t="s">
        <v>12621</v>
      </c>
      <c r="E9467" s="2">
        <v>40</v>
      </c>
      <c r="F9467" s="3">
        <v>785483.33000000007</v>
      </c>
      <c r="G9467" s="3">
        <v>70500</v>
      </c>
      <c r="H9467" s="4">
        <v>52141.06</v>
      </c>
      <c r="I9467" s="25"/>
      <c r="J9467" s="26" t="str">
        <f t="shared" si="886"/>
        <v>No</v>
      </c>
      <c r="K9467" s="26" t="str">
        <f t="shared" si="887"/>
        <v>GB</v>
      </c>
      <c r="L9467" s="26" t="str">
        <f t="shared" si="888"/>
        <v>Invalid</v>
      </c>
      <c r="M9467" s="26" t="str">
        <f>IF(OR(ISBLANK(B9467),ISBLANK(C9467),ISBLANK(D9467)),"Missing",IFERROR(VLOOKUP(A9467,'RM Postcodes'!$A:$B,2,0),"Invalid"))</f>
        <v>live</v>
      </c>
      <c r="N9467" s="26" t="str">
        <f t="shared" si="889"/>
        <v>OK</v>
      </c>
      <c r="O9467" s="26" t="str">
        <f t="shared" si="884"/>
        <v>OK</v>
      </c>
    </row>
    <row r="9468" spans="1:15" x14ac:dyDescent="0.2">
      <c r="A9468" s="24" t="str">
        <f t="shared" si="885"/>
        <v>WV8 2</v>
      </c>
      <c r="B9468" s="1" t="s">
        <v>12565</v>
      </c>
      <c r="C9468" s="1" t="s">
        <v>12670</v>
      </c>
      <c r="D9468" s="1" t="s">
        <v>12640</v>
      </c>
      <c r="E9468" s="2">
        <v>12</v>
      </c>
      <c r="F9468" s="3">
        <v>332365.75000000006</v>
      </c>
      <c r="G9468" s="3">
        <v>89283.34</v>
      </c>
      <c r="H9468" s="4">
        <v>43687.69</v>
      </c>
      <c r="I9468" s="25"/>
      <c r="J9468" s="26" t="str">
        <f t="shared" si="886"/>
        <v>No</v>
      </c>
      <c r="K9468" s="26" t="str">
        <f t="shared" si="887"/>
        <v>GB</v>
      </c>
      <c r="L9468" s="26" t="str">
        <f t="shared" si="888"/>
        <v>Invalid</v>
      </c>
      <c r="M9468" s="26" t="str">
        <f>IF(OR(ISBLANK(B9468),ISBLANK(C9468),ISBLANK(D9468)),"Missing",IFERROR(VLOOKUP(A9468,'RM Postcodes'!$A:$B,2,0),"Invalid"))</f>
        <v>live</v>
      </c>
      <c r="N9468" s="26" t="str">
        <f t="shared" si="889"/>
        <v>OK</v>
      </c>
      <c r="O9468" s="26" t="str">
        <f t="shared" si="884"/>
        <v>OK</v>
      </c>
    </row>
    <row r="9469" spans="1:15" x14ac:dyDescent="0.2">
      <c r="A9469" s="24" t="str">
        <f t="shared" si="885"/>
        <v>WV9 5</v>
      </c>
      <c r="B9469" s="1" t="s">
        <v>12565</v>
      </c>
      <c r="C9469" s="1" t="s">
        <v>12671</v>
      </c>
      <c r="D9469" s="1" t="s">
        <v>12625</v>
      </c>
      <c r="E9469" s="2">
        <v>20</v>
      </c>
      <c r="F9469" s="3">
        <v>410409.86</v>
      </c>
      <c r="G9469" s="3">
        <v>47159.78</v>
      </c>
      <c r="H9469" s="4">
        <v>43954.17</v>
      </c>
      <c r="I9469" s="25"/>
      <c r="J9469" s="26" t="str">
        <f t="shared" si="886"/>
        <v>No</v>
      </c>
      <c r="K9469" s="26" t="str">
        <f t="shared" si="887"/>
        <v>GB</v>
      </c>
      <c r="L9469" s="26" t="str">
        <f t="shared" si="888"/>
        <v>Invalid</v>
      </c>
      <c r="M9469" s="26" t="str">
        <f>IF(OR(ISBLANK(B9469),ISBLANK(C9469),ISBLANK(D9469)),"Missing",IFERROR(VLOOKUP(A9469,'RM Postcodes'!$A:$B,2,0),"Invalid"))</f>
        <v>live</v>
      </c>
      <c r="N9469" s="26" t="str">
        <f t="shared" si="889"/>
        <v>OK</v>
      </c>
      <c r="O9469" s="26" t="str">
        <f t="shared" si="884"/>
        <v>OK</v>
      </c>
    </row>
    <row r="9470" spans="1:15" x14ac:dyDescent="0.2">
      <c r="A9470" s="24" t="str">
        <f t="shared" si="885"/>
        <v>Y08 5</v>
      </c>
      <c r="B9470" s="1" t="s">
        <v>12788</v>
      </c>
      <c r="C9470" s="1" t="s">
        <v>12789</v>
      </c>
      <c r="D9470" s="1" t="s">
        <v>12625</v>
      </c>
      <c r="E9470" s="2">
        <v>1</v>
      </c>
      <c r="F9470" s="3">
        <v>23954.5</v>
      </c>
      <c r="G9470" s="3">
        <v>23954.5</v>
      </c>
      <c r="H9470" s="4">
        <v>0</v>
      </c>
      <c r="I9470" s="25"/>
      <c r="J9470" s="26" t="str">
        <f t="shared" si="886"/>
        <v>No</v>
      </c>
      <c r="K9470" s="26" t="str">
        <f t="shared" si="887"/>
        <v>GB</v>
      </c>
      <c r="L9470" s="26" t="str">
        <f t="shared" si="888"/>
        <v>Invalid</v>
      </c>
      <c r="M9470" s="26" t="str">
        <f>IF(OR(ISBLANK(B9470),ISBLANK(C9470),ISBLANK(D9470)),"Missing",IFERROR(VLOOKUP(A9470,'RM Postcodes'!$A:$B,2,0),"Invalid"))</f>
        <v>Invalid</v>
      </c>
      <c r="N9470" s="26" t="str">
        <f t="shared" si="889"/>
        <v>Redact</v>
      </c>
      <c r="O9470" s="26" t="str">
        <f t="shared" si="884"/>
        <v>Redact</v>
      </c>
    </row>
    <row r="9471" spans="1:15" x14ac:dyDescent="0.2">
      <c r="A9471" s="24" t="str">
        <f t="shared" si="885"/>
        <v>YD31 0</v>
      </c>
      <c r="B9471" s="1" t="s">
        <v>12790</v>
      </c>
      <c r="C9471" s="1" t="s">
        <v>12643</v>
      </c>
      <c r="D9471" s="1" t="s">
        <v>12632</v>
      </c>
      <c r="E9471" s="2">
        <v>1</v>
      </c>
      <c r="F9471" s="3">
        <v>6421.52</v>
      </c>
      <c r="G9471" s="3">
        <v>6421.52</v>
      </c>
      <c r="H9471" s="4">
        <v>0</v>
      </c>
      <c r="I9471" s="25"/>
      <c r="J9471" s="26" t="str">
        <f t="shared" si="886"/>
        <v>No</v>
      </c>
      <c r="K9471" s="26" t="str">
        <f t="shared" si="887"/>
        <v>GB</v>
      </c>
      <c r="L9471" s="26" t="str">
        <f t="shared" si="888"/>
        <v>Invalid</v>
      </c>
      <c r="M9471" s="26" t="str">
        <f>IF(OR(ISBLANK(B9471),ISBLANK(C9471),ISBLANK(D9471)),"Missing",IFERROR(VLOOKUP(A9471,'RM Postcodes'!$A:$B,2,0),"Invalid"))</f>
        <v>Invalid</v>
      </c>
      <c r="N9471" s="26" t="str">
        <f t="shared" si="889"/>
        <v>Redact</v>
      </c>
      <c r="O9471" s="26" t="str">
        <f t="shared" si="884"/>
        <v>Redact</v>
      </c>
    </row>
    <row r="9472" spans="1:15" x14ac:dyDescent="0.2">
      <c r="A9472" s="24" t="str">
        <f t="shared" si="885"/>
        <v>YO1 6</v>
      </c>
      <c r="B9472" s="1" t="s">
        <v>12566</v>
      </c>
      <c r="C9472" s="1" t="s">
        <v>12663</v>
      </c>
      <c r="D9472" s="1" t="s">
        <v>12622</v>
      </c>
      <c r="E9472" s="2">
        <v>16</v>
      </c>
      <c r="F9472" s="3">
        <v>480034.77999999997</v>
      </c>
      <c r="G9472" s="3">
        <v>150603.65</v>
      </c>
      <c r="H9472" s="4">
        <v>50692.37</v>
      </c>
      <c r="I9472" s="25"/>
      <c r="J9472" s="26" t="str">
        <f t="shared" si="886"/>
        <v>No</v>
      </c>
      <c r="K9472" s="26" t="str">
        <f t="shared" si="887"/>
        <v>GB</v>
      </c>
      <c r="L9472" s="26" t="str">
        <f t="shared" si="888"/>
        <v>Invalid</v>
      </c>
      <c r="M9472" s="26" t="str">
        <f>IF(OR(ISBLANK(B9472),ISBLANK(C9472),ISBLANK(D9472)),"Missing",IFERROR(VLOOKUP(A9472,'RM Postcodes'!$A:$B,2,0),"Invalid"))</f>
        <v>live</v>
      </c>
      <c r="N9472" s="26" t="str">
        <f t="shared" si="889"/>
        <v>OK</v>
      </c>
      <c r="O9472" s="26" t="str">
        <f t="shared" si="884"/>
        <v>OK</v>
      </c>
    </row>
    <row r="9473" spans="1:15" x14ac:dyDescent="0.2">
      <c r="A9473" s="24" t="str">
        <f t="shared" si="885"/>
        <v>YO1 7</v>
      </c>
      <c r="B9473" s="1" t="s">
        <v>12566</v>
      </c>
      <c r="C9473" s="1" t="s">
        <v>12663</v>
      </c>
      <c r="D9473" s="1" t="s">
        <v>12623</v>
      </c>
      <c r="E9473" s="2">
        <v>34</v>
      </c>
      <c r="F9473" s="3">
        <v>1181990.3699999996</v>
      </c>
      <c r="G9473" s="3">
        <v>144671.70000000001</v>
      </c>
      <c r="H9473" s="4">
        <v>81851.86</v>
      </c>
      <c r="I9473" s="25"/>
      <c r="J9473" s="26" t="str">
        <f t="shared" si="886"/>
        <v>No</v>
      </c>
      <c r="K9473" s="26" t="str">
        <f t="shared" si="887"/>
        <v>GB</v>
      </c>
      <c r="L9473" s="26" t="str">
        <f t="shared" si="888"/>
        <v>Invalid</v>
      </c>
      <c r="M9473" s="26" t="str">
        <f>IF(OR(ISBLANK(B9473),ISBLANK(C9473),ISBLANK(D9473)),"Missing",IFERROR(VLOOKUP(A9473,'RM Postcodes'!$A:$B,2,0),"Invalid"))</f>
        <v>live</v>
      </c>
      <c r="N9473" s="26" t="str">
        <f t="shared" si="889"/>
        <v>OK</v>
      </c>
      <c r="O9473" s="26" t="str">
        <f t="shared" si="884"/>
        <v>OK</v>
      </c>
    </row>
    <row r="9474" spans="1:15" x14ac:dyDescent="0.2">
      <c r="A9474" s="24" t="str">
        <f t="shared" si="885"/>
        <v>YO1 8</v>
      </c>
      <c r="B9474" s="1" t="s">
        <v>12566</v>
      </c>
      <c r="C9474" s="1" t="s">
        <v>12663</v>
      </c>
      <c r="D9474" s="1" t="s">
        <v>12626</v>
      </c>
      <c r="E9474" s="2">
        <v>35</v>
      </c>
      <c r="F9474" s="3">
        <v>1952169.6500000004</v>
      </c>
      <c r="G9474" s="3">
        <v>240807.53</v>
      </c>
      <c r="H9474" s="4">
        <v>240000</v>
      </c>
      <c r="I9474" s="25"/>
      <c r="J9474" s="26" t="str">
        <f t="shared" si="886"/>
        <v>No</v>
      </c>
      <c r="K9474" s="26" t="str">
        <f t="shared" si="887"/>
        <v>GB</v>
      </c>
      <c r="L9474" s="26" t="str">
        <f t="shared" si="888"/>
        <v>Invalid</v>
      </c>
      <c r="M9474" s="26" t="str">
        <f>IF(OR(ISBLANK(B9474),ISBLANK(C9474),ISBLANK(D9474)),"Missing",IFERROR(VLOOKUP(A9474,'RM Postcodes'!$A:$B,2,0),"Invalid"))</f>
        <v>live</v>
      </c>
      <c r="N9474" s="26" t="str">
        <f t="shared" si="889"/>
        <v>OK</v>
      </c>
      <c r="O9474" s="26" t="str">
        <f t="shared" si="884"/>
        <v>OK</v>
      </c>
    </row>
    <row r="9475" spans="1:15" x14ac:dyDescent="0.2">
      <c r="A9475" s="24" t="str">
        <f t="shared" si="885"/>
        <v>YO1 9</v>
      </c>
      <c r="B9475" s="1" t="s">
        <v>12566</v>
      </c>
      <c r="C9475" s="1" t="s">
        <v>12663</v>
      </c>
      <c r="D9475" s="1" t="s">
        <v>12627</v>
      </c>
      <c r="E9475" s="2">
        <v>21</v>
      </c>
      <c r="F9475" s="3">
        <v>603624.49</v>
      </c>
      <c r="G9475" s="3">
        <v>196195.16</v>
      </c>
      <c r="H9475" s="4">
        <v>47648.02</v>
      </c>
      <c r="I9475" s="25"/>
      <c r="J9475" s="26" t="str">
        <f t="shared" si="886"/>
        <v>No</v>
      </c>
      <c r="K9475" s="26" t="str">
        <f t="shared" si="887"/>
        <v>GB</v>
      </c>
      <c r="L9475" s="26" t="str">
        <f t="shared" si="888"/>
        <v>Invalid</v>
      </c>
      <c r="M9475" s="26" t="str">
        <f>IF(OR(ISBLANK(B9475),ISBLANK(C9475),ISBLANK(D9475)),"Missing",IFERROR(VLOOKUP(A9475,'RM Postcodes'!$A:$B,2,0),"Invalid"))</f>
        <v>live</v>
      </c>
      <c r="N9475" s="26" t="str">
        <f t="shared" si="889"/>
        <v>OK</v>
      </c>
      <c r="O9475" s="26" t="str">
        <f t="shared" si="884"/>
        <v>OK</v>
      </c>
    </row>
    <row r="9476" spans="1:15" x14ac:dyDescent="0.2">
      <c r="A9476" s="24" t="str">
        <f t="shared" si="885"/>
        <v>YO10 1</v>
      </c>
      <c r="B9476" s="1" t="s">
        <v>12566</v>
      </c>
      <c r="C9476" s="1" t="s">
        <v>12620</v>
      </c>
      <c r="D9476" s="1" t="s">
        <v>12621</v>
      </c>
      <c r="E9476" s="2">
        <v>1</v>
      </c>
      <c r="F9476" s="3">
        <v>12875.57</v>
      </c>
      <c r="G9476" s="3">
        <v>12875.57</v>
      </c>
      <c r="H9476" s="4">
        <v>0</v>
      </c>
      <c r="I9476" s="25"/>
      <c r="J9476" s="26" t="str">
        <f t="shared" si="886"/>
        <v>No</v>
      </c>
      <c r="K9476" s="26" t="str">
        <f t="shared" si="887"/>
        <v>GB</v>
      </c>
      <c r="L9476" s="26" t="str">
        <f t="shared" si="888"/>
        <v>Invalid</v>
      </c>
      <c r="M9476" s="26" t="str">
        <f>IF(OR(ISBLANK(B9476),ISBLANK(C9476),ISBLANK(D9476)),"Missing",IFERROR(VLOOKUP(A9476,'RM Postcodes'!$A:$B,2,0),"Invalid"))</f>
        <v>Invalid</v>
      </c>
      <c r="N9476" s="26" t="str">
        <f t="shared" si="889"/>
        <v>Redact</v>
      </c>
      <c r="O9476" s="26" t="str">
        <f t="shared" si="884"/>
        <v>Redact</v>
      </c>
    </row>
    <row r="9477" spans="1:15" x14ac:dyDescent="0.2">
      <c r="A9477" s="24" t="str">
        <f t="shared" si="885"/>
        <v>YO10 3</v>
      </c>
      <c r="B9477" s="1" t="s">
        <v>12566</v>
      </c>
      <c r="C9477" s="1" t="s">
        <v>12620</v>
      </c>
      <c r="D9477" s="1" t="s">
        <v>12629</v>
      </c>
      <c r="E9477" s="2">
        <v>26</v>
      </c>
      <c r="F9477" s="3">
        <v>911890.0299999998</v>
      </c>
      <c r="G9477" s="3">
        <v>314926.57999999996</v>
      </c>
      <c r="H9477" s="4">
        <v>58783.19</v>
      </c>
      <c r="I9477" s="25"/>
      <c r="J9477" s="26" t="str">
        <f t="shared" si="886"/>
        <v>No</v>
      </c>
      <c r="K9477" s="26" t="str">
        <f t="shared" si="887"/>
        <v>GB</v>
      </c>
      <c r="L9477" s="26" t="str">
        <f t="shared" si="888"/>
        <v>Invalid</v>
      </c>
      <c r="M9477" s="26" t="str">
        <f>IF(OR(ISBLANK(B9477),ISBLANK(C9477),ISBLANK(D9477)),"Missing",IFERROR(VLOOKUP(A9477,'RM Postcodes'!$A:$B,2,0),"Invalid"))</f>
        <v>live</v>
      </c>
      <c r="N9477" s="26" t="str">
        <f t="shared" si="889"/>
        <v>OK</v>
      </c>
      <c r="O9477" s="26" t="str">
        <f t="shared" ref="O9477:O9540" si="890">IF(COUNT(E9477)=0,"Missing",IF(E9477&lt;=2,"Redact",IF(COUNTIF(F9477:H9477,"&gt;0")&lt;&gt;3,"Error",IF((G9477+H9477)/F9477&lt;60%,"OK","Redact"))))</f>
        <v>OK</v>
      </c>
    </row>
    <row r="9478" spans="1:15" x14ac:dyDescent="0.2">
      <c r="A9478" s="24" t="str">
        <f t="shared" ref="A9478:A9541" si="891">TRIM(B9478)&amp;TRIM(C9478)&amp;" "&amp;TRIM(D9478)</f>
        <v>YO10 4</v>
      </c>
      <c r="B9478" s="1" t="s">
        <v>12566</v>
      </c>
      <c r="C9478" s="1" t="s">
        <v>12620</v>
      </c>
      <c r="D9478" s="1" t="s">
        <v>12630</v>
      </c>
      <c r="E9478" s="2">
        <v>19</v>
      </c>
      <c r="F9478" s="3">
        <v>920900.79999999981</v>
      </c>
      <c r="G9478" s="3">
        <v>281753.51</v>
      </c>
      <c r="H9478" s="4">
        <v>153372.06999999998</v>
      </c>
      <c r="I9478" s="25"/>
      <c r="J9478" s="26" t="str">
        <f t="shared" ref="J9478:J9541" si="892">IF(AND(K9478="NI",L9478="OK",M9478="LIVE",N9478="OK",O9478="OK"),"yes NI",IF(AND(K9478="GB",L9478="OK",M9478="LIVE",N9478="OK",O9478="OK"),"Yes","No"))</f>
        <v>No</v>
      </c>
      <c r="K9478" s="26" t="str">
        <f t="shared" ref="K9478:K9541" si="893">IF(ISBLANK(B9478),"Missing",IF(AND(OR(LEN(B9478)=2,LEN(B9478)=1),AND(ISERROR(VALUE(LEFT(B9478,1))),ISERROR(VALUE(RIGHT(B9478,1))))),IF(OR(B9478="GY",B9478="IM",B9478="JE"),"not GB",IF(B9478="BT","NI","GB")),"Invalid"))</f>
        <v>GB</v>
      </c>
      <c r="L9478" s="26" t="str">
        <f t="shared" si="888"/>
        <v>Invalid</v>
      </c>
      <c r="M9478" s="26" t="str">
        <f>IF(OR(ISBLANK(B9478),ISBLANK(C9478),ISBLANK(D9478)),"Missing",IFERROR(VLOOKUP(A9478,'RM Postcodes'!$A:$B,2,0),"Invalid"))</f>
        <v>live</v>
      </c>
      <c r="N9478" s="26" t="str">
        <f t="shared" si="889"/>
        <v>OK</v>
      </c>
      <c r="O9478" s="26" t="str">
        <f t="shared" si="890"/>
        <v>OK</v>
      </c>
    </row>
    <row r="9479" spans="1:15" x14ac:dyDescent="0.2">
      <c r="A9479" s="24" t="str">
        <f t="shared" si="891"/>
        <v>YO10 5</v>
      </c>
      <c r="B9479" s="1" t="s">
        <v>12566</v>
      </c>
      <c r="C9479" s="1" t="s">
        <v>12620</v>
      </c>
      <c r="D9479" s="1" t="s">
        <v>12625</v>
      </c>
      <c r="E9479" s="2">
        <v>17</v>
      </c>
      <c r="F9479" s="3">
        <v>1548909.9500000004</v>
      </c>
      <c r="G9479" s="3">
        <v>635618.32000000007</v>
      </c>
      <c r="H9479" s="4">
        <v>175078.31</v>
      </c>
      <c r="I9479" s="25"/>
      <c r="J9479" s="26" t="str">
        <f t="shared" si="892"/>
        <v>No</v>
      </c>
      <c r="K9479" s="26" t="str">
        <f t="shared" si="893"/>
        <v>GB</v>
      </c>
      <c r="L9479" s="26" t="str">
        <f t="shared" ref="L9479:L9542" si="894">IF(ISBLANK(D9479),"Missing",IF(AND(LEN(D9479)=1,ISNUMBER(VALUE(D9479))),"OK","Invalid"))</f>
        <v>Invalid</v>
      </c>
      <c r="M9479" s="26" t="str">
        <f>IF(OR(ISBLANK(B9479),ISBLANK(C9479),ISBLANK(D9479)),"Missing",IFERROR(VLOOKUP(A9479,'RM Postcodes'!$A:$B,2,0),"Invalid"))</f>
        <v>live</v>
      </c>
      <c r="N9479" s="26" t="str">
        <f t="shared" ref="N9479:N9542" si="895">IF(ISBLANK(E9479),"Missing",IF(E9479&lt;10,"Redact","OK"))</f>
        <v>OK</v>
      </c>
      <c r="O9479" s="26" t="str">
        <f t="shared" si="890"/>
        <v>OK</v>
      </c>
    </row>
    <row r="9480" spans="1:15" x14ac:dyDescent="0.2">
      <c r="A9480" s="24" t="str">
        <f t="shared" si="891"/>
        <v>YO11 1</v>
      </c>
      <c r="B9480" s="1" t="s">
        <v>12566</v>
      </c>
      <c r="C9480" s="1" t="s">
        <v>12624</v>
      </c>
      <c r="D9480" s="1" t="s">
        <v>12621</v>
      </c>
      <c r="E9480" s="2">
        <v>37</v>
      </c>
      <c r="F9480" s="3">
        <v>1637026.4200000004</v>
      </c>
      <c r="G9480" s="3">
        <v>408698.14</v>
      </c>
      <c r="H9480" s="4">
        <v>224235.09</v>
      </c>
      <c r="I9480" s="25"/>
      <c r="J9480" s="26" t="str">
        <f t="shared" si="892"/>
        <v>No</v>
      </c>
      <c r="K9480" s="26" t="str">
        <f t="shared" si="893"/>
        <v>GB</v>
      </c>
      <c r="L9480" s="26" t="str">
        <f t="shared" si="894"/>
        <v>Invalid</v>
      </c>
      <c r="M9480" s="26" t="str">
        <f>IF(OR(ISBLANK(B9480),ISBLANK(C9480),ISBLANK(D9480)),"Missing",IFERROR(VLOOKUP(A9480,'RM Postcodes'!$A:$B,2,0),"Invalid"))</f>
        <v>live</v>
      </c>
      <c r="N9480" s="26" t="str">
        <f t="shared" si="895"/>
        <v>OK</v>
      </c>
      <c r="O9480" s="26" t="str">
        <f t="shared" si="890"/>
        <v>OK</v>
      </c>
    </row>
    <row r="9481" spans="1:15" x14ac:dyDescent="0.2">
      <c r="A9481" s="24" t="str">
        <f t="shared" si="891"/>
        <v>YO11 2</v>
      </c>
      <c r="B9481" s="1" t="s">
        <v>12566</v>
      </c>
      <c r="C9481" s="1" t="s">
        <v>12624</v>
      </c>
      <c r="D9481" s="1" t="s">
        <v>12640</v>
      </c>
      <c r="E9481" s="2">
        <v>40</v>
      </c>
      <c r="F9481" s="3">
        <v>3555454.33</v>
      </c>
      <c r="G9481" s="3">
        <v>860413.8899999999</v>
      </c>
      <c r="H9481" s="4">
        <v>563754.72</v>
      </c>
      <c r="I9481" s="25"/>
      <c r="J9481" s="26" t="str">
        <f t="shared" si="892"/>
        <v>No</v>
      </c>
      <c r="K9481" s="26" t="str">
        <f t="shared" si="893"/>
        <v>GB</v>
      </c>
      <c r="L9481" s="26" t="str">
        <f t="shared" si="894"/>
        <v>Invalid</v>
      </c>
      <c r="M9481" s="26" t="str">
        <f>IF(OR(ISBLANK(B9481),ISBLANK(C9481),ISBLANK(D9481)),"Missing",IFERROR(VLOOKUP(A9481,'RM Postcodes'!$A:$B,2,0),"Invalid"))</f>
        <v>live</v>
      </c>
      <c r="N9481" s="26" t="str">
        <f t="shared" si="895"/>
        <v>OK</v>
      </c>
      <c r="O9481" s="26" t="str">
        <f t="shared" si="890"/>
        <v>OK</v>
      </c>
    </row>
    <row r="9482" spans="1:15" x14ac:dyDescent="0.2">
      <c r="A9482" s="24" t="str">
        <f t="shared" si="891"/>
        <v>YO11 3</v>
      </c>
      <c r="B9482" s="1" t="s">
        <v>12566</v>
      </c>
      <c r="C9482" s="1" t="s">
        <v>12624</v>
      </c>
      <c r="D9482" s="1" t="s">
        <v>12629</v>
      </c>
      <c r="E9482" s="2">
        <v>60</v>
      </c>
      <c r="F9482" s="3">
        <v>7521333.839999998</v>
      </c>
      <c r="G9482" s="3">
        <v>2557572.7999999998</v>
      </c>
      <c r="H9482" s="4">
        <v>620931.31000000006</v>
      </c>
      <c r="I9482" s="25"/>
      <c r="J9482" s="26" t="str">
        <f t="shared" si="892"/>
        <v>No</v>
      </c>
      <c r="K9482" s="26" t="str">
        <f t="shared" si="893"/>
        <v>GB</v>
      </c>
      <c r="L9482" s="26" t="str">
        <f t="shared" si="894"/>
        <v>Invalid</v>
      </c>
      <c r="M9482" s="26" t="str">
        <f>IF(OR(ISBLANK(B9482),ISBLANK(C9482),ISBLANK(D9482)),"Missing",IFERROR(VLOOKUP(A9482,'RM Postcodes'!$A:$B,2,0),"Invalid"))</f>
        <v>live</v>
      </c>
      <c r="N9482" s="26" t="str">
        <f t="shared" si="895"/>
        <v>OK</v>
      </c>
      <c r="O9482" s="26" t="str">
        <f t="shared" si="890"/>
        <v>OK</v>
      </c>
    </row>
    <row r="9483" spans="1:15" x14ac:dyDescent="0.2">
      <c r="A9483" s="24" t="str">
        <f t="shared" si="891"/>
        <v>YO11 9</v>
      </c>
      <c r="B9483" s="1" t="s">
        <v>12566</v>
      </c>
      <c r="C9483" s="1" t="s">
        <v>12624</v>
      </c>
      <c r="D9483" s="1" t="s">
        <v>12627</v>
      </c>
      <c r="E9483" s="2">
        <v>1</v>
      </c>
      <c r="F9483" s="3">
        <v>20012.189999999999</v>
      </c>
      <c r="G9483" s="3">
        <v>20012.189999999999</v>
      </c>
      <c r="H9483" s="4">
        <v>0</v>
      </c>
      <c r="I9483" s="25"/>
      <c r="J9483" s="26" t="str">
        <f t="shared" si="892"/>
        <v>No</v>
      </c>
      <c r="K9483" s="26" t="str">
        <f t="shared" si="893"/>
        <v>GB</v>
      </c>
      <c r="L9483" s="26" t="str">
        <f t="shared" si="894"/>
        <v>Invalid</v>
      </c>
      <c r="M9483" s="26" t="str">
        <f>IF(OR(ISBLANK(B9483),ISBLANK(C9483),ISBLANK(D9483)),"Missing",IFERROR(VLOOKUP(A9483,'RM Postcodes'!$A:$B,2,0),"Invalid"))</f>
        <v>live</v>
      </c>
      <c r="N9483" s="26" t="str">
        <f t="shared" si="895"/>
        <v>Redact</v>
      </c>
      <c r="O9483" s="26" t="str">
        <f t="shared" si="890"/>
        <v>Redact</v>
      </c>
    </row>
    <row r="9484" spans="1:15" x14ac:dyDescent="0.2">
      <c r="A9484" s="24" t="str">
        <f t="shared" si="891"/>
        <v>YO12 4</v>
      </c>
      <c r="B9484" s="1" t="s">
        <v>12566</v>
      </c>
      <c r="C9484" s="1" t="s">
        <v>12628</v>
      </c>
      <c r="D9484" s="1" t="s">
        <v>12630</v>
      </c>
      <c r="E9484" s="2">
        <v>43</v>
      </c>
      <c r="F9484" s="3">
        <v>5249768.3199999994</v>
      </c>
      <c r="G9484" s="3">
        <v>3857451.15</v>
      </c>
      <c r="H9484" s="4">
        <v>170274.23</v>
      </c>
      <c r="I9484" s="25"/>
      <c r="J9484" s="26" t="str">
        <f t="shared" si="892"/>
        <v>No</v>
      </c>
      <c r="K9484" s="26" t="str">
        <f t="shared" si="893"/>
        <v>GB</v>
      </c>
      <c r="L9484" s="26" t="str">
        <f t="shared" si="894"/>
        <v>Invalid</v>
      </c>
      <c r="M9484" s="26" t="str">
        <f>IF(OR(ISBLANK(B9484),ISBLANK(C9484),ISBLANK(D9484)),"Missing",IFERROR(VLOOKUP(A9484,'RM Postcodes'!$A:$B,2,0),"Invalid"))</f>
        <v>live</v>
      </c>
      <c r="N9484" s="26" t="str">
        <f t="shared" si="895"/>
        <v>OK</v>
      </c>
      <c r="O9484" s="26" t="str">
        <f t="shared" si="890"/>
        <v>Redact</v>
      </c>
    </row>
    <row r="9485" spans="1:15" x14ac:dyDescent="0.2">
      <c r="A9485" s="24" t="str">
        <f t="shared" si="891"/>
        <v>YO12 5</v>
      </c>
      <c r="B9485" s="1" t="s">
        <v>12566</v>
      </c>
      <c r="C9485" s="1" t="s">
        <v>12628</v>
      </c>
      <c r="D9485" s="1" t="s">
        <v>12625</v>
      </c>
      <c r="E9485" s="2">
        <v>32</v>
      </c>
      <c r="F9485" s="3">
        <v>978853.32</v>
      </c>
      <c r="G9485" s="3">
        <v>303467.02</v>
      </c>
      <c r="H9485" s="4">
        <v>150399.93</v>
      </c>
      <c r="I9485" s="25"/>
      <c r="J9485" s="26" t="str">
        <f t="shared" si="892"/>
        <v>No</v>
      </c>
      <c r="K9485" s="26" t="str">
        <f t="shared" si="893"/>
        <v>GB</v>
      </c>
      <c r="L9485" s="26" t="str">
        <f t="shared" si="894"/>
        <v>Invalid</v>
      </c>
      <c r="M9485" s="26" t="str">
        <f>IF(OR(ISBLANK(B9485),ISBLANK(C9485),ISBLANK(D9485)),"Missing",IFERROR(VLOOKUP(A9485,'RM Postcodes'!$A:$B,2,0),"Invalid"))</f>
        <v>live</v>
      </c>
      <c r="N9485" s="26" t="str">
        <f t="shared" si="895"/>
        <v>OK</v>
      </c>
      <c r="O9485" s="26" t="str">
        <f t="shared" si="890"/>
        <v>OK</v>
      </c>
    </row>
    <row r="9486" spans="1:15" x14ac:dyDescent="0.2">
      <c r="A9486" s="24" t="str">
        <f t="shared" si="891"/>
        <v>YO12 6</v>
      </c>
      <c r="B9486" s="1" t="s">
        <v>12566</v>
      </c>
      <c r="C9486" s="1" t="s">
        <v>12628</v>
      </c>
      <c r="D9486" s="1" t="s">
        <v>12622</v>
      </c>
      <c r="E9486" s="2">
        <v>42</v>
      </c>
      <c r="F9486" s="3">
        <v>4127888.7199999988</v>
      </c>
      <c r="G9486" s="3">
        <v>2038942.91</v>
      </c>
      <c r="H9486" s="4">
        <v>591071.51</v>
      </c>
      <c r="I9486" s="25"/>
      <c r="J9486" s="26" t="str">
        <f t="shared" si="892"/>
        <v>No</v>
      </c>
      <c r="K9486" s="26" t="str">
        <f t="shared" si="893"/>
        <v>GB</v>
      </c>
      <c r="L9486" s="26" t="str">
        <f t="shared" si="894"/>
        <v>Invalid</v>
      </c>
      <c r="M9486" s="26" t="str">
        <f>IF(OR(ISBLANK(B9486),ISBLANK(C9486),ISBLANK(D9486)),"Missing",IFERROR(VLOOKUP(A9486,'RM Postcodes'!$A:$B,2,0),"Invalid"))</f>
        <v>live</v>
      </c>
      <c r="N9486" s="26" t="str">
        <f t="shared" si="895"/>
        <v>OK</v>
      </c>
      <c r="O9486" s="26" t="str">
        <f t="shared" si="890"/>
        <v>Redact</v>
      </c>
    </row>
    <row r="9487" spans="1:15" x14ac:dyDescent="0.2">
      <c r="A9487" s="24" t="str">
        <f t="shared" si="891"/>
        <v>YO12 7</v>
      </c>
      <c r="B9487" s="1" t="s">
        <v>12566</v>
      </c>
      <c r="C9487" s="1" t="s">
        <v>12628</v>
      </c>
      <c r="D9487" s="1" t="s">
        <v>12623</v>
      </c>
      <c r="E9487" s="2">
        <v>38</v>
      </c>
      <c r="F9487" s="3">
        <v>1106646.6600000004</v>
      </c>
      <c r="G9487" s="3">
        <v>181225.21</v>
      </c>
      <c r="H9487" s="4">
        <v>137917.41</v>
      </c>
      <c r="I9487" s="25"/>
      <c r="J9487" s="26" t="str">
        <f t="shared" si="892"/>
        <v>No</v>
      </c>
      <c r="K9487" s="26" t="str">
        <f t="shared" si="893"/>
        <v>GB</v>
      </c>
      <c r="L9487" s="26" t="str">
        <f t="shared" si="894"/>
        <v>Invalid</v>
      </c>
      <c r="M9487" s="26" t="str">
        <f>IF(OR(ISBLANK(B9487),ISBLANK(C9487),ISBLANK(D9487)),"Missing",IFERROR(VLOOKUP(A9487,'RM Postcodes'!$A:$B,2,0),"Invalid"))</f>
        <v>live</v>
      </c>
      <c r="N9487" s="26" t="str">
        <f t="shared" si="895"/>
        <v>OK</v>
      </c>
      <c r="O9487" s="26" t="str">
        <f t="shared" si="890"/>
        <v>OK</v>
      </c>
    </row>
    <row r="9488" spans="1:15" x14ac:dyDescent="0.2">
      <c r="A9488" s="24" t="str">
        <f t="shared" si="891"/>
        <v>YO13 0</v>
      </c>
      <c r="B9488" s="1" t="s">
        <v>12566</v>
      </c>
      <c r="C9488" s="1" t="s">
        <v>12631</v>
      </c>
      <c r="D9488" s="1" t="s">
        <v>12632</v>
      </c>
      <c r="E9488" s="2">
        <v>33</v>
      </c>
      <c r="F9488" s="3">
        <v>3572728.9000000008</v>
      </c>
      <c r="G9488" s="3">
        <v>1511492.31</v>
      </c>
      <c r="H9488" s="4">
        <v>684938.68</v>
      </c>
      <c r="I9488" s="25"/>
      <c r="J9488" s="26" t="str">
        <f t="shared" si="892"/>
        <v>No</v>
      </c>
      <c r="K9488" s="26" t="str">
        <f t="shared" si="893"/>
        <v>GB</v>
      </c>
      <c r="L9488" s="26" t="str">
        <f t="shared" si="894"/>
        <v>Invalid</v>
      </c>
      <c r="M9488" s="26" t="str">
        <f>IF(OR(ISBLANK(B9488),ISBLANK(C9488),ISBLANK(D9488)),"Missing",IFERROR(VLOOKUP(A9488,'RM Postcodes'!$A:$B,2,0),"Invalid"))</f>
        <v>live</v>
      </c>
      <c r="N9488" s="26" t="str">
        <f t="shared" si="895"/>
        <v>OK</v>
      </c>
      <c r="O9488" s="26" t="str">
        <f t="shared" si="890"/>
        <v>Redact</v>
      </c>
    </row>
    <row r="9489" spans="1:15" x14ac:dyDescent="0.2">
      <c r="A9489" s="24" t="str">
        <f t="shared" si="891"/>
        <v>YO13 9</v>
      </c>
      <c r="B9489" s="1" t="s">
        <v>12566</v>
      </c>
      <c r="C9489" s="1" t="s">
        <v>12631</v>
      </c>
      <c r="D9489" s="1" t="s">
        <v>12627</v>
      </c>
      <c r="E9489" s="2">
        <v>32</v>
      </c>
      <c r="F9489" s="3">
        <v>4443875.03</v>
      </c>
      <c r="G9489" s="3">
        <v>1399077.92</v>
      </c>
      <c r="H9489" s="4">
        <v>917670.16</v>
      </c>
      <c r="I9489" s="25"/>
      <c r="J9489" s="26" t="str">
        <f t="shared" si="892"/>
        <v>No</v>
      </c>
      <c r="K9489" s="26" t="str">
        <f t="shared" si="893"/>
        <v>GB</v>
      </c>
      <c r="L9489" s="26" t="str">
        <f t="shared" si="894"/>
        <v>Invalid</v>
      </c>
      <c r="M9489" s="26" t="str">
        <f>IF(OR(ISBLANK(B9489),ISBLANK(C9489),ISBLANK(D9489)),"Missing",IFERROR(VLOOKUP(A9489,'RM Postcodes'!$A:$B,2,0),"Invalid"))</f>
        <v>live</v>
      </c>
      <c r="N9489" s="26" t="str">
        <f t="shared" si="895"/>
        <v>OK</v>
      </c>
      <c r="O9489" s="26" t="str">
        <f t="shared" si="890"/>
        <v>OK</v>
      </c>
    </row>
    <row r="9490" spans="1:15" x14ac:dyDescent="0.2">
      <c r="A9490" s="24" t="str">
        <f t="shared" si="891"/>
        <v>YO14 0</v>
      </c>
      <c r="B9490" s="1" t="s">
        <v>12566</v>
      </c>
      <c r="C9490" s="1" t="s">
        <v>12633</v>
      </c>
      <c r="D9490" s="1" t="s">
        <v>12632</v>
      </c>
      <c r="E9490" s="2">
        <v>25</v>
      </c>
      <c r="F9490" s="3">
        <v>720239.22999999975</v>
      </c>
      <c r="G9490" s="3">
        <v>109252.25</v>
      </c>
      <c r="H9490" s="4">
        <v>73260.25</v>
      </c>
      <c r="I9490" s="25"/>
      <c r="J9490" s="26" t="str">
        <f t="shared" si="892"/>
        <v>No</v>
      </c>
      <c r="K9490" s="26" t="str">
        <f t="shared" si="893"/>
        <v>GB</v>
      </c>
      <c r="L9490" s="26" t="str">
        <f t="shared" si="894"/>
        <v>Invalid</v>
      </c>
      <c r="M9490" s="26" t="str">
        <f>IF(OR(ISBLANK(B9490),ISBLANK(C9490),ISBLANK(D9490)),"Missing",IFERROR(VLOOKUP(A9490,'RM Postcodes'!$A:$B,2,0),"Invalid"))</f>
        <v>live</v>
      </c>
      <c r="N9490" s="26" t="str">
        <f t="shared" si="895"/>
        <v>OK</v>
      </c>
      <c r="O9490" s="26" t="str">
        <f t="shared" si="890"/>
        <v>OK</v>
      </c>
    </row>
    <row r="9491" spans="1:15" x14ac:dyDescent="0.2">
      <c r="A9491" s="24" t="str">
        <f t="shared" si="891"/>
        <v>YO14 9</v>
      </c>
      <c r="B9491" s="1" t="s">
        <v>12566</v>
      </c>
      <c r="C9491" s="1" t="s">
        <v>12633</v>
      </c>
      <c r="D9491" s="1" t="s">
        <v>12627</v>
      </c>
      <c r="E9491" s="2">
        <v>23</v>
      </c>
      <c r="F9491" s="3">
        <v>1201083.3100000003</v>
      </c>
      <c r="G9491" s="3">
        <v>599635.17999999993</v>
      </c>
      <c r="H9491" s="4">
        <v>131157.35999999999</v>
      </c>
      <c r="I9491" s="25"/>
      <c r="J9491" s="26" t="str">
        <f t="shared" si="892"/>
        <v>No</v>
      </c>
      <c r="K9491" s="26" t="str">
        <f t="shared" si="893"/>
        <v>GB</v>
      </c>
      <c r="L9491" s="26" t="str">
        <f t="shared" si="894"/>
        <v>Invalid</v>
      </c>
      <c r="M9491" s="26" t="str">
        <f>IF(OR(ISBLANK(B9491),ISBLANK(C9491),ISBLANK(D9491)),"Missing",IFERROR(VLOOKUP(A9491,'RM Postcodes'!$A:$B,2,0),"Invalid"))</f>
        <v>live</v>
      </c>
      <c r="N9491" s="26" t="str">
        <f t="shared" si="895"/>
        <v>OK</v>
      </c>
      <c r="O9491" s="26" t="str">
        <f t="shared" si="890"/>
        <v>Redact</v>
      </c>
    </row>
    <row r="9492" spans="1:15" x14ac:dyDescent="0.2">
      <c r="A9492" s="24" t="str">
        <f t="shared" si="891"/>
        <v>YO15 1</v>
      </c>
      <c r="B9492" s="1" t="s">
        <v>12566</v>
      </c>
      <c r="C9492" s="1" t="s">
        <v>12634</v>
      </c>
      <c r="D9492" s="1" t="s">
        <v>12621</v>
      </c>
      <c r="E9492" s="2">
        <v>20</v>
      </c>
      <c r="F9492" s="3">
        <v>462461.10999999993</v>
      </c>
      <c r="G9492" s="3">
        <v>135035.03999999998</v>
      </c>
      <c r="H9492" s="4">
        <v>88219.55</v>
      </c>
      <c r="I9492" s="25"/>
      <c r="J9492" s="26" t="str">
        <f t="shared" si="892"/>
        <v>No</v>
      </c>
      <c r="K9492" s="26" t="str">
        <f t="shared" si="893"/>
        <v>GB</v>
      </c>
      <c r="L9492" s="26" t="str">
        <f t="shared" si="894"/>
        <v>Invalid</v>
      </c>
      <c r="M9492" s="26" t="str">
        <f>IF(OR(ISBLANK(B9492),ISBLANK(C9492),ISBLANK(D9492)),"Missing",IFERROR(VLOOKUP(A9492,'RM Postcodes'!$A:$B,2,0),"Invalid"))</f>
        <v>live</v>
      </c>
      <c r="N9492" s="26" t="str">
        <f t="shared" si="895"/>
        <v>OK</v>
      </c>
      <c r="O9492" s="26" t="str">
        <f t="shared" si="890"/>
        <v>OK</v>
      </c>
    </row>
    <row r="9493" spans="1:15" x14ac:dyDescent="0.2">
      <c r="A9493" s="24" t="str">
        <f t="shared" si="891"/>
        <v>YO15 2</v>
      </c>
      <c r="B9493" s="1" t="s">
        <v>12566</v>
      </c>
      <c r="C9493" s="1" t="s">
        <v>12634</v>
      </c>
      <c r="D9493" s="1" t="s">
        <v>12640</v>
      </c>
      <c r="E9493" s="2">
        <v>41</v>
      </c>
      <c r="F9493" s="3">
        <v>1218570.8199999998</v>
      </c>
      <c r="G9493" s="3">
        <v>115193.1</v>
      </c>
      <c r="H9493" s="4">
        <v>99116.57</v>
      </c>
      <c r="I9493" s="25"/>
      <c r="J9493" s="26" t="str">
        <f t="shared" si="892"/>
        <v>No</v>
      </c>
      <c r="K9493" s="26" t="str">
        <f t="shared" si="893"/>
        <v>GB</v>
      </c>
      <c r="L9493" s="26" t="str">
        <f t="shared" si="894"/>
        <v>Invalid</v>
      </c>
      <c r="M9493" s="26" t="str">
        <f>IF(OR(ISBLANK(B9493),ISBLANK(C9493),ISBLANK(D9493)),"Missing",IFERROR(VLOOKUP(A9493,'RM Postcodes'!$A:$B,2,0),"Invalid"))</f>
        <v>live</v>
      </c>
      <c r="N9493" s="26" t="str">
        <f t="shared" si="895"/>
        <v>OK</v>
      </c>
      <c r="O9493" s="26" t="str">
        <f t="shared" si="890"/>
        <v>OK</v>
      </c>
    </row>
    <row r="9494" spans="1:15" x14ac:dyDescent="0.2">
      <c r="A9494" s="24" t="str">
        <f t="shared" si="891"/>
        <v>YO15 3</v>
      </c>
      <c r="B9494" s="1" t="s">
        <v>12566</v>
      </c>
      <c r="C9494" s="1" t="s">
        <v>12634</v>
      </c>
      <c r="D9494" s="1" t="s">
        <v>12629</v>
      </c>
      <c r="E9494" s="2">
        <v>36</v>
      </c>
      <c r="F9494" s="3">
        <v>1977486.98</v>
      </c>
      <c r="G9494" s="3">
        <v>533208.46</v>
      </c>
      <c r="H9494" s="4">
        <v>212836.25</v>
      </c>
      <c r="I9494" s="25"/>
      <c r="J9494" s="26" t="str">
        <f t="shared" si="892"/>
        <v>No</v>
      </c>
      <c r="K9494" s="26" t="str">
        <f t="shared" si="893"/>
        <v>GB</v>
      </c>
      <c r="L9494" s="26" t="str">
        <f t="shared" si="894"/>
        <v>Invalid</v>
      </c>
      <c r="M9494" s="26" t="str">
        <f>IF(OR(ISBLANK(B9494),ISBLANK(C9494),ISBLANK(D9494)),"Missing",IFERROR(VLOOKUP(A9494,'RM Postcodes'!$A:$B,2,0),"Invalid"))</f>
        <v>live</v>
      </c>
      <c r="N9494" s="26" t="str">
        <f t="shared" si="895"/>
        <v>OK</v>
      </c>
      <c r="O9494" s="26" t="str">
        <f t="shared" si="890"/>
        <v>OK</v>
      </c>
    </row>
    <row r="9495" spans="1:15" x14ac:dyDescent="0.2">
      <c r="A9495" s="24" t="str">
        <f t="shared" si="891"/>
        <v>YO16 2</v>
      </c>
      <c r="B9495" s="1" t="s">
        <v>12566</v>
      </c>
      <c r="C9495" s="1" t="s">
        <v>12635</v>
      </c>
      <c r="D9495" s="1" t="s">
        <v>12640</v>
      </c>
      <c r="E9495" s="2">
        <v>1</v>
      </c>
      <c r="F9495" s="3">
        <v>38.33</v>
      </c>
      <c r="G9495" s="3">
        <v>38.33</v>
      </c>
      <c r="H9495" s="4">
        <v>0</v>
      </c>
      <c r="I9495" s="25"/>
      <c r="J9495" s="26" t="str">
        <f t="shared" si="892"/>
        <v>No</v>
      </c>
      <c r="K9495" s="26" t="str">
        <f t="shared" si="893"/>
        <v>GB</v>
      </c>
      <c r="L9495" s="26" t="str">
        <f t="shared" si="894"/>
        <v>Invalid</v>
      </c>
      <c r="M9495" s="26" t="str">
        <f>IF(OR(ISBLANK(B9495),ISBLANK(C9495),ISBLANK(D9495)),"Missing",IFERROR(VLOOKUP(A9495,'RM Postcodes'!$A:$B,2,0),"Invalid"))</f>
        <v>Invalid</v>
      </c>
      <c r="N9495" s="26" t="str">
        <f t="shared" si="895"/>
        <v>Redact</v>
      </c>
      <c r="O9495" s="26" t="str">
        <f t="shared" si="890"/>
        <v>Redact</v>
      </c>
    </row>
    <row r="9496" spans="1:15" x14ac:dyDescent="0.2">
      <c r="A9496" s="24" t="str">
        <f t="shared" si="891"/>
        <v>YO16 3</v>
      </c>
      <c r="B9496" s="1" t="s">
        <v>12566</v>
      </c>
      <c r="C9496" s="1" t="s">
        <v>12635</v>
      </c>
      <c r="D9496" s="1" t="s">
        <v>12629</v>
      </c>
      <c r="E9496" s="2">
        <v>1</v>
      </c>
      <c r="F9496" s="3">
        <v>40493.78</v>
      </c>
      <c r="G9496" s="3">
        <v>40493.78</v>
      </c>
      <c r="H9496" s="4">
        <v>0</v>
      </c>
      <c r="I9496" s="25"/>
      <c r="J9496" s="26" t="str">
        <f t="shared" si="892"/>
        <v>No</v>
      </c>
      <c r="K9496" s="26" t="str">
        <f t="shared" si="893"/>
        <v>GB</v>
      </c>
      <c r="L9496" s="26" t="str">
        <f t="shared" si="894"/>
        <v>Invalid</v>
      </c>
      <c r="M9496" s="26" t="str">
        <f>IF(OR(ISBLANK(B9496),ISBLANK(C9496),ISBLANK(D9496)),"Missing",IFERROR(VLOOKUP(A9496,'RM Postcodes'!$A:$B,2,0),"Invalid"))</f>
        <v>Invalid</v>
      </c>
      <c r="N9496" s="26" t="str">
        <f t="shared" si="895"/>
        <v>Redact</v>
      </c>
      <c r="O9496" s="26" t="str">
        <f t="shared" si="890"/>
        <v>Redact</v>
      </c>
    </row>
    <row r="9497" spans="1:15" x14ac:dyDescent="0.2">
      <c r="A9497" s="24" t="str">
        <f t="shared" si="891"/>
        <v>YO16 4</v>
      </c>
      <c r="B9497" s="1" t="s">
        <v>12566</v>
      </c>
      <c r="C9497" s="1" t="s">
        <v>12635</v>
      </c>
      <c r="D9497" s="1" t="s">
        <v>12630</v>
      </c>
      <c r="E9497" s="2">
        <v>35</v>
      </c>
      <c r="F9497" s="3">
        <v>7736709.0300000031</v>
      </c>
      <c r="G9497" s="3">
        <v>3307375.01</v>
      </c>
      <c r="H9497" s="4">
        <v>908210.2</v>
      </c>
      <c r="I9497" s="25"/>
      <c r="J9497" s="26" t="str">
        <f t="shared" si="892"/>
        <v>No</v>
      </c>
      <c r="K9497" s="26" t="str">
        <f t="shared" si="893"/>
        <v>GB</v>
      </c>
      <c r="L9497" s="26" t="str">
        <f t="shared" si="894"/>
        <v>Invalid</v>
      </c>
      <c r="M9497" s="26" t="str">
        <f>IF(OR(ISBLANK(B9497),ISBLANK(C9497),ISBLANK(D9497)),"Missing",IFERROR(VLOOKUP(A9497,'RM Postcodes'!$A:$B,2,0),"Invalid"))</f>
        <v>live</v>
      </c>
      <c r="N9497" s="26" t="str">
        <f t="shared" si="895"/>
        <v>OK</v>
      </c>
      <c r="O9497" s="26" t="str">
        <f t="shared" si="890"/>
        <v>OK</v>
      </c>
    </row>
    <row r="9498" spans="1:15" x14ac:dyDescent="0.2">
      <c r="A9498" s="24" t="str">
        <f t="shared" si="891"/>
        <v>YO16 6</v>
      </c>
      <c r="B9498" s="1" t="s">
        <v>12566</v>
      </c>
      <c r="C9498" s="1" t="s">
        <v>12635</v>
      </c>
      <c r="D9498" s="1" t="s">
        <v>12622</v>
      </c>
      <c r="E9498" s="2">
        <v>31</v>
      </c>
      <c r="F9498" s="3">
        <v>2850558.4099999997</v>
      </c>
      <c r="G9498" s="3">
        <v>2270845.39</v>
      </c>
      <c r="H9498" s="4">
        <v>72682.37</v>
      </c>
      <c r="I9498" s="25"/>
      <c r="J9498" s="26" t="str">
        <f t="shared" si="892"/>
        <v>No</v>
      </c>
      <c r="K9498" s="26" t="str">
        <f t="shared" si="893"/>
        <v>GB</v>
      </c>
      <c r="L9498" s="26" t="str">
        <f t="shared" si="894"/>
        <v>Invalid</v>
      </c>
      <c r="M9498" s="26" t="str">
        <f>IF(OR(ISBLANK(B9498),ISBLANK(C9498),ISBLANK(D9498)),"Missing",IFERROR(VLOOKUP(A9498,'RM Postcodes'!$A:$B,2,0),"Invalid"))</f>
        <v>live</v>
      </c>
      <c r="N9498" s="26" t="str">
        <f t="shared" si="895"/>
        <v>OK</v>
      </c>
      <c r="O9498" s="26" t="str">
        <f t="shared" si="890"/>
        <v>Redact</v>
      </c>
    </row>
    <row r="9499" spans="1:15" x14ac:dyDescent="0.2">
      <c r="A9499" s="24" t="str">
        <f t="shared" si="891"/>
        <v>YO16 7</v>
      </c>
      <c r="B9499" s="1" t="s">
        <v>12566</v>
      </c>
      <c r="C9499" s="1" t="s">
        <v>12635</v>
      </c>
      <c r="D9499" s="1" t="s">
        <v>12623</v>
      </c>
      <c r="E9499" s="2">
        <v>28</v>
      </c>
      <c r="F9499" s="3">
        <v>391719.77</v>
      </c>
      <c r="G9499" s="3">
        <v>75521.17</v>
      </c>
      <c r="H9499" s="4">
        <v>44560.85</v>
      </c>
      <c r="I9499" s="25"/>
      <c r="J9499" s="26" t="str">
        <f t="shared" si="892"/>
        <v>No</v>
      </c>
      <c r="K9499" s="26" t="str">
        <f t="shared" si="893"/>
        <v>GB</v>
      </c>
      <c r="L9499" s="26" t="str">
        <f t="shared" si="894"/>
        <v>Invalid</v>
      </c>
      <c r="M9499" s="26" t="str">
        <f>IF(OR(ISBLANK(B9499),ISBLANK(C9499),ISBLANK(D9499)),"Missing",IFERROR(VLOOKUP(A9499,'RM Postcodes'!$A:$B,2,0),"Invalid"))</f>
        <v>live</v>
      </c>
      <c r="N9499" s="26" t="str">
        <f t="shared" si="895"/>
        <v>OK</v>
      </c>
      <c r="O9499" s="26" t="str">
        <f t="shared" si="890"/>
        <v>OK</v>
      </c>
    </row>
    <row r="9500" spans="1:15" x14ac:dyDescent="0.2">
      <c r="A9500" s="24" t="str">
        <f t="shared" si="891"/>
        <v>YO17 6</v>
      </c>
      <c r="B9500" s="1" t="s">
        <v>12566</v>
      </c>
      <c r="C9500" s="1" t="s">
        <v>12672</v>
      </c>
      <c r="D9500" s="1" t="s">
        <v>12622</v>
      </c>
      <c r="E9500" s="2">
        <v>58</v>
      </c>
      <c r="F9500" s="3">
        <v>9170403.2799999993</v>
      </c>
      <c r="G9500" s="3">
        <v>4046792.3600000003</v>
      </c>
      <c r="H9500" s="4">
        <v>1639495.81</v>
      </c>
      <c r="I9500" s="25"/>
      <c r="J9500" s="26" t="str">
        <f t="shared" si="892"/>
        <v>No</v>
      </c>
      <c r="K9500" s="26" t="str">
        <f t="shared" si="893"/>
        <v>GB</v>
      </c>
      <c r="L9500" s="26" t="str">
        <f t="shared" si="894"/>
        <v>Invalid</v>
      </c>
      <c r="M9500" s="26" t="str">
        <f>IF(OR(ISBLANK(B9500),ISBLANK(C9500),ISBLANK(D9500)),"Missing",IFERROR(VLOOKUP(A9500,'RM Postcodes'!$A:$B,2,0),"Invalid"))</f>
        <v>live</v>
      </c>
      <c r="N9500" s="26" t="str">
        <f t="shared" si="895"/>
        <v>OK</v>
      </c>
      <c r="O9500" s="26" t="str">
        <f t="shared" si="890"/>
        <v>Redact</v>
      </c>
    </row>
    <row r="9501" spans="1:15" x14ac:dyDescent="0.2">
      <c r="A9501" s="24" t="str">
        <f t="shared" si="891"/>
        <v>YO17 7</v>
      </c>
      <c r="B9501" s="1" t="s">
        <v>12566</v>
      </c>
      <c r="C9501" s="1" t="s">
        <v>12672</v>
      </c>
      <c r="D9501" s="1" t="s">
        <v>12623</v>
      </c>
      <c r="E9501" s="2">
        <v>38</v>
      </c>
      <c r="F9501" s="3">
        <v>2366150.96</v>
      </c>
      <c r="G9501" s="3">
        <v>1023220.7399999999</v>
      </c>
      <c r="H9501" s="4">
        <v>188158.96</v>
      </c>
      <c r="I9501" s="25"/>
      <c r="J9501" s="26" t="str">
        <f t="shared" si="892"/>
        <v>No</v>
      </c>
      <c r="K9501" s="26" t="str">
        <f t="shared" si="893"/>
        <v>GB</v>
      </c>
      <c r="L9501" s="26" t="str">
        <f t="shared" si="894"/>
        <v>Invalid</v>
      </c>
      <c r="M9501" s="26" t="str">
        <f>IF(OR(ISBLANK(B9501),ISBLANK(C9501),ISBLANK(D9501)),"Missing",IFERROR(VLOOKUP(A9501,'RM Postcodes'!$A:$B,2,0),"Invalid"))</f>
        <v>live</v>
      </c>
      <c r="N9501" s="26" t="str">
        <f t="shared" si="895"/>
        <v>OK</v>
      </c>
      <c r="O9501" s="26" t="str">
        <f t="shared" si="890"/>
        <v>OK</v>
      </c>
    </row>
    <row r="9502" spans="1:15" x14ac:dyDescent="0.2">
      <c r="A9502" s="24" t="str">
        <f t="shared" si="891"/>
        <v>YO17 8</v>
      </c>
      <c r="B9502" s="1" t="s">
        <v>12566</v>
      </c>
      <c r="C9502" s="1" t="s">
        <v>12672</v>
      </c>
      <c r="D9502" s="1" t="s">
        <v>12626</v>
      </c>
      <c r="E9502" s="2">
        <v>49</v>
      </c>
      <c r="F9502" s="3">
        <v>11208733.619999997</v>
      </c>
      <c r="G9502" s="3">
        <v>2481972.9699999997</v>
      </c>
      <c r="H9502" s="4">
        <v>1571893.02</v>
      </c>
      <c r="I9502" s="25"/>
      <c r="J9502" s="26" t="str">
        <f t="shared" si="892"/>
        <v>No</v>
      </c>
      <c r="K9502" s="26" t="str">
        <f t="shared" si="893"/>
        <v>GB</v>
      </c>
      <c r="L9502" s="26" t="str">
        <f t="shared" si="894"/>
        <v>Invalid</v>
      </c>
      <c r="M9502" s="26" t="str">
        <f>IF(OR(ISBLANK(B9502),ISBLANK(C9502),ISBLANK(D9502)),"Missing",IFERROR(VLOOKUP(A9502,'RM Postcodes'!$A:$B,2,0),"Invalid"))</f>
        <v>live</v>
      </c>
      <c r="N9502" s="26" t="str">
        <f t="shared" si="895"/>
        <v>OK</v>
      </c>
      <c r="O9502" s="26" t="str">
        <f t="shared" si="890"/>
        <v>OK</v>
      </c>
    </row>
    <row r="9503" spans="1:15" x14ac:dyDescent="0.2">
      <c r="A9503" s="24" t="str">
        <f t="shared" si="891"/>
        <v>YO17 9</v>
      </c>
      <c r="B9503" s="1" t="s">
        <v>12566</v>
      </c>
      <c r="C9503" s="1" t="s">
        <v>12672</v>
      </c>
      <c r="D9503" s="1" t="s">
        <v>12627</v>
      </c>
      <c r="E9503" s="2">
        <v>51</v>
      </c>
      <c r="F9503" s="3">
        <v>3605463.2400000007</v>
      </c>
      <c r="G9503" s="3">
        <v>1029977.95</v>
      </c>
      <c r="H9503" s="4">
        <v>543989.87</v>
      </c>
      <c r="I9503" s="25"/>
      <c r="J9503" s="26" t="str">
        <f t="shared" si="892"/>
        <v>No</v>
      </c>
      <c r="K9503" s="26" t="str">
        <f t="shared" si="893"/>
        <v>GB</v>
      </c>
      <c r="L9503" s="26" t="str">
        <f t="shared" si="894"/>
        <v>Invalid</v>
      </c>
      <c r="M9503" s="26" t="str">
        <f>IF(OR(ISBLANK(B9503),ISBLANK(C9503),ISBLANK(D9503)),"Missing",IFERROR(VLOOKUP(A9503,'RM Postcodes'!$A:$B,2,0),"Invalid"))</f>
        <v>live</v>
      </c>
      <c r="N9503" s="26" t="str">
        <f t="shared" si="895"/>
        <v>OK</v>
      </c>
      <c r="O9503" s="26" t="str">
        <f t="shared" si="890"/>
        <v>OK</v>
      </c>
    </row>
    <row r="9504" spans="1:15" x14ac:dyDescent="0.2">
      <c r="A9504" s="24" t="str">
        <f t="shared" si="891"/>
        <v>YO18 7</v>
      </c>
      <c r="B9504" s="1" t="s">
        <v>12566</v>
      </c>
      <c r="C9504" s="1" t="s">
        <v>12673</v>
      </c>
      <c r="D9504" s="1" t="s">
        <v>12623</v>
      </c>
      <c r="E9504" s="2">
        <v>56</v>
      </c>
      <c r="F9504" s="3">
        <v>4756430.5800000038</v>
      </c>
      <c r="G9504" s="3">
        <v>1328125.1299999999</v>
      </c>
      <c r="H9504" s="4">
        <v>706781.1100000001</v>
      </c>
      <c r="I9504" s="25"/>
      <c r="J9504" s="26" t="str">
        <f t="shared" si="892"/>
        <v>No</v>
      </c>
      <c r="K9504" s="26" t="str">
        <f t="shared" si="893"/>
        <v>GB</v>
      </c>
      <c r="L9504" s="26" t="str">
        <f t="shared" si="894"/>
        <v>Invalid</v>
      </c>
      <c r="M9504" s="26" t="str">
        <f>IF(OR(ISBLANK(B9504),ISBLANK(C9504),ISBLANK(D9504)),"Missing",IFERROR(VLOOKUP(A9504,'RM Postcodes'!$A:$B,2,0),"Invalid"))</f>
        <v>live</v>
      </c>
      <c r="N9504" s="26" t="str">
        <f t="shared" si="895"/>
        <v>OK</v>
      </c>
      <c r="O9504" s="26" t="str">
        <f t="shared" si="890"/>
        <v>OK</v>
      </c>
    </row>
    <row r="9505" spans="1:15" x14ac:dyDescent="0.2">
      <c r="A9505" s="24" t="str">
        <f t="shared" si="891"/>
        <v>YO18 8</v>
      </c>
      <c r="B9505" s="1" t="s">
        <v>12566</v>
      </c>
      <c r="C9505" s="1" t="s">
        <v>12673</v>
      </c>
      <c r="D9505" s="1" t="s">
        <v>12626</v>
      </c>
      <c r="E9505" s="2">
        <v>36</v>
      </c>
      <c r="F9505" s="3">
        <v>3204670.4799999995</v>
      </c>
      <c r="G9505" s="3">
        <v>594304.54</v>
      </c>
      <c r="H9505" s="4">
        <v>523976.64</v>
      </c>
      <c r="I9505" s="25"/>
      <c r="J9505" s="26" t="str">
        <f t="shared" si="892"/>
        <v>No</v>
      </c>
      <c r="K9505" s="26" t="str">
        <f t="shared" si="893"/>
        <v>GB</v>
      </c>
      <c r="L9505" s="26" t="str">
        <f t="shared" si="894"/>
        <v>Invalid</v>
      </c>
      <c r="M9505" s="26" t="str">
        <f>IF(OR(ISBLANK(B9505),ISBLANK(C9505),ISBLANK(D9505)),"Missing",IFERROR(VLOOKUP(A9505,'RM Postcodes'!$A:$B,2,0),"Invalid"))</f>
        <v>live</v>
      </c>
      <c r="N9505" s="26" t="str">
        <f t="shared" si="895"/>
        <v>OK</v>
      </c>
      <c r="O9505" s="26" t="str">
        <f t="shared" si="890"/>
        <v>OK</v>
      </c>
    </row>
    <row r="9506" spans="1:15" x14ac:dyDescent="0.2">
      <c r="A9506" s="24" t="str">
        <f t="shared" si="891"/>
        <v>YO19 4</v>
      </c>
      <c r="B9506" s="1" t="s">
        <v>12566</v>
      </c>
      <c r="C9506" s="1" t="s">
        <v>12674</v>
      </c>
      <c r="D9506" s="1" t="s">
        <v>12630</v>
      </c>
      <c r="E9506" s="2">
        <v>12</v>
      </c>
      <c r="F9506" s="3">
        <v>1448522.1</v>
      </c>
      <c r="G9506" s="3">
        <v>745322.97000000009</v>
      </c>
      <c r="H9506" s="4">
        <v>232188.44</v>
      </c>
      <c r="I9506" s="25"/>
      <c r="J9506" s="26" t="str">
        <f t="shared" si="892"/>
        <v>No</v>
      </c>
      <c r="K9506" s="26" t="str">
        <f t="shared" si="893"/>
        <v>GB</v>
      </c>
      <c r="L9506" s="26" t="str">
        <f t="shared" si="894"/>
        <v>Invalid</v>
      </c>
      <c r="M9506" s="26" t="str">
        <f>IF(OR(ISBLANK(B9506),ISBLANK(C9506),ISBLANK(D9506)),"Missing",IFERROR(VLOOKUP(A9506,'RM Postcodes'!$A:$B,2,0),"Invalid"))</f>
        <v>live</v>
      </c>
      <c r="N9506" s="26" t="str">
        <f t="shared" si="895"/>
        <v>OK</v>
      </c>
      <c r="O9506" s="26" t="str">
        <f t="shared" si="890"/>
        <v>Redact</v>
      </c>
    </row>
    <row r="9507" spans="1:15" x14ac:dyDescent="0.2">
      <c r="A9507" s="24" t="str">
        <f t="shared" si="891"/>
        <v>YO19 5</v>
      </c>
      <c r="B9507" s="1" t="s">
        <v>12566</v>
      </c>
      <c r="C9507" s="1" t="s">
        <v>12674</v>
      </c>
      <c r="D9507" s="1" t="s">
        <v>12625</v>
      </c>
      <c r="E9507" s="2">
        <v>29</v>
      </c>
      <c r="F9507" s="3">
        <v>3176904.6200000006</v>
      </c>
      <c r="G9507" s="3">
        <v>2000000</v>
      </c>
      <c r="H9507" s="4">
        <v>199999.96</v>
      </c>
      <c r="I9507" s="25"/>
      <c r="J9507" s="26" t="str">
        <f t="shared" si="892"/>
        <v>No</v>
      </c>
      <c r="K9507" s="26" t="str">
        <f t="shared" si="893"/>
        <v>GB</v>
      </c>
      <c r="L9507" s="26" t="str">
        <f t="shared" si="894"/>
        <v>Invalid</v>
      </c>
      <c r="M9507" s="26" t="str">
        <f>IF(OR(ISBLANK(B9507),ISBLANK(C9507),ISBLANK(D9507)),"Missing",IFERROR(VLOOKUP(A9507,'RM Postcodes'!$A:$B,2,0),"Invalid"))</f>
        <v>live</v>
      </c>
      <c r="N9507" s="26" t="str">
        <f t="shared" si="895"/>
        <v>OK</v>
      </c>
      <c r="O9507" s="26" t="str">
        <f t="shared" si="890"/>
        <v>Redact</v>
      </c>
    </row>
    <row r="9508" spans="1:15" x14ac:dyDescent="0.2">
      <c r="A9508" s="24" t="str">
        <f t="shared" si="891"/>
        <v>YO19 6</v>
      </c>
      <c r="B9508" s="1" t="s">
        <v>12566</v>
      </c>
      <c r="C9508" s="1" t="s">
        <v>12674</v>
      </c>
      <c r="D9508" s="1" t="s">
        <v>12622</v>
      </c>
      <c r="E9508" s="2">
        <v>48</v>
      </c>
      <c r="F9508" s="3">
        <v>5657986.2300000004</v>
      </c>
      <c r="G9508" s="3">
        <v>1913812.02</v>
      </c>
      <c r="H9508" s="4">
        <v>750297.3600000001</v>
      </c>
      <c r="I9508" s="25"/>
      <c r="J9508" s="26" t="str">
        <f t="shared" si="892"/>
        <v>No</v>
      </c>
      <c r="K9508" s="26" t="str">
        <f t="shared" si="893"/>
        <v>GB</v>
      </c>
      <c r="L9508" s="26" t="str">
        <f t="shared" si="894"/>
        <v>Invalid</v>
      </c>
      <c r="M9508" s="26" t="str">
        <f>IF(OR(ISBLANK(B9508),ISBLANK(C9508),ISBLANK(D9508)),"Missing",IFERROR(VLOOKUP(A9508,'RM Postcodes'!$A:$B,2,0),"Invalid"))</f>
        <v>live</v>
      </c>
      <c r="N9508" s="26" t="str">
        <f t="shared" si="895"/>
        <v>OK</v>
      </c>
      <c r="O9508" s="26" t="str">
        <f t="shared" si="890"/>
        <v>OK</v>
      </c>
    </row>
    <row r="9509" spans="1:15" x14ac:dyDescent="0.2">
      <c r="A9509" s="24" t="str">
        <f t="shared" si="891"/>
        <v>YO21 1</v>
      </c>
      <c r="B9509" s="1" t="s">
        <v>12566</v>
      </c>
      <c r="C9509" s="1" t="s">
        <v>12636</v>
      </c>
      <c r="D9509" s="1" t="s">
        <v>12621</v>
      </c>
      <c r="E9509" s="2">
        <v>42</v>
      </c>
      <c r="F9509" s="3">
        <v>896996.04000000015</v>
      </c>
      <c r="G9509" s="3">
        <v>112846.01</v>
      </c>
      <c r="H9509" s="4">
        <v>73834.11</v>
      </c>
      <c r="I9509" s="25"/>
      <c r="J9509" s="26" t="str">
        <f t="shared" si="892"/>
        <v>No</v>
      </c>
      <c r="K9509" s="26" t="str">
        <f t="shared" si="893"/>
        <v>GB</v>
      </c>
      <c r="L9509" s="26" t="str">
        <f t="shared" si="894"/>
        <v>Invalid</v>
      </c>
      <c r="M9509" s="26" t="str">
        <f>IF(OR(ISBLANK(B9509),ISBLANK(C9509),ISBLANK(D9509)),"Missing",IFERROR(VLOOKUP(A9509,'RM Postcodes'!$A:$B,2,0),"Invalid"))</f>
        <v>live</v>
      </c>
      <c r="N9509" s="26" t="str">
        <f t="shared" si="895"/>
        <v>OK</v>
      </c>
      <c r="O9509" s="26" t="str">
        <f t="shared" si="890"/>
        <v>OK</v>
      </c>
    </row>
    <row r="9510" spans="1:15" x14ac:dyDescent="0.2">
      <c r="A9510" s="24" t="str">
        <f t="shared" si="891"/>
        <v>YO21 2</v>
      </c>
      <c r="B9510" s="1" t="s">
        <v>12566</v>
      </c>
      <c r="C9510" s="1" t="s">
        <v>12636</v>
      </c>
      <c r="D9510" s="1" t="s">
        <v>12640</v>
      </c>
      <c r="E9510" s="2">
        <v>28</v>
      </c>
      <c r="F9510" s="3">
        <v>1527225.5499999993</v>
      </c>
      <c r="G9510" s="3">
        <v>647457.75</v>
      </c>
      <c r="H9510" s="4">
        <v>240548.88999999998</v>
      </c>
      <c r="I9510" s="25"/>
      <c r="J9510" s="26" t="str">
        <f t="shared" si="892"/>
        <v>No</v>
      </c>
      <c r="K9510" s="26" t="str">
        <f t="shared" si="893"/>
        <v>GB</v>
      </c>
      <c r="L9510" s="26" t="str">
        <f t="shared" si="894"/>
        <v>Invalid</v>
      </c>
      <c r="M9510" s="26" t="str">
        <f>IF(OR(ISBLANK(B9510),ISBLANK(C9510),ISBLANK(D9510)),"Missing",IFERROR(VLOOKUP(A9510,'RM Postcodes'!$A:$B,2,0),"Invalid"))</f>
        <v>live</v>
      </c>
      <c r="N9510" s="26" t="str">
        <f t="shared" si="895"/>
        <v>OK</v>
      </c>
      <c r="O9510" s="26" t="str">
        <f t="shared" si="890"/>
        <v>OK</v>
      </c>
    </row>
    <row r="9511" spans="1:15" x14ac:dyDescent="0.2">
      <c r="A9511" s="24" t="str">
        <f t="shared" si="891"/>
        <v>YO21 3</v>
      </c>
      <c r="B9511" s="1" t="s">
        <v>12566</v>
      </c>
      <c r="C9511" s="1" t="s">
        <v>12636</v>
      </c>
      <c r="D9511" s="1" t="s">
        <v>12629</v>
      </c>
      <c r="E9511" s="2">
        <v>45</v>
      </c>
      <c r="F9511" s="3">
        <v>2183223.1300000013</v>
      </c>
      <c r="G9511" s="3">
        <v>924995.55999999994</v>
      </c>
      <c r="H9511" s="4">
        <v>212997.29</v>
      </c>
      <c r="I9511" s="25"/>
      <c r="J9511" s="26" t="str">
        <f t="shared" si="892"/>
        <v>No</v>
      </c>
      <c r="K9511" s="26" t="str">
        <f t="shared" si="893"/>
        <v>GB</v>
      </c>
      <c r="L9511" s="26" t="str">
        <f t="shared" si="894"/>
        <v>Invalid</v>
      </c>
      <c r="M9511" s="26" t="str">
        <f>IF(OR(ISBLANK(B9511),ISBLANK(C9511),ISBLANK(D9511)),"Missing",IFERROR(VLOOKUP(A9511,'RM Postcodes'!$A:$B,2,0),"Invalid"))</f>
        <v>live</v>
      </c>
      <c r="N9511" s="26" t="str">
        <f t="shared" si="895"/>
        <v>OK</v>
      </c>
      <c r="O9511" s="26" t="str">
        <f t="shared" si="890"/>
        <v>OK</v>
      </c>
    </row>
    <row r="9512" spans="1:15" x14ac:dyDescent="0.2">
      <c r="A9512" s="24" t="str">
        <f t="shared" si="891"/>
        <v>YO22 4</v>
      </c>
      <c r="B9512" s="1" t="s">
        <v>12566</v>
      </c>
      <c r="C9512" s="1" t="s">
        <v>12637</v>
      </c>
      <c r="D9512" s="1" t="s">
        <v>12630</v>
      </c>
      <c r="E9512" s="2">
        <v>57</v>
      </c>
      <c r="F9512" s="3">
        <v>3906337.4299999997</v>
      </c>
      <c r="G9512" s="3">
        <v>1178117.6600000001</v>
      </c>
      <c r="H9512" s="4">
        <v>471081.17</v>
      </c>
      <c r="I9512" s="25"/>
      <c r="J9512" s="26" t="str">
        <f t="shared" si="892"/>
        <v>No</v>
      </c>
      <c r="K9512" s="26" t="str">
        <f t="shared" si="893"/>
        <v>GB</v>
      </c>
      <c r="L9512" s="26" t="str">
        <f t="shared" si="894"/>
        <v>Invalid</v>
      </c>
      <c r="M9512" s="26" t="str">
        <f>IF(OR(ISBLANK(B9512),ISBLANK(C9512),ISBLANK(D9512)),"Missing",IFERROR(VLOOKUP(A9512,'RM Postcodes'!$A:$B,2,0),"Invalid"))</f>
        <v>live</v>
      </c>
      <c r="N9512" s="26" t="str">
        <f t="shared" si="895"/>
        <v>OK</v>
      </c>
      <c r="O9512" s="26" t="str">
        <f t="shared" si="890"/>
        <v>OK</v>
      </c>
    </row>
    <row r="9513" spans="1:15" x14ac:dyDescent="0.2">
      <c r="A9513" s="24" t="str">
        <f t="shared" si="891"/>
        <v>YO22 5</v>
      </c>
      <c r="B9513" s="1" t="s">
        <v>12566</v>
      </c>
      <c r="C9513" s="1" t="s">
        <v>12637</v>
      </c>
      <c r="D9513" s="1" t="s">
        <v>12625</v>
      </c>
      <c r="E9513" s="2">
        <v>29</v>
      </c>
      <c r="F9513" s="3">
        <v>1655868.9500000004</v>
      </c>
      <c r="G9513" s="3">
        <v>544513.28000000003</v>
      </c>
      <c r="H9513" s="4">
        <v>448019.64</v>
      </c>
      <c r="I9513" s="25"/>
      <c r="J9513" s="26" t="str">
        <f t="shared" si="892"/>
        <v>No</v>
      </c>
      <c r="K9513" s="26" t="str">
        <f t="shared" si="893"/>
        <v>GB</v>
      </c>
      <c r="L9513" s="26" t="str">
        <f t="shared" si="894"/>
        <v>Invalid</v>
      </c>
      <c r="M9513" s="26" t="str">
        <f>IF(OR(ISBLANK(B9513),ISBLANK(C9513),ISBLANK(D9513)),"Missing",IFERROR(VLOOKUP(A9513,'RM Postcodes'!$A:$B,2,0),"Invalid"))</f>
        <v>live</v>
      </c>
      <c r="N9513" s="26" t="str">
        <f t="shared" si="895"/>
        <v>OK</v>
      </c>
      <c r="O9513" s="26" t="str">
        <f t="shared" si="890"/>
        <v>OK</v>
      </c>
    </row>
    <row r="9514" spans="1:15" x14ac:dyDescent="0.2">
      <c r="A9514" s="24" t="str">
        <f t="shared" si="891"/>
        <v>YO23 1</v>
      </c>
      <c r="B9514" s="1" t="s">
        <v>12566</v>
      </c>
      <c r="C9514" s="1" t="s">
        <v>12638</v>
      </c>
      <c r="D9514" s="1" t="s">
        <v>12621</v>
      </c>
      <c r="E9514" s="2">
        <v>35</v>
      </c>
      <c r="F9514" s="3">
        <v>1133231.3500000003</v>
      </c>
      <c r="G9514" s="3">
        <v>240688.88</v>
      </c>
      <c r="H9514" s="4">
        <v>150000</v>
      </c>
      <c r="I9514" s="25"/>
      <c r="J9514" s="26" t="str">
        <f t="shared" si="892"/>
        <v>No</v>
      </c>
      <c r="K9514" s="26" t="str">
        <f t="shared" si="893"/>
        <v>GB</v>
      </c>
      <c r="L9514" s="26" t="str">
        <f t="shared" si="894"/>
        <v>Invalid</v>
      </c>
      <c r="M9514" s="26" t="str">
        <f>IF(OR(ISBLANK(B9514),ISBLANK(C9514),ISBLANK(D9514)),"Missing",IFERROR(VLOOKUP(A9514,'RM Postcodes'!$A:$B,2,0),"Invalid"))</f>
        <v>live</v>
      </c>
      <c r="N9514" s="26" t="str">
        <f t="shared" si="895"/>
        <v>OK</v>
      </c>
      <c r="O9514" s="26" t="str">
        <f t="shared" si="890"/>
        <v>OK</v>
      </c>
    </row>
    <row r="9515" spans="1:15" x14ac:dyDescent="0.2">
      <c r="A9515" s="24" t="str">
        <f t="shared" si="891"/>
        <v>YO23 2</v>
      </c>
      <c r="B9515" s="1" t="s">
        <v>12566</v>
      </c>
      <c r="C9515" s="1" t="s">
        <v>12638</v>
      </c>
      <c r="D9515" s="1" t="s">
        <v>12640</v>
      </c>
      <c r="E9515" s="2">
        <v>19</v>
      </c>
      <c r="F9515" s="3">
        <v>591390.21</v>
      </c>
      <c r="G9515" s="3">
        <v>179810.78</v>
      </c>
      <c r="H9515" s="4">
        <v>104202.28</v>
      </c>
      <c r="I9515" s="25"/>
      <c r="J9515" s="26" t="str">
        <f t="shared" si="892"/>
        <v>No</v>
      </c>
      <c r="K9515" s="26" t="str">
        <f t="shared" si="893"/>
        <v>GB</v>
      </c>
      <c r="L9515" s="26" t="str">
        <f t="shared" si="894"/>
        <v>Invalid</v>
      </c>
      <c r="M9515" s="26" t="str">
        <f>IF(OR(ISBLANK(B9515),ISBLANK(C9515),ISBLANK(D9515)),"Missing",IFERROR(VLOOKUP(A9515,'RM Postcodes'!$A:$B,2,0),"Invalid"))</f>
        <v>live</v>
      </c>
      <c r="N9515" s="26" t="str">
        <f t="shared" si="895"/>
        <v>OK</v>
      </c>
      <c r="O9515" s="26" t="str">
        <f t="shared" si="890"/>
        <v>OK</v>
      </c>
    </row>
    <row r="9516" spans="1:15" x14ac:dyDescent="0.2">
      <c r="A9516" s="24" t="str">
        <f t="shared" si="891"/>
        <v>YO23 3</v>
      </c>
      <c r="B9516" s="1" t="s">
        <v>12566</v>
      </c>
      <c r="C9516" s="1" t="s">
        <v>12638</v>
      </c>
      <c r="D9516" s="1" t="s">
        <v>12629</v>
      </c>
      <c r="E9516" s="2">
        <v>35</v>
      </c>
      <c r="F9516" s="3">
        <v>2466973.7000000002</v>
      </c>
      <c r="G9516" s="3">
        <v>1050000.18</v>
      </c>
      <c r="H9516" s="4">
        <v>465772.98</v>
      </c>
      <c r="I9516" s="25"/>
      <c r="J9516" s="26" t="str">
        <f t="shared" si="892"/>
        <v>No</v>
      </c>
      <c r="K9516" s="26" t="str">
        <f t="shared" si="893"/>
        <v>GB</v>
      </c>
      <c r="L9516" s="26" t="str">
        <f t="shared" si="894"/>
        <v>Invalid</v>
      </c>
      <c r="M9516" s="26" t="str">
        <f>IF(OR(ISBLANK(B9516),ISBLANK(C9516),ISBLANK(D9516)),"Missing",IFERROR(VLOOKUP(A9516,'RM Postcodes'!$A:$B,2,0),"Invalid"))</f>
        <v>live</v>
      </c>
      <c r="N9516" s="26" t="str">
        <f t="shared" si="895"/>
        <v>OK</v>
      </c>
      <c r="O9516" s="26" t="str">
        <f t="shared" si="890"/>
        <v>Redact</v>
      </c>
    </row>
    <row r="9517" spans="1:15" x14ac:dyDescent="0.2">
      <c r="A9517" s="24" t="str">
        <f t="shared" si="891"/>
        <v>YO23 7</v>
      </c>
      <c r="B9517" s="1" t="s">
        <v>12566</v>
      </c>
      <c r="C9517" s="1" t="s">
        <v>12638</v>
      </c>
      <c r="D9517" s="1" t="s">
        <v>12623</v>
      </c>
      <c r="E9517" s="2">
        <v>5</v>
      </c>
      <c r="F9517" s="3">
        <v>1487781.0899999996</v>
      </c>
      <c r="G9517" s="3">
        <v>1058376.0999999999</v>
      </c>
      <c r="H9517" s="4">
        <v>274854.21000000002</v>
      </c>
      <c r="I9517" s="25"/>
      <c r="J9517" s="26" t="str">
        <f t="shared" si="892"/>
        <v>No</v>
      </c>
      <c r="K9517" s="26" t="str">
        <f t="shared" si="893"/>
        <v>GB</v>
      </c>
      <c r="L9517" s="26" t="str">
        <f t="shared" si="894"/>
        <v>Invalid</v>
      </c>
      <c r="M9517" s="26" t="str">
        <f>IF(OR(ISBLANK(B9517),ISBLANK(C9517),ISBLANK(D9517)),"Missing",IFERROR(VLOOKUP(A9517,'RM Postcodes'!$A:$B,2,0),"Invalid"))</f>
        <v>live</v>
      </c>
      <c r="N9517" s="26" t="str">
        <f t="shared" si="895"/>
        <v>Redact</v>
      </c>
      <c r="O9517" s="26" t="str">
        <f t="shared" si="890"/>
        <v>Redact</v>
      </c>
    </row>
    <row r="9518" spans="1:15" x14ac:dyDescent="0.2">
      <c r="A9518" s="24" t="str">
        <f t="shared" si="891"/>
        <v>YO24 1</v>
      </c>
      <c r="B9518" s="1" t="s">
        <v>12566</v>
      </c>
      <c r="C9518" s="1" t="s">
        <v>12639</v>
      </c>
      <c r="D9518" s="1" t="s">
        <v>12621</v>
      </c>
      <c r="E9518" s="2">
        <v>21</v>
      </c>
      <c r="F9518" s="3">
        <v>1259816.18</v>
      </c>
      <c r="G9518" s="3">
        <v>437715.08999999997</v>
      </c>
      <c r="H9518" s="4">
        <v>199999.96</v>
      </c>
      <c r="I9518" s="25"/>
      <c r="J9518" s="26" t="str">
        <f t="shared" si="892"/>
        <v>No</v>
      </c>
      <c r="K9518" s="26" t="str">
        <f t="shared" si="893"/>
        <v>GB</v>
      </c>
      <c r="L9518" s="26" t="str">
        <f t="shared" si="894"/>
        <v>Invalid</v>
      </c>
      <c r="M9518" s="26" t="str">
        <f>IF(OR(ISBLANK(B9518),ISBLANK(C9518),ISBLANK(D9518)),"Missing",IFERROR(VLOOKUP(A9518,'RM Postcodes'!$A:$B,2,0),"Invalid"))</f>
        <v>live</v>
      </c>
      <c r="N9518" s="26" t="str">
        <f t="shared" si="895"/>
        <v>OK</v>
      </c>
      <c r="O9518" s="26" t="str">
        <f t="shared" si="890"/>
        <v>OK</v>
      </c>
    </row>
    <row r="9519" spans="1:15" x14ac:dyDescent="0.2">
      <c r="A9519" s="24" t="str">
        <f t="shared" si="891"/>
        <v>YO24 2</v>
      </c>
      <c r="B9519" s="1" t="s">
        <v>12566</v>
      </c>
      <c r="C9519" s="1" t="s">
        <v>12639</v>
      </c>
      <c r="D9519" s="1" t="s">
        <v>12640</v>
      </c>
      <c r="E9519" s="2">
        <v>21</v>
      </c>
      <c r="F9519" s="3">
        <v>319689.91000000003</v>
      </c>
      <c r="G9519" s="3">
        <v>41296.400000000001</v>
      </c>
      <c r="H9519" s="4">
        <v>39692.67</v>
      </c>
      <c r="I9519" s="25"/>
      <c r="J9519" s="26" t="str">
        <f t="shared" si="892"/>
        <v>No</v>
      </c>
      <c r="K9519" s="26" t="str">
        <f t="shared" si="893"/>
        <v>GB</v>
      </c>
      <c r="L9519" s="26" t="str">
        <f t="shared" si="894"/>
        <v>Invalid</v>
      </c>
      <c r="M9519" s="26" t="str">
        <f>IF(OR(ISBLANK(B9519),ISBLANK(C9519),ISBLANK(D9519)),"Missing",IFERROR(VLOOKUP(A9519,'RM Postcodes'!$A:$B,2,0),"Invalid"))</f>
        <v>live</v>
      </c>
      <c r="N9519" s="26" t="str">
        <f t="shared" si="895"/>
        <v>OK</v>
      </c>
      <c r="O9519" s="26" t="str">
        <f t="shared" si="890"/>
        <v>OK</v>
      </c>
    </row>
    <row r="9520" spans="1:15" x14ac:dyDescent="0.2">
      <c r="A9520" s="24" t="str">
        <f t="shared" si="891"/>
        <v>YO24 3</v>
      </c>
      <c r="B9520" s="1" t="s">
        <v>12566</v>
      </c>
      <c r="C9520" s="1" t="s">
        <v>12639</v>
      </c>
      <c r="D9520" s="1" t="s">
        <v>12629</v>
      </c>
      <c r="E9520" s="2">
        <v>18</v>
      </c>
      <c r="F9520" s="3">
        <v>346061.09</v>
      </c>
      <c r="G9520" s="3">
        <v>50412.23</v>
      </c>
      <c r="H9520" s="4">
        <v>44560.79</v>
      </c>
      <c r="I9520" s="25"/>
      <c r="J9520" s="26" t="str">
        <f t="shared" si="892"/>
        <v>No</v>
      </c>
      <c r="K9520" s="26" t="str">
        <f t="shared" si="893"/>
        <v>GB</v>
      </c>
      <c r="L9520" s="26" t="str">
        <f t="shared" si="894"/>
        <v>Invalid</v>
      </c>
      <c r="M9520" s="26" t="str">
        <f>IF(OR(ISBLANK(B9520),ISBLANK(C9520),ISBLANK(D9520)),"Missing",IFERROR(VLOOKUP(A9520,'RM Postcodes'!$A:$B,2,0),"Invalid"))</f>
        <v>live</v>
      </c>
      <c r="N9520" s="26" t="str">
        <f t="shared" si="895"/>
        <v>OK</v>
      </c>
      <c r="O9520" s="26" t="str">
        <f t="shared" si="890"/>
        <v>OK</v>
      </c>
    </row>
    <row r="9521" spans="1:15" x14ac:dyDescent="0.2">
      <c r="A9521" s="24" t="str">
        <f t="shared" si="891"/>
        <v>YO24 4</v>
      </c>
      <c r="B9521" s="1" t="s">
        <v>12566</v>
      </c>
      <c r="C9521" s="1" t="s">
        <v>12639</v>
      </c>
      <c r="D9521" s="1" t="s">
        <v>12630</v>
      </c>
      <c r="E9521" s="2">
        <v>31</v>
      </c>
      <c r="F9521" s="3">
        <v>580848.1100000001</v>
      </c>
      <c r="G9521" s="3">
        <v>47346.11</v>
      </c>
      <c r="H9521" s="4">
        <v>46917.899999999994</v>
      </c>
      <c r="I9521" s="25"/>
      <c r="J9521" s="26" t="str">
        <f t="shared" si="892"/>
        <v>No</v>
      </c>
      <c r="K9521" s="26" t="str">
        <f t="shared" si="893"/>
        <v>GB</v>
      </c>
      <c r="L9521" s="26" t="str">
        <f t="shared" si="894"/>
        <v>Invalid</v>
      </c>
      <c r="M9521" s="26" t="str">
        <f>IF(OR(ISBLANK(B9521),ISBLANK(C9521),ISBLANK(D9521)),"Missing",IFERROR(VLOOKUP(A9521,'RM Postcodes'!$A:$B,2,0),"Invalid"))</f>
        <v>live</v>
      </c>
      <c r="N9521" s="26" t="str">
        <f t="shared" si="895"/>
        <v>OK</v>
      </c>
      <c r="O9521" s="26" t="str">
        <f t="shared" si="890"/>
        <v>OK</v>
      </c>
    </row>
    <row r="9522" spans="1:15" x14ac:dyDescent="0.2">
      <c r="A9522" s="24" t="str">
        <f t="shared" si="891"/>
        <v>YO25 3</v>
      </c>
      <c r="B9522" s="1" t="s">
        <v>12566</v>
      </c>
      <c r="C9522" s="1" t="s">
        <v>12641</v>
      </c>
      <c r="D9522" s="1" t="s">
        <v>12629</v>
      </c>
      <c r="E9522" s="2">
        <v>35</v>
      </c>
      <c r="F9522" s="3">
        <v>14051989.65</v>
      </c>
      <c r="G9522" s="3">
        <v>5321992.0600000005</v>
      </c>
      <c r="H9522" s="4">
        <v>2699787.3899999997</v>
      </c>
      <c r="I9522" s="25"/>
      <c r="J9522" s="26" t="str">
        <f t="shared" si="892"/>
        <v>No</v>
      </c>
      <c r="K9522" s="26" t="str">
        <f t="shared" si="893"/>
        <v>GB</v>
      </c>
      <c r="L9522" s="26" t="str">
        <f t="shared" si="894"/>
        <v>Invalid</v>
      </c>
      <c r="M9522" s="26" t="str">
        <f>IF(OR(ISBLANK(B9522),ISBLANK(C9522),ISBLANK(D9522)),"Missing",IFERROR(VLOOKUP(A9522,'RM Postcodes'!$A:$B,2,0),"Invalid"))</f>
        <v>live</v>
      </c>
      <c r="N9522" s="26" t="str">
        <f t="shared" si="895"/>
        <v>OK</v>
      </c>
      <c r="O9522" s="26" t="str">
        <f t="shared" si="890"/>
        <v>OK</v>
      </c>
    </row>
    <row r="9523" spans="1:15" x14ac:dyDescent="0.2">
      <c r="A9523" s="24" t="str">
        <f t="shared" si="891"/>
        <v>YO25 4</v>
      </c>
      <c r="B9523" s="1" t="s">
        <v>12566</v>
      </c>
      <c r="C9523" s="1" t="s">
        <v>12641</v>
      </c>
      <c r="D9523" s="1" t="s">
        <v>12630</v>
      </c>
      <c r="E9523" s="2">
        <v>37</v>
      </c>
      <c r="F9523" s="3">
        <v>13583934.039999997</v>
      </c>
      <c r="G9523" s="3">
        <v>4543129.07</v>
      </c>
      <c r="H9523" s="4">
        <v>2215774.7399999998</v>
      </c>
      <c r="I9523" s="25"/>
      <c r="J9523" s="26" t="str">
        <f t="shared" si="892"/>
        <v>No</v>
      </c>
      <c r="K9523" s="26" t="str">
        <f t="shared" si="893"/>
        <v>GB</v>
      </c>
      <c r="L9523" s="26" t="str">
        <f t="shared" si="894"/>
        <v>Invalid</v>
      </c>
      <c r="M9523" s="26" t="str">
        <f>IF(OR(ISBLANK(B9523),ISBLANK(C9523),ISBLANK(D9523)),"Missing",IFERROR(VLOOKUP(A9523,'RM Postcodes'!$A:$B,2,0),"Invalid"))</f>
        <v>live</v>
      </c>
      <c r="N9523" s="26" t="str">
        <f t="shared" si="895"/>
        <v>OK</v>
      </c>
      <c r="O9523" s="26" t="str">
        <f t="shared" si="890"/>
        <v>OK</v>
      </c>
    </row>
    <row r="9524" spans="1:15" x14ac:dyDescent="0.2">
      <c r="A9524" s="24" t="str">
        <f t="shared" si="891"/>
        <v>YO25 5</v>
      </c>
      <c r="B9524" s="1" t="s">
        <v>12566</v>
      </c>
      <c r="C9524" s="1" t="s">
        <v>12641</v>
      </c>
      <c r="D9524" s="1" t="s">
        <v>12625</v>
      </c>
      <c r="E9524" s="2">
        <v>14</v>
      </c>
      <c r="F9524" s="3">
        <v>3477442.89</v>
      </c>
      <c r="G9524" s="3">
        <v>3000030</v>
      </c>
      <c r="H9524" s="4">
        <v>215934.97999999998</v>
      </c>
      <c r="I9524" s="25"/>
      <c r="J9524" s="26" t="str">
        <f t="shared" si="892"/>
        <v>No</v>
      </c>
      <c r="K9524" s="26" t="str">
        <f t="shared" si="893"/>
        <v>GB</v>
      </c>
      <c r="L9524" s="26" t="str">
        <f t="shared" si="894"/>
        <v>Invalid</v>
      </c>
      <c r="M9524" s="26" t="str">
        <f>IF(OR(ISBLANK(B9524),ISBLANK(C9524),ISBLANK(D9524)),"Missing",IFERROR(VLOOKUP(A9524,'RM Postcodes'!$A:$B,2,0),"Invalid"))</f>
        <v>live</v>
      </c>
      <c r="N9524" s="26" t="str">
        <f t="shared" si="895"/>
        <v>OK</v>
      </c>
      <c r="O9524" s="26" t="str">
        <f t="shared" si="890"/>
        <v>Redact</v>
      </c>
    </row>
    <row r="9525" spans="1:15" x14ac:dyDescent="0.2">
      <c r="A9525" s="24" t="str">
        <f t="shared" si="891"/>
        <v>YO25 6</v>
      </c>
      <c r="B9525" s="1" t="s">
        <v>12566</v>
      </c>
      <c r="C9525" s="1" t="s">
        <v>12641</v>
      </c>
      <c r="D9525" s="1" t="s">
        <v>12622</v>
      </c>
      <c r="E9525" s="2">
        <v>33</v>
      </c>
      <c r="F9525" s="3">
        <v>2069517.8800000004</v>
      </c>
      <c r="G9525" s="3">
        <v>552999.15</v>
      </c>
      <c r="H9525" s="4">
        <v>323616.43</v>
      </c>
      <c r="I9525" s="25"/>
      <c r="J9525" s="26" t="str">
        <f t="shared" si="892"/>
        <v>No</v>
      </c>
      <c r="K9525" s="26" t="str">
        <f t="shared" si="893"/>
        <v>GB</v>
      </c>
      <c r="L9525" s="26" t="str">
        <f t="shared" si="894"/>
        <v>Invalid</v>
      </c>
      <c r="M9525" s="26" t="str">
        <f>IF(OR(ISBLANK(B9525),ISBLANK(C9525),ISBLANK(D9525)),"Missing",IFERROR(VLOOKUP(A9525,'RM Postcodes'!$A:$B,2,0),"Invalid"))</f>
        <v>live</v>
      </c>
      <c r="N9525" s="26" t="str">
        <f t="shared" si="895"/>
        <v>OK</v>
      </c>
      <c r="O9525" s="26" t="str">
        <f t="shared" si="890"/>
        <v>OK</v>
      </c>
    </row>
    <row r="9526" spans="1:15" x14ac:dyDescent="0.2">
      <c r="A9526" s="24" t="str">
        <f t="shared" si="891"/>
        <v>YO25 8</v>
      </c>
      <c r="B9526" s="1" t="s">
        <v>12566</v>
      </c>
      <c r="C9526" s="1" t="s">
        <v>12641</v>
      </c>
      <c r="D9526" s="1" t="s">
        <v>12626</v>
      </c>
      <c r="E9526" s="2">
        <v>46</v>
      </c>
      <c r="F9526" s="3">
        <v>4511734.9399999995</v>
      </c>
      <c r="G9526" s="3">
        <v>1072887.3600000001</v>
      </c>
      <c r="H9526" s="4">
        <v>1001542.45</v>
      </c>
      <c r="I9526" s="25"/>
      <c r="J9526" s="26" t="str">
        <f t="shared" si="892"/>
        <v>No</v>
      </c>
      <c r="K9526" s="26" t="str">
        <f t="shared" si="893"/>
        <v>GB</v>
      </c>
      <c r="L9526" s="26" t="str">
        <f t="shared" si="894"/>
        <v>Invalid</v>
      </c>
      <c r="M9526" s="26" t="str">
        <f>IF(OR(ISBLANK(B9526),ISBLANK(C9526),ISBLANK(D9526)),"Missing",IFERROR(VLOOKUP(A9526,'RM Postcodes'!$A:$B,2,0),"Invalid"))</f>
        <v>live</v>
      </c>
      <c r="N9526" s="26" t="str">
        <f t="shared" si="895"/>
        <v>OK</v>
      </c>
      <c r="O9526" s="26" t="str">
        <f t="shared" si="890"/>
        <v>OK</v>
      </c>
    </row>
    <row r="9527" spans="1:15" x14ac:dyDescent="0.2">
      <c r="A9527" s="24" t="str">
        <f t="shared" si="891"/>
        <v>YO25 9</v>
      </c>
      <c r="B9527" s="1" t="s">
        <v>12566</v>
      </c>
      <c r="C9527" s="1" t="s">
        <v>12641</v>
      </c>
      <c r="D9527" s="1" t="s">
        <v>12627</v>
      </c>
      <c r="E9527" s="2">
        <v>42</v>
      </c>
      <c r="F9527" s="3">
        <v>15711867.380000001</v>
      </c>
      <c r="G9527" s="3">
        <v>5176785.33</v>
      </c>
      <c r="H9527" s="4">
        <v>3048402.1799999997</v>
      </c>
      <c r="I9527" s="25"/>
      <c r="J9527" s="26" t="str">
        <f t="shared" si="892"/>
        <v>No</v>
      </c>
      <c r="K9527" s="26" t="str">
        <f t="shared" si="893"/>
        <v>GB</v>
      </c>
      <c r="L9527" s="26" t="str">
        <f t="shared" si="894"/>
        <v>Invalid</v>
      </c>
      <c r="M9527" s="26" t="str">
        <f>IF(OR(ISBLANK(B9527),ISBLANK(C9527),ISBLANK(D9527)),"Missing",IFERROR(VLOOKUP(A9527,'RM Postcodes'!$A:$B,2,0),"Invalid"))</f>
        <v>live</v>
      </c>
      <c r="N9527" s="26" t="str">
        <f t="shared" si="895"/>
        <v>OK</v>
      </c>
      <c r="O9527" s="26" t="str">
        <f t="shared" si="890"/>
        <v>OK</v>
      </c>
    </row>
    <row r="9528" spans="1:15" x14ac:dyDescent="0.2">
      <c r="A9528" s="24" t="str">
        <f t="shared" si="891"/>
        <v>YO26 4</v>
      </c>
      <c r="B9528" s="1" t="s">
        <v>12566</v>
      </c>
      <c r="C9528" s="1" t="s">
        <v>12676</v>
      </c>
      <c r="D9528" s="1" t="s">
        <v>12630</v>
      </c>
      <c r="E9528" s="2">
        <v>12</v>
      </c>
      <c r="F9528" s="3">
        <v>236832.94000000003</v>
      </c>
      <c r="G9528" s="3">
        <v>79899.22</v>
      </c>
      <c r="H9528" s="4">
        <v>74999.98</v>
      </c>
      <c r="I9528" s="25"/>
      <c r="J9528" s="26" t="str">
        <f t="shared" si="892"/>
        <v>No</v>
      </c>
      <c r="K9528" s="26" t="str">
        <f t="shared" si="893"/>
        <v>GB</v>
      </c>
      <c r="L9528" s="26" t="str">
        <f t="shared" si="894"/>
        <v>Invalid</v>
      </c>
      <c r="M9528" s="26" t="str">
        <f>IF(OR(ISBLANK(B9528),ISBLANK(C9528),ISBLANK(D9528)),"Missing",IFERROR(VLOOKUP(A9528,'RM Postcodes'!$A:$B,2,0),"Invalid"))</f>
        <v>live</v>
      </c>
      <c r="N9528" s="26" t="str">
        <f t="shared" si="895"/>
        <v>OK</v>
      </c>
      <c r="O9528" s="26" t="str">
        <f t="shared" si="890"/>
        <v>Redact</v>
      </c>
    </row>
    <row r="9529" spans="1:15" x14ac:dyDescent="0.2">
      <c r="A9529" s="24" t="str">
        <f t="shared" si="891"/>
        <v>YO26 5</v>
      </c>
      <c r="B9529" s="1" t="s">
        <v>12566</v>
      </c>
      <c r="C9529" s="1" t="s">
        <v>12676</v>
      </c>
      <c r="D9529" s="1" t="s">
        <v>12625</v>
      </c>
      <c r="E9529" s="2">
        <v>35</v>
      </c>
      <c r="F9529" s="3">
        <v>1290636.04</v>
      </c>
      <c r="G9529" s="3">
        <v>787107.61</v>
      </c>
      <c r="H9529" s="4">
        <v>54969.93</v>
      </c>
      <c r="I9529" s="25"/>
      <c r="J9529" s="26" t="str">
        <f t="shared" si="892"/>
        <v>No</v>
      </c>
      <c r="K9529" s="26" t="str">
        <f t="shared" si="893"/>
        <v>GB</v>
      </c>
      <c r="L9529" s="26" t="str">
        <f t="shared" si="894"/>
        <v>Invalid</v>
      </c>
      <c r="M9529" s="26" t="str">
        <f>IF(OR(ISBLANK(B9529),ISBLANK(C9529),ISBLANK(D9529)),"Missing",IFERROR(VLOOKUP(A9529,'RM Postcodes'!$A:$B,2,0),"Invalid"))</f>
        <v>live</v>
      </c>
      <c r="N9529" s="26" t="str">
        <f t="shared" si="895"/>
        <v>OK</v>
      </c>
      <c r="O9529" s="26" t="str">
        <f t="shared" si="890"/>
        <v>Redact</v>
      </c>
    </row>
    <row r="9530" spans="1:15" x14ac:dyDescent="0.2">
      <c r="A9530" s="24" t="str">
        <f t="shared" si="891"/>
        <v>YO26 6</v>
      </c>
      <c r="B9530" s="1" t="s">
        <v>12566</v>
      </c>
      <c r="C9530" s="1" t="s">
        <v>12676</v>
      </c>
      <c r="D9530" s="1" t="s">
        <v>12622</v>
      </c>
      <c r="E9530" s="2">
        <v>40</v>
      </c>
      <c r="F9530" s="3">
        <v>1892181.0199999998</v>
      </c>
      <c r="G9530" s="3">
        <v>496462.97999999992</v>
      </c>
      <c r="H9530" s="4">
        <v>155897.38</v>
      </c>
      <c r="I9530" s="25"/>
      <c r="J9530" s="26" t="str">
        <f t="shared" si="892"/>
        <v>No</v>
      </c>
      <c r="K9530" s="26" t="str">
        <f t="shared" si="893"/>
        <v>GB</v>
      </c>
      <c r="L9530" s="26" t="str">
        <f t="shared" si="894"/>
        <v>Invalid</v>
      </c>
      <c r="M9530" s="26" t="str">
        <f>IF(OR(ISBLANK(B9530),ISBLANK(C9530),ISBLANK(D9530)),"Missing",IFERROR(VLOOKUP(A9530,'RM Postcodes'!$A:$B,2,0),"Invalid"))</f>
        <v>live</v>
      </c>
      <c r="N9530" s="26" t="str">
        <f t="shared" si="895"/>
        <v>OK</v>
      </c>
      <c r="O9530" s="26" t="str">
        <f t="shared" si="890"/>
        <v>OK</v>
      </c>
    </row>
    <row r="9531" spans="1:15" x14ac:dyDescent="0.2">
      <c r="A9531" s="24" t="str">
        <f t="shared" si="891"/>
        <v>YO26 7</v>
      </c>
      <c r="B9531" s="1" t="s">
        <v>12566</v>
      </c>
      <c r="C9531" s="1" t="s">
        <v>12676</v>
      </c>
      <c r="D9531" s="1" t="s">
        <v>12623</v>
      </c>
      <c r="E9531" s="2">
        <v>12</v>
      </c>
      <c r="F9531" s="3">
        <v>1597183.8200000003</v>
      </c>
      <c r="G9531" s="3">
        <v>929862.16</v>
      </c>
      <c r="H9531" s="4">
        <v>170353.75</v>
      </c>
      <c r="I9531" s="25"/>
      <c r="J9531" s="26" t="str">
        <f t="shared" si="892"/>
        <v>No</v>
      </c>
      <c r="K9531" s="26" t="str">
        <f t="shared" si="893"/>
        <v>GB</v>
      </c>
      <c r="L9531" s="26" t="str">
        <f t="shared" si="894"/>
        <v>Invalid</v>
      </c>
      <c r="M9531" s="26" t="str">
        <f>IF(OR(ISBLANK(B9531),ISBLANK(C9531),ISBLANK(D9531)),"Missing",IFERROR(VLOOKUP(A9531,'RM Postcodes'!$A:$B,2,0),"Invalid"))</f>
        <v>live</v>
      </c>
      <c r="N9531" s="26" t="str">
        <f t="shared" si="895"/>
        <v>OK</v>
      </c>
      <c r="O9531" s="26" t="str">
        <f t="shared" si="890"/>
        <v>Redact</v>
      </c>
    </row>
    <row r="9532" spans="1:15" x14ac:dyDescent="0.2">
      <c r="A9532" s="24" t="str">
        <f t="shared" si="891"/>
        <v>YO26 8</v>
      </c>
      <c r="B9532" s="1" t="s">
        <v>12566</v>
      </c>
      <c r="C9532" s="1" t="s">
        <v>12676</v>
      </c>
      <c r="D9532" s="1" t="s">
        <v>12626</v>
      </c>
      <c r="E9532" s="2">
        <v>41</v>
      </c>
      <c r="F9532" s="3">
        <v>4736153.0400000019</v>
      </c>
      <c r="G9532" s="3">
        <v>3103545.9400000004</v>
      </c>
      <c r="H9532" s="4">
        <v>324922.05000000005</v>
      </c>
      <c r="I9532" s="25"/>
      <c r="J9532" s="26" t="str">
        <f t="shared" si="892"/>
        <v>No</v>
      </c>
      <c r="K9532" s="26" t="str">
        <f t="shared" si="893"/>
        <v>GB</v>
      </c>
      <c r="L9532" s="26" t="str">
        <f t="shared" si="894"/>
        <v>Invalid</v>
      </c>
      <c r="M9532" s="26" t="str">
        <f>IF(OR(ISBLANK(B9532),ISBLANK(C9532),ISBLANK(D9532)),"Missing",IFERROR(VLOOKUP(A9532,'RM Postcodes'!$A:$B,2,0),"Invalid"))</f>
        <v>live</v>
      </c>
      <c r="N9532" s="26" t="str">
        <f t="shared" si="895"/>
        <v>OK</v>
      </c>
      <c r="O9532" s="26" t="str">
        <f t="shared" si="890"/>
        <v>Redact</v>
      </c>
    </row>
    <row r="9533" spans="1:15" x14ac:dyDescent="0.2">
      <c r="A9533" s="24" t="str">
        <f t="shared" si="891"/>
        <v>YO26 9</v>
      </c>
      <c r="B9533" s="1" t="s">
        <v>12566</v>
      </c>
      <c r="C9533" s="1" t="s">
        <v>12676</v>
      </c>
      <c r="D9533" s="1" t="s">
        <v>12627</v>
      </c>
      <c r="E9533" s="2">
        <v>11</v>
      </c>
      <c r="F9533" s="3">
        <v>905084.48</v>
      </c>
      <c r="G9533" s="3">
        <v>485857.34</v>
      </c>
      <c r="H9533" s="4">
        <v>196721.06</v>
      </c>
      <c r="I9533" s="25"/>
      <c r="J9533" s="26" t="str">
        <f t="shared" si="892"/>
        <v>No</v>
      </c>
      <c r="K9533" s="26" t="str">
        <f t="shared" si="893"/>
        <v>GB</v>
      </c>
      <c r="L9533" s="26" t="str">
        <f t="shared" si="894"/>
        <v>Invalid</v>
      </c>
      <c r="M9533" s="26" t="str">
        <f>IF(OR(ISBLANK(B9533),ISBLANK(C9533),ISBLANK(D9533)),"Missing",IFERROR(VLOOKUP(A9533,'RM Postcodes'!$A:$B,2,0),"Invalid"))</f>
        <v>live</v>
      </c>
      <c r="N9533" s="26" t="str">
        <f t="shared" si="895"/>
        <v>OK</v>
      </c>
      <c r="O9533" s="26" t="str">
        <f t="shared" si="890"/>
        <v>Redact</v>
      </c>
    </row>
    <row r="9534" spans="1:15" x14ac:dyDescent="0.2">
      <c r="A9534" s="24" t="str">
        <f t="shared" si="891"/>
        <v>YO30 1</v>
      </c>
      <c r="B9534" s="1" t="s">
        <v>12566</v>
      </c>
      <c r="C9534" s="1" t="s">
        <v>12642</v>
      </c>
      <c r="D9534" s="1" t="s">
        <v>12621</v>
      </c>
      <c r="E9534" s="2">
        <v>15</v>
      </c>
      <c r="F9534" s="3">
        <v>303926.90000000002</v>
      </c>
      <c r="G9534" s="3">
        <v>46851.61</v>
      </c>
      <c r="H9534" s="4">
        <v>42093.9</v>
      </c>
      <c r="I9534" s="25"/>
      <c r="J9534" s="26" t="str">
        <f t="shared" si="892"/>
        <v>No</v>
      </c>
      <c r="K9534" s="26" t="str">
        <f t="shared" si="893"/>
        <v>GB</v>
      </c>
      <c r="L9534" s="26" t="str">
        <f t="shared" si="894"/>
        <v>Invalid</v>
      </c>
      <c r="M9534" s="26" t="str">
        <f>IF(OR(ISBLANK(B9534),ISBLANK(C9534),ISBLANK(D9534)),"Missing",IFERROR(VLOOKUP(A9534,'RM Postcodes'!$A:$B,2,0),"Invalid"))</f>
        <v>live</v>
      </c>
      <c r="N9534" s="26" t="str">
        <f t="shared" si="895"/>
        <v>OK</v>
      </c>
      <c r="O9534" s="26" t="str">
        <f t="shared" si="890"/>
        <v>OK</v>
      </c>
    </row>
    <row r="9535" spans="1:15" x14ac:dyDescent="0.2">
      <c r="A9535" s="24" t="str">
        <f t="shared" si="891"/>
        <v>YO30 2</v>
      </c>
      <c r="B9535" s="1" t="s">
        <v>12566</v>
      </c>
      <c r="C9535" s="1" t="s">
        <v>12642</v>
      </c>
      <c r="D9535" s="1" t="s">
        <v>12640</v>
      </c>
      <c r="E9535" s="2">
        <v>6</v>
      </c>
      <c r="F9535" s="3">
        <v>158282.05000000005</v>
      </c>
      <c r="G9535" s="3">
        <v>98562.47</v>
      </c>
      <c r="H9535" s="4">
        <v>36971.919999999998</v>
      </c>
      <c r="I9535" s="25"/>
      <c r="J9535" s="26" t="str">
        <f t="shared" si="892"/>
        <v>No</v>
      </c>
      <c r="K9535" s="26" t="str">
        <f t="shared" si="893"/>
        <v>GB</v>
      </c>
      <c r="L9535" s="26" t="str">
        <f t="shared" si="894"/>
        <v>Invalid</v>
      </c>
      <c r="M9535" s="26" t="str">
        <f>IF(OR(ISBLANK(B9535),ISBLANK(C9535),ISBLANK(D9535)),"Missing",IFERROR(VLOOKUP(A9535,'RM Postcodes'!$A:$B,2,0),"Invalid"))</f>
        <v>live</v>
      </c>
      <c r="N9535" s="26" t="str">
        <f t="shared" si="895"/>
        <v>Redact</v>
      </c>
      <c r="O9535" s="26" t="str">
        <f t="shared" si="890"/>
        <v>Redact</v>
      </c>
    </row>
    <row r="9536" spans="1:15" x14ac:dyDescent="0.2">
      <c r="A9536" s="24" t="str">
        <f t="shared" si="891"/>
        <v>YO30 4</v>
      </c>
      <c r="B9536" s="1" t="s">
        <v>12566</v>
      </c>
      <c r="C9536" s="1" t="s">
        <v>12642</v>
      </c>
      <c r="D9536" s="1" t="s">
        <v>12630</v>
      </c>
      <c r="E9536" s="2">
        <v>41</v>
      </c>
      <c r="F9536" s="3">
        <v>1466229.92</v>
      </c>
      <c r="G9536" s="3">
        <v>217184.4</v>
      </c>
      <c r="H9536" s="4">
        <v>143286.23000000001</v>
      </c>
      <c r="I9536" s="25"/>
      <c r="J9536" s="26" t="str">
        <f t="shared" si="892"/>
        <v>No</v>
      </c>
      <c r="K9536" s="26" t="str">
        <f t="shared" si="893"/>
        <v>GB</v>
      </c>
      <c r="L9536" s="26" t="str">
        <f t="shared" si="894"/>
        <v>Invalid</v>
      </c>
      <c r="M9536" s="26" t="str">
        <f>IF(OR(ISBLANK(B9536),ISBLANK(C9536),ISBLANK(D9536)),"Missing",IFERROR(VLOOKUP(A9536,'RM Postcodes'!$A:$B,2,0),"Invalid"))</f>
        <v>live</v>
      </c>
      <c r="N9536" s="26" t="str">
        <f t="shared" si="895"/>
        <v>OK</v>
      </c>
      <c r="O9536" s="26" t="str">
        <f t="shared" si="890"/>
        <v>OK</v>
      </c>
    </row>
    <row r="9537" spans="1:15" x14ac:dyDescent="0.2">
      <c r="A9537" s="24" t="str">
        <f t="shared" si="891"/>
        <v>YO30 5</v>
      </c>
      <c r="B9537" s="1" t="s">
        <v>12566</v>
      </c>
      <c r="C9537" s="1" t="s">
        <v>12642</v>
      </c>
      <c r="D9537" s="1" t="s">
        <v>12625</v>
      </c>
      <c r="E9537" s="2">
        <v>24</v>
      </c>
      <c r="F9537" s="3">
        <v>654630.68999999983</v>
      </c>
      <c r="G9537" s="3">
        <v>204601.52</v>
      </c>
      <c r="H9537" s="4">
        <v>108333.36</v>
      </c>
      <c r="I9537" s="25"/>
      <c r="J9537" s="26" t="str">
        <f t="shared" si="892"/>
        <v>No</v>
      </c>
      <c r="K9537" s="26" t="str">
        <f t="shared" si="893"/>
        <v>GB</v>
      </c>
      <c r="L9537" s="26" t="str">
        <f t="shared" si="894"/>
        <v>Invalid</v>
      </c>
      <c r="M9537" s="26" t="str">
        <f>IF(OR(ISBLANK(B9537),ISBLANK(C9537),ISBLANK(D9537)),"Missing",IFERROR(VLOOKUP(A9537,'RM Postcodes'!$A:$B,2,0),"Invalid"))</f>
        <v>live</v>
      </c>
      <c r="N9537" s="26" t="str">
        <f t="shared" si="895"/>
        <v>OK</v>
      </c>
      <c r="O9537" s="26" t="str">
        <f t="shared" si="890"/>
        <v>OK</v>
      </c>
    </row>
    <row r="9538" spans="1:15" x14ac:dyDescent="0.2">
      <c r="A9538" s="24" t="str">
        <f t="shared" si="891"/>
        <v>YO30 6</v>
      </c>
      <c r="B9538" s="1" t="s">
        <v>12566</v>
      </c>
      <c r="C9538" s="1" t="s">
        <v>12642</v>
      </c>
      <c r="D9538" s="1" t="s">
        <v>12622</v>
      </c>
      <c r="E9538" s="2">
        <v>25</v>
      </c>
      <c r="F9538" s="3">
        <v>1259173.8899999997</v>
      </c>
      <c r="G9538" s="3">
        <v>708519.28</v>
      </c>
      <c r="H9538" s="4">
        <v>117343.29</v>
      </c>
      <c r="I9538" s="25"/>
      <c r="J9538" s="26" t="str">
        <f t="shared" si="892"/>
        <v>No</v>
      </c>
      <c r="K9538" s="26" t="str">
        <f t="shared" si="893"/>
        <v>GB</v>
      </c>
      <c r="L9538" s="26" t="str">
        <f t="shared" si="894"/>
        <v>Invalid</v>
      </c>
      <c r="M9538" s="26" t="str">
        <f>IF(OR(ISBLANK(B9538),ISBLANK(C9538),ISBLANK(D9538)),"Missing",IFERROR(VLOOKUP(A9538,'RM Postcodes'!$A:$B,2,0),"Invalid"))</f>
        <v>live</v>
      </c>
      <c r="N9538" s="26" t="str">
        <f t="shared" si="895"/>
        <v>OK</v>
      </c>
      <c r="O9538" s="26" t="str">
        <f t="shared" si="890"/>
        <v>Redact</v>
      </c>
    </row>
    <row r="9539" spans="1:15" x14ac:dyDescent="0.2">
      <c r="A9539" s="24" t="str">
        <f t="shared" si="891"/>
        <v>YO30 7</v>
      </c>
      <c r="B9539" s="1" t="s">
        <v>12566</v>
      </c>
      <c r="C9539" s="1" t="s">
        <v>12642</v>
      </c>
      <c r="D9539" s="1" t="s">
        <v>12623</v>
      </c>
      <c r="E9539" s="2">
        <v>11</v>
      </c>
      <c r="F9539" s="3">
        <v>838701.53</v>
      </c>
      <c r="G9539" s="3">
        <v>320294.65000000002</v>
      </c>
      <c r="H9539" s="4">
        <v>275995</v>
      </c>
      <c r="I9539" s="25"/>
      <c r="J9539" s="26" t="str">
        <f t="shared" si="892"/>
        <v>No</v>
      </c>
      <c r="K9539" s="26" t="str">
        <f t="shared" si="893"/>
        <v>GB</v>
      </c>
      <c r="L9539" s="26" t="str">
        <f t="shared" si="894"/>
        <v>Invalid</v>
      </c>
      <c r="M9539" s="26" t="str">
        <f>IF(OR(ISBLANK(B9539),ISBLANK(C9539),ISBLANK(D9539)),"Missing",IFERROR(VLOOKUP(A9539,'RM Postcodes'!$A:$B,2,0),"Invalid"))</f>
        <v>live</v>
      </c>
      <c r="N9539" s="26" t="str">
        <f t="shared" si="895"/>
        <v>OK</v>
      </c>
      <c r="O9539" s="26" t="str">
        <f t="shared" si="890"/>
        <v>Redact</v>
      </c>
    </row>
    <row r="9540" spans="1:15" x14ac:dyDescent="0.2">
      <c r="A9540" s="24" t="str">
        <f t="shared" si="891"/>
        <v>YO31 0</v>
      </c>
      <c r="B9540" s="1" t="s">
        <v>12566</v>
      </c>
      <c r="C9540" s="1" t="s">
        <v>12643</v>
      </c>
      <c r="D9540" s="1" t="s">
        <v>12632</v>
      </c>
      <c r="E9540" s="2">
        <v>18</v>
      </c>
      <c r="F9540" s="3">
        <v>278162.82999999996</v>
      </c>
      <c r="G9540" s="3">
        <v>46851.85</v>
      </c>
      <c r="H9540" s="4">
        <v>42739.58</v>
      </c>
      <c r="I9540" s="25"/>
      <c r="J9540" s="26" t="str">
        <f t="shared" si="892"/>
        <v>No</v>
      </c>
      <c r="K9540" s="26" t="str">
        <f t="shared" si="893"/>
        <v>GB</v>
      </c>
      <c r="L9540" s="26" t="str">
        <f t="shared" si="894"/>
        <v>Invalid</v>
      </c>
      <c r="M9540" s="26" t="str">
        <f>IF(OR(ISBLANK(B9540),ISBLANK(C9540),ISBLANK(D9540)),"Missing",IFERROR(VLOOKUP(A9540,'RM Postcodes'!$A:$B,2,0),"Invalid"))</f>
        <v>live</v>
      </c>
      <c r="N9540" s="26" t="str">
        <f t="shared" si="895"/>
        <v>OK</v>
      </c>
      <c r="O9540" s="26" t="str">
        <f t="shared" si="890"/>
        <v>OK</v>
      </c>
    </row>
    <row r="9541" spans="1:15" x14ac:dyDescent="0.2">
      <c r="A9541" s="24" t="str">
        <f t="shared" si="891"/>
        <v>YO31 1</v>
      </c>
      <c r="B9541" s="1" t="s">
        <v>12566</v>
      </c>
      <c r="C9541" s="1" t="s">
        <v>12643</v>
      </c>
      <c r="D9541" s="1" t="s">
        <v>12621</v>
      </c>
      <c r="E9541" s="2">
        <v>6</v>
      </c>
      <c r="F9541" s="3">
        <v>67703.02</v>
      </c>
      <c r="G9541" s="3">
        <v>23332.15</v>
      </c>
      <c r="H9541" s="4">
        <v>15796.96</v>
      </c>
      <c r="I9541" s="25"/>
      <c r="J9541" s="26" t="str">
        <f t="shared" si="892"/>
        <v>No</v>
      </c>
      <c r="K9541" s="26" t="str">
        <f t="shared" si="893"/>
        <v>GB</v>
      </c>
      <c r="L9541" s="26" t="str">
        <f t="shared" si="894"/>
        <v>Invalid</v>
      </c>
      <c r="M9541" s="26" t="str">
        <f>IF(OR(ISBLANK(B9541),ISBLANK(C9541),ISBLANK(D9541)),"Missing",IFERROR(VLOOKUP(A9541,'RM Postcodes'!$A:$B,2,0),"Invalid"))</f>
        <v>live</v>
      </c>
      <c r="N9541" s="26" t="str">
        <f t="shared" si="895"/>
        <v>Redact</v>
      </c>
      <c r="O9541" s="26" t="str">
        <f t="shared" ref="O9541:O9604" si="896">IF(COUNT(E9541)=0,"Missing",IF(E9541&lt;=2,"Redact",IF(COUNTIF(F9541:H9541,"&gt;0")&lt;&gt;3,"Error",IF((G9541+H9541)/F9541&lt;60%,"OK","Redact"))))</f>
        <v>OK</v>
      </c>
    </row>
    <row r="9542" spans="1:15" x14ac:dyDescent="0.2">
      <c r="A9542" s="24" t="str">
        <f t="shared" ref="A9542:A9605" si="897">TRIM(B9542)&amp;TRIM(C9542)&amp;" "&amp;TRIM(D9542)</f>
        <v>YO31 7</v>
      </c>
      <c r="B9542" s="1" t="s">
        <v>12566</v>
      </c>
      <c r="C9542" s="1" t="s">
        <v>12643</v>
      </c>
      <c r="D9542" s="1" t="s">
        <v>12623</v>
      </c>
      <c r="E9542" s="2">
        <v>24</v>
      </c>
      <c r="F9542" s="3">
        <v>704923.6</v>
      </c>
      <c r="G9542" s="3">
        <v>157282.00999999998</v>
      </c>
      <c r="H9542" s="4">
        <v>46728.87</v>
      </c>
      <c r="I9542" s="25"/>
      <c r="J9542" s="26" t="str">
        <f t="shared" ref="J9542:J9605" si="898">IF(AND(K9542="NI",L9542="OK",M9542="LIVE",N9542="OK",O9542="OK"),"yes NI",IF(AND(K9542="GB",L9542="OK",M9542="LIVE",N9542="OK",O9542="OK"),"Yes","No"))</f>
        <v>No</v>
      </c>
      <c r="K9542" s="26" t="str">
        <f t="shared" ref="K9542:K9605" si="899">IF(ISBLANK(B9542),"Missing",IF(AND(OR(LEN(B9542)=2,LEN(B9542)=1),AND(ISERROR(VALUE(LEFT(B9542,1))),ISERROR(VALUE(RIGHT(B9542,1))))),IF(OR(B9542="GY",B9542="IM",B9542="JE"),"not GB",IF(B9542="BT","NI","GB")),"Invalid"))</f>
        <v>GB</v>
      </c>
      <c r="L9542" s="26" t="str">
        <f t="shared" si="894"/>
        <v>Invalid</v>
      </c>
      <c r="M9542" s="26" t="str">
        <f>IF(OR(ISBLANK(B9542),ISBLANK(C9542),ISBLANK(D9542)),"Missing",IFERROR(VLOOKUP(A9542,'RM Postcodes'!$A:$B,2,0),"Invalid"))</f>
        <v>live</v>
      </c>
      <c r="N9542" s="26" t="str">
        <f t="shared" si="895"/>
        <v>OK</v>
      </c>
      <c r="O9542" s="26" t="str">
        <f t="shared" si="896"/>
        <v>OK</v>
      </c>
    </row>
    <row r="9543" spans="1:15" x14ac:dyDescent="0.2">
      <c r="A9543" s="24" t="str">
        <f t="shared" si="897"/>
        <v>YO31 8</v>
      </c>
      <c r="B9543" s="1" t="s">
        <v>12566</v>
      </c>
      <c r="C9543" s="1" t="s">
        <v>12643</v>
      </c>
      <c r="D9543" s="1" t="s">
        <v>12626</v>
      </c>
      <c r="E9543" s="2">
        <v>18</v>
      </c>
      <c r="F9543" s="3">
        <v>260932.71</v>
      </c>
      <c r="G9543" s="3">
        <v>48851.57</v>
      </c>
      <c r="H9543" s="4">
        <v>25651.45</v>
      </c>
      <c r="I9543" s="25"/>
      <c r="J9543" s="26" t="str">
        <f t="shared" si="898"/>
        <v>No</v>
      </c>
      <c r="K9543" s="26" t="str">
        <f t="shared" si="899"/>
        <v>GB</v>
      </c>
      <c r="L9543" s="26" t="str">
        <f t="shared" ref="L9543:L9606" si="900">IF(ISBLANK(D9543),"Missing",IF(AND(LEN(D9543)=1,ISNUMBER(VALUE(D9543))),"OK","Invalid"))</f>
        <v>Invalid</v>
      </c>
      <c r="M9543" s="26" t="str">
        <f>IF(OR(ISBLANK(B9543),ISBLANK(C9543),ISBLANK(D9543)),"Missing",IFERROR(VLOOKUP(A9543,'RM Postcodes'!$A:$B,2,0),"Invalid"))</f>
        <v>live</v>
      </c>
      <c r="N9543" s="26" t="str">
        <f t="shared" ref="N9543:N9606" si="901">IF(ISBLANK(E9543),"Missing",IF(E9543&lt;10,"Redact","OK"))</f>
        <v>OK</v>
      </c>
      <c r="O9543" s="26" t="str">
        <f t="shared" si="896"/>
        <v>OK</v>
      </c>
    </row>
    <row r="9544" spans="1:15" x14ac:dyDescent="0.2">
      <c r="A9544" s="24" t="str">
        <f t="shared" si="897"/>
        <v>YO31 9</v>
      </c>
      <c r="B9544" s="1" t="s">
        <v>12566</v>
      </c>
      <c r="C9544" s="1" t="s">
        <v>12643</v>
      </c>
      <c r="D9544" s="1" t="s">
        <v>12627</v>
      </c>
      <c r="E9544" s="2">
        <v>18</v>
      </c>
      <c r="F9544" s="3">
        <v>336559.8</v>
      </c>
      <c r="G9544" s="3">
        <v>88282.59</v>
      </c>
      <c r="H9544" s="4">
        <v>39692.67</v>
      </c>
      <c r="I9544" s="25"/>
      <c r="J9544" s="26" t="str">
        <f t="shared" si="898"/>
        <v>No</v>
      </c>
      <c r="K9544" s="26" t="str">
        <f t="shared" si="899"/>
        <v>GB</v>
      </c>
      <c r="L9544" s="26" t="str">
        <f t="shared" si="900"/>
        <v>Invalid</v>
      </c>
      <c r="M9544" s="26" t="str">
        <f>IF(OR(ISBLANK(B9544),ISBLANK(C9544),ISBLANK(D9544)),"Missing",IFERROR(VLOOKUP(A9544,'RM Postcodes'!$A:$B,2,0),"Invalid"))</f>
        <v>live</v>
      </c>
      <c r="N9544" s="26" t="str">
        <f t="shared" si="901"/>
        <v>OK</v>
      </c>
      <c r="O9544" s="26" t="str">
        <f t="shared" si="896"/>
        <v>OK</v>
      </c>
    </row>
    <row r="9545" spans="1:15" x14ac:dyDescent="0.2">
      <c r="A9545" s="24" t="str">
        <f t="shared" si="897"/>
        <v>YO32 2</v>
      </c>
      <c r="B9545" s="1" t="s">
        <v>12566</v>
      </c>
      <c r="C9545" s="1" t="s">
        <v>12644</v>
      </c>
      <c r="D9545" s="1" t="s">
        <v>12640</v>
      </c>
      <c r="E9545" s="2">
        <v>34</v>
      </c>
      <c r="F9545" s="3">
        <v>1470612.3499999999</v>
      </c>
      <c r="G9545" s="3">
        <v>605209.61</v>
      </c>
      <c r="H9545" s="4">
        <v>285833.37</v>
      </c>
      <c r="I9545" s="25"/>
      <c r="J9545" s="26" t="str">
        <f t="shared" si="898"/>
        <v>No</v>
      </c>
      <c r="K9545" s="26" t="str">
        <f t="shared" si="899"/>
        <v>GB</v>
      </c>
      <c r="L9545" s="26" t="str">
        <f t="shared" si="900"/>
        <v>Invalid</v>
      </c>
      <c r="M9545" s="26" t="str">
        <f>IF(OR(ISBLANK(B9545),ISBLANK(C9545),ISBLANK(D9545)),"Missing",IFERROR(VLOOKUP(A9545,'RM Postcodes'!$A:$B,2,0),"Invalid"))</f>
        <v>live</v>
      </c>
      <c r="N9545" s="26" t="str">
        <f t="shared" si="901"/>
        <v>OK</v>
      </c>
      <c r="O9545" s="26" t="str">
        <f t="shared" si="896"/>
        <v>Redact</v>
      </c>
    </row>
    <row r="9546" spans="1:15" x14ac:dyDescent="0.2">
      <c r="A9546" s="24" t="str">
        <f t="shared" si="897"/>
        <v>YO32 3</v>
      </c>
      <c r="B9546" s="1" t="s">
        <v>12566</v>
      </c>
      <c r="C9546" s="1" t="s">
        <v>12644</v>
      </c>
      <c r="D9546" s="1" t="s">
        <v>12629</v>
      </c>
      <c r="E9546" s="2">
        <v>22</v>
      </c>
      <c r="F9546" s="3">
        <v>736619.94000000006</v>
      </c>
      <c r="G9546" s="3">
        <v>347467.95999999996</v>
      </c>
      <c r="H9546" s="4">
        <v>48948.020000000004</v>
      </c>
      <c r="I9546" s="25"/>
      <c r="J9546" s="26" t="str">
        <f t="shared" si="898"/>
        <v>No</v>
      </c>
      <c r="K9546" s="26" t="str">
        <f t="shared" si="899"/>
        <v>GB</v>
      </c>
      <c r="L9546" s="26" t="str">
        <f t="shared" si="900"/>
        <v>Invalid</v>
      </c>
      <c r="M9546" s="26" t="str">
        <f>IF(OR(ISBLANK(B9546),ISBLANK(C9546),ISBLANK(D9546)),"Missing",IFERROR(VLOOKUP(A9546,'RM Postcodes'!$A:$B,2,0),"Invalid"))</f>
        <v>live</v>
      </c>
      <c r="N9546" s="26" t="str">
        <f t="shared" si="901"/>
        <v>OK</v>
      </c>
      <c r="O9546" s="26" t="str">
        <f t="shared" si="896"/>
        <v>OK</v>
      </c>
    </row>
    <row r="9547" spans="1:15" x14ac:dyDescent="0.2">
      <c r="A9547" s="24" t="str">
        <f t="shared" si="897"/>
        <v>YO32 4</v>
      </c>
      <c r="B9547" s="1" t="s">
        <v>12566</v>
      </c>
      <c r="C9547" s="1" t="s">
        <v>12644</v>
      </c>
      <c r="D9547" s="1" t="s">
        <v>12630</v>
      </c>
      <c r="E9547" s="2">
        <v>7</v>
      </c>
      <c r="F9547" s="3">
        <v>81861.05</v>
      </c>
      <c r="G9547" s="3">
        <v>21352.07</v>
      </c>
      <c r="H9547" s="4">
        <v>19846.419999999998</v>
      </c>
      <c r="I9547" s="25"/>
      <c r="J9547" s="26" t="str">
        <f t="shared" si="898"/>
        <v>No</v>
      </c>
      <c r="K9547" s="26" t="str">
        <f t="shared" si="899"/>
        <v>GB</v>
      </c>
      <c r="L9547" s="26" t="str">
        <f t="shared" si="900"/>
        <v>Invalid</v>
      </c>
      <c r="M9547" s="26" t="str">
        <f>IF(OR(ISBLANK(B9547),ISBLANK(C9547),ISBLANK(D9547)),"Missing",IFERROR(VLOOKUP(A9547,'RM Postcodes'!$A:$B,2,0),"Invalid"))</f>
        <v>live</v>
      </c>
      <c r="N9547" s="26" t="str">
        <f t="shared" si="901"/>
        <v>Redact</v>
      </c>
      <c r="O9547" s="26" t="str">
        <f t="shared" si="896"/>
        <v>OK</v>
      </c>
    </row>
    <row r="9548" spans="1:15" x14ac:dyDescent="0.2">
      <c r="A9548" s="24" t="str">
        <f t="shared" si="897"/>
        <v>YO32 5</v>
      </c>
      <c r="B9548" s="1" t="s">
        <v>12566</v>
      </c>
      <c r="C9548" s="1" t="s">
        <v>12644</v>
      </c>
      <c r="D9548" s="1" t="s">
        <v>12625</v>
      </c>
      <c r="E9548" s="2">
        <v>19</v>
      </c>
      <c r="F9548" s="3">
        <v>1408981.79</v>
      </c>
      <c r="G9548" s="3">
        <v>726000.62</v>
      </c>
      <c r="H9548" s="4">
        <v>337502.16</v>
      </c>
      <c r="I9548" s="25"/>
      <c r="J9548" s="26" t="str">
        <f t="shared" si="898"/>
        <v>No</v>
      </c>
      <c r="K9548" s="26" t="str">
        <f t="shared" si="899"/>
        <v>GB</v>
      </c>
      <c r="L9548" s="26" t="str">
        <f t="shared" si="900"/>
        <v>Invalid</v>
      </c>
      <c r="M9548" s="26" t="str">
        <f>IF(OR(ISBLANK(B9548),ISBLANK(C9548),ISBLANK(D9548)),"Missing",IFERROR(VLOOKUP(A9548,'RM Postcodes'!$A:$B,2,0),"Invalid"))</f>
        <v>live</v>
      </c>
      <c r="N9548" s="26" t="str">
        <f t="shared" si="901"/>
        <v>OK</v>
      </c>
      <c r="O9548" s="26" t="str">
        <f t="shared" si="896"/>
        <v>Redact</v>
      </c>
    </row>
    <row r="9549" spans="1:15" x14ac:dyDescent="0.2">
      <c r="A9549" s="24" t="str">
        <f t="shared" si="897"/>
        <v>YO32 9</v>
      </c>
      <c r="B9549" s="1" t="s">
        <v>12566</v>
      </c>
      <c r="C9549" s="1" t="s">
        <v>12644</v>
      </c>
      <c r="D9549" s="1" t="s">
        <v>12627</v>
      </c>
      <c r="E9549" s="2">
        <v>41</v>
      </c>
      <c r="F9549" s="3">
        <v>3575412.5</v>
      </c>
      <c r="G9549" s="3">
        <v>917159.4</v>
      </c>
      <c r="H9549" s="4">
        <v>579269.30000000005</v>
      </c>
      <c r="I9549" s="25"/>
      <c r="J9549" s="26" t="str">
        <f t="shared" si="898"/>
        <v>No</v>
      </c>
      <c r="K9549" s="26" t="str">
        <f t="shared" si="899"/>
        <v>GB</v>
      </c>
      <c r="L9549" s="26" t="str">
        <f t="shared" si="900"/>
        <v>Invalid</v>
      </c>
      <c r="M9549" s="26" t="str">
        <f>IF(OR(ISBLANK(B9549),ISBLANK(C9549),ISBLANK(D9549)),"Missing",IFERROR(VLOOKUP(A9549,'RM Postcodes'!$A:$B,2,0),"Invalid"))</f>
        <v>live</v>
      </c>
      <c r="N9549" s="26" t="str">
        <f t="shared" si="901"/>
        <v>OK</v>
      </c>
      <c r="O9549" s="26" t="str">
        <f t="shared" si="896"/>
        <v>OK</v>
      </c>
    </row>
    <row r="9550" spans="1:15" x14ac:dyDescent="0.2">
      <c r="A9550" s="24" t="str">
        <f t="shared" si="897"/>
        <v>YO4 2</v>
      </c>
      <c r="B9550" s="1" t="s">
        <v>12566</v>
      </c>
      <c r="C9550" s="1" t="s">
        <v>12666</v>
      </c>
      <c r="D9550" s="1" t="s">
        <v>12640</v>
      </c>
      <c r="E9550" s="2">
        <v>1</v>
      </c>
      <c r="F9550" s="3">
        <v>15946.18</v>
      </c>
      <c r="G9550" s="3">
        <v>15946.18</v>
      </c>
      <c r="H9550" s="4">
        <v>0</v>
      </c>
      <c r="I9550" s="25"/>
      <c r="J9550" s="26" t="str">
        <f t="shared" si="898"/>
        <v>No</v>
      </c>
      <c r="K9550" s="26" t="str">
        <f t="shared" si="899"/>
        <v>GB</v>
      </c>
      <c r="L9550" s="26" t="str">
        <f t="shared" si="900"/>
        <v>Invalid</v>
      </c>
      <c r="M9550" s="26" t="str">
        <f>IF(OR(ISBLANK(B9550),ISBLANK(C9550),ISBLANK(D9550)),"Missing",IFERROR(VLOOKUP(A9550,'RM Postcodes'!$A:$B,2,0),"Invalid"))</f>
        <v>terminated</v>
      </c>
      <c r="N9550" s="26" t="str">
        <f t="shared" si="901"/>
        <v>Redact</v>
      </c>
      <c r="O9550" s="26" t="str">
        <f t="shared" si="896"/>
        <v>Redact</v>
      </c>
    </row>
    <row r="9551" spans="1:15" x14ac:dyDescent="0.2">
      <c r="A9551" s="24" t="str">
        <f t="shared" si="897"/>
        <v>YO4 3</v>
      </c>
      <c r="B9551" s="1" t="s">
        <v>12566</v>
      </c>
      <c r="C9551" s="1" t="s">
        <v>12666</v>
      </c>
      <c r="D9551" s="1" t="s">
        <v>12629</v>
      </c>
      <c r="E9551" s="2">
        <v>1</v>
      </c>
      <c r="F9551" s="3">
        <v>220000</v>
      </c>
      <c r="G9551" s="3">
        <v>220000</v>
      </c>
      <c r="H9551" s="4">
        <v>0</v>
      </c>
      <c r="I9551" s="25"/>
      <c r="J9551" s="26" t="str">
        <f t="shared" si="898"/>
        <v>No</v>
      </c>
      <c r="K9551" s="26" t="str">
        <f t="shared" si="899"/>
        <v>GB</v>
      </c>
      <c r="L9551" s="26" t="str">
        <f t="shared" si="900"/>
        <v>Invalid</v>
      </c>
      <c r="M9551" s="26" t="str">
        <f>IF(OR(ISBLANK(B9551),ISBLANK(C9551),ISBLANK(D9551)),"Missing",IFERROR(VLOOKUP(A9551,'RM Postcodes'!$A:$B,2,0),"Invalid"))</f>
        <v>terminated</v>
      </c>
      <c r="N9551" s="26" t="str">
        <f t="shared" si="901"/>
        <v>Redact</v>
      </c>
      <c r="O9551" s="26" t="str">
        <f t="shared" si="896"/>
        <v>Redact</v>
      </c>
    </row>
    <row r="9552" spans="1:15" x14ac:dyDescent="0.2">
      <c r="A9552" s="24" t="str">
        <f t="shared" si="897"/>
        <v>YO4 4</v>
      </c>
      <c r="B9552" s="1" t="s">
        <v>12566</v>
      </c>
      <c r="C9552" s="1" t="s">
        <v>12666</v>
      </c>
      <c r="D9552" s="1" t="s">
        <v>12630</v>
      </c>
      <c r="E9552" s="2">
        <v>3</v>
      </c>
      <c r="F9552" s="3">
        <v>362297.89999999997</v>
      </c>
      <c r="G9552" s="3">
        <v>287756.42</v>
      </c>
      <c r="H9552" s="4">
        <v>55634.78</v>
      </c>
      <c r="I9552" s="25"/>
      <c r="J9552" s="26" t="str">
        <f t="shared" si="898"/>
        <v>No</v>
      </c>
      <c r="K9552" s="26" t="str">
        <f t="shared" si="899"/>
        <v>GB</v>
      </c>
      <c r="L9552" s="26" t="str">
        <f t="shared" si="900"/>
        <v>Invalid</v>
      </c>
      <c r="M9552" s="26" t="str">
        <f>IF(OR(ISBLANK(B9552),ISBLANK(C9552),ISBLANK(D9552)),"Missing",IFERROR(VLOOKUP(A9552,'RM Postcodes'!$A:$B,2,0),"Invalid"))</f>
        <v>terminated</v>
      </c>
      <c r="N9552" s="26" t="str">
        <f t="shared" si="901"/>
        <v>Redact</v>
      </c>
      <c r="O9552" s="26" t="str">
        <f t="shared" si="896"/>
        <v>Redact</v>
      </c>
    </row>
    <row r="9553" spans="1:15" x14ac:dyDescent="0.2">
      <c r="A9553" s="24" t="str">
        <f t="shared" si="897"/>
        <v>YO41 1</v>
      </c>
      <c r="B9553" s="1" t="s">
        <v>12566</v>
      </c>
      <c r="C9553" s="1" t="s">
        <v>12652</v>
      </c>
      <c r="D9553" s="1" t="s">
        <v>12621</v>
      </c>
      <c r="E9553" s="2">
        <v>57</v>
      </c>
      <c r="F9553" s="3">
        <v>5087946.080000001</v>
      </c>
      <c r="G9553" s="3">
        <v>1118930.8400000001</v>
      </c>
      <c r="H9553" s="4">
        <v>1059478.8599999999</v>
      </c>
      <c r="I9553" s="25"/>
      <c r="J9553" s="26" t="str">
        <f t="shared" si="898"/>
        <v>No</v>
      </c>
      <c r="K9553" s="26" t="str">
        <f t="shared" si="899"/>
        <v>GB</v>
      </c>
      <c r="L9553" s="26" t="str">
        <f t="shared" si="900"/>
        <v>Invalid</v>
      </c>
      <c r="M9553" s="26" t="str">
        <f>IF(OR(ISBLANK(B9553),ISBLANK(C9553),ISBLANK(D9553)),"Missing",IFERROR(VLOOKUP(A9553,'RM Postcodes'!$A:$B,2,0),"Invalid"))</f>
        <v>live</v>
      </c>
      <c r="N9553" s="26" t="str">
        <f t="shared" si="901"/>
        <v>OK</v>
      </c>
      <c r="O9553" s="26" t="str">
        <f t="shared" si="896"/>
        <v>OK</v>
      </c>
    </row>
    <row r="9554" spans="1:15" x14ac:dyDescent="0.2">
      <c r="A9554" s="24" t="str">
        <f t="shared" si="897"/>
        <v>YO41 4</v>
      </c>
      <c r="B9554" s="1" t="s">
        <v>12566</v>
      </c>
      <c r="C9554" s="1" t="s">
        <v>12652</v>
      </c>
      <c r="D9554" s="1" t="s">
        <v>12630</v>
      </c>
      <c r="E9554" s="2">
        <v>35</v>
      </c>
      <c r="F9554" s="3">
        <v>4297256.2700000005</v>
      </c>
      <c r="G9554" s="3">
        <v>836446.51</v>
      </c>
      <c r="H9554" s="4">
        <v>685759.91999999993</v>
      </c>
      <c r="I9554" s="25"/>
      <c r="J9554" s="26" t="str">
        <f t="shared" si="898"/>
        <v>No</v>
      </c>
      <c r="K9554" s="26" t="str">
        <f t="shared" si="899"/>
        <v>GB</v>
      </c>
      <c r="L9554" s="26" t="str">
        <f t="shared" si="900"/>
        <v>Invalid</v>
      </c>
      <c r="M9554" s="26" t="str">
        <f>IF(OR(ISBLANK(B9554),ISBLANK(C9554),ISBLANK(D9554)),"Missing",IFERROR(VLOOKUP(A9554,'RM Postcodes'!$A:$B,2,0),"Invalid"))</f>
        <v>live</v>
      </c>
      <c r="N9554" s="26" t="str">
        <f t="shared" si="901"/>
        <v>OK</v>
      </c>
      <c r="O9554" s="26" t="str">
        <f t="shared" si="896"/>
        <v>OK</v>
      </c>
    </row>
    <row r="9555" spans="1:15" x14ac:dyDescent="0.2">
      <c r="A9555" s="24" t="str">
        <f t="shared" si="897"/>
        <v>YO41 5</v>
      </c>
      <c r="B9555" s="1" t="s">
        <v>12566</v>
      </c>
      <c r="C9555" s="1" t="s">
        <v>12652</v>
      </c>
      <c r="D9555" s="1" t="s">
        <v>12625</v>
      </c>
      <c r="E9555" s="2">
        <v>22</v>
      </c>
      <c r="F9555" s="3">
        <v>1883824.2799999998</v>
      </c>
      <c r="G9555" s="3">
        <v>1070957.83</v>
      </c>
      <c r="H9555" s="4">
        <v>206540.53</v>
      </c>
      <c r="I9555" s="25"/>
      <c r="J9555" s="26" t="str">
        <f t="shared" si="898"/>
        <v>No</v>
      </c>
      <c r="K9555" s="26" t="str">
        <f t="shared" si="899"/>
        <v>GB</v>
      </c>
      <c r="L9555" s="26" t="str">
        <f t="shared" si="900"/>
        <v>Invalid</v>
      </c>
      <c r="M9555" s="26" t="str">
        <f>IF(OR(ISBLANK(B9555),ISBLANK(C9555),ISBLANK(D9555)),"Missing",IFERROR(VLOOKUP(A9555,'RM Postcodes'!$A:$B,2,0),"Invalid"))</f>
        <v>live</v>
      </c>
      <c r="N9555" s="26" t="str">
        <f t="shared" si="901"/>
        <v>OK</v>
      </c>
      <c r="O9555" s="26" t="str">
        <f t="shared" si="896"/>
        <v>Redact</v>
      </c>
    </row>
    <row r="9556" spans="1:15" x14ac:dyDescent="0.2">
      <c r="A9556" s="24" t="str">
        <f t="shared" si="897"/>
        <v>YO42 1</v>
      </c>
      <c r="B9556" s="1" t="s">
        <v>12566</v>
      </c>
      <c r="C9556" s="1" t="s">
        <v>12653</v>
      </c>
      <c r="D9556" s="1" t="s">
        <v>12621</v>
      </c>
      <c r="E9556" s="2">
        <v>41</v>
      </c>
      <c r="F9556" s="3">
        <v>4694635.01</v>
      </c>
      <c r="G9556" s="3">
        <v>1273783.58</v>
      </c>
      <c r="H9556" s="4">
        <v>1102056.1600000001</v>
      </c>
      <c r="I9556" s="25"/>
      <c r="J9556" s="26" t="str">
        <f t="shared" si="898"/>
        <v>No</v>
      </c>
      <c r="K9556" s="26" t="str">
        <f t="shared" si="899"/>
        <v>GB</v>
      </c>
      <c r="L9556" s="26" t="str">
        <f t="shared" si="900"/>
        <v>Invalid</v>
      </c>
      <c r="M9556" s="26" t="str">
        <f>IF(OR(ISBLANK(B9556),ISBLANK(C9556),ISBLANK(D9556)),"Missing",IFERROR(VLOOKUP(A9556,'RM Postcodes'!$A:$B,2,0),"Invalid"))</f>
        <v>live</v>
      </c>
      <c r="N9556" s="26" t="str">
        <f t="shared" si="901"/>
        <v>OK</v>
      </c>
      <c r="O9556" s="26" t="str">
        <f t="shared" si="896"/>
        <v>OK</v>
      </c>
    </row>
    <row r="9557" spans="1:15" x14ac:dyDescent="0.2">
      <c r="A9557" s="24" t="str">
        <f t="shared" si="897"/>
        <v>YO42 2</v>
      </c>
      <c r="B9557" s="1" t="s">
        <v>12566</v>
      </c>
      <c r="C9557" s="1" t="s">
        <v>12653</v>
      </c>
      <c r="D9557" s="1" t="s">
        <v>12640</v>
      </c>
      <c r="E9557" s="2">
        <v>53</v>
      </c>
      <c r="F9557" s="3">
        <v>1219214.2999999993</v>
      </c>
      <c r="G9557" s="3">
        <v>144647.10999999999</v>
      </c>
      <c r="H9557" s="4">
        <v>97554.489999999991</v>
      </c>
      <c r="I9557" s="25"/>
      <c r="J9557" s="26" t="str">
        <f t="shared" si="898"/>
        <v>No</v>
      </c>
      <c r="K9557" s="26" t="str">
        <f t="shared" si="899"/>
        <v>GB</v>
      </c>
      <c r="L9557" s="26" t="str">
        <f t="shared" si="900"/>
        <v>Invalid</v>
      </c>
      <c r="M9557" s="26" t="str">
        <f>IF(OR(ISBLANK(B9557),ISBLANK(C9557),ISBLANK(D9557)),"Missing",IFERROR(VLOOKUP(A9557,'RM Postcodes'!$A:$B,2,0),"Invalid"))</f>
        <v>live</v>
      </c>
      <c r="N9557" s="26" t="str">
        <f t="shared" si="901"/>
        <v>OK</v>
      </c>
      <c r="O9557" s="26" t="str">
        <f t="shared" si="896"/>
        <v>OK</v>
      </c>
    </row>
    <row r="9558" spans="1:15" x14ac:dyDescent="0.2">
      <c r="A9558" s="24" t="str">
        <f t="shared" si="897"/>
        <v>YO42 4</v>
      </c>
      <c r="B9558" s="1" t="s">
        <v>12566</v>
      </c>
      <c r="C9558" s="1" t="s">
        <v>12653</v>
      </c>
      <c r="D9558" s="1" t="s">
        <v>12630</v>
      </c>
      <c r="E9558" s="2">
        <v>49</v>
      </c>
      <c r="F9558" s="3">
        <v>7085131.080000001</v>
      </c>
      <c r="G9558" s="3">
        <v>2678636.5099999998</v>
      </c>
      <c r="H9558" s="4">
        <v>1885477.0699999998</v>
      </c>
      <c r="I9558" s="25"/>
      <c r="J9558" s="26" t="str">
        <f t="shared" si="898"/>
        <v>No</v>
      </c>
      <c r="K9558" s="26" t="str">
        <f t="shared" si="899"/>
        <v>GB</v>
      </c>
      <c r="L9558" s="26" t="str">
        <f t="shared" si="900"/>
        <v>Invalid</v>
      </c>
      <c r="M9558" s="26" t="str">
        <f>IF(OR(ISBLANK(B9558),ISBLANK(C9558),ISBLANK(D9558)),"Missing",IFERROR(VLOOKUP(A9558,'RM Postcodes'!$A:$B,2,0),"Invalid"))</f>
        <v>live</v>
      </c>
      <c r="N9558" s="26" t="str">
        <f t="shared" si="901"/>
        <v>OK</v>
      </c>
      <c r="O9558" s="26" t="str">
        <f t="shared" si="896"/>
        <v>Redact</v>
      </c>
    </row>
    <row r="9559" spans="1:15" x14ac:dyDescent="0.2">
      <c r="A9559" s="24" t="str">
        <f t="shared" si="897"/>
        <v>YO43 3</v>
      </c>
      <c r="B9559" s="1" t="s">
        <v>12566</v>
      </c>
      <c r="C9559" s="1" t="s">
        <v>12654</v>
      </c>
      <c r="D9559" s="1" t="s">
        <v>12629</v>
      </c>
      <c r="E9559" s="2">
        <v>55</v>
      </c>
      <c r="F9559" s="3">
        <v>10550452.039999997</v>
      </c>
      <c r="G9559" s="3">
        <v>7446666.71</v>
      </c>
      <c r="H9559" s="4">
        <v>1166813.53</v>
      </c>
      <c r="I9559" s="25"/>
      <c r="J9559" s="26" t="str">
        <f t="shared" si="898"/>
        <v>No</v>
      </c>
      <c r="K9559" s="26" t="str">
        <f t="shared" si="899"/>
        <v>GB</v>
      </c>
      <c r="L9559" s="26" t="str">
        <f t="shared" si="900"/>
        <v>Invalid</v>
      </c>
      <c r="M9559" s="26" t="str">
        <f>IF(OR(ISBLANK(B9559),ISBLANK(C9559),ISBLANK(D9559)),"Missing",IFERROR(VLOOKUP(A9559,'RM Postcodes'!$A:$B,2,0),"Invalid"))</f>
        <v>live</v>
      </c>
      <c r="N9559" s="26" t="str">
        <f t="shared" si="901"/>
        <v>OK</v>
      </c>
      <c r="O9559" s="26" t="str">
        <f t="shared" si="896"/>
        <v>Redact</v>
      </c>
    </row>
    <row r="9560" spans="1:15" x14ac:dyDescent="0.2">
      <c r="A9560" s="24" t="str">
        <f t="shared" si="897"/>
        <v>YO43 4</v>
      </c>
      <c r="B9560" s="1" t="s">
        <v>12566</v>
      </c>
      <c r="C9560" s="1" t="s">
        <v>12654</v>
      </c>
      <c r="D9560" s="1" t="s">
        <v>12630</v>
      </c>
      <c r="E9560" s="2">
        <v>65</v>
      </c>
      <c r="F9560" s="3">
        <v>8948505.2100000009</v>
      </c>
      <c r="G9560" s="3">
        <v>2996880.6900000004</v>
      </c>
      <c r="H9560" s="4">
        <v>2223120.1399999997</v>
      </c>
      <c r="I9560" s="25"/>
      <c r="J9560" s="26" t="str">
        <f t="shared" si="898"/>
        <v>No</v>
      </c>
      <c r="K9560" s="26" t="str">
        <f t="shared" si="899"/>
        <v>GB</v>
      </c>
      <c r="L9560" s="26" t="str">
        <f t="shared" si="900"/>
        <v>Invalid</v>
      </c>
      <c r="M9560" s="26" t="str">
        <f>IF(OR(ISBLANK(B9560),ISBLANK(C9560),ISBLANK(D9560)),"Missing",IFERROR(VLOOKUP(A9560,'RM Postcodes'!$A:$B,2,0),"Invalid"))</f>
        <v>live</v>
      </c>
      <c r="N9560" s="26" t="str">
        <f t="shared" si="901"/>
        <v>OK</v>
      </c>
      <c r="O9560" s="26" t="str">
        <f t="shared" si="896"/>
        <v>OK</v>
      </c>
    </row>
    <row r="9561" spans="1:15" x14ac:dyDescent="0.2">
      <c r="A9561" s="24" t="str">
        <f t="shared" si="897"/>
        <v>YO51 9</v>
      </c>
      <c r="B9561" s="1" t="s">
        <v>12566</v>
      </c>
      <c r="C9561" s="1" t="s">
        <v>12657</v>
      </c>
      <c r="D9561" s="1" t="s">
        <v>12627</v>
      </c>
      <c r="E9561" s="2">
        <v>49</v>
      </c>
      <c r="F9561" s="3">
        <v>11883699.199999999</v>
      </c>
      <c r="G9561" s="3">
        <v>5649313.9300000006</v>
      </c>
      <c r="H9561" s="4">
        <v>4285980.55</v>
      </c>
      <c r="I9561" s="25"/>
      <c r="J9561" s="26" t="str">
        <f t="shared" si="898"/>
        <v>No</v>
      </c>
      <c r="K9561" s="26" t="str">
        <f t="shared" si="899"/>
        <v>GB</v>
      </c>
      <c r="L9561" s="26" t="str">
        <f t="shared" si="900"/>
        <v>Invalid</v>
      </c>
      <c r="M9561" s="26" t="str">
        <f>IF(OR(ISBLANK(B9561),ISBLANK(C9561),ISBLANK(D9561)),"Missing",IFERROR(VLOOKUP(A9561,'RM Postcodes'!$A:$B,2,0),"Invalid"))</f>
        <v>live</v>
      </c>
      <c r="N9561" s="26" t="str">
        <f t="shared" si="901"/>
        <v>OK</v>
      </c>
      <c r="O9561" s="26" t="str">
        <f t="shared" si="896"/>
        <v>Redact</v>
      </c>
    </row>
    <row r="9562" spans="1:15" x14ac:dyDescent="0.2">
      <c r="A9562" s="24" t="str">
        <f t="shared" si="897"/>
        <v>YO60 6</v>
      </c>
      <c r="B9562" s="1" t="s">
        <v>12566</v>
      </c>
      <c r="C9562" s="1" t="s">
        <v>12686</v>
      </c>
      <c r="D9562" s="1" t="s">
        <v>12622</v>
      </c>
      <c r="E9562" s="2">
        <v>18</v>
      </c>
      <c r="F9562" s="3">
        <v>1042356.99</v>
      </c>
      <c r="G9562" s="3">
        <v>479148.62</v>
      </c>
      <c r="H9562" s="4">
        <v>148057.1</v>
      </c>
      <c r="I9562" s="25"/>
      <c r="J9562" s="26" t="str">
        <f t="shared" si="898"/>
        <v>No</v>
      </c>
      <c r="K9562" s="26" t="str">
        <f t="shared" si="899"/>
        <v>GB</v>
      </c>
      <c r="L9562" s="26" t="str">
        <f t="shared" si="900"/>
        <v>Invalid</v>
      </c>
      <c r="M9562" s="26" t="str">
        <f>IF(OR(ISBLANK(B9562),ISBLANK(C9562),ISBLANK(D9562)),"Missing",IFERROR(VLOOKUP(A9562,'RM Postcodes'!$A:$B,2,0),"Invalid"))</f>
        <v>live</v>
      </c>
      <c r="N9562" s="26" t="str">
        <f t="shared" si="901"/>
        <v>OK</v>
      </c>
      <c r="O9562" s="26" t="str">
        <f t="shared" si="896"/>
        <v>Redact</v>
      </c>
    </row>
    <row r="9563" spans="1:15" x14ac:dyDescent="0.2">
      <c r="A9563" s="24" t="str">
        <f t="shared" si="897"/>
        <v>YO60 7</v>
      </c>
      <c r="B9563" s="1" t="s">
        <v>12566</v>
      </c>
      <c r="C9563" s="1" t="s">
        <v>12686</v>
      </c>
      <c r="D9563" s="1" t="s">
        <v>12623</v>
      </c>
      <c r="E9563" s="2">
        <v>30</v>
      </c>
      <c r="F9563" s="3">
        <v>3747525.3899999992</v>
      </c>
      <c r="G9563" s="3">
        <v>1061614.71</v>
      </c>
      <c r="H9563" s="4">
        <v>678877.94</v>
      </c>
      <c r="I9563" s="25"/>
      <c r="J9563" s="26" t="str">
        <f t="shared" si="898"/>
        <v>No</v>
      </c>
      <c r="K9563" s="26" t="str">
        <f t="shared" si="899"/>
        <v>GB</v>
      </c>
      <c r="L9563" s="26" t="str">
        <f t="shared" si="900"/>
        <v>Invalid</v>
      </c>
      <c r="M9563" s="26" t="str">
        <f>IF(OR(ISBLANK(B9563),ISBLANK(C9563),ISBLANK(D9563)),"Missing",IFERROR(VLOOKUP(A9563,'RM Postcodes'!$A:$B,2,0),"Invalid"))</f>
        <v>live</v>
      </c>
      <c r="N9563" s="26" t="str">
        <f t="shared" si="901"/>
        <v>OK</v>
      </c>
      <c r="O9563" s="26" t="str">
        <f t="shared" si="896"/>
        <v>OK</v>
      </c>
    </row>
    <row r="9564" spans="1:15" x14ac:dyDescent="0.2">
      <c r="A9564" s="24" t="str">
        <f t="shared" si="897"/>
        <v>YO61 1</v>
      </c>
      <c r="B9564" s="1" t="s">
        <v>12566</v>
      </c>
      <c r="C9564" s="1" t="s">
        <v>12687</v>
      </c>
      <c r="D9564" s="1" t="s">
        <v>12621</v>
      </c>
      <c r="E9564" s="2">
        <v>62</v>
      </c>
      <c r="F9564" s="3">
        <v>5227917.5599999987</v>
      </c>
      <c r="G9564" s="3">
        <v>1029744</v>
      </c>
      <c r="H9564" s="4">
        <v>896653.61</v>
      </c>
      <c r="I9564" s="25"/>
      <c r="J9564" s="26" t="str">
        <f t="shared" si="898"/>
        <v>No</v>
      </c>
      <c r="K9564" s="26" t="str">
        <f t="shared" si="899"/>
        <v>GB</v>
      </c>
      <c r="L9564" s="26" t="str">
        <f t="shared" si="900"/>
        <v>Invalid</v>
      </c>
      <c r="M9564" s="26" t="str">
        <f>IF(OR(ISBLANK(B9564),ISBLANK(C9564),ISBLANK(D9564)),"Missing",IFERROR(VLOOKUP(A9564,'RM Postcodes'!$A:$B,2,0),"Invalid"))</f>
        <v>live</v>
      </c>
      <c r="N9564" s="26" t="str">
        <f t="shared" si="901"/>
        <v>OK</v>
      </c>
      <c r="O9564" s="26" t="str">
        <f t="shared" si="896"/>
        <v>OK</v>
      </c>
    </row>
    <row r="9565" spans="1:15" x14ac:dyDescent="0.2">
      <c r="A9565" s="24" t="str">
        <f t="shared" si="897"/>
        <v>YO61 2</v>
      </c>
      <c r="B9565" s="1" t="s">
        <v>12566</v>
      </c>
      <c r="C9565" s="1" t="s">
        <v>12687</v>
      </c>
      <c r="D9565" s="1" t="s">
        <v>12640</v>
      </c>
      <c r="E9565" s="2">
        <v>19</v>
      </c>
      <c r="F9565" s="3">
        <v>4487787.7800000012</v>
      </c>
      <c r="G9565" s="3">
        <v>1898397.62</v>
      </c>
      <c r="H9565" s="4">
        <v>1314990.3400000001</v>
      </c>
      <c r="I9565" s="25"/>
      <c r="J9565" s="26" t="str">
        <f t="shared" si="898"/>
        <v>No</v>
      </c>
      <c r="K9565" s="26" t="str">
        <f t="shared" si="899"/>
        <v>GB</v>
      </c>
      <c r="L9565" s="26" t="str">
        <f t="shared" si="900"/>
        <v>Invalid</v>
      </c>
      <c r="M9565" s="26" t="str">
        <f>IF(OR(ISBLANK(B9565),ISBLANK(C9565),ISBLANK(D9565)),"Missing",IFERROR(VLOOKUP(A9565,'RM Postcodes'!$A:$B,2,0),"Invalid"))</f>
        <v>live</v>
      </c>
      <c r="N9565" s="26" t="str">
        <f t="shared" si="901"/>
        <v>OK</v>
      </c>
      <c r="O9565" s="26" t="str">
        <f t="shared" si="896"/>
        <v>Redact</v>
      </c>
    </row>
    <row r="9566" spans="1:15" x14ac:dyDescent="0.2">
      <c r="A9566" s="24" t="str">
        <f t="shared" si="897"/>
        <v>YO61 3</v>
      </c>
      <c r="B9566" s="1" t="s">
        <v>12566</v>
      </c>
      <c r="C9566" s="1" t="s">
        <v>12687</v>
      </c>
      <c r="D9566" s="1" t="s">
        <v>12629</v>
      </c>
      <c r="E9566" s="2">
        <v>57</v>
      </c>
      <c r="F9566" s="3">
        <v>5069775.2800000031</v>
      </c>
      <c r="G9566" s="3">
        <v>2182906.6799999997</v>
      </c>
      <c r="H9566" s="4">
        <v>819589.56</v>
      </c>
      <c r="I9566" s="25"/>
      <c r="J9566" s="26" t="str">
        <f t="shared" si="898"/>
        <v>No</v>
      </c>
      <c r="K9566" s="26" t="str">
        <f t="shared" si="899"/>
        <v>GB</v>
      </c>
      <c r="L9566" s="26" t="str">
        <f t="shared" si="900"/>
        <v>Invalid</v>
      </c>
      <c r="M9566" s="26" t="str">
        <f>IF(OR(ISBLANK(B9566),ISBLANK(C9566),ISBLANK(D9566)),"Missing",IFERROR(VLOOKUP(A9566,'RM Postcodes'!$A:$B,2,0),"Invalid"))</f>
        <v>live</v>
      </c>
      <c r="N9566" s="26" t="str">
        <f t="shared" si="901"/>
        <v>OK</v>
      </c>
      <c r="O9566" s="26" t="str">
        <f t="shared" si="896"/>
        <v>OK</v>
      </c>
    </row>
    <row r="9567" spans="1:15" x14ac:dyDescent="0.2">
      <c r="A9567" s="24" t="str">
        <f t="shared" si="897"/>
        <v>YO61 4</v>
      </c>
      <c r="B9567" s="1" t="s">
        <v>12566</v>
      </c>
      <c r="C9567" s="1" t="s">
        <v>12687</v>
      </c>
      <c r="D9567" s="1" t="s">
        <v>12630</v>
      </c>
      <c r="E9567" s="2">
        <v>30</v>
      </c>
      <c r="F9567" s="3">
        <v>2972542.0299999993</v>
      </c>
      <c r="G9567" s="3">
        <v>2104965.11</v>
      </c>
      <c r="H9567" s="4">
        <v>107936.45999999999</v>
      </c>
      <c r="I9567" s="25"/>
      <c r="J9567" s="26" t="str">
        <f t="shared" si="898"/>
        <v>No</v>
      </c>
      <c r="K9567" s="26" t="str">
        <f t="shared" si="899"/>
        <v>GB</v>
      </c>
      <c r="L9567" s="26" t="str">
        <f t="shared" si="900"/>
        <v>Invalid</v>
      </c>
      <c r="M9567" s="26" t="str">
        <f>IF(OR(ISBLANK(B9567),ISBLANK(C9567),ISBLANK(D9567)),"Missing",IFERROR(VLOOKUP(A9567,'RM Postcodes'!$A:$B,2,0),"Invalid"))</f>
        <v>live</v>
      </c>
      <c r="N9567" s="26" t="str">
        <f t="shared" si="901"/>
        <v>OK</v>
      </c>
      <c r="O9567" s="26" t="str">
        <f t="shared" si="896"/>
        <v>Redact</v>
      </c>
    </row>
    <row r="9568" spans="1:15" x14ac:dyDescent="0.2">
      <c r="A9568" s="24" t="str">
        <f t="shared" si="897"/>
        <v>YO62 4</v>
      </c>
      <c r="B9568" s="1" t="s">
        <v>12566</v>
      </c>
      <c r="C9568" s="1" t="s">
        <v>12688</v>
      </c>
      <c r="D9568" s="1" t="s">
        <v>12630</v>
      </c>
      <c r="E9568" s="2">
        <v>20</v>
      </c>
      <c r="F9568" s="3">
        <v>1378648.5900000003</v>
      </c>
      <c r="G9568" s="3">
        <v>787186.37</v>
      </c>
      <c r="H9568" s="4">
        <v>287849.17</v>
      </c>
      <c r="I9568" s="25"/>
      <c r="J9568" s="26" t="str">
        <f t="shared" si="898"/>
        <v>No</v>
      </c>
      <c r="K9568" s="26" t="str">
        <f t="shared" si="899"/>
        <v>GB</v>
      </c>
      <c r="L9568" s="26" t="str">
        <f t="shared" si="900"/>
        <v>Invalid</v>
      </c>
      <c r="M9568" s="26" t="str">
        <f>IF(OR(ISBLANK(B9568),ISBLANK(C9568),ISBLANK(D9568)),"Missing",IFERROR(VLOOKUP(A9568,'RM Postcodes'!$A:$B,2,0),"Invalid"))</f>
        <v>live</v>
      </c>
      <c r="N9568" s="26" t="str">
        <f t="shared" si="901"/>
        <v>OK</v>
      </c>
      <c r="O9568" s="26" t="str">
        <f t="shared" si="896"/>
        <v>Redact</v>
      </c>
    </row>
    <row r="9569" spans="1:15" x14ac:dyDescent="0.2">
      <c r="A9569" s="24" t="str">
        <f t="shared" si="897"/>
        <v>YO62 5</v>
      </c>
      <c r="B9569" s="1" t="s">
        <v>12566</v>
      </c>
      <c r="C9569" s="1" t="s">
        <v>12688</v>
      </c>
      <c r="D9569" s="1" t="s">
        <v>12625</v>
      </c>
      <c r="E9569" s="2">
        <v>41</v>
      </c>
      <c r="F9569" s="3">
        <v>9243427.6499999985</v>
      </c>
      <c r="G9569" s="3">
        <v>2679820.6</v>
      </c>
      <c r="H9569" s="4">
        <v>1688406.03</v>
      </c>
      <c r="I9569" s="25"/>
      <c r="J9569" s="26" t="str">
        <f t="shared" si="898"/>
        <v>No</v>
      </c>
      <c r="K9569" s="26" t="str">
        <f t="shared" si="899"/>
        <v>GB</v>
      </c>
      <c r="L9569" s="26" t="str">
        <f t="shared" si="900"/>
        <v>Invalid</v>
      </c>
      <c r="M9569" s="26" t="str">
        <f>IF(OR(ISBLANK(B9569),ISBLANK(C9569),ISBLANK(D9569)),"Missing",IFERROR(VLOOKUP(A9569,'RM Postcodes'!$A:$B,2,0),"Invalid"))</f>
        <v>live</v>
      </c>
      <c r="N9569" s="26" t="str">
        <f t="shared" si="901"/>
        <v>OK</v>
      </c>
      <c r="O9569" s="26" t="str">
        <f t="shared" si="896"/>
        <v>OK</v>
      </c>
    </row>
    <row r="9570" spans="1:15" x14ac:dyDescent="0.2">
      <c r="A9570" s="24" t="str">
        <f t="shared" si="897"/>
        <v>YO62 6</v>
      </c>
      <c r="B9570" s="1" t="s">
        <v>12566</v>
      </c>
      <c r="C9570" s="1" t="s">
        <v>12688</v>
      </c>
      <c r="D9570" s="1" t="s">
        <v>12622</v>
      </c>
      <c r="E9570" s="2">
        <v>69</v>
      </c>
      <c r="F9570" s="3">
        <v>8809606.610000005</v>
      </c>
      <c r="G9570" s="3">
        <v>3600574.29</v>
      </c>
      <c r="H9570" s="4">
        <v>1117795.6099999999</v>
      </c>
      <c r="I9570" s="25"/>
      <c r="J9570" s="26" t="str">
        <f t="shared" si="898"/>
        <v>No</v>
      </c>
      <c r="K9570" s="26" t="str">
        <f t="shared" si="899"/>
        <v>GB</v>
      </c>
      <c r="L9570" s="26" t="str">
        <f t="shared" si="900"/>
        <v>Invalid</v>
      </c>
      <c r="M9570" s="26" t="str">
        <f>IF(OR(ISBLANK(B9570),ISBLANK(C9570),ISBLANK(D9570)),"Missing",IFERROR(VLOOKUP(A9570,'RM Postcodes'!$A:$B,2,0),"Invalid"))</f>
        <v>live</v>
      </c>
      <c r="N9570" s="26" t="str">
        <f t="shared" si="901"/>
        <v>OK</v>
      </c>
      <c r="O9570" s="26" t="str">
        <f t="shared" si="896"/>
        <v>OK</v>
      </c>
    </row>
    <row r="9571" spans="1:15" x14ac:dyDescent="0.2">
      <c r="A9571" s="24" t="str">
        <f t="shared" si="897"/>
        <v>YO62 7</v>
      </c>
      <c r="B9571" s="1" t="s">
        <v>12566</v>
      </c>
      <c r="C9571" s="1" t="s">
        <v>12688</v>
      </c>
      <c r="D9571" s="1" t="s">
        <v>12623</v>
      </c>
      <c r="E9571" s="2">
        <v>34</v>
      </c>
      <c r="F9571" s="3">
        <v>1850824.5099999998</v>
      </c>
      <c r="G9571" s="3">
        <v>554576.68000000005</v>
      </c>
      <c r="H9571" s="4">
        <v>297145.69999999995</v>
      </c>
      <c r="I9571" s="25"/>
      <c r="J9571" s="26" t="str">
        <f t="shared" si="898"/>
        <v>No</v>
      </c>
      <c r="K9571" s="26" t="str">
        <f t="shared" si="899"/>
        <v>GB</v>
      </c>
      <c r="L9571" s="26" t="str">
        <f t="shared" si="900"/>
        <v>Invalid</v>
      </c>
      <c r="M9571" s="26" t="str">
        <f>IF(OR(ISBLANK(B9571),ISBLANK(C9571),ISBLANK(D9571)),"Missing",IFERROR(VLOOKUP(A9571,'RM Postcodes'!$A:$B,2,0),"Invalid"))</f>
        <v>live</v>
      </c>
      <c r="N9571" s="26" t="str">
        <f t="shared" si="901"/>
        <v>OK</v>
      </c>
      <c r="O9571" s="26" t="str">
        <f t="shared" si="896"/>
        <v>OK</v>
      </c>
    </row>
    <row r="9572" spans="1:15" x14ac:dyDescent="0.2">
      <c r="A9572" s="24" t="str">
        <f t="shared" si="897"/>
        <v>YO7 1</v>
      </c>
      <c r="B9572" s="1" t="s">
        <v>12566</v>
      </c>
      <c r="C9572" s="1" t="s">
        <v>12669</v>
      </c>
      <c r="D9572" s="1" t="s">
        <v>12621</v>
      </c>
      <c r="E9572" s="2">
        <v>45</v>
      </c>
      <c r="F9572" s="3">
        <v>2837273.6900000009</v>
      </c>
      <c r="G9572" s="3">
        <v>1546228.02</v>
      </c>
      <c r="H9572" s="4">
        <v>517015.38</v>
      </c>
      <c r="I9572" s="25"/>
      <c r="J9572" s="26" t="str">
        <f t="shared" si="898"/>
        <v>No</v>
      </c>
      <c r="K9572" s="26" t="str">
        <f t="shared" si="899"/>
        <v>GB</v>
      </c>
      <c r="L9572" s="26" t="str">
        <f t="shared" si="900"/>
        <v>Invalid</v>
      </c>
      <c r="M9572" s="26" t="str">
        <f>IF(OR(ISBLANK(B9572),ISBLANK(C9572),ISBLANK(D9572)),"Missing",IFERROR(VLOOKUP(A9572,'RM Postcodes'!$A:$B,2,0),"Invalid"))</f>
        <v>live</v>
      </c>
      <c r="N9572" s="26" t="str">
        <f t="shared" si="901"/>
        <v>OK</v>
      </c>
      <c r="O9572" s="26" t="str">
        <f t="shared" si="896"/>
        <v>Redact</v>
      </c>
    </row>
    <row r="9573" spans="1:15" x14ac:dyDescent="0.2">
      <c r="A9573" s="24" t="str">
        <f t="shared" si="897"/>
        <v>YO7 2</v>
      </c>
      <c r="B9573" s="1" t="s">
        <v>12566</v>
      </c>
      <c r="C9573" s="1" t="s">
        <v>12669</v>
      </c>
      <c r="D9573" s="1" t="s">
        <v>12640</v>
      </c>
      <c r="E9573" s="2">
        <v>31</v>
      </c>
      <c r="F9573" s="3">
        <v>2539712.4199999995</v>
      </c>
      <c r="G9573" s="3">
        <v>1168591.77</v>
      </c>
      <c r="H9573" s="4">
        <v>306528.90000000002</v>
      </c>
      <c r="I9573" s="25"/>
      <c r="J9573" s="26" t="str">
        <f t="shared" si="898"/>
        <v>No</v>
      </c>
      <c r="K9573" s="26" t="str">
        <f t="shared" si="899"/>
        <v>GB</v>
      </c>
      <c r="L9573" s="26" t="str">
        <f t="shared" si="900"/>
        <v>Invalid</v>
      </c>
      <c r="M9573" s="26" t="str">
        <f>IF(OR(ISBLANK(B9573),ISBLANK(C9573),ISBLANK(D9573)),"Missing",IFERROR(VLOOKUP(A9573,'RM Postcodes'!$A:$B,2,0),"Invalid"))</f>
        <v>live</v>
      </c>
      <c r="N9573" s="26" t="str">
        <f t="shared" si="901"/>
        <v>OK</v>
      </c>
      <c r="O9573" s="26" t="str">
        <f t="shared" si="896"/>
        <v>OK</v>
      </c>
    </row>
    <row r="9574" spans="1:15" x14ac:dyDescent="0.2">
      <c r="A9574" s="24" t="str">
        <f t="shared" si="897"/>
        <v>YO7 3</v>
      </c>
      <c r="B9574" s="1" t="s">
        <v>12566</v>
      </c>
      <c r="C9574" s="1" t="s">
        <v>12669</v>
      </c>
      <c r="D9574" s="1" t="s">
        <v>12629</v>
      </c>
      <c r="E9574" s="2">
        <v>52</v>
      </c>
      <c r="F9574" s="3">
        <v>3948352.2000000007</v>
      </c>
      <c r="G9574" s="3">
        <v>961959.59999999986</v>
      </c>
      <c r="H9574" s="4">
        <v>828219.35000000009</v>
      </c>
      <c r="I9574" s="25"/>
      <c r="J9574" s="26" t="str">
        <f t="shared" si="898"/>
        <v>No</v>
      </c>
      <c r="K9574" s="26" t="str">
        <f t="shared" si="899"/>
        <v>GB</v>
      </c>
      <c r="L9574" s="26" t="str">
        <f t="shared" si="900"/>
        <v>Invalid</v>
      </c>
      <c r="M9574" s="26" t="str">
        <f>IF(OR(ISBLANK(B9574),ISBLANK(C9574),ISBLANK(D9574)),"Missing",IFERROR(VLOOKUP(A9574,'RM Postcodes'!$A:$B,2,0),"Invalid"))</f>
        <v>live</v>
      </c>
      <c r="N9574" s="26" t="str">
        <f t="shared" si="901"/>
        <v>OK</v>
      </c>
      <c r="O9574" s="26" t="str">
        <f t="shared" si="896"/>
        <v>OK</v>
      </c>
    </row>
    <row r="9575" spans="1:15" x14ac:dyDescent="0.2">
      <c r="A9575" s="24" t="str">
        <f t="shared" si="897"/>
        <v>YO7 4</v>
      </c>
      <c r="B9575" s="1" t="s">
        <v>12566</v>
      </c>
      <c r="C9575" s="1" t="s">
        <v>12669</v>
      </c>
      <c r="D9575" s="1" t="s">
        <v>12630</v>
      </c>
      <c r="E9575" s="2">
        <v>38</v>
      </c>
      <c r="F9575" s="3">
        <v>7547948.1900000004</v>
      </c>
      <c r="G9575" s="3">
        <v>4434695.1099999994</v>
      </c>
      <c r="H9575" s="4">
        <v>1222223.6600000001</v>
      </c>
      <c r="I9575" s="25"/>
      <c r="J9575" s="26" t="str">
        <f t="shared" si="898"/>
        <v>No</v>
      </c>
      <c r="K9575" s="26" t="str">
        <f t="shared" si="899"/>
        <v>GB</v>
      </c>
      <c r="L9575" s="26" t="str">
        <f t="shared" si="900"/>
        <v>Invalid</v>
      </c>
      <c r="M9575" s="26" t="str">
        <f>IF(OR(ISBLANK(B9575),ISBLANK(C9575),ISBLANK(D9575)),"Missing",IFERROR(VLOOKUP(A9575,'RM Postcodes'!$A:$B,2,0),"Invalid"))</f>
        <v>live</v>
      </c>
      <c r="N9575" s="26" t="str">
        <f t="shared" si="901"/>
        <v>OK</v>
      </c>
      <c r="O9575" s="26" t="str">
        <f t="shared" si="896"/>
        <v>Redact</v>
      </c>
    </row>
    <row r="9576" spans="1:15" x14ac:dyDescent="0.2">
      <c r="A9576" s="24" t="str">
        <f t="shared" si="897"/>
        <v>YO8 1</v>
      </c>
      <c r="B9576" s="1" t="s">
        <v>12566</v>
      </c>
      <c r="C9576" s="1" t="s">
        <v>12670</v>
      </c>
      <c r="D9576" s="1" t="s">
        <v>12621</v>
      </c>
      <c r="E9576" s="2">
        <v>1</v>
      </c>
      <c r="F9576" s="3">
        <v>50646.07</v>
      </c>
      <c r="G9576" s="3">
        <v>50646.07</v>
      </c>
      <c r="H9576" s="4">
        <v>0</v>
      </c>
      <c r="I9576" s="25"/>
      <c r="J9576" s="26" t="str">
        <f t="shared" si="898"/>
        <v>No</v>
      </c>
      <c r="K9576" s="26" t="str">
        <f t="shared" si="899"/>
        <v>GB</v>
      </c>
      <c r="L9576" s="26" t="str">
        <f t="shared" si="900"/>
        <v>Invalid</v>
      </c>
      <c r="M9576" s="26" t="str">
        <f>IF(OR(ISBLANK(B9576),ISBLANK(C9576),ISBLANK(D9576)),"Missing",IFERROR(VLOOKUP(A9576,'RM Postcodes'!$A:$B,2,0),"Invalid"))</f>
        <v>live</v>
      </c>
      <c r="N9576" s="26" t="str">
        <f t="shared" si="901"/>
        <v>Redact</v>
      </c>
      <c r="O9576" s="26" t="str">
        <f t="shared" si="896"/>
        <v>Redact</v>
      </c>
    </row>
    <row r="9577" spans="1:15" x14ac:dyDescent="0.2">
      <c r="A9577" s="24" t="str">
        <f t="shared" si="897"/>
        <v>YO8 3</v>
      </c>
      <c r="B9577" s="1" t="s">
        <v>12566</v>
      </c>
      <c r="C9577" s="1" t="s">
        <v>12670</v>
      </c>
      <c r="D9577" s="1" t="s">
        <v>12629</v>
      </c>
      <c r="E9577" s="2">
        <v>36</v>
      </c>
      <c r="F9577" s="3">
        <v>2674411.39</v>
      </c>
      <c r="G9577" s="3">
        <v>531026.92000000004</v>
      </c>
      <c r="H9577" s="4">
        <v>345603.82</v>
      </c>
      <c r="I9577" s="25"/>
      <c r="J9577" s="26" t="str">
        <f t="shared" si="898"/>
        <v>No</v>
      </c>
      <c r="K9577" s="26" t="str">
        <f t="shared" si="899"/>
        <v>GB</v>
      </c>
      <c r="L9577" s="26" t="str">
        <f t="shared" si="900"/>
        <v>Invalid</v>
      </c>
      <c r="M9577" s="26" t="str">
        <f>IF(OR(ISBLANK(B9577),ISBLANK(C9577),ISBLANK(D9577)),"Missing",IFERROR(VLOOKUP(A9577,'RM Postcodes'!$A:$B,2,0),"Invalid"))</f>
        <v>live</v>
      </c>
      <c r="N9577" s="26" t="str">
        <f t="shared" si="901"/>
        <v>OK</v>
      </c>
      <c r="O9577" s="26" t="str">
        <f t="shared" si="896"/>
        <v>OK</v>
      </c>
    </row>
    <row r="9578" spans="1:15" x14ac:dyDescent="0.2">
      <c r="A9578" s="24" t="str">
        <f t="shared" si="897"/>
        <v>YO8 4</v>
      </c>
      <c r="B9578" s="1" t="s">
        <v>12566</v>
      </c>
      <c r="C9578" s="1" t="s">
        <v>12670</v>
      </c>
      <c r="D9578" s="1" t="s">
        <v>12630</v>
      </c>
      <c r="E9578" s="2">
        <v>37</v>
      </c>
      <c r="F9578" s="3">
        <v>1076372.3400000001</v>
      </c>
      <c r="G9578" s="3">
        <v>185696.58</v>
      </c>
      <c r="H9578" s="4">
        <v>115424.06</v>
      </c>
      <c r="I9578" s="25"/>
      <c r="J9578" s="26" t="str">
        <f t="shared" si="898"/>
        <v>No</v>
      </c>
      <c r="K9578" s="26" t="str">
        <f t="shared" si="899"/>
        <v>GB</v>
      </c>
      <c r="L9578" s="26" t="str">
        <f t="shared" si="900"/>
        <v>Invalid</v>
      </c>
      <c r="M9578" s="26" t="str">
        <f>IF(OR(ISBLANK(B9578),ISBLANK(C9578),ISBLANK(D9578)),"Missing",IFERROR(VLOOKUP(A9578,'RM Postcodes'!$A:$B,2,0),"Invalid"))</f>
        <v>live</v>
      </c>
      <c r="N9578" s="26" t="str">
        <f t="shared" si="901"/>
        <v>OK</v>
      </c>
      <c r="O9578" s="26" t="str">
        <f t="shared" si="896"/>
        <v>OK</v>
      </c>
    </row>
    <row r="9579" spans="1:15" x14ac:dyDescent="0.2">
      <c r="A9579" s="24" t="str">
        <f t="shared" si="897"/>
        <v>YO8 5</v>
      </c>
      <c r="B9579" s="1" t="s">
        <v>12566</v>
      </c>
      <c r="C9579" s="1" t="s">
        <v>12670</v>
      </c>
      <c r="D9579" s="1" t="s">
        <v>12625</v>
      </c>
      <c r="E9579" s="2">
        <v>32</v>
      </c>
      <c r="F9579" s="3">
        <v>1340578.71</v>
      </c>
      <c r="G9579" s="3">
        <v>416514.44</v>
      </c>
      <c r="H9579" s="4">
        <v>164984.32000000001</v>
      </c>
      <c r="I9579" s="25"/>
      <c r="J9579" s="26" t="str">
        <f t="shared" si="898"/>
        <v>No</v>
      </c>
      <c r="K9579" s="26" t="str">
        <f t="shared" si="899"/>
        <v>GB</v>
      </c>
      <c r="L9579" s="26" t="str">
        <f t="shared" si="900"/>
        <v>Invalid</v>
      </c>
      <c r="M9579" s="26" t="str">
        <f>IF(OR(ISBLANK(B9579),ISBLANK(C9579),ISBLANK(D9579)),"Missing",IFERROR(VLOOKUP(A9579,'RM Postcodes'!$A:$B,2,0),"Invalid"))</f>
        <v>live</v>
      </c>
      <c r="N9579" s="26" t="str">
        <f t="shared" si="901"/>
        <v>OK</v>
      </c>
      <c r="O9579" s="26" t="str">
        <f t="shared" si="896"/>
        <v>OK</v>
      </c>
    </row>
    <row r="9580" spans="1:15" x14ac:dyDescent="0.2">
      <c r="A9580" s="24" t="str">
        <f t="shared" si="897"/>
        <v>YO8 6</v>
      </c>
      <c r="B9580" s="1" t="s">
        <v>12566</v>
      </c>
      <c r="C9580" s="1" t="s">
        <v>12670</v>
      </c>
      <c r="D9580" s="1" t="s">
        <v>12622</v>
      </c>
      <c r="E9580" s="2">
        <v>60</v>
      </c>
      <c r="F9580" s="3">
        <v>2485106.3099999996</v>
      </c>
      <c r="G9580" s="3">
        <v>309830</v>
      </c>
      <c r="H9580" s="4">
        <v>252899.74</v>
      </c>
      <c r="I9580" s="25"/>
      <c r="J9580" s="26" t="str">
        <f t="shared" si="898"/>
        <v>No</v>
      </c>
      <c r="K9580" s="26" t="str">
        <f t="shared" si="899"/>
        <v>GB</v>
      </c>
      <c r="L9580" s="26" t="str">
        <f t="shared" si="900"/>
        <v>Invalid</v>
      </c>
      <c r="M9580" s="26" t="str">
        <f>IF(OR(ISBLANK(B9580),ISBLANK(C9580),ISBLANK(D9580)),"Missing",IFERROR(VLOOKUP(A9580,'RM Postcodes'!$A:$B,2,0),"Invalid"))</f>
        <v>live</v>
      </c>
      <c r="N9580" s="26" t="str">
        <f t="shared" si="901"/>
        <v>OK</v>
      </c>
      <c r="O9580" s="26" t="str">
        <f t="shared" si="896"/>
        <v>OK</v>
      </c>
    </row>
    <row r="9581" spans="1:15" x14ac:dyDescent="0.2">
      <c r="A9581" s="24" t="str">
        <f t="shared" si="897"/>
        <v>YO8 8</v>
      </c>
      <c r="B9581" s="1" t="s">
        <v>12566</v>
      </c>
      <c r="C9581" s="1" t="s">
        <v>12670</v>
      </c>
      <c r="D9581" s="1" t="s">
        <v>12626</v>
      </c>
      <c r="E9581" s="2">
        <v>44</v>
      </c>
      <c r="F9581" s="3">
        <v>2942096.6799999992</v>
      </c>
      <c r="G9581" s="3">
        <v>1163971.97</v>
      </c>
      <c r="H9581" s="4">
        <v>528850.91999999993</v>
      </c>
      <c r="I9581" s="25"/>
      <c r="J9581" s="26" t="str">
        <f t="shared" si="898"/>
        <v>No</v>
      </c>
      <c r="K9581" s="26" t="str">
        <f t="shared" si="899"/>
        <v>GB</v>
      </c>
      <c r="L9581" s="26" t="str">
        <f t="shared" si="900"/>
        <v>Invalid</v>
      </c>
      <c r="M9581" s="26" t="str">
        <f>IF(OR(ISBLANK(B9581),ISBLANK(C9581),ISBLANK(D9581)),"Missing",IFERROR(VLOOKUP(A9581,'RM Postcodes'!$A:$B,2,0),"Invalid"))</f>
        <v>live</v>
      </c>
      <c r="N9581" s="26" t="str">
        <f t="shared" si="901"/>
        <v>OK</v>
      </c>
      <c r="O9581" s="26" t="str">
        <f t="shared" si="896"/>
        <v>OK</v>
      </c>
    </row>
    <row r="9582" spans="1:15" x14ac:dyDescent="0.2">
      <c r="A9582" s="24" t="str">
        <f t="shared" si="897"/>
        <v>YO8 9</v>
      </c>
      <c r="B9582" s="1" t="s">
        <v>12566</v>
      </c>
      <c r="C9582" s="1" t="s">
        <v>12670</v>
      </c>
      <c r="D9582" s="1" t="s">
        <v>12627</v>
      </c>
      <c r="E9582" s="2">
        <v>50</v>
      </c>
      <c r="F9582" s="3">
        <v>5341990.7200000007</v>
      </c>
      <c r="G9582" s="3">
        <v>4026756</v>
      </c>
      <c r="H9582" s="4">
        <v>261485.46</v>
      </c>
      <c r="I9582" s="25"/>
      <c r="J9582" s="26" t="str">
        <f t="shared" si="898"/>
        <v>No</v>
      </c>
      <c r="K9582" s="26" t="str">
        <f t="shared" si="899"/>
        <v>GB</v>
      </c>
      <c r="L9582" s="26" t="str">
        <f t="shared" si="900"/>
        <v>Invalid</v>
      </c>
      <c r="M9582" s="26" t="str">
        <f>IF(OR(ISBLANK(B9582),ISBLANK(C9582),ISBLANK(D9582)),"Missing",IFERROR(VLOOKUP(A9582,'RM Postcodes'!$A:$B,2,0),"Invalid"))</f>
        <v>live</v>
      </c>
      <c r="N9582" s="26" t="str">
        <f t="shared" si="901"/>
        <v>OK</v>
      </c>
      <c r="O9582" s="26" t="str">
        <f t="shared" si="896"/>
        <v>Redact</v>
      </c>
    </row>
    <row r="9583" spans="1:15" x14ac:dyDescent="0.2">
      <c r="A9583" s="24" t="str">
        <f t="shared" si="897"/>
        <v>ZE1 0</v>
      </c>
      <c r="B9583" s="1" t="s">
        <v>12567</v>
      </c>
      <c r="C9583" s="1" t="s">
        <v>12663</v>
      </c>
      <c r="D9583" s="1" t="s">
        <v>12632</v>
      </c>
      <c r="E9583" s="2">
        <v>1</v>
      </c>
      <c r="F9583" s="3">
        <v>22001.62</v>
      </c>
      <c r="G9583" s="3">
        <v>22001.62</v>
      </c>
      <c r="H9583" s="4">
        <v>0</v>
      </c>
      <c r="I9583" s="25"/>
      <c r="J9583" s="26" t="str">
        <f t="shared" si="898"/>
        <v>No</v>
      </c>
      <c r="K9583" s="26" t="str">
        <f t="shared" si="899"/>
        <v>GB</v>
      </c>
      <c r="L9583" s="26" t="str">
        <f t="shared" si="900"/>
        <v>Invalid</v>
      </c>
      <c r="M9583" s="26" t="str">
        <f>IF(OR(ISBLANK(B9583),ISBLANK(C9583),ISBLANK(D9583)),"Missing",IFERROR(VLOOKUP(A9583,'RM Postcodes'!$A:$B,2,0),"Invalid"))</f>
        <v>live</v>
      </c>
      <c r="N9583" s="26" t="str">
        <f t="shared" si="901"/>
        <v>Redact</v>
      </c>
      <c r="O9583" s="26" t="str">
        <f t="shared" si="896"/>
        <v>Redact</v>
      </c>
    </row>
    <row r="9584" spans="1:15" x14ac:dyDescent="0.2">
      <c r="A9584" s="24" t="str">
        <f t="shared" si="897"/>
        <v>ZE2 9</v>
      </c>
      <c r="B9584" s="1" t="s">
        <v>12567</v>
      </c>
      <c r="C9584" s="1" t="s">
        <v>12664</v>
      </c>
      <c r="D9584" s="1" t="s">
        <v>12627</v>
      </c>
      <c r="E9584" s="2">
        <v>4</v>
      </c>
      <c r="F9584" s="3">
        <v>251560.38999999998</v>
      </c>
      <c r="G9584" s="3">
        <v>239361.26</v>
      </c>
      <c r="H9584" s="4">
        <v>6230.75</v>
      </c>
      <c r="I9584" s="25"/>
      <c r="J9584" s="26" t="str">
        <f t="shared" si="898"/>
        <v>No</v>
      </c>
      <c r="K9584" s="26" t="str">
        <f t="shared" si="899"/>
        <v>GB</v>
      </c>
      <c r="L9584" s="26" t="str">
        <f t="shared" si="900"/>
        <v>Invalid</v>
      </c>
      <c r="M9584" s="26" t="str">
        <f>IF(OR(ISBLANK(B9584),ISBLANK(C9584),ISBLANK(D9584)),"Missing",IFERROR(VLOOKUP(A9584,'RM Postcodes'!$A:$B,2,0),"Invalid"))</f>
        <v>live</v>
      </c>
      <c r="N9584" s="26" t="str">
        <f t="shared" si="901"/>
        <v>Redact</v>
      </c>
      <c r="O9584" s="26" t="str">
        <f t="shared" si="896"/>
        <v>Redact</v>
      </c>
    </row>
    <row r="9585" spans="1:15" x14ac:dyDescent="0.2">
      <c r="A9585" s="24" t="str">
        <f t="shared" si="897"/>
        <v>bd12 7</v>
      </c>
      <c r="B9585" s="1" t="s">
        <v>12791</v>
      </c>
      <c r="C9585" s="1" t="s">
        <v>12628</v>
      </c>
      <c r="D9585" s="1" t="s">
        <v>12623</v>
      </c>
      <c r="E9585" s="2">
        <v>1</v>
      </c>
      <c r="F9585" s="3">
        <v>62.57</v>
      </c>
      <c r="G9585" s="3">
        <v>62.57</v>
      </c>
      <c r="H9585" s="4">
        <v>0</v>
      </c>
      <c r="I9585" s="25"/>
      <c r="J9585" s="26" t="str">
        <f t="shared" si="898"/>
        <v>No</v>
      </c>
      <c r="K9585" s="26" t="str">
        <f t="shared" si="899"/>
        <v>GB</v>
      </c>
      <c r="L9585" s="26" t="str">
        <f t="shared" si="900"/>
        <v>Invalid</v>
      </c>
      <c r="M9585" s="26" t="str">
        <f>IF(OR(ISBLANK(B9585),ISBLANK(C9585),ISBLANK(D9585)),"Missing",IFERROR(VLOOKUP(A9585,'RM Postcodes'!$A:$B,2,0),"Invalid"))</f>
        <v>live</v>
      </c>
      <c r="N9585" s="26" t="str">
        <f t="shared" si="901"/>
        <v>Redact</v>
      </c>
      <c r="O9585" s="26" t="str">
        <f t="shared" si="896"/>
        <v>Redact</v>
      </c>
    </row>
    <row r="9586" spans="1:15" x14ac:dyDescent="0.2">
      <c r="A9586" s="24" t="str">
        <f t="shared" si="897"/>
        <v>bh24 2</v>
      </c>
      <c r="B9586" s="1" t="s">
        <v>12792</v>
      </c>
      <c r="C9586" s="1" t="s">
        <v>12639</v>
      </c>
      <c r="D9586" s="1" t="s">
        <v>12640</v>
      </c>
      <c r="E9586" s="2">
        <v>1</v>
      </c>
      <c r="F9586" s="3">
        <v>47488.42</v>
      </c>
      <c r="G9586" s="3">
        <v>47488.42</v>
      </c>
      <c r="H9586" s="4">
        <v>0</v>
      </c>
      <c r="I9586" s="25"/>
      <c r="J9586" s="26" t="str">
        <f t="shared" si="898"/>
        <v>No</v>
      </c>
      <c r="K9586" s="26" t="str">
        <f t="shared" si="899"/>
        <v>GB</v>
      </c>
      <c r="L9586" s="26" t="str">
        <f t="shared" si="900"/>
        <v>Invalid</v>
      </c>
      <c r="M9586" s="26" t="str">
        <f>IF(OR(ISBLANK(B9586),ISBLANK(C9586),ISBLANK(D9586)),"Missing",IFERROR(VLOOKUP(A9586,'RM Postcodes'!$A:$B,2,0),"Invalid"))</f>
        <v>live</v>
      </c>
      <c r="N9586" s="26" t="str">
        <f t="shared" si="901"/>
        <v>Redact</v>
      </c>
      <c r="O9586" s="26" t="str">
        <f t="shared" si="896"/>
        <v>Redact</v>
      </c>
    </row>
    <row r="9587" spans="1:15" x14ac:dyDescent="0.2">
      <c r="A9587" s="24" t="str">
        <f t="shared" si="897"/>
        <v>bn6 8</v>
      </c>
      <c r="B9587" s="1" t="s">
        <v>12793</v>
      </c>
      <c r="C9587" s="1" t="s">
        <v>12668</v>
      </c>
      <c r="D9587" s="1" t="s">
        <v>12626</v>
      </c>
      <c r="E9587" s="2">
        <v>1</v>
      </c>
      <c r="F9587" s="3">
        <v>50839.869999999995</v>
      </c>
      <c r="G9587" s="3">
        <v>50839.869999999995</v>
      </c>
      <c r="H9587" s="4">
        <v>0</v>
      </c>
      <c r="I9587" s="25"/>
      <c r="J9587" s="26" t="str">
        <f t="shared" si="898"/>
        <v>No</v>
      </c>
      <c r="K9587" s="26" t="str">
        <f t="shared" si="899"/>
        <v>GB</v>
      </c>
      <c r="L9587" s="26" t="str">
        <f t="shared" si="900"/>
        <v>Invalid</v>
      </c>
      <c r="M9587" s="26" t="str">
        <f>IF(OR(ISBLANK(B9587),ISBLANK(C9587),ISBLANK(D9587)),"Missing",IFERROR(VLOOKUP(A9587,'RM Postcodes'!$A:$B,2,0),"Invalid"))</f>
        <v>live</v>
      </c>
      <c r="N9587" s="26" t="str">
        <f t="shared" si="901"/>
        <v>Redact</v>
      </c>
      <c r="O9587" s="26" t="str">
        <f t="shared" si="896"/>
        <v>Redact</v>
      </c>
    </row>
    <row r="9588" spans="1:15" x14ac:dyDescent="0.2">
      <c r="A9588" s="24" t="str">
        <f t="shared" si="897"/>
        <v>bs34 5</v>
      </c>
      <c r="B9588" s="1" t="s">
        <v>12794</v>
      </c>
      <c r="C9588" s="1" t="s">
        <v>12646</v>
      </c>
      <c r="D9588" s="1" t="s">
        <v>12625</v>
      </c>
      <c r="E9588" s="2">
        <v>1</v>
      </c>
      <c r="F9588" s="3">
        <v>8442.73</v>
      </c>
      <c r="G9588" s="3">
        <v>8442.73</v>
      </c>
      <c r="H9588" s="4">
        <v>0</v>
      </c>
      <c r="I9588" s="25"/>
      <c r="J9588" s="26" t="str">
        <f t="shared" si="898"/>
        <v>No</v>
      </c>
      <c r="K9588" s="26" t="str">
        <f t="shared" si="899"/>
        <v>GB</v>
      </c>
      <c r="L9588" s="26" t="str">
        <f t="shared" si="900"/>
        <v>Invalid</v>
      </c>
      <c r="M9588" s="26" t="str">
        <f>IF(OR(ISBLANK(B9588),ISBLANK(C9588),ISBLANK(D9588)),"Missing",IFERROR(VLOOKUP(A9588,'RM Postcodes'!$A:$B,2,0),"Invalid"))</f>
        <v>live</v>
      </c>
      <c r="N9588" s="26" t="str">
        <f t="shared" si="901"/>
        <v>Redact</v>
      </c>
      <c r="O9588" s="26" t="str">
        <f t="shared" si="896"/>
        <v>Redact</v>
      </c>
    </row>
    <row r="9589" spans="1:15" x14ac:dyDescent="0.2">
      <c r="A9589" s="24" t="str">
        <f t="shared" si="897"/>
        <v>bt44 0</v>
      </c>
      <c r="B9589" s="1" t="s">
        <v>12795</v>
      </c>
      <c r="C9589" s="1" t="s">
        <v>12655</v>
      </c>
      <c r="D9589" s="1" t="s">
        <v>12632</v>
      </c>
      <c r="E9589" s="2">
        <v>1</v>
      </c>
      <c r="F9589" s="3">
        <v>12148.13</v>
      </c>
      <c r="G9589" s="3">
        <v>12148.13</v>
      </c>
      <c r="H9589" s="4">
        <v>0</v>
      </c>
      <c r="I9589" s="25"/>
      <c r="J9589" s="26" t="str">
        <f t="shared" si="898"/>
        <v>No</v>
      </c>
      <c r="K9589" s="26" t="str">
        <f t="shared" si="899"/>
        <v>NI</v>
      </c>
      <c r="L9589" s="26" t="str">
        <f t="shared" si="900"/>
        <v>Invalid</v>
      </c>
      <c r="M9589" s="26" t="str">
        <f>IF(OR(ISBLANK(B9589),ISBLANK(C9589),ISBLANK(D9589)),"Missing",IFERROR(VLOOKUP(A9589,'RM Postcodes'!$A:$B,2,0),"Invalid"))</f>
        <v>live</v>
      </c>
      <c r="N9589" s="26" t="str">
        <f t="shared" si="901"/>
        <v>Redact</v>
      </c>
      <c r="O9589" s="26" t="str">
        <f t="shared" si="896"/>
        <v>Redact</v>
      </c>
    </row>
    <row r="9590" spans="1:15" x14ac:dyDescent="0.2">
      <c r="A9590" s="24" t="str">
        <f t="shared" si="897"/>
        <v>cm5 0</v>
      </c>
      <c r="B9590" s="1" t="s">
        <v>12796</v>
      </c>
      <c r="C9590" s="1" t="s">
        <v>12667</v>
      </c>
      <c r="D9590" s="1" t="s">
        <v>12632</v>
      </c>
      <c r="E9590" s="2">
        <v>1</v>
      </c>
      <c r="F9590" s="3">
        <v>17.489999999999998</v>
      </c>
      <c r="G9590" s="3">
        <v>17.489999999999998</v>
      </c>
      <c r="H9590" s="4">
        <v>0</v>
      </c>
      <c r="I9590" s="25"/>
      <c r="J9590" s="26" t="str">
        <f t="shared" si="898"/>
        <v>No</v>
      </c>
      <c r="K9590" s="26" t="str">
        <f t="shared" si="899"/>
        <v>GB</v>
      </c>
      <c r="L9590" s="26" t="str">
        <f t="shared" si="900"/>
        <v>Invalid</v>
      </c>
      <c r="M9590" s="26" t="str">
        <f>IF(OR(ISBLANK(B9590),ISBLANK(C9590),ISBLANK(D9590)),"Missing",IFERROR(VLOOKUP(A9590,'RM Postcodes'!$A:$B,2,0),"Invalid"))</f>
        <v>live</v>
      </c>
      <c r="N9590" s="26" t="str">
        <f t="shared" si="901"/>
        <v>Redact</v>
      </c>
      <c r="O9590" s="26" t="str">
        <f t="shared" si="896"/>
        <v>Redact</v>
      </c>
    </row>
    <row r="9591" spans="1:15" x14ac:dyDescent="0.2">
      <c r="A9591" s="24" t="str">
        <f t="shared" si="897"/>
        <v>co16 8</v>
      </c>
      <c r="B9591" s="1" t="s">
        <v>12797</v>
      </c>
      <c r="C9591" s="1" t="s">
        <v>12635</v>
      </c>
      <c r="D9591" s="1" t="s">
        <v>12626</v>
      </c>
      <c r="E9591" s="2">
        <v>1</v>
      </c>
      <c r="F9591" s="3">
        <v>40493.65</v>
      </c>
      <c r="G9591" s="3">
        <v>40493.65</v>
      </c>
      <c r="H9591" s="4">
        <v>0</v>
      </c>
      <c r="I9591" s="25"/>
      <c r="J9591" s="26" t="str">
        <f t="shared" si="898"/>
        <v>No</v>
      </c>
      <c r="K9591" s="26" t="str">
        <f t="shared" si="899"/>
        <v>GB</v>
      </c>
      <c r="L9591" s="26" t="str">
        <f t="shared" si="900"/>
        <v>Invalid</v>
      </c>
      <c r="M9591" s="26" t="str">
        <f>IF(OR(ISBLANK(B9591),ISBLANK(C9591),ISBLANK(D9591)),"Missing",IFERROR(VLOOKUP(A9591,'RM Postcodes'!$A:$B,2,0),"Invalid"))</f>
        <v>live</v>
      </c>
      <c r="N9591" s="26" t="str">
        <f t="shared" si="901"/>
        <v>Redact</v>
      </c>
      <c r="O9591" s="26" t="str">
        <f t="shared" si="896"/>
        <v>Redact</v>
      </c>
    </row>
    <row r="9592" spans="1:15" x14ac:dyDescent="0.2">
      <c r="A9592" s="24" t="str">
        <f t="shared" si="897"/>
        <v>ct7 0</v>
      </c>
      <c r="B9592" s="1" t="s">
        <v>12798</v>
      </c>
      <c r="C9592" s="1" t="s">
        <v>12669</v>
      </c>
      <c r="D9592" s="1" t="s">
        <v>12632</v>
      </c>
      <c r="E9592" s="2">
        <v>1</v>
      </c>
      <c r="F9592" s="3">
        <v>3578.38</v>
      </c>
      <c r="G9592" s="3">
        <v>3578.38</v>
      </c>
      <c r="H9592" s="4">
        <v>0</v>
      </c>
      <c r="I9592" s="25"/>
      <c r="J9592" s="26" t="str">
        <f t="shared" si="898"/>
        <v>No</v>
      </c>
      <c r="K9592" s="26" t="str">
        <f t="shared" si="899"/>
        <v>GB</v>
      </c>
      <c r="L9592" s="26" t="str">
        <f t="shared" si="900"/>
        <v>Invalid</v>
      </c>
      <c r="M9592" s="26" t="str">
        <f>IF(OR(ISBLANK(B9592),ISBLANK(C9592),ISBLANK(D9592)),"Missing",IFERROR(VLOOKUP(A9592,'RM Postcodes'!$A:$B,2,0),"Invalid"))</f>
        <v>live</v>
      </c>
      <c r="N9592" s="26" t="str">
        <f t="shared" si="901"/>
        <v>Redact</v>
      </c>
      <c r="O9592" s="26" t="str">
        <f t="shared" si="896"/>
        <v>Redact</v>
      </c>
    </row>
    <row r="9593" spans="1:15" x14ac:dyDescent="0.2">
      <c r="A9593" s="24" t="str">
        <f t="shared" si="897"/>
        <v>cw1 2</v>
      </c>
      <c r="B9593" s="1" t="s">
        <v>12799</v>
      </c>
      <c r="C9593" s="1" t="s">
        <v>12663</v>
      </c>
      <c r="D9593" s="1" t="s">
        <v>12640</v>
      </c>
      <c r="E9593" s="2">
        <v>1</v>
      </c>
      <c r="F9593" s="3">
        <v>22013.26</v>
      </c>
      <c r="G9593" s="3">
        <v>22013.26</v>
      </c>
      <c r="H9593" s="4">
        <v>0</v>
      </c>
      <c r="I9593" s="25"/>
      <c r="J9593" s="26" t="str">
        <f t="shared" si="898"/>
        <v>No</v>
      </c>
      <c r="K9593" s="26" t="str">
        <f t="shared" si="899"/>
        <v>GB</v>
      </c>
      <c r="L9593" s="26" t="str">
        <f t="shared" si="900"/>
        <v>Invalid</v>
      </c>
      <c r="M9593" s="26" t="str">
        <f>IF(OR(ISBLANK(B9593),ISBLANK(C9593),ISBLANK(D9593)),"Missing",IFERROR(VLOOKUP(A9593,'RM Postcodes'!$A:$B,2,0),"Invalid"))</f>
        <v>live</v>
      </c>
      <c r="N9593" s="26" t="str">
        <f t="shared" si="901"/>
        <v>Redact</v>
      </c>
      <c r="O9593" s="26" t="str">
        <f t="shared" si="896"/>
        <v>Redact</v>
      </c>
    </row>
    <row r="9594" spans="1:15" x14ac:dyDescent="0.2">
      <c r="A9594" s="24" t="str">
        <f t="shared" si="897"/>
        <v>dn11 8</v>
      </c>
      <c r="B9594" s="1" t="s">
        <v>12800</v>
      </c>
      <c r="C9594" s="1" t="s">
        <v>12624</v>
      </c>
      <c r="D9594" s="1" t="s">
        <v>12626</v>
      </c>
      <c r="E9594" s="2">
        <v>1</v>
      </c>
      <c r="F9594" s="3">
        <v>16941.919999999998</v>
      </c>
      <c r="G9594" s="3">
        <v>16941.919999999998</v>
      </c>
      <c r="H9594" s="4">
        <v>0</v>
      </c>
      <c r="I9594" s="25"/>
      <c r="J9594" s="26" t="str">
        <f t="shared" si="898"/>
        <v>No</v>
      </c>
      <c r="K9594" s="26" t="str">
        <f t="shared" si="899"/>
        <v>GB</v>
      </c>
      <c r="L9594" s="26" t="str">
        <f t="shared" si="900"/>
        <v>Invalid</v>
      </c>
      <c r="M9594" s="26" t="str">
        <f>IF(OR(ISBLANK(B9594),ISBLANK(C9594),ISBLANK(D9594)),"Missing",IFERROR(VLOOKUP(A9594,'RM Postcodes'!$A:$B,2,0),"Invalid"))</f>
        <v>live</v>
      </c>
      <c r="N9594" s="26" t="str">
        <f t="shared" si="901"/>
        <v>Redact</v>
      </c>
      <c r="O9594" s="26" t="str">
        <f t="shared" si="896"/>
        <v>Redact</v>
      </c>
    </row>
    <row r="9595" spans="1:15" x14ac:dyDescent="0.2">
      <c r="A9595" s="24" t="str">
        <f t="shared" si="897"/>
        <v>dt4 8</v>
      </c>
      <c r="B9595" s="1" t="s">
        <v>12801</v>
      </c>
      <c r="C9595" s="1" t="s">
        <v>12666</v>
      </c>
      <c r="D9595" s="1" t="s">
        <v>12626</v>
      </c>
      <c r="E9595" s="2">
        <v>1</v>
      </c>
      <c r="F9595" s="3">
        <v>7938.6</v>
      </c>
      <c r="G9595" s="3">
        <v>7938.6</v>
      </c>
      <c r="H9595" s="4">
        <v>0</v>
      </c>
      <c r="I9595" s="25"/>
      <c r="J9595" s="26" t="str">
        <f t="shared" si="898"/>
        <v>No</v>
      </c>
      <c r="K9595" s="26" t="str">
        <f t="shared" si="899"/>
        <v>GB</v>
      </c>
      <c r="L9595" s="26" t="str">
        <f t="shared" si="900"/>
        <v>Invalid</v>
      </c>
      <c r="M9595" s="26" t="str">
        <f>IF(OR(ISBLANK(B9595),ISBLANK(C9595),ISBLANK(D9595)),"Missing",IFERROR(VLOOKUP(A9595,'RM Postcodes'!$A:$B,2,0),"Invalid"))</f>
        <v>live</v>
      </c>
      <c r="N9595" s="26" t="str">
        <f t="shared" si="901"/>
        <v>Redact</v>
      </c>
      <c r="O9595" s="26" t="str">
        <f t="shared" si="896"/>
        <v>Redact</v>
      </c>
    </row>
    <row r="9596" spans="1:15" x14ac:dyDescent="0.2">
      <c r="A9596" s="24" t="str">
        <f t="shared" si="897"/>
        <v>e10 6</v>
      </c>
      <c r="B9596" s="1" t="s">
        <v>12802</v>
      </c>
      <c r="C9596" s="1" t="s">
        <v>12620</v>
      </c>
      <c r="D9596" s="1" t="s">
        <v>12622</v>
      </c>
      <c r="E9596" s="2">
        <v>1</v>
      </c>
      <c r="F9596" s="3">
        <v>49049.43</v>
      </c>
      <c r="G9596" s="3">
        <v>49049.43</v>
      </c>
      <c r="H9596" s="4">
        <v>0</v>
      </c>
      <c r="I9596" s="25"/>
      <c r="J9596" s="26" t="str">
        <f t="shared" si="898"/>
        <v>No</v>
      </c>
      <c r="K9596" s="26" t="str">
        <f t="shared" si="899"/>
        <v>GB</v>
      </c>
      <c r="L9596" s="26" t="str">
        <f t="shared" si="900"/>
        <v>Invalid</v>
      </c>
      <c r="M9596" s="26" t="str">
        <f>IF(OR(ISBLANK(B9596),ISBLANK(C9596),ISBLANK(D9596)),"Missing",IFERROR(VLOOKUP(A9596,'RM Postcodes'!$A:$B,2,0),"Invalid"))</f>
        <v>live</v>
      </c>
      <c r="N9596" s="26" t="str">
        <f t="shared" si="901"/>
        <v>Redact</v>
      </c>
      <c r="O9596" s="26" t="str">
        <f t="shared" si="896"/>
        <v>Redact</v>
      </c>
    </row>
    <row r="9597" spans="1:15" x14ac:dyDescent="0.2">
      <c r="A9597" s="24" t="str">
        <f t="shared" si="897"/>
        <v>ha0 3</v>
      </c>
      <c r="B9597" s="1" t="s">
        <v>12803</v>
      </c>
      <c r="C9597" s="1" t="s">
        <v>12717</v>
      </c>
      <c r="D9597" s="1" t="s">
        <v>12629</v>
      </c>
      <c r="E9597" s="2">
        <v>1</v>
      </c>
      <c r="F9597" s="3">
        <v>44480.24</v>
      </c>
      <c r="G9597" s="3">
        <v>44480.24</v>
      </c>
      <c r="H9597" s="4">
        <v>0</v>
      </c>
      <c r="I9597" s="25"/>
      <c r="J9597" s="26" t="str">
        <f t="shared" si="898"/>
        <v>No</v>
      </c>
      <c r="K9597" s="26" t="str">
        <f t="shared" si="899"/>
        <v>GB</v>
      </c>
      <c r="L9597" s="26" t="str">
        <f t="shared" si="900"/>
        <v>Invalid</v>
      </c>
      <c r="M9597" s="26" t="str">
        <f>IF(OR(ISBLANK(B9597),ISBLANK(C9597),ISBLANK(D9597)),"Missing",IFERROR(VLOOKUP(A9597,'RM Postcodes'!$A:$B,2,0),"Invalid"))</f>
        <v>live</v>
      </c>
      <c r="N9597" s="26" t="str">
        <f t="shared" si="901"/>
        <v>Redact</v>
      </c>
      <c r="O9597" s="26" t="str">
        <f t="shared" si="896"/>
        <v>Redact</v>
      </c>
    </row>
    <row r="9598" spans="1:15" x14ac:dyDescent="0.2">
      <c r="A9598" s="24" t="str">
        <f t="shared" si="897"/>
        <v>hu5 5</v>
      </c>
      <c r="B9598" s="1" t="s">
        <v>12804</v>
      </c>
      <c r="C9598" s="1" t="s">
        <v>12667</v>
      </c>
      <c r="D9598" s="1" t="s">
        <v>12625</v>
      </c>
      <c r="E9598" s="2">
        <v>1</v>
      </c>
      <c r="F9598" s="3">
        <v>50000.01</v>
      </c>
      <c r="G9598" s="3">
        <v>50000.01</v>
      </c>
      <c r="H9598" s="4">
        <v>0</v>
      </c>
      <c r="I9598" s="25"/>
      <c r="J9598" s="26" t="str">
        <f t="shared" si="898"/>
        <v>No</v>
      </c>
      <c r="K9598" s="26" t="str">
        <f t="shared" si="899"/>
        <v>GB</v>
      </c>
      <c r="L9598" s="26" t="str">
        <f t="shared" si="900"/>
        <v>Invalid</v>
      </c>
      <c r="M9598" s="26" t="str">
        <f>IF(OR(ISBLANK(B9598),ISBLANK(C9598),ISBLANK(D9598)),"Missing",IFERROR(VLOOKUP(A9598,'RM Postcodes'!$A:$B,2,0),"Invalid"))</f>
        <v>live</v>
      </c>
      <c r="N9598" s="26" t="str">
        <f t="shared" si="901"/>
        <v>Redact</v>
      </c>
      <c r="O9598" s="26" t="str">
        <f t="shared" si="896"/>
        <v>Redact</v>
      </c>
    </row>
    <row r="9599" spans="1:15" x14ac:dyDescent="0.2">
      <c r="A9599" s="24" t="str">
        <f t="shared" si="897"/>
        <v>ig10 3</v>
      </c>
      <c r="B9599" s="1" t="s">
        <v>12805</v>
      </c>
      <c r="C9599" s="1" t="s">
        <v>12620</v>
      </c>
      <c r="D9599" s="1" t="s">
        <v>12629</v>
      </c>
      <c r="E9599" s="2">
        <v>1</v>
      </c>
      <c r="F9599" s="3">
        <v>8335.43</v>
      </c>
      <c r="G9599" s="3">
        <v>8335.43</v>
      </c>
      <c r="H9599" s="4">
        <v>0</v>
      </c>
      <c r="I9599" s="25"/>
      <c r="J9599" s="26" t="str">
        <f t="shared" si="898"/>
        <v>No</v>
      </c>
      <c r="K9599" s="26" t="str">
        <f t="shared" si="899"/>
        <v>GB</v>
      </c>
      <c r="L9599" s="26" t="str">
        <f t="shared" si="900"/>
        <v>Invalid</v>
      </c>
      <c r="M9599" s="26" t="str">
        <f>IF(OR(ISBLANK(B9599),ISBLANK(C9599),ISBLANK(D9599)),"Missing",IFERROR(VLOOKUP(A9599,'RM Postcodes'!$A:$B,2,0),"Invalid"))</f>
        <v>live</v>
      </c>
      <c r="N9599" s="26" t="str">
        <f t="shared" si="901"/>
        <v>Redact</v>
      </c>
      <c r="O9599" s="26" t="str">
        <f t="shared" si="896"/>
        <v>Redact</v>
      </c>
    </row>
    <row r="9600" spans="1:15" x14ac:dyDescent="0.2">
      <c r="A9600" s="24" t="str">
        <f t="shared" si="897"/>
        <v>kt15 3</v>
      </c>
      <c r="B9600" s="1" t="s">
        <v>12806</v>
      </c>
      <c r="C9600" s="1" t="s">
        <v>12634</v>
      </c>
      <c r="D9600" s="1" t="s">
        <v>12629</v>
      </c>
      <c r="E9600" s="2">
        <v>1</v>
      </c>
      <c r="F9600" s="3">
        <v>22594.09</v>
      </c>
      <c r="G9600" s="3">
        <v>22594.09</v>
      </c>
      <c r="H9600" s="4">
        <v>0</v>
      </c>
      <c r="I9600" s="25"/>
      <c r="J9600" s="26" t="str">
        <f t="shared" si="898"/>
        <v>No</v>
      </c>
      <c r="K9600" s="26" t="str">
        <f t="shared" si="899"/>
        <v>GB</v>
      </c>
      <c r="L9600" s="26" t="str">
        <f t="shared" si="900"/>
        <v>Invalid</v>
      </c>
      <c r="M9600" s="26" t="str">
        <f>IF(OR(ISBLANK(B9600),ISBLANK(C9600),ISBLANK(D9600)),"Missing",IFERROR(VLOOKUP(A9600,'RM Postcodes'!$A:$B,2,0),"Invalid"))</f>
        <v>live</v>
      </c>
      <c r="N9600" s="26" t="str">
        <f t="shared" si="901"/>
        <v>Redact</v>
      </c>
      <c r="O9600" s="26" t="str">
        <f t="shared" si="896"/>
        <v>Redact</v>
      </c>
    </row>
    <row r="9601" spans="1:15" x14ac:dyDescent="0.2">
      <c r="A9601" s="24" t="str">
        <f t="shared" si="897"/>
        <v>kt16 8</v>
      </c>
      <c r="B9601" s="1" t="s">
        <v>12806</v>
      </c>
      <c r="C9601" s="1" t="s">
        <v>12635</v>
      </c>
      <c r="D9601" s="1" t="s">
        <v>12626</v>
      </c>
      <c r="E9601" s="2">
        <v>1</v>
      </c>
      <c r="F9601" s="3">
        <v>3971.04</v>
      </c>
      <c r="G9601" s="3">
        <v>3971.04</v>
      </c>
      <c r="H9601" s="4">
        <v>0</v>
      </c>
      <c r="I9601" s="25"/>
      <c r="J9601" s="26" t="str">
        <f t="shared" si="898"/>
        <v>No</v>
      </c>
      <c r="K9601" s="26" t="str">
        <f t="shared" si="899"/>
        <v>GB</v>
      </c>
      <c r="L9601" s="26" t="str">
        <f t="shared" si="900"/>
        <v>Invalid</v>
      </c>
      <c r="M9601" s="26" t="str">
        <f>IF(OR(ISBLANK(B9601),ISBLANK(C9601),ISBLANK(D9601)),"Missing",IFERROR(VLOOKUP(A9601,'RM Postcodes'!$A:$B,2,0),"Invalid"))</f>
        <v>live</v>
      </c>
      <c r="N9601" s="26" t="str">
        <f t="shared" si="901"/>
        <v>Redact</v>
      </c>
      <c r="O9601" s="26" t="str">
        <f t="shared" si="896"/>
        <v>Redact</v>
      </c>
    </row>
    <row r="9602" spans="1:15" x14ac:dyDescent="0.2">
      <c r="A9602" s="24" t="str">
        <f t="shared" si="897"/>
        <v>ky4 8</v>
      </c>
      <c r="B9602" s="1" t="s">
        <v>12807</v>
      </c>
      <c r="C9602" s="1" t="s">
        <v>12666</v>
      </c>
      <c r="D9602" s="1" t="s">
        <v>12626</v>
      </c>
      <c r="E9602" s="2">
        <v>2</v>
      </c>
      <c r="F9602" s="3">
        <v>89876.51</v>
      </c>
      <c r="G9602" s="3">
        <v>46077.2</v>
      </c>
      <c r="H9602" s="4">
        <v>43799.31</v>
      </c>
      <c r="I9602" s="25"/>
      <c r="J9602" s="26" t="str">
        <f t="shared" si="898"/>
        <v>No</v>
      </c>
      <c r="K9602" s="26" t="str">
        <f t="shared" si="899"/>
        <v>GB</v>
      </c>
      <c r="L9602" s="26" t="str">
        <f t="shared" si="900"/>
        <v>Invalid</v>
      </c>
      <c r="M9602" s="26" t="str">
        <f>IF(OR(ISBLANK(B9602),ISBLANK(C9602),ISBLANK(D9602)),"Missing",IFERROR(VLOOKUP(A9602,'RM Postcodes'!$A:$B,2,0),"Invalid"))</f>
        <v>live</v>
      </c>
      <c r="N9602" s="26" t="str">
        <f t="shared" si="901"/>
        <v>Redact</v>
      </c>
      <c r="O9602" s="26" t="str">
        <f t="shared" si="896"/>
        <v>Redact</v>
      </c>
    </row>
    <row r="9603" spans="1:15" x14ac:dyDescent="0.2">
      <c r="A9603" s="24" t="str">
        <f t="shared" si="897"/>
        <v>lu2 0</v>
      </c>
      <c r="B9603" s="1" t="s">
        <v>12808</v>
      </c>
      <c r="C9603" s="1" t="s">
        <v>12664</v>
      </c>
      <c r="D9603" s="1" t="s">
        <v>12632</v>
      </c>
      <c r="E9603" s="2">
        <v>1</v>
      </c>
      <c r="F9603" s="3">
        <v>20632.18</v>
      </c>
      <c r="G9603" s="3">
        <v>20632.18</v>
      </c>
      <c r="H9603" s="4">
        <v>0</v>
      </c>
      <c r="I9603" s="25"/>
      <c r="J9603" s="26" t="str">
        <f t="shared" si="898"/>
        <v>No</v>
      </c>
      <c r="K9603" s="26" t="str">
        <f t="shared" si="899"/>
        <v>GB</v>
      </c>
      <c r="L9603" s="26" t="str">
        <f t="shared" si="900"/>
        <v>Invalid</v>
      </c>
      <c r="M9603" s="26" t="str">
        <f>IF(OR(ISBLANK(B9603),ISBLANK(C9603),ISBLANK(D9603)),"Missing",IFERROR(VLOOKUP(A9603,'RM Postcodes'!$A:$B,2,0),"Invalid"))</f>
        <v>live</v>
      </c>
      <c r="N9603" s="26" t="str">
        <f t="shared" si="901"/>
        <v>Redact</v>
      </c>
      <c r="O9603" s="26" t="str">
        <f t="shared" si="896"/>
        <v>Redact</v>
      </c>
    </row>
    <row r="9604" spans="1:15" x14ac:dyDescent="0.2">
      <c r="A9604" s="24" t="str">
        <f t="shared" si="897"/>
        <v>m4 6</v>
      </c>
      <c r="B9604" s="1" t="s">
        <v>12809</v>
      </c>
      <c r="C9604" s="1" t="s">
        <v>12666</v>
      </c>
      <c r="D9604" s="1" t="s">
        <v>12622</v>
      </c>
      <c r="E9604" s="2">
        <v>1</v>
      </c>
      <c r="F9604" s="3">
        <v>12148.11</v>
      </c>
      <c r="G9604" s="3">
        <v>12148.11</v>
      </c>
      <c r="H9604" s="4">
        <v>0</v>
      </c>
      <c r="I9604" s="25"/>
      <c r="J9604" s="26" t="str">
        <f t="shared" si="898"/>
        <v>No</v>
      </c>
      <c r="K9604" s="26" t="str">
        <f t="shared" si="899"/>
        <v>GB</v>
      </c>
      <c r="L9604" s="26" t="str">
        <f t="shared" si="900"/>
        <v>Invalid</v>
      </c>
      <c r="M9604" s="26" t="str">
        <f>IF(OR(ISBLANK(B9604),ISBLANK(C9604),ISBLANK(D9604)),"Missing",IFERROR(VLOOKUP(A9604,'RM Postcodes'!$A:$B,2,0),"Invalid"))</f>
        <v>live</v>
      </c>
      <c r="N9604" s="26" t="str">
        <f t="shared" si="901"/>
        <v>Redact</v>
      </c>
      <c r="O9604" s="26" t="str">
        <f t="shared" si="896"/>
        <v>Redact</v>
      </c>
    </row>
    <row r="9605" spans="1:15" x14ac:dyDescent="0.2">
      <c r="A9605" s="24" t="str">
        <f t="shared" si="897"/>
        <v>m9 6</v>
      </c>
      <c r="B9605" s="1" t="s">
        <v>12809</v>
      </c>
      <c r="C9605" s="1" t="s">
        <v>12671</v>
      </c>
      <c r="D9605" s="1" t="s">
        <v>12622</v>
      </c>
      <c r="E9605" s="2">
        <v>1</v>
      </c>
      <c r="F9605" s="3">
        <v>3185.07</v>
      </c>
      <c r="G9605" s="3">
        <v>3185.07</v>
      </c>
      <c r="H9605" s="4">
        <v>0</v>
      </c>
      <c r="I9605" s="25"/>
      <c r="J9605" s="26" t="str">
        <f t="shared" si="898"/>
        <v>No</v>
      </c>
      <c r="K9605" s="26" t="str">
        <f t="shared" si="899"/>
        <v>GB</v>
      </c>
      <c r="L9605" s="26" t="str">
        <f t="shared" si="900"/>
        <v>Invalid</v>
      </c>
      <c r="M9605" s="26" t="str">
        <f>IF(OR(ISBLANK(B9605),ISBLANK(C9605),ISBLANK(D9605)),"Missing",IFERROR(VLOOKUP(A9605,'RM Postcodes'!$A:$B,2,0),"Invalid"))</f>
        <v>live</v>
      </c>
      <c r="N9605" s="26" t="str">
        <f t="shared" si="901"/>
        <v>Redact</v>
      </c>
      <c r="O9605" s="26" t="str">
        <f t="shared" ref="O9605:O9668" si="902">IF(COUNT(E9605)=0,"Missing",IF(E9605&lt;=2,"Redact",IF(COUNTIF(F9605:H9605,"&gt;0")&lt;&gt;3,"Error",IF((G9605+H9605)/F9605&lt;60%,"OK","Redact"))))</f>
        <v>Redact</v>
      </c>
    </row>
    <row r="9606" spans="1:15" x14ac:dyDescent="0.2">
      <c r="A9606" s="24" t="str">
        <f t="shared" ref="A9606:A9669" si="903">TRIM(B9606)&amp;TRIM(C9606)&amp;" "&amp;TRIM(D9606)</f>
        <v xml:space="preserve">missing </v>
      </c>
      <c r="B9606" s="1" t="s">
        <v>12810</v>
      </c>
      <c r="C9606" s="1" t="s">
        <v>12729</v>
      </c>
      <c r="D9606" s="1" t="s">
        <v>12729</v>
      </c>
      <c r="E9606" s="2">
        <v>567</v>
      </c>
      <c r="F9606" s="3">
        <v>107423914.93000007</v>
      </c>
      <c r="G9606" s="3">
        <v>20000000</v>
      </c>
      <c r="H9606" s="4">
        <v>7000000</v>
      </c>
      <c r="I9606" s="25"/>
      <c r="J9606" s="26" t="str">
        <f t="shared" ref="J9606:J9669" si="904">IF(AND(K9606="NI",L9606="OK",M9606="LIVE",N9606="OK",O9606="OK"),"yes NI",IF(AND(K9606="GB",L9606="OK",M9606="LIVE",N9606="OK",O9606="OK"),"Yes","No"))</f>
        <v>No</v>
      </c>
      <c r="K9606" s="26" t="str">
        <f t="shared" ref="K9606:K9669" si="905">IF(ISBLANK(B9606),"Missing",IF(AND(OR(LEN(B9606)=2,LEN(B9606)=1),AND(ISERROR(VALUE(LEFT(B9606,1))),ISERROR(VALUE(RIGHT(B9606,1))))),IF(OR(B9606="GY",B9606="IM",B9606="JE"),"not GB",IF(B9606="BT","NI","GB")),"Invalid"))</f>
        <v>Invalid</v>
      </c>
      <c r="L9606" s="26" t="str">
        <f t="shared" si="900"/>
        <v>Invalid</v>
      </c>
      <c r="M9606" s="26" t="str">
        <f>IF(OR(ISBLANK(B9606),ISBLANK(C9606),ISBLANK(D9606)),"Missing",IFERROR(VLOOKUP(A9606,'RM Postcodes'!$A:$B,2,0),"Invalid"))</f>
        <v>Invalid</v>
      </c>
      <c r="N9606" s="26" t="str">
        <f t="shared" si="901"/>
        <v>OK</v>
      </c>
      <c r="O9606" s="26" t="str">
        <f t="shared" si="902"/>
        <v>OK</v>
      </c>
    </row>
    <row r="9607" spans="1:15" x14ac:dyDescent="0.2">
      <c r="A9607" s="24" t="str">
        <f t="shared" si="903"/>
        <v>ne28 6</v>
      </c>
      <c r="B9607" s="1" t="s">
        <v>12811</v>
      </c>
      <c r="C9607" s="1" t="s">
        <v>12678</v>
      </c>
      <c r="D9607" s="1" t="s">
        <v>12622</v>
      </c>
      <c r="E9607" s="2">
        <v>1</v>
      </c>
      <c r="F9607" s="3">
        <v>25212.23</v>
      </c>
      <c r="G9607" s="3">
        <v>25212.23</v>
      </c>
      <c r="H9607" s="4">
        <v>0</v>
      </c>
      <c r="I9607" s="25"/>
      <c r="J9607" s="26" t="str">
        <f t="shared" si="904"/>
        <v>No</v>
      </c>
      <c r="K9607" s="26" t="str">
        <f t="shared" si="905"/>
        <v>GB</v>
      </c>
      <c r="L9607" s="26" t="str">
        <f t="shared" ref="L9607:L9670" si="906">IF(ISBLANK(D9607),"Missing",IF(AND(LEN(D9607)=1,ISNUMBER(VALUE(D9607))),"OK","Invalid"))</f>
        <v>Invalid</v>
      </c>
      <c r="M9607" s="26" t="str">
        <f>IF(OR(ISBLANK(B9607),ISBLANK(C9607),ISBLANK(D9607)),"Missing",IFERROR(VLOOKUP(A9607,'RM Postcodes'!$A:$B,2,0),"Invalid"))</f>
        <v>live</v>
      </c>
      <c r="N9607" s="26" t="str">
        <f t="shared" ref="N9607:N9670" si="907">IF(ISBLANK(E9607),"Missing",IF(E9607&lt;10,"Redact","OK"))</f>
        <v>Redact</v>
      </c>
      <c r="O9607" s="26" t="str">
        <f t="shared" si="902"/>
        <v>Redact</v>
      </c>
    </row>
    <row r="9608" spans="1:15" x14ac:dyDescent="0.2">
      <c r="A9608" s="24" t="str">
        <f t="shared" si="903"/>
        <v>nn18 8</v>
      </c>
      <c r="B9608" s="1" t="s">
        <v>12812</v>
      </c>
      <c r="C9608" s="1" t="s">
        <v>12673</v>
      </c>
      <c r="D9608" s="1" t="s">
        <v>12626</v>
      </c>
      <c r="E9608" s="2">
        <v>1</v>
      </c>
      <c r="F9608" s="3">
        <v>568.99</v>
      </c>
      <c r="G9608" s="3">
        <v>568.99</v>
      </c>
      <c r="H9608" s="4">
        <v>0</v>
      </c>
      <c r="I9608" s="25"/>
      <c r="J9608" s="26" t="str">
        <f t="shared" si="904"/>
        <v>No</v>
      </c>
      <c r="K9608" s="26" t="str">
        <f t="shared" si="905"/>
        <v>GB</v>
      </c>
      <c r="L9608" s="26" t="str">
        <f t="shared" si="906"/>
        <v>Invalid</v>
      </c>
      <c r="M9608" s="26" t="str">
        <f>IF(OR(ISBLANK(B9608),ISBLANK(C9608),ISBLANK(D9608)),"Missing",IFERROR(VLOOKUP(A9608,'RM Postcodes'!$A:$B,2,0),"Invalid"))</f>
        <v>live</v>
      </c>
      <c r="N9608" s="26" t="str">
        <f t="shared" si="907"/>
        <v>Redact</v>
      </c>
      <c r="O9608" s="26" t="str">
        <f t="shared" si="902"/>
        <v>Redact</v>
      </c>
    </row>
    <row r="9609" spans="1:15" x14ac:dyDescent="0.2">
      <c r="A9609" s="24" t="str">
        <f t="shared" si="903"/>
        <v>ox15 0</v>
      </c>
      <c r="B9609" s="1" t="s">
        <v>12813</v>
      </c>
      <c r="C9609" s="1" t="s">
        <v>12634</v>
      </c>
      <c r="D9609" s="1" t="s">
        <v>12632</v>
      </c>
      <c r="E9609" s="2">
        <v>1</v>
      </c>
      <c r="F9609" s="3">
        <v>11049.74</v>
      </c>
      <c r="G9609" s="3">
        <v>11049.74</v>
      </c>
      <c r="H9609" s="4">
        <v>0</v>
      </c>
      <c r="I9609" s="25"/>
      <c r="J9609" s="26" t="str">
        <f t="shared" si="904"/>
        <v>No</v>
      </c>
      <c r="K9609" s="26" t="str">
        <f t="shared" si="905"/>
        <v>GB</v>
      </c>
      <c r="L9609" s="26" t="str">
        <f t="shared" si="906"/>
        <v>Invalid</v>
      </c>
      <c r="M9609" s="26" t="str">
        <f>IF(OR(ISBLANK(B9609),ISBLANK(C9609),ISBLANK(D9609)),"Missing",IFERROR(VLOOKUP(A9609,'RM Postcodes'!$A:$B,2,0),"Invalid"))</f>
        <v>live</v>
      </c>
      <c r="N9609" s="26" t="str">
        <f t="shared" si="907"/>
        <v>Redact</v>
      </c>
      <c r="O9609" s="26" t="str">
        <f t="shared" si="902"/>
        <v>Redact</v>
      </c>
    </row>
    <row r="9610" spans="1:15" x14ac:dyDescent="0.2">
      <c r="A9610" s="24" t="str">
        <f t="shared" si="903"/>
        <v>ox28 4</v>
      </c>
      <c r="B9610" s="1" t="s">
        <v>12813</v>
      </c>
      <c r="C9610" s="1" t="s">
        <v>12678</v>
      </c>
      <c r="D9610" s="1" t="s">
        <v>12630</v>
      </c>
      <c r="E9610" s="2">
        <v>1</v>
      </c>
      <c r="F9610" s="3">
        <v>51114.679999999993</v>
      </c>
      <c r="G9610" s="3">
        <v>51114.679999999993</v>
      </c>
      <c r="H9610" s="4">
        <v>0</v>
      </c>
      <c r="I9610" s="25"/>
      <c r="J9610" s="26" t="str">
        <f t="shared" si="904"/>
        <v>No</v>
      </c>
      <c r="K9610" s="26" t="str">
        <f t="shared" si="905"/>
        <v>GB</v>
      </c>
      <c r="L9610" s="26" t="str">
        <f t="shared" si="906"/>
        <v>Invalid</v>
      </c>
      <c r="M9610" s="26" t="str">
        <f>IF(OR(ISBLANK(B9610),ISBLANK(C9610),ISBLANK(D9610)),"Missing",IFERROR(VLOOKUP(A9610,'RM Postcodes'!$A:$B,2,0),"Invalid"))</f>
        <v>live</v>
      </c>
      <c r="N9610" s="26" t="str">
        <f t="shared" si="907"/>
        <v>Redact</v>
      </c>
      <c r="O9610" s="26" t="str">
        <f t="shared" si="902"/>
        <v>Redact</v>
      </c>
    </row>
    <row r="9611" spans="1:15" x14ac:dyDescent="0.2">
      <c r="A9611" s="24" t="str">
        <f t="shared" si="903"/>
        <v>ox28 6</v>
      </c>
      <c r="B9611" s="1" t="s">
        <v>12813</v>
      </c>
      <c r="C9611" s="1" t="s">
        <v>12678</v>
      </c>
      <c r="D9611" s="1" t="s">
        <v>12622</v>
      </c>
      <c r="E9611" s="2">
        <v>1</v>
      </c>
      <c r="F9611" s="3">
        <v>15153.93</v>
      </c>
      <c r="G9611" s="3">
        <v>15153.93</v>
      </c>
      <c r="H9611" s="4">
        <v>0</v>
      </c>
      <c r="I9611" s="25"/>
      <c r="J9611" s="26" t="str">
        <f t="shared" si="904"/>
        <v>No</v>
      </c>
      <c r="K9611" s="26" t="str">
        <f t="shared" si="905"/>
        <v>GB</v>
      </c>
      <c r="L9611" s="26" t="str">
        <f t="shared" si="906"/>
        <v>Invalid</v>
      </c>
      <c r="M9611" s="26" t="str">
        <f>IF(OR(ISBLANK(B9611),ISBLANK(C9611),ISBLANK(D9611)),"Missing",IFERROR(VLOOKUP(A9611,'RM Postcodes'!$A:$B,2,0),"Invalid"))</f>
        <v>live</v>
      </c>
      <c r="N9611" s="26" t="str">
        <f t="shared" si="907"/>
        <v>Redact</v>
      </c>
      <c r="O9611" s="26" t="str">
        <f t="shared" si="902"/>
        <v>Redact</v>
      </c>
    </row>
    <row r="9612" spans="1:15" x14ac:dyDescent="0.2">
      <c r="A9612" s="24" t="str">
        <f t="shared" si="903"/>
        <v>pe25 3</v>
      </c>
      <c r="B9612" s="1" t="s">
        <v>12814</v>
      </c>
      <c r="C9612" s="1" t="s">
        <v>12641</v>
      </c>
      <c r="D9612" s="1" t="s">
        <v>12629</v>
      </c>
      <c r="E9612" s="2">
        <v>1</v>
      </c>
      <c r="F9612" s="3">
        <v>13106.43</v>
      </c>
      <c r="G9612" s="3">
        <v>13106.43</v>
      </c>
      <c r="H9612" s="4">
        <v>0</v>
      </c>
      <c r="I9612" s="25"/>
      <c r="J9612" s="26" t="str">
        <f t="shared" si="904"/>
        <v>No</v>
      </c>
      <c r="K9612" s="26" t="str">
        <f t="shared" si="905"/>
        <v>GB</v>
      </c>
      <c r="L9612" s="26" t="str">
        <f t="shared" si="906"/>
        <v>Invalid</v>
      </c>
      <c r="M9612" s="26" t="str">
        <f>IF(OR(ISBLANK(B9612),ISBLANK(C9612),ISBLANK(D9612)),"Missing",IFERROR(VLOOKUP(A9612,'RM Postcodes'!$A:$B,2,0),"Invalid"))</f>
        <v>live</v>
      </c>
      <c r="N9612" s="26" t="str">
        <f t="shared" si="907"/>
        <v>Redact</v>
      </c>
      <c r="O9612" s="26" t="str">
        <f t="shared" si="902"/>
        <v>Redact</v>
      </c>
    </row>
    <row r="9613" spans="1:15" x14ac:dyDescent="0.2">
      <c r="A9613" s="24" t="str">
        <f t="shared" si="903"/>
        <v>po4 8</v>
      </c>
      <c r="B9613" s="1" t="s">
        <v>12815</v>
      </c>
      <c r="C9613" s="1" t="s">
        <v>12666</v>
      </c>
      <c r="D9613" s="1" t="s">
        <v>12626</v>
      </c>
      <c r="E9613" s="2">
        <v>2</v>
      </c>
      <c r="F9613" s="3">
        <v>821.77</v>
      </c>
      <c r="G9613" s="3">
        <v>462.53</v>
      </c>
      <c r="H9613" s="4">
        <v>359.24</v>
      </c>
      <c r="I9613" s="25"/>
      <c r="J9613" s="26" t="str">
        <f t="shared" si="904"/>
        <v>No</v>
      </c>
      <c r="K9613" s="26" t="str">
        <f t="shared" si="905"/>
        <v>GB</v>
      </c>
      <c r="L9613" s="26" t="str">
        <f t="shared" si="906"/>
        <v>Invalid</v>
      </c>
      <c r="M9613" s="26" t="str">
        <f>IF(OR(ISBLANK(B9613),ISBLANK(C9613),ISBLANK(D9613)),"Missing",IFERROR(VLOOKUP(A9613,'RM Postcodes'!$A:$B,2,0),"Invalid"))</f>
        <v>live</v>
      </c>
      <c r="N9613" s="26" t="str">
        <f t="shared" si="907"/>
        <v>Redact</v>
      </c>
      <c r="O9613" s="26" t="str">
        <f t="shared" si="902"/>
        <v>Redact</v>
      </c>
    </row>
    <row r="9614" spans="1:15" x14ac:dyDescent="0.2">
      <c r="A9614" s="24" t="str">
        <f t="shared" si="903"/>
        <v>s43 3</v>
      </c>
      <c r="B9614" s="1" t="s">
        <v>12816</v>
      </c>
      <c r="C9614" s="1" t="s">
        <v>12654</v>
      </c>
      <c r="D9614" s="1" t="s">
        <v>12629</v>
      </c>
      <c r="E9614" s="2">
        <v>2</v>
      </c>
      <c r="F9614" s="3">
        <v>19870.719999999998</v>
      </c>
      <c r="G9614" s="3">
        <v>16122.599999999999</v>
      </c>
      <c r="H9614" s="4">
        <v>3748.12</v>
      </c>
      <c r="I9614" s="25"/>
      <c r="J9614" s="26" t="str">
        <f t="shared" si="904"/>
        <v>No</v>
      </c>
      <c r="K9614" s="26" t="str">
        <f t="shared" si="905"/>
        <v>GB</v>
      </c>
      <c r="L9614" s="26" t="str">
        <f t="shared" si="906"/>
        <v>Invalid</v>
      </c>
      <c r="M9614" s="26" t="str">
        <f>IF(OR(ISBLANK(B9614),ISBLANK(C9614),ISBLANK(D9614)),"Missing",IFERROR(VLOOKUP(A9614,'RM Postcodes'!$A:$B,2,0),"Invalid"))</f>
        <v>live</v>
      </c>
      <c r="N9614" s="26" t="str">
        <f t="shared" si="907"/>
        <v>Redact</v>
      </c>
      <c r="O9614" s="26" t="str">
        <f t="shared" si="902"/>
        <v>Redact</v>
      </c>
    </row>
    <row r="9615" spans="1:15" x14ac:dyDescent="0.2">
      <c r="A9615" s="24" t="str">
        <f t="shared" si="903"/>
        <v>sa71 4</v>
      </c>
      <c r="B9615" s="1" t="s">
        <v>12817</v>
      </c>
      <c r="C9615" s="1" t="s">
        <v>12697</v>
      </c>
      <c r="D9615" s="1" t="s">
        <v>12630</v>
      </c>
      <c r="E9615" s="2">
        <v>1</v>
      </c>
      <c r="F9615" s="3">
        <v>3.98</v>
      </c>
      <c r="G9615" s="3">
        <v>3.98</v>
      </c>
      <c r="H9615" s="4">
        <v>0</v>
      </c>
      <c r="I9615" s="25"/>
      <c r="J9615" s="26" t="str">
        <f t="shared" si="904"/>
        <v>No</v>
      </c>
      <c r="K9615" s="26" t="str">
        <f t="shared" si="905"/>
        <v>GB</v>
      </c>
      <c r="L9615" s="26" t="str">
        <f t="shared" si="906"/>
        <v>Invalid</v>
      </c>
      <c r="M9615" s="26" t="str">
        <f>IF(OR(ISBLANK(B9615),ISBLANK(C9615),ISBLANK(D9615)),"Missing",IFERROR(VLOOKUP(A9615,'RM Postcodes'!$A:$B,2,0),"Invalid"))</f>
        <v>live</v>
      </c>
      <c r="N9615" s="26" t="str">
        <f t="shared" si="907"/>
        <v>Redact</v>
      </c>
      <c r="O9615" s="26" t="str">
        <f t="shared" si="902"/>
        <v>Redact</v>
      </c>
    </row>
    <row r="9616" spans="1:15" x14ac:dyDescent="0.2">
      <c r="A9616" s="24" t="str">
        <f t="shared" si="903"/>
        <v>tf2 9</v>
      </c>
      <c r="B9616" s="1" t="s">
        <v>12818</v>
      </c>
      <c r="C9616" s="1" t="s">
        <v>12664</v>
      </c>
      <c r="D9616" s="1" t="s">
        <v>12627</v>
      </c>
      <c r="E9616" s="2">
        <v>1</v>
      </c>
      <c r="F9616" s="3">
        <v>4.03</v>
      </c>
      <c r="G9616" s="3">
        <v>4.03</v>
      </c>
      <c r="H9616" s="4">
        <v>0</v>
      </c>
      <c r="I9616" s="25"/>
      <c r="J9616" s="26" t="str">
        <f t="shared" si="904"/>
        <v>No</v>
      </c>
      <c r="K9616" s="26" t="str">
        <f t="shared" si="905"/>
        <v>GB</v>
      </c>
      <c r="L9616" s="26" t="str">
        <f t="shared" si="906"/>
        <v>Invalid</v>
      </c>
      <c r="M9616" s="26" t="str">
        <f>IF(OR(ISBLANK(B9616),ISBLANK(C9616),ISBLANK(D9616)),"Missing",IFERROR(VLOOKUP(A9616,'RM Postcodes'!$A:$B,2,0),"Invalid"))</f>
        <v>live</v>
      </c>
      <c r="N9616" s="26" t="str">
        <f t="shared" si="907"/>
        <v>Redact</v>
      </c>
      <c r="O9616" s="26" t="str">
        <f t="shared" si="902"/>
        <v>Redact</v>
      </c>
    </row>
    <row r="9617" spans="1:15" x14ac:dyDescent="0.2">
      <c r="A9617" s="24" t="str">
        <f t="shared" si="903"/>
        <v>wr6 6</v>
      </c>
      <c r="B9617" s="1" t="s">
        <v>12819</v>
      </c>
      <c r="C9617" s="1" t="s">
        <v>12668</v>
      </c>
      <c r="D9617" s="1" t="s">
        <v>12622</v>
      </c>
      <c r="E9617" s="2">
        <v>1</v>
      </c>
      <c r="F9617" s="3">
        <v>3621.74</v>
      </c>
      <c r="G9617" s="3">
        <v>3621.74</v>
      </c>
      <c r="H9617" s="4">
        <v>0</v>
      </c>
      <c r="I9617" s="25"/>
      <c r="J9617" s="26" t="str">
        <f t="shared" si="904"/>
        <v>No</v>
      </c>
      <c r="K9617" s="26" t="str">
        <f t="shared" si="905"/>
        <v>GB</v>
      </c>
      <c r="L9617" s="26" t="str">
        <f t="shared" si="906"/>
        <v>Invalid</v>
      </c>
      <c r="M9617" s="26" t="str">
        <f>IF(OR(ISBLANK(B9617),ISBLANK(C9617),ISBLANK(D9617)),"Missing",IFERROR(VLOOKUP(A9617,'RM Postcodes'!$A:$B,2,0),"Invalid"))</f>
        <v>live</v>
      </c>
      <c r="N9617" s="26" t="str">
        <f t="shared" si="907"/>
        <v>Redact</v>
      </c>
      <c r="O9617" s="26" t="str">
        <f t="shared" si="902"/>
        <v>Redact</v>
      </c>
    </row>
    <row r="9618" spans="1:15" x14ac:dyDescent="0.2">
      <c r="A9618" s="24" t="str">
        <f t="shared" si="903"/>
        <v>yo16 7</v>
      </c>
      <c r="B9618" s="1" t="s">
        <v>12820</v>
      </c>
      <c r="C9618" s="1" t="s">
        <v>12635</v>
      </c>
      <c r="D9618" s="1" t="s">
        <v>12623</v>
      </c>
      <c r="E9618" s="2">
        <v>1</v>
      </c>
      <c r="F9618" s="3">
        <v>49738.73</v>
      </c>
      <c r="G9618" s="3">
        <v>49738.73</v>
      </c>
      <c r="H9618" s="4">
        <v>0</v>
      </c>
      <c r="I9618" s="25"/>
      <c r="J9618" s="26" t="str">
        <f t="shared" si="904"/>
        <v>No</v>
      </c>
      <c r="K9618" s="26" t="str">
        <f t="shared" si="905"/>
        <v>GB</v>
      </c>
      <c r="L9618" s="26" t="str">
        <f t="shared" si="906"/>
        <v>Invalid</v>
      </c>
      <c r="M9618" s="26" t="str">
        <f>IF(OR(ISBLANK(B9618),ISBLANK(C9618),ISBLANK(D9618)),"Missing",IFERROR(VLOOKUP(A9618,'RM Postcodes'!$A:$B,2,0),"Invalid"))</f>
        <v>live</v>
      </c>
      <c r="N9618" s="26" t="str">
        <f t="shared" si="907"/>
        <v>Redact</v>
      </c>
      <c r="O9618" s="26" t="str">
        <f t="shared" si="902"/>
        <v>Redact</v>
      </c>
    </row>
    <row r="9619" spans="1:15" x14ac:dyDescent="0.2">
      <c r="A9619" s="24" t="str">
        <f t="shared" si="903"/>
        <v xml:space="preserve"> </v>
      </c>
      <c r="B9619" s="1"/>
      <c r="C9619" s="1"/>
      <c r="D9619" s="1"/>
      <c r="E9619" s="2"/>
      <c r="F9619" s="3"/>
      <c r="G9619" s="3"/>
      <c r="H9619" s="4"/>
      <c r="I9619" s="25"/>
      <c r="J9619" s="26" t="str">
        <f t="shared" si="904"/>
        <v>No</v>
      </c>
      <c r="K9619" s="26" t="str">
        <f t="shared" si="905"/>
        <v>Missing</v>
      </c>
      <c r="L9619" s="26" t="str">
        <f t="shared" si="906"/>
        <v>Missing</v>
      </c>
      <c r="M9619" s="26" t="str">
        <f>IF(OR(ISBLANK(B9619),ISBLANK(C9619),ISBLANK(D9619)),"Missing",IFERROR(VLOOKUP(A9619,'RM Postcodes'!$A:$B,2,0),"Invalid"))</f>
        <v>Missing</v>
      </c>
      <c r="N9619" s="26" t="str">
        <f t="shared" si="907"/>
        <v>Missing</v>
      </c>
      <c r="O9619" s="26" t="str">
        <f t="shared" si="902"/>
        <v>Missing</v>
      </c>
    </row>
    <row r="9620" spans="1:15" x14ac:dyDescent="0.2">
      <c r="A9620" s="24" t="str">
        <f t="shared" si="903"/>
        <v xml:space="preserve"> </v>
      </c>
      <c r="B9620" s="1"/>
      <c r="C9620" s="1"/>
      <c r="D9620" s="1"/>
      <c r="E9620" s="2"/>
      <c r="F9620" s="3"/>
      <c r="G9620" s="3"/>
      <c r="H9620" s="4"/>
      <c r="I9620" s="25"/>
      <c r="J9620" s="26" t="str">
        <f t="shared" si="904"/>
        <v>No</v>
      </c>
      <c r="K9620" s="26" t="str">
        <f t="shared" si="905"/>
        <v>Missing</v>
      </c>
      <c r="L9620" s="26" t="str">
        <f t="shared" si="906"/>
        <v>Missing</v>
      </c>
      <c r="M9620" s="26" t="str">
        <f>IF(OR(ISBLANK(B9620),ISBLANK(C9620),ISBLANK(D9620)),"Missing",IFERROR(VLOOKUP(A9620,'RM Postcodes'!$A:$B,2,0),"Invalid"))</f>
        <v>Missing</v>
      </c>
      <c r="N9620" s="26" t="str">
        <f t="shared" si="907"/>
        <v>Missing</v>
      </c>
      <c r="O9620" s="26" t="str">
        <f t="shared" si="902"/>
        <v>Missing</v>
      </c>
    </row>
    <row r="9621" spans="1:15" x14ac:dyDescent="0.2">
      <c r="A9621" s="24" t="str">
        <f t="shared" si="903"/>
        <v xml:space="preserve"> </v>
      </c>
      <c r="B9621" s="1"/>
      <c r="C9621" s="1"/>
      <c r="D9621" s="1"/>
      <c r="E9621" s="2"/>
      <c r="F9621" s="3"/>
      <c r="G9621" s="3"/>
      <c r="H9621" s="4"/>
      <c r="I9621" s="25"/>
      <c r="J9621" s="26" t="str">
        <f t="shared" si="904"/>
        <v>No</v>
      </c>
      <c r="K9621" s="26" t="str">
        <f t="shared" si="905"/>
        <v>Missing</v>
      </c>
      <c r="L9621" s="26" t="str">
        <f t="shared" si="906"/>
        <v>Missing</v>
      </c>
      <c r="M9621" s="26" t="str">
        <f>IF(OR(ISBLANK(B9621),ISBLANK(C9621),ISBLANK(D9621)),"Missing",IFERROR(VLOOKUP(A9621,'RM Postcodes'!$A:$B,2,0),"Invalid"))</f>
        <v>Missing</v>
      </c>
      <c r="N9621" s="26" t="str">
        <f t="shared" si="907"/>
        <v>Missing</v>
      </c>
      <c r="O9621" s="26" t="str">
        <f t="shared" si="902"/>
        <v>Missing</v>
      </c>
    </row>
    <row r="9622" spans="1:15" x14ac:dyDescent="0.2">
      <c r="A9622" s="24" t="str">
        <f t="shared" si="903"/>
        <v xml:space="preserve"> </v>
      </c>
      <c r="B9622" s="1"/>
      <c r="C9622" s="1"/>
      <c r="D9622" s="1"/>
      <c r="E9622" s="2"/>
      <c r="F9622" s="3"/>
      <c r="G9622" s="3"/>
      <c r="H9622" s="4"/>
      <c r="I9622" s="25"/>
      <c r="J9622" s="26" t="str">
        <f t="shared" si="904"/>
        <v>No</v>
      </c>
      <c r="K9622" s="26" t="str">
        <f t="shared" si="905"/>
        <v>Missing</v>
      </c>
      <c r="L9622" s="26" t="str">
        <f t="shared" si="906"/>
        <v>Missing</v>
      </c>
      <c r="M9622" s="26" t="str">
        <f>IF(OR(ISBLANK(B9622),ISBLANK(C9622),ISBLANK(D9622)),"Missing",IFERROR(VLOOKUP(A9622,'RM Postcodes'!$A:$B,2,0),"Invalid"))</f>
        <v>Missing</v>
      </c>
      <c r="N9622" s="26" t="str">
        <f t="shared" si="907"/>
        <v>Missing</v>
      </c>
      <c r="O9622" s="26" t="str">
        <f t="shared" si="902"/>
        <v>Missing</v>
      </c>
    </row>
    <row r="9623" spans="1:15" x14ac:dyDescent="0.2">
      <c r="A9623" s="24" t="str">
        <f t="shared" si="903"/>
        <v xml:space="preserve"> </v>
      </c>
      <c r="B9623" s="1"/>
      <c r="C9623" s="1"/>
      <c r="D9623" s="1"/>
      <c r="E9623" s="2"/>
      <c r="F9623" s="3"/>
      <c r="G9623" s="3"/>
      <c r="H9623" s="4"/>
      <c r="I9623" s="25"/>
      <c r="J9623" s="26" t="str">
        <f t="shared" si="904"/>
        <v>No</v>
      </c>
      <c r="K9623" s="26" t="str">
        <f t="shared" si="905"/>
        <v>Missing</v>
      </c>
      <c r="L9623" s="26" t="str">
        <f t="shared" si="906"/>
        <v>Missing</v>
      </c>
      <c r="M9623" s="26" t="str">
        <f>IF(OR(ISBLANK(B9623),ISBLANK(C9623),ISBLANK(D9623)),"Missing",IFERROR(VLOOKUP(A9623,'RM Postcodes'!$A:$B,2,0),"Invalid"))</f>
        <v>Missing</v>
      </c>
      <c r="N9623" s="26" t="str">
        <f t="shared" si="907"/>
        <v>Missing</v>
      </c>
      <c r="O9623" s="26" t="str">
        <f t="shared" si="902"/>
        <v>Missing</v>
      </c>
    </row>
    <row r="9624" spans="1:15" x14ac:dyDescent="0.2">
      <c r="A9624" s="24" t="str">
        <f t="shared" si="903"/>
        <v xml:space="preserve"> </v>
      </c>
      <c r="B9624" s="1"/>
      <c r="C9624" s="1"/>
      <c r="D9624" s="1"/>
      <c r="E9624" s="2"/>
      <c r="F9624" s="3"/>
      <c r="G9624" s="3"/>
      <c r="H9624" s="4"/>
      <c r="I9624" s="25"/>
      <c r="J9624" s="26" t="str">
        <f t="shared" si="904"/>
        <v>No</v>
      </c>
      <c r="K9624" s="26" t="str">
        <f t="shared" si="905"/>
        <v>Missing</v>
      </c>
      <c r="L9624" s="26" t="str">
        <f t="shared" si="906"/>
        <v>Missing</v>
      </c>
      <c r="M9624" s="26" t="str">
        <f>IF(OR(ISBLANK(B9624),ISBLANK(C9624),ISBLANK(D9624)),"Missing",IFERROR(VLOOKUP(A9624,'RM Postcodes'!$A:$B,2,0),"Invalid"))</f>
        <v>Missing</v>
      </c>
      <c r="N9624" s="26" t="str">
        <f t="shared" si="907"/>
        <v>Missing</v>
      </c>
      <c r="O9624" s="26" t="str">
        <f t="shared" si="902"/>
        <v>Missing</v>
      </c>
    </row>
    <row r="9625" spans="1:15" x14ac:dyDescent="0.2">
      <c r="A9625" s="24" t="str">
        <f t="shared" si="903"/>
        <v xml:space="preserve"> </v>
      </c>
      <c r="B9625" s="1"/>
      <c r="C9625" s="1"/>
      <c r="D9625" s="1"/>
      <c r="E9625" s="2"/>
      <c r="F9625" s="3"/>
      <c r="G9625" s="3"/>
      <c r="H9625" s="4"/>
      <c r="I9625" s="25"/>
      <c r="J9625" s="26" t="str">
        <f t="shared" si="904"/>
        <v>No</v>
      </c>
      <c r="K9625" s="26" t="str">
        <f t="shared" si="905"/>
        <v>Missing</v>
      </c>
      <c r="L9625" s="26" t="str">
        <f t="shared" si="906"/>
        <v>Missing</v>
      </c>
      <c r="M9625" s="26" t="str">
        <f>IF(OR(ISBLANK(B9625),ISBLANK(C9625),ISBLANK(D9625)),"Missing",IFERROR(VLOOKUP(A9625,'RM Postcodes'!$A:$B,2,0),"Invalid"))</f>
        <v>Missing</v>
      </c>
      <c r="N9625" s="26" t="str">
        <f t="shared" si="907"/>
        <v>Missing</v>
      </c>
      <c r="O9625" s="26" t="str">
        <f t="shared" si="902"/>
        <v>Missing</v>
      </c>
    </row>
    <row r="9626" spans="1:15" x14ac:dyDescent="0.2">
      <c r="A9626" s="24" t="str">
        <f t="shared" si="903"/>
        <v xml:space="preserve"> </v>
      </c>
      <c r="B9626" s="1"/>
      <c r="C9626" s="1"/>
      <c r="D9626" s="1"/>
      <c r="E9626" s="2"/>
      <c r="F9626" s="3"/>
      <c r="G9626" s="3"/>
      <c r="H9626" s="4"/>
      <c r="I9626" s="25"/>
      <c r="J9626" s="26" t="str">
        <f t="shared" si="904"/>
        <v>No</v>
      </c>
      <c r="K9626" s="26" t="str">
        <f t="shared" si="905"/>
        <v>Missing</v>
      </c>
      <c r="L9626" s="26" t="str">
        <f t="shared" si="906"/>
        <v>Missing</v>
      </c>
      <c r="M9626" s="26" t="str">
        <f>IF(OR(ISBLANK(B9626),ISBLANK(C9626),ISBLANK(D9626)),"Missing",IFERROR(VLOOKUP(A9626,'RM Postcodes'!$A:$B,2,0),"Invalid"))</f>
        <v>Missing</v>
      </c>
      <c r="N9626" s="26" t="str">
        <f t="shared" si="907"/>
        <v>Missing</v>
      </c>
      <c r="O9626" s="26" t="str">
        <f t="shared" si="902"/>
        <v>Missing</v>
      </c>
    </row>
    <row r="9627" spans="1:15" x14ac:dyDescent="0.2">
      <c r="A9627" s="24" t="str">
        <f t="shared" si="903"/>
        <v xml:space="preserve"> </v>
      </c>
      <c r="B9627" s="1"/>
      <c r="C9627" s="1"/>
      <c r="D9627" s="1"/>
      <c r="E9627" s="2"/>
      <c r="F9627" s="3"/>
      <c r="G9627" s="3"/>
      <c r="H9627" s="4"/>
      <c r="I9627" s="25"/>
      <c r="J9627" s="26" t="str">
        <f t="shared" si="904"/>
        <v>No</v>
      </c>
      <c r="K9627" s="26" t="str">
        <f t="shared" si="905"/>
        <v>Missing</v>
      </c>
      <c r="L9627" s="26" t="str">
        <f t="shared" si="906"/>
        <v>Missing</v>
      </c>
      <c r="M9627" s="26" t="str">
        <f>IF(OR(ISBLANK(B9627),ISBLANK(C9627),ISBLANK(D9627)),"Missing",IFERROR(VLOOKUP(A9627,'RM Postcodes'!$A:$B,2,0),"Invalid"))</f>
        <v>Missing</v>
      </c>
      <c r="N9627" s="26" t="str">
        <f t="shared" si="907"/>
        <v>Missing</v>
      </c>
      <c r="O9627" s="26" t="str">
        <f t="shared" si="902"/>
        <v>Missing</v>
      </c>
    </row>
    <row r="9628" spans="1:15" x14ac:dyDescent="0.2">
      <c r="A9628" s="24" t="str">
        <f t="shared" si="903"/>
        <v xml:space="preserve"> </v>
      </c>
      <c r="B9628" s="1"/>
      <c r="C9628" s="1"/>
      <c r="D9628" s="1"/>
      <c r="E9628" s="2"/>
      <c r="F9628" s="3"/>
      <c r="G9628" s="3"/>
      <c r="H9628" s="4"/>
      <c r="I9628" s="25"/>
      <c r="J9628" s="26" t="str">
        <f t="shared" si="904"/>
        <v>No</v>
      </c>
      <c r="K9628" s="26" t="str">
        <f t="shared" si="905"/>
        <v>Missing</v>
      </c>
      <c r="L9628" s="26" t="str">
        <f t="shared" si="906"/>
        <v>Missing</v>
      </c>
      <c r="M9628" s="26" t="str">
        <f>IF(OR(ISBLANK(B9628),ISBLANK(C9628),ISBLANK(D9628)),"Missing",IFERROR(VLOOKUP(A9628,'RM Postcodes'!$A:$B,2,0),"Invalid"))</f>
        <v>Missing</v>
      </c>
      <c r="N9628" s="26" t="str">
        <f t="shared" si="907"/>
        <v>Missing</v>
      </c>
      <c r="O9628" s="26" t="str">
        <f t="shared" si="902"/>
        <v>Missing</v>
      </c>
    </row>
    <row r="9629" spans="1:15" x14ac:dyDescent="0.2">
      <c r="A9629" s="24" t="str">
        <f t="shared" si="903"/>
        <v xml:space="preserve"> </v>
      </c>
      <c r="B9629" s="1"/>
      <c r="C9629" s="1"/>
      <c r="D9629" s="1"/>
      <c r="E9629" s="2"/>
      <c r="F9629" s="3"/>
      <c r="G9629" s="3"/>
      <c r="H9629" s="4"/>
      <c r="I9629" s="25"/>
      <c r="J9629" s="26" t="str">
        <f t="shared" si="904"/>
        <v>No</v>
      </c>
      <c r="K9629" s="26" t="str">
        <f t="shared" si="905"/>
        <v>Missing</v>
      </c>
      <c r="L9629" s="26" t="str">
        <f t="shared" si="906"/>
        <v>Missing</v>
      </c>
      <c r="M9629" s="26" t="str">
        <f>IF(OR(ISBLANK(B9629),ISBLANK(C9629),ISBLANK(D9629)),"Missing",IFERROR(VLOOKUP(A9629,'RM Postcodes'!$A:$B,2,0),"Invalid"))</f>
        <v>Missing</v>
      </c>
      <c r="N9629" s="26" t="str">
        <f t="shared" si="907"/>
        <v>Missing</v>
      </c>
      <c r="O9629" s="26" t="str">
        <f t="shared" si="902"/>
        <v>Missing</v>
      </c>
    </row>
    <row r="9630" spans="1:15" x14ac:dyDescent="0.2">
      <c r="A9630" s="24" t="str">
        <f t="shared" si="903"/>
        <v xml:space="preserve"> </v>
      </c>
      <c r="B9630" s="1"/>
      <c r="C9630" s="1"/>
      <c r="D9630" s="1"/>
      <c r="E9630" s="2"/>
      <c r="F9630" s="3"/>
      <c r="G9630" s="3"/>
      <c r="H9630" s="4"/>
      <c r="I9630" s="25"/>
      <c r="J9630" s="26" t="str">
        <f t="shared" si="904"/>
        <v>No</v>
      </c>
      <c r="K9630" s="26" t="str">
        <f t="shared" si="905"/>
        <v>Missing</v>
      </c>
      <c r="L9630" s="26" t="str">
        <f t="shared" si="906"/>
        <v>Missing</v>
      </c>
      <c r="M9630" s="26" t="str">
        <f>IF(OR(ISBLANK(B9630),ISBLANK(C9630),ISBLANK(D9630)),"Missing",IFERROR(VLOOKUP(A9630,'RM Postcodes'!$A:$B,2,0),"Invalid"))</f>
        <v>Missing</v>
      </c>
      <c r="N9630" s="26" t="str">
        <f t="shared" si="907"/>
        <v>Missing</v>
      </c>
      <c r="O9630" s="26" t="str">
        <f t="shared" si="902"/>
        <v>Missing</v>
      </c>
    </row>
    <row r="9631" spans="1:15" x14ac:dyDescent="0.2">
      <c r="A9631" s="24" t="str">
        <f t="shared" si="903"/>
        <v xml:space="preserve"> </v>
      </c>
      <c r="B9631" s="1"/>
      <c r="C9631" s="1"/>
      <c r="D9631" s="1"/>
      <c r="E9631" s="2"/>
      <c r="F9631" s="3"/>
      <c r="G9631" s="3"/>
      <c r="H9631" s="4"/>
      <c r="I9631" s="25"/>
      <c r="J9631" s="26" t="str">
        <f t="shared" si="904"/>
        <v>No</v>
      </c>
      <c r="K9631" s="26" t="str">
        <f t="shared" si="905"/>
        <v>Missing</v>
      </c>
      <c r="L9631" s="26" t="str">
        <f t="shared" si="906"/>
        <v>Missing</v>
      </c>
      <c r="M9631" s="26" t="str">
        <f>IF(OR(ISBLANK(B9631),ISBLANK(C9631),ISBLANK(D9631)),"Missing",IFERROR(VLOOKUP(A9631,'RM Postcodes'!$A:$B,2,0),"Invalid"))</f>
        <v>Missing</v>
      </c>
      <c r="N9631" s="26" t="str">
        <f t="shared" si="907"/>
        <v>Missing</v>
      </c>
      <c r="O9631" s="26" t="str">
        <f t="shared" si="902"/>
        <v>Missing</v>
      </c>
    </row>
    <row r="9632" spans="1:15" x14ac:dyDescent="0.2">
      <c r="A9632" s="24" t="str">
        <f t="shared" si="903"/>
        <v xml:space="preserve"> </v>
      </c>
      <c r="B9632" s="1"/>
      <c r="C9632" s="1"/>
      <c r="D9632" s="1"/>
      <c r="E9632" s="2"/>
      <c r="F9632" s="3"/>
      <c r="G9632" s="3"/>
      <c r="H9632" s="4"/>
      <c r="I9632" s="25"/>
      <c r="J9632" s="26" t="str">
        <f t="shared" si="904"/>
        <v>No</v>
      </c>
      <c r="K9632" s="26" t="str">
        <f t="shared" si="905"/>
        <v>Missing</v>
      </c>
      <c r="L9632" s="26" t="str">
        <f t="shared" si="906"/>
        <v>Missing</v>
      </c>
      <c r="M9632" s="26" t="str">
        <f>IF(OR(ISBLANK(B9632),ISBLANK(C9632),ISBLANK(D9632)),"Missing",IFERROR(VLOOKUP(A9632,'RM Postcodes'!$A:$B,2,0),"Invalid"))</f>
        <v>Missing</v>
      </c>
      <c r="N9632" s="26" t="str">
        <f t="shared" si="907"/>
        <v>Missing</v>
      </c>
      <c r="O9632" s="26" t="str">
        <f t="shared" si="902"/>
        <v>Missing</v>
      </c>
    </row>
    <row r="9633" spans="1:15" x14ac:dyDescent="0.2">
      <c r="A9633" s="24" t="str">
        <f t="shared" si="903"/>
        <v xml:space="preserve"> </v>
      </c>
      <c r="B9633" s="1"/>
      <c r="C9633" s="1"/>
      <c r="D9633" s="1"/>
      <c r="E9633" s="2"/>
      <c r="F9633" s="3"/>
      <c r="G9633" s="3"/>
      <c r="H9633" s="4"/>
      <c r="I9633" s="25"/>
      <c r="J9633" s="26" t="str">
        <f t="shared" si="904"/>
        <v>No</v>
      </c>
      <c r="K9633" s="26" t="str">
        <f t="shared" si="905"/>
        <v>Missing</v>
      </c>
      <c r="L9633" s="26" t="str">
        <f t="shared" si="906"/>
        <v>Missing</v>
      </c>
      <c r="M9633" s="26" t="str">
        <f>IF(OR(ISBLANK(B9633),ISBLANK(C9633),ISBLANK(D9633)),"Missing",IFERROR(VLOOKUP(A9633,'RM Postcodes'!$A:$B,2,0),"Invalid"))</f>
        <v>Missing</v>
      </c>
      <c r="N9633" s="26" t="str">
        <f t="shared" si="907"/>
        <v>Missing</v>
      </c>
      <c r="O9633" s="26" t="str">
        <f t="shared" si="902"/>
        <v>Missing</v>
      </c>
    </row>
    <row r="9634" spans="1:15" x14ac:dyDescent="0.2">
      <c r="A9634" s="24" t="str">
        <f t="shared" si="903"/>
        <v xml:space="preserve"> </v>
      </c>
      <c r="B9634" s="1"/>
      <c r="C9634" s="1"/>
      <c r="D9634" s="1"/>
      <c r="E9634" s="2"/>
      <c r="F9634" s="3"/>
      <c r="G9634" s="3"/>
      <c r="H9634" s="4"/>
      <c r="I9634" s="25"/>
      <c r="J9634" s="26" t="str">
        <f t="shared" si="904"/>
        <v>No</v>
      </c>
      <c r="K9634" s="26" t="str">
        <f t="shared" si="905"/>
        <v>Missing</v>
      </c>
      <c r="L9634" s="26" t="str">
        <f t="shared" si="906"/>
        <v>Missing</v>
      </c>
      <c r="M9634" s="26" t="str">
        <f>IF(OR(ISBLANK(B9634),ISBLANK(C9634),ISBLANK(D9634)),"Missing",IFERROR(VLOOKUP(A9634,'RM Postcodes'!$A:$B,2,0),"Invalid"))</f>
        <v>Missing</v>
      </c>
      <c r="N9634" s="26" t="str">
        <f t="shared" si="907"/>
        <v>Missing</v>
      </c>
      <c r="O9634" s="26" t="str">
        <f t="shared" si="902"/>
        <v>Missing</v>
      </c>
    </row>
    <row r="9635" spans="1:15" x14ac:dyDescent="0.2">
      <c r="A9635" s="24" t="str">
        <f t="shared" si="903"/>
        <v xml:space="preserve"> </v>
      </c>
      <c r="B9635" s="1"/>
      <c r="C9635" s="1"/>
      <c r="D9635" s="1"/>
      <c r="E9635" s="2"/>
      <c r="F9635" s="3"/>
      <c r="G9635" s="3"/>
      <c r="H9635" s="4"/>
      <c r="I9635" s="25"/>
      <c r="J9635" s="26" t="str">
        <f t="shared" si="904"/>
        <v>No</v>
      </c>
      <c r="K9635" s="26" t="str">
        <f t="shared" si="905"/>
        <v>Missing</v>
      </c>
      <c r="L9635" s="26" t="str">
        <f t="shared" si="906"/>
        <v>Missing</v>
      </c>
      <c r="M9635" s="26" t="str">
        <f>IF(OR(ISBLANK(B9635),ISBLANK(C9635),ISBLANK(D9635)),"Missing",IFERROR(VLOOKUP(A9635,'RM Postcodes'!$A:$B,2,0),"Invalid"))</f>
        <v>Missing</v>
      </c>
      <c r="N9635" s="26" t="str">
        <f t="shared" si="907"/>
        <v>Missing</v>
      </c>
      <c r="O9635" s="26" t="str">
        <f t="shared" si="902"/>
        <v>Missing</v>
      </c>
    </row>
    <row r="9636" spans="1:15" x14ac:dyDescent="0.2">
      <c r="A9636" s="24" t="str">
        <f t="shared" si="903"/>
        <v xml:space="preserve"> </v>
      </c>
      <c r="B9636" s="1"/>
      <c r="C9636" s="1"/>
      <c r="D9636" s="1"/>
      <c r="E9636" s="2"/>
      <c r="F9636" s="3"/>
      <c r="G9636" s="3"/>
      <c r="H9636" s="4"/>
      <c r="I9636" s="25"/>
      <c r="J9636" s="26" t="str">
        <f t="shared" si="904"/>
        <v>No</v>
      </c>
      <c r="K9636" s="26" t="str">
        <f t="shared" si="905"/>
        <v>Missing</v>
      </c>
      <c r="L9636" s="26" t="str">
        <f t="shared" si="906"/>
        <v>Missing</v>
      </c>
      <c r="M9636" s="26" t="str">
        <f>IF(OR(ISBLANK(B9636),ISBLANK(C9636),ISBLANK(D9636)),"Missing",IFERROR(VLOOKUP(A9636,'RM Postcodes'!$A:$B,2,0),"Invalid"))</f>
        <v>Missing</v>
      </c>
      <c r="N9636" s="26" t="str">
        <f t="shared" si="907"/>
        <v>Missing</v>
      </c>
      <c r="O9636" s="26" t="str">
        <f t="shared" si="902"/>
        <v>Missing</v>
      </c>
    </row>
    <row r="9637" spans="1:15" x14ac:dyDescent="0.2">
      <c r="A9637" s="24" t="str">
        <f t="shared" si="903"/>
        <v xml:space="preserve"> </v>
      </c>
      <c r="B9637" s="1"/>
      <c r="C9637" s="1"/>
      <c r="D9637" s="1"/>
      <c r="E9637" s="2"/>
      <c r="F9637" s="3"/>
      <c r="G9637" s="3"/>
      <c r="H9637" s="4"/>
      <c r="I9637" s="25"/>
      <c r="J9637" s="26" t="str">
        <f t="shared" si="904"/>
        <v>No</v>
      </c>
      <c r="K9637" s="26" t="str">
        <f t="shared" si="905"/>
        <v>Missing</v>
      </c>
      <c r="L9637" s="26" t="str">
        <f t="shared" si="906"/>
        <v>Missing</v>
      </c>
      <c r="M9637" s="26" t="str">
        <f>IF(OR(ISBLANK(B9637),ISBLANK(C9637),ISBLANK(D9637)),"Missing",IFERROR(VLOOKUP(A9637,'RM Postcodes'!$A:$B,2,0),"Invalid"))</f>
        <v>Missing</v>
      </c>
      <c r="N9637" s="26" t="str">
        <f t="shared" si="907"/>
        <v>Missing</v>
      </c>
      <c r="O9637" s="26" t="str">
        <f t="shared" si="902"/>
        <v>Missing</v>
      </c>
    </row>
    <row r="9638" spans="1:15" x14ac:dyDescent="0.2">
      <c r="A9638" s="24" t="str">
        <f t="shared" si="903"/>
        <v xml:space="preserve"> </v>
      </c>
      <c r="B9638" s="1"/>
      <c r="C9638" s="1"/>
      <c r="D9638" s="1"/>
      <c r="E9638" s="2"/>
      <c r="F9638" s="3"/>
      <c r="G9638" s="3"/>
      <c r="H9638" s="4"/>
      <c r="I9638" s="25"/>
      <c r="J9638" s="26" t="str">
        <f t="shared" si="904"/>
        <v>No</v>
      </c>
      <c r="K9638" s="26" t="str">
        <f t="shared" si="905"/>
        <v>Missing</v>
      </c>
      <c r="L9638" s="26" t="str">
        <f t="shared" si="906"/>
        <v>Missing</v>
      </c>
      <c r="M9638" s="26" t="str">
        <f>IF(OR(ISBLANK(B9638),ISBLANK(C9638),ISBLANK(D9638)),"Missing",IFERROR(VLOOKUP(A9638,'RM Postcodes'!$A:$B,2,0),"Invalid"))</f>
        <v>Missing</v>
      </c>
      <c r="N9638" s="26" t="str">
        <f t="shared" si="907"/>
        <v>Missing</v>
      </c>
      <c r="O9638" s="26" t="str">
        <f t="shared" si="902"/>
        <v>Missing</v>
      </c>
    </row>
    <row r="9639" spans="1:15" x14ac:dyDescent="0.2">
      <c r="A9639" s="24" t="str">
        <f t="shared" si="903"/>
        <v xml:space="preserve"> </v>
      </c>
      <c r="B9639" s="1"/>
      <c r="C9639" s="1"/>
      <c r="D9639" s="1"/>
      <c r="E9639" s="2"/>
      <c r="F9639" s="3"/>
      <c r="G9639" s="3"/>
      <c r="H9639" s="4"/>
      <c r="I9639" s="25"/>
      <c r="J9639" s="26" t="str">
        <f t="shared" si="904"/>
        <v>No</v>
      </c>
      <c r="K9639" s="26" t="str">
        <f t="shared" si="905"/>
        <v>Missing</v>
      </c>
      <c r="L9639" s="26" t="str">
        <f t="shared" si="906"/>
        <v>Missing</v>
      </c>
      <c r="M9639" s="26" t="str">
        <f>IF(OR(ISBLANK(B9639),ISBLANK(C9639),ISBLANK(D9639)),"Missing",IFERROR(VLOOKUP(A9639,'RM Postcodes'!$A:$B,2,0),"Invalid"))</f>
        <v>Missing</v>
      </c>
      <c r="N9639" s="26" t="str">
        <f t="shared" si="907"/>
        <v>Missing</v>
      </c>
      <c r="O9639" s="26" t="str">
        <f t="shared" si="902"/>
        <v>Missing</v>
      </c>
    </row>
    <row r="9640" spans="1:15" x14ac:dyDescent="0.2">
      <c r="A9640" s="24" t="str">
        <f t="shared" si="903"/>
        <v xml:space="preserve"> </v>
      </c>
      <c r="B9640" s="1"/>
      <c r="C9640" s="1"/>
      <c r="D9640" s="1"/>
      <c r="E9640" s="2"/>
      <c r="F9640" s="3"/>
      <c r="G9640" s="3"/>
      <c r="H9640" s="4"/>
      <c r="I9640" s="25"/>
      <c r="J9640" s="26" t="str">
        <f t="shared" si="904"/>
        <v>No</v>
      </c>
      <c r="K9640" s="26" t="str">
        <f t="shared" si="905"/>
        <v>Missing</v>
      </c>
      <c r="L9640" s="26" t="str">
        <f t="shared" si="906"/>
        <v>Missing</v>
      </c>
      <c r="M9640" s="26" t="str">
        <f>IF(OR(ISBLANK(B9640),ISBLANK(C9640),ISBLANK(D9640)),"Missing",IFERROR(VLOOKUP(A9640,'RM Postcodes'!$A:$B,2,0),"Invalid"))</f>
        <v>Missing</v>
      </c>
      <c r="N9640" s="26" t="str">
        <f t="shared" si="907"/>
        <v>Missing</v>
      </c>
      <c r="O9640" s="26" t="str">
        <f t="shared" si="902"/>
        <v>Missing</v>
      </c>
    </row>
    <row r="9641" spans="1:15" x14ac:dyDescent="0.2">
      <c r="A9641" s="24" t="str">
        <f t="shared" si="903"/>
        <v xml:space="preserve"> </v>
      </c>
      <c r="B9641" s="1"/>
      <c r="C9641" s="1"/>
      <c r="D9641" s="1"/>
      <c r="E9641" s="2"/>
      <c r="F9641" s="3"/>
      <c r="G9641" s="3"/>
      <c r="H9641" s="4"/>
      <c r="I9641" s="25"/>
      <c r="J9641" s="26" t="str">
        <f t="shared" si="904"/>
        <v>No</v>
      </c>
      <c r="K9641" s="26" t="str">
        <f t="shared" si="905"/>
        <v>Missing</v>
      </c>
      <c r="L9641" s="26" t="str">
        <f t="shared" si="906"/>
        <v>Missing</v>
      </c>
      <c r="M9641" s="26" t="str">
        <f>IF(OR(ISBLANK(B9641),ISBLANK(C9641),ISBLANK(D9641)),"Missing",IFERROR(VLOOKUP(A9641,'RM Postcodes'!$A:$B,2,0),"Invalid"))</f>
        <v>Missing</v>
      </c>
      <c r="N9641" s="26" t="str">
        <f t="shared" si="907"/>
        <v>Missing</v>
      </c>
      <c r="O9641" s="26" t="str">
        <f t="shared" si="902"/>
        <v>Missing</v>
      </c>
    </row>
    <row r="9642" spans="1:15" x14ac:dyDescent="0.2">
      <c r="A9642" s="24" t="str">
        <f t="shared" si="903"/>
        <v xml:space="preserve"> </v>
      </c>
      <c r="B9642" s="1"/>
      <c r="C9642" s="1"/>
      <c r="D9642" s="1"/>
      <c r="E9642" s="2"/>
      <c r="F9642" s="3"/>
      <c r="G9642" s="3"/>
      <c r="H9642" s="4"/>
      <c r="I9642" s="25"/>
      <c r="J9642" s="26" t="str">
        <f t="shared" si="904"/>
        <v>No</v>
      </c>
      <c r="K9642" s="26" t="str">
        <f t="shared" si="905"/>
        <v>Missing</v>
      </c>
      <c r="L9642" s="26" t="str">
        <f t="shared" si="906"/>
        <v>Missing</v>
      </c>
      <c r="M9642" s="26" t="str">
        <f>IF(OR(ISBLANK(B9642),ISBLANK(C9642),ISBLANK(D9642)),"Missing",IFERROR(VLOOKUP(A9642,'RM Postcodes'!$A:$B,2,0),"Invalid"))</f>
        <v>Missing</v>
      </c>
      <c r="N9642" s="26" t="str">
        <f t="shared" si="907"/>
        <v>Missing</v>
      </c>
      <c r="O9642" s="26" t="str">
        <f t="shared" si="902"/>
        <v>Missing</v>
      </c>
    </row>
    <row r="9643" spans="1:15" x14ac:dyDescent="0.2">
      <c r="A9643" s="24" t="str">
        <f t="shared" si="903"/>
        <v xml:space="preserve"> </v>
      </c>
      <c r="B9643" s="1"/>
      <c r="C9643" s="1"/>
      <c r="D9643" s="1"/>
      <c r="E9643" s="2"/>
      <c r="F9643" s="3"/>
      <c r="G9643" s="3"/>
      <c r="H9643" s="4"/>
      <c r="I9643" s="25"/>
      <c r="J9643" s="26" t="str">
        <f t="shared" si="904"/>
        <v>No</v>
      </c>
      <c r="K9643" s="26" t="str">
        <f t="shared" si="905"/>
        <v>Missing</v>
      </c>
      <c r="L9643" s="26" t="str">
        <f t="shared" si="906"/>
        <v>Missing</v>
      </c>
      <c r="M9643" s="26" t="str">
        <f>IF(OR(ISBLANK(B9643),ISBLANK(C9643),ISBLANK(D9643)),"Missing",IFERROR(VLOOKUP(A9643,'RM Postcodes'!$A:$B,2,0),"Invalid"))</f>
        <v>Missing</v>
      </c>
      <c r="N9643" s="26" t="str">
        <f t="shared" si="907"/>
        <v>Missing</v>
      </c>
      <c r="O9643" s="26" t="str">
        <f t="shared" si="902"/>
        <v>Missing</v>
      </c>
    </row>
    <row r="9644" spans="1:15" x14ac:dyDescent="0.2">
      <c r="A9644" s="24" t="str">
        <f t="shared" si="903"/>
        <v xml:space="preserve"> </v>
      </c>
      <c r="B9644" s="1"/>
      <c r="C9644" s="1"/>
      <c r="D9644" s="1"/>
      <c r="E9644" s="2"/>
      <c r="F9644" s="3"/>
      <c r="G9644" s="3"/>
      <c r="H9644" s="4"/>
      <c r="I9644" s="25"/>
      <c r="J9644" s="26" t="str">
        <f t="shared" si="904"/>
        <v>No</v>
      </c>
      <c r="K9644" s="26" t="str">
        <f t="shared" si="905"/>
        <v>Missing</v>
      </c>
      <c r="L9644" s="26" t="str">
        <f t="shared" si="906"/>
        <v>Missing</v>
      </c>
      <c r="M9644" s="26" t="str">
        <f>IF(OR(ISBLANK(B9644),ISBLANK(C9644),ISBLANK(D9644)),"Missing",IFERROR(VLOOKUP(A9644,'RM Postcodes'!$A:$B,2,0),"Invalid"))</f>
        <v>Missing</v>
      </c>
      <c r="N9644" s="26" t="str">
        <f t="shared" si="907"/>
        <v>Missing</v>
      </c>
      <c r="O9644" s="26" t="str">
        <f t="shared" si="902"/>
        <v>Missing</v>
      </c>
    </row>
    <row r="9645" spans="1:15" x14ac:dyDescent="0.2">
      <c r="A9645" s="24" t="str">
        <f t="shared" si="903"/>
        <v xml:space="preserve"> </v>
      </c>
      <c r="B9645" s="1"/>
      <c r="C9645" s="1"/>
      <c r="D9645" s="1"/>
      <c r="E9645" s="2"/>
      <c r="F9645" s="3"/>
      <c r="G9645" s="3"/>
      <c r="H9645" s="4"/>
      <c r="I9645" s="25"/>
      <c r="J9645" s="26" t="str">
        <f t="shared" si="904"/>
        <v>No</v>
      </c>
      <c r="K9645" s="26" t="str">
        <f t="shared" si="905"/>
        <v>Missing</v>
      </c>
      <c r="L9645" s="26" t="str">
        <f t="shared" si="906"/>
        <v>Missing</v>
      </c>
      <c r="M9645" s="26" t="str">
        <f>IF(OR(ISBLANK(B9645),ISBLANK(C9645),ISBLANK(D9645)),"Missing",IFERROR(VLOOKUP(A9645,'RM Postcodes'!$A:$B,2,0),"Invalid"))</f>
        <v>Missing</v>
      </c>
      <c r="N9645" s="26" t="str">
        <f t="shared" si="907"/>
        <v>Missing</v>
      </c>
      <c r="O9645" s="26" t="str">
        <f t="shared" si="902"/>
        <v>Missing</v>
      </c>
    </row>
    <row r="9646" spans="1:15" x14ac:dyDescent="0.2">
      <c r="A9646" s="24" t="str">
        <f t="shared" si="903"/>
        <v xml:space="preserve"> </v>
      </c>
      <c r="B9646" s="1"/>
      <c r="C9646" s="1"/>
      <c r="D9646" s="1"/>
      <c r="E9646" s="2"/>
      <c r="F9646" s="3"/>
      <c r="G9646" s="3"/>
      <c r="H9646" s="4"/>
      <c r="I9646" s="25"/>
      <c r="J9646" s="26" t="str">
        <f t="shared" si="904"/>
        <v>No</v>
      </c>
      <c r="K9646" s="26" t="str">
        <f t="shared" si="905"/>
        <v>Missing</v>
      </c>
      <c r="L9646" s="26" t="str">
        <f t="shared" si="906"/>
        <v>Missing</v>
      </c>
      <c r="M9646" s="26" t="str">
        <f>IF(OR(ISBLANK(B9646),ISBLANK(C9646),ISBLANK(D9646)),"Missing",IFERROR(VLOOKUP(A9646,'RM Postcodes'!$A:$B,2,0),"Invalid"))</f>
        <v>Missing</v>
      </c>
      <c r="N9646" s="26" t="str">
        <f t="shared" si="907"/>
        <v>Missing</v>
      </c>
      <c r="O9646" s="26" t="str">
        <f t="shared" si="902"/>
        <v>Missing</v>
      </c>
    </row>
    <row r="9647" spans="1:15" x14ac:dyDescent="0.2">
      <c r="A9647" s="24" t="str">
        <f t="shared" si="903"/>
        <v xml:space="preserve"> </v>
      </c>
      <c r="B9647" s="1"/>
      <c r="C9647" s="1"/>
      <c r="D9647" s="1"/>
      <c r="E9647" s="2"/>
      <c r="F9647" s="3"/>
      <c r="G9647" s="3"/>
      <c r="H9647" s="4"/>
      <c r="I9647" s="25"/>
      <c r="J9647" s="26" t="str">
        <f t="shared" si="904"/>
        <v>No</v>
      </c>
      <c r="K9647" s="26" t="str">
        <f t="shared" si="905"/>
        <v>Missing</v>
      </c>
      <c r="L9647" s="26" t="str">
        <f t="shared" si="906"/>
        <v>Missing</v>
      </c>
      <c r="M9647" s="26" t="str">
        <f>IF(OR(ISBLANK(B9647),ISBLANK(C9647),ISBLANK(D9647)),"Missing",IFERROR(VLOOKUP(A9647,'RM Postcodes'!$A:$B,2,0),"Invalid"))</f>
        <v>Missing</v>
      </c>
      <c r="N9647" s="26" t="str">
        <f t="shared" si="907"/>
        <v>Missing</v>
      </c>
      <c r="O9647" s="26" t="str">
        <f t="shared" si="902"/>
        <v>Missing</v>
      </c>
    </row>
    <row r="9648" spans="1:15" x14ac:dyDescent="0.2">
      <c r="A9648" s="24" t="str">
        <f t="shared" si="903"/>
        <v xml:space="preserve"> </v>
      </c>
      <c r="B9648" s="1"/>
      <c r="C9648" s="1"/>
      <c r="D9648" s="1"/>
      <c r="E9648" s="2"/>
      <c r="F9648" s="3"/>
      <c r="G9648" s="3"/>
      <c r="H9648" s="4"/>
      <c r="I9648" s="25"/>
      <c r="J9648" s="26" t="str">
        <f t="shared" si="904"/>
        <v>No</v>
      </c>
      <c r="K9648" s="26" t="str">
        <f t="shared" si="905"/>
        <v>Missing</v>
      </c>
      <c r="L9648" s="26" t="str">
        <f t="shared" si="906"/>
        <v>Missing</v>
      </c>
      <c r="M9648" s="26" t="str">
        <f>IF(OR(ISBLANK(B9648),ISBLANK(C9648),ISBLANK(D9648)),"Missing",IFERROR(VLOOKUP(A9648,'RM Postcodes'!$A:$B,2,0),"Invalid"))</f>
        <v>Missing</v>
      </c>
      <c r="N9648" s="26" t="str">
        <f t="shared" si="907"/>
        <v>Missing</v>
      </c>
      <c r="O9648" s="26" t="str">
        <f t="shared" si="902"/>
        <v>Missing</v>
      </c>
    </row>
    <row r="9649" spans="1:15" x14ac:dyDescent="0.2">
      <c r="A9649" s="24" t="str">
        <f t="shared" si="903"/>
        <v xml:space="preserve"> </v>
      </c>
      <c r="B9649" s="1"/>
      <c r="C9649" s="1"/>
      <c r="D9649" s="1"/>
      <c r="E9649" s="2"/>
      <c r="F9649" s="3"/>
      <c r="G9649" s="3"/>
      <c r="H9649" s="4"/>
      <c r="I9649" s="25"/>
      <c r="J9649" s="26" t="str">
        <f t="shared" si="904"/>
        <v>No</v>
      </c>
      <c r="K9649" s="26" t="str">
        <f t="shared" si="905"/>
        <v>Missing</v>
      </c>
      <c r="L9649" s="26" t="str">
        <f t="shared" si="906"/>
        <v>Missing</v>
      </c>
      <c r="M9649" s="26" t="str">
        <f>IF(OR(ISBLANK(B9649),ISBLANK(C9649),ISBLANK(D9649)),"Missing",IFERROR(VLOOKUP(A9649,'RM Postcodes'!$A:$B,2,0),"Invalid"))</f>
        <v>Missing</v>
      </c>
      <c r="N9649" s="26" t="str">
        <f t="shared" si="907"/>
        <v>Missing</v>
      </c>
      <c r="O9649" s="26" t="str">
        <f t="shared" si="902"/>
        <v>Missing</v>
      </c>
    </row>
    <row r="9650" spans="1:15" x14ac:dyDescent="0.2">
      <c r="A9650" s="24" t="str">
        <f t="shared" si="903"/>
        <v xml:space="preserve"> </v>
      </c>
      <c r="B9650" s="1"/>
      <c r="C9650" s="1"/>
      <c r="D9650" s="1"/>
      <c r="E9650" s="2"/>
      <c r="F9650" s="3"/>
      <c r="G9650" s="3"/>
      <c r="H9650" s="4"/>
      <c r="I9650" s="25"/>
      <c r="J9650" s="26" t="str">
        <f t="shared" si="904"/>
        <v>No</v>
      </c>
      <c r="K9650" s="26" t="str">
        <f t="shared" si="905"/>
        <v>Missing</v>
      </c>
      <c r="L9650" s="26" t="str">
        <f t="shared" si="906"/>
        <v>Missing</v>
      </c>
      <c r="M9650" s="26" t="str">
        <f>IF(OR(ISBLANK(B9650),ISBLANK(C9650),ISBLANK(D9650)),"Missing",IFERROR(VLOOKUP(A9650,'RM Postcodes'!$A:$B,2,0),"Invalid"))</f>
        <v>Missing</v>
      </c>
      <c r="N9650" s="26" t="str">
        <f t="shared" si="907"/>
        <v>Missing</v>
      </c>
      <c r="O9650" s="26" t="str">
        <f t="shared" si="902"/>
        <v>Missing</v>
      </c>
    </row>
    <row r="9651" spans="1:15" x14ac:dyDescent="0.2">
      <c r="A9651" s="24" t="str">
        <f t="shared" si="903"/>
        <v xml:space="preserve"> </v>
      </c>
      <c r="B9651" s="1"/>
      <c r="C9651" s="1"/>
      <c r="D9651" s="1"/>
      <c r="E9651" s="2"/>
      <c r="F9651" s="3"/>
      <c r="G9651" s="3"/>
      <c r="H9651" s="4"/>
      <c r="I9651" s="25"/>
      <c r="J9651" s="26" t="str">
        <f t="shared" si="904"/>
        <v>No</v>
      </c>
      <c r="K9651" s="26" t="str">
        <f t="shared" si="905"/>
        <v>Missing</v>
      </c>
      <c r="L9651" s="26" t="str">
        <f t="shared" si="906"/>
        <v>Missing</v>
      </c>
      <c r="M9651" s="26" t="str">
        <f>IF(OR(ISBLANK(B9651),ISBLANK(C9651),ISBLANK(D9651)),"Missing",IFERROR(VLOOKUP(A9651,'RM Postcodes'!$A:$B,2,0),"Invalid"))</f>
        <v>Missing</v>
      </c>
      <c r="N9651" s="26" t="str">
        <f t="shared" si="907"/>
        <v>Missing</v>
      </c>
      <c r="O9651" s="26" t="str">
        <f t="shared" si="902"/>
        <v>Missing</v>
      </c>
    </row>
    <row r="9652" spans="1:15" x14ac:dyDescent="0.2">
      <c r="A9652" s="24" t="str">
        <f t="shared" si="903"/>
        <v xml:space="preserve"> </v>
      </c>
      <c r="B9652" s="1"/>
      <c r="C9652" s="1"/>
      <c r="D9652" s="1"/>
      <c r="E9652" s="2"/>
      <c r="F9652" s="3"/>
      <c r="G9652" s="3"/>
      <c r="H9652" s="4"/>
      <c r="I9652" s="25"/>
      <c r="J9652" s="26" t="str">
        <f t="shared" si="904"/>
        <v>No</v>
      </c>
      <c r="K9652" s="26" t="str">
        <f t="shared" si="905"/>
        <v>Missing</v>
      </c>
      <c r="L9652" s="26" t="str">
        <f t="shared" si="906"/>
        <v>Missing</v>
      </c>
      <c r="M9652" s="26" t="str">
        <f>IF(OR(ISBLANK(B9652),ISBLANK(C9652),ISBLANK(D9652)),"Missing",IFERROR(VLOOKUP(A9652,'RM Postcodes'!$A:$B,2,0),"Invalid"))</f>
        <v>Missing</v>
      </c>
      <c r="N9652" s="26" t="str">
        <f t="shared" si="907"/>
        <v>Missing</v>
      </c>
      <c r="O9652" s="26" t="str">
        <f t="shared" si="902"/>
        <v>Missing</v>
      </c>
    </row>
    <row r="9653" spans="1:15" x14ac:dyDescent="0.2">
      <c r="A9653" s="24" t="str">
        <f t="shared" si="903"/>
        <v xml:space="preserve"> </v>
      </c>
      <c r="B9653" s="1"/>
      <c r="C9653" s="1"/>
      <c r="D9653" s="1"/>
      <c r="E9653" s="2"/>
      <c r="F9653" s="3"/>
      <c r="G9653" s="3"/>
      <c r="H9653" s="4"/>
      <c r="I9653" s="25"/>
      <c r="J9653" s="26" t="str">
        <f t="shared" si="904"/>
        <v>No</v>
      </c>
      <c r="K9653" s="26" t="str">
        <f t="shared" si="905"/>
        <v>Missing</v>
      </c>
      <c r="L9653" s="26" t="str">
        <f t="shared" si="906"/>
        <v>Missing</v>
      </c>
      <c r="M9653" s="26" t="str">
        <f>IF(OR(ISBLANK(B9653),ISBLANK(C9653),ISBLANK(D9653)),"Missing",IFERROR(VLOOKUP(A9653,'RM Postcodes'!$A:$B,2,0),"Invalid"))</f>
        <v>Missing</v>
      </c>
      <c r="N9653" s="26" t="str">
        <f t="shared" si="907"/>
        <v>Missing</v>
      </c>
      <c r="O9653" s="26" t="str">
        <f t="shared" si="902"/>
        <v>Missing</v>
      </c>
    </row>
    <row r="9654" spans="1:15" x14ac:dyDescent="0.2">
      <c r="A9654" s="24" t="str">
        <f t="shared" si="903"/>
        <v xml:space="preserve"> </v>
      </c>
      <c r="B9654" s="1"/>
      <c r="C9654" s="1"/>
      <c r="D9654" s="1"/>
      <c r="E9654" s="2"/>
      <c r="F9654" s="3"/>
      <c r="G9654" s="3"/>
      <c r="H9654" s="4"/>
      <c r="I9654" s="25"/>
      <c r="J9654" s="26" t="str">
        <f t="shared" si="904"/>
        <v>No</v>
      </c>
      <c r="K9654" s="26" t="str">
        <f t="shared" si="905"/>
        <v>Missing</v>
      </c>
      <c r="L9654" s="26" t="str">
        <f t="shared" si="906"/>
        <v>Missing</v>
      </c>
      <c r="M9654" s="26" t="str">
        <f>IF(OR(ISBLANK(B9654),ISBLANK(C9654),ISBLANK(D9654)),"Missing",IFERROR(VLOOKUP(A9654,'RM Postcodes'!$A:$B,2,0),"Invalid"))</f>
        <v>Missing</v>
      </c>
      <c r="N9654" s="26" t="str">
        <f t="shared" si="907"/>
        <v>Missing</v>
      </c>
      <c r="O9654" s="26" t="str">
        <f t="shared" si="902"/>
        <v>Missing</v>
      </c>
    </row>
    <row r="9655" spans="1:15" x14ac:dyDescent="0.2">
      <c r="A9655" s="24" t="str">
        <f t="shared" si="903"/>
        <v xml:space="preserve"> </v>
      </c>
      <c r="B9655" s="1"/>
      <c r="C9655" s="1"/>
      <c r="D9655" s="1"/>
      <c r="E9655" s="2"/>
      <c r="F9655" s="3"/>
      <c r="G9655" s="3"/>
      <c r="H9655" s="4"/>
      <c r="I9655" s="25"/>
      <c r="J9655" s="26" t="str">
        <f t="shared" si="904"/>
        <v>No</v>
      </c>
      <c r="K9655" s="26" t="str">
        <f t="shared" si="905"/>
        <v>Missing</v>
      </c>
      <c r="L9655" s="26" t="str">
        <f t="shared" si="906"/>
        <v>Missing</v>
      </c>
      <c r="M9655" s="26" t="str">
        <f>IF(OR(ISBLANK(B9655),ISBLANK(C9655),ISBLANK(D9655)),"Missing",IFERROR(VLOOKUP(A9655,'RM Postcodes'!$A:$B,2,0),"Invalid"))</f>
        <v>Missing</v>
      </c>
      <c r="N9655" s="26" t="str">
        <f t="shared" si="907"/>
        <v>Missing</v>
      </c>
      <c r="O9655" s="26" t="str">
        <f t="shared" si="902"/>
        <v>Missing</v>
      </c>
    </row>
    <row r="9656" spans="1:15" x14ac:dyDescent="0.2">
      <c r="A9656" s="24" t="str">
        <f t="shared" si="903"/>
        <v xml:space="preserve"> </v>
      </c>
      <c r="B9656" s="1"/>
      <c r="C9656" s="1"/>
      <c r="D9656" s="1"/>
      <c r="E9656" s="2"/>
      <c r="F9656" s="3"/>
      <c r="G9656" s="3"/>
      <c r="H9656" s="4"/>
      <c r="I9656" s="25"/>
      <c r="J9656" s="26" t="str">
        <f t="shared" si="904"/>
        <v>No</v>
      </c>
      <c r="K9656" s="26" t="str">
        <f t="shared" si="905"/>
        <v>Missing</v>
      </c>
      <c r="L9656" s="26" t="str">
        <f t="shared" si="906"/>
        <v>Missing</v>
      </c>
      <c r="M9656" s="26" t="str">
        <f>IF(OR(ISBLANK(B9656),ISBLANK(C9656),ISBLANK(D9656)),"Missing",IFERROR(VLOOKUP(A9656,'RM Postcodes'!$A:$B,2,0),"Invalid"))</f>
        <v>Missing</v>
      </c>
      <c r="N9656" s="26" t="str">
        <f t="shared" si="907"/>
        <v>Missing</v>
      </c>
      <c r="O9656" s="26" t="str">
        <f t="shared" si="902"/>
        <v>Missing</v>
      </c>
    </row>
    <row r="9657" spans="1:15" x14ac:dyDescent="0.2">
      <c r="A9657" s="24" t="str">
        <f t="shared" si="903"/>
        <v xml:space="preserve"> </v>
      </c>
      <c r="B9657" s="1"/>
      <c r="C9657" s="1"/>
      <c r="D9657" s="1"/>
      <c r="E9657" s="2"/>
      <c r="F9657" s="3"/>
      <c r="G9657" s="3"/>
      <c r="H9657" s="4"/>
      <c r="I9657" s="25"/>
      <c r="J9657" s="26" t="str">
        <f t="shared" si="904"/>
        <v>No</v>
      </c>
      <c r="K9657" s="26" t="str">
        <f t="shared" si="905"/>
        <v>Missing</v>
      </c>
      <c r="L9657" s="26" t="str">
        <f t="shared" si="906"/>
        <v>Missing</v>
      </c>
      <c r="M9657" s="26" t="str">
        <f>IF(OR(ISBLANK(B9657),ISBLANK(C9657),ISBLANK(D9657)),"Missing",IFERROR(VLOOKUP(A9657,'RM Postcodes'!$A:$B,2,0),"Invalid"))</f>
        <v>Missing</v>
      </c>
      <c r="N9657" s="26" t="str">
        <f t="shared" si="907"/>
        <v>Missing</v>
      </c>
      <c r="O9657" s="26" t="str">
        <f t="shared" si="902"/>
        <v>Missing</v>
      </c>
    </row>
    <row r="9658" spans="1:15" x14ac:dyDescent="0.2">
      <c r="A9658" s="24" t="str">
        <f t="shared" si="903"/>
        <v xml:space="preserve"> </v>
      </c>
      <c r="B9658" s="1"/>
      <c r="C9658" s="1"/>
      <c r="D9658" s="1"/>
      <c r="E9658" s="2"/>
      <c r="F9658" s="3"/>
      <c r="G9658" s="3"/>
      <c r="H9658" s="4"/>
      <c r="I9658" s="25"/>
      <c r="J9658" s="26" t="str">
        <f t="shared" si="904"/>
        <v>No</v>
      </c>
      <c r="K9658" s="26" t="str">
        <f t="shared" si="905"/>
        <v>Missing</v>
      </c>
      <c r="L9658" s="26" t="str">
        <f t="shared" si="906"/>
        <v>Missing</v>
      </c>
      <c r="M9658" s="26" t="str">
        <f>IF(OR(ISBLANK(B9658),ISBLANK(C9658),ISBLANK(D9658)),"Missing",IFERROR(VLOOKUP(A9658,'RM Postcodes'!$A:$B,2,0),"Invalid"))</f>
        <v>Missing</v>
      </c>
      <c r="N9658" s="26" t="str">
        <f t="shared" si="907"/>
        <v>Missing</v>
      </c>
      <c r="O9658" s="26" t="str">
        <f t="shared" si="902"/>
        <v>Missing</v>
      </c>
    </row>
    <row r="9659" spans="1:15" x14ac:dyDescent="0.2">
      <c r="A9659" s="24" t="str">
        <f t="shared" si="903"/>
        <v xml:space="preserve"> </v>
      </c>
      <c r="B9659" s="1"/>
      <c r="C9659" s="1"/>
      <c r="D9659" s="1"/>
      <c r="E9659" s="2"/>
      <c r="F9659" s="3"/>
      <c r="G9659" s="3"/>
      <c r="H9659" s="4"/>
      <c r="I9659" s="25"/>
      <c r="J9659" s="26" t="str">
        <f t="shared" si="904"/>
        <v>No</v>
      </c>
      <c r="K9659" s="26" t="str">
        <f t="shared" si="905"/>
        <v>Missing</v>
      </c>
      <c r="L9659" s="26" t="str">
        <f t="shared" si="906"/>
        <v>Missing</v>
      </c>
      <c r="M9659" s="26" t="str">
        <f>IF(OR(ISBLANK(B9659),ISBLANK(C9659),ISBLANK(D9659)),"Missing",IFERROR(VLOOKUP(A9659,'RM Postcodes'!$A:$B,2,0),"Invalid"))</f>
        <v>Missing</v>
      </c>
      <c r="N9659" s="26" t="str">
        <f t="shared" si="907"/>
        <v>Missing</v>
      </c>
      <c r="O9659" s="26" t="str">
        <f t="shared" si="902"/>
        <v>Missing</v>
      </c>
    </row>
    <row r="9660" spans="1:15" x14ac:dyDescent="0.2">
      <c r="A9660" s="24" t="str">
        <f t="shared" si="903"/>
        <v xml:space="preserve"> </v>
      </c>
      <c r="B9660" s="1"/>
      <c r="C9660" s="1"/>
      <c r="D9660" s="1"/>
      <c r="E9660" s="2"/>
      <c r="F9660" s="3"/>
      <c r="G9660" s="3"/>
      <c r="H9660" s="4"/>
      <c r="I9660" s="25"/>
      <c r="J9660" s="26" t="str">
        <f t="shared" si="904"/>
        <v>No</v>
      </c>
      <c r="K9660" s="26" t="str">
        <f t="shared" si="905"/>
        <v>Missing</v>
      </c>
      <c r="L9660" s="26" t="str">
        <f t="shared" si="906"/>
        <v>Missing</v>
      </c>
      <c r="M9660" s="26" t="str">
        <f>IF(OR(ISBLANK(B9660),ISBLANK(C9660),ISBLANK(D9660)),"Missing",IFERROR(VLOOKUP(A9660,'RM Postcodes'!$A:$B,2,0),"Invalid"))</f>
        <v>Missing</v>
      </c>
      <c r="N9660" s="26" t="str">
        <f t="shared" si="907"/>
        <v>Missing</v>
      </c>
      <c r="O9660" s="26" t="str">
        <f t="shared" si="902"/>
        <v>Missing</v>
      </c>
    </row>
    <row r="9661" spans="1:15" x14ac:dyDescent="0.2">
      <c r="A9661" s="24" t="str">
        <f t="shared" si="903"/>
        <v xml:space="preserve"> </v>
      </c>
      <c r="B9661" s="1"/>
      <c r="C9661" s="1"/>
      <c r="D9661" s="1"/>
      <c r="E9661" s="2"/>
      <c r="F9661" s="3"/>
      <c r="G9661" s="3"/>
      <c r="H9661" s="4"/>
      <c r="I9661" s="25"/>
      <c r="J9661" s="26" t="str">
        <f t="shared" si="904"/>
        <v>No</v>
      </c>
      <c r="K9661" s="26" t="str">
        <f t="shared" si="905"/>
        <v>Missing</v>
      </c>
      <c r="L9661" s="26" t="str">
        <f t="shared" si="906"/>
        <v>Missing</v>
      </c>
      <c r="M9661" s="26" t="str">
        <f>IF(OR(ISBLANK(B9661),ISBLANK(C9661),ISBLANK(D9661)),"Missing",IFERROR(VLOOKUP(A9661,'RM Postcodes'!$A:$B,2,0),"Invalid"))</f>
        <v>Missing</v>
      </c>
      <c r="N9661" s="26" t="str">
        <f t="shared" si="907"/>
        <v>Missing</v>
      </c>
      <c r="O9661" s="26" t="str">
        <f t="shared" si="902"/>
        <v>Missing</v>
      </c>
    </row>
    <row r="9662" spans="1:15" x14ac:dyDescent="0.2">
      <c r="A9662" s="24" t="str">
        <f t="shared" si="903"/>
        <v xml:space="preserve"> </v>
      </c>
      <c r="B9662" s="1"/>
      <c r="C9662" s="1"/>
      <c r="D9662" s="1"/>
      <c r="E9662" s="2"/>
      <c r="F9662" s="3"/>
      <c r="G9662" s="3"/>
      <c r="H9662" s="4"/>
      <c r="I9662" s="25"/>
      <c r="J9662" s="26" t="str">
        <f t="shared" si="904"/>
        <v>No</v>
      </c>
      <c r="K9662" s="26" t="str">
        <f t="shared" si="905"/>
        <v>Missing</v>
      </c>
      <c r="L9662" s="26" t="str">
        <f t="shared" si="906"/>
        <v>Missing</v>
      </c>
      <c r="M9662" s="26" t="str">
        <f>IF(OR(ISBLANK(B9662),ISBLANK(C9662),ISBLANK(D9662)),"Missing",IFERROR(VLOOKUP(A9662,'RM Postcodes'!$A:$B,2,0),"Invalid"))</f>
        <v>Missing</v>
      </c>
      <c r="N9662" s="26" t="str">
        <f t="shared" si="907"/>
        <v>Missing</v>
      </c>
      <c r="O9662" s="26" t="str">
        <f t="shared" si="902"/>
        <v>Missing</v>
      </c>
    </row>
    <row r="9663" spans="1:15" x14ac:dyDescent="0.2">
      <c r="A9663" s="24" t="str">
        <f t="shared" si="903"/>
        <v xml:space="preserve"> </v>
      </c>
      <c r="B9663" s="1"/>
      <c r="C9663" s="1"/>
      <c r="D9663" s="1"/>
      <c r="E9663" s="2"/>
      <c r="F9663" s="3"/>
      <c r="G9663" s="3"/>
      <c r="H9663" s="4"/>
      <c r="I9663" s="25"/>
      <c r="J9663" s="26" t="str">
        <f t="shared" si="904"/>
        <v>No</v>
      </c>
      <c r="K9663" s="26" t="str">
        <f t="shared" si="905"/>
        <v>Missing</v>
      </c>
      <c r="L9663" s="26" t="str">
        <f t="shared" si="906"/>
        <v>Missing</v>
      </c>
      <c r="M9663" s="26" t="str">
        <f>IF(OR(ISBLANK(B9663),ISBLANK(C9663),ISBLANK(D9663)),"Missing",IFERROR(VLOOKUP(A9663,'RM Postcodes'!$A:$B,2,0),"Invalid"))</f>
        <v>Missing</v>
      </c>
      <c r="N9663" s="26" t="str">
        <f t="shared" si="907"/>
        <v>Missing</v>
      </c>
      <c r="O9663" s="26" t="str">
        <f t="shared" si="902"/>
        <v>Missing</v>
      </c>
    </row>
    <row r="9664" spans="1:15" x14ac:dyDescent="0.2">
      <c r="A9664" s="24" t="str">
        <f t="shared" si="903"/>
        <v xml:space="preserve"> </v>
      </c>
      <c r="B9664" s="1"/>
      <c r="C9664" s="1"/>
      <c r="D9664" s="1"/>
      <c r="E9664" s="2"/>
      <c r="F9664" s="3"/>
      <c r="G9664" s="3"/>
      <c r="H9664" s="4"/>
      <c r="I9664" s="25"/>
      <c r="J9664" s="26" t="str">
        <f t="shared" si="904"/>
        <v>No</v>
      </c>
      <c r="K9664" s="26" t="str">
        <f t="shared" si="905"/>
        <v>Missing</v>
      </c>
      <c r="L9664" s="26" t="str">
        <f t="shared" si="906"/>
        <v>Missing</v>
      </c>
      <c r="M9664" s="26" t="str">
        <f>IF(OR(ISBLANK(B9664),ISBLANK(C9664),ISBLANK(D9664)),"Missing",IFERROR(VLOOKUP(A9664,'RM Postcodes'!$A:$B,2,0),"Invalid"))</f>
        <v>Missing</v>
      </c>
      <c r="N9664" s="26" t="str">
        <f t="shared" si="907"/>
        <v>Missing</v>
      </c>
      <c r="O9664" s="26" t="str">
        <f t="shared" si="902"/>
        <v>Missing</v>
      </c>
    </row>
    <row r="9665" spans="1:15" x14ac:dyDescent="0.2">
      <c r="A9665" s="24" t="str">
        <f t="shared" si="903"/>
        <v xml:space="preserve"> </v>
      </c>
      <c r="B9665" s="1"/>
      <c r="C9665" s="1"/>
      <c r="D9665" s="1"/>
      <c r="E9665" s="2"/>
      <c r="F9665" s="3"/>
      <c r="G9665" s="3"/>
      <c r="H9665" s="4"/>
      <c r="I9665" s="25"/>
      <c r="J9665" s="26" t="str">
        <f t="shared" si="904"/>
        <v>No</v>
      </c>
      <c r="K9665" s="26" t="str">
        <f t="shared" si="905"/>
        <v>Missing</v>
      </c>
      <c r="L9665" s="26" t="str">
        <f t="shared" si="906"/>
        <v>Missing</v>
      </c>
      <c r="M9665" s="26" t="str">
        <f>IF(OR(ISBLANK(B9665),ISBLANK(C9665),ISBLANK(D9665)),"Missing",IFERROR(VLOOKUP(A9665,'RM Postcodes'!$A:$B,2,0),"Invalid"))</f>
        <v>Missing</v>
      </c>
      <c r="N9665" s="26" t="str">
        <f t="shared" si="907"/>
        <v>Missing</v>
      </c>
      <c r="O9665" s="26" t="str">
        <f t="shared" si="902"/>
        <v>Missing</v>
      </c>
    </row>
    <row r="9666" spans="1:15" x14ac:dyDescent="0.2">
      <c r="A9666" s="24" t="str">
        <f t="shared" si="903"/>
        <v xml:space="preserve"> </v>
      </c>
      <c r="B9666" s="1"/>
      <c r="C9666" s="1"/>
      <c r="D9666" s="1"/>
      <c r="E9666" s="2"/>
      <c r="F9666" s="3"/>
      <c r="G9666" s="3"/>
      <c r="H9666" s="4"/>
      <c r="I9666" s="25"/>
      <c r="J9666" s="26" t="str">
        <f t="shared" si="904"/>
        <v>No</v>
      </c>
      <c r="K9666" s="26" t="str">
        <f t="shared" si="905"/>
        <v>Missing</v>
      </c>
      <c r="L9666" s="26" t="str">
        <f t="shared" si="906"/>
        <v>Missing</v>
      </c>
      <c r="M9666" s="26" t="str">
        <f>IF(OR(ISBLANK(B9666),ISBLANK(C9666),ISBLANK(D9666)),"Missing",IFERROR(VLOOKUP(A9666,'RM Postcodes'!$A:$B,2,0),"Invalid"))</f>
        <v>Missing</v>
      </c>
      <c r="N9666" s="26" t="str">
        <f t="shared" si="907"/>
        <v>Missing</v>
      </c>
      <c r="O9666" s="26" t="str">
        <f t="shared" si="902"/>
        <v>Missing</v>
      </c>
    </row>
    <row r="9667" spans="1:15" x14ac:dyDescent="0.2">
      <c r="A9667" s="24" t="str">
        <f t="shared" si="903"/>
        <v xml:space="preserve"> </v>
      </c>
      <c r="B9667" s="1"/>
      <c r="C9667" s="1"/>
      <c r="D9667" s="1"/>
      <c r="E9667" s="2"/>
      <c r="F9667" s="3"/>
      <c r="G9667" s="3"/>
      <c r="H9667" s="4"/>
      <c r="I9667" s="25"/>
      <c r="J9667" s="26" t="str">
        <f t="shared" si="904"/>
        <v>No</v>
      </c>
      <c r="K9667" s="26" t="str">
        <f t="shared" si="905"/>
        <v>Missing</v>
      </c>
      <c r="L9667" s="26" t="str">
        <f t="shared" si="906"/>
        <v>Missing</v>
      </c>
      <c r="M9667" s="26" t="str">
        <f>IF(OR(ISBLANK(B9667),ISBLANK(C9667),ISBLANK(D9667)),"Missing",IFERROR(VLOOKUP(A9667,'RM Postcodes'!$A:$B,2,0),"Invalid"))</f>
        <v>Missing</v>
      </c>
      <c r="N9667" s="26" t="str">
        <f t="shared" si="907"/>
        <v>Missing</v>
      </c>
      <c r="O9667" s="26" t="str">
        <f t="shared" si="902"/>
        <v>Missing</v>
      </c>
    </row>
    <row r="9668" spans="1:15" x14ac:dyDescent="0.2">
      <c r="A9668" s="24" t="str">
        <f t="shared" si="903"/>
        <v xml:space="preserve"> </v>
      </c>
      <c r="B9668" s="1"/>
      <c r="C9668" s="1"/>
      <c r="D9668" s="1"/>
      <c r="E9668" s="2"/>
      <c r="F9668" s="3"/>
      <c r="G9668" s="3"/>
      <c r="H9668" s="4"/>
      <c r="I9668" s="25"/>
      <c r="J9668" s="26" t="str">
        <f t="shared" si="904"/>
        <v>No</v>
      </c>
      <c r="K9668" s="26" t="str">
        <f t="shared" si="905"/>
        <v>Missing</v>
      </c>
      <c r="L9668" s="26" t="str">
        <f t="shared" si="906"/>
        <v>Missing</v>
      </c>
      <c r="M9668" s="26" t="str">
        <f>IF(OR(ISBLANK(B9668),ISBLANK(C9668),ISBLANK(D9668)),"Missing",IFERROR(VLOOKUP(A9668,'RM Postcodes'!$A:$B,2,0),"Invalid"))</f>
        <v>Missing</v>
      </c>
      <c r="N9668" s="26" t="str">
        <f t="shared" si="907"/>
        <v>Missing</v>
      </c>
      <c r="O9668" s="26" t="str">
        <f t="shared" si="902"/>
        <v>Missing</v>
      </c>
    </row>
    <row r="9669" spans="1:15" x14ac:dyDescent="0.2">
      <c r="A9669" s="24" t="str">
        <f t="shared" si="903"/>
        <v xml:space="preserve"> </v>
      </c>
      <c r="B9669" s="1"/>
      <c r="C9669" s="1"/>
      <c r="D9669" s="1"/>
      <c r="E9669" s="2"/>
      <c r="F9669" s="3"/>
      <c r="G9669" s="3"/>
      <c r="H9669" s="4"/>
      <c r="I9669" s="25"/>
      <c r="J9669" s="26" t="str">
        <f t="shared" si="904"/>
        <v>No</v>
      </c>
      <c r="K9669" s="26" t="str">
        <f t="shared" si="905"/>
        <v>Missing</v>
      </c>
      <c r="L9669" s="26" t="str">
        <f t="shared" si="906"/>
        <v>Missing</v>
      </c>
      <c r="M9669" s="26" t="str">
        <f>IF(OR(ISBLANK(B9669),ISBLANK(C9669),ISBLANK(D9669)),"Missing",IFERROR(VLOOKUP(A9669,'RM Postcodes'!$A:$B,2,0),"Invalid"))</f>
        <v>Missing</v>
      </c>
      <c r="N9669" s="26" t="str">
        <f t="shared" si="907"/>
        <v>Missing</v>
      </c>
      <c r="O9669" s="26" t="str">
        <f t="shared" ref="O9669:O9732" si="908">IF(COUNT(E9669)=0,"Missing",IF(E9669&lt;=2,"Redact",IF(COUNTIF(F9669:H9669,"&gt;0")&lt;&gt;3,"Error",IF((G9669+H9669)/F9669&lt;60%,"OK","Redact"))))</f>
        <v>Missing</v>
      </c>
    </row>
    <row r="9670" spans="1:15" x14ac:dyDescent="0.2">
      <c r="A9670" s="24" t="str">
        <f t="shared" ref="A9670:A9733" si="909">TRIM(B9670)&amp;TRIM(C9670)&amp;" "&amp;TRIM(D9670)</f>
        <v xml:space="preserve"> </v>
      </c>
      <c r="B9670" s="1"/>
      <c r="C9670" s="1"/>
      <c r="D9670" s="1"/>
      <c r="E9670" s="2"/>
      <c r="F9670" s="3"/>
      <c r="G9670" s="3"/>
      <c r="H9670" s="4"/>
      <c r="I9670" s="25"/>
      <c r="J9670" s="26" t="str">
        <f t="shared" ref="J9670:J9733" si="910">IF(AND(K9670="NI",L9670="OK",M9670="LIVE",N9670="OK",O9670="OK"),"yes NI",IF(AND(K9670="GB",L9670="OK",M9670="LIVE",N9670="OK",O9670="OK"),"Yes","No"))</f>
        <v>No</v>
      </c>
      <c r="K9670" s="26" t="str">
        <f t="shared" ref="K9670:K9733" si="911">IF(ISBLANK(B9670),"Missing",IF(AND(OR(LEN(B9670)=2,LEN(B9670)=1),AND(ISERROR(VALUE(LEFT(B9670,1))),ISERROR(VALUE(RIGHT(B9670,1))))),IF(OR(B9670="GY",B9670="IM",B9670="JE"),"not GB",IF(B9670="BT","NI","GB")),"Invalid"))</f>
        <v>Missing</v>
      </c>
      <c r="L9670" s="26" t="str">
        <f t="shared" si="906"/>
        <v>Missing</v>
      </c>
      <c r="M9670" s="26" t="str">
        <f>IF(OR(ISBLANK(B9670),ISBLANK(C9670),ISBLANK(D9670)),"Missing",IFERROR(VLOOKUP(A9670,'RM Postcodes'!$A:$B,2,0),"Invalid"))</f>
        <v>Missing</v>
      </c>
      <c r="N9670" s="26" t="str">
        <f t="shared" si="907"/>
        <v>Missing</v>
      </c>
      <c r="O9670" s="26" t="str">
        <f t="shared" si="908"/>
        <v>Missing</v>
      </c>
    </row>
    <row r="9671" spans="1:15" x14ac:dyDescent="0.2">
      <c r="A9671" s="24" t="str">
        <f t="shared" si="909"/>
        <v xml:space="preserve"> </v>
      </c>
      <c r="B9671" s="1"/>
      <c r="C9671" s="1"/>
      <c r="D9671" s="1"/>
      <c r="E9671" s="2"/>
      <c r="F9671" s="3"/>
      <c r="G9671" s="3"/>
      <c r="H9671" s="4"/>
      <c r="I9671" s="25"/>
      <c r="J9671" s="26" t="str">
        <f t="shared" si="910"/>
        <v>No</v>
      </c>
      <c r="K9671" s="26" t="str">
        <f t="shared" si="911"/>
        <v>Missing</v>
      </c>
      <c r="L9671" s="26" t="str">
        <f t="shared" ref="L9671:L9734" si="912">IF(ISBLANK(D9671),"Missing",IF(AND(LEN(D9671)=1,ISNUMBER(VALUE(D9671))),"OK","Invalid"))</f>
        <v>Missing</v>
      </c>
      <c r="M9671" s="26" t="str">
        <f>IF(OR(ISBLANK(B9671),ISBLANK(C9671),ISBLANK(D9671)),"Missing",IFERROR(VLOOKUP(A9671,'RM Postcodes'!$A:$B,2,0),"Invalid"))</f>
        <v>Missing</v>
      </c>
      <c r="N9671" s="26" t="str">
        <f t="shared" ref="N9671:N9734" si="913">IF(ISBLANK(E9671),"Missing",IF(E9671&lt;10,"Redact","OK"))</f>
        <v>Missing</v>
      </c>
      <c r="O9671" s="26" t="str">
        <f t="shared" si="908"/>
        <v>Missing</v>
      </c>
    </row>
    <row r="9672" spans="1:15" x14ac:dyDescent="0.2">
      <c r="A9672" s="24" t="str">
        <f t="shared" si="909"/>
        <v xml:space="preserve"> </v>
      </c>
      <c r="B9672" s="1"/>
      <c r="C9672" s="1"/>
      <c r="D9672" s="1"/>
      <c r="E9672" s="2"/>
      <c r="F9672" s="3"/>
      <c r="G9672" s="3"/>
      <c r="H9672" s="4"/>
      <c r="I9672" s="25"/>
      <c r="J9672" s="26" t="str">
        <f t="shared" si="910"/>
        <v>No</v>
      </c>
      <c r="K9672" s="26" t="str">
        <f t="shared" si="911"/>
        <v>Missing</v>
      </c>
      <c r="L9672" s="26" t="str">
        <f t="shared" si="912"/>
        <v>Missing</v>
      </c>
      <c r="M9672" s="26" t="str">
        <f>IF(OR(ISBLANK(B9672),ISBLANK(C9672),ISBLANK(D9672)),"Missing",IFERROR(VLOOKUP(A9672,'RM Postcodes'!$A:$B,2,0),"Invalid"))</f>
        <v>Missing</v>
      </c>
      <c r="N9672" s="26" t="str">
        <f t="shared" si="913"/>
        <v>Missing</v>
      </c>
      <c r="O9672" s="26" t="str">
        <f t="shared" si="908"/>
        <v>Missing</v>
      </c>
    </row>
    <row r="9673" spans="1:15" x14ac:dyDescent="0.2">
      <c r="A9673" s="24" t="str">
        <f t="shared" si="909"/>
        <v xml:space="preserve"> </v>
      </c>
      <c r="B9673" s="1"/>
      <c r="C9673" s="1"/>
      <c r="D9673" s="1"/>
      <c r="E9673" s="2"/>
      <c r="F9673" s="3"/>
      <c r="G9673" s="3"/>
      <c r="H9673" s="4"/>
      <c r="I9673" s="25"/>
      <c r="J9673" s="26" t="str">
        <f t="shared" si="910"/>
        <v>No</v>
      </c>
      <c r="K9673" s="26" t="str">
        <f t="shared" si="911"/>
        <v>Missing</v>
      </c>
      <c r="L9673" s="26" t="str">
        <f t="shared" si="912"/>
        <v>Missing</v>
      </c>
      <c r="M9673" s="26" t="str">
        <f>IF(OR(ISBLANK(B9673),ISBLANK(C9673),ISBLANK(D9673)),"Missing",IFERROR(VLOOKUP(A9673,'RM Postcodes'!$A:$B,2,0),"Invalid"))</f>
        <v>Missing</v>
      </c>
      <c r="N9673" s="26" t="str">
        <f t="shared" si="913"/>
        <v>Missing</v>
      </c>
      <c r="O9673" s="26" t="str">
        <f t="shared" si="908"/>
        <v>Missing</v>
      </c>
    </row>
    <row r="9674" spans="1:15" x14ac:dyDescent="0.2">
      <c r="A9674" s="24" t="str">
        <f t="shared" si="909"/>
        <v xml:space="preserve"> </v>
      </c>
      <c r="B9674" s="1"/>
      <c r="C9674" s="1"/>
      <c r="D9674" s="1"/>
      <c r="E9674" s="2"/>
      <c r="F9674" s="3"/>
      <c r="G9674" s="3"/>
      <c r="H9674" s="4"/>
      <c r="I9674" s="25"/>
      <c r="J9674" s="26" t="str">
        <f t="shared" si="910"/>
        <v>No</v>
      </c>
      <c r="K9674" s="26" t="str">
        <f t="shared" si="911"/>
        <v>Missing</v>
      </c>
      <c r="L9674" s="26" t="str">
        <f t="shared" si="912"/>
        <v>Missing</v>
      </c>
      <c r="M9674" s="26" t="str">
        <f>IF(OR(ISBLANK(B9674),ISBLANK(C9674),ISBLANK(D9674)),"Missing",IFERROR(VLOOKUP(A9674,'RM Postcodes'!$A:$B,2,0),"Invalid"))</f>
        <v>Missing</v>
      </c>
      <c r="N9674" s="26" t="str">
        <f t="shared" si="913"/>
        <v>Missing</v>
      </c>
      <c r="O9674" s="26" t="str">
        <f t="shared" si="908"/>
        <v>Missing</v>
      </c>
    </row>
    <row r="9675" spans="1:15" x14ac:dyDescent="0.2">
      <c r="A9675" s="24" t="str">
        <f t="shared" si="909"/>
        <v xml:space="preserve"> </v>
      </c>
      <c r="B9675" s="1"/>
      <c r="C9675" s="1"/>
      <c r="D9675" s="1"/>
      <c r="E9675" s="2"/>
      <c r="F9675" s="3"/>
      <c r="G9675" s="3"/>
      <c r="H9675" s="4"/>
      <c r="I9675" s="25"/>
      <c r="J9675" s="26" t="str">
        <f t="shared" si="910"/>
        <v>No</v>
      </c>
      <c r="K9675" s="26" t="str">
        <f t="shared" si="911"/>
        <v>Missing</v>
      </c>
      <c r="L9675" s="26" t="str">
        <f t="shared" si="912"/>
        <v>Missing</v>
      </c>
      <c r="M9675" s="26" t="str">
        <f>IF(OR(ISBLANK(B9675),ISBLANK(C9675),ISBLANK(D9675)),"Missing",IFERROR(VLOOKUP(A9675,'RM Postcodes'!$A:$B,2,0),"Invalid"))</f>
        <v>Missing</v>
      </c>
      <c r="N9675" s="26" t="str">
        <f t="shared" si="913"/>
        <v>Missing</v>
      </c>
      <c r="O9675" s="26" t="str">
        <f t="shared" si="908"/>
        <v>Missing</v>
      </c>
    </row>
    <row r="9676" spans="1:15" x14ac:dyDescent="0.2">
      <c r="A9676" s="24" t="str">
        <f t="shared" si="909"/>
        <v xml:space="preserve"> </v>
      </c>
      <c r="B9676" s="1"/>
      <c r="C9676" s="1"/>
      <c r="D9676" s="1"/>
      <c r="E9676" s="2"/>
      <c r="F9676" s="3"/>
      <c r="G9676" s="3"/>
      <c r="H9676" s="4"/>
      <c r="I9676" s="25"/>
      <c r="J9676" s="26" t="str">
        <f t="shared" si="910"/>
        <v>No</v>
      </c>
      <c r="K9676" s="26" t="str">
        <f t="shared" si="911"/>
        <v>Missing</v>
      </c>
      <c r="L9676" s="26" t="str">
        <f t="shared" si="912"/>
        <v>Missing</v>
      </c>
      <c r="M9676" s="26" t="str">
        <f>IF(OR(ISBLANK(B9676),ISBLANK(C9676),ISBLANK(D9676)),"Missing",IFERROR(VLOOKUP(A9676,'RM Postcodes'!$A:$B,2,0),"Invalid"))</f>
        <v>Missing</v>
      </c>
      <c r="N9676" s="26" t="str">
        <f t="shared" si="913"/>
        <v>Missing</v>
      </c>
      <c r="O9676" s="26" t="str">
        <f t="shared" si="908"/>
        <v>Missing</v>
      </c>
    </row>
    <row r="9677" spans="1:15" x14ac:dyDescent="0.2">
      <c r="A9677" s="24" t="str">
        <f t="shared" si="909"/>
        <v xml:space="preserve"> </v>
      </c>
      <c r="B9677" s="1"/>
      <c r="C9677" s="1"/>
      <c r="D9677" s="1"/>
      <c r="E9677" s="2"/>
      <c r="F9677" s="3"/>
      <c r="G9677" s="3"/>
      <c r="H9677" s="4"/>
      <c r="I9677" s="25"/>
      <c r="J9677" s="26" t="str">
        <f t="shared" si="910"/>
        <v>No</v>
      </c>
      <c r="K9677" s="26" t="str">
        <f t="shared" si="911"/>
        <v>Missing</v>
      </c>
      <c r="L9677" s="26" t="str">
        <f t="shared" si="912"/>
        <v>Missing</v>
      </c>
      <c r="M9677" s="26" t="str">
        <f>IF(OR(ISBLANK(B9677),ISBLANK(C9677),ISBLANK(D9677)),"Missing",IFERROR(VLOOKUP(A9677,'RM Postcodes'!$A:$B,2,0),"Invalid"))</f>
        <v>Missing</v>
      </c>
      <c r="N9677" s="26" t="str">
        <f t="shared" si="913"/>
        <v>Missing</v>
      </c>
      <c r="O9677" s="26" t="str">
        <f t="shared" si="908"/>
        <v>Missing</v>
      </c>
    </row>
    <row r="9678" spans="1:15" x14ac:dyDescent="0.2">
      <c r="A9678" s="24" t="str">
        <f t="shared" si="909"/>
        <v xml:space="preserve"> </v>
      </c>
      <c r="B9678" s="1"/>
      <c r="C9678" s="1"/>
      <c r="D9678" s="1"/>
      <c r="E9678" s="2"/>
      <c r="F9678" s="3"/>
      <c r="G9678" s="3"/>
      <c r="H9678" s="4"/>
      <c r="I9678" s="25"/>
      <c r="J9678" s="26" t="str">
        <f t="shared" si="910"/>
        <v>No</v>
      </c>
      <c r="K9678" s="26" t="str">
        <f t="shared" si="911"/>
        <v>Missing</v>
      </c>
      <c r="L9678" s="26" t="str">
        <f t="shared" si="912"/>
        <v>Missing</v>
      </c>
      <c r="M9678" s="26" t="str">
        <f>IF(OR(ISBLANK(B9678),ISBLANK(C9678),ISBLANK(D9678)),"Missing",IFERROR(VLOOKUP(A9678,'RM Postcodes'!$A:$B,2,0),"Invalid"))</f>
        <v>Missing</v>
      </c>
      <c r="N9678" s="26" t="str">
        <f t="shared" si="913"/>
        <v>Missing</v>
      </c>
      <c r="O9678" s="26" t="str">
        <f t="shared" si="908"/>
        <v>Missing</v>
      </c>
    </row>
    <row r="9679" spans="1:15" x14ac:dyDescent="0.2">
      <c r="A9679" s="24" t="str">
        <f t="shared" si="909"/>
        <v xml:space="preserve"> </v>
      </c>
      <c r="B9679" s="1"/>
      <c r="C9679" s="1"/>
      <c r="D9679" s="1"/>
      <c r="E9679" s="2"/>
      <c r="F9679" s="3"/>
      <c r="G9679" s="3"/>
      <c r="H9679" s="4"/>
      <c r="I9679" s="25"/>
      <c r="J9679" s="26" t="str">
        <f t="shared" si="910"/>
        <v>No</v>
      </c>
      <c r="K9679" s="26" t="str">
        <f t="shared" si="911"/>
        <v>Missing</v>
      </c>
      <c r="L9679" s="26" t="str">
        <f t="shared" si="912"/>
        <v>Missing</v>
      </c>
      <c r="M9679" s="26" t="str">
        <f>IF(OR(ISBLANK(B9679),ISBLANK(C9679),ISBLANK(D9679)),"Missing",IFERROR(VLOOKUP(A9679,'RM Postcodes'!$A:$B,2,0),"Invalid"))</f>
        <v>Missing</v>
      </c>
      <c r="N9679" s="26" t="str">
        <f t="shared" si="913"/>
        <v>Missing</v>
      </c>
      <c r="O9679" s="26" t="str">
        <f t="shared" si="908"/>
        <v>Missing</v>
      </c>
    </row>
    <row r="9680" spans="1:15" x14ac:dyDescent="0.2">
      <c r="A9680" s="24" t="str">
        <f t="shared" si="909"/>
        <v xml:space="preserve"> </v>
      </c>
      <c r="B9680" s="1"/>
      <c r="C9680" s="1"/>
      <c r="D9680" s="1"/>
      <c r="E9680" s="2"/>
      <c r="F9680" s="3"/>
      <c r="G9680" s="3"/>
      <c r="H9680" s="4"/>
      <c r="I9680" s="25"/>
      <c r="J9680" s="26" t="str">
        <f t="shared" si="910"/>
        <v>No</v>
      </c>
      <c r="K9680" s="26" t="str">
        <f t="shared" si="911"/>
        <v>Missing</v>
      </c>
      <c r="L9680" s="26" t="str">
        <f t="shared" si="912"/>
        <v>Missing</v>
      </c>
      <c r="M9680" s="26" t="str">
        <f>IF(OR(ISBLANK(B9680),ISBLANK(C9680),ISBLANK(D9680)),"Missing",IFERROR(VLOOKUP(A9680,'RM Postcodes'!$A:$B,2,0),"Invalid"))</f>
        <v>Missing</v>
      </c>
      <c r="N9680" s="26" t="str">
        <f t="shared" si="913"/>
        <v>Missing</v>
      </c>
      <c r="O9680" s="26" t="str">
        <f t="shared" si="908"/>
        <v>Missing</v>
      </c>
    </row>
    <row r="9681" spans="1:15" x14ac:dyDescent="0.2">
      <c r="A9681" s="24" t="str">
        <f t="shared" si="909"/>
        <v xml:space="preserve"> </v>
      </c>
      <c r="B9681" s="1"/>
      <c r="C9681" s="1"/>
      <c r="D9681" s="1"/>
      <c r="E9681" s="2"/>
      <c r="F9681" s="3"/>
      <c r="G9681" s="3"/>
      <c r="H9681" s="4"/>
      <c r="I9681" s="25"/>
      <c r="J9681" s="26" t="str">
        <f t="shared" si="910"/>
        <v>No</v>
      </c>
      <c r="K9681" s="26" t="str">
        <f t="shared" si="911"/>
        <v>Missing</v>
      </c>
      <c r="L9681" s="26" t="str">
        <f t="shared" si="912"/>
        <v>Missing</v>
      </c>
      <c r="M9681" s="26" t="str">
        <f>IF(OR(ISBLANK(B9681),ISBLANK(C9681),ISBLANK(D9681)),"Missing",IFERROR(VLOOKUP(A9681,'RM Postcodes'!$A:$B,2,0),"Invalid"))</f>
        <v>Missing</v>
      </c>
      <c r="N9681" s="26" t="str">
        <f t="shared" si="913"/>
        <v>Missing</v>
      </c>
      <c r="O9681" s="26" t="str">
        <f t="shared" si="908"/>
        <v>Missing</v>
      </c>
    </row>
    <row r="9682" spans="1:15" x14ac:dyDescent="0.2">
      <c r="A9682" s="24" t="str">
        <f t="shared" si="909"/>
        <v xml:space="preserve"> </v>
      </c>
      <c r="B9682" s="1"/>
      <c r="C9682" s="1"/>
      <c r="D9682" s="1"/>
      <c r="E9682" s="2"/>
      <c r="F9682" s="3"/>
      <c r="G9682" s="3"/>
      <c r="H9682" s="4"/>
      <c r="I9682" s="25"/>
      <c r="J9682" s="26" t="str">
        <f t="shared" si="910"/>
        <v>No</v>
      </c>
      <c r="K9682" s="26" t="str">
        <f t="shared" si="911"/>
        <v>Missing</v>
      </c>
      <c r="L9682" s="26" t="str">
        <f t="shared" si="912"/>
        <v>Missing</v>
      </c>
      <c r="M9682" s="26" t="str">
        <f>IF(OR(ISBLANK(B9682),ISBLANK(C9682),ISBLANK(D9682)),"Missing",IFERROR(VLOOKUP(A9682,'RM Postcodes'!$A:$B,2,0),"Invalid"))</f>
        <v>Missing</v>
      </c>
      <c r="N9682" s="26" t="str">
        <f t="shared" si="913"/>
        <v>Missing</v>
      </c>
      <c r="O9682" s="26" t="str">
        <f t="shared" si="908"/>
        <v>Missing</v>
      </c>
    </row>
    <row r="9683" spans="1:15" x14ac:dyDescent="0.2">
      <c r="A9683" s="24" t="str">
        <f t="shared" si="909"/>
        <v xml:space="preserve"> </v>
      </c>
      <c r="B9683" s="1"/>
      <c r="C9683" s="1"/>
      <c r="D9683" s="1"/>
      <c r="E9683" s="2"/>
      <c r="F9683" s="3"/>
      <c r="G9683" s="3"/>
      <c r="H9683" s="4"/>
      <c r="I9683" s="25"/>
      <c r="J9683" s="26" t="str">
        <f t="shared" si="910"/>
        <v>No</v>
      </c>
      <c r="K9683" s="26" t="str">
        <f t="shared" si="911"/>
        <v>Missing</v>
      </c>
      <c r="L9683" s="26" t="str">
        <f t="shared" si="912"/>
        <v>Missing</v>
      </c>
      <c r="M9683" s="26" t="str">
        <f>IF(OR(ISBLANK(B9683),ISBLANK(C9683),ISBLANK(D9683)),"Missing",IFERROR(VLOOKUP(A9683,'RM Postcodes'!$A:$B,2,0),"Invalid"))</f>
        <v>Missing</v>
      </c>
      <c r="N9683" s="26" t="str">
        <f t="shared" si="913"/>
        <v>Missing</v>
      </c>
      <c r="O9683" s="26" t="str">
        <f t="shared" si="908"/>
        <v>Missing</v>
      </c>
    </row>
    <row r="9684" spans="1:15" x14ac:dyDescent="0.2">
      <c r="A9684" s="24" t="str">
        <f t="shared" si="909"/>
        <v xml:space="preserve"> </v>
      </c>
      <c r="B9684" s="1"/>
      <c r="C9684" s="1"/>
      <c r="D9684" s="1"/>
      <c r="E9684" s="2"/>
      <c r="F9684" s="3"/>
      <c r="G9684" s="3"/>
      <c r="H9684" s="4"/>
      <c r="I9684" s="25"/>
      <c r="J9684" s="26" t="str">
        <f t="shared" si="910"/>
        <v>No</v>
      </c>
      <c r="K9684" s="26" t="str">
        <f t="shared" si="911"/>
        <v>Missing</v>
      </c>
      <c r="L9684" s="26" t="str">
        <f t="shared" si="912"/>
        <v>Missing</v>
      </c>
      <c r="M9684" s="26" t="str">
        <f>IF(OR(ISBLANK(B9684),ISBLANK(C9684),ISBLANK(D9684)),"Missing",IFERROR(VLOOKUP(A9684,'RM Postcodes'!$A:$B,2,0),"Invalid"))</f>
        <v>Missing</v>
      </c>
      <c r="N9684" s="26" t="str">
        <f t="shared" si="913"/>
        <v>Missing</v>
      </c>
      <c r="O9684" s="26" t="str">
        <f t="shared" si="908"/>
        <v>Missing</v>
      </c>
    </row>
    <row r="9685" spans="1:15" x14ac:dyDescent="0.2">
      <c r="A9685" s="24" t="str">
        <f t="shared" si="909"/>
        <v xml:space="preserve"> </v>
      </c>
      <c r="B9685" s="1"/>
      <c r="C9685" s="1"/>
      <c r="D9685" s="1"/>
      <c r="E9685" s="2"/>
      <c r="F9685" s="3"/>
      <c r="G9685" s="3"/>
      <c r="H9685" s="4"/>
      <c r="I9685" s="25"/>
      <c r="J9685" s="26" t="str">
        <f t="shared" si="910"/>
        <v>No</v>
      </c>
      <c r="K9685" s="26" t="str">
        <f t="shared" si="911"/>
        <v>Missing</v>
      </c>
      <c r="L9685" s="26" t="str">
        <f t="shared" si="912"/>
        <v>Missing</v>
      </c>
      <c r="M9685" s="26" t="str">
        <f>IF(OR(ISBLANK(B9685),ISBLANK(C9685),ISBLANK(D9685)),"Missing",IFERROR(VLOOKUP(A9685,'RM Postcodes'!$A:$B,2,0),"Invalid"))</f>
        <v>Missing</v>
      </c>
      <c r="N9685" s="26" t="str">
        <f t="shared" si="913"/>
        <v>Missing</v>
      </c>
      <c r="O9685" s="26" t="str">
        <f t="shared" si="908"/>
        <v>Missing</v>
      </c>
    </row>
    <row r="9686" spans="1:15" x14ac:dyDescent="0.2">
      <c r="A9686" s="24" t="str">
        <f t="shared" si="909"/>
        <v xml:space="preserve"> </v>
      </c>
      <c r="B9686" s="1"/>
      <c r="C9686" s="1"/>
      <c r="D9686" s="1"/>
      <c r="E9686" s="2"/>
      <c r="F9686" s="3"/>
      <c r="G9686" s="3"/>
      <c r="H9686" s="4"/>
      <c r="I9686" s="25"/>
      <c r="J9686" s="26" t="str">
        <f t="shared" si="910"/>
        <v>No</v>
      </c>
      <c r="K9686" s="26" t="str">
        <f t="shared" si="911"/>
        <v>Missing</v>
      </c>
      <c r="L9686" s="26" t="str">
        <f t="shared" si="912"/>
        <v>Missing</v>
      </c>
      <c r="M9686" s="26" t="str">
        <f>IF(OR(ISBLANK(B9686),ISBLANK(C9686),ISBLANK(D9686)),"Missing",IFERROR(VLOOKUP(A9686,'RM Postcodes'!$A:$B,2,0),"Invalid"))</f>
        <v>Missing</v>
      </c>
      <c r="N9686" s="26" t="str">
        <f t="shared" si="913"/>
        <v>Missing</v>
      </c>
      <c r="O9686" s="26" t="str">
        <f t="shared" si="908"/>
        <v>Missing</v>
      </c>
    </row>
    <row r="9687" spans="1:15" x14ac:dyDescent="0.2">
      <c r="A9687" s="24" t="str">
        <f t="shared" si="909"/>
        <v xml:space="preserve"> </v>
      </c>
      <c r="B9687" s="1"/>
      <c r="C9687" s="1"/>
      <c r="D9687" s="1"/>
      <c r="E9687" s="2"/>
      <c r="F9687" s="3"/>
      <c r="G9687" s="3"/>
      <c r="H9687" s="4"/>
      <c r="I9687" s="25"/>
      <c r="J9687" s="26" t="str">
        <f t="shared" si="910"/>
        <v>No</v>
      </c>
      <c r="K9687" s="26" t="str">
        <f t="shared" si="911"/>
        <v>Missing</v>
      </c>
      <c r="L9687" s="26" t="str">
        <f t="shared" si="912"/>
        <v>Missing</v>
      </c>
      <c r="M9687" s="26" t="str">
        <f>IF(OR(ISBLANK(B9687),ISBLANK(C9687),ISBLANK(D9687)),"Missing",IFERROR(VLOOKUP(A9687,'RM Postcodes'!$A:$B,2,0),"Invalid"))</f>
        <v>Missing</v>
      </c>
      <c r="N9687" s="26" t="str">
        <f t="shared" si="913"/>
        <v>Missing</v>
      </c>
      <c r="O9687" s="26" t="str">
        <f t="shared" si="908"/>
        <v>Missing</v>
      </c>
    </row>
    <row r="9688" spans="1:15" x14ac:dyDescent="0.2">
      <c r="A9688" s="24" t="str">
        <f t="shared" si="909"/>
        <v xml:space="preserve"> </v>
      </c>
      <c r="B9688" s="1"/>
      <c r="C9688" s="1"/>
      <c r="D9688" s="1"/>
      <c r="E9688" s="2"/>
      <c r="F9688" s="3"/>
      <c r="G9688" s="3"/>
      <c r="H9688" s="4"/>
      <c r="I9688" s="25"/>
      <c r="J9688" s="26" t="str">
        <f t="shared" si="910"/>
        <v>No</v>
      </c>
      <c r="K9688" s="26" t="str">
        <f t="shared" si="911"/>
        <v>Missing</v>
      </c>
      <c r="L9688" s="26" t="str">
        <f t="shared" si="912"/>
        <v>Missing</v>
      </c>
      <c r="M9688" s="26" t="str">
        <f>IF(OR(ISBLANK(B9688),ISBLANK(C9688),ISBLANK(D9688)),"Missing",IFERROR(VLOOKUP(A9688,'RM Postcodes'!$A:$B,2,0),"Invalid"))</f>
        <v>Missing</v>
      </c>
      <c r="N9688" s="26" t="str">
        <f t="shared" si="913"/>
        <v>Missing</v>
      </c>
      <c r="O9688" s="26" t="str">
        <f t="shared" si="908"/>
        <v>Missing</v>
      </c>
    </row>
    <row r="9689" spans="1:15" x14ac:dyDescent="0.2">
      <c r="A9689" s="24" t="str">
        <f t="shared" si="909"/>
        <v xml:space="preserve"> </v>
      </c>
      <c r="B9689" s="1"/>
      <c r="C9689" s="1"/>
      <c r="D9689" s="1"/>
      <c r="E9689" s="2"/>
      <c r="F9689" s="3"/>
      <c r="G9689" s="3"/>
      <c r="H9689" s="4"/>
      <c r="I9689" s="25"/>
      <c r="J9689" s="26" t="str">
        <f t="shared" si="910"/>
        <v>No</v>
      </c>
      <c r="K9689" s="26" t="str">
        <f t="shared" si="911"/>
        <v>Missing</v>
      </c>
      <c r="L9689" s="26" t="str">
        <f t="shared" si="912"/>
        <v>Missing</v>
      </c>
      <c r="M9689" s="26" t="str">
        <f>IF(OR(ISBLANK(B9689),ISBLANK(C9689),ISBLANK(D9689)),"Missing",IFERROR(VLOOKUP(A9689,'RM Postcodes'!$A:$B,2,0),"Invalid"))</f>
        <v>Missing</v>
      </c>
      <c r="N9689" s="26" t="str">
        <f t="shared" si="913"/>
        <v>Missing</v>
      </c>
      <c r="O9689" s="26" t="str">
        <f t="shared" si="908"/>
        <v>Missing</v>
      </c>
    </row>
    <row r="9690" spans="1:15" x14ac:dyDescent="0.2">
      <c r="A9690" s="24" t="str">
        <f t="shared" si="909"/>
        <v xml:space="preserve"> </v>
      </c>
      <c r="B9690" s="1"/>
      <c r="C9690" s="1"/>
      <c r="D9690" s="1"/>
      <c r="E9690" s="2"/>
      <c r="F9690" s="3"/>
      <c r="G9690" s="3"/>
      <c r="H9690" s="4"/>
      <c r="I9690" s="25"/>
      <c r="J9690" s="26" t="str">
        <f t="shared" si="910"/>
        <v>No</v>
      </c>
      <c r="K9690" s="26" t="str">
        <f t="shared" si="911"/>
        <v>Missing</v>
      </c>
      <c r="L9690" s="26" t="str">
        <f t="shared" si="912"/>
        <v>Missing</v>
      </c>
      <c r="M9690" s="26" t="str">
        <f>IF(OR(ISBLANK(B9690),ISBLANK(C9690),ISBLANK(D9690)),"Missing",IFERROR(VLOOKUP(A9690,'RM Postcodes'!$A:$B,2,0),"Invalid"))</f>
        <v>Missing</v>
      </c>
      <c r="N9690" s="26" t="str">
        <f t="shared" si="913"/>
        <v>Missing</v>
      </c>
      <c r="O9690" s="26" t="str">
        <f t="shared" si="908"/>
        <v>Missing</v>
      </c>
    </row>
    <row r="9691" spans="1:15" x14ac:dyDescent="0.2">
      <c r="A9691" s="24" t="str">
        <f t="shared" si="909"/>
        <v xml:space="preserve"> </v>
      </c>
      <c r="B9691" s="1"/>
      <c r="C9691" s="1"/>
      <c r="D9691" s="1"/>
      <c r="E9691" s="2"/>
      <c r="F9691" s="3"/>
      <c r="G9691" s="3"/>
      <c r="H9691" s="4"/>
      <c r="I9691" s="25"/>
      <c r="J9691" s="26" t="str">
        <f t="shared" si="910"/>
        <v>No</v>
      </c>
      <c r="K9691" s="26" t="str">
        <f t="shared" si="911"/>
        <v>Missing</v>
      </c>
      <c r="L9691" s="26" t="str">
        <f t="shared" si="912"/>
        <v>Missing</v>
      </c>
      <c r="M9691" s="26" t="str">
        <f>IF(OR(ISBLANK(B9691),ISBLANK(C9691),ISBLANK(D9691)),"Missing",IFERROR(VLOOKUP(A9691,'RM Postcodes'!$A:$B,2,0),"Invalid"))</f>
        <v>Missing</v>
      </c>
      <c r="N9691" s="26" t="str">
        <f t="shared" si="913"/>
        <v>Missing</v>
      </c>
      <c r="O9691" s="26" t="str">
        <f t="shared" si="908"/>
        <v>Missing</v>
      </c>
    </row>
    <row r="9692" spans="1:15" x14ac:dyDescent="0.2">
      <c r="A9692" s="24" t="str">
        <f t="shared" si="909"/>
        <v xml:space="preserve"> </v>
      </c>
      <c r="B9692" s="1"/>
      <c r="C9692" s="1"/>
      <c r="D9692" s="1"/>
      <c r="E9692" s="2"/>
      <c r="F9692" s="3"/>
      <c r="G9692" s="3"/>
      <c r="H9692" s="4"/>
      <c r="I9692" s="25"/>
      <c r="J9692" s="26" t="str">
        <f t="shared" si="910"/>
        <v>No</v>
      </c>
      <c r="K9692" s="26" t="str">
        <f t="shared" si="911"/>
        <v>Missing</v>
      </c>
      <c r="L9692" s="26" t="str">
        <f t="shared" si="912"/>
        <v>Missing</v>
      </c>
      <c r="M9692" s="26" t="str">
        <f>IF(OR(ISBLANK(B9692),ISBLANK(C9692),ISBLANK(D9692)),"Missing",IFERROR(VLOOKUP(A9692,'RM Postcodes'!$A:$B,2,0),"Invalid"))</f>
        <v>Missing</v>
      </c>
      <c r="N9692" s="26" t="str">
        <f t="shared" si="913"/>
        <v>Missing</v>
      </c>
      <c r="O9692" s="26" t="str">
        <f t="shared" si="908"/>
        <v>Missing</v>
      </c>
    </row>
    <row r="9693" spans="1:15" x14ac:dyDescent="0.2">
      <c r="A9693" s="24" t="str">
        <f t="shared" si="909"/>
        <v xml:space="preserve"> </v>
      </c>
      <c r="B9693" s="1"/>
      <c r="C9693" s="1"/>
      <c r="D9693" s="1"/>
      <c r="E9693" s="2"/>
      <c r="F9693" s="3"/>
      <c r="G9693" s="3"/>
      <c r="H9693" s="4"/>
      <c r="I9693" s="25"/>
      <c r="J9693" s="26" t="str">
        <f t="shared" si="910"/>
        <v>No</v>
      </c>
      <c r="K9693" s="26" t="str">
        <f t="shared" si="911"/>
        <v>Missing</v>
      </c>
      <c r="L9693" s="26" t="str">
        <f t="shared" si="912"/>
        <v>Missing</v>
      </c>
      <c r="M9693" s="26" t="str">
        <f>IF(OR(ISBLANK(B9693),ISBLANK(C9693),ISBLANK(D9693)),"Missing",IFERROR(VLOOKUP(A9693,'RM Postcodes'!$A:$B,2,0),"Invalid"))</f>
        <v>Missing</v>
      </c>
      <c r="N9693" s="26" t="str">
        <f t="shared" si="913"/>
        <v>Missing</v>
      </c>
      <c r="O9693" s="26" t="str">
        <f t="shared" si="908"/>
        <v>Missing</v>
      </c>
    </row>
    <row r="9694" spans="1:15" x14ac:dyDescent="0.2">
      <c r="A9694" s="24" t="str">
        <f t="shared" si="909"/>
        <v xml:space="preserve"> </v>
      </c>
      <c r="B9694" s="1"/>
      <c r="C9694" s="1"/>
      <c r="D9694" s="1"/>
      <c r="E9694" s="2"/>
      <c r="F9694" s="3"/>
      <c r="G9694" s="3"/>
      <c r="H9694" s="4"/>
      <c r="I9694" s="25"/>
      <c r="J9694" s="26" t="str">
        <f t="shared" si="910"/>
        <v>No</v>
      </c>
      <c r="K9694" s="26" t="str">
        <f t="shared" si="911"/>
        <v>Missing</v>
      </c>
      <c r="L9694" s="26" t="str">
        <f t="shared" si="912"/>
        <v>Missing</v>
      </c>
      <c r="M9694" s="26" t="str">
        <f>IF(OR(ISBLANK(B9694),ISBLANK(C9694),ISBLANK(D9694)),"Missing",IFERROR(VLOOKUP(A9694,'RM Postcodes'!$A:$B,2,0),"Invalid"))</f>
        <v>Missing</v>
      </c>
      <c r="N9694" s="26" t="str">
        <f t="shared" si="913"/>
        <v>Missing</v>
      </c>
      <c r="O9694" s="26" t="str">
        <f t="shared" si="908"/>
        <v>Missing</v>
      </c>
    </row>
    <row r="9695" spans="1:15" x14ac:dyDescent="0.2">
      <c r="A9695" s="24" t="str">
        <f t="shared" si="909"/>
        <v xml:space="preserve"> </v>
      </c>
      <c r="B9695" s="1"/>
      <c r="C9695" s="1"/>
      <c r="D9695" s="1"/>
      <c r="E9695" s="2"/>
      <c r="F9695" s="3"/>
      <c r="G9695" s="3"/>
      <c r="H9695" s="4"/>
      <c r="I9695" s="25"/>
      <c r="J9695" s="26" t="str">
        <f t="shared" si="910"/>
        <v>No</v>
      </c>
      <c r="K9695" s="26" t="str">
        <f t="shared" si="911"/>
        <v>Missing</v>
      </c>
      <c r="L9695" s="26" t="str">
        <f t="shared" si="912"/>
        <v>Missing</v>
      </c>
      <c r="M9695" s="26" t="str">
        <f>IF(OR(ISBLANK(B9695),ISBLANK(C9695),ISBLANK(D9695)),"Missing",IFERROR(VLOOKUP(A9695,'RM Postcodes'!$A:$B,2,0),"Invalid"))</f>
        <v>Missing</v>
      </c>
      <c r="N9695" s="26" t="str">
        <f t="shared" si="913"/>
        <v>Missing</v>
      </c>
      <c r="O9695" s="26" t="str">
        <f t="shared" si="908"/>
        <v>Missing</v>
      </c>
    </row>
    <row r="9696" spans="1:15" x14ac:dyDescent="0.2">
      <c r="A9696" s="24" t="str">
        <f t="shared" si="909"/>
        <v xml:space="preserve"> </v>
      </c>
      <c r="B9696" s="1"/>
      <c r="C9696" s="1"/>
      <c r="D9696" s="1"/>
      <c r="E9696" s="2"/>
      <c r="F9696" s="3"/>
      <c r="G9696" s="3"/>
      <c r="H9696" s="4"/>
      <c r="I9696" s="25"/>
      <c r="J9696" s="26" t="str">
        <f t="shared" si="910"/>
        <v>No</v>
      </c>
      <c r="K9696" s="26" t="str">
        <f t="shared" si="911"/>
        <v>Missing</v>
      </c>
      <c r="L9696" s="26" t="str">
        <f t="shared" si="912"/>
        <v>Missing</v>
      </c>
      <c r="M9696" s="26" t="str">
        <f>IF(OR(ISBLANK(B9696),ISBLANK(C9696),ISBLANK(D9696)),"Missing",IFERROR(VLOOKUP(A9696,'RM Postcodes'!$A:$B,2,0),"Invalid"))</f>
        <v>Missing</v>
      </c>
      <c r="N9696" s="26" t="str">
        <f t="shared" si="913"/>
        <v>Missing</v>
      </c>
      <c r="O9696" s="26" t="str">
        <f t="shared" si="908"/>
        <v>Missing</v>
      </c>
    </row>
    <row r="9697" spans="1:15" x14ac:dyDescent="0.2">
      <c r="A9697" s="24" t="str">
        <f t="shared" si="909"/>
        <v xml:space="preserve"> </v>
      </c>
      <c r="B9697" s="1"/>
      <c r="C9697" s="1"/>
      <c r="D9697" s="1"/>
      <c r="E9697" s="2"/>
      <c r="F9697" s="3"/>
      <c r="G9697" s="3"/>
      <c r="H9697" s="4"/>
      <c r="I9697" s="25"/>
      <c r="J9697" s="26" t="str">
        <f t="shared" si="910"/>
        <v>No</v>
      </c>
      <c r="K9697" s="26" t="str">
        <f t="shared" si="911"/>
        <v>Missing</v>
      </c>
      <c r="L9697" s="26" t="str">
        <f t="shared" si="912"/>
        <v>Missing</v>
      </c>
      <c r="M9697" s="26" t="str">
        <f>IF(OR(ISBLANK(B9697),ISBLANK(C9697),ISBLANK(D9697)),"Missing",IFERROR(VLOOKUP(A9697,'RM Postcodes'!$A:$B,2,0),"Invalid"))</f>
        <v>Missing</v>
      </c>
      <c r="N9697" s="26" t="str">
        <f t="shared" si="913"/>
        <v>Missing</v>
      </c>
      <c r="O9697" s="26" t="str">
        <f t="shared" si="908"/>
        <v>Missing</v>
      </c>
    </row>
    <row r="9698" spans="1:15" x14ac:dyDescent="0.2">
      <c r="A9698" s="24" t="str">
        <f t="shared" si="909"/>
        <v xml:space="preserve"> </v>
      </c>
      <c r="B9698" s="1"/>
      <c r="C9698" s="1"/>
      <c r="D9698" s="1"/>
      <c r="E9698" s="2"/>
      <c r="F9698" s="3"/>
      <c r="G9698" s="3"/>
      <c r="H9698" s="4"/>
      <c r="I9698" s="25"/>
      <c r="J9698" s="26" t="str">
        <f t="shared" si="910"/>
        <v>No</v>
      </c>
      <c r="K9698" s="26" t="str">
        <f t="shared" si="911"/>
        <v>Missing</v>
      </c>
      <c r="L9698" s="26" t="str">
        <f t="shared" si="912"/>
        <v>Missing</v>
      </c>
      <c r="M9698" s="26" t="str">
        <f>IF(OR(ISBLANK(B9698),ISBLANK(C9698),ISBLANK(D9698)),"Missing",IFERROR(VLOOKUP(A9698,'RM Postcodes'!$A:$B,2,0),"Invalid"))</f>
        <v>Missing</v>
      </c>
      <c r="N9698" s="26" t="str">
        <f t="shared" si="913"/>
        <v>Missing</v>
      </c>
      <c r="O9698" s="26" t="str">
        <f t="shared" si="908"/>
        <v>Missing</v>
      </c>
    </row>
    <row r="9699" spans="1:15" x14ac:dyDescent="0.2">
      <c r="A9699" s="24" t="str">
        <f t="shared" si="909"/>
        <v xml:space="preserve"> </v>
      </c>
      <c r="B9699" s="1"/>
      <c r="C9699" s="1"/>
      <c r="D9699" s="1"/>
      <c r="E9699" s="2"/>
      <c r="F9699" s="3"/>
      <c r="G9699" s="3"/>
      <c r="H9699" s="4"/>
      <c r="I9699" s="25"/>
      <c r="J9699" s="26" t="str">
        <f t="shared" si="910"/>
        <v>No</v>
      </c>
      <c r="K9699" s="26" t="str">
        <f t="shared" si="911"/>
        <v>Missing</v>
      </c>
      <c r="L9699" s="26" t="str">
        <f t="shared" si="912"/>
        <v>Missing</v>
      </c>
      <c r="M9699" s="26" t="str">
        <f>IF(OR(ISBLANK(B9699),ISBLANK(C9699),ISBLANK(D9699)),"Missing",IFERROR(VLOOKUP(A9699,'RM Postcodes'!$A:$B,2,0),"Invalid"))</f>
        <v>Missing</v>
      </c>
      <c r="N9699" s="26" t="str">
        <f t="shared" si="913"/>
        <v>Missing</v>
      </c>
      <c r="O9699" s="26" t="str">
        <f t="shared" si="908"/>
        <v>Missing</v>
      </c>
    </row>
    <row r="9700" spans="1:15" x14ac:dyDescent="0.2">
      <c r="A9700" s="24" t="str">
        <f t="shared" si="909"/>
        <v xml:space="preserve"> </v>
      </c>
      <c r="B9700" s="1"/>
      <c r="C9700" s="1"/>
      <c r="D9700" s="1"/>
      <c r="E9700" s="2"/>
      <c r="F9700" s="3"/>
      <c r="G9700" s="3"/>
      <c r="H9700" s="4"/>
      <c r="I9700" s="25"/>
      <c r="J9700" s="26" t="str">
        <f t="shared" si="910"/>
        <v>No</v>
      </c>
      <c r="K9700" s="26" t="str">
        <f t="shared" si="911"/>
        <v>Missing</v>
      </c>
      <c r="L9700" s="26" t="str">
        <f t="shared" si="912"/>
        <v>Missing</v>
      </c>
      <c r="M9700" s="26" t="str">
        <f>IF(OR(ISBLANK(B9700),ISBLANK(C9700),ISBLANK(D9700)),"Missing",IFERROR(VLOOKUP(A9700,'RM Postcodes'!$A:$B,2,0),"Invalid"))</f>
        <v>Missing</v>
      </c>
      <c r="N9700" s="26" t="str">
        <f t="shared" si="913"/>
        <v>Missing</v>
      </c>
      <c r="O9700" s="26" t="str">
        <f t="shared" si="908"/>
        <v>Missing</v>
      </c>
    </row>
    <row r="9701" spans="1:15" x14ac:dyDescent="0.2">
      <c r="A9701" s="24" t="str">
        <f t="shared" si="909"/>
        <v xml:space="preserve"> </v>
      </c>
      <c r="B9701" s="1"/>
      <c r="C9701" s="1"/>
      <c r="D9701" s="1"/>
      <c r="E9701" s="2"/>
      <c r="F9701" s="3"/>
      <c r="G9701" s="3"/>
      <c r="H9701" s="4"/>
      <c r="I9701" s="25"/>
      <c r="J9701" s="26" t="str">
        <f t="shared" si="910"/>
        <v>No</v>
      </c>
      <c r="K9701" s="26" t="str">
        <f t="shared" si="911"/>
        <v>Missing</v>
      </c>
      <c r="L9701" s="26" t="str">
        <f t="shared" si="912"/>
        <v>Missing</v>
      </c>
      <c r="M9701" s="26" t="str">
        <f>IF(OR(ISBLANK(B9701),ISBLANK(C9701),ISBLANK(D9701)),"Missing",IFERROR(VLOOKUP(A9701,'RM Postcodes'!$A:$B,2,0),"Invalid"))</f>
        <v>Missing</v>
      </c>
      <c r="N9701" s="26" t="str">
        <f t="shared" si="913"/>
        <v>Missing</v>
      </c>
      <c r="O9701" s="26" t="str">
        <f t="shared" si="908"/>
        <v>Missing</v>
      </c>
    </row>
    <row r="9702" spans="1:15" x14ac:dyDescent="0.2">
      <c r="A9702" s="24" t="str">
        <f t="shared" si="909"/>
        <v xml:space="preserve"> </v>
      </c>
      <c r="B9702" s="1"/>
      <c r="C9702" s="1"/>
      <c r="D9702" s="1"/>
      <c r="E9702" s="2"/>
      <c r="F9702" s="3"/>
      <c r="G9702" s="3"/>
      <c r="H9702" s="4"/>
      <c r="I9702" s="25"/>
      <c r="J9702" s="26" t="str">
        <f t="shared" si="910"/>
        <v>No</v>
      </c>
      <c r="K9702" s="26" t="str">
        <f t="shared" si="911"/>
        <v>Missing</v>
      </c>
      <c r="L9702" s="26" t="str">
        <f t="shared" si="912"/>
        <v>Missing</v>
      </c>
      <c r="M9702" s="26" t="str">
        <f>IF(OR(ISBLANK(B9702),ISBLANK(C9702),ISBLANK(D9702)),"Missing",IFERROR(VLOOKUP(A9702,'RM Postcodes'!$A:$B,2,0),"Invalid"))</f>
        <v>Missing</v>
      </c>
      <c r="N9702" s="26" t="str">
        <f t="shared" si="913"/>
        <v>Missing</v>
      </c>
      <c r="O9702" s="26" t="str">
        <f t="shared" si="908"/>
        <v>Missing</v>
      </c>
    </row>
    <row r="9703" spans="1:15" x14ac:dyDescent="0.2">
      <c r="A9703" s="24" t="str">
        <f t="shared" si="909"/>
        <v xml:space="preserve"> </v>
      </c>
      <c r="B9703" s="1"/>
      <c r="C9703" s="1"/>
      <c r="D9703" s="1"/>
      <c r="E9703" s="2"/>
      <c r="F9703" s="3"/>
      <c r="G9703" s="3"/>
      <c r="H9703" s="4"/>
      <c r="I9703" s="25"/>
      <c r="J9703" s="26" t="str">
        <f t="shared" si="910"/>
        <v>No</v>
      </c>
      <c r="K9703" s="26" t="str">
        <f t="shared" si="911"/>
        <v>Missing</v>
      </c>
      <c r="L9703" s="26" t="str">
        <f t="shared" si="912"/>
        <v>Missing</v>
      </c>
      <c r="M9703" s="26" t="str">
        <f>IF(OR(ISBLANK(B9703),ISBLANK(C9703),ISBLANK(D9703)),"Missing",IFERROR(VLOOKUP(A9703,'RM Postcodes'!$A:$B,2,0),"Invalid"))</f>
        <v>Missing</v>
      </c>
      <c r="N9703" s="26" t="str">
        <f t="shared" si="913"/>
        <v>Missing</v>
      </c>
      <c r="O9703" s="26" t="str">
        <f t="shared" si="908"/>
        <v>Missing</v>
      </c>
    </row>
    <row r="9704" spans="1:15" x14ac:dyDescent="0.2">
      <c r="A9704" s="24" t="str">
        <f t="shared" si="909"/>
        <v xml:space="preserve"> </v>
      </c>
      <c r="B9704" s="1"/>
      <c r="C9704" s="1"/>
      <c r="D9704" s="1"/>
      <c r="E9704" s="2"/>
      <c r="F9704" s="3"/>
      <c r="G9704" s="3"/>
      <c r="H9704" s="4"/>
      <c r="I9704" s="25"/>
      <c r="J9704" s="26" t="str">
        <f t="shared" si="910"/>
        <v>No</v>
      </c>
      <c r="K9704" s="26" t="str">
        <f t="shared" si="911"/>
        <v>Missing</v>
      </c>
      <c r="L9704" s="26" t="str">
        <f t="shared" si="912"/>
        <v>Missing</v>
      </c>
      <c r="M9704" s="26" t="str">
        <f>IF(OR(ISBLANK(B9704),ISBLANK(C9704),ISBLANK(D9704)),"Missing",IFERROR(VLOOKUP(A9704,'RM Postcodes'!$A:$B,2,0),"Invalid"))</f>
        <v>Missing</v>
      </c>
      <c r="N9704" s="26" t="str">
        <f t="shared" si="913"/>
        <v>Missing</v>
      </c>
      <c r="O9704" s="26" t="str">
        <f t="shared" si="908"/>
        <v>Missing</v>
      </c>
    </row>
    <row r="9705" spans="1:15" x14ac:dyDescent="0.2">
      <c r="A9705" s="24" t="str">
        <f t="shared" si="909"/>
        <v xml:space="preserve"> </v>
      </c>
      <c r="B9705" s="1"/>
      <c r="C9705" s="1"/>
      <c r="D9705" s="1"/>
      <c r="E9705" s="2"/>
      <c r="F9705" s="3"/>
      <c r="G9705" s="3"/>
      <c r="H9705" s="4"/>
      <c r="I9705" s="25"/>
      <c r="J9705" s="26" t="str">
        <f t="shared" si="910"/>
        <v>No</v>
      </c>
      <c r="K9705" s="26" t="str">
        <f t="shared" si="911"/>
        <v>Missing</v>
      </c>
      <c r="L9705" s="26" t="str">
        <f t="shared" si="912"/>
        <v>Missing</v>
      </c>
      <c r="M9705" s="26" t="str">
        <f>IF(OR(ISBLANK(B9705),ISBLANK(C9705),ISBLANK(D9705)),"Missing",IFERROR(VLOOKUP(A9705,'RM Postcodes'!$A:$B,2,0),"Invalid"))</f>
        <v>Missing</v>
      </c>
      <c r="N9705" s="26" t="str">
        <f t="shared" si="913"/>
        <v>Missing</v>
      </c>
      <c r="O9705" s="26" t="str">
        <f t="shared" si="908"/>
        <v>Missing</v>
      </c>
    </row>
    <row r="9706" spans="1:15" x14ac:dyDescent="0.2">
      <c r="A9706" s="24" t="str">
        <f t="shared" si="909"/>
        <v xml:space="preserve"> </v>
      </c>
      <c r="B9706" s="1"/>
      <c r="C9706" s="1"/>
      <c r="D9706" s="1"/>
      <c r="E9706" s="2"/>
      <c r="F9706" s="3"/>
      <c r="G9706" s="3"/>
      <c r="H9706" s="4"/>
      <c r="I9706" s="25"/>
      <c r="J9706" s="26" t="str">
        <f t="shared" si="910"/>
        <v>No</v>
      </c>
      <c r="K9706" s="26" t="str">
        <f t="shared" si="911"/>
        <v>Missing</v>
      </c>
      <c r="L9706" s="26" t="str">
        <f t="shared" si="912"/>
        <v>Missing</v>
      </c>
      <c r="M9706" s="26" t="str">
        <f>IF(OR(ISBLANK(B9706),ISBLANK(C9706),ISBLANK(D9706)),"Missing",IFERROR(VLOOKUP(A9706,'RM Postcodes'!$A:$B,2,0),"Invalid"))</f>
        <v>Missing</v>
      </c>
      <c r="N9706" s="26" t="str">
        <f t="shared" si="913"/>
        <v>Missing</v>
      </c>
      <c r="O9706" s="26" t="str">
        <f t="shared" si="908"/>
        <v>Missing</v>
      </c>
    </row>
    <row r="9707" spans="1:15" x14ac:dyDescent="0.2">
      <c r="A9707" s="24" t="str">
        <f t="shared" si="909"/>
        <v xml:space="preserve"> </v>
      </c>
      <c r="B9707" s="1"/>
      <c r="C9707" s="1"/>
      <c r="D9707" s="1"/>
      <c r="E9707" s="2"/>
      <c r="F9707" s="3"/>
      <c r="G9707" s="3"/>
      <c r="H9707" s="4"/>
      <c r="I9707" s="25"/>
      <c r="J9707" s="26" t="str">
        <f t="shared" si="910"/>
        <v>No</v>
      </c>
      <c r="K9707" s="26" t="str">
        <f t="shared" si="911"/>
        <v>Missing</v>
      </c>
      <c r="L9707" s="26" t="str">
        <f t="shared" si="912"/>
        <v>Missing</v>
      </c>
      <c r="M9707" s="26" t="str">
        <f>IF(OR(ISBLANK(B9707),ISBLANK(C9707),ISBLANK(D9707)),"Missing",IFERROR(VLOOKUP(A9707,'RM Postcodes'!$A:$B,2,0),"Invalid"))</f>
        <v>Missing</v>
      </c>
      <c r="N9707" s="26" t="str">
        <f t="shared" si="913"/>
        <v>Missing</v>
      </c>
      <c r="O9707" s="26" t="str">
        <f t="shared" si="908"/>
        <v>Missing</v>
      </c>
    </row>
    <row r="9708" spans="1:15" x14ac:dyDescent="0.2">
      <c r="A9708" s="24" t="str">
        <f t="shared" si="909"/>
        <v xml:space="preserve"> </v>
      </c>
      <c r="B9708" s="1"/>
      <c r="C9708" s="1"/>
      <c r="D9708" s="1"/>
      <c r="E9708" s="2"/>
      <c r="F9708" s="3"/>
      <c r="G9708" s="3"/>
      <c r="H9708" s="4"/>
      <c r="I9708" s="25"/>
      <c r="J9708" s="26" t="str">
        <f t="shared" si="910"/>
        <v>No</v>
      </c>
      <c r="K9708" s="26" t="str">
        <f t="shared" si="911"/>
        <v>Missing</v>
      </c>
      <c r="L9708" s="26" t="str">
        <f t="shared" si="912"/>
        <v>Missing</v>
      </c>
      <c r="M9708" s="26" t="str">
        <f>IF(OR(ISBLANK(B9708),ISBLANK(C9708),ISBLANK(D9708)),"Missing",IFERROR(VLOOKUP(A9708,'RM Postcodes'!$A:$B,2,0),"Invalid"))</f>
        <v>Missing</v>
      </c>
      <c r="N9708" s="26" t="str">
        <f t="shared" si="913"/>
        <v>Missing</v>
      </c>
      <c r="O9708" s="26" t="str">
        <f t="shared" si="908"/>
        <v>Missing</v>
      </c>
    </row>
    <row r="9709" spans="1:15" x14ac:dyDescent="0.2">
      <c r="A9709" s="24" t="str">
        <f t="shared" si="909"/>
        <v xml:space="preserve"> </v>
      </c>
      <c r="B9709" s="1"/>
      <c r="C9709" s="1"/>
      <c r="D9709" s="1"/>
      <c r="E9709" s="2"/>
      <c r="F9709" s="3"/>
      <c r="G9709" s="3"/>
      <c r="H9709" s="4"/>
      <c r="I9709" s="25"/>
      <c r="J9709" s="26" t="str">
        <f t="shared" si="910"/>
        <v>No</v>
      </c>
      <c r="K9709" s="26" t="str">
        <f t="shared" si="911"/>
        <v>Missing</v>
      </c>
      <c r="L9709" s="26" t="str">
        <f t="shared" si="912"/>
        <v>Missing</v>
      </c>
      <c r="M9709" s="26" t="str">
        <f>IF(OR(ISBLANK(B9709),ISBLANK(C9709),ISBLANK(D9709)),"Missing",IFERROR(VLOOKUP(A9709,'RM Postcodes'!$A:$B,2,0),"Invalid"))</f>
        <v>Missing</v>
      </c>
      <c r="N9709" s="26" t="str">
        <f t="shared" si="913"/>
        <v>Missing</v>
      </c>
      <c r="O9709" s="26" t="str">
        <f t="shared" si="908"/>
        <v>Missing</v>
      </c>
    </row>
    <row r="9710" spans="1:15" x14ac:dyDescent="0.2">
      <c r="A9710" s="24" t="str">
        <f t="shared" si="909"/>
        <v xml:space="preserve"> </v>
      </c>
      <c r="B9710" s="1"/>
      <c r="C9710" s="1"/>
      <c r="D9710" s="1"/>
      <c r="E9710" s="2"/>
      <c r="F9710" s="3"/>
      <c r="G9710" s="3"/>
      <c r="H9710" s="4"/>
      <c r="I9710" s="25"/>
      <c r="J9710" s="26" t="str">
        <f t="shared" si="910"/>
        <v>No</v>
      </c>
      <c r="K9710" s="26" t="str">
        <f t="shared" si="911"/>
        <v>Missing</v>
      </c>
      <c r="L9710" s="26" t="str">
        <f t="shared" si="912"/>
        <v>Missing</v>
      </c>
      <c r="M9710" s="26" t="str">
        <f>IF(OR(ISBLANK(B9710),ISBLANK(C9710),ISBLANK(D9710)),"Missing",IFERROR(VLOOKUP(A9710,'RM Postcodes'!$A:$B,2,0),"Invalid"))</f>
        <v>Missing</v>
      </c>
      <c r="N9710" s="26" t="str">
        <f t="shared" si="913"/>
        <v>Missing</v>
      </c>
      <c r="O9710" s="26" t="str">
        <f t="shared" si="908"/>
        <v>Missing</v>
      </c>
    </row>
    <row r="9711" spans="1:15" x14ac:dyDescent="0.2">
      <c r="A9711" s="24" t="str">
        <f t="shared" si="909"/>
        <v xml:space="preserve"> </v>
      </c>
      <c r="B9711" s="1"/>
      <c r="C9711" s="1"/>
      <c r="D9711" s="1"/>
      <c r="E9711" s="2"/>
      <c r="F9711" s="3"/>
      <c r="G9711" s="3"/>
      <c r="H9711" s="4"/>
      <c r="I9711" s="25"/>
      <c r="J9711" s="26" t="str">
        <f t="shared" si="910"/>
        <v>No</v>
      </c>
      <c r="K9711" s="26" t="str">
        <f t="shared" si="911"/>
        <v>Missing</v>
      </c>
      <c r="L9711" s="26" t="str">
        <f t="shared" si="912"/>
        <v>Missing</v>
      </c>
      <c r="M9711" s="26" t="str">
        <f>IF(OR(ISBLANK(B9711),ISBLANK(C9711),ISBLANK(D9711)),"Missing",IFERROR(VLOOKUP(A9711,'RM Postcodes'!$A:$B,2,0),"Invalid"))</f>
        <v>Missing</v>
      </c>
      <c r="N9711" s="26" t="str">
        <f t="shared" si="913"/>
        <v>Missing</v>
      </c>
      <c r="O9711" s="26" t="str">
        <f t="shared" si="908"/>
        <v>Missing</v>
      </c>
    </row>
    <row r="9712" spans="1:15" x14ac:dyDescent="0.2">
      <c r="A9712" s="24" t="str">
        <f t="shared" si="909"/>
        <v xml:space="preserve"> </v>
      </c>
      <c r="B9712" s="1"/>
      <c r="C9712" s="1"/>
      <c r="D9712" s="1"/>
      <c r="E9712" s="2"/>
      <c r="F9712" s="3"/>
      <c r="G9712" s="3"/>
      <c r="H9712" s="4"/>
      <c r="I9712" s="25"/>
      <c r="J9712" s="26" t="str">
        <f t="shared" si="910"/>
        <v>No</v>
      </c>
      <c r="K9712" s="26" t="str">
        <f t="shared" si="911"/>
        <v>Missing</v>
      </c>
      <c r="L9712" s="26" t="str">
        <f t="shared" si="912"/>
        <v>Missing</v>
      </c>
      <c r="M9712" s="26" t="str">
        <f>IF(OR(ISBLANK(B9712),ISBLANK(C9712),ISBLANK(D9712)),"Missing",IFERROR(VLOOKUP(A9712,'RM Postcodes'!$A:$B,2,0),"Invalid"))</f>
        <v>Missing</v>
      </c>
      <c r="N9712" s="26" t="str">
        <f t="shared" si="913"/>
        <v>Missing</v>
      </c>
      <c r="O9712" s="26" t="str">
        <f t="shared" si="908"/>
        <v>Missing</v>
      </c>
    </row>
    <row r="9713" spans="1:15" x14ac:dyDescent="0.2">
      <c r="A9713" s="24" t="str">
        <f t="shared" si="909"/>
        <v xml:space="preserve"> </v>
      </c>
      <c r="B9713" s="1"/>
      <c r="C9713" s="1"/>
      <c r="D9713" s="1"/>
      <c r="E9713" s="2"/>
      <c r="F9713" s="3"/>
      <c r="G9713" s="3"/>
      <c r="H9713" s="4"/>
      <c r="I9713" s="25"/>
      <c r="J9713" s="26" t="str">
        <f t="shared" si="910"/>
        <v>No</v>
      </c>
      <c r="K9713" s="26" t="str">
        <f t="shared" si="911"/>
        <v>Missing</v>
      </c>
      <c r="L9713" s="26" t="str">
        <f t="shared" si="912"/>
        <v>Missing</v>
      </c>
      <c r="M9713" s="26" t="str">
        <f>IF(OR(ISBLANK(B9713),ISBLANK(C9713),ISBLANK(D9713)),"Missing",IFERROR(VLOOKUP(A9713,'RM Postcodes'!$A:$B,2,0),"Invalid"))</f>
        <v>Missing</v>
      </c>
      <c r="N9713" s="26" t="str">
        <f t="shared" si="913"/>
        <v>Missing</v>
      </c>
      <c r="O9713" s="26" t="str">
        <f t="shared" si="908"/>
        <v>Missing</v>
      </c>
    </row>
    <row r="9714" spans="1:15" x14ac:dyDescent="0.2">
      <c r="A9714" s="24" t="str">
        <f t="shared" si="909"/>
        <v xml:space="preserve"> </v>
      </c>
      <c r="B9714" s="1"/>
      <c r="C9714" s="1"/>
      <c r="D9714" s="1"/>
      <c r="E9714" s="2"/>
      <c r="F9714" s="3"/>
      <c r="G9714" s="3"/>
      <c r="H9714" s="4"/>
      <c r="I9714" s="25"/>
      <c r="J9714" s="26" t="str">
        <f t="shared" si="910"/>
        <v>No</v>
      </c>
      <c r="K9714" s="26" t="str">
        <f t="shared" si="911"/>
        <v>Missing</v>
      </c>
      <c r="L9714" s="26" t="str">
        <f t="shared" si="912"/>
        <v>Missing</v>
      </c>
      <c r="M9714" s="26" t="str">
        <f>IF(OR(ISBLANK(B9714),ISBLANK(C9714),ISBLANK(D9714)),"Missing",IFERROR(VLOOKUP(A9714,'RM Postcodes'!$A:$B,2,0),"Invalid"))</f>
        <v>Missing</v>
      </c>
      <c r="N9714" s="26" t="str">
        <f t="shared" si="913"/>
        <v>Missing</v>
      </c>
      <c r="O9714" s="26" t="str">
        <f t="shared" si="908"/>
        <v>Missing</v>
      </c>
    </row>
    <row r="9715" spans="1:15" x14ac:dyDescent="0.2">
      <c r="A9715" s="24" t="str">
        <f t="shared" si="909"/>
        <v xml:space="preserve"> </v>
      </c>
      <c r="B9715" s="1"/>
      <c r="C9715" s="1"/>
      <c r="D9715" s="1"/>
      <c r="E9715" s="2"/>
      <c r="F9715" s="3"/>
      <c r="G9715" s="3"/>
      <c r="H9715" s="4"/>
      <c r="I9715" s="25"/>
      <c r="J9715" s="26" t="str">
        <f t="shared" si="910"/>
        <v>No</v>
      </c>
      <c r="K9715" s="26" t="str">
        <f t="shared" si="911"/>
        <v>Missing</v>
      </c>
      <c r="L9715" s="26" t="str">
        <f t="shared" si="912"/>
        <v>Missing</v>
      </c>
      <c r="M9715" s="26" t="str">
        <f>IF(OR(ISBLANK(B9715),ISBLANK(C9715),ISBLANK(D9715)),"Missing",IFERROR(VLOOKUP(A9715,'RM Postcodes'!$A:$B,2,0),"Invalid"))</f>
        <v>Missing</v>
      </c>
      <c r="N9715" s="26" t="str">
        <f t="shared" si="913"/>
        <v>Missing</v>
      </c>
      <c r="O9715" s="26" t="str">
        <f t="shared" si="908"/>
        <v>Missing</v>
      </c>
    </row>
    <row r="9716" spans="1:15" x14ac:dyDescent="0.2">
      <c r="A9716" s="24" t="str">
        <f t="shared" si="909"/>
        <v xml:space="preserve"> </v>
      </c>
      <c r="B9716" s="1"/>
      <c r="C9716" s="1"/>
      <c r="D9716" s="1"/>
      <c r="E9716" s="2"/>
      <c r="F9716" s="3"/>
      <c r="G9716" s="3"/>
      <c r="H9716" s="4"/>
      <c r="I9716" s="25"/>
      <c r="J9716" s="26" t="str">
        <f t="shared" si="910"/>
        <v>No</v>
      </c>
      <c r="K9716" s="26" t="str">
        <f t="shared" si="911"/>
        <v>Missing</v>
      </c>
      <c r="L9716" s="26" t="str">
        <f t="shared" si="912"/>
        <v>Missing</v>
      </c>
      <c r="M9716" s="26" t="str">
        <f>IF(OR(ISBLANK(B9716),ISBLANK(C9716),ISBLANK(D9716)),"Missing",IFERROR(VLOOKUP(A9716,'RM Postcodes'!$A:$B,2,0),"Invalid"))</f>
        <v>Missing</v>
      </c>
      <c r="N9716" s="26" t="str">
        <f t="shared" si="913"/>
        <v>Missing</v>
      </c>
      <c r="O9716" s="26" t="str">
        <f t="shared" si="908"/>
        <v>Missing</v>
      </c>
    </row>
    <row r="9717" spans="1:15" x14ac:dyDescent="0.2">
      <c r="A9717" s="24" t="str">
        <f t="shared" si="909"/>
        <v xml:space="preserve"> </v>
      </c>
      <c r="B9717" s="1"/>
      <c r="C9717" s="1"/>
      <c r="D9717" s="1"/>
      <c r="E9717" s="2"/>
      <c r="F9717" s="3"/>
      <c r="G9717" s="3"/>
      <c r="H9717" s="4"/>
      <c r="I9717" s="25"/>
      <c r="J9717" s="26" t="str">
        <f t="shared" si="910"/>
        <v>No</v>
      </c>
      <c r="K9717" s="26" t="str">
        <f t="shared" si="911"/>
        <v>Missing</v>
      </c>
      <c r="L9717" s="26" t="str">
        <f t="shared" si="912"/>
        <v>Missing</v>
      </c>
      <c r="M9717" s="26" t="str">
        <f>IF(OR(ISBLANK(B9717),ISBLANK(C9717),ISBLANK(D9717)),"Missing",IFERROR(VLOOKUP(A9717,'RM Postcodes'!$A:$B,2,0),"Invalid"))</f>
        <v>Missing</v>
      </c>
      <c r="N9717" s="26" t="str">
        <f t="shared" si="913"/>
        <v>Missing</v>
      </c>
      <c r="O9717" s="26" t="str">
        <f t="shared" si="908"/>
        <v>Missing</v>
      </c>
    </row>
    <row r="9718" spans="1:15" x14ac:dyDescent="0.2">
      <c r="A9718" s="24" t="str">
        <f t="shared" si="909"/>
        <v xml:space="preserve"> </v>
      </c>
      <c r="B9718" s="1"/>
      <c r="C9718" s="1"/>
      <c r="D9718" s="1"/>
      <c r="E9718" s="2"/>
      <c r="F9718" s="3"/>
      <c r="G9718" s="3"/>
      <c r="H9718" s="4"/>
      <c r="I9718" s="25"/>
      <c r="J9718" s="26" t="str">
        <f t="shared" si="910"/>
        <v>No</v>
      </c>
      <c r="K9718" s="26" t="str">
        <f t="shared" si="911"/>
        <v>Missing</v>
      </c>
      <c r="L9718" s="26" t="str">
        <f t="shared" si="912"/>
        <v>Missing</v>
      </c>
      <c r="M9718" s="26" t="str">
        <f>IF(OR(ISBLANK(B9718),ISBLANK(C9718),ISBLANK(D9718)),"Missing",IFERROR(VLOOKUP(A9718,'RM Postcodes'!$A:$B,2,0),"Invalid"))</f>
        <v>Missing</v>
      </c>
      <c r="N9718" s="26" t="str">
        <f t="shared" si="913"/>
        <v>Missing</v>
      </c>
      <c r="O9718" s="26" t="str">
        <f t="shared" si="908"/>
        <v>Missing</v>
      </c>
    </row>
    <row r="9719" spans="1:15" x14ac:dyDescent="0.2">
      <c r="A9719" s="24" t="str">
        <f t="shared" si="909"/>
        <v xml:space="preserve"> </v>
      </c>
      <c r="B9719" s="1"/>
      <c r="C9719" s="1"/>
      <c r="D9719" s="1"/>
      <c r="E9719" s="2"/>
      <c r="F9719" s="3"/>
      <c r="G9719" s="3"/>
      <c r="H9719" s="4"/>
      <c r="I9719" s="25"/>
      <c r="J9719" s="26" t="str">
        <f t="shared" si="910"/>
        <v>No</v>
      </c>
      <c r="K9719" s="26" t="str">
        <f t="shared" si="911"/>
        <v>Missing</v>
      </c>
      <c r="L9719" s="26" t="str">
        <f t="shared" si="912"/>
        <v>Missing</v>
      </c>
      <c r="M9719" s="26" t="str">
        <f>IF(OR(ISBLANK(B9719),ISBLANK(C9719),ISBLANK(D9719)),"Missing",IFERROR(VLOOKUP(A9719,'RM Postcodes'!$A:$B,2,0),"Invalid"))</f>
        <v>Missing</v>
      </c>
      <c r="N9719" s="26" t="str">
        <f t="shared" si="913"/>
        <v>Missing</v>
      </c>
      <c r="O9719" s="26" t="str">
        <f t="shared" si="908"/>
        <v>Missing</v>
      </c>
    </row>
    <row r="9720" spans="1:15" x14ac:dyDescent="0.2">
      <c r="A9720" s="24" t="str">
        <f t="shared" si="909"/>
        <v xml:space="preserve"> </v>
      </c>
      <c r="B9720" s="1"/>
      <c r="C9720" s="1"/>
      <c r="D9720" s="1"/>
      <c r="E9720" s="2"/>
      <c r="F9720" s="3"/>
      <c r="G9720" s="3"/>
      <c r="H9720" s="4"/>
      <c r="I9720" s="25"/>
      <c r="J9720" s="26" t="str">
        <f t="shared" si="910"/>
        <v>No</v>
      </c>
      <c r="K9720" s="26" t="str">
        <f t="shared" si="911"/>
        <v>Missing</v>
      </c>
      <c r="L9720" s="26" t="str">
        <f t="shared" si="912"/>
        <v>Missing</v>
      </c>
      <c r="M9720" s="26" t="str">
        <f>IF(OR(ISBLANK(B9720),ISBLANK(C9720),ISBLANK(D9720)),"Missing",IFERROR(VLOOKUP(A9720,'RM Postcodes'!$A:$B,2,0),"Invalid"))</f>
        <v>Missing</v>
      </c>
      <c r="N9720" s="26" t="str">
        <f t="shared" si="913"/>
        <v>Missing</v>
      </c>
      <c r="O9720" s="26" t="str">
        <f t="shared" si="908"/>
        <v>Missing</v>
      </c>
    </row>
    <row r="9721" spans="1:15" x14ac:dyDescent="0.2">
      <c r="A9721" s="24" t="str">
        <f t="shared" si="909"/>
        <v xml:space="preserve"> </v>
      </c>
      <c r="B9721" s="1"/>
      <c r="C9721" s="1"/>
      <c r="D9721" s="1"/>
      <c r="E9721" s="2"/>
      <c r="F9721" s="3"/>
      <c r="G9721" s="3"/>
      <c r="H9721" s="4"/>
      <c r="I9721" s="25"/>
      <c r="J9721" s="26" t="str">
        <f t="shared" si="910"/>
        <v>No</v>
      </c>
      <c r="K9721" s="26" t="str">
        <f t="shared" si="911"/>
        <v>Missing</v>
      </c>
      <c r="L9721" s="26" t="str">
        <f t="shared" si="912"/>
        <v>Missing</v>
      </c>
      <c r="M9721" s="26" t="str">
        <f>IF(OR(ISBLANK(B9721),ISBLANK(C9721),ISBLANK(D9721)),"Missing",IFERROR(VLOOKUP(A9721,'RM Postcodes'!$A:$B,2,0),"Invalid"))</f>
        <v>Missing</v>
      </c>
      <c r="N9721" s="26" t="str">
        <f t="shared" si="913"/>
        <v>Missing</v>
      </c>
      <c r="O9721" s="26" t="str">
        <f t="shared" si="908"/>
        <v>Missing</v>
      </c>
    </row>
    <row r="9722" spans="1:15" x14ac:dyDescent="0.2">
      <c r="A9722" s="24" t="str">
        <f t="shared" si="909"/>
        <v xml:space="preserve"> </v>
      </c>
      <c r="B9722" s="1"/>
      <c r="C9722" s="1"/>
      <c r="D9722" s="1"/>
      <c r="E9722" s="2"/>
      <c r="F9722" s="3"/>
      <c r="G9722" s="3"/>
      <c r="H9722" s="4"/>
      <c r="I9722" s="25"/>
      <c r="J9722" s="26" t="str">
        <f t="shared" si="910"/>
        <v>No</v>
      </c>
      <c r="K9722" s="26" t="str">
        <f t="shared" si="911"/>
        <v>Missing</v>
      </c>
      <c r="L9722" s="26" t="str">
        <f t="shared" si="912"/>
        <v>Missing</v>
      </c>
      <c r="M9722" s="26" t="str">
        <f>IF(OR(ISBLANK(B9722),ISBLANK(C9722),ISBLANK(D9722)),"Missing",IFERROR(VLOOKUP(A9722,'RM Postcodes'!$A:$B,2,0),"Invalid"))</f>
        <v>Missing</v>
      </c>
      <c r="N9722" s="26" t="str">
        <f t="shared" si="913"/>
        <v>Missing</v>
      </c>
      <c r="O9722" s="26" t="str">
        <f t="shared" si="908"/>
        <v>Missing</v>
      </c>
    </row>
    <row r="9723" spans="1:15" x14ac:dyDescent="0.2">
      <c r="A9723" s="24" t="str">
        <f t="shared" si="909"/>
        <v xml:space="preserve"> </v>
      </c>
      <c r="B9723" s="1"/>
      <c r="C9723" s="1"/>
      <c r="D9723" s="1"/>
      <c r="E9723" s="2"/>
      <c r="F9723" s="3"/>
      <c r="G9723" s="3"/>
      <c r="H9723" s="4"/>
      <c r="I9723" s="25"/>
      <c r="J9723" s="26" t="str">
        <f t="shared" si="910"/>
        <v>No</v>
      </c>
      <c r="K9723" s="26" t="str">
        <f t="shared" si="911"/>
        <v>Missing</v>
      </c>
      <c r="L9723" s="26" t="str">
        <f t="shared" si="912"/>
        <v>Missing</v>
      </c>
      <c r="M9723" s="26" t="str">
        <f>IF(OR(ISBLANK(B9723),ISBLANK(C9723),ISBLANK(D9723)),"Missing",IFERROR(VLOOKUP(A9723,'RM Postcodes'!$A:$B,2,0),"Invalid"))</f>
        <v>Missing</v>
      </c>
      <c r="N9723" s="26" t="str">
        <f t="shared" si="913"/>
        <v>Missing</v>
      </c>
      <c r="O9723" s="26" t="str">
        <f t="shared" si="908"/>
        <v>Missing</v>
      </c>
    </row>
    <row r="9724" spans="1:15" x14ac:dyDescent="0.2">
      <c r="A9724" s="24" t="str">
        <f t="shared" si="909"/>
        <v xml:space="preserve"> </v>
      </c>
      <c r="B9724" s="1"/>
      <c r="C9724" s="1"/>
      <c r="D9724" s="1"/>
      <c r="E9724" s="2"/>
      <c r="F9724" s="3"/>
      <c r="G9724" s="3"/>
      <c r="H9724" s="4"/>
      <c r="I9724" s="25"/>
      <c r="J9724" s="26" t="str">
        <f t="shared" si="910"/>
        <v>No</v>
      </c>
      <c r="K9724" s="26" t="str">
        <f t="shared" si="911"/>
        <v>Missing</v>
      </c>
      <c r="L9724" s="26" t="str">
        <f t="shared" si="912"/>
        <v>Missing</v>
      </c>
      <c r="M9724" s="26" t="str">
        <f>IF(OR(ISBLANK(B9724),ISBLANK(C9724),ISBLANK(D9724)),"Missing",IFERROR(VLOOKUP(A9724,'RM Postcodes'!$A:$B,2,0),"Invalid"))</f>
        <v>Missing</v>
      </c>
      <c r="N9724" s="26" t="str">
        <f t="shared" si="913"/>
        <v>Missing</v>
      </c>
      <c r="O9724" s="26" t="str">
        <f t="shared" si="908"/>
        <v>Missing</v>
      </c>
    </row>
    <row r="9725" spans="1:15" x14ac:dyDescent="0.2">
      <c r="A9725" s="24" t="str">
        <f t="shared" si="909"/>
        <v xml:space="preserve"> </v>
      </c>
      <c r="B9725" s="1"/>
      <c r="C9725" s="1"/>
      <c r="D9725" s="1"/>
      <c r="E9725" s="2"/>
      <c r="F9725" s="3"/>
      <c r="G9725" s="3"/>
      <c r="H9725" s="4"/>
      <c r="I9725" s="25"/>
      <c r="J9725" s="26" t="str">
        <f t="shared" si="910"/>
        <v>No</v>
      </c>
      <c r="K9725" s="26" t="str">
        <f t="shared" si="911"/>
        <v>Missing</v>
      </c>
      <c r="L9725" s="26" t="str">
        <f t="shared" si="912"/>
        <v>Missing</v>
      </c>
      <c r="M9725" s="26" t="str">
        <f>IF(OR(ISBLANK(B9725),ISBLANK(C9725),ISBLANK(D9725)),"Missing",IFERROR(VLOOKUP(A9725,'RM Postcodes'!$A:$B,2,0),"Invalid"))</f>
        <v>Missing</v>
      </c>
      <c r="N9725" s="26" t="str">
        <f t="shared" si="913"/>
        <v>Missing</v>
      </c>
      <c r="O9725" s="26" t="str">
        <f t="shared" si="908"/>
        <v>Missing</v>
      </c>
    </row>
    <row r="9726" spans="1:15" x14ac:dyDescent="0.2">
      <c r="A9726" s="24" t="str">
        <f t="shared" si="909"/>
        <v xml:space="preserve"> </v>
      </c>
      <c r="B9726" s="1"/>
      <c r="C9726" s="1"/>
      <c r="D9726" s="1"/>
      <c r="E9726" s="2"/>
      <c r="F9726" s="3"/>
      <c r="G9726" s="3"/>
      <c r="H9726" s="4"/>
      <c r="I9726" s="25"/>
      <c r="J9726" s="26" t="str">
        <f t="shared" si="910"/>
        <v>No</v>
      </c>
      <c r="K9726" s="26" t="str">
        <f t="shared" si="911"/>
        <v>Missing</v>
      </c>
      <c r="L9726" s="26" t="str">
        <f t="shared" si="912"/>
        <v>Missing</v>
      </c>
      <c r="M9726" s="26" t="str">
        <f>IF(OR(ISBLANK(B9726),ISBLANK(C9726),ISBLANK(D9726)),"Missing",IFERROR(VLOOKUP(A9726,'RM Postcodes'!$A:$B,2,0),"Invalid"))</f>
        <v>Missing</v>
      </c>
      <c r="N9726" s="26" t="str">
        <f t="shared" si="913"/>
        <v>Missing</v>
      </c>
      <c r="O9726" s="26" t="str">
        <f t="shared" si="908"/>
        <v>Missing</v>
      </c>
    </row>
    <row r="9727" spans="1:15" x14ac:dyDescent="0.2">
      <c r="A9727" s="24" t="str">
        <f t="shared" si="909"/>
        <v xml:space="preserve"> </v>
      </c>
      <c r="B9727" s="1"/>
      <c r="C9727" s="1"/>
      <c r="D9727" s="1"/>
      <c r="E9727" s="2"/>
      <c r="F9727" s="3"/>
      <c r="G9727" s="3"/>
      <c r="H9727" s="4"/>
      <c r="I9727" s="25"/>
      <c r="J9727" s="26" t="str">
        <f t="shared" si="910"/>
        <v>No</v>
      </c>
      <c r="K9727" s="26" t="str">
        <f t="shared" si="911"/>
        <v>Missing</v>
      </c>
      <c r="L9727" s="26" t="str">
        <f t="shared" si="912"/>
        <v>Missing</v>
      </c>
      <c r="M9727" s="26" t="str">
        <f>IF(OR(ISBLANK(B9727),ISBLANK(C9727),ISBLANK(D9727)),"Missing",IFERROR(VLOOKUP(A9727,'RM Postcodes'!$A:$B,2,0),"Invalid"))</f>
        <v>Missing</v>
      </c>
      <c r="N9727" s="26" t="str">
        <f t="shared" si="913"/>
        <v>Missing</v>
      </c>
      <c r="O9727" s="26" t="str">
        <f t="shared" si="908"/>
        <v>Missing</v>
      </c>
    </row>
    <row r="9728" spans="1:15" x14ac:dyDescent="0.2">
      <c r="A9728" s="24" t="str">
        <f t="shared" si="909"/>
        <v xml:space="preserve"> </v>
      </c>
      <c r="B9728" s="1"/>
      <c r="C9728" s="1"/>
      <c r="D9728" s="1"/>
      <c r="E9728" s="2"/>
      <c r="F9728" s="3"/>
      <c r="G9728" s="3"/>
      <c r="H9728" s="4"/>
      <c r="I9728" s="25"/>
      <c r="J9728" s="26" t="str">
        <f t="shared" si="910"/>
        <v>No</v>
      </c>
      <c r="K9728" s="26" t="str">
        <f t="shared" si="911"/>
        <v>Missing</v>
      </c>
      <c r="L9728" s="26" t="str">
        <f t="shared" si="912"/>
        <v>Missing</v>
      </c>
      <c r="M9728" s="26" t="str">
        <f>IF(OR(ISBLANK(B9728),ISBLANK(C9728),ISBLANK(D9728)),"Missing",IFERROR(VLOOKUP(A9728,'RM Postcodes'!$A:$B,2,0),"Invalid"))</f>
        <v>Missing</v>
      </c>
      <c r="N9728" s="26" t="str">
        <f t="shared" si="913"/>
        <v>Missing</v>
      </c>
      <c r="O9728" s="26" t="str">
        <f t="shared" si="908"/>
        <v>Missing</v>
      </c>
    </row>
    <row r="9729" spans="1:15" x14ac:dyDescent="0.2">
      <c r="A9729" s="24" t="str">
        <f t="shared" si="909"/>
        <v xml:space="preserve"> </v>
      </c>
      <c r="B9729" s="1"/>
      <c r="C9729" s="1"/>
      <c r="D9729" s="1"/>
      <c r="E9729" s="2"/>
      <c r="F9729" s="3"/>
      <c r="G9729" s="3"/>
      <c r="H9729" s="4"/>
      <c r="I9729" s="25"/>
      <c r="J9729" s="26" t="str">
        <f t="shared" si="910"/>
        <v>No</v>
      </c>
      <c r="K9729" s="26" t="str">
        <f t="shared" si="911"/>
        <v>Missing</v>
      </c>
      <c r="L9729" s="26" t="str">
        <f t="shared" si="912"/>
        <v>Missing</v>
      </c>
      <c r="M9729" s="26" t="str">
        <f>IF(OR(ISBLANK(B9729),ISBLANK(C9729),ISBLANK(D9729)),"Missing",IFERROR(VLOOKUP(A9729,'RM Postcodes'!$A:$B,2,0),"Invalid"))</f>
        <v>Missing</v>
      </c>
      <c r="N9729" s="26" t="str">
        <f t="shared" si="913"/>
        <v>Missing</v>
      </c>
      <c r="O9729" s="26" t="str">
        <f t="shared" si="908"/>
        <v>Missing</v>
      </c>
    </row>
    <row r="9730" spans="1:15" x14ac:dyDescent="0.2">
      <c r="A9730" s="24" t="str">
        <f t="shared" si="909"/>
        <v xml:space="preserve"> </v>
      </c>
      <c r="B9730" s="1"/>
      <c r="C9730" s="1"/>
      <c r="D9730" s="1"/>
      <c r="E9730" s="2"/>
      <c r="F9730" s="3"/>
      <c r="G9730" s="3"/>
      <c r="H9730" s="4"/>
      <c r="I9730" s="25"/>
      <c r="J9730" s="26" t="str">
        <f t="shared" si="910"/>
        <v>No</v>
      </c>
      <c r="K9730" s="26" t="str">
        <f t="shared" si="911"/>
        <v>Missing</v>
      </c>
      <c r="L9730" s="26" t="str">
        <f t="shared" si="912"/>
        <v>Missing</v>
      </c>
      <c r="M9730" s="26" t="str">
        <f>IF(OR(ISBLANK(B9730),ISBLANK(C9730),ISBLANK(D9730)),"Missing",IFERROR(VLOOKUP(A9730,'RM Postcodes'!$A:$B,2,0),"Invalid"))</f>
        <v>Missing</v>
      </c>
      <c r="N9730" s="26" t="str">
        <f t="shared" si="913"/>
        <v>Missing</v>
      </c>
      <c r="O9730" s="26" t="str">
        <f t="shared" si="908"/>
        <v>Missing</v>
      </c>
    </row>
    <row r="9731" spans="1:15" x14ac:dyDescent="0.2">
      <c r="A9731" s="24" t="str">
        <f t="shared" si="909"/>
        <v xml:space="preserve"> </v>
      </c>
      <c r="B9731" s="1"/>
      <c r="C9731" s="1"/>
      <c r="D9731" s="1"/>
      <c r="E9731" s="2"/>
      <c r="F9731" s="3"/>
      <c r="G9731" s="3"/>
      <c r="H9731" s="4"/>
      <c r="I9731" s="25"/>
      <c r="J9731" s="26" t="str">
        <f t="shared" si="910"/>
        <v>No</v>
      </c>
      <c r="K9731" s="26" t="str">
        <f t="shared" si="911"/>
        <v>Missing</v>
      </c>
      <c r="L9731" s="26" t="str">
        <f t="shared" si="912"/>
        <v>Missing</v>
      </c>
      <c r="M9731" s="26" t="str">
        <f>IF(OR(ISBLANK(B9731),ISBLANK(C9731),ISBLANK(D9731)),"Missing",IFERROR(VLOOKUP(A9731,'RM Postcodes'!$A:$B,2,0),"Invalid"))</f>
        <v>Missing</v>
      </c>
      <c r="N9731" s="26" t="str">
        <f t="shared" si="913"/>
        <v>Missing</v>
      </c>
      <c r="O9731" s="26" t="str">
        <f t="shared" si="908"/>
        <v>Missing</v>
      </c>
    </row>
    <row r="9732" spans="1:15" x14ac:dyDescent="0.2">
      <c r="A9732" s="24" t="str">
        <f t="shared" si="909"/>
        <v xml:space="preserve"> </v>
      </c>
      <c r="B9732" s="1"/>
      <c r="C9732" s="1"/>
      <c r="D9732" s="1"/>
      <c r="E9732" s="2"/>
      <c r="F9732" s="3"/>
      <c r="G9732" s="3"/>
      <c r="H9732" s="4"/>
      <c r="I9732" s="25"/>
      <c r="J9732" s="26" t="str">
        <f t="shared" si="910"/>
        <v>No</v>
      </c>
      <c r="K9732" s="26" t="str">
        <f t="shared" si="911"/>
        <v>Missing</v>
      </c>
      <c r="L9732" s="26" t="str">
        <f t="shared" si="912"/>
        <v>Missing</v>
      </c>
      <c r="M9732" s="26" t="str">
        <f>IF(OR(ISBLANK(B9732),ISBLANK(C9732),ISBLANK(D9732)),"Missing",IFERROR(VLOOKUP(A9732,'RM Postcodes'!$A:$B,2,0),"Invalid"))</f>
        <v>Missing</v>
      </c>
      <c r="N9732" s="26" t="str">
        <f t="shared" si="913"/>
        <v>Missing</v>
      </c>
      <c r="O9732" s="26" t="str">
        <f t="shared" si="908"/>
        <v>Missing</v>
      </c>
    </row>
    <row r="9733" spans="1:15" x14ac:dyDescent="0.2">
      <c r="A9733" s="24" t="str">
        <f t="shared" si="909"/>
        <v xml:space="preserve"> </v>
      </c>
      <c r="B9733" s="1"/>
      <c r="C9733" s="1"/>
      <c r="D9733" s="1"/>
      <c r="E9733" s="2"/>
      <c r="F9733" s="3"/>
      <c r="G9733" s="3"/>
      <c r="H9733" s="4"/>
      <c r="I9733" s="25"/>
      <c r="J9733" s="26" t="str">
        <f t="shared" si="910"/>
        <v>No</v>
      </c>
      <c r="K9733" s="26" t="str">
        <f t="shared" si="911"/>
        <v>Missing</v>
      </c>
      <c r="L9733" s="26" t="str">
        <f t="shared" si="912"/>
        <v>Missing</v>
      </c>
      <c r="M9733" s="26" t="str">
        <f>IF(OR(ISBLANK(B9733),ISBLANK(C9733),ISBLANK(D9733)),"Missing",IFERROR(VLOOKUP(A9733,'RM Postcodes'!$A:$B,2,0),"Invalid"))</f>
        <v>Missing</v>
      </c>
      <c r="N9733" s="26" t="str">
        <f t="shared" si="913"/>
        <v>Missing</v>
      </c>
      <c r="O9733" s="26" t="str">
        <f t="shared" ref="O9733:O9796" si="914">IF(COUNT(E9733)=0,"Missing",IF(E9733&lt;=2,"Redact",IF(COUNTIF(F9733:H9733,"&gt;0")&lt;&gt;3,"Error",IF((G9733+H9733)/F9733&lt;60%,"OK","Redact"))))</f>
        <v>Missing</v>
      </c>
    </row>
    <row r="9734" spans="1:15" x14ac:dyDescent="0.2">
      <c r="A9734" s="24" t="str">
        <f t="shared" ref="A9734:A9797" si="915">TRIM(B9734)&amp;TRIM(C9734)&amp;" "&amp;TRIM(D9734)</f>
        <v xml:space="preserve"> </v>
      </c>
      <c r="B9734" s="1"/>
      <c r="C9734" s="1"/>
      <c r="D9734" s="1"/>
      <c r="E9734" s="2"/>
      <c r="F9734" s="3"/>
      <c r="G9734" s="3"/>
      <c r="H9734" s="4"/>
      <c r="I9734" s="25"/>
      <c r="J9734" s="26" t="str">
        <f t="shared" ref="J9734:J9797" si="916">IF(AND(K9734="NI",L9734="OK",M9734="LIVE",N9734="OK",O9734="OK"),"yes NI",IF(AND(K9734="GB",L9734="OK",M9734="LIVE",N9734="OK",O9734="OK"),"Yes","No"))</f>
        <v>No</v>
      </c>
      <c r="K9734" s="26" t="str">
        <f t="shared" ref="K9734:K9797" si="917">IF(ISBLANK(B9734),"Missing",IF(AND(OR(LEN(B9734)=2,LEN(B9734)=1),AND(ISERROR(VALUE(LEFT(B9734,1))),ISERROR(VALUE(RIGHT(B9734,1))))),IF(OR(B9734="GY",B9734="IM",B9734="JE"),"not GB",IF(B9734="BT","NI","GB")),"Invalid"))</f>
        <v>Missing</v>
      </c>
      <c r="L9734" s="26" t="str">
        <f t="shared" si="912"/>
        <v>Missing</v>
      </c>
      <c r="M9734" s="26" t="str">
        <f>IF(OR(ISBLANK(B9734),ISBLANK(C9734),ISBLANK(D9734)),"Missing",IFERROR(VLOOKUP(A9734,'RM Postcodes'!$A:$B,2,0),"Invalid"))</f>
        <v>Missing</v>
      </c>
      <c r="N9734" s="26" t="str">
        <f t="shared" si="913"/>
        <v>Missing</v>
      </c>
      <c r="O9734" s="26" t="str">
        <f t="shared" si="914"/>
        <v>Missing</v>
      </c>
    </row>
    <row r="9735" spans="1:15" x14ac:dyDescent="0.2">
      <c r="A9735" s="24" t="str">
        <f t="shared" si="915"/>
        <v xml:space="preserve"> </v>
      </c>
      <c r="B9735" s="1"/>
      <c r="C9735" s="1"/>
      <c r="D9735" s="1"/>
      <c r="E9735" s="2"/>
      <c r="F9735" s="3"/>
      <c r="G9735" s="3"/>
      <c r="H9735" s="4"/>
      <c r="I9735" s="25"/>
      <c r="J9735" s="26" t="str">
        <f t="shared" si="916"/>
        <v>No</v>
      </c>
      <c r="K9735" s="26" t="str">
        <f t="shared" si="917"/>
        <v>Missing</v>
      </c>
      <c r="L9735" s="26" t="str">
        <f t="shared" ref="L9735:L9798" si="918">IF(ISBLANK(D9735),"Missing",IF(AND(LEN(D9735)=1,ISNUMBER(VALUE(D9735))),"OK","Invalid"))</f>
        <v>Missing</v>
      </c>
      <c r="M9735" s="26" t="str">
        <f>IF(OR(ISBLANK(B9735),ISBLANK(C9735),ISBLANK(D9735)),"Missing",IFERROR(VLOOKUP(A9735,'RM Postcodes'!$A:$B,2,0),"Invalid"))</f>
        <v>Missing</v>
      </c>
      <c r="N9735" s="26" t="str">
        <f t="shared" ref="N9735:N9798" si="919">IF(ISBLANK(E9735),"Missing",IF(E9735&lt;10,"Redact","OK"))</f>
        <v>Missing</v>
      </c>
      <c r="O9735" s="26" t="str">
        <f t="shared" si="914"/>
        <v>Missing</v>
      </c>
    </row>
    <row r="9736" spans="1:15" x14ac:dyDescent="0.2">
      <c r="A9736" s="24" t="str">
        <f t="shared" si="915"/>
        <v xml:space="preserve"> </v>
      </c>
      <c r="B9736" s="1"/>
      <c r="C9736" s="1"/>
      <c r="D9736" s="1"/>
      <c r="E9736" s="2"/>
      <c r="F9736" s="3"/>
      <c r="G9736" s="3"/>
      <c r="H9736" s="4"/>
      <c r="I9736" s="25"/>
      <c r="J9736" s="26" t="str">
        <f t="shared" si="916"/>
        <v>No</v>
      </c>
      <c r="K9736" s="26" t="str">
        <f t="shared" si="917"/>
        <v>Missing</v>
      </c>
      <c r="L9736" s="26" t="str">
        <f t="shared" si="918"/>
        <v>Missing</v>
      </c>
      <c r="M9736" s="26" t="str">
        <f>IF(OR(ISBLANK(B9736),ISBLANK(C9736),ISBLANK(D9736)),"Missing",IFERROR(VLOOKUP(A9736,'RM Postcodes'!$A:$B,2,0),"Invalid"))</f>
        <v>Missing</v>
      </c>
      <c r="N9736" s="26" t="str">
        <f t="shared" si="919"/>
        <v>Missing</v>
      </c>
      <c r="O9736" s="26" t="str">
        <f t="shared" si="914"/>
        <v>Missing</v>
      </c>
    </row>
    <row r="9737" spans="1:15" x14ac:dyDescent="0.2">
      <c r="A9737" s="24" t="str">
        <f t="shared" si="915"/>
        <v xml:space="preserve"> </v>
      </c>
      <c r="B9737" s="1"/>
      <c r="C9737" s="1"/>
      <c r="D9737" s="1"/>
      <c r="E9737" s="2"/>
      <c r="F9737" s="3"/>
      <c r="G9737" s="3"/>
      <c r="H9737" s="4"/>
      <c r="I9737" s="25"/>
      <c r="J9737" s="26" t="str">
        <f t="shared" si="916"/>
        <v>No</v>
      </c>
      <c r="K9737" s="26" t="str">
        <f t="shared" si="917"/>
        <v>Missing</v>
      </c>
      <c r="L9737" s="26" t="str">
        <f t="shared" si="918"/>
        <v>Missing</v>
      </c>
      <c r="M9737" s="26" t="str">
        <f>IF(OR(ISBLANK(B9737),ISBLANK(C9737),ISBLANK(D9737)),"Missing",IFERROR(VLOOKUP(A9737,'RM Postcodes'!$A:$B,2,0),"Invalid"))</f>
        <v>Missing</v>
      </c>
      <c r="N9737" s="26" t="str">
        <f t="shared" si="919"/>
        <v>Missing</v>
      </c>
      <c r="O9737" s="26" t="str">
        <f t="shared" si="914"/>
        <v>Missing</v>
      </c>
    </row>
    <row r="9738" spans="1:15" x14ac:dyDescent="0.2">
      <c r="A9738" s="24" t="str">
        <f t="shared" si="915"/>
        <v xml:space="preserve"> </v>
      </c>
      <c r="B9738" s="1"/>
      <c r="C9738" s="1"/>
      <c r="D9738" s="1"/>
      <c r="E9738" s="2"/>
      <c r="F9738" s="3"/>
      <c r="G9738" s="3"/>
      <c r="H9738" s="4"/>
      <c r="I9738" s="25"/>
      <c r="J9738" s="26" t="str">
        <f t="shared" si="916"/>
        <v>No</v>
      </c>
      <c r="K9738" s="26" t="str">
        <f t="shared" si="917"/>
        <v>Missing</v>
      </c>
      <c r="L9738" s="26" t="str">
        <f t="shared" si="918"/>
        <v>Missing</v>
      </c>
      <c r="M9738" s="26" t="str">
        <f>IF(OR(ISBLANK(B9738),ISBLANK(C9738),ISBLANK(D9738)),"Missing",IFERROR(VLOOKUP(A9738,'RM Postcodes'!$A:$B,2,0),"Invalid"))</f>
        <v>Missing</v>
      </c>
      <c r="N9738" s="26" t="str">
        <f t="shared" si="919"/>
        <v>Missing</v>
      </c>
      <c r="O9738" s="26" t="str">
        <f t="shared" si="914"/>
        <v>Missing</v>
      </c>
    </row>
    <row r="9739" spans="1:15" x14ac:dyDescent="0.2">
      <c r="A9739" s="24" t="str">
        <f t="shared" si="915"/>
        <v xml:space="preserve"> </v>
      </c>
      <c r="B9739" s="1"/>
      <c r="C9739" s="1"/>
      <c r="D9739" s="1"/>
      <c r="E9739" s="2"/>
      <c r="F9739" s="3"/>
      <c r="G9739" s="3"/>
      <c r="H9739" s="4"/>
      <c r="I9739" s="25"/>
      <c r="J9739" s="26" t="str">
        <f t="shared" si="916"/>
        <v>No</v>
      </c>
      <c r="K9739" s="26" t="str">
        <f t="shared" si="917"/>
        <v>Missing</v>
      </c>
      <c r="L9739" s="26" t="str">
        <f t="shared" si="918"/>
        <v>Missing</v>
      </c>
      <c r="M9739" s="26" t="str">
        <f>IF(OR(ISBLANK(B9739),ISBLANK(C9739),ISBLANK(D9739)),"Missing",IFERROR(VLOOKUP(A9739,'RM Postcodes'!$A:$B,2,0),"Invalid"))</f>
        <v>Missing</v>
      </c>
      <c r="N9739" s="26" t="str">
        <f t="shared" si="919"/>
        <v>Missing</v>
      </c>
      <c r="O9739" s="26" t="str">
        <f t="shared" si="914"/>
        <v>Missing</v>
      </c>
    </row>
    <row r="9740" spans="1:15" x14ac:dyDescent="0.2">
      <c r="A9740" s="24" t="str">
        <f t="shared" si="915"/>
        <v xml:space="preserve"> </v>
      </c>
      <c r="B9740" s="1"/>
      <c r="C9740" s="1"/>
      <c r="D9740" s="1"/>
      <c r="E9740" s="2"/>
      <c r="F9740" s="3"/>
      <c r="G9740" s="3"/>
      <c r="H9740" s="4"/>
      <c r="I9740" s="25"/>
      <c r="J9740" s="26" t="str">
        <f t="shared" si="916"/>
        <v>No</v>
      </c>
      <c r="K9740" s="26" t="str">
        <f t="shared" si="917"/>
        <v>Missing</v>
      </c>
      <c r="L9740" s="26" t="str">
        <f t="shared" si="918"/>
        <v>Missing</v>
      </c>
      <c r="M9740" s="26" t="str">
        <f>IF(OR(ISBLANK(B9740),ISBLANK(C9740),ISBLANK(D9740)),"Missing",IFERROR(VLOOKUP(A9740,'RM Postcodes'!$A:$B,2,0),"Invalid"))</f>
        <v>Missing</v>
      </c>
      <c r="N9740" s="26" t="str">
        <f t="shared" si="919"/>
        <v>Missing</v>
      </c>
      <c r="O9740" s="26" t="str">
        <f t="shared" si="914"/>
        <v>Missing</v>
      </c>
    </row>
    <row r="9741" spans="1:15" x14ac:dyDescent="0.2">
      <c r="A9741" s="24" t="str">
        <f t="shared" si="915"/>
        <v xml:space="preserve"> </v>
      </c>
      <c r="B9741" s="1"/>
      <c r="C9741" s="1"/>
      <c r="D9741" s="1"/>
      <c r="E9741" s="2"/>
      <c r="F9741" s="3"/>
      <c r="G9741" s="3"/>
      <c r="H9741" s="4"/>
      <c r="I9741" s="25"/>
      <c r="J9741" s="26" t="str">
        <f t="shared" si="916"/>
        <v>No</v>
      </c>
      <c r="K9741" s="26" t="str">
        <f t="shared" si="917"/>
        <v>Missing</v>
      </c>
      <c r="L9741" s="26" t="str">
        <f t="shared" si="918"/>
        <v>Missing</v>
      </c>
      <c r="M9741" s="26" t="str">
        <f>IF(OR(ISBLANK(B9741),ISBLANK(C9741),ISBLANK(D9741)),"Missing",IFERROR(VLOOKUP(A9741,'RM Postcodes'!$A:$B,2,0),"Invalid"))</f>
        <v>Missing</v>
      </c>
      <c r="N9741" s="26" t="str">
        <f t="shared" si="919"/>
        <v>Missing</v>
      </c>
      <c r="O9741" s="26" t="str">
        <f t="shared" si="914"/>
        <v>Missing</v>
      </c>
    </row>
    <row r="9742" spans="1:15" x14ac:dyDescent="0.2">
      <c r="A9742" s="24" t="str">
        <f t="shared" si="915"/>
        <v xml:space="preserve"> </v>
      </c>
      <c r="B9742" s="1"/>
      <c r="C9742" s="1"/>
      <c r="D9742" s="1"/>
      <c r="E9742" s="2"/>
      <c r="F9742" s="3"/>
      <c r="G9742" s="3"/>
      <c r="H9742" s="4"/>
      <c r="I9742" s="25"/>
      <c r="J9742" s="26" t="str">
        <f t="shared" si="916"/>
        <v>No</v>
      </c>
      <c r="K9742" s="26" t="str">
        <f t="shared" si="917"/>
        <v>Missing</v>
      </c>
      <c r="L9742" s="26" t="str">
        <f t="shared" si="918"/>
        <v>Missing</v>
      </c>
      <c r="M9742" s="26" t="str">
        <f>IF(OR(ISBLANK(B9742),ISBLANK(C9742),ISBLANK(D9742)),"Missing",IFERROR(VLOOKUP(A9742,'RM Postcodes'!$A:$B,2,0),"Invalid"))</f>
        <v>Missing</v>
      </c>
      <c r="N9742" s="26" t="str">
        <f t="shared" si="919"/>
        <v>Missing</v>
      </c>
      <c r="O9742" s="26" t="str">
        <f t="shared" si="914"/>
        <v>Missing</v>
      </c>
    </row>
    <row r="9743" spans="1:15" x14ac:dyDescent="0.2">
      <c r="A9743" s="24" t="str">
        <f t="shared" si="915"/>
        <v xml:space="preserve"> </v>
      </c>
      <c r="B9743" s="1"/>
      <c r="C9743" s="1"/>
      <c r="D9743" s="1"/>
      <c r="E9743" s="2"/>
      <c r="F9743" s="3"/>
      <c r="G9743" s="3"/>
      <c r="H9743" s="4"/>
      <c r="I9743" s="25"/>
      <c r="J9743" s="26" t="str">
        <f t="shared" si="916"/>
        <v>No</v>
      </c>
      <c r="K9743" s="26" t="str">
        <f t="shared" si="917"/>
        <v>Missing</v>
      </c>
      <c r="L9743" s="26" t="str">
        <f t="shared" si="918"/>
        <v>Missing</v>
      </c>
      <c r="M9743" s="26" t="str">
        <f>IF(OR(ISBLANK(B9743),ISBLANK(C9743),ISBLANK(D9743)),"Missing",IFERROR(VLOOKUP(A9743,'RM Postcodes'!$A:$B,2,0),"Invalid"))</f>
        <v>Missing</v>
      </c>
      <c r="N9743" s="26" t="str">
        <f t="shared" si="919"/>
        <v>Missing</v>
      </c>
      <c r="O9743" s="26" t="str">
        <f t="shared" si="914"/>
        <v>Missing</v>
      </c>
    </row>
    <row r="9744" spans="1:15" x14ac:dyDescent="0.2">
      <c r="A9744" s="24" t="str">
        <f t="shared" si="915"/>
        <v xml:space="preserve"> </v>
      </c>
      <c r="B9744" s="1"/>
      <c r="C9744" s="1"/>
      <c r="D9744" s="1"/>
      <c r="E9744" s="2"/>
      <c r="F9744" s="3"/>
      <c r="G9744" s="3"/>
      <c r="H9744" s="4"/>
      <c r="I9744" s="25"/>
      <c r="J9744" s="26" t="str">
        <f t="shared" si="916"/>
        <v>No</v>
      </c>
      <c r="K9744" s="26" t="str">
        <f t="shared" si="917"/>
        <v>Missing</v>
      </c>
      <c r="L9744" s="26" t="str">
        <f t="shared" si="918"/>
        <v>Missing</v>
      </c>
      <c r="M9744" s="26" t="str">
        <f>IF(OR(ISBLANK(B9744),ISBLANK(C9744),ISBLANK(D9744)),"Missing",IFERROR(VLOOKUP(A9744,'RM Postcodes'!$A:$B,2,0),"Invalid"))</f>
        <v>Missing</v>
      </c>
      <c r="N9744" s="26" t="str">
        <f t="shared" si="919"/>
        <v>Missing</v>
      </c>
      <c r="O9744" s="26" t="str">
        <f t="shared" si="914"/>
        <v>Missing</v>
      </c>
    </row>
    <row r="9745" spans="1:15" x14ac:dyDescent="0.2">
      <c r="A9745" s="24" t="str">
        <f t="shared" si="915"/>
        <v xml:space="preserve"> </v>
      </c>
      <c r="B9745" s="1"/>
      <c r="C9745" s="1"/>
      <c r="D9745" s="1"/>
      <c r="E9745" s="2"/>
      <c r="F9745" s="3"/>
      <c r="G9745" s="3"/>
      <c r="H9745" s="4"/>
      <c r="I9745" s="25"/>
      <c r="J9745" s="26" t="str">
        <f t="shared" si="916"/>
        <v>No</v>
      </c>
      <c r="K9745" s="26" t="str">
        <f t="shared" si="917"/>
        <v>Missing</v>
      </c>
      <c r="L9745" s="26" t="str">
        <f t="shared" si="918"/>
        <v>Missing</v>
      </c>
      <c r="M9745" s="26" t="str">
        <f>IF(OR(ISBLANK(B9745),ISBLANK(C9745),ISBLANK(D9745)),"Missing",IFERROR(VLOOKUP(A9745,'RM Postcodes'!$A:$B,2,0),"Invalid"))</f>
        <v>Missing</v>
      </c>
      <c r="N9745" s="26" t="str">
        <f t="shared" si="919"/>
        <v>Missing</v>
      </c>
      <c r="O9745" s="26" t="str">
        <f t="shared" si="914"/>
        <v>Missing</v>
      </c>
    </row>
    <row r="9746" spans="1:15" x14ac:dyDescent="0.2">
      <c r="A9746" s="24" t="str">
        <f t="shared" si="915"/>
        <v xml:space="preserve"> </v>
      </c>
      <c r="B9746" s="1"/>
      <c r="C9746" s="1"/>
      <c r="D9746" s="1"/>
      <c r="E9746" s="2"/>
      <c r="F9746" s="3"/>
      <c r="G9746" s="3"/>
      <c r="H9746" s="4"/>
      <c r="I9746" s="25"/>
      <c r="J9746" s="26" t="str">
        <f t="shared" si="916"/>
        <v>No</v>
      </c>
      <c r="K9746" s="26" t="str">
        <f t="shared" si="917"/>
        <v>Missing</v>
      </c>
      <c r="L9746" s="26" t="str">
        <f t="shared" si="918"/>
        <v>Missing</v>
      </c>
      <c r="M9746" s="26" t="str">
        <f>IF(OR(ISBLANK(B9746),ISBLANK(C9746),ISBLANK(D9746)),"Missing",IFERROR(VLOOKUP(A9746,'RM Postcodes'!$A:$B,2,0),"Invalid"))</f>
        <v>Missing</v>
      </c>
      <c r="N9746" s="26" t="str">
        <f t="shared" si="919"/>
        <v>Missing</v>
      </c>
      <c r="O9746" s="26" t="str">
        <f t="shared" si="914"/>
        <v>Missing</v>
      </c>
    </row>
    <row r="9747" spans="1:15" x14ac:dyDescent="0.2">
      <c r="A9747" s="24" t="str">
        <f t="shared" si="915"/>
        <v xml:space="preserve"> </v>
      </c>
      <c r="B9747" s="1"/>
      <c r="C9747" s="1"/>
      <c r="D9747" s="1"/>
      <c r="E9747" s="2"/>
      <c r="F9747" s="3"/>
      <c r="G9747" s="3"/>
      <c r="H9747" s="4"/>
      <c r="I9747" s="25"/>
      <c r="J9747" s="26" t="str">
        <f t="shared" si="916"/>
        <v>No</v>
      </c>
      <c r="K9747" s="26" t="str">
        <f t="shared" si="917"/>
        <v>Missing</v>
      </c>
      <c r="L9747" s="26" t="str">
        <f t="shared" si="918"/>
        <v>Missing</v>
      </c>
      <c r="M9747" s="26" t="str">
        <f>IF(OR(ISBLANK(B9747),ISBLANK(C9747),ISBLANK(D9747)),"Missing",IFERROR(VLOOKUP(A9747,'RM Postcodes'!$A:$B,2,0),"Invalid"))</f>
        <v>Missing</v>
      </c>
      <c r="N9747" s="26" t="str">
        <f t="shared" si="919"/>
        <v>Missing</v>
      </c>
      <c r="O9747" s="26" t="str">
        <f t="shared" si="914"/>
        <v>Missing</v>
      </c>
    </row>
    <row r="9748" spans="1:15" x14ac:dyDescent="0.2">
      <c r="A9748" s="24" t="str">
        <f t="shared" si="915"/>
        <v xml:space="preserve"> </v>
      </c>
      <c r="B9748" s="1"/>
      <c r="C9748" s="1"/>
      <c r="D9748" s="1"/>
      <c r="E9748" s="2"/>
      <c r="F9748" s="3"/>
      <c r="G9748" s="3"/>
      <c r="H9748" s="4"/>
      <c r="I9748" s="25"/>
      <c r="J9748" s="26" t="str">
        <f t="shared" si="916"/>
        <v>No</v>
      </c>
      <c r="K9748" s="26" t="str">
        <f t="shared" si="917"/>
        <v>Missing</v>
      </c>
      <c r="L9748" s="26" t="str">
        <f t="shared" si="918"/>
        <v>Missing</v>
      </c>
      <c r="M9748" s="26" t="str">
        <f>IF(OR(ISBLANK(B9748),ISBLANK(C9748),ISBLANK(D9748)),"Missing",IFERROR(VLOOKUP(A9748,'RM Postcodes'!$A:$B,2,0),"Invalid"))</f>
        <v>Missing</v>
      </c>
      <c r="N9748" s="26" t="str">
        <f t="shared" si="919"/>
        <v>Missing</v>
      </c>
      <c r="O9748" s="26" t="str">
        <f t="shared" si="914"/>
        <v>Missing</v>
      </c>
    </row>
    <row r="9749" spans="1:15" x14ac:dyDescent="0.2">
      <c r="A9749" s="24" t="str">
        <f t="shared" si="915"/>
        <v xml:space="preserve"> </v>
      </c>
      <c r="B9749" s="1"/>
      <c r="C9749" s="1"/>
      <c r="D9749" s="1"/>
      <c r="E9749" s="2"/>
      <c r="F9749" s="3"/>
      <c r="G9749" s="3"/>
      <c r="H9749" s="4"/>
      <c r="I9749" s="25"/>
      <c r="J9749" s="26" t="str">
        <f t="shared" si="916"/>
        <v>No</v>
      </c>
      <c r="K9749" s="26" t="str">
        <f t="shared" si="917"/>
        <v>Missing</v>
      </c>
      <c r="L9749" s="26" t="str">
        <f t="shared" si="918"/>
        <v>Missing</v>
      </c>
      <c r="M9749" s="26" t="str">
        <f>IF(OR(ISBLANK(B9749),ISBLANK(C9749),ISBLANK(D9749)),"Missing",IFERROR(VLOOKUP(A9749,'RM Postcodes'!$A:$B,2,0),"Invalid"))</f>
        <v>Missing</v>
      </c>
      <c r="N9749" s="26" t="str">
        <f t="shared" si="919"/>
        <v>Missing</v>
      </c>
      <c r="O9749" s="26" t="str">
        <f t="shared" si="914"/>
        <v>Missing</v>
      </c>
    </row>
    <row r="9750" spans="1:15" x14ac:dyDescent="0.2">
      <c r="A9750" s="24" t="str">
        <f t="shared" si="915"/>
        <v xml:space="preserve"> </v>
      </c>
      <c r="B9750" s="1"/>
      <c r="C9750" s="1"/>
      <c r="D9750" s="1"/>
      <c r="E9750" s="2"/>
      <c r="F9750" s="3"/>
      <c r="G9750" s="3"/>
      <c r="H9750" s="4"/>
      <c r="I9750" s="25"/>
      <c r="J9750" s="26" t="str">
        <f t="shared" si="916"/>
        <v>No</v>
      </c>
      <c r="K9750" s="26" t="str">
        <f t="shared" si="917"/>
        <v>Missing</v>
      </c>
      <c r="L9750" s="26" t="str">
        <f t="shared" si="918"/>
        <v>Missing</v>
      </c>
      <c r="M9750" s="26" t="str">
        <f>IF(OR(ISBLANK(B9750),ISBLANK(C9750),ISBLANK(D9750)),"Missing",IFERROR(VLOOKUP(A9750,'RM Postcodes'!$A:$B,2,0),"Invalid"))</f>
        <v>Missing</v>
      </c>
      <c r="N9750" s="26" t="str">
        <f t="shared" si="919"/>
        <v>Missing</v>
      </c>
      <c r="O9750" s="26" t="str">
        <f t="shared" si="914"/>
        <v>Missing</v>
      </c>
    </row>
    <row r="9751" spans="1:15" x14ac:dyDescent="0.2">
      <c r="A9751" s="24" t="str">
        <f t="shared" si="915"/>
        <v xml:space="preserve"> </v>
      </c>
      <c r="B9751" s="1"/>
      <c r="C9751" s="1"/>
      <c r="D9751" s="1"/>
      <c r="E9751" s="2"/>
      <c r="F9751" s="3"/>
      <c r="G9751" s="3"/>
      <c r="H9751" s="4"/>
      <c r="I9751" s="25"/>
      <c r="J9751" s="26" t="str">
        <f t="shared" si="916"/>
        <v>No</v>
      </c>
      <c r="K9751" s="26" t="str">
        <f t="shared" si="917"/>
        <v>Missing</v>
      </c>
      <c r="L9751" s="26" t="str">
        <f t="shared" si="918"/>
        <v>Missing</v>
      </c>
      <c r="M9751" s="26" t="str">
        <f>IF(OR(ISBLANK(B9751),ISBLANK(C9751),ISBLANK(D9751)),"Missing",IFERROR(VLOOKUP(A9751,'RM Postcodes'!$A:$B,2,0),"Invalid"))</f>
        <v>Missing</v>
      </c>
      <c r="N9751" s="26" t="str">
        <f t="shared" si="919"/>
        <v>Missing</v>
      </c>
      <c r="O9751" s="26" t="str">
        <f t="shared" si="914"/>
        <v>Missing</v>
      </c>
    </row>
    <row r="9752" spans="1:15" x14ac:dyDescent="0.2">
      <c r="A9752" s="24" t="str">
        <f t="shared" si="915"/>
        <v xml:space="preserve"> </v>
      </c>
      <c r="B9752" s="1"/>
      <c r="C9752" s="1"/>
      <c r="D9752" s="1"/>
      <c r="E9752" s="2"/>
      <c r="F9752" s="3"/>
      <c r="G9752" s="3"/>
      <c r="H9752" s="4"/>
      <c r="I9752" s="25"/>
      <c r="J9752" s="26" t="str">
        <f t="shared" si="916"/>
        <v>No</v>
      </c>
      <c r="K9752" s="26" t="str">
        <f t="shared" si="917"/>
        <v>Missing</v>
      </c>
      <c r="L9752" s="26" t="str">
        <f t="shared" si="918"/>
        <v>Missing</v>
      </c>
      <c r="M9752" s="26" t="str">
        <f>IF(OR(ISBLANK(B9752),ISBLANK(C9752),ISBLANK(D9752)),"Missing",IFERROR(VLOOKUP(A9752,'RM Postcodes'!$A:$B,2,0),"Invalid"))</f>
        <v>Missing</v>
      </c>
      <c r="N9752" s="26" t="str">
        <f t="shared" si="919"/>
        <v>Missing</v>
      </c>
      <c r="O9752" s="26" t="str">
        <f t="shared" si="914"/>
        <v>Missing</v>
      </c>
    </row>
    <row r="9753" spans="1:15" x14ac:dyDescent="0.2">
      <c r="A9753" s="24" t="str">
        <f t="shared" si="915"/>
        <v xml:space="preserve"> </v>
      </c>
      <c r="B9753" s="1"/>
      <c r="C9753" s="1"/>
      <c r="D9753" s="1"/>
      <c r="E9753" s="2"/>
      <c r="F9753" s="3"/>
      <c r="G9753" s="3"/>
      <c r="H9753" s="4"/>
      <c r="I9753" s="25"/>
      <c r="J9753" s="26" t="str">
        <f t="shared" si="916"/>
        <v>No</v>
      </c>
      <c r="K9753" s="26" t="str">
        <f t="shared" si="917"/>
        <v>Missing</v>
      </c>
      <c r="L9753" s="26" t="str">
        <f t="shared" si="918"/>
        <v>Missing</v>
      </c>
      <c r="M9753" s="26" t="str">
        <f>IF(OR(ISBLANK(B9753),ISBLANK(C9753),ISBLANK(D9753)),"Missing",IFERROR(VLOOKUP(A9753,'RM Postcodes'!$A:$B,2,0),"Invalid"))</f>
        <v>Missing</v>
      </c>
      <c r="N9753" s="26" t="str">
        <f t="shared" si="919"/>
        <v>Missing</v>
      </c>
      <c r="O9753" s="26" t="str">
        <f t="shared" si="914"/>
        <v>Missing</v>
      </c>
    </row>
    <row r="9754" spans="1:15" x14ac:dyDescent="0.2">
      <c r="A9754" s="24" t="str">
        <f t="shared" si="915"/>
        <v xml:space="preserve"> </v>
      </c>
      <c r="B9754" s="1"/>
      <c r="C9754" s="1"/>
      <c r="D9754" s="1"/>
      <c r="E9754" s="2"/>
      <c r="F9754" s="3"/>
      <c r="G9754" s="3"/>
      <c r="H9754" s="4"/>
      <c r="I9754" s="25"/>
      <c r="J9754" s="26" t="str">
        <f t="shared" si="916"/>
        <v>No</v>
      </c>
      <c r="K9754" s="26" t="str">
        <f t="shared" si="917"/>
        <v>Missing</v>
      </c>
      <c r="L9754" s="26" t="str">
        <f t="shared" si="918"/>
        <v>Missing</v>
      </c>
      <c r="M9754" s="26" t="str">
        <f>IF(OR(ISBLANK(B9754),ISBLANK(C9754),ISBLANK(D9754)),"Missing",IFERROR(VLOOKUP(A9754,'RM Postcodes'!$A:$B,2,0),"Invalid"))</f>
        <v>Missing</v>
      </c>
      <c r="N9754" s="26" t="str">
        <f t="shared" si="919"/>
        <v>Missing</v>
      </c>
      <c r="O9754" s="26" t="str">
        <f t="shared" si="914"/>
        <v>Missing</v>
      </c>
    </row>
    <row r="9755" spans="1:15" x14ac:dyDescent="0.2">
      <c r="A9755" s="24" t="str">
        <f t="shared" si="915"/>
        <v xml:space="preserve"> </v>
      </c>
      <c r="B9755" s="1"/>
      <c r="C9755" s="1"/>
      <c r="D9755" s="1"/>
      <c r="E9755" s="2"/>
      <c r="F9755" s="3"/>
      <c r="G9755" s="3"/>
      <c r="H9755" s="4"/>
      <c r="I9755" s="25"/>
      <c r="J9755" s="26" t="str">
        <f t="shared" si="916"/>
        <v>No</v>
      </c>
      <c r="K9755" s="26" t="str">
        <f t="shared" si="917"/>
        <v>Missing</v>
      </c>
      <c r="L9755" s="26" t="str">
        <f t="shared" si="918"/>
        <v>Missing</v>
      </c>
      <c r="M9755" s="26" t="str">
        <f>IF(OR(ISBLANK(B9755),ISBLANK(C9755),ISBLANK(D9755)),"Missing",IFERROR(VLOOKUP(A9755,'RM Postcodes'!$A:$B,2,0),"Invalid"))</f>
        <v>Missing</v>
      </c>
      <c r="N9755" s="26" t="str">
        <f t="shared" si="919"/>
        <v>Missing</v>
      </c>
      <c r="O9755" s="26" t="str">
        <f t="shared" si="914"/>
        <v>Missing</v>
      </c>
    </row>
    <row r="9756" spans="1:15" x14ac:dyDescent="0.2">
      <c r="A9756" s="24" t="str">
        <f t="shared" si="915"/>
        <v xml:space="preserve"> </v>
      </c>
      <c r="B9756" s="1"/>
      <c r="C9756" s="1"/>
      <c r="D9756" s="1"/>
      <c r="E9756" s="2"/>
      <c r="F9756" s="3"/>
      <c r="G9756" s="3"/>
      <c r="H9756" s="4"/>
      <c r="I9756" s="25"/>
      <c r="J9756" s="26" t="str">
        <f t="shared" si="916"/>
        <v>No</v>
      </c>
      <c r="K9756" s="26" t="str">
        <f t="shared" si="917"/>
        <v>Missing</v>
      </c>
      <c r="L9756" s="26" t="str">
        <f t="shared" si="918"/>
        <v>Missing</v>
      </c>
      <c r="M9756" s="26" t="str">
        <f>IF(OR(ISBLANK(B9756),ISBLANK(C9756),ISBLANK(D9756)),"Missing",IFERROR(VLOOKUP(A9756,'RM Postcodes'!$A:$B,2,0),"Invalid"))</f>
        <v>Missing</v>
      </c>
      <c r="N9756" s="26" t="str">
        <f t="shared" si="919"/>
        <v>Missing</v>
      </c>
      <c r="O9756" s="26" t="str">
        <f t="shared" si="914"/>
        <v>Missing</v>
      </c>
    </row>
    <row r="9757" spans="1:15" x14ac:dyDescent="0.2">
      <c r="A9757" s="24" t="str">
        <f t="shared" si="915"/>
        <v xml:space="preserve"> </v>
      </c>
      <c r="B9757" s="1"/>
      <c r="C9757" s="1"/>
      <c r="D9757" s="1"/>
      <c r="E9757" s="2"/>
      <c r="F9757" s="3"/>
      <c r="G9757" s="3"/>
      <c r="H9757" s="4"/>
      <c r="I9757" s="25"/>
      <c r="J9757" s="26" t="str">
        <f t="shared" si="916"/>
        <v>No</v>
      </c>
      <c r="K9757" s="26" t="str">
        <f t="shared" si="917"/>
        <v>Missing</v>
      </c>
      <c r="L9757" s="26" t="str">
        <f t="shared" si="918"/>
        <v>Missing</v>
      </c>
      <c r="M9757" s="26" t="str">
        <f>IF(OR(ISBLANK(B9757),ISBLANK(C9757),ISBLANK(D9757)),"Missing",IFERROR(VLOOKUP(A9757,'RM Postcodes'!$A:$B,2,0),"Invalid"))</f>
        <v>Missing</v>
      </c>
      <c r="N9757" s="26" t="str">
        <f t="shared" si="919"/>
        <v>Missing</v>
      </c>
      <c r="O9757" s="26" t="str">
        <f t="shared" si="914"/>
        <v>Missing</v>
      </c>
    </row>
    <row r="9758" spans="1:15" x14ac:dyDescent="0.2">
      <c r="A9758" s="24" t="str">
        <f t="shared" si="915"/>
        <v xml:space="preserve"> </v>
      </c>
      <c r="B9758" s="1"/>
      <c r="C9758" s="1"/>
      <c r="D9758" s="1"/>
      <c r="E9758" s="2"/>
      <c r="F9758" s="3"/>
      <c r="G9758" s="3"/>
      <c r="H9758" s="4"/>
      <c r="I9758" s="25"/>
      <c r="J9758" s="26" t="str">
        <f t="shared" si="916"/>
        <v>No</v>
      </c>
      <c r="K9758" s="26" t="str">
        <f t="shared" si="917"/>
        <v>Missing</v>
      </c>
      <c r="L9758" s="26" t="str">
        <f t="shared" si="918"/>
        <v>Missing</v>
      </c>
      <c r="M9758" s="26" t="str">
        <f>IF(OR(ISBLANK(B9758),ISBLANK(C9758),ISBLANK(D9758)),"Missing",IFERROR(VLOOKUP(A9758,'RM Postcodes'!$A:$B,2,0),"Invalid"))</f>
        <v>Missing</v>
      </c>
      <c r="N9758" s="26" t="str">
        <f t="shared" si="919"/>
        <v>Missing</v>
      </c>
      <c r="O9758" s="26" t="str">
        <f t="shared" si="914"/>
        <v>Missing</v>
      </c>
    </row>
    <row r="9759" spans="1:15" x14ac:dyDescent="0.2">
      <c r="A9759" s="24" t="str">
        <f t="shared" si="915"/>
        <v xml:space="preserve"> </v>
      </c>
      <c r="B9759" s="1"/>
      <c r="C9759" s="1"/>
      <c r="D9759" s="1"/>
      <c r="E9759" s="2"/>
      <c r="F9759" s="3"/>
      <c r="G9759" s="3"/>
      <c r="H9759" s="4"/>
      <c r="I9759" s="25"/>
      <c r="J9759" s="26" t="str">
        <f t="shared" si="916"/>
        <v>No</v>
      </c>
      <c r="K9759" s="26" t="str">
        <f t="shared" si="917"/>
        <v>Missing</v>
      </c>
      <c r="L9759" s="26" t="str">
        <f t="shared" si="918"/>
        <v>Missing</v>
      </c>
      <c r="M9759" s="26" t="str">
        <f>IF(OR(ISBLANK(B9759),ISBLANK(C9759),ISBLANK(D9759)),"Missing",IFERROR(VLOOKUP(A9759,'RM Postcodes'!$A:$B,2,0),"Invalid"))</f>
        <v>Missing</v>
      </c>
      <c r="N9759" s="26" t="str">
        <f t="shared" si="919"/>
        <v>Missing</v>
      </c>
      <c r="O9759" s="26" t="str">
        <f t="shared" si="914"/>
        <v>Missing</v>
      </c>
    </row>
    <row r="9760" spans="1:15" x14ac:dyDescent="0.2">
      <c r="A9760" s="24" t="str">
        <f t="shared" si="915"/>
        <v xml:space="preserve"> </v>
      </c>
      <c r="B9760" s="1"/>
      <c r="C9760" s="1"/>
      <c r="D9760" s="1"/>
      <c r="E9760" s="2"/>
      <c r="F9760" s="3"/>
      <c r="G9760" s="3"/>
      <c r="H9760" s="4"/>
      <c r="I9760" s="25"/>
      <c r="J9760" s="26" t="str">
        <f t="shared" si="916"/>
        <v>No</v>
      </c>
      <c r="K9760" s="26" t="str">
        <f t="shared" si="917"/>
        <v>Missing</v>
      </c>
      <c r="L9760" s="26" t="str">
        <f t="shared" si="918"/>
        <v>Missing</v>
      </c>
      <c r="M9760" s="26" t="str">
        <f>IF(OR(ISBLANK(B9760),ISBLANK(C9760),ISBLANK(D9760)),"Missing",IFERROR(VLOOKUP(A9760,'RM Postcodes'!$A:$B,2,0),"Invalid"))</f>
        <v>Missing</v>
      </c>
      <c r="N9760" s="26" t="str">
        <f t="shared" si="919"/>
        <v>Missing</v>
      </c>
      <c r="O9760" s="26" t="str">
        <f t="shared" si="914"/>
        <v>Missing</v>
      </c>
    </row>
    <row r="9761" spans="1:15" x14ac:dyDescent="0.2">
      <c r="A9761" s="24" t="str">
        <f t="shared" si="915"/>
        <v xml:space="preserve"> </v>
      </c>
      <c r="B9761" s="1"/>
      <c r="C9761" s="1"/>
      <c r="D9761" s="1"/>
      <c r="E9761" s="2"/>
      <c r="F9761" s="3"/>
      <c r="G9761" s="3"/>
      <c r="H9761" s="4"/>
      <c r="I9761" s="25"/>
      <c r="J9761" s="26" t="str">
        <f t="shared" si="916"/>
        <v>No</v>
      </c>
      <c r="K9761" s="26" t="str">
        <f t="shared" si="917"/>
        <v>Missing</v>
      </c>
      <c r="L9761" s="26" t="str">
        <f t="shared" si="918"/>
        <v>Missing</v>
      </c>
      <c r="M9761" s="26" t="str">
        <f>IF(OR(ISBLANK(B9761),ISBLANK(C9761),ISBLANK(D9761)),"Missing",IFERROR(VLOOKUP(A9761,'RM Postcodes'!$A:$B,2,0),"Invalid"))</f>
        <v>Missing</v>
      </c>
      <c r="N9761" s="26" t="str">
        <f t="shared" si="919"/>
        <v>Missing</v>
      </c>
      <c r="O9761" s="26" t="str">
        <f t="shared" si="914"/>
        <v>Missing</v>
      </c>
    </row>
    <row r="9762" spans="1:15" x14ac:dyDescent="0.2">
      <c r="A9762" s="24" t="str">
        <f t="shared" si="915"/>
        <v xml:space="preserve"> </v>
      </c>
      <c r="B9762" s="1"/>
      <c r="C9762" s="1"/>
      <c r="D9762" s="1"/>
      <c r="E9762" s="2"/>
      <c r="F9762" s="3"/>
      <c r="G9762" s="3"/>
      <c r="H9762" s="4"/>
      <c r="I9762" s="25"/>
      <c r="J9762" s="26" t="str">
        <f t="shared" si="916"/>
        <v>No</v>
      </c>
      <c r="K9762" s="26" t="str">
        <f t="shared" si="917"/>
        <v>Missing</v>
      </c>
      <c r="L9762" s="26" t="str">
        <f t="shared" si="918"/>
        <v>Missing</v>
      </c>
      <c r="M9762" s="26" t="str">
        <f>IF(OR(ISBLANK(B9762),ISBLANK(C9762),ISBLANK(D9762)),"Missing",IFERROR(VLOOKUP(A9762,'RM Postcodes'!$A:$B,2,0),"Invalid"))</f>
        <v>Missing</v>
      </c>
      <c r="N9762" s="26" t="str">
        <f t="shared" si="919"/>
        <v>Missing</v>
      </c>
      <c r="O9762" s="26" t="str">
        <f t="shared" si="914"/>
        <v>Missing</v>
      </c>
    </row>
    <row r="9763" spans="1:15" x14ac:dyDescent="0.2">
      <c r="A9763" s="24" t="str">
        <f t="shared" si="915"/>
        <v xml:space="preserve"> </v>
      </c>
      <c r="B9763" s="1"/>
      <c r="C9763" s="1"/>
      <c r="D9763" s="1"/>
      <c r="E9763" s="2"/>
      <c r="F9763" s="3"/>
      <c r="G9763" s="3"/>
      <c r="H9763" s="4"/>
      <c r="I9763" s="25"/>
      <c r="J9763" s="26" t="str">
        <f t="shared" si="916"/>
        <v>No</v>
      </c>
      <c r="K9763" s="26" t="str">
        <f t="shared" si="917"/>
        <v>Missing</v>
      </c>
      <c r="L9763" s="26" t="str">
        <f t="shared" si="918"/>
        <v>Missing</v>
      </c>
      <c r="M9763" s="26" t="str">
        <f>IF(OR(ISBLANK(B9763),ISBLANK(C9763),ISBLANK(D9763)),"Missing",IFERROR(VLOOKUP(A9763,'RM Postcodes'!$A:$B,2,0),"Invalid"))</f>
        <v>Missing</v>
      </c>
      <c r="N9763" s="26" t="str">
        <f t="shared" si="919"/>
        <v>Missing</v>
      </c>
      <c r="O9763" s="26" t="str">
        <f t="shared" si="914"/>
        <v>Missing</v>
      </c>
    </row>
    <row r="9764" spans="1:15" x14ac:dyDescent="0.2">
      <c r="A9764" s="24" t="str">
        <f t="shared" si="915"/>
        <v xml:space="preserve"> </v>
      </c>
      <c r="B9764" s="1"/>
      <c r="C9764" s="1"/>
      <c r="D9764" s="1"/>
      <c r="E9764" s="2"/>
      <c r="F9764" s="3"/>
      <c r="G9764" s="3"/>
      <c r="H9764" s="4"/>
      <c r="I9764" s="25"/>
      <c r="J9764" s="26" t="str">
        <f t="shared" si="916"/>
        <v>No</v>
      </c>
      <c r="K9764" s="26" t="str">
        <f t="shared" si="917"/>
        <v>Missing</v>
      </c>
      <c r="L9764" s="26" t="str">
        <f t="shared" si="918"/>
        <v>Missing</v>
      </c>
      <c r="M9764" s="26" t="str">
        <f>IF(OR(ISBLANK(B9764),ISBLANK(C9764),ISBLANK(D9764)),"Missing",IFERROR(VLOOKUP(A9764,'RM Postcodes'!$A:$B,2,0),"Invalid"))</f>
        <v>Missing</v>
      </c>
      <c r="N9764" s="26" t="str">
        <f t="shared" si="919"/>
        <v>Missing</v>
      </c>
      <c r="O9764" s="26" t="str">
        <f t="shared" si="914"/>
        <v>Missing</v>
      </c>
    </row>
    <row r="9765" spans="1:15" x14ac:dyDescent="0.2">
      <c r="A9765" s="24" t="str">
        <f t="shared" si="915"/>
        <v xml:space="preserve"> </v>
      </c>
      <c r="B9765" s="1"/>
      <c r="C9765" s="1"/>
      <c r="D9765" s="1"/>
      <c r="E9765" s="2"/>
      <c r="F9765" s="3"/>
      <c r="G9765" s="3"/>
      <c r="H9765" s="4"/>
      <c r="I9765" s="25"/>
      <c r="J9765" s="26" t="str">
        <f t="shared" si="916"/>
        <v>No</v>
      </c>
      <c r="K9765" s="26" t="str">
        <f t="shared" si="917"/>
        <v>Missing</v>
      </c>
      <c r="L9765" s="26" t="str">
        <f t="shared" si="918"/>
        <v>Missing</v>
      </c>
      <c r="M9765" s="26" t="str">
        <f>IF(OR(ISBLANK(B9765),ISBLANK(C9765),ISBLANK(D9765)),"Missing",IFERROR(VLOOKUP(A9765,'RM Postcodes'!$A:$B,2,0),"Invalid"))</f>
        <v>Missing</v>
      </c>
      <c r="N9765" s="26" t="str">
        <f t="shared" si="919"/>
        <v>Missing</v>
      </c>
      <c r="O9765" s="26" t="str">
        <f t="shared" si="914"/>
        <v>Missing</v>
      </c>
    </row>
    <row r="9766" spans="1:15" x14ac:dyDescent="0.2">
      <c r="A9766" s="24" t="str">
        <f t="shared" si="915"/>
        <v xml:space="preserve"> </v>
      </c>
      <c r="B9766" s="1"/>
      <c r="C9766" s="1"/>
      <c r="D9766" s="1"/>
      <c r="E9766" s="2"/>
      <c r="F9766" s="3"/>
      <c r="G9766" s="3"/>
      <c r="H9766" s="4"/>
      <c r="I9766" s="25"/>
      <c r="J9766" s="26" t="str">
        <f t="shared" si="916"/>
        <v>No</v>
      </c>
      <c r="K9766" s="26" t="str">
        <f t="shared" si="917"/>
        <v>Missing</v>
      </c>
      <c r="L9766" s="26" t="str">
        <f t="shared" si="918"/>
        <v>Missing</v>
      </c>
      <c r="M9766" s="26" t="str">
        <f>IF(OR(ISBLANK(B9766),ISBLANK(C9766),ISBLANK(D9766)),"Missing",IFERROR(VLOOKUP(A9766,'RM Postcodes'!$A:$B,2,0),"Invalid"))</f>
        <v>Missing</v>
      </c>
      <c r="N9766" s="26" t="str">
        <f t="shared" si="919"/>
        <v>Missing</v>
      </c>
      <c r="O9766" s="26" t="str">
        <f t="shared" si="914"/>
        <v>Missing</v>
      </c>
    </row>
    <row r="9767" spans="1:15" x14ac:dyDescent="0.2">
      <c r="A9767" s="24" t="str">
        <f t="shared" si="915"/>
        <v xml:space="preserve"> </v>
      </c>
      <c r="B9767" s="1"/>
      <c r="C9767" s="1"/>
      <c r="D9767" s="1"/>
      <c r="E9767" s="2"/>
      <c r="F9767" s="3"/>
      <c r="G9767" s="3"/>
      <c r="H9767" s="4"/>
      <c r="I9767" s="25"/>
      <c r="J9767" s="26" t="str">
        <f t="shared" si="916"/>
        <v>No</v>
      </c>
      <c r="K9767" s="26" t="str">
        <f t="shared" si="917"/>
        <v>Missing</v>
      </c>
      <c r="L9767" s="26" t="str">
        <f t="shared" si="918"/>
        <v>Missing</v>
      </c>
      <c r="M9767" s="26" t="str">
        <f>IF(OR(ISBLANK(B9767),ISBLANK(C9767),ISBLANK(D9767)),"Missing",IFERROR(VLOOKUP(A9767,'RM Postcodes'!$A:$B,2,0),"Invalid"))</f>
        <v>Missing</v>
      </c>
      <c r="N9767" s="26" t="str">
        <f t="shared" si="919"/>
        <v>Missing</v>
      </c>
      <c r="O9767" s="26" t="str">
        <f t="shared" si="914"/>
        <v>Missing</v>
      </c>
    </row>
    <row r="9768" spans="1:15" x14ac:dyDescent="0.2">
      <c r="A9768" s="24" t="str">
        <f t="shared" si="915"/>
        <v xml:space="preserve"> </v>
      </c>
      <c r="B9768" s="1"/>
      <c r="C9768" s="1"/>
      <c r="D9768" s="1"/>
      <c r="E9768" s="2"/>
      <c r="F9768" s="3"/>
      <c r="G9768" s="3"/>
      <c r="H9768" s="4"/>
      <c r="I9768" s="25"/>
      <c r="J9768" s="26" t="str">
        <f t="shared" si="916"/>
        <v>No</v>
      </c>
      <c r="K9768" s="26" t="str">
        <f t="shared" si="917"/>
        <v>Missing</v>
      </c>
      <c r="L9768" s="26" t="str">
        <f t="shared" si="918"/>
        <v>Missing</v>
      </c>
      <c r="M9768" s="26" t="str">
        <f>IF(OR(ISBLANK(B9768),ISBLANK(C9768),ISBLANK(D9768)),"Missing",IFERROR(VLOOKUP(A9768,'RM Postcodes'!$A:$B,2,0),"Invalid"))</f>
        <v>Missing</v>
      </c>
      <c r="N9768" s="26" t="str">
        <f t="shared" si="919"/>
        <v>Missing</v>
      </c>
      <c r="O9768" s="26" t="str">
        <f t="shared" si="914"/>
        <v>Missing</v>
      </c>
    </row>
    <row r="9769" spans="1:15" x14ac:dyDescent="0.2">
      <c r="A9769" s="24" t="str">
        <f t="shared" si="915"/>
        <v xml:space="preserve"> </v>
      </c>
      <c r="B9769" s="1"/>
      <c r="C9769" s="1"/>
      <c r="D9769" s="1"/>
      <c r="E9769" s="2"/>
      <c r="F9769" s="3"/>
      <c r="G9769" s="3"/>
      <c r="H9769" s="4"/>
      <c r="I9769" s="25"/>
      <c r="J9769" s="26" t="str">
        <f t="shared" si="916"/>
        <v>No</v>
      </c>
      <c r="K9769" s="26" t="str">
        <f t="shared" si="917"/>
        <v>Missing</v>
      </c>
      <c r="L9769" s="26" t="str">
        <f t="shared" si="918"/>
        <v>Missing</v>
      </c>
      <c r="M9769" s="26" t="str">
        <f>IF(OR(ISBLANK(B9769),ISBLANK(C9769),ISBLANK(D9769)),"Missing",IFERROR(VLOOKUP(A9769,'RM Postcodes'!$A:$B,2,0),"Invalid"))</f>
        <v>Missing</v>
      </c>
      <c r="N9769" s="26" t="str">
        <f t="shared" si="919"/>
        <v>Missing</v>
      </c>
      <c r="O9769" s="26" t="str">
        <f t="shared" si="914"/>
        <v>Missing</v>
      </c>
    </row>
    <row r="9770" spans="1:15" x14ac:dyDescent="0.2">
      <c r="A9770" s="24" t="str">
        <f t="shared" si="915"/>
        <v xml:space="preserve"> </v>
      </c>
      <c r="B9770" s="1"/>
      <c r="C9770" s="1"/>
      <c r="D9770" s="1"/>
      <c r="E9770" s="2"/>
      <c r="F9770" s="3"/>
      <c r="G9770" s="3"/>
      <c r="H9770" s="4"/>
      <c r="I9770" s="25"/>
      <c r="J9770" s="26" t="str">
        <f t="shared" si="916"/>
        <v>No</v>
      </c>
      <c r="K9770" s="26" t="str">
        <f t="shared" si="917"/>
        <v>Missing</v>
      </c>
      <c r="L9770" s="26" t="str">
        <f t="shared" si="918"/>
        <v>Missing</v>
      </c>
      <c r="M9770" s="26" t="str">
        <f>IF(OR(ISBLANK(B9770),ISBLANK(C9770),ISBLANK(D9770)),"Missing",IFERROR(VLOOKUP(A9770,'RM Postcodes'!$A:$B,2,0),"Invalid"))</f>
        <v>Missing</v>
      </c>
      <c r="N9770" s="26" t="str">
        <f t="shared" si="919"/>
        <v>Missing</v>
      </c>
      <c r="O9770" s="26" t="str">
        <f t="shared" si="914"/>
        <v>Missing</v>
      </c>
    </row>
    <row r="9771" spans="1:15" x14ac:dyDescent="0.2">
      <c r="A9771" s="24" t="str">
        <f t="shared" si="915"/>
        <v xml:space="preserve"> </v>
      </c>
      <c r="B9771" s="1"/>
      <c r="C9771" s="1"/>
      <c r="D9771" s="1"/>
      <c r="E9771" s="2"/>
      <c r="F9771" s="3"/>
      <c r="G9771" s="3"/>
      <c r="H9771" s="4"/>
      <c r="I9771" s="25"/>
      <c r="J9771" s="26" t="str">
        <f t="shared" si="916"/>
        <v>No</v>
      </c>
      <c r="K9771" s="26" t="str">
        <f t="shared" si="917"/>
        <v>Missing</v>
      </c>
      <c r="L9771" s="26" t="str">
        <f t="shared" si="918"/>
        <v>Missing</v>
      </c>
      <c r="M9771" s="26" t="str">
        <f>IF(OR(ISBLANK(B9771),ISBLANK(C9771),ISBLANK(D9771)),"Missing",IFERROR(VLOOKUP(A9771,'RM Postcodes'!$A:$B,2,0),"Invalid"))</f>
        <v>Missing</v>
      </c>
      <c r="N9771" s="26" t="str">
        <f t="shared" si="919"/>
        <v>Missing</v>
      </c>
      <c r="O9771" s="26" t="str">
        <f t="shared" si="914"/>
        <v>Missing</v>
      </c>
    </row>
    <row r="9772" spans="1:15" x14ac:dyDescent="0.2">
      <c r="A9772" s="24" t="str">
        <f t="shared" si="915"/>
        <v xml:space="preserve"> </v>
      </c>
      <c r="B9772" s="1"/>
      <c r="C9772" s="1"/>
      <c r="D9772" s="1"/>
      <c r="E9772" s="2"/>
      <c r="F9772" s="3"/>
      <c r="G9772" s="3"/>
      <c r="H9772" s="4"/>
      <c r="I9772" s="25"/>
      <c r="J9772" s="26" t="str">
        <f t="shared" si="916"/>
        <v>No</v>
      </c>
      <c r="K9772" s="26" t="str">
        <f t="shared" si="917"/>
        <v>Missing</v>
      </c>
      <c r="L9772" s="26" t="str">
        <f t="shared" si="918"/>
        <v>Missing</v>
      </c>
      <c r="M9772" s="26" t="str">
        <f>IF(OR(ISBLANK(B9772),ISBLANK(C9772),ISBLANK(D9772)),"Missing",IFERROR(VLOOKUP(A9772,'RM Postcodes'!$A:$B,2,0),"Invalid"))</f>
        <v>Missing</v>
      </c>
      <c r="N9772" s="26" t="str">
        <f t="shared" si="919"/>
        <v>Missing</v>
      </c>
      <c r="O9772" s="26" t="str">
        <f t="shared" si="914"/>
        <v>Missing</v>
      </c>
    </row>
    <row r="9773" spans="1:15" x14ac:dyDescent="0.2">
      <c r="A9773" s="24" t="str">
        <f t="shared" si="915"/>
        <v xml:space="preserve"> </v>
      </c>
      <c r="B9773" s="1"/>
      <c r="C9773" s="1"/>
      <c r="D9773" s="1"/>
      <c r="E9773" s="2"/>
      <c r="F9773" s="3"/>
      <c r="G9773" s="3"/>
      <c r="H9773" s="4"/>
      <c r="I9773" s="25"/>
      <c r="J9773" s="26" t="str">
        <f t="shared" si="916"/>
        <v>No</v>
      </c>
      <c r="K9773" s="26" t="str">
        <f t="shared" si="917"/>
        <v>Missing</v>
      </c>
      <c r="L9773" s="26" t="str">
        <f t="shared" si="918"/>
        <v>Missing</v>
      </c>
      <c r="M9773" s="26" t="str">
        <f>IF(OR(ISBLANK(B9773),ISBLANK(C9773),ISBLANK(D9773)),"Missing",IFERROR(VLOOKUP(A9773,'RM Postcodes'!$A:$B,2,0),"Invalid"))</f>
        <v>Missing</v>
      </c>
      <c r="N9773" s="26" t="str">
        <f t="shared" si="919"/>
        <v>Missing</v>
      </c>
      <c r="O9773" s="26" t="str">
        <f t="shared" si="914"/>
        <v>Missing</v>
      </c>
    </row>
    <row r="9774" spans="1:15" x14ac:dyDescent="0.2">
      <c r="A9774" s="24" t="str">
        <f t="shared" si="915"/>
        <v xml:space="preserve"> </v>
      </c>
      <c r="B9774" s="1"/>
      <c r="C9774" s="1"/>
      <c r="D9774" s="1"/>
      <c r="E9774" s="2"/>
      <c r="F9774" s="3"/>
      <c r="G9774" s="3"/>
      <c r="H9774" s="4"/>
      <c r="I9774" s="25"/>
      <c r="J9774" s="26" t="str">
        <f t="shared" si="916"/>
        <v>No</v>
      </c>
      <c r="K9774" s="26" t="str">
        <f t="shared" si="917"/>
        <v>Missing</v>
      </c>
      <c r="L9774" s="26" t="str">
        <f t="shared" si="918"/>
        <v>Missing</v>
      </c>
      <c r="M9774" s="26" t="str">
        <f>IF(OR(ISBLANK(B9774),ISBLANK(C9774),ISBLANK(D9774)),"Missing",IFERROR(VLOOKUP(A9774,'RM Postcodes'!$A:$B,2,0),"Invalid"))</f>
        <v>Missing</v>
      </c>
      <c r="N9774" s="26" t="str">
        <f t="shared" si="919"/>
        <v>Missing</v>
      </c>
      <c r="O9774" s="26" t="str">
        <f t="shared" si="914"/>
        <v>Missing</v>
      </c>
    </row>
    <row r="9775" spans="1:15" x14ac:dyDescent="0.2">
      <c r="A9775" s="24" t="str">
        <f t="shared" si="915"/>
        <v xml:space="preserve"> </v>
      </c>
      <c r="B9775" s="1"/>
      <c r="C9775" s="1"/>
      <c r="D9775" s="1"/>
      <c r="E9775" s="2"/>
      <c r="F9775" s="3"/>
      <c r="G9775" s="3"/>
      <c r="H9775" s="4"/>
      <c r="I9775" s="25"/>
      <c r="J9775" s="26" t="str">
        <f t="shared" si="916"/>
        <v>No</v>
      </c>
      <c r="K9775" s="26" t="str">
        <f t="shared" si="917"/>
        <v>Missing</v>
      </c>
      <c r="L9775" s="26" t="str">
        <f t="shared" si="918"/>
        <v>Missing</v>
      </c>
      <c r="M9775" s="26" t="str">
        <f>IF(OR(ISBLANK(B9775),ISBLANK(C9775),ISBLANK(D9775)),"Missing",IFERROR(VLOOKUP(A9775,'RM Postcodes'!$A:$B,2,0),"Invalid"))</f>
        <v>Missing</v>
      </c>
      <c r="N9775" s="26" t="str">
        <f t="shared" si="919"/>
        <v>Missing</v>
      </c>
      <c r="O9775" s="26" t="str">
        <f t="shared" si="914"/>
        <v>Missing</v>
      </c>
    </row>
    <row r="9776" spans="1:15" x14ac:dyDescent="0.2">
      <c r="A9776" s="24" t="str">
        <f t="shared" si="915"/>
        <v xml:space="preserve"> </v>
      </c>
      <c r="B9776" s="1"/>
      <c r="C9776" s="1"/>
      <c r="D9776" s="1"/>
      <c r="E9776" s="2"/>
      <c r="F9776" s="3"/>
      <c r="G9776" s="3"/>
      <c r="H9776" s="4"/>
      <c r="I9776" s="25"/>
      <c r="J9776" s="26" t="str">
        <f t="shared" si="916"/>
        <v>No</v>
      </c>
      <c r="K9776" s="26" t="str">
        <f t="shared" si="917"/>
        <v>Missing</v>
      </c>
      <c r="L9776" s="26" t="str">
        <f t="shared" si="918"/>
        <v>Missing</v>
      </c>
      <c r="M9776" s="26" t="str">
        <f>IF(OR(ISBLANK(B9776),ISBLANK(C9776),ISBLANK(D9776)),"Missing",IFERROR(VLOOKUP(A9776,'RM Postcodes'!$A:$B,2,0),"Invalid"))</f>
        <v>Missing</v>
      </c>
      <c r="N9776" s="26" t="str">
        <f t="shared" si="919"/>
        <v>Missing</v>
      </c>
      <c r="O9776" s="26" t="str">
        <f t="shared" si="914"/>
        <v>Missing</v>
      </c>
    </row>
    <row r="9777" spans="1:15" x14ac:dyDescent="0.2">
      <c r="A9777" s="24" t="str">
        <f t="shared" si="915"/>
        <v xml:space="preserve"> </v>
      </c>
      <c r="B9777" s="1"/>
      <c r="C9777" s="1"/>
      <c r="D9777" s="1"/>
      <c r="E9777" s="2"/>
      <c r="F9777" s="3"/>
      <c r="G9777" s="3"/>
      <c r="H9777" s="4"/>
      <c r="I9777" s="25"/>
      <c r="J9777" s="26" t="str">
        <f t="shared" si="916"/>
        <v>No</v>
      </c>
      <c r="K9777" s="26" t="str">
        <f t="shared" si="917"/>
        <v>Missing</v>
      </c>
      <c r="L9777" s="26" t="str">
        <f t="shared" si="918"/>
        <v>Missing</v>
      </c>
      <c r="M9777" s="26" t="str">
        <f>IF(OR(ISBLANK(B9777),ISBLANK(C9777),ISBLANK(D9777)),"Missing",IFERROR(VLOOKUP(A9777,'RM Postcodes'!$A:$B,2,0),"Invalid"))</f>
        <v>Missing</v>
      </c>
      <c r="N9777" s="26" t="str">
        <f t="shared" si="919"/>
        <v>Missing</v>
      </c>
      <c r="O9777" s="26" t="str">
        <f t="shared" si="914"/>
        <v>Missing</v>
      </c>
    </row>
    <row r="9778" spans="1:15" x14ac:dyDescent="0.2">
      <c r="A9778" s="24" t="str">
        <f t="shared" si="915"/>
        <v xml:space="preserve"> </v>
      </c>
      <c r="B9778" s="1"/>
      <c r="C9778" s="1"/>
      <c r="D9778" s="1"/>
      <c r="E9778" s="2"/>
      <c r="F9778" s="3"/>
      <c r="G9778" s="3"/>
      <c r="H9778" s="4"/>
      <c r="I9778" s="25"/>
      <c r="J9778" s="26" t="str">
        <f t="shared" si="916"/>
        <v>No</v>
      </c>
      <c r="K9778" s="26" t="str">
        <f t="shared" si="917"/>
        <v>Missing</v>
      </c>
      <c r="L9778" s="26" t="str">
        <f t="shared" si="918"/>
        <v>Missing</v>
      </c>
      <c r="M9778" s="26" t="str">
        <f>IF(OR(ISBLANK(B9778),ISBLANK(C9778),ISBLANK(D9778)),"Missing",IFERROR(VLOOKUP(A9778,'RM Postcodes'!$A:$B,2,0),"Invalid"))</f>
        <v>Missing</v>
      </c>
      <c r="N9778" s="26" t="str">
        <f t="shared" si="919"/>
        <v>Missing</v>
      </c>
      <c r="O9778" s="26" t="str">
        <f t="shared" si="914"/>
        <v>Missing</v>
      </c>
    </row>
    <row r="9779" spans="1:15" x14ac:dyDescent="0.2">
      <c r="A9779" s="24" t="str">
        <f t="shared" si="915"/>
        <v xml:space="preserve"> </v>
      </c>
      <c r="B9779" s="1"/>
      <c r="C9779" s="1"/>
      <c r="D9779" s="1"/>
      <c r="E9779" s="2"/>
      <c r="F9779" s="3"/>
      <c r="G9779" s="3"/>
      <c r="H9779" s="4"/>
      <c r="I9779" s="25"/>
      <c r="J9779" s="26" t="str">
        <f t="shared" si="916"/>
        <v>No</v>
      </c>
      <c r="K9779" s="26" t="str">
        <f t="shared" si="917"/>
        <v>Missing</v>
      </c>
      <c r="L9779" s="26" t="str">
        <f t="shared" si="918"/>
        <v>Missing</v>
      </c>
      <c r="M9779" s="26" t="str">
        <f>IF(OR(ISBLANK(B9779),ISBLANK(C9779),ISBLANK(D9779)),"Missing",IFERROR(VLOOKUP(A9779,'RM Postcodes'!$A:$B,2,0),"Invalid"))</f>
        <v>Missing</v>
      </c>
      <c r="N9779" s="26" t="str">
        <f t="shared" si="919"/>
        <v>Missing</v>
      </c>
      <c r="O9779" s="26" t="str">
        <f t="shared" si="914"/>
        <v>Missing</v>
      </c>
    </row>
    <row r="9780" spans="1:15" x14ac:dyDescent="0.2">
      <c r="A9780" s="24" t="str">
        <f t="shared" si="915"/>
        <v xml:space="preserve"> </v>
      </c>
      <c r="B9780" s="1"/>
      <c r="C9780" s="1"/>
      <c r="D9780" s="1"/>
      <c r="E9780" s="2"/>
      <c r="F9780" s="3"/>
      <c r="G9780" s="3"/>
      <c r="H9780" s="4"/>
      <c r="I9780" s="25"/>
      <c r="J9780" s="26" t="str">
        <f t="shared" si="916"/>
        <v>No</v>
      </c>
      <c r="K9780" s="26" t="str">
        <f t="shared" si="917"/>
        <v>Missing</v>
      </c>
      <c r="L9780" s="26" t="str">
        <f t="shared" si="918"/>
        <v>Missing</v>
      </c>
      <c r="M9780" s="26" t="str">
        <f>IF(OR(ISBLANK(B9780),ISBLANK(C9780),ISBLANK(D9780)),"Missing",IFERROR(VLOOKUP(A9780,'RM Postcodes'!$A:$B,2,0),"Invalid"))</f>
        <v>Missing</v>
      </c>
      <c r="N9780" s="26" t="str">
        <f t="shared" si="919"/>
        <v>Missing</v>
      </c>
      <c r="O9780" s="26" t="str">
        <f t="shared" si="914"/>
        <v>Missing</v>
      </c>
    </row>
    <row r="9781" spans="1:15" x14ac:dyDescent="0.2">
      <c r="A9781" s="24" t="str">
        <f t="shared" si="915"/>
        <v xml:space="preserve"> </v>
      </c>
      <c r="B9781" s="1"/>
      <c r="C9781" s="1"/>
      <c r="D9781" s="1"/>
      <c r="E9781" s="2"/>
      <c r="F9781" s="3"/>
      <c r="G9781" s="3"/>
      <c r="H9781" s="4"/>
      <c r="I9781" s="25"/>
      <c r="J9781" s="26" t="str">
        <f t="shared" si="916"/>
        <v>No</v>
      </c>
      <c r="K9781" s="26" t="str">
        <f t="shared" si="917"/>
        <v>Missing</v>
      </c>
      <c r="L9781" s="26" t="str">
        <f t="shared" si="918"/>
        <v>Missing</v>
      </c>
      <c r="M9781" s="26" t="str">
        <f>IF(OR(ISBLANK(B9781),ISBLANK(C9781),ISBLANK(D9781)),"Missing",IFERROR(VLOOKUP(A9781,'RM Postcodes'!$A:$B,2,0),"Invalid"))</f>
        <v>Missing</v>
      </c>
      <c r="N9781" s="26" t="str">
        <f t="shared" si="919"/>
        <v>Missing</v>
      </c>
      <c r="O9781" s="26" t="str">
        <f t="shared" si="914"/>
        <v>Missing</v>
      </c>
    </row>
    <row r="9782" spans="1:15" x14ac:dyDescent="0.2">
      <c r="A9782" s="24" t="str">
        <f t="shared" si="915"/>
        <v xml:space="preserve"> </v>
      </c>
      <c r="B9782" s="1"/>
      <c r="C9782" s="1"/>
      <c r="D9782" s="1"/>
      <c r="E9782" s="2"/>
      <c r="F9782" s="3"/>
      <c r="G9782" s="3"/>
      <c r="H9782" s="4"/>
      <c r="I9782" s="25"/>
      <c r="J9782" s="26" t="str">
        <f t="shared" si="916"/>
        <v>No</v>
      </c>
      <c r="K9782" s="26" t="str">
        <f t="shared" si="917"/>
        <v>Missing</v>
      </c>
      <c r="L9782" s="26" t="str">
        <f t="shared" si="918"/>
        <v>Missing</v>
      </c>
      <c r="M9782" s="26" t="str">
        <f>IF(OR(ISBLANK(B9782),ISBLANK(C9782),ISBLANK(D9782)),"Missing",IFERROR(VLOOKUP(A9782,'RM Postcodes'!$A:$B,2,0),"Invalid"))</f>
        <v>Missing</v>
      </c>
      <c r="N9782" s="26" t="str">
        <f t="shared" si="919"/>
        <v>Missing</v>
      </c>
      <c r="O9782" s="26" t="str">
        <f t="shared" si="914"/>
        <v>Missing</v>
      </c>
    </row>
    <row r="9783" spans="1:15" x14ac:dyDescent="0.2">
      <c r="A9783" s="24" t="str">
        <f t="shared" si="915"/>
        <v xml:space="preserve"> </v>
      </c>
      <c r="B9783" s="1"/>
      <c r="C9783" s="1"/>
      <c r="D9783" s="1"/>
      <c r="E9783" s="2"/>
      <c r="F9783" s="3"/>
      <c r="G9783" s="3"/>
      <c r="H9783" s="4"/>
      <c r="I9783" s="25"/>
      <c r="J9783" s="26" t="str">
        <f t="shared" si="916"/>
        <v>No</v>
      </c>
      <c r="K9783" s="26" t="str">
        <f t="shared" si="917"/>
        <v>Missing</v>
      </c>
      <c r="L9783" s="26" t="str">
        <f t="shared" si="918"/>
        <v>Missing</v>
      </c>
      <c r="M9783" s="26" t="str">
        <f>IF(OR(ISBLANK(B9783),ISBLANK(C9783),ISBLANK(D9783)),"Missing",IFERROR(VLOOKUP(A9783,'RM Postcodes'!$A:$B,2,0),"Invalid"))</f>
        <v>Missing</v>
      </c>
      <c r="N9783" s="26" t="str">
        <f t="shared" si="919"/>
        <v>Missing</v>
      </c>
      <c r="O9783" s="26" t="str">
        <f t="shared" si="914"/>
        <v>Missing</v>
      </c>
    </row>
    <row r="9784" spans="1:15" x14ac:dyDescent="0.2">
      <c r="A9784" s="24" t="str">
        <f t="shared" si="915"/>
        <v xml:space="preserve"> </v>
      </c>
      <c r="B9784" s="1"/>
      <c r="C9784" s="1"/>
      <c r="D9784" s="1"/>
      <c r="E9784" s="2"/>
      <c r="F9784" s="3"/>
      <c r="G9784" s="3"/>
      <c r="H9784" s="4"/>
      <c r="I9784" s="25"/>
      <c r="J9784" s="26" t="str">
        <f t="shared" si="916"/>
        <v>No</v>
      </c>
      <c r="K9784" s="26" t="str">
        <f t="shared" si="917"/>
        <v>Missing</v>
      </c>
      <c r="L9784" s="26" t="str">
        <f t="shared" si="918"/>
        <v>Missing</v>
      </c>
      <c r="M9784" s="26" t="str">
        <f>IF(OR(ISBLANK(B9784),ISBLANK(C9784),ISBLANK(D9784)),"Missing",IFERROR(VLOOKUP(A9784,'RM Postcodes'!$A:$B,2,0),"Invalid"))</f>
        <v>Missing</v>
      </c>
      <c r="N9784" s="26" t="str">
        <f t="shared" si="919"/>
        <v>Missing</v>
      </c>
      <c r="O9784" s="26" t="str">
        <f t="shared" si="914"/>
        <v>Missing</v>
      </c>
    </row>
    <row r="9785" spans="1:15" x14ac:dyDescent="0.2">
      <c r="A9785" s="24" t="str">
        <f t="shared" si="915"/>
        <v xml:space="preserve"> </v>
      </c>
      <c r="B9785" s="1"/>
      <c r="C9785" s="1"/>
      <c r="D9785" s="1"/>
      <c r="E9785" s="2"/>
      <c r="F9785" s="3"/>
      <c r="G9785" s="3"/>
      <c r="H9785" s="4"/>
      <c r="I9785" s="25"/>
      <c r="J9785" s="26" t="str">
        <f t="shared" si="916"/>
        <v>No</v>
      </c>
      <c r="K9785" s="26" t="str">
        <f t="shared" si="917"/>
        <v>Missing</v>
      </c>
      <c r="L9785" s="26" t="str">
        <f t="shared" si="918"/>
        <v>Missing</v>
      </c>
      <c r="M9785" s="26" t="str">
        <f>IF(OR(ISBLANK(B9785),ISBLANK(C9785),ISBLANK(D9785)),"Missing",IFERROR(VLOOKUP(A9785,'RM Postcodes'!$A:$B,2,0),"Invalid"))</f>
        <v>Missing</v>
      </c>
      <c r="N9785" s="26" t="str">
        <f t="shared" si="919"/>
        <v>Missing</v>
      </c>
      <c r="O9785" s="26" t="str">
        <f t="shared" si="914"/>
        <v>Missing</v>
      </c>
    </row>
    <row r="9786" spans="1:15" x14ac:dyDescent="0.2">
      <c r="A9786" s="24" t="str">
        <f t="shared" si="915"/>
        <v xml:space="preserve"> </v>
      </c>
      <c r="B9786" s="1"/>
      <c r="C9786" s="1"/>
      <c r="D9786" s="1"/>
      <c r="E9786" s="2"/>
      <c r="F9786" s="3"/>
      <c r="G9786" s="3"/>
      <c r="H9786" s="4"/>
      <c r="I9786" s="25"/>
      <c r="J9786" s="26" t="str">
        <f t="shared" si="916"/>
        <v>No</v>
      </c>
      <c r="K9786" s="26" t="str">
        <f t="shared" si="917"/>
        <v>Missing</v>
      </c>
      <c r="L9786" s="26" t="str">
        <f t="shared" si="918"/>
        <v>Missing</v>
      </c>
      <c r="M9786" s="26" t="str">
        <f>IF(OR(ISBLANK(B9786),ISBLANK(C9786),ISBLANK(D9786)),"Missing",IFERROR(VLOOKUP(A9786,'RM Postcodes'!$A:$B,2,0),"Invalid"))</f>
        <v>Missing</v>
      </c>
      <c r="N9786" s="26" t="str">
        <f t="shared" si="919"/>
        <v>Missing</v>
      </c>
      <c r="O9786" s="26" t="str">
        <f t="shared" si="914"/>
        <v>Missing</v>
      </c>
    </row>
    <row r="9787" spans="1:15" x14ac:dyDescent="0.2">
      <c r="A9787" s="24" t="str">
        <f t="shared" si="915"/>
        <v xml:space="preserve"> </v>
      </c>
      <c r="B9787" s="1"/>
      <c r="C9787" s="1"/>
      <c r="D9787" s="1"/>
      <c r="E9787" s="2"/>
      <c r="F9787" s="3"/>
      <c r="G9787" s="3"/>
      <c r="H9787" s="4"/>
      <c r="I9787" s="25"/>
      <c r="J9787" s="26" t="str">
        <f t="shared" si="916"/>
        <v>No</v>
      </c>
      <c r="K9787" s="26" t="str">
        <f t="shared" si="917"/>
        <v>Missing</v>
      </c>
      <c r="L9787" s="26" t="str">
        <f t="shared" si="918"/>
        <v>Missing</v>
      </c>
      <c r="M9787" s="26" t="str">
        <f>IF(OR(ISBLANK(B9787),ISBLANK(C9787),ISBLANK(D9787)),"Missing",IFERROR(VLOOKUP(A9787,'RM Postcodes'!$A:$B,2,0),"Invalid"))</f>
        <v>Missing</v>
      </c>
      <c r="N9787" s="26" t="str">
        <f t="shared" si="919"/>
        <v>Missing</v>
      </c>
      <c r="O9787" s="26" t="str">
        <f t="shared" si="914"/>
        <v>Missing</v>
      </c>
    </row>
    <row r="9788" spans="1:15" x14ac:dyDescent="0.2">
      <c r="A9788" s="24" t="str">
        <f t="shared" si="915"/>
        <v xml:space="preserve"> </v>
      </c>
      <c r="B9788" s="1"/>
      <c r="C9788" s="1"/>
      <c r="D9788" s="1"/>
      <c r="E9788" s="2"/>
      <c r="F9788" s="3"/>
      <c r="G9788" s="3"/>
      <c r="H9788" s="4"/>
      <c r="I9788" s="25"/>
      <c r="J9788" s="26" t="str">
        <f t="shared" si="916"/>
        <v>No</v>
      </c>
      <c r="K9788" s="26" t="str">
        <f t="shared" si="917"/>
        <v>Missing</v>
      </c>
      <c r="L9788" s="26" t="str">
        <f t="shared" si="918"/>
        <v>Missing</v>
      </c>
      <c r="M9788" s="26" t="str">
        <f>IF(OR(ISBLANK(B9788),ISBLANK(C9788),ISBLANK(D9788)),"Missing",IFERROR(VLOOKUP(A9788,'RM Postcodes'!$A:$B,2,0),"Invalid"))</f>
        <v>Missing</v>
      </c>
      <c r="N9788" s="26" t="str">
        <f t="shared" si="919"/>
        <v>Missing</v>
      </c>
      <c r="O9788" s="26" t="str">
        <f t="shared" si="914"/>
        <v>Missing</v>
      </c>
    </row>
    <row r="9789" spans="1:15" x14ac:dyDescent="0.2">
      <c r="A9789" s="24" t="str">
        <f t="shared" si="915"/>
        <v xml:space="preserve"> </v>
      </c>
      <c r="B9789" s="1"/>
      <c r="C9789" s="1"/>
      <c r="D9789" s="1"/>
      <c r="E9789" s="2"/>
      <c r="F9789" s="3"/>
      <c r="G9789" s="3"/>
      <c r="H9789" s="4"/>
      <c r="I9789" s="25"/>
      <c r="J9789" s="26" t="str">
        <f t="shared" si="916"/>
        <v>No</v>
      </c>
      <c r="K9789" s="26" t="str">
        <f t="shared" si="917"/>
        <v>Missing</v>
      </c>
      <c r="L9789" s="26" t="str">
        <f t="shared" si="918"/>
        <v>Missing</v>
      </c>
      <c r="M9789" s="26" t="str">
        <f>IF(OR(ISBLANK(B9789),ISBLANK(C9789),ISBLANK(D9789)),"Missing",IFERROR(VLOOKUP(A9789,'RM Postcodes'!$A:$B,2,0),"Invalid"))</f>
        <v>Missing</v>
      </c>
      <c r="N9789" s="26" t="str">
        <f t="shared" si="919"/>
        <v>Missing</v>
      </c>
      <c r="O9789" s="26" t="str">
        <f t="shared" si="914"/>
        <v>Missing</v>
      </c>
    </row>
    <row r="9790" spans="1:15" x14ac:dyDescent="0.2">
      <c r="A9790" s="24" t="str">
        <f t="shared" si="915"/>
        <v xml:space="preserve"> </v>
      </c>
      <c r="B9790" s="1"/>
      <c r="C9790" s="1"/>
      <c r="D9790" s="1"/>
      <c r="E9790" s="2"/>
      <c r="F9790" s="3"/>
      <c r="G9790" s="3"/>
      <c r="H9790" s="4"/>
      <c r="I9790" s="25"/>
      <c r="J9790" s="26" t="str">
        <f t="shared" si="916"/>
        <v>No</v>
      </c>
      <c r="K9790" s="26" t="str">
        <f t="shared" si="917"/>
        <v>Missing</v>
      </c>
      <c r="L9790" s="26" t="str">
        <f t="shared" si="918"/>
        <v>Missing</v>
      </c>
      <c r="M9790" s="26" t="str">
        <f>IF(OR(ISBLANK(B9790),ISBLANK(C9790),ISBLANK(D9790)),"Missing",IFERROR(VLOOKUP(A9790,'RM Postcodes'!$A:$B,2,0),"Invalid"))</f>
        <v>Missing</v>
      </c>
      <c r="N9790" s="26" t="str">
        <f t="shared" si="919"/>
        <v>Missing</v>
      </c>
      <c r="O9790" s="26" t="str">
        <f t="shared" si="914"/>
        <v>Missing</v>
      </c>
    </row>
    <row r="9791" spans="1:15" x14ac:dyDescent="0.2">
      <c r="A9791" s="24" t="str">
        <f t="shared" si="915"/>
        <v xml:space="preserve"> </v>
      </c>
      <c r="B9791" s="1"/>
      <c r="C9791" s="1"/>
      <c r="D9791" s="1"/>
      <c r="E9791" s="2"/>
      <c r="F9791" s="3"/>
      <c r="G9791" s="3"/>
      <c r="H9791" s="4"/>
      <c r="I9791" s="25"/>
      <c r="J9791" s="26" t="str">
        <f t="shared" si="916"/>
        <v>No</v>
      </c>
      <c r="K9791" s="26" t="str">
        <f t="shared" si="917"/>
        <v>Missing</v>
      </c>
      <c r="L9791" s="26" t="str">
        <f t="shared" si="918"/>
        <v>Missing</v>
      </c>
      <c r="M9791" s="26" t="str">
        <f>IF(OR(ISBLANK(B9791),ISBLANK(C9791),ISBLANK(D9791)),"Missing",IFERROR(VLOOKUP(A9791,'RM Postcodes'!$A:$B,2,0),"Invalid"))</f>
        <v>Missing</v>
      </c>
      <c r="N9791" s="26" t="str">
        <f t="shared" si="919"/>
        <v>Missing</v>
      </c>
      <c r="O9791" s="26" t="str">
        <f t="shared" si="914"/>
        <v>Missing</v>
      </c>
    </row>
    <row r="9792" spans="1:15" x14ac:dyDescent="0.2">
      <c r="A9792" s="24" t="str">
        <f t="shared" si="915"/>
        <v xml:space="preserve"> </v>
      </c>
      <c r="B9792" s="1"/>
      <c r="C9792" s="1"/>
      <c r="D9792" s="1"/>
      <c r="E9792" s="2"/>
      <c r="F9792" s="3"/>
      <c r="G9792" s="3"/>
      <c r="H9792" s="4"/>
      <c r="I9792" s="25"/>
      <c r="J9792" s="26" t="str">
        <f t="shared" si="916"/>
        <v>No</v>
      </c>
      <c r="K9792" s="26" t="str">
        <f t="shared" si="917"/>
        <v>Missing</v>
      </c>
      <c r="L9792" s="26" t="str">
        <f t="shared" si="918"/>
        <v>Missing</v>
      </c>
      <c r="M9792" s="26" t="str">
        <f>IF(OR(ISBLANK(B9792),ISBLANK(C9792),ISBLANK(D9792)),"Missing",IFERROR(VLOOKUP(A9792,'RM Postcodes'!$A:$B,2,0),"Invalid"))</f>
        <v>Missing</v>
      </c>
      <c r="N9792" s="26" t="str">
        <f t="shared" si="919"/>
        <v>Missing</v>
      </c>
      <c r="O9792" s="26" t="str">
        <f t="shared" si="914"/>
        <v>Missing</v>
      </c>
    </row>
    <row r="9793" spans="1:15" x14ac:dyDescent="0.2">
      <c r="A9793" s="24" t="str">
        <f t="shared" si="915"/>
        <v xml:space="preserve"> </v>
      </c>
      <c r="B9793" s="1"/>
      <c r="C9793" s="1"/>
      <c r="D9793" s="1"/>
      <c r="E9793" s="2"/>
      <c r="F9793" s="3"/>
      <c r="G9793" s="3"/>
      <c r="H9793" s="4"/>
      <c r="I9793" s="25"/>
      <c r="J9793" s="26" t="str">
        <f t="shared" si="916"/>
        <v>No</v>
      </c>
      <c r="K9793" s="26" t="str">
        <f t="shared" si="917"/>
        <v>Missing</v>
      </c>
      <c r="L9793" s="26" t="str">
        <f t="shared" si="918"/>
        <v>Missing</v>
      </c>
      <c r="M9793" s="26" t="str">
        <f>IF(OR(ISBLANK(B9793),ISBLANK(C9793),ISBLANK(D9793)),"Missing",IFERROR(VLOOKUP(A9793,'RM Postcodes'!$A:$B,2,0),"Invalid"))</f>
        <v>Missing</v>
      </c>
      <c r="N9793" s="26" t="str">
        <f t="shared" si="919"/>
        <v>Missing</v>
      </c>
      <c r="O9793" s="26" t="str">
        <f t="shared" si="914"/>
        <v>Missing</v>
      </c>
    </row>
    <row r="9794" spans="1:15" x14ac:dyDescent="0.2">
      <c r="A9794" s="24" t="str">
        <f t="shared" si="915"/>
        <v xml:space="preserve"> </v>
      </c>
      <c r="B9794" s="1"/>
      <c r="C9794" s="1"/>
      <c r="D9794" s="1"/>
      <c r="E9794" s="2"/>
      <c r="F9794" s="3"/>
      <c r="G9794" s="3"/>
      <c r="H9794" s="4"/>
      <c r="I9794" s="25"/>
      <c r="J9794" s="26" t="str">
        <f t="shared" si="916"/>
        <v>No</v>
      </c>
      <c r="K9794" s="26" t="str">
        <f t="shared" si="917"/>
        <v>Missing</v>
      </c>
      <c r="L9794" s="26" t="str">
        <f t="shared" si="918"/>
        <v>Missing</v>
      </c>
      <c r="M9794" s="26" t="str">
        <f>IF(OR(ISBLANK(B9794),ISBLANK(C9794),ISBLANK(D9794)),"Missing",IFERROR(VLOOKUP(A9794,'RM Postcodes'!$A:$B,2,0),"Invalid"))</f>
        <v>Missing</v>
      </c>
      <c r="N9794" s="26" t="str">
        <f t="shared" si="919"/>
        <v>Missing</v>
      </c>
      <c r="O9794" s="26" t="str">
        <f t="shared" si="914"/>
        <v>Missing</v>
      </c>
    </row>
    <row r="9795" spans="1:15" x14ac:dyDescent="0.2">
      <c r="A9795" s="24" t="str">
        <f t="shared" si="915"/>
        <v xml:space="preserve"> </v>
      </c>
      <c r="B9795" s="1"/>
      <c r="C9795" s="1"/>
      <c r="D9795" s="1"/>
      <c r="E9795" s="2"/>
      <c r="F9795" s="3"/>
      <c r="G9795" s="3"/>
      <c r="H9795" s="4"/>
      <c r="I9795" s="25"/>
      <c r="J9795" s="26" t="str">
        <f t="shared" si="916"/>
        <v>No</v>
      </c>
      <c r="K9795" s="26" t="str">
        <f t="shared" si="917"/>
        <v>Missing</v>
      </c>
      <c r="L9795" s="26" t="str">
        <f t="shared" si="918"/>
        <v>Missing</v>
      </c>
      <c r="M9795" s="26" t="str">
        <f>IF(OR(ISBLANK(B9795),ISBLANK(C9795),ISBLANK(D9795)),"Missing",IFERROR(VLOOKUP(A9795,'RM Postcodes'!$A:$B,2,0),"Invalid"))</f>
        <v>Missing</v>
      </c>
      <c r="N9795" s="26" t="str">
        <f t="shared" si="919"/>
        <v>Missing</v>
      </c>
      <c r="O9795" s="26" t="str">
        <f t="shared" si="914"/>
        <v>Missing</v>
      </c>
    </row>
    <row r="9796" spans="1:15" x14ac:dyDescent="0.2">
      <c r="A9796" s="24" t="str">
        <f t="shared" si="915"/>
        <v xml:space="preserve"> </v>
      </c>
      <c r="B9796" s="1"/>
      <c r="C9796" s="1"/>
      <c r="D9796" s="1"/>
      <c r="E9796" s="2"/>
      <c r="F9796" s="3"/>
      <c r="G9796" s="3"/>
      <c r="H9796" s="4"/>
      <c r="I9796" s="25"/>
      <c r="J9796" s="26" t="str">
        <f t="shared" si="916"/>
        <v>No</v>
      </c>
      <c r="K9796" s="26" t="str">
        <f t="shared" si="917"/>
        <v>Missing</v>
      </c>
      <c r="L9796" s="26" t="str">
        <f t="shared" si="918"/>
        <v>Missing</v>
      </c>
      <c r="M9796" s="26" t="str">
        <f>IF(OR(ISBLANK(B9796),ISBLANK(C9796),ISBLANK(D9796)),"Missing",IFERROR(VLOOKUP(A9796,'RM Postcodes'!$A:$B,2,0),"Invalid"))</f>
        <v>Missing</v>
      </c>
      <c r="N9796" s="26" t="str">
        <f t="shared" si="919"/>
        <v>Missing</v>
      </c>
      <c r="O9796" s="26" t="str">
        <f t="shared" si="914"/>
        <v>Missing</v>
      </c>
    </row>
    <row r="9797" spans="1:15" x14ac:dyDescent="0.2">
      <c r="A9797" s="24" t="str">
        <f t="shared" si="915"/>
        <v xml:space="preserve"> </v>
      </c>
      <c r="B9797" s="1"/>
      <c r="C9797" s="1"/>
      <c r="D9797" s="1"/>
      <c r="E9797" s="2"/>
      <c r="F9797" s="3"/>
      <c r="G9797" s="3"/>
      <c r="H9797" s="4"/>
      <c r="I9797" s="25"/>
      <c r="J9797" s="26" t="str">
        <f t="shared" si="916"/>
        <v>No</v>
      </c>
      <c r="K9797" s="26" t="str">
        <f t="shared" si="917"/>
        <v>Missing</v>
      </c>
      <c r="L9797" s="26" t="str">
        <f t="shared" si="918"/>
        <v>Missing</v>
      </c>
      <c r="M9797" s="26" t="str">
        <f>IF(OR(ISBLANK(B9797),ISBLANK(C9797),ISBLANK(D9797)),"Missing",IFERROR(VLOOKUP(A9797,'RM Postcodes'!$A:$B,2,0),"Invalid"))</f>
        <v>Missing</v>
      </c>
      <c r="N9797" s="26" t="str">
        <f t="shared" si="919"/>
        <v>Missing</v>
      </c>
      <c r="O9797" s="26" t="str">
        <f t="shared" ref="O9797:O9860" si="920">IF(COUNT(E9797)=0,"Missing",IF(E9797&lt;=2,"Redact",IF(COUNTIF(F9797:H9797,"&gt;0")&lt;&gt;3,"Error",IF((G9797+H9797)/F9797&lt;60%,"OK","Redact"))))</f>
        <v>Missing</v>
      </c>
    </row>
    <row r="9798" spans="1:15" x14ac:dyDescent="0.2">
      <c r="A9798" s="24" t="str">
        <f t="shared" ref="A9798:A9861" si="921">TRIM(B9798)&amp;TRIM(C9798)&amp;" "&amp;TRIM(D9798)</f>
        <v xml:space="preserve"> </v>
      </c>
      <c r="B9798" s="1"/>
      <c r="C9798" s="1"/>
      <c r="D9798" s="1"/>
      <c r="E9798" s="2"/>
      <c r="F9798" s="3"/>
      <c r="G9798" s="3"/>
      <c r="H9798" s="4"/>
      <c r="I9798" s="25"/>
      <c r="J9798" s="26" t="str">
        <f t="shared" ref="J9798:J9861" si="922">IF(AND(K9798="NI",L9798="OK",M9798="LIVE",N9798="OK",O9798="OK"),"yes NI",IF(AND(K9798="GB",L9798="OK",M9798="LIVE",N9798="OK",O9798="OK"),"Yes","No"))</f>
        <v>No</v>
      </c>
      <c r="K9798" s="26" t="str">
        <f t="shared" ref="K9798:K9861" si="923">IF(ISBLANK(B9798),"Missing",IF(AND(OR(LEN(B9798)=2,LEN(B9798)=1),AND(ISERROR(VALUE(LEFT(B9798,1))),ISERROR(VALUE(RIGHT(B9798,1))))),IF(OR(B9798="GY",B9798="IM",B9798="JE"),"not GB",IF(B9798="BT","NI","GB")),"Invalid"))</f>
        <v>Missing</v>
      </c>
      <c r="L9798" s="26" t="str">
        <f t="shared" si="918"/>
        <v>Missing</v>
      </c>
      <c r="M9798" s="26" t="str">
        <f>IF(OR(ISBLANK(B9798),ISBLANK(C9798),ISBLANK(D9798)),"Missing",IFERROR(VLOOKUP(A9798,'RM Postcodes'!$A:$B,2,0),"Invalid"))</f>
        <v>Missing</v>
      </c>
      <c r="N9798" s="26" t="str">
        <f t="shared" si="919"/>
        <v>Missing</v>
      </c>
      <c r="O9798" s="26" t="str">
        <f t="shared" si="920"/>
        <v>Missing</v>
      </c>
    </row>
    <row r="9799" spans="1:15" x14ac:dyDescent="0.2">
      <c r="A9799" s="24" t="str">
        <f t="shared" si="921"/>
        <v xml:space="preserve"> </v>
      </c>
      <c r="B9799" s="1"/>
      <c r="C9799" s="1"/>
      <c r="D9799" s="1"/>
      <c r="E9799" s="2"/>
      <c r="F9799" s="3"/>
      <c r="G9799" s="3"/>
      <c r="H9799" s="4"/>
      <c r="I9799" s="25"/>
      <c r="J9799" s="26" t="str">
        <f t="shared" si="922"/>
        <v>No</v>
      </c>
      <c r="K9799" s="26" t="str">
        <f t="shared" si="923"/>
        <v>Missing</v>
      </c>
      <c r="L9799" s="26" t="str">
        <f t="shared" ref="L9799:L9862" si="924">IF(ISBLANK(D9799),"Missing",IF(AND(LEN(D9799)=1,ISNUMBER(VALUE(D9799))),"OK","Invalid"))</f>
        <v>Missing</v>
      </c>
      <c r="M9799" s="26" t="str">
        <f>IF(OR(ISBLANK(B9799),ISBLANK(C9799),ISBLANK(D9799)),"Missing",IFERROR(VLOOKUP(A9799,'RM Postcodes'!$A:$B,2,0),"Invalid"))</f>
        <v>Missing</v>
      </c>
      <c r="N9799" s="26" t="str">
        <f t="shared" ref="N9799:N9862" si="925">IF(ISBLANK(E9799),"Missing",IF(E9799&lt;10,"Redact","OK"))</f>
        <v>Missing</v>
      </c>
      <c r="O9799" s="26" t="str">
        <f t="shared" si="920"/>
        <v>Missing</v>
      </c>
    </row>
    <row r="9800" spans="1:15" x14ac:dyDescent="0.2">
      <c r="A9800" s="24" t="str">
        <f t="shared" si="921"/>
        <v xml:space="preserve"> </v>
      </c>
      <c r="B9800" s="1"/>
      <c r="C9800" s="1"/>
      <c r="D9800" s="1"/>
      <c r="E9800" s="2"/>
      <c r="F9800" s="3"/>
      <c r="G9800" s="3"/>
      <c r="H9800" s="4"/>
      <c r="I9800" s="25"/>
      <c r="J9800" s="26" t="str">
        <f t="shared" si="922"/>
        <v>No</v>
      </c>
      <c r="K9800" s="26" t="str">
        <f t="shared" si="923"/>
        <v>Missing</v>
      </c>
      <c r="L9800" s="26" t="str">
        <f t="shared" si="924"/>
        <v>Missing</v>
      </c>
      <c r="M9800" s="26" t="str">
        <f>IF(OR(ISBLANK(B9800),ISBLANK(C9800),ISBLANK(D9800)),"Missing",IFERROR(VLOOKUP(A9800,'RM Postcodes'!$A:$B,2,0),"Invalid"))</f>
        <v>Missing</v>
      </c>
      <c r="N9800" s="26" t="str">
        <f t="shared" si="925"/>
        <v>Missing</v>
      </c>
      <c r="O9800" s="26" t="str">
        <f t="shared" si="920"/>
        <v>Missing</v>
      </c>
    </row>
    <row r="9801" spans="1:15" x14ac:dyDescent="0.2">
      <c r="A9801" s="24" t="str">
        <f t="shared" si="921"/>
        <v xml:space="preserve"> </v>
      </c>
      <c r="B9801" s="1"/>
      <c r="C9801" s="1"/>
      <c r="D9801" s="1"/>
      <c r="E9801" s="2"/>
      <c r="F9801" s="3"/>
      <c r="G9801" s="3"/>
      <c r="H9801" s="4"/>
      <c r="I9801" s="25"/>
      <c r="J9801" s="26" t="str">
        <f t="shared" si="922"/>
        <v>No</v>
      </c>
      <c r="K9801" s="26" t="str">
        <f t="shared" si="923"/>
        <v>Missing</v>
      </c>
      <c r="L9801" s="26" t="str">
        <f t="shared" si="924"/>
        <v>Missing</v>
      </c>
      <c r="M9801" s="26" t="str">
        <f>IF(OR(ISBLANK(B9801),ISBLANK(C9801),ISBLANK(D9801)),"Missing",IFERROR(VLOOKUP(A9801,'RM Postcodes'!$A:$B,2,0),"Invalid"))</f>
        <v>Missing</v>
      </c>
      <c r="N9801" s="26" t="str">
        <f t="shared" si="925"/>
        <v>Missing</v>
      </c>
      <c r="O9801" s="26" t="str">
        <f t="shared" si="920"/>
        <v>Missing</v>
      </c>
    </row>
    <row r="9802" spans="1:15" x14ac:dyDescent="0.2">
      <c r="A9802" s="24" t="str">
        <f t="shared" si="921"/>
        <v xml:space="preserve"> </v>
      </c>
      <c r="B9802" s="1"/>
      <c r="C9802" s="1"/>
      <c r="D9802" s="1"/>
      <c r="E9802" s="2"/>
      <c r="F9802" s="3"/>
      <c r="G9802" s="3"/>
      <c r="H9802" s="4"/>
      <c r="I9802" s="25"/>
      <c r="J9802" s="26" t="str">
        <f t="shared" si="922"/>
        <v>No</v>
      </c>
      <c r="K9802" s="26" t="str">
        <f t="shared" si="923"/>
        <v>Missing</v>
      </c>
      <c r="L9802" s="26" t="str">
        <f t="shared" si="924"/>
        <v>Missing</v>
      </c>
      <c r="M9802" s="26" t="str">
        <f>IF(OR(ISBLANK(B9802),ISBLANK(C9802),ISBLANK(D9802)),"Missing",IFERROR(VLOOKUP(A9802,'RM Postcodes'!$A:$B,2,0),"Invalid"))</f>
        <v>Missing</v>
      </c>
      <c r="N9802" s="26" t="str">
        <f t="shared" si="925"/>
        <v>Missing</v>
      </c>
      <c r="O9802" s="26" t="str">
        <f t="shared" si="920"/>
        <v>Missing</v>
      </c>
    </row>
    <row r="9803" spans="1:15" x14ac:dyDescent="0.2">
      <c r="A9803" s="24" t="str">
        <f t="shared" si="921"/>
        <v xml:space="preserve"> </v>
      </c>
      <c r="B9803" s="1"/>
      <c r="C9803" s="1"/>
      <c r="D9803" s="1"/>
      <c r="E9803" s="2"/>
      <c r="F9803" s="3"/>
      <c r="G9803" s="3"/>
      <c r="H9803" s="4"/>
      <c r="I9803" s="25"/>
      <c r="J9803" s="26" t="str">
        <f t="shared" si="922"/>
        <v>No</v>
      </c>
      <c r="K9803" s="26" t="str">
        <f t="shared" si="923"/>
        <v>Missing</v>
      </c>
      <c r="L9803" s="26" t="str">
        <f t="shared" si="924"/>
        <v>Missing</v>
      </c>
      <c r="M9803" s="26" t="str">
        <f>IF(OR(ISBLANK(B9803),ISBLANK(C9803),ISBLANK(D9803)),"Missing",IFERROR(VLOOKUP(A9803,'RM Postcodes'!$A:$B,2,0),"Invalid"))</f>
        <v>Missing</v>
      </c>
      <c r="N9803" s="26" t="str">
        <f t="shared" si="925"/>
        <v>Missing</v>
      </c>
      <c r="O9803" s="26" t="str">
        <f t="shared" si="920"/>
        <v>Missing</v>
      </c>
    </row>
    <row r="9804" spans="1:15" x14ac:dyDescent="0.2">
      <c r="A9804" s="24" t="str">
        <f t="shared" si="921"/>
        <v xml:space="preserve"> </v>
      </c>
      <c r="B9804" s="1"/>
      <c r="C9804" s="1"/>
      <c r="D9804" s="1"/>
      <c r="E9804" s="2"/>
      <c r="F9804" s="3"/>
      <c r="G9804" s="3"/>
      <c r="H9804" s="4"/>
      <c r="I9804" s="25"/>
      <c r="J9804" s="26" t="str">
        <f t="shared" si="922"/>
        <v>No</v>
      </c>
      <c r="K9804" s="26" t="str">
        <f t="shared" si="923"/>
        <v>Missing</v>
      </c>
      <c r="L9804" s="26" t="str">
        <f t="shared" si="924"/>
        <v>Missing</v>
      </c>
      <c r="M9804" s="26" t="str">
        <f>IF(OR(ISBLANK(B9804),ISBLANK(C9804),ISBLANK(D9804)),"Missing",IFERROR(VLOOKUP(A9804,'RM Postcodes'!$A:$B,2,0),"Invalid"))</f>
        <v>Missing</v>
      </c>
      <c r="N9804" s="26" t="str">
        <f t="shared" si="925"/>
        <v>Missing</v>
      </c>
      <c r="O9804" s="26" t="str">
        <f t="shared" si="920"/>
        <v>Missing</v>
      </c>
    </row>
    <row r="9805" spans="1:15" x14ac:dyDescent="0.2">
      <c r="A9805" s="24" t="str">
        <f t="shared" si="921"/>
        <v xml:space="preserve"> </v>
      </c>
      <c r="B9805" s="1"/>
      <c r="C9805" s="1"/>
      <c r="D9805" s="1"/>
      <c r="E9805" s="2"/>
      <c r="F9805" s="3"/>
      <c r="G9805" s="3"/>
      <c r="H9805" s="4"/>
      <c r="I9805" s="25"/>
      <c r="J9805" s="26" t="str">
        <f t="shared" si="922"/>
        <v>No</v>
      </c>
      <c r="K9805" s="26" t="str">
        <f t="shared" si="923"/>
        <v>Missing</v>
      </c>
      <c r="L9805" s="26" t="str">
        <f t="shared" si="924"/>
        <v>Missing</v>
      </c>
      <c r="M9805" s="26" t="str">
        <f>IF(OR(ISBLANK(B9805),ISBLANK(C9805),ISBLANK(D9805)),"Missing",IFERROR(VLOOKUP(A9805,'RM Postcodes'!$A:$B,2,0),"Invalid"))</f>
        <v>Missing</v>
      </c>
      <c r="N9805" s="26" t="str">
        <f t="shared" si="925"/>
        <v>Missing</v>
      </c>
      <c r="O9805" s="26" t="str">
        <f t="shared" si="920"/>
        <v>Missing</v>
      </c>
    </row>
    <row r="9806" spans="1:15" x14ac:dyDescent="0.2">
      <c r="A9806" s="24" t="str">
        <f t="shared" si="921"/>
        <v xml:space="preserve"> </v>
      </c>
      <c r="B9806" s="1"/>
      <c r="C9806" s="1"/>
      <c r="D9806" s="1"/>
      <c r="E9806" s="2"/>
      <c r="F9806" s="3"/>
      <c r="G9806" s="3"/>
      <c r="H9806" s="4"/>
      <c r="I9806" s="25"/>
      <c r="J9806" s="26" t="str">
        <f t="shared" si="922"/>
        <v>No</v>
      </c>
      <c r="K9806" s="26" t="str">
        <f t="shared" si="923"/>
        <v>Missing</v>
      </c>
      <c r="L9806" s="26" t="str">
        <f t="shared" si="924"/>
        <v>Missing</v>
      </c>
      <c r="M9806" s="26" t="str">
        <f>IF(OR(ISBLANK(B9806),ISBLANK(C9806),ISBLANK(D9806)),"Missing",IFERROR(VLOOKUP(A9806,'RM Postcodes'!$A:$B,2,0),"Invalid"))</f>
        <v>Missing</v>
      </c>
      <c r="N9806" s="26" t="str">
        <f t="shared" si="925"/>
        <v>Missing</v>
      </c>
      <c r="O9806" s="26" t="str">
        <f t="shared" si="920"/>
        <v>Missing</v>
      </c>
    </row>
    <row r="9807" spans="1:15" x14ac:dyDescent="0.2">
      <c r="A9807" s="24" t="str">
        <f t="shared" si="921"/>
        <v xml:space="preserve"> </v>
      </c>
      <c r="B9807" s="1"/>
      <c r="C9807" s="1"/>
      <c r="D9807" s="1"/>
      <c r="E9807" s="2"/>
      <c r="F9807" s="3"/>
      <c r="G9807" s="3"/>
      <c r="H9807" s="4"/>
      <c r="I9807" s="25"/>
      <c r="J9807" s="26" t="str">
        <f t="shared" si="922"/>
        <v>No</v>
      </c>
      <c r="K9807" s="26" t="str">
        <f t="shared" si="923"/>
        <v>Missing</v>
      </c>
      <c r="L9807" s="26" t="str">
        <f t="shared" si="924"/>
        <v>Missing</v>
      </c>
      <c r="M9807" s="26" t="str">
        <f>IF(OR(ISBLANK(B9807),ISBLANK(C9807),ISBLANK(D9807)),"Missing",IFERROR(VLOOKUP(A9807,'RM Postcodes'!$A:$B,2,0),"Invalid"))</f>
        <v>Missing</v>
      </c>
      <c r="N9807" s="26" t="str">
        <f t="shared" si="925"/>
        <v>Missing</v>
      </c>
      <c r="O9807" s="26" t="str">
        <f t="shared" si="920"/>
        <v>Missing</v>
      </c>
    </row>
    <row r="9808" spans="1:15" x14ac:dyDescent="0.2">
      <c r="A9808" s="24" t="str">
        <f t="shared" si="921"/>
        <v xml:space="preserve"> </v>
      </c>
      <c r="B9808" s="1"/>
      <c r="C9808" s="1"/>
      <c r="D9808" s="1"/>
      <c r="E9808" s="2"/>
      <c r="F9808" s="3"/>
      <c r="G9808" s="3"/>
      <c r="H9808" s="4"/>
      <c r="I9808" s="25"/>
      <c r="J9808" s="26" t="str">
        <f t="shared" si="922"/>
        <v>No</v>
      </c>
      <c r="K9808" s="26" t="str">
        <f t="shared" si="923"/>
        <v>Missing</v>
      </c>
      <c r="L9808" s="26" t="str">
        <f t="shared" si="924"/>
        <v>Missing</v>
      </c>
      <c r="M9808" s="26" t="str">
        <f>IF(OR(ISBLANK(B9808),ISBLANK(C9808),ISBLANK(D9808)),"Missing",IFERROR(VLOOKUP(A9808,'RM Postcodes'!$A:$B,2,0),"Invalid"))</f>
        <v>Missing</v>
      </c>
      <c r="N9808" s="26" t="str">
        <f t="shared" si="925"/>
        <v>Missing</v>
      </c>
      <c r="O9808" s="26" t="str">
        <f t="shared" si="920"/>
        <v>Missing</v>
      </c>
    </row>
    <row r="9809" spans="1:15" x14ac:dyDescent="0.2">
      <c r="A9809" s="24" t="str">
        <f t="shared" si="921"/>
        <v xml:space="preserve"> </v>
      </c>
      <c r="B9809" s="1"/>
      <c r="C9809" s="1"/>
      <c r="D9809" s="1"/>
      <c r="E9809" s="2"/>
      <c r="F9809" s="3"/>
      <c r="G9809" s="3"/>
      <c r="H9809" s="4"/>
      <c r="I9809" s="25"/>
      <c r="J9809" s="26" t="str">
        <f t="shared" si="922"/>
        <v>No</v>
      </c>
      <c r="K9809" s="26" t="str">
        <f t="shared" si="923"/>
        <v>Missing</v>
      </c>
      <c r="L9809" s="26" t="str">
        <f t="shared" si="924"/>
        <v>Missing</v>
      </c>
      <c r="M9809" s="26" t="str">
        <f>IF(OR(ISBLANK(B9809),ISBLANK(C9809),ISBLANK(D9809)),"Missing",IFERROR(VLOOKUP(A9809,'RM Postcodes'!$A:$B,2,0),"Invalid"))</f>
        <v>Missing</v>
      </c>
      <c r="N9809" s="26" t="str">
        <f t="shared" si="925"/>
        <v>Missing</v>
      </c>
      <c r="O9809" s="26" t="str">
        <f t="shared" si="920"/>
        <v>Missing</v>
      </c>
    </row>
    <row r="9810" spans="1:15" x14ac:dyDescent="0.2">
      <c r="A9810" s="24" t="str">
        <f t="shared" si="921"/>
        <v xml:space="preserve"> </v>
      </c>
      <c r="B9810" s="1"/>
      <c r="C9810" s="1"/>
      <c r="D9810" s="1"/>
      <c r="E9810" s="2"/>
      <c r="F9810" s="3"/>
      <c r="G9810" s="3"/>
      <c r="H9810" s="4"/>
      <c r="I9810" s="25"/>
      <c r="J9810" s="26" t="str">
        <f t="shared" si="922"/>
        <v>No</v>
      </c>
      <c r="K9810" s="26" t="str">
        <f t="shared" si="923"/>
        <v>Missing</v>
      </c>
      <c r="L9810" s="26" t="str">
        <f t="shared" si="924"/>
        <v>Missing</v>
      </c>
      <c r="M9810" s="26" t="str">
        <f>IF(OR(ISBLANK(B9810),ISBLANK(C9810),ISBLANK(D9810)),"Missing",IFERROR(VLOOKUP(A9810,'RM Postcodes'!$A:$B,2,0),"Invalid"))</f>
        <v>Missing</v>
      </c>
      <c r="N9810" s="26" t="str">
        <f t="shared" si="925"/>
        <v>Missing</v>
      </c>
      <c r="O9810" s="26" t="str">
        <f t="shared" si="920"/>
        <v>Missing</v>
      </c>
    </row>
    <row r="9811" spans="1:15" x14ac:dyDescent="0.2">
      <c r="A9811" s="24" t="str">
        <f t="shared" si="921"/>
        <v xml:space="preserve"> </v>
      </c>
      <c r="B9811" s="1"/>
      <c r="C9811" s="1"/>
      <c r="D9811" s="1"/>
      <c r="E9811" s="2"/>
      <c r="F9811" s="3"/>
      <c r="G9811" s="3"/>
      <c r="H9811" s="4"/>
      <c r="I9811" s="25"/>
      <c r="J9811" s="26" t="str">
        <f t="shared" si="922"/>
        <v>No</v>
      </c>
      <c r="K9811" s="26" t="str">
        <f t="shared" si="923"/>
        <v>Missing</v>
      </c>
      <c r="L9811" s="26" t="str">
        <f t="shared" si="924"/>
        <v>Missing</v>
      </c>
      <c r="M9811" s="26" t="str">
        <f>IF(OR(ISBLANK(B9811),ISBLANK(C9811),ISBLANK(D9811)),"Missing",IFERROR(VLOOKUP(A9811,'RM Postcodes'!$A:$B,2,0),"Invalid"))</f>
        <v>Missing</v>
      </c>
      <c r="N9811" s="26" t="str">
        <f t="shared" si="925"/>
        <v>Missing</v>
      </c>
      <c r="O9811" s="26" t="str">
        <f t="shared" si="920"/>
        <v>Missing</v>
      </c>
    </row>
    <row r="9812" spans="1:15" x14ac:dyDescent="0.2">
      <c r="A9812" s="24" t="str">
        <f t="shared" si="921"/>
        <v xml:space="preserve"> </v>
      </c>
      <c r="B9812" s="1"/>
      <c r="C9812" s="1"/>
      <c r="D9812" s="1"/>
      <c r="E9812" s="2"/>
      <c r="F9812" s="3"/>
      <c r="G9812" s="3"/>
      <c r="H9812" s="4"/>
      <c r="I9812" s="25"/>
      <c r="J9812" s="26" t="str">
        <f t="shared" si="922"/>
        <v>No</v>
      </c>
      <c r="K9812" s="26" t="str">
        <f t="shared" si="923"/>
        <v>Missing</v>
      </c>
      <c r="L9812" s="26" t="str">
        <f t="shared" si="924"/>
        <v>Missing</v>
      </c>
      <c r="M9812" s="26" t="str">
        <f>IF(OR(ISBLANK(B9812),ISBLANK(C9812),ISBLANK(D9812)),"Missing",IFERROR(VLOOKUP(A9812,'RM Postcodes'!$A:$B,2,0),"Invalid"))</f>
        <v>Missing</v>
      </c>
      <c r="N9812" s="26" t="str">
        <f t="shared" si="925"/>
        <v>Missing</v>
      </c>
      <c r="O9812" s="26" t="str">
        <f t="shared" si="920"/>
        <v>Missing</v>
      </c>
    </row>
    <row r="9813" spans="1:15" x14ac:dyDescent="0.2">
      <c r="A9813" s="24" t="str">
        <f t="shared" si="921"/>
        <v xml:space="preserve"> </v>
      </c>
      <c r="B9813" s="1"/>
      <c r="C9813" s="1"/>
      <c r="D9813" s="1"/>
      <c r="E9813" s="2"/>
      <c r="F9813" s="3"/>
      <c r="G9813" s="3"/>
      <c r="H9813" s="4"/>
      <c r="I9813" s="25"/>
      <c r="J9813" s="26" t="str">
        <f t="shared" si="922"/>
        <v>No</v>
      </c>
      <c r="K9813" s="26" t="str">
        <f t="shared" si="923"/>
        <v>Missing</v>
      </c>
      <c r="L9813" s="26" t="str">
        <f t="shared" si="924"/>
        <v>Missing</v>
      </c>
      <c r="M9813" s="26" t="str">
        <f>IF(OR(ISBLANK(B9813),ISBLANK(C9813),ISBLANK(D9813)),"Missing",IFERROR(VLOOKUP(A9813,'RM Postcodes'!$A:$B,2,0),"Invalid"))</f>
        <v>Missing</v>
      </c>
      <c r="N9813" s="26" t="str">
        <f t="shared" si="925"/>
        <v>Missing</v>
      </c>
      <c r="O9813" s="26" t="str">
        <f t="shared" si="920"/>
        <v>Missing</v>
      </c>
    </row>
    <row r="9814" spans="1:15" x14ac:dyDescent="0.2">
      <c r="A9814" s="24" t="str">
        <f t="shared" si="921"/>
        <v xml:space="preserve"> </v>
      </c>
      <c r="B9814" s="1"/>
      <c r="C9814" s="1"/>
      <c r="D9814" s="1"/>
      <c r="E9814" s="2"/>
      <c r="F9814" s="3"/>
      <c r="G9814" s="3"/>
      <c r="H9814" s="4"/>
      <c r="I9814" s="25"/>
      <c r="J9814" s="26" t="str">
        <f t="shared" si="922"/>
        <v>No</v>
      </c>
      <c r="K9814" s="26" t="str">
        <f t="shared" si="923"/>
        <v>Missing</v>
      </c>
      <c r="L9814" s="26" t="str">
        <f t="shared" si="924"/>
        <v>Missing</v>
      </c>
      <c r="M9814" s="26" t="str">
        <f>IF(OR(ISBLANK(B9814),ISBLANK(C9814),ISBLANK(D9814)),"Missing",IFERROR(VLOOKUP(A9814,'RM Postcodes'!$A:$B,2,0),"Invalid"))</f>
        <v>Missing</v>
      </c>
      <c r="N9814" s="26" t="str">
        <f t="shared" si="925"/>
        <v>Missing</v>
      </c>
      <c r="O9814" s="26" t="str">
        <f t="shared" si="920"/>
        <v>Missing</v>
      </c>
    </row>
    <row r="9815" spans="1:15" x14ac:dyDescent="0.2">
      <c r="A9815" s="24" t="str">
        <f t="shared" si="921"/>
        <v xml:space="preserve"> </v>
      </c>
      <c r="B9815" s="1"/>
      <c r="C9815" s="1"/>
      <c r="D9815" s="1"/>
      <c r="E9815" s="2"/>
      <c r="F9815" s="3"/>
      <c r="G9815" s="3"/>
      <c r="H9815" s="4"/>
      <c r="I9815" s="25"/>
      <c r="J9815" s="26" t="str">
        <f t="shared" si="922"/>
        <v>No</v>
      </c>
      <c r="K9815" s="26" t="str">
        <f t="shared" si="923"/>
        <v>Missing</v>
      </c>
      <c r="L9815" s="26" t="str">
        <f t="shared" si="924"/>
        <v>Missing</v>
      </c>
      <c r="M9815" s="26" t="str">
        <f>IF(OR(ISBLANK(B9815),ISBLANK(C9815),ISBLANK(D9815)),"Missing",IFERROR(VLOOKUP(A9815,'RM Postcodes'!$A:$B,2,0),"Invalid"))</f>
        <v>Missing</v>
      </c>
      <c r="N9815" s="26" t="str">
        <f t="shared" si="925"/>
        <v>Missing</v>
      </c>
      <c r="O9815" s="26" t="str">
        <f t="shared" si="920"/>
        <v>Missing</v>
      </c>
    </row>
    <row r="9816" spans="1:15" x14ac:dyDescent="0.2">
      <c r="A9816" s="24" t="str">
        <f t="shared" si="921"/>
        <v xml:space="preserve"> </v>
      </c>
      <c r="B9816" s="1"/>
      <c r="C9816" s="1"/>
      <c r="D9816" s="1"/>
      <c r="E9816" s="2"/>
      <c r="F9816" s="3"/>
      <c r="G9816" s="3"/>
      <c r="H9816" s="4"/>
      <c r="I9816" s="25"/>
      <c r="J9816" s="26" t="str">
        <f t="shared" si="922"/>
        <v>No</v>
      </c>
      <c r="K9816" s="26" t="str">
        <f t="shared" si="923"/>
        <v>Missing</v>
      </c>
      <c r="L9816" s="26" t="str">
        <f t="shared" si="924"/>
        <v>Missing</v>
      </c>
      <c r="M9816" s="26" t="str">
        <f>IF(OR(ISBLANK(B9816),ISBLANK(C9816),ISBLANK(D9816)),"Missing",IFERROR(VLOOKUP(A9816,'RM Postcodes'!$A:$B,2,0),"Invalid"))</f>
        <v>Missing</v>
      </c>
      <c r="N9816" s="26" t="str">
        <f t="shared" si="925"/>
        <v>Missing</v>
      </c>
      <c r="O9816" s="26" t="str">
        <f t="shared" si="920"/>
        <v>Missing</v>
      </c>
    </row>
    <row r="9817" spans="1:15" x14ac:dyDescent="0.2">
      <c r="A9817" s="24" t="str">
        <f t="shared" si="921"/>
        <v xml:space="preserve"> </v>
      </c>
      <c r="B9817" s="1"/>
      <c r="C9817" s="1"/>
      <c r="D9817" s="1"/>
      <c r="E9817" s="2"/>
      <c r="F9817" s="3"/>
      <c r="G9817" s="3"/>
      <c r="H9817" s="4"/>
      <c r="I9817" s="25"/>
      <c r="J9817" s="26" t="str">
        <f t="shared" si="922"/>
        <v>No</v>
      </c>
      <c r="K9817" s="26" t="str">
        <f t="shared" si="923"/>
        <v>Missing</v>
      </c>
      <c r="L9817" s="26" t="str">
        <f t="shared" si="924"/>
        <v>Missing</v>
      </c>
      <c r="M9817" s="26" t="str">
        <f>IF(OR(ISBLANK(B9817),ISBLANK(C9817),ISBLANK(D9817)),"Missing",IFERROR(VLOOKUP(A9817,'RM Postcodes'!$A:$B,2,0),"Invalid"))</f>
        <v>Missing</v>
      </c>
      <c r="N9817" s="26" t="str">
        <f t="shared" si="925"/>
        <v>Missing</v>
      </c>
      <c r="O9817" s="26" t="str">
        <f t="shared" si="920"/>
        <v>Missing</v>
      </c>
    </row>
    <row r="9818" spans="1:15" x14ac:dyDescent="0.2">
      <c r="A9818" s="24" t="str">
        <f t="shared" si="921"/>
        <v xml:space="preserve"> </v>
      </c>
      <c r="B9818" s="1"/>
      <c r="C9818" s="1"/>
      <c r="D9818" s="1"/>
      <c r="E9818" s="2"/>
      <c r="F9818" s="3"/>
      <c r="G9818" s="3"/>
      <c r="H9818" s="4"/>
      <c r="I9818" s="25"/>
      <c r="J9818" s="26" t="str">
        <f t="shared" si="922"/>
        <v>No</v>
      </c>
      <c r="K9818" s="26" t="str">
        <f t="shared" si="923"/>
        <v>Missing</v>
      </c>
      <c r="L9818" s="26" t="str">
        <f t="shared" si="924"/>
        <v>Missing</v>
      </c>
      <c r="M9818" s="26" t="str">
        <f>IF(OR(ISBLANK(B9818),ISBLANK(C9818),ISBLANK(D9818)),"Missing",IFERROR(VLOOKUP(A9818,'RM Postcodes'!$A:$B,2,0),"Invalid"))</f>
        <v>Missing</v>
      </c>
      <c r="N9818" s="26" t="str">
        <f t="shared" si="925"/>
        <v>Missing</v>
      </c>
      <c r="O9818" s="26" t="str">
        <f t="shared" si="920"/>
        <v>Missing</v>
      </c>
    </row>
    <row r="9819" spans="1:15" x14ac:dyDescent="0.2">
      <c r="A9819" s="24" t="str">
        <f t="shared" si="921"/>
        <v xml:space="preserve"> </v>
      </c>
      <c r="B9819" s="1"/>
      <c r="C9819" s="1"/>
      <c r="D9819" s="1"/>
      <c r="E9819" s="2"/>
      <c r="F9819" s="3"/>
      <c r="G9819" s="3"/>
      <c r="H9819" s="4"/>
      <c r="I9819" s="25"/>
      <c r="J9819" s="26" t="str">
        <f t="shared" si="922"/>
        <v>No</v>
      </c>
      <c r="K9819" s="26" t="str">
        <f t="shared" si="923"/>
        <v>Missing</v>
      </c>
      <c r="L9819" s="26" t="str">
        <f t="shared" si="924"/>
        <v>Missing</v>
      </c>
      <c r="M9819" s="26" t="str">
        <f>IF(OR(ISBLANK(B9819),ISBLANK(C9819),ISBLANK(D9819)),"Missing",IFERROR(VLOOKUP(A9819,'RM Postcodes'!$A:$B,2,0),"Invalid"))</f>
        <v>Missing</v>
      </c>
      <c r="N9819" s="26" t="str">
        <f t="shared" si="925"/>
        <v>Missing</v>
      </c>
      <c r="O9819" s="26" t="str">
        <f t="shared" si="920"/>
        <v>Missing</v>
      </c>
    </row>
    <row r="9820" spans="1:15" x14ac:dyDescent="0.2">
      <c r="A9820" s="24" t="str">
        <f t="shared" si="921"/>
        <v xml:space="preserve"> </v>
      </c>
      <c r="B9820" s="1"/>
      <c r="C9820" s="1"/>
      <c r="D9820" s="1"/>
      <c r="E9820" s="2"/>
      <c r="F9820" s="3"/>
      <c r="G9820" s="3"/>
      <c r="H9820" s="4"/>
      <c r="I9820" s="25"/>
      <c r="J9820" s="26" t="str">
        <f t="shared" si="922"/>
        <v>No</v>
      </c>
      <c r="K9820" s="26" t="str">
        <f t="shared" si="923"/>
        <v>Missing</v>
      </c>
      <c r="L9820" s="26" t="str">
        <f t="shared" si="924"/>
        <v>Missing</v>
      </c>
      <c r="M9820" s="26" t="str">
        <f>IF(OR(ISBLANK(B9820),ISBLANK(C9820),ISBLANK(D9820)),"Missing",IFERROR(VLOOKUP(A9820,'RM Postcodes'!$A:$B,2,0),"Invalid"))</f>
        <v>Missing</v>
      </c>
      <c r="N9820" s="26" t="str">
        <f t="shared" si="925"/>
        <v>Missing</v>
      </c>
      <c r="O9820" s="26" t="str">
        <f t="shared" si="920"/>
        <v>Missing</v>
      </c>
    </row>
    <row r="9821" spans="1:15" x14ac:dyDescent="0.2">
      <c r="A9821" s="24" t="str">
        <f t="shared" si="921"/>
        <v xml:space="preserve"> </v>
      </c>
      <c r="B9821" s="1"/>
      <c r="C9821" s="1"/>
      <c r="D9821" s="1"/>
      <c r="E9821" s="2"/>
      <c r="F9821" s="3"/>
      <c r="G9821" s="3"/>
      <c r="H9821" s="4"/>
      <c r="I9821" s="25"/>
      <c r="J9821" s="26" t="str">
        <f t="shared" si="922"/>
        <v>No</v>
      </c>
      <c r="K9821" s="26" t="str">
        <f t="shared" si="923"/>
        <v>Missing</v>
      </c>
      <c r="L9821" s="26" t="str">
        <f t="shared" si="924"/>
        <v>Missing</v>
      </c>
      <c r="M9821" s="26" t="str">
        <f>IF(OR(ISBLANK(B9821),ISBLANK(C9821),ISBLANK(D9821)),"Missing",IFERROR(VLOOKUP(A9821,'RM Postcodes'!$A:$B,2,0),"Invalid"))</f>
        <v>Missing</v>
      </c>
      <c r="N9821" s="26" t="str">
        <f t="shared" si="925"/>
        <v>Missing</v>
      </c>
      <c r="O9821" s="26" t="str">
        <f t="shared" si="920"/>
        <v>Missing</v>
      </c>
    </row>
    <row r="9822" spans="1:15" x14ac:dyDescent="0.2">
      <c r="A9822" s="24" t="str">
        <f t="shared" si="921"/>
        <v xml:space="preserve"> </v>
      </c>
      <c r="B9822" s="1"/>
      <c r="C9822" s="1"/>
      <c r="D9822" s="1"/>
      <c r="E9822" s="2"/>
      <c r="F9822" s="3"/>
      <c r="G9822" s="3"/>
      <c r="H9822" s="4"/>
      <c r="I9822" s="25"/>
      <c r="J9822" s="26" t="str">
        <f t="shared" si="922"/>
        <v>No</v>
      </c>
      <c r="K9822" s="26" t="str">
        <f t="shared" si="923"/>
        <v>Missing</v>
      </c>
      <c r="L9822" s="26" t="str">
        <f t="shared" si="924"/>
        <v>Missing</v>
      </c>
      <c r="M9822" s="26" t="str">
        <f>IF(OR(ISBLANK(B9822),ISBLANK(C9822),ISBLANK(D9822)),"Missing",IFERROR(VLOOKUP(A9822,'RM Postcodes'!$A:$B,2,0),"Invalid"))</f>
        <v>Missing</v>
      </c>
      <c r="N9822" s="26" t="str">
        <f t="shared" si="925"/>
        <v>Missing</v>
      </c>
      <c r="O9822" s="26" t="str">
        <f t="shared" si="920"/>
        <v>Missing</v>
      </c>
    </row>
    <row r="9823" spans="1:15" x14ac:dyDescent="0.2">
      <c r="A9823" s="24" t="str">
        <f t="shared" si="921"/>
        <v xml:space="preserve"> </v>
      </c>
      <c r="B9823" s="1"/>
      <c r="C9823" s="1"/>
      <c r="D9823" s="1"/>
      <c r="E9823" s="2"/>
      <c r="F9823" s="3"/>
      <c r="G9823" s="3"/>
      <c r="H9823" s="4"/>
      <c r="I9823" s="25"/>
      <c r="J9823" s="26" t="str">
        <f t="shared" si="922"/>
        <v>No</v>
      </c>
      <c r="K9823" s="26" t="str">
        <f t="shared" si="923"/>
        <v>Missing</v>
      </c>
      <c r="L9823" s="26" t="str">
        <f t="shared" si="924"/>
        <v>Missing</v>
      </c>
      <c r="M9823" s="26" t="str">
        <f>IF(OR(ISBLANK(B9823),ISBLANK(C9823),ISBLANK(D9823)),"Missing",IFERROR(VLOOKUP(A9823,'RM Postcodes'!$A:$B,2,0),"Invalid"))</f>
        <v>Missing</v>
      </c>
      <c r="N9823" s="26" t="str">
        <f t="shared" si="925"/>
        <v>Missing</v>
      </c>
      <c r="O9823" s="26" t="str">
        <f t="shared" si="920"/>
        <v>Missing</v>
      </c>
    </row>
    <row r="9824" spans="1:15" x14ac:dyDescent="0.2">
      <c r="A9824" s="24" t="str">
        <f t="shared" si="921"/>
        <v xml:space="preserve"> </v>
      </c>
      <c r="B9824" s="1"/>
      <c r="C9824" s="1"/>
      <c r="D9824" s="1"/>
      <c r="E9824" s="2"/>
      <c r="F9824" s="3"/>
      <c r="G9824" s="3"/>
      <c r="H9824" s="4"/>
      <c r="I9824" s="25"/>
      <c r="J9824" s="26" t="str">
        <f t="shared" si="922"/>
        <v>No</v>
      </c>
      <c r="K9824" s="26" t="str">
        <f t="shared" si="923"/>
        <v>Missing</v>
      </c>
      <c r="L9824" s="26" t="str">
        <f t="shared" si="924"/>
        <v>Missing</v>
      </c>
      <c r="M9824" s="26" t="str">
        <f>IF(OR(ISBLANK(B9824),ISBLANK(C9824),ISBLANK(D9824)),"Missing",IFERROR(VLOOKUP(A9824,'RM Postcodes'!$A:$B,2,0),"Invalid"))</f>
        <v>Missing</v>
      </c>
      <c r="N9824" s="26" t="str">
        <f t="shared" si="925"/>
        <v>Missing</v>
      </c>
      <c r="O9824" s="26" t="str">
        <f t="shared" si="920"/>
        <v>Missing</v>
      </c>
    </row>
    <row r="9825" spans="1:15" x14ac:dyDescent="0.2">
      <c r="A9825" s="24" t="str">
        <f t="shared" si="921"/>
        <v xml:space="preserve"> </v>
      </c>
      <c r="B9825" s="1"/>
      <c r="C9825" s="1"/>
      <c r="D9825" s="1"/>
      <c r="E9825" s="2"/>
      <c r="F9825" s="3"/>
      <c r="G9825" s="3"/>
      <c r="H9825" s="4"/>
      <c r="I9825" s="25"/>
      <c r="J9825" s="26" t="str">
        <f t="shared" si="922"/>
        <v>No</v>
      </c>
      <c r="K9825" s="26" t="str">
        <f t="shared" si="923"/>
        <v>Missing</v>
      </c>
      <c r="L9825" s="26" t="str">
        <f t="shared" si="924"/>
        <v>Missing</v>
      </c>
      <c r="M9825" s="26" t="str">
        <f>IF(OR(ISBLANK(B9825),ISBLANK(C9825),ISBLANK(D9825)),"Missing",IFERROR(VLOOKUP(A9825,'RM Postcodes'!$A:$B,2,0),"Invalid"))</f>
        <v>Missing</v>
      </c>
      <c r="N9825" s="26" t="str">
        <f t="shared" si="925"/>
        <v>Missing</v>
      </c>
      <c r="O9825" s="26" t="str">
        <f t="shared" si="920"/>
        <v>Missing</v>
      </c>
    </row>
    <row r="9826" spans="1:15" x14ac:dyDescent="0.2">
      <c r="A9826" s="24" t="str">
        <f t="shared" si="921"/>
        <v xml:space="preserve"> </v>
      </c>
      <c r="B9826" s="1"/>
      <c r="C9826" s="1"/>
      <c r="D9826" s="1"/>
      <c r="E9826" s="2"/>
      <c r="F9826" s="3"/>
      <c r="G9826" s="3"/>
      <c r="H9826" s="4"/>
      <c r="I9826" s="25"/>
      <c r="J9826" s="26" t="str">
        <f t="shared" si="922"/>
        <v>No</v>
      </c>
      <c r="K9826" s="26" t="str">
        <f t="shared" si="923"/>
        <v>Missing</v>
      </c>
      <c r="L9826" s="26" t="str">
        <f t="shared" si="924"/>
        <v>Missing</v>
      </c>
      <c r="M9826" s="26" t="str">
        <f>IF(OR(ISBLANK(B9826),ISBLANK(C9826),ISBLANK(D9826)),"Missing",IFERROR(VLOOKUP(A9826,'RM Postcodes'!$A:$B,2,0),"Invalid"))</f>
        <v>Missing</v>
      </c>
      <c r="N9826" s="26" t="str">
        <f t="shared" si="925"/>
        <v>Missing</v>
      </c>
      <c r="O9826" s="26" t="str">
        <f t="shared" si="920"/>
        <v>Missing</v>
      </c>
    </row>
    <row r="9827" spans="1:15" x14ac:dyDescent="0.2">
      <c r="A9827" s="24" t="str">
        <f t="shared" si="921"/>
        <v xml:space="preserve"> </v>
      </c>
      <c r="B9827" s="1"/>
      <c r="C9827" s="1"/>
      <c r="D9827" s="1"/>
      <c r="E9827" s="2"/>
      <c r="F9827" s="3"/>
      <c r="G9827" s="3"/>
      <c r="H9827" s="4"/>
      <c r="I9827" s="25"/>
      <c r="J9827" s="26" t="str">
        <f t="shared" si="922"/>
        <v>No</v>
      </c>
      <c r="K9827" s="26" t="str">
        <f t="shared" si="923"/>
        <v>Missing</v>
      </c>
      <c r="L9827" s="26" t="str">
        <f t="shared" si="924"/>
        <v>Missing</v>
      </c>
      <c r="M9827" s="26" t="str">
        <f>IF(OR(ISBLANK(B9827),ISBLANK(C9827),ISBLANK(D9827)),"Missing",IFERROR(VLOOKUP(A9827,'RM Postcodes'!$A:$B,2,0),"Invalid"))</f>
        <v>Missing</v>
      </c>
      <c r="N9827" s="26" t="str">
        <f t="shared" si="925"/>
        <v>Missing</v>
      </c>
      <c r="O9827" s="26" t="str">
        <f t="shared" si="920"/>
        <v>Missing</v>
      </c>
    </row>
    <row r="9828" spans="1:15" x14ac:dyDescent="0.2">
      <c r="A9828" s="24" t="str">
        <f t="shared" si="921"/>
        <v xml:space="preserve"> </v>
      </c>
      <c r="B9828" s="1"/>
      <c r="C9828" s="1"/>
      <c r="D9828" s="1"/>
      <c r="E9828" s="2"/>
      <c r="F9828" s="3"/>
      <c r="G9828" s="3"/>
      <c r="H9828" s="4"/>
      <c r="I9828" s="25"/>
      <c r="J9828" s="26" t="str">
        <f t="shared" si="922"/>
        <v>No</v>
      </c>
      <c r="K9828" s="26" t="str">
        <f t="shared" si="923"/>
        <v>Missing</v>
      </c>
      <c r="L9828" s="26" t="str">
        <f t="shared" si="924"/>
        <v>Missing</v>
      </c>
      <c r="M9828" s="26" t="str">
        <f>IF(OR(ISBLANK(B9828),ISBLANK(C9828),ISBLANK(D9828)),"Missing",IFERROR(VLOOKUP(A9828,'RM Postcodes'!$A:$B,2,0),"Invalid"))</f>
        <v>Missing</v>
      </c>
      <c r="N9828" s="26" t="str">
        <f t="shared" si="925"/>
        <v>Missing</v>
      </c>
      <c r="O9828" s="26" t="str">
        <f t="shared" si="920"/>
        <v>Missing</v>
      </c>
    </row>
    <row r="9829" spans="1:15" x14ac:dyDescent="0.2">
      <c r="A9829" s="24" t="str">
        <f t="shared" si="921"/>
        <v xml:space="preserve"> </v>
      </c>
      <c r="B9829" s="1"/>
      <c r="C9829" s="1"/>
      <c r="D9829" s="1"/>
      <c r="E9829" s="2"/>
      <c r="F9829" s="3"/>
      <c r="G9829" s="3"/>
      <c r="H9829" s="4"/>
      <c r="I9829" s="25"/>
      <c r="J9829" s="26" t="str">
        <f t="shared" si="922"/>
        <v>No</v>
      </c>
      <c r="K9829" s="26" t="str">
        <f t="shared" si="923"/>
        <v>Missing</v>
      </c>
      <c r="L9829" s="26" t="str">
        <f t="shared" si="924"/>
        <v>Missing</v>
      </c>
      <c r="M9829" s="26" t="str">
        <f>IF(OR(ISBLANK(B9829),ISBLANK(C9829),ISBLANK(D9829)),"Missing",IFERROR(VLOOKUP(A9829,'RM Postcodes'!$A:$B,2,0),"Invalid"))</f>
        <v>Missing</v>
      </c>
      <c r="N9829" s="26" t="str">
        <f t="shared" si="925"/>
        <v>Missing</v>
      </c>
      <c r="O9829" s="26" t="str">
        <f t="shared" si="920"/>
        <v>Missing</v>
      </c>
    </row>
    <row r="9830" spans="1:15" x14ac:dyDescent="0.2">
      <c r="A9830" s="24" t="str">
        <f t="shared" si="921"/>
        <v xml:space="preserve"> </v>
      </c>
      <c r="B9830" s="1"/>
      <c r="C9830" s="1"/>
      <c r="D9830" s="1"/>
      <c r="E9830" s="2"/>
      <c r="F9830" s="3"/>
      <c r="G9830" s="3"/>
      <c r="H9830" s="4"/>
      <c r="I9830" s="25"/>
      <c r="J9830" s="26" t="str">
        <f t="shared" si="922"/>
        <v>No</v>
      </c>
      <c r="K9830" s="26" t="str">
        <f t="shared" si="923"/>
        <v>Missing</v>
      </c>
      <c r="L9830" s="26" t="str">
        <f t="shared" si="924"/>
        <v>Missing</v>
      </c>
      <c r="M9830" s="26" t="str">
        <f>IF(OR(ISBLANK(B9830),ISBLANK(C9830),ISBLANK(D9830)),"Missing",IFERROR(VLOOKUP(A9830,'RM Postcodes'!$A:$B,2,0),"Invalid"))</f>
        <v>Missing</v>
      </c>
      <c r="N9830" s="26" t="str">
        <f t="shared" si="925"/>
        <v>Missing</v>
      </c>
      <c r="O9830" s="26" t="str">
        <f t="shared" si="920"/>
        <v>Missing</v>
      </c>
    </row>
    <row r="9831" spans="1:15" x14ac:dyDescent="0.2">
      <c r="A9831" s="24" t="str">
        <f t="shared" si="921"/>
        <v xml:space="preserve"> </v>
      </c>
      <c r="B9831" s="1"/>
      <c r="C9831" s="1"/>
      <c r="D9831" s="1"/>
      <c r="E9831" s="2"/>
      <c r="F9831" s="3"/>
      <c r="G9831" s="3"/>
      <c r="H9831" s="4"/>
      <c r="I9831" s="25"/>
      <c r="J9831" s="26" t="str">
        <f t="shared" si="922"/>
        <v>No</v>
      </c>
      <c r="K9831" s="26" t="str">
        <f t="shared" si="923"/>
        <v>Missing</v>
      </c>
      <c r="L9831" s="26" t="str">
        <f t="shared" si="924"/>
        <v>Missing</v>
      </c>
      <c r="M9831" s="26" t="str">
        <f>IF(OR(ISBLANK(B9831),ISBLANK(C9831),ISBLANK(D9831)),"Missing",IFERROR(VLOOKUP(A9831,'RM Postcodes'!$A:$B,2,0),"Invalid"))</f>
        <v>Missing</v>
      </c>
      <c r="N9831" s="26" t="str">
        <f t="shared" si="925"/>
        <v>Missing</v>
      </c>
      <c r="O9831" s="26" t="str">
        <f t="shared" si="920"/>
        <v>Missing</v>
      </c>
    </row>
    <row r="9832" spans="1:15" x14ac:dyDescent="0.2">
      <c r="A9832" s="24" t="str">
        <f t="shared" si="921"/>
        <v xml:space="preserve"> </v>
      </c>
      <c r="B9832" s="1"/>
      <c r="C9832" s="1"/>
      <c r="D9832" s="1"/>
      <c r="E9832" s="2"/>
      <c r="F9832" s="3"/>
      <c r="G9832" s="3"/>
      <c r="H9832" s="4"/>
      <c r="I9832" s="25"/>
      <c r="J9832" s="26" t="str">
        <f t="shared" si="922"/>
        <v>No</v>
      </c>
      <c r="K9832" s="26" t="str">
        <f t="shared" si="923"/>
        <v>Missing</v>
      </c>
      <c r="L9832" s="26" t="str">
        <f t="shared" si="924"/>
        <v>Missing</v>
      </c>
      <c r="M9832" s="26" t="str">
        <f>IF(OR(ISBLANK(B9832),ISBLANK(C9832),ISBLANK(D9832)),"Missing",IFERROR(VLOOKUP(A9832,'RM Postcodes'!$A:$B,2,0),"Invalid"))</f>
        <v>Missing</v>
      </c>
      <c r="N9832" s="26" t="str">
        <f t="shared" si="925"/>
        <v>Missing</v>
      </c>
      <c r="O9832" s="26" t="str">
        <f t="shared" si="920"/>
        <v>Missing</v>
      </c>
    </row>
    <row r="9833" spans="1:15" x14ac:dyDescent="0.2">
      <c r="A9833" s="24" t="str">
        <f t="shared" si="921"/>
        <v xml:space="preserve"> </v>
      </c>
      <c r="B9833" s="1"/>
      <c r="C9833" s="1"/>
      <c r="D9833" s="1"/>
      <c r="E9833" s="2"/>
      <c r="F9833" s="3"/>
      <c r="G9833" s="3"/>
      <c r="H9833" s="4"/>
      <c r="I9833" s="25"/>
      <c r="J9833" s="26" t="str">
        <f t="shared" si="922"/>
        <v>No</v>
      </c>
      <c r="K9833" s="26" t="str">
        <f t="shared" si="923"/>
        <v>Missing</v>
      </c>
      <c r="L9833" s="26" t="str">
        <f t="shared" si="924"/>
        <v>Missing</v>
      </c>
      <c r="M9833" s="26" t="str">
        <f>IF(OR(ISBLANK(B9833),ISBLANK(C9833),ISBLANK(D9833)),"Missing",IFERROR(VLOOKUP(A9833,'RM Postcodes'!$A:$B,2,0),"Invalid"))</f>
        <v>Missing</v>
      </c>
      <c r="N9833" s="26" t="str">
        <f t="shared" si="925"/>
        <v>Missing</v>
      </c>
      <c r="O9833" s="26" t="str">
        <f t="shared" si="920"/>
        <v>Missing</v>
      </c>
    </row>
    <row r="9834" spans="1:15" x14ac:dyDescent="0.2">
      <c r="A9834" s="24" t="str">
        <f t="shared" si="921"/>
        <v xml:space="preserve"> </v>
      </c>
      <c r="B9834" s="1"/>
      <c r="C9834" s="1"/>
      <c r="D9834" s="1"/>
      <c r="E9834" s="2"/>
      <c r="F9834" s="3"/>
      <c r="G9834" s="3"/>
      <c r="H9834" s="4"/>
      <c r="I9834" s="25"/>
      <c r="J9834" s="26" t="str">
        <f t="shared" si="922"/>
        <v>No</v>
      </c>
      <c r="K9834" s="26" t="str">
        <f t="shared" si="923"/>
        <v>Missing</v>
      </c>
      <c r="L9834" s="26" t="str">
        <f t="shared" si="924"/>
        <v>Missing</v>
      </c>
      <c r="M9834" s="26" t="str">
        <f>IF(OR(ISBLANK(B9834),ISBLANK(C9834),ISBLANK(D9834)),"Missing",IFERROR(VLOOKUP(A9834,'RM Postcodes'!$A:$B,2,0),"Invalid"))</f>
        <v>Missing</v>
      </c>
      <c r="N9834" s="26" t="str">
        <f t="shared" si="925"/>
        <v>Missing</v>
      </c>
      <c r="O9834" s="26" t="str">
        <f t="shared" si="920"/>
        <v>Missing</v>
      </c>
    </row>
    <row r="9835" spans="1:15" x14ac:dyDescent="0.2">
      <c r="A9835" s="24" t="str">
        <f t="shared" si="921"/>
        <v xml:space="preserve"> </v>
      </c>
      <c r="B9835" s="1"/>
      <c r="C9835" s="1"/>
      <c r="D9835" s="1"/>
      <c r="E9835" s="2"/>
      <c r="F9835" s="3"/>
      <c r="G9835" s="3"/>
      <c r="H9835" s="4"/>
      <c r="I9835" s="25"/>
      <c r="J9835" s="26" t="str">
        <f t="shared" si="922"/>
        <v>No</v>
      </c>
      <c r="K9835" s="26" t="str">
        <f t="shared" si="923"/>
        <v>Missing</v>
      </c>
      <c r="L9835" s="26" t="str">
        <f t="shared" si="924"/>
        <v>Missing</v>
      </c>
      <c r="M9835" s="26" t="str">
        <f>IF(OR(ISBLANK(B9835),ISBLANK(C9835),ISBLANK(D9835)),"Missing",IFERROR(VLOOKUP(A9835,'RM Postcodes'!$A:$B,2,0),"Invalid"))</f>
        <v>Missing</v>
      </c>
      <c r="N9835" s="26" t="str">
        <f t="shared" si="925"/>
        <v>Missing</v>
      </c>
      <c r="O9835" s="26" t="str">
        <f t="shared" si="920"/>
        <v>Missing</v>
      </c>
    </row>
    <row r="9836" spans="1:15" x14ac:dyDescent="0.2">
      <c r="A9836" s="24" t="str">
        <f t="shared" si="921"/>
        <v xml:space="preserve"> </v>
      </c>
      <c r="B9836" s="1"/>
      <c r="C9836" s="1"/>
      <c r="D9836" s="1"/>
      <c r="E9836" s="2"/>
      <c r="F9836" s="3"/>
      <c r="G9836" s="3"/>
      <c r="H9836" s="4"/>
      <c r="I9836" s="25"/>
      <c r="J9836" s="26" t="str">
        <f t="shared" si="922"/>
        <v>No</v>
      </c>
      <c r="K9836" s="26" t="str">
        <f t="shared" si="923"/>
        <v>Missing</v>
      </c>
      <c r="L9836" s="26" t="str">
        <f t="shared" si="924"/>
        <v>Missing</v>
      </c>
      <c r="M9836" s="26" t="str">
        <f>IF(OR(ISBLANK(B9836),ISBLANK(C9836),ISBLANK(D9836)),"Missing",IFERROR(VLOOKUP(A9836,'RM Postcodes'!$A:$B,2,0),"Invalid"))</f>
        <v>Missing</v>
      </c>
      <c r="N9836" s="26" t="str">
        <f t="shared" si="925"/>
        <v>Missing</v>
      </c>
      <c r="O9836" s="26" t="str">
        <f t="shared" si="920"/>
        <v>Missing</v>
      </c>
    </row>
    <row r="9837" spans="1:15" x14ac:dyDescent="0.2">
      <c r="A9837" s="24" t="str">
        <f t="shared" si="921"/>
        <v xml:space="preserve"> </v>
      </c>
      <c r="B9837" s="1"/>
      <c r="C9837" s="1"/>
      <c r="D9837" s="1"/>
      <c r="E9837" s="2"/>
      <c r="F9837" s="3"/>
      <c r="G9837" s="3"/>
      <c r="H9837" s="4"/>
      <c r="I9837" s="25"/>
      <c r="J9837" s="26" t="str">
        <f t="shared" si="922"/>
        <v>No</v>
      </c>
      <c r="K9837" s="26" t="str">
        <f t="shared" si="923"/>
        <v>Missing</v>
      </c>
      <c r="L9837" s="26" t="str">
        <f t="shared" si="924"/>
        <v>Missing</v>
      </c>
      <c r="M9837" s="26" t="str">
        <f>IF(OR(ISBLANK(B9837),ISBLANK(C9837),ISBLANK(D9837)),"Missing",IFERROR(VLOOKUP(A9837,'RM Postcodes'!$A:$B,2,0),"Invalid"))</f>
        <v>Missing</v>
      </c>
      <c r="N9837" s="26" t="str">
        <f t="shared" si="925"/>
        <v>Missing</v>
      </c>
      <c r="O9837" s="26" t="str">
        <f t="shared" si="920"/>
        <v>Missing</v>
      </c>
    </row>
    <row r="9838" spans="1:15" x14ac:dyDescent="0.2">
      <c r="A9838" s="24" t="str">
        <f t="shared" si="921"/>
        <v xml:space="preserve"> </v>
      </c>
      <c r="B9838" s="1"/>
      <c r="C9838" s="1"/>
      <c r="D9838" s="1"/>
      <c r="E9838" s="2"/>
      <c r="F9838" s="3"/>
      <c r="G9838" s="3"/>
      <c r="H9838" s="4"/>
      <c r="I9838" s="25"/>
      <c r="J9838" s="26" t="str">
        <f t="shared" si="922"/>
        <v>No</v>
      </c>
      <c r="K9838" s="26" t="str">
        <f t="shared" si="923"/>
        <v>Missing</v>
      </c>
      <c r="L9838" s="26" t="str">
        <f t="shared" si="924"/>
        <v>Missing</v>
      </c>
      <c r="M9838" s="26" t="str">
        <f>IF(OR(ISBLANK(B9838),ISBLANK(C9838),ISBLANK(D9838)),"Missing",IFERROR(VLOOKUP(A9838,'RM Postcodes'!$A:$B,2,0),"Invalid"))</f>
        <v>Missing</v>
      </c>
      <c r="N9838" s="26" t="str">
        <f t="shared" si="925"/>
        <v>Missing</v>
      </c>
      <c r="O9838" s="26" t="str">
        <f t="shared" si="920"/>
        <v>Missing</v>
      </c>
    </row>
    <row r="9839" spans="1:15" x14ac:dyDescent="0.2">
      <c r="A9839" s="24" t="str">
        <f t="shared" si="921"/>
        <v xml:space="preserve"> </v>
      </c>
      <c r="B9839" s="1"/>
      <c r="C9839" s="1"/>
      <c r="D9839" s="1"/>
      <c r="E9839" s="2"/>
      <c r="F9839" s="3"/>
      <c r="G9839" s="3"/>
      <c r="H9839" s="4"/>
      <c r="I9839" s="25"/>
      <c r="J9839" s="26" t="str">
        <f t="shared" si="922"/>
        <v>No</v>
      </c>
      <c r="K9839" s="26" t="str">
        <f t="shared" si="923"/>
        <v>Missing</v>
      </c>
      <c r="L9839" s="26" t="str">
        <f t="shared" si="924"/>
        <v>Missing</v>
      </c>
      <c r="M9839" s="26" t="str">
        <f>IF(OR(ISBLANK(B9839),ISBLANK(C9839),ISBLANK(D9839)),"Missing",IFERROR(VLOOKUP(A9839,'RM Postcodes'!$A:$B,2,0),"Invalid"))</f>
        <v>Missing</v>
      </c>
      <c r="N9839" s="26" t="str">
        <f t="shared" si="925"/>
        <v>Missing</v>
      </c>
      <c r="O9839" s="26" t="str">
        <f t="shared" si="920"/>
        <v>Missing</v>
      </c>
    </row>
    <row r="9840" spans="1:15" x14ac:dyDescent="0.2">
      <c r="A9840" s="24" t="str">
        <f t="shared" si="921"/>
        <v xml:space="preserve"> </v>
      </c>
      <c r="B9840" s="1"/>
      <c r="C9840" s="1"/>
      <c r="D9840" s="1"/>
      <c r="E9840" s="2"/>
      <c r="F9840" s="3"/>
      <c r="G9840" s="3"/>
      <c r="H9840" s="4"/>
      <c r="I9840" s="25"/>
      <c r="J9840" s="26" t="str">
        <f t="shared" si="922"/>
        <v>No</v>
      </c>
      <c r="K9840" s="26" t="str">
        <f t="shared" si="923"/>
        <v>Missing</v>
      </c>
      <c r="L9840" s="26" t="str">
        <f t="shared" si="924"/>
        <v>Missing</v>
      </c>
      <c r="M9840" s="26" t="str">
        <f>IF(OR(ISBLANK(B9840),ISBLANK(C9840),ISBLANK(D9840)),"Missing",IFERROR(VLOOKUP(A9840,'RM Postcodes'!$A:$B,2,0),"Invalid"))</f>
        <v>Missing</v>
      </c>
      <c r="N9840" s="26" t="str">
        <f t="shared" si="925"/>
        <v>Missing</v>
      </c>
      <c r="O9840" s="26" t="str">
        <f t="shared" si="920"/>
        <v>Missing</v>
      </c>
    </row>
    <row r="9841" spans="1:15" x14ac:dyDescent="0.2">
      <c r="A9841" s="24" t="str">
        <f t="shared" si="921"/>
        <v xml:space="preserve"> </v>
      </c>
      <c r="B9841" s="1"/>
      <c r="C9841" s="1"/>
      <c r="D9841" s="1"/>
      <c r="E9841" s="2"/>
      <c r="F9841" s="3"/>
      <c r="G9841" s="3"/>
      <c r="H9841" s="4"/>
      <c r="I9841" s="25"/>
      <c r="J9841" s="26" t="str">
        <f t="shared" si="922"/>
        <v>No</v>
      </c>
      <c r="K9841" s="26" t="str">
        <f t="shared" si="923"/>
        <v>Missing</v>
      </c>
      <c r="L9841" s="26" t="str">
        <f t="shared" si="924"/>
        <v>Missing</v>
      </c>
      <c r="M9841" s="26" t="str">
        <f>IF(OR(ISBLANK(B9841),ISBLANK(C9841),ISBLANK(D9841)),"Missing",IFERROR(VLOOKUP(A9841,'RM Postcodes'!$A:$B,2,0),"Invalid"))</f>
        <v>Missing</v>
      </c>
      <c r="N9841" s="26" t="str">
        <f t="shared" si="925"/>
        <v>Missing</v>
      </c>
      <c r="O9841" s="26" t="str">
        <f t="shared" si="920"/>
        <v>Missing</v>
      </c>
    </row>
    <row r="9842" spans="1:15" x14ac:dyDescent="0.2">
      <c r="A9842" s="24" t="str">
        <f t="shared" si="921"/>
        <v xml:space="preserve"> </v>
      </c>
      <c r="B9842" s="1"/>
      <c r="C9842" s="1"/>
      <c r="D9842" s="1"/>
      <c r="E9842" s="2"/>
      <c r="F9842" s="3"/>
      <c r="G9842" s="3"/>
      <c r="H9842" s="4"/>
      <c r="I9842" s="25"/>
      <c r="J9842" s="26" t="str">
        <f t="shared" si="922"/>
        <v>No</v>
      </c>
      <c r="K9842" s="26" t="str">
        <f t="shared" si="923"/>
        <v>Missing</v>
      </c>
      <c r="L9842" s="26" t="str">
        <f t="shared" si="924"/>
        <v>Missing</v>
      </c>
      <c r="M9842" s="26" t="str">
        <f>IF(OR(ISBLANK(B9842),ISBLANK(C9842),ISBLANK(D9842)),"Missing",IFERROR(VLOOKUP(A9842,'RM Postcodes'!$A:$B,2,0),"Invalid"))</f>
        <v>Missing</v>
      </c>
      <c r="N9842" s="26" t="str">
        <f t="shared" si="925"/>
        <v>Missing</v>
      </c>
      <c r="O9842" s="26" t="str">
        <f t="shared" si="920"/>
        <v>Missing</v>
      </c>
    </row>
    <row r="9843" spans="1:15" x14ac:dyDescent="0.2">
      <c r="A9843" s="24" t="str">
        <f t="shared" si="921"/>
        <v xml:space="preserve"> </v>
      </c>
      <c r="B9843" s="1"/>
      <c r="C9843" s="1"/>
      <c r="D9843" s="1"/>
      <c r="E9843" s="2"/>
      <c r="F9843" s="3"/>
      <c r="G9843" s="3"/>
      <c r="H9843" s="4"/>
      <c r="I9843" s="25"/>
      <c r="J9843" s="26" t="str">
        <f t="shared" si="922"/>
        <v>No</v>
      </c>
      <c r="K9843" s="26" t="str">
        <f t="shared" si="923"/>
        <v>Missing</v>
      </c>
      <c r="L9843" s="26" t="str">
        <f t="shared" si="924"/>
        <v>Missing</v>
      </c>
      <c r="M9843" s="26" t="str">
        <f>IF(OR(ISBLANK(B9843),ISBLANK(C9843),ISBLANK(D9843)),"Missing",IFERROR(VLOOKUP(A9843,'RM Postcodes'!$A:$B,2,0),"Invalid"))</f>
        <v>Missing</v>
      </c>
      <c r="N9843" s="26" t="str">
        <f t="shared" si="925"/>
        <v>Missing</v>
      </c>
      <c r="O9843" s="26" t="str">
        <f t="shared" si="920"/>
        <v>Missing</v>
      </c>
    </row>
    <row r="9844" spans="1:15" x14ac:dyDescent="0.2">
      <c r="A9844" s="24" t="str">
        <f t="shared" si="921"/>
        <v xml:space="preserve"> </v>
      </c>
      <c r="B9844" s="1"/>
      <c r="C9844" s="1"/>
      <c r="D9844" s="1"/>
      <c r="E9844" s="2"/>
      <c r="F9844" s="3"/>
      <c r="G9844" s="3"/>
      <c r="H9844" s="4"/>
      <c r="I9844" s="25"/>
      <c r="J9844" s="26" t="str">
        <f t="shared" si="922"/>
        <v>No</v>
      </c>
      <c r="K9844" s="26" t="str">
        <f t="shared" si="923"/>
        <v>Missing</v>
      </c>
      <c r="L9844" s="26" t="str">
        <f t="shared" si="924"/>
        <v>Missing</v>
      </c>
      <c r="M9844" s="26" t="str">
        <f>IF(OR(ISBLANK(B9844),ISBLANK(C9844),ISBLANK(D9844)),"Missing",IFERROR(VLOOKUP(A9844,'RM Postcodes'!$A:$B,2,0),"Invalid"))</f>
        <v>Missing</v>
      </c>
      <c r="N9844" s="26" t="str">
        <f t="shared" si="925"/>
        <v>Missing</v>
      </c>
      <c r="O9844" s="26" t="str">
        <f t="shared" si="920"/>
        <v>Missing</v>
      </c>
    </row>
    <row r="9845" spans="1:15" x14ac:dyDescent="0.2">
      <c r="A9845" s="24" t="str">
        <f t="shared" si="921"/>
        <v xml:space="preserve"> </v>
      </c>
      <c r="B9845" s="1"/>
      <c r="C9845" s="1"/>
      <c r="D9845" s="1"/>
      <c r="E9845" s="2"/>
      <c r="F9845" s="3"/>
      <c r="G9845" s="3"/>
      <c r="H9845" s="4"/>
      <c r="I9845" s="25"/>
      <c r="J9845" s="26" t="str">
        <f t="shared" si="922"/>
        <v>No</v>
      </c>
      <c r="K9845" s="26" t="str">
        <f t="shared" si="923"/>
        <v>Missing</v>
      </c>
      <c r="L9845" s="26" t="str">
        <f t="shared" si="924"/>
        <v>Missing</v>
      </c>
      <c r="M9845" s="26" t="str">
        <f>IF(OR(ISBLANK(B9845),ISBLANK(C9845),ISBLANK(D9845)),"Missing",IFERROR(VLOOKUP(A9845,'RM Postcodes'!$A:$B,2,0),"Invalid"))</f>
        <v>Missing</v>
      </c>
      <c r="N9845" s="26" t="str">
        <f t="shared" si="925"/>
        <v>Missing</v>
      </c>
      <c r="O9845" s="26" t="str">
        <f t="shared" si="920"/>
        <v>Missing</v>
      </c>
    </row>
    <row r="9846" spans="1:15" x14ac:dyDescent="0.2">
      <c r="A9846" s="24" t="str">
        <f t="shared" si="921"/>
        <v xml:space="preserve"> </v>
      </c>
      <c r="B9846" s="1"/>
      <c r="C9846" s="1"/>
      <c r="D9846" s="1"/>
      <c r="E9846" s="2"/>
      <c r="F9846" s="3"/>
      <c r="G9846" s="3"/>
      <c r="H9846" s="4"/>
      <c r="I9846" s="25"/>
      <c r="J9846" s="26" t="str">
        <f t="shared" si="922"/>
        <v>No</v>
      </c>
      <c r="K9846" s="26" t="str">
        <f t="shared" si="923"/>
        <v>Missing</v>
      </c>
      <c r="L9846" s="26" t="str">
        <f t="shared" si="924"/>
        <v>Missing</v>
      </c>
      <c r="M9846" s="26" t="str">
        <f>IF(OR(ISBLANK(B9846),ISBLANK(C9846),ISBLANK(D9846)),"Missing",IFERROR(VLOOKUP(A9846,'RM Postcodes'!$A:$B,2,0),"Invalid"))</f>
        <v>Missing</v>
      </c>
      <c r="N9846" s="26" t="str">
        <f t="shared" si="925"/>
        <v>Missing</v>
      </c>
      <c r="O9846" s="26" t="str">
        <f t="shared" si="920"/>
        <v>Missing</v>
      </c>
    </row>
    <row r="9847" spans="1:15" x14ac:dyDescent="0.2">
      <c r="A9847" s="24" t="str">
        <f t="shared" si="921"/>
        <v xml:space="preserve"> </v>
      </c>
      <c r="B9847" s="1"/>
      <c r="C9847" s="1"/>
      <c r="D9847" s="1"/>
      <c r="E9847" s="2"/>
      <c r="F9847" s="3"/>
      <c r="G9847" s="3"/>
      <c r="H9847" s="4"/>
      <c r="I9847" s="25"/>
      <c r="J9847" s="26" t="str">
        <f t="shared" si="922"/>
        <v>No</v>
      </c>
      <c r="K9847" s="26" t="str">
        <f t="shared" si="923"/>
        <v>Missing</v>
      </c>
      <c r="L9847" s="26" t="str">
        <f t="shared" si="924"/>
        <v>Missing</v>
      </c>
      <c r="M9847" s="26" t="str">
        <f>IF(OR(ISBLANK(B9847),ISBLANK(C9847),ISBLANK(D9847)),"Missing",IFERROR(VLOOKUP(A9847,'RM Postcodes'!$A:$B,2,0),"Invalid"))</f>
        <v>Missing</v>
      </c>
      <c r="N9847" s="26" t="str">
        <f t="shared" si="925"/>
        <v>Missing</v>
      </c>
      <c r="O9847" s="26" t="str">
        <f t="shared" si="920"/>
        <v>Missing</v>
      </c>
    </row>
    <row r="9848" spans="1:15" x14ac:dyDescent="0.2">
      <c r="A9848" s="24" t="str">
        <f t="shared" si="921"/>
        <v xml:space="preserve"> </v>
      </c>
      <c r="B9848" s="1"/>
      <c r="C9848" s="1"/>
      <c r="D9848" s="1"/>
      <c r="E9848" s="2"/>
      <c r="F9848" s="3"/>
      <c r="G9848" s="3"/>
      <c r="H9848" s="4"/>
      <c r="I9848" s="25"/>
      <c r="J9848" s="26" t="str">
        <f t="shared" si="922"/>
        <v>No</v>
      </c>
      <c r="K9848" s="26" t="str">
        <f t="shared" si="923"/>
        <v>Missing</v>
      </c>
      <c r="L9848" s="26" t="str">
        <f t="shared" si="924"/>
        <v>Missing</v>
      </c>
      <c r="M9848" s="26" t="str">
        <f>IF(OR(ISBLANK(B9848),ISBLANK(C9848),ISBLANK(D9848)),"Missing",IFERROR(VLOOKUP(A9848,'RM Postcodes'!$A:$B,2,0),"Invalid"))</f>
        <v>Missing</v>
      </c>
      <c r="N9848" s="26" t="str">
        <f t="shared" si="925"/>
        <v>Missing</v>
      </c>
      <c r="O9848" s="26" t="str">
        <f t="shared" si="920"/>
        <v>Missing</v>
      </c>
    </row>
    <row r="9849" spans="1:15" x14ac:dyDescent="0.2">
      <c r="A9849" s="24" t="str">
        <f t="shared" si="921"/>
        <v xml:space="preserve"> </v>
      </c>
      <c r="B9849" s="1"/>
      <c r="C9849" s="1"/>
      <c r="D9849" s="1"/>
      <c r="E9849" s="2"/>
      <c r="F9849" s="3"/>
      <c r="G9849" s="3"/>
      <c r="H9849" s="4"/>
      <c r="I9849" s="25"/>
      <c r="J9849" s="26" t="str">
        <f t="shared" si="922"/>
        <v>No</v>
      </c>
      <c r="K9849" s="26" t="str">
        <f t="shared" si="923"/>
        <v>Missing</v>
      </c>
      <c r="L9849" s="26" t="str">
        <f t="shared" si="924"/>
        <v>Missing</v>
      </c>
      <c r="M9849" s="26" t="str">
        <f>IF(OR(ISBLANK(B9849),ISBLANK(C9849),ISBLANK(D9849)),"Missing",IFERROR(VLOOKUP(A9849,'RM Postcodes'!$A:$B,2,0),"Invalid"))</f>
        <v>Missing</v>
      </c>
      <c r="N9849" s="26" t="str">
        <f t="shared" si="925"/>
        <v>Missing</v>
      </c>
      <c r="O9849" s="26" t="str">
        <f t="shared" si="920"/>
        <v>Missing</v>
      </c>
    </row>
    <row r="9850" spans="1:15" x14ac:dyDescent="0.2">
      <c r="A9850" s="24" t="str">
        <f t="shared" si="921"/>
        <v xml:space="preserve"> </v>
      </c>
      <c r="B9850" s="1"/>
      <c r="C9850" s="1"/>
      <c r="D9850" s="1"/>
      <c r="E9850" s="2"/>
      <c r="F9850" s="3"/>
      <c r="G9850" s="3"/>
      <c r="H9850" s="4"/>
      <c r="I9850" s="25"/>
      <c r="J9850" s="26" t="str">
        <f t="shared" si="922"/>
        <v>No</v>
      </c>
      <c r="K9850" s="26" t="str">
        <f t="shared" si="923"/>
        <v>Missing</v>
      </c>
      <c r="L9850" s="26" t="str">
        <f t="shared" si="924"/>
        <v>Missing</v>
      </c>
      <c r="M9850" s="26" t="str">
        <f>IF(OR(ISBLANK(B9850),ISBLANK(C9850),ISBLANK(D9850)),"Missing",IFERROR(VLOOKUP(A9850,'RM Postcodes'!$A:$B,2,0),"Invalid"))</f>
        <v>Missing</v>
      </c>
      <c r="N9850" s="26" t="str">
        <f t="shared" si="925"/>
        <v>Missing</v>
      </c>
      <c r="O9850" s="26" t="str">
        <f t="shared" si="920"/>
        <v>Missing</v>
      </c>
    </row>
    <row r="9851" spans="1:15" x14ac:dyDescent="0.2">
      <c r="A9851" s="24" t="str">
        <f t="shared" si="921"/>
        <v xml:space="preserve"> </v>
      </c>
      <c r="B9851" s="1"/>
      <c r="C9851" s="1"/>
      <c r="D9851" s="1"/>
      <c r="E9851" s="2"/>
      <c r="F9851" s="3"/>
      <c r="G9851" s="3"/>
      <c r="H9851" s="4"/>
      <c r="I9851" s="25"/>
      <c r="J9851" s="26" t="str">
        <f t="shared" si="922"/>
        <v>No</v>
      </c>
      <c r="K9851" s="26" t="str">
        <f t="shared" si="923"/>
        <v>Missing</v>
      </c>
      <c r="L9851" s="26" t="str">
        <f t="shared" si="924"/>
        <v>Missing</v>
      </c>
      <c r="M9851" s="26" t="str">
        <f>IF(OR(ISBLANK(B9851),ISBLANK(C9851),ISBLANK(D9851)),"Missing",IFERROR(VLOOKUP(A9851,'RM Postcodes'!$A:$B,2,0),"Invalid"))</f>
        <v>Missing</v>
      </c>
      <c r="N9851" s="26" t="str">
        <f t="shared" si="925"/>
        <v>Missing</v>
      </c>
      <c r="O9851" s="26" t="str">
        <f t="shared" si="920"/>
        <v>Missing</v>
      </c>
    </row>
    <row r="9852" spans="1:15" x14ac:dyDescent="0.2">
      <c r="A9852" s="24" t="str">
        <f t="shared" si="921"/>
        <v xml:space="preserve"> </v>
      </c>
      <c r="B9852" s="1"/>
      <c r="C9852" s="1"/>
      <c r="D9852" s="1"/>
      <c r="E9852" s="2"/>
      <c r="F9852" s="3"/>
      <c r="G9852" s="3"/>
      <c r="H9852" s="4"/>
      <c r="I9852" s="25"/>
      <c r="J9852" s="26" t="str">
        <f t="shared" si="922"/>
        <v>No</v>
      </c>
      <c r="K9852" s="26" t="str">
        <f t="shared" si="923"/>
        <v>Missing</v>
      </c>
      <c r="L9852" s="26" t="str">
        <f t="shared" si="924"/>
        <v>Missing</v>
      </c>
      <c r="M9852" s="26" t="str">
        <f>IF(OR(ISBLANK(B9852),ISBLANK(C9852),ISBLANK(D9852)),"Missing",IFERROR(VLOOKUP(A9852,'RM Postcodes'!$A:$B,2,0),"Invalid"))</f>
        <v>Missing</v>
      </c>
      <c r="N9852" s="26" t="str">
        <f t="shared" si="925"/>
        <v>Missing</v>
      </c>
      <c r="O9852" s="26" t="str">
        <f t="shared" si="920"/>
        <v>Missing</v>
      </c>
    </row>
    <row r="9853" spans="1:15" x14ac:dyDescent="0.2">
      <c r="A9853" s="24" t="str">
        <f t="shared" si="921"/>
        <v xml:space="preserve"> </v>
      </c>
      <c r="B9853" s="1"/>
      <c r="C9853" s="1"/>
      <c r="D9853" s="1"/>
      <c r="E9853" s="2"/>
      <c r="F9853" s="3"/>
      <c r="G9853" s="3"/>
      <c r="H9853" s="4"/>
      <c r="I9853" s="25"/>
      <c r="J9853" s="26" t="str">
        <f t="shared" si="922"/>
        <v>No</v>
      </c>
      <c r="K9853" s="26" t="str">
        <f t="shared" si="923"/>
        <v>Missing</v>
      </c>
      <c r="L9853" s="26" t="str">
        <f t="shared" si="924"/>
        <v>Missing</v>
      </c>
      <c r="M9853" s="26" t="str">
        <f>IF(OR(ISBLANK(B9853),ISBLANK(C9853),ISBLANK(D9853)),"Missing",IFERROR(VLOOKUP(A9853,'RM Postcodes'!$A:$B,2,0),"Invalid"))</f>
        <v>Missing</v>
      </c>
      <c r="N9853" s="26" t="str">
        <f t="shared" si="925"/>
        <v>Missing</v>
      </c>
      <c r="O9853" s="26" t="str">
        <f t="shared" si="920"/>
        <v>Missing</v>
      </c>
    </row>
    <row r="9854" spans="1:15" x14ac:dyDescent="0.2">
      <c r="A9854" s="24" t="str">
        <f t="shared" si="921"/>
        <v xml:space="preserve"> </v>
      </c>
      <c r="B9854" s="1"/>
      <c r="C9854" s="1"/>
      <c r="D9854" s="1"/>
      <c r="E9854" s="2"/>
      <c r="F9854" s="3"/>
      <c r="G9854" s="3"/>
      <c r="H9854" s="4"/>
      <c r="I9854" s="25"/>
      <c r="J9854" s="26" t="str">
        <f t="shared" si="922"/>
        <v>No</v>
      </c>
      <c r="K9854" s="26" t="str">
        <f t="shared" si="923"/>
        <v>Missing</v>
      </c>
      <c r="L9854" s="26" t="str">
        <f t="shared" si="924"/>
        <v>Missing</v>
      </c>
      <c r="M9854" s="26" t="str">
        <f>IF(OR(ISBLANK(B9854),ISBLANK(C9854),ISBLANK(D9854)),"Missing",IFERROR(VLOOKUP(A9854,'RM Postcodes'!$A:$B,2,0),"Invalid"))</f>
        <v>Missing</v>
      </c>
      <c r="N9854" s="26" t="str">
        <f t="shared" si="925"/>
        <v>Missing</v>
      </c>
      <c r="O9854" s="26" t="str">
        <f t="shared" si="920"/>
        <v>Missing</v>
      </c>
    </row>
    <row r="9855" spans="1:15" x14ac:dyDescent="0.2">
      <c r="A9855" s="24" t="str">
        <f t="shared" si="921"/>
        <v xml:space="preserve"> </v>
      </c>
      <c r="B9855" s="1"/>
      <c r="C9855" s="1"/>
      <c r="D9855" s="1"/>
      <c r="E9855" s="2"/>
      <c r="F9855" s="3"/>
      <c r="G9855" s="3"/>
      <c r="H9855" s="4"/>
      <c r="I9855" s="25"/>
      <c r="J9855" s="26" t="str">
        <f t="shared" si="922"/>
        <v>No</v>
      </c>
      <c r="K9855" s="26" t="str">
        <f t="shared" si="923"/>
        <v>Missing</v>
      </c>
      <c r="L9855" s="26" t="str">
        <f t="shared" si="924"/>
        <v>Missing</v>
      </c>
      <c r="M9855" s="26" t="str">
        <f>IF(OR(ISBLANK(B9855),ISBLANK(C9855),ISBLANK(D9855)),"Missing",IFERROR(VLOOKUP(A9855,'RM Postcodes'!$A:$B,2,0),"Invalid"))</f>
        <v>Missing</v>
      </c>
      <c r="N9855" s="26" t="str">
        <f t="shared" si="925"/>
        <v>Missing</v>
      </c>
      <c r="O9855" s="26" t="str">
        <f t="shared" si="920"/>
        <v>Missing</v>
      </c>
    </row>
    <row r="9856" spans="1:15" x14ac:dyDescent="0.2">
      <c r="A9856" s="24" t="str">
        <f t="shared" si="921"/>
        <v xml:space="preserve"> </v>
      </c>
      <c r="B9856" s="1"/>
      <c r="C9856" s="1"/>
      <c r="D9856" s="1"/>
      <c r="E9856" s="2"/>
      <c r="F9856" s="3"/>
      <c r="G9856" s="3"/>
      <c r="H9856" s="4"/>
      <c r="I9856" s="25"/>
      <c r="J9856" s="26" t="str">
        <f t="shared" si="922"/>
        <v>No</v>
      </c>
      <c r="K9856" s="26" t="str">
        <f t="shared" si="923"/>
        <v>Missing</v>
      </c>
      <c r="L9856" s="26" t="str">
        <f t="shared" si="924"/>
        <v>Missing</v>
      </c>
      <c r="M9856" s="26" t="str">
        <f>IF(OR(ISBLANK(B9856),ISBLANK(C9856),ISBLANK(D9856)),"Missing",IFERROR(VLOOKUP(A9856,'RM Postcodes'!$A:$B,2,0),"Invalid"))</f>
        <v>Missing</v>
      </c>
      <c r="N9856" s="26" t="str">
        <f t="shared" si="925"/>
        <v>Missing</v>
      </c>
      <c r="O9856" s="26" t="str">
        <f t="shared" si="920"/>
        <v>Missing</v>
      </c>
    </row>
    <row r="9857" spans="1:15" x14ac:dyDescent="0.2">
      <c r="A9857" s="24" t="str">
        <f t="shared" si="921"/>
        <v xml:space="preserve"> </v>
      </c>
      <c r="B9857" s="1"/>
      <c r="C9857" s="1"/>
      <c r="D9857" s="1"/>
      <c r="E9857" s="2"/>
      <c r="F9857" s="3"/>
      <c r="G9857" s="3"/>
      <c r="H9857" s="4"/>
      <c r="I9857" s="25"/>
      <c r="J9857" s="26" t="str">
        <f t="shared" si="922"/>
        <v>No</v>
      </c>
      <c r="K9857" s="26" t="str">
        <f t="shared" si="923"/>
        <v>Missing</v>
      </c>
      <c r="L9857" s="26" t="str">
        <f t="shared" si="924"/>
        <v>Missing</v>
      </c>
      <c r="M9857" s="26" t="str">
        <f>IF(OR(ISBLANK(B9857),ISBLANK(C9857),ISBLANK(D9857)),"Missing",IFERROR(VLOOKUP(A9857,'RM Postcodes'!$A:$B,2,0),"Invalid"))</f>
        <v>Missing</v>
      </c>
      <c r="N9857" s="26" t="str">
        <f t="shared" si="925"/>
        <v>Missing</v>
      </c>
      <c r="O9857" s="26" t="str">
        <f t="shared" si="920"/>
        <v>Missing</v>
      </c>
    </row>
    <row r="9858" spans="1:15" x14ac:dyDescent="0.2">
      <c r="A9858" s="24" t="str">
        <f t="shared" si="921"/>
        <v xml:space="preserve"> </v>
      </c>
      <c r="B9858" s="1"/>
      <c r="C9858" s="1"/>
      <c r="D9858" s="1"/>
      <c r="E9858" s="2"/>
      <c r="F9858" s="3"/>
      <c r="G9858" s="3"/>
      <c r="H9858" s="4"/>
      <c r="I9858" s="25"/>
      <c r="J9858" s="26" t="str">
        <f t="shared" si="922"/>
        <v>No</v>
      </c>
      <c r="K9858" s="26" t="str">
        <f t="shared" si="923"/>
        <v>Missing</v>
      </c>
      <c r="L9858" s="26" t="str">
        <f t="shared" si="924"/>
        <v>Missing</v>
      </c>
      <c r="M9858" s="26" t="str">
        <f>IF(OR(ISBLANK(B9858),ISBLANK(C9858),ISBLANK(D9858)),"Missing",IFERROR(VLOOKUP(A9858,'RM Postcodes'!$A:$B,2,0),"Invalid"))</f>
        <v>Missing</v>
      </c>
      <c r="N9858" s="26" t="str">
        <f t="shared" si="925"/>
        <v>Missing</v>
      </c>
      <c r="O9858" s="26" t="str">
        <f t="shared" si="920"/>
        <v>Missing</v>
      </c>
    </row>
    <row r="9859" spans="1:15" x14ac:dyDescent="0.2">
      <c r="A9859" s="24" t="str">
        <f t="shared" si="921"/>
        <v xml:space="preserve"> </v>
      </c>
      <c r="B9859" s="1"/>
      <c r="C9859" s="1"/>
      <c r="D9859" s="1"/>
      <c r="E9859" s="2"/>
      <c r="F9859" s="3"/>
      <c r="G9859" s="3"/>
      <c r="H9859" s="4"/>
      <c r="I9859" s="25"/>
      <c r="J9859" s="26" t="str">
        <f t="shared" si="922"/>
        <v>No</v>
      </c>
      <c r="K9859" s="26" t="str">
        <f t="shared" si="923"/>
        <v>Missing</v>
      </c>
      <c r="L9859" s="26" t="str">
        <f t="shared" si="924"/>
        <v>Missing</v>
      </c>
      <c r="M9859" s="26" t="str">
        <f>IF(OR(ISBLANK(B9859),ISBLANK(C9859),ISBLANK(D9859)),"Missing",IFERROR(VLOOKUP(A9859,'RM Postcodes'!$A:$B,2,0),"Invalid"))</f>
        <v>Missing</v>
      </c>
      <c r="N9859" s="26" t="str">
        <f t="shared" si="925"/>
        <v>Missing</v>
      </c>
      <c r="O9859" s="26" t="str">
        <f t="shared" si="920"/>
        <v>Missing</v>
      </c>
    </row>
    <row r="9860" spans="1:15" x14ac:dyDescent="0.2">
      <c r="A9860" s="24" t="str">
        <f t="shared" si="921"/>
        <v xml:space="preserve"> </v>
      </c>
      <c r="B9860" s="1"/>
      <c r="C9860" s="1"/>
      <c r="D9860" s="1"/>
      <c r="E9860" s="2"/>
      <c r="F9860" s="3"/>
      <c r="G9860" s="3"/>
      <c r="H9860" s="4"/>
      <c r="I9860" s="25"/>
      <c r="J9860" s="26" t="str">
        <f t="shared" si="922"/>
        <v>No</v>
      </c>
      <c r="K9860" s="26" t="str">
        <f t="shared" si="923"/>
        <v>Missing</v>
      </c>
      <c r="L9860" s="26" t="str">
        <f t="shared" si="924"/>
        <v>Missing</v>
      </c>
      <c r="M9860" s="26" t="str">
        <f>IF(OR(ISBLANK(B9860),ISBLANK(C9860),ISBLANK(D9860)),"Missing",IFERROR(VLOOKUP(A9860,'RM Postcodes'!$A:$B,2,0),"Invalid"))</f>
        <v>Missing</v>
      </c>
      <c r="N9860" s="26" t="str">
        <f t="shared" si="925"/>
        <v>Missing</v>
      </c>
      <c r="O9860" s="26" t="str">
        <f t="shared" si="920"/>
        <v>Missing</v>
      </c>
    </row>
    <row r="9861" spans="1:15" x14ac:dyDescent="0.2">
      <c r="A9861" s="24" t="str">
        <f t="shared" si="921"/>
        <v xml:space="preserve"> </v>
      </c>
      <c r="B9861" s="1"/>
      <c r="C9861" s="1"/>
      <c r="D9861" s="1"/>
      <c r="E9861" s="2"/>
      <c r="F9861" s="3"/>
      <c r="G9861" s="3"/>
      <c r="H9861" s="4"/>
      <c r="I9861" s="25"/>
      <c r="J9861" s="26" t="str">
        <f t="shared" si="922"/>
        <v>No</v>
      </c>
      <c r="K9861" s="26" t="str">
        <f t="shared" si="923"/>
        <v>Missing</v>
      </c>
      <c r="L9861" s="26" t="str">
        <f t="shared" si="924"/>
        <v>Missing</v>
      </c>
      <c r="M9861" s="26" t="str">
        <f>IF(OR(ISBLANK(B9861),ISBLANK(C9861),ISBLANK(D9861)),"Missing",IFERROR(VLOOKUP(A9861,'RM Postcodes'!$A:$B,2,0),"Invalid"))</f>
        <v>Missing</v>
      </c>
      <c r="N9861" s="26" t="str">
        <f t="shared" si="925"/>
        <v>Missing</v>
      </c>
      <c r="O9861" s="26" t="str">
        <f t="shared" ref="O9861:O9924" si="926">IF(COUNT(E9861)=0,"Missing",IF(E9861&lt;=2,"Redact",IF(COUNTIF(F9861:H9861,"&gt;0")&lt;&gt;3,"Error",IF((G9861+H9861)/F9861&lt;60%,"OK","Redact"))))</f>
        <v>Missing</v>
      </c>
    </row>
    <row r="9862" spans="1:15" x14ac:dyDescent="0.2">
      <c r="A9862" s="24" t="str">
        <f t="shared" ref="A9862:A9925" si="927">TRIM(B9862)&amp;TRIM(C9862)&amp;" "&amp;TRIM(D9862)</f>
        <v xml:space="preserve"> </v>
      </c>
      <c r="B9862" s="1"/>
      <c r="C9862" s="1"/>
      <c r="D9862" s="1"/>
      <c r="E9862" s="2"/>
      <c r="F9862" s="3"/>
      <c r="G9862" s="3"/>
      <c r="H9862" s="4"/>
      <c r="I9862" s="25"/>
      <c r="J9862" s="26" t="str">
        <f t="shared" ref="J9862:J9925" si="928">IF(AND(K9862="NI",L9862="OK",M9862="LIVE",N9862="OK",O9862="OK"),"yes NI",IF(AND(K9862="GB",L9862="OK",M9862="LIVE",N9862="OK",O9862="OK"),"Yes","No"))</f>
        <v>No</v>
      </c>
      <c r="K9862" s="26" t="str">
        <f t="shared" ref="K9862:K9925" si="929">IF(ISBLANK(B9862),"Missing",IF(AND(OR(LEN(B9862)=2,LEN(B9862)=1),AND(ISERROR(VALUE(LEFT(B9862,1))),ISERROR(VALUE(RIGHT(B9862,1))))),IF(OR(B9862="GY",B9862="IM",B9862="JE"),"not GB",IF(B9862="BT","NI","GB")),"Invalid"))</f>
        <v>Missing</v>
      </c>
      <c r="L9862" s="26" t="str">
        <f t="shared" si="924"/>
        <v>Missing</v>
      </c>
      <c r="M9862" s="26" t="str">
        <f>IF(OR(ISBLANK(B9862),ISBLANK(C9862),ISBLANK(D9862)),"Missing",IFERROR(VLOOKUP(A9862,'RM Postcodes'!$A:$B,2,0),"Invalid"))</f>
        <v>Missing</v>
      </c>
      <c r="N9862" s="26" t="str">
        <f t="shared" si="925"/>
        <v>Missing</v>
      </c>
      <c r="O9862" s="26" t="str">
        <f t="shared" si="926"/>
        <v>Missing</v>
      </c>
    </row>
    <row r="9863" spans="1:15" x14ac:dyDescent="0.2">
      <c r="A9863" s="24" t="str">
        <f t="shared" si="927"/>
        <v xml:space="preserve"> </v>
      </c>
      <c r="B9863" s="1"/>
      <c r="C9863" s="1"/>
      <c r="D9863" s="1"/>
      <c r="E9863" s="2"/>
      <c r="F9863" s="3"/>
      <c r="G9863" s="3"/>
      <c r="H9863" s="4"/>
      <c r="I9863" s="25"/>
      <c r="J9863" s="26" t="str">
        <f t="shared" si="928"/>
        <v>No</v>
      </c>
      <c r="K9863" s="26" t="str">
        <f t="shared" si="929"/>
        <v>Missing</v>
      </c>
      <c r="L9863" s="26" t="str">
        <f t="shared" ref="L9863:L9926" si="930">IF(ISBLANK(D9863),"Missing",IF(AND(LEN(D9863)=1,ISNUMBER(VALUE(D9863))),"OK","Invalid"))</f>
        <v>Missing</v>
      </c>
      <c r="M9863" s="26" t="str">
        <f>IF(OR(ISBLANK(B9863),ISBLANK(C9863),ISBLANK(D9863)),"Missing",IFERROR(VLOOKUP(A9863,'RM Postcodes'!$A:$B,2,0),"Invalid"))</f>
        <v>Missing</v>
      </c>
      <c r="N9863" s="26" t="str">
        <f t="shared" ref="N9863:N9926" si="931">IF(ISBLANK(E9863),"Missing",IF(E9863&lt;10,"Redact","OK"))</f>
        <v>Missing</v>
      </c>
      <c r="O9863" s="26" t="str">
        <f t="shared" si="926"/>
        <v>Missing</v>
      </c>
    </row>
    <row r="9864" spans="1:15" x14ac:dyDescent="0.2">
      <c r="A9864" s="24" t="str">
        <f t="shared" si="927"/>
        <v xml:space="preserve"> </v>
      </c>
      <c r="B9864" s="1"/>
      <c r="C9864" s="1"/>
      <c r="D9864" s="1"/>
      <c r="E9864" s="2"/>
      <c r="F9864" s="3"/>
      <c r="G9864" s="3"/>
      <c r="H9864" s="4"/>
      <c r="I9864" s="25"/>
      <c r="J9864" s="26" t="str">
        <f t="shared" si="928"/>
        <v>No</v>
      </c>
      <c r="K9864" s="26" t="str">
        <f t="shared" si="929"/>
        <v>Missing</v>
      </c>
      <c r="L9864" s="26" t="str">
        <f t="shared" si="930"/>
        <v>Missing</v>
      </c>
      <c r="M9864" s="26" t="str">
        <f>IF(OR(ISBLANK(B9864),ISBLANK(C9864),ISBLANK(D9864)),"Missing",IFERROR(VLOOKUP(A9864,'RM Postcodes'!$A:$B,2,0),"Invalid"))</f>
        <v>Missing</v>
      </c>
      <c r="N9864" s="26" t="str">
        <f t="shared" si="931"/>
        <v>Missing</v>
      </c>
      <c r="O9864" s="26" t="str">
        <f t="shared" si="926"/>
        <v>Missing</v>
      </c>
    </row>
    <row r="9865" spans="1:15" x14ac:dyDescent="0.2">
      <c r="A9865" s="24" t="str">
        <f t="shared" si="927"/>
        <v xml:space="preserve"> </v>
      </c>
      <c r="B9865" s="1"/>
      <c r="C9865" s="1"/>
      <c r="D9865" s="1"/>
      <c r="E9865" s="2"/>
      <c r="F9865" s="3"/>
      <c r="G9865" s="3"/>
      <c r="H9865" s="4"/>
      <c r="I9865" s="25"/>
      <c r="J9865" s="26" t="str">
        <f t="shared" si="928"/>
        <v>No</v>
      </c>
      <c r="K9865" s="26" t="str">
        <f t="shared" si="929"/>
        <v>Missing</v>
      </c>
      <c r="L9865" s="26" t="str">
        <f t="shared" si="930"/>
        <v>Missing</v>
      </c>
      <c r="M9865" s="26" t="str">
        <f>IF(OR(ISBLANK(B9865),ISBLANK(C9865),ISBLANK(D9865)),"Missing",IFERROR(VLOOKUP(A9865,'RM Postcodes'!$A:$B,2,0),"Invalid"))</f>
        <v>Missing</v>
      </c>
      <c r="N9865" s="26" t="str">
        <f t="shared" si="931"/>
        <v>Missing</v>
      </c>
      <c r="O9865" s="26" t="str">
        <f t="shared" si="926"/>
        <v>Missing</v>
      </c>
    </row>
    <row r="9866" spans="1:15" x14ac:dyDescent="0.2">
      <c r="A9866" s="24" t="str">
        <f t="shared" si="927"/>
        <v xml:space="preserve"> </v>
      </c>
      <c r="B9866" s="1"/>
      <c r="C9866" s="1"/>
      <c r="D9866" s="1"/>
      <c r="E9866" s="2"/>
      <c r="F9866" s="3"/>
      <c r="G9866" s="3"/>
      <c r="H9866" s="4"/>
      <c r="I9866" s="25"/>
      <c r="J9866" s="26" t="str">
        <f t="shared" si="928"/>
        <v>No</v>
      </c>
      <c r="K9866" s="26" t="str">
        <f t="shared" si="929"/>
        <v>Missing</v>
      </c>
      <c r="L9866" s="26" t="str">
        <f t="shared" si="930"/>
        <v>Missing</v>
      </c>
      <c r="M9866" s="26" t="str">
        <f>IF(OR(ISBLANK(B9866),ISBLANK(C9866),ISBLANK(D9866)),"Missing",IFERROR(VLOOKUP(A9866,'RM Postcodes'!$A:$B,2,0),"Invalid"))</f>
        <v>Missing</v>
      </c>
      <c r="N9866" s="26" t="str">
        <f t="shared" si="931"/>
        <v>Missing</v>
      </c>
      <c r="O9866" s="26" t="str">
        <f t="shared" si="926"/>
        <v>Missing</v>
      </c>
    </row>
    <row r="9867" spans="1:15" x14ac:dyDescent="0.2">
      <c r="A9867" s="24" t="str">
        <f t="shared" si="927"/>
        <v xml:space="preserve"> </v>
      </c>
      <c r="B9867" s="1"/>
      <c r="C9867" s="1"/>
      <c r="D9867" s="1"/>
      <c r="E9867" s="2"/>
      <c r="F9867" s="3"/>
      <c r="G9867" s="3"/>
      <c r="H9867" s="4"/>
      <c r="I9867" s="25"/>
      <c r="J9867" s="26" t="str">
        <f t="shared" si="928"/>
        <v>No</v>
      </c>
      <c r="K9867" s="26" t="str">
        <f t="shared" si="929"/>
        <v>Missing</v>
      </c>
      <c r="L9867" s="26" t="str">
        <f t="shared" si="930"/>
        <v>Missing</v>
      </c>
      <c r="M9867" s="26" t="str">
        <f>IF(OR(ISBLANK(B9867),ISBLANK(C9867),ISBLANK(D9867)),"Missing",IFERROR(VLOOKUP(A9867,'RM Postcodes'!$A:$B,2,0),"Invalid"))</f>
        <v>Missing</v>
      </c>
      <c r="N9867" s="26" t="str">
        <f t="shared" si="931"/>
        <v>Missing</v>
      </c>
      <c r="O9867" s="26" t="str">
        <f t="shared" si="926"/>
        <v>Missing</v>
      </c>
    </row>
    <row r="9868" spans="1:15" x14ac:dyDescent="0.2">
      <c r="A9868" s="24" t="str">
        <f t="shared" si="927"/>
        <v xml:space="preserve"> </v>
      </c>
      <c r="B9868" s="1"/>
      <c r="C9868" s="1"/>
      <c r="D9868" s="1"/>
      <c r="E9868" s="2"/>
      <c r="F9868" s="3"/>
      <c r="G9868" s="3"/>
      <c r="H9868" s="4"/>
      <c r="I9868" s="25"/>
      <c r="J9868" s="26" t="str">
        <f t="shared" si="928"/>
        <v>No</v>
      </c>
      <c r="K9868" s="26" t="str">
        <f t="shared" si="929"/>
        <v>Missing</v>
      </c>
      <c r="L9868" s="26" t="str">
        <f t="shared" si="930"/>
        <v>Missing</v>
      </c>
      <c r="M9868" s="26" t="str">
        <f>IF(OR(ISBLANK(B9868),ISBLANK(C9868),ISBLANK(D9868)),"Missing",IFERROR(VLOOKUP(A9868,'RM Postcodes'!$A:$B,2,0),"Invalid"))</f>
        <v>Missing</v>
      </c>
      <c r="N9868" s="26" t="str">
        <f t="shared" si="931"/>
        <v>Missing</v>
      </c>
      <c r="O9868" s="26" t="str">
        <f t="shared" si="926"/>
        <v>Missing</v>
      </c>
    </row>
    <row r="9869" spans="1:15" x14ac:dyDescent="0.2">
      <c r="A9869" s="24" t="str">
        <f t="shared" si="927"/>
        <v xml:space="preserve"> </v>
      </c>
      <c r="B9869" s="1"/>
      <c r="C9869" s="1"/>
      <c r="D9869" s="1"/>
      <c r="E9869" s="2"/>
      <c r="F9869" s="3"/>
      <c r="G9869" s="3"/>
      <c r="H9869" s="4"/>
      <c r="I9869" s="25"/>
      <c r="J9869" s="26" t="str">
        <f t="shared" si="928"/>
        <v>No</v>
      </c>
      <c r="K9869" s="26" t="str">
        <f t="shared" si="929"/>
        <v>Missing</v>
      </c>
      <c r="L9869" s="26" t="str">
        <f t="shared" si="930"/>
        <v>Missing</v>
      </c>
      <c r="M9869" s="26" t="str">
        <f>IF(OR(ISBLANK(B9869),ISBLANK(C9869),ISBLANK(D9869)),"Missing",IFERROR(VLOOKUP(A9869,'RM Postcodes'!$A:$B,2,0),"Invalid"))</f>
        <v>Missing</v>
      </c>
      <c r="N9869" s="26" t="str">
        <f t="shared" si="931"/>
        <v>Missing</v>
      </c>
      <c r="O9869" s="26" t="str">
        <f t="shared" si="926"/>
        <v>Missing</v>
      </c>
    </row>
    <row r="9870" spans="1:15" x14ac:dyDescent="0.2">
      <c r="A9870" s="24" t="str">
        <f t="shared" si="927"/>
        <v xml:space="preserve"> </v>
      </c>
      <c r="B9870" s="1"/>
      <c r="C9870" s="1"/>
      <c r="D9870" s="1"/>
      <c r="E9870" s="2"/>
      <c r="F9870" s="3"/>
      <c r="G9870" s="3"/>
      <c r="H9870" s="4"/>
      <c r="I9870" s="25"/>
      <c r="J9870" s="26" t="str">
        <f t="shared" si="928"/>
        <v>No</v>
      </c>
      <c r="K9870" s="26" t="str">
        <f t="shared" si="929"/>
        <v>Missing</v>
      </c>
      <c r="L9870" s="26" t="str">
        <f t="shared" si="930"/>
        <v>Missing</v>
      </c>
      <c r="M9870" s="26" t="str">
        <f>IF(OR(ISBLANK(B9870),ISBLANK(C9870),ISBLANK(D9870)),"Missing",IFERROR(VLOOKUP(A9870,'RM Postcodes'!$A:$B,2,0),"Invalid"))</f>
        <v>Missing</v>
      </c>
      <c r="N9870" s="26" t="str">
        <f t="shared" si="931"/>
        <v>Missing</v>
      </c>
      <c r="O9870" s="26" t="str">
        <f t="shared" si="926"/>
        <v>Missing</v>
      </c>
    </row>
    <row r="9871" spans="1:15" x14ac:dyDescent="0.2">
      <c r="A9871" s="24" t="str">
        <f t="shared" si="927"/>
        <v xml:space="preserve"> </v>
      </c>
      <c r="B9871" s="1"/>
      <c r="C9871" s="1"/>
      <c r="D9871" s="1"/>
      <c r="E9871" s="2"/>
      <c r="F9871" s="3"/>
      <c r="G9871" s="3"/>
      <c r="H9871" s="4"/>
      <c r="I9871" s="25"/>
      <c r="J9871" s="26" t="str">
        <f t="shared" si="928"/>
        <v>No</v>
      </c>
      <c r="K9871" s="26" t="str">
        <f t="shared" si="929"/>
        <v>Missing</v>
      </c>
      <c r="L9871" s="26" t="str">
        <f t="shared" si="930"/>
        <v>Missing</v>
      </c>
      <c r="M9871" s="26" t="str">
        <f>IF(OR(ISBLANK(B9871),ISBLANK(C9871),ISBLANK(D9871)),"Missing",IFERROR(VLOOKUP(A9871,'RM Postcodes'!$A:$B,2,0),"Invalid"))</f>
        <v>Missing</v>
      </c>
      <c r="N9871" s="26" t="str">
        <f t="shared" si="931"/>
        <v>Missing</v>
      </c>
      <c r="O9871" s="26" t="str">
        <f t="shared" si="926"/>
        <v>Missing</v>
      </c>
    </row>
    <row r="9872" spans="1:15" x14ac:dyDescent="0.2">
      <c r="A9872" s="24" t="str">
        <f t="shared" si="927"/>
        <v xml:space="preserve"> </v>
      </c>
      <c r="B9872" s="1"/>
      <c r="C9872" s="1"/>
      <c r="D9872" s="1"/>
      <c r="E9872" s="2"/>
      <c r="F9872" s="3"/>
      <c r="G9872" s="3"/>
      <c r="H9872" s="4"/>
      <c r="I9872" s="25"/>
      <c r="J9872" s="26" t="str">
        <f t="shared" si="928"/>
        <v>No</v>
      </c>
      <c r="K9872" s="26" t="str">
        <f t="shared" si="929"/>
        <v>Missing</v>
      </c>
      <c r="L9872" s="26" t="str">
        <f t="shared" si="930"/>
        <v>Missing</v>
      </c>
      <c r="M9872" s="26" t="str">
        <f>IF(OR(ISBLANK(B9872),ISBLANK(C9872),ISBLANK(D9872)),"Missing",IFERROR(VLOOKUP(A9872,'RM Postcodes'!$A:$B,2,0),"Invalid"))</f>
        <v>Missing</v>
      </c>
      <c r="N9872" s="26" t="str">
        <f t="shared" si="931"/>
        <v>Missing</v>
      </c>
      <c r="O9872" s="26" t="str">
        <f t="shared" si="926"/>
        <v>Missing</v>
      </c>
    </row>
    <row r="9873" spans="1:15" x14ac:dyDescent="0.2">
      <c r="A9873" s="24" t="str">
        <f t="shared" si="927"/>
        <v xml:space="preserve"> </v>
      </c>
      <c r="B9873" s="1"/>
      <c r="C9873" s="1"/>
      <c r="D9873" s="1"/>
      <c r="E9873" s="2"/>
      <c r="F9873" s="3"/>
      <c r="G9873" s="3"/>
      <c r="H9873" s="4"/>
      <c r="I9873" s="25"/>
      <c r="J9873" s="26" t="str">
        <f t="shared" si="928"/>
        <v>No</v>
      </c>
      <c r="K9873" s="26" t="str">
        <f t="shared" si="929"/>
        <v>Missing</v>
      </c>
      <c r="L9873" s="26" t="str">
        <f t="shared" si="930"/>
        <v>Missing</v>
      </c>
      <c r="M9873" s="26" t="str">
        <f>IF(OR(ISBLANK(B9873),ISBLANK(C9873),ISBLANK(D9873)),"Missing",IFERROR(VLOOKUP(A9873,'RM Postcodes'!$A:$B,2,0),"Invalid"))</f>
        <v>Missing</v>
      </c>
      <c r="N9873" s="26" t="str">
        <f t="shared" si="931"/>
        <v>Missing</v>
      </c>
      <c r="O9873" s="26" t="str">
        <f t="shared" si="926"/>
        <v>Missing</v>
      </c>
    </row>
    <row r="9874" spans="1:15" x14ac:dyDescent="0.2">
      <c r="A9874" s="24" t="str">
        <f t="shared" si="927"/>
        <v xml:space="preserve"> </v>
      </c>
      <c r="B9874" s="1"/>
      <c r="C9874" s="1"/>
      <c r="D9874" s="1"/>
      <c r="E9874" s="2"/>
      <c r="F9874" s="3"/>
      <c r="G9874" s="3"/>
      <c r="H9874" s="4"/>
      <c r="I9874" s="25"/>
      <c r="J9874" s="26" t="str">
        <f t="shared" si="928"/>
        <v>No</v>
      </c>
      <c r="K9874" s="26" t="str">
        <f t="shared" si="929"/>
        <v>Missing</v>
      </c>
      <c r="L9874" s="26" t="str">
        <f t="shared" si="930"/>
        <v>Missing</v>
      </c>
      <c r="M9874" s="26" t="str">
        <f>IF(OR(ISBLANK(B9874),ISBLANK(C9874),ISBLANK(D9874)),"Missing",IFERROR(VLOOKUP(A9874,'RM Postcodes'!$A:$B,2,0),"Invalid"))</f>
        <v>Missing</v>
      </c>
      <c r="N9874" s="26" t="str">
        <f t="shared" si="931"/>
        <v>Missing</v>
      </c>
      <c r="O9874" s="26" t="str">
        <f t="shared" si="926"/>
        <v>Missing</v>
      </c>
    </row>
    <row r="9875" spans="1:15" x14ac:dyDescent="0.2">
      <c r="A9875" s="24" t="str">
        <f t="shared" si="927"/>
        <v xml:space="preserve"> </v>
      </c>
      <c r="B9875" s="1"/>
      <c r="C9875" s="1"/>
      <c r="D9875" s="1"/>
      <c r="E9875" s="2"/>
      <c r="F9875" s="3"/>
      <c r="G9875" s="3"/>
      <c r="H9875" s="4"/>
      <c r="I9875" s="25"/>
      <c r="J9875" s="26" t="str">
        <f t="shared" si="928"/>
        <v>No</v>
      </c>
      <c r="K9875" s="26" t="str">
        <f t="shared" si="929"/>
        <v>Missing</v>
      </c>
      <c r="L9875" s="26" t="str">
        <f t="shared" si="930"/>
        <v>Missing</v>
      </c>
      <c r="M9875" s="26" t="str">
        <f>IF(OR(ISBLANK(B9875),ISBLANK(C9875),ISBLANK(D9875)),"Missing",IFERROR(VLOOKUP(A9875,'RM Postcodes'!$A:$B,2,0),"Invalid"))</f>
        <v>Missing</v>
      </c>
      <c r="N9875" s="26" t="str">
        <f t="shared" si="931"/>
        <v>Missing</v>
      </c>
      <c r="O9875" s="26" t="str">
        <f t="shared" si="926"/>
        <v>Missing</v>
      </c>
    </row>
    <row r="9876" spans="1:15" x14ac:dyDescent="0.2">
      <c r="A9876" s="24" t="str">
        <f t="shared" si="927"/>
        <v xml:space="preserve"> </v>
      </c>
      <c r="B9876" s="1"/>
      <c r="C9876" s="1"/>
      <c r="D9876" s="1"/>
      <c r="E9876" s="2"/>
      <c r="F9876" s="3"/>
      <c r="G9876" s="3"/>
      <c r="H9876" s="4"/>
      <c r="I9876" s="25"/>
      <c r="J9876" s="26" t="str">
        <f t="shared" si="928"/>
        <v>No</v>
      </c>
      <c r="K9876" s="26" t="str">
        <f t="shared" si="929"/>
        <v>Missing</v>
      </c>
      <c r="L9876" s="26" t="str">
        <f t="shared" si="930"/>
        <v>Missing</v>
      </c>
      <c r="M9876" s="26" t="str">
        <f>IF(OR(ISBLANK(B9876),ISBLANK(C9876),ISBLANK(D9876)),"Missing",IFERROR(VLOOKUP(A9876,'RM Postcodes'!$A:$B,2,0),"Invalid"))</f>
        <v>Missing</v>
      </c>
      <c r="N9876" s="26" t="str">
        <f t="shared" si="931"/>
        <v>Missing</v>
      </c>
      <c r="O9876" s="26" t="str">
        <f t="shared" si="926"/>
        <v>Missing</v>
      </c>
    </row>
    <row r="9877" spans="1:15" x14ac:dyDescent="0.2">
      <c r="A9877" s="24" t="str">
        <f t="shared" si="927"/>
        <v xml:space="preserve"> </v>
      </c>
      <c r="B9877" s="1"/>
      <c r="C9877" s="1"/>
      <c r="D9877" s="1"/>
      <c r="E9877" s="2"/>
      <c r="F9877" s="3"/>
      <c r="G9877" s="3"/>
      <c r="H9877" s="4"/>
      <c r="I9877" s="25"/>
      <c r="J9877" s="26" t="str">
        <f t="shared" si="928"/>
        <v>No</v>
      </c>
      <c r="K9877" s="26" t="str">
        <f t="shared" si="929"/>
        <v>Missing</v>
      </c>
      <c r="L9877" s="26" t="str">
        <f t="shared" si="930"/>
        <v>Missing</v>
      </c>
      <c r="M9877" s="26" t="str">
        <f>IF(OR(ISBLANK(B9877),ISBLANK(C9877),ISBLANK(D9877)),"Missing",IFERROR(VLOOKUP(A9877,'RM Postcodes'!$A:$B,2,0),"Invalid"))</f>
        <v>Missing</v>
      </c>
      <c r="N9877" s="26" t="str">
        <f t="shared" si="931"/>
        <v>Missing</v>
      </c>
      <c r="O9877" s="26" t="str">
        <f t="shared" si="926"/>
        <v>Missing</v>
      </c>
    </row>
    <row r="9878" spans="1:15" x14ac:dyDescent="0.2">
      <c r="A9878" s="24" t="str">
        <f t="shared" si="927"/>
        <v xml:space="preserve"> </v>
      </c>
      <c r="B9878" s="1"/>
      <c r="C9878" s="1"/>
      <c r="D9878" s="1"/>
      <c r="E9878" s="2"/>
      <c r="F9878" s="3"/>
      <c r="G9878" s="3"/>
      <c r="H9878" s="4"/>
      <c r="I9878" s="25"/>
      <c r="J9878" s="26" t="str">
        <f t="shared" si="928"/>
        <v>No</v>
      </c>
      <c r="K9878" s="26" t="str">
        <f t="shared" si="929"/>
        <v>Missing</v>
      </c>
      <c r="L9878" s="26" t="str">
        <f t="shared" si="930"/>
        <v>Missing</v>
      </c>
      <c r="M9878" s="26" t="str">
        <f>IF(OR(ISBLANK(B9878),ISBLANK(C9878),ISBLANK(D9878)),"Missing",IFERROR(VLOOKUP(A9878,'RM Postcodes'!$A:$B,2,0),"Invalid"))</f>
        <v>Missing</v>
      </c>
      <c r="N9878" s="26" t="str">
        <f t="shared" si="931"/>
        <v>Missing</v>
      </c>
      <c r="O9878" s="26" t="str">
        <f t="shared" si="926"/>
        <v>Missing</v>
      </c>
    </row>
    <row r="9879" spans="1:15" x14ac:dyDescent="0.2">
      <c r="A9879" s="24" t="str">
        <f t="shared" si="927"/>
        <v xml:space="preserve"> </v>
      </c>
      <c r="B9879" s="1"/>
      <c r="C9879" s="1"/>
      <c r="D9879" s="1"/>
      <c r="E9879" s="2"/>
      <c r="F9879" s="3"/>
      <c r="G9879" s="3"/>
      <c r="H9879" s="4"/>
      <c r="I9879" s="25"/>
      <c r="J9879" s="26" t="str">
        <f t="shared" si="928"/>
        <v>No</v>
      </c>
      <c r="K9879" s="26" t="str">
        <f t="shared" si="929"/>
        <v>Missing</v>
      </c>
      <c r="L9879" s="26" t="str">
        <f t="shared" si="930"/>
        <v>Missing</v>
      </c>
      <c r="M9879" s="26" t="str">
        <f>IF(OR(ISBLANK(B9879),ISBLANK(C9879),ISBLANK(D9879)),"Missing",IFERROR(VLOOKUP(A9879,'RM Postcodes'!$A:$B,2,0),"Invalid"))</f>
        <v>Missing</v>
      </c>
      <c r="N9879" s="26" t="str">
        <f t="shared" si="931"/>
        <v>Missing</v>
      </c>
      <c r="O9879" s="26" t="str">
        <f t="shared" si="926"/>
        <v>Missing</v>
      </c>
    </row>
    <row r="9880" spans="1:15" x14ac:dyDescent="0.2">
      <c r="A9880" s="24" t="str">
        <f t="shared" si="927"/>
        <v xml:space="preserve"> </v>
      </c>
      <c r="B9880" s="1"/>
      <c r="C9880" s="1"/>
      <c r="D9880" s="1"/>
      <c r="E9880" s="2"/>
      <c r="F9880" s="3"/>
      <c r="G9880" s="3"/>
      <c r="H9880" s="4"/>
      <c r="I9880" s="25"/>
      <c r="J9880" s="26" t="str">
        <f t="shared" si="928"/>
        <v>No</v>
      </c>
      <c r="K9880" s="26" t="str">
        <f t="shared" si="929"/>
        <v>Missing</v>
      </c>
      <c r="L9880" s="26" t="str">
        <f t="shared" si="930"/>
        <v>Missing</v>
      </c>
      <c r="M9880" s="26" t="str">
        <f>IF(OR(ISBLANK(B9880),ISBLANK(C9880),ISBLANK(D9880)),"Missing",IFERROR(VLOOKUP(A9880,'RM Postcodes'!$A:$B,2,0),"Invalid"))</f>
        <v>Missing</v>
      </c>
      <c r="N9880" s="26" t="str">
        <f t="shared" si="931"/>
        <v>Missing</v>
      </c>
      <c r="O9880" s="26" t="str">
        <f t="shared" si="926"/>
        <v>Missing</v>
      </c>
    </row>
    <row r="9881" spans="1:15" x14ac:dyDescent="0.2">
      <c r="A9881" s="24" t="str">
        <f t="shared" si="927"/>
        <v xml:space="preserve"> </v>
      </c>
      <c r="B9881" s="1"/>
      <c r="C9881" s="1"/>
      <c r="D9881" s="1"/>
      <c r="E9881" s="2"/>
      <c r="F9881" s="3"/>
      <c r="G9881" s="3"/>
      <c r="H9881" s="4"/>
      <c r="I9881" s="25"/>
      <c r="J9881" s="26" t="str">
        <f t="shared" si="928"/>
        <v>No</v>
      </c>
      <c r="K9881" s="26" t="str">
        <f t="shared" si="929"/>
        <v>Missing</v>
      </c>
      <c r="L9881" s="26" t="str">
        <f t="shared" si="930"/>
        <v>Missing</v>
      </c>
      <c r="M9881" s="26" t="str">
        <f>IF(OR(ISBLANK(B9881),ISBLANK(C9881),ISBLANK(D9881)),"Missing",IFERROR(VLOOKUP(A9881,'RM Postcodes'!$A:$B,2,0),"Invalid"))</f>
        <v>Missing</v>
      </c>
      <c r="N9881" s="26" t="str">
        <f t="shared" si="931"/>
        <v>Missing</v>
      </c>
      <c r="O9881" s="26" t="str">
        <f t="shared" si="926"/>
        <v>Missing</v>
      </c>
    </row>
    <row r="9882" spans="1:15" x14ac:dyDescent="0.2">
      <c r="A9882" s="24" t="str">
        <f t="shared" si="927"/>
        <v xml:space="preserve"> </v>
      </c>
      <c r="B9882" s="1"/>
      <c r="C9882" s="1"/>
      <c r="D9882" s="1"/>
      <c r="E9882" s="2"/>
      <c r="F9882" s="3"/>
      <c r="G9882" s="3"/>
      <c r="H9882" s="4"/>
      <c r="I9882" s="25"/>
      <c r="J9882" s="26" t="str">
        <f t="shared" si="928"/>
        <v>No</v>
      </c>
      <c r="K9882" s="26" t="str">
        <f t="shared" si="929"/>
        <v>Missing</v>
      </c>
      <c r="L9882" s="26" t="str">
        <f t="shared" si="930"/>
        <v>Missing</v>
      </c>
      <c r="M9882" s="26" t="str">
        <f>IF(OR(ISBLANK(B9882),ISBLANK(C9882),ISBLANK(D9882)),"Missing",IFERROR(VLOOKUP(A9882,'RM Postcodes'!$A:$B,2,0),"Invalid"))</f>
        <v>Missing</v>
      </c>
      <c r="N9882" s="26" t="str">
        <f t="shared" si="931"/>
        <v>Missing</v>
      </c>
      <c r="O9882" s="26" t="str">
        <f t="shared" si="926"/>
        <v>Missing</v>
      </c>
    </row>
    <row r="9883" spans="1:15" x14ac:dyDescent="0.2">
      <c r="A9883" s="24" t="str">
        <f t="shared" si="927"/>
        <v xml:space="preserve"> </v>
      </c>
      <c r="B9883" s="1"/>
      <c r="C9883" s="1"/>
      <c r="D9883" s="1"/>
      <c r="E9883" s="2"/>
      <c r="F9883" s="3"/>
      <c r="G9883" s="3"/>
      <c r="H9883" s="4"/>
      <c r="I9883" s="25"/>
      <c r="J9883" s="26" t="str">
        <f t="shared" si="928"/>
        <v>No</v>
      </c>
      <c r="K9883" s="26" t="str">
        <f t="shared" si="929"/>
        <v>Missing</v>
      </c>
      <c r="L9883" s="26" t="str">
        <f t="shared" si="930"/>
        <v>Missing</v>
      </c>
      <c r="M9883" s="26" t="str">
        <f>IF(OR(ISBLANK(B9883),ISBLANK(C9883),ISBLANK(D9883)),"Missing",IFERROR(VLOOKUP(A9883,'RM Postcodes'!$A:$B,2,0),"Invalid"))</f>
        <v>Missing</v>
      </c>
      <c r="N9883" s="26" t="str">
        <f t="shared" si="931"/>
        <v>Missing</v>
      </c>
      <c r="O9883" s="26" t="str">
        <f t="shared" si="926"/>
        <v>Missing</v>
      </c>
    </row>
    <row r="9884" spans="1:15" x14ac:dyDescent="0.2">
      <c r="A9884" s="24" t="str">
        <f t="shared" si="927"/>
        <v xml:space="preserve"> </v>
      </c>
      <c r="B9884" s="1"/>
      <c r="C9884" s="1"/>
      <c r="D9884" s="1"/>
      <c r="E9884" s="2"/>
      <c r="F9884" s="3"/>
      <c r="G9884" s="3"/>
      <c r="H9884" s="4"/>
      <c r="I9884" s="25"/>
      <c r="J9884" s="26" t="str">
        <f t="shared" si="928"/>
        <v>No</v>
      </c>
      <c r="K9884" s="26" t="str">
        <f t="shared" si="929"/>
        <v>Missing</v>
      </c>
      <c r="L9884" s="26" t="str">
        <f t="shared" si="930"/>
        <v>Missing</v>
      </c>
      <c r="M9884" s="26" t="str">
        <f>IF(OR(ISBLANK(B9884),ISBLANK(C9884),ISBLANK(D9884)),"Missing",IFERROR(VLOOKUP(A9884,'RM Postcodes'!$A:$B,2,0),"Invalid"))</f>
        <v>Missing</v>
      </c>
      <c r="N9884" s="26" t="str">
        <f t="shared" si="931"/>
        <v>Missing</v>
      </c>
      <c r="O9884" s="26" t="str">
        <f t="shared" si="926"/>
        <v>Missing</v>
      </c>
    </row>
    <row r="9885" spans="1:15" x14ac:dyDescent="0.2">
      <c r="A9885" s="24" t="str">
        <f t="shared" si="927"/>
        <v xml:space="preserve"> </v>
      </c>
      <c r="B9885" s="1"/>
      <c r="C9885" s="1"/>
      <c r="D9885" s="1"/>
      <c r="E9885" s="2"/>
      <c r="F9885" s="3"/>
      <c r="G9885" s="3"/>
      <c r="H9885" s="4"/>
      <c r="I9885" s="25"/>
      <c r="J9885" s="26" t="str">
        <f t="shared" si="928"/>
        <v>No</v>
      </c>
      <c r="K9885" s="26" t="str">
        <f t="shared" si="929"/>
        <v>Missing</v>
      </c>
      <c r="L9885" s="26" t="str">
        <f t="shared" si="930"/>
        <v>Missing</v>
      </c>
      <c r="M9885" s="26" t="str">
        <f>IF(OR(ISBLANK(B9885),ISBLANK(C9885),ISBLANK(D9885)),"Missing",IFERROR(VLOOKUP(A9885,'RM Postcodes'!$A:$B,2,0),"Invalid"))</f>
        <v>Missing</v>
      </c>
      <c r="N9885" s="26" t="str">
        <f t="shared" si="931"/>
        <v>Missing</v>
      </c>
      <c r="O9885" s="26" t="str">
        <f t="shared" si="926"/>
        <v>Missing</v>
      </c>
    </row>
    <row r="9886" spans="1:15" x14ac:dyDescent="0.2">
      <c r="A9886" s="24" t="str">
        <f t="shared" si="927"/>
        <v xml:space="preserve"> </v>
      </c>
      <c r="B9886" s="1"/>
      <c r="C9886" s="1"/>
      <c r="D9886" s="1"/>
      <c r="E9886" s="2"/>
      <c r="F9886" s="3"/>
      <c r="G9886" s="3"/>
      <c r="H9886" s="4"/>
      <c r="I9886" s="25"/>
      <c r="J9886" s="26" t="str">
        <f t="shared" si="928"/>
        <v>No</v>
      </c>
      <c r="K9886" s="26" t="str">
        <f t="shared" si="929"/>
        <v>Missing</v>
      </c>
      <c r="L9886" s="26" t="str">
        <f t="shared" si="930"/>
        <v>Missing</v>
      </c>
      <c r="M9886" s="26" t="str">
        <f>IF(OR(ISBLANK(B9886),ISBLANK(C9886),ISBLANK(D9886)),"Missing",IFERROR(VLOOKUP(A9886,'RM Postcodes'!$A:$B,2,0),"Invalid"))</f>
        <v>Missing</v>
      </c>
      <c r="N9886" s="26" t="str">
        <f t="shared" si="931"/>
        <v>Missing</v>
      </c>
      <c r="O9886" s="26" t="str">
        <f t="shared" si="926"/>
        <v>Missing</v>
      </c>
    </row>
    <row r="9887" spans="1:15" x14ac:dyDescent="0.2">
      <c r="A9887" s="24" t="str">
        <f t="shared" si="927"/>
        <v xml:space="preserve"> </v>
      </c>
      <c r="B9887" s="1"/>
      <c r="C9887" s="1"/>
      <c r="D9887" s="1"/>
      <c r="E9887" s="2"/>
      <c r="F9887" s="3"/>
      <c r="G9887" s="3"/>
      <c r="H9887" s="4"/>
      <c r="I9887" s="25"/>
      <c r="J9887" s="26" t="str">
        <f t="shared" si="928"/>
        <v>No</v>
      </c>
      <c r="K9887" s="26" t="str">
        <f t="shared" si="929"/>
        <v>Missing</v>
      </c>
      <c r="L9887" s="26" t="str">
        <f t="shared" si="930"/>
        <v>Missing</v>
      </c>
      <c r="M9887" s="26" t="str">
        <f>IF(OR(ISBLANK(B9887),ISBLANK(C9887),ISBLANK(D9887)),"Missing",IFERROR(VLOOKUP(A9887,'RM Postcodes'!$A:$B,2,0),"Invalid"))</f>
        <v>Missing</v>
      </c>
      <c r="N9887" s="26" t="str">
        <f t="shared" si="931"/>
        <v>Missing</v>
      </c>
      <c r="O9887" s="26" t="str">
        <f t="shared" si="926"/>
        <v>Missing</v>
      </c>
    </row>
    <row r="9888" spans="1:15" x14ac:dyDescent="0.2">
      <c r="A9888" s="24" t="str">
        <f t="shared" si="927"/>
        <v xml:space="preserve"> </v>
      </c>
      <c r="B9888" s="1"/>
      <c r="C9888" s="1"/>
      <c r="D9888" s="1"/>
      <c r="E9888" s="2"/>
      <c r="F9888" s="3"/>
      <c r="G9888" s="3"/>
      <c r="H9888" s="4"/>
      <c r="I9888" s="25"/>
      <c r="J9888" s="26" t="str">
        <f t="shared" si="928"/>
        <v>No</v>
      </c>
      <c r="K9888" s="26" t="str">
        <f t="shared" si="929"/>
        <v>Missing</v>
      </c>
      <c r="L9888" s="26" t="str">
        <f t="shared" si="930"/>
        <v>Missing</v>
      </c>
      <c r="M9888" s="26" t="str">
        <f>IF(OR(ISBLANK(B9888),ISBLANK(C9888),ISBLANK(D9888)),"Missing",IFERROR(VLOOKUP(A9888,'RM Postcodes'!$A:$B,2,0),"Invalid"))</f>
        <v>Missing</v>
      </c>
      <c r="N9888" s="26" t="str">
        <f t="shared" si="931"/>
        <v>Missing</v>
      </c>
      <c r="O9888" s="26" t="str">
        <f t="shared" si="926"/>
        <v>Missing</v>
      </c>
    </row>
    <row r="9889" spans="1:15" x14ac:dyDescent="0.2">
      <c r="A9889" s="24" t="str">
        <f t="shared" si="927"/>
        <v xml:space="preserve"> </v>
      </c>
      <c r="B9889" s="1"/>
      <c r="C9889" s="1"/>
      <c r="D9889" s="1"/>
      <c r="E9889" s="2"/>
      <c r="F9889" s="3"/>
      <c r="G9889" s="3"/>
      <c r="H9889" s="4"/>
      <c r="I9889" s="25"/>
      <c r="J9889" s="26" t="str">
        <f t="shared" si="928"/>
        <v>No</v>
      </c>
      <c r="K9889" s="26" t="str">
        <f t="shared" si="929"/>
        <v>Missing</v>
      </c>
      <c r="L9889" s="26" t="str">
        <f t="shared" si="930"/>
        <v>Missing</v>
      </c>
      <c r="M9889" s="26" t="str">
        <f>IF(OR(ISBLANK(B9889),ISBLANK(C9889),ISBLANK(D9889)),"Missing",IFERROR(VLOOKUP(A9889,'RM Postcodes'!$A:$B,2,0),"Invalid"))</f>
        <v>Missing</v>
      </c>
      <c r="N9889" s="26" t="str">
        <f t="shared" si="931"/>
        <v>Missing</v>
      </c>
      <c r="O9889" s="26" t="str">
        <f t="shared" si="926"/>
        <v>Missing</v>
      </c>
    </row>
    <row r="9890" spans="1:15" x14ac:dyDescent="0.2">
      <c r="A9890" s="24" t="str">
        <f t="shared" si="927"/>
        <v xml:space="preserve"> </v>
      </c>
      <c r="B9890" s="1"/>
      <c r="C9890" s="1"/>
      <c r="D9890" s="1"/>
      <c r="E9890" s="2"/>
      <c r="F9890" s="3"/>
      <c r="G9890" s="3"/>
      <c r="H9890" s="4"/>
      <c r="I9890" s="25"/>
      <c r="J9890" s="26" t="str">
        <f t="shared" si="928"/>
        <v>No</v>
      </c>
      <c r="K9890" s="26" t="str">
        <f t="shared" si="929"/>
        <v>Missing</v>
      </c>
      <c r="L9890" s="26" t="str">
        <f t="shared" si="930"/>
        <v>Missing</v>
      </c>
      <c r="M9890" s="26" t="str">
        <f>IF(OR(ISBLANK(B9890),ISBLANK(C9890),ISBLANK(D9890)),"Missing",IFERROR(VLOOKUP(A9890,'RM Postcodes'!$A:$B,2,0),"Invalid"))</f>
        <v>Missing</v>
      </c>
      <c r="N9890" s="26" t="str">
        <f t="shared" si="931"/>
        <v>Missing</v>
      </c>
      <c r="O9890" s="26" t="str">
        <f t="shared" si="926"/>
        <v>Missing</v>
      </c>
    </row>
    <row r="9891" spans="1:15" x14ac:dyDescent="0.2">
      <c r="A9891" s="24" t="str">
        <f t="shared" si="927"/>
        <v xml:space="preserve"> </v>
      </c>
      <c r="B9891" s="1"/>
      <c r="C9891" s="1"/>
      <c r="D9891" s="1"/>
      <c r="E9891" s="2"/>
      <c r="F9891" s="3"/>
      <c r="G9891" s="3"/>
      <c r="H9891" s="4"/>
      <c r="I9891" s="25"/>
      <c r="J9891" s="26" t="str">
        <f t="shared" si="928"/>
        <v>No</v>
      </c>
      <c r="K9891" s="26" t="str">
        <f t="shared" si="929"/>
        <v>Missing</v>
      </c>
      <c r="L9891" s="26" t="str">
        <f t="shared" si="930"/>
        <v>Missing</v>
      </c>
      <c r="M9891" s="26" t="str">
        <f>IF(OR(ISBLANK(B9891),ISBLANK(C9891),ISBLANK(D9891)),"Missing",IFERROR(VLOOKUP(A9891,'RM Postcodes'!$A:$B,2,0),"Invalid"))</f>
        <v>Missing</v>
      </c>
      <c r="N9891" s="26" t="str">
        <f t="shared" si="931"/>
        <v>Missing</v>
      </c>
      <c r="O9891" s="26" t="str">
        <f t="shared" si="926"/>
        <v>Missing</v>
      </c>
    </row>
    <row r="9892" spans="1:15" x14ac:dyDescent="0.2">
      <c r="A9892" s="24" t="str">
        <f t="shared" si="927"/>
        <v xml:space="preserve"> </v>
      </c>
      <c r="B9892" s="1"/>
      <c r="C9892" s="1"/>
      <c r="D9892" s="1"/>
      <c r="E9892" s="2"/>
      <c r="F9892" s="3"/>
      <c r="G9892" s="3"/>
      <c r="H9892" s="4"/>
      <c r="I9892" s="25"/>
      <c r="J9892" s="26" t="str">
        <f t="shared" si="928"/>
        <v>No</v>
      </c>
      <c r="K9892" s="26" t="str">
        <f t="shared" si="929"/>
        <v>Missing</v>
      </c>
      <c r="L9892" s="26" t="str">
        <f t="shared" si="930"/>
        <v>Missing</v>
      </c>
      <c r="M9892" s="26" t="str">
        <f>IF(OR(ISBLANK(B9892),ISBLANK(C9892),ISBLANK(D9892)),"Missing",IFERROR(VLOOKUP(A9892,'RM Postcodes'!$A:$B,2,0),"Invalid"))</f>
        <v>Missing</v>
      </c>
      <c r="N9892" s="26" t="str">
        <f t="shared" si="931"/>
        <v>Missing</v>
      </c>
      <c r="O9892" s="26" t="str">
        <f t="shared" si="926"/>
        <v>Missing</v>
      </c>
    </row>
    <row r="9893" spans="1:15" x14ac:dyDescent="0.2">
      <c r="A9893" s="24" t="str">
        <f t="shared" si="927"/>
        <v xml:space="preserve"> </v>
      </c>
      <c r="B9893" s="1"/>
      <c r="C9893" s="1"/>
      <c r="D9893" s="1"/>
      <c r="E9893" s="2"/>
      <c r="F9893" s="3"/>
      <c r="G9893" s="3"/>
      <c r="H9893" s="4"/>
      <c r="I9893" s="25"/>
      <c r="J9893" s="26" t="str">
        <f t="shared" si="928"/>
        <v>No</v>
      </c>
      <c r="K9893" s="26" t="str">
        <f t="shared" si="929"/>
        <v>Missing</v>
      </c>
      <c r="L9893" s="26" t="str">
        <f t="shared" si="930"/>
        <v>Missing</v>
      </c>
      <c r="M9893" s="26" t="str">
        <f>IF(OR(ISBLANK(B9893),ISBLANK(C9893),ISBLANK(D9893)),"Missing",IFERROR(VLOOKUP(A9893,'RM Postcodes'!$A:$B,2,0),"Invalid"))</f>
        <v>Missing</v>
      </c>
      <c r="N9893" s="26" t="str">
        <f t="shared" si="931"/>
        <v>Missing</v>
      </c>
      <c r="O9893" s="26" t="str">
        <f t="shared" si="926"/>
        <v>Missing</v>
      </c>
    </row>
    <row r="9894" spans="1:15" x14ac:dyDescent="0.2">
      <c r="A9894" s="24" t="str">
        <f t="shared" si="927"/>
        <v xml:space="preserve"> </v>
      </c>
      <c r="B9894" s="1"/>
      <c r="C9894" s="1"/>
      <c r="D9894" s="1"/>
      <c r="E9894" s="2"/>
      <c r="F9894" s="3"/>
      <c r="G9894" s="3"/>
      <c r="H9894" s="4"/>
      <c r="I9894" s="25"/>
      <c r="J9894" s="26" t="str">
        <f t="shared" si="928"/>
        <v>No</v>
      </c>
      <c r="K9894" s="26" t="str">
        <f t="shared" si="929"/>
        <v>Missing</v>
      </c>
      <c r="L9894" s="26" t="str">
        <f t="shared" si="930"/>
        <v>Missing</v>
      </c>
      <c r="M9894" s="26" t="str">
        <f>IF(OR(ISBLANK(B9894),ISBLANK(C9894),ISBLANK(D9894)),"Missing",IFERROR(VLOOKUP(A9894,'RM Postcodes'!$A:$B,2,0),"Invalid"))</f>
        <v>Missing</v>
      </c>
      <c r="N9894" s="26" t="str">
        <f t="shared" si="931"/>
        <v>Missing</v>
      </c>
      <c r="O9894" s="26" t="str">
        <f t="shared" si="926"/>
        <v>Missing</v>
      </c>
    </row>
    <row r="9895" spans="1:15" x14ac:dyDescent="0.2">
      <c r="A9895" s="24" t="str">
        <f t="shared" si="927"/>
        <v xml:space="preserve"> </v>
      </c>
      <c r="B9895" s="1"/>
      <c r="C9895" s="1"/>
      <c r="D9895" s="1"/>
      <c r="E9895" s="2"/>
      <c r="F9895" s="3"/>
      <c r="G9895" s="3"/>
      <c r="H9895" s="4"/>
      <c r="I9895" s="25"/>
      <c r="J9895" s="26" t="str">
        <f t="shared" si="928"/>
        <v>No</v>
      </c>
      <c r="K9895" s="26" t="str">
        <f t="shared" si="929"/>
        <v>Missing</v>
      </c>
      <c r="L9895" s="26" t="str">
        <f t="shared" si="930"/>
        <v>Missing</v>
      </c>
      <c r="M9895" s="26" t="str">
        <f>IF(OR(ISBLANK(B9895),ISBLANK(C9895),ISBLANK(D9895)),"Missing",IFERROR(VLOOKUP(A9895,'RM Postcodes'!$A:$B,2,0),"Invalid"))</f>
        <v>Missing</v>
      </c>
      <c r="N9895" s="26" t="str">
        <f t="shared" si="931"/>
        <v>Missing</v>
      </c>
      <c r="O9895" s="26" t="str">
        <f t="shared" si="926"/>
        <v>Missing</v>
      </c>
    </row>
    <row r="9896" spans="1:15" x14ac:dyDescent="0.2">
      <c r="A9896" s="24" t="str">
        <f t="shared" si="927"/>
        <v xml:space="preserve"> </v>
      </c>
      <c r="B9896" s="1"/>
      <c r="C9896" s="1"/>
      <c r="D9896" s="1"/>
      <c r="E9896" s="2"/>
      <c r="F9896" s="3"/>
      <c r="G9896" s="3"/>
      <c r="H9896" s="4"/>
      <c r="I9896" s="25"/>
      <c r="J9896" s="26" t="str">
        <f t="shared" si="928"/>
        <v>No</v>
      </c>
      <c r="K9896" s="26" t="str">
        <f t="shared" si="929"/>
        <v>Missing</v>
      </c>
      <c r="L9896" s="26" t="str">
        <f t="shared" si="930"/>
        <v>Missing</v>
      </c>
      <c r="M9896" s="26" t="str">
        <f>IF(OR(ISBLANK(B9896),ISBLANK(C9896),ISBLANK(D9896)),"Missing",IFERROR(VLOOKUP(A9896,'RM Postcodes'!$A:$B,2,0),"Invalid"))</f>
        <v>Missing</v>
      </c>
      <c r="N9896" s="26" t="str">
        <f t="shared" si="931"/>
        <v>Missing</v>
      </c>
      <c r="O9896" s="26" t="str">
        <f t="shared" si="926"/>
        <v>Missing</v>
      </c>
    </row>
    <row r="9897" spans="1:15" x14ac:dyDescent="0.2">
      <c r="A9897" s="24" t="str">
        <f t="shared" si="927"/>
        <v xml:space="preserve"> </v>
      </c>
      <c r="B9897" s="1"/>
      <c r="C9897" s="1"/>
      <c r="D9897" s="1"/>
      <c r="E9897" s="2"/>
      <c r="F9897" s="3"/>
      <c r="G9897" s="3"/>
      <c r="H9897" s="4"/>
      <c r="I9897" s="25"/>
      <c r="J9897" s="26" t="str">
        <f t="shared" si="928"/>
        <v>No</v>
      </c>
      <c r="K9897" s="26" t="str">
        <f t="shared" si="929"/>
        <v>Missing</v>
      </c>
      <c r="L9897" s="26" t="str">
        <f t="shared" si="930"/>
        <v>Missing</v>
      </c>
      <c r="M9897" s="26" t="str">
        <f>IF(OR(ISBLANK(B9897),ISBLANK(C9897),ISBLANK(D9897)),"Missing",IFERROR(VLOOKUP(A9897,'RM Postcodes'!$A:$B,2,0),"Invalid"))</f>
        <v>Missing</v>
      </c>
      <c r="N9897" s="26" t="str">
        <f t="shared" si="931"/>
        <v>Missing</v>
      </c>
      <c r="O9897" s="26" t="str">
        <f t="shared" si="926"/>
        <v>Missing</v>
      </c>
    </row>
    <row r="9898" spans="1:15" x14ac:dyDescent="0.2">
      <c r="A9898" s="24" t="str">
        <f t="shared" si="927"/>
        <v xml:space="preserve"> </v>
      </c>
      <c r="B9898" s="1"/>
      <c r="C9898" s="1"/>
      <c r="D9898" s="1"/>
      <c r="E9898" s="2"/>
      <c r="F9898" s="3"/>
      <c r="G9898" s="3"/>
      <c r="H9898" s="4"/>
      <c r="I9898" s="25"/>
      <c r="J9898" s="26" t="str">
        <f t="shared" si="928"/>
        <v>No</v>
      </c>
      <c r="K9898" s="26" t="str">
        <f t="shared" si="929"/>
        <v>Missing</v>
      </c>
      <c r="L9898" s="26" t="str">
        <f t="shared" si="930"/>
        <v>Missing</v>
      </c>
      <c r="M9898" s="26" t="str">
        <f>IF(OR(ISBLANK(B9898),ISBLANK(C9898),ISBLANK(D9898)),"Missing",IFERROR(VLOOKUP(A9898,'RM Postcodes'!$A:$B,2,0),"Invalid"))</f>
        <v>Missing</v>
      </c>
      <c r="N9898" s="26" t="str">
        <f t="shared" si="931"/>
        <v>Missing</v>
      </c>
      <c r="O9898" s="26" t="str">
        <f t="shared" si="926"/>
        <v>Missing</v>
      </c>
    </row>
    <row r="9899" spans="1:15" x14ac:dyDescent="0.2">
      <c r="A9899" s="24" t="str">
        <f t="shared" si="927"/>
        <v xml:space="preserve"> </v>
      </c>
      <c r="B9899" s="1"/>
      <c r="C9899" s="1"/>
      <c r="D9899" s="1"/>
      <c r="E9899" s="2"/>
      <c r="F9899" s="3"/>
      <c r="G9899" s="3"/>
      <c r="H9899" s="4"/>
      <c r="I9899" s="25"/>
      <c r="J9899" s="26" t="str">
        <f t="shared" si="928"/>
        <v>No</v>
      </c>
      <c r="K9899" s="26" t="str">
        <f t="shared" si="929"/>
        <v>Missing</v>
      </c>
      <c r="L9899" s="26" t="str">
        <f t="shared" si="930"/>
        <v>Missing</v>
      </c>
      <c r="M9899" s="26" t="str">
        <f>IF(OR(ISBLANK(B9899),ISBLANK(C9899),ISBLANK(D9899)),"Missing",IFERROR(VLOOKUP(A9899,'RM Postcodes'!$A:$B,2,0),"Invalid"))</f>
        <v>Missing</v>
      </c>
      <c r="N9899" s="26" t="str">
        <f t="shared" si="931"/>
        <v>Missing</v>
      </c>
      <c r="O9899" s="26" t="str">
        <f t="shared" si="926"/>
        <v>Missing</v>
      </c>
    </row>
    <row r="9900" spans="1:15" x14ac:dyDescent="0.2">
      <c r="A9900" s="24" t="str">
        <f t="shared" si="927"/>
        <v xml:space="preserve"> </v>
      </c>
      <c r="B9900" s="1"/>
      <c r="C9900" s="1"/>
      <c r="D9900" s="1"/>
      <c r="E9900" s="2"/>
      <c r="F9900" s="3"/>
      <c r="G9900" s="3"/>
      <c r="H9900" s="4"/>
      <c r="I9900" s="25"/>
      <c r="J9900" s="26" t="str">
        <f t="shared" si="928"/>
        <v>No</v>
      </c>
      <c r="K9900" s="26" t="str">
        <f t="shared" si="929"/>
        <v>Missing</v>
      </c>
      <c r="L9900" s="26" t="str">
        <f t="shared" si="930"/>
        <v>Missing</v>
      </c>
      <c r="M9900" s="26" t="str">
        <f>IF(OR(ISBLANK(B9900),ISBLANK(C9900),ISBLANK(D9900)),"Missing",IFERROR(VLOOKUP(A9900,'RM Postcodes'!$A:$B,2,0),"Invalid"))</f>
        <v>Missing</v>
      </c>
      <c r="N9900" s="26" t="str">
        <f t="shared" si="931"/>
        <v>Missing</v>
      </c>
      <c r="O9900" s="26" t="str">
        <f t="shared" si="926"/>
        <v>Missing</v>
      </c>
    </row>
    <row r="9901" spans="1:15" x14ac:dyDescent="0.2">
      <c r="A9901" s="24" t="str">
        <f t="shared" si="927"/>
        <v xml:space="preserve"> </v>
      </c>
      <c r="B9901" s="1"/>
      <c r="C9901" s="1"/>
      <c r="D9901" s="1"/>
      <c r="E9901" s="2"/>
      <c r="F9901" s="3"/>
      <c r="G9901" s="3"/>
      <c r="H9901" s="4"/>
      <c r="I9901" s="25"/>
      <c r="J9901" s="26" t="str">
        <f t="shared" si="928"/>
        <v>No</v>
      </c>
      <c r="K9901" s="26" t="str">
        <f t="shared" si="929"/>
        <v>Missing</v>
      </c>
      <c r="L9901" s="26" t="str">
        <f t="shared" si="930"/>
        <v>Missing</v>
      </c>
      <c r="M9901" s="26" t="str">
        <f>IF(OR(ISBLANK(B9901),ISBLANK(C9901),ISBLANK(D9901)),"Missing",IFERROR(VLOOKUP(A9901,'RM Postcodes'!$A:$B,2,0),"Invalid"))</f>
        <v>Missing</v>
      </c>
      <c r="N9901" s="26" t="str">
        <f t="shared" si="931"/>
        <v>Missing</v>
      </c>
      <c r="O9901" s="26" t="str">
        <f t="shared" si="926"/>
        <v>Missing</v>
      </c>
    </row>
    <row r="9902" spans="1:15" x14ac:dyDescent="0.2">
      <c r="A9902" s="24" t="str">
        <f t="shared" si="927"/>
        <v xml:space="preserve"> </v>
      </c>
      <c r="B9902" s="1"/>
      <c r="C9902" s="1"/>
      <c r="D9902" s="1"/>
      <c r="E9902" s="2"/>
      <c r="F9902" s="3"/>
      <c r="G9902" s="3"/>
      <c r="H9902" s="4"/>
      <c r="I9902" s="25"/>
      <c r="J9902" s="26" t="str">
        <f t="shared" si="928"/>
        <v>No</v>
      </c>
      <c r="K9902" s="26" t="str">
        <f t="shared" si="929"/>
        <v>Missing</v>
      </c>
      <c r="L9902" s="26" t="str">
        <f t="shared" si="930"/>
        <v>Missing</v>
      </c>
      <c r="M9902" s="26" t="str">
        <f>IF(OR(ISBLANK(B9902),ISBLANK(C9902),ISBLANK(D9902)),"Missing",IFERROR(VLOOKUP(A9902,'RM Postcodes'!$A:$B,2,0),"Invalid"))</f>
        <v>Missing</v>
      </c>
      <c r="N9902" s="26" t="str">
        <f t="shared" si="931"/>
        <v>Missing</v>
      </c>
      <c r="O9902" s="26" t="str">
        <f t="shared" si="926"/>
        <v>Missing</v>
      </c>
    </row>
    <row r="9903" spans="1:15" x14ac:dyDescent="0.2">
      <c r="A9903" s="24" t="str">
        <f t="shared" si="927"/>
        <v xml:space="preserve"> </v>
      </c>
      <c r="B9903" s="1"/>
      <c r="C9903" s="1"/>
      <c r="D9903" s="1"/>
      <c r="E9903" s="2"/>
      <c r="F9903" s="3"/>
      <c r="G9903" s="3"/>
      <c r="H9903" s="4"/>
      <c r="I9903" s="25"/>
      <c r="J9903" s="26" t="str">
        <f t="shared" si="928"/>
        <v>No</v>
      </c>
      <c r="K9903" s="26" t="str">
        <f t="shared" si="929"/>
        <v>Missing</v>
      </c>
      <c r="L9903" s="26" t="str">
        <f t="shared" si="930"/>
        <v>Missing</v>
      </c>
      <c r="M9903" s="26" t="str">
        <f>IF(OR(ISBLANK(B9903),ISBLANK(C9903),ISBLANK(D9903)),"Missing",IFERROR(VLOOKUP(A9903,'RM Postcodes'!$A:$B,2,0),"Invalid"))</f>
        <v>Missing</v>
      </c>
      <c r="N9903" s="26" t="str">
        <f t="shared" si="931"/>
        <v>Missing</v>
      </c>
      <c r="O9903" s="26" t="str">
        <f t="shared" si="926"/>
        <v>Missing</v>
      </c>
    </row>
    <row r="9904" spans="1:15" x14ac:dyDescent="0.2">
      <c r="A9904" s="24" t="str">
        <f t="shared" si="927"/>
        <v xml:space="preserve"> </v>
      </c>
      <c r="B9904" s="1"/>
      <c r="C9904" s="1"/>
      <c r="D9904" s="1"/>
      <c r="E9904" s="2"/>
      <c r="F9904" s="3"/>
      <c r="G9904" s="3"/>
      <c r="H9904" s="4"/>
      <c r="I9904" s="25"/>
      <c r="J9904" s="26" t="str">
        <f t="shared" si="928"/>
        <v>No</v>
      </c>
      <c r="K9904" s="26" t="str">
        <f t="shared" si="929"/>
        <v>Missing</v>
      </c>
      <c r="L9904" s="26" t="str">
        <f t="shared" si="930"/>
        <v>Missing</v>
      </c>
      <c r="M9904" s="26" t="str">
        <f>IF(OR(ISBLANK(B9904),ISBLANK(C9904),ISBLANK(D9904)),"Missing",IFERROR(VLOOKUP(A9904,'RM Postcodes'!$A:$B,2,0),"Invalid"))</f>
        <v>Missing</v>
      </c>
      <c r="N9904" s="26" t="str">
        <f t="shared" si="931"/>
        <v>Missing</v>
      </c>
      <c r="O9904" s="26" t="str">
        <f t="shared" si="926"/>
        <v>Missing</v>
      </c>
    </row>
    <row r="9905" spans="1:15" x14ac:dyDescent="0.2">
      <c r="A9905" s="24" t="str">
        <f t="shared" si="927"/>
        <v xml:space="preserve"> </v>
      </c>
      <c r="B9905" s="1"/>
      <c r="C9905" s="1"/>
      <c r="D9905" s="1"/>
      <c r="E9905" s="2"/>
      <c r="F9905" s="3"/>
      <c r="G9905" s="3"/>
      <c r="H9905" s="4"/>
      <c r="I9905" s="25"/>
      <c r="J9905" s="26" t="str">
        <f t="shared" si="928"/>
        <v>No</v>
      </c>
      <c r="K9905" s="26" t="str">
        <f t="shared" si="929"/>
        <v>Missing</v>
      </c>
      <c r="L9905" s="26" t="str">
        <f t="shared" si="930"/>
        <v>Missing</v>
      </c>
      <c r="M9905" s="26" t="str">
        <f>IF(OR(ISBLANK(B9905),ISBLANK(C9905),ISBLANK(D9905)),"Missing",IFERROR(VLOOKUP(A9905,'RM Postcodes'!$A:$B,2,0),"Invalid"))</f>
        <v>Missing</v>
      </c>
      <c r="N9905" s="26" t="str">
        <f t="shared" si="931"/>
        <v>Missing</v>
      </c>
      <c r="O9905" s="26" t="str">
        <f t="shared" si="926"/>
        <v>Missing</v>
      </c>
    </row>
    <row r="9906" spans="1:15" x14ac:dyDescent="0.2">
      <c r="A9906" s="24" t="str">
        <f t="shared" si="927"/>
        <v xml:space="preserve"> </v>
      </c>
      <c r="B9906" s="1"/>
      <c r="C9906" s="1"/>
      <c r="D9906" s="1"/>
      <c r="E9906" s="2"/>
      <c r="F9906" s="3"/>
      <c r="G9906" s="3"/>
      <c r="H9906" s="4"/>
      <c r="I9906" s="25"/>
      <c r="J9906" s="26" t="str">
        <f t="shared" si="928"/>
        <v>No</v>
      </c>
      <c r="K9906" s="26" t="str">
        <f t="shared" si="929"/>
        <v>Missing</v>
      </c>
      <c r="L9906" s="26" t="str">
        <f t="shared" si="930"/>
        <v>Missing</v>
      </c>
      <c r="M9906" s="26" t="str">
        <f>IF(OR(ISBLANK(B9906),ISBLANK(C9906),ISBLANK(D9906)),"Missing",IFERROR(VLOOKUP(A9906,'RM Postcodes'!$A:$B,2,0),"Invalid"))</f>
        <v>Missing</v>
      </c>
      <c r="N9906" s="26" t="str">
        <f t="shared" si="931"/>
        <v>Missing</v>
      </c>
      <c r="O9906" s="26" t="str">
        <f t="shared" si="926"/>
        <v>Missing</v>
      </c>
    </row>
    <row r="9907" spans="1:15" x14ac:dyDescent="0.2">
      <c r="A9907" s="24" t="str">
        <f t="shared" si="927"/>
        <v xml:space="preserve"> </v>
      </c>
      <c r="B9907" s="1"/>
      <c r="C9907" s="1"/>
      <c r="D9907" s="1"/>
      <c r="E9907" s="2"/>
      <c r="F9907" s="3"/>
      <c r="G9907" s="3"/>
      <c r="H9907" s="4"/>
      <c r="I9907" s="25"/>
      <c r="J9907" s="26" t="str">
        <f t="shared" si="928"/>
        <v>No</v>
      </c>
      <c r="K9907" s="26" t="str">
        <f t="shared" si="929"/>
        <v>Missing</v>
      </c>
      <c r="L9907" s="26" t="str">
        <f t="shared" si="930"/>
        <v>Missing</v>
      </c>
      <c r="M9907" s="26" t="str">
        <f>IF(OR(ISBLANK(B9907),ISBLANK(C9907),ISBLANK(D9907)),"Missing",IFERROR(VLOOKUP(A9907,'RM Postcodes'!$A:$B,2,0),"Invalid"))</f>
        <v>Missing</v>
      </c>
      <c r="N9907" s="26" t="str">
        <f t="shared" si="931"/>
        <v>Missing</v>
      </c>
      <c r="O9907" s="26" t="str">
        <f t="shared" si="926"/>
        <v>Missing</v>
      </c>
    </row>
    <row r="9908" spans="1:15" x14ac:dyDescent="0.2">
      <c r="A9908" s="24" t="str">
        <f t="shared" si="927"/>
        <v xml:space="preserve"> </v>
      </c>
      <c r="B9908" s="1"/>
      <c r="C9908" s="1"/>
      <c r="D9908" s="1"/>
      <c r="E9908" s="2"/>
      <c r="F9908" s="3"/>
      <c r="G9908" s="3"/>
      <c r="H9908" s="4"/>
      <c r="I9908" s="25"/>
      <c r="J9908" s="26" t="str">
        <f t="shared" si="928"/>
        <v>No</v>
      </c>
      <c r="K9908" s="26" t="str">
        <f t="shared" si="929"/>
        <v>Missing</v>
      </c>
      <c r="L9908" s="26" t="str">
        <f t="shared" si="930"/>
        <v>Missing</v>
      </c>
      <c r="M9908" s="26" t="str">
        <f>IF(OR(ISBLANK(B9908),ISBLANK(C9908),ISBLANK(D9908)),"Missing",IFERROR(VLOOKUP(A9908,'RM Postcodes'!$A:$B,2,0),"Invalid"))</f>
        <v>Missing</v>
      </c>
      <c r="N9908" s="26" t="str">
        <f t="shared" si="931"/>
        <v>Missing</v>
      </c>
      <c r="O9908" s="26" t="str">
        <f t="shared" si="926"/>
        <v>Missing</v>
      </c>
    </row>
    <row r="9909" spans="1:15" x14ac:dyDescent="0.2">
      <c r="A9909" s="24" t="str">
        <f t="shared" si="927"/>
        <v xml:space="preserve"> </v>
      </c>
      <c r="B9909" s="1"/>
      <c r="C9909" s="1"/>
      <c r="D9909" s="1"/>
      <c r="E9909" s="2"/>
      <c r="F9909" s="3"/>
      <c r="G9909" s="3"/>
      <c r="H9909" s="4"/>
      <c r="I9909" s="25"/>
      <c r="J9909" s="26" t="str">
        <f t="shared" si="928"/>
        <v>No</v>
      </c>
      <c r="K9909" s="26" t="str">
        <f t="shared" si="929"/>
        <v>Missing</v>
      </c>
      <c r="L9909" s="26" t="str">
        <f t="shared" si="930"/>
        <v>Missing</v>
      </c>
      <c r="M9909" s="26" t="str">
        <f>IF(OR(ISBLANK(B9909),ISBLANK(C9909),ISBLANK(D9909)),"Missing",IFERROR(VLOOKUP(A9909,'RM Postcodes'!$A:$B,2,0),"Invalid"))</f>
        <v>Missing</v>
      </c>
      <c r="N9909" s="26" t="str">
        <f t="shared" si="931"/>
        <v>Missing</v>
      </c>
      <c r="O9909" s="26" t="str">
        <f t="shared" si="926"/>
        <v>Missing</v>
      </c>
    </row>
    <row r="9910" spans="1:15" x14ac:dyDescent="0.2">
      <c r="A9910" s="24" t="str">
        <f t="shared" si="927"/>
        <v xml:space="preserve"> </v>
      </c>
      <c r="B9910" s="1"/>
      <c r="C9910" s="1"/>
      <c r="D9910" s="1"/>
      <c r="E9910" s="2"/>
      <c r="F9910" s="3"/>
      <c r="G9910" s="3"/>
      <c r="H9910" s="4"/>
      <c r="I9910" s="25"/>
      <c r="J9910" s="26" t="str">
        <f t="shared" si="928"/>
        <v>No</v>
      </c>
      <c r="K9910" s="26" t="str">
        <f t="shared" si="929"/>
        <v>Missing</v>
      </c>
      <c r="L9910" s="26" t="str">
        <f t="shared" si="930"/>
        <v>Missing</v>
      </c>
      <c r="M9910" s="26" t="str">
        <f>IF(OR(ISBLANK(B9910),ISBLANK(C9910),ISBLANK(D9910)),"Missing",IFERROR(VLOOKUP(A9910,'RM Postcodes'!$A:$B,2,0),"Invalid"))</f>
        <v>Missing</v>
      </c>
      <c r="N9910" s="26" t="str">
        <f t="shared" si="931"/>
        <v>Missing</v>
      </c>
      <c r="O9910" s="26" t="str">
        <f t="shared" si="926"/>
        <v>Missing</v>
      </c>
    </row>
    <row r="9911" spans="1:15" x14ac:dyDescent="0.2">
      <c r="A9911" s="24" t="str">
        <f t="shared" si="927"/>
        <v xml:space="preserve"> </v>
      </c>
      <c r="B9911" s="1"/>
      <c r="C9911" s="1"/>
      <c r="D9911" s="1"/>
      <c r="E9911" s="2"/>
      <c r="F9911" s="3"/>
      <c r="G9911" s="3"/>
      <c r="H9911" s="4"/>
      <c r="I9911" s="25"/>
      <c r="J9911" s="26" t="str">
        <f t="shared" si="928"/>
        <v>No</v>
      </c>
      <c r="K9911" s="26" t="str">
        <f t="shared" si="929"/>
        <v>Missing</v>
      </c>
      <c r="L9911" s="26" t="str">
        <f t="shared" si="930"/>
        <v>Missing</v>
      </c>
      <c r="M9911" s="26" t="str">
        <f>IF(OR(ISBLANK(B9911),ISBLANK(C9911),ISBLANK(D9911)),"Missing",IFERROR(VLOOKUP(A9911,'RM Postcodes'!$A:$B,2,0),"Invalid"))</f>
        <v>Missing</v>
      </c>
      <c r="N9911" s="26" t="str">
        <f t="shared" si="931"/>
        <v>Missing</v>
      </c>
      <c r="O9911" s="26" t="str">
        <f t="shared" si="926"/>
        <v>Missing</v>
      </c>
    </row>
    <row r="9912" spans="1:15" x14ac:dyDescent="0.2">
      <c r="A9912" s="24" t="str">
        <f t="shared" si="927"/>
        <v xml:space="preserve"> </v>
      </c>
      <c r="B9912" s="1"/>
      <c r="C9912" s="1"/>
      <c r="D9912" s="1"/>
      <c r="E9912" s="2"/>
      <c r="F9912" s="3"/>
      <c r="G9912" s="3"/>
      <c r="H9912" s="4"/>
      <c r="I9912" s="25"/>
      <c r="J9912" s="26" t="str">
        <f t="shared" si="928"/>
        <v>No</v>
      </c>
      <c r="K9912" s="26" t="str">
        <f t="shared" si="929"/>
        <v>Missing</v>
      </c>
      <c r="L9912" s="26" t="str">
        <f t="shared" si="930"/>
        <v>Missing</v>
      </c>
      <c r="M9912" s="26" t="str">
        <f>IF(OR(ISBLANK(B9912),ISBLANK(C9912),ISBLANK(D9912)),"Missing",IFERROR(VLOOKUP(A9912,'RM Postcodes'!$A:$B,2,0),"Invalid"))</f>
        <v>Missing</v>
      </c>
      <c r="N9912" s="26" t="str">
        <f t="shared" si="931"/>
        <v>Missing</v>
      </c>
      <c r="O9912" s="26" t="str">
        <f t="shared" si="926"/>
        <v>Missing</v>
      </c>
    </row>
    <row r="9913" spans="1:15" x14ac:dyDescent="0.2">
      <c r="A9913" s="24" t="str">
        <f t="shared" si="927"/>
        <v xml:space="preserve"> </v>
      </c>
      <c r="B9913" s="1"/>
      <c r="C9913" s="1"/>
      <c r="D9913" s="1"/>
      <c r="E9913" s="2"/>
      <c r="F9913" s="3"/>
      <c r="G9913" s="3"/>
      <c r="H9913" s="4"/>
      <c r="I9913" s="25"/>
      <c r="J9913" s="26" t="str">
        <f t="shared" si="928"/>
        <v>No</v>
      </c>
      <c r="K9913" s="26" t="str">
        <f t="shared" si="929"/>
        <v>Missing</v>
      </c>
      <c r="L9913" s="26" t="str">
        <f t="shared" si="930"/>
        <v>Missing</v>
      </c>
      <c r="M9913" s="26" t="str">
        <f>IF(OR(ISBLANK(B9913),ISBLANK(C9913),ISBLANK(D9913)),"Missing",IFERROR(VLOOKUP(A9913,'RM Postcodes'!$A:$B,2,0),"Invalid"))</f>
        <v>Missing</v>
      </c>
      <c r="N9913" s="26" t="str">
        <f t="shared" si="931"/>
        <v>Missing</v>
      </c>
      <c r="O9913" s="26" t="str">
        <f t="shared" si="926"/>
        <v>Missing</v>
      </c>
    </row>
    <row r="9914" spans="1:15" x14ac:dyDescent="0.2">
      <c r="A9914" s="24" t="str">
        <f t="shared" si="927"/>
        <v xml:space="preserve"> </v>
      </c>
      <c r="B9914" s="1"/>
      <c r="C9914" s="1"/>
      <c r="D9914" s="1"/>
      <c r="E9914" s="2"/>
      <c r="F9914" s="3"/>
      <c r="G9914" s="3"/>
      <c r="H9914" s="4"/>
      <c r="I9914" s="25"/>
      <c r="J9914" s="26" t="str">
        <f t="shared" si="928"/>
        <v>No</v>
      </c>
      <c r="K9914" s="26" t="str">
        <f t="shared" si="929"/>
        <v>Missing</v>
      </c>
      <c r="L9914" s="26" t="str">
        <f t="shared" si="930"/>
        <v>Missing</v>
      </c>
      <c r="M9914" s="26" t="str">
        <f>IF(OR(ISBLANK(B9914),ISBLANK(C9914),ISBLANK(D9914)),"Missing",IFERROR(VLOOKUP(A9914,'RM Postcodes'!$A:$B,2,0),"Invalid"))</f>
        <v>Missing</v>
      </c>
      <c r="N9914" s="26" t="str">
        <f t="shared" si="931"/>
        <v>Missing</v>
      </c>
      <c r="O9914" s="26" t="str">
        <f t="shared" si="926"/>
        <v>Missing</v>
      </c>
    </row>
    <row r="9915" spans="1:15" x14ac:dyDescent="0.2">
      <c r="A9915" s="24" t="str">
        <f t="shared" si="927"/>
        <v xml:space="preserve"> </v>
      </c>
      <c r="B9915" s="1"/>
      <c r="C9915" s="1"/>
      <c r="D9915" s="1"/>
      <c r="E9915" s="2"/>
      <c r="F9915" s="3"/>
      <c r="G9915" s="3"/>
      <c r="H9915" s="4"/>
      <c r="I9915" s="25"/>
      <c r="J9915" s="26" t="str">
        <f t="shared" si="928"/>
        <v>No</v>
      </c>
      <c r="K9915" s="26" t="str">
        <f t="shared" si="929"/>
        <v>Missing</v>
      </c>
      <c r="L9915" s="26" t="str">
        <f t="shared" si="930"/>
        <v>Missing</v>
      </c>
      <c r="M9915" s="26" t="str">
        <f>IF(OR(ISBLANK(B9915),ISBLANK(C9915),ISBLANK(D9915)),"Missing",IFERROR(VLOOKUP(A9915,'RM Postcodes'!$A:$B,2,0),"Invalid"))</f>
        <v>Missing</v>
      </c>
      <c r="N9915" s="26" t="str">
        <f t="shared" si="931"/>
        <v>Missing</v>
      </c>
      <c r="O9915" s="26" t="str">
        <f t="shared" si="926"/>
        <v>Missing</v>
      </c>
    </row>
    <row r="9916" spans="1:15" x14ac:dyDescent="0.2">
      <c r="A9916" s="24" t="str">
        <f t="shared" si="927"/>
        <v xml:space="preserve"> </v>
      </c>
      <c r="B9916" s="1"/>
      <c r="C9916" s="1"/>
      <c r="D9916" s="1"/>
      <c r="E9916" s="2"/>
      <c r="F9916" s="3"/>
      <c r="G9916" s="3"/>
      <c r="H9916" s="4"/>
      <c r="I9916" s="25"/>
      <c r="J9916" s="26" t="str">
        <f t="shared" si="928"/>
        <v>No</v>
      </c>
      <c r="K9916" s="26" t="str">
        <f t="shared" si="929"/>
        <v>Missing</v>
      </c>
      <c r="L9916" s="26" t="str">
        <f t="shared" si="930"/>
        <v>Missing</v>
      </c>
      <c r="M9916" s="26" t="str">
        <f>IF(OR(ISBLANK(B9916),ISBLANK(C9916),ISBLANK(D9916)),"Missing",IFERROR(VLOOKUP(A9916,'RM Postcodes'!$A:$B,2,0),"Invalid"))</f>
        <v>Missing</v>
      </c>
      <c r="N9916" s="26" t="str">
        <f t="shared" si="931"/>
        <v>Missing</v>
      </c>
      <c r="O9916" s="26" t="str">
        <f t="shared" si="926"/>
        <v>Missing</v>
      </c>
    </row>
    <row r="9917" spans="1:15" x14ac:dyDescent="0.2">
      <c r="A9917" s="24" t="str">
        <f t="shared" si="927"/>
        <v xml:space="preserve"> </v>
      </c>
      <c r="B9917" s="1"/>
      <c r="C9917" s="1"/>
      <c r="D9917" s="1"/>
      <c r="E9917" s="2"/>
      <c r="F9917" s="3"/>
      <c r="G9917" s="3"/>
      <c r="H9917" s="4"/>
      <c r="I9917" s="25"/>
      <c r="J9917" s="26" t="str">
        <f t="shared" si="928"/>
        <v>No</v>
      </c>
      <c r="K9917" s="26" t="str">
        <f t="shared" si="929"/>
        <v>Missing</v>
      </c>
      <c r="L9917" s="26" t="str">
        <f t="shared" si="930"/>
        <v>Missing</v>
      </c>
      <c r="M9917" s="26" t="str">
        <f>IF(OR(ISBLANK(B9917),ISBLANK(C9917),ISBLANK(D9917)),"Missing",IFERROR(VLOOKUP(A9917,'RM Postcodes'!$A:$B,2,0),"Invalid"))</f>
        <v>Missing</v>
      </c>
      <c r="N9917" s="26" t="str">
        <f t="shared" si="931"/>
        <v>Missing</v>
      </c>
      <c r="O9917" s="26" t="str">
        <f t="shared" si="926"/>
        <v>Missing</v>
      </c>
    </row>
    <row r="9918" spans="1:15" x14ac:dyDescent="0.2">
      <c r="A9918" s="24" t="str">
        <f t="shared" si="927"/>
        <v xml:space="preserve"> </v>
      </c>
      <c r="B9918" s="1"/>
      <c r="C9918" s="1"/>
      <c r="D9918" s="1"/>
      <c r="E9918" s="2"/>
      <c r="F9918" s="3"/>
      <c r="G9918" s="3"/>
      <c r="H9918" s="4"/>
      <c r="I9918" s="25"/>
      <c r="J9918" s="26" t="str">
        <f t="shared" si="928"/>
        <v>No</v>
      </c>
      <c r="K9918" s="26" t="str">
        <f t="shared" si="929"/>
        <v>Missing</v>
      </c>
      <c r="L9918" s="26" t="str">
        <f t="shared" si="930"/>
        <v>Missing</v>
      </c>
      <c r="M9918" s="26" t="str">
        <f>IF(OR(ISBLANK(B9918),ISBLANK(C9918),ISBLANK(D9918)),"Missing",IFERROR(VLOOKUP(A9918,'RM Postcodes'!$A:$B,2,0),"Invalid"))</f>
        <v>Missing</v>
      </c>
      <c r="N9918" s="26" t="str">
        <f t="shared" si="931"/>
        <v>Missing</v>
      </c>
      <c r="O9918" s="26" t="str">
        <f t="shared" si="926"/>
        <v>Missing</v>
      </c>
    </row>
    <row r="9919" spans="1:15" x14ac:dyDescent="0.2">
      <c r="A9919" s="24" t="str">
        <f t="shared" si="927"/>
        <v xml:space="preserve"> </v>
      </c>
      <c r="B9919" s="1"/>
      <c r="C9919" s="1"/>
      <c r="D9919" s="1"/>
      <c r="E9919" s="2"/>
      <c r="F9919" s="3"/>
      <c r="G9919" s="3"/>
      <c r="H9919" s="4"/>
      <c r="I9919" s="25"/>
      <c r="J9919" s="26" t="str">
        <f t="shared" si="928"/>
        <v>No</v>
      </c>
      <c r="K9919" s="26" t="str">
        <f t="shared" si="929"/>
        <v>Missing</v>
      </c>
      <c r="L9919" s="26" t="str">
        <f t="shared" si="930"/>
        <v>Missing</v>
      </c>
      <c r="M9919" s="26" t="str">
        <f>IF(OR(ISBLANK(B9919),ISBLANK(C9919),ISBLANK(D9919)),"Missing",IFERROR(VLOOKUP(A9919,'RM Postcodes'!$A:$B,2,0),"Invalid"))</f>
        <v>Missing</v>
      </c>
      <c r="N9919" s="26" t="str">
        <f t="shared" si="931"/>
        <v>Missing</v>
      </c>
      <c r="O9919" s="26" t="str">
        <f t="shared" si="926"/>
        <v>Missing</v>
      </c>
    </row>
    <row r="9920" spans="1:15" x14ac:dyDescent="0.2">
      <c r="A9920" s="24" t="str">
        <f t="shared" si="927"/>
        <v xml:space="preserve"> </v>
      </c>
      <c r="B9920" s="1"/>
      <c r="C9920" s="1"/>
      <c r="D9920" s="1"/>
      <c r="E9920" s="2"/>
      <c r="F9920" s="3"/>
      <c r="G9920" s="3"/>
      <c r="H9920" s="4"/>
      <c r="I9920" s="25"/>
      <c r="J9920" s="26" t="str">
        <f t="shared" si="928"/>
        <v>No</v>
      </c>
      <c r="K9920" s="26" t="str">
        <f t="shared" si="929"/>
        <v>Missing</v>
      </c>
      <c r="L9920" s="26" t="str">
        <f t="shared" si="930"/>
        <v>Missing</v>
      </c>
      <c r="M9920" s="26" t="str">
        <f>IF(OR(ISBLANK(B9920),ISBLANK(C9920),ISBLANK(D9920)),"Missing",IFERROR(VLOOKUP(A9920,'RM Postcodes'!$A:$B,2,0),"Invalid"))</f>
        <v>Missing</v>
      </c>
      <c r="N9920" s="26" t="str">
        <f t="shared" si="931"/>
        <v>Missing</v>
      </c>
      <c r="O9920" s="26" t="str">
        <f t="shared" si="926"/>
        <v>Missing</v>
      </c>
    </row>
    <row r="9921" spans="1:15" x14ac:dyDescent="0.2">
      <c r="A9921" s="24" t="str">
        <f t="shared" si="927"/>
        <v xml:space="preserve"> </v>
      </c>
      <c r="B9921" s="1"/>
      <c r="C9921" s="1"/>
      <c r="D9921" s="1"/>
      <c r="E9921" s="2"/>
      <c r="F9921" s="3"/>
      <c r="G9921" s="3"/>
      <c r="H9921" s="4"/>
      <c r="I9921" s="25"/>
      <c r="J9921" s="26" t="str">
        <f t="shared" si="928"/>
        <v>No</v>
      </c>
      <c r="K9921" s="26" t="str">
        <f t="shared" si="929"/>
        <v>Missing</v>
      </c>
      <c r="L9921" s="26" t="str">
        <f t="shared" si="930"/>
        <v>Missing</v>
      </c>
      <c r="M9921" s="26" t="str">
        <f>IF(OR(ISBLANK(B9921),ISBLANK(C9921),ISBLANK(D9921)),"Missing",IFERROR(VLOOKUP(A9921,'RM Postcodes'!$A:$B,2,0),"Invalid"))</f>
        <v>Missing</v>
      </c>
      <c r="N9921" s="26" t="str">
        <f t="shared" si="931"/>
        <v>Missing</v>
      </c>
      <c r="O9921" s="26" t="str">
        <f t="shared" si="926"/>
        <v>Missing</v>
      </c>
    </row>
    <row r="9922" spans="1:15" x14ac:dyDescent="0.2">
      <c r="A9922" s="24" t="str">
        <f t="shared" si="927"/>
        <v xml:space="preserve"> </v>
      </c>
      <c r="B9922" s="1"/>
      <c r="C9922" s="1"/>
      <c r="D9922" s="1"/>
      <c r="E9922" s="2"/>
      <c r="F9922" s="3"/>
      <c r="G9922" s="3"/>
      <c r="H9922" s="4"/>
      <c r="I9922" s="25"/>
      <c r="J9922" s="26" t="str">
        <f t="shared" si="928"/>
        <v>No</v>
      </c>
      <c r="K9922" s="26" t="str">
        <f t="shared" si="929"/>
        <v>Missing</v>
      </c>
      <c r="L9922" s="26" t="str">
        <f t="shared" si="930"/>
        <v>Missing</v>
      </c>
      <c r="M9922" s="26" t="str">
        <f>IF(OR(ISBLANK(B9922),ISBLANK(C9922),ISBLANK(D9922)),"Missing",IFERROR(VLOOKUP(A9922,'RM Postcodes'!$A:$B,2,0),"Invalid"))</f>
        <v>Missing</v>
      </c>
      <c r="N9922" s="26" t="str">
        <f t="shared" si="931"/>
        <v>Missing</v>
      </c>
      <c r="O9922" s="26" t="str">
        <f t="shared" si="926"/>
        <v>Missing</v>
      </c>
    </row>
    <row r="9923" spans="1:15" x14ac:dyDescent="0.2">
      <c r="A9923" s="24" t="str">
        <f t="shared" si="927"/>
        <v xml:space="preserve"> </v>
      </c>
      <c r="B9923" s="1"/>
      <c r="C9923" s="1"/>
      <c r="D9923" s="1"/>
      <c r="E9923" s="2"/>
      <c r="F9923" s="3"/>
      <c r="G9923" s="3"/>
      <c r="H9923" s="4"/>
      <c r="I9923" s="25"/>
      <c r="J9923" s="26" t="str">
        <f t="shared" si="928"/>
        <v>No</v>
      </c>
      <c r="K9923" s="26" t="str">
        <f t="shared" si="929"/>
        <v>Missing</v>
      </c>
      <c r="L9923" s="26" t="str">
        <f t="shared" si="930"/>
        <v>Missing</v>
      </c>
      <c r="M9923" s="26" t="str">
        <f>IF(OR(ISBLANK(B9923),ISBLANK(C9923),ISBLANK(D9923)),"Missing",IFERROR(VLOOKUP(A9923,'RM Postcodes'!$A:$B,2,0),"Invalid"))</f>
        <v>Missing</v>
      </c>
      <c r="N9923" s="26" t="str">
        <f t="shared" si="931"/>
        <v>Missing</v>
      </c>
      <c r="O9923" s="26" t="str">
        <f t="shared" si="926"/>
        <v>Missing</v>
      </c>
    </row>
    <row r="9924" spans="1:15" x14ac:dyDescent="0.2">
      <c r="A9924" s="24" t="str">
        <f t="shared" si="927"/>
        <v xml:space="preserve"> </v>
      </c>
      <c r="B9924" s="1"/>
      <c r="C9924" s="1"/>
      <c r="D9924" s="1"/>
      <c r="E9924" s="2"/>
      <c r="F9924" s="3"/>
      <c r="G9924" s="3"/>
      <c r="H9924" s="4"/>
      <c r="I9924" s="25"/>
      <c r="J9924" s="26" t="str">
        <f t="shared" si="928"/>
        <v>No</v>
      </c>
      <c r="K9924" s="26" t="str">
        <f t="shared" si="929"/>
        <v>Missing</v>
      </c>
      <c r="L9924" s="26" t="str">
        <f t="shared" si="930"/>
        <v>Missing</v>
      </c>
      <c r="M9924" s="26" t="str">
        <f>IF(OR(ISBLANK(B9924),ISBLANK(C9924),ISBLANK(D9924)),"Missing",IFERROR(VLOOKUP(A9924,'RM Postcodes'!$A:$B,2,0),"Invalid"))</f>
        <v>Missing</v>
      </c>
      <c r="N9924" s="26" t="str">
        <f t="shared" si="931"/>
        <v>Missing</v>
      </c>
      <c r="O9924" s="26" t="str">
        <f t="shared" si="926"/>
        <v>Missing</v>
      </c>
    </row>
    <row r="9925" spans="1:15" x14ac:dyDescent="0.2">
      <c r="A9925" s="24" t="str">
        <f t="shared" si="927"/>
        <v xml:space="preserve"> </v>
      </c>
      <c r="B9925" s="1"/>
      <c r="C9925" s="1"/>
      <c r="D9925" s="1"/>
      <c r="E9925" s="2"/>
      <c r="F9925" s="3"/>
      <c r="G9925" s="3"/>
      <c r="H9925" s="4"/>
      <c r="I9925" s="25"/>
      <c r="J9925" s="26" t="str">
        <f t="shared" si="928"/>
        <v>No</v>
      </c>
      <c r="K9925" s="26" t="str">
        <f t="shared" si="929"/>
        <v>Missing</v>
      </c>
      <c r="L9925" s="26" t="str">
        <f t="shared" si="930"/>
        <v>Missing</v>
      </c>
      <c r="M9925" s="26" t="str">
        <f>IF(OR(ISBLANK(B9925),ISBLANK(C9925),ISBLANK(D9925)),"Missing",IFERROR(VLOOKUP(A9925,'RM Postcodes'!$A:$B,2,0),"Invalid"))</f>
        <v>Missing</v>
      </c>
      <c r="N9925" s="26" t="str">
        <f t="shared" si="931"/>
        <v>Missing</v>
      </c>
      <c r="O9925" s="26" t="str">
        <f t="shared" ref="O9925:O9988" si="932">IF(COUNT(E9925)=0,"Missing",IF(E9925&lt;=2,"Redact",IF(COUNTIF(F9925:H9925,"&gt;0")&lt;&gt;3,"Error",IF((G9925+H9925)/F9925&lt;60%,"OK","Redact"))))</f>
        <v>Missing</v>
      </c>
    </row>
    <row r="9926" spans="1:15" x14ac:dyDescent="0.2">
      <c r="A9926" s="24" t="str">
        <f t="shared" ref="A9926:A9989" si="933">TRIM(B9926)&amp;TRIM(C9926)&amp;" "&amp;TRIM(D9926)</f>
        <v xml:space="preserve"> </v>
      </c>
      <c r="B9926" s="1"/>
      <c r="C9926" s="1"/>
      <c r="D9926" s="1"/>
      <c r="E9926" s="2"/>
      <c r="F9926" s="3"/>
      <c r="G9926" s="3"/>
      <c r="H9926" s="4"/>
      <c r="I9926" s="25"/>
      <c r="J9926" s="26" t="str">
        <f t="shared" ref="J9926:J9989" si="934">IF(AND(K9926="NI",L9926="OK",M9926="LIVE",N9926="OK",O9926="OK"),"yes NI",IF(AND(K9926="GB",L9926="OK",M9926="LIVE",N9926="OK",O9926="OK"),"Yes","No"))</f>
        <v>No</v>
      </c>
      <c r="K9926" s="26" t="str">
        <f t="shared" ref="K9926:K9989" si="935">IF(ISBLANK(B9926),"Missing",IF(AND(OR(LEN(B9926)=2,LEN(B9926)=1),AND(ISERROR(VALUE(LEFT(B9926,1))),ISERROR(VALUE(RIGHT(B9926,1))))),IF(OR(B9926="GY",B9926="IM",B9926="JE"),"not GB",IF(B9926="BT","NI","GB")),"Invalid"))</f>
        <v>Missing</v>
      </c>
      <c r="L9926" s="26" t="str">
        <f t="shared" si="930"/>
        <v>Missing</v>
      </c>
      <c r="M9926" s="26" t="str">
        <f>IF(OR(ISBLANK(B9926),ISBLANK(C9926),ISBLANK(D9926)),"Missing",IFERROR(VLOOKUP(A9926,'RM Postcodes'!$A:$B,2,0),"Invalid"))</f>
        <v>Missing</v>
      </c>
      <c r="N9926" s="26" t="str">
        <f t="shared" si="931"/>
        <v>Missing</v>
      </c>
      <c r="O9926" s="26" t="str">
        <f t="shared" si="932"/>
        <v>Missing</v>
      </c>
    </row>
    <row r="9927" spans="1:15" x14ac:dyDescent="0.2">
      <c r="A9927" s="24" t="str">
        <f t="shared" si="933"/>
        <v xml:space="preserve"> </v>
      </c>
      <c r="B9927" s="1"/>
      <c r="C9927" s="1"/>
      <c r="D9927" s="1"/>
      <c r="E9927" s="2"/>
      <c r="F9927" s="3"/>
      <c r="G9927" s="3"/>
      <c r="H9927" s="4"/>
      <c r="I9927" s="25"/>
      <c r="J9927" s="26" t="str">
        <f t="shared" si="934"/>
        <v>No</v>
      </c>
      <c r="K9927" s="26" t="str">
        <f t="shared" si="935"/>
        <v>Missing</v>
      </c>
      <c r="L9927" s="26" t="str">
        <f t="shared" ref="L9927:L9990" si="936">IF(ISBLANK(D9927),"Missing",IF(AND(LEN(D9927)=1,ISNUMBER(VALUE(D9927))),"OK","Invalid"))</f>
        <v>Missing</v>
      </c>
      <c r="M9927" s="26" t="str">
        <f>IF(OR(ISBLANK(B9927),ISBLANK(C9927),ISBLANK(D9927)),"Missing",IFERROR(VLOOKUP(A9927,'RM Postcodes'!$A:$B,2,0),"Invalid"))</f>
        <v>Missing</v>
      </c>
      <c r="N9927" s="26" t="str">
        <f t="shared" ref="N9927:N9990" si="937">IF(ISBLANK(E9927),"Missing",IF(E9927&lt;10,"Redact","OK"))</f>
        <v>Missing</v>
      </c>
      <c r="O9927" s="26" t="str">
        <f t="shared" si="932"/>
        <v>Missing</v>
      </c>
    </row>
    <row r="9928" spans="1:15" x14ac:dyDescent="0.2">
      <c r="A9928" s="24" t="str">
        <f t="shared" si="933"/>
        <v xml:space="preserve"> </v>
      </c>
      <c r="B9928" s="1"/>
      <c r="C9928" s="1"/>
      <c r="D9928" s="1"/>
      <c r="E9928" s="2"/>
      <c r="F9928" s="3"/>
      <c r="G9928" s="3"/>
      <c r="H9928" s="4"/>
      <c r="I9928" s="25"/>
      <c r="J9928" s="26" t="str">
        <f t="shared" si="934"/>
        <v>No</v>
      </c>
      <c r="K9928" s="26" t="str">
        <f t="shared" si="935"/>
        <v>Missing</v>
      </c>
      <c r="L9928" s="26" t="str">
        <f t="shared" si="936"/>
        <v>Missing</v>
      </c>
      <c r="M9928" s="26" t="str">
        <f>IF(OR(ISBLANK(B9928),ISBLANK(C9928),ISBLANK(D9928)),"Missing",IFERROR(VLOOKUP(A9928,'RM Postcodes'!$A:$B,2,0),"Invalid"))</f>
        <v>Missing</v>
      </c>
      <c r="N9928" s="26" t="str">
        <f t="shared" si="937"/>
        <v>Missing</v>
      </c>
      <c r="O9928" s="26" t="str">
        <f t="shared" si="932"/>
        <v>Missing</v>
      </c>
    </row>
    <row r="9929" spans="1:15" x14ac:dyDescent="0.2">
      <c r="A9929" s="24" t="str">
        <f t="shared" si="933"/>
        <v xml:space="preserve"> </v>
      </c>
      <c r="B9929" s="1"/>
      <c r="C9929" s="1"/>
      <c r="D9929" s="1"/>
      <c r="E9929" s="2"/>
      <c r="F9929" s="3"/>
      <c r="G9929" s="3"/>
      <c r="H9929" s="4"/>
      <c r="I9929" s="25"/>
      <c r="J9929" s="26" t="str">
        <f t="shared" si="934"/>
        <v>No</v>
      </c>
      <c r="K9929" s="26" t="str">
        <f t="shared" si="935"/>
        <v>Missing</v>
      </c>
      <c r="L9929" s="26" t="str">
        <f t="shared" si="936"/>
        <v>Missing</v>
      </c>
      <c r="M9929" s="26" t="str">
        <f>IF(OR(ISBLANK(B9929),ISBLANK(C9929),ISBLANK(D9929)),"Missing",IFERROR(VLOOKUP(A9929,'RM Postcodes'!$A:$B,2,0),"Invalid"))</f>
        <v>Missing</v>
      </c>
      <c r="N9929" s="26" t="str">
        <f t="shared" si="937"/>
        <v>Missing</v>
      </c>
      <c r="O9929" s="26" t="str">
        <f t="shared" si="932"/>
        <v>Missing</v>
      </c>
    </row>
    <row r="9930" spans="1:15" x14ac:dyDescent="0.2">
      <c r="A9930" s="24" t="str">
        <f t="shared" si="933"/>
        <v xml:space="preserve"> </v>
      </c>
      <c r="B9930" s="1"/>
      <c r="C9930" s="1"/>
      <c r="D9930" s="1"/>
      <c r="E9930" s="2"/>
      <c r="F9930" s="3"/>
      <c r="G9930" s="3"/>
      <c r="H9930" s="4"/>
      <c r="I9930" s="25"/>
      <c r="J9930" s="26" t="str">
        <f t="shared" si="934"/>
        <v>No</v>
      </c>
      <c r="K9930" s="26" t="str">
        <f t="shared" si="935"/>
        <v>Missing</v>
      </c>
      <c r="L9930" s="26" t="str">
        <f t="shared" si="936"/>
        <v>Missing</v>
      </c>
      <c r="M9930" s="26" t="str">
        <f>IF(OR(ISBLANK(B9930),ISBLANK(C9930),ISBLANK(D9930)),"Missing",IFERROR(VLOOKUP(A9930,'RM Postcodes'!$A:$B,2,0),"Invalid"))</f>
        <v>Missing</v>
      </c>
      <c r="N9930" s="26" t="str">
        <f t="shared" si="937"/>
        <v>Missing</v>
      </c>
      <c r="O9930" s="26" t="str">
        <f t="shared" si="932"/>
        <v>Missing</v>
      </c>
    </row>
    <row r="9931" spans="1:15" x14ac:dyDescent="0.2">
      <c r="A9931" s="24" t="str">
        <f t="shared" si="933"/>
        <v xml:space="preserve"> </v>
      </c>
      <c r="B9931" s="1"/>
      <c r="C9931" s="1"/>
      <c r="D9931" s="1"/>
      <c r="E9931" s="2"/>
      <c r="F9931" s="3"/>
      <c r="G9931" s="3"/>
      <c r="H9931" s="4"/>
      <c r="I9931" s="25"/>
      <c r="J9931" s="26" t="str">
        <f t="shared" si="934"/>
        <v>No</v>
      </c>
      <c r="K9931" s="26" t="str">
        <f t="shared" si="935"/>
        <v>Missing</v>
      </c>
      <c r="L9931" s="26" t="str">
        <f t="shared" si="936"/>
        <v>Missing</v>
      </c>
      <c r="M9931" s="26" t="str">
        <f>IF(OR(ISBLANK(B9931),ISBLANK(C9931),ISBLANK(D9931)),"Missing",IFERROR(VLOOKUP(A9931,'RM Postcodes'!$A:$B,2,0),"Invalid"))</f>
        <v>Missing</v>
      </c>
      <c r="N9931" s="26" t="str">
        <f t="shared" si="937"/>
        <v>Missing</v>
      </c>
      <c r="O9931" s="26" t="str">
        <f t="shared" si="932"/>
        <v>Missing</v>
      </c>
    </row>
    <row r="9932" spans="1:15" x14ac:dyDescent="0.2">
      <c r="A9932" s="24" t="str">
        <f t="shared" si="933"/>
        <v xml:space="preserve"> </v>
      </c>
      <c r="B9932" s="1"/>
      <c r="C9932" s="1"/>
      <c r="D9932" s="1"/>
      <c r="E9932" s="2"/>
      <c r="F9932" s="3"/>
      <c r="G9932" s="3"/>
      <c r="H9932" s="4"/>
      <c r="I9932" s="25"/>
      <c r="J9932" s="26" t="str">
        <f t="shared" si="934"/>
        <v>No</v>
      </c>
      <c r="K9932" s="26" t="str">
        <f t="shared" si="935"/>
        <v>Missing</v>
      </c>
      <c r="L9932" s="26" t="str">
        <f t="shared" si="936"/>
        <v>Missing</v>
      </c>
      <c r="M9932" s="26" t="str">
        <f>IF(OR(ISBLANK(B9932),ISBLANK(C9932),ISBLANK(D9932)),"Missing",IFERROR(VLOOKUP(A9932,'RM Postcodes'!$A:$B,2,0),"Invalid"))</f>
        <v>Missing</v>
      </c>
      <c r="N9932" s="26" t="str">
        <f t="shared" si="937"/>
        <v>Missing</v>
      </c>
      <c r="O9932" s="26" t="str">
        <f t="shared" si="932"/>
        <v>Missing</v>
      </c>
    </row>
    <row r="9933" spans="1:15" x14ac:dyDescent="0.2">
      <c r="A9933" s="24" t="str">
        <f t="shared" si="933"/>
        <v xml:space="preserve"> </v>
      </c>
      <c r="B9933" s="1"/>
      <c r="C9933" s="1"/>
      <c r="D9933" s="1"/>
      <c r="E9933" s="2"/>
      <c r="F9933" s="3"/>
      <c r="G9933" s="3"/>
      <c r="H9933" s="4"/>
      <c r="I9933" s="25"/>
      <c r="J9933" s="26" t="str">
        <f t="shared" si="934"/>
        <v>No</v>
      </c>
      <c r="K9933" s="26" t="str">
        <f t="shared" si="935"/>
        <v>Missing</v>
      </c>
      <c r="L9933" s="26" t="str">
        <f t="shared" si="936"/>
        <v>Missing</v>
      </c>
      <c r="M9933" s="26" t="str">
        <f>IF(OR(ISBLANK(B9933),ISBLANK(C9933),ISBLANK(D9933)),"Missing",IFERROR(VLOOKUP(A9933,'RM Postcodes'!$A:$B,2,0),"Invalid"))</f>
        <v>Missing</v>
      </c>
      <c r="N9933" s="26" t="str">
        <f t="shared" si="937"/>
        <v>Missing</v>
      </c>
      <c r="O9933" s="26" t="str">
        <f t="shared" si="932"/>
        <v>Missing</v>
      </c>
    </row>
    <row r="9934" spans="1:15" x14ac:dyDescent="0.2">
      <c r="A9934" s="24" t="str">
        <f t="shared" si="933"/>
        <v xml:space="preserve"> </v>
      </c>
      <c r="B9934" s="1"/>
      <c r="C9934" s="1"/>
      <c r="D9934" s="1"/>
      <c r="E9934" s="2"/>
      <c r="F9934" s="3"/>
      <c r="G9934" s="3"/>
      <c r="H9934" s="4"/>
      <c r="I9934" s="25"/>
      <c r="J9934" s="26" t="str">
        <f t="shared" si="934"/>
        <v>No</v>
      </c>
      <c r="K9934" s="26" t="str">
        <f t="shared" si="935"/>
        <v>Missing</v>
      </c>
      <c r="L9934" s="26" t="str">
        <f t="shared" si="936"/>
        <v>Missing</v>
      </c>
      <c r="M9934" s="26" t="str">
        <f>IF(OR(ISBLANK(B9934),ISBLANK(C9934),ISBLANK(D9934)),"Missing",IFERROR(VLOOKUP(A9934,'RM Postcodes'!$A:$B,2,0),"Invalid"))</f>
        <v>Missing</v>
      </c>
      <c r="N9934" s="26" t="str">
        <f t="shared" si="937"/>
        <v>Missing</v>
      </c>
      <c r="O9934" s="26" t="str">
        <f t="shared" si="932"/>
        <v>Missing</v>
      </c>
    </row>
    <row r="9935" spans="1:15" x14ac:dyDescent="0.2">
      <c r="A9935" s="24" t="str">
        <f t="shared" si="933"/>
        <v xml:space="preserve"> </v>
      </c>
      <c r="B9935" s="1"/>
      <c r="C9935" s="1"/>
      <c r="D9935" s="1"/>
      <c r="E9935" s="2"/>
      <c r="F9935" s="3"/>
      <c r="G9935" s="3"/>
      <c r="H9935" s="4"/>
      <c r="I9935" s="25"/>
      <c r="J9935" s="26" t="str">
        <f t="shared" si="934"/>
        <v>No</v>
      </c>
      <c r="K9935" s="26" t="str">
        <f t="shared" si="935"/>
        <v>Missing</v>
      </c>
      <c r="L9935" s="26" t="str">
        <f t="shared" si="936"/>
        <v>Missing</v>
      </c>
      <c r="M9935" s="26" t="str">
        <f>IF(OR(ISBLANK(B9935),ISBLANK(C9935),ISBLANK(D9935)),"Missing",IFERROR(VLOOKUP(A9935,'RM Postcodes'!$A:$B,2,0),"Invalid"))</f>
        <v>Missing</v>
      </c>
      <c r="N9935" s="26" t="str">
        <f t="shared" si="937"/>
        <v>Missing</v>
      </c>
      <c r="O9935" s="26" t="str">
        <f t="shared" si="932"/>
        <v>Missing</v>
      </c>
    </row>
    <row r="9936" spans="1:15" x14ac:dyDescent="0.2">
      <c r="A9936" s="24" t="str">
        <f t="shared" si="933"/>
        <v xml:space="preserve"> </v>
      </c>
      <c r="B9936" s="1"/>
      <c r="C9936" s="1"/>
      <c r="D9936" s="1"/>
      <c r="E9936" s="2"/>
      <c r="F9936" s="3"/>
      <c r="G9936" s="3"/>
      <c r="H9936" s="4"/>
      <c r="I9936" s="25"/>
      <c r="J9936" s="26" t="str">
        <f t="shared" si="934"/>
        <v>No</v>
      </c>
      <c r="K9936" s="26" t="str">
        <f t="shared" si="935"/>
        <v>Missing</v>
      </c>
      <c r="L9936" s="26" t="str">
        <f t="shared" si="936"/>
        <v>Missing</v>
      </c>
      <c r="M9936" s="26" t="str">
        <f>IF(OR(ISBLANK(B9936),ISBLANK(C9936),ISBLANK(D9936)),"Missing",IFERROR(VLOOKUP(A9936,'RM Postcodes'!$A:$B,2,0),"Invalid"))</f>
        <v>Missing</v>
      </c>
      <c r="N9936" s="26" t="str">
        <f t="shared" si="937"/>
        <v>Missing</v>
      </c>
      <c r="O9936" s="26" t="str">
        <f t="shared" si="932"/>
        <v>Missing</v>
      </c>
    </row>
    <row r="9937" spans="1:15" x14ac:dyDescent="0.2">
      <c r="A9937" s="24" t="str">
        <f t="shared" si="933"/>
        <v xml:space="preserve"> </v>
      </c>
      <c r="B9937" s="1"/>
      <c r="C9937" s="1"/>
      <c r="D9937" s="1"/>
      <c r="E9937" s="2"/>
      <c r="F9937" s="3"/>
      <c r="G9937" s="3"/>
      <c r="H9937" s="4"/>
      <c r="I9937" s="25"/>
      <c r="J9937" s="26" t="str">
        <f t="shared" si="934"/>
        <v>No</v>
      </c>
      <c r="K9937" s="26" t="str">
        <f t="shared" si="935"/>
        <v>Missing</v>
      </c>
      <c r="L9937" s="26" t="str">
        <f t="shared" si="936"/>
        <v>Missing</v>
      </c>
      <c r="M9937" s="26" t="str">
        <f>IF(OR(ISBLANK(B9937),ISBLANK(C9937),ISBLANK(D9937)),"Missing",IFERROR(VLOOKUP(A9937,'RM Postcodes'!$A:$B,2,0),"Invalid"))</f>
        <v>Missing</v>
      </c>
      <c r="N9937" s="26" t="str">
        <f t="shared" si="937"/>
        <v>Missing</v>
      </c>
      <c r="O9937" s="26" t="str">
        <f t="shared" si="932"/>
        <v>Missing</v>
      </c>
    </row>
    <row r="9938" spans="1:15" x14ac:dyDescent="0.2">
      <c r="A9938" s="24" t="str">
        <f t="shared" si="933"/>
        <v xml:space="preserve"> </v>
      </c>
      <c r="B9938" s="1"/>
      <c r="C9938" s="1"/>
      <c r="D9938" s="1"/>
      <c r="E9938" s="2"/>
      <c r="F9938" s="3"/>
      <c r="G9938" s="3"/>
      <c r="H9938" s="4"/>
      <c r="I9938" s="25"/>
      <c r="J9938" s="26" t="str">
        <f t="shared" si="934"/>
        <v>No</v>
      </c>
      <c r="K9938" s="26" t="str">
        <f t="shared" si="935"/>
        <v>Missing</v>
      </c>
      <c r="L9938" s="26" t="str">
        <f t="shared" si="936"/>
        <v>Missing</v>
      </c>
      <c r="M9938" s="26" t="str">
        <f>IF(OR(ISBLANK(B9938),ISBLANK(C9938),ISBLANK(D9938)),"Missing",IFERROR(VLOOKUP(A9938,'RM Postcodes'!$A:$B,2,0),"Invalid"))</f>
        <v>Missing</v>
      </c>
      <c r="N9938" s="26" t="str">
        <f t="shared" si="937"/>
        <v>Missing</v>
      </c>
      <c r="O9938" s="26" t="str">
        <f t="shared" si="932"/>
        <v>Missing</v>
      </c>
    </row>
    <row r="9939" spans="1:15" x14ac:dyDescent="0.2">
      <c r="A9939" s="24" t="str">
        <f t="shared" si="933"/>
        <v xml:space="preserve"> </v>
      </c>
      <c r="B9939" s="1"/>
      <c r="C9939" s="1"/>
      <c r="D9939" s="1"/>
      <c r="E9939" s="2"/>
      <c r="F9939" s="3"/>
      <c r="G9939" s="3"/>
      <c r="H9939" s="4"/>
      <c r="I9939" s="25"/>
      <c r="J9939" s="26" t="str">
        <f t="shared" si="934"/>
        <v>No</v>
      </c>
      <c r="K9939" s="26" t="str">
        <f t="shared" si="935"/>
        <v>Missing</v>
      </c>
      <c r="L9939" s="26" t="str">
        <f t="shared" si="936"/>
        <v>Missing</v>
      </c>
      <c r="M9939" s="26" t="str">
        <f>IF(OR(ISBLANK(B9939),ISBLANK(C9939),ISBLANK(D9939)),"Missing",IFERROR(VLOOKUP(A9939,'RM Postcodes'!$A:$B,2,0),"Invalid"))</f>
        <v>Missing</v>
      </c>
      <c r="N9939" s="26" t="str">
        <f t="shared" si="937"/>
        <v>Missing</v>
      </c>
      <c r="O9939" s="26" t="str">
        <f t="shared" si="932"/>
        <v>Missing</v>
      </c>
    </row>
    <row r="9940" spans="1:15" x14ac:dyDescent="0.2">
      <c r="A9940" s="24" t="str">
        <f t="shared" si="933"/>
        <v xml:space="preserve"> </v>
      </c>
      <c r="B9940" s="1"/>
      <c r="C9940" s="1"/>
      <c r="D9940" s="1"/>
      <c r="E9940" s="2"/>
      <c r="F9940" s="3"/>
      <c r="G9940" s="3"/>
      <c r="H9940" s="4"/>
      <c r="I9940" s="25"/>
      <c r="J9940" s="26" t="str">
        <f t="shared" si="934"/>
        <v>No</v>
      </c>
      <c r="K9940" s="26" t="str">
        <f t="shared" si="935"/>
        <v>Missing</v>
      </c>
      <c r="L9940" s="26" t="str">
        <f t="shared" si="936"/>
        <v>Missing</v>
      </c>
      <c r="M9940" s="26" t="str">
        <f>IF(OR(ISBLANK(B9940),ISBLANK(C9940),ISBLANK(D9940)),"Missing",IFERROR(VLOOKUP(A9940,'RM Postcodes'!$A:$B,2,0),"Invalid"))</f>
        <v>Missing</v>
      </c>
      <c r="N9940" s="26" t="str">
        <f t="shared" si="937"/>
        <v>Missing</v>
      </c>
      <c r="O9940" s="26" t="str">
        <f t="shared" si="932"/>
        <v>Missing</v>
      </c>
    </row>
    <row r="9941" spans="1:15" x14ac:dyDescent="0.2">
      <c r="A9941" s="24" t="str">
        <f t="shared" si="933"/>
        <v xml:space="preserve"> </v>
      </c>
      <c r="B9941" s="1"/>
      <c r="C9941" s="1"/>
      <c r="D9941" s="1"/>
      <c r="E9941" s="2"/>
      <c r="F9941" s="3"/>
      <c r="G9941" s="3"/>
      <c r="H9941" s="4"/>
      <c r="I9941" s="25"/>
      <c r="J9941" s="26" t="str">
        <f t="shared" si="934"/>
        <v>No</v>
      </c>
      <c r="K9941" s="26" t="str">
        <f t="shared" si="935"/>
        <v>Missing</v>
      </c>
      <c r="L9941" s="26" t="str">
        <f t="shared" si="936"/>
        <v>Missing</v>
      </c>
      <c r="M9941" s="26" t="str">
        <f>IF(OR(ISBLANK(B9941),ISBLANK(C9941),ISBLANK(D9941)),"Missing",IFERROR(VLOOKUP(A9941,'RM Postcodes'!$A:$B,2,0),"Invalid"))</f>
        <v>Missing</v>
      </c>
      <c r="N9941" s="26" t="str">
        <f t="shared" si="937"/>
        <v>Missing</v>
      </c>
      <c r="O9941" s="26" t="str">
        <f t="shared" si="932"/>
        <v>Missing</v>
      </c>
    </row>
    <row r="9942" spans="1:15" x14ac:dyDescent="0.2">
      <c r="A9942" s="24" t="str">
        <f t="shared" si="933"/>
        <v xml:space="preserve"> </v>
      </c>
      <c r="B9942" s="1"/>
      <c r="C9942" s="1"/>
      <c r="D9942" s="1"/>
      <c r="E9942" s="2"/>
      <c r="F9942" s="3"/>
      <c r="G9942" s="3"/>
      <c r="H9942" s="4"/>
      <c r="I9942" s="25"/>
      <c r="J9942" s="26" t="str">
        <f t="shared" si="934"/>
        <v>No</v>
      </c>
      <c r="K9942" s="26" t="str">
        <f t="shared" si="935"/>
        <v>Missing</v>
      </c>
      <c r="L9942" s="26" t="str">
        <f t="shared" si="936"/>
        <v>Missing</v>
      </c>
      <c r="M9942" s="26" t="str">
        <f>IF(OR(ISBLANK(B9942),ISBLANK(C9942),ISBLANK(D9942)),"Missing",IFERROR(VLOOKUP(A9942,'RM Postcodes'!$A:$B,2,0),"Invalid"))</f>
        <v>Missing</v>
      </c>
      <c r="N9942" s="26" t="str">
        <f t="shared" si="937"/>
        <v>Missing</v>
      </c>
      <c r="O9942" s="26" t="str">
        <f t="shared" si="932"/>
        <v>Missing</v>
      </c>
    </row>
    <row r="9943" spans="1:15" x14ac:dyDescent="0.2">
      <c r="A9943" s="24" t="str">
        <f t="shared" si="933"/>
        <v xml:space="preserve"> </v>
      </c>
      <c r="B9943" s="1"/>
      <c r="C9943" s="1"/>
      <c r="D9943" s="1"/>
      <c r="E9943" s="2"/>
      <c r="F9943" s="3"/>
      <c r="G9943" s="3"/>
      <c r="H9943" s="4"/>
      <c r="I9943" s="25"/>
      <c r="J9943" s="26" t="str">
        <f t="shared" si="934"/>
        <v>No</v>
      </c>
      <c r="K9943" s="26" t="str">
        <f t="shared" si="935"/>
        <v>Missing</v>
      </c>
      <c r="L9943" s="26" t="str">
        <f t="shared" si="936"/>
        <v>Missing</v>
      </c>
      <c r="M9943" s="26" t="str">
        <f>IF(OR(ISBLANK(B9943),ISBLANK(C9943),ISBLANK(D9943)),"Missing",IFERROR(VLOOKUP(A9943,'RM Postcodes'!$A:$B,2,0),"Invalid"))</f>
        <v>Missing</v>
      </c>
      <c r="N9943" s="26" t="str">
        <f t="shared" si="937"/>
        <v>Missing</v>
      </c>
      <c r="O9943" s="26" t="str">
        <f t="shared" si="932"/>
        <v>Missing</v>
      </c>
    </row>
    <row r="9944" spans="1:15" x14ac:dyDescent="0.2">
      <c r="A9944" s="24" t="str">
        <f t="shared" si="933"/>
        <v xml:space="preserve"> </v>
      </c>
      <c r="B9944" s="1"/>
      <c r="C9944" s="1"/>
      <c r="D9944" s="1"/>
      <c r="E9944" s="2"/>
      <c r="F9944" s="3"/>
      <c r="G9944" s="3"/>
      <c r="H9944" s="4"/>
      <c r="I9944" s="25"/>
      <c r="J9944" s="26" t="str">
        <f t="shared" si="934"/>
        <v>No</v>
      </c>
      <c r="K9944" s="26" t="str">
        <f t="shared" si="935"/>
        <v>Missing</v>
      </c>
      <c r="L9944" s="26" t="str">
        <f t="shared" si="936"/>
        <v>Missing</v>
      </c>
      <c r="M9944" s="26" t="str">
        <f>IF(OR(ISBLANK(B9944),ISBLANK(C9944),ISBLANK(D9944)),"Missing",IFERROR(VLOOKUP(A9944,'RM Postcodes'!$A:$B,2,0),"Invalid"))</f>
        <v>Missing</v>
      </c>
      <c r="N9944" s="26" t="str">
        <f t="shared" si="937"/>
        <v>Missing</v>
      </c>
      <c r="O9944" s="26" t="str">
        <f t="shared" si="932"/>
        <v>Missing</v>
      </c>
    </row>
    <row r="9945" spans="1:15" x14ac:dyDescent="0.2">
      <c r="A9945" s="24" t="str">
        <f t="shared" si="933"/>
        <v xml:space="preserve"> </v>
      </c>
      <c r="B9945" s="1"/>
      <c r="C9945" s="1"/>
      <c r="D9945" s="1"/>
      <c r="E9945" s="2"/>
      <c r="F9945" s="3"/>
      <c r="G9945" s="3"/>
      <c r="H9945" s="4"/>
      <c r="I9945" s="25"/>
      <c r="J9945" s="26" t="str">
        <f t="shared" si="934"/>
        <v>No</v>
      </c>
      <c r="K9945" s="26" t="str">
        <f t="shared" si="935"/>
        <v>Missing</v>
      </c>
      <c r="L9945" s="26" t="str">
        <f t="shared" si="936"/>
        <v>Missing</v>
      </c>
      <c r="M9945" s="26" t="str">
        <f>IF(OR(ISBLANK(B9945),ISBLANK(C9945),ISBLANK(D9945)),"Missing",IFERROR(VLOOKUP(A9945,'RM Postcodes'!$A:$B,2,0),"Invalid"))</f>
        <v>Missing</v>
      </c>
      <c r="N9945" s="26" t="str">
        <f t="shared" si="937"/>
        <v>Missing</v>
      </c>
      <c r="O9945" s="26" t="str">
        <f t="shared" si="932"/>
        <v>Missing</v>
      </c>
    </row>
    <row r="9946" spans="1:15" x14ac:dyDescent="0.2">
      <c r="A9946" s="24" t="str">
        <f t="shared" si="933"/>
        <v xml:space="preserve"> </v>
      </c>
      <c r="B9946" s="1"/>
      <c r="C9946" s="1"/>
      <c r="D9946" s="1"/>
      <c r="E9946" s="2"/>
      <c r="F9946" s="3"/>
      <c r="G9946" s="3"/>
      <c r="H9946" s="4"/>
      <c r="I9946" s="25"/>
      <c r="J9946" s="26" t="str">
        <f t="shared" si="934"/>
        <v>No</v>
      </c>
      <c r="K9946" s="26" t="str">
        <f t="shared" si="935"/>
        <v>Missing</v>
      </c>
      <c r="L9946" s="26" t="str">
        <f t="shared" si="936"/>
        <v>Missing</v>
      </c>
      <c r="M9946" s="26" t="str">
        <f>IF(OR(ISBLANK(B9946),ISBLANK(C9946),ISBLANK(D9946)),"Missing",IFERROR(VLOOKUP(A9946,'RM Postcodes'!$A:$B,2,0),"Invalid"))</f>
        <v>Missing</v>
      </c>
      <c r="N9946" s="26" t="str">
        <f t="shared" si="937"/>
        <v>Missing</v>
      </c>
      <c r="O9946" s="26" t="str">
        <f t="shared" si="932"/>
        <v>Missing</v>
      </c>
    </row>
    <row r="9947" spans="1:15" x14ac:dyDescent="0.2">
      <c r="A9947" s="24" t="str">
        <f t="shared" si="933"/>
        <v xml:space="preserve"> </v>
      </c>
      <c r="B9947" s="1"/>
      <c r="C9947" s="1"/>
      <c r="D9947" s="1"/>
      <c r="E9947" s="2"/>
      <c r="F9947" s="3"/>
      <c r="G9947" s="3"/>
      <c r="H9947" s="4"/>
      <c r="I9947" s="25"/>
      <c r="J9947" s="26" t="str">
        <f t="shared" si="934"/>
        <v>No</v>
      </c>
      <c r="K9947" s="26" t="str">
        <f t="shared" si="935"/>
        <v>Missing</v>
      </c>
      <c r="L9947" s="26" t="str">
        <f t="shared" si="936"/>
        <v>Missing</v>
      </c>
      <c r="M9947" s="26" t="str">
        <f>IF(OR(ISBLANK(B9947),ISBLANK(C9947),ISBLANK(D9947)),"Missing",IFERROR(VLOOKUP(A9947,'RM Postcodes'!$A:$B,2,0),"Invalid"))</f>
        <v>Missing</v>
      </c>
      <c r="N9947" s="26" t="str">
        <f t="shared" si="937"/>
        <v>Missing</v>
      </c>
      <c r="O9947" s="26" t="str">
        <f t="shared" si="932"/>
        <v>Missing</v>
      </c>
    </row>
    <row r="9948" spans="1:15" x14ac:dyDescent="0.2">
      <c r="A9948" s="24" t="str">
        <f t="shared" si="933"/>
        <v xml:space="preserve"> </v>
      </c>
      <c r="B9948" s="1"/>
      <c r="C9948" s="1"/>
      <c r="D9948" s="1"/>
      <c r="E9948" s="2"/>
      <c r="F9948" s="3"/>
      <c r="G9948" s="3"/>
      <c r="H9948" s="4"/>
      <c r="I9948" s="25"/>
      <c r="J9948" s="26" t="str">
        <f t="shared" si="934"/>
        <v>No</v>
      </c>
      <c r="K9948" s="26" t="str">
        <f t="shared" si="935"/>
        <v>Missing</v>
      </c>
      <c r="L9948" s="26" t="str">
        <f t="shared" si="936"/>
        <v>Missing</v>
      </c>
      <c r="M9948" s="26" t="str">
        <f>IF(OR(ISBLANK(B9948),ISBLANK(C9948),ISBLANK(D9948)),"Missing",IFERROR(VLOOKUP(A9948,'RM Postcodes'!$A:$B,2,0),"Invalid"))</f>
        <v>Missing</v>
      </c>
      <c r="N9948" s="26" t="str">
        <f t="shared" si="937"/>
        <v>Missing</v>
      </c>
      <c r="O9948" s="26" t="str">
        <f t="shared" si="932"/>
        <v>Missing</v>
      </c>
    </row>
    <row r="9949" spans="1:15" x14ac:dyDescent="0.2">
      <c r="A9949" s="24" t="str">
        <f t="shared" si="933"/>
        <v xml:space="preserve"> </v>
      </c>
      <c r="B9949" s="1"/>
      <c r="C9949" s="1"/>
      <c r="D9949" s="1"/>
      <c r="E9949" s="2"/>
      <c r="F9949" s="3"/>
      <c r="G9949" s="3"/>
      <c r="H9949" s="4"/>
      <c r="I9949" s="25"/>
      <c r="J9949" s="26" t="str">
        <f t="shared" si="934"/>
        <v>No</v>
      </c>
      <c r="K9949" s="26" t="str">
        <f t="shared" si="935"/>
        <v>Missing</v>
      </c>
      <c r="L9949" s="26" t="str">
        <f t="shared" si="936"/>
        <v>Missing</v>
      </c>
      <c r="M9949" s="26" t="str">
        <f>IF(OR(ISBLANK(B9949),ISBLANK(C9949),ISBLANK(D9949)),"Missing",IFERROR(VLOOKUP(A9949,'RM Postcodes'!$A:$B,2,0),"Invalid"))</f>
        <v>Missing</v>
      </c>
      <c r="N9949" s="26" t="str">
        <f t="shared" si="937"/>
        <v>Missing</v>
      </c>
      <c r="O9949" s="26" t="str">
        <f t="shared" si="932"/>
        <v>Missing</v>
      </c>
    </row>
    <row r="9950" spans="1:15" x14ac:dyDescent="0.2">
      <c r="A9950" s="24" t="str">
        <f t="shared" si="933"/>
        <v xml:space="preserve"> </v>
      </c>
      <c r="B9950" s="1"/>
      <c r="C9950" s="1"/>
      <c r="D9950" s="1"/>
      <c r="E9950" s="2"/>
      <c r="F9950" s="3"/>
      <c r="G9950" s="3"/>
      <c r="H9950" s="4"/>
      <c r="I9950" s="25"/>
      <c r="J9950" s="26" t="str">
        <f t="shared" si="934"/>
        <v>No</v>
      </c>
      <c r="K9950" s="26" t="str">
        <f t="shared" si="935"/>
        <v>Missing</v>
      </c>
      <c r="L9950" s="26" t="str">
        <f t="shared" si="936"/>
        <v>Missing</v>
      </c>
      <c r="M9950" s="26" t="str">
        <f>IF(OR(ISBLANK(B9950),ISBLANK(C9950),ISBLANK(D9950)),"Missing",IFERROR(VLOOKUP(A9950,'RM Postcodes'!$A:$B,2,0),"Invalid"))</f>
        <v>Missing</v>
      </c>
      <c r="N9950" s="26" t="str">
        <f t="shared" si="937"/>
        <v>Missing</v>
      </c>
      <c r="O9950" s="26" t="str">
        <f t="shared" si="932"/>
        <v>Missing</v>
      </c>
    </row>
    <row r="9951" spans="1:15" x14ac:dyDescent="0.2">
      <c r="A9951" s="24" t="str">
        <f t="shared" si="933"/>
        <v xml:space="preserve"> </v>
      </c>
      <c r="B9951" s="1"/>
      <c r="C9951" s="1"/>
      <c r="D9951" s="1"/>
      <c r="E9951" s="2"/>
      <c r="F9951" s="3"/>
      <c r="G9951" s="3"/>
      <c r="H9951" s="4"/>
      <c r="I9951" s="25"/>
      <c r="J9951" s="26" t="str">
        <f t="shared" si="934"/>
        <v>No</v>
      </c>
      <c r="K9951" s="26" t="str">
        <f t="shared" si="935"/>
        <v>Missing</v>
      </c>
      <c r="L9951" s="26" t="str">
        <f t="shared" si="936"/>
        <v>Missing</v>
      </c>
      <c r="M9951" s="26" t="str">
        <f>IF(OR(ISBLANK(B9951),ISBLANK(C9951),ISBLANK(D9951)),"Missing",IFERROR(VLOOKUP(A9951,'RM Postcodes'!$A:$B,2,0),"Invalid"))</f>
        <v>Missing</v>
      </c>
      <c r="N9951" s="26" t="str">
        <f t="shared" si="937"/>
        <v>Missing</v>
      </c>
      <c r="O9951" s="26" t="str">
        <f t="shared" si="932"/>
        <v>Missing</v>
      </c>
    </row>
    <row r="9952" spans="1:15" x14ac:dyDescent="0.2">
      <c r="A9952" s="24" t="str">
        <f t="shared" si="933"/>
        <v xml:space="preserve"> </v>
      </c>
      <c r="B9952" s="1"/>
      <c r="C9952" s="1"/>
      <c r="D9952" s="1"/>
      <c r="E9952" s="2"/>
      <c r="F9952" s="3"/>
      <c r="G9952" s="3"/>
      <c r="H9952" s="4"/>
      <c r="I9952" s="25"/>
      <c r="J9952" s="26" t="str">
        <f t="shared" si="934"/>
        <v>No</v>
      </c>
      <c r="K9952" s="26" t="str">
        <f t="shared" si="935"/>
        <v>Missing</v>
      </c>
      <c r="L9952" s="26" t="str">
        <f t="shared" si="936"/>
        <v>Missing</v>
      </c>
      <c r="M9952" s="26" t="str">
        <f>IF(OR(ISBLANK(B9952),ISBLANK(C9952),ISBLANK(D9952)),"Missing",IFERROR(VLOOKUP(A9952,'RM Postcodes'!$A:$B,2,0),"Invalid"))</f>
        <v>Missing</v>
      </c>
      <c r="N9952" s="26" t="str">
        <f t="shared" si="937"/>
        <v>Missing</v>
      </c>
      <c r="O9952" s="26" t="str">
        <f t="shared" si="932"/>
        <v>Missing</v>
      </c>
    </row>
    <row r="9953" spans="1:15" x14ac:dyDescent="0.2">
      <c r="A9953" s="24" t="str">
        <f t="shared" si="933"/>
        <v xml:space="preserve"> </v>
      </c>
      <c r="B9953" s="1"/>
      <c r="C9953" s="1"/>
      <c r="D9953" s="1"/>
      <c r="E9953" s="2"/>
      <c r="F9953" s="3"/>
      <c r="G9953" s="3"/>
      <c r="H9953" s="4"/>
      <c r="I9953" s="25"/>
      <c r="J9953" s="26" t="str">
        <f t="shared" si="934"/>
        <v>No</v>
      </c>
      <c r="K9953" s="26" t="str">
        <f t="shared" si="935"/>
        <v>Missing</v>
      </c>
      <c r="L9953" s="26" t="str">
        <f t="shared" si="936"/>
        <v>Missing</v>
      </c>
      <c r="M9953" s="26" t="str">
        <f>IF(OR(ISBLANK(B9953),ISBLANK(C9953),ISBLANK(D9953)),"Missing",IFERROR(VLOOKUP(A9953,'RM Postcodes'!$A:$B,2,0),"Invalid"))</f>
        <v>Missing</v>
      </c>
      <c r="N9953" s="26" t="str">
        <f t="shared" si="937"/>
        <v>Missing</v>
      </c>
      <c r="O9953" s="26" t="str">
        <f t="shared" si="932"/>
        <v>Missing</v>
      </c>
    </row>
    <row r="9954" spans="1:15" x14ac:dyDescent="0.2">
      <c r="A9954" s="24" t="str">
        <f t="shared" si="933"/>
        <v xml:space="preserve"> </v>
      </c>
      <c r="B9954" s="1"/>
      <c r="C9954" s="1"/>
      <c r="D9954" s="1"/>
      <c r="E9954" s="2"/>
      <c r="F9954" s="3"/>
      <c r="G9954" s="3"/>
      <c r="H9954" s="4"/>
      <c r="I9954" s="25"/>
      <c r="J9954" s="26" t="str">
        <f t="shared" si="934"/>
        <v>No</v>
      </c>
      <c r="K9954" s="26" t="str">
        <f t="shared" si="935"/>
        <v>Missing</v>
      </c>
      <c r="L9954" s="26" t="str">
        <f t="shared" si="936"/>
        <v>Missing</v>
      </c>
      <c r="M9954" s="26" t="str">
        <f>IF(OR(ISBLANK(B9954),ISBLANK(C9954),ISBLANK(D9954)),"Missing",IFERROR(VLOOKUP(A9954,'RM Postcodes'!$A:$B,2,0),"Invalid"))</f>
        <v>Missing</v>
      </c>
      <c r="N9954" s="26" t="str">
        <f t="shared" si="937"/>
        <v>Missing</v>
      </c>
      <c r="O9954" s="26" t="str">
        <f t="shared" si="932"/>
        <v>Missing</v>
      </c>
    </row>
    <row r="9955" spans="1:15" x14ac:dyDescent="0.2">
      <c r="A9955" s="24" t="str">
        <f t="shared" si="933"/>
        <v xml:space="preserve"> </v>
      </c>
      <c r="B9955" s="1"/>
      <c r="C9955" s="1"/>
      <c r="D9955" s="1"/>
      <c r="E9955" s="2"/>
      <c r="F9955" s="3"/>
      <c r="G9955" s="3"/>
      <c r="H9955" s="4"/>
      <c r="I9955" s="25"/>
      <c r="J9955" s="26" t="str">
        <f t="shared" si="934"/>
        <v>No</v>
      </c>
      <c r="K9955" s="26" t="str">
        <f t="shared" si="935"/>
        <v>Missing</v>
      </c>
      <c r="L9955" s="26" t="str">
        <f t="shared" si="936"/>
        <v>Missing</v>
      </c>
      <c r="M9955" s="26" t="str">
        <f>IF(OR(ISBLANK(B9955),ISBLANK(C9955),ISBLANK(D9955)),"Missing",IFERROR(VLOOKUP(A9955,'RM Postcodes'!$A:$B,2,0),"Invalid"))</f>
        <v>Missing</v>
      </c>
      <c r="N9955" s="26" t="str">
        <f t="shared" si="937"/>
        <v>Missing</v>
      </c>
      <c r="O9955" s="26" t="str">
        <f t="shared" si="932"/>
        <v>Missing</v>
      </c>
    </row>
    <row r="9956" spans="1:15" x14ac:dyDescent="0.2">
      <c r="A9956" s="24" t="str">
        <f t="shared" si="933"/>
        <v xml:space="preserve"> </v>
      </c>
      <c r="B9956" s="1"/>
      <c r="C9956" s="1"/>
      <c r="D9956" s="1"/>
      <c r="E9956" s="2"/>
      <c r="F9956" s="3"/>
      <c r="G9956" s="3"/>
      <c r="H9956" s="4"/>
      <c r="I9956" s="25"/>
      <c r="J9956" s="26" t="str">
        <f t="shared" si="934"/>
        <v>No</v>
      </c>
      <c r="K9956" s="26" t="str">
        <f t="shared" si="935"/>
        <v>Missing</v>
      </c>
      <c r="L9956" s="26" t="str">
        <f t="shared" si="936"/>
        <v>Missing</v>
      </c>
      <c r="M9956" s="26" t="str">
        <f>IF(OR(ISBLANK(B9956),ISBLANK(C9956),ISBLANK(D9956)),"Missing",IFERROR(VLOOKUP(A9956,'RM Postcodes'!$A:$B,2,0),"Invalid"))</f>
        <v>Missing</v>
      </c>
      <c r="N9956" s="26" t="str">
        <f t="shared" si="937"/>
        <v>Missing</v>
      </c>
      <c r="O9956" s="26" t="str">
        <f t="shared" si="932"/>
        <v>Missing</v>
      </c>
    </row>
    <row r="9957" spans="1:15" x14ac:dyDescent="0.2">
      <c r="A9957" s="24" t="str">
        <f t="shared" si="933"/>
        <v xml:space="preserve"> </v>
      </c>
      <c r="B9957" s="1"/>
      <c r="C9957" s="1"/>
      <c r="D9957" s="1"/>
      <c r="E9957" s="2"/>
      <c r="F9957" s="3"/>
      <c r="G9957" s="3"/>
      <c r="H9957" s="4"/>
      <c r="I9957" s="25"/>
      <c r="J9957" s="26" t="str">
        <f t="shared" si="934"/>
        <v>No</v>
      </c>
      <c r="K9957" s="26" t="str">
        <f t="shared" si="935"/>
        <v>Missing</v>
      </c>
      <c r="L9957" s="26" t="str">
        <f t="shared" si="936"/>
        <v>Missing</v>
      </c>
      <c r="M9957" s="26" t="str">
        <f>IF(OR(ISBLANK(B9957),ISBLANK(C9957),ISBLANK(D9957)),"Missing",IFERROR(VLOOKUP(A9957,'RM Postcodes'!$A:$B,2,0),"Invalid"))</f>
        <v>Missing</v>
      </c>
      <c r="N9957" s="26" t="str">
        <f t="shared" si="937"/>
        <v>Missing</v>
      </c>
      <c r="O9957" s="26" t="str">
        <f t="shared" si="932"/>
        <v>Missing</v>
      </c>
    </row>
    <row r="9958" spans="1:15" x14ac:dyDescent="0.2">
      <c r="A9958" s="24" t="str">
        <f t="shared" si="933"/>
        <v xml:space="preserve"> </v>
      </c>
      <c r="B9958" s="1"/>
      <c r="C9958" s="1"/>
      <c r="D9958" s="1"/>
      <c r="E9958" s="2"/>
      <c r="F9958" s="3"/>
      <c r="G9958" s="3"/>
      <c r="H9958" s="4"/>
      <c r="I9958" s="25"/>
      <c r="J9958" s="26" t="str">
        <f t="shared" si="934"/>
        <v>No</v>
      </c>
      <c r="K9958" s="26" t="str">
        <f t="shared" si="935"/>
        <v>Missing</v>
      </c>
      <c r="L9958" s="26" t="str">
        <f t="shared" si="936"/>
        <v>Missing</v>
      </c>
      <c r="M9958" s="26" t="str">
        <f>IF(OR(ISBLANK(B9958),ISBLANK(C9958),ISBLANK(D9958)),"Missing",IFERROR(VLOOKUP(A9958,'RM Postcodes'!$A:$B,2,0),"Invalid"))</f>
        <v>Missing</v>
      </c>
      <c r="N9958" s="26" t="str">
        <f t="shared" si="937"/>
        <v>Missing</v>
      </c>
      <c r="O9958" s="26" t="str">
        <f t="shared" si="932"/>
        <v>Missing</v>
      </c>
    </row>
    <row r="9959" spans="1:15" x14ac:dyDescent="0.2">
      <c r="A9959" s="24" t="str">
        <f t="shared" si="933"/>
        <v xml:space="preserve"> </v>
      </c>
      <c r="B9959" s="1"/>
      <c r="C9959" s="1"/>
      <c r="D9959" s="1"/>
      <c r="E9959" s="2"/>
      <c r="F9959" s="3"/>
      <c r="G9959" s="3"/>
      <c r="H9959" s="4"/>
      <c r="I9959" s="25"/>
      <c r="J9959" s="26" t="str">
        <f t="shared" si="934"/>
        <v>No</v>
      </c>
      <c r="K9959" s="26" t="str">
        <f t="shared" si="935"/>
        <v>Missing</v>
      </c>
      <c r="L9959" s="26" t="str">
        <f t="shared" si="936"/>
        <v>Missing</v>
      </c>
      <c r="M9959" s="26" t="str">
        <f>IF(OR(ISBLANK(B9959),ISBLANK(C9959),ISBLANK(D9959)),"Missing",IFERROR(VLOOKUP(A9959,'RM Postcodes'!$A:$B,2,0),"Invalid"))</f>
        <v>Missing</v>
      </c>
      <c r="N9959" s="26" t="str">
        <f t="shared" si="937"/>
        <v>Missing</v>
      </c>
      <c r="O9959" s="26" t="str">
        <f t="shared" si="932"/>
        <v>Missing</v>
      </c>
    </row>
    <row r="9960" spans="1:15" x14ac:dyDescent="0.2">
      <c r="A9960" s="24" t="str">
        <f t="shared" si="933"/>
        <v xml:space="preserve"> </v>
      </c>
      <c r="B9960" s="1"/>
      <c r="C9960" s="1"/>
      <c r="D9960" s="1"/>
      <c r="E9960" s="2"/>
      <c r="F9960" s="3"/>
      <c r="G9960" s="3"/>
      <c r="H9960" s="4"/>
      <c r="I9960" s="25"/>
      <c r="J9960" s="26" t="str">
        <f t="shared" si="934"/>
        <v>No</v>
      </c>
      <c r="K9960" s="26" t="str">
        <f t="shared" si="935"/>
        <v>Missing</v>
      </c>
      <c r="L9960" s="26" t="str">
        <f t="shared" si="936"/>
        <v>Missing</v>
      </c>
      <c r="M9960" s="26" t="str">
        <f>IF(OR(ISBLANK(B9960),ISBLANK(C9960),ISBLANK(D9960)),"Missing",IFERROR(VLOOKUP(A9960,'RM Postcodes'!$A:$B,2,0),"Invalid"))</f>
        <v>Missing</v>
      </c>
      <c r="N9960" s="26" t="str">
        <f t="shared" si="937"/>
        <v>Missing</v>
      </c>
      <c r="O9960" s="26" t="str">
        <f t="shared" si="932"/>
        <v>Missing</v>
      </c>
    </row>
    <row r="9961" spans="1:15" x14ac:dyDescent="0.2">
      <c r="A9961" s="24" t="str">
        <f t="shared" si="933"/>
        <v xml:space="preserve"> </v>
      </c>
      <c r="B9961" s="1"/>
      <c r="C9961" s="1"/>
      <c r="D9961" s="1"/>
      <c r="E9961" s="2"/>
      <c r="F9961" s="3"/>
      <c r="G9961" s="3"/>
      <c r="H9961" s="4"/>
      <c r="I9961" s="25"/>
      <c r="J9961" s="26" t="str">
        <f t="shared" si="934"/>
        <v>No</v>
      </c>
      <c r="K9961" s="26" t="str">
        <f t="shared" si="935"/>
        <v>Missing</v>
      </c>
      <c r="L9961" s="26" t="str">
        <f t="shared" si="936"/>
        <v>Missing</v>
      </c>
      <c r="M9961" s="26" t="str">
        <f>IF(OR(ISBLANK(B9961),ISBLANK(C9961),ISBLANK(D9961)),"Missing",IFERROR(VLOOKUP(A9961,'RM Postcodes'!$A:$B,2,0),"Invalid"))</f>
        <v>Missing</v>
      </c>
      <c r="N9961" s="26" t="str">
        <f t="shared" si="937"/>
        <v>Missing</v>
      </c>
      <c r="O9961" s="26" t="str">
        <f t="shared" si="932"/>
        <v>Missing</v>
      </c>
    </row>
    <row r="9962" spans="1:15" x14ac:dyDescent="0.2">
      <c r="A9962" s="24" t="str">
        <f t="shared" si="933"/>
        <v xml:space="preserve"> </v>
      </c>
      <c r="B9962" s="1"/>
      <c r="C9962" s="1"/>
      <c r="D9962" s="1"/>
      <c r="E9962" s="2"/>
      <c r="F9962" s="3"/>
      <c r="G9962" s="3"/>
      <c r="H9962" s="4"/>
      <c r="I9962" s="25"/>
      <c r="J9962" s="26" t="str">
        <f t="shared" si="934"/>
        <v>No</v>
      </c>
      <c r="K9962" s="26" t="str">
        <f t="shared" si="935"/>
        <v>Missing</v>
      </c>
      <c r="L9962" s="26" t="str">
        <f t="shared" si="936"/>
        <v>Missing</v>
      </c>
      <c r="M9962" s="26" t="str">
        <f>IF(OR(ISBLANK(B9962),ISBLANK(C9962),ISBLANK(D9962)),"Missing",IFERROR(VLOOKUP(A9962,'RM Postcodes'!$A:$B,2,0),"Invalid"))</f>
        <v>Missing</v>
      </c>
      <c r="N9962" s="26" t="str">
        <f t="shared" si="937"/>
        <v>Missing</v>
      </c>
      <c r="O9962" s="26" t="str">
        <f t="shared" si="932"/>
        <v>Missing</v>
      </c>
    </row>
    <row r="9963" spans="1:15" x14ac:dyDescent="0.2">
      <c r="A9963" s="24" t="str">
        <f t="shared" si="933"/>
        <v xml:space="preserve"> </v>
      </c>
      <c r="B9963" s="1"/>
      <c r="C9963" s="1"/>
      <c r="D9963" s="1"/>
      <c r="E9963" s="2"/>
      <c r="F9963" s="3"/>
      <c r="G9963" s="3"/>
      <c r="H9963" s="4"/>
      <c r="I9963" s="25"/>
      <c r="J9963" s="26" t="str">
        <f t="shared" si="934"/>
        <v>No</v>
      </c>
      <c r="K9963" s="26" t="str">
        <f t="shared" si="935"/>
        <v>Missing</v>
      </c>
      <c r="L9963" s="26" t="str">
        <f t="shared" si="936"/>
        <v>Missing</v>
      </c>
      <c r="M9963" s="26" t="str">
        <f>IF(OR(ISBLANK(B9963),ISBLANK(C9963),ISBLANK(D9963)),"Missing",IFERROR(VLOOKUP(A9963,'RM Postcodes'!$A:$B,2,0),"Invalid"))</f>
        <v>Missing</v>
      </c>
      <c r="N9963" s="26" t="str">
        <f t="shared" si="937"/>
        <v>Missing</v>
      </c>
      <c r="O9963" s="26" t="str">
        <f t="shared" si="932"/>
        <v>Missing</v>
      </c>
    </row>
    <row r="9964" spans="1:15" x14ac:dyDescent="0.2">
      <c r="A9964" s="24" t="str">
        <f t="shared" si="933"/>
        <v xml:space="preserve"> </v>
      </c>
      <c r="B9964" s="1"/>
      <c r="C9964" s="1"/>
      <c r="D9964" s="1"/>
      <c r="E9964" s="2"/>
      <c r="F9964" s="3"/>
      <c r="G9964" s="3"/>
      <c r="H9964" s="4"/>
      <c r="I9964" s="25"/>
      <c r="J9964" s="26" t="str">
        <f t="shared" si="934"/>
        <v>No</v>
      </c>
      <c r="K9964" s="26" t="str">
        <f t="shared" si="935"/>
        <v>Missing</v>
      </c>
      <c r="L9964" s="26" t="str">
        <f t="shared" si="936"/>
        <v>Missing</v>
      </c>
      <c r="M9964" s="26" t="str">
        <f>IF(OR(ISBLANK(B9964),ISBLANK(C9964),ISBLANK(D9964)),"Missing",IFERROR(VLOOKUP(A9964,'RM Postcodes'!$A:$B,2,0),"Invalid"))</f>
        <v>Missing</v>
      </c>
      <c r="N9964" s="26" t="str">
        <f t="shared" si="937"/>
        <v>Missing</v>
      </c>
      <c r="O9964" s="26" t="str">
        <f t="shared" si="932"/>
        <v>Missing</v>
      </c>
    </row>
    <row r="9965" spans="1:15" x14ac:dyDescent="0.2">
      <c r="A9965" s="24" t="str">
        <f t="shared" si="933"/>
        <v xml:space="preserve"> </v>
      </c>
      <c r="B9965" s="1"/>
      <c r="C9965" s="1"/>
      <c r="D9965" s="1"/>
      <c r="E9965" s="2"/>
      <c r="F9965" s="3"/>
      <c r="G9965" s="3"/>
      <c r="H9965" s="4"/>
      <c r="I9965" s="25"/>
      <c r="J9965" s="26" t="str">
        <f t="shared" si="934"/>
        <v>No</v>
      </c>
      <c r="K9965" s="26" t="str">
        <f t="shared" si="935"/>
        <v>Missing</v>
      </c>
      <c r="L9965" s="26" t="str">
        <f t="shared" si="936"/>
        <v>Missing</v>
      </c>
      <c r="M9965" s="26" t="str">
        <f>IF(OR(ISBLANK(B9965),ISBLANK(C9965),ISBLANK(D9965)),"Missing",IFERROR(VLOOKUP(A9965,'RM Postcodes'!$A:$B,2,0),"Invalid"))</f>
        <v>Missing</v>
      </c>
      <c r="N9965" s="26" t="str">
        <f t="shared" si="937"/>
        <v>Missing</v>
      </c>
      <c r="O9965" s="26" t="str">
        <f t="shared" si="932"/>
        <v>Missing</v>
      </c>
    </row>
    <row r="9966" spans="1:15" x14ac:dyDescent="0.2">
      <c r="A9966" s="24" t="str">
        <f t="shared" si="933"/>
        <v xml:space="preserve"> </v>
      </c>
      <c r="B9966" s="1"/>
      <c r="C9966" s="1"/>
      <c r="D9966" s="1"/>
      <c r="E9966" s="2"/>
      <c r="F9966" s="3"/>
      <c r="G9966" s="3"/>
      <c r="H9966" s="4"/>
      <c r="I9966" s="25"/>
      <c r="J9966" s="26" t="str">
        <f t="shared" si="934"/>
        <v>No</v>
      </c>
      <c r="K9966" s="26" t="str">
        <f t="shared" si="935"/>
        <v>Missing</v>
      </c>
      <c r="L9966" s="26" t="str">
        <f t="shared" si="936"/>
        <v>Missing</v>
      </c>
      <c r="M9966" s="26" t="str">
        <f>IF(OR(ISBLANK(B9966),ISBLANK(C9966),ISBLANK(D9966)),"Missing",IFERROR(VLOOKUP(A9966,'RM Postcodes'!$A:$B,2,0),"Invalid"))</f>
        <v>Missing</v>
      </c>
      <c r="N9966" s="26" t="str">
        <f t="shared" si="937"/>
        <v>Missing</v>
      </c>
      <c r="O9966" s="26" t="str">
        <f t="shared" si="932"/>
        <v>Missing</v>
      </c>
    </row>
    <row r="9967" spans="1:15" x14ac:dyDescent="0.2">
      <c r="A9967" s="24" t="str">
        <f t="shared" si="933"/>
        <v xml:space="preserve"> </v>
      </c>
      <c r="B9967" s="1"/>
      <c r="C9967" s="1"/>
      <c r="D9967" s="1"/>
      <c r="E9967" s="2"/>
      <c r="F9967" s="3"/>
      <c r="G9967" s="3"/>
      <c r="H9967" s="4"/>
      <c r="I9967" s="25"/>
      <c r="J9967" s="26" t="str">
        <f t="shared" si="934"/>
        <v>No</v>
      </c>
      <c r="K9967" s="26" t="str">
        <f t="shared" si="935"/>
        <v>Missing</v>
      </c>
      <c r="L9967" s="26" t="str">
        <f t="shared" si="936"/>
        <v>Missing</v>
      </c>
      <c r="M9967" s="26" t="str">
        <f>IF(OR(ISBLANK(B9967),ISBLANK(C9967),ISBLANK(D9967)),"Missing",IFERROR(VLOOKUP(A9967,'RM Postcodes'!$A:$B,2,0),"Invalid"))</f>
        <v>Missing</v>
      </c>
      <c r="N9967" s="26" t="str">
        <f t="shared" si="937"/>
        <v>Missing</v>
      </c>
      <c r="O9967" s="26" t="str">
        <f t="shared" si="932"/>
        <v>Missing</v>
      </c>
    </row>
    <row r="9968" spans="1:15" x14ac:dyDescent="0.2">
      <c r="A9968" s="24" t="str">
        <f t="shared" si="933"/>
        <v xml:space="preserve"> </v>
      </c>
      <c r="B9968" s="1"/>
      <c r="C9968" s="1"/>
      <c r="D9968" s="1"/>
      <c r="E9968" s="2"/>
      <c r="F9968" s="3"/>
      <c r="G9968" s="3"/>
      <c r="H9968" s="4"/>
      <c r="I9968" s="25"/>
      <c r="J9968" s="26" t="str">
        <f t="shared" si="934"/>
        <v>No</v>
      </c>
      <c r="K9968" s="26" t="str">
        <f t="shared" si="935"/>
        <v>Missing</v>
      </c>
      <c r="L9968" s="26" t="str">
        <f t="shared" si="936"/>
        <v>Missing</v>
      </c>
      <c r="M9968" s="26" t="str">
        <f>IF(OR(ISBLANK(B9968),ISBLANK(C9968),ISBLANK(D9968)),"Missing",IFERROR(VLOOKUP(A9968,'RM Postcodes'!$A:$B,2,0),"Invalid"))</f>
        <v>Missing</v>
      </c>
      <c r="N9968" s="26" t="str">
        <f t="shared" si="937"/>
        <v>Missing</v>
      </c>
      <c r="O9968" s="26" t="str">
        <f t="shared" si="932"/>
        <v>Missing</v>
      </c>
    </row>
    <row r="9969" spans="1:15" x14ac:dyDescent="0.2">
      <c r="A9969" s="24" t="str">
        <f t="shared" si="933"/>
        <v xml:space="preserve"> </v>
      </c>
      <c r="B9969" s="1"/>
      <c r="C9969" s="1"/>
      <c r="D9969" s="1"/>
      <c r="E9969" s="2"/>
      <c r="F9969" s="3"/>
      <c r="G9969" s="3"/>
      <c r="H9969" s="4"/>
      <c r="I9969" s="25"/>
      <c r="J9969" s="26" t="str">
        <f t="shared" si="934"/>
        <v>No</v>
      </c>
      <c r="K9969" s="26" t="str">
        <f t="shared" si="935"/>
        <v>Missing</v>
      </c>
      <c r="L9969" s="26" t="str">
        <f t="shared" si="936"/>
        <v>Missing</v>
      </c>
      <c r="M9969" s="26" t="str">
        <f>IF(OR(ISBLANK(B9969),ISBLANK(C9969),ISBLANK(D9969)),"Missing",IFERROR(VLOOKUP(A9969,'RM Postcodes'!$A:$B,2,0),"Invalid"))</f>
        <v>Missing</v>
      </c>
      <c r="N9969" s="26" t="str">
        <f t="shared" si="937"/>
        <v>Missing</v>
      </c>
      <c r="O9969" s="26" t="str">
        <f t="shared" si="932"/>
        <v>Missing</v>
      </c>
    </row>
    <row r="9970" spans="1:15" x14ac:dyDescent="0.2">
      <c r="A9970" s="24" t="str">
        <f t="shared" si="933"/>
        <v xml:space="preserve"> </v>
      </c>
      <c r="B9970" s="1"/>
      <c r="C9970" s="1"/>
      <c r="D9970" s="1"/>
      <c r="E9970" s="2"/>
      <c r="F9970" s="3"/>
      <c r="G9970" s="3"/>
      <c r="H9970" s="4"/>
      <c r="I9970" s="25"/>
      <c r="J9970" s="26" t="str">
        <f t="shared" si="934"/>
        <v>No</v>
      </c>
      <c r="K9970" s="26" t="str">
        <f t="shared" si="935"/>
        <v>Missing</v>
      </c>
      <c r="L9970" s="26" t="str">
        <f t="shared" si="936"/>
        <v>Missing</v>
      </c>
      <c r="M9970" s="26" t="str">
        <f>IF(OR(ISBLANK(B9970),ISBLANK(C9970),ISBLANK(D9970)),"Missing",IFERROR(VLOOKUP(A9970,'RM Postcodes'!$A:$B,2,0),"Invalid"))</f>
        <v>Missing</v>
      </c>
      <c r="N9970" s="26" t="str">
        <f t="shared" si="937"/>
        <v>Missing</v>
      </c>
      <c r="O9970" s="26" t="str">
        <f t="shared" si="932"/>
        <v>Missing</v>
      </c>
    </row>
    <row r="9971" spans="1:15" x14ac:dyDescent="0.2">
      <c r="A9971" s="24" t="str">
        <f t="shared" si="933"/>
        <v xml:space="preserve"> </v>
      </c>
      <c r="B9971" s="1"/>
      <c r="C9971" s="1"/>
      <c r="D9971" s="1"/>
      <c r="E9971" s="2"/>
      <c r="F9971" s="3"/>
      <c r="G9971" s="3"/>
      <c r="H9971" s="4"/>
      <c r="I9971" s="25"/>
      <c r="J9971" s="26" t="str">
        <f t="shared" si="934"/>
        <v>No</v>
      </c>
      <c r="K9971" s="26" t="str">
        <f t="shared" si="935"/>
        <v>Missing</v>
      </c>
      <c r="L9971" s="26" t="str">
        <f t="shared" si="936"/>
        <v>Missing</v>
      </c>
      <c r="M9971" s="26" t="str">
        <f>IF(OR(ISBLANK(B9971),ISBLANK(C9971),ISBLANK(D9971)),"Missing",IFERROR(VLOOKUP(A9971,'RM Postcodes'!$A:$B,2,0),"Invalid"))</f>
        <v>Missing</v>
      </c>
      <c r="N9971" s="26" t="str">
        <f t="shared" si="937"/>
        <v>Missing</v>
      </c>
      <c r="O9971" s="26" t="str">
        <f t="shared" si="932"/>
        <v>Missing</v>
      </c>
    </row>
    <row r="9972" spans="1:15" x14ac:dyDescent="0.2">
      <c r="A9972" s="24" t="str">
        <f t="shared" si="933"/>
        <v xml:space="preserve"> </v>
      </c>
      <c r="B9972" s="1"/>
      <c r="C9972" s="1"/>
      <c r="D9972" s="1"/>
      <c r="E9972" s="2"/>
      <c r="F9972" s="3"/>
      <c r="G9972" s="3"/>
      <c r="H9972" s="4"/>
      <c r="I9972" s="25"/>
      <c r="J9972" s="26" t="str">
        <f t="shared" si="934"/>
        <v>No</v>
      </c>
      <c r="K9972" s="26" t="str">
        <f t="shared" si="935"/>
        <v>Missing</v>
      </c>
      <c r="L9972" s="26" t="str">
        <f t="shared" si="936"/>
        <v>Missing</v>
      </c>
      <c r="M9972" s="26" t="str">
        <f>IF(OR(ISBLANK(B9972),ISBLANK(C9972),ISBLANK(D9972)),"Missing",IFERROR(VLOOKUP(A9972,'RM Postcodes'!$A:$B,2,0),"Invalid"))</f>
        <v>Missing</v>
      </c>
      <c r="N9972" s="26" t="str">
        <f t="shared" si="937"/>
        <v>Missing</v>
      </c>
      <c r="O9972" s="26" t="str">
        <f t="shared" si="932"/>
        <v>Missing</v>
      </c>
    </row>
    <row r="9973" spans="1:15" x14ac:dyDescent="0.2">
      <c r="A9973" s="24" t="str">
        <f t="shared" si="933"/>
        <v xml:space="preserve"> </v>
      </c>
      <c r="B9973" s="1"/>
      <c r="C9973" s="1"/>
      <c r="D9973" s="1"/>
      <c r="E9973" s="2"/>
      <c r="F9973" s="3"/>
      <c r="G9973" s="3"/>
      <c r="H9973" s="4"/>
      <c r="I9973" s="25"/>
      <c r="J9973" s="26" t="str">
        <f t="shared" si="934"/>
        <v>No</v>
      </c>
      <c r="K9973" s="26" t="str">
        <f t="shared" si="935"/>
        <v>Missing</v>
      </c>
      <c r="L9973" s="26" t="str">
        <f t="shared" si="936"/>
        <v>Missing</v>
      </c>
      <c r="M9973" s="26" t="str">
        <f>IF(OR(ISBLANK(B9973),ISBLANK(C9973),ISBLANK(D9973)),"Missing",IFERROR(VLOOKUP(A9973,'RM Postcodes'!$A:$B,2,0),"Invalid"))</f>
        <v>Missing</v>
      </c>
      <c r="N9973" s="26" t="str">
        <f t="shared" si="937"/>
        <v>Missing</v>
      </c>
      <c r="O9973" s="26" t="str">
        <f t="shared" si="932"/>
        <v>Missing</v>
      </c>
    </row>
    <row r="9974" spans="1:15" x14ac:dyDescent="0.2">
      <c r="A9974" s="24" t="str">
        <f t="shared" si="933"/>
        <v xml:space="preserve"> </v>
      </c>
      <c r="B9974" s="1"/>
      <c r="C9974" s="1"/>
      <c r="D9974" s="1"/>
      <c r="E9974" s="2"/>
      <c r="F9974" s="3"/>
      <c r="G9974" s="3"/>
      <c r="H9974" s="4"/>
      <c r="I9974" s="25"/>
      <c r="J9974" s="26" t="str">
        <f t="shared" si="934"/>
        <v>No</v>
      </c>
      <c r="K9974" s="26" t="str">
        <f t="shared" si="935"/>
        <v>Missing</v>
      </c>
      <c r="L9974" s="26" t="str">
        <f t="shared" si="936"/>
        <v>Missing</v>
      </c>
      <c r="M9974" s="26" t="str">
        <f>IF(OR(ISBLANK(B9974),ISBLANK(C9974),ISBLANK(D9974)),"Missing",IFERROR(VLOOKUP(A9974,'RM Postcodes'!$A:$B,2,0),"Invalid"))</f>
        <v>Missing</v>
      </c>
      <c r="N9974" s="26" t="str">
        <f t="shared" si="937"/>
        <v>Missing</v>
      </c>
      <c r="O9974" s="26" t="str">
        <f t="shared" si="932"/>
        <v>Missing</v>
      </c>
    </row>
    <row r="9975" spans="1:15" x14ac:dyDescent="0.2">
      <c r="A9975" s="24" t="str">
        <f t="shared" si="933"/>
        <v xml:space="preserve"> </v>
      </c>
      <c r="B9975" s="1"/>
      <c r="C9975" s="1"/>
      <c r="D9975" s="1"/>
      <c r="E9975" s="2"/>
      <c r="F9975" s="3"/>
      <c r="G9975" s="3"/>
      <c r="H9975" s="4"/>
      <c r="I9975" s="25"/>
      <c r="J9975" s="26" t="str">
        <f t="shared" si="934"/>
        <v>No</v>
      </c>
      <c r="K9975" s="26" t="str">
        <f t="shared" si="935"/>
        <v>Missing</v>
      </c>
      <c r="L9975" s="26" t="str">
        <f t="shared" si="936"/>
        <v>Missing</v>
      </c>
      <c r="M9975" s="26" t="str">
        <f>IF(OR(ISBLANK(B9975),ISBLANK(C9975),ISBLANK(D9975)),"Missing",IFERROR(VLOOKUP(A9975,'RM Postcodes'!$A:$B,2,0),"Invalid"))</f>
        <v>Missing</v>
      </c>
      <c r="N9975" s="26" t="str">
        <f t="shared" si="937"/>
        <v>Missing</v>
      </c>
      <c r="O9975" s="26" t="str">
        <f t="shared" si="932"/>
        <v>Missing</v>
      </c>
    </row>
    <row r="9976" spans="1:15" x14ac:dyDescent="0.2">
      <c r="A9976" s="24" t="str">
        <f t="shared" si="933"/>
        <v xml:space="preserve"> </v>
      </c>
      <c r="B9976" s="1"/>
      <c r="C9976" s="1"/>
      <c r="D9976" s="1"/>
      <c r="E9976" s="2"/>
      <c r="F9976" s="3"/>
      <c r="G9976" s="3"/>
      <c r="H9976" s="4"/>
      <c r="I9976" s="25"/>
      <c r="J9976" s="26" t="str">
        <f t="shared" si="934"/>
        <v>No</v>
      </c>
      <c r="K9976" s="26" t="str">
        <f t="shared" si="935"/>
        <v>Missing</v>
      </c>
      <c r="L9976" s="26" t="str">
        <f t="shared" si="936"/>
        <v>Missing</v>
      </c>
      <c r="M9976" s="26" t="str">
        <f>IF(OR(ISBLANK(B9976),ISBLANK(C9976),ISBLANK(D9976)),"Missing",IFERROR(VLOOKUP(A9976,'RM Postcodes'!$A:$B,2,0),"Invalid"))</f>
        <v>Missing</v>
      </c>
      <c r="N9976" s="26" t="str">
        <f t="shared" si="937"/>
        <v>Missing</v>
      </c>
      <c r="O9976" s="26" t="str">
        <f t="shared" si="932"/>
        <v>Missing</v>
      </c>
    </row>
    <row r="9977" spans="1:15" x14ac:dyDescent="0.2">
      <c r="A9977" s="24" t="str">
        <f t="shared" si="933"/>
        <v xml:space="preserve"> </v>
      </c>
      <c r="B9977" s="1"/>
      <c r="C9977" s="1"/>
      <c r="D9977" s="1"/>
      <c r="E9977" s="2"/>
      <c r="F9977" s="3"/>
      <c r="G9977" s="3"/>
      <c r="H9977" s="4"/>
      <c r="I9977" s="25"/>
      <c r="J9977" s="26" t="str">
        <f t="shared" si="934"/>
        <v>No</v>
      </c>
      <c r="K9977" s="26" t="str">
        <f t="shared" si="935"/>
        <v>Missing</v>
      </c>
      <c r="L9977" s="26" t="str">
        <f t="shared" si="936"/>
        <v>Missing</v>
      </c>
      <c r="M9977" s="26" t="str">
        <f>IF(OR(ISBLANK(B9977),ISBLANK(C9977),ISBLANK(D9977)),"Missing",IFERROR(VLOOKUP(A9977,'RM Postcodes'!$A:$B,2,0),"Invalid"))</f>
        <v>Missing</v>
      </c>
      <c r="N9977" s="26" t="str">
        <f t="shared" si="937"/>
        <v>Missing</v>
      </c>
      <c r="O9977" s="26" t="str">
        <f t="shared" si="932"/>
        <v>Missing</v>
      </c>
    </row>
    <row r="9978" spans="1:15" x14ac:dyDescent="0.2">
      <c r="A9978" s="24" t="str">
        <f t="shared" si="933"/>
        <v xml:space="preserve"> </v>
      </c>
      <c r="B9978" s="1"/>
      <c r="C9978" s="1"/>
      <c r="D9978" s="1"/>
      <c r="E9978" s="2"/>
      <c r="F9978" s="3"/>
      <c r="G9978" s="3"/>
      <c r="H9978" s="4"/>
      <c r="I9978" s="25"/>
      <c r="J9978" s="26" t="str">
        <f t="shared" si="934"/>
        <v>No</v>
      </c>
      <c r="K9978" s="26" t="str">
        <f t="shared" si="935"/>
        <v>Missing</v>
      </c>
      <c r="L9978" s="26" t="str">
        <f t="shared" si="936"/>
        <v>Missing</v>
      </c>
      <c r="M9978" s="26" t="str">
        <f>IF(OR(ISBLANK(B9978),ISBLANK(C9978),ISBLANK(D9978)),"Missing",IFERROR(VLOOKUP(A9978,'RM Postcodes'!$A:$B,2,0),"Invalid"))</f>
        <v>Missing</v>
      </c>
      <c r="N9978" s="26" t="str">
        <f t="shared" si="937"/>
        <v>Missing</v>
      </c>
      <c r="O9978" s="26" t="str">
        <f t="shared" si="932"/>
        <v>Missing</v>
      </c>
    </row>
    <row r="9979" spans="1:15" x14ac:dyDescent="0.2">
      <c r="A9979" s="24" t="str">
        <f t="shared" si="933"/>
        <v xml:space="preserve"> </v>
      </c>
      <c r="B9979" s="1"/>
      <c r="C9979" s="1"/>
      <c r="D9979" s="1"/>
      <c r="E9979" s="2"/>
      <c r="F9979" s="3"/>
      <c r="G9979" s="3"/>
      <c r="H9979" s="4"/>
      <c r="I9979" s="25"/>
      <c r="J9979" s="26" t="str">
        <f t="shared" si="934"/>
        <v>No</v>
      </c>
      <c r="K9979" s="26" t="str">
        <f t="shared" si="935"/>
        <v>Missing</v>
      </c>
      <c r="L9979" s="26" t="str">
        <f t="shared" si="936"/>
        <v>Missing</v>
      </c>
      <c r="M9979" s="26" t="str">
        <f>IF(OR(ISBLANK(B9979),ISBLANK(C9979),ISBLANK(D9979)),"Missing",IFERROR(VLOOKUP(A9979,'RM Postcodes'!$A:$B,2,0),"Invalid"))</f>
        <v>Missing</v>
      </c>
      <c r="N9979" s="26" t="str">
        <f t="shared" si="937"/>
        <v>Missing</v>
      </c>
      <c r="O9979" s="26" t="str">
        <f t="shared" si="932"/>
        <v>Missing</v>
      </c>
    </row>
    <row r="9980" spans="1:15" x14ac:dyDescent="0.2">
      <c r="A9980" s="24" t="str">
        <f t="shared" si="933"/>
        <v xml:space="preserve"> </v>
      </c>
      <c r="B9980" s="1"/>
      <c r="C9980" s="1"/>
      <c r="D9980" s="1"/>
      <c r="E9980" s="2"/>
      <c r="F9980" s="3"/>
      <c r="G9980" s="3"/>
      <c r="H9980" s="4"/>
      <c r="I9980" s="25"/>
      <c r="J9980" s="26" t="str">
        <f t="shared" si="934"/>
        <v>No</v>
      </c>
      <c r="K9980" s="26" t="str">
        <f t="shared" si="935"/>
        <v>Missing</v>
      </c>
      <c r="L9980" s="26" t="str">
        <f t="shared" si="936"/>
        <v>Missing</v>
      </c>
      <c r="M9980" s="26" t="str">
        <f>IF(OR(ISBLANK(B9980),ISBLANK(C9980),ISBLANK(D9980)),"Missing",IFERROR(VLOOKUP(A9980,'RM Postcodes'!$A:$B,2,0),"Invalid"))</f>
        <v>Missing</v>
      </c>
      <c r="N9980" s="26" t="str">
        <f t="shared" si="937"/>
        <v>Missing</v>
      </c>
      <c r="O9980" s="26" t="str">
        <f t="shared" si="932"/>
        <v>Missing</v>
      </c>
    </row>
    <row r="9981" spans="1:15" x14ac:dyDescent="0.2">
      <c r="A9981" s="24" t="str">
        <f t="shared" si="933"/>
        <v xml:space="preserve"> </v>
      </c>
      <c r="B9981" s="1"/>
      <c r="C9981" s="1"/>
      <c r="D9981" s="1"/>
      <c r="E9981" s="2"/>
      <c r="F9981" s="3"/>
      <c r="G9981" s="3"/>
      <c r="H9981" s="4"/>
      <c r="I9981" s="25"/>
      <c r="J9981" s="26" t="str">
        <f t="shared" si="934"/>
        <v>No</v>
      </c>
      <c r="K9981" s="26" t="str">
        <f t="shared" si="935"/>
        <v>Missing</v>
      </c>
      <c r="L9981" s="26" t="str">
        <f t="shared" si="936"/>
        <v>Missing</v>
      </c>
      <c r="M9981" s="26" t="str">
        <f>IF(OR(ISBLANK(B9981),ISBLANK(C9981),ISBLANK(D9981)),"Missing",IFERROR(VLOOKUP(A9981,'RM Postcodes'!$A:$B,2,0),"Invalid"))</f>
        <v>Missing</v>
      </c>
      <c r="N9981" s="26" t="str">
        <f t="shared" si="937"/>
        <v>Missing</v>
      </c>
      <c r="O9981" s="26" t="str">
        <f t="shared" si="932"/>
        <v>Missing</v>
      </c>
    </row>
    <row r="9982" spans="1:15" x14ac:dyDescent="0.2">
      <c r="A9982" s="24" t="str">
        <f t="shared" si="933"/>
        <v xml:space="preserve"> </v>
      </c>
      <c r="B9982" s="1"/>
      <c r="C9982" s="1"/>
      <c r="D9982" s="1"/>
      <c r="E9982" s="2"/>
      <c r="F9982" s="3"/>
      <c r="G9982" s="3"/>
      <c r="H9982" s="4"/>
      <c r="I9982" s="25"/>
      <c r="J9982" s="26" t="str">
        <f t="shared" si="934"/>
        <v>No</v>
      </c>
      <c r="K9982" s="26" t="str">
        <f t="shared" si="935"/>
        <v>Missing</v>
      </c>
      <c r="L9982" s="26" t="str">
        <f t="shared" si="936"/>
        <v>Missing</v>
      </c>
      <c r="M9982" s="26" t="str">
        <f>IF(OR(ISBLANK(B9982),ISBLANK(C9982),ISBLANK(D9982)),"Missing",IFERROR(VLOOKUP(A9982,'RM Postcodes'!$A:$B,2,0),"Invalid"))</f>
        <v>Missing</v>
      </c>
      <c r="N9982" s="26" t="str">
        <f t="shared" si="937"/>
        <v>Missing</v>
      </c>
      <c r="O9982" s="26" t="str">
        <f t="shared" si="932"/>
        <v>Missing</v>
      </c>
    </row>
    <row r="9983" spans="1:15" x14ac:dyDescent="0.2">
      <c r="A9983" s="24" t="str">
        <f t="shared" si="933"/>
        <v xml:space="preserve"> </v>
      </c>
      <c r="B9983" s="1"/>
      <c r="C9983" s="1"/>
      <c r="D9983" s="1"/>
      <c r="E9983" s="2"/>
      <c r="F9983" s="3"/>
      <c r="G9983" s="3"/>
      <c r="H9983" s="4"/>
      <c r="I9983" s="25"/>
      <c r="J9983" s="26" t="str">
        <f t="shared" si="934"/>
        <v>No</v>
      </c>
      <c r="K9983" s="26" t="str">
        <f t="shared" si="935"/>
        <v>Missing</v>
      </c>
      <c r="L9983" s="26" t="str">
        <f t="shared" si="936"/>
        <v>Missing</v>
      </c>
      <c r="M9983" s="26" t="str">
        <f>IF(OR(ISBLANK(B9983),ISBLANK(C9983),ISBLANK(D9983)),"Missing",IFERROR(VLOOKUP(A9983,'RM Postcodes'!$A:$B,2,0),"Invalid"))</f>
        <v>Missing</v>
      </c>
      <c r="N9983" s="26" t="str">
        <f t="shared" si="937"/>
        <v>Missing</v>
      </c>
      <c r="O9983" s="26" t="str">
        <f t="shared" si="932"/>
        <v>Missing</v>
      </c>
    </row>
    <row r="9984" spans="1:15" x14ac:dyDescent="0.2">
      <c r="A9984" s="24" t="str">
        <f t="shared" si="933"/>
        <v xml:space="preserve"> </v>
      </c>
      <c r="B9984" s="1"/>
      <c r="C9984" s="1"/>
      <c r="D9984" s="1"/>
      <c r="E9984" s="2"/>
      <c r="F9984" s="3"/>
      <c r="G9984" s="3"/>
      <c r="H9984" s="4"/>
      <c r="I9984" s="25"/>
      <c r="J9984" s="26" t="str">
        <f t="shared" si="934"/>
        <v>No</v>
      </c>
      <c r="K9984" s="26" t="str">
        <f t="shared" si="935"/>
        <v>Missing</v>
      </c>
      <c r="L9984" s="26" t="str">
        <f t="shared" si="936"/>
        <v>Missing</v>
      </c>
      <c r="M9984" s="26" t="str">
        <f>IF(OR(ISBLANK(B9984),ISBLANK(C9984),ISBLANK(D9984)),"Missing",IFERROR(VLOOKUP(A9984,'RM Postcodes'!$A:$B,2,0),"Invalid"))</f>
        <v>Missing</v>
      </c>
      <c r="N9984" s="26" t="str">
        <f t="shared" si="937"/>
        <v>Missing</v>
      </c>
      <c r="O9984" s="26" t="str">
        <f t="shared" si="932"/>
        <v>Missing</v>
      </c>
    </row>
    <row r="9985" spans="1:15" x14ac:dyDescent="0.2">
      <c r="A9985" s="24" t="str">
        <f t="shared" si="933"/>
        <v xml:space="preserve"> </v>
      </c>
      <c r="B9985" s="1"/>
      <c r="C9985" s="1"/>
      <c r="D9985" s="1"/>
      <c r="E9985" s="2"/>
      <c r="F9985" s="3"/>
      <c r="G9985" s="3"/>
      <c r="H9985" s="4"/>
      <c r="I9985" s="25"/>
      <c r="J9985" s="26" t="str">
        <f t="shared" si="934"/>
        <v>No</v>
      </c>
      <c r="K9985" s="26" t="str">
        <f t="shared" si="935"/>
        <v>Missing</v>
      </c>
      <c r="L9985" s="26" t="str">
        <f t="shared" si="936"/>
        <v>Missing</v>
      </c>
      <c r="M9985" s="26" t="str">
        <f>IF(OR(ISBLANK(B9985),ISBLANK(C9985),ISBLANK(D9985)),"Missing",IFERROR(VLOOKUP(A9985,'RM Postcodes'!$A:$B,2,0),"Invalid"))</f>
        <v>Missing</v>
      </c>
      <c r="N9985" s="26" t="str">
        <f t="shared" si="937"/>
        <v>Missing</v>
      </c>
      <c r="O9985" s="26" t="str">
        <f t="shared" si="932"/>
        <v>Missing</v>
      </c>
    </row>
    <row r="9986" spans="1:15" x14ac:dyDescent="0.2">
      <c r="A9986" s="24" t="str">
        <f t="shared" si="933"/>
        <v xml:space="preserve"> </v>
      </c>
      <c r="B9986" s="1"/>
      <c r="C9986" s="1"/>
      <c r="D9986" s="1"/>
      <c r="E9986" s="2"/>
      <c r="F9986" s="3"/>
      <c r="G9986" s="3"/>
      <c r="H9986" s="4"/>
      <c r="I9986" s="25"/>
      <c r="J9986" s="26" t="str">
        <f t="shared" si="934"/>
        <v>No</v>
      </c>
      <c r="K9986" s="26" t="str">
        <f t="shared" si="935"/>
        <v>Missing</v>
      </c>
      <c r="L9986" s="26" t="str">
        <f t="shared" si="936"/>
        <v>Missing</v>
      </c>
      <c r="M9986" s="26" t="str">
        <f>IF(OR(ISBLANK(B9986),ISBLANK(C9986),ISBLANK(D9986)),"Missing",IFERROR(VLOOKUP(A9986,'RM Postcodes'!$A:$B,2,0),"Invalid"))</f>
        <v>Missing</v>
      </c>
      <c r="N9986" s="26" t="str">
        <f t="shared" si="937"/>
        <v>Missing</v>
      </c>
      <c r="O9986" s="26" t="str">
        <f t="shared" si="932"/>
        <v>Missing</v>
      </c>
    </row>
    <row r="9987" spans="1:15" x14ac:dyDescent="0.2">
      <c r="A9987" s="24" t="str">
        <f t="shared" si="933"/>
        <v xml:space="preserve"> </v>
      </c>
      <c r="B9987" s="1"/>
      <c r="C9987" s="1"/>
      <c r="D9987" s="1"/>
      <c r="E9987" s="2"/>
      <c r="F9987" s="3"/>
      <c r="G9987" s="3"/>
      <c r="H9987" s="4"/>
      <c r="I9987" s="25"/>
      <c r="J9987" s="26" t="str">
        <f t="shared" si="934"/>
        <v>No</v>
      </c>
      <c r="K9987" s="26" t="str">
        <f t="shared" si="935"/>
        <v>Missing</v>
      </c>
      <c r="L9987" s="26" t="str">
        <f t="shared" si="936"/>
        <v>Missing</v>
      </c>
      <c r="M9987" s="26" t="str">
        <f>IF(OR(ISBLANK(B9987),ISBLANK(C9987),ISBLANK(D9987)),"Missing",IFERROR(VLOOKUP(A9987,'RM Postcodes'!$A:$B,2,0),"Invalid"))</f>
        <v>Missing</v>
      </c>
      <c r="N9987" s="26" t="str">
        <f t="shared" si="937"/>
        <v>Missing</v>
      </c>
      <c r="O9987" s="26" t="str">
        <f t="shared" si="932"/>
        <v>Missing</v>
      </c>
    </row>
    <row r="9988" spans="1:15" x14ac:dyDescent="0.2">
      <c r="A9988" s="24" t="str">
        <f t="shared" si="933"/>
        <v xml:space="preserve"> </v>
      </c>
      <c r="B9988" s="1"/>
      <c r="C9988" s="1"/>
      <c r="D9988" s="1"/>
      <c r="E9988" s="2"/>
      <c r="F9988" s="3"/>
      <c r="G9988" s="3"/>
      <c r="H9988" s="4"/>
      <c r="I9988" s="25"/>
      <c r="J9988" s="26" t="str">
        <f t="shared" si="934"/>
        <v>No</v>
      </c>
      <c r="K9988" s="26" t="str">
        <f t="shared" si="935"/>
        <v>Missing</v>
      </c>
      <c r="L9988" s="26" t="str">
        <f t="shared" si="936"/>
        <v>Missing</v>
      </c>
      <c r="M9988" s="26" t="str">
        <f>IF(OR(ISBLANK(B9988),ISBLANK(C9988),ISBLANK(D9988)),"Missing",IFERROR(VLOOKUP(A9988,'RM Postcodes'!$A:$B,2,0),"Invalid"))</f>
        <v>Missing</v>
      </c>
      <c r="N9988" s="26" t="str">
        <f t="shared" si="937"/>
        <v>Missing</v>
      </c>
      <c r="O9988" s="26" t="str">
        <f t="shared" si="932"/>
        <v>Missing</v>
      </c>
    </row>
    <row r="9989" spans="1:15" x14ac:dyDescent="0.2">
      <c r="A9989" s="24" t="str">
        <f t="shared" si="933"/>
        <v xml:space="preserve"> </v>
      </c>
      <c r="B9989" s="1"/>
      <c r="C9989" s="1"/>
      <c r="D9989" s="1"/>
      <c r="E9989" s="2"/>
      <c r="F9989" s="3"/>
      <c r="G9989" s="3"/>
      <c r="H9989" s="4"/>
      <c r="I9989" s="25"/>
      <c r="J9989" s="26" t="str">
        <f t="shared" si="934"/>
        <v>No</v>
      </c>
      <c r="K9989" s="26" t="str">
        <f t="shared" si="935"/>
        <v>Missing</v>
      </c>
      <c r="L9989" s="26" t="str">
        <f t="shared" si="936"/>
        <v>Missing</v>
      </c>
      <c r="M9989" s="26" t="str">
        <f>IF(OR(ISBLANK(B9989),ISBLANK(C9989),ISBLANK(D9989)),"Missing",IFERROR(VLOOKUP(A9989,'RM Postcodes'!$A:$B,2,0),"Invalid"))</f>
        <v>Missing</v>
      </c>
      <c r="N9989" s="26" t="str">
        <f t="shared" si="937"/>
        <v>Missing</v>
      </c>
      <c r="O9989" s="26" t="str">
        <f t="shared" ref="O9989:O10052" si="938">IF(COUNT(E9989)=0,"Missing",IF(E9989&lt;=2,"Redact",IF(COUNTIF(F9989:H9989,"&gt;0")&lt;&gt;3,"Error",IF((G9989+H9989)/F9989&lt;60%,"OK","Redact"))))</f>
        <v>Missing</v>
      </c>
    </row>
    <row r="9990" spans="1:15" x14ac:dyDescent="0.2">
      <c r="A9990" s="24" t="str">
        <f t="shared" ref="A9990:A10053" si="939">TRIM(B9990)&amp;TRIM(C9990)&amp;" "&amp;TRIM(D9990)</f>
        <v xml:space="preserve"> </v>
      </c>
      <c r="B9990" s="1"/>
      <c r="C9990" s="1"/>
      <c r="D9990" s="1"/>
      <c r="E9990" s="2"/>
      <c r="F9990" s="3"/>
      <c r="G9990" s="3"/>
      <c r="H9990" s="4"/>
      <c r="I9990" s="25"/>
      <c r="J9990" s="26" t="str">
        <f t="shared" ref="J9990:J10053" si="940">IF(AND(K9990="NI",L9990="OK",M9990="LIVE",N9990="OK",O9990="OK"),"yes NI",IF(AND(K9990="GB",L9990="OK",M9990="LIVE",N9990="OK",O9990="OK"),"Yes","No"))</f>
        <v>No</v>
      </c>
      <c r="K9990" s="26" t="str">
        <f t="shared" ref="K9990:K10053" si="941">IF(ISBLANK(B9990),"Missing",IF(AND(OR(LEN(B9990)=2,LEN(B9990)=1),AND(ISERROR(VALUE(LEFT(B9990,1))),ISERROR(VALUE(RIGHT(B9990,1))))),IF(OR(B9990="GY",B9990="IM",B9990="JE"),"not GB",IF(B9990="BT","NI","GB")),"Invalid"))</f>
        <v>Missing</v>
      </c>
      <c r="L9990" s="26" t="str">
        <f t="shared" si="936"/>
        <v>Missing</v>
      </c>
      <c r="M9990" s="26" t="str">
        <f>IF(OR(ISBLANK(B9990),ISBLANK(C9990),ISBLANK(D9990)),"Missing",IFERROR(VLOOKUP(A9990,'RM Postcodes'!$A:$B,2,0),"Invalid"))</f>
        <v>Missing</v>
      </c>
      <c r="N9990" s="26" t="str">
        <f t="shared" si="937"/>
        <v>Missing</v>
      </c>
      <c r="O9990" s="26" t="str">
        <f t="shared" si="938"/>
        <v>Missing</v>
      </c>
    </row>
    <row r="9991" spans="1:15" x14ac:dyDescent="0.2">
      <c r="A9991" s="24" t="str">
        <f t="shared" si="939"/>
        <v xml:space="preserve"> </v>
      </c>
      <c r="B9991" s="1"/>
      <c r="C9991" s="1"/>
      <c r="D9991" s="1"/>
      <c r="E9991" s="2"/>
      <c r="F9991" s="3"/>
      <c r="G9991" s="3"/>
      <c r="H9991" s="4"/>
      <c r="I9991" s="25"/>
      <c r="J9991" s="26" t="str">
        <f t="shared" si="940"/>
        <v>No</v>
      </c>
      <c r="K9991" s="26" t="str">
        <f t="shared" si="941"/>
        <v>Missing</v>
      </c>
      <c r="L9991" s="26" t="str">
        <f t="shared" ref="L9991:L10054" si="942">IF(ISBLANK(D9991),"Missing",IF(AND(LEN(D9991)=1,ISNUMBER(VALUE(D9991))),"OK","Invalid"))</f>
        <v>Missing</v>
      </c>
      <c r="M9991" s="26" t="str">
        <f>IF(OR(ISBLANK(B9991),ISBLANK(C9991),ISBLANK(D9991)),"Missing",IFERROR(VLOOKUP(A9991,'RM Postcodes'!$A:$B,2,0),"Invalid"))</f>
        <v>Missing</v>
      </c>
      <c r="N9991" s="26" t="str">
        <f t="shared" ref="N9991:N10054" si="943">IF(ISBLANK(E9991),"Missing",IF(E9991&lt;10,"Redact","OK"))</f>
        <v>Missing</v>
      </c>
      <c r="O9991" s="26" t="str">
        <f t="shared" si="938"/>
        <v>Missing</v>
      </c>
    </row>
    <row r="9992" spans="1:15" x14ac:dyDescent="0.2">
      <c r="A9992" s="24" t="str">
        <f t="shared" si="939"/>
        <v xml:space="preserve"> </v>
      </c>
      <c r="B9992" s="1"/>
      <c r="C9992" s="1"/>
      <c r="D9992" s="1"/>
      <c r="E9992" s="2"/>
      <c r="F9992" s="3"/>
      <c r="G9992" s="3"/>
      <c r="H9992" s="4"/>
      <c r="I9992" s="25"/>
      <c r="J9992" s="26" t="str">
        <f t="shared" si="940"/>
        <v>No</v>
      </c>
      <c r="K9992" s="26" t="str">
        <f t="shared" si="941"/>
        <v>Missing</v>
      </c>
      <c r="L9992" s="26" t="str">
        <f t="shared" si="942"/>
        <v>Missing</v>
      </c>
      <c r="M9992" s="26" t="str">
        <f>IF(OR(ISBLANK(B9992),ISBLANK(C9992),ISBLANK(D9992)),"Missing",IFERROR(VLOOKUP(A9992,'RM Postcodes'!$A:$B,2,0),"Invalid"))</f>
        <v>Missing</v>
      </c>
      <c r="N9992" s="26" t="str">
        <f t="shared" si="943"/>
        <v>Missing</v>
      </c>
      <c r="O9992" s="26" t="str">
        <f t="shared" si="938"/>
        <v>Missing</v>
      </c>
    </row>
    <row r="9993" spans="1:15" x14ac:dyDescent="0.2">
      <c r="A9993" s="24" t="str">
        <f t="shared" si="939"/>
        <v xml:space="preserve"> </v>
      </c>
      <c r="B9993" s="1"/>
      <c r="C9993" s="1"/>
      <c r="D9993" s="1"/>
      <c r="E9993" s="2"/>
      <c r="F9993" s="3"/>
      <c r="G9993" s="3"/>
      <c r="H9993" s="4"/>
      <c r="I9993" s="25"/>
      <c r="J9993" s="26" t="str">
        <f t="shared" si="940"/>
        <v>No</v>
      </c>
      <c r="K9993" s="26" t="str">
        <f t="shared" si="941"/>
        <v>Missing</v>
      </c>
      <c r="L9993" s="26" t="str">
        <f t="shared" si="942"/>
        <v>Missing</v>
      </c>
      <c r="M9993" s="26" t="str">
        <f>IF(OR(ISBLANK(B9993),ISBLANK(C9993),ISBLANK(D9993)),"Missing",IFERROR(VLOOKUP(A9993,'RM Postcodes'!$A:$B,2,0),"Invalid"))</f>
        <v>Missing</v>
      </c>
      <c r="N9993" s="26" t="str">
        <f t="shared" si="943"/>
        <v>Missing</v>
      </c>
      <c r="O9993" s="26" t="str">
        <f t="shared" si="938"/>
        <v>Missing</v>
      </c>
    </row>
    <row r="9994" spans="1:15" x14ac:dyDescent="0.2">
      <c r="A9994" s="24" t="str">
        <f t="shared" si="939"/>
        <v xml:space="preserve"> </v>
      </c>
      <c r="B9994" s="1"/>
      <c r="C9994" s="1"/>
      <c r="D9994" s="1"/>
      <c r="E9994" s="2"/>
      <c r="F9994" s="3"/>
      <c r="G9994" s="3"/>
      <c r="H9994" s="4"/>
      <c r="I9994" s="25"/>
      <c r="J9994" s="26" t="str">
        <f t="shared" si="940"/>
        <v>No</v>
      </c>
      <c r="K9994" s="26" t="str">
        <f t="shared" si="941"/>
        <v>Missing</v>
      </c>
      <c r="L9994" s="26" t="str">
        <f t="shared" si="942"/>
        <v>Missing</v>
      </c>
      <c r="M9994" s="26" t="str">
        <f>IF(OR(ISBLANK(B9994),ISBLANK(C9994),ISBLANK(D9994)),"Missing",IFERROR(VLOOKUP(A9994,'RM Postcodes'!$A:$B,2,0),"Invalid"))</f>
        <v>Missing</v>
      </c>
      <c r="N9994" s="26" t="str">
        <f t="shared" si="943"/>
        <v>Missing</v>
      </c>
      <c r="O9994" s="26" t="str">
        <f t="shared" si="938"/>
        <v>Missing</v>
      </c>
    </row>
    <row r="9995" spans="1:15" x14ac:dyDescent="0.2">
      <c r="A9995" s="24" t="str">
        <f t="shared" si="939"/>
        <v xml:space="preserve"> </v>
      </c>
      <c r="B9995" s="1"/>
      <c r="C9995" s="1"/>
      <c r="D9995" s="1"/>
      <c r="E9995" s="2"/>
      <c r="F9995" s="3"/>
      <c r="G9995" s="3"/>
      <c r="H9995" s="4"/>
      <c r="I9995" s="25"/>
      <c r="J9995" s="26" t="str">
        <f t="shared" si="940"/>
        <v>No</v>
      </c>
      <c r="K9995" s="26" t="str">
        <f t="shared" si="941"/>
        <v>Missing</v>
      </c>
      <c r="L9995" s="26" t="str">
        <f t="shared" si="942"/>
        <v>Missing</v>
      </c>
      <c r="M9995" s="26" t="str">
        <f>IF(OR(ISBLANK(B9995),ISBLANK(C9995),ISBLANK(D9995)),"Missing",IFERROR(VLOOKUP(A9995,'RM Postcodes'!$A:$B,2,0),"Invalid"))</f>
        <v>Missing</v>
      </c>
      <c r="N9995" s="26" t="str">
        <f t="shared" si="943"/>
        <v>Missing</v>
      </c>
      <c r="O9995" s="26" t="str">
        <f t="shared" si="938"/>
        <v>Missing</v>
      </c>
    </row>
    <row r="9996" spans="1:15" x14ac:dyDescent="0.2">
      <c r="A9996" s="24" t="str">
        <f t="shared" si="939"/>
        <v xml:space="preserve"> </v>
      </c>
      <c r="B9996" s="1"/>
      <c r="C9996" s="1"/>
      <c r="D9996" s="1"/>
      <c r="E9996" s="2"/>
      <c r="F9996" s="3"/>
      <c r="G9996" s="3"/>
      <c r="H9996" s="4"/>
      <c r="I9996" s="25"/>
      <c r="J9996" s="26" t="str">
        <f t="shared" si="940"/>
        <v>No</v>
      </c>
      <c r="K9996" s="26" t="str">
        <f t="shared" si="941"/>
        <v>Missing</v>
      </c>
      <c r="L9996" s="26" t="str">
        <f t="shared" si="942"/>
        <v>Missing</v>
      </c>
      <c r="M9996" s="26" t="str">
        <f>IF(OR(ISBLANK(B9996),ISBLANK(C9996),ISBLANK(D9996)),"Missing",IFERROR(VLOOKUP(A9996,'RM Postcodes'!$A:$B,2,0),"Invalid"))</f>
        <v>Missing</v>
      </c>
      <c r="N9996" s="26" t="str">
        <f t="shared" si="943"/>
        <v>Missing</v>
      </c>
      <c r="O9996" s="26" t="str">
        <f t="shared" si="938"/>
        <v>Missing</v>
      </c>
    </row>
    <row r="9997" spans="1:15" x14ac:dyDescent="0.2">
      <c r="A9997" s="24" t="str">
        <f t="shared" si="939"/>
        <v xml:space="preserve"> </v>
      </c>
      <c r="B9997" s="1"/>
      <c r="C9997" s="1"/>
      <c r="D9997" s="1"/>
      <c r="E9997" s="2"/>
      <c r="F9997" s="3"/>
      <c r="G9997" s="3"/>
      <c r="H9997" s="4"/>
      <c r="I9997" s="25"/>
      <c r="J9997" s="26" t="str">
        <f t="shared" si="940"/>
        <v>No</v>
      </c>
      <c r="K9997" s="26" t="str">
        <f t="shared" si="941"/>
        <v>Missing</v>
      </c>
      <c r="L9997" s="26" t="str">
        <f t="shared" si="942"/>
        <v>Missing</v>
      </c>
      <c r="M9997" s="26" t="str">
        <f>IF(OR(ISBLANK(B9997),ISBLANK(C9997),ISBLANK(D9997)),"Missing",IFERROR(VLOOKUP(A9997,'RM Postcodes'!$A:$B,2,0),"Invalid"))</f>
        <v>Missing</v>
      </c>
      <c r="N9997" s="26" t="str">
        <f t="shared" si="943"/>
        <v>Missing</v>
      </c>
      <c r="O9997" s="26" t="str">
        <f t="shared" si="938"/>
        <v>Missing</v>
      </c>
    </row>
    <row r="9998" spans="1:15" x14ac:dyDescent="0.2">
      <c r="A9998" s="24" t="str">
        <f t="shared" si="939"/>
        <v xml:space="preserve"> </v>
      </c>
      <c r="B9998" s="1"/>
      <c r="C9998" s="1"/>
      <c r="D9998" s="1"/>
      <c r="E9998" s="2"/>
      <c r="F9998" s="3"/>
      <c r="G9998" s="3"/>
      <c r="H9998" s="4"/>
      <c r="I9998" s="25"/>
      <c r="J9998" s="26" t="str">
        <f t="shared" si="940"/>
        <v>No</v>
      </c>
      <c r="K9998" s="26" t="str">
        <f t="shared" si="941"/>
        <v>Missing</v>
      </c>
      <c r="L9998" s="26" t="str">
        <f t="shared" si="942"/>
        <v>Missing</v>
      </c>
      <c r="M9998" s="26" t="str">
        <f>IF(OR(ISBLANK(B9998),ISBLANK(C9998),ISBLANK(D9998)),"Missing",IFERROR(VLOOKUP(A9998,'RM Postcodes'!$A:$B,2,0),"Invalid"))</f>
        <v>Missing</v>
      </c>
      <c r="N9998" s="26" t="str">
        <f t="shared" si="943"/>
        <v>Missing</v>
      </c>
      <c r="O9998" s="26" t="str">
        <f t="shared" si="938"/>
        <v>Missing</v>
      </c>
    </row>
    <row r="9999" spans="1:15" x14ac:dyDescent="0.2">
      <c r="A9999" s="24" t="str">
        <f t="shared" si="939"/>
        <v xml:space="preserve"> </v>
      </c>
      <c r="B9999" s="1"/>
      <c r="C9999" s="1"/>
      <c r="D9999" s="1"/>
      <c r="E9999" s="2"/>
      <c r="F9999" s="3"/>
      <c r="G9999" s="3"/>
      <c r="H9999" s="4"/>
      <c r="I9999" s="25"/>
      <c r="J9999" s="26" t="str">
        <f t="shared" si="940"/>
        <v>No</v>
      </c>
      <c r="K9999" s="26" t="str">
        <f t="shared" si="941"/>
        <v>Missing</v>
      </c>
      <c r="L9999" s="26" t="str">
        <f t="shared" si="942"/>
        <v>Missing</v>
      </c>
      <c r="M9999" s="26" t="str">
        <f>IF(OR(ISBLANK(B9999),ISBLANK(C9999),ISBLANK(D9999)),"Missing",IFERROR(VLOOKUP(A9999,'RM Postcodes'!$A:$B,2,0),"Invalid"))</f>
        <v>Missing</v>
      </c>
      <c r="N9999" s="26" t="str">
        <f t="shared" si="943"/>
        <v>Missing</v>
      </c>
      <c r="O9999" s="26" t="str">
        <f t="shared" si="938"/>
        <v>Missing</v>
      </c>
    </row>
    <row r="10000" spans="1:15" x14ac:dyDescent="0.2">
      <c r="A10000" s="24" t="str">
        <f t="shared" si="939"/>
        <v xml:space="preserve"> </v>
      </c>
      <c r="B10000" s="1"/>
      <c r="C10000" s="1"/>
      <c r="D10000" s="1"/>
      <c r="E10000" s="2"/>
      <c r="F10000" s="3"/>
      <c r="G10000" s="3"/>
      <c r="H10000" s="4"/>
      <c r="I10000" s="25"/>
      <c r="J10000" s="26" t="str">
        <f t="shared" si="940"/>
        <v>No</v>
      </c>
      <c r="K10000" s="26" t="str">
        <f t="shared" si="941"/>
        <v>Missing</v>
      </c>
      <c r="L10000" s="26" t="str">
        <f t="shared" si="942"/>
        <v>Missing</v>
      </c>
      <c r="M10000" s="26" t="str">
        <f>IF(OR(ISBLANK(B10000),ISBLANK(C10000),ISBLANK(D10000)),"Missing",IFERROR(VLOOKUP(A10000,'RM Postcodes'!$A:$B,2,0),"Invalid"))</f>
        <v>Missing</v>
      </c>
      <c r="N10000" s="26" t="str">
        <f t="shared" si="943"/>
        <v>Missing</v>
      </c>
      <c r="O10000" s="26" t="str">
        <f t="shared" si="938"/>
        <v>Missing</v>
      </c>
    </row>
    <row r="10001" spans="1:15" x14ac:dyDescent="0.2">
      <c r="A10001" s="24" t="str">
        <f t="shared" si="939"/>
        <v xml:space="preserve"> </v>
      </c>
      <c r="B10001" s="1"/>
      <c r="C10001" s="1"/>
      <c r="D10001" s="1"/>
      <c r="E10001" s="2"/>
      <c r="F10001" s="3"/>
      <c r="G10001" s="3"/>
      <c r="H10001" s="4"/>
      <c r="I10001" s="25"/>
      <c r="J10001" s="26" t="str">
        <f t="shared" si="940"/>
        <v>No</v>
      </c>
      <c r="K10001" s="26" t="str">
        <f t="shared" si="941"/>
        <v>Missing</v>
      </c>
      <c r="L10001" s="26" t="str">
        <f t="shared" si="942"/>
        <v>Missing</v>
      </c>
      <c r="M10001" s="26" t="str">
        <f>IF(OR(ISBLANK(B10001),ISBLANK(C10001),ISBLANK(D10001)),"Missing",IFERROR(VLOOKUP(A10001,'RM Postcodes'!$A:$B,2,0),"Invalid"))</f>
        <v>Missing</v>
      </c>
      <c r="N10001" s="26" t="str">
        <f t="shared" si="943"/>
        <v>Missing</v>
      </c>
      <c r="O10001" s="26" t="str">
        <f t="shared" si="938"/>
        <v>Missing</v>
      </c>
    </row>
    <row r="10002" spans="1:15" x14ac:dyDescent="0.2">
      <c r="A10002" s="24" t="str">
        <f t="shared" si="939"/>
        <v xml:space="preserve"> </v>
      </c>
      <c r="B10002" s="1"/>
      <c r="C10002" s="1"/>
      <c r="D10002" s="1"/>
      <c r="E10002" s="2"/>
      <c r="F10002" s="3"/>
      <c r="G10002" s="3"/>
      <c r="H10002" s="4"/>
      <c r="I10002" s="25"/>
      <c r="J10002" s="26" t="str">
        <f t="shared" si="940"/>
        <v>No</v>
      </c>
      <c r="K10002" s="26" t="str">
        <f t="shared" si="941"/>
        <v>Missing</v>
      </c>
      <c r="L10002" s="26" t="str">
        <f t="shared" si="942"/>
        <v>Missing</v>
      </c>
      <c r="M10002" s="26" t="str">
        <f>IF(OR(ISBLANK(B10002),ISBLANK(C10002),ISBLANK(D10002)),"Missing",IFERROR(VLOOKUP(A10002,'RM Postcodes'!$A:$B,2,0),"Invalid"))</f>
        <v>Missing</v>
      </c>
      <c r="N10002" s="26" t="str">
        <f t="shared" si="943"/>
        <v>Missing</v>
      </c>
      <c r="O10002" s="26" t="str">
        <f t="shared" si="938"/>
        <v>Missing</v>
      </c>
    </row>
    <row r="10003" spans="1:15" x14ac:dyDescent="0.2">
      <c r="A10003" s="24" t="str">
        <f t="shared" si="939"/>
        <v xml:space="preserve"> </v>
      </c>
      <c r="B10003" s="1"/>
      <c r="C10003" s="1"/>
      <c r="D10003" s="1"/>
      <c r="E10003" s="2"/>
      <c r="F10003" s="3"/>
      <c r="G10003" s="3"/>
      <c r="H10003" s="4"/>
      <c r="I10003" s="25"/>
      <c r="J10003" s="26" t="str">
        <f t="shared" si="940"/>
        <v>No</v>
      </c>
      <c r="K10003" s="26" t="str">
        <f t="shared" si="941"/>
        <v>Missing</v>
      </c>
      <c r="L10003" s="26" t="str">
        <f t="shared" si="942"/>
        <v>Missing</v>
      </c>
      <c r="M10003" s="26" t="str">
        <f>IF(OR(ISBLANK(B10003),ISBLANK(C10003),ISBLANK(D10003)),"Missing",IFERROR(VLOOKUP(A10003,'RM Postcodes'!$A:$B,2,0),"Invalid"))</f>
        <v>Missing</v>
      </c>
      <c r="N10003" s="26" t="str">
        <f t="shared" si="943"/>
        <v>Missing</v>
      </c>
      <c r="O10003" s="26" t="str">
        <f t="shared" si="938"/>
        <v>Missing</v>
      </c>
    </row>
    <row r="10004" spans="1:15" x14ac:dyDescent="0.2">
      <c r="A10004" s="24" t="str">
        <f t="shared" si="939"/>
        <v xml:space="preserve"> </v>
      </c>
      <c r="B10004" s="1"/>
      <c r="C10004" s="1"/>
      <c r="D10004" s="1"/>
      <c r="E10004" s="2"/>
      <c r="F10004" s="3"/>
      <c r="G10004" s="3"/>
      <c r="H10004" s="4"/>
      <c r="I10004" s="25"/>
      <c r="J10004" s="26" t="str">
        <f t="shared" si="940"/>
        <v>No</v>
      </c>
      <c r="K10004" s="26" t="str">
        <f t="shared" si="941"/>
        <v>Missing</v>
      </c>
      <c r="L10004" s="26" t="str">
        <f t="shared" si="942"/>
        <v>Missing</v>
      </c>
      <c r="M10004" s="26" t="str">
        <f>IF(OR(ISBLANK(B10004),ISBLANK(C10004),ISBLANK(D10004)),"Missing",IFERROR(VLOOKUP(A10004,'RM Postcodes'!$A:$B,2,0),"Invalid"))</f>
        <v>Missing</v>
      </c>
      <c r="N10004" s="26" t="str">
        <f t="shared" si="943"/>
        <v>Missing</v>
      </c>
      <c r="O10004" s="26" t="str">
        <f t="shared" si="938"/>
        <v>Missing</v>
      </c>
    </row>
    <row r="10005" spans="1:15" x14ac:dyDescent="0.2">
      <c r="A10005" s="24" t="str">
        <f t="shared" si="939"/>
        <v xml:space="preserve"> </v>
      </c>
      <c r="B10005" s="1"/>
      <c r="C10005" s="1"/>
      <c r="D10005" s="1"/>
      <c r="E10005" s="2"/>
      <c r="F10005" s="3"/>
      <c r="G10005" s="3"/>
      <c r="H10005" s="4"/>
      <c r="I10005" s="25"/>
      <c r="J10005" s="26" t="str">
        <f t="shared" si="940"/>
        <v>No</v>
      </c>
      <c r="K10005" s="26" t="str">
        <f t="shared" si="941"/>
        <v>Missing</v>
      </c>
      <c r="L10005" s="26" t="str">
        <f t="shared" si="942"/>
        <v>Missing</v>
      </c>
      <c r="M10005" s="26" t="str">
        <f>IF(OR(ISBLANK(B10005),ISBLANK(C10005),ISBLANK(D10005)),"Missing",IFERROR(VLOOKUP(A10005,'RM Postcodes'!$A:$B,2,0),"Invalid"))</f>
        <v>Missing</v>
      </c>
      <c r="N10005" s="26" t="str">
        <f t="shared" si="943"/>
        <v>Missing</v>
      </c>
      <c r="O10005" s="26" t="str">
        <f t="shared" si="938"/>
        <v>Missing</v>
      </c>
    </row>
    <row r="10006" spans="1:15" x14ac:dyDescent="0.2">
      <c r="A10006" s="24" t="str">
        <f t="shared" si="939"/>
        <v xml:space="preserve"> </v>
      </c>
      <c r="B10006" s="1"/>
      <c r="C10006" s="1"/>
      <c r="D10006" s="1"/>
      <c r="E10006" s="2"/>
      <c r="F10006" s="3"/>
      <c r="G10006" s="3"/>
      <c r="H10006" s="4"/>
      <c r="I10006" s="25"/>
      <c r="J10006" s="26" t="str">
        <f t="shared" si="940"/>
        <v>No</v>
      </c>
      <c r="K10006" s="26" t="str">
        <f t="shared" si="941"/>
        <v>Missing</v>
      </c>
      <c r="L10006" s="26" t="str">
        <f t="shared" si="942"/>
        <v>Missing</v>
      </c>
      <c r="M10006" s="26" t="str">
        <f>IF(OR(ISBLANK(B10006),ISBLANK(C10006),ISBLANK(D10006)),"Missing",IFERROR(VLOOKUP(A10006,'RM Postcodes'!$A:$B,2,0),"Invalid"))</f>
        <v>Missing</v>
      </c>
      <c r="N10006" s="26" t="str">
        <f t="shared" si="943"/>
        <v>Missing</v>
      </c>
      <c r="O10006" s="26" t="str">
        <f t="shared" si="938"/>
        <v>Missing</v>
      </c>
    </row>
    <row r="10007" spans="1:15" x14ac:dyDescent="0.2">
      <c r="A10007" s="24" t="str">
        <f t="shared" si="939"/>
        <v xml:space="preserve"> </v>
      </c>
      <c r="B10007" s="1"/>
      <c r="C10007" s="1"/>
      <c r="D10007" s="1"/>
      <c r="E10007" s="2"/>
      <c r="F10007" s="3"/>
      <c r="G10007" s="3"/>
      <c r="H10007" s="4"/>
      <c r="I10007" s="25"/>
      <c r="J10007" s="26" t="str">
        <f t="shared" si="940"/>
        <v>No</v>
      </c>
      <c r="K10007" s="26" t="str">
        <f t="shared" si="941"/>
        <v>Missing</v>
      </c>
      <c r="L10007" s="26" t="str">
        <f t="shared" si="942"/>
        <v>Missing</v>
      </c>
      <c r="M10007" s="26" t="str">
        <f>IF(OR(ISBLANK(B10007),ISBLANK(C10007),ISBLANK(D10007)),"Missing",IFERROR(VLOOKUP(A10007,'RM Postcodes'!$A:$B,2,0),"Invalid"))</f>
        <v>Missing</v>
      </c>
      <c r="N10007" s="26" t="str">
        <f t="shared" si="943"/>
        <v>Missing</v>
      </c>
      <c r="O10007" s="26" t="str">
        <f t="shared" si="938"/>
        <v>Missing</v>
      </c>
    </row>
    <row r="10008" spans="1:15" x14ac:dyDescent="0.2">
      <c r="A10008" s="24" t="str">
        <f t="shared" si="939"/>
        <v xml:space="preserve"> </v>
      </c>
      <c r="B10008" s="1"/>
      <c r="C10008" s="1"/>
      <c r="D10008" s="1"/>
      <c r="E10008" s="2"/>
      <c r="F10008" s="3"/>
      <c r="G10008" s="3"/>
      <c r="H10008" s="4"/>
      <c r="I10008" s="25"/>
      <c r="J10008" s="26" t="str">
        <f t="shared" si="940"/>
        <v>No</v>
      </c>
      <c r="K10008" s="26" t="str">
        <f t="shared" si="941"/>
        <v>Missing</v>
      </c>
      <c r="L10008" s="26" t="str">
        <f t="shared" si="942"/>
        <v>Missing</v>
      </c>
      <c r="M10008" s="26" t="str">
        <f>IF(OR(ISBLANK(B10008),ISBLANK(C10008),ISBLANK(D10008)),"Missing",IFERROR(VLOOKUP(A10008,'RM Postcodes'!$A:$B,2,0),"Invalid"))</f>
        <v>Missing</v>
      </c>
      <c r="N10008" s="26" t="str">
        <f t="shared" si="943"/>
        <v>Missing</v>
      </c>
      <c r="O10008" s="26" t="str">
        <f t="shared" si="938"/>
        <v>Missing</v>
      </c>
    </row>
    <row r="10009" spans="1:15" x14ac:dyDescent="0.2">
      <c r="A10009" s="24" t="str">
        <f t="shared" si="939"/>
        <v xml:space="preserve"> </v>
      </c>
      <c r="B10009" s="1"/>
      <c r="C10009" s="1"/>
      <c r="D10009" s="1"/>
      <c r="E10009" s="2"/>
      <c r="F10009" s="3"/>
      <c r="G10009" s="3"/>
      <c r="H10009" s="4"/>
      <c r="I10009" s="25"/>
      <c r="J10009" s="26" t="str">
        <f t="shared" si="940"/>
        <v>No</v>
      </c>
      <c r="K10009" s="26" t="str">
        <f t="shared" si="941"/>
        <v>Missing</v>
      </c>
      <c r="L10009" s="26" t="str">
        <f t="shared" si="942"/>
        <v>Missing</v>
      </c>
      <c r="M10009" s="26" t="str">
        <f>IF(OR(ISBLANK(B10009),ISBLANK(C10009),ISBLANK(D10009)),"Missing",IFERROR(VLOOKUP(A10009,'RM Postcodes'!$A:$B,2,0),"Invalid"))</f>
        <v>Missing</v>
      </c>
      <c r="N10009" s="26" t="str">
        <f t="shared" si="943"/>
        <v>Missing</v>
      </c>
      <c r="O10009" s="26" t="str">
        <f t="shared" si="938"/>
        <v>Missing</v>
      </c>
    </row>
    <row r="10010" spans="1:15" x14ac:dyDescent="0.2">
      <c r="A10010" s="24" t="str">
        <f t="shared" si="939"/>
        <v xml:space="preserve"> </v>
      </c>
      <c r="B10010" s="1"/>
      <c r="C10010" s="1"/>
      <c r="D10010" s="1"/>
      <c r="E10010" s="2"/>
      <c r="F10010" s="3"/>
      <c r="G10010" s="3"/>
      <c r="H10010" s="4"/>
      <c r="I10010" s="25"/>
      <c r="J10010" s="26" t="str">
        <f t="shared" si="940"/>
        <v>No</v>
      </c>
      <c r="K10010" s="26" t="str">
        <f t="shared" si="941"/>
        <v>Missing</v>
      </c>
      <c r="L10010" s="26" t="str">
        <f t="shared" si="942"/>
        <v>Missing</v>
      </c>
      <c r="M10010" s="26" t="str">
        <f>IF(OR(ISBLANK(B10010),ISBLANK(C10010),ISBLANK(D10010)),"Missing",IFERROR(VLOOKUP(A10010,'RM Postcodes'!$A:$B,2,0),"Invalid"))</f>
        <v>Missing</v>
      </c>
      <c r="N10010" s="26" t="str">
        <f t="shared" si="943"/>
        <v>Missing</v>
      </c>
      <c r="O10010" s="26" t="str">
        <f t="shared" si="938"/>
        <v>Missing</v>
      </c>
    </row>
    <row r="10011" spans="1:15" x14ac:dyDescent="0.2">
      <c r="A10011" s="24" t="str">
        <f t="shared" si="939"/>
        <v xml:space="preserve"> </v>
      </c>
      <c r="B10011" s="1"/>
      <c r="C10011" s="1"/>
      <c r="D10011" s="1"/>
      <c r="E10011" s="2"/>
      <c r="F10011" s="3"/>
      <c r="G10011" s="3"/>
      <c r="H10011" s="4"/>
      <c r="I10011" s="25"/>
      <c r="J10011" s="26" t="str">
        <f t="shared" si="940"/>
        <v>No</v>
      </c>
      <c r="K10011" s="26" t="str">
        <f t="shared" si="941"/>
        <v>Missing</v>
      </c>
      <c r="L10011" s="26" t="str">
        <f t="shared" si="942"/>
        <v>Missing</v>
      </c>
      <c r="M10011" s="26" t="str">
        <f>IF(OR(ISBLANK(B10011),ISBLANK(C10011),ISBLANK(D10011)),"Missing",IFERROR(VLOOKUP(A10011,'RM Postcodes'!$A:$B,2,0),"Invalid"))</f>
        <v>Missing</v>
      </c>
      <c r="N10011" s="26" t="str">
        <f t="shared" si="943"/>
        <v>Missing</v>
      </c>
      <c r="O10011" s="26" t="str">
        <f t="shared" si="938"/>
        <v>Missing</v>
      </c>
    </row>
    <row r="10012" spans="1:15" x14ac:dyDescent="0.2">
      <c r="A10012" s="24" t="str">
        <f t="shared" si="939"/>
        <v xml:space="preserve"> </v>
      </c>
      <c r="B10012" s="1"/>
      <c r="C10012" s="1"/>
      <c r="D10012" s="1"/>
      <c r="E10012" s="2"/>
      <c r="F10012" s="3"/>
      <c r="G10012" s="3"/>
      <c r="H10012" s="4"/>
      <c r="I10012" s="25"/>
      <c r="J10012" s="26" t="str">
        <f t="shared" si="940"/>
        <v>No</v>
      </c>
      <c r="K10012" s="26" t="str">
        <f t="shared" si="941"/>
        <v>Missing</v>
      </c>
      <c r="L10012" s="26" t="str">
        <f t="shared" si="942"/>
        <v>Missing</v>
      </c>
      <c r="M10012" s="26" t="str">
        <f>IF(OR(ISBLANK(B10012),ISBLANK(C10012),ISBLANK(D10012)),"Missing",IFERROR(VLOOKUP(A10012,'RM Postcodes'!$A:$B,2,0),"Invalid"))</f>
        <v>Missing</v>
      </c>
      <c r="N10012" s="26" t="str">
        <f t="shared" si="943"/>
        <v>Missing</v>
      </c>
      <c r="O10012" s="26" t="str">
        <f t="shared" si="938"/>
        <v>Missing</v>
      </c>
    </row>
    <row r="10013" spans="1:15" x14ac:dyDescent="0.2">
      <c r="A10013" s="24" t="str">
        <f t="shared" si="939"/>
        <v xml:space="preserve"> </v>
      </c>
      <c r="B10013" s="1"/>
      <c r="C10013" s="1"/>
      <c r="D10013" s="1"/>
      <c r="E10013" s="2"/>
      <c r="F10013" s="3"/>
      <c r="G10013" s="3"/>
      <c r="H10013" s="4"/>
      <c r="I10013" s="25"/>
      <c r="J10013" s="26" t="str">
        <f t="shared" si="940"/>
        <v>No</v>
      </c>
      <c r="K10013" s="26" t="str">
        <f t="shared" si="941"/>
        <v>Missing</v>
      </c>
      <c r="L10013" s="26" t="str">
        <f t="shared" si="942"/>
        <v>Missing</v>
      </c>
      <c r="M10013" s="26" t="str">
        <f>IF(OR(ISBLANK(B10013),ISBLANK(C10013),ISBLANK(D10013)),"Missing",IFERROR(VLOOKUP(A10013,'RM Postcodes'!$A:$B,2,0),"Invalid"))</f>
        <v>Missing</v>
      </c>
      <c r="N10013" s="26" t="str">
        <f t="shared" si="943"/>
        <v>Missing</v>
      </c>
      <c r="O10013" s="26" t="str">
        <f t="shared" si="938"/>
        <v>Missing</v>
      </c>
    </row>
    <row r="10014" spans="1:15" x14ac:dyDescent="0.2">
      <c r="A10014" s="24" t="str">
        <f t="shared" si="939"/>
        <v xml:space="preserve"> </v>
      </c>
      <c r="B10014" s="1"/>
      <c r="C10014" s="1"/>
      <c r="D10014" s="1"/>
      <c r="E10014" s="2"/>
      <c r="F10014" s="3"/>
      <c r="G10014" s="3"/>
      <c r="H10014" s="4"/>
      <c r="I10014" s="25"/>
      <c r="J10014" s="26" t="str">
        <f t="shared" si="940"/>
        <v>No</v>
      </c>
      <c r="K10014" s="26" t="str">
        <f t="shared" si="941"/>
        <v>Missing</v>
      </c>
      <c r="L10014" s="26" t="str">
        <f t="shared" si="942"/>
        <v>Missing</v>
      </c>
      <c r="M10014" s="26" t="str">
        <f>IF(OR(ISBLANK(B10014),ISBLANK(C10014),ISBLANK(D10014)),"Missing",IFERROR(VLOOKUP(A10014,'RM Postcodes'!$A:$B,2,0),"Invalid"))</f>
        <v>Missing</v>
      </c>
      <c r="N10014" s="26" t="str">
        <f t="shared" si="943"/>
        <v>Missing</v>
      </c>
      <c r="O10014" s="26" t="str">
        <f t="shared" si="938"/>
        <v>Missing</v>
      </c>
    </row>
    <row r="10015" spans="1:15" x14ac:dyDescent="0.2">
      <c r="A10015" s="24" t="str">
        <f t="shared" si="939"/>
        <v xml:space="preserve"> </v>
      </c>
      <c r="B10015" s="1"/>
      <c r="C10015" s="1"/>
      <c r="D10015" s="1"/>
      <c r="E10015" s="2"/>
      <c r="F10015" s="3"/>
      <c r="G10015" s="3"/>
      <c r="H10015" s="4"/>
      <c r="I10015" s="25"/>
      <c r="J10015" s="26" t="str">
        <f t="shared" si="940"/>
        <v>No</v>
      </c>
      <c r="K10015" s="26" t="str">
        <f t="shared" si="941"/>
        <v>Missing</v>
      </c>
      <c r="L10015" s="26" t="str">
        <f t="shared" si="942"/>
        <v>Missing</v>
      </c>
      <c r="M10015" s="26" t="str">
        <f>IF(OR(ISBLANK(B10015),ISBLANK(C10015),ISBLANK(D10015)),"Missing",IFERROR(VLOOKUP(A10015,'RM Postcodes'!$A:$B,2,0),"Invalid"))</f>
        <v>Missing</v>
      </c>
      <c r="N10015" s="26" t="str">
        <f t="shared" si="943"/>
        <v>Missing</v>
      </c>
      <c r="O10015" s="26" t="str">
        <f t="shared" si="938"/>
        <v>Missing</v>
      </c>
    </row>
    <row r="10016" spans="1:15" x14ac:dyDescent="0.2">
      <c r="A10016" s="24" t="str">
        <f t="shared" si="939"/>
        <v xml:space="preserve"> </v>
      </c>
      <c r="B10016" s="1"/>
      <c r="C10016" s="1"/>
      <c r="D10016" s="1"/>
      <c r="E10016" s="2"/>
      <c r="F10016" s="3"/>
      <c r="G10016" s="3"/>
      <c r="H10016" s="4"/>
      <c r="I10016" s="25"/>
      <c r="J10016" s="26" t="str">
        <f t="shared" si="940"/>
        <v>No</v>
      </c>
      <c r="K10016" s="26" t="str">
        <f t="shared" si="941"/>
        <v>Missing</v>
      </c>
      <c r="L10016" s="26" t="str">
        <f t="shared" si="942"/>
        <v>Missing</v>
      </c>
      <c r="M10016" s="26" t="str">
        <f>IF(OR(ISBLANK(B10016),ISBLANK(C10016),ISBLANK(D10016)),"Missing",IFERROR(VLOOKUP(A10016,'RM Postcodes'!$A:$B,2,0),"Invalid"))</f>
        <v>Missing</v>
      </c>
      <c r="N10016" s="26" t="str">
        <f t="shared" si="943"/>
        <v>Missing</v>
      </c>
      <c r="O10016" s="26" t="str">
        <f t="shared" si="938"/>
        <v>Missing</v>
      </c>
    </row>
    <row r="10017" spans="1:15" x14ac:dyDescent="0.2">
      <c r="A10017" s="24" t="str">
        <f t="shared" si="939"/>
        <v xml:space="preserve"> </v>
      </c>
      <c r="B10017" s="1"/>
      <c r="C10017" s="1"/>
      <c r="D10017" s="1"/>
      <c r="E10017" s="2"/>
      <c r="F10017" s="3"/>
      <c r="G10017" s="3"/>
      <c r="H10017" s="4"/>
      <c r="I10017" s="25"/>
      <c r="J10017" s="26" t="str">
        <f t="shared" si="940"/>
        <v>No</v>
      </c>
      <c r="K10017" s="26" t="str">
        <f t="shared" si="941"/>
        <v>Missing</v>
      </c>
      <c r="L10017" s="26" t="str">
        <f t="shared" si="942"/>
        <v>Missing</v>
      </c>
      <c r="M10017" s="26" t="str">
        <f>IF(OR(ISBLANK(B10017),ISBLANK(C10017),ISBLANK(D10017)),"Missing",IFERROR(VLOOKUP(A10017,'RM Postcodes'!$A:$B,2,0),"Invalid"))</f>
        <v>Missing</v>
      </c>
      <c r="N10017" s="26" t="str">
        <f t="shared" si="943"/>
        <v>Missing</v>
      </c>
      <c r="O10017" s="26" t="str">
        <f t="shared" si="938"/>
        <v>Missing</v>
      </c>
    </row>
    <row r="10018" spans="1:15" x14ac:dyDescent="0.2">
      <c r="A10018" s="24" t="str">
        <f t="shared" si="939"/>
        <v xml:space="preserve"> </v>
      </c>
      <c r="B10018" s="1"/>
      <c r="C10018" s="1"/>
      <c r="D10018" s="1"/>
      <c r="E10018" s="2"/>
      <c r="F10018" s="3"/>
      <c r="G10018" s="3"/>
      <c r="H10018" s="4"/>
      <c r="I10018" s="25"/>
      <c r="J10018" s="26" t="str">
        <f t="shared" si="940"/>
        <v>No</v>
      </c>
      <c r="K10018" s="26" t="str">
        <f t="shared" si="941"/>
        <v>Missing</v>
      </c>
      <c r="L10018" s="26" t="str">
        <f t="shared" si="942"/>
        <v>Missing</v>
      </c>
      <c r="M10018" s="26" t="str">
        <f>IF(OR(ISBLANK(B10018),ISBLANK(C10018),ISBLANK(D10018)),"Missing",IFERROR(VLOOKUP(A10018,'RM Postcodes'!$A:$B,2,0),"Invalid"))</f>
        <v>Missing</v>
      </c>
      <c r="N10018" s="26" t="str">
        <f t="shared" si="943"/>
        <v>Missing</v>
      </c>
      <c r="O10018" s="26" t="str">
        <f t="shared" si="938"/>
        <v>Missing</v>
      </c>
    </row>
    <row r="10019" spans="1:15" x14ac:dyDescent="0.2">
      <c r="A10019" s="24" t="str">
        <f t="shared" si="939"/>
        <v xml:space="preserve"> </v>
      </c>
      <c r="B10019" s="1"/>
      <c r="C10019" s="1"/>
      <c r="D10019" s="1"/>
      <c r="E10019" s="2"/>
      <c r="F10019" s="3"/>
      <c r="G10019" s="3"/>
      <c r="H10019" s="4"/>
      <c r="I10019" s="25"/>
      <c r="J10019" s="26" t="str">
        <f t="shared" si="940"/>
        <v>No</v>
      </c>
      <c r="K10019" s="26" t="str">
        <f t="shared" si="941"/>
        <v>Missing</v>
      </c>
      <c r="L10019" s="26" t="str">
        <f t="shared" si="942"/>
        <v>Missing</v>
      </c>
      <c r="M10019" s="26" t="str">
        <f>IF(OR(ISBLANK(B10019),ISBLANK(C10019),ISBLANK(D10019)),"Missing",IFERROR(VLOOKUP(A10019,'RM Postcodes'!$A:$B,2,0),"Invalid"))</f>
        <v>Missing</v>
      </c>
      <c r="N10019" s="26" t="str">
        <f t="shared" si="943"/>
        <v>Missing</v>
      </c>
      <c r="O10019" s="26" t="str">
        <f t="shared" si="938"/>
        <v>Missing</v>
      </c>
    </row>
    <row r="10020" spans="1:15" x14ac:dyDescent="0.2">
      <c r="A10020" s="24" t="str">
        <f t="shared" si="939"/>
        <v xml:space="preserve"> </v>
      </c>
      <c r="B10020" s="1"/>
      <c r="C10020" s="1"/>
      <c r="D10020" s="1"/>
      <c r="E10020" s="2"/>
      <c r="F10020" s="3"/>
      <c r="G10020" s="3"/>
      <c r="H10020" s="4"/>
      <c r="I10020" s="25"/>
      <c r="J10020" s="26" t="str">
        <f t="shared" si="940"/>
        <v>No</v>
      </c>
      <c r="K10020" s="26" t="str">
        <f t="shared" si="941"/>
        <v>Missing</v>
      </c>
      <c r="L10020" s="26" t="str">
        <f t="shared" si="942"/>
        <v>Missing</v>
      </c>
      <c r="M10020" s="26" t="str">
        <f>IF(OR(ISBLANK(B10020),ISBLANK(C10020),ISBLANK(D10020)),"Missing",IFERROR(VLOOKUP(A10020,'RM Postcodes'!$A:$B,2,0),"Invalid"))</f>
        <v>Missing</v>
      </c>
      <c r="N10020" s="26" t="str">
        <f t="shared" si="943"/>
        <v>Missing</v>
      </c>
      <c r="O10020" s="26" t="str">
        <f t="shared" si="938"/>
        <v>Missing</v>
      </c>
    </row>
    <row r="10021" spans="1:15" x14ac:dyDescent="0.2">
      <c r="A10021" s="24" t="str">
        <f t="shared" si="939"/>
        <v xml:space="preserve"> </v>
      </c>
      <c r="B10021" s="1"/>
      <c r="C10021" s="1"/>
      <c r="D10021" s="1"/>
      <c r="E10021" s="2"/>
      <c r="F10021" s="3"/>
      <c r="G10021" s="3"/>
      <c r="H10021" s="4"/>
      <c r="I10021" s="25"/>
      <c r="J10021" s="26" t="str">
        <f t="shared" si="940"/>
        <v>No</v>
      </c>
      <c r="K10021" s="26" t="str">
        <f t="shared" si="941"/>
        <v>Missing</v>
      </c>
      <c r="L10021" s="26" t="str">
        <f t="shared" si="942"/>
        <v>Missing</v>
      </c>
      <c r="M10021" s="26" t="str">
        <f>IF(OR(ISBLANK(B10021),ISBLANK(C10021),ISBLANK(D10021)),"Missing",IFERROR(VLOOKUP(A10021,'RM Postcodes'!$A:$B,2,0),"Invalid"))</f>
        <v>Missing</v>
      </c>
      <c r="N10021" s="26" t="str">
        <f t="shared" si="943"/>
        <v>Missing</v>
      </c>
      <c r="O10021" s="26" t="str">
        <f t="shared" si="938"/>
        <v>Missing</v>
      </c>
    </row>
    <row r="10022" spans="1:15" x14ac:dyDescent="0.2">
      <c r="A10022" s="24" t="str">
        <f t="shared" si="939"/>
        <v xml:space="preserve"> </v>
      </c>
      <c r="B10022" s="1"/>
      <c r="C10022" s="1"/>
      <c r="D10022" s="1"/>
      <c r="E10022" s="2"/>
      <c r="F10022" s="3"/>
      <c r="G10022" s="3"/>
      <c r="H10022" s="4"/>
      <c r="I10022" s="25"/>
      <c r="J10022" s="26" t="str">
        <f t="shared" si="940"/>
        <v>No</v>
      </c>
      <c r="K10022" s="26" t="str">
        <f t="shared" si="941"/>
        <v>Missing</v>
      </c>
      <c r="L10022" s="26" t="str">
        <f t="shared" si="942"/>
        <v>Missing</v>
      </c>
      <c r="M10022" s="26" t="str">
        <f>IF(OR(ISBLANK(B10022),ISBLANK(C10022),ISBLANK(D10022)),"Missing",IFERROR(VLOOKUP(A10022,'RM Postcodes'!$A:$B,2,0),"Invalid"))</f>
        <v>Missing</v>
      </c>
      <c r="N10022" s="26" t="str">
        <f t="shared" si="943"/>
        <v>Missing</v>
      </c>
      <c r="O10022" s="26" t="str">
        <f t="shared" si="938"/>
        <v>Missing</v>
      </c>
    </row>
    <row r="10023" spans="1:15" x14ac:dyDescent="0.2">
      <c r="A10023" s="24" t="str">
        <f t="shared" si="939"/>
        <v xml:space="preserve"> </v>
      </c>
      <c r="B10023" s="1"/>
      <c r="C10023" s="1"/>
      <c r="D10023" s="1"/>
      <c r="E10023" s="2"/>
      <c r="F10023" s="3"/>
      <c r="G10023" s="3"/>
      <c r="H10023" s="4"/>
      <c r="I10023" s="25"/>
      <c r="J10023" s="26" t="str">
        <f t="shared" si="940"/>
        <v>No</v>
      </c>
      <c r="K10023" s="26" t="str">
        <f t="shared" si="941"/>
        <v>Missing</v>
      </c>
      <c r="L10023" s="26" t="str">
        <f t="shared" si="942"/>
        <v>Missing</v>
      </c>
      <c r="M10023" s="26" t="str">
        <f>IF(OR(ISBLANK(B10023),ISBLANK(C10023),ISBLANK(D10023)),"Missing",IFERROR(VLOOKUP(A10023,'RM Postcodes'!$A:$B,2,0),"Invalid"))</f>
        <v>Missing</v>
      </c>
      <c r="N10023" s="26" t="str">
        <f t="shared" si="943"/>
        <v>Missing</v>
      </c>
      <c r="O10023" s="26" t="str">
        <f t="shared" si="938"/>
        <v>Missing</v>
      </c>
    </row>
    <row r="10024" spans="1:15" x14ac:dyDescent="0.2">
      <c r="A10024" s="24" t="str">
        <f t="shared" si="939"/>
        <v xml:space="preserve"> </v>
      </c>
      <c r="B10024" s="1"/>
      <c r="C10024" s="1"/>
      <c r="D10024" s="1"/>
      <c r="E10024" s="2"/>
      <c r="F10024" s="3"/>
      <c r="G10024" s="3"/>
      <c r="H10024" s="4"/>
      <c r="I10024" s="25"/>
      <c r="J10024" s="26" t="str">
        <f t="shared" si="940"/>
        <v>No</v>
      </c>
      <c r="K10024" s="26" t="str">
        <f t="shared" si="941"/>
        <v>Missing</v>
      </c>
      <c r="L10024" s="26" t="str">
        <f t="shared" si="942"/>
        <v>Missing</v>
      </c>
      <c r="M10024" s="26" t="str">
        <f>IF(OR(ISBLANK(B10024),ISBLANK(C10024),ISBLANK(D10024)),"Missing",IFERROR(VLOOKUP(A10024,'RM Postcodes'!$A:$B,2,0),"Invalid"))</f>
        <v>Missing</v>
      </c>
      <c r="N10024" s="26" t="str">
        <f t="shared" si="943"/>
        <v>Missing</v>
      </c>
      <c r="O10024" s="26" t="str">
        <f t="shared" si="938"/>
        <v>Missing</v>
      </c>
    </row>
    <row r="10025" spans="1:15" x14ac:dyDescent="0.2">
      <c r="A10025" s="24" t="str">
        <f t="shared" si="939"/>
        <v xml:space="preserve"> </v>
      </c>
      <c r="B10025" s="1"/>
      <c r="C10025" s="1"/>
      <c r="D10025" s="1"/>
      <c r="E10025" s="2"/>
      <c r="F10025" s="3"/>
      <c r="G10025" s="3"/>
      <c r="H10025" s="4"/>
      <c r="I10025" s="25"/>
      <c r="J10025" s="26" t="str">
        <f t="shared" si="940"/>
        <v>No</v>
      </c>
      <c r="K10025" s="26" t="str">
        <f t="shared" si="941"/>
        <v>Missing</v>
      </c>
      <c r="L10025" s="26" t="str">
        <f t="shared" si="942"/>
        <v>Missing</v>
      </c>
      <c r="M10025" s="26" t="str">
        <f>IF(OR(ISBLANK(B10025),ISBLANK(C10025),ISBLANK(D10025)),"Missing",IFERROR(VLOOKUP(A10025,'RM Postcodes'!$A:$B,2,0),"Invalid"))</f>
        <v>Missing</v>
      </c>
      <c r="N10025" s="26" t="str">
        <f t="shared" si="943"/>
        <v>Missing</v>
      </c>
      <c r="O10025" s="26" t="str">
        <f t="shared" si="938"/>
        <v>Missing</v>
      </c>
    </row>
    <row r="10026" spans="1:15" x14ac:dyDescent="0.2">
      <c r="A10026" s="24" t="str">
        <f t="shared" si="939"/>
        <v xml:space="preserve"> </v>
      </c>
      <c r="B10026" s="1"/>
      <c r="C10026" s="1"/>
      <c r="D10026" s="1"/>
      <c r="E10026" s="2"/>
      <c r="F10026" s="3"/>
      <c r="G10026" s="3"/>
      <c r="H10026" s="4"/>
      <c r="I10026" s="25"/>
      <c r="J10026" s="26" t="str">
        <f t="shared" si="940"/>
        <v>No</v>
      </c>
      <c r="K10026" s="26" t="str">
        <f t="shared" si="941"/>
        <v>Missing</v>
      </c>
      <c r="L10026" s="26" t="str">
        <f t="shared" si="942"/>
        <v>Missing</v>
      </c>
      <c r="M10026" s="26" t="str">
        <f>IF(OR(ISBLANK(B10026),ISBLANK(C10026),ISBLANK(D10026)),"Missing",IFERROR(VLOOKUP(A10026,'RM Postcodes'!$A:$B,2,0),"Invalid"))</f>
        <v>Missing</v>
      </c>
      <c r="N10026" s="26" t="str">
        <f t="shared" si="943"/>
        <v>Missing</v>
      </c>
      <c r="O10026" s="26" t="str">
        <f t="shared" si="938"/>
        <v>Missing</v>
      </c>
    </row>
    <row r="10027" spans="1:15" x14ac:dyDescent="0.2">
      <c r="A10027" s="24" t="str">
        <f t="shared" si="939"/>
        <v xml:space="preserve"> </v>
      </c>
      <c r="B10027" s="1"/>
      <c r="C10027" s="1"/>
      <c r="D10027" s="1"/>
      <c r="E10027" s="2"/>
      <c r="F10027" s="3"/>
      <c r="G10027" s="3"/>
      <c r="H10027" s="4"/>
      <c r="I10027" s="25"/>
      <c r="J10027" s="26" t="str">
        <f t="shared" si="940"/>
        <v>No</v>
      </c>
      <c r="K10027" s="26" t="str">
        <f t="shared" si="941"/>
        <v>Missing</v>
      </c>
      <c r="L10027" s="26" t="str">
        <f t="shared" si="942"/>
        <v>Missing</v>
      </c>
      <c r="M10027" s="26" t="str">
        <f>IF(OR(ISBLANK(B10027),ISBLANK(C10027),ISBLANK(D10027)),"Missing",IFERROR(VLOOKUP(A10027,'RM Postcodes'!$A:$B,2,0),"Invalid"))</f>
        <v>Missing</v>
      </c>
      <c r="N10027" s="26" t="str">
        <f t="shared" si="943"/>
        <v>Missing</v>
      </c>
      <c r="O10027" s="26" t="str">
        <f t="shared" si="938"/>
        <v>Missing</v>
      </c>
    </row>
    <row r="10028" spans="1:15" x14ac:dyDescent="0.2">
      <c r="A10028" s="24" t="str">
        <f t="shared" si="939"/>
        <v xml:space="preserve"> </v>
      </c>
      <c r="B10028" s="1"/>
      <c r="C10028" s="1"/>
      <c r="D10028" s="1"/>
      <c r="E10028" s="2"/>
      <c r="F10028" s="3"/>
      <c r="G10028" s="3"/>
      <c r="H10028" s="4"/>
      <c r="I10028" s="25"/>
      <c r="J10028" s="26" t="str">
        <f t="shared" si="940"/>
        <v>No</v>
      </c>
      <c r="K10028" s="26" t="str">
        <f t="shared" si="941"/>
        <v>Missing</v>
      </c>
      <c r="L10028" s="26" t="str">
        <f t="shared" si="942"/>
        <v>Missing</v>
      </c>
      <c r="M10028" s="26" t="str">
        <f>IF(OR(ISBLANK(B10028),ISBLANK(C10028),ISBLANK(D10028)),"Missing",IFERROR(VLOOKUP(A10028,'RM Postcodes'!$A:$B,2,0),"Invalid"))</f>
        <v>Missing</v>
      </c>
      <c r="N10028" s="26" t="str">
        <f t="shared" si="943"/>
        <v>Missing</v>
      </c>
      <c r="O10028" s="26" t="str">
        <f t="shared" si="938"/>
        <v>Missing</v>
      </c>
    </row>
    <row r="10029" spans="1:15" x14ac:dyDescent="0.2">
      <c r="A10029" s="24" t="str">
        <f t="shared" si="939"/>
        <v xml:space="preserve"> </v>
      </c>
      <c r="B10029" s="1"/>
      <c r="C10029" s="1"/>
      <c r="D10029" s="1"/>
      <c r="E10029" s="2"/>
      <c r="F10029" s="3"/>
      <c r="G10029" s="3"/>
      <c r="H10029" s="4"/>
      <c r="I10029" s="25"/>
      <c r="J10029" s="26" t="str">
        <f t="shared" si="940"/>
        <v>No</v>
      </c>
      <c r="K10029" s="26" t="str">
        <f t="shared" si="941"/>
        <v>Missing</v>
      </c>
      <c r="L10029" s="26" t="str">
        <f t="shared" si="942"/>
        <v>Missing</v>
      </c>
      <c r="M10029" s="26" t="str">
        <f>IF(OR(ISBLANK(B10029),ISBLANK(C10029),ISBLANK(D10029)),"Missing",IFERROR(VLOOKUP(A10029,'RM Postcodes'!$A:$B,2,0),"Invalid"))</f>
        <v>Missing</v>
      </c>
      <c r="N10029" s="26" t="str">
        <f t="shared" si="943"/>
        <v>Missing</v>
      </c>
      <c r="O10029" s="26" t="str">
        <f t="shared" si="938"/>
        <v>Missing</v>
      </c>
    </row>
    <row r="10030" spans="1:15" x14ac:dyDescent="0.2">
      <c r="A10030" s="24" t="str">
        <f t="shared" si="939"/>
        <v xml:space="preserve"> </v>
      </c>
      <c r="B10030" s="1"/>
      <c r="C10030" s="1"/>
      <c r="D10030" s="1"/>
      <c r="E10030" s="2"/>
      <c r="F10030" s="3"/>
      <c r="G10030" s="3"/>
      <c r="H10030" s="4"/>
      <c r="I10030" s="25"/>
      <c r="J10030" s="26" t="str">
        <f t="shared" si="940"/>
        <v>No</v>
      </c>
      <c r="K10030" s="26" t="str">
        <f t="shared" si="941"/>
        <v>Missing</v>
      </c>
      <c r="L10030" s="26" t="str">
        <f t="shared" si="942"/>
        <v>Missing</v>
      </c>
      <c r="M10030" s="26" t="str">
        <f>IF(OR(ISBLANK(B10030),ISBLANK(C10030),ISBLANK(D10030)),"Missing",IFERROR(VLOOKUP(A10030,'RM Postcodes'!$A:$B,2,0),"Invalid"))</f>
        <v>Missing</v>
      </c>
      <c r="N10030" s="26" t="str">
        <f t="shared" si="943"/>
        <v>Missing</v>
      </c>
      <c r="O10030" s="26" t="str">
        <f t="shared" si="938"/>
        <v>Missing</v>
      </c>
    </row>
    <row r="10031" spans="1:15" x14ac:dyDescent="0.2">
      <c r="A10031" s="24" t="str">
        <f t="shared" si="939"/>
        <v xml:space="preserve"> </v>
      </c>
      <c r="B10031" s="1"/>
      <c r="C10031" s="1"/>
      <c r="D10031" s="1"/>
      <c r="E10031" s="2"/>
      <c r="F10031" s="3"/>
      <c r="G10031" s="3"/>
      <c r="H10031" s="4"/>
      <c r="I10031" s="25"/>
      <c r="J10031" s="26" t="str">
        <f t="shared" si="940"/>
        <v>No</v>
      </c>
      <c r="K10031" s="26" t="str">
        <f t="shared" si="941"/>
        <v>Missing</v>
      </c>
      <c r="L10031" s="26" t="str">
        <f t="shared" si="942"/>
        <v>Missing</v>
      </c>
      <c r="M10031" s="26" t="str">
        <f>IF(OR(ISBLANK(B10031),ISBLANK(C10031),ISBLANK(D10031)),"Missing",IFERROR(VLOOKUP(A10031,'RM Postcodes'!$A:$B,2,0),"Invalid"))</f>
        <v>Missing</v>
      </c>
      <c r="N10031" s="26" t="str">
        <f t="shared" si="943"/>
        <v>Missing</v>
      </c>
      <c r="O10031" s="26" t="str">
        <f t="shared" si="938"/>
        <v>Missing</v>
      </c>
    </row>
    <row r="10032" spans="1:15" x14ac:dyDescent="0.2">
      <c r="A10032" s="24" t="str">
        <f t="shared" si="939"/>
        <v xml:space="preserve"> </v>
      </c>
      <c r="B10032" s="1"/>
      <c r="C10032" s="1"/>
      <c r="D10032" s="1"/>
      <c r="E10032" s="2"/>
      <c r="F10032" s="3"/>
      <c r="G10032" s="3"/>
      <c r="H10032" s="4"/>
      <c r="I10032" s="25"/>
      <c r="J10032" s="26" t="str">
        <f t="shared" si="940"/>
        <v>No</v>
      </c>
      <c r="K10032" s="26" t="str">
        <f t="shared" si="941"/>
        <v>Missing</v>
      </c>
      <c r="L10032" s="26" t="str">
        <f t="shared" si="942"/>
        <v>Missing</v>
      </c>
      <c r="M10032" s="26" t="str">
        <f>IF(OR(ISBLANK(B10032),ISBLANK(C10032),ISBLANK(D10032)),"Missing",IFERROR(VLOOKUP(A10032,'RM Postcodes'!$A:$B,2,0),"Invalid"))</f>
        <v>Missing</v>
      </c>
      <c r="N10032" s="26" t="str">
        <f t="shared" si="943"/>
        <v>Missing</v>
      </c>
      <c r="O10032" s="26" t="str">
        <f t="shared" si="938"/>
        <v>Missing</v>
      </c>
    </row>
    <row r="10033" spans="1:15" x14ac:dyDescent="0.2">
      <c r="A10033" s="24" t="str">
        <f t="shared" si="939"/>
        <v xml:space="preserve"> </v>
      </c>
      <c r="B10033" s="1"/>
      <c r="C10033" s="1"/>
      <c r="D10033" s="1"/>
      <c r="E10033" s="2"/>
      <c r="F10033" s="3"/>
      <c r="G10033" s="3"/>
      <c r="H10033" s="4"/>
      <c r="I10033" s="25"/>
      <c r="J10033" s="26" t="str">
        <f t="shared" si="940"/>
        <v>No</v>
      </c>
      <c r="K10033" s="26" t="str">
        <f t="shared" si="941"/>
        <v>Missing</v>
      </c>
      <c r="L10033" s="26" t="str">
        <f t="shared" si="942"/>
        <v>Missing</v>
      </c>
      <c r="M10033" s="26" t="str">
        <f>IF(OR(ISBLANK(B10033),ISBLANK(C10033),ISBLANK(D10033)),"Missing",IFERROR(VLOOKUP(A10033,'RM Postcodes'!$A:$B,2,0),"Invalid"))</f>
        <v>Missing</v>
      </c>
      <c r="N10033" s="26" t="str">
        <f t="shared" si="943"/>
        <v>Missing</v>
      </c>
      <c r="O10033" s="26" t="str">
        <f t="shared" si="938"/>
        <v>Missing</v>
      </c>
    </row>
    <row r="10034" spans="1:15" x14ac:dyDescent="0.2">
      <c r="A10034" s="24" t="str">
        <f t="shared" si="939"/>
        <v xml:space="preserve"> </v>
      </c>
      <c r="B10034" s="1"/>
      <c r="C10034" s="1"/>
      <c r="D10034" s="1"/>
      <c r="E10034" s="2"/>
      <c r="F10034" s="3"/>
      <c r="G10034" s="3"/>
      <c r="H10034" s="4"/>
      <c r="I10034" s="25"/>
      <c r="J10034" s="26" t="str">
        <f t="shared" si="940"/>
        <v>No</v>
      </c>
      <c r="K10034" s="26" t="str">
        <f t="shared" si="941"/>
        <v>Missing</v>
      </c>
      <c r="L10034" s="26" t="str">
        <f t="shared" si="942"/>
        <v>Missing</v>
      </c>
      <c r="M10034" s="26" t="str">
        <f>IF(OR(ISBLANK(B10034),ISBLANK(C10034),ISBLANK(D10034)),"Missing",IFERROR(VLOOKUP(A10034,'RM Postcodes'!$A:$B,2,0),"Invalid"))</f>
        <v>Missing</v>
      </c>
      <c r="N10034" s="26" t="str">
        <f t="shared" si="943"/>
        <v>Missing</v>
      </c>
      <c r="O10034" s="26" t="str">
        <f t="shared" si="938"/>
        <v>Missing</v>
      </c>
    </row>
    <row r="10035" spans="1:15" x14ac:dyDescent="0.2">
      <c r="A10035" s="24" t="str">
        <f t="shared" si="939"/>
        <v xml:space="preserve"> </v>
      </c>
      <c r="B10035" s="1"/>
      <c r="C10035" s="1"/>
      <c r="D10035" s="1"/>
      <c r="E10035" s="2"/>
      <c r="F10035" s="3"/>
      <c r="G10035" s="3"/>
      <c r="H10035" s="4"/>
      <c r="I10035" s="25"/>
      <c r="J10035" s="26" t="str">
        <f t="shared" si="940"/>
        <v>No</v>
      </c>
      <c r="K10035" s="26" t="str">
        <f t="shared" si="941"/>
        <v>Missing</v>
      </c>
      <c r="L10035" s="26" t="str">
        <f t="shared" si="942"/>
        <v>Missing</v>
      </c>
      <c r="M10035" s="26" t="str">
        <f>IF(OR(ISBLANK(B10035),ISBLANK(C10035),ISBLANK(D10035)),"Missing",IFERROR(VLOOKUP(A10035,'RM Postcodes'!$A:$B,2,0),"Invalid"))</f>
        <v>Missing</v>
      </c>
      <c r="N10035" s="26" t="str">
        <f t="shared" si="943"/>
        <v>Missing</v>
      </c>
      <c r="O10035" s="26" t="str">
        <f t="shared" si="938"/>
        <v>Missing</v>
      </c>
    </row>
    <row r="10036" spans="1:15" x14ac:dyDescent="0.2">
      <c r="A10036" s="24" t="str">
        <f t="shared" si="939"/>
        <v xml:space="preserve"> </v>
      </c>
      <c r="B10036" s="1"/>
      <c r="C10036" s="1"/>
      <c r="D10036" s="1"/>
      <c r="E10036" s="2"/>
      <c r="F10036" s="3"/>
      <c r="G10036" s="3"/>
      <c r="H10036" s="4"/>
      <c r="I10036" s="25"/>
      <c r="J10036" s="26" t="str">
        <f t="shared" si="940"/>
        <v>No</v>
      </c>
      <c r="K10036" s="26" t="str">
        <f t="shared" si="941"/>
        <v>Missing</v>
      </c>
      <c r="L10036" s="26" t="str">
        <f t="shared" si="942"/>
        <v>Missing</v>
      </c>
      <c r="M10036" s="26" t="str">
        <f>IF(OR(ISBLANK(B10036),ISBLANK(C10036),ISBLANK(D10036)),"Missing",IFERROR(VLOOKUP(A10036,'RM Postcodes'!$A:$B,2,0),"Invalid"))</f>
        <v>Missing</v>
      </c>
      <c r="N10036" s="26" t="str">
        <f t="shared" si="943"/>
        <v>Missing</v>
      </c>
      <c r="O10036" s="26" t="str">
        <f t="shared" si="938"/>
        <v>Missing</v>
      </c>
    </row>
    <row r="10037" spans="1:15" x14ac:dyDescent="0.2">
      <c r="A10037" s="24" t="str">
        <f t="shared" si="939"/>
        <v xml:space="preserve"> </v>
      </c>
      <c r="B10037" s="1"/>
      <c r="C10037" s="1"/>
      <c r="D10037" s="1"/>
      <c r="E10037" s="2"/>
      <c r="F10037" s="3"/>
      <c r="G10037" s="3"/>
      <c r="H10037" s="4"/>
      <c r="I10037" s="25"/>
      <c r="J10037" s="26" t="str">
        <f t="shared" si="940"/>
        <v>No</v>
      </c>
      <c r="K10037" s="26" t="str">
        <f t="shared" si="941"/>
        <v>Missing</v>
      </c>
      <c r="L10037" s="26" t="str">
        <f t="shared" si="942"/>
        <v>Missing</v>
      </c>
      <c r="M10037" s="26" t="str">
        <f>IF(OR(ISBLANK(B10037),ISBLANK(C10037),ISBLANK(D10037)),"Missing",IFERROR(VLOOKUP(A10037,'RM Postcodes'!$A:$B,2,0),"Invalid"))</f>
        <v>Missing</v>
      </c>
      <c r="N10037" s="26" t="str">
        <f t="shared" si="943"/>
        <v>Missing</v>
      </c>
      <c r="O10037" s="26" t="str">
        <f t="shared" si="938"/>
        <v>Missing</v>
      </c>
    </row>
    <row r="10038" spans="1:15" x14ac:dyDescent="0.2">
      <c r="A10038" s="24" t="str">
        <f t="shared" si="939"/>
        <v xml:space="preserve"> </v>
      </c>
      <c r="B10038" s="1"/>
      <c r="C10038" s="1"/>
      <c r="D10038" s="1"/>
      <c r="E10038" s="2"/>
      <c r="F10038" s="3"/>
      <c r="G10038" s="3"/>
      <c r="H10038" s="4"/>
      <c r="I10038" s="25"/>
      <c r="J10038" s="26" t="str">
        <f t="shared" si="940"/>
        <v>No</v>
      </c>
      <c r="K10038" s="26" t="str">
        <f t="shared" si="941"/>
        <v>Missing</v>
      </c>
      <c r="L10038" s="26" t="str">
        <f t="shared" si="942"/>
        <v>Missing</v>
      </c>
      <c r="M10038" s="26" t="str">
        <f>IF(OR(ISBLANK(B10038),ISBLANK(C10038),ISBLANK(D10038)),"Missing",IFERROR(VLOOKUP(A10038,'RM Postcodes'!$A:$B,2,0),"Invalid"))</f>
        <v>Missing</v>
      </c>
      <c r="N10038" s="26" t="str">
        <f t="shared" si="943"/>
        <v>Missing</v>
      </c>
      <c r="O10038" s="26" t="str">
        <f t="shared" si="938"/>
        <v>Missing</v>
      </c>
    </row>
    <row r="10039" spans="1:15" x14ac:dyDescent="0.2">
      <c r="A10039" s="24" t="str">
        <f t="shared" si="939"/>
        <v xml:space="preserve"> </v>
      </c>
      <c r="B10039" s="1"/>
      <c r="C10039" s="1"/>
      <c r="D10039" s="1"/>
      <c r="E10039" s="2"/>
      <c r="F10039" s="3"/>
      <c r="G10039" s="3"/>
      <c r="H10039" s="4"/>
      <c r="I10039" s="25"/>
      <c r="J10039" s="26" t="str">
        <f t="shared" si="940"/>
        <v>No</v>
      </c>
      <c r="K10039" s="26" t="str">
        <f t="shared" si="941"/>
        <v>Missing</v>
      </c>
      <c r="L10039" s="26" t="str">
        <f t="shared" si="942"/>
        <v>Missing</v>
      </c>
      <c r="M10039" s="26" t="str">
        <f>IF(OR(ISBLANK(B10039),ISBLANK(C10039),ISBLANK(D10039)),"Missing",IFERROR(VLOOKUP(A10039,'RM Postcodes'!$A:$B,2,0),"Invalid"))</f>
        <v>Missing</v>
      </c>
      <c r="N10039" s="26" t="str">
        <f t="shared" si="943"/>
        <v>Missing</v>
      </c>
      <c r="O10039" s="26" t="str">
        <f t="shared" si="938"/>
        <v>Missing</v>
      </c>
    </row>
    <row r="10040" spans="1:15" x14ac:dyDescent="0.2">
      <c r="A10040" s="24" t="str">
        <f t="shared" si="939"/>
        <v xml:space="preserve"> </v>
      </c>
      <c r="B10040" s="1"/>
      <c r="C10040" s="1"/>
      <c r="D10040" s="1"/>
      <c r="E10040" s="2"/>
      <c r="F10040" s="3"/>
      <c r="G10040" s="3"/>
      <c r="H10040" s="4"/>
      <c r="I10040" s="25"/>
      <c r="J10040" s="26" t="str">
        <f t="shared" si="940"/>
        <v>No</v>
      </c>
      <c r="K10040" s="26" t="str">
        <f t="shared" si="941"/>
        <v>Missing</v>
      </c>
      <c r="L10040" s="26" t="str">
        <f t="shared" si="942"/>
        <v>Missing</v>
      </c>
      <c r="M10040" s="26" t="str">
        <f>IF(OR(ISBLANK(B10040),ISBLANK(C10040),ISBLANK(D10040)),"Missing",IFERROR(VLOOKUP(A10040,'RM Postcodes'!$A:$B,2,0),"Invalid"))</f>
        <v>Missing</v>
      </c>
      <c r="N10040" s="26" t="str">
        <f t="shared" si="943"/>
        <v>Missing</v>
      </c>
      <c r="O10040" s="26" t="str">
        <f t="shared" si="938"/>
        <v>Missing</v>
      </c>
    </row>
    <row r="10041" spans="1:15" x14ac:dyDescent="0.2">
      <c r="A10041" s="24" t="str">
        <f t="shared" si="939"/>
        <v xml:space="preserve"> </v>
      </c>
      <c r="B10041" s="1"/>
      <c r="C10041" s="1"/>
      <c r="D10041" s="1"/>
      <c r="E10041" s="2"/>
      <c r="F10041" s="3"/>
      <c r="G10041" s="3"/>
      <c r="H10041" s="4"/>
      <c r="I10041" s="25"/>
      <c r="J10041" s="26" t="str">
        <f t="shared" si="940"/>
        <v>No</v>
      </c>
      <c r="K10041" s="26" t="str">
        <f t="shared" si="941"/>
        <v>Missing</v>
      </c>
      <c r="L10041" s="26" t="str">
        <f t="shared" si="942"/>
        <v>Missing</v>
      </c>
      <c r="M10041" s="26" t="str">
        <f>IF(OR(ISBLANK(B10041),ISBLANK(C10041),ISBLANK(D10041)),"Missing",IFERROR(VLOOKUP(A10041,'RM Postcodes'!$A:$B,2,0),"Invalid"))</f>
        <v>Missing</v>
      </c>
      <c r="N10041" s="26" t="str">
        <f t="shared" si="943"/>
        <v>Missing</v>
      </c>
      <c r="O10041" s="26" t="str">
        <f t="shared" si="938"/>
        <v>Missing</v>
      </c>
    </row>
    <row r="10042" spans="1:15" x14ac:dyDescent="0.2">
      <c r="A10042" s="24" t="str">
        <f t="shared" si="939"/>
        <v xml:space="preserve"> </v>
      </c>
      <c r="B10042" s="1"/>
      <c r="C10042" s="1"/>
      <c r="D10042" s="1"/>
      <c r="E10042" s="2"/>
      <c r="F10042" s="3"/>
      <c r="G10042" s="3"/>
      <c r="H10042" s="4"/>
      <c r="I10042" s="25"/>
      <c r="J10042" s="26" t="str">
        <f t="shared" si="940"/>
        <v>No</v>
      </c>
      <c r="K10042" s="26" t="str">
        <f t="shared" si="941"/>
        <v>Missing</v>
      </c>
      <c r="L10042" s="26" t="str">
        <f t="shared" si="942"/>
        <v>Missing</v>
      </c>
      <c r="M10042" s="26" t="str">
        <f>IF(OR(ISBLANK(B10042),ISBLANK(C10042),ISBLANK(D10042)),"Missing",IFERROR(VLOOKUP(A10042,'RM Postcodes'!$A:$B,2,0),"Invalid"))</f>
        <v>Missing</v>
      </c>
      <c r="N10042" s="26" t="str">
        <f t="shared" si="943"/>
        <v>Missing</v>
      </c>
      <c r="O10042" s="26" t="str">
        <f t="shared" si="938"/>
        <v>Missing</v>
      </c>
    </row>
    <row r="10043" spans="1:15" x14ac:dyDescent="0.2">
      <c r="A10043" s="24" t="str">
        <f t="shared" si="939"/>
        <v xml:space="preserve"> </v>
      </c>
      <c r="B10043" s="1"/>
      <c r="C10043" s="1"/>
      <c r="D10043" s="1"/>
      <c r="E10043" s="2"/>
      <c r="F10043" s="3"/>
      <c r="G10043" s="3"/>
      <c r="H10043" s="4"/>
      <c r="I10043" s="25"/>
      <c r="J10043" s="26" t="str">
        <f t="shared" si="940"/>
        <v>No</v>
      </c>
      <c r="K10043" s="26" t="str">
        <f t="shared" si="941"/>
        <v>Missing</v>
      </c>
      <c r="L10043" s="26" t="str">
        <f t="shared" si="942"/>
        <v>Missing</v>
      </c>
      <c r="M10043" s="26" t="str">
        <f>IF(OR(ISBLANK(B10043),ISBLANK(C10043),ISBLANK(D10043)),"Missing",IFERROR(VLOOKUP(A10043,'RM Postcodes'!$A:$B,2,0),"Invalid"))</f>
        <v>Missing</v>
      </c>
      <c r="N10043" s="26" t="str">
        <f t="shared" si="943"/>
        <v>Missing</v>
      </c>
      <c r="O10043" s="26" t="str">
        <f t="shared" si="938"/>
        <v>Missing</v>
      </c>
    </row>
    <row r="10044" spans="1:15" x14ac:dyDescent="0.2">
      <c r="A10044" s="24" t="str">
        <f t="shared" si="939"/>
        <v xml:space="preserve"> </v>
      </c>
      <c r="B10044" s="1"/>
      <c r="C10044" s="1"/>
      <c r="D10044" s="1"/>
      <c r="E10044" s="2"/>
      <c r="F10044" s="3"/>
      <c r="G10044" s="3"/>
      <c r="H10044" s="4"/>
      <c r="I10044" s="25"/>
      <c r="J10044" s="26" t="str">
        <f t="shared" si="940"/>
        <v>No</v>
      </c>
      <c r="K10044" s="26" t="str">
        <f t="shared" si="941"/>
        <v>Missing</v>
      </c>
      <c r="L10044" s="26" t="str">
        <f t="shared" si="942"/>
        <v>Missing</v>
      </c>
      <c r="M10044" s="26" t="str">
        <f>IF(OR(ISBLANK(B10044),ISBLANK(C10044),ISBLANK(D10044)),"Missing",IFERROR(VLOOKUP(A10044,'RM Postcodes'!$A:$B,2,0),"Invalid"))</f>
        <v>Missing</v>
      </c>
      <c r="N10044" s="26" t="str">
        <f t="shared" si="943"/>
        <v>Missing</v>
      </c>
      <c r="O10044" s="26" t="str">
        <f t="shared" si="938"/>
        <v>Missing</v>
      </c>
    </row>
    <row r="10045" spans="1:15" x14ac:dyDescent="0.2">
      <c r="A10045" s="24" t="str">
        <f t="shared" si="939"/>
        <v xml:space="preserve"> </v>
      </c>
      <c r="B10045" s="1"/>
      <c r="C10045" s="1"/>
      <c r="D10045" s="1"/>
      <c r="E10045" s="2"/>
      <c r="F10045" s="3"/>
      <c r="G10045" s="3"/>
      <c r="H10045" s="4"/>
      <c r="I10045" s="25"/>
      <c r="J10045" s="26" t="str">
        <f t="shared" si="940"/>
        <v>No</v>
      </c>
      <c r="K10045" s="26" t="str">
        <f t="shared" si="941"/>
        <v>Missing</v>
      </c>
      <c r="L10045" s="26" t="str">
        <f t="shared" si="942"/>
        <v>Missing</v>
      </c>
      <c r="M10045" s="26" t="str">
        <f>IF(OR(ISBLANK(B10045),ISBLANK(C10045),ISBLANK(D10045)),"Missing",IFERROR(VLOOKUP(A10045,'RM Postcodes'!$A:$B,2,0),"Invalid"))</f>
        <v>Missing</v>
      </c>
      <c r="N10045" s="26" t="str">
        <f t="shared" si="943"/>
        <v>Missing</v>
      </c>
      <c r="O10045" s="26" t="str">
        <f t="shared" si="938"/>
        <v>Missing</v>
      </c>
    </row>
    <row r="10046" spans="1:15" x14ac:dyDescent="0.2">
      <c r="A10046" s="24" t="str">
        <f t="shared" si="939"/>
        <v xml:space="preserve"> </v>
      </c>
      <c r="B10046" s="1"/>
      <c r="C10046" s="1"/>
      <c r="D10046" s="1"/>
      <c r="E10046" s="2"/>
      <c r="F10046" s="3"/>
      <c r="G10046" s="3"/>
      <c r="H10046" s="4"/>
      <c r="I10046" s="25"/>
      <c r="J10046" s="26" t="str">
        <f t="shared" si="940"/>
        <v>No</v>
      </c>
      <c r="K10046" s="26" t="str">
        <f t="shared" si="941"/>
        <v>Missing</v>
      </c>
      <c r="L10046" s="26" t="str">
        <f t="shared" si="942"/>
        <v>Missing</v>
      </c>
      <c r="M10046" s="26" t="str">
        <f>IF(OR(ISBLANK(B10046),ISBLANK(C10046),ISBLANK(D10046)),"Missing",IFERROR(VLOOKUP(A10046,'RM Postcodes'!$A:$B,2,0),"Invalid"))</f>
        <v>Missing</v>
      </c>
      <c r="N10046" s="26" t="str">
        <f t="shared" si="943"/>
        <v>Missing</v>
      </c>
      <c r="O10046" s="26" t="str">
        <f t="shared" si="938"/>
        <v>Missing</v>
      </c>
    </row>
    <row r="10047" spans="1:15" x14ac:dyDescent="0.2">
      <c r="A10047" s="24" t="str">
        <f t="shared" si="939"/>
        <v xml:space="preserve"> </v>
      </c>
      <c r="B10047" s="1"/>
      <c r="C10047" s="1"/>
      <c r="D10047" s="1"/>
      <c r="E10047" s="2"/>
      <c r="F10047" s="3"/>
      <c r="G10047" s="3"/>
      <c r="H10047" s="4"/>
      <c r="I10047" s="25"/>
      <c r="J10047" s="26" t="str">
        <f t="shared" si="940"/>
        <v>No</v>
      </c>
      <c r="K10047" s="26" t="str">
        <f t="shared" si="941"/>
        <v>Missing</v>
      </c>
      <c r="L10047" s="26" t="str">
        <f t="shared" si="942"/>
        <v>Missing</v>
      </c>
      <c r="M10047" s="26" t="str">
        <f>IF(OR(ISBLANK(B10047),ISBLANK(C10047),ISBLANK(D10047)),"Missing",IFERROR(VLOOKUP(A10047,'RM Postcodes'!$A:$B,2,0),"Invalid"))</f>
        <v>Missing</v>
      </c>
      <c r="N10047" s="26" t="str">
        <f t="shared" si="943"/>
        <v>Missing</v>
      </c>
      <c r="O10047" s="26" t="str">
        <f t="shared" si="938"/>
        <v>Missing</v>
      </c>
    </row>
    <row r="10048" spans="1:15" x14ac:dyDescent="0.2">
      <c r="A10048" s="24" t="str">
        <f t="shared" si="939"/>
        <v xml:space="preserve"> </v>
      </c>
      <c r="B10048" s="1"/>
      <c r="C10048" s="1"/>
      <c r="D10048" s="1"/>
      <c r="E10048" s="2"/>
      <c r="F10048" s="3"/>
      <c r="G10048" s="3"/>
      <c r="H10048" s="4"/>
      <c r="I10048" s="25"/>
      <c r="J10048" s="26" t="str">
        <f t="shared" si="940"/>
        <v>No</v>
      </c>
      <c r="K10048" s="26" t="str">
        <f t="shared" si="941"/>
        <v>Missing</v>
      </c>
      <c r="L10048" s="26" t="str">
        <f t="shared" si="942"/>
        <v>Missing</v>
      </c>
      <c r="M10048" s="26" t="str">
        <f>IF(OR(ISBLANK(B10048),ISBLANK(C10048),ISBLANK(D10048)),"Missing",IFERROR(VLOOKUP(A10048,'RM Postcodes'!$A:$B,2,0),"Invalid"))</f>
        <v>Missing</v>
      </c>
      <c r="N10048" s="26" t="str">
        <f t="shared" si="943"/>
        <v>Missing</v>
      </c>
      <c r="O10048" s="26" t="str">
        <f t="shared" si="938"/>
        <v>Missing</v>
      </c>
    </row>
    <row r="10049" spans="1:15" x14ac:dyDescent="0.2">
      <c r="A10049" s="24" t="str">
        <f t="shared" si="939"/>
        <v xml:space="preserve"> </v>
      </c>
      <c r="B10049" s="1"/>
      <c r="C10049" s="1"/>
      <c r="D10049" s="1"/>
      <c r="E10049" s="2"/>
      <c r="F10049" s="3"/>
      <c r="G10049" s="3"/>
      <c r="H10049" s="4"/>
      <c r="I10049" s="25"/>
      <c r="J10049" s="26" t="str">
        <f t="shared" si="940"/>
        <v>No</v>
      </c>
      <c r="K10049" s="26" t="str">
        <f t="shared" si="941"/>
        <v>Missing</v>
      </c>
      <c r="L10049" s="26" t="str">
        <f t="shared" si="942"/>
        <v>Missing</v>
      </c>
      <c r="M10049" s="26" t="str">
        <f>IF(OR(ISBLANK(B10049),ISBLANK(C10049),ISBLANK(D10049)),"Missing",IFERROR(VLOOKUP(A10049,'RM Postcodes'!$A:$B,2,0),"Invalid"))</f>
        <v>Missing</v>
      </c>
      <c r="N10049" s="26" t="str">
        <f t="shared" si="943"/>
        <v>Missing</v>
      </c>
      <c r="O10049" s="26" t="str">
        <f t="shared" si="938"/>
        <v>Missing</v>
      </c>
    </row>
    <row r="10050" spans="1:15" x14ac:dyDescent="0.2">
      <c r="A10050" s="24" t="str">
        <f t="shared" si="939"/>
        <v xml:space="preserve"> </v>
      </c>
      <c r="B10050" s="1"/>
      <c r="C10050" s="1"/>
      <c r="D10050" s="1"/>
      <c r="E10050" s="2"/>
      <c r="F10050" s="3"/>
      <c r="G10050" s="3"/>
      <c r="H10050" s="4"/>
      <c r="I10050" s="25"/>
      <c r="J10050" s="26" t="str">
        <f t="shared" si="940"/>
        <v>No</v>
      </c>
      <c r="K10050" s="26" t="str">
        <f t="shared" si="941"/>
        <v>Missing</v>
      </c>
      <c r="L10050" s="26" t="str">
        <f t="shared" si="942"/>
        <v>Missing</v>
      </c>
      <c r="M10050" s="26" t="str">
        <f>IF(OR(ISBLANK(B10050),ISBLANK(C10050),ISBLANK(D10050)),"Missing",IFERROR(VLOOKUP(A10050,'RM Postcodes'!$A:$B,2,0),"Invalid"))</f>
        <v>Missing</v>
      </c>
      <c r="N10050" s="26" t="str">
        <f t="shared" si="943"/>
        <v>Missing</v>
      </c>
      <c r="O10050" s="26" t="str">
        <f t="shared" si="938"/>
        <v>Missing</v>
      </c>
    </row>
    <row r="10051" spans="1:15" x14ac:dyDescent="0.2">
      <c r="A10051" s="24" t="str">
        <f t="shared" si="939"/>
        <v xml:space="preserve"> </v>
      </c>
      <c r="B10051" s="1"/>
      <c r="C10051" s="1"/>
      <c r="D10051" s="1"/>
      <c r="E10051" s="2"/>
      <c r="F10051" s="3"/>
      <c r="G10051" s="3"/>
      <c r="H10051" s="4"/>
      <c r="I10051" s="25"/>
      <c r="J10051" s="26" t="str">
        <f t="shared" si="940"/>
        <v>No</v>
      </c>
      <c r="K10051" s="26" t="str">
        <f t="shared" si="941"/>
        <v>Missing</v>
      </c>
      <c r="L10051" s="26" t="str">
        <f t="shared" si="942"/>
        <v>Missing</v>
      </c>
      <c r="M10051" s="26" t="str">
        <f>IF(OR(ISBLANK(B10051),ISBLANK(C10051),ISBLANK(D10051)),"Missing",IFERROR(VLOOKUP(A10051,'RM Postcodes'!$A:$B,2,0),"Invalid"))</f>
        <v>Missing</v>
      </c>
      <c r="N10051" s="26" t="str">
        <f t="shared" si="943"/>
        <v>Missing</v>
      </c>
      <c r="O10051" s="26" t="str">
        <f t="shared" si="938"/>
        <v>Missing</v>
      </c>
    </row>
    <row r="10052" spans="1:15" x14ac:dyDescent="0.2">
      <c r="A10052" s="24" t="str">
        <f t="shared" si="939"/>
        <v xml:space="preserve"> </v>
      </c>
      <c r="B10052" s="1"/>
      <c r="C10052" s="1"/>
      <c r="D10052" s="1"/>
      <c r="E10052" s="2"/>
      <c r="F10052" s="3"/>
      <c r="G10052" s="3"/>
      <c r="H10052" s="4"/>
      <c r="I10052" s="25"/>
      <c r="J10052" s="26" t="str">
        <f t="shared" si="940"/>
        <v>No</v>
      </c>
      <c r="K10052" s="26" t="str">
        <f t="shared" si="941"/>
        <v>Missing</v>
      </c>
      <c r="L10052" s="26" t="str">
        <f t="shared" si="942"/>
        <v>Missing</v>
      </c>
      <c r="M10052" s="26" t="str">
        <f>IF(OR(ISBLANK(B10052),ISBLANK(C10052),ISBLANK(D10052)),"Missing",IFERROR(VLOOKUP(A10052,'RM Postcodes'!$A:$B,2,0),"Invalid"))</f>
        <v>Missing</v>
      </c>
      <c r="N10052" s="26" t="str">
        <f t="shared" si="943"/>
        <v>Missing</v>
      </c>
      <c r="O10052" s="26" t="str">
        <f t="shared" si="938"/>
        <v>Missing</v>
      </c>
    </row>
    <row r="10053" spans="1:15" x14ac:dyDescent="0.2">
      <c r="A10053" s="24" t="str">
        <f t="shared" si="939"/>
        <v xml:space="preserve"> </v>
      </c>
      <c r="B10053" s="1"/>
      <c r="C10053" s="1"/>
      <c r="D10053" s="1"/>
      <c r="E10053" s="2"/>
      <c r="F10053" s="3"/>
      <c r="G10053" s="3"/>
      <c r="H10053" s="4"/>
      <c r="I10053" s="25"/>
      <c r="J10053" s="26" t="str">
        <f t="shared" si="940"/>
        <v>No</v>
      </c>
      <c r="K10053" s="26" t="str">
        <f t="shared" si="941"/>
        <v>Missing</v>
      </c>
      <c r="L10053" s="26" t="str">
        <f t="shared" si="942"/>
        <v>Missing</v>
      </c>
      <c r="M10053" s="26" t="str">
        <f>IF(OR(ISBLANK(B10053),ISBLANK(C10053),ISBLANK(D10053)),"Missing",IFERROR(VLOOKUP(A10053,'RM Postcodes'!$A:$B,2,0),"Invalid"))</f>
        <v>Missing</v>
      </c>
      <c r="N10053" s="26" t="str">
        <f t="shared" si="943"/>
        <v>Missing</v>
      </c>
      <c r="O10053" s="26" t="str">
        <f t="shared" ref="O10053:O10116" si="944">IF(COUNT(E10053)=0,"Missing",IF(E10053&lt;=2,"Redact",IF(COUNTIF(F10053:H10053,"&gt;0")&lt;&gt;3,"Error",IF((G10053+H10053)/F10053&lt;60%,"OK","Redact"))))</f>
        <v>Missing</v>
      </c>
    </row>
    <row r="10054" spans="1:15" x14ac:dyDescent="0.2">
      <c r="A10054" s="24" t="str">
        <f t="shared" ref="A10054:A10117" si="945">TRIM(B10054)&amp;TRIM(C10054)&amp;" "&amp;TRIM(D10054)</f>
        <v xml:space="preserve"> </v>
      </c>
      <c r="B10054" s="1"/>
      <c r="C10054" s="1"/>
      <c r="D10054" s="1"/>
      <c r="E10054" s="2"/>
      <c r="F10054" s="3"/>
      <c r="G10054" s="3"/>
      <c r="H10054" s="4"/>
      <c r="I10054" s="25"/>
      <c r="J10054" s="26" t="str">
        <f t="shared" ref="J10054:J10117" si="946">IF(AND(K10054="NI",L10054="OK",M10054="LIVE",N10054="OK",O10054="OK"),"yes NI",IF(AND(K10054="GB",L10054="OK",M10054="LIVE",N10054="OK",O10054="OK"),"Yes","No"))</f>
        <v>No</v>
      </c>
      <c r="K10054" s="26" t="str">
        <f t="shared" ref="K10054:K10117" si="947">IF(ISBLANK(B10054),"Missing",IF(AND(OR(LEN(B10054)=2,LEN(B10054)=1),AND(ISERROR(VALUE(LEFT(B10054,1))),ISERROR(VALUE(RIGHT(B10054,1))))),IF(OR(B10054="GY",B10054="IM",B10054="JE"),"not GB",IF(B10054="BT","NI","GB")),"Invalid"))</f>
        <v>Missing</v>
      </c>
      <c r="L10054" s="26" t="str">
        <f t="shared" si="942"/>
        <v>Missing</v>
      </c>
      <c r="M10054" s="26" t="str">
        <f>IF(OR(ISBLANK(B10054),ISBLANK(C10054),ISBLANK(D10054)),"Missing",IFERROR(VLOOKUP(A10054,'RM Postcodes'!$A:$B,2,0),"Invalid"))</f>
        <v>Missing</v>
      </c>
      <c r="N10054" s="26" t="str">
        <f t="shared" si="943"/>
        <v>Missing</v>
      </c>
      <c r="O10054" s="26" t="str">
        <f t="shared" si="944"/>
        <v>Missing</v>
      </c>
    </row>
    <row r="10055" spans="1:15" x14ac:dyDescent="0.2">
      <c r="A10055" s="24" t="str">
        <f t="shared" si="945"/>
        <v xml:space="preserve"> </v>
      </c>
      <c r="B10055" s="1"/>
      <c r="C10055" s="1"/>
      <c r="D10055" s="1"/>
      <c r="E10055" s="2"/>
      <c r="F10055" s="3"/>
      <c r="G10055" s="3"/>
      <c r="H10055" s="4"/>
      <c r="I10055" s="25"/>
      <c r="J10055" s="26" t="str">
        <f t="shared" si="946"/>
        <v>No</v>
      </c>
      <c r="K10055" s="26" t="str">
        <f t="shared" si="947"/>
        <v>Missing</v>
      </c>
      <c r="L10055" s="26" t="str">
        <f t="shared" ref="L10055:L10118" si="948">IF(ISBLANK(D10055),"Missing",IF(AND(LEN(D10055)=1,ISNUMBER(VALUE(D10055))),"OK","Invalid"))</f>
        <v>Missing</v>
      </c>
      <c r="M10055" s="26" t="str">
        <f>IF(OR(ISBLANK(B10055),ISBLANK(C10055),ISBLANK(D10055)),"Missing",IFERROR(VLOOKUP(A10055,'RM Postcodes'!$A:$B,2,0),"Invalid"))</f>
        <v>Missing</v>
      </c>
      <c r="N10055" s="26" t="str">
        <f t="shared" ref="N10055:N10118" si="949">IF(ISBLANK(E10055),"Missing",IF(E10055&lt;10,"Redact","OK"))</f>
        <v>Missing</v>
      </c>
      <c r="O10055" s="26" t="str">
        <f t="shared" si="944"/>
        <v>Missing</v>
      </c>
    </row>
    <row r="10056" spans="1:15" x14ac:dyDescent="0.2">
      <c r="A10056" s="24" t="str">
        <f t="shared" si="945"/>
        <v xml:space="preserve"> </v>
      </c>
      <c r="B10056" s="1"/>
      <c r="C10056" s="1"/>
      <c r="D10056" s="1"/>
      <c r="E10056" s="2"/>
      <c r="F10056" s="3"/>
      <c r="G10056" s="3"/>
      <c r="H10056" s="4"/>
      <c r="I10056" s="25"/>
      <c r="J10056" s="26" t="str">
        <f t="shared" si="946"/>
        <v>No</v>
      </c>
      <c r="K10056" s="26" t="str">
        <f t="shared" si="947"/>
        <v>Missing</v>
      </c>
      <c r="L10056" s="26" t="str">
        <f t="shared" si="948"/>
        <v>Missing</v>
      </c>
      <c r="M10056" s="26" t="str">
        <f>IF(OR(ISBLANK(B10056),ISBLANK(C10056),ISBLANK(D10056)),"Missing",IFERROR(VLOOKUP(A10056,'RM Postcodes'!$A:$B,2,0),"Invalid"))</f>
        <v>Missing</v>
      </c>
      <c r="N10056" s="26" t="str">
        <f t="shared" si="949"/>
        <v>Missing</v>
      </c>
      <c r="O10056" s="26" t="str">
        <f t="shared" si="944"/>
        <v>Missing</v>
      </c>
    </row>
    <row r="10057" spans="1:15" x14ac:dyDescent="0.2">
      <c r="A10057" s="24" t="str">
        <f t="shared" si="945"/>
        <v xml:space="preserve"> </v>
      </c>
      <c r="B10057" s="1"/>
      <c r="C10057" s="1"/>
      <c r="D10057" s="1"/>
      <c r="E10057" s="2"/>
      <c r="F10057" s="3"/>
      <c r="G10057" s="3"/>
      <c r="H10057" s="4"/>
      <c r="I10057" s="25"/>
      <c r="J10057" s="26" t="str">
        <f t="shared" si="946"/>
        <v>No</v>
      </c>
      <c r="K10057" s="26" t="str">
        <f t="shared" si="947"/>
        <v>Missing</v>
      </c>
      <c r="L10057" s="26" t="str">
        <f t="shared" si="948"/>
        <v>Missing</v>
      </c>
      <c r="M10057" s="26" t="str">
        <f>IF(OR(ISBLANK(B10057),ISBLANK(C10057),ISBLANK(D10057)),"Missing",IFERROR(VLOOKUP(A10057,'RM Postcodes'!$A:$B,2,0),"Invalid"))</f>
        <v>Missing</v>
      </c>
      <c r="N10057" s="26" t="str">
        <f t="shared" si="949"/>
        <v>Missing</v>
      </c>
      <c r="O10057" s="26" t="str">
        <f t="shared" si="944"/>
        <v>Missing</v>
      </c>
    </row>
    <row r="10058" spans="1:15" x14ac:dyDescent="0.2">
      <c r="A10058" s="24" t="str">
        <f t="shared" si="945"/>
        <v xml:space="preserve"> </v>
      </c>
      <c r="B10058" s="1"/>
      <c r="C10058" s="1"/>
      <c r="D10058" s="1"/>
      <c r="E10058" s="2"/>
      <c r="F10058" s="3"/>
      <c r="G10058" s="3"/>
      <c r="H10058" s="4"/>
      <c r="I10058" s="25"/>
      <c r="J10058" s="26" t="str">
        <f t="shared" si="946"/>
        <v>No</v>
      </c>
      <c r="K10058" s="26" t="str">
        <f t="shared" si="947"/>
        <v>Missing</v>
      </c>
      <c r="L10058" s="26" t="str">
        <f t="shared" si="948"/>
        <v>Missing</v>
      </c>
      <c r="M10058" s="26" t="str">
        <f>IF(OR(ISBLANK(B10058),ISBLANK(C10058),ISBLANK(D10058)),"Missing",IFERROR(VLOOKUP(A10058,'RM Postcodes'!$A:$B,2,0),"Invalid"))</f>
        <v>Missing</v>
      </c>
      <c r="N10058" s="26" t="str">
        <f t="shared" si="949"/>
        <v>Missing</v>
      </c>
      <c r="O10058" s="26" t="str">
        <f t="shared" si="944"/>
        <v>Missing</v>
      </c>
    </row>
    <row r="10059" spans="1:15" x14ac:dyDescent="0.2">
      <c r="A10059" s="24" t="str">
        <f t="shared" si="945"/>
        <v xml:space="preserve"> </v>
      </c>
      <c r="B10059" s="1"/>
      <c r="C10059" s="1"/>
      <c r="D10059" s="1"/>
      <c r="E10059" s="2"/>
      <c r="F10059" s="3"/>
      <c r="G10059" s="3"/>
      <c r="H10059" s="4"/>
      <c r="I10059" s="25"/>
      <c r="J10059" s="26" t="str">
        <f t="shared" si="946"/>
        <v>No</v>
      </c>
      <c r="K10059" s="26" t="str">
        <f t="shared" si="947"/>
        <v>Missing</v>
      </c>
      <c r="L10059" s="26" t="str">
        <f t="shared" si="948"/>
        <v>Missing</v>
      </c>
      <c r="M10059" s="26" t="str">
        <f>IF(OR(ISBLANK(B10059),ISBLANK(C10059),ISBLANK(D10059)),"Missing",IFERROR(VLOOKUP(A10059,'RM Postcodes'!$A:$B,2,0),"Invalid"))</f>
        <v>Missing</v>
      </c>
      <c r="N10059" s="26" t="str">
        <f t="shared" si="949"/>
        <v>Missing</v>
      </c>
      <c r="O10059" s="26" t="str">
        <f t="shared" si="944"/>
        <v>Missing</v>
      </c>
    </row>
    <row r="10060" spans="1:15" x14ac:dyDescent="0.2">
      <c r="A10060" s="24" t="str">
        <f t="shared" si="945"/>
        <v xml:space="preserve"> </v>
      </c>
      <c r="B10060" s="1"/>
      <c r="C10060" s="1"/>
      <c r="D10060" s="1"/>
      <c r="E10060" s="2"/>
      <c r="F10060" s="3"/>
      <c r="G10060" s="3"/>
      <c r="H10060" s="4"/>
      <c r="I10060" s="25"/>
      <c r="J10060" s="26" t="str">
        <f t="shared" si="946"/>
        <v>No</v>
      </c>
      <c r="K10060" s="26" t="str">
        <f t="shared" si="947"/>
        <v>Missing</v>
      </c>
      <c r="L10060" s="26" t="str">
        <f t="shared" si="948"/>
        <v>Missing</v>
      </c>
      <c r="M10060" s="26" t="str">
        <f>IF(OR(ISBLANK(B10060),ISBLANK(C10060),ISBLANK(D10060)),"Missing",IFERROR(VLOOKUP(A10060,'RM Postcodes'!$A:$B,2,0),"Invalid"))</f>
        <v>Missing</v>
      </c>
      <c r="N10060" s="26" t="str">
        <f t="shared" si="949"/>
        <v>Missing</v>
      </c>
      <c r="O10060" s="26" t="str">
        <f t="shared" si="944"/>
        <v>Missing</v>
      </c>
    </row>
    <row r="10061" spans="1:15" x14ac:dyDescent="0.2">
      <c r="A10061" s="24" t="str">
        <f t="shared" si="945"/>
        <v xml:space="preserve"> </v>
      </c>
      <c r="B10061" s="1"/>
      <c r="C10061" s="1"/>
      <c r="D10061" s="1"/>
      <c r="E10061" s="2"/>
      <c r="F10061" s="3"/>
      <c r="G10061" s="3"/>
      <c r="H10061" s="4"/>
      <c r="I10061" s="25"/>
      <c r="J10061" s="26" t="str">
        <f t="shared" si="946"/>
        <v>No</v>
      </c>
      <c r="K10061" s="26" t="str">
        <f t="shared" si="947"/>
        <v>Missing</v>
      </c>
      <c r="L10061" s="26" t="str">
        <f t="shared" si="948"/>
        <v>Missing</v>
      </c>
      <c r="M10061" s="26" t="str">
        <f>IF(OR(ISBLANK(B10061),ISBLANK(C10061),ISBLANK(D10061)),"Missing",IFERROR(VLOOKUP(A10061,'RM Postcodes'!$A:$B,2,0),"Invalid"))</f>
        <v>Missing</v>
      </c>
      <c r="N10061" s="26" t="str">
        <f t="shared" si="949"/>
        <v>Missing</v>
      </c>
      <c r="O10061" s="26" t="str">
        <f t="shared" si="944"/>
        <v>Missing</v>
      </c>
    </row>
    <row r="10062" spans="1:15" x14ac:dyDescent="0.2">
      <c r="A10062" s="24" t="str">
        <f t="shared" si="945"/>
        <v xml:space="preserve"> </v>
      </c>
      <c r="B10062" s="1"/>
      <c r="C10062" s="1"/>
      <c r="D10062" s="1"/>
      <c r="E10062" s="2"/>
      <c r="F10062" s="3"/>
      <c r="G10062" s="3"/>
      <c r="H10062" s="4"/>
      <c r="I10062" s="25"/>
      <c r="J10062" s="26" t="str">
        <f t="shared" si="946"/>
        <v>No</v>
      </c>
      <c r="K10062" s="26" t="str">
        <f t="shared" si="947"/>
        <v>Missing</v>
      </c>
      <c r="L10062" s="26" t="str">
        <f t="shared" si="948"/>
        <v>Missing</v>
      </c>
      <c r="M10062" s="26" t="str">
        <f>IF(OR(ISBLANK(B10062),ISBLANK(C10062),ISBLANK(D10062)),"Missing",IFERROR(VLOOKUP(A10062,'RM Postcodes'!$A:$B,2,0),"Invalid"))</f>
        <v>Missing</v>
      </c>
      <c r="N10062" s="26" t="str">
        <f t="shared" si="949"/>
        <v>Missing</v>
      </c>
      <c r="O10062" s="26" t="str">
        <f t="shared" si="944"/>
        <v>Missing</v>
      </c>
    </row>
    <row r="10063" spans="1:15" x14ac:dyDescent="0.2">
      <c r="A10063" s="24" t="str">
        <f t="shared" si="945"/>
        <v xml:space="preserve"> </v>
      </c>
      <c r="B10063" s="1"/>
      <c r="C10063" s="1"/>
      <c r="D10063" s="1"/>
      <c r="E10063" s="2"/>
      <c r="F10063" s="3"/>
      <c r="G10063" s="3"/>
      <c r="H10063" s="4"/>
      <c r="I10063" s="25"/>
      <c r="J10063" s="26" t="str">
        <f t="shared" si="946"/>
        <v>No</v>
      </c>
      <c r="K10063" s="26" t="str">
        <f t="shared" si="947"/>
        <v>Missing</v>
      </c>
      <c r="L10063" s="26" t="str">
        <f t="shared" si="948"/>
        <v>Missing</v>
      </c>
      <c r="M10063" s="26" t="str">
        <f>IF(OR(ISBLANK(B10063),ISBLANK(C10063),ISBLANK(D10063)),"Missing",IFERROR(VLOOKUP(A10063,'RM Postcodes'!$A:$B,2,0),"Invalid"))</f>
        <v>Missing</v>
      </c>
      <c r="N10063" s="26" t="str">
        <f t="shared" si="949"/>
        <v>Missing</v>
      </c>
      <c r="O10063" s="26" t="str">
        <f t="shared" si="944"/>
        <v>Missing</v>
      </c>
    </row>
    <row r="10064" spans="1:15" x14ac:dyDescent="0.2">
      <c r="A10064" s="24" t="str">
        <f t="shared" si="945"/>
        <v xml:space="preserve"> </v>
      </c>
      <c r="B10064" s="1"/>
      <c r="C10064" s="1"/>
      <c r="D10064" s="1"/>
      <c r="E10064" s="2"/>
      <c r="F10064" s="3"/>
      <c r="G10064" s="3"/>
      <c r="H10064" s="4"/>
      <c r="I10064" s="25"/>
      <c r="J10064" s="26" t="str">
        <f t="shared" si="946"/>
        <v>No</v>
      </c>
      <c r="K10064" s="26" t="str">
        <f t="shared" si="947"/>
        <v>Missing</v>
      </c>
      <c r="L10064" s="26" t="str">
        <f t="shared" si="948"/>
        <v>Missing</v>
      </c>
      <c r="M10064" s="26" t="str">
        <f>IF(OR(ISBLANK(B10064),ISBLANK(C10064),ISBLANK(D10064)),"Missing",IFERROR(VLOOKUP(A10064,'RM Postcodes'!$A:$B,2,0),"Invalid"))</f>
        <v>Missing</v>
      </c>
      <c r="N10064" s="26" t="str">
        <f t="shared" si="949"/>
        <v>Missing</v>
      </c>
      <c r="O10064" s="26" t="str">
        <f t="shared" si="944"/>
        <v>Missing</v>
      </c>
    </row>
    <row r="10065" spans="1:15" x14ac:dyDescent="0.2">
      <c r="A10065" s="24" t="str">
        <f t="shared" si="945"/>
        <v xml:space="preserve"> </v>
      </c>
      <c r="B10065" s="1"/>
      <c r="C10065" s="1"/>
      <c r="D10065" s="1"/>
      <c r="E10065" s="2"/>
      <c r="F10065" s="3"/>
      <c r="G10065" s="3"/>
      <c r="H10065" s="4"/>
      <c r="I10065" s="25"/>
      <c r="J10065" s="26" t="str">
        <f t="shared" si="946"/>
        <v>No</v>
      </c>
      <c r="K10065" s="26" t="str">
        <f t="shared" si="947"/>
        <v>Missing</v>
      </c>
      <c r="L10065" s="26" t="str">
        <f t="shared" si="948"/>
        <v>Missing</v>
      </c>
      <c r="M10065" s="26" t="str">
        <f>IF(OR(ISBLANK(B10065),ISBLANK(C10065),ISBLANK(D10065)),"Missing",IFERROR(VLOOKUP(A10065,'RM Postcodes'!$A:$B,2,0),"Invalid"))</f>
        <v>Missing</v>
      </c>
      <c r="N10065" s="26" t="str">
        <f t="shared" si="949"/>
        <v>Missing</v>
      </c>
      <c r="O10065" s="26" t="str">
        <f t="shared" si="944"/>
        <v>Missing</v>
      </c>
    </row>
    <row r="10066" spans="1:15" x14ac:dyDescent="0.2">
      <c r="A10066" s="24" t="str">
        <f t="shared" si="945"/>
        <v xml:space="preserve"> </v>
      </c>
      <c r="B10066" s="1"/>
      <c r="C10066" s="1"/>
      <c r="D10066" s="1"/>
      <c r="E10066" s="2"/>
      <c r="F10066" s="3"/>
      <c r="G10066" s="3"/>
      <c r="H10066" s="4"/>
      <c r="I10066" s="25"/>
      <c r="J10066" s="26" t="str">
        <f t="shared" si="946"/>
        <v>No</v>
      </c>
      <c r="K10066" s="26" t="str">
        <f t="shared" si="947"/>
        <v>Missing</v>
      </c>
      <c r="L10066" s="26" t="str">
        <f t="shared" si="948"/>
        <v>Missing</v>
      </c>
      <c r="M10066" s="26" t="str">
        <f>IF(OR(ISBLANK(B10066),ISBLANK(C10066),ISBLANK(D10066)),"Missing",IFERROR(VLOOKUP(A10066,'RM Postcodes'!$A:$B,2,0),"Invalid"))</f>
        <v>Missing</v>
      </c>
      <c r="N10066" s="26" t="str">
        <f t="shared" si="949"/>
        <v>Missing</v>
      </c>
      <c r="O10066" s="26" t="str">
        <f t="shared" si="944"/>
        <v>Missing</v>
      </c>
    </row>
    <row r="10067" spans="1:15" x14ac:dyDescent="0.2">
      <c r="A10067" s="24" t="str">
        <f t="shared" si="945"/>
        <v xml:space="preserve"> </v>
      </c>
      <c r="B10067" s="1"/>
      <c r="C10067" s="1"/>
      <c r="D10067" s="1"/>
      <c r="E10067" s="2"/>
      <c r="F10067" s="3"/>
      <c r="G10067" s="3"/>
      <c r="H10067" s="4"/>
      <c r="I10067" s="25"/>
      <c r="J10067" s="26" t="str">
        <f t="shared" si="946"/>
        <v>No</v>
      </c>
      <c r="K10067" s="26" t="str">
        <f t="shared" si="947"/>
        <v>Missing</v>
      </c>
      <c r="L10067" s="26" t="str">
        <f t="shared" si="948"/>
        <v>Missing</v>
      </c>
      <c r="M10067" s="26" t="str">
        <f>IF(OR(ISBLANK(B10067),ISBLANK(C10067),ISBLANK(D10067)),"Missing",IFERROR(VLOOKUP(A10067,'RM Postcodes'!$A:$B,2,0),"Invalid"))</f>
        <v>Missing</v>
      </c>
      <c r="N10067" s="26" t="str">
        <f t="shared" si="949"/>
        <v>Missing</v>
      </c>
      <c r="O10067" s="26" t="str">
        <f t="shared" si="944"/>
        <v>Missing</v>
      </c>
    </row>
    <row r="10068" spans="1:15" x14ac:dyDescent="0.2">
      <c r="A10068" s="24" t="str">
        <f t="shared" si="945"/>
        <v xml:space="preserve"> </v>
      </c>
      <c r="B10068" s="1"/>
      <c r="C10068" s="1"/>
      <c r="D10068" s="1"/>
      <c r="E10068" s="2"/>
      <c r="F10068" s="3"/>
      <c r="G10068" s="3"/>
      <c r="H10068" s="4"/>
      <c r="I10068" s="25"/>
      <c r="J10068" s="26" t="str">
        <f t="shared" si="946"/>
        <v>No</v>
      </c>
      <c r="K10068" s="26" t="str">
        <f t="shared" si="947"/>
        <v>Missing</v>
      </c>
      <c r="L10068" s="26" t="str">
        <f t="shared" si="948"/>
        <v>Missing</v>
      </c>
      <c r="M10068" s="26" t="str">
        <f>IF(OR(ISBLANK(B10068),ISBLANK(C10068),ISBLANK(D10068)),"Missing",IFERROR(VLOOKUP(A10068,'RM Postcodes'!$A:$B,2,0),"Invalid"))</f>
        <v>Missing</v>
      </c>
      <c r="N10068" s="26" t="str">
        <f t="shared" si="949"/>
        <v>Missing</v>
      </c>
      <c r="O10068" s="26" t="str">
        <f t="shared" si="944"/>
        <v>Missing</v>
      </c>
    </row>
    <row r="10069" spans="1:15" x14ac:dyDescent="0.2">
      <c r="A10069" s="24" t="str">
        <f t="shared" si="945"/>
        <v xml:space="preserve"> </v>
      </c>
      <c r="B10069" s="1"/>
      <c r="C10069" s="1"/>
      <c r="D10069" s="1"/>
      <c r="E10069" s="2"/>
      <c r="F10069" s="3"/>
      <c r="G10069" s="3"/>
      <c r="H10069" s="4"/>
      <c r="I10069" s="25"/>
      <c r="J10069" s="26" t="str">
        <f t="shared" si="946"/>
        <v>No</v>
      </c>
      <c r="K10069" s="26" t="str">
        <f t="shared" si="947"/>
        <v>Missing</v>
      </c>
      <c r="L10069" s="26" t="str">
        <f t="shared" si="948"/>
        <v>Missing</v>
      </c>
      <c r="M10069" s="26" t="str">
        <f>IF(OR(ISBLANK(B10069),ISBLANK(C10069),ISBLANK(D10069)),"Missing",IFERROR(VLOOKUP(A10069,'RM Postcodes'!$A:$B,2,0),"Invalid"))</f>
        <v>Missing</v>
      </c>
      <c r="N10069" s="26" t="str">
        <f t="shared" si="949"/>
        <v>Missing</v>
      </c>
      <c r="O10069" s="26" t="str">
        <f t="shared" si="944"/>
        <v>Missing</v>
      </c>
    </row>
    <row r="10070" spans="1:15" x14ac:dyDescent="0.2">
      <c r="A10070" s="24" t="str">
        <f t="shared" si="945"/>
        <v xml:space="preserve"> </v>
      </c>
      <c r="B10070" s="1"/>
      <c r="C10070" s="1"/>
      <c r="D10070" s="1"/>
      <c r="E10070" s="2"/>
      <c r="F10070" s="3"/>
      <c r="G10070" s="3"/>
      <c r="H10070" s="4"/>
      <c r="I10070" s="25"/>
      <c r="J10070" s="26" t="str">
        <f t="shared" si="946"/>
        <v>No</v>
      </c>
      <c r="K10070" s="26" t="str">
        <f t="shared" si="947"/>
        <v>Missing</v>
      </c>
      <c r="L10070" s="26" t="str">
        <f t="shared" si="948"/>
        <v>Missing</v>
      </c>
      <c r="M10070" s="26" t="str">
        <f>IF(OR(ISBLANK(B10070),ISBLANK(C10070),ISBLANK(D10070)),"Missing",IFERROR(VLOOKUP(A10070,'RM Postcodes'!$A:$B,2,0),"Invalid"))</f>
        <v>Missing</v>
      </c>
      <c r="N10070" s="26" t="str">
        <f t="shared" si="949"/>
        <v>Missing</v>
      </c>
      <c r="O10070" s="26" t="str">
        <f t="shared" si="944"/>
        <v>Missing</v>
      </c>
    </row>
    <row r="10071" spans="1:15" x14ac:dyDescent="0.2">
      <c r="A10071" s="24" t="str">
        <f t="shared" si="945"/>
        <v xml:space="preserve"> </v>
      </c>
      <c r="B10071" s="1"/>
      <c r="C10071" s="1"/>
      <c r="D10071" s="1"/>
      <c r="E10071" s="2"/>
      <c r="F10071" s="3"/>
      <c r="G10071" s="3"/>
      <c r="H10071" s="4"/>
      <c r="I10071" s="25"/>
      <c r="J10071" s="26" t="str">
        <f t="shared" si="946"/>
        <v>No</v>
      </c>
      <c r="K10071" s="26" t="str">
        <f t="shared" si="947"/>
        <v>Missing</v>
      </c>
      <c r="L10071" s="26" t="str">
        <f t="shared" si="948"/>
        <v>Missing</v>
      </c>
      <c r="M10071" s="26" t="str">
        <f>IF(OR(ISBLANK(B10071),ISBLANK(C10071),ISBLANK(D10071)),"Missing",IFERROR(VLOOKUP(A10071,'RM Postcodes'!$A:$B,2,0),"Invalid"))</f>
        <v>Missing</v>
      </c>
      <c r="N10071" s="26" t="str">
        <f t="shared" si="949"/>
        <v>Missing</v>
      </c>
      <c r="O10071" s="26" t="str">
        <f t="shared" si="944"/>
        <v>Missing</v>
      </c>
    </row>
    <row r="10072" spans="1:15" x14ac:dyDescent="0.2">
      <c r="A10072" s="24" t="str">
        <f t="shared" si="945"/>
        <v xml:space="preserve"> </v>
      </c>
      <c r="B10072" s="1"/>
      <c r="C10072" s="1"/>
      <c r="D10072" s="1"/>
      <c r="E10072" s="2"/>
      <c r="F10072" s="3"/>
      <c r="G10072" s="3"/>
      <c r="H10072" s="4"/>
      <c r="I10072" s="25"/>
      <c r="J10072" s="26" t="str">
        <f t="shared" si="946"/>
        <v>No</v>
      </c>
      <c r="K10072" s="26" t="str">
        <f t="shared" si="947"/>
        <v>Missing</v>
      </c>
      <c r="L10072" s="26" t="str">
        <f t="shared" si="948"/>
        <v>Missing</v>
      </c>
      <c r="M10072" s="26" t="str">
        <f>IF(OR(ISBLANK(B10072),ISBLANK(C10072),ISBLANK(D10072)),"Missing",IFERROR(VLOOKUP(A10072,'RM Postcodes'!$A:$B,2,0),"Invalid"))</f>
        <v>Missing</v>
      </c>
      <c r="N10072" s="26" t="str">
        <f t="shared" si="949"/>
        <v>Missing</v>
      </c>
      <c r="O10072" s="26" t="str">
        <f t="shared" si="944"/>
        <v>Missing</v>
      </c>
    </row>
    <row r="10073" spans="1:15" x14ac:dyDescent="0.2">
      <c r="A10073" s="24" t="str">
        <f t="shared" si="945"/>
        <v xml:space="preserve"> </v>
      </c>
      <c r="B10073" s="1"/>
      <c r="C10073" s="1"/>
      <c r="D10073" s="1"/>
      <c r="E10073" s="2"/>
      <c r="F10073" s="3"/>
      <c r="G10073" s="3"/>
      <c r="H10073" s="4"/>
      <c r="I10073" s="25"/>
      <c r="J10073" s="26" t="str">
        <f t="shared" si="946"/>
        <v>No</v>
      </c>
      <c r="K10073" s="26" t="str">
        <f t="shared" si="947"/>
        <v>Missing</v>
      </c>
      <c r="L10073" s="26" t="str">
        <f t="shared" si="948"/>
        <v>Missing</v>
      </c>
      <c r="M10073" s="26" t="str">
        <f>IF(OR(ISBLANK(B10073),ISBLANK(C10073),ISBLANK(D10073)),"Missing",IFERROR(VLOOKUP(A10073,'RM Postcodes'!$A:$B,2,0),"Invalid"))</f>
        <v>Missing</v>
      </c>
      <c r="N10073" s="26" t="str">
        <f t="shared" si="949"/>
        <v>Missing</v>
      </c>
      <c r="O10073" s="26" t="str">
        <f t="shared" si="944"/>
        <v>Missing</v>
      </c>
    </row>
    <row r="10074" spans="1:15" x14ac:dyDescent="0.2">
      <c r="A10074" s="24" t="str">
        <f t="shared" si="945"/>
        <v xml:space="preserve"> </v>
      </c>
      <c r="B10074" s="1"/>
      <c r="C10074" s="1"/>
      <c r="D10074" s="1"/>
      <c r="E10074" s="2"/>
      <c r="F10074" s="3"/>
      <c r="G10074" s="3"/>
      <c r="H10074" s="4"/>
      <c r="I10074" s="25"/>
      <c r="J10074" s="26" t="str">
        <f t="shared" si="946"/>
        <v>No</v>
      </c>
      <c r="K10074" s="26" t="str">
        <f t="shared" si="947"/>
        <v>Missing</v>
      </c>
      <c r="L10074" s="26" t="str">
        <f t="shared" si="948"/>
        <v>Missing</v>
      </c>
      <c r="M10074" s="26" t="str">
        <f>IF(OR(ISBLANK(B10074),ISBLANK(C10074),ISBLANK(D10074)),"Missing",IFERROR(VLOOKUP(A10074,'RM Postcodes'!$A:$B,2,0),"Invalid"))</f>
        <v>Missing</v>
      </c>
      <c r="N10074" s="26" t="str">
        <f t="shared" si="949"/>
        <v>Missing</v>
      </c>
      <c r="O10074" s="26" t="str">
        <f t="shared" si="944"/>
        <v>Missing</v>
      </c>
    </row>
    <row r="10075" spans="1:15" x14ac:dyDescent="0.2">
      <c r="A10075" s="24" t="str">
        <f t="shared" si="945"/>
        <v xml:space="preserve"> </v>
      </c>
      <c r="B10075" s="1"/>
      <c r="C10075" s="1"/>
      <c r="D10075" s="1"/>
      <c r="E10075" s="2"/>
      <c r="F10075" s="3"/>
      <c r="G10075" s="3"/>
      <c r="H10075" s="4"/>
      <c r="I10075" s="25"/>
      <c r="J10075" s="26" t="str">
        <f t="shared" si="946"/>
        <v>No</v>
      </c>
      <c r="K10075" s="26" t="str">
        <f t="shared" si="947"/>
        <v>Missing</v>
      </c>
      <c r="L10075" s="26" t="str">
        <f t="shared" si="948"/>
        <v>Missing</v>
      </c>
      <c r="M10075" s="26" t="str">
        <f>IF(OR(ISBLANK(B10075),ISBLANK(C10075),ISBLANK(D10075)),"Missing",IFERROR(VLOOKUP(A10075,'RM Postcodes'!$A:$B,2,0),"Invalid"))</f>
        <v>Missing</v>
      </c>
      <c r="N10075" s="26" t="str">
        <f t="shared" si="949"/>
        <v>Missing</v>
      </c>
      <c r="O10075" s="26" t="str">
        <f t="shared" si="944"/>
        <v>Missing</v>
      </c>
    </row>
    <row r="10076" spans="1:15" x14ac:dyDescent="0.2">
      <c r="A10076" s="24" t="str">
        <f t="shared" si="945"/>
        <v xml:space="preserve"> </v>
      </c>
      <c r="B10076" s="1"/>
      <c r="C10076" s="1"/>
      <c r="D10076" s="1"/>
      <c r="E10076" s="2"/>
      <c r="F10076" s="3"/>
      <c r="G10076" s="3"/>
      <c r="H10076" s="4"/>
      <c r="I10076" s="25"/>
      <c r="J10076" s="26" t="str">
        <f t="shared" si="946"/>
        <v>No</v>
      </c>
      <c r="K10076" s="26" t="str">
        <f t="shared" si="947"/>
        <v>Missing</v>
      </c>
      <c r="L10076" s="26" t="str">
        <f t="shared" si="948"/>
        <v>Missing</v>
      </c>
      <c r="M10076" s="26" t="str">
        <f>IF(OR(ISBLANK(B10076),ISBLANK(C10076),ISBLANK(D10076)),"Missing",IFERROR(VLOOKUP(A10076,'RM Postcodes'!$A:$B,2,0),"Invalid"))</f>
        <v>Missing</v>
      </c>
      <c r="N10076" s="26" t="str">
        <f t="shared" si="949"/>
        <v>Missing</v>
      </c>
      <c r="O10076" s="26" t="str">
        <f t="shared" si="944"/>
        <v>Missing</v>
      </c>
    </row>
    <row r="10077" spans="1:15" x14ac:dyDescent="0.2">
      <c r="A10077" s="24" t="str">
        <f t="shared" si="945"/>
        <v xml:space="preserve"> </v>
      </c>
      <c r="B10077" s="1"/>
      <c r="C10077" s="1"/>
      <c r="D10077" s="1"/>
      <c r="E10077" s="2"/>
      <c r="F10077" s="3"/>
      <c r="G10077" s="3"/>
      <c r="H10077" s="4"/>
      <c r="I10077" s="25"/>
      <c r="J10077" s="26" t="str">
        <f t="shared" si="946"/>
        <v>No</v>
      </c>
      <c r="K10077" s="26" t="str">
        <f t="shared" si="947"/>
        <v>Missing</v>
      </c>
      <c r="L10077" s="26" t="str">
        <f t="shared" si="948"/>
        <v>Missing</v>
      </c>
      <c r="M10077" s="26" t="str">
        <f>IF(OR(ISBLANK(B10077),ISBLANK(C10077),ISBLANK(D10077)),"Missing",IFERROR(VLOOKUP(A10077,'RM Postcodes'!$A:$B,2,0),"Invalid"))</f>
        <v>Missing</v>
      </c>
      <c r="N10077" s="26" t="str">
        <f t="shared" si="949"/>
        <v>Missing</v>
      </c>
      <c r="O10077" s="26" t="str">
        <f t="shared" si="944"/>
        <v>Missing</v>
      </c>
    </row>
    <row r="10078" spans="1:15" x14ac:dyDescent="0.2">
      <c r="A10078" s="24" t="str">
        <f t="shared" si="945"/>
        <v xml:space="preserve"> </v>
      </c>
      <c r="B10078" s="1"/>
      <c r="C10078" s="1"/>
      <c r="D10078" s="1"/>
      <c r="E10078" s="2"/>
      <c r="F10078" s="3"/>
      <c r="G10078" s="3"/>
      <c r="H10078" s="4"/>
      <c r="I10078" s="25"/>
      <c r="J10078" s="26" t="str">
        <f t="shared" si="946"/>
        <v>No</v>
      </c>
      <c r="K10078" s="26" t="str">
        <f t="shared" si="947"/>
        <v>Missing</v>
      </c>
      <c r="L10078" s="26" t="str">
        <f t="shared" si="948"/>
        <v>Missing</v>
      </c>
      <c r="M10078" s="26" t="str">
        <f>IF(OR(ISBLANK(B10078),ISBLANK(C10078),ISBLANK(D10078)),"Missing",IFERROR(VLOOKUP(A10078,'RM Postcodes'!$A:$B,2,0),"Invalid"))</f>
        <v>Missing</v>
      </c>
      <c r="N10078" s="26" t="str">
        <f t="shared" si="949"/>
        <v>Missing</v>
      </c>
      <c r="O10078" s="26" t="str">
        <f t="shared" si="944"/>
        <v>Missing</v>
      </c>
    </row>
    <row r="10079" spans="1:15" x14ac:dyDescent="0.2">
      <c r="A10079" s="24" t="str">
        <f t="shared" si="945"/>
        <v xml:space="preserve"> </v>
      </c>
      <c r="B10079" s="1"/>
      <c r="C10079" s="1"/>
      <c r="D10079" s="1"/>
      <c r="E10079" s="2"/>
      <c r="F10079" s="3"/>
      <c r="G10079" s="3"/>
      <c r="H10079" s="4"/>
      <c r="I10079" s="25"/>
      <c r="J10079" s="26" t="str">
        <f t="shared" si="946"/>
        <v>No</v>
      </c>
      <c r="K10079" s="26" t="str">
        <f t="shared" si="947"/>
        <v>Missing</v>
      </c>
      <c r="L10079" s="26" t="str">
        <f t="shared" si="948"/>
        <v>Missing</v>
      </c>
      <c r="M10079" s="26" t="str">
        <f>IF(OR(ISBLANK(B10079),ISBLANK(C10079),ISBLANK(D10079)),"Missing",IFERROR(VLOOKUP(A10079,'RM Postcodes'!$A:$B,2,0),"Invalid"))</f>
        <v>Missing</v>
      </c>
      <c r="N10079" s="26" t="str">
        <f t="shared" si="949"/>
        <v>Missing</v>
      </c>
      <c r="O10079" s="26" t="str">
        <f t="shared" si="944"/>
        <v>Missing</v>
      </c>
    </row>
    <row r="10080" spans="1:15" x14ac:dyDescent="0.2">
      <c r="A10080" s="24" t="str">
        <f t="shared" si="945"/>
        <v xml:space="preserve"> </v>
      </c>
      <c r="B10080" s="1"/>
      <c r="C10080" s="1"/>
      <c r="D10080" s="1"/>
      <c r="E10080" s="2"/>
      <c r="F10080" s="3"/>
      <c r="G10080" s="3"/>
      <c r="H10080" s="4"/>
      <c r="I10080" s="25"/>
      <c r="J10080" s="26" t="str">
        <f t="shared" si="946"/>
        <v>No</v>
      </c>
      <c r="K10080" s="26" t="str">
        <f t="shared" si="947"/>
        <v>Missing</v>
      </c>
      <c r="L10080" s="26" t="str">
        <f t="shared" si="948"/>
        <v>Missing</v>
      </c>
      <c r="M10080" s="26" t="str">
        <f>IF(OR(ISBLANK(B10080),ISBLANK(C10080),ISBLANK(D10080)),"Missing",IFERROR(VLOOKUP(A10080,'RM Postcodes'!$A:$B,2,0),"Invalid"))</f>
        <v>Missing</v>
      </c>
      <c r="N10080" s="26" t="str">
        <f t="shared" si="949"/>
        <v>Missing</v>
      </c>
      <c r="O10080" s="26" t="str">
        <f t="shared" si="944"/>
        <v>Missing</v>
      </c>
    </row>
    <row r="10081" spans="1:15" x14ac:dyDescent="0.2">
      <c r="A10081" s="24" t="str">
        <f t="shared" si="945"/>
        <v xml:space="preserve"> </v>
      </c>
      <c r="B10081" s="1"/>
      <c r="C10081" s="1"/>
      <c r="D10081" s="1"/>
      <c r="E10081" s="2"/>
      <c r="F10081" s="3"/>
      <c r="G10081" s="3"/>
      <c r="H10081" s="4"/>
      <c r="I10081" s="25"/>
      <c r="J10081" s="26" t="str">
        <f t="shared" si="946"/>
        <v>No</v>
      </c>
      <c r="K10081" s="26" t="str">
        <f t="shared" si="947"/>
        <v>Missing</v>
      </c>
      <c r="L10081" s="26" t="str">
        <f t="shared" si="948"/>
        <v>Missing</v>
      </c>
      <c r="M10081" s="26" t="str">
        <f>IF(OR(ISBLANK(B10081),ISBLANK(C10081),ISBLANK(D10081)),"Missing",IFERROR(VLOOKUP(A10081,'RM Postcodes'!$A:$B,2,0),"Invalid"))</f>
        <v>Missing</v>
      </c>
      <c r="N10081" s="26" t="str">
        <f t="shared" si="949"/>
        <v>Missing</v>
      </c>
      <c r="O10081" s="26" t="str">
        <f t="shared" si="944"/>
        <v>Missing</v>
      </c>
    </row>
    <row r="10082" spans="1:15" x14ac:dyDescent="0.2">
      <c r="A10082" s="24" t="str">
        <f t="shared" si="945"/>
        <v xml:space="preserve"> </v>
      </c>
      <c r="B10082" s="1"/>
      <c r="C10082" s="1"/>
      <c r="D10082" s="1"/>
      <c r="E10082" s="2"/>
      <c r="F10082" s="3"/>
      <c r="G10082" s="3"/>
      <c r="H10082" s="4"/>
      <c r="I10082" s="25"/>
      <c r="J10082" s="26" t="str">
        <f t="shared" si="946"/>
        <v>No</v>
      </c>
      <c r="K10082" s="26" t="str">
        <f t="shared" si="947"/>
        <v>Missing</v>
      </c>
      <c r="L10082" s="26" t="str">
        <f t="shared" si="948"/>
        <v>Missing</v>
      </c>
      <c r="M10082" s="26" t="str">
        <f>IF(OR(ISBLANK(B10082),ISBLANK(C10082),ISBLANK(D10082)),"Missing",IFERROR(VLOOKUP(A10082,'RM Postcodes'!$A:$B,2,0),"Invalid"))</f>
        <v>Missing</v>
      </c>
      <c r="N10082" s="26" t="str">
        <f t="shared" si="949"/>
        <v>Missing</v>
      </c>
      <c r="O10082" s="26" t="str">
        <f t="shared" si="944"/>
        <v>Missing</v>
      </c>
    </row>
    <row r="10083" spans="1:15" x14ac:dyDescent="0.2">
      <c r="A10083" s="24" t="str">
        <f t="shared" si="945"/>
        <v xml:space="preserve"> </v>
      </c>
      <c r="B10083" s="1"/>
      <c r="C10083" s="1"/>
      <c r="D10083" s="1"/>
      <c r="E10083" s="2"/>
      <c r="F10083" s="3"/>
      <c r="G10083" s="3"/>
      <c r="H10083" s="4"/>
      <c r="I10083" s="25"/>
      <c r="J10083" s="26" t="str">
        <f t="shared" si="946"/>
        <v>No</v>
      </c>
      <c r="K10083" s="26" t="str">
        <f t="shared" si="947"/>
        <v>Missing</v>
      </c>
      <c r="L10083" s="26" t="str">
        <f t="shared" si="948"/>
        <v>Missing</v>
      </c>
      <c r="M10083" s="26" t="str">
        <f>IF(OR(ISBLANK(B10083),ISBLANK(C10083),ISBLANK(D10083)),"Missing",IFERROR(VLOOKUP(A10083,'RM Postcodes'!$A:$B,2,0),"Invalid"))</f>
        <v>Missing</v>
      </c>
      <c r="N10083" s="26" t="str">
        <f t="shared" si="949"/>
        <v>Missing</v>
      </c>
      <c r="O10083" s="26" t="str">
        <f t="shared" si="944"/>
        <v>Missing</v>
      </c>
    </row>
    <row r="10084" spans="1:15" x14ac:dyDescent="0.2">
      <c r="A10084" s="24" t="str">
        <f t="shared" si="945"/>
        <v xml:space="preserve"> </v>
      </c>
      <c r="B10084" s="1"/>
      <c r="C10084" s="1"/>
      <c r="D10084" s="1"/>
      <c r="E10084" s="2"/>
      <c r="F10084" s="3"/>
      <c r="G10084" s="3"/>
      <c r="H10084" s="4"/>
      <c r="I10084" s="25"/>
      <c r="J10084" s="26" t="str">
        <f t="shared" si="946"/>
        <v>No</v>
      </c>
      <c r="K10084" s="26" t="str">
        <f t="shared" si="947"/>
        <v>Missing</v>
      </c>
      <c r="L10084" s="26" t="str">
        <f t="shared" si="948"/>
        <v>Missing</v>
      </c>
      <c r="M10084" s="26" t="str">
        <f>IF(OR(ISBLANK(B10084),ISBLANK(C10084),ISBLANK(D10084)),"Missing",IFERROR(VLOOKUP(A10084,'RM Postcodes'!$A:$B,2,0),"Invalid"))</f>
        <v>Missing</v>
      </c>
      <c r="N10084" s="26" t="str">
        <f t="shared" si="949"/>
        <v>Missing</v>
      </c>
      <c r="O10084" s="26" t="str">
        <f t="shared" si="944"/>
        <v>Missing</v>
      </c>
    </row>
    <row r="10085" spans="1:15" x14ac:dyDescent="0.2">
      <c r="A10085" s="24" t="str">
        <f t="shared" si="945"/>
        <v xml:space="preserve"> </v>
      </c>
      <c r="B10085" s="1"/>
      <c r="C10085" s="1"/>
      <c r="D10085" s="1"/>
      <c r="E10085" s="2"/>
      <c r="F10085" s="3"/>
      <c r="G10085" s="3"/>
      <c r="H10085" s="4"/>
      <c r="I10085" s="25"/>
      <c r="J10085" s="26" t="str">
        <f t="shared" si="946"/>
        <v>No</v>
      </c>
      <c r="K10085" s="26" t="str">
        <f t="shared" si="947"/>
        <v>Missing</v>
      </c>
      <c r="L10085" s="26" t="str">
        <f t="shared" si="948"/>
        <v>Missing</v>
      </c>
      <c r="M10085" s="26" t="str">
        <f>IF(OR(ISBLANK(B10085),ISBLANK(C10085),ISBLANK(D10085)),"Missing",IFERROR(VLOOKUP(A10085,'RM Postcodes'!$A:$B,2,0),"Invalid"))</f>
        <v>Missing</v>
      </c>
      <c r="N10085" s="26" t="str">
        <f t="shared" si="949"/>
        <v>Missing</v>
      </c>
      <c r="O10085" s="26" t="str">
        <f t="shared" si="944"/>
        <v>Missing</v>
      </c>
    </row>
    <row r="10086" spans="1:15" x14ac:dyDescent="0.2">
      <c r="A10086" s="24" t="str">
        <f t="shared" si="945"/>
        <v xml:space="preserve"> </v>
      </c>
      <c r="B10086" s="1"/>
      <c r="C10086" s="1"/>
      <c r="D10086" s="1"/>
      <c r="E10086" s="2"/>
      <c r="F10086" s="3"/>
      <c r="G10086" s="3"/>
      <c r="H10086" s="4"/>
      <c r="I10086" s="25"/>
      <c r="J10086" s="26" t="str">
        <f t="shared" si="946"/>
        <v>No</v>
      </c>
      <c r="K10086" s="26" t="str">
        <f t="shared" si="947"/>
        <v>Missing</v>
      </c>
      <c r="L10086" s="26" t="str">
        <f t="shared" si="948"/>
        <v>Missing</v>
      </c>
      <c r="M10086" s="26" t="str">
        <f>IF(OR(ISBLANK(B10086),ISBLANK(C10086),ISBLANK(D10086)),"Missing",IFERROR(VLOOKUP(A10086,'RM Postcodes'!$A:$B,2,0),"Invalid"))</f>
        <v>Missing</v>
      </c>
      <c r="N10086" s="26" t="str">
        <f t="shared" si="949"/>
        <v>Missing</v>
      </c>
      <c r="O10086" s="26" t="str">
        <f t="shared" si="944"/>
        <v>Missing</v>
      </c>
    </row>
    <row r="10087" spans="1:15" x14ac:dyDescent="0.2">
      <c r="A10087" s="24" t="str">
        <f t="shared" si="945"/>
        <v xml:space="preserve"> </v>
      </c>
      <c r="B10087" s="1"/>
      <c r="C10087" s="1"/>
      <c r="D10087" s="1"/>
      <c r="E10087" s="2"/>
      <c r="F10087" s="3"/>
      <c r="G10087" s="3"/>
      <c r="H10087" s="4"/>
      <c r="I10087" s="25"/>
      <c r="J10087" s="26" t="str">
        <f t="shared" si="946"/>
        <v>No</v>
      </c>
      <c r="K10087" s="26" t="str">
        <f t="shared" si="947"/>
        <v>Missing</v>
      </c>
      <c r="L10087" s="26" t="str">
        <f t="shared" si="948"/>
        <v>Missing</v>
      </c>
      <c r="M10087" s="26" t="str">
        <f>IF(OR(ISBLANK(B10087),ISBLANK(C10087),ISBLANK(D10087)),"Missing",IFERROR(VLOOKUP(A10087,'RM Postcodes'!$A:$B,2,0),"Invalid"))</f>
        <v>Missing</v>
      </c>
      <c r="N10087" s="26" t="str">
        <f t="shared" si="949"/>
        <v>Missing</v>
      </c>
      <c r="O10087" s="26" t="str">
        <f t="shared" si="944"/>
        <v>Missing</v>
      </c>
    </row>
    <row r="10088" spans="1:15" x14ac:dyDescent="0.2">
      <c r="A10088" s="24" t="str">
        <f t="shared" si="945"/>
        <v xml:space="preserve"> </v>
      </c>
      <c r="B10088" s="1"/>
      <c r="C10088" s="1"/>
      <c r="D10088" s="1"/>
      <c r="E10088" s="2"/>
      <c r="F10088" s="3"/>
      <c r="G10088" s="3"/>
      <c r="H10088" s="4"/>
      <c r="I10088" s="25"/>
      <c r="J10088" s="26" t="str">
        <f t="shared" si="946"/>
        <v>No</v>
      </c>
      <c r="K10088" s="26" t="str">
        <f t="shared" si="947"/>
        <v>Missing</v>
      </c>
      <c r="L10088" s="26" t="str">
        <f t="shared" si="948"/>
        <v>Missing</v>
      </c>
      <c r="M10088" s="26" t="str">
        <f>IF(OR(ISBLANK(B10088),ISBLANK(C10088),ISBLANK(D10088)),"Missing",IFERROR(VLOOKUP(A10088,'RM Postcodes'!$A:$B,2,0),"Invalid"))</f>
        <v>Missing</v>
      </c>
      <c r="N10088" s="26" t="str">
        <f t="shared" si="949"/>
        <v>Missing</v>
      </c>
      <c r="O10088" s="26" t="str">
        <f t="shared" si="944"/>
        <v>Missing</v>
      </c>
    </row>
    <row r="10089" spans="1:15" x14ac:dyDescent="0.2">
      <c r="A10089" s="24" t="str">
        <f t="shared" si="945"/>
        <v xml:space="preserve"> </v>
      </c>
      <c r="B10089" s="1"/>
      <c r="C10089" s="1"/>
      <c r="D10089" s="1"/>
      <c r="E10089" s="2"/>
      <c r="F10089" s="3"/>
      <c r="G10089" s="3"/>
      <c r="H10089" s="4"/>
      <c r="I10089" s="25"/>
      <c r="J10089" s="26" t="str">
        <f t="shared" si="946"/>
        <v>No</v>
      </c>
      <c r="K10089" s="26" t="str">
        <f t="shared" si="947"/>
        <v>Missing</v>
      </c>
      <c r="L10089" s="26" t="str">
        <f t="shared" si="948"/>
        <v>Missing</v>
      </c>
      <c r="M10089" s="26" t="str">
        <f>IF(OR(ISBLANK(B10089),ISBLANK(C10089),ISBLANK(D10089)),"Missing",IFERROR(VLOOKUP(A10089,'RM Postcodes'!$A:$B,2,0),"Invalid"))</f>
        <v>Missing</v>
      </c>
      <c r="N10089" s="26" t="str">
        <f t="shared" si="949"/>
        <v>Missing</v>
      </c>
      <c r="O10089" s="26" t="str">
        <f t="shared" si="944"/>
        <v>Missing</v>
      </c>
    </row>
    <row r="10090" spans="1:15" x14ac:dyDescent="0.2">
      <c r="A10090" s="24" t="str">
        <f t="shared" si="945"/>
        <v xml:space="preserve"> </v>
      </c>
      <c r="B10090" s="1"/>
      <c r="C10090" s="1"/>
      <c r="D10090" s="1"/>
      <c r="E10090" s="2"/>
      <c r="F10090" s="3"/>
      <c r="G10090" s="3"/>
      <c r="H10090" s="4"/>
      <c r="I10090" s="25"/>
      <c r="J10090" s="26" t="str">
        <f t="shared" si="946"/>
        <v>No</v>
      </c>
      <c r="K10090" s="26" t="str">
        <f t="shared" si="947"/>
        <v>Missing</v>
      </c>
      <c r="L10090" s="26" t="str">
        <f t="shared" si="948"/>
        <v>Missing</v>
      </c>
      <c r="M10090" s="26" t="str">
        <f>IF(OR(ISBLANK(B10090),ISBLANK(C10090),ISBLANK(D10090)),"Missing",IFERROR(VLOOKUP(A10090,'RM Postcodes'!$A:$B,2,0),"Invalid"))</f>
        <v>Missing</v>
      </c>
      <c r="N10090" s="26" t="str">
        <f t="shared" si="949"/>
        <v>Missing</v>
      </c>
      <c r="O10090" s="26" t="str">
        <f t="shared" si="944"/>
        <v>Missing</v>
      </c>
    </row>
    <row r="10091" spans="1:15" x14ac:dyDescent="0.2">
      <c r="A10091" s="24" t="str">
        <f t="shared" si="945"/>
        <v xml:space="preserve"> </v>
      </c>
      <c r="B10091" s="1"/>
      <c r="C10091" s="1"/>
      <c r="D10091" s="1"/>
      <c r="E10091" s="2"/>
      <c r="F10091" s="3"/>
      <c r="G10091" s="3"/>
      <c r="H10091" s="4"/>
      <c r="I10091" s="25"/>
      <c r="J10091" s="26" t="str">
        <f t="shared" si="946"/>
        <v>No</v>
      </c>
      <c r="K10091" s="26" t="str">
        <f t="shared" si="947"/>
        <v>Missing</v>
      </c>
      <c r="L10091" s="26" t="str">
        <f t="shared" si="948"/>
        <v>Missing</v>
      </c>
      <c r="M10091" s="26" t="str">
        <f>IF(OR(ISBLANK(B10091),ISBLANK(C10091),ISBLANK(D10091)),"Missing",IFERROR(VLOOKUP(A10091,'RM Postcodes'!$A:$B,2,0),"Invalid"))</f>
        <v>Missing</v>
      </c>
      <c r="N10091" s="26" t="str">
        <f t="shared" si="949"/>
        <v>Missing</v>
      </c>
      <c r="O10091" s="26" t="str">
        <f t="shared" si="944"/>
        <v>Missing</v>
      </c>
    </row>
    <row r="10092" spans="1:15" x14ac:dyDescent="0.2">
      <c r="A10092" s="24" t="str">
        <f t="shared" si="945"/>
        <v xml:space="preserve"> </v>
      </c>
      <c r="B10092" s="1"/>
      <c r="C10092" s="1"/>
      <c r="D10092" s="1"/>
      <c r="E10092" s="2"/>
      <c r="F10092" s="3"/>
      <c r="G10092" s="3"/>
      <c r="H10092" s="4"/>
      <c r="I10092" s="25"/>
      <c r="J10092" s="26" t="str">
        <f t="shared" si="946"/>
        <v>No</v>
      </c>
      <c r="K10092" s="26" t="str">
        <f t="shared" si="947"/>
        <v>Missing</v>
      </c>
      <c r="L10092" s="26" t="str">
        <f t="shared" si="948"/>
        <v>Missing</v>
      </c>
      <c r="M10092" s="26" t="str">
        <f>IF(OR(ISBLANK(B10092),ISBLANK(C10092),ISBLANK(D10092)),"Missing",IFERROR(VLOOKUP(A10092,'RM Postcodes'!$A:$B,2,0),"Invalid"))</f>
        <v>Missing</v>
      </c>
      <c r="N10092" s="26" t="str">
        <f t="shared" si="949"/>
        <v>Missing</v>
      </c>
      <c r="O10092" s="26" t="str">
        <f t="shared" si="944"/>
        <v>Missing</v>
      </c>
    </row>
    <row r="10093" spans="1:15" x14ac:dyDescent="0.2">
      <c r="A10093" s="24" t="str">
        <f t="shared" si="945"/>
        <v xml:space="preserve"> </v>
      </c>
      <c r="B10093" s="1"/>
      <c r="C10093" s="1"/>
      <c r="D10093" s="1"/>
      <c r="E10093" s="2"/>
      <c r="F10093" s="3"/>
      <c r="G10093" s="3"/>
      <c r="H10093" s="4"/>
      <c r="I10093" s="25"/>
      <c r="J10093" s="26" t="str">
        <f t="shared" si="946"/>
        <v>No</v>
      </c>
      <c r="K10093" s="26" t="str">
        <f t="shared" si="947"/>
        <v>Missing</v>
      </c>
      <c r="L10093" s="26" t="str">
        <f t="shared" si="948"/>
        <v>Missing</v>
      </c>
      <c r="M10093" s="26" t="str">
        <f>IF(OR(ISBLANK(B10093),ISBLANK(C10093),ISBLANK(D10093)),"Missing",IFERROR(VLOOKUP(A10093,'RM Postcodes'!$A:$B,2,0),"Invalid"))</f>
        <v>Missing</v>
      </c>
      <c r="N10093" s="26" t="str">
        <f t="shared" si="949"/>
        <v>Missing</v>
      </c>
      <c r="O10093" s="26" t="str">
        <f t="shared" si="944"/>
        <v>Missing</v>
      </c>
    </row>
    <row r="10094" spans="1:15" x14ac:dyDescent="0.2">
      <c r="A10094" s="24" t="str">
        <f t="shared" si="945"/>
        <v xml:space="preserve"> </v>
      </c>
      <c r="B10094" s="1"/>
      <c r="C10094" s="1"/>
      <c r="D10094" s="1"/>
      <c r="E10094" s="2"/>
      <c r="F10094" s="3"/>
      <c r="G10094" s="3"/>
      <c r="H10094" s="4"/>
      <c r="I10094" s="25"/>
      <c r="J10094" s="26" t="str">
        <f t="shared" si="946"/>
        <v>No</v>
      </c>
      <c r="K10094" s="26" t="str">
        <f t="shared" si="947"/>
        <v>Missing</v>
      </c>
      <c r="L10094" s="26" t="str">
        <f t="shared" si="948"/>
        <v>Missing</v>
      </c>
      <c r="M10094" s="26" t="str">
        <f>IF(OR(ISBLANK(B10094),ISBLANK(C10094),ISBLANK(D10094)),"Missing",IFERROR(VLOOKUP(A10094,'RM Postcodes'!$A:$B,2,0),"Invalid"))</f>
        <v>Missing</v>
      </c>
      <c r="N10094" s="26" t="str">
        <f t="shared" si="949"/>
        <v>Missing</v>
      </c>
      <c r="O10094" s="26" t="str">
        <f t="shared" si="944"/>
        <v>Missing</v>
      </c>
    </row>
    <row r="10095" spans="1:15" x14ac:dyDescent="0.2">
      <c r="A10095" s="24" t="str">
        <f t="shared" si="945"/>
        <v xml:space="preserve"> </v>
      </c>
      <c r="B10095" s="1"/>
      <c r="C10095" s="1"/>
      <c r="D10095" s="1"/>
      <c r="E10095" s="2"/>
      <c r="F10095" s="3"/>
      <c r="G10095" s="3"/>
      <c r="H10095" s="4"/>
      <c r="I10095" s="25"/>
      <c r="J10095" s="26" t="str">
        <f t="shared" si="946"/>
        <v>No</v>
      </c>
      <c r="K10095" s="26" t="str">
        <f t="shared" si="947"/>
        <v>Missing</v>
      </c>
      <c r="L10095" s="26" t="str">
        <f t="shared" si="948"/>
        <v>Missing</v>
      </c>
      <c r="M10095" s="26" t="str">
        <f>IF(OR(ISBLANK(B10095),ISBLANK(C10095),ISBLANK(D10095)),"Missing",IFERROR(VLOOKUP(A10095,'RM Postcodes'!$A:$B,2,0),"Invalid"))</f>
        <v>Missing</v>
      </c>
      <c r="N10095" s="26" t="str">
        <f t="shared" si="949"/>
        <v>Missing</v>
      </c>
      <c r="O10095" s="26" t="str">
        <f t="shared" si="944"/>
        <v>Missing</v>
      </c>
    </row>
    <row r="10096" spans="1:15" x14ac:dyDescent="0.2">
      <c r="A10096" s="24" t="str">
        <f t="shared" si="945"/>
        <v xml:space="preserve"> </v>
      </c>
      <c r="B10096" s="1"/>
      <c r="C10096" s="1"/>
      <c r="D10096" s="1"/>
      <c r="E10096" s="2"/>
      <c r="F10096" s="3"/>
      <c r="G10096" s="3"/>
      <c r="H10096" s="4"/>
      <c r="I10096" s="25"/>
      <c r="J10096" s="26" t="str">
        <f t="shared" si="946"/>
        <v>No</v>
      </c>
      <c r="K10096" s="26" t="str">
        <f t="shared" si="947"/>
        <v>Missing</v>
      </c>
      <c r="L10096" s="26" t="str">
        <f t="shared" si="948"/>
        <v>Missing</v>
      </c>
      <c r="M10096" s="26" t="str">
        <f>IF(OR(ISBLANK(B10096),ISBLANK(C10096),ISBLANK(D10096)),"Missing",IFERROR(VLOOKUP(A10096,'RM Postcodes'!$A:$B,2,0),"Invalid"))</f>
        <v>Missing</v>
      </c>
      <c r="N10096" s="26" t="str">
        <f t="shared" si="949"/>
        <v>Missing</v>
      </c>
      <c r="O10096" s="26" t="str">
        <f t="shared" si="944"/>
        <v>Missing</v>
      </c>
    </row>
    <row r="10097" spans="1:15" x14ac:dyDescent="0.2">
      <c r="A10097" s="24" t="str">
        <f t="shared" si="945"/>
        <v xml:space="preserve"> </v>
      </c>
      <c r="B10097" s="1"/>
      <c r="C10097" s="1"/>
      <c r="D10097" s="1"/>
      <c r="E10097" s="2"/>
      <c r="F10097" s="3"/>
      <c r="G10097" s="3"/>
      <c r="H10097" s="4"/>
      <c r="I10097" s="25"/>
      <c r="J10097" s="26" t="str">
        <f t="shared" si="946"/>
        <v>No</v>
      </c>
      <c r="K10097" s="26" t="str">
        <f t="shared" si="947"/>
        <v>Missing</v>
      </c>
      <c r="L10097" s="26" t="str">
        <f t="shared" si="948"/>
        <v>Missing</v>
      </c>
      <c r="M10097" s="26" t="str">
        <f>IF(OR(ISBLANK(B10097),ISBLANK(C10097),ISBLANK(D10097)),"Missing",IFERROR(VLOOKUP(A10097,'RM Postcodes'!$A:$B,2,0),"Invalid"))</f>
        <v>Missing</v>
      </c>
      <c r="N10097" s="26" t="str">
        <f t="shared" si="949"/>
        <v>Missing</v>
      </c>
      <c r="O10097" s="26" t="str">
        <f t="shared" si="944"/>
        <v>Missing</v>
      </c>
    </row>
    <row r="10098" spans="1:15" x14ac:dyDescent="0.2">
      <c r="A10098" s="24" t="str">
        <f t="shared" si="945"/>
        <v xml:space="preserve"> </v>
      </c>
      <c r="B10098" s="1"/>
      <c r="C10098" s="1"/>
      <c r="D10098" s="1"/>
      <c r="E10098" s="2"/>
      <c r="F10098" s="3"/>
      <c r="G10098" s="3"/>
      <c r="H10098" s="4"/>
      <c r="I10098" s="25"/>
      <c r="J10098" s="26" t="str">
        <f t="shared" si="946"/>
        <v>No</v>
      </c>
      <c r="K10098" s="26" t="str">
        <f t="shared" si="947"/>
        <v>Missing</v>
      </c>
      <c r="L10098" s="26" t="str">
        <f t="shared" si="948"/>
        <v>Missing</v>
      </c>
      <c r="M10098" s="26" t="str">
        <f>IF(OR(ISBLANK(B10098),ISBLANK(C10098),ISBLANK(D10098)),"Missing",IFERROR(VLOOKUP(A10098,'RM Postcodes'!$A:$B,2,0),"Invalid"))</f>
        <v>Missing</v>
      </c>
      <c r="N10098" s="26" t="str">
        <f t="shared" si="949"/>
        <v>Missing</v>
      </c>
      <c r="O10098" s="26" t="str">
        <f t="shared" si="944"/>
        <v>Missing</v>
      </c>
    </row>
    <row r="10099" spans="1:15" x14ac:dyDescent="0.2">
      <c r="A10099" s="24" t="str">
        <f t="shared" si="945"/>
        <v xml:space="preserve"> </v>
      </c>
      <c r="B10099" s="1"/>
      <c r="C10099" s="1"/>
      <c r="D10099" s="1"/>
      <c r="E10099" s="2"/>
      <c r="F10099" s="3"/>
      <c r="G10099" s="3"/>
      <c r="H10099" s="4"/>
      <c r="I10099" s="25"/>
      <c r="J10099" s="26" t="str">
        <f t="shared" si="946"/>
        <v>No</v>
      </c>
      <c r="K10099" s="26" t="str">
        <f t="shared" si="947"/>
        <v>Missing</v>
      </c>
      <c r="L10099" s="26" t="str">
        <f t="shared" si="948"/>
        <v>Missing</v>
      </c>
      <c r="M10099" s="26" t="str">
        <f>IF(OR(ISBLANK(B10099),ISBLANK(C10099),ISBLANK(D10099)),"Missing",IFERROR(VLOOKUP(A10099,'RM Postcodes'!$A:$B,2,0),"Invalid"))</f>
        <v>Missing</v>
      </c>
      <c r="N10099" s="26" t="str">
        <f t="shared" si="949"/>
        <v>Missing</v>
      </c>
      <c r="O10099" s="26" t="str">
        <f t="shared" si="944"/>
        <v>Missing</v>
      </c>
    </row>
    <row r="10100" spans="1:15" x14ac:dyDescent="0.2">
      <c r="A10100" s="24" t="str">
        <f t="shared" si="945"/>
        <v xml:space="preserve"> </v>
      </c>
      <c r="B10100" s="1"/>
      <c r="C10100" s="1"/>
      <c r="D10100" s="1"/>
      <c r="E10100" s="2"/>
      <c r="F10100" s="3"/>
      <c r="G10100" s="3"/>
      <c r="H10100" s="4"/>
      <c r="I10100" s="25"/>
      <c r="J10100" s="26" t="str">
        <f t="shared" si="946"/>
        <v>No</v>
      </c>
      <c r="K10100" s="26" t="str">
        <f t="shared" si="947"/>
        <v>Missing</v>
      </c>
      <c r="L10100" s="26" t="str">
        <f t="shared" si="948"/>
        <v>Missing</v>
      </c>
      <c r="M10100" s="26" t="str">
        <f>IF(OR(ISBLANK(B10100),ISBLANK(C10100),ISBLANK(D10100)),"Missing",IFERROR(VLOOKUP(A10100,'RM Postcodes'!$A:$B,2,0),"Invalid"))</f>
        <v>Missing</v>
      </c>
      <c r="N10100" s="26" t="str">
        <f t="shared" si="949"/>
        <v>Missing</v>
      </c>
      <c r="O10100" s="26" t="str">
        <f t="shared" si="944"/>
        <v>Missing</v>
      </c>
    </row>
    <row r="10101" spans="1:15" x14ac:dyDescent="0.2">
      <c r="A10101" s="24" t="str">
        <f t="shared" si="945"/>
        <v xml:space="preserve"> </v>
      </c>
      <c r="B10101" s="1"/>
      <c r="C10101" s="1"/>
      <c r="D10101" s="1"/>
      <c r="E10101" s="2"/>
      <c r="F10101" s="3"/>
      <c r="G10101" s="3"/>
      <c r="H10101" s="4"/>
      <c r="I10101" s="25"/>
      <c r="J10101" s="26" t="str">
        <f t="shared" si="946"/>
        <v>No</v>
      </c>
      <c r="K10101" s="26" t="str">
        <f t="shared" si="947"/>
        <v>Missing</v>
      </c>
      <c r="L10101" s="26" t="str">
        <f t="shared" si="948"/>
        <v>Missing</v>
      </c>
      <c r="M10101" s="26" t="str">
        <f>IF(OR(ISBLANK(B10101),ISBLANK(C10101),ISBLANK(D10101)),"Missing",IFERROR(VLOOKUP(A10101,'RM Postcodes'!$A:$B,2,0),"Invalid"))</f>
        <v>Missing</v>
      </c>
      <c r="N10101" s="26" t="str">
        <f t="shared" si="949"/>
        <v>Missing</v>
      </c>
      <c r="O10101" s="26" t="str">
        <f t="shared" si="944"/>
        <v>Missing</v>
      </c>
    </row>
    <row r="10102" spans="1:15" x14ac:dyDescent="0.2">
      <c r="A10102" s="24" t="str">
        <f t="shared" si="945"/>
        <v xml:space="preserve"> </v>
      </c>
      <c r="B10102" s="1"/>
      <c r="C10102" s="1"/>
      <c r="D10102" s="1"/>
      <c r="E10102" s="2"/>
      <c r="F10102" s="3"/>
      <c r="G10102" s="3"/>
      <c r="H10102" s="4"/>
      <c r="I10102" s="25"/>
      <c r="J10102" s="26" t="str">
        <f t="shared" si="946"/>
        <v>No</v>
      </c>
      <c r="K10102" s="26" t="str">
        <f t="shared" si="947"/>
        <v>Missing</v>
      </c>
      <c r="L10102" s="26" t="str">
        <f t="shared" si="948"/>
        <v>Missing</v>
      </c>
      <c r="M10102" s="26" t="str">
        <f>IF(OR(ISBLANK(B10102),ISBLANK(C10102),ISBLANK(D10102)),"Missing",IFERROR(VLOOKUP(A10102,'RM Postcodes'!$A:$B,2,0),"Invalid"))</f>
        <v>Missing</v>
      </c>
      <c r="N10102" s="26" t="str">
        <f t="shared" si="949"/>
        <v>Missing</v>
      </c>
      <c r="O10102" s="26" t="str">
        <f t="shared" si="944"/>
        <v>Missing</v>
      </c>
    </row>
    <row r="10103" spans="1:15" x14ac:dyDescent="0.2">
      <c r="A10103" s="24" t="str">
        <f t="shared" si="945"/>
        <v xml:space="preserve"> </v>
      </c>
      <c r="B10103" s="1"/>
      <c r="C10103" s="1"/>
      <c r="D10103" s="1"/>
      <c r="E10103" s="2"/>
      <c r="F10103" s="3"/>
      <c r="G10103" s="3"/>
      <c r="H10103" s="4"/>
      <c r="I10103" s="25"/>
      <c r="J10103" s="26" t="str">
        <f t="shared" si="946"/>
        <v>No</v>
      </c>
      <c r="K10103" s="26" t="str">
        <f t="shared" si="947"/>
        <v>Missing</v>
      </c>
      <c r="L10103" s="26" t="str">
        <f t="shared" si="948"/>
        <v>Missing</v>
      </c>
      <c r="M10103" s="26" t="str">
        <f>IF(OR(ISBLANK(B10103),ISBLANK(C10103),ISBLANK(D10103)),"Missing",IFERROR(VLOOKUP(A10103,'RM Postcodes'!$A:$B,2,0),"Invalid"))</f>
        <v>Missing</v>
      </c>
      <c r="N10103" s="26" t="str">
        <f t="shared" si="949"/>
        <v>Missing</v>
      </c>
      <c r="O10103" s="26" t="str">
        <f t="shared" si="944"/>
        <v>Missing</v>
      </c>
    </row>
    <row r="10104" spans="1:15" x14ac:dyDescent="0.2">
      <c r="A10104" s="24" t="str">
        <f t="shared" si="945"/>
        <v xml:space="preserve"> </v>
      </c>
      <c r="B10104" s="1"/>
      <c r="C10104" s="1"/>
      <c r="D10104" s="1"/>
      <c r="E10104" s="2"/>
      <c r="F10104" s="3"/>
      <c r="G10104" s="3"/>
      <c r="H10104" s="4"/>
      <c r="I10104" s="25"/>
      <c r="J10104" s="26" t="str">
        <f t="shared" si="946"/>
        <v>No</v>
      </c>
      <c r="K10104" s="26" t="str">
        <f t="shared" si="947"/>
        <v>Missing</v>
      </c>
      <c r="L10104" s="26" t="str">
        <f t="shared" si="948"/>
        <v>Missing</v>
      </c>
      <c r="M10104" s="26" t="str">
        <f>IF(OR(ISBLANK(B10104),ISBLANK(C10104),ISBLANK(D10104)),"Missing",IFERROR(VLOOKUP(A10104,'RM Postcodes'!$A:$B,2,0),"Invalid"))</f>
        <v>Missing</v>
      </c>
      <c r="N10104" s="26" t="str">
        <f t="shared" si="949"/>
        <v>Missing</v>
      </c>
      <c r="O10104" s="26" t="str">
        <f t="shared" si="944"/>
        <v>Missing</v>
      </c>
    </row>
    <row r="10105" spans="1:15" x14ac:dyDescent="0.2">
      <c r="A10105" s="24" t="str">
        <f t="shared" si="945"/>
        <v xml:space="preserve"> </v>
      </c>
      <c r="B10105" s="1"/>
      <c r="C10105" s="1"/>
      <c r="D10105" s="1"/>
      <c r="E10105" s="2"/>
      <c r="F10105" s="3"/>
      <c r="G10105" s="3"/>
      <c r="H10105" s="4"/>
      <c r="I10105" s="25"/>
      <c r="J10105" s="26" t="str">
        <f t="shared" si="946"/>
        <v>No</v>
      </c>
      <c r="K10105" s="26" t="str">
        <f t="shared" si="947"/>
        <v>Missing</v>
      </c>
      <c r="L10105" s="26" t="str">
        <f t="shared" si="948"/>
        <v>Missing</v>
      </c>
      <c r="M10105" s="26" t="str">
        <f>IF(OR(ISBLANK(B10105),ISBLANK(C10105),ISBLANK(D10105)),"Missing",IFERROR(VLOOKUP(A10105,'RM Postcodes'!$A:$B,2,0),"Invalid"))</f>
        <v>Missing</v>
      </c>
      <c r="N10105" s="26" t="str">
        <f t="shared" si="949"/>
        <v>Missing</v>
      </c>
      <c r="O10105" s="26" t="str">
        <f t="shared" si="944"/>
        <v>Missing</v>
      </c>
    </row>
    <row r="10106" spans="1:15" x14ac:dyDescent="0.2">
      <c r="A10106" s="24" t="str">
        <f t="shared" si="945"/>
        <v xml:space="preserve"> </v>
      </c>
      <c r="B10106" s="1"/>
      <c r="C10106" s="1"/>
      <c r="D10106" s="1"/>
      <c r="E10106" s="2"/>
      <c r="F10106" s="3"/>
      <c r="G10106" s="3"/>
      <c r="H10106" s="4"/>
      <c r="I10106" s="25"/>
      <c r="J10106" s="26" t="str">
        <f t="shared" si="946"/>
        <v>No</v>
      </c>
      <c r="K10106" s="26" t="str">
        <f t="shared" si="947"/>
        <v>Missing</v>
      </c>
      <c r="L10106" s="26" t="str">
        <f t="shared" si="948"/>
        <v>Missing</v>
      </c>
      <c r="M10106" s="26" t="str">
        <f>IF(OR(ISBLANK(B10106),ISBLANK(C10106),ISBLANK(D10106)),"Missing",IFERROR(VLOOKUP(A10106,'RM Postcodes'!$A:$B,2,0),"Invalid"))</f>
        <v>Missing</v>
      </c>
      <c r="N10106" s="26" t="str">
        <f t="shared" si="949"/>
        <v>Missing</v>
      </c>
      <c r="O10106" s="26" t="str">
        <f t="shared" si="944"/>
        <v>Missing</v>
      </c>
    </row>
    <row r="10107" spans="1:15" x14ac:dyDescent="0.2">
      <c r="A10107" s="24" t="str">
        <f t="shared" si="945"/>
        <v xml:space="preserve"> </v>
      </c>
      <c r="B10107" s="1"/>
      <c r="C10107" s="1"/>
      <c r="D10107" s="1"/>
      <c r="E10107" s="2"/>
      <c r="F10107" s="3"/>
      <c r="G10107" s="3"/>
      <c r="H10107" s="4"/>
      <c r="I10107" s="25"/>
      <c r="J10107" s="26" t="str">
        <f t="shared" si="946"/>
        <v>No</v>
      </c>
      <c r="K10107" s="26" t="str">
        <f t="shared" si="947"/>
        <v>Missing</v>
      </c>
      <c r="L10107" s="26" t="str">
        <f t="shared" si="948"/>
        <v>Missing</v>
      </c>
      <c r="M10107" s="26" t="str">
        <f>IF(OR(ISBLANK(B10107),ISBLANK(C10107),ISBLANK(D10107)),"Missing",IFERROR(VLOOKUP(A10107,'RM Postcodes'!$A:$B,2,0),"Invalid"))</f>
        <v>Missing</v>
      </c>
      <c r="N10107" s="26" t="str">
        <f t="shared" si="949"/>
        <v>Missing</v>
      </c>
      <c r="O10107" s="26" t="str">
        <f t="shared" si="944"/>
        <v>Missing</v>
      </c>
    </row>
    <row r="10108" spans="1:15" x14ac:dyDescent="0.2">
      <c r="A10108" s="24" t="str">
        <f t="shared" si="945"/>
        <v xml:space="preserve"> </v>
      </c>
      <c r="B10108" s="1"/>
      <c r="C10108" s="1"/>
      <c r="D10108" s="1"/>
      <c r="E10108" s="2"/>
      <c r="F10108" s="3"/>
      <c r="G10108" s="3"/>
      <c r="H10108" s="4"/>
      <c r="I10108" s="25"/>
      <c r="J10108" s="26" t="str">
        <f t="shared" si="946"/>
        <v>No</v>
      </c>
      <c r="K10108" s="26" t="str">
        <f t="shared" si="947"/>
        <v>Missing</v>
      </c>
      <c r="L10108" s="26" t="str">
        <f t="shared" si="948"/>
        <v>Missing</v>
      </c>
      <c r="M10108" s="26" t="str">
        <f>IF(OR(ISBLANK(B10108),ISBLANK(C10108),ISBLANK(D10108)),"Missing",IFERROR(VLOOKUP(A10108,'RM Postcodes'!$A:$B,2,0),"Invalid"))</f>
        <v>Missing</v>
      </c>
      <c r="N10108" s="26" t="str">
        <f t="shared" si="949"/>
        <v>Missing</v>
      </c>
      <c r="O10108" s="26" t="str">
        <f t="shared" si="944"/>
        <v>Missing</v>
      </c>
    </row>
    <row r="10109" spans="1:15" x14ac:dyDescent="0.2">
      <c r="A10109" s="24" t="str">
        <f t="shared" si="945"/>
        <v xml:space="preserve"> </v>
      </c>
      <c r="B10109" s="1"/>
      <c r="C10109" s="1"/>
      <c r="D10109" s="1"/>
      <c r="E10109" s="2"/>
      <c r="F10109" s="3"/>
      <c r="G10109" s="3"/>
      <c r="H10109" s="4"/>
      <c r="I10109" s="25"/>
      <c r="J10109" s="26" t="str">
        <f t="shared" si="946"/>
        <v>No</v>
      </c>
      <c r="K10109" s="26" t="str">
        <f t="shared" si="947"/>
        <v>Missing</v>
      </c>
      <c r="L10109" s="26" t="str">
        <f t="shared" si="948"/>
        <v>Missing</v>
      </c>
      <c r="M10109" s="26" t="str">
        <f>IF(OR(ISBLANK(B10109),ISBLANK(C10109),ISBLANK(D10109)),"Missing",IFERROR(VLOOKUP(A10109,'RM Postcodes'!$A:$B,2,0),"Invalid"))</f>
        <v>Missing</v>
      </c>
      <c r="N10109" s="26" t="str">
        <f t="shared" si="949"/>
        <v>Missing</v>
      </c>
      <c r="O10109" s="26" t="str">
        <f t="shared" si="944"/>
        <v>Missing</v>
      </c>
    </row>
    <row r="10110" spans="1:15" x14ac:dyDescent="0.2">
      <c r="A10110" s="24" t="str">
        <f t="shared" si="945"/>
        <v xml:space="preserve"> </v>
      </c>
      <c r="B10110" s="1"/>
      <c r="C10110" s="1"/>
      <c r="D10110" s="1"/>
      <c r="E10110" s="2"/>
      <c r="F10110" s="3"/>
      <c r="G10110" s="3"/>
      <c r="H10110" s="4"/>
      <c r="I10110" s="25"/>
      <c r="J10110" s="26" t="str">
        <f t="shared" si="946"/>
        <v>No</v>
      </c>
      <c r="K10110" s="26" t="str">
        <f t="shared" si="947"/>
        <v>Missing</v>
      </c>
      <c r="L10110" s="26" t="str">
        <f t="shared" si="948"/>
        <v>Missing</v>
      </c>
      <c r="M10110" s="26" t="str">
        <f>IF(OR(ISBLANK(B10110),ISBLANK(C10110),ISBLANK(D10110)),"Missing",IFERROR(VLOOKUP(A10110,'RM Postcodes'!$A:$B,2,0),"Invalid"))</f>
        <v>Missing</v>
      </c>
      <c r="N10110" s="26" t="str">
        <f t="shared" si="949"/>
        <v>Missing</v>
      </c>
      <c r="O10110" s="26" t="str">
        <f t="shared" si="944"/>
        <v>Missing</v>
      </c>
    </row>
    <row r="10111" spans="1:15" x14ac:dyDescent="0.2">
      <c r="A10111" s="24" t="str">
        <f t="shared" si="945"/>
        <v xml:space="preserve"> </v>
      </c>
      <c r="B10111" s="1"/>
      <c r="C10111" s="1"/>
      <c r="D10111" s="1"/>
      <c r="E10111" s="2"/>
      <c r="F10111" s="3"/>
      <c r="G10111" s="3"/>
      <c r="H10111" s="4"/>
      <c r="I10111" s="25"/>
      <c r="J10111" s="26" t="str">
        <f t="shared" si="946"/>
        <v>No</v>
      </c>
      <c r="K10111" s="26" t="str">
        <f t="shared" si="947"/>
        <v>Missing</v>
      </c>
      <c r="L10111" s="26" t="str">
        <f t="shared" si="948"/>
        <v>Missing</v>
      </c>
      <c r="M10111" s="26" t="str">
        <f>IF(OR(ISBLANK(B10111),ISBLANK(C10111),ISBLANK(D10111)),"Missing",IFERROR(VLOOKUP(A10111,'RM Postcodes'!$A:$B,2,0),"Invalid"))</f>
        <v>Missing</v>
      </c>
      <c r="N10111" s="26" t="str">
        <f t="shared" si="949"/>
        <v>Missing</v>
      </c>
      <c r="O10111" s="26" t="str">
        <f t="shared" si="944"/>
        <v>Missing</v>
      </c>
    </row>
    <row r="10112" spans="1:15" x14ac:dyDescent="0.2">
      <c r="A10112" s="24" t="str">
        <f t="shared" si="945"/>
        <v xml:space="preserve"> </v>
      </c>
      <c r="B10112" s="1"/>
      <c r="C10112" s="1"/>
      <c r="D10112" s="1"/>
      <c r="E10112" s="2"/>
      <c r="F10112" s="3"/>
      <c r="G10112" s="3"/>
      <c r="H10112" s="4"/>
      <c r="I10112" s="25"/>
      <c r="J10112" s="26" t="str">
        <f t="shared" si="946"/>
        <v>No</v>
      </c>
      <c r="K10112" s="26" t="str">
        <f t="shared" si="947"/>
        <v>Missing</v>
      </c>
      <c r="L10112" s="26" t="str">
        <f t="shared" si="948"/>
        <v>Missing</v>
      </c>
      <c r="M10112" s="26" t="str">
        <f>IF(OR(ISBLANK(B10112),ISBLANK(C10112),ISBLANK(D10112)),"Missing",IFERROR(VLOOKUP(A10112,'RM Postcodes'!$A:$B,2,0),"Invalid"))</f>
        <v>Missing</v>
      </c>
      <c r="N10112" s="26" t="str">
        <f t="shared" si="949"/>
        <v>Missing</v>
      </c>
      <c r="O10112" s="26" t="str">
        <f t="shared" si="944"/>
        <v>Missing</v>
      </c>
    </row>
    <row r="10113" spans="1:15" x14ac:dyDescent="0.2">
      <c r="A10113" s="24" t="str">
        <f t="shared" si="945"/>
        <v xml:space="preserve"> </v>
      </c>
      <c r="B10113" s="1"/>
      <c r="C10113" s="1"/>
      <c r="D10113" s="1"/>
      <c r="E10113" s="2"/>
      <c r="F10113" s="3"/>
      <c r="G10113" s="3"/>
      <c r="H10113" s="4"/>
      <c r="I10113" s="25"/>
      <c r="J10113" s="26" t="str">
        <f t="shared" si="946"/>
        <v>No</v>
      </c>
      <c r="K10113" s="26" t="str">
        <f t="shared" si="947"/>
        <v>Missing</v>
      </c>
      <c r="L10113" s="26" t="str">
        <f t="shared" si="948"/>
        <v>Missing</v>
      </c>
      <c r="M10113" s="26" t="str">
        <f>IF(OR(ISBLANK(B10113),ISBLANK(C10113),ISBLANK(D10113)),"Missing",IFERROR(VLOOKUP(A10113,'RM Postcodes'!$A:$B,2,0),"Invalid"))</f>
        <v>Missing</v>
      </c>
      <c r="N10113" s="26" t="str">
        <f t="shared" si="949"/>
        <v>Missing</v>
      </c>
      <c r="O10113" s="26" t="str">
        <f t="shared" si="944"/>
        <v>Missing</v>
      </c>
    </row>
    <row r="10114" spans="1:15" x14ac:dyDescent="0.2">
      <c r="A10114" s="24" t="str">
        <f t="shared" si="945"/>
        <v xml:space="preserve"> </v>
      </c>
      <c r="B10114" s="1"/>
      <c r="C10114" s="1"/>
      <c r="D10114" s="1"/>
      <c r="E10114" s="2"/>
      <c r="F10114" s="3"/>
      <c r="G10114" s="3"/>
      <c r="H10114" s="4"/>
      <c r="I10114" s="25"/>
      <c r="J10114" s="26" t="str">
        <f t="shared" si="946"/>
        <v>No</v>
      </c>
      <c r="K10114" s="26" t="str">
        <f t="shared" si="947"/>
        <v>Missing</v>
      </c>
      <c r="L10114" s="26" t="str">
        <f t="shared" si="948"/>
        <v>Missing</v>
      </c>
      <c r="M10114" s="26" t="str">
        <f>IF(OR(ISBLANK(B10114),ISBLANK(C10114),ISBLANK(D10114)),"Missing",IFERROR(VLOOKUP(A10114,'RM Postcodes'!$A:$B,2,0),"Invalid"))</f>
        <v>Missing</v>
      </c>
      <c r="N10114" s="26" t="str">
        <f t="shared" si="949"/>
        <v>Missing</v>
      </c>
      <c r="O10114" s="26" t="str">
        <f t="shared" si="944"/>
        <v>Missing</v>
      </c>
    </row>
    <row r="10115" spans="1:15" x14ac:dyDescent="0.2">
      <c r="A10115" s="24" t="str">
        <f t="shared" si="945"/>
        <v xml:space="preserve"> </v>
      </c>
      <c r="B10115" s="1"/>
      <c r="C10115" s="1"/>
      <c r="D10115" s="1"/>
      <c r="E10115" s="2"/>
      <c r="F10115" s="3"/>
      <c r="G10115" s="3"/>
      <c r="H10115" s="4"/>
      <c r="I10115" s="25"/>
      <c r="J10115" s="26" t="str">
        <f t="shared" si="946"/>
        <v>No</v>
      </c>
      <c r="K10115" s="26" t="str">
        <f t="shared" si="947"/>
        <v>Missing</v>
      </c>
      <c r="L10115" s="26" t="str">
        <f t="shared" si="948"/>
        <v>Missing</v>
      </c>
      <c r="M10115" s="26" t="str">
        <f>IF(OR(ISBLANK(B10115),ISBLANK(C10115),ISBLANK(D10115)),"Missing",IFERROR(VLOOKUP(A10115,'RM Postcodes'!$A:$B,2,0),"Invalid"))</f>
        <v>Missing</v>
      </c>
      <c r="N10115" s="26" t="str">
        <f t="shared" si="949"/>
        <v>Missing</v>
      </c>
      <c r="O10115" s="26" t="str">
        <f t="shared" si="944"/>
        <v>Missing</v>
      </c>
    </row>
    <row r="10116" spans="1:15" x14ac:dyDescent="0.2">
      <c r="A10116" s="24" t="str">
        <f t="shared" si="945"/>
        <v xml:space="preserve"> </v>
      </c>
      <c r="B10116" s="1"/>
      <c r="C10116" s="1"/>
      <c r="D10116" s="1"/>
      <c r="E10116" s="2"/>
      <c r="F10116" s="3"/>
      <c r="G10116" s="3"/>
      <c r="H10116" s="4"/>
      <c r="I10116" s="25"/>
      <c r="J10116" s="26" t="str">
        <f t="shared" si="946"/>
        <v>No</v>
      </c>
      <c r="K10116" s="26" t="str">
        <f t="shared" si="947"/>
        <v>Missing</v>
      </c>
      <c r="L10116" s="26" t="str">
        <f t="shared" si="948"/>
        <v>Missing</v>
      </c>
      <c r="M10116" s="26" t="str">
        <f>IF(OR(ISBLANK(B10116),ISBLANK(C10116),ISBLANK(D10116)),"Missing",IFERROR(VLOOKUP(A10116,'RM Postcodes'!$A:$B,2,0),"Invalid"))</f>
        <v>Missing</v>
      </c>
      <c r="N10116" s="26" t="str">
        <f t="shared" si="949"/>
        <v>Missing</v>
      </c>
      <c r="O10116" s="26" t="str">
        <f t="shared" si="944"/>
        <v>Missing</v>
      </c>
    </row>
    <row r="10117" spans="1:15" x14ac:dyDescent="0.2">
      <c r="A10117" s="24" t="str">
        <f t="shared" si="945"/>
        <v xml:space="preserve"> </v>
      </c>
      <c r="B10117" s="1"/>
      <c r="C10117" s="1"/>
      <c r="D10117" s="1"/>
      <c r="E10117" s="2"/>
      <c r="F10117" s="3"/>
      <c r="G10117" s="3"/>
      <c r="H10117" s="4"/>
      <c r="I10117" s="25"/>
      <c r="J10117" s="26" t="str">
        <f t="shared" si="946"/>
        <v>No</v>
      </c>
      <c r="K10117" s="26" t="str">
        <f t="shared" si="947"/>
        <v>Missing</v>
      </c>
      <c r="L10117" s="26" t="str">
        <f t="shared" si="948"/>
        <v>Missing</v>
      </c>
      <c r="M10117" s="26" t="str">
        <f>IF(OR(ISBLANK(B10117),ISBLANK(C10117),ISBLANK(D10117)),"Missing",IFERROR(VLOOKUP(A10117,'RM Postcodes'!$A:$B,2,0),"Invalid"))</f>
        <v>Missing</v>
      </c>
      <c r="N10117" s="26" t="str">
        <f t="shared" si="949"/>
        <v>Missing</v>
      </c>
      <c r="O10117" s="26" t="str">
        <f t="shared" ref="O10117:O10180" si="950">IF(COUNT(E10117)=0,"Missing",IF(E10117&lt;=2,"Redact",IF(COUNTIF(F10117:H10117,"&gt;0")&lt;&gt;3,"Error",IF((G10117+H10117)/F10117&lt;60%,"OK","Redact"))))</f>
        <v>Missing</v>
      </c>
    </row>
    <row r="10118" spans="1:15" x14ac:dyDescent="0.2">
      <c r="A10118" s="24" t="str">
        <f t="shared" ref="A10118:A10181" si="951">TRIM(B10118)&amp;TRIM(C10118)&amp;" "&amp;TRIM(D10118)</f>
        <v xml:space="preserve"> </v>
      </c>
      <c r="B10118" s="1"/>
      <c r="C10118" s="1"/>
      <c r="D10118" s="1"/>
      <c r="E10118" s="2"/>
      <c r="F10118" s="3"/>
      <c r="G10118" s="3"/>
      <c r="H10118" s="4"/>
      <c r="I10118" s="25"/>
      <c r="J10118" s="26" t="str">
        <f t="shared" ref="J10118:J10181" si="952">IF(AND(K10118="NI",L10118="OK",M10118="LIVE",N10118="OK",O10118="OK"),"yes NI",IF(AND(K10118="GB",L10118="OK",M10118="LIVE",N10118="OK",O10118="OK"),"Yes","No"))</f>
        <v>No</v>
      </c>
      <c r="K10118" s="26" t="str">
        <f t="shared" ref="K10118:K10181" si="953">IF(ISBLANK(B10118),"Missing",IF(AND(OR(LEN(B10118)=2,LEN(B10118)=1),AND(ISERROR(VALUE(LEFT(B10118,1))),ISERROR(VALUE(RIGHT(B10118,1))))),IF(OR(B10118="GY",B10118="IM",B10118="JE"),"not GB",IF(B10118="BT","NI","GB")),"Invalid"))</f>
        <v>Missing</v>
      </c>
      <c r="L10118" s="26" t="str">
        <f t="shared" si="948"/>
        <v>Missing</v>
      </c>
      <c r="M10118" s="26" t="str">
        <f>IF(OR(ISBLANK(B10118),ISBLANK(C10118),ISBLANK(D10118)),"Missing",IFERROR(VLOOKUP(A10118,'RM Postcodes'!$A:$B,2,0),"Invalid"))</f>
        <v>Missing</v>
      </c>
      <c r="N10118" s="26" t="str">
        <f t="shared" si="949"/>
        <v>Missing</v>
      </c>
      <c r="O10118" s="26" t="str">
        <f t="shared" si="950"/>
        <v>Missing</v>
      </c>
    </row>
    <row r="10119" spans="1:15" x14ac:dyDescent="0.2">
      <c r="A10119" s="24" t="str">
        <f t="shared" si="951"/>
        <v xml:space="preserve"> </v>
      </c>
      <c r="B10119" s="1"/>
      <c r="C10119" s="1"/>
      <c r="D10119" s="1"/>
      <c r="E10119" s="2"/>
      <c r="F10119" s="3"/>
      <c r="G10119" s="3"/>
      <c r="H10119" s="4"/>
      <c r="I10119" s="25"/>
      <c r="J10119" s="26" t="str">
        <f t="shared" si="952"/>
        <v>No</v>
      </c>
      <c r="K10119" s="26" t="str">
        <f t="shared" si="953"/>
        <v>Missing</v>
      </c>
      <c r="L10119" s="26" t="str">
        <f t="shared" ref="L10119:L10182" si="954">IF(ISBLANK(D10119),"Missing",IF(AND(LEN(D10119)=1,ISNUMBER(VALUE(D10119))),"OK","Invalid"))</f>
        <v>Missing</v>
      </c>
      <c r="M10119" s="26" t="str">
        <f>IF(OR(ISBLANK(B10119),ISBLANK(C10119),ISBLANK(D10119)),"Missing",IFERROR(VLOOKUP(A10119,'RM Postcodes'!$A:$B,2,0),"Invalid"))</f>
        <v>Missing</v>
      </c>
      <c r="N10119" s="26" t="str">
        <f t="shared" ref="N10119:N10182" si="955">IF(ISBLANK(E10119),"Missing",IF(E10119&lt;10,"Redact","OK"))</f>
        <v>Missing</v>
      </c>
      <c r="O10119" s="26" t="str">
        <f t="shared" si="950"/>
        <v>Missing</v>
      </c>
    </row>
    <row r="10120" spans="1:15" x14ac:dyDescent="0.2">
      <c r="A10120" s="24" t="str">
        <f t="shared" si="951"/>
        <v xml:space="preserve"> </v>
      </c>
      <c r="B10120" s="1"/>
      <c r="C10120" s="1"/>
      <c r="D10120" s="1"/>
      <c r="E10120" s="2"/>
      <c r="F10120" s="3"/>
      <c r="G10120" s="3"/>
      <c r="H10120" s="4"/>
      <c r="I10120" s="25"/>
      <c r="J10120" s="26" t="str">
        <f t="shared" si="952"/>
        <v>No</v>
      </c>
      <c r="K10120" s="26" t="str">
        <f t="shared" si="953"/>
        <v>Missing</v>
      </c>
      <c r="L10120" s="26" t="str">
        <f t="shared" si="954"/>
        <v>Missing</v>
      </c>
      <c r="M10120" s="26" t="str">
        <f>IF(OR(ISBLANK(B10120),ISBLANK(C10120),ISBLANK(D10120)),"Missing",IFERROR(VLOOKUP(A10120,'RM Postcodes'!$A:$B,2,0),"Invalid"))</f>
        <v>Missing</v>
      </c>
      <c r="N10120" s="26" t="str">
        <f t="shared" si="955"/>
        <v>Missing</v>
      </c>
      <c r="O10120" s="26" t="str">
        <f t="shared" si="950"/>
        <v>Missing</v>
      </c>
    </row>
    <row r="10121" spans="1:15" x14ac:dyDescent="0.2">
      <c r="A10121" s="24" t="str">
        <f t="shared" si="951"/>
        <v xml:space="preserve"> </v>
      </c>
      <c r="B10121" s="1"/>
      <c r="C10121" s="1"/>
      <c r="D10121" s="1"/>
      <c r="E10121" s="2"/>
      <c r="F10121" s="3"/>
      <c r="G10121" s="3"/>
      <c r="H10121" s="4"/>
      <c r="I10121" s="25"/>
      <c r="J10121" s="26" t="str">
        <f t="shared" si="952"/>
        <v>No</v>
      </c>
      <c r="K10121" s="26" t="str">
        <f t="shared" si="953"/>
        <v>Missing</v>
      </c>
      <c r="L10121" s="26" t="str">
        <f t="shared" si="954"/>
        <v>Missing</v>
      </c>
      <c r="M10121" s="26" t="str">
        <f>IF(OR(ISBLANK(B10121),ISBLANK(C10121),ISBLANK(D10121)),"Missing",IFERROR(VLOOKUP(A10121,'RM Postcodes'!$A:$B,2,0),"Invalid"))</f>
        <v>Missing</v>
      </c>
      <c r="N10121" s="26" t="str">
        <f t="shared" si="955"/>
        <v>Missing</v>
      </c>
      <c r="O10121" s="26" t="str">
        <f t="shared" si="950"/>
        <v>Missing</v>
      </c>
    </row>
    <row r="10122" spans="1:15" x14ac:dyDescent="0.2">
      <c r="A10122" s="24" t="str">
        <f t="shared" si="951"/>
        <v xml:space="preserve"> </v>
      </c>
      <c r="B10122" s="1"/>
      <c r="C10122" s="1"/>
      <c r="D10122" s="1"/>
      <c r="E10122" s="2"/>
      <c r="F10122" s="3"/>
      <c r="G10122" s="3"/>
      <c r="H10122" s="4"/>
      <c r="I10122" s="25"/>
      <c r="J10122" s="26" t="str">
        <f t="shared" si="952"/>
        <v>No</v>
      </c>
      <c r="K10122" s="26" t="str">
        <f t="shared" si="953"/>
        <v>Missing</v>
      </c>
      <c r="L10122" s="26" t="str">
        <f t="shared" si="954"/>
        <v>Missing</v>
      </c>
      <c r="M10122" s="26" t="str">
        <f>IF(OR(ISBLANK(B10122),ISBLANK(C10122),ISBLANK(D10122)),"Missing",IFERROR(VLOOKUP(A10122,'RM Postcodes'!$A:$B,2,0),"Invalid"))</f>
        <v>Missing</v>
      </c>
      <c r="N10122" s="26" t="str">
        <f t="shared" si="955"/>
        <v>Missing</v>
      </c>
      <c r="O10122" s="26" t="str">
        <f t="shared" si="950"/>
        <v>Missing</v>
      </c>
    </row>
    <row r="10123" spans="1:15" x14ac:dyDescent="0.2">
      <c r="A10123" s="24" t="str">
        <f t="shared" si="951"/>
        <v xml:space="preserve"> </v>
      </c>
      <c r="B10123" s="1"/>
      <c r="C10123" s="1"/>
      <c r="D10123" s="1"/>
      <c r="E10123" s="2"/>
      <c r="F10123" s="3"/>
      <c r="G10123" s="3"/>
      <c r="H10123" s="4"/>
      <c r="I10123" s="25"/>
      <c r="J10123" s="26" t="str">
        <f t="shared" si="952"/>
        <v>No</v>
      </c>
      <c r="K10123" s="26" t="str">
        <f t="shared" si="953"/>
        <v>Missing</v>
      </c>
      <c r="L10123" s="26" t="str">
        <f t="shared" si="954"/>
        <v>Missing</v>
      </c>
      <c r="M10123" s="26" t="str">
        <f>IF(OR(ISBLANK(B10123),ISBLANK(C10123),ISBLANK(D10123)),"Missing",IFERROR(VLOOKUP(A10123,'RM Postcodes'!$A:$B,2,0),"Invalid"))</f>
        <v>Missing</v>
      </c>
      <c r="N10123" s="26" t="str">
        <f t="shared" si="955"/>
        <v>Missing</v>
      </c>
      <c r="O10123" s="26" t="str">
        <f t="shared" si="950"/>
        <v>Missing</v>
      </c>
    </row>
    <row r="10124" spans="1:15" x14ac:dyDescent="0.2">
      <c r="A10124" s="24" t="str">
        <f t="shared" si="951"/>
        <v xml:space="preserve"> </v>
      </c>
      <c r="B10124" s="1"/>
      <c r="C10124" s="1"/>
      <c r="D10124" s="1"/>
      <c r="E10124" s="2"/>
      <c r="F10124" s="3"/>
      <c r="G10124" s="3"/>
      <c r="H10124" s="4"/>
      <c r="I10124" s="25"/>
      <c r="J10124" s="26" t="str">
        <f t="shared" si="952"/>
        <v>No</v>
      </c>
      <c r="K10124" s="26" t="str">
        <f t="shared" si="953"/>
        <v>Missing</v>
      </c>
      <c r="L10124" s="26" t="str">
        <f t="shared" si="954"/>
        <v>Missing</v>
      </c>
      <c r="M10124" s="26" t="str">
        <f>IF(OR(ISBLANK(B10124),ISBLANK(C10124),ISBLANK(D10124)),"Missing",IFERROR(VLOOKUP(A10124,'RM Postcodes'!$A:$B,2,0),"Invalid"))</f>
        <v>Missing</v>
      </c>
      <c r="N10124" s="26" t="str">
        <f t="shared" si="955"/>
        <v>Missing</v>
      </c>
      <c r="O10124" s="26" t="str">
        <f t="shared" si="950"/>
        <v>Missing</v>
      </c>
    </row>
    <row r="10125" spans="1:15" x14ac:dyDescent="0.2">
      <c r="A10125" s="24" t="str">
        <f t="shared" si="951"/>
        <v xml:space="preserve"> </v>
      </c>
      <c r="B10125" s="1"/>
      <c r="C10125" s="1"/>
      <c r="D10125" s="1"/>
      <c r="E10125" s="2"/>
      <c r="F10125" s="3"/>
      <c r="G10125" s="3"/>
      <c r="H10125" s="4"/>
      <c r="I10125" s="25"/>
      <c r="J10125" s="26" t="str">
        <f t="shared" si="952"/>
        <v>No</v>
      </c>
      <c r="K10125" s="26" t="str">
        <f t="shared" si="953"/>
        <v>Missing</v>
      </c>
      <c r="L10125" s="26" t="str">
        <f t="shared" si="954"/>
        <v>Missing</v>
      </c>
      <c r="M10125" s="26" t="str">
        <f>IF(OR(ISBLANK(B10125),ISBLANK(C10125),ISBLANK(D10125)),"Missing",IFERROR(VLOOKUP(A10125,'RM Postcodes'!$A:$B,2,0),"Invalid"))</f>
        <v>Missing</v>
      </c>
      <c r="N10125" s="26" t="str">
        <f t="shared" si="955"/>
        <v>Missing</v>
      </c>
      <c r="O10125" s="26" t="str">
        <f t="shared" si="950"/>
        <v>Missing</v>
      </c>
    </row>
    <row r="10126" spans="1:15" x14ac:dyDescent="0.2">
      <c r="A10126" s="24" t="str">
        <f t="shared" si="951"/>
        <v xml:space="preserve"> </v>
      </c>
      <c r="B10126" s="1"/>
      <c r="C10126" s="1"/>
      <c r="D10126" s="1"/>
      <c r="E10126" s="2"/>
      <c r="F10126" s="3"/>
      <c r="G10126" s="3"/>
      <c r="H10126" s="4"/>
      <c r="I10126" s="25"/>
      <c r="J10126" s="26" t="str">
        <f t="shared" si="952"/>
        <v>No</v>
      </c>
      <c r="K10126" s="26" t="str">
        <f t="shared" si="953"/>
        <v>Missing</v>
      </c>
      <c r="L10126" s="26" t="str">
        <f t="shared" si="954"/>
        <v>Missing</v>
      </c>
      <c r="M10126" s="26" t="str">
        <f>IF(OR(ISBLANK(B10126),ISBLANK(C10126),ISBLANK(D10126)),"Missing",IFERROR(VLOOKUP(A10126,'RM Postcodes'!$A:$B,2,0),"Invalid"))</f>
        <v>Missing</v>
      </c>
      <c r="N10126" s="26" t="str">
        <f t="shared" si="955"/>
        <v>Missing</v>
      </c>
      <c r="O10126" s="26" t="str">
        <f t="shared" si="950"/>
        <v>Missing</v>
      </c>
    </row>
    <row r="10127" spans="1:15" x14ac:dyDescent="0.2">
      <c r="A10127" s="24" t="str">
        <f t="shared" si="951"/>
        <v xml:space="preserve"> </v>
      </c>
      <c r="B10127" s="1"/>
      <c r="C10127" s="1"/>
      <c r="D10127" s="1"/>
      <c r="E10127" s="2"/>
      <c r="F10127" s="3"/>
      <c r="G10127" s="3"/>
      <c r="H10127" s="4"/>
      <c r="I10127" s="25"/>
      <c r="J10127" s="26" t="str">
        <f t="shared" si="952"/>
        <v>No</v>
      </c>
      <c r="K10127" s="26" t="str">
        <f t="shared" si="953"/>
        <v>Missing</v>
      </c>
      <c r="L10127" s="26" t="str">
        <f t="shared" si="954"/>
        <v>Missing</v>
      </c>
      <c r="M10127" s="26" t="str">
        <f>IF(OR(ISBLANK(B10127),ISBLANK(C10127),ISBLANK(D10127)),"Missing",IFERROR(VLOOKUP(A10127,'RM Postcodes'!$A:$B,2,0),"Invalid"))</f>
        <v>Missing</v>
      </c>
      <c r="N10127" s="26" t="str">
        <f t="shared" si="955"/>
        <v>Missing</v>
      </c>
      <c r="O10127" s="26" t="str">
        <f t="shared" si="950"/>
        <v>Missing</v>
      </c>
    </row>
    <row r="10128" spans="1:15" x14ac:dyDescent="0.2">
      <c r="A10128" s="24" t="str">
        <f t="shared" si="951"/>
        <v xml:space="preserve"> </v>
      </c>
      <c r="B10128" s="1"/>
      <c r="C10128" s="1"/>
      <c r="D10128" s="1"/>
      <c r="E10128" s="2"/>
      <c r="F10128" s="3"/>
      <c r="G10128" s="3"/>
      <c r="H10128" s="4"/>
      <c r="I10128" s="25"/>
      <c r="J10128" s="26" t="str">
        <f t="shared" si="952"/>
        <v>No</v>
      </c>
      <c r="K10128" s="26" t="str">
        <f t="shared" si="953"/>
        <v>Missing</v>
      </c>
      <c r="L10128" s="26" t="str">
        <f t="shared" si="954"/>
        <v>Missing</v>
      </c>
      <c r="M10128" s="26" t="str">
        <f>IF(OR(ISBLANK(B10128),ISBLANK(C10128),ISBLANK(D10128)),"Missing",IFERROR(VLOOKUP(A10128,'RM Postcodes'!$A:$B,2,0),"Invalid"))</f>
        <v>Missing</v>
      </c>
      <c r="N10128" s="26" t="str">
        <f t="shared" si="955"/>
        <v>Missing</v>
      </c>
      <c r="O10128" s="26" t="str">
        <f t="shared" si="950"/>
        <v>Missing</v>
      </c>
    </row>
    <row r="10129" spans="1:15" x14ac:dyDescent="0.2">
      <c r="A10129" s="24" t="str">
        <f t="shared" si="951"/>
        <v xml:space="preserve"> </v>
      </c>
      <c r="B10129" s="1"/>
      <c r="C10129" s="1"/>
      <c r="D10129" s="1"/>
      <c r="E10129" s="2"/>
      <c r="F10129" s="3"/>
      <c r="G10129" s="3"/>
      <c r="H10129" s="4"/>
      <c r="I10129" s="25"/>
      <c r="J10129" s="26" t="str">
        <f t="shared" si="952"/>
        <v>No</v>
      </c>
      <c r="K10129" s="26" t="str">
        <f t="shared" si="953"/>
        <v>Missing</v>
      </c>
      <c r="L10129" s="26" t="str">
        <f t="shared" si="954"/>
        <v>Missing</v>
      </c>
      <c r="M10129" s="26" t="str">
        <f>IF(OR(ISBLANK(B10129),ISBLANK(C10129),ISBLANK(D10129)),"Missing",IFERROR(VLOOKUP(A10129,'RM Postcodes'!$A:$B,2,0),"Invalid"))</f>
        <v>Missing</v>
      </c>
      <c r="N10129" s="26" t="str">
        <f t="shared" si="955"/>
        <v>Missing</v>
      </c>
      <c r="O10129" s="26" t="str">
        <f t="shared" si="950"/>
        <v>Missing</v>
      </c>
    </row>
    <row r="10130" spans="1:15" x14ac:dyDescent="0.2">
      <c r="A10130" s="24" t="str">
        <f t="shared" si="951"/>
        <v xml:space="preserve"> </v>
      </c>
      <c r="B10130" s="1"/>
      <c r="C10130" s="1"/>
      <c r="D10130" s="1"/>
      <c r="E10130" s="2"/>
      <c r="F10130" s="3"/>
      <c r="G10130" s="3"/>
      <c r="H10130" s="4"/>
      <c r="I10130" s="25"/>
      <c r="J10130" s="26" t="str">
        <f t="shared" si="952"/>
        <v>No</v>
      </c>
      <c r="K10130" s="26" t="str">
        <f t="shared" si="953"/>
        <v>Missing</v>
      </c>
      <c r="L10130" s="26" t="str">
        <f t="shared" si="954"/>
        <v>Missing</v>
      </c>
      <c r="M10130" s="26" t="str">
        <f>IF(OR(ISBLANK(B10130),ISBLANK(C10130),ISBLANK(D10130)),"Missing",IFERROR(VLOOKUP(A10130,'RM Postcodes'!$A:$B,2,0),"Invalid"))</f>
        <v>Missing</v>
      </c>
      <c r="N10130" s="26" t="str">
        <f t="shared" si="955"/>
        <v>Missing</v>
      </c>
      <c r="O10130" s="26" t="str">
        <f t="shared" si="950"/>
        <v>Missing</v>
      </c>
    </row>
    <row r="10131" spans="1:15" x14ac:dyDescent="0.2">
      <c r="A10131" s="24" t="str">
        <f t="shared" si="951"/>
        <v xml:space="preserve"> </v>
      </c>
      <c r="B10131" s="1"/>
      <c r="C10131" s="1"/>
      <c r="D10131" s="1"/>
      <c r="E10131" s="2"/>
      <c r="F10131" s="3"/>
      <c r="G10131" s="3"/>
      <c r="H10131" s="4"/>
      <c r="I10131" s="25"/>
      <c r="J10131" s="26" t="str">
        <f t="shared" si="952"/>
        <v>No</v>
      </c>
      <c r="K10131" s="26" t="str">
        <f t="shared" si="953"/>
        <v>Missing</v>
      </c>
      <c r="L10131" s="26" t="str">
        <f t="shared" si="954"/>
        <v>Missing</v>
      </c>
      <c r="M10131" s="26" t="str">
        <f>IF(OR(ISBLANK(B10131),ISBLANK(C10131),ISBLANK(D10131)),"Missing",IFERROR(VLOOKUP(A10131,'RM Postcodes'!$A:$B,2,0),"Invalid"))</f>
        <v>Missing</v>
      </c>
      <c r="N10131" s="26" t="str">
        <f t="shared" si="955"/>
        <v>Missing</v>
      </c>
      <c r="O10131" s="26" t="str">
        <f t="shared" si="950"/>
        <v>Missing</v>
      </c>
    </row>
    <row r="10132" spans="1:15" x14ac:dyDescent="0.2">
      <c r="A10132" s="24" t="str">
        <f t="shared" si="951"/>
        <v xml:space="preserve"> </v>
      </c>
      <c r="B10132" s="1"/>
      <c r="C10132" s="1"/>
      <c r="D10132" s="1"/>
      <c r="E10132" s="2"/>
      <c r="F10132" s="3"/>
      <c r="G10132" s="3"/>
      <c r="H10132" s="4"/>
      <c r="I10132" s="25"/>
      <c r="J10132" s="26" t="str">
        <f t="shared" si="952"/>
        <v>No</v>
      </c>
      <c r="K10132" s="26" t="str">
        <f t="shared" si="953"/>
        <v>Missing</v>
      </c>
      <c r="L10132" s="26" t="str">
        <f t="shared" si="954"/>
        <v>Missing</v>
      </c>
      <c r="M10132" s="26" t="str">
        <f>IF(OR(ISBLANK(B10132),ISBLANK(C10132),ISBLANK(D10132)),"Missing",IFERROR(VLOOKUP(A10132,'RM Postcodes'!$A:$B,2,0),"Invalid"))</f>
        <v>Missing</v>
      </c>
      <c r="N10132" s="26" t="str">
        <f t="shared" si="955"/>
        <v>Missing</v>
      </c>
      <c r="O10132" s="26" t="str">
        <f t="shared" si="950"/>
        <v>Missing</v>
      </c>
    </row>
    <row r="10133" spans="1:15" x14ac:dyDescent="0.2">
      <c r="A10133" s="24" t="str">
        <f t="shared" si="951"/>
        <v xml:space="preserve"> </v>
      </c>
      <c r="B10133" s="1"/>
      <c r="C10133" s="1"/>
      <c r="D10133" s="1"/>
      <c r="E10133" s="2"/>
      <c r="F10133" s="3"/>
      <c r="G10133" s="3"/>
      <c r="H10133" s="4"/>
      <c r="I10133" s="25"/>
      <c r="J10133" s="26" t="str">
        <f t="shared" si="952"/>
        <v>No</v>
      </c>
      <c r="K10133" s="26" t="str">
        <f t="shared" si="953"/>
        <v>Missing</v>
      </c>
      <c r="L10133" s="26" t="str">
        <f t="shared" si="954"/>
        <v>Missing</v>
      </c>
      <c r="M10133" s="26" t="str">
        <f>IF(OR(ISBLANK(B10133),ISBLANK(C10133),ISBLANK(D10133)),"Missing",IFERROR(VLOOKUP(A10133,'RM Postcodes'!$A:$B,2,0),"Invalid"))</f>
        <v>Missing</v>
      </c>
      <c r="N10133" s="26" t="str">
        <f t="shared" si="955"/>
        <v>Missing</v>
      </c>
      <c r="O10133" s="26" t="str">
        <f t="shared" si="950"/>
        <v>Missing</v>
      </c>
    </row>
    <row r="10134" spans="1:15" x14ac:dyDescent="0.2">
      <c r="A10134" s="24" t="str">
        <f t="shared" si="951"/>
        <v xml:space="preserve"> </v>
      </c>
      <c r="B10134" s="1"/>
      <c r="C10134" s="1"/>
      <c r="D10134" s="1"/>
      <c r="E10134" s="2"/>
      <c r="F10134" s="3"/>
      <c r="G10134" s="3"/>
      <c r="H10134" s="4"/>
      <c r="I10134" s="25"/>
      <c r="J10134" s="26" t="str">
        <f t="shared" si="952"/>
        <v>No</v>
      </c>
      <c r="K10134" s="26" t="str">
        <f t="shared" si="953"/>
        <v>Missing</v>
      </c>
      <c r="L10134" s="26" t="str">
        <f t="shared" si="954"/>
        <v>Missing</v>
      </c>
      <c r="M10134" s="26" t="str">
        <f>IF(OR(ISBLANK(B10134),ISBLANK(C10134),ISBLANK(D10134)),"Missing",IFERROR(VLOOKUP(A10134,'RM Postcodes'!$A:$B,2,0),"Invalid"))</f>
        <v>Missing</v>
      </c>
      <c r="N10134" s="26" t="str">
        <f t="shared" si="955"/>
        <v>Missing</v>
      </c>
      <c r="O10134" s="26" t="str">
        <f t="shared" si="950"/>
        <v>Missing</v>
      </c>
    </row>
    <row r="10135" spans="1:15" x14ac:dyDescent="0.2">
      <c r="A10135" s="24" t="str">
        <f t="shared" si="951"/>
        <v xml:space="preserve"> </v>
      </c>
      <c r="B10135" s="1"/>
      <c r="C10135" s="1"/>
      <c r="D10135" s="1"/>
      <c r="E10135" s="2"/>
      <c r="F10135" s="3"/>
      <c r="G10135" s="3"/>
      <c r="H10135" s="4"/>
      <c r="I10135" s="25"/>
      <c r="J10135" s="26" t="str">
        <f t="shared" si="952"/>
        <v>No</v>
      </c>
      <c r="K10135" s="26" t="str">
        <f t="shared" si="953"/>
        <v>Missing</v>
      </c>
      <c r="L10135" s="26" t="str">
        <f t="shared" si="954"/>
        <v>Missing</v>
      </c>
      <c r="M10135" s="26" t="str">
        <f>IF(OR(ISBLANK(B10135),ISBLANK(C10135),ISBLANK(D10135)),"Missing",IFERROR(VLOOKUP(A10135,'RM Postcodes'!$A:$B,2,0),"Invalid"))</f>
        <v>Missing</v>
      </c>
      <c r="N10135" s="26" t="str">
        <f t="shared" si="955"/>
        <v>Missing</v>
      </c>
      <c r="O10135" s="26" t="str">
        <f t="shared" si="950"/>
        <v>Missing</v>
      </c>
    </row>
    <row r="10136" spans="1:15" x14ac:dyDescent="0.2">
      <c r="A10136" s="24" t="str">
        <f t="shared" si="951"/>
        <v xml:space="preserve"> </v>
      </c>
      <c r="B10136" s="1"/>
      <c r="C10136" s="1"/>
      <c r="D10136" s="1"/>
      <c r="E10136" s="2"/>
      <c r="F10136" s="3"/>
      <c r="G10136" s="3"/>
      <c r="H10136" s="4"/>
      <c r="I10136" s="25"/>
      <c r="J10136" s="26" t="str">
        <f t="shared" si="952"/>
        <v>No</v>
      </c>
      <c r="K10136" s="26" t="str">
        <f t="shared" si="953"/>
        <v>Missing</v>
      </c>
      <c r="L10136" s="26" t="str">
        <f t="shared" si="954"/>
        <v>Missing</v>
      </c>
      <c r="M10136" s="26" t="str">
        <f>IF(OR(ISBLANK(B10136),ISBLANK(C10136),ISBLANK(D10136)),"Missing",IFERROR(VLOOKUP(A10136,'RM Postcodes'!$A:$B,2,0),"Invalid"))</f>
        <v>Missing</v>
      </c>
      <c r="N10136" s="26" t="str">
        <f t="shared" si="955"/>
        <v>Missing</v>
      </c>
      <c r="O10136" s="26" t="str">
        <f t="shared" si="950"/>
        <v>Missing</v>
      </c>
    </row>
    <row r="10137" spans="1:15" x14ac:dyDescent="0.2">
      <c r="A10137" s="24" t="str">
        <f t="shared" si="951"/>
        <v xml:space="preserve"> </v>
      </c>
      <c r="B10137" s="1"/>
      <c r="C10137" s="1"/>
      <c r="D10137" s="1"/>
      <c r="E10137" s="2"/>
      <c r="F10137" s="3"/>
      <c r="G10137" s="3"/>
      <c r="H10137" s="4"/>
      <c r="I10137" s="25"/>
      <c r="J10137" s="26" t="str">
        <f t="shared" si="952"/>
        <v>No</v>
      </c>
      <c r="K10137" s="26" t="str">
        <f t="shared" si="953"/>
        <v>Missing</v>
      </c>
      <c r="L10137" s="26" t="str">
        <f t="shared" si="954"/>
        <v>Missing</v>
      </c>
      <c r="M10137" s="26" t="str">
        <f>IF(OR(ISBLANK(B10137),ISBLANK(C10137),ISBLANK(D10137)),"Missing",IFERROR(VLOOKUP(A10137,'RM Postcodes'!$A:$B,2,0),"Invalid"))</f>
        <v>Missing</v>
      </c>
      <c r="N10137" s="26" t="str">
        <f t="shared" si="955"/>
        <v>Missing</v>
      </c>
      <c r="O10137" s="26" t="str">
        <f t="shared" si="950"/>
        <v>Missing</v>
      </c>
    </row>
    <row r="10138" spans="1:15" x14ac:dyDescent="0.2">
      <c r="A10138" s="24" t="str">
        <f t="shared" si="951"/>
        <v xml:space="preserve"> </v>
      </c>
      <c r="B10138" s="1"/>
      <c r="C10138" s="1"/>
      <c r="D10138" s="1"/>
      <c r="E10138" s="2"/>
      <c r="F10138" s="3"/>
      <c r="G10138" s="3"/>
      <c r="H10138" s="4"/>
      <c r="I10138" s="25"/>
      <c r="J10138" s="26" t="str">
        <f t="shared" si="952"/>
        <v>No</v>
      </c>
      <c r="K10138" s="26" t="str">
        <f t="shared" si="953"/>
        <v>Missing</v>
      </c>
      <c r="L10138" s="26" t="str">
        <f t="shared" si="954"/>
        <v>Missing</v>
      </c>
      <c r="M10138" s="26" t="str">
        <f>IF(OR(ISBLANK(B10138),ISBLANK(C10138),ISBLANK(D10138)),"Missing",IFERROR(VLOOKUP(A10138,'RM Postcodes'!$A:$B,2,0),"Invalid"))</f>
        <v>Missing</v>
      </c>
      <c r="N10138" s="26" t="str">
        <f t="shared" si="955"/>
        <v>Missing</v>
      </c>
      <c r="O10138" s="26" t="str">
        <f t="shared" si="950"/>
        <v>Missing</v>
      </c>
    </row>
    <row r="10139" spans="1:15" x14ac:dyDescent="0.2">
      <c r="A10139" s="24" t="str">
        <f t="shared" si="951"/>
        <v xml:space="preserve"> </v>
      </c>
      <c r="B10139" s="1"/>
      <c r="C10139" s="1"/>
      <c r="D10139" s="1"/>
      <c r="E10139" s="2"/>
      <c r="F10139" s="3"/>
      <c r="G10139" s="3"/>
      <c r="H10139" s="4"/>
      <c r="I10139" s="25"/>
      <c r="J10139" s="26" t="str">
        <f t="shared" si="952"/>
        <v>No</v>
      </c>
      <c r="K10139" s="26" t="str">
        <f t="shared" si="953"/>
        <v>Missing</v>
      </c>
      <c r="L10139" s="26" t="str">
        <f t="shared" si="954"/>
        <v>Missing</v>
      </c>
      <c r="M10139" s="26" t="str">
        <f>IF(OR(ISBLANK(B10139),ISBLANK(C10139),ISBLANK(D10139)),"Missing",IFERROR(VLOOKUP(A10139,'RM Postcodes'!$A:$B,2,0),"Invalid"))</f>
        <v>Missing</v>
      </c>
      <c r="N10139" s="26" t="str">
        <f t="shared" si="955"/>
        <v>Missing</v>
      </c>
      <c r="O10139" s="26" t="str">
        <f t="shared" si="950"/>
        <v>Missing</v>
      </c>
    </row>
    <row r="10140" spans="1:15" x14ac:dyDescent="0.2">
      <c r="A10140" s="24" t="str">
        <f t="shared" si="951"/>
        <v xml:space="preserve"> </v>
      </c>
      <c r="B10140" s="1"/>
      <c r="C10140" s="1"/>
      <c r="D10140" s="1"/>
      <c r="E10140" s="2"/>
      <c r="F10140" s="3"/>
      <c r="G10140" s="3"/>
      <c r="H10140" s="4"/>
      <c r="I10140" s="25"/>
      <c r="J10140" s="26" t="str">
        <f t="shared" si="952"/>
        <v>No</v>
      </c>
      <c r="K10140" s="26" t="str">
        <f t="shared" si="953"/>
        <v>Missing</v>
      </c>
      <c r="L10140" s="26" t="str">
        <f t="shared" si="954"/>
        <v>Missing</v>
      </c>
      <c r="M10140" s="26" t="str">
        <f>IF(OR(ISBLANK(B10140),ISBLANK(C10140),ISBLANK(D10140)),"Missing",IFERROR(VLOOKUP(A10140,'RM Postcodes'!$A:$B,2,0),"Invalid"))</f>
        <v>Missing</v>
      </c>
      <c r="N10140" s="26" t="str">
        <f t="shared" si="955"/>
        <v>Missing</v>
      </c>
      <c r="O10140" s="26" t="str">
        <f t="shared" si="950"/>
        <v>Missing</v>
      </c>
    </row>
    <row r="10141" spans="1:15" x14ac:dyDescent="0.2">
      <c r="A10141" s="24" t="str">
        <f t="shared" si="951"/>
        <v xml:space="preserve"> </v>
      </c>
      <c r="B10141" s="1"/>
      <c r="C10141" s="1"/>
      <c r="D10141" s="1"/>
      <c r="E10141" s="2"/>
      <c r="F10141" s="3"/>
      <c r="G10141" s="3"/>
      <c r="H10141" s="4"/>
      <c r="I10141" s="25"/>
      <c r="J10141" s="26" t="str">
        <f t="shared" si="952"/>
        <v>No</v>
      </c>
      <c r="K10141" s="26" t="str">
        <f t="shared" si="953"/>
        <v>Missing</v>
      </c>
      <c r="L10141" s="26" t="str">
        <f t="shared" si="954"/>
        <v>Missing</v>
      </c>
      <c r="M10141" s="26" t="str">
        <f>IF(OR(ISBLANK(B10141),ISBLANK(C10141),ISBLANK(D10141)),"Missing",IFERROR(VLOOKUP(A10141,'RM Postcodes'!$A:$B,2,0),"Invalid"))</f>
        <v>Missing</v>
      </c>
      <c r="N10141" s="26" t="str">
        <f t="shared" si="955"/>
        <v>Missing</v>
      </c>
      <c r="O10141" s="26" t="str">
        <f t="shared" si="950"/>
        <v>Missing</v>
      </c>
    </row>
    <row r="10142" spans="1:15" x14ac:dyDescent="0.2">
      <c r="A10142" s="24" t="str">
        <f t="shared" si="951"/>
        <v xml:space="preserve"> </v>
      </c>
      <c r="B10142" s="1"/>
      <c r="C10142" s="1"/>
      <c r="D10142" s="1"/>
      <c r="E10142" s="2"/>
      <c r="F10142" s="3"/>
      <c r="G10142" s="3"/>
      <c r="H10142" s="4"/>
      <c r="I10142" s="25"/>
      <c r="J10142" s="26" t="str">
        <f t="shared" si="952"/>
        <v>No</v>
      </c>
      <c r="K10142" s="26" t="str">
        <f t="shared" si="953"/>
        <v>Missing</v>
      </c>
      <c r="L10142" s="26" t="str">
        <f t="shared" si="954"/>
        <v>Missing</v>
      </c>
      <c r="M10142" s="26" t="str">
        <f>IF(OR(ISBLANK(B10142),ISBLANK(C10142),ISBLANK(D10142)),"Missing",IFERROR(VLOOKUP(A10142,'RM Postcodes'!$A:$B,2,0),"Invalid"))</f>
        <v>Missing</v>
      </c>
      <c r="N10142" s="26" t="str">
        <f t="shared" si="955"/>
        <v>Missing</v>
      </c>
      <c r="O10142" s="26" t="str">
        <f t="shared" si="950"/>
        <v>Missing</v>
      </c>
    </row>
    <row r="10143" spans="1:15" x14ac:dyDescent="0.2">
      <c r="A10143" s="24" t="str">
        <f t="shared" si="951"/>
        <v xml:space="preserve"> </v>
      </c>
      <c r="B10143" s="1"/>
      <c r="C10143" s="1"/>
      <c r="D10143" s="1"/>
      <c r="E10143" s="2"/>
      <c r="F10143" s="3"/>
      <c r="G10143" s="3"/>
      <c r="H10143" s="4"/>
      <c r="I10143" s="25"/>
      <c r="J10143" s="26" t="str">
        <f t="shared" si="952"/>
        <v>No</v>
      </c>
      <c r="K10143" s="26" t="str">
        <f t="shared" si="953"/>
        <v>Missing</v>
      </c>
      <c r="L10143" s="26" t="str">
        <f t="shared" si="954"/>
        <v>Missing</v>
      </c>
      <c r="M10143" s="26" t="str">
        <f>IF(OR(ISBLANK(B10143),ISBLANK(C10143),ISBLANK(D10143)),"Missing",IFERROR(VLOOKUP(A10143,'RM Postcodes'!$A:$B,2,0),"Invalid"))</f>
        <v>Missing</v>
      </c>
      <c r="N10143" s="26" t="str">
        <f t="shared" si="955"/>
        <v>Missing</v>
      </c>
      <c r="O10143" s="26" t="str">
        <f t="shared" si="950"/>
        <v>Missing</v>
      </c>
    </row>
    <row r="10144" spans="1:15" x14ac:dyDescent="0.2">
      <c r="A10144" s="24" t="str">
        <f t="shared" si="951"/>
        <v xml:space="preserve"> </v>
      </c>
      <c r="B10144" s="1"/>
      <c r="C10144" s="1"/>
      <c r="D10144" s="1"/>
      <c r="E10144" s="2"/>
      <c r="F10144" s="3"/>
      <c r="G10144" s="3"/>
      <c r="H10144" s="4"/>
      <c r="I10144" s="25"/>
      <c r="J10144" s="26" t="str">
        <f t="shared" si="952"/>
        <v>No</v>
      </c>
      <c r="K10144" s="26" t="str">
        <f t="shared" si="953"/>
        <v>Missing</v>
      </c>
      <c r="L10144" s="26" t="str">
        <f t="shared" si="954"/>
        <v>Missing</v>
      </c>
      <c r="M10144" s="26" t="str">
        <f>IF(OR(ISBLANK(B10144),ISBLANK(C10144),ISBLANK(D10144)),"Missing",IFERROR(VLOOKUP(A10144,'RM Postcodes'!$A:$B,2,0),"Invalid"))</f>
        <v>Missing</v>
      </c>
      <c r="N10144" s="26" t="str">
        <f t="shared" si="955"/>
        <v>Missing</v>
      </c>
      <c r="O10144" s="26" t="str">
        <f t="shared" si="950"/>
        <v>Missing</v>
      </c>
    </row>
    <row r="10145" spans="1:15" x14ac:dyDescent="0.2">
      <c r="A10145" s="24" t="str">
        <f t="shared" si="951"/>
        <v xml:space="preserve"> </v>
      </c>
      <c r="B10145" s="1"/>
      <c r="C10145" s="1"/>
      <c r="D10145" s="1"/>
      <c r="E10145" s="2"/>
      <c r="F10145" s="3"/>
      <c r="G10145" s="3"/>
      <c r="H10145" s="4"/>
      <c r="I10145" s="25"/>
      <c r="J10145" s="26" t="str">
        <f t="shared" si="952"/>
        <v>No</v>
      </c>
      <c r="K10145" s="26" t="str">
        <f t="shared" si="953"/>
        <v>Missing</v>
      </c>
      <c r="L10145" s="26" t="str">
        <f t="shared" si="954"/>
        <v>Missing</v>
      </c>
      <c r="M10145" s="26" t="str">
        <f>IF(OR(ISBLANK(B10145),ISBLANK(C10145),ISBLANK(D10145)),"Missing",IFERROR(VLOOKUP(A10145,'RM Postcodes'!$A:$B,2,0),"Invalid"))</f>
        <v>Missing</v>
      </c>
      <c r="N10145" s="26" t="str">
        <f t="shared" si="955"/>
        <v>Missing</v>
      </c>
      <c r="O10145" s="26" t="str">
        <f t="shared" si="950"/>
        <v>Missing</v>
      </c>
    </row>
    <row r="10146" spans="1:15" x14ac:dyDescent="0.2">
      <c r="A10146" s="24" t="str">
        <f t="shared" si="951"/>
        <v xml:space="preserve"> </v>
      </c>
      <c r="B10146" s="1"/>
      <c r="C10146" s="1"/>
      <c r="D10146" s="1"/>
      <c r="E10146" s="2"/>
      <c r="F10146" s="3"/>
      <c r="G10146" s="3"/>
      <c r="H10146" s="4"/>
      <c r="I10146" s="25"/>
      <c r="J10146" s="26" t="str">
        <f t="shared" si="952"/>
        <v>No</v>
      </c>
      <c r="K10146" s="26" t="str">
        <f t="shared" si="953"/>
        <v>Missing</v>
      </c>
      <c r="L10146" s="26" t="str">
        <f t="shared" si="954"/>
        <v>Missing</v>
      </c>
      <c r="M10146" s="26" t="str">
        <f>IF(OR(ISBLANK(B10146),ISBLANK(C10146),ISBLANK(D10146)),"Missing",IFERROR(VLOOKUP(A10146,'RM Postcodes'!$A:$B,2,0),"Invalid"))</f>
        <v>Missing</v>
      </c>
      <c r="N10146" s="26" t="str">
        <f t="shared" si="955"/>
        <v>Missing</v>
      </c>
      <c r="O10146" s="26" t="str">
        <f t="shared" si="950"/>
        <v>Missing</v>
      </c>
    </row>
    <row r="10147" spans="1:15" x14ac:dyDescent="0.2">
      <c r="A10147" s="24" t="str">
        <f t="shared" si="951"/>
        <v xml:space="preserve"> </v>
      </c>
      <c r="B10147" s="1"/>
      <c r="C10147" s="1"/>
      <c r="D10147" s="1"/>
      <c r="E10147" s="2"/>
      <c r="F10147" s="3"/>
      <c r="G10147" s="3"/>
      <c r="H10147" s="4"/>
      <c r="I10147" s="25"/>
      <c r="J10147" s="26" t="str">
        <f t="shared" si="952"/>
        <v>No</v>
      </c>
      <c r="K10147" s="26" t="str">
        <f t="shared" si="953"/>
        <v>Missing</v>
      </c>
      <c r="L10147" s="26" t="str">
        <f t="shared" si="954"/>
        <v>Missing</v>
      </c>
      <c r="M10147" s="26" t="str">
        <f>IF(OR(ISBLANK(B10147),ISBLANK(C10147),ISBLANK(D10147)),"Missing",IFERROR(VLOOKUP(A10147,'RM Postcodes'!$A:$B,2,0),"Invalid"))</f>
        <v>Missing</v>
      </c>
      <c r="N10147" s="26" t="str">
        <f t="shared" si="955"/>
        <v>Missing</v>
      </c>
      <c r="O10147" s="26" t="str">
        <f t="shared" si="950"/>
        <v>Missing</v>
      </c>
    </row>
    <row r="10148" spans="1:15" x14ac:dyDescent="0.2">
      <c r="A10148" s="24" t="str">
        <f t="shared" si="951"/>
        <v xml:space="preserve"> </v>
      </c>
      <c r="B10148" s="1"/>
      <c r="C10148" s="1"/>
      <c r="D10148" s="1"/>
      <c r="E10148" s="2"/>
      <c r="F10148" s="3"/>
      <c r="G10148" s="3"/>
      <c r="H10148" s="4"/>
      <c r="I10148" s="25"/>
      <c r="J10148" s="26" t="str">
        <f t="shared" si="952"/>
        <v>No</v>
      </c>
      <c r="K10148" s="26" t="str">
        <f t="shared" si="953"/>
        <v>Missing</v>
      </c>
      <c r="L10148" s="26" t="str">
        <f t="shared" si="954"/>
        <v>Missing</v>
      </c>
      <c r="M10148" s="26" t="str">
        <f>IF(OR(ISBLANK(B10148),ISBLANK(C10148),ISBLANK(D10148)),"Missing",IFERROR(VLOOKUP(A10148,'RM Postcodes'!$A:$B,2,0),"Invalid"))</f>
        <v>Missing</v>
      </c>
      <c r="N10148" s="26" t="str">
        <f t="shared" si="955"/>
        <v>Missing</v>
      </c>
      <c r="O10148" s="26" t="str">
        <f t="shared" si="950"/>
        <v>Missing</v>
      </c>
    </row>
    <row r="10149" spans="1:15" x14ac:dyDescent="0.2">
      <c r="A10149" s="24" t="str">
        <f t="shared" si="951"/>
        <v xml:space="preserve"> </v>
      </c>
      <c r="B10149" s="1"/>
      <c r="C10149" s="1"/>
      <c r="D10149" s="1"/>
      <c r="E10149" s="2"/>
      <c r="F10149" s="3"/>
      <c r="G10149" s="3"/>
      <c r="H10149" s="4"/>
      <c r="I10149" s="25"/>
      <c r="J10149" s="26" t="str">
        <f t="shared" si="952"/>
        <v>No</v>
      </c>
      <c r="K10149" s="26" t="str">
        <f t="shared" si="953"/>
        <v>Missing</v>
      </c>
      <c r="L10149" s="26" t="str">
        <f t="shared" si="954"/>
        <v>Missing</v>
      </c>
      <c r="M10149" s="26" t="str">
        <f>IF(OR(ISBLANK(B10149),ISBLANK(C10149),ISBLANK(D10149)),"Missing",IFERROR(VLOOKUP(A10149,'RM Postcodes'!$A:$B,2,0),"Invalid"))</f>
        <v>Missing</v>
      </c>
      <c r="N10149" s="26" t="str">
        <f t="shared" si="955"/>
        <v>Missing</v>
      </c>
      <c r="O10149" s="26" t="str">
        <f t="shared" si="950"/>
        <v>Missing</v>
      </c>
    </row>
    <row r="10150" spans="1:15" x14ac:dyDescent="0.2">
      <c r="A10150" s="24" t="str">
        <f t="shared" si="951"/>
        <v xml:space="preserve"> </v>
      </c>
      <c r="B10150" s="1"/>
      <c r="C10150" s="1"/>
      <c r="D10150" s="1"/>
      <c r="E10150" s="2"/>
      <c r="F10150" s="3"/>
      <c r="G10150" s="3"/>
      <c r="H10150" s="4"/>
      <c r="I10150" s="25"/>
      <c r="J10150" s="26" t="str">
        <f t="shared" si="952"/>
        <v>No</v>
      </c>
      <c r="K10150" s="26" t="str">
        <f t="shared" si="953"/>
        <v>Missing</v>
      </c>
      <c r="L10150" s="26" t="str">
        <f t="shared" si="954"/>
        <v>Missing</v>
      </c>
      <c r="M10150" s="26" t="str">
        <f>IF(OR(ISBLANK(B10150),ISBLANK(C10150),ISBLANK(D10150)),"Missing",IFERROR(VLOOKUP(A10150,'RM Postcodes'!$A:$B,2,0),"Invalid"))</f>
        <v>Missing</v>
      </c>
      <c r="N10150" s="26" t="str">
        <f t="shared" si="955"/>
        <v>Missing</v>
      </c>
      <c r="O10150" s="26" t="str">
        <f t="shared" si="950"/>
        <v>Missing</v>
      </c>
    </row>
    <row r="10151" spans="1:15" x14ac:dyDescent="0.2">
      <c r="A10151" s="24" t="str">
        <f t="shared" si="951"/>
        <v xml:space="preserve"> </v>
      </c>
      <c r="B10151" s="1"/>
      <c r="C10151" s="1"/>
      <c r="D10151" s="1"/>
      <c r="E10151" s="2"/>
      <c r="F10151" s="3"/>
      <c r="G10151" s="3"/>
      <c r="H10151" s="4"/>
      <c r="I10151" s="25"/>
      <c r="J10151" s="26" t="str">
        <f t="shared" si="952"/>
        <v>No</v>
      </c>
      <c r="K10151" s="26" t="str">
        <f t="shared" si="953"/>
        <v>Missing</v>
      </c>
      <c r="L10151" s="26" t="str">
        <f t="shared" si="954"/>
        <v>Missing</v>
      </c>
      <c r="M10151" s="26" t="str">
        <f>IF(OR(ISBLANK(B10151),ISBLANK(C10151),ISBLANK(D10151)),"Missing",IFERROR(VLOOKUP(A10151,'RM Postcodes'!$A:$B,2,0),"Invalid"))</f>
        <v>Missing</v>
      </c>
      <c r="N10151" s="26" t="str">
        <f t="shared" si="955"/>
        <v>Missing</v>
      </c>
      <c r="O10151" s="26" t="str">
        <f t="shared" si="950"/>
        <v>Missing</v>
      </c>
    </row>
    <row r="10152" spans="1:15" x14ac:dyDescent="0.2">
      <c r="A10152" s="24" t="str">
        <f t="shared" si="951"/>
        <v xml:space="preserve"> </v>
      </c>
      <c r="B10152" s="1"/>
      <c r="C10152" s="1"/>
      <c r="D10152" s="1"/>
      <c r="E10152" s="2"/>
      <c r="F10152" s="3"/>
      <c r="G10152" s="3"/>
      <c r="H10152" s="4"/>
      <c r="I10152" s="25"/>
      <c r="J10152" s="26" t="str">
        <f t="shared" si="952"/>
        <v>No</v>
      </c>
      <c r="K10152" s="26" t="str">
        <f t="shared" si="953"/>
        <v>Missing</v>
      </c>
      <c r="L10152" s="26" t="str">
        <f t="shared" si="954"/>
        <v>Missing</v>
      </c>
      <c r="M10152" s="26" t="str">
        <f>IF(OR(ISBLANK(B10152),ISBLANK(C10152),ISBLANK(D10152)),"Missing",IFERROR(VLOOKUP(A10152,'RM Postcodes'!$A:$B,2,0),"Invalid"))</f>
        <v>Missing</v>
      </c>
      <c r="N10152" s="26" t="str">
        <f t="shared" si="955"/>
        <v>Missing</v>
      </c>
      <c r="O10152" s="26" t="str">
        <f t="shared" si="950"/>
        <v>Missing</v>
      </c>
    </row>
    <row r="10153" spans="1:15" x14ac:dyDescent="0.2">
      <c r="A10153" s="24" t="str">
        <f t="shared" si="951"/>
        <v xml:space="preserve"> </v>
      </c>
      <c r="B10153" s="1"/>
      <c r="C10153" s="1"/>
      <c r="D10153" s="1"/>
      <c r="E10153" s="2"/>
      <c r="F10153" s="3"/>
      <c r="G10153" s="3"/>
      <c r="H10153" s="4"/>
      <c r="I10153" s="25"/>
      <c r="J10153" s="26" t="str">
        <f t="shared" si="952"/>
        <v>No</v>
      </c>
      <c r="K10153" s="26" t="str">
        <f t="shared" si="953"/>
        <v>Missing</v>
      </c>
      <c r="L10153" s="26" t="str">
        <f t="shared" si="954"/>
        <v>Missing</v>
      </c>
      <c r="M10153" s="26" t="str">
        <f>IF(OR(ISBLANK(B10153),ISBLANK(C10153),ISBLANK(D10153)),"Missing",IFERROR(VLOOKUP(A10153,'RM Postcodes'!$A:$B,2,0),"Invalid"))</f>
        <v>Missing</v>
      </c>
      <c r="N10153" s="26" t="str">
        <f t="shared" si="955"/>
        <v>Missing</v>
      </c>
      <c r="O10153" s="26" t="str">
        <f t="shared" si="950"/>
        <v>Missing</v>
      </c>
    </row>
    <row r="10154" spans="1:15" x14ac:dyDescent="0.2">
      <c r="A10154" s="24" t="str">
        <f t="shared" si="951"/>
        <v xml:space="preserve"> </v>
      </c>
      <c r="B10154" s="1"/>
      <c r="C10154" s="1"/>
      <c r="D10154" s="1"/>
      <c r="E10154" s="2"/>
      <c r="F10154" s="3"/>
      <c r="G10154" s="3"/>
      <c r="H10154" s="4"/>
      <c r="I10154" s="25"/>
      <c r="J10154" s="26" t="str">
        <f t="shared" si="952"/>
        <v>No</v>
      </c>
      <c r="K10154" s="26" t="str">
        <f t="shared" si="953"/>
        <v>Missing</v>
      </c>
      <c r="L10154" s="26" t="str">
        <f t="shared" si="954"/>
        <v>Missing</v>
      </c>
      <c r="M10154" s="26" t="str">
        <f>IF(OR(ISBLANK(B10154),ISBLANK(C10154),ISBLANK(D10154)),"Missing",IFERROR(VLOOKUP(A10154,'RM Postcodes'!$A:$B,2,0),"Invalid"))</f>
        <v>Missing</v>
      </c>
      <c r="N10154" s="26" t="str">
        <f t="shared" si="955"/>
        <v>Missing</v>
      </c>
      <c r="O10154" s="26" t="str">
        <f t="shared" si="950"/>
        <v>Missing</v>
      </c>
    </row>
    <row r="10155" spans="1:15" x14ac:dyDescent="0.2">
      <c r="A10155" s="24" t="str">
        <f t="shared" si="951"/>
        <v xml:space="preserve"> </v>
      </c>
      <c r="B10155" s="1"/>
      <c r="C10155" s="1"/>
      <c r="D10155" s="1"/>
      <c r="E10155" s="2"/>
      <c r="F10155" s="3"/>
      <c r="G10155" s="3"/>
      <c r="H10155" s="4"/>
      <c r="I10155" s="25"/>
      <c r="J10155" s="26" t="str">
        <f t="shared" si="952"/>
        <v>No</v>
      </c>
      <c r="K10155" s="26" t="str">
        <f t="shared" si="953"/>
        <v>Missing</v>
      </c>
      <c r="L10155" s="26" t="str">
        <f t="shared" si="954"/>
        <v>Missing</v>
      </c>
      <c r="M10155" s="26" t="str">
        <f>IF(OR(ISBLANK(B10155),ISBLANK(C10155),ISBLANK(D10155)),"Missing",IFERROR(VLOOKUP(A10155,'RM Postcodes'!$A:$B,2,0),"Invalid"))</f>
        <v>Missing</v>
      </c>
      <c r="N10155" s="26" t="str">
        <f t="shared" si="955"/>
        <v>Missing</v>
      </c>
      <c r="O10155" s="26" t="str">
        <f t="shared" si="950"/>
        <v>Missing</v>
      </c>
    </row>
    <row r="10156" spans="1:15" x14ac:dyDescent="0.2">
      <c r="A10156" s="24" t="str">
        <f t="shared" si="951"/>
        <v xml:space="preserve"> </v>
      </c>
      <c r="B10156" s="1"/>
      <c r="C10156" s="1"/>
      <c r="D10156" s="1"/>
      <c r="E10156" s="2"/>
      <c r="F10156" s="3"/>
      <c r="G10156" s="3"/>
      <c r="H10156" s="4"/>
      <c r="I10156" s="25"/>
      <c r="J10156" s="26" t="str">
        <f t="shared" si="952"/>
        <v>No</v>
      </c>
      <c r="K10156" s="26" t="str">
        <f t="shared" si="953"/>
        <v>Missing</v>
      </c>
      <c r="L10156" s="26" t="str">
        <f t="shared" si="954"/>
        <v>Missing</v>
      </c>
      <c r="M10156" s="26" t="str">
        <f>IF(OR(ISBLANK(B10156),ISBLANK(C10156),ISBLANK(D10156)),"Missing",IFERROR(VLOOKUP(A10156,'RM Postcodes'!$A:$B,2,0),"Invalid"))</f>
        <v>Missing</v>
      </c>
      <c r="N10156" s="26" t="str">
        <f t="shared" si="955"/>
        <v>Missing</v>
      </c>
      <c r="O10156" s="26" t="str">
        <f t="shared" si="950"/>
        <v>Missing</v>
      </c>
    </row>
    <row r="10157" spans="1:15" x14ac:dyDescent="0.2">
      <c r="A10157" s="24" t="str">
        <f t="shared" si="951"/>
        <v xml:space="preserve"> </v>
      </c>
      <c r="B10157" s="1"/>
      <c r="C10157" s="1"/>
      <c r="D10157" s="1"/>
      <c r="E10157" s="2"/>
      <c r="F10157" s="3"/>
      <c r="G10157" s="3"/>
      <c r="H10157" s="4"/>
      <c r="I10157" s="25"/>
      <c r="J10157" s="26" t="str">
        <f t="shared" si="952"/>
        <v>No</v>
      </c>
      <c r="K10157" s="26" t="str">
        <f t="shared" si="953"/>
        <v>Missing</v>
      </c>
      <c r="L10157" s="26" t="str">
        <f t="shared" si="954"/>
        <v>Missing</v>
      </c>
      <c r="M10157" s="26" t="str">
        <f>IF(OR(ISBLANK(B10157),ISBLANK(C10157),ISBLANK(D10157)),"Missing",IFERROR(VLOOKUP(A10157,'RM Postcodes'!$A:$B,2,0),"Invalid"))</f>
        <v>Missing</v>
      </c>
      <c r="N10157" s="26" t="str">
        <f t="shared" si="955"/>
        <v>Missing</v>
      </c>
      <c r="O10157" s="26" t="str">
        <f t="shared" si="950"/>
        <v>Missing</v>
      </c>
    </row>
    <row r="10158" spans="1:15" x14ac:dyDescent="0.2">
      <c r="A10158" s="24" t="str">
        <f t="shared" si="951"/>
        <v xml:space="preserve"> </v>
      </c>
      <c r="B10158" s="1"/>
      <c r="C10158" s="1"/>
      <c r="D10158" s="1"/>
      <c r="E10158" s="2"/>
      <c r="F10158" s="3"/>
      <c r="G10158" s="3"/>
      <c r="H10158" s="4"/>
      <c r="I10158" s="25"/>
      <c r="J10158" s="26" t="str">
        <f t="shared" si="952"/>
        <v>No</v>
      </c>
      <c r="K10158" s="26" t="str">
        <f t="shared" si="953"/>
        <v>Missing</v>
      </c>
      <c r="L10158" s="26" t="str">
        <f t="shared" si="954"/>
        <v>Missing</v>
      </c>
      <c r="M10158" s="26" t="str">
        <f>IF(OR(ISBLANK(B10158),ISBLANK(C10158),ISBLANK(D10158)),"Missing",IFERROR(VLOOKUP(A10158,'RM Postcodes'!$A:$B,2,0),"Invalid"))</f>
        <v>Missing</v>
      </c>
      <c r="N10158" s="26" t="str">
        <f t="shared" si="955"/>
        <v>Missing</v>
      </c>
      <c r="O10158" s="26" t="str">
        <f t="shared" si="950"/>
        <v>Missing</v>
      </c>
    </row>
    <row r="10159" spans="1:15" x14ac:dyDescent="0.2">
      <c r="A10159" s="24" t="str">
        <f t="shared" si="951"/>
        <v xml:space="preserve"> </v>
      </c>
      <c r="B10159" s="1"/>
      <c r="C10159" s="1"/>
      <c r="D10159" s="1"/>
      <c r="E10159" s="2"/>
      <c r="F10159" s="3"/>
      <c r="G10159" s="3"/>
      <c r="H10159" s="4"/>
      <c r="I10159" s="25"/>
      <c r="J10159" s="26" t="str">
        <f t="shared" si="952"/>
        <v>No</v>
      </c>
      <c r="K10159" s="26" t="str">
        <f t="shared" si="953"/>
        <v>Missing</v>
      </c>
      <c r="L10159" s="26" t="str">
        <f t="shared" si="954"/>
        <v>Missing</v>
      </c>
      <c r="M10159" s="26" t="str">
        <f>IF(OR(ISBLANK(B10159),ISBLANK(C10159),ISBLANK(D10159)),"Missing",IFERROR(VLOOKUP(A10159,'RM Postcodes'!$A:$B,2,0),"Invalid"))</f>
        <v>Missing</v>
      </c>
      <c r="N10159" s="26" t="str">
        <f t="shared" si="955"/>
        <v>Missing</v>
      </c>
      <c r="O10159" s="26" t="str">
        <f t="shared" si="950"/>
        <v>Missing</v>
      </c>
    </row>
    <row r="10160" spans="1:15" x14ac:dyDescent="0.2">
      <c r="A10160" s="24" t="str">
        <f t="shared" si="951"/>
        <v xml:space="preserve"> </v>
      </c>
      <c r="B10160" s="1"/>
      <c r="C10160" s="1"/>
      <c r="D10160" s="1"/>
      <c r="E10160" s="2"/>
      <c r="F10160" s="3"/>
      <c r="G10160" s="3"/>
      <c r="H10160" s="4"/>
      <c r="I10160" s="25"/>
      <c r="J10160" s="26" t="str">
        <f t="shared" si="952"/>
        <v>No</v>
      </c>
      <c r="K10160" s="26" t="str">
        <f t="shared" si="953"/>
        <v>Missing</v>
      </c>
      <c r="L10160" s="26" t="str">
        <f t="shared" si="954"/>
        <v>Missing</v>
      </c>
      <c r="M10160" s="26" t="str">
        <f>IF(OR(ISBLANK(B10160),ISBLANK(C10160),ISBLANK(D10160)),"Missing",IFERROR(VLOOKUP(A10160,'RM Postcodes'!$A:$B,2,0),"Invalid"))</f>
        <v>Missing</v>
      </c>
      <c r="N10160" s="26" t="str">
        <f t="shared" si="955"/>
        <v>Missing</v>
      </c>
      <c r="O10160" s="26" t="str">
        <f t="shared" si="950"/>
        <v>Missing</v>
      </c>
    </row>
    <row r="10161" spans="1:15" x14ac:dyDescent="0.2">
      <c r="A10161" s="24" t="str">
        <f t="shared" si="951"/>
        <v xml:space="preserve"> </v>
      </c>
      <c r="B10161" s="1"/>
      <c r="C10161" s="1"/>
      <c r="D10161" s="1"/>
      <c r="E10161" s="2"/>
      <c r="F10161" s="3"/>
      <c r="G10161" s="3"/>
      <c r="H10161" s="4"/>
      <c r="I10161" s="25"/>
      <c r="J10161" s="26" t="str">
        <f t="shared" si="952"/>
        <v>No</v>
      </c>
      <c r="K10161" s="26" t="str">
        <f t="shared" si="953"/>
        <v>Missing</v>
      </c>
      <c r="L10161" s="26" t="str">
        <f t="shared" si="954"/>
        <v>Missing</v>
      </c>
      <c r="M10161" s="26" t="str">
        <f>IF(OR(ISBLANK(B10161),ISBLANK(C10161),ISBLANK(D10161)),"Missing",IFERROR(VLOOKUP(A10161,'RM Postcodes'!$A:$B,2,0),"Invalid"))</f>
        <v>Missing</v>
      </c>
      <c r="N10161" s="26" t="str">
        <f t="shared" si="955"/>
        <v>Missing</v>
      </c>
      <c r="O10161" s="26" t="str">
        <f t="shared" si="950"/>
        <v>Missing</v>
      </c>
    </row>
    <row r="10162" spans="1:15" x14ac:dyDescent="0.2">
      <c r="A10162" s="24" t="str">
        <f t="shared" si="951"/>
        <v xml:space="preserve"> </v>
      </c>
      <c r="B10162" s="1"/>
      <c r="C10162" s="1"/>
      <c r="D10162" s="1"/>
      <c r="E10162" s="2"/>
      <c r="F10162" s="3"/>
      <c r="G10162" s="3"/>
      <c r="H10162" s="4"/>
      <c r="I10162" s="25"/>
      <c r="J10162" s="26" t="str">
        <f t="shared" si="952"/>
        <v>No</v>
      </c>
      <c r="K10162" s="26" t="str">
        <f t="shared" si="953"/>
        <v>Missing</v>
      </c>
      <c r="L10162" s="26" t="str">
        <f t="shared" si="954"/>
        <v>Missing</v>
      </c>
      <c r="M10162" s="26" t="str">
        <f>IF(OR(ISBLANK(B10162),ISBLANK(C10162),ISBLANK(D10162)),"Missing",IFERROR(VLOOKUP(A10162,'RM Postcodes'!$A:$B,2,0),"Invalid"))</f>
        <v>Missing</v>
      </c>
      <c r="N10162" s="26" t="str">
        <f t="shared" si="955"/>
        <v>Missing</v>
      </c>
      <c r="O10162" s="26" t="str">
        <f t="shared" si="950"/>
        <v>Missing</v>
      </c>
    </row>
    <row r="10163" spans="1:15" x14ac:dyDescent="0.2">
      <c r="A10163" s="24" t="str">
        <f t="shared" si="951"/>
        <v xml:space="preserve"> </v>
      </c>
      <c r="B10163" s="1"/>
      <c r="C10163" s="1"/>
      <c r="D10163" s="1"/>
      <c r="E10163" s="2"/>
      <c r="F10163" s="3"/>
      <c r="G10163" s="3"/>
      <c r="H10163" s="4"/>
      <c r="I10163" s="25"/>
      <c r="J10163" s="26" t="str">
        <f t="shared" si="952"/>
        <v>No</v>
      </c>
      <c r="K10163" s="26" t="str">
        <f t="shared" si="953"/>
        <v>Missing</v>
      </c>
      <c r="L10163" s="26" t="str">
        <f t="shared" si="954"/>
        <v>Missing</v>
      </c>
      <c r="M10163" s="26" t="str">
        <f>IF(OR(ISBLANK(B10163),ISBLANK(C10163),ISBLANK(D10163)),"Missing",IFERROR(VLOOKUP(A10163,'RM Postcodes'!$A:$B,2,0),"Invalid"))</f>
        <v>Missing</v>
      </c>
      <c r="N10163" s="26" t="str">
        <f t="shared" si="955"/>
        <v>Missing</v>
      </c>
      <c r="O10163" s="26" t="str">
        <f t="shared" si="950"/>
        <v>Missing</v>
      </c>
    </row>
    <row r="10164" spans="1:15" x14ac:dyDescent="0.2">
      <c r="A10164" s="24" t="str">
        <f t="shared" si="951"/>
        <v xml:space="preserve"> </v>
      </c>
      <c r="B10164" s="1"/>
      <c r="C10164" s="1"/>
      <c r="D10164" s="1"/>
      <c r="E10164" s="2"/>
      <c r="F10164" s="3"/>
      <c r="G10164" s="3"/>
      <c r="H10164" s="4"/>
      <c r="I10164" s="25"/>
      <c r="J10164" s="26" t="str">
        <f t="shared" si="952"/>
        <v>No</v>
      </c>
      <c r="K10164" s="26" t="str">
        <f t="shared" si="953"/>
        <v>Missing</v>
      </c>
      <c r="L10164" s="26" t="str">
        <f t="shared" si="954"/>
        <v>Missing</v>
      </c>
      <c r="M10164" s="26" t="str">
        <f>IF(OR(ISBLANK(B10164),ISBLANK(C10164),ISBLANK(D10164)),"Missing",IFERROR(VLOOKUP(A10164,'RM Postcodes'!$A:$B,2,0),"Invalid"))</f>
        <v>Missing</v>
      </c>
      <c r="N10164" s="26" t="str">
        <f t="shared" si="955"/>
        <v>Missing</v>
      </c>
      <c r="O10164" s="26" t="str">
        <f t="shared" si="950"/>
        <v>Missing</v>
      </c>
    </row>
    <row r="10165" spans="1:15" x14ac:dyDescent="0.2">
      <c r="A10165" s="24" t="str">
        <f t="shared" si="951"/>
        <v xml:space="preserve"> </v>
      </c>
      <c r="B10165" s="1"/>
      <c r="C10165" s="1"/>
      <c r="D10165" s="1"/>
      <c r="E10165" s="2"/>
      <c r="F10165" s="3"/>
      <c r="G10165" s="3"/>
      <c r="H10165" s="4"/>
      <c r="I10165" s="25"/>
      <c r="J10165" s="26" t="str">
        <f t="shared" si="952"/>
        <v>No</v>
      </c>
      <c r="K10165" s="26" t="str">
        <f t="shared" si="953"/>
        <v>Missing</v>
      </c>
      <c r="L10165" s="26" t="str">
        <f t="shared" si="954"/>
        <v>Missing</v>
      </c>
      <c r="M10165" s="26" t="str">
        <f>IF(OR(ISBLANK(B10165),ISBLANK(C10165),ISBLANK(D10165)),"Missing",IFERROR(VLOOKUP(A10165,'RM Postcodes'!$A:$B,2,0),"Invalid"))</f>
        <v>Missing</v>
      </c>
      <c r="N10165" s="26" t="str">
        <f t="shared" si="955"/>
        <v>Missing</v>
      </c>
      <c r="O10165" s="26" t="str">
        <f t="shared" si="950"/>
        <v>Missing</v>
      </c>
    </row>
    <row r="10166" spans="1:15" x14ac:dyDescent="0.2">
      <c r="A10166" s="24" t="str">
        <f t="shared" si="951"/>
        <v xml:space="preserve"> </v>
      </c>
      <c r="B10166" s="1"/>
      <c r="C10166" s="1"/>
      <c r="D10166" s="1"/>
      <c r="E10166" s="2"/>
      <c r="F10166" s="3"/>
      <c r="G10166" s="3"/>
      <c r="H10166" s="4"/>
      <c r="I10166" s="25"/>
      <c r="J10166" s="26" t="str">
        <f t="shared" si="952"/>
        <v>No</v>
      </c>
      <c r="K10166" s="26" t="str">
        <f t="shared" si="953"/>
        <v>Missing</v>
      </c>
      <c r="L10166" s="26" t="str">
        <f t="shared" si="954"/>
        <v>Missing</v>
      </c>
      <c r="M10166" s="26" t="str">
        <f>IF(OR(ISBLANK(B10166),ISBLANK(C10166),ISBLANK(D10166)),"Missing",IFERROR(VLOOKUP(A10166,'RM Postcodes'!$A:$B,2,0),"Invalid"))</f>
        <v>Missing</v>
      </c>
      <c r="N10166" s="26" t="str">
        <f t="shared" si="955"/>
        <v>Missing</v>
      </c>
      <c r="O10166" s="26" t="str">
        <f t="shared" si="950"/>
        <v>Missing</v>
      </c>
    </row>
    <row r="10167" spans="1:15" x14ac:dyDescent="0.2">
      <c r="A10167" s="24" t="str">
        <f t="shared" si="951"/>
        <v xml:space="preserve"> </v>
      </c>
      <c r="B10167" s="1"/>
      <c r="C10167" s="1"/>
      <c r="D10167" s="1"/>
      <c r="E10167" s="2"/>
      <c r="F10167" s="3"/>
      <c r="G10167" s="3"/>
      <c r="H10167" s="4"/>
      <c r="I10167" s="25"/>
      <c r="J10167" s="26" t="str">
        <f t="shared" si="952"/>
        <v>No</v>
      </c>
      <c r="K10167" s="26" t="str">
        <f t="shared" si="953"/>
        <v>Missing</v>
      </c>
      <c r="L10167" s="26" t="str">
        <f t="shared" si="954"/>
        <v>Missing</v>
      </c>
      <c r="M10167" s="26" t="str">
        <f>IF(OR(ISBLANK(B10167),ISBLANK(C10167),ISBLANK(D10167)),"Missing",IFERROR(VLOOKUP(A10167,'RM Postcodes'!$A:$B,2,0),"Invalid"))</f>
        <v>Missing</v>
      </c>
      <c r="N10167" s="26" t="str">
        <f t="shared" si="955"/>
        <v>Missing</v>
      </c>
      <c r="O10167" s="26" t="str">
        <f t="shared" si="950"/>
        <v>Missing</v>
      </c>
    </row>
    <row r="10168" spans="1:15" x14ac:dyDescent="0.2">
      <c r="A10168" s="24" t="str">
        <f t="shared" si="951"/>
        <v xml:space="preserve"> </v>
      </c>
      <c r="B10168" s="1"/>
      <c r="C10168" s="1"/>
      <c r="D10168" s="1"/>
      <c r="E10168" s="2"/>
      <c r="F10168" s="3"/>
      <c r="G10168" s="3"/>
      <c r="H10168" s="4"/>
      <c r="I10168" s="25"/>
      <c r="J10168" s="26" t="str">
        <f t="shared" si="952"/>
        <v>No</v>
      </c>
      <c r="K10168" s="26" t="str">
        <f t="shared" si="953"/>
        <v>Missing</v>
      </c>
      <c r="L10168" s="26" t="str">
        <f t="shared" si="954"/>
        <v>Missing</v>
      </c>
      <c r="M10168" s="26" t="str">
        <f>IF(OR(ISBLANK(B10168),ISBLANK(C10168),ISBLANK(D10168)),"Missing",IFERROR(VLOOKUP(A10168,'RM Postcodes'!$A:$B,2,0),"Invalid"))</f>
        <v>Missing</v>
      </c>
      <c r="N10168" s="26" t="str">
        <f t="shared" si="955"/>
        <v>Missing</v>
      </c>
      <c r="O10168" s="26" t="str">
        <f t="shared" si="950"/>
        <v>Missing</v>
      </c>
    </row>
    <row r="10169" spans="1:15" x14ac:dyDescent="0.2">
      <c r="A10169" s="24" t="str">
        <f t="shared" si="951"/>
        <v xml:space="preserve"> </v>
      </c>
      <c r="B10169" s="1"/>
      <c r="C10169" s="1"/>
      <c r="D10169" s="1"/>
      <c r="E10169" s="2"/>
      <c r="F10169" s="3"/>
      <c r="G10169" s="3"/>
      <c r="H10169" s="4"/>
      <c r="I10169" s="25"/>
      <c r="J10169" s="26" t="str">
        <f t="shared" si="952"/>
        <v>No</v>
      </c>
      <c r="K10169" s="26" t="str">
        <f t="shared" si="953"/>
        <v>Missing</v>
      </c>
      <c r="L10169" s="26" t="str">
        <f t="shared" si="954"/>
        <v>Missing</v>
      </c>
      <c r="M10169" s="26" t="str">
        <f>IF(OR(ISBLANK(B10169),ISBLANK(C10169),ISBLANK(D10169)),"Missing",IFERROR(VLOOKUP(A10169,'RM Postcodes'!$A:$B,2,0),"Invalid"))</f>
        <v>Missing</v>
      </c>
      <c r="N10169" s="26" t="str">
        <f t="shared" si="955"/>
        <v>Missing</v>
      </c>
      <c r="O10169" s="26" t="str">
        <f t="shared" si="950"/>
        <v>Missing</v>
      </c>
    </row>
    <row r="10170" spans="1:15" x14ac:dyDescent="0.2">
      <c r="A10170" s="24" t="str">
        <f t="shared" si="951"/>
        <v xml:space="preserve"> </v>
      </c>
      <c r="B10170" s="1"/>
      <c r="C10170" s="1"/>
      <c r="D10170" s="1"/>
      <c r="E10170" s="2"/>
      <c r="F10170" s="3"/>
      <c r="G10170" s="3"/>
      <c r="H10170" s="4"/>
      <c r="I10170" s="25"/>
      <c r="J10170" s="26" t="str">
        <f t="shared" si="952"/>
        <v>No</v>
      </c>
      <c r="K10170" s="26" t="str">
        <f t="shared" si="953"/>
        <v>Missing</v>
      </c>
      <c r="L10170" s="26" t="str">
        <f t="shared" si="954"/>
        <v>Missing</v>
      </c>
      <c r="M10170" s="26" t="str">
        <f>IF(OR(ISBLANK(B10170),ISBLANK(C10170),ISBLANK(D10170)),"Missing",IFERROR(VLOOKUP(A10170,'RM Postcodes'!$A:$B,2,0),"Invalid"))</f>
        <v>Missing</v>
      </c>
      <c r="N10170" s="26" t="str">
        <f t="shared" si="955"/>
        <v>Missing</v>
      </c>
      <c r="O10170" s="26" t="str">
        <f t="shared" si="950"/>
        <v>Missing</v>
      </c>
    </row>
    <row r="10171" spans="1:15" x14ac:dyDescent="0.2">
      <c r="A10171" s="24" t="str">
        <f t="shared" si="951"/>
        <v xml:space="preserve"> </v>
      </c>
      <c r="B10171" s="1"/>
      <c r="C10171" s="1"/>
      <c r="D10171" s="1"/>
      <c r="E10171" s="2"/>
      <c r="F10171" s="3"/>
      <c r="G10171" s="3"/>
      <c r="H10171" s="4"/>
      <c r="I10171" s="25"/>
      <c r="J10171" s="26" t="str">
        <f t="shared" si="952"/>
        <v>No</v>
      </c>
      <c r="K10171" s="26" t="str">
        <f t="shared" si="953"/>
        <v>Missing</v>
      </c>
      <c r="L10171" s="26" t="str">
        <f t="shared" si="954"/>
        <v>Missing</v>
      </c>
      <c r="M10171" s="26" t="str">
        <f>IF(OR(ISBLANK(B10171),ISBLANK(C10171),ISBLANK(D10171)),"Missing",IFERROR(VLOOKUP(A10171,'RM Postcodes'!$A:$B,2,0),"Invalid"))</f>
        <v>Missing</v>
      </c>
      <c r="N10171" s="26" t="str">
        <f t="shared" si="955"/>
        <v>Missing</v>
      </c>
      <c r="O10171" s="26" t="str">
        <f t="shared" si="950"/>
        <v>Missing</v>
      </c>
    </row>
    <row r="10172" spans="1:15" x14ac:dyDescent="0.2">
      <c r="A10172" s="24" t="str">
        <f t="shared" si="951"/>
        <v xml:space="preserve"> </v>
      </c>
      <c r="B10172" s="1"/>
      <c r="C10172" s="1"/>
      <c r="D10172" s="1"/>
      <c r="E10172" s="2"/>
      <c r="F10172" s="3"/>
      <c r="G10172" s="3"/>
      <c r="H10172" s="4"/>
      <c r="I10172" s="25"/>
      <c r="J10172" s="26" t="str">
        <f t="shared" si="952"/>
        <v>No</v>
      </c>
      <c r="K10172" s="26" t="str">
        <f t="shared" si="953"/>
        <v>Missing</v>
      </c>
      <c r="L10172" s="26" t="str">
        <f t="shared" si="954"/>
        <v>Missing</v>
      </c>
      <c r="M10172" s="26" t="str">
        <f>IF(OR(ISBLANK(B10172),ISBLANK(C10172),ISBLANK(D10172)),"Missing",IFERROR(VLOOKUP(A10172,'RM Postcodes'!$A:$B,2,0),"Invalid"))</f>
        <v>Missing</v>
      </c>
      <c r="N10172" s="26" t="str">
        <f t="shared" si="955"/>
        <v>Missing</v>
      </c>
      <c r="O10172" s="26" t="str">
        <f t="shared" si="950"/>
        <v>Missing</v>
      </c>
    </row>
    <row r="10173" spans="1:15" x14ac:dyDescent="0.2">
      <c r="A10173" s="24" t="str">
        <f t="shared" si="951"/>
        <v xml:space="preserve"> </v>
      </c>
      <c r="B10173" s="1"/>
      <c r="C10173" s="1"/>
      <c r="D10173" s="1"/>
      <c r="E10173" s="2"/>
      <c r="F10173" s="3"/>
      <c r="G10173" s="3"/>
      <c r="H10173" s="4"/>
      <c r="I10173" s="25"/>
      <c r="J10173" s="26" t="str">
        <f t="shared" si="952"/>
        <v>No</v>
      </c>
      <c r="K10173" s="26" t="str">
        <f t="shared" si="953"/>
        <v>Missing</v>
      </c>
      <c r="L10173" s="26" t="str">
        <f t="shared" si="954"/>
        <v>Missing</v>
      </c>
      <c r="M10173" s="26" t="str">
        <f>IF(OR(ISBLANK(B10173),ISBLANK(C10173),ISBLANK(D10173)),"Missing",IFERROR(VLOOKUP(A10173,'RM Postcodes'!$A:$B,2,0),"Invalid"))</f>
        <v>Missing</v>
      </c>
      <c r="N10173" s="26" t="str">
        <f t="shared" si="955"/>
        <v>Missing</v>
      </c>
      <c r="O10173" s="26" t="str">
        <f t="shared" si="950"/>
        <v>Missing</v>
      </c>
    </row>
    <row r="10174" spans="1:15" x14ac:dyDescent="0.2">
      <c r="A10174" s="24" t="str">
        <f t="shared" si="951"/>
        <v xml:space="preserve"> </v>
      </c>
      <c r="B10174" s="1"/>
      <c r="C10174" s="1"/>
      <c r="D10174" s="1"/>
      <c r="E10174" s="2"/>
      <c r="F10174" s="3"/>
      <c r="G10174" s="3"/>
      <c r="H10174" s="4"/>
      <c r="I10174" s="25"/>
      <c r="J10174" s="26" t="str">
        <f t="shared" si="952"/>
        <v>No</v>
      </c>
      <c r="K10174" s="26" t="str">
        <f t="shared" si="953"/>
        <v>Missing</v>
      </c>
      <c r="L10174" s="26" t="str">
        <f t="shared" si="954"/>
        <v>Missing</v>
      </c>
      <c r="M10174" s="26" t="str">
        <f>IF(OR(ISBLANK(B10174),ISBLANK(C10174),ISBLANK(D10174)),"Missing",IFERROR(VLOOKUP(A10174,'RM Postcodes'!$A:$B,2,0),"Invalid"))</f>
        <v>Missing</v>
      </c>
      <c r="N10174" s="26" t="str">
        <f t="shared" si="955"/>
        <v>Missing</v>
      </c>
      <c r="O10174" s="26" t="str">
        <f t="shared" si="950"/>
        <v>Missing</v>
      </c>
    </row>
    <row r="10175" spans="1:15" x14ac:dyDescent="0.2">
      <c r="A10175" s="24" t="str">
        <f t="shared" si="951"/>
        <v xml:space="preserve"> </v>
      </c>
      <c r="B10175" s="1"/>
      <c r="C10175" s="1"/>
      <c r="D10175" s="1"/>
      <c r="E10175" s="2"/>
      <c r="F10175" s="3"/>
      <c r="G10175" s="3"/>
      <c r="H10175" s="4"/>
      <c r="I10175" s="25"/>
      <c r="J10175" s="26" t="str">
        <f t="shared" si="952"/>
        <v>No</v>
      </c>
      <c r="K10175" s="26" t="str">
        <f t="shared" si="953"/>
        <v>Missing</v>
      </c>
      <c r="L10175" s="26" t="str">
        <f t="shared" si="954"/>
        <v>Missing</v>
      </c>
      <c r="M10175" s="26" t="str">
        <f>IF(OR(ISBLANK(B10175),ISBLANK(C10175),ISBLANK(D10175)),"Missing",IFERROR(VLOOKUP(A10175,'RM Postcodes'!$A:$B,2,0),"Invalid"))</f>
        <v>Missing</v>
      </c>
      <c r="N10175" s="26" t="str">
        <f t="shared" si="955"/>
        <v>Missing</v>
      </c>
      <c r="O10175" s="26" t="str">
        <f t="shared" si="950"/>
        <v>Missing</v>
      </c>
    </row>
    <row r="10176" spans="1:15" x14ac:dyDescent="0.2">
      <c r="A10176" s="24" t="str">
        <f t="shared" si="951"/>
        <v xml:space="preserve"> </v>
      </c>
      <c r="B10176" s="1"/>
      <c r="C10176" s="1"/>
      <c r="D10176" s="1"/>
      <c r="E10176" s="2"/>
      <c r="F10176" s="3"/>
      <c r="G10176" s="3"/>
      <c r="H10176" s="4"/>
      <c r="I10176" s="25"/>
      <c r="J10176" s="26" t="str">
        <f t="shared" si="952"/>
        <v>No</v>
      </c>
      <c r="K10176" s="26" t="str">
        <f t="shared" si="953"/>
        <v>Missing</v>
      </c>
      <c r="L10176" s="26" t="str">
        <f t="shared" si="954"/>
        <v>Missing</v>
      </c>
      <c r="M10176" s="26" t="str">
        <f>IF(OR(ISBLANK(B10176),ISBLANK(C10176),ISBLANK(D10176)),"Missing",IFERROR(VLOOKUP(A10176,'RM Postcodes'!$A:$B,2,0),"Invalid"))</f>
        <v>Missing</v>
      </c>
      <c r="N10176" s="26" t="str">
        <f t="shared" si="955"/>
        <v>Missing</v>
      </c>
      <c r="O10176" s="26" t="str">
        <f t="shared" si="950"/>
        <v>Missing</v>
      </c>
    </row>
    <row r="10177" spans="1:15" x14ac:dyDescent="0.2">
      <c r="A10177" s="24" t="str">
        <f t="shared" si="951"/>
        <v xml:space="preserve"> </v>
      </c>
      <c r="B10177" s="1"/>
      <c r="C10177" s="1"/>
      <c r="D10177" s="1"/>
      <c r="E10177" s="2"/>
      <c r="F10177" s="3"/>
      <c r="G10177" s="3"/>
      <c r="H10177" s="4"/>
      <c r="I10177" s="25"/>
      <c r="J10177" s="26" t="str">
        <f t="shared" si="952"/>
        <v>No</v>
      </c>
      <c r="K10177" s="26" t="str">
        <f t="shared" si="953"/>
        <v>Missing</v>
      </c>
      <c r="L10177" s="26" t="str">
        <f t="shared" si="954"/>
        <v>Missing</v>
      </c>
      <c r="M10177" s="26" t="str">
        <f>IF(OR(ISBLANK(B10177),ISBLANK(C10177),ISBLANK(D10177)),"Missing",IFERROR(VLOOKUP(A10177,'RM Postcodes'!$A:$B,2,0),"Invalid"))</f>
        <v>Missing</v>
      </c>
      <c r="N10177" s="26" t="str">
        <f t="shared" si="955"/>
        <v>Missing</v>
      </c>
      <c r="O10177" s="26" t="str">
        <f t="shared" si="950"/>
        <v>Missing</v>
      </c>
    </row>
    <row r="10178" spans="1:15" x14ac:dyDescent="0.2">
      <c r="A10178" s="24" t="str">
        <f t="shared" si="951"/>
        <v xml:space="preserve"> </v>
      </c>
      <c r="B10178" s="1"/>
      <c r="C10178" s="1"/>
      <c r="D10178" s="1"/>
      <c r="E10178" s="2"/>
      <c r="F10178" s="3"/>
      <c r="G10178" s="3"/>
      <c r="H10178" s="4"/>
      <c r="I10178" s="25"/>
      <c r="J10178" s="26" t="str">
        <f t="shared" si="952"/>
        <v>No</v>
      </c>
      <c r="K10178" s="26" t="str">
        <f t="shared" si="953"/>
        <v>Missing</v>
      </c>
      <c r="L10178" s="26" t="str">
        <f t="shared" si="954"/>
        <v>Missing</v>
      </c>
      <c r="M10178" s="26" t="str">
        <f>IF(OR(ISBLANK(B10178),ISBLANK(C10178),ISBLANK(D10178)),"Missing",IFERROR(VLOOKUP(A10178,'RM Postcodes'!$A:$B,2,0),"Invalid"))</f>
        <v>Missing</v>
      </c>
      <c r="N10178" s="26" t="str">
        <f t="shared" si="955"/>
        <v>Missing</v>
      </c>
      <c r="O10178" s="26" t="str">
        <f t="shared" si="950"/>
        <v>Missing</v>
      </c>
    </row>
    <row r="10179" spans="1:15" x14ac:dyDescent="0.2">
      <c r="A10179" s="24" t="str">
        <f t="shared" si="951"/>
        <v xml:space="preserve"> </v>
      </c>
      <c r="B10179" s="1"/>
      <c r="C10179" s="1"/>
      <c r="D10179" s="1"/>
      <c r="E10179" s="2"/>
      <c r="F10179" s="3"/>
      <c r="G10179" s="3"/>
      <c r="H10179" s="4"/>
      <c r="I10179" s="25"/>
      <c r="J10179" s="26" t="str">
        <f t="shared" si="952"/>
        <v>No</v>
      </c>
      <c r="K10179" s="26" t="str">
        <f t="shared" si="953"/>
        <v>Missing</v>
      </c>
      <c r="L10179" s="26" t="str">
        <f t="shared" si="954"/>
        <v>Missing</v>
      </c>
      <c r="M10179" s="26" t="str">
        <f>IF(OR(ISBLANK(B10179),ISBLANK(C10179),ISBLANK(D10179)),"Missing",IFERROR(VLOOKUP(A10179,'RM Postcodes'!$A:$B,2,0),"Invalid"))</f>
        <v>Missing</v>
      </c>
      <c r="N10179" s="26" t="str">
        <f t="shared" si="955"/>
        <v>Missing</v>
      </c>
      <c r="O10179" s="26" t="str">
        <f t="shared" si="950"/>
        <v>Missing</v>
      </c>
    </row>
    <row r="10180" spans="1:15" x14ac:dyDescent="0.2">
      <c r="A10180" s="24" t="str">
        <f t="shared" si="951"/>
        <v xml:space="preserve"> </v>
      </c>
      <c r="B10180" s="1"/>
      <c r="C10180" s="1"/>
      <c r="D10180" s="1"/>
      <c r="E10180" s="2"/>
      <c r="F10180" s="3"/>
      <c r="G10180" s="3"/>
      <c r="H10180" s="4"/>
      <c r="I10180" s="25"/>
      <c r="J10180" s="26" t="str">
        <f t="shared" si="952"/>
        <v>No</v>
      </c>
      <c r="K10180" s="26" t="str">
        <f t="shared" si="953"/>
        <v>Missing</v>
      </c>
      <c r="L10180" s="26" t="str">
        <f t="shared" si="954"/>
        <v>Missing</v>
      </c>
      <c r="M10180" s="26" t="str">
        <f>IF(OR(ISBLANK(B10180),ISBLANK(C10180),ISBLANK(D10180)),"Missing",IFERROR(VLOOKUP(A10180,'RM Postcodes'!$A:$B,2,0),"Invalid"))</f>
        <v>Missing</v>
      </c>
      <c r="N10180" s="26" t="str">
        <f t="shared" si="955"/>
        <v>Missing</v>
      </c>
      <c r="O10180" s="26" t="str">
        <f t="shared" si="950"/>
        <v>Missing</v>
      </c>
    </row>
    <row r="10181" spans="1:15" x14ac:dyDescent="0.2">
      <c r="A10181" s="24" t="str">
        <f t="shared" si="951"/>
        <v xml:space="preserve"> </v>
      </c>
      <c r="B10181" s="1"/>
      <c r="C10181" s="1"/>
      <c r="D10181" s="1"/>
      <c r="E10181" s="2"/>
      <c r="F10181" s="3"/>
      <c r="G10181" s="3"/>
      <c r="H10181" s="4"/>
      <c r="I10181" s="25"/>
      <c r="J10181" s="26" t="str">
        <f t="shared" si="952"/>
        <v>No</v>
      </c>
      <c r="K10181" s="26" t="str">
        <f t="shared" si="953"/>
        <v>Missing</v>
      </c>
      <c r="L10181" s="26" t="str">
        <f t="shared" si="954"/>
        <v>Missing</v>
      </c>
      <c r="M10181" s="26" t="str">
        <f>IF(OR(ISBLANK(B10181),ISBLANK(C10181),ISBLANK(D10181)),"Missing",IFERROR(VLOOKUP(A10181,'RM Postcodes'!$A:$B,2,0),"Invalid"))</f>
        <v>Missing</v>
      </c>
      <c r="N10181" s="26" t="str">
        <f t="shared" si="955"/>
        <v>Missing</v>
      </c>
      <c r="O10181" s="26" t="str">
        <f t="shared" ref="O10181:O10244" si="956">IF(COUNT(E10181)=0,"Missing",IF(E10181&lt;=2,"Redact",IF(COUNTIF(F10181:H10181,"&gt;0")&lt;&gt;3,"Error",IF((G10181+H10181)/F10181&lt;60%,"OK","Redact"))))</f>
        <v>Missing</v>
      </c>
    </row>
    <row r="10182" spans="1:15" x14ac:dyDescent="0.2">
      <c r="A10182" s="24" t="str">
        <f t="shared" ref="A10182:A10245" si="957">TRIM(B10182)&amp;TRIM(C10182)&amp;" "&amp;TRIM(D10182)</f>
        <v xml:space="preserve"> </v>
      </c>
      <c r="B10182" s="1"/>
      <c r="C10182" s="1"/>
      <c r="D10182" s="1"/>
      <c r="E10182" s="2"/>
      <c r="F10182" s="3"/>
      <c r="G10182" s="3"/>
      <c r="H10182" s="4"/>
      <c r="I10182" s="25"/>
      <c r="J10182" s="26" t="str">
        <f t="shared" ref="J10182:J10245" si="958">IF(AND(K10182="NI",L10182="OK",M10182="LIVE",N10182="OK",O10182="OK"),"yes NI",IF(AND(K10182="GB",L10182="OK",M10182="LIVE",N10182="OK",O10182="OK"),"Yes","No"))</f>
        <v>No</v>
      </c>
      <c r="K10182" s="26" t="str">
        <f t="shared" ref="K10182:K10245" si="959">IF(ISBLANK(B10182),"Missing",IF(AND(OR(LEN(B10182)=2,LEN(B10182)=1),AND(ISERROR(VALUE(LEFT(B10182,1))),ISERROR(VALUE(RIGHT(B10182,1))))),IF(OR(B10182="GY",B10182="IM",B10182="JE"),"not GB",IF(B10182="BT","NI","GB")),"Invalid"))</f>
        <v>Missing</v>
      </c>
      <c r="L10182" s="26" t="str">
        <f t="shared" si="954"/>
        <v>Missing</v>
      </c>
      <c r="M10182" s="26" t="str">
        <f>IF(OR(ISBLANK(B10182),ISBLANK(C10182),ISBLANK(D10182)),"Missing",IFERROR(VLOOKUP(A10182,'RM Postcodes'!$A:$B,2,0),"Invalid"))</f>
        <v>Missing</v>
      </c>
      <c r="N10182" s="26" t="str">
        <f t="shared" si="955"/>
        <v>Missing</v>
      </c>
      <c r="O10182" s="26" t="str">
        <f t="shared" si="956"/>
        <v>Missing</v>
      </c>
    </row>
    <row r="10183" spans="1:15" x14ac:dyDescent="0.2">
      <c r="A10183" s="24" t="str">
        <f t="shared" si="957"/>
        <v xml:space="preserve"> </v>
      </c>
      <c r="B10183" s="1"/>
      <c r="C10183" s="1"/>
      <c r="D10183" s="1"/>
      <c r="E10183" s="2"/>
      <c r="F10183" s="3"/>
      <c r="G10183" s="3"/>
      <c r="H10183" s="4"/>
      <c r="I10183" s="25"/>
      <c r="J10183" s="26" t="str">
        <f t="shared" si="958"/>
        <v>No</v>
      </c>
      <c r="K10183" s="26" t="str">
        <f t="shared" si="959"/>
        <v>Missing</v>
      </c>
      <c r="L10183" s="26" t="str">
        <f t="shared" ref="L10183:L10246" si="960">IF(ISBLANK(D10183),"Missing",IF(AND(LEN(D10183)=1,ISNUMBER(VALUE(D10183))),"OK","Invalid"))</f>
        <v>Missing</v>
      </c>
      <c r="M10183" s="26" t="str">
        <f>IF(OR(ISBLANK(B10183),ISBLANK(C10183),ISBLANK(D10183)),"Missing",IFERROR(VLOOKUP(A10183,'RM Postcodes'!$A:$B,2,0),"Invalid"))</f>
        <v>Missing</v>
      </c>
      <c r="N10183" s="26" t="str">
        <f t="shared" ref="N10183:N10246" si="961">IF(ISBLANK(E10183),"Missing",IF(E10183&lt;10,"Redact","OK"))</f>
        <v>Missing</v>
      </c>
      <c r="O10183" s="26" t="str">
        <f t="shared" si="956"/>
        <v>Missing</v>
      </c>
    </row>
    <row r="10184" spans="1:15" x14ac:dyDescent="0.2">
      <c r="A10184" s="24" t="str">
        <f t="shared" si="957"/>
        <v xml:space="preserve"> </v>
      </c>
      <c r="B10184" s="1"/>
      <c r="C10184" s="1"/>
      <c r="D10184" s="1"/>
      <c r="E10184" s="2"/>
      <c r="F10184" s="3"/>
      <c r="G10184" s="3"/>
      <c r="H10184" s="4"/>
      <c r="I10184" s="25"/>
      <c r="J10184" s="26" t="str">
        <f t="shared" si="958"/>
        <v>No</v>
      </c>
      <c r="K10184" s="26" t="str">
        <f t="shared" si="959"/>
        <v>Missing</v>
      </c>
      <c r="L10184" s="26" t="str">
        <f t="shared" si="960"/>
        <v>Missing</v>
      </c>
      <c r="M10184" s="26" t="str">
        <f>IF(OR(ISBLANK(B10184),ISBLANK(C10184),ISBLANK(D10184)),"Missing",IFERROR(VLOOKUP(A10184,'RM Postcodes'!$A:$B,2,0),"Invalid"))</f>
        <v>Missing</v>
      </c>
      <c r="N10184" s="26" t="str">
        <f t="shared" si="961"/>
        <v>Missing</v>
      </c>
      <c r="O10184" s="26" t="str">
        <f t="shared" si="956"/>
        <v>Missing</v>
      </c>
    </row>
    <row r="10185" spans="1:15" x14ac:dyDescent="0.2">
      <c r="A10185" s="24" t="str">
        <f t="shared" si="957"/>
        <v xml:space="preserve"> </v>
      </c>
      <c r="B10185" s="1"/>
      <c r="C10185" s="1"/>
      <c r="D10185" s="1"/>
      <c r="E10185" s="2"/>
      <c r="F10185" s="3"/>
      <c r="G10185" s="3"/>
      <c r="H10185" s="4"/>
      <c r="I10185" s="25"/>
      <c r="J10185" s="26" t="str">
        <f t="shared" si="958"/>
        <v>No</v>
      </c>
      <c r="K10185" s="26" t="str">
        <f t="shared" si="959"/>
        <v>Missing</v>
      </c>
      <c r="L10185" s="26" t="str">
        <f t="shared" si="960"/>
        <v>Missing</v>
      </c>
      <c r="M10185" s="26" t="str">
        <f>IF(OR(ISBLANK(B10185),ISBLANK(C10185),ISBLANK(D10185)),"Missing",IFERROR(VLOOKUP(A10185,'RM Postcodes'!$A:$B,2,0),"Invalid"))</f>
        <v>Missing</v>
      </c>
      <c r="N10185" s="26" t="str">
        <f t="shared" si="961"/>
        <v>Missing</v>
      </c>
      <c r="O10185" s="26" t="str">
        <f t="shared" si="956"/>
        <v>Missing</v>
      </c>
    </row>
    <row r="10186" spans="1:15" x14ac:dyDescent="0.2">
      <c r="A10186" s="24" t="str">
        <f t="shared" si="957"/>
        <v xml:space="preserve"> </v>
      </c>
      <c r="B10186" s="1"/>
      <c r="C10186" s="1"/>
      <c r="D10186" s="1"/>
      <c r="E10186" s="2"/>
      <c r="F10186" s="3"/>
      <c r="G10186" s="3"/>
      <c r="H10186" s="4"/>
      <c r="I10186" s="25"/>
      <c r="J10186" s="26" t="str">
        <f t="shared" si="958"/>
        <v>No</v>
      </c>
      <c r="K10186" s="26" t="str">
        <f t="shared" si="959"/>
        <v>Missing</v>
      </c>
      <c r="L10186" s="26" t="str">
        <f t="shared" si="960"/>
        <v>Missing</v>
      </c>
      <c r="M10186" s="26" t="str">
        <f>IF(OR(ISBLANK(B10186),ISBLANK(C10186),ISBLANK(D10186)),"Missing",IFERROR(VLOOKUP(A10186,'RM Postcodes'!$A:$B,2,0),"Invalid"))</f>
        <v>Missing</v>
      </c>
      <c r="N10186" s="26" t="str">
        <f t="shared" si="961"/>
        <v>Missing</v>
      </c>
      <c r="O10186" s="26" t="str">
        <f t="shared" si="956"/>
        <v>Missing</v>
      </c>
    </row>
    <row r="10187" spans="1:15" x14ac:dyDescent="0.2">
      <c r="A10187" s="24" t="str">
        <f t="shared" si="957"/>
        <v xml:space="preserve"> </v>
      </c>
      <c r="B10187" s="1"/>
      <c r="C10187" s="1"/>
      <c r="D10187" s="1"/>
      <c r="E10187" s="2"/>
      <c r="F10187" s="3"/>
      <c r="G10187" s="3"/>
      <c r="H10187" s="4"/>
      <c r="I10187" s="25"/>
      <c r="J10187" s="26" t="str">
        <f t="shared" si="958"/>
        <v>No</v>
      </c>
      <c r="K10187" s="26" t="str">
        <f t="shared" si="959"/>
        <v>Missing</v>
      </c>
      <c r="L10187" s="26" t="str">
        <f t="shared" si="960"/>
        <v>Missing</v>
      </c>
      <c r="M10187" s="26" t="str">
        <f>IF(OR(ISBLANK(B10187),ISBLANK(C10187),ISBLANK(D10187)),"Missing",IFERROR(VLOOKUP(A10187,'RM Postcodes'!$A:$B,2,0),"Invalid"))</f>
        <v>Missing</v>
      </c>
      <c r="N10187" s="26" t="str">
        <f t="shared" si="961"/>
        <v>Missing</v>
      </c>
      <c r="O10187" s="26" t="str">
        <f t="shared" si="956"/>
        <v>Missing</v>
      </c>
    </row>
    <row r="10188" spans="1:15" x14ac:dyDescent="0.2">
      <c r="A10188" s="24" t="str">
        <f t="shared" si="957"/>
        <v xml:space="preserve"> </v>
      </c>
      <c r="B10188" s="1"/>
      <c r="C10188" s="1"/>
      <c r="D10188" s="1"/>
      <c r="E10188" s="2"/>
      <c r="F10188" s="3"/>
      <c r="G10188" s="3"/>
      <c r="H10188" s="4"/>
      <c r="I10188" s="25"/>
      <c r="J10188" s="26" t="str">
        <f t="shared" si="958"/>
        <v>No</v>
      </c>
      <c r="K10188" s="26" t="str">
        <f t="shared" si="959"/>
        <v>Missing</v>
      </c>
      <c r="L10188" s="26" t="str">
        <f t="shared" si="960"/>
        <v>Missing</v>
      </c>
      <c r="M10188" s="26" t="str">
        <f>IF(OR(ISBLANK(B10188),ISBLANK(C10188),ISBLANK(D10188)),"Missing",IFERROR(VLOOKUP(A10188,'RM Postcodes'!$A:$B,2,0),"Invalid"))</f>
        <v>Missing</v>
      </c>
      <c r="N10188" s="26" t="str">
        <f t="shared" si="961"/>
        <v>Missing</v>
      </c>
      <c r="O10188" s="26" t="str">
        <f t="shared" si="956"/>
        <v>Missing</v>
      </c>
    </row>
    <row r="10189" spans="1:15" x14ac:dyDescent="0.2">
      <c r="A10189" s="24" t="str">
        <f t="shared" si="957"/>
        <v xml:space="preserve"> </v>
      </c>
      <c r="B10189" s="1"/>
      <c r="C10189" s="1"/>
      <c r="D10189" s="1"/>
      <c r="E10189" s="2"/>
      <c r="F10189" s="3"/>
      <c r="G10189" s="3"/>
      <c r="H10189" s="4"/>
      <c r="I10189" s="25"/>
      <c r="J10189" s="26" t="str">
        <f t="shared" si="958"/>
        <v>No</v>
      </c>
      <c r="K10189" s="26" t="str">
        <f t="shared" si="959"/>
        <v>Missing</v>
      </c>
      <c r="L10189" s="26" t="str">
        <f t="shared" si="960"/>
        <v>Missing</v>
      </c>
      <c r="M10189" s="26" t="str">
        <f>IF(OR(ISBLANK(B10189),ISBLANK(C10189),ISBLANK(D10189)),"Missing",IFERROR(VLOOKUP(A10189,'RM Postcodes'!$A:$B,2,0),"Invalid"))</f>
        <v>Missing</v>
      </c>
      <c r="N10189" s="26" t="str">
        <f t="shared" si="961"/>
        <v>Missing</v>
      </c>
      <c r="O10189" s="26" t="str">
        <f t="shared" si="956"/>
        <v>Missing</v>
      </c>
    </row>
    <row r="10190" spans="1:15" x14ac:dyDescent="0.2">
      <c r="A10190" s="24" t="str">
        <f t="shared" si="957"/>
        <v xml:space="preserve"> </v>
      </c>
      <c r="B10190" s="1"/>
      <c r="C10190" s="1"/>
      <c r="D10190" s="1"/>
      <c r="E10190" s="2"/>
      <c r="F10190" s="3"/>
      <c r="G10190" s="3"/>
      <c r="H10190" s="4"/>
      <c r="I10190" s="25"/>
      <c r="J10190" s="26" t="str">
        <f t="shared" si="958"/>
        <v>No</v>
      </c>
      <c r="K10190" s="26" t="str">
        <f t="shared" si="959"/>
        <v>Missing</v>
      </c>
      <c r="L10190" s="26" t="str">
        <f t="shared" si="960"/>
        <v>Missing</v>
      </c>
      <c r="M10190" s="26" t="str">
        <f>IF(OR(ISBLANK(B10190),ISBLANK(C10190),ISBLANK(D10190)),"Missing",IFERROR(VLOOKUP(A10190,'RM Postcodes'!$A:$B,2,0),"Invalid"))</f>
        <v>Missing</v>
      </c>
      <c r="N10190" s="26" t="str">
        <f t="shared" si="961"/>
        <v>Missing</v>
      </c>
      <c r="O10190" s="26" t="str">
        <f t="shared" si="956"/>
        <v>Missing</v>
      </c>
    </row>
    <row r="10191" spans="1:15" x14ac:dyDescent="0.2">
      <c r="A10191" s="24" t="str">
        <f t="shared" si="957"/>
        <v xml:space="preserve"> </v>
      </c>
      <c r="B10191" s="1"/>
      <c r="C10191" s="1"/>
      <c r="D10191" s="1"/>
      <c r="E10191" s="2"/>
      <c r="F10191" s="3"/>
      <c r="G10191" s="3"/>
      <c r="H10191" s="4"/>
      <c r="I10191" s="25"/>
      <c r="J10191" s="26" t="str">
        <f t="shared" si="958"/>
        <v>No</v>
      </c>
      <c r="K10191" s="26" t="str">
        <f t="shared" si="959"/>
        <v>Missing</v>
      </c>
      <c r="L10191" s="26" t="str">
        <f t="shared" si="960"/>
        <v>Missing</v>
      </c>
      <c r="M10191" s="26" t="str">
        <f>IF(OR(ISBLANK(B10191),ISBLANK(C10191),ISBLANK(D10191)),"Missing",IFERROR(VLOOKUP(A10191,'RM Postcodes'!$A:$B,2,0),"Invalid"))</f>
        <v>Missing</v>
      </c>
      <c r="N10191" s="26" t="str">
        <f t="shared" si="961"/>
        <v>Missing</v>
      </c>
      <c r="O10191" s="26" t="str">
        <f t="shared" si="956"/>
        <v>Missing</v>
      </c>
    </row>
    <row r="10192" spans="1:15" x14ac:dyDescent="0.2">
      <c r="A10192" s="24" t="str">
        <f t="shared" si="957"/>
        <v xml:space="preserve"> </v>
      </c>
      <c r="B10192" s="1"/>
      <c r="C10192" s="1"/>
      <c r="D10192" s="1"/>
      <c r="E10192" s="2"/>
      <c r="F10192" s="3"/>
      <c r="G10192" s="3"/>
      <c r="H10192" s="4"/>
      <c r="I10192" s="25"/>
      <c r="J10192" s="26" t="str">
        <f t="shared" si="958"/>
        <v>No</v>
      </c>
      <c r="K10192" s="26" t="str">
        <f t="shared" si="959"/>
        <v>Missing</v>
      </c>
      <c r="L10192" s="26" t="str">
        <f t="shared" si="960"/>
        <v>Missing</v>
      </c>
      <c r="M10192" s="26" t="str">
        <f>IF(OR(ISBLANK(B10192),ISBLANK(C10192),ISBLANK(D10192)),"Missing",IFERROR(VLOOKUP(A10192,'RM Postcodes'!$A:$B,2,0),"Invalid"))</f>
        <v>Missing</v>
      </c>
      <c r="N10192" s="26" t="str">
        <f t="shared" si="961"/>
        <v>Missing</v>
      </c>
      <c r="O10192" s="26" t="str">
        <f t="shared" si="956"/>
        <v>Missing</v>
      </c>
    </row>
    <row r="10193" spans="1:15" x14ac:dyDescent="0.2">
      <c r="A10193" s="24" t="str">
        <f t="shared" si="957"/>
        <v xml:space="preserve"> </v>
      </c>
      <c r="B10193" s="1"/>
      <c r="C10193" s="1"/>
      <c r="D10193" s="1"/>
      <c r="E10193" s="2"/>
      <c r="F10193" s="3"/>
      <c r="G10193" s="3"/>
      <c r="H10193" s="4"/>
      <c r="I10193" s="25"/>
      <c r="J10193" s="26" t="str">
        <f t="shared" si="958"/>
        <v>No</v>
      </c>
      <c r="K10193" s="26" t="str">
        <f t="shared" si="959"/>
        <v>Missing</v>
      </c>
      <c r="L10193" s="26" t="str">
        <f t="shared" si="960"/>
        <v>Missing</v>
      </c>
      <c r="M10193" s="26" t="str">
        <f>IF(OR(ISBLANK(B10193),ISBLANK(C10193),ISBLANK(D10193)),"Missing",IFERROR(VLOOKUP(A10193,'RM Postcodes'!$A:$B,2,0),"Invalid"))</f>
        <v>Missing</v>
      </c>
      <c r="N10193" s="26" t="str">
        <f t="shared" si="961"/>
        <v>Missing</v>
      </c>
      <c r="O10193" s="26" t="str">
        <f t="shared" si="956"/>
        <v>Missing</v>
      </c>
    </row>
    <row r="10194" spans="1:15" x14ac:dyDescent="0.2">
      <c r="A10194" s="24" t="str">
        <f t="shared" si="957"/>
        <v xml:space="preserve"> </v>
      </c>
      <c r="B10194" s="1"/>
      <c r="C10194" s="1"/>
      <c r="D10194" s="1"/>
      <c r="E10194" s="2"/>
      <c r="F10194" s="3"/>
      <c r="G10194" s="3"/>
      <c r="H10194" s="4"/>
      <c r="I10194" s="25"/>
      <c r="J10194" s="26" t="str">
        <f t="shared" si="958"/>
        <v>No</v>
      </c>
      <c r="K10194" s="26" t="str">
        <f t="shared" si="959"/>
        <v>Missing</v>
      </c>
      <c r="L10194" s="26" t="str">
        <f t="shared" si="960"/>
        <v>Missing</v>
      </c>
      <c r="M10194" s="26" t="str">
        <f>IF(OR(ISBLANK(B10194),ISBLANK(C10194),ISBLANK(D10194)),"Missing",IFERROR(VLOOKUP(A10194,'RM Postcodes'!$A:$B,2,0),"Invalid"))</f>
        <v>Missing</v>
      </c>
      <c r="N10194" s="26" t="str">
        <f t="shared" si="961"/>
        <v>Missing</v>
      </c>
      <c r="O10194" s="26" t="str">
        <f t="shared" si="956"/>
        <v>Missing</v>
      </c>
    </row>
    <row r="10195" spans="1:15" x14ac:dyDescent="0.2">
      <c r="A10195" s="24" t="str">
        <f t="shared" si="957"/>
        <v xml:space="preserve"> </v>
      </c>
      <c r="B10195" s="1"/>
      <c r="C10195" s="1"/>
      <c r="D10195" s="1"/>
      <c r="E10195" s="2"/>
      <c r="F10195" s="3"/>
      <c r="G10195" s="3"/>
      <c r="H10195" s="4"/>
      <c r="I10195" s="25"/>
      <c r="J10195" s="26" t="str">
        <f t="shared" si="958"/>
        <v>No</v>
      </c>
      <c r="K10195" s="26" t="str">
        <f t="shared" si="959"/>
        <v>Missing</v>
      </c>
      <c r="L10195" s="26" t="str">
        <f t="shared" si="960"/>
        <v>Missing</v>
      </c>
      <c r="M10195" s="26" t="str">
        <f>IF(OR(ISBLANK(B10195),ISBLANK(C10195),ISBLANK(D10195)),"Missing",IFERROR(VLOOKUP(A10195,'RM Postcodes'!$A:$B,2,0),"Invalid"))</f>
        <v>Missing</v>
      </c>
      <c r="N10195" s="26" t="str">
        <f t="shared" si="961"/>
        <v>Missing</v>
      </c>
      <c r="O10195" s="26" t="str">
        <f t="shared" si="956"/>
        <v>Missing</v>
      </c>
    </row>
    <row r="10196" spans="1:15" x14ac:dyDescent="0.2">
      <c r="A10196" s="24" t="str">
        <f t="shared" si="957"/>
        <v xml:space="preserve"> </v>
      </c>
      <c r="B10196" s="1"/>
      <c r="C10196" s="1"/>
      <c r="D10196" s="1"/>
      <c r="E10196" s="2"/>
      <c r="F10196" s="3"/>
      <c r="G10196" s="3"/>
      <c r="H10196" s="4"/>
      <c r="I10196" s="25"/>
      <c r="J10196" s="26" t="str">
        <f t="shared" si="958"/>
        <v>No</v>
      </c>
      <c r="K10196" s="26" t="str">
        <f t="shared" si="959"/>
        <v>Missing</v>
      </c>
      <c r="L10196" s="26" t="str">
        <f t="shared" si="960"/>
        <v>Missing</v>
      </c>
      <c r="M10196" s="26" t="str">
        <f>IF(OR(ISBLANK(B10196),ISBLANK(C10196),ISBLANK(D10196)),"Missing",IFERROR(VLOOKUP(A10196,'RM Postcodes'!$A:$B,2,0),"Invalid"))</f>
        <v>Missing</v>
      </c>
      <c r="N10196" s="26" t="str">
        <f t="shared" si="961"/>
        <v>Missing</v>
      </c>
      <c r="O10196" s="26" t="str">
        <f t="shared" si="956"/>
        <v>Missing</v>
      </c>
    </row>
    <row r="10197" spans="1:15" x14ac:dyDescent="0.2">
      <c r="A10197" s="24" t="str">
        <f t="shared" si="957"/>
        <v xml:space="preserve"> </v>
      </c>
      <c r="B10197" s="1"/>
      <c r="C10197" s="1"/>
      <c r="D10197" s="1"/>
      <c r="E10197" s="2"/>
      <c r="F10197" s="3"/>
      <c r="G10197" s="3"/>
      <c r="H10197" s="4"/>
      <c r="I10197" s="25"/>
      <c r="J10197" s="26" t="str">
        <f t="shared" si="958"/>
        <v>No</v>
      </c>
      <c r="K10197" s="26" t="str">
        <f t="shared" si="959"/>
        <v>Missing</v>
      </c>
      <c r="L10197" s="26" t="str">
        <f t="shared" si="960"/>
        <v>Missing</v>
      </c>
      <c r="M10197" s="26" t="str">
        <f>IF(OR(ISBLANK(B10197),ISBLANK(C10197),ISBLANK(D10197)),"Missing",IFERROR(VLOOKUP(A10197,'RM Postcodes'!$A:$B,2,0),"Invalid"))</f>
        <v>Missing</v>
      </c>
      <c r="N10197" s="26" t="str">
        <f t="shared" si="961"/>
        <v>Missing</v>
      </c>
      <c r="O10197" s="26" t="str">
        <f t="shared" si="956"/>
        <v>Missing</v>
      </c>
    </row>
    <row r="10198" spans="1:15" x14ac:dyDescent="0.2">
      <c r="A10198" s="24" t="str">
        <f t="shared" si="957"/>
        <v xml:space="preserve"> </v>
      </c>
      <c r="B10198" s="1"/>
      <c r="C10198" s="1"/>
      <c r="D10198" s="1"/>
      <c r="E10198" s="2"/>
      <c r="F10198" s="3"/>
      <c r="G10198" s="3"/>
      <c r="H10198" s="4"/>
      <c r="I10198" s="25"/>
      <c r="J10198" s="26" t="str">
        <f t="shared" si="958"/>
        <v>No</v>
      </c>
      <c r="K10198" s="26" t="str">
        <f t="shared" si="959"/>
        <v>Missing</v>
      </c>
      <c r="L10198" s="26" t="str">
        <f t="shared" si="960"/>
        <v>Missing</v>
      </c>
      <c r="M10198" s="26" t="str">
        <f>IF(OR(ISBLANK(B10198),ISBLANK(C10198),ISBLANK(D10198)),"Missing",IFERROR(VLOOKUP(A10198,'RM Postcodes'!$A:$B,2,0),"Invalid"))</f>
        <v>Missing</v>
      </c>
      <c r="N10198" s="26" t="str">
        <f t="shared" si="961"/>
        <v>Missing</v>
      </c>
      <c r="O10198" s="26" t="str">
        <f t="shared" si="956"/>
        <v>Missing</v>
      </c>
    </row>
    <row r="10199" spans="1:15" x14ac:dyDescent="0.2">
      <c r="A10199" s="24" t="str">
        <f t="shared" si="957"/>
        <v xml:space="preserve"> </v>
      </c>
      <c r="B10199" s="1"/>
      <c r="C10199" s="1"/>
      <c r="D10199" s="1"/>
      <c r="E10199" s="2"/>
      <c r="F10199" s="3"/>
      <c r="G10199" s="3"/>
      <c r="H10199" s="4"/>
      <c r="I10199" s="25"/>
      <c r="J10199" s="26" t="str">
        <f t="shared" si="958"/>
        <v>No</v>
      </c>
      <c r="K10199" s="26" t="str">
        <f t="shared" si="959"/>
        <v>Missing</v>
      </c>
      <c r="L10199" s="26" t="str">
        <f t="shared" si="960"/>
        <v>Missing</v>
      </c>
      <c r="M10199" s="26" t="str">
        <f>IF(OR(ISBLANK(B10199),ISBLANK(C10199),ISBLANK(D10199)),"Missing",IFERROR(VLOOKUP(A10199,'RM Postcodes'!$A:$B,2,0),"Invalid"))</f>
        <v>Missing</v>
      </c>
      <c r="N10199" s="26" t="str">
        <f t="shared" si="961"/>
        <v>Missing</v>
      </c>
      <c r="O10199" s="26" t="str">
        <f t="shared" si="956"/>
        <v>Missing</v>
      </c>
    </row>
    <row r="10200" spans="1:15" x14ac:dyDescent="0.2">
      <c r="A10200" s="24" t="str">
        <f t="shared" si="957"/>
        <v xml:space="preserve"> </v>
      </c>
      <c r="B10200" s="1"/>
      <c r="C10200" s="1"/>
      <c r="D10200" s="1"/>
      <c r="E10200" s="2"/>
      <c r="F10200" s="3"/>
      <c r="G10200" s="3"/>
      <c r="H10200" s="4"/>
      <c r="I10200" s="25"/>
      <c r="J10200" s="26" t="str">
        <f t="shared" si="958"/>
        <v>No</v>
      </c>
      <c r="K10200" s="26" t="str">
        <f t="shared" si="959"/>
        <v>Missing</v>
      </c>
      <c r="L10200" s="26" t="str">
        <f t="shared" si="960"/>
        <v>Missing</v>
      </c>
      <c r="M10200" s="26" t="str">
        <f>IF(OR(ISBLANK(B10200),ISBLANK(C10200),ISBLANK(D10200)),"Missing",IFERROR(VLOOKUP(A10200,'RM Postcodes'!$A:$B,2,0),"Invalid"))</f>
        <v>Missing</v>
      </c>
      <c r="N10200" s="26" t="str">
        <f t="shared" si="961"/>
        <v>Missing</v>
      </c>
      <c r="O10200" s="26" t="str">
        <f t="shared" si="956"/>
        <v>Missing</v>
      </c>
    </row>
    <row r="10201" spans="1:15" x14ac:dyDescent="0.2">
      <c r="A10201" s="24" t="str">
        <f t="shared" si="957"/>
        <v xml:space="preserve"> </v>
      </c>
      <c r="B10201" s="1"/>
      <c r="C10201" s="1"/>
      <c r="D10201" s="1"/>
      <c r="E10201" s="2"/>
      <c r="F10201" s="3"/>
      <c r="G10201" s="3"/>
      <c r="H10201" s="4"/>
      <c r="I10201" s="25"/>
      <c r="J10201" s="26" t="str">
        <f t="shared" si="958"/>
        <v>No</v>
      </c>
      <c r="K10201" s="26" t="str">
        <f t="shared" si="959"/>
        <v>Missing</v>
      </c>
      <c r="L10201" s="26" t="str">
        <f t="shared" si="960"/>
        <v>Missing</v>
      </c>
      <c r="M10201" s="26" t="str">
        <f>IF(OR(ISBLANK(B10201),ISBLANK(C10201),ISBLANK(D10201)),"Missing",IFERROR(VLOOKUP(A10201,'RM Postcodes'!$A:$B,2,0),"Invalid"))</f>
        <v>Missing</v>
      </c>
      <c r="N10201" s="26" t="str">
        <f t="shared" si="961"/>
        <v>Missing</v>
      </c>
      <c r="O10201" s="26" t="str">
        <f t="shared" si="956"/>
        <v>Missing</v>
      </c>
    </row>
    <row r="10202" spans="1:15" x14ac:dyDescent="0.2">
      <c r="A10202" s="24" t="str">
        <f t="shared" si="957"/>
        <v xml:space="preserve"> </v>
      </c>
      <c r="B10202" s="1"/>
      <c r="C10202" s="1"/>
      <c r="D10202" s="1"/>
      <c r="E10202" s="2"/>
      <c r="F10202" s="3"/>
      <c r="G10202" s="3"/>
      <c r="H10202" s="4"/>
      <c r="I10202" s="25"/>
      <c r="J10202" s="26" t="str">
        <f t="shared" si="958"/>
        <v>No</v>
      </c>
      <c r="K10202" s="26" t="str">
        <f t="shared" si="959"/>
        <v>Missing</v>
      </c>
      <c r="L10202" s="26" t="str">
        <f t="shared" si="960"/>
        <v>Missing</v>
      </c>
      <c r="M10202" s="26" t="str">
        <f>IF(OR(ISBLANK(B10202),ISBLANK(C10202),ISBLANK(D10202)),"Missing",IFERROR(VLOOKUP(A10202,'RM Postcodes'!$A:$B,2,0),"Invalid"))</f>
        <v>Missing</v>
      </c>
      <c r="N10202" s="26" t="str">
        <f t="shared" si="961"/>
        <v>Missing</v>
      </c>
      <c r="O10202" s="26" t="str">
        <f t="shared" si="956"/>
        <v>Missing</v>
      </c>
    </row>
    <row r="10203" spans="1:15" x14ac:dyDescent="0.2">
      <c r="A10203" s="24" t="str">
        <f t="shared" si="957"/>
        <v xml:space="preserve"> </v>
      </c>
      <c r="B10203" s="1"/>
      <c r="C10203" s="1"/>
      <c r="D10203" s="1"/>
      <c r="E10203" s="2"/>
      <c r="F10203" s="3"/>
      <c r="G10203" s="3"/>
      <c r="H10203" s="4"/>
      <c r="I10203" s="25"/>
      <c r="J10203" s="26" t="str">
        <f t="shared" si="958"/>
        <v>No</v>
      </c>
      <c r="K10203" s="26" t="str">
        <f t="shared" si="959"/>
        <v>Missing</v>
      </c>
      <c r="L10203" s="26" t="str">
        <f t="shared" si="960"/>
        <v>Missing</v>
      </c>
      <c r="M10203" s="26" t="str">
        <f>IF(OR(ISBLANK(B10203),ISBLANK(C10203),ISBLANK(D10203)),"Missing",IFERROR(VLOOKUP(A10203,'RM Postcodes'!$A:$B,2,0),"Invalid"))</f>
        <v>Missing</v>
      </c>
      <c r="N10203" s="26" t="str">
        <f t="shared" si="961"/>
        <v>Missing</v>
      </c>
      <c r="O10203" s="26" t="str">
        <f t="shared" si="956"/>
        <v>Missing</v>
      </c>
    </row>
    <row r="10204" spans="1:15" x14ac:dyDescent="0.2">
      <c r="A10204" s="24" t="str">
        <f t="shared" si="957"/>
        <v xml:space="preserve"> </v>
      </c>
      <c r="B10204" s="1"/>
      <c r="C10204" s="1"/>
      <c r="D10204" s="1"/>
      <c r="E10204" s="2"/>
      <c r="F10204" s="3"/>
      <c r="G10204" s="3"/>
      <c r="H10204" s="4"/>
      <c r="I10204" s="25"/>
      <c r="J10204" s="26" t="str">
        <f t="shared" si="958"/>
        <v>No</v>
      </c>
      <c r="K10204" s="26" t="str">
        <f t="shared" si="959"/>
        <v>Missing</v>
      </c>
      <c r="L10204" s="26" t="str">
        <f t="shared" si="960"/>
        <v>Missing</v>
      </c>
      <c r="M10204" s="26" t="str">
        <f>IF(OR(ISBLANK(B10204),ISBLANK(C10204),ISBLANK(D10204)),"Missing",IFERROR(VLOOKUP(A10204,'RM Postcodes'!$A:$B,2,0),"Invalid"))</f>
        <v>Missing</v>
      </c>
      <c r="N10204" s="26" t="str">
        <f t="shared" si="961"/>
        <v>Missing</v>
      </c>
      <c r="O10204" s="26" t="str">
        <f t="shared" si="956"/>
        <v>Missing</v>
      </c>
    </row>
    <row r="10205" spans="1:15" x14ac:dyDescent="0.2">
      <c r="A10205" s="24" t="str">
        <f t="shared" si="957"/>
        <v xml:space="preserve"> </v>
      </c>
      <c r="B10205" s="1"/>
      <c r="C10205" s="1"/>
      <c r="D10205" s="1"/>
      <c r="E10205" s="2"/>
      <c r="F10205" s="3"/>
      <c r="G10205" s="3"/>
      <c r="H10205" s="4"/>
      <c r="I10205" s="25"/>
      <c r="J10205" s="26" t="str">
        <f t="shared" si="958"/>
        <v>No</v>
      </c>
      <c r="K10205" s="26" t="str">
        <f t="shared" si="959"/>
        <v>Missing</v>
      </c>
      <c r="L10205" s="26" t="str">
        <f t="shared" si="960"/>
        <v>Missing</v>
      </c>
      <c r="M10205" s="26" t="str">
        <f>IF(OR(ISBLANK(B10205),ISBLANK(C10205),ISBLANK(D10205)),"Missing",IFERROR(VLOOKUP(A10205,'RM Postcodes'!$A:$B,2,0),"Invalid"))</f>
        <v>Missing</v>
      </c>
      <c r="N10205" s="26" t="str">
        <f t="shared" si="961"/>
        <v>Missing</v>
      </c>
      <c r="O10205" s="26" t="str">
        <f t="shared" si="956"/>
        <v>Missing</v>
      </c>
    </row>
    <row r="10206" spans="1:15" x14ac:dyDescent="0.2">
      <c r="A10206" s="24" t="str">
        <f t="shared" si="957"/>
        <v xml:space="preserve"> </v>
      </c>
      <c r="B10206" s="1"/>
      <c r="C10206" s="1"/>
      <c r="D10206" s="1"/>
      <c r="E10206" s="2"/>
      <c r="F10206" s="3"/>
      <c r="G10206" s="3"/>
      <c r="H10206" s="4"/>
      <c r="I10206" s="25"/>
      <c r="J10206" s="26" t="str">
        <f t="shared" si="958"/>
        <v>No</v>
      </c>
      <c r="K10206" s="26" t="str">
        <f t="shared" si="959"/>
        <v>Missing</v>
      </c>
      <c r="L10206" s="26" t="str">
        <f t="shared" si="960"/>
        <v>Missing</v>
      </c>
      <c r="M10206" s="26" t="str">
        <f>IF(OR(ISBLANK(B10206),ISBLANK(C10206),ISBLANK(D10206)),"Missing",IFERROR(VLOOKUP(A10206,'RM Postcodes'!$A:$B,2,0),"Invalid"))</f>
        <v>Missing</v>
      </c>
      <c r="N10206" s="26" t="str">
        <f t="shared" si="961"/>
        <v>Missing</v>
      </c>
      <c r="O10206" s="26" t="str">
        <f t="shared" si="956"/>
        <v>Missing</v>
      </c>
    </row>
    <row r="10207" spans="1:15" x14ac:dyDescent="0.2">
      <c r="A10207" s="24" t="str">
        <f t="shared" si="957"/>
        <v xml:space="preserve"> </v>
      </c>
      <c r="B10207" s="1"/>
      <c r="C10207" s="1"/>
      <c r="D10207" s="1"/>
      <c r="E10207" s="2"/>
      <c r="F10207" s="3"/>
      <c r="G10207" s="3"/>
      <c r="H10207" s="4"/>
      <c r="I10207" s="25"/>
      <c r="J10207" s="26" t="str">
        <f t="shared" si="958"/>
        <v>No</v>
      </c>
      <c r="K10207" s="26" t="str">
        <f t="shared" si="959"/>
        <v>Missing</v>
      </c>
      <c r="L10207" s="26" t="str">
        <f t="shared" si="960"/>
        <v>Missing</v>
      </c>
      <c r="M10207" s="26" t="str">
        <f>IF(OR(ISBLANK(B10207),ISBLANK(C10207),ISBLANK(D10207)),"Missing",IFERROR(VLOOKUP(A10207,'RM Postcodes'!$A:$B,2,0),"Invalid"))</f>
        <v>Missing</v>
      </c>
      <c r="N10207" s="26" t="str">
        <f t="shared" si="961"/>
        <v>Missing</v>
      </c>
      <c r="O10207" s="26" t="str">
        <f t="shared" si="956"/>
        <v>Missing</v>
      </c>
    </row>
    <row r="10208" spans="1:15" x14ac:dyDescent="0.2">
      <c r="A10208" s="24" t="str">
        <f t="shared" si="957"/>
        <v xml:space="preserve"> </v>
      </c>
      <c r="B10208" s="1"/>
      <c r="C10208" s="1"/>
      <c r="D10208" s="1"/>
      <c r="E10208" s="2"/>
      <c r="F10208" s="3"/>
      <c r="G10208" s="3"/>
      <c r="H10208" s="4"/>
      <c r="I10208" s="25"/>
      <c r="J10208" s="26" t="str">
        <f t="shared" si="958"/>
        <v>No</v>
      </c>
      <c r="K10208" s="26" t="str">
        <f t="shared" si="959"/>
        <v>Missing</v>
      </c>
      <c r="L10208" s="26" t="str">
        <f t="shared" si="960"/>
        <v>Missing</v>
      </c>
      <c r="M10208" s="26" t="str">
        <f>IF(OR(ISBLANK(B10208),ISBLANK(C10208),ISBLANK(D10208)),"Missing",IFERROR(VLOOKUP(A10208,'RM Postcodes'!$A:$B,2,0),"Invalid"))</f>
        <v>Missing</v>
      </c>
      <c r="N10208" s="26" t="str">
        <f t="shared" si="961"/>
        <v>Missing</v>
      </c>
      <c r="O10208" s="26" t="str">
        <f t="shared" si="956"/>
        <v>Missing</v>
      </c>
    </row>
    <row r="10209" spans="1:15" x14ac:dyDescent="0.2">
      <c r="A10209" s="24" t="str">
        <f t="shared" si="957"/>
        <v xml:space="preserve"> </v>
      </c>
      <c r="B10209" s="1"/>
      <c r="C10209" s="1"/>
      <c r="D10209" s="1"/>
      <c r="E10209" s="2"/>
      <c r="F10209" s="3"/>
      <c r="G10209" s="3"/>
      <c r="H10209" s="4"/>
      <c r="I10209" s="25"/>
      <c r="J10209" s="26" t="str">
        <f t="shared" si="958"/>
        <v>No</v>
      </c>
      <c r="K10209" s="26" t="str">
        <f t="shared" si="959"/>
        <v>Missing</v>
      </c>
      <c r="L10209" s="26" t="str">
        <f t="shared" si="960"/>
        <v>Missing</v>
      </c>
      <c r="M10209" s="26" t="str">
        <f>IF(OR(ISBLANK(B10209),ISBLANK(C10209),ISBLANK(D10209)),"Missing",IFERROR(VLOOKUP(A10209,'RM Postcodes'!$A:$B,2,0),"Invalid"))</f>
        <v>Missing</v>
      </c>
      <c r="N10209" s="26" t="str">
        <f t="shared" si="961"/>
        <v>Missing</v>
      </c>
      <c r="O10209" s="26" t="str">
        <f t="shared" si="956"/>
        <v>Missing</v>
      </c>
    </row>
    <row r="10210" spans="1:15" x14ac:dyDescent="0.2">
      <c r="A10210" s="24" t="str">
        <f t="shared" si="957"/>
        <v xml:space="preserve"> </v>
      </c>
      <c r="B10210" s="1"/>
      <c r="C10210" s="1"/>
      <c r="D10210" s="1"/>
      <c r="E10210" s="2"/>
      <c r="F10210" s="3"/>
      <c r="G10210" s="3"/>
      <c r="H10210" s="4"/>
      <c r="I10210" s="25"/>
      <c r="J10210" s="26" t="str">
        <f t="shared" si="958"/>
        <v>No</v>
      </c>
      <c r="K10210" s="26" t="str">
        <f t="shared" si="959"/>
        <v>Missing</v>
      </c>
      <c r="L10210" s="26" t="str">
        <f t="shared" si="960"/>
        <v>Missing</v>
      </c>
      <c r="M10210" s="26" t="str">
        <f>IF(OR(ISBLANK(B10210),ISBLANK(C10210),ISBLANK(D10210)),"Missing",IFERROR(VLOOKUP(A10210,'RM Postcodes'!$A:$B,2,0),"Invalid"))</f>
        <v>Missing</v>
      </c>
      <c r="N10210" s="26" t="str">
        <f t="shared" si="961"/>
        <v>Missing</v>
      </c>
      <c r="O10210" s="26" t="str">
        <f t="shared" si="956"/>
        <v>Missing</v>
      </c>
    </row>
    <row r="10211" spans="1:15" x14ac:dyDescent="0.2">
      <c r="A10211" s="24" t="str">
        <f t="shared" si="957"/>
        <v xml:space="preserve"> </v>
      </c>
      <c r="B10211" s="1"/>
      <c r="C10211" s="1"/>
      <c r="D10211" s="1"/>
      <c r="E10211" s="2"/>
      <c r="F10211" s="3"/>
      <c r="G10211" s="3"/>
      <c r="H10211" s="4"/>
      <c r="I10211" s="25"/>
      <c r="J10211" s="26" t="str">
        <f t="shared" si="958"/>
        <v>No</v>
      </c>
      <c r="K10211" s="26" t="str">
        <f t="shared" si="959"/>
        <v>Missing</v>
      </c>
      <c r="L10211" s="26" t="str">
        <f t="shared" si="960"/>
        <v>Missing</v>
      </c>
      <c r="M10211" s="26" t="str">
        <f>IF(OR(ISBLANK(B10211),ISBLANK(C10211),ISBLANK(D10211)),"Missing",IFERROR(VLOOKUP(A10211,'RM Postcodes'!$A:$B,2,0),"Invalid"))</f>
        <v>Missing</v>
      </c>
      <c r="N10211" s="26" t="str">
        <f t="shared" si="961"/>
        <v>Missing</v>
      </c>
      <c r="O10211" s="26" t="str">
        <f t="shared" si="956"/>
        <v>Missing</v>
      </c>
    </row>
    <row r="10212" spans="1:15" x14ac:dyDescent="0.2">
      <c r="A10212" s="24" t="str">
        <f t="shared" si="957"/>
        <v xml:space="preserve"> </v>
      </c>
      <c r="B10212" s="1"/>
      <c r="C10212" s="1"/>
      <c r="D10212" s="1"/>
      <c r="E10212" s="2"/>
      <c r="F10212" s="3"/>
      <c r="G10212" s="3"/>
      <c r="H10212" s="4"/>
      <c r="I10212" s="25"/>
      <c r="J10212" s="26" t="str">
        <f t="shared" si="958"/>
        <v>No</v>
      </c>
      <c r="K10212" s="26" t="str">
        <f t="shared" si="959"/>
        <v>Missing</v>
      </c>
      <c r="L10212" s="26" t="str">
        <f t="shared" si="960"/>
        <v>Missing</v>
      </c>
      <c r="M10212" s="26" t="str">
        <f>IF(OR(ISBLANK(B10212),ISBLANK(C10212),ISBLANK(D10212)),"Missing",IFERROR(VLOOKUP(A10212,'RM Postcodes'!$A:$B,2,0),"Invalid"))</f>
        <v>Missing</v>
      </c>
      <c r="N10212" s="26" t="str">
        <f t="shared" si="961"/>
        <v>Missing</v>
      </c>
      <c r="O10212" s="26" t="str">
        <f t="shared" si="956"/>
        <v>Missing</v>
      </c>
    </row>
    <row r="10213" spans="1:15" x14ac:dyDescent="0.2">
      <c r="A10213" s="24" t="str">
        <f t="shared" si="957"/>
        <v xml:space="preserve"> </v>
      </c>
      <c r="B10213" s="1"/>
      <c r="C10213" s="1"/>
      <c r="D10213" s="1"/>
      <c r="E10213" s="2"/>
      <c r="F10213" s="3"/>
      <c r="G10213" s="3"/>
      <c r="H10213" s="4"/>
      <c r="I10213" s="25"/>
      <c r="J10213" s="26" t="str">
        <f t="shared" si="958"/>
        <v>No</v>
      </c>
      <c r="K10213" s="26" t="str">
        <f t="shared" si="959"/>
        <v>Missing</v>
      </c>
      <c r="L10213" s="26" t="str">
        <f t="shared" si="960"/>
        <v>Missing</v>
      </c>
      <c r="M10213" s="26" t="str">
        <f>IF(OR(ISBLANK(B10213),ISBLANK(C10213),ISBLANK(D10213)),"Missing",IFERROR(VLOOKUP(A10213,'RM Postcodes'!$A:$B,2,0),"Invalid"))</f>
        <v>Missing</v>
      </c>
      <c r="N10213" s="26" t="str">
        <f t="shared" si="961"/>
        <v>Missing</v>
      </c>
      <c r="O10213" s="26" t="str">
        <f t="shared" si="956"/>
        <v>Missing</v>
      </c>
    </row>
    <row r="10214" spans="1:15" x14ac:dyDescent="0.2">
      <c r="A10214" s="24" t="str">
        <f t="shared" si="957"/>
        <v xml:space="preserve"> </v>
      </c>
      <c r="B10214" s="1"/>
      <c r="C10214" s="1"/>
      <c r="D10214" s="1"/>
      <c r="E10214" s="2"/>
      <c r="F10214" s="3"/>
      <c r="G10214" s="3"/>
      <c r="H10214" s="4"/>
      <c r="I10214" s="25"/>
      <c r="J10214" s="26" t="str">
        <f t="shared" si="958"/>
        <v>No</v>
      </c>
      <c r="K10214" s="26" t="str">
        <f t="shared" si="959"/>
        <v>Missing</v>
      </c>
      <c r="L10214" s="26" t="str">
        <f t="shared" si="960"/>
        <v>Missing</v>
      </c>
      <c r="M10214" s="26" t="str">
        <f>IF(OR(ISBLANK(B10214),ISBLANK(C10214),ISBLANK(D10214)),"Missing",IFERROR(VLOOKUP(A10214,'RM Postcodes'!$A:$B,2,0),"Invalid"))</f>
        <v>Missing</v>
      </c>
      <c r="N10214" s="26" t="str">
        <f t="shared" si="961"/>
        <v>Missing</v>
      </c>
      <c r="O10214" s="26" t="str">
        <f t="shared" si="956"/>
        <v>Missing</v>
      </c>
    </row>
    <row r="10215" spans="1:15" x14ac:dyDescent="0.2">
      <c r="A10215" s="24" t="str">
        <f t="shared" si="957"/>
        <v xml:space="preserve"> </v>
      </c>
      <c r="B10215" s="1"/>
      <c r="C10215" s="1"/>
      <c r="D10215" s="1"/>
      <c r="E10215" s="2"/>
      <c r="F10215" s="3"/>
      <c r="G10215" s="3"/>
      <c r="H10215" s="4"/>
      <c r="I10215" s="25"/>
      <c r="J10215" s="26" t="str">
        <f t="shared" si="958"/>
        <v>No</v>
      </c>
      <c r="K10215" s="26" t="str">
        <f t="shared" si="959"/>
        <v>Missing</v>
      </c>
      <c r="L10215" s="26" t="str">
        <f t="shared" si="960"/>
        <v>Missing</v>
      </c>
      <c r="M10215" s="26" t="str">
        <f>IF(OR(ISBLANK(B10215),ISBLANK(C10215),ISBLANK(D10215)),"Missing",IFERROR(VLOOKUP(A10215,'RM Postcodes'!$A:$B,2,0),"Invalid"))</f>
        <v>Missing</v>
      </c>
      <c r="N10215" s="26" t="str">
        <f t="shared" si="961"/>
        <v>Missing</v>
      </c>
      <c r="O10215" s="26" t="str">
        <f t="shared" si="956"/>
        <v>Missing</v>
      </c>
    </row>
    <row r="10216" spans="1:15" x14ac:dyDescent="0.2">
      <c r="A10216" s="24" t="str">
        <f t="shared" si="957"/>
        <v xml:space="preserve"> </v>
      </c>
      <c r="B10216" s="1"/>
      <c r="C10216" s="1"/>
      <c r="D10216" s="1"/>
      <c r="E10216" s="2"/>
      <c r="F10216" s="3"/>
      <c r="G10216" s="3"/>
      <c r="H10216" s="4"/>
      <c r="I10216" s="25"/>
      <c r="J10216" s="26" t="str">
        <f t="shared" si="958"/>
        <v>No</v>
      </c>
      <c r="K10216" s="26" t="str">
        <f t="shared" si="959"/>
        <v>Missing</v>
      </c>
      <c r="L10216" s="26" t="str">
        <f t="shared" si="960"/>
        <v>Missing</v>
      </c>
      <c r="M10216" s="26" t="str">
        <f>IF(OR(ISBLANK(B10216),ISBLANK(C10216),ISBLANK(D10216)),"Missing",IFERROR(VLOOKUP(A10216,'RM Postcodes'!$A:$B,2,0),"Invalid"))</f>
        <v>Missing</v>
      </c>
      <c r="N10216" s="26" t="str">
        <f t="shared" si="961"/>
        <v>Missing</v>
      </c>
      <c r="O10216" s="26" t="str">
        <f t="shared" si="956"/>
        <v>Missing</v>
      </c>
    </row>
    <row r="10217" spans="1:15" x14ac:dyDescent="0.2">
      <c r="A10217" s="24" t="str">
        <f t="shared" si="957"/>
        <v xml:space="preserve"> </v>
      </c>
      <c r="B10217" s="1"/>
      <c r="C10217" s="1"/>
      <c r="D10217" s="1"/>
      <c r="E10217" s="2"/>
      <c r="F10217" s="3"/>
      <c r="G10217" s="3"/>
      <c r="H10217" s="4"/>
      <c r="I10217" s="25"/>
      <c r="J10217" s="26" t="str">
        <f t="shared" si="958"/>
        <v>No</v>
      </c>
      <c r="K10217" s="26" t="str">
        <f t="shared" si="959"/>
        <v>Missing</v>
      </c>
      <c r="L10217" s="26" t="str">
        <f t="shared" si="960"/>
        <v>Missing</v>
      </c>
      <c r="M10217" s="26" t="str">
        <f>IF(OR(ISBLANK(B10217),ISBLANK(C10217),ISBLANK(D10217)),"Missing",IFERROR(VLOOKUP(A10217,'RM Postcodes'!$A:$B,2,0),"Invalid"))</f>
        <v>Missing</v>
      </c>
      <c r="N10217" s="26" t="str">
        <f t="shared" si="961"/>
        <v>Missing</v>
      </c>
      <c r="O10217" s="26" t="str">
        <f t="shared" si="956"/>
        <v>Missing</v>
      </c>
    </row>
    <row r="10218" spans="1:15" x14ac:dyDescent="0.2">
      <c r="A10218" s="24" t="str">
        <f t="shared" si="957"/>
        <v xml:space="preserve"> </v>
      </c>
      <c r="B10218" s="1"/>
      <c r="C10218" s="1"/>
      <c r="D10218" s="1"/>
      <c r="E10218" s="2"/>
      <c r="F10218" s="3"/>
      <c r="G10218" s="3"/>
      <c r="H10218" s="4"/>
      <c r="I10218" s="25"/>
      <c r="J10218" s="26" t="str">
        <f t="shared" si="958"/>
        <v>No</v>
      </c>
      <c r="K10218" s="26" t="str">
        <f t="shared" si="959"/>
        <v>Missing</v>
      </c>
      <c r="L10218" s="26" t="str">
        <f t="shared" si="960"/>
        <v>Missing</v>
      </c>
      <c r="M10218" s="26" t="str">
        <f>IF(OR(ISBLANK(B10218),ISBLANK(C10218),ISBLANK(D10218)),"Missing",IFERROR(VLOOKUP(A10218,'RM Postcodes'!$A:$B,2,0),"Invalid"))</f>
        <v>Missing</v>
      </c>
      <c r="N10218" s="26" t="str">
        <f t="shared" si="961"/>
        <v>Missing</v>
      </c>
      <c r="O10218" s="26" t="str">
        <f t="shared" si="956"/>
        <v>Missing</v>
      </c>
    </row>
    <row r="10219" spans="1:15" x14ac:dyDescent="0.2">
      <c r="A10219" s="24" t="str">
        <f t="shared" si="957"/>
        <v xml:space="preserve"> </v>
      </c>
      <c r="B10219" s="1"/>
      <c r="C10219" s="1"/>
      <c r="D10219" s="1"/>
      <c r="E10219" s="2"/>
      <c r="F10219" s="3"/>
      <c r="G10219" s="3"/>
      <c r="H10219" s="4"/>
      <c r="I10219" s="25"/>
      <c r="J10219" s="26" t="str">
        <f t="shared" si="958"/>
        <v>No</v>
      </c>
      <c r="K10219" s="26" t="str">
        <f t="shared" si="959"/>
        <v>Missing</v>
      </c>
      <c r="L10219" s="26" t="str">
        <f t="shared" si="960"/>
        <v>Missing</v>
      </c>
      <c r="M10219" s="26" t="str">
        <f>IF(OR(ISBLANK(B10219),ISBLANK(C10219),ISBLANK(D10219)),"Missing",IFERROR(VLOOKUP(A10219,'RM Postcodes'!$A:$B,2,0),"Invalid"))</f>
        <v>Missing</v>
      </c>
      <c r="N10219" s="26" t="str">
        <f t="shared" si="961"/>
        <v>Missing</v>
      </c>
      <c r="O10219" s="26" t="str">
        <f t="shared" si="956"/>
        <v>Missing</v>
      </c>
    </row>
    <row r="10220" spans="1:15" x14ac:dyDescent="0.2">
      <c r="A10220" s="24" t="str">
        <f t="shared" si="957"/>
        <v xml:space="preserve"> </v>
      </c>
      <c r="B10220" s="1"/>
      <c r="C10220" s="1"/>
      <c r="D10220" s="1"/>
      <c r="E10220" s="2"/>
      <c r="F10220" s="3"/>
      <c r="G10220" s="3"/>
      <c r="H10220" s="4"/>
      <c r="I10220" s="25"/>
      <c r="J10220" s="26" t="str">
        <f t="shared" si="958"/>
        <v>No</v>
      </c>
      <c r="K10220" s="26" t="str">
        <f t="shared" si="959"/>
        <v>Missing</v>
      </c>
      <c r="L10220" s="26" t="str">
        <f t="shared" si="960"/>
        <v>Missing</v>
      </c>
      <c r="M10220" s="26" t="str">
        <f>IF(OR(ISBLANK(B10220),ISBLANK(C10220),ISBLANK(D10220)),"Missing",IFERROR(VLOOKUP(A10220,'RM Postcodes'!$A:$B,2,0),"Invalid"))</f>
        <v>Missing</v>
      </c>
      <c r="N10220" s="26" t="str">
        <f t="shared" si="961"/>
        <v>Missing</v>
      </c>
      <c r="O10220" s="26" t="str">
        <f t="shared" si="956"/>
        <v>Missing</v>
      </c>
    </row>
    <row r="10221" spans="1:15" x14ac:dyDescent="0.2">
      <c r="A10221" s="24" t="str">
        <f t="shared" si="957"/>
        <v xml:space="preserve"> </v>
      </c>
      <c r="B10221" s="1"/>
      <c r="C10221" s="1"/>
      <c r="D10221" s="1"/>
      <c r="E10221" s="2"/>
      <c r="F10221" s="3"/>
      <c r="G10221" s="3"/>
      <c r="H10221" s="4"/>
      <c r="I10221" s="25"/>
      <c r="J10221" s="26" t="str">
        <f t="shared" si="958"/>
        <v>No</v>
      </c>
      <c r="K10221" s="26" t="str">
        <f t="shared" si="959"/>
        <v>Missing</v>
      </c>
      <c r="L10221" s="26" t="str">
        <f t="shared" si="960"/>
        <v>Missing</v>
      </c>
      <c r="M10221" s="26" t="str">
        <f>IF(OR(ISBLANK(B10221),ISBLANK(C10221),ISBLANK(D10221)),"Missing",IFERROR(VLOOKUP(A10221,'RM Postcodes'!$A:$B,2,0),"Invalid"))</f>
        <v>Missing</v>
      </c>
      <c r="N10221" s="26" t="str">
        <f t="shared" si="961"/>
        <v>Missing</v>
      </c>
      <c r="O10221" s="26" t="str">
        <f t="shared" si="956"/>
        <v>Missing</v>
      </c>
    </row>
    <row r="10222" spans="1:15" x14ac:dyDescent="0.2">
      <c r="A10222" s="24" t="str">
        <f t="shared" si="957"/>
        <v xml:space="preserve"> </v>
      </c>
      <c r="B10222" s="1"/>
      <c r="C10222" s="1"/>
      <c r="D10222" s="1"/>
      <c r="E10222" s="2"/>
      <c r="F10222" s="3"/>
      <c r="G10222" s="3"/>
      <c r="H10222" s="4"/>
      <c r="I10222" s="25"/>
      <c r="J10222" s="26" t="str">
        <f t="shared" si="958"/>
        <v>No</v>
      </c>
      <c r="K10222" s="26" t="str">
        <f t="shared" si="959"/>
        <v>Missing</v>
      </c>
      <c r="L10222" s="26" t="str">
        <f t="shared" si="960"/>
        <v>Missing</v>
      </c>
      <c r="M10222" s="26" t="str">
        <f>IF(OR(ISBLANK(B10222),ISBLANK(C10222),ISBLANK(D10222)),"Missing",IFERROR(VLOOKUP(A10222,'RM Postcodes'!$A:$B,2,0),"Invalid"))</f>
        <v>Missing</v>
      </c>
      <c r="N10222" s="26" t="str">
        <f t="shared" si="961"/>
        <v>Missing</v>
      </c>
      <c r="O10222" s="26" t="str">
        <f t="shared" si="956"/>
        <v>Missing</v>
      </c>
    </row>
    <row r="10223" spans="1:15" x14ac:dyDescent="0.2">
      <c r="A10223" s="24" t="str">
        <f t="shared" si="957"/>
        <v xml:space="preserve"> </v>
      </c>
      <c r="B10223" s="1"/>
      <c r="C10223" s="1"/>
      <c r="D10223" s="1"/>
      <c r="E10223" s="2"/>
      <c r="F10223" s="3"/>
      <c r="G10223" s="3"/>
      <c r="H10223" s="4"/>
      <c r="I10223" s="25"/>
      <c r="J10223" s="26" t="str">
        <f t="shared" si="958"/>
        <v>No</v>
      </c>
      <c r="K10223" s="26" t="str">
        <f t="shared" si="959"/>
        <v>Missing</v>
      </c>
      <c r="L10223" s="26" t="str">
        <f t="shared" si="960"/>
        <v>Missing</v>
      </c>
      <c r="M10223" s="26" t="str">
        <f>IF(OR(ISBLANK(B10223),ISBLANK(C10223),ISBLANK(D10223)),"Missing",IFERROR(VLOOKUP(A10223,'RM Postcodes'!$A:$B,2,0),"Invalid"))</f>
        <v>Missing</v>
      </c>
      <c r="N10223" s="26" t="str">
        <f t="shared" si="961"/>
        <v>Missing</v>
      </c>
      <c r="O10223" s="26" t="str">
        <f t="shared" si="956"/>
        <v>Missing</v>
      </c>
    </row>
    <row r="10224" spans="1:15" x14ac:dyDescent="0.2">
      <c r="A10224" s="24" t="str">
        <f t="shared" si="957"/>
        <v xml:space="preserve"> </v>
      </c>
      <c r="B10224" s="1"/>
      <c r="C10224" s="1"/>
      <c r="D10224" s="1"/>
      <c r="E10224" s="2"/>
      <c r="F10224" s="3"/>
      <c r="G10224" s="3"/>
      <c r="H10224" s="4"/>
      <c r="I10224" s="25"/>
      <c r="J10224" s="26" t="str">
        <f t="shared" si="958"/>
        <v>No</v>
      </c>
      <c r="K10224" s="26" t="str">
        <f t="shared" si="959"/>
        <v>Missing</v>
      </c>
      <c r="L10224" s="26" t="str">
        <f t="shared" si="960"/>
        <v>Missing</v>
      </c>
      <c r="M10224" s="26" t="str">
        <f>IF(OR(ISBLANK(B10224),ISBLANK(C10224),ISBLANK(D10224)),"Missing",IFERROR(VLOOKUP(A10224,'RM Postcodes'!$A:$B,2,0),"Invalid"))</f>
        <v>Missing</v>
      </c>
      <c r="N10224" s="26" t="str">
        <f t="shared" si="961"/>
        <v>Missing</v>
      </c>
      <c r="O10224" s="26" t="str">
        <f t="shared" si="956"/>
        <v>Missing</v>
      </c>
    </row>
    <row r="10225" spans="1:15" x14ac:dyDescent="0.2">
      <c r="A10225" s="24" t="str">
        <f t="shared" si="957"/>
        <v xml:space="preserve"> </v>
      </c>
      <c r="B10225" s="1"/>
      <c r="C10225" s="1"/>
      <c r="D10225" s="1"/>
      <c r="E10225" s="2"/>
      <c r="F10225" s="3"/>
      <c r="G10225" s="3"/>
      <c r="H10225" s="4"/>
      <c r="I10225" s="25"/>
      <c r="J10225" s="26" t="str">
        <f t="shared" si="958"/>
        <v>No</v>
      </c>
      <c r="K10225" s="26" t="str">
        <f t="shared" si="959"/>
        <v>Missing</v>
      </c>
      <c r="L10225" s="26" t="str">
        <f t="shared" si="960"/>
        <v>Missing</v>
      </c>
      <c r="M10225" s="26" t="str">
        <f>IF(OR(ISBLANK(B10225),ISBLANK(C10225),ISBLANK(D10225)),"Missing",IFERROR(VLOOKUP(A10225,'RM Postcodes'!$A:$B,2,0),"Invalid"))</f>
        <v>Missing</v>
      </c>
      <c r="N10225" s="26" t="str">
        <f t="shared" si="961"/>
        <v>Missing</v>
      </c>
      <c r="O10225" s="26" t="str">
        <f t="shared" si="956"/>
        <v>Missing</v>
      </c>
    </row>
    <row r="10226" spans="1:15" x14ac:dyDescent="0.2">
      <c r="A10226" s="24" t="str">
        <f t="shared" si="957"/>
        <v xml:space="preserve"> </v>
      </c>
      <c r="B10226" s="1"/>
      <c r="C10226" s="1"/>
      <c r="D10226" s="1"/>
      <c r="E10226" s="2"/>
      <c r="F10226" s="3"/>
      <c r="G10226" s="3"/>
      <c r="H10226" s="4"/>
      <c r="I10226" s="25"/>
      <c r="J10226" s="26" t="str">
        <f t="shared" si="958"/>
        <v>No</v>
      </c>
      <c r="K10226" s="26" t="str">
        <f t="shared" si="959"/>
        <v>Missing</v>
      </c>
      <c r="L10226" s="26" t="str">
        <f t="shared" si="960"/>
        <v>Missing</v>
      </c>
      <c r="M10226" s="26" t="str">
        <f>IF(OR(ISBLANK(B10226),ISBLANK(C10226),ISBLANK(D10226)),"Missing",IFERROR(VLOOKUP(A10226,'RM Postcodes'!$A:$B,2,0),"Invalid"))</f>
        <v>Missing</v>
      </c>
      <c r="N10226" s="26" t="str">
        <f t="shared" si="961"/>
        <v>Missing</v>
      </c>
      <c r="O10226" s="26" t="str">
        <f t="shared" si="956"/>
        <v>Missing</v>
      </c>
    </row>
    <row r="10227" spans="1:15" x14ac:dyDescent="0.2">
      <c r="A10227" s="24" t="str">
        <f t="shared" si="957"/>
        <v xml:space="preserve"> </v>
      </c>
      <c r="B10227" s="1"/>
      <c r="C10227" s="1"/>
      <c r="D10227" s="1"/>
      <c r="E10227" s="2"/>
      <c r="F10227" s="3"/>
      <c r="G10227" s="3"/>
      <c r="H10227" s="4"/>
      <c r="I10227" s="25"/>
      <c r="J10227" s="26" t="str">
        <f t="shared" si="958"/>
        <v>No</v>
      </c>
      <c r="K10227" s="26" t="str">
        <f t="shared" si="959"/>
        <v>Missing</v>
      </c>
      <c r="L10227" s="26" t="str">
        <f t="shared" si="960"/>
        <v>Missing</v>
      </c>
      <c r="M10227" s="26" t="str">
        <f>IF(OR(ISBLANK(B10227),ISBLANK(C10227),ISBLANK(D10227)),"Missing",IFERROR(VLOOKUP(A10227,'RM Postcodes'!$A:$B,2,0),"Invalid"))</f>
        <v>Missing</v>
      </c>
      <c r="N10227" s="26" t="str">
        <f t="shared" si="961"/>
        <v>Missing</v>
      </c>
      <c r="O10227" s="26" t="str">
        <f t="shared" si="956"/>
        <v>Missing</v>
      </c>
    </row>
    <row r="10228" spans="1:15" x14ac:dyDescent="0.2">
      <c r="A10228" s="24" t="str">
        <f t="shared" si="957"/>
        <v xml:space="preserve"> </v>
      </c>
      <c r="B10228" s="1"/>
      <c r="C10228" s="1"/>
      <c r="D10228" s="1"/>
      <c r="E10228" s="2"/>
      <c r="F10228" s="3"/>
      <c r="G10228" s="3"/>
      <c r="H10228" s="4"/>
      <c r="I10228" s="25"/>
      <c r="J10228" s="26" t="str">
        <f t="shared" si="958"/>
        <v>No</v>
      </c>
      <c r="K10228" s="26" t="str">
        <f t="shared" si="959"/>
        <v>Missing</v>
      </c>
      <c r="L10228" s="26" t="str">
        <f t="shared" si="960"/>
        <v>Missing</v>
      </c>
      <c r="M10228" s="26" t="str">
        <f>IF(OR(ISBLANK(B10228),ISBLANK(C10228),ISBLANK(D10228)),"Missing",IFERROR(VLOOKUP(A10228,'RM Postcodes'!$A:$B,2,0),"Invalid"))</f>
        <v>Missing</v>
      </c>
      <c r="N10228" s="26" t="str">
        <f t="shared" si="961"/>
        <v>Missing</v>
      </c>
      <c r="O10228" s="26" t="str">
        <f t="shared" si="956"/>
        <v>Missing</v>
      </c>
    </row>
    <row r="10229" spans="1:15" x14ac:dyDescent="0.2">
      <c r="A10229" s="24" t="str">
        <f t="shared" si="957"/>
        <v xml:space="preserve"> </v>
      </c>
      <c r="B10229" s="1"/>
      <c r="C10229" s="1"/>
      <c r="D10229" s="1"/>
      <c r="E10229" s="2"/>
      <c r="F10229" s="3"/>
      <c r="G10229" s="3"/>
      <c r="H10229" s="4"/>
      <c r="I10229" s="25"/>
      <c r="J10229" s="26" t="str">
        <f t="shared" si="958"/>
        <v>No</v>
      </c>
      <c r="K10229" s="26" t="str">
        <f t="shared" si="959"/>
        <v>Missing</v>
      </c>
      <c r="L10229" s="26" t="str">
        <f t="shared" si="960"/>
        <v>Missing</v>
      </c>
      <c r="M10229" s="26" t="str">
        <f>IF(OR(ISBLANK(B10229),ISBLANK(C10229),ISBLANK(D10229)),"Missing",IFERROR(VLOOKUP(A10229,'RM Postcodes'!$A:$B,2,0),"Invalid"))</f>
        <v>Missing</v>
      </c>
      <c r="N10229" s="26" t="str">
        <f t="shared" si="961"/>
        <v>Missing</v>
      </c>
      <c r="O10229" s="26" t="str">
        <f t="shared" si="956"/>
        <v>Missing</v>
      </c>
    </row>
    <row r="10230" spans="1:15" x14ac:dyDescent="0.2">
      <c r="A10230" s="24" t="str">
        <f t="shared" si="957"/>
        <v xml:space="preserve"> </v>
      </c>
      <c r="B10230" s="1"/>
      <c r="C10230" s="1"/>
      <c r="D10230" s="1"/>
      <c r="E10230" s="2"/>
      <c r="F10230" s="3"/>
      <c r="G10230" s="3"/>
      <c r="H10230" s="4"/>
      <c r="I10230" s="25"/>
      <c r="J10230" s="26" t="str">
        <f t="shared" si="958"/>
        <v>No</v>
      </c>
      <c r="K10230" s="26" t="str">
        <f t="shared" si="959"/>
        <v>Missing</v>
      </c>
      <c r="L10230" s="26" t="str">
        <f t="shared" si="960"/>
        <v>Missing</v>
      </c>
      <c r="M10230" s="26" t="str">
        <f>IF(OR(ISBLANK(B10230),ISBLANK(C10230),ISBLANK(D10230)),"Missing",IFERROR(VLOOKUP(A10230,'RM Postcodes'!$A:$B,2,0),"Invalid"))</f>
        <v>Missing</v>
      </c>
      <c r="N10230" s="26" t="str">
        <f t="shared" si="961"/>
        <v>Missing</v>
      </c>
      <c r="O10230" s="26" t="str">
        <f t="shared" si="956"/>
        <v>Missing</v>
      </c>
    </row>
    <row r="10231" spans="1:15" x14ac:dyDescent="0.2">
      <c r="A10231" s="24" t="str">
        <f t="shared" si="957"/>
        <v xml:space="preserve"> </v>
      </c>
      <c r="B10231" s="1"/>
      <c r="C10231" s="1"/>
      <c r="D10231" s="1"/>
      <c r="E10231" s="2"/>
      <c r="F10231" s="3"/>
      <c r="G10231" s="3"/>
      <c r="H10231" s="4"/>
      <c r="I10231" s="25"/>
      <c r="J10231" s="26" t="str">
        <f t="shared" si="958"/>
        <v>No</v>
      </c>
      <c r="K10231" s="26" t="str">
        <f t="shared" si="959"/>
        <v>Missing</v>
      </c>
      <c r="L10231" s="26" t="str">
        <f t="shared" si="960"/>
        <v>Missing</v>
      </c>
      <c r="M10231" s="26" t="str">
        <f>IF(OR(ISBLANK(B10231),ISBLANK(C10231),ISBLANK(D10231)),"Missing",IFERROR(VLOOKUP(A10231,'RM Postcodes'!$A:$B,2,0),"Invalid"))</f>
        <v>Missing</v>
      </c>
      <c r="N10231" s="26" t="str">
        <f t="shared" si="961"/>
        <v>Missing</v>
      </c>
      <c r="O10231" s="26" t="str">
        <f t="shared" si="956"/>
        <v>Missing</v>
      </c>
    </row>
    <row r="10232" spans="1:15" x14ac:dyDescent="0.2">
      <c r="A10232" s="24" t="str">
        <f t="shared" si="957"/>
        <v xml:space="preserve"> </v>
      </c>
      <c r="B10232" s="1"/>
      <c r="C10232" s="1"/>
      <c r="D10232" s="1"/>
      <c r="E10232" s="2"/>
      <c r="F10232" s="3"/>
      <c r="G10232" s="3"/>
      <c r="H10232" s="4"/>
      <c r="I10232" s="25"/>
      <c r="J10232" s="26" t="str">
        <f t="shared" si="958"/>
        <v>No</v>
      </c>
      <c r="K10232" s="26" t="str">
        <f t="shared" si="959"/>
        <v>Missing</v>
      </c>
      <c r="L10232" s="26" t="str">
        <f t="shared" si="960"/>
        <v>Missing</v>
      </c>
      <c r="M10232" s="26" t="str">
        <f>IF(OR(ISBLANK(B10232),ISBLANK(C10232),ISBLANK(D10232)),"Missing",IFERROR(VLOOKUP(A10232,'RM Postcodes'!$A:$B,2,0),"Invalid"))</f>
        <v>Missing</v>
      </c>
      <c r="N10232" s="26" t="str">
        <f t="shared" si="961"/>
        <v>Missing</v>
      </c>
      <c r="O10232" s="26" t="str">
        <f t="shared" si="956"/>
        <v>Missing</v>
      </c>
    </row>
    <row r="10233" spans="1:15" x14ac:dyDescent="0.2">
      <c r="A10233" s="24" t="str">
        <f t="shared" si="957"/>
        <v xml:space="preserve"> </v>
      </c>
      <c r="B10233" s="1"/>
      <c r="C10233" s="1"/>
      <c r="D10233" s="1"/>
      <c r="E10233" s="2"/>
      <c r="F10233" s="3"/>
      <c r="G10233" s="3"/>
      <c r="H10233" s="4"/>
      <c r="I10233" s="25"/>
      <c r="J10233" s="26" t="str">
        <f t="shared" si="958"/>
        <v>No</v>
      </c>
      <c r="K10233" s="26" t="str">
        <f t="shared" si="959"/>
        <v>Missing</v>
      </c>
      <c r="L10233" s="26" t="str">
        <f t="shared" si="960"/>
        <v>Missing</v>
      </c>
      <c r="M10233" s="26" t="str">
        <f>IF(OR(ISBLANK(B10233),ISBLANK(C10233),ISBLANK(D10233)),"Missing",IFERROR(VLOOKUP(A10233,'RM Postcodes'!$A:$B,2,0),"Invalid"))</f>
        <v>Missing</v>
      </c>
      <c r="N10233" s="26" t="str">
        <f t="shared" si="961"/>
        <v>Missing</v>
      </c>
      <c r="O10233" s="26" t="str">
        <f t="shared" si="956"/>
        <v>Missing</v>
      </c>
    </row>
    <row r="10234" spans="1:15" x14ac:dyDescent="0.2">
      <c r="A10234" s="24" t="str">
        <f t="shared" si="957"/>
        <v xml:space="preserve"> </v>
      </c>
      <c r="B10234" s="1"/>
      <c r="C10234" s="1"/>
      <c r="D10234" s="1"/>
      <c r="E10234" s="2"/>
      <c r="F10234" s="3"/>
      <c r="G10234" s="3"/>
      <c r="H10234" s="4"/>
      <c r="I10234" s="25"/>
      <c r="J10234" s="26" t="str">
        <f t="shared" si="958"/>
        <v>No</v>
      </c>
      <c r="K10234" s="26" t="str">
        <f t="shared" si="959"/>
        <v>Missing</v>
      </c>
      <c r="L10234" s="26" t="str">
        <f t="shared" si="960"/>
        <v>Missing</v>
      </c>
      <c r="M10234" s="26" t="str">
        <f>IF(OR(ISBLANK(B10234),ISBLANK(C10234),ISBLANK(D10234)),"Missing",IFERROR(VLOOKUP(A10234,'RM Postcodes'!$A:$B,2,0),"Invalid"))</f>
        <v>Missing</v>
      </c>
      <c r="N10234" s="26" t="str">
        <f t="shared" si="961"/>
        <v>Missing</v>
      </c>
      <c r="O10234" s="26" t="str">
        <f t="shared" si="956"/>
        <v>Missing</v>
      </c>
    </row>
    <row r="10235" spans="1:15" x14ac:dyDescent="0.2">
      <c r="A10235" s="24" t="str">
        <f t="shared" si="957"/>
        <v xml:space="preserve"> </v>
      </c>
      <c r="B10235" s="1"/>
      <c r="C10235" s="1"/>
      <c r="D10235" s="1"/>
      <c r="E10235" s="2"/>
      <c r="F10235" s="3"/>
      <c r="G10235" s="3"/>
      <c r="H10235" s="4"/>
      <c r="I10235" s="25"/>
      <c r="J10235" s="26" t="str">
        <f t="shared" si="958"/>
        <v>No</v>
      </c>
      <c r="K10235" s="26" t="str">
        <f t="shared" si="959"/>
        <v>Missing</v>
      </c>
      <c r="L10235" s="26" t="str">
        <f t="shared" si="960"/>
        <v>Missing</v>
      </c>
      <c r="M10235" s="26" t="str">
        <f>IF(OR(ISBLANK(B10235),ISBLANK(C10235),ISBLANK(D10235)),"Missing",IFERROR(VLOOKUP(A10235,'RM Postcodes'!$A:$B,2,0),"Invalid"))</f>
        <v>Missing</v>
      </c>
      <c r="N10235" s="26" t="str">
        <f t="shared" si="961"/>
        <v>Missing</v>
      </c>
      <c r="O10235" s="26" t="str">
        <f t="shared" si="956"/>
        <v>Missing</v>
      </c>
    </row>
    <row r="10236" spans="1:15" x14ac:dyDescent="0.2">
      <c r="A10236" s="24" t="str">
        <f t="shared" si="957"/>
        <v xml:space="preserve"> </v>
      </c>
      <c r="B10236" s="1"/>
      <c r="C10236" s="1"/>
      <c r="D10236" s="1"/>
      <c r="E10236" s="2"/>
      <c r="F10236" s="3"/>
      <c r="G10236" s="3"/>
      <c r="H10236" s="4"/>
      <c r="I10236" s="25"/>
      <c r="J10236" s="26" t="str">
        <f t="shared" si="958"/>
        <v>No</v>
      </c>
      <c r="K10236" s="26" t="str">
        <f t="shared" si="959"/>
        <v>Missing</v>
      </c>
      <c r="L10236" s="26" t="str">
        <f t="shared" si="960"/>
        <v>Missing</v>
      </c>
      <c r="M10236" s="26" t="str">
        <f>IF(OR(ISBLANK(B10236),ISBLANK(C10236),ISBLANK(D10236)),"Missing",IFERROR(VLOOKUP(A10236,'RM Postcodes'!$A:$B,2,0),"Invalid"))</f>
        <v>Missing</v>
      </c>
      <c r="N10236" s="26" t="str">
        <f t="shared" si="961"/>
        <v>Missing</v>
      </c>
      <c r="O10236" s="26" t="str">
        <f t="shared" si="956"/>
        <v>Missing</v>
      </c>
    </row>
    <row r="10237" spans="1:15" x14ac:dyDescent="0.2">
      <c r="A10237" s="24" t="str">
        <f t="shared" si="957"/>
        <v xml:space="preserve"> </v>
      </c>
      <c r="B10237" s="1"/>
      <c r="C10237" s="1"/>
      <c r="D10237" s="1"/>
      <c r="E10237" s="2"/>
      <c r="F10237" s="3"/>
      <c r="G10237" s="3"/>
      <c r="H10237" s="4"/>
      <c r="I10237" s="25"/>
      <c r="J10237" s="26" t="str">
        <f t="shared" si="958"/>
        <v>No</v>
      </c>
      <c r="K10237" s="26" t="str">
        <f t="shared" si="959"/>
        <v>Missing</v>
      </c>
      <c r="L10237" s="26" t="str">
        <f t="shared" si="960"/>
        <v>Missing</v>
      </c>
      <c r="M10237" s="26" t="str">
        <f>IF(OR(ISBLANK(B10237),ISBLANK(C10237),ISBLANK(D10237)),"Missing",IFERROR(VLOOKUP(A10237,'RM Postcodes'!$A:$B,2,0),"Invalid"))</f>
        <v>Missing</v>
      </c>
      <c r="N10237" s="26" t="str">
        <f t="shared" si="961"/>
        <v>Missing</v>
      </c>
      <c r="O10237" s="26" t="str">
        <f t="shared" si="956"/>
        <v>Missing</v>
      </c>
    </row>
    <row r="10238" spans="1:15" x14ac:dyDescent="0.2">
      <c r="A10238" s="24" t="str">
        <f t="shared" si="957"/>
        <v xml:space="preserve"> </v>
      </c>
      <c r="B10238" s="1"/>
      <c r="C10238" s="1"/>
      <c r="D10238" s="1"/>
      <c r="E10238" s="2"/>
      <c r="F10238" s="3"/>
      <c r="G10238" s="3"/>
      <c r="H10238" s="4"/>
      <c r="I10238" s="25"/>
      <c r="J10238" s="26" t="str">
        <f t="shared" si="958"/>
        <v>No</v>
      </c>
      <c r="K10238" s="26" t="str">
        <f t="shared" si="959"/>
        <v>Missing</v>
      </c>
      <c r="L10238" s="26" t="str">
        <f t="shared" si="960"/>
        <v>Missing</v>
      </c>
      <c r="M10238" s="26" t="str">
        <f>IF(OR(ISBLANK(B10238),ISBLANK(C10238),ISBLANK(D10238)),"Missing",IFERROR(VLOOKUP(A10238,'RM Postcodes'!$A:$B,2,0),"Invalid"))</f>
        <v>Missing</v>
      </c>
      <c r="N10238" s="26" t="str">
        <f t="shared" si="961"/>
        <v>Missing</v>
      </c>
      <c r="O10238" s="26" t="str">
        <f t="shared" si="956"/>
        <v>Missing</v>
      </c>
    </row>
    <row r="10239" spans="1:15" x14ac:dyDescent="0.2">
      <c r="A10239" s="24" t="str">
        <f t="shared" si="957"/>
        <v xml:space="preserve"> </v>
      </c>
      <c r="B10239" s="1"/>
      <c r="C10239" s="1"/>
      <c r="D10239" s="1"/>
      <c r="E10239" s="2"/>
      <c r="F10239" s="3"/>
      <c r="G10239" s="3"/>
      <c r="H10239" s="4"/>
      <c r="I10239" s="25"/>
      <c r="J10239" s="26" t="str">
        <f t="shared" si="958"/>
        <v>No</v>
      </c>
      <c r="K10239" s="26" t="str">
        <f t="shared" si="959"/>
        <v>Missing</v>
      </c>
      <c r="L10239" s="26" t="str">
        <f t="shared" si="960"/>
        <v>Missing</v>
      </c>
      <c r="M10239" s="26" t="str">
        <f>IF(OR(ISBLANK(B10239),ISBLANK(C10239),ISBLANK(D10239)),"Missing",IFERROR(VLOOKUP(A10239,'RM Postcodes'!$A:$B,2,0),"Invalid"))</f>
        <v>Missing</v>
      </c>
      <c r="N10239" s="26" t="str">
        <f t="shared" si="961"/>
        <v>Missing</v>
      </c>
      <c r="O10239" s="26" t="str">
        <f t="shared" si="956"/>
        <v>Missing</v>
      </c>
    </row>
    <row r="10240" spans="1:15" x14ac:dyDescent="0.2">
      <c r="A10240" s="24" t="str">
        <f t="shared" si="957"/>
        <v xml:space="preserve"> </v>
      </c>
      <c r="B10240" s="1"/>
      <c r="C10240" s="1"/>
      <c r="D10240" s="1"/>
      <c r="E10240" s="2"/>
      <c r="F10240" s="3"/>
      <c r="G10240" s="3"/>
      <c r="H10240" s="4"/>
      <c r="I10240" s="25"/>
      <c r="J10240" s="26" t="str">
        <f t="shared" si="958"/>
        <v>No</v>
      </c>
      <c r="K10240" s="26" t="str">
        <f t="shared" si="959"/>
        <v>Missing</v>
      </c>
      <c r="L10240" s="26" t="str">
        <f t="shared" si="960"/>
        <v>Missing</v>
      </c>
      <c r="M10240" s="26" t="str">
        <f>IF(OR(ISBLANK(B10240),ISBLANK(C10240),ISBLANK(D10240)),"Missing",IFERROR(VLOOKUP(A10240,'RM Postcodes'!$A:$B,2,0),"Invalid"))</f>
        <v>Missing</v>
      </c>
      <c r="N10240" s="26" t="str">
        <f t="shared" si="961"/>
        <v>Missing</v>
      </c>
      <c r="O10240" s="26" t="str">
        <f t="shared" si="956"/>
        <v>Missing</v>
      </c>
    </row>
    <row r="10241" spans="1:15" x14ac:dyDescent="0.2">
      <c r="A10241" s="24" t="str">
        <f t="shared" si="957"/>
        <v xml:space="preserve"> </v>
      </c>
      <c r="B10241" s="1"/>
      <c r="C10241" s="1"/>
      <c r="D10241" s="1"/>
      <c r="E10241" s="2"/>
      <c r="F10241" s="3"/>
      <c r="G10241" s="3"/>
      <c r="H10241" s="4"/>
      <c r="I10241" s="25"/>
      <c r="J10241" s="26" t="str">
        <f t="shared" si="958"/>
        <v>No</v>
      </c>
      <c r="K10241" s="26" t="str">
        <f t="shared" si="959"/>
        <v>Missing</v>
      </c>
      <c r="L10241" s="26" t="str">
        <f t="shared" si="960"/>
        <v>Missing</v>
      </c>
      <c r="M10241" s="26" t="str">
        <f>IF(OR(ISBLANK(B10241),ISBLANK(C10241),ISBLANK(D10241)),"Missing",IFERROR(VLOOKUP(A10241,'RM Postcodes'!$A:$B,2,0),"Invalid"))</f>
        <v>Missing</v>
      </c>
      <c r="N10241" s="26" t="str">
        <f t="shared" si="961"/>
        <v>Missing</v>
      </c>
      <c r="O10241" s="26" t="str">
        <f t="shared" si="956"/>
        <v>Missing</v>
      </c>
    </row>
    <row r="10242" spans="1:15" x14ac:dyDescent="0.2">
      <c r="A10242" s="24" t="str">
        <f t="shared" si="957"/>
        <v xml:space="preserve"> </v>
      </c>
      <c r="B10242" s="1"/>
      <c r="C10242" s="1"/>
      <c r="D10242" s="1"/>
      <c r="E10242" s="2"/>
      <c r="F10242" s="3"/>
      <c r="G10242" s="3"/>
      <c r="H10242" s="4"/>
      <c r="I10242" s="25"/>
      <c r="J10242" s="26" t="str">
        <f t="shared" si="958"/>
        <v>No</v>
      </c>
      <c r="K10242" s="26" t="str">
        <f t="shared" si="959"/>
        <v>Missing</v>
      </c>
      <c r="L10242" s="26" t="str">
        <f t="shared" si="960"/>
        <v>Missing</v>
      </c>
      <c r="M10242" s="26" t="str">
        <f>IF(OR(ISBLANK(B10242),ISBLANK(C10242),ISBLANK(D10242)),"Missing",IFERROR(VLOOKUP(A10242,'RM Postcodes'!$A:$B,2,0),"Invalid"))</f>
        <v>Missing</v>
      </c>
      <c r="N10242" s="26" t="str">
        <f t="shared" si="961"/>
        <v>Missing</v>
      </c>
      <c r="O10242" s="26" t="str">
        <f t="shared" si="956"/>
        <v>Missing</v>
      </c>
    </row>
    <row r="10243" spans="1:15" x14ac:dyDescent="0.2">
      <c r="A10243" s="24" t="str">
        <f t="shared" si="957"/>
        <v xml:space="preserve"> </v>
      </c>
      <c r="B10243" s="1"/>
      <c r="C10243" s="1"/>
      <c r="D10243" s="1"/>
      <c r="E10243" s="2"/>
      <c r="F10243" s="3"/>
      <c r="G10243" s="3"/>
      <c r="H10243" s="4"/>
      <c r="I10243" s="25"/>
      <c r="J10243" s="26" t="str">
        <f t="shared" si="958"/>
        <v>No</v>
      </c>
      <c r="K10243" s="26" t="str">
        <f t="shared" si="959"/>
        <v>Missing</v>
      </c>
      <c r="L10243" s="26" t="str">
        <f t="shared" si="960"/>
        <v>Missing</v>
      </c>
      <c r="M10243" s="26" t="str">
        <f>IF(OR(ISBLANK(B10243),ISBLANK(C10243),ISBLANK(D10243)),"Missing",IFERROR(VLOOKUP(A10243,'RM Postcodes'!$A:$B,2,0),"Invalid"))</f>
        <v>Missing</v>
      </c>
      <c r="N10243" s="26" t="str">
        <f t="shared" si="961"/>
        <v>Missing</v>
      </c>
      <c r="O10243" s="26" t="str">
        <f t="shared" si="956"/>
        <v>Missing</v>
      </c>
    </row>
    <row r="10244" spans="1:15" x14ac:dyDescent="0.2">
      <c r="A10244" s="24" t="str">
        <f t="shared" si="957"/>
        <v xml:space="preserve"> </v>
      </c>
      <c r="B10244" s="1"/>
      <c r="C10244" s="1"/>
      <c r="D10244" s="1"/>
      <c r="E10244" s="2"/>
      <c r="F10244" s="3"/>
      <c r="G10244" s="3"/>
      <c r="H10244" s="4"/>
      <c r="I10244" s="25"/>
      <c r="J10244" s="26" t="str">
        <f t="shared" si="958"/>
        <v>No</v>
      </c>
      <c r="K10244" s="26" t="str">
        <f t="shared" si="959"/>
        <v>Missing</v>
      </c>
      <c r="L10244" s="26" t="str">
        <f t="shared" si="960"/>
        <v>Missing</v>
      </c>
      <c r="M10244" s="26" t="str">
        <f>IF(OR(ISBLANK(B10244),ISBLANK(C10244),ISBLANK(D10244)),"Missing",IFERROR(VLOOKUP(A10244,'RM Postcodes'!$A:$B,2,0),"Invalid"))</f>
        <v>Missing</v>
      </c>
      <c r="N10244" s="26" t="str">
        <f t="shared" si="961"/>
        <v>Missing</v>
      </c>
      <c r="O10244" s="26" t="str">
        <f t="shared" si="956"/>
        <v>Missing</v>
      </c>
    </row>
    <row r="10245" spans="1:15" x14ac:dyDescent="0.2">
      <c r="A10245" s="24" t="str">
        <f t="shared" si="957"/>
        <v xml:space="preserve"> </v>
      </c>
      <c r="B10245" s="1"/>
      <c r="C10245" s="1"/>
      <c r="D10245" s="1"/>
      <c r="E10245" s="2"/>
      <c r="F10245" s="3"/>
      <c r="G10245" s="3"/>
      <c r="H10245" s="4"/>
      <c r="I10245" s="25"/>
      <c r="J10245" s="26" t="str">
        <f t="shared" si="958"/>
        <v>No</v>
      </c>
      <c r="K10245" s="26" t="str">
        <f t="shared" si="959"/>
        <v>Missing</v>
      </c>
      <c r="L10245" s="26" t="str">
        <f t="shared" si="960"/>
        <v>Missing</v>
      </c>
      <c r="M10245" s="26" t="str">
        <f>IF(OR(ISBLANK(B10245),ISBLANK(C10245),ISBLANK(D10245)),"Missing",IFERROR(VLOOKUP(A10245,'RM Postcodes'!$A:$B,2,0),"Invalid"))</f>
        <v>Missing</v>
      </c>
      <c r="N10245" s="26" t="str">
        <f t="shared" si="961"/>
        <v>Missing</v>
      </c>
      <c r="O10245" s="26" t="str">
        <f t="shared" ref="O10245:O10308" si="962">IF(COUNT(E10245)=0,"Missing",IF(E10245&lt;=2,"Redact",IF(COUNTIF(F10245:H10245,"&gt;0")&lt;&gt;3,"Error",IF((G10245+H10245)/F10245&lt;60%,"OK","Redact"))))</f>
        <v>Missing</v>
      </c>
    </row>
    <row r="10246" spans="1:15" x14ac:dyDescent="0.2">
      <c r="A10246" s="24" t="str">
        <f t="shared" ref="A10246:A10309" si="963">TRIM(B10246)&amp;TRIM(C10246)&amp;" "&amp;TRIM(D10246)</f>
        <v xml:space="preserve"> </v>
      </c>
      <c r="B10246" s="1"/>
      <c r="C10246" s="1"/>
      <c r="D10246" s="1"/>
      <c r="E10246" s="2"/>
      <c r="F10246" s="3"/>
      <c r="G10246" s="3"/>
      <c r="H10246" s="4"/>
      <c r="I10246" s="25"/>
      <c r="J10246" s="26" t="str">
        <f t="shared" ref="J10246:J10309" si="964">IF(AND(K10246="NI",L10246="OK",M10246="LIVE",N10246="OK",O10246="OK"),"yes NI",IF(AND(K10246="GB",L10246="OK",M10246="LIVE",N10246="OK",O10246="OK"),"Yes","No"))</f>
        <v>No</v>
      </c>
      <c r="K10246" s="26" t="str">
        <f t="shared" ref="K10246:K10309" si="965">IF(ISBLANK(B10246),"Missing",IF(AND(OR(LEN(B10246)=2,LEN(B10246)=1),AND(ISERROR(VALUE(LEFT(B10246,1))),ISERROR(VALUE(RIGHT(B10246,1))))),IF(OR(B10246="GY",B10246="IM",B10246="JE"),"not GB",IF(B10246="BT","NI","GB")),"Invalid"))</f>
        <v>Missing</v>
      </c>
      <c r="L10246" s="26" t="str">
        <f t="shared" si="960"/>
        <v>Missing</v>
      </c>
      <c r="M10246" s="26" t="str">
        <f>IF(OR(ISBLANK(B10246),ISBLANK(C10246),ISBLANK(D10246)),"Missing",IFERROR(VLOOKUP(A10246,'RM Postcodes'!$A:$B,2,0),"Invalid"))</f>
        <v>Missing</v>
      </c>
      <c r="N10246" s="26" t="str">
        <f t="shared" si="961"/>
        <v>Missing</v>
      </c>
      <c r="O10246" s="26" t="str">
        <f t="shared" si="962"/>
        <v>Missing</v>
      </c>
    </row>
    <row r="10247" spans="1:15" x14ac:dyDescent="0.2">
      <c r="A10247" s="24" t="str">
        <f t="shared" si="963"/>
        <v xml:space="preserve"> </v>
      </c>
      <c r="B10247" s="1"/>
      <c r="C10247" s="1"/>
      <c r="D10247" s="1"/>
      <c r="E10247" s="2"/>
      <c r="F10247" s="3"/>
      <c r="G10247" s="3"/>
      <c r="H10247" s="4"/>
      <c r="I10247" s="25"/>
      <c r="J10247" s="26" t="str">
        <f t="shared" si="964"/>
        <v>No</v>
      </c>
      <c r="K10247" s="26" t="str">
        <f t="shared" si="965"/>
        <v>Missing</v>
      </c>
      <c r="L10247" s="26" t="str">
        <f t="shared" ref="L10247:L10310" si="966">IF(ISBLANK(D10247),"Missing",IF(AND(LEN(D10247)=1,ISNUMBER(VALUE(D10247))),"OK","Invalid"))</f>
        <v>Missing</v>
      </c>
      <c r="M10247" s="26" t="str">
        <f>IF(OR(ISBLANK(B10247),ISBLANK(C10247),ISBLANK(D10247)),"Missing",IFERROR(VLOOKUP(A10247,'RM Postcodes'!$A:$B,2,0),"Invalid"))</f>
        <v>Missing</v>
      </c>
      <c r="N10247" s="26" t="str">
        <f t="shared" ref="N10247:N10310" si="967">IF(ISBLANK(E10247),"Missing",IF(E10247&lt;10,"Redact","OK"))</f>
        <v>Missing</v>
      </c>
      <c r="O10247" s="26" t="str">
        <f t="shared" si="962"/>
        <v>Missing</v>
      </c>
    </row>
    <row r="10248" spans="1:15" x14ac:dyDescent="0.2">
      <c r="A10248" s="24" t="str">
        <f t="shared" si="963"/>
        <v xml:space="preserve"> </v>
      </c>
      <c r="B10248" s="1"/>
      <c r="C10248" s="1"/>
      <c r="D10248" s="1"/>
      <c r="E10248" s="2"/>
      <c r="F10248" s="3"/>
      <c r="G10248" s="3"/>
      <c r="H10248" s="4"/>
      <c r="I10248" s="25"/>
      <c r="J10248" s="26" t="str">
        <f t="shared" si="964"/>
        <v>No</v>
      </c>
      <c r="K10248" s="26" t="str">
        <f t="shared" si="965"/>
        <v>Missing</v>
      </c>
      <c r="L10248" s="26" t="str">
        <f t="shared" si="966"/>
        <v>Missing</v>
      </c>
      <c r="M10248" s="26" t="str">
        <f>IF(OR(ISBLANK(B10248),ISBLANK(C10248),ISBLANK(D10248)),"Missing",IFERROR(VLOOKUP(A10248,'RM Postcodes'!$A:$B,2,0),"Invalid"))</f>
        <v>Missing</v>
      </c>
      <c r="N10248" s="26" t="str">
        <f t="shared" si="967"/>
        <v>Missing</v>
      </c>
      <c r="O10248" s="26" t="str">
        <f t="shared" si="962"/>
        <v>Missing</v>
      </c>
    </row>
    <row r="10249" spans="1:15" x14ac:dyDescent="0.2">
      <c r="A10249" s="24" t="str">
        <f t="shared" si="963"/>
        <v xml:space="preserve"> </v>
      </c>
      <c r="B10249" s="1"/>
      <c r="C10249" s="1"/>
      <c r="D10249" s="1"/>
      <c r="E10249" s="2"/>
      <c r="F10249" s="3"/>
      <c r="G10249" s="3"/>
      <c r="H10249" s="4"/>
      <c r="I10249" s="25"/>
      <c r="J10249" s="26" t="str">
        <f t="shared" si="964"/>
        <v>No</v>
      </c>
      <c r="K10249" s="26" t="str">
        <f t="shared" si="965"/>
        <v>Missing</v>
      </c>
      <c r="L10249" s="26" t="str">
        <f t="shared" si="966"/>
        <v>Missing</v>
      </c>
      <c r="M10249" s="26" t="str">
        <f>IF(OR(ISBLANK(B10249),ISBLANK(C10249),ISBLANK(D10249)),"Missing",IFERROR(VLOOKUP(A10249,'RM Postcodes'!$A:$B,2,0),"Invalid"))</f>
        <v>Missing</v>
      </c>
      <c r="N10249" s="26" t="str">
        <f t="shared" si="967"/>
        <v>Missing</v>
      </c>
      <c r="O10249" s="26" t="str">
        <f t="shared" si="962"/>
        <v>Missing</v>
      </c>
    </row>
    <row r="10250" spans="1:15" x14ac:dyDescent="0.2">
      <c r="A10250" s="24" t="str">
        <f t="shared" si="963"/>
        <v xml:space="preserve"> </v>
      </c>
      <c r="B10250" s="1"/>
      <c r="C10250" s="1"/>
      <c r="D10250" s="1"/>
      <c r="E10250" s="2"/>
      <c r="F10250" s="3"/>
      <c r="G10250" s="3"/>
      <c r="H10250" s="4"/>
      <c r="I10250" s="25"/>
      <c r="J10250" s="26" t="str">
        <f t="shared" si="964"/>
        <v>No</v>
      </c>
      <c r="K10250" s="26" t="str">
        <f t="shared" si="965"/>
        <v>Missing</v>
      </c>
      <c r="L10250" s="26" t="str">
        <f t="shared" si="966"/>
        <v>Missing</v>
      </c>
      <c r="M10250" s="26" t="str">
        <f>IF(OR(ISBLANK(B10250),ISBLANK(C10250),ISBLANK(D10250)),"Missing",IFERROR(VLOOKUP(A10250,'RM Postcodes'!$A:$B,2,0),"Invalid"))</f>
        <v>Missing</v>
      </c>
      <c r="N10250" s="26" t="str">
        <f t="shared" si="967"/>
        <v>Missing</v>
      </c>
      <c r="O10250" s="26" t="str">
        <f t="shared" si="962"/>
        <v>Missing</v>
      </c>
    </row>
    <row r="10251" spans="1:15" x14ac:dyDescent="0.2">
      <c r="A10251" s="24" t="str">
        <f t="shared" si="963"/>
        <v xml:space="preserve"> </v>
      </c>
      <c r="B10251" s="1"/>
      <c r="C10251" s="1"/>
      <c r="D10251" s="1"/>
      <c r="E10251" s="2"/>
      <c r="F10251" s="3"/>
      <c r="G10251" s="3"/>
      <c r="H10251" s="4"/>
      <c r="I10251" s="25"/>
      <c r="J10251" s="26" t="str">
        <f t="shared" si="964"/>
        <v>No</v>
      </c>
      <c r="K10251" s="26" t="str">
        <f t="shared" si="965"/>
        <v>Missing</v>
      </c>
      <c r="L10251" s="26" t="str">
        <f t="shared" si="966"/>
        <v>Missing</v>
      </c>
      <c r="M10251" s="26" t="str">
        <f>IF(OR(ISBLANK(B10251),ISBLANK(C10251),ISBLANK(D10251)),"Missing",IFERROR(VLOOKUP(A10251,'RM Postcodes'!$A:$B,2,0),"Invalid"))</f>
        <v>Missing</v>
      </c>
      <c r="N10251" s="26" t="str">
        <f t="shared" si="967"/>
        <v>Missing</v>
      </c>
      <c r="O10251" s="26" t="str">
        <f t="shared" si="962"/>
        <v>Missing</v>
      </c>
    </row>
    <row r="10252" spans="1:15" x14ac:dyDescent="0.2">
      <c r="A10252" s="24" t="str">
        <f t="shared" si="963"/>
        <v xml:space="preserve"> </v>
      </c>
      <c r="B10252" s="1"/>
      <c r="C10252" s="1"/>
      <c r="D10252" s="1"/>
      <c r="E10252" s="2"/>
      <c r="F10252" s="3"/>
      <c r="G10252" s="3"/>
      <c r="H10252" s="4"/>
      <c r="I10252" s="25"/>
      <c r="J10252" s="26" t="str">
        <f t="shared" si="964"/>
        <v>No</v>
      </c>
      <c r="K10252" s="26" t="str">
        <f t="shared" si="965"/>
        <v>Missing</v>
      </c>
      <c r="L10252" s="26" t="str">
        <f t="shared" si="966"/>
        <v>Missing</v>
      </c>
      <c r="M10252" s="26" t="str">
        <f>IF(OR(ISBLANK(B10252),ISBLANK(C10252),ISBLANK(D10252)),"Missing",IFERROR(VLOOKUP(A10252,'RM Postcodes'!$A:$B,2,0),"Invalid"))</f>
        <v>Missing</v>
      </c>
      <c r="N10252" s="26" t="str">
        <f t="shared" si="967"/>
        <v>Missing</v>
      </c>
      <c r="O10252" s="26" t="str">
        <f t="shared" si="962"/>
        <v>Missing</v>
      </c>
    </row>
    <row r="10253" spans="1:15" x14ac:dyDescent="0.2">
      <c r="A10253" s="24" t="str">
        <f t="shared" si="963"/>
        <v xml:space="preserve"> </v>
      </c>
      <c r="B10253" s="1"/>
      <c r="C10253" s="1"/>
      <c r="D10253" s="1"/>
      <c r="E10253" s="2"/>
      <c r="F10253" s="3"/>
      <c r="G10253" s="3"/>
      <c r="H10253" s="4"/>
      <c r="I10253" s="25"/>
      <c r="J10253" s="26" t="str">
        <f t="shared" si="964"/>
        <v>No</v>
      </c>
      <c r="K10253" s="26" t="str">
        <f t="shared" si="965"/>
        <v>Missing</v>
      </c>
      <c r="L10253" s="26" t="str">
        <f t="shared" si="966"/>
        <v>Missing</v>
      </c>
      <c r="M10253" s="26" t="str">
        <f>IF(OR(ISBLANK(B10253),ISBLANK(C10253),ISBLANK(D10253)),"Missing",IFERROR(VLOOKUP(A10253,'RM Postcodes'!$A:$B,2,0),"Invalid"))</f>
        <v>Missing</v>
      </c>
      <c r="N10253" s="26" t="str">
        <f t="shared" si="967"/>
        <v>Missing</v>
      </c>
      <c r="O10253" s="26" t="str">
        <f t="shared" si="962"/>
        <v>Missing</v>
      </c>
    </row>
    <row r="10254" spans="1:15" x14ac:dyDescent="0.2">
      <c r="A10254" s="24" t="str">
        <f t="shared" si="963"/>
        <v xml:space="preserve"> </v>
      </c>
      <c r="B10254" s="1"/>
      <c r="C10254" s="1"/>
      <c r="D10254" s="1"/>
      <c r="E10254" s="2"/>
      <c r="F10254" s="3"/>
      <c r="G10254" s="3"/>
      <c r="H10254" s="4"/>
      <c r="I10254" s="25"/>
      <c r="J10254" s="26" t="str">
        <f t="shared" si="964"/>
        <v>No</v>
      </c>
      <c r="K10254" s="26" t="str">
        <f t="shared" si="965"/>
        <v>Missing</v>
      </c>
      <c r="L10254" s="26" t="str">
        <f t="shared" si="966"/>
        <v>Missing</v>
      </c>
      <c r="M10254" s="26" t="str">
        <f>IF(OR(ISBLANK(B10254),ISBLANK(C10254),ISBLANK(D10254)),"Missing",IFERROR(VLOOKUP(A10254,'RM Postcodes'!$A:$B,2,0),"Invalid"))</f>
        <v>Missing</v>
      </c>
      <c r="N10254" s="26" t="str">
        <f t="shared" si="967"/>
        <v>Missing</v>
      </c>
      <c r="O10254" s="26" t="str">
        <f t="shared" si="962"/>
        <v>Missing</v>
      </c>
    </row>
    <row r="10255" spans="1:15" x14ac:dyDescent="0.2">
      <c r="A10255" s="24" t="str">
        <f t="shared" si="963"/>
        <v xml:space="preserve"> </v>
      </c>
      <c r="B10255" s="1"/>
      <c r="C10255" s="1"/>
      <c r="D10255" s="1"/>
      <c r="E10255" s="2"/>
      <c r="F10255" s="3"/>
      <c r="G10255" s="3"/>
      <c r="H10255" s="4"/>
      <c r="I10255" s="25"/>
      <c r="J10255" s="26" t="str">
        <f t="shared" si="964"/>
        <v>No</v>
      </c>
      <c r="K10255" s="26" t="str">
        <f t="shared" si="965"/>
        <v>Missing</v>
      </c>
      <c r="L10255" s="26" t="str">
        <f t="shared" si="966"/>
        <v>Missing</v>
      </c>
      <c r="M10255" s="26" t="str">
        <f>IF(OR(ISBLANK(B10255),ISBLANK(C10255),ISBLANK(D10255)),"Missing",IFERROR(VLOOKUP(A10255,'RM Postcodes'!$A:$B,2,0),"Invalid"))</f>
        <v>Missing</v>
      </c>
      <c r="N10255" s="26" t="str">
        <f t="shared" si="967"/>
        <v>Missing</v>
      </c>
      <c r="O10255" s="26" t="str">
        <f t="shared" si="962"/>
        <v>Missing</v>
      </c>
    </row>
    <row r="10256" spans="1:15" x14ac:dyDescent="0.2">
      <c r="A10256" s="24" t="str">
        <f t="shared" si="963"/>
        <v xml:space="preserve"> </v>
      </c>
      <c r="B10256" s="1"/>
      <c r="C10256" s="1"/>
      <c r="D10256" s="1"/>
      <c r="E10256" s="2"/>
      <c r="F10256" s="3"/>
      <c r="G10256" s="3"/>
      <c r="H10256" s="4"/>
      <c r="I10256" s="25"/>
      <c r="J10256" s="26" t="str">
        <f t="shared" si="964"/>
        <v>No</v>
      </c>
      <c r="K10256" s="26" t="str">
        <f t="shared" si="965"/>
        <v>Missing</v>
      </c>
      <c r="L10256" s="26" t="str">
        <f t="shared" si="966"/>
        <v>Missing</v>
      </c>
      <c r="M10256" s="26" t="str">
        <f>IF(OR(ISBLANK(B10256),ISBLANK(C10256),ISBLANK(D10256)),"Missing",IFERROR(VLOOKUP(A10256,'RM Postcodes'!$A:$B,2,0),"Invalid"))</f>
        <v>Missing</v>
      </c>
      <c r="N10256" s="26" t="str">
        <f t="shared" si="967"/>
        <v>Missing</v>
      </c>
      <c r="O10256" s="26" t="str">
        <f t="shared" si="962"/>
        <v>Missing</v>
      </c>
    </row>
    <row r="10257" spans="1:15" x14ac:dyDescent="0.2">
      <c r="A10257" s="24" t="str">
        <f t="shared" si="963"/>
        <v xml:space="preserve"> </v>
      </c>
      <c r="B10257" s="1"/>
      <c r="C10257" s="1"/>
      <c r="D10257" s="1"/>
      <c r="E10257" s="2"/>
      <c r="F10257" s="3"/>
      <c r="G10257" s="3"/>
      <c r="H10257" s="4"/>
      <c r="I10257" s="25"/>
      <c r="J10257" s="26" t="str">
        <f t="shared" si="964"/>
        <v>No</v>
      </c>
      <c r="K10257" s="26" t="str">
        <f t="shared" si="965"/>
        <v>Missing</v>
      </c>
      <c r="L10257" s="26" t="str">
        <f t="shared" si="966"/>
        <v>Missing</v>
      </c>
      <c r="M10257" s="26" t="str">
        <f>IF(OR(ISBLANK(B10257),ISBLANK(C10257),ISBLANK(D10257)),"Missing",IFERROR(VLOOKUP(A10257,'RM Postcodes'!$A:$B,2,0),"Invalid"))</f>
        <v>Missing</v>
      </c>
      <c r="N10257" s="26" t="str">
        <f t="shared" si="967"/>
        <v>Missing</v>
      </c>
      <c r="O10257" s="26" t="str">
        <f t="shared" si="962"/>
        <v>Missing</v>
      </c>
    </row>
    <row r="10258" spans="1:15" x14ac:dyDescent="0.2">
      <c r="A10258" s="24" t="str">
        <f t="shared" si="963"/>
        <v xml:space="preserve"> </v>
      </c>
      <c r="B10258" s="1"/>
      <c r="C10258" s="1"/>
      <c r="D10258" s="1"/>
      <c r="E10258" s="2"/>
      <c r="F10258" s="3"/>
      <c r="G10258" s="3"/>
      <c r="H10258" s="4"/>
      <c r="I10258" s="25"/>
      <c r="J10258" s="26" t="str">
        <f t="shared" si="964"/>
        <v>No</v>
      </c>
      <c r="K10258" s="26" t="str">
        <f t="shared" si="965"/>
        <v>Missing</v>
      </c>
      <c r="L10258" s="26" t="str">
        <f t="shared" si="966"/>
        <v>Missing</v>
      </c>
      <c r="M10258" s="26" t="str">
        <f>IF(OR(ISBLANK(B10258),ISBLANK(C10258),ISBLANK(D10258)),"Missing",IFERROR(VLOOKUP(A10258,'RM Postcodes'!$A:$B,2,0),"Invalid"))</f>
        <v>Missing</v>
      </c>
      <c r="N10258" s="26" t="str">
        <f t="shared" si="967"/>
        <v>Missing</v>
      </c>
      <c r="O10258" s="26" t="str">
        <f t="shared" si="962"/>
        <v>Missing</v>
      </c>
    </row>
    <row r="10259" spans="1:15" x14ac:dyDescent="0.2">
      <c r="A10259" s="24" t="str">
        <f t="shared" si="963"/>
        <v xml:space="preserve"> </v>
      </c>
      <c r="B10259" s="1"/>
      <c r="C10259" s="1"/>
      <c r="D10259" s="1"/>
      <c r="E10259" s="2"/>
      <c r="F10259" s="3"/>
      <c r="G10259" s="3"/>
      <c r="H10259" s="4"/>
      <c r="I10259" s="25"/>
      <c r="J10259" s="26" t="str">
        <f t="shared" si="964"/>
        <v>No</v>
      </c>
      <c r="K10259" s="26" t="str">
        <f t="shared" si="965"/>
        <v>Missing</v>
      </c>
      <c r="L10259" s="26" t="str">
        <f t="shared" si="966"/>
        <v>Missing</v>
      </c>
      <c r="M10259" s="26" t="str">
        <f>IF(OR(ISBLANK(B10259),ISBLANK(C10259),ISBLANK(D10259)),"Missing",IFERROR(VLOOKUP(A10259,'RM Postcodes'!$A:$B,2,0),"Invalid"))</f>
        <v>Missing</v>
      </c>
      <c r="N10259" s="26" t="str">
        <f t="shared" si="967"/>
        <v>Missing</v>
      </c>
      <c r="O10259" s="26" t="str">
        <f t="shared" si="962"/>
        <v>Missing</v>
      </c>
    </row>
    <row r="10260" spans="1:15" x14ac:dyDescent="0.2">
      <c r="A10260" s="24" t="str">
        <f t="shared" si="963"/>
        <v xml:space="preserve"> </v>
      </c>
      <c r="B10260" s="1"/>
      <c r="C10260" s="1"/>
      <c r="D10260" s="1"/>
      <c r="E10260" s="2"/>
      <c r="F10260" s="3"/>
      <c r="G10260" s="3"/>
      <c r="H10260" s="4"/>
      <c r="I10260" s="25"/>
      <c r="J10260" s="26" t="str">
        <f t="shared" si="964"/>
        <v>No</v>
      </c>
      <c r="K10260" s="26" t="str">
        <f t="shared" si="965"/>
        <v>Missing</v>
      </c>
      <c r="L10260" s="26" t="str">
        <f t="shared" si="966"/>
        <v>Missing</v>
      </c>
      <c r="M10260" s="26" t="str">
        <f>IF(OR(ISBLANK(B10260),ISBLANK(C10260),ISBLANK(D10260)),"Missing",IFERROR(VLOOKUP(A10260,'RM Postcodes'!$A:$B,2,0),"Invalid"))</f>
        <v>Missing</v>
      </c>
      <c r="N10260" s="26" t="str">
        <f t="shared" si="967"/>
        <v>Missing</v>
      </c>
      <c r="O10260" s="26" t="str">
        <f t="shared" si="962"/>
        <v>Missing</v>
      </c>
    </row>
    <row r="10261" spans="1:15" x14ac:dyDescent="0.2">
      <c r="A10261" s="24" t="str">
        <f t="shared" si="963"/>
        <v xml:space="preserve"> </v>
      </c>
      <c r="B10261" s="1"/>
      <c r="C10261" s="1"/>
      <c r="D10261" s="1"/>
      <c r="E10261" s="2"/>
      <c r="F10261" s="3"/>
      <c r="G10261" s="3"/>
      <c r="H10261" s="4"/>
      <c r="I10261" s="25"/>
      <c r="J10261" s="26" t="str">
        <f t="shared" si="964"/>
        <v>No</v>
      </c>
      <c r="K10261" s="26" t="str">
        <f t="shared" si="965"/>
        <v>Missing</v>
      </c>
      <c r="L10261" s="26" t="str">
        <f t="shared" si="966"/>
        <v>Missing</v>
      </c>
      <c r="M10261" s="26" t="str">
        <f>IF(OR(ISBLANK(B10261),ISBLANK(C10261),ISBLANK(D10261)),"Missing",IFERROR(VLOOKUP(A10261,'RM Postcodes'!$A:$B,2,0),"Invalid"))</f>
        <v>Missing</v>
      </c>
      <c r="N10261" s="26" t="str">
        <f t="shared" si="967"/>
        <v>Missing</v>
      </c>
      <c r="O10261" s="26" t="str">
        <f t="shared" si="962"/>
        <v>Missing</v>
      </c>
    </row>
    <row r="10262" spans="1:15" x14ac:dyDescent="0.2">
      <c r="A10262" s="24" t="str">
        <f t="shared" si="963"/>
        <v xml:space="preserve"> </v>
      </c>
      <c r="B10262" s="1"/>
      <c r="C10262" s="1"/>
      <c r="D10262" s="1"/>
      <c r="E10262" s="2"/>
      <c r="F10262" s="3"/>
      <c r="G10262" s="3"/>
      <c r="H10262" s="4"/>
      <c r="I10262" s="25"/>
      <c r="J10262" s="26" t="str">
        <f t="shared" si="964"/>
        <v>No</v>
      </c>
      <c r="K10262" s="26" t="str">
        <f t="shared" si="965"/>
        <v>Missing</v>
      </c>
      <c r="L10262" s="26" t="str">
        <f t="shared" si="966"/>
        <v>Missing</v>
      </c>
      <c r="M10262" s="26" t="str">
        <f>IF(OR(ISBLANK(B10262),ISBLANK(C10262),ISBLANK(D10262)),"Missing",IFERROR(VLOOKUP(A10262,'RM Postcodes'!$A:$B,2,0),"Invalid"))</f>
        <v>Missing</v>
      </c>
      <c r="N10262" s="26" t="str">
        <f t="shared" si="967"/>
        <v>Missing</v>
      </c>
      <c r="O10262" s="26" t="str">
        <f t="shared" si="962"/>
        <v>Missing</v>
      </c>
    </row>
    <row r="10263" spans="1:15" x14ac:dyDescent="0.2">
      <c r="A10263" s="24" t="str">
        <f t="shared" si="963"/>
        <v xml:space="preserve"> </v>
      </c>
      <c r="B10263" s="1"/>
      <c r="C10263" s="1"/>
      <c r="D10263" s="1"/>
      <c r="E10263" s="2"/>
      <c r="F10263" s="3"/>
      <c r="G10263" s="3"/>
      <c r="H10263" s="4"/>
      <c r="I10263" s="25"/>
      <c r="J10263" s="26" t="str">
        <f t="shared" si="964"/>
        <v>No</v>
      </c>
      <c r="K10263" s="26" t="str">
        <f t="shared" si="965"/>
        <v>Missing</v>
      </c>
      <c r="L10263" s="26" t="str">
        <f t="shared" si="966"/>
        <v>Missing</v>
      </c>
      <c r="M10263" s="26" t="str">
        <f>IF(OR(ISBLANK(B10263),ISBLANK(C10263),ISBLANK(D10263)),"Missing",IFERROR(VLOOKUP(A10263,'RM Postcodes'!$A:$B,2,0),"Invalid"))</f>
        <v>Missing</v>
      </c>
      <c r="N10263" s="26" t="str">
        <f t="shared" si="967"/>
        <v>Missing</v>
      </c>
      <c r="O10263" s="26" t="str">
        <f t="shared" si="962"/>
        <v>Missing</v>
      </c>
    </row>
    <row r="10264" spans="1:15" x14ac:dyDescent="0.2">
      <c r="A10264" s="24" t="str">
        <f t="shared" si="963"/>
        <v xml:space="preserve"> </v>
      </c>
      <c r="B10264" s="1"/>
      <c r="C10264" s="1"/>
      <c r="D10264" s="1"/>
      <c r="E10264" s="2"/>
      <c r="F10264" s="3"/>
      <c r="G10264" s="3"/>
      <c r="H10264" s="4"/>
      <c r="I10264" s="25"/>
      <c r="J10264" s="26" t="str">
        <f t="shared" si="964"/>
        <v>No</v>
      </c>
      <c r="K10264" s="26" t="str">
        <f t="shared" si="965"/>
        <v>Missing</v>
      </c>
      <c r="L10264" s="26" t="str">
        <f t="shared" si="966"/>
        <v>Missing</v>
      </c>
      <c r="M10264" s="26" t="str">
        <f>IF(OR(ISBLANK(B10264),ISBLANK(C10264),ISBLANK(D10264)),"Missing",IFERROR(VLOOKUP(A10264,'RM Postcodes'!$A:$B,2,0),"Invalid"))</f>
        <v>Missing</v>
      </c>
      <c r="N10264" s="26" t="str">
        <f t="shared" si="967"/>
        <v>Missing</v>
      </c>
      <c r="O10264" s="26" t="str">
        <f t="shared" si="962"/>
        <v>Missing</v>
      </c>
    </row>
    <row r="10265" spans="1:15" x14ac:dyDescent="0.2">
      <c r="A10265" s="24" t="str">
        <f t="shared" si="963"/>
        <v xml:space="preserve"> </v>
      </c>
      <c r="B10265" s="1"/>
      <c r="C10265" s="1"/>
      <c r="D10265" s="1"/>
      <c r="E10265" s="2"/>
      <c r="F10265" s="3"/>
      <c r="G10265" s="3"/>
      <c r="H10265" s="4"/>
      <c r="I10265" s="25"/>
      <c r="J10265" s="26" t="str">
        <f t="shared" si="964"/>
        <v>No</v>
      </c>
      <c r="K10265" s="26" t="str">
        <f t="shared" si="965"/>
        <v>Missing</v>
      </c>
      <c r="L10265" s="26" t="str">
        <f t="shared" si="966"/>
        <v>Missing</v>
      </c>
      <c r="M10265" s="26" t="str">
        <f>IF(OR(ISBLANK(B10265),ISBLANK(C10265),ISBLANK(D10265)),"Missing",IFERROR(VLOOKUP(A10265,'RM Postcodes'!$A:$B,2,0),"Invalid"))</f>
        <v>Missing</v>
      </c>
      <c r="N10265" s="26" t="str">
        <f t="shared" si="967"/>
        <v>Missing</v>
      </c>
      <c r="O10265" s="26" t="str">
        <f t="shared" si="962"/>
        <v>Missing</v>
      </c>
    </row>
    <row r="10266" spans="1:15" x14ac:dyDescent="0.2">
      <c r="A10266" s="24" t="str">
        <f t="shared" si="963"/>
        <v xml:space="preserve"> </v>
      </c>
      <c r="B10266" s="1"/>
      <c r="C10266" s="1"/>
      <c r="D10266" s="1"/>
      <c r="E10266" s="2"/>
      <c r="F10266" s="3"/>
      <c r="G10266" s="3"/>
      <c r="H10266" s="4"/>
      <c r="I10266" s="25"/>
      <c r="J10266" s="26" t="str">
        <f t="shared" si="964"/>
        <v>No</v>
      </c>
      <c r="K10266" s="26" t="str">
        <f t="shared" si="965"/>
        <v>Missing</v>
      </c>
      <c r="L10266" s="26" t="str">
        <f t="shared" si="966"/>
        <v>Missing</v>
      </c>
      <c r="M10266" s="26" t="str">
        <f>IF(OR(ISBLANK(B10266),ISBLANK(C10266),ISBLANK(D10266)),"Missing",IFERROR(VLOOKUP(A10266,'RM Postcodes'!$A:$B,2,0),"Invalid"))</f>
        <v>Missing</v>
      </c>
      <c r="N10266" s="26" t="str">
        <f t="shared" si="967"/>
        <v>Missing</v>
      </c>
      <c r="O10266" s="26" t="str">
        <f t="shared" si="962"/>
        <v>Missing</v>
      </c>
    </row>
    <row r="10267" spans="1:15" x14ac:dyDescent="0.2">
      <c r="A10267" s="24" t="str">
        <f t="shared" si="963"/>
        <v xml:space="preserve"> </v>
      </c>
      <c r="B10267" s="1"/>
      <c r="C10267" s="1"/>
      <c r="D10267" s="1"/>
      <c r="E10267" s="2"/>
      <c r="F10267" s="3"/>
      <c r="G10267" s="3"/>
      <c r="H10267" s="4"/>
      <c r="I10267" s="25"/>
      <c r="J10267" s="26" t="str">
        <f t="shared" si="964"/>
        <v>No</v>
      </c>
      <c r="K10267" s="26" t="str">
        <f t="shared" si="965"/>
        <v>Missing</v>
      </c>
      <c r="L10267" s="26" t="str">
        <f t="shared" si="966"/>
        <v>Missing</v>
      </c>
      <c r="M10267" s="26" t="str">
        <f>IF(OR(ISBLANK(B10267),ISBLANK(C10267),ISBLANK(D10267)),"Missing",IFERROR(VLOOKUP(A10267,'RM Postcodes'!$A:$B,2,0),"Invalid"))</f>
        <v>Missing</v>
      </c>
      <c r="N10267" s="26" t="str">
        <f t="shared" si="967"/>
        <v>Missing</v>
      </c>
      <c r="O10267" s="26" t="str">
        <f t="shared" si="962"/>
        <v>Missing</v>
      </c>
    </row>
    <row r="10268" spans="1:15" x14ac:dyDescent="0.2">
      <c r="A10268" s="24" t="str">
        <f t="shared" si="963"/>
        <v xml:space="preserve"> </v>
      </c>
      <c r="B10268" s="1"/>
      <c r="C10268" s="1"/>
      <c r="D10268" s="1"/>
      <c r="E10268" s="2"/>
      <c r="F10268" s="3"/>
      <c r="G10268" s="3"/>
      <c r="H10268" s="4"/>
      <c r="I10268" s="25"/>
      <c r="J10268" s="26" t="str">
        <f t="shared" si="964"/>
        <v>No</v>
      </c>
      <c r="K10268" s="26" t="str">
        <f t="shared" si="965"/>
        <v>Missing</v>
      </c>
      <c r="L10268" s="26" t="str">
        <f t="shared" si="966"/>
        <v>Missing</v>
      </c>
      <c r="M10268" s="26" t="str">
        <f>IF(OR(ISBLANK(B10268),ISBLANK(C10268),ISBLANK(D10268)),"Missing",IFERROR(VLOOKUP(A10268,'RM Postcodes'!$A:$B,2,0),"Invalid"))</f>
        <v>Missing</v>
      </c>
      <c r="N10268" s="26" t="str">
        <f t="shared" si="967"/>
        <v>Missing</v>
      </c>
      <c r="O10268" s="26" t="str">
        <f t="shared" si="962"/>
        <v>Missing</v>
      </c>
    </row>
    <row r="10269" spans="1:15" x14ac:dyDescent="0.2">
      <c r="A10269" s="24" t="str">
        <f t="shared" si="963"/>
        <v xml:space="preserve"> </v>
      </c>
      <c r="B10269" s="1"/>
      <c r="C10269" s="1"/>
      <c r="D10269" s="1"/>
      <c r="E10269" s="2"/>
      <c r="F10269" s="3"/>
      <c r="G10269" s="3"/>
      <c r="H10269" s="4"/>
      <c r="I10269" s="25"/>
      <c r="J10269" s="26" t="str">
        <f t="shared" si="964"/>
        <v>No</v>
      </c>
      <c r="K10269" s="26" t="str">
        <f t="shared" si="965"/>
        <v>Missing</v>
      </c>
      <c r="L10269" s="26" t="str">
        <f t="shared" si="966"/>
        <v>Missing</v>
      </c>
      <c r="M10269" s="26" t="str">
        <f>IF(OR(ISBLANK(B10269),ISBLANK(C10269),ISBLANK(D10269)),"Missing",IFERROR(VLOOKUP(A10269,'RM Postcodes'!$A:$B,2,0),"Invalid"))</f>
        <v>Missing</v>
      </c>
      <c r="N10269" s="26" t="str">
        <f t="shared" si="967"/>
        <v>Missing</v>
      </c>
      <c r="O10269" s="26" t="str">
        <f t="shared" si="962"/>
        <v>Missing</v>
      </c>
    </row>
    <row r="10270" spans="1:15" x14ac:dyDescent="0.2">
      <c r="A10270" s="24" t="str">
        <f t="shared" si="963"/>
        <v xml:space="preserve"> </v>
      </c>
      <c r="B10270" s="1"/>
      <c r="C10270" s="1"/>
      <c r="D10270" s="1"/>
      <c r="E10270" s="2"/>
      <c r="F10270" s="3"/>
      <c r="G10270" s="3"/>
      <c r="H10270" s="4"/>
      <c r="I10270" s="25"/>
      <c r="J10270" s="26" t="str">
        <f t="shared" si="964"/>
        <v>No</v>
      </c>
      <c r="K10270" s="26" t="str">
        <f t="shared" si="965"/>
        <v>Missing</v>
      </c>
      <c r="L10270" s="26" t="str">
        <f t="shared" si="966"/>
        <v>Missing</v>
      </c>
      <c r="M10270" s="26" t="str">
        <f>IF(OR(ISBLANK(B10270),ISBLANK(C10270),ISBLANK(D10270)),"Missing",IFERROR(VLOOKUP(A10270,'RM Postcodes'!$A:$B,2,0),"Invalid"))</f>
        <v>Missing</v>
      </c>
      <c r="N10270" s="26" t="str">
        <f t="shared" si="967"/>
        <v>Missing</v>
      </c>
      <c r="O10270" s="26" t="str">
        <f t="shared" si="962"/>
        <v>Missing</v>
      </c>
    </row>
    <row r="10271" spans="1:15" x14ac:dyDescent="0.2">
      <c r="A10271" s="24" t="str">
        <f t="shared" si="963"/>
        <v xml:space="preserve"> </v>
      </c>
      <c r="B10271" s="1"/>
      <c r="C10271" s="1"/>
      <c r="D10271" s="1"/>
      <c r="E10271" s="2"/>
      <c r="F10271" s="3"/>
      <c r="G10271" s="3"/>
      <c r="H10271" s="4"/>
      <c r="I10271" s="25"/>
      <c r="J10271" s="26" t="str">
        <f t="shared" si="964"/>
        <v>No</v>
      </c>
      <c r="K10271" s="26" t="str">
        <f t="shared" si="965"/>
        <v>Missing</v>
      </c>
      <c r="L10271" s="26" t="str">
        <f t="shared" si="966"/>
        <v>Missing</v>
      </c>
      <c r="M10271" s="26" t="str">
        <f>IF(OR(ISBLANK(B10271),ISBLANK(C10271),ISBLANK(D10271)),"Missing",IFERROR(VLOOKUP(A10271,'RM Postcodes'!$A:$B,2,0),"Invalid"))</f>
        <v>Missing</v>
      </c>
      <c r="N10271" s="26" t="str">
        <f t="shared" si="967"/>
        <v>Missing</v>
      </c>
      <c r="O10271" s="26" t="str">
        <f t="shared" si="962"/>
        <v>Missing</v>
      </c>
    </row>
    <row r="10272" spans="1:15" x14ac:dyDescent="0.2">
      <c r="A10272" s="24" t="str">
        <f t="shared" si="963"/>
        <v xml:space="preserve"> </v>
      </c>
      <c r="B10272" s="1"/>
      <c r="C10272" s="1"/>
      <c r="D10272" s="1"/>
      <c r="E10272" s="2"/>
      <c r="F10272" s="3"/>
      <c r="G10272" s="3"/>
      <c r="H10272" s="4"/>
      <c r="I10272" s="25"/>
      <c r="J10272" s="26" t="str">
        <f t="shared" si="964"/>
        <v>No</v>
      </c>
      <c r="K10272" s="26" t="str">
        <f t="shared" si="965"/>
        <v>Missing</v>
      </c>
      <c r="L10272" s="26" t="str">
        <f t="shared" si="966"/>
        <v>Missing</v>
      </c>
      <c r="M10272" s="26" t="str">
        <f>IF(OR(ISBLANK(B10272),ISBLANK(C10272),ISBLANK(D10272)),"Missing",IFERROR(VLOOKUP(A10272,'RM Postcodes'!$A:$B,2,0),"Invalid"))</f>
        <v>Missing</v>
      </c>
      <c r="N10272" s="26" t="str">
        <f t="shared" si="967"/>
        <v>Missing</v>
      </c>
      <c r="O10272" s="26" t="str">
        <f t="shared" si="962"/>
        <v>Missing</v>
      </c>
    </row>
    <row r="10273" spans="1:15" x14ac:dyDescent="0.2">
      <c r="A10273" s="24" t="str">
        <f t="shared" si="963"/>
        <v xml:space="preserve"> </v>
      </c>
      <c r="B10273" s="1"/>
      <c r="C10273" s="1"/>
      <c r="D10273" s="1"/>
      <c r="E10273" s="2"/>
      <c r="F10273" s="3"/>
      <c r="G10273" s="3"/>
      <c r="H10273" s="4"/>
      <c r="I10273" s="25"/>
      <c r="J10273" s="26" t="str">
        <f t="shared" si="964"/>
        <v>No</v>
      </c>
      <c r="K10273" s="26" t="str">
        <f t="shared" si="965"/>
        <v>Missing</v>
      </c>
      <c r="L10273" s="26" t="str">
        <f t="shared" si="966"/>
        <v>Missing</v>
      </c>
      <c r="M10273" s="26" t="str">
        <f>IF(OR(ISBLANK(B10273),ISBLANK(C10273),ISBLANK(D10273)),"Missing",IFERROR(VLOOKUP(A10273,'RM Postcodes'!$A:$B,2,0),"Invalid"))</f>
        <v>Missing</v>
      </c>
      <c r="N10273" s="26" t="str">
        <f t="shared" si="967"/>
        <v>Missing</v>
      </c>
      <c r="O10273" s="26" t="str">
        <f t="shared" si="962"/>
        <v>Missing</v>
      </c>
    </row>
    <row r="10274" spans="1:15" x14ac:dyDescent="0.2">
      <c r="A10274" s="24" t="str">
        <f t="shared" si="963"/>
        <v xml:space="preserve"> </v>
      </c>
      <c r="B10274" s="1"/>
      <c r="C10274" s="1"/>
      <c r="D10274" s="1"/>
      <c r="E10274" s="2"/>
      <c r="F10274" s="3"/>
      <c r="G10274" s="3"/>
      <c r="H10274" s="4"/>
      <c r="I10274" s="25"/>
      <c r="J10274" s="26" t="str">
        <f t="shared" si="964"/>
        <v>No</v>
      </c>
      <c r="K10274" s="26" t="str">
        <f t="shared" si="965"/>
        <v>Missing</v>
      </c>
      <c r="L10274" s="26" t="str">
        <f t="shared" si="966"/>
        <v>Missing</v>
      </c>
      <c r="M10274" s="26" t="str">
        <f>IF(OR(ISBLANK(B10274),ISBLANK(C10274),ISBLANK(D10274)),"Missing",IFERROR(VLOOKUP(A10274,'RM Postcodes'!$A:$B,2,0),"Invalid"))</f>
        <v>Missing</v>
      </c>
      <c r="N10274" s="26" t="str">
        <f t="shared" si="967"/>
        <v>Missing</v>
      </c>
      <c r="O10274" s="26" t="str">
        <f t="shared" si="962"/>
        <v>Missing</v>
      </c>
    </row>
    <row r="10275" spans="1:15" x14ac:dyDescent="0.2">
      <c r="A10275" s="24" t="str">
        <f t="shared" si="963"/>
        <v xml:space="preserve"> </v>
      </c>
      <c r="B10275" s="1"/>
      <c r="C10275" s="1"/>
      <c r="D10275" s="1"/>
      <c r="E10275" s="2"/>
      <c r="F10275" s="3"/>
      <c r="G10275" s="3"/>
      <c r="H10275" s="4"/>
      <c r="I10275" s="25"/>
      <c r="J10275" s="26" t="str">
        <f t="shared" si="964"/>
        <v>No</v>
      </c>
      <c r="K10275" s="26" t="str">
        <f t="shared" si="965"/>
        <v>Missing</v>
      </c>
      <c r="L10275" s="26" t="str">
        <f t="shared" si="966"/>
        <v>Missing</v>
      </c>
      <c r="M10275" s="26" t="str">
        <f>IF(OR(ISBLANK(B10275),ISBLANK(C10275),ISBLANK(D10275)),"Missing",IFERROR(VLOOKUP(A10275,'RM Postcodes'!$A:$B,2,0),"Invalid"))</f>
        <v>Missing</v>
      </c>
      <c r="N10275" s="26" t="str">
        <f t="shared" si="967"/>
        <v>Missing</v>
      </c>
      <c r="O10275" s="26" t="str">
        <f t="shared" si="962"/>
        <v>Missing</v>
      </c>
    </row>
    <row r="10276" spans="1:15" x14ac:dyDescent="0.2">
      <c r="A10276" s="24" t="str">
        <f t="shared" si="963"/>
        <v xml:space="preserve"> </v>
      </c>
      <c r="B10276" s="1"/>
      <c r="C10276" s="1"/>
      <c r="D10276" s="1"/>
      <c r="E10276" s="2"/>
      <c r="F10276" s="3"/>
      <c r="G10276" s="3"/>
      <c r="H10276" s="4"/>
      <c r="I10276" s="25"/>
      <c r="J10276" s="26" t="str">
        <f t="shared" si="964"/>
        <v>No</v>
      </c>
      <c r="K10276" s="26" t="str">
        <f t="shared" si="965"/>
        <v>Missing</v>
      </c>
      <c r="L10276" s="26" t="str">
        <f t="shared" si="966"/>
        <v>Missing</v>
      </c>
      <c r="M10276" s="26" t="str">
        <f>IF(OR(ISBLANK(B10276),ISBLANK(C10276),ISBLANK(D10276)),"Missing",IFERROR(VLOOKUP(A10276,'RM Postcodes'!$A:$B,2,0),"Invalid"))</f>
        <v>Missing</v>
      </c>
      <c r="N10276" s="26" t="str">
        <f t="shared" si="967"/>
        <v>Missing</v>
      </c>
      <c r="O10276" s="26" t="str">
        <f t="shared" si="962"/>
        <v>Missing</v>
      </c>
    </row>
    <row r="10277" spans="1:15" x14ac:dyDescent="0.2">
      <c r="A10277" s="24" t="str">
        <f t="shared" si="963"/>
        <v xml:space="preserve"> </v>
      </c>
      <c r="B10277" s="1"/>
      <c r="C10277" s="1"/>
      <c r="D10277" s="1"/>
      <c r="E10277" s="2"/>
      <c r="F10277" s="3"/>
      <c r="G10277" s="3"/>
      <c r="H10277" s="4"/>
      <c r="I10277" s="25"/>
      <c r="J10277" s="26" t="str">
        <f t="shared" si="964"/>
        <v>No</v>
      </c>
      <c r="K10277" s="26" t="str">
        <f t="shared" si="965"/>
        <v>Missing</v>
      </c>
      <c r="L10277" s="26" t="str">
        <f t="shared" si="966"/>
        <v>Missing</v>
      </c>
      <c r="M10277" s="26" t="str">
        <f>IF(OR(ISBLANK(B10277),ISBLANK(C10277),ISBLANK(D10277)),"Missing",IFERROR(VLOOKUP(A10277,'RM Postcodes'!$A:$B,2,0),"Invalid"))</f>
        <v>Missing</v>
      </c>
      <c r="N10277" s="26" t="str">
        <f t="shared" si="967"/>
        <v>Missing</v>
      </c>
      <c r="O10277" s="26" t="str">
        <f t="shared" si="962"/>
        <v>Missing</v>
      </c>
    </row>
    <row r="10278" spans="1:15" x14ac:dyDescent="0.2">
      <c r="A10278" s="24" t="str">
        <f t="shared" si="963"/>
        <v xml:space="preserve"> </v>
      </c>
      <c r="B10278" s="1"/>
      <c r="C10278" s="1"/>
      <c r="D10278" s="1"/>
      <c r="E10278" s="2"/>
      <c r="F10278" s="3"/>
      <c r="G10278" s="3"/>
      <c r="H10278" s="4"/>
      <c r="I10278" s="25"/>
      <c r="J10278" s="26" t="str">
        <f t="shared" si="964"/>
        <v>No</v>
      </c>
      <c r="K10278" s="26" t="str">
        <f t="shared" si="965"/>
        <v>Missing</v>
      </c>
      <c r="L10278" s="26" t="str">
        <f t="shared" si="966"/>
        <v>Missing</v>
      </c>
      <c r="M10278" s="26" t="str">
        <f>IF(OR(ISBLANK(B10278),ISBLANK(C10278),ISBLANK(D10278)),"Missing",IFERROR(VLOOKUP(A10278,'RM Postcodes'!$A:$B,2,0),"Invalid"))</f>
        <v>Missing</v>
      </c>
      <c r="N10278" s="26" t="str">
        <f t="shared" si="967"/>
        <v>Missing</v>
      </c>
      <c r="O10278" s="26" t="str">
        <f t="shared" si="962"/>
        <v>Missing</v>
      </c>
    </row>
    <row r="10279" spans="1:15" x14ac:dyDescent="0.2">
      <c r="A10279" s="24" t="str">
        <f t="shared" si="963"/>
        <v xml:space="preserve"> </v>
      </c>
      <c r="B10279" s="1"/>
      <c r="C10279" s="1"/>
      <c r="D10279" s="1"/>
      <c r="E10279" s="2"/>
      <c r="F10279" s="3"/>
      <c r="G10279" s="3"/>
      <c r="H10279" s="4"/>
      <c r="I10279" s="25"/>
      <c r="J10279" s="26" t="str">
        <f t="shared" si="964"/>
        <v>No</v>
      </c>
      <c r="K10279" s="26" t="str">
        <f t="shared" si="965"/>
        <v>Missing</v>
      </c>
      <c r="L10279" s="26" t="str">
        <f t="shared" si="966"/>
        <v>Missing</v>
      </c>
      <c r="M10279" s="26" t="str">
        <f>IF(OR(ISBLANK(B10279),ISBLANK(C10279),ISBLANK(D10279)),"Missing",IFERROR(VLOOKUP(A10279,'RM Postcodes'!$A:$B,2,0),"Invalid"))</f>
        <v>Missing</v>
      </c>
      <c r="N10279" s="26" t="str">
        <f t="shared" si="967"/>
        <v>Missing</v>
      </c>
      <c r="O10279" s="26" t="str">
        <f t="shared" si="962"/>
        <v>Missing</v>
      </c>
    </row>
    <row r="10280" spans="1:15" x14ac:dyDescent="0.2">
      <c r="A10280" s="24" t="str">
        <f t="shared" si="963"/>
        <v xml:space="preserve"> </v>
      </c>
      <c r="B10280" s="1"/>
      <c r="C10280" s="1"/>
      <c r="D10280" s="1"/>
      <c r="E10280" s="2"/>
      <c r="F10280" s="3"/>
      <c r="G10280" s="3"/>
      <c r="H10280" s="4"/>
      <c r="I10280" s="25"/>
      <c r="J10280" s="26" t="str">
        <f t="shared" si="964"/>
        <v>No</v>
      </c>
      <c r="K10280" s="26" t="str">
        <f t="shared" si="965"/>
        <v>Missing</v>
      </c>
      <c r="L10280" s="26" t="str">
        <f t="shared" si="966"/>
        <v>Missing</v>
      </c>
      <c r="M10280" s="26" t="str">
        <f>IF(OR(ISBLANK(B10280),ISBLANK(C10280),ISBLANK(D10280)),"Missing",IFERROR(VLOOKUP(A10280,'RM Postcodes'!$A:$B,2,0),"Invalid"))</f>
        <v>Missing</v>
      </c>
      <c r="N10280" s="26" t="str">
        <f t="shared" si="967"/>
        <v>Missing</v>
      </c>
      <c r="O10280" s="26" t="str">
        <f t="shared" si="962"/>
        <v>Missing</v>
      </c>
    </row>
    <row r="10281" spans="1:15" x14ac:dyDescent="0.2">
      <c r="A10281" s="24" t="str">
        <f t="shared" si="963"/>
        <v xml:space="preserve"> </v>
      </c>
      <c r="B10281" s="1"/>
      <c r="C10281" s="1"/>
      <c r="D10281" s="1"/>
      <c r="E10281" s="2"/>
      <c r="F10281" s="3"/>
      <c r="G10281" s="3"/>
      <c r="H10281" s="4"/>
      <c r="I10281" s="25"/>
      <c r="J10281" s="26" t="str">
        <f t="shared" si="964"/>
        <v>No</v>
      </c>
      <c r="K10281" s="26" t="str">
        <f t="shared" si="965"/>
        <v>Missing</v>
      </c>
      <c r="L10281" s="26" t="str">
        <f t="shared" si="966"/>
        <v>Missing</v>
      </c>
      <c r="M10281" s="26" t="str">
        <f>IF(OR(ISBLANK(B10281),ISBLANK(C10281),ISBLANK(D10281)),"Missing",IFERROR(VLOOKUP(A10281,'RM Postcodes'!$A:$B,2,0),"Invalid"))</f>
        <v>Missing</v>
      </c>
      <c r="N10281" s="26" t="str">
        <f t="shared" si="967"/>
        <v>Missing</v>
      </c>
      <c r="O10281" s="26" t="str">
        <f t="shared" si="962"/>
        <v>Missing</v>
      </c>
    </row>
    <row r="10282" spans="1:15" x14ac:dyDescent="0.2">
      <c r="A10282" s="24" t="str">
        <f t="shared" si="963"/>
        <v xml:space="preserve"> </v>
      </c>
      <c r="B10282" s="1"/>
      <c r="C10282" s="1"/>
      <c r="D10282" s="1"/>
      <c r="E10282" s="2"/>
      <c r="F10282" s="3"/>
      <c r="G10282" s="3"/>
      <c r="H10282" s="4"/>
      <c r="I10282" s="25"/>
      <c r="J10282" s="26" t="str">
        <f t="shared" si="964"/>
        <v>No</v>
      </c>
      <c r="K10282" s="26" t="str">
        <f t="shared" si="965"/>
        <v>Missing</v>
      </c>
      <c r="L10282" s="26" t="str">
        <f t="shared" si="966"/>
        <v>Missing</v>
      </c>
      <c r="M10282" s="26" t="str">
        <f>IF(OR(ISBLANK(B10282),ISBLANK(C10282),ISBLANK(D10282)),"Missing",IFERROR(VLOOKUP(A10282,'RM Postcodes'!$A:$B,2,0),"Invalid"))</f>
        <v>Missing</v>
      </c>
      <c r="N10282" s="26" t="str">
        <f t="shared" si="967"/>
        <v>Missing</v>
      </c>
      <c r="O10282" s="26" t="str">
        <f t="shared" si="962"/>
        <v>Missing</v>
      </c>
    </row>
    <row r="10283" spans="1:15" x14ac:dyDescent="0.2">
      <c r="A10283" s="24" t="str">
        <f t="shared" si="963"/>
        <v xml:space="preserve"> </v>
      </c>
      <c r="B10283" s="1"/>
      <c r="C10283" s="1"/>
      <c r="D10283" s="1"/>
      <c r="E10283" s="2"/>
      <c r="F10283" s="3"/>
      <c r="G10283" s="3"/>
      <c r="H10283" s="4"/>
      <c r="I10283" s="25"/>
      <c r="J10283" s="26" t="str">
        <f t="shared" si="964"/>
        <v>No</v>
      </c>
      <c r="K10283" s="26" t="str">
        <f t="shared" si="965"/>
        <v>Missing</v>
      </c>
      <c r="L10283" s="26" t="str">
        <f t="shared" si="966"/>
        <v>Missing</v>
      </c>
      <c r="M10283" s="26" t="str">
        <f>IF(OR(ISBLANK(B10283),ISBLANK(C10283),ISBLANK(D10283)),"Missing",IFERROR(VLOOKUP(A10283,'RM Postcodes'!$A:$B,2,0),"Invalid"))</f>
        <v>Missing</v>
      </c>
      <c r="N10283" s="26" t="str">
        <f t="shared" si="967"/>
        <v>Missing</v>
      </c>
      <c r="O10283" s="26" t="str">
        <f t="shared" si="962"/>
        <v>Missing</v>
      </c>
    </row>
    <row r="10284" spans="1:15" x14ac:dyDescent="0.2">
      <c r="A10284" s="24" t="str">
        <f t="shared" si="963"/>
        <v xml:space="preserve"> </v>
      </c>
      <c r="B10284" s="1"/>
      <c r="C10284" s="1"/>
      <c r="D10284" s="1"/>
      <c r="E10284" s="2"/>
      <c r="F10284" s="3"/>
      <c r="G10284" s="3"/>
      <c r="H10284" s="4"/>
      <c r="I10284" s="25"/>
      <c r="J10284" s="26" t="str">
        <f t="shared" si="964"/>
        <v>No</v>
      </c>
      <c r="K10284" s="26" t="str">
        <f t="shared" si="965"/>
        <v>Missing</v>
      </c>
      <c r="L10284" s="26" t="str">
        <f t="shared" si="966"/>
        <v>Missing</v>
      </c>
      <c r="M10284" s="26" t="str">
        <f>IF(OR(ISBLANK(B10284),ISBLANK(C10284),ISBLANK(D10284)),"Missing",IFERROR(VLOOKUP(A10284,'RM Postcodes'!$A:$B,2,0),"Invalid"))</f>
        <v>Missing</v>
      </c>
      <c r="N10284" s="26" t="str">
        <f t="shared" si="967"/>
        <v>Missing</v>
      </c>
      <c r="O10284" s="26" t="str">
        <f t="shared" si="962"/>
        <v>Missing</v>
      </c>
    </row>
    <row r="10285" spans="1:15" x14ac:dyDescent="0.2">
      <c r="A10285" s="24" t="str">
        <f t="shared" si="963"/>
        <v xml:space="preserve"> </v>
      </c>
      <c r="B10285" s="1"/>
      <c r="C10285" s="1"/>
      <c r="D10285" s="1"/>
      <c r="E10285" s="2"/>
      <c r="F10285" s="3"/>
      <c r="G10285" s="3"/>
      <c r="H10285" s="4"/>
      <c r="I10285" s="25"/>
      <c r="J10285" s="26" t="str">
        <f t="shared" si="964"/>
        <v>No</v>
      </c>
      <c r="K10285" s="26" t="str">
        <f t="shared" si="965"/>
        <v>Missing</v>
      </c>
      <c r="L10285" s="26" t="str">
        <f t="shared" si="966"/>
        <v>Missing</v>
      </c>
      <c r="M10285" s="26" t="str">
        <f>IF(OR(ISBLANK(B10285),ISBLANK(C10285),ISBLANK(D10285)),"Missing",IFERROR(VLOOKUP(A10285,'RM Postcodes'!$A:$B,2,0),"Invalid"))</f>
        <v>Missing</v>
      </c>
      <c r="N10285" s="26" t="str">
        <f t="shared" si="967"/>
        <v>Missing</v>
      </c>
      <c r="O10285" s="26" t="str">
        <f t="shared" si="962"/>
        <v>Missing</v>
      </c>
    </row>
    <row r="10286" spans="1:15" x14ac:dyDescent="0.2">
      <c r="A10286" s="24" t="str">
        <f t="shared" si="963"/>
        <v xml:space="preserve"> </v>
      </c>
      <c r="B10286" s="1"/>
      <c r="C10286" s="1"/>
      <c r="D10286" s="1"/>
      <c r="E10286" s="2"/>
      <c r="F10286" s="3"/>
      <c r="G10286" s="3"/>
      <c r="H10286" s="4"/>
      <c r="I10286" s="25"/>
      <c r="J10286" s="26" t="str">
        <f t="shared" si="964"/>
        <v>No</v>
      </c>
      <c r="K10286" s="26" t="str">
        <f t="shared" si="965"/>
        <v>Missing</v>
      </c>
      <c r="L10286" s="26" t="str">
        <f t="shared" si="966"/>
        <v>Missing</v>
      </c>
      <c r="M10286" s="26" t="str">
        <f>IF(OR(ISBLANK(B10286),ISBLANK(C10286),ISBLANK(D10286)),"Missing",IFERROR(VLOOKUP(A10286,'RM Postcodes'!$A:$B,2,0),"Invalid"))</f>
        <v>Missing</v>
      </c>
      <c r="N10286" s="26" t="str">
        <f t="shared" si="967"/>
        <v>Missing</v>
      </c>
      <c r="O10286" s="26" t="str">
        <f t="shared" si="962"/>
        <v>Missing</v>
      </c>
    </row>
    <row r="10287" spans="1:15" x14ac:dyDescent="0.2">
      <c r="A10287" s="24" t="str">
        <f t="shared" si="963"/>
        <v xml:space="preserve"> </v>
      </c>
      <c r="B10287" s="1"/>
      <c r="C10287" s="1"/>
      <c r="D10287" s="1"/>
      <c r="E10287" s="2"/>
      <c r="F10287" s="3"/>
      <c r="G10287" s="3"/>
      <c r="H10287" s="4"/>
      <c r="I10287" s="25"/>
      <c r="J10287" s="26" t="str">
        <f t="shared" si="964"/>
        <v>No</v>
      </c>
      <c r="K10287" s="26" t="str">
        <f t="shared" si="965"/>
        <v>Missing</v>
      </c>
      <c r="L10287" s="26" t="str">
        <f t="shared" si="966"/>
        <v>Missing</v>
      </c>
      <c r="M10287" s="26" t="str">
        <f>IF(OR(ISBLANK(B10287),ISBLANK(C10287),ISBLANK(D10287)),"Missing",IFERROR(VLOOKUP(A10287,'RM Postcodes'!$A:$B,2,0),"Invalid"))</f>
        <v>Missing</v>
      </c>
      <c r="N10287" s="26" t="str">
        <f t="shared" si="967"/>
        <v>Missing</v>
      </c>
      <c r="O10287" s="26" t="str">
        <f t="shared" si="962"/>
        <v>Missing</v>
      </c>
    </row>
    <row r="10288" spans="1:15" x14ac:dyDescent="0.2">
      <c r="A10288" s="24" t="str">
        <f t="shared" si="963"/>
        <v xml:space="preserve"> </v>
      </c>
      <c r="B10288" s="1"/>
      <c r="C10288" s="1"/>
      <c r="D10288" s="1"/>
      <c r="E10288" s="2"/>
      <c r="F10288" s="3"/>
      <c r="G10288" s="3"/>
      <c r="H10288" s="4"/>
      <c r="I10288" s="25"/>
      <c r="J10288" s="26" t="str">
        <f t="shared" si="964"/>
        <v>No</v>
      </c>
      <c r="K10288" s="26" t="str">
        <f t="shared" si="965"/>
        <v>Missing</v>
      </c>
      <c r="L10288" s="26" t="str">
        <f t="shared" si="966"/>
        <v>Missing</v>
      </c>
      <c r="M10288" s="26" t="str">
        <f>IF(OR(ISBLANK(B10288),ISBLANK(C10288),ISBLANK(D10288)),"Missing",IFERROR(VLOOKUP(A10288,'RM Postcodes'!$A:$B,2,0),"Invalid"))</f>
        <v>Missing</v>
      </c>
      <c r="N10288" s="26" t="str">
        <f t="shared" si="967"/>
        <v>Missing</v>
      </c>
      <c r="O10288" s="26" t="str">
        <f t="shared" si="962"/>
        <v>Missing</v>
      </c>
    </row>
    <row r="10289" spans="1:15" x14ac:dyDescent="0.2">
      <c r="A10289" s="24" t="str">
        <f t="shared" si="963"/>
        <v xml:space="preserve"> </v>
      </c>
      <c r="B10289" s="1"/>
      <c r="C10289" s="1"/>
      <c r="D10289" s="1"/>
      <c r="E10289" s="2"/>
      <c r="F10289" s="3"/>
      <c r="G10289" s="3"/>
      <c r="H10289" s="4"/>
      <c r="I10289" s="25"/>
      <c r="J10289" s="26" t="str">
        <f t="shared" si="964"/>
        <v>No</v>
      </c>
      <c r="K10289" s="26" t="str">
        <f t="shared" si="965"/>
        <v>Missing</v>
      </c>
      <c r="L10289" s="26" t="str">
        <f t="shared" si="966"/>
        <v>Missing</v>
      </c>
      <c r="M10289" s="26" t="str">
        <f>IF(OR(ISBLANK(B10289),ISBLANK(C10289),ISBLANK(D10289)),"Missing",IFERROR(VLOOKUP(A10289,'RM Postcodes'!$A:$B,2,0),"Invalid"))</f>
        <v>Missing</v>
      </c>
      <c r="N10289" s="26" t="str">
        <f t="shared" si="967"/>
        <v>Missing</v>
      </c>
      <c r="O10289" s="26" t="str">
        <f t="shared" si="962"/>
        <v>Missing</v>
      </c>
    </row>
    <row r="10290" spans="1:15" x14ac:dyDescent="0.2">
      <c r="A10290" s="24" t="str">
        <f t="shared" si="963"/>
        <v xml:space="preserve"> </v>
      </c>
      <c r="B10290" s="1"/>
      <c r="C10290" s="1"/>
      <c r="D10290" s="1"/>
      <c r="E10290" s="2"/>
      <c r="F10290" s="3"/>
      <c r="G10290" s="3"/>
      <c r="H10290" s="4"/>
      <c r="I10290" s="25"/>
      <c r="J10290" s="26" t="str">
        <f t="shared" si="964"/>
        <v>No</v>
      </c>
      <c r="K10290" s="26" t="str">
        <f t="shared" si="965"/>
        <v>Missing</v>
      </c>
      <c r="L10290" s="26" t="str">
        <f t="shared" si="966"/>
        <v>Missing</v>
      </c>
      <c r="M10290" s="26" t="str">
        <f>IF(OR(ISBLANK(B10290),ISBLANK(C10290),ISBLANK(D10290)),"Missing",IFERROR(VLOOKUP(A10290,'RM Postcodes'!$A:$B,2,0),"Invalid"))</f>
        <v>Missing</v>
      </c>
      <c r="N10290" s="26" t="str">
        <f t="shared" si="967"/>
        <v>Missing</v>
      </c>
      <c r="O10290" s="26" t="str">
        <f t="shared" si="962"/>
        <v>Missing</v>
      </c>
    </row>
    <row r="10291" spans="1:15" x14ac:dyDescent="0.2">
      <c r="A10291" s="24" t="str">
        <f t="shared" si="963"/>
        <v xml:space="preserve"> </v>
      </c>
      <c r="B10291" s="1"/>
      <c r="C10291" s="1"/>
      <c r="D10291" s="1"/>
      <c r="E10291" s="2"/>
      <c r="F10291" s="3"/>
      <c r="G10291" s="3"/>
      <c r="H10291" s="4"/>
      <c r="I10291" s="25"/>
      <c r="J10291" s="26" t="str">
        <f t="shared" si="964"/>
        <v>No</v>
      </c>
      <c r="K10291" s="26" t="str">
        <f t="shared" si="965"/>
        <v>Missing</v>
      </c>
      <c r="L10291" s="26" t="str">
        <f t="shared" si="966"/>
        <v>Missing</v>
      </c>
      <c r="M10291" s="26" t="str">
        <f>IF(OR(ISBLANK(B10291),ISBLANK(C10291),ISBLANK(D10291)),"Missing",IFERROR(VLOOKUP(A10291,'RM Postcodes'!$A:$B,2,0),"Invalid"))</f>
        <v>Missing</v>
      </c>
      <c r="N10291" s="26" t="str">
        <f t="shared" si="967"/>
        <v>Missing</v>
      </c>
      <c r="O10291" s="26" t="str">
        <f t="shared" si="962"/>
        <v>Missing</v>
      </c>
    </row>
    <row r="10292" spans="1:15" x14ac:dyDescent="0.2">
      <c r="A10292" s="24" t="str">
        <f t="shared" si="963"/>
        <v xml:space="preserve"> </v>
      </c>
      <c r="B10292" s="1"/>
      <c r="C10292" s="1"/>
      <c r="D10292" s="1"/>
      <c r="E10292" s="2"/>
      <c r="F10292" s="3"/>
      <c r="G10292" s="3"/>
      <c r="H10292" s="4"/>
      <c r="I10292" s="25"/>
      <c r="J10292" s="26" t="str">
        <f t="shared" si="964"/>
        <v>No</v>
      </c>
      <c r="K10292" s="26" t="str">
        <f t="shared" si="965"/>
        <v>Missing</v>
      </c>
      <c r="L10292" s="26" t="str">
        <f t="shared" si="966"/>
        <v>Missing</v>
      </c>
      <c r="M10292" s="26" t="str">
        <f>IF(OR(ISBLANK(B10292),ISBLANK(C10292),ISBLANK(D10292)),"Missing",IFERROR(VLOOKUP(A10292,'RM Postcodes'!$A:$B,2,0),"Invalid"))</f>
        <v>Missing</v>
      </c>
      <c r="N10292" s="26" t="str">
        <f t="shared" si="967"/>
        <v>Missing</v>
      </c>
      <c r="O10292" s="26" t="str">
        <f t="shared" si="962"/>
        <v>Missing</v>
      </c>
    </row>
    <row r="10293" spans="1:15" x14ac:dyDescent="0.2">
      <c r="A10293" s="24" t="str">
        <f t="shared" si="963"/>
        <v xml:space="preserve"> </v>
      </c>
      <c r="B10293" s="1"/>
      <c r="C10293" s="1"/>
      <c r="D10293" s="1"/>
      <c r="E10293" s="2"/>
      <c r="F10293" s="3"/>
      <c r="G10293" s="3"/>
      <c r="H10293" s="4"/>
      <c r="I10293" s="25"/>
      <c r="J10293" s="26" t="str">
        <f t="shared" si="964"/>
        <v>No</v>
      </c>
      <c r="K10293" s="26" t="str">
        <f t="shared" si="965"/>
        <v>Missing</v>
      </c>
      <c r="L10293" s="26" t="str">
        <f t="shared" si="966"/>
        <v>Missing</v>
      </c>
      <c r="M10293" s="26" t="str">
        <f>IF(OR(ISBLANK(B10293),ISBLANK(C10293),ISBLANK(D10293)),"Missing",IFERROR(VLOOKUP(A10293,'RM Postcodes'!$A:$B,2,0),"Invalid"))</f>
        <v>Missing</v>
      </c>
      <c r="N10293" s="26" t="str">
        <f t="shared" si="967"/>
        <v>Missing</v>
      </c>
      <c r="O10293" s="26" t="str">
        <f t="shared" si="962"/>
        <v>Missing</v>
      </c>
    </row>
    <row r="10294" spans="1:15" x14ac:dyDescent="0.2">
      <c r="A10294" s="24" t="str">
        <f t="shared" si="963"/>
        <v xml:space="preserve"> </v>
      </c>
      <c r="B10294" s="1"/>
      <c r="C10294" s="1"/>
      <c r="D10294" s="1"/>
      <c r="E10294" s="2"/>
      <c r="F10294" s="3"/>
      <c r="G10294" s="3"/>
      <c r="H10294" s="4"/>
      <c r="I10294" s="25"/>
      <c r="J10294" s="26" t="str">
        <f t="shared" si="964"/>
        <v>No</v>
      </c>
      <c r="K10294" s="26" t="str">
        <f t="shared" si="965"/>
        <v>Missing</v>
      </c>
      <c r="L10294" s="26" t="str">
        <f t="shared" si="966"/>
        <v>Missing</v>
      </c>
      <c r="M10294" s="26" t="str">
        <f>IF(OR(ISBLANK(B10294),ISBLANK(C10294),ISBLANK(D10294)),"Missing",IFERROR(VLOOKUP(A10294,'RM Postcodes'!$A:$B,2,0),"Invalid"))</f>
        <v>Missing</v>
      </c>
      <c r="N10294" s="26" t="str">
        <f t="shared" si="967"/>
        <v>Missing</v>
      </c>
      <c r="O10294" s="26" t="str">
        <f t="shared" si="962"/>
        <v>Missing</v>
      </c>
    </row>
    <row r="10295" spans="1:15" x14ac:dyDescent="0.2">
      <c r="A10295" s="24" t="str">
        <f t="shared" si="963"/>
        <v xml:space="preserve"> </v>
      </c>
      <c r="B10295" s="1"/>
      <c r="C10295" s="1"/>
      <c r="D10295" s="1"/>
      <c r="E10295" s="2"/>
      <c r="F10295" s="3"/>
      <c r="G10295" s="3"/>
      <c r="H10295" s="4"/>
      <c r="I10295" s="25"/>
      <c r="J10295" s="26" t="str">
        <f t="shared" si="964"/>
        <v>No</v>
      </c>
      <c r="K10295" s="26" t="str">
        <f t="shared" si="965"/>
        <v>Missing</v>
      </c>
      <c r="L10295" s="26" t="str">
        <f t="shared" si="966"/>
        <v>Missing</v>
      </c>
      <c r="M10295" s="26" t="str">
        <f>IF(OR(ISBLANK(B10295),ISBLANK(C10295),ISBLANK(D10295)),"Missing",IFERROR(VLOOKUP(A10295,'RM Postcodes'!$A:$B,2,0),"Invalid"))</f>
        <v>Missing</v>
      </c>
      <c r="N10295" s="26" t="str">
        <f t="shared" si="967"/>
        <v>Missing</v>
      </c>
      <c r="O10295" s="26" t="str">
        <f t="shared" si="962"/>
        <v>Missing</v>
      </c>
    </row>
    <row r="10296" spans="1:15" x14ac:dyDescent="0.2">
      <c r="A10296" s="24" t="str">
        <f t="shared" si="963"/>
        <v xml:space="preserve"> </v>
      </c>
      <c r="B10296" s="1"/>
      <c r="C10296" s="1"/>
      <c r="D10296" s="1"/>
      <c r="E10296" s="2"/>
      <c r="F10296" s="3"/>
      <c r="G10296" s="3"/>
      <c r="H10296" s="4"/>
      <c r="I10296" s="25"/>
      <c r="J10296" s="26" t="str">
        <f t="shared" si="964"/>
        <v>No</v>
      </c>
      <c r="K10296" s="26" t="str">
        <f t="shared" si="965"/>
        <v>Missing</v>
      </c>
      <c r="L10296" s="26" t="str">
        <f t="shared" si="966"/>
        <v>Missing</v>
      </c>
      <c r="M10296" s="26" t="str">
        <f>IF(OR(ISBLANK(B10296),ISBLANK(C10296),ISBLANK(D10296)),"Missing",IFERROR(VLOOKUP(A10296,'RM Postcodes'!$A:$B,2,0),"Invalid"))</f>
        <v>Missing</v>
      </c>
      <c r="N10296" s="26" t="str">
        <f t="shared" si="967"/>
        <v>Missing</v>
      </c>
      <c r="O10296" s="26" t="str">
        <f t="shared" si="962"/>
        <v>Missing</v>
      </c>
    </row>
    <row r="10297" spans="1:15" x14ac:dyDescent="0.2">
      <c r="A10297" s="24" t="str">
        <f t="shared" si="963"/>
        <v xml:space="preserve"> </v>
      </c>
      <c r="B10297" s="1"/>
      <c r="C10297" s="1"/>
      <c r="D10297" s="1"/>
      <c r="E10297" s="2"/>
      <c r="F10297" s="3"/>
      <c r="G10297" s="3"/>
      <c r="H10297" s="4"/>
      <c r="I10297" s="25"/>
      <c r="J10297" s="26" t="str">
        <f t="shared" si="964"/>
        <v>No</v>
      </c>
      <c r="K10297" s="26" t="str">
        <f t="shared" si="965"/>
        <v>Missing</v>
      </c>
      <c r="L10297" s="26" t="str">
        <f t="shared" si="966"/>
        <v>Missing</v>
      </c>
      <c r="M10297" s="26" t="str">
        <f>IF(OR(ISBLANK(B10297),ISBLANK(C10297),ISBLANK(D10297)),"Missing",IFERROR(VLOOKUP(A10297,'RM Postcodes'!$A:$B,2,0),"Invalid"))</f>
        <v>Missing</v>
      </c>
      <c r="N10297" s="26" t="str">
        <f t="shared" si="967"/>
        <v>Missing</v>
      </c>
      <c r="O10297" s="26" t="str">
        <f t="shared" si="962"/>
        <v>Missing</v>
      </c>
    </row>
    <row r="10298" spans="1:15" x14ac:dyDescent="0.2">
      <c r="A10298" s="24" t="str">
        <f t="shared" si="963"/>
        <v xml:space="preserve"> </v>
      </c>
      <c r="B10298" s="1"/>
      <c r="C10298" s="1"/>
      <c r="D10298" s="1"/>
      <c r="E10298" s="2"/>
      <c r="F10298" s="3"/>
      <c r="G10298" s="3"/>
      <c r="H10298" s="4"/>
      <c r="I10298" s="25"/>
      <c r="J10298" s="26" t="str">
        <f t="shared" si="964"/>
        <v>No</v>
      </c>
      <c r="K10298" s="26" t="str">
        <f t="shared" si="965"/>
        <v>Missing</v>
      </c>
      <c r="L10298" s="26" t="str">
        <f t="shared" si="966"/>
        <v>Missing</v>
      </c>
      <c r="M10298" s="26" t="str">
        <f>IF(OR(ISBLANK(B10298),ISBLANK(C10298),ISBLANK(D10298)),"Missing",IFERROR(VLOOKUP(A10298,'RM Postcodes'!$A:$B,2,0),"Invalid"))</f>
        <v>Missing</v>
      </c>
      <c r="N10298" s="26" t="str">
        <f t="shared" si="967"/>
        <v>Missing</v>
      </c>
      <c r="O10298" s="26" t="str">
        <f t="shared" si="962"/>
        <v>Missing</v>
      </c>
    </row>
    <row r="10299" spans="1:15" x14ac:dyDescent="0.2">
      <c r="A10299" s="24" t="str">
        <f t="shared" si="963"/>
        <v xml:space="preserve"> </v>
      </c>
      <c r="B10299" s="1"/>
      <c r="C10299" s="1"/>
      <c r="D10299" s="1"/>
      <c r="E10299" s="2"/>
      <c r="F10299" s="3"/>
      <c r="G10299" s="3"/>
      <c r="H10299" s="4"/>
      <c r="I10299" s="25"/>
      <c r="J10299" s="26" t="str">
        <f t="shared" si="964"/>
        <v>No</v>
      </c>
      <c r="K10299" s="26" t="str">
        <f t="shared" si="965"/>
        <v>Missing</v>
      </c>
      <c r="L10299" s="26" t="str">
        <f t="shared" si="966"/>
        <v>Missing</v>
      </c>
      <c r="M10299" s="26" t="str">
        <f>IF(OR(ISBLANK(B10299),ISBLANK(C10299),ISBLANK(D10299)),"Missing",IFERROR(VLOOKUP(A10299,'RM Postcodes'!$A:$B,2,0),"Invalid"))</f>
        <v>Missing</v>
      </c>
      <c r="N10299" s="26" t="str">
        <f t="shared" si="967"/>
        <v>Missing</v>
      </c>
      <c r="O10299" s="26" t="str">
        <f t="shared" si="962"/>
        <v>Missing</v>
      </c>
    </row>
    <row r="10300" spans="1:15" x14ac:dyDescent="0.2">
      <c r="A10300" s="24" t="str">
        <f t="shared" si="963"/>
        <v xml:space="preserve"> </v>
      </c>
      <c r="B10300" s="1"/>
      <c r="C10300" s="1"/>
      <c r="D10300" s="1"/>
      <c r="E10300" s="2"/>
      <c r="F10300" s="3"/>
      <c r="G10300" s="3"/>
      <c r="H10300" s="4"/>
      <c r="I10300" s="25"/>
      <c r="J10300" s="26" t="str">
        <f t="shared" si="964"/>
        <v>No</v>
      </c>
      <c r="K10300" s="26" t="str">
        <f t="shared" si="965"/>
        <v>Missing</v>
      </c>
      <c r="L10300" s="26" t="str">
        <f t="shared" si="966"/>
        <v>Missing</v>
      </c>
      <c r="M10300" s="26" t="str">
        <f>IF(OR(ISBLANK(B10300),ISBLANK(C10300),ISBLANK(D10300)),"Missing",IFERROR(VLOOKUP(A10300,'RM Postcodes'!$A:$B,2,0),"Invalid"))</f>
        <v>Missing</v>
      </c>
      <c r="N10300" s="26" t="str">
        <f t="shared" si="967"/>
        <v>Missing</v>
      </c>
      <c r="O10300" s="26" t="str">
        <f t="shared" si="962"/>
        <v>Missing</v>
      </c>
    </row>
    <row r="10301" spans="1:15" x14ac:dyDescent="0.2">
      <c r="A10301" s="24" t="str">
        <f t="shared" si="963"/>
        <v xml:space="preserve"> </v>
      </c>
      <c r="B10301" s="1"/>
      <c r="C10301" s="1"/>
      <c r="D10301" s="1"/>
      <c r="E10301" s="2"/>
      <c r="F10301" s="3"/>
      <c r="G10301" s="3"/>
      <c r="H10301" s="4"/>
      <c r="I10301" s="25"/>
      <c r="J10301" s="26" t="str">
        <f t="shared" si="964"/>
        <v>No</v>
      </c>
      <c r="K10301" s="26" t="str">
        <f t="shared" si="965"/>
        <v>Missing</v>
      </c>
      <c r="L10301" s="26" t="str">
        <f t="shared" si="966"/>
        <v>Missing</v>
      </c>
      <c r="M10301" s="26" t="str">
        <f>IF(OR(ISBLANK(B10301),ISBLANK(C10301),ISBLANK(D10301)),"Missing",IFERROR(VLOOKUP(A10301,'RM Postcodes'!$A:$B,2,0),"Invalid"))</f>
        <v>Missing</v>
      </c>
      <c r="N10301" s="26" t="str">
        <f t="shared" si="967"/>
        <v>Missing</v>
      </c>
      <c r="O10301" s="26" t="str">
        <f t="shared" si="962"/>
        <v>Missing</v>
      </c>
    </row>
    <row r="10302" spans="1:15" x14ac:dyDescent="0.2">
      <c r="A10302" s="24" t="str">
        <f t="shared" si="963"/>
        <v xml:space="preserve"> </v>
      </c>
      <c r="B10302" s="1"/>
      <c r="C10302" s="1"/>
      <c r="D10302" s="1"/>
      <c r="E10302" s="2"/>
      <c r="F10302" s="3"/>
      <c r="G10302" s="3"/>
      <c r="H10302" s="4"/>
      <c r="I10302" s="25"/>
      <c r="J10302" s="26" t="str">
        <f t="shared" si="964"/>
        <v>No</v>
      </c>
      <c r="K10302" s="26" t="str">
        <f t="shared" si="965"/>
        <v>Missing</v>
      </c>
      <c r="L10302" s="26" t="str">
        <f t="shared" si="966"/>
        <v>Missing</v>
      </c>
      <c r="M10302" s="26" t="str">
        <f>IF(OR(ISBLANK(B10302),ISBLANK(C10302),ISBLANK(D10302)),"Missing",IFERROR(VLOOKUP(A10302,'RM Postcodes'!$A:$B,2,0),"Invalid"))</f>
        <v>Missing</v>
      </c>
      <c r="N10302" s="26" t="str">
        <f t="shared" si="967"/>
        <v>Missing</v>
      </c>
      <c r="O10302" s="26" t="str">
        <f t="shared" si="962"/>
        <v>Missing</v>
      </c>
    </row>
    <row r="10303" spans="1:15" x14ac:dyDescent="0.2">
      <c r="A10303" s="24" t="str">
        <f t="shared" si="963"/>
        <v xml:space="preserve"> </v>
      </c>
      <c r="B10303" s="1"/>
      <c r="C10303" s="1"/>
      <c r="D10303" s="1"/>
      <c r="E10303" s="2"/>
      <c r="F10303" s="3"/>
      <c r="G10303" s="3"/>
      <c r="H10303" s="4"/>
      <c r="I10303" s="25"/>
      <c r="J10303" s="26" t="str">
        <f t="shared" si="964"/>
        <v>No</v>
      </c>
      <c r="K10303" s="26" t="str">
        <f t="shared" si="965"/>
        <v>Missing</v>
      </c>
      <c r="L10303" s="26" t="str">
        <f t="shared" si="966"/>
        <v>Missing</v>
      </c>
      <c r="M10303" s="26" t="str">
        <f>IF(OR(ISBLANK(B10303),ISBLANK(C10303),ISBLANK(D10303)),"Missing",IFERROR(VLOOKUP(A10303,'RM Postcodes'!$A:$B,2,0),"Invalid"))</f>
        <v>Missing</v>
      </c>
      <c r="N10303" s="26" t="str">
        <f t="shared" si="967"/>
        <v>Missing</v>
      </c>
      <c r="O10303" s="26" t="str">
        <f t="shared" si="962"/>
        <v>Missing</v>
      </c>
    </row>
    <row r="10304" spans="1:15" x14ac:dyDescent="0.2">
      <c r="A10304" s="24" t="str">
        <f t="shared" si="963"/>
        <v xml:space="preserve"> </v>
      </c>
      <c r="B10304" s="1"/>
      <c r="C10304" s="1"/>
      <c r="D10304" s="1"/>
      <c r="E10304" s="2"/>
      <c r="F10304" s="3"/>
      <c r="G10304" s="3"/>
      <c r="H10304" s="4"/>
      <c r="I10304" s="25"/>
      <c r="J10304" s="26" t="str">
        <f t="shared" si="964"/>
        <v>No</v>
      </c>
      <c r="K10304" s="26" t="str">
        <f t="shared" si="965"/>
        <v>Missing</v>
      </c>
      <c r="L10304" s="26" t="str">
        <f t="shared" si="966"/>
        <v>Missing</v>
      </c>
      <c r="M10304" s="26" t="str">
        <f>IF(OR(ISBLANK(B10304),ISBLANK(C10304),ISBLANK(D10304)),"Missing",IFERROR(VLOOKUP(A10304,'RM Postcodes'!$A:$B,2,0),"Invalid"))</f>
        <v>Missing</v>
      </c>
      <c r="N10304" s="26" t="str">
        <f t="shared" si="967"/>
        <v>Missing</v>
      </c>
      <c r="O10304" s="26" t="str">
        <f t="shared" si="962"/>
        <v>Missing</v>
      </c>
    </row>
    <row r="10305" spans="1:15" x14ac:dyDescent="0.2">
      <c r="A10305" s="24" t="str">
        <f t="shared" si="963"/>
        <v xml:space="preserve"> </v>
      </c>
      <c r="B10305" s="1"/>
      <c r="C10305" s="1"/>
      <c r="D10305" s="1"/>
      <c r="E10305" s="2"/>
      <c r="F10305" s="3"/>
      <c r="G10305" s="3"/>
      <c r="H10305" s="4"/>
      <c r="I10305" s="25"/>
      <c r="J10305" s="26" t="str">
        <f t="shared" si="964"/>
        <v>No</v>
      </c>
      <c r="K10305" s="26" t="str">
        <f t="shared" si="965"/>
        <v>Missing</v>
      </c>
      <c r="L10305" s="26" t="str">
        <f t="shared" si="966"/>
        <v>Missing</v>
      </c>
      <c r="M10305" s="26" t="str">
        <f>IF(OR(ISBLANK(B10305),ISBLANK(C10305),ISBLANK(D10305)),"Missing",IFERROR(VLOOKUP(A10305,'RM Postcodes'!$A:$B,2,0),"Invalid"))</f>
        <v>Missing</v>
      </c>
      <c r="N10305" s="26" t="str">
        <f t="shared" si="967"/>
        <v>Missing</v>
      </c>
      <c r="O10305" s="26" t="str">
        <f t="shared" si="962"/>
        <v>Missing</v>
      </c>
    </row>
    <row r="10306" spans="1:15" x14ac:dyDescent="0.2">
      <c r="A10306" s="24" t="str">
        <f t="shared" si="963"/>
        <v xml:space="preserve"> </v>
      </c>
      <c r="B10306" s="1"/>
      <c r="C10306" s="1"/>
      <c r="D10306" s="1"/>
      <c r="E10306" s="2"/>
      <c r="F10306" s="3"/>
      <c r="G10306" s="3"/>
      <c r="H10306" s="4"/>
      <c r="I10306" s="25"/>
      <c r="J10306" s="26" t="str">
        <f t="shared" si="964"/>
        <v>No</v>
      </c>
      <c r="K10306" s="26" t="str">
        <f t="shared" si="965"/>
        <v>Missing</v>
      </c>
      <c r="L10306" s="26" t="str">
        <f t="shared" si="966"/>
        <v>Missing</v>
      </c>
      <c r="M10306" s="26" t="str">
        <f>IF(OR(ISBLANK(B10306),ISBLANK(C10306),ISBLANK(D10306)),"Missing",IFERROR(VLOOKUP(A10306,'RM Postcodes'!$A:$B,2,0),"Invalid"))</f>
        <v>Missing</v>
      </c>
      <c r="N10306" s="26" t="str">
        <f t="shared" si="967"/>
        <v>Missing</v>
      </c>
      <c r="O10306" s="26" t="str">
        <f t="shared" si="962"/>
        <v>Missing</v>
      </c>
    </row>
    <row r="10307" spans="1:15" x14ac:dyDescent="0.2">
      <c r="A10307" s="24" t="str">
        <f t="shared" si="963"/>
        <v xml:space="preserve"> </v>
      </c>
      <c r="B10307" s="1"/>
      <c r="C10307" s="1"/>
      <c r="D10307" s="1"/>
      <c r="E10307" s="2"/>
      <c r="F10307" s="3"/>
      <c r="G10307" s="3"/>
      <c r="H10307" s="4"/>
      <c r="I10307" s="25"/>
      <c r="J10307" s="26" t="str">
        <f t="shared" si="964"/>
        <v>No</v>
      </c>
      <c r="K10307" s="26" t="str">
        <f t="shared" si="965"/>
        <v>Missing</v>
      </c>
      <c r="L10307" s="26" t="str">
        <f t="shared" si="966"/>
        <v>Missing</v>
      </c>
      <c r="M10307" s="26" t="str">
        <f>IF(OR(ISBLANK(B10307),ISBLANK(C10307),ISBLANK(D10307)),"Missing",IFERROR(VLOOKUP(A10307,'RM Postcodes'!$A:$B,2,0),"Invalid"))</f>
        <v>Missing</v>
      </c>
      <c r="N10307" s="26" t="str">
        <f t="shared" si="967"/>
        <v>Missing</v>
      </c>
      <c r="O10307" s="26" t="str">
        <f t="shared" si="962"/>
        <v>Missing</v>
      </c>
    </row>
    <row r="10308" spans="1:15" x14ac:dyDescent="0.2">
      <c r="A10308" s="24" t="str">
        <f t="shared" si="963"/>
        <v xml:space="preserve"> </v>
      </c>
      <c r="B10308" s="1"/>
      <c r="C10308" s="1"/>
      <c r="D10308" s="1"/>
      <c r="E10308" s="2"/>
      <c r="F10308" s="3"/>
      <c r="G10308" s="3"/>
      <c r="H10308" s="4"/>
      <c r="I10308" s="25"/>
      <c r="J10308" s="26" t="str">
        <f t="shared" si="964"/>
        <v>No</v>
      </c>
      <c r="K10308" s="26" t="str">
        <f t="shared" si="965"/>
        <v>Missing</v>
      </c>
      <c r="L10308" s="26" t="str">
        <f t="shared" si="966"/>
        <v>Missing</v>
      </c>
      <c r="M10308" s="26" t="str">
        <f>IF(OR(ISBLANK(B10308),ISBLANK(C10308),ISBLANK(D10308)),"Missing",IFERROR(VLOOKUP(A10308,'RM Postcodes'!$A:$B,2,0),"Invalid"))</f>
        <v>Missing</v>
      </c>
      <c r="N10308" s="26" t="str">
        <f t="shared" si="967"/>
        <v>Missing</v>
      </c>
      <c r="O10308" s="26" t="str">
        <f t="shared" si="962"/>
        <v>Missing</v>
      </c>
    </row>
    <row r="10309" spans="1:15" x14ac:dyDescent="0.2">
      <c r="A10309" s="24" t="str">
        <f t="shared" si="963"/>
        <v xml:space="preserve"> </v>
      </c>
      <c r="B10309" s="1"/>
      <c r="C10309" s="1"/>
      <c r="D10309" s="1"/>
      <c r="E10309" s="2"/>
      <c r="F10309" s="3"/>
      <c r="G10309" s="3"/>
      <c r="H10309" s="4"/>
      <c r="I10309" s="25"/>
      <c r="J10309" s="26" t="str">
        <f t="shared" si="964"/>
        <v>No</v>
      </c>
      <c r="K10309" s="26" t="str">
        <f t="shared" si="965"/>
        <v>Missing</v>
      </c>
      <c r="L10309" s="26" t="str">
        <f t="shared" si="966"/>
        <v>Missing</v>
      </c>
      <c r="M10309" s="26" t="str">
        <f>IF(OR(ISBLANK(B10309),ISBLANK(C10309),ISBLANK(D10309)),"Missing",IFERROR(VLOOKUP(A10309,'RM Postcodes'!$A:$B,2,0),"Invalid"))</f>
        <v>Missing</v>
      </c>
      <c r="N10309" s="26" t="str">
        <f t="shared" si="967"/>
        <v>Missing</v>
      </c>
      <c r="O10309" s="26" t="str">
        <f t="shared" ref="O10309:O10372" si="968">IF(COUNT(E10309)=0,"Missing",IF(E10309&lt;=2,"Redact",IF(COUNTIF(F10309:H10309,"&gt;0")&lt;&gt;3,"Error",IF((G10309+H10309)/F10309&lt;60%,"OK","Redact"))))</f>
        <v>Missing</v>
      </c>
    </row>
    <row r="10310" spans="1:15" x14ac:dyDescent="0.2">
      <c r="A10310" s="24" t="str">
        <f t="shared" ref="A10310:A10373" si="969">TRIM(B10310)&amp;TRIM(C10310)&amp;" "&amp;TRIM(D10310)</f>
        <v xml:space="preserve"> </v>
      </c>
      <c r="B10310" s="1"/>
      <c r="C10310" s="1"/>
      <c r="D10310" s="1"/>
      <c r="E10310" s="2"/>
      <c r="F10310" s="3"/>
      <c r="G10310" s="3"/>
      <c r="H10310" s="4"/>
      <c r="I10310" s="25"/>
      <c r="J10310" s="26" t="str">
        <f t="shared" ref="J10310:J10373" si="970">IF(AND(K10310="NI",L10310="OK",M10310="LIVE",N10310="OK",O10310="OK"),"yes NI",IF(AND(K10310="GB",L10310="OK",M10310="LIVE",N10310="OK",O10310="OK"),"Yes","No"))</f>
        <v>No</v>
      </c>
      <c r="K10310" s="26" t="str">
        <f t="shared" ref="K10310:K10373" si="971">IF(ISBLANK(B10310),"Missing",IF(AND(OR(LEN(B10310)=2,LEN(B10310)=1),AND(ISERROR(VALUE(LEFT(B10310,1))),ISERROR(VALUE(RIGHT(B10310,1))))),IF(OR(B10310="GY",B10310="IM",B10310="JE"),"not GB",IF(B10310="BT","NI","GB")),"Invalid"))</f>
        <v>Missing</v>
      </c>
      <c r="L10310" s="26" t="str">
        <f t="shared" si="966"/>
        <v>Missing</v>
      </c>
      <c r="M10310" s="26" t="str">
        <f>IF(OR(ISBLANK(B10310),ISBLANK(C10310),ISBLANK(D10310)),"Missing",IFERROR(VLOOKUP(A10310,'RM Postcodes'!$A:$B,2,0),"Invalid"))</f>
        <v>Missing</v>
      </c>
      <c r="N10310" s="26" t="str">
        <f t="shared" si="967"/>
        <v>Missing</v>
      </c>
      <c r="O10310" s="26" t="str">
        <f t="shared" si="968"/>
        <v>Missing</v>
      </c>
    </row>
    <row r="10311" spans="1:15" x14ac:dyDescent="0.2">
      <c r="A10311" s="24" t="str">
        <f t="shared" si="969"/>
        <v xml:space="preserve"> </v>
      </c>
      <c r="B10311" s="1"/>
      <c r="C10311" s="1"/>
      <c r="D10311" s="1"/>
      <c r="E10311" s="2"/>
      <c r="F10311" s="3"/>
      <c r="G10311" s="3"/>
      <c r="H10311" s="4"/>
      <c r="I10311" s="25"/>
      <c r="J10311" s="26" t="str">
        <f t="shared" si="970"/>
        <v>No</v>
      </c>
      <c r="K10311" s="26" t="str">
        <f t="shared" si="971"/>
        <v>Missing</v>
      </c>
      <c r="L10311" s="26" t="str">
        <f t="shared" ref="L10311:L10374" si="972">IF(ISBLANK(D10311),"Missing",IF(AND(LEN(D10311)=1,ISNUMBER(VALUE(D10311))),"OK","Invalid"))</f>
        <v>Missing</v>
      </c>
      <c r="M10311" s="26" t="str">
        <f>IF(OR(ISBLANK(B10311),ISBLANK(C10311),ISBLANK(D10311)),"Missing",IFERROR(VLOOKUP(A10311,'RM Postcodes'!$A:$B,2,0),"Invalid"))</f>
        <v>Missing</v>
      </c>
      <c r="N10311" s="26" t="str">
        <f t="shared" ref="N10311:N10374" si="973">IF(ISBLANK(E10311),"Missing",IF(E10311&lt;10,"Redact","OK"))</f>
        <v>Missing</v>
      </c>
      <c r="O10311" s="26" t="str">
        <f t="shared" si="968"/>
        <v>Missing</v>
      </c>
    </row>
    <row r="10312" spans="1:15" x14ac:dyDescent="0.2">
      <c r="A10312" s="24" t="str">
        <f t="shared" si="969"/>
        <v xml:space="preserve"> </v>
      </c>
      <c r="B10312" s="1"/>
      <c r="C10312" s="1"/>
      <c r="D10312" s="1"/>
      <c r="E10312" s="2"/>
      <c r="F10312" s="3"/>
      <c r="G10312" s="3"/>
      <c r="H10312" s="4"/>
      <c r="I10312" s="25"/>
      <c r="J10312" s="26" t="str">
        <f t="shared" si="970"/>
        <v>No</v>
      </c>
      <c r="K10312" s="26" t="str">
        <f t="shared" si="971"/>
        <v>Missing</v>
      </c>
      <c r="L10312" s="26" t="str">
        <f t="shared" si="972"/>
        <v>Missing</v>
      </c>
      <c r="M10312" s="26" t="str">
        <f>IF(OR(ISBLANK(B10312),ISBLANK(C10312),ISBLANK(D10312)),"Missing",IFERROR(VLOOKUP(A10312,'RM Postcodes'!$A:$B,2,0),"Invalid"))</f>
        <v>Missing</v>
      </c>
      <c r="N10312" s="26" t="str">
        <f t="shared" si="973"/>
        <v>Missing</v>
      </c>
      <c r="O10312" s="26" t="str">
        <f t="shared" si="968"/>
        <v>Missing</v>
      </c>
    </row>
    <row r="10313" spans="1:15" x14ac:dyDescent="0.2">
      <c r="A10313" s="24" t="str">
        <f t="shared" si="969"/>
        <v xml:space="preserve"> </v>
      </c>
      <c r="B10313" s="1"/>
      <c r="C10313" s="1"/>
      <c r="D10313" s="1"/>
      <c r="E10313" s="2"/>
      <c r="F10313" s="3"/>
      <c r="G10313" s="3"/>
      <c r="H10313" s="4"/>
      <c r="I10313" s="25"/>
      <c r="J10313" s="26" t="str">
        <f t="shared" si="970"/>
        <v>No</v>
      </c>
      <c r="K10313" s="26" t="str">
        <f t="shared" si="971"/>
        <v>Missing</v>
      </c>
      <c r="L10313" s="26" t="str">
        <f t="shared" si="972"/>
        <v>Missing</v>
      </c>
      <c r="M10313" s="26" t="str">
        <f>IF(OR(ISBLANK(B10313),ISBLANK(C10313),ISBLANK(D10313)),"Missing",IFERROR(VLOOKUP(A10313,'RM Postcodes'!$A:$B,2,0),"Invalid"))</f>
        <v>Missing</v>
      </c>
      <c r="N10313" s="26" t="str">
        <f t="shared" si="973"/>
        <v>Missing</v>
      </c>
      <c r="O10313" s="26" t="str">
        <f t="shared" si="968"/>
        <v>Missing</v>
      </c>
    </row>
    <row r="10314" spans="1:15" x14ac:dyDescent="0.2">
      <c r="A10314" s="24" t="str">
        <f t="shared" si="969"/>
        <v xml:space="preserve"> </v>
      </c>
      <c r="B10314" s="1"/>
      <c r="C10314" s="1"/>
      <c r="D10314" s="1"/>
      <c r="E10314" s="2"/>
      <c r="F10314" s="3"/>
      <c r="G10314" s="3"/>
      <c r="H10314" s="4"/>
      <c r="I10314" s="25"/>
      <c r="J10314" s="26" t="str">
        <f t="shared" si="970"/>
        <v>No</v>
      </c>
      <c r="K10314" s="26" t="str">
        <f t="shared" si="971"/>
        <v>Missing</v>
      </c>
      <c r="L10314" s="26" t="str">
        <f t="shared" si="972"/>
        <v>Missing</v>
      </c>
      <c r="M10314" s="26" t="str">
        <f>IF(OR(ISBLANK(B10314),ISBLANK(C10314),ISBLANK(D10314)),"Missing",IFERROR(VLOOKUP(A10314,'RM Postcodes'!$A:$B,2,0),"Invalid"))</f>
        <v>Missing</v>
      </c>
      <c r="N10314" s="26" t="str">
        <f t="shared" si="973"/>
        <v>Missing</v>
      </c>
      <c r="O10314" s="26" t="str">
        <f t="shared" si="968"/>
        <v>Missing</v>
      </c>
    </row>
    <row r="10315" spans="1:15" x14ac:dyDescent="0.2">
      <c r="A10315" s="24" t="str">
        <f t="shared" si="969"/>
        <v xml:space="preserve"> </v>
      </c>
      <c r="B10315" s="1"/>
      <c r="C10315" s="1"/>
      <c r="D10315" s="1"/>
      <c r="E10315" s="2"/>
      <c r="F10315" s="3"/>
      <c r="G10315" s="3"/>
      <c r="H10315" s="4"/>
      <c r="I10315" s="25"/>
      <c r="J10315" s="26" t="str">
        <f t="shared" si="970"/>
        <v>No</v>
      </c>
      <c r="K10315" s="26" t="str">
        <f t="shared" si="971"/>
        <v>Missing</v>
      </c>
      <c r="L10315" s="26" t="str">
        <f t="shared" si="972"/>
        <v>Missing</v>
      </c>
      <c r="M10315" s="26" t="str">
        <f>IF(OR(ISBLANK(B10315),ISBLANK(C10315),ISBLANK(D10315)),"Missing",IFERROR(VLOOKUP(A10315,'RM Postcodes'!$A:$B,2,0),"Invalid"))</f>
        <v>Missing</v>
      </c>
      <c r="N10315" s="26" t="str">
        <f t="shared" si="973"/>
        <v>Missing</v>
      </c>
      <c r="O10315" s="26" t="str">
        <f t="shared" si="968"/>
        <v>Missing</v>
      </c>
    </row>
    <row r="10316" spans="1:15" x14ac:dyDescent="0.2">
      <c r="A10316" s="24" t="str">
        <f t="shared" si="969"/>
        <v xml:space="preserve"> </v>
      </c>
      <c r="B10316" s="1"/>
      <c r="C10316" s="1"/>
      <c r="D10316" s="1"/>
      <c r="E10316" s="2"/>
      <c r="F10316" s="3"/>
      <c r="G10316" s="3"/>
      <c r="H10316" s="4"/>
      <c r="I10316" s="25"/>
      <c r="J10316" s="26" t="str">
        <f t="shared" si="970"/>
        <v>No</v>
      </c>
      <c r="K10316" s="26" t="str">
        <f t="shared" si="971"/>
        <v>Missing</v>
      </c>
      <c r="L10316" s="26" t="str">
        <f t="shared" si="972"/>
        <v>Missing</v>
      </c>
      <c r="M10316" s="26" t="str">
        <f>IF(OR(ISBLANK(B10316),ISBLANK(C10316),ISBLANK(D10316)),"Missing",IFERROR(VLOOKUP(A10316,'RM Postcodes'!$A:$B,2,0),"Invalid"))</f>
        <v>Missing</v>
      </c>
      <c r="N10316" s="26" t="str">
        <f t="shared" si="973"/>
        <v>Missing</v>
      </c>
      <c r="O10316" s="26" t="str">
        <f t="shared" si="968"/>
        <v>Missing</v>
      </c>
    </row>
    <row r="10317" spans="1:15" x14ac:dyDescent="0.2">
      <c r="A10317" s="24" t="str">
        <f t="shared" si="969"/>
        <v xml:space="preserve"> </v>
      </c>
      <c r="B10317" s="1"/>
      <c r="C10317" s="1"/>
      <c r="D10317" s="1"/>
      <c r="E10317" s="2"/>
      <c r="F10317" s="3"/>
      <c r="G10317" s="3"/>
      <c r="H10317" s="4"/>
      <c r="I10317" s="25"/>
      <c r="J10317" s="26" t="str">
        <f t="shared" si="970"/>
        <v>No</v>
      </c>
      <c r="K10317" s="26" t="str">
        <f t="shared" si="971"/>
        <v>Missing</v>
      </c>
      <c r="L10317" s="26" t="str">
        <f t="shared" si="972"/>
        <v>Missing</v>
      </c>
      <c r="M10317" s="26" t="str">
        <f>IF(OR(ISBLANK(B10317),ISBLANK(C10317),ISBLANK(D10317)),"Missing",IFERROR(VLOOKUP(A10317,'RM Postcodes'!$A:$B,2,0),"Invalid"))</f>
        <v>Missing</v>
      </c>
      <c r="N10317" s="26" t="str">
        <f t="shared" si="973"/>
        <v>Missing</v>
      </c>
      <c r="O10317" s="26" t="str">
        <f t="shared" si="968"/>
        <v>Missing</v>
      </c>
    </row>
    <row r="10318" spans="1:15" x14ac:dyDescent="0.2">
      <c r="A10318" s="24" t="str">
        <f t="shared" si="969"/>
        <v xml:space="preserve"> </v>
      </c>
      <c r="B10318" s="1"/>
      <c r="C10318" s="1"/>
      <c r="D10318" s="1"/>
      <c r="E10318" s="2"/>
      <c r="F10318" s="3"/>
      <c r="G10318" s="3"/>
      <c r="H10318" s="4"/>
      <c r="I10318" s="25"/>
      <c r="J10318" s="26" t="str">
        <f t="shared" si="970"/>
        <v>No</v>
      </c>
      <c r="K10318" s="26" t="str">
        <f t="shared" si="971"/>
        <v>Missing</v>
      </c>
      <c r="L10318" s="26" t="str">
        <f t="shared" si="972"/>
        <v>Missing</v>
      </c>
      <c r="M10318" s="26" t="str">
        <f>IF(OR(ISBLANK(B10318),ISBLANK(C10318),ISBLANK(D10318)),"Missing",IFERROR(VLOOKUP(A10318,'RM Postcodes'!$A:$B,2,0),"Invalid"))</f>
        <v>Missing</v>
      </c>
      <c r="N10318" s="26" t="str">
        <f t="shared" si="973"/>
        <v>Missing</v>
      </c>
      <c r="O10318" s="26" t="str">
        <f t="shared" si="968"/>
        <v>Missing</v>
      </c>
    </row>
    <row r="10319" spans="1:15" x14ac:dyDescent="0.2">
      <c r="A10319" s="24" t="str">
        <f t="shared" si="969"/>
        <v xml:space="preserve"> </v>
      </c>
      <c r="B10319" s="1"/>
      <c r="C10319" s="1"/>
      <c r="D10319" s="1"/>
      <c r="E10319" s="2"/>
      <c r="F10319" s="3"/>
      <c r="G10319" s="3"/>
      <c r="H10319" s="4"/>
      <c r="I10319" s="25"/>
      <c r="J10319" s="26" t="str">
        <f t="shared" si="970"/>
        <v>No</v>
      </c>
      <c r="K10319" s="26" t="str">
        <f t="shared" si="971"/>
        <v>Missing</v>
      </c>
      <c r="L10319" s="26" t="str">
        <f t="shared" si="972"/>
        <v>Missing</v>
      </c>
      <c r="M10319" s="26" t="str">
        <f>IF(OR(ISBLANK(B10319),ISBLANK(C10319),ISBLANK(D10319)),"Missing",IFERROR(VLOOKUP(A10319,'RM Postcodes'!$A:$B,2,0),"Invalid"))</f>
        <v>Missing</v>
      </c>
      <c r="N10319" s="26" t="str">
        <f t="shared" si="973"/>
        <v>Missing</v>
      </c>
      <c r="O10319" s="26" t="str">
        <f t="shared" si="968"/>
        <v>Missing</v>
      </c>
    </row>
    <row r="10320" spans="1:15" x14ac:dyDescent="0.2">
      <c r="A10320" s="24" t="str">
        <f t="shared" si="969"/>
        <v xml:space="preserve"> </v>
      </c>
      <c r="B10320" s="1"/>
      <c r="C10320" s="1"/>
      <c r="D10320" s="1"/>
      <c r="E10320" s="2"/>
      <c r="F10320" s="3"/>
      <c r="G10320" s="3"/>
      <c r="H10320" s="4"/>
      <c r="I10320" s="25"/>
      <c r="J10320" s="26" t="str">
        <f t="shared" si="970"/>
        <v>No</v>
      </c>
      <c r="K10320" s="26" t="str">
        <f t="shared" si="971"/>
        <v>Missing</v>
      </c>
      <c r="L10320" s="26" t="str">
        <f t="shared" si="972"/>
        <v>Missing</v>
      </c>
      <c r="M10320" s="26" t="str">
        <f>IF(OR(ISBLANK(B10320),ISBLANK(C10320),ISBLANK(D10320)),"Missing",IFERROR(VLOOKUP(A10320,'RM Postcodes'!$A:$B,2,0),"Invalid"))</f>
        <v>Missing</v>
      </c>
      <c r="N10320" s="26" t="str">
        <f t="shared" si="973"/>
        <v>Missing</v>
      </c>
      <c r="O10320" s="26" t="str">
        <f t="shared" si="968"/>
        <v>Missing</v>
      </c>
    </row>
    <row r="10321" spans="1:15" x14ac:dyDescent="0.2">
      <c r="A10321" s="24" t="str">
        <f t="shared" si="969"/>
        <v xml:space="preserve"> </v>
      </c>
      <c r="B10321" s="1"/>
      <c r="C10321" s="1"/>
      <c r="D10321" s="1"/>
      <c r="E10321" s="2"/>
      <c r="F10321" s="3"/>
      <c r="G10321" s="3"/>
      <c r="H10321" s="4"/>
      <c r="I10321" s="25"/>
      <c r="J10321" s="26" t="str">
        <f t="shared" si="970"/>
        <v>No</v>
      </c>
      <c r="K10321" s="26" t="str">
        <f t="shared" si="971"/>
        <v>Missing</v>
      </c>
      <c r="L10321" s="26" t="str">
        <f t="shared" si="972"/>
        <v>Missing</v>
      </c>
      <c r="M10321" s="26" t="str">
        <f>IF(OR(ISBLANK(B10321),ISBLANK(C10321),ISBLANK(D10321)),"Missing",IFERROR(VLOOKUP(A10321,'RM Postcodes'!$A:$B,2,0),"Invalid"))</f>
        <v>Missing</v>
      </c>
      <c r="N10321" s="26" t="str">
        <f t="shared" si="973"/>
        <v>Missing</v>
      </c>
      <c r="O10321" s="26" t="str">
        <f t="shared" si="968"/>
        <v>Missing</v>
      </c>
    </row>
    <row r="10322" spans="1:15" x14ac:dyDescent="0.2">
      <c r="A10322" s="24" t="str">
        <f t="shared" si="969"/>
        <v xml:space="preserve"> </v>
      </c>
      <c r="B10322" s="1"/>
      <c r="C10322" s="1"/>
      <c r="D10322" s="1"/>
      <c r="E10322" s="2"/>
      <c r="F10322" s="3"/>
      <c r="G10322" s="3"/>
      <c r="H10322" s="4"/>
      <c r="I10322" s="25"/>
      <c r="J10322" s="26" t="str">
        <f t="shared" si="970"/>
        <v>No</v>
      </c>
      <c r="K10322" s="26" t="str">
        <f t="shared" si="971"/>
        <v>Missing</v>
      </c>
      <c r="L10322" s="26" t="str">
        <f t="shared" si="972"/>
        <v>Missing</v>
      </c>
      <c r="M10322" s="26" t="str">
        <f>IF(OR(ISBLANK(B10322),ISBLANK(C10322),ISBLANK(D10322)),"Missing",IFERROR(VLOOKUP(A10322,'RM Postcodes'!$A:$B,2,0),"Invalid"))</f>
        <v>Missing</v>
      </c>
      <c r="N10322" s="26" t="str">
        <f t="shared" si="973"/>
        <v>Missing</v>
      </c>
      <c r="O10322" s="26" t="str">
        <f t="shared" si="968"/>
        <v>Missing</v>
      </c>
    </row>
    <row r="10323" spans="1:15" x14ac:dyDescent="0.2">
      <c r="A10323" s="24" t="str">
        <f t="shared" si="969"/>
        <v xml:space="preserve"> </v>
      </c>
      <c r="B10323" s="1"/>
      <c r="C10323" s="1"/>
      <c r="D10323" s="1"/>
      <c r="E10323" s="2"/>
      <c r="F10323" s="3"/>
      <c r="G10323" s="3"/>
      <c r="H10323" s="4"/>
      <c r="I10323" s="25"/>
      <c r="J10323" s="26" t="str">
        <f t="shared" si="970"/>
        <v>No</v>
      </c>
      <c r="K10323" s="26" t="str">
        <f t="shared" si="971"/>
        <v>Missing</v>
      </c>
      <c r="L10323" s="26" t="str">
        <f t="shared" si="972"/>
        <v>Missing</v>
      </c>
      <c r="M10323" s="26" t="str">
        <f>IF(OR(ISBLANK(B10323),ISBLANK(C10323),ISBLANK(D10323)),"Missing",IFERROR(VLOOKUP(A10323,'RM Postcodes'!$A:$B,2,0),"Invalid"))</f>
        <v>Missing</v>
      </c>
      <c r="N10323" s="26" t="str">
        <f t="shared" si="973"/>
        <v>Missing</v>
      </c>
      <c r="O10323" s="26" t="str">
        <f t="shared" si="968"/>
        <v>Missing</v>
      </c>
    </row>
    <row r="10324" spans="1:15" x14ac:dyDescent="0.2">
      <c r="A10324" s="24" t="str">
        <f t="shared" si="969"/>
        <v xml:space="preserve"> </v>
      </c>
      <c r="B10324" s="1"/>
      <c r="C10324" s="1"/>
      <c r="D10324" s="1"/>
      <c r="E10324" s="2"/>
      <c r="F10324" s="3"/>
      <c r="G10324" s="3"/>
      <c r="H10324" s="4"/>
      <c r="I10324" s="25"/>
      <c r="J10324" s="26" t="str">
        <f t="shared" si="970"/>
        <v>No</v>
      </c>
      <c r="K10324" s="26" t="str">
        <f t="shared" si="971"/>
        <v>Missing</v>
      </c>
      <c r="L10324" s="26" t="str">
        <f t="shared" si="972"/>
        <v>Missing</v>
      </c>
      <c r="M10324" s="26" t="str">
        <f>IF(OR(ISBLANK(B10324),ISBLANK(C10324),ISBLANK(D10324)),"Missing",IFERROR(VLOOKUP(A10324,'RM Postcodes'!$A:$B,2,0),"Invalid"))</f>
        <v>Missing</v>
      </c>
      <c r="N10324" s="26" t="str">
        <f t="shared" si="973"/>
        <v>Missing</v>
      </c>
      <c r="O10324" s="26" t="str">
        <f t="shared" si="968"/>
        <v>Missing</v>
      </c>
    </row>
    <row r="10325" spans="1:15" x14ac:dyDescent="0.2">
      <c r="A10325" s="24" t="str">
        <f t="shared" si="969"/>
        <v xml:space="preserve"> </v>
      </c>
      <c r="B10325" s="1"/>
      <c r="C10325" s="1"/>
      <c r="D10325" s="1"/>
      <c r="E10325" s="2"/>
      <c r="F10325" s="3"/>
      <c r="G10325" s="3"/>
      <c r="H10325" s="4"/>
      <c r="I10325" s="25"/>
      <c r="J10325" s="26" t="str">
        <f t="shared" si="970"/>
        <v>No</v>
      </c>
      <c r="K10325" s="26" t="str">
        <f t="shared" si="971"/>
        <v>Missing</v>
      </c>
      <c r="L10325" s="26" t="str">
        <f t="shared" si="972"/>
        <v>Missing</v>
      </c>
      <c r="M10325" s="26" t="str">
        <f>IF(OR(ISBLANK(B10325),ISBLANK(C10325),ISBLANK(D10325)),"Missing",IFERROR(VLOOKUP(A10325,'RM Postcodes'!$A:$B,2,0),"Invalid"))</f>
        <v>Missing</v>
      </c>
      <c r="N10325" s="26" t="str">
        <f t="shared" si="973"/>
        <v>Missing</v>
      </c>
      <c r="O10325" s="26" t="str">
        <f t="shared" si="968"/>
        <v>Missing</v>
      </c>
    </row>
    <row r="10326" spans="1:15" x14ac:dyDescent="0.2">
      <c r="A10326" s="24" t="str">
        <f t="shared" si="969"/>
        <v xml:space="preserve"> </v>
      </c>
      <c r="B10326" s="1"/>
      <c r="C10326" s="1"/>
      <c r="D10326" s="1"/>
      <c r="E10326" s="2"/>
      <c r="F10326" s="3"/>
      <c r="G10326" s="3"/>
      <c r="H10326" s="4"/>
      <c r="I10326" s="25"/>
      <c r="J10326" s="26" t="str">
        <f t="shared" si="970"/>
        <v>No</v>
      </c>
      <c r="K10326" s="26" t="str">
        <f t="shared" si="971"/>
        <v>Missing</v>
      </c>
      <c r="L10326" s="26" t="str">
        <f t="shared" si="972"/>
        <v>Missing</v>
      </c>
      <c r="M10326" s="26" t="str">
        <f>IF(OR(ISBLANK(B10326),ISBLANK(C10326),ISBLANK(D10326)),"Missing",IFERROR(VLOOKUP(A10326,'RM Postcodes'!$A:$B,2,0),"Invalid"))</f>
        <v>Missing</v>
      </c>
      <c r="N10326" s="26" t="str">
        <f t="shared" si="973"/>
        <v>Missing</v>
      </c>
      <c r="O10326" s="26" t="str">
        <f t="shared" si="968"/>
        <v>Missing</v>
      </c>
    </row>
    <row r="10327" spans="1:15" x14ac:dyDescent="0.2">
      <c r="A10327" s="24" t="str">
        <f t="shared" si="969"/>
        <v xml:space="preserve"> </v>
      </c>
      <c r="B10327" s="1"/>
      <c r="C10327" s="1"/>
      <c r="D10327" s="1"/>
      <c r="E10327" s="2"/>
      <c r="F10327" s="3"/>
      <c r="G10327" s="3"/>
      <c r="H10327" s="4"/>
      <c r="I10327" s="25"/>
      <c r="J10327" s="26" t="str">
        <f t="shared" si="970"/>
        <v>No</v>
      </c>
      <c r="K10327" s="26" t="str">
        <f t="shared" si="971"/>
        <v>Missing</v>
      </c>
      <c r="L10327" s="26" t="str">
        <f t="shared" si="972"/>
        <v>Missing</v>
      </c>
      <c r="M10327" s="26" t="str">
        <f>IF(OR(ISBLANK(B10327),ISBLANK(C10327),ISBLANK(D10327)),"Missing",IFERROR(VLOOKUP(A10327,'RM Postcodes'!$A:$B,2,0),"Invalid"))</f>
        <v>Missing</v>
      </c>
      <c r="N10327" s="26" t="str">
        <f t="shared" si="973"/>
        <v>Missing</v>
      </c>
      <c r="O10327" s="26" t="str">
        <f t="shared" si="968"/>
        <v>Missing</v>
      </c>
    </row>
    <row r="10328" spans="1:15" x14ac:dyDescent="0.2">
      <c r="A10328" s="24" t="str">
        <f t="shared" si="969"/>
        <v xml:space="preserve"> </v>
      </c>
      <c r="B10328" s="1"/>
      <c r="C10328" s="1"/>
      <c r="D10328" s="1"/>
      <c r="E10328" s="2"/>
      <c r="F10328" s="3"/>
      <c r="G10328" s="3"/>
      <c r="H10328" s="4"/>
      <c r="I10328" s="25"/>
      <c r="J10328" s="26" t="str">
        <f t="shared" si="970"/>
        <v>No</v>
      </c>
      <c r="K10328" s="26" t="str">
        <f t="shared" si="971"/>
        <v>Missing</v>
      </c>
      <c r="L10328" s="26" t="str">
        <f t="shared" si="972"/>
        <v>Missing</v>
      </c>
      <c r="M10328" s="26" t="str">
        <f>IF(OR(ISBLANK(B10328),ISBLANK(C10328),ISBLANK(D10328)),"Missing",IFERROR(VLOOKUP(A10328,'RM Postcodes'!$A:$B,2,0),"Invalid"))</f>
        <v>Missing</v>
      </c>
      <c r="N10328" s="26" t="str">
        <f t="shared" si="973"/>
        <v>Missing</v>
      </c>
      <c r="O10328" s="26" t="str">
        <f t="shared" si="968"/>
        <v>Missing</v>
      </c>
    </row>
    <row r="10329" spans="1:15" x14ac:dyDescent="0.2">
      <c r="A10329" s="24" t="str">
        <f t="shared" si="969"/>
        <v xml:space="preserve"> </v>
      </c>
      <c r="B10329" s="1"/>
      <c r="C10329" s="1"/>
      <c r="D10329" s="1"/>
      <c r="E10329" s="2"/>
      <c r="F10329" s="3"/>
      <c r="G10329" s="3"/>
      <c r="H10329" s="4"/>
      <c r="I10329" s="25"/>
      <c r="J10329" s="26" t="str">
        <f t="shared" si="970"/>
        <v>No</v>
      </c>
      <c r="K10329" s="26" t="str">
        <f t="shared" si="971"/>
        <v>Missing</v>
      </c>
      <c r="L10329" s="26" t="str">
        <f t="shared" si="972"/>
        <v>Missing</v>
      </c>
      <c r="M10329" s="26" t="str">
        <f>IF(OR(ISBLANK(B10329),ISBLANK(C10329),ISBLANK(D10329)),"Missing",IFERROR(VLOOKUP(A10329,'RM Postcodes'!$A:$B,2,0),"Invalid"))</f>
        <v>Missing</v>
      </c>
      <c r="N10329" s="26" t="str">
        <f t="shared" si="973"/>
        <v>Missing</v>
      </c>
      <c r="O10329" s="26" t="str">
        <f t="shared" si="968"/>
        <v>Missing</v>
      </c>
    </row>
    <row r="10330" spans="1:15" x14ac:dyDescent="0.2">
      <c r="A10330" s="24" t="str">
        <f t="shared" si="969"/>
        <v xml:space="preserve"> </v>
      </c>
      <c r="B10330" s="1"/>
      <c r="C10330" s="1"/>
      <c r="D10330" s="1"/>
      <c r="E10330" s="2"/>
      <c r="F10330" s="3"/>
      <c r="G10330" s="3"/>
      <c r="H10330" s="4"/>
      <c r="I10330" s="25"/>
      <c r="J10330" s="26" t="str">
        <f t="shared" si="970"/>
        <v>No</v>
      </c>
      <c r="K10330" s="26" t="str">
        <f t="shared" si="971"/>
        <v>Missing</v>
      </c>
      <c r="L10330" s="26" t="str">
        <f t="shared" si="972"/>
        <v>Missing</v>
      </c>
      <c r="M10330" s="26" t="str">
        <f>IF(OR(ISBLANK(B10330),ISBLANK(C10330),ISBLANK(D10330)),"Missing",IFERROR(VLOOKUP(A10330,'RM Postcodes'!$A:$B,2,0),"Invalid"))</f>
        <v>Missing</v>
      </c>
      <c r="N10330" s="26" t="str">
        <f t="shared" si="973"/>
        <v>Missing</v>
      </c>
      <c r="O10330" s="26" t="str">
        <f t="shared" si="968"/>
        <v>Missing</v>
      </c>
    </row>
    <row r="10331" spans="1:15" x14ac:dyDescent="0.2">
      <c r="A10331" s="24" t="str">
        <f t="shared" si="969"/>
        <v xml:space="preserve"> </v>
      </c>
      <c r="B10331" s="1"/>
      <c r="C10331" s="1"/>
      <c r="D10331" s="1"/>
      <c r="E10331" s="2"/>
      <c r="F10331" s="3"/>
      <c r="G10331" s="3"/>
      <c r="H10331" s="4"/>
      <c r="I10331" s="25"/>
      <c r="J10331" s="26" t="str">
        <f t="shared" si="970"/>
        <v>No</v>
      </c>
      <c r="K10331" s="26" t="str">
        <f t="shared" si="971"/>
        <v>Missing</v>
      </c>
      <c r="L10331" s="26" t="str">
        <f t="shared" si="972"/>
        <v>Missing</v>
      </c>
      <c r="M10331" s="26" t="str">
        <f>IF(OR(ISBLANK(B10331),ISBLANK(C10331),ISBLANK(D10331)),"Missing",IFERROR(VLOOKUP(A10331,'RM Postcodes'!$A:$B,2,0),"Invalid"))</f>
        <v>Missing</v>
      </c>
      <c r="N10331" s="26" t="str">
        <f t="shared" si="973"/>
        <v>Missing</v>
      </c>
      <c r="O10331" s="26" t="str">
        <f t="shared" si="968"/>
        <v>Missing</v>
      </c>
    </row>
    <row r="10332" spans="1:15" x14ac:dyDescent="0.2">
      <c r="A10332" s="24" t="str">
        <f t="shared" si="969"/>
        <v xml:space="preserve"> </v>
      </c>
      <c r="B10332" s="1"/>
      <c r="C10332" s="1"/>
      <c r="D10332" s="1"/>
      <c r="E10332" s="2"/>
      <c r="F10332" s="3"/>
      <c r="G10332" s="3"/>
      <c r="H10332" s="4"/>
      <c r="I10332" s="25"/>
      <c r="J10332" s="26" t="str">
        <f t="shared" si="970"/>
        <v>No</v>
      </c>
      <c r="K10332" s="26" t="str">
        <f t="shared" si="971"/>
        <v>Missing</v>
      </c>
      <c r="L10332" s="26" t="str">
        <f t="shared" si="972"/>
        <v>Missing</v>
      </c>
      <c r="M10332" s="26" t="str">
        <f>IF(OR(ISBLANK(B10332),ISBLANK(C10332),ISBLANK(D10332)),"Missing",IFERROR(VLOOKUP(A10332,'RM Postcodes'!$A:$B,2,0),"Invalid"))</f>
        <v>Missing</v>
      </c>
      <c r="N10332" s="26" t="str">
        <f t="shared" si="973"/>
        <v>Missing</v>
      </c>
      <c r="O10332" s="26" t="str">
        <f t="shared" si="968"/>
        <v>Missing</v>
      </c>
    </row>
    <row r="10333" spans="1:15" x14ac:dyDescent="0.2">
      <c r="A10333" s="24" t="str">
        <f t="shared" si="969"/>
        <v xml:space="preserve"> </v>
      </c>
      <c r="B10333" s="1"/>
      <c r="C10333" s="1"/>
      <c r="D10333" s="1"/>
      <c r="E10333" s="2"/>
      <c r="F10333" s="3"/>
      <c r="G10333" s="3"/>
      <c r="H10333" s="4"/>
      <c r="I10333" s="25"/>
      <c r="J10333" s="26" t="str">
        <f t="shared" si="970"/>
        <v>No</v>
      </c>
      <c r="K10333" s="26" t="str">
        <f t="shared" si="971"/>
        <v>Missing</v>
      </c>
      <c r="L10333" s="26" t="str">
        <f t="shared" si="972"/>
        <v>Missing</v>
      </c>
      <c r="M10333" s="26" t="str">
        <f>IF(OR(ISBLANK(B10333),ISBLANK(C10333),ISBLANK(D10333)),"Missing",IFERROR(VLOOKUP(A10333,'RM Postcodes'!$A:$B,2,0),"Invalid"))</f>
        <v>Missing</v>
      </c>
      <c r="N10333" s="26" t="str">
        <f t="shared" si="973"/>
        <v>Missing</v>
      </c>
      <c r="O10333" s="26" t="str">
        <f t="shared" si="968"/>
        <v>Missing</v>
      </c>
    </row>
    <row r="10334" spans="1:15" x14ac:dyDescent="0.2">
      <c r="A10334" s="24" t="str">
        <f t="shared" si="969"/>
        <v xml:space="preserve"> </v>
      </c>
      <c r="B10334" s="1"/>
      <c r="C10334" s="1"/>
      <c r="D10334" s="1"/>
      <c r="E10334" s="2"/>
      <c r="F10334" s="3"/>
      <c r="G10334" s="3"/>
      <c r="H10334" s="4"/>
      <c r="I10334" s="25"/>
      <c r="J10334" s="26" t="str">
        <f t="shared" si="970"/>
        <v>No</v>
      </c>
      <c r="K10334" s="26" t="str">
        <f t="shared" si="971"/>
        <v>Missing</v>
      </c>
      <c r="L10334" s="26" t="str">
        <f t="shared" si="972"/>
        <v>Missing</v>
      </c>
      <c r="M10334" s="26" t="str">
        <f>IF(OR(ISBLANK(B10334),ISBLANK(C10334),ISBLANK(D10334)),"Missing",IFERROR(VLOOKUP(A10334,'RM Postcodes'!$A:$B,2,0),"Invalid"))</f>
        <v>Missing</v>
      </c>
      <c r="N10334" s="26" t="str">
        <f t="shared" si="973"/>
        <v>Missing</v>
      </c>
      <c r="O10334" s="26" t="str">
        <f t="shared" si="968"/>
        <v>Missing</v>
      </c>
    </row>
    <row r="10335" spans="1:15" x14ac:dyDescent="0.2">
      <c r="A10335" s="24" t="str">
        <f t="shared" si="969"/>
        <v xml:space="preserve"> </v>
      </c>
      <c r="B10335" s="1"/>
      <c r="C10335" s="1"/>
      <c r="D10335" s="1"/>
      <c r="E10335" s="2"/>
      <c r="F10335" s="3"/>
      <c r="G10335" s="3"/>
      <c r="H10335" s="4"/>
      <c r="I10335" s="25"/>
      <c r="J10335" s="26" t="str">
        <f t="shared" si="970"/>
        <v>No</v>
      </c>
      <c r="K10335" s="26" t="str">
        <f t="shared" si="971"/>
        <v>Missing</v>
      </c>
      <c r="L10335" s="26" t="str">
        <f t="shared" si="972"/>
        <v>Missing</v>
      </c>
      <c r="M10335" s="26" t="str">
        <f>IF(OR(ISBLANK(B10335),ISBLANK(C10335),ISBLANK(D10335)),"Missing",IFERROR(VLOOKUP(A10335,'RM Postcodes'!$A:$B,2,0),"Invalid"))</f>
        <v>Missing</v>
      </c>
      <c r="N10335" s="26" t="str">
        <f t="shared" si="973"/>
        <v>Missing</v>
      </c>
      <c r="O10335" s="26" t="str">
        <f t="shared" si="968"/>
        <v>Missing</v>
      </c>
    </row>
    <row r="10336" spans="1:15" x14ac:dyDescent="0.2">
      <c r="A10336" s="24" t="str">
        <f t="shared" si="969"/>
        <v xml:space="preserve"> </v>
      </c>
      <c r="B10336" s="1"/>
      <c r="C10336" s="1"/>
      <c r="D10336" s="1"/>
      <c r="E10336" s="2"/>
      <c r="F10336" s="3"/>
      <c r="G10336" s="3"/>
      <c r="H10336" s="4"/>
      <c r="I10336" s="25"/>
      <c r="J10336" s="26" t="str">
        <f t="shared" si="970"/>
        <v>No</v>
      </c>
      <c r="K10336" s="26" t="str">
        <f t="shared" si="971"/>
        <v>Missing</v>
      </c>
      <c r="L10336" s="26" t="str">
        <f t="shared" si="972"/>
        <v>Missing</v>
      </c>
      <c r="M10336" s="26" t="str">
        <f>IF(OR(ISBLANK(B10336),ISBLANK(C10336),ISBLANK(D10336)),"Missing",IFERROR(VLOOKUP(A10336,'RM Postcodes'!$A:$B,2,0),"Invalid"))</f>
        <v>Missing</v>
      </c>
      <c r="N10336" s="26" t="str">
        <f t="shared" si="973"/>
        <v>Missing</v>
      </c>
      <c r="O10336" s="26" t="str">
        <f t="shared" si="968"/>
        <v>Missing</v>
      </c>
    </row>
    <row r="10337" spans="1:15" x14ac:dyDescent="0.2">
      <c r="A10337" s="24" t="str">
        <f t="shared" si="969"/>
        <v xml:space="preserve"> </v>
      </c>
      <c r="B10337" s="1"/>
      <c r="C10337" s="1"/>
      <c r="D10337" s="1"/>
      <c r="E10337" s="2"/>
      <c r="F10337" s="3"/>
      <c r="G10337" s="3"/>
      <c r="H10337" s="4"/>
      <c r="I10337" s="25"/>
      <c r="J10337" s="26" t="str">
        <f t="shared" si="970"/>
        <v>No</v>
      </c>
      <c r="K10337" s="26" t="str">
        <f t="shared" si="971"/>
        <v>Missing</v>
      </c>
      <c r="L10337" s="26" t="str">
        <f t="shared" si="972"/>
        <v>Missing</v>
      </c>
      <c r="M10337" s="26" t="str">
        <f>IF(OR(ISBLANK(B10337),ISBLANK(C10337),ISBLANK(D10337)),"Missing",IFERROR(VLOOKUP(A10337,'RM Postcodes'!$A:$B,2,0),"Invalid"))</f>
        <v>Missing</v>
      </c>
      <c r="N10337" s="26" t="str">
        <f t="shared" si="973"/>
        <v>Missing</v>
      </c>
      <c r="O10337" s="26" t="str">
        <f t="shared" si="968"/>
        <v>Missing</v>
      </c>
    </row>
    <row r="10338" spans="1:15" x14ac:dyDescent="0.2">
      <c r="A10338" s="24" t="str">
        <f t="shared" si="969"/>
        <v xml:space="preserve"> </v>
      </c>
      <c r="B10338" s="1"/>
      <c r="C10338" s="1"/>
      <c r="D10338" s="1"/>
      <c r="E10338" s="2"/>
      <c r="F10338" s="3"/>
      <c r="G10338" s="3"/>
      <c r="H10338" s="4"/>
      <c r="I10338" s="25"/>
      <c r="J10338" s="26" t="str">
        <f t="shared" si="970"/>
        <v>No</v>
      </c>
      <c r="K10338" s="26" t="str">
        <f t="shared" si="971"/>
        <v>Missing</v>
      </c>
      <c r="L10338" s="26" t="str">
        <f t="shared" si="972"/>
        <v>Missing</v>
      </c>
      <c r="M10338" s="26" t="str">
        <f>IF(OR(ISBLANK(B10338),ISBLANK(C10338),ISBLANK(D10338)),"Missing",IFERROR(VLOOKUP(A10338,'RM Postcodes'!$A:$B,2,0),"Invalid"))</f>
        <v>Missing</v>
      </c>
      <c r="N10338" s="26" t="str">
        <f t="shared" si="973"/>
        <v>Missing</v>
      </c>
      <c r="O10338" s="26" t="str">
        <f t="shared" si="968"/>
        <v>Missing</v>
      </c>
    </row>
    <row r="10339" spans="1:15" x14ac:dyDescent="0.2">
      <c r="A10339" s="24" t="str">
        <f t="shared" si="969"/>
        <v xml:space="preserve"> </v>
      </c>
      <c r="B10339" s="1"/>
      <c r="C10339" s="1"/>
      <c r="D10339" s="1"/>
      <c r="E10339" s="2"/>
      <c r="F10339" s="3"/>
      <c r="G10339" s="3"/>
      <c r="H10339" s="4"/>
      <c r="I10339" s="25"/>
      <c r="J10339" s="26" t="str">
        <f t="shared" si="970"/>
        <v>No</v>
      </c>
      <c r="K10339" s="26" t="str">
        <f t="shared" si="971"/>
        <v>Missing</v>
      </c>
      <c r="L10339" s="26" t="str">
        <f t="shared" si="972"/>
        <v>Missing</v>
      </c>
      <c r="M10339" s="26" t="str">
        <f>IF(OR(ISBLANK(B10339),ISBLANK(C10339),ISBLANK(D10339)),"Missing",IFERROR(VLOOKUP(A10339,'RM Postcodes'!$A:$B,2,0),"Invalid"))</f>
        <v>Missing</v>
      </c>
      <c r="N10339" s="26" t="str">
        <f t="shared" si="973"/>
        <v>Missing</v>
      </c>
      <c r="O10339" s="26" t="str">
        <f t="shared" si="968"/>
        <v>Missing</v>
      </c>
    </row>
    <row r="10340" spans="1:15" x14ac:dyDescent="0.2">
      <c r="A10340" s="24" t="str">
        <f t="shared" si="969"/>
        <v xml:space="preserve"> </v>
      </c>
      <c r="B10340" s="1"/>
      <c r="C10340" s="1"/>
      <c r="D10340" s="1"/>
      <c r="E10340" s="2"/>
      <c r="F10340" s="3"/>
      <c r="G10340" s="3"/>
      <c r="H10340" s="4"/>
      <c r="I10340" s="25"/>
      <c r="J10340" s="26" t="str">
        <f t="shared" si="970"/>
        <v>No</v>
      </c>
      <c r="K10340" s="26" t="str">
        <f t="shared" si="971"/>
        <v>Missing</v>
      </c>
      <c r="L10340" s="26" t="str">
        <f t="shared" si="972"/>
        <v>Missing</v>
      </c>
      <c r="M10340" s="26" t="str">
        <f>IF(OR(ISBLANK(B10340),ISBLANK(C10340),ISBLANK(D10340)),"Missing",IFERROR(VLOOKUP(A10340,'RM Postcodes'!$A:$B,2,0),"Invalid"))</f>
        <v>Missing</v>
      </c>
      <c r="N10340" s="26" t="str">
        <f t="shared" si="973"/>
        <v>Missing</v>
      </c>
      <c r="O10340" s="26" t="str">
        <f t="shared" si="968"/>
        <v>Missing</v>
      </c>
    </row>
    <row r="10341" spans="1:15" x14ac:dyDescent="0.2">
      <c r="A10341" s="24" t="str">
        <f t="shared" si="969"/>
        <v xml:space="preserve"> </v>
      </c>
      <c r="B10341" s="1"/>
      <c r="C10341" s="1"/>
      <c r="D10341" s="1"/>
      <c r="E10341" s="2"/>
      <c r="F10341" s="3"/>
      <c r="G10341" s="3"/>
      <c r="H10341" s="4"/>
      <c r="I10341" s="25"/>
      <c r="J10341" s="26" t="str">
        <f t="shared" si="970"/>
        <v>No</v>
      </c>
      <c r="K10341" s="26" t="str">
        <f t="shared" si="971"/>
        <v>Missing</v>
      </c>
      <c r="L10341" s="26" t="str">
        <f t="shared" si="972"/>
        <v>Missing</v>
      </c>
      <c r="M10341" s="26" t="str">
        <f>IF(OR(ISBLANK(B10341),ISBLANK(C10341),ISBLANK(D10341)),"Missing",IFERROR(VLOOKUP(A10341,'RM Postcodes'!$A:$B,2,0),"Invalid"))</f>
        <v>Missing</v>
      </c>
      <c r="N10341" s="26" t="str">
        <f t="shared" si="973"/>
        <v>Missing</v>
      </c>
      <c r="O10341" s="26" t="str">
        <f t="shared" si="968"/>
        <v>Missing</v>
      </c>
    </row>
    <row r="10342" spans="1:15" x14ac:dyDescent="0.2">
      <c r="A10342" s="24" t="str">
        <f t="shared" si="969"/>
        <v xml:space="preserve"> </v>
      </c>
      <c r="B10342" s="1"/>
      <c r="C10342" s="1"/>
      <c r="D10342" s="1"/>
      <c r="E10342" s="2"/>
      <c r="F10342" s="3"/>
      <c r="G10342" s="3"/>
      <c r="H10342" s="4"/>
      <c r="I10342" s="25"/>
      <c r="J10342" s="26" t="str">
        <f t="shared" si="970"/>
        <v>No</v>
      </c>
      <c r="K10342" s="26" t="str">
        <f t="shared" si="971"/>
        <v>Missing</v>
      </c>
      <c r="L10342" s="26" t="str">
        <f t="shared" si="972"/>
        <v>Missing</v>
      </c>
      <c r="M10342" s="26" t="str">
        <f>IF(OR(ISBLANK(B10342),ISBLANK(C10342),ISBLANK(D10342)),"Missing",IFERROR(VLOOKUP(A10342,'RM Postcodes'!$A:$B,2,0),"Invalid"))</f>
        <v>Missing</v>
      </c>
      <c r="N10342" s="26" t="str">
        <f t="shared" si="973"/>
        <v>Missing</v>
      </c>
      <c r="O10342" s="26" t="str">
        <f t="shared" si="968"/>
        <v>Missing</v>
      </c>
    </row>
    <row r="10343" spans="1:15" x14ac:dyDescent="0.2">
      <c r="A10343" s="24" t="str">
        <f t="shared" si="969"/>
        <v xml:space="preserve"> </v>
      </c>
      <c r="B10343" s="1"/>
      <c r="C10343" s="1"/>
      <c r="D10343" s="1"/>
      <c r="E10343" s="2"/>
      <c r="F10343" s="3"/>
      <c r="G10343" s="3"/>
      <c r="H10343" s="4"/>
      <c r="I10343" s="25"/>
      <c r="J10343" s="26" t="str">
        <f t="shared" si="970"/>
        <v>No</v>
      </c>
      <c r="K10343" s="26" t="str">
        <f t="shared" si="971"/>
        <v>Missing</v>
      </c>
      <c r="L10343" s="26" t="str">
        <f t="shared" si="972"/>
        <v>Missing</v>
      </c>
      <c r="M10343" s="26" t="str">
        <f>IF(OR(ISBLANK(B10343),ISBLANK(C10343),ISBLANK(D10343)),"Missing",IFERROR(VLOOKUP(A10343,'RM Postcodes'!$A:$B,2,0),"Invalid"))</f>
        <v>Missing</v>
      </c>
      <c r="N10343" s="26" t="str">
        <f t="shared" si="973"/>
        <v>Missing</v>
      </c>
      <c r="O10343" s="26" t="str">
        <f t="shared" si="968"/>
        <v>Missing</v>
      </c>
    </row>
    <row r="10344" spans="1:15" x14ac:dyDescent="0.2">
      <c r="A10344" s="24" t="str">
        <f t="shared" si="969"/>
        <v xml:space="preserve"> </v>
      </c>
      <c r="B10344" s="1"/>
      <c r="C10344" s="1"/>
      <c r="D10344" s="1"/>
      <c r="E10344" s="2"/>
      <c r="F10344" s="3"/>
      <c r="G10344" s="3"/>
      <c r="H10344" s="4"/>
      <c r="I10344" s="25"/>
      <c r="J10344" s="26" t="str">
        <f t="shared" si="970"/>
        <v>No</v>
      </c>
      <c r="K10344" s="26" t="str">
        <f t="shared" si="971"/>
        <v>Missing</v>
      </c>
      <c r="L10344" s="26" t="str">
        <f t="shared" si="972"/>
        <v>Missing</v>
      </c>
      <c r="M10344" s="26" t="str">
        <f>IF(OR(ISBLANK(B10344),ISBLANK(C10344),ISBLANK(D10344)),"Missing",IFERROR(VLOOKUP(A10344,'RM Postcodes'!$A:$B,2,0),"Invalid"))</f>
        <v>Missing</v>
      </c>
      <c r="N10344" s="26" t="str">
        <f t="shared" si="973"/>
        <v>Missing</v>
      </c>
      <c r="O10344" s="26" t="str">
        <f t="shared" si="968"/>
        <v>Missing</v>
      </c>
    </row>
    <row r="10345" spans="1:15" x14ac:dyDescent="0.2">
      <c r="A10345" s="24" t="str">
        <f t="shared" si="969"/>
        <v xml:space="preserve"> </v>
      </c>
      <c r="B10345" s="1"/>
      <c r="C10345" s="1"/>
      <c r="D10345" s="1"/>
      <c r="E10345" s="2"/>
      <c r="F10345" s="3"/>
      <c r="G10345" s="3"/>
      <c r="H10345" s="4"/>
      <c r="I10345" s="25"/>
      <c r="J10345" s="26" t="str">
        <f t="shared" si="970"/>
        <v>No</v>
      </c>
      <c r="K10345" s="26" t="str">
        <f t="shared" si="971"/>
        <v>Missing</v>
      </c>
      <c r="L10345" s="26" t="str">
        <f t="shared" si="972"/>
        <v>Missing</v>
      </c>
      <c r="M10345" s="26" t="str">
        <f>IF(OR(ISBLANK(B10345),ISBLANK(C10345),ISBLANK(D10345)),"Missing",IFERROR(VLOOKUP(A10345,'RM Postcodes'!$A:$B,2,0),"Invalid"))</f>
        <v>Missing</v>
      </c>
      <c r="N10345" s="26" t="str">
        <f t="shared" si="973"/>
        <v>Missing</v>
      </c>
      <c r="O10345" s="26" t="str">
        <f t="shared" si="968"/>
        <v>Missing</v>
      </c>
    </row>
    <row r="10346" spans="1:15" x14ac:dyDescent="0.2">
      <c r="A10346" s="24" t="str">
        <f t="shared" si="969"/>
        <v xml:space="preserve"> </v>
      </c>
      <c r="B10346" s="1"/>
      <c r="C10346" s="1"/>
      <c r="D10346" s="1"/>
      <c r="E10346" s="2"/>
      <c r="F10346" s="3"/>
      <c r="G10346" s="3"/>
      <c r="H10346" s="4"/>
      <c r="I10346" s="25"/>
      <c r="J10346" s="26" t="str">
        <f t="shared" si="970"/>
        <v>No</v>
      </c>
      <c r="K10346" s="26" t="str">
        <f t="shared" si="971"/>
        <v>Missing</v>
      </c>
      <c r="L10346" s="26" t="str">
        <f t="shared" si="972"/>
        <v>Missing</v>
      </c>
      <c r="M10346" s="26" t="str">
        <f>IF(OR(ISBLANK(B10346),ISBLANK(C10346),ISBLANK(D10346)),"Missing",IFERROR(VLOOKUP(A10346,'RM Postcodes'!$A:$B,2,0),"Invalid"))</f>
        <v>Missing</v>
      </c>
      <c r="N10346" s="26" t="str">
        <f t="shared" si="973"/>
        <v>Missing</v>
      </c>
      <c r="O10346" s="26" t="str">
        <f t="shared" si="968"/>
        <v>Missing</v>
      </c>
    </row>
    <row r="10347" spans="1:15" x14ac:dyDescent="0.2">
      <c r="A10347" s="24" t="str">
        <f t="shared" si="969"/>
        <v xml:space="preserve"> </v>
      </c>
      <c r="B10347" s="1"/>
      <c r="C10347" s="1"/>
      <c r="D10347" s="1"/>
      <c r="E10347" s="2"/>
      <c r="F10347" s="3"/>
      <c r="G10347" s="3"/>
      <c r="H10347" s="4"/>
      <c r="I10347" s="25"/>
      <c r="J10347" s="26" t="str">
        <f t="shared" si="970"/>
        <v>No</v>
      </c>
      <c r="K10347" s="26" t="str">
        <f t="shared" si="971"/>
        <v>Missing</v>
      </c>
      <c r="L10347" s="26" t="str">
        <f t="shared" si="972"/>
        <v>Missing</v>
      </c>
      <c r="M10347" s="26" t="str">
        <f>IF(OR(ISBLANK(B10347),ISBLANK(C10347),ISBLANK(D10347)),"Missing",IFERROR(VLOOKUP(A10347,'RM Postcodes'!$A:$B,2,0),"Invalid"))</f>
        <v>Missing</v>
      </c>
      <c r="N10347" s="26" t="str">
        <f t="shared" si="973"/>
        <v>Missing</v>
      </c>
      <c r="O10347" s="26" t="str">
        <f t="shared" si="968"/>
        <v>Missing</v>
      </c>
    </row>
    <row r="10348" spans="1:15" x14ac:dyDescent="0.2">
      <c r="A10348" s="24" t="str">
        <f t="shared" si="969"/>
        <v xml:space="preserve"> </v>
      </c>
      <c r="B10348" s="1"/>
      <c r="C10348" s="1"/>
      <c r="D10348" s="1"/>
      <c r="E10348" s="2"/>
      <c r="F10348" s="3"/>
      <c r="G10348" s="3"/>
      <c r="H10348" s="4"/>
      <c r="I10348" s="25"/>
      <c r="J10348" s="26" t="str">
        <f t="shared" si="970"/>
        <v>No</v>
      </c>
      <c r="K10348" s="26" t="str">
        <f t="shared" si="971"/>
        <v>Missing</v>
      </c>
      <c r="L10348" s="26" t="str">
        <f t="shared" si="972"/>
        <v>Missing</v>
      </c>
      <c r="M10348" s="26" t="str">
        <f>IF(OR(ISBLANK(B10348),ISBLANK(C10348),ISBLANK(D10348)),"Missing",IFERROR(VLOOKUP(A10348,'RM Postcodes'!$A:$B,2,0),"Invalid"))</f>
        <v>Missing</v>
      </c>
      <c r="N10348" s="26" t="str">
        <f t="shared" si="973"/>
        <v>Missing</v>
      </c>
      <c r="O10348" s="26" t="str">
        <f t="shared" si="968"/>
        <v>Missing</v>
      </c>
    </row>
    <row r="10349" spans="1:15" x14ac:dyDescent="0.2">
      <c r="A10349" s="24" t="str">
        <f t="shared" si="969"/>
        <v xml:space="preserve"> </v>
      </c>
      <c r="B10349" s="1"/>
      <c r="C10349" s="1"/>
      <c r="D10349" s="1"/>
      <c r="E10349" s="2"/>
      <c r="F10349" s="3"/>
      <c r="G10349" s="3"/>
      <c r="H10349" s="4"/>
      <c r="I10349" s="25"/>
      <c r="J10349" s="26" t="str">
        <f t="shared" si="970"/>
        <v>No</v>
      </c>
      <c r="K10349" s="26" t="str">
        <f t="shared" si="971"/>
        <v>Missing</v>
      </c>
      <c r="L10349" s="26" t="str">
        <f t="shared" si="972"/>
        <v>Missing</v>
      </c>
      <c r="M10349" s="26" t="str">
        <f>IF(OR(ISBLANK(B10349),ISBLANK(C10349),ISBLANK(D10349)),"Missing",IFERROR(VLOOKUP(A10349,'RM Postcodes'!$A:$B,2,0),"Invalid"))</f>
        <v>Missing</v>
      </c>
      <c r="N10349" s="26" t="str">
        <f t="shared" si="973"/>
        <v>Missing</v>
      </c>
      <c r="O10349" s="26" t="str">
        <f t="shared" si="968"/>
        <v>Missing</v>
      </c>
    </row>
    <row r="10350" spans="1:15" x14ac:dyDescent="0.2">
      <c r="A10350" s="24" t="str">
        <f t="shared" si="969"/>
        <v xml:space="preserve"> </v>
      </c>
      <c r="B10350" s="1"/>
      <c r="C10350" s="1"/>
      <c r="D10350" s="1"/>
      <c r="E10350" s="2"/>
      <c r="F10350" s="3"/>
      <c r="G10350" s="3"/>
      <c r="H10350" s="4"/>
      <c r="I10350" s="25"/>
      <c r="J10350" s="26" t="str">
        <f t="shared" si="970"/>
        <v>No</v>
      </c>
      <c r="K10350" s="26" t="str">
        <f t="shared" si="971"/>
        <v>Missing</v>
      </c>
      <c r="L10350" s="26" t="str">
        <f t="shared" si="972"/>
        <v>Missing</v>
      </c>
      <c r="M10350" s="26" t="str">
        <f>IF(OR(ISBLANK(B10350),ISBLANK(C10350),ISBLANK(D10350)),"Missing",IFERROR(VLOOKUP(A10350,'RM Postcodes'!$A:$B,2,0),"Invalid"))</f>
        <v>Missing</v>
      </c>
      <c r="N10350" s="26" t="str">
        <f t="shared" si="973"/>
        <v>Missing</v>
      </c>
      <c r="O10350" s="26" t="str">
        <f t="shared" si="968"/>
        <v>Missing</v>
      </c>
    </row>
    <row r="10351" spans="1:15" x14ac:dyDescent="0.2">
      <c r="A10351" s="24" t="str">
        <f t="shared" si="969"/>
        <v xml:space="preserve"> </v>
      </c>
      <c r="B10351" s="1"/>
      <c r="C10351" s="1"/>
      <c r="D10351" s="1"/>
      <c r="E10351" s="2"/>
      <c r="F10351" s="3"/>
      <c r="G10351" s="3"/>
      <c r="H10351" s="4"/>
      <c r="I10351" s="25"/>
      <c r="J10351" s="26" t="str">
        <f t="shared" si="970"/>
        <v>No</v>
      </c>
      <c r="K10351" s="26" t="str">
        <f t="shared" si="971"/>
        <v>Missing</v>
      </c>
      <c r="L10351" s="26" t="str">
        <f t="shared" si="972"/>
        <v>Missing</v>
      </c>
      <c r="M10351" s="26" t="str">
        <f>IF(OR(ISBLANK(B10351),ISBLANK(C10351),ISBLANK(D10351)),"Missing",IFERROR(VLOOKUP(A10351,'RM Postcodes'!$A:$B,2,0),"Invalid"))</f>
        <v>Missing</v>
      </c>
      <c r="N10351" s="26" t="str">
        <f t="shared" si="973"/>
        <v>Missing</v>
      </c>
      <c r="O10351" s="26" t="str">
        <f t="shared" si="968"/>
        <v>Missing</v>
      </c>
    </row>
    <row r="10352" spans="1:15" x14ac:dyDescent="0.2">
      <c r="A10352" s="24" t="str">
        <f t="shared" si="969"/>
        <v xml:space="preserve"> </v>
      </c>
      <c r="B10352" s="1"/>
      <c r="C10352" s="1"/>
      <c r="D10352" s="1"/>
      <c r="E10352" s="2"/>
      <c r="F10352" s="3"/>
      <c r="G10352" s="3"/>
      <c r="H10352" s="4"/>
      <c r="I10352" s="25"/>
      <c r="J10352" s="26" t="str">
        <f t="shared" si="970"/>
        <v>No</v>
      </c>
      <c r="K10352" s="26" t="str">
        <f t="shared" si="971"/>
        <v>Missing</v>
      </c>
      <c r="L10352" s="26" t="str">
        <f t="shared" si="972"/>
        <v>Missing</v>
      </c>
      <c r="M10352" s="26" t="str">
        <f>IF(OR(ISBLANK(B10352),ISBLANK(C10352),ISBLANK(D10352)),"Missing",IFERROR(VLOOKUP(A10352,'RM Postcodes'!$A:$B,2,0),"Invalid"))</f>
        <v>Missing</v>
      </c>
      <c r="N10352" s="26" t="str">
        <f t="shared" si="973"/>
        <v>Missing</v>
      </c>
      <c r="O10352" s="26" t="str">
        <f t="shared" si="968"/>
        <v>Missing</v>
      </c>
    </row>
    <row r="10353" spans="1:15" x14ac:dyDescent="0.2">
      <c r="A10353" s="24" t="str">
        <f t="shared" si="969"/>
        <v xml:space="preserve"> </v>
      </c>
      <c r="B10353" s="1"/>
      <c r="C10353" s="1"/>
      <c r="D10353" s="1"/>
      <c r="E10353" s="2"/>
      <c r="F10353" s="3"/>
      <c r="G10353" s="3"/>
      <c r="H10353" s="4"/>
      <c r="I10353" s="25"/>
      <c r="J10353" s="26" t="str">
        <f t="shared" si="970"/>
        <v>No</v>
      </c>
      <c r="K10353" s="26" t="str">
        <f t="shared" si="971"/>
        <v>Missing</v>
      </c>
      <c r="L10353" s="26" t="str">
        <f t="shared" si="972"/>
        <v>Missing</v>
      </c>
      <c r="M10353" s="26" t="str">
        <f>IF(OR(ISBLANK(B10353),ISBLANK(C10353),ISBLANK(D10353)),"Missing",IFERROR(VLOOKUP(A10353,'RM Postcodes'!$A:$B,2,0),"Invalid"))</f>
        <v>Missing</v>
      </c>
      <c r="N10353" s="26" t="str">
        <f t="shared" si="973"/>
        <v>Missing</v>
      </c>
      <c r="O10353" s="26" t="str">
        <f t="shared" si="968"/>
        <v>Missing</v>
      </c>
    </row>
    <row r="10354" spans="1:15" x14ac:dyDescent="0.2">
      <c r="A10354" s="24" t="str">
        <f t="shared" si="969"/>
        <v xml:space="preserve"> </v>
      </c>
      <c r="B10354" s="1"/>
      <c r="C10354" s="1"/>
      <c r="D10354" s="1"/>
      <c r="E10354" s="2"/>
      <c r="F10354" s="3"/>
      <c r="G10354" s="3"/>
      <c r="H10354" s="4"/>
      <c r="I10354" s="25"/>
      <c r="J10354" s="26" t="str">
        <f t="shared" si="970"/>
        <v>No</v>
      </c>
      <c r="K10354" s="26" t="str">
        <f t="shared" si="971"/>
        <v>Missing</v>
      </c>
      <c r="L10354" s="26" t="str">
        <f t="shared" si="972"/>
        <v>Missing</v>
      </c>
      <c r="M10354" s="26" t="str">
        <f>IF(OR(ISBLANK(B10354),ISBLANK(C10354),ISBLANK(D10354)),"Missing",IFERROR(VLOOKUP(A10354,'RM Postcodes'!$A:$B,2,0),"Invalid"))</f>
        <v>Missing</v>
      </c>
      <c r="N10354" s="26" t="str">
        <f t="shared" si="973"/>
        <v>Missing</v>
      </c>
      <c r="O10354" s="26" t="str">
        <f t="shared" si="968"/>
        <v>Missing</v>
      </c>
    </row>
    <row r="10355" spans="1:15" x14ac:dyDescent="0.2">
      <c r="A10355" s="24" t="str">
        <f t="shared" si="969"/>
        <v xml:space="preserve"> </v>
      </c>
      <c r="B10355" s="1"/>
      <c r="C10355" s="1"/>
      <c r="D10355" s="1"/>
      <c r="E10355" s="2"/>
      <c r="F10355" s="3"/>
      <c r="G10355" s="3"/>
      <c r="H10355" s="4"/>
      <c r="I10355" s="25"/>
      <c r="J10355" s="26" t="str">
        <f t="shared" si="970"/>
        <v>No</v>
      </c>
      <c r="K10355" s="26" t="str">
        <f t="shared" si="971"/>
        <v>Missing</v>
      </c>
      <c r="L10355" s="26" t="str">
        <f t="shared" si="972"/>
        <v>Missing</v>
      </c>
      <c r="M10355" s="26" t="str">
        <f>IF(OR(ISBLANK(B10355),ISBLANK(C10355),ISBLANK(D10355)),"Missing",IFERROR(VLOOKUP(A10355,'RM Postcodes'!$A:$B,2,0),"Invalid"))</f>
        <v>Missing</v>
      </c>
      <c r="N10355" s="26" t="str">
        <f t="shared" si="973"/>
        <v>Missing</v>
      </c>
      <c r="O10355" s="26" t="str">
        <f t="shared" si="968"/>
        <v>Missing</v>
      </c>
    </row>
    <row r="10356" spans="1:15" x14ac:dyDescent="0.2">
      <c r="A10356" s="24" t="str">
        <f t="shared" si="969"/>
        <v xml:space="preserve"> </v>
      </c>
      <c r="B10356" s="1"/>
      <c r="C10356" s="1"/>
      <c r="D10356" s="1"/>
      <c r="E10356" s="2"/>
      <c r="F10356" s="3"/>
      <c r="G10356" s="3"/>
      <c r="H10356" s="4"/>
      <c r="I10356" s="25"/>
      <c r="J10356" s="26" t="str">
        <f t="shared" si="970"/>
        <v>No</v>
      </c>
      <c r="K10356" s="26" t="str">
        <f t="shared" si="971"/>
        <v>Missing</v>
      </c>
      <c r="L10356" s="26" t="str">
        <f t="shared" si="972"/>
        <v>Missing</v>
      </c>
      <c r="M10356" s="26" t="str">
        <f>IF(OR(ISBLANK(B10356),ISBLANK(C10356),ISBLANK(D10356)),"Missing",IFERROR(VLOOKUP(A10356,'RM Postcodes'!$A:$B,2,0),"Invalid"))</f>
        <v>Missing</v>
      </c>
      <c r="N10356" s="26" t="str">
        <f t="shared" si="973"/>
        <v>Missing</v>
      </c>
      <c r="O10356" s="26" t="str">
        <f t="shared" si="968"/>
        <v>Missing</v>
      </c>
    </row>
    <row r="10357" spans="1:15" x14ac:dyDescent="0.2">
      <c r="A10357" s="24" t="str">
        <f t="shared" si="969"/>
        <v xml:space="preserve"> </v>
      </c>
      <c r="B10357" s="1"/>
      <c r="C10357" s="1"/>
      <c r="D10357" s="1"/>
      <c r="E10357" s="2"/>
      <c r="F10357" s="3"/>
      <c r="G10357" s="3"/>
      <c r="H10357" s="4"/>
      <c r="I10357" s="25"/>
      <c r="J10357" s="26" t="str">
        <f t="shared" si="970"/>
        <v>No</v>
      </c>
      <c r="K10357" s="26" t="str">
        <f t="shared" si="971"/>
        <v>Missing</v>
      </c>
      <c r="L10357" s="26" t="str">
        <f t="shared" si="972"/>
        <v>Missing</v>
      </c>
      <c r="M10357" s="26" t="str">
        <f>IF(OR(ISBLANK(B10357),ISBLANK(C10357),ISBLANK(D10357)),"Missing",IFERROR(VLOOKUP(A10357,'RM Postcodes'!$A:$B,2,0),"Invalid"))</f>
        <v>Missing</v>
      </c>
      <c r="N10357" s="26" t="str">
        <f t="shared" si="973"/>
        <v>Missing</v>
      </c>
      <c r="O10357" s="26" t="str">
        <f t="shared" si="968"/>
        <v>Missing</v>
      </c>
    </row>
    <row r="10358" spans="1:15" x14ac:dyDescent="0.2">
      <c r="A10358" s="24" t="str">
        <f t="shared" si="969"/>
        <v xml:space="preserve"> </v>
      </c>
      <c r="B10358" s="1"/>
      <c r="C10358" s="1"/>
      <c r="D10358" s="1"/>
      <c r="E10358" s="2"/>
      <c r="F10358" s="3"/>
      <c r="G10358" s="3"/>
      <c r="H10358" s="4"/>
      <c r="I10358" s="25"/>
      <c r="J10358" s="26" t="str">
        <f t="shared" si="970"/>
        <v>No</v>
      </c>
      <c r="K10358" s="26" t="str">
        <f t="shared" si="971"/>
        <v>Missing</v>
      </c>
      <c r="L10358" s="26" t="str">
        <f t="shared" si="972"/>
        <v>Missing</v>
      </c>
      <c r="M10358" s="26" t="str">
        <f>IF(OR(ISBLANK(B10358),ISBLANK(C10358),ISBLANK(D10358)),"Missing",IFERROR(VLOOKUP(A10358,'RM Postcodes'!$A:$B,2,0),"Invalid"))</f>
        <v>Missing</v>
      </c>
      <c r="N10358" s="26" t="str">
        <f t="shared" si="973"/>
        <v>Missing</v>
      </c>
      <c r="O10358" s="26" t="str">
        <f t="shared" si="968"/>
        <v>Missing</v>
      </c>
    </row>
    <row r="10359" spans="1:15" x14ac:dyDescent="0.2">
      <c r="A10359" s="24" t="str">
        <f t="shared" si="969"/>
        <v xml:space="preserve"> </v>
      </c>
      <c r="B10359" s="1"/>
      <c r="C10359" s="1"/>
      <c r="D10359" s="1"/>
      <c r="E10359" s="2"/>
      <c r="F10359" s="3"/>
      <c r="G10359" s="3"/>
      <c r="H10359" s="4"/>
      <c r="I10359" s="25"/>
      <c r="J10359" s="26" t="str">
        <f t="shared" si="970"/>
        <v>No</v>
      </c>
      <c r="K10359" s="26" t="str">
        <f t="shared" si="971"/>
        <v>Missing</v>
      </c>
      <c r="L10359" s="26" t="str">
        <f t="shared" si="972"/>
        <v>Missing</v>
      </c>
      <c r="M10359" s="26" t="str">
        <f>IF(OR(ISBLANK(B10359),ISBLANK(C10359),ISBLANK(D10359)),"Missing",IFERROR(VLOOKUP(A10359,'RM Postcodes'!$A:$B,2,0),"Invalid"))</f>
        <v>Missing</v>
      </c>
      <c r="N10359" s="26" t="str">
        <f t="shared" si="973"/>
        <v>Missing</v>
      </c>
      <c r="O10359" s="26" t="str">
        <f t="shared" si="968"/>
        <v>Missing</v>
      </c>
    </row>
    <row r="10360" spans="1:15" x14ac:dyDescent="0.2">
      <c r="A10360" s="24" t="str">
        <f t="shared" si="969"/>
        <v xml:space="preserve"> </v>
      </c>
      <c r="B10360" s="1"/>
      <c r="C10360" s="1"/>
      <c r="D10360" s="1"/>
      <c r="E10360" s="2"/>
      <c r="F10360" s="3"/>
      <c r="G10360" s="3"/>
      <c r="H10360" s="4"/>
      <c r="I10360" s="25"/>
      <c r="J10360" s="26" t="str">
        <f t="shared" si="970"/>
        <v>No</v>
      </c>
      <c r="K10360" s="26" t="str">
        <f t="shared" si="971"/>
        <v>Missing</v>
      </c>
      <c r="L10360" s="26" t="str">
        <f t="shared" si="972"/>
        <v>Missing</v>
      </c>
      <c r="M10360" s="26" t="str">
        <f>IF(OR(ISBLANK(B10360),ISBLANK(C10360),ISBLANK(D10360)),"Missing",IFERROR(VLOOKUP(A10360,'RM Postcodes'!$A:$B,2,0),"Invalid"))</f>
        <v>Missing</v>
      </c>
      <c r="N10360" s="26" t="str">
        <f t="shared" si="973"/>
        <v>Missing</v>
      </c>
      <c r="O10360" s="26" t="str">
        <f t="shared" si="968"/>
        <v>Missing</v>
      </c>
    </row>
    <row r="10361" spans="1:15" x14ac:dyDescent="0.2">
      <c r="A10361" s="24" t="str">
        <f t="shared" si="969"/>
        <v xml:space="preserve"> </v>
      </c>
      <c r="B10361" s="1"/>
      <c r="C10361" s="1"/>
      <c r="D10361" s="1"/>
      <c r="E10361" s="2"/>
      <c r="F10361" s="3"/>
      <c r="G10361" s="3"/>
      <c r="H10361" s="4"/>
      <c r="I10361" s="25"/>
      <c r="J10361" s="26" t="str">
        <f t="shared" si="970"/>
        <v>No</v>
      </c>
      <c r="K10361" s="26" t="str">
        <f t="shared" si="971"/>
        <v>Missing</v>
      </c>
      <c r="L10361" s="26" t="str">
        <f t="shared" si="972"/>
        <v>Missing</v>
      </c>
      <c r="M10361" s="26" t="str">
        <f>IF(OR(ISBLANK(B10361),ISBLANK(C10361),ISBLANK(D10361)),"Missing",IFERROR(VLOOKUP(A10361,'RM Postcodes'!$A:$B,2,0),"Invalid"))</f>
        <v>Missing</v>
      </c>
      <c r="N10361" s="26" t="str">
        <f t="shared" si="973"/>
        <v>Missing</v>
      </c>
      <c r="O10361" s="26" t="str">
        <f t="shared" si="968"/>
        <v>Missing</v>
      </c>
    </row>
    <row r="10362" spans="1:15" x14ac:dyDescent="0.2">
      <c r="A10362" s="24" t="str">
        <f t="shared" si="969"/>
        <v xml:space="preserve"> </v>
      </c>
      <c r="B10362" s="1"/>
      <c r="C10362" s="1"/>
      <c r="D10362" s="1"/>
      <c r="E10362" s="2"/>
      <c r="F10362" s="3"/>
      <c r="G10362" s="3"/>
      <c r="H10362" s="4"/>
      <c r="I10362" s="25"/>
      <c r="J10362" s="26" t="str">
        <f t="shared" si="970"/>
        <v>No</v>
      </c>
      <c r="K10362" s="26" t="str">
        <f t="shared" si="971"/>
        <v>Missing</v>
      </c>
      <c r="L10362" s="26" t="str">
        <f t="shared" si="972"/>
        <v>Missing</v>
      </c>
      <c r="M10362" s="26" t="str">
        <f>IF(OR(ISBLANK(B10362),ISBLANK(C10362),ISBLANK(D10362)),"Missing",IFERROR(VLOOKUP(A10362,'RM Postcodes'!$A:$B,2,0),"Invalid"))</f>
        <v>Missing</v>
      </c>
      <c r="N10362" s="26" t="str">
        <f t="shared" si="973"/>
        <v>Missing</v>
      </c>
      <c r="O10362" s="26" t="str">
        <f t="shared" si="968"/>
        <v>Missing</v>
      </c>
    </row>
    <row r="10363" spans="1:15" x14ac:dyDescent="0.2">
      <c r="A10363" s="24" t="str">
        <f t="shared" si="969"/>
        <v xml:space="preserve"> </v>
      </c>
      <c r="B10363" s="1"/>
      <c r="C10363" s="1"/>
      <c r="D10363" s="1"/>
      <c r="E10363" s="2"/>
      <c r="F10363" s="3"/>
      <c r="G10363" s="3"/>
      <c r="H10363" s="4"/>
      <c r="I10363" s="25"/>
      <c r="J10363" s="26" t="str">
        <f t="shared" si="970"/>
        <v>No</v>
      </c>
      <c r="K10363" s="26" t="str">
        <f t="shared" si="971"/>
        <v>Missing</v>
      </c>
      <c r="L10363" s="26" t="str">
        <f t="shared" si="972"/>
        <v>Missing</v>
      </c>
      <c r="M10363" s="26" t="str">
        <f>IF(OR(ISBLANK(B10363),ISBLANK(C10363),ISBLANK(D10363)),"Missing",IFERROR(VLOOKUP(A10363,'RM Postcodes'!$A:$B,2,0),"Invalid"))</f>
        <v>Missing</v>
      </c>
      <c r="N10363" s="26" t="str">
        <f t="shared" si="973"/>
        <v>Missing</v>
      </c>
      <c r="O10363" s="26" t="str">
        <f t="shared" si="968"/>
        <v>Missing</v>
      </c>
    </row>
    <row r="10364" spans="1:15" x14ac:dyDescent="0.2">
      <c r="A10364" s="24" t="str">
        <f t="shared" si="969"/>
        <v xml:space="preserve"> </v>
      </c>
      <c r="B10364" s="1"/>
      <c r="C10364" s="1"/>
      <c r="D10364" s="1"/>
      <c r="E10364" s="2"/>
      <c r="F10364" s="3"/>
      <c r="G10364" s="3"/>
      <c r="H10364" s="4"/>
      <c r="I10364" s="25"/>
      <c r="J10364" s="26" t="str">
        <f t="shared" si="970"/>
        <v>No</v>
      </c>
      <c r="K10364" s="26" t="str">
        <f t="shared" si="971"/>
        <v>Missing</v>
      </c>
      <c r="L10364" s="26" t="str">
        <f t="shared" si="972"/>
        <v>Missing</v>
      </c>
      <c r="M10364" s="26" t="str">
        <f>IF(OR(ISBLANK(B10364),ISBLANK(C10364),ISBLANK(D10364)),"Missing",IFERROR(VLOOKUP(A10364,'RM Postcodes'!$A:$B,2,0),"Invalid"))</f>
        <v>Missing</v>
      </c>
      <c r="N10364" s="26" t="str">
        <f t="shared" si="973"/>
        <v>Missing</v>
      </c>
      <c r="O10364" s="26" t="str">
        <f t="shared" si="968"/>
        <v>Missing</v>
      </c>
    </row>
    <row r="10365" spans="1:15" x14ac:dyDescent="0.2">
      <c r="A10365" s="24" t="str">
        <f t="shared" si="969"/>
        <v xml:space="preserve"> </v>
      </c>
      <c r="B10365" s="1"/>
      <c r="C10365" s="1"/>
      <c r="D10365" s="1"/>
      <c r="E10365" s="2"/>
      <c r="F10365" s="3"/>
      <c r="G10365" s="3"/>
      <c r="H10365" s="4"/>
      <c r="I10365" s="25"/>
      <c r="J10365" s="26" t="str">
        <f t="shared" si="970"/>
        <v>No</v>
      </c>
      <c r="K10365" s="26" t="str">
        <f t="shared" si="971"/>
        <v>Missing</v>
      </c>
      <c r="L10365" s="26" t="str">
        <f t="shared" si="972"/>
        <v>Missing</v>
      </c>
      <c r="M10365" s="26" t="str">
        <f>IF(OR(ISBLANK(B10365),ISBLANK(C10365),ISBLANK(D10365)),"Missing",IFERROR(VLOOKUP(A10365,'RM Postcodes'!$A:$B,2,0),"Invalid"))</f>
        <v>Missing</v>
      </c>
      <c r="N10365" s="26" t="str">
        <f t="shared" si="973"/>
        <v>Missing</v>
      </c>
      <c r="O10365" s="26" t="str">
        <f t="shared" si="968"/>
        <v>Missing</v>
      </c>
    </row>
    <row r="10366" spans="1:15" x14ac:dyDescent="0.2">
      <c r="A10366" s="24" t="str">
        <f t="shared" si="969"/>
        <v xml:space="preserve"> </v>
      </c>
      <c r="B10366" s="1"/>
      <c r="C10366" s="1"/>
      <c r="D10366" s="1"/>
      <c r="E10366" s="2"/>
      <c r="F10366" s="3"/>
      <c r="G10366" s="3"/>
      <c r="H10366" s="4"/>
      <c r="I10366" s="25"/>
      <c r="J10366" s="26" t="str">
        <f t="shared" si="970"/>
        <v>No</v>
      </c>
      <c r="K10366" s="26" t="str">
        <f t="shared" si="971"/>
        <v>Missing</v>
      </c>
      <c r="L10366" s="26" t="str">
        <f t="shared" si="972"/>
        <v>Missing</v>
      </c>
      <c r="M10366" s="26" t="str">
        <f>IF(OR(ISBLANK(B10366),ISBLANK(C10366),ISBLANK(D10366)),"Missing",IFERROR(VLOOKUP(A10366,'RM Postcodes'!$A:$B,2,0),"Invalid"))</f>
        <v>Missing</v>
      </c>
      <c r="N10366" s="26" t="str">
        <f t="shared" si="973"/>
        <v>Missing</v>
      </c>
      <c r="O10366" s="26" t="str">
        <f t="shared" si="968"/>
        <v>Missing</v>
      </c>
    </row>
    <row r="10367" spans="1:15" x14ac:dyDescent="0.2">
      <c r="A10367" s="24" t="str">
        <f t="shared" si="969"/>
        <v xml:space="preserve"> </v>
      </c>
      <c r="B10367" s="1"/>
      <c r="C10367" s="1"/>
      <c r="D10367" s="1"/>
      <c r="E10367" s="2"/>
      <c r="F10367" s="3"/>
      <c r="G10367" s="3"/>
      <c r="H10367" s="4"/>
      <c r="I10367" s="25"/>
      <c r="J10367" s="26" t="str">
        <f t="shared" si="970"/>
        <v>No</v>
      </c>
      <c r="K10367" s="26" t="str">
        <f t="shared" si="971"/>
        <v>Missing</v>
      </c>
      <c r="L10367" s="26" t="str">
        <f t="shared" si="972"/>
        <v>Missing</v>
      </c>
      <c r="M10367" s="26" t="str">
        <f>IF(OR(ISBLANK(B10367),ISBLANK(C10367),ISBLANK(D10367)),"Missing",IFERROR(VLOOKUP(A10367,'RM Postcodes'!$A:$B,2,0),"Invalid"))</f>
        <v>Missing</v>
      </c>
      <c r="N10367" s="26" t="str">
        <f t="shared" si="973"/>
        <v>Missing</v>
      </c>
      <c r="O10367" s="26" t="str">
        <f t="shared" si="968"/>
        <v>Missing</v>
      </c>
    </row>
    <row r="10368" spans="1:15" x14ac:dyDescent="0.2">
      <c r="A10368" s="24" t="str">
        <f t="shared" si="969"/>
        <v xml:space="preserve"> </v>
      </c>
      <c r="B10368" s="1"/>
      <c r="C10368" s="1"/>
      <c r="D10368" s="1"/>
      <c r="E10368" s="2"/>
      <c r="F10368" s="3"/>
      <c r="G10368" s="3"/>
      <c r="H10368" s="4"/>
      <c r="I10368" s="25"/>
      <c r="J10368" s="26" t="str">
        <f t="shared" si="970"/>
        <v>No</v>
      </c>
      <c r="K10368" s="26" t="str">
        <f t="shared" si="971"/>
        <v>Missing</v>
      </c>
      <c r="L10368" s="26" t="str">
        <f t="shared" si="972"/>
        <v>Missing</v>
      </c>
      <c r="M10368" s="26" t="str">
        <f>IF(OR(ISBLANK(B10368),ISBLANK(C10368),ISBLANK(D10368)),"Missing",IFERROR(VLOOKUP(A10368,'RM Postcodes'!$A:$B,2,0),"Invalid"))</f>
        <v>Missing</v>
      </c>
      <c r="N10368" s="26" t="str">
        <f t="shared" si="973"/>
        <v>Missing</v>
      </c>
      <c r="O10368" s="26" t="str">
        <f t="shared" si="968"/>
        <v>Missing</v>
      </c>
    </row>
    <row r="10369" spans="1:15" x14ac:dyDescent="0.2">
      <c r="A10369" s="24" t="str">
        <f t="shared" si="969"/>
        <v xml:space="preserve"> </v>
      </c>
      <c r="B10369" s="1"/>
      <c r="C10369" s="1"/>
      <c r="D10369" s="1"/>
      <c r="E10369" s="2"/>
      <c r="F10369" s="3"/>
      <c r="G10369" s="3"/>
      <c r="H10369" s="4"/>
      <c r="I10369" s="25"/>
      <c r="J10369" s="26" t="str">
        <f t="shared" si="970"/>
        <v>No</v>
      </c>
      <c r="K10369" s="26" t="str">
        <f t="shared" si="971"/>
        <v>Missing</v>
      </c>
      <c r="L10369" s="26" t="str">
        <f t="shared" si="972"/>
        <v>Missing</v>
      </c>
      <c r="M10369" s="26" t="str">
        <f>IF(OR(ISBLANK(B10369),ISBLANK(C10369),ISBLANK(D10369)),"Missing",IFERROR(VLOOKUP(A10369,'RM Postcodes'!$A:$B,2,0),"Invalid"))</f>
        <v>Missing</v>
      </c>
      <c r="N10369" s="26" t="str">
        <f t="shared" si="973"/>
        <v>Missing</v>
      </c>
      <c r="O10369" s="26" t="str">
        <f t="shared" si="968"/>
        <v>Missing</v>
      </c>
    </row>
    <row r="10370" spans="1:15" x14ac:dyDescent="0.2">
      <c r="A10370" s="24" t="str">
        <f t="shared" si="969"/>
        <v xml:space="preserve"> </v>
      </c>
      <c r="B10370" s="1"/>
      <c r="C10370" s="1"/>
      <c r="D10370" s="1"/>
      <c r="E10370" s="2"/>
      <c r="F10370" s="3"/>
      <c r="G10370" s="3"/>
      <c r="H10370" s="4"/>
      <c r="I10370" s="25"/>
      <c r="J10370" s="26" t="str">
        <f t="shared" si="970"/>
        <v>No</v>
      </c>
      <c r="K10370" s="26" t="str">
        <f t="shared" si="971"/>
        <v>Missing</v>
      </c>
      <c r="L10370" s="26" t="str">
        <f t="shared" si="972"/>
        <v>Missing</v>
      </c>
      <c r="M10370" s="26" t="str">
        <f>IF(OR(ISBLANK(B10370),ISBLANK(C10370),ISBLANK(D10370)),"Missing",IFERROR(VLOOKUP(A10370,'RM Postcodes'!$A:$B,2,0),"Invalid"))</f>
        <v>Missing</v>
      </c>
      <c r="N10370" s="26" t="str">
        <f t="shared" si="973"/>
        <v>Missing</v>
      </c>
      <c r="O10370" s="26" t="str">
        <f t="shared" si="968"/>
        <v>Missing</v>
      </c>
    </row>
    <row r="10371" spans="1:15" x14ac:dyDescent="0.2">
      <c r="A10371" s="24" t="str">
        <f t="shared" si="969"/>
        <v xml:space="preserve"> </v>
      </c>
      <c r="B10371" s="1"/>
      <c r="C10371" s="1"/>
      <c r="D10371" s="1"/>
      <c r="E10371" s="2"/>
      <c r="F10371" s="3"/>
      <c r="G10371" s="3"/>
      <c r="H10371" s="4"/>
      <c r="I10371" s="25"/>
      <c r="J10371" s="26" t="str">
        <f t="shared" si="970"/>
        <v>No</v>
      </c>
      <c r="K10371" s="26" t="str">
        <f t="shared" si="971"/>
        <v>Missing</v>
      </c>
      <c r="L10371" s="26" t="str">
        <f t="shared" si="972"/>
        <v>Missing</v>
      </c>
      <c r="M10371" s="26" t="str">
        <f>IF(OR(ISBLANK(B10371),ISBLANK(C10371),ISBLANK(D10371)),"Missing",IFERROR(VLOOKUP(A10371,'RM Postcodes'!$A:$B,2,0),"Invalid"))</f>
        <v>Missing</v>
      </c>
      <c r="N10371" s="26" t="str">
        <f t="shared" si="973"/>
        <v>Missing</v>
      </c>
      <c r="O10371" s="26" t="str">
        <f t="shared" si="968"/>
        <v>Missing</v>
      </c>
    </row>
    <row r="10372" spans="1:15" x14ac:dyDescent="0.2">
      <c r="A10372" s="24" t="str">
        <f t="shared" si="969"/>
        <v xml:space="preserve"> </v>
      </c>
      <c r="B10372" s="1"/>
      <c r="C10372" s="1"/>
      <c r="D10372" s="1"/>
      <c r="E10372" s="2"/>
      <c r="F10372" s="3"/>
      <c r="G10372" s="3"/>
      <c r="H10372" s="4"/>
      <c r="I10372" s="25"/>
      <c r="J10372" s="26" t="str">
        <f t="shared" si="970"/>
        <v>No</v>
      </c>
      <c r="K10372" s="26" t="str">
        <f t="shared" si="971"/>
        <v>Missing</v>
      </c>
      <c r="L10372" s="26" t="str">
        <f t="shared" si="972"/>
        <v>Missing</v>
      </c>
      <c r="M10372" s="26" t="str">
        <f>IF(OR(ISBLANK(B10372),ISBLANK(C10372),ISBLANK(D10372)),"Missing",IFERROR(VLOOKUP(A10372,'RM Postcodes'!$A:$B,2,0),"Invalid"))</f>
        <v>Missing</v>
      </c>
      <c r="N10372" s="26" t="str">
        <f t="shared" si="973"/>
        <v>Missing</v>
      </c>
      <c r="O10372" s="26" t="str">
        <f t="shared" si="968"/>
        <v>Missing</v>
      </c>
    </row>
    <row r="10373" spans="1:15" x14ac:dyDescent="0.2">
      <c r="A10373" s="24" t="str">
        <f t="shared" si="969"/>
        <v xml:space="preserve"> </v>
      </c>
      <c r="B10373" s="1"/>
      <c r="C10373" s="1"/>
      <c r="D10373" s="1"/>
      <c r="E10373" s="2"/>
      <c r="F10373" s="3"/>
      <c r="G10373" s="3"/>
      <c r="H10373" s="4"/>
      <c r="I10373" s="25"/>
      <c r="J10373" s="26" t="str">
        <f t="shared" si="970"/>
        <v>No</v>
      </c>
      <c r="K10373" s="26" t="str">
        <f t="shared" si="971"/>
        <v>Missing</v>
      </c>
      <c r="L10373" s="26" t="str">
        <f t="shared" si="972"/>
        <v>Missing</v>
      </c>
      <c r="M10373" s="26" t="str">
        <f>IF(OR(ISBLANK(B10373),ISBLANK(C10373),ISBLANK(D10373)),"Missing",IFERROR(VLOOKUP(A10373,'RM Postcodes'!$A:$B,2,0),"Invalid"))</f>
        <v>Missing</v>
      </c>
      <c r="N10373" s="26" t="str">
        <f t="shared" si="973"/>
        <v>Missing</v>
      </c>
      <c r="O10373" s="26" t="str">
        <f t="shared" ref="O10373:O10436" si="974">IF(COUNT(E10373)=0,"Missing",IF(E10373&lt;=2,"Redact",IF(COUNTIF(F10373:H10373,"&gt;0")&lt;&gt;3,"Error",IF((G10373+H10373)/F10373&lt;60%,"OK","Redact"))))</f>
        <v>Missing</v>
      </c>
    </row>
    <row r="10374" spans="1:15" x14ac:dyDescent="0.2">
      <c r="A10374" s="24" t="str">
        <f t="shared" ref="A10374:A10437" si="975">TRIM(B10374)&amp;TRIM(C10374)&amp;" "&amp;TRIM(D10374)</f>
        <v xml:space="preserve"> </v>
      </c>
      <c r="B10374" s="1"/>
      <c r="C10374" s="1"/>
      <c r="D10374" s="1"/>
      <c r="E10374" s="2"/>
      <c r="F10374" s="3"/>
      <c r="G10374" s="3"/>
      <c r="H10374" s="4"/>
      <c r="I10374" s="25"/>
      <c r="J10374" s="26" t="str">
        <f t="shared" ref="J10374:J10437" si="976">IF(AND(K10374="NI",L10374="OK",M10374="LIVE",N10374="OK",O10374="OK"),"yes NI",IF(AND(K10374="GB",L10374="OK",M10374="LIVE",N10374="OK",O10374="OK"),"Yes","No"))</f>
        <v>No</v>
      </c>
      <c r="K10374" s="26" t="str">
        <f t="shared" ref="K10374:K10437" si="977">IF(ISBLANK(B10374),"Missing",IF(AND(OR(LEN(B10374)=2,LEN(B10374)=1),AND(ISERROR(VALUE(LEFT(B10374,1))),ISERROR(VALUE(RIGHT(B10374,1))))),IF(OR(B10374="GY",B10374="IM",B10374="JE"),"not GB",IF(B10374="BT","NI","GB")),"Invalid"))</f>
        <v>Missing</v>
      </c>
      <c r="L10374" s="26" t="str">
        <f t="shared" si="972"/>
        <v>Missing</v>
      </c>
      <c r="M10374" s="26" t="str">
        <f>IF(OR(ISBLANK(B10374),ISBLANK(C10374),ISBLANK(D10374)),"Missing",IFERROR(VLOOKUP(A10374,'RM Postcodes'!$A:$B,2,0),"Invalid"))</f>
        <v>Missing</v>
      </c>
      <c r="N10374" s="26" t="str">
        <f t="shared" si="973"/>
        <v>Missing</v>
      </c>
      <c r="O10374" s="26" t="str">
        <f t="shared" si="974"/>
        <v>Missing</v>
      </c>
    </row>
    <row r="10375" spans="1:15" x14ac:dyDescent="0.2">
      <c r="A10375" s="24" t="str">
        <f t="shared" si="975"/>
        <v xml:space="preserve"> </v>
      </c>
      <c r="B10375" s="1"/>
      <c r="C10375" s="1"/>
      <c r="D10375" s="1"/>
      <c r="E10375" s="2"/>
      <c r="F10375" s="3"/>
      <c r="G10375" s="3"/>
      <c r="H10375" s="4"/>
      <c r="I10375" s="25"/>
      <c r="J10375" s="26" t="str">
        <f t="shared" si="976"/>
        <v>No</v>
      </c>
      <c r="K10375" s="26" t="str">
        <f t="shared" si="977"/>
        <v>Missing</v>
      </c>
      <c r="L10375" s="26" t="str">
        <f t="shared" ref="L10375:L10438" si="978">IF(ISBLANK(D10375),"Missing",IF(AND(LEN(D10375)=1,ISNUMBER(VALUE(D10375))),"OK","Invalid"))</f>
        <v>Missing</v>
      </c>
      <c r="M10375" s="26" t="str">
        <f>IF(OR(ISBLANK(B10375),ISBLANK(C10375),ISBLANK(D10375)),"Missing",IFERROR(VLOOKUP(A10375,'RM Postcodes'!$A:$B,2,0),"Invalid"))</f>
        <v>Missing</v>
      </c>
      <c r="N10375" s="26" t="str">
        <f t="shared" ref="N10375:N10438" si="979">IF(ISBLANK(E10375),"Missing",IF(E10375&lt;10,"Redact","OK"))</f>
        <v>Missing</v>
      </c>
      <c r="O10375" s="26" t="str">
        <f t="shared" si="974"/>
        <v>Missing</v>
      </c>
    </row>
    <row r="10376" spans="1:15" x14ac:dyDescent="0.2">
      <c r="A10376" s="24" t="str">
        <f t="shared" si="975"/>
        <v xml:space="preserve"> </v>
      </c>
      <c r="B10376" s="1"/>
      <c r="C10376" s="1"/>
      <c r="D10376" s="1"/>
      <c r="E10376" s="2"/>
      <c r="F10376" s="3"/>
      <c r="G10376" s="3"/>
      <c r="H10376" s="4"/>
      <c r="I10376" s="25"/>
      <c r="J10376" s="26" t="str">
        <f t="shared" si="976"/>
        <v>No</v>
      </c>
      <c r="K10376" s="26" t="str">
        <f t="shared" si="977"/>
        <v>Missing</v>
      </c>
      <c r="L10376" s="26" t="str">
        <f t="shared" si="978"/>
        <v>Missing</v>
      </c>
      <c r="M10376" s="26" t="str">
        <f>IF(OR(ISBLANK(B10376),ISBLANK(C10376),ISBLANK(D10376)),"Missing",IFERROR(VLOOKUP(A10376,'RM Postcodes'!$A:$B,2,0),"Invalid"))</f>
        <v>Missing</v>
      </c>
      <c r="N10376" s="26" t="str">
        <f t="shared" si="979"/>
        <v>Missing</v>
      </c>
      <c r="O10376" s="26" t="str">
        <f t="shared" si="974"/>
        <v>Missing</v>
      </c>
    </row>
    <row r="10377" spans="1:15" x14ac:dyDescent="0.2">
      <c r="A10377" s="24" t="str">
        <f t="shared" si="975"/>
        <v xml:space="preserve"> </v>
      </c>
      <c r="B10377" s="1"/>
      <c r="C10377" s="1"/>
      <c r="D10377" s="1"/>
      <c r="E10377" s="2"/>
      <c r="F10377" s="3"/>
      <c r="G10377" s="3"/>
      <c r="H10377" s="4"/>
      <c r="I10377" s="25"/>
      <c r="J10377" s="26" t="str">
        <f t="shared" si="976"/>
        <v>No</v>
      </c>
      <c r="K10377" s="26" t="str">
        <f t="shared" si="977"/>
        <v>Missing</v>
      </c>
      <c r="L10377" s="26" t="str">
        <f t="shared" si="978"/>
        <v>Missing</v>
      </c>
      <c r="M10377" s="26" t="str">
        <f>IF(OR(ISBLANK(B10377),ISBLANK(C10377),ISBLANK(D10377)),"Missing",IFERROR(VLOOKUP(A10377,'RM Postcodes'!$A:$B,2,0),"Invalid"))</f>
        <v>Missing</v>
      </c>
      <c r="N10377" s="26" t="str">
        <f t="shared" si="979"/>
        <v>Missing</v>
      </c>
      <c r="O10377" s="26" t="str">
        <f t="shared" si="974"/>
        <v>Missing</v>
      </c>
    </row>
    <row r="10378" spans="1:15" x14ac:dyDescent="0.2">
      <c r="A10378" s="24" t="str">
        <f t="shared" si="975"/>
        <v xml:space="preserve"> </v>
      </c>
      <c r="B10378" s="1"/>
      <c r="C10378" s="1"/>
      <c r="D10378" s="1"/>
      <c r="E10378" s="2"/>
      <c r="F10378" s="3"/>
      <c r="G10378" s="3"/>
      <c r="H10378" s="4"/>
      <c r="I10378" s="25"/>
      <c r="J10378" s="26" t="str">
        <f t="shared" si="976"/>
        <v>No</v>
      </c>
      <c r="K10378" s="26" t="str">
        <f t="shared" si="977"/>
        <v>Missing</v>
      </c>
      <c r="L10378" s="26" t="str">
        <f t="shared" si="978"/>
        <v>Missing</v>
      </c>
      <c r="M10378" s="26" t="str">
        <f>IF(OR(ISBLANK(B10378),ISBLANK(C10378),ISBLANK(D10378)),"Missing",IFERROR(VLOOKUP(A10378,'RM Postcodes'!$A:$B,2,0),"Invalid"))</f>
        <v>Missing</v>
      </c>
      <c r="N10378" s="26" t="str">
        <f t="shared" si="979"/>
        <v>Missing</v>
      </c>
      <c r="O10378" s="26" t="str">
        <f t="shared" si="974"/>
        <v>Missing</v>
      </c>
    </row>
    <row r="10379" spans="1:15" x14ac:dyDescent="0.2">
      <c r="A10379" s="24" t="str">
        <f t="shared" si="975"/>
        <v xml:space="preserve"> </v>
      </c>
      <c r="B10379" s="1"/>
      <c r="C10379" s="1"/>
      <c r="D10379" s="1"/>
      <c r="E10379" s="2"/>
      <c r="F10379" s="3"/>
      <c r="G10379" s="3"/>
      <c r="H10379" s="4"/>
      <c r="I10379" s="25"/>
      <c r="J10379" s="26" t="str">
        <f t="shared" si="976"/>
        <v>No</v>
      </c>
      <c r="K10379" s="26" t="str">
        <f t="shared" si="977"/>
        <v>Missing</v>
      </c>
      <c r="L10379" s="26" t="str">
        <f t="shared" si="978"/>
        <v>Missing</v>
      </c>
      <c r="M10379" s="26" t="str">
        <f>IF(OR(ISBLANK(B10379),ISBLANK(C10379),ISBLANK(D10379)),"Missing",IFERROR(VLOOKUP(A10379,'RM Postcodes'!$A:$B,2,0),"Invalid"))</f>
        <v>Missing</v>
      </c>
      <c r="N10379" s="26" t="str">
        <f t="shared" si="979"/>
        <v>Missing</v>
      </c>
      <c r="O10379" s="26" t="str">
        <f t="shared" si="974"/>
        <v>Missing</v>
      </c>
    </row>
    <row r="10380" spans="1:15" x14ac:dyDescent="0.2">
      <c r="A10380" s="24" t="str">
        <f t="shared" si="975"/>
        <v xml:space="preserve"> </v>
      </c>
      <c r="B10380" s="1"/>
      <c r="C10380" s="1"/>
      <c r="D10380" s="1"/>
      <c r="E10380" s="2"/>
      <c r="F10380" s="3"/>
      <c r="G10380" s="3"/>
      <c r="H10380" s="4"/>
      <c r="I10380" s="25"/>
      <c r="J10380" s="26" t="str">
        <f t="shared" si="976"/>
        <v>No</v>
      </c>
      <c r="K10380" s="26" t="str">
        <f t="shared" si="977"/>
        <v>Missing</v>
      </c>
      <c r="L10380" s="26" t="str">
        <f t="shared" si="978"/>
        <v>Missing</v>
      </c>
      <c r="M10380" s="26" t="str">
        <f>IF(OR(ISBLANK(B10380),ISBLANK(C10380),ISBLANK(D10380)),"Missing",IFERROR(VLOOKUP(A10380,'RM Postcodes'!$A:$B,2,0),"Invalid"))</f>
        <v>Missing</v>
      </c>
      <c r="N10380" s="26" t="str">
        <f t="shared" si="979"/>
        <v>Missing</v>
      </c>
      <c r="O10380" s="26" t="str">
        <f t="shared" si="974"/>
        <v>Missing</v>
      </c>
    </row>
    <row r="10381" spans="1:15" x14ac:dyDescent="0.2">
      <c r="A10381" s="24" t="str">
        <f t="shared" si="975"/>
        <v xml:space="preserve"> </v>
      </c>
      <c r="B10381" s="1"/>
      <c r="C10381" s="1"/>
      <c r="D10381" s="1"/>
      <c r="E10381" s="2"/>
      <c r="F10381" s="3"/>
      <c r="G10381" s="3"/>
      <c r="H10381" s="4"/>
      <c r="I10381" s="25"/>
      <c r="J10381" s="26" t="str">
        <f t="shared" si="976"/>
        <v>No</v>
      </c>
      <c r="K10381" s="26" t="str">
        <f t="shared" si="977"/>
        <v>Missing</v>
      </c>
      <c r="L10381" s="26" t="str">
        <f t="shared" si="978"/>
        <v>Missing</v>
      </c>
      <c r="M10381" s="26" t="str">
        <f>IF(OR(ISBLANK(B10381),ISBLANK(C10381),ISBLANK(D10381)),"Missing",IFERROR(VLOOKUP(A10381,'RM Postcodes'!$A:$B,2,0),"Invalid"))</f>
        <v>Missing</v>
      </c>
      <c r="N10381" s="26" t="str">
        <f t="shared" si="979"/>
        <v>Missing</v>
      </c>
      <c r="O10381" s="26" t="str">
        <f t="shared" si="974"/>
        <v>Missing</v>
      </c>
    </row>
    <row r="10382" spans="1:15" x14ac:dyDescent="0.2">
      <c r="A10382" s="24" t="str">
        <f t="shared" si="975"/>
        <v xml:space="preserve"> </v>
      </c>
      <c r="B10382" s="1"/>
      <c r="C10382" s="1"/>
      <c r="D10382" s="1"/>
      <c r="E10382" s="2"/>
      <c r="F10382" s="3"/>
      <c r="G10382" s="3"/>
      <c r="H10382" s="4"/>
      <c r="I10382" s="25"/>
      <c r="J10382" s="26" t="str">
        <f t="shared" si="976"/>
        <v>No</v>
      </c>
      <c r="K10382" s="26" t="str">
        <f t="shared" si="977"/>
        <v>Missing</v>
      </c>
      <c r="L10382" s="26" t="str">
        <f t="shared" si="978"/>
        <v>Missing</v>
      </c>
      <c r="M10382" s="26" t="str">
        <f>IF(OR(ISBLANK(B10382),ISBLANK(C10382),ISBLANK(D10382)),"Missing",IFERROR(VLOOKUP(A10382,'RM Postcodes'!$A:$B,2,0),"Invalid"))</f>
        <v>Missing</v>
      </c>
      <c r="N10382" s="26" t="str">
        <f t="shared" si="979"/>
        <v>Missing</v>
      </c>
      <c r="O10382" s="26" t="str">
        <f t="shared" si="974"/>
        <v>Missing</v>
      </c>
    </row>
    <row r="10383" spans="1:15" x14ac:dyDescent="0.2">
      <c r="A10383" s="24" t="str">
        <f t="shared" si="975"/>
        <v xml:space="preserve"> </v>
      </c>
      <c r="B10383" s="1"/>
      <c r="C10383" s="1"/>
      <c r="D10383" s="1"/>
      <c r="E10383" s="2"/>
      <c r="F10383" s="3"/>
      <c r="G10383" s="3"/>
      <c r="H10383" s="4"/>
      <c r="I10383" s="25"/>
      <c r="J10383" s="26" t="str">
        <f t="shared" si="976"/>
        <v>No</v>
      </c>
      <c r="K10383" s="26" t="str">
        <f t="shared" si="977"/>
        <v>Missing</v>
      </c>
      <c r="L10383" s="26" t="str">
        <f t="shared" si="978"/>
        <v>Missing</v>
      </c>
      <c r="M10383" s="26" t="str">
        <f>IF(OR(ISBLANK(B10383),ISBLANK(C10383),ISBLANK(D10383)),"Missing",IFERROR(VLOOKUP(A10383,'RM Postcodes'!$A:$B,2,0),"Invalid"))</f>
        <v>Missing</v>
      </c>
      <c r="N10383" s="26" t="str">
        <f t="shared" si="979"/>
        <v>Missing</v>
      </c>
      <c r="O10383" s="26" t="str">
        <f t="shared" si="974"/>
        <v>Missing</v>
      </c>
    </row>
    <row r="10384" spans="1:15" x14ac:dyDescent="0.2">
      <c r="A10384" s="24" t="str">
        <f t="shared" si="975"/>
        <v xml:space="preserve"> </v>
      </c>
      <c r="B10384" s="1"/>
      <c r="C10384" s="1"/>
      <c r="D10384" s="1"/>
      <c r="E10384" s="2"/>
      <c r="F10384" s="3"/>
      <c r="G10384" s="3"/>
      <c r="H10384" s="4"/>
      <c r="I10384" s="25"/>
      <c r="J10384" s="26" t="str">
        <f t="shared" si="976"/>
        <v>No</v>
      </c>
      <c r="K10384" s="26" t="str">
        <f t="shared" si="977"/>
        <v>Missing</v>
      </c>
      <c r="L10384" s="26" t="str">
        <f t="shared" si="978"/>
        <v>Missing</v>
      </c>
      <c r="M10384" s="26" t="str">
        <f>IF(OR(ISBLANK(B10384),ISBLANK(C10384),ISBLANK(D10384)),"Missing",IFERROR(VLOOKUP(A10384,'RM Postcodes'!$A:$B,2,0),"Invalid"))</f>
        <v>Missing</v>
      </c>
      <c r="N10384" s="26" t="str">
        <f t="shared" si="979"/>
        <v>Missing</v>
      </c>
      <c r="O10384" s="26" t="str">
        <f t="shared" si="974"/>
        <v>Missing</v>
      </c>
    </row>
    <row r="10385" spans="1:15" x14ac:dyDescent="0.2">
      <c r="A10385" s="24" t="str">
        <f t="shared" si="975"/>
        <v xml:space="preserve"> </v>
      </c>
      <c r="B10385" s="1"/>
      <c r="C10385" s="1"/>
      <c r="D10385" s="1"/>
      <c r="E10385" s="2"/>
      <c r="F10385" s="3"/>
      <c r="G10385" s="3"/>
      <c r="H10385" s="4"/>
      <c r="I10385" s="25"/>
      <c r="J10385" s="26" t="str">
        <f t="shared" si="976"/>
        <v>No</v>
      </c>
      <c r="K10385" s="26" t="str">
        <f t="shared" si="977"/>
        <v>Missing</v>
      </c>
      <c r="L10385" s="26" t="str">
        <f t="shared" si="978"/>
        <v>Missing</v>
      </c>
      <c r="M10385" s="26" t="str">
        <f>IF(OR(ISBLANK(B10385),ISBLANK(C10385),ISBLANK(D10385)),"Missing",IFERROR(VLOOKUP(A10385,'RM Postcodes'!$A:$B,2,0),"Invalid"))</f>
        <v>Missing</v>
      </c>
      <c r="N10385" s="26" t="str">
        <f t="shared" si="979"/>
        <v>Missing</v>
      </c>
      <c r="O10385" s="26" t="str">
        <f t="shared" si="974"/>
        <v>Missing</v>
      </c>
    </row>
    <row r="10386" spans="1:15" x14ac:dyDescent="0.2">
      <c r="A10386" s="24" t="str">
        <f t="shared" si="975"/>
        <v xml:space="preserve"> </v>
      </c>
      <c r="B10386" s="1"/>
      <c r="C10386" s="1"/>
      <c r="D10386" s="1"/>
      <c r="E10386" s="2"/>
      <c r="F10386" s="3"/>
      <c r="G10386" s="3"/>
      <c r="H10386" s="4"/>
      <c r="I10386" s="25"/>
      <c r="J10386" s="26" t="str">
        <f t="shared" si="976"/>
        <v>No</v>
      </c>
      <c r="K10386" s="26" t="str">
        <f t="shared" si="977"/>
        <v>Missing</v>
      </c>
      <c r="L10386" s="26" t="str">
        <f t="shared" si="978"/>
        <v>Missing</v>
      </c>
      <c r="M10386" s="26" t="str">
        <f>IF(OR(ISBLANK(B10386),ISBLANK(C10386),ISBLANK(D10386)),"Missing",IFERROR(VLOOKUP(A10386,'RM Postcodes'!$A:$B,2,0),"Invalid"))</f>
        <v>Missing</v>
      </c>
      <c r="N10386" s="26" t="str">
        <f t="shared" si="979"/>
        <v>Missing</v>
      </c>
      <c r="O10386" s="26" t="str">
        <f t="shared" si="974"/>
        <v>Missing</v>
      </c>
    </row>
    <row r="10387" spans="1:15" x14ac:dyDescent="0.2">
      <c r="A10387" s="24" t="str">
        <f t="shared" si="975"/>
        <v xml:space="preserve"> </v>
      </c>
      <c r="B10387" s="1"/>
      <c r="C10387" s="1"/>
      <c r="D10387" s="1"/>
      <c r="E10387" s="2"/>
      <c r="F10387" s="3"/>
      <c r="G10387" s="3"/>
      <c r="H10387" s="4"/>
      <c r="I10387" s="25"/>
      <c r="J10387" s="26" t="str">
        <f t="shared" si="976"/>
        <v>No</v>
      </c>
      <c r="K10387" s="26" t="str">
        <f t="shared" si="977"/>
        <v>Missing</v>
      </c>
      <c r="L10387" s="26" t="str">
        <f t="shared" si="978"/>
        <v>Missing</v>
      </c>
      <c r="M10387" s="26" t="str">
        <f>IF(OR(ISBLANK(B10387),ISBLANK(C10387),ISBLANK(D10387)),"Missing",IFERROR(VLOOKUP(A10387,'RM Postcodes'!$A:$B,2,0),"Invalid"))</f>
        <v>Missing</v>
      </c>
      <c r="N10387" s="26" t="str">
        <f t="shared" si="979"/>
        <v>Missing</v>
      </c>
      <c r="O10387" s="26" t="str">
        <f t="shared" si="974"/>
        <v>Missing</v>
      </c>
    </row>
    <row r="10388" spans="1:15" x14ac:dyDescent="0.2">
      <c r="A10388" s="24" t="str">
        <f t="shared" si="975"/>
        <v xml:space="preserve"> </v>
      </c>
      <c r="B10388" s="1"/>
      <c r="C10388" s="1"/>
      <c r="D10388" s="1"/>
      <c r="E10388" s="2"/>
      <c r="F10388" s="3"/>
      <c r="G10388" s="3"/>
      <c r="H10388" s="4"/>
      <c r="I10388" s="25"/>
      <c r="J10388" s="26" t="str">
        <f t="shared" si="976"/>
        <v>No</v>
      </c>
      <c r="K10388" s="26" t="str">
        <f t="shared" si="977"/>
        <v>Missing</v>
      </c>
      <c r="L10388" s="26" t="str">
        <f t="shared" si="978"/>
        <v>Missing</v>
      </c>
      <c r="M10388" s="26" t="str">
        <f>IF(OR(ISBLANK(B10388),ISBLANK(C10388),ISBLANK(D10388)),"Missing",IFERROR(VLOOKUP(A10388,'RM Postcodes'!$A:$B,2,0),"Invalid"))</f>
        <v>Missing</v>
      </c>
      <c r="N10388" s="26" t="str">
        <f t="shared" si="979"/>
        <v>Missing</v>
      </c>
      <c r="O10388" s="26" t="str">
        <f t="shared" si="974"/>
        <v>Missing</v>
      </c>
    </row>
    <row r="10389" spans="1:15" x14ac:dyDescent="0.2">
      <c r="A10389" s="24" t="str">
        <f t="shared" si="975"/>
        <v xml:space="preserve"> </v>
      </c>
      <c r="B10389" s="1"/>
      <c r="C10389" s="1"/>
      <c r="D10389" s="1"/>
      <c r="E10389" s="2"/>
      <c r="F10389" s="3"/>
      <c r="G10389" s="3"/>
      <c r="H10389" s="4"/>
      <c r="I10389" s="25"/>
      <c r="J10389" s="26" t="str">
        <f t="shared" si="976"/>
        <v>No</v>
      </c>
      <c r="K10389" s="26" t="str">
        <f t="shared" si="977"/>
        <v>Missing</v>
      </c>
      <c r="L10389" s="26" t="str">
        <f t="shared" si="978"/>
        <v>Missing</v>
      </c>
      <c r="M10389" s="26" t="str">
        <f>IF(OR(ISBLANK(B10389),ISBLANK(C10389),ISBLANK(D10389)),"Missing",IFERROR(VLOOKUP(A10389,'RM Postcodes'!$A:$B,2,0),"Invalid"))</f>
        <v>Missing</v>
      </c>
      <c r="N10389" s="26" t="str">
        <f t="shared" si="979"/>
        <v>Missing</v>
      </c>
      <c r="O10389" s="26" t="str">
        <f t="shared" si="974"/>
        <v>Missing</v>
      </c>
    </row>
    <row r="10390" spans="1:15" x14ac:dyDescent="0.2">
      <c r="A10390" s="24" t="str">
        <f t="shared" si="975"/>
        <v xml:space="preserve"> </v>
      </c>
      <c r="B10390" s="1"/>
      <c r="C10390" s="1"/>
      <c r="D10390" s="1"/>
      <c r="E10390" s="2"/>
      <c r="F10390" s="3"/>
      <c r="G10390" s="3"/>
      <c r="H10390" s="4"/>
      <c r="I10390" s="25"/>
      <c r="J10390" s="26" t="str">
        <f t="shared" si="976"/>
        <v>No</v>
      </c>
      <c r="K10390" s="26" t="str">
        <f t="shared" si="977"/>
        <v>Missing</v>
      </c>
      <c r="L10390" s="26" t="str">
        <f t="shared" si="978"/>
        <v>Missing</v>
      </c>
      <c r="M10390" s="26" t="str">
        <f>IF(OR(ISBLANK(B10390),ISBLANK(C10390),ISBLANK(D10390)),"Missing",IFERROR(VLOOKUP(A10390,'RM Postcodes'!$A:$B,2,0),"Invalid"))</f>
        <v>Missing</v>
      </c>
      <c r="N10390" s="26" t="str">
        <f t="shared" si="979"/>
        <v>Missing</v>
      </c>
      <c r="O10390" s="26" t="str">
        <f t="shared" si="974"/>
        <v>Missing</v>
      </c>
    </row>
    <row r="10391" spans="1:15" x14ac:dyDescent="0.2">
      <c r="A10391" s="24" t="str">
        <f t="shared" si="975"/>
        <v xml:space="preserve"> </v>
      </c>
      <c r="B10391" s="1"/>
      <c r="C10391" s="1"/>
      <c r="D10391" s="1"/>
      <c r="E10391" s="2"/>
      <c r="F10391" s="3"/>
      <c r="G10391" s="3"/>
      <c r="H10391" s="4"/>
      <c r="I10391" s="25"/>
      <c r="J10391" s="26" t="str">
        <f t="shared" si="976"/>
        <v>No</v>
      </c>
      <c r="K10391" s="26" t="str">
        <f t="shared" si="977"/>
        <v>Missing</v>
      </c>
      <c r="L10391" s="26" t="str">
        <f t="shared" si="978"/>
        <v>Missing</v>
      </c>
      <c r="M10391" s="26" t="str">
        <f>IF(OR(ISBLANK(B10391),ISBLANK(C10391),ISBLANK(D10391)),"Missing",IFERROR(VLOOKUP(A10391,'RM Postcodes'!$A:$B,2,0),"Invalid"))</f>
        <v>Missing</v>
      </c>
      <c r="N10391" s="26" t="str">
        <f t="shared" si="979"/>
        <v>Missing</v>
      </c>
      <c r="O10391" s="26" t="str">
        <f t="shared" si="974"/>
        <v>Missing</v>
      </c>
    </row>
    <row r="10392" spans="1:15" x14ac:dyDescent="0.2">
      <c r="A10392" s="24" t="str">
        <f t="shared" si="975"/>
        <v xml:space="preserve"> </v>
      </c>
      <c r="B10392" s="1"/>
      <c r="C10392" s="1"/>
      <c r="D10392" s="1"/>
      <c r="E10392" s="2"/>
      <c r="F10392" s="3"/>
      <c r="G10392" s="3"/>
      <c r="H10392" s="4"/>
      <c r="I10392" s="25"/>
      <c r="J10392" s="26" t="str">
        <f t="shared" si="976"/>
        <v>No</v>
      </c>
      <c r="K10392" s="26" t="str">
        <f t="shared" si="977"/>
        <v>Missing</v>
      </c>
      <c r="L10392" s="26" t="str">
        <f t="shared" si="978"/>
        <v>Missing</v>
      </c>
      <c r="M10392" s="26" t="str">
        <f>IF(OR(ISBLANK(B10392),ISBLANK(C10392),ISBLANK(D10392)),"Missing",IFERROR(VLOOKUP(A10392,'RM Postcodes'!$A:$B,2,0),"Invalid"))</f>
        <v>Missing</v>
      </c>
      <c r="N10392" s="26" t="str">
        <f t="shared" si="979"/>
        <v>Missing</v>
      </c>
      <c r="O10392" s="26" t="str">
        <f t="shared" si="974"/>
        <v>Missing</v>
      </c>
    </row>
    <row r="10393" spans="1:15" x14ac:dyDescent="0.2">
      <c r="A10393" s="24" t="str">
        <f t="shared" si="975"/>
        <v xml:space="preserve"> </v>
      </c>
      <c r="B10393" s="1"/>
      <c r="C10393" s="1"/>
      <c r="D10393" s="1"/>
      <c r="E10393" s="2"/>
      <c r="F10393" s="3"/>
      <c r="G10393" s="3"/>
      <c r="H10393" s="4"/>
      <c r="I10393" s="25"/>
      <c r="J10393" s="26" t="str">
        <f t="shared" si="976"/>
        <v>No</v>
      </c>
      <c r="K10393" s="26" t="str">
        <f t="shared" si="977"/>
        <v>Missing</v>
      </c>
      <c r="L10393" s="26" t="str">
        <f t="shared" si="978"/>
        <v>Missing</v>
      </c>
      <c r="M10393" s="26" t="str">
        <f>IF(OR(ISBLANK(B10393),ISBLANK(C10393),ISBLANK(D10393)),"Missing",IFERROR(VLOOKUP(A10393,'RM Postcodes'!$A:$B,2,0),"Invalid"))</f>
        <v>Missing</v>
      </c>
      <c r="N10393" s="26" t="str">
        <f t="shared" si="979"/>
        <v>Missing</v>
      </c>
      <c r="O10393" s="26" t="str">
        <f t="shared" si="974"/>
        <v>Missing</v>
      </c>
    </row>
    <row r="10394" spans="1:15" x14ac:dyDescent="0.2">
      <c r="A10394" s="24" t="str">
        <f t="shared" si="975"/>
        <v xml:space="preserve"> </v>
      </c>
      <c r="B10394" s="1"/>
      <c r="C10394" s="1"/>
      <c r="D10394" s="1"/>
      <c r="E10394" s="2"/>
      <c r="F10394" s="3"/>
      <c r="G10394" s="3"/>
      <c r="H10394" s="4"/>
      <c r="I10394" s="25"/>
      <c r="J10394" s="26" t="str">
        <f t="shared" si="976"/>
        <v>No</v>
      </c>
      <c r="K10394" s="26" t="str">
        <f t="shared" si="977"/>
        <v>Missing</v>
      </c>
      <c r="L10394" s="26" t="str">
        <f t="shared" si="978"/>
        <v>Missing</v>
      </c>
      <c r="M10394" s="26" t="str">
        <f>IF(OR(ISBLANK(B10394),ISBLANK(C10394),ISBLANK(D10394)),"Missing",IFERROR(VLOOKUP(A10394,'RM Postcodes'!$A:$B,2,0),"Invalid"))</f>
        <v>Missing</v>
      </c>
      <c r="N10394" s="26" t="str">
        <f t="shared" si="979"/>
        <v>Missing</v>
      </c>
      <c r="O10394" s="26" t="str">
        <f t="shared" si="974"/>
        <v>Missing</v>
      </c>
    </row>
    <row r="10395" spans="1:15" x14ac:dyDescent="0.2">
      <c r="A10395" s="24" t="str">
        <f t="shared" si="975"/>
        <v xml:space="preserve"> </v>
      </c>
      <c r="B10395" s="1"/>
      <c r="C10395" s="1"/>
      <c r="D10395" s="1"/>
      <c r="E10395" s="2"/>
      <c r="F10395" s="3"/>
      <c r="G10395" s="3"/>
      <c r="H10395" s="4"/>
      <c r="I10395" s="25"/>
      <c r="J10395" s="26" t="str">
        <f t="shared" si="976"/>
        <v>No</v>
      </c>
      <c r="K10395" s="26" t="str">
        <f t="shared" si="977"/>
        <v>Missing</v>
      </c>
      <c r="L10395" s="26" t="str">
        <f t="shared" si="978"/>
        <v>Missing</v>
      </c>
      <c r="M10395" s="26" t="str">
        <f>IF(OR(ISBLANK(B10395),ISBLANK(C10395),ISBLANK(D10395)),"Missing",IFERROR(VLOOKUP(A10395,'RM Postcodes'!$A:$B,2,0),"Invalid"))</f>
        <v>Missing</v>
      </c>
      <c r="N10395" s="26" t="str">
        <f t="shared" si="979"/>
        <v>Missing</v>
      </c>
      <c r="O10395" s="26" t="str">
        <f t="shared" si="974"/>
        <v>Missing</v>
      </c>
    </row>
    <row r="10396" spans="1:15" x14ac:dyDescent="0.2">
      <c r="A10396" s="24" t="str">
        <f t="shared" si="975"/>
        <v xml:space="preserve"> </v>
      </c>
      <c r="B10396" s="1"/>
      <c r="C10396" s="1"/>
      <c r="D10396" s="1"/>
      <c r="E10396" s="2"/>
      <c r="F10396" s="3"/>
      <c r="G10396" s="3"/>
      <c r="H10396" s="4"/>
      <c r="I10396" s="25"/>
      <c r="J10396" s="26" t="str">
        <f t="shared" si="976"/>
        <v>No</v>
      </c>
      <c r="K10396" s="26" t="str">
        <f t="shared" si="977"/>
        <v>Missing</v>
      </c>
      <c r="L10396" s="26" t="str">
        <f t="shared" si="978"/>
        <v>Missing</v>
      </c>
      <c r="M10396" s="26" t="str">
        <f>IF(OR(ISBLANK(B10396),ISBLANK(C10396),ISBLANK(D10396)),"Missing",IFERROR(VLOOKUP(A10396,'RM Postcodes'!$A:$B,2,0),"Invalid"))</f>
        <v>Missing</v>
      </c>
      <c r="N10396" s="26" t="str">
        <f t="shared" si="979"/>
        <v>Missing</v>
      </c>
      <c r="O10396" s="26" t="str">
        <f t="shared" si="974"/>
        <v>Missing</v>
      </c>
    </row>
    <row r="10397" spans="1:15" x14ac:dyDescent="0.2">
      <c r="A10397" s="24" t="str">
        <f t="shared" si="975"/>
        <v xml:space="preserve"> </v>
      </c>
      <c r="B10397" s="1"/>
      <c r="C10397" s="1"/>
      <c r="D10397" s="1"/>
      <c r="E10397" s="2"/>
      <c r="F10397" s="3"/>
      <c r="G10397" s="3"/>
      <c r="H10397" s="4"/>
      <c r="I10397" s="25"/>
      <c r="J10397" s="26" t="str">
        <f t="shared" si="976"/>
        <v>No</v>
      </c>
      <c r="K10397" s="26" t="str">
        <f t="shared" si="977"/>
        <v>Missing</v>
      </c>
      <c r="L10397" s="26" t="str">
        <f t="shared" si="978"/>
        <v>Missing</v>
      </c>
      <c r="M10397" s="26" t="str">
        <f>IF(OR(ISBLANK(B10397),ISBLANK(C10397),ISBLANK(D10397)),"Missing",IFERROR(VLOOKUP(A10397,'RM Postcodes'!$A:$B,2,0),"Invalid"))</f>
        <v>Missing</v>
      </c>
      <c r="N10397" s="26" t="str">
        <f t="shared" si="979"/>
        <v>Missing</v>
      </c>
      <c r="O10397" s="26" t="str">
        <f t="shared" si="974"/>
        <v>Missing</v>
      </c>
    </row>
    <row r="10398" spans="1:15" x14ac:dyDescent="0.2">
      <c r="A10398" s="24" t="str">
        <f t="shared" si="975"/>
        <v xml:space="preserve"> </v>
      </c>
      <c r="B10398" s="1"/>
      <c r="C10398" s="1"/>
      <c r="D10398" s="1"/>
      <c r="E10398" s="2"/>
      <c r="F10398" s="3"/>
      <c r="G10398" s="3"/>
      <c r="H10398" s="4"/>
      <c r="I10398" s="25"/>
      <c r="J10398" s="26" t="str">
        <f t="shared" si="976"/>
        <v>No</v>
      </c>
      <c r="K10398" s="26" t="str">
        <f t="shared" si="977"/>
        <v>Missing</v>
      </c>
      <c r="L10398" s="26" t="str">
        <f t="shared" si="978"/>
        <v>Missing</v>
      </c>
      <c r="M10398" s="26" t="str">
        <f>IF(OR(ISBLANK(B10398),ISBLANK(C10398),ISBLANK(D10398)),"Missing",IFERROR(VLOOKUP(A10398,'RM Postcodes'!$A:$B,2,0),"Invalid"))</f>
        <v>Missing</v>
      </c>
      <c r="N10398" s="26" t="str">
        <f t="shared" si="979"/>
        <v>Missing</v>
      </c>
      <c r="O10398" s="26" t="str">
        <f t="shared" si="974"/>
        <v>Missing</v>
      </c>
    </row>
    <row r="10399" spans="1:15" x14ac:dyDescent="0.2">
      <c r="A10399" s="24" t="str">
        <f t="shared" si="975"/>
        <v xml:space="preserve"> </v>
      </c>
      <c r="B10399" s="1"/>
      <c r="C10399" s="1"/>
      <c r="D10399" s="1"/>
      <c r="E10399" s="2"/>
      <c r="F10399" s="3"/>
      <c r="G10399" s="3"/>
      <c r="H10399" s="4"/>
      <c r="I10399" s="25"/>
      <c r="J10399" s="26" t="str">
        <f t="shared" si="976"/>
        <v>No</v>
      </c>
      <c r="K10399" s="26" t="str">
        <f t="shared" si="977"/>
        <v>Missing</v>
      </c>
      <c r="L10399" s="26" t="str">
        <f t="shared" si="978"/>
        <v>Missing</v>
      </c>
      <c r="M10399" s="26" t="str">
        <f>IF(OR(ISBLANK(B10399),ISBLANK(C10399),ISBLANK(D10399)),"Missing",IFERROR(VLOOKUP(A10399,'RM Postcodes'!$A:$B,2,0),"Invalid"))</f>
        <v>Missing</v>
      </c>
      <c r="N10399" s="26" t="str">
        <f t="shared" si="979"/>
        <v>Missing</v>
      </c>
      <c r="O10399" s="26" t="str">
        <f t="shared" si="974"/>
        <v>Missing</v>
      </c>
    </row>
    <row r="10400" spans="1:15" x14ac:dyDescent="0.2">
      <c r="A10400" s="24" t="str">
        <f t="shared" si="975"/>
        <v xml:space="preserve"> </v>
      </c>
      <c r="B10400" s="1"/>
      <c r="C10400" s="1"/>
      <c r="D10400" s="1"/>
      <c r="E10400" s="2"/>
      <c r="F10400" s="3"/>
      <c r="G10400" s="3"/>
      <c r="H10400" s="4"/>
      <c r="I10400" s="25"/>
      <c r="J10400" s="26" t="str">
        <f t="shared" si="976"/>
        <v>No</v>
      </c>
      <c r="K10400" s="26" t="str">
        <f t="shared" si="977"/>
        <v>Missing</v>
      </c>
      <c r="L10400" s="26" t="str">
        <f t="shared" si="978"/>
        <v>Missing</v>
      </c>
      <c r="M10400" s="26" t="str">
        <f>IF(OR(ISBLANK(B10400),ISBLANK(C10400),ISBLANK(D10400)),"Missing",IFERROR(VLOOKUP(A10400,'RM Postcodes'!$A:$B,2,0),"Invalid"))</f>
        <v>Missing</v>
      </c>
      <c r="N10400" s="26" t="str">
        <f t="shared" si="979"/>
        <v>Missing</v>
      </c>
      <c r="O10400" s="26" t="str">
        <f t="shared" si="974"/>
        <v>Missing</v>
      </c>
    </row>
    <row r="10401" spans="1:15" x14ac:dyDescent="0.2">
      <c r="A10401" s="24" t="str">
        <f t="shared" si="975"/>
        <v xml:space="preserve"> </v>
      </c>
      <c r="B10401" s="1"/>
      <c r="C10401" s="1"/>
      <c r="D10401" s="1"/>
      <c r="E10401" s="2"/>
      <c r="F10401" s="3"/>
      <c r="G10401" s="3"/>
      <c r="H10401" s="4"/>
      <c r="I10401" s="25"/>
      <c r="J10401" s="26" t="str">
        <f t="shared" si="976"/>
        <v>No</v>
      </c>
      <c r="K10401" s="26" t="str">
        <f t="shared" si="977"/>
        <v>Missing</v>
      </c>
      <c r="L10401" s="26" t="str">
        <f t="shared" si="978"/>
        <v>Missing</v>
      </c>
      <c r="M10401" s="26" t="str">
        <f>IF(OR(ISBLANK(B10401),ISBLANK(C10401),ISBLANK(D10401)),"Missing",IFERROR(VLOOKUP(A10401,'RM Postcodes'!$A:$B,2,0),"Invalid"))</f>
        <v>Missing</v>
      </c>
      <c r="N10401" s="26" t="str">
        <f t="shared" si="979"/>
        <v>Missing</v>
      </c>
      <c r="O10401" s="26" t="str">
        <f t="shared" si="974"/>
        <v>Missing</v>
      </c>
    </row>
    <row r="10402" spans="1:15" x14ac:dyDescent="0.2">
      <c r="A10402" s="24" t="str">
        <f t="shared" si="975"/>
        <v xml:space="preserve"> </v>
      </c>
      <c r="B10402" s="1"/>
      <c r="C10402" s="1"/>
      <c r="D10402" s="1"/>
      <c r="E10402" s="2"/>
      <c r="F10402" s="3"/>
      <c r="G10402" s="3"/>
      <c r="H10402" s="4"/>
      <c r="I10402" s="25"/>
      <c r="J10402" s="26" t="str">
        <f t="shared" si="976"/>
        <v>No</v>
      </c>
      <c r="K10402" s="26" t="str">
        <f t="shared" si="977"/>
        <v>Missing</v>
      </c>
      <c r="L10402" s="26" t="str">
        <f t="shared" si="978"/>
        <v>Missing</v>
      </c>
      <c r="M10402" s="26" t="str">
        <f>IF(OR(ISBLANK(B10402),ISBLANK(C10402),ISBLANK(D10402)),"Missing",IFERROR(VLOOKUP(A10402,'RM Postcodes'!$A:$B,2,0),"Invalid"))</f>
        <v>Missing</v>
      </c>
      <c r="N10402" s="26" t="str">
        <f t="shared" si="979"/>
        <v>Missing</v>
      </c>
      <c r="O10402" s="26" t="str">
        <f t="shared" si="974"/>
        <v>Missing</v>
      </c>
    </row>
    <row r="10403" spans="1:15" x14ac:dyDescent="0.2">
      <c r="A10403" s="24" t="str">
        <f t="shared" si="975"/>
        <v xml:space="preserve"> </v>
      </c>
      <c r="B10403" s="1"/>
      <c r="C10403" s="1"/>
      <c r="D10403" s="1"/>
      <c r="E10403" s="2"/>
      <c r="F10403" s="3"/>
      <c r="G10403" s="3"/>
      <c r="H10403" s="4"/>
      <c r="I10403" s="25"/>
      <c r="J10403" s="26" t="str">
        <f t="shared" si="976"/>
        <v>No</v>
      </c>
      <c r="K10403" s="26" t="str">
        <f t="shared" si="977"/>
        <v>Missing</v>
      </c>
      <c r="L10403" s="26" t="str">
        <f t="shared" si="978"/>
        <v>Missing</v>
      </c>
      <c r="M10403" s="26" t="str">
        <f>IF(OR(ISBLANK(B10403),ISBLANK(C10403),ISBLANK(D10403)),"Missing",IFERROR(VLOOKUP(A10403,'RM Postcodes'!$A:$B,2,0),"Invalid"))</f>
        <v>Missing</v>
      </c>
      <c r="N10403" s="26" t="str">
        <f t="shared" si="979"/>
        <v>Missing</v>
      </c>
      <c r="O10403" s="26" t="str">
        <f t="shared" si="974"/>
        <v>Missing</v>
      </c>
    </row>
    <row r="10404" spans="1:15" x14ac:dyDescent="0.2">
      <c r="A10404" s="24" t="str">
        <f t="shared" si="975"/>
        <v xml:space="preserve"> </v>
      </c>
      <c r="B10404" s="1"/>
      <c r="C10404" s="1"/>
      <c r="D10404" s="1"/>
      <c r="E10404" s="2"/>
      <c r="F10404" s="3"/>
      <c r="G10404" s="3"/>
      <c r="H10404" s="4"/>
      <c r="I10404" s="25"/>
      <c r="J10404" s="26" t="str">
        <f t="shared" si="976"/>
        <v>No</v>
      </c>
      <c r="K10404" s="26" t="str">
        <f t="shared" si="977"/>
        <v>Missing</v>
      </c>
      <c r="L10404" s="26" t="str">
        <f t="shared" si="978"/>
        <v>Missing</v>
      </c>
      <c r="M10404" s="26" t="str">
        <f>IF(OR(ISBLANK(B10404),ISBLANK(C10404),ISBLANK(D10404)),"Missing",IFERROR(VLOOKUP(A10404,'RM Postcodes'!$A:$B,2,0),"Invalid"))</f>
        <v>Missing</v>
      </c>
      <c r="N10404" s="26" t="str">
        <f t="shared" si="979"/>
        <v>Missing</v>
      </c>
      <c r="O10404" s="26" t="str">
        <f t="shared" si="974"/>
        <v>Missing</v>
      </c>
    </row>
    <row r="10405" spans="1:15" x14ac:dyDescent="0.2">
      <c r="A10405" s="24" t="str">
        <f t="shared" si="975"/>
        <v xml:space="preserve"> </v>
      </c>
      <c r="B10405" s="1"/>
      <c r="C10405" s="1"/>
      <c r="D10405" s="1"/>
      <c r="E10405" s="2"/>
      <c r="F10405" s="3"/>
      <c r="G10405" s="3"/>
      <c r="H10405" s="4"/>
      <c r="I10405" s="25"/>
      <c r="J10405" s="26" t="str">
        <f t="shared" si="976"/>
        <v>No</v>
      </c>
      <c r="K10405" s="26" t="str">
        <f t="shared" si="977"/>
        <v>Missing</v>
      </c>
      <c r="L10405" s="26" t="str">
        <f t="shared" si="978"/>
        <v>Missing</v>
      </c>
      <c r="M10405" s="26" t="str">
        <f>IF(OR(ISBLANK(B10405),ISBLANK(C10405),ISBLANK(D10405)),"Missing",IFERROR(VLOOKUP(A10405,'RM Postcodes'!$A:$B,2,0),"Invalid"))</f>
        <v>Missing</v>
      </c>
      <c r="N10405" s="26" t="str">
        <f t="shared" si="979"/>
        <v>Missing</v>
      </c>
      <c r="O10405" s="26" t="str">
        <f t="shared" si="974"/>
        <v>Missing</v>
      </c>
    </row>
    <row r="10406" spans="1:15" x14ac:dyDescent="0.2">
      <c r="A10406" s="24" t="str">
        <f t="shared" si="975"/>
        <v xml:space="preserve"> </v>
      </c>
      <c r="B10406" s="1"/>
      <c r="C10406" s="1"/>
      <c r="D10406" s="1"/>
      <c r="E10406" s="2"/>
      <c r="F10406" s="3"/>
      <c r="G10406" s="3"/>
      <c r="H10406" s="4"/>
      <c r="I10406" s="25"/>
      <c r="J10406" s="26" t="str">
        <f t="shared" si="976"/>
        <v>No</v>
      </c>
      <c r="K10406" s="26" t="str">
        <f t="shared" si="977"/>
        <v>Missing</v>
      </c>
      <c r="L10406" s="26" t="str">
        <f t="shared" si="978"/>
        <v>Missing</v>
      </c>
      <c r="M10406" s="26" t="str">
        <f>IF(OR(ISBLANK(B10406),ISBLANK(C10406),ISBLANK(D10406)),"Missing",IFERROR(VLOOKUP(A10406,'RM Postcodes'!$A:$B,2,0),"Invalid"))</f>
        <v>Missing</v>
      </c>
      <c r="N10406" s="26" t="str">
        <f t="shared" si="979"/>
        <v>Missing</v>
      </c>
      <c r="O10406" s="26" t="str">
        <f t="shared" si="974"/>
        <v>Missing</v>
      </c>
    </row>
    <row r="10407" spans="1:15" x14ac:dyDescent="0.2">
      <c r="A10407" s="24" t="str">
        <f t="shared" si="975"/>
        <v xml:space="preserve"> </v>
      </c>
      <c r="B10407" s="1"/>
      <c r="C10407" s="1"/>
      <c r="D10407" s="1"/>
      <c r="E10407" s="2"/>
      <c r="F10407" s="3"/>
      <c r="G10407" s="3"/>
      <c r="H10407" s="4"/>
      <c r="I10407" s="25"/>
      <c r="J10407" s="26" t="str">
        <f t="shared" si="976"/>
        <v>No</v>
      </c>
      <c r="K10407" s="26" t="str">
        <f t="shared" si="977"/>
        <v>Missing</v>
      </c>
      <c r="L10407" s="26" t="str">
        <f t="shared" si="978"/>
        <v>Missing</v>
      </c>
      <c r="M10407" s="26" t="str">
        <f>IF(OR(ISBLANK(B10407),ISBLANK(C10407),ISBLANK(D10407)),"Missing",IFERROR(VLOOKUP(A10407,'RM Postcodes'!$A:$B,2,0),"Invalid"))</f>
        <v>Missing</v>
      </c>
      <c r="N10407" s="26" t="str">
        <f t="shared" si="979"/>
        <v>Missing</v>
      </c>
      <c r="O10407" s="26" t="str">
        <f t="shared" si="974"/>
        <v>Missing</v>
      </c>
    </row>
    <row r="10408" spans="1:15" x14ac:dyDescent="0.2">
      <c r="A10408" s="24" t="str">
        <f t="shared" si="975"/>
        <v xml:space="preserve"> </v>
      </c>
      <c r="B10408" s="1"/>
      <c r="C10408" s="1"/>
      <c r="D10408" s="1"/>
      <c r="E10408" s="2"/>
      <c r="F10408" s="3"/>
      <c r="G10408" s="3"/>
      <c r="H10408" s="4"/>
      <c r="I10408" s="25"/>
      <c r="J10408" s="26" t="str">
        <f t="shared" si="976"/>
        <v>No</v>
      </c>
      <c r="K10408" s="26" t="str">
        <f t="shared" si="977"/>
        <v>Missing</v>
      </c>
      <c r="L10408" s="26" t="str">
        <f t="shared" si="978"/>
        <v>Missing</v>
      </c>
      <c r="M10408" s="26" t="str">
        <f>IF(OR(ISBLANK(B10408),ISBLANK(C10408),ISBLANK(D10408)),"Missing",IFERROR(VLOOKUP(A10408,'RM Postcodes'!$A:$B,2,0),"Invalid"))</f>
        <v>Missing</v>
      </c>
      <c r="N10408" s="26" t="str">
        <f t="shared" si="979"/>
        <v>Missing</v>
      </c>
      <c r="O10408" s="26" t="str">
        <f t="shared" si="974"/>
        <v>Missing</v>
      </c>
    </row>
    <row r="10409" spans="1:15" x14ac:dyDescent="0.2">
      <c r="A10409" s="24" t="str">
        <f t="shared" si="975"/>
        <v xml:space="preserve"> </v>
      </c>
      <c r="B10409" s="1"/>
      <c r="C10409" s="1"/>
      <c r="D10409" s="1"/>
      <c r="E10409" s="2"/>
      <c r="F10409" s="3"/>
      <c r="G10409" s="3"/>
      <c r="H10409" s="4"/>
      <c r="I10409" s="25"/>
      <c r="J10409" s="26" t="str">
        <f t="shared" si="976"/>
        <v>No</v>
      </c>
      <c r="K10409" s="26" t="str">
        <f t="shared" si="977"/>
        <v>Missing</v>
      </c>
      <c r="L10409" s="26" t="str">
        <f t="shared" si="978"/>
        <v>Missing</v>
      </c>
      <c r="M10409" s="26" t="str">
        <f>IF(OR(ISBLANK(B10409),ISBLANK(C10409),ISBLANK(D10409)),"Missing",IFERROR(VLOOKUP(A10409,'RM Postcodes'!$A:$B,2,0),"Invalid"))</f>
        <v>Missing</v>
      </c>
      <c r="N10409" s="26" t="str">
        <f t="shared" si="979"/>
        <v>Missing</v>
      </c>
      <c r="O10409" s="26" t="str">
        <f t="shared" si="974"/>
        <v>Missing</v>
      </c>
    </row>
    <row r="10410" spans="1:15" x14ac:dyDescent="0.2">
      <c r="A10410" s="24" t="str">
        <f t="shared" si="975"/>
        <v xml:space="preserve"> </v>
      </c>
      <c r="B10410" s="1"/>
      <c r="C10410" s="1"/>
      <c r="D10410" s="1"/>
      <c r="E10410" s="2"/>
      <c r="F10410" s="3"/>
      <c r="G10410" s="3"/>
      <c r="H10410" s="4"/>
      <c r="I10410" s="25"/>
      <c r="J10410" s="26" t="str">
        <f t="shared" si="976"/>
        <v>No</v>
      </c>
      <c r="K10410" s="26" t="str">
        <f t="shared" si="977"/>
        <v>Missing</v>
      </c>
      <c r="L10410" s="26" t="str">
        <f t="shared" si="978"/>
        <v>Missing</v>
      </c>
      <c r="M10410" s="26" t="str">
        <f>IF(OR(ISBLANK(B10410),ISBLANK(C10410),ISBLANK(D10410)),"Missing",IFERROR(VLOOKUP(A10410,'RM Postcodes'!$A:$B,2,0),"Invalid"))</f>
        <v>Missing</v>
      </c>
      <c r="N10410" s="26" t="str">
        <f t="shared" si="979"/>
        <v>Missing</v>
      </c>
      <c r="O10410" s="26" t="str">
        <f t="shared" si="974"/>
        <v>Missing</v>
      </c>
    </row>
    <row r="10411" spans="1:15" x14ac:dyDescent="0.2">
      <c r="A10411" s="24" t="str">
        <f t="shared" si="975"/>
        <v xml:space="preserve"> </v>
      </c>
      <c r="B10411" s="1"/>
      <c r="C10411" s="1"/>
      <c r="D10411" s="1"/>
      <c r="E10411" s="2"/>
      <c r="F10411" s="3"/>
      <c r="G10411" s="3"/>
      <c r="H10411" s="4"/>
      <c r="I10411" s="25"/>
      <c r="J10411" s="26" t="str">
        <f t="shared" si="976"/>
        <v>No</v>
      </c>
      <c r="K10411" s="26" t="str">
        <f t="shared" si="977"/>
        <v>Missing</v>
      </c>
      <c r="L10411" s="26" t="str">
        <f t="shared" si="978"/>
        <v>Missing</v>
      </c>
      <c r="M10411" s="26" t="str">
        <f>IF(OR(ISBLANK(B10411),ISBLANK(C10411),ISBLANK(D10411)),"Missing",IFERROR(VLOOKUP(A10411,'RM Postcodes'!$A:$B,2,0),"Invalid"))</f>
        <v>Missing</v>
      </c>
      <c r="N10411" s="26" t="str">
        <f t="shared" si="979"/>
        <v>Missing</v>
      </c>
      <c r="O10411" s="26" t="str">
        <f t="shared" si="974"/>
        <v>Missing</v>
      </c>
    </row>
    <row r="10412" spans="1:15" x14ac:dyDescent="0.2">
      <c r="A10412" s="24" t="str">
        <f t="shared" si="975"/>
        <v xml:space="preserve"> </v>
      </c>
      <c r="B10412" s="1"/>
      <c r="C10412" s="1"/>
      <c r="D10412" s="1"/>
      <c r="E10412" s="2"/>
      <c r="F10412" s="3"/>
      <c r="G10412" s="3"/>
      <c r="H10412" s="4"/>
      <c r="I10412" s="25"/>
      <c r="J10412" s="26" t="str">
        <f t="shared" si="976"/>
        <v>No</v>
      </c>
      <c r="K10412" s="26" t="str">
        <f t="shared" si="977"/>
        <v>Missing</v>
      </c>
      <c r="L10412" s="26" t="str">
        <f t="shared" si="978"/>
        <v>Missing</v>
      </c>
      <c r="M10412" s="26" t="str">
        <f>IF(OR(ISBLANK(B10412),ISBLANK(C10412),ISBLANK(D10412)),"Missing",IFERROR(VLOOKUP(A10412,'RM Postcodes'!$A:$B,2,0),"Invalid"))</f>
        <v>Missing</v>
      </c>
      <c r="N10412" s="26" t="str">
        <f t="shared" si="979"/>
        <v>Missing</v>
      </c>
      <c r="O10412" s="26" t="str">
        <f t="shared" si="974"/>
        <v>Missing</v>
      </c>
    </row>
    <row r="10413" spans="1:15" x14ac:dyDescent="0.2">
      <c r="A10413" s="24" t="str">
        <f t="shared" si="975"/>
        <v xml:space="preserve"> </v>
      </c>
      <c r="B10413" s="1"/>
      <c r="C10413" s="1"/>
      <c r="D10413" s="1"/>
      <c r="E10413" s="2"/>
      <c r="F10413" s="3"/>
      <c r="G10413" s="3"/>
      <c r="H10413" s="4"/>
      <c r="I10413" s="25"/>
      <c r="J10413" s="26" t="str">
        <f t="shared" si="976"/>
        <v>No</v>
      </c>
      <c r="K10413" s="26" t="str">
        <f t="shared" si="977"/>
        <v>Missing</v>
      </c>
      <c r="L10413" s="26" t="str">
        <f t="shared" si="978"/>
        <v>Missing</v>
      </c>
      <c r="M10413" s="26" t="str">
        <f>IF(OR(ISBLANK(B10413),ISBLANK(C10413),ISBLANK(D10413)),"Missing",IFERROR(VLOOKUP(A10413,'RM Postcodes'!$A:$B,2,0),"Invalid"))</f>
        <v>Missing</v>
      </c>
      <c r="N10413" s="26" t="str">
        <f t="shared" si="979"/>
        <v>Missing</v>
      </c>
      <c r="O10413" s="26" t="str">
        <f t="shared" si="974"/>
        <v>Missing</v>
      </c>
    </row>
    <row r="10414" spans="1:15" x14ac:dyDescent="0.2">
      <c r="A10414" s="24" t="str">
        <f t="shared" si="975"/>
        <v xml:space="preserve"> </v>
      </c>
      <c r="B10414" s="1"/>
      <c r="C10414" s="1"/>
      <c r="D10414" s="1"/>
      <c r="E10414" s="2"/>
      <c r="F10414" s="3"/>
      <c r="G10414" s="3"/>
      <c r="H10414" s="4"/>
      <c r="I10414" s="25"/>
      <c r="J10414" s="26" t="str">
        <f t="shared" si="976"/>
        <v>No</v>
      </c>
      <c r="K10414" s="26" t="str">
        <f t="shared" si="977"/>
        <v>Missing</v>
      </c>
      <c r="L10414" s="26" t="str">
        <f t="shared" si="978"/>
        <v>Missing</v>
      </c>
      <c r="M10414" s="26" t="str">
        <f>IF(OR(ISBLANK(B10414),ISBLANK(C10414),ISBLANK(D10414)),"Missing",IFERROR(VLOOKUP(A10414,'RM Postcodes'!$A:$B,2,0),"Invalid"))</f>
        <v>Missing</v>
      </c>
      <c r="N10414" s="26" t="str">
        <f t="shared" si="979"/>
        <v>Missing</v>
      </c>
      <c r="O10414" s="26" t="str">
        <f t="shared" si="974"/>
        <v>Missing</v>
      </c>
    </row>
    <row r="10415" spans="1:15" x14ac:dyDescent="0.2">
      <c r="A10415" s="24" t="str">
        <f t="shared" si="975"/>
        <v xml:space="preserve"> </v>
      </c>
      <c r="B10415" s="1"/>
      <c r="C10415" s="1"/>
      <c r="D10415" s="1"/>
      <c r="E10415" s="2"/>
      <c r="F10415" s="3"/>
      <c r="G10415" s="3"/>
      <c r="H10415" s="4"/>
      <c r="I10415" s="25"/>
      <c r="J10415" s="26" t="str">
        <f t="shared" si="976"/>
        <v>No</v>
      </c>
      <c r="K10415" s="26" t="str">
        <f t="shared" si="977"/>
        <v>Missing</v>
      </c>
      <c r="L10415" s="26" t="str">
        <f t="shared" si="978"/>
        <v>Missing</v>
      </c>
      <c r="M10415" s="26" t="str">
        <f>IF(OR(ISBLANK(B10415),ISBLANK(C10415),ISBLANK(D10415)),"Missing",IFERROR(VLOOKUP(A10415,'RM Postcodes'!$A:$B,2,0),"Invalid"))</f>
        <v>Missing</v>
      </c>
      <c r="N10415" s="26" t="str">
        <f t="shared" si="979"/>
        <v>Missing</v>
      </c>
      <c r="O10415" s="26" t="str">
        <f t="shared" si="974"/>
        <v>Missing</v>
      </c>
    </row>
    <row r="10416" spans="1:15" x14ac:dyDescent="0.2">
      <c r="A10416" s="24" t="str">
        <f t="shared" si="975"/>
        <v xml:space="preserve"> </v>
      </c>
      <c r="B10416" s="1"/>
      <c r="C10416" s="1"/>
      <c r="D10416" s="1"/>
      <c r="E10416" s="2"/>
      <c r="F10416" s="3"/>
      <c r="G10416" s="3"/>
      <c r="H10416" s="4"/>
      <c r="I10416" s="25"/>
      <c r="J10416" s="26" t="str">
        <f t="shared" si="976"/>
        <v>No</v>
      </c>
      <c r="K10416" s="26" t="str">
        <f t="shared" si="977"/>
        <v>Missing</v>
      </c>
      <c r="L10416" s="26" t="str">
        <f t="shared" si="978"/>
        <v>Missing</v>
      </c>
      <c r="M10416" s="26" t="str">
        <f>IF(OR(ISBLANK(B10416),ISBLANK(C10416),ISBLANK(D10416)),"Missing",IFERROR(VLOOKUP(A10416,'RM Postcodes'!$A:$B,2,0),"Invalid"))</f>
        <v>Missing</v>
      </c>
      <c r="N10416" s="26" t="str">
        <f t="shared" si="979"/>
        <v>Missing</v>
      </c>
      <c r="O10416" s="26" t="str">
        <f t="shared" si="974"/>
        <v>Missing</v>
      </c>
    </row>
    <row r="10417" spans="1:15" x14ac:dyDescent="0.2">
      <c r="A10417" s="24" t="str">
        <f t="shared" si="975"/>
        <v xml:space="preserve"> </v>
      </c>
      <c r="B10417" s="1"/>
      <c r="C10417" s="1"/>
      <c r="D10417" s="1"/>
      <c r="E10417" s="2"/>
      <c r="F10417" s="3"/>
      <c r="G10417" s="3"/>
      <c r="H10417" s="4"/>
      <c r="I10417" s="25"/>
      <c r="J10417" s="26" t="str">
        <f t="shared" si="976"/>
        <v>No</v>
      </c>
      <c r="K10417" s="26" t="str">
        <f t="shared" si="977"/>
        <v>Missing</v>
      </c>
      <c r="L10417" s="26" t="str">
        <f t="shared" si="978"/>
        <v>Missing</v>
      </c>
      <c r="M10417" s="26" t="str">
        <f>IF(OR(ISBLANK(B10417),ISBLANK(C10417),ISBLANK(D10417)),"Missing",IFERROR(VLOOKUP(A10417,'RM Postcodes'!$A:$B,2,0),"Invalid"))</f>
        <v>Missing</v>
      </c>
      <c r="N10417" s="26" t="str">
        <f t="shared" si="979"/>
        <v>Missing</v>
      </c>
      <c r="O10417" s="26" t="str">
        <f t="shared" si="974"/>
        <v>Missing</v>
      </c>
    </row>
    <row r="10418" spans="1:15" x14ac:dyDescent="0.2">
      <c r="A10418" s="24" t="str">
        <f t="shared" si="975"/>
        <v xml:space="preserve"> </v>
      </c>
      <c r="B10418" s="1"/>
      <c r="C10418" s="1"/>
      <c r="D10418" s="1"/>
      <c r="E10418" s="2"/>
      <c r="F10418" s="3"/>
      <c r="G10418" s="3"/>
      <c r="H10418" s="4"/>
      <c r="I10418" s="25"/>
      <c r="J10418" s="26" t="str">
        <f t="shared" si="976"/>
        <v>No</v>
      </c>
      <c r="K10418" s="26" t="str">
        <f t="shared" si="977"/>
        <v>Missing</v>
      </c>
      <c r="L10418" s="26" t="str">
        <f t="shared" si="978"/>
        <v>Missing</v>
      </c>
      <c r="M10418" s="26" t="str">
        <f>IF(OR(ISBLANK(B10418),ISBLANK(C10418),ISBLANK(D10418)),"Missing",IFERROR(VLOOKUP(A10418,'RM Postcodes'!$A:$B,2,0),"Invalid"))</f>
        <v>Missing</v>
      </c>
      <c r="N10418" s="26" t="str">
        <f t="shared" si="979"/>
        <v>Missing</v>
      </c>
      <c r="O10418" s="26" t="str">
        <f t="shared" si="974"/>
        <v>Missing</v>
      </c>
    </row>
    <row r="10419" spans="1:15" x14ac:dyDescent="0.2">
      <c r="A10419" s="24" t="str">
        <f t="shared" si="975"/>
        <v xml:space="preserve"> </v>
      </c>
      <c r="B10419" s="1"/>
      <c r="C10419" s="1"/>
      <c r="D10419" s="1"/>
      <c r="E10419" s="2"/>
      <c r="F10419" s="3"/>
      <c r="G10419" s="3"/>
      <c r="H10419" s="4"/>
      <c r="I10419" s="25"/>
      <c r="J10419" s="26" t="str">
        <f t="shared" si="976"/>
        <v>No</v>
      </c>
      <c r="K10419" s="26" t="str">
        <f t="shared" si="977"/>
        <v>Missing</v>
      </c>
      <c r="L10419" s="26" t="str">
        <f t="shared" si="978"/>
        <v>Missing</v>
      </c>
      <c r="M10419" s="26" t="str">
        <f>IF(OR(ISBLANK(B10419),ISBLANK(C10419),ISBLANK(D10419)),"Missing",IFERROR(VLOOKUP(A10419,'RM Postcodes'!$A:$B,2,0),"Invalid"))</f>
        <v>Missing</v>
      </c>
      <c r="N10419" s="26" t="str">
        <f t="shared" si="979"/>
        <v>Missing</v>
      </c>
      <c r="O10419" s="26" t="str">
        <f t="shared" si="974"/>
        <v>Missing</v>
      </c>
    </row>
    <row r="10420" spans="1:15" x14ac:dyDescent="0.2">
      <c r="A10420" s="24" t="str">
        <f t="shared" si="975"/>
        <v xml:space="preserve"> </v>
      </c>
      <c r="B10420" s="1"/>
      <c r="C10420" s="1"/>
      <c r="D10420" s="1"/>
      <c r="E10420" s="2"/>
      <c r="F10420" s="3"/>
      <c r="G10420" s="3"/>
      <c r="H10420" s="4"/>
      <c r="I10420" s="25"/>
      <c r="J10420" s="26" t="str">
        <f t="shared" si="976"/>
        <v>No</v>
      </c>
      <c r="K10420" s="26" t="str">
        <f t="shared" si="977"/>
        <v>Missing</v>
      </c>
      <c r="L10420" s="26" t="str">
        <f t="shared" si="978"/>
        <v>Missing</v>
      </c>
      <c r="M10420" s="26" t="str">
        <f>IF(OR(ISBLANK(B10420),ISBLANK(C10420),ISBLANK(D10420)),"Missing",IFERROR(VLOOKUP(A10420,'RM Postcodes'!$A:$B,2,0),"Invalid"))</f>
        <v>Missing</v>
      </c>
      <c r="N10420" s="26" t="str">
        <f t="shared" si="979"/>
        <v>Missing</v>
      </c>
      <c r="O10420" s="26" t="str">
        <f t="shared" si="974"/>
        <v>Missing</v>
      </c>
    </row>
    <row r="10421" spans="1:15" x14ac:dyDescent="0.2">
      <c r="A10421" s="24" t="str">
        <f t="shared" si="975"/>
        <v xml:space="preserve"> </v>
      </c>
      <c r="B10421" s="1"/>
      <c r="C10421" s="1"/>
      <c r="D10421" s="1"/>
      <c r="E10421" s="2"/>
      <c r="F10421" s="3"/>
      <c r="G10421" s="3"/>
      <c r="H10421" s="4"/>
      <c r="I10421" s="25"/>
      <c r="J10421" s="26" t="str">
        <f t="shared" si="976"/>
        <v>No</v>
      </c>
      <c r="K10421" s="26" t="str">
        <f t="shared" si="977"/>
        <v>Missing</v>
      </c>
      <c r="L10421" s="26" t="str">
        <f t="shared" si="978"/>
        <v>Missing</v>
      </c>
      <c r="M10421" s="26" t="str">
        <f>IF(OR(ISBLANK(B10421),ISBLANK(C10421),ISBLANK(D10421)),"Missing",IFERROR(VLOOKUP(A10421,'RM Postcodes'!$A:$B,2,0),"Invalid"))</f>
        <v>Missing</v>
      </c>
      <c r="N10421" s="26" t="str">
        <f t="shared" si="979"/>
        <v>Missing</v>
      </c>
      <c r="O10421" s="26" t="str">
        <f t="shared" si="974"/>
        <v>Missing</v>
      </c>
    </row>
    <row r="10422" spans="1:15" x14ac:dyDescent="0.2">
      <c r="A10422" s="24" t="str">
        <f t="shared" si="975"/>
        <v xml:space="preserve"> </v>
      </c>
      <c r="B10422" s="1"/>
      <c r="C10422" s="1"/>
      <c r="D10422" s="1"/>
      <c r="E10422" s="2"/>
      <c r="F10422" s="3"/>
      <c r="G10422" s="3"/>
      <c r="H10422" s="4"/>
      <c r="I10422" s="25"/>
      <c r="J10422" s="26" t="str">
        <f t="shared" si="976"/>
        <v>No</v>
      </c>
      <c r="K10422" s="26" t="str">
        <f t="shared" si="977"/>
        <v>Missing</v>
      </c>
      <c r="L10422" s="26" t="str">
        <f t="shared" si="978"/>
        <v>Missing</v>
      </c>
      <c r="M10422" s="26" t="str">
        <f>IF(OR(ISBLANK(B10422),ISBLANK(C10422),ISBLANK(D10422)),"Missing",IFERROR(VLOOKUP(A10422,'RM Postcodes'!$A:$B,2,0),"Invalid"))</f>
        <v>Missing</v>
      </c>
      <c r="N10422" s="26" t="str">
        <f t="shared" si="979"/>
        <v>Missing</v>
      </c>
      <c r="O10422" s="26" t="str">
        <f t="shared" si="974"/>
        <v>Missing</v>
      </c>
    </row>
    <row r="10423" spans="1:15" x14ac:dyDescent="0.2">
      <c r="A10423" s="24" t="str">
        <f t="shared" si="975"/>
        <v xml:space="preserve"> </v>
      </c>
      <c r="B10423" s="1"/>
      <c r="C10423" s="1"/>
      <c r="D10423" s="1"/>
      <c r="E10423" s="2"/>
      <c r="F10423" s="3"/>
      <c r="G10423" s="3"/>
      <c r="H10423" s="4"/>
      <c r="I10423" s="25"/>
      <c r="J10423" s="26" t="str">
        <f t="shared" si="976"/>
        <v>No</v>
      </c>
      <c r="K10423" s="26" t="str">
        <f t="shared" si="977"/>
        <v>Missing</v>
      </c>
      <c r="L10423" s="26" t="str">
        <f t="shared" si="978"/>
        <v>Missing</v>
      </c>
      <c r="M10423" s="26" t="str">
        <f>IF(OR(ISBLANK(B10423),ISBLANK(C10423),ISBLANK(D10423)),"Missing",IFERROR(VLOOKUP(A10423,'RM Postcodes'!$A:$B,2,0),"Invalid"))</f>
        <v>Missing</v>
      </c>
      <c r="N10423" s="26" t="str">
        <f t="shared" si="979"/>
        <v>Missing</v>
      </c>
      <c r="O10423" s="26" t="str">
        <f t="shared" si="974"/>
        <v>Missing</v>
      </c>
    </row>
    <row r="10424" spans="1:15" x14ac:dyDescent="0.2">
      <c r="A10424" s="24" t="str">
        <f t="shared" si="975"/>
        <v xml:space="preserve"> </v>
      </c>
      <c r="B10424" s="1"/>
      <c r="C10424" s="1"/>
      <c r="D10424" s="1"/>
      <c r="E10424" s="2"/>
      <c r="F10424" s="3"/>
      <c r="G10424" s="3"/>
      <c r="H10424" s="4"/>
      <c r="I10424" s="25"/>
      <c r="J10424" s="26" t="str">
        <f t="shared" si="976"/>
        <v>No</v>
      </c>
      <c r="K10424" s="26" t="str">
        <f t="shared" si="977"/>
        <v>Missing</v>
      </c>
      <c r="L10424" s="26" t="str">
        <f t="shared" si="978"/>
        <v>Missing</v>
      </c>
      <c r="M10424" s="26" t="str">
        <f>IF(OR(ISBLANK(B10424),ISBLANK(C10424),ISBLANK(D10424)),"Missing",IFERROR(VLOOKUP(A10424,'RM Postcodes'!$A:$B,2,0),"Invalid"))</f>
        <v>Missing</v>
      </c>
      <c r="N10424" s="26" t="str">
        <f t="shared" si="979"/>
        <v>Missing</v>
      </c>
      <c r="O10424" s="26" t="str">
        <f t="shared" si="974"/>
        <v>Missing</v>
      </c>
    </row>
    <row r="10425" spans="1:15" x14ac:dyDescent="0.2">
      <c r="A10425" s="24" t="str">
        <f t="shared" si="975"/>
        <v xml:space="preserve"> </v>
      </c>
      <c r="B10425" s="1"/>
      <c r="C10425" s="1"/>
      <c r="D10425" s="1"/>
      <c r="E10425" s="2"/>
      <c r="F10425" s="3"/>
      <c r="G10425" s="3"/>
      <c r="H10425" s="4"/>
      <c r="I10425" s="25"/>
      <c r="J10425" s="26" t="str">
        <f t="shared" si="976"/>
        <v>No</v>
      </c>
      <c r="K10425" s="26" t="str">
        <f t="shared" si="977"/>
        <v>Missing</v>
      </c>
      <c r="L10425" s="26" t="str">
        <f t="shared" si="978"/>
        <v>Missing</v>
      </c>
      <c r="M10425" s="26" t="str">
        <f>IF(OR(ISBLANK(B10425),ISBLANK(C10425),ISBLANK(D10425)),"Missing",IFERROR(VLOOKUP(A10425,'RM Postcodes'!$A:$B,2,0),"Invalid"))</f>
        <v>Missing</v>
      </c>
      <c r="N10425" s="26" t="str">
        <f t="shared" si="979"/>
        <v>Missing</v>
      </c>
      <c r="O10425" s="26" t="str">
        <f t="shared" si="974"/>
        <v>Missing</v>
      </c>
    </row>
    <row r="10426" spans="1:15" x14ac:dyDescent="0.2">
      <c r="A10426" s="24" t="str">
        <f t="shared" si="975"/>
        <v xml:space="preserve"> </v>
      </c>
      <c r="B10426" s="1"/>
      <c r="C10426" s="1"/>
      <c r="D10426" s="1"/>
      <c r="E10426" s="2"/>
      <c r="F10426" s="3"/>
      <c r="G10426" s="3"/>
      <c r="H10426" s="4"/>
      <c r="I10426" s="25"/>
      <c r="J10426" s="26" t="str">
        <f t="shared" si="976"/>
        <v>No</v>
      </c>
      <c r="K10426" s="26" t="str">
        <f t="shared" si="977"/>
        <v>Missing</v>
      </c>
      <c r="L10426" s="26" t="str">
        <f t="shared" si="978"/>
        <v>Missing</v>
      </c>
      <c r="M10426" s="26" t="str">
        <f>IF(OR(ISBLANK(B10426),ISBLANK(C10426),ISBLANK(D10426)),"Missing",IFERROR(VLOOKUP(A10426,'RM Postcodes'!$A:$B,2,0),"Invalid"))</f>
        <v>Missing</v>
      </c>
      <c r="N10426" s="26" t="str">
        <f t="shared" si="979"/>
        <v>Missing</v>
      </c>
      <c r="O10426" s="26" t="str">
        <f t="shared" si="974"/>
        <v>Missing</v>
      </c>
    </row>
    <row r="10427" spans="1:15" x14ac:dyDescent="0.2">
      <c r="A10427" s="24" t="str">
        <f t="shared" si="975"/>
        <v xml:space="preserve"> </v>
      </c>
      <c r="B10427" s="1"/>
      <c r="C10427" s="1"/>
      <c r="D10427" s="1"/>
      <c r="E10427" s="2"/>
      <c r="F10427" s="3"/>
      <c r="G10427" s="3"/>
      <c r="H10427" s="4"/>
      <c r="I10427" s="25"/>
      <c r="J10427" s="26" t="str">
        <f t="shared" si="976"/>
        <v>No</v>
      </c>
      <c r="K10427" s="26" t="str">
        <f t="shared" si="977"/>
        <v>Missing</v>
      </c>
      <c r="L10427" s="26" t="str">
        <f t="shared" si="978"/>
        <v>Missing</v>
      </c>
      <c r="M10427" s="26" t="str">
        <f>IF(OR(ISBLANK(B10427),ISBLANK(C10427),ISBLANK(D10427)),"Missing",IFERROR(VLOOKUP(A10427,'RM Postcodes'!$A:$B,2,0),"Invalid"))</f>
        <v>Missing</v>
      </c>
      <c r="N10427" s="26" t="str">
        <f t="shared" si="979"/>
        <v>Missing</v>
      </c>
      <c r="O10427" s="26" t="str">
        <f t="shared" si="974"/>
        <v>Missing</v>
      </c>
    </row>
    <row r="10428" spans="1:15" x14ac:dyDescent="0.2">
      <c r="A10428" s="24" t="str">
        <f t="shared" si="975"/>
        <v xml:space="preserve"> </v>
      </c>
      <c r="B10428" s="1"/>
      <c r="C10428" s="1"/>
      <c r="D10428" s="1"/>
      <c r="E10428" s="2"/>
      <c r="F10428" s="3"/>
      <c r="G10428" s="3"/>
      <c r="H10428" s="4"/>
      <c r="I10428" s="25"/>
      <c r="J10428" s="26" t="str">
        <f t="shared" si="976"/>
        <v>No</v>
      </c>
      <c r="K10428" s="26" t="str">
        <f t="shared" si="977"/>
        <v>Missing</v>
      </c>
      <c r="L10428" s="26" t="str">
        <f t="shared" si="978"/>
        <v>Missing</v>
      </c>
      <c r="M10428" s="26" t="str">
        <f>IF(OR(ISBLANK(B10428),ISBLANK(C10428),ISBLANK(D10428)),"Missing",IFERROR(VLOOKUP(A10428,'RM Postcodes'!$A:$B,2,0),"Invalid"))</f>
        <v>Missing</v>
      </c>
      <c r="N10428" s="26" t="str">
        <f t="shared" si="979"/>
        <v>Missing</v>
      </c>
      <c r="O10428" s="26" t="str">
        <f t="shared" si="974"/>
        <v>Missing</v>
      </c>
    </row>
    <row r="10429" spans="1:15" x14ac:dyDescent="0.2">
      <c r="A10429" s="24" t="str">
        <f t="shared" si="975"/>
        <v xml:space="preserve"> </v>
      </c>
      <c r="B10429" s="1"/>
      <c r="C10429" s="1"/>
      <c r="D10429" s="1"/>
      <c r="E10429" s="2"/>
      <c r="F10429" s="3"/>
      <c r="G10429" s="3"/>
      <c r="H10429" s="4"/>
      <c r="I10429" s="25"/>
      <c r="J10429" s="26" t="str">
        <f t="shared" si="976"/>
        <v>No</v>
      </c>
      <c r="K10429" s="26" t="str">
        <f t="shared" si="977"/>
        <v>Missing</v>
      </c>
      <c r="L10429" s="26" t="str">
        <f t="shared" si="978"/>
        <v>Missing</v>
      </c>
      <c r="M10429" s="26" t="str">
        <f>IF(OR(ISBLANK(B10429),ISBLANK(C10429),ISBLANK(D10429)),"Missing",IFERROR(VLOOKUP(A10429,'RM Postcodes'!$A:$B,2,0),"Invalid"))</f>
        <v>Missing</v>
      </c>
      <c r="N10429" s="26" t="str">
        <f t="shared" si="979"/>
        <v>Missing</v>
      </c>
      <c r="O10429" s="26" t="str">
        <f t="shared" si="974"/>
        <v>Missing</v>
      </c>
    </row>
    <row r="10430" spans="1:15" x14ac:dyDescent="0.2">
      <c r="A10430" s="24" t="str">
        <f t="shared" si="975"/>
        <v xml:space="preserve"> </v>
      </c>
      <c r="B10430" s="1"/>
      <c r="C10430" s="1"/>
      <c r="D10430" s="1"/>
      <c r="E10430" s="2"/>
      <c r="F10430" s="3"/>
      <c r="G10430" s="3"/>
      <c r="H10430" s="4"/>
      <c r="I10430" s="25"/>
      <c r="J10430" s="26" t="str">
        <f t="shared" si="976"/>
        <v>No</v>
      </c>
      <c r="K10430" s="26" t="str">
        <f t="shared" si="977"/>
        <v>Missing</v>
      </c>
      <c r="L10430" s="26" t="str">
        <f t="shared" si="978"/>
        <v>Missing</v>
      </c>
      <c r="M10430" s="26" t="str">
        <f>IF(OR(ISBLANK(B10430),ISBLANK(C10430),ISBLANK(D10430)),"Missing",IFERROR(VLOOKUP(A10430,'RM Postcodes'!$A:$B,2,0),"Invalid"))</f>
        <v>Missing</v>
      </c>
      <c r="N10430" s="26" t="str">
        <f t="shared" si="979"/>
        <v>Missing</v>
      </c>
      <c r="O10430" s="26" t="str">
        <f t="shared" si="974"/>
        <v>Missing</v>
      </c>
    </row>
    <row r="10431" spans="1:15" x14ac:dyDescent="0.2">
      <c r="A10431" s="24" t="str">
        <f t="shared" si="975"/>
        <v xml:space="preserve"> </v>
      </c>
      <c r="B10431" s="1"/>
      <c r="C10431" s="1"/>
      <c r="D10431" s="1"/>
      <c r="E10431" s="2"/>
      <c r="F10431" s="3"/>
      <c r="G10431" s="3"/>
      <c r="H10431" s="4"/>
      <c r="I10431" s="25"/>
      <c r="J10431" s="26" t="str">
        <f t="shared" si="976"/>
        <v>No</v>
      </c>
      <c r="K10431" s="26" t="str">
        <f t="shared" si="977"/>
        <v>Missing</v>
      </c>
      <c r="L10431" s="26" t="str">
        <f t="shared" si="978"/>
        <v>Missing</v>
      </c>
      <c r="M10431" s="26" t="str">
        <f>IF(OR(ISBLANK(B10431),ISBLANK(C10431),ISBLANK(D10431)),"Missing",IFERROR(VLOOKUP(A10431,'RM Postcodes'!$A:$B,2,0),"Invalid"))</f>
        <v>Missing</v>
      </c>
      <c r="N10431" s="26" t="str">
        <f t="shared" si="979"/>
        <v>Missing</v>
      </c>
      <c r="O10431" s="26" t="str">
        <f t="shared" si="974"/>
        <v>Missing</v>
      </c>
    </row>
    <row r="10432" spans="1:15" x14ac:dyDescent="0.2">
      <c r="A10432" s="24" t="str">
        <f t="shared" si="975"/>
        <v xml:space="preserve"> </v>
      </c>
      <c r="B10432" s="1"/>
      <c r="C10432" s="1"/>
      <c r="D10432" s="1"/>
      <c r="E10432" s="2"/>
      <c r="F10432" s="3"/>
      <c r="G10432" s="3"/>
      <c r="H10432" s="4"/>
      <c r="I10432" s="25"/>
      <c r="J10432" s="26" t="str">
        <f t="shared" si="976"/>
        <v>No</v>
      </c>
      <c r="K10432" s="26" t="str">
        <f t="shared" si="977"/>
        <v>Missing</v>
      </c>
      <c r="L10432" s="26" t="str">
        <f t="shared" si="978"/>
        <v>Missing</v>
      </c>
      <c r="M10432" s="26" t="str">
        <f>IF(OR(ISBLANK(B10432),ISBLANK(C10432),ISBLANK(D10432)),"Missing",IFERROR(VLOOKUP(A10432,'RM Postcodes'!$A:$B,2,0),"Invalid"))</f>
        <v>Missing</v>
      </c>
      <c r="N10432" s="26" t="str">
        <f t="shared" si="979"/>
        <v>Missing</v>
      </c>
      <c r="O10432" s="26" t="str">
        <f t="shared" si="974"/>
        <v>Missing</v>
      </c>
    </row>
    <row r="10433" spans="1:15" x14ac:dyDescent="0.2">
      <c r="A10433" s="24" t="str">
        <f t="shared" si="975"/>
        <v xml:space="preserve"> </v>
      </c>
      <c r="B10433" s="1"/>
      <c r="C10433" s="1"/>
      <c r="D10433" s="1"/>
      <c r="E10433" s="2"/>
      <c r="F10433" s="3"/>
      <c r="G10433" s="3"/>
      <c r="H10433" s="4"/>
      <c r="I10433" s="25"/>
      <c r="J10433" s="26" t="str">
        <f t="shared" si="976"/>
        <v>No</v>
      </c>
      <c r="K10433" s="26" t="str">
        <f t="shared" si="977"/>
        <v>Missing</v>
      </c>
      <c r="L10433" s="26" t="str">
        <f t="shared" si="978"/>
        <v>Missing</v>
      </c>
      <c r="M10433" s="26" t="str">
        <f>IF(OR(ISBLANK(B10433),ISBLANK(C10433),ISBLANK(D10433)),"Missing",IFERROR(VLOOKUP(A10433,'RM Postcodes'!$A:$B,2,0),"Invalid"))</f>
        <v>Missing</v>
      </c>
      <c r="N10433" s="26" t="str">
        <f t="shared" si="979"/>
        <v>Missing</v>
      </c>
      <c r="O10433" s="26" t="str">
        <f t="shared" si="974"/>
        <v>Missing</v>
      </c>
    </row>
    <row r="10434" spans="1:15" x14ac:dyDescent="0.2">
      <c r="A10434" s="24" t="str">
        <f t="shared" si="975"/>
        <v xml:space="preserve"> </v>
      </c>
      <c r="B10434" s="1"/>
      <c r="C10434" s="1"/>
      <c r="D10434" s="1"/>
      <c r="E10434" s="2"/>
      <c r="F10434" s="3"/>
      <c r="G10434" s="3"/>
      <c r="H10434" s="4"/>
      <c r="I10434" s="25"/>
      <c r="J10434" s="26" t="str">
        <f t="shared" si="976"/>
        <v>No</v>
      </c>
      <c r="K10434" s="26" t="str">
        <f t="shared" si="977"/>
        <v>Missing</v>
      </c>
      <c r="L10434" s="26" t="str">
        <f t="shared" si="978"/>
        <v>Missing</v>
      </c>
      <c r="M10434" s="26" t="str">
        <f>IF(OR(ISBLANK(B10434),ISBLANK(C10434),ISBLANK(D10434)),"Missing",IFERROR(VLOOKUP(A10434,'RM Postcodes'!$A:$B,2,0),"Invalid"))</f>
        <v>Missing</v>
      </c>
      <c r="N10434" s="26" t="str">
        <f t="shared" si="979"/>
        <v>Missing</v>
      </c>
      <c r="O10434" s="26" t="str">
        <f t="shared" si="974"/>
        <v>Missing</v>
      </c>
    </row>
    <row r="10435" spans="1:15" x14ac:dyDescent="0.2">
      <c r="A10435" s="24" t="str">
        <f t="shared" si="975"/>
        <v xml:space="preserve"> </v>
      </c>
      <c r="B10435" s="1"/>
      <c r="C10435" s="1"/>
      <c r="D10435" s="1"/>
      <c r="E10435" s="2"/>
      <c r="F10435" s="3"/>
      <c r="G10435" s="3"/>
      <c r="H10435" s="4"/>
      <c r="I10435" s="25"/>
      <c r="J10435" s="26" t="str">
        <f t="shared" si="976"/>
        <v>No</v>
      </c>
      <c r="K10435" s="26" t="str">
        <f t="shared" si="977"/>
        <v>Missing</v>
      </c>
      <c r="L10435" s="26" t="str">
        <f t="shared" si="978"/>
        <v>Missing</v>
      </c>
      <c r="M10435" s="26" t="str">
        <f>IF(OR(ISBLANK(B10435),ISBLANK(C10435),ISBLANK(D10435)),"Missing",IFERROR(VLOOKUP(A10435,'RM Postcodes'!$A:$B,2,0),"Invalid"))</f>
        <v>Missing</v>
      </c>
      <c r="N10435" s="26" t="str">
        <f t="shared" si="979"/>
        <v>Missing</v>
      </c>
      <c r="O10435" s="26" t="str">
        <f t="shared" si="974"/>
        <v>Missing</v>
      </c>
    </row>
    <row r="10436" spans="1:15" x14ac:dyDescent="0.2">
      <c r="A10436" s="24" t="str">
        <f t="shared" si="975"/>
        <v xml:space="preserve"> </v>
      </c>
      <c r="B10436" s="1"/>
      <c r="C10436" s="1"/>
      <c r="D10436" s="1"/>
      <c r="E10436" s="2"/>
      <c r="F10436" s="3"/>
      <c r="G10436" s="3"/>
      <c r="H10436" s="4"/>
      <c r="I10436" s="25"/>
      <c r="J10436" s="26" t="str">
        <f t="shared" si="976"/>
        <v>No</v>
      </c>
      <c r="K10436" s="26" t="str">
        <f t="shared" si="977"/>
        <v>Missing</v>
      </c>
      <c r="L10436" s="26" t="str">
        <f t="shared" si="978"/>
        <v>Missing</v>
      </c>
      <c r="M10436" s="26" t="str">
        <f>IF(OR(ISBLANK(B10436),ISBLANK(C10436),ISBLANK(D10436)),"Missing",IFERROR(VLOOKUP(A10436,'RM Postcodes'!$A:$B,2,0),"Invalid"))</f>
        <v>Missing</v>
      </c>
      <c r="N10436" s="26" t="str">
        <f t="shared" si="979"/>
        <v>Missing</v>
      </c>
      <c r="O10436" s="26" t="str">
        <f t="shared" si="974"/>
        <v>Missing</v>
      </c>
    </row>
    <row r="10437" spans="1:15" x14ac:dyDescent="0.2">
      <c r="A10437" s="24" t="str">
        <f t="shared" si="975"/>
        <v xml:space="preserve"> </v>
      </c>
      <c r="B10437" s="1"/>
      <c r="C10437" s="1"/>
      <c r="D10437" s="1"/>
      <c r="E10437" s="2"/>
      <c r="F10437" s="3"/>
      <c r="G10437" s="3"/>
      <c r="H10437" s="4"/>
      <c r="I10437" s="25"/>
      <c r="J10437" s="26" t="str">
        <f t="shared" si="976"/>
        <v>No</v>
      </c>
      <c r="K10437" s="26" t="str">
        <f t="shared" si="977"/>
        <v>Missing</v>
      </c>
      <c r="L10437" s="26" t="str">
        <f t="shared" si="978"/>
        <v>Missing</v>
      </c>
      <c r="M10437" s="26" t="str">
        <f>IF(OR(ISBLANK(B10437),ISBLANK(C10437),ISBLANK(D10437)),"Missing",IFERROR(VLOOKUP(A10437,'RM Postcodes'!$A:$B,2,0),"Invalid"))</f>
        <v>Missing</v>
      </c>
      <c r="N10437" s="26" t="str">
        <f t="shared" si="979"/>
        <v>Missing</v>
      </c>
      <c r="O10437" s="26" t="str">
        <f t="shared" ref="O10437:O10500" si="980">IF(COUNT(E10437)=0,"Missing",IF(E10437&lt;=2,"Redact",IF(COUNTIF(F10437:H10437,"&gt;0")&lt;&gt;3,"Error",IF((G10437+H10437)/F10437&lt;60%,"OK","Redact"))))</f>
        <v>Missing</v>
      </c>
    </row>
    <row r="10438" spans="1:15" x14ac:dyDescent="0.2">
      <c r="A10438" s="24" t="str">
        <f t="shared" ref="A10438:A10501" si="981">TRIM(B10438)&amp;TRIM(C10438)&amp;" "&amp;TRIM(D10438)</f>
        <v xml:space="preserve"> </v>
      </c>
      <c r="B10438" s="1"/>
      <c r="C10438" s="1"/>
      <c r="D10438" s="1"/>
      <c r="E10438" s="2"/>
      <c r="F10438" s="3"/>
      <c r="G10438" s="3"/>
      <c r="H10438" s="4"/>
      <c r="I10438" s="25"/>
      <c r="J10438" s="26" t="str">
        <f t="shared" ref="J10438:J10501" si="982">IF(AND(K10438="NI",L10438="OK",M10438="LIVE",N10438="OK",O10438="OK"),"yes NI",IF(AND(K10438="GB",L10438="OK",M10438="LIVE",N10438="OK",O10438="OK"),"Yes","No"))</f>
        <v>No</v>
      </c>
      <c r="K10438" s="26" t="str">
        <f t="shared" ref="K10438:K10501" si="983">IF(ISBLANK(B10438),"Missing",IF(AND(OR(LEN(B10438)=2,LEN(B10438)=1),AND(ISERROR(VALUE(LEFT(B10438,1))),ISERROR(VALUE(RIGHT(B10438,1))))),IF(OR(B10438="GY",B10438="IM",B10438="JE"),"not GB",IF(B10438="BT","NI","GB")),"Invalid"))</f>
        <v>Missing</v>
      </c>
      <c r="L10438" s="26" t="str">
        <f t="shared" si="978"/>
        <v>Missing</v>
      </c>
      <c r="M10438" s="26" t="str">
        <f>IF(OR(ISBLANK(B10438),ISBLANK(C10438),ISBLANK(D10438)),"Missing",IFERROR(VLOOKUP(A10438,'RM Postcodes'!$A:$B,2,0),"Invalid"))</f>
        <v>Missing</v>
      </c>
      <c r="N10438" s="26" t="str">
        <f t="shared" si="979"/>
        <v>Missing</v>
      </c>
      <c r="O10438" s="26" t="str">
        <f t="shared" si="980"/>
        <v>Missing</v>
      </c>
    </row>
    <row r="10439" spans="1:15" x14ac:dyDescent="0.2">
      <c r="A10439" s="24" t="str">
        <f t="shared" si="981"/>
        <v xml:space="preserve"> </v>
      </c>
      <c r="B10439" s="1"/>
      <c r="C10439" s="1"/>
      <c r="D10439" s="1"/>
      <c r="E10439" s="2"/>
      <c r="F10439" s="3"/>
      <c r="G10439" s="3"/>
      <c r="H10439" s="4"/>
      <c r="I10439" s="25"/>
      <c r="J10439" s="26" t="str">
        <f t="shared" si="982"/>
        <v>No</v>
      </c>
      <c r="K10439" s="26" t="str">
        <f t="shared" si="983"/>
        <v>Missing</v>
      </c>
      <c r="L10439" s="26" t="str">
        <f t="shared" ref="L10439:L10502" si="984">IF(ISBLANK(D10439),"Missing",IF(AND(LEN(D10439)=1,ISNUMBER(VALUE(D10439))),"OK","Invalid"))</f>
        <v>Missing</v>
      </c>
      <c r="M10439" s="26" t="str">
        <f>IF(OR(ISBLANK(B10439),ISBLANK(C10439),ISBLANK(D10439)),"Missing",IFERROR(VLOOKUP(A10439,'RM Postcodes'!$A:$B,2,0),"Invalid"))</f>
        <v>Missing</v>
      </c>
      <c r="N10439" s="26" t="str">
        <f t="shared" ref="N10439:N10502" si="985">IF(ISBLANK(E10439),"Missing",IF(E10439&lt;10,"Redact","OK"))</f>
        <v>Missing</v>
      </c>
      <c r="O10439" s="26" t="str">
        <f t="shared" si="980"/>
        <v>Missing</v>
      </c>
    </row>
    <row r="10440" spans="1:15" x14ac:dyDescent="0.2">
      <c r="A10440" s="24" t="str">
        <f t="shared" si="981"/>
        <v xml:space="preserve"> </v>
      </c>
      <c r="B10440" s="1"/>
      <c r="C10440" s="1"/>
      <c r="D10440" s="1"/>
      <c r="E10440" s="2"/>
      <c r="F10440" s="3"/>
      <c r="G10440" s="3"/>
      <c r="H10440" s="4"/>
      <c r="I10440" s="25"/>
      <c r="J10440" s="26" t="str">
        <f t="shared" si="982"/>
        <v>No</v>
      </c>
      <c r="K10440" s="26" t="str">
        <f t="shared" si="983"/>
        <v>Missing</v>
      </c>
      <c r="L10440" s="26" t="str">
        <f t="shared" si="984"/>
        <v>Missing</v>
      </c>
      <c r="M10440" s="26" t="str">
        <f>IF(OR(ISBLANK(B10440),ISBLANK(C10440),ISBLANK(D10440)),"Missing",IFERROR(VLOOKUP(A10440,'RM Postcodes'!$A:$B,2,0),"Invalid"))</f>
        <v>Missing</v>
      </c>
      <c r="N10440" s="26" t="str">
        <f t="shared" si="985"/>
        <v>Missing</v>
      </c>
      <c r="O10440" s="26" t="str">
        <f t="shared" si="980"/>
        <v>Missing</v>
      </c>
    </row>
    <row r="10441" spans="1:15" x14ac:dyDescent="0.2">
      <c r="A10441" s="24" t="str">
        <f t="shared" si="981"/>
        <v xml:space="preserve"> </v>
      </c>
      <c r="B10441" s="1"/>
      <c r="C10441" s="1"/>
      <c r="D10441" s="1"/>
      <c r="E10441" s="2"/>
      <c r="F10441" s="3"/>
      <c r="G10441" s="3"/>
      <c r="H10441" s="4"/>
      <c r="I10441" s="25"/>
      <c r="J10441" s="26" t="str">
        <f t="shared" si="982"/>
        <v>No</v>
      </c>
      <c r="K10441" s="26" t="str">
        <f t="shared" si="983"/>
        <v>Missing</v>
      </c>
      <c r="L10441" s="26" t="str">
        <f t="shared" si="984"/>
        <v>Missing</v>
      </c>
      <c r="M10441" s="26" t="str">
        <f>IF(OR(ISBLANK(B10441),ISBLANK(C10441),ISBLANK(D10441)),"Missing",IFERROR(VLOOKUP(A10441,'RM Postcodes'!$A:$B,2,0),"Invalid"))</f>
        <v>Missing</v>
      </c>
      <c r="N10441" s="26" t="str">
        <f t="shared" si="985"/>
        <v>Missing</v>
      </c>
      <c r="O10441" s="26" t="str">
        <f t="shared" si="980"/>
        <v>Missing</v>
      </c>
    </row>
    <row r="10442" spans="1:15" x14ac:dyDescent="0.2">
      <c r="A10442" s="24" t="str">
        <f t="shared" si="981"/>
        <v xml:space="preserve"> </v>
      </c>
      <c r="B10442" s="1"/>
      <c r="C10442" s="1"/>
      <c r="D10442" s="1"/>
      <c r="E10442" s="2"/>
      <c r="F10442" s="3"/>
      <c r="G10442" s="3"/>
      <c r="H10442" s="4"/>
      <c r="I10442" s="25"/>
      <c r="J10442" s="26" t="str">
        <f t="shared" si="982"/>
        <v>No</v>
      </c>
      <c r="K10442" s="26" t="str">
        <f t="shared" si="983"/>
        <v>Missing</v>
      </c>
      <c r="L10442" s="26" t="str">
        <f t="shared" si="984"/>
        <v>Missing</v>
      </c>
      <c r="M10442" s="26" t="str">
        <f>IF(OR(ISBLANK(B10442),ISBLANK(C10442),ISBLANK(D10442)),"Missing",IFERROR(VLOOKUP(A10442,'RM Postcodes'!$A:$B,2,0),"Invalid"))</f>
        <v>Missing</v>
      </c>
      <c r="N10442" s="26" t="str">
        <f t="shared" si="985"/>
        <v>Missing</v>
      </c>
      <c r="O10442" s="26" t="str">
        <f t="shared" si="980"/>
        <v>Missing</v>
      </c>
    </row>
    <row r="10443" spans="1:15" x14ac:dyDescent="0.2">
      <c r="A10443" s="24" t="str">
        <f t="shared" si="981"/>
        <v xml:space="preserve"> </v>
      </c>
      <c r="B10443" s="1"/>
      <c r="C10443" s="1"/>
      <c r="D10443" s="1"/>
      <c r="E10443" s="2"/>
      <c r="F10443" s="3"/>
      <c r="G10443" s="3"/>
      <c r="H10443" s="4"/>
      <c r="I10443" s="25"/>
      <c r="J10443" s="26" t="str">
        <f t="shared" si="982"/>
        <v>No</v>
      </c>
      <c r="K10443" s="26" t="str">
        <f t="shared" si="983"/>
        <v>Missing</v>
      </c>
      <c r="L10443" s="26" t="str">
        <f t="shared" si="984"/>
        <v>Missing</v>
      </c>
      <c r="M10443" s="26" t="str">
        <f>IF(OR(ISBLANK(B10443),ISBLANK(C10443),ISBLANK(D10443)),"Missing",IFERROR(VLOOKUP(A10443,'RM Postcodes'!$A:$B,2,0),"Invalid"))</f>
        <v>Missing</v>
      </c>
      <c r="N10443" s="26" t="str">
        <f t="shared" si="985"/>
        <v>Missing</v>
      </c>
      <c r="O10443" s="26" t="str">
        <f t="shared" si="980"/>
        <v>Missing</v>
      </c>
    </row>
    <row r="10444" spans="1:15" x14ac:dyDescent="0.2">
      <c r="A10444" s="24" t="str">
        <f t="shared" si="981"/>
        <v xml:space="preserve"> </v>
      </c>
      <c r="B10444" s="1"/>
      <c r="C10444" s="1"/>
      <c r="D10444" s="1"/>
      <c r="E10444" s="2"/>
      <c r="F10444" s="3"/>
      <c r="G10444" s="3"/>
      <c r="H10444" s="4"/>
      <c r="I10444" s="25"/>
      <c r="J10444" s="26" t="str">
        <f t="shared" si="982"/>
        <v>No</v>
      </c>
      <c r="K10444" s="26" t="str">
        <f t="shared" si="983"/>
        <v>Missing</v>
      </c>
      <c r="L10444" s="26" t="str">
        <f t="shared" si="984"/>
        <v>Missing</v>
      </c>
      <c r="M10444" s="26" t="str">
        <f>IF(OR(ISBLANK(B10444),ISBLANK(C10444),ISBLANK(D10444)),"Missing",IFERROR(VLOOKUP(A10444,'RM Postcodes'!$A:$B,2,0),"Invalid"))</f>
        <v>Missing</v>
      </c>
      <c r="N10444" s="26" t="str">
        <f t="shared" si="985"/>
        <v>Missing</v>
      </c>
      <c r="O10444" s="26" t="str">
        <f t="shared" si="980"/>
        <v>Missing</v>
      </c>
    </row>
    <row r="10445" spans="1:15" x14ac:dyDescent="0.2">
      <c r="A10445" s="24" t="str">
        <f t="shared" si="981"/>
        <v xml:space="preserve"> </v>
      </c>
      <c r="B10445" s="1"/>
      <c r="C10445" s="1"/>
      <c r="D10445" s="1"/>
      <c r="E10445" s="2"/>
      <c r="F10445" s="3"/>
      <c r="G10445" s="3"/>
      <c r="H10445" s="4"/>
      <c r="I10445" s="25"/>
      <c r="J10445" s="26" t="str">
        <f t="shared" si="982"/>
        <v>No</v>
      </c>
      <c r="K10445" s="26" t="str">
        <f t="shared" si="983"/>
        <v>Missing</v>
      </c>
      <c r="L10445" s="26" t="str">
        <f t="shared" si="984"/>
        <v>Missing</v>
      </c>
      <c r="M10445" s="26" t="str">
        <f>IF(OR(ISBLANK(B10445),ISBLANK(C10445),ISBLANK(D10445)),"Missing",IFERROR(VLOOKUP(A10445,'RM Postcodes'!$A:$B,2,0),"Invalid"))</f>
        <v>Missing</v>
      </c>
      <c r="N10445" s="26" t="str">
        <f t="shared" si="985"/>
        <v>Missing</v>
      </c>
      <c r="O10445" s="26" t="str">
        <f t="shared" si="980"/>
        <v>Missing</v>
      </c>
    </row>
    <row r="10446" spans="1:15" x14ac:dyDescent="0.2">
      <c r="A10446" s="24" t="str">
        <f t="shared" si="981"/>
        <v xml:space="preserve"> </v>
      </c>
      <c r="B10446" s="1"/>
      <c r="C10446" s="1"/>
      <c r="D10446" s="1"/>
      <c r="E10446" s="2"/>
      <c r="F10446" s="3"/>
      <c r="G10446" s="3"/>
      <c r="H10446" s="4"/>
      <c r="I10446" s="25"/>
      <c r="J10446" s="26" t="str">
        <f t="shared" si="982"/>
        <v>No</v>
      </c>
      <c r="K10446" s="26" t="str">
        <f t="shared" si="983"/>
        <v>Missing</v>
      </c>
      <c r="L10446" s="26" t="str">
        <f t="shared" si="984"/>
        <v>Missing</v>
      </c>
      <c r="M10446" s="26" t="str">
        <f>IF(OR(ISBLANK(B10446),ISBLANK(C10446),ISBLANK(D10446)),"Missing",IFERROR(VLOOKUP(A10446,'RM Postcodes'!$A:$B,2,0),"Invalid"))</f>
        <v>Missing</v>
      </c>
      <c r="N10446" s="26" t="str">
        <f t="shared" si="985"/>
        <v>Missing</v>
      </c>
      <c r="O10446" s="26" t="str">
        <f t="shared" si="980"/>
        <v>Missing</v>
      </c>
    </row>
    <row r="10447" spans="1:15" x14ac:dyDescent="0.2">
      <c r="A10447" s="24" t="str">
        <f t="shared" si="981"/>
        <v xml:space="preserve"> </v>
      </c>
      <c r="B10447" s="1"/>
      <c r="C10447" s="1"/>
      <c r="D10447" s="1"/>
      <c r="E10447" s="2"/>
      <c r="F10447" s="3"/>
      <c r="G10447" s="3"/>
      <c r="H10447" s="4"/>
      <c r="I10447" s="25"/>
      <c r="J10447" s="26" t="str">
        <f t="shared" si="982"/>
        <v>No</v>
      </c>
      <c r="K10447" s="26" t="str">
        <f t="shared" si="983"/>
        <v>Missing</v>
      </c>
      <c r="L10447" s="26" t="str">
        <f t="shared" si="984"/>
        <v>Missing</v>
      </c>
      <c r="M10447" s="26" t="str">
        <f>IF(OR(ISBLANK(B10447),ISBLANK(C10447),ISBLANK(D10447)),"Missing",IFERROR(VLOOKUP(A10447,'RM Postcodes'!$A:$B,2,0),"Invalid"))</f>
        <v>Missing</v>
      </c>
      <c r="N10447" s="26" t="str">
        <f t="shared" si="985"/>
        <v>Missing</v>
      </c>
      <c r="O10447" s="26" t="str">
        <f t="shared" si="980"/>
        <v>Missing</v>
      </c>
    </row>
    <row r="10448" spans="1:15" x14ac:dyDescent="0.2">
      <c r="A10448" s="24" t="str">
        <f t="shared" si="981"/>
        <v xml:space="preserve"> </v>
      </c>
      <c r="B10448" s="1"/>
      <c r="C10448" s="1"/>
      <c r="D10448" s="1"/>
      <c r="E10448" s="2"/>
      <c r="F10448" s="3"/>
      <c r="G10448" s="3"/>
      <c r="H10448" s="4"/>
      <c r="I10448" s="25"/>
      <c r="J10448" s="26" t="str">
        <f t="shared" si="982"/>
        <v>No</v>
      </c>
      <c r="K10448" s="26" t="str">
        <f t="shared" si="983"/>
        <v>Missing</v>
      </c>
      <c r="L10448" s="26" t="str">
        <f t="shared" si="984"/>
        <v>Missing</v>
      </c>
      <c r="M10448" s="26" t="str">
        <f>IF(OR(ISBLANK(B10448),ISBLANK(C10448),ISBLANK(D10448)),"Missing",IFERROR(VLOOKUP(A10448,'RM Postcodes'!$A:$B,2,0),"Invalid"))</f>
        <v>Missing</v>
      </c>
      <c r="N10448" s="26" t="str">
        <f t="shared" si="985"/>
        <v>Missing</v>
      </c>
      <c r="O10448" s="26" t="str">
        <f t="shared" si="980"/>
        <v>Missing</v>
      </c>
    </row>
    <row r="10449" spans="1:15" x14ac:dyDescent="0.2">
      <c r="A10449" s="24" t="str">
        <f t="shared" si="981"/>
        <v xml:space="preserve"> </v>
      </c>
      <c r="B10449" s="1"/>
      <c r="C10449" s="1"/>
      <c r="D10449" s="1"/>
      <c r="E10449" s="2"/>
      <c r="F10449" s="3"/>
      <c r="G10449" s="3"/>
      <c r="H10449" s="4"/>
      <c r="I10449" s="25"/>
      <c r="J10449" s="26" t="str">
        <f t="shared" si="982"/>
        <v>No</v>
      </c>
      <c r="K10449" s="26" t="str">
        <f t="shared" si="983"/>
        <v>Missing</v>
      </c>
      <c r="L10449" s="26" t="str">
        <f t="shared" si="984"/>
        <v>Missing</v>
      </c>
      <c r="M10449" s="26" t="str">
        <f>IF(OR(ISBLANK(B10449),ISBLANK(C10449),ISBLANK(D10449)),"Missing",IFERROR(VLOOKUP(A10449,'RM Postcodes'!$A:$B,2,0),"Invalid"))</f>
        <v>Missing</v>
      </c>
      <c r="N10449" s="26" t="str">
        <f t="shared" si="985"/>
        <v>Missing</v>
      </c>
      <c r="O10449" s="26" t="str">
        <f t="shared" si="980"/>
        <v>Missing</v>
      </c>
    </row>
    <row r="10450" spans="1:15" x14ac:dyDescent="0.2">
      <c r="A10450" s="24" t="str">
        <f t="shared" si="981"/>
        <v xml:space="preserve"> </v>
      </c>
      <c r="B10450" s="1"/>
      <c r="C10450" s="1"/>
      <c r="D10450" s="1"/>
      <c r="E10450" s="2"/>
      <c r="F10450" s="3"/>
      <c r="G10450" s="3"/>
      <c r="H10450" s="4"/>
      <c r="I10450" s="25"/>
      <c r="J10450" s="26" t="str">
        <f t="shared" si="982"/>
        <v>No</v>
      </c>
      <c r="K10450" s="26" t="str">
        <f t="shared" si="983"/>
        <v>Missing</v>
      </c>
      <c r="L10450" s="26" t="str">
        <f t="shared" si="984"/>
        <v>Missing</v>
      </c>
      <c r="M10450" s="26" t="str">
        <f>IF(OR(ISBLANK(B10450),ISBLANK(C10450),ISBLANK(D10450)),"Missing",IFERROR(VLOOKUP(A10450,'RM Postcodes'!$A:$B,2,0),"Invalid"))</f>
        <v>Missing</v>
      </c>
      <c r="N10450" s="26" t="str">
        <f t="shared" si="985"/>
        <v>Missing</v>
      </c>
      <c r="O10450" s="26" t="str">
        <f t="shared" si="980"/>
        <v>Missing</v>
      </c>
    </row>
    <row r="10451" spans="1:15" x14ac:dyDescent="0.2">
      <c r="A10451" s="24" t="str">
        <f t="shared" si="981"/>
        <v xml:space="preserve"> </v>
      </c>
      <c r="B10451" s="1"/>
      <c r="C10451" s="1"/>
      <c r="D10451" s="1"/>
      <c r="E10451" s="2"/>
      <c r="F10451" s="3"/>
      <c r="G10451" s="3"/>
      <c r="H10451" s="4"/>
      <c r="I10451" s="25"/>
      <c r="J10451" s="26" t="str">
        <f t="shared" si="982"/>
        <v>No</v>
      </c>
      <c r="K10451" s="26" t="str">
        <f t="shared" si="983"/>
        <v>Missing</v>
      </c>
      <c r="L10451" s="26" t="str">
        <f t="shared" si="984"/>
        <v>Missing</v>
      </c>
      <c r="M10451" s="26" t="str">
        <f>IF(OR(ISBLANK(B10451),ISBLANK(C10451),ISBLANK(D10451)),"Missing",IFERROR(VLOOKUP(A10451,'RM Postcodes'!$A:$B,2,0),"Invalid"))</f>
        <v>Missing</v>
      </c>
      <c r="N10451" s="26" t="str">
        <f t="shared" si="985"/>
        <v>Missing</v>
      </c>
      <c r="O10451" s="26" t="str">
        <f t="shared" si="980"/>
        <v>Missing</v>
      </c>
    </row>
    <row r="10452" spans="1:15" x14ac:dyDescent="0.2">
      <c r="A10452" s="24" t="str">
        <f t="shared" si="981"/>
        <v xml:space="preserve"> </v>
      </c>
      <c r="B10452" s="1"/>
      <c r="C10452" s="1"/>
      <c r="D10452" s="1"/>
      <c r="E10452" s="2"/>
      <c r="F10452" s="3"/>
      <c r="G10452" s="3"/>
      <c r="H10452" s="4"/>
      <c r="I10452" s="25"/>
      <c r="J10452" s="26" t="str">
        <f t="shared" si="982"/>
        <v>No</v>
      </c>
      <c r="K10452" s="26" t="str">
        <f t="shared" si="983"/>
        <v>Missing</v>
      </c>
      <c r="L10452" s="26" t="str">
        <f t="shared" si="984"/>
        <v>Missing</v>
      </c>
      <c r="M10452" s="26" t="str">
        <f>IF(OR(ISBLANK(B10452),ISBLANK(C10452),ISBLANK(D10452)),"Missing",IFERROR(VLOOKUP(A10452,'RM Postcodes'!$A:$B,2,0),"Invalid"))</f>
        <v>Missing</v>
      </c>
      <c r="N10452" s="26" t="str">
        <f t="shared" si="985"/>
        <v>Missing</v>
      </c>
      <c r="O10452" s="26" t="str">
        <f t="shared" si="980"/>
        <v>Missing</v>
      </c>
    </row>
    <row r="10453" spans="1:15" x14ac:dyDescent="0.2">
      <c r="A10453" s="24" t="str">
        <f t="shared" si="981"/>
        <v xml:space="preserve"> </v>
      </c>
      <c r="B10453" s="1"/>
      <c r="C10453" s="1"/>
      <c r="D10453" s="1"/>
      <c r="E10453" s="2"/>
      <c r="F10453" s="3"/>
      <c r="G10453" s="3"/>
      <c r="H10453" s="4"/>
      <c r="I10453" s="25"/>
      <c r="J10453" s="26" t="str">
        <f t="shared" si="982"/>
        <v>No</v>
      </c>
      <c r="K10453" s="26" t="str">
        <f t="shared" si="983"/>
        <v>Missing</v>
      </c>
      <c r="L10453" s="26" t="str">
        <f t="shared" si="984"/>
        <v>Missing</v>
      </c>
      <c r="M10453" s="26" t="str">
        <f>IF(OR(ISBLANK(B10453),ISBLANK(C10453),ISBLANK(D10453)),"Missing",IFERROR(VLOOKUP(A10453,'RM Postcodes'!$A:$B,2,0),"Invalid"))</f>
        <v>Missing</v>
      </c>
      <c r="N10453" s="26" t="str">
        <f t="shared" si="985"/>
        <v>Missing</v>
      </c>
      <c r="O10453" s="26" t="str">
        <f t="shared" si="980"/>
        <v>Missing</v>
      </c>
    </row>
    <row r="10454" spans="1:15" x14ac:dyDescent="0.2">
      <c r="A10454" s="24" t="str">
        <f t="shared" si="981"/>
        <v xml:space="preserve"> </v>
      </c>
      <c r="B10454" s="1"/>
      <c r="C10454" s="1"/>
      <c r="D10454" s="1"/>
      <c r="E10454" s="2"/>
      <c r="F10454" s="3"/>
      <c r="G10454" s="3"/>
      <c r="H10454" s="4"/>
      <c r="I10454" s="25"/>
      <c r="J10454" s="26" t="str">
        <f t="shared" si="982"/>
        <v>No</v>
      </c>
      <c r="K10454" s="26" t="str">
        <f t="shared" si="983"/>
        <v>Missing</v>
      </c>
      <c r="L10454" s="26" t="str">
        <f t="shared" si="984"/>
        <v>Missing</v>
      </c>
      <c r="M10454" s="26" t="str">
        <f>IF(OR(ISBLANK(B10454),ISBLANK(C10454),ISBLANK(D10454)),"Missing",IFERROR(VLOOKUP(A10454,'RM Postcodes'!$A:$B,2,0),"Invalid"))</f>
        <v>Missing</v>
      </c>
      <c r="N10454" s="26" t="str">
        <f t="shared" si="985"/>
        <v>Missing</v>
      </c>
      <c r="O10454" s="26" t="str">
        <f t="shared" si="980"/>
        <v>Missing</v>
      </c>
    </row>
    <row r="10455" spans="1:15" x14ac:dyDescent="0.2">
      <c r="A10455" s="24" t="str">
        <f t="shared" si="981"/>
        <v xml:space="preserve"> </v>
      </c>
      <c r="B10455" s="1"/>
      <c r="C10455" s="1"/>
      <c r="D10455" s="1"/>
      <c r="E10455" s="2"/>
      <c r="F10455" s="3"/>
      <c r="G10455" s="3"/>
      <c r="H10455" s="4"/>
      <c r="I10455" s="25"/>
      <c r="J10455" s="26" t="str">
        <f t="shared" si="982"/>
        <v>No</v>
      </c>
      <c r="K10455" s="26" t="str">
        <f t="shared" si="983"/>
        <v>Missing</v>
      </c>
      <c r="L10455" s="26" t="str">
        <f t="shared" si="984"/>
        <v>Missing</v>
      </c>
      <c r="M10455" s="26" t="str">
        <f>IF(OR(ISBLANK(B10455),ISBLANK(C10455),ISBLANK(D10455)),"Missing",IFERROR(VLOOKUP(A10455,'RM Postcodes'!$A:$B,2,0),"Invalid"))</f>
        <v>Missing</v>
      </c>
      <c r="N10455" s="26" t="str">
        <f t="shared" si="985"/>
        <v>Missing</v>
      </c>
      <c r="O10455" s="26" t="str">
        <f t="shared" si="980"/>
        <v>Missing</v>
      </c>
    </row>
    <row r="10456" spans="1:15" x14ac:dyDescent="0.2">
      <c r="A10456" s="24" t="str">
        <f t="shared" si="981"/>
        <v xml:space="preserve"> </v>
      </c>
      <c r="B10456" s="1"/>
      <c r="C10456" s="1"/>
      <c r="D10456" s="1"/>
      <c r="E10456" s="2"/>
      <c r="F10456" s="3"/>
      <c r="G10456" s="3"/>
      <c r="H10456" s="4"/>
      <c r="I10456" s="25"/>
      <c r="J10456" s="26" t="str">
        <f t="shared" si="982"/>
        <v>No</v>
      </c>
      <c r="K10456" s="26" t="str">
        <f t="shared" si="983"/>
        <v>Missing</v>
      </c>
      <c r="L10456" s="26" t="str">
        <f t="shared" si="984"/>
        <v>Missing</v>
      </c>
      <c r="M10456" s="26" t="str">
        <f>IF(OR(ISBLANK(B10456),ISBLANK(C10456),ISBLANK(D10456)),"Missing",IFERROR(VLOOKUP(A10456,'RM Postcodes'!$A:$B,2,0),"Invalid"))</f>
        <v>Missing</v>
      </c>
      <c r="N10456" s="26" t="str">
        <f t="shared" si="985"/>
        <v>Missing</v>
      </c>
      <c r="O10456" s="26" t="str">
        <f t="shared" si="980"/>
        <v>Missing</v>
      </c>
    </row>
    <row r="10457" spans="1:15" x14ac:dyDescent="0.2">
      <c r="A10457" s="24" t="str">
        <f t="shared" si="981"/>
        <v xml:space="preserve"> </v>
      </c>
      <c r="B10457" s="1"/>
      <c r="C10457" s="1"/>
      <c r="D10457" s="1"/>
      <c r="E10457" s="2"/>
      <c r="F10457" s="3"/>
      <c r="G10457" s="3"/>
      <c r="H10457" s="4"/>
      <c r="I10457" s="25"/>
      <c r="J10457" s="26" t="str">
        <f t="shared" si="982"/>
        <v>No</v>
      </c>
      <c r="K10457" s="26" t="str">
        <f t="shared" si="983"/>
        <v>Missing</v>
      </c>
      <c r="L10457" s="26" t="str">
        <f t="shared" si="984"/>
        <v>Missing</v>
      </c>
      <c r="M10457" s="26" t="str">
        <f>IF(OR(ISBLANK(B10457),ISBLANK(C10457),ISBLANK(D10457)),"Missing",IFERROR(VLOOKUP(A10457,'RM Postcodes'!$A:$B,2,0),"Invalid"))</f>
        <v>Missing</v>
      </c>
      <c r="N10457" s="26" t="str">
        <f t="shared" si="985"/>
        <v>Missing</v>
      </c>
      <c r="O10457" s="26" t="str">
        <f t="shared" si="980"/>
        <v>Missing</v>
      </c>
    </row>
    <row r="10458" spans="1:15" x14ac:dyDescent="0.2">
      <c r="A10458" s="24" t="str">
        <f t="shared" si="981"/>
        <v xml:space="preserve"> </v>
      </c>
      <c r="B10458" s="1"/>
      <c r="C10458" s="1"/>
      <c r="D10458" s="1"/>
      <c r="E10458" s="2"/>
      <c r="F10458" s="3"/>
      <c r="G10458" s="3"/>
      <c r="H10458" s="4"/>
      <c r="I10458" s="25"/>
      <c r="J10458" s="26" t="str">
        <f t="shared" si="982"/>
        <v>No</v>
      </c>
      <c r="K10458" s="26" t="str">
        <f t="shared" si="983"/>
        <v>Missing</v>
      </c>
      <c r="L10458" s="26" t="str">
        <f t="shared" si="984"/>
        <v>Missing</v>
      </c>
      <c r="M10458" s="26" t="str">
        <f>IF(OR(ISBLANK(B10458),ISBLANK(C10458),ISBLANK(D10458)),"Missing",IFERROR(VLOOKUP(A10458,'RM Postcodes'!$A:$B,2,0),"Invalid"))</f>
        <v>Missing</v>
      </c>
      <c r="N10458" s="26" t="str">
        <f t="shared" si="985"/>
        <v>Missing</v>
      </c>
      <c r="O10458" s="26" t="str">
        <f t="shared" si="980"/>
        <v>Missing</v>
      </c>
    </row>
    <row r="10459" spans="1:15" x14ac:dyDescent="0.2">
      <c r="A10459" s="24" t="str">
        <f t="shared" si="981"/>
        <v xml:space="preserve"> </v>
      </c>
      <c r="B10459" s="1"/>
      <c r="C10459" s="1"/>
      <c r="D10459" s="1"/>
      <c r="E10459" s="2"/>
      <c r="F10459" s="3"/>
      <c r="G10459" s="3"/>
      <c r="H10459" s="4"/>
      <c r="I10459" s="25"/>
      <c r="J10459" s="26" t="str">
        <f t="shared" si="982"/>
        <v>No</v>
      </c>
      <c r="K10459" s="26" t="str">
        <f t="shared" si="983"/>
        <v>Missing</v>
      </c>
      <c r="L10459" s="26" t="str">
        <f t="shared" si="984"/>
        <v>Missing</v>
      </c>
      <c r="M10459" s="26" t="str">
        <f>IF(OR(ISBLANK(B10459),ISBLANK(C10459),ISBLANK(D10459)),"Missing",IFERROR(VLOOKUP(A10459,'RM Postcodes'!$A:$B,2,0),"Invalid"))</f>
        <v>Missing</v>
      </c>
      <c r="N10459" s="26" t="str">
        <f t="shared" si="985"/>
        <v>Missing</v>
      </c>
      <c r="O10459" s="26" t="str">
        <f t="shared" si="980"/>
        <v>Missing</v>
      </c>
    </row>
    <row r="10460" spans="1:15" x14ac:dyDescent="0.2">
      <c r="A10460" s="24" t="str">
        <f t="shared" si="981"/>
        <v xml:space="preserve"> </v>
      </c>
      <c r="B10460" s="1"/>
      <c r="C10460" s="1"/>
      <c r="D10460" s="1"/>
      <c r="E10460" s="2"/>
      <c r="F10460" s="3"/>
      <c r="G10460" s="3"/>
      <c r="H10460" s="4"/>
      <c r="I10460" s="25"/>
      <c r="J10460" s="26" t="str">
        <f t="shared" si="982"/>
        <v>No</v>
      </c>
      <c r="K10460" s="26" t="str">
        <f t="shared" si="983"/>
        <v>Missing</v>
      </c>
      <c r="L10460" s="26" t="str">
        <f t="shared" si="984"/>
        <v>Missing</v>
      </c>
      <c r="M10460" s="26" t="str">
        <f>IF(OR(ISBLANK(B10460),ISBLANK(C10460),ISBLANK(D10460)),"Missing",IFERROR(VLOOKUP(A10460,'RM Postcodes'!$A:$B,2,0),"Invalid"))</f>
        <v>Missing</v>
      </c>
      <c r="N10460" s="26" t="str">
        <f t="shared" si="985"/>
        <v>Missing</v>
      </c>
      <c r="O10460" s="26" t="str">
        <f t="shared" si="980"/>
        <v>Missing</v>
      </c>
    </row>
    <row r="10461" spans="1:15" x14ac:dyDescent="0.2">
      <c r="A10461" s="24" t="str">
        <f t="shared" si="981"/>
        <v xml:space="preserve"> </v>
      </c>
      <c r="B10461" s="1"/>
      <c r="C10461" s="1"/>
      <c r="D10461" s="1"/>
      <c r="E10461" s="2"/>
      <c r="F10461" s="3"/>
      <c r="G10461" s="3"/>
      <c r="H10461" s="4"/>
      <c r="I10461" s="25"/>
      <c r="J10461" s="26" t="str">
        <f t="shared" si="982"/>
        <v>No</v>
      </c>
      <c r="K10461" s="26" t="str">
        <f t="shared" si="983"/>
        <v>Missing</v>
      </c>
      <c r="L10461" s="26" t="str">
        <f t="shared" si="984"/>
        <v>Missing</v>
      </c>
      <c r="M10461" s="26" t="str">
        <f>IF(OR(ISBLANK(B10461),ISBLANK(C10461),ISBLANK(D10461)),"Missing",IFERROR(VLOOKUP(A10461,'RM Postcodes'!$A:$B,2,0),"Invalid"))</f>
        <v>Missing</v>
      </c>
      <c r="N10461" s="26" t="str">
        <f t="shared" si="985"/>
        <v>Missing</v>
      </c>
      <c r="O10461" s="26" t="str">
        <f t="shared" si="980"/>
        <v>Missing</v>
      </c>
    </row>
    <row r="10462" spans="1:15" x14ac:dyDescent="0.2">
      <c r="A10462" s="24" t="str">
        <f t="shared" si="981"/>
        <v xml:space="preserve"> </v>
      </c>
      <c r="B10462" s="1"/>
      <c r="C10462" s="1"/>
      <c r="D10462" s="1"/>
      <c r="E10462" s="2"/>
      <c r="F10462" s="3"/>
      <c r="G10462" s="3"/>
      <c r="H10462" s="4"/>
      <c r="I10462" s="25"/>
      <c r="J10462" s="26" t="str">
        <f t="shared" si="982"/>
        <v>No</v>
      </c>
      <c r="K10462" s="26" t="str">
        <f t="shared" si="983"/>
        <v>Missing</v>
      </c>
      <c r="L10462" s="26" t="str">
        <f t="shared" si="984"/>
        <v>Missing</v>
      </c>
      <c r="M10462" s="26" t="str">
        <f>IF(OR(ISBLANK(B10462),ISBLANK(C10462),ISBLANK(D10462)),"Missing",IFERROR(VLOOKUP(A10462,'RM Postcodes'!$A:$B,2,0),"Invalid"))</f>
        <v>Missing</v>
      </c>
      <c r="N10462" s="26" t="str">
        <f t="shared" si="985"/>
        <v>Missing</v>
      </c>
      <c r="O10462" s="26" t="str">
        <f t="shared" si="980"/>
        <v>Missing</v>
      </c>
    </row>
    <row r="10463" spans="1:15" x14ac:dyDescent="0.2">
      <c r="A10463" s="24" t="str">
        <f t="shared" si="981"/>
        <v xml:space="preserve"> </v>
      </c>
      <c r="B10463" s="1"/>
      <c r="C10463" s="1"/>
      <c r="D10463" s="1"/>
      <c r="E10463" s="2"/>
      <c r="F10463" s="3"/>
      <c r="G10463" s="3"/>
      <c r="H10463" s="4"/>
      <c r="I10463" s="25"/>
      <c r="J10463" s="26" t="str">
        <f t="shared" si="982"/>
        <v>No</v>
      </c>
      <c r="K10463" s="26" t="str">
        <f t="shared" si="983"/>
        <v>Missing</v>
      </c>
      <c r="L10463" s="26" t="str">
        <f t="shared" si="984"/>
        <v>Missing</v>
      </c>
      <c r="M10463" s="26" t="str">
        <f>IF(OR(ISBLANK(B10463),ISBLANK(C10463),ISBLANK(D10463)),"Missing",IFERROR(VLOOKUP(A10463,'RM Postcodes'!$A:$B,2,0),"Invalid"))</f>
        <v>Missing</v>
      </c>
      <c r="N10463" s="26" t="str">
        <f t="shared" si="985"/>
        <v>Missing</v>
      </c>
      <c r="O10463" s="26" t="str">
        <f t="shared" si="980"/>
        <v>Missing</v>
      </c>
    </row>
    <row r="10464" spans="1:15" x14ac:dyDescent="0.2">
      <c r="A10464" s="24" t="str">
        <f t="shared" si="981"/>
        <v xml:space="preserve"> </v>
      </c>
      <c r="B10464" s="1"/>
      <c r="C10464" s="1"/>
      <c r="D10464" s="1"/>
      <c r="E10464" s="2"/>
      <c r="F10464" s="3"/>
      <c r="G10464" s="3"/>
      <c r="H10464" s="4"/>
      <c r="I10464" s="25"/>
      <c r="J10464" s="26" t="str">
        <f t="shared" si="982"/>
        <v>No</v>
      </c>
      <c r="K10464" s="26" t="str">
        <f t="shared" si="983"/>
        <v>Missing</v>
      </c>
      <c r="L10464" s="26" t="str">
        <f t="shared" si="984"/>
        <v>Missing</v>
      </c>
      <c r="M10464" s="26" t="str">
        <f>IF(OR(ISBLANK(B10464),ISBLANK(C10464),ISBLANK(D10464)),"Missing",IFERROR(VLOOKUP(A10464,'RM Postcodes'!$A:$B,2,0),"Invalid"))</f>
        <v>Missing</v>
      </c>
      <c r="N10464" s="26" t="str">
        <f t="shared" si="985"/>
        <v>Missing</v>
      </c>
      <c r="O10464" s="26" t="str">
        <f t="shared" si="980"/>
        <v>Missing</v>
      </c>
    </row>
    <row r="10465" spans="1:15" x14ac:dyDescent="0.2">
      <c r="A10465" s="24" t="str">
        <f t="shared" si="981"/>
        <v xml:space="preserve"> </v>
      </c>
      <c r="B10465" s="1"/>
      <c r="C10465" s="1"/>
      <c r="D10465" s="1"/>
      <c r="E10465" s="2"/>
      <c r="F10465" s="3"/>
      <c r="G10465" s="3"/>
      <c r="H10465" s="4"/>
      <c r="I10465" s="25"/>
      <c r="J10465" s="26" t="str">
        <f t="shared" si="982"/>
        <v>No</v>
      </c>
      <c r="K10465" s="26" t="str">
        <f t="shared" si="983"/>
        <v>Missing</v>
      </c>
      <c r="L10465" s="26" t="str">
        <f t="shared" si="984"/>
        <v>Missing</v>
      </c>
      <c r="M10465" s="26" t="str">
        <f>IF(OR(ISBLANK(B10465),ISBLANK(C10465),ISBLANK(D10465)),"Missing",IFERROR(VLOOKUP(A10465,'RM Postcodes'!$A:$B,2,0),"Invalid"))</f>
        <v>Missing</v>
      </c>
      <c r="N10465" s="26" t="str">
        <f t="shared" si="985"/>
        <v>Missing</v>
      </c>
      <c r="O10465" s="26" t="str">
        <f t="shared" si="980"/>
        <v>Missing</v>
      </c>
    </row>
    <row r="10466" spans="1:15" x14ac:dyDescent="0.2">
      <c r="A10466" s="24" t="str">
        <f t="shared" si="981"/>
        <v xml:space="preserve"> </v>
      </c>
      <c r="B10466" s="1"/>
      <c r="C10466" s="1"/>
      <c r="D10466" s="1"/>
      <c r="E10466" s="2"/>
      <c r="F10466" s="3"/>
      <c r="G10466" s="3"/>
      <c r="H10466" s="4"/>
      <c r="I10466" s="25"/>
      <c r="J10466" s="26" t="str">
        <f t="shared" si="982"/>
        <v>No</v>
      </c>
      <c r="K10466" s="26" t="str">
        <f t="shared" si="983"/>
        <v>Missing</v>
      </c>
      <c r="L10466" s="26" t="str">
        <f t="shared" si="984"/>
        <v>Missing</v>
      </c>
      <c r="M10466" s="26" t="str">
        <f>IF(OR(ISBLANK(B10466),ISBLANK(C10466),ISBLANK(D10466)),"Missing",IFERROR(VLOOKUP(A10466,'RM Postcodes'!$A:$B,2,0),"Invalid"))</f>
        <v>Missing</v>
      </c>
      <c r="N10466" s="26" t="str">
        <f t="shared" si="985"/>
        <v>Missing</v>
      </c>
      <c r="O10466" s="26" t="str">
        <f t="shared" si="980"/>
        <v>Missing</v>
      </c>
    </row>
    <row r="10467" spans="1:15" x14ac:dyDescent="0.2">
      <c r="A10467" s="24" t="str">
        <f t="shared" si="981"/>
        <v xml:space="preserve"> </v>
      </c>
      <c r="B10467" s="1"/>
      <c r="C10467" s="1"/>
      <c r="D10467" s="1"/>
      <c r="E10467" s="2"/>
      <c r="F10467" s="3"/>
      <c r="G10467" s="3"/>
      <c r="H10467" s="4"/>
      <c r="I10467" s="25"/>
      <c r="J10467" s="26" t="str">
        <f t="shared" si="982"/>
        <v>No</v>
      </c>
      <c r="K10467" s="26" t="str">
        <f t="shared" si="983"/>
        <v>Missing</v>
      </c>
      <c r="L10467" s="26" t="str">
        <f t="shared" si="984"/>
        <v>Missing</v>
      </c>
      <c r="M10467" s="26" t="str">
        <f>IF(OR(ISBLANK(B10467),ISBLANK(C10467),ISBLANK(D10467)),"Missing",IFERROR(VLOOKUP(A10467,'RM Postcodes'!$A:$B,2,0),"Invalid"))</f>
        <v>Missing</v>
      </c>
      <c r="N10467" s="26" t="str">
        <f t="shared" si="985"/>
        <v>Missing</v>
      </c>
      <c r="O10467" s="26" t="str">
        <f t="shared" si="980"/>
        <v>Missing</v>
      </c>
    </row>
    <row r="10468" spans="1:15" x14ac:dyDescent="0.2">
      <c r="A10468" s="24" t="str">
        <f t="shared" si="981"/>
        <v xml:space="preserve"> </v>
      </c>
      <c r="B10468" s="1"/>
      <c r="C10468" s="1"/>
      <c r="D10468" s="1"/>
      <c r="E10468" s="2"/>
      <c r="F10468" s="3"/>
      <c r="G10468" s="3"/>
      <c r="H10468" s="4"/>
      <c r="I10468" s="25"/>
      <c r="J10468" s="26" t="str">
        <f t="shared" si="982"/>
        <v>No</v>
      </c>
      <c r="K10468" s="26" t="str">
        <f t="shared" si="983"/>
        <v>Missing</v>
      </c>
      <c r="L10468" s="26" t="str">
        <f t="shared" si="984"/>
        <v>Missing</v>
      </c>
      <c r="M10468" s="26" t="str">
        <f>IF(OR(ISBLANK(B10468),ISBLANK(C10468),ISBLANK(D10468)),"Missing",IFERROR(VLOOKUP(A10468,'RM Postcodes'!$A:$B,2,0),"Invalid"))</f>
        <v>Missing</v>
      </c>
      <c r="N10468" s="26" t="str">
        <f t="shared" si="985"/>
        <v>Missing</v>
      </c>
      <c r="O10468" s="26" t="str">
        <f t="shared" si="980"/>
        <v>Missing</v>
      </c>
    </row>
    <row r="10469" spans="1:15" x14ac:dyDescent="0.2">
      <c r="A10469" s="24" t="str">
        <f t="shared" si="981"/>
        <v xml:space="preserve"> </v>
      </c>
      <c r="B10469" s="1"/>
      <c r="C10469" s="1"/>
      <c r="D10469" s="1"/>
      <c r="E10469" s="2"/>
      <c r="F10469" s="3"/>
      <c r="G10469" s="3"/>
      <c r="H10469" s="4"/>
      <c r="I10469" s="25"/>
      <c r="J10469" s="26" t="str">
        <f t="shared" si="982"/>
        <v>No</v>
      </c>
      <c r="K10469" s="26" t="str">
        <f t="shared" si="983"/>
        <v>Missing</v>
      </c>
      <c r="L10469" s="26" t="str">
        <f t="shared" si="984"/>
        <v>Missing</v>
      </c>
      <c r="M10469" s="26" t="str">
        <f>IF(OR(ISBLANK(B10469),ISBLANK(C10469),ISBLANK(D10469)),"Missing",IFERROR(VLOOKUP(A10469,'RM Postcodes'!$A:$B,2,0),"Invalid"))</f>
        <v>Missing</v>
      </c>
      <c r="N10469" s="26" t="str">
        <f t="shared" si="985"/>
        <v>Missing</v>
      </c>
      <c r="O10469" s="26" t="str">
        <f t="shared" si="980"/>
        <v>Missing</v>
      </c>
    </row>
    <row r="10470" spans="1:15" x14ac:dyDescent="0.2">
      <c r="A10470" s="24" t="str">
        <f t="shared" si="981"/>
        <v xml:space="preserve"> </v>
      </c>
      <c r="B10470" s="1"/>
      <c r="C10470" s="1"/>
      <c r="D10470" s="1"/>
      <c r="E10470" s="2"/>
      <c r="F10470" s="3"/>
      <c r="G10470" s="3"/>
      <c r="H10470" s="4"/>
      <c r="I10470" s="25"/>
      <c r="J10470" s="26" t="str">
        <f t="shared" si="982"/>
        <v>No</v>
      </c>
      <c r="K10470" s="26" t="str">
        <f t="shared" si="983"/>
        <v>Missing</v>
      </c>
      <c r="L10470" s="26" t="str">
        <f t="shared" si="984"/>
        <v>Missing</v>
      </c>
      <c r="M10470" s="26" t="str">
        <f>IF(OR(ISBLANK(B10470),ISBLANK(C10470),ISBLANK(D10470)),"Missing",IFERROR(VLOOKUP(A10470,'RM Postcodes'!$A:$B,2,0),"Invalid"))</f>
        <v>Missing</v>
      </c>
      <c r="N10470" s="26" t="str">
        <f t="shared" si="985"/>
        <v>Missing</v>
      </c>
      <c r="O10470" s="26" t="str">
        <f t="shared" si="980"/>
        <v>Missing</v>
      </c>
    </row>
    <row r="10471" spans="1:15" x14ac:dyDescent="0.2">
      <c r="A10471" s="24" t="str">
        <f t="shared" si="981"/>
        <v xml:space="preserve"> </v>
      </c>
      <c r="B10471" s="1"/>
      <c r="C10471" s="1"/>
      <c r="D10471" s="1"/>
      <c r="E10471" s="2"/>
      <c r="F10471" s="3"/>
      <c r="G10471" s="3"/>
      <c r="H10471" s="4"/>
      <c r="I10471" s="25"/>
      <c r="J10471" s="26" t="str">
        <f t="shared" si="982"/>
        <v>No</v>
      </c>
      <c r="K10471" s="26" t="str">
        <f t="shared" si="983"/>
        <v>Missing</v>
      </c>
      <c r="L10471" s="26" t="str">
        <f t="shared" si="984"/>
        <v>Missing</v>
      </c>
      <c r="M10471" s="26" t="str">
        <f>IF(OR(ISBLANK(B10471),ISBLANK(C10471),ISBLANK(D10471)),"Missing",IFERROR(VLOOKUP(A10471,'RM Postcodes'!$A:$B,2,0),"Invalid"))</f>
        <v>Missing</v>
      </c>
      <c r="N10471" s="26" t="str">
        <f t="shared" si="985"/>
        <v>Missing</v>
      </c>
      <c r="O10471" s="26" t="str">
        <f t="shared" si="980"/>
        <v>Missing</v>
      </c>
    </row>
    <row r="10472" spans="1:15" x14ac:dyDescent="0.2">
      <c r="A10472" s="24" t="str">
        <f t="shared" si="981"/>
        <v xml:space="preserve"> </v>
      </c>
      <c r="B10472" s="1"/>
      <c r="C10472" s="1"/>
      <c r="D10472" s="1"/>
      <c r="E10472" s="2"/>
      <c r="F10472" s="3"/>
      <c r="G10472" s="3"/>
      <c r="H10472" s="4"/>
      <c r="I10472" s="25"/>
      <c r="J10472" s="26" t="str">
        <f t="shared" si="982"/>
        <v>No</v>
      </c>
      <c r="K10472" s="26" t="str">
        <f t="shared" si="983"/>
        <v>Missing</v>
      </c>
      <c r="L10472" s="26" t="str">
        <f t="shared" si="984"/>
        <v>Missing</v>
      </c>
      <c r="M10472" s="26" t="str">
        <f>IF(OR(ISBLANK(B10472),ISBLANK(C10472),ISBLANK(D10472)),"Missing",IFERROR(VLOOKUP(A10472,'RM Postcodes'!$A:$B,2,0),"Invalid"))</f>
        <v>Missing</v>
      </c>
      <c r="N10472" s="26" t="str">
        <f t="shared" si="985"/>
        <v>Missing</v>
      </c>
      <c r="O10472" s="26" t="str">
        <f t="shared" si="980"/>
        <v>Missing</v>
      </c>
    </row>
    <row r="10473" spans="1:15" x14ac:dyDescent="0.2">
      <c r="A10473" s="24" t="str">
        <f t="shared" si="981"/>
        <v xml:space="preserve"> </v>
      </c>
      <c r="B10473" s="1"/>
      <c r="C10473" s="1"/>
      <c r="D10473" s="1"/>
      <c r="E10473" s="2"/>
      <c r="F10473" s="3"/>
      <c r="G10473" s="3"/>
      <c r="H10473" s="4"/>
      <c r="I10473" s="25"/>
      <c r="J10473" s="26" t="str">
        <f t="shared" si="982"/>
        <v>No</v>
      </c>
      <c r="K10473" s="26" t="str">
        <f t="shared" si="983"/>
        <v>Missing</v>
      </c>
      <c r="L10473" s="26" t="str">
        <f t="shared" si="984"/>
        <v>Missing</v>
      </c>
      <c r="M10473" s="26" t="str">
        <f>IF(OR(ISBLANK(B10473),ISBLANK(C10473),ISBLANK(D10473)),"Missing",IFERROR(VLOOKUP(A10473,'RM Postcodes'!$A:$B,2,0),"Invalid"))</f>
        <v>Missing</v>
      </c>
      <c r="N10473" s="26" t="str">
        <f t="shared" si="985"/>
        <v>Missing</v>
      </c>
      <c r="O10473" s="26" t="str">
        <f t="shared" si="980"/>
        <v>Missing</v>
      </c>
    </row>
    <row r="10474" spans="1:15" x14ac:dyDescent="0.2">
      <c r="A10474" s="24" t="str">
        <f t="shared" si="981"/>
        <v xml:space="preserve"> </v>
      </c>
      <c r="B10474" s="1"/>
      <c r="C10474" s="1"/>
      <c r="D10474" s="1"/>
      <c r="E10474" s="2"/>
      <c r="F10474" s="3"/>
      <c r="G10474" s="3"/>
      <c r="H10474" s="4"/>
      <c r="I10474" s="25"/>
      <c r="J10474" s="26" t="str">
        <f t="shared" si="982"/>
        <v>No</v>
      </c>
      <c r="K10474" s="26" t="str">
        <f t="shared" si="983"/>
        <v>Missing</v>
      </c>
      <c r="L10474" s="26" t="str">
        <f t="shared" si="984"/>
        <v>Missing</v>
      </c>
      <c r="M10474" s="26" t="str">
        <f>IF(OR(ISBLANK(B10474),ISBLANK(C10474),ISBLANK(D10474)),"Missing",IFERROR(VLOOKUP(A10474,'RM Postcodes'!$A:$B,2,0),"Invalid"))</f>
        <v>Missing</v>
      </c>
      <c r="N10474" s="26" t="str">
        <f t="shared" si="985"/>
        <v>Missing</v>
      </c>
      <c r="O10474" s="26" t="str">
        <f t="shared" si="980"/>
        <v>Missing</v>
      </c>
    </row>
    <row r="10475" spans="1:15" x14ac:dyDescent="0.2">
      <c r="A10475" s="24" t="str">
        <f t="shared" si="981"/>
        <v xml:space="preserve"> </v>
      </c>
      <c r="B10475" s="1"/>
      <c r="C10475" s="1"/>
      <c r="D10475" s="1"/>
      <c r="E10475" s="2"/>
      <c r="F10475" s="3"/>
      <c r="G10475" s="3"/>
      <c r="H10475" s="4"/>
      <c r="I10475" s="25"/>
      <c r="J10475" s="26" t="str">
        <f t="shared" si="982"/>
        <v>No</v>
      </c>
      <c r="K10475" s="26" t="str">
        <f t="shared" si="983"/>
        <v>Missing</v>
      </c>
      <c r="L10475" s="26" t="str">
        <f t="shared" si="984"/>
        <v>Missing</v>
      </c>
      <c r="M10475" s="26" t="str">
        <f>IF(OR(ISBLANK(B10475),ISBLANK(C10475),ISBLANK(D10475)),"Missing",IFERROR(VLOOKUP(A10475,'RM Postcodes'!$A:$B,2,0),"Invalid"))</f>
        <v>Missing</v>
      </c>
      <c r="N10475" s="26" t="str">
        <f t="shared" si="985"/>
        <v>Missing</v>
      </c>
      <c r="O10475" s="26" t="str">
        <f t="shared" si="980"/>
        <v>Missing</v>
      </c>
    </row>
    <row r="10476" spans="1:15" x14ac:dyDescent="0.2">
      <c r="A10476" s="24" t="str">
        <f t="shared" si="981"/>
        <v xml:space="preserve"> </v>
      </c>
      <c r="B10476" s="1"/>
      <c r="C10476" s="1"/>
      <c r="D10476" s="1"/>
      <c r="E10476" s="2"/>
      <c r="F10476" s="3"/>
      <c r="G10476" s="3"/>
      <c r="H10476" s="4"/>
      <c r="I10476" s="25"/>
      <c r="J10476" s="26" t="str">
        <f t="shared" si="982"/>
        <v>No</v>
      </c>
      <c r="K10476" s="26" t="str">
        <f t="shared" si="983"/>
        <v>Missing</v>
      </c>
      <c r="L10476" s="26" t="str">
        <f t="shared" si="984"/>
        <v>Missing</v>
      </c>
      <c r="M10476" s="26" t="str">
        <f>IF(OR(ISBLANK(B10476),ISBLANK(C10476),ISBLANK(D10476)),"Missing",IFERROR(VLOOKUP(A10476,'RM Postcodes'!$A:$B,2,0),"Invalid"))</f>
        <v>Missing</v>
      </c>
      <c r="N10476" s="26" t="str">
        <f t="shared" si="985"/>
        <v>Missing</v>
      </c>
      <c r="O10476" s="26" t="str">
        <f t="shared" si="980"/>
        <v>Missing</v>
      </c>
    </row>
    <row r="10477" spans="1:15" x14ac:dyDescent="0.2">
      <c r="A10477" s="24" t="str">
        <f t="shared" si="981"/>
        <v xml:space="preserve"> </v>
      </c>
      <c r="B10477" s="1"/>
      <c r="C10477" s="1"/>
      <c r="D10477" s="1"/>
      <c r="E10477" s="2"/>
      <c r="F10477" s="3"/>
      <c r="G10477" s="3"/>
      <c r="H10477" s="4"/>
      <c r="I10477" s="25"/>
      <c r="J10477" s="26" t="str">
        <f t="shared" si="982"/>
        <v>No</v>
      </c>
      <c r="K10477" s="26" t="str">
        <f t="shared" si="983"/>
        <v>Missing</v>
      </c>
      <c r="L10477" s="26" t="str">
        <f t="shared" si="984"/>
        <v>Missing</v>
      </c>
      <c r="M10477" s="26" t="str">
        <f>IF(OR(ISBLANK(B10477),ISBLANK(C10477),ISBLANK(D10477)),"Missing",IFERROR(VLOOKUP(A10477,'RM Postcodes'!$A:$B,2,0),"Invalid"))</f>
        <v>Missing</v>
      </c>
      <c r="N10477" s="26" t="str">
        <f t="shared" si="985"/>
        <v>Missing</v>
      </c>
      <c r="O10477" s="26" t="str">
        <f t="shared" si="980"/>
        <v>Missing</v>
      </c>
    </row>
    <row r="10478" spans="1:15" x14ac:dyDescent="0.2">
      <c r="A10478" s="24" t="str">
        <f t="shared" si="981"/>
        <v xml:space="preserve"> </v>
      </c>
      <c r="B10478" s="1"/>
      <c r="C10478" s="1"/>
      <c r="D10478" s="1"/>
      <c r="E10478" s="2"/>
      <c r="F10478" s="3"/>
      <c r="G10478" s="3"/>
      <c r="H10478" s="4"/>
      <c r="I10478" s="25"/>
      <c r="J10478" s="26" t="str">
        <f t="shared" si="982"/>
        <v>No</v>
      </c>
      <c r="K10478" s="26" t="str">
        <f t="shared" si="983"/>
        <v>Missing</v>
      </c>
      <c r="L10478" s="26" t="str">
        <f t="shared" si="984"/>
        <v>Missing</v>
      </c>
      <c r="M10478" s="26" t="str">
        <f>IF(OR(ISBLANK(B10478),ISBLANK(C10478),ISBLANK(D10478)),"Missing",IFERROR(VLOOKUP(A10478,'RM Postcodes'!$A:$B,2,0),"Invalid"))</f>
        <v>Missing</v>
      </c>
      <c r="N10478" s="26" t="str">
        <f t="shared" si="985"/>
        <v>Missing</v>
      </c>
      <c r="O10478" s="26" t="str">
        <f t="shared" si="980"/>
        <v>Missing</v>
      </c>
    </row>
    <row r="10479" spans="1:15" x14ac:dyDescent="0.2">
      <c r="A10479" s="24" t="str">
        <f t="shared" si="981"/>
        <v xml:space="preserve"> </v>
      </c>
      <c r="B10479" s="1"/>
      <c r="C10479" s="1"/>
      <c r="D10479" s="1"/>
      <c r="E10479" s="2"/>
      <c r="F10479" s="3"/>
      <c r="G10479" s="3"/>
      <c r="H10479" s="4"/>
      <c r="I10479" s="25"/>
      <c r="J10479" s="26" t="str">
        <f t="shared" si="982"/>
        <v>No</v>
      </c>
      <c r="K10479" s="26" t="str">
        <f t="shared" si="983"/>
        <v>Missing</v>
      </c>
      <c r="L10479" s="26" t="str">
        <f t="shared" si="984"/>
        <v>Missing</v>
      </c>
      <c r="M10479" s="26" t="str">
        <f>IF(OR(ISBLANK(B10479),ISBLANK(C10479),ISBLANK(D10479)),"Missing",IFERROR(VLOOKUP(A10479,'RM Postcodes'!$A:$B,2,0),"Invalid"))</f>
        <v>Missing</v>
      </c>
      <c r="N10479" s="26" t="str">
        <f t="shared" si="985"/>
        <v>Missing</v>
      </c>
      <c r="O10479" s="26" t="str">
        <f t="shared" si="980"/>
        <v>Missing</v>
      </c>
    </row>
    <row r="10480" spans="1:15" x14ac:dyDescent="0.2">
      <c r="A10480" s="24" t="str">
        <f t="shared" si="981"/>
        <v xml:space="preserve"> </v>
      </c>
      <c r="B10480" s="1"/>
      <c r="C10480" s="1"/>
      <c r="D10480" s="1"/>
      <c r="E10480" s="2"/>
      <c r="F10480" s="3"/>
      <c r="G10480" s="3"/>
      <c r="H10480" s="4"/>
      <c r="I10480" s="25"/>
      <c r="J10480" s="26" t="str">
        <f t="shared" si="982"/>
        <v>No</v>
      </c>
      <c r="K10480" s="26" t="str">
        <f t="shared" si="983"/>
        <v>Missing</v>
      </c>
      <c r="L10480" s="26" t="str">
        <f t="shared" si="984"/>
        <v>Missing</v>
      </c>
      <c r="M10480" s="26" t="str">
        <f>IF(OR(ISBLANK(B10480),ISBLANK(C10480),ISBLANK(D10480)),"Missing",IFERROR(VLOOKUP(A10480,'RM Postcodes'!$A:$B,2,0),"Invalid"))</f>
        <v>Missing</v>
      </c>
      <c r="N10480" s="26" t="str">
        <f t="shared" si="985"/>
        <v>Missing</v>
      </c>
      <c r="O10480" s="26" t="str">
        <f t="shared" si="980"/>
        <v>Missing</v>
      </c>
    </row>
    <row r="10481" spans="1:15" x14ac:dyDescent="0.2">
      <c r="A10481" s="24" t="str">
        <f t="shared" si="981"/>
        <v xml:space="preserve"> </v>
      </c>
      <c r="B10481" s="1"/>
      <c r="C10481" s="1"/>
      <c r="D10481" s="1"/>
      <c r="E10481" s="2"/>
      <c r="F10481" s="3"/>
      <c r="G10481" s="3"/>
      <c r="H10481" s="4"/>
      <c r="I10481" s="25"/>
      <c r="J10481" s="26" t="str">
        <f t="shared" si="982"/>
        <v>No</v>
      </c>
      <c r="K10481" s="26" t="str">
        <f t="shared" si="983"/>
        <v>Missing</v>
      </c>
      <c r="L10481" s="26" t="str">
        <f t="shared" si="984"/>
        <v>Missing</v>
      </c>
      <c r="M10481" s="26" t="str">
        <f>IF(OR(ISBLANK(B10481),ISBLANK(C10481),ISBLANK(D10481)),"Missing",IFERROR(VLOOKUP(A10481,'RM Postcodes'!$A:$B,2,0),"Invalid"))</f>
        <v>Missing</v>
      </c>
      <c r="N10481" s="26" t="str">
        <f t="shared" si="985"/>
        <v>Missing</v>
      </c>
      <c r="O10481" s="26" t="str">
        <f t="shared" si="980"/>
        <v>Missing</v>
      </c>
    </row>
    <row r="10482" spans="1:15" x14ac:dyDescent="0.2">
      <c r="A10482" s="24" t="str">
        <f t="shared" si="981"/>
        <v xml:space="preserve"> </v>
      </c>
      <c r="B10482" s="1"/>
      <c r="C10482" s="1"/>
      <c r="D10482" s="1"/>
      <c r="E10482" s="2"/>
      <c r="F10482" s="3"/>
      <c r="G10482" s="3"/>
      <c r="H10482" s="4"/>
      <c r="I10482" s="25"/>
      <c r="J10482" s="26" t="str">
        <f t="shared" si="982"/>
        <v>No</v>
      </c>
      <c r="K10482" s="26" t="str">
        <f t="shared" si="983"/>
        <v>Missing</v>
      </c>
      <c r="L10482" s="26" t="str">
        <f t="shared" si="984"/>
        <v>Missing</v>
      </c>
      <c r="M10482" s="26" t="str">
        <f>IF(OR(ISBLANK(B10482),ISBLANK(C10482),ISBLANK(D10482)),"Missing",IFERROR(VLOOKUP(A10482,'RM Postcodes'!$A:$B,2,0),"Invalid"))</f>
        <v>Missing</v>
      </c>
      <c r="N10482" s="26" t="str">
        <f t="shared" si="985"/>
        <v>Missing</v>
      </c>
      <c r="O10482" s="26" t="str">
        <f t="shared" si="980"/>
        <v>Missing</v>
      </c>
    </row>
    <row r="10483" spans="1:15" x14ac:dyDescent="0.2">
      <c r="A10483" s="24" t="str">
        <f t="shared" si="981"/>
        <v xml:space="preserve"> </v>
      </c>
      <c r="B10483" s="1"/>
      <c r="C10483" s="1"/>
      <c r="D10483" s="1"/>
      <c r="E10483" s="2"/>
      <c r="F10483" s="3"/>
      <c r="G10483" s="3"/>
      <c r="H10483" s="4"/>
      <c r="I10483" s="25"/>
      <c r="J10483" s="26" t="str">
        <f t="shared" si="982"/>
        <v>No</v>
      </c>
      <c r="K10483" s="26" t="str">
        <f t="shared" si="983"/>
        <v>Missing</v>
      </c>
      <c r="L10483" s="26" t="str">
        <f t="shared" si="984"/>
        <v>Missing</v>
      </c>
      <c r="M10483" s="26" t="str">
        <f>IF(OR(ISBLANK(B10483),ISBLANK(C10483),ISBLANK(D10483)),"Missing",IFERROR(VLOOKUP(A10483,'RM Postcodes'!$A:$B,2,0),"Invalid"))</f>
        <v>Missing</v>
      </c>
      <c r="N10483" s="26" t="str">
        <f t="shared" si="985"/>
        <v>Missing</v>
      </c>
      <c r="O10483" s="26" t="str">
        <f t="shared" si="980"/>
        <v>Missing</v>
      </c>
    </row>
    <row r="10484" spans="1:15" x14ac:dyDescent="0.2">
      <c r="A10484" s="24" t="str">
        <f t="shared" si="981"/>
        <v xml:space="preserve"> </v>
      </c>
      <c r="B10484" s="1"/>
      <c r="C10484" s="1"/>
      <c r="D10484" s="1"/>
      <c r="E10484" s="2"/>
      <c r="F10484" s="3"/>
      <c r="G10484" s="3"/>
      <c r="H10484" s="4"/>
      <c r="I10484" s="25"/>
      <c r="J10484" s="26" t="str">
        <f t="shared" si="982"/>
        <v>No</v>
      </c>
      <c r="K10484" s="26" t="str">
        <f t="shared" si="983"/>
        <v>Missing</v>
      </c>
      <c r="L10484" s="26" t="str">
        <f t="shared" si="984"/>
        <v>Missing</v>
      </c>
      <c r="M10484" s="26" t="str">
        <f>IF(OR(ISBLANK(B10484),ISBLANK(C10484),ISBLANK(D10484)),"Missing",IFERROR(VLOOKUP(A10484,'RM Postcodes'!$A:$B,2,0),"Invalid"))</f>
        <v>Missing</v>
      </c>
      <c r="N10484" s="26" t="str">
        <f t="shared" si="985"/>
        <v>Missing</v>
      </c>
      <c r="O10484" s="26" t="str">
        <f t="shared" si="980"/>
        <v>Missing</v>
      </c>
    </row>
    <row r="10485" spans="1:15" x14ac:dyDescent="0.2">
      <c r="A10485" s="24" t="str">
        <f t="shared" si="981"/>
        <v xml:space="preserve"> </v>
      </c>
      <c r="B10485" s="1"/>
      <c r="C10485" s="1"/>
      <c r="D10485" s="1"/>
      <c r="E10485" s="2"/>
      <c r="F10485" s="3"/>
      <c r="G10485" s="3"/>
      <c r="H10485" s="4"/>
      <c r="I10485" s="25"/>
      <c r="J10485" s="26" t="str">
        <f t="shared" si="982"/>
        <v>No</v>
      </c>
      <c r="K10485" s="26" t="str">
        <f t="shared" si="983"/>
        <v>Missing</v>
      </c>
      <c r="L10485" s="26" t="str">
        <f t="shared" si="984"/>
        <v>Missing</v>
      </c>
      <c r="M10485" s="26" t="str">
        <f>IF(OR(ISBLANK(B10485),ISBLANK(C10485),ISBLANK(D10485)),"Missing",IFERROR(VLOOKUP(A10485,'RM Postcodes'!$A:$B,2,0),"Invalid"))</f>
        <v>Missing</v>
      </c>
      <c r="N10485" s="26" t="str">
        <f t="shared" si="985"/>
        <v>Missing</v>
      </c>
      <c r="O10485" s="26" t="str">
        <f t="shared" si="980"/>
        <v>Missing</v>
      </c>
    </row>
    <row r="10486" spans="1:15" x14ac:dyDescent="0.2">
      <c r="A10486" s="24" t="str">
        <f t="shared" si="981"/>
        <v xml:space="preserve"> </v>
      </c>
      <c r="B10486" s="1"/>
      <c r="C10486" s="1"/>
      <c r="D10486" s="1"/>
      <c r="E10486" s="2"/>
      <c r="F10486" s="3"/>
      <c r="G10486" s="3"/>
      <c r="H10486" s="4"/>
      <c r="I10486" s="25"/>
      <c r="J10486" s="26" t="str">
        <f t="shared" si="982"/>
        <v>No</v>
      </c>
      <c r="K10486" s="26" t="str">
        <f t="shared" si="983"/>
        <v>Missing</v>
      </c>
      <c r="L10486" s="26" t="str">
        <f t="shared" si="984"/>
        <v>Missing</v>
      </c>
      <c r="M10486" s="26" t="str">
        <f>IF(OR(ISBLANK(B10486),ISBLANK(C10486),ISBLANK(D10486)),"Missing",IFERROR(VLOOKUP(A10486,'RM Postcodes'!$A:$B,2,0),"Invalid"))</f>
        <v>Missing</v>
      </c>
      <c r="N10486" s="26" t="str">
        <f t="shared" si="985"/>
        <v>Missing</v>
      </c>
      <c r="O10486" s="26" t="str">
        <f t="shared" si="980"/>
        <v>Missing</v>
      </c>
    </row>
    <row r="10487" spans="1:15" x14ac:dyDescent="0.2">
      <c r="A10487" s="24" t="str">
        <f t="shared" si="981"/>
        <v xml:space="preserve"> </v>
      </c>
      <c r="B10487" s="1"/>
      <c r="C10487" s="1"/>
      <c r="D10487" s="1"/>
      <c r="E10487" s="2"/>
      <c r="F10487" s="3"/>
      <c r="G10487" s="3"/>
      <c r="H10487" s="4"/>
      <c r="I10487" s="25"/>
      <c r="J10487" s="26" t="str">
        <f t="shared" si="982"/>
        <v>No</v>
      </c>
      <c r="K10487" s="26" t="str">
        <f t="shared" si="983"/>
        <v>Missing</v>
      </c>
      <c r="L10487" s="26" t="str">
        <f t="shared" si="984"/>
        <v>Missing</v>
      </c>
      <c r="M10487" s="26" t="str">
        <f>IF(OR(ISBLANK(B10487),ISBLANK(C10487),ISBLANK(D10487)),"Missing",IFERROR(VLOOKUP(A10487,'RM Postcodes'!$A:$B,2,0),"Invalid"))</f>
        <v>Missing</v>
      </c>
      <c r="N10487" s="26" t="str">
        <f t="shared" si="985"/>
        <v>Missing</v>
      </c>
      <c r="O10487" s="26" t="str">
        <f t="shared" si="980"/>
        <v>Missing</v>
      </c>
    </row>
    <row r="10488" spans="1:15" x14ac:dyDescent="0.2">
      <c r="A10488" s="24" t="str">
        <f t="shared" si="981"/>
        <v xml:space="preserve"> </v>
      </c>
      <c r="B10488" s="1"/>
      <c r="C10488" s="1"/>
      <c r="D10488" s="1"/>
      <c r="E10488" s="2"/>
      <c r="F10488" s="3"/>
      <c r="G10488" s="3"/>
      <c r="H10488" s="4"/>
      <c r="I10488" s="25"/>
      <c r="J10488" s="26" t="str">
        <f t="shared" si="982"/>
        <v>No</v>
      </c>
      <c r="K10488" s="26" t="str">
        <f t="shared" si="983"/>
        <v>Missing</v>
      </c>
      <c r="L10488" s="26" t="str">
        <f t="shared" si="984"/>
        <v>Missing</v>
      </c>
      <c r="M10488" s="26" t="str">
        <f>IF(OR(ISBLANK(B10488),ISBLANK(C10488),ISBLANK(D10488)),"Missing",IFERROR(VLOOKUP(A10488,'RM Postcodes'!$A:$B,2,0),"Invalid"))</f>
        <v>Missing</v>
      </c>
      <c r="N10488" s="26" t="str">
        <f t="shared" si="985"/>
        <v>Missing</v>
      </c>
      <c r="O10488" s="26" t="str">
        <f t="shared" si="980"/>
        <v>Missing</v>
      </c>
    </row>
    <row r="10489" spans="1:15" x14ac:dyDescent="0.2">
      <c r="A10489" s="24" t="str">
        <f t="shared" si="981"/>
        <v xml:space="preserve"> </v>
      </c>
      <c r="B10489" s="1"/>
      <c r="C10489" s="1"/>
      <c r="D10489" s="1"/>
      <c r="E10489" s="2"/>
      <c r="F10489" s="3"/>
      <c r="G10489" s="3"/>
      <c r="H10489" s="4"/>
      <c r="I10489" s="25"/>
      <c r="J10489" s="26" t="str">
        <f t="shared" si="982"/>
        <v>No</v>
      </c>
      <c r="K10489" s="26" t="str">
        <f t="shared" si="983"/>
        <v>Missing</v>
      </c>
      <c r="L10489" s="26" t="str">
        <f t="shared" si="984"/>
        <v>Missing</v>
      </c>
      <c r="M10489" s="26" t="str">
        <f>IF(OR(ISBLANK(B10489),ISBLANK(C10489),ISBLANK(D10489)),"Missing",IFERROR(VLOOKUP(A10489,'RM Postcodes'!$A:$B,2,0),"Invalid"))</f>
        <v>Missing</v>
      </c>
      <c r="N10489" s="26" t="str">
        <f t="shared" si="985"/>
        <v>Missing</v>
      </c>
      <c r="O10489" s="26" t="str">
        <f t="shared" si="980"/>
        <v>Missing</v>
      </c>
    </row>
    <row r="10490" spans="1:15" x14ac:dyDescent="0.2">
      <c r="A10490" s="24" t="str">
        <f t="shared" si="981"/>
        <v xml:space="preserve"> </v>
      </c>
      <c r="B10490" s="1"/>
      <c r="C10490" s="1"/>
      <c r="D10490" s="1"/>
      <c r="E10490" s="2"/>
      <c r="F10490" s="3"/>
      <c r="G10490" s="3"/>
      <c r="H10490" s="4"/>
      <c r="I10490" s="25"/>
      <c r="J10490" s="26" t="str">
        <f t="shared" si="982"/>
        <v>No</v>
      </c>
      <c r="K10490" s="26" t="str">
        <f t="shared" si="983"/>
        <v>Missing</v>
      </c>
      <c r="L10490" s="26" t="str">
        <f t="shared" si="984"/>
        <v>Missing</v>
      </c>
      <c r="M10490" s="26" t="str">
        <f>IF(OR(ISBLANK(B10490),ISBLANK(C10490),ISBLANK(D10490)),"Missing",IFERROR(VLOOKUP(A10490,'RM Postcodes'!$A:$B,2,0),"Invalid"))</f>
        <v>Missing</v>
      </c>
      <c r="N10490" s="26" t="str">
        <f t="shared" si="985"/>
        <v>Missing</v>
      </c>
      <c r="O10490" s="26" t="str">
        <f t="shared" si="980"/>
        <v>Missing</v>
      </c>
    </row>
    <row r="10491" spans="1:15" x14ac:dyDescent="0.2">
      <c r="A10491" s="24" t="str">
        <f t="shared" si="981"/>
        <v xml:space="preserve"> </v>
      </c>
      <c r="B10491" s="1"/>
      <c r="C10491" s="1"/>
      <c r="D10491" s="1"/>
      <c r="E10491" s="2"/>
      <c r="F10491" s="3"/>
      <c r="G10491" s="3"/>
      <c r="H10491" s="4"/>
      <c r="I10491" s="25"/>
      <c r="J10491" s="26" t="str">
        <f t="shared" si="982"/>
        <v>No</v>
      </c>
      <c r="K10491" s="26" t="str">
        <f t="shared" si="983"/>
        <v>Missing</v>
      </c>
      <c r="L10491" s="26" t="str">
        <f t="shared" si="984"/>
        <v>Missing</v>
      </c>
      <c r="M10491" s="26" t="str">
        <f>IF(OR(ISBLANK(B10491),ISBLANK(C10491),ISBLANK(D10491)),"Missing",IFERROR(VLOOKUP(A10491,'RM Postcodes'!$A:$B,2,0),"Invalid"))</f>
        <v>Missing</v>
      </c>
      <c r="N10491" s="26" t="str">
        <f t="shared" si="985"/>
        <v>Missing</v>
      </c>
      <c r="O10491" s="26" t="str">
        <f t="shared" si="980"/>
        <v>Missing</v>
      </c>
    </row>
    <row r="10492" spans="1:15" x14ac:dyDescent="0.2">
      <c r="A10492" s="24" t="str">
        <f t="shared" si="981"/>
        <v xml:space="preserve"> </v>
      </c>
      <c r="B10492" s="1"/>
      <c r="C10492" s="1"/>
      <c r="D10492" s="1"/>
      <c r="E10492" s="2"/>
      <c r="F10492" s="3"/>
      <c r="G10492" s="3"/>
      <c r="H10492" s="4"/>
      <c r="I10492" s="25"/>
      <c r="J10492" s="26" t="str">
        <f t="shared" si="982"/>
        <v>No</v>
      </c>
      <c r="K10492" s="26" t="str">
        <f t="shared" si="983"/>
        <v>Missing</v>
      </c>
      <c r="L10492" s="26" t="str">
        <f t="shared" si="984"/>
        <v>Missing</v>
      </c>
      <c r="M10492" s="26" t="str">
        <f>IF(OR(ISBLANK(B10492),ISBLANK(C10492),ISBLANK(D10492)),"Missing",IFERROR(VLOOKUP(A10492,'RM Postcodes'!$A:$B,2,0),"Invalid"))</f>
        <v>Missing</v>
      </c>
      <c r="N10492" s="26" t="str">
        <f t="shared" si="985"/>
        <v>Missing</v>
      </c>
      <c r="O10492" s="26" t="str">
        <f t="shared" si="980"/>
        <v>Missing</v>
      </c>
    </row>
    <row r="10493" spans="1:15" x14ac:dyDescent="0.2">
      <c r="A10493" s="24" t="str">
        <f t="shared" si="981"/>
        <v xml:space="preserve"> </v>
      </c>
      <c r="B10493" s="1"/>
      <c r="C10493" s="1"/>
      <c r="D10493" s="1"/>
      <c r="E10493" s="2"/>
      <c r="F10493" s="3"/>
      <c r="G10493" s="3"/>
      <c r="H10493" s="4"/>
      <c r="I10493" s="25"/>
      <c r="J10493" s="26" t="str">
        <f t="shared" si="982"/>
        <v>No</v>
      </c>
      <c r="K10493" s="26" t="str">
        <f t="shared" si="983"/>
        <v>Missing</v>
      </c>
      <c r="L10493" s="26" t="str">
        <f t="shared" si="984"/>
        <v>Missing</v>
      </c>
      <c r="M10493" s="26" t="str">
        <f>IF(OR(ISBLANK(B10493),ISBLANK(C10493),ISBLANK(D10493)),"Missing",IFERROR(VLOOKUP(A10493,'RM Postcodes'!$A:$B,2,0),"Invalid"))</f>
        <v>Missing</v>
      </c>
      <c r="N10493" s="26" t="str">
        <f t="shared" si="985"/>
        <v>Missing</v>
      </c>
      <c r="O10493" s="26" t="str">
        <f t="shared" si="980"/>
        <v>Missing</v>
      </c>
    </row>
    <row r="10494" spans="1:15" x14ac:dyDescent="0.2">
      <c r="A10494" s="24" t="str">
        <f t="shared" si="981"/>
        <v xml:space="preserve"> </v>
      </c>
      <c r="B10494" s="1"/>
      <c r="C10494" s="1"/>
      <c r="D10494" s="1"/>
      <c r="E10494" s="2"/>
      <c r="F10494" s="3"/>
      <c r="G10494" s="3"/>
      <c r="H10494" s="4"/>
      <c r="I10494" s="25"/>
      <c r="J10494" s="26" t="str">
        <f t="shared" si="982"/>
        <v>No</v>
      </c>
      <c r="K10494" s="26" t="str">
        <f t="shared" si="983"/>
        <v>Missing</v>
      </c>
      <c r="L10494" s="26" t="str">
        <f t="shared" si="984"/>
        <v>Missing</v>
      </c>
      <c r="M10494" s="26" t="str">
        <f>IF(OR(ISBLANK(B10494),ISBLANK(C10494),ISBLANK(D10494)),"Missing",IFERROR(VLOOKUP(A10494,'RM Postcodes'!$A:$B,2,0),"Invalid"))</f>
        <v>Missing</v>
      </c>
      <c r="N10494" s="26" t="str">
        <f t="shared" si="985"/>
        <v>Missing</v>
      </c>
      <c r="O10494" s="26" t="str">
        <f t="shared" si="980"/>
        <v>Missing</v>
      </c>
    </row>
    <row r="10495" spans="1:15" x14ac:dyDescent="0.2">
      <c r="A10495" s="24" t="str">
        <f t="shared" si="981"/>
        <v xml:space="preserve"> </v>
      </c>
      <c r="B10495" s="1"/>
      <c r="C10495" s="1"/>
      <c r="D10495" s="1"/>
      <c r="E10495" s="2"/>
      <c r="F10495" s="3"/>
      <c r="G10495" s="3"/>
      <c r="H10495" s="4"/>
      <c r="I10495" s="25"/>
      <c r="J10495" s="26" t="str">
        <f t="shared" si="982"/>
        <v>No</v>
      </c>
      <c r="K10495" s="26" t="str">
        <f t="shared" si="983"/>
        <v>Missing</v>
      </c>
      <c r="L10495" s="26" t="str">
        <f t="shared" si="984"/>
        <v>Missing</v>
      </c>
      <c r="M10495" s="26" t="str">
        <f>IF(OR(ISBLANK(B10495),ISBLANK(C10495),ISBLANK(D10495)),"Missing",IFERROR(VLOOKUP(A10495,'RM Postcodes'!$A:$B,2,0),"Invalid"))</f>
        <v>Missing</v>
      </c>
      <c r="N10495" s="26" t="str">
        <f t="shared" si="985"/>
        <v>Missing</v>
      </c>
      <c r="O10495" s="26" t="str">
        <f t="shared" si="980"/>
        <v>Missing</v>
      </c>
    </row>
    <row r="10496" spans="1:15" x14ac:dyDescent="0.2">
      <c r="A10496" s="24" t="str">
        <f t="shared" si="981"/>
        <v xml:space="preserve"> </v>
      </c>
      <c r="B10496" s="1"/>
      <c r="C10496" s="1"/>
      <c r="D10496" s="1"/>
      <c r="E10496" s="2"/>
      <c r="F10496" s="3"/>
      <c r="G10496" s="3"/>
      <c r="H10496" s="4"/>
      <c r="I10496" s="25"/>
      <c r="J10496" s="26" t="str">
        <f t="shared" si="982"/>
        <v>No</v>
      </c>
      <c r="K10496" s="26" t="str">
        <f t="shared" si="983"/>
        <v>Missing</v>
      </c>
      <c r="L10496" s="26" t="str">
        <f t="shared" si="984"/>
        <v>Missing</v>
      </c>
      <c r="M10496" s="26" t="str">
        <f>IF(OR(ISBLANK(B10496),ISBLANK(C10496),ISBLANK(D10496)),"Missing",IFERROR(VLOOKUP(A10496,'RM Postcodes'!$A:$B,2,0),"Invalid"))</f>
        <v>Missing</v>
      </c>
      <c r="N10496" s="26" t="str">
        <f t="shared" si="985"/>
        <v>Missing</v>
      </c>
      <c r="O10496" s="26" t="str">
        <f t="shared" si="980"/>
        <v>Missing</v>
      </c>
    </row>
    <row r="10497" spans="1:15" x14ac:dyDescent="0.2">
      <c r="A10497" s="24" t="str">
        <f t="shared" si="981"/>
        <v xml:space="preserve"> </v>
      </c>
      <c r="B10497" s="1"/>
      <c r="C10497" s="1"/>
      <c r="D10497" s="1"/>
      <c r="E10497" s="2"/>
      <c r="F10497" s="3"/>
      <c r="G10497" s="3"/>
      <c r="H10497" s="4"/>
      <c r="I10497" s="25"/>
      <c r="J10497" s="26" t="str">
        <f t="shared" si="982"/>
        <v>No</v>
      </c>
      <c r="K10497" s="26" t="str">
        <f t="shared" si="983"/>
        <v>Missing</v>
      </c>
      <c r="L10497" s="26" t="str">
        <f t="shared" si="984"/>
        <v>Missing</v>
      </c>
      <c r="M10497" s="26" t="str">
        <f>IF(OR(ISBLANK(B10497),ISBLANK(C10497),ISBLANK(D10497)),"Missing",IFERROR(VLOOKUP(A10497,'RM Postcodes'!$A:$B,2,0),"Invalid"))</f>
        <v>Missing</v>
      </c>
      <c r="N10497" s="26" t="str">
        <f t="shared" si="985"/>
        <v>Missing</v>
      </c>
      <c r="O10497" s="26" t="str">
        <f t="shared" si="980"/>
        <v>Missing</v>
      </c>
    </row>
    <row r="10498" spans="1:15" x14ac:dyDescent="0.2">
      <c r="A10498" s="24" t="str">
        <f t="shared" si="981"/>
        <v xml:space="preserve"> </v>
      </c>
      <c r="B10498" s="1"/>
      <c r="C10498" s="1"/>
      <c r="D10498" s="1"/>
      <c r="E10498" s="2"/>
      <c r="F10498" s="3"/>
      <c r="G10498" s="3"/>
      <c r="H10498" s="4"/>
      <c r="I10498" s="25"/>
      <c r="J10498" s="26" t="str">
        <f t="shared" si="982"/>
        <v>No</v>
      </c>
      <c r="K10498" s="26" t="str">
        <f t="shared" si="983"/>
        <v>Missing</v>
      </c>
      <c r="L10498" s="26" t="str">
        <f t="shared" si="984"/>
        <v>Missing</v>
      </c>
      <c r="M10498" s="26" t="str">
        <f>IF(OR(ISBLANK(B10498),ISBLANK(C10498),ISBLANK(D10498)),"Missing",IFERROR(VLOOKUP(A10498,'RM Postcodes'!$A:$B,2,0),"Invalid"))</f>
        <v>Missing</v>
      </c>
      <c r="N10498" s="26" t="str">
        <f t="shared" si="985"/>
        <v>Missing</v>
      </c>
      <c r="O10498" s="26" t="str">
        <f t="shared" si="980"/>
        <v>Missing</v>
      </c>
    </row>
    <row r="10499" spans="1:15" x14ac:dyDescent="0.2">
      <c r="A10499" s="24" t="str">
        <f t="shared" si="981"/>
        <v xml:space="preserve"> </v>
      </c>
      <c r="B10499" s="1"/>
      <c r="C10499" s="1"/>
      <c r="D10499" s="1"/>
      <c r="E10499" s="2"/>
      <c r="F10499" s="3"/>
      <c r="G10499" s="3"/>
      <c r="H10499" s="4"/>
      <c r="I10499" s="25"/>
      <c r="J10499" s="26" t="str">
        <f t="shared" si="982"/>
        <v>No</v>
      </c>
      <c r="K10499" s="26" t="str">
        <f t="shared" si="983"/>
        <v>Missing</v>
      </c>
      <c r="L10499" s="26" t="str">
        <f t="shared" si="984"/>
        <v>Missing</v>
      </c>
      <c r="M10499" s="26" t="str">
        <f>IF(OR(ISBLANK(B10499),ISBLANK(C10499),ISBLANK(D10499)),"Missing",IFERROR(VLOOKUP(A10499,'RM Postcodes'!$A:$B,2,0),"Invalid"))</f>
        <v>Missing</v>
      </c>
      <c r="N10499" s="26" t="str">
        <f t="shared" si="985"/>
        <v>Missing</v>
      </c>
      <c r="O10499" s="26" t="str">
        <f t="shared" si="980"/>
        <v>Missing</v>
      </c>
    </row>
    <row r="10500" spans="1:15" x14ac:dyDescent="0.2">
      <c r="A10500" s="24" t="str">
        <f t="shared" si="981"/>
        <v xml:space="preserve"> </v>
      </c>
      <c r="B10500" s="1"/>
      <c r="C10500" s="1"/>
      <c r="D10500" s="1"/>
      <c r="E10500" s="2"/>
      <c r="F10500" s="3"/>
      <c r="G10500" s="3"/>
      <c r="H10500" s="4"/>
      <c r="I10500" s="25"/>
      <c r="J10500" s="26" t="str">
        <f t="shared" si="982"/>
        <v>No</v>
      </c>
      <c r="K10500" s="26" t="str">
        <f t="shared" si="983"/>
        <v>Missing</v>
      </c>
      <c r="L10500" s="26" t="str">
        <f t="shared" si="984"/>
        <v>Missing</v>
      </c>
      <c r="M10500" s="26" t="str">
        <f>IF(OR(ISBLANK(B10500),ISBLANK(C10500),ISBLANK(D10500)),"Missing",IFERROR(VLOOKUP(A10500,'RM Postcodes'!$A:$B,2,0),"Invalid"))</f>
        <v>Missing</v>
      </c>
      <c r="N10500" s="26" t="str">
        <f t="shared" si="985"/>
        <v>Missing</v>
      </c>
      <c r="O10500" s="26" t="str">
        <f t="shared" si="980"/>
        <v>Missing</v>
      </c>
    </row>
    <row r="10501" spans="1:15" x14ac:dyDescent="0.2">
      <c r="A10501" s="24" t="str">
        <f t="shared" si="981"/>
        <v xml:space="preserve"> </v>
      </c>
      <c r="B10501" s="1"/>
      <c r="C10501" s="1"/>
      <c r="D10501" s="1"/>
      <c r="E10501" s="2"/>
      <c r="F10501" s="3"/>
      <c r="G10501" s="3"/>
      <c r="H10501" s="4"/>
      <c r="I10501" s="25"/>
      <c r="J10501" s="26" t="str">
        <f t="shared" si="982"/>
        <v>No</v>
      </c>
      <c r="K10501" s="26" t="str">
        <f t="shared" si="983"/>
        <v>Missing</v>
      </c>
      <c r="L10501" s="26" t="str">
        <f t="shared" si="984"/>
        <v>Missing</v>
      </c>
      <c r="M10501" s="26" t="str">
        <f>IF(OR(ISBLANK(B10501),ISBLANK(C10501),ISBLANK(D10501)),"Missing",IFERROR(VLOOKUP(A10501,'RM Postcodes'!$A:$B,2,0),"Invalid"))</f>
        <v>Missing</v>
      </c>
      <c r="N10501" s="26" t="str">
        <f t="shared" si="985"/>
        <v>Missing</v>
      </c>
      <c r="O10501" s="26" t="str">
        <f t="shared" ref="O10501:O10564" si="986">IF(COUNT(E10501)=0,"Missing",IF(E10501&lt;=2,"Redact",IF(COUNTIF(F10501:H10501,"&gt;0")&lt;&gt;3,"Error",IF((G10501+H10501)/F10501&lt;60%,"OK","Redact"))))</f>
        <v>Missing</v>
      </c>
    </row>
    <row r="10502" spans="1:15" x14ac:dyDescent="0.2">
      <c r="A10502" s="24" t="str">
        <f t="shared" ref="A10502:A10565" si="987">TRIM(B10502)&amp;TRIM(C10502)&amp;" "&amp;TRIM(D10502)</f>
        <v xml:space="preserve"> </v>
      </c>
      <c r="B10502" s="1"/>
      <c r="C10502" s="1"/>
      <c r="D10502" s="1"/>
      <c r="E10502" s="2"/>
      <c r="F10502" s="3"/>
      <c r="G10502" s="3"/>
      <c r="H10502" s="4"/>
      <c r="I10502" s="25"/>
      <c r="J10502" s="26" t="str">
        <f t="shared" ref="J10502:J10565" si="988">IF(AND(K10502="NI",L10502="OK",M10502="LIVE",N10502="OK",O10502="OK"),"yes NI",IF(AND(K10502="GB",L10502="OK",M10502="LIVE",N10502="OK",O10502="OK"),"Yes","No"))</f>
        <v>No</v>
      </c>
      <c r="K10502" s="26" t="str">
        <f t="shared" ref="K10502:K10565" si="989">IF(ISBLANK(B10502),"Missing",IF(AND(OR(LEN(B10502)=2,LEN(B10502)=1),AND(ISERROR(VALUE(LEFT(B10502,1))),ISERROR(VALUE(RIGHT(B10502,1))))),IF(OR(B10502="GY",B10502="IM",B10502="JE"),"not GB",IF(B10502="BT","NI","GB")),"Invalid"))</f>
        <v>Missing</v>
      </c>
      <c r="L10502" s="26" t="str">
        <f t="shared" si="984"/>
        <v>Missing</v>
      </c>
      <c r="M10502" s="26" t="str">
        <f>IF(OR(ISBLANK(B10502),ISBLANK(C10502),ISBLANK(D10502)),"Missing",IFERROR(VLOOKUP(A10502,'RM Postcodes'!$A:$B,2,0),"Invalid"))</f>
        <v>Missing</v>
      </c>
      <c r="N10502" s="26" t="str">
        <f t="shared" si="985"/>
        <v>Missing</v>
      </c>
      <c r="O10502" s="26" t="str">
        <f t="shared" si="986"/>
        <v>Missing</v>
      </c>
    </row>
    <row r="10503" spans="1:15" x14ac:dyDescent="0.2">
      <c r="A10503" s="24" t="str">
        <f t="shared" si="987"/>
        <v xml:space="preserve"> </v>
      </c>
      <c r="B10503" s="1"/>
      <c r="C10503" s="1"/>
      <c r="D10503" s="1"/>
      <c r="E10503" s="2"/>
      <c r="F10503" s="3"/>
      <c r="G10503" s="3"/>
      <c r="H10503" s="4"/>
      <c r="I10503" s="25"/>
      <c r="J10503" s="26" t="str">
        <f t="shared" si="988"/>
        <v>No</v>
      </c>
      <c r="K10503" s="26" t="str">
        <f t="shared" si="989"/>
        <v>Missing</v>
      </c>
      <c r="L10503" s="26" t="str">
        <f t="shared" ref="L10503:L10566" si="990">IF(ISBLANK(D10503),"Missing",IF(AND(LEN(D10503)=1,ISNUMBER(VALUE(D10503))),"OK","Invalid"))</f>
        <v>Missing</v>
      </c>
      <c r="M10503" s="26" t="str">
        <f>IF(OR(ISBLANK(B10503),ISBLANK(C10503),ISBLANK(D10503)),"Missing",IFERROR(VLOOKUP(A10503,'RM Postcodes'!$A:$B,2,0),"Invalid"))</f>
        <v>Missing</v>
      </c>
      <c r="N10503" s="26" t="str">
        <f t="shared" ref="N10503:N10566" si="991">IF(ISBLANK(E10503),"Missing",IF(E10503&lt;10,"Redact","OK"))</f>
        <v>Missing</v>
      </c>
      <c r="O10503" s="26" t="str">
        <f t="shared" si="986"/>
        <v>Missing</v>
      </c>
    </row>
    <row r="10504" spans="1:15" x14ac:dyDescent="0.2">
      <c r="A10504" s="24" t="str">
        <f t="shared" si="987"/>
        <v xml:space="preserve"> </v>
      </c>
      <c r="B10504" s="1"/>
      <c r="C10504" s="1"/>
      <c r="D10504" s="1"/>
      <c r="E10504" s="2"/>
      <c r="F10504" s="3"/>
      <c r="G10504" s="3"/>
      <c r="H10504" s="4"/>
      <c r="I10504" s="25"/>
      <c r="J10504" s="26" t="str">
        <f t="shared" si="988"/>
        <v>No</v>
      </c>
      <c r="K10504" s="26" t="str">
        <f t="shared" si="989"/>
        <v>Missing</v>
      </c>
      <c r="L10504" s="26" t="str">
        <f t="shared" si="990"/>
        <v>Missing</v>
      </c>
      <c r="M10504" s="26" t="str">
        <f>IF(OR(ISBLANK(B10504),ISBLANK(C10504),ISBLANK(D10504)),"Missing",IFERROR(VLOOKUP(A10504,'RM Postcodes'!$A:$B,2,0),"Invalid"))</f>
        <v>Missing</v>
      </c>
      <c r="N10504" s="26" t="str">
        <f t="shared" si="991"/>
        <v>Missing</v>
      </c>
      <c r="O10504" s="26" t="str">
        <f t="shared" si="986"/>
        <v>Missing</v>
      </c>
    </row>
    <row r="10505" spans="1:15" x14ac:dyDescent="0.2">
      <c r="A10505" s="24" t="str">
        <f t="shared" si="987"/>
        <v xml:space="preserve"> </v>
      </c>
      <c r="B10505" s="1"/>
      <c r="C10505" s="1"/>
      <c r="D10505" s="1"/>
      <c r="E10505" s="2"/>
      <c r="F10505" s="3"/>
      <c r="G10505" s="3"/>
      <c r="H10505" s="4"/>
      <c r="I10505" s="25"/>
      <c r="J10505" s="26" t="str">
        <f t="shared" si="988"/>
        <v>No</v>
      </c>
      <c r="K10505" s="26" t="str">
        <f t="shared" si="989"/>
        <v>Missing</v>
      </c>
      <c r="L10505" s="26" t="str">
        <f t="shared" si="990"/>
        <v>Missing</v>
      </c>
      <c r="M10505" s="26" t="str">
        <f>IF(OR(ISBLANK(B10505),ISBLANK(C10505),ISBLANK(D10505)),"Missing",IFERROR(VLOOKUP(A10505,'RM Postcodes'!$A:$B,2,0),"Invalid"))</f>
        <v>Missing</v>
      </c>
      <c r="N10505" s="26" t="str">
        <f t="shared" si="991"/>
        <v>Missing</v>
      </c>
      <c r="O10505" s="26" t="str">
        <f t="shared" si="986"/>
        <v>Missing</v>
      </c>
    </row>
    <row r="10506" spans="1:15" x14ac:dyDescent="0.2">
      <c r="A10506" s="24" t="str">
        <f t="shared" si="987"/>
        <v xml:space="preserve"> </v>
      </c>
      <c r="B10506" s="1"/>
      <c r="C10506" s="1"/>
      <c r="D10506" s="1"/>
      <c r="E10506" s="2"/>
      <c r="F10506" s="3"/>
      <c r="G10506" s="3"/>
      <c r="H10506" s="4"/>
      <c r="I10506" s="25"/>
      <c r="J10506" s="26" t="str">
        <f t="shared" si="988"/>
        <v>No</v>
      </c>
      <c r="K10506" s="26" t="str">
        <f t="shared" si="989"/>
        <v>Missing</v>
      </c>
      <c r="L10506" s="26" t="str">
        <f t="shared" si="990"/>
        <v>Missing</v>
      </c>
      <c r="M10506" s="26" t="str">
        <f>IF(OR(ISBLANK(B10506),ISBLANK(C10506),ISBLANK(D10506)),"Missing",IFERROR(VLOOKUP(A10506,'RM Postcodes'!$A:$B,2,0),"Invalid"))</f>
        <v>Missing</v>
      </c>
      <c r="N10506" s="26" t="str">
        <f t="shared" si="991"/>
        <v>Missing</v>
      </c>
      <c r="O10506" s="26" t="str">
        <f t="shared" si="986"/>
        <v>Missing</v>
      </c>
    </row>
    <row r="10507" spans="1:15" x14ac:dyDescent="0.2">
      <c r="A10507" s="24" t="str">
        <f t="shared" si="987"/>
        <v xml:space="preserve"> </v>
      </c>
      <c r="B10507" s="1"/>
      <c r="C10507" s="1"/>
      <c r="D10507" s="1"/>
      <c r="E10507" s="2"/>
      <c r="F10507" s="3"/>
      <c r="G10507" s="3"/>
      <c r="H10507" s="4"/>
      <c r="I10507" s="25"/>
      <c r="J10507" s="26" t="str">
        <f t="shared" si="988"/>
        <v>No</v>
      </c>
      <c r="K10507" s="26" t="str">
        <f t="shared" si="989"/>
        <v>Missing</v>
      </c>
      <c r="L10507" s="26" t="str">
        <f t="shared" si="990"/>
        <v>Missing</v>
      </c>
      <c r="M10507" s="26" t="str">
        <f>IF(OR(ISBLANK(B10507),ISBLANK(C10507),ISBLANK(D10507)),"Missing",IFERROR(VLOOKUP(A10507,'RM Postcodes'!$A:$B,2,0),"Invalid"))</f>
        <v>Missing</v>
      </c>
      <c r="N10507" s="26" t="str">
        <f t="shared" si="991"/>
        <v>Missing</v>
      </c>
      <c r="O10507" s="26" t="str">
        <f t="shared" si="986"/>
        <v>Missing</v>
      </c>
    </row>
    <row r="10508" spans="1:15" x14ac:dyDescent="0.2">
      <c r="A10508" s="24" t="str">
        <f t="shared" si="987"/>
        <v xml:space="preserve"> </v>
      </c>
      <c r="B10508" s="1"/>
      <c r="C10508" s="1"/>
      <c r="D10508" s="1"/>
      <c r="E10508" s="2"/>
      <c r="F10508" s="3"/>
      <c r="G10508" s="3"/>
      <c r="H10508" s="4"/>
      <c r="I10508" s="25"/>
      <c r="J10508" s="26" t="str">
        <f t="shared" si="988"/>
        <v>No</v>
      </c>
      <c r="K10508" s="26" t="str">
        <f t="shared" si="989"/>
        <v>Missing</v>
      </c>
      <c r="L10508" s="26" t="str">
        <f t="shared" si="990"/>
        <v>Missing</v>
      </c>
      <c r="M10508" s="26" t="str">
        <f>IF(OR(ISBLANK(B10508),ISBLANK(C10508),ISBLANK(D10508)),"Missing",IFERROR(VLOOKUP(A10508,'RM Postcodes'!$A:$B,2,0),"Invalid"))</f>
        <v>Missing</v>
      </c>
      <c r="N10508" s="26" t="str">
        <f t="shared" si="991"/>
        <v>Missing</v>
      </c>
      <c r="O10508" s="26" t="str">
        <f t="shared" si="986"/>
        <v>Missing</v>
      </c>
    </row>
    <row r="10509" spans="1:15" x14ac:dyDescent="0.2">
      <c r="A10509" s="24" t="str">
        <f t="shared" si="987"/>
        <v xml:space="preserve"> </v>
      </c>
      <c r="B10509" s="1"/>
      <c r="C10509" s="1"/>
      <c r="D10509" s="1"/>
      <c r="E10509" s="2"/>
      <c r="F10509" s="3"/>
      <c r="G10509" s="3"/>
      <c r="H10509" s="4"/>
      <c r="I10509" s="25"/>
      <c r="J10509" s="26" t="str">
        <f t="shared" si="988"/>
        <v>No</v>
      </c>
      <c r="K10509" s="26" t="str">
        <f t="shared" si="989"/>
        <v>Missing</v>
      </c>
      <c r="L10509" s="26" t="str">
        <f t="shared" si="990"/>
        <v>Missing</v>
      </c>
      <c r="M10509" s="26" t="str">
        <f>IF(OR(ISBLANK(B10509),ISBLANK(C10509),ISBLANK(D10509)),"Missing",IFERROR(VLOOKUP(A10509,'RM Postcodes'!$A:$B,2,0),"Invalid"))</f>
        <v>Missing</v>
      </c>
      <c r="N10509" s="26" t="str">
        <f t="shared" si="991"/>
        <v>Missing</v>
      </c>
      <c r="O10509" s="26" t="str">
        <f t="shared" si="986"/>
        <v>Missing</v>
      </c>
    </row>
    <row r="10510" spans="1:15" x14ac:dyDescent="0.2">
      <c r="A10510" s="24" t="str">
        <f t="shared" si="987"/>
        <v xml:space="preserve"> </v>
      </c>
      <c r="B10510" s="1"/>
      <c r="C10510" s="1"/>
      <c r="D10510" s="1"/>
      <c r="E10510" s="2"/>
      <c r="F10510" s="3"/>
      <c r="G10510" s="3"/>
      <c r="H10510" s="4"/>
      <c r="I10510" s="25"/>
      <c r="J10510" s="26" t="str">
        <f t="shared" si="988"/>
        <v>No</v>
      </c>
      <c r="K10510" s="26" t="str">
        <f t="shared" si="989"/>
        <v>Missing</v>
      </c>
      <c r="L10510" s="26" t="str">
        <f t="shared" si="990"/>
        <v>Missing</v>
      </c>
      <c r="M10510" s="26" t="str">
        <f>IF(OR(ISBLANK(B10510),ISBLANK(C10510),ISBLANK(D10510)),"Missing",IFERROR(VLOOKUP(A10510,'RM Postcodes'!$A:$B,2,0),"Invalid"))</f>
        <v>Missing</v>
      </c>
      <c r="N10510" s="26" t="str">
        <f t="shared" si="991"/>
        <v>Missing</v>
      </c>
      <c r="O10510" s="26" t="str">
        <f t="shared" si="986"/>
        <v>Missing</v>
      </c>
    </row>
    <row r="10511" spans="1:15" x14ac:dyDescent="0.2">
      <c r="A10511" s="24" t="str">
        <f t="shared" si="987"/>
        <v xml:space="preserve"> </v>
      </c>
      <c r="B10511" s="1"/>
      <c r="C10511" s="1"/>
      <c r="D10511" s="1"/>
      <c r="E10511" s="2"/>
      <c r="F10511" s="3"/>
      <c r="G10511" s="3"/>
      <c r="H10511" s="4"/>
      <c r="I10511" s="25"/>
      <c r="J10511" s="26" t="str">
        <f t="shared" si="988"/>
        <v>No</v>
      </c>
      <c r="K10511" s="26" t="str">
        <f t="shared" si="989"/>
        <v>Missing</v>
      </c>
      <c r="L10511" s="26" t="str">
        <f t="shared" si="990"/>
        <v>Missing</v>
      </c>
      <c r="M10511" s="26" t="str">
        <f>IF(OR(ISBLANK(B10511),ISBLANK(C10511),ISBLANK(D10511)),"Missing",IFERROR(VLOOKUP(A10511,'RM Postcodes'!$A:$B,2,0),"Invalid"))</f>
        <v>Missing</v>
      </c>
      <c r="N10511" s="26" t="str">
        <f t="shared" si="991"/>
        <v>Missing</v>
      </c>
      <c r="O10511" s="26" t="str">
        <f t="shared" si="986"/>
        <v>Missing</v>
      </c>
    </row>
    <row r="10512" spans="1:15" x14ac:dyDescent="0.2">
      <c r="A10512" s="24" t="str">
        <f t="shared" si="987"/>
        <v xml:space="preserve"> </v>
      </c>
      <c r="B10512" s="1"/>
      <c r="C10512" s="1"/>
      <c r="D10512" s="1"/>
      <c r="E10512" s="2"/>
      <c r="F10512" s="3"/>
      <c r="G10512" s="3"/>
      <c r="H10512" s="4"/>
      <c r="I10512" s="25"/>
      <c r="J10512" s="26" t="str">
        <f t="shared" si="988"/>
        <v>No</v>
      </c>
      <c r="K10512" s="26" t="str">
        <f t="shared" si="989"/>
        <v>Missing</v>
      </c>
      <c r="L10512" s="26" t="str">
        <f t="shared" si="990"/>
        <v>Missing</v>
      </c>
      <c r="M10512" s="26" t="str">
        <f>IF(OR(ISBLANK(B10512),ISBLANK(C10512),ISBLANK(D10512)),"Missing",IFERROR(VLOOKUP(A10512,'RM Postcodes'!$A:$B,2,0),"Invalid"))</f>
        <v>Missing</v>
      </c>
      <c r="N10512" s="26" t="str">
        <f t="shared" si="991"/>
        <v>Missing</v>
      </c>
      <c r="O10512" s="26" t="str">
        <f t="shared" si="986"/>
        <v>Missing</v>
      </c>
    </row>
    <row r="10513" spans="1:15" x14ac:dyDescent="0.2">
      <c r="A10513" s="24" t="str">
        <f t="shared" si="987"/>
        <v xml:space="preserve"> </v>
      </c>
      <c r="B10513" s="1"/>
      <c r="C10513" s="1"/>
      <c r="D10513" s="1"/>
      <c r="E10513" s="2"/>
      <c r="F10513" s="3"/>
      <c r="G10513" s="3"/>
      <c r="H10513" s="4"/>
      <c r="I10513" s="25"/>
      <c r="J10513" s="26" t="str">
        <f t="shared" si="988"/>
        <v>No</v>
      </c>
      <c r="K10513" s="26" t="str">
        <f t="shared" si="989"/>
        <v>Missing</v>
      </c>
      <c r="L10513" s="26" t="str">
        <f t="shared" si="990"/>
        <v>Missing</v>
      </c>
      <c r="M10513" s="26" t="str">
        <f>IF(OR(ISBLANK(B10513),ISBLANK(C10513),ISBLANK(D10513)),"Missing",IFERROR(VLOOKUP(A10513,'RM Postcodes'!$A:$B,2,0),"Invalid"))</f>
        <v>Missing</v>
      </c>
      <c r="N10513" s="26" t="str">
        <f t="shared" si="991"/>
        <v>Missing</v>
      </c>
      <c r="O10513" s="26" t="str">
        <f t="shared" si="986"/>
        <v>Missing</v>
      </c>
    </row>
    <row r="10514" spans="1:15" x14ac:dyDescent="0.2">
      <c r="A10514" s="24" t="str">
        <f t="shared" si="987"/>
        <v xml:space="preserve"> </v>
      </c>
      <c r="B10514" s="1"/>
      <c r="C10514" s="1"/>
      <c r="D10514" s="1"/>
      <c r="E10514" s="2"/>
      <c r="F10514" s="3"/>
      <c r="G10514" s="3"/>
      <c r="H10514" s="4"/>
      <c r="I10514" s="25"/>
      <c r="J10514" s="26" t="str">
        <f t="shared" si="988"/>
        <v>No</v>
      </c>
      <c r="K10514" s="26" t="str">
        <f t="shared" si="989"/>
        <v>Missing</v>
      </c>
      <c r="L10514" s="26" t="str">
        <f t="shared" si="990"/>
        <v>Missing</v>
      </c>
      <c r="M10514" s="26" t="str">
        <f>IF(OR(ISBLANK(B10514),ISBLANK(C10514),ISBLANK(D10514)),"Missing",IFERROR(VLOOKUP(A10514,'RM Postcodes'!$A:$B,2,0),"Invalid"))</f>
        <v>Missing</v>
      </c>
      <c r="N10514" s="26" t="str">
        <f t="shared" si="991"/>
        <v>Missing</v>
      </c>
      <c r="O10514" s="26" t="str">
        <f t="shared" si="986"/>
        <v>Missing</v>
      </c>
    </row>
    <row r="10515" spans="1:15" x14ac:dyDescent="0.2">
      <c r="A10515" s="24" t="str">
        <f t="shared" si="987"/>
        <v xml:space="preserve"> </v>
      </c>
      <c r="B10515" s="1"/>
      <c r="C10515" s="1"/>
      <c r="D10515" s="1"/>
      <c r="E10515" s="2"/>
      <c r="F10515" s="3"/>
      <c r="G10515" s="3"/>
      <c r="H10515" s="4"/>
      <c r="I10515" s="25"/>
      <c r="J10515" s="26" t="str">
        <f t="shared" si="988"/>
        <v>No</v>
      </c>
      <c r="K10515" s="26" t="str">
        <f t="shared" si="989"/>
        <v>Missing</v>
      </c>
      <c r="L10515" s="26" t="str">
        <f t="shared" si="990"/>
        <v>Missing</v>
      </c>
      <c r="M10515" s="26" t="str">
        <f>IF(OR(ISBLANK(B10515),ISBLANK(C10515),ISBLANK(D10515)),"Missing",IFERROR(VLOOKUP(A10515,'RM Postcodes'!$A:$B,2,0),"Invalid"))</f>
        <v>Missing</v>
      </c>
      <c r="N10515" s="26" t="str">
        <f t="shared" si="991"/>
        <v>Missing</v>
      </c>
      <c r="O10515" s="26" t="str">
        <f t="shared" si="986"/>
        <v>Missing</v>
      </c>
    </row>
    <row r="10516" spans="1:15" x14ac:dyDescent="0.2">
      <c r="A10516" s="24" t="str">
        <f t="shared" si="987"/>
        <v xml:space="preserve"> </v>
      </c>
      <c r="B10516" s="1"/>
      <c r="C10516" s="1"/>
      <c r="D10516" s="1"/>
      <c r="E10516" s="2"/>
      <c r="F10516" s="3"/>
      <c r="G10516" s="3"/>
      <c r="H10516" s="4"/>
      <c r="I10516" s="25"/>
      <c r="J10516" s="26" t="str">
        <f t="shared" si="988"/>
        <v>No</v>
      </c>
      <c r="K10516" s="26" t="str">
        <f t="shared" si="989"/>
        <v>Missing</v>
      </c>
      <c r="L10516" s="26" t="str">
        <f t="shared" si="990"/>
        <v>Missing</v>
      </c>
      <c r="M10516" s="26" t="str">
        <f>IF(OR(ISBLANK(B10516),ISBLANK(C10516),ISBLANK(D10516)),"Missing",IFERROR(VLOOKUP(A10516,'RM Postcodes'!$A:$B,2,0),"Invalid"))</f>
        <v>Missing</v>
      </c>
      <c r="N10516" s="26" t="str">
        <f t="shared" si="991"/>
        <v>Missing</v>
      </c>
      <c r="O10516" s="26" t="str">
        <f t="shared" si="986"/>
        <v>Missing</v>
      </c>
    </row>
    <row r="10517" spans="1:15" x14ac:dyDescent="0.2">
      <c r="A10517" s="24" t="str">
        <f t="shared" si="987"/>
        <v xml:space="preserve"> </v>
      </c>
      <c r="B10517" s="1"/>
      <c r="C10517" s="1"/>
      <c r="D10517" s="1"/>
      <c r="E10517" s="2"/>
      <c r="F10517" s="3"/>
      <c r="G10517" s="3"/>
      <c r="H10517" s="4"/>
      <c r="I10517" s="25"/>
      <c r="J10517" s="26" t="str">
        <f t="shared" si="988"/>
        <v>No</v>
      </c>
      <c r="K10517" s="26" t="str">
        <f t="shared" si="989"/>
        <v>Missing</v>
      </c>
      <c r="L10517" s="26" t="str">
        <f t="shared" si="990"/>
        <v>Missing</v>
      </c>
      <c r="M10517" s="26" t="str">
        <f>IF(OR(ISBLANK(B10517),ISBLANK(C10517),ISBLANK(D10517)),"Missing",IFERROR(VLOOKUP(A10517,'RM Postcodes'!$A:$B,2,0),"Invalid"))</f>
        <v>Missing</v>
      </c>
      <c r="N10517" s="26" t="str">
        <f t="shared" si="991"/>
        <v>Missing</v>
      </c>
      <c r="O10517" s="26" t="str">
        <f t="shared" si="986"/>
        <v>Missing</v>
      </c>
    </row>
    <row r="10518" spans="1:15" x14ac:dyDescent="0.2">
      <c r="A10518" s="24" t="str">
        <f t="shared" si="987"/>
        <v xml:space="preserve"> </v>
      </c>
      <c r="B10518" s="1"/>
      <c r="C10518" s="1"/>
      <c r="D10518" s="1"/>
      <c r="E10518" s="2"/>
      <c r="F10518" s="3"/>
      <c r="G10518" s="3"/>
      <c r="H10518" s="4"/>
      <c r="I10518" s="25"/>
      <c r="J10518" s="26" t="str">
        <f t="shared" si="988"/>
        <v>No</v>
      </c>
      <c r="K10518" s="26" t="str">
        <f t="shared" si="989"/>
        <v>Missing</v>
      </c>
      <c r="L10518" s="26" t="str">
        <f t="shared" si="990"/>
        <v>Missing</v>
      </c>
      <c r="M10518" s="26" t="str">
        <f>IF(OR(ISBLANK(B10518),ISBLANK(C10518),ISBLANK(D10518)),"Missing",IFERROR(VLOOKUP(A10518,'RM Postcodes'!$A:$B,2,0),"Invalid"))</f>
        <v>Missing</v>
      </c>
      <c r="N10518" s="26" t="str">
        <f t="shared" si="991"/>
        <v>Missing</v>
      </c>
      <c r="O10518" s="26" t="str">
        <f t="shared" si="986"/>
        <v>Missing</v>
      </c>
    </row>
    <row r="10519" spans="1:15" x14ac:dyDescent="0.2">
      <c r="A10519" s="24" t="str">
        <f t="shared" si="987"/>
        <v xml:space="preserve"> </v>
      </c>
      <c r="B10519" s="1"/>
      <c r="C10519" s="1"/>
      <c r="D10519" s="1"/>
      <c r="E10519" s="2"/>
      <c r="F10519" s="3"/>
      <c r="G10519" s="3"/>
      <c r="H10519" s="4"/>
      <c r="I10519" s="25"/>
      <c r="J10519" s="26" t="str">
        <f t="shared" si="988"/>
        <v>No</v>
      </c>
      <c r="K10519" s="26" t="str">
        <f t="shared" si="989"/>
        <v>Missing</v>
      </c>
      <c r="L10519" s="26" t="str">
        <f t="shared" si="990"/>
        <v>Missing</v>
      </c>
      <c r="M10519" s="26" t="str">
        <f>IF(OR(ISBLANK(B10519),ISBLANK(C10519),ISBLANK(D10519)),"Missing",IFERROR(VLOOKUP(A10519,'RM Postcodes'!$A:$B,2,0),"Invalid"))</f>
        <v>Missing</v>
      </c>
      <c r="N10519" s="26" t="str">
        <f t="shared" si="991"/>
        <v>Missing</v>
      </c>
      <c r="O10519" s="26" t="str">
        <f t="shared" si="986"/>
        <v>Missing</v>
      </c>
    </row>
    <row r="10520" spans="1:15" x14ac:dyDescent="0.2">
      <c r="A10520" s="24" t="str">
        <f t="shared" si="987"/>
        <v xml:space="preserve"> </v>
      </c>
      <c r="B10520" s="1"/>
      <c r="C10520" s="1"/>
      <c r="D10520" s="1"/>
      <c r="E10520" s="2"/>
      <c r="F10520" s="3"/>
      <c r="G10520" s="3"/>
      <c r="H10520" s="4"/>
      <c r="I10520" s="25"/>
      <c r="J10520" s="26" t="str">
        <f t="shared" si="988"/>
        <v>No</v>
      </c>
      <c r="K10520" s="26" t="str">
        <f t="shared" si="989"/>
        <v>Missing</v>
      </c>
      <c r="L10520" s="26" t="str">
        <f t="shared" si="990"/>
        <v>Missing</v>
      </c>
      <c r="M10520" s="26" t="str">
        <f>IF(OR(ISBLANK(B10520),ISBLANK(C10520),ISBLANK(D10520)),"Missing",IFERROR(VLOOKUP(A10520,'RM Postcodes'!$A:$B,2,0),"Invalid"))</f>
        <v>Missing</v>
      </c>
      <c r="N10520" s="26" t="str">
        <f t="shared" si="991"/>
        <v>Missing</v>
      </c>
      <c r="O10520" s="26" t="str">
        <f t="shared" si="986"/>
        <v>Missing</v>
      </c>
    </row>
    <row r="10521" spans="1:15" x14ac:dyDescent="0.2">
      <c r="A10521" s="24" t="str">
        <f t="shared" si="987"/>
        <v xml:space="preserve"> </v>
      </c>
      <c r="B10521" s="1"/>
      <c r="C10521" s="1"/>
      <c r="D10521" s="1"/>
      <c r="E10521" s="2"/>
      <c r="F10521" s="3"/>
      <c r="G10521" s="3"/>
      <c r="H10521" s="4"/>
      <c r="I10521" s="25"/>
      <c r="J10521" s="26" t="str">
        <f t="shared" si="988"/>
        <v>No</v>
      </c>
      <c r="K10521" s="26" t="str">
        <f t="shared" si="989"/>
        <v>Missing</v>
      </c>
      <c r="L10521" s="26" t="str">
        <f t="shared" si="990"/>
        <v>Missing</v>
      </c>
      <c r="M10521" s="26" t="str">
        <f>IF(OR(ISBLANK(B10521),ISBLANK(C10521),ISBLANK(D10521)),"Missing",IFERROR(VLOOKUP(A10521,'RM Postcodes'!$A:$B,2,0),"Invalid"))</f>
        <v>Missing</v>
      </c>
      <c r="N10521" s="26" t="str">
        <f t="shared" si="991"/>
        <v>Missing</v>
      </c>
      <c r="O10521" s="26" t="str">
        <f t="shared" si="986"/>
        <v>Missing</v>
      </c>
    </row>
    <row r="10522" spans="1:15" x14ac:dyDescent="0.2">
      <c r="A10522" s="24" t="str">
        <f t="shared" si="987"/>
        <v xml:space="preserve"> </v>
      </c>
      <c r="B10522" s="1"/>
      <c r="C10522" s="1"/>
      <c r="D10522" s="1"/>
      <c r="E10522" s="2"/>
      <c r="F10522" s="3"/>
      <c r="G10522" s="3"/>
      <c r="H10522" s="4"/>
      <c r="I10522" s="25"/>
      <c r="J10522" s="26" t="str">
        <f t="shared" si="988"/>
        <v>No</v>
      </c>
      <c r="K10522" s="26" t="str">
        <f t="shared" si="989"/>
        <v>Missing</v>
      </c>
      <c r="L10522" s="26" t="str">
        <f t="shared" si="990"/>
        <v>Missing</v>
      </c>
      <c r="M10522" s="26" t="str">
        <f>IF(OR(ISBLANK(B10522),ISBLANK(C10522),ISBLANK(D10522)),"Missing",IFERROR(VLOOKUP(A10522,'RM Postcodes'!$A:$B,2,0),"Invalid"))</f>
        <v>Missing</v>
      </c>
      <c r="N10522" s="26" t="str">
        <f t="shared" si="991"/>
        <v>Missing</v>
      </c>
      <c r="O10522" s="26" t="str">
        <f t="shared" si="986"/>
        <v>Missing</v>
      </c>
    </row>
    <row r="10523" spans="1:15" x14ac:dyDescent="0.2">
      <c r="A10523" s="24" t="str">
        <f t="shared" si="987"/>
        <v xml:space="preserve"> </v>
      </c>
      <c r="B10523" s="1"/>
      <c r="C10523" s="1"/>
      <c r="D10523" s="1"/>
      <c r="E10523" s="2"/>
      <c r="F10523" s="3"/>
      <c r="G10523" s="3"/>
      <c r="H10523" s="4"/>
      <c r="I10523" s="25"/>
      <c r="J10523" s="26" t="str">
        <f t="shared" si="988"/>
        <v>No</v>
      </c>
      <c r="K10523" s="26" t="str">
        <f t="shared" si="989"/>
        <v>Missing</v>
      </c>
      <c r="L10523" s="26" t="str">
        <f t="shared" si="990"/>
        <v>Missing</v>
      </c>
      <c r="M10523" s="26" t="str">
        <f>IF(OR(ISBLANK(B10523),ISBLANK(C10523),ISBLANK(D10523)),"Missing",IFERROR(VLOOKUP(A10523,'RM Postcodes'!$A:$B,2,0),"Invalid"))</f>
        <v>Missing</v>
      </c>
      <c r="N10523" s="26" t="str">
        <f t="shared" si="991"/>
        <v>Missing</v>
      </c>
      <c r="O10523" s="26" t="str">
        <f t="shared" si="986"/>
        <v>Missing</v>
      </c>
    </row>
    <row r="10524" spans="1:15" x14ac:dyDescent="0.2">
      <c r="A10524" s="24" t="str">
        <f t="shared" si="987"/>
        <v xml:space="preserve"> </v>
      </c>
      <c r="B10524" s="1"/>
      <c r="C10524" s="1"/>
      <c r="D10524" s="1"/>
      <c r="E10524" s="2"/>
      <c r="F10524" s="3"/>
      <c r="G10524" s="3"/>
      <c r="H10524" s="4"/>
      <c r="I10524" s="25"/>
      <c r="J10524" s="26" t="str">
        <f t="shared" si="988"/>
        <v>No</v>
      </c>
      <c r="K10524" s="26" t="str">
        <f t="shared" si="989"/>
        <v>Missing</v>
      </c>
      <c r="L10524" s="26" t="str">
        <f t="shared" si="990"/>
        <v>Missing</v>
      </c>
      <c r="M10524" s="26" t="str">
        <f>IF(OR(ISBLANK(B10524),ISBLANK(C10524),ISBLANK(D10524)),"Missing",IFERROR(VLOOKUP(A10524,'RM Postcodes'!$A:$B,2,0),"Invalid"))</f>
        <v>Missing</v>
      </c>
      <c r="N10524" s="26" t="str">
        <f t="shared" si="991"/>
        <v>Missing</v>
      </c>
      <c r="O10524" s="26" t="str">
        <f t="shared" si="986"/>
        <v>Missing</v>
      </c>
    </row>
    <row r="10525" spans="1:15" x14ac:dyDescent="0.2">
      <c r="A10525" s="24" t="str">
        <f t="shared" si="987"/>
        <v xml:space="preserve"> </v>
      </c>
      <c r="B10525" s="1"/>
      <c r="C10525" s="1"/>
      <c r="D10525" s="1"/>
      <c r="E10525" s="2"/>
      <c r="F10525" s="3"/>
      <c r="G10525" s="3"/>
      <c r="H10525" s="4"/>
      <c r="I10525" s="25"/>
      <c r="J10525" s="26" t="str">
        <f t="shared" si="988"/>
        <v>No</v>
      </c>
      <c r="K10525" s="26" t="str">
        <f t="shared" si="989"/>
        <v>Missing</v>
      </c>
      <c r="L10525" s="26" t="str">
        <f t="shared" si="990"/>
        <v>Missing</v>
      </c>
      <c r="M10525" s="26" t="str">
        <f>IF(OR(ISBLANK(B10525),ISBLANK(C10525),ISBLANK(D10525)),"Missing",IFERROR(VLOOKUP(A10525,'RM Postcodes'!$A:$B,2,0),"Invalid"))</f>
        <v>Missing</v>
      </c>
      <c r="N10525" s="26" t="str">
        <f t="shared" si="991"/>
        <v>Missing</v>
      </c>
      <c r="O10525" s="26" t="str">
        <f t="shared" si="986"/>
        <v>Missing</v>
      </c>
    </row>
    <row r="10526" spans="1:15" x14ac:dyDescent="0.2">
      <c r="A10526" s="24" t="str">
        <f t="shared" si="987"/>
        <v xml:space="preserve"> </v>
      </c>
      <c r="B10526" s="1"/>
      <c r="C10526" s="1"/>
      <c r="D10526" s="1"/>
      <c r="E10526" s="2"/>
      <c r="F10526" s="3"/>
      <c r="G10526" s="3"/>
      <c r="H10526" s="4"/>
      <c r="I10526" s="25"/>
      <c r="J10526" s="26" t="str">
        <f t="shared" si="988"/>
        <v>No</v>
      </c>
      <c r="K10526" s="26" t="str">
        <f t="shared" si="989"/>
        <v>Missing</v>
      </c>
      <c r="L10526" s="26" t="str">
        <f t="shared" si="990"/>
        <v>Missing</v>
      </c>
      <c r="M10526" s="26" t="str">
        <f>IF(OR(ISBLANK(B10526),ISBLANK(C10526),ISBLANK(D10526)),"Missing",IFERROR(VLOOKUP(A10526,'RM Postcodes'!$A:$B,2,0),"Invalid"))</f>
        <v>Missing</v>
      </c>
      <c r="N10526" s="26" t="str">
        <f t="shared" si="991"/>
        <v>Missing</v>
      </c>
      <c r="O10526" s="26" t="str">
        <f t="shared" si="986"/>
        <v>Missing</v>
      </c>
    </row>
    <row r="10527" spans="1:15" x14ac:dyDescent="0.2">
      <c r="A10527" s="24" t="str">
        <f t="shared" si="987"/>
        <v xml:space="preserve"> </v>
      </c>
      <c r="B10527" s="1"/>
      <c r="C10527" s="1"/>
      <c r="D10527" s="1"/>
      <c r="E10527" s="2"/>
      <c r="F10527" s="3"/>
      <c r="G10527" s="3"/>
      <c r="H10527" s="4"/>
      <c r="I10527" s="25"/>
      <c r="J10527" s="26" t="str">
        <f t="shared" si="988"/>
        <v>No</v>
      </c>
      <c r="K10527" s="26" t="str">
        <f t="shared" si="989"/>
        <v>Missing</v>
      </c>
      <c r="L10527" s="26" t="str">
        <f t="shared" si="990"/>
        <v>Missing</v>
      </c>
      <c r="M10527" s="26" t="str">
        <f>IF(OR(ISBLANK(B10527),ISBLANK(C10527),ISBLANK(D10527)),"Missing",IFERROR(VLOOKUP(A10527,'RM Postcodes'!$A:$B,2,0),"Invalid"))</f>
        <v>Missing</v>
      </c>
      <c r="N10527" s="26" t="str">
        <f t="shared" si="991"/>
        <v>Missing</v>
      </c>
      <c r="O10527" s="26" t="str">
        <f t="shared" si="986"/>
        <v>Missing</v>
      </c>
    </row>
    <row r="10528" spans="1:15" x14ac:dyDescent="0.2">
      <c r="A10528" s="24" t="str">
        <f t="shared" si="987"/>
        <v xml:space="preserve"> </v>
      </c>
      <c r="B10528" s="1"/>
      <c r="C10528" s="1"/>
      <c r="D10528" s="1"/>
      <c r="E10528" s="2"/>
      <c r="F10528" s="3"/>
      <c r="G10528" s="3"/>
      <c r="H10528" s="4"/>
      <c r="I10528" s="25"/>
      <c r="J10528" s="26" t="str">
        <f t="shared" si="988"/>
        <v>No</v>
      </c>
      <c r="K10528" s="26" t="str">
        <f t="shared" si="989"/>
        <v>Missing</v>
      </c>
      <c r="L10528" s="26" t="str">
        <f t="shared" si="990"/>
        <v>Missing</v>
      </c>
      <c r="M10528" s="26" t="str">
        <f>IF(OR(ISBLANK(B10528),ISBLANK(C10528),ISBLANK(D10528)),"Missing",IFERROR(VLOOKUP(A10528,'RM Postcodes'!$A:$B,2,0),"Invalid"))</f>
        <v>Missing</v>
      </c>
      <c r="N10528" s="26" t="str">
        <f t="shared" si="991"/>
        <v>Missing</v>
      </c>
      <c r="O10528" s="26" t="str">
        <f t="shared" si="986"/>
        <v>Missing</v>
      </c>
    </row>
    <row r="10529" spans="1:15" x14ac:dyDescent="0.2">
      <c r="A10529" s="24" t="str">
        <f t="shared" si="987"/>
        <v xml:space="preserve"> </v>
      </c>
      <c r="B10529" s="1"/>
      <c r="C10529" s="1"/>
      <c r="D10529" s="1"/>
      <c r="E10529" s="2"/>
      <c r="F10529" s="3"/>
      <c r="G10529" s="3"/>
      <c r="H10529" s="4"/>
      <c r="I10529" s="25"/>
      <c r="J10529" s="26" t="str">
        <f t="shared" si="988"/>
        <v>No</v>
      </c>
      <c r="K10529" s="26" t="str">
        <f t="shared" si="989"/>
        <v>Missing</v>
      </c>
      <c r="L10529" s="26" t="str">
        <f t="shared" si="990"/>
        <v>Missing</v>
      </c>
      <c r="M10529" s="26" t="str">
        <f>IF(OR(ISBLANK(B10529),ISBLANK(C10529),ISBLANK(D10529)),"Missing",IFERROR(VLOOKUP(A10529,'RM Postcodes'!$A:$B,2,0),"Invalid"))</f>
        <v>Missing</v>
      </c>
      <c r="N10529" s="26" t="str">
        <f t="shared" si="991"/>
        <v>Missing</v>
      </c>
      <c r="O10529" s="26" t="str">
        <f t="shared" si="986"/>
        <v>Missing</v>
      </c>
    </row>
    <row r="10530" spans="1:15" x14ac:dyDescent="0.2">
      <c r="A10530" s="24" t="str">
        <f t="shared" si="987"/>
        <v xml:space="preserve"> </v>
      </c>
      <c r="B10530" s="1"/>
      <c r="C10530" s="1"/>
      <c r="D10530" s="1"/>
      <c r="E10530" s="2"/>
      <c r="F10530" s="3"/>
      <c r="G10530" s="3"/>
      <c r="H10530" s="4"/>
      <c r="I10530" s="25"/>
      <c r="J10530" s="26" t="str">
        <f t="shared" si="988"/>
        <v>No</v>
      </c>
      <c r="K10530" s="26" t="str">
        <f t="shared" si="989"/>
        <v>Missing</v>
      </c>
      <c r="L10530" s="26" t="str">
        <f t="shared" si="990"/>
        <v>Missing</v>
      </c>
      <c r="M10530" s="26" t="str">
        <f>IF(OR(ISBLANK(B10530),ISBLANK(C10530),ISBLANK(D10530)),"Missing",IFERROR(VLOOKUP(A10530,'RM Postcodes'!$A:$B,2,0),"Invalid"))</f>
        <v>Missing</v>
      </c>
      <c r="N10530" s="26" t="str">
        <f t="shared" si="991"/>
        <v>Missing</v>
      </c>
      <c r="O10530" s="26" t="str">
        <f t="shared" si="986"/>
        <v>Missing</v>
      </c>
    </row>
    <row r="10531" spans="1:15" x14ac:dyDescent="0.2">
      <c r="A10531" s="24" t="str">
        <f t="shared" si="987"/>
        <v xml:space="preserve"> </v>
      </c>
      <c r="B10531" s="1"/>
      <c r="C10531" s="1"/>
      <c r="D10531" s="1"/>
      <c r="E10531" s="2"/>
      <c r="F10531" s="3"/>
      <c r="G10531" s="3"/>
      <c r="H10531" s="4"/>
      <c r="I10531" s="25"/>
      <c r="J10531" s="26" t="str">
        <f t="shared" si="988"/>
        <v>No</v>
      </c>
      <c r="K10531" s="26" t="str">
        <f t="shared" si="989"/>
        <v>Missing</v>
      </c>
      <c r="L10531" s="26" t="str">
        <f t="shared" si="990"/>
        <v>Missing</v>
      </c>
      <c r="M10531" s="26" t="str">
        <f>IF(OR(ISBLANK(B10531),ISBLANK(C10531),ISBLANK(D10531)),"Missing",IFERROR(VLOOKUP(A10531,'RM Postcodes'!$A:$B,2,0),"Invalid"))</f>
        <v>Missing</v>
      </c>
      <c r="N10531" s="26" t="str">
        <f t="shared" si="991"/>
        <v>Missing</v>
      </c>
      <c r="O10531" s="26" t="str">
        <f t="shared" si="986"/>
        <v>Missing</v>
      </c>
    </row>
    <row r="10532" spans="1:15" x14ac:dyDescent="0.2">
      <c r="A10532" s="24" t="str">
        <f t="shared" si="987"/>
        <v xml:space="preserve"> </v>
      </c>
      <c r="B10532" s="1"/>
      <c r="C10532" s="1"/>
      <c r="D10532" s="1"/>
      <c r="E10532" s="2"/>
      <c r="F10532" s="3"/>
      <c r="G10532" s="3"/>
      <c r="H10532" s="4"/>
      <c r="I10532" s="25"/>
      <c r="J10532" s="26" t="str">
        <f t="shared" si="988"/>
        <v>No</v>
      </c>
      <c r="K10532" s="26" t="str">
        <f t="shared" si="989"/>
        <v>Missing</v>
      </c>
      <c r="L10532" s="26" t="str">
        <f t="shared" si="990"/>
        <v>Missing</v>
      </c>
      <c r="M10532" s="26" t="str">
        <f>IF(OR(ISBLANK(B10532),ISBLANK(C10532),ISBLANK(D10532)),"Missing",IFERROR(VLOOKUP(A10532,'RM Postcodes'!$A:$B,2,0),"Invalid"))</f>
        <v>Missing</v>
      </c>
      <c r="N10532" s="26" t="str">
        <f t="shared" si="991"/>
        <v>Missing</v>
      </c>
      <c r="O10532" s="26" t="str">
        <f t="shared" si="986"/>
        <v>Missing</v>
      </c>
    </row>
    <row r="10533" spans="1:15" x14ac:dyDescent="0.2">
      <c r="A10533" s="24" t="str">
        <f t="shared" si="987"/>
        <v xml:space="preserve"> </v>
      </c>
      <c r="B10533" s="1"/>
      <c r="C10533" s="1"/>
      <c r="D10533" s="1"/>
      <c r="E10533" s="2"/>
      <c r="F10533" s="3"/>
      <c r="G10533" s="3"/>
      <c r="H10533" s="4"/>
      <c r="I10533" s="25"/>
      <c r="J10533" s="26" t="str">
        <f t="shared" si="988"/>
        <v>No</v>
      </c>
      <c r="K10533" s="26" t="str">
        <f t="shared" si="989"/>
        <v>Missing</v>
      </c>
      <c r="L10533" s="26" t="str">
        <f t="shared" si="990"/>
        <v>Missing</v>
      </c>
      <c r="M10533" s="26" t="str">
        <f>IF(OR(ISBLANK(B10533),ISBLANK(C10533),ISBLANK(D10533)),"Missing",IFERROR(VLOOKUP(A10533,'RM Postcodes'!$A:$B,2,0),"Invalid"))</f>
        <v>Missing</v>
      </c>
      <c r="N10533" s="26" t="str">
        <f t="shared" si="991"/>
        <v>Missing</v>
      </c>
      <c r="O10533" s="26" t="str">
        <f t="shared" si="986"/>
        <v>Missing</v>
      </c>
    </row>
    <row r="10534" spans="1:15" x14ac:dyDescent="0.2">
      <c r="A10534" s="24" t="str">
        <f t="shared" si="987"/>
        <v xml:space="preserve"> </v>
      </c>
      <c r="B10534" s="1"/>
      <c r="C10534" s="1"/>
      <c r="D10534" s="1"/>
      <c r="E10534" s="2"/>
      <c r="F10534" s="3"/>
      <c r="G10534" s="3"/>
      <c r="H10534" s="4"/>
      <c r="I10534" s="25"/>
      <c r="J10534" s="26" t="str">
        <f t="shared" si="988"/>
        <v>No</v>
      </c>
      <c r="K10534" s="26" t="str">
        <f t="shared" si="989"/>
        <v>Missing</v>
      </c>
      <c r="L10534" s="26" t="str">
        <f t="shared" si="990"/>
        <v>Missing</v>
      </c>
      <c r="M10534" s="26" t="str">
        <f>IF(OR(ISBLANK(B10534),ISBLANK(C10534),ISBLANK(D10534)),"Missing",IFERROR(VLOOKUP(A10534,'RM Postcodes'!$A:$B,2,0),"Invalid"))</f>
        <v>Missing</v>
      </c>
      <c r="N10534" s="26" t="str">
        <f t="shared" si="991"/>
        <v>Missing</v>
      </c>
      <c r="O10534" s="26" t="str">
        <f t="shared" si="986"/>
        <v>Missing</v>
      </c>
    </row>
    <row r="10535" spans="1:15" x14ac:dyDescent="0.2">
      <c r="A10535" s="24" t="str">
        <f t="shared" si="987"/>
        <v xml:space="preserve"> </v>
      </c>
      <c r="B10535" s="1"/>
      <c r="C10535" s="1"/>
      <c r="D10535" s="1"/>
      <c r="E10535" s="2"/>
      <c r="F10535" s="3"/>
      <c r="G10535" s="3"/>
      <c r="H10535" s="4"/>
      <c r="I10535" s="25"/>
      <c r="J10535" s="26" t="str">
        <f t="shared" si="988"/>
        <v>No</v>
      </c>
      <c r="K10535" s="26" t="str">
        <f t="shared" si="989"/>
        <v>Missing</v>
      </c>
      <c r="L10535" s="26" t="str">
        <f t="shared" si="990"/>
        <v>Missing</v>
      </c>
      <c r="M10535" s="26" t="str">
        <f>IF(OR(ISBLANK(B10535),ISBLANK(C10535),ISBLANK(D10535)),"Missing",IFERROR(VLOOKUP(A10535,'RM Postcodes'!$A:$B,2,0),"Invalid"))</f>
        <v>Missing</v>
      </c>
      <c r="N10535" s="26" t="str">
        <f t="shared" si="991"/>
        <v>Missing</v>
      </c>
      <c r="O10535" s="26" t="str">
        <f t="shared" si="986"/>
        <v>Missing</v>
      </c>
    </row>
    <row r="10536" spans="1:15" x14ac:dyDescent="0.2">
      <c r="A10536" s="24" t="str">
        <f t="shared" si="987"/>
        <v xml:space="preserve"> </v>
      </c>
      <c r="B10536" s="1"/>
      <c r="C10536" s="1"/>
      <c r="D10536" s="1"/>
      <c r="E10536" s="2"/>
      <c r="F10536" s="3"/>
      <c r="G10536" s="3"/>
      <c r="H10536" s="4"/>
      <c r="I10536" s="25"/>
      <c r="J10536" s="26" t="str">
        <f t="shared" si="988"/>
        <v>No</v>
      </c>
      <c r="K10536" s="26" t="str">
        <f t="shared" si="989"/>
        <v>Missing</v>
      </c>
      <c r="L10536" s="26" t="str">
        <f t="shared" si="990"/>
        <v>Missing</v>
      </c>
      <c r="M10536" s="26" t="str">
        <f>IF(OR(ISBLANK(B10536),ISBLANK(C10536),ISBLANK(D10536)),"Missing",IFERROR(VLOOKUP(A10536,'RM Postcodes'!$A:$B,2,0),"Invalid"))</f>
        <v>Missing</v>
      </c>
      <c r="N10536" s="26" t="str">
        <f t="shared" si="991"/>
        <v>Missing</v>
      </c>
      <c r="O10536" s="26" t="str">
        <f t="shared" si="986"/>
        <v>Missing</v>
      </c>
    </row>
    <row r="10537" spans="1:15" x14ac:dyDescent="0.2">
      <c r="A10537" s="24" t="str">
        <f t="shared" si="987"/>
        <v xml:space="preserve"> </v>
      </c>
      <c r="B10537" s="1"/>
      <c r="C10537" s="1"/>
      <c r="D10537" s="1"/>
      <c r="E10537" s="2"/>
      <c r="F10537" s="3"/>
      <c r="G10537" s="3"/>
      <c r="H10537" s="4"/>
      <c r="I10537" s="25"/>
      <c r="J10537" s="26" t="str">
        <f t="shared" si="988"/>
        <v>No</v>
      </c>
      <c r="K10537" s="26" t="str">
        <f t="shared" si="989"/>
        <v>Missing</v>
      </c>
      <c r="L10537" s="26" t="str">
        <f t="shared" si="990"/>
        <v>Missing</v>
      </c>
      <c r="M10537" s="26" t="str">
        <f>IF(OR(ISBLANK(B10537),ISBLANK(C10537),ISBLANK(D10537)),"Missing",IFERROR(VLOOKUP(A10537,'RM Postcodes'!$A:$B,2,0),"Invalid"))</f>
        <v>Missing</v>
      </c>
      <c r="N10537" s="26" t="str">
        <f t="shared" si="991"/>
        <v>Missing</v>
      </c>
      <c r="O10537" s="26" t="str">
        <f t="shared" si="986"/>
        <v>Missing</v>
      </c>
    </row>
    <row r="10538" spans="1:15" x14ac:dyDescent="0.2">
      <c r="A10538" s="24" t="str">
        <f t="shared" si="987"/>
        <v xml:space="preserve"> </v>
      </c>
      <c r="B10538" s="1"/>
      <c r="C10538" s="1"/>
      <c r="D10538" s="1"/>
      <c r="E10538" s="2"/>
      <c r="F10538" s="3"/>
      <c r="G10538" s="3"/>
      <c r="H10538" s="4"/>
      <c r="I10538" s="25"/>
      <c r="J10538" s="26" t="str">
        <f t="shared" si="988"/>
        <v>No</v>
      </c>
      <c r="K10538" s="26" t="str">
        <f t="shared" si="989"/>
        <v>Missing</v>
      </c>
      <c r="L10538" s="26" t="str">
        <f t="shared" si="990"/>
        <v>Missing</v>
      </c>
      <c r="M10538" s="26" t="str">
        <f>IF(OR(ISBLANK(B10538),ISBLANK(C10538),ISBLANK(D10538)),"Missing",IFERROR(VLOOKUP(A10538,'RM Postcodes'!$A:$B,2,0),"Invalid"))</f>
        <v>Missing</v>
      </c>
      <c r="N10538" s="26" t="str">
        <f t="shared" si="991"/>
        <v>Missing</v>
      </c>
      <c r="O10538" s="26" t="str">
        <f t="shared" si="986"/>
        <v>Missing</v>
      </c>
    </row>
    <row r="10539" spans="1:15" x14ac:dyDescent="0.2">
      <c r="A10539" s="24" t="str">
        <f t="shared" si="987"/>
        <v xml:space="preserve"> </v>
      </c>
      <c r="B10539" s="1"/>
      <c r="C10539" s="1"/>
      <c r="D10539" s="1"/>
      <c r="E10539" s="2"/>
      <c r="F10539" s="3"/>
      <c r="G10539" s="3"/>
      <c r="H10539" s="4"/>
      <c r="I10539" s="25"/>
      <c r="J10539" s="26" t="str">
        <f t="shared" si="988"/>
        <v>No</v>
      </c>
      <c r="K10539" s="26" t="str">
        <f t="shared" si="989"/>
        <v>Missing</v>
      </c>
      <c r="L10539" s="26" t="str">
        <f t="shared" si="990"/>
        <v>Missing</v>
      </c>
      <c r="M10539" s="26" t="str">
        <f>IF(OR(ISBLANK(B10539),ISBLANK(C10539),ISBLANK(D10539)),"Missing",IFERROR(VLOOKUP(A10539,'RM Postcodes'!$A:$B,2,0),"Invalid"))</f>
        <v>Missing</v>
      </c>
      <c r="N10539" s="26" t="str">
        <f t="shared" si="991"/>
        <v>Missing</v>
      </c>
      <c r="O10539" s="26" t="str">
        <f t="shared" si="986"/>
        <v>Missing</v>
      </c>
    </row>
    <row r="10540" spans="1:15" x14ac:dyDescent="0.2">
      <c r="A10540" s="24" t="str">
        <f t="shared" si="987"/>
        <v xml:space="preserve"> </v>
      </c>
      <c r="B10540" s="1"/>
      <c r="C10540" s="1"/>
      <c r="D10540" s="1"/>
      <c r="E10540" s="2"/>
      <c r="F10540" s="3"/>
      <c r="G10540" s="3"/>
      <c r="H10540" s="4"/>
      <c r="I10540" s="25"/>
      <c r="J10540" s="26" t="str">
        <f t="shared" si="988"/>
        <v>No</v>
      </c>
      <c r="K10540" s="26" t="str">
        <f t="shared" si="989"/>
        <v>Missing</v>
      </c>
      <c r="L10540" s="26" t="str">
        <f t="shared" si="990"/>
        <v>Missing</v>
      </c>
      <c r="M10540" s="26" t="str">
        <f>IF(OR(ISBLANK(B10540),ISBLANK(C10540),ISBLANK(D10540)),"Missing",IFERROR(VLOOKUP(A10540,'RM Postcodes'!$A:$B,2,0),"Invalid"))</f>
        <v>Missing</v>
      </c>
      <c r="N10540" s="26" t="str">
        <f t="shared" si="991"/>
        <v>Missing</v>
      </c>
      <c r="O10540" s="26" t="str">
        <f t="shared" si="986"/>
        <v>Missing</v>
      </c>
    </row>
    <row r="10541" spans="1:15" x14ac:dyDescent="0.2">
      <c r="A10541" s="24" t="str">
        <f t="shared" si="987"/>
        <v xml:space="preserve"> </v>
      </c>
      <c r="B10541" s="1"/>
      <c r="C10541" s="1"/>
      <c r="D10541" s="1"/>
      <c r="E10541" s="2"/>
      <c r="F10541" s="3"/>
      <c r="G10541" s="3"/>
      <c r="H10541" s="4"/>
      <c r="I10541" s="25"/>
      <c r="J10541" s="26" t="str">
        <f t="shared" si="988"/>
        <v>No</v>
      </c>
      <c r="K10541" s="26" t="str">
        <f t="shared" si="989"/>
        <v>Missing</v>
      </c>
      <c r="L10541" s="26" t="str">
        <f t="shared" si="990"/>
        <v>Missing</v>
      </c>
      <c r="M10541" s="26" t="str">
        <f>IF(OR(ISBLANK(B10541),ISBLANK(C10541),ISBLANK(D10541)),"Missing",IFERROR(VLOOKUP(A10541,'RM Postcodes'!$A:$B,2,0),"Invalid"))</f>
        <v>Missing</v>
      </c>
      <c r="N10541" s="26" t="str">
        <f t="shared" si="991"/>
        <v>Missing</v>
      </c>
      <c r="O10541" s="26" t="str">
        <f t="shared" si="986"/>
        <v>Missing</v>
      </c>
    </row>
    <row r="10542" spans="1:15" x14ac:dyDescent="0.2">
      <c r="A10542" s="24" t="str">
        <f t="shared" si="987"/>
        <v xml:space="preserve"> </v>
      </c>
      <c r="B10542" s="1"/>
      <c r="C10542" s="1"/>
      <c r="D10542" s="1"/>
      <c r="E10542" s="2"/>
      <c r="F10542" s="3"/>
      <c r="G10542" s="3"/>
      <c r="H10542" s="4"/>
      <c r="I10542" s="25"/>
      <c r="J10542" s="26" t="str">
        <f t="shared" si="988"/>
        <v>No</v>
      </c>
      <c r="K10542" s="26" t="str">
        <f t="shared" si="989"/>
        <v>Missing</v>
      </c>
      <c r="L10542" s="26" t="str">
        <f t="shared" si="990"/>
        <v>Missing</v>
      </c>
      <c r="M10542" s="26" t="str">
        <f>IF(OR(ISBLANK(B10542),ISBLANK(C10542),ISBLANK(D10542)),"Missing",IFERROR(VLOOKUP(A10542,'RM Postcodes'!$A:$B,2,0),"Invalid"))</f>
        <v>Missing</v>
      </c>
      <c r="N10542" s="26" t="str">
        <f t="shared" si="991"/>
        <v>Missing</v>
      </c>
      <c r="O10542" s="26" t="str">
        <f t="shared" si="986"/>
        <v>Missing</v>
      </c>
    </row>
    <row r="10543" spans="1:15" x14ac:dyDescent="0.2">
      <c r="A10543" s="24" t="str">
        <f t="shared" si="987"/>
        <v xml:space="preserve"> </v>
      </c>
      <c r="B10543" s="1"/>
      <c r="C10543" s="1"/>
      <c r="D10543" s="1"/>
      <c r="E10543" s="2"/>
      <c r="F10543" s="3"/>
      <c r="G10543" s="3"/>
      <c r="H10543" s="4"/>
      <c r="I10543" s="25"/>
      <c r="J10543" s="26" t="str">
        <f t="shared" si="988"/>
        <v>No</v>
      </c>
      <c r="K10543" s="26" t="str">
        <f t="shared" si="989"/>
        <v>Missing</v>
      </c>
      <c r="L10543" s="26" t="str">
        <f t="shared" si="990"/>
        <v>Missing</v>
      </c>
      <c r="M10543" s="26" t="str">
        <f>IF(OR(ISBLANK(B10543),ISBLANK(C10543),ISBLANK(D10543)),"Missing",IFERROR(VLOOKUP(A10543,'RM Postcodes'!$A:$B,2,0),"Invalid"))</f>
        <v>Missing</v>
      </c>
      <c r="N10543" s="26" t="str">
        <f t="shared" si="991"/>
        <v>Missing</v>
      </c>
      <c r="O10543" s="26" t="str">
        <f t="shared" si="986"/>
        <v>Missing</v>
      </c>
    </row>
    <row r="10544" spans="1:15" x14ac:dyDescent="0.2">
      <c r="A10544" s="24" t="str">
        <f t="shared" si="987"/>
        <v xml:space="preserve"> </v>
      </c>
      <c r="B10544" s="1"/>
      <c r="C10544" s="1"/>
      <c r="D10544" s="1"/>
      <c r="E10544" s="2"/>
      <c r="F10544" s="3"/>
      <c r="G10544" s="3"/>
      <c r="H10544" s="4"/>
      <c r="I10544" s="25"/>
      <c r="J10544" s="26" t="str">
        <f t="shared" si="988"/>
        <v>No</v>
      </c>
      <c r="K10544" s="26" t="str">
        <f t="shared" si="989"/>
        <v>Missing</v>
      </c>
      <c r="L10544" s="26" t="str">
        <f t="shared" si="990"/>
        <v>Missing</v>
      </c>
      <c r="M10544" s="26" t="str">
        <f>IF(OR(ISBLANK(B10544),ISBLANK(C10544),ISBLANK(D10544)),"Missing",IFERROR(VLOOKUP(A10544,'RM Postcodes'!$A:$B,2,0),"Invalid"))</f>
        <v>Missing</v>
      </c>
      <c r="N10544" s="26" t="str">
        <f t="shared" si="991"/>
        <v>Missing</v>
      </c>
      <c r="O10544" s="26" t="str">
        <f t="shared" si="986"/>
        <v>Missing</v>
      </c>
    </row>
    <row r="10545" spans="1:15" x14ac:dyDescent="0.2">
      <c r="A10545" s="24" t="str">
        <f t="shared" si="987"/>
        <v xml:space="preserve"> </v>
      </c>
      <c r="B10545" s="1"/>
      <c r="C10545" s="1"/>
      <c r="D10545" s="1"/>
      <c r="E10545" s="2"/>
      <c r="F10545" s="3"/>
      <c r="G10545" s="3"/>
      <c r="H10545" s="4"/>
      <c r="I10545" s="25"/>
      <c r="J10545" s="26" t="str">
        <f t="shared" si="988"/>
        <v>No</v>
      </c>
      <c r="K10545" s="26" t="str">
        <f t="shared" si="989"/>
        <v>Missing</v>
      </c>
      <c r="L10545" s="26" t="str">
        <f t="shared" si="990"/>
        <v>Missing</v>
      </c>
      <c r="M10545" s="26" t="str">
        <f>IF(OR(ISBLANK(B10545),ISBLANK(C10545),ISBLANK(D10545)),"Missing",IFERROR(VLOOKUP(A10545,'RM Postcodes'!$A:$B,2,0),"Invalid"))</f>
        <v>Missing</v>
      </c>
      <c r="N10545" s="26" t="str">
        <f t="shared" si="991"/>
        <v>Missing</v>
      </c>
      <c r="O10545" s="26" t="str">
        <f t="shared" si="986"/>
        <v>Missing</v>
      </c>
    </row>
    <row r="10546" spans="1:15" x14ac:dyDescent="0.2">
      <c r="A10546" s="24" t="str">
        <f t="shared" si="987"/>
        <v xml:space="preserve"> </v>
      </c>
      <c r="B10546" s="1"/>
      <c r="C10546" s="1"/>
      <c r="D10546" s="1"/>
      <c r="E10546" s="2"/>
      <c r="F10546" s="3"/>
      <c r="G10546" s="3"/>
      <c r="H10546" s="4"/>
      <c r="I10546" s="25"/>
      <c r="J10546" s="26" t="str">
        <f t="shared" si="988"/>
        <v>No</v>
      </c>
      <c r="K10546" s="26" t="str">
        <f t="shared" si="989"/>
        <v>Missing</v>
      </c>
      <c r="L10546" s="26" t="str">
        <f t="shared" si="990"/>
        <v>Missing</v>
      </c>
      <c r="M10546" s="26" t="str">
        <f>IF(OR(ISBLANK(B10546),ISBLANK(C10546),ISBLANK(D10546)),"Missing",IFERROR(VLOOKUP(A10546,'RM Postcodes'!$A:$B,2,0),"Invalid"))</f>
        <v>Missing</v>
      </c>
      <c r="N10546" s="26" t="str">
        <f t="shared" si="991"/>
        <v>Missing</v>
      </c>
      <c r="O10546" s="26" t="str">
        <f t="shared" si="986"/>
        <v>Missing</v>
      </c>
    </row>
    <row r="10547" spans="1:15" x14ac:dyDescent="0.2">
      <c r="A10547" s="24" t="str">
        <f t="shared" si="987"/>
        <v xml:space="preserve"> </v>
      </c>
      <c r="B10547" s="1"/>
      <c r="C10547" s="1"/>
      <c r="D10547" s="1"/>
      <c r="E10547" s="2"/>
      <c r="F10547" s="3"/>
      <c r="G10547" s="3"/>
      <c r="H10547" s="4"/>
      <c r="I10547" s="25"/>
      <c r="J10547" s="26" t="str">
        <f t="shared" si="988"/>
        <v>No</v>
      </c>
      <c r="K10547" s="26" t="str">
        <f t="shared" si="989"/>
        <v>Missing</v>
      </c>
      <c r="L10547" s="26" t="str">
        <f t="shared" si="990"/>
        <v>Missing</v>
      </c>
      <c r="M10547" s="26" t="str">
        <f>IF(OR(ISBLANK(B10547),ISBLANK(C10547),ISBLANK(D10547)),"Missing",IFERROR(VLOOKUP(A10547,'RM Postcodes'!$A:$B,2,0),"Invalid"))</f>
        <v>Missing</v>
      </c>
      <c r="N10547" s="26" t="str">
        <f t="shared" si="991"/>
        <v>Missing</v>
      </c>
      <c r="O10547" s="26" t="str">
        <f t="shared" si="986"/>
        <v>Missing</v>
      </c>
    </row>
    <row r="10548" spans="1:15" x14ac:dyDescent="0.2">
      <c r="A10548" s="24" t="str">
        <f t="shared" si="987"/>
        <v xml:space="preserve"> </v>
      </c>
      <c r="B10548" s="1"/>
      <c r="C10548" s="1"/>
      <c r="D10548" s="1"/>
      <c r="E10548" s="2"/>
      <c r="F10548" s="3"/>
      <c r="G10548" s="3"/>
      <c r="H10548" s="4"/>
      <c r="I10548" s="25"/>
      <c r="J10548" s="26" t="str">
        <f t="shared" si="988"/>
        <v>No</v>
      </c>
      <c r="K10548" s="26" t="str">
        <f t="shared" si="989"/>
        <v>Missing</v>
      </c>
      <c r="L10548" s="26" t="str">
        <f t="shared" si="990"/>
        <v>Missing</v>
      </c>
      <c r="M10548" s="26" t="str">
        <f>IF(OR(ISBLANK(B10548),ISBLANK(C10548),ISBLANK(D10548)),"Missing",IFERROR(VLOOKUP(A10548,'RM Postcodes'!$A:$B,2,0),"Invalid"))</f>
        <v>Missing</v>
      </c>
      <c r="N10548" s="26" t="str">
        <f t="shared" si="991"/>
        <v>Missing</v>
      </c>
      <c r="O10548" s="26" t="str">
        <f t="shared" si="986"/>
        <v>Missing</v>
      </c>
    </row>
    <row r="10549" spans="1:15" x14ac:dyDescent="0.2">
      <c r="A10549" s="24" t="str">
        <f t="shared" si="987"/>
        <v xml:space="preserve"> </v>
      </c>
      <c r="B10549" s="1"/>
      <c r="C10549" s="1"/>
      <c r="D10549" s="1"/>
      <c r="E10549" s="2"/>
      <c r="F10549" s="3"/>
      <c r="G10549" s="3"/>
      <c r="H10549" s="4"/>
      <c r="I10549" s="25"/>
      <c r="J10549" s="26" t="str">
        <f t="shared" si="988"/>
        <v>No</v>
      </c>
      <c r="K10549" s="26" t="str">
        <f t="shared" si="989"/>
        <v>Missing</v>
      </c>
      <c r="L10549" s="26" t="str">
        <f t="shared" si="990"/>
        <v>Missing</v>
      </c>
      <c r="M10549" s="26" t="str">
        <f>IF(OR(ISBLANK(B10549),ISBLANK(C10549),ISBLANK(D10549)),"Missing",IFERROR(VLOOKUP(A10549,'RM Postcodes'!$A:$B,2,0),"Invalid"))</f>
        <v>Missing</v>
      </c>
      <c r="N10549" s="26" t="str">
        <f t="shared" si="991"/>
        <v>Missing</v>
      </c>
      <c r="O10549" s="26" t="str">
        <f t="shared" si="986"/>
        <v>Missing</v>
      </c>
    </row>
    <row r="10550" spans="1:15" x14ac:dyDescent="0.2">
      <c r="A10550" s="24" t="str">
        <f t="shared" si="987"/>
        <v xml:space="preserve"> </v>
      </c>
      <c r="B10550" s="1"/>
      <c r="C10550" s="1"/>
      <c r="D10550" s="1"/>
      <c r="E10550" s="2"/>
      <c r="F10550" s="3"/>
      <c r="G10550" s="3"/>
      <c r="H10550" s="4"/>
      <c r="I10550" s="25"/>
      <c r="J10550" s="26" t="str">
        <f t="shared" si="988"/>
        <v>No</v>
      </c>
      <c r="K10550" s="26" t="str">
        <f t="shared" si="989"/>
        <v>Missing</v>
      </c>
      <c r="L10550" s="26" t="str">
        <f t="shared" si="990"/>
        <v>Missing</v>
      </c>
      <c r="M10550" s="26" t="str">
        <f>IF(OR(ISBLANK(B10550),ISBLANK(C10550),ISBLANK(D10550)),"Missing",IFERROR(VLOOKUP(A10550,'RM Postcodes'!$A:$B,2,0),"Invalid"))</f>
        <v>Missing</v>
      </c>
      <c r="N10550" s="26" t="str">
        <f t="shared" si="991"/>
        <v>Missing</v>
      </c>
      <c r="O10550" s="26" t="str">
        <f t="shared" si="986"/>
        <v>Missing</v>
      </c>
    </row>
    <row r="10551" spans="1:15" x14ac:dyDescent="0.2">
      <c r="A10551" s="24" t="str">
        <f t="shared" si="987"/>
        <v xml:space="preserve"> </v>
      </c>
      <c r="B10551" s="1"/>
      <c r="C10551" s="1"/>
      <c r="D10551" s="1"/>
      <c r="E10551" s="2"/>
      <c r="F10551" s="3"/>
      <c r="G10551" s="3"/>
      <c r="H10551" s="4"/>
      <c r="I10551" s="25"/>
      <c r="J10551" s="26" t="str">
        <f t="shared" si="988"/>
        <v>No</v>
      </c>
      <c r="K10551" s="26" t="str">
        <f t="shared" si="989"/>
        <v>Missing</v>
      </c>
      <c r="L10551" s="26" t="str">
        <f t="shared" si="990"/>
        <v>Missing</v>
      </c>
      <c r="M10551" s="26" t="str">
        <f>IF(OR(ISBLANK(B10551),ISBLANK(C10551),ISBLANK(D10551)),"Missing",IFERROR(VLOOKUP(A10551,'RM Postcodes'!$A:$B,2,0),"Invalid"))</f>
        <v>Missing</v>
      </c>
      <c r="N10551" s="26" t="str">
        <f t="shared" si="991"/>
        <v>Missing</v>
      </c>
      <c r="O10551" s="26" t="str">
        <f t="shared" si="986"/>
        <v>Missing</v>
      </c>
    </row>
    <row r="10552" spans="1:15" x14ac:dyDescent="0.2">
      <c r="A10552" s="24" t="str">
        <f t="shared" si="987"/>
        <v xml:space="preserve"> </v>
      </c>
      <c r="B10552" s="1"/>
      <c r="C10552" s="1"/>
      <c r="D10552" s="1"/>
      <c r="E10552" s="2"/>
      <c r="F10552" s="3"/>
      <c r="G10552" s="3"/>
      <c r="H10552" s="4"/>
      <c r="I10552" s="25"/>
      <c r="J10552" s="26" t="str">
        <f t="shared" si="988"/>
        <v>No</v>
      </c>
      <c r="K10552" s="26" t="str">
        <f t="shared" si="989"/>
        <v>Missing</v>
      </c>
      <c r="L10552" s="26" t="str">
        <f t="shared" si="990"/>
        <v>Missing</v>
      </c>
      <c r="M10552" s="26" t="str">
        <f>IF(OR(ISBLANK(B10552),ISBLANK(C10552),ISBLANK(D10552)),"Missing",IFERROR(VLOOKUP(A10552,'RM Postcodes'!$A:$B,2,0),"Invalid"))</f>
        <v>Missing</v>
      </c>
      <c r="N10552" s="26" t="str">
        <f t="shared" si="991"/>
        <v>Missing</v>
      </c>
      <c r="O10552" s="26" t="str">
        <f t="shared" si="986"/>
        <v>Missing</v>
      </c>
    </row>
    <row r="10553" spans="1:15" x14ac:dyDescent="0.2">
      <c r="A10553" s="24" t="str">
        <f t="shared" si="987"/>
        <v xml:space="preserve"> </v>
      </c>
      <c r="B10553" s="1"/>
      <c r="C10553" s="1"/>
      <c r="D10553" s="1"/>
      <c r="E10553" s="2"/>
      <c r="F10553" s="3"/>
      <c r="G10553" s="3"/>
      <c r="H10553" s="4"/>
      <c r="I10553" s="25"/>
      <c r="J10553" s="26" t="str">
        <f t="shared" si="988"/>
        <v>No</v>
      </c>
      <c r="K10553" s="26" t="str">
        <f t="shared" si="989"/>
        <v>Missing</v>
      </c>
      <c r="L10553" s="26" t="str">
        <f t="shared" si="990"/>
        <v>Missing</v>
      </c>
      <c r="M10553" s="26" t="str">
        <f>IF(OR(ISBLANK(B10553),ISBLANK(C10553),ISBLANK(D10553)),"Missing",IFERROR(VLOOKUP(A10553,'RM Postcodes'!$A:$B,2,0),"Invalid"))</f>
        <v>Missing</v>
      </c>
      <c r="N10553" s="26" t="str">
        <f t="shared" si="991"/>
        <v>Missing</v>
      </c>
      <c r="O10553" s="26" t="str">
        <f t="shared" si="986"/>
        <v>Missing</v>
      </c>
    </row>
    <row r="10554" spans="1:15" x14ac:dyDescent="0.2">
      <c r="A10554" s="24" t="str">
        <f t="shared" si="987"/>
        <v xml:space="preserve"> </v>
      </c>
      <c r="B10554" s="1"/>
      <c r="C10554" s="1"/>
      <c r="D10554" s="1"/>
      <c r="E10554" s="2"/>
      <c r="F10554" s="3"/>
      <c r="G10554" s="3"/>
      <c r="H10554" s="4"/>
      <c r="I10554" s="25"/>
      <c r="J10554" s="26" t="str">
        <f t="shared" si="988"/>
        <v>No</v>
      </c>
      <c r="K10554" s="26" t="str">
        <f t="shared" si="989"/>
        <v>Missing</v>
      </c>
      <c r="L10554" s="26" t="str">
        <f t="shared" si="990"/>
        <v>Missing</v>
      </c>
      <c r="M10554" s="26" t="str">
        <f>IF(OR(ISBLANK(B10554),ISBLANK(C10554),ISBLANK(D10554)),"Missing",IFERROR(VLOOKUP(A10554,'RM Postcodes'!$A:$B,2,0),"Invalid"))</f>
        <v>Missing</v>
      </c>
      <c r="N10554" s="26" t="str">
        <f t="shared" si="991"/>
        <v>Missing</v>
      </c>
      <c r="O10554" s="26" t="str">
        <f t="shared" si="986"/>
        <v>Missing</v>
      </c>
    </row>
    <row r="10555" spans="1:15" x14ac:dyDescent="0.2">
      <c r="A10555" s="24" t="str">
        <f t="shared" si="987"/>
        <v xml:space="preserve"> </v>
      </c>
      <c r="B10555" s="1"/>
      <c r="C10555" s="1"/>
      <c r="D10555" s="1"/>
      <c r="E10555" s="2"/>
      <c r="F10555" s="3"/>
      <c r="G10555" s="3"/>
      <c r="H10555" s="4"/>
      <c r="I10555" s="25"/>
      <c r="J10555" s="26" t="str">
        <f t="shared" si="988"/>
        <v>No</v>
      </c>
      <c r="K10555" s="26" t="str">
        <f t="shared" si="989"/>
        <v>Missing</v>
      </c>
      <c r="L10555" s="26" t="str">
        <f t="shared" si="990"/>
        <v>Missing</v>
      </c>
      <c r="M10555" s="26" t="str">
        <f>IF(OR(ISBLANK(B10555),ISBLANK(C10555),ISBLANK(D10555)),"Missing",IFERROR(VLOOKUP(A10555,'RM Postcodes'!$A:$B,2,0),"Invalid"))</f>
        <v>Missing</v>
      </c>
      <c r="N10555" s="26" t="str">
        <f t="shared" si="991"/>
        <v>Missing</v>
      </c>
      <c r="O10555" s="26" t="str">
        <f t="shared" si="986"/>
        <v>Missing</v>
      </c>
    </row>
    <row r="10556" spans="1:15" x14ac:dyDescent="0.2">
      <c r="A10556" s="24" t="str">
        <f t="shared" si="987"/>
        <v xml:space="preserve"> </v>
      </c>
      <c r="B10556" s="1"/>
      <c r="C10556" s="1"/>
      <c r="D10556" s="1"/>
      <c r="E10556" s="2"/>
      <c r="F10556" s="3"/>
      <c r="G10556" s="3"/>
      <c r="H10556" s="4"/>
      <c r="I10556" s="25"/>
      <c r="J10556" s="26" t="str">
        <f t="shared" si="988"/>
        <v>No</v>
      </c>
      <c r="K10556" s="26" t="str">
        <f t="shared" si="989"/>
        <v>Missing</v>
      </c>
      <c r="L10556" s="26" t="str">
        <f t="shared" si="990"/>
        <v>Missing</v>
      </c>
      <c r="M10556" s="26" t="str">
        <f>IF(OR(ISBLANK(B10556),ISBLANK(C10556),ISBLANK(D10556)),"Missing",IFERROR(VLOOKUP(A10556,'RM Postcodes'!$A:$B,2,0),"Invalid"))</f>
        <v>Missing</v>
      </c>
      <c r="N10556" s="26" t="str">
        <f t="shared" si="991"/>
        <v>Missing</v>
      </c>
      <c r="O10556" s="26" t="str">
        <f t="shared" si="986"/>
        <v>Missing</v>
      </c>
    </row>
    <row r="10557" spans="1:15" x14ac:dyDescent="0.2">
      <c r="A10557" s="24" t="str">
        <f t="shared" si="987"/>
        <v xml:space="preserve"> </v>
      </c>
      <c r="B10557" s="1"/>
      <c r="C10557" s="1"/>
      <c r="D10557" s="1"/>
      <c r="E10557" s="2"/>
      <c r="F10557" s="3"/>
      <c r="G10557" s="3"/>
      <c r="H10557" s="4"/>
      <c r="I10557" s="25"/>
      <c r="J10557" s="26" t="str">
        <f t="shared" si="988"/>
        <v>No</v>
      </c>
      <c r="K10557" s="26" t="str">
        <f t="shared" si="989"/>
        <v>Missing</v>
      </c>
      <c r="L10557" s="26" t="str">
        <f t="shared" si="990"/>
        <v>Missing</v>
      </c>
      <c r="M10557" s="26" t="str">
        <f>IF(OR(ISBLANK(B10557),ISBLANK(C10557),ISBLANK(D10557)),"Missing",IFERROR(VLOOKUP(A10557,'RM Postcodes'!$A:$B,2,0),"Invalid"))</f>
        <v>Missing</v>
      </c>
      <c r="N10557" s="26" t="str">
        <f t="shared" si="991"/>
        <v>Missing</v>
      </c>
      <c r="O10557" s="26" t="str">
        <f t="shared" si="986"/>
        <v>Missing</v>
      </c>
    </row>
    <row r="10558" spans="1:15" x14ac:dyDescent="0.2">
      <c r="A10558" s="24" t="str">
        <f t="shared" si="987"/>
        <v xml:space="preserve"> </v>
      </c>
      <c r="B10558" s="1"/>
      <c r="C10558" s="1"/>
      <c r="D10558" s="1"/>
      <c r="E10558" s="2"/>
      <c r="F10558" s="3"/>
      <c r="G10558" s="3"/>
      <c r="H10558" s="4"/>
      <c r="I10558" s="25"/>
      <c r="J10558" s="26" t="str">
        <f t="shared" si="988"/>
        <v>No</v>
      </c>
      <c r="K10558" s="26" t="str">
        <f t="shared" si="989"/>
        <v>Missing</v>
      </c>
      <c r="L10558" s="26" t="str">
        <f t="shared" si="990"/>
        <v>Missing</v>
      </c>
      <c r="M10558" s="26" t="str">
        <f>IF(OR(ISBLANK(B10558),ISBLANK(C10558),ISBLANK(D10558)),"Missing",IFERROR(VLOOKUP(A10558,'RM Postcodes'!$A:$B,2,0),"Invalid"))</f>
        <v>Missing</v>
      </c>
      <c r="N10558" s="26" t="str">
        <f t="shared" si="991"/>
        <v>Missing</v>
      </c>
      <c r="O10558" s="26" t="str">
        <f t="shared" si="986"/>
        <v>Missing</v>
      </c>
    </row>
    <row r="10559" spans="1:15" x14ac:dyDescent="0.2">
      <c r="A10559" s="24" t="str">
        <f t="shared" si="987"/>
        <v xml:space="preserve"> </v>
      </c>
      <c r="B10559" s="1"/>
      <c r="C10559" s="1"/>
      <c r="D10559" s="1"/>
      <c r="E10559" s="2"/>
      <c r="F10559" s="3"/>
      <c r="G10559" s="3"/>
      <c r="H10559" s="4"/>
      <c r="I10559" s="25"/>
      <c r="J10559" s="26" t="str">
        <f t="shared" si="988"/>
        <v>No</v>
      </c>
      <c r="K10559" s="26" t="str">
        <f t="shared" si="989"/>
        <v>Missing</v>
      </c>
      <c r="L10559" s="26" t="str">
        <f t="shared" si="990"/>
        <v>Missing</v>
      </c>
      <c r="M10559" s="26" t="str">
        <f>IF(OR(ISBLANK(B10559),ISBLANK(C10559),ISBLANK(D10559)),"Missing",IFERROR(VLOOKUP(A10559,'RM Postcodes'!$A:$B,2,0),"Invalid"))</f>
        <v>Missing</v>
      </c>
      <c r="N10559" s="26" t="str">
        <f t="shared" si="991"/>
        <v>Missing</v>
      </c>
      <c r="O10559" s="26" t="str">
        <f t="shared" si="986"/>
        <v>Missing</v>
      </c>
    </row>
    <row r="10560" spans="1:15" x14ac:dyDescent="0.2">
      <c r="A10560" s="24" t="str">
        <f t="shared" si="987"/>
        <v xml:space="preserve"> </v>
      </c>
      <c r="B10560" s="1"/>
      <c r="C10560" s="1"/>
      <c r="D10560" s="1"/>
      <c r="E10560" s="2"/>
      <c r="F10560" s="3"/>
      <c r="G10560" s="3"/>
      <c r="H10560" s="4"/>
      <c r="I10560" s="25"/>
      <c r="J10560" s="26" t="str">
        <f t="shared" si="988"/>
        <v>No</v>
      </c>
      <c r="K10560" s="26" t="str">
        <f t="shared" si="989"/>
        <v>Missing</v>
      </c>
      <c r="L10560" s="26" t="str">
        <f t="shared" si="990"/>
        <v>Missing</v>
      </c>
      <c r="M10560" s="26" t="str">
        <f>IF(OR(ISBLANK(B10560),ISBLANK(C10560),ISBLANK(D10560)),"Missing",IFERROR(VLOOKUP(A10560,'RM Postcodes'!$A:$B,2,0),"Invalid"))</f>
        <v>Missing</v>
      </c>
      <c r="N10560" s="26" t="str">
        <f t="shared" si="991"/>
        <v>Missing</v>
      </c>
      <c r="O10560" s="26" t="str">
        <f t="shared" si="986"/>
        <v>Missing</v>
      </c>
    </row>
    <row r="10561" spans="1:15" x14ac:dyDescent="0.2">
      <c r="A10561" s="24" t="str">
        <f t="shared" si="987"/>
        <v xml:space="preserve"> </v>
      </c>
      <c r="B10561" s="1"/>
      <c r="C10561" s="1"/>
      <c r="D10561" s="1"/>
      <c r="E10561" s="2"/>
      <c r="F10561" s="3"/>
      <c r="G10561" s="3"/>
      <c r="H10561" s="4"/>
      <c r="I10561" s="25"/>
      <c r="J10561" s="26" t="str">
        <f t="shared" si="988"/>
        <v>No</v>
      </c>
      <c r="K10561" s="26" t="str">
        <f t="shared" si="989"/>
        <v>Missing</v>
      </c>
      <c r="L10561" s="26" t="str">
        <f t="shared" si="990"/>
        <v>Missing</v>
      </c>
      <c r="M10561" s="26" t="str">
        <f>IF(OR(ISBLANK(B10561),ISBLANK(C10561),ISBLANK(D10561)),"Missing",IFERROR(VLOOKUP(A10561,'RM Postcodes'!$A:$B,2,0),"Invalid"))</f>
        <v>Missing</v>
      </c>
      <c r="N10561" s="26" t="str">
        <f t="shared" si="991"/>
        <v>Missing</v>
      </c>
      <c r="O10561" s="26" t="str">
        <f t="shared" si="986"/>
        <v>Missing</v>
      </c>
    </row>
    <row r="10562" spans="1:15" x14ac:dyDescent="0.2">
      <c r="A10562" s="24" t="str">
        <f t="shared" si="987"/>
        <v xml:space="preserve"> </v>
      </c>
      <c r="B10562" s="1"/>
      <c r="C10562" s="1"/>
      <c r="D10562" s="1"/>
      <c r="E10562" s="2"/>
      <c r="F10562" s="3"/>
      <c r="G10562" s="3"/>
      <c r="H10562" s="4"/>
      <c r="I10562" s="25"/>
      <c r="J10562" s="26" t="str">
        <f t="shared" si="988"/>
        <v>No</v>
      </c>
      <c r="K10562" s="26" t="str">
        <f t="shared" si="989"/>
        <v>Missing</v>
      </c>
      <c r="L10562" s="26" t="str">
        <f t="shared" si="990"/>
        <v>Missing</v>
      </c>
      <c r="M10562" s="26" t="str">
        <f>IF(OR(ISBLANK(B10562),ISBLANK(C10562),ISBLANK(D10562)),"Missing",IFERROR(VLOOKUP(A10562,'RM Postcodes'!$A:$B,2,0),"Invalid"))</f>
        <v>Missing</v>
      </c>
      <c r="N10562" s="26" t="str">
        <f t="shared" si="991"/>
        <v>Missing</v>
      </c>
      <c r="O10562" s="26" t="str">
        <f t="shared" si="986"/>
        <v>Missing</v>
      </c>
    </row>
    <row r="10563" spans="1:15" x14ac:dyDescent="0.2">
      <c r="A10563" s="24" t="str">
        <f t="shared" si="987"/>
        <v xml:space="preserve"> </v>
      </c>
      <c r="B10563" s="1"/>
      <c r="C10563" s="1"/>
      <c r="D10563" s="1"/>
      <c r="E10563" s="2"/>
      <c r="F10563" s="3"/>
      <c r="G10563" s="3"/>
      <c r="H10563" s="4"/>
      <c r="I10563" s="25"/>
      <c r="J10563" s="26" t="str">
        <f t="shared" si="988"/>
        <v>No</v>
      </c>
      <c r="K10563" s="26" t="str">
        <f t="shared" si="989"/>
        <v>Missing</v>
      </c>
      <c r="L10563" s="26" t="str">
        <f t="shared" si="990"/>
        <v>Missing</v>
      </c>
      <c r="M10563" s="26" t="str">
        <f>IF(OR(ISBLANK(B10563),ISBLANK(C10563),ISBLANK(D10563)),"Missing",IFERROR(VLOOKUP(A10563,'RM Postcodes'!$A:$B,2,0),"Invalid"))</f>
        <v>Missing</v>
      </c>
      <c r="N10563" s="26" t="str">
        <f t="shared" si="991"/>
        <v>Missing</v>
      </c>
      <c r="O10563" s="26" t="str">
        <f t="shared" si="986"/>
        <v>Missing</v>
      </c>
    </row>
    <row r="10564" spans="1:15" x14ac:dyDescent="0.2">
      <c r="A10564" s="24" t="str">
        <f t="shared" si="987"/>
        <v xml:space="preserve"> </v>
      </c>
      <c r="B10564" s="1"/>
      <c r="C10564" s="1"/>
      <c r="D10564" s="1"/>
      <c r="E10564" s="2"/>
      <c r="F10564" s="3"/>
      <c r="G10564" s="3"/>
      <c r="H10564" s="4"/>
      <c r="I10564" s="25"/>
      <c r="J10564" s="26" t="str">
        <f t="shared" si="988"/>
        <v>No</v>
      </c>
      <c r="K10564" s="26" t="str">
        <f t="shared" si="989"/>
        <v>Missing</v>
      </c>
      <c r="L10564" s="26" t="str">
        <f t="shared" si="990"/>
        <v>Missing</v>
      </c>
      <c r="M10564" s="26" t="str">
        <f>IF(OR(ISBLANK(B10564),ISBLANK(C10564),ISBLANK(D10564)),"Missing",IFERROR(VLOOKUP(A10564,'RM Postcodes'!$A:$B,2,0),"Invalid"))</f>
        <v>Missing</v>
      </c>
      <c r="N10564" s="26" t="str">
        <f t="shared" si="991"/>
        <v>Missing</v>
      </c>
      <c r="O10564" s="26" t="str">
        <f t="shared" si="986"/>
        <v>Missing</v>
      </c>
    </row>
    <row r="10565" spans="1:15" x14ac:dyDescent="0.2">
      <c r="A10565" s="24" t="str">
        <f t="shared" si="987"/>
        <v xml:space="preserve"> </v>
      </c>
      <c r="B10565" s="1"/>
      <c r="C10565" s="1"/>
      <c r="D10565" s="1"/>
      <c r="E10565" s="2"/>
      <c r="F10565" s="3"/>
      <c r="G10565" s="3"/>
      <c r="H10565" s="4"/>
      <c r="I10565" s="25"/>
      <c r="J10565" s="26" t="str">
        <f t="shared" si="988"/>
        <v>No</v>
      </c>
      <c r="K10565" s="26" t="str">
        <f t="shared" si="989"/>
        <v>Missing</v>
      </c>
      <c r="L10565" s="26" t="str">
        <f t="shared" si="990"/>
        <v>Missing</v>
      </c>
      <c r="M10565" s="26" t="str">
        <f>IF(OR(ISBLANK(B10565),ISBLANK(C10565),ISBLANK(D10565)),"Missing",IFERROR(VLOOKUP(A10565,'RM Postcodes'!$A:$B,2,0),"Invalid"))</f>
        <v>Missing</v>
      </c>
      <c r="N10565" s="26" t="str">
        <f t="shared" si="991"/>
        <v>Missing</v>
      </c>
      <c r="O10565" s="26" t="str">
        <f t="shared" ref="O10565:O10628" si="992">IF(COUNT(E10565)=0,"Missing",IF(E10565&lt;=2,"Redact",IF(COUNTIF(F10565:H10565,"&gt;0")&lt;&gt;3,"Error",IF((G10565+H10565)/F10565&lt;60%,"OK","Redact"))))</f>
        <v>Missing</v>
      </c>
    </row>
    <row r="10566" spans="1:15" x14ac:dyDescent="0.2">
      <c r="A10566" s="24" t="str">
        <f t="shared" ref="A10566:A10629" si="993">TRIM(B10566)&amp;TRIM(C10566)&amp;" "&amp;TRIM(D10566)</f>
        <v xml:space="preserve"> </v>
      </c>
      <c r="B10566" s="1"/>
      <c r="C10566" s="1"/>
      <c r="D10566" s="1"/>
      <c r="E10566" s="2"/>
      <c r="F10566" s="3"/>
      <c r="G10566" s="3"/>
      <c r="H10566" s="4"/>
      <c r="I10566" s="25"/>
      <c r="J10566" s="26" t="str">
        <f t="shared" ref="J10566:J10629" si="994">IF(AND(K10566="NI",L10566="OK",M10566="LIVE",N10566="OK",O10566="OK"),"yes NI",IF(AND(K10566="GB",L10566="OK",M10566="LIVE",N10566="OK",O10566="OK"),"Yes","No"))</f>
        <v>No</v>
      </c>
      <c r="K10566" s="26" t="str">
        <f t="shared" ref="K10566:K10629" si="995">IF(ISBLANK(B10566),"Missing",IF(AND(OR(LEN(B10566)=2,LEN(B10566)=1),AND(ISERROR(VALUE(LEFT(B10566,1))),ISERROR(VALUE(RIGHT(B10566,1))))),IF(OR(B10566="GY",B10566="IM",B10566="JE"),"not GB",IF(B10566="BT","NI","GB")),"Invalid"))</f>
        <v>Missing</v>
      </c>
      <c r="L10566" s="26" t="str">
        <f t="shared" si="990"/>
        <v>Missing</v>
      </c>
      <c r="M10566" s="26" t="str">
        <f>IF(OR(ISBLANK(B10566),ISBLANK(C10566),ISBLANK(D10566)),"Missing",IFERROR(VLOOKUP(A10566,'RM Postcodes'!$A:$B,2,0),"Invalid"))</f>
        <v>Missing</v>
      </c>
      <c r="N10566" s="26" t="str">
        <f t="shared" si="991"/>
        <v>Missing</v>
      </c>
      <c r="O10566" s="26" t="str">
        <f t="shared" si="992"/>
        <v>Missing</v>
      </c>
    </row>
    <row r="10567" spans="1:15" x14ac:dyDescent="0.2">
      <c r="A10567" s="24" t="str">
        <f t="shared" si="993"/>
        <v xml:space="preserve"> </v>
      </c>
      <c r="B10567" s="1"/>
      <c r="C10567" s="1"/>
      <c r="D10567" s="1"/>
      <c r="E10567" s="2"/>
      <c r="F10567" s="3"/>
      <c r="G10567" s="3"/>
      <c r="H10567" s="4"/>
      <c r="I10567" s="25"/>
      <c r="J10567" s="26" t="str">
        <f t="shared" si="994"/>
        <v>No</v>
      </c>
      <c r="K10567" s="26" t="str">
        <f t="shared" si="995"/>
        <v>Missing</v>
      </c>
      <c r="L10567" s="26" t="str">
        <f t="shared" ref="L10567:L10630" si="996">IF(ISBLANK(D10567),"Missing",IF(AND(LEN(D10567)=1,ISNUMBER(VALUE(D10567))),"OK","Invalid"))</f>
        <v>Missing</v>
      </c>
      <c r="M10567" s="26" t="str">
        <f>IF(OR(ISBLANK(B10567),ISBLANK(C10567),ISBLANK(D10567)),"Missing",IFERROR(VLOOKUP(A10567,'RM Postcodes'!$A:$B,2,0),"Invalid"))</f>
        <v>Missing</v>
      </c>
      <c r="N10567" s="26" t="str">
        <f t="shared" ref="N10567:N10630" si="997">IF(ISBLANK(E10567),"Missing",IF(E10567&lt;10,"Redact","OK"))</f>
        <v>Missing</v>
      </c>
      <c r="O10567" s="26" t="str">
        <f t="shared" si="992"/>
        <v>Missing</v>
      </c>
    </row>
    <row r="10568" spans="1:15" x14ac:dyDescent="0.2">
      <c r="A10568" s="24" t="str">
        <f t="shared" si="993"/>
        <v xml:space="preserve"> </v>
      </c>
      <c r="B10568" s="1"/>
      <c r="C10568" s="1"/>
      <c r="D10568" s="1"/>
      <c r="E10568" s="2"/>
      <c r="F10568" s="3"/>
      <c r="G10568" s="3"/>
      <c r="H10568" s="4"/>
      <c r="I10568" s="25"/>
      <c r="J10568" s="26" t="str">
        <f t="shared" si="994"/>
        <v>No</v>
      </c>
      <c r="K10568" s="26" t="str">
        <f t="shared" si="995"/>
        <v>Missing</v>
      </c>
      <c r="L10568" s="26" t="str">
        <f t="shared" si="996"/>
        <v>Missing</v>
      </c>
      <c r="M10568" s="26" t="str">
        <f>IF(OR(ISBLANK(B10568),ISBLANK(C10568),ISBLANK(D10568)),"Missing",IFERROR(VLOOKUP(A10568,'RM Postcodes'!$A:$B,2,0),"Invalid"))</f>
        <v>Missing</v>
      </c>
      <c r="N10568" s="26" t="str">
        <f t="shared" si="997"/>
        <v>Missing</v>
      </c>
      <c r="O10568" s="26" t="str">
        <f t="shared" si="992"/>
        <v>Missing</v>
      </c>
    </row>
    <row r="10569" spans="1:15" x14ac:dyDescent="0.2">
      <c r="A10569" s="24" t="str">
        <f t="shared" si="993"/>
        <v xml:space="preserve"> </v>
      </c>
      <c r="B10569" s="1"/>
      <c r="C10569" s="1"/>
      <c r="D10569" s="1"/>
      <c r="E10569" s="2"/>
      <c r="F10569" s="3"/>
      <c r="G10569" s="3"/>
      <c r="H10569" s="4"/>
      <c r="I10569" s="25"/>
      <c r="J10569" s="26" t="str">
        <f t="shared" si="994"/>
        <v>No</v>
      </c>
      <c r="K10569" s="26" t="str">
        <f t="shared" si="995"/>
        <v>Missing</v>
      </c>
      <c r="L10569" s="26" t="str">
        <f t="shared" si="996"/>
        <v>Missing</v>
      </c>
      <c r="M10569" s="26" t="str">
        <f>IF(OR(ISBLANK(B10569),ISBLANK(C10569),ISBLANK(D10569)),"Missing",IFERROR(VLOOKUP(A10569,'RM Postcodes'!$A:$B,2,0),"Invalid"))</f>
        <v>Missing</v>
      </c>
      <c r="N10569" s="26" t="str">
        <f t="shared" si="997"/>
        <v>Missing</v>
      </c>
      <c r="O10569" s="26" t="str">
        <f t="shared" si="992"/>
        <v>Missing</v>
      </c>
    </row>
    <row r="10570" spans="1:15" x14ac:dyDescent="0.2">
      <c r="A10570" s="24" t="str">
        <f t="shared" si="993"/>
        <v xml:space="preserve"> </v>
      </c>
      <c r="B10570" s="1"/>
      <c r="C10570" s="1"/>
      <c r="D10570" s="1"/>
      <c r="E10570" s="2"/>
      <c r="F10570" s="3"/>
      <c r="G10570" s="3"/>
      <c r="H10570" s="4"/>
      <c r="I10570" s="25"/>
      <c r="J10570" s="26" t="str">
        <f t="shared" si="994"/>
        <v>No</v>
      </c>
      <c r="K10570" s="26" t="str">
        <f t="shared" si="995"/>
        <v>Missing</v>
      </c>
      <c r="L10570" s="26" t="str">
        <f t="shared" si="996"/>
        <v>Missing</v>
      </c>
      <c r="M10570" s="26" t="str">
        <f>IF(OR(ISBLANK(B10570),ISBLANK(C10570),ISBLANK(D10570)),"Missing",IFERROR(VLOOKUP(A10570,'RM Postcodes'!$A:$B,2,0),"Invalid"))</f>
        <v>Missing</v>
      </c>
      <c r="N10570" s="26" t="str">
        <f t="shared" si="997"/>
        <v>Missing</v>
      </c>
      <c r="O10570" s="26" t="str">
        <f t="shared" si="992"/>
        <v>Missing</v>
      </c>
    </row>
    <row r="10571" spans="1:15" x14ac:dyDescent="0.2">
      <c r="A10571" s="24" t="str">
        <f t="shared" si="993"/>
        <v xml:space="preserve"> </v>
      </c>
      <c r="B10571" s="1"/>
      <c r="C10571" s="1"/>
      <c r="D10571" s="1"/>
      <c r="E10571" s="2"/>
      <c r="F10571" s="3"/>
      <c r="G10571" s="3"/>
      <c r="H10571" s="4"/>
      <c r="I10571" s="25"/>
      <c r="J10571" s="26" t="str">
        <f t="shared" si="994"/>
        <v>No</v>
      </c>
      <c r="K10571" s="26" t="str">
        <f t="shared" si="995"/>
        <v>Missing</v>
      </c>
      <c r="L10571" s="26" t="str">
        <f t="shared" si="996"/>
        <v>Missing</v>
      </c>
      <c r="M10571" s="26" t="str">
        <f>IF(OR(ISBLANK(B10571),ISBLANK(C10571),ISBLANK(D10571)),"Missing",IFERROR(VLOOKUP(A10571,'RM Postcodes'!$A:$B,2,0),"Invalid"))</f>
        <v>Missing</v>
      </c>
      <c r="N10571" s="26" t="str">
        <f t="shared" si="997"/>
        <v>Missing</v>
      </c>
      <c r="O10571" s="26" t="str">
        <f t="shared" si="992"/>
        <v>Missing</v>
      </c>
    </row>
    <row r="10572" spans="1:15" x14ac:dyDescent="0.2">
      <c r="A10572" s="24" t="str">
        <f t="shared" si="993"/>
        <v xml:space="preserve"> </v>
      </c>
      <c r="B10572" s="1"/>
      <c r="C10572" s="1"/>
      <c r="D10572" s="1"/>
      <c r="E10572" s="2"/>
      <c r="F10572" s="3"/>
      <c r="G10572" s="3"/>
      <c r="H10572" s="4"/>
      <c r="I10572" s="25"/>
      <c r="J10572" s="26" t="str">
        <f t="shared" si="994"/>
        <v>No</v>
      </c>
      <c r="K10572" s="26" t="str">
        <f t="shared" si="995"/>
        <v>Missing</v>
      </c>
      <c r="L10572" s="26" t="str">
        <f t="shared" si="996"/>
        <v>Missing</v>
      </c>
      <c r="M10572" s="26" t="str">
        <f>IF(OR(ISBLANK(B10572),ISBLANK(C10572),ISBLANK(D10572)),"Missing",IFERROR(VLOOKUP(A10572,'RM Postcodes'!$A:$B,2,0),"Invalid"))</f>
        <v>Missing</v>
      </c>
      <c r="N10572" s="26" t="str">
        <f t="shared" si="997"/>
        <v>Missing</v>
      </c>
      <c r="O10572" s="26" t="str">
        <f t="shared" si="992"/>
        <v>Missing</v>
      </c>
    </row>
    <row r="10573" spans="1:15" x14ac:dyDescent="0.2">
      <c r="A10573" s="24" t="str">
        <f t="shared" si="993"/>
        <v xml:space="preserve"> </v>
      </c>
      <c r="B10573" s="1"/>
      <c r="C10573" s="1"/>
      <c r="D10573" s="1"/>
      <c r="E10573" s="2"/>
      <c r="F10573" s="3"/>
      <c r="G10573" s="3"/>
      <c r="H10573" s="4"/>
      <c r="I10573" s="25"/>
      <c r="J10573" s="26" t="str">
        <f t="shared" si="994"/>
        <v>No</v>
      </c>
      <c r="K10573" s="26" t="str">
        <f t="shared" si="995"/>
        <v>Missing</v>
      </c>
      <c r="L10573" s="26" t="str">
        <f t="shared" si="996"/>
        <v>Missing</v>
      </c>
      <c r="M10573" s="26" t="str">
        <f>IF(OR(ISBLANK(B10573),ISBLANK(C10573),ISBLANK(D10573)),"Missing",IFERROR(VLOOKUP(A10573,'RM Postcodes'!$A:$B,2,0),"Invalid"))</f>
        <v>Missing</v>
      </c>
      <c r="N10573" s="26" t="str">
        <f t="shared" si="997"/>
        <v>Missing</v>
      </c>
      <c r="O10573" s="26" t="str">
        <f t="shared" si="992"/>
        <v>Missing</v>
      </c>
    </row>
    <row r="10574" spans="1:15" x14ac:dyDescent="0.2">
      <c r="A10574" s="24" t="str">
        <f t="shared" si="993"/>
        <v xml:space="preserve"> </v>
      </c>
      <c r="B10574" s="1"/>
      <c r="C10574" s="1"/>
      <c r="D10574" s="1"/>
      <c r="E10574" s="2"/>
      <c r="F10574" s="3"/>
      <c r="G10574" s="3"/>
      <c r="H10574" s="4"/>
      <c r="I10574" s="25"/>
      <c r="J10574" s="26" t="str">
        <f t="shared" si="994"/>
        <v>No</v>
      </c>
      <c r="K10574" s="26" t="str">
        <f t="shared" si="995"/>
        <v>Missing</v>
      </c>
      <c r="L10574" s="26" t="str">
        <f t="shared" si="996"/>
        <v>Missing</v>
      </c>
      <c r="M10574" s="26" t="str">
        <f>IF(OR(ISBLANK(B10574),ISBLANK(C10574),ISBLANK(D10574)),"Missing",IFERROR(VLOOKUP(A10574,'RM Postcodes'!$A:$B,2,0),"Invalid"))</f>
        <v>Missing</v>
      </c>
      <c r="N10574" s="26" t="str">
        <f t="shared" si="997"/>
        <v>Missing</v>
      </c>
      <c r="O10574" s="26" t="str">
        <f t="shared" si="992"/>
        <v>Missing</v>
      </c>
    </row>
    <row r="10575" spans="1:15" x14ac:dyDescent="0.2">
      <c r="A10575" s="24" t="str">
        <f t="shared" si="993"/>
        <v xml:space="preserve"> </v>
      </c>
      <c r="B10575" s="1"/>
      <c r="C10575" s="1"/>
      <c r="D10575" s="1"/>
      <c r="E10575" s="2"/>
      <c r="F10575" s="3"/>
      <c r="G10575" s="3"/>
      <c r="H10575" s="4"/>
      <c r="I10575" s="25"/>
      <c r="J10575" s="26" t="str">
        <f t="shared" si="994"/>
        <v>No</v>
      </c>
      <c r="K10575" s="26" t="str">
        <f t="shared" si="995"/>
        <v>Missing</v>
      </c>
      <c r="L10575" s="26" t="str">
        <f t="shared" si="996"/>
        <v>Missing</v>
      </c>
      <c r="M10575" s="26" t="str">
        <f>IF(OR(ISBLANK(B10575),ISBLANK(C10575),ISBLANK(D10575)),"Missing",IFERROR(VLOOKUP(A10575,'RM Postcodes'!$A:$B,2,0),"Invalid"))</f>
        <v>Missing</v>
      </c>
      <c r="N10575" s="26" t="str">
        <f t="shared" si="997"/>
        <v>Missing</v>
      </c>
      <c r="O10575" s="26" t="str">
        <f t="shared" si="992"/>
        <v>Missing</v>
      </c>
    </row>
    <row r="10576" spans="1:15" x14ac:dyDescent="0.2">
      <c r="A10576" s="24" t="str">
        <f t="shared" si="993"/>
        <v xml:space="preserve"> </v>
      </c>
      <c r="B10576" s="1"/>
      <c r="C10576" s="1"/>
      <c r="D10576" s="1"/>
      <c r="E10576" s="2"/>
      <c r="F10576" s="3"/>
      <c r="G10576" s="3"/>
      <c r="H10576" s="4"/>
      <c r="I10576" s="25"/>
      <c r="J10576" s="26" t="str">
        <f t="shared" si="994"/>
        <v>No</v>
      </c>
      <c r="K10576" s="26" t="str">
        <f t="shared" si="995"/>
        <v>Missing</v>
      </c>
      <c r="L10576" s="26" t="str">
        <f t="shared" si="996"/>
        <v>Missing</v>
      </c>
      <c r="M10576" s="26" t="str">
        <f>IF(OR(ISBLANK(B10576),ISBLANK(C10576),ISBLANK(D10576)),"Missing",IFERROR(VLOOKUP(A10576,'RM Postcodes'!$A:$B,2,0),"Invalid"))</f>
        <v>Missing</v>
      </c>
      <c r="N10576" s="26" t="str">
        <f t="shared" si="997"/>
        <v>Missing</v>
      </c>
      <c r="O10576" s="26" t="str">
        <f t="shared" si="992"/>
        <v>Missing</v>
      </c>
    </row>
    <row r="10577" spans="1:15" x14ac:dyDescent="0.2">
      <c r="A10577" s="24" t="str">
        <f t="shared" si="993"/>
        <v xml:space="preserve"> </v>
      </c>
      <c r="B10577" s="1"/>
      <c r="C10577" s="1"/>
      <c r="D10577" s="1"/>
      <c r="E10577" s="2"/>
      <c r="F10577" s="3"/>
      <c r="G10577" s="3"/>
      <c r="H10577" s="4"/>
      <c r="I10577" s="25"/>
      <c r="J10577" s="26" t="str">
        <f t="shared" si="994"/>
        <v>No</v>
      </c>
      <c r="K10577" s="26" t="str">
        <f t="shared" si="995"/>
        <v>Missing</v>
      </c>
      <c r="L10577" s="26" t="str">
        <f t="shared" si="996"/>
        <v>Missing</v>
      </c>
      <c r="M10577" s="26" t="str">
        <f>IF(OR(ISBLANK(B10577),ISBLANK(C10577),ISBLANK(D10577)),"Missing",IFERROR(VLOOKUP(A10577,'RM Postcodes'!$A:$B,2,0),"Invalid"))</f>
        <v>Missing</v>
      </c>
      <c r="N10577" s="26" t="str">
        <f t="shared" si="997"/>
        <v>Missing</v>
      </c>
      <c r="O10577" s="26" t="str">
        <f t="shared" si="992"/>
        <v>Missing</v>
      </c>
    </row>
    <row r="10578" spans="1:15" x14ac:dyDescent="0.2">
      <c r="A10578" s="24" t="str">
        <f t="shared" si="993"/>
        <v xml:space="preserve"> </v>
      </c>
      <c r="B10578" s="1"/>
      <c r="C10578" s="1"/>
      <c r="D10578" s="1"/>
      <c r="E10578" s="2"/>
      <c r="F10578" s="3"/>
      <c r="G10578" s="3"/>
      <c r="H10578" s="4"/>
      <c r="I10578" s="25"/>
      <c r="J10578" s="26" t="str">
        <f t="shared" si="994"/>
        <v>No</v>
      </c>
      <c r="K10578" s="26" t="str">
        <f t="shared" si="995"/>
        <v>Missing</v>
      </c>
      <c r="L10578" s="26" t="str">
        <f t="shared" si="996"/>
        <v>Missing</v>
      </c>
      <c r="M10578" s="26" t="str">
        <f>IF(OR(ISBLANK(B10578),ISBLANK(C10578),ISBLANK(D10578)),"Missing",IFERROR(VLOOKUP(A10578,'RM Postcodes'!$A:$B,2,0),"Invalid"))</f>
        <v>Missing</v>
      </c>
      <c r="N10578" s="26" t="str">
        <f t="shared" si="997"/>
        <v>Missing</v>
      </c>
      <c r="O10578" s="26" t="str">
        <f t="shared" si="992"/>
        <v>Missing</v>
      </c>
    </row>
    <row r="10579" spans="1:15" x14ac:dyDescent="0.2">
      <c r="A10579" s="24" t="str">
        <f t="shared" si="993"/>
        <v xml:space="preserve"> </v>
      </c>
      <c r="B10579" s="1"/>
      <c r="C10579" s="1"/>
      <c r="D10579" s="1"/>
      <c r="E10579" s="2"/>
      <c r="F10579" s="3"/>
      <c r="G10579" s="3"/>
      <c r="H10579" s="4"/>
      <c r="I10579" s="25"/>
      <c r="J10579" s="26" t="str">
        <f t="shared" si="994"/>
        <v>No</v>
      </c>
      <c r="K10579" s="26" t="str">
        <f t="shared" si="995"/>
        <v>Missing</v>
      </c>
      <c r="L10579" s="26" t="str">
        <f t="shared" si="996"/>
        <v>Missing</v>
      </c>
      <c r="M10579" s="26" t="str">
        <f>IF(OR(ISBLANK(B10579),ISBLANK(C10579),ISBLANK(D10579)),"Missing",IFERROR(VLOOKUP(A10579,'RM Postcodes'!$A:$B,2,0),"Invalid"))</f>
        <v>Missing</v>
      </c>
      <c r="N10579" s="26" t="str">
        <f t="shared" si="997"/>
        <v>Missing</v>
      </c>
      <c r="O10579" s="26" t="str">
        <f t="shared" si="992"/>
        <v>Missing</v>
      </c>
    </row>
    <row r="10580" spans="1:15" x14ac:dyDescent="0.2">
      <c r="A10580" s="24" t="str">
        <f t="shared" si="993"/>
        <v xml:space="preserve"> </v>
      </c>
      <c r="B10580" s="1"/>
      <c r="C10580" s="1"/>
      <c r="D10580" s="1"/>
      <c r="E10580" s="2"/>
      <c r="F10580" s="3"/>
      <c r="G10580" s="3"/>
      <c r="H10580" s="4"/>
      <c r="I10580" s="25"/>
      <c r="J10580" s="26" t="str">
        <f t="shared" si="994"/>
        <v>No</v>
      </c>
      <c r="K10580" s="26" t="str">
        <f t="shared" si="995"/>
        <v>Missing</v>
      </c>
      <c r="L10580" s="26" t="str">
        <f t="shared" si="996"/>
        <v>Missing</v>
      </c>
      <c r="M10580" s="26" t="str">
        <f>IF(OR(ISBLANK(B10580),ISBLANK(C10580),ISBLANK(D10580)),"Missing",IFERROR(VLOOKUP(A10580,'RM Postcodes'!$A:$B,2,0),"Invalid"))</f>
        <v>Missing</v>
      </c>
      <c r="N10580" s="26" t="str">
        <f t="shared" si="997"/>
        <v>Missing</v>
      </c>
      <c r="O10580" s="26" t="str">
        <f t="shared" si="992"/>
        <v>Missing</v>
      </c>
    </row>
    <row r="10581" spans="1:15" x14ac:dyDescent="0.2">
      <c r="A10581" s="24" t="str">
        <f t="shared" si="993"/>
        <v xml:space="preserve"> </v>
      </c>
      <c r="B10581" s="1"/>
      <c r="C10581" s="1"/>
      <c r="D10581" s="1"/>
      <c r="E10581" s="2"/>
      <c r="F10581" s="3"/>
      <c r="G10581" s="3"/>
      <c r="H10581" s="4"/>
      <c r="I10581" s="25"/>
      <c r="J10581" s="26" t="str">
        <f t="shared" si="994"/>
        <v>No</v>
      </c>
      <c r="K10581" s="26" t="str">
        <f t="shared" si="995"/>
        <v>Missing</v>
      </c>
      <c r="L10581" s="26" t="str">
        <f t="shared" si="996"/>
        <v>Missing</v>
      </c>
      <c r="M10581" s="26" t="str">
        <f>IF(OR(ISBLANK(B10581),ISBLANK(C10581),ISBLANK(D10581)),"Missing",IFERROR(VLOOKUP(A10581,'RM Postcodes'!$A:$B,2,0),"Invalid"))</f>
        <v>Missing</v>
      </c>
      <c r="N10581" s="26" t="str">
        <f t="shared" si="997"/>
        <v>Missing</v>
      </c>
      <c r="O10581" s="26" t="str">
        <f t="shared" si="992"/>
        <v>Missing</v>
      </c>
    </row>
    <row r="10582" spans="1:15" x14ac:dyDescent="0.2">
      <c r="A10582" s="24" t="str">
        <f t="shared" si="993"/>
        <v xml:space="preserve"> </v>
      </c>
      <c r="B10582" s="1"/>
      <c r="C10582" s="1"/>
      <c r="D10582" s="1"/>
      <c r="E10582" s="2"/>
      <c r="F10582" s="3"/>
      <c r="G10582" s="3"/>
      <c r="H10582" s="4"/>
      <c r="I10582" s="25"/>
      <c r="J10582" s="26" t="str">
        <f t="shared" si="994"/>
        <v>No</v>
      </c>
      <c r="K10582" s="26" t="str">
        <f t="shared" si="995"/>
        <v>Missing</v>
      </c>
      <c r="L10582" s="26" t="str">
        <f t="shared" si="996"/>
        <v>Missing</v>
      </c>
      <c r="M10582" s="26" t="str">
        <f>IF(OR(ISBLANK(B10582),ISBLANK(C10582),ISBLANK(D10582)),"Missing",IFERROR(VLOOKUP(A10582,'RM Postcodes'!$A:$B,2,0),"Invalid"))</f>
        <v>Missing</v>
      </c>
      <c r="N10582" s="26" t="str">
        <f t="shared" si="997"/>
        <v>Missing</v>
      </c>
      <c r="O10582" s="26" t="str">
        <f t="shared" si="992"/>
        <v>Missing</v>
      </c>
    </row>
    <row r="10583" spans="1:15" x14ac:dyDescent="0.2">
      <c r="A10583" s="24" t="str">
        <f t="shared" si="993"/>
        <v xml:space="preserve"> </v>
      </c>
      <c r="B10583" s="1"/>
      <c r="C10583" s="1"/>
      <c r="D10583" s="1"/>
      <c r="E10583" s="2"/>
      <c r="F10583" s="3"/>
      <c r="G10583" s="3"/>
      <c r="H10583" s="4"/>
      <c r="I10583" s="25"/>
      <c r="J10583" s="26" t="str">
        <f t="shared" si="994"/>
        <v>No</v>
      </c>
      <c r="K10583" s="26" t="str">
        <f t="shared" si="995"/>
        <v>Missing</v>
      </c>
      <c r="L10583" s="26" t="str">
        <f t="shared" si="996"/>
        <v>Missing</v>
      </c>
      <c r="M10583" s="26" t="str">
        <f>IF(OR(ISBLANK(B10583),ISBLANK(C10583),ISBLANK(D10583)),"Missing",IFERROR(VLOOKUP(A10583,'RM Postcodes'!$A:$B,2,0),"Invalid"))</f>
        <v>Missing</v>
      </c>
      <c r="N10583" s="26" t="str">
        <f t="shared" si="997"/>
        <v>Missing</v>
      </c>
      <c r="O10583" s="26" t="str">
        <f t="shared" si="992"/>
        <v>Missing</v>
      </c>
    </row>
    <row r="10584" spans="1:15" x14ac:dyDescent="0.2">
      <c r="A10584" s="24" t="str">
        <f t="shared" si="993"/>
        <v xml:space="preserve"> </v>
      </c>
      <c r="B10584" s="1"/>
      <c r="C10584" s="1"/>
      <c r="D10584" s="1"/>
      <c r="E10584" s="2"/>
      <c r="F10584" s="3"/>
      <c r="G10584" s="3"/>
      <c r="H10584" s="4"/>
      <c r="I10584" s="25"/>
      <c r="J10584" s="26" t="str">
        <f t="shared" si="994"/>
        <v>No</v>
      </c>
      <c r="K10584" s="26" t="str">
        <f t="shared" si="995"/>
        <v>Missing</v>
      </c>
      <c r="L10584" s="26" t="str">
        <f t="shared" si="996"/>
        <v>Missing</v>
      </c>
      <c r="M10584" s="26" t="str">
        <f>IF(OR(ISBLANK(B10584),ISBLANK(C10584),ISBLANK(D10584)),"Missing",IFERROR(VLOOKUP(A10584,'RM Postcodes'!$A:$B,2,0),"Invalid"))</f>
        <v>Missing</v>
      </c>
      <c r="N10584" s="26" t="str">
        <f t="shared" si="997"/>
        <v>Missing</v>
      </c>
      <c r="O10584" s="26" t="str">
        <f t="shared" si="992"/>
        <v>Missing</v>
      </c>
    </row>
    <row r="10585" spans="1:15" x14ac:dyDescent="0.2">
      <c r="A10585" s="24" t="str">
        <f t="shared" si="993"/>
        <v xml:space="preserve"> </v>
      </c>
      <c r="B10585" s="1"/>
      <c r="C10585" s="1"/>
      <c r="D10585" s="1"/>
      <c r="E10585" s="2"/>
      <c r="F10585" s="3"/>
      <c r="G10585" s="3"/>
      <c r="H10585" s="4"/>
      <c r="I10585" s="25"/>
      <c r="J10585" s="26" t="str">
        <f t="shared" si="994"/>
        <v>No</v>
      </c>
      <c r="K10585" s="26" t="str">
        <f t="shared" si="995"/>
        <v>Missing</v>
      </c>
      <c r="L10585" s="26" t="str">
        <f t="shared" si="996"/>
        <v>Missing</v>
      </c>
      <c r="M10585" s="26" t="str">
        <f>IF(OR(ISBLANK(B10585),ISBLANK(C10585),ISBLANK(D10585)),"Missing",IFERROR(VLOOKUP(A10585,'RM Postcodes'!$A:$B,2,0),"Invalid"))</f>
        <v>Missing</v>
      </c>
      <c r="N10585" s="26" t="str">
        <f t="shared" si="997"/>
        <v>Missing</v>
      </c>
      <c r="O10585" s="26" t="str">
        <f t="shared" si="992"/>
        <v>Missing</v>
      </c>
    </row>
    <row r="10586" spans="1:15" x14ac:dyDescent="0.2">
      <c r="A10586" s="24" t="str">
        <f t="shared" si="993"/>
        <v xml:space="preserve"> </v>
      </c>
      <c r="B10586" s="1"/>
      <c r="C10586" s="1"/>
      <c r="D10586" s="1"/>
      <c r="E10586" s="2"/>
      <c r="F10586" s="3"/>
      <c r="G10586" s="3"/>
      <c r="H10586" s="4"/>
      <c r="I10586" s="25"/>
      <c r="J10586" s="26" t="str">
        <f t="shared" si="994"/>
        <v>No</v>
      </c>
      <c r="K10586" s="26" t="str">
        <f t="shared" si="995"/>
        <v>Missing</v>
      </c>
      <c r="L10586" s="26" t="str">
        <f t="shared" si="996"/>
        <v>Missing</v>
      </c>
      <c r="M10586" s="26" t="str">
        <f>IF(OR(ISBLANK(B10586),ISBLANK(C10586),ISBLANK(D10586)),"Missing",IFERROR(VLOOKUP(A10586,'RM Postcodes'!$A:$B,2,0),"Invalid"))</f>
        <v>Missing</v>
      </c>
      <c r="N10586" s="26" t="str">
        <f t="shared" si="997"/>
        <v>Missing</v>
      </c>
      <c r="O10586" s="26" t="str">
        <f t="shared" si="992"/>
        <v>Missing</v>
      </c>
    </row>
    <row r="10587" spans="1:15" x14ac:dyDescent="0.2">
      <c r="A10587" s="24" t="str">
        <f t="shared" si="993"/>
        <v xml:space="preserve"> </v>
      </c>
      <c r="B10587" s="1"/>
      <c r="C10587" s="1"/>
      <c r="D10587" s="1"/>
      <c r="E10587" s="2"/>
      <c r="F10587" s="3"/>
      <c r="G10587" s="3"/>
      <c r="H10587" s="4"/>
      <c r="I10587" s="25"/>
      <c r="J10587" s="26" t="str">
        <f t="shared" si="994"/>
        <v>No</v>
      </c>
      <c r="K10587" s="26" t="str">
        <f t="shared" si="995"/>
        <v>Missing</v>
      </c>
      <c r="L10587" s="26" t="str">
        <f t="shared" si="996"/>
        <v>Missing</v>
      </c>
      <c r="M10587" s="26" t="str">
        <f>IF(OR(ISBLANK(B10587),ISBLANK(C10587),ISBLANK(D10587)),"Missing",IFERROR(VLOOKUP(A10587,'RM Postcodes'!$A:$B,2,0),"Invalid"))</f>
        <v>Missing</v>
      </c>
      <c r="N10587" s="26" t="str">
        <f t="shared" si="997"/>
        <v>Missing</v>
      </c>
      <c r="O10587" s="26" t="str">
        <f t="shared" si="992"/>
        <v>Missing</v>
      </c>
    </row>
    <row r="10588" spans="1:15" x14ac:dyDescent="0.2">
      <c r="A10588" s="24" t="str">
        <f t="shared" si="993"/>
        <v xml:space="preserve"> </v>
      </c>
      <c r="B10588" s="1"/>
      <c r="C10588" s="1"/>
      <c r="D10588" s="1"/>
      <c r="E10588" s="2"/>
      <c r="F10588" s="3"/>
      <c r="G10588" s="3"/>
      <c r="H10588" s="4"/>
      <c r="I10588" s="25"/>
      <c r="J10588" s="26" t="str">
        <f t="shared" si="994"/>
        <v>No</v>
      </c>
      <c r="K10588" s="26" t="str">
        <f t="shared" si="995"/>
        <v>Missing</v>
      </c>
      <c r="L10588" s="26" t="str">
        <f t="shared" si="996"/>
        <v>Missing</v>
      </c>
      <c r="M10588" s="26" t="str">
        <f>IF(OR(ISBLANK(B10588),ISBLANK(C10588),ISBLANK(D10588)),"Missing",IFERROR(VLOOKUP(A10588,'RM Postcodes'!$A:$B,2,0),"Invalid"))</f>
        <v>Missing</v>
      </c>
      <c r="N10588" s="26" t="str">
        <f t="shared" si="997"/>
        <v>Missing</v>
      </c>
      <c r="O10588" s="26" t="str">
        <f t="shared" si="992"/>
        <v>Missing</v>
      </c>
    </row>
    <row r="10589" spans="1:15" x14ac:dyDescent="0.2">
      <c r="A10589" s="24" t="str">
        <f t="shared" si="993"/>
        <v xml:space="preserve"> </v>
      </c>
      <c r="B10589" s="1"/>
      <c r="C10589" s="1"/>
      <c r="D10589" s="1"/>
      <c r="E10589" s="2"/>
      <c r="F10589" s="3"/>
      <c r="G10589" s="3"/>
      <c r="H10589" s="4"/>
      <c r="I10589" s="25"/>
      <c r="J10589" s="26" t="str">
        <f t="shared" si="994"/>
        <v>No</v>
      </c>
      <c r="K10589" s="26" t="str">
        <f t="shared" si="995"/>
        <v>Missing</v>
      </c>
      <c r="L10589" s="26" t="str">
        <f t="shared" si="996"/>
        <v>Missing</v>
      </c>
      <c r="M10589" s="26" t="str">
        <f>IF(OR(ISBLANK(B10589),ISBLANK(C10589),ISBLANK(D10589)),"Missing",IFERROR(VLOOKUP(A10589,'RM Postcodes'!$A:$B,2,0),"Invalid"))</f>
        <v>Missing</v>
      </c>
      <c r="N10589" s="26" t="str">
        <f t="shared" si="997"/>
        <v>Missing</v>
      </c>
      <c r="O10589" s="26" t="str">
        <f t="shared" si="992"/>
        <v>Missing</v>
      </c>
    </row>
    <row r="10590" spans="1:15" x14ac:dyDescent="0.2">
      <c r="A10590" s="24" t="str">
        <f t="shared" si="993"/>
        <v xml:space="preserve"> </v>
      </c>
      <c r="B10590" s="1"/>
      <c r="C10590" s="1"/>
      <c r="D10590" s="1"/>
      <c r="E10590" s="2"/>
      <c r="F10590" s="3"/>
      <c r="G10590" s="3"/>
      <c r="H10590" s="4"/>
      <c r="I10590" s="25"/>
      <c r="J10590" s="26" t="str">
        <f t="shared" si="994"/>
        <v>No</v>
      </c>
      <c r="K10590" s="26" t="str">
        <f t="shared" si="995"/>
        <v>Missing</v>
      </c>
      <c r="L10590" s="26" t="str">
        <f t="shared" si="996"/>
        <v>Missing</v>
      </c>
      <c r="M10590" s="26" t="str">
        <f>IF(OR(ISBLANK(B10590),ISBLANK(C10590),ISBLANK(D10590)),"Missing",IFERROR(VLOOKUP(A10590,'RM Postcodes'!$A:$B,2,0),"Invalid"))</f>
        <v>Missing</v>
      </c>
      <c r="N10590" s="26" t="str">
        <f t="shared" si="997"/>
        <v>Missing</v>
      </c>
      <c r="O10590" s="26" t="str">
        <f t="shared" si="992"/>
        <v>Missing</v>
      </c>
    </row>
    <row r="10591" spans="1:15" x14ac:dyDescent="0.2">
      <c r="A10591" s="24" t="str">
        <f t="shared" si="993"/>
        <v xml:space="preserve"> </v>
      </c>
      <c r="B10591" s="1"/>
      <c r="C10591" s="1"/>
      <c r="D10591" s="1"/>
      <c r="E10591" s="2"/>
      <c r="F10591" s="3"/>
      <c r="G10591" s="3"/>
      <c r="H10591" s="4"/>
      <c r="I10591" s="25"/>
      <c r="J10591" s="26" t="str">
        <f t="shared" si="994"/>
        <v>No</v>
      </c>
      <c r="K10591" s="26" t="str">
        <f t="shared" si="995"/>
        <v>Missing</v>
      </c>
      <c r="L10591" s="26" t="str">
        <f t="shared" si="996"/>
        <v>Missing</v>
      </c>
      <c r="M10591" s="26" t="str">
        <f>IF(OR(ISBLANK(B10591),ISBLANK(C10591),ISBLANK(D10591)),"Missing",IFERROR(VLOOKUP(A10591,'RM Postcodes'!$A:$B,2,0),"Invalid"))</f>
        <v>Missing</v>
      </c>
      <c r="N10591" s="26" t="str">
        <f t="shared" si="997"/>
        <v>Missing</v>
      </c>
      <c r="O10591" s="26" t="str">
        <f t="shared" si="992"/>
        <v>Missing</v>
      </c>
    </row>
    <row r="10592" spans="1:15" x14ac:dyDescent="0.2">
      <c r="A10592" s="24" t="str">
        <f t="shared" si="993"/>
        <v xml:space="preserve"> </v>
      </c>
      <c r="B10592" s="1"/>
      <c r="C10592" s="1"/>
      <c r="D10592" s="1"/>
      <c r="E10592" s="2"/>
      <c r="F10592" s="3"/>
      <c r="G10592" s="3"/>
      <c r="H10592" s="4"/>
      <c r="I10592" s="25"/>
      <c r="J10592" s="26" t="str">
        <f t="shared" si="994"/>
        <v>No</v>
      </c>
      <c r="K10592" s="26" t="str">
        <f t="shared" si="995"/>
        <v>Missing</v>
      </c>
      <c r="L10592" s="26" t="str">
        <f t="shared" si="996"/>
        <v>Missing</v>
      </c>
      <c r="M10592" s="26" t="str">
        <f>IF(OR(ISBLANK(B10592),ISBLANK(C10592),ISBLANK(D10592)),"Missing",IFERROR(VLOOKUP(A10592,'RM Postcodes'!$A:$B,2,0),"Invalid"))</f>
        <v>Missing</v>
      </c>
      <c r="N10592" s="26" t="str">
        <f t="shared" si="997"/>
        <v>Missing</v>
      </c>
      <c r="O10592" s="26" t="str">
        <f t="shared" si="992"/>
        <v>Missing</v>
      </c>
    </row>
    <row r="10593" spans="1:15" x14ac:dyDescent="0.2">
      <c r="A10593" s="24" t="str">
        <f t="shared" si="993"/>
        <v xml:space="preserve"> </v>
      </c>
      <c r="B10593" s="1"/>
      <c r="C10593" s="1"/>
      <c r="D10593" s="1"/>
      <c r="E10593" s="2"/>
      <c r="F10593" s="3"/>
      <c r="G10593" s="3"/>
      <c r="H10593" s="4"/>
      <c r="I10593" s="25"/>
      <c r="J10593" s="26" t="str">
        <f t="shared" si="994"/>
        <v>No</v>
      </c>
      <c r="K10593" s="26" t="str">
        <f t="shared" si="995"/>
        <v>Missing</v>
      </c>
      <c r="L10593" s="26" t="str">
        <f t="shared" si="996"/>
        <v>Missing</v>
      </c>
      <c r="M10593" s="26" t="str">
        <f>IF(OR(ISBLANK(B10593),ISBLANK(C10593),ISBLANK(D10593)),"Missing",IFERROR(VLOOKUP(A10593,'RM Postcodes'!$A:$B,2,0),"Invalid"))</f>
        <v>Missing</v>
      </c>
      <c r="N10593" s="26" t="str">
        <f t="shared" si="997"/>
        <v>Missing</v>
      </c>
      <c r="O10593" s="26" t="str">
        <f t="shared" si="992"/>
        <v>Missing</v>
      </c>
    </row>
    <row r="10594" spans="1:15" x14ac:dyDescent="0.2">
      <c r="A10594" s="24" t="str">
        <f t="shared" si="993"/>
        <v xml:space="preserve"> </v>
      </c>
      <c r="B10594" s="1"/>
      <c r="C10594" s="1"/>
      <c r="D10594" s="1"/>
      <c r="E10594" s="2"/>
      <c r="F10594" s="3"/>
      <c r="G10594" s="3"/>
      <c r="H10594" s="4"/>
      <c r="I10594" s="25"/>
      <c r="J10594" s="26" t="str">
        <f t="shared" si="994"/>
        <v>No</v>
      </c>
      <c r="K10594" s="26" t="str">
        <f t="shared" si="995"/>
        <v>Missing</v>
      </c>
      <c r="L10594" s="26" t="str">
        <f t="shared" si="996"/>
        <v>Missing</v>
      </c>
      <c r="M10594" s="26" t="str">
        <f>IF(OR(ISBLANK(B10594),ISBLANK(C10594),ISBLANK(D10594)),"Missing",IFERROR(VLOOKUP(A10594,'RM Postcodes'!$A:$B,2,0),"Invalid"))</f>
        <v>Missing</v>
      </c>
      <c r="N10594" s="26" t="str">
        <f t="shared" si="997"/>
        <v>Missing</v>
      </c>
      <c r="O10594" s="26" t="str">
        <f t="shared" si="992"/>
        <v>Missing</v>
      </c>
    </row>
    <row r="10595" spans="1:15" x14ac:dyDescent="0.2">
      <c r="A10595" s="24" t="str">
        <f t="shared" si="993"/>
        <v xml:space="preserve"> </v>
      </c>
      <c r="B10595" s="1"/>
      <c r="C10595" s="1"/>
      <c r="D10595" s="1"/>
      <c r="E10595" s="2"/>
      <c r="F10595" s="3"/>
      <c r="G10595" s="3"/>
      <c r="H10595" s="4"/>
      <c r="I10595" s="25"/>
      <c r="J10595" s="26" t="str">
        <f t="shared" si="994"/>
        <v>No</v>
      </c>
      <c r="K10595" s="26" t="str">
        <f t="shared" si="995"/>
        <v>Missing</v>
      </c>
      <c r="L10595" s="26" t="str">
        <f t="shared" si="996"/>
        <v>Missing</v>
      </c>
      <c r="M10595" s="26" t="str">
        <f>IF(OR(ISBLANK(B10595),ISBLANK(C10595),ISBLANK(D10595)),"Missing",IFERROR(VLOOKUP(A10595,'RM Postcodes'!$A:$B,2,0),"Invalid"))</f>
        <v>Missing</v>
      </c>
      <c r="N10595" s="26" t="str">
        <f t="shared" si="997"/>
        <v>Missing</v>
      </c>
      <c r="O10595" s="26" t="str">
        <f t="shared" si="992"/>
        <v>Missing</v>
      </c>
    </row>
    <row r="10596" spans="1:15" x14ac:dyDescent="0.2">
      <c r="A10596" s="24" t="str">
        <f t="shared" si="993"/>
        <v xml:space="preserve"> </v>
      </c>
      <c r="B10596" s="1"/>
      <c r="C10596" s="1"/>
      <c r="D10596" s="1"/>
      <c r="E10596" s="2"/>
      <c r="F10596" s="3"/>
      <c r="G10596" s="3"/>
      <c r="H10596" s="4"/>
      <c r="I10596" s="25"/>
      <c r="J10596" s="26" t="str">
        <f t="shared" si="994"/>
        <v>No</v>
      </c>
      <c r="K10596" s="26" t="str">
        <f t="shared" si="995"/>
        <v>Missing</v>
      </c>
      <c r="L10596" s="26" t="str">
        <f t="shared" si="996"/>
        <v>Missing</v>
      </c>
      <c r="M10596" s="26" t="str">
        <f>IF(OR(ISBLANK(B10596),ISBLANK(C10596),ISBLANK(D10596)),"Missing",IFERROR(VLOOKUP(A10596,'RM Postcodes'!$A:$B,2,0),"Invalid"))</f>
        <v>Missing</v>
      </c>
      <c r="N10596" s="26" t="str">
        <f t="shared" si="997"/>
        <v>Missing</v>
      </c>
      <c r="O10596" s="26" t="str">
        <f t="shared" si="992"/>
        <v>Missing</v>
      </c>
    </row>
    <row r="10597" spans="1:15" x14ac:dyDescent="0.2">
      <c r="A10597" s="24" t="str">
        <f t="shared" si="993"/>
        <v xml:space="preserve"> </v>
      </c>
      <c r="B10597" s="1"/>
      <c r="C10597" s="1"/>
      <c r="D10597" s="1"/>
      <c r="E10597" s="2"/>
      <c r="F10597" s="3"/>
      <c r="G10597" s="3"/>
      <c r="H10597" s="4"/>
      <c r="I10597" s="25"/>
      <c r="J10597" s="26" t="str">
        <f t="shared" si="994"/>
        <v>No</v>
      </c>
      <c r="K10597" s="26" t="str">
        <f t="shared" si="995"/>
        <v>Missing</v>
      </c>
      <c r="L10597" s="26" t="str">
        <f t="shared" si="996"/>
        <v>Missing</v>
      </c>
      <c r="M10597" s="26" t="str">
        <f>IF(OR(ISBLANK(B10597),ISBLANK(C10597),ISBLANK(D10597)),"Missing",IFERROR(VLOOKUP(A10597,'RM Postcodes'!$A:$B,2,0),"Invalid"))</f>
        <v>Missing</v>
      </c>
      <c r="N10597" s="26" t="str">
        <f t="shared" si="997"/>
        <v>Missing</v>
      </c>
      <c r="O10597" s="26" t="str">
        <f t="shared" si="992"/>
        <v>Missing</v>
      </c>
    </row>
    <row r="10598" spans="1:15" x14ac:dyDescent="0.2">
      <c r="A10598" s="24" t="str">
        <f t="shared" si="993"/>
        <v xml:space="preserve"> </v>
      </c>
      <c r="B10598" s="1"/>
      <c r="C10598" s="1"/>
      <c r="D10598" s="1"/>
      <c r="E10598" s="2"/>
      <c r="F10598" s="3"/>
      <c r="G10598" s="3"/>
      <c r="H10598" s="4"/>
      <c r="I10598" s="25"/>
      <c r="J10598" s="26" t="str">
        <f t="shared" si="994"/>
        <v>No</v>
      </c>
      <c r="K10598" s="26" t="str">
        <f t="shared" si="995"/>
        <v>Missing</v>
      </c>
      <c r="L10598" s="26" t="str">
        <f t="shared" si="996"/>
        <v>Missing</v>
      </c>
      <c r="M10598" s="26" t="str">
        <f>IF(OR(ISBLANK(B10598),ISBLANK(C10598),ISBLANK(D10598)),"Missing",IFERROR(VLOOKUP(A10598,'RM Postcodes'!$A:$B,2,0),"Invalid"))</f>
        <v>Missing</v>
      </c>
      <c r="N10598" s="26" t="str">
        <f t="shared" si="997"/>
        <v>Missing</v>
      </c>
      <c r="O10598" s="26" t="str">
        <f t="shared" si="992"/>
        <v>Missing</v>
      </c>
    </row>
    <row r="10599" spans="1:15" x14ac:dyDescent="0.2">
      <c r="A10599" s="24" t="str">
        <f t="shared" si="993"/>
        <v xml:space="preserve"> </v>
      </c>
      <c r="B10599" s="1"/>
      <c r="C10599" s="1"/>
      <c r="D10599" s="1"/>
      <c r="E10599" s="2"/>
      <c r="F10599" s="3"/>
      <c r="G10599" s="3"/>
      <c r="H10599" s="4"/>
      <c r="I10599" s="25"/>
      <c r="J10599" s="26" t="str">
        <f t="shared" si="994"/>
        <v>No</v>
      </c>
      <c r="K10599" s="26" t="str">
        <f t="shared" si="995"/>
        <v>Missing</v>
      </c>
      <c r="L10599" s="26" t="str">
        <f t="shared" si="996"/>
        <v>Missing</v>
      </c>
      <c r="M10599" s="26" t="str">
        <f>IF(OR(ISBLANK(B10599),ISBLANK(C10599),ISBLANK(D10599)),"Missing",IFERROR(VLOOKUP(A10599,'RM Postcodes'!$A:$B,2,0),"Invalid"))</f>
        <v>Missing</v>
      </c>
      <c r="N10599" s="26" t="str">
        <f t="shared" si="997"/>
        <v>Missing</v>
      </c>
      <c r="O10599" s="26" t="str">
        <f t="shared" si="992"/>
        <v>Missing</v>
      </c>
    </row>
    <row r="10600" spans="1:15" x14ac:dyDescent="0.2">
      <c r="A10600" s="24" t="str">
        <f t="shared" si="993"/>
        <v xml:space="preserve"> </v>
      </c>
      <c r="B10600" s="1"/>
      <c r="C10600" s="1"/>
      <c r="D10600" s="1"/>
      <c r="E10600" s="2"/>
      <c r="F10600" s="3"/>
      <c r="G10600" s="3"/>
      <c r="H10600" s="4"/>
      <c r="I10600" s="25"/>
      <c r="J10600" s="26" t="str">
        <f t="shared" si="994"/>
        <v>No</v>
      </c>
      <c r="K10600" s="26" t="str">
        <f t="shared" si="995"/>
        <v>Missing</v>
      </c>
      <c r="L10600" s="26" t="str">
        <f t="shared" si="996"/>
        <v>Missing</v>
      </c>
      <c r="M10600" s="26" t="str">
        <f>IF(OR(ISBLANK(B10600),ISBLANK(C10600),ISBLANK(D10600)),"Missing",IFERROR(VLOOKUP(A10600,'RM Postcodes'!$A:$B,2,0),"Invalid"))</f>
        <v>Missing</v>
      </c>
      <c r="N10600" s="26" t="str">
        <f t="shared" si="997"/>
        <v>Missing</v>
      </c>
      <c r="O10600" s="26" t="str">
        <f t="shared" si="992"/>
        <v>Missing</v>
      </c>
    </row>
    <row r="10601" spans="1:15" x14ac:dyDescent="0.2">
      <c r="A10601" s="24" t="str">
        <f t="shared" si="993"/>
        <v xml:space="preserve"> </v>
      </c>
      <c r="B10601" s="1"/>
      <c r="C10601" s="1"/>
      <c r="D10601" s="1"/>
      <c r="E10601" s="2"/>
      <c r="F10601" s="3"/>
      <c r="G10601" s="3"/>
      <c r="H10601" s="4"/>
      <c r="I10601" s="25"/>
      <c r="J10601" s="26" t="str">
        <f t="shared" si="994"/>
        <v>No</v>
      </c>
      <c r="K10601" s="26" t="str">
        <f t="shared" si="995"/>
        <v>Missing</v>
      </c>
      <c r="L10601" s="26" t="str">
        <f t="shared" si="996"/>
        <v>Missing</v>
      </c>
      <c r="M10601" s="26" t="str">
        <f>IF(OR(ISBLANK(B10601),ISBLANK(C10601),ISBLANK(D10601)),"Missing",IFERROR(VLOOKUP(A10601,'RM Postcodes'!$A:$B,2,0),"Invalid"))</f>
        <v>Missing</v>
      </c>
      <c r="N10601" s="26" t="str">
        <f t="shared" si="997"/>
        <v>Missing</v>
      </c>
      <c r="O10601" s="26" t="str">
        <f t="shared" si="992"/>
        <v>Missing</v>
      </c>
    </row>
    <row r="10602" spans="1:15" x14ac:dyDescent="0.2">
      <c r="A10602" s="24" t="str">
        <f t="shared" si="993"/>
        <v xml:space="preserve"> </v>
      </c>
      <c r="B10602" s="1"/>
      <c r="C10602" s="1"/>
      <c r="D10602" s="1"/>
      <c r="E10602" s="2"/>
      <c r="F10602" s="3"/>
      <c r="G10602" s="3"/>
      <c r="H10602" s="4"/>
      <c r="I10602" s="25"/>
      <c r="J10602" s="26" t="str">
        <f t="shared" si="994"/>
        <v>No</v>
      </c>
      <c r="K10602" s="26" t="str">
        <f t="shared" si="995"/>
        <v>Missing</v>
      </c>
      <c r="L10602" s="26" t="str">
        <f t="shared" si="996"/>
        <v>Missing</v>
      </c>
      <c r="M10602" s="26" t="str">
        <f>IF(OR(ISBLANK(B10602),ISBLANK(C10602),ISBLANK(D10602)),"Missing",IFERROR(VLOOKUP(A10602,'RM Postcodes'!$A:$B,2,0),"Invalid"))</f>
        <v>Missing</v>
      </c>
      <c r="N10602" s="26" t="str">
        <f t="shared" si="997"/>
        <v>Missing</v>
      </c>
      <c r="O10602" s="26" t="str">
        <f t="shared" si="992"/>
        <v>Missing</v>
      </c>
    </row>
    <row r="10603" spans="1:15" x14ac:dyDescent="0.2">
      <c r="A10603" s="24" t="str">
        <f t="shared" si="993"/>
        <v xml:space="preserve"> </v>
      </c>
      <c r="B10603" s="1"/>
      <c r="C10603" s="1"/>
      <c r="D10603" s="1"/>
      <c r="E10603" s="2"/>
      <c r="F10603" s="3"/>
      <c r="G10603" s="3"/>
      <c r="H10603" s="4"/>
      <c r="I10603" s="25"/>
      <c r="J10603" s="26" t="str">
        <f t="shared" si="994"/>
        <v>No</v>
      </c>
      <c r="K10603" s="26" t="str">
        <f t="shared" si="995"/>
        <v>Missing</v>
      </c>
      <c r="L10603" s="26" t="str">
        <f t="shared" si="996"/>
        <v>Missing</v>
      </c>
      <c r="M10603" s="26" t="str">
        <f>IF(OR(ISBLANK(B10603),ISBLANK(C10603),ISBLANK(D10603)),"Missing",IFERROR(VLOOKUP(A10603,'RM Postcodes'!$A:$B,2,0),"Invalid"))</f>
        <v>Missing</v>
      </c>
      <c r="N10603" s="26" t="str">
        <f t="shared" si="997"/>
        <v>Missing</v>
      </c>
      <c r="O10603" s="26" t="str">
        <f t="shared" si="992"/>
        <v>Missing</v>
      </c>
    </row>
    <row r="10604" spans="1:15" x14ac:dyDescent="0.2">
      <c r="A10604" s="24" t="str">
        <f t="shared" si="993"/>
        <v xml:space="preserve"> </v>
      </c>
      <c r="B10604" s="1"/>
      <c r="C10604" s="1"/>
      <c r="D10604" s="1"/>
      <c r="E10604" s="2"/>
      <c r="F10604" s="3"/>
      <c r="G10604" s="3"/>
      <c r="H10604" s="4"/>
      <c r="I10604" s="25"/>
      <c r="J10604" s="26" t="str">
        <f t="shared" si="994"/>
        <v>No</v>
      </c>
      <c r="K10604" s="26" t="str">
        <f t="shared" si="995"/>
        <v>Missing</v>
      </c>
      <c r="L10604" s="26" t="str">
        <f t="shared" si="996"/>
        <v>Missing</v>
      </c>
      <c r="M10604" s="26" t="str">
        <f>IF(OR(ISBLANK(B10604),ISBLANK(C10604),ISBLANK(D10604)),"Missing",IFERROR(VLOOKUP(A10604,'RM Postcodes'!$A:$B,2,0),"Invalid"))</f>
        <v>Missing</v>
      </c>
      <c r="N10604" s="26" t="str">
        <f t="shared" si="997"/>
        <v>Missing</v>
      </c>
      <c r="O10604" s="26" t="str">
        <f t="shared" si="992"/>
        <v>Missing</v>
      </c>
    </row>
    <row r="10605" spans="1:15" x14ac:dyDescent="0.2">
      <c r="A10605" s="24" t="str">
        <f t="shared" si="993"/>
        <v xml:space="preserve"> </v>
      </c>
      <c r="B10605" s="1"/>
      <c r="C10605" s="1"/>
      <c r="D10605" s="1"/>
      <c r="E10605" s="2"/>
      <c r="F10605" s="3"/>
      <c r="G10605" s="3"/>
      <c r="H10605" s="4"/>
      <c r="I10605" s="25"/>
      <c r="J10605" s="26" t="str">
        <f t="shared" si="994"/>
        <v>No</v>
      </c>
      <c r="K10605" s="26" t="str">
        <f t="shared" si="995"/>
        <v>Missing</v>
      </c>
      <c r="L10605" s="26" t="str">
        <f t="shared" si="996"/>
        <v>Missing</v>
      </c>
      <c r="M10605" s="26" t="str">
        <f>IF(OR(ISBLANK(B10605),ISBLANK(C10605),ISBLANK(D10605)),"Missing",IFERROR(VLOOKUP(A10605,'RM Postcodes'!$A:$B,2,0),"Invalid"))</f>
        <v>Missing</v>
      </c>
      <c r="N10605" s="26" t="str">
        <f t="shared" si="997"/>
        <v>Missing</v>
      </c>
      <c r="O10605" s="26" t="str">
        <f t="shared" si="992"/>
        <v>Missing</v>
      </c>
    </row>
    <row r="10606" spans="1:15" x14ac:dyDescent="0.2">
      <c r="A10606" s="24" t="str">
        <f t="shared" si="993"/>
        <v xml:space="preserve"> </v>
      </c>
      <c r="B10606" s="1"/>
      <c r="C10606" s="1"/>
      <c r="D10606" s="1"/>
      <c r="E10606" s="2"/>
      <c r="F10606" s="3"/>
      <c r="G10606" s="3"/>
      <c r="H10606" s="4"/>
      <c r="I10606" s="25"/>
      <c r="J10606" s="26" t="str">
        <f t="shared" si="994"/>
        <v>No</v>
      </c>
      <c r="K10606" s="26" t="str">
        <f t="shared" si="995"/>
        <v>Missing</v>
      </c>
      <c r="L10606" s="26" t="str">
        <f t="shared" si="996"/>
        <v>Missing</v>
      </c>
      <c r="M10606" s="26" t="str">
        <f>IF(OR(ISBLANK(B10606),ISBLANK(C10606),ISBLANK(D10606)),"Missing",IFERROR(VLOOKUP(A10606,'RM Postcodes'!$A:$B,2,0),"Invalid"))</f>
        <v>Missing</v>
      </c>
      <c r="N10606" s="26" t="str">
        <f t="shared" si="997"/>
        <v>Missing</v>
      </c>
      <c r="O10606" s="26" t="str">
        <f t="shared" si="992"/>
        <v>Missing</v>
      </c>
    </row>
    <row r="10607" spans="1:15" x14ac:dyDescent="0.2">
      <c r="A10607" s="24" t="str">
        <f t="shared" si="993"/>
        <v xml:space="preserve"> </v>
      </c>
      <c r="B10607" s="1"/>
      <c r="C10607" s="1"/>
      <c r="D10607" s="1"/>
      <c r="E10607" s="2"/>
      <c r="F10607" s="3"/>
      <c r="G10607" s="3"/>
      <c r="H10607" s="4"/>
      <c r="I10607" s="25"/>
      <c r="J10607" s="26" t="str">
        <f t="shared" si="994"/>
        <v>No</v>
      </c>
      <c r="K10607" s="26" t="str">
        <f t="shared" si="995"/>
        <v>Missing</v>
      </c>
      <c r="L10607" s="26" t="str">
        <f t="shared" si="996"/>
        <v>Missing</v>
      </c>
      <c r="M10607" s="26" t="str">
        <f>IF(OR(ISBLANK(B10607),ISBLANK(C10607),ISBLANK(D10607)),"Missing",IFERROR(VLOOKUP(A10607,'RM Postcodes'!$A:$B,2,0),"Invalid"))</f>
        <v>Missing</v>
      </c>
      <c r="N10607" s="26" t="str">
        <f t="shared" si="997"/>
        <v>Missing</v>
      </c>
      <c r="O10607" s="26" t="str">
        <f t="shared" si="992"/>
        <v>Missing</v>
      </c>
    </row>
    <row r="10608" spans="1:15" x14ac:dyDescent="0.2">
      <c r="A10608" s="24" t="str">
        <f t="shared" si="993"/>
        <v xml:space="preserve"> </v>
      </c>
      <c r="B10608" s="1"/>
      <c r="C10608" s="1"/>
      <c r="D10608" s="1"/>
      <c r="E10608" s="2"/>
      <c r="F10608" s="3"/>
      <c r="G10608" s="3"/>
      <c r="H10608" s="4"/>
      <c r="I10608" s="25"/>
      <c r="J10608" s="26" t="str">
        <f t="shared" si="994"/>
        <v>No</v>
      </c>
      <c r="K10608" s="26" t="str">
        <f t="shared" si="995"/>
        <v>Missing</v>
      </c>
      <c r="L10608" s="26" t="str">
        <f t="shared" si="996"/>
        <v>Missing</v>
      </c>
      <c r="M10608" s="26" t="str">
        <f>IF(OR(ISBLANK(B10608),ISBLANK(C10608),ISBLANK(D10608)),"Missing",IFERROR(VLOOKUP(A10608,'RM Postcodes'!$A:$B,2,0),"Invalid"))</f>
        <v>Missing</v>
      </c>
      <c r="N10608" s="26" t="str">
        <f t="shared" si="997"/>
        <v>Missing</v>
      </c>
      <c r="O10608" s="26" t="str">
        <f t="shared" si="992"/>
        <v>Missing</v>
      </c>
    </row>
    <row r="10609" spans="1:15" x14ac:dyDescent="0.2">
      <c r="A10609" s="24" t="str">
        <f t="shared" si="993"/>
        <v xml:space="preserve"> </v>
      </c>
      <c r="B10609" s="1"/>
      <c r="C10609" s="1"/>
      <c r="D10609" s="1"/>
      <c r="E10609" s="2"/>
      <c r="F10609" s="3"/>
      <c r="G10609" s="3"/>
      <c r="H10609" s="4"/>
      <c r="I10609" s="25"/>
      <c r="J10609" s="26" t="str">
        <f t="shared" si="994"/>
        <v>No</v>
      </c>
      <c r="K10609" s="26" t="str">
        <f t="shared" si="995"/>
        <v>Missing</v>
      </c>
      <c r="L10609" s="26" t="str">
        <f t="shared" si="996"/>
        <v>Missing</v>
      </c>
      <c r="M10609" s="26" t="str">
        <f>IF(OR(ISBLANK(B10609),ISBLANK(C10609),ISBLANK(D10609)),"Missing",IFERROR(VLOOKUP(A10609,'RM Postcodes'!$A:$B,2,0),"Invalid"))</f>
        <v>Missing</v>
      </c>
      <c r="N10609" s="26" t="str">
        <f t="shared" si="997"/>
        <v>Missing</v>
      </c>
      <c r="O10609" s="26" t="str">
        <f t="shared" si="992"/>
        <v>Missing</v>
      </c>
    </row>
    <row r="10610" spans="1:15" x14ac:dyDescent="0.2">
      <c r="A10610" s="24" t="str">
        <f t="shared" si="993"/>
        <v xml:space="preserve"> </v>
      </c>
      <c r="B10610" s="1"/>
      <c r="C10610" s="1"/>
      <c r="D10610" s="1"/>
      <c r="E10610" s="2"/>
      <c r="F10610" s="3"/>
      <c r="G10610" s="3"/>
      <c r="H10610" s="4"/>
      <c r="I10610" s="25"/>
      <c r="J10610" s="26" t="str">
        <f t="shared" si="994"/>
        <v>No</v>
      </c>
      <c r="K10610" s="26" t="str">
        <f t="shared" si="995"/>
        <v>Missing</v>
      </c>
      <c r="L10610" s="26" t="str">
        <f t="shared" si="996"/>
        <v>Missing</v>
      </c>
      <c r="M10610" s="26" t="str">
        <f>IF(OR(ISBLANK(B10610),ISBLANK(C10610),ISBLANK(D10610)),"Missing",IFERROR(VLOOKUP(A10610,'RM Postcodes'!$A:$B,2,0),"Invalid"))</f>
        <v>Missing</v>
      </c>
      <c r="N10610" s="26" t="str">
        <f t="shared" si="997"/>
        <v>Missing</v>
      </c>
      <c r="O10610" s="26" t="str">
        <f t="shared" si="992"/>
        <v>Missing</v>
      </c>
    </row>
    <row r="10611" spans="1:15" x14ac:dyDescent="0.2">
      <c r="A10611" s="24" t="str">
        <f t="shared" si="993"/>
        <v xml:space="preserve"> </v>
      </c>
      <c r="B10611" s="1"/>
      <c r="C10611" s="1"/>
      <c r="D10611" s="1"/>
      <c r="E10611" s="2"/>
      <c r="F10611" s="3"/>
      <c r="G10611" s="3"/>
      <c r="H10611" s="4"/>
      <c r="I10611" s="25"/>
      <c r="J10611" s="26" t="str">
        <f t="shared" si="994"/>
        <v>No</v>
      </c>
      <c r="K10611" s="26" t="str">
        <f t="shared" si="995"/>
        <v>Missing</v>
      </c>
      <c r="L10611" s="26" t="str">
        <f t="shared" si="996"/>
        <v>Missing</v>
      </c>
      <c r="M10611" s="26" t="str">
        <f>IF(OR(ISBLANK(B10611),ISBLANK(C10611),ISBLANK(D10611)),"Missing",IFERROR(VLOOKUP(A10611,'RM Postcodes'!$A:$B,2,0),"Invalid"))</f>
        <v>Missing</v>
      </c>
      <c r="N10611" s="26" t="str">
        <f t="shared" si="997"/>
        <v>Missing</v>
      </c>
      <c r="O10611" s="26" t="str">
        <f t="shared" si="992"/>
        <v>Missing</v>
      </c>
    </row>
    <row r="10612" spans="1:15" x14ac:dyDescent="0.2">
      <c r="A10612" s="24" t="str">
        <f t="shared" si="993"/>
        <v xml:space="preserve"> </v>
      </c>
      <c r="B10612" s="1"/>
      <c r="C10612" s="1"/>
      <c r="D10612" s="1"/>
      <c r="E10612" s="2"/>
      <c r="F10612" s="3"/>
      <c r="G10612" s="3"/>
      <c r="H10612" s="4"/>
      <c r="I10612" s="25"/>
      <c r="J10612" s="26" t="str">
        <f t="shared" si="994"/>
        <v>No</v>
      </c>
      <c r="K10612" s="26" t="str">
        <f t="shared" si="995"/>
        <v>Missing</v>
      </c>
      <c r="L10612" s="26" t="str">
        <f t="shared" si="996"/>
        <v>Missing</v>
      </c>
      <c r="M10612" s="26" t="str">
        <f>IF(OR(ISBLANK(B10612),ISBLANK(C10612),ISBLANK(D10612)),"Missing",IFERROR(VLOOKUP(A10612,'RM Postcodes'!$A:$B,2,0),"Invalid"))</f>
        <v>Missing</v>
      </c>
      <c r="N10612" s="26" t="str">
        <f t="shared" si="997"/>
        <v>Missing</v>
      </c>
      <c r="O10612" s="26" t="str">
        <f t="shared" si="992"/>
        <v>Missing</v>
      </c>
    </row>
    <row r="10613" spans="1:15" x14ac:dyDescent="0.2">
      <c r="A10613" s="24" t="str">
        <f t="shared" si="993"/>
        <v xml:space="preserve"> </v>
      </c>
      <c r="B10613" s="1"/>
      <c r="C10613" s="1"/>
      <c r="D10613" s="1"/>
      <c r="E10613" s="2"/>
      <c r="F10613" s="3"/>
      <c r="G10613" s="3"/>
      <c r="H10613" s="4"/>
      <c r="I10613" s="25"/>
      <c r="J10613" s="26" t="str">
        <f t="shared" si="994"/>
        <v>No</v>
      </c>
      <c r="K10613" s="26" t="str">
        <f t="shared" si="995"/>
        <v>Missing</v>
      </c>
      <c r="L10613" s="26" t="str">
        <f t="shared" si="996"/>
        <v>Missing</v>
      </c>
      <c r="M10613" s="26" t="str">
        <f>IF(OR(ISBLANK(B10613),ISBLANK(C10613),ISBLANK(D10613)),"Missing",IFERROR(VLOOKUP(A10613,'RM Postcodes'!$A:$B,2,0),"Invalid"))</f>
        <v>Missing</v>
      </c>
      <c r="N10613" s="26" t="str">
        <f t="shared" si="997"/>
        <v>Missing</v>
      </c>
      <c r="O10613" s="26" t="str">
        <f t="shared" si="992"/>
        <v>Missing</v>
      </c>
    </row>
    <row r="10614" spans="1:15" x14ac:dyDescent="0.2">
      <c r="A10614" s="24" t="str">
        <f t="shared" si="993"/>
        <v xml:space="preserve"> </v>
      </c>
      <c r="B10614" s="1"/>
      <c r="C10614" s="1"/>
      <c r="D10614" s="1"/>
      <c r="E10614" s="2"/>
      <c r="F10614" s="3"/>
      <c r="G10614" s="3"/>
      <c r="H10614" s="4"/>
      <c r="I10614" s="25"/>
      <c r="J10614" s="26" t="str">
        <f t="shared" si="994"/>
        <v>No</v>
      </c>
      <c r="K10614" s="26" t="str">
        <f t="shared" si="995"/>
        <v>Missing</v>
      </c>
      <c r="L10614" s="26" t="str">
        <f t="shared" si="996"/>
        <v>Missing</v>
      </c>
      <c r="M10614" s="26" t="str">
        <f>IF(OR(ISBLANK(B10614),ISBLANK(C10614),ISBLANK(D10614)),"Missing",IFERROR(VLOOKUP(A10614,'RM Postcodes'!$A:$B,2,0),"Invalid"))</f>
        <v>Missing</v>
      </c>
      <c r="N10614" s="26" t="str">
        <f t="shared" si="997"/>
        <v>Missing</v>
      </c>
      <c r="O10614" s="26" t="str">
        <f t="shared" si="992"/>
        <v>Missing</v>
      </c>
    </row>
    <row r="10615" spans="1:15" x14ac:dyDescent="0.2">
      <c r="A10615" s="24" t="str">
        <f t="shared" si="993"/>
        <v xml:space="preserve"> </v>
      </c>
      <c r="B10615" s="1"/>
      <c r="C10615" s="1"/>
      <c r="D10615" s="1"/>
      <c r="E10615" s="2"/>
      <c r="F10615" s="3"/>
      <c r="G10615" s="3"/>
      <c r="H10615" s="4"/>
      <c r="I10615" s="25"/>
      <c r="J10615" s="26" t="str">
        <f t="shared" si="994"/>
        <v>No</v>
      </c>
      <c r="K10615" s="26" t="str">
        <f t="shared" si="995"/>
        <v>Missing</v>
      </c>
      <c r="L10615" s="26" t="str">
        <f t="shared" si="996"/>
        <v>Missing</v>
      </c>
      <c r="M10615" s="26" t="str">
        <f>IF(OR(ISBLANK(B10615),ISBLANK(C10615),ISBLANK(D10615)),"Missing",IFERROR(VLOOKUP(A10615,'RM Postcodes'!$A:$B,2,0),"Invalid"))</f>
        <v>Missing</v>
      </c>
      <c r="N10615" s="26" t="str">
        <f t="shared" si="997"/>
        <v>Missing</v>
      </c>
      <c r="O10615" s="26" t="str">
        <f t="shared" si="992"/>
        <v>Missing</v>
      </c>
    </row>
    <row r="10616" spans="1:15" x14ac:dyDescent="0.2">
      <c r="A10616" s="24" t="str">
        <f t="shared" si="993"/>
        <v xml:space="preserve"> </v>
      </c>
      <c r="B10616" s="1"/>
      <c r="C10616" s="1"/>
      <c r="D10616" s="1"/>
      <c r="E10616" s="2"/>
      <c r="F10616" s="3"/>
      <c r="G10616" s="3"/>
      <c r="H10616" s="4"/>
      <c r="I10616" s="25"/>
      <c r="J10616" s="26" t="str">
        <f t="shared" si="994"/>
        <v>No</v>
      </c>
      <c r="K10616" s="26" t="str">
        <f t="shared" si="995"/>
        <v>Missing</v>
      </c>
      <c r="L10616" s="26" t="str">
        <f t="shared" si="996"/>
        <v>Missing</v>
      </c>
      <c r="M10616" s="26" t="str">
        <f>IF(OR(ISBLANK(B10616),ISBLANK(C10616),ISBLANK(D10616)),"Missing",IFERROR(VLOOKUP(A10616,'RM Postcodes'!$A:$B,2,0),"Invalid"))</f>
        <v>Missing</v>
      </c>
      <c r="N10616" s="26" t="str">
        <f t="shared" si="997"/>
        <v>Missing</v>
      </c>
      <c r="O10616" s="26" t="str">
        <f t="shared" si="992"/>
        <v>Missing</v>
      </c>
    </row>
    <row r="10617" spans="1:15" x14ac:dyDescent="0.2">
      <c r="A10617" s="24" t="str">
        <f t="shared" si="993"/>
        <v xml:space="preserve"> </v>
      </c>
      <c r="B10617" s="1"/>
      <c r="C10617" s="1"/>
      <c r="D10617" s="1"/>
      <c r="E10617" s="2"/>
      <c r="F10617" s="3"/>
      <c r="G10617" s="3"/>
      <c r="H10617" s="4"/>
      <c r="I10617" s="25"/>
      <c r="J10617" s="26" t="str">
        <f t="shared" si="994"/>
        <v>No</v>
      </c>
      <c r="K10617" s="26" t="str">
        <f t="shared" si="995"/>
        <v>Missing</v>
      </c>
      <c r="L10617" s="26" t="str">
        <f t="shared" si="996"/>
        <v>Missing</v>
      </c>
      <c r="M10617" s="26" t="str">
        <f>IF(OR(ISBLANK(B10617),ISBLANK(C10617),ISBLANK(D10617)),"Missing",IFERROR(VLOOKUP(A10617,'RM Postcodes'!$A:$B,2,0),"Invalid"))</f>
        <v>Missing</v>
      </c>
      <c r="N10617" s="26" t="str">
        <f t="shared" si="997"/>
        <v>Missing</v>
      </c>
      <c r="O10617" s="26" t="str">
        <f t="shared" si="992"/>
        <v>Missing</v>
      </c>
    </row>
    <row r="10618" spans="1:15" x14ac:dyDescent="0.2">
      <c r="A10618" s="24" t="str">
        <f t="shared" si="993"/>
        <v xml:space="preserve"> </v>
      </c>
      <c r="B10618" s="1"/>
      <c r="C10618" s="1"/>
      <c r="D10618" s="1"/>
      <c r="E10618" s="2"/>
      <c r="F10618" s="3"/>
      <c r="G10618" s="3"/>
      <c r="H10618" s="4"/>
      <c r="I10618" s="25"/>
      <c r="J10618" s="26" t="str">
        <f t="shared" si="994"/>
        <v>No</v>
      </c>
      <c r="K10618" s="26" t="str">
        <f t="shared" si="995"/>
        <v>Missing</v>
      </c>
      <c r="L10618" s="26" t="str">
        <f t="shared" si="996"/>
        <v>Missing</v>
      </c>
      <c r="M10618" s="26" t="str">
        <f>IF(OR(ISBLANK(B10618),ISBLANK(C10618),ISBLANK(D10618)),"Missing",IFERROR(VLOOKUP(A10618,'RM Postcodes'!$A:$B,2,0),"Invalid"))</f>
        <v>Missing</v>
      </c>
      <c r="N10618" s="26" t="str">
        <f t="shared" si="997"/>
        <v>Missing</v>
      </c>
      <c r="O10618" s="26" t="str">
        <f t="shared" si="992"/>
        <v>Missing</v>
      </c>
    </row>
    <row r="10619" spans="1:15" x14ac:dyDescent="0.2">
      <c r="A10619" s="24" t="str">
        <f t="shared" si="993"/>
        <v xml:space="preserve"> </v>
      </c>
      <c r="B10619" s="1"/>
      <c r="C10619" s="1"/>
      <c r="D10619" s="1"/>
      <c r="E10619" s="2"/>
      <c r="F10619" s="3"/>
      <c r="G10619" s="3"/>
      <c r="H10619" s="4"/>
      <c r="I10619" s="25"/>
      <c r="J10619" s="26" t="str">
        <f t="shared" si="994"/>
        <v>No</v>
      </c>
      <c r="K10619" s="26" t="str">
        <f t="shared" si="995"/>
        <v>Missing</v>
      </c>
      <c r="L10619" s="26" t="str">
        <f t="shared" si="996"/>
        <v>Missing</v>
      </c>
      <c r="M10619" s="26" t="str">
        <f>IF(OR(ISBLANK(B10619),ISBLANK(C10619),ISBLANK(D10619)),"Missing",IFERROR(VLOOKUP(A10619,'RM Postcodes'!$A:$B,2,0),"Invalid"))</f>
        <v>Missing</v>
      </c>
      <c r="N10619" s="26" t="str">
        <f t="shared" si="997"/>
        <v>Missing</v>
      </c>
      <c r="O10619" s="26" t="str">
        <f t="shared" si="992"/>
        <v>Missing</v>
      </c>
    </row>
    <row r="10620" spans="1:15" x14ac:dyDescent="0.2">
      <c r="A10620" s="24" t="str">
        <f t="shared" si="993"/>
        <v xml:space="preserve"> </v>
      </c>
      <c r="B10620" s="1"/>
      <c r="C10620" s="1"/>
      <c r="D10620" s="1"/>
      <c r="E10620" s="2"/>
      <c r="F10620" s="3"/>
      <c r="G10620" s="3"/>
      <c r="H10620" s="4"/>
      <c r="I10620" s="25"/>
      <c r="J10620" s="26" t="str">
        <f t="shared" si="994"/>
        <v>No</v>
      </c>
      <c r="K10620" s="26" t="str">
        <f t="shared" si="995"/>
        <v>Missing</v>
      </c>
      <c r="L10620" s="26" t="str">
        <f t="shared" si="996"/>
        <v>Missing</v>
      </c>
      <c r="M10620" s="26" t="str">
        <f>IF(OR(ISBLANK(B10620),ISBLANK(C10620),ISBLANK(D10620)),"Missing",IFERROR(VLOOKUP(A10620,'RM Postcodes'!$A:$B,2,0),"Invalid"))</f>
        <v>Missing</v>
      </c>
      <c r="N10620" s="26" t="str">
        <f t="shared" si="997"/>
        <v>Missing</v>
      </c>
      <c r="O10620" s="26" t="str">
        <f t="shared" si="992"/>
        <v>Missing</v>
      </c>
    </row>
    <row r="10621" spans="1:15" x14ac:dyDescent="0.2">
      <c r="A10621" s="24" t="str">
        <f t="shared" si="993"/>
        <v xml:space="preserve"> </v>
      </c>
      <c r="B10621" s="1"/>
      <c r="C10621" s="1"/>
      <c r="D10621" s="1"/>
      <c r="E10621" s="2"/>
      <c r="F10621" s="3"/>
      <c r="G10621" s="3"/>
      <c r="H10621" s="4"/>
      <c r="I10621" s="25"/>
      <c r="J10621" s="26" t="str">
        <f t="shared" si="994"/>
        <v>No</v>
      </c>
      <c r="K10621" s="26" t="str">
        <f t="shared" si="995"/>
        <v>Missing</v>
      </c>
      <c r="L10621" s="26" t="str">
        <f t="shared" si="996"/>
        <v>Missing</v>
      </c>
      <c r="M10621" s="26" t="str">
        <f>IF(OR(ISBLANK(B10621),ISBLANK(C10621),ISBLANK(D10621)),"Missing",IFERROR(VLOOKUP(A10621,'RM Postcodes'!$A:$B,2,0),"Invalid"))</f>
        <v>Missing</v>
      </c>
      <c r="N10621" s="26" t="str">
        <f t="shared" si="997"/>
        <v>Missing</v>
      </c>
      <c r="O10621" s="26" t="str">
        <f t="shared" si="992"/>
        <v>Missing</v>
      </c>
    </row>
    <row r="10622" spans="1:15" x14ac:dyDescent="0.2">
      <c r="A10622" s="24" t="str">
        <f t="shared" si="993"/>
        <v xml:space="preserve"> </v>
      </c>
      <c r="B10622" s="1"/>
      <c r="C10622" s="1"/>
      <c r="D10622" s="1"/>
      <c r="E10622" s="2"/>
      <c r="F10622" s="3"/>
      <c r="G10622" s="3"/>
      <c r="H10622" s="4"/>
      <c r="I10622" s="25"/>
      <c r="J10622" s="26" t="str">
        <f t="shared" si="994"/>
        <v>No</v>
      </c>
      <c r="K10622" s="26" t="str">
        <f t="shared" si="995"/>
        <v>Missing</v>
      </c>
      <c r="L10622" s="26" t="str">
        <f t="shared" si="996"/>
        <v>Missing</v>
      </c>
      <c r="M10622" s="26" t="str">
        <f>IF(OR(ISBLANK(B10622),ISBLANK(C10622),ISBLANK(D10622)),"Missing",IFERROR(VLOOKUP(A10622,'RM Postcodes'!$A:$B,2,0),"Invalid"))</f>
        <v>Missing</v>
      </c>
      <c r="N10622" s="26" t="str">
        <f t="shared" si="997"/>
        <v>Missing</v>
      </c>
      <c r="O10622" s="26" t="str">
        <f t="shared" si="992"/>
        <v>Missing</v>
      </c>
    </row>
    <row r="10623" spans="1:15" x14ac:dyDescent="0.2">
      <c r="A10623" s="24" t="str">
        <f t="shared" si="993"/>
        <v xml:space="preserve"> </v>
      </c>
      <c r="B10623" s="1"/>
      <c r="C10623" s="1"/>
      <c r="D10623" s="1"/>
      <c r="E10623" s="2"/>
      <c r="F10623" s="3"/>
      <c r="G10623" s="3"/>
      <c r="H10623" s="4"/>
      <c r="I10623" s="25"/>
      <c r="J10623" s="26" t="str">
        <f t="shared" si="994"/>
        <v>No</v>
      </c>
      <c r="K10623" s="26" t="str">
        <f t="shared" si="995"/>
        <v>Missing</v>
      </c>
      <c r="L10623" s="26" t="str">
        <f t="shared" si="996"/>
        <v>Missing</v>
      </c>
      <c r="M10623" s="26" t="str">
        <f>IF(OR(ISBLANK(B10623),ISBLANK(C10623),ISBLANK(D10623)),"Missing",IFERROR(VLOOKUP(A10623,'RM Postcodes'!$A:$B,2,0),"Invalid"))</f>
        <v>Missing</v>
      </c>
      <c r="N10623" s="26" t="str">
        <f t="shared" si="997"/>
        <v>Missing</v>
      </c>
      <c r="O10623" s="26" t="str">
        <f t="shared" si="992"/>
        <v>Missing</v>
      </c>
    </row>
    <row r="10624" spans="1:15" x14ac:dyDescent="0.2">
      <c r="A10624" s="24" t="str">
        <f t="shared" si="993"/>
        <v xml:space="preserve"> </v>
      </c>
      <c r="B10624" s="1"/>
      <c r="C10624" s="1"/>
      <c r="D10624" s="1"/>
      <c r="E10624" s="2"/>
      <c r="F10624" s="3"/>
      <c r="G10624" s="3"/>
      <c r="H10624" s="4"/>
      <c r="I10624" s="25"/>
      <c r="J10624" s="26" t="str">
        <f t="shared" si="994"/>
        <v>No</v>
      </c>
      <c r="K10624" s="26" t="str">
        <f t="shared" si="995"/>
        <v>Missing</v>
      </c>
      <c r="L10624" s="26" t="str">
        <f t="shared" si="996"/>
        <v>Missing</v>
      </c>
      <c r="M10624" s="26" t="str">
        <f>IF(OR(ISBLANK(B10624),ISBLANK(C10624),ISBLANK(D10624)),"Missing",IFERROR(VLOOKUP(A10624,'RM Postcodes'!$A:$B,2,0),"Invalid"))</f>
        <v>Missing</v>
      </c>
      <c r="N10624" s="26" t="str">
        <f t="shared" si="997"/>
        <v>Missing</v>
      </c>
      <c r="O10624" s="26" t="str">
        <f t="shared" si="992"/>
        <v>Missing</v>
      </c>
    </row>
    <row r="10625" spans="1:15" x14ac:dyDescent="0.2">
      <c r="A10625" s="24" t="str">
        <f t="shared" si="993"/>
        <v xml:space="preserve"> </v>
      </c>
      <c r="B10625" s="1"/>
      <c r="C10625" s="1"/>
      <c r="D10625" s="1"/>
      <c r="E10625" s="2"/>
      <c r="F10625" s="3"/>
      <c r="G10625" s="3"/>
      <c r="H10625" s="4"/>
      <c r="I10625" s="25"/>
      <c r="J10625" s="26" t="str">
        <f t="shared" si="994"/>
        <v>No</v>
      </c>
      <c r="K10625" s="26" t="str">
        <f t="shared" si="995"/>
        <v>Missing</v>
      </c>
      <c r="L10625" s="26" t="str">
        <f t="shared" si="996"/>
        <v>Missing</v>
      </c>
      <c r="M10625" s="26" t="str">
        <f>IF(OR(ISBLANK(B10625),ISBLANK(C10625),ISBLANK(D10625)),"Missing",IFERROR(VLOOKUP(A10625,'RM Postcodes'!$A:$B,2,0),"Invalid"))</f>
        <v>Missing</v>
      </c>
      <c r="N10625" s="26" t="str">
        <f t="shared" si="997"/>
        <v>Missing</v>
      </c>
      <c r="O10625" s="26" t="str">
        <f t="shared" si="992"/>
        <v>Missing</v>
      </c>
    </row>
    <row r="10626" spans="1:15" x14ac:dyDescent="0.2">
      <c r="A10626" s="24" t="str">
        <f t="shared" si="993"/>
        <v xml:space="preserve"> </v>
      </c>
      <c r="B10626" s="1"/>
      <c r="C10626" s="1"/>
      <c r="D10626" s="1"/>
      <c r="E10626" s="2"/>
      <c r="F10626" s="3"/>
      <c r="G10626" s="3"/>
      <c r="H10626" s="4"/>
      <c r="I10626" s="25"/>
      <c r="J10626" s="26" t="str">
        <f t="shared" si="994"/>
        <v>No</v>
      </c>
      <c r="K10626" s="26" t="str">
        <f t="shared" si="995"/>
        <v>Missing</v>
      </c>
      <c r="L10626" s="26" t="str">
        <f t="shared" si="996"/>
        <v>Missing</v>
      </c>
      <c r="M10626" s="26" t="str">
        <f>IF(OR(ISBLANK(B10626),ISBLANK(C10626),ISBLANK(D10626)),"Missing",IFERROR(VLOOKUP(A10626,'RM Postcodes'!$A:$B,2,0),"Invalid"))</f>
        <v>Missing</v>
      </c>
      <c r="N10626" s="26" t="str">
        <f t="shared" si="997"/>
        <v>Missing</v>
      </c>
      <c r="O10626" s="26" t="str">
        <f t="shared" si="992"/>
        <v>Missing</v>
      </c>
    </row>
    <row r="10627" spans="1:15" x14ac:dyDescent="0.2">
      <c r="A10627" s="24" t="str">
        <f t="shared" si="993"/>
        <v xml:space="preserve"> </v>
      </c>
      <c r="B10627" s="1"/>
      <c r="C10627" s="1"/>
      <c r="D10627" s="1"/>
      <c r="E10627" s="2"/>
      <c r="F10627" s="3"/>
      <c r="G10627" s="3"/>
      <c r="H10627" s="4"/>
      <c r="I10627" s="25"/>
      <c r="J10627" s="26" t="str">
        <f t="shared" si="994"/>
        <v>No</v>
      </c>
      <c r="K10627" s="26" t="str">
        <f t="shared" si="995"/>
        <v>Missing</v>
      </c>
      <c r="L10627" s="26" t="str">
        <f t="shared" si="996"/>
        <v>Missing</v>
      </c>
      <c r="M10627" s="26" t="str">
        <f>IF(OR(ISBLANK(B10627),ISBLANK(C10627),ISBLANK(D10627)),"Missing",IFERROR(VLOOKUP(A10627,'RM Postcodes'!$A:$B,2,0),"Invalid"))</f>
        <v>Missing</v>
      </c>
      <c r="N10627" s="26" t="str">
        <f t="shared" si="997"/>
        <v>Missing</v>
      </c>
      <c r="O10627" s="26" t="str">
        <f t="shared" si="992"/>
        <v>Missing</v>
      </c>
    </row>
    <row r="10628" spans="1:15" x14ac:dyDescent="0.2">
      <c r="A10628" s="24" t="str">
        <f t="shared" si="993"/>
        <v xml:space="preserve"> </v>
      </c>
      <c r="B10628" s="1"/>
      <c r="C10628" s="1"/>
      <c r="D10628" s="1"/>
      <c r="E10628" s="2"/>
      <c r="F10628" s="3"/>
      <c r="G10628" s="3"/>
      <c r="H10628" s="4"/>
      <c r="I10628" s="25"/>
      <c r="J10628" s="26" t="str">
        <f t="shared" si="994"/>
        <v>No</v>
      </c>
      <c r="K10628" s="26" t="str">
        <f t="shared" si="995"/>
        <v>Missing</v>
      </c>
      <c r="L10628" s="26" t="str">
        <f t="shared" si="996"/>
        <v>Missing</v>
      </c>
      <c r="M10628" s="26" t="str">
        <f>IF(OR(ISBLANK(B10628),ISBLANK(C10628),ISBLANK(D10628)),"Missing",IFERROR(VLOOKUP(A10628,'RM Postcodes'!$A:$B,2,0),"Invalid"))</f>
        <v>Missing</v>
      </c>
      <c r="N10628" s="26" t="str">
        <f t="shared" si="997"/>
        <v>Missing</v>
      </c>
      <c r="O10628" s="26" t="str">
        <f t="shared" si="992"/>
        <v>Missing</v>
      </c>
    </row>
    <row r="10629" spans="1:15" x14ac:dyDescent="0.2">
      <c r="A10629" s="24" t="str">
        <f t="shared" si="993"/>
        <v xml:space="preserve"> </v>
      </c>
      <c r="B10629" s="1"/>
      <c r="C10629" s="1"/>
      <c r="D10629" s="1"/>
      <c r="E10629" s="2"/>
      <c r="F10629" s="3"/>
      <c r="G10629" s="3"/>
      <c r="H10629" s="4"/>
      <c r="I10629" s="25"/>
      <c r="J10629" s="26" t="str">
        <f t="shared" si="994"/>
        <v>No</v>
      </c>
      <c r="K10629" s="26" t="str">
        <f t="shared" si="995"/>
        <v>Missing</v>
      </c>
      <c r="L10629" s="26" t="str">
        <f t="shared" si="996"/>
        <v>Missing</v>
      </c>
      <c r="M10629" s="26" t="str">
        <f>IF(OR(ISBLANK(B10629),ISBLANK(C10629),ISBLANK(D10629)),"Missing",IFERROR(VLOOKUP(A10629,'RM Postcodes'!$A:$B,2,0),"Invalid"))</f>
        <v>Missing</v>
      </c>
      <c r="N10629" s="26" t="str">
        <f t="shared" si="997"/>
        <v>Missing</v>
      </c>
      <c r="O10629" s="26" t="str">
        <f t="shared" ref="O10629:O10692" si="998">IF(COUNT(E10629)=0,"Missing",IF(E10629&lt;=2,"Redact",IF(COUNTIF(F10629:H10629,"&gt;0")&lt;&gt;3,"Error",IF((G10629+H10629)/F10629&lt;60%,"OK","Redact"))))</f>
        <v>Missing</v>
      </c>
    </row>
    <row r="10630" spans="1:15" x14ac:dyDescent="0.2">
      <c r="A10630" s="24" t="str">
        <f t="shared" ref="A10630:A10693" si="999">TRIM(B10630)&amp;TRIM(C10630)&amp;" "&amp;TRIM(D10630)</f>
        <v xml:space="preserve"> </v>
      </c>
      <c r="B10630" s="1"/>
      <c r="C10630" s="1"/>
      <c r="D10630" s="1"/>
      <c r="E10630" s="2"/>
      <c r="F10630" s="3"/>
      <c r="G10630" s="3"/>
      <c r="H10630" s="4"/>
      <c r="I10630" s="25"/>
      <c r="J10630" s="26" t="str">
        <f t="shared" ref="J10630:J10693" si="1000">IF(AND(K10630="NI",L10630="OK",M10630="LIVE",N10630="OK",O10630="OK"),"yes NI",IF(AND(K10630="GB",L10630="OK",M10630="LIVE",N10630="OK",O10630="OK"),"Yes","No"))</f>
        <v>No</v>
      </c>
      <c r="K10630" s="26" t="str">
        <f t="shared" ref="K10630:K10693" si="1001">IF(ISBLANK(B10630),"Missing",IF(AND(OR(LEN(B10630)=2,LEN(B10630)=1),AND(ISERROR(VALUE(LEFT(B10630,1))),ISERROR(VALUE(RIGHT(B10630,1))))),IF(OR(B10630="GY",B10630="IM",B10630="JE"),"not GB",IF(B10630="BT","NI","GB")),"Invalid"))</f>
        <v>Missing</v>
      </c>
      <c r="L10630" s="26" t="str">
        <f t="shared" si="996"/>
        <v>Missing</v>
      </c>
      <c r="M10630" s="26" t="str">
        <f>IF(OR(ISBLANK(B10630),ISBLANK(C10630),ISBLANK(D10630)),"Missing",IFERROR(VLOOKUP(A10630,'RM Postcodes'!$A:$B,2,0),"Invalid"))</f>
        <v>Missing</v>
      </c>
      <c r="N10630" s="26" t="str">
        <f t="shared" si="997"/>
        <v>Missing</v>
      </c>
      <c r="O10630" s="26" t="str">
        <f t="shared" si="998"/>
        <v>Missing</v>
      </c>
    </row>
    <row r="10631" spans="1:15" x14ac:dyDescent="0.2">
      <c r="A10631" s="24" t="str">
        <f t="shared" si="999"/>
        <v xml:space="preserve"> </v>
      </c>
      <c r="B10631" s="1"/>
      <c r="C10631" s="1"/>
      <c r="D10631" s="1"/>
      <c r="E10631" s="2"/>
      <c r="F10631" s="3"/>
      <c r="G10631" s="3"/>
      <c r="H10631" s="4"/>
      <c r="I10631" s="25"/>
      <c r="J10631" s="26" t="str">
        <f t="shared" si="1000"/>
        <v>No</v>
      </c>
      <c r="K10631" s="26" t="str">
        <f t="shared" si="1001"/>
        <v>Missing</v>
      </c>
      <c r="L10631" s="26" t="str">
        <f t="shared" ref="L10631:L10694" si="1002">IF(ISBLANK(D10631),"Missing",IF(AND(LEN(D10631)=1,ISNUMBER(VALUE(D10631))),"OK","Invalid"))</f>
        <v>Missing</v>
      </c>
      <c r="M10631" s="26" t="str">
        <f>IF(OR(ISBLANK(B10631),ISBLANK(C10631),ISBLANK(D10631)),"Missing",IFERROR(VLOOKUP(A10631,'RM Postcodes'!$A:$B,2,0),"Invalid"))</f>
        <v>Missing</v>
      </c>
      <c r="N10631" s="26" t="str">
        <f t="shared" ref="N10631:N10694" si="1003">IF(ISBLANK(E10631),"Missing",IF(E10631&lt;10,"Redact","OK"))</f>
        <v>Missing</v>
      </c>
      <c r="O10631" s="26" t="str">
        <f t="shared" si="998"/>
        <v>Missing</v>
      </c>
    </row>
    <row r="10632" spans="1:15" x14ac:dyDescent="0.2">
      <c r="A10632" s="24" t="str">
        <f t="shared" si="999"/>
        <v xml:space="preserve"> </v>
      </c>
      <c r="B10632" s="1"/>
      <c r="C10632" s="1"/>
      <c r="D10632" s="1"/>
      <c r="E10632" s="2"/>
      <c r="F10632" s="3"/>
      <c r="G10632" s="3"/>
      <c r="H10632" s="4"/>
      <c r="I10632" s="25"/>
      <c r="J10632" s="26" t="str">
        <f t="shared" si="1000"/>
        <v>No</v>
      </c>
      <c r="K10632" s="26" t="str">
        <f t="shared" si="1001"/>
        <v>Missing</v>
      </c>
      <c r="L10632" s="26" t="str">
        <f t="shared" si="1002"/>
        <v>Missing</v>
      </c>
      <c r="M10632" s="26" t="str">
        <f>IF(OR(ISBLANK(B10632),ISBLANK(C10632),ISBLANK(D10632)),"Missing",IFERROR(VLOOKUP(A10632,'RM Postcodes'!$A:$B,2,0),"Invalid"))</f>
        <v>Missing</v>
      </c>
      <c r="N10632" s="26" t="str">
        <f t="shared" si="1003"/>
        <v>Missing</v>
      </c>
      <c r="O10632" s="26" t="str">
        <f t="shared" si="998"/>
        <v>Missing</v>
      </c>
    </row>
    <row r="10633" spans="1:15" x14ac:dyDescent="0.2">
      <c r="A10633" s="24" t="str">
        <f t="shared" si="999"/>
        <v xml:space="preserve"> </v>
      </c>
      <c r="B10633" s="1"/>
      <c r="C10633" s="1"/>
      <c r="D10633" s="1"/>
      <c r="E10633" s="2"/>
      <c r="F10633" s="3"/>
      <c r="G10633" s="3"/>
      <c r="H10633" s="4"/>
      <c r="I10633" s="25"/>
      <c r="J10633" s="26" t="str">
        <f t="shared" si="1000"/>
        <v>No</v>
      </c>
      <c r="K10633" s="26" t="str">
        <f t="shared" si="1001"/>
        <v>Missing</v>
      </c>
      <c r="L10633" s="26" t="str">
        <f t="shared" si="1002"/>
        <v>Missing</v>
      </c>
      <c r="M10633" s="26" t="str">
        <f>IF(OR(ISBLANK(B10633),ISBLANK(C10633),ISBLANK(D10633)),"Missing",IFERROR(VLOOKUP(A10633,'RM Postcodes'!$A:$B,2,0),"Invalid"))</f>
        <v>Missing</v>
      </c>
      <c r="N10633" s="26" t="str">
        <f t="shared" si="1003"/>
        <v>Missing</v>
      </c>
      <c r="O10633" s="26" t="str">
        <f t="shared" si="998"/>
        <v>Missing</v>
      </c>
    </row>
    <row r="10634" spans="1:15" x14ac:dyDescent="0.2">
      <c r="A10634" s="24" t="str">
        <f t="shared" si="999"/>
        <v xml:space="preserve"> </v>
      </c>
      <c r="B10634" s="1"/>
      <c r="C10634" s="1"/>
      <c r="D10634" s="1"/>
      <c r="E10634" s="2"/>
      <c r="F10634" s="3"/>
      <c r="G10634" s="3"/>
      <c r="H10634" s="4"/>
      <c r="I10634" s="25"/>
      <c r="J10634" s="26" t="str">
        <f t="shared" si="1000"/>
        <v>No</v>
      </c>
      <c r="K10634" s="26" t="str">
        <f t="shared" si="1001"/>
        <v>Missing</v>
      </c>
      <c r="L10634" s="26" t="str">
        <f t="shared" si="1002"/>
        <v>Missing</v>
      </c>
      <c r="M10634" s="26" t="str">
        <f>IF(OR(ISBLANK(B10634),ISBLANK(C10634),ISBLANK(D10634)),"Missing",IFERROR(VLOOKUP(A10634,'RM Postcodes'!$A:$B,2,0),"Invalid"))</f>
        <v>Missing</v>
      </c>
      <c r="N10634" s="26" t="str">
        <f t="shared" si="1003"/>
        <v>Missing</v>
      </c>
      <c r="O10634" s="26" t="str">
        <f t="shared" si="998"/>
        <v>Missing</v>
      </c>
    </row>
    <row r="10635" spans="1:15" x14ac:dyDescent="0.2">
      <c r="A10635" s="24" t="str">
        <f t="shared" si="999"/>
        <v xml:space="preserve"> </v>
      </c>
      <c r="B10635" s="1"/>
      <c r="C10635" s="1"/>
      <c r="D10635" s="1"/>
      <c r="E10635" s="2"/>
      <c r="F10635" s="3"/>
      <c r="G10635" s="3"/>
      <c r="H10635" s="4"/>
      <c r="I10635" s="25"/>
      <c r="J10635" s="26" t="str">
        <f t="shared" si="1000"/>
        <v>No</v>
      </c>
      <c r="K10635" s="26" t="str">
        <f t="shared" si="1001"/>
        <v>Missing</v>
      </c>
      <c r="L10635" s="26" t="str">
        <f t="shared" si="1002"/>
        <v>Missing</v>
      </c>
      <c r="M10635" s="26" t="str">
        <f>IF(OR(ISBLANK(B10635),ISBLANK(C10635),ISBLANK(D10635)),"Missing",IFERROR(VLOOKUP(A10635,'RM Postcodes'!$A:$B,2,0),"Invalid"))</f>
        <v>Missing</v>
      </c>
      <c r="N10635" s="26" t="str">
        <f t="shared" si="1003"/>
        <v>Missing</v>
      </c>
      <c r="O10635" s="26" t="str">
        <f t="shared" si="998"/>
        <v>Missing</v>
      </c>
    </row>
    <row r="10636" spans="1:15" x14ac:dyDescent="0.2">
      <c r="A10636" s="24" t="str">
        <f t="shared" si="999"/>
        <v xml:space="preserve"> </v>
      </c>
      <c r="B10636" s="1"/>
      <c r="C10636" s="1"/>
      <c r="D10636" s="1"/>
      <c r="E10636" s="2"/>
      <c r="F10636" s="3"/>
      <c r="G10636" s="3"/>
      <c r="H10636" s="4"/>
      <c r="I10636" s="25"/>
      <c r="J10636" s="26" t="str">
        <f t="shared" si="1000"/>
        <v>No</v>
      </c>
      <c r="K10636" s="26" t="str">
        <f t="shared" si="1001"/>
        <v>Missing</v>
      </c>
      <c r="L10636" s="26" t="str">
        <f t="shared" si="1002"/>
        <v>Missing</v>
      </c>
      <c r="M10636" s="26" t="str">
        <f>IF(OR(ISBLANK(B10636),ISBLANK(C10636),ISBLANK(D10636)),"Missing",IFERROR(VLOOKUP(A10636,'RM Postcodes'!$A:$B,2,0),"Invalid"))</f>
        <v>Missing</v>
      </c>
      <c r="N10636" s="26" t="str">
        <f t="shared" si="1003"/>
        <v>Missing</v>
      </c>
      <c r="O10636" s="26" t="str">
        <f t="shared" si="998"/>
        <v>Missing</v>
      </c>
    </row>
    <row r="10637" spans="1:15" x14ac:dyDescent="0.2">
      <c r="A10637" s="24" t="str">
        <f t="shared" si="999"/>
        <v xml:space="preserve"> </v>
      </c>
      <c r="B10637" s="1"/>
      <c r="C10637" s="1"/>
      <c r="D10637" s="1"/>
      <c r="E10637" s="2"/>
      <c r="F10637" s="3"/>
      <c r="G10637" s="3"/>
      <c r="H10637" s="4"/>
      <c r="I10637" s="25"/>
      <c r="J10637" s="26" t="str">
        <f t="shared" si="1000"/>
        <v>No</v>
      </c>
      <c r="K10637" s="26" t="str">
        <f t="shared" si="1001"/>
        <v>Missing</v>
      </c>
      <c r="L10637" s="26" t="str">
        <f t="shared" si="1002"/>
        <v>Missing</v>
      </c>
      <c r="M10637" s="26" t="str">
        <f>IF(OR(ISBLANK(B10637),ISBLANK(C10637),ISBLANK(D10637)),"Missing",IFERROR(VLOOKUP(A10637,'RM Postcodes'!$A:$B,2,0),"Invalid"))</f>
        <v>Missing</v>
      </c>
      <c r="N10637" s="26" t="str">
        <f t="shared" si="1003"/>
        <v>Missing</v>
      </c>
      <c r="O10637" s="26" t="str">
        <f t="shared" si="998"/>
        <v>Missing</v>
      </c>
    </row>
    <row r="10638" spans="1:15" x14ac:dyDescent="0.2">
      <c r="A10638" s="24" t="str">
        <f t="shared" si="999"/>
        <v xml:space="preserve"> </v>
      </c>
      <c r="B10638" s="1"/>
      <c r="C10638" s="1"/>
      <c r="D10638" s="1"/>
      <c r="E10638" s="2"/>
      <c r="F10638" s="3"/>
      <c r="G10638" s="3"/>
      <c r="H10638" s="4"/>
      <c r="I10638" s="25"/>
      <c r="J10638" s="26" t="str">
        <f t="shared" si="1000"/>
        <v>No</v>
      </c>
      <c r="K10638" s="26" t="str">
        <f t="shared" si="1001"/>
        <v>Missing</v>
      </c>
      <c r="L10638" s="26" t="str">
        <f t="shared" si="1002"/>
        <v>Missing</v>
      </c>
      <c r="M10638" s="26" t="str">
        <f>IF(OR(ISBLANK(B10638),ISBLANK(C10638),ISBLANK(D10638)),"Missing",IFERROR(VLOOKUP(A10638,'RM Postcodes'!$A:$B,2,0),"Invalid"))</f>
        <v>Missing</v>
      </c>
      <c r="N10638" s="26" t="str">
        <f t="shared" si="1003"/>
        <v>Missing</v>
      </c>
      <c r="O10638" s="26" t="str">
        <f t="shared" si="998"/>
        <v>Missing</v>
      </c>
    </row>
    <row r="10639" spans="1:15" x14ac:dyDescent="0.2">
      <c r="A10639" s="24" t="str">
        <f t="shared" si="999"/>
        <v xml:space="preserve"> </v>
      </c>
      <c r="B10639" s="1"/>
      <c r="C10639" s="1"/>
      <c r="D10639" s="1"/>
      <c r="E10639" s="2"/>
      <c r="F10639" s="3"/>
      <c r="G10639" s="3"/>
      <c r="H10639" s="4"/>
      <c r="I10639" s="25"/>
      <c r="J10639" s="26" t="str">
        <f t="shared" si="1000"/>
        <v>No</v>
      </c>
      <c r="K10639" s="26" t="str">
        <f t="shared" si="1001"/>
        <v>Missing</v>
      </c>
      <c r="L10639" s="26" t="str">
        <f t="shared" si="1002"/>
        <v>Missing</v>
      </c>
      <c r="M10639" s="26" t="str">
        <f>IF(OR(ISBLANK(B10639),ISBLANK(C10639),ISBLANK(D10639)),"Missing",IFERROR(VLOOKUP(A10639,'RM Postcodes'!$A:$B,2,0),"Invalid"))</f>
        <v>Missing</v>
      </c>
      <c r="N10639" s="26" t="str">
        <f t="shared" si="1003"/>
        <v>Missing</v>
      </c>
      <c r="O10639" s="26" t="str">
        <f t="shared" si="998"/>
        <v>Missing</v>
      </c>
    </row>
    <row r="10640" spans="1:15" x14ac:dyDescent="0.2">
      <c r="A10640" s="24" t="str">
        <f t="shared" si="999"/>
        <v xml:space="preserve"> </v>
      </c>
      <c r="B10640" s="1"/>
      <c r="C10640" s="1"/>
      <c r="D10640" s="1"/>
      <c r="E10640" s="2"/>
      <c r="F10640" s="3"/>
      <c r="G10640" s="3"/>
      <c r="H10640" s="4"/>
      <c r="I10640" s="25"/>
      <c r="J10640" s="26" t="str">
        <f t="shared" si="1000"/>
        <v>No</v>
      </c>
      <c r="K10640" s="26" t="str">
        <f t="shared" si="1001"/>
        <v>Missing</v>
      </c>
      <c r="L10640" s="26" t="str">
        <f t="shared" si="1002"/>
        <v>Missing</v>
      </c>
      <c r="M10640" s="26" t="str">
        <f>IF(OR(ISBLANK(B10640),ISBLANK(C10640),ISBLANK(D10640)),"Missing",IFERROR(VLOOKUP(A10640,'RM Postcodes'!$A:$B,2,0),"Invalid"))</f>
        <v>Missing</v>
      </c>
      <c r="N10640" s="26" t="str">
        <f t="shared" si="1003"/>
        <v>Missing</v>
      </c>
      <c r="O10640" s="26" t="str">
        <f t="shared" si="998"/>
        <v>Missing</v>
      </c>
    </row>
    <row r="10641" spans="1:15" x14ac:dyDescent="0.2">
      <c r="A10641" s="24" t="str">
        <f t="shared" si="999"/>
        <v xml:space="preserve"> </v>
      </c>
      <c r="B10641" s="1"/>
      <c r="C10641" s="1"/>
      <c r="D10641" s="1"/>
      <c r="E10641" s="2"/>
      <c r="F10641" s="3"/>
      <c r="G10641" s="3"/>
      <c r="H10641" s="4"/>
      <c r="I10641" s="25"/>
      <c r="J10641" s="26" t="str">
        <f t="shared" si="1000"/>
        <v>No</v>
      </c>
      <c r="K10641" s="26" t="str">
        <f t="shared" si="1001"/>
        <v>Missing</v>
      </c>
      <c r="L10641" s="26" t="str">
        <f t="shared" si="1002"/>
        <v>Missing</v>
      </c>
      <c r="M10641" s="26" t="str">
        <f>IF(OR(ISBLANK(B10641),ISBLANK(C10641),ISBLANK(D10641)),"Missing",IFERROR(VLOOKUP(A10641,'RM Postcodes'!$A:$B,2,0),"Invalid"))</f>
        <v>Missing</v>
      </c>
      <c r="N10641" s="26" t="str">
        <f t="shared" si="1003"/>
        <v>Missing</v>
      </c>
      <c r="O10641" s="26" t="str">
        <f t="shared" si="998"/>
        <v>Missing</v>
      </c>
    </row>
    <row r="10642" spans="1:15" x14ac:dyDescent="0.2">
      <c r="A10642" s="24" t="str">
        <f t="shared" si="999"/>
        <v xml:space="preserve"> </v>
      </c>
      <c r="B10642" s="1"/>
      <c r="C10642" s="1"/>
      <c r="D10642" s="1"/>
      <c r="E10642" s="2"/>
      <c r="F10642" s="3"/>
      <c r="G10642" s="3"/>
      <c r="H10642" s="4"/>
      <c r="I10642" s="25"/>
      <c r="J10642" s="26" t="str">
        <f t="shared" si="1000"/>
        <v>No</v>
      </c>
      <c r="K10642" s="26" t="str">
        <f t="shared" si="1001"/>
        <v>Missing</v>
      </c>
      <c r="L10642" s="26" t="str">
        <f t="shared" si="1002"/>
        <v>Missing</v>
      </c>
      <c r="M10642" s="26" t="str">
        <f>IF(OR(ISBLANK(B10642),ISBLANK(C10642),ISBLANK(D10642)),"Missing",IFERROR(VLOOKUP(A10642,'RM Postcodes'!$A:$B,2,0),"Invalid"))</f>
        <v>Missing</v>
      </c>
      <c r="N10642" s="26" t="str">
        <f t="shared" si="1003"/>
        <v>Missing</v>
      </c>
      <c r="O10642" s="26" t="str">
        <f t="shared" si="998"/>
        <v>Missing</v>
      </c>
    </row>
    <row r="10643" spans="1:15" x14ac:dyDescent="0.2">
      <c r="A10643" s="24" t="str">
        <f t="shared" si="999"/>
        <v xml:space="preserve"> </v>
      </c>
      <c r="B10643" s="1"/>
      <c r="C10643" s="1"/>
      <c r="D10643" s="1"/>
      <c r="E10643" s="2"/>
      <c r="F10643" s="3"/>
      <c r="G10643" s="3"/>
      <c r="H10643" s="4"/>
      <c r="I10643" s="25"/>
      <c r="J10643" s="26" t="str">
        <f t="shared" si="1000"/>
        <v>No</v>
      </c>
      <c r="K10643" s="26" t="str">
        <f t="shared" si="1001"/>
        <v>Missing</v>
      </c>
      <c r="L10643" s="26" t="str">
        <f t="shared" si="1002"/>
        <v>Missing</v>
      </c>
      <c r="M10643" s="26" t="str">
        <f>IF(OR(ISBLANK(B10643),ISBLANK(C10643),ISBLANK(D10643)),"Missing",IFERROR(VLOOKUP(A10643,'RM Postcodes'!$A:$B,2,0),"Invalid"))</f>
        <v>Missing</v>
      </c>
      <c r="N10643" s="26" t="str">
        <f t="shared" si="1003"/>
        <v>Missing</v>
      </c>
      <c r="O10643" s="26" t="str">
        <f t="shared" si="998"/>
        <v>Missing</v>
      </c>
    </row>
    <row r="10644" spans="1:15" x14ac:dyDescent="0.2">
      <c r="A10644" s="24" t="str">
        <f t="shared" si="999"/>
        <v xml:space="preserve"> </v>
      </c>
      <c r="B10644" s="1"/>
      <c r="C10644" s="1"/>
      <c r="D10644" s="1"/>
      <c r="E10644" s="2"/>
      <c r="F10644" s="3"/>
      <c r="G10644" s="3"/>
      <c r="H10644" s="4"/>
      <c r="I10644" s="25"/>
      <c r="J10644" s="26" t="str">
        <f t="shared" si="1000"/>
        <v>No</v>
      </c>
      <c r="K10644" s="26" t="str">
        <f t="shared" si="1001"/>
        <v>Missing</v>
      </c>
      <c r="L10644" s="26" t="str">
        <f t="shared" si="1002"/>
        <v>Missing</v>
      </c>
      <c r="M10644" s="26" t="str">
        <f>IF(OR(ISBLANK(B10644),ISBLANK(C10644),ISBLANK(D10644)),"Missing",IFERROR(VLOOKUP(A10644,'RM Postcodes'!$A:$B,2,0),"Invalid"))</f>
        <v>Missing</v>
      </c>
      <c r="N10644" s="26" t="str">
        <f t="shared" si="1003"/>
        <v>Missing</v>
      </c>
      <c r="O10644" s="26" t="str">
        <f t="shared" si="998"/>
        <v>Missing</v>
      </c>
    </row>
    <row r="10645" spans="1:15" x14ac:dyDescent="0.2">
      <c r="A10645" s="24" t="str">
        <f t="shared" si="999"/>
        <v xml:space="preserve"> </v>
      </c>
      <c r="B10645" s="1"/>
      <c r="C10645" s="1"/>
      <c r="D10645" s="1"/>
      <c r="E10645" s="2"/>
      <c r="F10645" s="3"/>
      <c r="G10645" s="3"/>
      <c r="H10645" s="4"/>
      <c r="I10645" s="25"/>
      <c r="J10645" s="26" t="str">
        <f t="shared" si="1000"/>
        <v>No</v>
      </c>
      <c r="K10645" s="26" t="str">
        <f t="shared" si="1001"/>
        <v>Missing</v>
      </c>
      <c r="L10645" s="26" t="str">
        <f t="shared" si="1002"/>
        <v>Missing</v>
      </c>
      <c r="M10645" s="26" t="str">
        <f>IF(OR(ISBLANK(B10645),ISBLANK(C10645),ISBLANK(D10645)),"Missing",IFERROR(VLOOKUP(A10645,'RM Postcodes'!$A:$B,2,0),"Invalid"))</f>
        <v>Missing</v>
      </c>
      <c r="N10645" s="26" t="str">
        <f t="shared" si="1003"/>
        <v>Missing</v>
      </c>
      <c r="O10645" s="26" t="str">
        <f t="shared" si="998"/>
        <v>Missing</v>
      </c>
    </row>
    <row r="10646" spans="1:15" x14ac:dyDescent="0.2">
      <c r="A10646" s="24" t="str">
        <f t="shared" si="999"/>
        <v xml:space="preserve"> </v>
      </c>
      <c r="B10646" s="1"/>
      <c r="C10646" s="1"/>
      <c r="D10646" s="1"/>
      <c r="E10646" s="2"/>
      <c r="F10646" s="3"/>
      <c r="G10646" s="3"/>
      <c r="H10646" s="4"/>
      <c r="I10646" s="25"/>
      <c r="J10646" s="26" t="str">
        <f t="shared" si="1000"/>
        <v>No</v>
      </c>
      <c r="K10646" s="26" t="str">
        <f t="shared" si="1001"/>
        <v>Missing</v>
      </c>
      <c r="L10646" s="26" t="str">
        <f t="shared" si="1002"/>
        <v>Missing</v>
      </c>
      <c r="M10646" s="26" t="str">
        <f>IF(OR(ISBLANK(B10646),ISBLANK(C10646),ISBLANK(D10646)),"Missing",IFERROR(VLOOKUP(A10646,'RM Postcodes'!$A:$B,2,0),"Invalid"))</f>
        <v>Missing</v>
      </c>
      <c r="N10646" s="26" t="str">
        <f t="shared" si="1003"/>
        <v>Missing</v>
      </c>
      <c r="O10646" s="26" t="str">
        <f t="shared" si="998"/>
        <v>Missing</v>
      </c>
    </row>
    <row r="10647" spans="1:15" x14ac:dyDescent="0.2">
      <c r="A10647" s="24" t="str">
        <f t="shared" si="999"/>
        <v xml:space="preserve"> </v>
      </c>
      <c r="B10647" s="1"/>
      <c r="C10647" s="1"/>
      <c r="D10647" s="1"/>
      <c r="E10647" s="2"/>
      <c r="F10647" s="3"/>
      <c r="G10647" s="3"/>
      <c r="H10647" s="4"/>
      <c r="I10647" s="25"/>
      <c r="J10647" s="26" t="str">
        <f t="shared" si="1000"/>
        <v>No</v>
      </c>
      <c r="K10647" s="26" t="str">
        <f t="shared" si="1001"/>
        <v>Missing</v>
      </c>
      <c r="L10647" s="26" t="str">
        <f t="shared" si="1002"/>
        <v>Missing</v>
      </c>
      <c r="M10647" s="26" t="str">
        <f>IF(OR(ISBLANK(B10647),ISBLANK(C10647),ISBLANK(D10647)),"Missing",IFERROR(VLOOKUP(A10647,'RM Postcodes'!$A:$B,2,0),"Invalid"))</f>
        <v>Missing</v>
      </c>
      <c r="N10647" s="26" t="str">
        <f t="shared" si="1003"/>
        <v>Missing</v>
      </c>
      <c r="O10647" s="26" t="str">
        <f t="shared" si="998"/>
        <v>Missing</v>
      </c>
    </row>
    <row r="10648" spans="1:15" x14ac:dyDescent="0.2">
      <c r="A10648" s="24" t="str">
        <f t="shared" si="999"/>
        <v xml:space="preserve"> </v>
      </c>
      <c r="B10648" s="1"/>
      <c r="C10648" s="1"/>
      <c r="D10648" s="1"/>
      <c r="E10648" s="2"/>
      <c r="F10648" s="3"/>
      <c r="G10648" s="3"/>
      <c r="H10648" s="4"/>
      <c r="I10648" s="25"/>
      <c r="J10648" s="26" t="str">
        <f t="shared" si="1000"/>
        <v>No</v>
      </c>
      <c r="K10648" s="26" t="str">
        <f t="shared" si="1001"/>
        <v>Missing</v>
      </c>
      <c r="L10648" s="26" t="str">
        <f t="shared" si="1002"/>
        <v>Missing</v>
      </c>
      <c r="M10648" s="26" t="str">
        <f>IF(OR(ISBLANK(B10648),ISBLANK(C10648),ISBLANK(D10648)),"Missing",IFERROR(VLOOKUP(A10648,'RM Postcodes'!$A:$B,2,0),"Invalid"))</f>
        <v>Missing</v>
      </c>
      <c r="N10648" s="26" t="str">
        <f t="shared" si="1003"/>
        <v>Missing</v>
      </c>
      <c r="O10648" s="26" t="str">
        <f t="shared" si="998"/>
        <v>Missing</v>
      </c>
    </row>
    <row r="10649" spans="1:15" x14ac:dyDescent="0.2">
      <c r="A10649" s="24" t="str">
        <f t="shared" si="999"/>
        <v xml:space="preserve"> </v>
      </c>
      <c r="B10649" s="1"/>
      <c r="C10649" s="1"/>
      <c r="D10649" s="1"/>
      <c r="E10649" s="2"/>
      <c r="F10649" s="3"/>
      <c r="G10649" s="3"/>
      <c r="H10649" s="4"/>
      <c r="I10649" s="25"/>
      <c r="J10649" s="26" t="str">
        <f t="shared" si="1000"/>
        <v>No</v>
      </c>
      <c r="K10649" s="26" t="str">
        <f t="shared" si="1001"/>
        <v>Missing</v>
      </c>
      <c r="L10649" s="26" t="str">
        <f t="shared" si="1002"/>
        <v>Missing</v>
      </c>
      <c r="M10649" s="26" t="str">
        <f>IF(OR(ISBLANK(B10649),ISBLANK(C10649),ISBLANK(D10649)),"Missing",IFERROR(VLOOKUP(A10649,'RM Postcodes'!$A:$B,2,0),"Invalid"))</f>
        <v>Missing</v>
      </c>
      <c r="N10649" s="26" t="str">
        <f t="shared" si="1003"/>
        <v>Missing</v>
      </c>
      <c r="O10649" s="26" t="str">
        <f t="shared" si="998"/>
        <v>Missing</v>
      </c>
    </row>
    <row r="10650" spans="1:15" x14ac:dyDescent="0.2">
      <c r="A10650" s="24" t="str">
        <f t="shared" si="999"/>
        <v xml:space="preserve"> </v>
      </c>
      <c r="B10650" s="1"/>
      <c r="C10650" s="1"/>
      <c r="D10650" s="1"/>
      <c r="E10650" s="2"/>
      <c r="F10650" s="3"/>
      <c r="G10650" s="3"/>
      <c r="H10650" s="4"/>
      <c r="I10650" s="25"/>
      <c r="J10650" s="26" t="str">
        <f t="shared" si="1000"/>
        <v>No</v>
      </c>
      <c r="K10650" s="26" t="str">
        <f t="shared" si="1001"/>
        <v>Missing</v>
      </c>
      <c r="L10650" s="26" t="str">
        <f t="shared" si="1002"/>
        <v>Missing</v>
      </c>
      <c r="M10650" s="26" t="str">
        <f>IF(OR(ISBLANK(B10650),ISBLANK(C10650),ISBLANK(D10650)),"Missing",IFERROR(VLOOKUP(A10650,'RM Postcodes'!$A:$B,2,0),"Invalid"))</f>
        <v>Missing</v>
      </c>
      <c r="N10650" s="26" t="str">
        <f t="shared" si="1003"/>
        <v>Missing</v>
      </c>
      <c r="O10650" s="26" t="str">
        <f t="shared" si="998"/>
        <v>Missing</v>
      </c>
    </row>
    <row r="10651" spans="1:15" x14ac:dyDescent="0.2">
      <c r="A10651" s="24" t="str">
        <f t="shared" si="999"/>
        <v xml:space="preserve"> </v>
      </c>
      <c r="B10651" s="1"/>
      <c r="C10651" s="1"/>
      <c r="D10651" s="1"/>
      <c r="E10651" s="2"/>
      <c r="F10651" s="3"/>
      <c r="G10651" s="3"/>
      <c r="H10651" s="4"/>
      <c r="I10651" s="25"/>
      <c r="J10651" s="26" t="str">
        <f t="shared" si="1000"/>
        <v>No</v>
      </c>
      <c r="K10651" s="26" t="str">
        <f t="shared" si="1001"/>
        <v>Missing</v>
      </c>
      <c r="L10651" s="26" t="str">
        <f t="shared" si="1002"/>
        <v>Missing</v>
      </c>
      <c r="M10651" s="26" t="str">
        <f>IF(OR(ISBLANK(B10651),ISBLANK(C10651),ISBLANK(D10651)),"Missing",IFERROR(VLOOKUP(A10651,'RM Postcodes'!$A:$B,2,0),"Invalid"))</f>
        <v>Missing</v>
      </c>
      <c r="N10651" s="26" t="str">
        <f t="shared" si="1003"/>
        <v>Missing</v>
      </c>
      <c r="O10651" s="26" t="str">
        <f t="shared" si="998"/>
        <v>Missing</v>
      </c>
    </row>
    <row r="10652" spans="1:15" x14ac:dyDescent="0.2">
      <c r="A10652" s="24" t="str">
        <f t="shared" si="999"/>
        <v xml:space="preserve"> </v>
      </c>
      <c r="B10652" s="1"/>
      <c r="C10652" s="1"/>
      <c r="D10652" s="1"/>
      <c r="E10652" s="2"/>
      <c r="F10652" s="3"/>
      <c r="G10652" s="3"/>
      <c r="H10652" s="4"/>
      <c r="I10652" s="25"/>
      <c r="J10652" s="26" t="str">
        <f t="shared" si="1000"/>
        <v>No</v>
      </c>
      <c r="K10652" s="26" t="str">
        <f t="shared" si="1001"/>
        <v>Missing</v>
      </c>
      <c r="L10652" s="26" t="str">
        <f t="shared" si="1002"/>
        <v>Missing</v>
      </c>
      <c r="M10652" s="26" t="str">
        <f>IF(OR(ISBLANK(B10652),ISBLANK(C10652),ISBLANK(D10652)),"Missing",IFERROR(VLOOKUP(A10652,'RM Postcodes'!$A:$B,2,0),"Invalid"))</f>
        <v>Missing</v>
      </c>
      <c r="N10652" s="26" t="str">
        <f t="shared" si="1003"/>
        <v>Missing</v>
      </c>
      <c r="O10652" s="26" t="str">
        <f t="shared" si="998"/>
        <v>Missing</v>
      </c>
    </row>
    <row r="10653" spans="1:15" x14ac:dyDescent="0.2">
      <c r="A10653" s="24" t="str">
        <f t="shared" si="999"/>
        <v xml:space="preserve"> </v>
      </c>
      <c r="B10653" s="1"/>
      <c r="C10653" s="1"/>
      <c r="D10653" s="1"/>
      <c r="E10653" s="2"/>
      <c r="F10653" s="3"/>
      <c r="G10653" s="3"/>
      <c r="H10653" s="4"/>
      <c r="I10653" s="25"/>
      <c r="J10653" s="26" t="str">
        <f t="shared" si="1000"/>
        <v>No</v>
      </c>
      <c r="K10653" s="26" t="str">
        <f t="shared" si="1001"/>
        <v>Missing</v>
      </c>
      <c r="L10653" s="26" t="str">
        <f t="shared" si="1002"/>
        <v>Missing</v>
      </c>
      <c r="M10653" s="26" t="str">
        <f>IF(OR(ISBLANK(B10653),ISBLANK(C10653),ISBLANK(D10653)),"Missing",IFERROR(VLOOKUP(A10653,'RM Postcodes'!$A:$B,2,0),"Invalid"))</f>
        <v>Missing</v>
      </c>
      <c r="N10653" s="26" t="str">
        <f t="shared" si="1003"/>
        <v>Missing</v>
      </c>
      <c r="O10653" s="26" t="str">
        <f t="shared" si="998"/>
        <v>Missing</v>
      </c>
    </row>
    <row r="10654" spans="1:15" x14ac:dyDescent="0.2">
      <c r="A10654" s="24" t="str">
        <f t="shared" si="999"/>
        <v xml:space="preserve"> </v>
      </c>
      <c r="B10654" s="1"/>
      <c r="C10654" s="1"/>
      <c r="D10654" s="1"/>
      <c r="E10654" s="2"/>
      <c r="F10654" s="3"/>
      <c r="G10654" s="3"/>
      <c r="H10654" s="4"/>
      <c r="I10654" s="25"/>
      <c r="J10654" s="26" t="str">
        <f t="shared" si="1000"/>
        <v>No</v>
      </c>
      <c r="K10654" s="26" t="str">
        <f t="shared" si="1001"/>
        <v>Missing</v>
      </c>
      <c r="L10654" s="26" t="str">
        <f t="shared" si="1002"/>
        <v>Missing</v>
      </c>
      <c r="M10654" s="26" t="str">
        <f>IF(OR(ISBLANK(B10654),ISBLANK(C10654),ISBLANK(D10654)),"Missing",IFERROR(VLOOKUP(A10654,'RM Postcodes'!$A:$B,2,0),"Invalid"))</f>
        <v>Missing</v>
      </c>
      <c r="N10654" s="26" t="str">
        <f t="shared" si="1003"/>
        <v>Missing</v>
      </c>
      <c r="O10654" s="26" t="str">
        <f t="shared" si="998"/>
        <v>Missing</v>
      </c>
    </row>
    <row r="10655" spans="1:15" x14ac:dyDescent="0.2">
      <c r="A10655" s="24" t="str">
        <f t="shared" si="999"/>
        <v xml:space="preserve"> </v>
      </c>
      <c r="B10655" s="1"/>
      <c r="C10655" s="1"/>
      <c r="D10655" s="1"/>
      <c r="E10655" s="2"/>
      <c r="F10655" s="3"/>
      <c r="G10655" s="3"/>
      <c r="H10655" s="4"/>
      <c r="I10655" s="25"/>
      <c r="J10655" s="26" t="str">
        <f t="shared" si="1000"/>
        <v>No</v>
      </c>
      <c r="K10655" s="26" t="str">
        <f t="shared" si="1001"/>
        <v>Missing</v>
      </c>
      <c r="L10655" s="26" t="str">
        <f t="shared" si="1002"/>
        <v>Missing</v>
      </c>
      <c r="M10655" s="26" t="str">
        <f>IF(OR(ISBLANK(B10655),ISBLANK(C10655),ISBLANK(D10655)),"Missing",IFERROR(VLOOKUP(A10655,'RM Postcodes'!$A:$B,2,0),"Invalid"))</f>
        <v>Missing</v>
      </c>
      <c r="N10655" s="26" t="str">
        <f t="shared" si="1003"/>
        <v>Missing</v>
      </c>
      <c r="O10655" s="26" t="str">
        <f t="shared" si="998"/>
        <v>Missing</v>
      </c>
    </row>
    <row r="10656" spans="1:15" x14ac:dyDescent="0.2">
      <c r="A10656" s="24" t="str">
        <f t="shared" si="999"/>
        <v xml:space="preserve"> </v>
      </c>
      <c r="B10656" s="1"/>
      <c r="C10656" s="1"/>
      <c r="D10656" s="1"/>
      <c r="E10656" s="2"/>
      <c r="F10656" s="3"/>
      <c r="G10656" s="3"/>
      <c r="H10656" s="4"/>
      <c r="I10656" s="25"/>
      <c r="J10656" s="26" t="str">
        <f t="shared" si="1000"/>
        <v>No</v>
      </c>
      <c r="K10656" s="26" t="str">
        <f t="shared" si="1001"/>
        <v>Missing</v>
      </c>
      <c r="L10656" s="26" t="str">
        <f t="shared" si="1002"/>
        <v>Missing</v>
      </c>
      <c r="M10656" s="26" t="str">
        <f>IF(OR(ISBLANK(B10656),ISBLANK(C10656),ISBLANK(D10656)),"Missing",IFERROR(VLOOKUP(A10656,'RM Postcodes'!$A:$B,2,0),"Invalid"))</f>
        <v>Missing</v>
      </c>
      <c r="N10656" s="26" t="str">
        <f t="shared" si="1003"/>
        <v>Missing</v>
      </c>
      <c r="O10656" s="26" t="str">
        <f t="shared" si="998"/>
        <v>Missing</v>
      </c>
    </row>
    <row r="10657" spans="1:15" x14ac:dyDescent="0.2">
      <c r="A10657" s="24" t="str">
        <f t="shared" si="999"/>
        <v xml:space="preserve"> </v>
      </c>
      <c r="B10657" s="1"/>
      <c r="C10657" s="1"/>
      <c r="D10657" s="1"/>
      <c r="E10657" s="2"/>
      <c r="F10657" s="3"/>
      <c r="G10657" s="3"/>
      <c r="H10657" s="4"/>
      <c r="I10657" s="25"/>
      <c r="J10657" s="26" t="str">
        <f t="shared" si="1000"/>
        <v>No</v>
      </c>
      <c r="K10657" s="26" t="str">
        <f t="shared" si="1001"/>
        <v>Missing</v>
      </c>
      <c r="L10657" s="26" t="str">
        <f t="shared" si="1002"/>
        <v>Missing</v>
      </c>
      <c r="M10657" s="26" t="str">
        <f>IF(OR(ISBLANK(B10657),ISBLANK(C10657),ISBLANK(D10657)),"Missing",IFERROR(VLOOKUP(A10657,'RM Postcodes'!$A:$B,2,0),"Invalid"))</f>
        <v>Missing</v>
      </c>
      <c r="N10657" s="26" t="str">
        <f t="shared" si="1003"/>
        <v>Missing</v>
      </c>
      <c r="O10657" s="26" t="str">
        <f t="shared" si="998"/>
        <v>Missing</v>
      </c>
    </row>
    <row r="10658" spans="1:15" x14ac:dyDescent="0.2">
      <c r="A10658" s="24" t="str">
        <f t="shared" si="999"/>
        <v xml:space="preserve"> </v>
      </c>
      <c r="B10658" s="1"/>
      <c r="C10658" s="1"/>
      <c r="D10658" s="1"/>
      <c r="E10658" s="2"/>
      <c r="F10658" s="3"/>
      <c r="G10658" s="3"/>
      <c r="H10658" s="4"/>
      <c r="I10658" s="25"/>
      <c r="J10658" s="26" t="str">
        <f t="shared" si="1000"/>
        <v>No</v>
      </c>
      <c r="K10658" s="26" t="str">
        <f t="shared" si="1001"/>
        <v>Missing</v>
      </c>
      <c r="L10658" s="26" t="str">
        <f t="shared" si="1002"/>
        <v>Missing</v>
      </c>
      <c r="M10658" s="26" t="str">
        <f>IF(OR(ISBLANK(B10658),ISBLANK(C10658),ISBLANK(D10658)),"Missing",IFERROR(VLOOKUP(A10658,'RM Postcodes'!$A:$B,2,0),"Invalid"))</f>
        <v>Missing</v>
      </c>
      <c r="N10658" s="26" t="str">
        <f t="shared" si="1003"/>
        <v>Missing</v>
      </c>
      <c r="O10658" s="26" t="str">
        <f t="shared" si="998"/>
        <v>Missing</v>
      </c>
    </row>
    <row r="10659" spans="1:15" x14ac:dyDescent="0.2">
      <c r="A10659" s="24" t="str">
        <f t="shared" si="999"/>
        <v xml:space="preserve"> </v>
      </c>
      <c r="B10659" s="1"/>
      <c r="C10659" s="1"/>
      <c r="D10659" s="1"/>
      <c r="E10659" s="2"/>
      <c r="F10659" s="3"/>
      <c r="G10659" s="3"/>
      <c r="H10659" s="4"/>
      <c r="I10659" s="25"/>
      <c r="J10659" s="26" t="str">
        <f t="shared" si="1000"/>
        <v>No</v>
      </c>
      <c r="K10659" s="26" t="str">
        <f t="shared" si="1001"/>
        <v>Missing</v>
      </c>
      <c r="L10659" s="26" t="str">
        <f t="shared" si="1002"/>
        <v>Missing</v>
      </c>
      <c r="M10659" s="26" t="str">
        <f>IF(OR(ISBLANK(B10659),ISBLANK(C10659),ISBLANK(D10659)),"Missing",IFERROR(VLOOKUP(A10659,'RM Postcodes'!$A:$B,2,0),"Invalid"))</f>
        <v>Missing</v>
      </c>
      <c r="N10659" s="26" t="str">
        <f t="shared" si="1003"/>
        <v>Missing</v>
      </c>
      <c r="O10659" s="26" t="str">
        <f t="shared" si="998"/>
        <v>Missing</v>
      </c>
    </row>
    <row r="10660" spans="1:15" x14ac:dyDescent="0.2">
      <c r="A10660" s="24" t="str">
        <f t="shared" si="999"/>
        <v xml:space="preserve"> </v>
      </c>
      <c r="B10660" s="1"/>
      <c r="C10660" s="1"/>
      <c r="D10660" s="1"/>
      <c r="E10660" s="2"/>
      <c r="F10660" s="3"/>
      <c r="G10660" s="3"/>
      <c r="H10660" s="4"/>
      <c r="I10660" s="25"/>
      <c r="J10660" s="26" t="str">
        <f t="shared" si="1000"/>
        <v>No</v>
      </c>
      <c r="K10660" s="26" t="str">
        <f t="shared" si="1001"/>
        <v>Missing</v>
      </c>
      <c r="L10660" s="26" t="str">
        <f t="shared" si="1002"/>
        <v>Missing</v>
      </c>
      <c r="M10660" s="26" t="str">
        <f>IF(OR(ISBLANK(B10660),ISBLANK(C10660),ISBLANK(D10660)),"Missing",IFERROR(VLOOKUP(A10660,'RM Postcodes'!$A:$B,2,0),"Invalid"))</f>
        <v>Missing</v>
      </c>
      <c r="N10660" s="26" t="str">
        <f t="shared" si="1003"/>
        <v>Missing</v>
      </c>
      <c r="O10660" s="26" t="str">
        <f t="shared" si="998"/>
        <v>Missing</v>
      </c>
    </row>
    <row r="10661" spans="1:15" x14ac:dyDescent="0.2">
      <c r="A10661" s="24" t="str">
        <f t="shared" si="999"/>
        <v xml:space="preserve"> </v>
      </c>
      <c r="B10661" s="1"/>
      <c r="C10661" s="1"/>
      <c r="D10661" s="1"/>
      <c r="E10661" s="2"/>
      <c r="F10661" s="3"/>
      <c r="G10661" s="3"/>
      <c r="H10661" s="4"/>
      <c r="I10661" s="25"/>
      <c r="J10661" s="26" t="str">
        <f t="shared" si="1000"/>
        <v>No</v>
      </c>
      <c r="K10661" s="26" t="str">
        <f t="shared" si="1001"/>
        <v>Missing</v>
      </c>
      <c r="L10661" s="26" t="str">
        <f t="shared" si="1002"/>
        <v>Missing</v>
      </c>
      <c r="M10661" s="26" t="str">
        <f>IF(OR(ISBLANK(B10661),ISBLANK(C10661),ISBLANK(D10661)),"Missing",IFERROR(VLOOKUP(A10661,'RM Postcodes'!$A:$B,2,0),"Invalid"))</f>
        <v>Missing</v>
      </c>
      <c r="N10661" s="26" t="str">
        <f t="shared" si="1003"/>
        <v>Missing</v>
      </c>
      <c r="O10661" s="26" t="str">
        <f t="shared" si="998"/>
        <v>Missing</v>
      </c>
    </row>
    <row r="10662" spans="1:15" x14ac:dyDescent="0.2">
      <c r="A10662" s="24" t="str">
        <f t="shared" si="999"/>
        <v xml:space="preserve"> </v>
      </c>
      <c r="B10662" s="1"/>
      <c r="C10662" s="1"/>
      <c r="D10662" s="1"/>
      <c r="E10662" s="2"/>
      <c r="F10662" s="3"/>
      <c r="G10662" s="3"/>
      <c r="H10662" s="4"/>
      <c r="I10662" s="25"/>
      <c r="J10662" s="26" t="str">
        <f t="shared" si="1000"/>
        <v>No</v>
      </c>
      <c r="K10662" s="26" t="str">
        <f t="shared" si="1001"/>
        <v>Missing</v>
      </c>
      <c r="L10662" s="26" t="str">
        <f t="shared" si="1002"/>
        <v>Missing</v>
      </c>
      <c r="M10662" s="26" t="str">
        <f>IF(OR(ISBLANK(B10662),ISBLANK(C10662),ISBLANK(D10662)),"Missing",IFERROR(VLOOKUP(A10662,'RM Postcodes'!$A:$B,2,0),"Invalid"))</f>
        <v>Missing</v>
      </c>
      <c r="N10662" s="26" t="str">
        <f t="shared" si="1003"/>
        <v>Missing</v>
      </c>
      <c r="O10662" s="26" t="str">
        <f t="shared" si="998"/>
        <v>Missing</v>
      </c>
    </row>
    <row r="10663" spans="1:15" x14ac:dyDescent="0.2">
      <c r="A10663" s="24" t="str">
        <f t="shared" si="999"/>
        <v xml:space="preserve"> </v>
      </c>
      <c r="B10663" s="1"/>
      <c r="C10663" s="1"/>
      <c r="D10663" s="1"/>
      <c r="E10663" s="2"/>
      <c r="F10663" s="3"/>
      <c r="G10663" s="3"/>
      <c r="H10663" s="4"/>
      <c r="I10663" s="25"/>
      <c r="J10663" s="26" t="str">
        <f t="shared" si="1000"/>
        <v>No</v>
      </c>
      <c r="K10663" s="26" t="str">
        <f t="shared" si="1001"/>
        <v>Missing</v>
      </c>
      <c r="L10663" s="26" t="str">
        <f t="shared" si="1002"/>
        <v>Missing</v>
      </c>
      <c r="M10663" s="26" t="str">
        <f>IF(OR(ISBLANK(B10663),ISBLANK(C10663),ISBLANK(D10663)),"Missing",IFERROR(VLOOKUP(A10663,'RM Postcodes'!$A:$B,2,0),"Invalid"))</f>
        <v>Missing</v>
      </c>
      <c r="N10663" s="26" t="str">
        <f t="shared" si="1003"/>
        <v>Missing</v>
      </c>
      <c r="O10663" s="26" t="str">
        <f t="shared" si="998"/>
        <v>Missing</v>
      </c>
    </row>
    <row r="10664" spans="1:15" x14ac:dyDescent="0.2">
      <c r="A10664" s="24" t="str">
        <f t="shared" si="999"/>
        <v xml:space="preserve"> </v>
      </c>
      <c r="B10664" s="1"/>
      <c r="C10664" s="1"/>
      <c r="D10664" s="1"/>
      <c r="E10664" s="2"/>
      <c r="F10664" s="3"/>
      <c r="G10664" s="3"/>
      <c r="H10664" s="4"/>
      <c r="I10664" s="25"/>
      <c r="J10664" s="26" t="str">
        <f t="shared" si="1000"/>
        <v>No</v>
      </c>
      <c r="K10664" s="26" t="str">
        <f t="shared" si="1001"/>
        <v>Missing</v>
      </c>
      <c r="L10664" s="26" t="str">
        <f t="shared" si="1002"/>
        <v>Missing</v>
      </c>
      <c r="M10664" s="26" t="str">
        <f>IF(OR(ISBLANK(B10664),ISBLANK(C10664),ISBLANK(D10664)),"Missing",IFERROR(VLOOKUP(A10664,'RM Postcodes'!$A:$B,2,0),"Invalid"))</f>
        <v>Missing</v>
      </c>
      <c r="N10664" s="26" t="str">
        <f t="shared" si="1003"/>
        <v>Missing</v>
      </c>
      <c r="O10664" s="26" t="str">
        <f t="shared" si="998"/>
        <v>Missing</v>
      </c>
    </row>
    <row r="10665" spans="1:15" x14ac:dyDescent="0.2">
      <c r="A10665" s="24" t="str">
        <f t="shared" si="999"/>
        <v xml:space="preserve"> </v>
      </c>
      <c r="B10665" s="1"/>
      <c r="C10665" s="1"/>
      <c r="D10665" s="1"/>
      <c r="E10665" s="2"/>
      <c r="F10665" s="3"/>
      <c r="G10665" s="3"/>
      <c r="H10665" s="4"/>
      <c r="I10665" s="25"/>
      <c r="J10665" s="26" t="str">
        <f t="shared" si="1000"/>
        <v>No</v>
      </c>
      <c r="K10665" s="26" t="str">
        <f t="shared" si="1001"/>
        <v>Missing</v>
      </c>
      <c r="L10665" s="26" t="str">
        <f t="shared" si="1002"/>
        <v>Missing</v>
      </c>
      <c r="M10665" s="26" t="str">
        <f>IF(OR(ISBLANK(B10665),ISBLANK(C10665),ISBLANK(D10665)),"Missing",IFERROR(VLOOKUP(A10665,'RM Postcodes'!$A:$B,2,0),"Invalid"))</f>
        <v>Missing</v>
      </c>
      <c r="N10665" s="26" t="str">
        <f t="shared" si="1003"/>
        <v>Missing</v>
      </c>
      <c r="O10665" s="26" t="str">
        <f t="shared" si="998"/>
        <v>Missing</v>
      </c>
    </row>
    <row r="10666" spans="1:15" x14ac:dyDescent="0.2">
      <c r="A10666" s="24" t="str">
        <f t="shared" si="999"/>
        <v xml:space="preserve"> </v>
      </c>
      <c r="B10666" s="1"/>
      <c r="C10666" s="1"/>
      <c r="D10666" s="1"/>
      <c r="E10666" s="2"/>
      <c r="F10666" s="3"/>
      <c r="G10666" s="3"/>
      <c r="H10666" s="4"/>
      <c r="I10666" s="25"/>
      <c r="J10666" s="26" t="str">
        <f t="shared" si="1000"/>
        <v>No</v>
      </c>
      <c r="K10666" s="26" t="str">
        <f t="shared" si="1001"/>
        <v>Missing</v>
      </c>
      <c r="L10666" s="26" t="str">
        <f t="shared" si="1002"/>
        <v>Missing</v>
      </c>
      <c r="M10666" s="26" t="str">
        <f>IF(OR(ISBLANK(B10666),ISBLANK(C10666),ISBLANK(D10666)),"Missing",IFERROR(VLOOKUP(A10666,'RM Postcodes'!$A:$B,2,0),"Invalid"))</f>
        <v>Missing</v>
      </c>
      <c r="N10666" s="26" t="str">
        <f t="shared" si="1003"/>
        <v>Missing</v>
      </c>
      <c r="O10666" s="26" t="str">
        <f t="shared" si="998"/>
        <v>Missing</v>
      </c>
    </row>
    <row r="10667" spans="1:15" x14ac:dyDescent="0.2">
      <c r="A10667" s="24" t="str">
        <f t="shared" si="999"/>
        <v xml:space="preserve"> </v>
      </c>
      <c r="B10667" s="1"/>
      <c r="C10667" s="1"/>
      <c r="D10667" s="1"/>
      <c r="E10667" s="2"/>
      <c r="F10667" s="3"/>
      <c r="G10667" s="3"/>
      <c r="H10667" s="4"/>
      <c r="I10667" s="25"/>
      <c r="J10667" s="26" t="str">
        <f t="shared" si="1000"/>
        <v>No</v>
      </c>
      <c r="K10667" s="26" t="str">
        <f t="shared" si="1001"/>
        <v>Missing</v>
      </c>
      <c r="L10667" s="26" t="str">
        <f t="shared" si="1002"/>
        <v>Missing</v>
      </c>
      <c r="M10667" s="26" t="str">
        <f>IF(OR(ISBLANK(B10667),ISBLANK(C10667),ISBLANK(D10667)),"Missing",IFERROR(VLOOKUP(A10667,'RM Postcodes'!$A:$B,2,0),"Invalid"))</f>
        <v>Missing</v>
      </c>
      <c r="N10667" s="26" t="str">
        <f t="shared" si="1003"/>
        <v>Missing</v>
      </c>
      <c r="O10667" s="26" t="str">
        <f t="shared" si="998"/>
        <v>Missing</v>
      </c>
    </row>
    <row r="10668" spans="1:15" x14ac:dyDescent="0.2">
      <c r="A10668" s="24" t="str">
        <f t="shared" si="999"/>
        <v xml:space="preserve"> </v>
      </c>
      <c r="B10668" s="1"/>
      <c r="C10668" s="1"/>
      <c r="D10668" s="1"/>
      <c r="E10668" s="2"/>
      <c r="F10668" s="3"/>
      <c r="G10668" s="3"/>
      <c r="H10668" s="4"/>
      <c r="I10668" s="25"/>
      <c r="J10668" s="26" t="str">
        <f t="shared" si="1000"/>
        <v>No</v>
      </c>
      <c r="K10668" s="26" t="str">
        <f t="shared" si="1001"/>
        <v>Missing</v>
      </c>
      <c r="L10668" s="26" t="str">
        <f t="shared" si="1002"/>
        <v>Missing</v>
      </c>
      <c r="M10668" s="26" t="str">
        <f>IF(OR(ISBLANK(B10668),ISBLANK(C10668),ISBLANK(D10668)),"Missing",IFERROR(VLOOKUP(A10668,'RM Postcodes'!$A:$B,2,0),"Invalid"))</f>
        <v>Missing</v>
      </c>
      <c r="N10668" s="26" t="str">
        <f t="shared" si="1003"/>
        <v>Missing</v>
      </c>
      <c r="O10668" s="26" t="str">
        <f t="shared" si="998"/>
        <v>Missing</v>
      </c>
    </row>
    <row r="10669" spans="1:15" x14ac:dyDescent="0.2">
      <c r="A10669" s="24" t="str">
        <f t="shared" si="999"/>
        <v xml:space="preserve"> </v>
      </c>
      <c r="B10669" s="1"/>
      <c r="C10669" s="1"/>
      <c r="D10669" s="1"/>
      <c r="E10669" s="2"/>
      <c r="F10669" s="3"/>
      <c r="G10669" s="3"/>
      <c r="H10669" s="4"/>
      <c r="I10669" s="25"/>
      <c r="J10669" s="26" t="str">
        <f t="shared" si="1000"/>
        <v>No</v>
      </c>
      <c r="K10669" s="26" t="str">
        <f t="shared" si="1001"/>
        <v>Missing</v>
      </c>
      <c r="L10669" s="26" t="str">
        <f t="shared" si="1002"/>
        <v>Missing</v>
      </c>
      <c r="M10669" s="26" t="str">
        <f>IF(OR(ISBLANK(B10669),ISBLANK(C10669),ISBLANK(D10669)),"Missing",IFERROR(VLOOKUP(A10669,'RM Postcodes'!$A:$B,2,0),"Invalid"))</f>
        <v>Missing</v>
      </c>
      <c r="N10669" s="26" t="str">
        <f t="shared" si="1003"/>
        <v>Missing</v>
      </c>
      <c r="O10669" s="26" t="str">
        <f t="shared" si="998"/>
        <v>Missing</v>
      </c>
    </row>
    <row r="10670" spans="1:15" x14ac:dyDescent="0.2">
      <c r="A10670" s="24" t="str">
        <f t="shared" si="999"/>
        <v xml:space="preserve"> </v>
      </c>
      <c r="B10670" s="1"/>
      <c r="C10670" s="1"/>
      <c r="D10670" s="1"/>
      <c r="E10670" s="2"/>
      <c r="F10670" s="3"/>
      <c r="G10670" s="3"/>
      <c r="H10670" s="4"/>
      <c r="I10670" s="25"/>
      <c r="J10670" s="26" t="str">
        <f t="shared" si="1000"/>
        <v>No</v>
      </c>
      <c r="K10670" s="26" t="str">
        <f t="shared" si="1001"/>
        <v>Missing</v>
      </c>
      <c r="L10670" s="26" t="str">
        <f t="shared" si="1002"/>
        <v>Missing</v>
      </c>
      <c r="M10670" s="26" t="str">
        <f>IF(OR(ISBLANK(B10670),ISBLANK(C10670),ISBLANK(D10670)),"Missing",IFERROR(VLOOKUP(A10670,'RM Postcodes'!$A:$B,2,0),"Invalid"))</f>
        <v>Missing</v>
      </c>
      <c r="N10670" s="26" t="str">
        <f t="shared" si="1003"/>
        <v>Missing</v>
      </c>
      <c r="O10670" s="26" t="str">
        <f t="shared" si="998"/>
        <v>Missing</v>
      </c>
    </row>
    <row r="10671" spans="1:15" x14ac:dyDescent="0.2">
      <c r="A10671" s="24" t="str">
        <f t="shared" si="999"/>
        <v xml:space="preserve"> </v>
      </c>
      <c r="B10671" s="1"/>
      <c r="C10671" s="1"/>
      <c r="D10671" s="1"/>
      <c r="E10671" s="2"/>
      <c r="F10671" s="3"/>
      <c r="G10671" s="3"/>
      <c r="H10671" s="4"/>
      <c r="I10671" s="25"/>
      <c r="J10671" s="26" t="str">
        <f t="shared" si="1000"/>
        <v>No</v>
      </c>
      <c r="K10671" s="26" t="str">
        <f t="shared" si="1001"/>
        <v>Missing</v>
      </c>
      <c r="L10671" s="26" t="str">
        <f t="shared" si="1002"/>
        <v>Missing</v>
      </c>
      <c r="M10671" s="26" t="str">
        <f>IF(OR(ISBLANK(B10671),ISBLANK(C10671),ISBLANK(D10671)),"Missing",IFERROR(VLOOKUP(A10671,'RM Postcodes'!$A:$B,2,0),"Invalid"))</f>
        <v>Missing</v>
      </c>
      <c r="N10671" s="26" t="str">
        <f t="shared" si="1003"/>
        <v>Missing</v>
      </c>
      <c r="O10671" s="26" t="str">
        <f t="shared" si="998"/>
        <v>Missing</v>
      </c>
    </row>
    <row r="10672" spans="1:15" x14ac:dyDescent="0.2">
      <c r="A10672" s="24" t="str">
        <f t="shared" si="999"/>
        <v xml:space="preserve"> </v>
      </c>
      <c r="B10672" s="1"/>
      <c r="C10672" s="1"/>
      <c r="D10672" s="1"/>
      <c r="E10672" s="2"/>
      <c r="F10672" s="3"/>
      <c r="G10672" s="3"/>
      <c r="H10672" s="4"/>
      <c r="I10672" s="25"/>
      <c r="J10672" s="26" t="str">
        <f t="shared" si="1000"/>
        <v>No</v>
      </c>
      <c r="K10672" s="26" t="str">
        <f t="shared" si="1001"/>
        <v>Missing</v>
      </c>
      <c r="L10672" s="26" t="str">
        <f t="shared" si="1002"/>
        <v>Missing</v>
      </c>
      <c r="M10672" s="26" t="str">
        <f>IF(OR(ISBLANK(B10672),ISBLANK(C10672),ISBLANK(D10672)),"Missing",IFERROR(VLOOKUP(A10672,'RM Postcodes'!$A:$B,2,0),"Invalid"))</f>
        <v>Missing</v>
      </c>
      <c r="N10672" s="26" t="str">
        <f t="shared" si="1003"/>
        <v>Missing</v>
      </c>
      <c r="O10672" s="26" t="str">
        <f t="shared" si="998"/>
        <v>Missing</v>
      </c>
    </row>
    <row r="10673" spans="1:15" x14ac:dyDescent="0.2">
      <c r="A10673" s="24" t="str">
        <f t="shared" si="999"/>
        <v xml:space="preserve"> </v>
      </c>
      <c r="B10673" s="1"/>
      <c r="C10673" s="1"/>
      <c r="D10673" s="1"/>
      <c r="E10673" s="2"/>
      <c r="F10673" s="3"/>
      <c r="G10673" s="3"/>
      <c r="H10673" s="4"/>
      <c r="I10673" s="25"/>
      <c r="J10673" s="26" t="str">
        <f t="shared" si="1000"/>
        <v>No</v>
      </c>
      <c r="K10673" s="26" t="str">
        <f t="shared" si="1001"/>
        <v>Missing</v>
      </c>
      <c r="L10673" s="26" t="str">
        <f t="shared" si="1002"/>
        <v>Missing</v>
      </c>
      <c r="M10673" s="26" t="str">
        <f>IF(OR(ISBLANK(B10673),ISBLANK(C10673),ISBLANK(D10673)),"Missing",IFERROR(VLOOKUP(A10673,'RM Postcodes'!$A:$B,2,0),"Invalid"))</f>
        <v>Missing</v>
      </c>
      <c r="N10673" s="26" t="str">
        <f t="shared" si="1003"/>
        <v>Missing</v>
      </c>
      <c r="O10673" s="26" t="str">
        <f t="shared" si="998"/>
        <v>Missing</v>
      </c>
    </row>
    <row r="10674" spans="1:15" x14ac:dyDescent="0.2">
      <c r="A10674" s="24" t="str">
        <f t="shared" si="999"/>
        <v xml:space="preserve"> </v>
      </c>
      <c r="B10674" s="1"/>
      <c r="C10674" s="1"/>
      <c r="D10674" s="1"/>
      <c r="E10674" s="2"/>
      <c r="F10674" s="3"/>
      <c r="G10674" s="3"/>
      <c r="H10674" s="4"/>
      <c r="I10674" s="25"/>
      <c r="J10674" s="26" t="str">
        <f t="shared" si="1000"/>
        <v>No</v>
      </c>
      <c r="K10674" s="26" t="str">
        <f t="shared" si="1001"/>
        <v>Missing</v>
      </c>
      <c r="L10674" s="26" t="str">
        <f t="shared" si="1002"/>
        <v>Missing</v>
      </c>
      <c r="M10674" s="26" t="str">
        <f>IF(OR(ISBLANK(B10674),ISBLANK(C10674),ISBLANK(D10674)),"Missing",IFERROR(VLOOKUP(A10674,'RM Postcodes'!$A:$B,2,0),"Invalid"))</f>
        <v>Missing</v>
      </c>
      <c r="N10674" s="26" t="str">
        <f t="shared" si="1003"/>
        <v>Missing</v>
      </c>
      <c r="O10674" s="26" t="str">
        <f t="shared" si="998"/>
        <v>Missing</v>
      </c>
    </row>
    <row r="10675" spans="1:15" x14ac:dyDescent="0.2">
      <c r="A10675" s="24" t="str">
        <f t="shared" si="999"/>
        <v xml:space="preserve"> </v>
      </c>
      <c r="B10675" s="1"/>
      <c r="C10675" s="1"/>
      <c r="D10675" s="1"/>
      <c r="E10675" s="2"/>
      <c r="F10675" s="3"/>
      <c r="G10675" s="3"/>
      <c r="H10675" s="4"/>
      <c r="I10675" s="25"/>
      <c r="J10675" s="26" t="str">
        <f t="shared" si="1000"/>
        <v>No</v>
      </c>
      <c r="K10675" s="26" t="str">
        <f t="shared" si="1001"/>
        <v>Missing</v>
      </c>
      <c r="L10675" s="26" t="str">
        <f t="shared" si="1002"/>
        <v>Missing</v>
      </c>
      <c r="M10675" s="26" t="str">
        <f>IF(OR(ISBLANK(B10675),ISBLANK(C10675),ISBLANK(D10675)),"Missing",IFERROR(VLOOKUP(A10675,'RM Postcodes'!$A:$B,2,0),"Invalid"))</f>
        <v>Missing</v>
      </c>
      <c r="N10675" s="26" t="str">
        <f t="shared" si="1003"/>
        <v>Missing</v>
      </c>
      <c r="O10675" s="26" t="str">
        <f t="shared" si="998"/>
        <v>Missing</v>
      </c>
    </row>
    <row r="10676" spans="1:15" x14ac:dyDescent="0.2">
      <c r="A10676" s="24" t="str">
        <f t="shared" si="999"/>
        <v xml:space="preserve"> </v>
      </c>
      <c r="B10676" s="1"/>
      <c r="C10676" s="1"/>
      <c r="D10676" s="1"/>
      <c r="E10676" s="2"/>
      <c r="F10676" s="3"/>
      <c r="G10676" s="3"/>
      <c r="H10676" s="4"/>
      <c r="I10676" s="25"/>
      <c r="J10676" s="26" t="str">
        <f t="shared" si="1000"/>
        <v>No</v>
      </c>
      <c r="K10676" s="26" t="str">
        <f t="shared" si="1001"/>
        <v>Missing</v>
      </c>
      <c r="L10676" s="26" t="str">
        <f t="shared" si="1002"/>
        <v>Missing</v>
      </c>
      <c r="M10676" s="26" t="str">
        <f>IF(OR(ISBLANK(B10676),ISBLANK(C10676),ISBLANK(D10676)),"Missing",IFERROR(VLOOKUP(A10676,'RM Postcodes'!$A:$B,2,0),"Invalid"))</f>
        <v>Missing</v>
      </c>
      <c r="N10676" s="26" t="str">
        <f t="shared" si="1003"/>
        <v>Missing</v>
      </c>
      <c r="O10676" s="26" t="str">
        <f t="shared" si="998"/>
        <v>Missing</v>
      </c>
    </row>
    <row r="10677" spans="1:15" x14ac:dyDescent="0.2">
      <c r="A10677" s="24" t="str">
        <f t="shared" si="999"/>
        <v xml:space="preserve"> </v>
      </c>
      <c r="B10677" s="1"/>
      <c r="C10677" s="1"/>
      <c r="D10677" s="1"/>
      <c r="E10677" s="2"/>
      <c r="F10677" s="3"/>
      <c r="G10677" s="3"/>
      <c r="H10677" s="4"/>
      <c r="I10677" s="25"/>
      <c r="J10677" s="26" t="str">
        <f t="shared" si="1000"/>
        <v>No</v>
      </c>
      <c r="K10677" s="26" t="str">
        <f t="shared" si="1001"/>
        <v>Missing</v>
      </c>
      <c r="L10677" s="26" t="str">
        <f t="shared" si="1002"/>
        <v>Missing</v>
      </c>
      <c r="M10677" s="26" t="str">
        <f>IF(OR(ISBLANK(B10677),ISBLANK(C10677),ISBLANK(D10677)),"Missing",IFERROR(VLOOKUP(A10677,'RM Postcodes'!$A:$B,2,0),"Invalid"))</f>
        <v>Missing</v>
      </c>
      <c r="N10677" s="26" t="str">
        <f t="shared" si="1003"/>
        <v>Missing</v>
      </c>
      <c r="O10677" s="26" t="str">
        <f t="shared" si="998"/>
        <v>Missing</v>
      </c>
    </row>
    <row r="10678" spans="1:15" x14ac:dyDescent="0.2">
      <c r="A10678" s="24" t="str">
        <f t="shared" si="999"/>
        <v xml:space="preserve"> </v>
      </c>
      <c r="B10678" s="1"/>
      <c r="C10678" s="1"/>
      <c r="D10678" s="1"/>
      <c r="E10678" s="2"/>
      <c r="F10678" s="3"/>
      <c r="G10678" s="3"/>
      <c r="H10678" s="4"/>
      <c r="I10678" s="25"/>
      <c r="J10678" s="26" t="str">
        <f t="shared" si="1000"/>
        <v>No</v>
      </c>
      <c r="K10678" s="26" t="str">
        <f t="shared" si="1001"/>
        <v>Missing</v>
      </c>
      <c r="L10678" s="26" t="str">
        <f t="shared" si="1002"/>
        <v>Missing</v>
      </c>
      <c r="M10678" s="26" t="str">
        <f>IF(OR(ISBLANK(B10678),ISBLANK(C10678),ISBLANK(D10678)),"Missing",IFERROR(VLOOKUP(A10678,'RM Postcodes'!$A:$B,2,0),"Invalid"))</f>
        <v>Missing</v>
      </c>
      <c r="N10678" s="26" t="str">
        <f t="shared" si="1003"/>
        <v>Missing</v>
      </c>
      <c r="O10678" s="26" t="str">
        <f t="shared" si="998"/>
        <v>Missing</v>
      </c>
    </row>
    <row r="10679" spans="1:15" x14ac:dyDescent="0.2">
      <c r="A10679" s="24" t="str">
        <f t="shared" si="999"/>
        <v xml:space="preserve"> </v>
      </c>
      <c r="B10679" s="1"/>
      <c r="C10679" s="1"/>
      <c r="D10679" s="1"/>
      <c r="E10679" s="2"/>
      <c r="F10679" s="3"/>
      <c r="G10679" s="3"/>
      <c r="H10679" s="4"/>
      <c r="I10679" s="25"/>
      <c r="J10679" s="26" t="str">
        <f t="shared" si="1000"/>
        <v>No</v>
      </c>
      <c r="K10679" s="26" t="str">
        <f t="shared" si="1001"/>
        <v>Missing</v>
      </c>
      <c r="L10679" s="26" t="str">
        <f t="shared" si="1002"/>
        <v>Missing</v>
      </c>
      <c r="M10679" s="26" t="str">
        <f>IF(OR(ISBLANK(B10679),ISBLANK(C10679),ISBLANK(D10679)),"Missing",IFERROR(VLOOKUP(A10679,'RM Postcodes'!$A:$B,2,0),"Invalid"))</f>
        <v>Missing</v>
      </c>
      <c r="N10679" s="26" t="str">
        <f t="shared" si="1003"/>
        <v>Missing</v>
      </c>
      <c r="O10679" s="26" t="str">
        <f t="shared" si="998"/>
        <v>Missing</v>
      </c>
    </row>
    <row r="10680" spans="1:15" x14ac:dyDescent="0.2">
      <c r="A10680" s="24" t="str">
        <f t="shared" si="999"/>
        <v xml:space="preserve"> </v>
      </c>
      <c r="B10680" s="1"/>
      <c r="C10680" s="1"/>
      <c r="D10680" s="1"/>
      <c r="E10680" s="2"/>
      <c r="F10680" s="3"/>
      <c r="G10680" s="3"/>
      <c r="H10680" s="4"/>
      <c r="I10680" s="25"/>
      <c r="J10680" s="26" t="str">
        <f t="shared" si="1000"/>
        <v>No</v>
      </c>
      <c r="K10680" s="26" t="str">
        <f t="shared" si="1001"/>
        <v>Missing</v>
      </c>
      <c r="L10680" s="26" t="str">
        <f t="shared" si="1002"/>
        <v>Missing</v>
      </c>
      <c r="M10680" s="26" t="str">
        <f>IF(OR(ISBLANK(B10680),ISBLANK(C10680),ISBLANK(D10680)),"Missing",IFERROR(VLOOKUP(A10680,'RM Postcodes'!$A:$B,2,0),"Invalid"))</f>
        <v>Missing</v>
      </c>
      <c r="N10680" s="26" t="str">
        <f t="shared" si="1003"/>
        <v>Missing</v>
      </c>
      <c r="O10680" s="26" t="str">
        <f t="shared" si="998"/>
        <v>Missing</v>
      </c>
    </row>
    <row r="10681" spans="1:15" x14ac:dyDescent="0.2">
      <c r="A10681" s="24" t="str">
        <f t="shared" si="999"/>
        <v xml:space="preserve"> </v>
      </c>
      <c r="B10681" s="1"/>
      <c r="C10681" s="1"/>
      <c r="D10681" s="1"/>
      <c r="E10681" s="2"/>
      <c r="F10681" s="3"/>
      <c r="G10681" s="3"/>
      <c r="H10681" s="4"/>
      <c r="I10681" s="25"/>
      <c r="J10681" s="26" t="str">
        <f t="shared" si="1000"/>
        <v>No</v>
      </c>
      <c r="K10681" s="26" t="str">
        <f t="shared" si="1001"/>
        <v>Missing</v>
      </c>
      <c r="L10681" s="26" t="str">
        <f t="shared" si="1002"/>
        <v>Missing</v>
      </c>
      <c r="M10681" s="26" t="str">
        <f>IF(OR(ISBLANK(B10681),ISBLANK(C10681),ISBLANK(D10681)),"Missing",IFERROR(VLOOKUP(A10681,'RM Postcodes'!$A:$B,2,0),"Invalid"))</f>
        <v>Missing</v>
      </c>
      <c r="N10681" s="26" t="str">
        <f t="shared" si="1003"/>
        <v>Missing</v>
      </c>
      <c r="O10681" s="26" t="str">
        <f t="shared" si="998"/>
        <v>Missing</v>
      </c>
    </row>
    <row r="10682" spans="1:15" x14ac:dyDescent="0.2">
      <c r="A10682" s="24" t="str">
        <f t="shared" si="999"/>
        <v xml:space="preserve"> </v>
      </c>
      <c r="B10682" s="1"/>
      <c r="C10682" s="1"/>
      <c r="D10682" s="1"/>
      <c r="E10682" s="2"/>
      <c r="F10682" s="3"/>
      <c r="G10682" s="3"/>
      <c r="H10682" s="4"/>
      <c r="I10682" s="25"/>
      <c r="J10682" s="26" t="str">
        <f t="shared" si="1000"/>
        <v>No</v>
      </c>
      <c r="K10682" s="26" t="str">
        <f t="shared" si="1001"/>
        <v>Missing</v>
      </c>
      <c r="L10682" s="26" t="str">
        <f t="shared" si="1002"/>
        <v>Missing</v>
      </c>
      <c r="M10682" s="26" t="str">
        <f>IF(OR(ISBLANK(B10682),ISBLANK(C10682),ISBLANK(D10682)),"Missing",IFERROR(VLOOKUP(A10682,'RM Postcodes'!$A:$B,2,0),"Invalid"))</f>
        <v>Missing</v>
      </c>
      <c r="N10682" s="26" t="str">
        <f t="shared" si="1003"/>
        <v>Missing</v>
      </c>
      <c r="O10682" s="26" t="str">
        <f t="shared" si="998"/>
        <v>Missing</v>
      </c>
    </row>
    <row r="10683" spans="1:15" x14ac:dyDescent="0.2">
      <c r="A10683" s="24" t="str">
        <f t="shared" si="999"/>
        <v xml:space="preserve"> </v>
      </c>
      <c r="B10683" s="1"/>
      <c r="C10683" s="1"/>
      <c r="D10683" s="1"/>
      <c r="E10683" s="2"/>
      <c r="F10683" s="3"/>
      <c r="G10683" s="3"/>
      <c r="H10683" s="4"/>
      <c r="I10683" s="25"/>
      <c r="J10683" s="26" t="str">
        <f t="shared" si="1000"/>
        <v>No</v>
      </c>
      <c r="K10683" s="26" t="str">
        <f t="shared" si="1001"/>
        <v>Missing</v>
      </c>
      <c r="L10683" s="26" t="str">
        <f t="shared" si="1002"/>
        <v>Missing</v>
      </c>
      <c r="M10683" s="26" t="str">
        <f>IF(OR(ISBLANK(B10683),ISBLANK(C10683),ISBLANK(D10683)),"Missing",IFERROR(VLOOKUP(A10683,'RM Postcodes'!$A:$B,2,0),"Invalid"))</f>
        <v>Missing</v>
      </c>
      <c r="N10683" s="26" t="str">
        <f t="shared" si="1003"/>
        <v>Missing</v>
      </c>
      <c r="O10683" s="26" t="str">
        <f t="shared" si="998"/>
        <v>Missing</v>
      </c>
    </row>
    <row r="10684" spans="1:15" x14ac:dyDescent="0.2">
      <c r="A10684" s="24" t="str">
        <f t="shared" si="999"/>
        <v xml:space="preserve"> </v>
      </c>
      <c r="B10684" s="1"/>
      <c r="C10684" s="1"/>
      <c r="D10684" s="1"/>
      <c r="E10684" s="2"/>
      <c r="F10684" s="3"/>
      <c r="G10684" s="3"/>
      <c r="H10684" s="4"/>
      <c r="I10684" s="25"/>
      <c r="J10684" s="26" t="str">
        <f t="shared" si="1000"/>
        <v>No</v>
      </c>
      <c r="K10684" s="26" t="str">
        <f t="shared" si="1001"/>
        <v>Missing</v>
      </c>
      <c r="L10684" s="26" t="str">
        <f t="shared" si="1002"/>
        <v>Missing</v>
      </c>
      <c r="M10684" s="26" t="str">
        <f>IF(OR(ISBLANK(B10684),ISBLANK(C10684),ISBLANK(D10684)),"Missing",IFERROR(VLOOKUP(A10684,'RM Postcodes'!$A:$B,2,0),"Invalid"))</f>
        <v>Missing</v>
      </c>
      <c r="N10684" s="26" t="str">
        <f t="shared" si="1003"/>
        <v>Missing</v>
      </c>
      <c r="O10684" s="26" t="str">
        <f t="shared" si="998"/>
        <v>Missing</v>
      </c>
    </row>
    <row r="10685" spans="1:15" x14ac:dyDescent="0.2">
      <c r="A10685" s="24" t="str">
        <f t="shared" si="999"/>
        <v xml:space="preserve"> </v>
      </c>
      <c r="B10685" s="1"/>
      <c r="C10685" s="1"/>
      <c r="D10685" s="1"/>
      <c r="E10685" s="2"/>
      <c r="F10685" s="3"/>
      <c r="G10685" s="3"/>
      <c r="H10685" s="4"/>
      <c r="I10685" s="25"/>
      <c r="J10685" s="26" t="str">
        <f t="shared" si="1000"/>
        <v>No</v>
      </c>
      <c r="K10685" s="26" t="str">
        <f t="shared" si="1001"/>
        <v>Missing</v>
      </c>
      <c r="L10685" s="26" t="str">
        <f t="shared" si="1002"/>
        <v>Missing</v>
      </c>
      <c r="M10685" s="26" t="str">
        <f>IF(OR(ISBLANK(B10685),ISBLANK(C10685),ISBLANK(D10685)),"Missing",IFERROR(VLOOKUP(A10685,'RM Postcodes'!$A:$B,2,0),"Invalid"))</f>
        <v>Missing</v>
      </c>
      <c r="N10685" s="26" t="str">
        <f t="shared" si="1003"/>
        <v>Missing</v>
      </c>
      <c r="O10685" s="26" t="str">
        <f t="shared" si="998"/>
        <v>Missing</v>
      </c>
    </row>
    <row r="10686" spans="1:15" x14ac:dyDescent="0.2">
      <c r="A10686" s="24" t="str">
        <f t="shared" si="999"/>
        <v xml:space="preserve"> </v>
      </c>
      <c r="B10686" s="1"/>
      <c r="C10686" s="1"/>
      <c r="D10686" s="1"/>
      <c r="E10686" s="2"/>
      <c r="F10686" s="3"/>
      <c r="G10686" s="3"/>
      <c r="H10686" s="4"/>
      <c r="I10686" s="25"/>
      <c r="J10686" s="26" t="str">
        <f t="shared" si="1000"/>
        <v>No</v>
      </c>
      <c r="K10686" s="26" t="str">
        <f t="shared" si="1001"/>
        <v>Missing</v>
      </c>
      <c r="L10686" s="26" t="str">
        <f t="shared" si="1002"/>
        <v>Missing</v>
      </c>
      <c r="M10686" s="26" t="str">
        <f>IF(OR(ISBLANK(B10686),ISBLANK(C10686),ISBLANK(D10686)),"Missing",IFERROR(VLOOKUP(A10686,'RM Postcodes'!$A:$B,2,0),"Invalid"))</f>
        <v>Missing</v>
      </c>
      <c r="N10686" s="26" t="str">
        <f t="shared" si="1003"/>
        <v>Missing</v>
      </c>
      <c r="O10686" s="26" t="str">
        <f t="shared" si="998"/>
        <v>Missing</v>
      </c>
    </row>
    <row r="10687" spans="1:15" x14ac:dyDescent="0.2">
      <c r="A10687" s="24" t="str">
        <f t="shared" si="999"/>
        <v xml:space="preserve"> </v>
      </c>
      <c r="B10687" s="1"/>
      <c r="C10687" s="1"/>
      <c r="D10687" s="1"/>
      <c r="E10687" s="2"/>
      <c r="F10687" s="3"/>
      <c r="G10687" s="3"/>
      <c r="H10687" s="4"/>
      <c r="I10687" s="25"/>
      <c r="J10687" s="26" t="str">
        <f t="shared" si="1000"/>
        <v>No</v>
      </c>
      <c r="K10687" s="26" t="str">
        <f t="shared" si="1001"/>
        <v>Missing</v>
      </c>
      <c r="L10687" s="26" t="str">
        <f t="shared" si="1002"/>
        <v>Missing</v>
      </c>
      <c r="M10687" s="26" t="str">
        <f>IF(OR(ISBLANK(B10687),ISBLANK(C10687),ISBLANK(D10687)),"Missing",IFERROR(VLOOKUP(A10687,'RM Postcodes'!$A:$B,2,0),"Invalid"))</f>
        <v>Missing</v>
      </c>
      <c r="N10687" s="26" t="str">
        <f t="shared" si="1003"/>
        <v>Missing</v>
      </c>
      <c r="O10687" s="26" t="str">
        <f t="shared" si="998"/>
        <v>Missing</v>
      </c>
    </row>
    <row r="10688" spans="1:15" x14ac:dyDescent="0.2">
      <c r="A10688" s="24" t="str">
        <f t="shared" si="999"/>
        <v xml:space="preserve"> </v>
      </c>
      <c r="B10688" s="1"/>
      <c r="C10688" s="1"/>
      <c r="D10688" s="1"/>
      <c r="E10688" s="2"/>
      <c r="F10688" s="3"/>
      <c r="G10688" s="3"/>
      <c r="H10688" s="4"/>
      <c r="I10688" s="25"/>
      <c r="J10688" s="26" t="str">
        <f t="shared" si="1000"/>
        <v>No</v>
      </c>
      <c r="K10688" s="26" t="str">
        <f t="shared" si="1001"/>
        <v>Missing</v>
      </c>
      <c r="L10688" s="26" t="str">
        <f t="shared" si="1002"/>
        <v>Missing</v>
      </c>
      <c r="M10688" s="26" t="str">
        <f>IF(OR(ISBLANK(B10688),ISBLANK(C10688),ISBLANK(D10688)),"Missing",IFERROR(VLOOKUP(A10688,'RM Postcodes'!$A:$B,2,0),"Invalid"))</f>
        <v>Missing</v>
      </c>
      <c r="N10688" s="26" t="str">
        <f t="shared" si="1003"/>
        <v>Missing</v>
      </c>
      <c r="O10688" s="26" t="str">
        <f t="shared" si="998"/>
        <v>Missing</v>
      </c>
    </row>
    <row r="10689" spans="1:15" x14ac:dyDescent="0.2">
      <c r="A10689" s="24" t="str">
        <f t="shared" si="999"/>
        <v xml:space="preserve"> </v>
      </c>
      <c r="B10689" s="1"/>
      <c r="C10689" s="1"/>
      <c r="D10689" s="1"/>
      <c r="E10689" s="2"/>
      <c r="F10689" s="3"/>
      <c r="G10689" s="3"/>
      <c r="H10689" s="4"/>
      <c r="I10689" s="25"/>
      <c r="J10689" s="26" t="str">
        <f t="shared" si="1000"/>
        <v>No</v>
      </c>
      <c r="K10689" s="26" t="str">
        <f t="shared" si="1001"/>
        <v>Missing</v>
      </c>
      <c r="L10689" s="26" t="str">
        <f t="shared" si="1002"/>
        <v>Missing</v>
      </c>
      <c r="M10689" s="26" t="str">
        <f>IF(OR(ISBLANK(B10689),ISBLANK(C10689),ISBLANK(D10689)),"Missing",IFERROR(VLOOKUP(A10689,'RM Postcodes'!$A:$B,2,0),"Invalid"))</f>
        <v>Missing</v>
      </c>
      <c r="N10689" s="26" t="str">
        <f t="shared" si="1003"/>
        <v>Missing</v>
      </c>
      <c r="O10689" s="26" t="str">
        <f t="shared" si="998"/>
        <v>Missing</v>
      </c>
    </row>
    <row r="10690" spans="1:15" x14ac:dyDescent="0.2">
      <c r="A10690" s="24" t="str">
        <f t="shared" si="999"/>
        <v xml:space="preserve"> </v>
      </c>
      <c r="B10690" s="1"/>
      <c r="C10690" s="1"/>
      <c r="D10690" s="1"/>
      <c r="E10690" s="2"/>
      <c r="F10690" s="3"/>
      <c r="G10690" s="3"/>
      <c r="H10690" s="4"/>
      <c r="I10690" s="25"/>
      <c r="J10690" s="26" t="str">
        <f t="shared" si="1000"/>
        <v>No</v>
      </c>
      <c r="K10690" s="26" t="str">
        <f t="shared" si="1001"/>
        <v>Missing</v>
      </c>
      <c r="L10690" s="26" t="str">
        <f t="shared" si="1002"/>
        <v>Missing</v>
      </c>
      <c r="M10690" s="26" t="str">
        <f>IF(OR(ISBLANK(B10690),ISBLANK(C10690),ISBLANK(D10690)),"Missing",IFERROR(VLOOKUP(A10690,'RM Postcodes'!$A:$B,2,0),"Invalid"))</f>
        <v>Missing</v>
      </c>
      <c r="N10690" s="26" t="str">
        <f t="shared" si="1003"/>
        <v>Missing</v>
      </c>
      <c r="O10690" s="26" t="str">
        <f t="shared" si="998"/>
        <v>Missing</v>
      </c>
    </row>
    <row r="10691" spans="1:15" x14ac:dyDescent="0.2">
      <c r="A10691" s="24" t="str">
        <f t="shared" si="999"/>
        <v xml:space="preserve"> </v>
      </c>
      <c r="B10691" s="1"/>
      <c r="C10691" s="1"/>
      <c r="D10691" s="1"/>
      <c r="E10691" s="2"/>
      <c r="F10691" s="3"/>
      <c r="G10691" s="3"/>
      <c r="H10691" s="4"/>
      <c r="I10691" s="25"/>
      <c r="J10691" s="26" t="str">
        <f t="shared" si="1000"/>
        <v>No</v>
      </c>
      <c r="K10691" s="26" t="str">
        <f t="shared" si="1001"/>
        <v>Missing</v>
      </c>
      <c r="L10691" s="26" t="str">
        <f t="shared" si="1002"/>
        <v>Missing</v>
      </c>
      <c r="M10691" s="26" t="str">
        <f>IF(OR(ISBLANK(B10691),ISBLANK(C10691),ISBLANK(D10691)),"Missing",IFERROR(VLOOKUP(A10691,'RM Postcodes'!$A:$B,2,0),"Invalid"))</f>
        <v>Missing</v>
      </c>
      <c r="N10691" s="26" t="str">
        <f t="shared" si="1003"/>
        <v>Missing</v>
      </c>
      <c r="O10691" s="26" t="str">
        <f t="shared" si="998"/>
        <v>Missing</v>
      </c>
    </row>
    <row r="10692" spans="1:15" x14ac:dyDescent="0.2">
      <c r="A10692" s="24" t="str">
        <f t="shared" si="999"/>
        <v xml:space="preserve"> </v>
      </c>
      <c r="B10692" s="1"/>
      <c r="C10692" s="1"/>
      <c r="D10692" s="1"/>
      <c r="E10692" s="2"/>
      <c r="F10692" s="3"/>
      <c r="G10692" s="3"/>
      <c r="H10692" s="4"/>
      <c r="I10692" s="25"/>
      <c r="J10692" s="26" t="str">
        <f t="shared" si="1000"/>
        <v>No</v>
      </c>
      <c r="K10692" s="26" t="str">
        <f t="shared" si="1001"/>
        <v>Missing</v>
      </c>
      <c r="L10692" s="26" t="str">
        <f t="shared" si="1002"/>
        <v>Missing</v>
      </c>
      <c r="M10692" s="26" t="str">
        <f>IF(OR(ISBLANK(B10692),ISBLANK(C10692),ISBLANK(D10692)),"Missing",IFERROR(VLOOKUP(A10692,'RM Postcodes'!$A:$B,2,0),"Invalid"))</f>
        <v>Missing</v>
      </c>
      <c r="N10692" s="26" t="str">
        <f t="shared" si="1003"/>
        <v>Missing</v>
      </c>
      <c r="O10692" s="26" t="str">
        <f t="shared" si="998"/>
        <v>Missing</v>
      </c>
    </row>
    <row r="10693" spans="1:15" x14ac:dyDescent="0.2">
      <c r="A10693" s="24" t="str">
        <f t="shared" si="999"/>
        <v xml:space="preserve"> </v>
      </c>
      <c r="B10693" s="1"/>
      <c r="C10693" s="1"/>
      <c r="D10693" s="1"/>
      <c r="E10693" s="2"/>
      <c r="F10693" s="3"/>
      <c r="G10693" s="3"/>
      <c r="H10693" s="4"/>
      <c r="I10693" s="25"/>
      <c r="J10693" s="26" t="str">
        <f t="shared" si="1000"/>
        <v>No</v>
      </c>
      <c r="K10693" s="26" t="str">
        <f t="shared" si="1001"/>
        <v>Missing</v>
      </c>
      <c r="L10693" s="26" t="str">
        <f t="shared" si="1002"/>
        <v>Missing</v>
      </c>
      <c r="M10693" s="26" t="str">
        <f>IF(OR(ISBLANK(B10693),ISBLANK(C10693),ISBLANK(D10693)),"Missing",IFERROR(VLOOKUP(A10693,'RM Postcodes'!$A:$B,2,0),"Invalid"))</f>
        <v>Missing</v>
      </c>
      <c r="N10693" s="26" t="str">
        <f t="shared" si="1003"/>
        <v>Missing</v>
      </c>
      <c r="O10693" s="26" t="str">
        <f t="shared" ref="O10693:O10756" si="1004">IF(COUNT(E10693)=0,"Missing",IF(E10693&lt;=2,"Redact",IF(COUNTIF(F10693:H10693,"&gt;0")&lt;&gt;3,"Error",IF((G10693+H10693)/F10693&lt;60%,"OK","Redact"))))</f>
        <v>Missing</v>
      </c>
    </row>
    <row r="10694" spans="1:15" x14ac:dyDescent="0.2">
      <c r="A10694" s="24" t="str">
        <f t="shared" ref="A10694:A10757" si="1005">TRIM(B10694)&amp;TRIM(C10694)&amp;" "&amp;TRIM(D10694)</f>
        <v xml:space="preserve"> </v>
      </c>
      <c r="B10694" s="1"/>
      <c r="C10694" s="1"/>
      <c r="D10694" s="1"/>
      <c r="E10694" s="2"/>
      <c r="F10694" s="3"/>
      <c r="G10694" s="3"/>
      <c r="H10694" s="4"/>
      <c r="I10694" s="25"/>
      <c r="J10694" s="26" t="str">
        <f t="shared" ref="J10694:J10757" si="1006">IF(AND(K10694="NI",L10694="OK",M10694="LIVE",N10694="OK",O10694="OK"),"yes NI",IF(AND(K10694="GB",L10694="OK",M10694="LIVE",N10694="OK",O10694="OK"),"Yes","No"))</f>
        <v>No</v>
      </c>
      <c r="K10694" s="26" t="str">
        <f t="shared" ref="K10694:K10757" si="1007">IF(ISBLANK(B10694),"Missing",IF(AND(OR(LEN(B10694)=2,LEN(B10694)=1),AND(ISERROR(VALUE(LEFT(B10694,1))),ISERROR(VALUE(RIGHT(B10694,1))))),IF(OR(B10694="GY",B10694="IM",B10694="JE"),"not GB",IF(B10694="BT","NI","GB")),"Invalid"))</f>
        <v>Missing</v>
      </c>
      <c r="L10694" s="26" t="str">
        <f t="shared" si="1002"/>
        <v>Missing</v>
      </c>
      <c r="M10694" s="26" t="str">
        <f>IF(OR(ISBLANK(B10694),ISBLANK(C10694),ISBLANK(D10694)),"Missing",IFERROR(VLOOKUP(A10694,'RM Postcodes'!$A:$B,2,0),"Invalid"))</f>
        <v>Missing</v>
      </c>
      <c r="N10694" s="26" t="str">
        <f t="shared" si="1003"/>
        <v>Missing</v>
      </c>
      <c r="O10694" s="26" t="str">
        <f t="shared" si="1004"/>
        <v>Missing</v>
      </c>
    </row>
    <row r="10695" spans="1:15" x14ac:dyDescent="0.2">
      <c r="A10695" s="24" t="str">
        <f t="shared" si="1005"/>
        <v xml:space="preserve"> </v>
      </c>
      <c r="B10695" s="1"/>
      <c r="C10695" s="1"/>
      <c r="D10695" s="1"/>
      <c r="E10695" s="2"/>
      <c r="F10695" s="3"/>
      <c r="G10695" s="3"/>
      <c r="H10695" s="4"/>
      <c r="I10695" s="25"/>
      <c r="J10695" s="26" t="str">
        <f t="shared" si="1006"/>
        <v>No</v>
      </c>
      <c r="K10695" s="26" t="str">
        <f t="shared" si="1007"/>
        <v>Missing</v>
      </c>
      <c r="L10695" s="26" t="str">
        <f t="shared" ref="L10695:L10758" si="1008">IF(ISBLANK(D10695),"Missing",IF(AND(LEN(D10695)=1,ISNUMBER(VALUE(D10695))),"OK","Invalid"))</f>
        <v>Missing</v>
      </c>
      <c r="M10695" s="26" t="str">
        <f>IF(OR(ISBLANK(B10695),ISBLANK(C10695),ISBLANK(D10695)),"Missing",IFERROR(VLOOKUP(A10695,'RM Postcodes'!$A:$B,2,0),"Invalid"))</f>
        <v>Missing</v>
      </c>
      <c r="N10695" s="26" t="str">
        <f t="shared" ref="N10695:N10758" si="1009">IF(ISBLANK(E10695),"Missing",IF(E10695&lt;10,"Redact","OK"))</f>
        <v>Missing</v>
      </c>
      <c r="O10695" s="26" t="str">
        <f t="shared" si="1004"/>
        <v>Missing</v>
      </c>
    </row>
    <row r="10696" spans="1:15" x14ac:dyDescent="0.2">
      <c r="A10696" s="24" t="str">
        <f t="shared" si="1005"/>
        <v xml:space="preserve"> </v>
      </c>
      <c r="B10696" s="1"/>
      <c r="C10696" s="1"/>
      <c r="D10696" s="1"/>
      <c r="E10696" s="2"/>
      <c r="F10696" s="3"/>
      <c r="G10696" s="3"/>
      <c r="H10696" s="4"/>
      <c r="I10696" s="25"/>
      <c r="J10696" s="26" t="str">
        <f t="shared" si="1006"/>
        <v>No</v>
      </c>
      <c r="K10696" s="26" t="str">
        <f t="shared" si="1007"/>
        <v>Missing</v>
      </c>
      <c r="L10696" s="26" t="str">
        <f t="shared" si="1008"/>
        <v>Missing</v>
      </c>
      <c r="M10696" s="26" t="str">
        <f>IF(OR(ISBLANK(B10696),ISBLANK(C10696),ISBLANK(D10696)),"Missing",IFERROR(VLOOKUP(A10696,'RM Postcodes'!$A:$B,2,0),"Invalid"))</f>
        <v>Missing</v>
      </c>
      <c r="N10696" s="26" t="str">
        <f t="shared" si="1009"/>
        <v>Missing</v>
      </c>
      <c r="O10696" s="26" t="str">
        <f t="shared" si="1004"/>
        <v>Missing</v>
      </c>
    </row>
    <row r="10697" spans="1:15" x14ac:dyDescent="0.2">
      <c r="A10697" s="24" t="str">
        <f t="shared" si="1005"/>
        <v xml:space="preserve"> </v>
      </c>
      <c r="B10697" s="1"/>
      <c r="C10697" s="1"/>
      <c r="D10697" s="1"/>
      <c r="E10697" s="2"/>
      <c r="F10697" s="3"/>
      <c r="G10697" s="3"/>
      <c r="H10697" s="4"/>
      <c r="I10697" s="25"/>
      <c r="J10697" s="26" t="str">
        <f t="shared" si="1006"/>
        <v>No</v>
      </c>
      <c r="K10697" s="26" t="str">
        <f t="shared" si="1007"/>
        <v>Missing</v>
      </c>
      <c r="L10697" s="26" t="str">
        <f t="shared" si="1008"/>
        <v>Missing</v>
      </c>
      <c r="M10697" s="26" t="str">
        <f>IF(OR(ISBLANK(B10697),ISBLANK(C10697),ISBLANK(D10697)),"Missing",IFERROR(VLOOKUP(A10697,'RM Postcodes'!$A:$B,2,0),"Invalid"))</f>
        <v>Missing</v>
      </c>
      <c r="N10697" s="26" t="str">
        <f t="shared" si="1009"/>
        <v>Missing</v>
      </c>
      <c r="O10697" s="26" t="str">
        <f t="shared" si="1004"/>
        <v>Missing</v>
      </c>
    </row>
    <row r="10698" spans="1:15" x14ac:dyDescent="0.2">
      <c r="A10698" s="24" t="str">
        <f t="shared" si="1005"/>
        <v xml:space="preserve"> </v>
      </c>
      <c r="B10698" s="1"/>
      <c r="C10698" s="1"/>
      <c r="D10698" s="1"/>
      <c r="E10698" s="2"/>
      <c r="F10698" s="3"/>
      <c r="G10698" s="3"/>
      <c r="H10698" s="4"/>
      <c r="I10698" s="25"/>
      <c r="J10698" s="26" t="str">
        <f t="shared" si="1006"/>
        <v>No</v>
      </c>
      <c r="K10698" s="26" t="str">
        <f t="shared" si="1007"/>
        <v>Missing</v>
      </c>
      <c r="L10698" s="26" t="str">
        <f t="shared" si="1008"/>
        <v>Missing</v>
      </c>
      <c r="M10698" s="26" t="str">
        <f>IF(OR(ISBLANK(B10698),ISBLANK(C10698),ISBLANK(D10698)),"Missing",IFERROR(VLOOKUP(A10698,'RM Postcodes'!$A:$B,2,0),"Invalid"))</f>
        <v>Missing</v>
      </c>
      <c r="N10698" s="26" t="str">
        <f t="shared" si="1009"/>
        <v>Missing</v>
      </c>
      <c r="O10698" s="26" t="str">
        <f t="shared" si="1004"/>
        <v>Missing</v>
      </c>
    </row>
    <row r="10699" spans="1:15" x14ac:dyDescent="0.2">
      <c r="A10699" s="24" t="str">
        <f t="shared" si="1005"/>
        <v xml:space="preserve"> </v>
      </c>
      <c r="B10699" s="1"/>
      <c r="C10699" s="1"/>
      <c r="D10699" s="1"/>
      <c r="E10699" s="2"/>
      <c r="F10699" s="3"/>
      <c r="G10699" s="3"/>
      <c r="H10699" s="4"/>
      <c r="I10699" s="25"/>
      <c r="J10699" s="26" t="str">
        <f t="shared" si="1006"/>
        <v>No</v>
      </c>
      <c r="K10699" s="26" t="str">
        <f t="shared" si="1007"/>
        <v>Missing</v>
      </c>
      <c r="L10699" s="26" t="str">
        <f t="shared" si="1008"/>
        <v>Missing</v>
      </c>
      <c r="M10699" s="26" t="str">
        <f>IF(OR(ISBLANK(B10699),ISBLANK(C10699),ISBLANK(D10699)),"Missing",IFERROR(VLOOKUP(A10699,'RM Postcodes'!$A:$B,2,0),"Invalid"))</f>
        <v>Missing</v>
      </c>
      <c r="N10699" s="26" t="str">
        <f t="shared" si="1009"/>
        <v>Missing</v>
      </c>
      <c r="O10699" s="26" t="str">
        <f t="shared" si="1004"/>
        <v>Missing</v>
      </c>
    </row>
    <row r="10700" spans="1:15" x14ac:dyDescent="0.2">
      <c r="A10700" s="24" t="str">
        <f t="shared" si="1005"/>
        <v xml:space="preserve"> </v>
      </c>
      <c r="B10700" s="1"/>
      <c r="C10700" s="1"/>
      <c r="D10700" s="1"/>
      <c r="E10700" s="2"/>
      <c r="F10700" s="3"/>
      <c r="G10700" s="3"/>
      <c r="H10700" s="4"/>
      <c r="I10700" s="25"/>
      <c r="J10700" s="26" t="str">
        <f t="shared" si="1006"/>
        <v>No</v>
      </c>
      <c r="K10700" s="26" t="str">
        <f t="shared" si="1007"/>
        <v>Missing</v>
      </c>
      <c r="L10700" s="26" t="str">
        <f t="shared" si="1008"/>
        <v>Missing</v>
      </c>
      <c r="M10700" s="26" t="str">
        <f>IF(OR(ISBLANK(B10700),ISBLANK(C10700),ISBLANK(D10700)),"Missing",IFERROR(VLOOKUP(A10700,'RM Postcodes'!$A:$B,2,0),"Invalid"))</f>
        <v>Missing</v>
      </c>
      <c r="N10700" s="26" t="str">
        <f t="shared" si="1009"/>
        <v>Missing</v>
      </c>
      <c r="O10700" s="26" t="str">
        <f t="shared" si="1004"/>
        <v>Missing</v>
      </c>
    </row>
    <row r="10701" spans="1:15" x14ac:dyDescent="0.2">
      <c r="A10701" s="24" t="str">
        <f t="shared" si="1005"/>
        <v xml:space="preserve"> </v>
      </c>
      <c r="B10701" s="1"/>
      <c r="C10701" s="1"/>
      <c r="D10701" s="1"/>
      <c r="E10701" s="2"/>
      <c r="F10701" s="3"/>
      <c r="G10701" s="3"/>
      <c r="H10701" s="4"/>
      <c r="I10701" s="25"/>
      <c r="J10701" s="26" t="str">
        <f t="shared" si="1006"/>
        <v>No</v>
      </c>
      <c r="K10701" s="26" t="str">
        <f t="shared" si="1007"/>
        <v>Missing</v>
      </c>
      <c r="L10701" s="26" t="str">
        <f t="shared" si="1008"/>
        <v>Missing</v>
      </c>
      <c r="M10701" s="26" t="str">
        <f>IF(OR(ISBLANK(B10701),ISBLANK(C10701),ISBLANK(D10701)),"Missing",IFERROR(VLOOKUP(A10701,'RM Postcodes'!$A:$B,2,0),"Invalid"))</f>
        <v>Missing</v>
      </c>
      <c r="N10701" s="26" t="str">
        <f t="shared" si="1009"/>
        <v>Missing</v>
      </c>
      <c r="O10701" s="26" t="str">
        <f t="shared" si="1004"/>
        <v>Missing</v>
      </c>
    </row>
    <row r="10702" spans="1:15" x14ac:dyDescent="0.2">
      <c r="A10702" s="24" t="str">
        <f t="shared" si="1005"/>
        <v xml:space="preserve"> </v>
      </c>
      <c r="B10702" s="1"/>
      <c r="C10702" s="1"/>
      <c r="D10702" s="1"/>
      <c r="E10702" s="2"/>
      <c r="F10702" s="3"/>
      <c r="G10702" s="3"/>
      <c r="H10702" s="4"/>
      <c r="I10702" s="25"/>
      <c r="J10702" s="26" t="str">
        <f t="shared" si="1006"/>
        <v>No</v>
      </c>
      <c r="K10702" s="26" t="str">
        <f t="shared" si="1007"/>
        <v>Missing</v>
      </c>
      <c r="L10702" s="26" t="str">
        <f t="shared" si="1008"/>
        <v>Missing</v>
      </c>
      <c r="M10702" s="26" t="str">
        <f>IF(OR(ISBLANK(B10702),ISBLANK(C10702),ISBLANK(D10702)),"Missing",IFERROR(VLOOKUP(A10702,'RM Postcodes'!$A:$B,2,0),"Invalid"))</f>
        <v>Missing</v>
      </c>
      <c r="N10702" s="26" t="str">
        <f t="shared" si="1009"/>
        <v>Missing</v>
      </c>
      <c r="O10702" s="26" t="str">
        <f t="shared" si="1004"/>
        <v>Missing</v>
      </c>
    </row>
    <row r="10703" spans="1:15" x14ac:dyDescent="0.2">
      <c r="A10703" s="24" t="str">
        <f t="shared" si="1005"/>
        <v xml:space="preserve"> </v>
      </c>
      <c r="B10703" s="1"/>
      <c r="C10703" s="1"/>
      <c r="D10703" s="1"/>
      <c r="E10703" s="2"/>
      <c r="F10703" s="3"/>
      <c r="G10703" s="3"/>
      <c r="H10703" s="4"/>
      <c r="I10703" s="25"/>
      <c r="J10703" s="26" t="str">
        <f t="shared" si="1006"/>
        <v>No</v>
      </c>
      <c r="K10703" s="26" t="str">
        <f t="shared" si="1007"/>
        <v>Missing</v>
      </c>
      <c r="L10703" s="26" t="str">
        <f t="shared" si="1008"/>
        <v>Missing</v>
      </c>
      <c r="M10703" s="26" t="str">
        <f>IF(OR(ISBLANK(B10703),ISBLANK(C10703),ISBLANK(D10703)),"Missing",IFERROR(VLOOKUP(A10703,'RM Postcodes'!$A:$B,2,0),"Invalid"))</f>
        <v>Missing</v>
      </c>
      <c r="N10703" s="26" t="str">
        <f t="shared" si="1009"/>
        <v>Missing</v>
      </c>
      <c r="O10703" s="26" t="str">
        <f t="shared" si="1004"/>
        <v>Missing</v>
      </c>
    </row>
    <row r="10704" spans="1:15" x14ac:dyDescent="0.2">
      <c r="A10704" s="24" t="str">
        <f t="shared" si="1005"/>
        <v xml:space="preserve"> </v>
      </c>
      <c r="B10704" s="1"/>
      <c r="C10704" s="1"/>
      <c r="D10704" s="1"/>
      <c r="E10704" s="2"/>
      <c r="F10704" s="3"/>
      <c r="G10704" s="3"/>
      <c r="H10704" s="4"/>
      <c r="I10704" s="25"/>
      <c r="J10704" s="26" t="str">
        <f t="shared" si="1006"/>
        <v>No</v>
      </c>
      <c r="K10704" s="26" t="str">
        <f t="shared" si="1007"/>
        <v>Missing</v>
      </c>
      <c r="L10704" s="26" t="str">
        <f t="shared" si="1008"/>
        <v>Missing</v>
      </c>
      <c r="M10704" s="26" t="str">
        <f>IF(OR(ISBLANK(B10704),ISBLANK(C10704),ISBLANK(D10704)),"Missing",IFERROR(VLOOKUP(A10704,'RM Postcodes'!$A:$B,2,0),"Invalid"))</f>
        <v>Missing</v>
      </c>
      <c r="N10704" s="26" t="str">
        <f t="shared" si="1009"/>
        <v>Missing</v>
      </c>
      <c r="O10704" s="26" t="str">
        <f t="shared" si="1004"/>
        <v>Missing</v>
      </c>
    </row>
    <row r="10705" spans="1:15" x14ac:dyDescent="0.2">
      <c r="A10705" s="24" t="str">
        <f t="shared" si="1005"/>
        <v xml:space="preserve"> </v>
      </c>
      <c r="B10705" s="1"/>
      <c r="C10705" s="1"/>
      <c r="D10705" s="1"/>
      <c r="E10705" s="2"/>
      <c r="F10705" s="3"/>
      <c r="G10705" s="3"/>
      <c r="H10705" s="4"/>
      <c r="I10705" s="25"/>
      <c r="J10705" s="26" t="str">
        <f t="shared" si="1006"/>
        <v>No</v>
      </c>
      <c r="K10705" s="26" t="str">
        <f t="shared" si="1007"/>
        <v>Missing</v>
      </c>
      <c r="L10705" s="26" t="str">
        <f t="shared" si="1008"/>
        <v>Missing</v>
      </c>
      <c r="M10705" s="26" t="str">
        <f>IF(OR(ISBLANK(B10705),ISBLANK(C10705),ISBLANK(D10705)),"Missing",IFERROR(VLOOKUP(A10705,'RM Postcodes'!$A:$B,2,0),"Invalid"))</f>
        <v>Missing</v>
      </c>
      <c r="N10705" s="26" t="str">
        <f t="shared" si="1009"/>
        <v>Missing</v>
      </c>
      <c r="O10705" s="26" t="str">
        <f t="shared" si="1004"/>
        <v>Missing</v>
      </c>
    </row>
    <row r="10706" spans="1:15" x14ac:dyDescent="0.2">
      <c r="A10706" s="24" t="str">
        <f t="shared" si="1005"/>
        <v xml:space="preserve"> </v>
      </c>
      <c r="B10706" s="1"/>
      <c r="C10706" s="1"/>
      <c r="D10706" s="1"/>
      <c r="E10706" s="2"/>
      <c r="F10706" s="3"/>
      <c r="G10706" s="3"/>
      <c r="H10706" s="4"/>
      <c r="I10706" s="25"/>
      <c r="J10706" s="26" t="str">
        <f t="shared" si="1006"/>
        <v>No</v>
      </c>
      <c r="K10706" s="26" t="str">
        <f t="shared" si="1007"/>
        <v>Missing</v>
      </c>
      <c r="L10706" s="26" t="str">
        <f t="shared" si="1008"/>
        <v>Missing</v>
      </c>
      <c r="M10706" s="26" t="str">
        <f>IF(OR(ISBLANK(B10706),ISBLANK(C10706),ISBLANK(D10706)),"Missing",IFERROR(VLOOKUP(A10706,'RM Postcodes'!$A:$B,2,0),"Invalid"))</f>
        <v>Missing</v>
      </c>
      <c r="N10706" s="26" t="str">
        <f t="shared" si="1009"/>
        <v>Missing</v>
      </c>
      <c r="O10706" s="26" t="str">
        <f t="shared" si="1004"/>
        <v>Missing</v>
      </c>
    </row>
    <row r="10707" spans="1:15" x14ac:dyDescent="0.2">
      <c r="A10707" s="24" t="str">
        <f t="shared" si="1005"/>
        <v xml:space="preserve"> </v>
      </c>
      <c r="B10707" s="1"/>
      <c r="C10707" s="1"/>
      <c r="D10707" s="1"/>
      <c r="E10707" s="2"/>
      <c r="F10707" s="3"/>
      <c r="G10707" s="3"/>
      <c r="H10707" s="4"/>
      <c r="I10707" s="25"/>
      <c r="J10707" s="26" t="str">
        <f t="shared" si="1006"/>
        <v>No</v>
      </c>
      <c r="K10707" s="26" t="str">
        <f t="shared" si="1007"/>
        <v>Missing</v>
      </c>
      <c r="L10707" s="26" t="str">
        <f t="shared" si="1008"/>
        <v>Missing</v>
      </c>
      <c r="M10707" s="26" t="str">
        <f>IF(OR(ISBLANK(B10707),ISBLANK(C10707),ISBLANK(D10707)),"Missing",IFERROR(VLOOKUP(A10707,'RM Postcodes'!$A:$B,2,0),"Invalid"))</f>
        <v>Missing</v>
      </c>
      <c r="N10707" s="26" t="str">
        <f t="shared" si="1009"/>
        <v>Missing</v>
      </c>
      <c r="O10707" s="26" t="str">
        <f t="shared" si="1004"/>
        <v>Missing</v>
      </c>
    </row>
    <row r="10708" spans="1:15" x14ac:dyDescent="0.2">
      <c r="A10708" s="24" t="str">
        <f t="shared" si="1005"/>
        <v xml:space="preserve"> </v>
      </c>
      <c r="B10708" s="1"/>
      <c r="C10708" s="1"/>
      <c r="D10708" s="1"/>
      <c r="E10708" s="2"/>
      <c r="F10708" s="3"/>
      <c r="G10708" s="3"/>
      <c r="H10708" s="4"/>
      <c r="I10708" s="25"/>
      <c r="J10708" s="26" t="str">
        <f t="shared" si="1006"/>
        <v>No</v>
      </c>
      <c r="K10708" s="26" t="str">
        <f t="shared" si="1007"/>
        <v>Missing</v>
      </c>
      <c r="L10708" s="26" t="str">
        <f t="shared" si="1008"/>
        <v>Missing</v>
      </c>
      <c r="M10708" s="26" t="str">
        <f>IF(OR(ISBLANK(B10708),ISBLANK(C10708),ISBLANK(D10708)),"Missing",IFERROR(VLOOKUP(A10708,'RM Postcodes'!$A:$B,2,0),"Invalid"))</f>
        <v>Missing</v>
      </c>
      <c r="N10708" s="26" t="str">
        <f t="shared" si="1009"/>
        <v>Missing</v>
      </c>
      <c r="O10708" s="26" t="str">
        <f t="shared" si="1004"/>
        <v>Missing</v>
      </c>
    </row>
    <row r="10709" spans="1:15" x14ac:dyDescent="0.2">
      <c r="A10709" s="24" t="str">
        <f t="shared" si="1005"/>
        <v xml:space="preserve"> </v>
      </c>
      <c r="B10709" s="1"/>
      <c r="C10709" s="1"/>
      <c r="D10709" s="1"/>
      <c r="E10709" s="2"/>
      <c r="F10709" s="3"/>
      <c r="G10709" s="3"/>
      <c r="H10709" s="4"/>
      <c r="I10709" s="25"/>
      <c r="J10709" s="26" t="str">
        <f t="shared" si="1006"/>
        <v>No</v>
      </c>
      <c r="K10709" s="26" t="str">
        <f t="shared" si="1007"/>
        <v>Missing</v>
      </c>
      <c r="L10709" s="26" t="str">
        <f t="shared" si="1008"/>
        <v>Missing</v>
      </c>
      <c r="M10709" s="26" t="str">
        <f>IF(OR(ISBLANK(B10709),ISBLANK(C10709),ISBLANK(D10709)),"Missing",IFERROR(VLOOKUP(A10709,'RM Postcodes'!$A:$B,2,0),"Invalid"))</f>
        <v>Missing</v>
      </c>
      <c r="N10709" s="26" t="str">
        <f t="shared" si="1009"/>
        <v>Missing</v>
      </c>
      <c r="O10709" s="26" t="str">
        <f t="shared" si="1004"/>
        <v>Missing</v>
      </c>
    </row>
    <row r="10710" spans="1:15" x14ac:dyDescent="0.2">
      <c r="A10710" s="24" t="str">
        <f t="shared" si="1005"/>
        <v xml:space="preserve"> </v>
      </c>
      <c r="B10710" s="1"/>
      <c r="C10710" s="1"/>
      <c r="D10710" s="1"/>
      <c r="E10710" s="2"/>
      <c r="F10710" s="3"/>
      <c r="G10710" s="3"/>
      <c r="H10710" s="4"/>
      <c r="I10710" s="25"/>
      <c r="J10710" s="26" t="str">
        <f t="shared" si="1006"/>
        <v>No</v>
      </c>
      <c r="K10710" s="26" t="str">
        <f t="shared" si="1007"/>
        <v>Missing</v>
      </c>
      <c r="L10710" s="26" t="str">
        <f t="shared" si="1008"/>
        <v>Missing</v>
      </c>
      <c r="M10710" s="26" t="str">
        <f>IF(OR(ISBLANK(B10710),ISBLANK(C10710),ISBLANK(D10710)),"Missing",IFERROR(VLOOKUP(A10710,'RM Postcodes'!$A:$B,2,0),"Invalid"))</f>
        <v>Missing</v>
      </c>
      <c r="N10710" s="26" t="str">
        <f t="shared" si="1009"/>
        <v>Missing</v>
      </c>
      <c r="O10710" s="26" t="str">
        <f t="shared" si="1004"/>
        <v>Missing</v>
      </c>
    </row>
    <row r="10711" spans="1:15" x14ac:dyDescent="0.2">
      <c r="A10711" s="24" t="str">
        <f t="shared" si="1005"/>
        <v xml:space="preserve"> </v>
      </c>
      <c r="B10711" s="1"/>
      <c r="C10711" s="1"/>
      <c r="D10711" s="1"/>
      <c r="E10711" s="2"/>
      <c r="F10711" s="3"/>
      <c r="G10711" s="3"/>
      <c r="H10711" s="4"/>
      <c r="I10711" s="25"/>
      <c r="J10711" s="26" t="str">
        <f t="shared" si="1006"/>
        <v>No</v>
      </c>
      <c r="K10711" s="26" t="str">
        <f t="shared" si="1007"/>
        <v>Missing</v>
      </c>
      <c r="L10711" s="26" t="str">
        <f t="shared" si="1008"/>
        <v>Missing</v>
      </c>
      <c r="M10711" s="26" t="str">
        <f>IF(OR(ISBLANK(B10711),ISBLANK(C10711),ISBLANK(D10711)),"Missing",IFERROR(VLOOKUP(A10711,'RM Postcodes'!$A:$B,2,0),"Invalid"))</f>
        <v>Missing</v>
      </c>
      <c r="N10711" s="26" t="str">
        <f t="shared" si="1009"/>
        <v>Missing</v>
      </c>
      <c r="O10711" s="26" t="str">
        <f t="shared" si="1004"/>
        <v>Missing</v>
      </c>
    </row>
    <row r="10712" spans="1:15" x14ac:dyDescent="0.2">
      <c r="A10712" s="24" t="str">
        <f t="shared" si="1005"/>
        <v xml:space="preserve"> </v>
      </c>
      <c r="B10712" s="1"/>
      <c r="C10712" s="1"/>
      <c r="D10712" s="1"/>
      <c r="E10712" s="2"/>
      <c r="F10712" s="3"/>
      <c r="G10712" s="3"/>
      <c r="H10712" s="4"/>
      <c r="I10712" s="25"/>
      <c r="J10712" s="26" t="str">
        <f t="shared" si="1006"/>
        <v>No</v>
      </c>
      <c r="K10712" s="26" t="str">
        <f t="shared" si="1007"/>
        <v>Missing</v>
      </c>
      <c r="L10712" s="26" t="str">
        <f t="shared" si="1008"/>
        <v>Missing</v>
      </c>
      <c r="M10712" s="26" t="str">
        <f>IF(OR(ISBLANK(B10712),ISBLANK(C10712),ISBLANK(D10712)),"Missing",IFERROR(VLOOKUP(A10712,'RM Postcodes'!$A:$B,2,0),"Invalid"))</f>
        <v>Missing</v>
      </c>
      <c r="N10712" s="26" t="str">
        <f t="shared" si="1009"/>
        <v>Missing</v>
      </c>
      <c r="O10712" s="26" t="str">
        <f t="shared" si="1004"/>
        <v>Missing</v>
      </c>
    </row>
    <row r="10713" spans="1:15" x14ac:dyDescent="0.2">
      <c r="A10713" s="24" t="str">
        <f t="shared" si="1005"/>
        <v xml:space="preserve"> </v>
      </c>
      <c r="B10713" s="1"/>
      <c r="C10713" s="1"/>
      <c r="D10713" s="1"/>
      <c r="E10713" s="2"/>
      <c r="F10713" s="3"/>
      <c r="G10713" s="3"/>
      <c r="H10713" s="4"/>
      <c r="I10713" s="25"/>
      <c r="J10713" s="26" t="str">
        <f t="shared" si="1006"/>
        <v>No</v>
      </c>
      <c r="K10713" s="26" t="str">
        <f t="shared" si="1007"/>
        <v>Missing</v>
      </c>
      <c r="L10713" s="26" t="str">
        <f t="shared" si="1008"/>
        <v>Missing</v>
      </c>
      <c r="M10713" s="26" t="str">
        <f>IF(OR(ISBLANK(B10713),ISBLANK(C10713),ISBLANK(D10713)),"Missing",IFERROR(VLOOKUP(A10713,'RM Postcodes'!$A:$B,2,0),"Invalid"))</f>
        <v>Missing</v>
      </c>
      <c r="N10713" s="26" t="str">
        <f t="shared" si="1009"/>
        <v>Missing</v>
      </c>
      <c r="O10713" s="26" t="str">
        <f t="shared" si="1004"/>
        <v>Missing</v>
      </c>
    </row>
    <row r="10714" spans="1:15" x14ac:dyDescent="0.2">
      <c r="A10714" s="24" t="str">
        <f t="shared" si="1005"/>
        <v xml:space="preserve"> </v>
      </c>
      <c r="B10714" s="1"/>
      <c r="C10714" s="1"/>
      <c r="D10714" s="1"/>
      <c r="E10714" s="2"/>
      <c r="F10714" s="3"/>
      <c r="G10714" s="3"/>
      <c r="H10714" s="4"/>
      <c r="I10714" s="25"/>
      <c r="J10714" s="26" t="str">
        <f t="shared" si="1006"/>
        <v>No</v>
      </c>
      <c r="K10714" s="26" t="str">
        <f t="shared" si="1007"/>
        <v>Missing</v>
      </c>
      <c r="L10714" s="26" t="str">
        <f t="shared" si="1008"/>
        <v>Missing</v>
      </c>
      <c r="M10714" s="26" t="str">
        <f>IF(OR(ISBLANK(B10714),ISBLANK(C10714),ISBLANK(D10714)),"Missing",IFERROR(VLOOKUP(A10714,'RM Postcodes'!$A:$B,2,0),"Invalid"))</f>
        <v>Missing</v>
      </c>
      <c r="N10714" s="26" t="str">
        <f t="shared" si="1009"/>
        <v>Missing</v>
      </c>
      <c r="O10714" s="26" t="str">
        <f t="shared" si="1004"/>
        <v>Missing</v>
      </c>
    </row>
    <row r="10715" spans="1:15" x14ac:dyDescent="0.2">
      <c r="A10715" s="24" t="str">
        <f t="shared" si="1005"/>
        <v xml:space="preserve"> </v>
      </c>
      <c r="B10715" s="1"/>
      <c r="C10715" s="1"/>
      <c r="D10715" s="1"/>
      <c r="E10715" s="2"/>
      <c r="F10715" s="3"/>
      <c r="G10715" s="3"/>
      <c r="H10715" s="4"/>
      <c r="I10715" s="25"/>
      <c r="J10715" s="26" t="str">
        <f t="shared" si="1006"/>
        <v>No</v>
      </c>
      <c r="K10715" s="26" t="str">
        <f t="shared" si="1007"/>
        <v>Missing</v>
      </c>
      <c r="L10715" s="26" t="str">
        <f t="shared" si="1008"/>
        <v>Missing</v>
      </c>
      <c r="M10715" s="26" t="str">
        <f>IF(OR(ISBLANK(B10715),ISBLANK(C10715),ISBLANK(D10715)),"Missing",IFERROR(VLOOKUP(A10715,'RM Postcodes'!$A:$B,2,0),"Invalid"))</f>
        <v>Missing</v>
      </c>
      <c r="N10715" s="26" t="str">
        <f t="shared" si="1009"/>
        <v>Missing</v>
      </c>
      <c r="O10715" s="26" t="str">
        <f t="shared" si="1004"/>
        <v>Missing</v>
      </c>
    </row>
    <row r="10716" spans="1:15" x14ac:dyDescent="0.2">
      <c r="A10716" s="24" t="str">
        <f t="shared" si="1005"/>
        <v xml:space="preserve"> </v>
      </c>
      <c r="B10716" s="1"/>
      <c r="C10716" s="1"/>
      <c r="D10716" s="1"/>
      <c r="E10716" s="2"/>
      <c r="F10716" s="3"/>
      <c r="G10716" s="3"/>
      <c r="H10716" s="4"/>
      <c r="I10716" s="25"/>
      <c r="J10716" s="26" t="str">
        <f t="shared" si="1006"/>
        <v>No</v>
      </c>
      <c r="K10716" s="26" t="str">
        <f t="shared" si="1007"/>
        <v>Missing</v>
      </c>
      <c r="L10716" s="26" t="str">
        <f t="shared" si="1008"/>
        <v>Missing</v>
      </c>
      <c r="M10716" s="26" t="str">
        <f>IF(OR(ISBLANK(B10716),ISBLANK(C10716),ISBLANK(D10716)),"Missing",IFERROR(VLOOKUP(A10716,'RM Postcodes'!$A:$B,2,0),"Invalid"))</f>
        <v>Missing</v>
      </c>
      <c r="N10716" s="26" t="str">
        <f t="shared" si="1009"/>
        <v>Missing</v>
      </c>
      <c r="O10716" s="26" t="str">
        <f t="shared" si="1004"/>
        <v>Missing</v>
      </c>
    </row>
    <row r="10717" spans="1:15" x14ac:dyDescent="0.2">
      <c r="A10717" s="24" t="str">
        <f t="shared" si="1005"/>
        <v xml:space="preserve"> </v>
      </c>
      <c r="B10717" s="1"/>
      <c r="C10717" s="1"/>
      <c r="D10717" s="1"/>
      <c r="E10717" s="2"/>
      <c r="F10717" s="3"/>
      <c r="G10717" s="3"/>
      <c r="H10717" s="4"/>
      <c r="I10717" s="25"/>
      <c r="J10717" s="26" t="str">
        <f t="shared" si="1006"/>
        <v>No</v>
      </c>
      <c r="K10717" s="26" t="str">
        <f t="shared" si="1007"/>
        <v>Missing</v>
      </c>
      <c r="L10717" s="26" t="str">
        <f t="shared" si="1008"/>
        <v>Missing</v>
      </c>
      <c r="M10717" s="26" t="str">
        <f>IF(OR(ISBLANK(B10717),ISBLANK(C10717),ISBLANK(D10717)),"Missing",IFERROR(VLOOKUP(A10717,'RM Postcodes'!$A:$B,2,0),"Invalid"))</f>
        <v>Missing</v>
      </c>
      <c r="N10717" s="26" t="str">
        <f t="shared" si="1009"/>
        <v>Missing</v>
      </c>
      <c r="O10717" s="26" t="str">
        <f t="shared" si="1004"/>
        <v>Missing</v>
      </c>
    </row>
    <row r="10718" spans="1:15" x14ac:dyDescent="0.2">
      <c r="A10718" s="24" t="str">
        <f t="shared" si="1005"/>
        <v xml:space="preserve"> </v>
      </c>
      <c r="B10718" s="1"/>
      <c r="C10718" s="1"/>
      <c r="D10718" s="1"/>
      <c r="E10718" s="2"/>
      <c r="F10718" s="3"/>
      <c r="G10718" s="3"/>
      <c r="H10718" s="4"/>
      <c r="I10718" s="25"/>
      <c r="J10718" s="26" t="str">
        <f t="shared" si="1006"/>
        <v>No</v>
      </c>
      <c r="K10718" s="26" t="str">
        <f t="shared" si="1007"/>
        <v>Missing</v>
      </c>
      <c r="L10718" s="26" t="str">
        <f t="shared" si="1008"/>
        <v>Missing</v>
      </c>
      <c r="M10718" s="26" t="str">
        <f>IF(OR(ISBLANK(B10718),ISBLANK(C10718),ISBLANK(D10718)),"Missing",IFERROR(VLOOKUP(A10718,'RM Postcodes'!$A:$B,2,0),"Invalid"))</f>
        <v>Missing</v>
      </c>
      <c r="N10718" s="26" t="str">
        <f t="shared" si="1009"/>
        <v>Missing</v>
      </c>
      <c r="O10718" s="26" t="str">
        <f t="shared" si="1004"/>
        <v>Missing</v>
      </c>
    </row>
    <row r="10719" spans="1:15" x14ac:dyDescent="0.2">
      <c r="A10719" s="24" t="str">
        <f t="shared" si="1005"/>
        <v xml:space="preserve"> </v>
      </c>
      <c r="B10719" s="1"/>
      <c r="C10719" s="1"/>
      <c r="D10719" s="1"/>
      <c r="E10719" s="2"/>
      <c r="F10719" s="3"/>
      <c r="G10719" s="3"/>
      <c r="H10719" s="4"/>
      <c r="I10719" s="25"/>
      <c r="J10719" s="26" t="str">
        <f t="shared" si="1006"/>
        <v>No</v>
      </c>
      <c r="K10719" s="26" t="str">
        <f t="shared" si="1007"/>
        <v>Missing</v>
      </c>
      <c r="L10719" s="26" t="str">
        <f t="shared" si="1008"/>
        <v>Missing</v>
      </c>
      <c r="M10719" s="26" t="str">
        <f>IF(OR(ISBLANK(B10719),ISBLANK(C10719),ISBLANK(D10719)),"Missing",IFERROR(VLOOKUP(A10719,'RM Postcodes'!$A:$B,2,0),"Invalid"))</f>
        <v>Missing</v>
      </c>
      <c r="N10719" s="26" t="str">
        <f t="shared" si="1009"/>
        <v>Missing</v>
      </c>
      <c r="O10719" s="26" t="str">
        <f t="shared" si="1004"/>
        <v>Missing</v>
      </c>
    </row>
    <row r="10720" spans="1:15" x14ac:dyDescent="0.2">
      <c r="A10720" s="24" t="str">
        <f t="shared" si="1005"/>
        <v xml:space="preserve"> </v>
      </c>
      <c r="B10720" s="1"/>
      <c r="C10720" s="1"/>
      <c r="D10720" s="1"/>
      <c r="E10720" s="2"/>
      <c r="F10720" s="3"/>
      <c r="G10720" s="3"/>
      <c r="H10720" s="4"/>
      <c r="I10720" s="25"/>
      <c r="J10720" s="26" t="str">
        <f t="shared" si="1006"/>
        <v>No</v>
      </c>
      <c r="K10720" s="26" t="str">
        <f t="shared" si="1007"/>
        <v>Missing</v>
      </c>
      <c r="L10720" s="26" t="str">
        <f t="shared" si="1008"/>
        <v>Missing</v>
      </c>
      <c r="M10720" s="26" t="str">
        <f>IF(OR(ISBLANK(B10720),ISBLANK(C10720),ISBLANK(D10720)),"Missing",IFERROR(VLOOKUP(A10720,'RM Postcodes'!$A:$B,2,0),"Invalid"))</f>
        <v>Missing</v>
      </c>
      <c r="N10720" s="26" t="str">
        <f t="shared" si="1009"/>
        <v>Missing</v>
      </c>
      <c r="O10720" s="26" t="str">
        <f t="shared" si="1004"/>
        <v>Missing</v>
      </c>
    </row>
    <row r="10721" spans="1:15" x14ac:dyDescent="0.2">
      <c r="A10721" s="24" t="str">
        <f t="shared" si="1005"/>
        <v xml:space="preserve"> </v>
      </c>
      <c r="B10721" s="1"/>
      <c r="C10721" s="1"/>
      <c r="D10721" s="1"/>
      <c r="E10721" s="2"/>
      <c r="F10721" s="3"/>
      <c r="G10721" s="3"/>
      <c r="H10721" s="4"/>
      <c r="I10721" s="25"/>
      <c r="J10721" s="26" t="str">
        <f t="shared" si="1006"/>
        <v>No</v>
      </c>
      <c r="K10721" s="26" t="str">
        <f t="shared" si="1007"/>
        <v>Missing</v>
      </c>
      <c r="L10721" s="26" t="str">
        <f t="shared" si="1008"/>
        <v>Missing</v>
      </c>
      <c r="M10721" s="26" t="str">
        <f>IF(OR(ISBLANK(B10721),ISBLANK(C10721),ISBLANK(D10721)),"Missing",IFERROR(VLOOKUP(A10721,'RM Postcodes'!$A:$B,2,0),"Invalid"))</f>
        <v>Missing</v>
      </c>
      <c r="N10721" s="26" t="str">
        <f t="shared" si="1009"/>
        <v>Missing</v>
      </c>
      <c r="O10721" s="26" t="str">
        <f t="shared" si="1004"/>
        <v>Missing</v>
      </c>
    </row>
    <row r="10722" spans="1:15" x14ac:dyDescent="0.2">
      <c r="A10722" s="24" t="str">
        <f t="shared" si="1005"/>
        <v xml:space="preserve"> </v>
      </c>
      <c r="B10722" s="1"/>
      <c r="C10722" s="1"/>
      <c r="D10722" s="1"/>
      <c r="E10722" s="2"/>
      <c r="F10722" s="3"/>
      <c r="G10722" s="3"/>
      <c r="H10722" s="4"/>
      <c r="I10722" s="25"/>
      <c r="J10722" s="26" t="str">
        <f t="shared" si="1006"/>
        <v>No</v>
      </c>
      <c r="K10722" s="26" t="str">
        <f t="shared" si="1007"/>
        <v>Missing</v>
      </c>
      <c r="L10722" s="26" t="str">
        <f t="shared" si="1008"/>
        <v>Missing</v>
      </c>
      <c r="M10722" s="26" t="str">
        <f>IF(OR(ISBLANK(B10722),ISBLANK(C10722),ISBLANK(D10722)),"Missing",IFERROR(VLOOKUP(A10722,'RM Postcodes'!$A:$B,2,0),"Invalid"))</f>
        <v>Missing</v>
      </c>
      <c r="N10722" s="26" t="str">
        <f t="shared" si="1009"/>
        <v>Missing</v>
      </c>
      <c r="O10722" s="26" t="str">
        <f t="shared" si="1004"/>
        <v>Missing</v>
      </c>
    </row>
    <row r="10723" spans="1:15" x14ac:dyDescent="0.2">
      <c r="A10723" s="24" t="str">
        <f t="shared" si="1005"/>
        <v xml:space="preserve"> </v>
      </c>
      <c r="B10723" s="1"/>
      <c r="C10723" s="1"/>
      <c r="D10723" s="1"/>
      <c r="E10723" s="2"/>
      <c r="F10723" s="3"/>
      <c r="G10723" s="3"/>
      <c r="H10723" s="4"/>
      <c r="I10723" s="25"/>
      <c r="J10723" s="26" t="str">
        <f t="shared" si="1006"/>
        <v>No</v>
      </c>
      <c r="K10723" s="26" t="str">
        <f t="shared" si="1007"/>
        <v>Missing</v>
      </c>
      <c r="L10723" s="26" t="str">
        <f t="shared" si="1008"/>
        <v>Missing</v>
      </c>
      <c r="M10723" s="26" t="str">
        <f>IF(OR(ISBLANK(B10723),ISBLANK(C10723),ISBLANK(D10723)),"Missing",IFERROR(VLOOKUP(A10723,'RM Postcodes'!$A:$B,2,0),"Invalid"))</f>
        <v>Missing</v>
      </c>
      <c r="N10723" s="26" t="str">
        <f t="shared" si="1009"/>
        <v>Missing</v>
      </c>
      <c r="O10723" s="26" t="str">
        <f t="shared" si="1004"/>
        <v>Missing</v>
      </c>
    </row>
    <row r="10724" spans="1:15" x14ac:dyDescent="0.2">
      <c r="A10724" s="24" t="str">
        <f t="shared" si="1005"/>
        <v xml:space="preserve"> </v>
      </c>
      <c r="B10724" s="1"/>
      <c r="C10724" s="1"/>
      <c r="D10724" s="1"/>
      <c r="E10724" s="2"/>
      <c r="F10724" s="3"/>
      <c r="G10724" s="3"/>
      <c r="H10724" s="4"/>
      <c r="I10724" s="25"/>
      <c r="J10724" s="26" t="str">
        <f t="shared" si="1006"/>
        <v>No</v>
      </c>
      <c r="K10724" s="26" t="str">
        <f t="shared" si="1007"/>
        <v>Missing</v>
      </c>
      <c r="L10724" s="26" t="str">
        <f t="shared" si="1008"/>
        <v>Missing</v>
      </c>
      <c r="M10724" s="26" t="str">
        <f>IF(OR(ISBLANK(B10724),ISBLANK(C10724),ISBLANK(D10724)),"Missing",IFERROR(VLOOKUP(A10724,'RM Postcodes'!$A:$B,2,0),"Invalid"))</f>
        <v>Missing</v>
      </c>
      <c r="N10724" s="26" t="str">
        <f t="shared" si="1009"/>
        <v>Missing</v>
      </c>
      <c r="O10724" s="26" t="str">
        <f t="shared" si="1004"/>
        <v>Missing</v>
      </c>
    </row>
    <row r="10725" spans="1:15" x14ac:dyDescent="0.2">
      <c r="A10725" s="24" t="str">
        <f t="shared" si="1005"/>
        <v xml:space="preserve"> </v>
      </c>
      <c r="B10725" s="1"/>
      <c r="C10725" s="1"/>
      <c r="D10725" s="1"/>
      <c r="E10725" s="2"/>
      <c r="F10725" s="3"/>
      <c r="G10725" s="3"/>
      <c r="H10725" s="4"/>
      <c r="I10725" s="25"/>
      <c r="J10725" s="26" t="str">
        <f t="shared" si="1006"/>
        <v>No</v>
      </c>
      <c r="K10725" s="26" t="str">
        <f t="shared" si="1007"/>
        <v>Missing</v>
      </c>
      <c r="L10725" s="26" t="str">
        <f t="shared" si="1008"/>
        <v>Missing</v>
      </c>
      <c r="M10725" s="26" t="str">
        <f>IF(OR(ISBLANK(B10725),ISBLANK(C10725),ISBLANK(D10725)),"Missing",IFERROR(VLOOKUP(A10725,'RM Postcodes'!$A:$B,2,0),"Invalid"))</f>
        <v>Missing</v>
      </c>
      <c r="N10725" s="26" t="str">
        <f t="shared" si="1009"/>
        <v>Missing</v>
      </c>
      <c r="O10725" s="26" t="str">
        <f t="shared" si="1004"/>
        <v>Missing</v>
      </c>
    </row>
    <row r="10726" spans="1:15" x14ac:dyDescent="0.2">
      <c r="A10726" s="24" t="str">
        <f t="shared" si="1005"/>
        <v xml:space="preserve"> </v>
      </c>
      <c r="B10726" s="1"/>
      <c r="C10726" s="1"/>
      <c r="D10726" s="1"/>
      <c r="E10726" s="2"/>
      <c r="F10726" s="3"/>
      <c r="G10726" s="3"/>
      <c r="H10726" s="4"/>
      <c r="I10726" s="25"/>
      <c r="J10726" s="26" t="str">
        <f t="shared" si="1006"/>
        <v>No</v>
      </c>
      <c r="K10726" s="26" t="str">
        <f t="shared" si="1007"/>
        <v>Missing</v>
      </c>
      <c r="L10726" s="26" t="str">
        <f t="shared" si="1008"/>
        <v>Missing</v>
      </c>
      <c r="M10726" s="26" t="str">
        <f>IF(OR(ISBLANK(B10726),ISBLANK(C10726),ISBLANK(D10726)),"Missing",IFERROR(VLOOKUP(A10726,'RM Postcodes'!$A:$B,2,0),"Invalid"))</f>
        <v>Missing</v>
      </c>
      <c r="N10726" s="26" t="str">
        <f t="shared" si="1009"/>
        <v>Missing</v>
      </c>
      <c r="O10726" s="26" t="str">
        <f t="shared" si="1004"/>
        <v>Missing</v>
      </c>
    </row>
    <row r="10727" spans="1:15" x14ac:dyDescent="0.2">
      <c r="A10727" s="24" t="str">
        <f t="shared" si="1005"/>
        <v xml:space="preserve"> </v>
      </c>
      <c r="B10727" s="1"/>
      <c r="C10727" s="1"/>
      <c r="D10727" s="1"/>
      <c r="E10727" s="2"/>
      <c r="F10727" s="3"/>
      <c r="G10727" s="3"/>
      <c r="H10727" s="4"/>
      <c r="I10727" s="25"/>
      <c r="J10727" s="26" t="str">
        <f t="shared" si="1006"/>
        <v>No</v>
      </c>
      <c r="K10727" s="26" t="str">
        <f t="shared" si="1007"/>
        <v>Missing</v>
      </c>
      <c r="L10727" s="26" t="str">
        <f t="shared" si="1008"/>
        <v>Missing</v>
      </c>
      <c r="M10727" s="26" t="str">
        <f>IF(OR(ISBLANK(B10727),ISBLANK(C10727),ISBLANK(D10727)),"Missing",IFERROR(VLOOKUP(A10727,'RM Postcodes'!$A:$B,2,0),"Invalid"))</f>
        <v>Missing</v>
      </c>
      <c r="N10727" s="26" t="str">
        <f t="shared" si="1009"/>
        <v>Missing</v>
      </c>
      <c r="O10727" s="26" t="str">
        <f t="shared" si="1004"/>
        <v>Missing</v>
      </c>
    </row>
    <row r="10728" spans="1:15" x14ac:dyDescent="0.2">
      <c r="A10728" s="24" t="str">
        <f t="shared" si="1005"/>
        <v xml:space="preserve"> </v>
      </c>
      <c r="B10728" s="1"/>
      <c r="C10728" s="1"/>
      <c r="D10728" s="1"/>
      <c r="E10728" s="2"/>
      <c r="F10728" s="3"/>
      <c r="G10728" s="3"/>
      <c r="H10728" s="4"/>
      <c r="I10728" s="25"/>
      <c r="J10728" s="26" t="str">
        <f t="shared" si="1006"/>
        <v>No</v>
      </c>
      <c r="K10728" s="26" t="str">
        <f t="shared" si="1007"/>
        <v>Missing</v>
      </c>
      <c r="L10728" s="26" t="str">
        <f t="shared" si="1008"/>
        <v>Missing</v>
      </c>
      <c r="M10728" s="26" t="str">
        <f>IF(OR(ISBLANK(B10728),ISBLANK(C10728),ISBLANK(D10728)),"Missing",IFERROR(VLOOKUP(A10728,'RM Postcodes'!$A:$B,2,0),"Invalid"))</f>
        <v>Missing</v>
      </c>
      <c r="N10728" s="26" t="str">
        <f t="shared" si="1009"/>
        <v>Missing</v>
      </c>
      <c r="O10728" s="26" t="str">
        <f t="shared" si="1004"/>
        <v>Missing</v>
      </c>
    </row>
    <row r="10729" spans="1:15" x14ac:dyDescent="0.2">
      <c r="A10729" s="24" t="str">
        <f t="shared" si="1005"/>
        <v xml:space="preserve"> </v>
      </c>
      <c r="B10729" s="1"/>
      <c r="C10729" s="1"/>
      <c r="D10729" s="1"/>
      <c r="E10729" s="2"/>
      <c r="F10729" s="3"/>
      <c r="G10729" s="3"/>
      <c r="H10729" s="4"/>
      <c r="I10729" s="25"/>
      <c r="J10729" s="26" t="str">
        <f t="shared" si="1006"/>
        <v>No</v>
      </c>
      <c r="K10729" s="26" t="str">
        <f t="shared" si="1007"/>
        <v>Missing</v>
      </c>
      <c r="L10729" s="26" t="str">
        <f t="shared" si="1008"/>
        <v>Missing</v>
      </c>
      <c r="M10729" s="26" t="str">
        <f>IF(OR(ISBLANK(B10729),ISBLANK(C10729),ISBLANK(D10729)),"Missing",IFERROR(VLOOKUP(A10729,'RM Postcodes'!$A:$B,2,0),"Invalid"))</f>
        <v>Missing</v>
      </c>
      <c r="N10729" s="26" t="str">
        <f t="shared" si="1009"/>
        <v>Missing</v>
      </c>
      <c r="O10729" s="26" t="str">
        <f t="shared" si="1004"/>
        <v>Missing</v>
      </c>
    </row>
    <row r="10730" spans="1:15" x14ac:dyDescent="0.2">
      <c r="A10730" s="24" t="str">
        <f t="shared" si="1005"/>
        <v xml:space="preserve"> </v>
      </c>
      <c r="B10730" s="1"/>
      <c r="C10730" s="1"/>
      <c r="D10730" s="1"/>
      <c r="E10730" s="2"/>
      <c r="F10730" s="3"/>
      <c r="G10730" s="3"/>
      <c r="H10730" s="4"/>
      <c r="I10730" s="25"/>
      <c r="J10730" s="26" t="str">
        <f t="shared" si="1006"/>
        <v>No</v>
      </c>
      <c r="K10730" s="26" t="str">
        <f t="shared" si="1007"/>
        <v>Missing</v>
      </c>
      <c r="L10730" s="26" t="str">
        <f t="shared" si="1008"/>
        <v>Missing</v>
      </c>
      <c r="M10730" s="26" t="str">
        <f>IF(OR(ISBLANK(B10730),ISBLANK(C10730),ISBLANK(D10730)),"Missing",IFERROR(VLOOKUP(A10730,'RM Postcodes'!$A:$B,2,0),"Invalid"))</f>
        <v>Missing</v>
      </c>
      <c r="N10730" s="26" t="str">
        <f t="shared" si="1009"/>
        <v>Missing</v>
      </c>
      <c r="O10730" s="26" t="str">
        <f t="shared" si="1004"/>
        <v>Missing</v>
      </c>
    </row>
    <row r="10731" spans="1:15" x14ac:dyDescent="0.2">
      <c r="A10731" s="24" t="str">
        <f t="shared" si="1005"/>
        <v xml:space="preserve"> </v>
      </c>
      <c r="B10731" s="1"/>
      <c r="C10731" s="1"/>
      <c r="D10731" s="1"/>
      <c r="E10731" s="2"/>
      <c r="F10731" s="3"/>
      <c r="G10731" s="3"/>
      <c r="H10731" s="4"/>
      <c r="I10731" s="25"/>
      <c r="J10731" s="26" t="str">
        <f t="shared" si="1006"/>
        <v>No</v>
      </c>
      <c r="K10731" s="26" t="str">
        <f t="shared" si="1007"/>
        <v>Missing</v>
      </c>
      <c r="L10731" s="26" t="str">
        <f t="shared" si="1008"/>
        <v>Missing</v>
      </c>
      <c r="M10731" s="26" t="str">
        <f>IF(OR(ISBLANK(B10731),ISBLANK(C10731),ISBLANK(D10731)),"Missing",IFERROR(VLOOKUP(A10731,'RM Postcodes'!$A:$B,2,0),"Invalid"))</f>
        <v>Missing</v>
      </c>
      <c r="N10731" s="26" t="str">
        <f t="shared" si="1009"/>
        <v>Missing</v>
      </c>
      <c r="O10731" s="26" t="str">
        <f t="shared" si="1004"/>
        <v>Missing</v>
      </c>
    </row>
    <row r="10732" spans="1:15" x14ac:dyDescent="0.2">
      <c r="A10732" s="24" t="str">
        <f t="shared" si="1005"/>
        <v xml:space="preserve"> </v>
      </c>
      <c r="B10732" s="1"/>
      <c r="C10732" s="1"/>
      <c r="D10732" s="1"/>
      <c r="E10732" s="2"/>
      <c r="F10732" s="3"/>
      <c r="G10732" s="3"/>
      <c r="H10732" s="4"/>
      <c r="I10732" s="25"/>
      <c r="J10732" s="26" t="str">
        <f t="shared" si="1006"/>
        <v>No</v>
      </c>
      <c r="K10732" s="26" t="str">
        <f t="shared" si="1007"/>
        <v>Missing</v>
      </c>
      <c r="L10732" s="26" t="str">
        <f t="shared" si="1008"/>
        <v>Missing</v>
      </c>
      <c r="M10732" s="26" t="str">
        <f>IF(OR(ISBLANK(B10732),ISBLANK(C10732),ISBLANK(D10732)),"Missing",IFERROR(VLOOKUP(A10732,'RM Postcodes'!$A:$B,2,0),"Invalid"))</f>
        <v>Missing</v>
      </c>
      <c r="N10732" s="26" t="str">
        <f t="shared" si="1009"/>
        <v>Missing</v>
      </c>
      <c r="O10732" s="26" t="str">
        <f t="shared" si="1004"/>
        <v>Missing</v>
      </c>
    </row>
    <row r="10733" spans="1:15" x14ac:dyDescent="0.2">
      <c r="A10733" s="24" t="str">
        <f t="shared" si="1005"/>
        <v xml:space="preserve"> </v>
      </c>
      <c r="B10733" s="1"/>
      <c r="C10733" s="1"/>
      <c r="D10733" s="1"/>
      <c r="E10733" s="2"/>
      <c r="F10733" s="3"/>
      <c r="G10733" s="3"/>
      <c r="H10733" s="4"/>
      <c r="I10733" s="25"/>
      <c r="J10733" s="26" t="str">
        <f t="shared" si="1006"/>
        <v>No</v>
      </c>
      <c r="K10733" s="26" t="str">
        <f t="shared" si="1007"/>
        <v>Missing</v>
      </c>
      <c r="L10733" s="26" t="str">
        <f t="shared" si="1008"/>
        <v>Missing</v>
      </c>
      <c r="M10733" s="26" t="str">
        <f>IF(OR(ISBLANK(B10733),ISBLANK(C10733),ISBLANK(D10733)),"Missing",IFERROR(VLOOKUP(A10733,'RM Postcodes'!$A:$B,2,0),"Invalid"))</f>
        <v>Missing</v>
      </c>
      <c r="N10733" s="26" t="str">
        <f t="shared" si="1009"/>
        <v>Missing</v>
      </c>
      <c r="O10733" s="26" t="str">
        <f t="shared" si="1004"/>
        <v>Missing</v>
      </c>
    </row>
    <row r="10734" spans="1:15" x14ac:dyDescent="0.2">
      <c r="A10734" s="24" t="str">
        <f t="shared" si="1005"/>
        <v xml:space="preserve"> </v>
      </c>
      <c r="B10734" s="1"/>
      <c r="C10734" s="1"/>
      <c r="D10734" s="1"/>
      <c r="E10734" s="2"/>
      <c r="F10734" s="3"/>
      <c r="G10734" s="3"/>
      <c r="H10734" s="4"/>
      <c r="I10734" s="25"/>
      <c r="J10734" s="26" t="str">
        <f t="shared" si="1006"/>
        <v>No</v>
      </c>
      <c r="K10734" s="26" t="str">
        <f t="shared" si="1007"/>
        <v>Missing</v>
      </c>
      <c r="L10734" s="26" t="str">
        <f t="shared" si="1008"/>
        <v>Missing</v>
      </c>
      <c r="M10734" s="26" t="str">
        <f>IF(OR(ISBLANK(B10734),ISBLANK(C10734),ISBLANK(D10734)),"Missing",IFERROR(VLOOKUP(A10734,'RM Postcodes'!$A:$B,2,0),"Invalid"))</f>
        <v>Missing</v>
      </c>
      <c r="N10734" s="26" t="str">
        <f t="shared" si="1009"/>
        <v>Missing</v>
      </c>
      <c r="O10734" s="26" t="str">
        <f t="shared" si="1004"/>
        <v>Missing</v>
      </c>
    </row>
    <row r="10735" spans="1:15" x14ac:dyDescent="0.2">
      <c r="A10735" s="24" t="str">
        <f t="shared" si="1005"/>
        <v xml:space="preserve"> </v>
      </c>
      <c r="B10735" s="1"/>
      <c r="C10735" s="1"/>
      <c r="D10735" s="1"/>
      <c r="E10735" s="2"/>
      <c r="F10735" s="3"/>
      <c r="G10735" s="3"/>
      <c r="H10735" s="4"/>
      <c r="I10735" s="25"/>
      <c r="J10735" s="26" t="str">
        <f t="shared" si="1006"/>
        <v>No</v>
      </c>
      <c r="K10735" s="26" t="str">
        <f t="shared" si="1007"/>
        <v>Missing</v>
      </c>
      <c r="L10735" s="26" t="str">
        <f t="shared" si="1008"/>
        <v>Missing</v>
      </c>
      <c r="M10735" s="26" t="str">
        <f>IF(OR(ISBLANK(B10735),ISBLANK(C10735),ISBLANK(D10735)),"Missing",IFERROR(VLOOKUP(A10735,'RM Postcodes'!$A:$B,2,0),"Invalid"))</f>
        <v>Missing</v>
      </c>
      <c r="N10735" s="26" t="str">
        <f t="shared" si="1009"/>
        <v>Missing</v>
      </c>
      <c r="O10735" s="26" t="str">
        <f t="shared" si="1004"/>
        <v>Missing</v>
      </c>
    </row>
    <row r="10736" spans="1:15" x14ac:dyDescent="0.2">
      <c r="A10736" s="24" t="str">
        <f t="shared" si="1005"/>
        <v xml:space="preserve"> </v>
      </c>
      <c r="B10736" s="1"/>
      <c r="C10736" s="1"/>
      <c r="D10736" s="1"/>
      <c r="E10736" s="2"/>
      <c r="F10736" s="3"/>
      <c r="G10736" s="3"/>
      <c r="H10736" s="4"/>
      <c r="I10736" s="25"/>
      <c r="J10736" s="26" t="str">
        <f t="shared" si="1006"/>
        <v>No</v>
      </c>
      <c r="K10736" s="26" t="str">
        <f t="shared" si="1007"/>
        <v>Missing</v>
      </c>
      <c r="L10736" s="26" t="str">
        <f t="shared" si="1008"/>
        <v>Missing</v>
      </c>
      <c r="M10736" s="26" t="str">
        <f>IF(OR(ISBLANK(B10736),ISBLANK(C10736),ISBLANK(D10736)),"Missing",IFERROR(VLOOKUP(A10736,'RM Postcodes'!$A:$B,2,0),"Invalid"))</f>
        <v>Missing</v>
      </c>
      <c r="N10736" s="26" t="str">
        <f t="shared" si="1009"/>
        <v>Missing</v>
      </c>
      <c r="O10736" s="26" t="str">
        <f t="shared" si="1004"/>
        <v>Missing</v>
      </c>
    </row>
    <row r="10737" spans="1:15" x14ac:dyDescent="0.2">
      <c r="A10737" s="24" t="str">
        <f t="shared" si="1005"/>
        <v xml:space="preserve"> </v>
      </c>
      <c r="B10737" s="1"/>
      <c r="C10737" s="1"/>
      <c r="D10737" s="1"/>
      <c r="E10737" s="2"/>
      <c r="F10737" s="3"/>
      <c r="G10737" s="3"/>
      <c r="H10737" s="4"/>
      <c r="I10737" s="25"/>
      <c r="J10737" s="26" t="str">
        <f t="shared" si="1006"/>
        <v>No</v>
      </c>
      <c r="K10737" s="26" t="str">
        <f t="shared" si="1007"/>
        <v>Missing</v>
      </c>
      <c r="L10737" s="26" t="str">
        <f t="shared" si="1008"/>
        <v>Missing</v>
      </c>
      <c r="M10737" s="26" t="str">
        <f>IF(OR(ISBLANK(B10737),ISBLANK(C10737),ISBLANK(D10737)),"Missing",IFERROR(VLOOKUP(A10737,'RM Postcodes'!$A:$B,2,0),"Invalid"))</f>
        <v>Missing</v>
      </c>
      <c r="N10737" s="26" t="str">
        <f t="shared" si="1009"/>
        <v>Missing</v>
      </c>
      <c r="O10737" s="26" t="str">
        <f t="shared" si="1004"/>
        <v>Missing</v>
      </c>
    </row>
    <row r="10738" spans="1:15" x14ac:dyDescent="0.2">
      <c r="A10738" s="24" t="str">
        <f t="shared" si="1005"/>
        <v xml:space="preserve"> </v>
      </c>
      <c r="B10738" s="1"/>
      <c r="C10738" s="1"/>
      <c r="D10738" s="1"/>
      <c r="E10738" s="2"/>
      <c r="F10738" s="3"/>
      <c r="G10738" s="3"/>
      <c r="H10738" s="4"/>
      <c r="I10738" s="25"/>
      <c r="J10738" s="26" t="str">
        <f t="shared" si="1006"/>
        <v>No</v>
      </c>
      <c r="K10738" s="26" t="str">
        <f t="shared" si="1007"/>
        <v>Missing</v>
      </c>
      <c r="L10738" s="26" t="str">
        <f t="shared" si="1008"/>
        <v>Missing</v>
      </c>
      <c r="M10738" s="26" t="str">
        <f>IF(OR(ISBLANK(B10738),ISBLANK(C10738),ISBLANK(D10738)),"Missing",IFERROR(VLOOKUP(A10738,'RM Postcodes'!$A:$B,2,0),"Invalid"))</f>
        <v>Missing</v>
      </c>
      <c r="N10738" s="26" t="str">
        <f t="shared" si="1009"/>
        <v>Missing</v>
      </c>
      <c r="O10738" s="26" t="str">
        <f t="shared" si="1004"/>
        <v>Missing</v>
      </c>
    </row>
    <row r="10739" spans="1:15" x14ac:dyDescent="0.2">
      <c r="A10739" s="24" t="str">
        <f t="shared" si="1005"/>
        <v xml:space="preserve"> </v>
      </c>
      <c r="B10739" s="1"/>
      <c r="C10739" s="1"/>
      <c r="D10739" s="1"/>
      <c r="E10739" s="2"/>
      <c r="F10739" s="3"/>
      <c r="G10739" s="3"/>
      <c r="H10739" s="4"/>
      <c r="I10739" s="25"/>
      <c r="J10739" s="26" t="str">
        <f t="shared" si="1006"/>
        <v>No</v>
      </c>
      <c r="K10739" s="26" t="str">
        <f t="shared" si="1007"/>
        <v>Missing</v>
      </c>
      <c r="L10739" s="26" t="str">
        <f t="shared" si="1008"/>
        <v>Missing</v>
      </c>
      <c r="M10739" s="26" t="str">
        <f>IF(OR(ISBLANK(B10739),ISBLANK(C10739),ISBLANK(D10739)),"Missing",IFERROR(VLOOKUP(A10739,'RM Postcodes'!$A:$B,2,0),"Invalid"))</f>
        <v>Missing</v>
      </c>
      <c r="N10739" s="26" t="str">
        <f t="shared" si="1009"/>
        <v>Missing</v>
      </c>
      <c r="O10739" s="26" t="str">
        <f t="shared" si="1004"/>
        <v>Missing</v>
      </c>
    </row>
    <row r="10740" spans="1:15" x14ac:dyDescent="0.2">
      <c r="A10740" s="24" t="str">
        <f t="shared" si="1005"/>
        <v xml:space="preserve"> </v>
      </c>
      <c r="B10740" s="1"/>
      <c r="C10740" s="1"/>
      <c r="D10740" s="1"/>
      <c r="E10740" s="2"/>
      <c r="F10740" s="3"/>
      <c r="G10740" s="3"/>
      <c r="H10740" s="4"/>
      <c r="I10740" s="25"/>
      <c r="J10740" s="26" t="str">
        <f t="shared" si="1006"/>
        <v>No</v>
      </c>
      <c r="K10740" s="26" t="str">
        <f t="shared" si="1007"/>
        <v>Missing</v>
      </c>
      <c r="L10740" s="26" t="str">
        <f t="shared" si="1008"/>
        <v>Missing</v>
      </c>
      <c r="M10740" s="26" t="str">
        <f>IF(OR(ISBLANK(B10740),ISBLANK(C10740),ISBLANK(D10740)),"Missing",IFERROR(VLOOKUP(A10740,'RM Postcodes'!$A:$B,2,0),"Invalid"))</f>
        <v>Missing</v>
      </c>
      <c r="N10740" s="26" t="str">
        <f t="shared" si="1009"/>
        <v>Missing</v>
      </c>
      <c r="O10740" s="26" t="str">
        <f t="shared" si="1004"/>
        <v>Missing</v>
      </c>
    </row>
    <row r="10741" spans="1:15" x14ac:dyDescent="0.2">
      <c r="A10741" s="24" t="str">
        <f t="shared" si="1005"/>
        <v xml:space="preserve"> </v>
      </c>
      <c r="B10741" s="1"/>
      <c r="C10741" s="1"/>
      <c r="D10741" s="1"/>
      <c r="E10741" s="2"/>
      <c r="F10741" s="3"/>
      <c r="G10741" s="3"/>
      <c r="H10741" s="4"/>
      <c r="I10741" s="25"/>
      <c r="J10741" s="26" t="str">
        <f t="shared" si="1006"/>
        <v>No</v>
      </c>
      <c r="K10741" s="26" t="str">
        <f t="shared" si="1007"/>
        <v>Missing</v>
      </c>
      <c r="L10741" s="26" t="str">
        <f t="shared" si="1008"/>
        <v>Missing</v>
      </c>
      <c r="M10741" s="26" t="str">
        <f>IF(OR(ISBLANK(B10741),ISBLANK(C10741),ISBLANK(D10741)),"Missing",IFERROR(VLOOKUP(A10741,'RM Postcodes'!$A:$B,2,0),"Invalid"))</f>
        <v>Missing</v>
      </c>
      <c r="N10741" s="26" t="str">
        <f t="shared" si="1009"/>
        <v>Missing</v>
      </c>
      <c r="O10741" s="26" t="str">
        <f t="shared" si="1004"/>
        <v>Missing</v>
      </c>
    </row>
    <row r="10742" spans="1:15" x14ac:dyDescent="0.2">
      <c r="A10742" s="24" t="str">
        <f t="shared" si="1005"/>
        <v xml:space="preserve"> </v>
      </c>
      <c r="B10742" s="1"/>
      <c r="C10742" s="1"/>
      <c r="D10742" s="1"/>
      <c r="E10742" s="2"/>
      <c r="F10742" s="3"/>
      <c r="G10742" s="3"/>
      <c r="H10742" s="4"/>
      <c r="I10742" s="25"/>
      <c r="J10742" s="26" t="str">
        <f t="shared" si="1006"/>
        <v>No</v>
      </c>
      <c r="K10742" s="26" t="str">
        <f t="shared" si="1007"/>
        <v>Missing</v>
      </c>
      <c r="L10742" s="26" t="str">
        <f t="shared" si="1008"/>
        <v>Missing</v>
      </c>
      <c r="M10742" s="26" t="str">
        <f>IF(OR(ISBLANK(B10742),ISBLANK(C10742),ISBLANK(D10742)),"Missing",IFERROR(VLOOKUP(A10742,'RM Postcodes'!$A:$B,2,0),"Invalid"))</f>
        <v>Missing</v>
      </c>
      <c r="N10742" s="26" t="str">
        <f t="shared" si="1009"/>
        <v>Missing</v>
      </c>
      <c r="O10742" s="26" t="str">
        <f t="shared" si="1004"/>
        <v>Missing</v>
      </c>
    </row>
    <row r="10743" spans="1:15" x14ac:dyDescent="0.2">
      <c r="A10743" s="24" t="str">
        <f t="shared" si="1005"/>
        <v xml:space="preserve"> </v>
      </c>
      <c r="B10743" s="1"/>
      <c r="C10743" s="1"/>
      <c r="D10743" s="1"/>
      <c r="E10743" s="2"/>
      <c r="F10743" s="3"/>
      <c r="G10743" s="3"/>
      <c r="H10743" s="4"/>
      <c r="I10743" s="25"/>
      <c r="J10743" s="26" t="str">
        <f t="shared" si="1006"/>
        <v>No</v>
      </c>
      <c r="K10743" s="26" t="str">
        <f t="shared" si="1007"/>
        <v>Missing</v>
      </c>
      <c r="L10743" s="26" t="str">
        <f t="shared" si="1008"/>
        <v>Missing</v>
      </c>
      <c r="M10743" s="26" t="str">
        <f>IF(OR(ISBLANK(B10743),ISBLANK(C10743),ISBLANK(D10743)),"Missing",IFERROR(VLOOKUP(A10743,'RM Postcodes'!$A:$B,2,0),"Invalid"))</f>
        <v>Missing</v>
      </c>
      <c r="N10743" s="26" t="str">
        <f t="shared" si="1009"/>
        <v>Missing</v>
      </c>
      <c r="O10743" s="26" t="str">
        <f t="shared" si="1004"/>
        <v>Missing</v>
      </c>
    </row>
    <row r="10744" spans="1:15" x14ac:dyDescent="0.2">
      <c r="A10744" s="24" t="str">
        <f t="shared" si="1005"/>
        <v xml:space="preserve"> </v>
      </c>
      <c r="B10744" s="1"/>
      <c r="C10744" s="1"/>
      <c r="D10744" s="1"/>
      <c r="E10744" s="2"/>
      <c r="F10744" s="3"/>
      <c r="G10744" s="3"/>
      <c r="H10744" s="4"/>
      <c r="I10744" s="25"/>
      <c r="J10744" s="26" t="str">
        <f t="shared" si="1006"/>
        <v>No</v>
      </c>
      <c r="K10744" s="26" t="str">
        <f t="shared" si="1007"/>
        <v>Missing</v>
      </c>
      <c r="L10744" s="26" t="str">
        <f t="shared" si="1008"/>
        <v>Missing</v>
      </c>
      <c r="M10744" s="26" t="str">
        <f>IF(OR(ISBLANK(B10744),ISBLANK(C10744),ISBLANK(D10744)),"Missing",IFERROR(VLOOKUP(A10744,'RM Postcodes'!$A:$B,2,0),"Invalid"))</f>
        <v>Missing</v>
      </c>
      <c r="N10744" s="26" t="str">
        <f t="shared" si="1009"/>
        <v>Missing</v>
      </c>
      <c r="O10744" s="26" t="str">
        <f t="shared" si="1004"/>
        <v>Missing</v>
      </c>
    </row>
    <row r="10745" spans="1:15" x14ac:dyDescent="0.2">
      <c r="A10745" s="24" t="str">
        <f t="shared" si="1005"/>
        <v xml:space="preserve"> </v>
      </c>
      <c r="B10745" s="1"/>
      <c r="C10745" s="1"/>
      <c r="D10745" s="1"/>
      <c r="E10745" s="2"/>
      <c r="F10745" s="3"/>
      <c r="G10745" s="3"/>
      <c r="H10745" s="4"/>
      <c r="I10745" s="25"/>
      <c r="J10745" s="26" t="str">
        <f t="shared" si="1006"/>
        <v>No</v>
      </c>
      <c r="K10745" s="26" t="str">
        <f t="shared" si="1007"/>
        <v>Missing</v>
      </c>
      <c r="L10745" s="26" t="str">
        <f t="shared" si="1008"/>
        <v>Missing</v>
      </c>
      <c r="M10745" s="26" t="str">
        <f>IF(OR(ISBLANK(B10745),ISBLANK(C10745),ISBLANK(D10745)),"Missing",IFERROR(VLOOKUP(A10745,'RM Postcodes'!$A:$B,2,0),"Invalid"))</f>
        <v>Missing</v>
      </c>
      <c r="N10745" s="26" t="str">
        <f t="shared" si="1009"/>
        <v>Missing</v>
      </c>
      <c r="O10745" s="26" t="str">
        <f t="shared" si="1004"/>
        <v>Missing</v>
      </c>
    </row>
    <row r="10746" spans="1:15" x14ac:dyDescent="0.2">
      <c r="A10746" s="24" t="str">
        <f t="shared" si="1005"/>
        <v xml:space="preserve"> </v>
      </c>
      <c r="B10746" s="1"/>
      <c r="C10746" s="1"/>
      <c r="D10746" s="1"/>
      <c r="E10746" s="2"/>
      <c r="F10746" s="3"/>
      <c r="G10746" s="3"/>
      <c r="H10746" s="4"/>
      <c r="I10746" s="25"/>
      <c r="J10746" s="26" t="str">
        <f t="shared" si="1006"/>
        <v>No</v>
      </c>
      <c r="K10746" s="26" t="str">
        <f t="shared" si="1007"/>
        <v>Missing</v>
      </c>
      <c r="L10746" s="26" t="str">
        <f t="shared" si="1008"/>
        <v>Missing</v>
      </c>
      <c r="M10746" s="26" t="str">
        <f>IF(OR(ISBLANK(B10746),ISBLANK(C10746),ISBLANK(D10746)),"Missing",IFERROR(VLOOKUP(A10746,'RM Postcodes'!$A:$B,2,0),"Invalid"))</f>
        <v>Missing</v>
      </c>
      <c r="N10746" s="26" t="str">
        <f t="shared" si="1009"/>
        <v>Missing</v>
      </c>
      <c r="O10746" s="26" t="str">
        <f t="shared" si="1004"/>
        <v>Missing</v>
      </c>
    </row>
    <row r="10747" spans="1:15" x14ac:dyDescent="0.2">
      <c r="A10747" s="24" t="str">
        <f t="shared" si="1005"/>
        <v xml:space="preserve"> </v>
      </c>
      <c r="B10747" s="1"/>
      <c r="C10747" s="1"/>
      <c r="D10747" s="1"/>
      <c r="E10747" s="2"/>
      <c r="F10747" s="3"/>
      <c r="G10747" s="3"/>
      <c r="H10747" s="4"/>
      <c r="I10747" s="25"/>
      <c r="J10747" s="26" t="str">
        <f t="shared" si="1006"/>
        <v>No</v>
      </c>
      <c r="K10747" s="26" t="str">
        <f t="shared" si="1007"/>
        <v>Missing</v>
      </c>
      <c r="L10747" s="26" t="str">
        <f t="shared" si="1008"/>
        <v>Missing</v>
      </c>
      <c r="M10747" s="26" t="str">
        <f>IF(OR(ISBLANK(B10747),ISBLANK(C10747),ISBLANK(D10747)),"Missing",IFERROR(VLOOKUP(A10747,'RM Postcodes'!$A:$B,2,0),"Invalid"))</f>
        <v>Missing</v>
      </c>
      <c r="N10747" s="26" t="str">
        <f t="shared" si="1009"/>
        <v>Missing</v>
      </c>
      <c r="O10747" s="26" t="str">
        <f t="shared" si="1004"/>
        <v>Missing</v>
      </c>
    </row>
    <row r="10748" spans="1:15" x14ac:dyDescent="0.2">
      <c r="A10748" s="24" t="str">
        <f t="shared" si="1005"/>
        <v xml:space="preserve"> </v>
      </c>
      <c r="B10748" s="1"/>
      <c r="C10748" s="1"/>
      <c r="D10748" s="1"/>
      <c r="E10748" s="2"/>
      <c r="F10748" s="3"/>
      <c r="G10748" s="3"/>
      <c r="H10748" s="4"/>
      <c r="I10748" s="25"/>
      <c r="J10748" s="26" t="str">
        <f t="shared" si="1006"/>
        <v>No</v>
      </c>
      <c r="K10748" s="26" t="str">
        <f t="shared" si="1007"/>
        <v>Missing</v>
      </c>
      <c r="L10748" s="26" t="str">
        <f t="shared" si="1008"/>
        <v>Missing</v>
      </c>
      <c r="M10748" s="26" t="str">
        <f>IF(OR(ISBLANK(B10748),ISBLANK(C10748),ISBLANK(D10748)),"Missing",IFERROR(VLOOKUP(A10748,'RM Postcodes'!$A:$B,2,0),"Invalid"))</f>
        <v>Missing</v>
      </c>
      <c r="N10748" s="26" t="str">
        <f t="shared" si="1009"/>
        <v>Missing</v>
      </c>
      <c r="O10748" s="26" t="str">
        <f t="shared" si="1004"/>
        <v>Missing</v>
      </c>
    </row>
    <row r="10749" spans="1:15" x14ac:dyDescent="0.2">
      <c r="A10749" s="24" t="str">
        <f t="shared" si="1005"/>
        <v xml:space="preserve"> </v>
      </c>
      <c r="B10749" s="1"/>
      <c r="C10749" s="1"/>
      <c r="D10749" s="1"/>
      <c r="E10749" s="2"/>
      <c r="F10749" s="3"/>
      <c r="G10749" s="3"/>
      <c r="H10749" s="4"/>
      <c r="I10749" s="25"/>
      <c r="J10749" s="26" t="str">
        <f t="shared" si="1006"/>
        <v>No</v>
      </c>
      <c r="K10749" s="26" t="str">
        <f t="shared" si="1007"/>
        <v>Missing</v>
      </c>
      <c r="L10749" s="26" t="str">
        <f t="shared" si="1008"/>
        <v>Missing</v>
      </c>
      <c r="M10749" s="26" t="str">
        <f>IF(OR(ISBLANK(B10749),ISBLANK(C10749),ISBLANK(D10749)),"Missing",IFERROR(VLOOKUP(A10749,'RM Postcodes'!$A:$B,2,0),"Invalid"))</f>
        <v>Missing</v>
      </c>
      <c r="N10749" s="26" t="str">
        <f t="shared" si="1009"/>
        <v>Missing</v>
      </c>
      <c r="O10749" s="26" t="str">
        <f t="shared" si="1004"/>
        <v>Missing</v>
      </c>
    </row>
    <row r="10750" spans="1:15" x14ac:dyDescent="0.2">
      <c r="A10750" s="24" t="str">
        <f t="shared" si="1005"/>
        <v xml:space="preserve"> </v>
      </c>
      <c r="B10750" s="1"/>
      <c r="C10750" s="1"/>
      <c r="D10750" s="1"/>
      <c r="E10750" s="2"/>
      <c r="F10750" s="3"/>
      <c r="G10750" s="3"/>
      <c r="H10750" s="4"/>
      <c r="I10750" s="25"/>
      <c r="J10750" s="26" t="str">
        <f t="shared" si="1006"/>
        <v>No</v>
      </c>
      <c r="K10750" s="26" t="str">
        <f t="shared" si="1007"/>
        <v>Missing</v>
      </c>
      <c r="L10750" s="26" t="str">
        <f t="shared" si="1008"/>
        <v>Missing</v>
      </c>
      <c r="M10750" s="26" t="str">
        <f>IF(OR(ISBLANK(B10750),ISBLANK(C10750),ISBLANK(D10750)),"Missing",IFERROR(VLOOKUP(A10750,'RM Postcodes'!$A:$B,2,0),"Invalid"))</f>
        <v>Missing</v>
      </c>
      <c r="N10750" s="26" t="str">
        <f t="shared" si="1009"/>
        <v>Missing</v>
      </c>
      <c r="O10750" s="26" t="str">
        <f t="shared" si="1004"/>
        <v>Missing</v>
      </c>
    </row>
    <row r="10751" spans="1:15" x14ac:dyDescent="0.2">
      <c r="A10751" s="24" t="str">
        <f t="shared" si="1005"/>
        <v xml:space="preserve"> </v>
      </c>
      <c r="B10751" s="1"/>
      <c r="C10751" s="1"/>
      <c r="D10751" s="1"/>
      <c r="E10751" s="2"/>
      <c r="F10751" s="3"/>
      <c r="G10751" s="3"/>
      <c r="H10751" s="4"/>
      <c r="I10751" s="25"/>
      <c r="J10751" s="26" t="str">
        <f t="shared" si="1006"/>
        <v>No</v>
      </c>
      <c r="K10751" s="26" t="str">
        <f t="shared" si="1007"/>
        <v>Missing</v>
      </c>
      <c r="L10751" s="26" t="str">
        <f t="shared" si="1008"/>
        <v>Missing</v>
      </c>
      <c r="M10751" s="26" t="str">
        <f>IF(OR(ISBLANK(B10751),ISBLANK(C10751),ISBLANK(D10751)),"Missing",IFERROR(VLOOKUP(A10751,'RM Postcodes'!$A:$B,2,0),"Invalid"))</f>
        <v>Missing</v>
      </c>
      <c r="N10751" s="26" t="str">
        <f t="shared" si="1009"/>
        <v>Missing</v>
      </c>
      <c r="O10751" s="26" t="str">
        <f t="shared" si="1004"/>
        <v>Missing</v>
      </c>
    </row>
    <row r="10752" spans="1:15" x14ac:dyDescent="0.2">
      <c r="A10752" s="24" t="str">
        <f t="shared" si="1005"/>
        <v xml:space="preserve"> </v>
      </c>
      <c r="B10752" s="1"/>
      <c r="C10752" s="1"/>
      <c r="D10752" s="1"/>
      <c r="E10752" s="2"/>
      <c r="F10752" s="3"/>
      <c r="G10752" s="3"/>
      <c r="H10752" s="4"/>
      <c r="I10752" s="25"/>
      <c r="J10752" s="26" t="str">
        <f t="shared" si="1006"/>
        <v>No</v>
      </c>
      <c r="K10752" s="26" t="str">
        <f t="shared" si="1007"/>
        <v>Missing</v>
      </c>
      <c r="L10752" s="26" t="str">
        <f t="shared" si="1008"/>
        <v>Missing</v>
      </c>
      <c r="M10752" s="26" t="str">
        <f>IF(OR(ISBLANK(B10752),ISBLANK(C10752),ISBLANK(D10752)),"Missing",IFERROR(VLOOKUP(A10752,'RM Postcodes'!$A:$B,2,0),"Invalid"))</f>
        <v>Missing</v>
      </c>
      <c r="N10752" s="26" t="str">
        <f t="shared" si="1009"/>
        <v>Missing</v>
      </c>
      <c r="O10752" s="26" t="str">
        <f t="shared" si="1004"/>
        <v>Missing</v>
      </c>
    </row>
    <row r="10753" spans="1:15" x14ac:dyDescent="0.2">
      <c r="A10753" s="24" t="str">
        <f t="shared" si="1005"/>
        <v xml:space="preserve"> </v>
      </c>
      <c r="B10753" s="1"/>
      <c r="C10753" s="1"/>
      <c r="D10753" s="1"/>
      <c r="E10753" s="2"/>
      <c r="F10753" s="3"/>
      <c r="G10753" s="3"/>
      <c r="H10753" s="4"/>
      <c r="I10753" s="25"/>
      <c r="J10753" s="26" t="str">
        <f t="shared" si="1006"/>
        <v>No</v>
      </c>
      <c r="K10753" s="26" t="str">
        <f t="shared" si="1007"/>
        <v>Missing</v>
      </c>
      <c r="L10753" s="26" t="str">
        <f t="shared" si="1008"/>
        <v>Missing</v>
      </c>
      <c r="M10753" s="26" t="str">
        <f>IF(OR(ISBLANK(B10753),ISBLANK(C10753),ISBLANK(D10753)),"Missing",IFERROR(VLOOKUP(A10753,'RM Postcodes'!$A:$B,2,0),"Invalid"))</f>
        <v>Missing</v>
      </c>
      <c r="N10753" s="26" t="str">
        <f t="shared" si="1009"/>
        <v>Missing</v>
      </c>
      <c r="O10753" s="26" t="str">
        <f t="shared" si="1004"/>
        <v>Missing</v>
      </c>
    </row>
    <row r="10754" spans="1:15" x14ac:dyDescent="0.2">
      <c r="A10754" s="24" t="str">
        <f t="shared" si="1005"/>
        <v xml:space="preserve"> </v>
      </c>
      <c r="B10754" s="1"/>
      <c r="C10754" s="1"/>
      <c r="D10754" s="1"/>
      <c r="E10754" s="2"/>
      <c r="F10754" s="3"/>
      <c r="G10754" s="3"/>
      <c r="H10754" s="4"/>
      <c r="I10754" s="25"/>
      <c r="J10754" s="26" t="str">
        <f t="shared" si="1006"/>
        <v>No</v>
      </c>
      <c r="K10754" s="26" t="str">
        <f t="shared" si="1007"/>
        <v>Missing</v>
      </c>
      <c r="L10754" s="26" t="str">
        <f t="shared" si="1008"/>
        <v>Missing</v>
      </c>
      <c r="M10754" s="26" t="str">
        <f>IF(OR(ISBLANK(B10754),ISBLANK(C10754),ISBLANK(D10754)),"Missing",IFERROR(VLOOKUP(A10754,'RM Postcodes'!$A:$B,2,0),"Invalid"))</f>
        <v>Missing</v>
      </c>
      <c r="N10754" s="26" t="str">
        <f t="shared" si="1009"/>
        <v>Missing</v>
      </c>
      <c r="O10754" s="26" t="str">
        <f t="shared" si="1004"/>
        <v>Missing</v>
      </c>
    </row>
    <row r="10755" spans="1:15" x14ac:dyDescent="0.2">
      <c r="A10755" s="24" t="str">
        <f t="shared" si="1005"/>
        <v xml:space="preserve"> </v>
      </c>
      <c r="B10755" s="1"/>
      <c r="C10755" s="1"/>
      <c r="D10755" s="1"/>
      <c r="E10755" s="2"/>
      <c r="F10755" s="3"/>
      <c r="G10755" s="3"/>
      <c r="H10755" s="4"/>
      <c r="I10755" s="25"/>
      <c r="J10755" s="26" t="str">
        <f t="shared" si="1006"/>
        <v>No</v>
      </c>
      <c r="K10755" s="26" t="str">
        <f t="shared" si="1007"/>
        <v>Missing</v>
      </c>
      <c r="L10755" s="26" t="str">
        <f t="shared" si="1008"/>
        <v>Missing</v>
      </c>
      <c r="M10755" s="26" t="str">
        <f>IF(OR(ISBLANK(B10755),ISBLANK(C10755),ISBLANK(D10755)),"Missing",IFERROR(VLOOKUP(A10755,'RM Postcodes'!$A:$B,2,0),"Invalid"))</f>
        <v>Missing</v>
      </c>
      <c r="N10755" s="26" t="str">
        <f t="shared" si="1009"/>
        <v>Missing</v>
      </c>
      <c r="O10755" s="26" t="str">
        <f t="shared" si="1004"/>
        <v>Missing</v>
      </c>
    </row>
    <row r="10756" spans="1:15" x14ac:dyDescent="0.2">
      <c r="A10756" s="24" t="str">
        <f t="shared" si="1005"/>
        <v xml:space="preserve"> </v>
      </c>
      <c r="B10756" s="1"/>
      <c r="C10756" s="1"/>
      <c r="D10756" s="1"/>
      <c r="E10756" s="2"/>
      <c r="F10756" s="3"/>
      <c r="G10756" s="3"/>
      <c r="H10756" s="4"/>
      <c r="I10756" s="25"/>
      <c r="J10756" s="26" t="str">
        <f t="shared" si="1006"/>
        <v>No</v>
      </c>
      <c r="K10756" s="26" t="str">
        <f t="shared" si="1007"/>
        <v>Missing</v>
      </c>
      <c r="L10756" s="26" t="str">
        <f t="shared" si="1008"/>
        <v>Missing</v>
      </c>
      <c r="M10756" s="26" t="str">
        <f>IF(OR(ISBLANK(B10756),ISBLANK(C10756),ISBLANK(D10756)),"Missing",IFERROR(VLOOKUP(A10756,'RM Postcodes'!$A:$B,2,0),"Invalid"))</f>
        <v>Missing</v>
      </c>
      <c r="N10756" s="26" t="str">
        <f t="shared" si="1009"/>
        <v>Missing</v>
      </c>
      <c r="O10756" s="26" t="str">
        <f t="shared" si="1004"/>
        <v>Missing</v>
      </c>
    </row>
    <row r="10757" spans="1:15" x14ac:dyDescent="0.2">
      <c r="A10757" s="24" t="str">
        <f t="shared" si="1005"/>
        <v xml:space="preserve"> </v>
      </c>
      <c r="B10757" s="1"/>
      <c r="C10757" s="1"/>
      <c r="D10757" s="1"/>
      <c r="E10757" s="2"/>
      <c r="F10757" s="3"/>
      <c r="G10757" s="3"/>
      <c r="H10757" s="4"/>
      <c r="I10757" s="25"/>
      <c r="J10757" s="26" t="str">
        <f t="shared" si="1006"/>
        <v>No</v>
      </c>
      <c r="K10757" s="26" t="str">
        <f t="shared" si="1007"/>
        <v>Missing</v>
      </c>
      <c r="L10757" s="26" t="str">
        <f t="shared" si="1008"/>
        <v>Missing</v>
      </c>
      <c r="M10757" s="26" t="str">
        <f>IF(OR(ISBLANK(B10757),ISBLANK(C10757),ISBLANK(D10757)),"Missing",IFERROR(VLOOKUP(A10757,'RM Postcodes'!$A:$B,2,0),"Invalid"))</f>
        <v>Missing</v>
      </c>
      <c r="N10757" s="26" t="str">
        <f t="shared" si="1009"/>
        <v>Missing</v>
      </c>
      <c r="O10757" s="26" t="str">
        <f t="shared" ref="O10757:O10820" si="1010">IF(COUNT(E10757)=0,"Missing",IF(E10757&lt;=2,"Redact",IF(COUNTIF(F10757:H10757,"&gt;0")&lt;&gt;3,"Error",IF((G10757+H10757)/F10757&lt;60%,"OK","Redact"))))</f>
        <v>Missing</v>
      </c>
    </row>
    <row r="10758" spans="1:15" x14ac:dyDescent="0.2">
      <c r="A10758" s="24" t="str">
        <f t="shared" ref="A10758:A10821" si="1011">TRIM(B10758)&amp;TRIM(C10758)&amp;" "&amp;TRIM(D10758)</f>
        <v xml:space="preserve"> </v>
      </c>
      <c r="B10758" s="1"/>
      <c r="C10758" s="1"/>
      <c r="D10758" s="1"/>
      <c r="E10758" s="2"/>
      <c r="F10758" s="3"/>
      <c r="G10758" s="3"/>
      <c r="H10758" s="4"/>
      <c r="I10758" s="25"/>
      <c r="J10758" s="26" t="str">
        <f t="shared" ref="J10758:J10821" si="1012">IF(AND(K10758="NI",L10758="OK",M10758="LIVE",N10758="OK",O10758="OK"),"yes NI",IF(AND(K10758="GB",L10758="OK",M10758="LIVE",N10758="OK",O10758="OK"),"Yes","No"))</f>
        <v>No</v>
      </c>
      <c r="K10758" s="26" t="str">
        <f t="shared" ref="K10758:K10821" si="1013">IF(ISBLANK(B10758),"Missing",IF(AND(OR(LEN(B10758)=2,LEN(B10758)=1),AND(ISERROR(VALUE(LEFT(B10758,1))),ISERROR(VALUE(RIGHT(B10758,1))))),IF(OR(B10758="GY",B10758="IM",B10758="JE"),"not GB",IF(B10758="BT","NI","GB")),"Invalid"))</f>
        <v>Missing</v>
      </c>
      <c r="L10758" s="26" t="str">
        <f t="shared" si="1008"/>
        <v>Missing</v>
      </c>
      <c r="M10758" s="26" t="str">
        <f>IF(OR(ISBLANK(B10758),ISBLANK(C10758),ISBLANK(D10758)),"Missing",IFERROR(VLOOKUP(A10758,'RM Postcodes'!$A:$B,2,0),"Invalid"))</f>
        <v>Missing</v>
      </c>
      <c r="N10758" s="26" t="str">
        <f t="shared" si="1009"/>
        <v>Missing</v>
      </c>
      <c r="O10758" s="26" t="str">
        <f t="shared" si="1010"/>
        <v>Missing</v>
      </c>
    </row>
    <row r="10759" spans="1:15" x14ac:dyDescent="0.2">
      <c r="A10759" s="24" t="str">
        <f t="shared" si="1011"/>
        <v xml:space="preserve"> </v>
      </c>
      <c r="B10759" s="1"/>
      <c r="C10759" s="1"/>
      <c r="D10759" s="1"/>
      <c r="E10759" s="2"/>
      <c r="F10759" s="3"/>
      <c r="G10759" s="3"/>
      <c r="H10759" s="4"/>
      <c r="I10759" s="25"/>
      <c r="J10759" s="26" t="str">
        <f t="shared" si="1012"/>
        <v>No</v>
      </c>
      <c r="K10759" s="26" t="str">
        <f t="shared" si="1013"/>
        <v>Missing</v>
      </c>
      <c r="L10759" s="26" t="str">
        <f t="shared" ref="L10759:L10822" si="1014">IF(ISBLANK(D10759),"Missing",IF(AND(LEN(D10759)=1,ISNUMBER(VALUE(D10759))),"OK","Invalid"))</f>
        <v>Missing</v>
      </c>
      <c r="M10759" s="26" t="str">
        <f>IF(OR(ISBLANK(B10759),ISBLANK(C10759),ISBLANK(D10759)),"Missing",IFERROR(VLOOKUP(A10759,'RM Postcodes'!$A:$B,2,0),"Invalid"))</f>
        <v>Missing</v>
      </c>
      <c r="N10759" s="26" t="str">
        <f t="shared" ref="N10759:N10822" si="1015">IF(ISBLANK(E10759),"Missing",IF(E10759&lt;10,"Redact","OK"))</f>
        <v>Missing</v>
      </c>
      <c r="O10759" s="26" t="str">
        <f t="shared" si="1010"/>
        <v>Missing</v>
      </c>
    </row>
    <row r="10760" spans="1:15" x14ac:dyDescent="0.2">
      <c r="A10760" s="24" t="str">
        <f t="shared" si="1011"/>
        <v xml:space="preserve"> </v>
      </c>
      <c r="B10760" s="1"/>
      <c r="C10760" s="1"/>
      <c r="D10760" s="1"/>
      <c r="E10760" s="2"/>
      <c r="F10760" s="3"/>
      <c r="G10760" s="3"/>
      <c r="H10760" s="4"/>
      <c r="I10760" s="25"/>
      <c r="J10760" s="26" t="str">
        <f t="shared" si="1012"/>
        <v>No</v>
      </c>
      <c r="K10760" s="26" t="str">
        <f t="shared" si="1013"/>
        <v>Missing</v>
      </c>
      <c r="L10760" s="26" t="str">
        <f t="shared" si="1014"/>
        <v>Missing</v>
      </c>
      <c r="M10760" s="26" t="str">
        <f>IF(OR(ISBLANK(B10760),ISBLANK(C10760),ISBLANK(D10760)),"Missing",IFERROR(VLOOKUP(A10760,'RM Postcodes'!$A:$B,2,0),"Invalid"))</f>
        <v>Missing</v>
      </c>
      <c r="N10760" s="26" t="str">
        <f t="shared" si="1015"/>
        <v>Missing</v>
      </c>
      <c r="O10760" s="26" t="str">
        <f t="shared" si="1010"/>
        <v>Missing</v>
      </c>
    </row>
    <row r="10761" spans="1:15" x14ac:dyDescent="0.2">
      <c r="A10761" s="24" t="str">
        <f t="shared" si="1011"/>
        <v xml:space="preserve"> </v>
      </c>
      <c r="B10761" s="1"/>
      <c r="C10761" s="1"/>
      <c r="D10761" s="1"/>
      <c r="E10761" s="2"/>
      <c r="F10761" s="3"/>
      <c r="G10761" s="3"/>
      <c r="H10761" s="4"/>
      <c r="I10761" s="25"/>
      <c r="J10761" s="26" t="str">
        <f t="shared" si="1012"/>
        <v>No</v>
      </c>
      <c r="K10761" s="26" t="str">
        <f t="shared" si="1013"/>
        <v>Missing</v>
      </c>
      <c r="L10761" s="26" t="str">
        <f t="shared" si="1014"/>
        <v>Missing</v>
      </c>
      <c r="M10761" s="26" t="str">
        <f>IF(OR(ISBLANK(B10761),ISBLANK(C10761),ISBLANK(D10761)),"Missing",IFERROR(VLOOKUP(A10761,'RM Postcodes'!$A:$B,2,0),"Invalid"))</f>
        <v>Missing</v>
      </c>
      <c r="N10761" s="26" t="str">
        <f t="shared" si="1015"/>
        <v>Missing</v>
      </c>
      <c r="O10761" s="26" t="str">
        <f t="shared" si="1010"/>
        <v>Missing</v>
      </c>
    </row>
    <row r="10762" spans="1:15" x14ac:dyDescent="0.2">
      <c r="A10762" s="24" t="str">
        <f t="shared" si="1011"/>
        <v xml:space="preserve"> </v>
      </c>
      <c r="B10762" s="1"/>
      <c r="C10762" s="1"/>
      <c r="D10762" s="1"/>
      <c r="E10762" s="2"/>
      <c r="F10762" s="3"/>
      <c r="G10762" s="3"/>
      <c r="H10762" s="4"/>
      <c r="I10762" s="25"/>
      <c r="J10762" s="26" t="str">
        <f t="shared" si="1012"/>
        <v>No</v>
      </c>
      <c r="K10762" s="26" t="str">
        <f t="shared" si="1013"/>
        <v>Missing</v>
      </c>
      <c r="L10762" s="26" t="str">
        <f t="shared" si="1014"/>
        <v>Missing</v>
      </c>
      <c r="M10762" s="26" t="str">
        <f>IF(OR(ISBLANK(B10762),ISBLANK(C10762),ISBLANK(D10762)),"Missing",IFERROR(VLOOKUP(A10762,'RM Postcodes'!$A:$B,2,0),"Invalid"))</f>
        <v>Missing</v>
      </c>
      <c r="N10762" s="26" t="str">
        <f t="shared" si="1015"/>
        <v>Missing</v>
      </c>
      <c r="O10762" s="26" t="str">
        <f t="shared" si="1010"/>
        <v>Missing</v>
      </c>
    </row>
    <row r="10763" spans="1:15" x14ac:dyDescent="0.2">
      <c r="A10763" s="24" t="str">
        <f t="shared" si="1011"/>
        <v xml:space="preserve"> </v>
      </c>
      <c r="B10763" s="1"/>
      <c r="C10763" s="1"/>
      <c r="D10763" s="1"/>
      <c r="E10763" s="2"/>
      <c r="F10763" s="3"/>
      <c r="G10763" s="3"/>
      <c r="H10763" s="4"/>
      <c r="I10763" s="25"/>
      <c r="J10763" s="26" t="str">
        <f t="shared" si="1012"/>
        <v>No</v>
      </c>
      <c r="K10763" s="26" t="str">
        <f t="shared" si="1013"/>
        <v>Missing</v>
      </c>
      <c r="L10763" s="26" t="str">
        <f t="shared" si="1014"/>
        <v>Missing</v>
      </c>
      <c r="M10763" s="26" t="str">
        <f>IF(OR(ISBLANK(B10763),ISBLANK(C10763),ISBLANK(D10763)),"Missing",IFERROR(VLOOKUP(A10763,'RM Postcodes'!$A:$B,2,0),"Invalid"))</f>
        <v>Missing</v>
      </c>
      <c r="N10763" s="26" t="str">
        <f t="shared" si="1015"/>
        <v>Missing</v>
      </c>
      <c r="O10763" s="26" t="str">
        <f t="shared" si="1010"/>
        <v>Missing</v>
      </c>
    </row>
    <row r="10764" spans="1:15" x14ac:dyDescent="0.2">
      <c r="A10764" s="24" t="str">
        <f t="shared" si="1011"/>
        <v xml:space="preserve"> </v>
      </c>
      <c r="B10764" s="1"/>
      <c r="C10764" s="1"/>
      <c r="D10764" s="1"/>
      <c r="E10764" s="2"/>
      <c r="F10764" s="3"/>
      <c r="G10764" s="3"/>
      <c r="H10764" s="4"/>
      <c r="I10764" s="25"/>
      <c r="J10764" s="26" t="str">
        <f t="shared" si="1012"/>
        <v>No</v>
      </c>
      <c r="K10764" s="26" t="str">
        <f t="shared" si="1013"/>
        <v>Missing</v>
      </c>
      <c r="L10764" s="26" t="str">
        <f t="shared" si="1014"/>
        <v>Missing</v>
      </c>
      <c r="M10764" s="26" t="str">
        <f>IF(OR(ISBLANK(B10764),ISBLANK(C10764),ISBLANK(D10764)),"Missing",IFERROR(VLOOKUP(A10764,'RM Postcodes'!$A:$B,2,0),"Invalid"))</f>
        <v>Missing</v>
      </c>
      <c r="N10764" s="26" t="str">
        <f t="shared" si="1015"/>
        <v>Missing</v>
      </c>
      <c r="O10764" s="26" t="str">
        <f t="shared" si="1010"/>
        <v>Missing</v>
      </c>
    </row>
    <row r="10765" spans="1:15" x14ac:dyDescent="0.2">
      <c r="A10765" s="24" t="str">
        <f t="shared" si="1011"/>
        <v xml:space="preserve"> </v>
      </c>
      <c r="B10765" s="1"/>
      <c r="C10765" s="1"/>
      <c r="D10765" s="1"/>
      <c r="E10765" s="2"/>
      <c r="F10765" s="3"/>
      <c r="G10765" s="3"/>
      <c r="H10765" s="4"/>
      <c r="I10765" s="25"/>
      <c r="J10765" s="26" t="str">
        <f t="shared" si="1012"/>
        <v>No</v>
      </c>
      <c r="K10765" s="26" t="str">
        <f t="shared" si="1013"/>
        <v>Missing</v>
      </c>
      <c r="L10765" s="26" t="str">
        <f t="shared" si="1014"/>
        <v>Missing</v>
      </c>
      <c r="M10765" s="26" t="str">
        <f>IF(OR(ISBLANK(B10765),ISBLANK(C10765),ISBLANK(D10765)),"Missing",IFERROR(VLOOKUP(A10765,'RM Postcodes'!$A:$B,2,0),"Invalid"))</f>
        <v>Missing</v>
      </c>
      <c r="N10765" s="26" t="str">
        <f t="shared" si="1015"/>
        <v>Missing</v>
      </c>
      <c r="O10765" s="26" t="str">
        <f t="shared" si="1010"/>
        <v>Missing</v>
      </c>
    </row>
    <row r="10766" spans="1:15" x14ac:dyDescent="0.2">
      <c r="A10766" s="24" t="str">
        <f t="shared" si="1011"/>
        <v xml:space="preserve"> </v>
      </c>
      <c r="B10766" s="1"/>
      <c r="C10766" s="1"/>
      <c r="D10766" s="1"/>
      <c r="E10766" s="2"/>
      <c r="F10766" s="3"/>
      <c r="G10766" s="3"/>
      <c r="H10766" s="4"/>
      <c r="I10766" s="25"/>
      <c r="J10766" s="26" t="str">
        <f t="shared" si="1012"/>
        <v>No</v>
      </c>
      <c r="K10766" s="26" t="str">
        <f t="shared" si="1013"/>
        <v>Missing</v>
      </c>
      <c r="L10766" s="26" t="str">
        <f t="shared" si="1014"/>
        <v>Missing</v>
      </c>
      <c r="M10766" s="26" t="str">
        <f>IF(OR(ISBLANK(B10766),ISBLANK(C10766),ISBLANK(D10766)),"Missing",IFERROR(VLOOKUP(A10766,'RM Postcodes'!$A:$B,2,0),"Invalid"))</f>
        <v>Missing</v>
      </c>
      <c r="N10766" s="26" t="str">
        <f t="shared" si="1015"/>
        <v>Missing</v>
      </c>
      <c r="O10766" s="26" t="str">
        <f t="shared" si="1010"/>
        <v>Missing</v>
      </c>
    </row>
    <row r="10767" spans="1:15" x14ac:dyDescent="0.2">
      <c r="A10767" s="24" t="str">
        <f t="shared" si="1011"/>
        <v xml:space="preserve"> </v>
      </c>
      <c r="B10767" s="1"/>
      <c r="C10767" s="1"/>
      <c r="D10767" s="1"/>
      <c r="E10767" s="2"/>
      <c r="F10767" s="3"/>
      <c r="G10767" s="3"/>
      <c r="H10767" s="4"/>
      <c r="I10767" s="25"/>
      <c r="J10767" s="26" t="str">
        <f t="shared" si="1012"/>
        <v>No</v>
      </c>
      <c r="K10767" s="26" t="str">
        <f t="shared" si="1013"/>
        <v>Missing</v>
      </c>
      <c r="L10767" s="26" t="str">
        <f t="shared" si="1014"/>
        <v>Missing</v>
      </c>
      <c r="M10767" s="26" t="str">
        <f>IF(OR(ISBLANK(B10767),ISBLANK(C10767),ISBLANK(D10767)),"Missing",IFERROR(VLOOKUP(A10767,'RM Postcodes'!$A:$B,2,0),"Invalid"))</f>
        <v>Missing</v>
      </c>
      <c r="N10767" s="26" t="str">
        <f t="shared" si="1015"/>
        <v>Missing</v>
      </c>
      <c r="O10767" s="26" t="str">
        <f t="shared" si="1010"/>
        <v>Missing</v>
      </c>
    </row>
    <row r="10768" spans="1:15" x14ac:dyDescent="0.2">
      <c r="A10768" s="24" t="str">
        <f t="shared" si="1011"/>
        <v xml:space="preserve"> </v>
      </c>
      <c r="B10768" s="1"/>
      <c r="C10768" s="1"/>
      <c r="D10768" s="1"/>
      <c r="E10768" s="2"/>
      <c r="F10768" s="3"/>
      <c r="G10768" s="3"/>
      <c r="H10768" s="4"/>
      <c r="I10768" s="25"/>
      <c r="J10768" s="26" t="str">
        <f t="shared" si="1012"/>
        <v>No</v>
      </c>
      <c r="K10768" s="26" t="str">
        <f t="shared" si="1013"/>
        <v>Missing</v>
      </c>
      <c r="L10768" s="26" t="str">
        <f t="shared" si="1014"/>
        <v>Missing</v>
      </c>
      <c r="M10768" s="26" t="str">
        <f>IF(OR(ISBLANK(B10768),ISBLANK(C10768),ISBLANK(D10768)),"Missing",IFERROR(VLOOKUP(A10768,'RM Postcodes'!$A:$B,2,0),"Invalid"))</f>
        <v>Missing</v>
      </c>
      <c r="N10768" s="26" t="str">
        <f t="shared" si="1015"/>
        <v>Missing</v>
      </c>
      <c r="O10768" s="26" t="str">
        <f t="shared" si="1010"/>
        <v>Missing</v>
      </c>
    </row>
    <row r="10769" spans="1:15" x14ac:dyDescent="0.2">
      <c r="A10769" s="24" t="str">
        <f t="shared" si="1011"/>
        <v xml:space="preserve"> </v>
      </c>
      <c r="B10769" s="1"/>
      <c r="C10769" s="1"/>
      <c r="D10769" s="1"/>
      <c r="E10769" s="2"/>
      <c r="F10769" s="3"/>
      <c r="G10769" s="3"/>
      <c r="H10769" s="4"/>
      <c r="I10769" s="25"/>
      <c r="J10769" s="26" t="str">
        <f t="shared" si="1012"/>
        <v>No</v>
      </c>
      <c r="K10769" s="26" t="str">
        <f t="shared" si="1013"/>
        <v>Missing</v>
      </c>
      <c r="L10769" s="26" t="str">
        <f t="shared" si="1014"/>
        <v>Missing</v>
      </c>
      <c r="M10769" s="26" t="str">
        <f>IF(OR(ISBLANK(B10769),ISBLANK(C10769),ISBLANK(D10769)),"Missing",IFERROR(VLOOKUP(A10769,'RM Postcodes'!$A:$B,2,0),"Invalid"))</f>
        <v>Missing</v>
      </c>
      <c r="N10769" s="26" t="str">
        <f t="shared" si="1015"/>
        <v>Missing</v>
      </c>
      <c r="O10769" s="26" t="str">
        <f t="shared" si="1010"/>
        <v>Missing</v>
      </c>
    </row>
    <row r="10770" spans="1:15" x14ac:dyDescent="0.2">
      <c r="A10770" s="24" t="str">
        <f t="shared" si="1011"/>
        <v xml:space="preserve"> </v>
      </c>
      <c r="B10770" s="1"/>
      <c r="C10770" s="1"/>
      <c r="D10770" s="1"/>
      <c r="E10770" s="2"/>
      <c r="F10770" s="3"/>
      <c r="G10770" s="3"/>
      <c r="H10770" s="4"/>
      <c r="I10770" s="25"/>
      <c r="J10770" s="26" t="str">
        <f t="shared" si="1012"/>
        <v>No</v>
      </c>
      <c r="K10770" s="26" t="str">
        <f t="shared" si="1013"/>
        <v>Missing</v>
      </c>
      <c r="L10770" s="26" t="str">
        <f t="shared" si="1014"/>
        <v>Missing</v>
      </c>
      <c r="M10770" s="26" t="str">
        <f>IF(OR(ISBLANK(B10770),ISBLANK(C10770),ISBLANK(D10770)),"Missing",IFERROR(VLOOKUP(A10770,'RM Postcodes'!$A:$B,2,0),"Invalid"))</f>
        <v>Missing</v>
      </c>
      <c r="N10770" s="26" t="str">
        <f t="shared" si="1015"/>
        <v>Missing</v>
      </c>
      <c r="O10770" s="26" t="str">
        <f t="shared" si="1010"/>
        <v>Missing</v>
      </c>
    </row>
    <row r="10771" spans="1:15" x14ac:dyDescent="0.2">
      <c r="A10771" s="24" t="str">
        <f t="shared" si="1011"/>
        <v xml:space="preserve"> </v>
      </c>
      <c r="B10771" s="1"/>
      <c r="C10771" s="1"/>
      <c r="D10771" s="1"/>
      <c r="E10771" s="2"/>
      <c r="F10771" s="3"/>
      <c r="G10771" s="3"/>
      <c r="H10771" s="4"/>
      <c r="I10771" s="25"/>
      <c r="J10771" s="26" t="str">
        <f t="shared" si="1012"/>
        <v>No</v>
      </c>
      <c r="K10771" s="26" t="str">
        <f t="shared" si="1013"/>
        <v>Missing</v>
      </c>
      <c r="L10771" s="26" t="str">
        <f t="shared" si="1014"/>
        <v>Missing</v>
      </c>
      <c r="M10771" s="26" t="str">
        <f>IF(OR(ISBLANK(B10771),ISBLANK(C10771),ISBLANK(D10771)),"Missing",IFERROR(VLOOKUP(A10771,'RM Postcodes'!$A:$B,2,0),"Invalid"))</f>
        <v>Missing</v>
      </c>
      <c r="N10771" s="26" t="str">
        <f t="shared" si="1015"/>
        <v>Missing</v>
      </c>
      <c r="O10771" s="26" t="str">
        <f t="shared" si="1010"/>
        <v>Missing</v>
      </c>
    </row>
    <row r="10772" spans="1:15" x14ac:dyDescent="0.2">
      <c r="A10772" s="24" t="str">
        <f t="shared" si="1011"/>
        <v xml:space="preserve"> </v>
      </c>
      <c r="B10772" s="1"/>
      <c r="C10772" s="1"/>
      <c r="D10772" s="1"/>
      <c r="E10772" s="2"/>
      <c r="F10772" s="3"/>
      <c r="G10772" s="3"/>
      <c r="H10772" s="4"/>
      <c r="I10772" s="25"/>
      <c r="J10772" s="26" t="str">
        <f t="shared" si="1012"/>
        <v>No</v>
      </c>
      <c r="K10772" s="26" t="str">
        <f t="shared" si="1013"/>
        <v>Missing</v>
      </c>
      <c r="L10772" s="26" t="str">
        <f t="shared" si="1014"/>
        <v>Missing</v>
      </c>
      <c r="M10772" s="26" t="str">
        <f>IF(OR(ISBLANK(B10772),ISBLANK(C10772),ISBLANK(D10772)),"Missing",IFERROR(VLOOKUP(A10772,'RM Postcodes'!$A:$B,2,0),"Invalid"))</f>
        <v>Missing</v>
      </c>
      <c r="N10772" s="26" t="str">
        <f t="shared" si="1015"/>
        <v>Missing</v>
      </c>
      <c r="O10772" s="26" t="str">
        <f t="shared" si="1010"/>
        <v>Missing</v>
      </c>
    </row>
    <row r="10773" spans="1:15" x14ac:dyDescent="0.2">
      <c r="A10773" s="24" t="str">
        <f t="shared" si="1011"/>
        <v xml:space="preserve"> </v>
      </c>
      <c r="B10773" s="1"/>
      <c r="C10773" s="1"/>
      <c r="D10773" s="1"/>
      <c r="E10773" s="2"/>
      <c r="F10773" s="3"/>
      <c r="G10773" s="3"/>
      <c r="H10773" s="4"/>
      <c r="I10773" s="25"/>
      <c r="J10773" s="26" t="str">
        <f t="shared" si="1012"/>
        <v>No</v>
      </c>
      <c r="K10773" s="26" t="str">
        <f t="shared" si="1013"/>
        <v>Missing</v>
      </c>
      <c r="L10773" s="26" t="str">
        <f t="shared" si="1014"/>
        <v>Missing</v>
      </c>
      <c r="M10773" s="26" t="str">
        <f>IF(OR(ISBLANK(B10773),ISBLANK(C10773),ISBLANK(D10773)),"Missing",IFERROR(VLOOKUP(A10773,'RM Postcodes'!$A:$B,2,0),"Invalid"))</f>
        <v>Missing</v>
      </c>
      <c r="N10773" s="26" t="str">
        <f t="shared" si="1015"/>
        <v>Missing</v>
      </c>
      <c r="O10773" s="26" t="str">
        <f t="shared" si="1010"/>
        <v>Missing</v>
      </c>
    </row>
    <row r="10774" spans="1:15" x14ac:dyDescent="0.2">
      <c r="A10774" s="24" t="str">
        <f t="shared" si="1011"/>
        <v xml:space="preserve"> </v>
      </c>
      <c r="B10774" s="1"/>
      <c r="C10774" s="1"/>
      <c r="D10774" s="1"/>
      <c r="E10774" s="2"/>
      <c r="F10774" s="3"/>
      <c r="G10774" s="3"/>
      <c r="H10774" s="4"/>
      <c r="I10774" s="25"/>
      <c r="J10774" s="26" t="str">
        <f t="shared" si="1012"/>
        <v>No</v>
      </c>
      <c r="K10774" s="26" t="str">
        <f t="shared" si="1013"/>
        <v>Missing</v>
      </c>
      <c r="L10774" s="26" t="str">
        <f t="shared" si="1014"/>
        <v>Missing</v>
      </c>
      <c r="M10774" s="26" t="str">
        <f>IF(OR(ISBLANK(B10774),ISBLANK(C10774),ISBLANK(D10774)),"Missing",IFERROR(VLOOKUP(A10774,'RM Postcodes'!$A:$B,2,0),"Invalid"))</f>
        <v>Missing</v>
      </c>
      <c r="N10774" s="26" t="str">
        <f t="shared" si="1015"/>
        <v>Missing</v>
      </c>
      <c r="O10774" s="26" t="str">
        <f t="shared" si="1010"/>
        <v>Missing</v>
      </c>
    </row>
    <row r="10775" spans="1:15" x14ac:dyDescent="0.2">
      <c r="A10775" s="24" t="str">
        <f t="shared" si="1011"/>
        <v xml:space="preserve"> </v>
      </c>
      <c r="B10775" s="1"/>
      <c r="C10775" s="1"/>
      <c r="D10775" s="1"/>
      <c r="E10775" s="2"/>
      <c r="F10775" s="3"/>
      <c r="G10775" s="3"/>
      <c r="H10775" s="4"/>
      <c r="I10775" s="25"/>
      <c r="J10775" s="26" t="str">
        <f t="shared" si="1012"/>
        <v>No</v>
      </c>
      <c r="K10775" s="26" t="str">
        <f t="shared" si="1013"/>
        <v>Missing</v>
      </c>
      <c r="L10775" s="26" t="str">
        <f t="shared" si="1014"/>
        <v>Missing</v>
      </c>
      <c r="M10775" s="26" t="str">
        <f>IF(OR(ISBLANK(B10775),ISBLANK(C10775),ISBLANK(D10775)),"Missing",IFERROR(VLOOKUP(A10775,'RM Postcodes'!$A:$B,2,0),"Invalid"))</f>
        <v>Missing</v>
      </c>
      <c r="N10775" s="26" t="str">
        <f t="shared" si="1015"/>
        <v>Missing</v>
      </c>
      <c r="O10775" s="26" t="str">
        <f t="shared" si="1010"/>
        <v>Missing</v>
      </c>
    </row>
    <row r="10776" spans="1:15" x14ac:dyDescent="0.2">
      <c r="A10776" s="24" t="str">
        <f t="shared" si="1011"/>
        <v xml:space="preserve"> </v>
      </c>
      <c r="B10776" s="1"/>
      <c r="C10776" s="1"/>
      <c r="D10776" s="1"/>
      <c r="E10776" s="2"/>
      <c r="F10776" s="3"/>
      <c r="G10776" s="3"/>
      <c r="H10776" s="4"/>
      <c r="I10776" s="25"/>
      <c r="J10776" s="26" t="str">
        <f t="shared" si="1012"/>
        <v>No</v>
      </c>
      <c r="K10776" s="26" t="str">
        <f t="shared" si="1013"/>
        <v>Missing</v>
      </c>
      <c r="L10776" s="26" t="str">
        <f t="shared" si="1014"/>
        <v>Missing</v>
      </c>
      <c r="M10776" s="26" t="str">
        <f>IF(OR(ISBLANK(B10776),ISBLANK(C10776),ISBLANK(D10776)),"Missing",IFERROR(VLOOKUP(A10776,'RM Postcodes'!$A:$B,2,0),"Invalid"))</f>
        <v>Missing</v>
      </c>
      <c r="N10776" s="26" t="str">
        <f t="shared" si="1015"/>
        <v>Missing</v>
      </c>
      <c r="O10776" s="26" t="str">
        <f t="shared" si="1010"/>
        <v>Missing</v>
      </c>
    </row>
    <row r="10777" spans="1:15" x14ac:dyDescent="0.2">
      <c r="A10777" s="24" t="str">
        <f t="shared" si="1011"/>
        <v xml:space="preserve"> </v>
      </c>
      <c r="B10777" s="1"/>
      <c r="C10777" s="1"/>
      <c r="D10777" s="1"/>
      <c r="E10777" s="2"/>
      <c r="F10777" s="3"/>
      <c r="G10777" s="3"/>
      <c r="H10777" s="4"/>
      <c r="I10777" s="25"/>
      <c r="J10777" s="26" t="str">
        <f t="shared" si="1012"/>
        <v>No</v>
      </c>
      <c r="K10777" s="26" t="str">
        <f t="shared" si="1013"/>
        <v>Missing</v>
      </c>
      <c r="L10777" s="26" t="str">
        <f t="shared" si="1014"/>
        <v>Missing</v>
      </c>
      <c r="M10777" s="26" t="str">
        <f>IF(OR(ISBLANK(B10777),ISBLANK(C10777),ISBLANK(D10777)),"Missing",IFERROR(VLOOKUP(A10777,'RM Postcodes'!$A:$B,2,0),"Invalid"))</f>
        <v>Missing</v>
      </c>
      <c r="N10777" s="26" t="str">
        <f t="shared" si="1015"/>
        <v>Missing</v>
      </c>
      <c r="O10777" s="26" t="str">
        <f t="shared" si="1010"/>
        <v>Missing</v>
      </c>
    </row>
    <row r="10778" spans="1:15" x14ac:dyDescent="0.2">
      <c r="A10778" s="24" t="str">
        <f t="shared" si="1011"/>
        <v xml:space="preserve"> </v>
      </c>
      <c r="B10778" s="1"/>
      <c r="C10778" s="1"/>
      <c r="D10778" s="1"/>
      <c r="E10778" s="2"/>
      <c r="F10778" s="3"/>
      <c r="G10778" s="3"/>
      <c r="H10778" s="4"/>
      <c r="I10778" s="25"/>
      <c r="J10778" s="26" t="str">
        <f t="shared" si="1012"/>
        <v>No</v>
      </c>
      <c r="K10778" s="26" t="str">
        <f t="shared" si="1013"/>
        <v>Missing</v>
      </c>
      <c r="L10778" s="26" t="str">
        <f t="shared" si="1014"/>
        <v>Missing</v>
      </c>
      <c r="M10778" s="26" t="str">
        <f>IF(OR(ISBLANK(B10778),ISBLANK(C10778),ISBLANK(D10778)),"Missing",IFERROR(VLOOKUP(A10778,'RM Postcodes'!$A:$B,2,0),"Invalid"))</f>
        <v>Missing</v>
      </c>
      <c r="N10778" s="26" t="str">
        <f t="shared" si="1015"/>
        <v>Missing</v>
      </c>
      <c r="O10778" s="26" t="str">
        <f t="shared" si="1010"/>
        <v>Missing</v>
      </c>
    </row>
    <row r="10779" spans="1:15" x14ac:dyDescent="0.2">
      <c r="A10779" s="24" t="str">
        <f t="shared" si="1011"/>
        <v xml:space="preserve"> </v>
      </c>
      <c r="B10779" s="1"/>
      <c r="C10779" s="1"/>
      <c r="D10779" s="1"/>
      <c r="E10779" s="2"/>
      <c r="F10779" s="3"/>
      <c r="G10779" s="3"/>
      <c r="H10779" s="4"/>
      <c r="I10779" s="25"/>
      <c r="J10779" s="26" t="str">
        <f t="shared" si="1012"/>
        <v>No</v>
      </c>
      <c r="K10779" s="26" t="str">
        <f t="shared" si="1013"/>
        <v>Missing</v>
      </c>
      <c r="L10779" s="26" t="str">
        <f t="shared" si="1014"/>
        <v>Missing</v>
      </c>
      <c r="M10779" s="26" t="str">
        <f>IF(OR(ISBLANK(B10779),ISBLANK(C10779),ISBLANK(D10779)),"Missing",IFERROR(VLOOKUP(A10779,'RM Postcodes'!$A:$B,2,0),"Invalid"))</f>
        <v>Missing</v>
      </c>
      <c r="N10779" s="26" t="str">
        <f t="shared" si="1015"/>
        <v>Missing</v>
      </c>
      <c r="O10779" s="26" t="str">
        <f t="shared" si="1010"/>
        <v>Missing</v>
      </c>
    </row>
    <row r="10780" spans="1:15" x14ac:dyDescent="0.2">
      <c r="A10780" s="24" t="str">
        <f t="shared" si="1011"/>
        <v xml:space="preserve"> </v>
      </c>
      <c r="B10780" s="1"/>
      <c r="C10780" s="1"/>
      <c r="D10780" s="1"/>
      <c r="E10780" s="2"/>
      <c r="F10780" s="3"/>
      <c r="G10780" s="3"/>
      <c r="H10780" s="4"/>
      <c r="I10780" s="25"/>
      <c r="J10780" s="26" t="str">
        <f t="shared" si="1012"/>
        <v>No</v>
      </c>
      <c r="K10780" s="26" t="str">
        <f t="shared" si="1013"/>
        <v>Missing</v>
      </c>
      <c r="L10780" s="26" t="str">
        <f t="shared" si="1014"/>
        <v>Missing</v>
      </c>
      <c r="M10780" s="26" t="str">
        <f>IF(OR(ISBLANK(B10780),ISBLANK(C10780),ISBLANK(D10780)),"Missing",IFERROR(VLOOKUP(A10780,'RM Postcodes'!$A:$B,2,0),"Invalid"))</f>
        <v>Missing</v>
      </c>
      <c r="N10780" s="26" t="str">
        <f t="shared" si="1015"/>
        <v>Missing</v>
      </c>
      <c r="O10780" s="26" t="str">
        <f t="shared" si="1010"/>
        <v>Missing</v>
      </c>
    </row>
    <row r="10781" spans="1:15" x14ac:dyDescent="0.2">
      <c r="A10781" s="24" t="str">
        <f t="shared" si="1011"/>
        <v xml:space="preserve"> </v>
      </c>
      <c r="B10781" s="1"/>
      <c r="C10781" s="1"/>
      <c r="D10781" s="1"/>
      <c r="E10781" s="2"/>
      <c r="F10781" s="3"/>
      <c r="G10781" s="3"/>
      <c r="H10781" s="4"/>
      <c r="I10781" s="25"/>
      <c r="J10781" s="26" t="str">
        <f t="shared" si="1012"/>
        <v>No</v>
      </c>
      <c r="K10781" s="26" t="str">
        <f t="shared" si="1013"/>
        <v>Missing</v>
      </c>
      <c r="L10781" s="26" t="str">
        <f t="shared" si="1014"/>
        <v>Missing</v>
      </c>
      <c r="M10781" s="26" t="str">
        <f>IF(OR(ISBLANK(B10781),ISBLANK(C10781),ISBLANK(D10781)),"Missing",IFERROR(VLOOKUP(A10781,'RM Postcodes'!$A:$B,2,0),"Invalid"))</f>
        <v>Missing</v>
      </c>
      <c r="N10781" s="26" t="str">
        <f t="shared" si="1015"/>
        <v>Missing</v>
      </c>
      <c r="O10781" s="26" t="str">
        <f t="shared" si="1010"/>
        <v>Missing</v>
      </c>
    </row>
    <row r="10782" spans="1:15" x14ac:dyDescent="0.2">
      <c r="A10782" s="24" t="str">
        <f t="shared" si="1011"/>
        <v xml:space="preserve"> </v>
      </c>
      <c r="B10782" s="1"/>
      <c r="C10782" s="1"/>
      <c r="D10782" s="1"/>
      <c r="E10782" s="2"/>
      <c r="F10782" s="3"/>
      <c r="G10782" s="3"/>
      <c r="H10782" s="4"/>
      <c r="I10782" s="25"/>
      <c r="J10782" s="26" t="str">
        <f t="shared" si="1012"/>
        <v>No</v>
      </c>
      <c r="K10782" s="26" t="str">
        <f t="shared" si="1013"/>
        <v>Missing</v>
      </c>
      <c r="L10782" s="26" t="str">
        <f t="shared" si="1014"/>
        <v>Missing</v>
      </c>
      <c r="M10782" s="26" t="str">
        <f>IF(OR(ISBLANK(B10782),ISBLANK(C10782),ISBLANK(D10782)),"Missing",IFERROR(VLOOKUP(A10782,'RM Postcodes'!$A:$B,2,0),"Invalid"))</f>
        <v>Missing</v>
      </c>
      <c r="N10782" s="26" t="str">
        <f t="shared" si="1015"/>
        <v>Missing</v>
      </c>
      <c r="O10782" s="26" t="str">
        <f t="shared" si="1010"/>
        <v>Missing</v>
      </c>
    </row>
    <row r="10783" spans="1:15" x14ac:dyDescent="0.2">
      <c r="A10783" s="24" t="str">
        <f t="shared" si="1011"/>
        <v xml:space="preserve"> </v>
      </c>
      <c r="B10783" s="1"/>
      <c r="C10783" s="1"/>
      <c r="D10783" s="1"/>
      <c r="E10783" s="2"/>
      <c r="F10783" s="3"/>
      <c r="G10783" s="3"/>
      <c r="H10783" s="4"/>
      <c r="I10783" s="25"/>
      <c r="J10783" s="26" t="str">
        <f t="shared" si="1012"/>
        <v>No</v>
      </c>
      <c r="K10783" s="26" t="str">
        <f t="shared" si="1013"/>
        <v>Missing</v>
      </c>
      <c r="L10783" s="26" t="str">
        <f t="shared" si="1014"/>
        <v>Missing</v>
      </c>
      <c r="M10783" s="26" t="str">
        <f>IF(OR(ISBLANK(B10783),ISBLANK(C10783),ISBLANK(D10783)),"Missing",IFERROR(VLOOKUP(A10783,'RM Postcodes'!$A:$B,2,0),"Invalid"))</f>
        <v>Missing</v>
      </c>
      <c r="N10783" s="26" t="str">
        <f t="shared" si="1015"/>
        <v>Missing</v>
      </c>
      <c r="O10783" s="26" t="str">
        <f t="shared" si="1010"/>
        <v>Missing</v>
      </c>
    </row>
    <row r="10784" spans="1:15" x14ac:dyDescent="0.2">
      <c r="A10784" s="24" t="str">
        <f t="shared" si="1011"/>
        <v xml:space="preserve"> </v>
      </c>
      <c r="B10784" s="1"/>
      <c r="C10784" s="1"/>
      <c r="D10784" s="1"/>
      <c r="E10784" s="2"/>
      <c r="F10784" s="3"/>
      <c r="G10784" s="3"/>
      <c r="H10784" s="4"/>
      <c r="I10784" s="25"/>
      <c r="J10784" s="26" t="str">
        <f t="shared" si="1012"/>
        <v>No</v>
      </c>
      <c r="K10784" s="26" t="str">
        <f t="shared" si="1013"/>
        <v>Missing</v>
      </c>
      <c r="L10784" s="26" t="str">
        <f t="shared" si="1014"/>
        <v>Missing</v>
      </c>
      <c r="M10784" s="26" t="str">
        <f>IF(OR(ISBLANK(B10784),ISBLANK(C10784),ISBLANK(D10784)),"Missing",IFERROR(VLOOKUP(A10784,'RM Postcodes'!$A:$B,2,0),"Invalid"))</f>
        <v>Missing</v>
      </c>
      <c r="N10784" s="26" t="str">
        <f t="shared" si="1015"/>
        <v>Missing</v>
      </c>
      <c r="O10784" s="26" t="str">
        <f t="shared" si="1010"/>
        <v>Missing</v>
      </c>
    </row>
    <row r="10785" spans="1:15" x14ac:dyDescent="0.2">
      <c r="A10785" s="24" t="str">
        <f t="shared" si="1011"/>
        <v xml:space="preserve"> </v>
      </c>
      <c r="B10785" s="1"/>
      <c r="C10785" s="1"/>
      <c r="D10785" s="1"/>
      <c r="E10785" s="2"/>
      <c r="F10785" s="3"/>
      <c r="G10785" s="3"/>
      <c r="H10785" s="4"/>
      <c r="I10785" s="25"/>
      <c r="J10785" s="26" t="str">
        <f t="shared" si="1012"/>
        <v>No</v>
      </c>
      <c r="K10785" s="26" t="str">
        <f t="shared" si="1013"/>
        <v>Missing</v>
      </c>
      <c r="L10785" s="26" t="str">
        <f t="shared" si="1014"/>
        <v>Missing</v>
      </c>
      <c r="M10785" s="26" t="str">
        <f>IF(OR(ISBLANK(B10785),ISBLANK(C10785),ISBLANK(D10785)),"Missing",IFERROR(VLOOKUP(A10785,'RM Postcodes'!$A:$B,2,0),"Invalid"))</f>
        <v>Missing</v>
      </c>
      <c r="N10785" s="26" t="str">
        <f t="shared" si="1015"/>
        <v>Missing</v>
      </c>
      <c r="O10785" s="26" t="str">
        <f t="shared" si="1010"/>
        <v>Missing</v>
      </c>
    </row>
    <row r="10786" spans="1:15" x14ac:dyDescent="0.2">
      <c r="A10786" s="24" t="str">
        <f t="shared" si="1011"/>
        <v xml:space="preserve"> </v>
      </c>
      <c r="B10786" s="1"/>
      <c r="C10786" s="1"/>
      <c r="D10786" s="1"/>
      <c r="E10786" s="2"/>
      <c r="F10786" s="3"/>
      <c r="G10786" s="3"/>
      <c r="H10786" s="4"/>
      <c r="I10786" s="25"/>
      <c r="J10786" s="26" t="str">
        <f t="shared" si="1012"/>
        <v>No</v>
      </c>
      <c r="K10786" s="26" t="str">
        <f t="shared" si="1013"/>
        <v>Missing</v>
      </c>
      <c r="L10786" s="26" t="str">
        <f t="shared" si="1014"/>
        <v>Missing</v>
      </c>
      <c r="M10786" s="26" t="str">
        <f>IF(OR(ISBLANK(B10786),ISBLANK(C10786),ISBLANK(D10786)),"Missing",IFERROR(VLOOKUP(A10786,'RM Postcodes'!$A:$B,2,0),"Invalid"))</f>
        <v>Missing</v>
      </c>
      <c r="N10786" s="26" t="str">
        <f t="shared" si="1015"/>
        <v>Missing</v>
      </c>
      <c r="O10786" s="26" t="str">
        <f t="shared" si="1010"/>
        <v>Missing</v>
      </c>
    </row>
    <row r="10787" spans="1:15" x14ac:dyDescent="0.2">
      <c r="A10787" s="24" t="str">
        <f t="shared" si="1011"/>
        <v xml:space="preserve"> </v>
      </c>
      <c r="B10787" s="1"/>
      <c r="C10787" s="1"/>
      <c r="D10787" s="1"/>
      <c r="E10787" s="2"/>
      <c r="F10787" s="3"/>
      <c r="G10787" s="3"/>
      <c r="H10787" s="4"/>
      <c r="I10787" s="25"/>
      <c r="J10787" s="26" t="str">
        <f t="shared" si="1012"/>
        <v>No</v>
      </c>
      <c r="K10787" s="26" t="str">
        <f t="shared" si="1013"/>
        <v>Missing</v>
      </c>
      <c r="L10787" s="26" t="str">
        <f t="shared" si="1014"/>
        <v>Missing</v>
      </c>
      <c r="M10787" s="26" t="str">
        <f>IF(OR(ISBLANK(B10787),ISBLANK(C10787),ISBLANK(D10787)),"Missing",IFERROR(VLOOKUP(A10787,'RM Postcodes'!$A:$B,2,0),"Invalid"))</f>
        <v>Missing</v>
      </c>
      <c r="N10787" s="26" t="str">
        <f t="shared" si="1015"/>
        <v>Missing</v>
      </c>
      <c r="O10787" s="26" t="str">
        <f t="shared" si="1010"/>
        <v>Missing</v>
      </c>
    </row>
    <row r="10788" spans="1:15" x14ac:dyDescent="0.2">
      <c r="A10788" s="24" t="str">
        <f t="shared" si="1011"/>
        <v xml:space="preserve"> </v>
      </c>
      <c r="B10788" s="1"/>
      <c r="C10788" s="1"/>
      <c r="D10788" s="1"/>
      <c r="E10788" s="2"/>
      <c r="F10788" s="3"/>
      <c r="G10788" s="3"/>
      <c r="H10788" s="4"/>
      <c r="I10788" s="25"/>
      <c r="J10788" s="26" t="str">
        <f t="shared" si="1012"/>
        <v>No</v>
      </c>
      <c r="K10788" s="26" t="str">
        <f t="shared" si="1013"/>
        <v>Missing</v>
      </c>
      <c r="L10788" s="26" t="str">
        <f t="shared" si="1014"/>
        <v>Missing</v>
      </c>
      <c r="M10788" s="26" t="str">
        <f>IF(OR(ISBLANK(B10788),ISBLANK(C10788),ISBLANK(D10788)),"Missing",IFERROR(VLOOKUP(A10788,'RM Postcodes'!$A:$B,2,0),"Invalid"))</f>
        <v>Missing</v>
      </c>
      <c r="N10788" s="26" t="str">
        <f t="shared" si="1015"/>
        <v>Missing</v>
      </c>
      <c r="O10788" s="26" t="str">
        <f t="shared" si="1010"/>
        <v>Missing</v>
      </c>
    </row>
    <row r="10789" spans="1:15" x14ac:dyDescent="0.2">
      <c r="A10789" s="24" t="str">
        <f t="shared" si="1011"/>
        <v xml:space="preserve"> </v>
      </c>
      <c r="B10789" s="1"/>
      <c r="C10789" s="1"/>
      <c r="D10789" s="1"/>
      <c r="E10789" s="2"/>
      <c r="F10789" s="3"/>
      <c r="G10789" s="3"/>
      <c r="H10789" s="4"/>
      <c r="I10789" s="25"/>
      <c r="J10789" s="26" t="str">
        <f t="shared" si="1012"/>
        <v>No</v>
      </c>
      <c r="K10789" s="26" t="str">
        <f t="shared" si="1013"/>
        <v>Missing</v>
      </c>
      <c r="L10789" s="26" t="str">
        <f t="shared" si="1014"/>
        <v>Missing</v>
      </c>
      <c r="M10789" s="26" t="str">
        <f>IF(OR(ISBLANK(B10789),ISBLANK(C10789),ISBLANK(D10789)),"Missing",IFERROR(VLOOKUP(A10789,'RM Postcodes'!$A:$B,2,0),"Invalid"))</f>
        <v>Missing</v>
      </c>
      <c r="N10789" s="26" t="str">
        <f t="shared" si="1015"/>
        <v>Missing</v>
      </c>
      <c r="O10789" s="26" t="str">
        <f t="shared" si="1010"/>
        <v>Missing</v>
      </c>
    </row>
    <row r="10790" spans="1:15" x14ac:dyDescent="0.2">
      <c r="A10790" s="24" t="str">
        <f t="shared" si="1011"/>
        <v xml:space="preserve"> </v>
      </c>
      <c r="B10790" s="1"/>
      <c r="C10790" s="1"/>
      <c r="D10790" s="1"/>
      <c r="E10790" s="2"/>
      <c r="F10790" s="3"/>
      <c r="G10790" s="3"/>
      <c r="H10790" s="4"/>
      <c r="I10790" s="25"/>
      <c r="J10790" s="26" t="str">
        <f t="shared" si="1012"/>
        <v>No</v>
      </c>
      <c r="K10790" s="26" t="str">
        <f t="shared" si="1013"/>
        <v>Missing</v>
      </c>
      <c r="L10790" s="26" t="str">
        <f t="shared" si="1014"/>
        <v>Missing</v>
      </c>
      <c r="M10790" s="26" t="str">
        <f>IF(OR(ISBLANK(B10790),ISBLANK(C10790),ISBLANK(D10790)),"Missing",IFERROR(VLOOKUP(A10790,'RM Postcodes'!$A:$B,2,0),"Invalid"))</f>
        <v>Missing</v>
      </c>
      <c r="N10790" s="26" t="str">
        <f t="shared" si="1015"/>
        <v>Missing</v>
      </c>
      <c r="O10790" s="26" t="str">
        <f t="shared" si="1010"/>
        <v>Missing</v>
      </c>
    </row>
    <row r="10791" spans="1:15" x14ac:dyDescent="0.2">
      <c r="A10791" s="24" t="str">
        <f t="shared" si="1011"/>
        <v xml:space="preserve"> </v>
      </c>
      <c r="B10791" s="1"/>
      <c r="C10791" s="1"/>
      <c r="D10791" s="1"/>
      <c r="E10791" s="2"/>
      <c r="F10791" s="3"/>
      <c r="G10791" s="3"/>
      <c r="H10791" s="4"/>
      <c r="I10791" s="25"/>
      <c r="J10791" s="26" t="str">
        <f t="shared" si="1012"/>
        <v>No</v>
      </c>
      <c r="K10791" s="26" t="str">
        <f t="shared" si="1013"/>
        <v>Missing</v>
      </c>
      <c r="L10791" s="26" t="str">
        <f t="shared" si="1014"/>
        <v>Missing</v>
      </c>
      <c r="M10791" s="26" t="str">
        <f>IF(OR(ISBLANK(B10791),ISBLANK(C10791),ISBLANK(D10791)),"Missing",IFERROR(VLOOKUP(A10791,'RM Postcodes'!$A:$B,2,0),"Invalid"))</f>
        <v>Missing</v>
      </c>
      <c r="N10791" s="26" t="str">
        <f t="shared" si="1015"/>
        <v>Missing</v>
      </c>
      <c r="O10791" s="26" t="str">
        <f t="shared" si="1010"/>
        <v>Missing</v>
      </c>
    </row>
    <row r="10792" spans="1:15" x14ac:dyDescent="0.2">
      <c r="A10792" s="24" t="str">
        <f t="shared" si="1011"/>
        <v xml:space="preserve"> </v>
      </c>
      <c r="B10792" s="1"/>
      <c r="C10792" s="1"/>
      <c r="D10792" s="1"/>
      <c r="E10792" s="2"/>
      <c r="F10792" s="3"/>
      <c r="G10792" s="3"/>
      <c r="H10792" s="4"/>
      <c r="I10792" s="25"/>
      <c r="J10792" s="26" t="str">
        <f t="shared" si="1012"/>
        <v>No</v>
      </c>
      <c r="K10792" s="26" t="str">
        <f t="shared" si="1013"/>
        <v>Missing</v>
      </c>
      <c r="L10792" s="26" t="str">
        <f t="shared" si="1014"/>
        <v>Missing</v>
      </c>
      <c r="M10792" s="26" t="str">
        <f>IF(OR(ISBLANK(B10792),ISBLANK(C10792),ISBLANK(D10792)),"Missing",IFERROR(VLOOKUP(A10792,'RM Postcodes'!$A:$B,2,0),"Invalid"))</f>
        <v>Missing</v>
      </c>
      <c r="N10792" s="26" t="str">
        <f t="shared" si="1015"/>
        <v>Missing</v>
      </c>
      <c r="O10792" s="26" t="str">
        <f t="shared" si="1010"/>
        <v>Missing</v>
      </c>
    </row>
    <row r="10793" spans="1:15" x14ac:dyDescent="0.2">
      <c r="A10793" s="24" t="str">
        <f t="shared" si="1011"/>
        <v xml:space="preserve"> </v>
      </c>
      <c r="B10793" s="1"/>
      <c r="C10793" s="1"/>
      <c r="D10793" s="1"/>
      <c r="E10793" s="2"/>
      <c r="F10793" s="3"/>
      <c r="G10793" s="3"/>
      <c r="H10793" s="4"/>
      <c r="I10793" s="25"/>
      <c r="J10793" s="26" t="str">
        <f t="shared" si="1012"/>
        <v>No</v>
      </c>
      <c r="K10793" s="26" t="str">
        <f t="shared" si="1013"/>
        <v>Missing</v>
      </c>
      <c r="L10793" s="26" t="str">
        <f t="shared" si="1014"/>
        <v>Missing</v>
      </c>
      <c r="M10793" s="26" t="str">
        <f>IF(OR(ISBLANK(B10793),ISBLANK(C10793),ISBLANK(D10793)),"Missing",IFERROR(VLOOKUP(A10793,'RM Postcodes'!$A:$B,2,0),"Invalid"))</f>
        <v>Missing</v>
      </c>
      <c r="N10793" s="26" t="str">
        <f t="shared" si="1015"/>
        <v>Missing</v>
      </c>
      <c r="O10793" s="26" t="str">
        <f t="shared" si="1010"/>
        <v>Missing</v>
      </c>
    </row>
    <row r="10794" spans="1:15" x14ac:dyDescent="0.2">
      <c r="A10794" s="24" t="str">
        <f t="shared" si="1011"/>
        <v xml:space="preserve"> </v>
      </c>
      <c r="B10794" s="1"/>
      <c r="C10794" s="1"/>
      <c r="D10794" s="1"/>
      <c r="E10794" s="2"/>
      <c r="F10794" s="3"/>
      <c r="G10794" s="3"/>
      <c r="H10794" s="4"/>
      <c r="I10794" s="25"/>
      <c r="J10794" s="26" t="str">
        <f t="shared" si="1012"/>
        <v>No</v>
      </c>
      <c r="K10794" s="26" t="str">
        <f t="shared" si="1013"/>
        <v>Missing</v>
      </c>
      <c r="L10794" s="26" t="str">
        <f t="shared" si="1014"/>
        <v>Missing</v>
      </c>
      <c r="M10794" s="26" t="str">
        <f>IF(OR(ISBLANK(B10794),ISBLANK(C10794),ISBLANK(D10794)),"Missing",IFERROR(VLOOKUP(A10794,'RM Postcodes'!$A:$B,2,0),"Invalid"))</f>
        <v>Missing</v>
      </c>
      <c r="N10794" s="26" t="str">
        <f t="shared" si="1015"/>
        <v>Missing</v>
      </c>
      <c r="O10794" s="26" t="str">
        <f t="shared" si="1010"/>
        <v>Missing</v>
      </c>
    </row>
    <row r="10795" spans="1:15" x14ac:dyDescent="0.2">
      <c r="A10795" s="24" t="str">
        <f t="shared" si="1011"/>
        <v xml:space="preserve"> </v>
      </c>
      <c r="B10795" s="1"/>
      <c r="C10795" s="1"/>
      <c r="D10795" s="1"/>
      <c r="E10795" s="2"/>
      <c r="F10795" s="3"/>
      <c r="G10795" s="3"/>
      <c r="H10795" s="4"/>
      <c r="I10795" s="25"/>
      <c r="J10795" s="26" t="str">
        <f t="shared" si="1012"/>
        <v>No</v>
      </c>
      <c r="K10795" s="26" t="str">
        <f t="shared" si="1013"/>
        <v>Missing</v>
      </c>
      <c r="L10795" s="26" t="str">
        <f t="shared" si="1014"/>
        <v>Missing</v>
      </c>
      <c r="M10795" s="26" t="str">
        <f>IF(OR(ISBLANK(B10795),ISBLANK(C10795),ISBLANK(D10795)),"Missing",IFERROR(VLOOKUP(A10795,'RM Postcodes'!$A:$B,2,0),"Invalid"))</f>
        <v>Missing</v>
      </c>
      <c r="N10795" s="26" t="str">
        <f t="shared" si="1015"/>
        <v>Missing</v>
      </c>
      <c r="O10795" s="26" t="str">
        <f t="shared" si="1010"/>
        <v>Missing</v>
      </c>
    </row>
    <row r="10796" spans="1:15" x14ac:dyDescent="0.2">
      <c r="A10796" s="24" t="str">
        <f t="shared" si="1011"/>
        <v xml:space="preserve"> </v>
      </c>
      <c r="B10796" s="1"/>
      <c r="C10796" s="1"/>
      <c r="D10796" s="1"/>
      <c r="E10796" s="2"/>
      <c r="F10796" s="3"/>
      <c r="G10796" s="3"/>
      <c r="H10796" s="4"/>
      <c r="I10796" s="25"/>
      <c r="J10796" s="26" t="str">
        <f t="shared" si="1012"/>
        <v>No</v>
      </c>
      <c r="K10796" s="26" t="str">
        <f t="shared" si="1013"/>
        <v>Missing</v>
      </c>
      <c r="L10796" s="26" t="str">
        <f t="shared" si="1014"/>
        <v>Missing</v>
      </c>
      <c r="M10796" s="26" t="str">
        <f>IF(OR(ISBLANK(B10796),ISBLANK(C10796),ISBLANK(D10796)),"Missing",IFERROR(VLOOKUP(A10796,'RM Postcodes'!$A:$B,2,0),"Invalid"))</f>
        <v>Missing</v>
      </c>
      <c r="N10796" s="26" t="str">
        <f t="shared" si="1015"/>
        <v>Missing</v>
      </c>
      <c r="O10796" s="26" t="str">
        <f t="shared" si="1010"/>
        <v>Missing</v>
      </c>
    </row>
    <row r="10797" spans="1:15" x14ac:dyDescent="0.2">
      <c r="A10797" s="24" t="str">
        <f t="shared" si="1011"/>
        <v xml:space="preserve"> </v>
      </c>
      <c r="B10797" s="1"/>
      <c r="C10797" s="1"/>
      <c r="D10797" s="1"/>
      <c r="E10797" s="2"/>
      <c r="F10797" s="3"/>
      <c r="G10797" s="3"/>
      <c r="H10797" s="4"/>
      <c r="I10797" s="25"/>
      <c r="J10797" s="26" t="str">
        <f t="shared" si="1012"/>
        <v>No</v>
      </c>
      <c r="K10797" s="26" t="str">
        <f t="shared" si="1013"/>
        <v>Missing</v>
      </c>
      <c r="L10797" s="26" t="str">
        <f t="shared" si="1014"/>
        <v>Missing</v>
      </c>
      <c r="M10797" s="26" t="str">
        <f>IF(OR(ISBLANK(B10797),ISBLANK(C10797),ISBLANK(D10797)),"Missing",IFERROR(VLOOKUP(A10797,'RM Postcodes'!$A:$B,2,0),"Invalid"))</f>
        <v>Missing</v>
      </c>
      <c r="N10797" s="26" t="str">
        <f t="shared" si="1015"/>
        <v>Missing</v>
      </c>
      <c r="O10797" s="26" t="str">
        <f t="shared" si="1010"/>
        <v>Missing</v>
      </c>
    </row>
    <row r="10798" spans="1:15" x14ac:dyDescent="0.2">
      <c r="A10798" s="24" t="str">
        <f t="shared" si="1011"/>
        <v xml:space="preserve"> </v>
      </c>
      <c r="B10798" s="1"/>
      <c r="C10798" s="1"/>
      <c r="D10798" s="1"/>
      <c r="E10798" s="2"/>
      <c r="F10798" s="3"/>
      <c r="G10798" s="3"/>
      <c r="H10798" s="4"/>
      <c r="I10798" s="25"/>
      <c r="J10798" s="26" t="str">
        <f t="shared" si="1012"/>
        <v>No</v>
      </c>
      <c r="K10798" s="26" t="str">
        <f t="shared" si="1013"/>
        <v>Missing</v>
      </c>
      <c r="L10798" s="26" t="str">
        <f t="shared" si="1014"/>
        <v>Missing</v>
      </c>
      <c r="M10798" s="26" t="str">
        <f>IF(OR(ISBLANK(B10798),ISBLANK(C10798),ISBLANK(D10798)),"Missing",IFERROR(VLOOKUP(A10798,'RM Postcodes'!$A:$B,2,0),"Invalid"))</f>
        <v>Missing</v>
      </c>
      <c r="N10798" s="26" t="str">
        <f t="shared" si="1015"/>
        <v>Missing</v>
      </c>
      <c r="O10798" s="26" t="str">
        <f t="shared" si="1010"/>
        <v>Missing</v>
      </c>
    </row>
    <row r="10799" spans="1:15" x14ac:dyDescent="0.2">
      <c r="A10799" s="24" t="str">
        <f t="shared" si="1011"/>
        <v xml:space="preserve"> </v>
      </c>
      <c r="B10799" s="1"/>
      <c r="C10799" s="1"/>
      <c r="D10799" s="1"/>
      <c r="E10799" s="2"/>
      <c r="F10799" s="3"/>
      <c r="G10799" s="3"/>
      <c r="H10799" s="4"/>
      <c r="I10799" s="25"/>
      <c r="J10799" s="26" t="str">
        <f t="shared" si="1012"/>
        <v>No</v>
      </c>
      <c r="K10799" s="26" t="str">
        <f t="shared" si="1013"/>
        <v>Missing</v>
      </c>
      <c r="L10799" s="26" t="str">
        <f t="shared" si="1014"/>
        <v>Missing</v>
      </c>
      <c r="M10799" s="26" t="str">
        <f>IF(OR(ISBLANK(B10799),ISBLANK(C10799),ISBLANK(D10799)),"Missing",IFERROR(VLOOKUP(A10799,'RM Postcodes'!$A:$B,2,0),"Invalid"))</f>
        <v>Missing</v>
      </c>
      <c r="N10799" s="26" t="str">
        <f t="shared" si="1015"/>
        <v>Missing</v>
      </c>
      <c r="O10799" s="26" t="str">
        <f t="shared" si="1010"/>
        <v>Missing</v>
      </c>
    </row>
    <row r="10800" spans="1:15" x14ac:dyDescent="0.2">
      <c r="A10800" s="24" t="str">
        <f t="shared" si="1011"/>
        <v xml:space="preserve"> </v>
      </c>
      <c r="B10800" s="1"/>
      <c r="C10800" s="1"/>
      <c r="D10800" s="1"/>
      <c r="E10800" s="2"/>
      <c r="F10800" s="3"/>
      <c r="G10800" s="3"/>
      <c r="H10800" s="4"/>
      <c r="I10800" s="25"/>
      <c r="J10800" s="26" t="str">
        <f t="shared" si="1012"/>
        <v>No</v>
      </c>
      <c r="K10800" s="26" t="str">
        <f t="shared" si="1013"/>
        <v>Missing</v>
      </c>
      <c r="L10800" s="26" t="str">
        <f t="shared" si="1014"/>
        <v>Missing</v>
      </c>
      <c r="M10800" s="26" t="str">
        <f>IF(OR(ISBLANK(B10800),ISBLANK(C10800),ISBLANK(D10800)),"Missing",IFERROR(VLOOKUP(A10800,'RM Postcodes'!$A:$B,2,0),"Invalid"))</f>
        <v>Missing</v>
      </c>
      <c r="N10800" s="26" t="str">
        <f t="shared" si="1015"/>
        <v>Missing</v>
      </c>
      <c r="O10800" s="26" t="str">
        <f t="shared" si="1010"/>
        <v>Missing</v>
      </c>
    </row>
    <row r="10801" spans="1:15" x14ac:dyDescent="0.2">
      <c r="A10801" s="24" t="str">
        <f t="shared" si="1011"/>
        <v xml:space="preserve"> </v>
      </c>
      <c r="B10801" s="1"/>
      <c r="C10801" s="1"/>
      <c r="D10801" s="1"/>
      <c r="E10801" s="2"/>
      <c r="F10801" s="3"/>
      <c r="G10801" s="3"/>
      <c r="H10801" s="4"/>
      <c r="I10801" s="25"/>
      <c r="J10801" s="26" t="str">
        <f t="shared" si="1012"/>
        <v>No</v>
      </c>
      <c r="K10801" s="26" t="str">
        <f t="shared" si="1013"/>
        <v>Missing</v>
      </c>
      <c r="L10801" s="26" t="str">
        <f t="shared" si="1014"/>
        <v>Missing</v>
      </c>
      <c r="M10801" s="26" t="str">
        <f>IF(OR(ISBLANK(B10801),ISBLANK(C10801),ISBLANK(D10801)),"Missing",IFERROR(VLOOKUP(A10801,'RM Postcodes'!$A:$B,2,0),"Invalid"))</f>
        <v>Missing</v>
      </c>
      <c r="N10801" s="26" t="str">
        <f t="shared" si="1015"/>
        <v>Missing</v>
      </c>
      <c r="O10801" s="26" t="str">
        <f t="shared" si="1010"/>
        <v>Missing</v>
      </c>
    </row>
    <row r="10802" spans="1:15" x14ac:dyDescent="0.2">
      <c r="A10802" s="24" t="str">
        <f t="shared" si="1011"/>
        <v xml:space="preserve"> </v>
      </c>
      <c r="B10802" s="1"/>
      <c r="C10802" s="1"/>
      <c r="D10802" s="1"/>
      <c r="E10802" s="2"/>
      <c r="F10802" s="3"/>
      <c r="G10802" s="3"/>
      <c r="H10802" s="4"/>
      <c r="I10802" s="25"/>
      <c r="J10802" s="26" t="str">
        <f t="shared" si="1012"/>
        <v>No</v>
      </c>
      <c r="K10802" s="26" t="str">
        <f t="shared" si="1013"/>
        <v>Missing</v>
      </c>
      <c r="L10802" s="26" t="str">
        <f t="shared" si="1014"/>
        <v>Missing</v>
      </c>
      <c r="M10802" s="26" t="str">
        <f>IF(OR(ISBLANK(B10802),ISBLANK(C10802),ISBLANK(D10802)),"Missing",IFERROR(VLOOKUP(A10802,'RM Postcodes'!$A:$B,2,0),"Invalid"))</f>
        <v>Missing</v>
      </c>
      <c r="N10802" s="26" t="str">
        <f t="shared" si="1015"/>
        <v>Missing</v>
      </c>
      <c r="O10802" s="26" t="str">
        <f t="shared" si="1010"/>
        <v>Missing</v>
      </c>
    </row>
    <row r="10803" spans="1:15" x14ac:dyDescent="0.2">
      <c r="A10803" s="24" t="str">
        <f t="shared" si="1011"/>
        <v xml:space="preserve"> </v>
      </c>
      <c r="B10803" s="1"/>
      <c r="C10803" s="1"/>
      <c r="D10803" s="1"/>
      <c r="E10803" s="2"/>
      <c r="F10803" s="3"/>
      <c r="G10803" s="3"/>
      <c r="H10803" s="4"/>
      <c r="I10803" s="25"/>
      <c r="J10803" s="26" t="str">
        <f t="shared" si="1012"/>
        <v>No</v>
      </c>
      <c r="K10803" s="26" t="str">
        <f t="shared" si="1013"/>
        <v>Missing</v>
      </c>
      <c r="L10803" s="26" t="str">
        <f t="shared" si="1014"/>
        <v>Missing</v>
      </c>
      <c r="M10803" s="26" t="str">
        <f>IF(OR(ISBLANK(B10803),ISBLANK(C10803),ISBLANK(D10803)),"Missing",IFERROR(VLOOKUP(A10803,'RM Postcodes'!$A:$B,2,0),"Invalid"))</f>
        <v>Missing</v>
      </c>
      <c r="N10803" s="26" t="str">
        <f t="shared" si="1015"/>
        <v>Missing</v>
      </c>
      <c r="O10803" s="26" t="str">
        <f t="shared" si="1010"/>
        <v>Missing</v>
      </c>
    </row>
    <row r="10804" spans="1:15" x14ac:dyDescent="0.2">
      <c r="A10804" s="24" t="str">
        <f t="shared" si="1011"/>
        <v xml:space="preserve"> </v>
      </c>
      <c r="B10804" s="1"/>
      <c r="C10804" s="1"/>
      <c r="D10804" s="1"/>
      <c r="E10804" s="2"/>
      <c r="F10804" s="3"/>
      <c r="G10804" s="3"/>
      <c r="H10804" s="4"/>
      <c r="I10804" s="25"/>
      <c r="J10804" s="26" t="str">
        <f t="shared" si="1012"/>
        <v>No</v>
      </c>
      <c r="K10804" s="26" t="str">
        <f t="shared" si="1013"/>
        <v>Missing</v>
      </c>
      <c r="L10804" s="26" t="str">
        <f t="shared" si="1014"/>
        <v>Missing</v>
      </c>
      <c r="M10804" s="26" t="str">
        <f>IF(OR(ISBLANK(B10804),ISBLANK(C10804),ISBLANK(D10804)),"Missing",IFERROR(VLOOKUP(A10804,'RM Postcodes'!$A:$B,2,0),"Invalid"))</f>
        <v>Missing</v>
      </c>
      <c r="N10804" s="26" t="str">
        <f t="shared" si="1015"/>
        <v>Missing</v>
      </c>
      <c r="O10804" s="26" t="str">
        <f t="shared" si="1010"/>
        <v>Missing</v>
      </c>
    </row>
    <row r="10805" spans="1:15" x14ac:dyDescent="0.2">
      <c r="A10805" s="24" t="str">
        <f t="shared" si="1011"/>
        <v xml:space="preserve"> </v>
      </c>
      <c r="B10805" s="1"/>
      <c r="C10805" s="1"/>
      <c r="D10805" s="1"/>
      <c r="E10805" s="2"/>
      <c r="F10805" s="3"/>
      <c r="G10805" s="3"/>
      <c r="H10805" s="4"/>
      <c r="I10805" s="25"/>
      <c r="J10805" s="26" t="str">
        <f t="shared" si="1012"/>
        <v>No</v>
      </c>
      <c r="K10805" s="26" t="str">
        <f t="shared" si="1013"/>
        <v>Missing</v>
      </c>
      <c r="L10805" s="26" t="str">
        <f t="shared" si="1014"/>
        <v>Missing</v>
      </c>
      <c r="M10805" s="26" t="str">
        <f>IF(OR(ISBLANK(B10805),ISBLANK(C10805),ISBLANK(D10805)),"Missing",IFERROR(VLOOKUP(A10805,'RM Postcodes'!$A:$B,2,0),"Invalid"))</f>
        <v>Missing</v>
      </c>
      <c r="N10805" s="26" t="str">
        <f t="shared" si="1015"/>
        <v>Missing</v>
      </c>
      <c r="O10805" s="26" t="str">
        <f t="shared" si="1010"/>
        <v>Missing</v>
      </c>
    </row>
    <row r="10806" spans="1:15" x14ac:dyDescent="0.2">
      <c r="A10806" s="24" t="str">
        <f t="shared" si="1011"/>
        <v xml:space="preserve"> </v>
      </c>
      <c r="B10806" s="1"/>
      <c r="C10806" s="1"/>
      <c r="D10806" s="1"/>
      <c r="E10806" s="2"/>
      <c r="F10806" s="3"/>
      <c r="G10806" s="3"/>
      <c r="H10806" s="4"/>
      <c r="I10806" s="25"/>
      <c r="J10806" s="26" t="str">
        <f t="shared" si="1012"/>
        <v>No</v>
      </c>
      <c r="K10806" s="26" t="str">
        <f t="shared" si="1013"/>
        <v>Missing</v>
      </c>
      <c r="L10806" s="26" t="str">
        <f t="shared" si="1014"/>
        <v>Missing</v>
      </c>
      <c r="M10806" s="26" t="str">
        <f>IF(OR(ISBLANK(B10806),ISBLANK(C10806),ISBLANK(D10806)),"Missing",IFERROR(VLOOKUP(A10806,'RM Postcodes'!$A:$B,2,0),"Invalid"))</f>
        <v>Missing</v>
      </c>
      <c r="N10806" s="26" t="str">
        <f t="shared" si="1015"/>
        <v>Missing</v>
      </c>
      <c r="O10806" s="26" t="str">
        <f t="shared" si="1010"/>
        <v>Missing</v>
      </c>
    </row>
    <row r="10807" spans="1:15" x14ac:dyDescent="0.2">
      <c r="A10807" s="24" t="str">
        <f t="shared" si="1011"/>
        <v xml:space="preserve"> </v>
      </c>
      <c r="B10807" s="1"/>
      <c r="C10807" s="1"/>
      <c r="D10807" s="1"/>
      <c r="E10807" s="2"/>
      <c r="F10807" s="3"/>
      <c r="G10807" s="3"/>
      <c r="H10807" s="4"/>
      <c r="I10807" s="25"/>
      <c r="J10807" s="26" t="str">
        <f t="shared" si="1012"/>
        <v>No</v>
      </c>
      <c r="K10807" s="26" t="str">
        <f t="shared" si="1013"/>
        <v>Missing</v>
      </c>
      <c r="L10807" s="26" t="str">
        <f t="shared" si="1014"/>
        <v>Missing</v>
      </c>
      <c r="M10807" s="26" t="str">
        <f>IF(OR(ISBLANK(B10807),ISBLANK(C10807),ISBLANK(D10807)),"Missing",IFERROR(VLOOKUP(A10807,'RM Postcodes'!$A:$B,2,0),"Invalid"))</f>
        <v>Missing</v>
      </c>
      <c r="N10807" s="26" t="str">
        <f t="shared" si="1015"/>
        <v>Missing</v>
      </c>
      <c r="O10807" s="26" t="str">
        <f t="shared" si="1010"/>
        <v>Missing</v>
      </c>
    </row>
    <row r="10808" spans="1:15" x14ac:dyDescent="0.2">
      <c r="A10808" s="24" t="str">
        <f t="shared" si="1011"/>
        <v xml:space="preserve"> </v>
      </c>
      <c r="B10808" s="1"/>
      <c r="C10808" s="1"/>
      <c r="D10808" s="1"/>
      <c r="E10808" s="2"/>
      <c r="F10808" s="3"/>
      <c r="G10808" s="3"/>
      <c r="H10808" s="4"/>
      <c r="I10808" s="25"/>
      <c r="J10808" s="26" t="str">
        <f t="shared" si="1012"/>
        <v>No</v>
      </c>
      <c r="K10808" s="26" t="str">
        <f t="shared" si="1013"/>
        <v>Missing</v>
      </c>
      <c r="L10808" s="26" t="str">
        <f t="shared" si="1014"/>
        <v>Missing</v>
      </c>
      <c r="M10808" s="26" t="str">
        <f>IF(OR(ISBLANK(B10808),ISBLANK(C10808),ISBLANK(D10808)),"Missing",IFERROR(VLOOKUP(A10808,'RM Postcodes'!$A:$B,2,0),"Invalid"))</f>
        <v>Missing</v>
      </c>
      <c r="N10808" s="26" t="str">
        <f t="shared" si="1015"/>
        <v>Missing</v>
      </c>
      <c r="O10808" s="26" t="str">
        <f t="shared" si="1010"/>
        <v>Missing</v>
      </c>
    </row>
    <row r="10809" spans="1:15" x14ac:dyDescent="0.2">
      <c r="A10809" s="24" t="str">
        <f t="shared" si="1011"/>
        <v xml:space="preserve"> </v>
      </c>
      <c r="B10809" s="1"/>
      <c r="C10809" s="1"/>
      <c r="D10809" s="1"/>
      <c r="E10809" s="2"/>
      <c r="F10809" s="3"/>
      <c r="G10809" s="3"/>
      <c r="H10809" s="4"/>
      <c r="I10809" s="25"/>
      <c r="J10809" s="26" t="str">
        <f t="shared" si="1012"/>
        <v>No</v>
      </c>
      <c r="K10809" s="26" t="str">
        <f t="shared" si="1013"/>
        <v>Missing</v>
      </c>
      <c r="L10809" s="26" t="str">
        <f t="shared" si="1014"/>
        <v>Missing</v>
      </c>
      <c r="M10809" s="26" t="str">
        <f>IF(OR(ISBLANK(B10809),ISBLANK(C10809),ISBLANK(D10809)),"Missing",IFERROR(VLOOKUP(A10809,'RM Postcodes'!$A:$B,2,0),"Invalid"))</f>
        <v>Missing</v>
      </c>
      <c r="N10809" s="26" t="str">
        <f t="shared" si="1015"/>
        <v>Missing</v>
      </c>
      <c r="O10809" s="26" t="str">
        <f t="shared" si="1010"/>
        <v>Missing</v>
      </c>
    </row>
    <row r="10810" spans="1:15" x14ac:dyDescent="0.2">
      <c r="A10810" s="24" t="str">
        <f t="shared" si="1011"/>
        <v xml:space="preserve"> </v>
      </c>
      <c r="B10810" s="1"/>
      <c r="C10810" s="1"/>
      <c r="D10810" s="1"/>
      <c r="E10810" s="2"/>
      <c r="F10810" s="3"/>
      <c r="G10810" s="3"/>
      <c r="H10810" s="4"/>
      <c r="I10810" s="25"/>
      <c r="J10810" s="26" t="str">
        <f t="shared" si="1012"/>
        <v>No</v>
      </c>
      <c r="K10810" s="26" t="str">
        <f t="shared" si="1013"/>
        <v>Missing</v>
      </c>
      <c r="L10810" s="26" t="str">
        <f t="shared" si="1014"/>
        <v>Missing</v>
      </c>
      <c r="M10810" s="26" t="str">
        <f>IF(OR(ISBLANK(B10810),ISBLANK(C10810),ISBLANK(D10810)),"Missing",IFERROR(VLOOKUP(A10810,'RM Postcodes'!$A:$B,2,0),"Invalid"))</f>
        <v>Missing</v>
      </c>
      <c r="N10810" s="26" t="str">
        <f t="shared" si="1015"/>
        <v>Missing</v>
      </c>
      <c r="O10810" s="26" t="str">
        <f t="shared" si="1010"/>
        <v>Missing</v>
      </c>
    </row>
    <row r="10811" spans="1:15" x14ac:dyDescent="0.2">
      <c r="A10811" s="24" t="str">
        <f t="shared" si="1011"/>
        <v xml:space="preserve"> </v>
      </c>
      <c r="B10811" s="1"/>
      <c r="C10811" s="1"/>
      <c r="D10811" s="1"/>
      <c r="E10811" s="2"/>
      <c r="F10811" s="3"/>
      <c r="G10811" s="3"/>
      <c r="H10811" s="4"/>
      <c r="I10811" s="25"/>
      <c r="J10811" s="26" t="str">
        <f t="shared" si="1012"/>
        <v>No</v>
      </c>
      <c r="K10811" s="26" t="str">
        <f t="shared" si="1013"/>
        <v>Missing</v>
      </c>
      <c r="L10811" s="26" t="str">
        <f t="shared" si="1014"/>
        <v>Missing</v>
      </c>
      <c r="M10811" s="26" t="str">
        <f>IF(OR(ISBLANK(B10811),ISBLANK(C10811),ISBLANK(D10811)),"Missing",IFERROR(VLOOKUP(A10811,'RM Postcodes'!$A:$B,2,0),"Invalid"))</f>
        <v>Missing</v>
      </c>
      <c r="N10811" s="26" t="str">
        <f t="shared" si="1015"/>
        <v>Missing</v>
      </c>
      <c r="O10811" s="26" t="str">
        <f t="shared" si="1010"/>
        <v>Missing</v>
      </c>
    </row>
    <row r="10812" spans="1:15" x14ac:dyDescent="0.2">
      <c r="A10812" s="24" t="str">
        <f t="shared" si="1011"/>
        <v xml:space="preserve"> </v>
      </c>
      <c r="B10812" s="1"/>
      <c r="C10812" s="1"/>
      <c r="D10812" s="1"/>
      <c r="E10812" s="2"/>
      <c r="F10812" s="3"/>
      <c r="G10812" s="3"/>
      <c r="H10812" s="4"/>
      <c r="I10812" s="25"/>
      <c r="J10812" s="26" t="str">
        <f t="shared" si="1012"/>
        <v>No</v>
      </c>
      <c r="K10812" s="26" t="str">
        <f t="shared" si="1013"/>
        <v>Missing</v>
      </c>
      <c r="L10812" s="26" t="str">
        <f t="shared" si="1014"/>
        <v>Missing</v>
      </c>
      <c r="M10812" s="26" t="str">
        <f>IF(OR(ISBLANK(B10812),ISBLANK(C10812),ISBLANK(D10812)),"Missing",IFERROR(VLOOKUP(A10812,'RM Postcodes'!$A:$B,2,0),"Invalid"))</f>
        <v>Missing</v>
      </c>
      <c r="N10812" s="26" t="str">
        <f t="shared" si="1015"/>
        <v>Missing</v>
      </c>
      <c r="O10812" s="26" t="str">
        <f t="shared" si="1010"/>
        <v>Missing</v>
      </c>
    </row>
    <row r="10813" spans="1:15" x14ac:dyDescent="0.2">
      <c r="A10813" s="24" t="str">
        <f t="shared" si="1011"/>
        <v xml:space="preserve"> </v>
      </c>
      <c r="B10813" s="1"/>
      <c r="C10813" s="1"/>
      <c r="D10813" s="1"/>
      <c r="E10813" s="2"/>
      <c r="F10813" s="3"/>
      <c r="G10813" s="3"/>
      <c r="H10813" s="4"/>
      <c r="I10813" s="25"/>
      <c r="J10813" s="26" t="str">
        <f t="shared" si="1012"/>
        <v>No</v>
      </c>
      <c r="K10813" s="26" t="str">
        <f t="shared" si="1013"/>
        <v>Missing</v>
      </c>
      <c r="L10813" s="26" t="str">
        <f t="shared" si="1014"/>
        <v>Missing</v>
      </c>
      <c r="M10813" s="26" t="str">
        <f>IF(OR(ISBLANK(B10813),ISBLANK(C10813),ISBLANK(D10813)),"Missing",IFERROR(VLOOKUP(A10813,'RM Postcodes'!$A:$B,2,0),"Invalid"))</f>
        <v>Missing</v>
      </c>
      <c r="N10813" s="26" t="str">
        <f t="shared" si="1015"/>
        <v>Missing</v>
      </c>
      <c r="O10813" s="26" t="str">
        <f t="shared" si="1010"/>
        <v>Missing</v>
      </c>
    </row>
    <row r="10814" spans="1:15" x14ac:dyDescent="0.2">
      <c r="A10814" s="24" t="str">
        <f t="shared" si="1011"/>
        <v xml:space="preserve"> </v>
      </c>
      <c r="B10814" s="1"/>
      <c r="C10814" s="1"/>
      <c r="D10814" s="1"/>
      <c r="E10814" s="2"/>
      <c r="F10814" s="3"/>
      <c r="G10814" s="3"/>
      <c r="H10814" s="4"/>
      <c r="I10814" s="25"/>
      <c r="J10814" s="26" t="str">
        <f t="shared" si="1012"/>
        <v>No</v>
      </c>
      <c r="K10814" s="26" t="str">
        <f t="shared" si="1013"/>
        <v>Missing</v>
      </c>
      <c r="L10814" s="26" t="str">
        <f t="shared" si="1014"/>
        <v>Missing</v>
      </c>
      <c r="M10814" s="26" t="str">
        <f>IF(OR(ISBLANK(B10814),ISBLANK(C10814),ISBLANK(D10814)),"Missing",IFERROR(VLOOKUP(A10814,'RM Postcodes'!$A:$B,2,0),"Invalid"))</f>
        <v>Missing</v>
      </c>
      <c r="N10814" s="26" t="str">
        <f t="shared" si="1015"/>
        <v>Missing</v>
      </c>
      <c r="O10814" s="26" t="str">
        <f t="shared" si="1010"/>
        <v>Missing</v>
      </c>
    </row>
    <row r="10815" spans="1:15" x14ac:dyDescent="0.2">
      <c r="A10815" s="24" t="str">
        <f t="shared" si="1011"/>
        <v xml:space="preserve"> </v>
      </c>
      <c r="B10815" s="1"/>
      <c r="C10815" s="1"/>
      <c r="D10815" s="1"/>
      <c r="E10815" s="2"/>
      <c r="F10815" s="3"/>
      <c r="G10815" s="3"/>
      <c r="H10815" s="4"/>
      <c r="I10815" s="25"/>
      <c r="J10815" s="26" t="str">
        <f t="shared" si="1012"/>
        <v>No</v>
      </c>
      <c r="K10815" s="26" t="str">
        <f t="shared" si="1013"/>
        <v>Missing</v>
      </c>
      <c r="L10815" s="26" t="str">
        <f t="shared" si="1014"/>
        <v>Missing</v>
      </c>
      <c r="M10815" s="26" t="str">
        <f>IF(OR(ISBLANK(B10815),ISBLANK(C10815),ISBLANK(D10815)),"Missing",IFERROR(VLOOKUP(A10815,'RM Postcodes'!$A:$B,2,0),"Invalid"))</f>
        <v>Missing</v>
      </c>
      <c r="N10815" s="26" t="str">
        <f t="shared" si="1015"/>
        <v>Missing</v>
      </c>
      <c r="O10815" s="26" t="str">
        <f t="shared" si="1010"/>
        <v>Missing</v>
      </c>
    </row>
    <row r="10816" spans="1:15" x14ac:dyDescent="0.2">
      <c r="A10816" s="24" t="str">
        <f t="shared" si="1011"/>
        <v xml:space="preserve"> </v>
      </c>
      <c r="B10816" s="1"/>
      <c r="C10816" s="1"/>
      <c r="D10816" s="1"/>
      <c r="E10816" s="2"/>
      <c r="F10816" s="3"/>
      <c r="G10816" s="3"/>
      <c r="H10816" s="4"/>
      <c r="I10816" s="25"/>
      <c r="J10816" s="26" t="str">
        <f t="shared" si="1012"/>
        <v>No</v>
      </c>
      <c r="K10816" s="26" t="str">
        <f t="shared" si="1013"/>
        <v>Missing</v>
      </c>
      <c r="L10816" s="26" t="str">
        <f t="shared" si="1014"/>
        <v>Missing</v>
      </c>
      <c r="M10816" s="26" t="str">
        <f>IF(OR(ISBLANK(B10816),ISBLANK(C10816),ISBLANK(D10816)),"Missing",IFERROR(VLOOKUP(A10816,'RM Postcodes'!$A:$B,2,0),"Invalid"))</f>
        <v>Missing</v>
      </c>
      <c r="N10816" s="26" t="str">
        <f t="shared" si="1015"/>
        <v>Missing</v>
      </c>
      <c r="O10816" s="26" t="str">
        <f t="shared" si="1010"/>
        <v>Missing</v>
      </c>
    </row>
    <row r="10817" spans="1:15" x14ac:dyDescent="0.2">
      <c r="A10817" s="24" t="str">
        <f t="shared" si="1011"/>
        <v xml:space="preserve"> </v>
      </c>
      <c r="B10817" s="1"/>
      <c r="C10817" s="1"/>
      <c r="D10817" s="1"/>
      <c r="E10817" s="2"/>
      <c r="F10817" s="3"/>
      <c r="G10817" s="3"/>
      <c r="H10817" s="4"/>
      <c r="I10817" s="25"/>
      <c r="J10817" s="26" t="str">
        <f t="shared" si="1012"/>
        <v>No</v>
      </c>
      <c r="K10817" s="26" t="str">
        <f t="shared" si="1013"/>
        <v>Missing</v>
      </c>
      <c r="L10817" s="26" t="str">
        <f t="shared" si="1014"/>
        <v>Missing</v>
      </c>
      <c r="M10817" s="26" t="str">
        <f>IF(OR(ISBLANK(B10817),ISBLANK(C10817),ISBLANK(D10817)),"Missing",IFERROR(VLOOKUP(A10817,'RM Postcodes'!$A:$B,2,0),"Invalid"))</f>
        <v>Missing</v>
      </c>
      <c r="N10817" s="26" t="str">
        <f t="shared" si="1015"/>
        <v>Missing</v>
      </c>
      <c r="O10817" s="26" t="str">
        <f t="shared" si="1010"/>
        <v>Missing</v>
      </c>
    </row>
    <row r="10818" spans="1:15" x14ac:dyDescent="0.2">
      <c r="A10818" s="24" t="str">
        <f t="shared" si="1011"/>
        <v xml:space="preserve"> </v>
      </c>
      <c r="B10818" s="1"/>
      <c r="C10818" s="1"/>
      <c r="D10818" s="1"/>
      <c r="E10818" s="2"/>
      <c r="F10818" s="3"/>
      <c r="G10818" s="3"/>
      <c r="H10818" s="4"/>
      <c r="I10818" s="25"/>
      <c r="J10818" s="26" t="str">
        <f t="shared" si="1012"/>
        <v>No</v>
      </c>
      <c r="K10818" s="26" t="str">
        <f t="shared" si="1013"/>
        <v>Missing</v>
      </c>
      <c r="L10818" s="26" t="str">
        <f t="shared" si="1014"/>
        <v>Missing</v>
      </c>
      <c r="M10818" s="26" t="str">
        <f>IF(OR(ISBLANK(B10818),ISBLANK(C10818),ISBLANK(D10818)),"Missing",IFERROR(VLOOKUP(A10818,'RM Postcodes'!$A:$B,2,0),"Invalid"))</f>
        <v>Missing</v>
      </c>
      <c r="N10818" s="26" t="str">
        <f t="shared" si="1015"/>
        <v>Missing</v>
      </c>
      <c r="O10818" s="26" t="str">
        <f t="shared" si="1010"/>
        <v>Missing</v>
      </c>
    </row>
    <row r="10819" spans="1:15" x14ac:dyDescent="0.2">
      <c r="A10819" s="24" t="str">
        <f t="shared" si="1011"/>
        <v xml:space="preserve"> </v>
      </c>
      <c r="B10819" s="1"/>
      <c r="C10819" s="1"/>
      <c r="D10819" s="1"/>
      <c r="E10819" s="2"/>
      <c r="F10819" s="3"/>
      <c r="G10819" s="3"/>
      <c r="H10819" s="4"/>
      <c r="I10819" s="25"/>
      <c r="J10819" s="26" t="str">
        <f t="shared" si="1012"/>
        <v>No</v>
      </c>
      <c r="K10819" s="26" t="str">
        <f t="shared" si="1013"/>
        <v>Missing</v>
      </c>
      <c r="L10819" s="26" t="str">
        <f t="shared" si="1014"/>
        <v>Missing</v>
      </c>
      <c r="M10819" s="26" t="str">
        <f>IF(OR(ISBLANK(B10819),ISBLANK(C10819),ISBLANK(D10819)),"Missing",IFERROR(VLOOKUP(A10819,'RM Postcodes'!$A:$B,2,0),"Invalid"))</f>
        <v>Missing</v>
      </c>
      <c r="N10819" s="26" t="str">
        <f t="shared" si="1015"/>
        <v>Missing</v>
      </c>
      <c r="O10819" s="26" t="str">
        <f t="shared" si="1010"/>
        <v>Missing</v>
      </c>
    </row>
    <row r="10820" spans="1:15" x14ac:dyDescent="0.2">
      <c r="A10820" s="24" t="str">
        <f t="shared" si="1011"/>
        <v xml:space="preserve"> </v>
      </c>
      <c r="B10820" s="1"/>
      <c r="C10820" s="1"/>
      <c r="D10820" s="1"/>
      <c r="E10820" s="2"/>
      <c r="F10820" s="3"/>
      <c r="G10820" s="3"/>
      <c r="H10820" s="4"/>
      <c r="I10820" s="25"/>
      <c r="J10820" s="26" t="str">
        <f t="shared" si="1012"/>
        <v>No</v>
      </c>
      <c r="K10820" s="26" t="str">
        <f t="shared" si="1013"/>
        <v>Missing</v>
      </c>
      <c r="L10820" s="26" t="str">
        <f t="shared" si="1014"/>
        <v>Missing</v>
      </c>
      <c r="M10820" s="26" t="str">
        <f>IF(OR(ISBLANK(B10820),ISBLANK(C10820),ISBLANK(D10820)),"Missing",IFERROR(VLOOKUP(A10820,'RM Postcodes'!$A:$B,2,0),"Invalid"))</f>
        <v>Missing</v>
      </c>
      <c r="N10820" s="26" t="str">
        <f t="shared" si="1015"/>
        <v>Missing</v>
      </c>
      <c r="O10820" s="26" t="str">
        <f t="shared" si="1010"/>
        <v>Missing</v>
      </c>
    </row>
    <row r="10821" spans="1:15" x14ac:dyDescent="0.2">
      <c r="A10821" s="24" t="str">
        <f t="shared" si="1011"/>
        <v xml:space="preserve"> </v>
      </c>
      <c r="B10821" s="1"/>
      <c r="C10821" s="1"/>
      <c r="D10821" s="1"/>
      <c r="E10821" s="2"/>
      <c r="F10821" s="3"/>
      <c r="G10821" s="3"/>
      <c r="H10821" s="4"/>
      <c r="I10821" s="25"/>
      <c r="J10821" s="26" t="str">
        <f t="shared" si="1012"/>
        <v>No</v>
      </c>
      <c r="K10821" s="26" t="str">
        <f t="shared" si="1013"/>
        <v>Missing</v>
      </c>
      <c r="L10821" s="26" t="str">
        <f t="shared" si="1014"/>
        <v>Missing</v>
      </c>
      <c r="M10821" s="26" t="str">
        <f>IF(OR(ISBLANK(B10821),ISBLANK(C10821),ISBLANK(D10821)),"Missing",IFERROR(VLOOKUP(A10821,'RM Postcodes'!$A:$B,2,0),"Invalid"))</f>
        <v>Missing</v>
      </c>
      <c r="N10821" s="26" t="str">
        <f t="shared" si="1015"/>
        <v>Missing</v>
      </c>
      <c r="O10821" s="26" t="str">
        <f t="shared" ref="O10821:O10884" si="1016">IF(COUNT(E10821)=0,"Missing",IF(E10821&lt;=2,"Redact",IF(COUNTIF(F10821:H10821,"&gt;0")&lt;&gt;3,"Error",IF((G10821+H10821)/F10821&lt;60%,"OK","Redact"))))</f>
        <v>Missing</v>
      </c>
    </row>
    <row r="10822" spans="1:15" x14ac:dyDescent="0.2">
      <c r="A10822" s="24" t="str">
        <f t="shared" ref="A10822:A10885" si="1017">TRIM(B10822)&amp;TRIM(C10822)&amp;" "&amp;TRIM(D10822)</f>
        <v xml:space="preserve"> </v>
      </c>
      <c r="B10822" s="1"/>
      <c r="C10822" s="1"/>
      <c r="D10822" s="1"/>
      <c r="E10822" s="2"/>
      <c r="F10822" s="3"/>
      <c r="G10822" s="3"/>
      <c r="H10822" s="4"/>
      <c r="I10822" s="25"/>
      <c r="J10822" s="26" t="str">
        <f t="shared" ref="J10822:J10885" si="1018">IF(AND(K10822="NI",L10822="OK",M10822="LIVE",N10822="OK",O10822="OK"),"yes NI",IF(AND(K10822="GB",L10822="OK",M10822="LIVE",N10822="OK",O10822="OK"),"Yes","No"))</f>
        <v>No</v>
      </c>
      <c r="K10822" s="26" t="str">
        <f t="shared" ref="K10822:K10885" si="1019">IF(ISBLANK(B10822),"Missing",IF(AND(OR(LEN(B10822)=2,LEN(B10822)=1),AND(ISERROR(VALUE(LEFT(B10822,1))),ISERROR(VALUE(RIGHT(B10822,1))))),IF(OR(B10822="GY",B10822="IM",B10822="JE"),"not GB",IF(B10822="BT","NI","GB")),"Invalid"))</f>
        <v>Missing</v>
      </c>
      <c r="L10822" s="26" t="str">
        <f t="shared" si="1014"/>
        <v>Missing</v>
      </c>
      <c r="M10822" s="26" t="str">
        <f>IF(OR(ISBLANK(B10822),ISBLANK(C10822),ISBLANK(D10822)),"Missing",IFERROR(VLOOKUP(A10822,'RM Postcodes'!$A:$B,2,0),"Invalid"))</f>
        <v>Missing</v>
      </c>
      <c r="N10822" s="26" t="str">
        <f t="shared" si="1015"/>
        <v>Missing</v>
      </c>
      <c r="O10822" s="26" t="str">
        <f t="shared" si="1016"/>
        <v>Missing</v>
      </c>
    </row>
    <row r="10823" spans="1:15" x14ac:dyDescent="0.2">
      <c r="A10823" s="24" t="str">
        <f t="shared" si="1017"/>
        <v xml:space="preserve"> </v>
      </c>
      <c r="B10823" s="1"/>
      <c r="C10823" s="1"/>
      <c r="D10823" s="1"/>
      <c r="E10823" s="2"/>
      <c r="F10823" s="3"/>
      <c r="G10823" s="3"/>
      <c r="H10823" s="4"/>
      <c r="I10823" s="25"/>
      <c r="J10823" s="26" t="str">
        <f t="shared" si="1018"/>
        <v>No</v>
      </c>
      <c r="K10823" s="26" t="str">
        <f t="shared" si="1019"/>
        <v>Missing</v>
      </c>
      <c r="L10823" s="26" t="str">
        <f t="shared" ref="L10823:L10886" si="1020">IF(ISBLANK(D10823),"Missing",IF(AND(LEN(D10823)=1,ISNUMBER(VALUE(D10823))),"OK","Invalid"))</f>
        <v>Missing</v>
      </c>
      <c r="M10823" s="26" t="str">
        <f>IF(OR(ISBLANK(B10823),ISBLANK(C10823),ISBLANK(D10823)),"Missing",IFERROR(VLOOKUP(A10823,'RM Postcodes'!$A:$B,2,0),"Invalid"))</f>
        <v>Missing</v>
      </c>
      <c r="N10823" s="26" t="str">
        <f t="shared" ref="N10823:N10886" si="1021">IF(ISBLANK(E10823),"Missing",IF(E10823&lt;10,"Redact","OK"))</f>
        <v>Missing</v>
      </c>
      <c r="O10823" s="26" t="str">
        <f t="shared" si="1016"/>
        <v>Missing</v>
      </c>
    </row>
    <row r="10824" spans="1:15" x14ac:dyDescent="0.2">
      <c r="A10824" s="24" t="str">
        <f t="shared" si="1017"/>
        <v xml:space="preserve"> </v>
      </c>
      <c r="B10824" s="1"/>
      <c r="C10824" s="1"/>
      <c r="D10824" s="1"/>
      <c r="E10824" s="2"/>
      <c r="F10824" s="3"/>
      <c r="G10824" s="3"/>
      <c r="H10824" s="4"/>
      <c r="I10824" s="25"/>
      <c r="J10824" s="26" t="str">
        <f t="shared" si="1018"/>
        <v>No</v>
      </c>
      <c r="K10824" s="26" t="str">
        <f t="shared" si="1019"/>
        <v>Missing</v>
      </c>
      <c r="L10824" s="26" t="str">
        <f t="shared" si="1020"/>
        <v>Missing</v>
      </c>
      <c r="M10824" s="26" t="str">
        <f>IF(OR(ISBLANK(B10824),ISBLANK(C10824),ISBLANK(D10824)),"Missing",IFERROR(VLOOKUP(A10824,'RM Postcodes'!$A:$B,2,0),"Invalid"))</f>
        <v>Missing</v>
      </c>
      <c r="N10824" s="26" t="str">
        <f t="shared" si="1021"/>
        <v>Missing</v>
      </c>
      <c r="O10824" s="26" t="str">
        <f t="shared" si="1016"/>
        <v>Missing</v>
      </c>
    </row>
    <row r="10825" spans="1:15" x14ac:dyDescent="0.2">
      <c r="A10825" s="24" t="str">
        <f t="shared" si="1017"/>
        <v xml:space="preserve"> </v>
      </c>
      <c r="B10825" s="1"/>
      <c r="C10825" s="1"/>
      <c r="D10825" s="1"/>
      <c r="E10825" s="2"/>
      <c r="F10825" s="3"/>
      <c r="G10825" s="3"/>
      <c r="H10825" s="4"/>
      <c r="I10825" s="25"/>
      <c r="J10825" s="26" t="str">
        <f t="shared" si="1018"/>
        <v>No</v>
      </c>
      <c r="K10825" s="26" t="str">
        <f t="shared" si="1019"/>
        <v>Missing</v>
      </c>
      <c r="L10825" s="26" t="str">
        <f t="shared" si="1020"/>
        <v>Missing</v>
      </c>
      <c r="M10825" s="26" t="str">
        <f>IF(OR(ISBLANK(B10825),ISBLANK(C10825),ISBLANK(D10825)),"Missing",IFERROR(VLOOKUP(A10825,'RM Postcodes'!$A:$B,2,0),"Invalid"))</f>
        <v>Missing</v>
      </c>
      <c r="N10825" s="26" t="str">
        <f t="shared" si="1021"/>
        <v>Missing</v>
      </c>
      <c r="O10825" s="26" t="str">
        <f t="shared" si="1016"/>
        <v>Missing</v>
      </c>
    </row>
    <row r="10826" spans="1:15" x14ac:dyDescent="0.2">
      <c r="A10826" s="24" t="str">
        <f t="shared" si="1017"/>
        <v xml:space="preserve"> </v>
      </c>
      <c r="B10826" s="1"/>
      <c r="C10826" s="1"/>
      <c r="D10826" s="1"/>
      <c r="E10826" s="2"/>
      <c r="F10826" s="3"/>
      <c r="G10826" s="3"/>
      <c r="H10826" s="4"/>
      <c r="I10826" s="25"/>
      <c r="J10826" s="26" t="str">
        <f t="shared" si="1018"/>
        <v>No</v>
      </c>
      <c r="K10826" s="26" t="str">
        <f t="shared" si="1019"/>
        <v>Missing</v>
      </c>
      <c r="L10826" s="26" t="str">
        <f t="shared" si="1020"/>
        <v>Missing</v>
      </c>
      <c r="M10826" s="26" t="str">
        <f>IF(OR(ISBLANK(B10826),ISBLANK(C10826),ISBLANK(D10826)),"Missing",IFERROR(VLOOKUP(A10826,'RM Postcodes'!$A:$B,2,0),"Invalid"))</f>
        <v>Missing</v>
      </c>
      <c r="N10826" s="26" t="str">
        <f t="shared" si="1021"/>
        <v>Missing</v>
      </c>
      <c r="O10826" s="26" t="str">
        <f t="shared" si="1016"/>
        <v>Missing</v>
      </c>
    </row>
    <row r="10827" spans="1:15" x14ac:dyDescent="0.2">
      <c r="A10827" s="24" t="str">
        <f t="shared" si="1017"/>
        <v xml:space="preserve"> </v>
      </c>
      <c r="B10827" s="1"/>
      <c r="C10827" s="1"/>
      <c r="D10827" s="1"/>
      <c r="E10827" s="2"/>
      <c r="F10827" s="3"/>
      <c r="G10827" s="3"/>
      <c r="H10827" s="4"/>
      <c r="I10827" s="25"/>
      <c r="J10827" s="26" t="str">
        <f t="shared" si="1018"/>
        <v>No</v>
      </c>
      <c r="K10827" s="26" t="str">
        <f t="shared" si="1019"/>
        <v>Missing</v>
      </c>
      <c r="L10827" s="26" t="str">
        <f t="shared" si="1020"/>
        <v>Missing</v>
      </c>
      <c r="M10827" s="26" t="str">
        <f>IF(OR(ISBLANK(B10827),ISBLANK(C10827),ISBLANK(D10827)),"Missing",IFERROR(VLOOKUP(A10827,'RM Postcodes'!$A:$B,2,0),"Invalid"))</f>
        <v>Missing</v>
      </c>
      <c r="N10827" s="26" t="str">
        <f t="shared" si="1021"/>
        <v>Missing</v>
      </c>
      <c r="O10827" s="26" t="str">
        <f t="shared" si="1016"/>
        <v>Missing</v>
      </c>
    </row>
    <row r="10828" spans="1:15" x14ac:dyDescent="0.2">
      <c r="A10828" s="24" t="str">
        <f t="shared" si="1017"/>
        <v xml:space="preserve"> </v>
      </c>
      <c r="B10828" s="1"/>
      <c r="C10828" s="1"/>
      <c r="D10828" s="1"/>
      <c r="E10828" s="2"/>
      <c r="F10828" s="3"/>
      <c r="G10828" s="3"/>
      <c r="H10828" s="4"/>
      <c r="I10828" s="25"/>
      <c r="J10828" s="26" t="str">
        <f t="shared" si="1018"/>
        <v>No</v>
      </c>
      <c r="K10828" s="26" t="str">
        <f t="shared" si="1019"/>
        <v>Missing</v>
      </c>
      <c r="L10828" s="26" t="str">
        <f t="shared" si="1020"/>
        <v>Missing</v>
      </c>
      <c r="M10828" s="26" t="str">
        <f>IF(OR(ISBLANK(B10828),ISBLANK(C10828),ISBLANK(D10828)),"Missing",IFERROR(VLOOKUP(A10828,'RM Postcodes'!$A:$B,2,0),"Invalid"))</f>
        <v>Missing</v>
      </c>
      <c r="N10828" s="26" t="str">
        <f t="shared" si="1021"/>
        <v>Missing</v>
      </c>
      <c r="O10828" s="26" t="str">
        <f t="shared" si="1016"/>
        <v>Missing</v>
      </c>
    </row>
    <row r="10829" spans="1:15" x14ac:dyDescent="0.2">
      <c r="A10829" s="24" t="str">
        <f t="shared" si="1017"/>
        <v xml:space="preserve"> </v>
      </c>
      <c r="B10829" s="1"/>
      <c r="C10829" s="1"/>
      <c r="D10829" s="1"/>
      <c r="E10829" s="2"/>
      <c r="F10829" s="3"/>
      <c r="G10829" s="3"/>
      <c r="H10829" s="4"/>
      <c r="I10829" s="25"/>
      <c r="J10829" s="26" t="str">
        <f t="shared" si="1018"/>
        <v>No</v>
      </c>
      <c r="K10829" s="26" t="str">
        <f t="shared" si="1019"/>
        <v>Missing</v>
      </c>
      <c r="L10829" s="26" t="str">
        <f t="shared" si="1020"/>
        <v>Missing</v>
      </c>
      <c r="M10829" s="26" t="str">
        <f>IF(OR(ISBLANK(B10829),ISBLANK(C10829),ISBLANK(D10829)),"Missing",IFERROR(VLOOKUP(A10829,'RM Postcodes'!$A:$B,2,0),"Invalid"))</f>
        <v>Missing</v>
      </c>
      <c r="N10829" s="26" t="str">
        <f t="shared" si="1021"/>
        <v>Missing</v>
      </c>
      <c r="O10829" s="26" t="str">
        <f t="shared" si="1016"/>
        <v>Missing</v>
      </c>
    </row>
    <row r="10830" spans="1:15" x14ac:dyDescent="0.2">
      <c r="A10830" s="24" t="str">
        <f t="shared" si="1017"/>
        <v xml:space="preserve"> </v>
      </c>
      <c r="B10830" s="1"/>
      <c r="C10830" s="1"/>
      <c r="D10830" s="1"/>
      <c r="E10830" s="2"/>
      <c r="F10830" s="3"/>
      <c r="G10830" s="3"/>
      <c r="H10830" s="4"/>
      <c r="I10830" s="25"/>
      <c r="J10830" s="26" t="str">
        <f t="shared" si="1018"/>
        <v>No</v>
      </c>
      <c r="K10830" s="26" t="str">
        <f t="shared" si="1019"/>
        <v>Missing</v>
      </c>
      <c r="L10830" s="26" t="str">
        <f t="shared" si="1020"/>
        <v>Missing</v>
      </c>
      <c r="M10830" s="26" t="str">
        <f>IF(OR(ISBLANK(B10830),ISBLANK(C10830),ISBLANK(D10830)),"Missing",IFERROR(VLOOKUP(A10830,'RM Postcodes'!$A:$B,2,0),"Invalid"))</f>
        <v>Missing</v>
      </c>
      <c r="N10830" s="26" t="str">
        <f t="shared" si="1021"/>
        <v>Missing</v>
      </c>
      <c r="O10830" s="26" t="str">
        <f t="shared" si="1016"/>
        <v>Missing</v>
      </c>
    </row>
    <row r="10831" spans="1:15" x14ac:dyDescent="0.2">
      <c r="A10831" s="24" t="str">
        <f t="shared" si="1017"/>
        <v xml:space="preserve"> </v>
      </c>
      <c r="B10831" s="1"/>
      <c r="C10831" s="1"/>
      <c r="D10831" s="1"/>
      <c r="E10831" s="2"/>
      <c r="F10831" s="3"/>
      <c r="G10831" s="3"/>
      <c r="H10831" s="4"/>
      <c r="I10831" s="25"/>
      <c r="J10831" s="26" t="str">
        <f t="shared" si="1018"/>
        <v>No</v>
      </c>
      <c r="K10831" s="26" t="str">
        <f t="shared" si="1019"/>
        <v>Missing</v>
      </c>
      <c r="L10831" s="26" t="str">
        <f t="shared" si="1020"/>
        <v>Missing</v>
      </c>
      <c r="M10831" s="26" t="str">
        <f>IF(OR(ISBLANK(B10831),ISBLANK(C10831),ISBLANK(D10831)),"Missing",IFERROR(VLOOKUP(A10831,'RM Postcodes'!$A:$B,2,0),"Invalid"))</f>
        <v>Missing</v>
      </c>
      <c r="N10831" s="26" t="str">
        <f t="shared" si="1021"/>
        <v>Missing</v>
      </c>
      <c r="O10831" s="26" t="str">
        <f t="shared" si="1016"/>
        <v>Missing</v>
      </c>
    </row>
    <row r="10832" spans="1:15" x14ac:dyDescent="0.2">
      <c r="A10832" s="24" t="str">
        <f t="shared" si="1017"/>
        <v xml:space="preserve"> </v>
      </c>
      <c r="B10832" s="1"/>
      <c r="C10832" s="1"/>
      <c r="D10832" s="1"/>
      <c r="E10832" s="2"/>
      <c r="F10832" s="3"/>
      <c r="G10832" s="3"/>
      <c r="H10832" s="4"/>
      <c r="I10832" s="25"/>
      <c r="J10832" s="26" t="str">
        <f t="shared" si="1018"/>
        <v>No</v>
      </c>
      <c r="K10832" s="26" t="str">
        <f t="shared" si="1019"/>
        <v>Missing</v>
      </c>
      <c r="L10832" s="26" t="str">
        <f t="shared" si="1020"/>
        <v>Missing</v>
      </c>
      <c r="M10832" s="26" t="str">
        <f>IF(OR(ISBLANK(B10832),ISBLANK(C10832),ISBLANK(D10832)),"Missing",IFERROR(VLOOKUP(A10832,'RM Postcodes'!$A:$B,2,0),"Invalid"))</f>
        <v>Missing</v>
      </c>
      <c r="N10832" s="26" t="str">
        <f t="shared" si="1021"/>
        <v>Missing</v>
      </c>
      <c r="O10832" s="26" t="str">
        <f t="shared" si="1016"/>
        <v>Missing</v>
      </c>
    </row>
    <row r="10833" spans="1:15" x14ac:dyDescent="0.2">
      <c r="A10833" s="24" t="str">
        <f t="shared" si="1017"/>
        <v xml:space="preserve"> </v>
      </c>
      <c r="B10833" s="1"/>
      <c r="C10833" s="1"/>
      <c r="D10833" s="1"/>
      <c r="E10833" s="2"/>
      <c r="F10833" s="3"/>
      <c r="G10833" s="3"/>
      <c r="H10833" s="4"/>
      <c r="I10833" s="25"/>
      <c r="J10833" s="26" t="str">
        <f t="shared" si="1018"/>
        <v>No</v>
      </c>
      <c r="K10833" s="26" t="str">
        <f t="shared" si="1019"/>
        <v>Missing</v>
      </c>
      <c r="L10833" s="26" t="str">
        <f t="shared" si="1020"/>
        <v>Missing</v>
      </c>
      <c r="M10833" s="26" t="str">
        <f>IF(OR(ISBLANK(B10833),ISBLANK(C10833),ISBLANK(D10833)),"Missing",IFERROR(VLOOKUP(A10833,'RM Postcodes'!$A:$B,2,0),"Invalid"))</f>
        <v>Missing</v>
      </c>
      <c r="N10833" s="26" t="str">
        <f t="shared" si="1021"/>
        <v>Missing</v>
      </c>
      <c r="O10833" s="26" t="str">
        <f t="shared" si="1016"/>
        <v>Missing</v>
      </c>
    </row>
    <row r="10834" spans="1:15" x14ac:dyDescent="0.2">
      <c r="A10834" s="24" t="str">
        <f t="shared" si="1017"/>
        <v xml:space="preserve"> </v>
      </c>
      <c r="B10834" s="1"/>
      <c r="C10834" s="1"/>
      <c r="D10834" s="1"/>
      <c r="E10834" s="2"/>
      <c r="F10834" s="3"/>
      <c r="G10834" s="3"/>
      <c r="H10834" s="4"/>
      <c r="I10834" s="25"/>
      <c r="J10834" s="26" t="str">
        <f t="shared" si="1018"/>
        <v>No</v>
      </c>
      <c r="K10834" s="26" t="str">
        <f t="shared" si="1019"/>
        <v>Missing</v>
      </c>
      <c r="L10834" s="26" t="str">
        <f t="shared" si="1020"/>
        <v>Missing</v>
      </c>
      <c r="M10834" s="26" t="str">
        <f>IF(OR(ISBLANK(B10834),ISBLANK(C10834),ISBLANK(D10834)),"Missing",IFERROR(VLOOKUP(A10834,'RM Postcodes'!$A:$B,2,0),"Invalid"))</f>
        <v>Missing</v>
      </c>
      <c r="N10834" s="26" t="str">
        <f t="shared" si="1021"/>
        <v>Missing</v>
      </c>
      <c r="O10834" s="26" t="str">
        <f t="shared" si="1016"/>
        <v>Missing</v>
      </c>
    </row>
    <row r="10835" spans="1:15" x14ac:dyDescent="0.2">
      <c r="A10835" s="24" t="str">
        <f t="shared" si="1017"/>
        <v xml:space="preserve"> </v>
      </c>
      <c r="B10835" s="1"/>
      <c r="C10835" s="1"/>
      <c r="D10835" s="1"/>
      <c r="E10835" s="2"/>
      <c r="F10835" s="3"/>
      <c r="G10835" s="3"/>
      <c r="H10835" s="4"/>
      <c r="I10835" s="25"/>
      <c r="J10835" s="26" t="str">
        <f t="shared" si="1018"/>
        <v>No</v>
      </c>
      <c r="K10835" s="26" t="str">
        <f t="shared" si="1019"/>
        <v>Missing</v>
      </c>
      <c r="L10835" s="26" t="str">
        <f t="shared" si="1020"/>
        <v>Missing</v>
      </c>
      <c r="M10835" s="26" t="str">
        <f>IF(OR(ISBLANK(B10835),ISBLANK(C10835),ISBLANK(D10835)),"Missing",IFERROR(VLOOKUP(A10835,'RM Postcodes'!$A:$B,2,0),"Invalid"))</f>
        <v>Missing</v>
      </c>
      <c r="N10835" s="26" t="str">
        <f t="shared" si="1021"/>
        <v>Missing</v>
      </c>
      <c r="O10835" s="26" t="str">
        <f t="shared" si="1016"/>
        <v>Missing</v>
      </c>
    </row>
    <row r="10836" spans="1:15" x14ac:dyDescent="0.2">
      <c r="A10836" s="24" t="str">
        <f t="shared" si="1017"/>
        <v xml:space="preserve"> </v>
      </c>
      <c r="B10836" s="1"/>
      <c r="C10836" s="1"/>
      <c r="D10836" s="1"/>
      <c r="E10836" s="2"/>
      <c r="F10836" s="3"/>
      <c r="G10836" s="3"/>
      <c r="H10836" s="4"/>
      <c r="I10836" s="25"/>
      <c r="J10836" s="26" t="str">
        <f t="shared" si="1018"/>
        <v>No</v>
      </c>
      <c r="K10836" s="26" t="str">
        <f t="shared" si="1019"/>
        <v>Missing</v>
      </c>
      <c r="L10836" s="26" t="str">
        <f t="shared" si="1020"/>
        <v>Missing</v>
      </c>
      <c r="M10836" s="26" t="str">
        <f>IF(OR(ISBLANK(B10836),ISBLANK(C10836),ISBLANK(D10836)),"Missing",IFERROR(VLOOKUP(A10836,'RM Postcodes'!$A:$B,2,0),"Invalid"))</f>
        <v>Missing</v>
      </c>
      <c r="N10836" s="26" t="str">
        <f t="shared" si="1021"/>
        <v>Missing</v>
      </c>
      <c r="O10836" s="26" t="str">
        <f t="shared" si="1016"/>
        <v>Missing</v>
      </c>
    </row>
    <row r="10837" spans="1:15" x14ac:dyDescent="0.2">
      <c r="A10837" s="24" t="str">
        <f t="shared" si="1017"/>
        <v xml:space="preserve"> </v>
      </c>
      <c r="B10837" s="1"/>
      <c r="C10837" s="1"/>
      <c r="D10837" s="1"/>
      <c r="E10837" s="2"/>
      <c r="F10837" s="3"/>
      <c r="G10837" s="3"/>
      <c r="H10837" s="4"/>
      <c r="I10837" s="25"/>
      <c r="J10837" s="26" t="str">
        <f t="shared" si="1018"/>
        <v>No</v>
      </c>
      <c r="K10837" s="26" t="str">
        <f t="shared" si="1019"/>
        <v>Missing</v>
      </c>
      <c r="L10837" s="26" t="str">
        <f t="shared" si="1020"/>
        <v>Missing</v>
      </c>
      <c r="M10837" s="26" t="str">
        <f>IF(OR(ISBLANK(B10837),ISBLANK(C10837),ISBLANK(D10837)),"Missing",IFERROR(VLOOKUP(A10837,'RM Postcodes'!$A:$B,2,0),"Invalid"))</f>
        <v>Missing</v>
      </c>
      <c r="N10837" s="26" t="str">
        <f t="shared" si="1021"/>
        <v>Missing</v>
      </c>
      <c r="O10837" s="26" t="str">
        <f t="shared" si="1016"/>
        <v>Missing</v>
      </c>
    </row>
    <row r="10838" spans="1:15" x14ac:dyDescent="0.2">
      <c r="A10838" s="24" t="str">
        <f t="shared" si="1017"/>
        <v xml:space="preserve"> </v>
      </c>
      <c r="B10838" s="1"/>
      <c r="C10838" s="1"/>
      <c r="D10838" s="1"/>
      <c r="E10838" s="2"/>
      <c r="F10838" s="3"/>
      <c r="G10838" s="3"/>
      <c r="H10838" s="4"/>
      <c r="I10838" s="25"/>
      <c r="J10838" s="26" t="str">
        <f t="shared" si="1018"/>
        <v>No</v>
      </c>
      <c r="K10838" s="26" t="str">
        <f t="shared" si="1019"/>
        <v>Missing</v>
      </c>
      <c r="L10838" s="26" t="str">
        <f t="shared" si="1020"/>
        <v>Missing</v>
      </c>
      <c r="M10838" s="26" t="str">
        <f>IF(OR(ISBLANK(B10838),ISBLANK(C10838),ISBLANK(D10838)),"Missing",IFERROR(VLOOKUP(A10838,'RM Postcodes'!$A:$B,2,0),"Invalid"))</f>
        <v>Missing</v>
      </c>
      <c r="N10838" s="26" t="str">
        <f t="shared" si="1021"/>
        <v>Missing</v>
      </c>
      <c r="O10838" s="26" t="str">
        <f t="shared" si="1016"/>
        <v>Missing</v>
      </c>
    </row>
    <row r="10839" spans="1:15" x14ac:dyDescent="0.2">
      <c r="A10839" s="24" t="str">
        <f t="shared" si="1017"/>
        <v xml:space="preserve"> </v>
      </c>
      <c r="B10839" s="1"/>
      <c r="C10839" s="1"/>
      <c r="D10839" s="1"/>
      <c r="E10839" s="2"/>
      <c r="F10839" s="3"/>
      <c r="G10839" s="3"/>
      <c r="H10839" s="4"/>
      <c r="I10839" s="25"/>
      <c r="J10839" s="26" t="str">
        <f t="shared" si="1018"/>
        <v>No</v>
      </c>
      <c r="K10839" s="26" t="str">
        <f t="shared" si="1019"/>
        <v>Missing</v>
      </c>
      <c r="L10839" s="26" t="str">
        <f t="shared" si="1020"/>
        <v>Missing</v>
      </c>
      <c r="M10839" s="26" t="str">
        <f>IF(OR(ISBLANK(B10839),ISBLANK(C10839),ISBLANK(D10839)),"Missing",IFERROR(VLOOKUP(A10839,'RM Postcodes'!$A:$B,2,0),"Invalid"))</f>
        <v>Missing</v>
      </c>
      <c r="N10839" s="26" t="str">
        <f t="shared" si="1021"/>
        <v>Missing</v>
      </c>
      <c r="O10839" s="26" t="str">
        <f t="shared" si="1016"/>
        <v>Missing</v>
      </c>
    </row>
    <row r="10840" spans="1:15" x14ac:dyDescent="0.2">
      <c r="A10840" s="24" t="str">
        <f t="shared" si="1017"/>
        <v xml:space="preserve"> </v>
      </c>
      <c r="B10840" s="1"/>
      <c r="C10840" s="1"/>
      <c r="D10840" s="1"/>
      <c r="E10840" s="2"/>
      <c r="F10840" s="3"/>
      <c r="G10840" s="3"/>
      <c r="H10840" s="4"/>
      <c r="I10840" s="25"/>
      <c r="J10840" s="26" t="str">
        <f t="shared" si="1018"/>
        <v>No</v>
      </c>
      <c r="K10840" s="26" t="str">
        <f t="shared" si="1019"/>
        <v>Missing</v>
      </c>
      <c r="L10840" s="26" t="str">
        <f t="shared" si="1020"/>
        <v>Missing</v>
      </c>
      <c r="M10840" s="26" t="str">
        <f>IF(OR(ISBLANK(B10840),ISBLANK(C10840),ISBLANK(D10840)),"Missing",IFERROR(VLOOKUP(A10840,'RM Postcodes'!$A:$B,2,0),"Invalid"))</f>
        <v>Missing</v>
      </c>
      <c r="N10840" s="26" t="str">
        <f t="shared" si="1021"/>
        <v>Missing</v>
      </c>
      <c r="O10840" s="26" t="str">
        <f t="shared" si="1016"/>
        <v>Missing</v>
      </c>
    </row>
    <row r="10841" spans="1:15" x14ac:dyDescent="0.2">
      <c r="A10841" s="24" t="str">
        <f t="shared" si="1017"/>
        <v xml:space="preserve"> </v>
      </c>
      <c r="B10841" s="1"/>
      <c r="C10841" s="1"/>
      <c r="D10841" s="1"/>
      <c r="E10841" s="2"/>
      <c r="F10841" s="3"/>
      <c r="G10841" s="3"/>
      <c r="H10841" s="4"/>
      <c r="I10841" s="25"/>
      <c r="J10841" s="26" t="str">
        <f t="shared" si="1018"/>
        <v>No</v>
      </c>
      <c r="K10841" s="26" t="str">
        <f t="shared" si="1019"/>
        <v>Missing</v>
      </c>
      <c r="L10841" s="26" t="str">
        <f t="shared" si="1020"/>
        <v>Missing</v>
      </c>
      <c r="M10841" s="26" t="str">
        <f>IF(OR(ISBLANK(B10841),ISBLANK(C10841),ISBLANK(D10841)),"Missing",IFERROR(VLOOKUP(A10841,'RM Postcodes'!$A:$B,2,0),"Invalid"))</f>
        <v>Missing</v>
      </c>
      <c r="N10841" s="26" t="str">
        <f t="shared" si="1021"/>
        <v>Missing</v>
      </c>
      <c r="O10841" s="26" t="str">
        <f t="shared" si="1016"/>
        <v>Missing</v>
      </c>
    </row>
    <row r="10842" spans="1:15" x14ac:dyDescent="0.2">
      <c r="A10842" s="24" t="str">
        <f t="shared" si="1017"/>
        <v xml:space="preserve"> </v>
      </c>
      <c r="B10842" s="1"/>
      <c r="C10842" s="1"/>
      <c r="D10842" s="1"/>
      <c r="E10842" s="2"/>
      <c r="F10842" s="3"/>
      <c r="G10842" s="3"/>
      <c r="H10842" s="4"/>
      <c r="I10842" s="25"/>
      <c r="J10842" s="26" t="str">
        <f t="shared" si="1018"/>
        <v>No</v>
      </c>
      <c r="K10842" s="26" t="str">
        <f t="shared" si="1019"/>
        <v>Missing</v>
      </c>
      <c r="L10842" s="26" t="str">
        <f t="shared" si="1020"/>
        <v>Missing</v>
      </c>
      <c r="M10842" s="26" t="str">
        <f>IF(OR(ISBLANK(B10842),ISBLANK(C10842),ISBLANK(D10842)),"Missing",IFERROR(VLOOKUP(A10842,'RM Postcodes'!$A:$B,2,0),"Invalid"))</f>
        <v>Missing</v>
      </c>
      <c r="N10842" s="26" t="str">
        <f t="shared" si="1021"/>
        <v>Missing</v>
      </c>
      <c r="O10842" s="26" t="str">
        <f t="shared" si="1016"/>
        <v>Missing</v>
      </c>
    </row>
    <row r="10843" spans="1:15" x14ac:dyDescent="0.2">
      <c r="A10843" s="24" t="str">
        <f t="shared" si="1017"/>
        <v xml:space="preserve"> </v>
      </c>
      <c r="B10843" s="1"/>
      <c r="C10843" s="1"/>
      <c r="D10843" s="1"/>
      <c r="E10843" s="2"/>
      <c r="F10843" s="3"/>
      <c r="G10843" s="3"/>
      <c r="H10843" s="4"/>
      <c r="I10843" s="25"/>
      <c r="J10843" s="26" t="str">
        <f t="shared" si="1018"/>
        <v>No</v>
      </c>
      <c r="K10843" s="26" t="str">
        <f t="shared" si="1019"/>
        <v>Missing</v>
      </c>
      <c r="L10843" s="26" t="str">
        <f t="shared" si="1020"/>
        <v>Missing</v>
      </c>
      <c r="M10843" s="26" t="str">
        <f>IF(OR(ISBLANK(B10843),ISBLANK(C10843),ISBLANK(D10843)),"Missing",IFERROR(VLOOKUP(A10843,'RM Postcodes'!$A:$B,2,0),"Invalid"))</f>
        <v>Missing</v>
      </c>
      <c r="N10843" s="26" t="str">
        <f t="shared" si="1021"/>
        <v>Missing</v>
      </c>
      <c r="O10843" s="26" t="str">
        <f t="shared" si="1016"/>
        <v>Missing</v>
      </c>
    </row>
    <row r="10844" spans="1:15" x14ac:dyDescent="0.2">
      <c r="A10844" s="24" t="str">
        <f t="shared" si="1017"/>
        <v xml:space="preserve"> </v>
      </c>
      <c r="B10844" s="1"/>
      <c r="C10844" s="1"/>
      <c r="D10844" s="1"/>
      <c r="E10844" s="2"/>
      <c r="F10844" s="3"/>
      <c r="G10844" s="3"/>
      <c r="H10844" s="4"/>
      <c r="I10844" s="25"/>
      <c r="J10844" s="26" t="str">
        <f t="shared" si="1018"/>
        <v>No</v>
      </c>
      <c r="K10844" s="26" t="str">
        <f t="shared" si="1019"/>
        <v>Missing</v>
      </c>
      <c r="L10844" s="26" t="str">
        <f t="shared" si="1020"/>
        <v>Missing</v>
      </c>
      <c r="M10844" s="26" t="str">
        <f>IF(OR(ISBLANK(B10844),ISBLANK(C10844),ISBLANK(D10844)),"Missing",IFERROR(VLOOKUP(A10844,'RM Postcodes'!$A:$B,2,0),"Invalid"))</f>
        <v>Missing</v>
      </c>
      <c r="N10844" s="26" t="str">
        <f t="shared" si="1021"/>
        <v>Missing</v>
      </c>
      <c r="O10844" s="26" t="str">
        <f t="shared" si="1016"/>
        <v>Missing</v>
      </c>
    </row>
    <row r="10845" spans="1:15" x14ac:dyDescent="0.2">
      <c r="A10845" s="24" t="str">
        <f t="shared" si="1017"/>
        <v xml:space="preserve"> </v>
      </c>
      <c r="B10845" s="1"/>
      <c r="C10845" s="1"/>
      <c r="D10845" s="1"/>
      <c r="E10845" s="2"/>
      <c r="F10845" s="3"/>
      <c r="G10845" s="3"/>
      <c r="H10845" s="4"/>
      <c r="I10845" s="25"/>
      <c r="J10845" s="26" t="str">
        <f t="shared" si="1018"/>
        <v>No</v>
      </c>
      <c r="K10845" s="26" t="str">
        <f t="shared" si="1019"/>
        <v>Missing</v>
      </c>
      <c r="L10845" s="26" t="str">
        <f t="shared" si="1020"/>
        <v>Missing</v>
      </c>
      <c r="M10845" s="26" t="str">
        <f>IF(OR(ISBLANK(B10845),ISBLANK(C10845),ISBLANK(D10845)),"Missing",IFERROR(VLOOKUP(A10845,'RM Postcodes'!$A:$B,2,0),"Invalid"))</f>
        <v>Missing</v>
      </c>
      <c r="N10845" s="26" t="str">
        <f t="shared" si="1021"/>
        <v>Missing</v>
      </c>
      <c r="O10845" s="26" t="str">
        <f t="shared" si="1016"/>
        <v>Missing</v>
      </c>
    </row>
    <row r="10846" spans="1:15" x14ac:dyDescent="0.2">
      <c r="A10846" s="24" t="str">
        <f t="shared" si="1017"/>
        <v xml:space="preserve"> </v>
      </c>
      <c r="B10846" s="1"/>
      <c r="C10846" s="1"/>
      <c r="D10846" s="1"/>
      <c r="E10846" s="2"/>
      <c r="F10846" s="3"/>
      <c r="G10846" s="3"/>
      <c r="H10846" s="4"/>
      <c r="I10846" s="25"/>
      <c r="J10846" s="26" t="str">
        <f t="shared" si="1018"/>
        <v>No</v>
      </c>
      <c r="K10846" s="26" t="str">
        <f t="shared" si="1019"/>
        <v>Missing</v>
      </c>
      <c r="L10846" s="26" t="str">
        <f t="shared" si="1020"/>
        <v>Missing</v>
      </c>
      <c r="M10846" s="26" t="str">
        <f>IF(OR(ISBLANK(B10846),ISBLANK(C10846),ISBLANK(D10846)),"Missing",IFERROR(VLOOKUP(A10846,'RM Postcodes'!$A:$B,2,0),"Invalid"))</f>
        <v>Missing</v>
      </c>
      <c r="N10846" s="26" t="str">
        <f t="shared" si="1021"/>
        <v>Missing</v>
      </c>
      <c r="O10846" s="26" t="str">
        <f t="shared" si="1016"/>
        <v>Missing</v>
      </c>
    </row>
    <row r="10847" spans="1:15" x14ac:dyDescent="0.2">
      <c r="A10847" s="24" t="str">
        <f t="shared" si="1017"/>
        <v xml:space="preserve"> </v>
      </c>
      <c r="B10847" s="1"/>
      <c r="C10847" s="1"/>
      <c r="D10847" s="1"/>
      <c r="E10847" s="2"/>
      <c r="F10847" s="3"/>
      <c r="G10847" s="3"/>
      <c r="H10847" s="4"/>
      <c r="I10847" s="25"/>
      <c r="J10847" s="26" t="str">
        <f t="shared" si="1018"/>
        <v>No</v>
      </c>
      <c r="K10847" s="26" t="str">
        <f t="shared" si="1019"/>
        <v>Missing</v>
      </c>
      <c r="L10847" s="26" t="str">
        <f t="shared" si="1020"/>
        <v>Missing</v>
      </c>
      <c r="M10847" s="26" t="str">
        <f>IF(OR(ISBLANK(B10847),ISBLANK(C10847),ISBLANK(D10847)),"Missing",IFERROR(VLOOKUP(A10847,'RM Postcodes'!$A:$B,2,0),"Invalid"))</f>
        <v>Missing</v>
      </c>
      <c r="N10847" s="26" t="str">
        <f t="shared" si="1021"/>
        <v>Missing</v>
      </c>
      <c r="O10847" s="26" t="str">
        <f t="shared" si="1016"/>
        <v>Missing</v>
      </c>
    </row>
    <row r="10848" spans="1:15" x14ac:dyDescent="0.2">
      <c r="A10848" s="24" t="str">
        <f t="shared" si="1017"/>
        <v xml:space="preserve"> </v>
      </c>
      <c r="B10848" s="1"/>
      <c r="C10848" s="1"/>
      <c r="D10848" s="1"/>
      <c r="E10848" s="2"/>
      <c r="F10848" s="3"/>
      <c r="G10848" s="3"/>
      <c r="H10848" s="4"/>
      <c r="I10848" s="25"/>
      <c r="J10848" s="26" t="str">
        <f t="shared" si="1018"/>
        <v>No</v>
      </c>
      <c r="K10848" s="26" t="str">
        <f t="shared" si="1019"/>
        <v>Missing</v>
      </c>
      <c r="L10848" s="26" t="str">
        <f t="shared" si="1020"/>
        <v>Missing</v>
      </c>
      <c r="M10848" s="26" t="str">
        <f>IF(OR(ISBLANK(B10848),ISBLANK(C10848),ISBLANK(D10848)),"Missing",IFERROR(VLOOKUP(A10848,'RM Postcodes'!$A:$B,2,0),"Invalid"))</f>
        <v>Missing</v>
      </c>
      <c r="N10848" s="26" t="str">
        <f t="shared" si="1021"/>
        <v>Missing</v>
      </c>
      <c r="O10848" s="26" t="str">
        <f t="shared" si="1016"/>
        <v>Missing</v>
      </c>
    </row>
    <row r="10849" spans="1:15" x14ac:dyDescent="0.2">
      <c r="A10849" s="24" t="str">
        <f t="shared" si="1017"/>
        <v xml:space="preserve"> </v>
      </c>
      <c r="B10849" s="1"/>
      <c r="C10849" s="1"/>
      <c r="D10849" s="1"/>
      <c r="E10849" s="2"/>
      <c r="F10849" s="3"/>
      <c r="G10849" s="3"/>
      <c r="H10849" s="4"/>
      <c r="I10849" s="25"/>
      <c r="J10849" s="26" t="str">
        <f t="shared" si="1018"/>
        <v>No</v>
      </c>
      <c r="K10849" s="26" t="str">
        <f t="shared" si="1019"/>
        <v>Missing</v>
      </c>
      <c r="L10849" s="26" t="str">
        <f t="shared" si="1020"/>
        <v>Missing</v>
      </c>
      <c r="M10849" s="26" t="str">
        <f>IF(OR(ISBLANK(B10849),ISBLANK(C10849),ISBLANK(D10849)),"Missing",IFERROR(VLOOKUP(A10849,'RM Postcodes'!$A:$B,2,0),"Invalid"))</f>
        <v>Missing</v>
      </c>
      <c r="N10849" s="26" t="str">
        <f t="shared" si="1021"/>
        <v>Missing</v>
      </c>
      <c r="O10849" s="26" t="str">
        <f t="shared" si="1016"/>
        <v>Missing</v>
      </c>
    </row>
    <row r="10850" spans="1:15" x14ac:dyDescent="0.2">
      <c r="A10850" s="24" t="str">
        <f t="shared" si="1017"/>
        <v xml:space="preserve"> </v>
      </c>
      <c r="B10850" s="1"/>
      <c r="C10850" s="1"/>
      <c r="D10850" s="1"/>
      <c r="E10850" s="2"/>
      <c r="F10850" s="3"/>
      <c r="G10850" s="3"/>
      <c r="H10850" s="4"/>
      <c r="I10850" s="25"/>
      <c r="J10850" s="26" t="str">
        <f t="shared" si="1018"/>
        <v>No</v>
      </c>
      <c r="K10850" s="26" t="str">
        <f t="shared" si="1019"/>
        <v>Missing</v>
      </c>
      <c r="L10850" s="26" t="str">
        <f t="shared" si="1020"/>
        <v>Missing</v>
      </c>
      <c r="M10850" s="26" t="str">
        <f>IF(OR(ISBLANK(B10850),ISBLANK(C10850),ISBLANK(D10850)),"Missing",IFERROR(VLOOKUP(A10850,'RM Postcodes'!$A:$B,2,0),"Invalid"))</f>
        <v>Missing</v>
      </c>
      <c r="N10850" s="26" t="str">
        <f t="shared" si="1021"/>
        <v>Missing</v>
      </c>
      <c r="O10850" s="26" t="str">
        <f t="shared" si="1016"/>
        <v>Missing</v>
      </c>
    </row>
    <row r="10851" spans="1:15" x14ac:dyDescent="0.2">
      <c r="A10851" s="24" t="str">
        <f t="shared" si="1017"/>
        <v xml:space="preserve"> </v>
      </c>
      <c r="B10851" s="1"/>
      <c r="C10851" s="1"/>
      <c r="D10851" s="1"/>
      <c r="E10851" s="2"/>
      <c r="F10851" s="3"/>
      <c r="G10851" s="3"/>
      <c r="H10851" s="4"/>
      <c r="I10851" s="25"/>
      <c r="J10851" s="26" t="str">
        <f t="shared" si="1018"/>
        <v>No</v>
      </c>
      <c r="K10851" s="26" t="str">
        <f t="shared" si="1019"/>
        <v>Missing</v>
      </c>
      <c r="L10851" s="26" t="str">
        <f t="shared" si="1020"/>
        <v>Missing</v>
      </c>
      <c r="M10851" s="26" t="str">
        <f>IF(OR(ISBLANK(B10851),ISBLANK(C10851),ISBLANK(D10851)),"Missing",IFERROR(VLOOKUP(A10851,'RM Postcodes'!$A:$B,2,0),"Invalid"))</f>
        <v>Missing</v>
      </c>
      <c r="N10851" s="26" t="str">
        <f t="shared" si="1021"/>
        <v>Missing</v>
      </c>
      <c r="O10851" s="26" t="str">
        <f t="shared" si="1016"/>
        <v>Missing</v>
      </c>
    </row>
    <row r="10852" spans="1:15" x14ac:dyDescent="0.2">
      <c r="A10852" s="24" t="str">
        <f t="shared" si="1017"/>
        <v xml:space="preserve"> </v>
      </c>
      <c r="B10852" s="1"/>
      <c r="C10852" s="1"/>
      <c r="D10852" s="1"/>
      <c r="E10852" s="2"/>
      <c r="F10852" s="3"/>
      <c r="G10852" s="3"/>
      <c r="H10852" s="4"/>
      <c r="I10852" s="25"/>
      <c r="J10852" s="26" t="str">
        <f t="shared" si="1018"/>
        <v>No</v>
      </c>
      <c r="K10852" s="26" t="str">
        <f t="shared" si="1019"/>
        <v>Missing</v>
      </c>
      <c r="L10852" s="26" t="str">
        <f t="shared" si="1020"/>
        <v>Missing</v>
      </c>
      <c r="M10852" s="26" t="str">
        <f>IF(OR(ISBLANK(B10852),ISBLANK(C10852),ISBLANK(D10852)),"Missing",IFERROR(VLOOKUP(A10852,'RM Postcodes'!$A:$B,2,0),"Invalid"))</f>
        <v>Missing</v>
      </c>
      <c r="N10852" s="26" t="str">
        <f t="shared" si="1021"/>
        <v>Missing</v>
      </c>
      <c r="O10852" s="26" t="str">
        <f t="shared" si="1016"/>
        <v>Missing</v>
      </c>
    </row>
    <row r="10853" spans="1:15" x14ac:dyDescent="0.2">
      <c r="A10853" s="24" t="str">
        <f t="shared" si="1017"/>
        <v xml:space="preserve"> </v>
      </c>
      <c r="B10853" s="1"/>
      <c r="C10853" s="1"/>
      <c r="D10853" s="1"/>
      <c r="E10853" s="2"/>
      <c r="F10853" s="3"/>
      <c r="G10853" s="3"/>
      <c r="H10853" s="4"/>
      <c r="I10853" s="25"/>
      <c r="J10853" s="26" t="str">
        <f t="shared" si="1018"/>
        <v>No</v>
      </c>
      <c r="K10853" s="26" t="str">
        <f t="shared" si="1019"/>
        <v>Missing</v>
      </c>
      <c r="L10853" s="26" t="str">
        <f t="shared" si="1020"/>
        <v>Missing</v>
      </c>
      <c r="M10853" s="26" t="str">
        <f>IF(OR(ISBLANK(B10853),ISBLANK(C10853),ISBLANK(D10853)),"Missing",IFERROR(VLOOKUP(A10853,'RM Postcodes'!$A:$B,2,0),"Invalid"))</f>
        <v>Missing</v>
      </c>
      <c r="N10853" s="26" t="str">
        <f t="shared" si="1021"/>
        <v>Missing</v>
      </c>
      <c r="O10853" s="26" t="str">
        <f t="shared" si="1016"/>
        <v>Missing</v>
      </c>
    </row>
    <row r="10854" spans="1:15" x14ac:dyDescent="0.2">
      <c r="A10854" s="24" t="str">
        <f t="shared" si="1017"/>
        <v xml:space="preserve"> </v>
      </c>
      <c r="B10854" s="1"/>
      <c r="C10854" s="1"/>
      <c r="D10854" s="1"/>
      <c r="E10854" s="2"/>
      <c r="F10854" s="3"/>
      <c r="G10854" s="3"/>
      <c r="H10854" s="4"/>
      <c r="I10854" s="25"/>
      <c r="J10854" s="26" t="str">
        <f t="shared" si="1018"/>
        <v>No</v>
      </c>
      <c r="K10854" s="26" t="str">
        <f t="shared" si="1019"/>
        <v>Missing</v>
      </c>
      <c r="L10854" s="26" t="str">
        <f t="shared" si="1020"/>
        <v>Missing</v>
      </c>
      <c r="M10854" s="26" t="str">
        <f>IF(OR(ISBLANK(B10854),ISBLANK(C10854),ISBLANK(D10854)),"Missing",IFERROR(VLOOKUP(A10854,'RM Postcodes'!$A:$B,2,0),"Invalid"))</f>
        <v>Missing</v>
      </c>
      <c r="N10854" s="26" t="str">
        <f t="shared" si="1021"/>
        <v>Missing</v>
      </c>
      <c r="O10854" s="26" t="str">
        <f t="shared" si="1016"/>
        <v>Missing</v>
      </c>
    </row>
    <row r="10855" spans="1:15" x14ac:dyDescent="0.2">
      <c r="A10855" s="24" t="str">
        <f t="shared" si="1017"/>
        <v xml:space="preserve"> </v>
      </c>
      <c r="B10855" s="1"/>
      <c r="C10855" s="1"/>
      <c r="D10855" s="1"/>
      <c r="E10855" s="2"/>
      <c r="F10855" s="3"/>
      <c r="G10855" s="3"/>
      <c r="H10855" s="4"/>
      <c r="I10855" s="25"/>
      <c r="J10855" s="26" t="str">
        <f t="shared" si="1018"/>
        <v>No</v>
      </c>
      <c r="K10855" s="26" t="str">
        <f t="shared" si="1019"/>
        <v>Missing</v>
      </c>
      <c r="L10855" s="26" t="str">
        <f t="shared" si="1020"/>
        <v>Missing</v>
      </c>
      <c r="M10855" s="26" t="str">
        <f>IF(OR(ISBLANK(B10855),ISBLANK(C10855),ISBLANK(D10855)),"Missing",IFERROR(VLOOKUP(A10855,'RM Postcodes'!$A:$B,2,0),"Invalid"))</f>
        <v>Missing</v>
      </c>
      <c r="N10855" s="26" t="str">
        <f t="shared" si="1021"/>
        <v>Missing</v>
      </c>
      <c r="O10855" s="26" t="str">
        <f t="shared" si="1016"/>
        <v>Missing</v>
      </c>
    </row>
    <row r="10856" spans="1:15" x14ac:dyDescent="0.2">
      <c r="A10856" s="24" t="str">
        <f t="shared" si="1017"/>
        <v xml:space="preserve"> </v>
      </c>
      <c r="B10856" s="1"/>
      <c r="C10856" s="1"/>
      <c r="D10856" s="1"/>
      <c r="E10856" s="2"/>
      <c r="F10856" s="3"/>
      <c r="G10856" s="3"/>
      <c r="H10856" s="4"/>
      <c r="I10856" s="25"/>
      <c r="J10856" s="26" t="str">
        <f t="shared" si="1018"/>
        <v>No</v>
      </c>
      <c r="K10856" s="26" t="str">
        <f t="shared" si="1019"/>
        <v>Missing</v>
      </c>
      <c r="L10856" s="26" t="str">
        <f t="shared" si="1020"/>
        <v>Missing</v>
      </c>
      <c r="M10856" s="26" t="str">
        <f>IF(OR(ISBLANK(B10856),ISBLANK(C10856),ISBLANK(D10856)),"Missing",IFERROR(VLOOKUP(A10856,'RM Postcodes'!$A:$B,2,0),"Invalid"))</f>
        <v>Missing</v>
      </c>
      <c r="N10856" s="26" t="str">
        <f t="shared" si="1021"/>
        <v>Missing</v>
      </c>
      <c r="O10856" s="26" t="str">
        <f t="shared" si="1016"/>
        <v>Missing</v>
      </c>
    </row>
    <row r="10857" spans="1:15" x14ac:dyDescent="0.2">
      <c r="A10857" s="24" t="str">
        <f t="shared" si="1017"/>
        <v xml:space="preserve"> </v>
      </c>
      <c r="B10857" s="1"/>
      <c r="C10857" s="1"/>
      <c r="D10857" s="1"/>
      <c r="E10857" s="2"/>
      <c r="F10857" s="3"/>
      <c r="G10857" s="3"/>
      <c r="H10857" s="4"/>
      <c r="I10857" s="25"/>
      <c r="J10857" s="26" t="str">
        <f t="shared" si="1018"/>
        <v>No</v>
      </c>
      <c r="K10857" s="26" t="str">
        <f t="shared" si="1019"/>
        <v>Missing</v>
      </c>
      <c r="L10857" s="26" t="str">
        <f t="shared" si="1020"/>
        <v>Missing</v>
      </c>
      <c r="M10857" s="26" t="str">
        <f>IF(OR(ISBLANK(B10857),ISBLANK(C10857),ISBLANK(D10857)),"Missing",IFERROR(VLOOKUP(A10857,'RM Postcodes'!$A:$B,2,0),"Invalid"))</f>
        <v>Missing</v>
      </c>
      <c r="N10857" s="26" t="str">
        <f t="shared" si="1021"/>
        <v>Missing</v>
      </c>
      <c r="O10857" s="26" t="str">
        <f t="shared" si="1016"/>
        <v>Missing</v>
      </c>
    </row>
    <row r="10858" spans="1:15" x14ac:dyDescent="0.2">
      <c r="A10858" s="24" t="str">
        <f t="shared" si="1017"/>
        <v xml:space="preserve"> </v>
      </c>
      <c r="B10858" s="1"/>
      <c r="C10858" s="1"/>
      <c r="D10858" s="1"/>
      <c r="E10858" s="2"/>
      <c r="F10858" s="3"/>
      <c r="G10858" s="3"/>
      <c r="H10858" s="4"/>
      <c r="I10858" s="25"/>
      <c r="J10858" s="26" t="str">
        <f t="shared" si="1018"/>
        <v>No</v>
      </c>
      <c r="K10858" s="26" t="str">
        <f t="shared" si="1019"/>
        <v>Missing</v>
      </c>
      <c r="L10858" s="26" t="str">
        <f t="shared" si="1020"/>
        <v>Missing</v>
      </c>
      <c r="M10858" s="26" t="str">
        <f>IF(OR(ISBLANK(B10858),ISBLANK(C10858),ISBLANK(D10858)),"Missing",IFERROR(VLOOKUP(A10858,'RM Postcodes'!$A:$B,2,0),"Invalid"))</f>
        <v>Missing</v>
      </c>
      <c r="N10858" s="26" t="str">
        <f t="shared" si="1021"/>
        <v>Missing</v>
      </c>
      <c r="O10858" s="26" t="str">
        <f t="shared" si="1016"/>
        <v>Missing</v>
      </c>
    </row>
    <row r="10859" spans="1:15" x14ac:dyDescent="0.2">
      <c r="A10859" s="24" t="str">
        <f t="shared" si="1017"/>
        <v xml:space="preserve"> </v>
      </c>
      <c r="B10859" s="1"/>
      <c r="C10859" s="1"/>
      <c r="D10859" s="1"/>
      <c r="E10859" s="2"/>
      <c r="F10859" s="3"/>
      <c r="G10859" s="3"/>
      <c r="H10859" s="4"/>
      <c r="I10859" s="25"/>
      <c r="J10859" s="26" t="str">
        <f t="shared" si="1018"/>
        <v>No</v>
      </c>
      <c r="K10859" s="26" t="str">
        <f t="shared" si="1019"/>
        <v>Missing</v>
      </c>
      <c r="L10859" s="26" t="str">
        <f t="shared" si="1020"/>
        <v>Missing</v>
      </c>
      <c r="M10859" s="26" t="str">
        <f>IF(OR(ISBLANK(B10859),ISBLANK(C10859),ISBLANK(D10859)),"Missing",IFERROR(VLOOKUP(A10859,'RM Postcodes'!$A:$B,2,0),"Invalid"))</f>
        <v>Missing</v>
      </c>
      <c r="N10859" s="26" t="str">
        <f t="shared" si="1021"/>
        <v>Missing</v>
      </c>
      <c r="O10859" s="26" t="str">
        <f t="shared" si="1016"/>
        <v>Missing</v>
      </c>
    </row>
    <row r="10860" spans="1:15" x14ac:dyDescent="0.2">
      <c r="A10860" s="24" t="str">
        <f t="shared" si="1017"/>
        <v xml:space="preserve"> </v>
      </c>
      <c r="B10860" s="1"/>
      <c r="C10860" s="1"/>
      <c r="D10860" s="1"/>
      <c r="E10860" s="2"/>
      <c r="F10860" s="3"/>
      <c r="G10860" s="3"/>
      <c r="H10860" s="4"/>
      <c r="I10860" s="25"/>
      <c r="J10860" s="26" t="str">
        <f t="shared" si="1018"/>
        <v>No</v>
      </c>
      <c r="K10860" s="26" t="str">
        <f t="shared" si="1019"/>
        <v>Missing</v>
      </c>
      <c r="L10860" s="26" t="str">
        <f t="shared" si="1020"/>
        <v>Missing</v>
      </c>
      <c r="M10860" s="26" t="str">
        <f>IF(OR(ISBLANK(B10860),ISBLANK(C10860),ISBLANK(D10860)),"Missing",IFERROR(VLOOKUP(A10860,'RM Postcodes'!$A:$B,2,0),"Invalid"))</f>
        <v>Missing</v>
      </c>
      <c r="N10860" s="26" t="str">
        <f t="shared" si="1021"/>
        <v>Missing</v>
      </c>
      <c r="O10860" s="26" t="str">
        <f t="shared" si="1016"/>
        <v>Missing</v>
      </c>
    </row>
    <row r="10861" spans="1:15" x14ac:dyDescent="0.2">
      <c r="A10861" s="24" t="str">
        <f t="shared" si="1017"/>
        <v xml:space="preserve"> </v>
      </c>
      <c r="B10861" s="1"/>
      <c r="C10861" s="1"/>
      <c r="D10861" s="1"/>
      <c r="E10861" s="2"/>
      <c r="F10861" s="3"/>
      <c r="G10861" s="3"/>
      <c r="H10861" s="4"/>
      <c r="I10861" s="25"/>
      <c r="J10861" s="26" t="str">
        <f t="shared" si="1018"/>
        <v>No</v>
      </c>
      <c r="K10861" s="26" t="str">
        <f t="shared" si="1019"/>
        <v>Missing</v>
      </c>
      <c r="L10861" s="26" t="str">
        <f t="shared" si="1020"/>
        <v>Missing</v>
      </c>
      <c r="M10861" s="26" t="str">
        <f>IF(OR(ISBLANK(B10861),ISBLANK(C10861),ISBLANK(D10861)),"Missing",IFERROR(VLOOKUP(A10861,'RM Postcodes'!$A:$B,2,0),"Invalid"))</f>
        <v>Missing</v>
      </c>
      <c r="N10861" s="26" t="str">
        <f t="shared" si="1021"/>
        <v>Missing</v>
      </c>
      <c r="O10861" s="26" t="str">
        <f t="shared" si="1016"/>
        <v>Missing</v>
      </c>
    </row>
    <row r="10862" spans="1:15" x14ac:dyDescent="0.2">
      <c r="A10862" s="24" t="str">
        <f t="shared" si="1017"/>
        <v xml:space="preserve"> </v>
      </c>
      <c r="B10862" s="1"/>
      <c r="C10862" s="1"/>
      <c r="D10862" s="1"/>
      <c r="E10862" s="2"/>
      <c r="F10862" s="3"/>
      <c r="G10862" s="3"/>
      <c r="H10862" s="4"/>
      <c r="I10862" s="25"/>
      <c r="J10862" s="26" t="str">
        <f t="shared" si="1018"/>
        <v>No</v>
      </c>
      <c r="K10862" s="26" t="str">
        <f t="shared" si="1019"/>
        <v>Missing</v>
      </c>
      <c r="L10862" s="26" t="str">
        <f t="shared" si="1020"/>
        <v>Missing</v>
      </c>
      <c r="M10862" s="26" t="str">
        <f>IF(OR(ISBLANK(B10862),ISBLANK(C10862),ISBLANK(D10862)),"Missing",IFERROR(VLOOKUP(A10862,'RM Postcodes'!$A:$B,2,0),"Invalid"))</f>
        <v>Missing</v>
      </c>
      <c r="N10862" s="26" t="str">
        <f t="shared" si="1021"/>
        <v>Missing</v>
      </c>
      <c r="O10862" s="26" t="str">
        <f t="shared" si="1016"/>
        <v>Missing</v>
      </c>
    </row>
    <row r="10863" spans="1:15" x14ac:dyDescent="0.2">
      <c r="A10863" s="24" t="str">
        <f t="shared" si="1017"/>
        <v xml:space="preserve"> </v>
      </c>
      <c r="B10863" s="1"/>
      <c r="C10863" s="1"/>
      <c r="D10863" s="1"/>
      <c r="E10863" s="2"/>
      <c r="F10863" s="3"/>
      <c r="G10863" s="3"/>
      <c r="H10863" s="4"/>
      <c r="I10863" s="25"/>
      <c r="J10863" s="26" t="str">
        <f t="shared" si="1018"/>
        <v>No</v>
      </c>
      <c r="K10863" s="26" t="str">
        <f t="shared" si="1019"/>
        <v>Missing</v>
      </c>
      <c r="L10863" s="26" t="str">
        <f t="shared" si="1020"/>
        <v>Missing</v>
      </c>
      <c r="M10863" s="26" t="str">
        <f>IF(OR(ISBLANK(B10863),ISBLANK(C10863),ISBLANK(D10863)),"Missing",IFERROR(VLOOKUP(A10863,'RM Postcodes'!$A:$B,2,0),"Invalid"))</f>
        <v>Missing</v>
      </c>
      <c r="N10863" s="26" t="str">
        <f t="shared" si="1021"/>
        <v>Missing</v>
      </c>
      <c r="O10863" s="26" t="str">
        <f t="shared" si="1016"/>
        <v>Missing</v>
      </c>
    </row>
    <row r="10864" spans="1:15" x14ac:dyDescent="0.2">
      <c r="A10864" s="24" t="str">
        <f t="shared" si="1017"/>
        <v xml:space="preserve"> </v>
      </c>
      <c r="B10864" s="1"/>
      <c r="C10864" s="1"/>
      <c r="D10864" s="1"/>
      <c r="E10864" s="2"/>
      <c r="F10864" s="3"/>
      <c r="G10864" s="3"/>
      <c r="H10864" s="4"/>
      <c r="I10864" s="25"/>
      <c r="J10864" s="26" t="str">
        <f t="shared" si="1018"/>
        <v>No</v>
      </c>
      <c r="K10864" s="26" t="str">
        <f t="shared" si="1019"/>
        <v>Missing</v>
      </c>
      <c r="L10864" s="26" t="str">
        <f t="shared" si="1020"/>
        <v>Missing</v>
      </c>
      <c r="M10864" s="26" t="str">
        <f>IF(OR(ISBLANK(B10864),ISBLANK(C10864),ISBLANK(D10864)),"Missing",IFERROR(VLOOKUP(A10864,'RM Postcodes'!$A:$B,2,0),"Invalid"))</f>
        <v>Missing</v>
      </c>
      <c r="N10864" s="26" t="str">
        <f t="shared" si="1021"/>
        <v>Missing</v>
      </c>
      <c r="O10864" s="26" t="str">
        <f t="shared" si="1016"/>
        <v>Missing</v>
      </c>
    </row>
    <row r="10865" spans="1:15" x14ac:dyDescent="0.2">
      <c r="A10865" s="24" t="str">
        <f t="shared" si="1017"/>
        <v xml:space="preserve"> </v>
      </c>
      <c r="B10865" s="1"/>
      <c r="C10865" s="1"/>
      <c r="D10865" s="1"/>
      <c r="E10865" s="2"/>
      <c r="F10865" s="3"/>
      <c r="G10865" s="3"/>
      <c r="H10865" s="4"/>
      <c r="I10865" s="25"/>
      <c r="J10865" s="26" t="str">
        <f t="shared" si="1018"/>
        <v>No</v>
      </c>
      <c r="K10865" s="26" t="str">
        <f t="shared" si="1019"/>
        <v>Missing</v>
      </c>
      <c r="L10865" s="26" t="str">
        <f t="shared" si="1020"/>
        <v>Missing</v>
      </c>
      <c r="M10865" s="26" t="str">
        <f>IF(OR(ISBLANK(B10865),ISBLANK(C10865),ISBLANK(D10865)),"Missing",IFERROR(VLOOKUP(A10865,'RM Postcodes'!$A:$B,2,0),"Invalid"))</f>
        <v>Missing</v>
      </c>
      <c r="N10865" s="26" t="str">
        <f t="shared" si="1021"/>
        <v>Missing</v>
      </c>
      <c r="O10865" s="26" t="str">
        <f t="shared" si="1016"/>
        <v>Missing</v>
      </c>
    </row>
    <row r="10866" spans="1:15" x14ac:dyDescent="0.2">
      <c r="A10866" s="24" t="str">
        <f t="shared" si="1017"/>
        <v xml:space="preserve"> </v>
      </c>
      <c r="B10866" s="1"/>
      <c r="C10866" s="1"/>
      <c r="D10866" s="1"/>
      <c r="E10866" s="2"/>
      <c r="F10866" s="3"/>
      <c r="G10866" s="3"/>
      <c r="H10866" s="4"/>
      <c r="I10866" s="25"/>
      <c r="J10866" s="26" t="str">
        <f t="shared" si="1018"/>
        <v>No</v>
      </c>
      <c r="K10866" s="26" t="str">
        <f t="shared" si="1019"/>
        <v>Missing</v>
      </c>
      <c r="L10866" s="26" t="str">
        <f t="shared" si="1020"/>
        <v>Missing</v>
      </c>
      <c r="M10866" s="26" t="str">
        <f>IF(OR(ISBLANK(B10866),ISBLANK(C10866),ISBLANK(D10866)),"Missing",IFERROR(VLOOKUP(A10866,'RM Postcodes'!$A:$B,2,0),"Invalid"))</f>
        <v>Missing</v>
      </c>
      <c r="N10866" s="26" t="str">
        <f t="shared" si="1021"/>
        <v>Missing</v>
      </c>
      <c r="O10866" s="26" t="str">
        <f t="shared" si="1016"/>
        <v>Missing</v>
      </c>
    </row>
    <row r="10867" spans="1:15" x14ac:dyDescent="0.2">
      <c r="A10867" s="24" t="str">
        <f t="shared" si="1017"/>
        <v xml:space="preserve"> </v>
      </c>
      <c r="B10867" s="1"/>
      <c r="C10867" s="1"/>
      <c r="D10867" s="1"/>
      <c r="E10867" s="2"/>
      <c r="F10867" s="3"/>
      <c r="G10867" s="3"/>
      <c r="H10867" s="4"/>
      <c r="I10867" s="25"/>
      <c r="J10867" s="26" t="str">
        <f t="shared" si="1018"/>
        <v>No</v>
      </c>
      <c r="K10867" s="26" t="str">
        <f t="shared" si="1019"/>
        <v>Missing</v>
      </c>
      <c r="L10867" s="26" t="str">
        <f t="shared" si="1020"/>
        <v>Missing</v>
      </c>
      <c r="M10867" s="26" t="str">
        <f>IF(OR(ISBLANK(B10867),ISBLANK(C10867),ISBLANK(D10867)),"Missing",IFERROR(VLOOKUP(A10867,'RM Postcodes'!$A:$B,2,0),"Invalid"))</f>
        <v>Missing</v>
      </c>
      <c r="N10867" s="26" t="str">
        <f t="shared" si="1021"/>
        <v>Missing</v>
      </c>
      <c r="O10867" s="26" t="str">
        <f t="shared" si="1016"/>
        <v>Missing</v>
      </c>
    </row>
    <row r="10868" spans="1:15" x14ac:dyDescent="0.2">
      <c r="A10868" s="24" t="str">
        <f t="shared" si="1017"/>
        <v xml:space="preserve"> </v>
      </c>
      <c r="B10868" s="1"/>
      <c r="C10868" s="1"/>
      <c r="D10868" s="1"/>
      <c r="E10868" s="2"/>
      <c r="F10868" s="3"/>
      <c r="G10868" s="3"/>
      <c r="H10868" s="4"/>
      <c r="I10868" s="25"/>
      <c r="J10868" s="26" t="str">
        <f t="shared" si="1018"/>
        <v>No</v>
      </c>
      <c r="K10868" s="26" t="str">
        <f t="shared" si="1019"/>
        <v>Missing</v>
      </c>
      <c r="L10868" s="26" t="str">
        <f t="shared" si="1020"/>
        <v>Missing</v>
      </c>
      <c r="M10868" s="26" t="str">
        <f>IF(OR(ISBLANK(B10868),ISBLANK(C10868),ISBLANK(D10868)),"Missing",IFERROR(VLOOKUP(A10868,'RM Postcodes'!$A:$B,2,0),"Invalid"))</f>
        <v>Missing</v>
      </c>
      <c r="N10868" s="26" t="str">
        <f t="shared" si="1021"/>
        <v>Missing</v>
      </c>
      <c r="O10868" s="26" t="str">
        <f t="shared" si="1016"/>
        <v>Missing</v>
      </c>
    </row>
    <row r="10869" spans="1:15" x14ac:dyDescent="0.2">
      <c r="A10869" s="24" t="str">
        <f t="shared" si="1017"/>
        <v xml:space="preserve"> </v>
      </c>
      <c r="B10869" s="1"/>
      <c r="C10869" s="1"/>
      <c r="D10869" s="1"/>
      <c r="E10869" s="2"/>
      <c r="F10869" s="3"/>
      <c r="G10869" s="3"/>
      <c r="H10869" s="4"/>
      <c r="I10869" s="25"/>
      <c r="J10869" s="26" t="str">
        <f t="shared" si="1018"/>
        <v>No</v>
      </c>
      <c r="K10869" s="26" t="str">
        <f t="shared" si="1019"/>
        <v>Missing</v>
      </c>
      <c r="L10869" s="26" t="str">
        <f t="shared" si="1020"/>
        <v>Missing</v>
      </c>
      <c r="M10869" s="26" t="str">
        <f>IF(OR(ISBLANK(B10869),ISBLANK(C10869),ISBLANK(D10869)),"Missing",IFERROR(VLOOKUP(A10869,'RM Postcodes'!$A:$B,2,0),"Invalid"))</f>
        <v>Missing</v>
      </c>
      <c r="N10869" s="26" t="str">
        <f t="shared" si="1021"/>
        <v>Missing</v>
      </c>
      <c r="O10869" s="26" t="str">
        <f t="shared" si="1016"/>
        <v>Missing</v>
      </c>
    </row>
    <row r="10870" spans="1:15" x14ac:dyDescent="0.2">
      <c r="A10870" s="24" t="str">
        <f t="shared" si="1017"/>
        <v xml:space="preserve"> </v>
      </c>
      <c r="B10870" s="1"/>
      <c r="C10870" s="1"/>
      <c r="D10870" s="1"/>
      <c r="E10870" s="2"/>
      <c r="F10870" s="3"/>
      <c r="G10870" s="3"/>
      <c r="H10870" s="4"/>
      <c r="I10870" s="25"/>
      <c r="J10870" s="26" t="str">
        <f t="shared" si="1018"/>
        <v>No</v>
      </c>
      <c r="K10870" s="26" t="str">
        <f t="shared" si="1019"/>
        <v>Missing</v>
      </c>
      <c r="L10870" s="26" t="str">
        <f t="shared" si="1020"/>
        <v>Missing</v>
      </c>
      <c r="M10870" s="26" t="str">
        <f>IF(OR(ISBLANK(B10870),ISBLANK(C10870),ISBLANK(D10870)),"Missing",IFERROR(VLOOKUP(A10870,'RM Postcodes'!$A:$B,2,0),"Invalid"))</f>
        <v>Missing</v>
      </c>
      <c r="N10870" s="26" t="str">
        <f t="shared" si="1021"/>
        <v>Missing</v>
      </c>
      <c r="O10870" s="26" t="str">
        <f t="shared" si="1016"/>
        <v>Missing</v>
      </c>
    </row>
    <row r="10871" spans="1:15" x14ac:dyDescent="0.2">
      <c r="A10871" s="24" t="str">
        <f t="shared" si="1017"/>
        <v xml:space="preserve"> </v>
      </c>
      <c r="B10871" s="1"/>
      <c r="C10871" s="1"/>
      <c r="D10871" s="1"/>
      <c r="E10871" s="2"/>
      <c r="F10871" s="3"/>
      <c r="G10871" s="3"/>
      <c r="H10871" s="4"/>
      <c r="I10871" s="25"/>
      <c r="J10871" s="26" t="str">
        <f t="shared" si="1018"/>
        <v>No</v>
      </c>
      <c r="K10871" s="26" t="str">
        <f t="shared" si="1019"/>
        <v>Missing</v>
      </c>
      <c r="L10871" s="26" t="str">
        <f t="shared" si="1020"/>
        <v>Missing</v>
      </c>
      <c r="M10871" s="26" t="str">
        <f>IF(OR(ISBLANK(B10871),ISBLANK(C10871),ISBLANK(D10871)),"Missing",IFERROR(VLOOKUP(A10871,'RM Postcodes'!$A:$B,2,0),"Invalid"))</f>
        <v>Missing</v>
      </c>
      <c r="N10871" s="26" t="str">
        <f t="shared" si="1021"/>
        <v>Missing</v>
      </c>
      <c r="O10871" s="26" t="str">
        <f t="shared" si="1016"/>
        <v>Missing</v>
      </c>
    </row>
    <row r="10872" spans="1:15" x14ac:dyDescent="0.2">
      <c r="A10872" s="24" t="str">
        <f t="shared" si="1017"/>
        <v xml:space="preserve"> </v>
      </c>
      <c r="B10872" s="1"/>
      <c r="C10872" s="1"/>
      <c r="D10872" s="1"/>
      <c r="E10872" s="2"/>
      <c r="F10872" s="3"/>
      <c r="G10872" s="3"/>
      <c r="H10872" s="4"/>
      <c r="I10872" s="25"/>
      <c r="J10872" s="26" t="str">
        <f t="shared" si="1018"/>
        <v>No</v>
      </c>
      <c r="K10872" s="26" t="str">
        <f t="shared" si="1019"/>
        <v>Missing</v>
      </c>
      <c r="L10872" s="26" t="str">
        <f t="shared" si="1020"/>
        <v>Missing</v>
      </c>
      <c r="M10872" s="26" t="str">
        <f>IF(OR(ISBLANK(B10872),ISBLANK(C10872),ISBLANK(D10872)),"Missing",IFERROR(VLOOKUP(A10872,'RM Postcodes'!$A:$B,2,0),"Invalid"))</f>
        <v>Missing</v>
      </c>
      <c r="N10872" s="26" t="str">
        <f t="shared" si="1021"/>
        <v>Missing</v>
      </c>
      <c r="O10872" s="26" t="str">
        <f t="shared" si="1016"/>
        <v>Missing</v>
      </c>
    </row>
    <row r="10873" spans="1:15" x14ac:dyDescent="0.2">
      <c r="A10873" s="24" t="str">
        <f t="shared" si="1017"/>
        <v xml:space="preserve"> </v>
      </c>
      <c r="B10873" s="1"/>
      <c r="C10873" s="1"/>
      <c r="D10873" s="1"/>
      <c r="E10873" s="2"/>
      <c r="F10873" s="3"/>
      <c r="G10873" s="3"/>
      <c r="H10873" s="4"/>
      <c r="I10873" s="25"/>
      <c r="J10873" s="26" t="str">
        <f t="shared" si="1018"/>
        <v>No</v>
      </c>
      <c r="K10873" s="26" t="str">
        <f t="shared" si="1019"/>
        <v>Missing</v>
      </c>
      <c r="L10873" s="26" t="str">
        <f t="shared" si="1020"/>
        <v>Missing</v>
      </c>
      <c r="M10873" s="26" t="str">
        <f>IF(OR(ISBLANK(B10873),ISBLANK(C10873),ISBLANK(D10873)),"Missing",IFERROR(VLOOKUP(A10873,'RM Postcodes'!$A:$B,2,0),"Invalid"))</f>
        <v>Missing</v>
      </c>
      <c r="N10873" s="26" t="str">
        <f t="shared" si="1021"/>
        <v>Missing</v>
      </c>
      <c r="O10873" s="26" t="str">
        <f t="shared" si="1016"/>
        <v>Missing</v>
      </c>
    </row>
    <row r="10874" spans="1:15" x14ac:dyDescent="0.2">
      <c r="A10874" s="24" t="str">
        <f t="shared" si="1017"/>
        <v xml:space="preserve"> </v>
      </c>
      <c r="B10874" s="1"/>
      <c r="C10874" s="1"/>
      <c r="D10874" s="1"/>
      <c r="E10874" s="2"/>
      <c r="F10874" s="3"/>
      <c r="G10874" s="3"/>
      <c r="H10874" s="4"/>
      <c r="I10874" s="25"/>
      <c r="J10874" s="26" t="str">
        <f t="shared" si="1018"/>
        <v>No</v>
      </c>
      <c r="K10874" s="26" t="str">
        <f t="shared" si="1019"/>
        <v>Missing</v>
      </c>
      <c r="L10874" s="26" t="str">
        <f t="shared" si="1020"/>
        <v>Missing</v>
      </c>
      <c r="M10874" s="26" t="str">
        <f>IF(OR(ISBLANK(B10874),ISBLANK(C10874),ISBLANK(D10874)),"Missing",IFERROR(VLOOKUP(A10874,'RM Postcodes'!$A:$B,2,0),"Invalid"))</f>
        <v>Missing</v>
      </c>
      <c r="N10874" s="26" t="str">
        <f t="shared" si="1021"/>
        <v>Missing</v>
      </c>
      <c r="O10874" s="26" t="str">
        <f t="shared" si="1016"/>
        <v>Missing</v>
      </c>
    </row>
    <row r="10875" spans="1:15" x14ac:dyDescent="0.2">
      <c r="A10875" s="24" t="str">
        <f t="shared" si="1017"/>
        <v xml:space="preserve"> </v>
      </c>
      <c r="B10875" s="1"/>
      <c r="C10875" s="1"/>
      <c r="D10875" s="1"/>
      <c r="E10875" s="2"/>
      <c r="F10875" s="3"/>
      <c r="G10875" s="3"/>
      <c r="H10875" s="4"/>
      <c r="I10875" s="25"/>
      <c r="J10875" s="26" t="str">
        <f t="shared" si="1018"/>
        <v>No</v>
      </c>
      <c r="K10875" s="26" t="str">
        <f t="shared" si="1019"/>
        <v>Missing</v>
      </c>
      <c r="L10875" s="26" t="str">
        <f t="shared" si="1020"/>
        <v>Missing</v>
      </c>
      <c r="M10875" s="26" t="str">
        <f>IF(OR(ISBLANK(B10875),ISBLANK(C10875),ISBLANK(D10875)),"Missing",IFERROR(VLOOKUP(A10875,'RM Postcodes'!$A:$B,2,0),"Invalid"))</f>
        <v>Missing</v>
      </c>
      <c r="N10875" s="26" t="str">
        <f t="shared" si="1021"/>
        <v>Missing</v>
      </c>
      <c r="O10875" s="26" t="str">
        <f t="shared" si="1016"/>
        <v>Missing</v>
      </c>
    </row>
    <row r="10876" spans="1:15" x14ac:dyDescent="0.2">
      <c r="A10876" s="24" t="str">
        <f t="shared" si="1017"/>
        <v xml:space="preserve"> </v>
      </c>
      <c r="B10876" s="1"/>
      <c r="C10876" s="1"/>
      <c r="D10876" s="1"/>
      <c r="E10876" s="2"/>
      <c r="F10876" s="3"/>
      <c r="G10876" s="3"/>
      <c r="H10876" s="4"/>
      <c r="I10876" s="25"/>
      <c r="J10876" s="26" t="str">
        <f t="shared" si="1018"/>
        <v>No</v>
      </c>
      <c r="K10876" s="26" t="str">
        <f t="shared" si="1019"/>
        <v>Missing</v>
      </c>
      <c r="L10876" s="26" t="str">
        <f t="shared" si="1020"/>
        <v>Missing</v>
      </c>
      <c r="M10876" s="26" t="str">
        <f>IF(OR(ISBLANK(B10876),ISBLANK(C10876),ISBLANK(D10876)),"Missing",IFERROR(VLOOKUP(A10876,'RM Postcodes'!$A:$B,2,0),"Invalid"))</f>
        <v>Missing</v>
      </c>
      <c r="N10876" s="26" t="str">
        <f t="shared" si="1021"/>
        <v>Missing</v>
      </c>
      <c r="O10876" s="26" t="str">
        <f t="shared" si="1016"/>
        <v>Missing</v>
      </c>
    </row>
    <row r="10877" spans="1:15" x14ac:dyDescent="0.2">
      <c r="A10877" s="24" t="str">
        <f t="shared" si="1017"/>
        <v xml:space="preserve"> </v>
      </c>
      <c r="B10877" s="1"/>
      <c r="C10877" s="1"/>
      <c r="D10877" s="1"/>
      <c r="E10877" s="2"/>
      <c r="F10877" s="3"/>
      <c r="G10877" s="3"/>
      <c r="H10877" s="4"/>
      <c r="I10877" s="25"/>
      <c r="J10877" s="26" t="str">
        <f t="shared" si="1018"/>
        <v>No</v>
      </c>
      <c r="K10877" s="26" t="str">
        <f t="shared" si="1019"/>
        <v>Missing</v>
      </c>
      <c r="L10877" s="26" t="str">
        <f t="shared" si="1020"/>
        <v>Missing</v>
      </c>
      <c r="M10877" s="26" t="str">
        <f>IF(OR(ISBLANK(B10877),ISBLANK(C10877),ISBLANK(D10877)),"Missing",IFERROR(VLOOKUP(A10877,'RM Postcodes'!$A:$B,2,0),"Invalid"))</f>
        <v>Missing</v>
      </c>
      <c r="N10877" s="26" t="str">
        <f t="shared" si="1021"/>
        <v>Missing</v>
      </c>
      <c r="O10877" s="26" t="str">
        <f t="shared" si="1016"/>
        <v>Missing</v>
      </c>
    </row>
    <row r="10878" spans="1:15" x14ac:dyDescent="0.2">
      <c r="A10878" s="24" t="str">
        <f t="shared" si="1017"/>
        <v xml:space="preserve"> </v>
      </c>
      <c r="B10878" s="1"/>
      <c r="C10878" s="1"/>
      <c r="D10878" s="1"/>
      <c r="E10878" s="2"/>
      <c r="F10878" s="3"/>
      <c r="G10878" s="3"/>
      <c r="H10878" s="4"/>
      <c r="I10878" s="25"/>
      <c r="J10878" s="26" t="str">
        <f t="shared" si="1018"/>
        <v>No</v>
      </c>
      <c r="K10878" s="26" t="str">
        <f t="shared" si="1019"/>
        <v>Missing</v>
      </c>
      <c r="L10878" s="26" t="str">
        <f t="shared" si="1020"/>
        <v>Missing</v>
      </c>
      <c r="M10878" s="26" t="str">
        <f>IF(OR(ISBLANK(B10878),ISBLANK(C10878),ISBLANK(D10878)),"Missing",IFERROR(VLOOKUP(A10878,'RM Postcodes'!$A:$B,2,0),"Invalid"))</f>
        <v>Missing</v>
      </c>
      <c r="N10878" s="26" t="str">
        <f t="shared" si="1021"/>
        <v>Missing</v>
      </c>
      <c r="O10878" s="26" t="str">
        <f t="shared" si="1016"/>
        <v>Missing</v>
      </c>
    </row>
    <row r="10879" spans="1:15" x14ac:dyDescent="0.2">
      <c r="A10879" s="24" t="str">
        <f t="shared" si="1017"/>
        <v xml:space="preserve"> </v>
      </c>
      <c r="B10879" s="1"/>
      <c r="C10879" s="1"/>
      <c r="D10879" s="1"/>
      <c r="E10879" s="2"/>
      <c r="F10879" s="3"/>
      <c r="G10879" s="3"/>
      <c r="H10879" s="4"/>
      <c r="I10879" s="25"/>
      <c r="J10879" s="26" t="str">
        <f t="shared" si="1018"/>
        <v>No</v>
      </c>
      <c r="K10879" s="26" t="str">
        <f t="shared" si="1019"/>
        <v>Missing</v>
      </c>
      <c r="L10879" s="26" t="str">
        <f t="shared" si="1020"/>
        <v>Missing</v>
      </c>
      <c r="M10879" s="26" t="str">
        <f>IF(OR(ISBLANK(B10879),ISBLANK(C10879),ISBLANK(D10879)),"Missing",IFERROR(VLOOKUP(A10879,'RM Postcodes'!$A:$B,2,0),"Invalid"))</f>
        <v>Missing</v>
      </c>
      <c r="N10879" s="26" t="str">
        <f t="shared" si="1021"/>
        <v>Missing</v>
      </c>
      <c r="O10879" s="26" t="str">
        <f t="shared" si="1016"/>
        <v>Missing</v>
      </c>
    </row>
    <row r="10880" spans="1:15" x14ac:dyDescent="0.2">
      <c r="A10880" s="24" t="str">
        <f t="shared" si="1017"/>
        <v xml:space="preserve"> </v>
      </c>
      <c r="B10880" s="1"/>
      <c r="C10880" s="1"/>
      <c r="D10880" s="1"/>
      <c r="E10880" s="2"/>
      <c r="F10880" s="3"/>
      <c r="G10880" s="3"/>
      <c r="H10880" s="4"/>
      <c r="I10880" s="25"/>
      <c r="J10880" s="26" t="str">
        <f t="shared" si="1018"/>
        <v>No</v>
      </c>
      <c r="K10880" s="26" t="str">
        <f t="shared" si="1019"/>
        <v>Missing</v>
      </c>
      <c r="L10880" s="26" t="str">
        <f t="shared" si="1020"/>
        <v>Missing</v>
      </c>
      <c r="M10880" s="26" t="str">
        <f>IF(OR(ISBLANK(B10880),ISBLANK(C10880),ISBLANK(D10880)),"Missing",IFERROR(VLOOKUP(A10880,'RM Postcodes'!$A:$B,2,0),"Invalid"))</f>
        <v>Missing</v>
      </c>
      <c r="N10880" s="26" t="str">
        <f t="shared" si="1021"/>
        <v>Missing</v>
      </c>
      <c r="O10880" s="26" t="str">
        <f t="shared" si="1016"/>
        <v>Missing</v>
      </c>
    </row>
    <row r="10881" spans="1:15" x14ac:dyDescent="0.2">
      <c r="A10881" s="24" t="str">
        <f t="shared" si="1017"/>
        <v xml:space="preserve"> </v>
      </c>
      <c r="B10881" s="1"/>
      <c r="C10881" s="1"/>
      <c r="D10881" s="1"/>
      <c r="E10881" s="2"/>
      <c r="F10881" s="3"/>
      <c r="G10881" s="3"/>
      <c r="H10881" s="4"/>
      <c r="I10881" s="25"/>
      <c r="J10881" s="26" t="str">
        <f t="shared" si="1018"/>
        <v>No</v>
      </c>
      <c r="K10881" s="26" t="str">
        <f t="shared" si="1019"/>
        <v>Missing</v>
      </c>
      <c r="L10881" s="26" t="str">
        <f t="shared" si="1020"/>
        <v>Missing</v>
      </c>
      <c r="M10881" s="26" t="str">
        <f>IF(OR(ISBLANK(B10881),ISBLANK(C10881),ISBLANK(D10881)),"Missing",IFERROR(VLOOKUP(A10881,'RM Postcodes'!$A:$B,2,0),"Invalid"))</f>
        <v>Missing</v>
      </c>
      <c r="N10881" s="26" t="str">
        <f t="shared" si="1021"/>
        <v>Missing</v>
      </c>
      <c r="O10881" s="26" t="str">
        <f t="shared" si="1016"/>
        <v>Missing</v>
      </c>
    </row>
    <row r="10882" spans="1:15" x14ac:dyDescent="0.2">
      <c r="A10882" s="24" t="str">
        <f t="shared" si="1017"/>
        <v xml:space="preserve"> </v>
      </c>
      <c r="B10882" s="1"/>
      <c r="C10882" s="1"/>
      <c r="D10882" s="1"/>
      <c r="E10882" s="2"/>
      <c r="F10882" s="3"/>
      <c r="G10882" s="3"/>
      <c r="H10882" s="4"/>
      <c r="I10882" s="25"/>
      <c r="J10882" s="26" t="str">
        <f t="shared" si="1018"/>
        <v>No</v>
      </c>
      <c r="K10882" s="26" t="str">
        <f t="shared" si="1019"/>
        <v>Missing</v>
      </c>
      <c r="L10882" s="26" t="str">
        <f t="shared" si="1020"/>
        <v>Missing</v>
      </c>
      <c r="M10882" s="26" t="str">
        <f>IF(OR(ISBLANK(B10882),ISBLANK(C10882),ISBLANK(D10882)),"Missing",IFERROR(VLOOKUP(A10882,'RM Postcodes'!$A:$B,2,0),"Invalid"))</f>
        <v>Missing</v>
      </c>
      <c r="N10882" s="26" t="str">
        <f t="shared" si="1021"/>
        <v>Missing</v>
      </c>
      <c r="O10882" s="26" t="str">
        <f t="shared" si="1016"/>
        <v>Missing</v>
      </c>
    </row>
    <row r="10883" spans="1:15" x14ac:dyDescent="0.2">
      <c r="A10883" s="24" t="str">
        <f t="shared" si="1017"/>
        <v xml:space="preserve"> </v>
      </c>
      <c r="B10883" s="1"/>
      <c r="C10883" s="1"/>
      <c r="D10883" s="1"/>
      <c r="E10883" s="2"/>
      <c r="F10883" s="3"/>
      <c r="G10883" s="3"/>
      <c r="H10883" s="4"/>
      <c r="I10883" s="25"/>
      <c r="J10883" s="26" t="str">
        <f t="shared" si="1018"/>
        <v>No</v>
      </c>
      <c r="K10883" s="26" t="str">
        <f t="shared" si="1019"/>
        <v>Missing</v>
      </c>
      <c r="L10883" s="26" t="str">
        <f t="shared" si="1020"/>
        <v>Missing</v>
      </c>
      <c r="M10883" s="26" t="str">
        <f>IF(OR(ISBLANK(B10883),ISBLANK(C10883),ISBLANK(D10883)),"Missing",IFERROR(VLOOKUP(A10883,'RM Postcodes'!$A:$B,2,0),"Invalid"))</f>
        <v>Missing</v>
      </c>
      <c r="N10883" s="26" t="str">
        <f t="shared" si="1021"/>
        <v>Missing</v>
      </c>
      <c r="O10883" s="26" t="str">
        <f t="shared" si="1016"/>
        <v>Missing</v>
      </c>
    </row>
    <row r="10884" spans="1:15" x14ac:dyDescent="0.2">
      <c r="A10884" s="24" t="str">
        <f t="shared" si="1017"/>
        <v xml:space="preserve"> </v>
      </c>
      <c r="B10884" s="1"/>
      <c r="C10884" s="1"/>
      <c r="D10884" s="1"/>
      <c r="E10884" s="2"/>
      <c r="F10884" s="3"/>
      <c r="G10884" s="3"/>
      <c r="H10884" s="4"/>
      <c r="I10884" s="25"/>
      <c r="J10884" s="26" t="str">
        <f t="shared" si="1018"/>
        <v>No</v>
      </c>
      <c r="K10884" s="26" t="str">
        <f t="shared" si="1019"/>
        <v>Missing</v>
      </c>
      <c r="L10884" s="26" t="str">
        <f t="shared" si="1020"/>
        <v>Missing</v>
      </c>
      <c r="M10884" s="26" t="str">
        <f>IF(OR(ISBLANK(B10884),ISBLANK(C10884),ISBLANK(D10884)),"Missing",IFERROR(VLOOKUP(A10884,'RM Postcodes'!$A:$B,2,0),"Invalid"))</f>
        <v>Missing</v>
      </c>
      <c r="N10884" s="26" t="str">
        <f t="shared" si="1021"/>
        <v>Missing</v>
      </c>
      <c r="O10884" s="26" t="str">
        <f t="shared" si="1016"/>
        <v>Missing</v>
      </c>
    </row>
    <row r="10885" spans="1:15" x14ac:dyDescent="0.2">
      <c r="A10885" s="24" t="str">
        <f t="shared" si="1017"/>
        <v xml:space="preserve"> </v>
      </c>
      <c r="B10885" s="1"/>
      <c r="C10885" s="1"/>
      <c r="D10885" s="1"/>
      <c r="E10885" s="2"/>
      <c r="F10885" s="3"/>
      <c r="G10885" s="3"/>
      <c r="H10885" s="4"/>
      <c r="I10885" s="25"/>
      <c r="J10885" s="26" t="str">
        <f t="shared" si="1018"/>
        <v>No</v>
      </c>
      <c r="K10885" s="26" t="str">
        <f t="shared" si="1019"/>
        <v>Missing</v>
      </c>
      <c r="L10885" s="26" t="str">
        <f t="shared" si="1020"/>
        <v>Missing</v>
      </c>
      <c r="M10885" s="26" t="str">
        <f>IF(OR(ISBLANK(B10885),ISBLANK(C10885),ISBLANK(D10885)),"Missing",IFERROR(VLOOKUP(A10885,'RM Postcodes'!$A:$B,2,0),"Invalid"))</f>
        <v>Missing</v>
      </c>
      <c r="N10885" s="26" t="str">
        <f t="shared" si="1021"/>
        <v>Missing</v>
      </c>
      <c r="O10885" s="26" t="str">
        <f t="shared" ref="O10885:O10948" si="1022">IF(COUNT(E10885)=0,"Missing",IF(E10885&lt;=2,"Redact",IF(COUNTIF(F10885:H10885,"&gt;0")&lt;&gt;3,"Error",IF((G10885+H10885)/F10885&lt;60%,"OK","Redact"))))</f>
        <v>Missing</v>
      </c>
    </row>
    <row r="10886" spans="1:15" x14ac:dyDescent="0.2">
      <c r="A10886" s="24" t="str">
        <f t="shared" ref="A10886:A10949" si="1023">TRIM(B10886)&amp;TRIM(C10886)&amp;" "&amp;TRIM(D10886)</f>
        <v xml:space="preserve"> </v>
      </c>
      <c r="B10886" s="1"/>
      <c r="C10886" s="1"/>
      <c r="D10886" s="1"/>
      <c r="E10886" s="2"/>
      <c r="F10886" s="3"/>
      <c r="G10886" s="3"/>
      <c r="H10886" s="4"/>
      <c r="I10886" s="25"/>
      <c r="J10886" s="26" t="str">
        <f t="shared" ref="J10886:J10949" si="1024">IF(AND(K10886="NI",L10886="OK",M10886="LIVE",N10886="OK",O10886="OK"),"yes NI",IF(AND(K10886="GB",L10886="OK",M10886="LIVE",N10886="OK",O10886="OK"),"Yes","No"))</f>
        <v>No</v>
      </c>
      <c r="K10886" s="26" t="str">
        <f t="shared" ref="K10886:K10949" si="1025">IF(ISBLANK(B10886),"Missing",IF(AND(OR(LEN(B10886)=2,LEN(B10886)=1),AND(ISERROR(VALUE(LEFT(B10886,1))),ISERROR(VALUE(RIGHT(B10886,1))))),IF(OR(B10886="GY",B10886="IM",B10886="JE"),"not GB",IF(B10886="BT","NI","GB")),"Invalid"))</f>
        <v>Missing</v>
      </c>
      <c r="L10886" s="26" t="str">
        <f t="shared" si="1020"/>
        <v>Missing</v>
      </c>
      <c r="M10886" s="26" t="str">
        <f>IF(OR(ISBLANK(B10886),ISBLANK(C10886),ISBLANK(D10886)),"Missing",IFERROR(VLOOKUP(A10886,'RM Postcodes'!$A:$B,2,0),"Invalid"))</f>
        <v>Missing</v>
      </c>
      <c r="N10886" s="26" t="str">
        <f t="shared" si="1021"/>
        <v>Missing</v>
      </c>
      <c r="O10886" s="26" t="str">
        <f t="shared" si="1022"/>
        <v>Missing</v>
      </c>
    </row>
    <row r="10887" spans="1:15" x14ac:dyDescent="0.2">
      <c r="A10887" s="24" t="str">
        <f t="shared" si="1023"/>
        <v xml:space="preserve"> </v>
      </c>
      <c r="B10887" s="1"/>
      <c r="C10887" s="1"/>
      <c r="D10887" s="1"/>
      <c r="E10887" s="2"/>
      <c r="F10887" s="3"/>
      <c r="G10887" s="3"/>
      <c r="H10887" s="4"/>
      <c r="I10887" s="25"/>
      <c r="J10887" s="26" t="str">
        <f t="shared" si="1024"/>
        <v>No</v>
      </c>
      <c r="K10887" s="26" t="str">
        <f t="shared" si="1025"/>
        <v>Missing</v>
      </c>
      <c r="L10887" s="26" t="str">
        <f t="shared" ref="L10887:L10950" si="1026">IF(ISBLANK(D10887),"Missing",IF(AND(LEN(D10887)=1,ISNUMBER(VALUE(D10887))),"OK","Invalid"))</f>
        <v>Missing</v>
      </c>
      <c r="M10887" s="26" t="str">
        <f>IF(OR(ISBLANK(B10887),ISBLANK(C10887),ISBLANK(D10887)),"Missing",IFERROR(VLOOKUP(A10887,'RM Postcodes'!$A:$B,2,0),"Invalid"))</f>
        <v>Missing</v>
      </c>
      <c r="N10887" s="26" t="str">
        <f t="shared" ref="N10887:N10950" si="1027">IF(ISBLANK(E10887),"Missing",IF(E10887&lt;10,"Redact","OK"))</f>
        <v>Missing</v>
      </c>
      <c r="O10887" s="26" t="str">
        <f t="shared" si="1022"/>
        <v>Missing</v>
      </c>
    </row>
    <row r="10888" spans="1:15" x14ac:dyDescent="0.2">
      <c r="A10888" s="24" t="str">
        <f t="shared" si="1023"/>
        <v xml:space="preserve"> </v>
      </c>
      <c r="B10888" s="1"/>
      <c r="C10888" s="1"/>
      <c r="D10888" s="1"/>
      <c r="E10888" s="2"/>
      <c r="F10888" s="3"/>
      <c r="G10888" s="3"/>
      <c r="H10888" s="4"/>
      <c r="I10888" s="25"/>
      <c r="J10888" s="26" t="str">
        <f t="shared" si="1024"/>
        <v>No</v>
      </c>
      <c r="K10888" s="26" t="str">
        <f t="shared" si="1025"/>
        <v>Missing</v>
      </c>
      <c r="L10888" s="26" t="str">
        <f t="shared" si="1026"/>
        <v>Missing</v>
      </c>
      <c r="M10888" s="26" t="str">
        <f>IF(OR(ISBLANK(B10888),ISBLANK(C10888),ISBLANK(D10888)),"Missing",IFERROR(VLOOKUP(A10888,'RM Postcodes'!$A:$B,2,0),"Invalid"))</f>
        <v>Missing</v>
      </c>
      <c r="N10888" s="26" t="str">
        <f t="shared" si="1027"/>
        <v>Missing</v>
      </c>
      <c r="O10888" s="26" t="str">
        <f t="shared" si="1022"/>
        <v>Missing</v>
      </c>
    </row>
    <row r="10889" spans="1:15" x14ac:dyDescent="0.2">
      <c r="A10889" s="24" t="str">
        <f t="shared" si="1023"/>
        <v xml:space="preserve"> </v>
      </c>
      <c r="B10889" s="1"/>
      <c r="C10889" s="1"/>
      <c r="D10889" s="1"/>
      <c r="E10889" s="2"/>
      <c r="F10889" s="3"/>
      <c r="G10889" s="3"/>
      <c r="H10889" s="4"/>
      <c r="I10889" s="25"/>
      <c r="J10889" s="26" t="str">
        <f t="shared" si="1024"/>
        <v>No</v>
      </c>
      <c r="K10889" s="26" t="str">
        <f t="shared" si="1025"/>
        <v>Missing</v>
      </c>
      <c r="L10889" s="26" t="str">
        <f t="shared" si="1026"/>
        <v>Missing</v>
      </c>
      <c r="M10889" s="26" t="str">
        <f>IF(OR(ISBLANK(B10889),ISBLANK(C10889),ISBLANK(D10889)),"Missing",IFERROR(VLOOKUP(A10889,'RM Postcodes'!$A:$B,2,0),"Invalid"))</f>
        <v>Missing</v>
      </c>
      <c r="N10889" s="26" t="str">
        <f t="shared" si="1027"/>
        <v>Missing</v>
      </c>
      <c r="O10889" s="26" t="str">
        <f t="shared" si="1022"/>
        <v>Missing</v>
      </c>
    </row>
    <row r="10890" spans="1:15" x14ac:dyDescent="0.2">
      <c r="A10890" s="24" t="str">
        <f t="shared" si="1023"/>
        <v xml:space="preserve"> </v>
      </c>
      <c r="B10890" s="1"/>
      <c r="C10890" s="1"/>
      <c r="D10890" s="1"/>
      <c r="E10890" s="2"/>
      <c r="F10890" s="3"/>
      <c r="G10890" s="3"/>
      <c r="H10890" s="4"/>
      <c r="I10890" s="25"/>
      <c r="J10890" s="26" t="str">
        <f t="shared" si="1024"/>
        <v>No</v>
      </c>
      <c r="K10890" s="26" t="str">
        <f t="shared" si="1025"/>
        <v>Missing</v>
      </c>
      <c r="L10890" s="26" t="str">
        <f t="shared" si="1026"/>
        <v>Missing</v>
      </c>
      <c r="M10890" s="26" t="str">
        <f>IF(OR(ISBLANK(B10890),ISBLANK(C10890),ISBLANK(D10890)),"Missing",IFERROR(VLOOKUP(A10890,'RM Postcodes'!$A:$B,2,0),"Invalid"))</f>
        <v>Missing</v>
      </c>
      <c r="N10890" s="26" t="str">
        <f t="shared" si="1027"/>
        <v>Missing</v>
      </c>
      <c r="O10890" s="26" t="str">
        <f t="shared" si="1022"/>
        <v>Missing</v>
      </c>
    </row>
    <row r="10891" spans="1:15" x14ac:dyDescent="0.2">
      <c r="A10891" s="24" t="str">
        <f t="shared" si="1023"/>
        <v xml:space="preserve"> </v>
      </c>
      <c r="B10891" s="1"/>
      <c r="C10891" s="1"/>
      <c r="D10891" s="1"/>
      <c r="E10891" s="2"/>
      <c r="F10891" s="3"/>
      <c r="G10891" s="3"/>
      <c r="H10891" s="4"/>
      <c r="I10891" s="25"/>
      <c r="J10891" s="26" t="str">
        <f t="shared" si="1024"/>
        <v>No</v>
      </c>
      <c r="K10891" s="26" t="str">
        <f t="shared" si="1025"/>
        <v>Missing</v>
      </c>
      <c r="L10891" s="26" t="str">
        <f t="shared" si="1026"/>
        <v>Missing</v>
      </c>
      <c r="M10891" s="26" t="str">
        <f>IF(OR(ISBLANK(B10891),ISBLANK(C10891),ISBLANK(D10891)),"Missing",IFERROR(VLOOKUP(A10891,'RM Postcodes'!$A:$B,2,0),"Invalid"))</f>
        <v>Missing</v>
      </c>
      <c r="N10891" s="26" t="str">
        <f t="shared" si="1027"/>
        <v>Missing</v>
      </c>
      <c r="O10891" s="26" t="str">
        <f t="shared" si="1022"/>
        <v>Missing</v>
      </c>
    </row>
    <row r="10892" spans="1:15" x14ac:dyDescent="0.2">
      <c r="A10892" s="24" t="str">
        <f t="shared" si="1023"/>
        <v xml:space="preserve"> </v>
      </c>
      <c r="B10892" s="1"/>
      <c r="C10892" s="1"/>
      <c r="D10892" s="1"/>
      <c r="E10892" s="2"/>
      <c r="F10892" s="3"/>
      <c r="G10892" s="3"/>
      <c r="H10892" s="4"/>
      <c r="I10892" s="25"/>
      <c r="J10892" s="26" t="str">
        <f t="shared" si="1024"/>
        <v>No</v>
      </c>
      <c r="K10892" s="26" t="str">
        <f t="shared" si="1025"/>
        <v>Missing</v>
      </c>
      <c r="L10892" s="26" t="str">
        <f t="shared" si="1026"/>
        <v>Missing</v>
      </c>
      <c r="M10892" s="26" t="str">
        <f>IF(OR(ISBLANK(B10892),ISBLANK(C10892),ISBLANK(D10892)),"Missing",IFERROR(VLOOKUP(A10892,'RM Postcodes'!$A:$B,2,0),"Invalid"))</f>
        <v>Missing</v>
      </c>
      <c r="N10892" s="26" t="str">
        <f t="shared" si="1027"/>
        <v>Missing</v>
      </c>
      <c r="O10892" s="26" t="str">
        <f t="shared" si="1022"/>
        <v>Missing</v>
      </c>
    </row>
    <row r="10893" spans="1:15" x14ac:dyDescent="0.2">
      <c r="A10893" s="24" t="str">
        <f t="shared" si="1023"/>
        <v xml:space="preserve"> </v>
      </c>
      <c r="B10893" s="1"/>
      <c r="C10893" s="1"/>
      <c r="D10893" s="1"/>
      <c r="E10893" s="2"/>
      <c r="F10893" s="3"/>
      <c r="G10893" s="3"/>
      <c r="H10893" s="4"/>
      <c r="I10893" s="25"/>
      <c r="J10893" s="26" t="str">
        <f t="shared" si="1024"/>
        <v>No</v>
      </c>
      <c r="K10893" s="26" t="str">
        <f t="shared" si="1025"/>
        <v>Missing</v>
      </c>
      <c r="L10893" s="26" t="str">
        <f t="shared" si="1026"/>
        <v>Missing</v>
      </c>
      <c r="M10893" s="26" t="str">
        <f>IF(OR(ISBLANK(B10893),ISBLANK(C10893),ISBLANK(D10893)),"Missing",IFERROR(VLOOKUP(A10893,'RM Postcodes'!$A:$B,2,0),"Invalid"))</f>
        <v>Missing</v>
      </c>
      <c r="N10893" s="26" t="str">
        <f t="shared" si="1027"/>
        <v>Missing</v>
      </c>
      <c r="O10893" s="26" t="str">
        <f t="shared" si="1022"/>
        <v>Missing</v>
      </c>
    </row>
    <row r="10894" spans="1:15" x14ac:dyDescent="0.2">
      <c r="A10894" s="24" t="str">
        <f t="shared" si="1023"/>
        <v xml:space="preserve"> </v>
      </c>
      <c r="B10894" s="1"/>
      <c r="C10894" s="1"/>
      <c r="D10894" s="1"/>
      <c r="E10894" s="2"/>
      <c r="F10894" s="3"/>
      <c r="G10894" s="3"/>
      <c r="H10894" s="4"/>
      <c r="I10894" s="25"/>
      <c r="J10894" s="26" t="str">
        <f t="shared" si="1024"/>
        <v>No</v>
      </c>
      <c r="K10894" s="26" t="str">
        <f t="shared" si="1025"/>
        <v>Missing</v>
      </c>
      <c r="L10894" s="26" t="str">
        <f t="shared" si="1026"/>
        <v>Missing</v>
      </c>
      <c r="M10894" s="26" t="str">
        <f>IF(OR(ISBLANK(B10894),ISBLANK(C10894),ISBLANK(D10894)),"Missing",IFERROR(VLOOKUP(A10894,'RM Postcodes'!$A:$B,2,0),"Invalid"))</f>
        <v>Missing</v>
      </c>
      <c r="N10894" s="26" t="str">
        <f t="shared" si="1027"/>
        <v>Missing</v>
      </c>
      <c r="O10894" s="26" t="str">
        <f t="shared" si="1022"/>
        <v>Missing</v>
      </c>
    </row>
    <row r="10895" spans="1:15" x14ac:dyDescent="0.2">
      <c r="A10895" s="24" t="str">
        <f t="shared" si="1023"/>
        <v xml:space="preserve"> </v>
      </c>
      <c r="B10895" s="1"/>
      <c r="C10895" s="1"/>
      <c r="D10895" s="1"/>
      <c r="E10895" s="2"/>
      <c r="F10895" s="3"/>
      <c r="G10895" s="3"/>
      <c r="H10895" s="4"/>
      <c r="I10895" s="25"/>
      <c r="J10895" s="26" t="str">
        <f t="shared" si="1024"/>
        <v>No</v>
      </c>
      <c r="K10895" s="26" t="str">
        <f t="shared" si="1025"/>
        <v>Missing</v>
      </c>
      <c r="L10895" s="26" t="str">
        <f t="shared" si="1026"/>
        <v>Missing</v>
      </c>
      <c r="M10895" s="26" t="str">
        <f>IF(OR(ISBLANK(B10895),ISBLANK(C10895),ISBLANK(D10895)),"Missing",IFERROR(VLOOKUP(A10895,'RM Postcodes'!$A:$B,2,0),"Invalid"))</f>
        <v>Missing</v>
      </c>
      <c r="N10895" s="26" t="str">
        <f t="shared" si="1027"/>
        <v>Missing</v>
      </c>
      <c r="O10895" s="26" t="str">
        <f t="shared" si="1022"/>
        <v>Missing</v>
      </c>
    </row>
    <row r="10896" spans="1:15" x14ac:dyDescent="0.2">
      <c r="A10896" s="24" t="str">
        <f t="shared" si="1023"/>
        <v xml:space="preserve"> </v>
      </c>
      <c r="B10896" s="1"/>
      <c r="C10896" s="1"/>
      <c r="D10896" s="1"/>
      <c r="E10896" s="2"/>
      <c r="F10896" s="3"/>
      <c r="G10896" s="3"/>
      <c r="H10896" s="4"/>
      <c r="I10896" s="25"/>
      <c r="J10896" s="26" t="str">
        <f t="shared" si="1024"/>
        <v>No</v>
      </c>
      <c r="K10896" s="26" t="str">
        <f t="shared" si="1025"/>
        <v>Missing</v>
      </c>
      <c r="L10896" s="26" t="str">
        <f t="shared" si="1026"/>
        <v>Missing</v>
      </c>
      <c r="M10896" s="26" t="str">
        <f>IF(OR(ISBLANK(B10896),ISBLANK(C10896),ISBLANK(D10896)),"Missing",IFERROR(VLOOKUP(A10896,'RM Postcodes'!$A:$B,2,0),"Invalid"))</f>
        <v>Missing</v>
      </c>
      <c r="N10896" s="26" t="str">
        <f t="shared" si="1027"/>
        <v>Missing</v>
      </c>
      <c r="O10896" s="26" t="str">
        <f t="shared" si="1022"/>
        <v>Missing</v>
      </c>
    </row>
    <row r="10897" spans="1:15" x14ac:dyDescent="0.2">
      <c r="A10897" s="24" t="str">
        <f t="shared" si="1023"/>
        <v xml:space="preserve"> </v>
      </c>
      <c r="B10897" s="1"/>
      <c r="C10897" s="1"/>
      <c r="D10897" s="1"/>
      <c r="E10897" s="2"/>
      <c r="F10897" s="3"/>
      <c r="G10897" s="3"/>
      <c r="H10897" s="4"/>
      <c r="I10897" s="25"/>
      <c r="J10897" s="26" t="str">
        <f t="shared" si="1024"/>
        <v>No</v>
      </c>
      <c r="K10897" s="26" t="str">
        <f t="shared" si="1025"/>
        <v>Missing</v>
      </c>
      <c r="L10897" s="26" t="str">
        <f t="shared" si="1026"/>
        <v>Missing</v>
      </c>
      <c r="M10897" s="26" t="str">
        <f>IF(OR(ISBLANK(B10897),ISBLANK(C10897),ISBLANK(D10897)),"Missing",IFERROR(VLOOKUP(A10897,'RM Postcodes'!$A:$B,2,0),"Invalid"))</f>
        <v>Missing</v>
      </c>
      <c r="N10897" s="26" t="str">
        <f t="shared" si="1027"/>
        <v>Missing</v>
      </c>
      <c r="O10897" s="26" t="str">
        <f t="shared" si="1022"/>
        <v>Missing</v>
      </c>
    </row>
    <row r="10898" spans="1:15" x14ac:dyDescent="0.2">
      <c r="A10898" s="24" t="str">
        <f t="shared" si="1023"/>
        <v xml:space="preserve"> </v>
      </c>
      <c r="B10898" s="1"/>
      <c r="C10898" s="1"/>
      <c r="D10898" s="1"/>
      <c r="E10898" s="2"/>
      <c r="F10898" s="3"/>
      <c r="G10898" s="3"/>
      <c r="H10898" s="4"/>
      <c r="I10898" s="25"/>
      <c r="J10898" s="26" t="str">
        <f t="shared" si="1024"/>
        <v>No</v>
      </c>
      <c r="K10898" s="26" t="str">
        <f t="shared" si="1025"/>
        <v>Missing</v>
      </c>
      <c r="L10898" s="26" t="str">
        <f t="shared" si="1026"/>
        <v>Missing</v>
      </c>
      <c r="M10898" s="26" t="str">
        <f>IF(OR(ISBLANK(B10898),ISBLANK(C10898),ISBLANK(D10898)),"Missing",IFERROR(VLOOKUP(A10898,'RM Postcodes'!$A:$B,2,0),"Invalid"))</f>
        <v>Missing</v>
      </c>
      <c r="N10898" s="26" t="str">
        <f t="shared" si="1027"/>
        <v>Missing</v>
      </c>
      <c r="O10898" s="26" t="str">
        <f t="shared" si="1022"/>
        <v>Missing</v>
      </c>
    </row>
    <row r="10899" spans="1:15" x14ac:dyDescent="0.2">
      <c r="A10899" s="24" t="str">
        <f t="shared" si="1023"/>
        <v xml:space="preserve"> </v>
      </c>
      <c r="B10899" s="1"/>
      <c r="C10899" s="1"/>
      <c r="D10899" s="1"/>
      <c r="E10899" s="2"/>
      <c r="F10899" s="3"/>
      <c r="G10899" s="3"/>
      <c r="H10899" s="4"/>
      <c r="I10899" s="25"/>
      <c r="J10899" s="26" t="str">
        <f t="shared" si="1024"/>
        <v>No</v>
      </c>
      <c r="K10899" s="26" t="str">
        <f t="shared" si="1025"/>
        <v>Missing</v>
      </c>
      <c r="L10899" s="26" t="str">
        <f t="shared" si="1026"/>
        <v>Missing</v>
      </c>
      <c r="M10899" s="26" t="str">
        <f>IF(OR(ISBLANK(B10899),ISBLANK(C10899),ISBLANK(D10899)),"Missing",IFERROR(VLOOKUP(A10899,'RM Postcodes'!$A:$B,2,0),"Invalid"))</f>
        <v>Missing</v>
      </c>
      <c r="N10899" s="26" t="str">
        <f t="shared" si="1027"/>
        <v>Missing</v>
      </c>
      <c r="O10899" s="26" t="str">
        <f t="shared" si="1022"/>
        <v>Missing</v>
      </c>
    </row>
    <row r="10900" spans="1:15" x14ac:dyDescent="0.2">
      <c r="A10900" s="24" t="str">
        <f t="shared" si="1023"/>
        <v xml:space="preserve"> </v>
      </c>
      <c r="B10900" s="1"/>
      <c r="C10900" s="1"/>
      <c r="D10900" s="1"/>
      <c r="E10900" s="2"/>
      <c r="F10900" s="3"/>
      <c r="G10900" s="3"/>
      <c r="H10900" s="4"/>
      <c r="I10900" s="25"/>
      <c r="J10900" s="26" t="str">
        <f t="shared" si="1024"/>
        <v>No</v>
      </c>
      <c r="K10900" s="26" t="str">
        <f t="shared" si="1025"/>
        <v>Missing</v>
      </c>
      <c r="L10900" s="26" t="str">
        <f t="shared" si="1026"/>
        <v>Missing</v>
      </c>
      <c r="M10900" s="26" t="str">
        <f>IF(OR(ISBLANK(B10900),ISBLANK(C10900),ISBLANK(D10900)),"Missing",IFERROR(VLOOKUP(A10900,'RM Postcodes'!$A:$B,2,0),"Invalid"))</f>
        <v>Missing</v>
      </c>
      <c r="N10900" s="26" t="str">
        <f t="shared" si="1027"/>
        <v>Missing</v>
      </c>
      <c r="O10900" s="26" t="str">
        <f t="shared" si="1022"/>
        <v>Missing</v>
      </c>
    </row>
    <row r="10901" spans="1:15" x14ac:dyDescent="0.2">
      <c r="A10901" s="24" t="str">
        <f t="shared" si="1023"/>
        <v xml:space="preserve"> </v>
      </c>
      <c r="B10901" s="1"/>
      <c r="C10901" s="1"/>
      <c r="D10901" s="1"/>
      <c r="E10901" s="2"/>
      <c r="F10901" s="3"/>
      <c r="G10901" s="3"/>
      <c r="H10901" s="4"/>
      <c r="I10901" s="25"/>
      <c r="J10901" s="26" t="str">
        <f t="shared" si="1024"/>
        <v>No</v>
      </c>
      <c r="K10901" s="26" t="str">
        <f t="shared" si="1025"/>
        <v>Missing</v>
      </c>
      <c r="L10901" s="26" t="str">
        <f t="shared" si="1026"/>
        <v>Missing</v>
      </c>
      <c r="M10901" s="26" t="str">
        <f>IF(OR(ISBLANK(B10901),ISBLANK(C10901),ISBLANK(D10901)),"Missing",IFERROR(VLOOKUP(A10901,'RM Postcodes'!$A:$B,2,0),"Invalid"))</f>
        <v>Missing</v>
      </c>
      <c r="N10901" s="26" t="str">
        <f t="shared" si="1027"/>
        <v>Missing</v>
      </c>
      <c r="O10901" s="26" t="str">
        <f t="shared" si="1022"/>
        <v>Missing</v>
      </c>
    </row>
    <row r="10902" spans="1:15" x14ac:dyDescent="0.2">
      <c r="A10902" s="24" t="str">
        <f t="shared" si="1023"/>
        <v xml:space="preserve"> </v>
      </c>
      <c r="B10902" s="1"/>
      <c r="C10902" s="1"/>
      <c r="D10902" s="1"/>
      <c r="E10902" s="2"/>
      <c r="F10902" s="3"/>
      <c r="G10902" s="3"/>
      <c r="H10902" s="4"/>
      <c r="I10902" s="25"/>
      <c r="J10902" s="26" t="str">
        <f t="shared" si="1024"/>
        <v>No</v>
      </c>
      <c r="K10902" s="26" t="str">
        <f t="shared" si="1025"/>
        <v>Missing</v>
      </c>
      <c r="L10902" s="26" t="str">
        <f t="shared" si="1026"/>
        <v>Missing</v>
      </c>
      <c r="M10902" s="26" t="str">
        <f>IF(OR(ISBLANK(B10902),ISBLANK(C10902),ISBLANK(D10902)),"Missing",IFERROR(VLOOKUP(A10902,'RM Postcodes'!$A:$B,2,0),"Invalid"))</f>
        <v>Missing</v>
      </c>
      <c r="N10902" s="26" t="str">
        <f t="shared" si="1027"/>
        <v>Missing</v>
      </c>
      <c r="O10902" s="26" t="str">
        <f t="shared" si="1022"/>
        <v>Missing</v>
      </c>
    </row>
    <row r="10903" spans="1:15" x14ac:dyDescent="0.2">
      <c r="A10903" s="24" t="str">
        <f t="shared" si="1023"/>
        <v xml:space="preserve"> </v>
      </c>
      <c r="B10903" s="1"/>
      <c r="C10903" s="1"/>
      <c r="D10903" s="1"/>
      <c r="E10903" s="2"/>
      <c r="F10903" s="3"/>
      <c r="G10903" s="3"/>
      <c r="H10903" s="4"/>
      <c r="I10903" s="25"/>
      <c r="J10903" s="26" t="str">
        <f t="shared" si="1024"/>
        <v>No</v>
      </c>
      <c r="K10903" s="26" t="str">
        <f t="shared" si="1025"/>
        <v>Missing</v>
      </c>
      <c r="L10903" s="26" t="str">
        <f t="shared" si="1026"/>
        <v>Missing</v>
      </c>
      <c r="M10903" s="26" t="str">
        <f>IF(OR(ISBLANK(B10903),ISBLANK(C10903),ISBLANK(D10903)),"Missing",IFERROR(VLOOKUP(A10903,'RM Postcodes'!$A:$B,2,0),"Invalid"))</f>
        <v>Missing</v>
      </c>
      <c r="N10903" s="26" t="str">
        <f t="shared" si="1027"/>
        <v>Missing</v>
      </c>
      <c r="O10903" s="26" t="str">
        <f t="shared" si="1022"/>
        <v>Missing</v>
      </c>
    </row>
    <row r="10904" spans="1:15" x14ac:dyDescent="0.2">
      <c r="A10904" s="24" t="str">
        <f t="shared" si="1023"/>
        <v xml:space="preserve"> </v>
      </c>
      <c r="B10904" s="1"/>
      <c r="C10904" s="1"/>
      <c r="D10904" s="1"/>
      <c r="E10904" s="2"/>
      <c r="F10904" s="3"/>
      <c r="G10904" s="3"/>
      <c r="H10904" s="4"/>
      <c r="I10904" s="25"/>
      <c r="J10904" s="26" t="str">
        <f t="shared" si="1024"/>
        <v>No</v>
      </c>
      <c r="K10904" s="26" t="str">
        <f t="shared" si="1025"/>
        <v>Missing</v>
      </c>
      <c r="L10904" s="26" t="str">
        <f t="shared" si="1026"/>
        <v>Missing</v>
      </c>
      <c r="M10904" s="26" t="str">
        <f>IF(OR(ISBLANK(B10904),ISBLANK(C10904),ISBLANK(D10904)),"Missing",IFERROR(VLOOKUP(A10904,'RM Postcodes'!$A:$B,2,0),"Invalid"))</f>
        <v>Missing</v>
      </c>
      <c r="N10904" s="26" t="str">
        <f t="shared" si="1027"/>
        <v>Missing</v>
      </c>
      <c r="O10904" s="26" t="str">
        <f t="shared" si="1022"/>
        <v>Missing</v>
      </c>
    </row>
    <row r="10905" spans="1:15" x14ac:dyDescent="0.2">
      <c r="A10905" s="24" t="str">
        <f t="shared" si="1023"/>
        <v xml:space="preserve"> </v>
      </c>
      <c r="B10905" s="1"/>
      <c r="C10905" s="1"/>
      <c r="D10905" s="1"/>
      <c r="E10905" s="2"/>
      <c r="F10905" s="3"/>
      <c r="G10905" s="3"/>
      <c r="H10905" s="4"/>
      <c r="I10905" s="25"/>
      <c r="J10905" s="26" t="str">
        <f t="shared" si="1024"/>
        <v>No</v>
      </c>
      <c r="K10905" s="26" t="str">
        <f t="shared" si="1025"/>
        <v>Missing</v>
      </c>
      <c r="L10905" s="26" t="str">
        <f t="shared" si="1026"/>
        <v>Missing</v>
      </c>
      <c r="M10905" s="26" t="str">
        <f>IF(OR(ISBLANK(B10905),ISBLANK(C10905),ISBLANK(D10905)),"Missing",IFERROR(VLOOKUP(A10905,'RM Postcodes'!$A:$B,2,0),"Invalid"))</f>
        <v>Missing</v>
      </c>
      <c r="N10905" s="26" t="str">
        <f t="shared" si="1027"/>
        <v>Missing</v>
      </c>
      <c r="O10905" s="26" t="str">
        <f t="shared" si="1022"/>
        <v>Missing</v>
      </c>
    </row>
    <row r="10906" spans="1:15" x14ac:dyDescent="0.2">
      <c r="A10906" s="24" t="str">
        <f t="shared" si="1023"/>
        <v xml:space="preserve"> </v>
      </c>
      <c r="B10906" s="1"/>
      <c r="C10906" s="1"/>
      <c r="D10906" s="1"/>
      <c r="E10906" s="2"/>
      <c r="F10906" s="3"/>
      <c r="G10906" s="3"/>
      <c r="H10906" s="4"/>
      <c r="I10906" s="25"/>
      <c r="J10906" s="26" t="str">
        <f t="shared" si="1024"/>
        <v>No</v>
      </c>
      <c r="K10906" s="26" t="str">
        <f t="shared" si="1025"/>
        <v>Missing</v>
      </c>
      <c r="L10906" s="26" t="str">
        <f t="shared" si="1026"/>
        <v>Missing</v>
      </c>
      <c r="M10906" s="26" t="str">
        <f>IF(OR(ISBLANK(B10906),ISBLANK(C10906),ISBLANK(D10906)),"Missing",IFERROR(VLOOKUP(A10906,'RM Postcodes'!$A:$B,2,0),"Invalid"))</f>
        <v>Missing</v>
      </c>
      <c r="N10906" s="26" t="str">
        <f t="shared" si="1027"/>
        <v>Missing</v>
      </c>
      <c r="O10906" s="26" t="str">
        <f t="shared" si="1022"/>
        <v>Missing</v>
      </c>
    </row>
    <row r="10907" spans="1:15" x14ac:dyDescent="0.2">
      <c r="A10907" s="24" t="str">
        <f t="shared" si="1023"/>
        <v xml:space="preserve"> </v>
      </c>
      <c r="B10907" s="1"/>
      <c r="C10907" s="1"/>
      <c r="D10907" s="1"/>
      <c r="E10907" s="2"/>
      <c r="F10907" s="3"/>
      <c r="G10907" s="3"/>
      <c r="H10907" s="4"/>
      <c r="I10907" s="25"/>
      <c r="J10907" s="26" t="str">
        <f t="shared" si="1024"/>
        <v>No</v>
      </c>
      <c r="K10907" s="26" t="str">
        <f t="shared" si="1025"/>
        <v>Missing</v>
      </c>
      <c r="L10907" s="26" t="str">
        <f t="shared" si="1026"/>
        <v>Missing</v>
      </c>
      <c r="M10907" s="26" t="str">
        <f>IF(OR(ISBLANK(B10907),ISBLANK(C10907),ISBLANK(D10907)),"Missing",IFERROR(VLOOKUP(A10907,'RM Postcodes'!$A:$B,2,0),"Invalid"))</f>
        <v>Missing</v>
      </c>
      <c r="N10907" s="26" t="str">
        <f t="shared" si="1027"/>
        <v>Missing</v>
      </c>
      <c r="O10907" s="26" t="str">
        <f t="shared" si="1022"/>
        <v>Missing</v>
      </c>
    </row>
    <row r="10908" spans="1:15" x14ac:dyDescent="0.2">
      <c r="A10908" s="24" t="str">
        <f t="shared" si="1023"/>
        <v xml:space="preserve"> </v>
      </c>
      <c r="B10908" s="1"/>
      <c r="C10908" s="1"/>
      <c r="D10908" s="1"/>
      <c r="E10908" s="2"/>
      <c r="F10908" s="3"/>
      <c r="G10908" s="3"/>
      <c r="H10908" s="4"/>
      <c r="I10908" s="25"/>
      <c r="J10908" s="26" t="str">
        <f t="shared" si="1024"/>
        <v>No</v>
      </c>
      <c r="K10908" s="26" t="str">
        <f t="shared" si="1025"/>
        <v>Missing</v>
      </c>
      <c r="L10908" s="26" t="str">
        <f t="shared" si="1026"/>
        <v>Missing</v>
      </c>
      <c r="M10908" s="26" t="str">
        <f>IF(OR(ISBLANK(B10908),ISBLANK(C10908),ISBLANK(D10908)),"Missing",IFERROR(VLOOKUP(A10908,'RM Postcodes'!$A:$B,2,0),"Invalid"))</f>
        <v>Missing</v>
      </c>
      <c r="N10908" s="26" t="str">
        <f t="shared" si="1027"/>
        <v>Missing</v>
      </c>
      <c r="O10908" s="26" t="str">
        <f t="shared" si="1022"/>
        <v>Missing</v>
      </c>
    </row>
    <row r="10909" spans="1:15" x14ac:dyDescent="0.2">
      <c r="A10909" s="24" t="str">
        <f t="shared" si="1023"/>
        <v xml:space="preserve"> </v>
      </c>
      <c r="B10909" s="1"/>
      <c r="C10909" s="1"/>
      <c r="D10909" s="1"/>
      <c r="E10909" s="2"/>
      <c r="F10909" s="3"/>
      <c r="G10909" s="3"/>
      <c r="H10909" s="4"/>
      <c r="I10909" s="25"/>
      <c r="J10909" s="26" t="str">
        <f t="shared" si="1024"/>
        <v>No</v>
      </c>
      <c r="K10909" s="26" t="str">
        <f t="shared" si="1025"/>
        <v>Missing</v>
      </c>
      <c r="L10909" s="26" t="str">
        <f t="shared" si="1026"/>
        <v>Missing</v>
      </c>
      <c r="M10909" s="26" t="str">
        <f>IF(OR(ISBLANK(B10909),ISBLANK(C10909),ISBLANK(D10909)),"Missing",IFERROR(VLOOKUP(A10909,'RM Postcodes'!$A:$B,2,0),"Invalid"))</f>
        <v>Missing</v>
      </c>
      <c r="N10909" s="26" t="str">
        <f t="shared" si="1027"/>
        <v>Missing</v>
      </c>
      <c r="O10909" s="26" t="str">
        <f t="shared" si="1022"/>
        <v>Missing</v>
      </c>
    </row>
    <row r="10910" spans="1:15" x14ac:dyDescent="0.2">
      <c r="A10910" s="24" t="str">
        <f t="shared" si="1023"/>
        <v xml:space="preserve"> </v>
      </c>
      <c r="B10910" s="1"/>
      <c r="C10910" s="1"/>
      <c r="D10910" s="1"/>
      <c r="E10910" s="2"/>
      <c r="F10910" s="3"/>
      <c r="G10910" s="3"/>
      <c r="H10910" s="4"/>
      <c r="I10910" s="25"/>
      <c r="J10910" s="26" t="str">
        <f t="shared" si="1024"/>
        <v>No</v>
      </c>
      <c r="K10910" s="26" t="str">
        <f t="shared" si="1025"/>
        <v>Missing</v>
      </c>
      <c r="L10910" s="26" t="str">
        <f t="shared" si="1026"/>
        <v>Missing</v>
      </c>
      <c r="M10910" s="26" t="str">
        <f>IF(OR(ISBLANK(B10910),ISBLANK(C10910),ISBLANK(D10910)),"Missing",IFERROR(VLOOKUP(A10910,'RM Postcodes'!$A:$B,2,0),"Invalid"))</f>
        <v>Missing</v>
      </c>
      <c r="N10910" s="26" t="str">
        <f t="shared" si="1027"/>
        <v>Missing</v>
      </c>
      <c r="O10910" s="26" t="str">
        <f t="shared" si="1022"/>
        <v>Missing</v>
      </c>
    </row>
    <row r="10911" spans="1:15" x14ac:dyDescent="0.2">
      <c r="A10911" s="24" t="str">
        <f t="shared" si="1023"/>
        <v xml:space="preserve"> </v>
      </c>
      <c r="B10911" s="1"/>
      <c r="C10911" s="1"/>
      <c r="D10911" s="1"/>
      <c r="E10911" s="2"/>
      <c r="F10911" s="3"/>
      <c r="G10911" s="3"/>
      <c r="H10911" s="4"/>
      <c r="I10911" s="25"/>
      <c r="J10911" s="26" t="str">
        <f t="shared" si="1024"/>
        <v>No</v>
      </c>
      <c r="K10911" s="26" t="str">
        <f t="shared" si="1025"/>
        <v>Missing</v>
      </c>
      <c r="L10911" s="26" t="str">
        <f t="shared" si="1026"/>
        <v>Missing</v>
      </c>
      <c r="M10911" s="26" t="str">
        <f>IF(OR(ISBLANK(B10911),ISBLANK(C10911),ISBLANK(D10911)),"Missing",IFERROR(VLOOKUP(A10911,'RM Postcodes'!$A:$B,2,0),"Invalid"))</f>
        <v>Missing</v>
      </c>
      <c r="N10911" s="26" t="str">
        <f t="shared" si="1027"/>
        <v>Missing</v>
      </c>
      <c r="O10911" s="26" t="str">
        <f t="shared" si="1022"/>
        <v>Missing</v>
      </c>
    </row>
    <row r="10912" spans="1:15" x14ac:dyDescent="0.2">
      <c r="A10912" s="24" t="str">
        <f t="shared" si="1023"/>
        <v xml:space="preserve"> </v>
      </c>
      <c r="B10912" s="1"/>
      <c r="C10912" s="1"/>
      <c r="D10912" s="1"/>
      <c r="E10912" s="2"/>
      <c r="F10912" s="3"/>
      <c r="G10912" s="3"/>
      <c r="H10912" s="4"/>
      <c r="I10912" s="25"/>
      <c r="J10912" s="26" t="str">
        <f t="shared" si="1024"/>
        <v>No</v>
      </c>
      <c r="K10912" s="26" t="str">
        <f t="shared" si="1025"/>
        <v>Missing</v>
      </c>
      <c r="L10912" s="26" t="str">
        <f t="shared" si="1026"/>
        <v>Missing</v>
      </c>
      <c r="M10912" s="26" t="str">
        <f>IF(OR(ISBLANK(B10912),ISBLANK(C10912),ISBLANK(D10912)),"Missing",IFERROR(VLOOKUP(A10912,'RM Postcodes'!$A:$B,2,0),"Invalid"))</f>
        <v>Missing</v>
      </c>
      <c r="N10912" s="26" t="str">
        <f t="shared" si="1027"/>
        <v>Missing</v>
      </c>
      <c r="O10912" s="26" t="str">
        <f t="shared" si="1022"/>
        <v>Missing</v>
      </c>
    </row>
    <row r="10913" spans="1:15" x14ac:dyDescent="0.2">
      <c r="A10913" s="24" t="str">
        <f t="shared" si="1023"/>
        <v xml:space="preserve"> </v>
      </c>
      <c r="B10913" s="1"/>
      <c r="C10913" s="1"/>
      <c r="D10913" s="1"/>
      <c r="E10913" s="2"/>
      <c r="F10913" s="3"/>
      <c r="G10913" s="3"/>
      <c r="H10913" s="4"/>
      <c r="I10913" s="25"/>
      <c r="J10913" s="26" t="str">
        <f t="shared" si="1024"/>
        <v>No</v>
      </c>
      <c r="K10913" s="26" t="str">
        <f t="shared" si="1025"/>
        <v>Missing</v>
      </c>
      <c r="L10913" s="26" t="str">
        <f t="shared" si="1026"/>
        <v>Missing</v>
      </c>
      <c r="M10913" s="26" t="str">
        <f>IF(OR(ISBLANK(B10913),ISBLANK(C10913),ISBLANK(D10913)),"Missing",IFERROR(VLOOKUP(A10913,'RM Postcodes'!$A:$B,2,0),"Invalid"))</f>
        <v>Missing</v>
      </c>
      <c r="N10913" s="26" t="str">
        <f t="shared" si="1027"/>
        <v>Missing</v>
      </c>
      <c r="O10913" s="26" t="str">
        <f t="shared" si="1022"/>
        <v>Missing</v>
      </c>
    </row>
    <row r="10914" spans="1:15" x14ac:dyDescent="0.2">
      <c r="A10914" s="24" t="str">
        <f t="shared" si="1023"/>
        <v xml:space="preserve"> </v>
      </c>
      <c r="B10914" s="1"/>
      <c r="C10914" s="1"/>
      <c r="D10914" s="1"/>
      <c r="E10914" s="2"/>
      <c r="F10914" s="3"/>
      <c r="G10914" s="3"/>
      <c r="H10914" s="4"/>
      <c r="I10914" s="25"/>
      <c r="J10914" s="26" t="str">
        <f t="shared" si="1024"/>
        <v>No</v>
      </c>
      <c r="K10914" s="26" t="str">
        <f t="shared" si="1025"/>
        <v>Missing</v>
      </c>
      <c r="L10914" s="26" t="str">
        <f t="shared" si="1026"/>
        <v>Missing</v>
      </c>
      <c r="M10914" s="26" t="str">
        <f>IF(OR(ISBLANK(B10914),ISBLANK(C10914),ISBLANK(D10914)),"Missing",IFERROR(VLOOKUP(A10914,'RM Postcodes'!$A:$B,2,0),"Invalid"))</f>
        <v>Missing</v>
      </c>
      <c r="N10914" s="26" t="str">
        <f t="shared" si="1027"/>
        <v>Missing</v>
      </c>
      <c r="O10914" s="26" t="str">
        <f t="shared" si="1022"/>
        <v>Missing</v>
      </c>
    </row>
    <row r="10915" spans="1:15" x14ac:dyDescent="0.2">
      <c r="A10915" s="24" t="str">
        <f t="shared" si="1023"/>
        <v xml:space="preserve"> </v>
      </c>
      <c r="B10915" s="1"/>
      <c r="C10915" s="1"/>
      <c r="D10915" s="1"/>
      <c r="E10915" s="2"/>
      <c r="F10915" s="3"/>
      <c r="G10915" s="3"/>
      <c r="H10915" s="4"/>
      <c r="I10915" s="25"/>
      <c r="J10915" s="26" t="str">
        <f t="shared" si="1024"/>
        <v>No</v>
      </c>
      <c r="K10915" s="26" t="str">
        <f t="shared" si="1025"/>
        <v>Missing</v>
      </c>
      <c r="L10915" s="26" t="str">
        <f t="shared" si="1026"/>
        <v>Missing</v>
      </c>
      <c r="M10915" s="26" t="str">
        <f>IF(OR(ISBLANK(B10915),ISBLANK(C10915),ISBLANK(D10915)),"Missing",IFERROR(VLOOKUP(A10915,'RM Postcodes'!$A:$B,2,0),"Invalid"))</f>
        <v>Missing</v>
      </c>
      <c r="N10915" s="26" t="str">
        <f t="shared" si="1027"/>
        <v>Missing</v>
      </c>
      <c r="O10915" s="26" t="str">
        <f t="shared" si="1022"/>
        <v>Missing</v>
      </c>
    </row>
    <row r="10916" spans="1:15" x14ac:dyDescent="0.2">
      <c r="A10916" s="24" t="str">
        <f t="shared" si="1023"/>
        <v xml:space="preserve"> </v>
      </c>
      <c r="B10916" s="1"/>
      <c r="C10916" s="1"/>
      <c r="D10916" s="1"/>
      <c r="E10916" s="2"/>
      <c r="F10916" s="3"/>
      <c r="G10916" s="3"/>
      <c r="H10916" s="4"/>
      <c r="I10916" s="25"/>
      <c r="J10916" s="26" t="str">
        <f t="shared" si="1024"/>
        <v>No</v>
      </c>
      <c r="K10916" s="26" t="str">
        <f t="shared" si="1025"/>
        <v>Missing</v>
      </c>
      <c r="L10916" s="26" t="str">
        <f t="shared" si="1026"/>
        <v>Missing</v>
      </c>
      <c r="M10916" s="26" t="str">
        <f>IF(OR(ISBLANK(B10916),ISBLANK(C10916),ISBLANK(D10916)),"Missing",IFERROR(VLOOKUP(A10916,'RM Postcodes'!$A:$B,2,0),"Invalid"))</f>
        <v>Missing</v>
      </c>
      <c r="N10916" s="26" t="str">
        <f t="shared" si="1027"/>
        <v>Missing</v>
      </c>
      <c r="O10916" s="26" t="str">
        <f t="shared" si="1022"/>
        <v>Missing</v>
      </c>
    </row>
    <row r="10917" spans="1:15" x14ac:dyDescent="0.2">
      <c r="A10917" s="24" t="str">
        <f t="shared" si="1023"/>
        <v xml:space="preserve"> </v>
      </c>
      <c r="B10917" s="1"/>
      <c r="C10917" s="1"/>
      <c r="D10917" s="1"/>
      <c r="E10917" s="2"/>
      <c r="F10917" s="3"/>
      <c r="G10917" s="3"/>
      <c r="H10917" s="4"/>
      <c r="I10917" s="25"/>
      <c r="J10917" s="26" t="str">
        <f t="shared" si="1024"/>
        <v>No</v>
      </c>
      <c r="K10917" s="26" t="str">
        <f t="shared" si="1025"/>
        <v>Missing</v>
      </c>
      <c r="L10917" s="26" t="str">
        <f t="shared" si="1026"/>
        <v>Missing</v>
      </c>
      <c r="M10917" s="26" t="str">
        <f>IF(OR(ISBLANK(B10917),ISBLANK(C10917),ISBLANK(D10917)),"Missing",IFERROR(VLOOKUP(A10917,'RM Postcodes'!$A:$B,2,0),"Invalid"))</f>
        <v>Missing</v>
      </c>
      <c r="N10917" s="26" t="str">
        <f t="shared" si="1027"/>
        <v>Missing</v>
      </c>
      <c r="O10917" s="26" t="str">
        <f t="shared" si="1022"/>
        <v>Missing</v>
      </c>
    </row>
    <row r="10918" spans="1:15" x14ac:dyDescent="0.2">
      <c r="A10918" s="24" t="str">
        <f t="shared" si="1023"/>
        <v xml:space="preserve"> </v>
      </c>
      <c r="B10918" s="1"/>
      <c r="C10918" s="1"/>
      <c r="D10918" s="1"/>
      <c r="E10918" s="2"/>
      <c r="F10918" s="3"/>
      <c r="G10918" s="3"/>
      <c r="H10918" s="4"/>
      <c r="I10918" s="25"/>
      <c r="J10918" s="26" t="str">
        <f t="shared" si="1024"/>
        <v>No</v>
      </c>
      <c r="K10918" s="26" t="str">
        <f t="shared" si="1025"/>
        <v>Missing</v>
      </c>
      <c r="L10918" s="26" t="str">
        <f t="shared" si="1026"/>
        <v>Missing</v>
      </c>
      <c r="M10918" s="26" t="str">
        <f>IF(OR(ISBLANK(B10918),ISBLANK(C10918),ISBLANK(D10918)),"Missing",IFERROR(VLOOKUP(A10918,'RM Postcodes'!$A:$B,2,0),"Invalid"))</f>
        <v>Missing</v>
      </c>
      <c r="N10918" s="26" t="str">
        <f t="shared" si="1027"/>
        <v>Missing</v>
      </c>
      <c r="O10918" s="26" t="str">
        <f t="shared" si="1022"/>
        <v>Missing</v>
      </c>
    </row>
    <row r="10919" spans="1:15" x14ac:dyDescent="0.2">
      <c r="A10919" s="24" t="str">
        <f t="shared" si="1023"/>
        <v xml:space="preserve"> </v>
      </c>
      <c r="B10919" s="1"/>
      <c r="C10919" s="1"/>
      <c r="D10919" s="1"/>
      <c r="E10919" s="2"/>
      <c r="F10919" s="3"/>
      <c r="G10919" s="3"/>
      <c r="H10919" s="4"/>
      <c r="I10919" s="25"/>
      <c r="J10919" s="26" t="str">
        <f t="shared" si="1024"/>
        <v>No</v>
      </c>
      <c r="K10919" s="26" t="str">
        <f t="shared" si="1025"/>
        <v>Missing</v>
      </c>
      <c r="L10919" s="26" t="str">
        <f t="shared" si="1026"/>
        <v>Missing</v>
      </c>
      <c r="M10919" s="26" t="str">
        <f>IF(OR(ISBLANK(B10919),ISBLANK(C10919),ISBLANK(D10919)),"Missing",IFERROR(VLOOKUP(A10919,'RM Postcodes'!$A:$B,2,0),"Invalid"))</f>
        <v>Missing</v>
      </c>
      <c r="N10919" s="26" t="str">
        <f t="shared" si="1027"/>
        <v>Missing</v>
      </c>
      <c r="O10919" s="26" t="str">
        <f t="shared" si="1022"/>
        <v>Missing</v>
      </c>
    </row>
    <row r="10920" spans="1:15" x14ac:dyDescent="0.2">
      <c r="A10920" s="24" t="str">
        <f t="shared" si="1023"/>
        <v xml:space="preserve"> </v>
      </c>
      <c r="B10920" s="1"/>
      <c r="C10920" s="1"/>
      <c r="D10920" s="1"/>
      <c r="E10920" s="2"/>
      <c r="F10920" s="3"/>
      <c r="G10920" s="3"/>
      <c r="H10920" s="4"/>
      <c r="I10920" s="25"/>
      <c r="J10920" s="26" t="str">
        <f t="shared" si="1024"/>
        <v>No</v>
      </c>
      <c r="K10920" s="26" t="str">
        <f t="shared" si="1025"/>
        <v>Missing</v>
      </c>
      <c r="L10920" s="26" t="str">
        <f t="shared" si="1026"/>
        <v>Missing</v>
      </c>
      <c r="M10920" s="26" t="str">
        <f>IF(OR(ISBLANK(B10920),ISBLANK(C10920),ISBLANK(D10920)),"Missing",IFERROR(VLOOKUP(A10920,'RM Postcodes'!$A:$B,2,0),"Invalid"))</f>
        <v>Missing</v>
      </c>
      <c r="N10920" s="26" t="str">
        <f t="shared" si="1027"/>
        <v>Missing</v>
      </c>
      <c r="O10920" s="26" t="str">
        <f t="shared" si="1022"/>
        <v>Missing</v>
      </c>
    </row>
    <row r="10921" spans="1:15" x14ac:dyDescent="0.2">
      <c r="A10921" s="24" t="str">
        <f t="shared" si="1023"/>
        <v xml:space="preserve"> </v>
      </c>
      <c r="B10921" s="1"/>
      <c r="C10921" s="1"/>
      <c r="D10921" s="1"/>
      <c r="E10921" s="2"/>
      <c r="F10921" s="3"/>
      <c r="G10921" s="3"/>
      <c r="H10921" s="4"/>
      <c r="I10921" s="25"/>
      <c r="J10921" s="26" t="str">
        <f t="shared" si="1024"/>
        <v>No</v>
      </c>
      <c r="K10921" s="26" t="str">
        <f t="shared" si="1025"/>
        <v>Missing</v>
      </c>
      <c r="L10921" s="26" t="str">
        <f t="shared" si="1026"/>
        <v>Missing</v>
      </c>
      <c r="M10921" s="26" t="str">
        <f>IF(OR(ISBLANK(B10921),ISBLANK(C10921),ISBLANK(D10921)),"Missing",IFERROR(VLOOKUP(A10921,'RM Postcodes'!$A:$B,2,0),"Invalid"))</f>
        <v>Missing</v>
      </c>
      <c r="N10921" s="26" t="str">
        <f t="shared" si="1027"/>
        <v>Missing</v>
      </c>
      <c r="O10921" s="26" t="str">
        <f t="shared" si="1022"/>
        <v>Missing</v>
      </c>
    </row>
    <row r="10922" spans="1:15" x14ac:dyDescent="0.2">
      <c r="A10922" s="24" t="str">
        <f t="shared" si="1023"/>
        <v xml:space="preserve"> </v>
      </c>
      <c r="B10922" s="1"/>
      <c r="C10922" s="1"/>
      <c r="D10922" s="1"/>
      <c r="E10922" s="2"/>
      <c r="F10922" s="3"/>
      <c r="G10922" s="3"/>
      <c r="H10922" s="4"/>
      <c r="I10922" s="25"/>
      <c r="J10922" s="26" t="str">
        <f t="shared" si="1024"/>
        <v>No</v>
      </c>
      <c r="K10922" s="26" t="str">
        <f t="shared" si="1025"/>
        <v>Missing</v>
      </c>
      <c r="L10922" s="26" t="str">
        <f t="shared" si="1026"/>
        <v>Missing</v>
      </c>
      <c r="M10922" s="26" t="str">
        <f>IF(OR(ISBLANK(B10922),ISBLANK(C10922),ISBLANK(D10922)),"Missing",IFERROR(VLOOKUP(A10922,'RM Postcodes'!$A:$B,2,0),"Invalid"))</f>
        <v>Missing</v>
      </c>
      <c r="N10922" s="26" t="str">
        <f t="shared" si="1027"/>
        <v>Missing</v>
      </c>
      <c r="O10922" s="26" t="str">
        <f t="shared" si="1022"/>
        <v>Missing</v>
      </c>
    </row>
    <row r="10923" spans="1:15" x14ac:dyDescent="0.2">
      <c r="A10923" s="24" t="str">
        <f t="shared" si="1023"/>
        <v xml:space="preserve"> </v>
      </c>
      <c r="B10923" s="1"/>
      <c r="C10923" s="1"/>
      <c r="D10923" s="1"/>
      <c r="E10923" s="2"/>
      <c r="F10923" s="3"/>
      <c r="G10923" s="3"/>
      <c r="H10923" s="4"/>
      <c r="I10923" s="25"/>
      <c r="J10923" s="26" t="str">
        <f t="shared" si="1024"/>
        <v>No</v>
      </c>
      <c r="K10923" s="26" t="str">
        <f t="shared" si="1025"/>
        <v>Missing</v>
      </c>
      <c r="L10923" s="26" t="str">
        <f t="shared" si="1026"/>
        <v>Missing</v>
      </c>
      <c r="M10923" s="26" t="str">
        <f>IF(OR(ISBLANK(B10923),ISBLANK(C10923),ISBLANK(D10923)),"Missing",IFERROR(VLOOKUP(A10923,'RM Postcodes'!$A:$B,2,0),"Invalid"))</f>
        <v>Missing</v>
      </c>
      <c r="N10923" s="26" t="str">
        <f t="shared" si="1027"/>
        <v>Missing</v>
      </c>
      <c r="O10923" s="26" t="str">
        <f t="shared" si="1022"/>
        <v>Missing</v>
      </c>
    </row>
    <row r="10924" spans="1:15" x14ac:dyDescent="0.2">
      <c r="A10924" s="24" t="str">
        <f t="shared" si="1023"/>
        <v xml:space="preserve"> </v>
      </c>
      <c r="B10924" s="1"/>
      <c r="C10924" s="1"/>
      <c r="D10924" s="1"/>
      <c r="E10924" s="2"/>
      <c r="F10924" s="3"/>
      <c r="G10924" s="3"/>
      <c r="H10924" s="4"/>
      <c r="I10924" s="25"/>
      <c r="J10924" s="26" t="str">
        <f t="shared" si="1024"/>
        <v>No</v>
      </c>
      <c r="K10924" s="26" t="str">
        <f t="shared" si="1025"/>
        <v>Missing</v>
      </c>
      <c r="L10924" s="26" t="str">
        <f t="shared" si="1026"/>
        <v>Missing</v>
      </c>
      <c r="M10924" s="26" t="str">
        <f>IF(OR(ISBLANK(B10924),ISBLANK(C10924),ISBLANK(D10924)),"Missing",IFERROR(VLOOKUP(A10924,'RM Postcodes'!$A:$B,2,0),"Invalid"))</f>
        <v>Missing</v>
      </c>
      <c r="N10924" s="26" t="str">
        <f t="shared" si="1027"/>
        <v>Missing</v>
      </c>
      <c r="O10924" s="26" t="str">
        <f t="shared" si="1022"/>
        <v>Missing</v>
      </c>
    </row>
    <row r="10925" spans="1:15" x14ac:dyDescent="0.2">
      <c r="A10925" s="24" t="str">
        <f t="shared" si="1023"/>
        <v xml:space="preserve"> </v>
      </c>
      <c r="B10925" s="1"/>
      <c r="C10925" s="1"/>
      <c r="D10925" s="1"/>
      <c r="E10925" s="2"/>
      <c r="F10925" s="3"/>
      <c r="G10925" s="3"/>
      <c r="H10925" s="4"/>
      <c r="I10925" s="25"/>
      <c r="J10925" s="26" t="str">
        <f t="shared" si="1024"/>
        <v>No</v>
      </c>
      <c r="K10925" s="26" t="str">
        <f t="shared" si="1025"/>
        <v>Missing</v>
      </c>
      <c r="L10925" s="26" t="str">
        <f t="shared" si="1026"/>
        <v>Missing</v>
      </c>
      <c r="M10925" s="26" t="str">
        <f>IF(OR(ISBLANK(B10925),ISBLANK(C10925),ISBLANK(D10925)),"Missing",IFERROR(VLOOKUP(A10925,'RM Postcodes'!$A:$B,2,0),"Invalid"))</f>
        <v>Missing</v>
      </c>
      <c r="N10925" s="26" t="str">
        <f t="shared" si="1027"/>
        <v>Missing</v>
      </c>
      <c r="O10925" s="26" t="str">
        <f t="shared" si="1022"/>
        <v>Missing</v>
      </c>
    </row>
    <row r="10926" spans="1:15" x14ac:dyDescent="0.2">
      <c r="A10926" s="24" t="str">
        <f t="shared" si="1023"/>
        <v xml:space="preserve"> </v>
      </c>
      <c r="B10926" s="1"/>
      <c r="C10926" s="1"/>
      <c r="D10926" s="1"/>
      <c r="E10926" s="2"/>
      <c r="F10926" s="3"/>
      <c r="G10926" s="3"/>
      <c r="H10926" s="4"/>
      <c r="I10926" s="25"/>
      <c r="J10926" s="26" t="str">
        <f t="shared" si="1024"/>
        <v>No</v>
      </c>
      <c r="K10926" s="26" t="str">
        <f t="shared" si="1025"/>
        <v>Missing</v>
      </c>
      <c r="L10926" s="26" t="str">
        <f t="shared" si="1026"/>
        <v>Missing</v>
      </c>
      <c r="M10926" s="26" t="str">
        <f>IF(OR(ISBLANK(B10926),ISBLANK(C10926),ISBLANK(D10926)),"Missing",IFERROR(VLOOKUP(A10926,'RM Postcodes'!$A:$B,2,0),"Invalid"))</f>
        <v>Missing</v>
      </c>
      <c r="N10926" s="26" t="str">
        <f t="shared" si="1027"/>
        <v>Missing</v>
      </c>
      <c r="O10926" s="26" t="str">
        <f t="shared" si="1022"/>
        <v>Missing</v>
      </c>
    </row>
    <row r="10927" spans="1:15" x14ac:dyDescent="0.2">
      <c r="A10927" s="24" t="str">
        <f t="shared" si="1023"/>
        <v xml:space="preserve"> </v>
      </c>
      <c r="B10927" s="1"/>
      <c r="C10927" s="1"/>
      <c r="D10927" s="1"/>
      <c r="E10927" s="2"/>
      <c r="F10927" s="3"/>
      <c r="G10927" s="3"/>
      <c r="H10927" s="4"/>
      <c r="I10927" s="25"/>
      <c r="J10927" s="26" t="str">
        <f t="shared" si="1024"/>
        <v>No</v>
      </c>
      <c r="K10927" s="26" t="str">
        <f t="shared" si="1025"/>
        <v>Missing</v>
      </c>
      <c r="L10927" s="26" t="str">
        <f t="shared" si="1026"/>
        <v>Missing</v>
      </c>
      <c r="M10927" s="26" t="str">
        <f>IF(OR(ISBLANK(B10927),ISBLANK(C10927),ISBLANK(D10927)),"Missing",IFERROR(VLOOKUP(A10927,'RM Postcodes'!$A:$B,2,0),"Invalid"))</f>
        <v>Missing</v>
      </c>
      <c r="N10927" s="26" t="str">
        <f t="shared" si="1027"/>
        <v>Missing</v>
      </c>
      <c r="O10927" s="26" t="str">
        <f t="shared" si="1022"/>
        <v>Missing</v>
      </c>
    </row>
    <row r="10928" spans="1:15" x14ac:dyDescent="0.2">
      <c r="A10928" s="24" t="str">
        <f t="shared" si="1023"/>
        <v xml:space="preserve"> </v>
      </c>
      <c r="B10928" s="1"/>
      <c r="C10928" s="1"/>
      <c r="D10928" s="1"/>
      <c r="E10928" s="2"/>
      <c r="F10928" s="3"/>
      <c r="G10928" s="3"/>
      <c r="H10928" s="4"/>
      <c r="I10928" s="25"/>
      <c r="J10928" s="26" t="str">
        <f t="shared" si="1024"/>
        <v>No</v>
      </c>
      <c r="K10928" s="26" t="str">
        <f t="shared" si="1025"/>
        <v>Missing</v>
      </c>
      <c r="L10928" s="26" t="str">
        <f t="shared" si="1026"/>
        <v>Missing</v>
      </c>
      <c r="M10928" s="26" t="str">
        <f>IF(OR(ISBLANK(B10928),ISBLANK(C10928),ISBLANK(D10928)),"Missing",IFERROR(VLOOKUP(A10928,'RM Postcodes'!$A:$B,2,0),"Invalid"))</f>
        <v>Missing</v>
      </c>
      <c r="N10928" s="26" t="str">
        <f t="shared" si="1027"/>
        <v>Missing</v>
      </c>
      <c r="O10928" s="26" t="str">
        <f t="shared" si="1022"/>
        <v>Missing</v>
      </c>
    </row>
    <row r="10929" spans="1:15" x14ac:dyDescent="0.2">
      <c r="A10929" s="24" t="str">
        <f t="shared" si="1023"/>
        <v xml:space="preserve"> </v>
      </c>
      <c r="B10929" s="1"/>
      <c r="C10929" s="1"/>
      <c r="D10929" s="1"/>
      <c r="E10929" s="2"/>
      <c r="F10929" s="3"/>
      <c r="G10929" s="3"/>
      <c r="H10929" s="4"/>
      <c r="I10929" s="25"/>
      <c r="J10929" s="26" t="str">
        <f t="shared" si="1024"/>
        <v>No</v>
      </c>
      <c r="K10929" s="26" t="str">
        <f t="shared" si="1025"/>
        <v>Missing</v>
      </c>
      <c r="L10929" s="26" t="str">
        <f t="shared" si="1026"/>
        <v>Missing</v>
      </c>
      <c r="M10929" s="26" t="str">
        <f>IF(OR(ISBLANK(B10929),ISBLANK(C10929),ISBLANK(D10929)),"Missing",IFERROR(VLOOKUP(A10929,'RM Postcodes'!$A:$B,2,0),"Invalid"))</f>
        <v>Missing</v>
      </c>
      <c r="N10929" s="26" t="str">
        <f t="shared" si="1027"/>
        <v>Missing</v>
      </c>
      <c r="O10929" s="26" t="str">
        <f t="shared" si="1022"/>
        <v>Missing</v>
      </c>
    </row>
    <row r="10930" spans="1:15" x14ac:dyDescent="0.2">
      <c r="A10930" s="24" t="str">
        <f t="shared" si="1023"/>
        <v xml:space="preserve"> </v>
      </c>
      <c r="B10930" s="1"/>
      <c r="C10930" s="1"/>
      <c r="D10930" s="1"/>
      <c r="E10930" s="2"/>
      <c r="F10930" s="3"/>
      <c r="G10930" s="3"/>
      <c r="H10930" s="4"/>
      <c r="I10930" s="25"/>
      <c r="J10930" s="26" t="str">
        <f t="shared" si="1024"/>
        <v>No</v>
      </c>
      <c r="K10930" s="26" t="str">
        <f t="shared" si="1025"/>
        <v>Missing</v>
      </c>
      <c r="L10930" s="26" t="str">
        <f t="shared" si="1026"/>
        <v>Missing</v>
      </c>
      <c r="M10930" s="26" t="str">
        <f>IF(OR(ISBLANK(B10930),ISBLANK(C10930),ISBLANK(D10930)),"Missing",IFERROR(VLOOKUP(A10930,'RM Postcodes'!$A:$B,2,0),"Invalid"))</f>
        <v>Missing</v>
      </c>
      <c r="N10930" s="26" t="str">
        <f t="shared" si="1027"/>
        <v>Missing</v>
      </c>
      <c r="O10930" s="26" t="str">
        <f t="shared" si="1022"/>
        <v>Missing</v>
      </c>
    </row>
    <row r="10931" spans="1:15" x14ac:dyDescent="0.2">
      <c r="A10931" s="24" t="str">
        <f t="shared" si="1023"/>
        <v xml:space="preserve"> </v>
      </c>
      <c r="B10931" s="1"/>
      <c r="C10931" s="1"/>
      <c r="D10931" s="1"/>
      <c r="E10931" s="2"/>
      <c r="F10931" s="3"/>
      <c r="G10931" s="3"/>
      <c r="H10931" s="4"/>
      <c r="I10931" s="25"/>
      <c r="J10931" s="26" t="str">
        <f t="shared" si="1024"/>
        <v>No</v>
      </c>
      <c r="K10931" s="26" t="str">
        <f t="shared" si="1025"/>
        <v>Missing</v>
      </c>
      <c r="L10931" s="26" t="str">
        <f t="shared" si="1026"/>
        <v>Missing</v>
      </c>
      <c r="M10931" s="26" t="str">
        <f>IF(OR(ISBLANK(B10931),ISBLANK(C10931),ISBLANK(D10931)),"Missing",IFERROR(VLOOKUP(A10931,'RM Postcodes'!$A:$B,2,0),"Invalid"))</f>
        <v>Missing</v>
      </c>
      <c r="N10931" s="26" t="str">
        <f t="shared" si="1027"/>
        <v>Missing</v>
      </c>
      <c r="O10931" s="26" t="str">
        <f t="shared" si="1022"/>
        <v>Missing</v>
      </c>
    </row>
    <row r="10932" spans="1:15" x14ac:dyDescent="0.2">
      <c r="A10932" s="24" t="str">
        <f t="shared" si="1023"/>
        <v xml:space="preserve"> </v>
      </c>
      <c r="B10932" s="1"/>
      <c r="C10932" s="1"/>
      <c r="D10932" s="1"/>
      <c r="E10932" s="2"/>
      <c r="F10932" s="3"/>
      <c r="G10932" s="3"/>
      <c r="H10932" s="4"/>
      <c r="I10932" s="25"/>
      <c r="J10932" s="26" t="str">
        <f t="shared" si="1024"/>
        <v>No</v>
      </c>
      <c r="K10932" s="26" t="str">
        <f t="shared" si="1025"/>
        <v>Missing</v>
      </c>
      <c r="L10932" s="26" t="str">
        <f t="shared" si="1026"/>
        <v>Missing</v>
      </c>
      <c r="M10932" s="26" t="str">
        <f>IF(OR(ISBLANK(B10932),ISBLANK(C10932),ISBLANK(D10932)),"Missing",IFERROR(VLOOKUP(A10932,'RM Postcodes'!$A:$B,2,0),"Invalid"))</f>
        <v>Missing</v>
      </c>
      <c r="N10932" s="26" t="str">
        <f t="shared" si="1027"/>
        <v>Missing</v>
      </c>
      <c r="O10932" s="26" t="str">
        <f t="shared" si="1022"/>
        <v>Missing</v>
      </c>
    </row>
    <row r="10933" spans="1:15" x14ac:dyDescent="0.2">
      <c r="A10933" s="24" t="str">
        <f t="shared" si="1023"/>
        <v xml:space="preserve"> </v>
      </c>
      <c r="B10933" s="1"/>
      <c r="C10933" s="1"/>
      <c r="D10933" s="1"/>
      <c r="E10933" s="2"/>
      <c r="F10933" s="3"/>
      <c r="G10933" s="3"/>
      <c r="H10933" s="4"/>
      <c r="I10933" s="25"/>
      <c r="J10933" s="26" t="str">
        <f t="shared" si="1024"/>
        <v>No</v>
      </c>
      <c r="K10933" s="26" t="str">
        <f t="shared" si="1025"/>
        <v>Missing</v>
      </c>
      <c r="L10933" s="26" t="str">
        <f t="shared" si="1026"/>
        <v>Missing</v>
      </c>
      <c r="M10933" s="26" t="str">
        <f>IF(OR(ISBLANK(B10933),ISBLANK(C10933),ISBLANK(D10933)),"Missing",IFERROR(VLOOKUP(A10933,'RM Postcodes'!$A:$B,2,0),"Invalid"))</f>
        <v>Missing</v>
      </c>
      <c r="N10933" s="26" t="str">
        <f t="shared" si="1027"/>
        <v>Missing</v>
      </c>
      <c r="O10933" s="26" t="str">
        <f t="shared" si="1022"/>
        <v>Missing</v>
      </c>
    </row>
    <row r="10934" spans="1:15" x14ac:dyDescent="0.2">
      <c r="A10934" s="24" t="str">
        <f t="shared" si="1023"/>
        <v xml:space="preserve"> </v>
      </c>
      <c r="B10934" s="1"/>
      <c r="C10934" s="1"/>
      <c r="D10934" s="1"/>
      <c r="E10934" s="2"/>
      <c r="F10934" s="3"/>
      <c r="G10934" s="3"/>
      <c r="H10934" s="4"/>
      <c r="I10934" s="25"/>
      <c r="J10934" s="26" t="str">
        <f t="shared" si="1024"/>
        <v>No</v>
      </c>
      <c r="K10934" s="26" t="str">
        <f t="shared" si="1025"/>
        <v>Missing</v>
      </c>
      <c r="L10934" s="26" t="str">
        <f t="shared" si="1026"/>
        <v>Missing</v>
      </c>
      <c r="M10934" s="26" t="str">
        <f>IF(OR(ISBLANK(B10934),ISBLANK(C10934),ISBLANK(D10934)),"Missing",IFERROR(VLOOKUP(A10934,'RM Postcodes'!$A:$B,2,0),"Invalid"))</f>
        <v>Missing</v>
      </c>
      <c r="N10934" s="26" t="str">
        <f t="shared" si="1027"/>
        <v>Missing</v>
      </c>
      <c r="O10934" s="26" t="str">
        <f t="shared" si="1022"/>
        <v>Missing</v>
      </c>
    </row>
    <row r="10935" spans="1:15" x14ac:dyDescent="0.2">
      <c r="A10935" s="24" t="str">
        <f t="shared" si="1023"/>
        <v xml:space="preserve"> </v>
      </c>
      <c r="B10935" s="1"/>
      <c r="C10935" s="1"/>
      <c r="D10935" s="1"/>
      <c r="E10935" s="2"/>
      <c r="F10935" s="3"/>
      <c r="G10935" s="3"/>
      <c r="H10935" s="4"/>
      <c r="I10935" s="25"/>
      <c r="J10935" s="26" t="str">
        <f t="shared" si="1024"/>
        <v>No</v>
      </c>
      <c r="K10935" s="26" t="str">
        <f t="shared" si="1025"/>
        <v>Missing</v>
      </c>
      <c r="L10935" s="26" t="str">
        <f t="shared" si="1026"/>
        <v>Missing</v>
      </c>
      <c r="M10935" s="26" t="str">
        <f>IF(OR(ISBLANK(B10935),ISBLANK(C10935),ISBLANK(D10935)),"Missing",IFERROR(VLOOKUP(A10935,'RM Postcodes'!$A:$B,2,0),"Invalid"))</f>
        <v>Missing</v>
      </c>
      <c r="N10935" s="26" t="str">
        <f t="shared" si="1027"/>
        <v>Missing</v>
      </c>
      <c r="O10935" s="26" t="str">
        <f t="shared" si="1022"/>
        <v>Missing</v>
      </c>
    </row>
    <row r="10936" spans="1:15" x14ac:dyDescent="0.2">
      <c r="A10936" s="24" t="str">
        <f t="shared" si="1023"/>
        <v xml:space="preserve"> </v>
      </c>
      <c r="B10936" s="1"/>
      <c r="C10936" s="1"/>
      <c r="D10936" s="1"/>
      <c r="E10936" s="2"/>
      <c r="F10936" s="3"/>
      <c r="G10936" s="3"/>
      <c r="H10936" s="4"/>
      <c r="I10936" s="25"/>
      <c r="J10936" s="26" t="str">
        <f t="shared" si="1024"/>
        <v>No</v>
      </c>
      <c r="K10936" s="26" t="str">
        <f t="shared" si="1025"/>
        <v>Missing</v>
      </c>
      <c r="L10936" s="26" t="str">
        <f t="shared" si="1026"/>
        <v>Missing</v>
      </c>
      <c r="M10936" s="26" t="str">
        <f>IF(OR(ISBLANK(B10936),ISBLANK(C10936),ISBLANK(D10936)),"Missing",IFERROR(VLOOKUP(A10936,'RM Postcodes'!$A:$B,2,0),"Invalid"))</f>
        <v>Missing</v>
      </c>
      <c r="N10936" s="26" t="str">
        <f t="shared" si="1027"/>
        <v>Missing</v>
      </c>
      <c r="O10936" s="26" t="str">
        <f t="shared" si="1022"/>
        <v>Missing</v>
      </c>
    </row>
    <row r="10937" spans="1:15" x14ac:dyDescent="0.2">
      <c r="A10937" s="24" t="str">
        <f t="shared" si="1023"/>
        <v xml:space="preserve"> </v>
      </c>
      <c r="B10937" s="1"/>
      <c r="C10937" s="1"/>
      <c r="D10937" s="1"/>
      <c r="E10937" s="2"/>
      <c r="F10937" s="3"/>
      <c r="G10937" s="3"/>
      <c r="H10937" s="4"/>
      <c r="I10937" s="25"/>
      <c r="J10937" s="26" t="str">
        <f t="shared" si="1024"/>
        <v>No</v>
      </c>
      <c r="K10937" s="26" t="str">
        <f t="shared" si="1025"/>
        <v>Missing</v>
      </c>
      <c r="L10937" s="26" t="str">
        <f t="shared" si="1026"/>
        <v>Missing</v>
      </c>
      <c r="M10937" s="26" t="str">
        <f>IF(OR(ISBLANK(B10937),ISBLANK(C10937),ISBLANK(D10937)),"Missing",IFERROR(VLOOKUP(A10937,'RM Postcodes'!$A:$B,2,0),"Invalid"))</f>
        <v>Missing</v>
      </c>
      <c r="N10937" s="26" t="str">
        <f t="shared" si="1027"/>
        <v>Missing</v>
      </c>
      <c r="O10937" s="26" t="str">
        <f t="shared" si="1022"/>
        <v>Missing</v>
      </c>
    </row>
    <row r="10938" spans="1:15" x14ac:dyDescent="0.2">
      <c r="A10938" s="24" t="str">
        <f t="shared" si="1023"/>
        <v xml:space="preserve"> </v>
      </c>
      <c r="B10938" s="1"/>
      <c r="C10938" s="1"/>
      <c r="D10938" s="1"/>
      <c r="E10938" s="2"/>
      <c r="F10938" s="3"/>
      <c r="G10938" s="3"/>
      <c r="H10938" s="4"/>
      <c r="I10938" s="25"/>
      <c r="J10938" s="26" t="str">
        <f t="shared" si="1024"/>
        <v>No</v>
      </c>
      <c r="K10938" s="26" t="str">
        <f t="shared" si="1025"/>
        <v>Missing</v>
      </c>
      <c r="L10938" s="26" t="str">
        <f t="shared" si="1026"/>
        <v>Missing</v>
      </c>
      <c r="M10938" s="26" t="str">
        <f>IF(OR(ISBLANK(B10938),ISBLANK(C10938),ISBLANK(D10938)),"Missing",IFERROR(VLOOKUP(A10938,'RM Postcodes'!$A:$B,2,0),"Invalid"))</f>
        <v>Missing</v>
      </c>
      <c r="N10938" s="26" t="str">
        <f t="shared" si="1027"/>
        <v>Missing</v>
      </c>
      <c r="O10938" s="26" t="str">
        <f t="shared" si="1022"/>
        <v>Missing</v>
      </c>
    </row>
    <row r="10939" spans="1:15" x14ac:dyDescent="0.2">
      <c r="A10939" s="24" t="str">
        <f t="shared" si="1023"/>
        <v xml:space="preserve"> </v>
      </c>
      <c r="B10939" s="1"/>
      <c r="C10939" s="1"/>
      <c r="D10939" s="1"/>
      <c r="E10939" s="2"/>
      <c r="F10939" s="3"/>
      <c r="G10939" s="3"/>
      <c r="H10939" s="4"/>
      <c r="I10939" s="25"/>
      <c r="J10939" s="26" t="str">
        <f t="shared" si="1024"/>
        <v>No</v>
      </c>
      <c r="K10939" s="26" t="str">
        <f t="shared" si="1025"/>
        <v>Missing</v>
      </c>
      <c r="L10939" s="26" t="str">
        <f t="shared" si="1026"/>
        <v>Missing</v>
      </c>
      <c r="M10939" s="26" t="str">
        <f>IF(OR(ISBLANK(B10939),ISBLANK(C10939),ISBLANK(D10939)),"Missing",IFERROR(VLOOKUP(A10939,'RM Postcodes'!$A:$B,2,0),"Invalid"))</f>
        <v>Missing</v>
      </c>
      <c r="N10939" s="26" t="str">
        <f t="shared" si="1027"/>
        <v>Missing</v>
      </c>
      <c r="O10939" s="26" t="str">
        <f t="shared" si="1022"/>
        <v>Missing</v>
      </c>
    </row>
    <row r="10940" spans="1:15" x14ac:dyDescent="0.2">
      <c r="A10940" s="24" t="str">
        <f t="shared" si="1023"/>
        <v xml:space="preserve"> </v>
      </c>
      <c r="B10940" s="1"/>
      <c r="C10940" s="1"/>
      <c r="D10940" s="1"/>
      <c r="E10940" s="2"/>
      <c r="F10940" s="3"/>
      <c r="G10940" s="3"/>
      <c r="H10940" s="4"/>
      <c r="I10940" s="25"/>
      <c r="J10940" s="26" t="str">
        <f t="shared" si="1024"/>
        <v>No</v>
      </c>
      <c r="K10940" s="26" t="str">
        <f t="shared" si="1025"/>
        <v>Missing</v>
      </c>
      <c r="L10940" s="26" t="str">
        <f t="shared" si="1026"/>
        <v>Missing</v>
      </c>
      <c r="M10940" s="26" t="str">
        <f>IF(OR(ISBLANK(B10940),ISBLANK(C10940),ISBLANK(D10940)),"Missing",IFERROR(VLOOKUP(A10940,'RM Postcodes'!$A:$B,2,0),"Invalid"))</f>
        <v>Missing</v>
      </c>
      <c r="N10940" s="26" t="str">
        <f t="shared" si="1027"/>
        <v>Missing</v>
      </c>
      <c r="O10940" s="26" t="str">
        <f t="shared" si="1022"/>
        <v>Missing</v>
      </c>
    </row>
    <row r="10941" spans="1:15" x14ac:dyDescent="0.2">
      <c r="A10941" s="24" t="str">
        <f t="shared" si="1023"/>
        <v xml:space="preserve"> </v>
      </c>
      <c r="B10941" s="1"/>
      <c r="C10941" s="1"/>
      <c r="D10941" s="1"/>
      <c r="E10941" s="2"/>
      <c r="F10941" s="3"/>
      <c r="G10941" s="3"/>
      <c r="H10941" s="4"/>
      <c r="I10941" s="25"/>
      <c r="J10941" s="26" t="str">
        <f t="shared" si="1024"/>
        <v>No</v>
      </c>
      <c r="K10941" s="26" t="str">
        <f t="shared" si="1025"/>
        <v>Missing</v>
      </c>
      <c r="L10941" s="26" t="str">
        <f t="shared" si="1026"/>
        <v>Missing</v>
      </c>
      <c r="M10941" s="26" t="str">
        <f>IF(OR(ISBLANK(B10941),ISBLANK(C10941),ISBLANK(D10941)),"Missing",IFERROR(VLOOKUP(A10941,'RM Postcodes'!$A:$B,2,0),"Invalid"))</f>
        <v>Missing</v>
      </c>
      <c r="N10941" s="26" t="str">
        <f t="shared" si="1027"/>
        <v>Missing</v>
      </c>
      <c r="O10941" s="26" t="str">
        <f t="shared" si="1022"/>
        <v>Missing</v>
      </c>
    </row>
    <row r="10942" spans="1:15" x14ac:dyDescent="0.2">
      <c r="A10942" s="24" t="str">
        <f t="shared" si="1023"/>
        <v xml:space="preserve"> </v>
      </c>
      <c r="B10942" s="1"/>
      <c r="C10942" s="1"/>
      <c r="D10942" s="1"/>
      <c r="E10942" s="2"/>
      <c r="F10942" s="3"/>
      <c r="G10942" s="3"/>
      <c r="H10942" s="4"/>
      <c r="I10942" s="25"/>
      <c r="J10942" s="26" t="str">
        <f t="shared" si="1024"/>
        <v>No</v>
      </c>
      <c r="K10942" s="26" t="str">
        <f t="shared" si="1025"/>
        <v>Missing</v>
      </c>
      <c r="L10942" s="26" t="str">
        <f t="shared" si="1026"/>
        <v>Missing</v>
      </c>
      <c r="M10942" s="26" t="str">
        <f>IF(OR(ISBLANK(B10942),ISBLANK(C10942),ISBLANK(D10942)),"Missing",IFERROR(VLOOKUP(A10942,'RM Postcodes'!$A:$B,2,0),"Invalid"))</f>
        <v>Missing</v>
      </c>
      <c r="N10942" s="26" t="str">
        <f t="shared" si="1027"/>
        <v>Missing</v>
      </c>
      <c r="O10942" s="26" t="str">
        <f t="shared" si="1022"/>
        <v>Missing</v>
      </c>
    </row>
    <row r="10943" spans="1:15" x14ac:dyDescent="0.2">
      <c r="A10943" s="24" t="str">
        <f t="shared" si="1023"/>
        <v xml:space="preserve"> </v>
      </c>
      <c r="B10943" s="1"/>
      <c r="C10943" s="1"/>
      <c r="D10943" s="1"/>
      <c r="E10943" s="2"/>
      <c r="F10943" s="3"/>
      <c r="G10943" s="3"/>
      <c r="H10943" s="4"/>
      <c r="I10943" s="25"/>
      <c r="J10943" s="26" t="str">
        <f t="shared" si="1024"/>
        <v>No</v>
      </c>
      <c r="K10943" s="26" t="str">
        <f t="shared" si="1025"/>
        <v>Missing</v>
      </c>
      <c r="L10943" s="26" t="str">
        <f t="shared" si="1026"/>
        <v>Missing</v>
      </c>
      <c r="M10943" s="26" t="str">
        <f>IF(OR(ISBLANK(B10943),ISBLANK(C10943),ISBLANK(D10943)),"Missing",IFERROR(VLOOKUP(A10943,'RM Postcodes'!$A:$B,2,0),"Invalid"))</f>
        <v>Missing</v>
      </c>
      <c r="N10943" s="26" t="str">
        <f t="shared" si="1027"/>
        <v>Missing</v>
      </c>
      <c r="O10943" s="26" t="str">
        <f t="shared" si="1022"/>
        <v>Missing</v>
      </c>
    </row>
    <row r="10944" spans="1:15" x14ac:dyDescent="0.2">
      <c r="A10944" s="24" t="str">
        <f t="shared" si="1023"/>
        <v xml:space="preserve"> </v>
      </c>
      <c r="B10944" s="1"/>
      <c r="C10944" s="1"/>
      <c r="D10944" s="1"/>
      <c r="E10944" s="2"/>
      <c r="F10944" s="3"/>
      <c r="G10944" s="3"/>
      <c r="H10944" s="4"/>
      <c r="I10944" s="25"/>
      <c r="J10944" s="26" t="str">
        <f t="shared" si="1024"/>
        <v>No</v>
      </c>
      <c r="K10944" s="26" t="str">
        <f t="shared" si="1025"/>
        <v>Missing</v>
      </c>
      <c r="L10944" s="26" t="str">
        <f t="shared" si="1026"/>
        <v>Missing</v>
      </c>
      <c r="M10944" s="26" t="str">
        <f>IF(OR(ISBLANK(B10944),ISBLANK(C10944),ISBLANK(D10944)),"Missing",IFERROR(VLOOKUP(A10944,'RM Postcodes'!$A:$B,2,0),"Invalid"))</f>
        <v>Missing</v>
      </c>
      <c r="N10944" s="26" t="str">
        <f t="shared" si="1027"/>
        <v>Missing</v>
      </c>
      <c r="O10944" s="26" t="str">
        <f t="shared" si="1022"/>
        <v>Missing</v>
      </c>
    </row>
    <row r="10945" spans="1:15" x14ac:dyDescent="0.2">
      <c r="A10945" s="24" t="str">
        <f t="shared" si="1023"/>
        <v xml:space="preserve"> </v>
      </c>
      <c r="B10945" s="1"/>
      <c r="C10945" s="1"/>
      <c r="D10945" s="1"/>
      <c r="E10945" s="2"/>
      <c r="F10945" s="3"/>
      <c r="G10945" s="3"/>
      <c r="H10945" s="4"/>
      <c r="I10945" s="25"/>
      <c r="J10945" s="26" t="str">
        <f t="shared" si="1024"/>
        <v>No</v>
      </c>
      <c r="K10945" s="26" t="str">
        <f t="shared" si="1025"/>
        <v>Missing</v>
      </c>
      <c r="L10945" s="26" t="str">
        <f t="shared" si="1026"/>
        <v>Missing</v>
      </c>
      <c r="M10945" s="26" t="str">
        <f>IF(OR(ISBLANK(B10945),ISBLANK(C10945),ISBLANK(D10945)),"Missing",IFERROR(VLOOKUP(A10945,'RM Postcodes'!$A:$B,2,0),"Invalid"))</f>
        <v>Missing</v>
      </c>
      <c r="N10945" s="26" t="str">
        <f t="shared" si="1027"/>
        <v>Missing</v>
      </c>
      <c r="O10945" s="26" t="str">
        <f t="shared" si="1022"/>
        <v>Missing</v>
      </c>
    </row>
    <row r="10946" spans="1:15" x14ac:dyDescent="0.2">
      <c r="A10946" s="24" t="str">
        <f t="shared" si="1023"/>
        <v xml:space="preserve"> </v>
      </c>
      <c r="B10946" s="1"/>
      <c r="C10946" s="1"/>
      <c r="D10946" s="1"/>
      <c r="E10946" s="2"/>
      <c r="F10946" s="3"/>
      <c r="G10946" s="3"/>
      <c r="H10946" s="4"/>
      <c r="I10946" s="25"/>
      <c r="J10946" s="26" t="str">
        <f t="shared" si="1024"/>
        <v>No</v>
      </c>
      <c r="K10946" s="26" t="str">
        <f t="shared" si="1025"/>
        <v>Missing</v>
      </c>
      <c r="L10946" s="26" t="str">
        <f t="shared" si="1026"/>
        <v>Missing</v>
      </c>
      <c r="M10946" s="26" t="str">
        <f>IF(OR(ISBLANK(B10946),ISBLANK(C10946),ISBLANK(D10946)),"Missing",IFERROR(VLOOKUP(A10946,'RM Postcodes'!$A:$B,2,0),"Invalid"))</f>
        <v>Missing</v>
      </c>
      <c r="N10946" s="26" t="str">
        <f t="shared" si="1027"/>
        <v>Missing</v>
      </c>
      <c r="O10946" s="26" t="str">
        <f t="shared" si="1022"/>
        <v>Missing</v>
      </c>
    </row>
    <row r="10947" spans="1:15" x14ac:dyDescent="0.2">
      <c r="A10947" s="24" t="str">
        <f t="shared" si="1023"/>
        <v xml:space="preserve"> </v>
      </c>
      <c r="B10947" s="1"/>
      <c r="C10947" s="1"/>
      <c r="D10947" s="1"/>
      <c r="E10947" s="2"/>
      <c r="F10947" s="3"/>
      <c r="G10947" s="3"/>
      <c r="H10947" s="4"/>
      <c r="I10947" s="25"/>
      <c r="J10947" s="26" t="str">
        <f t="shared" si="1024"/>
        <v>No</v>
      </c>
      <c r="K10947" s="26" t="str">
        <f t="shared" si="1025"/>
        <v>Missing</v>
      </c>
      <c r="L10947" s="26" t="str">
        <f t="shared" si="1026"/>
        <v>Missing</v>
      </c>
      <c r="M10947" s="26" t="str">
        <f>IF(OR(ISBLANK(B10947),ISBLANK(C10947),ISBLANK(D10947)),"Missing",IFERROR(VLOOKUP(A10947,'RM Postcodes'!$A:$B,2,0),"Invalid"))</f>
        <v>Missing</v>
      </c>
      <c r="N10947" s="26" t="str">
        <f t="shared" si="1027"/>
        <v>Missing</v>
      </c>
      <c r="O10947" s="26" t="str">
        <f t="shared" si="1022"/>
        <v>Missing</v>
      </c>
    </row>
    <row r="10948" spans="1:15" x14ac:dyDescent="0.2">
      <c r="A10948" s="24" t="str">
        <f t="shared" si="1023"/>
        <v xml:space="preserve"> </v>
      </c>
      <c r="B10948" s="1"/>
      <c r="C10948" s="1"/>
      <c r="D10948" s="1"/>
      <c r="E10948" s="2"/>
      <c r="F10948" s="3"/>
      <c r="G10948" s="3"/>
      <c r="H10948" s="4"/>
      <c r="I10948" s="25"/>
      <c r="J10948" s="26" t="str">
        <f t="shared" si="1024"/>
        <v>No</v>
      </c>
      <c r="K10948" s="26" t="str">
        <f t="shared" si="1025"/>
        <v>Missing</v>
      </c>
      <c r="L10948" s="26" t="str">
        <f t="shared" si="1026"/>
        <v>Missing</v>
      </c>
      <c r="M10948" s="26" t="str">
        <f>IF(OR(ISBLANK(B10948),ISBLANK(C10948),ISBLANK(D10948)),"Missing",IFERROR(VLOOKUP(A10948,'RM Postcodes'!$A:$B,2,0),"Invalid"))</f>
        <v>Missing</v>
      </c>
      <c r="N10948" s="26" t="str">
        <f t="shared" si="1027"/>
        <v>Missing</v>
      </c>
      <c r="O10948" s="26" t="str">
        <f t="shared" si="1022"/>
        <v>Missing</v>
      </c>
    </row>
    <row r="10949" spans="1:15" x14ac:dyDescent="0.2">
      <c r="A10949" s="24" t="str">
        <f t="shared" si="1023"/>
        <v xml:space="preserve"> </v>
      </c>
      <c r="B10949" s="1"/>
      <c r="C10949" s="1"/>
      <c r="D10949" s="1"/>
      <c r="E10949" s="2"/>
      <c r="F10949" s="3"/>
      <c r="G10949" s="3"/>
      <c r="H10949" s="4"/>
      <c r="I10949" s="25"/>
      <c r="J10949" s="26" t="str">
        <f t="shared" si="1024"/>
        <v>No</v>
      </c>
      <c r="K10949" s="26" t="str">
        <f t="shared" si="1025"/>
        <v>Missing</v>
      </c>
      <c r="L10949" s="26" t="str">
        <f t="shared" si="1026"/>
        <v>Missing</v>
      </c>
      <c r="M10949" s="26" t="str">
        <f>IF(OR(ISBLANK(B10949),ISBLANK(C10949),ISBLANK(D10949)),"Missing",IFERROR(VLOOKUP(A10949,'RM Postcodes'!$A:$B,2,0),"Invalid"))</f>
        <v>Missing</v>
      </c>
      <c r="N10949" s="26" t="str">
        <f t="shared" si="1027"/>
        <v>Missing</v>
      </c>
      <c r="O10949" s="26" t="str">
        <f t="shared" ref="O10949:O11012" si="1028">IF(COUNT(E10949)=0,"Missing",IF(E10949&lt;=2,"Redact",IF(COUNTIF(F10949:H10949,"&gt;0")&lt;&gt;3,"Error",IF((G10949+H10949)/F10949&lt;60%,"OK","Redact"))))</f>
        <v>Missing</v>
      </c>
    </row>
    <row r="10950" spans="1:15" x14ac:dyDescent="0.2">
      <c r="A10950" s="24" t="str">
        <f t="shared" ref="A10950:A11013" si="1029">TRIM(B10950)&amp;TRIM(C10950)&amp;" "&amp;TRIM(D10950)</f>
        <v xml:space="preserve"> </v>
      </c>
      <c r="B10950" s="1"/>
      <c r="C10950" s="1"/>
      <c r="D10950" s="1"/>
      <c r="E10950" s="2"/>
      <c r="F10950" s="3"/>
      <c r="G10950" s="3"/>
      <c r="H10950" s="4"/>
      <c r="I10950" s="25"/>
      <c r="J10950" s="26" t="str">
        <f t="shared" ref="J10950:J11013" si="1030">IF(AND(K10950="NI",L10950="OK",M10950="LIVE",N10950="OK",O10950="OK"),"yes NI",IF(AND(K10950="GB",L10950="OK",M10950="LIVE",N10950="OK",O10950="OK"),"Yes","No"))</f>
        <v>No</v>
      </c>
      <c r="K10950" s="26" t="str">
        <f t="shared" ref="K10950:K11013" si="1031">IF(ISBLANK(B10950),"Missing",IF(AND(OR(LEN(B10950)=2,LEN(B10950)=1),AND(ISERROR(VALUE(LEFT(B10950,1))),ISERROR(VALUE(RIGHT(B10950,1))))),IF(OR(B10950="GY",B10950="IM",B10950="JE"),"not GB",IF(B10950="BT","NI","GB")),"Invalid"))</f>
        <v>Missing</v>
      </c>
      <c r="L10950" s="26" t="str">
        <f t="shared" si="1026"/>
        <v>Missing</v>
      </c>
      <c r="M10950" s="26" t="str">
        <f>IF(OR(ISBLANK(B10950),ISBLANK(C10950),ISBLANK(D10950)),"Missing",IFERROR(VLOOKUP(A10950,'RM Postcodes'!$A:$B,2,0),"Invalid"))</f>
        <v>Missing</v>
      </c>
      <c r="N10950" s="26" t="str">
        <f t="shared" si="1027"/>
        <v>Missing</v>
      </c>
      <c r="O10950" s="26" t="str">
        <f t="shared" si="1028"/>
        <v>Missing</v>
      </c>
    </row>
    <row r="10951" spans="1:15" x14ac:dyDescent="0.2">
      <c r="A10951" s="24" t="str">
        <f t="shared" si="1029"/>
        <v xml:space="preserve"> </v>
      </c>
      <c r="B10951" s="1"/>
      <c r="C10951" s="1"/>
      <c r="D10951" s="1"/>
      <c r="E10951" s="2"/>
      <c r="F10951" s="3"/>
      <c r="G10951" s="3"/>
      <c r="H10951" s="4"/>
      <c r="I10951" s="25"/>
      <c r="J10951" s="26" t="str">
        <f t="shared" si="1030"/>
        <v>No</v>
      </c>
      <c r="K10951" s="26" t="str">
        <f t="shared" si="1031"/>
        <v>Missing</v>
      </c>
      <c r="L10951" s="26" t="str">
        <f t="shared" ref="L10951:L11014" si="1032">IF(ISBLANK(D10951),"Missing",IF(AND(LEN(D10951)=1,ISNUMBER(VALUE(D10951))),"OK","Invalid"))</f>
        <v>Missing</v>
      </c>
      <c r="M10951" s="26" t="str">
        <f>IF(OR(ISBLANK(B10951),ISBLANK(C10951),ISBLANK(D10951)),"Missing",IFERROR(VLOOKUP(A10951,'RM Postcodes'!$A:$B,2,0),"Invalid"))</f>
        <v>Missing</v>
      </c>
      <c r="N10951" s="26" t="str">
        <f t="shared" ref="N10951:N11014" si="1033">IF(ISBLANK(E10951),"Missing",IF(E10951&lt;10,"Redact","OK"))</f>
        <v>Missing</v>
      </c>
      <c r="O10951" s="26" t="str">
        <f t="shared" si="1028"/>
        <v>Missing</v>
      </c>
    </row>
    <row r="10952" spans="1:15" x14ac:dyDescent="0.2">
      <c r="A10952" s="24" t="str">
        <f t="shared" si="1029"/>
        <v xml:space="preserve"> </v>
      </c>
      <c r="B10952" s="1"/>
      <c r="C10952" s="1"/>
      <c r="D10952" s="1"/>
      <c r="E10952" s="2"/>
      <c r="F10952" s="3"/>
      <c r="G10952" s="3"/>
      <c r="H10952" s="4"/>
      <c r="I10952" s="25"/>
      <c r="J10952" s="26" t="str">
        <f t="shared" si="1030"/>
        <v>No</v>
      </c>
      <c r="K10952" s="26" t="str">
        <f t="shared" si="1031"/>
        <v>Missing</v>
      </c>
      <c r="L10952" s="26" t="str">
        <f t="shared" si="1032"/>
        <v>Missing</v>
      </c>
      <c r="M10952" s="26" t="str">
        <f>IF(OR(ISBLANK(B10952),ISBLANK(C10952),ISBLANK(D10952)),"Missing",IFERROR(VLOOKUP(A10952,'RM Postcodes'!$A:$B,2,0),"Invalid"))</f>
        <v>Missing</v>
      </c>
      <c r="N10952" s="26" t="str">
        <f t="shared" si="1033"/>
        <v>Missing</v>
      </c>
      <c r="O10952" s="26" t="str">
        <f t="shared" si="1028"/>
        <v>Missing</v>
      </c>
    </row>
    <row r="10953" spans="1:15" x14ac:dyDescent="0.2">
      <c r="A10953" s="24" t="str">
        <f t="shared" si="1029"/>
        <v xml:space="preserve"> </v>
      </c>
      <c r="B10953" s="1"/>
      <c r="C10953" s="1"/>
      <c r="D10953" s="1"/>
      <c r="E10953" s="2"/>
      <c r="F10953" s="3"/>
      <c r="G10953" s="3"/>
      <c r="H10953" s="4"/>
      <c r="I10953" s="25"/>
      <c r="J10953" s="26" t="str">
        <f t="shared" si="1030"/>
        <v>No</v>
      </c>
      <c r="K10953" s="26" t="str">
        <f t="shared" si="1031"/>
        <v>Missing</v>
      </c>
      <c r="L10953" s="26" t="str">
        <f t="shared" si="1032"/>
        <v>Missing</v>
      </c>
      <c r="M10953" s="26" t="str">
        <f>IF(OR(ISBLANK(B10953),ISBLANK(C10953),ISBLANK(D10953)),"Missing",IFERROR(VLOOKUP(A10953,'RM Postcodes'!$A:$B,2,0),"Invalid"))</f>
        <v>Missing</v>
      </c>
      <c r="N10953" s="26" t="str">
        <f t="shared" si="1033"/>
        <v>Missing</v>
      </c>
      <c r="O10953" s="26" t="str">
        <f t="shared" si="1028"/>
        <v>Missing</v>
      </c>
    </row>
    <row r="10954" spans="1:15" x14ac:dyDescent="0.2">
      <c r="A10954" s="24" t="str">
        <f t="shared" si="1029"/>
        <v xml:space="preserve"> </v>
      </c>
      <c r="B10954" s="1"/>
      <c r="C10954" s="1"/>
      <c r="D10954" s="1"/>
      <c r="E10954" s="2"/>
      <c r="F10954" s="3"/>
      <c r="G10954" s="3"/>
      <c r="H10954" s="4"/>
      <c r="I10954" s="25"/>
      <c r="J10954" s="26" t="str">
        <f t="shared" si="1030"/>
        <v>No</v>
      </c>
      <c r="K10954" s="26" t="str">
        <f t="shared" si="1031"/>
        <v>Missing</v>
      </c>
      <c r="L10954" s="26" t="str">
        <f t="shared" si="1032"/>
        <v>Missing</v>
      </c>
      <c r="M10954" s="26" t="str">
        <f>IF(OR(ISBLANK(B10954),ISBLANK(C10954),ISBLANK(D10954)),"Missing",IFERROR(VLOOKUP(A10954,'RM Postcodes'!$A:$B,2,0),"Invalid"))</f>
        <v>Missing</v>
      </c>
      <c r="N10954" s="26" t="str">
        <f t="shared" si="1033"/>
        <v>Missing</v>
      </c>
      <c r="O10954" s="26" t="str">
        <f t="shared" si="1028"/>
        <v>Missing</v>
      </c>
    </row>
    <row r="10955" spans="1:15" x14ac:dyDescent="0.2">
      <c r="A10955" s="24" t="str">
        <f t="shared" si="1029"/>
        <v xml:space="preserve"> </v>
      </c>
      <c r="B10955" s="1"/>
      <c r="C10955" s="1"/>
      <c r="D10955" s="1"/>
      <c r="E10955" s="2"/>
      <c r="F10955" s="3"/>
      <c r="G10955" s="3"/>
      <c r="H10955" s="4"/>
      <c r="I10955" s="25"/>
      <c r="J10955" s="26" t="str">
        <f t="shared" si="1030"/>
        <v>No</v>
      </c>
      <c r="K10955" s="26" t="str">
        <f t="shared" si="1031"/>
        <v>Missing</v>
      </c>
      <c r="L10955" s="26" t="str">
        <f t="shared" si="1032"/>
        <v>Missing</v>
      </c>
      <c r="M10955" s="26" t="str">
        <f>IF(OR(ISBLANK(B10955),ISBLANK(C10955),ISBLANK(D10955)),"Missing",IFERROR(VLOOKUP(A10955,'RM Postcodes'!$A:$B,2,0),"Invalid"))</f>
        <v>Missing</v>
      </c>
      <c r="N10955" s="26" t="str">
        <f t="shared" si="1033"/>
        <v>Missing</v>
      </c>
      <c r="O10955" s="26" t="str">
        <f t="shared" si="1028"/>
        <v>Missing</v>
      </c>
    </row>
    <row r="10956" spans="1:15" x14ac:dyDescent="0.2">
      <c r="A10956" s="24" t="str">
        <f t="shared" si="1029"/>
        <v xml:space="preserve"> </v>
      </c>
      <c r="B10956" s="1"/>
      <c r="C10956" s="1"/>
      <c r="D10956" s="1"/>
      <c r="E10956" s="2"/>
      <c r="F10956" s="3"/>
      <c r="G10956" s="3"/>
      <c r="H10956" s="4"/>
      <c r="I10956" s="25"/>
      <c r="J10956" s="26" t="str">
        <f t="shared" si="1030"/>
        <v>No</v>
      </c>
      <c r="K10956" s="26" t="str">
        <f t="shared" si="1031"/>
        <v>Missing</v>
      </c>
      <c r="L10956" s="26" t="str">
        <f t="shared" si="1032"/>
        <v>Missing</v>
      </c>
      <c r="M10956" s="26" t="str">
        <f>IF(OR(ISBLANK(B10956),ISBLANK(C10956),ISBLANK(D10956)),"Missing",IFERROR(VLOOKUP(A10956,'RM Postcodes'!$A:$B,2,0),"Invalid"))</f>
        <v>Missing</v>
      </c>
      <c r="N10956" s="26" t="str">
        <f t="shared" si="1033"/>
        <v>Missing</v>
      </c>
      <c r="O10956" s="26" t="str">
        <f t="shared" si="1028"/>
        <v>Missing</v>
      </c>
    </row>
    <row r="10957" spans="1:15" x14ac:dyDescent="0.2">
      <c r="A10957" s="24" t="str">
        <f t="shared" si="1029"/>
        <v xml:space="preserve"> </v>
      </c>
      <c r="B10957" s="1"/>
      <c r="C10957" s="1"/>
      <c r="D10957" s="1"/>
      <c r="E10957" s="2"/>
      <c r="F10957" s="3"/>
      <c r="G10957" s="3"/>
      <c r="H10957" s="4"/>
      <c r="I10957" s="25"/>
      <c r="J10957" s="26" t="str">
        <f t="shared" si="1030"/>
        <v>No</v>
      </c>
      <c r="K10957" s="26" t="str">
        <f t="shared" si="1031"/>
        <v>Missing</v>
      </c>
      <c r="L10957" s="26" t="str">
        <f t="shared" si="1032"/>
        <v>Missing</v>
      </c>
      <c r="M10957" s="26" t="str">
        <f>IF(OR(ISBLANK(B10957),ISBLANK(C10957),ISBLANK(D10957)),"Missing",IFERROR(VLOOKUP(A10957,'RM Postcodes'!$A:$B,2,0),"Invalid"))</f>
        <v>Missing</v>
      </c>
      <c r="N10957" s="26" t="str">
        <f t="shared" si="1033"/>
        <v>Missing</v>
      </c>
      <c r="O10957" s="26" t="str">
        <f t="shared" si="1028"/>
        <v>Missing</v>
      </c>
    </row>
    <row r="10958" spans="1:15" x14ac:dyDescent="0.2">
      <c r="A10958" s="24" t="str">
        <f t="shared" si="1029"/>
        <v xml:space="preserve"> </v>
      </c>
      <c r="B10958" s="1"/>
      <c r="C10958" s="1"/>
      <c r="D10958" s="1"/>
      <c r="E10958" s="2"/>
      <c r="F10958" s="3"/>
      <c r="G10958" s="3"/>
      <c r="H10958" s="4"/>
      <c r="I10958" s="25"/>
      <c r="J10958" s="26" t="str">
        <f t="shared" si="1030"/>
        <v>No</v>
      </c>
      <c r="K10958" s="26" t="str">
        <f t="shared" si="1031"/>
        <v>Missing</v>
      </c>
      <c r="L10958" s="26" t="str">
        <f t="shared" si="1032"/>
        <v>Missing</v>
      </c>
      <c r="M10958" s="26" t="str">
        <f>IF(OR(ISBLANK(B10958),ISBLANK(C10958),ISBLANK(D10958)),"Missing",IFERROR(VLOOKUP(A10958,'RM Postcodes'!$A:$B,2,0),"Invalid"))</f>
        <v>Missing</v>
      </c>
      <c r="N10958" s="26" t="str">
        <f t="shared" si="1033"/>
        <v>Missing</v>
      </c>
      <c r="O10958" s="26" t="str">
        <f t="shared" si="1028"/>
        <v>Missing</v>
      </c>
    </row>
    <row r="10959" spans="1:15" x14ac:dyDescent="0.2">
      <c r="A10959" s="24" t="str">
        <f t="shared" si="1029"/>
        <v xml:space="preserve"> </v>
      </c>
      <c r="B10959" s="1"/>
      <c r="C10959" s="1"/>
      <c r="D10959" s="1"/>
      <c r="E10959" s="2"/>
      <c r="F10959" s="3"/>
      <c r="G10959" s="3"/>
      <c r="H10959" s="4"/>
      <c r="I10959" s="25"/>
      <c r="J10959" s="26" t="str">
        <f t="shared" si="1030"/>
        <v>No</v>
      </c>
      <c r="K10959" s="26" t="str">
        <f t="shared" si="1031"/>
        <v>Missing</v>
      </c>
      <c r="L10959" s="26" t="str">
        <f t="shared" si="1032"/>
        <v>Missing</v>
      </c>
      <c r="M10959" s="26" t="str">
        <f>IF(OR(ISBLANK(B10959),ISBLANK(C10959),ISBLANK(D10959)),"Missing",IFERROR(VLOOKUP(A10959,'RM Postcodes'!$A:$B,2,0),"Invalid"))</f>
        <v>Missing</v>
      </c>
      <c r="N10959" s="26" t="str">
        <f t="shared" si="1033"/>
        <v>Missing</v>
      </c>
      <c r="O10959" s="26" t="str">
        <f t="shared" si="1028"/>
        <v>Missing</v>
      </c>
    </row>
    <row r="10960" spans="1:15" x14ac:dyDescent="0.2">
      <c r="A10960" s="24" t="str">
        <f t="shared" si="1029"/>
        <v xml:space="preserve"> </v>
      </c>
      <c r="B10960" s="1"/>
      <c r="C10960" s="1"/>
      <c r="D10960" s="1"/>
      <c r="E10960" s="2"/>
      <c r="F10960" s="3"/>
      <c r="G10960" s="3"/>
      <c r="H10960" s="4"/>
      <c r="I10960" s="25"/>
      <c r="J10960" s="26" t="str">
        <f t="shared" si="1030"/>
        <v>No</v>
      </c>
      <c r="K10960" s="26" t="str">
        <f t="shared" si="1031"/>
        <v>Missing</v>
      </c>
      <c r="L10960" s="26" t="str">
        <f t="shared" si="1032"/>
        <v>Missing</v>
      </c>
      <c r="M10960" s="26" t="str">
        <f>IF(OR(ISBLANK(B10960),ISBLANK(C10960),ISBLANK(D10960)),"Missing",IFERROR(VLOOKUP(A10960,'RM Postcodes'!$A:$B,2,0),"Invalid"))</f>
        <v>Missing</v>
      </c>
      <c r="N10960" s="26" t="str">
        <f t="shared" si="1033"/>
        <v>Missing</v>
      </c>
      <c r="O10960" s="26" t="str">
        <f t="shared" si="1028"/>
        <v>Missing</v>
      </c>
    </row>
    <row r="10961" spans="1:15" x14ac:dyDescent="0.2">
      <c r="A10961" s="24" t="str">
        <f t="shared" si="1029"/>
        <v xml:space="preserve"> </v>
      </c>
      <c r="B10961" s="1"/>
      <c r="C10961" s="1"/>
      <c r="D10961" s="1"/>
      <c r="E10961" s="2"/>
      <c r="F10961" s="3"/>
      <c r="G10961" s="3"/>
      <c r="H10961" s="4"/>
      <c r="I10961" s="25"/>
      <c r="J10961" s="26" t="str">
        <f t="shared" si="1030"/>
        <v>No</v>
      </c>
      <c r="K10961" s="26" t="str">
        <f t="shared" si="1031"/>
        <v>Missing</v>
      </c>
      <c r="L10961" s="26" t="str">
        <f t="shared" si="1032"/>
        <v>Missing</v>
      </c>
      <c r="M10961" s="26" t="str">
        <f>IF(OR(ISBLANK(B10961),ISBLANK(C10961),ISBLANK(D10961)),"Missing",IFERROR(VLOOKUP(A10961,'RM Postcodes'!$A:$B,2,0),"Invalid"))</f>
        <v>Missing</v>
      </c>
      <c r="N10961" s="26" t="str">
        <f t="shared" si="1033"/>
        <v>Missing</v>
      </c>
      <c r="O10961" s="26" t="str">
        <f t="shared" si="1028"/>
        <v>Missing</v>
      </c>
    </row>
    <row r="10962" spans="1:15" x14ac:dyDescent="0.2">
      <c r="A10962" s="24" t="str">
        <f t="shared" si="1029"/>
        <v xml:space="preserve"> </v>
      </c>
      <c r="B10962" s="1"/>
      <c r="C10962" s="1"/>
      <c r="D10962" s="1"/>
      <c r="E10962" s="2"/>
      <c r="F10962" s="3"/>
      <c r="G10962" s="3"/>
      <c r="H10962" s="4"/>
      <c r="I10962" s="25"/>
      <c r="J10962" s="26" t="str">
        <f t="shared" si="1030"/>
        <v>No</v>
      </c>
      <c r="K10962" s="26" t="str">
        <f t="shared" si="1031"/>
        <v>Missing</v>
      </c>
      <c r="L10962" s="26" t="str">
        <f t="shared" si="1032"/>
        <v>Missing</v>
      </c>
      <c r="M10962" s="26" t="str">
        <f>IF(OR(ISBLANK(B10962),ISBLANK(C10962),ISBLANK(D10962)),"Missing",IFERROR(VLOOKUP(A10962,'RM Postcodes'!$A:$B,2,0),"Invalid"))</f>
        <v>Missing</v>
      </c>
      <c r="N10962" s="26" t="str">
        <f t="shared" si="1033"/>
        <v>Missing</v>
      </c>
      <c r="O10962" s="26" t="str">
        <f t="shared" si="1028"/>
        <v>Missing</v>
      </c>
    </row>
    <row r="10963" spans="1:15" x14ac:dyDescent="0.2">
      <c r="A10963" s="24" t="str">
        <f t="shared" si="1029"/>
        <v xml:space="preserve"> </v>
      </c>
      <c r="B10963" s="1"/>
      <c r="C10963" s="1"/>
      <c r="D10963" s="1"/>
      <c r="E10963" s="2"/>
      <c r="F10963" s="3"/>
      <c r="G10963" s="3"/>
      <c r="H10963" s="4"/>
      <c r="I10963" s="25"/>
      <c r="J10963" s="26" t="str">
        <f t="shared" si="1030"/>
        <v>No</v>
      </c>
      <c r="K10963" s="26" t="str">
        <f t="shared" si="1031"/>
        <v>Missing</v>
      </c>
      <c r="L10963" s="26" t="str">
        <f t="shared" si="1032"/>
        <v>Missing</v>
      </c>
      <c r="M10963" s="26" t="str">
        <f>IF(OR(ISBLANK(B10963),ISBLANK(C10963),ISBLANK(D10963)),"Missing",IFERROR(VLOOKUP(A10963,'RM Postcodes'!$A:$B,2,0),"Invalid"))</f>
        <v>Missing</v>
      </c>
      <c r="N10963" s="26" t="str">
        <f t="shared" si="1033"/>
        <v>Missing</v>
      </c>
      <c r="O10963" s="26" t="str">
        <f t="shared" si="1028"/>
        <v>Missing</v>
      </c>
    </row>
    <row r="10964" spans="1:15" x14ac:dyDescent="0.2">
      <c r="A10964" s="24" t="str">
        <f t="shared" si="1029"/>
        <v xml:space="preserve"> </v>
      </c>
      <c r="B10964" s="1"/>
      <c r="C10964" s="1"/>
      <c r="D10964" s="1"/>
      <c r="E10964" s="2"/>
      <c r="F10964" s="3"/>
      <c r="G10964" s="3"/>
      <c r="H10964" s="4"/>
      <c r="I10964" s="25"/>
      <c r="J10964" s="26" t="str">
        <f t="shared" si="1030"/>
        <v>No</v>
      </c>
      <c r="K10964" s="26" t="str">
        <f t="shared" si="1031"/>
        <v>Missing</v>
      </c>
      <c r="L10964" s="26" t="str">
        <f t="shared" si="1032"/>
        <v>Missing</v>
      </c>
      <c r="M10964" s="26" t="str">
        <f>IF(OR(ISBLANK(B10964),ISBLANK(C10964),ISBLANK(D10964)),"Missing",IFERROR(VLOOKUP(A10964,'RM Postcodes'!$A:$B,2,0),"Invalid"))</f>
        <v>Missing</v>
      </c>
      <c r="N10964" s="26" t="str">
        <f t="shared" si="1033"/>
        <v>Missing</v>
      </c>
      <c r="O10964" s="26" t="str">
        <f t="shared" si="1028"/>
        <v>Missing</v>
      </c>
    </row>
    <row r="10965" spans="1:15" x14ac:dyDescent="0.2">
      <c r="A10965" s="24" t="str">
        <f t="shared" si="1029"/>
        <v xml:space="preserve"> </v>
      </c>
      <c r="B10965" s="1"/>
      <c r="C10965" s="1"/>
      <c r="D10965" s="1"/>
      <c r="E10965" s="2"/>
      <c r="F10965" s="3"/>
      <c r="G10965" s="3"/>
      <c r="H10965" s="4"/>
      <c r="I10965" s="25"/>
      <c r="J10965" s="26" t="str">
        <f t="shared" si="1030"/>
        <v>No</v>
      </c>
      <c r="K10965" s="26" t="str">
        <f t="shared" si="1031"/>
        <v>Missing</v>
      </c>
      <c r="L10965" s="26" t="str">
        <f t="shared" si="1032"/>
        <v>Missing</v>
      </c>
      <c r="M10965" s="26" t="str">
        <f>IF(OR(ISBLANK(B10965),ISBLANK(C10965),ISBLANK(D10965)),"Missing",IFERROR(VLOOKUP(A10965,'RM Postcodes'!$A:$B,2,0),"Invalid"))</f>
        <v>Missing</v>
      </c>
      <c r="N10965" s="26" t="str">
        <f t="shared" si="1033"/>
        <v>Missing</v>
      </c>
      <c r="O10965" s="26" t="str">
        <f t="shared" si="1028"/>
        <v>Missing</v>
      </c>
    </row>
    <row r="10966" spans="1:15" x14ac:dyDescent="0.2">
      <c r="A10966" s="24" t="str">
        <f t="shared" si="1029"/>
        <v xml:space="preserve"> </v>
      </c>
      <c r="B10966" s="1"/>
      <c r="C10966" s="1"/>
      <c r="D10966" s="1"/>
      <c r="E10966" s="2"/>
      <c r="F10966" s="3"/>
      <c r="G10966" s="3"/>
      <c r="H10966" s="4"/>
      <c r="I10966" s="25"/>
      <c r="J10966" s="26" t="str">
        <f t="shared" si="1030"/>
        <v>No</v>
      </c>
      <c r="K10966" s="26" t="str">
        <f t="shared" si="1031"/>
        <v>Missing</v>
      </c>
      <c r="L10966" s="26" t="str">
        <f t="shared" si="1032"/>
        <v>Missing</v>
      </c>
      <c r="M10966" s="26" t="str">
        <f>IF(OR(ISBLANK(B10966),ISBLANK(C10966),ISBLANK(D10966)),"Missing",IFERROR(VLOOKUP(A10966,'RM Postcodes'!$A:$B,2,0),"Invalid"))</f>
        <v>Missing</v>
      </c>
      <c r="N10966" s="26" t="str">
        <f t="shared" si="1033"/>
        <v>Missing</v>
      </c>
      <c r="O10966" s="26" t="str">
        <f t="shared" si="1028"/>
        <v>Missing</v>
      </c>
    </row>
    <row r="10967" spans="1:15" x14ac:dyDescent="0.2">
      <c r="A10967" s="24" t="str">
        <f t="shared" si="1029"/>
        <v xml:space="preserve"> </v>
      </c>
      <c r="B10967" s="1"/>
      <c r="C10967" s="1"/>
      <c r="D10967" s="1"/>
      <c r="E10967" s="2"/>
      <c r="F10967" s="3"/>
      <c r="G10967" s="3"/>
      <c r="H10967" s="4"/>
      <c r="I10967" s="25"/>
      <c r="J10967" s="26" t="str">
        <f t="shared" si="1030"/>
        <v>No</v>
      </c>
      <c r="K10967" s="26" t="str">
        <f t="shared" si="1031"/>
        <v>Missing</v>
      </c>
      <c r="L10967" s="26" t="str">
        <f t="shared" si="1032"/>
        <v>Missing</v>
      </c>
      <c r="M10967" s="26" t="str">
        <f>IF(OR(ISBLANK(B10967),ISBLANK(C10967),ISBLANK(D10967)),"Missing",IFERROR(VLOOKUP(A10967,'RM Postcodes'!$A:$B,2,0),"Invalid"))</f>
        <v>Missing</v>
      </c>
      <c r="N10967" s="26" t="str">
        <f t="shared" si="1033"/>
        <v>Missing</v>
      </c>
      <c r="O10967" s="26" t="str">
        <f t="shared" si="1028"/>
        <v>Missing</v>
      </c>
    </row>
    <row r="10968" spans="1:15" x14ac:dyDescent="0.2">
      <c r="A10968" s="24" t="str">
        <f t="shared" si="1029"/>
        <v xml:space="preserve"> </v>
      </c>
      <c r="B10968" s="1"/>
      <c r="C10968" s="1"/>
      <c r="D10968" s="1"/>
      <c r="E10968" s="2"/>
      <c r="F10968" s="3"/>
      <c r="G10968" s="3"/>
      <c r="H10968" s="4"/>
      <c r="I10968" s="25"/>
      <c r="J10968" s="26" t="str">
        <f t="shared" si="1030"/>
        <v>No</v>
      </c>
      <c r="K10968" s="26" t="str">
        <f t="shared" si="1031"/>
        <v>Missing</v>
      </c>
      <c r="L10968" s="26" t="str">
        <f t="shared" si="1032"/>
        <v>Missing</v>
      </c>
      <c r="M10968" s="26" t="str">
        <f>IF(OR(ISBLANK(B10968),ISBLANK(C10968),ISBLANK(D10968)),"Missing",IFERROR(VLOOKUP(A10968,'RM Postcodes'!$A:$B,2,0),"Invalid"))</f>
        <v>Missing</v>
      </c>
      <c r="N10968" s="26" t="str">
        <f t="shared" si="1033"/>
        <v>Missing</v>
      </c>
      <c r="O10968" s="26" t="str">
        <f t="shared" si="1028"/>
        <v>Missing</v>
      </c>
    </row>
    <row r="10969" spans="1:15" x14ac:dyDescent="0.2">
      <c r="A10969" s="24" t="str">
        <f t="shared" si="1029"/>
        <v xml:space="preserve"> </v>
      </c>
      <c r="B10969" s="1"/>
      <c r="C10969" s="1"/>
      <c r="D10969" s="1"/>
      <c r="E10969" s="2"/>
      <c r="F10969" s="3"/>
      <c r="G10969" s="3"/>
      <c r="H10969" s="4"/>
      <c r="I10969" s="25"/>
      <c r="J10969" s="26" t="str">
        <f t="shared" si="1030"/>
        <v>No</v>
      </c>
      <c r="K10969" s="26" t="str">
        <f t="shared" si="1031"/>
        <v>Missing</v>
      </c>
      <c r="L10969" s="26" t="str">
        <f t="shared" si="1032"/>
        <v>Missing</v>
      </c>
      <c r="M10969" s="26" t="str">
        <f>IF(OR(ISBLANK(B10969),ISBLANK(C10969),ISBLANK(D10969)),"Missing",IFERROR(VLOOKUP(A10969,'RM Postcodes'!$A:$B,2,0),"Invalid"))</f>
        <v>Missing</v>
      </c>
      <c r="N10969" s="26" t="str">
        <f t="shared" si="1033"/>
        <v>Missing</v>
      </c>
      <c r="O10969" s="26" t="str">
        <f t="shared" si="1028"/>
        <v>Missing</v>
      </c>
    </row>
    <row r="10970" spans="1:15" x14ac:dyDescent="0.2">
      <c r="A10970" s="24" t="str">
        <f t="shared" si="1029"/>
        <v xml:space="preserve"> </v>
      </c>
      <c r="B10970" s="1"/>
      <c r="C10970" s="1"/>
      <c r="D10970" s="1"/>
      <c r="E10970" s="2"/>
      <c r="F10970" s="3"/>
      <c r="G10970" s="3"/>
      <c r="H10970" s="4"/>
      <c r="I10970" s="25"/>
      <c r="J10970" s="26" t="str">
        <f t="shared" si="1030"/>
        <v>No</v>
      </c>
      <c r="K10970" s="26" t="str">
        <f t="shared" si="1031"/>
        <v>Missing</v>
      </c>
      <c r="L10970" s="26" t="str">
        <f t="shared" si="1032"/>
        <v>Missing</v>
      </c>
      <c r="M10970" s="26" t="str">
        <f>IF(OR(ISBLANK(B10970),ISBLANK(C10970),ISBLANK(D10970)),"Missing",IFERROR(VLOOKUP(A10970,'RM Postcodes'!$A:$B,2,0),"Invalid"))</f>
        <v>Missing</v>
      </c>
      <c r="N10970" s="26" t="str">
        <f t="shared" si="1033"/>
        <v>Missing</v>
      </c>
      <c r="O10970" s="26" t="str">
        <f t="shared" si="1028"/>
        <v>Missing</v>
      </c>
    </row>
    <row r="10971" spans="1:15" x14ac:dyDescent="0.2">
      <c r="A10971" s="24" t="str">
        <f t="shared" si="1029"/>
        <v xml:space="preserve"> </v>
      </c>
      <c r="B10971" s="1"/>
      <c r="C10971" s="1"/>
      <c r="D10971" s="1"/>
      <c r="E10971" s="2"/>
      <c r="F10971" s="3"/>
      <c r="G10971" s="3"/>
      <c r="H10971" s="4"/>
      <c r="I10971" s="25"/>
      <c r="J10971" s="26" t="str">
        <f t="shared" si="1030"/>
        <v>No</v>
      </c>
      <c r="K10971" s="26" t="str">
        <f t="shared" si="1031"/>
        <v>Missing</v>
      </c>
      <c r="L10971" s="26" t="str">
        <f t="shared" si="1032"/>
        <v>Missing</v>
      </c>
      <c r="M10971" s="26" t="str">
        <f>IF(OR(ISBLANK(B10971),ISBLANK(C10971),ISBLANK(D10971)),"Missing",IFERROR(VLOOKUP(A10971,'RM Postcodes'!$A:$B,2,0),"Invalid"))</f>
        <v>Missing</v>
      </c>
      <c r="N10971" s="26" t="str">
        <f t="shared" si="1033"/>
        <v>Missing</v>
      </c>
      <c r="O10971" s="26" t="str">
        <f t="shared" si="1028"/>
        <v>Missing</v>
      </c>
    </row>
    <row r="10972" spans="1:15" x14ac:dyDescent="0.2">
      <c r="A10972" s="24" t="str">
        <f t="shared" si="1029"/>
        <v xml:space="preserve"> </v>
      </c>
      <c r="B10972" s="1"/>
      <c r="C10972" s="1"/>
      <c r="D10972" s="1"/>
      <c r="E10972" s="2"/>
      <c r="F10972" s="3"/>
      <c r="G10972" s="3"/>
      <c r="H10972" s="4"/>
      <c r="I10972" s="25"/>
      <c r="J10972" s="26" t="str">
        <f t="shared" si="1030"/>
        <v>No</v>
      </c>
      <c r="K10972" s="26" t="str">
        <f t="shared" si="1031"/>
        <v>Missing</v>
      </c>
      <c r="L10972" s="26" t="str">
        <f t="shared" si="1032"/>
        <v>Missing</v>
      </c>
      <c r="M10972" s="26" t="str">
        <f>IF(OR(ISBLANK(B10972),ISBLANK(C10972),ISBLANK(D10972)),"Missing",IFERROR(VLOOKUP(A10972,'RM Postcodes'!$A:$B,2,0),"Invalid"))</f>
        <v>Missing</v>
      </c>
      <c r="N10972" s="26" t="str">
        <f t="shared" si="1033"/>
        <v>Missing</v>
      </c>
      <c r="O10972" s="26" t="str">
        <f t="shared" si="1028"/>
        <v>Missing</v>
      </c>
    </row>
    <row r="10973" spans="1:15" x14ac:dyDescent="0.2">
      <c r="A10973" s="24" t="str">
        <f t="shared" si="1029"/>
        <v xml:space="preserve"> </v>
      </c>
      <c r="B10973" s="1"/>
      <c r="C10973" s="1"/>
      <c r="D10973" s="1"/>
      <c r="E10973" s="2"/>
      <c r="F10973" s="3"/>
      <c r="G10973" s="3"/>
      <c r="H10973" s="4"/>
      <c r="I10973" s="25"/>
      <c r="J10973" s="26" t="str">
        <f t="shared" si="1030"/>
        <v>No</v>
      </c>
      <c r="K10973" s="26" t="str">
        <f t="shared" si="1031"/>
        <v>Missing</v>
      </c>
      <c r="L10973" s="26" t="str">
        <f t="shared" si="1032"/>
        <v>Missing</v>
      </c>
      <c r="M10973" s="26" t="str">
        <f>IF(OR(ISBLANK(B10973),ISBLANK(C10973),ISBLANK(D10973)),"Missing",IFERROR(VLOOKUP(A10973,'RM Postcodes'!$A:$B,2,0),"Invalid"))</f>
        <v>Missing</v>
      </c>
      <c r="N10973" s="26" t="str">
        <f t="shared" si="1033"/>
        <v>Missing</v>
      </c>
      <c r="O10973" s="26" t="str">
        <f t="shared" si="1028"/>
        <v>Missing</v>
      </c>
    </row>
    <row r="10974" spans="1:15" x14ac:dyDescent="0.2">
      <c r="A10974" s="24" t="str">
        <f t="shared" si="1029"/>
        <v xml:space="preserve"> </v>
      </c>
      <c r="B10974" s="1"/>
      <c r="C10974" s="1"/>
      <c r="D10974" s="1"/>
      <c r="E10974" s="2"/>
      <c r="F10974" s="3"/>
      <c r="G10974" s="3"/>
      <c r="H10974" s="4"/>
      <c r="I10974" s="25"/>
      <c r="J10974" s="26" t="str">
        <f t="shared" si="1030"/>
        <v>No</v>
      </c>
      <c r="K10974" s="26" t="str">
        <f t="shared" si="1031"/>
        <v>Missing</v>
      </c>
      <c r="L10974" s="26" t="str">
        <f t="shared" si="1032"/>
        <v>Missing</v>
      </c>
      <c r="M10974" s="26" t="str">
        <f>IF(OR(ISBLANK(B10974),ISBLANK(C10974),ISBLANK(D10974)),"Missing",IFERROR(VLOOKUP(A10974,'RM Postcodes'!$A:$B,2,0),"Invalid"))</f>
        <v>Missing</v>
      </c>
      <c r="N10974" s="26" t="str">
        <f t="shared" si="1033"/>
        <v>Missing</v>
      </c>
      <c r="O10974" s="26" t="str">
        <f t="shared" si="1028"/>
        <v>Missing</v>
      </c>
    </row>
    <row r="10975" spans="1:15" x14ac:dyDescent="0.2">
      <c r="A10975" s="24" t="str">
        <f t="shared" si="1029"/>
        <v xml:space="preserve"> </v>
      </c>
      <c r="B10975" s="1"/>
      <c r="C10975" s="1"/>
      <c r="D10975" s="1"/>
      <c r="E10975" s="2"/>
      <c r="F10975" s="3"/>
      <c r="G10975" s="3"/>
      <c r="H10975" s="4"/>
      <c r="I10975" s="25"/>
      <c r="J10975" s="26" t="str">
        <f t="shared" si="1030"/>
        <v>No</v>
      </c>
      <c r="K10975" s="26" t="str">
        <f t="shared" si="1031"/>
        <v>Missing</v>
      </c>
      <c r="L10975" s="26" t="str">
        <f t="shared" si="1032"/>
        <v>Missing</v>
      </c>
      <c r="M10975" s="26" t="str">
        <f>IF(OR(ISBLANK(B10975),ISBLANK(C10975),ISBLANK(D10975)),"Missing",IFERROR(VLOOKUP(A10975,'RM Postcodes'!$A:$B,2,0),"Invalid"))</f>
        <v>Missing</v>
      </c>
      <c r="N10975" s="26" t="str">
        <f t="shared" si="1033"/>
        <v>Missing</v>
      </c>
      <c r="O10975" s="26" t="str">
        <f t="shared" si="1028"/>
        <v>Missing</v>
      </c>
    </row>
    <row r="10976" spans="1:15" x14ac:dyDescent="0.2">
      <c r="A10976" s="24" t="str">
        <f t="shared" si="1029"/>
        <v xml:space="preserve"> </v>
      </c>
      <c r="B10976" s="1"/>
      <c r="C10976" s="1"/>
      <c r="D10976" s="1"/>
      <c r="E10976" s="2"/>
      <c r="F10976" s="3"/>
      <c r="G10976" s="3"/>
      <c r="H10976" s="4"/>
      <c r="I10976" s="25"/>
      <c r="J10976" s="26" t="str">
        <f t="shared" si="1030"/>
        <v>No</v>
      </c>
      <c r="K10976" s="26" t="str">
        <f t="shared" si="1031"/>
        <v>Missing</v>
      </c>
      <c r="L10976" s="26" t="str">
        <f t="shared" si="1032"/>
        <v>Missing</v>
      </c>
      <c r="M10976" s="26" t="str">
        <f>IF(OR(ISBLANK(B10976),ISBLANK(C10976),ISBLANK(D10976)),"Missing",IFERROR(VLOOKUP(A10976,'RM Postcodes'!$A:$B,2,0),"Invalid"))</f>
        <v>Missing</v>
      </c>
      <c r="N10976" s="26" t="str">
        <f t="shared" si="1033"/>
        <v>Missing</v>
      </c>
      <c r="O10976" s="26" t="str">
        <f t="shared" si="1028"/>
        <v>Missing</v>
      </c>
    </row>
    <row r="10977" spans="1:15" x14ac:dyDescent="0.2">
      <c r="A10977" s="24" t="str">
        <f t="shared" si="1029"/>
        <v xml:space="preserve"> </v>
      </c>
      <c r="B10977" s="1"/>
      <c r="C10977" s="1"/>
      <c r="D10977" s="1"/>
      <c r="E10977" s="2"/>
      <c r="F10977" s="3"/>
      <c r="G10977" s="3"/>
      <c r="H10977" s="4"/>
      <c r="I10977" s="25"/>
      <c r="J10977" s="26" t="str">
        <f t="shared" si="1030"/>
        <v>No</v>
      </c>
      <c r="K10977" s="26" t="str">
        <f t="shared" si="1031"/>
        <v>Missing</v>
      </c>
      <c r="L10977" s="26" t="str">
        <f t="shared" si="1032"/>
        <v>Missing</v>
      </c>
      <c r="M10977" s="26" t="str">
        <f>IF(OR(ISBLANK(B10977),ISBLANK(C10977),ISBLANK(D10977)),"Missing",IFERROR(VLOOKUP(A10977,'RM Postcodes'!$A:$B,2,0),"Invalid"))</f>
        <v>Missing</v>
      </c>
      <c r="N10977" s="26" t="str">
        <f t="shared" si="1033"/>
        <v>Missing</v>
      </c>
      <c r="O10977" s="26" t="str">
        <f t="shared" si="1028"/>
        <v>Missing</v>
      </c>
    </row>
    <row r="10978" spans="1:15" x14ac:dyDescent="0.2">
      <c r="A10978" s="24" t="str">
        <f t="shared" si="1029"/>
        <v xml:space="preserve"> </v>
      </c>
      <c r="B10978" s="1"/>
      <c r="C10978" s="1"/>
      <c r="D10978" s="1"/>
      <c r="E10978" s="2"/>
      <c r="F10978" s="3"/>
      <c r="G10978" s="3"/>
      <c r="H10978" s="4"/>
      <c r="I10978" s="25"/>
      <c r="J10978" s="26" t="str">
        <f t="shared" si="1030"/>
        <v>No</v>
      </c>
      <c r="K10978" s="26" t="str">
        <f t="shared" si="1031"/>
        <v>Missing</v>
      </c>
      <c r="L10978" s="26" t="str">
        <f t="shared" si="1032"/>
        <v>Missing</v>
      </c>
      <c r="M10978" s="26" t="str">
        <f>IF(OR(ISBLANK(B10978),ISBLANK(C10978),ISBLANK(D10978)),"Missing",IFERROR(VLOOKUP(A10978,'RM Postcodes'!$A:$B,2,0),"Invalid"))</f>
        <v>Missing</v>
      </c>
      <c r="N10978" s="26" t="str">
        <f t="shared" si="1033"/>
        <v>Missing</v>
      </c>
      <c r="O10978" s="26" t="str">
        <f t="shared" si="1028"/>
        <v>Missing</v>
      </c>
    </row>
    <row r="10979" spans="1:15" x14ac:dyDescent="0.2">
      <c r="A10979" s="24" t="str">
        <f t="shared" si="1029"/>
        <v xml:space="preserve"> </v>
      </c>
      <c r="B10979" s="1"/>
      <c r="C10979" s="1"/>
      <c r="D10979" s="1"/>
      <c r="E10979" s="2"/>
      <c r="F10979" s="3"/>
      <c r="G10979" s="3"/>
      <c r="H10979" s="4"/>
      <c r="I10979" s="25"/>
      <c r="J10979" s="26" t="str">
        <f t="shared" si="1030"/>
        <v>No</v>
      </c>
      <c r="K10979" s="26" t="str">
        <f t="shared" si="1031"/>
        <v>Missing</v>
      </c>
      <c r="L10979" s="26" t="str">
        <f t="shared" si="1032"/>
        <v>Missing</v>
      </c>
      <c r="M10979" s="26" t="str">
        <f>IF(OR(ISBLANK(B10979),ISBLANK(C10979),ISBLANK(D10979)),"Missing",IFERROR(VLOOKUP(A10979,'RM Postcodes'!$A:$B,2,0),"Invalid"))</f>
        <v>Missing</v>
      </c>
      <c r="N10979" s="26" t="str">
        <f t="shared" si="1033"/>
        <v>Missing</v>
      </c>
      <c r="O10979" s="26" t="str">
        <f t="shared" si="1028"/>
        <v>Missing</v>
      </c>
    </row>
    <row r="10980" spans="1:15" x14ac:dyDescent="0.2">
      <c r="A10980" s="24" t="str">
        <f t="shared" si="1029"/>
        <v xml:space="preserve"> </v>
      </c>
      <c r="B10980" s="1"/>
      <c r="C10980" s="1"/>
      <c r="D10980" s="1"/>
      <c r="E10980" s="2"/>
      <c r="F10980" s="3"/>
      <c r="G10980" s="3"/>
      <c r="H10980" s="4"/>
      <c r="I10980" s="25"/>
      <c r="J10980" s="26" t="str">
        <f t="shared" si="1030"/>
        <v>No</v>
      </c>
      <c r="K10980" s="26" t="str">
        <f t="shared" si="1031"/>
        <v>Missing</v>
      </c>
      <c r="L10980" s="26" t="str">
        <f t="shared" si="1032"/>
        <v>Missing</v>
      </c>
      <c r="M10980" s="26" t="str">
        <f>IF(OR(ISBLANK(B10980),ISBLANK(C10980),ISBLANK(D10980)),"Missing",IFERROR(VLOOKUP(A10980,'RM Postcodes'!$A:$B,2,0),"Invalid"))</f>
        <v>Missing</v>
      </c>
      <c r="N10980" s="26" t="str">
        <f t="shared" si="1033"/>
        <v>Missing</v>
      </c>
      <c r="O10980" s="26" t="str">
        <f t="shared" si="1028"/>
        <v>Missing</v>
      </c>
    </row>
    <row r="10981" spans="1:15" x14ac:dyDescent="0.2">
      <c r="A10981" s="24" t="str">
        <f t="shared" si="1029"/>
        <v xml:space="preserve"> </v>
      </c>
      <c r="B10981" s="1"/>
      <c r="C10981" s="1"/>
      <c r="D10981" s="1"/>
      <c r="E10981" s="2"/>
      <c r="F10981" s="3"/>
      <c r="G10981" s="3"/>
      <c r="H10981" s="4"/>
      <c r="I10981" s="25"/>
      <c r="J10981" s="26" t="str">
        <f t="shared" si="1030"/>
        <v>No</v>
      </c>
      <c r="K10981" s="26" t="str">
        <f t="shared" si="1031"/>
        <v>Missing</v>
      </c>
      <c r="L10981" s="26" t="str">
        <f t="shared" si="1032"/>
        <v>Missing</v>
      </c>
      <c r="M10981" s="26" t="str">
        <f>IF(OR(ISBLANK(B10981),ISBLANK(C10981),ISBLANK(D10981)),"Missing",IFERROR(VLOOKUP(A10981,'RM Postcodes'!$A:$B,2,0),"Invalid"))</f>
        <v>Missing</v>
      </c>
      <c r="N10981" s="26" t="str">
        <f t="shared" si="1033"/>
        <v>Missing</v>
      </c>
      <c r="O10981" s="26" t="str">
        <f t="shared" si="1028"/>
        <v>Missing</v>
      </c>
    </row>
    <row r="10982" spans="1:15" x14ac:dyDescent="0.2">
      <c r="A10982" s="24" t="str">
        <f t="shared" si="1029"/>
        <v xml:space="preserve"> </v>
      </c>
      <c r="B10982" s="1"/>
      <c r="C10982" s="1"/>
      <c r="D10982" s="1"/>
      <c r="E10982" s="2"/>
      <c r="F10982" s="3"/>
      <c r="G10982" s="3"/>
      <c r="H10982" s="4"/>
      <c r="I10982" s="25"/>
      <c r="J10982" s="26" t="str">
        <f t="shared" si="1030"/>
        <v>No</v>
      </c>
      <c r="K10982" s="26" t="str">
        <f t="shared" si="1031"/>
        <v>Missing</v>
      </c>
      <c r="L10982" s="26" t="str">
        <f t="shared" si="1032"/>
        <v>Missing</v>
      </c>
      <c r="M10982" s="26" t="str">
        <f>IF(OR(ISBLANK(B10982),ISBLANK(C10982),ISBLANK(D10982)),"Missing",IFERROR(VLOOKUP(A10982,'RM Postcodes'!$A:$B,2,0),"Invalid"))</f>
        <v>Missing</v>
      </c>
      <c r="N10982" s="26" t="str">
        <f t="shared" si="1033"/>
        <v>Missing</v>
      </c>
      <c r="O10982" s="26" t="str">
        <f t="shared" si="1028"/>
        <v>Missing</v>
      </c>
    </row>
    <row r="10983" spans="1:15" x14ac:dyDescent="0.2">
      <c r="A10983" s="24" t="str">
        <f t="shared" si="1029"/>
        <v xml:space="preserve"> </v>
      </c>
      <c r="B10983" s="1"/>
      <c r="C10983" s="1"/>
      <c r="D10983" s="1"/>
      <c r="E10983" s="2"/>
      <c r="F10983" s="3"/>
      <c r="G10983" s="3"/>
      <c r="H10983" s="4"/>
      <c r="I10983" s="25"/>
      <c r="J10983" s="26" t="str">
        <f t="shared" si="1030"/>
        <v>No</v>
      </c>
      <c r="K10983" s="26" t="str">
        <f t="shared" si="1031"/>
        <v>Missing</v>
      </c>
      <c r="L10983" s="26" t="str">
        <f t="shared" si="1032"/>
        <v>Missing</v>
      </c>
      <c r="M10983" s="26" t="str">
        <f>IF(OR(ISBLANK(B10983),ISBLANK(C10983),ISBLANK(D10983)),"Missing",IFERROR(VLOOKUP(A10983,'RM Postcodes'!$A:$B,2,0),"Invalid"))</f>
        <v>Missing</v>
      </c>
      <c r="N10983" s="26" t="str">
        <f t="shared" si="1033"/>
        <v>Missing</v>
      </c>
      <c r="O10983" s="26" t="str">
        <f t="shared" si="1028"/>
        <v>Missing</v>
      </c>
    </row>
    <row r="10984" spans="1:15" x14ac:dyDescent="0.2">
      <c r="A10984" s="24" t="str">
        <f t="shared" si="1029"/>
        <v xml:space="preserve"> </v>
      </c>
      <c r="B10984" s="1"/>
      <c r="C10984" s="1"/>
      <c r="D10984" s="1"/>
      <c r="E10984" s="2"/>
      <c r="F10984" s="3"/>
      <c r="G10984" s="3"/>
      <c r="H10984" s="4"/>
      <c r="I10984" s="25"/>
      <c r="J10984" s="26" t="str">
        <f t="shared" si="1030"/>
        <v>No</v>
      </c>
      <c r="K10984" s="26" t="str">
        <f t="shared" si="1031"/>
        <v>Missing</v>
      </c>
      <c r="L10984" s="26" t="str">
        <f t="shared" si="1032"/>
        <v>Missing</v>
      </c>
      <c r="M10984" s="26" t="str">
        <f>IF(OR(ISBLANK(B10984),ISBLANK(C10984),ISBLANK(D10984)),"Missing",IFERROR(VLOOKUP(A10984,'RM Postcodes'!$A:$B,2,0),"Invalid"))</f>
        <v>Missing</v>
      </c>
      <c r="N10984" s="26" t="str">
        <f t="shared" si="1033"/>
        <v>Missing</v>
      </c>
      <c r="O10984" s="26" t="str">
        <f t="shared" si="1028"/>
        <v>Missing</v>
      </c>
    </row>
    <row r="10985" spans="1:15" x14ac:dyDescent="0.2">
      <c r="A10985" s="24" t="str">
        <f t="shared" si="1029"/>
        <v xml:space="preserve"> </v>
      </c>
      <c r="B10985" s="1"/>
      <c r="C10985" s="1"/>
      <c r="D10985" s="1"/>
      <c r="E10985" s="2"/>
      <c r="F10985" s="3"/>
      <c r="G10985" s="3"/>
      <c r="H10985" s="4"/>
      <c r="I10985" s="25"/>
      <c r="J10985" s="26" t="str">
        <f t="shared" si="1030"/>
        <v>No</v>
      </c>
      <c r="K10985" s="26" t="str">
        <f t="shared" si="1031"/>
        <v>Missing</v>
      </c>
      <c r="L10985" s="26" t="str">
        <f t="shared" si="1032"/>
        <v>Missing</v>
      </c>
      <c r="M10985" s="26" t="str">
        <f>IF(OR(ISBLANK(B10985),ISBLANK(C10985),ISBLANK(D10985)),"Missing",IFERROR(VLOOKUP(A10985,'RM Postcodes'!$A:$B,2,0),"Invalid"))</f>
        <v>Missing</v>
      </c>
      <c r="N10985" s="26" t="str">
        <f t="shared" si="1033"/>
        <v>Missing</v>
      </c>
      <c r="O10985" s="26" t="str">
        <f t="shared" si="1028"/>
        <v>Missing</v>
      </c>
    </row>
    <row r="10986" spans="1:15" x14ac:dyDescent="0.2">
      <c r="A10986" s="24" t="str">
        <f t="shared" si="1029"/>
        <v xml:space="preserve"> </v>
      </c>
      <c r="B10986" s="1"/>
      <c r="C10986" s="1"/>
      <c r="D10986" s="1"/>
      <c r="E10986" s="2"/>
      <c r="F10986" s="3"/>
      <c r="G10986" s="3"/>
      <c r="H10986" s="4"/>
      <c r="I10986" s="25"/>
      <c r="J10986" s="26" t="str">
        <f t="shared" si="1030"/>
        <v>No</v>
      </c>
      <c r="K10986" s="26" t="str">
        <f t="shared" si="1031"/>
        <v>Missing</v>
      </c>
      <c r="L10986" s="26" t="str">
        <f t="shared" si="1032"/>
        <v>Missing</v>
      </c>
      <c r="M10986" s="26" t="str">
        <f>IF(OR(ISBLANK(B10986),ISBLANK(C10986),ISBLANK(D10986)),"Missing",IFERROR(VLOOKUP(A10986,'RM Postcodes'!$A:$B,2,0),"Invalid"))</f>
        <v>Missing</v>
      </c>
      <c r="N10986" s="26" t="str">
        <f t="shared" si="1033"/>
        <v>Missing</v>
      </c>
      <c r="O10986" s="26" t="str">
        <f t="shared" si="1028"/>
        <v>Missing</v>
      </c>
    </row>
    <row r="10987" spans="1:15" x14ac:dyDescent="0.2">
      <c r="A10987" s="24" t="str">
        <f t="shared" si="1029"/>
        <v xml:space="preserve"> </v>
      </c>
      <c r="B10987" s="1"/>
      <c r="C10987" s="1"/>
      <c r="D10987" s="1"/>
      <c r="E10987" s="2"/>
      <c r="F10987" s="3"/>
      <c r="G10987" s="3"/>
      <c r="H10987" s="4"/>
      <c r="I10987" s="25"/>
      <c r="J10987" s="26" t="str">
        <f t="shared" si="1030"/>
        <v>No</v>
      </c>
      <c r="K10987" s="26" t="str">
        <f t="shared" si="1031"/>
        <v>Missing</v>
      </c>
      <c r="L10987" s="26" t="str">
        <f t="shared" si="1032"/>
        <v>Missing</v>
      </c>
      <c r="M10987" s="26" t="str">
        <f>IF(OR(ISBLANK(B10987),ISBLANK(C10987),ISBLANK(D10987)),"Missing",IFERROR(VLOOKUP(A10987,'RM Postcodes'!$A:$B,2,0),"Invalid"))</f>
        <v>Missing</v>
      </c>
      <c r="N10987" s="26" t="str">
        <f t="shared" si="1033"/>
        <v>Missing</v>
      </c>
      <c r="O10987" s="26" t="str">
        <f t="shared" si="1028"/>
        <v>Missing</v>
      </c>
    </row>
    <row r="10988" spans="1:15" x14ac:dyDescent="0.2">
      <c r="A10988" s="24" t="str">
        <f t="shared" si="1029"/>
        <v xml:space="preserve"> </v>
      </c>
      <c r="B10988" s="1"/>
      <c r="C10988" s="1"/>
      <c r="D10988" s="1"/>
      <c r="E10988" s="2"/>
      <c r="F10988" s="3"/>
      <c r="G10988" s="3"/>
      <c r="H10988" s="4"/>
      <c r="I10988" s="25"/>
      <c r="J10988" s="26" t="str">
        <f t="shared" si="1030"/>
        <v>No</v>
      </c>
      <c r="K10988" s="26" t="str">
        <f t="shared" si="1031"/>
        <v>Missing</v>
      </c>
      <c r="L10988" s="26" t="str">
        <f t="shared" si="1032"/>
        <v>Missing</v>
      </c>
      <c r="M10988" s="26" t="str">
        <f>IF(OR(ISBLANK(B10988),ISBLANK(C10988),ISBLANK(D10988)),"Missing",IFERROR(VLOOKUP(A10988,'RM Postcodes'!$A:$B,2,0),"Invalid"))</f>
        <v>Missing</v>
      </c>
      <c r="N10988" s="26" t="str">
        <f t="shared" si="1033"/>
        <v>Missing</v>
      </c>
      <c r="O10988" s="26" t="str">
        <f t="shared" si="1028"/>
        <v>Missing</v>
      </c>
    </row>
    <row r="10989" spans="1:15" x14ac:dyDescent="0.2">
      <c r="A10989" s="24" t="str">
        <f t="shared" si="1029"/>
        <v xml:space="preserve"> </v>
      </c>
      <c r="B10989" s="1"/>
      <c r="C10989" s="1"/>
      <c r="D10989" s="1"/>
      <c r="E10989" s="2"/>
      <c r="F10989" s="3"/>
      <c r="G10989" s="3"/>
      <c r="H10989" s="4"/>
      <c r="I10989" s="25"/>
      <c r="J10989" s="26" t="str">
        <f t="shared" si="1030"/>
        <v>No</v>
      </c>
      <c r="K10989" s="26" t="str">
        <f t="shared" si="1031"/>
        <v>Missing</v>
      </c>
      <c r="L10989" s="26" t="str">
        <f t="shared" si="1032"/>
        <v>Missing</v>
      </c>
      <c r="M10989" s="26" t="str">
        <f>IF(OR(ISBLANK(B10989),ISBLANK(C10989),ISBLANK(D10989)),"Missing",IFERROR(VLOOKUP(A10989,'RM Postcodes'!$A:$B,2,0),"Invalid"))</f>
        <v>Missing</v>
      </c>
      <c r="N10989" s="26" t="str">
        <f t="shared" si="1033"/>
        <v>Missing</v>
      </c>
      <c r="O10989" s="26" t="str">
        <f t="shared" si="1028"/>
        <v>Missing</v>
      </c>
    </row>
    <row r="10990" spans="1:15" x14ac:dyDescent="0.2">
      <c r="A10990" s="24" t="str">
        <f t="shared" si="1029"/>
        <v xml:space="preserve"> </v>
      </c>
      <c r="B10990" s="1"/>
      <c r="C10990" s="1"/>
      <c r="D10990" s="1"/>
      <c r="E10990" s="2"/>
      <c r="F10990" s="3"/>
      <c r="G10990" s="3"/>
      <c r="H10990" s="4"/>
      <c r="I10990" s="25"/>
      <c r="J10990" s="26" t="str">
        <f t="shared" si="1030"/>
        <v>No</v>
      </c>
      <c r="K10990" s="26" t="str">
        <f t="shared" si="1031"/>
        <v>Missing</v>
      </c>
      <c r="L10990" s="26" t="str">
        <f t="shared" si="1032"/>
        <v>Missing</v>
      </c>
      <c r="M10990" s="26" t="str">
        <f>IF(OR(ISBLANK(B10990),ISBLANK(C10990),ISBLANK(D10990)),"Missing",IFERROR(VLOOKUP(A10990,'RM Postcodes'!$A:$B,2,0),"Invalid"))</f>
        <v>Missing</v>
      </c>
      <c r="N10990" s="26" t="str">
        <f t="shared" si="1033"/>
        <v>Missing</v>
      </c>
      <c r="O10990" s="26" t="str">
        <f t="shared" si="1028"/>
        <v>Missing</v>
      </c>
    </row>
    <row r="10991" spans="1:15" x14ac:dyDescent="0.2">
      <c r="A10991" s="24" t="str">
        <f t="shared" si="1029"/>
        <v xml:space="preserve"> </v>
      </c>
      <c r="B10991" s="1"/>
      <c r="C10991" s="1"/>
      <c r="D10991" s="1"/>
      <c r="E10991" s="2"/>
      <c r="F10991" s="3"/>
      <c r="G10991" s="3"/>
      <c r="H10991" s="4"/>
      <c r="I10991" s="25"/>
      <c r="J10991" s="26" t="str">
        <f t="shared" si="1030"/>
        <v>No</v>
      </c>
      <c r="K10991" s="26" t="str">
        <f t="shared" si="1031"/>
        <v>Missing</v>
      </c>
      <c r="L10991" s="26" t="str">
        <f t="shared" si="1032"/>
        <v>Missing</v>
      </c>
      <c r="M10991" s="26" t="str">
        <f>IF(OR(ISBLANK(B10991),ISBLANK(C10991),ISBLANK(D10991)),"Missing",IFERROR(VLOOKUP(A10991,'RM Postcodes'!$A:$B,2,0),"Invalid"))</f>
        <v>Missing</v>
      </c>
      <c r="N10991" s="26" t="str">
        <f t="shared" si="1033"/>
        <v>Missing</v>
      </c>
      <c r="O10991" s="26" t="str">
        <f t="shared" si="1028"/>
        <v>Missing</v>
      </c>
    </row>
    <row r="10992" spans="1:15" x14ac:dyDescent="0.2">
      <c r="A10992" s="24" t="str">
        <f t="shared" si="1029"/>
        <v xml:space="preserve"> </v>
      </c>
      <c r="B10992" s="1"/>
      <c r="C10992" s="1"/>
      <c r="D10992" s="1"/>
      <c r="E10992" s="2"/>
      <c r="F10992" s="3"/>
      <c r="G10992" s="3"/>
      <c r="H10992" s="4"/>
      <c r="I10992" s="25"/>
      <c r="J10992" s="26" t="str">
        <f t="shared" si="1030"/>
        <v>No</v>
      </c>
      <c r="K10992" s="26" t="str">
        <f t="shared" si="1031"/>
        <v>Missing</v>
      </c>
      <c r="L10992" s="26" t="str">
        <f t="shared" si="1032"/>
        <v>Missing</v>
      </c>
      <c r="M10992" s="26" t="str">
        <f>IF(OR(ISBLANK(B10992),ISBLANK(C10992),ISBLANK(D10992)),"Missing",IFERROR(VLOOKUP(A10992,'RM Postcodes'!$A:$B,2,0),"Invalid"))</f>
        <v>Missing</v>
      </c>
      <c r="N10992" s="26" t="str">
        <f t="shared" si="1033"/>
        <v>Missing</v>
      </c>
      <c r="O10992" s="26" t="str">
        <f t="shared" si="1028"/>
        <v>Missing</v>
      </c>
    </row>
    <row r="10993" spans="1:15" x14ac:dyDescent="0.2">
      <c r="A10993" s="24" t="str">
        <f t="shared" si="1029"/>
        <v xml:space="preserve"> </v>
      </c>
      <c r="B10993" s="1"/>
      <c r="C10993" s="1"/>
      <c r="D10993" s="1"/>
      <c r="E10993" s="2"/>
      <c r="F10993" s="3"/>
      <c r="G10993" s="3"/>
      <c r="H10993" s="4"/>
      <c r="I10993" s="25"/>
      <c r="J10993" s="26" t="str">
        <f t="shared" si="1030"/>
        <v>No</v>
      </c>
      <c r="K10993" s="26" t="str">
        <f t="shared" si="1031"/>
        <v>Missing</v>
      </c>
      <c r="L10993" s="26" t="str">
        <f t="shared" si="1032"/>
        <v>Missing</v>
      </c>
      <c r="M10993" s="26" t="str">
        <f>IF(OR(ISBLANK(B10993),ISBLANK(C10993),ISBLANK(D10993)),"Missing",IFERROR(VLOOKUP(A10993,'RM Postcodes'!$A:$B,2,0),"Invalid"))</f>
        <v>Missing</v>
      </c>
      <c r="N10993" s="26" t="str">
        <f t="shared" si="1033"/>
        <v>Missing</v>
      </c>
      <c r="O10993" s="26" t="str">
        <f t="shared" si="1028"/>
        <v>Missing</v>
      </c>
    </row>
    <row r="10994" spans="1:15" x14ac:dyDescent="0.2">
      <c r="A10994" s="24" t="str">
        <f t="shared" si="1029"/>
        <v xml:space="preserve"> </v>
      </c>
      <c r="B10994" s="1"/>
      <c r="C10994" s="1"/>
      <c r="D10994" s="1"/>
      <c r="E10994" s="2"/>
      <c r="F10994" s="3"/>
      <c r="G10994" s="3"/>
      <c r="H10994" s="4"/>
      <c r="I10994" s="25"/>
      <c r="J10994" s="26" t="str">
        <f t="shared" si="1030"/>
        <v>No</v>
      </c>
      <c r="K10994" s="26" t="str">
        <f t="shared" si="1031"/>
        <v>Missing</v>
      </c>
      <c r="L10994" s="26" t="str">
        <f t="shared" si="1032"/>
        <v>Missing</v>
      </c>
      <c r="M10994" s="26" t="str">
        <f>IF(OR(ISBLANK(B10994),ISBLANK(C10994),ISBLANK(D10994)),"Missing",IFERROR(VLOOKUP(A10994,'RM Postcodes'!$A:$B,2,0),"Invalid"))</f>
        <v>Missing</v>
      </c>
      <c r="N10994" s="26" t="str">
        <f t="shared" si="1033"/>
        <v>Missing</v>
      </c>
      <c r="O10994" s="26" t="str">
        <f t="shared" si="1028"/>
        <v>Missing</v>
      </c>
    </row>
    <row r="10995" spans="1:15" x14ac:dyDescent="0.2">
      <c r="A10995" s="24" t="str">
        <f t="shared" si="1029"/>
        <v xml:space="preserve"> </v>
      </c>
      <c r="B10995" s="1"/>
      <c r="C10995" s="1"/>
      <c r="D10995" s="1"/>
      <c r="E10995" s="2"/>
      <c r="F10995" s="3"/>
      <c r="G10995" s="3"/>
      <c r="H10995" s="4"/>
      <c r="I10995" s="25"/>
      <c r="J10995" s="26" t="str">
        <f t="shared" si="1030"/>
        <v>No</v>
      </c>
      <c r="K10995" s="26" t="str">
        <f t="shared" si="1031"/>
        <v>Missing</v>
      </c>
      <c r="L10995" s="26" t="str">
        <f t="shared" si="1032"/>
        <v>Missing</v>
      </c>
      <c r="M10995" s="26" t="str">
        <f>IF(OR(ISBLANK(B10995),ISBLANK(C10995),ISBLANK(D10995)),"Missing",IFERROR(VLOOKUP(A10995,'RM Postcodes'!$A:$B,2,0),"Invalid"))</f>
        <v>Missing</v>
      </c>
      <c r="N10995" s="26" t="str">
        <f t="shared" si="1033"/>
        <v>Missing</v>
      </c>
      <c r="O10995" s="26" t="str">
        <f t="shared" si="1028"/>
        <v>Missing</v>
      </c>
    </row>
    <row r="10996" spans="1:15" x14ac:dyDescent="0.2">
      <c r="A10996" s="24" t="str">
        <f t="shared" si="1029"/>
        <v xml:space="preserve"> </v>
      </c>
      <c r="B10996" s="1"/>
      <c r="C10996" s="1"/>
      <c r="D10996" s="1"/>
      <c r="E10996" s="2"/>
      <c r="F10996" s="3"/>
      <c r="G10996" s="3"/>
      <c r="H10996" s="4"/>
      <c r="I10996" s="25"/>
      <c r="J10996" s="26" t="str">
        <f t="shared" si="1030"/>
        <v>No</v>
      </c>
      <c r="K10996" s="26" t="str">
        <f t="shared" si="1031"/>
        <v>Missing</v>
      </c>
      <c r="L10996" s="26" t="str">
        <f t="shared" si="1032"/>
        <v>Missing</v>
      </c>
      <c r="M10996" s="26" t="str">
        <f>IF(OR(ISBLANK(B10996),ISBLANK(C10996),ISBLANK(D10996)),"Missing",IFERROR(VLOOKUP(A10996,'RM Postcodes'!$A:$B,2,0),"Invalid"))</f>
        <v>Missing</v>
      </c>
      <c r="N10996" s="26" t="str">
        <f t="shared" si="1033"/>
        <v>Missing</v>
      </c>
      <c r="O10996" s="26" t="str">
        <f t="shared" si="1028"/>
        <v>Missing</v>
      </c>
    </row>
    <row r="10997" spans="1:15" x14ac:dyDescent="0.2">
      <c r="A10997" s="24" t="str">
        <f t="shared" si="1029"/>
        <v xml:space="preserve"> </v>
      </c>
      <c r="B10997" s="1"/>
      <c r="C10997" s="1"/>
      <c r="D10997" s="1"/>
      <c r="E10997" s="2"/>
      <c r="F10997" s="3"/>
      <c r="G10997" s="3"/>
      <c r="H10997" s="4"/>
      <c r="I10997" s="25"/>
      <c r="J10997" s="26" t="str">
        <f t="shared" si="1030"/>
        <v>No</v>
      </c>
      <c r="K10997" s="26" t="str">
        <f t="shared" si="1031"/>
        <v>Missing</v>
      </c>
      <c r="L10997" s="26" t="str">
        <f t="shared" si="1032"/>
        <v>Missing</v>
      </c>
      <c r="M10997" s="26" t="str">
        <f>IF(OR(ISBLANK(B10997),ISBLANK(C10997),ISBLANK(D10997)),"Missing",IFERROR(VLOOKUP(A10997,'RM Postcodes'!$A:$B,2,0),"Invalid"))</f>
        <v>Missing</v>
      </c>
      <c r="N10997" s="26" t="str">
        <f t="shared" si="1033"/>
        <v>Missing</v>
      </c>
      <c r="O10997" s="26" t="str">
        <f t="shared" si="1028"/>
        <v>Missing</v>
      </c>
    </row>
    <row r="10998" spans="1:15" x14ac:dyDescent="0.2">
      <c r="A10998" s="24" t="str">
        <f t="shared" si="1029"/>
        <v xml:space="preserve"> </v>
      </c>
      <c r="B10998" s="1"/>
      <c r="C10998" s="1"/>
      <c r="D10998" s="1"/>
      <c r="E10998" s="2"/>
      <c r="F10998" s="3"/>
      <c r="G10998" s="3"/>
      <c r="H10998" s="4"/>
      <c r="I10998" s="25"/>
      <c r="J10998" s="26" t="str">
        <f t="shared" si="1030"/>
        <v>No</v>
      </c>
      <c r="K10998" s="26" t="str">
        <f t="shared" si="1031"/>
        <v>Missing</v>
      </c>
      <c r="L10998" s="26" t="str">
        <f t="shared" si="1032"/>
        <v>Missing</v>
      </c>
      <c r="M10998" s="26" t="str">
        <f>IF(OR(ISBLANK(B10998),ISBLANK(C10998),ISBLANK(D10998)),"Missing",IFERROR(VLOOKUP(A10998,'RM Postcodes'!$A:$B,2,0),"Invalid"))</f>
        <v>Missing</v>
      </c>
      <c r="N10998" s="26" t="str">
        <f t="shared" si="1033"/>
        <v>Missing</v>
      </c>
      <c r="O10998" s="26" t="str">
        <f t="shared" si="1028"/>
        <v>Missing</v>
      </c>
    </row>
    <row r="10999" spans="1:15" x14ac:dyDescent="0.2">
      <c r="A10999" s="24" t="str">
        <f t="shared" si="1029"/>
        <v xml:space="preserve"> </v>
      </c>
      <c r="B10999" s="1"/>
      <c r="C10999" s="1"/>
      <c r="D10999" s="1"/>
      <c r="E10999" s="2"/>
      <c r="F10999" s="3"/>
      <c r="G10999" s="3"/>
      <c r="H10999" s="4"/>
      <c r="I10999" s="25"/>
      <c r="J10999" s="26" t="str">
        <f t="shared" si="1030"/>
        <v>No</v>
      </c>
      <c r="K10999" s="26" t="str">
        <f t="shared" si="1031"/>
        <v>Missing</v>
      </c>
      <c r="L10999" s="26" t="str">
        <f t="shared" si="1032"/>
        <v>Missing</v>
      </c>
      <c r="M10999" s="26" t="str">
        <f>IF(OR(ISBLANK(B10999),ISBLANK(C10999),ISBLANK(D10999)),"Missing",IFERROR(VLOOKUP(A10999,'RM Postcodes'!$A:$B,2,0),"Invalid"))</f>
        <v>Missing</v>
      </c>
      <c r="N10999" s="26" t="str">
        <f t="shared" si="1033"/>
        <v>Missing</v>
      </c>
      <c r="O10999" s="26" t="str">
        <f t="shared" si="1028"/>
        <v>Missing</v>
      </c>
    </row>
    <row r="11000" spans="1:15" x14ac:dyDescent="0.2">
      <c r="A11000" s="24" t="str">
        <f t="shared" si="1029"/>
        <v xml:space="preserve"> </v>
      </c>
      <c r="B11000" s="1"/>
      <c r="C11000" s="1"/>
      <c r="D11000" s="1"/>
      <c r="E11000" s="2"/>
      <c r="F11000" s="3"/>
      <c r="G11000" s="3"/>
      <c r="H11000" s="4"/>
      <c r="I11000" s="25"/>
      <c r="J11000" s="26" t="str">
        <f t="shared" si="1030"/>
        <v>No</v>
      </c>
      <c r="K11000" s="26" t="str">
        <f t="shared" si="1031"/>
        <v>Missing</v>
      </c>
      <c r="L11000" s="26" t="str">
        <f t="shared" si="1032"/>
        <v>Missing</v>
      </c>
      <c r="M11000" s="26" t="str">
        <f>IF(OR(ISBLANK(B11000),ISBLANK(C11000),ISBLANK(D11000)),"Missing",IFERROR(VLOOKUP(A11000,'RM Postcodes'!$A:$B,2,0),"Invalid"))</f>
        <v>Missing</v>
      </c>
      <c r="N11000" s="26" t="str">
        <f t="shared" si="1033"/>
        <v>Missing</v>
      </c>
      <c r="O11000" s="26" t="str">
        <f t="shared" si="1028"/>
        <v>Missing</v>
      </c>
    </row>
    <row r="11001" spans="1:15" x14ac:dyDescent="0.2">
      <c r="A11001" s="24" t="str">
        <f t="shared" si="1029"/>
        <v xml:space="preserve"> </v>
      </c>
      <c r="B11001" s="1"/>
      <c r="C11001" s="1"/>
      <c r="D11001" s="1"/>
      <c r="E11001" s="2"/>
      <c r="F11001" s="3"/>
      <c r="G11001" s="3"/>
      <c r="H11001" s="4"/>
      <c r="I11001" s="25"/>
      <c r="J11001" s="26" t="str">
        <f t="shared" si="1030"/>
        <v>No</v>
      </c>
      <c r="K11001" s="26" t="str">
        <f t="shared" si="1031"/>
        <v>Missing</v>
      </c>
      <c r="L11001" s="26" t="str">
        <f t="shared" si="1032"/>
        <v>Missing</v>
      </c>
      <c r="M11001" s="26" t="str">
        <f>IF(OR(ISBLANK(B11001),ISBLANK(C11001),ISBLANK(D11001)),"Missing",IFERROR(VLOOKUP(A11001,'RM Postcodes'!$A:$B,2,0),"Invalid"))</f>
        <v>Missing</v>
      </c>
      <c r="N11001" s="26" t="str">
        <f t="shared" si="1033"/>
        <v>Missing</v>
      </c>
      <c r="O11001" s="26" t="str">
        <f t="shared" si="1028"/>
        <v>Missing</v>
      </c>
    </row>
    <row r="11002" spans="1:15" x14ac:dyDescent="0.2">
      <c r="A11002" s="24" t="str">
        <f t="shared" si="1029"/>
        <v xml:space="preserve"> </v>
      </c>
      <c r="B11002" s="1"/>
      <c r="C11002" s="1"/>
      <c r="D11002" s="1"/>
      <c r="E11002" s="2"/>
      <c r="F11002" s="3"/>
      <c r="G11002" s="3"/>
      <c r="H11002" s="4"/>
      <c r="I11002" s="25"/>
      <c r="J11002" s="26" t="str">
        <f t="shared" si="1030"/>
        <v>No</v>
      </c>
      <c r="K11002" s="26" t="str">
        <f t="shared" si="1031"/>
        <v>Missing</v>
      </c>
      <c r="L11002" s="26" t="str">
        <f t="shared" si="1032"/>
        <v>Missing</v>
      </c>
      <c r="M11002" s="26" t="str">
        <f>IF(OR(ISBLANK(B11002),ISBLANK(C11002),ISBLANK(D11002)),"Missing",IFERROR(VLOOKUP(A11002,'RM Postcodes'!$A:$B,2,0),"Invalid"))</f>
        <v>Missing</v>
      </c>
      <c r="N11002" s="26" t="str">
        <f t="shared" si="1033"/>
        <v>Missing</v>
      </c>
      <c r="O11002" s="26" t="str">
        <f t="shared" si="1028"/>
        <v>Missing</v>
      </c>
    </row>
    <row r="11003" spans="1:15" x14ac:dyDescent="0.2">
      <c r="A11003" s="24" t="str">
        <f t="shared" si="1029"/>
        <v xml:space="preserve"> </v>
      </c>
      <c r="B11003" s="1"/>
      <c r="C11003" s="1"/>
      <c r="D11003" s="1"/>
      <c r="E11003" s="2"/>
      <c r="F11003" s="3"/>
      <c r="G11003" s="3"/>
      <c r="H11003" s="4"/>
      <c r="I11003" s="25"/>
      <c r="J11003" s="26" t="str">
        <f t="shared" si="1030"/>
        <v>No</v>
      </c>
      <c r="K11003" s="26" t="str">
        <f t="shared" si="1031"/>
        <v>Missing</v>
      </c>
      <c r="L11003" s="26" t="str">
        <f t="shared" si="1032"/>
        <v>Missing</v>
      </c>
      <c r="M11003" s="26" t="str">
        <f>IF(OR(ISBLANK(B11003),ISBLANK(C11003),ISBLANK(D11003)),"Missing",IFERROR(VLOOKUP(A11003,'RM Postcodes'!$A:$B,2,0),"Invalid"))</f>
        <v>Missing</v>
      </c>
      <c r="N11003" s="26" t="str">
        <f t="shared" si="1033"/>
        <v>Missing</v>
      </c>
      <c r="O11003" s="26" t="str">
        <f t="shared" si="1028"/>
        <v>Missing</v>
      </c>
    </row>
    <row r="11004" spans="1:15" x14ac:dyDescent="0.2">
      <c r="A11004" s="24" t="str">
        <f t="shared" si="1029"/>
        <v xml:space="preserve"> </v>
      </c>
      <c r="B11004" s="1"/>
      <c r="C11004" s="1"/>
      <c r="D11004" s="1"/>
      <c r="E11004" s="2"/>
      <c r="F11004" s="3"/>
      <c r="G11004" s="3"/>
      <c r="H11004" s="4"/>
      <c r="I11004" s="25"/>
      <c r="J11004" s="26" t="str">
        <f t="shared" si="1030"/>
        <v>No</v>
      </c>
      <c r="K11004" s="26" t="str">
        <f t="shared" si="1031"/>
        <v>Missing</v>
      </c>
      <c r="L11004" s="26" t="str">
        <f t="shared" si="1032"/>
        <v>Missing</v>
      </c>
      <c r="M11004" s="26" t="str">
        <f>IF(OR(ISBLANK(B11004),ISBLANK(C11004),ISBLANK(D11004)),"Missing",IFERROR(VLOOKUP(A11004,'RM Postcodes'!$A:$B,2,0),"Invalid"))</f>
        <v>Missing</v>
      </c>
      <c r="N11004" s="26" t="str">
        <f t="shared" si="1033"/>
        <v>Missing</v>
      </c>
      <c r="O11004" s="26" t="str">
        <f t="shared" si="1028"/>
        <v>Missing</v>
      </c>
    </row>
    <row r="11005" spans="1:15" x14ac:dyDescent="0.2">
      <c r="A11005" s="24" t="str">
        <f t="shared" si="1029"/>
        <v xml:space="preserve"> </v>
      </c>
      <c r="B11005" s="1"/>
      <c r="C11005" s="1"/>
      <c r="D11005" s="1"/>
      <c r="E11005" s="2"/>
      <c r="F11005" s="3"/>
      <c r="G11005" s="3"/>
      <c r="H11005" s="4"/>
      <c r="I11005" s="25"/>
      <c r="J11005" s="26" t="str">
        <f t="shared" si="1030"/>
        <v>No</v>
      </c>
      <c r="K11005" s="26" t="str">
        <f t="shared" si="1031"/>
        <v>Missing</v>
      </c>
      <c r="L11005" s="26" t="str">
        <f t="shared" si="1032"/>
        <v>Missing</v>
      </c>
      <c r="M11005" s="26" t="str">
        <f>IF(OR(ISBLANK(B11005),ISBLANK(C11005),ISBLANK(D11005)),"Missing",IFERROR(VLOOKUP(A11005,'RM Postcodes'!$A:$B,2,0),"Invalid"))</f>
        <v>Missing</v>
      </c>
      <c r="N11005" s="26" t="str">
        <f t="shared" si="1033"/>
        <v>Missing</v>
      </c>
      <c r="O11005" s="26" t="str">
        <f t="shared" si="1028"/>
        <v>Missing</v>
      </c>
    </row>
    <row r="11006" spans="1:15" x14ac:dyDescent="0.2">
      <c r="A11006" s="24" t="str">
        <f t="shared" si="1029"/>
        <v xml:space="preserve"> </v>
      </c>
      <c r="B11006" s="1"/>
      <c r="C11006" s="1"/>
      <c r="D11006" s="1"/>
      <c r="E11006" s="2"/>
      <c r="F11006" s="3"/>
      <c r="G11006" s="3"/>
      <c r="H11006" s="4"/>
      <c r="I11006" s="25"/>
      <c r="J11006" s="26" t="str">
        <f t="shared" si="1030"/>
        <v>No</v>
      </c>
      <c r="K11006" s="26" t="str">
        <f t="shared" si="1031"/>
        <v>Missing</v>
      </c>
      <c r="L11006" s="26" t="str">
        <f t="shared" si="1032"/>
        <v>Missing</v>
      </c>
      <c r="M11006" s="26" t="str">
        <f>IF(OR(ISBLANK(B11006),ISBLANK(C11006),ISBLANK(D11006)),"Missing",IFERROR(VLOOKUP(A11006,'RM Postcodes'!$A:$B,2,0),"Invalid"))</f>
        <v>Missing</v>
      </c>
      <c r="N11006" s="26" t="str">
        <f t="shared" si="1033"/>
        <v>Missing</v>
      </c>
      <c r="O11006" s="26" t="str">
        <f t="shared" si="1028"/>
        <v>Missing</v>
      </c>
    </row>
    <row r="11007" spans="1:15" x14ac:dyDescent="0.2">
      <c r="A11007" s="24" t="str">
        <f t="shared" si="1029"/>
        <v xml:space="preserve"> </v>
      </c>
      <c r="B11007" s="1"/>
      <c r="C11007" s="1"/>
      <c r="D11007" s="1"/>
      <c r="E11007" s="2"/>
      <c r="F11007" s="3"/>
      <c r="G11007" s="3"/>
      <c r="H11007" s="4"/>
      <c r="I11007" s="25"/>
      <c r="J11007" s="26" t="str">
        <f t="shared" si="1030"/>
        <v>No</v>
      </c>
      <c r="K11007" s="26" t="str">
        <f t="shared" si="1031"/>
        <v>Missing</v>
      </c>
      <c r="L11007" s="26" t="str">
        <f t="shared" si="1032"/>
        <v>Missing</v>
      </c>
      <c r="M11007" s="26" t="str">
        <f>IF(OR(ISBLANK(B11007),ISBLANK(C11007),ISBLANK(D11007)),"Missing",IFERROR(VLOOKUP(A11007,'RM Postcodes'!$A:$B,2,0),"Invalid"))</f>
        <v>Missing</v>
      </c>
      <c r="N11007" s="26" t="str">
        <f t="shared" si="1033"/>
        <v>Missing</v>
      </c>
      <c r="O11007" s="26" t="str">
        <f t="shared" si="1028"/>
        <v>Missing</v>
      </c>
    </row>
    <row r="11008" spans="1:15" x14ac:dyDescent="0.2">
      <c r="A11008" s="24" t="str">
        <f t="shared" si="1029"/>
        <v xml:space="preserve"> </v>
      </c>
      <c r="B11008" s="1"/>
      <c r="C11008" s="1"/>
      <c r="D11008" s="1"/>
      <c r="E11008" s="2"/>
      <c r="F11008" s="3"/>
      <c r="G11008" s="3"/>
      <c r="H11008" s="4"/>
      <c r="I11008" s="25"/>
      <c r="J11008" s="26" t="str">
        <f t="shared" si="1030"/>
        <v>No</v>
      </c>
      <c r="K11008" s="26" t="str">
        <f t="shared" si="1031"/>
        <v>Missing</v>
      </c>
      <c r="L11008" s="26" t="str">
        <f t="shared" si="1032"/>
        <v>Missing</v>
      </c>
      <c r="M11008" s="26" t="str">
        <f>IF(OR(ISBLANK(B11008),ISBLANK(C11008),ISBLANK(D11008)),"Missing",IFERROR(VLOOKUP(A11008,'RM Postcodes'!$A:$B,2,0),"Invalid"))</f>
        <v>Missing</v>
      </c>
      <c r="N11008" s="26" t="str">
        <f t="shared" si="1033"/>
        <v>Missing</v>
      </c>
      <c r="O11008" s="26" t="str">
        <f t="shared" si="1028"/>
        <v>Missing</v>
      </c>
    </row>
    <row r="11009" spans="1:15" x14ac:dyDescent="0.2">
      <c r="A11009" s="24" t="str">
        <f t="shared" si="1029"/>
        <v xml:space="preserve"> </v>
      </c>
      <c r="B11009" s="1"/>
      <c r="C11009" s="1"/>
      <c r="D11009" s="1"/>
      <c r="E11009" s="2"/>
      <c r="F11009" s="3"/>
      <c r="G11009" s="3"/>
      <c r="H11009" s="4"/>
      <c r="I11009" s="25"/>
      <c r="J11009" s="26" t="str">
        <f t="shared" si="1030"/>
        <v>No</v>
      </c>
      <c r="K11009" s="26" t="str">
        <f t="shared" si="1031"/>
        <v>Missing</v>
      </c>
      <c r="L11009" s="26" t="str">
        <f t="shared" si="1032"/>
        <v>Missing</v>
      </c>
      <c r="M11009" s="26" t="str">
        <f>IF(OR(ISBLANK(B11009),ISBLANK(C11009),ISBLANK(D11009)),"Missing",IFERROR(VLOOKUP(A11009,'RM Postcodes'!$A:$B,2,0),"Invalid"))</f>
        <v>Missing</v>
      </c>
      <c r="N11009" s="26" t="str">
        <f t="shared" si="1033"/>
        <v>Missing</v>
      </c>
      <c r="O11009" s="26" t="str">
        <f t="shared" si="1028"/>
        <v>Missing</v>
      </c>
    </row>
    <row r="11010" spans="1:15" x14ac:dyDescent="0.2">
      <c r="A11010" s="24" t="str">
        <f t="shared" si="1029"/>
        <v xml:space="preserve"> </v>
      </c>
      <c r="B11010" s="1"/>
      <c r="C11010" s="1"/>
      <c r="D11010" s="1"/>
      <c r="E11010" s="2"/>
      <c r="F11010" s="3"/>
      <c r="G11010" s="3"/>
      <c r="H11010" s="4"/>
      <c r="I11010" s="25"/>
      <c r="J11010" s="26" t="str">
        <f t="shared" si="1030"/>
        <v>No</v>
      </c>
      <c r="K11010" s="26" t="str">
        <f t="shared" si="1031"/>
        <v>Missing</v>
      </c>
      <c r="L11010" s="26" t="str">
        <f t="shared" si="1032"/>
        <v>Missing</v>
      </c>
      <c r="M11010" s="26" t="str">
        <f>IF(OR(ISBLANK(B11010),ISBLANK(C11010),ISBLANK(D11010)),"Missing",IFERROR(VLOOKUP(A11010,'RM Postcodes'!$A:$B,2,0),"Invalid"))</f>
        <v>Missing</v>
      </c>
      <c r="N11010" s="26" t="str">
        <f t="shared" si="1033"/>
        <v>Missing</v>
      </c>
      <c r="O11010" s="26" t="str">
        <f t="shared" si="1028"/>
        <v>Missing</v>
      </c>
    </row>
    <row r="11011" spans="1:15" x14ac:dyDescent="0.2">
      <c r="A11011" s="24" t="str">
        <f t="shared" si="1029"/>
        <v xml:space="preserve"> </v>
      </c>
      <c r="B11011" s="1"/>
      <c r="C11011" s="1"/>
      <c r="D11011" s="1"/>
      <c r="E11011" s="2"/>
      <c r="F11011" s="3"/>
      <c r="G11011" s="3"/>
      <c r="H11011" s="4"/>
      <c r="I11011" s="25"/>
      <c r="J11011" s="26" t="str">
        <f t="shared" si="1030"/>
        <v>No</v>
      </c>
      <c r="K11011" s="26" t="str">
        <f t="shared" si="1031"/>
        <v>Missing</v>
      </c>
      <c r="L11011" s="26" t="str">
        <f t="shared" si="1032"/>
        <v>Missing</v>
      </c>
      <c r="M11011" s="26" t="str">
        <f>IF(OR(ISBLANK(B11011),ISBLANK(C11011),ISBLANK(D11011)),"Missing",IFERROR(VLOOKUP(A11011,'RM Postcodes'!$A:$B,2,0),"Invalid"))</f>
        <v>Missing</v>
      </c>
      <c r="N11011" s="26" t="str">
        <f t="shared" si="1033"/>
        <v>Missing</v>
      </c>
      <c r="O11011" s="26" t="str">
        <f t="shared" si="1028"/>
        <v>Missing</v>
      </c>
    </row>
    <row r="11012" spans="1:15" x14ac:dyDescent="0.2">
      <c r="A11012" s="24" t="str">
        <f t="shared" si="1029"/>
        <v xml:space="preserve"> </v>
      </c>
      <c r="B11012" s="1"/>
      <c r="C11012" s="1"/>
      <c r="D11012" s="1"/>
      <c r="E11012" s="2"/>
      <c r="F11012" s="3"/>
      <c r="G11012" s="3"/>
      <c r="H11012" s="4"/>
      <c r="I11012" s="25"/>
      <c r="J11012" s="26" t="str">
        <f t="shared" si="1030"/>
        <v>No</v>
      </c>
      <c r="K11012" s="26" t="str">
        <f t="shared" si="1031"/>
        <v>Missing</v>
      </c>
      <c r="L11012" s="26" t="str">
        <f t="shared" si="1032"/>
        <v>Missing</v>
      </c>
      <c r="M11012" s="26" t="str">
        <f>IF(OR(ISBLANK(B11012),ISBLANK(C11012),ISBLANK(D11012)),"Missing",IFERROR(VLOOKUP(A11012,'RM Postcodes'!$A:$B,2,0),"Invalid"))</f>
        <v>Missing</v>
      </c>
      <c r="N11012" s="26" t="str">
        <f t="shared" si="1033"/>
        <v>Missing</v>
      </c>
      <c r="O11012" s="26" t="str">
        <f t="shared" si="1028"/>
        <v>Missing</v>
      </c>
    </row>
    <row r="11013" spans="1:15" x14ac:dyDescent="0.2">
      <c r="A11013" s="24" t="str">
        <f t="shared" si="1029"/>
        <v xml:space="preserve"> </v>
      </c>
      <c r="B11013" s="1"/>
      <c r="C11013" s="1"/>
      <c r="D11013" s="1"/>
      <c r="E11013" s="2"/>
      <c r="F11013" s="3"/>
      <c r="G11013" s="3"/>
      <c r="H11013" s="4"/>
      <c r="I11013" s="25"/>
      <c r="J11013" s="26" t="str">
        <f t="shared" si="1030"/>
        <v>No</v>
      </c>
      <c r="K11013" s="26" t="str">
        <f t="shared" si="1031"/>
        <v>Missing</v>
      </c>
      <c r="L11013" s="26" t="str">
        <f t="shared" si="1032"/>
        <v>Missing</v>
      </c>
      <c r="M11013" s="26" t="str">
        <f>IF(OR(ISBLANK(B11013),ISBLANK(C11013),ISBLANK(D11013)),"Missing",IFERROR(VLOOKUP(A11013,'RM Postcodes'!$A:$B,2,0),"Invalid"))</f>
        <v>Missing</v>
      </c>
      <c r="N11013" s="26" t="str">
        <f t="shared" si="1033"/>
        <v>Missing</v>
      </c>
      <c r="O11013" s="26" t="str">
        <f t="shared" ref="O11013:O11076" si="1034">IF(COUNT(E11013)=0,"Missing",IF(E11013&lt;=2,"Redact",IF(COUNTIF(F11013:H11013,"&gt;0")&lt;&gt;3,"Error",IF((G11013+H11013)/F11013&lt;60%,"OK","Redact"))))</f>
        <v>Missing</v>
      </c>
    </row>
    <row r="11014" spans="1:15" x14ac:dyDescent="0.2">
      <c r="A11014" s="24" t="str">
        <f t="shared" ref="A11014:A11077" si="1035">TRIM(B11014)&amp;TRIM(C11014)&amp;" "&amp;TRIM(D11014)</f>
        <v xml:space="preserve"> </v>
      </c>
      <c r="B11014" s="1"/>
      <c r="C11014" s="1"/>
      <c r="D11014" s="1"/>
      <c r="E11014" s="2"/>
      <c r="F11014" s="3"/>
      <c r="G11014" s="3"/>
      <c r="H11014" s="4"/>
      <c r="I11014" s="25"/>
      <c r="J11014" s="26" t="str">
        <f t="shared" ref="J11014:J11077" si="1036">IF(AND(K11014="NI",L11014="OK",M11014="LIVE",N11014="OK",O11014="OK"),"yes NI",IF(AND(K11014="GB",L11014="OK",M11014="LIVE",N11014="OK",O11014="OK"),"Yes","No"))</f>
        <v>No</v>
      </c>
      <c r="K11014" s="26" t="str">
        <f t="shared" ref="K11014:K11077" si="1037">IF(ISBLANK(B11014),"Missing",IF(AND(OR(LEN(B11014)=2,LEN(B11014)=1),AND(ISERROR(VALUE(LEFT(B11014,1))),ISERROR(VALUE(RIGHT(B11014,1))))),IF(OR(B11014="GY",B11014="IM",B11014="JE"),"not GB",IF(B11014="BT","NI","GB")),"Invalid"))</f>
        <v>Missing</v>
      </c>
      <c r="L11014" s="26" t="str">
        <f t="shared" si="1032"/>
        <v>Missing</v>
      </c>
      <c r="M11014" s="26" t="str">
        <f>IF(OR(ISBLANK(B11014),ISBLANK(C11014),ISBLANK(D11014)),"Missing",IFERROR(VLOOKUP(A11014,'RM Postcodes'!$A:$B,2,0),"Invalid"))</f>
        <v>Missing</v>
      </c>
      <c r="N11014" s="26" t="str">
        <f t="shared" si="1033"/>
        <v>Missing</v>
      </c>
      <c r="O11014" s="26" t="str">
        <f t="shared" si="1034"/>
        <v>Missing</v>
      </c>
    </row>
    <row r="11015" spans="1:15" x14ac:dyDescent="0.2">
      <c r="A11015" s="24" t="str">
        <f t="shared" si="1035"/>
        <v xml:space="preserve"> </v>
      </c>
      <c r="B11015" s="1"/>
      <c r="C11015" s="1"/>
      <c r="D11015" s="1"/>
      <c r="E11015" s="2"/>
      <c r="F11015" s="3"/>
      <c r="G11015" s="3"/>
      <c r="H11015" s="4"/>
      <c r="I11015" s="25"/>
      <c r="J11015" s="26" t="str">
        <f t="shared" si="1036"/>
        <v>No</v>
      </c>
      <c r="K11015" s="26" t="str">
        <f t="shared" si="1037"/>
        <v>Missing</v>
      </c>
      <c r="L11015" s="26" t="str">
        <f t="shared" ref="L11015:L11078" si="1038">IF(ISBLANK(D11015),"Missing",IF(AND(LEN(D11015)=1,ISNUMBER(VALUE(D11015))),"OK","Invalid"))</f>
        <v>Missing</v>
      </c>
      <c r="M11015" s="26" t="str">
        <f>IF(OR(ISBLANK(B11015),ISBLANK(C11015),ISBLANK(D11015)),"Missing",IFERROR(VLOOKUP(A11015,'RM Postcodes'!$A:$B,2,0),"Invalid"))</f>
        <v>Missing</v>
      </c>
      <c r="N11015" s="26" t="str">
        <f t="shared" ref="N11015:N11078" si="1039">IF(ISBLANK(E11015),"Missing",IF(E11015&lt;10,"Redact","OK"))</f>
        <v>Missing</v>
      </c>
      <c r="O11015" s="26" t="str">
        <f t="shared" si="1034"/>
        <v>Missing</v>
      </c>
    </row>
    <row r="11016" spans="1:15" x14ac:dyDescent="0.2">
      <c r="A11016" s="24" t="str">
        <f t="shared" si="1035"/>
        <v xml:space="preserve"> </v>
      </c>
      <c r="B11016" s="1"/>
      <c r="C11016" s="1"/>
      <c r="D11016" s="1"/>
      <c r="E11016" s="2"/>
      <c r="F11016" s="3"/>
      <c r="G11016" s="3"/>
      <c r="H11016" s="4"/>
      <c r="I11016" s="25"/>
      <c r="J11016" s="26" t="str">
        <f t="shared" si="1036"/>
        <v>No</v>
      </c>
      <c r="K11016" s="26" t="str">
        <f t="shared" si="1037"/>
        <v>Missing</v>
      </c>
      <c r="L11016" s="26" t="str">
        <f t="shared" si="1038"/>
        <v>Missing</v>
      </c>
      <c r="M11016" s="26" t="str">
        <f>IF(OR(ISBLANK(B11016),ISBLANK(C11016),ISBLANK(D11016)),"Missing",IFERROR(VLOOKUP(A11016,'RM Postcodes'!$A:$B,2,0),"Invalid"))</f>
        <v>Missing</v>
      </c>
      <c r="N11016" s="26" t="str">
        <f t="shared" si="1039"/>
        <v>Missing</v>
      </c>
      <c r="O11016" s="26" t="str">
        <f t="shared" si="1034"/>
        <v>Missing</v>
      </c>
    </row>
    <row r="11017" spans="1:15" x14ac:dyDescent="0.2">
      <c r="A11017" s="24" t="str">
        <f t="shared" si="1035"/>
        <v xml:space="preserve"> </v>
      </c>
      <c r="B11017" s="1"/>
      <c r="C11017" s="1"/>
      <c r="D11017" s="1"/>
      <c r="E11017" s="2"/>
      <c r="F11017" s="3"/>
      <c r="G11017" s="3"/>
      <c r="H11017" s="4"/>
      <c r="I11017" s="25"/>
      <c r="J11017" s="26" t="str">
        <f t="shared" si="1036"/>
        <v>No</v>
      </c>
      <c r="K11017" s="26" t="str">
        <f t="shared" si="1037"/>
        <v>Missing</v>
      </c>
      <c r="L11017" s="26" t="str">
        <f t="shared" si="1038"/>
        <v>Missing</v>
      </c>
      <c r="M11017" s="26" t="str">
        <f>IF(OR(ISBLANK(B11017),ISBLANK(C11017),ISBLANK(D11017)),"Missing",IFERROR(VLOOKUP(A11017,'RM Postcodes'!$A:$B,2,0),"Invalid"))</f>
        <v>Missing</v>
      </c>
      <c r="N11017" s="26" t="str">
        <f t="shared" si="1039"/>
        <v>Missing</v>
      </c>
      <c r="O11017" s="26" t="str">
        <f t="shared" si="1034"/>
        <v>Missing</v>
      </c>
    </row>
    <row r="11018" spans="1:15" x14ac:dyDescent="0.2">
      <c r="A11018" s="24" t="str">
        <f t="shared" si="1035"/>
        <v xml:space="preserve"> </v>
      </c>
      <c r="B11018" s="1"/>
      <c r="C11018" s="1"/>
      <c r="D11018" s="1"/>
      <c r="E11018" s="2"/>
      <c r="F11018" s="3"/>
      <c r="G11018" s="3"/>
      <c r="H11018" s="4"/>
      <c r="I11018" s="25"/>
      <c r="J11018" s="26" t="str">
        <f t="shared" si="1036"/>
        <v>No</v>
      </c>
      <c r="K11018" s="26" t="str">
        <f t="shared" si="1037"/>
        <v>Missing</v>
      </c>
      <c r="L11018" s="26" t="str">
        <f t="shared" si="1038"/>
        <v>Missing</v>
      </c>
      <c r="M11018" s="26" t="str">
        <f>IF(OR(ISBLANK(B11018),ISBLANK(C11018),ISBLANK(D11018)),"Missing",IFERROR(VLOOKUP(A11018,'RM Postcodes'!$A:$B,2,0),"Invalid"))</f>
        <v>Missing</v>
      </c>
      <c r="N11018" s="26" t="str">
        <f t="shared" si="1039"/>
        <v>Missing</v>
      </c>
      <c r="O11018" s="26" t="str">
        <f t="shared" si="1034"/>
        <v>Missing</v>
      </c>
    </row>
    <row r="11019" spans="1:15" x14ac:dyDescent="0.2">
      <c r="A11019" s="24" t="str">
        <f t="shared" si="1035"/>
        <v xml:space="preserve"> </v>
      </c>
      <c r="B11019" s="1"/>
      <c r="C11019" s="1"/>
      <c r="D11019" s="1"/>
      <c r="E11019" s="2"/>
      <c r="F11019" s="3"/>
      <c r="G11019" s="3"/>
      <c r="H11019" s="4"/>
      <c r="I11019" s="25"/>
      <c r="J11019" s="26" t="str">
        <f t="shared" si="1036"/>
        <v>No</v>
      </c>
      <c r="K11019" s="26" t="str">
        <f t="shared" si="1037"/>
        <v>Missing</v>
      </c>
      <c r="L11019" s="26" t="str">
        <f t="shared" si="1038"/>
        <v>Missing</v>
      </c>
      <c r="M11019" s="26" t="str">
        <f>IF(OR(ISBLANK(B11019),ISBLANK(C11019),ISBLANK(D11019)),"Missing",IFERROR(VLOOKUP(A11019,'RM Postcodes'!$A:$B,2,0),"Invalid"))</f>
        <v>Missing</v>
      </c>
      <c r="N11019" s="26" t="str">
        <f t="shared" si="1039"/>
        <v>Missing</v>
      </c>
      <c r="O11019" s="26" t="str">
        <f t="shared" si="1034"/>
        <v>Missing</v>
      </c>
    </row>
    <row r="11020" spans="1:15" x14ac:dyDescent="0.2">
      <c r="A11020" s="24" t="str">
        <f t="shared" si="1035"/>
        <v xml:space="preserve"> </v>
      </c>
      <c r="B11020" s="1"/>
      <c r="C11020" s="1"/>
      <c r="D11020" s="1"/>
      <c r="E11020" s="2"/>
      <c r="F11020" s="3"/>
      <c r="G11020" s="3"/>
      <c r="H11020" s="4"/>
      <c r="I11020" s="25"/>
      <c r="J11020" s="26" t="str">
        <f t="shared" si="1036"/>
        <v>No</v>
      </c>
      <c r="K11020" s="26" t="str">
        <f t="shared" si="1037"/>
        <v>Missing</v>
      </c>
      <c r="L11020" s="26" t="str">
        <f t="shared" si="1038"/>
        <v>Missing</v>
      </c>
      <c r="M11020" s="26" t="str">
        <f>IF(OR(ISBLANK(B11020),ISBLANK(C11020),ISBLANK(D11020)),"Missing",IFERROR(VLOOKUP(A11020,'RM Postcodes'!$A:$B,2,0),"Invalid"))</f>
        <v>Missing</v>
      </c>
      <c r="N11020" s="26" t="str">
        <f t="shared" si="1039"/>
        <v>Missing</v>
      </c>
      <c r="O11020" s="26" t="str">
        <f t="shared" si="1034"/>
        <v>Missing</v>
      </c>
    </row>
    <row r="11021" spans="1:15" x14ac:dyDescent="0.2">
      <c r="A11021" s="24" t="str">
        <f t="shared" si="1035"/>
        <v xml:space="preserve"> </v>
      </c>
      <c r="B11021" s="1"/>
      <c r="C11021" s="1"/>
      <c r="D11021" s="1"/>
      <c r="E11021" s="2"/>
      <c r="F11021" s="3"/>
      <c r="G11021" s="3"/>
      <c r="H11021" s="4"/>
      <c r="I11021" s="25"/>
      <c r="J11021" s="26" t="str">
        <f t="shared" si="1036"/>
        <v>No</v>
      </c>
      <c r="K11021" s="26" t="str">
        <f t="shared" si="1037"/>
        <v>Missing</v>
      </c>
      <c r="L11021" s="26" t="str">
        <f t="shared" si="1038"/>
        <v>Missing</v>
      </c>
      <c r="M11021" s="26" t="str">
        <f>IF(OR(ISBLANK(B11021),ISBLANK(C11021),ISBLANK(D11021)),"Missing",IFERROR(VLOOKUP(A11021,'RM Postcodes'!$A:$B,2,0),"Invalid"))</f>
        <v>Missing</v>
      </c>
      <c r="N11021" s="26" t="str">
        <f t="shared" si="1039"/>
        <v>Missing</v>
      </c>
      <c r="O11021" s="26" t="str">
        <f t="shared" si="1034"/>
        <v>Missing</v>
      </c>
    </row>
    <row r="11022" spans="1:15" x14ac:dyDescent="0.2">
      <c r="A11022" s="24" t="str">
        <f t="shared" si="1035"/>
        <v xml:space="preserve"> </v>
      </c>
      <c r="B11022" s="1"/>
      <c r="C11022" s="1"/>
      <c r="D11022" s="1"/>
      <c r="E11022" s="2"/>
      <c r="F11022" s="3"/>
      <c r="G11022" s="3"/>
      <c r="H11022" s="4"/>
      <c r="I11022" s="25"/>
      <c r="J11022" s="26" t="str">
        <f t="shared" si="1036"/>
        <v>No</v>
      </c>
      <c r="K11022" s="26" t="str">
        <f t="shared" si="1037"/>
        <v>Missing</v>
      </c>
      <c r="L11022" s="26" t="str">
        <f t="shared" si="1038"/>
        <v>Missing</v>
      </c>
      <c r="M11022" s="26" t="str">
        <f>IF(OR(ISBLANK(B11022),ISBLANK(C11022),ISBLANK(D11022)),"Missing",IFERROR(VLOOKUP(A11022,'RM Postcodes'!$A:$B,2,0),"Invalid"))</f>
        <v>Missing</v>
      </c>
      <c r="N11022" s="26" t="str">
        <f t="shared" si="1039"/>
        <v>Missing</v>
      </c>
      <c r="O11022" s="26" t="str">
        <f t="shared" si="1034"/>
        <v>Missing</v>
      </c>
    </row>
    <row r="11023" spans="1:15" x14ac:dyDescent="0.2">
      <c r="A11023" s="24" t="str">
        <f t="shared" si="1035"/>
        <v xml:space="preserve"> </v>
      </c>
      <c r="B11023" s="1"/>
      <c r="C11023" s="1"/>
      <c r="D11023" s="1"/>
      <c r="E11023" s="2"/>
      <c r="F11023" s="3"/>
      <c r="G11023" s="3"/>
      <c r="H11023" s="4"/>
      <c r="I11023" s="25"/>
      <c r="J11023" s="26" t="str">
        <f t="shared" si="1036"/>
        <v>No</v>
      </c>
      <c r="K11023" s="26" t="str">
        <f t="shared" si="1037"/>
        <v>Missing</v>
      </c>
      <c r="L11023" s="26" t="str">
        <f t="shared" si="1038"/>
        <v>Missing</v>
      </c>
      <c r="M11023" s="26" t="str">
        <f>IF(OR(ISBLANK(B11023),ISBLANK(C11023),ISBLANK(D11023)),"Missing",IFERROR(VLOOKUP(A11023,'RM Postcodes'!$A:$B,2,0),"Invalid"))</f>
        <v>Missing</v>
      </c>
      <c r="N11023" s="26" t="str">
        <f t="shared" si="1039"/>
        <v>Missing</v>
      </c>
      <c r="O11023" s="26" t="str">
        <f t="shared" si="1034"/>
        <v>Missing</v>
      </c>
    </row>
    <row r="11024" spans="1:15" x14ac:dyDescent="0.2">
      <c r="A11024" s="24" t="str">
        <f t="shared" si="1035"/>
        <v xml:space="preserve"> </v>
      </c>
      <c r="B11024" s="1"/>
      <c r="C11024" s="1"/>
      <c r="D11024" s="1"/>
      <c r="E11024" s="2"/>
      <c r="F11024" s="3"/>
      <c r="G11024" s="3"/>
      <c r="H11024" s="4"/>
      <c r="I11024" s="25"/>
      <c r="J11024" s="26" t="str">
        <f t="shared" si="1036"/>
        <v>No</v>
      </c>
      <c r="K11024" s="26" t="str">
        <f t="shared" si="1037"/>
        <v>Missing</v>
      </c>
      <c r="L11024" s="26" t="str">
        <f t="shared" si="1038"/>
        <v>Missing</v>
      </c>
      <c r="M11024" s="26" t="str">
        <f>IF(OR(ISBLANK(B11024),ISBLANK(C11024),ISBLANK(D11024)),"Missing",IFERROR(VLOOKUP(A11024,'RM Postcodes'!$A:$B,2,0),"Invalid"))</f>
        <v>Missing</v>
      </c>
      <c r="N11024" s="26" t="str">
        <f t="shared" si="1039"/>
        <v>Missing</v>
      </c>
      <c r="O11024" s="26" t="str">
        <f t="shared" si="1034"/>
        <v>Missing</v>
      </c>
    </row>
    <row r="11025" spans="1:15" x14ac:dyDescent="0.2">
      <c r="A11025" s="24" t="str">
        <f t="shared" si="1035"/>
        <v xml:space="preserve"> </v>
      </c>
      <c r="B11025" s="1"/>
      <c r="C11025" s="1"/>
      <c r="D11025" s="1"/>
      <c r="E11025" s="2"/>
      <c r="F11025" s="3"/>
      <c r="G11025" s="3"/>
      <c r="H11025" s="4"/>
      <c r="I11025" s="25"/>
      <c r="J11025" s="26" t="str">
        <f t="shared" si="1036"/>
        <v>No</v>
      </c>
      <c r="K11025" s="26" t="str">
        <f t="shared" si="1037"/>
        <v>Missing</v>
      </c>
      <c r="L11025" s="26" t="str">
        <f t="shared" si="1038"/>
        <v>Missing</v>
      </c>
      <c r="M11025" s="26" t="str">
        <f>IF(OR(ISBLANK(B11025),ISBLANK(C11025),ISBLANK(D11025)),"Missing",IFERROR(VLOOKUP(A11025,'RM Postcodes'!$A:$B,2,0),"Invalid"))</f>
        <v>Missing</v>
      </c>
      <c r="N11025" s="26" t="str">
        <f t="shared" si="1039"/>
        <v>Missing</v>
      </c>
      <c r="O11025" s="26" t="str">
        <f t="shared" si="1034"/>
        <v>Missing</v>
      </c>
    </row>
    <row r="11026" spans="1:15" x14ac:dyDescent="0.2">
      <c r="A11026" s="24" t="str">
        <f t="shared" si="1035"/>
        <v xml:space="preserve"> </v>
      </c>
      <c r="B11026" s="1"/>
      <c r="C11026" s="1"/>
      <c r="D11026" s="1"/>
      <c r="E11026" s="2"/>
      <c r="F11026" s="3"/>
      <c r="G11026" s="3"/>
      <c r="H11026" s="4"/>
      <c r="I11026" s="25"/>
      <c r="J11026" s="26" t="str">
        <f t="shared" si="1036"/>
        <v>No</v>
      </c>
      <c r="K11026" s="26" t="str">
        <f t="shared" si="1037"/>
        <v>Missing</v>
      </c>
      <c r="L11026" s="26" t="str">
        <f t="shared" si="1038"/>
        <v>Missing</v>
      </c>
      <c r="M11026" s="26" t="str">
        <f>IF(OR(ISBLANK(B11026),ISBLANK(C11026),ISBLANK(D11026)),"Missing",IFERROR(VLOOKUP(A11026,'RM Postcodes'!$A:$B,2,0),"Invalid"))</f>
        <v>Missing</v>
      </c>
      <c r="N11026" s="26" t="str">
        <f t="shared" si="1039"/>
        <v>Missing</v>
      </c>
      <c r="O11026" s="26" t="str">
        <f t="shared" si="1034"/>
        <v>Missing</v>
      </c>
    </row>
    <row r="11027" spans="1:15" x14ac:dyDescent="0.2">
      <c r="A11027" s="24" t="str">
        <f t="shared" si="1035"/>
        <v xml:space="preserve"> </v>
      </c>
      <c r="B11027" s="1"/>
      <c r="C11027" s="1"/>
      <c r="D11027" s="1"/>
      <c r="E11027" s="2"/>
      <c r="F11027" s="3"/>
      <c r="G11027" s="3"/>
      <c r="H11027" s="4"/>
      <c r="I11027" s="25"/>
      <c r="J11027" s="26" t="str">
        <f t="shared" si="1036"/>
        <v>No</v>
      </c>
      <c r="K11027" s="26" t="str">
        <f t="shared" si="1037"/>
        <v>Missing</v>
      </c>
      <c r="L11027" s="26" t="str">
        <f t="shared" si="1038"/>
        <v>Missing</v>
      </c>
      <c r="M11027" s="26" t="str">
        <f>IF(OR(ISBLANK(B11027),ISBLANK(C11027),ISBLANK(D11027)),"Missing",IFERROR(VLOOKUP(A11027,'RM Postcodes'!$A:$B,2,0),"Invalid"))</f>
        <v>Missing</v>
      </c>
      <c r="N11027" s="26" t="str">
        <f t="shared" si="1039"/>
        <v>Missing</v>
      </c>
      <c r="O11027" s="26" t="str">
        <f t="shared" si="1034"/>
        <v>Missing</v>
      </c>
    </row>
    <row r="11028" spans="1:15" x14ac:dyDescent="0.2">
      <c r="A11028" s="24" t="str">
        <f t="shared" si="1035"/>
        <v xml:space="preserve"> </v>
      </c>
      <c r="B11028" s="1"/>
      <c r="C11028" s="1"/>
      <c r="D11028" s="1"/>
      <c r="E11028" s="2"/>
      <c r="F11028" s="3"/>
      <c r="G11028" s="3"/>
      <c r="H11028" s="4"/>
      <c r="I11028" s="25"/>
      <c r="J11028" s="26" t="str">
        <f t="shared" si="1036"/>
        <v>No</v>
      </c>
      <c r="K11028" s="26" t="str">
        <f t="shared" si="1037"/>
        <v>Missing</v>
      </c>
      <c r="L11028" s="26" t="str">
        <f t="shared" si="1038"/>
        <v>Missing</v>
      </c>
      <c r="M11028" s="26" t="str">
        <f>IF(OR(ISBLANK(B11028),ISBLANK(C11028),ISBLANK(D11028)),"Missing",IFERROR(VLOOKUP(A11028,'RM Postcodes'!$A:$B,2,0),"Invalid"))</f>
        <v>Missing</v>
      </c>
      <c r="N11028" s="26" t="str">
        <f t="shared" si="1039"/>
        <v>Missing</v>
      </c>
      <c r="O11028" s="26" t="str">
        <f t="shared" si="1034"/>
        <v>Missing</v>
      </c>
    </row>
    <row r="11029" spans="1:15" x14ac:dyDescent="0.2">
      <c r="A11029" s="24" t="str">
        <f t="shared" si="1035"/>
        <v xml:space="preserve"> </v>
      </c>
      <c r="B11029" s="1"/>
      <c r="C11029" s="1"/>
      <c r="D11029" s="1"/>
      <c r="E11029" s="2"/>
      <c r="F11029" s="3"/>
      <c r="G11029" s="3"/>
      <c r="H11029" s="4"/>
      <c r="I11029" s="25"/>
      <c r="J11029" s="26" t="str">
        <f t="shared" si="1036"/>
        <v>No</v>
      </c>
      <c r="K11029" s="26" t="str">
        <f t="shared" si="1037"/>
        <v>Missing</v>
      </c>
      <c r="L11029" s="26" t="str">
        <f t="shared" si="1038"/>
        <v>Missing</v>
      </c>
      <c r="M11029" s="26" t="str">
        <f>IF(OR(ISBLANK(B11029),ISBLANK(C11029),ISBLANK(D11029)),"Missing",IFERROR(VLOOKUP(A11029,'RM Postcodes'!$A:$B,2,0),"Invalid"))</f>
        <v>Missing</v>
      </c>
      <c r="N11029" s="26" t="str">
        <f t="shared" si="1039"/>
        <v>Missing</v>
      </c>
      <c r="O11029" s="26" t="str">
        <f t="shared" si="1034"/>
        <v>Missing</v>
      </c>
    </row>
    <row r="11030" spans="1:15" x14ac:dyDescent="0.2">
      <c r="A11030" s="24" t="str">
        <f t="shared" si="1035"/>
        <v xml:space="preserve"> </v>
      </c>
      <c r="B11030" s="1"/>
      <c r="C11030" s="1"/>
      <c r="D11030" s="1"/>
      <c r="E11030" s="2"/>
      <c r="F11030" s="3"/>
      <c r="G11030" s="3"/>
      <c r="H11030" s="4"/>
      <c r="I11030" s="25"/>
      <c r="J11030" s="26" t="str">
        <f t="shared" si="1036"/>
        <v>No</v>
      </c>
      <c r="K11030" s="26" t="str">
        <f t="shared" si="1037"/>
        <v>Missing</v>
      </c>
      <c r="L11030" s="26" t="str">
        <f t="shared" si="1038"/>
        <v>Missing</v>
      </c>
      <c r="M11030" s="26" t="str">
        <f>IF(OR(ISBLANK(B11030),ISBLANK(C11030),ISBLANK(D11030)),"Missing",IFERROR(VLOOKUP(A11030,'RM Postcodes'!$A:$B,2,0),"Invalid"))</f>
        <v>Missing</v>
      </c>
      <c r="N11030" s="26" t="str">
        <f t="shared" si="1039"/>
        <v>Missing</v>
      </c>
      <c r="O11030" s="26" t="str">
        <f t="shared" si="1034"/>
        <v>Missing</v>
      </c>
    </row>
    <row r="11031" spans="1:15" x14ac:dyDescent="0.2">
      <c r="A11031" s="24" t="str">
        <f t="shared" si="1035"/>
        <v xml:space="preserve"> </v>
      </c>
      <c r="B11031" s="1"/>
      <c r="C11031" s="1"/>
      <c r="D11031" s="1"/>
      <c r="E11031" s="2"/>
      <c r="F11031" s="3"/>
      <c r="G11031" s="3"/>
      <c r="H11031" s="4"/>
      <c r="I11031" s="25"/>
      <c r="J11031" s="26" t="str">
        <f t="shared" si="1036"/>
        <v>No</v>
      </c>
      <c r="K11031" s="26" t="str">
        <f t="shared" si="1037"/>
        <v>Missing</v>
      </c>
      <c r="L11031" s="26" t="str">
        <f t="shared" si="1038"/>
        <v>Missing</v>
      </c>
      <c r="M11031" s="26" t="str">
        <f>IF(OR(ISBLANK(B11031),ISBLANK(C11031),ISBLANK(D11031)),"Missing",IFERROR(VLOOKUP(A11031,'RM Postcodes'!$A:$B,2,0),"Invalid"))</f>
        <v>Missing</v>
      </c>
      <c r="N11031" s="26" t="str">
        <f t="shared" si="1039"/>
        <v>Missing</v>
      </c>
      <c r="O11031" s="26" t="str">
        <f t="shared" si="1034"/>
        <v>Missing</v>
      </c>
    </row>
    <row r="11032" spans="1:15" x14ac:dyDescent="0.2">
      <c r="A11032" s="24" t="str">
        <f t="shared" si="1035"/>
        <v xml:space="preserve"> </v>
      </c>
      <c r="B11032" s="1"/>
      <c r="C11032" s="1"/>
      <c r="D11032" s="1"/>
      <c r="E11032" s="2"/>
      <c r="F11032" s="3"/>
      <c r="G11032" s="3"/>
      <c r="H11032" s="4"/>
      <c r="I11032" s="25"/>
      <c r="J11032" s="26" t="str">
        <f t="shared" si="1036"/>
        <v>No</v>
      </c>
      <c r="K11032" s="26" t="str">
        <f t="shared" si="1037"/>
        <v>Missing</v>
      </c>
      <c r="L11032" s="26" t="str">
        <f t="shared" si="1038"/>
        <v>Missing</v>
      </c>
      <c r="M11032" s="26" t="str">
        <f>IF(OR(ISBLANK(B11032),ISBLANK(C11032),ISBLANK(D11032)),"Missing",IFERROR(VLOOKUP(A11032,'RM Postcodes'!$A:$B,2,0),"Invalid"))</f>
        <v>Missing</v>
      </c>
      <c r="N11032" s="26" t="str">
        <f t="shared" si="1039"/>
        <v>Missing</v>
      </c>
      <c r="O11032" s="26" t="str">
        <f t="shared" si="1034"/>
        <v>Missing</v>
      </c>
    </row>
    <row r="11033" spans="1:15" x14ac:dyDescent="0.2">
      <c r="A11033" s="24" t="str">
        <f t="shared" si="1035"/>
        <v xml:space="preserve"> </v>
      </c>
      <c r="B11033" s="1"/>
      <c r="C11033" s="1"/>
      <c r="D11033" s="1"/>
      <c r="E11033" s="2"/>
      <c r="F11033" s="3"/>
      <c r="G11033" s="3"/>
      <c r="H11033" s="4"/>
      <c r="I11033" s="25"/>
      <c r="J11033" s="26" t="str">
        <f t="shared" si="1036"/>
        <v>No</v>
      </c>
      <c r="K11033" s="26" t="str">
        <f t="shared" si="1037"/>
        <v>Missing</v>
      </c>
      <c r="L11033" s="26" t="str">
        <f t="shared" si="1038"/>
        <v>Missing</v>
      </c>
      <c r="M11033" s="26" t="str">
        <f>IF(OR(ISBLANK(B11033),ISBLANK(C11033),ISBLANK(D11033)),"Missing",IFERROR(VLOOKUP(A11033,'RM Postcodes'!$A:$B,2,0),"Invalid"))</f>
        <v>Missing</v>
      </c>
      <c r="N11033" s="26" t="str">
        <f t="shared" si="1039"/>
        <v>Missing</v>
      </c>
      <c r="O11033" s="26" t="str">
        <f t="shared" si="1034"/>
        <v>Missing</v>
      </c>
    </row>
    <row r="11034" spans="1:15" x14ac:dyDescent="0.2">
      <c r="A11034" s="24" t="str">
        <f t="shared" si="1035"/>
        <v xml:space="preserve"> </v>
      </c>
      <c r="B11034" s="1"/>
      <c r="C11034" s="1"/>
      <c r="D11034" s="1"/>
      <c r="E11034" s="2"/>
      <c r="F11034" s="3"/>
      <c r="G11034" s="3"/>
      <c r="H11034" s="4"/>
      <c r="I11034" s="25"/>
      <c r="J11034" s="26" t="str">
        <f t="shared" si="1036"/>
        <v>No</v>
      </c>
      <c r="K11034" s="26" t="str">
        <f t="shared" si="1037"/>
        <v>Missing</v>
      </c>
      <c r="L11034" s="26" t="str">
        <f t="shared" si="1038"/>
        <v>Missing</v>
      </c>
      <c r="M11034" s="26" t="str">
        <f>IF(OR(ISBLANK(B11034),ISBLANK(C11034),ISBLANK(D11034)),"Missing",IFERROR(VLOOKUP(A11034,'RM Postcodes'!$A:$B,2,0),"Invalid"))</f>
        <v>Missing</v>
      </c>
      <c r="N11034" s="26" t="str">
        <f t="shared" si="1039"/>
        <v>Missing</v>
      </c>
      <c r="O11034" s="26" t="str">
        <f t="shared" si="1034"/>
        <v>Missing</v>
      </c>
    </row>
    <row r="11035" spans="1:15" x14ac:dyDescent="0.2">
      <c r="A11035" s="24" t="str">
        <f t="shared" si="1035"/>
        <v xml:space="preserve"> </v>
      </c>
      <c r="B11035" s="1"/>
      <c r="C11035" s="1"/>
      <c r="D11035" s="1"/>
      <c r="E11035" s="2"/>
      <c r="F11035" s="3"/>
      <c r="G11035" s="3"/>
      <c r="H11035" s="4"/>
      <c r="I11035" s="25"/>
      <c r="J11035" s="26" t="str">
        <f t="shared" si="1036"/>
        <v>No</v>
      </c>
      <c r="K11035" s="26" t="str">
        <f t="shared" si="1037"/>
        <v>Missing</v>
      </c>
      <c r="L11035" s="26" t="str">
        <f t="shared" si="1038"/>
        <v>Missing</v>
      </c>
      <c r="M11035" s="26" t="str">
        <f>IF(OR(ISBLANK(B11035),ISBLANK(C11035),ISBLANK(D11035)),"Missing",IFERROR(VLOOKUP(A11035,'RM Postcodes'!$A:$B,2,0),"Invalid"))</f>
        <v>Missing</v>
      </c>
      <c r="N11035" s="26" t="str">
        <f t="shared" si="1039"/>
        <v>Missing</v>
      </c>
      <c r="O11035" s="26" t="str">
        <f t="shared" si="1034"/>
        <v>Missing</v>
      </c>
    </row>
    <row r="11036" spans="1:15" x14ac:dyDescent="0.2">
      <c r="A11036" s="24" t="str">
        <f t="shared" si="1035"/>
        <v xml:space="preserve"> </v>
      </c>
      <c r="B11036" s="1"/>
      <c r="C11036" s="1"/>
      <c r="D11036" s="1"/>
      <c r="E11036" s="2"/>
      <c r="F11036" s="3"/>
      <c r="G11036" s="3"/>
      <c r="H11036" s="4"/>
      <c r="I11036" s="25"/>
      <c r="J11036" s="26" t="str">
        <f t="shared" si="1036"/>
        <v>No</v>
      </c>
      <c r="K11036" s="26" t="str">
        <f t="shared" si="1037"/>
        <v>Missing</v>
      </c>
      <c r="L11036" s="26" t="str">
        <f t="shared" si="1038"/>
        <v>Missing</v>
      </c>
      <c r="M11036" s="26" t="str">
        <f>IF(OR(ISBLANK(B11036),ISBLANK(C11036),ISBLANK(D11036)),"Missing",IFERROR(VLOOKUP(A11036,'RM Postcodes'!$A:$B,2,0),"Invalid"))</f>
        <v>Missing</v>
      </c>
      <c r="N11036" s="26" t="str">
        <f t="shared" si="1039"/>
        <v>Missing</v>
      </c>
      <c r="O11036" s="26" t="str">
        <f t="shared" si="1034"/>
        <v>Missing</v>
      </c>
    </row>
    <row r="11037" spans="1:15" x14ac:dyDescent="0.2">
      <c r="A11037" s="24" t="str">
        <f t="shared" si="1035"/>
        <v xml:space="preserve"> </v>
      </c>
      <c r="B11037" s="1"/>
      <c r="C11037" s="1"/>
      <c r="D11037" s="1"/>
      <c r="E11037" s="2"/>
      <c r="F11037" s="3"/>
      <c r="G11037" s="3"/>
      <c r="H11037" s="4"/>
      <c r="I11037" s="25"/>
      <c r="J11037" s="26" t="str">
        <f t="shared" si="1036"/>
        <v>No</v>
      </c>
      <c r="K11037" s="26" t="str">
        <f t="shared" si="1037"/>
        <v>Missing</v>
      </c>
      <c r="L11037" s="26" t="str">
        <f t="shared" si="1038"/>
        <v>Missing</v>
      </c>
      <c r="M11037" s="26" t="str">
        <f>IF(OR(ISBLANK(B11037),ISBLANK(C11037),ISBLANK(D11037)),"Missing",IFERROR(VLOOKUP(A11037,'RM Postcodes'!$A:$B,2,0),"Invalid"))</f>
        <v>Missing</v>
      </c>
      <c r="N11037" s="26" t="str">
        <f t="shared" si="1039"/>
        <v>Missing</v>
      </c>
      <c r="O11037" s="26" t="str">
        <f t="shared" si="1034"/>
        <v>Missing</v>
      </c>
    </row>
    <row r="11038" spans="1:15" x14ac:dyDescent="0.2">
      <c r="A11038" s="24" t="str">
        <f t="shared" si="1035"/>
        <v xml:space="preserve"> </v>
      </c>
      <c r="B11038" s="1"/>
      <c r="C11038" s="1"/>
      <c r="D11038" s="1"/>
      <c r="E11038" s="2"/>
      <c r="F11038" s="3"/>
      <c r="G11038" s="3"/>
      <c r="H11038" s="4"/>
      <c r="I11038" s="25"/>
      <c r="J11038" s="26" t="str">
        <f t="shared" si="1036"/>
        <v>No</v>
      </c>
      <c r="K11038" s="26" t="str">
        <f t="shared" si="1037"/>
        <v>Missing</v>
      </c>
      <c r="L11038" s="26" t="str">
        <f t="shared" si="1038"/>
        <v>Missing</v>
      </c>
      <c r="M11038" s="26" t="str">
        <f>IF(OR(ISBLANK(B11038),ISBLANK(C11038),ISBLANK(D11038)),"Missing",IFERROR(VLOOKUP(A11038,'RM Postcodes'!$A:$B,2,0),"Invalid"))</f>
        <v>Missing</v>
      </c>
      <c r="N11038" s="26" t="str">
        <f t="shared" si="1039"/>
        <v>Missing</v>
      </c>
      <c r="O11038" s="26" t="str">
        <f t="shared" si="1034"/>
        <v>Missing</v>
      </c>
    </row>
    <row r="11039" spans="1:15" x14ac:dyDescent="0.2">
      <c r="A11039" s="24" t="str">
        <f t="shared" si="1035"/>
        <v xml:space="preserve"> </v>
      </c>
      <c r="B11039" s="1"/>
      <c r="C11039" s="1"/>
      <c r="D11039" s="1"/>
      <c r="E11039" s="2"/>
      <c r="F11039" s="3"/>
      <c r="G11039" s="3"/>
      <c r="H11039" s="4"/>
      <c r="I11039" s="25"/>
      <c r="J11039" s="26" t="str">
        <f t="shared" si="1036"/>
        <v>No</v>
      </c>
      <c r="K11039" s="26" t="str">
        <f t="shared" si="1037"/>
        <v>Missing</v>
      </c>
      <c r="L11039" s="26" t="str">
        <f t="shared" si="1038"/>
        <v>Missing</v>
      </c>
      <c r="M11039" s="26" t="str">
        <f>IF(OR(ISBLANK(B11039),ISBLANK(C11039),ISBLANK(D11039)),"Missing",IFERROR(VLOOKUP(A11039,'RM Postcodes'!$A:$B,2,0),"Invalid"))</f>
        <v>Missing</v>
      </c>
      <c r="N11039" s="26" t="str">
        <f t="shared" si="1039"/>
        <v>Missing</v>
      </c>
      <c r="O11039" s="26" t="str">
        <f t="shared" si="1034"/>
        <v>Missing</v>
      </c>
    </row>
    <row r="11040" spans="1:15" x14ac:dyDescent="0.2">
      <c r="A11040" s="24" t="str">
        <f t="shared" si="1035"/>
        <v xml:space="preserve"> </v>
      </c>
      <c r="B11040" s="1"/>
      <c r="C11040" s="1"/>
      <c r="D11040" s="1"/>
      <c r="E11040" s="2"/>
      <c r="F11040" s="3"/>
      <c r="G11040" s="3"/>
      <c r="H11040" s="4"/>
      <c r="I11040" s="25"/>
      <c r="J11040" s="26" t="str">
        <f t="shared" si="1036"/>
        <v>No</v>
      </c>
      <c r="K11040" s="26" t="str">
        <f t="shared" si="1037"/>
        <v>Missing</v>
      </c>
      <c r="L11040" s="26" t="str">
        <f t="shared" si="1038"/>
        <v>Missing</v>
      </c>
      <c r="M11040" s="26" t="str">
        <f>IF(OR(ISBLANK(B11040),ISBLANK(C11040),ISBLANK(D11040)),"Missing",IFERROR(VLOOKUP(A11040,'RM Postcodes'!$A:$B,2,0),"Invalid"))</f>
        <v>Missing</v>
      </c>
      <c r="N11040" s="26" t="str">
        <f t="shared" si="1039"/>
        <v>Missing</v>
      </c>
      <c r="O11040" s="26" t="str">
        <f t="shared" si="1034"/>
        <v>Missing</v>
      </c>
    </row>
    <row r="11041" spans="1:15" x14ac:dyDescent="0.2">
      <c r="A11041" s="24" t="str">
        <f t="shared" si="1035"/>
        <v xml:space="preserve"> </v>
      </c>
      <c r="B11041" s="1"/>
      <c r="C11041" s="1"/>
      <c r="D11041" s="1"/>
      <c r="E11041" s="2"/>
      <c r="F11041" s="3"/>
      <c r="G11041" s="3"/>
      <c r="H11041" s="4"/>
      <c r="I11041" s="25"/>
      <c r="J11041" s="26" t="str">
        <f t="shared" si="1036"/>
        <v>No</v>
      </c>
      <c r="K11041" s="26" t="str">
        <f t="shared" si="1037"/>
        <v>Missing</v>
      </c>
      <c r="L11041" s="26" t="str">
        <f t="shared" si="1038"/>
        <v>Missing</v>
      </c>
      <c r="M11041" s="26" t="str">
        <f>IF(OR(ISBLANK(B11041),ISBLANK(C11041),ISBLANK(D11041)),"Missing",IFERROR(VLOOKUP(A11041,'RM Postcodes'!$A:$B,2,0),"Invalid"))</f>
        <v>Missing</v>
      </c>
      <c r="N11041" s="26" t="str">
        <f t="shared" si="1039"/>
        <v>Missing</v>
      </c>
      <c r="O11041" s="26" t="str">
        <f t="shared" si="1034"/>
        <v>Missing</v>
      </c>
    </row>
    <row r="11042" spans="1:15" x14ac:dyDescent="0.2">
      <c r="A11042" s="24" t="str">
        <f t="shared" si="1035"/>
        <v xml:space="preserve"> </v>
      </c>
      <c r="B11042" s="1"/>
      <c r="C11042" s="1"/>
      <c r="D11042" s="1"/>
      <c r="E11042" s="2"/>
      <c r="F11042" s="3"/>
      <c r="G11042" s="3"/>
      <c r="H11042" s="4"/>
      <c r="I11042" s="25"/>
      <c r="J11042" s="26" t="str">
        <f t="shared" si="1036"/>
        <v>No</v>
      </c>
      <c r="K11042" s="26" t="str">
        <f t="shared" si="1037"/>
        <v>Missing</v>
      </c>
      <c r="L11042" s="26" t="str">
        <f t="shared" si="1038"/>
        <v>Missing</v>
      </c>
      <c r="M11042" s="26" t="str">
        <f>IF(OR(ISBLANK(B11042),ISBLANK(C11042),ISBLANK(D11042)),"Missing",IFERROR(VLOOKUP(A11042,'RM Postcodes'!$A:$B,2,0),"Invalid"))</f>
        <v>Missing</v>
      </c>
      <c r="N11042" s="26" t="str">
        <f t="shared" si="1039"/>
        <v>Missing</v>
      </c>
      <c r="O11042" s="26" t="str">
        <f t="shared" si="1034"/>
        <v>Missing</v>
      </c>
    </row>
    <row r="11043" spans="1:15" x14ac:dyDescent="0.2">
      <c r="A11043" s="24" t="str">
        <f t="shared" si="1035"/>
        <v xml:space="preserve"> </v>
      </c>
      <c r="B11043" s="1"/>
      <c r="C11043" s="1"/>
      <c r="D11043" s="1"/>
      <c r="E11043" s="2"/>
      <c r="F11043" s="3"/>
      <c r="G11043" s="3"/>
      <c r="H11043" s="4"/>
      <c r="I11043" s="25"/>
      <c r="J11043" s="26" t="str">
        <f t="shared" si="1036"/>
        <v>No</v>
      </c>
      <c r="K11043" s="26" t="str">
        <f t="shared" si="1037"/>
        <v>Missing</v>
      </c>
      <c r="L11043" s="26" t="str">
        <f t="shared" si="1038"/>
        <v>Missing</v>
      </c>
      <c r="M11043" s="26" t="str">
        <f>IF(OR(ISBLANK(B11043),ISBLANK(C11043),ISBLANK(D11043)),"Missing",IFERROR(VLOOKUP(A11043,'RM Postcodes'!$A:$B,2,0),"Invalid"))</f>
        <v>Missing</v>
      </c>
      <c r="N11043" s="26" t="str">
        <f t="shared" si="1039"/>
        <v>Missing</v>
      </c>
      <c r="O11043" s="26" t="str">
        <f t="shared" si="1034"/>
        <v>Missing</v>
      </c>
    </row>
    <row r="11044" spans="1:15" x14ac:dyDescent="0.2">
      <c r="A11044" s="24" t="str">
        <f t="shared" si="1035"/>
        <v xml:space="preserve"> </v>
      </c>
      <c r="B11044" s="1"/>
      <c r="C11044" s="1"/>
      <c r="D11044" s="1"/>
      <c r="E11044" s="2"/>
      <c r="F11044" s="3"/>
      <c r="G11044" s="3"/>
      <c r="H11044" s="4"/>
      <c r="I11044" s="25"/>
      <c r="J11044" s="26" t="str">
        <f t="shared" si="1036"/>
        <v>No</v>
      </c>
      <c r="K11044" s="26" t="str">
        <f t="shared" si="1037"/>
        <v>Missing</v>
      </c>
      <c r="L11044" s="26" t="str">
        <f t="shared" si="1038"/>
        <v>Missing</v>
      </c>
      <c r="M11044" s="26" t="str">
        <f>IF(OR(ISBLANK(B11044),ISBLANK(C11044),ISBLANK(D11044)),"Missing",IFERROR(VLOOKUP(A11044,'RM Postcodes'!$A:$B,2,0),"Invalid"))</f>
        <v>Missing</v>
      </c>
      <c r="N11044" s="26" t="str">
        <f t="shared" si="1039"/>
        <v>Missing</v>
      </c>
      <c r="O11044" s="26" t="str">
        <f t="shared" si="1034"/>
        <v>Missing</v>
      </c>
    </row>
    <row r="11045" spans="1:15" x14ac:dyDescent="0.2">
      <c r="A11045" s="24" t="str">
        <f t="shared" si="1035"/>
        <v xml:space="preserve"> </v>
      </c>
      <c r="B11045" s="1"/>
      <c r="C11045" s="1"/>
      <c r="D11045" s="1"/>
      <c r="E11045" s="2"/>
      <c r="F11045" s="3"/>
      <c r="G11045" s="3"/>
      <c r="H11045" s="4"/>
      <c r="I11045" s="25"/>
      <c r="J11045" s="26" t="str">
        <f t="shared" si="1036"/>
        <v>No</v>
      </c>
      <c r="K11045" s="26" t="str">
        <f t="shared" si="1037"/>
        <v>Missing</v>
      </c>
      <c r="L11045" s="26" t="str">
        <f t="shared" si="1038"/>
        <v>Missing</v>
      </c>
      <c r="M11045" s="26" t="str">
        <f>IF(OR(ISBLANK(B11045),ISBLANK(C11045),ISBLANK(D11045)),"Missing",IFERROR(VLOOKUP(A11045,'RM Postcodes'!$A:$B,2,0),"Invalid"))</f>
        <v>Missing</v>
      </c>
      <c r="N11045" s="26" t="str">
        <f t="shared" si="1039"/>
        <v>Missing</v>
      </c>
      <c r="O11045" s="26" t="str">
        <f t="shared" si="1034"/>
        <v>Missing</v>
      </c>
    </row>
    <row r="11046" spans="1:15" x14ac:dyDescent="0.2">
      <c r="A11046" s="24" t="str">
        <f t="shared" si="1035"/>
        <v xml:space="preserve"> </v>
      </c>
      <c r="B11046" s="1"/>
      <c r="C11046" s="1"/>
      <c r="D11046" s="1"/>
      <c r="E11046" s="2"/>
      <c r="F11046" s="3"/>
      <c r="G11046" s="3"/>
      <c r="H11046" s="4"/>
      <c r="I11046" s="25"/>
      <c r="J11046" s="26" t="str">
        <f t="shared" si="1036"/>
        <v>No</v>
      </c>
      <c r="K11046" s="26" t="str">
        <f t="shared" si="1037"/>
        <v>Missing</v>
      </c>
      <c r="L11046" s="26" t="str">
        <f t="shared" si="1038"/>
        <v>Missing</v>
      </c>
      <c r="M11046" s="26" t="str">
        <f>IF(OR(ISBLANK(B11046),ISBLANK(C11046),ISBLANK(D11046)),"Missing",IFERROR(VLOOKUP(A11046,'RM Postcodes'!$A:$B,2,0),"Invalid"))</f>
        <v>Missing</v>
      </c>
      <c r="N11046" s="26" t="str">
        <f t="shared" si="1039"/>
        <v>Missing</v>
      </c>
      <c r="O11046" s="26" t="str">
        <f t="shared" si="1034"/>
        <v>Missing</v>
      </c>
    </row>
    <row r="11047" spans="1:15" x14ac:dyDescent="0.2">
      <c r="A11047" s="24" t="str">
        <f t="shared" si="1035"/>
        <v xml:space="preserve"> </v>
      </c>
      <c r="B11047" s="1"/>
      <c r="C11047" s="1"/>
      <c r="D11047" s="1"/>
      <c r="E11047" s="2"/>
      <c r="F11047" s="3"/>
      <c r="G11047" s="3"/>
      <c r="H11047" s="4"/>
      <c r="I11047" s="25"/>
      <c r="J11047" s="26" t="str">
        <f t="shared" si="1036"/>
        <v>No</v>
      </c>
      <c r="K11047" s="26" t="str">
        <f t="shared" si="1037"/>
        <v>Missing</v>
      </c>
      <c r="L11047" s="26" t="str">
        <f t="shared" si="1038"/>
        <v>Missing</v>
      </c>
      <c r="M11047" s="26" t="str">
        <f>IF(OR(ISBLANK(B11047),ISBLANK(C11047),ISBLANK(D11047)),"Missing",IFERROR(VLOOKUP(A11047,'RM Postcodes'!$A:$B,2,0),"Invalid"))</f>
        <v>Missing</v>
      </c>
      <c r="N11047" s="26" t="str">
        <f t="shared" si="1039"/>
        <v>Missing</v>
      </c>
      <c r="O11047" s="26" t="str">
        <f t="shared" si="1034"/>
        <v>Missing</v>
      </c>
    </row>
    <row r="11048" spans="1:15" x14ac:dyDescent="0.2">
      <c r="A11048" s="24" t="str">
        <f t="shared" si="1035"/>
        <v xml:space="preserve"> </v>
      </c>
      <c r="B11048" s="1"/>
      <c r="C11048" s="1"/>
      <c r="D11048" s="1"/>
      <c r="E11048" s="2"/>
      <c r="F11048" s="3"/>
      <c r="G11048" s="3"/>
      <c r="H11048" s="4"/>
      <c r="I11048" s="25"/>
      <c r="J11048" s="26" t="str">
        <f t="shared" si="1036"/>
        <v>No</v>
      </c>
      <c r="K11048" s="26" t="str">
        <f t="shared" si="1037"/>
        <v>Missing</v>
      </c>
      <c r="L11048" s="26" t="str">
        <f t="shared" si="1038"/>
        <v>Missing</v>
      </c>
      <c r="M11048" s="26" t="str">
        <f>IF(OR(ISBLANK(B11048),ISBLANK(C11048),ISBLANK(D11048)),"Missing",IFERROR(VLOOKUP(A11048,'RM Postcodes'!$A:$B,2,0),"Invalid"))</f>
        <v>Missing</v>
      </c>
      <c r="N11048" s="26" t="str">
        <f t="shared" si="1039"/>
        <v>Missing</v>
      </c>
      <c r="O11048" s="26" t="str">
        <f t="shared" si="1034"/>
        <v>Missing</v>
      </c>
    </row>
    <row r="11049" spans="1:15" x14ac:dyDescent="0.2">
      <c r="A11049" s="24" t="str">
        <f t="shared" si="1035"/>
        <v xml:space="preserve"> </v>
      </c>
      <c r="B11049" s="1"/>
      <c r="C11049" s="1"/>
      <c r="D11049" s="1"/>
      <c r="E11049" s="2"/>
      <c r="F11049" s="3"/>
      <c r="G11049" s="3"/>
      <c r="H11049" s="4"/>
      <c r="I11049" s="25"/>
      <c r="J11049" s="26" t="str">
        <f t="shared" si="1036"/>
        <v>No</v>
      </c>
      <c r="K11049" s="26" t="str">
        <f t="shared" si="1037"/>
        <v>Missing</v>
      </c>
      <c r="L11049" s="26" t="str">
        <f t="shared" si="1038"/>
        <v>Missing</v>
      </c>
      <c r="M11049" s="26" t="str">
        <f>IF(OR(ISBLANK(B11049),ISBLANK(C11049),ISBLANK(D11049)),"Missing",IFERROR(VLOOKUP(A11049,'RM Postcodes'!$A:$B,2,0),"Invalid"))</f>
        <v>Missing</v>
      </c>
      <c r="N11049" s="26" t="str">
        <f t="shared" si="1039"/>
        <v>Missing</v>
      </c>
      <c r="O11049" s="26" t="str">
        <f t="shared" si="1034"/>
        <v>Missing</v>
      </c>
    </row>
    <row r="11050" spans="1:15" x14ac:dyDescent="0.2">
      <c r="A11050" s="24" t="str">
        <f t="shared" si="1035"/>
        <v xml:space="preserve"> </v>
      </c>
      <c r="B11050" s="1"/>
      <c r="C11050" s="1"/>
      <c r="D11050" s="1"/>
      <c r="E11050" s="2"/>
      <c r="F11050" s="3"/>
      <c r="G11050" s="3"/>
      <c r="H11050" s="4"/>
      <c r="I11050" s="25"/>
      <c r="J11050" s="26" t="str">
        <f t="shared" si="1036"/>
        <v>No</v>
      </c>
      <c r="K11050" s="26" t="str">
        <f t="shared" si="1037"/>
        <v>Missing</v>
      </c>
      <c r="L11050" s="26" t="str">
        <f t="shared" si="1038"/>
        <v>Missing</v>
      </c>
      <c r="M11050" s="26" t="str">
        <f>IF(OR(ISBLANK(B11050),ISBLANK(C11050),ISBLANK(D11050)),"Missing",IFERROR(VLOOKUP(A11050,'RM Postcodes'!$A:$B,2,0),"Invalid"))</f>
        <v>Missing</v>
      </c>
      <c r="N11050" s="26" t="str">
        <f t="shared" si="1039"/>
        <v>Missing</v>
      </c>
      <c r="O11050" s="26" t="str">
        <f t="shared" si="1034"/>
        <v>Missing</v>
      </c>
    </row>
    <row r="11051" spans="1:15" x14ac:dyDescent="0.2">
      <c r="A11051" s="24" t="str">
        <f t="shared" si="1035"/>
        <v xml:space="preserve"> </v>
      </c>
      <c r="B11051" s="1"/>
      <c r="C11051" s="1"/>
      <c r="D11051" s="1"/>
      <c r="E11051" s="2"/>
      <c r="F11051" s="3"/>
      <c r="G11051" s="3"/>
      <c r="H11051" s="4"/>
      <c r="I11051" s="25"/>
      <c r="J11051" s="26" t="str">
        <f t="shared" si="1036"/>
        <v>No</v>
      </c>
      <c r="K11051" s="26" t="str">
        <f t="shared" si="1037"/>
        <v>Missing</v>
      </c>
      <c r="L11051" s="26" t="str">
        <f t="shared" si="1038"/>
        <v>Missing</v>
      </c>
      <c r="M11051" s="26" t="str">
        <f>IF(OR(ISBLANK(B11051),ISBLANK(C11051),ISBLANK(D11051)),"Missing",IFERROR(VLOOKUP(A11051,'RM Postcodes'!$A:$B,2,0),"Invalid"))</f>
        <v>Missing</v>
      </c>
      <c r="N11051" s="26" t="str">
        <f t="shared" si="1039"/>
        <v>Missing</v>
      </c>
      <c r="O11051" s="26" t="str">
        <f t="shared" si="1034"/>
        <v>Missing</v>
      </c>
    </row>
    <row r="11052" spans="1:15" x14ac:dyDescent="0.2">
      <c r="A11052" s="24" t="str">
        <f t="shared" si="1035"/>
        <v xml:space="preserve"> </v>
      </c>
      <c r="B11052" s="1"/>
      <c r="C11052" s="1"/>
      <c r="D11052" s="1"/>
      <c r="E11052" s="2"/>
      <c r="F11052" s="3"/>
      <c r="G11052" s="3"/>
      <c r="H11052" s="4"/>
      <c r="I11052" s="25"/>
      <c r="J11052" s="26" t="str">
        <f t="shared" si="1036"/>
        <v>No</v>
      </c>
      <c r="K11052" s="26" t="str">
        <f t="shared" si="1037"/>
        <v>Missing</v>
      </c>
      <c r="L11052" s="26" t="str">
        <f t="shared" si="1038"/>
        <v>Missing</v>
      </c>
      <c r="M11052" s="26" t="str">
        <f>IF(OR(ISBLANK(B11052),ISBLANK(C11052),ISBLANK(D11052)),"Missing",IFERROR(VLOOKUP(A11052,'RM Postcodes'!$A:$B,2,0),"Invalid"))</f>
        <v>Missing</v>
      </c>
      <c r="N11052" s="26" t="str">
        <f t="shared" si="1039"/>
        <v>Missing</v>
      </c>
      <c r="O11052" s="26" t="str">
        <f t="shared" si="1034"/>
        <v>Missing</v>
      </c>
    </row>
    <row r="11053" spans="1:15" x14ac:dyDescent="0.2">
      <c r="A11053" s="24" t="str">
        <f t="shared" si="1035"/>
        <v xml:space="preserve"> </v>
      </c>
      <c r="B11053" s="1"/>
      <c r="C11053" s="1"/>
      <c r="D11053" s="1"/>
      <c r="E11053" s="2"/>
      <c r="F11053" s="3"/>
      <c r="G11053" s="3"/>
      <c r="H11053" s="4"/>
      <c r="I11053" s="25"/>
      <c r="J11053" s="26" t="str">
        <f t="shared" si="1036"/>
        <v>No</v>
      </c>
      <c r="K11053" s="26" t="str">
        <f t="shared" si="1037"/>
        <v>Missing</v>
      </c>
      <c r="L11053" s="26" t="str">
        <f t="shared" si="1038"/>
        <v>Missing</v>
      </c>
      <c r="M11053" s="26" t="str">
        <f>IF(OR(ISBLANK(B11053),ISBLANK(C11053),ISBLANK(D11053)),"Missing",IFERROR(VLOOKUP(A11053,'RM Postcodes'!$A:$B,2,0),"Invalid"))</f>
        <v>Missing</v>
      </c>
      <c r="N11053" s="26" t="str">
        <f t="shared" si="1039"/>
        <v>Missing</v>
      </c>
      <c r="O11053" s="26" t="str">
        <f t="shared" si="1034"/>
        <v>Missing</v>
      </c>
    </row>
    <row r="11054" spans="1:15" x14ac:dyDescent="0.2">
      <c r="A11054" s="24" t="str">
        <f t="shared" si="1035"/>
        <v xml:space="preserve"> </v>
      </c>
      <c r="B11054" s="1"/>
      <c r="C11054" s="1"/>
      <c r="D11054" s="1"/>
      <c r="E11054" s="2"/>
      <c r="F11054" s="3"/>
      <c r="G11054" s="3"/>
      <c r="H11054" s="4"/>
      <c r="I11054" s="25"/>
      <c r="J11054" s="26" t="str">
        <f t="shared" si="1036"/>
        <v>No</v>
      </c>
      <c r="K11054" s="26" t="str">
        <f t="shared" si="1037"/>
        <v>Missing</v>
      </c>
      <c r="L11054" s="26" t="str">
        <f t="shared" si="1038"/>
        <v>Missing</v>
      </c>
      <c r="M11054" s="26" t="str">
        <f>IF(OR(ISBLANK(B11054),ISBLANK(C11054),ISBLANK(D11054)),"Missing",IFERROR(VLOOKUP(A11054,'RM Postcodes'!$A:$B,2,0),"Invalid"))</f>
        <v>Missing</v>
      </c>
      <c r="N11054" s="26" t="str">
        <f t="shared" si="1039"/>
        <v>Missing</v>
      </c>
      <c r="O11054" s="26" t="str">
        <f t="shared" si="1034"/>
        <v>Missing</v>
      </c>
    </row>
    <row r="11055" spans="1:15" x14ac:dyDescent="0.2">
      <c r="A11055" s="24" t="str">
        <f t="shared" si="1035"/>
        <v xml:space="preserve"> </v>
      </c>
      <c r="B11055" s="1"/>
      <c r="C11055" s="1"/>
      <c r="D11055" s="1"/>
      <c r="E11055" s="2"/>
      <c r="F11055" s="3"/>
      <c r="G11055" s="3"/>
      <c r="H11055" s="4"/>
      <c r="I11055" s="25"/>
      <c r="J11055" s="26" t="str">
        <f t="shared" si="1036"/>
        <v>No</v>
      </c>
      <c r="K11055" s="26" t="str">
        <f t="shared" si="1037"/>
        <v>Missing</v>
      </c>
      <c r="L11055" s="26" t="str">
        <f t="shared" si="1038"/>
        <v>Missing</v>
      </c>
      <c r="M11055" s="26" t="str">
        <f>IF(OR(ISBLANK(B11055),ISBLANK(C11055),ISBLANK(D11055)),"Missing",IFERROR(VLOOKUP(A11055,'RM Postcodes'!$A:$B,2,0),"Invalid"))</f>
        <v>Missing</v>
      </c>
      <c r="N11055" s="26" t="str">
        <f t="shared" si="1039"/>
        <v>Missing</v>
      </c>
      <c r="O11055" s="26" t="str">
        <f t="shared" si="1034"/>
        <v>Missing</v>
      </c>
    </row>
    <row r="11056" spans="1:15" x14ac:dyDescent="0.2">
      <c r="A11056" s="24" t="str">
        <f t="shared" si="1035"/>
        <v xml:space="preserve"> </v>
      </c>
      <c r="B11056" s="1"/>
      <c r="C11056" s="1"/>
      <c r="D11056" s="1"/>
      <c r="E11056" s="2"/>
      <c r="F11056" s="3"/>
      <c r="G11056" s="3"/>
      <c r="H11056" s="4"/>
      <c r="I11056" s="25"/>
      <c r="J11056" s="26" t="str">
        <f t="shared" si="1036"/>
        <v>No</v>
      </c>
      <c r="K11056" s="26" t="str">
        <f t="shared" si="1037"/>
        <v>Missing</v>
      </c>
      <c r="L11056" s="26" t="str">
        <f t="shared" si="1038"/>
        <v>Missing</v>
      </c>
      <c r="M11056" s="26" t="str">
        <f>IF(OR(ISBLANK(B11056),ISBLANK(C11056),ISBLANK(D11056)),"Missing",IFERROR(VLOOKUP(A11056,'RM Postcodes'!$A:$B,2,0),"Invalid"))</f>
        <v>Missing</v>
      </c>
      <c r="N11056" s="26" t="str">
        <f t="shared" si="1039"/>
        <v>Missing</v>
      </c>
      <c r="O11056" s="26" t="str">
        <f t="shared" si="1034"/>
        <v>Missing</v>
      </c>
    </row>
    <row r="11057" spans="1:15" x14ac:dyDescent="0.2">
      <c r="A11057" s="24" t="str">
        <f t="shared" si="1035"/>
        <v xml:space="preserve"> </v>
      </c>
      <c r="B11057" s="1"/>
      <c r="C11057" s="1"/>
      <c r="D11057" s="1"/>
      <c r="E11057" s="2"/>
      <c r="F11057" s="3"/>
      <c r="G11057" s="3"/>
      <c r="H11057" s="4"/>
      <c r="I11057" s="25"/>
      <c r="J11057" s="26" t="str">
        <f t="shared" si="1036"/>
        <v>No</v>
      </c>
      <c r="K11057" s="26" t="str">
        <f t="shared" si="1037"/>
        <v>Missing</v>
      </c>
      <c r="L11057" s="26" t="str">
        <f t="shared" si="1038"/>
        <v>Missing</v>
      </c>
      <c r="M11057" s="26" t="str">
        <f>IF(OR(ISBLANK(B11057),ISBLANK(C11057),ISBLANK(D11057)),"Missing",IFERROR(VLOOKUP(A11057,'RM Postcodes'!$A:$B,2,0),"Invalid"))</f>
        <v>Missing</v>
      </c>
      <c r="N11057" s="26" t="str">
        <f t="shared" si="1039"/>
        <v>Missing</v>
      </c>
      <c r="O11057" s="26" t="str">
        <f t="shared" si="1034"/>
        <v>Missing</v>
      </c>
    </row>
    <row r="11058" spans="1:15" x14ac:dyDescent="0.2">
      <c r="A11058" s="24" t="str">
        <f t="shared" si="1035"/>
        <v xml:space="preserve"> </v>
      </c>
      <c r="B11058" s="1"/>
      <c r="C11058" s="1"/>
      <c r="D11058" s="1"/>
      <c r="E11058" s="2"/>
      <c r="F11058" s="3"/>
      <c r="G11058" s="3"/>
      <c r="H11058" s="4"/>
      <c r="I11058" s="25"/>
      <c r="J11058" s="26" t="str">
        <f t="shared" si="1036"/>
        <v>No</v>
      </c>
      <c r="K11058" s="26" t="str">
        <f t="shared" si="1037"/>
        <v>Missing</v>
      </c>
      <c r="L11058" s="26" t="str">
        <f t="shared" si="1038"/>
        <v>Missing</v>
      </c>
      <c r="M11058" s="26" t="str">
        <f>IF(OR(ISBLANK(B11058),ISBLANK(C11058),ISBLANK(D11058)),"Missing",IFERROR(VLOOKUP(A11058,'RM Postcodes'!$A:$B,2,0),"Invalid"))</f>
        <v>Missing</v>
      </c>
      <c r="N11058" s="26" t="str">
        <f t="shared" si="1039"/>
        <v>Missing</v>
      </c>
      <c r="O11058" s="26" t="str">
        <f t="shared" si="1034"/>
        <v>Missing</v>
      </c>
    </row>
    <row r="11059" spans="1:15" x14ac:dyDescent="0.2">
      <c r="A11059" s="24" t="str">
        <f t="shared" si="1035"/>
        <v xml:space="preserve"> </v>
      </c>
      <c r="B11059" s="1"/>
      <c r="C11059" s="1"/>
      <c r="D11059" s="1"/>
      <c r="E11059" s="2"/>
      <c r="F11059" s="3"/>
      <c r="G11059" s="3"/>
      <c r="H11059" s="4"/>
      <c r="I11059" s="25"/>
      <c r="J11059" s="26" t="str">
        <f t="shared" si="1036"/>
        <v>No</v>
      </c>
      <c r="K11059" s="26" t="str">
        <f t="shared" si="1037"/>
        <v>Missing</v>
      </c>
      <c r="L11059" s="26" t="str">
        <f t="shared" si="1038"/>
        <v>Missing</v>
      </c>
      <c r="M11059" s="26" t="str">
        <f>IF(OR(ISBLANK(B11059),ISBLANK(C11059),ISBLANK(D11059)),"Missing",IFERROR(VLOOKUP(A11059,'RM Postcodes'!$A:$B,2,0),"Invalid"))</f>
        <v>Missing</v>
      </c>
      <c r="N11059" s="26" t="str">
        <f t="shared" si="1039"/>
        <v>Missing</v>
      </c>
      <c r="O11059" s="26" t="str">
        <f t="shared" si="1034"/>
        <v>Missing</v>
      </c>
    </row>
    <row r="11060" spans="1:15" x14ac:dyDescent="0.2">
      <c r="A11060" s="24" t="str">
        <f t="shared" si="1035"/>
        <v xml:space="preserve"> </v>
      </c>
      <c r="B11060" s="1"/>
      <c r="C11060" s="1"/>
      <c r="D11060" s="1"/>
      <c r="E11060" s="2"/>
      <c r="F11060" s="3"/>
      <c r="G11060" s="3"/>
      <c r="H11060" s="4"/>
      <c r="I11060" s="25"/>
      <c r="J11060" s="26" t="str">
        <f t="shared" si="1036"/>
        <v>No</v>
      </c>
      <c r="K11060" s="26" t="str">
        <f t="shared" si="1037"/>
        <v>Missing</v>
      </c>
      <c r="L11060" s="26" t="str">
        <f t="shared" si="1038"/>
        <v>Missing</v>
      </c>
      <c r="M11060" s="26" t="str">
        <f>IF(OR(ISBLANK(B11060),ISBLANK(C11060),ISBLANK(D11060)),"Missing",IFERROR(VLOOKUP(A11060,'RM Postcodes'!$A:$B,2,0),"Invalid"))</f>
        <v>Missing</v>
      </c>
      <c r="N11060" s="26" t="str">
        <f t="shared" si="1039"/>
        <v>Missing</v>
      </c>
      <c r="O11060" s="26" t="str">
        <f t="shared" si="1034"/>
        <v>Missing</v>
      </c>
    </row>
    <row r="11061" spans="1:15" x14ac:dyDescent="0.2">
      <c r="A11061" s="24" t="str">
        <f t="shared" si="1035"/>
        <v xml:space="preserve"> </v>
      </c>
      <c r="B11061" s="1"/>
      <c r="C11061" s="1"/>
      <c r="D11061" s="1"/>
      <c r="E11061" s="2"/>
      <c r="F11061" s="3"/>
      <c r="G11061" s="3"/>
      <c r="H11061" s="4"/>
      <c r="I11061" s="25"/>
      <c r="J11061" s="26" t="str">
        <f t="shared" si="1036"/>
        <v>No</v>
      </c>
      <c r="K11061" s="26" t="str">
        <f t="shared" si="1037"/>
        <v>Missing</v>
      </c>
      <c r="L11061" s="26" t="str">
        <f t="shared" si="1038"/>
        <v>Missing</v>
      </c>
      <c r="M11061" s="26" t="str">
        <f>IF(OR(ISBLANK(B11061),ISBLANK(C11061),ISBLANK(D11061)),"Missing",IFERROR(VLOOKUP(A11061,'RM Postcodes'!$A:$B,2,0),"Invalid"))</f>
        <v>Missing</v>
      </c>
      <c r="N11061" s="26" t="str">
        <f t="shared" si="1039"/>
        <v>Missing</v>
      </c>
      <c r="O11061" s="26" t="str">
        <f t="shared" si="1034"/>
        <v>Missing</v>
      </c>
    </row>
    <row r="11062" spans="1:15" x14ac:dyDescent="0.2">
      <c r="A11062" s="24" t="str">
        <f t="shared" si="1035"/>
        <v xml:space="preserve"> </v>
      </c>
      <c r="B11062" s="1"/>
      <c r="C11062" s="1"/>
      <c r="D11062" s="1"/>
      <c r="E11062" s="2"/>
      <c r="F11062" s="3"/>
      <c r="G11062" s="3"/>
      <c r="H11062" s="4"/>
      <c r="I11062" s="25"/>
      <c r="J11062" s="26" t="str">
        <f t="shared" si="1036"/>
        <v>No</v>
      </c>
      <c r="K11062" s="26" t="str">
        <f t="shared" si="1037"/>
        <v>Missing</v>
      </c>
      <c r="L11062" s="26" t="str">
        <f t="shared" si="1038"/>
        <v>Missing</v>
      </c>
      <c r="M11062" s="26" t="str">
        <f>IF(OR(ISBLANK(B11062),ISBLANK(C11062),ISBLANK(D11062)),"Missing",IFERROR(VLOOKUP(A11062,'RM Postcodes'!$A:$B,2,0),"Invalid"))</f>
        <v>Missing</v>
      </c>
      <c r="N11062" s="26" t="str">
        <f t="shared" si="1039"/>
        <v>Missing</v>
      </c>
      <c r="O11062" s="26" t="str">
        <f t="shared" si="1034"/>
        <v>Missing</v>
      </c>
    </row>
    <row r="11063" spans="1:15" x14ac:dyDescent="0.2">
      <c r="A11063" s="24" t="str">
        <f t="shared" si="1035"/>
        <v xml:space="preserve"> </v>
      </c>
      <c r="B11063" s="1"/>
      <c r="C11063" s="1"/>
      <c r="D11063" s="1"/>
      <c r="E11063" s="2"/>
      <c r="F11063" s="3"/>
      <c r="G11063" s="3"/>
      <c r="H11063" s="4"/>
      <c r="I11063" s="25"/>
      <c r="J11063" s="26" t="str">
        <f t="shared" si="1036"/>
        <v>No</v>
      </c>
      <c r="K11063" s="26" t="str">
        <f t="shared" si="1037"/>
        <v>Missing</v>
      </c>
      <c r="L11063" s="26" t="str">
        <f t="shared" si="1038"/>
        <v>Missing</v>
      </c>
      <c r="M11063" s="26" t="str">
        <f>IF(OR(ISBLANK(B11063),ISBLANK(C11063),ISBLANK(D11063)),"Missing",IFERROR(VLOOKUP(A11063,'RM Postcodes'!$A:$B,2,0),"Invalid"))</f>
        <v>Missing</v>
      </c>
      <c r="N11063" s="26" t="str">
        <f t="shared" si="1039"/>
        <v>Missing</v>
      </c>
      <c r="O11063" s="26" t="str">
        <f t="shared" si="1034"/>
        <v>Missing</v>
      </c>
    </row>
    <row r="11064" spans="1:15" x14ac:dyDescent="0.2">
      <c r="A11064" s="24" t="str">
        <f t="shared" si="1035"/>
        <v xml:space="preserve"> </v>
      </c>
      <c r="B11064" s="1"/>
      <c r="C11064" s="1"/>
      <c r="D11064" s="1"/>
      <c r="E11064" s="2"/>
      <c r="F11064" s="3"/>
      <c r="G11064" s="3"/>
      <c r="H11064" s="4"/>
      <c r="I11064" s="25"/>
      <c r="J11064" s="26" t="str">
        <f t="shared" si="1036"/>
        <v>No</v>
      </c>
      <c r="K11064" s="26" t="str">
        <f t="shared" si="1037"/>
        <v>Missing</v>
      </c>
      <c r="L11064" s="26" t="str">
        <f t="shared" si="1038"/>
        <v>Missing</v>
      </c>
      <c r="M11064" s="26" t="str">
        <f>IF(OR(ISBLANK(B11064),ISBLANK(C11064),ISBLANK(D11064)),"Missing",IFERROR(VLOOKUP(A11064,'RM Postcodes'!$A:$B,2,0),"Invalid"))</f>
        <v>Missing</v>
      </c>
      <c r="N11064" s="26" t="str">
        <f t="shared" si="1039"/>
        <v>Missing</v>
      </c>
      <c r="O11064" s="26" t="str">
        <f t="shared" si="1034"/>
        <v>Missing</v>
      </c>
    </row>
    <row r="11065" spans="1:15" x14ac:dyDescent="0.2">
      <c r="A11065" s="24" t="str">
        <f t="shared" si="1035"/>
        <v xml:space="preserve"> </v>
      </c>
      <c r="B11065" s="1"/>
      <c r="C11065" s="1"/>
      <c r="D11065" s="1"/>
      <c r="E11065" s="2"/>
      <c r="F11065" s="3"/>
      <c r="G11065" s="3"/>
      <c r="H11065" s="4"/>
      <c r="I11065" s="25"/>
      <c r="J11065" s="26" t="str">
        <f t="shared" si="1036"/>
        <v>No</v>
      </c>
      <c r="K11065" s="26" t="str">
        <f t="shared" si="1037"/>
        <v>Missing</v>
      </c>
      <c r="L11065" s="26" t="str">
        <f t="shared" si="1038"/>
        <v>Missing</v>
      </c>
      <c r="M11065" s="26" t="str">
        <f>IF(OR(ISBLANK(B11065),ISBLANK(C11065),ISBLANK(D11065)),"Missing",IFERROR(VLOOKUP(A11065,'RM Postcodes'!$A:$B,2,0),"Invalid"))</f>
        <v>Missing</v>
      </c>
      <c r="N11065" s="26" t="str">
        <f t="shared" si="1039"/>
        <v>Missing</v>
      </c>
      <c r="O11065" s="26" t="str">
        <f t="shared" si="1034"/>
        <v>Missing</v>
      </c>
    </row>
    <row r="11066" spans="1:15" x14ac:dyDescent="0.2">
      <c r="A11066" s="24" t="str">
        <f t="shared" si="1035"/>
        <v xml:space="preserve"> </v>
      </c>
      <c r="B11066" s="1"/>
      <c r="C11066" s="1"/>
      <c r="D11066" s="1"/>
      <c r="E11066" s="2"/>
      <c r="F11066" s="3"/>
      <c r="G11066" s="3"/>
      <c r="H11066" s="4"/>
      <c r="I11066" s="25"/>
      <c r="J11066" s="26" t="str">
        <f t="shared" si="1036"/>
        <v>No</v>
      </c>
      <c r="K11066" s="26" t="str">
        <f t="shared" si="1037"/>
        <v>Missing</v>
      </c>
      <c r="L11066" s="26" t="str">
        <f t="shared" si="1038"/>
        <v>Missing</v>
      </c>
      <c r="M11066" s="26" t="str">
        <f>IF(OR(ISBLANK(B11066),ISBLANK(C11066),ISBLANK(D11066)),"Missing",IFERROR(VLOOKUP(A11066,'RM Postcodes'!$A:$B,2,0),"Invalid"))</f>
        <v>Missing</v>
      </c>
      <c r="N11066" s="26" t="str">
        <f t="shared" si="1039"/>
        <v>Missing</v>
      </c>
      <c r="O11066" s="26" t="str">
        <f t="shared" si="1034"/>
        <v>Missing</v>
      </c>
    </row>
    <row r="11067" spans="1:15" x14ac:dyDescent="0.2">
      <c r="A11067" s="24" t="str">
        <f t="shared" si="1035"/>
        <v xml:space="preserve"> </v>
      </c>
      <c r="B11067" s="1"/>
      <c r="C11067" s="1"/>
      <c r="D11067" s="1"/>
      <c r="E11067" s="2"/>
      <c r="F11067" s="3"/>
      <c r="G11067" s="3"/>
      <c r="H11067" s="4"/>
      <c r="I11067" s="25"/>
      <c r="J11067" s="26" t="str">
        <f t="shared" si="1036"/>
        <v>No</v>
      </c>
      <c r="K11067" s="26" t="str">
        <f t="shared" si="1037"/>
        <v>Missing</v>
      </c>
      <c r="L11067" s="26" t="str">
        <f t="shared" si="1038"/>
        <v>Missing</v>
      </c>
      <c r="M11067" s="26" t="str">
        <f>IF(OR(ISBLANK(B11067),ISBLANK(C11067),ISBLANK(D11067)),"Missing",IFERROR(VLOOKUP(A11067,'RM Postcodes'!$A:$B,2,0),"Invalid"))</f>
        <v>Missing</v>
      </c>
      <c r="N11067" s="26" t="str">
        <f t="shared" si="1039"/>
        <v>Missing</v>
      </c>
      <c r="O11067" s="26" t="str">
        <f t="shared" si="1034"/>
        <v>Missing</v>
      </c>
    </row>
    <row r="11068" spans="1:15" x14ac:dyDescent="0.2">
      <c r="A11068" s="24" t="str">
        <f t="shared" si="1035"/>
        <v xml:space="preserve"> </v>
      </c>
      <c r="B11068" s="1"/>
      <c r="C11068" s="1"/>
      <c r="D11068" s="1"/>
      <c r="E11068" s="2"/>
      <c r="F11068" s="3"/>
      <c r="G11068" s="3"/>
      <c r="H11068" s="4"/>
      <c r="I11068" s="25"/>
      <c r="J11068" s="26" t="str">
        <f t="shared" si="1036"/>
        <v>No</v>
      </c>
      <c r="K11068" s="26" t="str">
        <f t="shared" si="1037"/>
        <v>Missing</v>
      </c>
      <c r="L11068" s="26" t="str">
        <f t="shared" si="1038"/>
        <v>Missing</v>
      </c>
      <c r="M11068" s="26" t="str">
        <f>IF(OR(ISBLANK(B11068),ISBLANK(C11068),ISBLANK(D11068)),"Missing",IFERROR(VLOOKUP(A11068,'RM Postcodes'!$A:$B,2,0),"Invalid"))</f>
        <v>Missing</v>
      </c>
      <c r="N11068" s="26" t="str">
        <f t="shared" si="1039"/>
        <v>Missing</v>
      </c>
      <c r="O11068" s="26" t="str">
        <f t="shared" si="1034"/>
        <v>Missing</v>
      </c>
    </row>
    <row r="11069" spans="1:15" x14ac:dyDescent="0.2">
      <c r="A11069" s="24" t="str">
        <f t="shared" si="1035"/>
        <v xml:space="preserve"> </v>
      </c>
      <c r="B11069" s="1"/>
      <c r="C11069" s="1"/>
      <c r="D11069" s="1"/>
      <c r="E11069" s="2"/>
      <c r="F11069" s="3"/>
      <c r="G11069" s="3"/>
      <c r="H11069" s="4"/>
      <c r="I11069" s="25"/>
      <c r="J11069" s="26" t="str">
        <f t="shared" si="1036"/>
        <v>No</v>
      </c>
      <c r="K11069" s="26" t="str">
        <f t="shared" si="1037"/>
        <v>Missing</v>
      </c>
      <c r="L11069" s="26" t="str">
        <f t="shared" si="1038"/>
        <v>Missing</v>
      </c>
      <c r="M11069" s="26" t="str">
        <f>IF(OR(ISBLANK(B11069),ISBLANK(C11069),ISBLANK(D11069)),"Missing",IFERROR(VLOOKUP(A11069,'RM Postcodes'!$A:$B,2,0),"Invalid"))</f>
        <v>Missing</v>
      </c>
      <c r="N11069" s="26" t="str">
        <f t="shared" si="1039"/>
        <v>Missing</v>
      </c>
      <c r="O11069" s="26" t="str">
        <f t="shared" si="1034"/>
        <v>Missing</v>
      </c>
    </row>
    <row r="11070" spans="1:15" x14ac:dyDescent="0.2">
      <c r="A11070" s="24" t="str">
        <f t="shared" si="1035"/>
        <v xml:space="preserve"> </v>
      </c>
      <c r="B11070" s="1"/>
      <c r="C11070" s="1"/>
      <c r="D11070" s="1"/>
      <c r="E11070" s="2"/>
      <c r="F11070" s="3"/>
      <c r="G11070" s="3"/>
      <c r="H11070" s="4"/>
      <c r="I11070" s="25"/>
      <c r="J11070" s="26" t="str">
        <f t="shared" si="1036"/>
        <v>No</v>
      </c>
      <c r="K11070" s="26" t="str">
        <f t="shared" si="1037"/>
        <v>Missing</v>
      </c>
      <c r="L11070" s="26" t="str">
        <f t="shared" si="1038"/>
        <v>Missing</v>
      </c>
      <c r="M11070" s="26" t="str">
        <f>IF(OR(ISBLANK(B11070),ISBLANK(C11070),ISBLANK(D11070)),"Missing",IFERROR(VLOOKUP(A11070,'RM Postcodes'!$A:$B,2,0),"Invalid"))</f>
        <v>Missing</v>
      </c>
      <c r="N11070" s="26" t="str">
        <f t="shared" si="1039"/>
        <v>Missing</v>
      </c>
      <c r="O11070" s="26" t="str">
        <f t="shared" si="1034"/>
        <v>Missing</v>
      </c>
    </row>
    <row r="11071" spans="1:15" x14ac:dyDescent="0.2">
      <c r="A11071" s="24" t="str">
        <f t="shared" si="1035"/>
        <v xml:space="preserve"> </v>
      </c>
      <c r="B11071" s="1"/>
      <c r="C11071" s="1"/>
      <c r="D11071" s="1"/>
      <c r="E11071" s="2"/>
      <c r="F11071" s="3"/>
      <c r="G11071" s="3"/>
      <c r="H11071" s="4"/>
      <c r="I11071" s="25"/>
      <c r="J11071" s="26" t="str">
        <f t="shared" si="1036"/>
        <v>No</v>
      </c>
      <c r="K11071" s="26" t="str">
        <f t="shared" si="1037"/>
        <v>Missing</v>
      </c>
      <c r="L11071" s="26" t="str">
        <f t="shared" si="1038"/>
        <v>Missing</v>
      </c>
      <c r="M11071" s="26" t="str">
        <f>IF(OR(ISBLANK(B11071),ISBLANK(C11071),ISBLANK(D11071)),"Missing",IFERROR(VLOOKUP(A11071,'RM Postcodes'!$A:$B,2,0),"Invalid"))</f>
        <v>Missing</v>
      </c>
      <c r="N11071" s="26" t="str">
        <f t="shared" si="1039"/>
        <v>Missing</v>
      </c>
      <c r="O11071" s="26" t="str">
        <f t="shared" si="1034"/>
        <v>Missing</v>
      </c>
    </row>
    <row r="11072" spans="1:15" x14ac:dyDescent="0.2">
      <c r="A11072" s="24" t="str">
        <f t="shared" si="1035"/>
        <v xml:space="preserve"> </v>
      </c>
      <c r="B11072" s="1"/>
      <c r="C11072" s="1"/>
      <c r="D11072" s="1"/>
      <c r="E11072" s="2"/>
      <c r="F11072" s="3"/>
      <c r="G11072" s="3"/>
      <c r="H11072" s="4"/>
      <c r="I11072" s="25"/>
      <c r="J11072" s="26" t="str">
        <f t="shared" si="1036"/>
        <v>No</v>
      </c>
      <c r="K11072" s="26" t="str">
        <f t="shared" si="1037"/>
        <v>Missing</v>
      </c>
      <c r="L11072" s="26" t="str">
        <f t="shared" si="1038"/>
        <v>Missing</v>
      </c>
      <c r="M11072" s="26" t="str">
        <f>IF(OR(ISBLANK(B11072),ISBLANK(C11072),ISBLANK(D11072)),"Missing",IFERROR(VLOOKUP(A11072,'RM Postcodes'!$A:$B,2,0),"Invalid"))</f>
        <v>Missing</v>
      </c>
      <c r="N11072" s="26" t="str">
        <f t="shared" si="1039"/>
        <v>Missing</v>
      </c>
      <c r="O11072" s="26" t="str">
        <f t="shared" si="1034"/>
        <v>Missing</v>
      </c>
    </row>
    <row r="11073" spans="1:15" x14ac:dyDescent="0.2">
      <c r="A11073" s="24" t="str">
        <f t="shared" si="1035"/>
        <v xml:space="preserve"> </v>
      </c>
      <c r="B11073" s="1"/>
      <c r="C11073" s="1"/>
      <c r="D11073" s="1"/>
      <c r="E11073" s="2"/>
      <c r="F11073" s="3"/>
      <c r="G11073" s="3"/>
      <c r="H11073" s="4"/>
      <c r="I11073" s="25"/>
      <c r="J11073" s="26" t="str">
        <f t="shared" si="1036"/>
        <v>No</v>
      </c>
      <c r="K11073" s="26" t="str">
        <f t="shared" si="1037"/>
        <v>Missing</v>
      </c>
      <c r="L11073" s="26" t="str">
        <f t="shared" si="1038"/>
        <v>Missing</v>
      </c>
      <c r="M11073" s="26" t="str">
        <f>IF(OR(ISBLANK(B11073),ISBLANK(C11073),ISBLANK(D11073)),"Missing",IFERROR(VLOOKUP(A11073,'RM Postcodes'!$A:$B,2,0),"Invalid"))</f>
        <v>Missing</v>
      </c>
      <c r="N11073" s="26" t="str">
        <f t="shared" si="1039"/>
        <v>Missing</v>
      </c>
      <c r="O11073" s="26" t="str">
        <f t="shared" si="1034"/>
        <v>Missing</v>
      </c>
    </row>
    <row r="11074" spans="1:15" x14ac:dyDescent="0.2">
      <c r="A11074" s="24" t="str">
        <f t="shared" si="1035"/>
        <v xml:space="preserve"> </v>
      </c>
      <c r="B11074" s="1"/>
      <c r="C11074" s="1"/>
      <c r="D11074" s="1"/>
      <c r="E11074" s="2"/>
      <c r="F11074" s="3"/>
      <c r="G11074" s="3"/>
      <c r="H11074" s="4"/>
      <c r="I11074" s="25"/>
      <c r="J11074" s="26" t="str">
        <f t="shared" si="1036"/>
        <v>No</v>
      </c>
      <c r="K11074" s="26" t="str">
        <f t="shared" si="1037"/>
        <v>Missing</v>
      </c>
      <c r="L11074" s="26" t="str">
        <f t="shared" si="1038"/>
        <v>Missing</v>
      </c>
      <c r="M11074" s="26" t="str">
        <f>IF(OR(ISBLANK(B11074),ISBLANK(C11074),ISBLANK(D11074)),"Missing",IFERROR(VLOOKUP(A11074,'RM Postcodes'!$A:$B,2,0),"Invalid"))</f>
        <v>Missing</v>
      </c>
      <c r="N11074" s="26" t="str">
        <f t="shared" si="1039"/>
        <v>Missing</v>
      </c>
      <c r="O11074" s="26" t="str">
        <f t="shared" si="1034"/>
        <v>Missing</v>
      </c>
    </row>
    <row r="11075" spans="1:15" x14ac:dyDescent="0.2">
      <c r="A11075" s="24" t="str">
        <f t="shared" si="1035"/>
        <v xml:space="preserve"> </v>
      </c>
      <c r="B11075" s="1"/>
      <c r="C11075" s="1"/>
      <c r="D11075" s="1"/>
      <c r="E11075" s="2"/>
      <c r="F11075" s="3"/>
      <c r="G11075" s="3"/>
      <c r="H11075" s="4"/>
      <c r="I11075" s="25"/>
      <c r="J11075" s="26" t="str">
        <f t="shared" si="1036"/>
        <v>No</v>
      </c>
      <c r="K11075" s="26" t="str">
        <f t="shared" si="1037"/>
        <v>Missing</v>
      </c>
      <c r="L11075" s="26" t="str">
        <f t="shared" si="1038"/>
        <v>Missing</v>
      </c>
      <c r="M11075" s="26" t="str">
        <f>IF(OR(ISBLANK(B11075),ISBLANK(C11075),ISBLANK(D11075)),"Missing",IFERROR(VLOOKUP(A11075,'RM Postcodes'!$A:$B,2,0),"Invalid"))</f>
        <v>Missing</v>
      </c>
      <c r="N11075" s="26" t="str">
        <f t="shared" si="1039"/>
        <v>Missing</v>
      </c>
      <c r="O11075" s="26" t="str">
        <f t="shared" si="1034"/>
        <v>Missing</v>
      </c>
    </row>
    <row r="11076" spans="1:15" x14ac:dyDescent="0.2">
      <c r="A11076" s="24" t="str">
        <f t="shared" si="1035"/>
        <v xml:space="preserve"> </v>
      </c>
      <c r="B11076" s="1"/>
      <c r="C11076" s="1"/>
      <c r="D11076" s="1"/>
      <c r="E11076" s="2"/>
      <c r="F11076" s="3"/>
      <c r="G11076" s="3"/>
      <c r="H11076" s="4"/>
      <c r="I11076" s="25"/>
      <c r="J11076" s="26" t="str">
        <f t="shared" si="1036"/>
        <v>No</v>
      </c>
      <c r="K11076" s="26" t="str">
        <f t="shared" si="1037"/>
        <v>Missing</v>
      </c>
      <c r="L11076" s="26" t="str">
        <f t="shared" si="1038"/>
        <v>Missing</v>
      </c>
      <c r="M11076" s="26" t="str">
        <f>IF(OR(ISBLANK(B11076),ISBLANK(C11076),ISBLANK(D11076)),"Missing",IFERROR(VLOOKUP(A11076,'RM Postcodes'!$A:$B,2,0),"Invalid"))</f>
        <v>Missing</v>
      </c>
      <c r="N11076" s="26" t="str">
        <f t="shared" si="1039"/>
        <v>Missing</v>
      </c>
      <c r="O11076" s="26" t="str">
        <f t="shared" si="1034"/>
        <v>Missing</v>
      </c>
    </row>
    <row r="11077" spans="1:15" x14ac:dyDescent="0.2">
      <c r="A11077" s="24" t="str">
        <f t="shared" si="1035"/>
        <v xml:space="preserve"> </v>
      </c>
      <c r="B11077" s="1"/>
      <c r="C11077" s="1"/>
      <c r="D11077" s="1"/>
      <c r="E11077" s="2"/>
      <c r="F11077" s="3"/>
      <c r="G11077" s="3"/>
      <c r="H11077" s="4"/>
      <c r="I11077" s="25"/>
      <c r="J11077" s="26" t="str">
        <f t="shared" si="1036"/>
        <v>No</v>
      </c>
      <c r="K11077" s="26" t="str">
        <f t="shared" si="1037"/>
        <v>Missing</v>
      </c>
      <c r="L11077" s="26" t="str">
        <f t="shared" si="1038"/>
        <v>Missing</v>
      </c>
      <c r="M11077" s="26" t="str">
        <f>IF(OR(ISBLANK(B11077),ISBLANK(C11077),ISBLANK(D11077)),"Missing",IFERROR(VLOOKUP(A11077,'RM Postcodes'!$A:$B,2,0),"Invalid"))</f>
        <v>Missing</v>
      </c>
      <c r="N11077" s="26" t="str">
        <f t="shared" si="1039"/>
        <v>Missing</v>
      </c>
      <c r="O11077" s="26" t="str">
        <f t="shared" ref="O11077:O11140" si="1040">IF(COUNT(E11077)=0,"Missing",IF(E11077&lt;=2,"Redact",IF(COUNTIF(F11077:H11077,"&gt;0")&lt;&gt;3,"Error",IF((G11077+H11077)/F11077&lt;60%,"OK","Redact"))))</f>
        <v>Missing</v>
      </c>
    </row>
    <row r="11078" spans="1:15" x14ac:dyDescent="0.2">
      <c r="A11078" s="24" t="str">
        <f t="shared" ref="A11078:A11141" si="1041">TRIM(B11078)&amp;TRIM(C11078)&amp;" "&amp;TRIM(D11078)</f>
        <v xml:space="preserve"> </v>
      </c>
      <c r="B11078" s="1"/>
      <c r="C11078" s="1"/>
      <c r="D11078" s="1"/>
      <c r="E11078" s="2"/>
      <c r="F11078" s="3"/>
      <c r="G11078" s="3"/>
      <c r="H11078" s="4"/>
      <c r="I11078" s="25"/>
      <c r="J11078" s="26" t="str">
        <f t="shared" ref="J11078:J11141" si="1042">IF(AND(K11078="NI",L11078="OK",M11078="LIVE",N11078="OK",O11078="OK"),"yes NI",IF(AND(K11078="GB",L11078="OK",M11078="LIVE",N11078="OK",O11078="OK"),"Yes","No"))</f>
        <v>No</v>
      </c>
      <c r="K11078" s="26" t="str">
        <f t="shared" ref="K11078:K11141" si="1043">IF(ISBLANK(B11078),"Missing",IF(AND(OR(LEN(B11078)=2,LEN(B11078)=1),AND(ISERROR(VALUE(LEFT(B11078,1))),ISERROR(VALUE(RIGHT(B11078,1))))),IF(OR(B11078="GY",B11078="IM",B11078="JE"),"not GB",IF(B11078="BT","NI","GB")),"Invalid"))</f>
        <v>Missing</v>
      </c>
      <c r="L11078" s="26" t="str">
        <f t="shared" si="1038"/>
        <v>Missing</v>
      </c>
      <c r="M11078" s="26" t="str">
        <f>IF(OR(ISBLANK(B11078),ISBLANK(C11078),ISBLANK(D11078)),"Missing",IFERROR(VLOOKUP(A11078,'RM Postcodes'!$A:$B,2,0),"Invalid"))</f>
        <v>Missing</v>
      </c>
      <c r="N11078" s="26" t="str">
        <f t="shared" si="1039"/>
        <v>Missing</v>
      </c>
      <c r="O11078" s="26" t="str">
        <f t="shared" si="1040"/>
        <v>Missing</v>
      </c>
    </row>
    <row r="11079" spans="1:15" x14ac:dyDescent="0.2">
      <c r="A11079" s="24" t="str">
        <f t="shared" si="1041"/>
        <v xml:space="preserve"> </v>
      </c>
      <c r="B11079" s="1"/>
      <c r="C11079" s="1"/>
      <c r="D11079" s="1"/>
      <c r="E11079" s="2"/>
      <c r="F11079" s="3"/>
      <c r="G11079" s="3"/>
      <c r="H11079" s="4"/>
      <c r="I11079" s="25"/>
      <c r="J11079" s="26" t="str">
        <f t="shared" si="1042"/>
        <v>No</v>
      </c>
      <c r="K11079" s="26" t="str">
        <f t="shared" si="1043"/>
        <v>Missing</v>
      </c>
      <c r="L11079" s="26" t="str">
        <f t="shared" ref="L11079:L11142" si="1044">IF(ISBLANK(D11079),"Missing",IF(AND(LEN(D11079)=1,ISNUMBER(VALUE(D11079))),"OK","Invalid"))</f>
        <v>Missing</v>
      </c>
      <c r="M11079" s="26" t="str">
        <f>IF(OR(ISBLANK(B11079),ISBLANK(C11079),ISBLANK(D11079)),"Missing",IFERROR(VLOOKUP(A11079,'RM Postcodes'!$A:$B,2,0),"Invalid"))</f>
        <v>Missing</v>
      </c>
      <c r="N11079" s="26" t="str">
        <f t="shared" ref="N11079:N11142" si="1045">IF(ISBLANK(E11079),"Missing",IF(E11079&lt;10,"Redact","OK"))</f>
        <v>Missing</v>
      </c>
      <c r="O11079" s="26" t="str">
        <f t="shared" si="1040"/>
        <v>Missing</v>
      </c>
    </row>
    <row r="11080" spans="1:15" x14ac:dyDescent="0.2">
      <c r="A11080" s="24" t="str">
        <f t="shared" si="1041"/>
        <v xml:space="preserve"> </v>
      </c>
      <c r="B11080" s="1"/>
      <c r="C11080" s="1"/>
      <c r="D11080" s="1"/>
      <c r="E11080" s="2"/>
      <c r="F11080" s="3"/>
      <c r="G11080" s="3"/>
      <c r="H11080" s="4"/>
      <c r="I11080" s="25"/>
      <c r="J11080" s="26" t="str">
        <f t="shared" si="1042"/>
        <v>No</v>
      </c>
      <c r="K11080" s="26" t="str">
        <f t="shared" si="1043"/>
        <v>Missing</v>
      </c>
      <c r="L11080" s="26" t="str">
        <f t="shared" si="1044"/>
        <v>Missing</v>
      </c>
      <c r="M11080" s="26" t="str">
        <f>IF(OR(ISBLANK(B11080),ISBLANK(C11080),ISBLANK(D11080)),"Missing",IFERROR(VLOOKUP(A11080,'RM Postcodes'!$A:$B,2,0),"Invalid"))</f>
        <v>Missing</v>
      </c>
      <c r="N11080" s="26" t="str">
        <f t="shared" si="1045"/>
        <v>Missing</v>
      </c>
      <c r="O11080" s="26" t="str">
        <f t="shared" si="1040"/>
        <v>Missing</v>
      </c>
    </row>
    <row r="11081" spans="1:15" x14ac:dyDescent="0.2">
      <c r="A11081" s="24" t="str">
        <f t="shared" si="1041"/>
        <v xml:space="preserve"> </v>
      </c>
      <c r="B11081" s="1"/>
      <c r="C11081" s="1"/>
      <c r="D11081" s="1"/>
      <c r="E11081" s="2"/>
      <c r="F11081" s="3"/>
      <c r="G11081" s="3"/>
      <c r="H11081" s="4"/>
      <c r="I11081" s="25"/>
      <c r="J11081" s="26" t="str">
        <f t="shared" si="1042"/>
        <v>No</v>
      </c>
      <c r="K11081" s="26" t="str">
        <f t="shared" si="1043"/>
        <v>Missing</v>
      </c>
      <c r="L11081" s="26" t="str">
        <f t="shared" si="1044"/>
        <v>Missing</v>
      </c>
      <c r="M11081" s="26" t="str">
        <f>IF(OR(ISBLANK(B11081),ISBLANK(C11081),ISBLANK(D11081)),"Missing",IFERROR(VLOOKUP(A11081,'RM Postcodes'!$A:$B,2,0),"Invalid"))</f>
        <v>Missing</v>
      </c>
      <c r="N11081" s="26" t="str">
        <f t="shared" si="1045"/>
        <v>Missing</v>
      </c>
      <c r="O11081" s="26" t="str">
        <f t="shared" si="1040"/>
        <v>Missing</v>
      </c>
    </row>
    <row r="11082" spans="1:15" x14ac:dyDescent="0.2">
      <c r="A11082" s="24" t="str">
        <f t="shared" si="1041"/>
        <v xml:space="preserve"> </v>
      </c>
      <c r="B11082" s="1"/>
      <c r="C11082" s="1"/>
      <c r="D11082" s="1"/>
      <c r="E11082" s="2"/>
      <c r="F11082" s="3"/>
      <c r="G11082" s="3"/>
      <c r="H11082" s="4"/>
      <c r="I11082" s="25"/>
      <c r="J11082" s="26" t="str">
        <f t="shared" si="1042"/>
        <v>No</v>
      </c>
      <c r="K11082" s="26" t="str">
        <f t="shared" si="1043"/>
        <v>Missing</v>
      </c>
      <c r="L11082" s="26" t="str">
        <f t="shared" si="1044"/>
        <v>Missing</v>
      </c>
      <c r="M11082" s="26" t="str">
        <f>IF(OR(ISBLANK(B11082),ISBLANK(C11082),ISBLANK(D11082)),"Missing",IFERROR(VLOOKUP(A11082,'RM Postcodes'!$A:$B,2,0),"Invalid"))</f>
        <v>Missing</v>
      </c>
      <c r="N11082" s="26" t="str">
        <f t="shared" si="1045"/>
        <v>Missing</v>
      </c>
      <c r="O11082" s="26" t="str">
        <f t="shared" si="1040"/>
        <v>Missing</v>
      </c>
    </row>
    <row r="11083" spans="1:15" x14ac:dyDescent="0.2">
      <c r="A11083" s="24" t="str">
        <f t="shared" si="1041"/>
        <v xml:space="preserve"> </v>
      </c>
      <c r="B11083" s="1"/>
      <c r="C11083" s="1"/>
      <c r="D11083" s="1"/>
      <c r="E11083" s="2"/>
      <c r="F11083" s="3"/>
      <c r="G11083" s="3"/>
      <c r="H11083" s="4"/>
      <c r="I11083" s="25"/>
      <c r="J11083" s="26" t="str">
        <f t="shared" si="1042"/>
        <v>No</v>
      </c>
      <c r="K11083" s="26" t="str">
        <f t="shared" si="1043"/>
        <v>Missing</v>
      </c>
      <c r="L11083" s="26" t="str">
        <f t="shared" si="1044"/>
        <v>Missing</v>
      </c>
      <c r="M11083" s="26" t="str">
        <f>IF(OR(ISBLANK(B11083),ISBLANK(C11083),ISBLANK(D11083)),"Missing",IFERROR(VLOOKUP(A11083,'RM Postcodes'!$A:$B,2,0),"Invalid"))</f>
        <v>Missing</v>
      </c>
      <c r="N11083" s="26" t="str">
        <f t="shared" si="1045"/>
        <v>Missing</v>
      </c>
      <c r="O11083" s="26" t="str">
        <f t="shared" si="1040"/>
        <v>Missing</v>
      </c>
    </row>
    <row r="11084" spans="1:15" x14ac:dyDescent="0.2">
      <c r="A11084" s="24" t="str">
        <f t="shared" si="1041"/>
        <v xml:space="preserve"> </v>
      </c>
      <c r="B11084" s="1"/>
      <c r="C11084" s="1"/>
      <c r="D11084" s="1"/>
      <c r="E11084" s="2"/>
      <c r="F11084" s="3"/>
      <c r="G11084" s="3"/>
      <c r="H11084" s="4"/>
      <c r="I11084" s="25"/>
      <c r="J11084" s="26" t="str">
        <f t="shared" si="1042"/>
        <v>No</v>
      </c>
      <c r="K11084" s="26" t="str">
        <f t="shared" si="1043"/>
        <v>Missing</v>
      </c>
      <c r="L11084" s="26" t="str">
        <f t="shared" si="1044"/>
        <v>Missing</v>
      </c>
      <c r="M11084" s="26" t="str">
        <f>IF(OR(ISBLANK(B11084),ISBLANK(C11084),ISBLANK(D11084)),"Missing",IFERROR(VLOOKUP(A11084,'RM Postcodes'!$A:$B,2,0),"Invalid"))</f>
        <v>Missing</v>
      </c>
      <c r="N11084" s="26" t="str">
        <f t="shared" si="1045"/>
        <v>Missing</v>
      </c>
      <c r="O11084" s="26" t="str">
        <f t="shared" si="1040"/>
        <v>Missing</v>
      </c>
    </row>
    <row r="11085" spans="1:15" x14ac:dyDescent="0.2">
      <c r="A11085" s="24" t="str">
        <f t="shared" si="1041"/>
        <v xml:space="preserve"> </v>
      </c>
      <c r="B11085" s="1"/>
      <c r="C11085" s="1"/>
      <c r="D11085" s="1"/>
      <c r="E11085" s="2"/>
      <c r="F11085" s="3"/>
      <c r="G11085" s="3"/>
      <c r="H11085" s="4"/>
      <c r="I11085" s="25"/>
      <c r="J11085" s="26" t="str">
        <f t="shared" si="1042"/>
        <v>No</v>
      </c>
      <c r="K11085" s="26" t="str">
        <f t="shared" si="1043"/>
        <v>Missing</v>
      </c>
      <c r="L11085" s="26" t="str">
        <f t="shared" si="1044"/>
        <v>Missing</v>
      </c>
      <c r="M11085" s="26" t="str">
        <f>IF(OR(ISBLANK(B11085),ISBLANK(C11085),ISBLANK(D11085)),"Missing",IFERROR(VLOOKUP(A11085,'RM Postcodes'!$A:$B,2,0),"Invalid"))</f>
        <v>Missing</v>
      </c>
      <c r="N11085" s="26" t="str">
        <f t="shared" si="1045"/>
        <v>Missing</v>
      </c>
      <c r="O11085" s="26" t="str">
        <f t="shared" si="1040"/>
        <v>Missing</v>
      </c>
    </row>
    <row r="11086" spans="1:15" x14ac:dyDescent="0.2">
      <c r="A11086" s="24" t="str">
        <f t="shared" si="1041"/>
        <v xml:space="preserve"> </v>
      </c>
      <c r="B11086" s="1"/>
      <c r="C11086" s="1"/>
      <c r="D11086" s="1"/>
      <c r="E11086" s="2"/>
      <c r="F11086" s="3"/>
      <c r="G11086" s="3"/>
      <c r="H11086" s="4"/>
      <c r="I11086" s="25"/>
      <c r="J11086" s="26" t="str">
        <f t="shared" si="1042"/>
        <v>No</v>
      </c>
      <c r="K11086" s="26" t="str">
        <f t="shared" si="1043"/>
        <v>Missing</v>
      </c>
      <c r="L11086" s="26" t="str">
        <f t="shared" si="1044"/>
        <v>Missing</v>
      </c>
      <c r="M11086" s="26" t="str">
        <f>IF(OR(ISBLANK(B11086),ISBLANK(C11086),ISBLANK(D11086)),"Missing",IFERROR(VLOOKUP(A11086,'RM Postcodes'!$A:$B,2,0),"Invalid"))</f>
        <v>Missing</v>
      </c>
      <c r="N11086" s="26" t="str">
        <f t="shared" si="1045"/>
        <v>Missing</v>
      </c>
      <c r="O11086" s="26" t="str">
        <f t="shared" si="1040"/>
        <v>Missing</v>
      </c>
    </row>
    <row r="11087" spans="1:15" x14ac:dyDescent="0.2">
      <c r="A11087" s="24" t="str">
        <f t="shared" si="1041"/>
        <v xml:space="preserve"> </v>
      </c>
      <c r="B11087" s="1"/>
      <c r="C11087" s="1"/>
      <c r="D11087" s="1"/>
      <c r="E11087" s="2"/>
      <c r="F11087" s="3"/>
      <c r="G11087" s="3"/>
      <c r="H11087" s="4"/>
      <c r="I11087" s="25"/>
      <c r="J11087" s="26" t="str">
        <f t="shared" si="1042"/>
        <v>No</v>
      </c>
      <c r="K11087" s="26" t="str">
        <f t="shared" si="1043"/>
        <v>Missing</v>
      </c>
      <c r="L11087" s="26" t="str">
        <f t="shared" si="1044"/>
        <v>Missing</v>
      </c>
      <c r="M11087" s="26" t="str">
        <f>IF(OR(ISBLANK(B11087),ISBLANK(C11087),ISBLANK(D11087)),"Missing",IFERROR(VLOOKUP(A11087,'RM Postcodes'!$A:$B,2,0),"Invalid"))</f>
        <v>Missing</v>
      </c>
      <c r="N11087" s="26" t="str">
        <f t="shared" si="1045"/>
        <v>Missing</v>
      </c>
      <c r="O11087" s="26" t="str">
        <f t="shared" si="1040"/>
        <v>Missing</v>
      </c>
    </row>
    <row r="11088" spans="1:15" x14ac:dyDescent="0.2">
      <c r="A11088" s="24" t="str">
        <f t="shared" si="1041"/>
        <v xml:space="preserve"> </v>
      </c>
      <c r="B11088" s="1"/>
      <c r="C11088" s="1"/>
      <c r="D11088" s="1"/>
      <c r="E11088" s="2"/>
      <c r="F11088" s="3"/>
      <c r="G11088" s="3"/>
      <c r="H11088" s="4"/>
      <c r="I11088" s="25"/>
      <c r="J11088" s="26" t="str">
        <f t="shared" si="1042"/>
        <v>No</v>
      </c>
      <c r="K11088" s="26" t="str">
        <f t="shared" si="1043"/>
        <v>Missing</v>
      </c>
      <c r="L11088" s="26" t="str">
        <f t="shared" si="1044"/>
        <v>Missing</v>
      </c>
      <c r="M11088" s="26" t="str">
        <f>IF(OR(ISBLANK(B11088),ISBLANK(C11088),ISBLANK(D11088)),"Missing",IFERROR(VLOOKUP(A11088,'RM Postcodes'!$A:$B,2,0),"Invalid"))</f>
        <v>Missing</v>
      </c>
      <c r="N11088" s="26" t="str">
        <f t="shared" si="1045"/>
        <v>Missing</v>
      </c>
      <c r="O11088" s="26" t="str">
        <f t="shared" si="1040"/>
        <v>Missing</v>
      </c>
    </row>
    <row r="11089" spans="1:15" x14ac:dyDescent="0.2">
      <c r="A11089" s="24" t="str">
        <f t="shared" si="1041"/>
        <v xml:space="preserve"> </v>
      </c>
      <c r="B11089" s="1"/>
      <c r="C11089" s="1"/>
      <c r="D11089" s="1"/>
      <c r="E11089" s="2"/>
      <c r="F11089" s="3"/>
      <c r="G11089" s="3"/>
      <c r="H11089" s="4"/>
      <c r="I11089" s="25"/>
      <c r="J11089" s="26" t="str">
        <f t="shared" si="1042"/>
        <v>No</v>
      </c>
      <c r="K11089" s="26" t="str">
        <f t="shared" si="1043"/>
        <v>Missing</v>
      </c>
      <c r="L11089" s="26" t="str">
        <f t="shared" si="1044"/>
        <v>Missing</v>
      </c>
      <c r="M11089" s="26" t="str">
        <f>IF(OR(ISBLANK(B11089),ISBLANK(C11089),ISBLANK(D11089)),"Missing",IFERROR(VLOOKUP(A11089,'RM Postcodes'!$A:$B,2,0),"Invalid"))</f>
        <v>Missing</v>
      </c>
      <c r="N11089" s="26" t="str">
        <f t="shared" si="1045"/>
        <v>Missing</v>
      </c>
      <c r="O11089" s="26" t="str">
        <f t="shared" si="1040"/>
        <v>Missing</v>
      </c>
    </row>
    <row r="11090" spans="1:15" x14ac:dyDescent="0.2">
      <c r="A11090" s="24" t="str">
        <f t="shared" si="1041"/>
        <v xml:space="preserve"> </v>
      </c>
      <c r="B11090" s="1"/>
      <c r="C11090" s="1"/>
      <c r="D11090" s="1"/>
      <c r="E11090" s="2"/>
      <c r="F11090" s="3"/>
      <c r="G11090" s="3"/>
      <c r="H11090" s="4"/>
      <c r="I11090" s="25"/>
      <c r="J11090" s="26" t="str">
        <f t="shared" si="1042"/>
        <v>No</v>
      </c>
      <c r="K11090" s="26" t="str">
        <f t="shared" si="1043"/>
        <v>Missing</v>
      </c>
      <c r="L11090" s="26" t="str">
        <f t="shared" si="1044"/>
        <v>Missing</v>
      </c>
      <c r="M11090" s="26" t="str">
        <f>IF(OR(ISBLANK(B11090),ISBLANK(C11090),ISBLANK(D11090)),"Missing",IFERROR(VLOOKUP(A11090,'RM Postcodes'!$A:$B,2,0),"Invalid"))</f>
        <v>Missing</v>
      </c>
      <c r="N11090" s="26" t="str">
        <f t="shared" si="1045"/>
        <v>Missing</v>
      </c>
      <c r="O11090" s="26" t="str">
        <f t="shared" si="1040"/>
        <v>Missing</v>
      </c>
    </row>
    <row r="11091" spans="1:15" x14ac:dyDescent="0.2">
      <c r="A11091" s="24" t="str">
        <f t="shared" si="1041"/>
        <v xml:space="preserve"> </v>
      </c>
      <c r="B11091" s="1"/>
      <c r="C11091" s="1"/>
      <c r="D11091" s="1"/>
      <c r="E11091" s="2"/>
      <c r="F11091" s="3"/>
      <c r="G11091" s="3"/>
      <c r="H11091" s="4"/>
      <c r="I11091" s="25"/>
      <c r="J11091" s="26" t="str">
        <f t="shared" si="1042"/>
        <v>No</v>
      </c>
      <c r="K11091" s="26" t="str">
        <f t="shared" si="1043"/>
        <v>Missing</v>
      </c>
      <c r="L11091" s="26" t="str">
        <f t="shared" si="1044"/>
        <v>Missing</v>
      </c>
      <c r="M11091" s="26" t="str">
        <f>IF(OR(ISBLANK(B11091),ISBLANK(C11091),ISBLANK(D11091)),"Missing",IFERROR(VLOOKUP(A11091,'RM Postcodes'!$A:$B,2,0),"Invalid"))</f>
        <v>Missing</v>
      </c>
      <c r="N11091" s="26" t="str">
        <f t="shared" si="1045"/>
        <v>Missing</v>
      </c>
      <c r="O11091" s="26" t="str">
        <f t="shared" si="1040"/>
        <v>Missing</v>
      </c>
    </row>
    <row r="11092" spans="1:15" x14ac:dyDescent="0.2">
      <c r="A11092" s="24" t="str">
        <f t="shared" si="1041"/>
        <v xml:space="preserve"> </v>
      </c>
      <c r="B11092" s="1"/>
      <c r="C11092" s="1"/>
      <c r="D11092" s="1"/>
      <c r="E11092" s="2"/>
      <c r="F11092" s="3"/>
      <c r="G11092" s="3"/>
      <c r="H11092" s="4"/>
      <c r="I11092" s="25"/>
      <c r="J11092" s="26" t="str">
        <f t="shared" si="1042"/>
        <v>No</v>
      </c>
      <c r="K11092" s="26" t="str">
        <f t="shared" si="1043"/>
        <v>Missing</v>
      </c>
      <c r="L11092" s="26" t="str">
        <f t="shared" si="1044"/>
        <v>Missing</v>
      </c>
      <c r="M11092" s="26" t="str">
        <f>IF(OR(ISBLANK(B11092),ISBLANK(C11092),ISBLANK(D11092)),"Missing",IFERROR(VLOOKUP(A11092,'RM Postcodes'!$A:$B,2,0),"Invalid"))</f>
        <v>Missing</v>
      </c>
      <c r="N11092" s="26" t="str">
        <f t="shared" si="1045"/>
        <v>Missing</v>
      </c>
      <c r="O11092" s="26" t="str">
        <f t="shared" si="1040"/>
        <v>Missing</v>
      </c>
    </row>
    <row r="11093" spans="1:15" x14ac:dyDescent="0.2">
      <c r="A11093" s="24" t="str">
        <f t="shared" si="1041"/>
        <v xml:space="preserve"> </v>
      </c>
      <c r="B11093" s="1"/>
      <c r="C11093" s="1"/>
      <c r="D11093" s="1"/>
      <c r="E11093" s="2"/>
      <c r="F11093" s="3"/>
      <c r="G11093" s="3"/>
      <c r="H11093" s="4"/>
      <c r="I11093" s="25"/>
      <c r="J11093" s="26" t="str">
        <f t="shared" si="1042"/>
        <v>No</v>
      </c>
      <c r="K11093" s="26" t="str">
        <f t="shared" si="1043"/>
        <v>Missing</v>
      </c>
      <c r="L11093" s="26" t="str">
        <f t="shared" si="1044"/>
        <v>Missing</v>
      </c>
      <c r="M11093" s="26" t="str">
        <f>IF(OR(ISBLANK(B11093),ISBLANK(C11093),ISBLANK(D11093)),"Missing",IFERROR(VLOOKUP(A11093,'RM Postcodes'!$A:$B,2,0),"Invalid"))</f>
        <v>Missing</v>
      </c>
      <c r="N11093" s="26" t="str">
        <f t="shared" si="1045"/>
        <v>Missing</v>
      </c>
      <c r="O11093" s="26" t="str">
        <f t="shared" si="1040"/>
        <v>Missing</v>
      </c>
    </row>
    <row r="11094" spans="1:15" x14ac:dyDescent="0.2">
      <c r="A11094" s="24" t="str">
        <f t="shared" si="1041"/>
        <v xml:space="preserve"> </v>
      </c>
      <c r="B11094" s="1"/>
      <c r="C11094" s="1"/>
      <c r="D11094" s="1"/>
      <c r="E11094" s="2"/>
      <c r="F11094" s="3"/>
      <c r="G11094" s="3"/>
      <c r="H11094" s="4"/>
      <c r="I11094" s="25"/>
      <c r="J11094" s="26" t="str">
        <f t="shared" si="1042"/>
        <v>No</v>
      </c>
      <c r="K11094" s="26" t="str">
        <f t="shared" si="1043"/>
        <v>Missing</v>
      </c>
      <c r="L11094" s="26" t="str">
        <f t="shared" si="1044"/>
        <v>Missing</v>
      </c>
      <c r="M11094" s="26" t="str">
        <f>IF(OR(ISBLANK(B11094),ISBLANK(C11094),ISBLANK(D11094)),"Missing",IFERROR(VLOOKUP(A11094,'RM Postcodes'!$A:$B,2,0),"Invalid"))</f>
        <v>Missing</v>
      </c>
      <c r="N11094" s="26" t="str">
        <f t="shared" si="1045"/>
        <v>Missing</v>
      </c>
      <c r="O11094" s="26" t="str">
        <f t="shared" si="1040"/>
        <v>Missing</v>
      </c>
    </row>
    <row r="11095" spans="1:15" x14ac:dyDescent="0.2">
      <c r="A11095" s="24" t="str">
        <f t="shared" si="1041"/>
        <v xml:space="preserve"> </v>
      </c>
      <c r="B11095" s="1"/>
      <c r="C11095" s="1"/>
      <c r="D11095" s="1"/>
      <c r="E11095" s="2"/>
      <c r="F11095" s="3"/>
      <c r="G11095" s="3"/>
      <c r="H11095" s="4"/>
      <c r="I11095" s="25"/>
      <c r="J11095" s="26" t="str">
        <f t="shared" si="1042"/>
        <v>No</v>
      </c>
      <c r="K11095" s="26" t="str">
        <f t="shared" si="1043"/>
        <v>Missing</v>
      </c>
      <c r="L11095" s="26" t="str">
        <f t="shared" si="1044"/>
        <v>Missing</v>
      </c>
      <c r="M11095" s="26" t="str">
        <f>IF(OR(ISBLANK(B11095),ISBLANK(C11095),ISBLANK(D11095)),"Missing",IFERROR(VLOOKUP(A11095,'RM Postcodes'!$A:$B,2,0),"Invalid"))</f>
        <v>Missing</v>
      </c>
      <c r="N11095" s="26" t="str">
        <f t="shared" si="1045"/>
        <v>Missing</v>
      </c>
      <c r="O11095" s="26" t="str">
        <f t="shared" si="1040"/>
        <v>Missing</v>
      </c>
    </row>
    <row r="11096" spans="1:15" x14ac:dyDescent="0.2">
      <c r="A11096" s="24" t="str">
        <f t="shared" si="1041"/>
        <v xml:space="preserve"> </v>
      </c>
      <c r="B11096" s="1"/>
      <c r="C11096" s="1"/>
      <c r="D11096" s="1"/>
      <c r="E11096" s="2"/>
      <c r="F11096" s="3"/>
      <c r="G11096" s="3"/>
      <c r="H11096" s="4"/>
      <c r="I11096" s="25"/>
      <c r="J11096" s="26" t="str">
        <f t="shared" si="1042"/>
        <v>No</v>
      </c>
      <c r="K11096" s="26" t="str">
        <f t="shared" si="1043"/>
        <v>Missing</v>
      </c>
      <c r="L11096" s="26" t="str">
        <f t="shared" si="1044"/>
        <v>Missing</v>
      </c>
      <c r="M11096" s="26" t="str">
        <f>IF(OR(ISBLANK(B11096),ISBLANK(C11096),ISBLANK(D11096)),"Missing",IFERROR(VLOOKUP(A11096,'RM Postcodes'!$A:$B,2,0),"Invalid"))</f>
        <v>Missing</v>
      </c>
      <c r="N11096" s="26" t="str">
        <f t="shared" si="1045"/>
        <v>Missing</v>
      </c>
      <c r="O11096" s="26" t="str">
        <f t="shared" si="1040"/>
        <v>Missing</v>
      </c>
    </row>
    <row r="11097" spans="1:15" x14ac:dyDescent="0.2">
      <c r="A11097" s="24" t="str">
        <f t="shared" si="1041"/>
        <v xml:space="preserve"> </v>
      </c>
      <c r="B11097" s="1"/>
      <c r="C11097" s="1"/>
      <c r="D11097" s="1"/>
      <c r="E11097" s="2"/>
      <c r="F11097" s="3"/>
      <c r="G11097" s="3"/>
      <c r="H11097" s="4"/>
      <c r="I11097" s="25"/>
      <c r="J11097" s="26" t="str">
        <f t="shared" si="1042"/>
        <v>No</v>
      </c>
      <c r="K11097" s="26" t="str">
        <f t="shared" si="1043"/>
        <v>Missing</v>
      </c>
      <c r="L11097" s="26" t="str">
        <f t="shared" si="1044"/>
        <v>Missing</v>
      </c>
      <c r="M11097" s="26" t="str">
        <f>IF(OR(ISBLANK(B11097),ISBLANK(C11097),ISBLANK(D11097)),"Missing",IFERROR(VLOOKUP(A11097,'RM Postcodes'!$A:$B,2,0),"Invalid"))</f>
        <v>Missing</v>
      </c>
      <c r="N11097" s="26" t="str">
        <f t="shared" si="1045"/>
        <v>Missing</v>
      </c>
      <c r="O11097" s="26" t="str">
        <f t="shared" si="1040"/>
        <v>Missing</v>
      </c>
    </row>
    <row r="11098" spans="1:15" x14ac:dyDescent="0.2">
      <c r="A11098" s="24" t="str">
        <f t="shared" si="1041"/>
        <v xml:space="preserve"> </v>
      </c>
      <c r="B11098" s="1"/>
      <c r="C11098" s="1"/>
      <c r="D11098" s="1"/>
      <c r="E11098" s="2"/>
      <c r="F11098" s="3"/>
      <c r="G11098" s="3"/>
      <c r="H11098" s="4"/>
      <c r="I11098" s="25"/>
      <c r="J11098" s="26" t="str">
        <f t="shared" si="1042"/>
        <v>No</v>
      </c>
      <c r="K11098" s="26" t="str">
        <f t="shared" si="1043"/>
        <v>Missing</v>
      </c>
      <c r="L11098" s="26" t="str">
        <f t="shared" si="1044"/>
        <v>Missing</v>
      </c>
      <c r="M11098" s="26" t="str">
        <f>IF(OR(ISBLANK(B11098),ISBLANK(C11098),ISBLANK(D11098)),"Missing",IFERROR(VLOOKUP(A11098,'RM Postcodes'!$A:$B,2,0),"Invalid"))</f>
        <v>Missing</v>
      </c>
      <c r="N11098" s="26" t="str">
        <f t="shared" si="1045"/>
        <v>Missing</v>
      </c>
      <c r="O11098" s="26" t="str">
        <f t="shared" si="1040"/>
        <v>Missing</v>
      </c>
    </row>
    <row r="11099" spans="1:15" x14ac:dyDescent="0.2">
      <c r="A11099" s="24" t="str">
        <f t="shared" si="1041"/>
        <v xml:space="preserve"> </v>
      </c>
      <c r="B11099" s="1"/>
      <c r="C11099" s="1"/>
      <c r="D11099" s="1"/>
      <c r="E11099" s="2"/>
      <c r="F11099" s="3"/>
      <c r="G11099" s="3"/>
      <c r="H11099" s="4"/>
      <c r="I11099" s="25"/>
      <c r="J11099" s="26" t="str">
        <f t="shared" si="1042"/>
        <v>No</v>
      </c>
      <c r="K11099" s="26" t="str">
        <f t="shared" si="1043"/>
        <v>Missing</v>
      </c>
      <c r="L11099" s="26" t="str">
        <f t="shared" si="1044"/>
        <v>Missing</v>
      </c>
      <c r="M11099" s="26" t="str">
        <f>IF(OR(ISBLANK(B11099),ISBLANK(C11099),ISBLANK(D11099)),"Missing",IFERROR(VLOOKUP(A11099,'RM Postcodes'!$A:$B,2,0),"Invalid"))</f>
        <v>Missing</v>
      </c>
      <c r="N11099" s="26" t="str">
        <f t="shared" si="1045"/>
        <v>Missing</v>
      </c>
      <c r="O11099" s="26" t="str">
        <f t="shared" si="1040"/>
        <v>Missing</v>
      </c>
    </row>
    <row r="11100" spans="1:15" x14ac:dyDescent="0.2">
      <c r="A11100" s="24" t="str">
        <f t="shared" si="1041"/>
        <v xml:space="preserve"> </v>
      </c>
      <c r="B11100" s="1"/>
      <c r="C11100" s="1"/>
      <c r="D11100" s="1"/>
      <c r="E11100" s="2"/>
      <c r="F11100" s="3"/>
      <c r="G11100" s="3"/>
      <c r="H11100" s="4"/>
      <c r="I11100" s="25"/>
      <c r="J11100" s="26" t="str">
        <f t="shared" si="1042"/>
        <v>No</v>
      </c>
      <c r="K11100" s="26" t="str">
        <f t="shared" si="1043"/>
        <v>Missing</v>
      </c>
      <c r="L11100" s="26" t="str">
        <f t="shared" si="1044"/>
        <v>Missing</v>
      </c>
      <c r="M11100" s="26" t="str">
        <f>IF(OR(ISBLANK(B11100),ISBLANK(C11100),ISBLANK(D11100)),"Missing",IFERROR(VLOOKUP(A11100,'RM Postcodes'!$A:$B,2,0),"Invalid"))</f>
        <v>Missing</v>
      </c>
      <c r="N11100" s="26" t="str">
        <f t="shared" si="1045"/>
        <v>Missing</v>
      </c>
      <c r="O11100" s="26" t="str">
        <f t="shared" si="1040"/>
        <v>Missing</v>
      </c>
    </row>
    <row r="11101" spans="1:15" x14ac:dyDescent="0.2">
      <c r="A11101" s="24" t="str">
        <f t="shared" si="1041"/>
        <v xml:space="preserve"> </v>
      </c>
      <c r="B11101" s="1"/>
      <c r="C11101" s="1"/>
      <c r="D11101" s="1"/>
      <c r="E11101" s="2"/>
      <c r="F11101" s="3"/>
      <c r="G11101" s="3"/>
      <c r="H11101" s="4"/>
      <c r="I11101" s="25"/>
      <c r="J11101" s="26" t="str">
        <f t="shared" si="1042"/>
        <v>No</v>
      </c>
      <c r="K11101" s="26" t="str">
        <f t="shared" si="1043"/>
        <v>Missing</v>
      </c>
      <c r="L11101" s="26" t="str">
        <f t="shared" si="1044"/>
        <v>Missing</v>
      </c>
      <c r="M11101" s="26" t="str">
        <f>IF(OR(ISBLANK(B11101),ISBLANK(C11101),ISBLANK(D11101)),"Missing",IFERROR(VLOOKUP(A11101,'RM Postcodes'!$A:$B,2,0),"Invalid"))</f>
        <v>Missing</v>
      </c>
      <c r="N11101" s="26" t="str">
        <f t="shared" si="1045"/>
        <v>Missing</v>
      </c>
      <c r="O11101" s="26" t="str">
        <f t="shared" si="1040"/>
        <v>Missing</v>
      </c>
    </row>
    <row r="11102" spans="1:15" x14ac:dyDescent="0.2">
      <c r="A11102" s="24" t="str">
        <f t="shared" si="1041"/>
        <v xml:space="preserve"> </v>
      </c>
      <c r="B11102" s="1"/>
      <c r="C11102" s="1"/>
      <c r="D11102" s="1"/>
      <c r="E11102" s="2"/>
      <c r="F11102" s="3"/>
      <c r="G11102" s="3"/>
      <c r="H11102" s="4"/>
      <c r="I11102" s="25"/>
      <c r="J11102" s="26" t="str">
        <f t="shared" si="1042"/>
        <v>No</v>
      </c>
      <c r="K11102" s="26" t="str">
        <f t="shared" si="1043"/>
        <v>Missing</v>
      </c>
      <c r="L11102" s="26" t="str">
        <f t="shared" si="1044"/>
        <v>Missing</v>
      </c>
      <c r="M11102" s="26" t="str">
        <f>IF(OR(ISBLANK(B11102),ISBLANK(C11102),ISBLANK(D11102)),"Missing",IFERROR(VLOOKUP(A11102,'RM Postcodes'!$A:$B,2,0),"Invalid"))</f>
        <v>Missing</v>
      </c>
      <c r="N11102" s="26" t="str">
        <f t="shared" si="1045"/>
        <v>Missing</v>
      </c>
      <c r="O11102" s="26" t="str">
        <f t="shared" si="1040"/>
        <v>Missing</v>
      </c>
    </row>
    <row r="11103" spans="1:15" x14ac:dyDescent="0.2">
      <c r="A11103" s="24" t="str">
        <f t="shared" si="1041"/>
        <v xml:space="preserve"> </v>
      </c>
      <c r="B11103" s="1"/>
      <c r="C11103" s="1"/>
      <c r="D11103" s="1"/>
      <c r="E11103" s="2"/>
      <c r="F11103" s="3"/>
      <c r="G11103" s="3"/>
      <c r="H11103" s="4"/>
      <c r="I11103" s="25"/>
      <c r="J11103" s="26" t="str">
        <f t="shared" si="1042"/>
        <v>No</v>
      </c>
      <c r="K11103" s="26" t="str">
        <f t="shared" si="1043"/>
        <v>Missing</v>
      </c>
      <c r="L11103" s="26" t="str">
        <f t="shared" si="1044"/>
        <v>Missing</v>
      </c>
      <c r="M11103" s="26" t="str">
        <f>IF(OR(ISBLANK(B11103),ISBLANK(C11103),ISBLANK(D11103)),"Missing",IFERROR(VLOOKUP(A11103,'RM Postcodes'!$A:$B,2,0),"Invalid"))</f>
        <v>Missing</v>
      </c>
      <c r="N11103" s="26" t="str">
        <f t="shared" si="1045"/>
        <v>Missing</v>
      </c>
      <c r="O11103" s="26" t="str">
        <f t="shared" si="1040"/>
        <v>Missing</v>
      </c>
    </row>
    <row r="11104" spans="1:15" x14ac:dyDescent="0.2">
      <c r="A11104" s="24" t="str">
        <f t="shared" si="1041"/>
        <v xml:space="preserve"> </v>
      </c>
      <c r="B11104" s="1"/>
      <c r="C11104" s="1"/>
      <c r="D11104" s="1"/>
      <c r="E11104" s="2"/>
      <c r="F11104" s="3"/>
      <c r="G11104" s="3"/>
      <c r="H11104" s="4"/>
      <c r="I11104" s="25"/>
      <c r="J11104" s="26" t="str">
        <f t="shared" si="1042"/>
        <v>No</v>
      </c>
      <c r="K11104" s="26" t="str">
        <f t="shared" si="1043"/>
        <v>Missing</v>
      </c>
      <c r="L11104" s="26" t="str">
        <f t="shared" si="1044"/>
        <v>Missing</v>
      </c>
      <c r="M11104" s="26" t="str">
        <f>IF(OR(ISBLANK(B11104),ISBLANK(C11104),ISBLANK(D11104)),"Missing",IFERROR(VLOOKUP(A11104,'RM Postcodes'!$A:$B,2,0),"Invalid"))</f>
        <v>Missing</v>
      </c>
      <c r="N11104" s="26" t="str">
        <f t="shared" si="1045"/>
        <v>Missing</v>
      </c>
      <c r="O11104" s="26" t="str">
        <f t="shared" si="1040"/>
        <v>Missing</v>
      </c>
    </row>
    <row r="11105" spans="1:15" x14ac:dyDescent="0.2">
      <c r="A11105" s="24" t="str">
        <f t="shared" si="1041"/>
        <v xml:space="preserve"> </v>
      </c>
      <c r="B11105" s="1"/>
      <c r="C11105" s="1"/>
      <c r="D11105" s="1"/>
      <c r="E11105" s="2"/>
      <c r="F11105" s="3"/>
      <c r="G11105" s="3"/>
      <c r="H11105" s="4"/>
      <c r="I11105" s="25"/>
      <c r="J11105" s="26" t="str">
        <f t="shared" si="1042"/>
        <v>No</v>
      </c>
      <c r="K11105" s="26" t="str">
        <f t="shared" si="1043"/>
        <v>Missing</v>
      </c>
      <c r="L11105" s="26" t="str">
        <f t="shared" si="1044"/>
        <v>Missing</v>
      </c>
      <c r="M11105" s="26" t="str">
        <f>IF(OR(ISBLANK(B11105),ISBLANK(C11105),ISBLANK(D11105)),"Missing",IFERROR(VLOOKUP(A11105,'RM Postcodes'!$A:$B,2,0),"Invalid"))</f>
        <v>Missing</v>
      </c>
      <c r="N11105" s="26" t="str">
        <f t="shared" si="1045"/>
        <v>Missing</v>
      </c>
      <c r="O11105" s="26" t="str">
        <f t="shared" si="1040"/>
        <v>Missing</v>
      </c>
    </row>
    <row r="11106" spans="1:15" x14ac:dyDescent="0.2">
      <c r="A11106" s="24" t="str">
        <f t="shared" si="1041"/>
        <v xml:space="preserve"> </v>
      </c>
      <c r="B11106" s="1"/>
      <c r="C11106" s="1"/>
      <c r="D11106" s="1"/>
      <c r="E11106" s="2"/>
      <c r="F11106" s="3"/>
      <c r="G11106" s="3"/>
      <c r="H11106" s="4"/>
      <c r="I11106" s="25"/>
      <c r="J11106" s="26" t="str">
        <f t="shared" si="1042"/>
        <v>No</v>
      </c>
      <c r="K11106" s="26" t="str">
        <f t="shared" si="1043"/>
        <v>Missing</v>
      </c>
      <c r="L11106" s="26" t="str">
        <f t="shared" si="1044"/>
        <v>Missing</v>
      </c>
      <c r="M11106" s="26" t="str">
        <f>IF(OR(ISBLANK(B11106),ISBLANK(C11106),ISBLANK(D11106)),"Missing",IFERROR(VLOOKUP(A11106,'RM Postcodes'!$A:$B,2,0),"Invalid"))</f>
        <v>Missing</v>
      </c>
      <c r="N11106" s="26" t="str">
        <f t="shared" si="1045"/>
        <v>Missing</v>
      </c>
      <c r="O11106" s="26" t="str">
        <f t="shared" si="1040"/>
        <v>Missing</v>
      </c>
    </row>
    <row r="11107" spans="1:15" x14ac:dyDescent="0.2">
      <c r="A11107" s="24" t="str">
        <f t="shared" si="1041"/>
        <v xml:space="preserve"> </v>
      </c>
      <c r="B11107" s="1"/>
      <c r="C11107" s="1"/>
      <c r="D11107" s="1"/>
      <c r="E11107" s="2"/>
      <c r="F11107" s="3"/>
      <c r="G11107" s="3"/>
      <c r="H11107" s="4"/>
      <c r="I11107" s="25"/>
      <c r="J11107" s="26" t="str">
        <f t="shared" si="1042"/>
        <v>No</v>
      </c>
      <c r="K11107" s="26" t="str">
        <f t="shared" si="1043"/>
        <v>Missing</v>
      </c>
      <c r="L11107" s="26" t="str">
        <f t="shared" si="1044"/>
        <v>Missing</v>
      </c>
      <c r="M11107" s="26" t="str">
        <f>IF(OR(ISBLANK(B11107),ISBLANK(C11107),ISBLANK(D11107)),"Missing",IFERROR(VLOOKUP(A11107,'RM Postcodes'!$A:$B,2,0),"Invalid"))</f>
        <v>Missing</v>
      </c>
      <c r="N11107" s="26" t="str">
        <f t="shared" si="1045"/>
        <v>Missing</v>
      </c>
      <c r="O11107" s="26" t="str">
        <f t="shared" si="1040"/>
        <v>Missing</v>
      </c>
    </row>
    <row r="11108" spans="1:15" x14ac:dyDescent="0.2">
      <c r="A11108" s="24" t="str">
        <f t="shared" si="1041"/>
        <v xml:space="preserve"> </v>
      </c>
      <c r="B11108" s="1"/>
      <c r="C11108" s="1"/>
      <c r="D11108" s="1"/>
      <c r="E11108" s="2"/>
      <c r="F11108" s="3"/>
      <c r="G11108" s="3"/>
      <c r="H11108" s="4"/>
      <c r="I11108" s="25"/>
      <c r="J11108" s="26" t="str">
        <f t="shared" si="1042"/>
        <v>No</v>
      </c>
      <c r="K11108" s="26" t="str">
        <f t="shared" si="1043"/>
        <v>Missing</v>
      </c>
      <c r="L11108" s="26" t="str">
        <f t="shared" si="1044"/>
        <v>Missing</v>
      </c>
      <c r="M11108" s="26" t="str">
        <f>IF(OR(ISBLANK(B11108),ISBLANK(C11108),ISBLANK(D11108)),"Missing",IFERROR(VLOOKUP(A11108,'RM Postcodes'!$A:$B,2,0),"Invalid"))</f>
        <v>Missing</v>
      </c>
      <c r="N11108" s="26" t="str">
        <f t="shared" si="1045"/>
        <v>Missing</v>
      </c>
      <c r="O11108" s="26" t="str">
        <f t="shared" si="1040"/>
        <v>Missing</v>
      </c>
    </row>
    <row r="11109" spans="1:15" x14ac:dyDescent="0.2">
      <c r="A11109" s="24" t="str">
        <f t="shared" si="1041"/>
        <v xml:space="preserve"> </v>
      </c>
      <c r="B11109" s="1"/>
      <c r="C11109" s="1"/>
      <c r="D11109" s="1"/>
      <c r="E11109" s="2"/>
      <c r="F11109" s="3"/>
      <c r="G11109" s="3"/>
      <c r="H11109" s="4"/>
      <c r="I11109" s="25"/>
      <c r="J11109" s="26" t="str">
        <f t="shared" si="1042"/>
        <v>No</v>
      </c>
      <c r="K11109" s="26" t="str">
        <f t="shared" si="1043"/>
        <v>Missing</v>
      </c>
      <c r="L11109" s="26" t="str">
        <f t="shared" si="1044"/>
        <v>Missing</v>
      </c>
      <c r="M11109" s="26" t="str">
        <f>IF(OR(ISBLANK(B11109),ISBLANK(C11109),ISBLANK(D11109)),"Missing",IFERROR(VLOOKUP(A11109,'RM Postcodes'!$A:$B,2,0),"Invalid"))</f>
        <v>Missing</v>
      </c>
      <c r="N11109" s="26" t="str">
        <f t="shared" si="1045"/>
        <v>Missing</v>
      </c>
      <c r="O11109" s="26" t="str">
        <f t="shared" si="1040"/>
        <v>Missing</v>
      </c>
    </row>
    <row r="11110" spans="1:15" x14ac:dyDescent="0.2">
      <c r="A11110" s="24" t="str">
        <f t="shared" si="1041"/>
        <v xml:space="preserve"> </v>
      </c>
      <c r="B11110" s="1"/>
      <c r="C11110" s="1"/>
      <c r="D11110" s="1"/>
      <c r="E11110" s="2"/>
      <c r="F11110" s="3"/>
      <c r="G11110" s="3"/>
      <c r="H11110" s="4"/>
      <c r="I11110" s="25"/>
      <c r="J11110" s="26" t="str">
        <f t="shared" si="1042"/>
        <v>No</v>
      </c>
      <c r="K11110" s="26" t="str">
        <f t="shared" si="1043"/>
        <v>Missing</v>
      </c>
      <c r="L11110" s="26" t="str">
        <f t="shared" si="1044"/>
        <v>Missing</v>
      </c>
      <c r="M11110" s="26" t="str">
        <f>IF(OR(ISBLANK(B11110),ISBLANK(C11110),ISBLANK(D11110)),"Missing",IFERROR(VLOOKUP(A11110,'RM Postcodes'!$A:$B,2,0),"Invalid"))</f>
        <v>Missing</v>
      </c>
      <c r="N11110" s="26" t="str">
        <f t="shared" si="1045"/>
        <v>Missing</v>
      </c>
      <c r="O11110" s="26" t="str">
        <f t="shared" si="1040"/>
        <v>Missing</v>
      </c>
    </row>
    <row r="11111" spans="1:15" x14ac:dyDescent="0.2">
      <c r="A11111" s="24" t="str">
        <f t="shared" si="1041"/>
        <v xml:space="preserve"> </v>
      </c>
      <c r="B11111" s="1"/>
      <c r="C11111" s="1"/>
      <c r="D11111" s="1"/>
      <c r="E11111" s="2"/>
      <c r="F11111" s="3"/>
      <c r="G11111" s="3"/>
      <c r="H11111" s="4"/>
      <c r="I11111" s="25"/>
      <c r="J11111" s="26" t="str">
        <f t="shared" si="1042"/>
        <v>No</v>
      </c>
      <c r="K11111" s="26" t="str">
        <f t="shared" si="1043"/>
        <v>Missing</v>
      </c>
      <c r="L11111" s="26" t="str">
        <f t="shared" si="1044"/>
        <v>Missing</v>
      </c>
      <c r="M11111" s="26" t="str">
        <f>IF(OR(ISBLANK(B11111),ISBLANK(C11111),ISBLANK(D11111)),"Missing",IFERROR(VLOOKUP(A11111,'RM Postcodes'!$A:$B,2,0),"Invalid"))</f>
        <v>Missing</v>
      </c>
      <c r="N11111" s="26" t="str">
        <f t="shared" si="1045"/>
        <v>Missing</v>
      </c>
      <c r="O11111" s="26" t="str">
        <f t="shared" si="1040"/>
        <v>Missing</v>
      </c>
    </row>
    <row r="11112" spans="1:15" x14ac:dyDescent="0.2">
      <c r="A11112" s="24" t="str">
        <f t="shared" si="1041"/>
        <v xml:space="preserve"> </v>
      </c>
      <c r="B11112" s="1"/>
      <c r="C11112" s="1"/>
      <c r="D11112" s="1"/>
      <c r="E11112" s="2"/>
      <c r="F11112" s="3"/>
      <c r="G11112" s="3"/>
      <c r="H11112" s="4"/>
      <c r="I11112" s="25"/>
      <c r="J11112" s="26" t="str">
        <f t="shared" si="1042"/>
        <v>No</v>
      </c>
      <c r="K11112" s="26" t="str">
        <f t="shared" si="1043"/>
        <v>Missing</v>
      </c>
      <c r="L11112" s="26" t="str">
        <f t="shared" si="1044"/>
        <v>Missing</v>
      </c>
      <c r="M11112" s="26" t="str">
        <f>IF(OR(ISBLANK(B11112),ISBLANK(C11112),ISBLANK(D11112)),"Missing",IFERROR(VLOOKUP(A11112,'RM Postcodes'!$A:$B,2,0),"Invalid"))</f>
        <v>Missing</v>
      </c>
      <c r="N11112" s="26" t="str">
        <f t="shared" si="1045"/>
        <v>Missing</v>
      </c>
      <c r="O11112" s="26" t="str">
        <f t="shared" si="1040"/>
        <v>Missing</v>
      </c>
    </row>
    <row r="11113" spans="1:15" x14ac:dyDescent="0.2">
      <c r="A11113" s="24" t="str">
        <f t="shared" si="1041"/>
        <v xml:space="preserve"> </v>
      </c>
      <c r="B11113" s="1"/>
      <c r="C11113" s="1"/>
      <c r="D11113" s="1"/>
      <c r="E11113" s="2"/>
      <c r="F11113" s="3"/>
      <c r="G11113" s="3"/>
      <c r="H11113" s="4"/>
      <c r="I11113" s="25"/>
      <c r="J11113" s="26" t="str">
        <f t="shared" si="1042"/>
        <v>No</v>
      </c>
      <c r="K11113" s="26" t="str">
        <f t="shared" si="1043"/>
        <v>Missing</v>
      </c>
      <c r="L11113" s="26" t="str">
        <f t="shared" si="1044"/>
        <v>Missing</v>
      </c>
      <c r="M11113" s="26" t="str">
        <f>IF(OR(ISBLANK(B11113),ISBLANK(C11113),ISBLANK(D11113)),"Missing",IFERROR(VLOOKUP(A11113,'RM Postcodes'!$A:$B,2,0),"Invalid"))</f>
        <v>Missing</v>
      </c>
      <c r="N11113" s="26" t="str">
        <f t="shared" si="1045"/>
        <v>Missing</v>
      </c>
      <c r="O11113" s="26" t="str">
        <f t="shared" si="1040"/>
        <v>Missing</v>
      </c>
    </row>
    <row r="11114" spans="1:15" x14ac:dyDescent="0.2">
      <c r="A11114" s="24" t="str">
        <f t="shared" si="1041"/>
        <v xml:space="preserve"> </v>
      </c>
      <c r="B11114" s="1"/>
      <c r="C11114" s="1"/>
      <c r="D11114" s="1"/>
      <c r="E11114" s="2"/>
      <c r="F11114" s="3"/>
      <c r="G11114" s="3"/>
      <c r="H11114" s="4"/>
      <c r="I11114" s="25"/>
      <c r="J11114" s="26" t="str">
        <f t="shared" si="1042"/>
        <v>No</v>
      </c>
      <c r="K11114" s="26" t="str">
        <f t="shared" si="1043"/>
        <v>Missing</v>
      </c>
      <c r="L11114" s="26" t="str">
        <f t="shared" si="1044"/>
        <v>Missing</v>
      </c>
      <c r="M11114" s="26" t="str">
        <f>IF(OR(ISBLANK(B11114),ISBLANK(C11114),ISBLANK(D11114)),"Missing",IFERROR(VLOOKUP(A11114,'RM Postcodes'!$A:$B,2,0),"Invalid"))</f>
        <v>Missing</v>
      </c>
      <c r="N11114" s="26" t="str">
        <f t="shared" si="1045"/>
        <v>Missing</v>
      </c>
      <c r="O11114" s="26" t="str">
        <f t="shared" si="1040"/>
        <v>Missing</v>
      </c>
    </row>
    <row r="11115" spans="1:15" x14ac:dyDescent="0.2">
      <c r="A11115" s="24" t="str">
        <f t="shared" si="1041"/>
        <v xml:space="preserve"> </v>
      </c>
      <c r="B11115" s="1"/>
      <c r="C11115" s="1"/>
      <c r="D11115" s="1"/>
      <c r="E11115" s="2"/>
      <c r="F11115" s="3"/>
      <c r="G11115" s="3"/>
      <c r="H11115" s="4"/>
      <c r="I11115" s="25"/>
      <c r="J11115" s="26" t="str">
        <f t="shared" si="1042"/>
        <v>No</v>
      </c>
      <c r="K11115" s="26" t="str">
        <f t="shared" si="1043"/>
        <v>Missing</v>
      </c>
      <c r="L11115" s="26" t="str">
        <f t="shared" si="1044"/>
        <v>Missing</v>
      </c>
      <c r="M11115" s="26" t="str">
        <f>IF(OR(ISBLANK(B11115),ISBLANK(C11115),ISBLANK(D11115)),"Missing",IFERROR(VLOOKUP(A11115,'RM Postcodes'!$A:$B,2,0),"Invalid"))</f>
        <v>Missing</v>
      </c>
      <c r="N11115" s="26" t="str">
        <f t="shared" si="1045"/>
        <v>Missing</v>
      </c>
      <c r="O11115" s="26" t="str">
        <f t="shared" si="1040"/>
        <v>Missing</v>
      </c>
    </row>
    <row r="11116" spans="1:15" x14ac:dyDescent="0.2">
      <c r="A11116" s="24" t="str">
        <f t="shared" si="1041"/>
        <v xml:space="preserve"> </v>
      </c>
      <c r="B11116" s="1"/>
      <c r="C11116" s="1"/>
      <c r="D11116" s="1"/>
      <c r="E11116" s="2"/>
      <c r="F11116" s="3"/>
      <c r="G11116" s="3"/>
      <c r="H11116" s="4"/>
      <c r="I11116" s="25"/>
      <c r="J11116" s="26" t="str">
        <f t="shared" si="1042"/>
        <v>No</v>
      </c>
      <c r="K11116" s="26" t="str">
        <f t="shared" si="1043"/>
        <v>Missing</v>
      </c>
      <c r="L11116" s="26" t="str">
        <f t="shared" si="1044"/>
        <v>Missing</v>
      </c>
      <c r="M11116" s="26" t="str">
        <f>IF(OR(ISBLANK(B11116),ISBLANK(C11116),ISBLANK(D11116)),"Missing",IFERROR(VLOOKUP(A11116,'RM Postcodes'!$A:$B,2,0),"Invalid"))</f>
        <v>Missing</v>
      </c>
      <c r="N11116" s="26" t="str">
        <f t="shared" si="1045"/>
        <v>Missing</v>
      </c>
      <c r="O11116" s="26" t="str">
        <f t="shared" si="1040"/>
        <v>Missing</v>
      </c>
    </row>
    <row r="11117" spans="1:15" x14ac:dyDescent="0.2">
      <c r="A11117" s="24" t="str">
        <f t="shared" si="1041"/>
        <v xml:space="preserve"> </v>
      </c>
      <c r="B11117" s="1"/>
      <c r="C11117" s="1"/>
      <c r="D11117" s="1"/>
      <c r="E11117" s="2"/>
      <c r="F11117" s="3"/>
      <c r="G11117" s="3"/>
      <c r="H11117" s="4"/>
      <c r="I11117" s="25"/>
      <c r="J11117" s="26" t="str">
        <f t="shared" si="1042"/>
        <v>No</v>
      </c>
      <c r="K11117" s="26" t="str">
        <f t="shared" si="1043"/>
        <v>Missing</v>
      </c>
      <c r="L11117" s="26" t="str">
        <f t="shared" si="1044"/>
        <v>Missing</v>
      </c>
      <c r="M11117" s="26" t="str">
        <f>IF(OR(ISBLANK(B11117),ISBLANK(C11117),ISBLANK(D11117)),"Missing",IFERROR(VLOOKUP(A11117,'RM Postcodes'!$A:$B,2,0),"Invalid"))</f>
        <v>Missing</v>
      </c>
      <c r="N11117" s="26" t="str">
        <f t="shared" si="1045"/>
        <v>Missing</v>
      </c>
      <c r="O11117" s="26" t="str">
        <f t="shared" si="1040"/>
        <v>Missing</v>
      </c>
    </row>
    <row r="11118" spans="1:15" x14ac:dyDescent="0.2">
      <c r="A11118" s="24" t="str">
        <f t="shared" si="1041"/>
        <v xml:space="preserve"> </v>
      </c>
      <c r="B11118" s="1"/>
      <c r="C11118" s="1"/>
      <c r="D11118" s="1"/>
      <c r="E11118" s="2"/>
      <c r="F11118" s="3"/>
      <c r="G11118" s="3"/>
      <c r="H11118" s="4"/>
      <c r="I11118" s="25"/>
      <c r="J11118" s="26" t="str">
        <f t="shared" si="1042"/>
        <v>No</v>
      </c>
      <c r="K11118" s="26" t="str">
        <f t="shared" si="1043"/>
        <v>Missing</v>
      </c>
      <c r="L11118" s="26" t="str">
        <f t="shared" si="1044"/>
        <v>Missing</v>
      </c>
      <c r="M11118" s="26" t="str">
        <f>IF(OR(ISBLANK(B11118),ISBLANK(C11118),ISBLANK(D11118)),"Missing",IFERROR(VLOOKUP(A11118,'RM Postcodes'!$A:$B,2,0),"Invalid"))</f>
        <v>Missing</v>
      </c>
      <c r="N11118" s="26" t="str">
        <f t="shared" si="1045"/>
        <v>Missing</v>
      </c>
      <c r="O11118" s="26" t="str">
        <f t="shared" si="1040"/>
        <v>Missing</v>
      </c>
    </row>
    <row r="11119" spans="1:15" x14ac:dyDescent="0.2">
      <c r="A11119" s="24" t="str">
        <f t="shared" si="1041"/>
        <v xml:space="preserve"> </v>
      </c>
      <c r="B11119" s="1"/>
      <c r="C11119" s="1"/>
      <c r="D11119" s="1"/>
      <c r="E11119" s="2"/>
      <c r="F11119" s="3"/>
      <c r="G11119" s="3"/>
      <c r="H11119" s="4"/>
      <c r="I11119" s="25"/>
      <c r="J11119" s="26" t="str">
        <f t="shared" si="1042"/>
        <v>No</v>
      </c>
      <c r="K11119" s="26" t="str">
        <f t="shared" si="1043"/>
        <v>Missing</v>
      </c>
      <c r="L11119" s="26" t="str">
        <f t="shared" si="1044"/>
        <v>Missing</v>
      </c>
      <c r="M11119" s="26" t="str">
        <f>IF(OR(ISBLANK(B11119),ISBLANK(C11119),ISBLANK(D11119)),"Missing",IFERROR(VLOOKUP(A11119,'RM Postcodes'!$A:$B,2,0),"Invalid"))</f>
        <v>Missing</v>
      </c>
      <c r="N11119" s="26" t="str">
        <f t="shared" si="1045"/>
        <v>Missing</v>
      </c>
      <c r="O11119" s="26" t="str">
        <f t="shared" si="1040"/>
        <v>Missing</v>
      </c>
    </row>
    <row r="11120" spans="1:15" x14ac:dyDescent="0.2">
      <c r="A11120" s="24" t="str">
        <f t="shared" si="1041"/>
        <v xml:space="preserve"> </v>
      </c>
      <c r="B11120" s="1"/>
      <c r="C11120" s="1"/>
      <c r="D11120" s="1"/>
      <c r="E11120" s="2"/>
      <c r="F11120" s="3"/>
      <c r="G11120" s="3"/>
      <c r="H11120" s="4"/>
      <c r="I11120" s="25"/>
      <c r="J11120" s="26" t="str">
        <f t="shared" si="1042"/>
        <v>No</v>
      </c>
      <c r="K11120" s="26" t="str">
        <f t="shared" si="1043"/>
        <v>Missing</v>
      </c>
      <c r="L11120" s="26" t="str">
        <f t="shared" si="1044"/>
        <v>Missing</v>
      </c>
      <c r="M11120" s="26" t="str">
        <f>IF(OR(ISBLANK(B11120),ISBLANK(C11120),ISBLANK(D11120)),"Missing",IFERROR(VLOOKUP(A11120,'RM Postcodes'!$A:$B,2,0),"Invalid"))</f>
        <v>Missing</v>
      </c>
      <c r="N11120" s="26" t="str">
        <f t="shared" si="1045"/>
        <v>Missing</v>
      </c>
      <c r="O11120" s="26" t="str">
        <f t="shared" si="1040"/>
        <v>Missing</v>
      </c>
    </row>
    <row r="11121" spans="1:15" x14ac:dyDescent="0.2">
      <c r="A11121" s="24" t="str">
        <f t="shared" si="1041"/>
        <v xml:space="preserve"> </v>
      </c>
      <c r="B11121" s="1"/>
      <c r="C11121" s="1"/>
      <c r="D11121" s="1"/>
      <c r="E11121" s="2"/>
      <c r="F11121" s="3"/>
      <c r="G11121" s="3"/>
      <c r="H11121" s="4"/>
      <c r="I11121" s="25"/>
      <c r="J11121" s="26" t="str">
        <f t="shared" si="1042"/>
        <v>No</v>
      </c>
      <c r="K11121" s="26" t="str">
        <f t="shared" si="1043"/>
        <v>Missing</v>
      </c>
      <c r="L11121" s="26" t="str">
        <f t="shared" si="1044"/>
        <v>Missing</v>
      </c>
      <c r="M11121" s="26" t="str">
        <f>IF(OR(ISBLANK(B11121),ISBLANK(C11121),ISBLANK(D11121)),"Missing",IFERROR(VLOOKUP(A11121,'RM Postcodes'!$A:$B,2,0),"Invalid"))</f>
        <v>Missing</v>
      </c>
      <c r="N11121" s="26" t="str">
        <f t="shared" si="1045"/>
        <v>Missing</v>
      </c>
      <c r="O11121" s="26" t="str">
        <f t="shared" si="1040"/>
        <v>Missing</v>
      </c>
    </row>
    <row r="11122" spans="1:15" x14ac:dyDescent="0.2">
      <c r="A11122" s="24" t="str">
        <f t="shared" si="1041"/>
        <v xml:space="preserve"> </v>
      </c>
      <c r="B11122" s="1"/>
      <c r="C11122" s="1"/>
      <c r="D11122" s="1"/>
      <c r="E11122" s="2"/>
      <c r="F11122" s="3"/>
      <c r="G11122" s="3"/>
      <c r="H11122" s="4"/>
      <c r="I11122" s="25"/>
      <c r="J11122" s="26" t="str">
        <f t="shared" si="1042"/>
        <v>No</v>
      </c>
      <c r="K11122" s="26" t="str">
        <f t="shared" si="1043"/>
        <v>Missing</v>
      </c>
      <c r="L11122" s="26" t="str">
        <f t="shared" si="1044"/>
        <v>Missing</v>
      </c>
      <c r="M11122" s="26" t="str">
        <f>IF(OR(ISBLANK(B11122),ISBLANK(C11122),ISBLANK(D11122)),"Missing",IFERROR(VLOOKUP(A11122,'RM Postcodes'!$A:$B,2,0),"Invalid"))</f>
        <v>Missing</v>
      </c>
      <c r="N11122" s="26" t="str">
        <f t="shared" si="1045"/>
        <v>Missing</v>
      </c>
      <c r="O11122" s="26" t="str">
        <f t="shared" si="1040"/>
        <v>Missing</v>
      </c>
    </row>
    <row r="11123" spans="1:15" x14ac:dyDescent="0.2">
      <c r="A11123" s="24" t="str">
        <f t="shared" si="1041"/>
        <v xml:space="preserve"> </v>
      </c>
      <c r="B11123" s="1"/>
      <c r="C11123" s="1"/>
      <c r="D11123" s="1"/>
      <c r="E11123" s="2"/>
      <c r="F11123" s="3"/>
      <c r="G11123" s="3"/>
      <c r="H11123" s="4"/>
      <c r="I11123" s="25"/>
      <c r="J11123" s="26" t="str">
        <f t="shared" si="1042"/>
        <v>No</v>
      </c>
      <c r="K11123" s="26" t="str">
        <f t="shared" si="1043"/>
        <v>Missing</v>
      </c>
      <c r="L11123" s="26" t="str">
        <f t="shared" si="1044"/>
        <v>Missing</v>
      </c>
      <c r="M11123" s="26" t="str">
        <f>IF(OR(ISBLANK(B11123),ISBLANK(C11123),ISBLANK(D11123)),"Missing",IFERROR(VLOOKUP(A11123,'RM Postcodes'!$A:$B,2,0),"Invalid"))</f>
        <v>Missing</v>
      </c>
      <c r="N11123" s="26" t="str">
        <f t="shared" si="1045"/>
        <v>Missing</v>
      </c>
      <c r="O11123" s="26" t="str">
        <f t="shared" si="1040"/>
        <v>Missing</v>
      </c>
    </row>
    <row r="11124" spans="1:15" x14ac:dyDescent="0.2">
      <c r="A11124" s="24" t="str">
        <f t="shared" si="1041"/>
        <v xml:space="preserve"> </v>
      </c>
      <c r="B11124" s="1"/>
      <c r="C11124" s="1"/>
      <c r="D11124" s="1"/>
      <c r="E11124" s="2"/>
      <c r="F11124" s="3"/>
      <c r="G11124" s="3"/>
      <c r="H11124" s="4"/>
      <c r="I11124" s="25"/>
      <c r="J11124" s="26" t="str">
        <f t="shared" si="1042"/>
        <v>No</v>
      </c>
      <c r="K11124" s="26" t="str">
        <f t="shared" si="1043"/>
        <v>Missing</v>
      </c>
      <c r="L11124" s="26" t="str">
        <f t="shared" si="1044"/>
        <v>Missing</v>
      </c>
      <c r="M11124" s="26" t="str">
        <f>IF(OR(ISBLANK(B11124),ISBLANK(C11124),ISBLANK(D11124)),"Missing",IFERROR(VLOOKUP(A11124,'RM Postcodes'!$A:$B,2,0),"Invalid"))</f>
        <v>Missing</v>
      </c>
      <c r="N11124" s="26" t="str">
        <f t="shared" si="1045"/>
        <v>Missing</v>
      </c>
      <c r="O11124" s="26" t="str">
        <f t="shared" si="1040"/>
        <v>Missing</v>
      </c>
    </row>
    <row r="11125" spans="1:15" x14ac:dyDescent="0.2">
      <c r="A11125" s="24" t="str">
        <f t="shared" si="1041"/>
        <v xml:space="preserve"> </v>
      </c>
      <c r="B11125" s="1"/>
      <c r="C11125" s="1"/>
      <c r="D11125" s="1"/>
      <c r="E11125" s="2"/>
      <c r="F11125" s="3"/>
      <c r="G11125" s="3"/>
      <c r="H11125" s="4"/>
      <c r="I11125" s="25"/>
      <c r="J11125" s="26" t="str">
        <f t="shared" si="1042"/>
        <v>No</v>
      </c>
      <c r="K11125" s="26" t="str">
        <f t="shared" si="1043"/>
        <v>Missing</v>
      </c>
      <c r="L11125" s="26" t="str">
        <f t="shared" si="1044"/>
        <v>Missing</v>
      </c>
      <c r="M11125" s="26" t="str">
        <f>IF(OR(ISBLANK(B11125),ISBLANK(C11125),ISBLANK(D11125)),"Missing",IFERROR(VLOOKUP(A11125,'RM Postcodes'!$A:$B,2,0),"Invalid"))</f>
        <v>Missing</v>
      </c>
      <c r="N11125" s="26" t="str">
        <f t="shared" si="1045"/>
        <v>Missing</v>
      </c>
      <c r="O11125" s="26" t="str">
        <f t="shared" si="1040"/>
        <v>Missing</v>
      </c>
    </row>
    <row r="11126" spans="1:15" x14ac:dyDescent="0.2">
      <c r="A11126" s="24" t="str">
        <f t="shared" si="1041"/>
        <v xml:space="preserve"> </v>
      </c>
      <c r="B11126" s="1"/>
      <c r="C11126" s="1"/>
      <c r="D11126" s="1"/>
      <c r="E11126" s="2"/>
      <c r="F11126" s="3"/>
      <c r="G11126" s="3"/>
      <c r="H11126" s="4"/>
      <c r="I11126" s="25"/>
      <c r="J11126" s="26" t="str">
        <f t="shared" si="1042"/>
        <v>No</v>
      </c>
      <c r="K11126" s="26" t="str">
        <f t="shared" si="1043"/>
        <v>Missing</v>
      </c>
      <c r="L11126" s="26" t="str">
        <f t="shared" si="1044"/>
        <v>Missing</v>
      </c>
      <c r="M11126" s="26" t="str">
        <f>IF(OR(ISBLANK(B11126),ISBLANK(C11126),ISBLANK(D11126)),"Missing",IFERROR(VLOOKUP(A11126,'RM Postcodes'!$A:$B,2,0),"Invalid"))</f>
        <v>Missing</v>
      </c>
      <c r="N11126" s="26" t="str">
        <f t="shared" si="1045"/>
        <v>Missing</v>
      </c>
      <c r="O11126" s="26" t="str">
        <f t="shared" si="1040"/>
        <v>Missing</v>
      </c>
    </row>
    <row r="11127" spans="1:15" x14ac:dyDescent="0.2">
      <c r="A11127" s="24" t="str">
        <f t="shared" si="1041"/>
        <v xml:space="preserve"> </v>
      </c>
      <c r="B11127" s="1"/>
      <c r="C11127" s="1"/>
      <c r="D11127" s="1"/>
      <c r="E11127" s="2"/>
      <c r="F11127" s="3"/>
      <c r="G11127" s="3"/>
      <c r="H11127" s="4"/>
      <c r="I11127" s="25"/>
      <c r="J11127" s="26" t="str">
        <f t="shared" si="1042"/>
        <v>No</v>
      </c>
      <c r="K11127" s="26" t="str">
        <f t="shared" si="1043"/>
        <v>Missing</v>
      </c>
      <c r="L11127" s="26" t="str">
        <f t="shared" si="1044"/>
        <v>Missing</v>
      </c>
      <c r="M11127" s="26" t="str">
        <f>IF(OR(ISBLANK(B11127),ISBLANK(C11127),ISBLANK(D11127)),"Missing",IFERROR(VLOOKUP(A11127,'RM Postcodes'!$A:$B,2,0),"Invalid"))</f>
        <v>Missing</v>
      </c>
      <c r="N11127" s="26" t="str">
        <f t="shared" si="1045"/>
        <v>Missing</v>
      </c>
      <c r="O11127" s="26" t="str">
        <f t="shared" si="1040"/>
        <v>Missing</v>
      </c>
    </row>
    <row r="11128" spans="1:15" x14ac:dyDescent="0.2">
      <c r="A11128" s="24" t="str">
        <f t="shared" si="1041"/>
        <v xml:space="preserve"> </v>
      </c>
      <c r="B11128" s="1"/>
      <c r="C11128" s="1"/>
      <c r="D11128" s="1"/>
      <c r="E11128" s="2"/>
      <c r="F11128" s="3"/>
      <c r="G11128" s="3"/>
      <c r="H11128" s="4"/>
      <c r="I11128" s="25"/>
      <c r="J11128" s="26" t="str">
        <f t="shared" si="1042"/>
        <v>No</v>
      </c>
      <c r="K11128" s="26" t="str">
        <f t="shared" si="1043"/>
        <v>Missing</v>
      </c>
      <c r="L11128" s="26" t="str">
        <f t="shared" si="1044"/>
        <v>Missing</v>
      </c>
      <c r="M11128" s="26" t="str">
        <f>IF(OR(ISBLANK(B11128),ISBLANK(C11128),ISBLANK(D11128)),"Missing",IFERROR(VLOOKUP(A11128,'RM Postcodes'!$A:$B,2,0),"Invalid"))</f>
        <v>Missing</v>
      </c>
      <c r="N11128" s="26" t="str">
        <f t="shared" si="1045"/>
        <v>Missing</v>
      </c>
      <c r="O11128" s="26" t="str">
        <f t="shared" si="1040"/>
        <v>Missing</v>
      </c>
    </row>
    <row r="11129" spans="1:15" x14ac:dyDescent="0.2">
      <c r="A11129" s="24" t="str">
        <f t="shared" si="1041"/>
        <v xml:space="preserve"> </v>
      </c>
      <c r="B11129" s="1"/>
      <c r="C11129" s="1"/>
      <c r="D11129" s="1"/>
      <c r="E11129" s="2"/>
      <c r="F11129" s="3"/>
      <c r="G11129" s="3"/>
      <c r="H11129" s="4"/>
      <c r="I11129" s="25"/>
      <c r="J11129" s="26" t="str">
        <f t="shared" si="1042"/>
        <v>No</v>
      </c>
      <c r="K11129" s="26" t="str">
        <f t="shared" si="1043"/>
        <v>Missing</v>
      </c>
      <c r="L11129" s="26" t="str">
        <f t="shared" si="1044"/>
        <v>Missing</v>
      </c>
      <c r="M11129" s="26" t="str">
        <f>IF(OR(ISBLANK(B11129),ISBLANK(C11129),ISBLANK(D11129)),"Missing",IFERROR(VLOOKUP(A11129,'RM Postcodes'!$A:$B,2,0),"Invalid"))</f>
        <v>Missing</v>
      </c>
      <c r="N11129" s="26" t="str">
        <f t="shared" si="1045"/>
        <v>Missing</v>
      </c>
      <c r="O11129" s="26" t="str">
        <f t="shared" si="1040"/>
        <v>Missing</v>
      </c>
    </row>
    <row r="11130" spans="1:15" x14ac:dyDescent="0.2">
      <c r="A11130" s="24" t="str">
        <f t="shared" si="1041"/>
        <v xml:space="preserve"> </v>
      </c>
      <c r="B11130" s="1"/>
      <c r="C11130" s="1"/>
      <c r="D11130" s="1"/>
      <c r="E11130" s="2"/>
      <c r="F11130" s="3"/>
      <c r="G11130" s="3"/>
      <c r="H11130" s="4"/>
      <c r="I11130" s="25"/>
      <c r="J11130" s="26" t="str">
        <f t="shared" si="1042"/>
        <v>No</v>
      </c>
      <c r="K11130" s="26" t="str">
        <f t="shared" si="1043"/>
        <v>Missing</v>
      </c>
      <c r="L11130" s="26" t="str">
        <f t="shared" si="1044"/>
        <v>Missing</v>
      </c>
      <c r="M11130" s="26" t="str">
        <f>IF(OR(ISBLANK(B11130),ISBLANK(C11130),ISBLANK(D11130)),"Missing",IFERROR(VLOOKUP(A11130,'RM Postcodes'!$A:$B,2,0),"Invalid"))</f>
        <v>Missing</v>
      </c>
      <c r="N11130" s="26" t="str">
        <f t="shared" si="1045"/>
        <v>Missing</v>
      </c>
      <c r="O11130" s="26" t="str">
        <f t="shared" si="1040"/>
        <v>Missing</v>
      </c>
    </row>
    <row r="11131" spans="1:15" x14ac:dyDescent="0.2">
      <c r="A11131" s="24" t="str">
        <f t="shared" si="1041"/>
        <v xml:space="preserve"> </v>
      </c>
      <c r="B11131" s="1"/>
      <c r="C11131" s="1"/>
      <c r="D11131" s="1"/>
      <c r="E11131" s="2"/>
      <c r="F11131" s="3"/>
      <c r="G11131" s="3"/>
      <c r="H11131" s="4"/>
      <c r="I11131" s="25"/>
      <c r="J11131" s="26" t="str">
        <f t="shared" si="1042"/>
        <v>No</v>
      </c>
      <c r="K11131" s="26" t="str">
        <f t="shared" si="1043"/>
        <v>Missing</v>
      </c>
      <c r="L11131" s="26" t="str">
        <f t="shared" si="1044"/>
        <v>Missing</v>
      </c>
      <c r="M11131" s="26" t="str">
        <f>IF(OR(ISBLANK(B11131),ISBLANK(C11131),ISBLANK(D11131)),"Missing",IFERROR(VLOOKUP(A11131,'RM Postcodes'!$A:$B,2,0),"Invalid"))</f>
        <v>Missing</v>
      </c>
      <c r="N11131" s="26" t="str">
        <f t="shared" si="1045"/>
        <v>Missing</v>
      </c>
      <c r="O11131" s="26" t="str">
        <f t="shared" si="1040"/>
        <v>Missing</v>
      </c>
    </row>
    <row r="11132" spans="1:15" x14ac:dyDescent="0.2">
      <c r="A11132" s="24" t="str">
        <f t="shared" si="1041"/>
        <v xml:space="preserve"> </v>
      </c>
      <c r="B11132" s="1"/>
      <c r="C11132" s="1"/>
      <c r="D11132" s="1"/>
      <c r="E11132" s="2"/>
      <c r="F11132" s="3"/>
      <c r="G11132" s="3"/>
      <c r="H11132" s="4"/>
      <c r="I11132" s="25"/>
      <c r="J11132" s="26" t="str">
        <f t="shared" si="1042"/>
        <v>No</v>
      </c>
      <c r="K11132" s="26" t="str">
        <f t="shared" si="1043"/>
        <v>Missing</v>
      </c>
      <c r="L11132" s="26" t="str">
        <f t="shared" si="1044"/>
        <v>Missing</v>
      </c>
      <c r="M11132" s="26" t="str">
        <f>IF(OR(ISBLANK(B11132),ISBLANK(C11132),ISBLANK(D11132)),"Missing",IFERROR(VLOOKUP(A11132,'RM Postcodes'!$A:$B,2,0),"Invalid"))</f>
        <v>Missing</v>
      </c>
      <c r="N11132" s="26" t="str">
        <f t="shared" si="1045"/>
        <v>Missing</v>
      </c>
      <c r="O11132" s="26" t="str">
        <f t="shared" si="1040"/>
        <v>Missing</v>
      </c>
    </row>
    <row r="11133" spans="1:15" x14ac:dyDescent="0.2">
      <c r="A11133" s="24" t="str">
        <f t="shared" si="1041"/>
        <v xml:space="preserve"> </v>
      </c>
      <c r="B11133" s="1"/>
      <c r="C11133" s="1"/>
      <c r="D11133" s="1"/>
      <c r="E11133" s="2"/>
      <c r="F11133" s="3"/>
      <c r="G11133" s="3"/>
      <c r="H11133" s="4"/>
      <c r="I11133" s="25"/>
      <c r="J11133" s="26" t="str">
        <f t="shared" si="1042"/>
        <v>No</v>
      </c>
      <c r="K11133" s="26" t="str">
        <f t="shared" si="1043"/>
        <v>Missing</v>
      </c>
      <c r="L11133" s="26" t="str">
        <f t="shared" si="1044"/>
        <v>Missing</v>
      </c>
      <c r="M11133" s="26" t="str">
        <f>IF(OR(ISBLANK(B11133),ISBLANK(C11133),ISBLANK(D11133)),"Missing",IFERROR(VLOOKUP(A11133,'RM Postcodes'!$A:$B,2,0),"Invalid"))</f>
        <v>Missing</v>
      </c>
      <c r="N11133" s="26" t="str">
        <f t="shared" si="1045"/>
        <v>Missing</v>
      </c>
      <c r="O11133" s="26" t="str">
        <f t="shared" si="1040"/>
        <v>Missing</v>
      </c>
    </row>
    <row r="11134" spans="1:15" x14ac:dyDescent="0.2">
      <c r="A11134" s="24" t="str">
        <f t="shared" si="1041"/>
        <v xml:space="preserve"> </v>
      </c>
      <c r="B11134" s="1"/>
      <c r="C11134" s="1"/>
      <c r="D11134" s="1"/>
      <c r="E11134" s="2"/>
      <c r="F11134" s="3"/>
      <c r="G11134" s="3"/>
      <c r="H11134" s="4"/>
      <c r="I11134" s="25"/>
      <c r="J11134" s="26" t="str">
        <f t="shared" si="1042"/>
        <v>No</v>
      </c>
      <c r="K11134" s="26" t="str">
        <f t="shared" si="1043"/>
        <v>Missing</v>
      </c>
      <c r="L11134" s="26" t="str">
        <f t="shared" si="1044"/>
        <v>Missing</v>
      </c>
      <c r="M11134" s="26" t="str">
        <f>IF(OR(ISBLANK(B11134),ISBLANK(C11134),ISBLANK(D11134)),"Missing",IFERROR(VLOOKUP(A11134,'RM Postcodes'!$A:$B,2,0),"Invalid"))</f>
        <v>Missing</v>
      </c>
      <c r="N11134" s="26" t="str">
        <f t="shared" si="1045"/>
        <v>Missing</v>
      </c>
      <c r="O11134" s="26" t="str">
        <f t="shared" si="1040"/>
        <v>Missing</v>
      </c>
    </row>
    <row r="11135" spans="1:15" x14ac:dyDescent="0.2">
      <c r="A11135" s="24" t="str">
        <f t="shared" si="1041"/>
        <v xml:space="preserve"> </v>
      </c>
      <c r="B11135" s="1"/>
      <c r="C11135" s="1"/>
      <c r="D11135" s="1"/>
      <c r="E11135" s="2"/>
      <c r="F11135" s="3"/>
      <c r="G11135" s="3"/>
      <c r="H11135" s="4"/>
      <c r="I11135" s="25"/>
      <c r="J11135" s="26" t="str">
        <f t="shared" si="1042"/>
        <v>No</v>
      </c>
      <c r="K11135" s="26" t="str">
        <f t="shared" si="1043"/>
        <v>Missing</v>
      </c>
      <c r="L11135" s="26" t="str">
        <f t="shared" si="1044"/>
        <v>Missing</v>
      </c>
      <c r="M11135" s="26" t="str">
        <f>IF(OR(ISBLANK(B11135),ISBLANK(C11135),ISBLANK(D11135)),"Missing",IFERROR(VLOOKUP(A11135,'RM Postcodes'!$A:$B,2,0),"Invalid"))</f>
        <v>Missing</v>
      </c>
      <c r="N11135" s="26" t="str">
        <f t="shared" si="1045"/>
        <v>Missing</v>
      </c>
      <c r="O11135" s="26" t="str">
        <f t="shared" si="1040"/>
        <v>Missing</v>
      </c>
    </row>
    <row r="11136" spans="1:15" x14ac:dyDescent="0.2">
      <c r="A11136" s="24" t="str">
        <f t="shared" si="1041"/>
        <v xml:space="preserve"> </v>
      </c>
      <c r="B11136" s="1"/>
      <c r="C11136" s="1"/>
      <c r="D11136" s="1"/>
      <c r="E11136" s="2"/>
      <c r="F11136" s="3"/>
      <c r="G11136" s="3"/>
      <c r="H11136" s="4"/>
      <c r="I11136" s="25"/>
      <c r="J11136" s="26" t="str">
        <f t="shared" si="1042"/>
        <v>No</v>
      </c>
      <c r="K11136" s="26" t="str">
        <f t="shared" si="1043"/>
        <v>Missing</v>
      </c>
      <c r="L11136" s="26" t="str">
        <f t="shared" si="1044"/>
        <v>Missing</v>
      </c>
      <c r="M11136" s="26" t="str">
        <f>IF(OR(ISBLANK(B11136),ISBLANK(C11136),ISBLANK(D11136)),"Missing",IFERROR(VLOOKUP(A11136,'RM Postcodes'!$A:$B,2,0),"Invalid"))</f>
        <v>Missing</v>
      </c>
      <c r="N11136" s="26" t="str">
        <f t="shared" si="1045"/>
        <v>Missing</v>
      </c>
      <c r="O11136" s="26" t="str">
        <f t="shared" si="1040"/>
        <v>Missing</v>
      </c>
    </row>
    <row r="11137" spans="1:15" x14ac:dyDescent="0.2">
      <c r="A11137" s="24" t="str">
        <f t="shared" si="1041"/>
        <v xml:space="preserve"> </v>
      </c>
      <c r="B11137" s="1"/>
      <c r="C11137" s="1"/>
      <c r="D11137" s="1"/>
      <c r="E11137" s="2"/>
      <c r="F11137" s="3"/>
      <c r="G11137" s="3"/>
      <c r="H11137" s="4"/>
      <c r="I11137" s="25"/>
      <c r="J11137" s="26" t="str">
        <f t="shared" si="1042"/>
        <v>No</v>
      </c>
      <c r="K11137" s="26" t="str">
        <f t="shared" si="1043"/>
        <v>Missing</v>
      </c>
      <c r="L11137" s="26" t="str">
        <f t="shared" si="1044"/>
        <v>Missing</v>
      </c>
      <c r="M11137" s="26" t="str">
        <f>IF(OR(ISBLANK(B11137),ISBLANK(C11137),ISBLANK(D11137)),"Missing",IFERROR(VLOOKUP(A11137,'RM Postcodes'!$A:$B,2,0),"Invalid"))</f>
        <v>Missing</v>
      </c>
      <c r="N11137" s="26" t="str">
        <f t="shared" si="1045"/>
        <v>Missing</v>
      </c>
      <c r="O11137" s="26" t="str">
        <f t="shared" si="1040"/>
        <v>Missing</v>
      </c>
    </row>
    <row r="11138" spans="1:15" x14ac:dyDescent="0.2">
      <c r="A11138" s="24" t="str">
        <f t="shared" si="1041"/>
        <v xml:space="preserve"> </v>
      </c>
      <c r="B11138" s="1"/>
      <c r="C11138" s="1"/>
      <c r="D11138" s="1"/>
      <c r="E11138" s="2"/>
      <c r="F11138" s="3"/>
      <c r="G11138" s="3"/>
      <c r="H11138" s="4"/>
      <c r="I11138" s="25"/>
      <c r="J11138" s="26" t="str">
        <f t="shared" si="1042"/>
        <v>No</v>
      </c>
      <c r="K11138" s="26" t="str">
        <f t="shared" si="1043"/>
        <v>Missing</v>
      </c>
      <c r="L11138" s="26" t="str">
        <f t="shared" si="1044"/>
        <v>Missing</v>
      </c>
      <c r="M11138" s="26" t="str">
        <f>IF(OR(ISBLANK(B11138),ISBLANK(C11138),ISBLANK(D11138)),"Missing",IFERROR(VLOOKUP(A11138,'RM Postcodes'!$A:$B,2,0),"Invalid"))</f>
        <v>Missing</v>
      </c>
      <c r="N11138" s="26" t="str">
        <f t="shared" si="1045"/>
        <v>Missing</v>
      </c>
      <c r="O11138" s="26" t="str">
        <f t="shared" si="1040"/>
        <v>Missing</v>
      </c>
    </row>
    <row r="11139" spans="1:15" x14ac:dyDescent="0.2">
      <c r="A11139" s="24" t="str">
        <f t="shared" si="1041"/>
        <v xml:space="preserve"> </v>
      </c>
      <c r="B11139" s="1"/>
      <c r="C11139" s="1"/>
      <c r="D11139" s="1"/>
      <c r="E11139" s="2"/>
      <c r="F11139" s="3"/>
      <c r="G11139" s="3"/>
      <c r="H11139" s="4"/>
      <c r="I11139" s="25"/>
      <c r="J11139" s="26" t="str">
        <f t="shared" si="1042"/>
        <v>No</v>
      </c>
      <c r="K11139" s="26" t="str">
        <f t="shared" si="1043"/>
        <v>Missing</v>
      </c>
      <c r="L11139" s="26" t="str">
        <f t="shared" si="1044"/>
        <v>Missing</v>
      </c>
      <c r="M11139" s="26" t="str">
        <f>IF(OR(ISBLANK(B11139),ISBLANK(C11139),ISBLANK(D11139)),"Missing",IFERROR(VLOOKUP(A11139,'RM Postcodes'!$A:$B,2,0),"Invalid"))</f>
        <v>Missing</v>
      </c>
      <c r="N11139" s="26" t="str">
        <f t="shared" si="1045"/>
        <v>Missing</v>
      </c>
      <c r="O11139" s="26" t="str">
        <f t="shared" si="1040"/>
        <v>Missing</v>
      </c>
    </row>
    <row r="11140" spans="1:15" x14ac:dyDescent="0.2">
      <c r="A11140" s="24" t="str">
        <f t="shared" si="1041"/>
        <v xml:space="preserve"> </v>
      </c>
      <c r="B11140" s="1"/>
      <c r="C11140" s="1"/>
      <c r="D11140" s="1"/>
      <c r="E11140" s="2"/>
      <c r="F11140" s="3"/>
      <c r="G11140" s="3"/>
      <c r="H11140" s="4"/>
      <c r="I11140" s="25"/>
      <c r="J11140" s="26" t="str">
        <f t="shared" si="1042"/>
        <v>No</v>
      </c>
      <c r="K11140" s="26" t="str">
        <f t="shared" si="1043"/>
        <v>Missing</v>
      </c>
      <c r="L11140" s="26" t="str">
        <f t="shared" si="1044"/>
        <v>Missing</v>
      </c>
      <c r="M11140" s="26" t="str">
        <f>IF(OR(ISBLANK(B11140),ISBLANK(C11140),ISBLANK(D11140)),"Missing",IFERROR(VLOOKUP(A11140,'RM Postcodes'!$A:$B,2,0),"Invalid"))</f>
        <v>Missing</v>
      </c>
      <c r="N11140" s="26" t="str">
        <f t="shared" si="1045"/>
        <v>Missing</v>
      </c>
      <c r="O11140" s="26" t="str">
        <f t="shared" si="1040"/>
        <v>Missing</v>
      </c>
    </row>
    <row r="11141" spans="1:15" x14ac:dyDescent="0.2">
      <c r="A11141" s="24" t="str">
        <f t="shared" si="1041"/>
        <v xml:space="preserve"> </v>
      </c>
      <c r="B11141" s="1"/>
      <c r="C11141" s="1"/>
      <c r="D11141" s="1"/>
      <c r="E11141" s="2"/>
      <c r="F11141" s="3"/>
      <c r="G11141" s="3"/>
      <c r="H11141" s="4"/>
      <c r="I11141" s="25"/>
      <c r="J11141" s="26" t="str">
        <f t="shared" si="1042"/>
        <v>No</v>
      </c>
      <c r="K11141" s="26" t="str">
        <f t="shared" si="1043"/>
        <v>Missing</v>
      </c>
      <c r="L11141" s="26" t="str">
        <f t="shared" si="1044"/>
        <v>Missing</v>
      </c>
      <c r="M11141" s="26" t="str">
        <f>IF(OR(ISBLANK(B11141),ISBLANK(C11141),ISBLANK(D11141)),"Missing",IFERROR(VLOOKUP(A11141,'RM Postcodes'!$A:$B,2,0),"Invalid"))</f>
        <v>Missing</v>
      </c>
      <c r="N11141" s="26" t="str">
        <f t="shared" si="1045"/>
        <v>Missing</v>
      </c>
      <c r="O11141" s="26" t="str">
        <f t="shared" ref="O11141:O11204" si="1046">IF(COUNT(E11141)=0,"Missing",IF(E11141&lt;=2,"Redact",IF(COUNTIF(F11141:H11141,"&gt;0")&lt;&gt;3,"Error",IF((G11141+H11141)/F11141&lt;60%,"OK","Redact"))))</f>
        <v>Missing</v>
      </c>
    </row>
    <row r="11142" spans="1:15" x14ac:dyDescent="0.2">
      <c r="A11142" s="24" t="str">
        <f t="shared" ref="A11142:A11205" si="1047">TRIM(B11142)&amp;TRIM(C11142)&amp;" "&amp;TRIM(D11142)</f>
        <v xml:space="preserve"> </v>
      </c>
      <c r="B11142" s="1"/>
      <c r="C11142" s="1"/>
      <c r="D11142" s="1"/>
      <c r="E11142" s="2"/>
      <c r="F11142" s="3"/>
      <c r="G11142" s="3"/>
      <c r="H11142" s="4"/>
      <c r="I11142" s="25"/>
      <c r="J11142" s="26" t="str">
        <f t="shared" ref="J11142:J11205" si="1048">IF(AND(K11142="NI",L11142="OK",M11142="LIVE",N11142="OK",O11142="OK"),"yes NI",IF(AND(K11142="GB",L11142="OK",M11142="LIVE",N11142="OK",O11142="OK"),"Yes","No"))</f>
        <v>No</v>
      </c>
      <c r="K11142" s="26" t="str">
        <f t="shared" ref="K11142:K11205" si="1049">IF(ISBLANK(B11142),"Missing",IF(AND(OR(LEN(B11142)=2,LEN(B11142)=1),AND(ISERROR(VALUE(LEFT(B11142,1))),ISERROR(VALUE(RIGHT(B11142,1))))),IF(OR(B11142="GY",B11142="IM",B11142="JE"),"not GB",IF(B11142="BT","NI","GB")),"Invalid"))</f>
        <v>Missing</v>
      </c>
      <c r="L11142" s="26" t="str">
        <f t="shared" si="1044"/>
        <v>Missing</v>
      </c>
      <c r="M11142" s="26" t="str">
        <f>IF(OR(ISBLANK(B11142),ISBLANK(C11142),ISBLANK(D11142)),"Missing",IFERROR(VLOOKUP(A11142,'RM Postcodes'!$A:$B,2,0),"Invalid"))</f>
        <v>Missing</v>
      </c>
      <c r="N11142" s="26" t="str">
        <f t="shared" si="1045"/>
        <v>Missing</v>
      </c>
      <c r="O11142" s="26" t="str">
        <f t="shared" si="1046"/>
        <v>Missing</v>
      </c>
    </row>
    <row r="11143" spans="1:15" x14ac:dyDescent="0.2">
      <c r="A11143" s="24" t="str">
        <f t="shared" si="1047"/>
        <v xml:space="preserve"> </v>
      </c>
      <c r="B11143" s="1"/>
      <c r="C11143" s="1"/>
      <c r="D11143" s="1"/>
      <c r="E11143" s="2"/>
      <c r="F11143" s="3"/>
      <c r="G11143" s="3"/>
      <c r="H11143" s="4"/>
      <c r="I11143" s="25"/>
      <c r="J11143" s="26" t="str">
        <f t="shared" si="1048"/>
        <v>No</v>
      </c>
      <c r="K11143" s="26" t="str">
        <f t="shared" si="1049"/>
        <v>Missing</v>
      </c>
      <c r="L11143" s="26" t="str">
        <f t="shared" ref="L11143:L11206" si="1050">IF(ISBLANK(D11143),"Missing",IF(AND(LEN(D11143)=1,ISNUMBER(VALUE(D11143))),"OK","Invalid"))</f>
        <v>Missing</v>
      </c>
      <c r="M11143" s="26" t="str">
        <f>IF(OR(ISBLANK(B11143),ISBLANK(C11143),ISBLANK(D11143)),"Missing",IFERROR(VLOOKUP(A11143,'RM Postcodes'!$A:$B,2,0),"Invalid"))</f>
        <v>Missing</v>
      </c>
      <c r="N11143" s="26" t="str">
        <f t="shared" ref="N11143:N11206" si="1051">IF(ISBLANK(E11143),"Missing",IF(E11143&lt;10,"Redact","OK"))</f>
        <v>Missing</v>
      </c>
      <c r="O11143" s="26" t="str">
        <f t="shared" si="1046"/>
        <v>Missing</v>
      </c>
    </row>
    <row r="11144" spans="1:15" x14ac:dyDescent="0.2">
      <c r="A11144" s="24" t="str">
        <f t="shared" si="1047"/>
        <v xml:space="preserve"> </v>
      </c>
      <c r="B11144" s="1"/>
      <c r="C11144" s="1"/>
      <c r="D11144" s="1"/>
      <c r="E11144" s="2"/>
      <c r="F11144" s="3"/>
      <c r="G11144" s="3"/>
      <c r="H11144" s="4"/>
      <c r="I11144" s="25"/>
      <c r="J11144" s="26" t="str">
        <f t="shared" si="1048"/>
        <v>No</v>
      </c>
      <c r="K11144" s="26" t="str">
        <f t="shared" si="1049"/>
        <v>Missing</v>
      </c>
      <c r="L11144" s="26" t="str">
        <f t="shared" si="1050"/>
        <v>Missing</v>
      </c>
      <c r="M11144" s="26" t="str">
        <f>IF(OR(ISBLANK(B11144),ISBLANK(C11144),ISBLANK(D11144)),"Missing",IFERROR(VLOOKUP(A11144,'RM Postcodes'!$A:$B,2,0),"Invalid"))</f>
        <v>Missing</v>
      </c>
      <c r="N11144" s="26" t="str">
        <f t="shared" si="1051"/>
        <v>Missing</v>
      </c>
      <c r="O11144" s="26" t="str">
        <f t="shared" si="1046"/>
        <v>Missing</v>
      </c>
    </row>
    <row r="11145" spans="1:15" x14ac:dyDescent="0.2">
      <c r="A11145" s="24" t="str">
        <f t="shared" si="1047"/>
        <v xml:space="preserve"> </v>
      </c>
      <c r="B11145" s="1"/>
      <c r="C11145" s="1"/>
      <c r="D11145" s="1"/>
      <c r="E11145" s="2"/>
      <c r="F11145" s="3"/>
      <c r="G11145" s="3"/>
      <c r="H11145" s="4"/>
      <c r="I11145" s="25"/>
      <c r="J11145" s="26" t="str">
        <f t="shared" si="1048"/>
        <v>No</v>
      </c>
      <c r="K11145" s="26" t="str">
        <f t="shared" si="1049"/>
        <v>Missing</v>
      </c>
      <c r="L11145" s="26" t="str">
        <f t="shared" si="1050"/>
        <v>Missing</v>
      </c>
      <c r="M11145" s="26" t="str">
        <f>IF(OR(ISBLANK(B11145),ISBLANK(C11145),ISBLANK(D11145)),"Missing",IFERROR(VLOOKUP(A11145,'RM Postcodes'!$A:$B,2,0),"Invalid"))</f>
        <v>Missing</v>
      </c>
      <c r="N11145" s="26" t="str">
        <f t="shared" si="1051"/>
        <v>Missing</v>
      </c>
      <c r="O11145" s="26" t="str">
        <f t="shared" si="1046"/>
        <v>Missing</v>
      </c>
    </row>
    <row r="11146" spans="1:15" x14ac:dyDescent="0.2">
      <c r="A11146" s="24" t="str">
        <f t="shared" si="1047"/>
        <v xml:space="preserve"> </v>
      </c>
      <c r="B11146" s="1"/>
      <c r="C11146" s="1"/>
      <c r="D11146" s="1"/>
      <c r="E11146" s="2"/>
      <c r="F11146" s="3"/>
      <c r="G11146" s="3"/>
      <c r="H11146" s="4"/>
      <c r="I11146" s="25"/>
      <c r="J11146" s="26" t="str">
        <f t="shared" si="1048"/>
        <v>No</v>
      </c>
      <c r="K11146" s="26" t="str">
        <f t="shared" si="1049"/>
        <v>Missing</v>
      </c>
      <c r="L11146" s="26" t="str">
        <f t="shared" si="1050"/>
        <v>Missing</v>
      </c>
      <c r="M11146" s="26" t="str">
        <f>IF(OR(ISBLANK(B11146),ISBLANK(C11146),ISBLANK(D11146)),"Missing",IFERROR(VLOOKUP(A11146,'RM Postcodes'!$A:$B,2,0),"Invalid"))</f>
        <v>Missing</v>
      </c>
      <c r="N11146" s="26" t="str">
        <f t="shared" si="1051"/>
        <v>Missing</v>
      </c>
      <c r="O11146" s="26" t="str">
        <f t="shared" si="1046"/>
        <v>Missing</v>
      </c>
    </row>
    <row r="11147" spans="1:15" x14ac:dyDescent="0.2">
      <c r="A11147" s="24" t="str">
        <f t="shared" si="1047"/>
        <v xml:space="preserve"> </v>
      </c>
      <c r="B11147" s="1"/>
      <c r="C11147" s="1"/>
      <c r="D11147" s="1"/>
      <c r="E11147" s="2"/>
      <c r="F11147" s="3"/>
      <c r="G11147" s="3"/>
      <c r="H11147" s="4"/>
      <c r="I11147" s="25"/>
      <c r="J11147" s="26" t="str">
        <f t="shared" si="1048"/>
        <v>No</v>
      </c>
      <c r="K11147" s="26" t="str">
        <f t="shared" si="1049"/>
        <v>Missing</v>
      </c>
      <c r="L11147" s="26" t="str">
        <f t="shared" si="1050"/>
        <v>Missing</v>
      </c>
      <c r="M11147" s="26" t="str">
        <f>IF(OR(ISBLANK(B11147),ISBLANK(C11147),ISBLANK(D11147)),"Missing",IFERROR(VLOOKUP(A11147,'RM Postcodes'!$A:$B,2,0),"Invalid"))</f>
        <v>Missing</v>
      </c>
      <c r="N11147" s="26" t="str">
        <f t="shared" si="1051"/>
        <v>Missing</v>
      </c>
      <c r="O11147" s="26" t="str">
        <f t="shared" si="1046"/>
        <v>Missing</v>
      </c>
    </row>
    <row r="11148" spans="1:15" x14ac:dyDescent="0.2">
      <c r="A11148" s="24" t="str">
        <f t="shared" si="1047"/>
        <v xml:space="preserve"> </v>
      </c>
      <c r="B11148" s="1"/>
      <c r="C11148" s="1"/>
      <c r="D11148" s="1"/>
      <c r="E11148" s="2"/>
      <c r="F11148" s="3"/>
      <c r="G11148" s="3"/>
      <c r="H11148" s="4"/>
      <c r="I11148" s="25"/>
      <c r="J11148" s="26" t="str">
        <f t="shared" si="1048"/>
        <v>No</v>
      </c>
      <c r="K11148" s="26" t="str">
        <f t="shared" si="1049"/>
        <v>Missing</v>
      </c>
      <c r="L11148" s="26" t="str">
        <f t="shared" si="1050"/>
        <v>Missing</v>
      </c>
      <c r="M11148" s="26" t="str">
        <f>IF(OR(ISBLANK(B11148),ISBLANK(C11148),ISBLANK(D11148)),"Missing",IFERROR(VLOOKUP(A11148,'RM Postcodes'!$A:$B,2,0),"Invalid"))</f>
        <v>Missing</v>
      </c>
      <c r="N11148" s="26" t="str">
        <f t="shared" si="1051"/>
        <v>Missing</v>
      </c>
      <c r="O11148" s="26" t="str">
        <f t="shared" si="1046"/>
        <v>Missing</v>
      </c>
    </row>
    <row r="11149" spans="1:15" x14ac:dyDescent="0.2">
      <c r="A11149" s="24" t="str">
        <f t="shared" si="1047"/>
        <v xml:space="preserve"> </v>
      </c>
      <c r="B11149" s="1"/>
      <c r="C11149" s="1"/>
      <c r="D11149" s="1"/>
      <c r="E11149" s="2"/>
      <c r="F11149" s="3"/>
      <c r="G11149" s="3"/>
      <c r="H11149" s="4"/>
      <c r="I11149" s="25"/>
      <c r="J11149" s="26" t="str">
        <f t="shared" si="1048"/>
        <v>No</v>
      </c>
      <c r="K11149" s="26" t="str">
        <f t="shared" si="1049"/>
        <v>Missing</v>
      </c>
      <c r="L11149" s="26" t="str">
        <f t="shared" si="1050"/>
        <v>Missing</v>
      </c>
      <c r="M11149" s="26" t="str">
        <f>IF(OR(ISBLANK(B11149),ISBLANK(C11149),ISBLANK(D11149)),"Missing",IFERROR(VLOOKUP(A11149,'RM Postcodes'!$A:$B,2,0),"Invalid"))</f>
        <v>Missing</v>
      </c>
      <c r="N11149" s="26" t="str">
        <f t="shared" si="1051"/>
        <v>Missing</v>
      </c>
      <c r="O11149" s="26" t="str">
        <f t="shared" si="1046"/>
        <v>Missing</v>
      </c>
    </row>
    <row r="11150" spans="1:15" x14ac:dyDescent="0.2">
      <c r="A11150" s="24" t="str">
        <f t="shared" si="1047"/>
        <v xml:space="preserve"> </v>
      </c>
      <c r="B11150" s="1"/>
      <c r="C11150" s="1"/>
      <c r="D11150" s="1"/>
      <c r="E11150" s="2"/>
      <c r="F11150" s="3"/>
      <c r="G11150" s="3"/>
      <c r="H11150" s="4"/>
      <c r="I11150" s="25"/>
      <c r="J11150" s="26" t="str">
        <f t="shared" si="1048"/>
        <v>No</v>
      </c>
      <c r="K11150" s="26" t="str">
        <f t="shared" si="1049"/>
        <v>Missing</v>
      </c>
      <c r="L11150" s="26" t="str">
        <f t="shared" si="1050"/>
        <v>Missing</v>
      </c>
      <c r="M11150" s="26" t="str">
        <f>IF(OR(ISBLANK(B11150),ISBLANK(C11150),ISBLANK(D11150)),"Missing",IFERROR(VLOOKUP(A11150,'RM Postcodes'!$A:$B,2,0),"Invalid"))</f>
        <v>Missing</v>
      </c>
      <c r="N11150" s="26" t="str">
        <f t="shared" si="1051"/>
        <v>Missing</v>
      </c>
      <c r="O11150" s="26" t="str">
        <f t="shared" si="1046"/>
        <v>Missing</v>
      </c>
    </row>
    <row r="11151" spans="1:15" x14ac:dyDescent="0.2">
      <c r="A11151" s="24" t="str">
        <f t="shared" si="1047"/>
        <v xml:space="preserve"> </v>
      </c>
      <c r="B11151" s="1"/>
      <c r="C11151" s="1"/>
      <c r="D11151" s="1"/>
      <c r="E11151" s="2"/>
      <c r="F11151" s="3"/>
      <c r="G11151" s="3"/>
      <c r="H11151" s="4"/>
      <c r="I11151" s="25"/>
      <c r="J11151" s="26" t="str">
        <f t="shared" si="1048"/>
        <v>No</v>
      </c>
      <c r="K11151" s="26" t="str">
        <f t="shared" si="1049"/>
        <v>Missing</v>
      </c>
      <c r="L11151" s="26" t="str">
        <f t="shared" si="1050"/>
        <v>Missing</v>
      </c>
      <c r="M11151" s="26" t="str">
        <f>IF(OR(ISBLANK(B11151),ISBLANK(C11151),ISBLANK(D11151)),"Missing",IFERROR(VLOOKUP(A11151,'RM Postcodes'!$A:$B,2,0),"Invalid"))</f>
        <v>Missing</v>
      </c>
      <c r="N11151" s="26" t="str">
        <f t="shared" si="1051"/>
        <v>Missing</v>
      </c>
      <c r="O11151" s="26" t="str">
        <f t="shared" si="1046"/>
        <v>Missing</v>
      </c>
    </row>
    <row r="11152" spans="1:15" x14ac:dyDescent="0.2">
      <c r="A11152" s="24" t="str">
        <f t="shared" si="1047"/>
        <v xml:space="preserve"> </v>
      </c>
      <c r="B11152" s="1"/>
      <c r="C11152" s="1"/>
      <c r="D11152" s="1"/>
      <c r="E11152" s="2"/>
      <c r="F11152" s="3"/>
      <c r="G11152" s="3"/>
      <c r="H11152" s="4"/>
      <c r="I11152" s="25"/>
      <c r="J11152" s="26" t="str">
        <f t="shared" si="1048"/>
        <v>No</v>
      </c>
      <c r="K11152" s="26" t="str">
        <f t="shared" si="1049"/>
        <v>Missing</v>
      </c>
      <c r="L11152" s="26" t="str">
        <f t="shared" si="1050"/>
        <v>Missing</v>
      </c>
      <c r="M11152" s="26" t="str">
        <f>IF(OR(ISBLANK(B11152),ISBLANK(C11152),ISBLANK(D11152)),"Missing",IFERROR(VLOOKUP(A11152,'RM Postcodes'!$A:$B,2,0),"Invalid"))</f>
        <v>Missing</v>
      </c>
      <c r="N11152" s="26" t="str">
        <f t="shared" si="1051"/>
        <v>Missing</v>
      </c>
      <c r="O11152" s="26" t="str">
        <f t="shared" si="1046"/>
        <v>Missing</v>
      </c>
    </row>
    <row r="11153" spans="1:15" x14ac:dyDescent="0.2">
      <c r="A11153" s="24" t="str">
        <f t="shared" si="1047"/>
        <v xml:space="preserve"> </v>
      </c>
      <c r="B11153" s="1"/>
      <c r="C11153" s="1"/>
      <c r="D11153" s="1"/>
      <c r="E11153" s="2"/>
      <c r="F11153" s="3"/>
      <c r="G11153" s="3"/>
      <c r="H11153" s="4"/>
      <c r="I11153" s="25"/>
      <c r="J11153" s="26" t="str">
        <f t="shared" si="1048"/>
        <v>No</v>
      </c>
      <c r="K11153" s="26" t="str">
        <f t="shared" si="1049"/>
        <v>Missing</v>
      </c>
      <c r="L11153" s="26" t="str">
        <f t="shared" si="1050"/>
        <v>Missing</v>
      </c>
      <c r="M11153" s="26" t="str">
        <f>IF(OR(ISBLANK(B11153),ISBLANK(C11153),ISBLANK(D11153)),"Missing",IFERROR(VLOOKUP(A11153,'RM Postcodes'!$A:$B,2,0),"Invalid"))</f>
        <v>Missing</v>
      </c>
      <c r="N11153" s="26" t="str">
        <f t="shared" si="1051"/>
        <v>Missing</v>
      </c>
      <c r="O11153" s="26" t="str">
        <f t="shared" si="1046"/>
        <v>Missing</v>
      </c>
    </row>
    <row r="11154" spans="1:15" x14ac:dyDescent="0.2">
      <c r="A11154" s="24" t="str">
        <f t="shared" si="1047"/>
        <v xml:space="preserve"> </v>
      </c>
      <c r="B11154" s="1"/>
      <c r="C11154" s="1"/>
      <c r="D11154" s="1"/>
      <c r="E11154" s="2"/>
      <c r="F11154" s="3"/>
      <c r="G11154" s="3"/>
      <c r="H11154" s="4"/>
      <c r="I11154" s="25"/>
      <c r="J11154" s="26" t="str">
        <f t="shared" si="1048"/>
        <v>No</v>
      </c>
      <c r="K11154" s="26" t="str">
        <f t="shared" si="1049"/>
        <v>Missing</v>
      </c>
      <c r="L11154" s="26" t="str">
        <f t="shared" si="1050"/>
        <v>Missing</v>
      </c>
      <c r="M11154" s="26" t="str">
        <f>IF(OR(ISBLANK(B11154),ISBLANK(C11154),ISBLANK(D11154)),"Missing",IFERROR(VLOOKUP(A11154,'RM Postcodes'!$A:$B,2,0),"Invalid"))</f>
        <v>Missing</v>
      </c>
      <c r="N11154" s="26" t="str">
        <f t="shared" si="1051"/>
        <v>Missing</v>
      </c>
      <c r="O11154" s="26" t="str">
        <f t="shared" si="1046"/>
        <v>Missing</v>
      </c>
    </row>
    <row r="11155" spans="1:15" x14ac:dyDescent="0.2">
      <c r="A11155" s="24" t="str">
        <f t="shared" si="1047"/>
        <v xml:space="preserve"> </v>
      </c>
      <c r="B11155" s="1"/>
      <c r="C11155" s="1"/>
      <c r="D11155" s="1"/>
      <c r="E11155" s="2"/>
      <c r="F11155" s="3"/>
      <c r="G11155" s="3"/>
      <c r="H11155" s="4"/>
      <c r="I11155" s="25"/>
      <c r="J11155" s="26" t="str">
        <f t="shared" si="1048"/>
        <v>No</v>
      </c>
      <c r="K11155" s="26" t="str">
        <f t="shared" si="1049"/>
        <v>Missing</v>
      </c>
      <c r="L11155" s="26" t="str">
        <f t="shared" si="1050"/>
        <v>Missing</v>
      </c>
      <c r="M11155" s="26" t="str">
        <f>IF(OR(ISBLANK(B11155),ISBLANK(C11155),ISBLANK(D11155)),"Missing",IFERROR(VLOOKUP(A11155,'RM Postcodes'!$A:$B,2,0),"Invalid"))</f>
        <v>Missing</v>
      </c>
      <c r="N11155" s="26" t="str">
        <f t="shared" si="1051"/>
        <v>Missing</v>
      </c>
      <c r="O11155" s="26" t="str">
        <f t="shared" si="1046"/>
        <v>Missing</v>
      </c>
    </row>
    <row r="11156" spans="1:15" x14ac:dyDescent="0.2">
      <c r="A11156" s="24" t="str">
        <f t="shared" si="1047"/>
        <v xml:space="preserve"> </v>
      </c>
      <c r="B11156" s="1"/>
      <c r="C11156" s="1"/>
      <c r="D11156" s="1"/>
      <c r="E11156" s="2"/>
      <c r="F11156" s="3"/>
      <c r="G11156" s="3"/>
      <c r="H11156" s="4"/>
      <c r="I11156" s="25"/>
      <c r="J11156" s="26" t="str">
        <f t="shared" si="1048"/>
        <v>No</v>
      </c>
      <c r="K11156" s="26" t="str">
        <f t="shared" si="1049"/>
        <v>Missing</v>
      </c>
      <c r="L11156" s="26" t="str">
        <f t="shared" si="1050"/>
        <v>Missing</v>
      </c>
      <c r="M11156" s="26" t="str">
        <f>IF(OR(ISBLANK(B11156),ISBLANK(C11156),ISBLANK(D11156)),"Missing",IFERROR(VLOOKUP(A11156,'RM Postcodes'!$A:$B,2,0),"Invalid"))</f>
        <v>Missing</v>
      </c>
      <c r="N11156" s="26" t="str">
        <f t="shared" si="1051"/>
        <v>Missing</v>
      </c>
      <c r="O11156" s="26" t="str">
        <f t="shared" si="1046"/>
        <v>Missing</v>
      </c>
    </row>
    <row r="11157" spans="1:15" x14ac:dyDescent="0.2">
      <c r="A11157" s="24" t="str">
        <f t="shared" si="1047"/>
        <v xml:space="preserve"> </v>
      </c>
      <c r="B11157" s="1"/>
      <c r="C11157" s="1"/>
      <c r="D11157" s="1"/>
      <c r="E11157" s="2"/>
      <c r="F11157" s="3"/>
      <c r="G11157" s="3"/>
      <c r="H11157" s="4"/>
      <c r="I11157" s="25"/>
      <c r="J11157" s="26" t="str">
        <f t="shared" si="1048"/>
        <v>No</v>
      </c>
      <c r="K11157" s="26" t="str">
        <f t="shared" si="1049"/>
        <v>Missing</v>
      </c>
      <c r="L11157" s="26" t="str">
        <f t="shared" si="1050"/>
        <v>Missing</v>
      </c>
      <c r="M11157" s="26" t="str">
        <f>IF(OR(ISBLANK(B11157),ISBLANK(C11157),ISBLANK(D11157)),"Missing",IFERROR(VLOOKUP(A11157,'RM Postcodes'!$A:$B,2,0),"Invalid"))</f>
        <v>Missing</v>
      </c>
      <c r="N11157" s="26" t="str">
        <f t="shared" si="1051"/>
        <v>Missing</v>
      </c>
      <c r="O11157" s="26" t="str">
        <f t="shared" si="1046"/>
        <v>Missing</v>
      </c>
    </row>
    <row r="11158" spans="1:15" x14ac:dyDescent="0.2">
      <c r="A11158" s="24" t="str">
        <f t="shared" si="1047"/>
        <v xml:space="preserve"> </v>
      </c>
      <c r="B11158" s="1"/>
      <c r="C11158" s="1"/>
      <c r="D11158" s="1"/>
      <c r="E11158" s="2"/>
      <c r="F11158" s="3"/>
      <c r="G11158" s="3"/>
      <c r="H11158" s="4"/>
      <c r="I11158" s="25"/>
      <c r="J11158" s="26" t="str">
        <f t="shared" si="1048"/>
        <v>No</v>
      </c>
      <c r="K11158" s="26" t="str">
        <f t="shared" si="1049"/>
        <v>Missing</v>
      </c>
      <c r="L11158" s="26" t="str">
        <f t="shared" si="1050"/>
        <v>Missing</v>
      </c>
      <c r="M11158" s="26" t="str">
        <f>IF(OR(ISBLANK(B11158),ISBLANK(C11158),ISBLANK(D11158)),"Missing",IFERROR(VLOOKUP(A11158,'RM Postcodes'!$A:$B,2,0),"Invalid"))</f>
        <v>Missing</v>
      </c>
      <c r="N11158" s="26" t="str">
        <f t="shared" si="1051"/>
        <v>Missing</v>
      </c>
      <c r="O11158" s="26" t="str">
        <f t="shared" si="1046"/>
        <v>Missing</v>
      </c>
    </row>
    <row r="11159" spans="1:15" x14ac:dyDescent="0.2">
      <c r="A11159" s="24" t="str">
        <f t="shared" si="1047"/>
        <v xml:space="preserve"> </v>
      </c>
      <c r="B11159" s="1"/>
      <c r="C11159" s="1"/>
      <c r="D11159" s="1"/>
      <c r="E11159" s="2"/>
      <c r="F11159" s="3"/>
      <c r="G11159" s="3"/>
      <c r="H11159" s="4"/>
      <c r="I11159" s="25"/>
      <c r="J11159" s="26" t="str">
        <f t="shared" si="1048"/>
        <v>No</v>
      </c>
      <c r="K11159" s="26" t="str">
        <f t="shared" si="1049"/>
        <v>Missing</v>
      </c>
      <c r="L11159" s="26" t="str">
        <f t="shared" si="1050"/>
        <v>Missing</v>
      </c>
      <c r="M11159" s="26" t="str">
        <f>IF(OR(ISBLANK(B11159),ISBLANK(C11159),ISBLANK(D11159)),"Missing",IFERROR(VLOOKUP(A11159,'RM Postcodes'!$A:$B,2,0),"Invalid"))</f>
        <v>Missing</v>
      </c>
      <c r="N11159" s="26" t="str">
        <f t="shared" si="1051"/>
        <v>Missing</v>
      </c>
      <c r="O11159" s="26" t="str">
        <f t="shared" si="1046"/>
        <v>Missing</v>
      </c>
    </row>
    <row r="11160" spans="1:15" x14ac:dyDescent="0.2">
      <c r="A11160" s="24" t="str">
        <f t="shared" si="1047"/>
        <v xml:space="preserve"> </v>
      </c>
      <c r="B11160" s="1"/>
      <c r="C11160" s="1"/>
      <c r="D11160" s="1"/>
      <c r="E11160" s="2"/>
      <c r="F11160" s="3"/>
      <c r="G11160" s="3"/>
      <c r="H11160" s="4"/>
      <c r="I11160" s="25"/>
      <c r="J11160" s="26" t="str">
        <f t="shared" si="1048"/>
        <v>No</v>
      </c>
      <c r="K11160" s="26" t="str">
        <f t="shared" si="1049"/>
        <v>Missing</v>
      </c>
      <c r="L11160" s="26" t="str">
        <f t="shared" si="1050"/>
        <v>Missing</v>
      </c>
      <c r="M11160" s="26" t="str">
        <f>IF(OR(ISBLANK(B11160),ISBLANK(C11160),ISBLANK(D11160)),"Missing",IFERROR(VLOOKUP(A11160,'RM Postcodes'!$A:$B,2,0),"Invalid"))</f>
        <v>Missing</v>
      </c>
      <c r="N11160" s="26" t="str">
        <f t="shared" si="1051"/>
        <v>Missing</v>
      </c>
      <c r="O11160" s="26" t="str">
        <f t="shared" si="1046"/>
        <v>Missing</v>
      </c>
    </row>
    <row r="11161" spans="1:15" x14ac:dyDescent="0.2">
      <c r="A11161" s="24" t="str">
        <f t="shared" si="1047"/>
        <v xml:space="preserve"> </v>
      </c>
      <c r="B11161" s="1"/>
      <c r="C11161" s="1"/>
      <c r="D11161" s="1"/>
      <c r="E11161" s="2"/>
      <c r="F11161" s="3"/>
      <c r="G11161" s="3"/>
      <c r="H11161" s="4"/>
      <c r="I11161" s="25"/>
      <c r="J11161" s="26" t="str">
        <f t="shared" si="1048"/>
        <v>No</v>
      </c>
      <c r="K11161" s="26" t="str">
        <f t="shared" si="1049"/>
        <v>Missing</v>
      </c>
      <c r="L11161" s="26" t="str">
        <f t="shared" si="1050"/>
        <v>Missing</v>
      </c>
      <c r="M11161" s="26" t="str">
        <f>IF(OR(ISBLANK(B11161),ISBLANK(C11161),ISBLANK(D11161)),"Missing",IFERROR(VLOOKUP(A11161,'RM Postcodes'!$A:$B,2,0),"Invalid"))</f>
        <v>Missing</v>
      </c>
      <c r="N11161" s="26" t="str">
        <f t="shared" si="1051"/>
        <v>Missing</v>
      </c>
      <c r="O11161" s="26" t="str">
        <f t="shared" si="1046"/>
        <v>Missing</v>
      </c>
    </row>
    <row r="11162" spans="1:15" x14ac:dyDescent="0.2">
      <c r="A11162" s="24" t="str">
        <f t="shared" si="1047"/>
        <v xml:space="preserve"> </v>
      </c>
      <c r="B11162" s="1"/>
      <c r="C11162" s="1"/>
      <c r="D11162" s="1"/>
      <c r="E11162" s="2"/>
      <c r="F11162" s="3"/>
      <c r="G11162" s="3"/>
      <c r="H11162" s="4"/>
      <c r="I11162" s="25"/>
      <c r="J11162" s="26" t="str">
        <f t="shared" si="1048"/>
        <v>No</v>
      </c>
      <c r="K11162" s="26" t="str">
        <f t="shared" si="1049"/>
        <v>Missing</v>
      </c>
      <c r="L11162" s="26" t="str">
        <f t="shared" si="1050"/>
        <v>Missing</v>
      </c>
      <c r="M11162" s="26" t="str">
        <f>IF(OR(ISBLANK(B11162),ISBLANK(C11162),ISBLANK(D11162)),"Missing",IFERROR(VLOOKUP(A11162,'RM Postcodes'!$A:$B,2,0),"Invalid"))</f>
        <v>Missing</v>
      </c>
      <c r="N11162" s="26" t="str">
        <f t="shared" si="1051"/>
        <v>Missing</v>
      </c>
      <c r="O11162" s="26" t="str">
        <f t="shared" si="1046"/>
        <v>Missing</v>
      </c>
    </row>
    <row r="11163" spans="1:15" x14ac:dyDescent="0.2">
      <c r="A11163" s="24" t="str">
        <f t="shared" si="1047"/>
        <v xml:space="preserve"> </v>
      </c>
      <c r="B11163" s="1"/>
      <c r="C11163" s="1"/>
      <c r="D11163" s="1"/>
      <c r="E11163" s="2"/>
      <c r="F11163" s="3"/>
      <c r="G11163" s="3"/>
      <c r="H11163" s="4"/>
      <c r="I11163" s="25"/>
      <c r="J11163" s="26" t="str">
        <f t="shared" si="1048"/>
        <v>No</v>
      </c>
      <c r="K11163" s="26" t="str">
        <f t="shared" si="1049"/>
        <v>Missing</v>
      </c>
      <c r="L11163" s="26" t="str">
        <f t="shared" si="1050"/>
        <v>Missing</v>
      </c>
      <c r="M11163" s="26" t="str">
        <f>IF(OR(ISBLANK(B11163),ISBLANK(C11163),ISBLANK(D11163)),"Missing",IFERROR(VLOOKUP(A11163,'RM Postcodes'!$A:$B,2,0),"Invalid"))</f>
        <v>Missing</v>
      </c>
      <c r="N11163" s="26" t="str">
        <f t="shared" si="1051"/>
        <v>Missing</v>
      </c>
      <c r="O11163" s="26" t="str">
        <f t="shared" si="1046"/>
        <v>Missing</v>
      </c>
    </row>
    <row r="11164" spans="1:15" x14ac:dyDescent="0.2">
      <c r="A11164" s="24" t="str">
        <f t="shared" si="1047"/>
        <v xml:space="preserve"> </v>
      </c>
      <c r="B11164" s="1"/>
      <c r="C11164" s="1"/>
      <c r="D11164" s="1"/>
      <c r="E11164" s="2"/>
      <c r="F11164" s="3"/>
      <c r="G11164" s="3"/>
      <c r="H11164" s="4"/>
      <c r="I11164" s="25"/>
      <c r="J11164" s="26" t="str">
        <f t="shared" si="1048"/>
        <v>No</v>
      </c>
      <c r="K11164" s="26" t="str">
        <f t="shared" si="1049"/>
        <v>Missing</v>
      </c>
      <c r="L11164" s="26" t="str">
        <f t="shared" si="1050"/>
        <v>Missing</v>
      </c>
      <c r="M11164" s="26" t="str">
        <f>IF(OR(ISBLANK(B11164),ISBLANK(C11164),ISBLANK(D11164)),"Missing",IFERROR(VLOOKUP(A11164,'RM Postcodes'!$A:$B,2,0),"Invalid"))</f>
        <v>Missing</v>
      </c>
      <c r="N11164" s="26" t="str">
        <f t="shared" si="1051"/>
        <v>Missing</v>
      </c>
      <c r="O11164" s="26" t="str">
        <f t="shared" si="1046"/>
        <v>Missing</v>
      </c>
    </row>
    <row r="11165" spans="1:15" x14ac:dyDescent="0.2">
      <c r="A11165" s="24" t="str">
        <f t="shared" si="1047"/>
        <v xml:space="preserve"> </v>
      </c>
      <c r="B11165" s="1"/>
      <c r="C11165" s="1"/>
      <c r="D11165" s="1"/>
      <c r="E11165" s="2"/>
      <c r="F11165" s="3"/>
      <c r="G11165" s="3"/>
      <c r="H11165" s="4"/>
      <c r="I11165" s="25"/>
      <c r="J11165" s="26" t="str">
        <f t="shared" si="1048"/>
        <v>No</v>
      </c>
      <c r="K11165" s="26" t="str">
        <f t="shared" si="1049"/>
        <v>Missing</v>
      </c>
      <c r="L11165" s="26" t="str">
        <f t="shared" si="1050"/>
        <v>Missing</v>
      </c>
      <c r="M11165" s="26" t="str">
        <f>IF(OR(ISBLANK(B11165),ISBLANK(C11165),ISBLANK(D11165)),"Missing",IFERROR(VLOOKUP(A11165,'RM Postcodes'!$A:$B,2,0),"Invalid"))</f>
        <v>Missing</v>
      </c>
      <c r="N11165" s="26" t="str">
        <f t="shared" si="1051"/>
        <v>Missing</v>
      </c>
      <c r="O11165" s="26" t="str">
        <f t="shared" si="1046"/>
        <v>Missing</v>
      </c>
    </row>
    <row r="11166" spans="1:15" x14ac:dyDescent="0.2">
      <c r="A11166" s="24" t="str">
        <f t="shared" si="1047"/>
        <v xml:space="preserve"> </v>
      </c>
      <c r="B11166" s="1"/>
      <c r="C11166" s="1"/>
      <c r="D11166" s="1"/>
      <c r="E11166" s="2"/>
      <c r="F11166" s="3"/>
      <c r="G11166" s="3"/>
      <c r="H11166" s="4"/>
      <c r="I11166" s="25"/>
      <c r="J11166" s="26" t="str">
        <f t="shared" si="1048"/>
        <v>No</v>
      </c>
      <c r="K11166" s="26" t="str">
        <f t="shared" si="1049"/>
        <v>Missing</v>
      </c>
      <c r="L11166" s="26" t="str">
        <f t="shared" si="1050"/>
        <v>Missing</v>
      </c>
      <c r="M11166" s="26" t="str">
        <f>IF(OR(ISBLANK(B11166),ISBLANK(C11166),ISBLANK(D11166)),"Missing",IFERROR(VLOOKUP(A11166,'RM Postcodes'!$A:$B,2,0),"Invalid"))</f>
        <v>Missing</v>
      </c>
      <c r="N11166" s="26" t="str">
        <f t="shared" si="1051"/>
        <v>Missing</v>
      </c>
      <c r="O11166" s="26" t="str">
        <f t="shared" si="1046"/>
        <v>Missing</v>
      </c>
    </row>
    <row r="11167" spans="1:15" x14ac:dyDescent="0.2">
      <c r="A11167" s="24" t="str">
        <f t="shared" si="1047"/>
        <v xml:space="preserve"> </v>
      </c>
      <c r="B11167" s="1"/>
      <c r="C11167" s="1"/>
      <c r="D11167" s="1"/>
      <c r="E11167" s="2"/>
      <c r="F11167" s="3"/>
      <c r="G11167" s="3"/>
      <c r="H11167" s="4"/>
      <c r="I11167" s="25"/>
      <c r="J11167" s="26" t="str">
        <f t="shared" si="1048"/>
        <v>No</v>
      </c>
      <c r="K11167" s="26" t="str">
        <f t="shared" si="1049"/>
        <v>Missing</v>
      </c>
      <c r="L11167" s="26" t="str">
        <f t="shared" si="1050"/>
        <v>Missing</v>
      </c>
      <c r="M11167" s="26" t="str">
        <f>IF(OR(ISBLANK(B11167),ISBLANK(C11167),ISBLANK(D11167)),"Missing",IFERROR(VLOOKUP(A11167,'RM Postcodes'!$A:$B,2,0),"Invalid"))</f>
        <v>Missing</v>
      </c>
      <c r="N11167" s="26" t="str">
        <f t="shared" si="1051"/>
        <v>Missing</v>
      </c>
      <c r="O11167" s="26" t="str">
        <f t="shared" si="1046"/>
        <v>Missing</v>
      </c>
    </row>
    <row r="11168" spans="1:15" x14ac:dyDescent="0.2">
      <c r="A11168" s="24" t="str">
        <f t="shared" si="1047"/>
        <v xml:space="preserve"> </v>
      </c>
      <c r="B11168" s="1"/>
      <c r="C11168" s="1"/>
      <c r="D11168" s="1"/>
      <c r="E11168" s="2"/>
      <c r="F11168" s="3"/>
      <c r="G11168" s="3"/>
      <c r="H11168" s="4"/>
      <c r="I11168" s="25"/>
      <c r="J11168" s="26" t="str">
        <f t="shared" si="1048"/>
        <v>No</v>
      </c>
      <c r="K11168" s="26" t="str">
        <f t="shared" si="1049"/>
        <v>Missing</v>
      </c>
      <c r="L11168" s="26" t="str">
        <f t="shared" si="1050"/>
        <v>Missing</v>
      </c>
      <c r="M11168" s="26" t="str">
        <f>IF(OR(ISBLANK(B11168),ISBLANK(C11168),ISBLANK(D11168)),"Missing",IFERROR(VLOOKUP(A11168,'RM Postcodes'!$A:$B,2,0),"Invalid"))</f>
        <v>Missing</v>
      </c>
      <c r="N11168" s="26" t="str">
        <f t="shared" si="1051"/>
        <v>Missing</v>
      </c>
      <c r="O11168" s="26" t="str">
        <f t="shared" si="1046"/>
        <v>Missing</v>
      </c>
    </row>
    <row r="11169" spans="1:15" x14ac:dyDescent="0.2">
      <c r="A11169" s="24" t="str">
        <f t="shared" si="1047"/>
        <v xml:space="preserve"> </v>
      </c>
      <c r="B11169" s="1"/>
      <c r="C11169" s="1"/>
      <c r="D11169" s="1"/>
      <c r="E11169" s="2"/>
      <c r="F11169" s="3"/>
      <c r="G11169" s="3"/>
      <c r="H11169" s="4"/>
      <c r="I11169" s="25"/>
      <c r="J11169" s="26" t="str">
        <f t="shared" si="1048"/>
        <v>No</v>
      </c>
      <c r="K11169" s="26" t="str">
        <f t="shared" si="1049"/>
        <v>Missing</v>
      </c>
      <c r="L11169" s="26" t="str">
        <f t="shared" si="1050"/>
        <v>Missing</v>
      </c>
      <c r="M11169" s="26" t="str">
        <f>IF(OR(ISBLANK(B11169),ISBLANK(C11169),ISBLANK(D11169)),"Missing",IFERROR(VLOOKUP(A11169,'RM Postcodes'!$A:$B,2,0),"Invalid"))</f>
        <v>Missing</v>
      </c>
      <c r="N11169" s="26" t="str">
        <f t="shared" si="1051"/>
        <v>Missing</v>
      </c>
      <c r="O11169" s="26" t="str">
        <f t="shared" si="1046"/>
        <v>Missing</v>
      </c>
    </row>
    <row r="11170" spans="1:15" x14ac:dyDescent="0.2">
      <c r="A11170" s="24" t="str">
        <f t="shared" si="1047"/>
        <v xml:space="preserve"> </v>
      </c>
      <c r="B11170" s="1"/>
      <c r="C11170" s="1"/>
      <c r="D11170" s="1"/>
      <c r="E11170" s="2"/>
      <c r="F11170" s="3"/>
      <c r="G11170" s="3"/>
      <c r="H11170" s="4"/>
      <c r="I11170" s="25"/>
      <c r="J11170" s="26" t="str">
        <f t="shared" si="1048"/>
        <v>No</v>
      </c>
      <c r="K11170" s="26" t="str">
        <f t="shared" si="1049"/>
        <v>Missing</v>
      </c>
      <c r="L11170" s="26" t="str">
        <f t="shared" si="1050"/>
        <v>Missing</v>
      </c>
      <c r="M11170" s="26" t="str">
        <f>IF(OR(ISBLANK(B11170),ISBLANK(C11170),ISBLANK(D11170)),"Missing",IFERROR(VLOOKUP(A11170,'RM Postcodes'!$A:$B,2,0),"Invalid"))</f>
        <v>Missing</v>
      </c>
      <c r="N11170" s="26" t="str">
        <f t="shared" si="1051"/>
        <v>Missing</v>
      </c>
      <c r="O11170" s="26" t="str">
        <f t="shared" si="1046"/>
        <v>Missing</v>
      </c>
    </row>
    <row r="11171" spans="1:15" x14ac:dyDescent="0.2">
      <c r="A11171" s="24" t="str">
        <f t="shared" si="1047"/>
        <v xml:space="preserve"> </v>
      </c>
      <c r="B11171" s="1"/>
      <c r="C11171" s="1"/>
      <c r="D11171" s="1"/>
      <c r="E11171" s="2"/>
      <c r="F11171" s="3"/>
      <c r="G11171" s="3"/>
      <c r="H11171" s="4"/>
      <c r="I11171" s="25"/>
      <c r="J11171" s="26" t="str">
        <f t="shared" si="1048"/>
        <v>No</v>
      </c>
      <c r="K11171" s="26" t="str">
        <f t="shared" si="1049"/>
        <v>Missing</v>
      </c>
      <c r="L11171" s="26" t="str">
        <f t="shared" si="1050"/>
        <v>Missing</v>
      </c>
      <c r="M11171" s="26" t="str">
        <f>IF(OR(ISBLANK(B11171),ISBLANK(C11171),ISBLANK(D11171)),"Missing",IFERROR(VLOOKUP(A11171,'RM Postcodes'!$A:$B,2,0),"Invalid"))</f>
        <v>Missing</v>
      </c>
      <c r="N11171" s="26" t="str">
        <f t="shared" si="1051"/>
        <v>Missing</v>
      </c>
      <c r="O11171" s="26" t="str">
        <f t="shared" si="1046"/>
        <v>Missing</v>
      </c>
    </row>
    <row r="11172" spans="1:15" x14ac:dyDescent="0.2">
      <c r="A11172" s="24" t="str">
        <f t="shared" si="1047"/>
        <v xml:space="preserve"> </v>
      </c>
      <c r="B11172" s="1"/>
      <c r="C11172" s="1"/>
      <c r="D11172" s="1"/>
      <c r="E11172" s="2"/>
      <c r="F11172" s="3"/>
      <c r="G11172" s="3"/>
      <c r="H11172" s="4"/>
      <c r="I11172" s="25"/>
      <c r="J11172" s="26" t="str">
        <f t="shared" si="1048"/>
        <v>No</v>
      </c>
      <c r="K11172" s="26" t="str">
        <f t="shared" si="1049"/>
        <v>Missing</v>
      </c>
      <c r="L11172" s="26" t="str">
        <f t="shared" si="1050"/>
        <v>Missing</v>
      </c>
      <c r="M11172" s="26" t="str">
        <f>IF(OR(ISBLANK(B11172),ISBLANK(C11172),ISBLANK(D11172)),"Missing",IFERROR(VLOOKUP(A11172,'RM Postcodes'!$A:$B,2,0),"Invalid"))</f>
        <v>Missing</v>
      </c>
      <c r="N11172" s="26" t="str">
        <f t="shared" si="1051"/>
        <v>Missing</v>
      </c>
      <c r="O11172" s="26" t="str">
        <f t="shared" si="1046"/>
        <v>Missing</v>
      </c>
    </row>
    <row r="11173" spans="1:15" x14ac:dyDescent="0.2">
      <c r="A11173" s="24" t="str">
        <f t="shared" si="1047"/>
        <v xml:space="preserve"> </v>
      </c>
      <c r="B11173" s="1"/>
      <c r="C11173" s="1"/>
      <c r="D11173" s="1"/>
      <c r="E11173" s="2"/>
      <c r="F11173" s="3"/>
      <c r="G11173" s="3"/>
      <c r="H11173" s="4"/>
      <c r="I11173" s="25"/>
      <c r="J11173" s="26" t="str">
        <f t="shared" si="1048"/>
        <v>No</v>
      </c>
      <c r="K11173" s="26" t="str">
        <f t="shared" si="1049"/>
        <v>Missing</v>
      </c>
      <c r="L11173" s="26" t="str">
        <f t="shared" si="1050"/>
        <v>Missing</v>
      </c>
      <c r="M11173" s="26" t="str">
        <f>IF(OR(ISBLANK(B11173),ISBLANK(C11173),ISBLANK(D11173)),"Missing",IFERROR(VLOOKUP(A11173,'RM Postcodes'!$A:$B,2,0),"Invalid"))</f>
        <v>Missing</v>
      </c>
      <c r="N11173" s="26" t="str">
        <f t="shared" si="1051"/>
        <v>Missing</v>
      </c>
      <c r="O11173" s="26" t="str">
        <f t="shared" si="1046"/>
        <v>Missing</v>
      </c>
    </row>
    <row r="11174" spans="1:15" x14ac:dyDescent="0.2">
      <c r="A11174" s="24" t="str">
        <f t="shared" si="1047"/>
        <v xml:space="preserve"> </v>
      </c>
      <c r="B11174" s="1"/>
      <c r="C11174" s="1"/>
      <c r="D11174" s="1"/>
      <c r="E11174" s="2"/>
      <c r="F11174" s="3"/>
      <c r="G11174" s="3"/>
      <c r="H11174" s="4"/>
      <c r="I11174" s="25"/>
      <c r="J11174" s="26" t="str">
        <f t="shared" si="1048"/>
        <v>No</v>
      </c>
      <c r="K11174" s="26" t="str">
        <f t="shared" si="1049"/>
        <v>Missing</v>
      </c>
      <c r="L11174" s="26" t="str">
        <f t="shared" si="1050"/>
        <v>Missing</v>
      </c>
      <c r="M11174" s="26" t="str">
        <f>IF(OR(ISBLANK(B11174),ISBLANK(C11174),ISBLANK(D11174)),"Missing",IFERROR(VLOOKUP(A11174,'RM Postcodes'!$A:$B,2,0),"Invalid"))</f>
        <v>Missing</v>
      </c>
      <c r="N11174" s="26" t="str">
        <f t="shared" si="1051"/>
        <v>Missing</v>
      </c>
      <c r="O11174" s="26" t="str">
        <f t="shared" si="1046"/>
        <v>Missing</v>
      </c>
    </row>
    <row r="11175" spans="1:15" x14ac:dyDescent="0.2">
      <c r="A11175" s="24" t="str">
        <f t="shared" si="1047"/>
        <v xml:space="preserve"> </v>
      </c>
      <c r="B11175" s="1"/>
      <c r="C11175" s="1"/>
      <c r="D11175" s="1"/>
      <c r="E11175" s="2"/>
      <c r="F11175" s="3"/>
      <c r="G11175" s="3"/>
      <c r="H11175" s="4"/>
      <c r="I11175" s="25"/>
      <c r="J11175" s="26" t="str">
        <f t="shared" si="1048"/>
        <v>No</v>
      </c>
      <c r="K11175" s="26" t="str">
        <f t="shared" si="1049"/>
        <v>Missing</v>
      </c>
      <c r="L11175" s="26" t="str">
        <f t="shared" si="1050"/>
        <v>Missing</v>
      </c>
      <c r="M11175" s="26" t="str">
        <f>IF(OR(ISBLANK(B11175),ISBLANK(C11175),ISBLANK(D11175)),"Missing",IFERROR(VLOOKUP(A11175,'RM Postcodes'!$A:$B,2,0),"Invalid"))</f>
        <v>Missing</v>
      </c>
      <c r="N11175" s="26" t="str">
        <f t="shared" si="1051"/>
        <v>Missing</v>
      </c>
      <c r="O11175" s="26" t="str">
        <f t="shared" si="1046"/>
        <v>Missing</v>
      </c>
    </row>
    <row r="11176" spans="1:15" x14ac:dyDescent="0.2">
      <c r="A11176" s="24" t="str">
        <f t="shared" si="1047"/>
        <v xml:space="preserve"> </v>
      </c>
      <c r="B11176" s="1"/>
      <c r="C11176" s="1"/>
      <c r="D11176" s="1"/>
      <c r="E11176" s="2"/>
      <c r="F11176" s="3"/>
      <c r="G11176" s="3"/>
      <c r="H11176" s="4"/>
      <c r="I11176" s="25"/>
      <c r="J11176" s="26" t="str">
        <f t="shared" si="1048"/>
        <v>No</v>
      </c>
      <c r="K11176" s="26" t="str">
        <f t="shared" si="1049"/>
        <v>Missing</v>
      </c>
      <c r="L11176" s="26" t="str">
        <f t="shared" si="1050"/>
        <v>Missing</v>
      </c>
      <c r="M11176" s="26" t="str">
        <f>IF(OR(ISBLANK(B11176),ISBLANK(C11176),ISBLANK(D11176)),"Missing",IFERROR(VLOOKUP(A11176,'RM Postcodes'!$A:$B,2,0),"Invalid"))</f>
        <v>Missing</v>
      </c>
      <c r="N11176" s="26" t="str">
        <f t="shared" si="1051"/>
        <v>Missing</v>
      </c>
      <c r="O11176" s="26" t="str">
        <f t="shared" si="1046"/>
        <v>Missing</v>
      </c>
    </row>
    <row r="11177" spans="1:15" x14ac:dyDescent="0.2">
      <c r="A11177" s="24" t="str">
        <f t="shared" si="1047"/>
        <v xml:space="preserve"> </v>
      </c>
      <c r="B11177" s="1"/>
      <c r="C11177" s="1"/>
      <c r="D11177" s="1"/>
      <c r="E11177" s="2"/>
      <c r="F11177" s="3"/>
      <c r="G11177" s="3"/>
      <c r="H11177" s="4"/>
      <c r="I11177" s="25"/>
      <c r="J11177" s="26" t="str">
        <f t="shared" si="1048"/>
        <v>No</v>
      </c>
      <c r="K11177" s="26" t="str">
        <f t="shared" si="1049"/>
        <v>Missing</v>
      </c>
      <c r="L11177" s="26" t="str">
        <f t="shared" si="1050"/>
        <v>Missing</v>
      </c>
      <c r="M11177" s="26" t="str">
        <f>IF(OR(ISBLANK(B11177),ISBLANK(C11177),ISBLANK(D11177)),"Missing",IFERROR(VLOOKUP(A11177,'RM Postcodes'!$A:$B,2,0),"Invalid"))</f>
        <v>Missing</v>
      </c>
      <c r="N11177" s="26" t="str">
        <f t="shared" si="1051"/>
        <v>Missing</v>
      </c>
      <c r="O11177" s="26" t="str">
        <f t="shared" si="1046"/>
        <v>Missing</v>
      </c>
    </row>
    <row r="11178" spans="1:15" x14ac:dyDescent="0.2">
      <c r="A11178" s="24" t="str">
        <f t="shared" si="1047"/>
        <v xml:space="preserve"> </v>
      </c>
      <c r="B11178" s="1"/>
      <c r="C11178" s="1"/>
      <c r="D11178" s="1"/>
      <c r="E11178" s="2"/>
      <c r="F11178" s="3"/>
      <c r="G11178" s="3"/>
      <c r="H11178" s="4"/>
      <c r="I11178" s="25"/>
      <c r="J11178" s="26" t="str">
        <f t="shared" si="1048"/>
        <v>No</v>
      </c>
      <c r="K11178" s="26" t="str">
        <f t="shared" si="1049"/>
        <v>Missing</v>
      </c>
      <c r="L11178" s="26" t="str">
        <f t="shared" si="1050"/>
        <v>Missing</v>
      </c>
      <c r="M11178" s="26" t="str">
        <f>IF(OR(ISBLANK(B11178),ISBLANK(C11178),ISBLANK(D11178)),"Missing",IFERROR(VLOOKUP(A11178,'RM Postcodes'!$A:$B,2,0),"Invalid"))</f>
        <v>Missing</v>
      </c>
      <c r="N11178" s="26" t="str">
        <f t="shared" si="1051"/>
        <v>Missing</v>
      </c>
      <c r="O11178" s="26" t="str">
        <f t="shared" si="1046"/>
        <v>Missing</v>
      </c>
    </row>
    <row r="11179" spans="1:15" x14ac:dyDescent="0.2">
      <c r="A11179" s="24" t="str">
        <f t="shared" si="1047"/>
        <v xml:space="preserve"> </v>
      </c>
      <c r="B11179" s="1"/>
      <c r="C11179" s="1"/>
      <c r="D11179" s="1"/>
      <c r="E11179" s="2"/>
      <c r="F11179" s="3"/>
      <c r="G11179" s="3"/>
      <c r="H11179" s="4"/>
      <c r="I11179" s="25"/>
      <c r="J11179" s="26" t="str">
        <f t="shared" si="1048"/>
        <v>No</v>
      </c>
      <c r="K11179" s="26" t="str">
        <f t="shared" si="1049"/>
        <v>Missing</v>
      </c>
      <c r="L11179" s="26" t="str">
        <f t="shared" si="1050"/>
        <v>Missing</v>
      </c>
      <c r="M11179" s="26" t="str">
        <f>IF(OR(ISBLANK(B11179),ISBLANK(C11179),ISBLANK(D11179)),"Missing",IFERROR(VLOOKUP(A11179,'RM Postcodes'!$A:$B,2,0),"Invalid"))</f>
        <v>Missing</v>
      </c>
      <c r="N11179" s="26" t="str">
        <f t="shared" si="1051"/>
        <v>Missing</v>
      </c>
      <c r="O11179" s="26" t="str">
        <f t="shared" si="1046"/>
        <v>Missing</v>
      </c>
    </row>
    <row r="11180" spans="1:15" x14ac:dyDescent="0.2">
      <c r="A11180" s="24" t="str">
        <f t="shared" si="1047"/>
        <v xml:space="preserve"> </v>
      </c>
      <c r="B11180" s="1"/>
      <c r="C11180" s="1"/>
      <c r="D11180" s="1"/>
      <c r="E11180" s="2"/>
      <c r="F11180" s="3"/>
      <c r="G11180" s="3"/>
      <c r="H11180" s="4"/>
      <c r="I11180" s="25"/>
      <c r="J11180" s="26" t="str">
        <f t="shared" si="1048"/>
        <v>No</v>
      </c>
      <c r="K11180" s="26" t="str">
        <f t="shared" si="1049"/>
        <v>Missing</v>
      </c>
      <c r="L11180" s="26" t="str">
        <f t="shared" si="1050"/>
        <v>Missing</v>
      </c>
      <c r="M11180" s="26" t="str">
        <f>IF(OR(ISBLANK(B11180),ISBLANK(C11180),ISBLANK(D11180)),"Missing",IFERROR(VLOOKUP(A11180,'RM Postcodes'!$A:$B,2,0),"Invalid"))</f>
        <v>Missing</v>
      </c>
      <c r="N11180" s="26" t="str">
        <f t="shared" si="1051"/>
        <v>Missing</v>
      </c>
      <c r="O11180" s="26" t="str">
        <f t="shared" si="1046"/>
        <v>Missing</v>
      </c>
    </row>
    <row r="11181" spans="1:15" x14ac:dyDescent="0.2">
      <c r="A11181" s="24" t="str">
        <f t="shared" si="1047"/>
        <v xml:space="preserve"> </v>
      </c>
      <c r="B11181" s="1"/>
      <c r="C11181" s="1"/>
      <c r="D11181" s="1"/>
      <c r="E11181" s="2"/>
      <c r="F11181" s="3"/>
      <c r="G11181" s="3"/>
      <c r="H11181" s="4"/>
      <c r="I11181" s="25"/>
      <c r="J11181" s="26" t="str">
        <f t="shared" si="1048"/>
        <v>No</v>
      </c>
      <c r="K11181" s="26" t="str">
        <f t="shared" si="1049"/>
        <v>Missing</v>
      </c>
      <c r="L11181" s="26" t="str">
        <f t="shared" si="1050"/>
        <v>Missing</v>
      </c>
      <c r="M11181" s="26" t="str">
        <f>IF(OR(ISBLANK(B11181),ISBLANK(C11181),ISBLANK(D11181)),"Missing",IFERROR(VLOOKUP(A11181,'RM Postcodes'!$A:$B,2,0),"Invalid"))</f>
        <v>Missing</v>
      </c>
      <c r="N11181" s="26" t="str">
        <f t="shared" si="1051"/>
        <v>Missing</v>
      </c>
      <c r="O11181" s="26" t="str">
        <f t="shared" si="1046"/>
        <v>Missing</v>
      </c>
    </row>
    <row r="11182" spans="1:15" x14ac:dyDescent="0.2">
      <c r="A11182" s="24" t="str">
        <f t="shared" si="1047"/>
        <v xml:space="preserve"> </v>
      </c>
      <c r="B11182" s="1"/>
      <c r="C11182" s="1"/>
      <c r="D11182" s="1"/>
      <c r="E11182" s="2"/>
      <c r="F11182" s="3"/>
      <c r="G11182" s="3"/>
      <c r="H11182" s="4"/>
      <c r="I11182" s="25"/>
      <c r="J11182" s="26" t="str">
        <f t="shared" si="1048"/>
        <v>No</v>
      </c>
      <c r="K11182" s="26" t="str">
        <f t="shared" si="1049"/>
        <v>Missing</v>
      </c>
      <c r="L11182" s="26" t="str">
        <f t="shared" si="1050"/>
        <v>Missing</v>
      </c>
      <c r="M11182" s="26" t="str">
        <f>IF(OR(ISBLANK(B11182),ISBLANK(C11182),ISBLANK(D11182)),"Missing",IFERROR(VLOOKUP(A11182,'RM Postcodes'!$A:$B,2,0),"Invalid"))</f>
        <v>Missing</v>
      </c>
      <c r="N11182" s="26" t="str">
        <f t="shared" si="1051"/>
        <v>Missing</v>
      </c>
      <c r="O11182" s="26" t="str">
        <f t="shared" si="1046"/>
        <v>Missing</v>
      </c>
    </row>
    <row r="11183" spans="1:15" x14ac:dyDescent="0.2">
      <c r="A11183" s="24" t="str">
        <f t="shared" si="1047"/>
        <v xml:space="preserve"> </v>
      </c>
      <c r="B11183" s="1"/>
      <c r="C11183" s="1"/>
      <c r="D11183" s="1"/>
      <c r="E11183" s="2"/>
      <c r="F11183" s="3"/>
      <c r="G11183" s="3"/>
      <c r="H11183" s="4"/>
      <c r="I11183" s="25"/>
      <c r="J11183" s="26" t="str">
        <f t="shared" si="1048"/>
        <v>No</v>
      </c>
      <c r="K11183" s="26" t="str">
        <f t="shared" si="1049"/>
        <v>Missing</v>
      </c>
      <c r="L11183" s="26" t="str">
        <f t="shared" si="1050"/>
        <v>Missing</v>
      </c>
      <c r="M11183" s="26" t="str">
        <f>IF(OR(ISBLANK(B11183),ISBLANK(C11183),ISBLANK(D11183)),"Missing",IFERROR(VLOOKUP(A11183,'RM Postcodes'!$A:$B,2,0),"Invalid"))</f>
        <v>Missing</v>
      </c>
      <c r="N11183" s="26" t="str">
        <f t="shared" si="1051"/>
        <v>Missing</v>
      </c>
      <c r="O11183" s="26" t="str">
        <f t="shared" si="1046"/>
        <v>Missing</v>
      </c>
    </row>
    <row r="11184" spans="1:15" x14ac:dyDescent="0.2">
      <c r="A11184" s="24" t="str">
        <f t="shared" si="1047"/>
        <v xml:space="preserve"> </v>
      </c>
      <c r="B11184" s="1"/>
      <c r="C11184" s="1"/>
      <c r="D11184" s="1"/>
      <c r="E11184" s="2"/>
      <c r="F11184" s="3"/>
      <c r="G11184" s="3"/>
      <c r="H11184" s="4"/>
      <c r="I11184" s="25"/>
      <c r="J11184" s="26" t="str">
        <f t="shared" si="1048"/>
        <v>No</v>
      </c>
      <c r="K11184" s="26" t="str">
        <f t="shared" si="1049"/>
        <v>Missing</v>
      </c>
      <c r="L11184" s="26" t="str">
        <f t="shared" si="1050"/>
        <v>Missing</v>
      </c>
      <c r="M11184" s="26" t="str">
        <f>IF(OR(ISBLANK(B11184),ISBLANK(C11184),ISBLANK(D11184)),"Missing",IFERROR(VLOOKUP(A11184,'RM Postcodes'!$A:$B,2,0),"Invalid"))</f>
        <v>Missing</v>
      </c>
      <c r="N11184" s="26" t="str">
        <f t="shared" si="1051"/>
        <v>Missing</v>
      </c>
      <c r="O11184" s="26" t="str">
        <f t="shared" si="1046"/>
        <v>Missing</v>
      </c>
    </row>
    <row r="11185" spans="1:15" x14ac:dyDescent="0.2">
      <c r="A11185" s="24" t="str">
        <f t="shared" si="1047"/>
        <v xml:space="preserve"> </v>
      </c>
      <c r="B11185" s="1"/>
      <c r="C11185" s="1"/>
      <c r="D11185" s="1"/>
      <c r="E11185" s="2"/>
      <c r="F11185" s="3"/>
      <c r="G11185" s="3"/>
      <c r="H11185" s="4"/>
      <c r="I11185" s="25"/>
      <c r="J11185" s="26" t="str">
        <f t="shared" si="1048"/>
        <v>No</v>
      </c>
      <c r="K11185" s="26" t="str">
        <f t="shared" si="1049"/>
        <v>Missing</v>
      </c>
      <c r="L11185" s="26" t="str">
        <f t="shared" si="1050"/>
        <v>Missing</v>
      </c>
      <c r="M11185" s="26" t="str">
        <f>IF(OR(ISBLANK(B11185),ISBLANK(C11185),ISBLANK(D11185)),"Missing",IFERROR(VLOOKUP(A11185,'RM Postcodes'!$A:$B,2,0),"Invalid"))</f>
        <v>Missing</v>
      </c>
      <c r="N11185" s="26" t="str">
        <f t="shared" si="1051"/>
        <v>Missing</v>
      </c>
      <c r="O11185" s="26" t="str">
        <f t="shared" si="1046"/>
        <v>Missing</v>
      </c>
    </row>
    <row r="11186" spans="1:15" x14ac:dyDescent="0.2">
      <c r="A11186" s="24" t="str">
        <f t="shared" si="1047"/>
        <v xml:space="preserve"> </v>
      </c>
      <c r="B11186" s="1"/>
      <c r="C11186" s="1"/>
      <c r="D11186" s="1"/>
      <c r="E11186" s="2"/>
      <c r="F11186" s="3"/>
      <c r="G11186" s="3"/>
      <c r="H11186" s="4"/>
      <c r="I11186" s="25"/>
      <c r="J11186" s="26" t="str">
        <f t="shared" si="1048"/>
        <v>No</v>
      </c>
      <c r="K11186" s="26" t="str">
        <f t="shared" si="1049"/>
        <v>Missing</v>
      </c>
      <c r="L11186" s="26" t="str">
        <f t="shared" si="1050"/>
        <v>Missing</v>
      </c>
      <c r="M11186" s="26" t="str">
        <f>IF(OR(ISBLANK(B11186),ISBLANK(C11186),ISBLANK(D11186)),"Missing",IFERROR(VLOOKUP(A11186,'RM Postcodes'!$A:$B,2,0),"Invalid"))</f>
        <v>Missing</v>
      </c>
      <c r="N11186" s="26" t="str">
        <f t="shared" si="1051"/>
        <v>Missing</v>
      </c>
      <c r="O11186" s="26" t="str">
        <f t="shared" si="1046"/>
        <v>Missing</v>
      </c>
    </row>
    <row r="11187" spans="1:15" x14ac:dyDescent="0.2">
      <c r="A11187" s="24" t="str">
        <f t="shared" si="1047"/>
        <v xml:space="preserve"> </v>
      </c>
      <c r="B11187" s="1"/>
      <c r="C11187" s="1"/>
      <c r="D11187" s="1"/>
      <c r="E11187" s="2"/>
      <c r="F11187" s="3"/>
      <c r="G11187" s="3"/>
      <c r="H11187" s="4"/>
      <c r="I11187" s="25"/>
      <c r="J11187" s="26" t="str">
        <f t="shared" si="1048"/>
        <v>No</v>
      </c>
      <c r="K11187" s="26" t="str">
        <f t="shared" si="1049"/>
        <v>Missing</v>
      </c>
      <c r="L11187" s="26" t="str">
        <f t="shared" si="1050"/>
        <v>Missing</v>
      </c>
      <c r="M11187" s="26" t="str">
        <f>IF(OR(ISBLANK(B11187),ISBLANK(C11187),ISBLANK(D11187)),"Missing",IFERROR(VLOOKUP(A11187,'RM Postcodes'!$A:$B,2,0),"Invalid"))</f>
        <v>Missing</v>
      </c>
      <c r="N11187" s="26" t="str">
        <f t="shared" si="1051"/>
        <v>Missing</v>
      </c>
      <c r="O11187" s="26" t="str">
        <f t="shared" si="1046"/>
        <v>Missing</v>
      </c>
    </row>
    <row r="11188" spans="1:15" x14ac:dyDescent="0.2">
      <c r="A11188" s="24" t="str">
        <f t="shared" si="1047"/>
        <v xml:space="preserve"> </v>
      </c>
      <c r="B11188" s="1"/>
      <c r="C11188" s="1"/>
      <c r="D11188" s="1"/>
      <c r="E11188" s="2"/>
      <c r="F11188" s="3"/>
      <c r="G11188" s="3"/>
      <c r="H11188" s="4"/>
      <c r="I11188" s="25"/>
      <c r="J11188" s="26" t="str">
        <f t="shared" si="1048"/>
        <v>No</v>
      </c>
      <c r="K11188" s="26" t="str">
        <f t="shared" si="1049"/>
        <v>Missing</v>
      </c>
      <c r="L11188" s="26" t="str">
        <f t="shared" si="1050"/>
        <v>Missing</v>
      </c>
      <c r="M11188" s="26" t="str">
        <f>IF(OR(ISBLANK(B11188),ISBLANK(C11188),ISBLANK(D11188)),"Missing",IFERROR(VLOOKUP(A11188,'RM Postcodes'!$A:$B,2,0),"Invalid"))</f>
        <v>Missing</v>
      </c>
      <c r="N11188" s="26" t="str">
        <f t="shared" si="1051"/>
        <v>Missing</v>
      </c>
      <c r="O11188" s="26" t="str">
        <f t="shared" si="1046"/>
        <v>Missing</v>
      </c>
    </row>
    <row r="11189" spans="1:15" x14ac:dyDescent="0.2">
      <c r="A11189" s="24" t="str">
        <f t="shared" si="1047"/>
        <v xml:space="preserve"> </v>
      </c>
      <c r="B11189" s="1"/>
      <c r="C11189" s="1"/>
      <c r="D11189" s="1"/>
      <c r="E11189" s="2"/>
      <c r="F11189" s="3"/>
      <c r="G11189" s="3"/>
      <c r="H11189" s="4"/>
      <c r="I11189" s="25"/>
      <c r="J11189" s="26" t="str">
        <f t="shared" si="1048"/>
        <v>No</v>
      </c>
      <c r="K11189" s="26" t="str">
        <f t="shared" si="1049"/>
        <v>Missing</v>
      </c>
      <c r="L11189" s="26" t="str">
        <f t="shared" si="1050"/>
        <v>Missing</v>
      </c>
      <c r="M11189" s="26" t="str">
        <f>IF(OR(ISBLANK(B11189),ISBLANK(C11189),ISBLANK(D11189)),"Missing",IFERROR(VLOOKUP(A11189,'RM Postcodes'!$A:$B,2,0),"Invalid"))</f>
        <v>Missing</v>
      </c>
      <c r="N11189" s="26" t="str">
        <f t="shared" si="1051"/>
        <v>Missing</v>
      </c>
      <c r="O11189" s="26" t="str">
        <f t="shared" si="1046"/>
        <v>Missing</v>
      </c>
    </row>
    <row r="11190" spans="1:15" x14ac:dyDescent="0.2">
      <c r="A11190" s="24" t="str">
        <f t="shared" si="1047"/>
        <v xml:space="preserve"> </v>
      </c>
      <c r="B11190" s="1"/>
      <c r="C11190" s="1"/>
      <c r="D11190" s="1"/>
      <c r="E11190" s="2"/>
      <c r="F11190" s="3"/>
      <c r="G11190" s="3"/>
      <c r="H11190" s="4"/>
      <c r="I11190" s="25"/>
      <c r="J11190" s="26" t="str">
        <f t="shared" si="1048"/>
        <v>No</v>
      </c>
      <c r="K11190" s="26" t="str">
        <f t="shared" si="1049"/>
        <v>Missing</v>
      </c>
      <c r="L11190" s="26" t="str">
        <f t="shared" si="1050"/>
        <v>Missing</v>
      </c>
      <c r="M11190" s="26" t="str">
        <f>IF(OR(ISBLANK(B11190),ISBLANK(C11190),ISBLANK(D11190)),"Missing",IFERROR(VLOOKUP(A11190,'RM Postcodes'!$A:$B,2,0),"Invalid"))</f>
        <v>Missing</v>
      </c>
      <c r="N11190" s="26" t="str">
        <f t="shared" si="1051"/>
        <v>Missing</v>
      </c>
      <c r="O11190" s="26" t="str">
        <f t="shared" si="1046"/>
        <v>Missing</v>
      </c>
    </row>
    <row r="11191" spans="1:15" x14ac:dyDescent="0.2">
      <c r="A11191" s="24" t="str">
        <f t="shared" si="1047"/>
        <v xml:space="preserve"> </v>
      </c>
      <c r="B11191" s="1"/>
      <c r="C11191" s="1"/>
      <c r="D11191" s="1"/>
      <c r="E11191" s="2"/>
      <c r="F11191" s="3"/>
      <c r="G11191" s="3"/>
      <c r="H11191" s="4"/>
      <c r="I11191" s="25"/>
      <c r="J11191" s="26" t="str">
        <f t="shared" si="1048"/>
        <v>No</v>
      </c>
      <c r="K11191" s="26" t="str">
        <f t="shared" si="1049"/>
        <v>Missing</v>
      </c>
      <c r="L11191" s="26" t="str">
        <f t="shared" si="1050"/>
        <v>Missing</v>
      </c>
      <c r="M11191" s="26" t="str">
        <f>IF(OR(ISBLANK(B11191),ISBLANK(C11191),ISBLANK(D11191)),"Missing",IFERROR(VLOOKUP(A11191,'RM Postcodes'!$A:$B,2,0),"Invalid"))</f>
        <v>Missing</v>
      </c>
      <c r="N11191" s="26" t="str">
        <f t="shared" si="1051"/>
        <v>Missing</v>
      </c>
      <c r="O11191" s="26" t="str">
        <f t="shared" si="1046"/>
        <v>Missing</v>
      </c>
    </row>
    <row r="11192" spans="1:15" x14ac:dyDescent="0.2">
      <c r="A11192" s="24" t="str">
        <f t="shared" si="1047"/>
        <v xml:space="preserve"> </v>
      </c>
      <c r="B11192" s="1"/>
      <c r="C11192" s="1"/>
      <c r="D11192" s="1"/>
      <c r="E11192" s="2"/>
      <c r="F11192" s="3"/>
      <c r="G11192" s="3"/>
      <c r="H11192" s="4"/>
      <c r="I11192" s="25"/>
      <c r="J11192" s="26" t="str">
        <f t="shared" si="1048"/>
        <v>No</v>
      </c>
      <c r="K11192" s="26" t="str">
        <f t="shared" si="1049"/>
        <v>Missing</v>
      </c>
      <c r="L11192" s="26" t="str">
        <f t="shared" si="1050"/>
        <v>Missing</v>
      </c>
      <c r="M11192" s="26" t="str">
        <f>IF(OR(ISBLANK(B11192),ISBLANK(C11192),ISBLANK(D11192)),"Missing",IFERROR(VLOOKUP(A11192,'RM Postcodes'!$A:$B,2,0),"Invalid"))</f>
        <v>Missing</v>
      </c>
      <c r="N11192" s="26" t="str">
        <f t="shared" si="1051"/>
        <v>Missing</v>
      </c>
      <c r="O11192" s="26" t="str">
        <f t="shared" si="1046"/>
        <v>Missing</v>
      </c>
    </row>
    <row r="11193" spans="1:15" x14ac:dyDescent="0.2">
      <c r="A11193" s="24" t="str">
        <f t="shared" si="1047"/>
        <v xml:space="preserve"> </v>
      </c>
      <c r="B11193" s="1"/>
      <c r="C11193" s="1"/>
      <c r="D11193" s="1"/>
      <c r="E11193" s="2"/>
      <c r="F11193" s="3"/>
      <c r="G11193" s="3"/>
      <c r="H11193" s="4"/>
      <c r="I11193" s="25"/>
      <c r="J11193" s="26" t="str">
        <f t="shared" si="1048"/>
        <v>No</v>
      </c>
      <c r="K11193" s="26" t="str">
        <f t="shared" si="1049"/>
        <v>Missing</v>
      </c>
      <c r="L11193" s="26" t="str">
        <f t="shared" si="1050"/>
        <v>Missing</v>
      </c>
      <c r="M11193" s="26" t="str">
        <f>IF(OR(ISBLANK(B11193),ISBLANK(C11193),ISBLANK(D11193)),"Missing",IFERROR(VLOOKUP(A11193,'RM Postcodes'!$A:$B,2,0),"Invalid"))</f>
        <v>Missing</v>
      </c>
      <c r="N11193" s="26" t="str">
        <f t="shared" si="1051"/>
        <v>Missing</v>
      </c>
      <c r="O11193" s="26" t="str">
        <f t="shared" si="1046"/>
        <v>Missing</v>
      </c>
    </row>
    <row r="11194" spans="1:15" x14ac:dyDescent="0.2">
      <c r="A11194" s="24" t="str">
        <f t="shared" si="1047"/>
        <v xml:space="preserve"> </v>
      </c>
      <c r="B11194" s="1"/>
      <c r="C11194" s="1"/>
      <c r="D11194" s="1"/>
      <c r="E11194" s="2"/>
      <c r="F11194" s="3"/>
      <c r="G11194" s="3"/>
      <c r="H11194" s="4"/>
      <c r="I11194" s="25"/>
      <c r="J11194" s="26" t="str">
        <f t="shared" si="1048"/>
        <v>No</v>
      </c>
      <c r="K11194" s="26" t="str">
        <f t="shared" si="1049"/>
        <v>Missing</v>
      </c>
      <c r="L11194" s="26" t="str">
        <f t="shared" si="1050"/>
        <v>Missing</v>
      </c>
      <c r="M11194" s="26" t="str">
        <f>IF(OR(ISBLANK(B11194),ISBLANK(C11194),ISBLANK(D11194)),"Missing",IFERROR(VLOOKUP(A11194,'RM Postcodes'!$A:$B,2,0),"Invalid"))</f>
        <v>Missing</v>
      </c>
      <c r="N11194" s="26" t="str">
        <f t="shared" si="1051"/>
        <v>Missing</v>
      </c>
      <c r="O11194" s="26" t="str">
        <f t="shared" si="1046"/>
        <v>Missing</v>
      </c>
    </row>
    <row r="11195" spans="1:15" x14ac:dyDescent="0.2">
      <c r="A11195" s="24" t="str">
        <f t="shared" si="1047"/>
        <v xml:space="preserve"> </v>
      </c>
      <c r="B11195" s="1"/>
      <c r="C11195" s="1"/>
      <c r="D11195" s="1"/>
      <c r="E11195" s="2"/>
      <c r="F11195" s="3"/>
      <c r="G11195" s="3"/>
      <c r="H11195" s="4"/>
      <c r="I11195" s="25"/>
      <c r="J11195" s="26" t="str">
        <f t="shared" si="1048"/>
        <v>No</v>
      </c>
      <c r="K11195" s="26" t="str">
        <f t="shared" si="1049"/>
        <v>Missing</v>
      </c>
      <c r="L11195" s="26" t="str">
        <f t="shared" si="1050"/>
        <v>Missing</v>
      </c>
      <c r="M11195" s="26" t="str">
        <f>IF(OR(ISBLANK(B11195),ISBLANK(C11195),ISBLANK(D11195)),"Missing",IFERROR(VLOOKUP(A11195,'RM Postcodes'!$A:$B,2,0),"Invalid"))</f>
        <v>Missing</v>
      </c>
      <c r="N11195" s="26" t="str">
        <f t="shared" si="1051"/>
        <v>Missing</v>
      </c>
      <c r="O11195" s="26" t="str">
        <f t="shared" si="1046"/>
        <v>Missing</v>
      </c>
    </row>
    <row r="11196" spans="1:15" x14ac:dyDescent="0.2">
      <c r="A11196" s="24" t="str">
        <f t="shared" si="1047"/>
        <v xml:space="preserve"> </v>
      </c>
      <c r="B11196" s="1"/>
      <c r="C11196" s="1"/>
      <c r="D11196" s="1"/>
      <c r="E11196" s="2"/>
      <c r="F11196" s="3"/>
      <c r="G11196" s="3"/>
      <c r="H11196" s="4"/>
      <c r="I11196" s="25"/>
      <c r="J11196" s="26" t="str">
        <f t="shared" si="1048"/>
        <v>No</v>
      </c>
      <c r="K11196" s="26" t="str">
        <f t="shared" si="1049"/>
        <v>Missing</v>
      </c>
      <c r="L11196" s="26" t="str">
        <f t="shared" si="1050"/>
        <v>Missing</v>
      </c>
      <c r="M11196" s="26" t="str">
        <f>IF(OR(ISBLANK(B11196),ISBLANK(C11196),ISBLANK(D11196)),"Missing",IFERROR(VLOOKUP(A11196,'RM Postcodes'!$A:$B,2,0),"Invalid"))</f>
        <v>Missing</v>
      </c>
      <c r="N11196" s="26" t="str">
        <f t="shared" si="1051"/>
        <v>Missing</v>
      </c>
      <c r="O11196" s="26" t="str">
        <f t="shared" si="1046"/>
        <v>Missing</v>
      </c>
    </row>
    <row r="11197" spans="1:15" x14ac:dyDescent="0.2">
      <c r="A11197" s="24" t="str">
        <f t="shared" si="1047"/>
        <v xml:space="preserve"> </v>
      </c>
      <c r="B11197" s="1"/>
      <c r="C11197" s="1"/>
      <c r="D11197" s="1"/>
      <c r="E11197" s="2"/>
      <c r="F11197" s="3"/>
      <c r="G11197" s="3"/>
      <c r="H11197" s="4"/>
      <c r="I11197" s="25"/>
      <c r="J11197" s="26" t="str">
        <f t="shared" si="1048"/>
        <v>No</v>
      </c>
      <c r="K11197" s="26" t="str">
        <f t="shared" si="1049"/>
        <v>Missing</v>
      </c>
      <c r="L11197" s="26" t="str">
        <f t="shared" si="1050"/>
        <v>Missing</v>
      </c>
      <c r="M11197" s="26" t="str">
        <f>IF(OR(ISBLANK(B11197),ISBLANK(C11197),ISBLANK(D11197)),"Missing",IFERROR(VLOOKUP(A11197,'RM Postcodes'!$A:$B,2,0),"Invalid"))</f>
        <v>Missing</v>
      </c>
      <c r="N11197" s="26" t="str">
        <f t="shared" si="1051"/>
        <v>Missing</v>
      </c>
      <c r="O11197" s="26" t="str">
        <f t="shared" si="1046"/>
        <v>Missing</v>
      </c>
    </row>
    <row r="11198" spans="1:15" x14ac:dyDescent="0.2">
      <c r="A11198" s="24" t="str">
        <f t="shared" si="1047"/>
        <v xml:space="preserve"> </v>
      </c>
      <c r="B11198" s="1"/>
      <c r="C11198" s="1"/>
      <c r="D11198" s="1"/>
      <c r="E11198" s="2"/>
      <c r="F11198" s="3"/>
      <c r="G11198" s="3"/>
      <c r="H11198" s="4"/>
      <c r="I11198" s="25"/>
      <c r="J11198" s="26" t="str">
        <f t="shared" si="1048"/>
        <v>No</v>
      </c>
      <c r="K11198" s="26" t="str">
        <f t="shared" si="1049"/>
        <v>Missing</v>
      </c>
      <c r="L11198" s="26" t="str">
        <f t="shared" si="1050"/>
        <v>Missing</v>
      </c>
      <c r="M11198" s="26" t="str">
        <f>IF(OR(ISBLANK(B11198),ISBLANK(C11198),ISBLANK(D11198)),"Missing",IFERROR(VLOOKUP(A11198,'RM Postcodes'!$A:$B,2,0),"Invalid"))</f>
        <v>Missing</v>
      </c>
      <c r="N11198" s="26" t="str">
        <f t="shared" si="1051"/>
        <v>Missing</v>
      </c>
      <c r="O11198" s="26" t="str">
        <f t="shared" si="1046"/>
        <v>Missing</v>
      </c>
    </row>
    <row r="11199" spans="1:15" x14ac:dyDescent="0.2">
      <c r="A11199" s="24" t="str">
        <f t="shared" si="1047"/>
        <v xml:space="preserve"> </v>
      </c>
      <c r="B11199" s="1"/>
      <c r="C11199" s="1"/>
      <c r="D11199" s="1"/>
      <c r="E11199" s="2"/>
      <c r="F11199" s="3"/>
      <c r="G11199" s="3"/>
      <c r="H11199" s="4"/>
      <c r="I11199" s="25"/>
      <c r="J11199" s="26" t="str">
        <f t="shared" si="1048"/>
        <v>No</v>
      </c>
      <c r="K11199" s="26" t="str">
        <f t="shared" si="1049"/>
        <v>Missing</v>
      </c>
      <c r="L11199" s="26" t="str">
        <f t="shared" si="1050"/>
        <v>Missing</v>
      </c>
      <c r="M11199" s="26" t="str">
        <f>IF(OR(ISBLANK(B11199),ISBLANK(C11199),ISBLANK(D11199)),"Missing",IFERROR(VLOOKUP(A11199,'RM Postcodes'!$A:$B,2,0),"Invalid"))</f>
        <v>Missing</v>
      </c>
      <c r="N11199" s="26" t="str">
        <f t="shared" si="1051"/>
        <v>Missing</v>
      </c>
      <c r="O11199" s="26" t="str">
        <f t="shared" si="1046"/>
        <v>Missing</v>
      </c>
    </row>
    <row r="11200" spans="1:15" x14ac:dyDescent="0.2">
      <c r="A11200" s="24" t="str">
        <f t="shared" si="1047"/>
        <v xml:space="preserve"> </v>
      </c>
      <c r="B11200" s="1"/>
      <c r="C11200" s="1"/>
      <c r="D11200" s="1"/>
      <c r="E11200" s="2"/>
      <c r="F11200" s="3"/>
      <c r="G11200" s="3"/>
      <c r="H11200" s="4"/>
      <c r="I11200" s="25"/>
      <c r="J11200" s="26" t="str">
        <f t="shared" si="1048"/>
        <v>No</v>
      </c>
      <c r="K11200" s="26" t="str">
        <f t="shared" si="1049"/>
        <v>Missing</v>
      </c>
      <c r="L11200" s="26" t="str">
        <f t="shared" si="1050"/>
        <v>Missing</v>
      </c>
      <c r="M11200" s="26" t="str">
        <f>IF(OR(ISBLANK(B11200),ISBLANK(C11200),ISBLANK(D11200)),"Missing",IFERROR(VLOOKUP(A11200,'RM Postcodes'!$A:$B,2,0),"Invalid"))</f>
        <v>Missing</v>
      </c>
      <c r="N11200" s="26" t="str">
        <f t="shared" si="1051"/>
        <v>Missing</v>
      </c>
      <c r="O11200" s="26" t="str">
        <f t="shared" si="1046"/>
        <v>Missing</v>
      </c>
    </row>
    <row r="11201" spans="1:15" x14ac:dyDescent="0.2">
      <c r="A11201" s="24" t="str">
        <f t="shared" si="1047"/>
        <v xml:space="preserve"> </v>
      </c>
      <c r="B11201" s="1"/>
      <c r="C11201" s="1"/>
      <c r="D11201" s="1"/>
      <c r="E11201" s="2"/>
      <c r="F11201" s="3"/>
      <c r="G11201" s="3"/>
      <c r="H11201" s="4"/>
      <c r="I11201" s="25"/>
      <c r="J11201" s="26" t="str">
        <f t="shared" si="1048"/>
        <v>No</v>
      </c>
      <c r="K11201" s="26" t="str">
        <f t="shared" si="1049"/>
        <v>Missing</v>
      </c>
      <c r="L11201" s="26" t="str">
        <f t="shared" si="1050"/>
        <v>Missing</v>
      </c>
      <c r="M11201" s="26" t="str">
        <f>IF(OR(ISBLANK(B11201),ISBLANK(C11201),ISBLANK(D11201)),"Missing",IFERROR(VLOOKUP(A11201,'RM Postcodes'!$A:$B,2,0),"Invalid"))</f>
        <v>Missing</v>
      </c>
      <c r="N11201" s="26" t="str">
        <f t="shared" si="1051"/>
        <v>Missing</v>
      </c>
      <c r="O11201" s="26" t="str">
        <f t="shared" si="1046"/>
        <v>Missing</v>
      </c>
    </row>
    <row r="11202" spans="1:15" x14ac:dyDescent="0.2">
      <c r="A11202" s="24" t="str">
        <f t="shared" si="1047"/>
        <v xml:space="preserve"> </v>
      </c>
      <c r="B11202" s="1"/>
      <c r="C11202" s="1"/>
      <c r="D11202" s="1"/>
      <c r="E11202" s="2"/>
      <c r="F11202" s="3"/>
      <c r="G11202" s="3"/>
      <c r="H11202" s="4"/>
      <c r="I11202" s="25"/>
      <c r="J11202" s="26" t="str">
        <f t="shared" si="1048"/>
        <v>No</v>
      </c>
      <c r="K11202" s="26" t="str">
        <f t="shared" si="1049"/>
        <v>Missing</v>
      </c>
      <c r="L11202" s="26" t="str">
        <f t="shared" si="1050"/>
        <v>Missing</v>
      </c>
      <c r="M11202" s="26" t="str">
        <f>IF(OR(ISBLANK(B11202),ISBLANK(C11202),ISBLANK(D11202)),"Missing",IFERROR(VLOOKUP(A11202,'RM Postcodes'!$A:$B,2,0),"Invalid"))</f>
        <v>Missing</v>
      </c>
      <c r="N11202" s="26" t="str">
        <f t="shared" si="1051"/>
        <v>Missing</v>
      </c>
      <c r="O11202" s="26" t="str">
        <f t="shared" si="1046"/>
        <v>Missing</v>
      </c>
    </row>
    <row r="11203" spans="1:15" x14ac:dyDescent="0.2">
      <c r="A11203" s="24" t="str">
        <f t="shared" si="1047"/>
        <v xml:space="preserve"> </v>
      </c>
      <c r="B11203" s="1"/>
      <c r="C11203" s="1"/>
      <c r="D11203" s="1"/>
      <c r="E11203" s="2"/>
      <c r="F11203" s="3"/>
      <c r="G11203" s="3"/>
      <c r="H11203" s="4"/>
      <c r="I11203" s="25"/>
      <c r="J11203" s="26" t="str">
        <f t="shared" si="1048"/>
        <v>No</v>
      </c>
      <c r="K11203" s="26" t="str">
        <f t="shared" si="1049"/>
        <v>Missing</v>
      </c>
      <c r="L11203" s="26" t="str">
        <f t="shared" si="1050"/>
        <v>Missing</v>
      </c>
      <c r="M11203" s="26" t="str">
        <f>IF(OR(ISBLANK(B11203),ISBLANK(C11203),ISBLANK(D11203)),"Missing",IFERROR(VLOOKUP(A11203,'RM Postcodes'!$A:$B,2,0),"Invalid"))</f>
        <v>Missing</v>
      </c>
      <c r="N11203" s="26" t="str">
        <f t="shared" si="1051"/>
        <v>Missing</v>
      </c>
      <c r="O11203" s="26" t="str">
        <f t="shared" si="1046"/>
        <v>Missing</v>
      </c>
    </row>
    <row r="11204" spans="1:15" x14ac:dyDescent="0.2">
      <c r="A11204" s="24" t="str">
        <f t="shared" si="1047"/>
        <v xml:space="preserve"> </v>
      </c>
      <c r="B11204" s="1"/>
      <c r="C11204" s="1"/>
      <c r="D11204" s="1"/>
      <c r="E11204" s="2"/>
      <c r="F11204" s="3"/>
      <c r="G11204" s="3"/>
      <c r="H11204" s="4"/>
      <c r="I11204" s="25"/>
      <c r="J11204" s="26" t="str">
        <f t="shared" si="1048"/>
        <v>No</v>
      </c>
      <c r="K11204" s="26" t="str">
        <f t="shared" si="1049"/>
        <v>Missing</v>
      </c>
      <c r="L11204" s="26" t="str">
        <f t="shared" si="1050"/>
        <v>Missing</v>
      </c>
      <c r="M11204" s="26" t="str">
        <f>IF(OR(ISBLANK(B11204),ISBLANK(C11204),ISBLANK(D11204)),"Missing",IFERROR(VLOOKUP(A11204,'RM Postcodes'!$A:$B,2,0),"Invalid"))</f>
        <v>Missing</v>
      </c>
      <c r="N11204" s="26" t="str">
        <f t="shared" si="1051"/>
        <v>Missing</v>
      </c>
      <c r="O11204" s="26" t="str">
        <f t="shared" si="1046"/>
        <v>Missing</v>
      </c>
    </row>
    <row r="11205" spans="1:15" x14ac:dyDescent="0.2">
      <c r="A11205" s="24" t="str">
        <f t="shared" si="1047"/>
        <v xml:space="preserve"> </v>
      </c>
      <c r="B11205" s="1"/>
      <c r="C11205" s="1"/>
      <c r="D11205" s="1"/>
      <c r="E11205" s="2"/>
      <c r="F11205" s="3"/>
      <c r="G11205" s="3"/>
      <c r="H11205" s="4"/>
      <c r="I11205" s="25"/>
      <c r="J11205" s="26" t="str">
        <f t="shared" si="1048"/>
        <v>No</v>
      </c>
      <c r="K11205" s="26" t="str">
        <f t="shared" si="1049"/>
        <v>Missing</v>
      </c>
      <c r="L11205" s="26" t="str">
        <f t="shared" si="1050"/>
        <v>Missing</v>
      </c>
      <c r="M11205" s="26" t="str">
        <f>IF(OR(ISBLANK(B11205),ISBLANK(C11205),ISBLANK(D11205)),"Missing",IFERROR(VLOOKUP(A11205,'RM Postcodes'!$A:$B,2,0),"Invalid"))</f>
        <v>Missing</v>
      </c>
      <c r="N11205" s="26" t="str">
        <f t="shared" si="1051"/>
        <v>Missing</v>
      </c>
      <c r="O11205" s="26" t="str">
        <f t="shared" ref="O11205:O11268" si="1052">IF(COUNT(E11205)=0,"Missing",IF(E11205&lt;=2,"Redact",IF(COUNTIF(F11205:H11205,"&gt;0")&lt;&gt;3,"Error",IF((G11205+H11205)/F11205&lt;60%,"OK","Redact"))))</f>
        <v>Missing</v>
      </c>
    </row>
    <row r="11206" spans="1:15" x14ac:dyDescent="0.2">
      <c r="A11206" s="24" t="str">
        <f t="shared" ref="A11206:A11269" si="1053">TRIM(B11206)&amp;TRIM(C11206)&amp;" "&amp;TRIM(D11206)</f>
        <v xml:space="preserve"> </v>
      </c>
      <c r="B11206" s="1"/>
      <c r="C11206" s="1"/>
      <c r="D11206" s="1"/>
      <c r="E11206" s="2"/>
      <c r="F11206" s="3"/>
      <c r="G11206" s="3"/>
      <c r="H11206" s="4"/>
      <c r="I11206" s="25"/>
      <c r="J11206" s="26" t="str">
        <f t="shared" ref="J11206:J11269" si="1054">IF(AND(K11206="NI",L11206="OK",M11206="LIVE",N11206="OK",O11206="OK"),"yes NI",IF(AND(K11206="GB",L11206="OK",M11206="LIVE",N11206="OK",O11206="OK"),"Yes","No"))</f>
        <v>No</v>
      </c>
      <c r="K11206" s="26" t="str">
        <f t="shared" ref="K11206:K11269" si="1055">IF(ISBLANK(B11206),"Missing",IF(AND(OR(LEN(B11206)=2,LEN(B11206)=1),AND(ISERROR(VALUE(LEFT(B11206,1))),ISERROR(VALUE(RIGHT(B11206,1))))),IF(OR(B11206="GY",B11206="IM",B11206="JE"),"not GB",IF(B11206="BT","NI","GB")),"Invalid"))</f>
        <v>Missing</v>
      </c>
      <c r="L11206" s="26" t="str">
        <f t="shared" si="1050"/>
        <v>Missing</v>
      </c>
      <c r="M11206" s="26" t="str">
        <f>IF(OR(ISBLANK(B11206),ISBLANK(C11206),ISBLANK(D11206)),"Missing",IFERROR(VLOOKUP(A11206,'RM Postcodes'!$A:$B,2,0),"Invalid"))</f>
        <v>Missing</v>
      </c>
      <c r="N11206" s="26" t="str">
        <f t="shared" si="1051"/>
        <v>Missing</v>
      </c>
      <c r="O11206" s="26" t="str">
        <f t="shared" si="1052"/>
        <v>Missing</v>
      </c>
    </row>
    <row r="11207" spans="1:15" x14ac:dyDescent="0.2">
      <c r="A11207" s="24" t="str">
        <f t="shared" si="1053"/>
        <v xml:space="preserve"> </v>
      </c>
      <c r="B11207" s="1"/>
      <c r="C11207" s="1"/>
      <c r="D11207" s="1"/>
      <c r="E11207" s="2"/>
      <c r="F11207" s="3"/>
      <c r="G11207" s="3"/>
      <c r="H11207" s="4"/>
      <c r="I11207" s="25"/>
      <c r="J11207" s="26" t="str">
        <f t="shared" si="1054"/>
        <v>No</v>
      </c>
      <c r="K11207" s="26" t="str">
        <f t="shared" si="1055"/>
        <v>Missing</v>
      </c>
      <c r="L11207" s="26" t="str">
        <f t="shared" ref="L11207:L11270" si="1056">IF(ISBLANK(D11207),"Missing",IF(AND(LEN(D11207)=1,ISNUMBER(VALUE(D11207))),"OK","Invalid"))</f>
        <v>Missing</v>
      </c>
      <c r="M11207" s="26" t="str">
        <f>IF(OR(ISBLANK(B11207),ISBLANK(C11207),ISBLANK(D11207)),"Missing",IFERROR(VLOOKUP(A11207,'RM Postcodes'!$A:$B,2,0),"Invalid"))</f>
        <v>Missing</v>
      </c>
      <c r="N11207" s="26" t="str">
        <f t="shared" ref="N11207:N11270" si="1057">IF(ISBLANK(E11207),"Missing",IF(E11207&lt;10,"Redact","OK"))</f>
        <v>Missing</v>
      </c>
      <c r="O11207" s="26" t="str">
        <f t="shared" si="1052"/>
        <v>Missing</v>
      </c>
    </row>
    <row r="11208" spans="1:15" x14ac:dyDescent="0.2">
      <c r="A11208" s="24" t="str">
        <f t="shared" si="1053"/>
        <v xml:space="preserve"> </v>
      </c>
      <c r="B11208" s="1"/>
      <c r="C11208" s="1"/>
      <c r="D11208" s="1"/>
      <c r="E11208" s="2"/>
      <c r="F11208" s="3"/>
      <c r="G11208" s="3"/>
      <c r="H11208" s="4"/>
      <c r="I11208" s="25"/>
      <c r="J11208" s="26" t="str">
        <f t="shared" si="1054"/>
        <v>No</v>
      </c>
      <c r="K11208" s="26" t="str">
        <f t="shared" si="1055"/>
        <v>Missing</v>
      </c>
      <c r="L11208" s="26" t="str">
        <f t="shared" si="1056"/>
        <v>Missing</v>
      </c>
      <c r="M11208" s="26" t="str">
        <f>IF(OR(ISBLANK(B11208),ISBLANK(C11208),ISBLANK(D11208)),"Missing",IFERROR(VLOOKUP(A11208,'RM Postcodes'!$A:$B,2,0),"Invalid"))</f>
        <v>Missing</v>
      </c>
      <c r="N11208" s="26" t="str">
        <f t="shared" si="1057"/>
        <v>Missing</v>
      </c>
      <c r="O11208" s="26" t="str">
        <f t="shared" si="1052"/>
        <v>Missing</v>
      </c>
    </row>
    <row r="11209" spans="1:15" x14ac:dyDescent="0.2">
      <c r="A11209" s="24" t="str">
        <f t="shared" si="1053"/>
        <v xml:space="preserve"> </v>
      </c>
      <c r="B11209" s="1"/>
      <c r="C11209" s="1"/>
      <c r="D11209" s="1"/>
      <c r="E11209" s="2"/>
      <c r="F11209" s="3"/>
      <c r="G11209" s="3"/>
      <c r="H11209" s="4"/>
      <c r="I11209" s="25"/>
      <c r="J11209" s="26" t="str">
        <f t="shared" si="1054"/>
        <v>No</v>
      </c>
      <c r="K11209" s="26" t="str">
        <f t="shared" si="1055"/>
        <v>Missing</v>
      </c>
      <c r="L11209" s="26" t="str">
        <f t="shared" si="1056"/>
        <v>Missing</v>
      </c>
      <c r="M11209" s="26" t="str">
        <f>IF(OR(ISBLANK(B11209),ISBLANK(C11209),ISBLANK(D11209)),"Missing",IFERROR(VLOOKUP(A11209,'RM Postcodes'!$A:$B,2,0),"Invalid"))</f>
        <v>Missing</v>
      </c>
      <c r="N11209" s="26" t="str">
        <f t="shared" si="1057"/>
        <v>Missing</v>
      </c>
      <c r="O11209" s="26" t="str">
        <f t="shared" si="1052"/>
        <v>Missing</v>
      </c>
    </row>
    <row r="11210" spans="1:15" x14ac:dyDescent="0.2">
      <c r="A11210" s="24" t="str">
        <f t="shared" si="1053"/>
        <v xml:space="preserve"> </v>
      </c>
      <c r="B11210" s="1"/>
      <c r="C11210" s="1"/>
      <c r="D11210" s="1"/>
      <c r="E11210" s="2"/>
      <c r="F11210" s="3"/>
      <c r="G11210" s="3"/>
      <c r="H11210" s="4"/>
      <c r="I11210" s="25"/>
      <c r="J11210" s="26" t="str">
        <f t="shared" si="1054"/>
        <v>No</v>
      </c>
      <c r="K11210" s="26" t="str">
        <f t="shared" si="1055"/>
        <v>Missing</v>
      </c>
      <c r="L11210" s="26" t="str">
        <f t="shared" si="1056"/>
        <v>Missing</v>
      </c>
      <c r="M11210" s="26" t="str">
        <f>IF(OR(ISBLANK(B11210),ISBLANK(C11210),ISBLANK(D11210)),"Missing",IFERROR(VLOOKUP(A11210,'RM Postcodes'!$A:$B,2,0),"Invalid"))</f>
        <v>Missing</v>
      </c>
      <c r="N11210" s="26" t="str">
        <f t="shared" si="1057"/>
        <v>Missing</v>
      </c>
      <c r="O11210" s="26" t="str">
        <f t="shared" si="1052"/>
        <v>Missing</v>
      </c>
    </row>
    <row r="11211" spans="1:15" x14ac:dyDescent="0.2">
      <c r="A11211" s="24" t="str">
        <f t="shared" si="1053"/>
        <v xml:space="preserve"> </v>
      </c>
      <c r="B11211" s="1"/>
      <c r="C11211" s="1"/>
      <c r="D11211" s="1"/>
      <c r="E11211" s="2"/>
      <c r="F11211" s="3"/>
      <c r="G11211" s="3"/>
      <c r="H11211" s="4"/>
      <c r="I11211" s="25"/>
      <c r="J11211" s="26" t="str">
        <f t="shared" si="1054"/>
        <v>No</v>
      </c>
      <c r="K11211" s="26" t="str">
        <f t="shared" si="1055"/>
        <v>Missing</v>
      </c>
      <c r="L11211" s="26" t="str">
        <f t="shared" si="1056"/>
        <v>Missing</v>
      </c>
      <c r="M11211" s="26" t="str">
        <f>IF(OR(ISBLANK(B11211),ISBLANK(C11211),ISBLANK(D11211)),"Missing",IFERROR(VLOOKUP(A11211,'RM Postcodes'!$A:$B,2,0),"Invalid"))</f>
        <v>Missing</v>
      </c>
      <c r="N11211" s="26" t="str">
        <f t="shared" si="1057"/>
        <v>Missing</v>
      </c>
      <c r="O11211" s="26" t="str">
        <f t="shared" si="1052"/>
        <v>Missing</v>
      </c>
    </row>
    <row r="11212" spans="1:15" x14ac:dyDescent="0.2">
      <c r="A11212" s="24" t="str">
        <f t="shared" si="1053"/>
        <v xml:space="preserve"> </v>
      </c>
      <c r="B11212" s="1"/>
      <c r="C11212" s="1"/>
      <c r="D11212" s="1"/>
      <c r="E11212" s="2"/>
      <c r="F11212" s="3"/>
      <c r="G11212" s="3"/>
      <c r="H11212" s="4"/>
      <c r="I11212" s="25"/>
      <c r="J11212" s="26" t="str">
        <f t="shared" si="1054"/>
        <v>No</v>
      </c>
      <c r="K11212" s="26" t="str">
        <f t="shared" si="1055"/>
        <v>Missing</v>
      </c>
      <c r="L11212" s="26" t="str">
        <f t="shared" si="1056"/>
        <v>Missing</v>
      </c>
      <c r="M11212" s="26" t="str">
        <f>IF(OR(ISBLANK(B11212),ISBLANK(C11212),ISBLANK(D11212)),"Missing",IFERROR(VLOOKUP(A11212,'RM Postcodes'!$A:$B,2,0),"Invalid"))</f>
        <v>Missing</v>
      </c>
      <c r="N11212" s="26" t="str">
        <f t="shared" si="1057"/>
        <v>Missing</v>
      </c>
      <c r="O11212" s="26" t="str">
        <f t="shared" si="1052"/>
        <v>Missing</v>
      </c>
    </row>
    <row r="11213" spans="1:15" x14ac:dyDescent="0.2">
      <c r="A11213" s="24" t="str">
        <f t="shared" si="1053"/>
        <v xml:space="preserve"> </v>
      </c>
      <c r="B11213" s="1"/>
      <c r="C11213" s="1"/>
      <c r="D11213" s="1"/>
      <c r="E11213" s="2"/>
      <c r="F11213" s="3"/>
      <c r="G11213" s="3"/>
      <c r="H11213" s="4"/>
      <c r="I11213" s="25"/>
      <c r="J11213" s="26" t="str">
        <f t="shared" si="1054"/>
        <v>No</v>
      </c>
      <c r="K11213" s="26" t="str">
        <f t="shared" si="1055"/>
        <v>Missing</v>
      </c>
      <c r="L11213" s="26" t="str">
        <f t="shared" si="1056"/>
        <v>Missing</v>
      </c>
      <c r="M11213" s="26" t="str">
        <f>IF(OR(ISBLANK(B11213),ISBLANK(C11213),ISBLANK(D11213)),"Missing",IFERROR(VLOOKUP(A11213,'RM Postcodes'!$A:$B,2,0),"Invalid"))</f>
        <v>Missing</v>
      </c>
      <c r="N11213" s="26" t="str">
        <f t="shared" si="1057"/>
        <v>Missing</v>
      </c>
      <c r="O11213" s="26" t="str">
        <f t="shared" si="1052"/>
        <v>Missing</v>
      </c>
    </row>
    <row r="11214" spans="1:15" x14ac:dyDescent="0.2">
      <c r="A11214" s="24" t="str">
        <f t="shared" si="1053"/>
        <v xml:space="preserve"> </v>
      </c>
      <c r="B11214" s="1"/>
      <c r="C11214" s="1"/>
      <c r="D11214" s="1"/>
      <c r="E11214" s="2"/>
      <c r="F11214" s="3"/>
      <c r="G11214" s="3"/>
      <c r="H11214" s="4"/>
      <c r="I11214" s="25"/>
      <c r="J11214" s="26" t="str">
        <f t="shared" si="1054"/>
        <v>No</v>
      </c>
      <c r="K11214" s="26" t="str">
        <f t="shared" si="1055"/>
        <v>Missing</v>
      </c>
      <c r="L11214" s="26" t="str">
        <f t="shared" si="1056"/>
        <v>Missing</v>
      </c>
      <c r="M11214" s="26" t="str">
        <f>IF(OR(ISBLANK(B11214),ISBLANK(C11214),ISBLANK(D11214)),"Missing",IFERROR(VLOOKUP(A11214,'RM Postcodes'!$A:$B,2,0),"Invalid"))</f>
        <v>Missing</v>
      </c>
      <c r="N11214" s="26" t="str">
        <f t="shared" si="1057"/>
        <v>Missing</v>
      </c>
      <c r="O11214" s="26" t="str">
        <f t="shared" si="1052"/>
        <v>Missing</v>
      </c>
    </row>
    <row r="11215" spans="1:15" x14ac:dyDescent="0.2">
      <c r="A11215" s="24" t="str">
        <f t="shared" si="1053"/>
        <v xml:space="preserve"> </v>
      </c>
      <c r="B11215" s="1"/>
      <c r="C11215" s="1"/>
      <c r="D11215" s="1"/>
      <c r="E11215" s="2"/>
      <c r="F11215" s="3"/>
      <c r="G11215" s="3"/>
      <c r="H11215" s="4"/>
      <c r="I11215" s="25"/>
      <c r="J11215" s="26" t="str">
        <f t="shared" si="1054"/>
        <v>No</v>
      </c>
      <c r="K11215" s="26" t="str">
        <f t="shared" si="1055"/>
        <v>Missing</v>
      </c>
      <c r="L11215" s="26" t="str">
        <f t="shared" si="1056"/>
        <v>Missing</v>
      </c>
      <c r="M11215" s="26" t="str">
        <f>IF(OR(ISBLANK(B11215),ISBLANK(C11215),ISBLANK(D11215)),"Missing",IFERROR(VLOOKUP(A11215,'RM Postcodes'!$A:$B,2,0),"Invalid"))</f>
        <v>Missing</v>
      </c>
      <c r="N11215" s="26" t="str">
        <f t="shared" si="1057"/>
        <v>Missing</v>
      </c>
      <c r="O11215" s="26" t="str">
        <f t="shared" si="1052"/>
        <v>Missing</v>
      </c>
    </row>
    <row r="11216" spans="1:15" x14ac:dyDescent="0.2">
      <c r="A11216" s="24" t="str">
        <f t="shared" si="1053"/>
        <v xml:space="preserve"> </v>
      </c>
      <c r="B11216" s="1"/>
      <c r="C11216" s="1"/>
      <c r="D11216" s="1"/>
      <c r="E11216" s="2"/>
      <c r="F11216" s="3"/>
      <c r="G11216" s="3"/>
      <c r="H11216" s="4"/>
      <c r="I11216" s="25"/>
      <c r="J11216" s="26" t="str">
        <f t="shared" si="1054"/>
        <v>No</v>
      </c>
      <c r="K11216" s="26" t="str">
        <f t="shared" si="1055"/>
        <v>Missing</v>
      </c>
      <c r="L11216" s="26" t="str">
        <f t="shared" si="1056"/>
        <v>Missing</v>
      </c>
      <c r="M11216" s="26" t="str">
        <f>IF(OR(ISBLANK(B11216),ISBLANK(C11216),ISBLANK(D11216)),"Missing",IFERROR(VLOOKUP(A11216,'RM Postcodes'!$A:$B,2,0),"Invalid"))</f>
        <v>Missing</v>
      </c>
      <c r="N11216" s="26" t="str">
        <f t="shared" si="1057"/>
        <v>Missing</v>
      </c>
      <c r="O11216" s="26" t="str">
        <f t="shared" si="1052"/>
        <v>Missing</v>
      </c>
    </row>
    <row r="11217" spans="1:15" x14ac:dyDescent="0.2">
      <c r="A11217" s="24" t="str">
        <f t="shared" si="1053"/>
        <v xml:space="preserve"> </v>
      </c>
      <c r="B11217" s="1"/>
      <c r="C11217" s="1"/>
      <c r="D11217" s="1"/>
      <c r="E11217" s="2"/>
      <c r="F11217" s="3"/>
      <c r="G11217" s="3"/>
      <c r="H11217" s="4"/>
      <c r="I11217" s="25"/>
      <c r="J11217" s="26" t="str">
        <f t="shared" si="1054"/>
        <v>No</v>
      </c>
      <c r="K11217" s="26" t="str">
        <f t="shared" si="1055"/>
        <v>Missing</v>
      </c>
      <c r="L11217" s="26" t="str">
        <f t="shared" si="1056"/>
        <v>Missing</v>
      </c>
      <c r="M11217" s="26" t="str">
        <f>IF(OR(ISBLANK(B11217),ISBLANK(C11217),ISBLANK(D11217)),"Missing",IFERROR(VLOOKUP(A11217,'RM Postcodes'!$A:$B,2,0),"Invalid"))</f>
        <v>Missing</v>
      </c>
      <c r="N11217" s="26" t="str">
        <f t="shared" si="1057"/>
        <v>Missing</v>
      </c>
      <c r="O11217" s="26" t="str">
        <f t="shared" si="1052"/>
        <v>Missing</v>
      </c>
    </row>
    <row r="11218" spans="1:15" x14ac:dyDescent="0.2">
      <c r="A11218" s="24" t="str">
        <f t="shared" si="1053"/>
        <v xml:space="preserve"> </v>
      </c>
      <c r="B11218" s="1"/>
      <c r="C11218" s="1"/>
      <c r="D11218" s="1"/>
      <c r="E11218" s="2"/>
      <c r="F11218" s="3"/>
      <c r="G11218" s="3"/>
      <c r="H11218" s="4"/>
      <c r="I11218" s="25"/>
      <c r="J11218" s="26" t="str">
        <f t="shared" si="1054"/>
        <v>No</v>
      </c>
      <c r="K11218" s="26" t="str">
        <f t="shared" si="1055"/>
        <v>Missing</v>
      </c>
      <c r="L11218" s="26" t="str">
        <f t="shared" si="1056"/>
        <v>Missing</v>
      </c>
      <c r="M11218" s="26" t="str">
        <f>IF(OR(ISBLANK(B11218),ISBLANK(C11218),ISBLANK(D11218)),"Missing",IFERROR(VLOOKUP(A11218,'RM Postcodes'!$A:$B,2,0),"Invalid"))</f>
        <v>Missing</v>
      </c>
      <c r="N11218" s="26" t="str">
        <f t="shared" si="1057"/>
        <v>Missing</v>
      </c>
      <c r="O11218" s="26" t="str">
        <f t="shared" si="1052"/>
        <v>Missing</v>
      </c>
    </row>
    <row r="11219" spans="1:15" x14ac:dyDescent="0.2">
      <c r="A11219" s="24" t="str">
        <f t="shared" si="1053"/>
        <v xml:space="preserve"> </v>
      </c>
      <c r="B11219" s="1"/>
      <c r="C11219" s="1"/>
      <c r="D11219" s="1"/>
      <c r="E11219" s="2"/>
      <c r="F11219" s="3"/>
      <c r="G11219" s="3"/>
      <c r="H11219" s="4"/>
      <c r="I11219" s="25"/>
      <c r="J11219" s="26" t="str">
        <f t="shared" si="1054"/>
        <v>No</v>
      </c>
      <c r="K11219" s="26" t="str">
        <f t="shared" si="1055"/>
        <v>Missing</v>
      </c>
      <c r="L11219" s="26" t="str">
        <f t="shared" si="1056"/>
        <v>Missing</v>
      </c>
      <c r="M11219" s="26" t="str">
        <f>IF(OR(ISBLANK(B11219),ISBLANK(C11219),ISBLANK(D11219)),"Missing",IFERROR(VLOOKUP(A11219,'RM Postcodes'!$A:$B,2,0),"Invalid"))</f>
        <v>Missing</v>
      </c>
      <c r="N11219" s="26" t="str">
        <f t="shared" si="1057"/>
        <v>Missing</v>
      </c>
      <c r="O11219" s="26" t="str">
        <f t="shared" si="1052"/>
        <v>Missing</v>
      </c>
    </row>
    <row r="11220" spans="1:15" x14ac:dyDescent="0.2">
      <c r="A11220" s="24" t="str">
        <f t="shared" si="1053"/>
        <v xml:space="preserve"> </v>
      </c>
      <c r="B11220" s="1"/>
      <c r="C11220" s="1"/>
      <c r="D11220" s="1"/>
      <c r="E11220" s="2"/>
      <c r="F11220" s="3"/>
      <c r="G11220" s="3"/>
      <c r="H11220" s="4"/>
      <c r="I11220" s="25"/>
      <c r="J11220" s="26" t="str">
        <f t="shared" si="1054"/>
        <v>No</v>
      </c>
      <c r="K11220" s="26" t="str">
        <f t="shared" si="1055"/>
        <v>Missing</v>
      </c>
      <c r="L11220" s="26" t="str">
        <f t="shared" si="1056"/>
        <v>Missing</v>
      </c>
      <c r="M11220" s="26" t="str">
        <f>IF(OR(ISBLANK(B11220),ISBLANK(C11220),ISBLANK(D11220)),"Missing",IFERROR(VLOOKUP(A11220,'RM Postcodes'!$A:$B,2,0),"Invalid"))</f>
        <v>Missing</v>
      </c>
      <c r="N11220" s="26" t="str">
        <f t="shared" si="1057"/>
        <v>Missing</v>
      </c>
      <c r="O11220" s="26" t="str">
        <f t="shared" si="1052"/>
        <v>Missing</v>
      </c>
    </row>
    <row r="11221" spans="1:15" x14ac:dyDescent="0.2">
      <c r="A11221" s="24" t="str">
        <f t="shared" si="1053"/>
        <v xml:space="preserve"> </v>
      </c>
      <c r="B11221" s="1"/>
      <c r="C11221" s="1"/>
      <c r="D11221" s="1"/>
      <c r="E11221" s="2"/>
      <c r="F11221" s="3"/>
      <c r="G11221" s="3"/>
      <c r="H11221" s="4"/>
      <c r="I11221" s="25"/>
      <c r="J11221" s="26" t="str">
        <f t="shared" si="1054"/>
        <v>No</v>
      </c>
      <c r="K11221" s="26" t="str">
        <f t="shared" si="1055"/>
        <v>Missing</v>
      </c>
      <c r="L11221" s="26" t="str">
        <f t="shared" si="1056"/>
        <v>Missing</v>
      </c>
      <c r="M11221" s="26" t="str">
        <f>IF(OR(ISBLANK(B11221),ISBLANK(C11221),ISBLANK(D11221)),"Missing",IFERROR(VLOOKUP(A11221,'RM Postcodes'!$A:$B,2,0),"Invalid"))</f>
        <v>Missing</v>
      </c>
      <c r="N11221" s="26" t="str">
        <f t="shared" si="1057"/>
        <v>Missing</v>
      </c>
      <c r="O11221" s="26" t="str">
        <f t="shared" si="1052"/>
        <v>Missing</v>
      </c>
    </row>
    <row r="11222" spans="1:15" x14ac:dyDescent="0.2">
      <c r="A11222" s="24" t="str">
        <f t="shared" si="1053"/>
        <v xml:space="preserve"> </v>
      </c>
      <c r="B11222" s="1"/>
      <c r="C11222" s="1"/>
      <c r="D11222" s="1"/>
      <c r="E11222" s="2"/>
      <c r="F11222" s="3"/>
      <c r="G11222" s="3"/>
      <c r="H11222" s="4"/>
      <c r="I11222" s="25"/>
      <c r="J11222" s="26" t="str">
        <f t="shared" si="1054"/>
        <v>No</v>
      </c>
      <c r="K11222" s="26" t="str">
        <f t="shared" si="1055"/>
        <v>Missing</v>
      </c>
      <c r="L11222" s="26" t="str">
        <f t="shared" si="1056"/>
        <v>Missing</v>
      </c>
      <c r="M11222" s="26" t="str">
        <f>IF(OR(ISBLANK(B11222),ISBLANK(C11222),ISBLANK(D11222)),"Missing",IFERROR(VLOOKUP(A11222,'RM Postcodes'!$A:$B,2,0),"Invalid"))</f>
        <v>Missing</v>
      </c>
      <c r="N11222" s="26" t="str">
        <f t="shared" si="1057"/>
        <v>Missing</v>
      </c>
      <c r="O11222" s="26" t="str">
        <f t="shared" si="1052"/>
        <v>Missing</v>
      </c>
    </row>
    <row r="11223" spans="1:15" x14ac:dyDescent="0.2">
      <c r="A11223" s="24" t="str">
        <f t="shared" si="1053"/>
        <v xml:space="preserve"> </v>
      </c>
      <c r="B11223" s="1"/>
      <c r="C11223" s="1"/>
      <c r="D11223" s="1"/>
      <c r="E11223" s="2"/>
      <c r="F11223" s="3"/>
      <c r="G11223" s="3"/>
      <c r="H11223" s="4"/>
      <c r="I11223" s="25"/>
      <c r="J11223" s="26" t="str">
        <f t="shared" si="1054"/>
        <v>No</v>
      </c>
      <c r="K11223" s="26" t="str">
        <f t="shared" si="1055"/>
        <v>Missing</v>
      </c>
      <c r="L11223" s="26" t="str">
        <f t="shared" si="1056"/>
        <v>Missing</v>
      </c>
      <c r="M11223" s="26" t="str">
        <f>IF(OR(ISBLANK(B11223),ISBLANK(C11223),ISBLANK(D11223)),"Missing",IFERROR(VLOOKUP(A11223,'RM Postcodes'!$A:$B,2,0),"Invalid"))</f>
        <v>Missing</v>
      </c>
      <c r="N11223" s="26" t="str">
        <f t="shared" si="1057"/>
        <v>Missing</v>
      </c>
      <c r="O11223" s="26" t="str">
        <f t="shared" si="1052"/>
        <v>Missing</v>
      </c>
    </row>
    <row r="11224" spans="1:15" x14ac:dyDescent="0.2">
      <c r="A11224" s="24" t="str">
        <f t="shared" si="1053"/>
        <v xml:space="preserve"> </v>
      </c>
      <c r="B11224" s="1"/>
      <c r="C11224" s="1"/>
      <c r="D11224" s="1"/>
      <c r="E11224" s="2"/>
      <c r="F11224" s="3"/>
      <c r="G11224" s="3"/>
      <c r="H11224" s="4"/>
      <c r="I11224" s="25"/>
      <c r="J11224" s="26" t="str">
        <f t="shared" si="1054"/>
        <v>No</v>
      </c>
      <c r="K11224" s="26" t="str">
        <f t="shared" si="1055"/>
        <v>Missing</v>
      </c>
      <c r="L11224" s="26" t="str">
        <f t="shared" si="1056"/>
        <v>Missing</v>
      </c>
      <c r="M11224" s="26" t="str">
        <f>IF(OR(ISBLANK(B11224),ISBLANK(C11224),ISBLANK(D11224)),"Missing",IFERROR(VLOOKUP(A11224,'RM Postcodes'!$A:$B,2,0),"Invalid"))</f>
        <v>Missing</v>
      </c>
      <c r="N11224" s="26" t="str">
        <f t="shared" si="1057"/>
        <v>Missing</v>
      </c>
      <c r="O11224" s="26" t="str">
        <f t="shared" si="1052"/>
        <v>Missing</v>
      </c>
    </row>
    <row r="11225" spans="1:15" x14ac:dyDescent="0.2">
      <c r="A11225" s="24" t="str">
        <f t="shared" si="1053"/>
        <v xml:space="preserve"> </v>
      </c>
      <c r="B11225" s="1"/>
      <c r="C11225" s="1"/>
      <c r="D11225" s="1"/>
      <c r="E11225" s="2"/>
      <c r="F11225" s="3"/>
      <c r="G11225" s="3"/>
      <c r="H11225" s="4"/>
      <c r="I11225" s="25"/>
      <c r="J11225" s="26" t="str">
        <f t="shared" si="1054"/>
        <v>No</v>
      </c>
      <c r="K11225" s="26" t="str">
        <f t="shared" si="1055"/>
        <v>Missing</v>
      </c>
      <c r="L11225" s="26" t="str">
        <f t="shared" si="1056"/>
        <v>Missing</v>
      </c>
      <c r="M11225" s="26" t="str">
        <f>IF(OR(ISBLANK(B11225),ISBLANK(C11225),ISBLANK(D11225)),"Missing",IFERROR(VLOOKUP(A11225,'RM Postcodes'!$A:$B,2,0),"Invalid"))</f>
        <v>Missing</v>
      </c>
      <c r="N11225" s="26" t="str">
        <f t="shared" si="1057"/>
        <v>Missing</v>
      </c>
      <c r="O11225" s="26" t="str">
        <f t="shared" si="1052"/>
        <v>Missing</v>
      </c>
    </row>
    <row r="11226" spans="1:15" x14ac:dyDescent="0.2">
      <c r="A11226" s="24" t="str">
        <f t="shared" si="1053"/>
        <v xml:space="preserve"> </v>
      </c>
      <c r="B11226" s="1"/>
      <c r="C11226" s="1"/>
      <c r="D11226" s="1"/>
      <c r="E11226" s="2"/>
      <c r="F11226" s="3"/>
      <c r="G11226" s="3"/>
      <c r="H11226" s="4"/>
      <c r="I11226" s="25"/>
      <c r="J11226" s="26" t="str">
        <f t="shared" si="1054"/>
        <v>No</v>
      </c>
      <c r="K11226" s="26" t="str">
        <f t="shared" si="1055"/>
        <v>Missing</v>
      </c>
      <c r="L11226" s="26" t="str">
        <f t="shared" si="1056"/>
        <v>Missing</v>
      </c>
      <c r="M11226" s="26" t="str">
        <f>IF(OR(ISBLANK(B11226),ISBLANK(C11226),ISBLANK(D11226)),"Missing",IFERROR(VLOOKUP(A11226,'RM Postcodes'!$A:$B,2,0),"Invalid"))</f>
        <v>Missing</v>
      </c>
      <c r="N11226" s="26" t="str">
        <f t="shared" si="1057"/>
        <v>Missing</v>
      </c>
      <c r="O11226" s="26" t="str">
        <f t="shared" si="1052"/>
        <v>Missing</v>
      </c>
    </row>
    <row r="11227" spans="1:15" x14ac:dyDescent="0.2">
      <c r="A11227" s="24" t="str">
        <f t="shared" si="1053"/>
        <v xml:space="preserve"> </v>
      </c>
      <c r="B11227" s="1"/>
      <c r="C11227" s="1"/>
      <c r="D11227" s="1"/>
      <c r="E11227" s="2"/>
      <c r="F11227" s="3"/>
      <c r="G11227" s="3"/>
      <c r="H11227" s="4"/>
      <c r="I11227" s="25"/>
      <c r="J11227" s="26" t="str">
        <f t="shared" si="1054"/>
        <v>No</v>
      </c>
      <c r="K11227" s="26" t="str">
        <f t="shared" si="1055"/>
        <v>Missing</v>
      </c>
      <c r="L11227" s="26" t="str">
        <f t="shared" si="1056"/>
        <v>Missing</v>
      </c>
      <c r="M11227" s="26" t="str">
        <f>IF(OR(ISBLANK(B11227),ISBLANK(C11227),ISBLANK(D11227)),"Missing",IFERROR(VLOOKUP(A11227,'RM Postcodes'!$A:$B,2,0),"Invalid"))</f>
        <v>Missing</v>
      </c>
      <c r="N11227" s="26" t="str">
        <f t="shared" si="1057"/>
        <v>Missing</v>
      </c>
      <c r="O11227" s="26" t="str">
        <f t="shared" si="1052"/>
        <v>Missing</v>
      </c>
    </row>
    <row r="11228" spans="1:15" x14ac:dyDescent="0.2">
      <c r="A11228" s="24" t="str">
        <f t="shared" si="1053"/>
        <v xml:space="preserve"> </v>
      </c>
      <c r="B11228" s="1"/>
      <c r="C11228" s="1"/>
      <c r="D11228" s="1"/>
      <c r="E11228" s="2"/>
      <c r="F11228" s="3"/>
      <c r="G11228" s="3"/>
      <c r="H11228" s="4"/>
      <c r="I11228" s="25"/>
      <c r="J11228" s="26" t="str">
        <f t="shared" si="1054"/>
        <v>No</v>
      </c>
      <c r="K11228" s="26" t="str">
        <f t="shared" si="1055"/>
        <v>Missing</v>
      </c>
      <c r="L11228" s="26" t="str">
        <f t="shared" si="1056"/>
        <v>Missing</v>
      </c>
      <c r="M11228" s="26" t="str">
        <f>IF(OR(ISBLANK(B11228),ISBLANK(C11228),ISBLANK(D11228)),"Missing",IFERROR(VLOOKUP(A11228,'RM Postcodes'!$A:$B,2,0),"Invalid"))</f>
        <v>Missing</v>
      </c>
      <c r="N11228" s="26" t="str">
        <f t="shared" si="1057"/>
        <v>Missing</v>
      </c>
      <c r="O11228" s="26" t="str">
        <f t="shared" si="1052"/>
        <v>Missing</v>
      </c>
    </row>
    <row r="11229" spans="1:15" x14ac:dyDescent="0.2">
      <c r="A11229" s="24" t="str">
        <f t="shared" si="1053"/>
        <v xml:space="preserve"> </v>
      </c>
      <c r="B11229" s="1"/>
      <c r="C11229" s="1"/>
      <c r="D11229" s="1"/>
      <c r="E11229" s="2"/>
      <c r="F11229" s="3"/>
      <c r="G11229" s="3"/>
      <c r="H11229" s="4"/>
      <c r="I11229" s="25"/>
      <c r="J11229" s="26" t="str">
        <f t="shared" si="1054"/>
        <v>No</v>
      </c>
      <c r="K11229" s="26" t="str">
        <f t="shared" si="1055"/>
        <v>Missing</v>
      </c>
      <c r="L11229" s="26" t="str">
        <f t="shared" si="1056"/>
        <v>Missing</v>
      </c>
      <c r="M11229" s="26" t="str">
        <f>IF(OR(ISBLANK(B11229),ISBLANK(C11229),ISBLANK(D11229)),"Missing",IFERROR(VLOOKUP(A11229,'RM Postcodes'!$A:$B,2,0),"Invalid"))</f>
        <v>Missing</v>
      </c>
      <c r="N11229" s="26" t="str">
        <f t="shared" si="1057"/>
        <v>Missing</v>
      </c>
      <c r="O11229" s="26" t="str">
        <f t="shared" si="1052"/>
        <v>Missing</v>
      </c>
    </row>
    <row r="11230" spans="1:15" x14ac:dyDescent="0.2">
      <c r="A11230" s="24" t="str">
        <f t="shared" si="1053"/>
        <v xml:space="preserve"> </v>
      </c>
      <c r="B11230" s="1"/>
      <c r="C11230" s="1"/>
      <c r="D11230" s="1"/>
      <c r="E11230" s="2"/>
      <c r="F11230" s="3"/>
      <c r="G11230" s="3"/>
      <c r="H11230" s="4"/>
      <c r="I11230" s="25"/>
      <c r="J11230" s="26" t="str">
        <f t="shared" si="1054"/>
        <v>No</v>
      </c>
      <c r="K11230" s="26" t="str">
        <f t="shared" si="1055"/>
        <v>Missing</v>
      </c>
      <c r="L11230" s="26" t="str">
        <f t="shared" si="1056"/>
        <v>Missing</v>
      </c>
      <c r="M11230" s="26" t="str">
        <f>IF(OR(ISBLANK(B11230),ISBLANK(C11230),ISBLANK(D11230)),"Missing",IFERROR(VLOOKUP(A11230,'RM Postcodes'!$A:$B,2,0),"Invalid"))</f>
        <v>Missing</v>
      </c>
      <c r="N11230" s="26" t="str">
        <f t="shared" si="1057"/>
        <v>Missing</v>
      </c>
      <c r="O11230" s="26" t="str">
        <f t="shared" si="1052"/>
        <v>Missing</v>
      </c>
    </row>
    <row r="11231" spans="1:15" x14ac:dyDescent="0.2">
      <c r="A11231" s="24" t="str">
        <f t="shared" si="1053"/>
        <v xml:space="preserve"> </v>
      </c>
      <c r="B11231" s="1"/>
      <c r="C11231" s="1"/>
      <c r="D11231" s="1"/>
      <c r="E11231" s="2"/>
      <c r="F11231" s="3"/>
      <c r="G11231" s="3"/>
      <c r="H11231" s="4"/>
      <c r="I11231" s="25"/>
      <c r="J11231" s="26" t="str">
        <f t="shared" si="1054"/>
        <v>No</v>
      </c>
      <c r="K11231" s="26" t="str">
        <f t="shared" si="1055"/>
        <v>Missing</v>
      </c>
      <c r="L11231" s="26" t="str">
        <f t="shared" si="1056"/>
        <v>Missing</v>
      </c>
      <c r="M11231" s="26" t="str">
        <f>IF(OR(ISBLANK(B11231),ISBLANK(C11231),ISBLANK(D11231)),"Missing",IFERROR(VLOOKUP(A11231,'RM Postcodes'!$A:$B,2,0),"Invalid"))</f>
        <v>Missing</v>
      </c>
      <c r="N11231" s="26" t="str">
        <f t="shared" si="1057"/>
        <v>Missing</v>
      </c>
      <c r="O11231" s="26" t="str">
        <f t="shared" si="1052"/>
        <v>Missing</v>
      </c>
    </row>
    <row r="11232" spans="1:15" x14ac:dyDescent="0.2">
      <c r="A11232" s="24" t="str">
        <f t="shared" si="1053"/>
        <v xml:space="preserve"> </v>
      </c>
      <c r="B11232" s="1"/>
      <c r="C11232" s="1"/>
      <c r="D11232" s="1"/>
      <c r="E11232" s="2"/>
      <c r="F11232" s="3"/>
      <c r="G11232" s="3"/>
      <c r="H11232" s="4"/>
      <c r="I11232" s="25"/>
      <c r="J11232" s="26" t="str">
        <f t="shared" si="1054"/>
        <v>No</v>
      </c>
      <c r="K11232" s="26" t="str">
        <f t="shared" si="1055"/>
        <v>Missing</v>
      </c>
      <c r="L11232" s="26" t="str">
        <f t="shared" si="1056"/>
        <v>Missing</v>
      </c>
      <c r="M11232" s="26" t="str">
        <f>IF(OR(ISBLANK(B11232),ISBLANK(C11232),ISBLANK(D11232)),"Missing",IFERROR(VLOOKUP(A11232,'RM Postcodes'!$A:$B,2,0),"Invalid"))</f>
        <v>Missing</v>
      </c>
      <c r="N11232" s="26" t="str">
        <f t="shared" si="1057"/>
        <v>Missing</v>
      </c>
      <c r="O11232" s="26" t="str">
        <f t="shared" si="1052"/>
        <v>Missing</v>
      </c>
    </row>
    <row r="11233" spans="1:15" x14ac:dyDescent="0.2">
      <c r="A11233" s="24" t="str">
        <f t="shared" si="1053"/>
        <v xml:space="preserve"> </v>
      </c>
      <c r="B11233" s="1"/>
      <c r="C11233" s="1"/>
      <c r="D11233" s="1"/>
      <c r="E11233" s="2"/>
      <c r="F11233" s="3"/>
      <c r="G11233" s="3"/>
      <c r="H11233" s="4"/>
      <c r="I11233" s="25"/>
      <c r="J11233" s="26" t="str">
        <f t="shared" si="1054"/>
        <v>No</v>
      </c>
      <c r="K11233" s="26" t="str">
        <f t="shared" si="1055"/>
        <v>Missing</v>
      </c>
      <c r="L11233" s="26" t="str">
        <f t="shared" si="1056"/>
        <v>Missing</v>
      </c>
      <c r="M11233" s="26" t="str">
        <f>IF(OR(ISBLANK(B11233),ISBLANK(C11233),ISBLANK(D11233)),"Missing",IFERROR(VLOOKUP(A11233,'RM Postcodes'!$A:$B,2,0),"Invalid"))</f>
        <v>Missing</v>
      </c>
      <c r="N11233" s="26" t="str">
        <f t="shared" si="1057"/>
        <v>Missing</v>
      </c>
      <c r="O11233" s="26" t="str">
        <f t="shared" si="1052"/>
        <v>Missing</v>
      </c>
    </row>
    <row r="11234" spans="1:15" x14ac:dyDescent="0.2">
      <c r="A11234" s="24" t="str">
        <f t="shared" si="1053"/>
        <v xml:space="preserve"> </v>
      </c>
      <c r="B11234" s="1"/>
      <c r="C11234" s="1"/>
      <c r="D11234" s="1"/>
      <c r="E11234" s="2"/>
      <c r="F11234" s="3"/>
      <c r="G11234" s="3"/>
      <c r="H11234" s="4"/>
      <c r="I11234" s="25"/>
      <c r="J11234" s="26" t="str">
        <f t="shared" si="1054"/>
        <v>No</v>
      </c>
      <c r="K11234" s="26" t="str">
        <f t="shared" si="1055"/>
        <v>Missing</v>
      </c>
      <c r="L11234" s="26" t="str">
        <f t="shared" si="1056"/>
        <v>Missing</v>
      </c>
      <c r="M11234" s="26" t="str">
        <f>IF(OR(ISBLANK(B11234),ISBLANK(C11234),ISBLANK(D11234)),"Missing",IFERROR(VLOOKUP(A11234,'RM Postcodes'!$A:$B,2,0),"Invalid"))</f>
        <v>Missing</v>
      </c>
      <c r="N11234" s="26" t="str">
        <f t="shared" si="1057"/>
        <v>Missing</v>
      </c>
      <c r="O11234" s="26" t="str">
        <f t="shared" si="1052"/>
        <v>Missing</v>
      </c>
    </row>
    <row r="11235" spans="1:15" x14ac:dyDescent="0.2">
      <c r="A11235" s="24" t="str">
        <f t="shared" si="1053"/>
        <v xml:space="preserve"> </v>
      </c>
      <c r="B11235" s="1"/>
      <c r="C11235" s="1"/>
      <c r="D11235" s="1"/>
      <c r="E11235" s="2"/>
      <c r="F11235" s="3"/>
      <c r="G11235" s="3"/>
      <c r="H11235" s="4"/>
      <c r="I11235" s="25"/>
      <c r="J11235" s="26" t="str">
        <f t="shared" si="1054"/>
        <v>No</v>
      </c>
      <c r="K11235" s="26" t="str">
        <f t="shared" si="1055"/>
        <v>Missing</v>
      </c>
      <c r="L11235" s="26" t="str">
        <f t="shared" si="1056"/>
        <v>Missing</v>
      </c>
      <c r="M11235" s="26" t="str">
        <f>IF(OR(ISBLANK(B11235),ISBLANK(C11235),ISBLANK(D11235)),"Missing",IFERROR(VLOOKUP(A11235,'RM Postcodes'!$A:$B,2,0),"Invalid"))</f>
        <v>Missing</v>
      </c>
      <c r="N11235" s="26" t="str">
        <f t="shared" si="1057"/>
        <v>Missing</v>
      </c>
      <c r="O11235" s="26" t="str">
        <f t="shared" si="1052"/>
        <v>Missing</v>
      </c>
    </row>
    <row r="11236" spans="1:15" x14ac:dyDescent="0.2">
      <c r="A11236" s="24" t="str">
        <f t="shared" si="1053"/>
        <v xml:space="preserve"> </v>
      </c>
      <c r="B11236" s="1"/>
      <c r="C11236" s="1"/>
      <c r="D11236" s="1"/>
      <c r="E11236" s="2"/>
      <c r="F11236" s="3"/>
      <c r="G11236" s="3"/>
      <c r="H11236" s="4"/>
      <c r="I11236" s="25"/>
      <c r="J11236" s="26" t="str">
        <f t="shared" si="1054"/>
        <v>No</v>
      </c>
      <c r="K11236" s="26" t="str">
        <f t="shared" si="1055"/>
        <v>Missing</v>
      </c>
      <c r="L11236" s="26" t="str">
        <f t="shared" si="1056"/>
        <v>Missing</v>
      </c>
      <c r="M11236" s="26" t="str">
        <f>IF(OR(ISBLANK(B11236),ISBLANK(C11236),ISBLANK(D11236)),"Missing",IFERROR(VLOOKUP(A11236,'RM Postcodes'!$A:$B,2,0),"Invalid"))</f>
        <v>Missing</v>
      </c>
      <c r="N11236" s="26" t="str">
        <f t="shared" si="1057"/>
        <v>Missing</v>
      </c>
      <c r="O11236" s="26" t="str">
        <f t="shared" si="1052"/>
        <v>Missing</v>
      </c>
    </row>
    <row r="11237" spans="1:15" x14ac:dyDescent="0.2">
      <c r="A11237" s="24" t="str">
        <f t="shared" si="1053"/>
        <v xml:space="preserve"> </v>
      </c>
      <c r="B11237" s="1"/>
      <c r="C11237" s="1"/>
      <c r="D11237" s="1"/>
      <c r="E11237" s="2"/>
      <c r="F11237" s="3"/>
      <c r="G11237" s="3"/>
      <c r="H11237" s="4"/>
      <c r="I11237" s="25"/>
      <c r="J11237" s="26" t="str">
        <f t="shared" si="1054"/>
        <v>No</v>
      </c>
      <c r="K11237" s="26" t="str">
        <f t="shared" si="1055"/>
        <v>Missing</v>
      </c>
      <c r="L11237" s="26" t="str">
        <f t="shared" si="1056"/>
        <v>Missing</v>
      </c>
      <c r="M11237" s="26" t="str">
        <f>IF(OR(ISBLANK(B11237),ISBLANK(C11237),ISBLANK(D11237)),"Missing",IFERROR(VLOOKUP(A11237,'RM Postcodes'!$A:$B,2,0),"Invalid"))</f>
        <v>Missing</v>
      </c>
      <c r="N11237" s="26" t="str">
        <f t="shared" si="1057"/>
        <v>Missing</v>
      </c>
      <c r="O11237" s="26" t="str">
        <f t="shared" si="1052"/>
        <v>Missing</v>
      </c>
    </row>
    <row r="11238" spans="1:15" x14ac:dyDescent="0.2">
      <c r="A11238" s="24" t="str">
        <f t="shared" si="1053"/>
        <v xml:space="preserve"> </v>
      </c>
      <c r="B11238" s="1"/>
      <c r="C11238" s="1"/>
      <c r="D11238" s="1"/>
      <c r="E11238" s="2"/>
      <c r="F11238" s="3"/>
      <c r="G11238" s="3"/>
      <c r="H11238" s="4"/>
      <c r="I11238" s="25"/>
      <c r="J11238" s="26" t="str">
        <f t="shared" si="1054"/>
        <v>No</v>
      </c>
      <c r="K11238" s="26" t="str">
        <f t="shared" si="1055"/>
        <v>Missing</v>
      </c>
      <c r="L11238" s="26" t="str">
        <f t="shared" si="1056"/>
        <v>Missing</v>
      </c>
      <c r="M11238" s="26" t="str">
        <f>IF(OR(ISBLANK(B11238),ISBLANK(C11238),ISBLANK(D11238)),"Missing",IFERROR(VLOOKUP(A11238,'RM Postcodes'!$A:$B,2,0),"Invalid"))</f>
        <v>Missing</v>
      </c>
      <c r="N11238" s="26" t="str">
        <f t="shared" si="1057"/>
        <v>Missing</v>
      </c>
      <c r="O11238" s="26" t="str">
        <f t="shared" si="1052"/>
        <v>Missing</v>
      </c>
    </row>
    <row r="11239" spans="1:15" x14ac:dyDescent="0.2">
      <c r="A11239" s="24" t="str">
        <f t="shared" si="1053"/>
        <v xml:space="preserve"> </v>
      </c>
      <c r="B11239" s="1"/>
      <c r="C11239" s="1"/>
      <c r="D11239" s="1"/>
      <c r="E11239" s="2"/>
      <c r="F11239" s="3"/>
      <c r="G11239" s="3"/>
      <c r="H11239" s="4"/>
      <c r="I11239" s="25"/>
      <c r="J11239" s="26" t="str">
        <f t="shared" si="1054"/>
        <v>No</v>
      </c>
      <c r="K11239" s="26" t="str">
        <f t="shared" si="1055"/>
        <v>Missing</v>
      </c>
      <c r="L11239" s="26" t="str">
        <f t="shared" si="1056"/>
        <v>Missing</v>
      </c>
      <c r="M11239" s="26" t="str">
        <f>IF(OR(ISBLANK(B11239),ISBLANK(C11239),ISBLANK(D11239)),"Missing",IFERROR(VLOOKUP(A11239,'RM Postcodes'!$A:$B,2,0),"Invalid"))</f>
        <v>Missing</v>
      </c>
      <c r="N11239" s="26" t="str">
        <f t="shared" si="1057"/>
        <v>Missing</v>
      </c>
      <c r="O11239" s="26" t="str">
        <f t="shared" si="1052"/>
        <v>Missing</v>
      </c>
    </row>
    <row r="11240" spans="1:15" x14ac:dyDescent="0.2">
      <c r="A11240" s="24" t="str">
        <f t="shared" si="1053"/>
        <v xml:space="preserve"> </v>
      </c>
      <c r="B11240" s="1"/>
      <c r="C11240" s="1"/>
      <c r="D11240" s="1"/>
      <c r="E11240" s="2"/>
      <c r="F11240" s="3"/>
      <c r="G11240" s="3"/>
      <c r="H11240" s="4"/>
      <c r="I11240" s="25"/>
      <c r="J11240" s="26" t="str">
        <f t="shared" si="1054"/>
        <v>No</v>
      </c>
      <c r="K11240" s="26" t="str">
        <f t="shared" si="1055"/>
        <v>Missing</v>
      </c>
      <c r="L11240" s="26" t="str">
        <f t="shared" si="1056"/>
        <v>Missing</v>
      </c>
      <c r="M11240" s="26" t="str">
        <f>IF(OR(ISBLANK(B11240),ISBLANK(C11240),ISBLANK(D11240)),"Missing",IFERROR(VLOOKUP(A11240,'RM Postcodes'!$A:$B,2,0),"Invalid"))</f>
        <v>Missing</v>
      </c>
      <c r="N11240" s="26" t="str">
        <f t="shared" si="1057"/>
        <v>Missing</v>
      </c>
      <c r="O11240" s="26" t="str">
        <f t="shared" si="1052"/>
        <v>Missing</v>
      </c>
    </row>
    <row r="11241" spans="1:15" x14ac:dyDescent="0.2">
      <c r="A11241" s="24" t="str">
        <f t="shared" si="1053"/>
        <v xml:space="preserve"> </v>
      </c>
      <c r="B11241" s="1"/>
      <c r="C11241" s="1"/>
      <c r="D11241" s="1"/>
      <c r="E11241" s="2"/>
      <c r="F11241" s="3"/>
      <c r="G11241" s="3"/>
      <c r="H11241" s="4"/>
      <c r="I11241" s="25"/>
      <c r="J11241" s="26" t="str">
        <f t="shared" si="1054"/>
        <v>No</v>
      </c>
      <c r="K11241" s="26" t="str">
        <f t="shared" si="1055"/>
        <v>Missing</v>
      </c>
      <c r="L11241" s="26" t="str">
        <f t="shared" si="1056"/>
        <v>Missing</v>
      </c>
      <c r="M11241" s="26" t="str">
        <f>IF(OR(ISBLANK(B11241),ISBLANK(C11241),ISBLANK(D11241)),"Missing",IFERROR(VLOOKUP(A11241,'RM Postcodes'!$A:$B,2,0),"Invalid"))</f>
        <v>Missing</v>
      </c>
      <c r="N11241" s="26" t="str">
        <f t="shared" si="1057"/>
        <v>Missing</v>
      </c>
      <c r="O11241" s="26" t="str">
        <f t="shared" si="1052"/>
        <v>Missing</v>
      </c>
    </row>
    <row r="11242" spans="1:15" x14ac:dyDescent="0.2">
      <c r="A11242" s="24" t="str">
        <f t="shared" si="1053"/>
        <v xml:space="preserve"> </v>
      </c>
      <c r="B11242" s="1"/>
      <c r="C11242" s="1"/>
      <c r="D11242" s="1"/>
      <c r="E11242" s="2"/>
      <c r="F11242" s="3"/>
      <c r="G11242" s="3"/>
      <c r="H11242" s="4"/>
      <c r="I11242" s="25"/>
      <c r="J11242" s="26" t="str">
        <f t="shared" si="1054"/>
        <v>No</v>
      </c>
      <c r="K11242" s="26" t="str">
        <f t="shared" si="1055"/>
        <v>Missing</v>
      </c>
      <c r="L11242" s="26" t="str">
        <f t="shared" si="1056"/>
        <v>Missing</v>
      </c>
      <c r="M11242" s="26" t="str">
        <f>IF(OR(ISBLANK(B11242),ISBLANK(C11242),ISBLANK(D11242)),"Missing",IFERROR(VLOOKUP(A11242,'RM Postcodes'!$A:$B,2,0),"Invalid"))</f>
        <v>Missing</v>
      </c>
      <c r="N11242" s="26" t="str">
        <f t="shared" si="1057"/>
        <v>Missing</v>
      </c>
      <c r="O11242" s="26" t="str">
        <f t="shared" si="1052"/>
        <v>Missing</v>
      </c>
    </row>
    <row r="11243" spans="1:15" x14ac:dyDescent="0.2">
      <c r="A11243" s="24" t="str">
        <f t="shared" si="1053"/>
        <v xml:space="preserve"> </v>
      </c>
      <c r="B11243" s="1"/>
      <c r="C11243" s="1"/>
      <c r="D11243" s="1"/>
      <c r="E11243" s="2"/>
      <c r="F11243" s="3"/>
      <c r="G11243" s="3"/>
      <c r="H11243" s="4"/>
      <c r="I11243" s="25"/>
      <c r="J11243" s="26" t="str">
        <f t="shared" si="1054"/>
        <v>No</v>
      </c>
      <c r="K11243" s="26" t="str">
        <f t="shared" si="1055"/>
        <v>Missing</v>
      </c>
      <c r="L11243" s="26" t="str">
        <f t="shared" si="1056"/>
        <v>Missing</v>
      </c>
      <c r="M11243" s="26" t="str">
        <f>IF(OR(ISBLANK(B11243),ISBLANK(C11243),ISBLANK(D11243)),"Missing",IFERROR(VLOOKUP(A11243,'RM Postcodes'!$A:$B,2,0),"Invalid"))</f>
        <v>Missing</v>
      </c>
      <c r="N11243" s="26" t="str">
        <f t="shared" si="1057"/>
        <v>Missing</v>
      </c>
      <c r="O11243" s="26" t="str">
        <f t="shared" si="1052"/>
        <v>Missing</v>
      </c>
    </row>
    <row r="11244" spans="1:15" x14ac:dyDescent="0.2">
      <c r="A11244" s="24" t="str">
        <f t="shared" si="1053"/>
        <v xml:space="preserve"> </v>
      </c>
      <c r="B11244" s="1"/>
      <c r="C11244" s="1"/>
      <c r="D11244" s="1"/>
      <c r="E11244" s="2"/>
      <c r="F11244" s="3"/>
      <c r="G11244" s="3"/>
      <c r="H11244" s="4"/>
      <c r="I11244" s="25"/>
      <c r="J11244" s="26" t="str">
        <f t="shared" si="1054"/>
        <v>No</v>
      </c>
      <c r="K11244" s="26" t="str">
        <f t="shared" si="1055"/>
        <v>Missing</v>
      </c>
      <c r="L11244" s="26" t="str">
        <f t="shared" si="1056"/>
        <v>Missing</v>
      </c>
      <c r="M11244" s="26" t="str">
        <f>IF(OR(ISBLANK(B11244),ISBLANK(C11244),ISBLANK(D11244)),"Missing",IFERROR(VLOOKUP(A11244,'RM Postcodes'!$A:$B,2,0),"Invalid"))</f>
        <v>Missing</v>
      </c>
      <c r="N11244" s="26" t="str">
        <f t="shared" si="1057"/>
        <v>Missing</v>
      </c>
      <c r="O11244" s="26" t="str">
        <f t="shared" si="1052"/>
        <v>Missing</v>
      </c>
    </row>
    <row r="11245" spans="1:15" x14ac:dyDescent="0.2">
      <c r="A11245" s="24" t="str">
        <f t="shared" si="1053"/>
        <v xml:space="preserve"> </v>
      </c>
      <c r="B11245" s="1"/>
      <c r="C11245" s="1"/>
      <c r="D11245" s="1"/>
      <c r="E11245" s="2"/>
      <c r="F11245" s="3"/>
      <c r="G11245" s="3"/>
      <c r="H11245" s="4"/>
      <c r="I11245" s="25"/>
      <c r="J11245" s="26" t="str">
        <f t="shared" si="1054"/>
        <v>No</v>
      </c>
      <c r="K11245" s="26" t="str">
        <f t="shared" si="1055"/>
        <v>Missing</v>
      </c>
      <c r="L11245" s="26" t="str">
        <f t="shared" si="1056"/>
        <v>Missing</v>
      </c>
      <c r="M11245" s="26" t="str">
        <f>IF(OR(ISBLANK(B11245),ISBLANK(C11245),ISBLANK(D11245)),"Missing",IFERROR(VLOOKUP(A11245,'RM Postcodes'!$A:$B,2,0),"Invalid"))</f>
        <v>Missing</v>
      </c>
      <c r="N11245" s="26" t="str">
        <f t="shared" si="1057"/>
        <v>Missing</v>
      </c>
      <c r="O11245" s="26" t="str">
        <f t="shared" si="1052"/>
        <v>Missing</v>
      </c>
    </row>
    <row r="11246" spans="1:15" x14ac:dyDescent="0.2">
      <c r="A11246" s="24" t="str">
        <f t="shared" si="1053"/>
        <v xml:space="preserve"> </v>
      </c>
      <c r="B11246" s="1"/>
      <c r="C11246" s="1"/>
      <c r="D11246" s="1"/>
      <c r="E11246" s="2"/>
      <c r="F11246" s="3"/>
      <c r="G11246" s="3"/>
      <c r="H11246" s="4"/>
      <c r="I11246" s="25"/>
      <c r="J11246" s="26" t="str">
        <f t="shared" si="1054"/>
        <v>No</v>
      </c>
      <c r="K11246" s="26" t="str">
        <f t="shared" si="1055"/>
        <v>Missing</v>
      </c>
      <c r="L11246" s="26" t="str">
        <f t="shared" si="1056"/>
        <v>Missing</v>
      </c>
      <c r="M11246" s="26" t="str">
        <f>IF(OR(ISBLANK(B11246),ISBLANK(C11246),ISBLANK(D11246)),"Missing",IFERROR(VLOOKUP(A11246,'RM Postcodes'!$A:$B,2,0),"Invalid"))</f>
        <v>Missing</v>
      </c>
      <c r="N11246" s="26" t="str">
        <f t="shared" si="1057"/>
        <v>Missing</v>
      </c>
      <c r="O11246" s="26" t="str">
        <f t="shared" si="1052"/>
        <v>Missing</v>
      </c>
    </row>
    <row r="11247" spans="1:15" x14ac:dyDescent="0.2">
      <c r="A11247" s="24" t="str">
        <f t="shared" si="1053"/>
        <v xml:space="preserve"> </v>
      </c>
      <c r="B11247" s="1"/>
      <c r="C11247" s="1"/>
      <c r="D11247" s="1"/>
      <c r="E11247" s="2"/>
      <c r="F11247" s="3"/>
      <c r="G11247" s="3"/>
      <c r="H11247" s="4"/>
      <c r="I11247" s="25"/>
      <c r="J11247" s="26" t="str">
        <f t="shared" si="1054"/>
        <v>No</v>
      </c>
      <c r="K11247" s="26" t="str">
        <f t="shared" si="1055"/>
        <v>Missing</v>
      </c>
      <c r="L11247" s="26" t="str">
        <f t="shared" si="1056"/>
        <v>Missing</v>
      </c>
      <c r="M11247" s="26" t="str">
        <f>IF(OR(ISBLANK(B11247),ISBLANK(C11247),ISBLANK(D11247)),"Missing",IFERROR(VLOOKUP(A11247,'RM Postcodes'!$A:$B,2,0),"Invalid"))</f>
        <v>Missing</v>
      </c>
      <c r="N11247" s="26" t="str">
        <f t="shared" si="1057"/>
        <v>Missing</v>
      </c>
      <c r="O11247" s="26" t="str">
        <f t="shared" si="1052"/>
        <v>Missing</v>
      </c>
    </row>
    <row r="11248" spans="1:15" x14ac:dyDescent="0.2">
      <c r="A11248" s="24" t="str">
        <f t="shared" si="1053"/>
        <v xml:space="preserve"> </v>
      </c>
      <c r="B11248" s="1"/>
      <c r="C11248" s="1"/>
      <c r="D11248" s="1"/>
      <c r="E11248" s="2"/>
      <c r="F11248" s="3"/>
      <c r="G11248" s="3"/>
      <c r="H11248" s="4"/>
      <c r="I11248" s="25"/>
      <c r="J11248" s="26" t="str">
        <f t="shared" si="1054"/>
        <v>No</v>
      </c>
      <c r="K11248" s="26" t="str">
        <f t="shared" si="1055"/>
        <v>Missing</v>
      </c>
      <c r="L11248" s="26" t="str">
        <f t="shared" si="1056"/>
        <v>Missing</v>
      </c>
      <c r="M11248" s="26" t="str">
        <f>IF(OR(ISBLANK(B11248),ISBLANK(C11248),ISBLANK(D11248)),"Missing",IFERROR(VLOOKUP(A11248,'RM Postcodes'!$A:$B,2,0),"Invalid"))</f>
        <v>Missing</v>
      </c>
      <c r="N11248" s="26" t="str">
        <f t="shared" si="1057"/>
        <v>Missing</v>
      </c>
      <c r="O11248" s="26" t="str">
        <f t="shared" si="1052"/>
        <v>Missing</v>
      </c>
    </row>
    <row r="11249" spans="1:15" x14ac:dyDescent="0.2">
      <c r="A11249" s="24" t="str">
        <f t="shared" si="1053"/>
        <v xml:space="preserve"> </v>
      </c>
      <c r="B11249" s="1"/>
      <c r="C11249" s="1"/>
      <c r="D11249" s="1"/>
      <c r="E11249" s="2"/>
      <c r="F11249" s="3"/>
      <c r="G11249" s="3"/>
      <c r="H11249" s="4"/>
      <c r="I11249" s="25"/>
      <c r="J11249" s="26" t="str">
        <f t="shared" si="1054"/>
        <v>No</v>
      </c>
      <c r="K11249" s="26" t="str">
        <f t="shared" si="1055"/>
        <v>Missing</v>
      </c>
      <c r="L11249" s="26" t="str">
        <f t="shared" si="1056"/>
        <v>Missing</v>
      </c>
      <c r="M11249" s="26" t="str">
        <f>IF(OR(ISBLANK(B11249),ISBLANK(C11249),ISBLANK(D11249)),"Missing",IFERROR(VLOOKUP(A11249,'RM Postcodes'!$A:$B,2,0),"Invalid"))</f>
        <v>Missing</v>
      </c>
      <c r="N11249" s="26" t="str">
        <f t="shared" si="1057"/>
        <v>Missing</v>
      </c>
      <c r="O11249" s="26" t="str">
        <f t="shared" si="1052"/>
        <v>Missing</v>
      </c>
    </row>
    <row r="11250" spans="1:15" x14ac:dyDescent="0.2">
      <c r="A11250" s="24" t="str">
        <f t="shared" si="1053"/>
        <v xml:space="preserve"> </v>
      </c>
      <c r="B11250" s="1"/>
      <c r="C11250" s="1"/>
      <c r="D11250" s="1"/>
      <c r="E11250" s="2"/>
      <c r="F11250" s="3"/>
      <c r="G11250" s="3"/>
      <c r="H11250" s="4"/>
      <c r="I11250" s="25"/>
      <c r="J11250" s="26" t="str">
        <f t="shared" si="1054"/>
        <v>No</v>
      </c>
      <c r="K11250" s="26" t="str">
        <f t="shared" si="1055"/>
        <v>Missing</v>
      </c>
      <c r="L11250" s="26" t="str">
        <f t="shared" si="1056"/>
        <v>Missing</v>
      </c>
      <c r="M11250" s="26" t="str">
        <f>IF(OR(ISBLANK(B11250),ISBLANK(C11250),ISBLANK(D11250)),"Missing",IFERROR(VLOOKUP(A11250,'RM Postcodes'!$A:$B,2,0),"Invalid"))</f>
        <v>Missing</v>
      </c>
      <c r="N11250" s="26" t="str">
        <f t="shared" si="1057"/>
        <v>Missing</v>
      </c>
      <c r="O11250" s="26" t="str">
        <f t="shared" si="1052"/>
        <v>Missing</v>
      </c>
    </row>
    <row r="11251" spans="1:15" x14ac:dyDescent="0.2">
      <c r="A11251" s="24" t="str">
        <f t="shared" si="1053"/>
        <v xml:space="preserve"> </v>
      </c>
      <c r="B11251" s="1"/>
      <c r="C11251" s="1"/>
      <c r="D11251" s="1"/>
      <c r="E11251" s="2"/>
      <c r="F11251" s="3"/>
      <c r="G11251" s="3"/>
      <c r="H11251" s="4"/>
      <c r="I11251" s="25"/>
      <c r="J11251" s="26" t="str">
        <f t="shared" si="1054"/>
        <v>No</v>
      </c>
      <c r="K11251" s="26" t="str">
        <f t="shared" si="1055"/>
        <v>Missing</v>
      </c>
      <c r="L11251" s="26" t="str">
        <f t="shared" si="1056"/>
        <v>Missing</v>
      </c>
      <c r="M11251" s="26" t="str">
        <f>IF(OR(ISBLANK(B11251),ISBLANK(C11251),ISBLANK(D11251)),"Missing",IFERROR(VLOOKUP(A11251,'RM Postcodes'!$A:$B,2,0),"Invalid"))</f>
        <v>Missing</v>
      </c>
      <c r="N11251" s="26" t="str">
        <f t="shared" si="1057"/>
        <v>Missing</v>
      </c>
      <c r="O11251" s="26" t="str">
        <f t="shared" si="1052"/>
        <v>Missing</v>
      </c>
    </row>
    <row r="11252" spans="1:15" x14ac:dyDescent="0.2">
      <c r="A11252" s="24" t="str">
        <f t="shared" si="1053"/>
        <v xml:space="preserve"> </v>
      </c>
      <c r="B11252" s="1"/>
      <c r="C11252" s="1"/>
      <c r="D11252" s="1"/>
      <c r="E11252" s="2"/>
      <c r="F11252" s="3"/>
      <c r="G11252" s="3"/>
      <c r="H11252" s="4"/>
      <c r="I11252" s="25"/>
      <c r="J11252" s="26" t="str">
        <f t="shared" si="1054"/>
        <v>No</v>
      </c>
      <c r="K11252" s="26" t="str">
        <f t="shared" si="1055"/>
        <v>Missing</v>
      </c>
      <c r="L11252" s="26" t="str">
        <f t="shared" si="1056"/>
        <v>Missing</v>
      </c>
      <c r="M11252" s="26" t="str">
        <f>IF(OR(ISBLANK(B11252),ISBLANK(C11252),ISBLANK(D11252)),"Missing",IFERROR(VLOOKUP(A11252,'RM Postcodes'!$A:$B,2,0),"Invalid"))</f>
        <v>Missing</v>
      </c>
      <c r="N11252" s="26" t="str">
        <f t="shared" si="1057"/>
        <v>Missing</v>
      </c>
      <c r="O11252" s="26" t="str">
        <f t="shared" si="1052"/>
        <v>Missing</v>
      </c>
    </row>
    <row r="11253" spans="1:15" x14ac:dyDescent="0.2">
      <c r="A11253" s="24" t="str">
        <f t="shared" si="1053"/>
        <v xml:space="preserve"> </v>
      </c>
      <c r="B11253" s="1"/>
      <c r="C11253" s="1"/>
      <c r="D11253" s="1"/>
      <c r="E11253" s="2"/>
      <c r="F11253" s="3"/>
      <c r="G11253" s="3"/>
      <c r="H11253" s="4"/>
      <c r="I11253" s="25"/>
      <c r="J11253" s="26" t="str">
        <f t="shared" si="1054"/>
        <v>No</v>
      </c>
      <c r="K11253" s="26" t="str">
        <f t="shared" si="1055"/>
        <v>Missing</v>
      </c>
      <c r="L11253" s="26" t="str">
        <f t="shared" si="1056"/>
        <v>Missing</v>
      </c>
      <c r="M11253" s="26" t="str">
        <f>IF(OR(ISBLANK(B11253),ISBLANK(C11253),ISBLANK(D11253)),"Missing",IFERROR(VLOOKUP(A11253,'RM Postcodes'!$A:$B,2,0),"Invalid"))</f>
        <v>Missing</v>
      </c>
      <c r="N11253" s="26" t="str">
        <f t="shared" si="1057"/>
        <v>Missing</v>
      </c>
      <c r="O11253" s="26" t="str">
        <f t="shared" si="1052"/>
        <v>Missing</v>
      </c>
    </row>
    <row r="11254" spans="1:15" x14ac:dyDescent="0.2">
      <c r="A11254" s="24" t="str">
        <f t="shared" si="1053"/>
        <v xml:space="preserve"> </v>
      </c>
      <c r="B11254" s="1"/>
      <c r="C11254" s="1"/>
      <c r="D11254" s="1"/>
      <c r="E11254" s="2"/>
      <c r="F11254" s="3"/>
      <c r="G11254" s="3"/>
      <c r="H11254" s="4"/>
      <c r="I11254" s="25"/>
      <c r="J11254" s="26" t="str">
        <f t="shared" si="1054"/>
        <v>No</v>
      </c>
      <c r="K11254" s="26" t="str">
        <f t="shared" si="1055"/>
        <v>Missing</v>
      </c>
      <c r="L11254" s="26" t="str">
        <f t="shared" si="1056"/>
        <v>Missing</v>
      </c>
      <c r="M11254" s="26" t="str">
        <f>IF(OR(ISBLANK(B11254),ISBLANK(C11254),ISBLANK(D11254)),"Missing",IFERROR(VLOOKUP(A11254,'RM Postcodes'!$A:$B,2,0),"Invalid"))</f>
        <v>Missing</v>
      </c>
      <c r="N11254" s="26" t="str">
        <f t="shared" si="1057"/>
        <v>Missing</v>
      </c>
      <c r="O11254" s="26" t="str">
        <f t="shared" si="1052"/>
        <v>Missing</v>
      </c>
    </row>
    <row r="11255" spans="1:15" x14ac:dyDescent="0.2">
      <c r="A11255" s="24" t="str">
        <f t="shared" si="1053"/>
        <v xml:space="preserve"> </v>
      </c>
      <c r="B11255" s="1"/>
      <c r="C11255" s="1"/>
      <c r="D11255" s="1"/>
      <c r="E11255" s="2"/>
      <c r="F11255" s="3"/>
      <c r="G11255" s="3"/>
      <c r="H11255" s="4"/>
      <c r="I11255" s="25"/>
      <c r="J11255" s="26" t="str">
        <f t="shared" si="1054"/>
        <v>No</v>
      </c>
      <c r="K11255" s="26" t="str">
        <f t="shared" si="1055"/>
        <v>Missing</v>
      </c>
      <c r="L11255" s="26" t="str">
        <f t="shared" si="1056"/>
        <v>Missing</v>
      </c>
      <c r="M11255" s="26" t="str">
        <f>IF(OR(ISBLANK(B11255),ISBLANK(C11255),ISBLANK(D11255)),"Missing",IFERROR(VLOOKUP(A11255,'RM Postcodes'!$A:$B,2,0),"Invalid"))</f>
        <v>Missing</v>
      </c>
      <c r="N11255" s="26" t="str">
        <f t="shared" si="1057"/>
        <v>Missing</v>
      </c>
      <c r="O11255" s="26" t="str">
        <f t="shared" si="1052"/>
        <v>Missing</v>
      </c>
    </row>
    <row r="11256" spans="1:15" x14ac:dyDescent="0.2">
      <c r="A11256" s="24" t="str">
        <f t="shared" si="1053"/>
        <v xml:space="preserve"> </v>
      </c>
      <c r="B11256" s="1"/>
      <c r="C11256" s="1"/>
      <c r="D11256" s="1"/>
      <c r="E11256" s="2"/>
      <c r="F11256" s="3"/>
      <c r="G11256" s="3"/>
      <c r="H11256" s="4"/>
      <c r="I11256" s="25"/>
      <c r="J11256" s="26" t="str">
        <f t="shared" si="1054"/>
        <v>No</v>
      </c>
      <c r="K11256" s="26" t="str">
        <f t="shared" si="1055"/>
        <v>Missing</v>
      </c>
      <c r="L11256" s="26" t="str">
        <f t="shared" si="1056"/>
        <v>Missing</v>
      </c>
      <c r="M11256" s="26" t="str">
        <f>IF(OR(ISBLANK(B11256),ISBLANK(C11256),ISBLANK(D11256)),"Missing",IFERROR(VLOOKUP(A11256,'RM Postcodes'!$A:$B,2,0),"Invalid"))</f>
        <v>Missing</v>
      </c>
      <c r="N11256" s="26" t="str">
        <f t="shared" si="1057"/>
        <v>Missing</v>
      </c>
      <c r="O11256" s="26" t="str">
        <f t="shared" si="1052"/>
        <v>Missing</v>
      </c>
    </row>
    <row r="11257" spans="1:15" x14ac:dyDescent="0.2">
      <c r="A11257" s="24" t="str">
        <f t="shared" si="1053"/>
        <v xml:space="preserve"> </v>
      </c>
      <c r="B11257" s="1"/>
      <c r="C11257" s="1"/>
      <c r="D11257" s="1"/>
      <c r="E11257" s="2"/>
      <c r="F11257" s="3"/>
      <c r="G11257" s="3"/>
      <c r="H11257" s="4"/>
      <c r="I11257" s="25"/>
      <c r="J11257" s="26" t="str">
        <f t="shared" si="1054"/>
        <v>No</v>
      </c>
      <c r="K11257" s="26" t="str">
        <f t="shared" si="1055"/>
        <v>Missing</v>
      </c>
      <c r="L11257" s="26" t="str">
        <f t="shared" si="1056"/>
        <v>Missing</v>
      </c>
      <c r="M11257" s="26" t="str">
        <f>IF(OR(ISBLANK(B11257),ISBLANK(C11257),ISBLANK(D11257)),"Missing",IFERROR(VLOOKUP(A11257,'RM Postcodes'!$A:$B,2,0),"Invalid"))</f>
        <v>Missing</v>
      </c>
      <c r="N11257" s="26" t="str">
        <f t="shared" si="1057"/>
        <v>Missing</v>
      </c>
      <c r="O11257" s="26" t="str">
        <f t="shared" si="1052"/>
        <v>Missing</v>
      </c>
    </row>
    <row r="11258" spans="1:15" x14ac:dyDescent="0.2">
      <c r="A11258" s="24" t="str">
        <f t="shared" si="1053"/>
        <v xml:space="preserve"> </v>
      </c>
      <c r="B11258" s="1"/>
      <c r="C11258" s="1"/>
      <c r="D11258" s="1"/>
      <c r="E11258" s="2"/>
      <c r="F11258" s="3"/>
      <c r="G11258" s="3"/>
      <c r="H11258" s="4"/>
      <c r="I11258" s="25"/>
      <c r="J11258" s="26" t="str">
        <f t="shared" si="1054"/>
        <v>No</v>
      </c>
      <c r="K11258" s="26" t="str">
        <f t="shared" si="1055"/>
        <v>Missing</v>
      </c>
      <c r="L11258" s="26" t="str">
        <f t="shared" si="1056"/>
        <v>Missing</v>
      </c>
      <c r="M11258" s="26" t="str">
        <f>IF(OR(ISBLANK(B11258),ISBLANK(C11258),ISBLANK(D11258)),"Missing",IFERROR(VLOOKUP(A11258,'RM Postcodes'!$A:$B,2,0),"Invalid"))</f>
        <v>Missing</v>
      </c>
      <c r="N11258" s="26" t="str">
        <f t="shared" si="1057"/>
        <v>Missing</v>
      </c>
      <c r="O11258" s="26" t="str">
        <f t="shared" si="1052"/>
        <v>Missing</v>
      </c>
    </row>
    <row r="11259" spans="1:15" x14ac:dyDescent="0.2">
      <c r="A11259" s="24" t="str">
        <f t="shared" si="1053"/>
        <v xml:space="preserve"> </v>
      </c>
      <c r="B11259" s="1"/>
      <c r="C11259" s="1"/>
      <c r="D11259" s="1"/>
      <c r="E11259" s="2"/>
      <c r="F11259" s="3"/>
      <c r="G11259" s="3"/>
      <c r="H11259" s="4"/>
      <c r="I11259" s="25"/>
      <c r="J11259" s="26" t="str">
        <f t="shared" si="1054"/>
        <v>No</v>
      </c>
      <c r="K11259" s="26" t="str">
        <f t="shared" si="1055"/>
        <v>Missing</v>
      </c>
      <c r="L11259" s="26" t="str">
        <f t="shared" si="1056"/>
        <v>Missing</v>
      </c>
      <c r="M11259" s="26" t="str">
        <f>IF(OR(ISBLANK(B11259),ISBLANK(C11259),ISBLANK(D11259)),"Missing",IFERROR(VLOOKUP(A11259,'RM Postcodes'!$A:$B,2,0),"Invalid"))</f>
        <v>Missing</v>
      </c>
      <c r="N11259" s="26" t="str">
        <f t="shared" si="1057"/>
        <v>Missing</v>
      </c>
      <c r="O11259" s="26" t="str">
        <f t="shared" si="1052"/>
        <v>Missing</v>
      </c>
    </row>
    <row r="11260" spans="1:15" x14ac:dyDescent="0.2">
      <c r="A11260" s="24" t="str">
        <f t="shared" si="1053"/>
        <v xml:space="preserve"> </v>
      </c>
      <c r="B11260" s="1"/>
      <c r="C11260" s="1"/>
      <c r="D11260" s="1"/>
      <c r="E11260" s="2"/>
      <c r="F11260" s="3"/>
      <c r="G11260" s="3"/>
      <c r="H11260" s="4"/>
      <c r="I11260" s="25"/>
      <c r="J11260" s="26" t="str">
        <f t="shared" si="1054"/>
        <v>No</v>
      </c>
      <c r="K11260" s="26" t="str">
        <f t="shared" si="1055"/>
        <v>Missing</v>
      </c>
      <c r="L11260" s="26" t="str">
        <f t="shared" si="1056"/>
        <v>Missing</v>
      </c>
      <c r="M11260" s="26" t="str">
        <f>IF(OR(ISBLANK(B11260),ISBLANK(C11260),ISBLANK(D11260)),"Missing",IFERROR(VLOOKUP(A11260,'RM Postcodes'!$A:$B,2,0),"Invalid"))</f>
        <v>Missing</v>
      </c>
      <c r="N11260" s="26" t="str">
        <f t="shared" si="1057"/>
        <v>Missing</v>
      </c>
      <c r="O11260" s="26" t="str">
        <f t="shared" si="1052"/>
        <v>Missing</v>
      </c>
    </row>
    <row r="11261" spans="1:15" x14ac:dyDescent="0.2">
      <c r="A11261" s="24" t="str">
        <f t="shared" si="1053"/>
        <v xml:space="preserve"> </v>
      </c>
      <c r="B11261" s="1"/>
      <c r="C11261" s="1"/>
      <c r="D11261" s="1"/>
      <c r="E11261" s="2"/>
      <c r="F11261" s="3"/>
      <c r="G11261" s="3"/>
      <c r="H11261" s="4"/>
      <c r="I11261" s="25"/>
      <c r="J11261" s="26" t="str">
        <f t="shared" si="1054"/>
        <v>No</v>
      </c>
      <c r="K11261" s="26" t="str">
        <f t="shared" si="1055"/>
        <v>Missing</v>
      </c>
      <c r="L11261" s="26" t="str">
        <f t="shared" si="1056"/>
        <v>Missing</v>
      </c>
      <c r="M11261" s="26" t="str">
        <f>IF(OR(ISBLANK(B11261),ISBLANK(C11261),ISBLANK(D11261)),"Missing",IFERROR(VLOOKUP(A11261,'RM Postcodes'!$A:$B,2,0),"Invalid"))</f>
        <v>Missing</v>
      </c>
      <c r="N11261" s="26" t="str">
        <f t="shared" si="1057"/>
        <v>Missing</v>
      </c>
      <c r="O11261" s="26" t="str">
        <f t="shared" si="1052"/>
        <v>Missing</v>
      </c>
    </row>
    <row r="11262" spans="1:15" x14ac:dyDescent="0.2">
      <c r="A11262" s="24" t="str">
        <f t="shared" si="1053"/>
        <v xml:space="preserve"> </v>
      </c>
      <c r="B11262" s="1"/>
      <c r="C11262" s="1"/>
      <c r="D11262" s="1"/>
      <c r="E11262" s="2"/>
      <c r="F11262" s="3"/>
      <c r="G11262" s="3"/>
      <c r="H11262" s="4"/>
      <c r="I11262" s="25"/>
      <c r="J11262" s="26" t="str">
        <f t="shared" si="1054"/>
        <v>No</v>
      </c>
      <c r="K11262" s="26" t="str">
        <f t="shared" si="1055"/>
        <v>Missing</v>
      </c>
      <c r="L11262" s="26" t="str">
        <f t="shared" si="1056"/>
        <v>Missing</v>
      </c>
      <c r="M11262" s="26" t="str">
        <f>IF(OR(ISBLANK(B11262),ISBLANK(C11262),ISBLANK(D11262)),"Missing",IFERROR(VLOOKUP(A11262,'RM Postcodes'!$A:$B,2,0),"Invalid"))</f>
        <v>Missing</v>
      </c>
      <c r="N11262" s="26" t="str">
        <f t="shared" si="1057"/>
        <v>Missing</v>
      </c>
      <c r="O11262" s="26" t="str">
        <f t="shared" si="1052"/>
        <v>Missing</v>
      </c>
    </row>
    <row r="11263" spans="1:15" x14ac:dyDescent="0.2">
      <c r="A11263" s="24" t="str">
        <f t="shared" si="1053"/>
        <v xml:space="preserve"> </v>
      </c>
      <c r="B11263" s="1"/>
      <c r="C11263" s="1"/>
      <c r="D11263" s="1"/>
      <c r="E11263" s="2"/>
      <c r="F11263" s="3"/>
      <c r="G11263" s="3"/>
      <c r="H11263" s="4"/>
      <c r="I11263" s="25"/>
      <c r="J11263" s="26" t="str">
        <f t="shared" si="1054"/>
        <v>No</v>
      </c>
      <c r="K11263" s="26" t="str">
        <f t="shared" si="1055"/>
        <v>Missing</v>
      </c>
      <c r="L11263" s="26" t="str">
        <f t="shared" si="1056"/>
        <v>Missing</v>
      </c>
      <c r="M11263" s="26" t="str">
        <f>IF(OR(ISBLANK(B11263),ISBLANK(C11263),ISBLANK(D11263)),"Missing",IFERROR(VLOOKUP(A11263,'RM Postcodes'!$A:$B,2,0),"Invalid"))</f>
        <v>Missing</v>
      </c>
      <c r="N11263" s="26" t="str">
        <f t="shared" si="1057"/>
        <v>Missing</v>
      </c>
      <c r="O11263" s="26" t="str">
        <f t="shared" si="1052"/>
        <v>Missing</v>
      </c>
    </row>
    <row r="11264" spans="1:15" x14ac:dyDescent="0.2">
      <c r="A11264" s="24" t="str">
        <f t="shared" si="1053"/>
        <v xml:space="preserve"> </v>
      </c>
      <c r="B11264" s="1"/>
      <c r="C11264" s="1"/>
      <c r="D11264" s="1"/>
      <c r="E11264" s="2"/>
      <c r="F11264" s="3"/>
      <c r="G11264" s="3"/>
      <c r="H11264" s="4"/>
      <c r="I11264" s="25"/>
      <c r="J11264" s="26" t="str">
        <f t="shared" si="1054"/>
        <v>No</v>
      </c>
      <c r="K11264" s="26" t="str">
        <f t="shared" si="1055"/>
        <v>Missing</v>
      </c>
      <c r="L11264" s="26" t="str">
        <f t="shared" si="1056"/>
        <v>Missing</v>
      </c>
      <c r="M11264" s="26" t="str">
        <f>IF(OR(ISBLANK(B11264),ISBLANK(C11264),ISBLANK(D11264)),"Missing",IFERROR(VLOOKUP(A11264,'RM Postcodes'!$A:$B,2,0),"Invalid"))</f>
        <v>Missing</v>
      </c>
      <c r="N11264" s="26" t="str">
        <f t="shared" si="1057"/>
        <v>Missing</v>
      </c>
      <c r="O11264" s="26" t="str">
        <f t="shared" si="1052"/>
        <v>Missing</v>
      </c>
    </row>
    <row r="11265" spans="1:15" x14ac:dyDescent="0.2">
      <c r="A11265" s="24" t="str">
        <f t="shared" si="1053"/>
        <v xml:space="preserve"> </v>
      </c>
      <c r="B11265" s="1"/>
      <c r="C11265" s="1"/>
      <c r="D11265" s="1"/>
      <c r="E11265" s="2"/>
      <c r="F11265" s="3"/>
      <c r="G11265" s="3"/>
      <c r="H11265" s="4"/>
      <c r="I11265" s="25"/>
      <c r="J11265" s="26" t="str">
        <f t="shared" si="1054"/>
        <v>No</v>
      </c>
      <c r="K11265" s="26" t="str">
        <f t="shared" si="1055"/>
        <v>Missing</v>
      </c>
      <c r="L11265" s="26" t="str">
        <f t="shared" si="1056"/>
        <v>Missing</v>
      </c>
      <c r="M11265" s="26" t="str">
        <f>IF(OR(ISBLANK(B11265),ISBLANK(C11265),ISBLANK(D11265)),"Missing",IFERROR(VLOOKUP(A11265,'RM Postcodes'!$A:$B,2,0),"Invalid"))</f>
        <v>Missing</v>
      </c>
      <c r="N11265" s="26" t="str">
        <f t="shared" si="1057"/>
        <v>Missing</v>
      </c>
      <c r="O11265" s="26" t="str">
        <f t="shared" si="1052"/>
        <v>Missing</v>
      </c>
    </row>
    <row r="11266" spans="1:15" x14ac:dyDescent="0.2">
      <c r="A11266" s="24" t="str">
        <f t="shared" si="1053"/>
        <v xml:space="preserve"> </v>
      </c>
      <c r="B11266" s="1"/>
      <c r="C11266" s="1"/>
      <c r="D11266" s="1"/>
      <c r="E11266" s="2"/>
      <c r="F11266" s="3"/>
      <c r="G11266" s="3"/>
      <c r="H11266" s="4"/>
      <c r="I11266" s="25"/>
      <c r="J11266" s="26" t="str">
        <f t="shared" si="1054"/>
        <v>No</v>
      </c>
      <c r="K11266" s="26" t="str">
        <f t="shared" si="1055"/>
        <v>Missing</v>
      </c>
      <c r="L11266" s="26" t="str">
        <f t="shared" si="1056"/>
        <v>Missing</v>
      </c>
      <c r="M11266" s="26" t="str">
        <f>IF(OR(ISBLANK(B11266),ISBLANK(C11266),ISBLANK(D11266)),"Missing",IFERROR(VLOOKUP(A11266,'RM Postcodes'!$A:$B,2,0),"Invalid"))</f>
        <v>Missing</v>
      </c>
      <c r="N11266" s="26" t="str">
        <f t="shared" si="1057"/>
        <v>Missing</v>
      </c>
      <c r="O11266" s="26" t="str">
        <f t="shared" si="1052"/>
        <v>Missing</v>
      </c>
    </row>
    <row r="11267" spans="1:15" x14ac:dyDescent="0.2">
      <c r="A11267" s="24" t="str">
        <f t="shared" si="1053"/>
        <v xml:space="preserve"> </v>
      </c>
      <c r="B11267" s="1"/>
      <c r="C11267" s="1"/>
      <c r="D11267" s="1"/>
      <c r="E11267" s="2"/>
      <c r="F11267" s="3"/>
      <c r="G11267" s="3"/>
      <c r="H11267" s="4"/>
      <c r="I11267" s="25"/>
      <c r="J11267" s="26" t="str">
        <f t="shared" si="1054"/>
        <v>No</v>
      </c>
      <c r="K11267" s="26" t="str">
        <f t="shared" si="1055"/>
        <v>Missing</v>
      </c>
      <c r="L11267" s="26" t="str">
        <f t="shared" si="1056"/>
        <v>Missing</v>
      </c>
      <c r="M11267" s="26" t="str">
        <f>IF(OR(ISBLANK(B11267),ISBLANK(C11267),ISBLANK(D11267)),"Missing",IFERROR(VLOOKUP(A11267,'RM Postcodes'!$A:$B,2,0),"Invalid"))</f>
        <v>Missing</v>
      </c>
      <c r="N11267" s="26" t="str">
        <f t="shared" si="1057"/>
        <v>Missing</v>
      </c>
      <c r="O11267" s="26" t="str">
        <f t="shared" si="1052"/>
        <v>Missing</v>
      </c>
    </row>
    <row r="11268" spans="1:15" x14ac:dyDescent="0.2">
      <c r="A11268" s="24" t="str">
        <f t="shared" si="1053"/>
        <v xml:space="preserve"> </v>
      </c>
      <c r="B11268" s="1"/>
      <c r="C11268" s="1"/>
      <c r="D11268" s="1"/>
      <c r="E11268" s="2"/>
      <c r="F11268" s="3"/>
      <c r="G11268" s="3"/>
      <c r="H11268" s="4"/>
      <c r="I11268" s="25"/>
      <c r="J11268" s="26" t="str">
        <f t="shared" si="1054"/>
        <v>No</v>
      </c>
      <c r="K11268" s="26" t="str">
        <f t="shared" si="1055"/>
        <v>Missing</v>
      </c>
      <c r="L11268" s="26" t="str">
        <f t="shared" si="1056"/>
        <v>Missing</v>
      </c>
      <c r="M11268" s="26" t="str">
        <f>IF(OR(ISBLANK(B11268),ISBLANK(C11268),ISBLANK(D11268)),"Missing",IFERROR(VLOOKUP(A11268,'RM Postcodes'!$A:$B,2,0),"Invalid"))</f>
        <v>Missing</v>
      </c>
      <c r="N11268" s="26" t="str">
        <f t="shared" si="1057"/>
        <v>Missing</v>
      </c>
      <c r="O11268" s="26" t="str">
        <f t="shared" si="1052"/>
        <v>Missing</v>
      </c>
    </row>
    <row r="11269" spans="1:15" x14ac:dyDescent="0.2">
      <c r="A11269" s="24" t="str">
        <f t="shared" si="1053"/>
        <v xml:space="preserve"> </v>
      </c>
      <c r="B11269" s="1"/>
      <c r="C11269" s="1"/>
      <c r="D11269" s="1"/>
      <c r="E11269" s="2"/>
      <c r="F11269" s="3"/>
      <c r="G11269" s="3"/>
      <c r="H11269" s="4"/>
      <c r="I11269" s="25"/>
      <c r="J11269" s="26" t="str">
        <f t="shared" si="1054"/>
        <v>No</v>
      </c>
      <c r="K11269" s="26" t="str">
        <f t="shared" si="1055"/>
        <v>Missing</v>
      </c>
      <c r="L11269" s="26" t="str">
        <f t="shared" si="1056"/>
        <v>Missing</v>
      </c>
      <c r="M11269" s="26" t="str">
        <f>IF(OR(ISBLANK(B11269),ISBLANK(C11269),ISBLANK(D11269)),"Missing",IFERROR(VLOOKUP(A11269,'RM Postcodes'!$A:$B,2,0),"Invalid"))</f>
        <v>Missing</v>
      </c>
      <c r="N11269" s="26" t="str">
        <f t="shared" si="1057"/>
        <v>Missing</v>
      </c>
      <c r="O11269" s="26" t="str">
        <f t="shared" ref="O11269:O11332" si="1058">IF(COUNT(E11269)=0,"Missing",IF(E11269&lt;=2,"Redact",IF(COUNTIF(F11269:H11269,"&gt;0")&lt;&gt;3,"Error",IF((G11269+H11269)/F11269&lt;60%,"OK","Redact"))))</f>
        <v>Missing</v>
      </c>
    </row>
    <row r="11270" spans="1:15" x14ac:dyDescent="0.2">
      <c r="A11270" s="24" t="str">
        <f t="shared" ref="A11270:A11333" si="1059">TRIM(B11270)&amp;TRIM(C11270)&amp;" "&amp;TRIM(D11270)</f>
        <v xml:space="preserve"> </v>
      </c>
      <c r="B11270" s="1"/>
      <c r="C11270" s="1"/>
      <c r="D11270" s="1"/>
      <c r="E11270" s="2"/>
      <c r="F11270" s="3"/>
      <c r="G11270" s="3"/>
      <c r="H11270" s="4"/>
      <c r="I11270" s="25"/>
      <c r="J11270" s="26" t="str">
        <f t="shared" ref="J11270:J11333" si="1060">IF(AND(K11270="NI",L11270="OK",M11270="LIVE",N11270="OK",O11270="OK"),"yes NI",IF(AND(K11270="GB",L11270="OK",M11270="LIVE",N11270="OK",O11270="OK"),"Yes","No"))</f>
        <v>No</v>
      </c>
      <c r="K11270" s="26" t="str">
        <f t="shared" ref="K11270:K11333" si="1061">IF(ISBLANK(B11270),"Missing",IF(AND(OR(LEN(B11270)=2,LEN(B11270)=1),AND(ISERROR(VALUE(LEFT(B11270,1))),ISERROR(VALUE(RIGHT(B11270,1))))),IF(OR(B11270="GY",B11270="IM",B11270="JE"),"not GB",IF(B11270="BT","NI","GB")),"Invalid"))</f>
        <v>Missing</v>
      </c>
      <c r="L11270" s="26" t="str">
        <f t="shared" si="1056"/>
        <v>Missing</v>
      </c>
      <c r="M11270" s="26" t="str">
        <f>IF(OR(ISBLANK(B11270),ISBLANK(C11270),ISBLANK(D11270)),"Missing",IFERROR(VLOOKUP(A11270,'RM Postcodes'!$A:$B,2,0),"Invalid"))</f>
        <v>Missing</v>
      </c>
      <c r="N11270" s="26" t="str">
        <f t="shared" si="1057"/>
        <v>Missing</v>
      </c>
      <c r="O11270" s="26" t="str">
        <f t="shared" si="1058"/>
        <v>Missing</v>
      </c>
    </row>
    <row r="11271" spans="1:15" x14ac:dyDescent="0.2">
      <c r="A11271" s="24" t="str">
        <f t="shared" si="1059"/>
        <v xml:space="preserve"> </v>
      </c>
      <c r="B11271" s="1"/>
      <c r="C11271" s="1"/>
      <c r="D11271" s="1"/>
      <c r="E11271" s="2"/>
      <c r="F11271" s="3"/>
      <c r="G11271" s="3"/>
      <c r="H11271" s="4"/>
      <c r="I11271" s="25"/>
      <c r="J11271" s="26" t="str">
        <f t="shared" si="1060"/>
        <v>No</v>
      </c>
      <c r="K11271" s="26" t="str">
        <f t="shared" si="1061"/>
        <v>Missing</v>
      </c>
      <c r="L11271" s="26" t="str">
        <f t="shared" ref="L11271:L11334" si="1062">IF(ISBLANK(D11271),"Missing",IF(AND(LEN(D11271)=1,ISNUMBER(VALUE(D11271))),"OK","Invalid"))</f>
        <v>Missing</v>
      </c>
      <c r="M11271" s="26" t="str">
        <f>IF(OR(ISBLANK(B11271),ISBLANK(C11271),ISBLANK(D11271)),"Missing",IFERROR(VLOOKUP(A11271,'RM Postcodes'!$A:$B,2,0),"Invalid"))</f>
        <v>Missing</v>
      </c>
      <c r="N11271" s="26" t="str">
        <f t="shared" ref="N11271:N11334" si="1063">IF(ISBLANK(E11271),"Missing",IF(E11271&lt;10,"Redact","OK"))</f>
        <v>Missing</v>
      </c>
      <c r="O11271" s="26" t="str">
        <f t="shared" si="1058"/>
        <v>Missing</v>
      </c>
    </row>
    <row r="11272" spans="1:15" x14ac:dyDescent="0.2">
      <c r="A11272" s="24" t="str">
        <f t="shared" si="1059"/>
        <v xml:space="preserve"> </v>
      </c>
      <c r="B11272" s="1"/>
      <c r="C11272" s="1"/>
      <c r="D11272" s="1"/>
      <c r="E11272" s="2"/>
      <c r="F11272" s="3"/>
      <c r="G11272" s="3"/>
      <c r="H11272" s="4"/>
      <c r="I11272" s="25"/>
      <c r="J11272" s="26" t="str">
        <f t="shared" si="1060"/>
        <v>No</v>
      </c>
      <c r="K11272" s="26" t="str">
        <f t="shared" si="1061"/>
        <v>Missing</v>
      </c>
      <c r="L11272" s="26" t="str">
        <f t="shared" si="1062"/>
        <v>Missing</v>
      </c>
      <c r="M11272" s="26" t="str">
        <f>IF(OR(ISBLANK(B11272),ISBLANK(C11272),ISBLANK(D11272)),"Missing",IFERROR(VLOOKUP(A11272,'RM Postcodes'!$A:$B,2,0),"Invalid"))</f>
        <v>Missing</v>
      </c>
      <c r="N11272" s="26" t="str">
        <f t="shared" si="1063"/>
        <v>Missing</v>
      </c>
      <c r="O11272" s="26" t="str">
        <f t="shared" si="1058"/>
        <v>Missing</v>
      </c>
    </row>
    <row r="11273" spans="1:15" x14ac:dyDescent="0.2">
      <c r="A11273" s="24" t="str">
        <f t="shared" si="1059"/>
        <v xml:space="preserve"> </v>
      </c>
      <c r="B11273" s="1"/>
      <c r="C11273" s="1"/>
      <c r="D11273" s="1"/>
      <c r="E11273" s="2"/>
      <c r="F11273" s="3"/>
      <c r="G11273" s="3"/>
      <c r="H11273" s="4"/>
      <c r="I11273" s="25"/>
      <c r="J11273" s="26" t="str">
        <f t="shared" si="1060"/>
        <v>No</v>
      </c>
      <c r="K11273" s="26" t="str">
        <f t="shared" si="1061"/>
        <v>Missing</v>
      </c>
      <c r="L11273" s="26" t="str">
        <f t="shared" si="1062"/>
        <v>Missing</v>
      </c>
      <c r="M11273" s="26" t="str">
        <f>IF(OR(ISBLANK(B11273),ISBLANK(C11273),ISBLANK(D11273)),"Missing",IFERROR(VLOOKUP(A11273,'RM Postcodes'!$A:$B,2,0),"Invalid"))</f>
        <v>Missing</v>
      </c>
      <c r="N11273" s="26" t="str">
        <f t="shared" si="1063"/>
        <v>Missing</v>
      </c>
      <c r="O11273" s="26" t="str">
        <f t="shared" si="1058"/>
        <v>Missing</v>
      </c>
    </row>
    <row r="11274" spans="1:15" x14ac:dyDescent="0.2">
      <c r="A11274" s="24" t="str">
        <f t="shared" si="1059"/>
        <v xml:space="preserve"> </v>
      </c>
      <c r="B11274" s="1"/>
      <c r="C11274" s="1"/>
      <c r="D11274" s="1"/>
      <c r="E11274" s="2"/>
      <c r="F11274" s="3"/>
      <c r="G11274" s="3"/>
      <c r="H11274" s="4"/>
      <c r="I11274" s="25"/>
      <c r="J11274" s="26" t="str">
        <f t="shared" si="1060"/>
        <v>No</v>
      </c>
      <c r="K11274" s="26" t="str">
        <f t="shared" si="1061"/>
        <v>Missing</v>
      </c>
      <c r="L11274" s="26" t="str">
        <f t="shared" si="1062"/>
        <v>Missing</v>
      </c>
      <c r="M11274" s="26" t="str">
        <f>IF(OR(ISBLANK(B11274),ISBLANK(C11274),ISBLANK(D11274)),"Missing",IFERROR(VLOOKUP(A11274,'RM Postcodes'!$A:$B,2,0),"Invalid"))</f>
        <v>Missing</v>
      </c>
      <c r="N11274" s="26" t="str">
        <f t="shared" si="1063"/>
        <v>Missing</v>
      </c>
      <c r="O11274" s="26" t="str">
        <f t="shared" si="1058"/>
        <v>Missing</v>
      </c>
    </row>
    <row r="11275" spans="1:15" x14ac:dyDescent="0.2">
      <c r="A11275" s="24" t="str">
        <f t="shared" si="1059"/>
        <v xml:space="preserve"> </v>
      </c>
      <c r="B11275" s="1"/>
      <c r="C11275" s="1"/>
      <c r="D11275" s="1"/>
      <c r="E11275" s="2"/>
      <c r="F11275" s="3"/>
      <c r="G11275" s="3"/>
      <c r="H11275" s="4"/>
      <c r="I11275" s="25"/>
      <c r="J11275" s="26" t="str">
        <f t="shared" si="1060"/>
        <v>No</v>
      </c>
      <c r="K11275" s="26" t="str">
        <f t="shared" si="1061"/>
        <v>Missing</v>
      </c>
      <c r="L11275" s="26" t="str">
        <f t="shared" si="1062"/>
        <v>Missing</v>
      </c>
      <c r="M11275" s="26" t="str">
        <f>IF(OR(ISBLANK(B11275),ISBLANK(C11275),ISBLANK(D11275)),"Missing",IFERROR(VLOOKUP(A11275,'RM Postcodes'!$A:$B,2,0),"Invalid"))</f>
        <v>Missing</v>
      </c>
      <c r="N11275" s="26" t="str">
        <f t="shared" si="1063"/>
        <v>Missing</v>
      </c>
      <c r="O11275" s="26" t="str">
        <f t="shared" si="1058"/>
        <v>Missing</v>
      </c>
    </row>
    <row r="11276" spans="1:15" x14ac:dyDescent="0.2">
      <c r="A11276" s="24" t="str">
        <f t="shared" si="1059"/>
        <v xml:space="preserve"> </v>
      </c>
      <c r="B11276" s="1"/>
      <c r="C11276" s="1"/>
      <c r="D11276" s="1"/>
      <c r="E11276" s="2"/>
      <c r="F11276" s="3"/>
      <c r="G11276" s="3"/>
      <c r="H11276" s="4"/>
      <c r="I11276" s="25"/>
      <c r="J11276" s="26" t="str">
        <f t="shared" si="1060"/>
        <v>No</v>
      </c>
      <c r="K11276" s="26" t="str">
        <f t="shared" si="1061"/>
        <v>Missing</v>
      </c>
      <c r="L11276" s="26" t="str">
        <f t="shared" si="1062"/>
        <v>Missing</v>
      </c>
      <c r="M11276" s="26" t="str">
        <f>IF(OR(ISBLANK(B11276),ISBLANK(C11276),ISBLANK(D11276)),"Missing",IFERROR(VLOOKUP(A11276,'RM Postcodes'!$A:$B,2,0),"Invalid"))</f>
        <v>Missing</v>
      </c>
      <c r="N11276" s="26" t="str">
        <f t="shared" si="1063"/>
        <v>Missing</v>
      </c>
      <c r="O11276" s="26" t="str">
        <f t="shared" si="1058"/>
        <v>Missing</v>
      </c>
    </row>
    <row r="11277" spans="1:15" x14ac:dyDescent="0.2">
      <c r="A11277" s="24" t="str">
        <f t="shared" si="1059"/>
        <v xml:space="preserve"> </v>
      </c>
      <c r="B11277" s="1"/>
      <c r="C11277" s="1"/>
      <c r="D11277" s="1"/>
      <c r="E11277" s="2"/>
      <c r="F11277" s="3"/>
      <c r="G11277" s="3"/>
      <c r="H11277" s="4"/>
      <c r="I11277" s="25"/>
      <c r="J11277" s="26" t="str">
        <f t="shared" si="1060"/>
        <v>No</v>
      </c>
      <c r="K11277" s="26" t="str">
        <f t="shared" si="1061"/>
        <v>Missing</v>
      </c>
      <c r="L11277" s="26" t="str">
        <f t="shared" si="1062"/>
        <v>Missing</v>
      </c>
      <c r="M11277" s="26" t="str">
        <f>IF(OR(ISBLANK(B11277),ISBLANK(C11277),ISBLANK(D11277)),"Missing",IFERROR(VLOOKUP(A11277,'RM Postcodes'!$A:$B,2,0),"Invalid"))</f>
        <v>Missing</v>
      </c>
      <c r="N11277" s="26" t="str">
        <f t="shared" si="1063"/>
        <v>Missing</v>
      </c>
      <c r="O11277" s="26" t="str">
        <f t="shared" si="1058"/>
        <v>Missing</v>
      </c>
    </row>
    <row r="11278" spans="1:15" x14ac:dyDescent="0.2">
      <c r="A11278" s="24" t="str">
        <f t="shared" si="1059"/>
        <v xml:space="preserve"> </v>
      </c>
      <c r="B11278" s="1"/>
      <c r="C11278" s="1"/>
      <c r="D11278" s="1"/>
      <c r="E11278" s="2"/>
      <c r="F11278" s="3"/>
      <c r="G11278" s="3"/>
      <c r="H11278" s="4"/>
      <c r="I11278" s="25"/>
      <c r="J11278" s="26" t="str">
        <f t="shared" si="1060"/>
        <v>No</v>
      </c>
      <c r="K11278" s="26" t="str">
        <f t="shared" si="1061"/>
        <v>Missing</v>
      </c>
      <c r="L11278" s="26" t="str">
        <f t="shared" si="1062"/>
        <v>Missing</v>
      </c>
      <c r="M11278" s="26" t="str">
        <f>IF(OR(ISBLANK(B11278),ISBLANK(C11278),ISBLANK(D11278)),"Missing",IFERROR(VLOOKUP(A11278,'RM Postcodes'!$A:$B,2,0),"Invalid"))</f>
        <v>Missing</v>
      </c>
      <c r="N11278" s="26" t="str">
        <f t="shared" si="1063"/>
        <v>Missing</v>
      </c>
      <c r="O11278" s="26" t="str">
        <f t="shared" si="1058"/>
        <v>Missing</v>
      </c>
    </row>
    <row r="11279" spans="1:15" x14ac:dyDescent="0.2">
      <c r="A11279" s="24" t="str">
        <f t="shared" si="1059"/>
        <v xml:space="preserve"> </v>
      </c>
      <c r="B11279" s="1"/>
      <c r="C11279" s="1"/>
      <c r="D11279" s="1"/>
      <c r="E11279" s="2"/>
      <c r="F11279" s="3"/>
      <c r="G11279" s="3"/>
      <c r="H11279" s="4"/>
      <c r="I11279" s="25"/>
      <c r="J11279" s="26" t="str">
        <f t="shared" si="1060"/>
        <v>No</v>
      </c>
      <c r="K11279" s="26" t="str">
        <f t="shared" si="1061"/>
        <v>Missing</v>
      </c>
      <c r="L11279" s="26" t="str">
        <f t="shared" si="1062"/>
        <v>Missing</v>
      </c>
      <c r="M11279" s="26" t="str">
        <f>IF(OR(ISBLANK(B11279),ISBLANK(C11279),ISBLANK(D11279)),"Missing",IFERROR(VLOOKUP(A11279,'RM Postcodes'!$A:$B,2,0),"Invalid"))</f>
        <v>Missing</v>
      </c>
      <c r="N11279" s="26" t="str">
        <f t="shared" si="1063"/>
        <v>Missing</v>
      </c>
      <c r="O11279" s="26" t="str">
        <f t="shared" si="1058"/>
        <v>Missing</v>
      </c>
    </row>
    <row r="11280" spans="1:15" x14ac:dyDescent="0.2">
      <c r="A11280" s="24" t="str">
        <f t="shared" si="1059"/>
        <v xml:space="preserve"> </v>
      </c>
      <c r="B11280" s="1"/>
      <c r="C11280" s="1"/>
      <c r="D11280" s="1"/>
      <c r="E11280" s="2"/>
      <c r="F11280" s="3"/>
      <c r="G11280" s="3"/>
      <c r="H11280" s="4"/>
      <c r="I11280" s="25"/>
      <c r="J11280" s="26" t="str">
        <f t="shared" si="1060"/>
        <v>No</v>
      </c>
      <c r="K11280" s="26" t="str">
        <f t="shared" si="1061"/>
        <v>Missing</v>
      </c>
      <c r="L11280" s="26" t="str">
        <f t="shared" si="1062"/>
        <v>Missing</v>
      </c>
      <c r="M11280" s="26" t="str">
        <f>IF(OR(ISBLANK(B11280),ISBLANK(C11280),ISBLANK(D11280)),"Missing",IFERROR(VLOOKUP(A11280,'RM Postcodes'!$A:$B,2,0),"Invalid"))</f>
        <v>Missing</v>
      </c>
      <c r="N11280" s="26" t="str">
        <f t="shared" si="1063"/>
        <v>Missing</v>
      </c>
      <c r="O11280" s="26" t="str">
        <f t="shared" si="1058"/>
        <v>Missing</v>
      </c>
    </row>
    <row r="11281" spans="1:15" x14ac:dyDescent="0.2">
      <c r="A11281" s="24" t="str">
        <f t="shared" si="1059"/>
        <v xml:space="preserve"> </v>
      </c>
      <c r="B11281" s="1"/>
      <c r="C11281" s="1"/>
      <c r="D11281" s="1"/>
      <c r="E11281" s="2"/>
      <c r="F11281" s="3"/>
      <c r="G11281" s="3"/>
      <c r="H11281" s="4"/>
      <c r="I11281" s="25"/>
      <c r="J11281" s="26" t="str">
        <f t="shared" si="1060"/>
        <v>No</v>
      </c>
      <c r="K11281" s="26" t="str">
        <f t="shared" si="1061"/>
        <v>Missing</v>
      </c>
      <c r="L11281" s="26" t="str">
        <f t="shared" si="1062"/>
        <v>Missing</v>
      </c>
      <c r="M11281" s="26" t="str">
        <f>IF(OR(ISBLANK(B11281),ISBLANK(C11281),ISBLANK(D11281)),"Missing",IFERROR(VLOOKUP(A11281,'RM Postcodes'!$A:$B,2,0),"Invalid"))</f>
        <v>Missing</v>
      </c>
      <c r="N11281" s="26" t="str">
        <f t="shared" si="1063"/>
        <v>Missing</v>
      </c>
      <c r="O11281" s="26" t="str">
        <f t="shared" si="1058"/>
        <v>Missing</v>
      </c>
    </row>
    <row r="11282" spans="1:15" x14ac:dyDescent="0.2">
      <c r="A11282" s="24" t="str">
        <f t="shared" si="1059"/>
        <v xml:space="preserve"> </v>
      </c>
      <c r="B11282" s="1"/>
      <c r="C11282" s="1"/>
      <c r="D11282" s="1"/>
      <c r="E11282" s="2"/>
      <c r="F11282" s="3"/>
      <c r="G11282" s="3"/>
      <c r="H11282" s="4"/>
      <c r="I11282" s="25"/>
      <c r="J11282" s="26" t="str">
        <f t="shared" si="1060"/>
        <v>No</v>
      </c>
      <c r="K11282" s="26" t="str">
        <f t="shared" si="1061"/>
        <v>Missing</v>
      </c>
      <c r="L11282" s="26" t="str">
        <f t="shared" si="1062"/>
        <v>Missing</v>
      </c>
      <c r="M11282" s="26" t="str">
        <f>IF(OR(ISBLANK(B11282),ISBLANK(C11282),ISBLANK(D11282)),"Missing",IFERROR(VLOOKUP(A11282,'RM Postcodes'!$A:$B,2,0),"Invalid"))</f>
        <v>Missing</v>
      </c>
      <c r="N11282" s="26" t="str">
        <f t="shared" si="1063"/>
        <v>Missing</v>
      </c>
      <c r="O11282" s="26" t="str">
        <f t="shared" si="1058"/>
        <v>Missing</v>
      </c>
    </row>
    <row r="11283" spans="1:15" x14ac:dyDescent="0.2">
      <c r="A11283" s="24" t="str">
        <f t="shared" si="1059"/>
        <v xml:space="preserve"> </v>
      </c>
      <c r="B11283" s="1"/>
      <c r="C11283" s="1"/>
      <c r="D11283" s="1"/>
      <c r="E11283" s="2"/>
      <c r="F11283" s="3"/>
      <c r="G11283" s="3"/>
      <c r="H11283" s="4"/>
      <c r="I11283" s="25"/>
      <c r="J11283" s="26" t="str">
        <f t="shared" si="1060"/>
        <v>No</v>
      </c>
      <c r="K11283" s="26" t="str">
        <f t="shared" si="1061"/>
        <v>Missing</v>
      </c>
      <c r="L11283" s="26" t="str">
        <f t="shared" si="1062"/>
        <v>Missing</v>
      </c>
      <c r="M11283" s="26" t="str">
        <f>IF(OR(ISBLANK(B11283),ISBLANK(C11283),ISBLANK(D11283)),"Missing",IFERROR(VLOOKUP(A11283,'RM Postcodes'!$A:$B,2,0),"Invalid"))</f>
        <v>Missing</v>
      </c>
      <c r="N11283" s="26" t="str">
        <f t="shared" si="1063"/>
        <v>Missing</v>
      </c>
      <c r="O11283" s="26" t="str">
        <f t="shared" si="1058"/>
        <v>Missing</v>
      </c>
    </row>
    <row r="11284" spans="1:15" x14ac:dyDescent="0.2">
      <c r="A11284" s="24" t="str">
        <f t="shared" si="1059"/>
        <v xml:space="preserve"> </v>
      </c>
      <c r="B11284" s="1"/>
      <c r="C11284" s="1"/>
      <c r="D11284" s="1"/>
      <c r="E11284" s="2"/>
      <c r="F11284" s="3"/>
      <c r="G11284" s="3"/>
      <c r="H11284" s="4"/>
      <c r="I11284" s="25"/>
      <c r="J11284" s="26" t="str">
        <f t="shared" si="1060"/>
        <v>No</v>
      </c>
      <c r="K11284" s="26" t="str">
        <f t="shared" si="1061"/>
        <v>Missing</v>
      </c>
      <c r="L11284" s="26" t="str">
        <f t="shared" si="1062"/>
        <v>Missing</v>
      </c>
      <c r="M11284" s="26" t="str">
        <f>IF(OR(ISBLANK(B11284),ISBLANK(C11284),ISBLANK(D11284)),"Missing",IFERROR(VLOOKUP(A11284,'RM Postcodes'!$A:$B,2,0),"Invalid"))</f>
        <v>Missing</v>
      </c>
      <c r="N11284" s="26" t="str">
        <f t="shared" si="1063"/>
        <v>Missing</v>
      </c>
      <c r="O11284" s="26" t="str">
        <f t="shared" si="1058"/>
        <v>Missing</v>
      </c>
    </row>
    <row r="11285" spans="1:15" x14ac:dyDescent="0.2">
      <c r="A11285" s="24" t="str">
        <f t="shared" si="1059"/>
        <v xml:space="preserve"> </v>
      </c>
      <c r="B11285" s="1"/>
      <c r="C11285" s="1"/>
      <c r="D11285" s="1"/>
      <c r="E11285" s="2"/>
      <c r="F11285" s="3"/>
      <c r="G11285" s="3"/>
      <c r="H11285" s="4"/>
      <c r="I11285" s="25"/>
      <c r="J11285" s="26" t="str">
        <f t="shared" si="1060"/>
        <v>No</v>
      </c>
      <c r="K11285" s="26" t="str">
        <f t="shared" si="1061"/>
        <v>Missing</v>
      </c>
      <c r="L11285" s="26" t="str">
        <f t="shared" si="1062"/>
        <v>Missing</v>
      </c>
      <c r="M11285" s="26" t="str">
        <f>IF(OR(ISBLANK(B11285),ISBLANK(C11285),ISBLANK(D11285)),"Missing",IFERROR(VLOOKUP(A11285,'RM Postcodes'!$A:$B,2,0),"Invalid"))</f>
        <v>Missing</v>
      </c>
      <c r="N11285" s="26" t="str">
        <f t="shared" si="1063"/>
        <v>Missing</v>
      </c>
      <c r="O11285" s="26" t="str">
        <f t="shared" si="1058"/>
        <v>Missing</v>
      </c>
    </row>
    <row r="11286" spans="1:15" x14ac:dyDescent="0.2">
      <c r="A11286" s="24" t="str">
        <f t="shared" si="1059"/>
        <v xml:space="preserve"> </v>
      </c>
      <c r="B11286" s="1"/>
      <c r="C11286" s="1"/>
      <c r="D11286" s="1"/>
      <c r="E11286" s="2"/>
      <c r="F11286" s="3"/>
      <c r="G11286" s="3"/>
      <c r="H11286" s="4"/>
      <c r="I11286" s="25"/>
      <c r="J11286" s="26" t="str">
        <f t="shared" si="1060"/>
        <v>No</v>
      </c>
      <c r="K11286" s="26" t="str">
        <f t="shared" si="1061"/>
        <v>Missing</v>
      </c>
      <c r="L11286" s="26" t="str">
        <f t="shared" si="1062"/>
        <v>Missing</v>
      </c>
      <c r="M11286" s="26" t="str">
        <f>IF(OR(ISBLANK(B11286),ISBLANK(C11286),ISBLANK(D11286)),"Missing",IFERROR(VLOOKUP(A11286,'RM Postcodes'!$A:$B,2,0),"Invalid"))</f>
        <v>Missing</v>
      </c>
      <c r="N11286" s="26" t="str">
        <f t="shared" si="1063"/>
        <v>Missing</v>
      </c>
      <c r="O11286" s="26" t="str">
        <f t="shared" si="1058"/>
        <v>Missing</v>
      </c>
    </row>
    <row r="11287" spans="1:15" x14ac:dyDescent="0.2">
      <c r="A11287" s="24" t="str">
        <f t="shared" si="1059"/>
        <v xml:space="preserve"> </v>
      </c>
      <c r="B11287" s="1"/>
      <c r="C11287" s="1"/>
      <c r="D11287" s="1"/>
      <c r="E11287" s="2"/>
      <c r="F11287" s="3"/>
      <c r="G11287" s="3"/>
      <c r="H11287" s="4"/>
      <c r="I11287" s="25"/>
      <c r="J11287" s="26" t="str">
        <f t="shared" si="1060"/>
        <v>No</v>
      </c>
      <c r="K11287" s="26" t="str">
        <f t="shared" si="1061"/>
        <v>Missing</v>
      </c>
      <c r="L11287" s="26" t="str">
        <f t="shared" si="1062"/>
        <v>Missing</v>
      </c>
      <c r="M11287" s="26" t="str">
        <f>IF(OR(ISBLANK(B11287),ISBLANK(C11287),ISBLANK(D11287)),"Missing",IFERROR(VLOOKUP(A11287,'RM Postcodes'!$A:$B,2,0),"Invalid"))</f>
        <v>Missing</v>
      </c>
      <c r="N11287" s="26" t="str">
        <f t="shared" si="1063"/>
        <v>Missing</v>
      </c>
      <c r="O11287" s="26" t="str">
        <f t="shared" si="1058"/>
        <v>Missing</v>
      </c>
    </row>
    <row r="11288" spans="1:15" x14ac:dyDescent="0.2">
      <c r="A11288" s="24" t="str">
        <f t="shared" si="1059"/>
        <v xml:space="preserve"> </v>
      </c>
      <c r="B11288" s="1"/>
      <c r="C11288" s="1"/>
      <c r="D11288" s="1"/>
      <c r="E11288" s="2"/>
      <c r="F11288" s="3"/>
      <c r="G11288" s="3"/>
      <c r="H11288" s="4"/>
      <c r="I11288" s="25"/>
      <c r="J11288" s="26" t="str">
        <f t="shared" si="1060"/>
        <v>No</v>
      </c>
      <c r="K11288" s="26" t="str">
        <f t="shared" si="1061"/>
        <v>Missing</v>
      </c>
      <c r="L11288" s="26" t="str">
        <f t="shared" si="1062"/>
        <v>Missing</v>
      </c>
      <c r="M11288" s="26" t="str">
        <f>IF(OR(ISBLANK(B11288),ISBLANK(C11288),ISBLANK(D11288)),"Missing",IFERROR(VLOOKUP(A11288,'RM Postcodes'!$A:$B,2,0),"Invalid"))</f>
        <v>Missing</v>
      </c>
      <c r="N11288" s="26" t="str">
        <f t="shared" si="1063"/>
        <v>Missing</v>
      </c>
      <c r="O11288" s="26" t="str">
        <f t="shared" si="1058"/>
        <v>Missing</v>
      </c>
    </row>
    <row r="11289" spans="1:15" x14ac:dyDescent="0.2">
      <c r="A11289" s="24" t="str">
        <f t="shared" si="1059"/>
        <v xml:space="preserve"> </v>
      </c>
      <c r="B11289" s="1"/>
      <c r="C11289" s="1"/>
      <c r="D11289" s="1"/>
      <c r="E11289" s="2"/>
      <c r="F11289" s="3"/>
      <c r="G11289" s="3"/>
      <c r="H11289" s="4"/>
      <c r="I11289" s="25"/>
      <c r="J11289" s="26" t="str">
        <f t="shared" si="1060"/>
        <v>No</v>
      </c>
      <c r="K11289" s="26" t="str">
        <f t="shared" si="1061"/>
        <v>Missing</v>
      </c>
      <c r="L11289" s="26" t="str">
        <f t="shared" si="1062"/>
        <v>Missing</v>
      </c>
      <c r="M11289" s="26" t="str">
        <f>IF(OR(ISBLANK(B11289),ISBLANK(C11289),ISBLANK(D11289)),"Missing",IFERROR(VLOOKUP(A11289,'RM Postcodes'!$A:$B,2,0),"Invalid"))</f>
        <v>Missing</v>
      </c>
      <c r="N11289" s="26" t="str">
        <f t="shared" si="1063"/>
        <v>Missing</v>
      </c>
      <c r="O11289" s="26" t="str">
        <f t="shared" si="1058"/>
        <v>Missing</v>
      </c>
    </row>
    <row r="11290" spans="1:15" x14ac:dyDescent="0.2">
      <c r="A11290" s="24" t="str">
        <f t="shared" si="1059"/>
        <v xml:space="preserve"> </v>
      </c>
      <c r="B11290" s="1"/>
      <c r="C11290" s="1"/>
      <c r="D11290" s="1"/>
      <c r="E11290" s="2"/>
      <c r="F11290" s="3"/>
      <c r="G11290" s="3"/>
      <c r="H11290" s="4"/>
      <c r="I11290" s="25"/>
      <c r="J11290" s="26" t="str">
        <f t="shared" si="1060"/>
        <v>No</v>
      </c>
      <c r="K11290" s="26" t="str">
        <f t="shared" si="1061"/>
        <v>Missing</v>
      </c>
      <c r="L11290" s="26" t="str">
        <f t="shared" si="1062"/>
        <v>Missing</v>
      </c>
      <c r="M11290" s="26" t="str">
        <f>IF(OR(ISBLANK(B11290),ISBLANK(C11290),ISBLANK(D11290)),"Missing",IFERROR(VLOOKUP(A11290,'RM Postcodes'!$A:$B,2,0),"Invalid"))</f>
        <v>Missing</v>
      </c>
      <c r="N11290" s="26" t="str">
        <f t="shared" si="1063"/>
        <v>Missing</v>
      </c>
      <c r="O11290" s="26" t="str">
        <f t="shared" si="1058"/>
        <v>Missing</v>
      </c>
    </row>
    <row r="11291" spans="1:15" x14ac:dyDescent="0.2">
      <c r="A11291" s="24" t="str">
        <f t="shared" si="1059"/>
        <v xml:space="preserve"> </v>
      </c>
      <c r="B11291" s="1"/>
      <c r="C11291" s="1"/>
      <c r="D11291" s="1"/>
      <c r="E11291" s="2"/>
      <c r="F11291" s="3"/>
      <c r="G11291" s="3"/>
      <c r="H11291" s="4"/>
      <c r="I11291" s="25"/>
      <c r="J11291" s="26" t="str">
        <f t="shared" si="1060"/>
        <v>No</v>
      </c>
      <c r="K11291" s="26" t="str">
        <f t="shared" si="1061"/>
        <v>Missing</v>
      </c>
      <c r="L11291" s="26" t="str">
        <f t="shared" si="1062"/>
        <v>Missing</v>
      </c>
      <c r="M11291" s="26" t="str">
        <f>IF(OR(ISBLANK(B11291),ISBLANK(C11291),ISBLANK(D11291)),"Missing",IFERROR(VLOOKUP(A11291,'RM Postcodes'!$A:$B,2,0),"Invalid"))</f>
        <v>Missing</v>
      </c>
      <c r="N11291" s="26" t="str">
        <f t="shared" si="1063"/>
        <v>Missing</v>
      </c>
      <c r="O11291" s="26" t="str">
        <f t="shared" si="1058"/>
        <v>Missing</v>
      </c>
    </row>
    <row r="11292" spans="1:15" x14ac:dyDescent="0.2">
      <c r="A11292" s="24" t="str">
        <f t="shared" si="1059"/>
        <v xml:space="preserve"> </v>
      </c>
      <c r="B11292" s="1"/>
      <c r="C11292" s="1"/>
      <c r="D11292" s="1"/>
      <c r="E11292" s="2"/>
      <c r="F11292" s="3"/>
      <c r="G11292" s="3"/>
      <c r="H11292" s="4"/>
      <c r="I11292" s="25"/>
      <c r="J11292" s="26" t="str">
        <f t="shared" si="1060"/>
        <v>No</v>
      </c>
      <c r="K11292" s="26" t="str">
        <f t="shared" si="1061"/>
        <v>Missing</v>
      </c>
      <c r="L11292" s="26" t="str">
        <f t="shared" si="1062"/>
        <v>Missing</v>
      </c>
      <c r="M11292" s="26" t="str">
        <f>IF(OR(ISBLANK(B11292),ISBLANK(C11292),ISBLANK(D11292)),"Missing",IFERROR(VLOOKUP(A11292,'RM Postcodes'!$A:$B,2,0),"Invalid"))</f>
        <v>Missing</v>
      </c>
      <c r="N11292" s="26" t="str">
        <f t="shared" si="1063"/>
        <v>Missing</v>
      </c>
      <c r="O11292" s="26" t="str">
        <f t="shared" si="1058"/>
        <v>Missing</v>
      </c>
    </row>
    <row r="11293" spans="1:15" x14ac:dyDescent="0.2">
      <c r="A11293" s="24" t="str">
        <f t="shared" si="1059"/>
        <v xml:space="preserve"> </v>
      </c>
      <c r="B11293" s="1"/>
      <c r="C11293" s="1"/>
      <c r="D11293" s="1"/>
      <c r="E11293" s="2"/>
      <c r="F11293" s="3"/>
      <c r="G11293" s="3"/>
      <c r="H11293" s="4"/>
      <c r="I11293" s="25"/>
      <c r="J11293" s="26" t="str">
        <f t="shared" si="1060"/>
        <v>No</v>
      </c>
      <c r="K11293" s="26" t="str">
        <f t="shared" si="1061"/>
        <v>Missing</v>
      </c>
      <c r="L11293" s="26" t="str">
        <f t="shared" si="1062"/>
        <v>Missing</v>
      </c>
      <c r="M11293" s="26" t="str">
        <f>IF(OR(ISBLANK(B11293),ISBLANK(C11293),ISBLANK(D11293)),"Missing",IFERROR(VLOOKUP(A11293,'RM Postcodes'!$A:$B,2,0),"Invalid"))</f>
        <v>Missing</v>
      </c>
      <c r="N11293" s="26" t="str">
        <f t="shared" si="1063"/>
        <v>Missing</v>
      </c>
      <c r="O11293" s="26" t="str">
        <f t="shared" si="1058"/>
        <v>Missing</v>
      </c>
    </row>
    <row r="11294" spans="1:15" x14ac:dyDescent="0.2">
      <c r="A11294" s="24" t="str">
        <f t="shared" si="1059"/>
        <v xml:space="preserve"> </v>
      </c>
      <c r="B11294" s="1"/>
      <c r="C11294" s="1"/>
      <c r="D11294" s="1"/>
      <c r="E11294" s="2"/>
      <c r="F11294" s="3"/>
      <c r="G11294" s="3"/>
      <c r="H11294" s="4"/>
      <c r="I11294" s="25"/>
      <c r="J11294" s="26" t="str">
        <f t="shared" si="1060"/>
        <v>No</v>
      </c>
      <c r="K11294" s="26" t="str">
        <f t="shared" si="1061"/>
        <v>Missing</v>
      </c>
      <c r="L11294" s="26" t="str">
        <f t="shared" si="1062"/>
        <v>Missing</v>
      </c>
      <c r="M11294" s="26" t="str">
        <f>IF(OR(ISBLANK(B11294),ISBLANK(C11294),ISBLANK(D11294)),"Missing",IFERROR(VLOOKUP(A11294,'RM Postcodes'!$A:$B,2,0),"Invalid"))</f>
        <v>Missing</v>
      </c>
      <c r="N11294" s="26" t="str">
        <f t="shared" si="1063"/>
        <v>Missing</v>
      </c>
      <c r="O11294" s="26" t="str">
        <f t="shared" si="1058"/>
        <v>Missing</v>
      </c>
    </row>
    <row r="11295" spans="1:15" x14ac:dyDescent="0.2">
      <c r="A11295" s="24" t="str">
        <f t="shared" si="1059"/>
        <v xml:space="preserve"> </v>
      </c>
      <c r="B11295" s="1"/>
      <c r="C11295" s="1"/>
      <c r="D11295" s="1"/>
      <c r="E11295" s="2"/>
      <c r="F11295" s="3"/>
      <c r="G11295" s="3"/>
      <c r="H11295" s="4"/>
      <c r="I11295" s="25"/>
      <c r="J11295" s="26" t="str">
        <f t="shared" si="1060"/>
        <v>No</v>
      </c>
      <c r="K11295" s="26" t="str">
        <f t="shared" si="1061"/>
        <v>Missing</v>
      </c>
      <c r="L11295" s="26" t="str">
        <f t="shared" si="1062"/>
        <v>Missing</v>
      </c>
      <c r="M11295" s="26" t="str">
        <f>IF(OR(ISBLANK(B11295),ISBLANK(C11295),ISBLANK(D11295)),"Missing",IFERROR(VLOOKUP(A11295,'RM Postcodes'!$A:$B,2,0),"Invalid"))</f>
        <v>Missing</v>
      </c>
      <c r="N11295" s="26" t="str">
        <f t="shared" si="1063"/>
        <v>Missing</v>
      </c>
      <c r="O11295" s="26" t="str">
        <f t="shared" si="1058"/>
        <v>Missing</v>
      </c>
    </row>
    <row r="11296" spans="1:15" x14ac:dyDescent="0.2">
      <c r="A11296" s="24" t="str">
        <f t="shared" si="1059"/>
        <v xml:space="preserve"> </v>
      </c>
      <c r="B11296" s="1"/>
      <c r="C11296" s="1"/>
      <c r="D11296" s="1"/>
      <c r="E11296" s="2"/>
      <c r="F11296" s="3"/>
      <c r="G11296" s="3"/>
      <c r="H11296" s="4"/>
      <c r="I11296" s="25"/>
      <c r="J11296" s="26" t="str">
        <f t="shared" si="1060"/>
        <v>No</v>
      </c>
      <c r="K11296" s="26" t="str">
        <f t="shared" si="1061"/>
        <v>Missing</v>
      </c>
      <c r="L11296" s="26" t="str">
        <f t="shared" si="1062"/>
        <v>Missing</v>
      </c>
      <c r="M11296" s="26" t="str">
        <f>IF(OR(ISBLANK(B11296),ISBLANK(C11296),ISBLANK(D11296)),"Missing",IFERROR(VLOOKUP(A11296,'RM Postcodes'!$A:$B,2,0),"Invalid"))</f>
        <v>Missing</v>
      </c>
      <c r="N11296" s="26" t="str">
        <f t="shared" si="1063"/>
        <v>Missing</v>
      </c>
      <c r="O11296" s="26" t="str">
        <f t="shared" si="1058"/>
        <v>Missing</v>
      </c>
    </row>
    <row r="11297" spans="1:15" x14ac:dyDescent="0.2">
      <c r="A11297" s="24" t="str">
        <f t="shared" si="1059"/>
        <v xml:space="preserve"> </v>
      </c>
      <c r="B11297" s="1"/>
      <c r="C11297" s="1"/>
      <c r="D11297" s="1"/>
      <c r="E11297" s="2"/>
      <c r="F11297" s="3"/>
      <c r="G11297" s="3"/>
      <c r="H11297" s="4"/>
      <c r="I11297" s="25"/>
      <c r="J11297" s="26" t="str">
        <f t="shared" si="1060"/>
        <v>No</v>
      </c>
      <c r="K11297" s="26" t="str">
        <f t="shared" si="1061"/>
        <v>Missing</v>
      </c>
      <c r="L11297" s="26" t="str">
        <f t="shared" si="1062"/>
        <v>Missing</v>
      </c>
      <c r="M11297" s="26" t="str">
        <f>IF(OR(ISBLANK(B11297),ISBLANK(C11297),ISBLANK(D11297)),"Missing",IFERROR(VLOOKUP(A11297,'RM Postcodes'!$A:$B,2,0),"Invalid"))</f>
        <v>Missing</v>
      </c>
      <c r="N11297" s="26" t="str">
        <f t="shared" si="1063"/>
        <v>Missing</v>
      </c>
      <c r="O11297" s="26" t="str">
        <f t="shared" si="1058"/>
        <v>Missing</v>
      </c>
    </row>
    <row r="11298" spans="1:15" x14ac:dyDescent="0.2">
      <c r="A11298" s="24" t="str">
        <f t="shared" si="1059"/>
        <v xml:space="preserve"> </v>
      </c>
      <c r="B11298" s="1"/>
      <c r="C11298" s="1"/>
      <c r="D11298" s="1"/>
      <c r="E11298" s="2"/>
      <c r="F11298" s="3"/>
      <c r="G11298" s="3"/>
      <c r="H11298" s="4"/>
      <c r="I11298" s="25"/>
      <c r="J11298" s="26" t="str">
        <f t="shared" si="1060"/>
        <v>No</v>
      </c>
      <c r="K11298" s="26" t="str">
        <f t="shared" si="1061"/>
        <v>Missing</v>
      </c>
      <c r="L11298" s="26" t="str">
        <f t="shared" si="1062"/>
        <v>Missing</v>
      </c>
      <c r="M11298" s="26" t="str">
        <f>IF(OR(ISBLANK(B11298),ISBLANK(C11298),ISBLANK(D11298)),"Missing",IFERROR(VLOOKUP(A11298,'RM Postcodes'!$A:$B,2,0),"Invalid"))</f>
        <v>Missing</v>
      </c>
      <c r="N11298" s="26" t="str">
        <f t="shared" si="1063"/>
        <v>Missing</v>
      </c>
      <c r="O11298" s="26" t="str">
        <f t="shared" si="1058"/>
        <v>Missing</v>
      </c>
    </row>
    <row r="11299" spans="1:15" x14ac:dyDescent="0.2">
      <c r="A11299" s="24" t="str">
        <f t="shared" si="1059"/>
        <v xml:space="preserve"> </v>
      </c>
      <c r="B11299" s="1"/>
      <c r="C11299" s="1"/>
      <c r="D11299" s="1"/>
      <c r="E11299" s="2"/>
      <c r="F11299" s="3"/>
      <c r="G11299" s="3"/>
      <c r="H11299" s="4"/>
      <c r="I11299" s="25"/>
      <c r="J11299" s="26" t="str">
        <f t="shared" si="1060"/>
        <v>No</v>
      </c>
      <c r="K11299" s="26" t="str">
        <f t="shared" si="1061"/>
        <v>Missing</v>
      </c>
      <c r="L11299" s="26" t="str">
        <f t="shared" si="1062"/>
        <v>Missing</v>
      </c>
      <c r="M11299" s="26" t="str">
        <f>IF(OR(ISBLANK(B11299),ISBLANK(C11299),ISBLANK(D11299)),"Missing",IFERROR(VLOOKUP(A11299,'RM Postcodes'!$A:$B,2,0),"Invalid"))</f>
        <v>Missing</v>
      </c>
      <c r="N11299" s="26" t="str">
        <f t="shared" si="1063"/>
        <v>Missing</v>
      </c>
      <c r="O11299" s="26" t="str">
        <f t="shared" si="1058"/>
        <v>Missing</v>
      </c>
    </row>
    <row r="11300" spans="1:15" x14ac:dyDescent="0.2">
      <c r="A11300" s="24" t="str">
        <f t="shared" si="1059"/>
        <v xml:space="preserve"> </v>
      </c>
      <c r="B11300" s="1"/>
      <c r="C11300" s="1"/>
      <c r="D11300" s="1"/>
      <c r="E11300" s="2"/>
      <c r="F11300" s="3"/>
      <c r="G11300" s="3"/>
      <c r="H11300" s="4"/>
      <c r="I11300" s="25"/>
      <c r="J11300" s="26" t="str">
        <f t="shared" si="1060"/>
        <v>No</v>
      </c>
      <c r="K11300" s="26" t="str">
        <f t="shared" si="1061"/>
        <v>Missing</v>
      </c>
      <c r="L11300" s="26" t="str">
        <f t="shared" si="1062"/>
        <v>Missing</v>
      </c>
      <c r="M11300" s="26" t="str">
        <f>IF(OR(ISBLANK(B11300),ISBLANK(C11300),ISBLANK(D11300)),"Missing",IFERROR(VLOOKUP(A11300,'RM Postcodes'!$A:$B,2,0),"Invalid"))</f>
        <v>Missing</v>
      </c>
      <c r="N11300" s="26" t="str">
        <f t="shared" si="1063"/>
        <v>Missing</v>
      </c>
      <c r="O11300" s="26" t="str">
        <f t="shared" si="1058"/>
        <v>Missing</v>
      </c>
    </row>
    <row r="11301" spans="1:15" x14ac:dyDescent="0.2">
      <c r="A11301" s="24" t="str">
        <f t="shared" si="1059"/>
        <v xml:space="preserve"> </v>
      </c>
      <c r="B11301" s="1"/>
      <c r="C11301" s="1"/>
      <c r="D11301" s="1"/>
      <c r="E11301" s="2"/>
      <c r="F11301" s="3"/>
      <c r="G11301" s="3"/>
      <c r="H11301" s="4"/>
      <c r="I11301" s="25"/>
      <c r="J11301" s="26" t="str">
        <f t="shared" si="1060"/>
        <v>No</v>
      </c>
      <c r="K11301" s="26" t="str">
        <f t="shared" si="1061"/>
        <v>Missing</v>
      </c>
      <c r="L11301" s="26" t="str">
        <f t="shared" si="1062"/>
        <v>Missing</v>
      </c>
      <c r="M11301" s="26" t="str">
        <f>IF(OR(ISBLANK(B11301),ISBLANK(C11301),ISBLANK(D11301)),"Missing",IFERROR(VLOOKUP(A11301,'RM Postcodes'!$A:$B,2,0),"Invalid"))</f>
        <v>Missing</v>
      </c>
      <c r="N11301" s="26" t="str">
        <f t="shared" si="1063"/>
        <v>Missing</v>
      </c>
      <c r="O11301" s="26" t="str">
        <f t="shared" si="1058"/>
        <v>Missing</v>
      </c>
    </row>
    <row r="11302" spans="1:15" x14ac:dyDescent="0.2">
      <c r="A11302" s="24" t="str">
        <f t="shared" si="1059"/>
        <v xml:space="preserve"> </v>
      </c>
      <c r="B11302" s="1"/>
      <c r="C11302" s="1"/>
      <c r="D11302" s="1"/>
      <c r="E11302" s="2"/>
      <c r="F11302" s="3"/>
      <c r="G11302" s="3"/>
      <c r="H11302" s="4"/>
      <c r="I11302" s="25"/>
      <c r="J11302" s="26" t="str">
        <f t="shared" si="1060"/>
        <v>No</v>
      </c>
      <c r="K11302" s="26" t="str">
        <f t="shared" si="1061"/>
        <v>Missing</v>
      </c>
      <c r="L11302" s="26" t="str">
        <f t="shared" si="1062"/>
        <v>Missing</v>
      </c>
      <c r="M11302" s="26" t="str">
        <f>IF(OR(ISBLANK(B11302),ISBLANK(C11302),ISBLANK(D11302)),"Missing",IFERROR(VLOOKUP(A11302,'RM Postcodes'!$A:$B,2,0),"Invalid"))</f>
        <v>Missing</v>
      </c>
      <c r="N11302" s="26" t="str">
        <f t="shared" si="1063"/>
        <v>Missing</v>
      </c>
      <c r="O11302" s="26" t="str">
        <f t="shared" si="1058"/>
        <v>Missing</v>
      </c>
    </row>
    <row r="11303" spans="1:15" x14ac:dyDescent="0.2">
      <c r="A11303" s="24" t="str">
        <f t="shared" si="1059"/>
        <v xml:space="preserve"> </v>
      </c>
      <c r="B11303" s="1"/>
      <c r="C11303" s="1"/>
      <c r="D11303" s="1"/>
      <c r="E11303" s="2"/>
      <c r="F11303" s="3"/>
      <c r="G11303" s="3"/>
      <c r="H11303" s="4"/>
      <c r="I11303" s="25"/>
      <c r="J11303" s="26" t="str">
        <f t="shared" si="1060"/>
        <v>No</v>
      </c>
      <c r="K11303" s="26" t="str">
        <f t="shared" si="1061"/>
        <v>Missing</v>
      </c>
      <c r="L11303" s="26" t="str">
        <f t="shared" si="1062"/>
        <v>Missing</v>
      </c>
      <c r="M11303" s="26" t="str">
        <f>IF(OR(ISBLANK(B11303),ISBLANK(C11303),ISBLANK(D11303)),"Missing",IFERROR(VLOOKUP(A11303,'RM Postcodes'!$A:$B,2,0),"Invalid"))</f>
        <v>Missing</v>
      </c>
      <c r="N11303" s="26" t="str">
        <f t="shared" si="1063"/>
        <v>Missing</v>
      </c>
      <c r="O11303" s="26" t="str">
        <f t="shared" si="1058"/>
        <v>Missing</v>
      </c>
    </row>
    <row r="11304" spans="1:15" x14ac:dyDescent="0.2">
      <c r="A11304" s="24" t="str">
        <f t="shared" si="1059"/>
        <v xml:space="preserve"> </v>
      </c>
      <c r="B11304" s="1"/>
      <c r="C11304" s="1"/>
      <c r="D11304" s="1"/>
      <c r="E11304" s="2"/>
      <c r="F11304" s="3"/>
      <c r="G11304" s="3"/>
      <c r="H11304" s="4"/>
      <c r="I11304" s="25"/>
      <c r="J11304" s="26" t="str">
        <f t="shared" si="1060"/>
        <v>No</v>
      </c>
      <c r="K11304" s="26" t="str">
        <f t="shared" si="1061"/>
        <v>Missing</v>
      </c>
      <c r="L11304" s="26" t="str">
        <f t="shared" si="1062"/>
        <v>Missing</v>
      </c>
      <c r="M11304" s="26" t="str">
        <f>IF(OR(ISBLANK(B11304),ISBLANK(C11304),ISBLANK(D11304)),"Missing",IFERROR(VLOOKUP(A11304,'RM Postcodes'!$A:$B,2,0),"Invalid"))</f>
        <v>Missing</v>
      </c>
      <c r="N11304" s="26" t="str">
        <f t="shared" si="1063"/>
        <v>Missing</v>
      </c>
      <c r="O11304" s="26" t="str">
        <f t="shared" si="1058"/>
        <v>Missing</v>
      </c>
    </row>
    <row r="11305" spans="1:15" x14ac:dyDescent="0.2">
      <c r="A11305" s="24" t="str">
        <f t="shared" si="1059"/>
        <v xml:space="preserve"> </v>
      </c>
      <c r="B11305" s="1"/>
      <c r="C11305" s="1"/>
      <c r="D11305" s="1"/>
      <c r="E11305" s="2"/>
      <c r="F11305" s="3"/>
      <c r="G11305" s="3"/>
      <c r="H11305" s="4"/>
      <c r="I11305" s="25"/>
      <c r="J11305" s="26" t="str">
        <f t="shared" si="1060"/>
        <v>No</v>
      </c>
      <c r="K11305" s="26" t="str">
        <f t="shared" si="1061"/>
        <v>Missing</v>
      </c>
      <c r="L11305" s="26" t="str">
        <f t="shared" si="1062"/>
        <v>Missing</v>
      </c>
      <c r="M11305" s="26" t="str">
        <f>IF(OR(ISBLANK(B11305),ISBLANK(C11305),ISBLANK(D11305)),"Missing",IFERROR(VLOOKUP(A11305,'RM Postcodes'!$A:$B,2,0),"Invalid"))</f>
        <v>Missing</v>
      </c>
      <c r="N11305" s="26" t="str">
        <f t="shared" si="1063"/>
        <v>Missing</v>
      </c>
      <c r="O11305" s="26" t="str">
        <f t="shared" si="1058"/>
        <v>Missing</v>
      </c>
    </row>
    <row r="11306" spans="1:15" x14ac:dyDescent="0.2">
      <c r="A11306" s="24" t="str">
        <f t="shared" si="1059"/>
        <v xml:space="preserve"> </v>
      </c>
      <c r="B11306" s="1"/>
      <c r="C11306" s="1"/>
      <c r="D11306" s="1"/>
      <c r="E11306" s="2"/>
      <c r="F11306" s="3"/>
      <c r="G11306" s="3"/>
      <c r="H11306" s="4"/>
      <c r="I11306" s="25"/>
      <c r="J11306" s="26" t="str">
        <f t="shared" si="1060"/>
        <v>No</v>
      </c>
      <c r="K11306" s="26" t="str">
        <f t="shared" si="1061"/>
        <v>Missing</v>
      </c>
      <c r="L11306" s="26" t="str">
        <f t="shared" si="1062"/>
        <v>Missing</v>
      </c>
      <c r="M11306" s="26" t="str">
        <f>IF(OR(ISBLANK(B11306),ISBLANK(C11306),ISBLANK(D11306)),"Missing",IFERROR(VLOOKUP(A11306,'RM Postcodes'!$A:$B,2,0),"Invalid"))</f>
        <v>Missing</v>
      </c>
      <c r="N11306" s="26" t="str">
        <f t="shared" si="1063"/>
        <v>Missing</v>
      </c>
      <c r="O11306" s="26" t="str">
        <f t="shared" si="1058"/>
        <v>Missing</v>
      </c>
    </row>
    <row r="11307" spans="1:15" x14ac:dyDescent="0.2">
      <c r="A11307" s="24" t="str">
        <f t="shared" si="1059"/>
        <v xml:space="preserve"> </v>
      </c>
      <c r="B11307" s="1"/>
      <c r="C11307" s="1"/>
      <c r="D11307" s="1"/>
      <c r="E11307" s="2"/>
      <c r="F11307" s="3"/>
      <c r="G11307" s="3"/>
      <c r="H11307" s="4"/>
      <c r="I11307" s="25"/>
      <c r="J11307" s="26" t="str">
        <f t="shared" si="1060"/>
        <v>No</v>
      </c>
      <c r="K11307" s="26" t="str">
        <f t="shared" si="1061"/>
        <v>Missing</v>
      </c>
      <c r="L11307" s="26" t="str">
        <f t="shared" si="1062"/>
        <v>Missing</v>
      </c>
      <c r="M11307" s="26" t="str">
        <f>IF(OR(ISBLANK(B11307),ISBLANK(C11307),ISBLANK(D11307)),"Missing",IFERROR(VLOOKUP(A11307,'RM Postcodes'!$A:$B,2,0),"Invalid"))</f>
        <v>Missing</v>
      </c>
      <c r="N11307" s="26" t="str">
        <f t="shared" si="1063"/>
        <v>Missing</v>
      </c>
      <c r="O11307" s="26" t="str">
        <f t="shared" si="1058"/>
        <v>Missing</v>
      </c>
    </row>
    <row r="11308" spans="1:15" x14ac:dyDescent="0.2">
      <c r="A11308" s="24" t="str">
        <f t="shared" si="1059"/>
        <v xml:space="preserve"> </v>
      </c>
      <c r="B11308" s="1"/>
      <c r="C11308" s="1"/>
      <c r="D11308" s="1"/>
      <c r="E11308" s="2"/>
      <c r="F11308" s="3"/>
      <c r="G11308" s="3"/>
      <c r="H11308" s="4"/>
      <c r="I11308" s="25"/>
      <c r="J11308" s="26" t="str">
        <f t="shared" si="1060"/>
        <v>No</v>
      </c>
      <c r="K11308" s="26" t="str">
        <f t="shared" si="1061"/>
        <v>Missing</v>
      </c>
      <c r="L11308" s="26" t="str">
        <f t="shared" si="1062"/>
        <v>Missing</v>
      </c>
      <c r="M11308" s="26" t="str">
        <f>IF(OR(ISBLANK(B11308),ISBLANK(C11308),ISBLANK(D11308)),"Missing",IFERROR(VLOOKUP(A11308,'RM Postcodes'!$A:$B,2,0),"Invalid"))</f>
        <v>Missing</v>
      </c>
      <c r="N11308" s="26" t="str">
        <f t="shared" si="1063"/>
        <v>Missing</v>
      </c>
      <c r="O11308" s="26" t="str">
        <f t="shared" si="1058"/>
        <v>Missing</v>
      </c>
    </row>
    <row r="11309" spans="1:15" x14ac:dyDescent="0.2">
      <c r="A11309" s="24" t="str">
        <f t="shared" si="1059"/>
        <v xml:space="preserve"> </v>
      </c>
      <c r="B11309" s="1"/>
      <c r="C11309" s="1"/>
      <c r="D11309" s="1"/>
      <c r="E11309" s="2"/>
      <c r="F11309" s="3"/>
      <c r="G11309" s="3"/>
      <c r="H11309" s="4"/>
      <c r="I11309" s="25"/>
      <c r="J11309" s="26" t="str">
        <f t="shared" si="1060"/>
        <v>No</v>
      </c>
      <c r="K11309" s="26" t="str">
        <f t="shared" si="1061"/>
        <v>Missing</v>
      </c>
      <c r="L11309" s="26" t="str">
        <f t="shared" si="1062"/>
        <v>Missing</v>
      </c>
      <c r="M11309" s="26" t="str">
        <f>IF(OR(ISBLANK(B11309),ISBLANK(C11309),ISBLANK(D11309)),"Missing",IFERROR(VLOOKUP(A11309,'RM Postcodes'!$A:$B,2,0),"Invalid"))</f>
        <v>Missing</v>
      </c>
      <c r="N11309" s="26" t="str">
        <f t="shared" si="1063"/>
        <v>Missing</v>
      </c>
      <c r="O11309" s="26" t="str">
        <f t="shared" si="1058"/>
        <v>Missing</v>
      </c>
    </row>
    <row r="11310" spans="1:15" x14ac:dyDescent="0.2">
      <c r="A11310" s="24" t="str">
        <f t="shared" si="1059"/>
        <v xml:space="preserve"> </v>
      </c>
      <c r="B11310" s="1"/>
      <c r="C11310" s="1"/>
      <c r="D11310" s="1"/>
      <c r="E11310" s="2"/>
      <c r="F11310" s="3"/>
      <c r="G11310" s="3"/>
      <c r="H11310" s="4"/>
      <c r="I11310" s="25"/>
      <c r="J11310" s="26" t="str">
        <f t="shared" si="1060"/>
        <v>No</v>
      </c>
      <c r="K11310" s="26" t="str">
        <f t="shared" si="1061"/>
        <v>Missing</v>
      </c>
      <c r="L11310" s="26" t="str">
        <f t="shared" si="1062"/>
        <v>Missing</v>
      </c>
      <c r="M11310" s="26" t="str">
        <f>IF(OR(ISBLANK(B11310),ISBLANK(C11310),ISBLANK(D11310)),"Missing",IFERROR(VLOOKUP(A11310,'RM Postcodes'!$A:$B,2,0),"Invalid"))</f>
        <v>Missing</v>
      </c>
      <c r="N11310" s="26" t="str">
        <f t="shared" si="1063"/>
        <v>Missing</v>
      </c>
      <c r="O11310" s="26" t="str">
        <f t="shared" si="1058"/>
        <v>Missing</v>
      </c>
    </row>
    <row r="11311" spans="1:15" x14ac:dyDescent="0.2">
      <c r="A11311" s="24" t="str">
        <f t="shared" si="1059"/>
        <v xml:space="preserve"> </v>
      </c>
      <c r="B11311" s="1"/>
      <c r="C11311" s="1"/>
      <c r="D11311" s="1"/>
      <c r="E11311" s="2"/>
      <c r="F11311" s="3"/>
      <c r="G11311" s="3"/>
      <c r="H11311" s="4"/>
      <c r="I11311" s="25"/>
      <c r="J11311" s="26" t="str">
        <f t="shared" si="1060"/>
        <v>No</v>
      </c>
      <c r="K11311" s="26" t="str">
        <f t="shared" si="1061"/>
        <v>Missing</v>
      </c>
      <c r="L11311" s="26" t="str">
        <f t="shared" si="1062"/>
        <v>Missing</v>
      </c>
      <c r="M11311" s="26" t="str">
        <f>IF(OR(ISBLANK(B11311),ISBLANK(C11311),ISBLANK(D11311)),"Missing",IFERROR(VLOOKUP(A11311,'RM Postcodes'!$A:$B,2,0),"Invalid"))</f>
        <v>Missing</v>
      </c>
      <c r="N11311" s="26" t="str">
        <f t="shared" si="1063"/>
        <v>Missing</v>
      </c>
      <c r="O11311" s="26" t="str">
        <f t="shared" si="1058"/>
        <v>Missing</v>
      </c>
    </row>
    <row r="11312" spans="1:15" x14ac:dyDescent="0.2">
      <c r="A11312" s="24" t="str">
        <f t="shared" si="1059"/>
        <v xml:space="preserve"> </v>
      </c>
      <c r="B11312" s="1"/>
      <c r="C11312" s="1"/>
      <c r="D11312" s="1"/>
      <c r="E11312" s="2"/>
      <c r="F11312" s="3"/>
      <c r="G11312" s="3"/>
      <c r="H11312" s="4"/>
      <c r="I11312" s="25"/>
      <c r="J11312" s="26" t="str">
        <f t="shared" si="1060"/>
        <v>No</v>
      </c>
      <c r="K11312" s="26" t="str">
        <f t="shared" si="1061"/>
        <v>Missing</v>
      </c>
      <c r="L11312" s="26" t="str">
        <f t="shared" si="1062"/>
        <v>Missing</v>
      </c>
      <c r="M11312" s="26" t="str">
        <f>IF(OR(ISBLANK(B11312),ISBLANK(C11312),ISBLANK(D11312)),"Missing",IFERROR(VLOOKUP(A11312,'RM Postcodes'!$A:$B,2,0),"Invalid"))</f>
        <v>Missing</v>
      </c>
      <c r="N11312" s="26" t="str">
        <f t="shared" si="1063"/>
        <v>Missing</v>
      </c>
      <c r="O11312" s="26" t="str">
        <f t="shared" si="1058"/>
        <v>Missing</v>
      </c>
    </row>
    <row r="11313" spans="1:15" x14ac:dyDescent="0.2">
      <c r="A11313" s="24" t="str">
        <f t="shared" si="1059"/>
        <v xml:space="preserve"> </v>
      </c>
      <c r="B11313" s="1"/>
      <c r="C11313" s="1"/>
      <c r="D11313" s="1"/>
      <c r="E11313" s="2"/>
      <c r="F11313" s="3"/>
      <c r="G11313" s="3"/>
      <c r="H11313" s="4"/>
      <c r="I11313" s="25"/>
      <c r="J11313" s="26" t="str">
        <f t="shared" si="1060"/>
        <v>No</v>
      </c>
      <c r="K11313" s="26" t="str">
        <f t="shared" si="1061"/>
        <v>Missing</v>
      </c>
      <c r="L11313" s="26" t="str">
        <f t="shared" si="1062"/>
        <v>Missing</v>
      </c>
      <c r="M11313" s="26" t="str">
        <f>IF(OR(ISBLANK(B11313),ISBLANK(C11313),ISBLANK(D11313)),"Missing",IFERROR(VLOOKUP(A11313,'RM Postcodes'!$A:$B,2,0),"Invalid"))</f>
        <v>Missing</v>
      </c>
      <c r="N11313" s="26" t="str">
        <f t="shared" si="1063"/>
        <v>Missing</v>
      </c>
      <c r="O11313" s="26" t="str">
        <f t="shared" si="1058"/>
        <v>Missing</v>
      </c>
    </row>
    <row r="11314" spans="1:15" x14ac:dyDescent="0.2">
      <c r="A11314" s="24" t="str">
        <f t="shared" si="1059"/>
        <v xml:space="preserve"> </v>
      </c>
      <c r="B11314" s="1"/>
      <c r="C11314" s="1"/>
      <c r="D11314" s="1"/>
      <c r="E11314" s="2"/>
      <c r="F11314" s="3"/>
      <c r="G11314" s="3"/>
      <c r="H11314" s="4"/>
      <c r="I11314" s="25"/>
      <c r="J11314" s="26" t="str">
        <f t="shared" si="1060"/>
        <v>No</v>
      </c>
      <c r="K11314" s="26" t="str">
        <f t="shared" si="1061"/>
        <v>Missing</v>
      </c>
      <c r="L11314" s="26" t="str">
        <f t="shared" si="1062"/>
        <v>Missing</v>
      </c>
      <c r="M11314" s="26" t="str">
        <f>IF(OR(ISBLANK(B11314),ISBLANK(C11314),ISBLANK(D11314)),"Missing",IFERROR(VLOOKUP(A11314,'RM Postcodes'!$A:$B,2,0),"Invalid"))</f>
        <v>Missing</v>
      </c>
      <c r="N11314" s="26" t="str">
        <f t="shared" si="1063"/>
        <v>Missing</v>
      </c>
      <c r="O11314" s="26" t="str">
        <f t="shared" si="1058"/>
        <v>Missing</v>
      </c>
    </row>
    <row r="11315" spans="1:15" x14ac:dyDescent="0.2">
      <c r="A11315" s="24" t="str">
        <f t="shared" si="1059"/>
        <v xml:space="preserve"> </v>
      </c>
      <c r="B11315" s="1"/>
      <c r="C11315" s="1"/>
      <c r="D11315" s="1"/>
      <c r="E11315" s="2"/>
      <c r="F11315" s="3"/>
      <c r="G11315" s="3"/>
      <c r="H11315" s="4"/>
      <c r="I11315" s="25"/>
      <c r="J11315" s="26" t="str">
        <f t="shared" si="1060"/>
        <v>No</v>
      </c>
      <c r="K11315" s="26" t="str">
        <f t="shared" si="1061"/>
        <v>Missing</v>
      </c>
      <c r="L11315" s="26" t="str">
        <f t="shared" si="1062"/>
        <v>Missing</v>
      </c>
      <c r="M11315" s="26" t="str">
        <f>IF(OR(ISBLANK(B11315),ISBLANK(C11315),ISBLANK(D11315)),"Missing",IFERROR(VLOOKUP(A11315,'RM Postcodes'!$A:$B,2,0),"Invalid"))</f>
        <v>Missing</v>
      </c>
      <c r="N11315" s="26" t="str">
        <f t="shared" si="1063"/>
        <v>Missing</v>
      </c>
      <c r="O11315" s="26" t="str">
        <f t="shared" si="1058"/>
        <v>Missing</v>
      </c>
    </row>
    <row r="11316" spans="1:15" x14ac:dyDescent="0.2">
      <c r="A11316" s="24" t="str">
        <f t="shared" si="1059"/>
        <v xml:space="preserve"> </v>
      </c>
      <c r="B11316" s="1"/>
      <c r="C11316" s="1"/>
      <c r="D11316" s="1"/>
      <c r="E11316" s="2"/>
      <c r="F11316" s="3"/>
      <c r="G11316" s="3"/>
      <c r="H11316" s="4"/>
      <c r="I11316" s="25"/>
      <c r="J11316" s="26" t="str">
        <f t="shared" si="1060"/>
        <v>No</v>
      </c>
      <c r="K11316" s="26" t="str">
        <f t="shared" si="1061"/>
        <v>Missing</v>
      </c>
      <c r="L11316" s="26" t="str">
        <f t="shared" si="1062"/>
        <v>Missing</v>
      </c>
      <c r="M11316" s="26" t="str">
        <f>IF(OR(ISBLANK(B11316),ISBLANK(C11316),ISBLANK(D11316)),"Missing",IFERROR(VLOOKUP(A11316,'RM Postcodes'!$A:$B,2,0),"Invalid"))</f>
        <v>Missing</v>
      </c>
      <c r="N11316" s="26" t="str">
        <f t="shared" si="1063"/>
        <v>Missing</v>
      </c>
      <c r="O11316" s="26" t="str">
        <f t="shared" si="1058"/>
        <v>Missing</v>
      </c>
    </row>
    <row r="11317" spans="1:15" x14ac:dyDescent="0.2">
      <c r="A11317" s="24" t="str">
        <f t="shared" si="1059"/>
        <v xml:space="preserve"> </v>
      </c>
      <c r="B11317" s="1"/>
      <c r="C11317" s="1"/>
      <c r="D11317" s="1"/>
      <c r="E11317" s="2"/>
      <c r="F11317" s="3"/>
      <c r="G11317" s="3"/>
      <c r="H11317" s="4"/>
      <c r="I11317" s="25"/>
      <c r="J11317" s="26" t="str">
        <f t="shared" si="1060"/>
        <v>No</v>
      </c>
      <c r="K11317" s="26" t="str">
        <f t="shared" si="1061"/>
        <v>Missing</v>
      </c>
      <c r="L11317" s="26" t="str">
        <f t="shared" si="1062"/>
        <v>Missing</v>
      </c>
      <c r="M11317" s="26" t="str">
        <f>IF(OR(ISBLANK(B11317),ISBLANK(C11317),ISBLANK(D11317)),"Missing",IFERROR(VLOOKUP(A11317,'RM Postcodes'!$A:$B,2,0),"Invalid"))</f>
        <v>Missing</v>
      </c>
      <c r="N11317" s="26" t="str">
        <f t="shared" si="1063"/>
        <v>Missing</v>
      </c>
      <c r="O11317" s="26" t="str">
        <f t="shared" si="1058"/>
        <v>Missing</v>
      </c>
    </row>
    <row r="11318" spans="1:15" x14ac:dyDescent="0.2">
      <c r="A11318" s="24" t="str">
        <f t="shared" si="1059"/>
        <v xml:space="preserve"> </v>
      </c>
      <c r="B11318" s="1"/>
      <c r="C11318" s="1"/>
      <c r="D11318" s="1"/>
      <c r="E11318" s="2"/>
      <c r="F11318" s="3"/>
      <c r="G11318" s="3"/>
      <c r="H11318" s="4"/>
      <c r="I11318" s="25"/>
      <c r="J11318" s="26" t="str">
        <f t="shared" si="1060"/>
        <v>No</v>
      </c>
      <c r="K11318" s="26" t="str">
        <f t="shared" si="1061"/>
        <v>Missing</v>
      </c>
      <c r="L11318" s="26" t="str">
        <f t="shared" si="1062"/>
        <v>Missing</v>
      </c>
      <c r="M11318" s="26" t="str">
        <f>IF(OR(ISBLANK(B11318),ISBLANK(C11318),ISBLANK(D11318)),"Missing",IFERROR(VLOOKUP(A11318,'RM Postcodes'!$A:$B,2,0),"Invalid"))</f>
        <v>Missing</v>
      </c>
      <c r="N11318" s="26" t="str">
        <f t="shared" si="1063"/>
        <v>Missing</v>
      </c>
      <c r="O11318" s="26" t="str">
        <f t="shared" si="1058"/>
        <v>Missing</v>
      </c>
    </row>
    <row r="11319" spans="1:15" x14ac:dyDescent="0.2">
      <c r="A11319" s="24" t="str">
        <f t="shared" si="1059"/>
        <v xml:space="preserve"> </v>
      </c>
      <c r="B11319" s="1"/>
      <c r="C11319" s="1"/>
      <c r="D11319" s="1"/>
      <c r="E11319" s="2"/>
      <c r="F11319" s="3"/>
      <c r="G11319" s="3"/>
      <c r="H11319" s="4"/>
      <c r="I11319" s="25"/>
      <c r="J11319" s="26" t="str">
        <f t="shared" si="1060"/>
        <v>No</v>
      </c>
      <c r="K11319" s="26" t="str">
        <f t="shared" si="1061"/>
        <v>Missing</v>
      </c>
      <c r="L11319" s="26" t="str">
        <f t="shared" si="1062"/>
        <v>Missing</v>
      </c>
      <c r="M11319" s="26" t="str">
        <f>IF(OR(ISBLANK(B11319),ISBLANK(C11319),ISBLANK(D11319)),"Missing",IFERROR(VLOOKUP(A11319,'RM Postcodes'!$A:$B,2,0),"Invalid"))</f>
        <v>Missing</v>
      </c>
      <c r="N11319" s="26" t="str">
        <f t="shared" si="1063"/>
        <v>Missing</v>
      </c>
      <c r="O11319" s="26" t="str">
        <f t="shared" si="1058"/>
        <v>Missing</v>
      </c>
    </row>
    <row r="11320" spans="1:15" x14ac:dyDescent="0.2">
      <c r="A11320" s="24" t="str">
        <f t="shared" si="1059"/>
        <v xml:space="preserve"> </v>
      </c>
      <c r="B11320" s="1"/>
      <c r="C11320" s="1"/>
      <c r="D11320" s="1"/>
      <c r="E11320" s="2"/>
      <c r="F11320" s="3"/>
      <c r="G11320" s="3"/>
      <c r="H11320" s="4"/>
      <c r="I11320" s="25"/>
      <c r="J11320" s="26" t="str">
        <f t="shared" si="1060"/>
        <v>No</v>
      </c>
      <c r="K11320" s="26" t="str">
        <f t="shared" si="1061"/>
        <v>Missing</v>
      </c>
      <c r="L11320" s="26" t="str">
        <f t="shared" si="1062"/>
        <v>Missing</v>
      </c>
      <c r="M11320" s="26" t="str">
        <f>IF(OR(ISBLANK(B11320),ISBLANK(C11320),ISBLANK(D11320)),"Missing",IFERROR(VLOOKUP(A11320,'RM Postcodes'!$A:$B,2,0),"Invalid"))</f>
        <v>Missing</v>
      </c>
      <c r="N11320" s="26" t="str">
        <f t="shared" si="1063"/>
        <v>Missing</v>
      </c>
      <c r="O11320" s="26" t="str">
        <f t="shared" si="1058"/>
        <v>Missing</v>
      </c>
    </row>
    <row r="11321" spans="1:15" x14ac:dyDescent="0.2">
      <c r="A11321" s="24" t="str">
        <f t="shared" si="1059"/>
        <v xml:space="preserve"> </v>
      </c>
      <c r="B11321" s="1"/>
      <c r="C11321" s="1"/>
      <c r="D11321" s="1"/>
      <c r="E11321" s="2"/>
      <c r="F11321" s="3"/>
      <c r="G11321" s="3"/>
      <c r="H11321" s="4"/>
      <c r="I11321" s="25"/>
      <c r="J11321" s="26" t="str">
        <f t="shared" si="1060"/>
        <v>No</v>
      </c>
      <c r="K11321" s="26" t="str">
        <f t="shared" si="1061"/>
        <v>Missing</v>
      </c>
      <c r="L11321" s="26" t="str">
        <f t="shared" si="1062"/>
        <v>Missing</v>
      </c>
      <c r="M11321" s="26" t="str">
        <f>IF(OR(ISBLANK(B11321),ISBLANK(C11321),ISBLANK(D11321)),"Missing",IFERROR(VLOOKUP(A11321,'RM Postcodes'!$A:$B,2,0),"Invalid"))</f>
        <v>Missing</v>
      </c>
      <c r="N11321" s="26" t="str">
        <f t="shared" si="1063"/>
        <v>Missing</v>
      </c>
      <c r="O11321" s="26" t="str">
        <f t="shared" si="1058"/>
        <v>Missing</v>
      </c>
    </row>
    <row r="11322" spans="1:15" x14ac:dyDescent="0.2">
      <c r="A11322" s="24" t="str">
        <f t="shared" si="1059"/>
        <v xml:space="preserve"> </v>
      </c>
      <c r="B11322" s="1"/>
      <c r="C11322" s="1"/>
      <c r="D11322" s="1"/>
      <c r="E11322" s="2"/>
      <c r="F11322" s="3"/>
      <c r="G11322" s="3"/>
      <c r="H11322" s="4"/>
      <c r="I11322" s="25"/>
      <c r="J11322" s="26" t="str">
        <f t="shared" si="1060"/>
        <v>No</v>
      </c>
      <c r="K11322" s="26" t="str">
        <f t="shared" si="1061"/>
        <v>Missing</v>
      </c>
      <c r="L11322" s="26" t="str">
        <f t="shared" si="1062"/>
        <v>Missing</v>
      </c>
      <c r="M11322" s="26" t="str">
        <f>IF(OR(ISBLANK(B11322),ISBLANK(C11322),ISBLANK(D11322)),"Missing",IFERROR(VLOOKUP(A11322,'RM Postcodes'!$A:$B,2,0),"Invalid"))</f>
        <v>Missing</v>
      </c>
      <c r="N11322" s="26" t="str">
        <f t="shared" si="1063"/>
        <v>Missing</v>
      </c>
      <c r="O11322" s="26" t="str">
        <f t="shared" si="1058"/>
        <v>Missing</v>
      </c>
    </row>
    <row r="11323" spans="1:15" x14ac:dyDescent="0.2">
      <c r="A11323" s="24" t="str">
        <f t="shared" si="1059"/>
        <v xml:space="preserve"> </v>
      </c>
      <c r="B11323" s="1"/>
      <c r="C11323" s="1"/>
      <c r="D11323" s="1"/>
      <c r="E11323" s="2"/>
      <c r="F11323" s="3"/>
      <c r="G11323" s="3"/>
      <c r="H11323" s="4"/>
      <c r="I11323" s="25"/>
      <c r="J11323" s="26" t="str">
        <f t="shared" si="1060"/>
        <v>No</v>
      </c>
      <c r="K11323" s="26" t="str">
        <f t="shared" si="1061"/>
        <v>Missing</v>
      </c>
      <c r="L11323" s="26" t="str">
        <f t="shared" si="1062"/>
        <v>Missing</v>
      </c>
      <c r="M11323" s="26" t="str">
        <f>IF(OR(ISBLANK(B11323),ISBLANK(C11323),ISBLANK(D11323)),"Missing",IFERROR(VLOOKUP(A11323,'RM Postcodes'!$A:$B,2,0),"Invalid"))</f>
        <v>Missing</v>
      </c>
      <c r="N11323" s="26" t="str">
        <f t="shared" si="1063"/>
        <v>Missing</v>
      </c>
      <c r="O11323" s="26" t="str">
        <f t="shared" si="1058"/>
        <v>Missing</v>
      </c>
    </row>
    <row r="11324" spans="1:15" x14ac:dyDescent="0.2">
      <c r="A11324" s="24" t="str">
        <f t="shared" si="1059"/>
        <v xml:space="preserve"> </v>
      </c>
      <c r="B11324" s="1"/>
      <c r="C11324" s="1"/>
      <c r="D11324" s="1"/>
      <c r="E11324" s="2"/>
      <c r="F11324" s="3"/>
      <c r="G11324" s="3"/>
      <c r="H11324" s="4"/>
      <c r="I11324" s="25"/>
      <c r="J11324" s="26" t="str">
        <f t="shared" si="1060"/>
        <v>No</v>
      </c>
      <c r="K11324" s="26" t="str">
        <f t="shared" si="1061"/>
        <v>Missing</v>
      </c>
      <c r="L11324" s="26" t="str">
        <f t="shared" si="1062"/>
        <v>Missing</v>
      </c>
      <c r="M11324" s="26" t="str">
        <f>IF(OR(ISBLANK(B11324),ISBLANK(C11324),ISBLANK(D11324)),"Missing",IFERROR(VLOOKUP(A11324,'RM Postcodes'!$A:$B,2,0),"Invalid"))</f>
        <v>Missing</v>
      </c>
      <c r="N11324" s="26" t="str">
        <f t="shared" si="1063"/>
        <v>Missing</v>
      </c>
      <c r="O11324" s="26" t="str">
        <f t="shared" si="1058"/>
        <v>Missing</v>
      </c>
    </row>
    <row r="11325" spans="1:15" x14ac:dyDescent="0.2">
      <c r="A11325" s="24" t="str">
        <f t="shared" si="1059"/>
        <v xml:space="preserve"> </v>
      </c>
      <c r="B11325" s="1"/>
      <c r="C11325" s="1"/>
      <c r="D11325" s="1"/>
      <c r="E11325" s="2"/>
      <c r="F11325" s="3"/>
      <c r="G11325" s="3"/>
      <c r="H11325" s="4"/>
      <c r="I11325" s="25"/>
      <c r="J11325" s="26" t="str">
        <f t="shared" si="1060"/>
        <v>No</v>
      </c>
      <c r="K11325" s="26" t="str">
        <f t="shared" si="1061"/>
        <v>Missing</v>
      </c>
      <c r="L11325" s="26" t="str">
        <f t="shared" si="1062"/>
        <v>Missing</v>
      </c>
      <c r="M11325" s="26" t="str">
        <f>IF(OR(ISBLANK(B11325),ISBLANK(C11325),ISBLANK(D11325)),"Missing",IFERROR(VLOOKUP(A11325,'RM Postcodes'!$A:$B,2,0),"Invalid"))</f>
        <v>Missing</v>
      </c>
      <c r="N11325" s="26" t="str">
        <f t="shared" si="1063"/>
        <v>Missing</v>
      </c>
      <c r="O11325" s="26" t="str">
        <f t="shared" si="1058"/>
        <v>Missing</v>
      </c>
    </row>
    <row r="11326" spans="1:15" x14ac:dyDescent="0.2">
      <c r="A11326" s="24" t="str">
        <f t="shared" si="1059"/>
        <v xml:space="preserve"> </v>
      </c>
      <c r="B11326" s="1"/>
      <c r="C11326" s="1"/>
      <c r="D11326" s="1"/>
      <c r="E11326" s="2"/>
      <c r="F11326" s="3"/>
      <c r="G11326" s="3"/>
      <c r="H11326" s="4"/>
      <c r="I11326" s="25"/>
      <c r="J11326" s="26" t="str">
        <f t="shared" si="1060"/>
        <v>No</v>
      </c>
      <c r="K11326" s="26" t="str">
        <f t="shared" si="1061"/>
        <v>Missing</v>
      </c>
      <c r="L11326" s="26" t="str">
        <f t="shared" si="1062"/>
        <v>Missing</v>
      </c>
      <c r="M11326" s="26" t="str">
        <f>IF(OR(ISBLANK(B11326),ISBLANK(C11326),ISBLANK(D11326)),"Missing",IFERROR(VLOOKUP(A11326,'RM Postcodes'!$A:$B,2,0),"Invalid"))</f>
        <v>Missing</v>
      </c>
      <c r="N11326" s="26" t="str">
        <f t="shared" si="1063"/>
        <v>Missing</v>
      </c>
      <c r="O11326" s="26" t="str">
        <f t="shared" si="1058"/>
        <v>Missing</v>
      </c>
    </row>
    <row r="11327" spans="1:15" x14ac:dyDescent="0.2">
      <c r="A11327" s="24" t="str">
        <f t="shared" si="1059"/>
        <v xml:space="preserve"> </v>
      </c>
      <c r="B11327" s="1"/>
      <c r="C11327" s="1"/>
      <c r="D11327" s="1"/>
      <c r="E11327" s="2"/>
      <c r="F11327" s="3"/>
      <c r="G11327" s="3"/>
      <c r="H11327" s="4"/>
      <c r="I11327" s="25"/>
      <c r="J11327" s="26" t="str">
        <f t="shared" si="1060"/>
        <v>No</v>
      </c>
      <c r="K11327" s="26" t="str">
        <f t="shared" si="1061"/>
        <v>Missing</v>
      </c>
      <c r="L11327" s="26" t="str">
        <f t="shared" si="1062"/>
        <v>Missing</v>
      </c>
      <c r="M11327" s="26" t="str">
        <f>IF(OR(ISBLANK(B11327),ISBLANK(C11327),ISBLANK(D11327)),"Missing",IFERROR(VLOOKUP(A11327,'RM Postcodes'!$A:$B,2,0),"Invalid"))</f>
        <v>Missing</v>
      </c>
      <c r="N11327" s="26" t="str">
        <f t="shared" si="1063"/>
        <v>Missing</v>
      </c>
      <c r="O11327" s="26" t="str">
        <f t="shared" si="1058"/>
        <v>Missing</v>
      </c>
    </row>
    <row r="11328" spans="1:15" x14ac:dyDescent="0.2">
      <c r="A11328" s="24" t="str">
        <f t="shared" si="1059"/>
        <v xml:space="preserve"> </v>
      </c>
      <c r="B11328" s="1"/>
      <c r="C11328" s="1"/>
      <c r="D11328" s="1"/>
      <c r="E11328" s="2"/>
      <c r="F11328" s="3"/>
      <c r="G11328" s="3"/>
      <c r="H11328" s="4"/>
      <c r="I11328" s="25"/>
      <c r="J11328" s="26" t="str">
        <f t="shared" si="1060"/>
        <v>No</v>
      </c>
      <c r="K11328" s="26" t="str">
        <f t="shared" si="1061"/>
        <v>Missing</v>
      </c>
      <c r="L11328" s="26" t="str">
        <f t="shared" si="1062"/>
        <v>Missing</v>
      </c>
      <c r="M11328" s="26" t="str">
        <f>IF(OR(ISBLANK(B11328),ISBLANK(C11328),ISBLANK(D11328)),"Missing",IFERROR(VLOOKUP(A11328,'RM Postcodes'!$A:$B,2,0),"Invalid"))</f>
        <v>Missing</v>
      </c>
      <c r="N11328" s="26" t="str">
        <f t="shared" si="1063"/>
        <v>Missing</v>
      </c>
      <c r="O11328" s="26" t="str">
        <f t="shared" si="1058"/>
        <v>Missing</v>
      </c>
    </row>
    <row r="11329" spans="1:15" x14ac:dyDescent="0.2">
      <c r="A11329" s="24" t="str">
        <f t="shared" si="1059"/>
        <v xml:space="preserve"> </v>
      </c>
      <c r="B11329" s="1"/>
      <c r="C11329" s="1"/>
      <c r="D11329" s="1"/>
      <c r="E11329" s="2"/>
      <c r="F11329" s="3"/>
      <c r="G11329" s="3"/>
      <c r="H11329" s="4"/>
      <c r="I11329" s="25"/>
      <c r="J11329" s="26" t="str">
        <f t="shared" si="1060"/>
        <v>No</v>
      </c>
      <c r="K11329" s="26" t="str">
        <f t="shared" si="1061"/>
        <v>Missing</v>
      </c>
      <c r="L11329" s="26" t="str">
        <f t="shared" si="1062"/>
        <v>Missing</v>
      </c>
      <c r="M11329" s="26" t="str">
        <f>IF(OR(ISBLANK(B11329),ISBLANK(C11329),ISBLANK(D11329)),"Missing",IFERROR(VLOOKUP(A11329,'RM Postcodes'!$A:$B,2,0),"Invalid"))</f>
        <v>Missing</v>
      </c>
      <c r="N11329" s="26" t="str">
        <f t="shared" si="1063"/>
        <v>Missing</v>
      </c>
      <c r="O11329" s="26" t="str">
        <f t="shared" si="1058"/>
        <v>Missing</v>
      </c>
    </row>
    <row r="11330" spans="1:15" x14ac:dyDescent="0.2">
      <c r="A11330" s="24" t="str">
        <f t="shared" si="1059"/>
        <v xml:space="preserve"> </v>
      </c>
      <c r="B11330" s="1"/>
      <c r="C11330" s="1"/>
      <c r="D11330" s="1"/>
      <c r="E11330" s="2"/>
      <c r="F11330" s="3"/>
      <c r="G11330" s="3"/>
      <c r="H11330" s="4"/>
      <c r="I11330" s="25"/>
      <c r="J11330" s="26" t="str">
        <f t="shared" si="1060"/>
        <v>No</v>
      </c>
      <c r="K11330" s="26" t="str">
        <f t="shared" si="1061"/>
        <v>Missing</v>
      </c>
      <c r="L11330" s="26" t="str">
        <f t="shared" si="1062"/>
        <v>Missing</v>
      </c>
      <c r="M11330" s="26" t="str">
        <f>IF(OR(ISBLANK(B11330),ISBLANK(C11330),ISBLANK(D11330)),"Missing",IFERROR(VLOOKUP(A11330,'RM Postcodes'!$A:$B,2,0),"Invalid"))</f>
        <v>Missing</v>
      </c>
      <c r="N11330" s="26" t="str">
        <f t="shared" si="1063"/>
        <v>Missing</v>
      </c>
      <c r="O11330" s="26" t="str">
        <f t="shared" si="1058"/>
        <v>Missing</v>
      </c>
    </row>
    <row r="11331" spans="1:15" x14ac:dyDescent="0.2">
      <c r="A11331" s="24" t="str">
        <f t="shared" si="1059"/>
        <v xml:space="preserve"> </v>
      </c>
      <c r="B11331" s="1"/>
      <c r="C11331" s="1"/>
      <c r="D11331" s="1"/>
      <c r="E11331" s="2"/>
      <c r="F11331" s="3"/>
      <c r="G11331" s="3"/>
      <c r="H11331" s="4"/>
      <c r="I11331" s="25"/>
      <c r="J11331" s="26" t="str">
        <f t="shared" si="1060"/>
        <v>No</v>
      </c>
      <c r="K11331" s="26" t="str">
        <f t="shared" si="1061"/>
        <v>Missing</v>
      </c>
      <c r="L11331" s="26" t="str">
        <f t="shared" si="1062"/>
        <v>Missing</v>
      </c>
      <c r="M11331" s="26" t="str">
        <f>IF(OR(ISBLANK(B11331),ISBLANK(C11331),ISBLANK(D11331)),"Missing",IFERROR(VLOOKUP(A11331,'RM Postcodes'!$A:$B,2,0),"Invalid"))</f>
        <v>Missing</v>
      </c>
      <c r="N11331" s="26" t="str">
        <f t="shared" si="1063"/>
        <v>Missing</v>
      </c>
      <c r="O11331" s="26" t="str">
        <f t="shared" si="1058"/>
        <v>Missing</v>
      </c>
    </row>
    <row r="11332" spans="1:15" x14ac:dyDescent="0.2">
      <c r="A11332" s="24" t="str">
        <f t="shared" si="1059"/>
        <v xml:space="preserve"> </v>
      </c>
      <c r="B11332" s="1"/>
      <c r="C11332" s="1"/>
      <c r="D11332" s="1"/>
      <c r="E11332" s="2"/>
      <c r="F11332" s="3"/>
      <c r="G11332" s="3"/>
      <c r="H11332" s="4"/>
      <c r="I11332" s="25"/>
      <c r="J11332" s="26" t="str">
        <f t="shared" si="1060"/>
        <v>No</v>
      </c>
      <c r="K11332" s="26" t="str">
        <f t="shared" si="1061"/>
        <v>Missing</v>
      </c>
      <c r="L11332" s="26" t="str">
        <f t="shared" si="1062"/>
        <v>Missing</v>
      </c>
      <c r="M11332" s="26" t="str">
        <f>IF(OR(ISBLANK(B11332),ISBLANK(C11332),ISBLANK(D11332)),"Missing",IFERROR(VLOOKUP(A11332,'RM Postcodes'!$A:$B,2,0),"Invalid"))</f>
        <v>Missing</v>
      </c>
      <c r="N11332" s="26" t="str">
        <f t="shared" si="1063"/>
        <v>Missing</v>
      </c>
      <c r="O11332" s="26" t="str">
        <f t="shared" si="1058"/>
        <v>Missing</v>
      </c>
    </row>
    <row r="11333" spans="1:15" x14ac:dyDescent="0.2">
      <c r="A11333" s="24" t="str">
        <f t="shared" si="1059"/>
        <v xml:space="preserve"> </v>
      </c>
      <c r="B11333" s="1"/>
      <c r="C11333" s="1"/>
      <c r="D11333" s="1"/>
      <c r="E11333" s="2"/>
      <c r="F11333" s="3"/>
      <c r="G11333" s="3"/>
      <c r="H11333" s="4"/>
      <c r="I11333" s="25"/>
      <c r="J11333" s="26" t="str">
        <f t="shared" si="1060"/>
        <v>No</v>
      </c>
      <c r="K11333" s="26" t="str">
        <f t="shared" si="1061"/>
        <v>Missing</v>
      </c>
      <c r="L11333" s="26" t="str">
        <f t="shared" si="1062"/>
        <v>Missing</v>
      </c>
      <c r="M11333" s="26" t="str">
        <f>IF(OR(ISBLANK(B11333),ISBLANK(C11333),ISBLANK(D11333)),"Missing",IFERROR(VLOOKUP(A11333,'RM Postcodes'!$A:$B,2,0),"Invalid"))</f>
        <v>Missing</v>
      </c>
      <c r="N11333" s="26" t="str">
        <f t="shared" si="1063"/>
        <v>Missing</v>
      </c>
      <c r="O11333" s="26" t="str">
        <f t="shared" ref="O11333:O11396" si="1064">IF(COUNT(E11333)=0,"Missing",IF(E11333&lt;=2,"Redact",IF(COUNTIF(F11333:H11333,"&gt;0")&lt;&gt;3,"Error",IF((G11333+H11333)/F11333&lt;60%,"OK","Redact"))))</f>
        <v>Missing</v>
      </c>
    </row>
    <row r="11334" spans="1:15" x14ac:dyDescent="0.2">
      <c r="A11334" s="24" t="str">
        <f t="shared" ref="A11334:A11397" si="1065">TRIM(B11334)&amp;TRIM(C11334)&amp;" "&amp;TRIM(D11334)</f>
        <v xml:space="preserve"> </v>
      </c>
      <c r="B11334" s="1"/>
      <c r="C11334" s="1"/>
      <c r="D11334" s="1"/>
      <c r="E11334" s="2"/>
      <c r="F11334" s="3"/>
      <c r="G11334" s="3"/>
      <c r="H11334" s="4"/>
      <c r="I11334" s="25"/>
      <c r="J11334" s="26" t="str">
        <f t="shared" ref="J11334:J11397" si="1066">IF(AND(K11334="NI",L11334="OK",M11334="LIVE",N11334="OK",O11334="OK"),"yes NI",IF(AND(K11334="GB",L11334="OK",M11334="LIVE",N11334="OK",O11334="OK"),"Yes","No"))</f>
        <v>No</v>
      </c>
      <c r="K11334" s="26" t="str">
        <f t="shared" ref="K11334:K11397" si="1067">IF(ISBLANK(B11334),"Missing",IF(AND(OR(LEN(B11334)=2,LEN(B11334)=1),AND(ISERROR(VALUE(LEFT(B11334,1))),ISERROR(VALUE(RIGHT(B11334,1))))),IF(OR(B11334="GY",B11334="IM",B11334="JE"),"not GB",IF(B11334="BT","NI","GB")),"Invalid"))</f>
        <v>Missing</v>
      </c>
      <c r="L11334" s="26" t="str">
        <f t="shared" si="1062"/>
        <v>Missing</v>
      </c>
      <c r="M11334" s="26" t="str">
        <f>IF(OR(ISBLANK(B11334),ISBLANK(C11334),ISBLANK(D11334)),"Missing",IFERROR(VLOOKUP(A11334,'RM Postcodes'!$A:$B,2,0),"Invalid"))</f>
        <v>Missing</v>
      </c>
      <c r="N11334" s="26" t="str">
        <f t="shared" si="1063"/>
        <v>Missing</v>
      </c>
      <c r="O11334" s="26" t="str">
        <f t="shared" si="1064"/>
        <v>Missing</v>
      </c>
    </row>
    <row r="11335" spans="1:15" x14ac:dyDescent="0.2">
      <c r="A11335" s="24" t="str">
        <f t="shared" si="1065"/>
        <v xml:space="preserve"> </v>
      </c>
      <c r="B11335" s="1"/>
      <c r="C11335" s="1"/>
      <c r="D11335" s="1"/>
      <c r="E11335" s="2"/>
      <c r="F11335" s="3"/>
      <c r="G11335" s="3"/>
      <c r="H11335" s="4"/>
      <c r="I11335" s="25"/>
      <c r="J11335" s="26" t="str">
        <f t="shared" si="1066"/>
        <v>No</v>
      </c>
      <c r="K11335" s="26" t="str">
        <f t="shared" si="1067"/>
        <v>Missing</v>
      </c>
      <c r="L11335" s="26" t="str">
        <f t="shared" ref="L11335:L11398" si="1068">IF(ISBLANK(D11335),"Missing",IF(AND(LEN(D11335)=1,ISNUMBER(VALUE(D11335))),"OK","Invalid"))</f>
        <v>Missing</v>
      </c>
      <c r="M11335" s="26" t="str">
        <f>IF(OR(ISBLANK(B11335),ISBLANK(C11335),ISBLANK(D11335)),"Missing",IFERROR(VLOOKUP(A11335,'RM Postcodes'!$A:$B,2,0),"Invalid"))</f>
        <v>Missing</v>
      </c>
      <c r="N11335" s="26" t="str">
        <f t="shared" ref="N11335:N11398" si="1069">IF(ISBLANK(E11335),"Missing",IF(E11335&lt;10,"Redact","OK"))</f>
        <v>Missing</v>
      </c>
      <c r="O11335" s="26" t="str">
        <f t="shared" si="1064"/>
        <v>Missing</v>
      </c>
    </row>
    <row r="11336" spans="1:15" x14ac:dyDescent="0.2">
      <c r="A11336" s="24" t="str">
        <f t="shared" si="1065"/>
        <v xml:space="preserve"> </v>
      </c>
      <c r="B11336" s="1"/>
      <c r="C11336" s="1"/>
      <c r="D11336" s="1"/>
      <c r="E11336" s="2"/>
      <c r="F11336" s="3"/>
      <c r="G11336" s="3"/>
      <c r="H11336" s="4"/>
      <c r="I11336" s="25"/>
      <c r="J11336" s="26" t="str">
        <f t="shared" si="1066"/>
        <v>No</v>
      </c>
      <c r="K11336" s="26" t="str">
        <f t="shared" si="1067"/>
        <v>Missing</v>
      </c>
      <c r="L11336" s="26" t="str">
        <f t="shared" si="1068"/>
        <v>Missing</v>
      </c>
      <c r="M11336" s="26" t="str">
        <f>IF(OR(ISBLANK(B11336),ISBLANK(C11336),ISBLANK(D11336)),"Missing",IFERROR(VLOOKUP(A11336,'RM Postcodes'!$A:$B,2,0),"Invalid"))</f>
        <v>Missing</v>
      </c>
      <c r="N11336" s="26" t="str">
        <f t="shared" si="1069"/>
        <v>Missing</v>
      </c>
      <c r="O11336" s="26" t="str">
        <f t="shared" si="1064"/>
        <v>Missing</v>
      </c>
    </row>
    <row r="11337" spans="1:15" x14ac:dyDescent="0.2">
      <c r="A11337" s="24" t="str">
        <f t="shared" si="1065"/>
        <v xml:space="preserve"> </v>
      </c>
      <c r="B11337" s="1"/>
      <c r="C11337" s="1"/>
      <c r="D11337" s="1"/>
      <c r="E11337" s="2"/>
      <c r="F11337" s="3"/>
      <c r="G11337" s="3"/>
      <c r="H11337" s="4"/>
      <c r="I11337" s="25"/>
      <c r="J11337" s="26" t="str">
        <f t="shared" si="1066"/>
        <v>No</v>
      </c>
      <c r="K11337" s="26" t="str">
        <f t="shared" si="1067"/>
        <v>Missing</v>
      </c>
      <c r="L11337" s="26" t="str">
        <f t="shared" si="1068"/>
        <v>Missing</v>
      </c>
      <c r="M11337" s="26" t="str">
        <f>IF(OR(ISBLANK(B11337),ISBLANK(C11337),ISBLANK(D11337)),"Missing",IFERROR(VLOOKUP(A11337,'RM Postcodes'!$A:$B,2,0),"Invalid"))</f>
        <v>Missing</v>
      </c>
      <c r="N11337" s="26" t="str">
        <f t="shared" si="1069"/>
        <v>Missing</v>
      </c>
      <c r="O11337" s="26" t="str">
        <f t="shared" si="1064"/>
        <v>Missing</v>
      </c>
    </row>
    <row r="11338" spans="1:15" x14ac:dyDescent="0.2">
      <c r="A11338" s="24" t="str">
        <f t="shared" si="1065"/>
        <v xml:space="preserve"> </v>
      </c>
      <c r="B11338" s="1"/>
      <c r="C11338" s="1"/>
      <c r="D11338" s="1"/>
      <c r="E11338" s="2"/>
      <c r="F11338" s="3"/>
      <c r="G11338" s="3"/>
      <c r="H11338" s="4"/>
      <c r="I11338" s="25"/>
      <c r="J11338" s="26" t="str">
        <f t="shared" si="1066"/>
        <v>No</v>
      </c>
      <c r="K11338" s="26" t="str">
        <f t="shared" si="1067"/>
        <v>Missing</v>
      </c>
      <c r="L11338" s="26" t="str">
        <f t="shared" si="1068"/>
        <v>Missing</v>
      </c>
      <c r="M11338" s="26" t="str">
        <f>IF(OR(ISBLANK(B11338),ISBLANK(C11338),ISBLANK(D11338)),"Missing",IFERROR(VLOOKUP(A11338,'RM Postcodes'!$A:$B,2,0),"Invalid"))</f>
        <v>Missing</v>
      </c>
      <c r="N11338" s="26" t="str">
        <f t="shared" si="1069"/>
        <v>Missing</v>
      </c>
      <c r="O11338" s="26" t="str">
        <f t="shared" si="1064"/>
        <v>Missing</v>
      </c>
    </row>
    <row r="11339" spans="1:15" x14ac:dyDescent="0.2">
      <c r="A11339" s="24" t="str">
        <f t="shared" si="1065"/>
        <v xml:space="preserve"> </v>
      </c>
      <c r="B11339" s="1"/>
      <c r="C11339" s="1"/>
      <c r="D11339" s="1"/>
      <c r="E11339" s="2"/>
      <c r="F11339" s="3"/>
      <c r="G11339" s="3"/>
      <c r="H11339" s="4"/>
      <c r="I11339" s="25"/>
      <c r="J11339" s="26" t="str">
        <f t="shared" si="1066"/>
        <v>No</v>
      </c>
      <c r="K11339" s="26" t="str">
        <f t="shared" si="1067"/>
        <v>Missing</v>
      </c>
      <c r="L11339" s="26" t="str">
        <f t="shared" si="1068"/>
        <v>Missing</v>
      </c>
      <c r="M11339" s="26" t="str">
        <f>IF(OR(ISBLANK(B11339),ISBLANK(C11339),ISBLANK(D11339)),"Missing",IFERROR(VLOOKUP(A11339,'RM Postcodes'!$A:$B,2,0),"Invalid"))</f>
        <v>Missing</v>
      </c>
      <c r="N11339" s="26" t="str">
        <f t="shared" si="1069"/>
        <v>Missing</v>
      </c>
      <c r="O11339" s="26" t="str">
        <f t="shared" si="1064"/>
        <v>Missing</v>
      </c>
    </row>
    <row r="11340" spans="1:15" x14ac:dyDescent="0.2">
      <c r="A11340" s="24" t="str">
        <f t="shared" si="1065"/>
        <v xml:space="preserve"> </v>
      </c>
      <c r="B11340" s="1"/>
      <c r="C11340" s="1"/>
      <c r="D11340" s="1"/>
      <c r="E11340" s="2"/>
      <c r="F11340" s="3"/>
      <c r="G11340" s="3"/>
      <c r="H11340" s="4"/>
      <c r="I11340" s="25"/>
      <c r="J11340" s="26" t="str">
        <f t="shared" si="1066"/>
        <v>No</v>
      </c>
      <c r="K11340" s="26" t="str">
        <f t="shared" si="1067"/>
        <v>Missing</v>
      </c>
      <c r="L11340" s="26" t="str">
        <f t="shared" si="1068"/>
        <v>Missing</v>
      </c>
      <c r="M11340" s="26" t="str">
        <f>IF(OR(ISBLANK(B11340),ISBLANK(C11340),ISBLANK(D11340)),"Missing",IFERROR(VLOOKUP(A11340,'RM Postcodes'!$A:$B,2,0),"Invalid"))</f>
        <v>Missing</v>
      </c>
      <c r="N11340" s="26" t="str">
        <f t="shared" si="1069"/>
        <v>Missing</v>
      </c>
      <c r="O11340" s="26" t="str">
        <f t="shared" si="1064"/>
        <v>Missing</v>
      </c>
    </row>
    <row r="11341" spans="1:15" x14ac:dyDescent="0.2">
      <c r="A11341" s="24" t="str">
        <f t="shared" si="1065"/>
        <v xml:space="preserve"> </v>
      </c>
      <c r="B11341" s="1"/>
      <c r="C11341" s="1"/>
      <c r="D11341" s="1"/>
      <c r="E11341" s="2"/>
      <c r="F11341" s="3"/>
      <c r="G11341" s="3"/>
      <c r="H11341" s="4"/>
      <c r="I11341" s="25"/>
      <c r="J11341" s="26" t="str">
        <f t="shared" si="1066"/>
        <v>No</v>
      </c>
      <c r="K11341" s="26" t="str">
        <f t="shared" si="1067"/>
        <v>Missing</v>
      </c>
      <c r="L11341" s="26" t="str">
        <f t="shared" si="1068"/>
        <v>Missing</v>
      </c>
      <c r="M11341" s="26" t="str">
        <f>IF(OR(ISBLANK(B11341),ISBLANK(C11341),ISBLANK(D11341)),"Missing",IFERROR(VLOOKUP(A11341,'RM Postcodes'!$A:$B,2,0),"Invalid"))</f>
        <v>Missing</v>
      </c>
      <c r="N11341" s="26" t="str">
        <f t="shared" si="1069"/>
        <v>Missing</v>
      </c>
      <c r="O11341" s="26" t="str">
        <f t="shared" si="1064"/>
        <v>Missing</v>
      </c>
    </row>
    <row r="11342" spans="1:15" x14ac:dyDescent="0.2">
      <c r="A11342" s="24" t="str">
        <f t="shared" si="1065"/>
        <v xml:space="preserve"> </v>
      </c>
      <c r="B11342" s="1"/>
      <c r="C11342" s="1"/>
      <c r="D11342" s="1"/>
      <c r="E11342" s="2"/>
      <c r="F11342" s="3"/>
      <c r="G11342" s="3"/>
      <c r="H11342" s="4"/>
      <c r="I11342" s="25"/>
      <c r="J11342" s="26" t="str">
        <f t="shared" si="1066"/>
        <v>No</v>
      </c>
      <c r="K11342" s="26" t="str">
        <f t="shared" si="1067"/>
        <v>Missing</v>
      </c>
      <c r="L11342" s="26" t="str">
        <f t="shared" si="1068"/>
        <v>Missing</v>
      </c>
      <c r="M11342" s="26" t="str">
        <f>IF(OR(ISBLANK(B11342),ISBLANK(C11342),ISBLANK(D11342)),"Missing",IFERROR(VLOOKUP(A11342,'RM Postcodes'!$A:$B,2,0),"Invalid"))</f>
        <v>Missing</v>
      </c>
      <c r="N11342" s="26" t="str">
        <f t="shared" si="1069"/>
        <v>Missing</v>
      </c>
      <c r="O11342" s="26" t="str">
        <f t="shared" si="1064"/>
        <v>Missing</v>
      </c>
    </row>
    <row r="11343" spans="1:15" x14ac:dyDescent="0.2">
      <c r="A11343" s="24" t="str">
        <f t="shared" si="1065"/>
        <v xml:space="preserve"> </v>
      </c>
      <c r="B11343" s="1"/>
      <c r="C11343" s="1"/>
      <c r="D11343" s="1"/>
      <c r="E11343" s="2"/>
      <c r="F11343" s="3"/>
      <c r="G11343" s="3"/>
      <c r="H11343" s="4"/>
      <c r="I11343" s="25"/>
      <c r="J11343" s="26" t="str">
        <f t="shared" si="1066"/>
        <v>No</v>
      </c>
      <c r="K11343" s="26" t="str">
        <f t="shared" si="1067"/>
        <v>Missing</v>
      </c>
      <c r="L11343" s="26" t="str">
        <f t="shared" si="1068"/>
        <v>Missing</v>
      </c>
      <c r="M11343" s="26" t="str">
        <f>IF(OR(ISBLANK(B11343),ISBLANK(C11343),ISBLANK(D11343)),"Missing",IFERROR(VLOOKUP(A11343,'RM Postcodes'!$A:$B,2,0),"Invalid"))</f>
        <v>Missing</v>
      </c>
      <c r="N11343" s="26" t="str">
        <f t="shared" si="1069"/>
        <v>Missing</v>
      </c>
      <c r="O11343" s="26" t="str">
        <f t="shared" si="1064"/>
        <v>Missing</v>
      </c>
    </row>
    <row r="11344" spans="1:15" x14ac:dyDescent="0.2">
      <c r="A11344" s="24" t="str">
        <f t="shared" si="1065"/>
        <v xml:space="preserve"> </v>
      </c>
      <c r="B11344" s="1"/>
      <c r="C11344" s="1"/>
      <c r="D11344" s="1"/>
      <c r="E11344" s="2"/>
      <c r="F11344" s="3"/>
      <c r="G11344" s="3"/>
      <c r="H11344" s="4"/>
      <c r="I11344" s="25"/>
      <c r="J11344" s="26" t="str">
        <f t="shared" si="1066"/>
        <v>No</v>
      </c>
      <c r="K11344" s="26" t="str">
        <f t="shared" si="1067"/>
        <v>Missing</v>
      </c>
      <c r="L11344" s="26" t="str">
        <f t="shared" si="1068"/>
        <v>Missing</v>
      </c>
      <c r="M11344" s="26" t="str">
        <f>IF(OR(ISBLANK(B11344),ISBLANK(C11344),ISBLANK(D11344)),"Missing",IFERROR(VLOOKUP(A11344,'RM Postcodes'!$A:$B,2,0),"Invalid"))</f>
        <v>Missing</v>
      </c>
      <c r="N11344" s="26" t="str">
        <f t="shared" si="1069"/>
        <v>Missing</v>
      </c>
      <c r="O11344" s="26" t="str">
        <f t="shared" si="1064"/>
        <v>Missing</v>
      </c>
    </row>
    <row r="11345" spans="1:15" x14ac:dyDescent="0.2">
      <c r="A11345" s="24" t="str">
        <f t="shared" si="1065"/>
        <v xml:space="preserve"> </v>
      </c>
      <c r="B11345" s="1"/>
      <c r="C11345" s="1"/>
      <c r="D11345" s="1"/>
      <c r="E11345" s="2"/>
      <c r="F11345" s="3"/>
      <c r="G11345" s="3"/>
      <c r="H11345" s="4"/>
      <c r="I11345" s="25"/>
      <c r="J11345" s="26" t="str">
        <f t="shared" si="1066"/>
        <v>No</v>
      </c>
      <c r="K11345" s="26" t="str">
        <f t="shared" si="1067"/>
        <v>Missing</v>
      </c>
      <c r="L11345" s="26" t="str">
        <f t="shared" si="1068"/>
        <v>Missing</v>
      </c>
      <c r="M11345" s="26" t="str">
        <f>IF(OR(ISBLANK(B11345),ISBLANK(C11345),ISBLANK(D11345)),"Missing",IFERROR(VLOOKUP(A11345,'RM Postcodes'!$A:$B,2,0),"Invalid"))</f>
        <v>Missing</v>
      </c>
      <c r="N11345" s="26" t="str">
        <f t="shared" si="1069"/>
        <v>Missing</v>
      </c>
      <c r="O11345" s="26" t="str">
        <f t="shared" si="1064"/>
        <v>Missing</v>
      </c>
    </row>
    <row r="11346" spans="1:15" x14ac:dyDescent="0.2">
      <c r="A11346" s="24" t="str">
        <f t="shared" si="1065"/>
        <v xml:space="preserve"> </v>
      </c>
      <c r="B11346" s="1"/>
      <c r="C11346" s="1"/>
      <c r="D11346" s="1"/>
      <c r="E11346" s="2"/>
      <c r="F11346" s="3"/>
      <c r="G11346" s="3"/>
      <c r="H11346" s="4"/>
      <c r="I11346" s="25"/>
      <c r="J11346" s="26" t="str">
        <f t="shared" si="1066"/>
        <v>No</v>
      </c>
      <c r="K11346" s="26" t="str">
        <f t="shared" si="1067"/>
        <v>Missing</v>
      </c>
      <c r="L11346" s="26" t="str">
        <f t="shared" si="1068"/>
        <v>Missing</v>
      </c>
      <c r="M11346" s="26" t="str">
        <f>IF(OR(ISBLANK(B11346),ISBLANK(C11346),ISBLANK(D11346)),"Missing",IFERROR(VLOOKUP(A11346,'RM Postcodes'!$A:$B,2,0),"Invalid"))</f>
        <v>Missing</v>
      </c>
      <c r="N11346" s="26" t="str">
        <f t="shared" si="1069"/>
        <v>Missing</v>
      </c>
      <c r="O11346" s="26" t="str">
        <f t="shared" si="1064"/>
        <v>Missing</v>
      </c>
    </row>
    <row r="11347" spans="1:15" x14ac:dyDescent="0.2">
      <c r="A11347" s="24" t="str">
        <f t="shared" si="1065"/>
        <v xml:space="preserve"> </v>
      </c>
      <c r="B11347" s="1"/>
      <c r="C11347" s="1"/>
      <c r="D11347" s="1"/>
      <c r="E11347" s="2"/>
      <c r="F11347" s="3"/>
      <c r="G11347" s="3"/>
      <c r="H11347" s="4"/>
      <c r="I11347" s="25"/>
      <c r="J11347" s="26" t="str">
        <f t="shared" si="1066"/>
        <v>No</v>
      </c>
      <c r="K11347" s="26" t="str">
        <f t="shared" si="1067"/>
        <v>Missing</v>
      </c>
      <c r="L11347" s="26" t="str">
        <f t="shared" si="1068"/>
        <v>Missing</v>
      </c>
      <c r="M11347" s="26" t="str">
        <f>IF(OR(ISBLANK(B11347),ISBLANK(C11347),ISBLANK(D11347)),"Missing",IFERROR(VLOOKUP(A11347,'RM Postcodes'!$A:$B,2,0),"Invalid"))</f>
        <v>Missing</v>
      </c>
      <c r="N11347" s="26" t="str">
        <f t="shared" si="1069"/>
        <v>Missing</v>
      </c>
      <c r="O11347" s="26" t="str">
        <f t="shared" si="1064"/>
        <v>Missing</v>
      </c>
    </row>
    <row r="11348" spans="1:15" x14ac:dyDescent="0.2">
      <c r="A11348" s="24" t="str">
        <f t="shared" si="1065"/>
        <v xml:space="preserve"> </v>
      </c>
      <c r="B11348" s="1"/>
      <c r="C11348" s="1"/>
      <c r="D11348" s="1"/>
      <c r="E11348" s="2"/>
      <c r="F11348" s="3"/>
      <c r="G11348" s="3"/>
      <c r="H11348" s="4"/>
      <c r="I11348" s="25"/>
      <c r="J11348" s="26" t="str">
        <f t="shared" si="1066"/>
        <v>No</v>
      </c>
      <c r="K11348" s="26" t="str">
        <f t="shared" si="1067"/>
        <v>Missing</v>
      </c>
      <c r="L11348" s="26" t="str">
        <f t="shared" si="1068"/>
        <v>Missing</v>
      </c>
      <c r="M11348" s="26" t="str">
        <f>IF(OR(ISBLANK(B11348),ISBLANK(C11348),ISBLANK(D11348)),"Missing",IFERROR(VLOOKUP(A11348,'RM Postcodes'!$A:$B,2,0),"Invalid"))</f>
        <v>Missing</v>
      </c>
      <c r="N11348" s="26" t="str">
        <f t="shared" si="1069"/>
        <v>Missing</v>
      </c>
      <c r="O11348" s="26" t="str">
        <f t="shared" si="1064"/>
        <v>Missing</v>
      </c>
    </row>
    <row r="11349" spans="1:15" x14ac:dyDescent="0.2">
      <c r="A11349" s="24" t="str">
        <f t="shared" si="1065"/>
        <v xml:space="preserve"> </v>
      </c>
      <c r="B11349" s="1"/>
      <c r="C11349" s="1"/>
      <c r="D11349" s="1"/>
      <c r="E11349" s="2"/>
      <c r="F11349" s="3"/>
      <c r="G11349" s="3"/>
      <c r="H11349" s="4"/>
      <c r="I11349" s="25"/>
      <c r="J11349" s="26" t="str">
        <f t="shared" si="1066"/>
        <v>No</v>
      </c>
      <c r="K11349" s="26" t="str">
        <f t="shared" si="1067"/>
        <v>Missing</v>
      </c>
      <c r="L11349" s="26" t="str">
        <f t="shared" si="1068"/>
        <v>Missing</v>
      </c>
      <c r="M11349" s="26" t="str">
        <f>IF(OR(ISBLANK(B11349),ISBLANK(C11349),ISBLANK(D11349)),"Missing",IFERROR(VLOOKUP(A11349,'RM Postcodes'!$A:$B,2,0),"Invalid"))</f>
        <v>Missing</v>
      </c>
      <c r="N11349" s="26" t="str">
        <f t="shared" si="1069"/>
        <v>Missing</v>
      </c>
      <c r="O11349" s="26" t="str">
        <f t="shared" si="1064"/>
        <v>Missing</v>
      </c>
    </row>
    <row r="11350" spans="1:15" x14ac:dyDescent="0.2">
      <c r="A11350" s="24" t="str">
        <f t="shared" si="1065"/>
        <v xml:space="preserve"> </v>
      </c>
      <c r="B11350" s="1"/>
      <c r="C11350" s="1"/>
      <c r="D11350" s="1"/>
      <c r="E11350" s="2"/>
      <c r="F11350" s="3"/>
      <c r="G11350" s="3"/>
      <c r="H11350" s="4"/>
      <c r="I11350" s="25"/>
      <c r="J11350" s="26" t="str">
        <f t="shared" si="1066"/>
        <v>No</v>
      </c>
      <c r="K11350" s="26" t="str">
        <f t="shared" si="1067"/>
        <v>Missing</v>
      </c>
      <c r="L11350" s="26" t="str">
        <f t="shared" si="1068"/>
        <v>Missing</v>
      </c>
      <c r="M11350" s="26" t="str">
        <f>IF(OR(ISBLANK(B11350),ISBLANK(C11350),ISBLANK(D11350)),"Missing",IFERROR(VLOOKUP(A11350,'RM Postcodes'!$A:$B,2,0),"Invalid"))</f>
        <v>Missing</v>
      </c>
      <c r="N11350" s="26" t="str">
        <f t="shared" si="1069"/>
        <v>Missing</v>
      </c>
      <c r="O11350" s="26" t="str">
        <f t="shared" si="1064"/>
        <v>Missing</v>
      </c>
    </row>
    <row r="11351" spans="1:15" x14ac:dyDescent="0.2">
      <c r="A11351" s="24" t="str">
        <f t="shared" si="1065"/>
        <v xml:space="preserve"> </v>
      </c>
      <c r="B11351" s="1"/>
      <c r="C11351" s="1"/>
      <c r="D11351" s="1"/>
      <c r="E11351" s="2"/>
      <c r="F11351" s="3"/>
      <c r="G11351" s="3"/>
      <c r="H11351" s="4"/>
      <c r="I11351" s="25"/>
      <c r="J11351" s="26" t="str">
        <f t="shared" si="1066"/>
        <v>No</v>
      </c>
      <c r="K11351" s="26" t="str">
        <f t="shared" si="1067"/>
        <v>Missing</v>
      </c>
      <c r="L11351" s="26" t="str">
        <f t="shared" si="1068"/>
        <v>Missing</v>
      </c>
      <c r="M11351" s="26" t="str">
        <f>IF(OR(ISBLANK(B11351),ISBLANK(C11351),ISBLANK(D11351)),"Missing",IFERROR(VLOOKUP(A11351,'RM Postcodes'!$A:$B,2,0),"Invalid"))</f>
        <v>Missing</v>
      </c>
      <c r="N11351" s="26" t="str">
        <f t="shared" si="1069"/>
        <v>Missing</v>
      </c>
      <c r="O11351" s="26" t="str">
        <f t="shared" si="1064"/>
        <v>Missing</v>
      </c>
    </row>
    <row r="11352" spans="1:15" x14ac:dyDescent="0.2">
      <c r="A11352" s="24" t="str">
        <f t="shared" si="1065"/>
        <v xml:space="preserve"> </v>
      </c>
      <c r="B11352" s="1"/>
      <c r="C11352" s="1"/>
      <c r="D11352" s="1"/>
      <c r="E11352" s="2"/>
      <c r="F11352" s="3"/>
      <c r="G11352" s="3"/>
      <c r="H11352" s="4"/>
      <c r="I11352" s="25"/>
      <c r="J11352" s="26" t="str">
        <f t="shared" si="1066"/>
        <v>No</v>
      </c>
      <c r="K11352" s="26" t="str">
        <f t="shared" si="1067"/>
        <v>Missing</v>
      </c>
      <c r="L11352" s="26" t="str">
        <f t="shared" si="1068"/>
        <v>Missing</v>
      </c>
      <c r="M11352" s="26" t="str">
        <f>IF(OR(ISBLANK(B11352),ISBLANK(C11352),ISBLANK(D11352)),"Missing",IFERROR(VLOOKUP(A11352,'RM Postcodes'!$A:$B,2,0),"Invalid"))</f>
        <v>Missing</v>
      </c>
      <c r="N11352" s="26" t="str">
        <f t="shared" si="1069"/>
        <v>Missing</v>
      </c>
      <c r="O11352" s="26" t="str">
        <f t="shared" si="1064"/>
        <v>Missing</v>
      </c>
    </row>
    <row r="11353" spans="1:15" x14ac:dyDescent="0.2">
      <c r="A11353" s="24" t="str">
        <f t="shared" si="1065"/>
        <v xml:space="preserve"> </v>
      </c>
      <c r="B11353" s="1"/>
      <c r="C11353" s="1"/>
      <c r="D11353" s="1"/>
      <c r="E11353" s="2"/>
      <c r="F11353" s="3"/>
      <c r="G11353" s="3"/>
      <c r="H11353" s="4"/>
      <c r="I11353" s="25"/>
      <c r="J11353" s="26" t="str">
        <f t="shared" si="1066"/>
        <v>No</v>
      </c>
      <c r="K11353" s="26" t="str">
        <f t="shared" si="1067"/>
        <v>Missing</v>
      </c>
      <c r="L11353" s="26" t="str">
        <f t="shared" si="1068"/>
        <v>Missing</v>
      </c>
      <c r="M11353" s="26" t="str">
        <f>IF(OR(ISBLANK(B11353),ISBLANK(C11353),ISBLANK(D11353)),"Missing",IFERROR(VLOOKUP(A11353,'RM Postcodes'!$A:$B,2,0),"Invalid"))</f>
        <v>Missing</v>
      </c>
      <c r="N11353" s="26" t="str">
        <f t="shared" si="1069"/>
        <v>Missing</v>
      </c>
      <c r="O11353" s="26" t="str">
        <f t="shared" si="1064"/>
        <v>Missing</v>
      </c>
    </row>
    <row r="11354" spans="1:15" x14ac:dyDescent="0.2">
      <c r="A11354" s="24" t="str">
        <f t="shared" si="1065"/>
        <v xml:space="preserve"> </v>
      </c>
      <c r="B11354" s="1"/>
      <c r="C11354" s="1"/>
      <c r="D11354" s="1"/>
      <c r="E11354" s="2"/>
      <c r="F11354" s="3"/>
      <c r="G11354" s="3"/>
      <c r="H11354" s="4"/>
      <c r="I11354" s="25"/>
      <c r="J11354" s="26" t="str">
        <f t="shared" si="1066"/>
        <v>No</v>
      </c>
      <c r="K11354" s="26" t="str">
        <f t="shared" si="1067"/>
        <v>Missing</v>
      </c>
      <c r="L11354" s="26" t="str">
        <f t="shared" si="1068"/>
        <v>Missing</v>
      </c>
      <c r="M11354" s="26" t="str">
        <f>IF(OR(ISBLANK(B11354),ISBLANK(C11354),ISBLANK(D11354)),"Missing",IFERROR(VLOOKUP(A11354,'RM Postcodes'!$A:$B,2,0),"Invalid"))</f>
        <v>Missing</v>
      </c>
      <c r="N11354" s="26" t="str">
        <f t="shared" si="1069"/>
        <v>Missing</v>
      </c>
      <c r="O11354" s="26" t="str">
        <f t="shared" si="1064"/>
        <v>Missing</v>
      </c>
    </row>
    <row r="11355" spans="1:15" x14ac:dyDescent="0.2">
      <c r="A11355" s="24" t="str">
        <f t="shared" si="1065"/>
        <v xml:space="preserve"> </v>
      </c>
      <c r="B11355" s="1"/>
      <c r="C11355" s="1"/>
      <c r="D11355" s="1"/>
      <c r="E11355" s="2"/>
      <c r="F11355" s="3"/>
      <c r="G11355" s="3"/>
      <c r="H11355" s="4"/>
      <c r="I11355" s="25"/>
      <c r="J11355" s="26" t="str">
        <f t="shared" si="1066"/>
        <v>No</v>
      </c>
      <c r="K11355" s="26" t="str">
        <f t="shared" si="1067"/>
        <v>Missing</v>
      </c>
      <c r="L11355" s="26" t="str">
        <f t="shared" si="1068"/>
        <v>Missing</v>
      </c>
      <c r="M11355" s="26" t="str">
        <f>IF(OR(ISBLANK(B11355),ISBLANK(C11355),ISBLANK(D11355)),"Missing",IFERROR(VLOOKUP(A11355,'RM Postcodes'!$A:$B,2,0),"Invalid"))</f>
        <v>Missing</v>
      </c>
      <c r="N11355" s="26" t="str">
        <f t="shared" si="1069"/>
        <v>Missing</v>
      </c>
      <c r="O11355" s="26" t="str">
        <f t="shared" si="1064"/>
        <v>Missing</v>
      </c>
    </row>
    <row r="11356" spans="1:15" x14ac:dyDescent="0.2">
      <c r="A11356" s="24" t="str">
        <f t="shared" si="1065"/>
        <v xml:space="preserve"> </v>
      </c>
      <c r="B11356" s="1"/>
      <c r="C11356" s="1"/>
      <c r="D11356" s="1"/>
      <c r="E11356" s="2"/>
      <c r="F11356" s="3"/>
      <c r="G11356" s="3"/>
      <c r="H11356" s="4"/>
      <c r="I11356" s="25"/>
      <c r="J11356" s="26" t="str">
        <f t="shared" si="1066"/>
        <v>No</v>
      </c>
      <c r="K11356" s="26" t="str">
        <f t="shared" si="1067"/>
        <v>Missing</v>
      </c>
      <c r="L11356" s="26" t="str">
        <f t="shared" si="1068"/>
        <v>Missing</v>
      </c>
      <c r="M11356" s="26" t="str">
        <f>IF(OR(ISBLANK(B11356),ISBLANK(C11356),ISBLANK(D11356)),"Missing",IFERROR(VLOOKUP(A11356,'RM Postcodes'!$A:$B,2,0),"Invalid"))</f>
        <v>Missing</v>
      </c>
      <c r="N11356" s="26" t="str">
        <f t="shared" si="1069"/>
        <v>Missing</v>
      </c>
      <c r="O11356" s="26" t="str">
        <f t="shared" si="1064"/>
        <v>Missing</v>
      </c>
    </row>
    <row r="11357" spans="1:15" x14ac:dyDescent="0.2">
      <c r="A11357" s="24" t="str">
        <f t="shared" si="1065"/>
        <v xml:space="preserve"> </v>
      </c>
      <c r="B11357" s="1"/>
      <c r="C11357" s="1"/>
      <c r="D11357" s="1"/>
      <c r="E11357" s="2"/>
      <c r="F11357" s="3"/>
      <c r="G11357" s="3"/>
      <c r="H11357" s="4"/>
      <c r="I11357" s="25"/>
      <c r="J11357" s="26" t="str">
        <f t="shared" si="1066"/>
        <v>No</v>
      </c>
      <c r="K11357" s="26" t="str">
        <f t="shared" si="1067"/>
        <v>Missing</v>
      </c>
      <c r="L11357" s="26" t="str">
        <f t="shared" si="1068"/>
        <v>Missing</v>
      </c>
      <c r="M11357" s="26" t="str">
        <f>IF(OR(ISBLANK(B11357),ISBLANK(C11357),ISBLANK(D11357)),"Missing",IFERROR(VLOOKUP(A11357,'RM Postcodes'!$A:$B,2,0),"Invalid"))</f>
        <v>Missing</v>
      </c>
      <c r="N11357" s="26" t="str">
        <f t="shared" si="1069"/>
        <v>Missing</v>
      </c>
      <c r="O11357" s="26" t="str">
        <f t="shared" si="1064"/>
        <v>Missing</v>
      </c>
    </row>
    <row r="11358" spans="1:15" x14ac:dyDescent="0.2">
      <c r="A11358" s="24" t="str">
        <f t="shared" si="1065"/>
        <v xml:space="preserve"> </v>
      </c>
      <c r="B11358" s="1"/>
      <c r="C11358" s="1"/>
      <c r="D11358" s="1"/>
      <c r="E11358" s="2"/>
      <c r="F11358" s="3"/>
      <c r="G11358" s="3"/>
      <c r="H11358" s="4"/>
      <c r="I11358" s="25"/>
      <c r="J11358" s="26" t="str">
        <f t="shared" si="1066"/>
        <v>No</v>
      </c>
      <c r="K11358" s="26" t="str">
        <f t="shared" si="1067"/>
        <v>Missing</v>
      </c>
      <c r="L11358" s="26" t="str">
        <f t="shared" si="1068"/>
        <v>Missing</v>
      </c>
      <c r="M11358" s="26" t="str">
        <f>IF(OR(ISBLANK(B11358),ISBLANK(C11358),ISBLANK(D11358)),"Missing",IFERROR(VLOOKUP(A11358,'RM Postcodes'!$A:$B,2,0),"Invalid"))</f>
        <v>Missing</v>
      </c>
      <c r="N11358" s="26" t="str">
        <f t="shared" si="1069"/>
        <v>Missing</v>
      </c>
      <c r="O11358" s="26" t="str">
        <f t="shared" si="1064"/>
        <v>Missing</v>
      </c>
    </row>
    <row r="11359" spans="1:15" x14ac:dyDescent="0.2">
      <c r="A11359" s="24" t="str">
        <f t="shared" si="1065"/>
        <v xml:space="preserve"> </v>
      </c>
      <c r="B11359" s="1"/>
      <c r="C11359" s="1"/>
      <c r="D11359" s="1"/>
      <c r="E11359" s="2"/>
      <c r="F11359" s="3"/>
      <c r="G11359" s="3"/>
      <c r="H11359" s="4"/>
      <c r="I11359" s="25"/>
      <c r="J11359" s="26" t="str">
        <f t="shared" si="1066"/>
        <v>No</v>
      </c>
      <c r="K11359" s="26" t="str">
        <f t="shared" si="1067"/>
        <v>Missing</v>
      </c>
      <c r="L11359" s="26" t="str">
        <f t="shared" si="1068"/>
        <v>Missing</v>
      </c>
      <c r="M11359" s="26" t="str">
        <f>IF(OR(ISBLANK(B11359),ISBLANK(C11359),ISBLANK(D11359)),"Missing",IFERROR(VLOOKUP(A11359,'RM Postcodes'!$A:$B,2,0),"Invalid"))</f>
        <v>Missing</v>
      </c>
      <c r="N11359" s="26" t="str">
        <f t="shared" si="1069"/>
        <v>Missing</v>
      </c>
      <c r="O11359" s="26" t="str">
        <f t="shared" si="1064"/>
        <v>Missing</v>
      </c>
    </row>
    <row r="11360" spans="1:15" x14ac:dyDescent="0.2">
      <c r="A11360" s="24" t="str">
        <f t="shared" si="1065"/>
        <v xml:space="preserve"> </v>
      </c>
      <c r="B11360" s="1"/>
      <c r="C11360" s="1"/>
      <c r="D11360" s="1"/>
      <c r="E11360" s="2"/>
      <c r="F11360" s="3"/>
      <c r="G11360" s="3"/>
      <c r="H11360" s="4"/>
      <c r="I11360" s="25"/>
      <c r="J11360" s="26" t="str">
        <f t="shared" si="1066"/>
        <v>No</v>
      </c>
      <c r="K11360" s="26" t="str">
        <f t="shared" si="1067"/>
        <v>Missing</v>
      </c>
      <c r="L11360" s="26" t="str">
        <f t="shared" si="1068"/>
        <v>Missing</v>
      </c>
      <c r="M11360" s="26" t="str">
        <f>IF(OR(ISBLANK(B11360),ISBLANK(C11360),ISBLANK(D11360)),"Missing",IFERROR(VLOOKUP(A11360,'RM Postcodes'!$A:$B,2,0),"Invalid"))</f>
        <v>Missing</v>
      </c>
      <c r="N11360" s="26" t="str">
        <f t="shared" si="1069"/>
        <v>Missing</v>
      </c>
      <c r="O11360" s="26" t="str">
        <f t="shared" si="1064"/>
        <v>Missing</v>
      </c>
    </row>
    <row r="11361" spans="1:15" x14ac:dyDescent="0.2">
      <c r="A11361" s="24" t="str">
        <f t="shared" si="1065"/>
        <v xml:space="preserve"> </v>
      </c>
      <c r="B11361" s="1"/>
      <c r="C11361" s="1"/>
      <c r="D11361" s="1"/>
      <c r="E11361" s="2"/>
      <c r="F11361" s="3"/>
      <c r="G11361" s="3"/>
      <c r="H11361" s="4"/>
      <c r="I11361" s="25"/>
      <c r="J11361" s="26" t="str">
        <f t="shared" si="1066"/>
        <v>No</v>
      </c>
      <c r="K11361" s="26" t="str">
        <f t="shared" si="1067"/>
        <v>Missing</v>
      </c>
      <c r="L11361" s="26" t="str">
        <f t="shared" si="1068"/>
        <v>Missing</v>
      </c>
      <c r="M11361" s="26" t="str">
        <f>IF(OR(ISBLANK(B11361),ISBLANK(C11361),ISBLANK(D11361)),"Missing",IFERROR(VLOOKUP(A11361,'RM Postcodes'!$A:$B,2,0),"Invalid"))</f>
        <v>Missing</v>
      </c>
      <c r="N11361" s="26" t="str">
        <f t="shared" si="1069"/>
        <v>Missing</v>
      </c>
      <c r="O11361" s="26" t="str">
        <f t="shared" si="1064"/>
        <v>Missing</v>
      </c>
    </row>
    <row r="11362" spans="1:15" x14ac:dyDescent="0.2">
      <c r="A11362" s="24" t="str">
        <f t="shared" si="1065"/>
        <v xml:space="preserve"> </v>
      </c>
      <c r="B11362" s="1"/>
      <c r="C11362" s="1"/>
      <c r="D11362" s="1"/>
      <c r="E11362" s="2"/>
      <c r="F11362" s="3"/>
      <c r="G11362" s="3"/>
      <c r="H11362" s="4"/>
      <c r="I11362" s="25"/>
      <c r="J11362" s="26" t="str">
        <f t="shared" si="1066"/>
        <v>No</v>
      </c>
      <c r="K11362" s="26" t="str">
        <f t="shared" si="1067"/>
        <v>Missing</v>
      </c>
      <c r="L11362" s="26" t="str">
        <f t="shared" si="1068"/>
        <v>Missing</v>
      </c>
      <c r="M11362" s="26" t="str">
        <f>IF(OR(ISBLANK(B11362),ISBLANK(C11362),ISBLANK(D11362)),"Missing",IFERROR(VLOOKUP(A11362,'RM Postcodes'!$A:$B,2,0),"Invalid"))</f>
        <v>Missing</v>
      </c>
      <c r="N11362" s="26" t="str">
        <f t="shared" si="1069"/>
        <v>Missing</v>
      </c>
      <c r="O11362" s="26" t="str">
        <f t="shared" si="1064"/>
        <v>Missing</v>
      </c>
    </row>
    <row r="11363" spans="1:15" x14ac:dyDescent="0.2">
      <c r="A11363" s="24" t="str">
        <f t="shared" si="1065"/>
        <v xml:space="preserve"> </v>
      </c>
      <c r="B11363" s="1"/>
      <c r="C11363" s="1"/>
      <c r="D11363" s="1"/>
      <c r="E11363" s="2"/>
      <c r="F11363" s="3"/>
      <c r="G11363" s="3"/>
      <c r="H11363" s="4"/>
      <c r="I11363" s="25"/>
      <c r="J11363" s="26" t="str">
        <f t="shared" si="1066"/>
        <v>No</v>
      </c>
      <c r="K11363" s="26" t="str">
        <f t="shared" si="1067"/>
        <v>Missing</v>
      </c>
      <c r="L11363" s="26" t="str">
        <f t="shared" si="1068"/>
        <v>Missing</v>
      </c>
      <c r="M11363" s="26" t="str">
        <f>IF(OR(ISBLANK(B11363),ISBLANK(C11363),ISBLANK(D11363)),"Missing",IFERROR(VLOOKUP(A11363,'RM Postcodes'!$A:$B,2,0),"Invalid"))</f>
        <v>Missing</v>
      </c>
      <c r="N11363" s="26" t="str">
        <f t="shared" si="1069"/>
        <v>Missing</v>
      </c>
      <c r="O11363" s="26" t="str">
        <f t="shared" si="1064"/>
        <v>Missing</v>
      </c>
    </row>
    <row r="11364" spans="1:15" x14ac:dyDescent="0.2">
      <c r="A11364" s="24" t="str">
        <f t="shared" si="1065"/>
        <v xml:space="preserve"> </v>
      </c>
      <c r="B11364" s="1"/>
      <c r="C11364" s="1"/>
      <c r="D11364" s="1"/>
      <c r="E11364" s="2"/>
      <c r="F11364" s="3"/>
      <c r="G11364" s="3"/>
      <c r="H11364" s="4"/>
      <c r="I11364" s="25"/>
      <c r="J11364" s="26" t="str">
        <f t="shared" si="1066"/>
        <v>No</v>
      </c>
      <c r="K11364" s="26" t="str">
        <f t="shared" si="1067"/>
        <v>Missing</v>
      </c>
      <c r="L11364" s="26" t="str">
        <f t="shared" si="1068"/>
        <v>Missing</v>
      </c>
      <c r="M11364" s="26" t="str">
        <f>IF(OR(ISBLANK(B11364),ISBLANK(C11364),ISBLANK(D11364)),"Missing",IFERROR(VLOOKUP(A11364,'RM Postcodes'!$A:$B,2,0),"Invalid"))</f>
        <v>Missing</v>
      </c>
      <c r="N11364" s="26" t="str">
        <f t="shared" si="1069"/>
        <v>Missing</v>
      </c>
      <c r="O11364" s="26" t="str">
        <f t="shared" si="1064"/>
        <v>Missing</v>
      </c>
    </row>
    <row r="11365" spans="1:15" x14ac:dyDescent="0.2">
      <c r="A11365" s="24" t="str">
        <f t="shared" si="1065"/>
        <v xml:space="preserve"> </v>
      </c>
      <c r="B11365" s="1"/>
      <c r="C11365" s="1"/>
      <c r="D11365" s="1"/>
      <c r="E11365" s="2"/>
      <c r="F11365" s="3"/>
      <c r="G11365" s="3"/>
      <c r="H11365" s="4"/>
      <c r="I11365" s="25"/>
      <c r="J11365" s="26" t="str">
        <f t="shared" si="1066"/>
        <v>No</v>
      </c>
      <c r="K11365" s="26" t="str">
        <f t="shared" si="1067"/>
        <v>Missing</v>
      </c>
      <c r="L11365" s="26" t="str">
        <f t="shared" si="1068"/>
        <v>Missing</v>
      </c>
      <c r="M11365" s="26" t="str">
        <f>IF(OR(ISBLANK(B11365),ISBLANK(C11365),ISBLANK(D11365)),"Missing",IFERROR(VLOOKUP(A11365,'RM Postcodes'!$A:$B,2,0),"Invalid"))</f>
        <v>Missing</v>
      </c>
      <c r="N11365" s="26" t="str">
        <f t="shared" si="1069"/>
        <v>Missing</v>
      </c>
      <c r="O11365" s="26" t="str">
        <f t="shared" si="1064"/>
        <v>Missing</v>
      </c>
    </row>
    <row r="11366" spans="1:15" x14ac:dyDescent="0.2">
      <c r="A11366" s="24" t="str">
        <f t="shared" si="1065"/>
        <v xml:space="preserve"> </v>
      </c>
      <c r="B11366" s="1"/>
      <c r="C11366" s="1"/>
      <c r="D11366" s="1"/>
      <c r="E11366" s="2"/>
      <c r="F11366" s="3"/>
      <c r="G11366" s="3"/>
      <c r="H11366" s="4"/>
      <c r="I11366" s="25"/>
      <c r="J11366" s="26" t="str">
        <f t="shared" si="1066"/>
        <v>No</v>
      </c>
      <c r="K11366" s="26" t="str">
        <f t="shared" si="1067"/>
        <v>Missing</v>
      </c>
      <c r="L11366" s="26" t="str">
        <f t="shared" si="1068"/>
        <v>Missing</v>
      </c>
      <c r="M11366" s="26" t="str">
        <f>IF(OR(ISBLANK(B11366),ISBLANK(C11366),ISBLANK(D11366)),"Missing",IFERROR(VLOOKUP(A11366,'RM Postcodes'!$A:$B,2,0),"Invalid"))</f>
        <v>Missing</v>
      </c>
      <c r="N11366" s="26" t="str">
        <f t="shared" si="1069"/>
        <v>Missing</v>
      </c>
      <c r="O11366" s="26" t="str">
        <f t="shared" si="1064"/>
        <v>Missing</v>
      </c>
    </row>
    <row r="11367" spans="1:15" x14ac:dyDescent="0.2">
      <c r="A11367" s="24" t="str">
        <f t="shared" si="1065"/>
        <v xml:space="preserve"> </v>
      </c>
      <c r="B11367" s="1"/>
      <c r="C11367" s="1"/>
      <c r="D11367" s="1"/>
      <c r="E11367" s="2"/>
      <c r="F11367" s="3"/>
      <c r="G11367" s="3"/>
      <c r="H11367" s="4"/>
      <c r="I11367" s="25"/>
      <c r="J11367" s="26" t="str">
        <f t="shared" si="1066"/>
        <v>No</v>
      </c>
      <c r="K11367" s="26" t="str">
        <f t="shared" si="1067"/>
        <v>Missing</v>
      </c>
      <c r="L11367" s="26" t="str">
        <f t="shared" si="1068"/>
        <v>Missing</v>
      </c>
      <c r="M11367" s="26" t="str">
        <f>IF(OR(ISBLANK(B11367),ISBLANK(C11367),ISBLANK(D11367)),"Missing",IFERROR(VLOOKUP(A11367,'RM Postcodes'!$A:$B,2,0),"Invalid"))</f>
        <v>Missing</v>
      </c>
      <c r="N11367" s="26" t="str">
        <f t="shared" si="1069"/>
        <v>Missing</v>
      </c>
      <c r="O11367" s="26" t="str">
        <f t="shared" si="1064"/>
        <v>Missing</v>
      </c>
    </row>
    <row r="11368" spans="1:15" x14ac:dyDescent="0.2">
      <c r="A11368" s="24" t="str">
        <f t="shared" si="1065"/>
        <v xml:space="preserve"> </v>
      </c>
      <c r="B11368" s="1"/>
      <c r="C11368" s="1"/>
      <c r="D11368" s="1"/>
      <c r="E11368" s="2"/>
      <c r="F11368" s="3"/>
      <c r="G11368" s="3"/>
      <c r="H11368" s="4"/>
      <c r="I11368" s="25"/>
      <c r="J11368" s="26" t="str">
        <f t="shared" si="1066"/>
        <v>No</v>
      </c>
      <c r="K11368" s="26" t="str">
        <f t="shared" si="1067"/>
        <v>Missing</v>
      </c>
      <c r="L11368" s="26" t="str">
        <f t="shared" si="1068"/>
        <v>Missing</v>
      </c>
      <c r="M11368" s="26" t="str">
        <f>IF(OR(ISBLANK(B11368),ISBLANK(C11368),ISBLANK(D11368)),"Missing",IFERROR(VLOOKUP(A11368,'RM Postcodes'!$A:$B,2,0),"Invalid"))</f>
        <v>Missing</v>
      </c>
      <c r="N11368" s="26" t="str">
        <f t="shared" si="1069"/>
        <v>Missing</v>
      </c>
      <c r="O11368" s="26" t="str">
        <f t="shared" si="1064"/>
        <v>Missing</v>
      </c>
    </row>
    <row r="11369" spans="1:15" x14ac:dyDescent="0.2">
      <c r="A11369" s="24" t="str">
        <f t="shared" si="1065"/>
        <v xml:space="preserve"> </v>
      </c>
      <c r="B11369" s="1"/>
      <c r="C11369" s="1"/>
      <c r="D11369" s="1"/>
      <c r="E11369" s="2"/>
      <c r="F11369" s="3"/>
      <c r="G11369" s="3"/>
      <c r="H11369" s="4"/>
      <c r="I11369" s="25"/>
      <c r="J11369" s="26" t="str">
        <f t="shared" si="1066"/>
        <v>No</v>
      </c>
      <c r="K11369" s="26" t="str">
        <f t="shared" si="1067"/>
        <v>Missing</v>
      </c>
      <c r="L11369" s="26" t="str">
        <f t="shared" si="1068"/>
        <v>Missing</v>
      </c>
      <c r="M11369" s="26" t="str">
        <f>IF(OR(ISBLANK(B11369),ISBLANK(C11369),ISBLANK(D11369)),"Missing",IFERROR(VLOOKUP(A11369,'RM Postcodes'!$A:$B,2,0),"Invalid"))</f>
        <v>Missing</v>
      </c>
      <c r="N11369" s="26" t="str">
        <f t="shared" si="1069"/>
        <v>Missing</v>
      </c>
      <c r="O11369" s="26" t="str">
        <f t="shared" si="1064"/>
        <v>Missing</v>
      </c>
    </row>
    <row r="11370" spans="1:15" x14ac:dyDescent="0.2">
      <c r="A11370" s="24" t="str">
        <f t="shared" si="1065"/>
        <v xml:space="preserve"> </v>
      </c>
      <c r="B11370" s="1"/>
      <c r="C11370" s="1"/>
      <c r="D11370" s="1"/>
      <c r="E11370" s="2"/>
      <c r="F11370" s="3"/>
      <c r="G11370" s="3"/>
      <c r="H11370" s="4"/>
      <c r="I11370" s="25"/>
      <c r="J11370" s="26" t="str">
        <f t="shared" si="1066"/>
        <v>No</v>
      </c>
      <c r="K11370" s="26" t="str">
        <f t="shared" si="1067"/>
        <v>Missing</v>
      </c>
      <c r="L11370" s="26" t="str">
        <f t="shared" si="1068"/>
        <v>Missing</v>
      </c>
      <c r="M11370" s="26" t="str">
        <f>IF(OR(ISBLANK(B11370),ISBLANK(C11370),ISBLANK(D11370)),"Missing",IFERROR(VLOOKUP(A11370,'RM Postcodes'!$A:$B,2,0),"Invalid"))</f>
        <v>Missing</v>
      </c>
      <c r="N11370" s="26" t="str">
        <f t="shared" si="1069"/>
        <v>Missing</v>
      </c>
      <c r="O11370" s="26" t="str">
        <f t="shared" si="1064"/>
        <v>Missing</v>
      </c>
    </row>
    <row r="11371" spans="1:15" x14ac:dyDescent="0.2">
      <c r="A11371" s="24" t="str">
        <f t="shared" si="1065"/>
        <v xml:space="preserve"> </v>
      </c>
      <c r="B11371" s="1"/>
      <c r="C11371" s="1"/>
      <c r="D11371" s="1"/>
      <c r="E11371" s="2"/>
      <c r="F11371" s="3"/>
      <c r="G11371" s="3"/>
      <c r="H11371" s="4"/>
      <c r="I11371" s="25"/>
      <c r="J11371" s="26" t="str">
        <f t="shared" si="1066"/>
        <v>No</v>
      </c>
      <c r="K11371" s="26" t="str">
        <f t="shared" si="1067"/>
        <v>Missing</v>
      </c>
      <c r="L11371" s="26" t="str">
        <f t="shared" si="1068"/>
        <v>Missing</v>
      </c>
      <c r="M11371" s="26" t="str">
        <f>IF(OR(ISBLANK(B11371),ISBLANK(C11371),ISBLANK(D11371)),"Missing",IFERROR(VLOOKUP(A11371,'RM Postcodes'!$A:$B,2,0),"Invalid"))</f>
        <v>Missing</v>
      </c>
      <c r="N11371" s="26" t="str">
        <f t="shared" si="1069"/>
        <v>Missing</v>
      </c>
      <c r="O11371" s="26" t="str">
        <f t="shared" si="1064"/>
        <v>Missing</v>
      </c>
    </row>
    <row r="11372" spans="1:15" x14ac:dyDescent="0.2">
      <c r="A11372" s="24" t="str">
        <f t="shared" si="1065"/>
        <v xml:space="preserve"> </v>
      </c>
      <c r="B11372" s="1"/>
      <c r="C11372" s="1"/>
      <c r="D11372" s="1"/>
      <c r="E11372" s="2"/>
      <c r="F11372" s="3"/>
      <c r="G11372" s="3"/>
      <c r="H11372" s="4"/>
      <c r="I11372" s="25"/>
      <c r="J11372" s="26" t="str">
        <f t="shared" si="1066"/>
        <v>No</v>
      </c>
      <c r="K11372" s="26" t="str">
        <f t="shared" si="1067"/>
        <v>Missing</v>
      </c>
      <c r="L11372" s="26" t="str">
        <f t="shared" si="1068"/>
        <v>Missing</v>
      </c>
      <c r="M11372" s="26" t="str">
        <f>IF(OR(ISBLANK(B11372),ISBLANK(C11372),ISBLANK(D11372)),"Missing",IFERROR(VLOOKUP(A11372,'RM Postcodes'!$A:$B,2,0),"Invalid"))</f>
        <v>Missing</v>
      </c>
      <c r="N11372" s="26" t="str">
        <f t="shared" si="1069"/>
        <v>Missing</v>
      </c>
      <c r="O11372" s="26" t="str">
        <f t="shared" si="1064"/>
        <v>Missing</v>
      </c>
    </row>
    <row r="11373" spans="1:15" x14ac:dyDescent="0.2">
      <c r="A11373" s="24" t="str">
        <f t="shared" si="1065"/>
        <v xml:space="preserve"> </v>
      </c>
      <c r="B11373" s="1"/>
      <c r="C11373" s="1"/>
      <c r="D11373" s="1"/>
      <c r="E11373" s="2"/>
      <c r="F11373" s="3"/>
      <c r="G11373" s="3"/>
      <c r="H11373" s="4"/>
      <c r="I11373" s="25"/>
      <c r="J11373" s="26" t="str">
        <f t="shared" si="1066"/>
        <v>No</v>
      </c>
      <c r="K11373" s="26" t="str">
        <f t="shared" si="1067"/>
        <v>Missing</v>
      </c>
      <c r="L11373" s="26" t="str">
        <f t="shared" si="1068"/>
        <v>Missing</v>
      </c>
      <c r="M11373" s="26" t="str">
        <f>IF(OR(ISBLANK(B11373),ISBLANK(C11373),ISBLANK(D11373)),"Missing",IFERROR(VLOOKUP(A11373,'RM Postcodes'!$A:$B,2,0),"Invalid"))</f>
        <v>Missing</v>
      </c>
      <c r="N11373" s="26" t="str">
        <f t="shared" si="1069"/>
        <v>Missing</v>
      </c>
      <c r="O11373" s="26" t="str">
        <f t="shared" si="1064"/>
        <v>Missing</v>
      </c>
    </row>
    <row r="11374" spans="1:15" x14ac:dyDescent="0.2">
      <c r="A11374" s="24" t="str">
        <f t="shared" si="1065"/>
        <v xml:space="preserve"> </v>
      </c>
      <c r="B11374" s="1"/>
      <c r="C11374" s="1"/>
      <c r="D11374" s="1"/>
      <c r="E11374" s="2"/>
      <c r="F11374" s="3"/>
      <c r="G11374" s="3"/>
      <c r="H11374" s="4"/>
      <c r="I11374" s="25"/>
      <c r="J11374" s="26" t="str">
        <f t="shared" si="1066"/>
        <v>No</v>
      </c>
      <c r="K11374" s="26" t="str">
        <f t="shared" si="1067"/>
        <v>Missing</v>
      </c>
      <c r="L11374" s="26" t="str">
        <f t="shared" si="1068"/>
        <v>Missing</v>
      </c>
      <c r="M11374" s="26" t="str">
        <f>IF(OR(ISBLANK(B11374),ISBLANK(C11374),ISBLANK(D11374)),"Missing",IFERROR(VLOOKUP(A11374,'RM Postcodes'!$A:$B,2,0),"Invalid"))</f>
        <v>Missing</v>
      </c>
      <c r="N11374" s="26" t="str">
        <f t="shared" si="1069"/>
        <v>Missing</v>
      </c>
      <c r="O11374" s="26" t="str">
        <f t="shared" si="1064"/>
        <v>Missing</v>
      </c>
    </row>
    <row r="11375" spans="1:15" x14ac:dyDescent="0.2">
      <c r="A11375" s="24" t="str">
        <f t="shared" si="1065"/>
        <v xml:space="preserve"> </v>
      </c>
      <c r="B11375" s="1"/>
      <c r="C11375" s="1"/>
      <c r="D11375" s="1"/>
      <c r="E11375" s="2"/>
      <c r="F11375" s="3"/>
      <c r="G11375" s="3"/>
      <c r="H11375" s="4"/>
      <c r="I11375" s="25"/>
      <c r="J11375" s="26" t="str">
        <f t="shared" si="1066"/>
        <v>No</v>
      </c>
      <c r="K11375" s="26" t="str">
        <f t="shared" si="1067"/>
        <v>Missing</v>
      </c>
      <c r="L11375" s="26" t="str">
        <f t="shared" si="1068"/>
        <v>Missing</v>
      </c>
      <c r="M11375" s="26" t="str">
        <f>IF(OR(ISBLANK(B11375),ISBLANK(C11375),ISBLANK(D11375)),"Missing",IFERROR(VLOOKUP(A11375,'RM Postcodes'!$A:$B,2,0),"Invalid"))</f>
        <v>Missing</v>
      </c>
      <c r="N11375" s="26" t="str">
        <f t="shared" si="1069"/>
        <v>Missing</v>
      </c>
      <c r="O11375" s="26" t="str">
        <f t="shared" si="1064"/>
        <v>Missing</v>
      </c>
    </row>
    <row r="11376" spans="1:15" x14ac:dyDescent="0.2">
      <c r="A11376" s="24" t="str">
        <f t="shared" si="1065"/>
        <v xml:space="preserve"> </v>
      </c>
      <c r="B11376" s="1"/>
      <c r="C11376" s="1"/>
      <c r="D11376" s="1"/>
      <c r="E11376" s="2"/>
      <c r="F11376" s="3"/>
      <c r="G11376" s="3"/>
      <c r="H11376" s="4"/>
      <c r="I11376" s="25"/>
      <c r="J11376" s="26" t="str">
        <f t="shared" si="1066"/>
        <v>No</v>
      </c>
      <c r="K11376" s="26" t="str">
        <f t="shared" si="1067"/>
        <v>Missing</v>
      </c>
      <c r="L11376" s="26" t="str">
        <f t="shared" si="1068"/>
        <v>Missing</v>
      </c>
      <c r="M11376" s="26" t="str">
        <f>IF(OR(ISBLANK(B11376),ISBLANK(C11376),ISBLANK(D11376)),"Missing",IFERROR(VLOOKUP(A11376,'RM Postcodes'!$A:$B,2,0),"Invalid"))</f>
        <v>Missing</v>
      </c>
      <c r="N11376" s="26" t="str">
        <f t="shared" si="1069"/>
        <v>Missing</v>
      </c>
      <c r="O11376" s="26" t="str">
        <f t="shared" si="1064"/>
        <v>Missing</v>
      </c>
    </row>
    <row r="11377" spans="1:15" x14ac:dyDescent="0.2">
      <c r="A11377" s="24" t="str">
        <f t="shared" si="1065"/>
        <v xml:space="preserve"> </v>
      </c>
      <c r="B11377" s="1"/>
      <c r="C11377" s="1"/>
      <c r="D11377" s="1"/>
      <c r="E11377" s="2"/>
      <c r="F11377" s="3"/>
      <c r="G11377" s="3"/>
      <c r="H11377" s="4"/>
      <c r="I11377" s="25"/>
      <c r="J11377" s="26" t="str">
        <f t="shared" si="1066"/>
        <v>No</v>
      </c>
      <c r="K11377" s="26" t="str">
        <f t="shared" si="1067"/>
        <v>Missing</v>
      </c>
      <c r="L11377" s="26" t="str">
        <f t="shared" si="1068"/>
        <v>Missing</v>
      </c>
      <c r="M11377" s="26" t="str">
        <f>IF(OR(ISBLANK(B11377),ISBLANK(C11377),ISBLANK(D11377)),"Missing",IFERROR(VLOOKUP(A11377,'RM Postcodes'!$A:$B,2,0),"Invalid"))</f>
        <v>Missing</v>
      </c>
      <c r="N11377" s="26" t="str">
        <f t="shared" si="1069"/>
        <v>Missing</v>
      </c>
      <c r="O11377" s="26" t="str">
        <f t="shared" si="1064"/>
        <v>Missing</v>
      </c>
    </row>
    <row r="11378" spans="1:15" x14ac:dyDescent="0.2">
      <c r="A11378" s="24" t="str">
        <f t="shared" si="1065"/>
        <v xml:space="preserve"> </v>
      </c>
      <c r="B11378" s="1"/>
      <c r="C11378" s="1"/>
      <c r="D11378" s="1"/>
      <c r="E11378" s="2"/>
      <c r="F11378" s="3"/>
      <c r="G11378" s="3"/>
      <c r="H11378" s="4"/>
      <c r="I11378" s="25"/>
      <c r="J11378" s="26" t="str">
        <f t="shared" si="1066"/>
        <v>No</v>
      </c>
      <c r="K11378" s="26" t="str">
        <f t="shared" si="1067"/>
        <v>Missing</v>
      </c>
      <c r="L11378" s="26" t="str">
        <f t="shared" si="1068"/>
        <v>Missing</v>
      </c>
      <c r="M11378" s="26" t="str">
        <f>IF(OR(ISBLANK(B11378),ISBLANK(C11378),ISBLANK(D11378)),"Missing",IFERROR(VLOOKUP(A11378,'RM Postcodes'!$A:$B,2,0),"Invalid"))</f>
        <v>Missing</v>
      </c>
      <c r="N11378" s="26" t="str">
        <f t="shared" si="1069"/>
        <v>Missing</v>
      </c>
      <c r="O11378" s="26" t="str">
        <f t="shared" si="1064"/>
        <v>Missing</v>
      </c>
    </row>
    <row r="11379" spans="1:15" x14ac:dyDescent="0.2">
      <c r="A11379" s="24" t="str">
        <f t="shared" si="1065"/>
        <v xml:space="preserve"> </v>
      </c>
      <c r="B11379" s="1"/>
      <c r="C11379" s="1"/>
      <c r="D11379" s="1"/>
      <c r="E11379" s="2"/>
      <c r="F11379" s="3"/>
      <c r="G11379" s="3"/>
      <c r="H11379" s="4"/>
      <c r="I11379" s="25"/>
      <c r="J11379" s="26" t="str">
        <f t="shared" si="1066"/>
        <v>No</v>
      </c>
      <c r="K11379" s="26" t="str">
        <f t="shared" si="1067"/>
        <v>Missing</v>
      </c>
      <c r="L11379" s="26" t="str">
        <f t="shared" si="1068"/>
        <v>Missing</v>
      </c>
      <c r="M11379" s="26" t="str">
        <f>IF(OR(ISBLANK(B11379),ISBLANK(C11379),ISBLANK(D11379)),"Missing",IFERROR(VLOOKUP(A11379,'RM Postcodes'!$A:$B,2,0),"Invalid"))</f>
        <v>Missing</v>
      </c>
      <c r="N11379" s="26" t="str">
        <f t="shared" si="1069"/>
        <v>Missing</v>
      </c>
      <c r="O11379" s="26" t="str">
        <f t="shared" si="1064"/>
        <v>Missing</v>
      </c>
    </row>
    <row r="11380" spans="1:15" x14ac:dyDescent="0.2">
      <c r="A11380" s="24" t="str">
        <f t="shared" si="1065"/>
        <v xml:space="preserve"> </v>
      </c>
      <c r="B11380" s="1"/>
      <c r="C11380" s="1"/>
      <c r="D11380" s="1"/>
      <c r="E11380" s="2"/>
      <c r="F11380" s="3"/>
      <c r="G11380" s="3"/>
      <c r="H11380" s="4"/>
      <c r="I11380" s="25"/>
      <c r="J11380" s="26" t="str">
        <f t="shared" si="1066"/>
        <v>No</v>
      </c>
      <c r="K11380" s="26" t="str">
        <f t="shared" si="1067"/>
        <v>Missing</v>
      </c>
      <c r="L11380" s="26" t="str">
        <f t="shared" si="1068"/>
        <v>Missing</v>
      </c>
      <c r="M11380" s="26" t="str">
        <f>IF(OR(ISBLANK(B11380),ISBLANK(C11380),ISBLANK(D11380)),"Missing",IFERROR(VLOOKUP(A11380,'RM Postcodes'!$A:$B,2,0),"Invalid"))</f>
        <v>Missing</v>
      </c>
      <c r="N11380" s="26" t="str">
        <f t="shared" si="1069"/>
        <v>Missing</v>
      </c>
      <c r="O11380" s="26" t="str">
        <f t="shared" si="1064"/>
        <v>Missing</v>
      </c>
    </row>
    <row r="11381" spans="1:15" x14ac:dyDescent="0.2">
      <c r="A11381" s="24" t="str">
        <f t="shared" si="1065"/>
        <v xml:space="preserve"> </v>
      </c>
      <c r="B11381" s="1"/>
      <c r="C11381" s="1"/>
      <c r="D11381" s="1"/>
      <c r="E11381" s="2"/>
      <c r="F11381" s="3"/>
      <c r="G11381" s="3"/>
      <c r="H11381" s="4"/>
      <c r="I11381" s="25"/>
      <c r="J11381" s="26" t="str">
        <f t="shared" si="1066"/>
        <v>No</v>
      </c>
      <c r="K11381" s="26" t="str">
        <f t="shared" si="1067"/>
        <v>Missing</v>
      </c>
      <c r="L11381" s="26" t="str">
        <f t="shared" si="1068"/>
        <v>Missing</v>
      </c>
      <c r="M11381" s="26" t="str">
        <f>IF(OR(ISBLANK(B11381),ISBLANK(C11381),ISBLANK(D11381)),"Missing",IFERROR(VLOOKUP(A11381,'RM Postcodes'!$A:$B,2,0),"Invalid"))</f>
        <v>Missing</v>
      </c>
      <c r="N11381" s="26" t="str">
        <f t="shared" si="1069"/>
        <v>Missing</v>
      </c>
      <c r="O11381" s="26" t="str">
        <f t="shared" si="1064"/>
        <v>Missing</v>
      </c>
    </row>
    <row r="11382" spans="1:15" x14ac:dyDescent="0.2">
      <c r="A11382" s="24" t="str">
        <f t="shared" si="1065"/>
        <v xml:space="preserve"> </v>
      </c>
      <c r="B11382" s="1"/>
      <c r="C11382" s="1"/>
      <c r="D11382" s="1"/>
      <c r="E11382" s="2"/>
      <c r="F11382" s="3"/>
      <c r="G11382" s="3"/>
      <c r="H11382" s="4"/>
      <c r="I11382" s="25"/>
      <c r="J11382" s="26" t="str">
        <f t="shared" si="1066"/>
        <v>No</v>
      </c>
      <c r="K11382" s="26" t="str">
        <f t="shared" si="1067"/>
        <v>Missing</v>
      </c>
      <c r="L11382" s="26" t="str">
        <f t="shared" si="1068"/>
        <v>Missing</v>
      </c>
      <c r="M11382" s="26" t="str">
        <f>IF(OR(ISBLANK(B11382),ISBLANK(C11382),ISBLANK(D11382)),"Missing",IFERROR(VLOOKUP(A11382,'RM Postcodes'!$A:$B,2,0),"Invalid"))</f>
        <v>Missing</v>
      </c>
      <c r="N11382" s="26" t="str">
        <f t="shared" si="1069"/>
        <v>Missing</v>
      </c>
      <c r="O11382" s="26" t="str">
        <f t="shared" si="1064"/>
        <v>Missing</v>
      </c>
    </row>
    <row r="11383" spans="1:15" x14ac:dyDescent="0.2">
      <c r="A11383" s="24" t="str">
        <f t="shared" si="1065"/>
        <v xml:space="preserve"> </v>
      </c>
      <c r="B11383" s="1"/>
      <c r="C11383" s="1"/>
      <c r="D11383" s="1"/>
      <c r="E11383" s="2"/>
      <c r="F11383" s="3"/>
      <c r="G11383" s="3"/>
      <c r="H11383" s="4"/>
      <c r="I11383" s="25"/>
      <c r="J11383" s="26" t="str">
        <f t="shared" si="1066"/>
        <v>No</v>
      </c>
      <c r="K11383" s="26" t="str">
        <f t="shared" si="1067"/>
        <v>Missing</v>
      </c>
      <c r="L11383" s="26" t="str">
        <f t="shared" si="1068"/>
        <v>Missing</v>
      </c>
      <c r="M11383" s="26" t="str">
        <f>IF(OR(ISBLANK(B11383),ISBLANK(C11383),ISBLANK(D11383)),"Missing",IFERROR(VLOOKUP(A11383,'RM Postcodes'!$A:$B,2,0),"Invalid"))</f>
        <v>Missing</v>
      </c>
      <c r="N11383" s="26" t="str">
        <f t="shared" si="1069"/>
        <v>Missing</v>
      </c>
      <c r="O11383" s="26" t="str">
        <f t="shared" si="1064"/>
        <v>Missing</v>
      </c>
    </row>
    <row r="11384" spans="1:15" x14ac:dyDescent="0.2">
      <c r="A11384" s="24" t="str">
        <f t="shared" si="1065"/>
        <v xml:space="preserve"> </v>
      </c>
      <c r="B11384" s="1"/>
      <c r="C11384" s="1"/>
      <c r="D11384" s="1"/>
      <c r="E11384" s="2"/>
      <c r="F11384" s="3"/>
      <c r="G11384" s="3"/>
      <c r="H11384" s="4"/>
      <c r="I11384" s="25"/>
      <c r="J11384" s="26" t="str">
        <f t="shared" si="1066"/>
        <v>No</v>
      </c>
      <c r="K11384" s="26" t="str">
        <f t="shared" si="1067"/>
        <v>Missing</v>
      </c>
      <c r="L11384" s="26" t="str">
        <f t="shared" si="1068"/>
        <v>Missing</v>
      </c>
      <c r="M11384" s="26" t="str">
        <f>IF(OR(ISBLANK(B11384),ISBLANK(C11384),ISBLANK(D11384)),"Missing",IFERROR(VLOOKUP(A11384,'RM Postcodes'!$A:$B,2,0),"Invalid"))</f>
        <v>Missing</v>
      </c>
      <c r="N11384" s="26" t="str">
        <f t="shared" si="1069"/>
        <v>Missing</v>
      </c>
      <c r="O11384" s="26" t="str">
        <f t="shared" si="1064"/>
        <v>Missing</v>
      </c>
    </row>
    <row r="11385" spans="1:15" x14ac:dyDescent="0.2">
      <c r="A11385" s="24" t="str">
        <f t="shared" si="1065"/>
        <v xml:space="preserve"> </v>
      </c>
      <c r="B11385" s="1"/>
      <c r="C11385" s="1"/>
      <c r="D11385" s="1"/>
      <c r="E11385" s="2"/>
      <c r="F11385" s="3"/>
      <c r="G11385" s="3"/>
      <c r="H11385" s="4"/>
      <c r="I11385" s="25"/>
      <c r="J11385" s="26" t="str">
        <f t="shared" si="1066"/>
        <v>No</v>
      </c>
      <c r="K11385" s="26" t="str">
        <f t="shared" si="1067"/>
        <v>Missing</v>
      </c>
      <c r="L11385" s="26" t="str">
        <f t="shared" si="1068"/>
        <v>Missing</v>
      </c>
      <c r="M11385" s="26" t="str">
        <f>IF(OR(ISBLANK(B11385),ISBLANK(C11385),ISBLANK(D11385)),"Missing",IFERROR(VLOOKUP(A11385,'RM Postcodes'!$A:$B,2,0),"Invalid"))</f>
        <v>Missing</v>
      </c>
      <c r="N11385" s="26" t="str">
        <f t="shared" si="1069"/>
        <v>Missing</v>
      </c>
      <c r="O11385" s="26" t="str">
        <f t="shared" si="1064"/>
        <v>Missing</v>
      </c>
    </row>
    <row r="11386" spans="1:15" x14ac:dyDescent="0.2">
      <c r="A11386" s="24" t="str">
        <f t="shared" si="1065"/>
        <v xml:space="preserve"> </v>
      </c>
      <c r="B11386" s="1"/>
      <c r="C11386" s="1"/>
      <c r="D11386" s="1"/>
      <c r="E11386" s="2"/>
      <c r="F11386" s="3"/>
      <c r="G11386" s="3"/>
      <c r="H11386" s="4"/>
      <c r="I11386" s="25"/>
      <c r="J11386" s="26" t="str">
        <f t="shared" si="1066"/>
        <v>No</v>
      </c>
      <c r="K11386" s="26" t="str">
        <f t="shared" si="1067"/>
        <v>Missing</v>
      </c>
      <c r="L11386" s="26" t="str">
        <f t="shared" si="1068"/>
        <v>Missing</v>
      </c>
      <c r="M11386" s="26" t="str">
        <f>IF(OR(ISBLANK(B11386),ISBLANK(C11386),ISBLANK(D11386)),"Missing",IFERROR(VLOOKUP(A11386,'RM Postcodes'!$A:$B,2,0),"Invalid"))</f>
        <v>Missing</v>
      </c>
      <c r="N11386" s="26" t="str">
        <f t="shared" si="1069"/>
        <v>Missing</v>
      </c>
      <c r="O11386" s="26" t="str">
        <f t="shared" si="1064"/>
        <v>Missing</v>
      </c>
    </row>
    <row r="11387" spans="1:15" x14ac:dyDescent="0.2">
      <c r="A11387" s="24" t="str">
        <f t="shared" si="1065"/>
        <v xml:space="preserve"> </v>
      </c>
      <c r="B11387" s="1"/>
      <c r="C11387" s="1"/>
      <c r="D11387" s="1"/>
      <c r="E11387" s="2"/>
      <c r="F11387" s="3"/>
      <c r="G11387" s="3"/>
      <c r="H11387" s="4"/>
      <c r="I11387" s="25"/>
      <c r="J11387" s="26" t="str">
        <f t="shared" si="1066"/>
        <v>No</v>
      </c>
      <c r="K11387" s="26" t="str">
        <f t="shared" si="1067"/>
        <v>Missing</v>
      </c>
      <c r="L11387" s="26" t="str">
        <f t="shared" si="1068"/>
        <v>Missing</v>
      </c>
      <c r="M11387" s="26" t="str">
        <f>IF(OR(ISBLANK(B11387),ISBLANK(C11387),ISBLANK(D11387)),"Missing",IFERROR(VLOOKUP(A11387,'RM Postcodes'!$A:$B,2,0),"Invalid"))</f>
        <v>Missing</v>
      </c>
      <c r="N11387" s="26" t="str">
        <f t="shared" si="1069"/>
        <v>Missing</v>
      </c>
      <c r="O11387" s="26" t="str">
        <f t="shared" si="1064"/>
        <v>Missing</v>
      </c>
    </row>
    <row r="11388" spans="1:15" x14ac:dyDescent="0.2">
      <c r="A11388" s="24" t="str">
        <f t="shared" si="1065"/>
        <v xml:space="preserve"> </v>
      </c>
      <c r="B11388" s="1"/>
      <c r="C11388" s="1"/>
      <c r="D11388" s="1"/>
      <c r="E11388" s="2"/>
      <c r="F11388" s="3"/>
      <c r="G11388" s="3"/>
      <c r="H11388" s="4"/>
      <c r="I11388" s="25"/>
      <c r="J11388" s="26" t="str">
        <f t="shared" si="1066"/>
        <v>No</v>
      </c>
      <c r="K11388" s="26" t="str">
        <f t="shared" si="1067"/>
        <v>Missing</v>
      </c>
      <c r="L11388" s="26" t="str">
        <f t="shared" si="1068"/>
        <v>Missing</v>
      </c>
      <c r="M11388" s="26" t="str">
        <f>IF(OR(ISBLANK(B11388),ISBLANK(C11388),ISBLANK(D11388)),"Missing",IFERROR(VLOOKUP(A11388,'RM Postcodes'!$A:$B,2,0),"Invalid"))</f>
        <v>Missing</v>
      </c>
      <c r="N11388" s="26" t="str">
        <f t="shared" si="1069"/>
        <v>Missing</v>
      </c>
      <c r="O11388" s="26" t="str">
        <f t="shared" si="1064"/>
        <v>Missing</v>
      </c>
    </row>
    <row r="11389" spans="1:15" x14ac:dyDescent="0.2">
      <c r="A11389" s="24" t="str">
        <f t="shared" si="1065"/>
        <v xml:space="preserve"> </v>
      </c>
      <c r="B11389" s="1"/>
      <c r="C11389" s="1"/>
      <c r="D11389" s="1"/>
      <c r="E11389" s="2"/>
      <c r="F11389" s="3"/>
      <c r="G11389" s="3"/>
      <c r="H11389" s="4"/>
      <c r="I11389" s="25"/>
      <c r="J11389" s="26" t="str">
        <f t="shared" si="1066"/>
        <v>No</v>
      </c>
      <c r="K11389" s="26" t="str">
        <f t="shared" si="1067"/>
        <v>Missing</v>
      </c>
      <c r="L11389" s="26" t="str">
        <f t="shared" si="1068"/>
        <v>Missing</v>
      </c>
      <c r="M11389" s="26" t="str">
        <f>IF(OR(ISBLANK(B11389),ISBLANK(C11389),ISBLANK(D11389)),"Missing",IFERROR(VLOOKUP(A11389,'RM Postcodes'!$A:$B,2,0),"Invalid"))</f>
        <v>Missing</v>
      </c>
      <c r="N11389" s="26" t="str">
        <f t="shared" si="1069"/>
        <v>Missing</v>
      </c>
      <c r="O11389" s="26" t="str">
        <f t="shared" si="1064"/>
        <v>Missing</v>
      </c>
    </row>
    <row r="11390" spans="1:15" x14ac:dyDescent="0.2">
      <c r="A11390" s="24" t="str">
        <f t="shared" si="1065"/>
        <v xml:space="preserve"> </v>
      </c>
      <c r="B11390" s="1"/>
      <c r="C11390" s="1"/>
      <c r="D11390" s="1"/>
      <c r="E11390" s="2"/>
      <c r="F11390" s="3"/>
      <c r="G11390" s="3"/>
      <c r="H11390" s="4"/>
      <c r="I11390" s="25"/>
      <c r="J11390" s="26" t="str">
        <f t="shared" si="1066"/>
        <v>No</v>
      </c>
      <c r="K11390" s="26" t="str">
        <f t="shared" si="1067"/>
        <v>Missing</v>
      </c>
      <c r="L11390" s="26" t="str">
        <f t="shared" si="1068"/>
        <v>Missing</v>
      </c>
      <c r="M11390" s="26" t="str">
        <f>IF(OR(ISBLANK(B11390),ISBLANK(C11390),ISBLANK(D11390)),"Missing",IFERROR(VLOOKUP(A11390,'RM Postcodes'!$A:$B,2,0),"Invalid"))</f>
        <v>Missing</v>
      </c>
      <c r="N11390" s="26" t="str">
        <f t="shared" si="1069"/>
        <v>Missing</v>
      </c>
      <c r="O11390" s="26" t="str">
        <f t="shared" si="1064"/>
        <v>Missing</v>
      </c>
    </row>
    <row r="11391" spans="1:15" x14ac:dyDescent="0.2">
      <c r="A11391" s="24" t="str">
        <f t="shared" si="1065"/>
        <v xml:space="preserve"> </v>
      </c>
      <c r="B11391" s="1"/>
      <c r="C11391" s="1"/>
      <c r="D11391" s="1"/>
      <c r="E11391" s="2"/>
      <c r="F11391" s="3"/>
      <c r="G11391" s="3"/>
      <c r="H11391" s="4"/>
      <c r="I11391" s="25"/>
      <c r="J11391" s="26" t="str">
        <f t="shared" si="1066"/>
        <v>No</v>
      </c>
      <c r="K11391" s="26" t="str">
        <f t="shared" si="1067"/>
        <v>Missing</v>
      </c>
      <c r="L11391" s="26" t="str">
        <f t="shared" si="1068"/>
        <v>Missing</v>
      </c>
      <c r="M11391" s="26" t="str">
        <f>IF(OR(ISBLANK(B11391),ISBLANK(C11391),ISBLANK(D11391)),"Missing",IFERROR(VLOOKUP(A11391,'RM Postcodes'!$A:$B,2,0),"Invalid"))</f>
        <v>Missing</v>
      </c>
      <c r="N11391" s="26" t="str">
        <f t="shared" si="1069"/>
        <v>Missing</v>
      </c>
      <c r="O11391" s="26" t="str">
        <f t="shared" si="1064"/>
        <v>Missing</v>
      </c>
    </row>
    <row r="11392" spans="1:15" x14ac:dyDescent="0.2">
      <c r="A11392" s="24" t="str">
        <f t="shared" si="1065"/>
        <v xml:space="preserve"> </v>
      </c>
      <c r="B11392" s="1"/>
      <c r="C11392" s="1"/>
      <c r="D11392" s="1"/>
      <c r="E11392" s="2"/>
      <c r="F11392" s="3"/>
      <c r="G11392" s="3"/>
      <c r="H11392" s="4"/>
      <c r="I11392" s="25"/>
      <c r="J11392" s="26" t="str">
        <f t="shared" si="1066"/>
        <v>No</v>
      </c>
      <c r="K11392" s="26" t="str">
        <f t="shared" si="1067"/>
        <v>Missing</v>
      </c>
      <c r="L11392" s="26" t="str">
        <f t="shared" si="1068"/>
        <v>Missing</v>
      </c>
      <c r="M11392" s="26" t="str">
        <f>IF(OR(ISBLANK(B11392),ISBLANK(C11392),ISBLANK(D11392)),"Missing",IFERROR(VLOOKUP(A11392,'RM Postcodes'!$A:$B,2,0),"Invalid"))</f>
        <v>Missing</v>
      </c>
      <c r="N11392" s="26" t="str">
        <f t="shared" si="1069"/>
        <v>Missing</v>
      </c>
      <c r="O11392" s="26" t="str">
        <f t="shared" si="1064"/>
        <v>Missing</v>
      </c>
    </row>
    <row r="11393" spans="1:15" x14ac:dyDescent="0.2">
      <c r="A11393" s="24" t="str">
        <f t="shared" si="1065"/>
        <v xml:space="preserve"> </v>
      </c>
      <c r="B11393" s="1"/>
      <c r="C11393" s="1"/>
      <c r="D11393" s="1"/>
      <c r="E11393" s="2"/>
      <c r="F11393" s="3"/>
      <c r="G11393" s="3"/>
      <c r="H11393" s="4"/>
      <c r="I11393" s="25"/>
      <c r="J11393" s="26" t="str">
        <f t="shared" si="1066"/>
        <v>No</v>
      </c>
      <c r="K11393" s="26" t="str">
        <f t="shared" si="1067"/>
        <v>Missing</v>
      </c>
      <c r="L11393" s="26" t="str">
        <f t="shared" si="1068"/>
        <v>Missing</v>
      </c>
      <c r="M11393" s="26" t="str">
        <f>IF(OR(ISBLANK(B11393),ISBLANK(C11393),ISBLANK(D11393)),"Missing",IFERROR(VLOOKUP(A11393,'RM Postcodes'!$A:$B,2,0),"Invalid"))</f>
        <v>Missing</v>
      </c>
      <c r="N11393" s="26" t="str">
        <f t="shared" si="1069"/>
        <v>Missing</v>
      </c>
      <c r="O11393" s="26" t="str">
        <f t="shared" si="1064"/>
        <v>Missing</v>
      </c>
    </row>
    <row r="11394" spans="1:15" x14ac:dyDescent="0.2">
      <c r="A11394" s="24" t="str">
        <f t="shared" si="1065"/>
        <v xml:space="preserve"> </v>
      </c>
      <c r="B11394" s="1"/>
      <c r="C11394" s="1"/>
      <c r="D11394" s="1"/>
      <c r="E11394" s="2"/>
      <c r="F11394" s="3"/>
      <c r="G11394" s="3"/>
      <c r="H11394" s="4"/>
      <c r="I11394" s="25"/>
      <c r="J11394" s="26" t="str">
        <f t="shared" si="1066"/>
        <v>No</v>
      </c>
      <c r="K11394" s="26" t="str">
        <f t="shared" si="1067"/>
        <v>Missing</v>
      </c>
      <c r="L11394" s="26" t="str">
        <f t="shared" si="1068"/>
        <v>Missing</v>
      </c>
      <c r="M11394" s="26" t="str">
        <f>IF(OR(ISBLANK(B11394),ISBLANK(C11394),ISBLANK(D11394)),"Missing",IFERROR(VLOOKUP(A11394,'RM Postcodes'!$A:$B,2,0),"Invalid"))</f>
        <v>Missing</v>
      </c>
      <c r="N11394" s="26" t="str">
        <f t="shared" si="1069"/>
        <v>Missing</v>
      </c>
      <c r="O11394" s="26" t="str">
        <f t="shared" si="1064"/>
        <v>Missing</v>
      </c>
    </row>
    <row r="11395" spans="1:15" x14ac:dyDescent="0.2">
      <c r="A11395" s="24" t="str">
        <f t="shared" si="1065"/>
        <v xml:space="preserve"> </v>
      </c>
      <c r="B11395" s="1"/>
      <c r="C11395" s="1"/>
      <c r="D11395" s="1"/>
      <c r="E11395" s="2"/>
      <c r="F11395" s="3"/>
      <c r="G11395" s="3"/>
      <c r="H11395" s="4"/>
      <c r="I11395" s="25"/>
      <c r="J11395" s="26" t="str">
        <f t="shared" si="1066"/>
        <v>No</v>
      </c>
      <c r="K11395" s="26" t="str">
        <f t="shared" si="1067"/>
        <v>Missing</v>
      </c>
      <c r="L11395" s="26" t="str">
        <f t="shared" si="1068"/>
        <v>Missing</v>
      </c>
      <c r="M11395" s="26" t="str">
        <f>IF(OR(ISBLANK(B11395),ISBLANK(C11395),ISBLANK(D11395)),"Missing",IFERROR(VLOOKUP(A11395,'RM Postcodes'!$A:$B,2,0),"Invalid"))</f>
        <v>Missing</v>
      </c>
      <c r="N11395" s="26" t="str">
        <f t="shared" si="1069"/>
        <v>Missing</v>
      </c>
      <c r="O11395" s="26" t="str">
        <f t="shared" si="1064"/>
        <v>Missing</v>
      </c>
    </row>
    <row r="11396" spans="1:15" x14ac:dyDescent="0.2">
      <c r="A11396" s="24" t="str">
        <f t="shared" si="1065"/>
        <v xml:space="preserve"> </v>
      </c>
      <c r="B11396" s="1"/>
      <c r="C11396" s="1"/>
      <c r="D11396" s="1"/>
      <c r="E11396" s="2"/>
      <c r="F11396" s="3"/>
      <c r="G11396" s="3"/>
      <c r="H11396" s="4"/>
      <c r="I11396" s="25"/>
      <c r="J11396" s="26" t="str">
        <f t="shared" si="1066"/>
        <v>No</v>
      </c>
      <c r="K11396" s="26" t="str">
        <f t="shared" si="1067"/>
        <v>Missing</v>
      </c>
      <c r="L11396" s="26" t="str">
        <f t="shared" si="1068"/>
        <v>Missing</v>
      </c>
      <c r="M11396" s="26" t="str">
        <f>IF(OR(ISBLANK(B11396),ISBLANK(C11396),ISBLANK(D11396)),"Missing",IFERROR(VLOOKUP(A11396,'RM Postcodes'!$A:$B,2,0),"Invalid"))</f>
        <v>Missing</v>
      </c>
      <c r="N11396" s="26" t="str">
        <f t="shared" si="1069"/>
        <v>Missing</v>
      </c>
      <c r="O11396" s="26" t="str">
        <f t="shared" si="1064"/>
        <v>Missing</v>
      </c>
    </row>
    <row r="11397" spans="1:15" x14ac:dyDescent="0.2">
      <c r="A11397" s="24" t="str">
        <f t="shared" si="1065"/>
        <v xml:space="preserve"> </v>
      </c>
      <c r="B11397" s="1"/>
      <c r="C11397" s="1"/>
      <c r="D11397" s="1"/>
      <c r="E11397" s="2"/>
      <c r="F11397" s="3"/>
      <c r="G11397" s="3"/>
      <c r="H11397" s="4"/>
      <c r="I11397" s="25"/>
      <c r="J11397" s="26" t="str">
        <f t="shared" si="1066"/>
        <v>No</v>
      </c>
      <c r="K11397" s="26" t="str">
        <f t="shared" si="1067"/>
        <v>Missing</v>
      </c>
      <c r="L11397" s="26" t="str">
        <f t="shared" si="1068"/>
        <v>Missing</v>
      </c>
      <c r="M11397" s="26" t="str">
        <f>IF(OR(ISBLANK(B11397),ISBLANK(C11397),ISBLANK(D11397)),"Missing",IFERROR(VLOOKUP(A11397,'RM Postcodes'!$A:$B,2,0),"Invalid"))</f>
        <v>Missing</v>
      </c>
      <c r="N11397" s="26" t="str">
        <f t="shared" si="1069"/>
        <v>Missing</v>
      </c>
      <c r="O11397" s="26" t="str">
        <f t="shared" ref="O11397:O11460" si="1070">IF(COUNT(E11397)=0,"Missing",IF(E11397&lt;=2,"Redact",IF(COUNTIF(F11397:H11397,"&gt;0")&lt;&gt;3,"Error",IF((G11397+H11397)/F11397&lt;60%,"OK","Redact"))))</f>
        <v>Missing</v>
      </c>
    </row>
    <row r="11398" spans="1:15" x14ac:dyDescent="0.2">
      <c r="A11398" s="24" t="str">
        <f t="shared" ref="A11398:A11461" si="1071">TRIM(B11398)&amp;TRIM(C11398)&amp;" "&amp;TRIM(D11398)</f>
        <v xml:space="preserve"> </v>
      </c>
      <c r="B11398" s="1"/>
      <c r="C11398" s="1"/>
      <c r="D11398" s="1"/>
      <c r="E11398" s="2"/>
      <c r="F11398" s="3"/>
      <c r="G11398" s="3"/>
      <c r="H11398" s="4"/>
      <c r="I11398" s="25"/>
      <c r="J11398" s="26" t="str">
        <f t="shared" ref="J11398:J11461" si="1072">IF(AND(K11398="NI",L11398="OK",M11398="LIVE",N11398="OK",O11398="OK"),"yes NI",IF(AND(K11398="GB",L11398="OK",M11398="LIVE",N11398="OK",O11398="OK"),"Yes","No"))</f>
        <v>No</v>
      </c>
      <c r="K11398" s="26" t="str">
        <f t="shared" ref="K11398:K11461" si="1073">IF(ISBLANK(B11398),"Missing",IF(AND(OR(LEN(B11398)=2,LEN(B11398)=1),AND(ISERROR(VALUE(LEFT(B11398,1))),ISERROR(VALUE(RIGHT(B11398,1))))),IF(OR(B11398="GY",B11398="IM",B11398="JE"),"not GB",IF(B11398="BT","NI","GB")),"Invalid"))</f>
        <v>Missing</v>
      </c>
      <c r="L11398" s="26" t="str">
        <f t="shared" si="1068"/>
        <v>Missing</v>
      </c>
      <c r="M11398" s="26" t="str">
        <f>IF(OR(ISBLANK(B11398),ISBLANK(C11398),ISBLANK(D11398)),"Missing",IFERROR(VLOOKUP(A11398,'RM Postcodes'!$A:$B,2,0),"Invalid"))</f>
        <v>Missing</v>
      </c>
      <c r="N11398" s="26" t="str">
        <f t="shared" si="1069"/>
        <v>Missing</v>
      </c>
      <c r="O11398" s="26" t="str">
        <f t="shared" si="1070"/>
        <v>Missing</v>
      </c>
    </row>
    <row r="11399" spans="1:15" x14ac:dyDescent="0.2">
      <c r="A11399" s="24" t="str">
        <f t="shared" si="1071"/>
        <v xml:space="preserve"> </v>
      </c>
      <c r="B11399" s="1"/>
      <c r="C11399" s="1"/>
      <c r="D11399" s="1"/>
      <c r="E11399" s="2"/>
      <c r="F11399" s="3"/>
      <c r="G11399" s="3"/>
      <c r="H11399" s="4"/>
      <c r="I11399" s="25"/>
      <c r="J11399" s="26" t="str">
        <f t="shared" si="1072"/>
        <v>No</v>
      </c>
      <c r="K11399" s="26" t="str">
        <f t="shared" si="1073"/>
        <v>Missing</v>
      </c>
      <c r="L11399" s="26" t="str">
        <f t="shared" ref="L11399:L11462" si="1074">IF(ISBLANK(D11399),"Missing",IF(AND(LEN(D11399)=1,ISNUMBER(VALUE(D11399))),"OK","Invalid"))</f>
        <v>Missing</v>
      </c>
      <c r="M11399" s="26" t="str">
        <f>IF(OR(ISBLANK(B11399),ISBLANK(C11399),ISBLANK(D11399)),"Missing",IFERROR(VLOOKUP(A11399,'RM Postcodes'!$A:$B,2,0),"Invalid"))</f>
        <v>Missing</v>
      </c>
      <c r="N11399" s="26" t="str">
        <f t="shared" ref="N11399:N11462" si="1075">IF(ISBLANK(E11399),"Missing",IF(E11399&lt;10,"Redact","OK"))</f>
        <v>Missing</v>
      </c>
      <c r="O11399" s="26" t="str">
        <f t="shared" si="1070"/>
        <v>Missing</v>
      </c>
    </row>
    <row r="11400" spans="1:15" x14ac:dyDescent="0.2">
      <c r="A11400" s="24" t="str">
        <f t="shared" si="1071"/>
        <v xml:space="preserve"> </v>
      </c>
      <c r="B11400" s="1"/>
      <c r="C11400" s="1"/>
      <c r="D11400" s="1"/>
      <c r="E11400" s="2"/>
      <c r="F11400" s="3"/>
      <c r="G11400" s="3"/>
      <c r="H11400" s="4"/>
      <c r="I11400" s="25"/>
      <c r="J11400" s="26" t="str">
        <f t="shared" si="1072"/>
        <v>No</v>
      </c>
      <c r="K11400" s="26" t="str">
        <f t="shared" si="1073"/>
        <v>Missing</v>
      </c>
      <c r="L11400" s="26" t="str">
        <f t="shared" si="1074"/>
        <v>Missing</v>
      </c>
      <c r="M11400" s="26" t="str">
        <f>IF(OR(ISBLANK(B11400),ISBLANK(C11400),ISBLANK(D11400)),"Missing",IFERROR(VLOOKUP(A11400,'RM Postcodes'!$A:$B,2,0),"Invalid"))</f>
        <v>Missing</v>
      </c>
      <c r="N11400" s="26" t="str">
        <f t="shared" si="1075"/>
        <v>Missing</v>
      </c>
      <c r="O11400" s="26" t="str">
        <f t="shared" si="1070"/>
        <v>Missing</v>
      </c>
    </row>
    <row r="11401" spans="1:15" x14ac:dyDescent="0.2">
      <c r="A11401" s="24" t="str">
        <f t="shared" si="1071"/>
        <v xml:space="preserve"> </v>
      </c>
      <c r="B11401" s="1"/>
      <c r="C11401" s="1"/>
      <c r="D11401" s="1"/>
      <c r="E11401" s="2"/>
      <c r="F11401" s="3"/>
      <c r="G11401" s="3"/>
      <c r="H11401" s="4"/>
      <c r="I11401" s="25"/>
      <c r="J11401" s="26" t="str">
        <f t="shared" si="1072"/>
        <v>No</v>
      </c>
      <c r="K11401" s="26" t="str">
        <f t="shared" si="1073"/>
        <v>Missing</v>
      </c>
      <c r="L11401" s="26" t="str">
        <f t="shared" si="1074"/>
        <v>Missing</v>
      </c>
      <c r="M11401" s="26" t="str">
        <f>IF(OR(ISBLANK(B11401),ISBLANK(C11401),ISBLANK(D11401)),"Missing",IFERROR(VLOOKUP(A11401,'RM Postcodes'!$A:$B,2,0),"Invalid"))</f>
        <v>Missing</v>
      </c>
      <c r="N11401" s="26" t="str">
        <f t="shared" si="1075"/>
        <v>Missing</v>
      </c>
      <c r="O11401" s="26" t="str">
        <f t="shared" si="1070"/>
        <v>Missing</v>
      </c>
    </row>
    <row r="11402" spans="1:15" x14ac:dyDescent="0.2">
      <c r="A11402" s="24" t="str">
        <f t="shared" si="1071"/>
        <v xml:space="preserve"> </v>
      </c>
      <c r="B11402" s="1"/>
      <c r="C11402" s="1"/>
      <c r="D11402" s="1"/>
      <c r="E11402" s="2"/>
      <c r="F11402" s="3"/>
      <c r="G11402" s="3"/>
      <c r="H11402" s="4"/>
      <c r="I11402" s="25"/>
      <c r="J11402" s="26" t="str">
        <f t="shared" si="1072"/>
        <v>No</v>
      </c>
      <c r="K11402" s="26" t="str">
        <f t="shared" si="1073"/>
        <v>Missing</v>
      </c>
      <c r="L11402" s="26" t="str">
        <f t="shared" si="1074"/>
        <v>Missing</v>
      </c>
      <c r="M11402" s="26" t="str">
        <f>IF(OR(ISBLANK(B11402),ISBLANK(C11402),ISBLANK(D11402)),"Missing",IFERROR(VLOOKUP(A11402,'RM Postcodes'!$A:$B,2,0),"Invalid"))</f>
        <v>Missing</v>
      </c>
      <c r="N11402" s="26" t="str">
        <f t="shared" si="1075"/>
        <v>Missing</v>
      </c>
      <c r="O11402" s="26" t="str">
        <f t="shared" si="1070"/>
        <v>Missing</v>
      </c>
    </row>
    <row r="11403" spans="1:15" x14ac:dyDescent="0.2">
      <c r="A11403" s="24" t="str">
        <f t="shared" si="1071"/>
        <v xml:space="preserve"> </v>
      </c>
      <c r="B11403" s="1"/>
      <c r="C11403" s="1"/>
      <c r="D11403" s="1"/>
      <c r="E11403" s="2"/>
      <c r="F11403" s="3"/>
      <c r="G11403" s="3"/>
      <c r="H11403" s="4"/>
      <c r="I11403" s="25"/>
      <c r="J11403" s="26" t="str">
        <f t="shared" si="1072"/>
        <v>No</v>
      </c>
      <c r="K11403" s="26" t="str">
        <f t="shared" si="1073"/>
        <v>Missing</v>
      </c>
      <c r="L11403" s="26" t="str">
        <f t="shared" si="1074"/>
        <v>Missing</v>
      </c>
      <c r="M11403" s="26" t="str">
        <f>IF(OR(ISBLANK(B11403),ISBLANK(C11403),ISBLANK(D11403)),"Missing",IFERROR(VLOOKUP(A11403,'RM Postcodes'!$A:$B,2,0),"Invalid"))</f>
        <v>Missing</v>
      </c>
      <c r="N11403" s="26" t="str">
        <f t="shared" si="1075"/>
        <v>Missing</v>
      </c>
      <c r="O11403" s="26" t="str">
        <f t="shared" si="1070"/>
        <v>Missing</v>
      </c>
    </row>
    <row r="11404" spans="1:15" x14ac:dyDescent="0.2">
      <c r="A11404" s="24" t="str">
        <f t="shared" si="1071"/>
        <v xml:space="preserve"> </v>
      </c>
      <c r="B11404" s="1"/>
      <c r="C11404" s="1"/>
      <c r="D11404" s="1"/>
      <c r="E11404" s="2"/>
      <c r="F11404" s="3"/>
      <c r="G11404" s="3"/>
      <c r="H11404" s="4"/>
      <c r="I11404" s="25"/>
      <c r="J11404" s="26" t="str">
        <f t="shared" si="1072"/>
        <v>No</v>
      </c>
      <c r="K11404" s="26" t="str">
        <f t="shared" si="1073"/>
        <v>Missing</v>
      </c>
      <c r="L11404" s="26" t="str">
        <f t="shared" si="1074"/>
        <v>Missing</v>
      </c>
      <c r="M11404" s="26" t="str">
        <f>IF(OR(ISBLANK(B11404),ISBLANK(C11404),ISBLANK(D11404)),"Missing",IFERROR(VLOOKUP(A11404,'RM Postcodes'!$A:$B,2,0),"Invalid"))</f>
        <v>Missing</v>
      </c>
      <c r="N11404" s="26" t="str">
        <f t="shared" si="1075"/>
        <v>Missing</v>
      </c>
      <c r="O11404" s="26" t="str">
        <f t="shared" si="1070"/>
        <v>Missing</v>
      </c>
    </row>
    <row r="11405" spans="1:15" x14ac:dyDescent="0.2">
      <c r="A11405" s="24" t="str">
        <f t="shared" si="1071"/>
        <v xml:space="preserve"> </v>
      </c>
      <c r="B11405" s="1"/>
      <c r="C11405" s="1"/>
      <c r="D11405" s="1"/>
      <c r="E11405" s="2"/>
      <c r="F11405" s="3"/>
      <c r="G11405" s="3"/>
      <c r="H11405" s="4"/>
      <c r="I11405" s="25"/>
      <c r="J11405" s="26" t="str">
        <f t="shared" si="1072"/>
        <v>No</v>
      </c>
      <c r="K11405" s="26" t="str">
        <f t="shared" si="1073"/>
        <v>Missing</v>
      </c>
      <c r="L11405" s="26" t="str">
        <f t="shared" si="1074"/>
        <v>Missing</v>
      </c>
      <c r="M11405" s="26" t="str">
        <f>IF(OR(ISBLANK(B11405),ISBLANK(C11405),ISBLANK(D11405)),"Missing",IFERROR(VLOOKUP(A11405,'RM Postcodes'!$A:$B,2,0),"Invalid"))</f>
        <v>Missing</v>
      </c>
      <c r="N11405" s="26" t="str">
        <f t="shared" si="1075"/>
        <v>Missing</v>
      </c>
      <c r="O11405" s="26" t="str">
        <f t="shared" si="1070"/>
        <v>Missing</v>
      </c>
    </row>
    <row r="11406" spans="1:15" x14ac:dyDescent="0.2">
      <c r="A11406" s="24" t="str">
        <f t="shared" si="1071"/>
        <v xml:space="preserve"> </v>
      </c>
      <c r="B11406" s="1"/>
      <c r="C11406" s="1"/>
      <c r="D11406" s="1"/>
      <c r="E11406" s="2"/>
      <c r="F11406" s="3"/>
      <c r="G11406" s="3"/>
      <c r="H11406" s="4"/>
      <c r="I11406" s="25"/>
      <c r="J11406" s="26" t="str">
        <f t="shared" si="1072"/>
        <v>No</v>
      </c>
      <c r="K11406" s="26" t="str">
        <f t="shared" si="1073"/>
        <v>Missing</v>
      </c>
      <c r="L11406" s="26" t="str">
        <f t="shared" si="1074"/>
        <v>Missing</v>
      </c>
      <c r="M11406" s="26" t="str">
        <f>IF(OR(ISBLANK(B11406),ISBLANK(C11406),ISBLANK(D11406)),"Missing",IFERROR(VLOOKUP(A11406,'RM Postcodes'!$A:$B,2,0),"Invalid"))</f>
        <v>Missing</v>
      </c>
      <c r="N11406" s="26" t="str">
        <f t="shared" si="1075"/>
        <v>Missing</v>
      </c>
      <c r="O11406" s="26" t="str">
        <f t="shared" si="1070"/>
        <v>Missing</v>
      </c>
    </row>
    <row r="11407" spans="1:15" x14ac:dyDescent="0.2">
      <c r="A11407" s="24" t="str">
        <f t="shared" si="1071"/>
        <v xml:space="preserve"> </v>
      </c>
      <c r="B11407" s="1"/>
      <c r="C11407" s="1"/>
      <c r="D11407" s="1"/>
      <c r="E11407" s="2"/>
      <c r="F11407" s="3"/>
      <c r="G11407" s="3"/>
      <c r="H11407" s="4"/>
      <c r="I11407" s="25"/>
      <c r="J11407" s="26" t="str">
        <f t="shared" si="1072"/>
        <v>No</v>
      </c>
      <c r="K11407" s="26" t="str">
        <f t="shared" si="1073"/>
        <v>Missing</v>
      </c>
      <c r="L11407" s="26" t="str">
        <f t="shared" si="1074"/>
        <v>Missing</v>
      </c>
      <c r="M11407" s="26" t="str">
        <f>IF(OR(ISBLANK(B11407),ISBLANK(C11407),ISBLANK(D11407)),"Missing",IFERROR(VLOOKUP(A11407,'RM Postcodes'!$A:$B,2,0),"Invalid"))</f>
        <v>Missing</v>
      </c>
      <c r="N11407" s="26" t="str">
        <f t="shared" si="1075"/>
        <v>Missing</v>
      </c>
      <c r="O11407" s="26" t="str">
        <f t="shared" si="1070"/>
        <v>Missing</v>
      </c>
    </row>
    <row r="11408" spans="1:15" x14ac:dyDescent="0.2">
      <c r="A11408" s="24" t="str">
        <f t="shared" si="1071"/>
        <v xml:space="preserve"> </v>
      </c>
      <c r="B11408" s="1"/>
      <c r="C11408" s="1"/>
      <c r="D11408" s="1"/>
      <c r="E11408" s="2"/>
      <c r="F11408" s="3"/>
      <c r="G11408" s="3"/>
      <c r="H11408" s="4"/>
      <c r="I11408" s="25"/>
      <c r="J11408" s="26" t="str">
        <f t="shared" si="1072"/>
        <v>No</v>
      </c>
      <c r="K11408" s="26" t="str">
        <f t="shared" si="1073"/>
        <v>Missing</v>
      </c>
      <c r="L11408" s="26" t="str">
        <f t="shared" si="1074"/>
        <v>Missing</v>
      </c>
      <c r="M11408" s="26" t="str">
        <f>IF(OR(ISBLANK(B11408),ISBLANK(C11408),ISBLANK(D11408)),"Missing",IFERROR(VLOOKUP(A11408,'RM Postcodes'!$A:$B,2,0),"Invalid"))</f>
        <v>Missing</v>
      </c>
      <c r="N11408" s="26" t="str">
        <f t="shared" si="1075"/>
        <v>Missing</v>
      </c>
      <c r="O11408" s="26" t="str">
        <f t="shared" si="1070"/>
        <v>Missing</v>
      </c>
    </row>
    <row r="11409" spans="1:15" x14ac:dyDescent="0.2">
      <c r="A11409" s="24" t="str">
        <f t="shared" si="1071"/>
        <v xml:space="preserve"> </v>
      </c>
      <c r="B11409" s="1"/>
      <c r="C11409" s="1"/>
      <c r="D11409" s="1"/>
      <c r="E11409" s="2"/>
      <c r="F11409" s="3"/>
      <c r="G11409" s="3"/>
      <c r="H11409" s="4"/>
      <c r="I11409" s="25"/>
      <c r="J11409" s="26" t="str">
        <f t="shared" si="1072"/>
        <v>No</v>
      </c>
      <c r="K11409" s="26" t="str">
        <f t="shared" si="1073"/>
        <v>Missing</v>
      </c>
      <c r="L11409" s="26" t="str">
        <f t="shared" si="1074"/>
        <v>Missing</v>
      </c>
      <c r="M11409" s="26" t="str">
        <f>IF(OR(ISBLANK(B11409),ISBLANK(C11409),ISBLANK(D11409)),"Missing",IFERROR(VLOOKUP(A11409,'RM Postcodes'!$A:$B,2,0),"Invalid"))</f>
        <v>Missing</v>
      </c>
      <c r="N11409" s="26" t="str">
        <f t="shared" si="1075"/>
        <v>Missing</v>
      </c>
      <c r="O11409" s="26" t="str">
        <f t="shared" si="1070"/>
        <v>Missing</v>
      </c>
    </row>
    <row r="11410" spans="1:15" x14ac:dyDescent="0.2">
      <c r="A11410" s="24" t="str">
        <f t="shared" si="1071"/>
        <v xml:space="preserve"> </v>
      </c>
      <c r="B11410" s="1"/>
      <c r="C11410" s="1"/>
      <c r="D11410" s="1"/>
      <c r="E11410" s="2"/>
      <c r="F11410" s="3"/>
      <c r="G11410" s="3"/>
      <c r="H11410" s="4"/>
      <c r="I11410" s="25"/>
      <c r="J11410" s="26" t="str">
        <f t="shared" si="1072"/>
        <v>No</v>
      </c>
      <c r="K11410" s="26" t="str">
        <f t="shared" si="1073"/>
        <v>Missing</v>
      </c>
      <c r="L11410" s="26" t="str">
        <f t="shared" si="1074"/>
        <v>Missing</v>
      </c>
      <c r="M11410" s="26" t="str">
        <f>IF(OR(ISBLANK(B11410),ISBLANK(C11410),ISBLANK(D11410)),"Missing",IFERROR(VLOOKUP(A11410,'RM Postcodes'!$A:$B,2,0),"Invalid"))</f>
        <v>Missing</v>
      </c>
      <c r="N11410" s="26" t="str">
        <f t="shared" si="1075"/>
        <v>Missing</v>
      </c>
      <c r="O11410" s="26" t="str">
        <f t="shared" si="1070"/>
        <v>Missing</v>
      </c>
    </row>
    <row r="11411" spans="1:15" x14ac:dyDescent="0.2">
      <c r="A11411" s="24" t="str">
        <f t="shared" si="1071"/>
        <v xml:space="preserve"> </v>
      </c>
      <c r="B11411" s="1"/>
      <c r="C11411" s="1"/>
      <c r="D11411" s="1"/>
      <c r="E11411" s="2"/>
      <c r="F11411" s="3"/>
      <c r="G11411" s="3"/>
      <c r="H11411" s="4"/>
      <c r="I11411" s="25"/>
      <c r="J11411" s="26" t="str">
        <f t="shared" si="1072"/>
        <v>No</v>
      </c>
      <c r="K11411" s="26" t="str">
        <f t="shared" si="1073"/>
        <v>Missing</v>
      </c>
      <c r="L11411" s="26" t="str">
        <f t="shared" si="1074"/>
        <v>Missing</v>
      </c>
      <c r="M11411" s="26" t="str">
        <f>IF(OR(ISBLANK(B11411),ISBLANK(C11411),ISBLANK(D11411)),"Missing",IFERROR(VLOOKUP(A11411,'RM Postcodes'!$A:$B,2,0),"Invalid"))</f>
        <v>Missing</v>
      </c>
      <c r="N11411" s="26" t="str">
        <f t="shared" si="1075"/>
        <v>Missing</v>
      </c>
      <c r="O11411" s="26" t="str">
        <f t="shared" si="1070"/>
        <v>Missing</v>
      </c>
    </row>
    <row r="11412" spans="1:15" x14ac:dyDescent="0.2">
      <c r="A11412" s="24" t="str">
        <f t="shared" si="1071"/>
        <v xml:space="preserve"> </v>
      </c>
      <c r="B11412" s="1"/>
      <c r="C11412" s="1"/>
      <c r="D11412" s="1"/>
      <c r="E11412" s="2"/>
      <c r="F11412" s="3"/>
      <c r="G11412" s="3"/>
      <c r="H11412" s="4"/>
      <c r="I11412" s="25"/>
      <c r="J11412" s="26" t="str">
        <f t="shared" si="1072"/>
        <v>No</v>
      </c>
      <c r="K11412" s="26" t="str">
        <f t="shared" si="1073"/>
        <v>Missing</v>
      </c>
      <c r="L11412" s="26" t="str">
        <f t="shared" si="1074"/>
        <v>Missing</v>
      </c>
      <c r="M11412" s="26" t="str">
        <f>IF(OR(ISBLANK(B11412),ISBLANK(C11412),ISBLANK(D11412)),"Missing",IFERROR(VLOOKUP(A11412,'RM Postcodes'!$A:$B,2,0),"Invalid"))</f>
        <v>Missing</v>
      </c>
      <c r="N11412" s="26" t="str">
        <f t="shared" si="1075"/>
        <v>Missing</v>
      </c>
      <c r="O11412" s="26" t="str">
        <f t="shared" si="1070"/>
        <v>Missing</v>
      </c>
    </row>
    <row r="11413" spans="1:15" x14ac:dyDescent="0.2">
      <c r="A11413" s="24" t="str">
        <f t="shared" si="1071"/>
        <v xml:space="preserve"> </v>
      </c>
      <c r="B11413" s="1"/>
      <c r="C11413" s="1"/>
      <c r="D11413" s="1"/>
      <c r="E11413" s="2"/>
      <c r="F11413" s="3"/>
      <c r="G11413" s="3"/>
      <c r="H11413" s="4"/>
      <c r="I11413" s="25"/>
      <c r="J11413" s="26" t="str">
        <f t="shared" si="1072"/>
        <v>No</v>
      </c>
      <c r="K11413" s="26" t="str">
        <f t="shared" si="1073"/>
        <v>Missing</v>
      </c>
      <c r="L11413" s="26" t="str">
        <f t="shared" si="1074"/>
        <v>Missing</v>
      </c>
      <c r="M11413" s="26" t="str">
        <f>IF(OR(ISBLANK(B11413),ISBLANK(C11413),ISBLANK(D11413)),"Missing",IFERROR(VLOOKUP(A11413,'RM Postcodes'!$A:$B,2,0),"Invalid"))</f>
        <v>Missing</v>
      </c>
      <c r="N11413" s="26" t="str">
        <f t="shared" si="1075"/>
        <v>Missing</v>
      </c>
      <c r="O11413" s="26" t="str">
        <f t="shared" si="1070"/>
        <v>Missing</v>
      </c>
    </row>
    <row r="11414" spans="1:15" x14ac:dyDescent="0.2">
      <c r="A11414" s="24" t="str">
        <f t="shared" si="1071"/>
        <v xml:space="preserve"> </v>
      </c>
      <c r="B11414" s="1"/>
      <c r="C11414" s="1"/>
      <c r="D11414" s="1"/>
      <c r="E11414" s="2"/>
      <c r="F11414" s="3"/>
      <c r="G11414" s="3"/>
      <c r="H11414" s="4"/>
      <c r="I11414" s="25"/>
      <c r="J11414" s="26" t="str">
        <f t="shared" si="1072"/>
        <v>No</v>
      </c>
      <c r="K11414" s="26" t="str">
        <f t="shared" si="1073"/>
        <v>Missing</v>
      </c>
      <c r="L11414" s="26" t="str">
        <f t="shared" si="1074"/>
        <v>Missing</v>
      </c>
      <c r="M11414" s="26" t="str">
        <f>IF(OR(ISBLANK(B11414),ISBLANK(C11414),ISBLANK(D11414)),"Missing",IFERROR(VLOOKUP(A11414,'RM Postcodes'!$A:$B,2,0),"Invalid"))</f>
        <v>Missing</v>
      </c>
      <c r="N11414" s="26" t="str">
        <f t="shared" si="1075"/>
        <v>Missing</v>
      </c>
      <c r="O11414" s="26" t="str">
        <f t="shared" si="1070"/>
        <v>Missing</v>
      </c>
    </row>
    <row r="11415" spans="1:15" x14ac:dyDescent="0.2">
      <c r="A11415" s="24" t="str">
        <f t="shared" si="1071"/>
        <v xml:space="preserve"> </v>
      </c>
      <c r="B11415" s="1"/>
      <c r="C11415" s="1"/>
      <c r="D11415" s="1"/>
      <c r="E11415" s="2"/>
      <c r="F11415" s="3"/>
      <c r="G11415" s="3"/>
      <c r="H11415" s="4"/>
      <c r="I11415" s="25"/>
      <c r="J11415" s="26" t="str">
        <f t="shared" si="1072"/>
        <v>No</v>
      </c>
      <c r="K11415" s="26" t="str">
        <f t="shared" si="1073"/>
        <v>Missing</v>
      </c>
      <c r="L11415" s="26" t="str">
        <f t="shared" si="1074"/>
        <v>Missing</v>
      </c>
      <c r="M11415" s="26" t="str">
        <f>IF(OR(ISBLANK(B11415),ISBLANK(C11415),ISBLANK(D11415)),"Missing",IFERROR(VLOOKUP(A11415,'RM Postcodes'!$A:$B,2,0),"Invalid"))</f>
        <v>Missing</v>
      </c>
      <c r="N11415" s="26" t="str">
        <f t="shared" si="1075"/>
        <v>Missing</v>
      </c>
      <c r="O11415" s="26" t="str">
        <f t="shared" si="1070"/>
        <v>Missing</v>
      </c>
    </row>
    <row r="11416" spans="1:15" x14ac:dyDescent="0.2">
      <c r="A11416" s="24" t="str">
        <f t="shared" si="1071"/>
        <v xml:space="preserve"> </v>
      </c>
      <c r="B11416" s="1"/>
      <c r="C11416" s="1"/>
      <c r="D11416" s="1"/>
      <c r="E11416" s="2"/>
      <c r="F11416" s="3"/>
      <c r="G11416" s="3"/>
      <c r="H11416" s="4"/>
      <c r="I11416" s="25"/>
      <c r="J11416" s="26" t="str">
        <f t="shared" si="1072"/>
        <v>No</v>
      </c>
      <c r="K11416" s="26" t="str">
        <f t="shared" si="1073"/>
        <v>Missing</v>
      </c>
      <c r="L11416" s="26" t="str">
        <f t="shared" si="1074"/>
        <v>Missing</v>
      </c>
      <c r="M11416" s="26" t="str">
        <f>IF(OR(ISBLANK(B11416),ISBLANK(C11416),ISBLANK(D11416)),"Missing",IFERROR(VLOOKUP(A11416,'RM Postcodes'!$A:$B,2,0),"Invalid"))</f>
        <v>Missing</v>
      </c>
      <c r="N11416" s="26" t="str">
        <f t="shared" si="1075"/>
        <v>Missing</v>
      </c>
      <c r="O11416" s="26" t="str">
        <f t="shared" si="1070"/>
        <v>Missing</v>
      </c>
    </row>
    <row r="11417" spans="1:15" x14ac:dyDescent="0.2">
      <c r="A11417" s="24" t="str">
        <f t="shared" si="1071"/>
        <v xml:space="preserve"> </v>
      </c>
      <c r="B11417" s="1"/>
      <c r="C11417" s="1"/>
      <c r="D11417" s="1"/>
      <c r="E11417" s="2"/>
      <c r="F11417" s="3"/>
      <c r="G11417" s="3"/>
      <c r="H11417" s="4"/>
      <c r="I11417" s="25"/>
      <c r="J11417" s="26" t="str">
        <f t="shared" si="1072"/>
        <v>No</v>
      </c>
      <c r="K11417" s="26" t="str">
        <f t="shared" si="1073"/>
        <v>Missing</v>
      </c>
      <c r="L11417" s="26" t="str">
        <f t="shared" si="1074"/>
        <v>Missing</v>
      </c>
      <c r="M11417" s="26" t="str">
        <f>IF(OR(ISBLANK(B11417),ISBLANK(C11417),ISBLANK(D11417)),"Missing",IFERROR(VLOOKUP(A11417,'RM Postcodes'!$A:$B,2,0),"Invalid"))</f>
        <v>Missing</v>
      </c>
      <c r="N11417" s="26" t="str">
        <f t="shared" si="1075"/>
        <v>Missing</v>
      </c>
      <c r="O11417" s="26" t="str">
        <f t="shared" si="1070"/>
        <v>Missing</v>
      </c>
    </row>
    <row r="11418" spans="1:15" x14ac:dyDescent="0.2">
      <c r="A11418" s="24" t="str">
        <f t="shared" si="1071"/>
        <v xml:space="preserve"> </v>
      </c>
      <c r="B11418" s="1"/>
      <c r="C11418" s="1"/>
      <c r="D11418" s="1"/>
      <c r="E11418" s="2"/>
      <c r="F11418" s="3"/>
      <c r="G11418" s="3"/>
      <c r="H11418" s="4"/>
      <c r="I11418" s="25"/>
      <c r="J11418" s="26" t="str">
        <f t="shared" si="1072"/>
        <v>No</v>
      </c>
      <c r="K11418" s="26" t="str">
        <f t="shared" si="1073"/>
        <v>Missing</v>
      </c>
      <c r="L11418" s="26" t="str">
        <f t="shared" si="1074"/>
        <v>Missing</v>
      </c>
      <c r="M11418" s="26" t="str">
        <f>IF(OR(ISBLANK(B11418),ISBLANK(C11418),ISBLANK(D11418)),"Missing",IFERROR(VLOOKUP(A11418,'RM Postcodes'!$A:$B,2,0),"Invalid"))</f>
        <v>Missing</v>
      </c>
      <c r="N11418" s="26" t="str">
        <f t="shared" si="1075"/>
        <v>Missing</v>
      </c>
      <c r="O11418" s="26" t="str">
        <f t="shared" si="1070"/>
        <v>Missing</v>
      </c>
    </row>
    <row r="11419" spans="1:15" x14ac:dyDescent="0.2">
      <c r="A11419" s="24" t="str">
        <f t="shared" si="1071"/>
        <v xml:space="preserve"> </v>
      </c>
      <c r="B11419" s="1"/>
      <c r="C11419" s="1"/>
      <c r="D11419" s="1"/>
      <c r="E11419" s="2"/>
      <c r="F11419" s="3"/>
      <c r="G11419" s="3"/>
      <c r="H11419" s="4"/>
      <c r="I11419" s="25"/>
      <c r="J11419" s="26" t="str">
        <f t="shared" si="1072"/>
        <v>No</v>
      </c>
      <c r="K11419" s="26" t="str">
        <f t="shared" si="1073"/>
        <v>Missing</v>
      </c>
      <c r="L11419" s="26" t="str">
        <f t="shared" si="1074"/>
        <v>Missing</v>
      </c>
      <c r="M11419" s="26" t="str">
        <f>IF(OR(ISBLANK(B11419),ISBLANK(C11419),ISBLANK(D11419)),"Missing",IFERROR(VLOOKUP(A11419,'RM Postcodes'!$A:$B,2,0),"Invalid"))</f>
        <v>Missing</v>
      </c>
      <c r="N11419" s="26" t="str">
        <f t="shared" si="1075"/>
        <v>Missing</v>
      </c>
      <c r="O11419" s="26" t="str">
        <f t="shared" si="1070"/>
        <v>Missing</v>
      </c>
    </row>
    <row r="11420" spans="1:15" x14ac:dyDescent="0.2">
      <c r="A11420" s="24" t="str">
        <f t="shared" si="1071"/>
        <v xml:space="preserve"> </v>
      </c>
      <c r="B11420" s="1"/>
      <c r="C11420" s="1"/>
      <c r="D11420" s="1"/>
      <c r="E11420" s="2"/>
      <c r="F11420" s="3"/>
      <c r="G11420" s="3"/>
      <c r="H11420" s="4"/>
      <c r="I11420" s="25"/>
      <c r="J11420" s="26" t="str">
        <f t="shared" si="1072"/>
        <v>No</v>
      </c>
      <c r="K11420" s="26" t="str">
        <f t="shared" si="1073"/>
        <v>Missing</v>
      </c>
      <c r="L11420" s="26" t="str">
        <f t="shared" si="1074"/>
        <v>Missing</v>
      </c>
      <c r="M11420" s="26" t="str">
        <f>IF(OR(ISBLANK(B11420),ISBLANK(C11420),ISBLANK(D11420)),"Missing",IFERROR(VLOOKUP(A11420,'RM Postcodes'!$A:$B,2,0),"Invalid"))</f>
        <v>Missing</v>
      </c>
      <c r="N11420" s="26" t="str">
        <f t="shared" si="1075"/>
        <v>Missing</v>
      </c>
      <c r="O11420" s="26" t="str">
        <f t="shared" si="1070"/>
        <v>Missing</v>
      </c>
    </row>
    <row r="11421" spans="1:15" x14ac:dyDescent="0.2">
      <c r="A11421" s="24" t="str">
        <f t="shared" si="1071"/>
        <v xml:space="preserve"> </v>
      </c>
      <c r="B11421" s="1"/>
      <c r="C11421" s="1"/>
      <c r="D11421" s="1"/>
      <c r="E11421" s="2"/>
      <c r="F11421" s="3"/>
      <c r="G11421" s="3"/>
      <c r="H11421" s="4"/>
      <c r="I11421" s="25"/>
      <c r="J11421" s="26" t="str">
        <f t="shared" si="1072"/>
        <v>No</v>
      </c>
      <c r="K11421" s="26" t="str">
        <f t="shared" si="1073"/>
        <v>Missing</v>
      </c>
      <c r="L11421" s="26" t="str">
        <f t="shared" si="1074"/>
        <v>Missing</v>
      </c>
      <c r="M11421" s="26" t="str">
        <f>IF(OR(ISBLANK(B11421),ISBLANK(C11421),ISBLANK(D11421)),"Missing",IFERROR(VLOOKUP(A11421,'RM Postcodes'!$A:$B,2,0),"Invalid"))</f>
        <v>Missing</v>
      </c>
      <c r="N11421" s="26" t="str">
        <f t="shared" si="1075"/>
        <v>Missing</v>
      </c>
      <c r="O11421" s="26" t="str">
        <f t="shared" si="1070"/>
        <v>Missing</v>
      </c>
    </row>
    <row r="11422" spans="1:15" x14ac:dyDescent="0.2">
      <c r="A11422" s="24" t="str">
        <f t="shared" si="1071"/>
        <v xml:space="preserve"> </v>
      </c>
      <c r="B11422" s="1"/>
      <c r="C11422" s="1"/>
      <c r="D11422" s="1"/>
      <c r="E11422" s="2"/>
      <c r="F11422" s="3"/>
      <c r="G11422" s="3"/>
      <c r="H11422" s="4"/>
      <c r="I11422" s="25"/>
      <c r="J11422" s="26" t="str">
        <f t="shared" si="1072"/>
        <v>No</v>
      </c>
      <c r="K11422" s="26" t="str">
        <f t="shared" si="1073"/>
        <v>Missing</v>
      </c>
      <c r="L11422" s="26" t="str">
        <f t="shared" si="1074"/>
        <v>Missing</v>
      </c>
      <c r="M11422" s="26" t="str">
        <f>IF(OR(ISBLANK(B11422),ISBLANK(C11422),ISBLANK(D11422)),"Missing",IFERROR(VLOOKUP(A11422,'RM Postcodes'!$A:$B,2,0),"Invalid"))</f>
        <v>Missing</v>
      </c>
      <c r="N11422" s="26" t="str">
        <f t="shared" si="1075"/>
        <v>Missing</v>
      </c>
      <c r="O11422" s="26" t="str">
        <f t="shared" si="1070"/>
        <v>Missing</v>
      </c>
    </row>
    <row r="11423" spans="1:15" x14ac:dyDescent="0.2">
      <c r="A11423" s="24" t="str">
        <f t="shared" si="1071"/>
        <v xml:space="preserve"> </v>
      </c>
      <c r="B11423" s="1"/>
      <c r="C11423" s="1"/>
      <c r="D11423" s="1"/>
      <c r="E11423" s="2"/>
      <c r="F11423" s="3"/>
      <c r="G11423" s="3"/>
      <c r="H11423" s="4"/>
      <c r="I11423" s="25"/>
      <c r="J11423" s="26" t="str">
        <f t="shared" si="1072"/>
        <v>No</v>
      </c>
      <c r="K11423" s="26" t="str">
        <f t="shared" si="1073"/>
        <v>Missing</v>
      </c>
      <c r="L11423" s="26" t="str">
        <f t="shared" si="1074"/>
        <v>Missing</v>
      </c>
      <c r="M11423" s="26" t="str">
        <f>IF(OR(ISBLANK(B11423),ISBLANK(C11423),ISBLANK(D11423)),"Missing",IFERROR(VLOOKUP(A11423,'RM Postcodes'!$A:$B,2,0),"Invalid"))</f>
        <v>Missing</v>
      </c>
      <c r="N11423" s="26" t="str">
        <f t="shared" si="1075"/>
        <v>Missing</v>
      </c>
      <c r="O11423" s="26" t="str">
        <f t="shared" si="1070"/>
        <v>Missing</v>
      </c>
    </row>
    <row r="11424" spans="1:15" x14ac:dyDescent="0.2">
      <c r="A11424" s="24" t="str">
        <f t="shared" si="1071"/>
        <v xml:space="preserve"> </v>
      </c>
      <c r="B11424" s="1"/>
      <c r="C11424" s="1"/>
      <c r="D11424" s="1"/>
      <c r="E11424" s="2"/>
      <c r="F11424" s="3"/>
      <c r="G11424" s="3"/>
      <c r="H11424" s="4"/>
      <c r="I11424" s="25"/>
      <c r="J11424" s="26" t="str">
        <f t="shared" si="1072"/>
        <v>No</v>
      </c>
      <c r="K11424" s="26" t="str">
        <f t="shared" si="1073"/>
        <v>Missing</v>
      </c>
      <c r="L11424" s="26" t="str">
        <f t="shared" si="1074"/>
        <v>Missing</v>
      </c>
      <c r="M11424" s="26" t="str">
        <f>IF(OR(ISBLANK(B11424),ISBLANK(C11424),ISBLANK(D11424)),"Missing",IFERROR(VLOOKUP(A11424,'RM Postcodes'!$A:$B,2,0),"Invalid"))</f>
        <v>Missing</v>
      </c>
      <c r="N11424" s="26" t="str">
        <f t="shared" si="1075"/>
        <v>Missing</v>
      </c>
      <c r="O11424" s="26" t="str">
        <f t="shared" si="1070"/>
        <v>Missing</v>
      </c>
    </row>
    <row r="11425" spans="1:15" x14ac:dyDescent="0.2">
      <c r="A11425" s="24" t="str">
        <f t="shared" si="1071"/>
        <v xml:space="preserve"> </v>
      </c>
      <c r="B11425" s="1"/>
      <c r="C11425" s="1"/>
      <c r="D11425" s="1"/>
      <c r="E11425" s="2"/>
      <c r="F11425" s="3"/>
      <c r="G11425" s="3"/>
      <c r="H11425" s="4"/>
      <c r="I11425" s="25"/>
      <c r="J11425" s="26" t="str">
        <f t="shared" si="1072"/>
        <v>No</v>
      </c>
      <c r="K11425" s="26" t="str">
        <f t="shared" si="1073"/>
        <v>Missing</v>
      </c>
      <c r="L11425" s="26" t="str">
        <f t="shared" si="1074"/>
        <v>Missing</v>
      </c>
      <c r="M11425" s="26" t="str">
        <f>IF(OR(ISBLANK(B11425),ISBLANK(C11425),ISBLANK(D11425)),"Missing",IFERROR(VLOOKUP(A11425,'RM Postcodes'!$A:$B,2,0),"Invalid"))</f>
        <v>Missing</v>
      </c>
      <c r="N11425" s="26" t="str">
        <f t="shared" si="1075"/>
        <v>Missing</v>
      </c>
      <c r="O11425" s="26" t="str">
        <f t="shared" si="1070"/>
        <v>Missing</v>
      </c>
    </row>
    <row r="11426" spans="1:15" x14ac:dyDescent="0.2">
      <c r="A11426" s="24" t="str">
        <f t="shared" si="1071"/>
        <v xml:space="preserve"> </v>
      </c>
      <c r="B11426" s="1"/>
      <c r="C11426" s="1"/>
      <c r="D11426" s="1"/>
      <c r="E11426" s="2"/>
      <c r="F11426" s="3"/>
      <c r="G11426" s="3"/>
      <c r="H11426" s="4"/>
      <c r="I11426" s="25"/>
      <c r="J11426" s="26" t="str">
        <f t="shared" si="1072"/>
        <v>No</v>
      </c>
      <c r="K11426" s="26" t="str">
        <f t="shared" si="1073"/>
        <v>Missing</v>
      </c>
      <c r="L11426" s="26" t="str">
        <f t="shared" si="1074"/>
        <v>Missing</v>
      </c>
      <c r="M11426" s="26" t="str">
        <f>IF(OR(ISBLANK(B11426),ISBLANK(C11426),ISBLANK(D11426)),"Missing",IFERROR(VLOOKUP(A11426,'RM Postcodes'!$A:$B,2,0),"Invalid"))</f>
        <v>Missing</v>
      </c>
      <c r="N11426" s="26" t="str">
        <f t="shared" si="1075"/>
        <v>Missing</v>
      </c>
      <c r="O11426" s="26" t="str">
        <f t="shared" si="1070"/>
        <v>Missing</v>
      </c>
    </row>
    <row r="11427" spans="1:15" x14ac:dyDescent="0.2">
      <c r="A11427" s="24" t="str">
        <f t="shared" si="1071"/>
        <v xml:space="preserve"> </v>
      </c>
      <c r="B11427" s="1"/>
      <c r="C11427" s="1"/>
      <c r="D11427" s="1"/>
      <c r="E11427" s="2"/>
      <c r="F11427" s="3"/>
      <c r="G11427" s="3"/>
      <c r="H11427" s="4"/>
      <c r="I11427" s="25"/>
      <c r="J11427" s="26" t="str">
        <f t="shared" si="1072"/>
        <v>No</v>
      </c>
      <c r="K11427" s="26" t="str">
        <f t="shared" si="1073"/>
        <v>Missing</v>
      </c>
      <c r="L11427" s="26" t="str">
        <f t="shared" si="1074"/>
        <v>Missing</v>
      </c>
      <c r="M11427" s="26" t="str">
        <f>IF(OR(ISBLANK(B11427),ISBLANK(C11427),ISBLANK(D11427)),"Missing",IFERROR(VLOOKUP(A11427,'RM Postcodes'!$A:$B,2,0),"Invalid"))</f>
        <v>Missing</v>
      </c>
      <c r="N11427" s="26" t="str">
        <f t="shared" si="1075"/>
        <v>Missing</v>
      </c>
      <c r="O11427" s="26" t="str">
        <f t="shared" si="1070"/>
        <v>Missing</v>
      </c>
    </row>
    <row r="11428" spans="1:15" x14ac:dyDescent="0.2">
      <c r="A11428" s="24" t="str">
        <f t="shared" si="1071"/>
        <v xml:space="preserve"> </v>
      </c>
      <c r="B11428" s="1"/>
      <c r="C11428" s="1"/>
      <c r="D11428" s="1"/>
      <c r="E11428" s="2"/>
      <c r="F11428" s="3"/>
      <c r="G11428" s="3"/>
      <c r="H11428" s="4"/>
      <c r="I11428" s="25"/>
      <c r="J11428" s="26" t="str">
        <f t="shared" si="1072"/>
        <v>No</v>
      </c>
      <c r="K11428" s="26" t="str">
        <f t="shared" si="1073"/>
        <v>Missing</v>
      </c>
      <c r="L11428" s="26" t="str">
        <f t="shared" si="1074"/>
        <v>Missing</v>
      </c>
      <c r="M11428" s="26" t="str">
        <f>IF(OR(ISBLANK(B11428),ISBLANK(C11428),ISBLANK(D11428)),"Missing",IFERROR(VLOOKUP(A11428,'RM Postcodes'!$A:$B,2,0),"Invalid"))</f>
        <v>Missing</v>
      </c>
      <c r="N11428" s="26" t="str">
        <f t="shared" si="1075"/>
        <v>Missing</v>
      </c>
      <c r="O11428" s="26" t="str">
        <f t="shared" si="1070"/>
        <v>Missing</v>
      </c>
    </row>
    <row r="11429" spans="1:15" x14ac:dyDescent="0.2">
      <c r="A11429" s="24" t="str">
        <f t="shared" si="1071"/>
        <v xml:space="preserve"> </v>
      </c>
      <c r="B11429" s="1"/>
      <c r="C11429" s="1"/>
      <c r="D11429" s="1"/>
      <c r="E11429" s="2"/>
      <c r="F11429" s="3"/>
      <c r="G11429" s="3"/>
      <c r="H11429" s="4"/>
      <c r="I11429" s="25"/>
      <c r="J11429" s="26" t="str">
        <f t="shared" si="1072"/>
        <v>No</v>
      </c>
      <c r="K11429" s="26" t="str">
        <f t="shared" si="1073"/>
        <v>Missing</v>
      </c>
      <c r="L11429" s="26" t="str">
        <f t="shared" si="1074"/>
        <v>Missing</v>
      </c>
      <c r="M11429" s="26" t="str">
        <f>IF(OR(ISBLANK(B11429),ISBLANK(C11429),ISBLANK(D11429)),"Missing",IFERROR(VLOOKUP(A11429,'RM Postcodes'!$A:$B,2,0),"Invalid"))</f>
        <v>Missing</v>
      </c>
      <c r="N11429" s="26" t="str">
        <f t="shared" si="1075"/>
        <v>Missing</v>
      </c>
      <c r="O11429" s="26" t="str">
        <f t="shared" si="1070"/>
        <v>Missing</v>
      </c>
    </row>
    <row r="11430" spans="1:15" x14ac:dyDescent="0.2">
      <c r="A11430" s="24" t="str">
        <f t="shared" si="1071"/>
        <v xml:space="preserve"> </v>
      </c>
      <c r="B11430" s="1"/>
      <c r="C11430" s="1"/>
      <c r="D11430" s="1"/>
      <c r="E11430" s="2"/>
      <c r="F11430" s="3"/>
      <c r="G11430" s="3"/>
      <c r="H11430" s="4"/>
      <c r="I11430" s="25"/>
      <c r="J11430" s="26" t="str">
        <f t="shared" si="1072"/>
        <v>No</v>
      </c>
      <c r="K11430" s="26" t="str">
        <f t="shared" si="1073"/>
        <v>Missing</v>
      </c>
      <c r="L11430" s="26" t="str">
        <f t="shared" si="1074"/>
        <v>Missing</v>
      </c>
      <c r="M11430" s="26" t="str">
        <f>IF(OR(ISBLANK(B11430),ISBLANK(C11430),ISBLANK(D11430)),"Missing",IFERROR(VLOOKUP(A11430,'RM Postcodes'!$A:$B,2,0),"Invalid"))</f>
        <v>Missing</v>
      </c>
      <c r="N11430" s="26" t="str">
        <f t="shared" si="1075"/>
        <v>Missing</v>
      </c>
      <c r="O11430" s="26" t="str">
        <f t="shared" si="1070"/>
        <v>Missing</v>
      </c>
    </row>
    <row r="11431" spans="1:15" x14ac:dyDescent="0.2">
      <c r="A11431" s="24" t="str">
        <f t="shared" si="1071"/>
        <v xml:space="preserve"> </v>
      </c>
      <c r="B11431" s="1"/>
      <c r="C11431" s="1"/>
      <c r="D11431" s="1"/>
      <c r="E11431" s="2"/>
      <c r="F11431" s="3"/>
      <c r="G11431" s="3"/>
      <c r="H11431" s="4"/>
      <c r="I11431" s="25"/>
      <c r="J11431" s="26" t="str">
        <f t="shared" si="1072"/>
        <v>No</v>
      </c>
      <c r="K11431" s="26" t="str">
        <f t="shared" si="1073"/>
        <v>Missing</v>
      </c>
      <c r="L11431" s="26" t="str">
        <f t="shared" si="1074"/>
        <v>Missing</v>
      </c>
      <c r="M11431" s="26" t="str">
        <f>IF(OR(ISBLANK(B11431),ISBLANK(C11431),ISBLANK(D11431)),"Missing",IFERROR(VLOOKUP(A11431,'RM Postcodes'!$A:$B,2,0),"Invalid"))</f>
        <v>Missing</v>
      </c>
      <c r="N11431" s="26" t="str">
        <f t="shared" si="1075"/>
        <v>Missing</v>
      </c>
      <c r="O11431" s="26" t="str">
        <f t="shared" si="1070"/>
        <v>Missing</v>
      </c>
    </row>
    <row r="11432" spans="1:15" x14ac:dyDescent="0.2">
      <c r="A11432" s="24" t="str">
        <f t="shared" si="1071"/>
        <v xml:space="preserve"> </v>
      </c>
      <c r="B11432" s="1"/>
      <c r="C11432" s="1"/>
      <c r="D11432" s="1"/>
      <c r="E11432" s="2"/>
      <c r="F11432" s="3"/>
      <c r="G11432" s="3"/>
      <c r="H11432" s="4"/>
      <c r="I11432" s="25"/>
      <c r="J11432" s="26" t="str">
        <f t="shared" si="1072"/>
        <v>No</v>
      </c>
      <c r="K11432" s="26" t="str">
        <f t="shared" si="1073"/>
        <v>Missing</v>
      </c>
      <c r="L11432" s="26" t="str">
        <f t="shared" si="1074"/>
        <v>Missing</v>
      </c>
      <c r="M11432" s="26" t="str">
        <f>IF(OR(ISBLANK(B11432),ISBLANK(C11432),ISBLANK(D11432)),"Missing",IFERROR(VLOOKUP(A11432,'RM Postcodes'!$A:$B,2,0),"Invalid"))</f>
        <v>Missing</v>
      </c>
      <c r="N11432" s="26" t="str">
        <f t="shared" si="1075"/>
        <v>Missing</v>
      </c>
      <c r="O11432" s="26" t="str">
        <f t="shared" si="1070"/>
        <v>Missing</v>
      </c>
    </row>
    <row r="11433" spans="1:15" x14ac:dyDescent="0.2">
      <c r="A11433" s="24" t="str">
        <f t="shared" si="1071"/>
        <v xml:space="preserve"> </v>
      </c>
      <c r="B11433" s="1"/>
      <c r="C11433" s="1"/>
      <c r="D11433" s="1"/>
      <c r="E11433" s="2"/>
      <c r="F11433" s="3"/>
      <c r="G11433" s="3"/>
      <c r="H11433" s="4"/>
      <c r="I11433" s="25"/>
      <c r="J11433" s="26" t="str">
        <f t="shared" si="1072"/>
        <v>No</v>
      </c>
      <c r="K11433" s="26" t="str">
        <f t="shared" si="1073"/>
        <v>Missing</v>
      </c>
      <c r="L11433" s="26" t="str">
        <f t="shared" si="1074"/>
        <v>Missing</v>
      </c>
      <c r="M11433" s="26" t="str">
        <f>IF(OR(ISBLANK(B11433),ISBLANK(C11433),ISBLANK(D11433)),"Missing",IFERROR(VLOOKUP(A11433,'RM Postcodes'!$A:$B,2,0),"Invalid"))</f>
        <v>Missing</v>
      </c>
      <c r="N11433" s="26" t="str">
        <f t="shared" si="1075"/>
        <v>Missing</v>
      </c>
      <c r="O11433" s="26" t="str">
        <f t="shared" si="1070"/>
        <v>Missing</v>
      </c>
    </row>
    <row r="11434" spans="1:15" x14ac:dyDescent="0.2">
      <c r="A11434" s="24" t="str">
        <f t="shared" si="1071"/>
        <v xml:space="preserve"> </v>
      </c>
      <c r="B11434" s="1"/>
      <c r="C11434" s="1"/>
      <c r="D11434" s="1"/>
      <c r="E11434" s="2"/>
      <c r="F11434" s="3"/>
      <c r="G11434" s="3"/>
      <c r="H11434" s="4"/>
      <c r="I11434" s="25"/>
      <c r="J11434" s="26" t="str">
        <f t="shared" si="1072"/>
        <v>No</v>
      </c>
      <c r="K11434" s="26" t="str">
        <f t="shared" si="1073"/>
        <v>Missing</v>
      </c>
      <c r="L11434" s="26" t="str">
        <f t="shared" si="1074"/>
        <v>Missing</v>
      </c>
      <c r="M11434" s="26" t="str">
        <f>IF(OR(ISBLANK(B11434),ISBLANK(C11434),ISBLANK(D11434)),"Missing",IFERROR(VLOOKUP(A11434,'RM Postcodes'!$A:$B,2,0),"Invalid"))</f>
        <v>Missing</v>
      </c>
      <c r="N11434" s="26" t="str">
        <f t="shared" si="1075"/>
        <v>Missing</v>
      </c>
      <c r="O11434" s="26" t="str">
        <f t="shared" si="1070"/>
        <v>Missing</v>
      </c>
    </row>
    <row r="11435" spans="1:15" x14ac:dyDescent="0.2">
      <c r="A11435" s="24" t="str">
        <f t="shared" si="1071"/>
        <v xml:space="preserve"> </v>
      </c>
      <c r="B11435" s="1"/>
      <c r="C11435" s="1"/>
      <c r="D11435" s="1"/>
      <c r="E11435" s="2"/>
      <c r="F11435" s="3"/>
      <c r="G11435" s="3"/>
      <c r="H11435" s="4"/>
      <c r="I11435" s="25"/>
      <c r="J11435" s="26" t="str">
        <f t="shared" si="1072"/>
        <v>No</v>
      </c>
      <c r="K11435" s="26" t="str">
        <f t="shared" si="1073"/>
        <v>Missing</v>
      </c>
      <c r="L11435" s="26" t="str">
        <f t="shared" si="1074"/>
        <v>Missing</v>
      </c>
      <c r="M11435" s="26" t="str">
        <f>IF(OR(ISBLANK(B11435),ISBLANK(C11435),ISBLANK(D11435)),"Missing",IFERROR(VLOOKUP(A11435,'RM Postcodes'!$A:$B,2,0),"Invalid"))</f>
        <v>Missing</v>
      </c>
      <c r="N11435" s="26" t="str">
        <f t="shared" si="1075"/>
        <v>Missing</v>
      </c>
      <c r="O11435" s="26" t="str">
        <f t="shared" si="1070"/>
        <v>Missing</v>
      </c>
    </row>
    <row r="11436" spans="1:15" x14ac:dyDescent="0.2">
      <c r="A11436" s="24" t="str">
        <f t="shared" si="1071"/>
        <v xml:space="preserve"> </v>
      </c>
      <c r="B11436" s="1"/>
      <c r="C11436" s="1"/>
      <c r="D11436" s="1"/>
      <c r="E11436" s="2"/>
      <c r="F11436" s="3"/>
      <c r="G11436" s="3"/>
      <c r="H11436" s="4"/>
      <c r="I11436" s="25"/>
      <c r="J11436" s="26" t="str">
        <f t="shared" si="1072"/>
        <v>No</v>
      </c>
      <c r="K11436" s="26" t="str">
        <f t="shared" si="1073"/>
        <v>Missing</v>
      </c>
      <c r="L11436" s="26" t="str">
        <f t="shared" si="1074"/>
        <v>Missing</v>
      </c>
      <c r="M11436" s="26" t="str">
        <f>IF(OR(ISBLANK(B11436),ISBLANK(C11436),ISBLANK(D11436)),"Missing",IFERROR(VLOOKUP(A11436,'RM Postcodes'!$A:$B,2,0),"Invalid"))</f>
        <v>Missing</v>
      </c>
      <c r="N11436" s="26" t="str">
        <f t="shared" si="1075"/>
        <v>Missing</v>
      </c>
      <c r="O11436" s="26" t="str">
        <f t="shared" si="1070"/>
        <v>Missing</v>
      </c>
    </row>
    <row r="11437" spans="1:15" x14ac:dyDescent="0.2">
      <c r="A11437" s="24" t="str">
        <f t="shared" si="1071"/>
        <v xml:space="preserve"> </v>
      </c>
      <c r="B11437" s="1"/>
      <c r="C11437" s="1"/>
      <c r="D11437" s="1"/>
      <c r="E11437" s="2"/>
      <c r="F11437" s="3"/>
      <c r="G11437" s="3"/>
      <c r="H11437" s="4"/>
      <c r="I11437" s="25"/>
      <c r="J11437" s="26" t="str">
        <f t="shared" si="1072"/>
        <v>No</v>
      </c>
      <c r="K11437" s="26" t="str">
        <f t="shared" si="1073"/>
        <v>Missing</v>
      </c>
      <c r="L11437" s="26" t="str">
        <f t="shared" si="1074"/>
        <v>Missing</v>
      </c>
      <c r="M11437" s="26" t="str">
        <f>IF(OR(ISBLANK(B11437),ISBLANK(C11437),ISBLANK(D11437)),"Missing",IFERROR(VLOOKUP(A11437,'RM Postcodes'!$A:$B,2,0),"Invalid"))</f>
        <v>Missing</v>
      </c>
      <c r="N11437" s="26" t="str">
        <f t="shared" si="1075"/>
        <v>Missing</v>
      </c>
      <c r="O11437" s="26" t="str">
        <f t="shared" si="1070"/>
        <v>Missing</v>
      </c>
    </row>
    <row r="11438" spans="1:15" x14ac:dyDescent="0.2">
      <c r="A11438" s="24" t="str">
        <f t="shared" si="1071"/>
        <v xml:space="preserve"> </v>
      </c>
      <c r="B11438" s="1"/>
      <c r="C11438" s="1"/>
      <c r="D11438" s="1"/>
      <c r="E11438" s="2"/>
      <c r="F11438" s="3"/>
      <c r="G11438" s="3"/>
      <c r="H11438" s="4"/>
      <c r="I11438" s="25"/>
      <c r="J11438" s="26" t="str">
        <f t="shared" si="1072"/>
        <v>No</v>
      </c>
      <c r="K11438" s="26" t="str">
        <f t="shared" si="1073"/>
        <v>Missing</v>
      </c>
      <c r="L11438" s="26" t="str">
        <f t="shared" si="1074"/>
        <v>Missing</v>
      </c>
      <c r="M11438" s="26" t="str">
        <f>IF(OR(ISBLANK(B11438),ISBLANK(C11438),ISBLANK(D11438)),"Missing",IFERROR(VLOOKUP(A11438,'RM Postcodes'!$A:$B,2,0),"Invalid"))</f>
        <v>Missing</v>
      </c>
      <c r="N11438" s="26" t="str">
        <f t="shared" si="1075"/>
        <v>Missing</v>
      </c>
      <c r="O11438" s="26" t="str">
        <f t="shared" si="1070"/>
        <v>Missing</v>
      </c>
    </row>
    <row r="11439" spans="1:15" x14ac:dyDescent="0.2">
      <c r="A11439" s="24" t="str">
        <f t="shared" si="1071"/>
        <v xml:space="preserve"> </v>
      </c>
      <c r="B11439" s="1"/>
      <c r="C11439" s="1"/>
      <c r="D11439" s="1"/>
      <c r="E11439" s="2"/>
      <c r="F11439" s="3"/>
      <c r="G11439" s="3"/>
      <c r="H11439" s="4"/>
      <c r="I11439" s="25"/>
      <c r="J11439" s="26" t="str">
        <f t="shared" si="1072"/>
        <v>No</v>
      </c>
      <c r="K11439" s="26" t="str">
        <f t="shared" si="1073"/>
        <v>Missing</v>
      </c>
      <c r="L11439" s="26" t="str">
        <f t="shared" si="1074"/>
        <v>Missing</v>
      </c>
      <c r="M11439" s="26" t="str">
        <f>IF(OR(ISBLANK(B11439),ISBLANK(C11439),ISBLANK(D11439)),"Missing",IFERROR(VLOOKUP(A11439,'RM Postcodes'!$A:$B,2,0),"Invalid"))</f>
        <v>Missing</v>
      </c>
      <c r="N11439" s="26" t="str">
        <f t="shared" si="1075"/>
        <v>Missing</v>
      </c>
      <c r="O11439" s="26" t="str">
        <f t="shared" si="1070"/>
        <v>Missing</v>
      </c>
    </row>
    <row r="11440" spans="1:15" x14ac:dyDescent="0.2">
      <c r="A11440" s="24" t="str">
        <f t="shared" si="1071"/>
        <v xml:space="preserve"> </v>
      </c>
      <c r="B11440" s="1"/>
      <c r="C11440" s="1"/>
      <c r="D11440" s="1"/>
      <c r="E11440" s="2"/>
      <c r="F11440" s="3"/>
      <c r="G11440" s="3"/>
      <c r="H11440" s="4"/>
      <c r="I11440" s="25"/>
      <c r="J11440" s="26" t="str">
        <f t="shared" si="1072"/>
        <v>No</v>
      </c>
      <c r="K11440" s="26" t="str">
        <f t="shared" si="1073"/>
        <v>Missing</v>
      </c>
      <c r="L11440" s="26" t="str">
        <f t="shared" si="1074"/>
        <v>Missing</v>
      </c>
      <c r="M11440" s="26" t="str">
        <f>IF(OR(ISBLANK(B11440),ISBLANK(C11440),ISBLANK(D11440)),"Missing",IFERROR(VLOOKUP(A11440,'RM Postcodes'!$A:$B,2,0),"Invalid"))</f>
        <v>Missing</v>
      </c>
      <c r="N11440" s="26" t="str">
        <f t="shared" si="1075"/>
        <v>Missing</v>
      </c>
      <c r="O11440" s="26" t="str">
        <f t="shared" si="1070"/>
        <v>Missing</v>
      </c>
    </row>
    <row r="11441" spans="1:15" x14ac:dyDescent="0.2">
      <c r="A11441" s="24" t="str">
        <f t="shared" si="1071"/>
        <v xml:space="preserve"> </v>
      </c>
      <c r="B11441" s="1"/>
      <c r="C11441" s="1"/>
      <c r="D11441" s="1"/>
      <c r="E11441" s="2"/>
      <c r="F11441" s="3"/>
      <c r="G11441" s="3"/>
      <c r="H11441" s="4"/>
      <c r="I11441" s="25"/>
      <c r="J11441" s="26" t="str">
        <f t="shared" si="1072"/>
        <v>No</v>
      </c>
      <c r="K11441" s="26" t="str">
        <f t="shared" si="1073"/>
        <v>Missing</v>
      </c>
      <c r="L11441" s="26" t="str">
        <f t="shared" si="1074"/>
        <v>Missing</v>
      </c>
      <c r="M11441" s="26" t="str">
        <f>IF(OR(ISBLANK(B11441),ISBLANK(C11441),ISBLANK(D11441)),"Missing",IFERROR(VLOOKUP(A11441,'RM Postcodes'!$A:$B,2,0),"Invalid"))</f>
        <v>Missing</v>
      </c>
      <c r="N11441" s="26" t="str">
        <f t="shared" si="1075"/>
        <v>Missing</v>
      </c>
      <c r="O11441" s="26" t="str">
        <f t="shared" si="1070"/>
        <v>Missing</v>
      </c>
    </row>
    <row r="11442" spans="1:15" x14ac:dyDescent="0.2">
      <c r="A11442" s="24" t="str">
        <f t="shared" si="1071"/>
        <v xml:space="preserve"> </v>
      </c>
      <c r="B11442" s="1"/>
      <c r="C11442" s="1"/>
      <c r="D11442" s="1"/>
      <c r="E11442" s="2"/>
      <c r="F11442" s="3"/>
      <c r="G11442" s="3"/>
      <c r="H11442" s="4"/>
      <c r="I11442" s="25"/>
      <c r="J11442" s="26" t="str">
        <f t="shared" si="1072"/>
        <v>No</v>
      </c>
      <c r="K11442" s="26" t="str">
        <f t="shared" si="1073"/>
        <v>Missing</v>
      </c>
      <c r="L11442" s="26" t="str">
        <f t="shared" si="1074"/>
        <v>Missing</v>
      </c>
      <c r="M11442" s="26" t="str">
        <f>IF(OR(ISBLANK(B11442),ISBLANK(C11442),ISBLANK(D11442)),"Missing",IFERROR(VLOOKUP(A11442,'RM Postcodes'!$A:$B,2,0),"Invalid"))</f>
        <v>Missing</v>
      </c>
      <c r="N11442" s="26" t="str">
        <f t="shared" si="1075"/>
        <v>Missing</v>
      </c>
      <c r="O11442" s="26" t="str">
        <f t="shared" si="1070"/>
        <v>Missing</v>
      </c>
    </row>
    <row r="11443" spans="1:15" x14ac:dyDescent="0.2">
      <c r="A11443" s="24" t="str">
        <f t="shared" si="1071"/>
        <v xml:space="preserve"> </v>
      </c>
      <c r="B11443" s="1"/>
      <c r="C11443" s="1"/>
      <c r="D11443" s="1"/>
      <c r="E11443" s="2"/>
      <c r="F11443" s="3"/>
      <c r="G11443" s="3"/>
      <c r="H11443" s="4"/>
      <c r="I11443" s="25"/>
      <c r="J11443" s="26" t="str">
        <f t="shared" si="1072"/>
        <v>No</v>
      </c>
      <c r="K11443" s="26" t="str">
        <f t="shared" si="1073"/>
        <v>Missing</v>
      </c>
      <c r="L11443" s="26" t="str">
        <f t="shared" si="1074"/>
        <v>Missing</v>
      </c>
      <c r="M11443" s="26" t="str">
        <f>IF(OR(ISBLANK(B11443),ISBLANK(C11443),ISBLANK(D11443)),"Missing",IFERROR(VLOOKUP(A11443,'RM Postcodes'!$A:$B,2,0),"Invalid"))</f>
        <v>Missing</v>
      </c>
      <c r="N11443" s="26" t="str">
        <f t="shared" si="1075"/>
        <v>Missing</v>
      </c>
      <c r="O11443" s="26" t="str">
        <f t="shared" si="1070"/>
        <v>Missing</v>
      </c>
    </row>
    <row r="11444" spans="1:15" x14ac:dyDescent="0.2">
      <c r="A11444" s="24" t="str">
        <f t="shared" si="1071"/>
        <v xml:space="preserve"> </v>
      </c>
      <c r="B11444" s="1"/>
      <c r="C11444" s="1"/>
      <c r="D11444" s="1"/>
      <c r="E11444" s="2"/>
      <c r="F11444" s="3"/>
      <c r="G11444" s="3"/>
      <c r="H11444" s="4"/>
      <c r="I11444" s="25"/>
      <c r="J11444" s="26" t="str">
        <f t="shared" si="1072"/>
        <v>No</v>
      </c>
      <c r="K11444" s="26" t="str">
        <f t="shared" si="1073"/>
        <v>Missing</v>
      </c>
      <c r="L11444" s="26" t="str">
        <f t="shared" si="1074"/>
        <v>Missing</v>
      </c>
      <c r="M11444" s="26" t="str">
        <f>IF(OR(ISBLANK(B11444),ISBLANK(C11444),ISBLANK(D11444)),"Missing",IFERROR(VLOOKUP(A11444,'RM Postcodes'!$A:$B,2,0),"Invalid"))</f>
        <v>Missing</v>
      </c>
      <c r="N11444" s="26" t="str">
        <f t="shared" si="1075"/>
        <v>Missing</v>
      </c>
      <c r="O11444" s="26" t="str">
        <f t="shared" si="1070"/>
        <v>Missing</v>
      </c>
    </row>
    <row r="11445" spans="1:15" x14ac:dyDescent="0.2">
      <c r="A11445" s="24" t="str">
        <f t="shared" si="1071"/>
        <v xml:space="preserve"> </v>
      </c>
      <c r="B11445" s="1"/>
      <c r="C11445" s="1"/>
      <c r="D11445" s="1"/>
      <c r="E11445" s="2"/>
      <c r="F11445" s="3"/>
      <c r="G11445" s="3"/>
      <c r="H11445" s="4"/>
      <c r="I11445" s="25"/>
      <c r="J11445" s="26" t="str">
        <f t="shared" si="1072"/>
        <v>No</v>
      </c>
      <c r="K11445" s="26" t="str">
        <f t="shared" si="1073"/>
        <v>Missing</v>
      </c>
      <c r="L11445" s="26" t="str">
        <f t="shared" si="1074"/>
        <v>Missing</v>
      </c>
      <c r="M11445" s="26" t="str">
        <f>IF(OR(ISBLANK(B11445),ISBLANK(C11445),ISBLANK(D11445)),"Missing",IFERROR(VLOOKUP(A11445,'RM Postcodes'!$A:$B,2,0),"Invalid"))</f>
        <v>Missing</v>
      </c>
      <c r="N11445" s="26" t="str">
        <f t="shared" si="1075"/>
        <v>Missing</v>
      </c>
      <c r="O11445" s="26" t="str">
        <f t="shared" si="1070"/>
        <v>Missing</v>
      </c>
    </row>
    <row r="11446" spans="1:15" x14ac:dyDescent="0.2">
      <c r="A11446" s="24" t="str">
        <f t="shared" si="1071"/>
        <v xml:space="preserve"> </v>
      </c>
      <c r="B11446" s="1"/>
      <c r="C11446" s="1"/>
      <c r="D11446" s="1"/>
      <c r="E11446" s="2"/>
      <c r="F11446" s="3"/>
      <c r="G11446" s="3"/>
      <c r="H11446" s="4"/>
      <c r="I11446" s="25"/>
      <c r="J11446" s="26" t="str">
        <f t="shared" si="1072"/>
        <v>No</v>
      </c>
      <c r="K11446" s="26" t="str">
        <f t="shared" si="1073"/>
        <v>Missing</v>
      </c>
      <c r="L11446" s="26" t="str">
        <f t="shared" si="1074"/>
        <v>Missing</v>
      </c>
      <c r="M11446" s="26" t="str">
        <f>IF(OR(ISBLANK(B11446),ISBLANK(C11446),ISBLANK(D11446)),"Missing",IFERROR(VLOOKUP(A11446,'RM Postcodes'!$A:$B,2,0),"Invalid"))</f>
        <v>Missing</v>
      </c>
      <c r="N11446" s="26" t="str">
        <f t="shared" si="1075"/>
        <v>Missing</v>
      </c>
      <c r="O11446" s="26" t="str">
        <f t="shared" si="1070"/>
        <v>Missing</v>
      </c>
    </row>
    <row r="11447" spans="1:15" x14ac:dyDescent="0.2">
      <c r="A11447" s="24" t="str">
        <f t="shared" si="1071"/>
        <v xml:space="preserve"> </v>
      </c>
      <c r="B11447" s="1"/>
      <c r="C11447" s="1"/>
      <c r="D11447" s="1"/>
      <c r="E11447" s="2"/>
      <c r="F11447" s="3"/>
      <c r="G11447" s="3"/>
      <c r="H11447" s="4"/>
      <c r="I11447" s="25"/>
      <c r="J11447" s="26" t="str">
        <f t="shared" si="1072"/>
        <v>No</v>
      </c>
      <c r="K11447" s="26" t="str">
        <f t="shared" si="1073"/>
        <v>Missing</v>
      </c>
      <c r="L11447" s="26" t="str">
        <f t="shared" si="1074"/>
        <v>Missing</v>
      </c>
      <c r="M11447" s="26" t="str">
        <f>IF(OR(ISBLANK(B11447),ISBLANK(C11447),ISBLANK(D11447)),"Missing",IFERROR(VLOOKUP(A11447,'RM Postcodes'!$A:$B,2,0),"Invalid"))</f>
        <v>Missing</v>
      </c>
      <c r="N11447" s="26" t="str">
        <f t="shared" si="1075"/>
        <v>Missing</v>
      </c>
      <c r="O11447" s="26" t="str">
        <f t="shared" si="1070"/>
        <v>Missing</v>
      </c>
    </row>
    <row r="11448" spans="1:15" x14ac:dyDescent="0.2">
      <c r="A11448" s="24" t="str">
        <f t="shared" si="1071"/>
        <v xml:space="preserve"> </v>
      </c>
      <c r="B11448" s="1"/>
      <c r="C11448" s="1"/>
      <c r="D11448" s="1"/>
      <c r="E11448" s="2"/>
      <c r="F11448" s="3"/>
      <c r="G11448" s="3"/>
      <c r="H11448" s="4"/>
      <c r="I11448" s="25"/>
      <c r="J11448" s="26" t="str">
        <f t="shared" si="1072"/>
        <v>No</v>
      </c>
      <c r="K11448" s="26" t="str">
        <f t="shared" si="1073"/>
        <v>Missing</v>
      </c>
      <c r="L11448" s="26" t="str">
        <f t="shared" si="1074"/>
        <v>Missing</v>
      </c>
      <c r="M11448" s="26" t="str">
        <f>IF(OR(ISBLANK(B11448),ISBLANK(C11448),ISBLANK(D11448)),"Missing",IFERROR(VLOOKUP(A11448,'RM Postcodes'!$A:$B,2,0),"Invalid"))</f>
        <v>Missing</v>
      </c>
      <c r="N11448" s="26" t="str">
        <f t="shared" si="1075"/>
        <v>Missing</v>
      </c>
      <c r="O11448" s="26" t="str">
        <f t="shared" si="1070"/>
        <v>Missing</v>
      </c>
    </row>
    <row r="11449" spans="1:15" x14ac:dyDescent="0.2">
      <c r="A11449" s="24" t="str">
        <f t="shared" si="1071"/>
        <v xml:space="preserve"> </v>
      </c>
      <c r="B11449" s="1"/>
      <c r="C11449" s="1"/>
      <c r="D11449" s="1"/>
      <c r="E11449" s="2"/>
      <c r="F11449" s="3"/>
      <c r="G11449" s="3"/>
      <c r="H11449" s="4"/>
      <c r="I11449" s="25"/>
      <c r="J11449" s="26" t="str">
        <f t="shared" si="1072"/>
        <v>No</v>
      </c>
      <c r="K11449" s="26" t="str">
        <f t="shared" si="1073"/>
        <v>Missing</v>
      </c>
      <c r="L11449" s="26" t="str">
        <f t="shared" si="1074"/>
        <v>Missing</v>
      </c>
      <c r="M11449" s="26" t="str">
        <f>IF(OR(ISBLANK(B11449),ISBLANK(C11449),ISBLANK(D11449)),"Missing",IFERROR(VLOOKUP(A11449,'RM Postcodes'!$A:$B,2,0),"Invalid"))</f>
        <v>Missing</v>
      </c>
      <c r="N11449" s="26" t="str">
        <f t="shared" si="1075"/>
        <v>Missing</v>
      </c>
      <c r="O11449" s="26" t="str">
        <f t="shared" si="1070"/>
        <v>Missing</v>
      </c>
    </row>
    <row r="11450" spans="1:15" x14ac:dyDescent="0.2">
      <c r="A11450" s="24" t="str">
        <f t="shared" si="1071"/>
        <v xml:space="preserve"> </v>
      </c>
      <c r="B11450" s="1"/>
      <c r="C11450" s="1"/>
      <c r="D11450" s="1"/>
      <c r="E11450" s="2"/>
      <c r="F11450" s="3"/>
      <c r="G11450" s="3"/>
      <c r="H11450" s="4"/>
      <c r="I11450" s="25"/>
      <c r="J11450" s="26" t="str">
        <f t="shared" si="1072"/>
        <v>No</v>
      </c>
      <c r="K11450" s="26" t="str">
        <f t="shared" si="1073"/>
        <v>Missing</v>
      </c>
      <c r="L11450" s="26" t="str">
        <f t="shared" si="1074"/>
        <v>Missing</v>
      </c>
      <c r="M11450" s="26" t="str">
        <f>IF(OR(ISBLANK(B11450),ISBLANK(C11450),ISBLANK(D11450)),"Missing",IFERROR(VLOOKUP(A11450,'RM Postcodes'!$A:$B,2,0),"Invalid"))</f>
        <v>Missing</v>
      </c>
      <c r="N11450" s="26" t="str">
        <f t="shared" si="1075"/>
        <v>Missing</v>
      </c>
      <c r="O11450" s="26" t="str">
        <f t="shared" si="1070"/>
        <v>Missing</v>
      </c>
    </row>
    <row r="11451" spans="1:15" x14ac:dyDescent="0.2">
      <c r="A11451" s="24" t="str">
        <f t="shared" si="1071"/>
        <v xml:space="preserve"> </v>
      </c>
      <c r="B11451" s="1"/>
      <c r="C11451" s="1"/>
      <c r="D11451" s="1"/>
      <c r="E11451" s="2"/>
      <c r="F11451" s="3"/>
      <c r="G11451" s="3"/>
      <c r="H11451" s="4"/>
      <c r="I11451" s="25"/>
      <c r="J11451" s="26" t="str">
        <f t="shared" si="1072"/>
        <v>No</v>
      </c>
      <c r="K11451" s="26" t="str">
        <f t="shared" si="1073"/>
        <v>Missing</v>
      </c>
      <c r="L11451" s="26" t="str">
        <f t="shared" si="1074"/>
        <v>Missing</v>
      </c>
      <c r="M11451" s="26" t="str">
        <f>IF(OR(ISBLANK(B11451),ISBLANK(C11451),ISBLANK(D11451)),"Missing",IFERROR(VLOOKUP(A11451,'RM Postcodes'!$A:$B,2,0),"Invalid"))</f>
        <v>Missing</v>
      </c>
      <c r="N11451" s="26" t="str">
        <f t="shared" si="1075"/>
        <v>Missing</v>
      </c>
      <c r="O11451" s="26" t="str">
        <f t="shared" si="1070"/>
        <v>Missing</v>
      </c>
    </row>
    <row r="11452" spans="1:15" x14ac:dyDescent="0.2">
      <c r="A11452" s="24" t="str">
        <f t="shared" si="1071"/>
        <v xml:space="preserve"> </v>
      </c>
      <c r="B11452" s="1"/>
      <c r="C11452" s="1"/>
      <c r="D11452" s="1"/>
      <c r="E11452" s="2"/>
      <c r="F11452" s="3"/>
      <c r="G11452" s="3"/>
      <c r="H11452" s="4"/>
      <c r="I11452" s="25"/>
      <c r="J11452" s="26" t="str">
        <f t="shared" si="1072"/>
        <v>No</v>
      </c>
      <c r="K11452" s="26" t="str">
        <f t="shared" si="1073"/>
        <v>Missing</v>
      </c>
      <c r="L11452" s="26" t="str">
        <f t="shared" si="1074"/>
        <v>Missing</v>
      </c>
      <c r="M11452" s="26" t="str">
        <f>IF(OR(ISBLANK(B11452),ISBLANK(C11452),ISBLANK(D11452)),"Missing",IFERROR(VLOOKUP(A11452,'RM Postcodes'!$A:$B,2,0),"Invalid"))</f>
        <v>Missing</v>
      </c>
      <c r="N11452" s="26" t="str">
        <f t="shared" si="1075"/>
        <v>Missing</v>
      </c>
      <c r="O11452" s="26" t="str">
        <f t="shared" si="1070"/>
        <v>Missing</v>
      </c>
    </row>
    <row r="11453" spans="1:15" x14ac:dyDescent="0.2">
      <c r="A11453" s="24" t="str">
        <f t="shared" si="1071"/>
        <v xml:space="preserve"> </v>
      </c>
      <c r="B11453" s="1"/>
      <c r="C11453" s="1"/>
      <c r="D11453" s="1"/>
      <c r="E11453" s="2"/>
      <c r="F11453" s="3"/>
      <c r="G11453" s="3"/>
      <c r="H11453" s="4"/>
      <c r="I11453" s="25"/>
      <c r="J11453" s="26" t="str">
        <f t="shared" si="1072"/>
        <v>No</v>
      </c>
      <c r="K11453" s="26" t="str">
        <f t="shared" si="1073"/>
        <v>Missing</v>
      </c>
      <c r="L11453" s="26" t="str">
        <f t="shared" si="1074"/>
        <v>Missing</v>
      </c>
      <c r="M11453" s="26" t="str">
        <f>IF(OR(ISBLANK(B11453),ISBLANK(C11453),ISBLANK(D11453)),"Missing",IFERROR(VLOOKUP(A11453,'RM Postcodes'!$A:$B,2,0),"Invalid"))</f>
        <v>Missing</v>
      </c>
      <c r="N11453" s="26" t="str">
        <f t="shared" si="1075"/>
        <v>Missing</v>
      </c>
      <c r="O11453" s="26" t="str">
        <f t="shared" si="1070"/>
        <v>Missing</v>
      </c>
    </row>
    <row r="11454" spans="1:15" x14ac:dyDescent="0.2">
      <c r="A11454" s="24" t="str">
        <f t="shared" si="1071"/>
        <v xml:space="preserve"> </v>
      </c>
      <c r="B11454" s="1"/>
      <c r="C11454" s="1"/>
      <c r="D11454" s="1"/>
      <c r="E11454" s="2"/>
      <c r="F11454" s="3"/>
      <c r="G11454" s="3"/>
      <c r="H11454" s="4"/>
      <c r="I11454" s="25"/>
      <c r="J11454" s="26" t="str">
        <f t="shared" si="1072"/>
        <v>No</v>
      </c>
      <c r="K11454" s="26" t="str">
        <f t="shared" si="1073"/>
        <v>Missing</v>
      </c>
      <c r="L11454" s="26" t="str">
        <f t="shared" si="1074"/>
        <v>Missing</v>
      </c>
      <c r="M11454" s="26" t="str">
        <f>IF(OR(ISBLANK(B11454),ISBLANK(C11454),ISBLANK(D11454)),"Missing",IFERROR(VLOOKUP(A11454,'RM Postcodes'!$A:$B,2,0),"Invalid"))</f>
        <v>Missing</v>
      </c>
      <c r="N11454" s="26" t="str">
        <f t="shared" si="1075"/>
        <v>Missing</v>
      </c>
      <c r="O11454" s="26" t="str">
        <f t="shared" si="1070"/>
        <v>Missing</v>
      </c>
    </row>
    <row r="11455" spans="1:15" x14ac:dyDescent="0.2">
      <c r="A11455" s="24" t="str">
        <f t="shared" si="1071"/>
        <v xml:space="preserve"> </v>
      </c>
      <c r="B11455" s="1"/>
      <c r="C11455" s="1"/>
      <c r="D11455" s="1"/>
      <c r="E11455" s="2"/>
      <c r="F11455" s="3"/>
      <c r="G11455" s="3"/>
      <c r="H11455" s="4"/>
      <c r="I11455" s="25"/>
      <c r="J11455" s="26" t="str">
        <f t="shared" si="1072"/>
        <v>No</v>
      </c>
      <c r="K11455" s="26" t="str">
        <f t="shared" si="1073"/>
        <v>Missing</v>
      </c>
      <c r="L11455" s="26" t="str">
        <f t="shared" si="1074"/>
        <v>Missing</v>
      </c>
      <c r="M11455" s="26" t="str">
        <f>IF(OR(ISBLANK(B11455),ISBLANK(C11455),ISBLANK(D11455)),"Missing",IFERROR(VLOOKUP(A11455,'RM Postcodes'!$A:$B,2,0),"Invalid"))</f>
        <v>Missing</v>
      </c>
      <c r="N11455" s="26" t="str">
        <f t="shared" si="1075"/>
        <v>Missing</v>
      </c>
      <c r="O11455" s="26" t="str">
        <f t="shared" si="1070"/>
        <v>Missing</v>
      </c>
    </row>
    <row r="11456" spans="1:15" x14ac:dyDescent="0.2">
      <c r="A11456" s="24" t="str">
        <f t="shared" si="1071"/>
        <v xml:space="preserve"> </v>
      </c>
      <c r="B11456" s="1"/>
      <c r="C11456" s="1"/>
      <c r="D11456" s="1"/>
      <c r="E11456" s="2"/>
      <c r="F11456" s="3"/>
      <c r="G11456" s="3"/>
      <c r="H11456" s="4"/>
      <c r="I11456" s="25"/>
      <c r="J11456" s="26" t="str">
        <f t="shared" si="1072"/>
        <v>No</v>
      </c>
      <c r="K11456" s="26" t="str">
        <f t="shared" si="1073"/>
        <v>Missing</v>
      </c>
      <c r="L11456" s="26" t="str">
        <f t="shared" si="1074"/>
        <v>Missing</v>
      </c>
      <c r="M11456" s="26" t="str">
        <f>IF(OR(ISBLANK(B11456),ISBLANK(C11456),ISBLANK(D11456)),"Missing",IFERROR(VLOOKUP(A11456,'RM Postcodes'!$A:$B,2,0),"Invalid"))</f>
        <v>Missing</v>
      </c>
      <c r="N11456" s="26" t="str">
        <f t="shared" si="1075"/>
        <v>Missing</v>
      </c>
      <c r="O11456" s="26" t="str">
        <f t="shared" si="1070"/>
        <v>Missing</v>
      </c>
    </row>
    <row r="11457" spans="1:15" x14ac:dyDescent="0.2">
      <c r="A11457" s="24" t="str">
        <f t="shared" si="1071"/>
        <v xml:space="preserve"> </v>
      </c>
      <c r="B11457" s="1"/>
      <c r="C11457" s="1"/>
      <c r="D11457" s="1"/>
      <c r="E11457" s="2"/>
      <c r="F11457" s="3"/>
      <c r="G11457" s="3"/>
      <c r="H11457" s="4"/>
      <c r="I11457" s="25"/>
      <c r="J11457" s="26" t="str">
        <f t="shared" si="1072"/>
        <v>No</v>
      </c>
      <c r="K11457" s="26" t="str">
        <f t="shared" si="1073"/>
        <v>Missing</v>
      </c>
      <c r="L11457" s="26" t="str">
        <f t="shared" si="1074"/>
        <v>Missing</v>
      </c>
      <c r="M11457" s="26" t="str">
        <f>IF(OR(ISBLANK(B11457),ISBLANK(C11457),ISBLANK(D11457)),"Missing",IFERROR(VLOOKUP(A11457,'RM Postcodes'!$A:$B,2,0),"Invalid"))</f>
        <v>Missing</v>
      </c>
      <c r="N11457" s="26" t="str">
        <f t="shared" si="1075"/>
        <v>Missing</v>
      </c>
      <c r="O11457" s="26" t="str">
        <f t="shared" si="1070"/>
        <v>Missing</v>
      </c>
    </row>
    <row r="11458" spans="1:15" x14ac:dyDescent="0.2">
      <c r="A11458" s="24" t="str">
        <f t="shared" si="1071"/>
        <v xml:space="preserve"> </v>
      </c>
      <c r="B11458" s="1"/>
      <c r="C11458" s="1"/>
      <c r="D11458" s="1"/>
      <c r="E11458" s="2"/>
      <c r="F11458" s="3"/>
      <c r="G11458" s="3"/>
      <c r="H11458" s="4"/>
      <c r="I11458" s="25"/>
      <c r="J11458" s="26" t="str">
        <f t="shared" si="1072"/>
        <v>No</v>
      </c>
      <c r="K11458" s="26" t="str">
        <f t="shared" si="1073"/>
        <v>Missing</v>
      </c>
      <c r="L11458" s="26" t="str">
        <f t="shared" si="1074"/>
        <v>Missing</v>
      </c>
      <c r="M11458" s="26" t="str">
        <f>IF(OR(ISBLANK(B11458),ISBLANK(C11458),ISBLANK(D11458)),"Missing",IFERROR(VLOOKUP(A11458,'RM Postcodes'!$A:$B,2,0),"Invalid"))</f>
        <v>Missing</v>
      </c>
      <c r="N11458" s="26" t="str">
        <f t="shared" si="1075"/>
        <v>Missing</v>
      </c>
      <c r="O11458" s="26" t="str">
        <f t="shared" si="1070"/>
        <v>Missing</v>
      </c>
    </row>
    <row r="11459" spans="1:15" x14ac:dyDescent="0.2">
      <c r="A11459" s="24" t="str">
        <f t="shared" si="1071"/>
        <v xml:space="preserve"> </v>
      </c>
      <c r="B11459" s="1"/>
      <c r="C11459" s="1"/>
      <c r="D11459" s="1"/>
      <c r="E11459" s="2"/>
      <c r="F11459" s="3"/>
      <c r="G11459" s="3"/>
      <c r="H11459" s="4"/>
      <c r="I11459" s="25"/>
      <c r="J11459" s="26" t="str">
        <f t="shared" si="1072"/>
        <v>No</v>
      </c>
      <c r="K11459" s="26" t="str">
        <f t="shared" si="1073"/>
        <v>Missing</v>
      </c>
      <c r="L11459" s="26" t="str">
        <f t="shared" si="1074"/>
        <v>Missing</v>
      </c>
      <c r="M11459" s="26" t="str">
        <f>IF(OR(ISBLANK(B11459),ISBLANK(C11459),ISBLANK(D11459)),"Missing",IFERROR(VLOOKUP(A11459,'RM Postcodes'!$A:$B,2,0),"Invalid"))</f>
        <v>Missing</v>
      </c>
      <c r="N11459" s="26" t="str">
        <f t="shared" si="1075"/>
        <v>Missing</v>
      </c>
      <c r="O11459" s="26" t="str">
        <f t="shared" si="1070"/>
        <v>Missing</v>
      </c>
    </row>
    <row r="11460" spans="1:15" x14ac:dyDescent="0.2">
      <c r="A11460" s="24" t="str">
        <f t="shared" si="1071"/>
        <v xml:space="preserve"> </v>
      </c>
      <c r="B11460" s="1"/>
      <c r="C11460" s="1"/>
      <c r="D11460" s="1"/>
      <c r="E11460" s="2"/>
      <c r="F11460" s="3"/>
      <c r="G11460" s="3"/>
      <c r="H11460" s="4"/>
      <c r="I11460" s="25"/>
      <c r="J11460" s="26" t="str">
        <f t="shared" si="1072"/>
        <v>No</v>
      </c>
      <c r="K11460" s="26" t="str">
        <f t="shared" si="1073"/>
        <v>Missing</v>
      </c>
      <c r="L11460" s="26" t="str">
        <f t="shared" si="1074"/>
        <v>Missing</v>
      </c>
      <c r="M11460" s="26" t="str">
        <f>IF(OR(ISBLANK(B11460),ISBLANK(C11460),ISBLANK(D11460)),"Missing",IFERROR(VLOOKUP(A11460,'RM Postcodes'!$A:$B,2,0),"Invalid"))</f>
        <v>Missing</v>
      </c>
      <c r="N11460" s="26" t="str">
        <f t="shared" si="1075"/>
        <v>Missing</v>
      </c>
      <c r="O11460" s="26" t="str">
        <f t="shared" si="1070"/>
        <v>Missing</v>
      </c>
    </row>
    <row r="11461" spans="1:15" x14ac:dyDescent="0.2">
      <c r="A11461" s="24" t="str">
        <f t="shared" si="1071"/>
        <v xml:space="preserve"> </v>
      </c>
      <c r="B11461" s="1"/>
      <c r="C11461" s="1"/>
      <c r="D11461" s="1"/>
      <c r="E11461" s="2"/>
      <c r="F11461" s="3"/>
      <c r="G11461" s="3"/>
      <c r="H11461" s="4"/>
      <c r="I11461" s="25"/>
      <c r="J11461" s="26" t="str">
        <f t="shared" si="1072"/>
        <v>No</v>
      </c>
      <c r="K11461" s="26" t="str">
        <f t="shared" si="1073"/>
        <v>Missing</v>
      </c>
      <c r="L11461" s="26" t="str">
        <f t="shared" si="1074"/>
        <v>Missing</v>
      </c>
      <c r="M11461" s="26" t="str">
        <f>IF(OR(ISBLANK(B11461),ISBLANK(C11461),ISBLANK(D11461)),"Missing",IFERROR(VLOOKUP(A11461,'RM Postcodes'!$A:$B,2,0),"Invalid"))</f>
        <v>Missing</v>
      </c>
      <c r="N11461" s="26" t="str">
        <f t="shared" si="1075"/>
        <v>Missing</v>
      </c>
      <c r="O11461" s="26" t="str">
        <f t="shared" ref="O11461:O11524" si="1076">IF(COUNT(E11461)=0,"Missing",IF(E11461&lt;=2,"Redact",IF(COUNTIF(F11461:H11461,"&gt;0")&lt;&gt;3,"Error",IF((G11461+H11461)/F11461&lt;60%,"OK","Redact"))))</f>
        <v>Missing</v>
      </c>
    </row>
    <row r="11462" spans="1:15" x14ac:dyDescent="0.2">
      <c r="A11462" s="24" t="str">
        <f t="shared" ref="A11462:A11525" si="1077">TRIM(B11462)&amp;TRIM(C11462)&amp;" "&amp;TRIM(D11462)</f>
        <v xml:space="preserve"> </v>
      </c>
      <c r="B11462" s="1"/>
      <c r="C11462" s="1"/>
      <c r="D11462" s="1"/>
      <c r="E11462" s="2"/>
      <c r="F11462" s="3"/>
      <c r="G11462" s="3"/>
      <c r="H11462" s="4"/>
      <c r="I11462" s="25"/>
      <c r="J11462" s="26" t="str">
        <f t="shared" ref="J11462:J11525" si="1078">IF(AND(K11462="NI",L11462="OK",M11462="LIVE",N11462="OK",O11462="OK"),"yes NI",IF(AND(K11462="GB",L11462="OK",M11462="LIVE",N11462="OK",O11462="OK"),"Yes","No"))</f>
        <v>No</v>
      </c>
      <c r="K11462" s="26" t="str">
        <f t="shared" ref="K11462:K11525" si="1079">IF(ISBLANK(B11462),"Missing",IF(AND(OR(LEN(B11462)=2,LEN(B11462)=1),AND(ISERROR(VALUE(LEFT(B11462,1))),ISERROR(VALUE(RIGHT(B11462,1))))),IF(OR(B11462="GY",B11462="IM",B11462="JE"),"not GB",IF(B11462="BT","NI","GB")),"Invalid"))</f>
        <v>Missing</v>
      </c>
      <c r="L11462" s="26" t="str">
        <f t="shared" si="1074"/>
        <v>Missing</v>
      </c>
      <c r="M11462" s="26" t="str">
        <f>IF(OR(ISBLANK(B11462),ISBLANK(C11462),ISBLANK(D11462)),"Missing",IFERROR(VLOOKUP(A11462,'RM Postcodes'!$A:$B,2,0),"Invalid"))</f>
        <v>Missing</v>
      </c>
      <c r="N11462" s="26" t="str">
        <f t="shared" si="1075"/>
        <v>Missing</v>
      </c>
      <c r="O11462" s="26" t="str">
        <f t="shared" si="1076"/>
        <v>Missing</v>
      </c>
    </row>
    <row r="11463" spans="1:15" x14ac:dyDescent="0.2">
      <c r="A11463" s="24" t="str">
        <f t="shared" si="1077"/>
        <v xml:space="preserve"> </v>
      </c>
      <c r="B11463" s="1"/>
      <c r="C11463" s="1"/>
      <c r="D11463" s="1"/>
      <c r="E11463" s="2"/>
      <c r="F11463" s="3"/>
      <c r="G11463" s="3"/>
      <c r="H11463" s="4"/>
      <c r="I11463" s="25"/>
      <c r="J11463" s="26" t="str">
        <f t="shared" si="1078"/>
        <v>No</v>
      </c>
      <c r="K11463" s="26" t="str">
        <f t="shared" si="1079"/>
        <v>Missing</v>
      </c>
      <c r="L11463" s="26" t="str">
        <f t="shared" ref="L11463:L11526" si="1080">IF(ISBLANK(D11463),"Missing",IF(AND(LEN(D11463)=1,ISNUMBER(VALUE(D11463))),"OK","Invalid"))</f>
        <v>Missing</v>
      </c>
      <c r="M11463" s="26" t="str">
        <f>IF(OR(ISBLANK(B11463),ISBLANK(C11463),ISBLANK(D11463)),"Missing",IFERROR(VLOOKUP(A11463,'RM Postcodes'!$A:$B,2,0),"Invalid"))</f>
        <v>Missing</v>
      </c>
      <c r="N11463" s="26" t="str">
        <f t="shared" ref="N11463:N11526" si="1081">IF(ISBLANK(E11463),"Missing",IF(E11463&lt;10,"Redact","OK"))</f>
        <v>Missing</v>
      </c>
      <c r="O11463" s="26" t="str">
        <f t="shared" si="1076"/>
        <v>Missing</v>
      </c>
    </row>
    <row r="11464" spans="1:15" x14ac:dyDescent="0.2">
      <c r="A11464" s="24" t="str">
        <f t="shared" si="1077"/>
        <v xml:space="preserve"> </v>
      </c>
      <c r="B11464" s="1"/>
      <c r="C11464" s="1"/>
      <c r="D11464" s="1"/>
      <c r="E11464" s="2"/>
      <c r="F11464" s="3"/>
      <c r="G11464" s="3"/>
      <c r="H11464" s="4"/>
      <c r="I11464" s="25"/>
      <c r="J11464" s="26" t="str">
        <f t="shared" si="1078"/>
        <v>No</v>
      </c>
      <c r="K11464" s="26" t="str">
        <f t="shared" si="1079"/>
        <v>Missing</v>
      </c>
      <c r="L11464" s="26" t="str">
        <f t="shared" si="1080"/>
        <v>Missing</v>
      </c>
      <c r="M11464" s="26" t="str">
        <f>IF(OR(ISBLANK(B11464),ISBLANK(C11464),ISBLANK(D11464)),"Missing",IFERROR(VLOOKUP(A11464,'RM Postcodes'!$A:$B,2,0),"Invalid"))</f>
        <v>Missing</v>
      </c>
      <c r="N11464" s="26" t="str">
        <f t="shared" si="1081"/>
        <v>Missing</v>
      </c>
      <c r="O11464" s="26" t="str">
        <f t="shared" si="1076"/>
        <v>Missing</v>
      </c>
    </row>
    <row r="11465" spans="1:15" x14ac:dyDescent="0.2">
      <c r="A11465" s="24" t="str">
        <f t="shared" si="1077"/>
        <v xml:space="preserve"> </v>
      </c>
      <c r="B11465" s="1"/>
      <c r="C11465" s="1"/>
      <c r="D11465" s="1"/>
      <c r="E11465" s="2"/>
      <c r="F11465" s="3"/>
      <c r="G11465" s="3"/>
      <c r="H11465" s="4"/>
      <c r="I11465" s="25"/>
      <c r="J11465" s="26" t="str">
        <f t="shared" si="1078"/>
        <v>No</v>
      </c>
      <c r="K11465" s="26" t="str">
        <f t="shared" si="1079"/>
        <v>Missing</v>
      </c>
      <c r="L11465" s="26" t="str">
        <f t="shared" si="1080"/>
        <v>Missing</v>
      </c>
      <c r="M11465" s="26" t="str">
        <f>IF(OR(ISBLANK(B11465),ISBLANK(C11465),ISBLANK(D11465)),"Missing",IFERROR(VLOOKUP(A11465,'RM Postcodes'!$A:$B,2,0),"Invalid"))</f>
        <v>Missing</v>
      </c>
      <c r="N11465" s="26" t="str">
        <f t="shared" si="1081"/>
        <v>Missing</v>
      </c>
      <c r="O11465" s="26" t="str">
        <f t="shared" si="1076"/>
        <v>Missing</v>
      </c>
    </row>
    <row r="11466" spans="1:15" x14ac:dyDescent="0.2">
      <c r="A11466" s="24" t="str">
        <f t="shared" si="1077"/>
        <v xml:space="preserve"> </v>
      </c>
      <c r="B11466" s="1"/>
      <c r="C11466" s="1"/>
      <c r="D11466" s="1"/>
      <c r="E11466" s="2"/>
      <c r="F11466" s="3"/>
      <c r="G11466" s="3"/>
      <c r="H11466" s="4"/>
      <c r="I11466" s="25"/>
      <c r="J11466" s="26" t="str">
        <f t="shared" si="1078"/>
        <v>No</v>
      </c>
      <c r="K11466" s="26" t="str">
        <f t="shared" si="1079"/>
        <v>Missing</v>
      </c>
      <c r="L11466" s="26" t="str">
        <f t="shared" si="1080"/>
        <v>Missing</v>
      </c>
      <c r="M11466" s="26" t="str">
        <f>IF(OR(ISBLANK(B11466),ISBLANK(C11466),ISBLANK(D11466)),"Missing",IFERROR(VLOOKUP(A11466,'RM Postcodes'!$A:$B,2,0),"Invalid"))</f>
        <v>Missing</v>
      </c>
      <c r="N11466" s="26" t="str">
        <f t="shared" si="1081"/>
        <v>Missing</v>
      </c>
      <c r="O11466" s="26" t="str">
        <f t="shared" si="1076"/>
        <v>Missing</v>
      </c>
    </row>
    <row r="11467" spans="1:15" x14ac:dyDescent="0.2">
      <c r="A11467" s="24" t="str">
        <f t="shared" si="1077"/>
        <v xml:space="preserve"> </v>
      </c>
      <c r="B11467" s="1"/>
      <c r="C11467" s="1"/>
      <c r="D11467" s="1"/>
      <c r="E11467" s="2"/>
      <c r="F11467" s="3"/>
      <c r="G11467" s="3"/>
      <c r="H11467" s="4"/>
      <c r="I11467" s="25"/>
      <c r="J11467" s="26" t="str">
        <f t="shared" si="1078"/>
        <v>No</v>
      </c>
      <c r="K11467" s="26" t="str">
        <f t="shared" si="1079"/>
        <v>Missing</v>
      </c>
      <c r="L11467" s="26" t="str">
        <f t="shared" si="1080"/>
        <v>Missing</v>
      </c>
      <c r="M11467" s="26" t="str">
        <f>IF(OR(ISBLANK(B11467),ISBLANK(C11467),ISBLANK(D11467)),"Missing",IFERROR(VLOOKUP(A11467,'RM Postcodes'!$A:$B,2,0),"Invalid"))</f>
        <v>Missing</v>
      </c>
      <c r="N11467" s="26" t="str">
        <f t="shared" si="1081"/>
        <v>Missing</v>
      </c>
      <c r="O11467" s="26" t="str">
        <f t="shared" si="1076"/>
        <v>Missing</v>
      </c>
    </row>
    <row r="11468" spans="1:15" x14ac:dyDescent="0.2">
      <c r="A11468" s="24" t="str">
        <f t="shared" si="1077"/>
        <v xml:space="preserve"> </v>
      </c>
      <c r="B11468" s="1"/>
      <c r="C11468" s="1"/>
      <c r="D11468" s="1"/>
      <c r="E11468" s="2"/>
      <c r="F11468" s="3"/>
      <c r="G11468" s="3"/>
      <c r="H11468" s="4"/>
      <c r="I11468" s="25"/>
      <c r="J11468" s="26" t="str">
        <f t="shared" si="1078"/>
        <v>No</v>
      </c>
      <c r="K11468" s="26" t="str">
        <f t="shared" si="1079"/>
        <v>Missing</v>
      </c>
      <c r="L11468" s="26" t="str">
        <f t="shared" si="1080"/>
        <v>Missing</v>
      </c>
      <c r="M11468" s="26" t="str">
        <f>IF(OR(ISBLANK(B11468),ISBLANK(C11468),ISBLANK(D11468)),"Missing",IFERROR(VLOOKUP(A11468,'RM Postcodes'!$A:$B,2,0),"Invalid"))</f>
        <v>Missing</v>
      </c>
      <c r="N11468" s="26" t="str">
        <f t="shared" si="1081"/>
        <v>Missing</v>
      </c>
      <c r="O11468" s="26" t="str">
        <f t="shared" si="1076"/>
        <v>Missing</v>
      </c>
    </row>
    <row r="11469" spans="1:15" x14ac:dyDescent="0.2">
      <c r="A11469" s="24" t="str">
        <f t="shared" si="1077"/>
        <v xml:space="preserve"> </v>
      </c>
      <c r="B11469" s="1"/>
      <c r="C11469" s="1"/>
      <c r="D11469" s="1"/>
      <c r="E11469" s="2"/>
      <c r="F11469" s="3"/>
      <c r="G11469" s="3"/>
      <c r="H11469" s="4"/>
      <c r="I11469" s="25"/>
      <c r="J11469" s="26" t="str">
        <f t="shared" si="1078"/>
        <v>No</v>
      </c>
      <c r="K11469" s="26" t="str">
        <f t="shared" si="1079"/>
        <v>Missing</v>
      </c>
      <c r="L11469" s="26" t="str">
        <f t="shared" si="1080"/>
        <v>Missing</v>
      </c>
      <c r="M11469" s="26" t="str">
        <f>IF(OR(ISBLANK(B11469),ISBLANK(C11469),ISBLANK(D11469)),"Missing",IFERROR(VLOOKUP(A11469,'RM Postcodes'!$A:$B,2,0),"Invalid"))</f>
        <v>Missing</v>
      </c>
      <c r="N11469" s="26" t="str">
        <f t="shared" si="1081"/>
        <v>Missing</v>
      </c>
      <c r="O11469" s="26" t="str">
        <f t="shared" si="1076"/>
        <v>Missing</v>
      </c>
    </row>
    <row r="11470" spans="1:15" x14ac:dyDescent="0.2">
      <c r="A11470" s="24" t="str">
        <f t="shared" si="1077"/>
        <v xml:space="preserve"> </v>
      </c>
      <c r="B11470" s="1"/>
      <c r="C11470" s="1"/>
      <c r="D11470" s="1"/>
      <c r="E11470" s="2"/>
      <c r="F11470" s="3"/>
      <c r="G11470" s="3"/>
      <c r="H11470" s="4"/>
      <c r="I11470" s="25"/>
      <c r="J11470" s="26" t="str">
        <f t="shared" si="1078"/>
        <v>No</v>
      </c>
      <c r="K11470" s="26" t="str">
        <f t="shared" si="1079"/>
        <v>Missing</v>
      </c>
      <c r="L11470" s="26" t="str">
        <f t="shared" si="1080"/>
        <v>Missing</v>
      </c>
      <c r="M11470" s="26" t="str">
        <f>IF(OR(ISBLANK(B11470),ISBLANK(C11470),ISBLANK(D11470)),"Missing",IFERROR(VLOOKUP(A11470,'RM Postcodes'!$A:$B,2,0),"Invalid"))</f>
        <v>Missing</v>
      </c>
      <c r="N11470" s="26" t="str">
        <f t="shared" si="1081"/>
        <v>Missing</v>
      </c>
      <c r="O11470" s="26" t="str">
        <f t="shared" si="1076"/>
        <v>Missing</v>
      </c>
    </row>
    <row r="11471" spans="1:15" x14ac:dyDescent="0.2">
      <c r="A11471" s="24" t="str">
        <f t="shared" si="1077"/>
        <v xml:space="preserve"> </v>
      </c>
      <c r="B11471" s="1"/>
      <c r="C11471" s="1"/>
      <c r="D11471" s="1"/>
      <c r="E11471" s="2"/>
      <c r="F11471" s="3"/>
      <c r="G11471" s="3"/>
      <c r="H11471" s="4"/>
      <c r="I11471" s="25"/>
      <c r="J11471" s="26" t="str">
        <f t="shared" si="1078"/>
        <v>No</v>
      </c>
      <c r="K11471" s="26" t="str">
        <f t="shared" si="1079"/>
        <v>Missing</v>
      </c>
      <c r="L11471" s="26" t="str">
        <f t="shared" si="1080"/>
        <v>Missing</v>
      </c>
      <c r="M11471" s="26" t="str">
        <f>IF(OR(ISBLANK(B11471),ISBLANK(C11471),ISBLANK(D11471)),"Missing",IFERROR(VLOOKUP(A11471,'RM Postcodes'!$A:$B,2,0),"Invalid"))</f>
        <v>Missing</v>
      </c>
      <c r="N11471" s="26" t="str">
        <f t="shared" si="1081"/>
        <v>Missing</v>
      </c>
      <c r="O11471" s="26" t="str">
        <f t="shared" si="1076"/>
        <v>Missing</v>
      </c>
    </row>
    <row r="11472" spans="1:15" x14ac:dyDescent="0.2">
      <c r="A11472" s="24" t="str">
        <f t="shared" si="1077"/>
        <v xml:space="preserve"> </v>
      </c>
      <c r="B11472" s="1"/>
      <c r="C11472" s="1"/>
      <c r="D11472" s="1"/>
      <c r="E11472" s="2"/>
      <c r="F11472" s="3"/>
      <c r="G11472" s="3"/>
      <c r="H11472" s="4"/>
      <c r="I11472" s="25"/>
      <c r="J11472" s="26" t="str">
        <f t="shared" si="1078"/>
        <v>No</v>
      </c>
      <c r="K11472" s="26" t="str">
        <f t="shared" si="1079"/>
        <v>Missing</v>
      </c>
      <c r="L11472" s="26" t="str">
        <f t="shared" si="1080"/>
        <v>Missing</v>
      </c>
      <c r="M11472" s="26" t="str">
        <f>IF(OR(ISBLANK(B11472),ISBLANK(C11472),ISBLANK(D11472)),"Missing",IFERROR(VLOOKUP(A11472,'RM Postcodes'!$A:$B,2,0),"Invalid"))</f>
        <v>Missing</v>
      </c>
      <c r="N11472" s="26" t="str">
        <f t="shared" si="1081"/>
        <v>Missing</v>
      </c>
      <c r="O11472" s="26" t="str">
        <f t="shared" si="1076"/>
        <v>Missing</v>
      </c>
    </row>
    <row r="11473" spans="1:15" x14ac:dyDescent="0.2">
      <c r="A11473" s="24" t="str">
        <f t="shared" si="1077"/>
        <v xml:space="preserve"> </v>
      </c>
      <c r="B11473" s="1"/>
      <c r="C11473" s="1"/>
      <c r="D11473" s="1"/>
      <c r="E11473" s="2"/>
      <c r="F11473" s="3"/>
      <c r="G11473" s="3"/>
      <c r="H11473" s="4"/>
      <c r="I11473" s="25"/>
      <c r="J11473" s="26" t="str">
        <f t="shared" si="1078"/>
        <v>No</v>
      </c>
      <c r="K11473" s="26" t="str">
        <f t="shared" si="1079"/>
        <v>Missing</v>
      </c>
      <c r="L11473" s="26" t="str">
        <f t="shared" si="1080"/>
        <v>Missing</v>
      </c>
      <c r="M11473" s="26" t="str">
        <f>IF(OR(ISBLANK(B11473),ISBLANK(C11473),ISBLANK(D11473)),"Missing",IFERROR(VLOOKUP(A11473,'RM Postcodes'!$A:$B,2,0),"Invalid"))</f>
        <v>Missing</v>
      </c>
      <c r="N11473" s="26" t="str">
        <f t="shared" si="1081"/>
        <v>Missing</v>
      </c>
      <c r="O11473" s="26" t="str">
        <f t="shared" si="1076"/>
        <v>Missing</v>
      </c>
    </row>
    <row r="11474" spans="1:15" x14ac:dyDescent="0.2">
      <c r="A11474" s="24" t="str">
        <f t="shared" si="1077"/>
        <v xml:space="preserve"> </v>
      </c>
      <c r="B11474" s="1"/>
      <c r="C11474" s="1"/>
      <c r="D11474" s="1"/>
      <c r="E11474" s="2"/>
      <c r="F11474" s="3"/>
      <c r="G11474" s="3"/>
      <c r="H11474" s="4"/>
      <c r="I11474" s="25"/>
      <c r="J11474" s="26" t="str">
        <f t="shared" si="1078"/>
        <v>No</v>
      </c>
      <c r="K11474" s="26" t="str">
        <f t="shared" si="1079"/>
        <v>Missing</v>
      </c>
      <c r="L11474" s="26" t="str">
        <f t="shared" si="1080"/>
        <v>Missing</v>
      </c>
      <c r="M11474" s="26" t="str">
        <f>IF(OR(ISBLANK(B11474),ISBLANK(C11474),ISBLANK(D11474)),"Missing",IFERROR(VLOOKUP(A11474,'RM Postcodes'!$A:$B,2,0),"Invalid"))</f>
        <v>Missing</v>
      </c>
      <c r="N11474" s="26" t="str">
        <f t="shared" si="1081"/>
        <v>Missing</v>
      </c>
      <c r="O11474" s="26" t="str">
        <f t="shared" si="1076"/>
        <v>Missing</v>
      </c>
    </row>
    <row r="11475" spans="1:15" x14ac:dyDescent="0.2">
      <c r="A11475" s="24" t="str">
        <f t="shared" si="1077"/>
        <v xml:space="preserve"> </v>
      </c>
      <c r="B11475" s="1"/>
      <c r="C11475" s="1"/>
      <c r="D11475" s="1"/>
      <c r="E11475" s="2"/>
      <c r="F11475" s="3"/>
      <c r="G11475" s="3"/>
      <c r="H11475" s="4"/>
      <c r="I11475" s="25"/>
      <c r="J11475" s="26" t="str">
        <f t="shared" si="1078"/>
        <v>No</v>
      </c>
      <c r="K11475" s="26" t="str">
        <f t="shared" si="1079"/>
        <v>Missing</v>
      </c>
      <c r="L11475" s="26" t="str">
        <f t="shared" si="1080"/>
        <v>Missing</v>
      </c>
      <c r="M11475" s="26" t="str">
        <f>IF(OR(ISBLANK(B11475),ISBLANK(C11475),ISBLANK(D11475)),"Missing",IFERROR(VLOOKUP(A11475,'RM Postcodes'!$A:$B,2,0),"Invalid"))</f>
        <v>Missing</v>
      </c>
      <c r="N11475" s="26" t="str">
        <f t="shared" si="1081"/>
        <v>Missing</v>
      </c>
      <c r="O11475" s="26" t="str">
        <f t="shared" si="1076"/>
        <v>Missing</v>
      </c>
    </row>
    <row r="11476" spans="1:15" x14ac:dyDescent="0.2">
      <c r="A11476" s="24" t="str">
        <f t="shared" si="1077"/>
        <v xml:space="preserve"> </v>
      </c>
      <c r="B11476" s="1"/>
      <c r="C11476" s="1"/>
      <c r="D11476" s="1"/>
      <c r="E11476" s="2"/>
      <c r="F11476" s="3"/>
      <c r="G11476" s="3"/>
      <c r="H11476" s="4"/>
      <c r="I11476" s="25"/>
      <c r="J11476" s="26" t="str">
        <f t="shared" si="1078"/>
        <v>No</v>
      </c>
      <c r="K11476" s="26" t="str">
        <f t="shared" si="1079"/>
        <v>Missing</v>
      </c>
      <c r="L11476" s="26" t="str">
        <f t="shared" si="1080"/>
        <v>Missing</v>
      </c>
      <c r="M11476" s="26" t="str">
        <f>IF(OR(ISBLANK(B11476),ISBLANK(C11476),ISBLANK(D11476)),"Missing",IFERROR(VLOOKUP(A11476,'RM Postcodes'!$A:$B,2,0),"Invalid"))</f>
        <v>Missing</v>
      </c>
      <c r="N11476" s="26" t="str">
        <f t="shared" si="1081"/>
        <v>Missing</v>
      </c>
      <c r="O11476" s="26" t="str">
        <f t="shared" si="1076"/>
        <v>Missing</v>
      </c>
    </row>
    <row r="11477" spans="1:15" x14ac:dyDescent="0.2">
      <c r="A11477" s="24" t="str">
        <f t="shared" si="1077"/>
        <v xml:space="preserve"> </v>
      </c>
      <c r="B11477" s="1"/>
      <c r="C11477" s="1"/>
      <c r="D11477" s="1"/>
      <c r="E11477" s="2"/>
      <c r="F11477" s="3"/>
      <c r="G11477" s="3"/>
      <c r="H11477" s="4"/>
      <c r="I11477" s="25"/>
      <c r="J11477" s="26" t="str">
        <f t="shared" si="1078"/>
        <v>No</v>
      </c>
      <c r="K11477" s="26" t="str">
        <f t="shared" si="1079"/>
        <v>Missing</v>
      </c>
      <c r="L11477" s="26" t="str">
        <f t="shared" si="1080"/>
        <v>Missing</v>
      </c>
      <c r="M11477" s="26" t="str">
        <f>IF(OR(ISBLANK(B11477),ISBLANK(C11477),ISBLANK(D11477)),"Missing",IFERROR(VLOOKUP(A11477,'RM Postcodes'!$A:$B,2,0),"Invalid"))</f>
        <v>Missing</v>
      </c>
      <c r="N11477" s="26" t="str">
        <f t="shared" si="1081"/>
        <v>Missing</v>
      </c>
      <c r="O11477" s="26" t="str">
        <f t="shared" si="1076"/>
        <v>Missing</v>
      </c>
    </row>
    <row r="11478" spans="1:15" x14ac:dyDescent="0.2">
      <c r="A11478" s="24" t="str">
        <f t="shared" si="1077"/>
        <v xml:space="preserve"> </v>
      </c>
      <c r="B11478" s="1"/>
      <c r="C11478" s="1"/>
      <c r="D11478" s="1"/>
      <c r="E11478" s="2"/>
      <c r="F11478" s="3"/>
      <c r="G11478" s="3"/>
      <c r="H11478" s="4"/>
      <c r="I11478" s="25"/>
      <c r="J11478" s="26" t="str">
        <f t="shared" si="1078"/>
        <v>No</v>
      </c>
      <c r="K11478" s="26" t="str">
        <f t="shared" si="1079"/>
        <v>Missing</v>
      </c>
      <c r="L11478" s="26" t="str">
        <f t="shared" si="1080"/>
        <v>Missing</v>
      </c>
      <c r="M11478" s="26" t="str">
        <f>IF(OR(ISBLANK(B11478),ISBLANK(C11478),ISBLANK(D11478)),"Missing",IFERROR(VLOOKUP(A11478,'RM Postcodes'!$A:$B,2,0),"Invalid"))</f>
        <v>Missing</v>
      </c>
      <c r="N11478" s="26" t="str">
        <f t="shared" si="1081"/>
        <v>Missing</v>
      </c>
      <c r="O11478" s="26" t="str">
        <f t="shared" si="1076"/>
        <v>Missing</v>
      </c>
    </row>
    <row r="11479" spans="1:15" x14ac:dyDescent="0.2">
      <c r="A11479" s="24" t="str">
        <f t="shared" si="1077"/>
        <v xml:space="preserve"> </v>
      </c>
      <c r="B11479" s="1"/>
      <c r="C11479" s="1"/>
      <c r="D11479" s="1"/>
      <c r="E11479" s="2"/>
      <c r="F11479" s="3"/>
      <c r="G11479" s="3"/>
      <c r="H11479" s="4"/>
      <c r="I11479" s="25"/>
      <c r="J11479" s="26" t="str">
        <f t="shared" si="1078"/>
        <v>No</v>
      </c>
      <c r="K11479" s="26" t="str">
        <f t="shared" si="1079"/>
        <v>Missing</v>
      </c>
      <c r="L11479" s="26" t="str">
        <f t="shared" si="1080"/>
        <v>Missing</v>
      </c>
      <c r="M11479" s="26" t="str">
        <f>IF(OR(ISBLANK(B11479),ISBLANK(C11479),ISBLANK(D11479)),"Missing",IFERROR(VLOOKUP(A11479,'RM Postcodes'!$A:$B,2,0),"Invalid"))</f>
        <v>Missing</v>
      </c>
      <c r="N11479" s="26" t="str">
        <f t="shared" si="1081"/>
        <v>Missing</v>
      </c>
      <c r="O11479" s="26" t="str">
        <f t="shared" si="1076"/>
        <v>Missing</v>
      </c>
    </row>
    <row r="11480" spans="1:15" x14ac:dyDescent="0.2">
      <c r="A11480" s="24" t="str">
        <f t="shared" si="1077"/>
        <v xml:space="preserve"> </v>
      </c>
      <c r="B11480" s="1"/>
      <c r="C11480" s="1"/>
      <c r="D11480" s="1"/>
      <c r="E11480" s="2"/>
      <c r="F11480" s="3"/>
      <c r="G11480" s="3"/>
      <c r="H11480" s="4"/>
      <c r="I11480" s="25"/>
      <c r="J11480" s="26" t="str">
        <f t="shared" si="1078"/>
        <v>No</v>
      </c>
      <c r="K11480" s="26" t="str">
        <f t="shared" si="1079"/>
        <v>Missing</v>
      </c>
      <c r="L11480" s="26" t="str">
        <f t="shared" si="1080"/>
        <v>Missing</v>
      </c>
      <c r="M11480" s="26" t="str">
        <f>IF(OR(ISBLANK(B11480),ISBLANK(C11480),ISBLANK(D11480)),"Missing",IFERROR(VLOOKUP(A11480,'RM Postcodes'!$A:$B,2,0),"Invalid"))</f>
        <v>Missing</v>
      </c>
      <c r="N11480" s="26" t="str">
        <f t="shared" si="1081"/>
        <v>Missing</v>
      </c>
      <c r="O11480" s="26" t="str">
        <f t="shared" si="1076"/>
        <v>Missing</v>
      </c>
    </row>
    <row r="11481" spans="1:15" x14ac:dyDescent="0.2">
      <c r="A11481" s="24" t="str">
        <f t="shared" si="1077"/>
        <v xml:space="preserve"> </v>
      </c>
      <c r="B11481" s="1"/>
      <c r="C11481" s="1"/>
      <c r="D11481" s="1"/>
      <c r="E11481" s="2"/>
      <c r="F11481" s="3"/>
      <c r="G11481" s="3"/>
      <c r="H11481" s="4"/>
      <c r="I11481" s="25"/>
      <c r="J11481" s="26" t="str">
        <f t="shared" si="1078"/>
        <v>No</v>
      </c>
      <c r="K11481" s="26" t="str">
        <f t="shared" si="1079"/>
        <v>Missing</v>
      </c>
      <c r="L11481" s="26" t="str">
        <f t="shared" si="1080"/>
        <v>Missing</v>
      </c>
      <c r="M11481" s="26" t="str">
        <f>IF(OR(ISBLANK(B11481),ISBLANK(C11481),ISBLANK(D11481)),"Missing",IFERROR(VLOOKUP(A11481,'RM Postcodes'!$A:$B,2,0),"Invalid"))</f>
        <v>Missing</v>
      </c>
      <c r="N11481" s="26" t="str">
        <f t="shared" si="1081"/>
        <v>Missing</v>
      </c>
      <c r="O11481" s="26" t="str">
        <f t="shared" si="1076"/>
        <v>Missing</v>
      </c>
    </row>
    <row r="11482" spans="1:15" x14ac:dyDescent="0.2">
      <c r="A11482" s="24" t="str">
        <f t="shared" si="1077"/>
        <v xml:space="preserve"> </v>
      </c>
      <c r="B11482" s="1"/>
      <c r="C11482" s="1"/>
      <c r="D11482" s="1"/>
      <c r="E11482" s="2"/>
      <c r="F11482" s="3"/>
      <c r="G11482" s="3"/>
      <c r="H11482" s="4"/>
      <c r="I11482" s="25"/>
      <c r="J11482" s="26" t="str">
        <f t="shared" si="1078"/>
        <v>No</v>
      </c>
      <c r="K11482" s="26" t="str">
        <f t="shared" si="1079"/>
        <v>Missing</v>
      </c>
      <c r="L11482" s="26" t="str">
        <f t="shared" si="1080"/>
        <v>Missing</v>
      </c>
      <c r="M11482" s="26" t="str">
        <f>IF(OR(ISBLANK(B11482),ISBLANK(C11482),ISBLANK(D11482)),"Missing",IFERROR(VLOOKUP(A11482,'RM Postcodes'!$A:$B,2,0),"Invalid"))</f>
        <v>Missing</v>
      </c>
      <c r="N11482" s="26" t="str">
        <f t="shared" si="1081"/>
        <v>Missing</v>
      </c>
      <c r="O11482" s="26" t="str">
        <f t="shared" si="1076"/>
        <v>Missing</v>
      </c>
    </row>
    <row r="11483" spans="1:15" x14ac:dyDescent="0.2">
      <c r="A11483" s="24" t="str">
        <f t="shared" si="1077"/>
        <v xml:space="preserve"> </v>
      </c>
      <c r="B11483" s="1"/>
      <c r="C11483" s="1"/>
      <c r="D11483" s="1"/>
      <c r="E11483" s="2"/>
      <c r="F11483" s="3"/>
      <c r="G11483" s="3"/>
      <c r="H11483" s="4"/>
      <c r="I11483" s="25"/>
      <c r="J11483" s="26" t="str">
        <f t="shared" si="1078"/>
        <v>No</v>
      </c>
      <c r="K11483" s="26" t="str">
        <f t="shared" si="1079"/>
        <v>Missing</v>
      </c>
      <c r="L11483" s="26" t="str">
        <f t="shared" si="1080"/>
        <v>Missing</v>
      </c>
      <c r="M11483" s="26" t="str">
        <f>IF(OR(ISBLANK(B11483),ISBLANK(C11483),ISBLANK(D11483)),"Missing",IFERROR(VLOOKUP(A11483,'RM Postcodes'!$A:$B,2,0),"Invalid"))</f>
        <v>Missing</v>
      </c>
      <c r="N11483" s="26" t="str">
        <f t="shared" si="1081"/>
        <v>Missing</v>
      </c>
      <c r="O11483" s="26" t="str">
        <f t="shared" si="1076"/>
        <v>Missing</v>
      </c>
    </row>
    <row r="11484" spans="1:15" x14ac:dyDescent="0.2">
      <c r="A11484" s="24" t="str">
        <f t="shared" si="1077"/>
        <v xml:space="preserve"> </v>
      </c>
      <c r="B11484" s="1"/>
      <c r="C11484" s="1"/>
      <c r="D11484" s="1"/>
      <c r="E11484" s="2"/>
      <c r="F11484" s="3"/>
      <c r="G11484" s="3"/>
      <c r="H11484" s="4"/>
      <c r="I11484" s="25"/>
      <c r="J11484" s="26" t="str">
        <f t="shared" si="1078"/>
        <v>No</v>
      </c>
      <c r="K11484" s="26" t="str">
        <f t="shared" si="1079"/>
        <v>Missing</v>
      </c>
      <c r="L11484" s="26" t="str">
        <f t="shared" si="1080"/>
        <v>Missing</v>
      </c>
      <c r="M11484" s="26" t="str">
        <f>IF(OR(ISBLANK(B11484),ISBLANK(C11484),ISBLANK(D11484)),"Missing",IFERROR(VLOOKUP(A11484,'RM Postcodes'!$A:$B,2,0),"Invalid"))</f>
        <v>Missing</v>
      </c>
      <c r="N11484" s="26" t="str">
        <f t="shared" si="1081"/>
        <v>Missing</v>
      </c>
      <c r="O11484" s="26" t="str">
        <f t="shared" si="1076"/>
        <v>Missing</v>
      </c>
    </row>
    <row r="11485" spans="1:15" x14ac:dyDescent="0.2">
      <c r="A11485" s="24" t="str">
        <f t="shared" si="1077"/>
        <v xml:space="preserve"> </v>
      </c>
      <c r="B11485" s="1"/>
      <c r="C11485" s="1"/>
      <c r="D11485" s="1"/>
      <c r="E11485" s="2"/>
      <c r="F11485" s="3"/>
      <c r="G11485" s="3"/>
      <c r="H11485" s="4"/>
      <c r="I11485" s="25"/>
      <c r="J11485" s="26" t="str">
        <f t="shared" si="1078"/>
        <v>No</v>
      </c>
      <c r="K11485" s="26" t="str">
        <f t="shared" si="1079"/>
        <v>Missing</v>
      </c>
      <c r="L11485" s="26" t="str">
        <f t="shared" si="1080"/>
        <v>Missing</v>
      </c>
      <c r="M11485" s="26" t="str">
        <f>IF(OR(ISBLANK(B11485),ISBLANK(C11485),ISBLANK(D11485)),"Missing",IFERROR(VLOOKUP(A11485,'RM Postcodes'!$A:$B,2,0),"Invalid"))</f>
        <v>Missing</v>
      </c>
      <c r="N11485" s="26" t="str">
        <f t="shared" si="1081"/>
        <v>Missing</v>
      </c>
      <c r="O11485" s="26" t="str">
        <f t="shared" si="1076"/>
        <v>Missing</v>
      </c>
    </row>
    <row r="11486" spans="1:15" x14ac:dyDescent="0.2">
      <c r="A11486" s="24" t="str">
        <f t="shared" si="1077"/>
        <v xml:space="preserve"> </v>
      </c>
      <c r="B11486" s="1"/>
      <c r="C11486" s="1"/>
      <c r="D11486" s="1"/>
      <c r="E11486" s="2"/>
      <c r="F11486" s="3"/>
      <c r="G11486" s="3"/>
      <c r="H11486" s="4"/>
      <c r="I11486" s="25"/>
      <c r="J11486" s="26" t="str">
        <f t="shared" si="1078"/>
        <v>No</v>
      </c>
      <c r="K11486" s="26" t="str">
        <f t="shared" si="1079"/>
        <v>Missing</v>
      </c>
      <c r="L11486" s="26" t="str">
        <f t="shared" si="1080"/>
        <v>Missing</v>
      </c>
      <c r="M11486" s="26" t="str">
        <f>IF(OR(ISBLANK(B11486),ISBLANK(C11486),ISBLANK(D11486)),"Missing",IFERROR(VLOOKUP(A11486,'RM Postcodes'!$A:$B,2,0),"Invalid"))</f>
        <v>Missing</v>
      </c>
      <c r="N11486" s="26" t="str">
        <f t="shared" si="1081"/>
        <v>Missing</v>
      </c>
      <c r="O11486" s="26" t="str">
        <f t="shared" si="1076"/>
        <v>Missing</v>
      </c>
    </row>
    <row r="11487" spans="1:15" x14ac:dyDescent="0.2">
      <c r="A11487" s="24" t="str">
        <f t="shared" si="1077"/>
        <v xml:space="preserve"> </v>
      </c>
      <c r="B11487" s="1"/>
      <c r="C11487" s="1"/>
      <c r="D11487" s="1"/>
      <c r="E11487" s="2"/>
      <c r="F11487" s="3"/>
      <c r="G11487" s="3"/>
      <c r="H11487" s="4"/>
      <c r="I11487" s="25"/>
      <c r="J11487" s="26" t="str">
        <f t="shared" si="1078"/>
        <v>No</v>
      </c>
      <c r="K11487" s="26" t="str">
        <f t="shared" si="1079"/>
        <v>Missing</v>
      </c>
      <c r="L11487" s="26" t="str">
        <f t="shared" si="1080"/>
        <v>Missing</v>
      </c>
      <c r="M11487" s="26" t="str">
        <f>IF(OR(ISBLANK(B11487),ISBLANK(C11487),ISBLANK(D11487)),"Missing",IFERROR(VLOOKUP(A11487,'RM Postcodes'!$A:$B,2,0),"Invalid"))</f>
        <v>Missing</v>
      </c>
      <c r="N11487" s="26" t="str">
        <f t="shared" si="1081"/>
        <v>Missing</v>
      </c>
      <c r="O11487" s="26" t="str">
        <f t="shared" si="1076"/>
        <v>Missing</v>
      </c>
    </row>
    <row r="11488" spans="1:15" x14ac:dyDescent="0.2">
      <c r="A11488" s="24" t="str">
        <f t="shared" si="1077"/>
        <v xml:space="preserve"> </v>
      </c>
      <c r="B11488" s="1"/>
      <c r="C11488" s="1"/>
      <c r="D11488" s="1"/>
      <c r="E11488" s="2"/>
      <c r="F11488" s="3"/>
      <c r="G11488" s="3"/>
      <c r="H11488" s="4"/>
      <c r="I11488" s="25"/>
      <c r="J11488" s="26" t="str">
        <f t="shared" si="1078"/>
        <v>No</v>
      </c>
      <c r="K11488" s="26" t="str">
        <f t="shared" si="1079"/>
        <v>Missing</v>
      </c>
      <c r="L11488" s="26" t="str">
        <f t="shared" si="1080"/>
        <v>Missing</v>
      </c>
      <c r="M11488" s="26" t="str">
        <f>IF(OR(ISBLANK(B11488),ISBLANK(C11488),ISBLANK(D11488)),"Missing",IFERROR(VLOOKUP(A11488,'RM Postcodes'!$A:$B,2,0),"Invalid"))</f>
        <v>Missing</v>
      </c>
      <c r="N11488" s="26" t="str">
        <f t="shared" si="1081"/>
        <v>Missing</v>
      </c>
      <c r="O11488" s="26" t="str">
        <f t="shared" si="1076"/>
        <v>Missing</v>
      </c>
    </row>
    <row r="11489" spans="1:15" x14ac:dyDescent="0.2">
      <c r="A11489" s="24" t="str">
        <f t="shared" si="1077"/>
        <v xml:space="preserve"> </v>
      </c>
      <c r="B11489" s="1"/>
      <c r="C11489" s="1"/>
      <c r="D11489" s="1"/>
      <c r="E11489" s="2"/>
      <c r="F11489" s="3"/>
      <c r="G11489" s="3"/>
      <c r="H11489" s="4"/>
      <c r="I11489" s="25"/>
      <c r="J11489" s="26" t="str">
        <f t="shared" si="1078"/>
        <v>No</v>
      </c>
      <c r="K11489" s="26" t="str">
        <f t="shared" si="1079"/>
        <v>Missing</v>
      </c>
      <c r="L11489" s="26" t="str">
        <f t="shared" si="1080"/>
        <v>Missing</v>
      </c>
      <c r="M11489" s="26" t="str">
        <f>IF(OR(ISBLANK(B11489),ISBLANK(C11489),ISBLANK(D11489)),"Missing",IFERROR(VLOOKUP(A11489,'RM Postcodes'!$A:$B,2,0),"Invalid"))</f>
        <v>Missing</v>
      </c>
      <c r="N11489" s="26" t="str">
        <f t="shared" si="1081"/>
        <v>Missing</v>
      </c>
      <c r="O11489" s="26" t="str">
        <f t="shared" si="1076"/>
        <v>Missing</v>
      </c>
    </row>
    <row r="11490" spans="1:15" x14ac:dyDescent="0.2">
      <c r="A11490" s="24" t="str">
        <f t="shared" si="1077"/>
        <v xml:space="preserve"> </v>
      </c>
      <c r="B11490" s="1"/>
      <c r="C11490" s="1"/>
      <c r="D11490" s="1"/>
      <c r="E11490" s="2"/>
      <c r="F11490" s="3"/>
      <c r="G11490" s="3"/>
      <c r="H11490" s="4"/>
      <c r="I11490" s="25"/>
      <c r="J11490" s="26" t="str">
        <f t="shared" si="1078"/>
        <v>No</v>
      </c>
      <c r="K11490" s="26" t="str">
        <f t="shared" si="1079"/>
        <v>Missing</v>
      </c>
      <c r="L11490" s="26" t="str">
        <f t="shared" si="1080"/>
        <v>Missing</v>
      </c>
      <c r="M11490" s="26" t="str">
        <f>IF(OR(ISBLANK(B11490),ISBLANK(C11490),ISBLANK(D11490)),"Missing",IFERROR(VLOOKUP(A11490,'RM Postcodes'!$A:$B,2,0),"Invalid"))</f>
        <v>Missing</v>
      </c>
      <c r="N11490" s="26" t="str">
        <f t="shared" si="1081"/>
        <v>Missing</v>
      </c>
      <c r="O11490" s="26" t="str">
        <f t="shared" si="1076"/>
        <v>Missing</v>
      </c>
    </row>
    <row r="11491" spans="1:15" x14ac:dyDescent="0.2">
      <c r="A11491" s="24" t="str">
        <f t="shared" si="1077"/>
        <v xml:space="preserve"> </v>
      </c>
      <c r="B11491" s="1"/>
      <c r="C11491" s="1"/>
      <c r="D11491" s="1"/>
      <c r="E11491" s="2"/>
      <c r="F11491" s="3"/>
      <c r="G11491" s="3"/>
      <c r="H11491" s="4"/>
      <c r="I11491" s="25"/>
      <c r="J11491" s="26" t="str">
        <f t="shared" si="1078"/>
        <v>No</v>
      </c>
      <c r="K11491" s="26" t="str">
        <f t="shared" si="1079"/>
        <v>Missing</v>
      </c>
      <c r="L11491" s="26" t="str">
        <f t="shared" si="1080"/>
        <v>Missing</v>
      </c>
      <c r="M11491" s="26" t="str">
        <f>IF(OR(ISBLANK(B11491),ISBLANK(C11491),ISBLANK(D11491)),"Missing",IFERROR(VLOOKUP(A11491,'RM Postcodes'!$A:$B,2,0),"Invalid"))</f>
        <v>Missing</v>
      </c>
      <c r="N11491" s="26" t="str">
        <f t="shared" si="1081"/>
        <v>Missing</v>
      </c>
      <c r="O11491" s="26" t="str">
        <f t="shared" si="1076"/>
        <v>Missing</v>
      </c>
    </row>
    <row r="11492" spans="1:15" x14ac:dyDescent="0.2">
      <c r="A11492" s="24" t="str">
        <f t="shared" si="1077"/>
        <v xml:space="preserve"> </v>
      </c>
      <c r="B11492" s="1"/>
      <c r="C11492" s="1"/>
      <c r="D11492" s="1"/>
      <c r="E11492" s="2"/>
      <c r="F11492" s="3"/>
      <c r="G11492" s="3"/>
      <c r="H11492" s="4"/>
      <c r="I11492" s="25"/>
      <c r="J11492" s="26" t="str">
        <f t="shared" si="1078"/>
        <v>No</v>
      </c>
      <c r="K11492" s="26" t="str">
        <f t="shared" si="1079"/>
        <v>Missing</v>
      </c>
      <c r="L11492" s="26" t="str">
        <f t="shared" si="1080"/>
        <v>Missing</v>
      </c>
      <c r="M11492" s="26" t="str">
        <f>IF(OR(ISBLANK(B11492),ISBLANK(C11492),ISBLANK(D11492)),"Missing",IFERROR(VLOOKUP(A11492,'RM Postcodes'!$A:$B,2,0),"Invalid"))</f>
        <v>Missing</v>
      </c>
      <c r="N11492" s="26" t="str">
        <f t="shared" si="1081"/>
        <v>Missing</v>
      </c>
      <c r="O11492" s="26" t="str">
        <f t="shared" si="1076"/>
        <v>Missing</v>
      </c>
    </row>
    <row r="11493" spans="1:15" x14ac:dyDescent="0.2">
      <c r="A11493" s="24" t="str">
        <f t="shared" si="1077"/>
        <v xml:space="preserve"> </v>
      </c>
      <c r="B11493" s="1"/>
      <c r="C11493" s="1"/>
      <c r="D11493" s="1"/>
      <c r="E11493" s="2"/>
      <c r="F11493" s="3"/>
      <c r="G11493" s="3"/>
      <c r="H11493" s="4"/>
      <c r="I11493" s="25"/>
      <c r="J11493" s="26" t="str">
        <f t="shared" si="1078"/>
        <v>No</v>
      </c>
      <c r="K11493" s="26" t="str">
        <f t="shared" si="1079"/>
        <v>Missing</v>
      </c>
      <c r="L11493" s="26" t="str">
        <f t="shared" si="1080"/>
        <v>Missing</v>
      </c>
      <c r="M11493" s="26" t="str">
        <f>IF(OR(ISBLANK(B11493),ISBLANK(C11493),ISBLANK(D11493)),"Missing",IFERROR(VLOOKUP(A11493,'RM Postcodes'!$A:$B,2,0),"Invalid"))</f>
        <v>Missing</v>
      </c>
      <c r="N11493" s="26" t="str">
        <f t="shared" si="1081"/>
        <v>Missing</v>
      </c>
      <c r="O11493" s="26" t="str">
        <f t="shared" si="1076"/>
        <v>Missing</v>
      </c>
    </row>
    <row r="11494" spans="1:15" x14ac:dyDescent="0.2">
      <c r="A11494" s="24" t="str">
        <f t="shared" si="1077"/>
        <v xml:space="preserve"> </v>
      </c>
      <c r="B11494" s="1"/>
      <c r="C11494" s="1"/>
      <c r="D11494" s="1"/>
      <c r="E11494" s="2"/>
      <c r="F11494" s="3"/>
      <c r="G11494" s="3"/>
      <c r="H11494" s="4"/>
      <c r="I11494" s="25"/>
      <c r="J11494" s="26" t="str">
        <f t="shared" si="1078"/>
        <v>No</v>
      </c>
      <c r="K11494" s="26" t="str">
        <f t="shared" si="1079"/>
        <v>Missing</v>
      </c>
      <c r="L11494" s="26" t="str">
        <f t="shared" si="1080"/>
        <v>Missing</v>
      </c>
      <c r="M11494" s="26" t="str">
        <f>IF(OR(ISBLANK(B11494),ISBLANK(C11494),ISBLANK(D11494)),"Missing",IFERROR(VLOOKUP(A11494,'RM Postcodes'!$A:$B,2,0),"Invalid"))</f>
        <v>Missing</v>
      </c>
      <c r="N11494" s="26" t="str">
        <f t="shared" si="1081"/>
        <v>Missing</v>
      </c>
      <c r="O11494" s="26" t="str">
        <f t="shared" si="1076"/>
        <v>Missing</v>
      </c>
    </row>
    <row r="11495" spans="1:15" x14ac:dyDescent="0.2">
      <c r="A11495" s="24" t="str">
        <f t="shared" si="1077"/>
        <v xml:space="preserve"> </v>
      </c>
      <c r="B11495" s="1"/>
      <c r="C11495" s="1"/>
      <c r="D11495" s="1"/>
      <c r="E11495" s="2"/>
      <c r="F11495" s="3"/>
      <c r="G11495" s="3"/>
      <c r="H11495" s="4"/>
      <c r="I11495" s="25"/>
      <c r="J11495" s="26" t="str">
        <f t="shared" si="1078"/>
        <v>No</v>
      </c>
      <c r="K11495" s="26" t="str">
        <f t="shared" si="1079"/>
        <v>Missing</v>
      </c>
      <c r="L11495" s="26" t="str">
        <f t="shared" si="1080"/>
        <v>Missing</v>
      </c>
      <c r="M11495" s="26" t="str">
        <f>IF(OR(ISBLANK(B11495),ISBLANK(C11495),ISBLANK(D11495)),"Missing",IFERROR(VLOOKUP(A11495,'RM Postcodes'!$A:$B,2,0),"Invalid"))</f>
        <v>Missing</v>
      </c>
      <c r="N11495" s="26" t="str">
        <f t="shared" si="1081"/>
        <v>Missing</v>
      </c>
      <c r="O11495" s="26" t="str">
        <f t="shared" si="1076"/>
        <v>Missing</v>
      </c>
    </row>
    <row r="11496" spans="1:15" x14ac:dyDescent="0.2">
      <c r="A11496" s="24" t="str">
        <f t="shared" si="1077"/>
        <v xml:space="preserve"> </v>
      </c>
      <c r="B11496" s="1"/>
      <c r="C11496" s="1"/>
      <c r="D11496" s="1"/>
      <c r="E11496" s="2"/>
      <c r="F11496" s="3"/>
      <c r="G11496" s="3"/>
      <c r="H11496" s="4"/>
      <c r="I11496" s="25"/>
      <c r="J11496" s="26" t="str">
        <f t="shared" si="1078"/>
        <v>No</v>
      </c>
      <c r="K11496" s="26" t="str">
        <f t="shared" si="1079"/>
        <v>Missing</v>
      </c>
      <c r="L11496" s="26" t="str">
        <f t="shared" si="1080"/>
        <v>Missing</v>
      </c>
      <c r="M11496" s="26" t="str">
        <f>IF(OR(ISBLANK(B11496),ISBLANK(C11496),ISBLANK(D11496)),"Missing",IFERROR(VLOOKUP(A11496,'RM Postcodes'!$A:$B,2,0),"Invalid"))</f>
        <v>Missing</v>
      </c>
      <c r="N11496" s="26" t="str">
        <f t="shared" si="1081"/>
        <v>Missing</v>
      </c>
      <c r="O11496" s="26" t="str">
        <f t="shared" si="1076"/>
        <v>Missing</v>
      </c>
    </row>
    <row r="11497" spans="1:15" x14ac:dyDescent="0.2">
      <c r="A11497" s="24" t="str">
        <f t="shared" si="1077"/>
        <v xml:space="preserve"> </v>
      </c>
      <c r="B11497" s="1"/>
      <c r="C11497" s="1"/>
      <c r="D11497" s="1"/>
      <c r="E11497" s="2"/>
      <c r="F11497" s="3"/>
      <c r="G11497" s="3"/>
      <c r="H11497" s="4"/>
      <c r="I11497" s="25"/>
      <c r="J11497" s="26" t="str">
        <f t="shared" si="1078"/>
        <v>No</v>
      </c>
      <c r="K11497" s="26" t="str">
        <f t="shared" si="1079"/>
        <v>Missing</v>
      </c>
      <c r="L11497" s="26" t="str">
        <f t="shared" si="1080"/>
        <v>Missing</v>
      </c>
      <c r="M11497" s="26" t="str">
        <f>IF(OR(ISBLANK(B11497),ISBLANK(C11497),ISBLANK(D11497)),"Missing",IFERROR(VLOOKUP(A11497,'RM Postcodes'!$A:$B,2,0),"Invalid"))</f>
        <v>Missing</v>
      </c>
      <c r="N11497" s="26" t="str">
        <f t="shared" si="1081"/>
        <v>Missing</v>
      </c>
      <c r="O11497" s="26" t="str">
        <f t="shared" si="1076"/>
        <v>Missing</v>
      </c>
    </row>
    <row r="11498" spans="1:15" x14ac:dyDescent="0.2">
      <c r="A11498" s="24" t="str">
        <f t="shared" si="1077"/>
        <v xml:space="preserve"> </v>
      </c>
      <c r="B11498" s="1"/>
      <c r="C11498" s="1"/>
      <c r="D11498" s="1"/>
      <c r="E11498" s="2"/>
      <c r="F11498" s="3"/>
      <c r="G11498" s="3"/>
      <c r="H11498" s="4"/>
      <c r="I11498" s="25"/>
      <c r="J11498" s="26" t="str">
        <f t="shared" si="1078"/>
        <v>No</v>
      </c>
      <c r="K11498" s="26" t="str">
        <f t="shared" si="1079"/>
        <v>Missing</v>
      </c>
      <c r="L11498" s="26" t="str">
        <f t="shared" si="1080"/>
        <v>Missing</v>
      </c>
      <c r="M11498" s="26" t="str">
        <f>IF(OR(ISBLANK(B11498),ISBLANK(C11498),ISBLANK(D11498)),"Missing",IFERROR(VLOOKUP(A11498,'RM Postcodes'!$A:$B,2,0),"Invalid"))</f>
        <v>Missing</v>
      </c>
      <c r="N11498" s="26" t="str">
        <f t="shared" si="1081"/>
        <v>Missing</v>
      </c>
      <c r="O11498" s="26" t="str">
        <f t="shared" si="1076"/>
        <v>Missing</v>
      </c>
    </row>
    <row r="11499" spans="1:15" x14ac:dyDescent="0.2">
      <c r="A11499" s="24" t="str">
        <f t="shared" si="1077"/>
        <v xml:space="preserve"> </v>
      </c>
      <c r="B11499" s="1"/>
      <c r="C11499" s="1"/>
      <c r="D11499" s="1"/>
      <c r="E11499" s="2"/>
      <c r="F11499" s="3"/>
      <c r="G11499" s="3"/>
      <c r="H11499" s="4"/>
      <c r="I11499" s="25"/>
      <c r="J11499" s="26" t="str">
        <f t="shared" si="1078"/>
        <v>No</v>
      </c>
      <c r="K11499" s="26" t="str">
        <f t="shared" si="1079"/>
        <v>Missing</v>
      </c>
      <c r="L11499" s="26" t="str">
        <f t="shared" si="1080"/>
        <v>Missing</v>
      </c>
      <c r="M11499" s="26" t="str">
        <f>IF(OR(ISBLANK(B11499),ISBLANK(C11499),ISBLANK(D11499)),"Missing",IFERROR(VLOOKUP(A11499,'RM Postcodes'!$A:$B,2,0),"Invalid"))</f>
        <v>Missing</v>
      </c>
      <c r="N11499" s="26" t="str">
        <f t="shared" si="1081"/>
        <v>Missing</v>
      </c>
      <c r="O11499" s="26" t="str">
        <f t="shared" si="1076"/>
        <v>Missing</v>
      </c>
    </row>
    <row r="11500" spans="1:15" x14ac:dyDescent="0.2">
      <c r="A11500" s="24" t="str">
        <f t="shared" si="1077"/>
        <v xml:space="preserve"> </v>
      </c>
      <c r="B11500" s="1"/>
      <c r="C11500" s="1"/>
      <c r="D11500" s="1"/>
      <c r="E11500" s="2"/>
      <c r="F11500" s="3"/>
      <c r="G11500" s="3"/>
      <c r="H11500" s="4"/>
      <c r="I11500" s="25"/>
      <c r="J11500" s="26" t="str">
        <f t="shared" si="1078"/>
        <v>No</v>
      </c>
      <c r="K11500" s="26" t="str">
        <f t="shared" si="1079"/>
        <v>Missing</v>
      </c>
      <c r="L11500" s="26" t="str">
        <f t="shared" si="1080"/>
        <v>Missing</v>
      </c>
      <c r="M11500" s="26" t="str">
        <f>IF(OR(ISBLANK(B11500),ISBLANK(C11500),ISBLANK(D11500)),"Missing",IFERROR(VLOOKUP(A11500,'RM Postcodes'!$A:$B,2,0),"Invalid"))</f>
        <v>Missing</v>
      </c>
      <c r="N11500" s="26" t="str">
        <f t="shared" si="1081"/>
        <v>Missing</v>
      </c>
      <c r="O11500" s="26" t="str">
        <f t="shared" si="1076"/>
        <v>Missing</v>
      </c>
    </row>
    <row r="11501" spans="1:15" x14ac:dyDescent="0.2">
      <c r="A11501" s="24" t="str">
        <f t="shared" si="1077"/>
        <v xml:space="preserve"> </v>
      </c>
      <c r="B11501" s="1"/>
      <c r="C11501" s="1"/>
      <c r="D11501" s="1"/>
      <c r="E11501" s="2"/>
      <c r="F11501" s="3"/>
      <c r="G11501" s="3"/>
      <c r="H11501" s="4"/>
      <c r="I11501" s="25"/>
      <c r="J11501" s="26" t="str">
        <f t="shared" si="1078"/>
        <v>No</v>
      </c>
      <c r="K11501" s="26" t="str">
        <f t="shared" si="1079"/>
        <v>Missing</v>
      </c>
      <c r="L11501" s="26" t="str">
        <f t="shared" si="1080"/>
        <v>Missing</v>
      </c>
      <c r="M11501" s="26" t="str">
        <f>IF(OR(ISBLANK(B11501),ISBLANK(C11501),ISBLANK(D11501)),"Missing",IFERROR(VLOOKUP(A11501,'RM Postcodes'!$A:$B,2,0),"Invalid"))</f>
        <v>Missing</v>
      </c>
      <c r="N11501" s="26" t="str">
        <f t="shared" si="1081"/>
        <v>Missing</v>
      </c>
      <c r="O11501" s="26" t="str">
        <f t="shared" si="1076"/>
        <v>Missing</v>
      </c>
    </row>
    <row r="11502" spans="1:15" x14ac:dyDescent="0.2">
      <c r="A11502" s="24" t="str">
        <f t="shared" si="1077"/>
        <v xml:space="preserve"> </v>
      </c>
      <c r="B11502" s="1"/>
      <c r="C11502" s="1"/>
      <c r="D11502" s="1"/>
      <c r="E11502" s="2"/>
      <c r="F11502" s="3"/>
      <c r="G11502" s="3"/>
      <c r="H11502" s="4"/>
      <c r="I11502" s="25"/>
      <c r="J11502" s="26" t="str">
        <f t="shared" si="1078"/>
        <v>No</v>
      </c>
      <c r="K11502" s="26" t="str">
        <f t="shared" si="1079"/>
        <v>Missing</v>
      </c>
      <c r="L11502" s="26" t="str">
        <f t="shared" si="1080"/>
        <v>Missing</v>
      </c>
      <c r="M11502" s="26" t="str">
        <f>IF(OR(ISBLANK(B11502),ISBLANK(C11502),ISBLANK(D11502)),"Missing",IFERROR(VLOOKUP(A11502,'RM Postcodes'!$A:$B,2,0),"Invalid"))</f>
        <v>Missing</v>
      </c>
      <c r="N11502" s="26" t="str">
        <f t="shared" si="1081"/>
        <v>Missing</v>
      </c>
      <c r="O11502" s="26" t="str">
        <f t="shared" si="1076"/>
        <v>Missing</v>
      </c>
    </row>
    <row r="11503" spans="1:15" x14ac:dyDescent="0.2">
      <c r="A11503" s="24" t="str">
        <f t="shared" si="1077"/>
        <v xml:space="preserve"> </v>
      </c>
      <c r="B11503" s="1"/>
      <c r="C11503" s="1"/>
      <c r="D11503" s="1"/>
      <c r="E11503" s="2"/>
      <c r="F11503" s="3"/>
      <c r="G11503" s="3"/>
      <c r="H11503" s="4"/>
      <c r="I11503" s="25"/>
      <c r="J11503" s="26" t="str">
        <f t="shared" si="1078"/>
        <v>No</v>
      </c>
      <c r="K11503" s="26" t="str">
        <f t="shared" si="1079"/>
        <v>Missing</v>
      </c>
      <c r="L11503" s="26" t="str">
        <f t="shared" si="1080"/>
        <v>Missing</v>
      </c>
      <c r="M11503" s="26" t="str">
        <f>IF(OR(ISBLANK(B11503),ISBLANK(C11503),ISBLANK(D11503)),"Missing",IFERROR(VLOOKUP(A11503,'RM Postcodes'!$A:$B,2,0),"Invalid"))</f>
        <v>Missing</v>
      </c>
      <c r="N11503" s="26" t="str">
        <f t="shared" si="1081"/>
        <v>Missing</v>
      </c>
      <c r="O11503" s="26" t="str">
        <f t="shared" si="1076"/>
        <v>Missing</v>
      </c>
    </row>
    <row r="11504" spans="1:15" x14ac:dyDescent="0.2">
      <c r="A11504" s="24" t="str">
        <f t="shared" si="1077"/>
        <v xml:space="preserve"> </v>
      </c>
      <c r="B11504" s="1"/>
      <c r="C11504" s="1"/>
      <c r="D11504" s="1"/>
      <c r="E11504" s="2"/>
      <c r="F11504" s="3"/>
      <c r="G11504" s="3"/>
      <c r="H11504" s="4"/>
      <c r="I11504" s="25"/>
      <c r="J11504" s="26" t="str">
        <f t="shared" si="1078"/>
        <v>No</v>
      </c>
      <c r="K11504" s="26" t="str">
        <f t="shared" si="1079"/>
        <v>Missing</v>
      </c>
      <c r="L11504" s="26" t="str">
        <f t="shared" si="1080"/>
        <v>Missing</v>
      </c>
      <c r="M11504" s="26" t="str">
        <f>IF(OR(ISBLANK(B11504),ISBLANK(C11504),ISBLANK(D11504)),"Missing",IFERROR(VLOOKUP(A11504,'RM Postcodes'!$A:$B,2,0),"Invalid"))</f>
        <v>Missing</v>
      </c>
      <c r="N11504" s="26" t="str">
        <f t="shared" si="1081"/>
        <v>Missing</v>
      </c>
      <c r="O11504" s="26" t="str">
        <f t="shared" si="1076"/>
        <v>Missing</v>
      </c>
    </row>
    <row r="11505" spans="1:15" x14ac:dyDescent="0.2">
      <c r="A11505" s="24" t="str">
        <f t="shared" si="1077"/>
        <v xml:space="preserve"> </v>
      </c>
      <c r="B11505" s="1"/>
      <c r="C11505" s="1"/>
      <c r="D11505" s="1"/>
      <c r="E11505" s="2"/>
      <c r="F11505" s="3"/>
      <c r="G11505" s="3"/>
      <c r="H11505" s="4"/>
      <c r="I11505" s="25"/>
      <c r="J11505" s="26" t="str">
        <f t="shared" si="1078"/>
        <v>No</v>
      </c>
      <c r="K11505" s="26" t="str">
        <f t="shared" si="1079"/>
        <v>Missing</v>
      </c>
      <c r="L11505" s="26" t="str">
        <f t="shared" si="1080"/>
        <v>Missing</v>
      </c>
      <c r="M11505" s="26" t="str">
        <f>IF(OR(ISBLANK(B11505),ISBLANK(C11505),ISBLANK(D11505)),"Missing",IFERROR(VLOOKUP(A11505,'RM Postcodes'!$A:$B,2,0),"Invalid"))</f>
        <v>Missing</v>
      </c>
      <c r="N11505" s="26" t="str">
        <f t="shared" si="1081"/>
        <v>Missing</v>
      </c>
      <c r="O11505" s="26" t="str">
        <f t="shared" si="1076"/>
        <v>Missing</v>
      </c>
    </row>
    <row r="11506" spans="1:15" x14ac:dyDescent="0.2">
      <c r="A11506" s="24" t="str">
        <f t="shared" si="1077"/>
        <v xml:space="preserve"> </v>
      </c>
      <c r="B11506" s="1"/>
      <c r="C11506" s="1"/>
      <c r="D11506" s="1"/>
      <c r="E11506" s="2"/>
      <c r="F11506" s="3"/>
      <c r="G11506" s="3"/>
      <c r="H11506" s="4"/>
      <c r="I11506" s="25"/>
      <c r="J11506" s="26" t="str">
        <f t="shared" si="1078"/>
        <v>No</v>
      </c>
      <c r="K11506" s="26" t="str">
        <f t="shared" si="1079"/>
        <v>Missing</v>
      </c>
      <c r="L11506" s="26" t="str">
        <f t="shared" si="1080"/>
        <v>Missing</v>
      </c>
      <c r="M11506" s="26" t="str">
        <f>IF(OR(ISBLANK(B11506),ISBLANK(C11506),ISBLANK(D11506)),"Missing",IFERROR(VLOOKUP(A11506,'RM Postcodes'!$A:$B,2,0),"Invalid"))</f>
        <v>Missing</v>
      </c>
      <c r="N11506" s="26" t="str">
        <f t="shared" si="1081"/>
        <v>Missing</v>
      </c>
      <c r="O11506" s="26" t="str">
        <f t="shared" si="1076"/>
        <v>Missing</v>
      </c>
    </row>
    <row r="11507" spans="1:15" x14ac:dyDescent="0.2">
      <c r="A11507" s="24" t="str">
        <f t="shared" si="1077"/>
        <v xml:space="preserve"> </v>
      </c>
      <c r="B11507" s="1"/>
      <c r="C11507" s="1"/>
      <c r="D11507" s="1"/>
      <c r="E11507" s="2"/>
      <c r="F11507" s="3"/>
      <c r="G11507" s="3"/>
      <c r="H11507" s="4"/>
      <c r="I11507" s="25"/>
      <c r="J11507" s="26" t="str">
        <f t="shared" si="1078"/>
        <v>No</v>
      </c>
      <c r="K11507" s="26" t="str">
        <f t="shared" si="1079"/>
        <v>Missing</v>
      </c>
      <c r="L11507" s="26" t="str">
        <f t="shared" si="1080"/>
        <v>Missing</v>
      </c>
      <c r="M11507" s="26" t="str">
        <f>IF(OR(ISBLANK(B11507),ISBLANK(C11507),ISBLANK(D11507)),"Missing",IFERROR(VLOOKUP(A11507,'RM Postcodes'!$A:$B,2,0),"Invalid"))</f>
        <v>Missing</v>
      </c>
      <c r="N11507" s="26" t="str">
        <f t="shared" si="1081"/>
        <v>Missing</v>
      </c>
      <c r="O11507" s="26" t="str">
        <f t="shared" si="1076"/>
        <v>Missing</v>
      </c>
    </row>
    <row r="11508" spans="1:15" x14ac:dyDescent="0.2">
      <c r="A11508" s="24" t="str">
        <f t="shared" si="1077"/>
        <v xml:space="preserve"> </v>
      </c>
      <c r="B11508" s="1"/>
      <c r="C11508" s="1"/>
      <c r="D11508" s="1"/>
      <c r="E11508" s="2"/>
      <c r="F11508" s="3"/>
      <c r="G11508" s="3"/>
      <c r="H11508" s="4"/>
      <c r="I11508" s="25"/>
      <c r="J11508" s="26" t="str">
        <f t="shared" si="1078"/>
        <v>No</v>
      </c>
      <c r="K11508" s="26" t="str">
        <f t="shared" si="1079"/>
        <v>Missing</v>
      </c>
      <c r="L11508" s="26" t="str">
        <f t="shared" si="1080"/>
        <v>Missing</v>
      </c>
      <c r="M11508" s="26" t="str">
        <f>IF(OR(ISBLANK(B11508),ISBLANK(C11508),ISBLANK(D11508)),"Missing",IFERROR(VLOOKUP(A11508,'RM Postcodes'!$A:$B,2,0),"Invalid"))</f>
        <v>Missing</v>
      </c>
      <c r="N11508" s="26" t="str">
        <f t="shared" si="1081"/>
        <v>Missing</v>
      </c>
      <c r="O11508" s="26" t="str">
        <f t="shared" si="1076"/>
        <v>Missing</v>
      </c>
    </row>
    <row r="11509" spans="1:15" x14ac:dyDescent="0.2">
      <c r="A11509" s="24" t="str">
        <f t="shared" si="1077"/>
        <v xml:space="preserve"> </v>
      </c>
      <c r="B11509" s="1"/>
      <c r="C11509" s="1"/>
      <c r="D11509" s="1"/>
      <c r="E11509" s="2"/>
      <c r="F11509" s="3"/>
      <c r="G11509" s="3"/>
      <c r="H11509" s="4"/>
      <c r="I11509" s="25"/>
      <c r="J11509" s="26" t="str">
        <f t="shared" si="1078"/>
        <v>No</v>
      </c>
      <c r="K11509" s="26" t="str">
        <f t="shared" si="1079"/>
        <v>Missing</v>
      </c>
      <c r="L11509" s="26" t="str">
        <f t="shared" si="1080"/>
        <v>Missing</v>
      </c>
      <c r="M11509" s="26" t="str">
        <f>IF(OR(ISBLANK(B11509),ISBLANK(C11509),ISBLANK(D11509)),"Missing",IFERROR(VLOOKUP(A11509,'RM Postcodes'!$A:$B,2,0),"Invalid"))</f>
        <v>Missing</v>
      </c>
      <c r="N11509" s="26" t="str">
        <f t="shared" si="1081"/>
        <v>Missing</v>
      </c>
      <c r="O11509" s="26" t="str">
        <f t="shared" si="1076"/>
        <v>Missing</v>
      </c>
    </row>
    <row r="11510" spans="1:15" x14ac:dyDescent="0.2">
      <c r="A11510" s="24" t="str">
        <f t="shared" si="1077"/>
        <v xml:space="preserve"> </v>
      </c>
      <c r="B11510" s="1"/>
      <c r="C11510" s="1"/>
      <c r="D11510" s="1"/>
      <c r="E11510" s="2"/>
      <c r="F11510" s="3"/>
      <c r="G11510" s="3"/>
      <c r="H11510" s="4"/>
      <c r="I11510" s="25"/>
      <c r="J11510" s="26" t="str">
        <f t="shared" si="1078"/>
        <v>No</v>
      </c>
      <c r="K11510" s="26" t="str">
        <f t="shared" si="1079"/>
        <v>Missing</v>
      </c>
      <c r="L11510" s="26" t="str">
        <f t="shared" si="1080"/>
        <v>Missing</v>
      </c>
      <c r="M11510" s="26" t="str">
        <f>IF(OR(ISBLANK(B11510),ISBLANK(C11510),ISBLANK(D11510)),"Missing",IFERROR(VLOOKUP(A11510,'RM Postcodes'!$A:$B,2,0),"Invalid"))</f>
        <v>Missing</v>
      </c>
      <c r="N11510" s="26" t="str">
        <f t="shared" si="1081"/>
        <v>Missing</v>
      </c>
      <c r="O11510" s="26" t="str">
        <f t="shared" si="1076"/>
        <v>Missing</v>
      </c>
    </row>
    <row r="11511" spans="1:15" x14ac:dyDescent="0.2">
      <c r="A11511" s="24" t="str">
        <f t="shared" si="1077"/>
        <v xml:space="preserve"> </v>
      </c>
      <c r="B11511" s="1"/>
      <c r="C11511" s="1"/>
      <c r="D11511" s="1"/>
      <c r="E11511" s="2"/>
      <c r="F11511" s="3"/>
      <c r="G11511" s="3"/>
      <c r="H11511" s="4"/>
      <c r="I11511" s="25"/>
      <c r="J11511" s="26" t="str">
        <f t="shared" si="1078"/>
        <v>No</v>
      </c>
      <c r="K11511" s="26" t="str">
        <f t="shared" si="1079"/>
        <v>Missing</v>
      </c>
      <c r="L11511" s="26" t="str">
        <f t="shared" si="1080"/>
        <v>Missing</v>
      </c>
      <c r="M11511" s="26" t="str">
        <f>IF(OR(ISBLANK(B11511),ISBLANK(C11511),ISBLANK(D11511)),"Missing",IFERROR(VLOOKUP(A11511,'RM Postcodes'!$A:$B,2,0),"Invalid"))</f>
        <v>Missing</v>
      </c>
      <c r="N11511" s="26" t="str">
        <f t="shared" si="1081"/>
        <v>Missing</v>
      </c>
      <c r="O11511" s="26" t="str">
        <f t="shared" si="1076"/>
        <v>Missing</v>
      </c>
    </row>
    <row r="11512" spans="1:15" x14ac:dyDescent="0.2">
      <c r="A11512" s="24" t="str">
        <f t="shared" si="1077"/>
        <v xml:space="preserve"> </v>
      </c>
      <c r="B11512" s="1"/>
      <c r="C11512" s="1"/>
      <c r="D11512" s="1"/>
      <c r="E11512" s="2"/>
      <c r="F11512" s="3"/>
      <c r="G11512" s="3"/>
      <c r="H11512" s="4"/>
      <c r="I11512" s="25"/>
      <c r="J11512" s="26" t="str">
        <f t="shared" si="1078"/>
        <v>No</v>
      </c>
      <c r="K11512" s="26" t="str">
        <f t="shared" si="1079"/>
        <v>Missing</v>
      </c>
      <c r="L11512" s="26" t="str">
        <f t="shared" si="1080"/>
        <v>Missing</v>
      </c>
      <c r="M11512" s="26" t="str">
        <f>IF(OR(ISBLANK(B11512),ISBLANK(C11512),ISBLANK(D11512)),"Missing",IFERROR(VLOOKUP(A11512,'RM Postcodes'!$A:$B,2,0),"Invalid"))</f>
        <v>Missing</v>
      </c>
      <c r="N11512" s="26" t="str">
        <f t="shared" si="1081"/>
        <v>Missing</v>
      </c>
      <c r="O11512" s="26" t="str">
        <f t="shared" si="1076"/>
        <v>Missing</v>
      </c>
    </row>
    <row r="11513" spans="1:15" x14ac:dyDescent="0.2">
      <c r="A11513" s="24" t="str">
        <f t="shared" si="1077"/>
        <v xml:space="preserve"> </v>
      </c>
      <c r="B11513" s="1"/>
      <c r="C11513" s="1"/>
      <c r="D11513" s="1"/>
      <c r="E11513" s="2"/>
      <c r="F11513" s="3"/>
      <c r="G11513" s="3"/>
      <c r="H11513" s="4"/>
      <c r="I11513" s="25"/>
      <c r="J11513" s="26" t="str">
        <f t="shared" si="1078"/>
        <v>No</v>
      </c>
      <c r="K11513" s="26" t="str">
        <f t="shared" si="1079"/>
        <v>Missing</v>
      </c>
      <c r="L11513" s="26" t="str">
        <f t="shared" si="1080"/>
        <v>Missing</v>
      </c>
      <c r="M11513" s="26" t="str">
        <f>IF(OR(ISBLANK(B11513),ISBLANK(C11513),ISBLANK(D11513)),"Missing",IFERROR(VLOOKUP(A11513,'RM Postcodes'!$A:$B,2,0),"Invalid"))</f>
        <v>Missing</v>
      </c>
      <c r="N11513" s="26" t="str">
        <f t="shared" si="1081"/>
        <v>Missing</v>
      </c>
      <c r="O11513" s="26" t="str">
        <f t="shared" si="1076"/>
        <v>Missing</v>
      </c>
    </row>
    <row r="11514" spans="1:15" x14ac:dyDescent="0.2">
      <c r="A11514" s="24" t="str">
        <f t="shared" si="1077"/>
        <v xml:space="preserve"> </v>
      </c>
      <c r="B11514" s="1"/>
      <c r="C11514" s="1"/>
      <c r="D11514" s="1"/>
      <c r="E11514" s="2"/>
      <c r="F11514" s="3"/>
      <c r="G11514" s="3"/>
      <c r="H11514" s="4"/>
      <c r="I11514" s="25"/>
      <c r="J11514" s="26" t="str">
        <f t="shared" si="1078"/>
        <v>No</v>
      </c>
      <c r="K11514" s="26" t="str">
        <f t="shared" si="1079"/>
        <v>Missing</v>
      </c>
      <c r="L11514" s="26" t="str">
        <f t="shared" si="1080"/>
        <v>Missing</v>
      </c>
      <c r="M11514" s="26" t="str">
        <f>IF(OR(ISBLANK(B11514),ISBLANK(C11514),ISBLANK(D11514)),"Missing",IFERROR(VLOOKUP(A11514,'RM Postcodes'!$A:$B,2,0),"Invalid"))</f>
        <v>Missing</v>
      </c>
      <c r="N11514" s="26" t="str">
        <f t="shared" si="1081"/>
        <v>Missing</v>
      </c>
      <c r="O11514" s="26" t="str">
        <f t="shared" si="1076"/>
        <v>Missing</v>
      </c>
    </row>
    <row r="11515" spans="1:15" x14ac:dyDescent="0.2">
      <c r="A11515" s="24" t="str">
        <f t="shared" si="1077"/>
        <v xml:space="preserve"> </v>
      </c>
      <c r="B11515" s="1"/>
      <c r="C11515" s="1"/>
      <c r="D11515" s="1"/>
      <c r="E11515" s="2"/>
      <c r="F11515" s="3"/>
      <c r="G11515" s="3"/>
      <c r="H11515" s="4"/>
      <c r="I11515" s="25"/>
      <c r="J11515" s="26" t="str">
        <f t="shared" si="1078"/>
        <v>No</v>
      </c>
      <c r="K11515" s="26" t="str">
        <f t="shared" si="1079"/>
        <v>Missing</v>
      </c>
      <c r="L11515" s="26" t="str">
        <f t="shared" si="1080"/>
        <v>Missing</v>
      </c>
      <c r="M11515" s="26" t="str">
        <f>IF(OR(ISBLANK(B11515),ISBLANK(C11515),ISBLANK(D11515)),"Missing",IFERROR(VLOOKUP(A11515,'RM Postcodes'!$A:$B,2,0),"Invalid"))</f>
        <v>Missing</v>
      </c>
      <c r="N11515" s="26" t="str">
        <f t="shared" si="1081"/>
        <v>Missing</v>
      </c>
      <c r="O11515" s="26" t="str">
        <f t="shared" si="1076"/>
        <v>Missing</v>
      </c>
    </row>
    <row r="11516" spans="1:15" x14ac:dyDescent="0.2">
      <c r="A11516" s="24" t="str">
        <f t="shared" si="1077"/>
        <v xml:space="preserve"> </v>
      </c>
      <c r="B11516" s="1"/>
      <c r="C11516" s="1"/>
      <c r="D11516" s="1"/>
      <c r="E11516" s="2"/>
      <c r="F11516" s="3"/>
      <c r="G11516" s="3"/>
      <c r="H11516" s="4"/>
      <c r="I11516" s="25"/>
      <c r="J11516" s="26" t="str">
        <f t="shared" si="1078"/>
        <v>No</v>
      </c>
      <c r="K11516" s="26" t="str">
        <f t="shared" si="1079"/>
        <v>Missing</v>
      </c>
      <c r="L11516" s="26" t="str">
        <f t="shared" si="1080"/>
        <v>Missing</v>
      </c>
      <c r="M11516" s="26" t="str">
        <f>IF(OR(ISBLANK(B11516),ISBLANK(C11516),ISBLANK(D11516)),"Missing",IFERROR(VLOOKUP(A11516,'RM Postcodes'!$A:$B,2,0),"Invalid"))</f>
        <v>Missing</v>
      </c>
      <c r="N11516" s="26" t="str">
        <f t="shared" si="1081"/>
        <v>Missing</v>
      </c>
      <c r="O11516" s="26" t="str">
        <f t="shared" si="1076"/>
        <v>Missing</v>
      </c>
    </row>
    <row r="11517" spans="1:15" x14ac:dyDescent="0.2">
      <c r="A11517" s="24" t="str">
        <f t="shared" si="1077"/>
        <v xml:space="preserve"> </v>
      </c>
      <c r="B11517" s="1"/>
      <c r="C11517" s="1"/>
      <c r="D11517" s="1"/>
      <c r="E11517" s="2"/>
      <c r="F11517" s="3"/>
      <c r="G11517" s="3"/>
      <c r="H11517" s="4"/>
      <c r="I11517" s="25"/>
      <c r="J11517" s="26" t="str">
        <f t="shared" si="1078"/>
        <v>No</v>
      </c>
      <c r="K11517" s="26" t="str">
        <f t="shared" si="1079"/>
        <v>Missing</v>
      </c>
      <c r="L11517" s="26" t="str">
        <f t="shared" si="1080"/>
        <v>Missing</v>
      </c>
      <c r="M11517" s="26" t="str">
        <f>IF(OR(ISBLANK(B11517),ISBLANK(C11517),ISBLANK(D11517)),"Missing",IFERROR(VLOOKUP(A11517,'RM Postcodes'!$A:$B,2,0),"Invalid"))</f>
        <v>Missing</v>
      </c>
      <c r="N11517" s="26" t="str">
        <f t="shared" si="1081"/>
        <v>Missing</v>
      </c>
      <c r="O11517" s="26" t="str">
        <f t="shared" si="1076"/>
        <v>Missing</v>
      </c>
    </row>
    <row r="11518" spans="1:15" x14ac:dyDescent="0.2">
      <c r="A11518" s="24" t="str">
        <f t="shared" si="1077"/>
        <v xml:space="preserve"> </v>
      </c>
      <c r="B11518" s="1"/>
      <c r="C11518" s="1"/>
      <c r="D11518" s="1"/>
      <c r="E11518" s="2"/>
      <c r="F11518" s="3"/>
      <c r="G11518" s="3"/>
      <c r="H11518" s="4"/>
      <c r="I11518" s="25"/>
      <c r="J11518" s="26" t="str">
        <f t="shared" si="1078"/>
        <v>No</v>
      </c>
      <c r="K11518" s="26" t="str">
        <f t="shared" si="1079"/>
        <v>Missing</v>
      </c>
      <c r="L11518" s="26" t="str">
        <f t="shared" si="1080"/>
        <v>Missing</v>
      </c>
      <c r="M11518" s="26" t="str">
        <f>IF(OR(ISBLANK(B11518),ISBLANK(C11518),ISBLANK(D11518)),"Missing",IFERROR(VLOOKUP(A11518,'RM Postcodes'!$A:$B,2,0),"Invalid"))</f>
        <v>Missing</v>
      </c>
      <c r="N11518" s="26" t="str">
        <f t="shared" si="1081"/>
        <v>Missing</v>
      </c>
      <c r="O11518" s="26" t="str">
        <f t="shared" si="1076"/>
        <v>Missing</v>
      </c>
    </row>
    <row r="11519" spans="1:15" x14ac:dyDescent="0.2">
      <c r="A11519" s="24" t="str">
        <f t="shared" si="1077"/>
        <v xml:space="preserve"> </v>
      </c>
      <c r="B11519" s="1"/>
      <c r="C11519" s="1"/>
      <c r="D11519" s="1"/>
      <c r="E11519" s="2"/>
      <c r="F11519" s="3"/>
      <c r="G11519" s="3"/>
      <c r="H11519" s="4"/>
      <c r="I11519" s="25"/>
      <c r="J11519" s="26" t="str">
        <f t="shared" si="1078"/>
        <v>No</v>
      </c>
      <c r="K11519" s="26" t="str">
        <f t="shared" si="1079"/>
        <v>Missing</v>
      </c>
      <c r="L11519" s="26" t="str">
        <f t="shared" si="1080"/>
        <v>Missing</v>
      </c>
      <c r="M11519" s="26" t="str">
        <f>IF(OR(ISBLANK(B11519),ISBLANK(C11519),ISBLANK(D11519)),"Missing",IFERROR(VLOOKUP(A11519,'RM Postcodes'!$A:$B,2,0),"Invalid"))</f>
        <v>Missing</v>
      </c>
      <c r="N11519" s="26" t="str">
        <f t="shared" si="1081"/>
        <v>Missing</v>
      </c>
      <c r="O11519" s="26" t="str">
        <f t="shared" si="1076"/>
        <v>Missing</v>
      </c>
    </row>
    <row r="11520" spans="1:15" x14ac:dyDescent="0.2">
      <c r="A11520" s="24" t="str">
        <f t="shared" si="1077"/>
        <v xml:space="preserve"> </v>
      </c>
      <c r="B11520" s="1"/>
      <c r="C11520" s="1"/>
      <c r="D11520" s="1"/>
      <c r="E11520" s="2"/>
      <c r="F11520" s="3"/>
      <c r="G11520" s="3"/>
      <c r="H11520" s="4"/>
      <c r="I11520" s="25"/>
      <c r="J11520" s="26" t="str">
        <f t="shared" si="1078"/>
        <v>No</v>
      </c>
      <c r="K11520" s="26" t="str">
        <f t="shared" si="1079"/>
        <v>Missing</v>
      </c>
      <c r="L11520" s="26" t="str">
        <f t="shared" si="1080"/>
        <v>Missing</v>
      </c>
      <c r="M11520" s="26" t="str">
        <f>IF(OR(ISBLANK(B11520),ISBLANK(C11520),ISBLANK(D11520)),"Missing",IFERROR(VLOOKUP(A11520,'RM Postcodes'!$A:$B,2,0),"Invalid"))</f>
        <v>Missing</v>
      </c>
      <c r="N11520" s="26" t="str">
        <f t="shared" si="1081"/>
        <v>Missing</v>
      </c>
      <c r="O11520" s="26" t="str">
        <f t="shared" si="1076"/>
        <v>Missing</v>
      </c>
    </row>
    <row r="11521" spans="1:15" x14ac:dyDescent="0.2">
      <c r="A11521" s="24" t="str">
        <f t="shared" si="1077"/>
        <v xml:space="preserve"> </v>
      </c>
      <c r="B11521" s="1"/>
      <c r="C11521" s="1"/>
      <c r="D11521" s="1"/>
      <c r="E11521" s="2"/>
      <c r="F11521" s="3"/>
      <c r="G11521" s="3"/>
      <c r="H11521" s="4"/>
      <c r="I11521" s="25"/>
      <c r="J11521" s="26" t="str">
        <f t="shared" si="1078"/>
        <v>No</v>
      </c>
      <c r="K11521" s="26" t="str">
        <f t="shared" si="1079"/>
        <v>Missing</v>
      </c>
      <c r="L11521" s="26" t="str">
        <f t="shared" si="1080"/>
        <v>Missing</v>
      </c>
      <c r="M11521" s="26" t="str">
        <f>IF(OR(ISBLANK(B11521),ISBLANK(C11521),ISBLANK(D11521)),"Missing",IFERROR(VLOOKUP(A11521,'RM Postcodes'!$A:$B,2,0),"Invalid"))</f>
        <v>Missing</v>
      </c>
      <c r="N11521" s="26" t="str">
        <f t="shared" si="1081"/>
        <v>Missing</v>
      </c>
      <c r="O11521" s="26" t="str">
        <f t="shared" si="1076"/>
        <v>Missing</v>
      </c>
    </row>
    <row r="11522" spans="1:15" x14ac:dyDescent="0.2">
      <c r="A11522" s="24" t="str">
        <f t="shared" si="1077"/>
        <v xml:space="preserve"> </v>
      </c>
      <c r="B11522" s="1"/>
      <c r="C11522" s="1"/>
      <c r="D11522" s="1"/>
      <c r="E11522" s="2"/>
      <c r="F11522" s="3"/>
      <c r="G11522" s="3"/>
      <c r="H11522" s="4"/>
      <c r="I11522" s="25"/>
      <c r="J11522" s="26" t="str">
        <f t="shared" si="1078"/>
        <v>No</v>
      </c>
      <c r="K11522" s="26" t="str">
        <f t="shared" si="1079"/>
        <v>Missing</v>
      </c>
      <c r="L11522" s="26" t="str">
        <f t="shared" si="1080"/>
        <v>Missing</v>
      </c>
      <c r="M11522" s="26" t="str">
        <f>IF(OR(ISBLANK(B11522),ISBLANK(C11522),ISBLANK(D11522)),"Missing",IFERROR(VLOOKUP(A11522,'RM Postcodes'!$A:$B,2,0),"Invalid"))</f>
        <v>Missing</v>
      </c>
      <c r="N11522" s="26" t="str">
        <f t="shared" si="1081"/>
        <v>Missing</v>
      </c>
      <c r="O11522" s="26" t="str">
        <f t="shared" si="1076"/>
        <v>Missing</v>
      </c>
    </row>
    <row r="11523" spans="1:15" x14ac:dyDescent="0.2">
      <c r="A11523" s="24" t="str">
        <f t="shared" si="1077"/>
        <v xml:space="preserve"> </v>
      </c>
      <c r="B11523" s="1"/>
      <c r="C11523" s="1"/>
      <c r="D11523" s="1"/>
      <c r="E11523" s="2"/>
      <c r="F11523" s="3"/>
      <c r="G11523" s="3"/>
      <c r="H11523" s="4"/>
      <c r="I11523" s="25"/>
      <c r="J11523" s="26" t="str">
        <f t="shared" si="1078"/>
        <v>No</v>
      </c>
      <c r="K11523" s="26" t="str">
        <f t="shared" si="1079"/>
        <v>Missing</v>
      </c>
      <c r="L11523" s="26" t="str">
        <f t="shared" si="1080"/>
        <v>Missing</v>
      </c>
      <c r="M11523" s="26" t="str">
        <f>IF(OR(ISBLANK(B11523),ISBLANK(C11523),ISBLANK(D11523)),"Missing",IFERROR(VLOOKUP(A11523,'RM Postcodes'!$A:$B,2,0),"Invalid"))</f>
        <v>Missing</v>
      </c>
      <c r="N11523" s="26" t="str">
        <f t="shared" si="1081"/>
        <v>Missing</v>
      </c>
      <c r="O11523" s="26" t="str">
        <f t="shared" si="1076"/>
        <v>Missing</v>
      </c>
    </row>
    <row r="11524" spans="1:15" x14ac:dyDescent="0.2">
      <c r="A11524" s="24" t="str">
        <f t="shared" si="1077"/>
        <v xml:space="preserve"> </v>
      </c>
      <c r="B11524" s="1"/>
      <c r="C11524" s="1"/>
      <c r="D11524" s="1"/>
      <c r="E11524" s="2"/>
      <c r="F11524" s="3"/>
      <c r="G11524" s="3"/>
      <c r="H11524" s="4"/>
      <c r="I11524" s="25"/>
      <c r="J11524" s="26" t="str">
        <f t="shared" si="1078"/>
        <v>No</v>
      </c>
      <c r="K11524" s="26" t="str">
        <f t="shared" si="1079"/>
        <v>Missing</v>
      </c>
      <c r="L11524" s="26" t="str">
        <f t="shared" si="1080"/>
        <v>Missing</v>
      </c>
      <c r="M11524" s="26" t="str">
        <f>IF(OR(ISBLANK(B11524),ISBLANK(C11524),ISBLANK(D11524)),"Missing",IFERROR(VLOOKUP(A11524,'RM Postcodes'!$A:$B,2,0),"Invalid"))</f>
        <v>Missing</v>
      </c>
      <c r="N11524" s="26" t="str">
        <f t="shared" si="1081"/>
        <v>Missing</v>
      </c>
      <c r="O11524" s="26" t="str">
        <f t="shared" si="1076"/>
        <v>Missing</v>
      </c>
    </row>
    <row r="11525" spans="1:15" x14ac:dyDescent="0.2">
      <c r="A11525" s="24" t="str">
        <f t="shared" si="1077"/>
        <v xml:space="preserve"> </v>
      </c>
      <c r="B11525" s="1"/>
      <c r="C11525" s="1"/>
      <c r="D11525" s="1"/>
      <c r="E11525" s="2"/>
      <c r="F11525" s="3"/>
      <c r="G11525" s="3"/>
      <c r="H11525" s="4"/>
      <c r="I11525" s="25"/>
      <c r="J11525" s="26" t="str">
        <f t="shared" si="1078"/>
        <v>No</v>
      </c>
      <c r="K11525" s="26" t="str">
        <f t="shared" si="1079"/>
        <v>Missing</v>
      </c>
      <c r="L11525" s="26" t="str">
        <f t="shared" si="1080"/>
        <v>Missing</v>
      </c>
      <c r="M11525" s="26" t="str">
        <f>IF(OR(ISBLANK(B11525),ISBLANK(C11525),ISBLANK(D11525)),"Missing",IFERROR(VLOOKUP(A11525,'RM Postcodes'!$A:$B,2,0),"Invalid"))</f>
        <v>Missing</v>
      </c>
      <c r="N11525" s="26" t="str">
        <f t="shared" si="1081"/>
        <v>Missing</v>
      </c>
      <c r="O11525" s="26" t="str">
        <f t="shared" ref="O11525:O11588" si="1082">IF(COUNT(E11525)=0,"Missing",IF(E11525&lt;=2,"Redact",IF(COUNTIF(F11525:H11525,"&gt;0")&lt;&gt;3,"Error",IF((G11525+H11525)/F11525&lt;60%,"OK","Redact"))))</f>
        <v>Missing</v>
      </c>
    </row>
    <row r="11526" spans="1:15" x14ac:dyDescent="0.2">
      <c r="A11526" s="24" t="str">
        <f t="shared" ref="A11526:A11589" si="1083">TRIM(B11526)&amp;TRIM(C11526)&amp;" "&amp;TRIM(D11526)</f>
        <v xml:space="preserve"> </v>
      </c>
      <c r="B11526" s="1"/>
      <c r="C11526" s="1"/>
      <c r="D11526" s="1"/>
      <c r="E11526" s="2"/>
      <c r="F11526" s="3"/>
      <c r="G11526" s="3"/>
      <c r="H11526" s="4"/>
      <c r="I11526" s="25"/>
      <c r="J11526" s="26" t="str">
        <f t="shared" ref="J11526:J11589" si="1084">IF(AND(K11526="NI",L11526="OK",M11526="LIVE",N11526="OK",O11526="OK"),"yes NI",IF(AND(K11526="GB",L11526="OK",M11526="LIVE",N11526="OK",O11526="OK"),"Yes","No"))</f>
        <v>No</v>
      </c>
      <c r="K11526" s="26" t="str">
        <f t="shared" ref="K11526:K11589" si="1085">IF(ISBLANK(B11526),"Missing",IF(AND(OR(LEN(B11526)=2,LEN(B11526)=1),AND(ISERROR(VALUE(LEFT(B11526,1))),ISERROR(VALUE(RIGHT(B11526,1))))),IF(OR(B11526="GY",B11526="IM",B11526="JE"),"not GB",IF(B11526="BT","NI","GB")),"Invalid"))</f>
        <v>Missing</v>
      </c>
      <c r="L11526" s="26" t="str">
        <f t="shared" si="1080"/>
        <v>Missing</v>
      </c>
      <c r="M11526" s="26" t="str">
        <f>IF(OR(ISBLANK(B11526),ISBLANK(C11526),ISBLANK(D11526)),"Missing",IFERROR(VLOOKUP(A11526,'RM Postcodes'!$A:$B,2,0),"Invalid"))</f>
        <v>Missing</v>
      </c>
      <c r="N11526" s="26" t="str">
        <f t="shared" si="1081"/>
        <v>Missing</v>
      </c>
      <c r="O11526" s="26" t="str">
        <f t="shared" si="1082"/>
        <v>Missing</v>
      </c>
    </row>
    <row r="11527" spans="1:15" x14ac:dyDescent="0.2">
      <c r="A11527" s="24" t="str">
        <f t="shared" si="1083"/>
        <v xml:space="preserve"> </v>
      </c>
      <c r="B11527" s="1"/>
      <c r="C11527" s="1"/>
      <c r="D11527" s="1"/>
      <c r="E11527" s="2"/>
      <c r="F11527" s="3"/>
      <c r="G11527" s="3"/>
      <c r="H11527" s="4"/>
      <c r="I11527" s="25"/>
      <c r="J11527" s="26" t="str">
        <f t="shared" si="1084"/>
        <v>No</v>
      </c>
      <c r="K11527" s="26" t="str">
        <f t="shared" si="1085"/>
        <v>Missing</v>
      </c>
      <c r="L11527" s="26" t="str">
        <f t="shared" ref="L11527:L11590" si="1086">IF(ISBLANK(D11527),"Missing",IF(AND(LEN(D11527)=1,ISNUMBER(VALUE(D11527))),"OK","Invalid"))</f>
        <v>Missing</v>
      </c>
      <c r="M11527" s="26" t="str">
        <f>IF(OR(ISBLANK(B11527),ISBLANK(C11527),ISBLANK(D11527)),"Missing",IFERROR(VLOOKUP(A11527,'RM Postcodes'!$A:$B,2,0),"Invalid"))</f>
        <v>Missing</v>
      </c>
      <c r="N11527" s="26" t="str">
        <f t="shared" ref="N11527:N11590" si="1087">IF(ISBLANK(E11527),"Missing",IF(E11527&lt;10,"Redact","OK"))</f>
        <v>Missing</v>
      </c>
      <c r="O11527" s="26" t="str">
        <f t="shared" si="1082"/>
        <v>Missing</v>
      </c>
    </row>
    <row r="11528" spans="1:15" x14ac:dyDescent="0.2">
      <c r="A11528" s="24" t="str">
        <f t="shared" si="1083"/>
        <v xml:space="preserve"> </v>
      </c>
      <c r="B11528" s="1"/>
      <c r="C11528" s="1"/>
      <c r="D11528" s="1"/>
      <c r="E11528" s="2"/>
      <c r="F11528" s="3"/>
      <c r="G11528" s="3"/>
      <c r="H11528" s="4"/>
      <c r="I11528" s="25"/>
      <c r="J11528" s="26" t="str">
        <f t="shared" si="1084"/>
        <v>No</v>
      </c>
      <c r="K11528" s="26" t="str">
        <f t="shared" si="1085"/>
        <v>Missing</v>
      </c>
      <c r="L11528" s="26" t="str">
        <f t="shared" si="1086"/>
        <v>Missing</v>
      </c>
      <c r="M11528" s="26" t="str">
        <f>IF(OR(ISBLANK(B11528),ISBLANK(C11528),ISBLANK(D11528)),"Missing",IFERROR(VLOOKUP(A11528,'RM Postcodes'!$A:$B,2,0),"Invalid"))</f>
        <v>Missing</v>
      </c>
      <c r="N11528" s="26" t="str">
        <f t="shared" si="1087"/>
        <v>Missing</v>
      </c>
      <c r="O11528" s="26" t="str">
        <f t="shared" si="1082"/>
        <v>Missing</v>
      </c>
    </row>
    <row r="11529" spans="1:15" x14ac:dyDescent="0.2">
      <c r="A11529" s="24" t="str">
        <f t="shared" si="1083"/>
        <v xml:space="preserve"> </v>
      </c>
      <c r="B11529" s="1"/>
      <c r="C11529" s="1"/>
      <c r="D11529" s="1"/>
      <c r="E11529" s="2"/>
      <c r="F11529" s="3"/>
      <c r="G11529" s="3"/>
      <c r="H11529" s="4"/>
      <c r="I11529" s="25"/>
      <c r="J11529" s="26" t="str">
        <f t="shared" si="1084"/>
        <v>No</v>
      </c>
      <c r="K11529" s="26" t="str">
        <f t="shared" si="1085"/>
        <v>Missing</v>
      </c>
      <c r="L11529" s="26" t="str">
        <f t="shared" si="1086"/>
        <v>Missing</v>
      </c>
      <c r="M11529" s="26" t="str">
        <f>IF(OR(ISBLANK(B11529),ISBLANK(C11529),ISBLANK(D11529)),"Missing",IFERROR(VLOOKUP(A11529,'RM Postcodes'!$A:$B,2,0),"Invalid"))</f>
        <v>Missing</v>
      </c>
      <c r="N11529" s="26" t="str">
        <f t="shared" si="1087"/>
        <v>Missing</v>
      </c>
      <c r="O11529" s="26" t="str">
        <f t="shared" si="1082"/>
        <v>Missing</v>
      </c>
    </row>
    <row r="11530" spans="1:15" x14ac:dyDescent="0.2">
      <c r="A11530" s="24" t="str">
        <f t="shared" si="1083"/>
        <v xml:space="preserve"> </v>
      </c>
      <c r="B11530" s="1"/>
      <c r="C11530" s="1"/>
      <c r="D11530" s="1"/>
      <c r="E11530" s="2"/>
      <c r="F11530" s="3"/>
      <c r="G11530" s="3"/>
      <c r="H11530" s="4"/>
      <c r="I11530" s="25"/>
      <c r="J11530" s="26" t="str">
        <f t="shared" si="1084"/>
        <v>No</v>
      </c>
      <c r="K11530" s="26" t="str">
        <f t="shared" si="1085"/>
        <v>Missing</v>
      </c>
      <c r="L11530" s="26" t="str">
        <f t="shared" si="1086"/>
        <v>Missing</v>
      </c>
      <c r="M11530" s="26" t="str">
        <f>IF(OR(ISBLANK(B11530),ISBLANK(C11530),ISBLANK(D11530)),"Missing",IFERROR(VLOOKUP(A11530,'RM Postcodes'!$A:$B,2,0),"Invalid"))</f>
        <v>Missing</v>
      </c>
      <c r="N11530" s="26" t="str">
        <f t="shared" si="1087"/>
        <v>Missing</v>
      </c>
      <c r="O11530" s="26" t="str">
        <f t="shared" si="1082"/>
        <v>Missing</v>
      </c>
    </row>
    <row r="11531" spans="1:15" x14ac:dyDescent="0.2">
      <c r="A11531" s="24" t="str">
        <f t="shared" si="1083"/>
        <v xml:space="preserve"> </v>
      </c>
      <c r="B11531" s="1"/>
      <c r="C11531" s="1"/>
      <c r="D11531" s="1"/>
      <c r="E11531" s="2"/>
      <c r="F11531" s="3"/>
      <c r="G11531" s="3"/>
      <c r="H11531" s="4"/>
      <c r="I11531" s="25"/>
      <c r="J11531" s="26" t="str">
        <f t="shared" si="1084"/>
        <v>No</v>
      </c>
      <c r="K11531" s="26" t="str">
        <f t="shared" si="1085"/>
        <v>Missing</v>
      </c>
      <c r="L11531" s="26" t="str">
        <f t="shared" si="1086"/>
        <v>Missing</v>
      </c>
      <c r="M11531" s="26" t="str">
        <f>IF(OR(ISBLANK(B11531),ISBLANK(C11531),ISBLANK(D11531)),"Missing",IFERROR(VLOOKUP(A11531,'RM Postcodes'!$A:$B,2,0),"Invalid"))</f>
        <v>Missing</v>
      </c>
      <c r="N11531" s="26" t="str">
        <f t="shared" si="1087"/>
        <v>Missing</v>
      </c>
      <c r="O11531" s="26" t="str">
        <f t="shared" si="1082"/>
        <v>Missing</v>
      </c>
    </row>
    <row r="11532" spans="1:15" x14ac:dyDescent="0.2">
      <c r="A11532" s="24" t="str">
        <f t="shared" si="1083"/>
        <v xml:space="preserve"> </v>
      </c>
      <c r="B11532" s="1"/>
      <c r="C11532" s="1"/>
      <c r="D11532" s="1"/>
      <c r="E11532" s="2"/>
      <c r="F11532" s="3"/>
      <c r="G11532" s="3"/>
      <c r="H11532" s="4"/>
      <c r="I11532" s="25"/>
      <c r="J11532" s="26" t="str">
        <f t="shared" si="1084"/>
        <v>No</v>
      </c>
      <c r="K11532" s="26" t="str">
        <f t="shared" si="1085"/>
        <v>Missing</v>
      </c>
      <c r="L11532" s="26" t="str">
        <f t="shared" si="1086"/>
        <v>Missing</v>
      </c>
      <c r="M11532" s="26" t="str">
        <f>IF(OR(ISBLANK(B11532),ISBLANK(C11532),ISBLANK(D11532)),"Missing",IFERROR(VLOOKUP(A11532,'RM Postcodes'!$A:$B,2,0),"Invalid"))</f>
        <v>Missing</v>
      </c>
      <c r="N11532" s="26" t="str">
        <f t="shared" si="1087"/>
        <v>Missing</v>
      </c>
      <c r="O11532" s="26" t="str">
        <f t="shared" si="1082"/>
        <v>Missing</v>
      </c>
    </row>
    <row r="11533" spans="1:15" x14ac:dyDescent="0.2">
      <c r="A11533" s="24" t="str">
        <f t="shared" si="1083"/>
        <v xml:space="preserve"> </v>
      </c>
      <c r="B11533" s="1"/>
      <c r="C11533" s="1"/>
      <c r="D11533" s="1"/>
      <c r="E11533" s="2"/>
      <c r="F11533" s="3"/>
      <c r="G11533" s="3"/>
      <c r="H11533" s="4"/>
      <c r="I11533" s="25"/>
      <c r="J11533" s="26" t="str">
        <f t="shared" si="1084"/>
        <v>No</v>
      </c>
      <c r="K11533" s="26" t="str">
        <f t="shared" si="1085"/>
        <v>Missing</v>
      </c>
      <c r="L11533" s="26" t="str">
        <f t="shared" si="1086"/>
        <v>Missing</v>
      </c>
      <c r="M11533" s="26" t="str">
        <f>IF(OR(ISBLANK(B11533),ISBLANK(C11533),ISBLANK(D11533)),"Missing",IFERROR(VLOOKUP(A11533,'RM Postcodes'!$A:$B,2,0),"Invalid"))</f>
        <v>Missing</v>
      </c>
      <c r="N11533" s="26" t="str">
        <f t="shared" si="1087"/>
        <v>Missing</v>
      </c>
      <c r="O11533" s="26" t="str">
        <f t="shared" si="1082"/>
        <v>Missing</v>
      </c>
    </row>
    <row r="11534" spans="1:15" x14ac:dyDescent="0.2">
      <c r="A11534" s="24" t="str">
        <f t="shared" si="1083"/>
        <v xml:space="preserve"> </v>
      </c>
      <c r="B11534" s="1"/>
      <c r="C11534" s="1"/>
      <c r="D11534" s="1"/>
      <c r="E11534" s="2"/>
      <c r="F11534" s="3"/>
      <c r="G11534" s="3"/>
      <c r="H11534" s="4"/>
      <c r="I11534" s="25"/>
      <c r="J11534" s="26" t="str">
        <f t="shared" si="1084"/>
        <v>No</v>
      </c>
      <c r="K11534" s="26" t="str">
        <f t="shared" si="1085"/>
        <v>Missing</v>
      </c>
      <c r="L11534" s="26" t="str">
        <f t="shared" si="1086"/>
        <v>Missing</v>
      </c>
      <c r="M11534" s="26" t="str">
        <f>IF(OR(ISBLANK(B11534),ISBLANK(C11534),ISBLANK(D11534)),"Missing",IFERROR(VLOOKUP(A11534,'RM Postcodes'!$A:$B,2,0),"Invalid"))</f>
        <v>Missing</v>
      </c>
      <c r="N11534" s="26" t="str">
        <f t="shared" si="1087"/>
        <v>Missing</v>
      </c>
      <c r="O11534" s="26" t="str">
        <f t="shared" si="1082"/>
        <v>Missing</v>
      </c>
    </row>
    <row r="11535" spans="1:15" x14ac:dyDescent="0.2">
      <c r="A11535" s="24" t="str">
        <f t="shared" si="1083"/>
        <v xml:space="preserve"> </v>
      </c>
      <c r="B11535" s="1"/>
      <c r="C11535" s="1"/>
      <c r="D11535" s="1"/>
      <c r="E11535" s="2"/>
      <c r="F11535" s="3"/>
      <c r="G11535" s="3"/>
      <c r="H11535" s="4"/>
      <c r="I11535" s="25"/>
      <c r="J11535" s="26" t="str">
        <f t="shared" si="1084"/>
        <v>No</v>
      </c>
      <c r="K11535" s="26" t="str">
        <f t="shared" si="1085"/>
        <v>Missing</v>
      </c>
      <c r="L11535" s="26" t="str">
        <f t="shared" si="1086"/>
        <v>Missing</v>
      </c>
      <c r="M11535" s="26" t="str">
        <f>IF(OR(ISBLANK(B11535),ISBLANK(C11535),ISBLANK(D11535)),"Missing",IFERROR(VLOOKUP(A11535,'RM Postcodes'!$A:$B,2,0),"Invalid"))</f>
        <v>Missing</v>
      </c>
      <c r="N11535" s="26" t="str">
        <f t="shared" si="1087"/>
        <v>Missing</v>
      </c>
      <c r="O11535" s="26" t="str">
        <f t="shared" si="1082"/>
        <v>Missing</v>
      </c>
    </row>
    <row r="11536" spans="1:15" x14ac:dyDescent="0.2">
      <c r="A11536" s="24" t="str">
        <f t="shared" si="1083"/>
        <v xml:space="preserve"> </v>
      </c>
      <c r="B11536" s="1"/>
      <c r="C11536" s="1"/>
      <c r="D11536" s="1"/>
      <c r="E11536" s="2"/>
      <c r="F11536" s="3"/>
      <c r="G11536" s="3"/>
      <c r="H11536" s="4"/>
      <c r="I11536" s="25"/>
      <c r="J11536" s="26" t="str">
        <f t="shared" si="1084"/>
        <v>No</v>
      </c>
      <c r="K11536" s="26" t="str">
        <f t="shared" si="1085"/>
        <v>Missing</v>
      </c>
      <c r="L11536" s="26" t="str">
        <f t="shared" si="1086"/>
        <v>Missing</v>
      </c>
      <c r="M11536" s="26" t="str">
        <f>IF(OR(ISBLANK(B11536),ISBLANK(C11536),ISBLANK(D11536)),"Missing",IFERROR(VLOOKUP(A11536,'RM Postcodes'!$A:$B,2,0),"Invalid"))</f>
        <v>Missing</v>
      </c>
      <c r="N11536" s="26" t="str">
        <f t="shared" si="1087"/>
        <v>Missing</v>
      </c>
      <c r="O11536" s="26" t="str">
        <f t="shared" si="1082"/>
        <v>Missing</v>
      </c>
    </row>
    <row r="11537" spans="1:15" x14ac:dyDescent="0.2">
      <c r="A11537" s="24" t="str">
        <f t="shared" si="1083"/>
        <v xml:space="preserve"> </v>
      </c>
      <c r="B11537" s="1"/>
      <c r="C11537" s="1"/>
      <c r="D11537" s="1"/>
      <c r="E11537" s="2"/>
      <c r="F11537" s="3"/>
      <c r="G11537" s="3"/>
      <c r="H11537" s="4"/>
      <c r="I11537" s="25"/>
      <c r="J11537" s="26" t="str">
        <f t="shared" si="1084"/>
        <v>No</v>
      </c>
      <c r="K11537" s="26" t="str">
        <f t="shared" si="1085"/>
        <v>Missing</v>
      </c>
      <c r="L11537" s="26" t="str">
        <f t="shared" si="1086"/>
        <v>Missing</v>
      </c>
      <c r="M11537" s="26" t="str">
        <f>IF(OR(ISBLANK(B11537),ISBLANK(C11537),ISBLANK(D11537)),"Missing",IFERROR(VLOOKUP(A11537,'RM Postcodes'!$A:$B,2,0),"Invalid"))</f>
        <v>Missing</v>
      </c>
      <c r="N11537" s="26" t="str">
        <f t="shared" si="1087"/>
        <v>Missing</v>
      </c>
      <c r="O11537" s="26" t="str">
        <f t="shared" si="1082"/>
        <v>Missing</v>
      </c>
    </row>
    <row r="11538" spans="1:15" x14ac:dyDescent="0.2">
      <c r="A11538" s="24" t="str">
        <f t="shared" si="1083"/>
        <v xml:space="preserve"> </v>
      </c>
      <c r="B11538" s="1"/>
      <c r="C11538" s="1"/>
      <c r="D11538" s="1"/>
      <c r="E11538" s="2"/>
      <c r="F11538" s="3"/>
      <c r="G11538" s="3"/>
      <c r="H11538" s="4"/>
      <c r="I11538" s="25"/>
      <c r="J11538" s="26" t="str">
        <f t="shared" si="1084"/>
        <v>No</v>
      </c>
      <c r="K11538" s="26" t="str">
        <f t="shared" si="1085"/>
        <v>Missing</v>
      </c>
      <c r="L11538" s="26" t="str">
        <f t="shared" si="1086"/>
        <v>Missing</v>
      </c>
      <c r="M11538" s="26" t="str">
        <f>IF(OR(ISBLANK(B11538),ISBLANK(C11538),ISBLANK(D11538)),"Missing",IFERROR(VLOOKUP(A11538,'RM Postcodes'!$A:$B,2,0),"Invalid"))</f>
        <v>Missing</v>
      </c>
      <c r="N11538" s="26" t="str">
        <f t="shared" si="1087"/>
        <v>Missing</v>
      </c>
      <c r="O11538" s="26" t="str">
        <f t="shared" si="1082"/>
        <v>Missing</v>
      </c>
    </row>
    <row r="11539" spans="1:15" x14ac:dyDescent="0.2">
      <c r="A11539" s="24" t="str">
        <f t="shared" si="1083"/>
        <v xml:space="preserve"> </v>
      </c>
      <c r="B11539" s="1"/>
      <c r="C11539" s="1"/>
      <c r="D11539" s="1"/>
      <c r="E11539" s="2"/>
      <c r="F11539" s="3"/>
      <c r="G11539" s="3"/>
      <c r="H11539" s="4"/>
      <c r="I11539" s="25"/>
      <c r="J11539" s="26" t="str">
        <f t="shared" si="1084"/>
        <v>No</v>
      </c>
      <c r="K11539" s="26" t="str">
        <f t="shared" si="1085"/>
        <v>Missing</v>
      </c>
      <c r="L11539" s="26" t="str">
        <f t="shared" si="1086"/>
        <v>Missing</v>
      </c>
      <c r="M11539" s="26" t="str">
        <f>IF(OR(ISBLANK(B11539),ISBLANK(C11539),ISBLANK(D11539)),"Missing",IFERROR(VLOOKUP(A11539,'RM Postcodes'!$A:$B,2,0),"Invalid"))</f>
        <v>Missing</v>
      </c>
      <c r="N11539" s="26" t="str">
        <f t="shared" si="1087"/>
        <v>Missing</v>
      </c>
      <c r="O11539" s="26" t="str">
        <f t="shared" si="1082"/>
        <v>Missing</v>
      </c>
    </row>
    <row r="11540" spans="1:15" x14ac:dyDescent="0.2">
      <c r="A11540" s="24" t="str">
        <f t="shared" si="1083"/>
        <v xml:space="preserve"> </v>
      </c>
      <c r="B11540" s="1"/>
      <c r="C11540" s="1"/>
      <c r="D11540" s="1"/>
      <c r="E11540" s="2"/>
      <c r="F11540" s="3"/>
      <c r="G11540" s="3"/>
      <c r="H11540" s="4"/>
      <c r="I11540" s="25"/>
      <c r="J11540" s="26" t="str">
        <f t="shared" si="1084"/>
        <v>No</v>
      </c>
      <c r="K11540" s="26" t="str">
        <f t="shared" si="1085"/>
        <v>Missing</v>
      </c>
      <c r="L11540" s="26" t="str">
        <f t="shared" si="1086"/>
        <v>Missing</v>
      </c>
      <c r="M11540" s="26" t="str">
        <f>IF(OR(ISBLANK(B11540),ISBLANK(C11540),ISBLANK(D11540)),"Missing",IFERROR(VLOOKUP(A11540,'RM Postcodes'!$A:$B,2,0),"Invalid"))</f>
        <v>Missing</v>
      </c>
      <c r="N11540" s="26" t="str">
        <f t="shared" si="1087"/>
        <v>Missing</v>
      </c>
      <c r="O11540" s="26" t="str">
        <f t="shared" si="1082"/>
        <v>Missing</v>
      </c>
    </row>
    <row r="11541" spans="1:15" x14ac:dyDescent="0.2">
      <c r="A11541" s="24" t="str">
        <f t="shared" si="1083"/>
        <v xml:space="preserve"> </v>
      </c>
      <c r="B11541" s="1"/>
      <c r="C11541" s="1"/>
      <c r="D11541" s="1"/>
      <c r="E11541" s="2"/>
      <c r="F11541" s="3"/>
      <c r="G11541" s="3"/>
      <c r="H11541" s="4"/>
      <c r="I11541" s="25"/>
      <c r="J11541" s="26" t="str">
        <f t="shared" si="1084"/>
        <v>No</v>
      </c>
      <c r="K11541" s="26" t="str">
        <f t="shared" si="1085"/>
        <v>Missing</v>
      </c>
      <c r="L11541" s="26" t="str">
        <f t="shared" si="1086"/>
        <v>Missing</v>
      </c>
      <c r="M11541" s="26" t="str">
        <f>IF(OR(ISBLANK(B11541),ISBLANK(C11541),ISBLANK(D11541)),"Missing",IFERROR(VLOOKUP(A11541,'RM Postcodes'!$A:$B,2,0),"Invalid"))</f>
        <v>Missing</v>
      </c>
      <c r="N11541" s="26" t="str">
        <f t="shared" si="1087"/>
        <v>Missing</v>
      </c>
      <c r="O11541" s="26" t="str">
        <f t="shared" si="1082"/>
        <v>Missing</v>
      </c>
    </row>
    <row r="11542" spans="1:15" x14ac:dyDescent="0.2">
      <c r="A11542" s="24" t="str">
        <f t="shared" si="1083"/>
        <v xml:space="preserve"> </v>
      </c>
      <c r="B11542" s="1"/>
      <c r="C11542" s="1"/>
      <c r="D11542" s="1"/>
      <c r="E11542" s="2"/>
      <c r="F11542" s="3"/>
      <c r="G11542" s="3"/>
      <c r="H11542" s="4"/>
      <c r="I11542" s="25"/>
      <c r="J11542" s="26" t="str">
        <f t="shared" si="1084"/>
        <v>No</v>
      </c>
      <c r="K11542" s="26" t="str">
        <f t="shared" si="1085"/>
        <v>Missing</v>
      </c>
      <c r="L11542" s="26" t="str">
        <f t="shared" si="1086"/>
        <v>Missing</v>
      </c>
      <c r="M11542" s="26" t="str">
        <f>IF(OR(ISBLANK(B11542),ISBLANK(C11542),ISBLANK(D11542)),"Missing",IFERROR(VLOOKUP(A11542,'RM Postcodes'!$A:$B,2,0),"Invalid"))</f>
        <v>Missing</v>
      </c>
      <c r="N11542" s="26" t="str">
        <f t="shared" si="1087"/>
        <v>Missing</v>
      </c>
      <c r="O11542" s="26" t="str">
        <f t="shared" si="1082"/>
        <v>Missing</v>
      </c>
    </row>
    <row r="11543" spans="1:15" x14ac:dyDescent="0.2">
      <c r="A11543" s="24" t="str">
        <f t="shared" si="1083"/>
        <v xml:space="preserve"> </v>
      </c>
      <c r="B11543" s="1"/>
      <c r="C11543" s="1"/>
      <c r="D11543" s="1"/>
      <c r="E11543" s="2"/>
      <c r="F11543" s="3"/>
      <c r="G11543" s="3"/>
      <c r="H11543" s="4"/>
      <c r="I11543" s="25"/>
      <c r="J11543" s="26" t="str">
        <f t="shared" si="1084"/>
        <v>No</v>
      </c>
      <c r="K11543" s="26" t="str">
        <f t="shared" si="1085"/>
        <v>Missing</v>
      </c>
      <c r="L11543" s="26" t="str">
        <f t="shared" si="1086"/>
        <v>Missing</v>
      </c>
      <c r="M11543" s="26" t="str">
        <f>IF(OR(ISBLANK(B11543),ISBLANK(C11543),ISBLANK(D11543)),"Missing",IFERROR(VLOOKUP(A11543,'RM Postcodes'!$A:$B,2,0),"Invalid"))</f>
        <v>Missing</v>
      </c>
      <c r="N11543" s="26" t="str">
        <f t="shared" si="1087"/>
        <v>Missing</v>
      </c>
      <c r="O11543" s="26" t="str">
        <f t="shared" si="1082"/>
        <v>Missing</v>
      </c>
    </row>
    <row r="11544" spans="1:15" x14ac:dyDescent="0.2">
      <c r="A11544" s="24" t="str">
        <f t="shared" si="1083"/>
        <v xml:space="preserve"> </v>
      </c>
      <c r="B11544" s="1"/>
      <c r="C11544" s="1"/>
      <c r="D11544" s="1"/>
      <c r="E11544" s="2"/>
      <c r="F11544" s="3"/>
      <c r="G11544" s="3"/>
      <c r="H11544" s="4"/>
      <c r="I11544" s="25"/>
      <c r="J11544" s="26" t="str">
        <f t="shared" si="1084"/>
        <v>No</v>
      </c>
      <c r="K11544" s="26" t="str">
        <f t="shared" si="1085"/>
        <v>Missing</v>
      </c>
      <c r="L11544" s="26" t="str">
        <f t="shared" si="1086"/>
        <v>Missing</v>
      </c>
      <c r="M11544" s="26" t="str">
        <f>IF(OR(ISBLANK(B11544),ISBLANK(C11544),ISBLANK(D11544)),"Missing",IFERROR(VLOOKUP(A11544,'RM Postcodes'!$A:$B,2,0),"Invalid"))</f>
        <v>Missing</v>
      </c>
      <c r="N11544" s="26" t="str">
        <f t="shared" si="1087"/>
        <v>Missing</v>
      </c>
      <c r="O11544" s="26" t="str">
        <f t="shared" si="1082"/>
        <v>Missing</v>
      </c>
    </row>
    <row r="11545" spans="1:15" x14ac:dyDescent="0.2">
      <c r="A11545" s="24" t="str">
        <f t="shared" si="1083"/>
        <v xml:space="preserve"> </v>
      </c>
      <c r="B11545" s="1"/>
      <c r="C11545" s="1"/>
      <c r="D11545" s="1"/>
      <c r="E11545" s="2"/>
      <c r="F11545" s="3"/>
      <c r="G11545" s="3"/>
      <c r="H11545" s="4"/>
      <c r="I11545" s="25"/>
      <c r="J11545" s="26" t="str">
        <f t="shared" si="1084"/>
        <v>No</v>
      </c>
      <c r="K11545" s="26" t="str">
        <f t="shared" si="1085"/>
        <v>Missing</v>
      </c>
      <c r="L11545" s="26" t="str">
        <f t="shared" si="1086"/>
        <v>Missing</v>
      </c>
      <c r="M11545" s="26" t="str">
        <f>IF(OR(ISBLANK(B11545),ISBLANK(C11545),ISBLANK(D11545)),"Missing",IFERROR(VLOOKUP(A11545,'RM Postcodes'!$A:$B,2,0),"Invalid"))</f>
        <v>Missing</v>
      </c>
      <c r="N11545" s="26" t="str">
        <f t="shared" si="1087"/>
        <v>Missing</v>
      </c>
      <c r="O11545" s="26" t="str">
        <f t="shared" si="1082"/>
        <v>Missing</v>
      </c>
    </row>
    <row r="11546" spans="1:15" x14ac:dyDescent="0.2">
      <c r="A11546" s="24" t="str">
        <f t="shared" si="1083"/>
        <v xml:space="preserve"> </v>
      </c>
      <c r="B11546" s="1"/>
      <c r="C11546" s="1"/>
      <c r="D11546" s="1"/>
      <c r="E11546" s="2"/>
      <c r="F11546" s="3"/>
      <c r="G11546" s="3"/>
      <c r="H11546" s="4"/>
      <c r="I11546" s="25"/>
      <c r="J11546" s="26" t="str">
        <f t="shared" si="1084"/>
        <v>No</v>
      </c>
      <c r="K11546" s="26" t="str">
        <f t="shared" si="1085"/>
        <v>Missing</v>
      </c>
      <c r="L11546" s="26" t="str">
        <f t="shared" si="1086"/>
        <v>Missing</v>
      </c>
      <c r="M11546" s="26" t="str">
        <f>IF(OR(ISBLANK(B11546),ISBLANK(C11546),ISBLANK(D11546)),"Missing",IFERROR(VLOOKUP(A11546,'RM Postcodes'!$A:$B,2,0),"Invalid"))</f>
        <v>Missing</v>
      </c>
      <c r="N11546" s="26" t="str">
        <f t="shared" si="1087"/>
        <v>Missing</v>
      </c>
      <c r="O11546" s="26" t="str">
        <f t="shared" si="1082"/>
        <v>Missing</v>
      </c>
    </row>
    <row r="11547" spans="1:15" x14ac:dyDescent="0.2">
      <c r="A11547" s="24" t="str">
        <f t="shared" si="1083"/>
        <v xml:space="preserve"> </v>
      </c>
      <c r="B11547" s="1"/>
      <c r="C11547" s="1"/>
      <c r="D11547" s="1"/>
      <c r="E11547" s="2"/>
      <c r="F11547" s="3"/>
      <c r="G11547" s="3"/>
      <c r="H11547" s="4"/>
      <c r="I11547" s="25"/>
      <c r="J11547" s="26" t="str">
        <f t="shared" si="1084"/>
        <v>No</v>
      </c>
      <c r="K11547" s="26" t="str">
        <f t="shared" si="1085"/>
        <v>Missing</v>
      </c>
      <c r="L11547" s="26" t="str">
        <f t="shared" si="1086"/>
        <v>Missing</v>
      </c>
      <c r="M11547" s="26" t="str">
        <f>IF(OR(ISBLANK(B11547),ISBLANK(C11547),ISBLANK(D11547)),"Missing",IFERROR(VLOOKUP(A11547,'RM Postcodes'!$A:$B,2,0),"Invalid"))</f>
        <v>Missing</v>
      </c>
      <c r="N11547" s="26" t="str">
        <f t="shared" si="1087"/>
        <v>Missing</v>
      </c>
      <c r="O11547" s="26" t="str">
        <f t="shared" si="1082"/>
        <v>Missing</v>
      </c>
    </row>
    <row r="11548" spans="1:15" x14ac:dyDescent="0.2">
      <c r="A11548" s="24" t="str">
        <f t="shared" si="1083"/>
        <v xml:space="preserve"> </v>
      </c>
      <c r="B11548" s="1"/>
      <c r="C11548" s="1"/>
      <c r="D11548" s="1"/>
      <c r="E11548" s="2"/>
      <c r="F11548" s="3"/>
      <c r="G11548" s="3"/>
      <c r="H11548" s="4"/>
      <c r="I11548" s="25"/>
      <c r="J11548" s="26" t="str">
        <f t="shared" si="1084"/>
        <v>No</v>
      </c>
      <c r="K11548" s="26" t="str">
        <f t="shared" si="1085"/>
        <v>Missing</v>
      </c>
      <c r="L11548" s="26" t="str">
        <f t="shared" si="1086"/>
        <v>Missing</v>
      </c>
      <c r="M11548" s="26" t="str">
        <f>IF(OR(ISBLANK(B11548),ISBLANK(C11548),ISBLANK(D11548)),"Missing",IFERROR(VLOOKUP(A11548,'RM Postcodes'!$A:$B,2,0),"Invalid"))</f>
        <v>Missing</v>
      </c>
      <c r="N11548" s="26" t="str">
        <f t="shared" si="1087"/>
        <v>Missing</v>
      </c>
      <c r="O11548" s="26" t="str">
        <f t="shared" si="1082"/>
        <v>Missing</v>
      </c>
    </row>
    <row r="11549" spans="1:15" x14ac:dyDescent="0.2">
      <c r="A11549" s="24" t="str">
        <f t="shared" si="1083"/>
        <v xml:space="preserve"> </v>
      </c>
      <c r="B11549" s="1"/>
      <c r="C11549" s="1"/>
      <c r="D11549" s="1"/>
      <c r="E11549" s="2"/>
      <c r="F11549" s="3"/>
      <c r="G11549" s="3"/>
      <c r="H11549" s="4"/>
      <c r="I11549" s="25"/>
      <c r="J11549" s="26" t="str">
        <f t="shared" si="1084"/>
        <v>No</v>
      </c>
      <c r="K11549" s="26" t="str">
        <f t="shared" si="1085"/>
        <v>Missing</v>
      </c>
      <c r="L11549" s="26" t="str">
        <f t="shared" si="1086"/>
        <v>Missing</v>
      </c>
      <c r="M11549" s="26" t="str">
        <f>IF(OR(ISBLANK(B11549),ISBLANK(C11549),ISBLANK(D11549)),"Missing",IFERROR(VLOOKUP(A11549,'RM Postcodes'!$A:$B,2,0),"Invalid"))</f>
        <v>Missing</v>
      </c>
      <c r="N11549" s="26" t="str">
        <f t="shared" si="1087"/>
        <v>Missing</v>
      </c>
      <c r="O11549" s="26" t="str">
        <f t="shared" si="1082"/>
        <v>Missing</v>
      </c>
    </row>
    <row r="11550" spans="1:15" x14ac:dyDescent="0.2">
      <c r="A11550" s="24" t="str">
        <f t="shared" si="1083"/>
        <v xml:space="preserve"> </v>
      </c>
      <c r="B11550" s="1"/>
      <c r="C11550" s="1"/>
      <c r="D11550" s="1"/>
      <c r="E11550" s="2"/>
      <c r="F11550" s="3"/>
      <c r="G11550" s="3"/>
      <c r="H11550" s="4"/>
      <c r="I11550" s="25"/>
      <c r="J11550" s="26" t="str">
        <f t="shared" si="1084"/>
        <v>No</v>
      </c>
      <c r="K11550" s="26" t="str">
        <f t="shared" si="1085"/>
        <v>Missing</v>
      </c>
      <c r="L11550" s="26" t="str">
        <f t="shared" si="1086"/>
        <v>Missing</v>
      </c>
      <c r="M11550" s="26" t="str">
        <f>IF(OR(ISBLANK(B11550),ISBLANK(C11550),ISBLANK(D11550)),"Missing",IFERROR(VLOOKUP(A11550,'RM Postcodes'!$A:$B,2,0),"Invalid"))</f>
        <v>Missing</v>
      </c>
      <c r="N11550" s="26" t="str">
        <f t="shared" si="1087"/>
        <v>Missing</v>
      </c>
      <c r="O11550" s="26" t="str">
        <f t="shared" si="1082"/>
        <v>Missing</v>
      </c>
    </row>
    <row r="11551" spans="1:15" x14ac:dyDescent="0.2">
      <c r="A11551" s="24" t="str">
        <f t="shared" si="1083"/>
        <v xml:space="preserve"> </v>
      </c>
      <c r="B11551" s="1"/>
      <c r="C11551" s="1"/>
      <c r="D11551" s="1"/>
      <c r="E11551" s="2"/>
      <c r="F11551" s="3"/>
      <c r="G11551" s="3"/>
      <c r="H11551" s="4"/>
      <c r="I11551" s="25"/>
      <c r="J11551" s="26" t="str">
        <f t="shared" si="1084"/>
        <v>No</v>
      </c>
      <c r="K11551" s="26" t="str">
        <f t="shared" si="1085"/>
        <v>Missing</v>
      </c>
      <c r="L11551" s="26" t="str">
        <f t="shared" si="1086"/>
        <v>Missing</v>
      </c>
      <c r="M11551" s="26" t="str">
        <f>IF(OR(ISBLANK(B11551),ISBLANK(C11551),ISBLANK(D11551)),"Missing",IFERROR(VLOOKUP(A11551,'RM Postcodes'!$A:$B,2,0),"Invalid"))</f>
        <v>Missing</v>
      </c>
      <c r="N11551" s="26" t="str">
        <f t="shared" si="1087"/>
        <v>Missing</v>
      </c>
      <c r="O11551" s="26" t="str">
        <f t="shared" si="1082"/>
        <v>Missing</v>
      </c>
    </row>
    <row r="11552" spans="1:15" x14ac:dyDescent="0.2">
      <c r="A11552" s="24" t="str">
        <f t="shared" si="1083"/>
        <v xml:space="preserve"> </v>
      </c>
      <c r="B11552" s="1"/>
      <c r="C11552" s="1"/>
      <c r="D11552" s="1"/>
      <c r="E11552" s="2"/>
      <c r="F11552" s="3"/>
      <c r="G11552" s="3"/>
      <c r="H11552" s="4"/>
      <c r="I11552" s="25"/>
      <c r="J11552" s="26" t="str">
        <f t="shared" si="1084"/>
        <v>No</v>
      </c>
      <c r="K11552" s="26" t="str">
        <f t="shared" si="1085"/>
        <v>Missing</v>
      </c>
      <c r="L11552" s="26" t="str">
        <f t="shared" si="1086"/>
        <v>Missing</v>
      </c>
      <c r="M11552" s="26" t="str">
        <f>IF(OR(ISBLANK(B11552),ISBLANK(C11552),ISBLANK(D11552)),"Missing",IFERROR(VLOOKUP(A11552,'RM Postcodes'!$A:$B,2,0),"Invalid"))</f>
        <v>Missing</v>
      </c>
      <c r="N11552" s="26" t="str">
        <f t="shared" si="1087"/>
        <v>Missing</v>
      </c>
      <c r="O11552" s="26" t="str">
        <f t="shared" si="1082"/>
        <v>Missing</v>
      </c>
    </row>
    <row r="11553" spans="1:15" x14ac:dyDescent="0.2">
      <c r="A11553" s="24" t="str">
        <f t="shared" si="1083"/>
        <v xml:space="preserve"> </v>
      </c>
      <c r="B11553" s="1"/>
      <c r="C11553" s="1"/>
      <c r="D11553" s="1"/>
      <c r="E11553" s="2"/>
      <c r="F11553" s="3"/>
      <c r="G11553" s="3"/>
      <c r="H11553" s="4"/>
      <c r="I11553" s="25"/>
      <c r="J11553" s="26" t="str">
        <f t="shared" si="1084"/>
        <v>No</v>
      </c>
      <c r="K11553" s="26" t="str">
        <f t="shared" si="1085"/>
        <v>Missing</v>
      </c>
      <c r="L11553" s="26" t="str">
        <f t="shared" si="1086"/>
        <v>Missing</v>
      </c>
      <c r="M11553" s="26" t="str">
        <f>IF(OR(ISBLANK(B11553),ISBLANK(C11553),ISBLANK(D11553)),"Missing",IFERROR(VLOOKUP(A11553,'RM Postcodes'!$A:$B,2,0),"Invalid"))</f>
        <v>Missing</v>
      </c>
      <c r="N11553" s="26" t="str">
        <f t="shared" si="1087"/>
        <v>Missing</v>
      </c>
      <c r="O11553" s="26" t="str">
        <f t="shared" si="1082"/>
        <v>Missing</v>
      </c>
    </row>
    <row r="11554" spans="1:15" x14ac:dyDescent="0.2">
      <c r="A11554" s="24" t="str">
        <f t="shared" si="1083"/>
        <v xml:space="preserve"> </v>
      </c>
      <c r="B11554" s="1"/>
      <c r="C11554" s="1"/>
      <c r="D11554" s="1"/>
      <c r="E11554" s="2"/>
      <c r="F11554" s="3"/>
      <c r="G11554" s="3"/>
      <c r="H11554" s="4"/>
      <c r="I11554" s="25"/>
      <c r="J11554" s="26" t="str">
        <f t="shared" si="1084"/>
        <v>No</v>
      </c>
      <c r="K11554" s="26" t="str">
        <f t="shared" si="1085"/>
        <v>Missing</v>
      </c>
      <c r="L11554" s="26" t="str">
        <f t="shared" si="1086"/>
        <v>Missing</v>
      </c>
      <c r="M11554" s="26" t="str">
        <f>IF(OR(ISBLANK(B11554),ISBLANK(C11554),ISBLANK(D11554)),"Missing",IFERROR(VLOOKUP(A11554,'RM Postcodes'!$A:$B,2,0),"Invalid"))</f>
        <v>Missing</v>
      </c>
      <c r="N11554" s="26" t="str">
        <f t="shared" si="1087"/>
        <v>Missing</v>
      </c>
      <c r="O11554" s="26" t="str">
        <f t="shared" si="1082"/>
        <v>Missing</v>
      </c>
    </row>
    <row r="11555" spans="1:15" x14ac:dyDescent="0.2">
      <c r="A11555" s="24" t="str">
        <f t="shared" si="1083"/>
        <v xml:space="preserve"> </v>
      </c>
      <c r="B11555" s="1"/>
      <c r="C11555" s="1"/>
      <c r="D11555" s="1"/>
      <c r="E11555" s="2"/>
      <c r="F11555" s="3"/>
      <c r="G11555" s="3"/>
      <c r="H11555" s="4"/>
      <c r="I11555" s="25"/>
      <c r="J11555" s="26" t="str">
        <f t="shared" si="1084"/>
        <v>No</v>
      </c>
      <c r="K11555" s="26" t="str">
        <f t="shared" si="1085"/>
        <v>Missing</v>
      </c>
      <c r="L11555" s="26" t="str">
        <f t="shared" si="1086"/>
        <v>Missing</v>
      </c>
      <c r="M11555" s="26" t="str">
        <f>IF(OR(ISBLANK(B11555),ISBLANK(C11555),ISBLANK(D11555)),"Missing",IFERROR(VLOOKUP(A11555,'RM Postcodes'!$A:$B,2,0),"Invalid"))</f>
        <v>Missing</v>
      </c>
      <c r="N11555" s="26" t="str">
        <f t="shared" si="1087"/>
        <v>Missing</v>
      </c>
      <c r="O11555" s="26" t="str">
        <f t="shared" si="1082"/>
        <v>Missing</v>
      </c>
    </row>
    <row r="11556" spans="1:15" x14ac:dyDescent="0.2">
      <c r="A11556" s="24" t="str">
        <f t="shared" si="1083"/>
        <v xml:space="preserve"> </v>
      </c>
      <c r="B11556" s="1"/>
      <c r="C11556" s="1"/>
      <c r="D11556" s="1"/>
      <c r="E11556" s="2"/>
      <c r="F11556" s="3"/>
      <c r="G11556" s="3"/>
      <c r="H11556" s="4"/>
      <c r="I11556" s="25"/>
      <c r="J11556" s="26" t="str">
        <f t="shared" si="1084"/>
        <v>No</v>
      </c>
      <c r="K11556" s="26" t="str">
        <f t="shared" si="1085"/>
        <v>Missing</v>
      </c>
      <c r="L11556" s="26" t="str">
        <f t="shared" si="1086"/>
        <v>Missing</v>
      </c>
      <c r="M11556" s="26" t="str">
        <f>IF(OR(ISBLANK(B11556),ISBLANK(C11556),ISBLANK(D11556)),"Missing",IFERROR(VLOOKUP(A11556,'RM Postcodes'!$A:$B,2,0),"Invalid"))</f>
        <v>Missing</v>
      </c>
      <c r="N11556" s="26" t="str">
        <f t="shared" si="1087"/>
        <v>Missing</v>
      </c>
      <c r="O11556" s="26" t="str">
        <f t="shared" si="1082"/>
        <v>Missing</v>
      </c>
    </row>
    <row r="11557" spans="1:15" x14ac:dyDescent="0.2">
      <c r="A11557" s="24" t="str">
        <f t="shared" si="1083"/>
        <v xml:space="preserve"> </v>
      </c>
      <c r="B11557" s="1"/>
      <c r="C11557" s="1"/>
      <c r="D11557" s="1"/>
      <c r="E11557" s="2"/>
      <c r="F11557" s="3"/>
      <c r="G11557" s="3"/>
      <c r="H11557" s="4"/>
      <c r="I11557" s="25"/>
      <c r="J11557" s="26" t="str">
        <f t="shared" si="1084"/>
        <v>No</v>
      </c>
      <c r="K11557" s="26" t="str">
        <f t="shared" si="1085"/>
        <v>Missing</v>
      </c>
      <c r="L11557" s="26" t="str">
        <f t="shared" si="1086"/>
        <v>Missing</v>
      </c>
      <c r="M11557" s="26" t="str">
        <f>IF(OR(ISBLANK(B11557),ISBLANK(C11557),ISBLANK(D11557)),"Missing",IFERROR(VLOOKUP(A11557,'RM Postcodes'!$A:$B,2,0),"Invalid"))</f>
        <v>Missing</v>
      </c>
      <c r="N11557" s="26" t="str">
        <f t="shared" si="1087"/>
        <v>Missing</v>
      </c>
      <c r="O11557" s="26" t="str">
        <f t="shared" si="1082"/>
        <v>Missing</v>
      </c>
    </row>
    <row r="11558" spans="1:15" x14ac:dyDescent="0.2">
      <c r="A11558" s="24" t="str">
        <f t="shared" si="1083"/>
        <v xml:space="preserve"> </v>
      </c>
      <c r="B11558" s="1"/>
      <c r="C11558" s="1"/>
      <c r="D11558" s="1"/>
      <c r="E11558" s="2"/>
      <c r="F11558" s="3"/>
      <c r="G11558" s="3"/>
      <c r="H11558" s="4"/>
      <c r="I11558" s="25"/>
      <c r="J11558" s="26" t="str">
        <f t="shared" si="1084"/>
        <v>No</v>
      </c>
      <c r="K11558" s="26" t="str">
        <f t="shared" si="1085"/>
        <v>Missing</v>
      </c>
      <c r="L11558" s="26" t="str">
        <f t="shared" si="1086"/>
        <v>Missing</v>
      </c>
      <c r="M11558" s="26" t="str">
        <f>IF(OR(ISBLANK(B11558),ISBLANK(C11558),ISBLANK(D11558)),"Missing",IFERROR(VLOOKUP(A11558,'RM Postcodes'!$A:$B,2,0),"Invalid"))</f>
        <v>Missing</v>
      </c>
      <c r="N11558" s="26" t="str">
        <f t="shared" si="1087"/>
        <v>Missing</v>
      </c>
      <c r="O11558" s="26" t="str">
        <f t="shared" si="1082"/>
        <v>Missing</v>
      </c>
    </row>
    <row r="11559" spans="1:15" x14ac:dyDescent="0.2">
      <c r="A11559" s="24" t="str">
        <f t="shared" si="1083"/>
        <v xml:space="preserve"> </v>
      </c>
      <c r="B11559" s="1"/>
      <c r="C11559" s="1"/>
      <c r="D11559" s="1"/>
      <c r="E11559" s="2"/>
      <c r="F11559" s="3"/>
      <c r="G11559" s="3"/>
      <c r="H11559" s="4"/>
      <c r="I11559" s="25"/>
      <c r="J11559" s="26" t="str">
        <f t="shared" si="1084"/>
        <v>No</v>
      </c>
      <c r="K11559" s="26" t="str">
        <f t="shared" si="1085"/>
        <v>Missing</v>
      </c>
      <c r="L11559" s="26" t="str">
        <f t="shared" si="1086"/>
        <v>Missing</v>
      </c>
      <c r="M11559" s="26" t="str">
        <f>IF(OR(ISBLANK(B11559),ISBLANK(C11559),ISBLANK(D11559)),"Missing",IFERROR(VLOOKUP(A11559,'RM Postcodes'!$A:$B,2,0),"Invalid"))</f>
        <v>Missing</v>
      </c>
      <c r="N11559" s="26" t="str">
        <f t="shared" si="1087"/>
        <v>Missing</v>
      </c>
      <c r="O11559" s="26" t="str">
        <f t="shared" si="1082"/>
        <v>Missing</v>
      </c>
    </row>
    <row r="11560" spans="1:15" x14ac:dyDescent="0.2">
      <c r="A11560" s="24" t="str">
        <f t="shared" si="1083"/>
        <v xml:space="preserve"> </v>
      </c>
      <c r="B11560" s="1"/>
      <c r="C11560" s="1"/>
      <c r="D11560" s="1"/>
      <c r="E11560" s="2"/>
      <c r="F11560" s="3"/>
      <c r="G11560" s="3"/>
      <c r="H11560" s="4"/>
      <c r="I11560" s="25"/>
      <c r="J11560" s="26" t="str">
        <f t="shared" si="1084"/>
        <v>No</v>
      </c>
      <c r="K11560" s="26" t="str">
        <f t="shared" si="1085"/>
        <v>Missing</v>
      </c>
      <c r="L11560" s="26" t="str">
        <f t="shared" si="1086"/>
        <v>Missing</v>
      </c>
      <c r="M11560" s="26" t="str">
        <f>IF(OR(ISBLANK(B11560),ISBLANK(C11560),ISBLANK(D11560)),"Missing",IFERROR(VLOOKUP(A11560,'RM Postcodes'!$A:$B,2,0),"Invalid"))</f>
        <v>Missing</v>
      </c>
      <c r="N11560" s="26" t="str">
        <f t="shared" si="1087"/>
        <v>Missing</v>
      </c>
      <c r="O11560" s="26" t="str">
        <f t="shared" si="1082"/>
        <v>Missing</v>
      </c>
    </row>
    <row r="11561" spans="1:15" x14ac:dyDescent="0.2">
      <c r="A11561" s="24" t="str">
        <f t="shared" si="1083"/>
        <v xml:space="preserve"> </v>
      </c>
      <c r="B11561" s="1"/>
      <c r="C11561" s="1"/>
      <c r="D11561" s="1"/>
      <c r="E11561" s="2"/>
      <c r="F11561" s="3"/>
      <c r="G11561" s="3"/>
      <c r="H11561" s="4"/>
      <c r="I11561" s="25"/>
      <c r="J11561" s="26" t="str">
        <f t="shared" si="1084"/>
        <v>No</v>
      </c>
      <c r="K11561" s="26" t="str">
        <f t="shared" si="1085"/>
        <v>Missing</v>
      </c>
      <c r="L11561" s="26" t="str">
        <f t="shared" si="1086"/>
        <v>Missing</v>
      </c>
      <c r="M11561" s="26" t="str">
        <f>IF(OR(ISBLANK(B11561),ISBLANK(C11561),ISBLANK(D11561)),"Missing",IFERROR(VLOOKUP(A11561,'RM Postcodes'!$A:$B,2,0),"Invalid"))</f>
        <v>Missing</v>
      </c>
      <c r="N11561" s="26" t="str">
        <f t="shared" si="1087"/>
        <v>Missing</v>
      </c>
      <c r="O11561" s="26" t="str">
        <f t="shared" si="1082"/>
        <v>Missing</v>
      </c>
    </row>
    <row r="11562" spans="1:15" x14ac:dyDescent="0.2">
      <c r="A11562" s="24" t="str">
        <f t="shared" si="1083"/>
        <v xml:space="preserve"> </v>
      </c>
      <c r="B11562" s="1"/>
      <c r="C11562" s="1"/>
      <c r="D11562" s="1"/>
      <c r="E11562" s="2"/>
      <c r="F11562" s="3"/>
      <c r="G11562" s="3"/>
      <c r="H11562" s="4"/>
      <c r="I11562" s="25"/>
      <c r="J11562" s="26" t="str">
        <f t="shared" si="1084"/>
        <v>No</v>
      </c>
      <c r="K11562" s="26" t="str">
        <f t="shared" si="1085"/>
        <v>Missing</v>
      </c>
      <c r="L11562" s="26" t="str">
        <f t="shared" si="1086"/>
        <v>Missing</v>
      </c>
      <c r="M11562" s="26" t="str">
        <f>IF(OR(ISBLANK(B11562),ISBLANK(C11562),ISBLANK(D11562)),"Missing",IFERROR(VLOOKUP(A11562,'RM Postcodes'!$A:$B,2,0),"Invalid"))</f>
        <v>Missing</v>
      </c>
      <c r="N11562" s="26" t="str">
        <f t="shared" si="1087"/>
        <v>Missing</v>
      </c>
      <c r="O11562" s="26" t="str">
        <f t="shared" si="1082"/>
        <v>Missing</v>
      </c>
    </row>
    <row r="11563" spans="1:15" x14ac:dyDescent="0.2">
      <c r="A11563" s="24" t="str">
        <f t="shared" si="1083"/>
        <v xml:space="preserve"> </v>
      </c>
      <c r="B11563" s="1"/>
      <c r="C11563" s="1"/>
      <c r="D11563" s="1"/>
      <c r="E11563" s="2"/>
      <c r="F11563" s="3"/>
      <c r="G11563" s="3"/>
      <c r="H11563" s="4"/>
      <c r="I11563" s="25"/>
      <c r="J11563" s="26" t="str">
        <f t="shared" si="1084"/>
        <v>No</v>
      </c>
      <c r="K11563" s="26" t="str">
        <f t="shared" si="1085"/>
        <v>Missing</v>
      </c>
      <c r="L11563" s="26" t="str">
        <f t="shared" si="1086"/>
        <v>Missing</v>
      </c>
      <c r="M11563" s="26" t="str">
        <f>IF(OR(ISBLANK(B11563),ISBLANK(C11563),ISBLANK(D11563)),"Missing",IFERROR(VLOOKUP(A11563,'RM Postcodes'!$A:$B,2,0),"Invalid"))</f>
        <v>Missing</v>
      </c>
      <c r="N11563" s="26" t="str">
        <f t="shared" si="1087"/>
        <v>Missing</v>
      </c>
      <c r="O11563" s="26" t="str">
        <f t="shared" si="1082"/>
        <v>Missing</v>
      </c>
    </row>
    <row r="11564" spans="1:15" x14ac:dyDescent="0.2">
      <c r="A11564" s="24" t="str">
        <f t="shared" si="1083"/>
        <v xml:space="preserve"> </v>
      </c>
      <c r="B11564" s="1"/>
      <c r="C11564" s="1"/>
      <c r="D11564" s="1"/>
      <c r="E11564" s="2"/>
      <c r="F11564" s="3"/>
      <c r="G11564" s="3"/>
      <c r="H11564" s="4"/>
      <c r="I11564" s="25"/>
      <c r="J11564" s="26" t="str">
        <f t="shared" si="1084"/>
        <v>No</v>
      </c>
      <c r="K11564" s="26" t="str">
        <f t="shared" si="1085"/>
        <v>Missing</v>
      </c>
      <c r="L11564" s="26" t="str">
        <f t="shared" si="1086"/>
        <v>Missing</v>
      </c>
      <c r="M11564" s="26" t="str">
        <f>IF(OR(ISBLANK(B11564),ISBLANK(C11564),ISBLANK(D11564)),"Missing",IFERROR(VLOOKUP(A11564,'RM Postcodes'!$A:$B,2,0),"Invalid"))</f>
        <v>Missing</v>
      </c>
      <c r="N11564" s="26" t="str">
        <f t="shared" si="1087"/>
        <v>Missing</v>
      </c>
      <c r="O11564" s="26" t="str">
        <f t="shared" si="1082"/>
        <v>Missing</v>
      </c>
    </row>
    <row r="11565" spans="1:15" x14ac:dyDescent="0.2">
      <c r="A11565" s="24" t="str">
        <f t="shared" si="1083"/>
        <v xml:space="preserve"> </v>
      </c>
      <c r="B11565" s="1"/>
      <c r="C11565" s="1"/>
      <c r="D11565" s="1"/>
      <c r="E11565" s="2"/>
      <c r="F11565" s="3"/>
      <c r="G11565" s="3"/>
      <c r="H11565" s="4"/>
      <c r="I11565" s="25"/>
      <c r="J11565" s="26" t="str">
        <f t="shared" si="1084"/>
        <v>No</v>
      </c>
      <c r="K11565" s="26" t="str">
        <f t="shared" si="1085"/>
        <v>Missing</v>
      </c>
      <c r="L11565" s="26" t="str">
        <f t="shared" si="1086"/>
        <v>Missing</v>
      </c>
      <c r="M11565" s="26" t="str">
        <f>IF(OR(ISBLANK(B11565),ISBLANK(C11565),ISBLANK(D11565)),"Missing",IFERROR(VLOOKUP(A11565,'RM Postcodes'!$A:$B,2,0),"Invalid"))</f>
        <v>Missing</v>
      </c>
      <c r="N11565" s="26" t="str">
        <f t="shared" si="1087"/>
        <v>Missing</v>
      </c>
      <c r="O11565" s="26" t="str">
        <f t="shared" si="1082"/>
        <v>Missing</v>
      </c>
    </row>
    <row r="11566" spans="1:15" x14ac:dyDescent="0.2">
      <c r="A11566" s="24" t="str">
        <f t="shared" si="1083"/>
        <v xml:space="preserve"> </v>
      </c>
      <c r="B11566" s="1"/>
      <c r="C11566" s="1"/>
      <c r="D11566" s="1"/>
      <c r="E11566" s="2"/>
      <c r="F11566" s="3"/>
      <c r="G11566" s="3"/>
      <c r="H11566" s="4"/>
      <c r="I11566" s="25"/>
      <c r="J11566" s="26" t="str">
        <f t="shared" si="1084"/>
        <v>No</v>
      </c>
      <c r="K11566" s="26" t="str">
        <f t="shared" si="1085"/>
        <v>Missing</v>
      </c>
      <c r="L11566" s="26" t="str">
        <f t="shared" si="1086"/>
        <v>Missing</v>
      </c>
      <c r="M11566" s="26" t="str">
        <f>IF(OR(ISBLANK(B11566),ISBLANK(C11566),ISBLANK(D11566)),"Missing",IFERROR(VLOOKUP(A11566,'RM Postcodes'!$A:$B,2,0),"Invalid"))</f>
        <v>Missing</v>
      </c>
      <c r="N11566" s="26" t="str">
        <f t="shared" si="1087"/>
        <v>Missing</v>
      </c>
      <c r="O11566" s="26" t="str">
        <f t="shared" si="1082"/>
        <v>Missing</v>
      </c>
    </row>
    <row r="11567" spans="1:15" x14ac:dyDescent="0.2">
      <c r="A11567" s="24" t="str">
        <f t="shared" si="1083"/>
        <v xml:space="preserve"> </v>
      </c>
      <c r="B11567" s="1"/>
      <c r="C11567" s="1"/>
      <c r="D11567" s="1"/>
      <c r="E11567" s="2"/>
      <c r="F11567" s="3"/>
      <c r="G11567" s="3"/>
      <c r="H11567" s="4"/>
      <c r="I11567" s="25"/>
      <c r="J11567" s="26" t="str">
        <f t="shared" si="1084"/>
        <v>No</v>
      </c>
      <c r="K11567" s="26" t="str">
        <f t="shared" si="1085"/>
        <v>Missing</v>
      </c>
      <c r="L11567" s="26" t="str">
        <f t="shared" si="1086"/>
        <v>Missing</v>
      </c>
      <c r="M11567" s="26" t="str">
        <f>IF(OR(ISBLANK(B11567),ISBLANK(C11567),ISBLANK(D11567)),"Missing",IFERROR(VLOOKUP(A11567,'RM Postcodes'!$A:$B,2,0),"Invalid"))</f>
        <v>Missing</v>
      </c>
      <c r="N11567" s="26" t="str">
        <f t="shared" si="1087"/>
        <v>Missing</v>
      </c>
      <c r="O11567" s="26" t="str">
        <f t="shared" si="1082"/>
        <v>Missing</v>
      </c>
    </row>
    <row r="11568" spans="1:15" x14ac:dyDescent="0.2">
      <c r="A11568" s="24" t="str">
        <f t="shared" si="1083"/>
        <v xml:space="preserve"> </v>
      </c>
      <c r="B11568" s="1"/>
      <c r="C11568" s="1"/>
      <c r="D11568" s="1"/>
      <c r="E11568" s="2"/>
      <c r="F11568" s="3"/>
      <c r="G11568" s="3"/>
      <c r="H11568" s="4"/>
      <c r="I11568" s="25"/>
      <c r="J11568" s="26" t="str">
        <f t="shared" si="1084"/>
        <v>No</v>
      </c>
      <c r="K11568" s="26" t="str">
        <f t="shared" si="1085"/>
        <v>Missing</v>
      </c>
      <c r="L11568" s="26" t="str">
        <f t="shared" si="1086"/>
        <v>Missing</v>
      </c>
      <c r="M11568" s="26" t="str">
        <f>IF(OR(ISBLANK(B11568),ISBLANK(C11568),ISBLANK(D11568)),"Missing",IFERROR(VLOOKUP(A11568,'RM Postcodes'!$A:$B,2,0),"Invalid"))</f>
        <v>Missing</v>
      </c>
      <c r="N11568" s="26" t="str">
        <f t="shared" si="1087"/>
        <v>Missing</v>
      </c>
      <c r="O11568" s="26" t="str">
        <f t="shared" si="1082"/>
        <v>Missing</v>
      </c>
    </row>
    <row r="11569" spans="1:15" x14ac:dyDescent="0.2">
      <c r="A11569" s="24" t="str">
        <f t="shared" si="1083"/>
        <v xml:space="preserve"> </v>
      </c>
      <c r="B11569" s="1"/>
      <c r="C11569" s="1"/>
      <c r="D11569" s="1"/>
      <c r="E11569" s="2"/>
      <c r="F11569" s="3"/>
      <c r="G11569" s="3"/>
      <c r="H11569" s="4"/>
      <c r="I11569" s="25"/>
      <c r="J11569" s="26" t="str">
        <f t="shared" si="1084"/>
        <v>No</v>
      </c>
      <c r="K11569" s="26" t="str">
        <f t="shared" si="1085"/>
        <v>Missing</v>
      </c>
      <c r="L11569" s="26" t="str">
        <f t="shared" si="1086"/>
        <v>Missing</v>
      </c>
      <c r="M11569" s="26" t="str">
        <f>IF(OR(ISBLANK(B11569),ISBLANK(C11569),ISBLANK(D11569)),"Missing",IFERROR(VLOOKUP(A11569,'RM Postcodes'!$A:$B,2,0),"Invalid"))</f>
        <v>Missing</v>
      </c>
      <c r="N11569" s="26" t="str">
        <f t="shared" si="1087"/>
        <v>Missing</v>
      </c>
      <c r="O11569" s="26" t="str">
        <f t="shared" si="1082"/>
        <v>Missing</v>
      </c>
    </row>
    <row r="11570" spans="1:15" x14ac:dyDescent="0.2">
      <c r="A11570" s="24" t="str">
        <f t="shared" si="1083"/>
        <v xml:space="preserve"> </v>
      </c>
      <c r="B11570" s="1"/>
      <c r="C11570" s="1"/>
      <c r="D11570" s="1"/>
      <c r="E11570" s="2"/>
      <c r="F11570" s="3"/>
      <c r="G11570" s="3"/>
      <c r="H11570" s="4"/>
      <c r="I11570" s="25"/>
      <c r="J11570" s="26" t="str">
        <f t="shared" si="1084"/>
        <v>No</v>
      </c>
      <c r="K11570" s="26" t="str">
        <f t="shared" si="1085"/>
        <v>Missing</v>
      </c>
      <c r="L11570" s="26" t="str">
        <f t="shared" si="1086"/>
        <v>Missing</v>
      </c>
      <c r="M11570" s="26" t="str">
        <f>IF(OR(ISBLANK(B11570),ISBLANK(C11570),ISBLANK(D11570)),"Missing",IFERROR(VLOOKUP(A11570,'RM Postcodes'!$A:$B,2,0),"Invalid"))</f>
        <v>Missing</v>
      </c>
      <c r="N11570" s="26" t="str">
        <f t="shared" si="1087"/>
        <v>Missing</v>
      </c>
      <c r="O11570" s="26" t="str">
        <f t="shared" si="1082"/>
        <v>Missing</v>
      </c>
    </row>
    <row r="11571" spans="1:15" x14ac:dyDescent="0.2">
      <c r="A11571" s="24" t="str">
        <f t="shared" si="1083"/>
        <v xml:space="preserve"> </v>
      </c>
      <c r="B11571" s="1"/>
      <c r="C11571" s="1"/>
      <c r="D11571" s="1"/>
      <c r="E11571" s="2"/>
      <c r="F11571" s="3"/>
      <c r="G11571" s="3"/>
      <c r="H11571" s="4"/>
      <c r="I11571" s="25"/>
      <c r="J11571" s="26" t="str">
        <f t="shared" si="1084"/>
        <v>No</v>
      </c>
      <c r="K11571" s="26" t="str">
        <f t="shared" si="1085"/>
        <v>Missing</v>
      </c>
      <c r="L11571" s="26" t="str">
        <f t="shared" si="1086"/>
        <v>Missing</v>
      </c>
      <c r="M11571" s="26" t="str">
        <f>IF(OR(ISBLANK(B11571),ISBLANK(C11571),ISBLANK(D11571)),"Missing",IFERROR(VLOOKUP(A11571,'RM Postcodes'!$A:$B,2,0),"Invalid"))</f>
        <v>Missing</v>
      </c>
      <c r="N11571" s="26" t="str">
        <f t="shared" si="1087"/>
        <v>Missing</v>
      </c>
      <c r="O11571" s="26" t="str">
        <f t="shared" si="1082"/>
        <v>Missing</v>
      </c>
    </row>
    <row r="11572" spans="1:15" x14ac:dyDescent="0.2">
      <c r="A11572" s="24" t="str">
        <f t="shared" si="1083"/>
        <v xml:space="preserve"> </v>
      </c>
      <c r="B11572" s="1"/>
      <c r="C11572" s="1"/>
      <c r="D11572" s="1"/>
      <c r="E11572" s="2"/>
      <c r="F11572" s="3"/>
      <c r="G11572" s="3"/>
      <c r="H11572" s="4"/>
      <c r="I11572" s="25"/>
      <c r="J11572" s="26" t="str">
        <f t="shared" si="1084"/>
        <v>No</v>
      </c>
      <c r="K11572" s="26" t="str">
        <f t="shared" si="1085"/>
        <v>Missing</v>
      </c>
      <c r="L11572" s="26" t="str">
        <f t="shared" si="1086"/>
        <v>Missing</v>
      </c>
      <c r="M11572" s="26" t="str">
        <f>IF(OR(ISBLANK(B11572),ISBLANK(C11572),ISBLANK(D11572)),"Missing",IFERROR(VLOOKUP(A11572,'RM Postcodes'!$A:$B,2,0),"Invalid"))</f>
        <v>Missing</v>
      </c>
      <c r="N11572" s="26" t="str">
        <f t="shared" si="1087"/>
        <v>Missing</v>
      </c>
      <c r="O11572" s="26" t="str">
        <f t="shared" si="1082"/>
        <v>Missing</v>
      </c>
    </row>
    <row r="11573" spans="1:15" x14ac:dyDescent="0.2">
      <c r="A11573" s="24" t="str">
        <f t="shared" si="1083"/>
        <v xml:space="preserve"> </v>
      </c>
      <c r="B11573" s="1"/>
      <c r="C11573" s="1"/>
      <c r="D11573" s="1"/>
      <c r="E11573" s="2"/>
      <c r="F11573" s="3"/>
      <c r="G11573" s="3"/>
      <c r="H11573" s="4"/>
      <c r="I11573" s="25"/>
      <c r="J11573" s="26" t="str">
        <f t="shared" si="1084"/>
        <v>No</v>
      </c>
      <c r="K11573" s="26" t="str">
        <f t="shared" si="1085"/>
        <v>Missing</v>
      </c>
      <c r="L11573" s="26" t="str">
        <f t="shared" si="1086"/>
        <v>Missing</v>
      </c>
      <c r="M11573" s="26" t="str">
        <f>IF(OR(ISBLANK(B11573),ISBLANK(C11573),ISBLANK(D11573)),"Missing",IFERROR(VLOOKUP(A11573,'RM Postcodes'!$A:$B,2,0),"Invalid"))</f>
        <v>Missing</v>
      </c>
      <c r="N11573" s="26" t="str">
        <f t="shared" si="1087"/>
        <v>Missing</v>
      </c>
      <c r="O11573" s="26" t="str">
        <f t="shared" si="1082"/>
        <v>Missing</v>
      </c>
    </row>
    <row r="11574" spans="1:15" x14ac:dyDescent="0.2">
      <c r="A11574" s="24" t="str">
        <f t="shared" si="1083"/>
        <v xml:space="preserve"> </v>
      </c>
      <c r="B11574" s="1"/>
      <c r="C11574" s="1"/>
      <c r="D11574" s="1"/>
      <c r="E11574" s="2"/>
      <c r="F11574" s="3"/>
      <c r="G11574" s="3"/>
      <c r="H11574" s="4"/>
      <c r="I11574" s="25"/>
      <c r="J11574" s="26" t="str">
        <f t="shared" si="1084"/>
        <v>No</v>
      </c>
      <c r="K11574" s="26" t="str">
        <f t="shared" si="1085"/>
        <v>Missing</v>
      </c>
      <c r="L11574" s="26" t="str">
        <f t="shared" si="1086"/>
        <v>Missing</v>
      </c>
      <c r="M11574" s="26" t="str">
        <f>IF(OR(ISBLANK(B11574),ISBLANK(C11574),ISBLANK(D11574)),"Missing",IFERROR(VLOOKUP(A11574,'RM Postcodes'!$A:$B,2,0),"Invalid"))</f>
        <v>Missing</v>
      </c>
      <c r="N11574" s="26" t="str">
        <f t="shared" si="1087"/>
        <v>Missing</v>
      </c>
      <c r="O11574" s="26" t="str">
        <f t="shared" si="1082"/>
        <v>Missing</v>
      </c>
    </row>
    <row r="11575" spans="1:15" x14ac:dyDescent="0.2">
      <c r="A11575" s="24" t="str">
        <f t="shared" si="1083"/>
        <v xml:space="preserve"> </v>
      </c>
      <c r="B11575" s="1"/>
      <c r="C11575" s="1"/>
      <c r="D11575" s="1"/>
      <c r="E11575" s="2"/>
      <c r="F11575" s="3"/>
      <c r="G11575" s="3"/>
      <c r="H11575" s="4"/>
      <c r="I11575" s="25"/>
      <c r="J11575" s="26" t="str">
        <f t="shared" si="1084"/>
        <v>No</v>
      </c>
      <c r="K11575" s="26" t="str">
        <f t="shared" si="1085"/>
        <v>Missing</v>
      </c>
      <c r="L11575" s="26" t="str">
        <f t="shared" si="1086"/>
        <v>Missing</v>
      </c>
      <c r="M11575" s="26" t="str">
        <f>IF(OR(ISBLANK(B11575),ISBLANK(C11575),ISBLANK(D11575)),"Missing",IFERROR(VLOOKUP(A11575,'RM Postcodes'!$A:$B,2,0),"Invalid"))</f>
        <v>Missing</v>
      </c>
      <c r="N11575" s="26" t="str">
        <f t="shared" si="1087"/>
        <v>Missing</v>
      </c>
      <c r="O11575" s="26" t="str">
        <f t="shared" si="1082"/>
        <v>Missing</v>
      </c>
    </row>
    <row r="11576" spans="1:15" x14ac:dyDescent="0.2">
      <c r="A11576" s="24" t="str">
        <f t="shared" si="1083"/>
        <v xml:space="preserve"> </v>
      </c>
      <c r="B11576" s="1"/>
      <c r="C11576" s="1"/>
      <c r="D11576" s="1"/>
      <c r="E11576" s="2"/>
      <c r="F11576" s="3"/>
      <c r="G11576" s="3"/>
      <c r="H11576" s="4"/>
      <c r="I11576" s="25"/>
      <c r="J11576" s="26" t="str">
        <f t="shared" si="1084"/>
        <v>No</v>
      </c>
      <c r="K11576" s="26" t="str">
        <f t="shared" si="1085"/>
        <v>Missing</v>
      </c>
      <c r="L11576" s="26" t="str">
        <f t="shared" si="1086"/>
        <v>Missing</v>
      </c>
      <c r="M11576" s="26" t="str">
        <f>IF(OR(ISBLANK(B11576),ISBLANK(C11576),ISBLANK(D11576)),"Missing",IFERROR(VLOOKUP(A11576,'RM Postcodes'!$A:$B,2,0),"Invalid"))</f>
        <v>Missing</v>
      </c>
      <c r="N11576" s="26" t="str">
        <f t="shared" si="1087"/>
        <v>Missing</v>
      </c>
      <c r="O11576" s="26" t="str">
        <f t="shared" si="1082"/>
        <v>Missing</v>
      </c>
    </row>
    <row r="11577" spans="1:15" x14ac:dyDescent="0.2">
      <c r="A11577" s="24" t="str">
        <f t="shared" si="1083"/>
        <v xml:space="preserve"> </v>
      </c>
      <c r="B11577" s="1"/>
      <c r="C11577" s="1"/>
      <c r="D11577" s="1"/>
      <c r="E11577" s="2"/>
      <c r="F11577" s="3"/>
      <c r="G11577" s="3"/>
      <c r="H11577" s="4"/>
      <c r="I11577" s="25"/>
      <c r="J11577" s="26" t="str">
        <f t="shared" si="1084"/>
        <v>No</v>
      </c>
      <c r="K11577" s="26" t="str">
        <f t="shared" si="1085"/>
        <v>Missing</v>
      </c>
      <c r="L11577" s="26" t="str">
        <f t="shared" si="1086"/>
        <v>Missing</v>
      </c>
      <c r="M11577" s="26" t="str">
        <f>IF(OR(ISBLANK(B11577),ISBLANK(C11577),ISBLANK(D11577)),"Missing",IFERROR(VLOOKUP(A11577,'RM Postcodes'!$A:$B,2,0),"Invalid"))</f>
        <v>Missing</v>
      </c>
      <c r="N11577" s="26" t="str">
        <f t="shared" si="1087"/>
        <v>Missing</v>
      </c>
      <c r="O11577" s="26" t="str">
        <f t="shared" si="1082"/>
        <v>Missing</v>
      </c>
    </row>
    <row r="11578" spans="1:15" x14ac:dyDescent="0.2">
      <c r="A11578" s="24" t="str">
        <f t="shared" si="1083"/>
        <v xml:space="preserve"> </v>
      </c>
      <c r="B11578" s="1"/>
      <c r="C11578" s="1"/>
      <c r="D11578" s="1"/>
      <c r="E11578" s="2"/>
      <c r="F11578" s="3"/>
      <c r="G11578" s="3"/>
      <c r="H11578" s="4"/>
      <c r="I11578" s="25"/>
      <c r="J11578" s="26" t="str">
        <f t="shared" si="1084"/>
        <v>No</v>
      </c>
      <c r="K11578" s="26" t="str">
        <f t="shared" si="1085"/>
        <v>Missing</v>
      </c>
      <c r="L11578" s="26" t="str">
        <f t="shared" si="1086"/>
        <v>Missing</v>
      </c>
      <c r="M11578" s="26" t="str">
        <f>IF(OR(ISBLANK(B11578),ISBLANK(C11578),ISBLANK(D11578)),"Missing",IFERROR(VLOOKUP(A11578,'RM Postcodes'!$A:$B,2,0),"Invalid"))</f>
        <v>Missing</v>
      </c>
      <c r="N11578" s="26" t="str">
        <f t="shared" si="1087"/>
        <v>Missing</v>
      </c>
      <c r="O11578" s="26" t="str">
        <f t="shared" si="1082"/>
        <v>Missing</v>
      </c>
    </row>
    <row r="11579" spans="1:15" x14ac:dyDescent="0.2">
      <c r="A11579" s="24" t="str">
        <f t="shared" si="1083"/>
        <v xml:space="preserve"> </v>
      </c>
      <c r="B11579" s="1"/>
      <c r="C11579" s="1"/>
      <c r="D11579" s="1"/>
      <c r="E11579" s="2"/>
      <c r="F11579" s="3"/>
      <c r="G11579" s="3"/>
      <c r="H11579" s="4"/>
      <c r="I11579" s="25"/>
      <c r="J11579" s="26" t="str">
        <f t="shared" si="1084"/>
        <v>No</v>
      </c>
      <c r="K11579" s="26" t="str">
        <f t="shared" si="1085"/>
        <v>Missing</v>
      </c>
      <c r="L11579" s="26" t="str">
        <f t="shared" si="1086"/>
        <v>Missing</v>
      </c>
      <c r="M11579" s="26" t="str">
        <f>IF(OR(ISBLANK(B11579),ISBLANK(C11579),ISBLANK(D11579)),"Missing",IFERROR(VLOOKUP(A11579,'RM Postcodes'!$A:$B,2,0),"Invalid"))</f>
        <v>Missing</v>
      </c>
      <c r="N11579" s="26" t="str">
        <f t="shared" si="1087"/>
        <v>Missing</v>
      </c>
      <c r="O11579" s="26" t="str">
        <f t="shared" si="1082"/>
        <v>Missing</v>
      </c>
    </row>
    <row r="11580" spans="1:15" x14ac:dyDescent="0.2">
      <c r="A11580" s="24" t="str">
        <f t="shared" si="1083"/>
        <v xml:space="preserve"> </v>
      </c>
      <c r="B11580" s="1"/>
      <c r="C11580" s="1"/>
      <c r="D11580" s="1"/>
      <c r="E11580" s="2"/>
      <c r="F11580" s="3"/>
      <c r="G11580" s="3"/>
      <c r="H11580" s="4"/>
      <c r="I11580" s="25"/>
      <c r="J11580" s="26" t="str">
        <f t="shared" si="1084"/>
        <v>No</v>
      </c>
      <c r="K11580" s="26" t="str">
        <f t="shared" si="1085"/>
        <v>Missing</v>
      </c>
      <c r="L11580" s="26" t="str">
        <f t="shared" si="1086"/>
        <v>Missing</v>
      </c>
      <c r="M11580" s="26" t="str">
        <f>IF(OR(ISBLANK(B11580),ISBLANK(C11580),ISBLANK(D11580)),"Missing",IFERROR(VLOOKUP(A11580,'RM Postcodes'!$A:$B,2,0),"Invalid"))</f>
        <v>Missing</v>
      </c>
      <c r="N11580" s="26" t="str">
        <f t="shared" si="1087"/>
        <v>Missing</v>
      </c>
      <c r="O11580" s="26" t="str">
        <f t="shared" si="1082"/>
        <v>Missing</v>
      </c>
    </row>
    <row r="11581" spans="1:15" x14ac:dyDescent="0.2">
      <c r="A11581" s="24" t="str">
        <f t="shared" si="1083"/>
        <v xml:space="preserve"> </v>
      </c>
      <c r="B11581" s="1"/>
      <c r="C11581" s="1"/>
      <c r="D11581" s="1"/>
      <c r="E11581" s="2"/>
      <c r="F11581" s="3"/>
      <c r="G11581" s="3"/>
      <c r="H11581" s="4"/>
      <c r="I11581" s="25"/>
      <c r="J11581" s="26" t="str">
        <f t="shared" si="1084"/>
        <v>No</v>
      </c>
      <c r="K11581" s="26" t="str">
        <f t="shared" si="1085"/>
        <v>Missing</v>
      </c>
      <c r="L11581" s="26" t="str">
        <f t="shared" si="1086"/>
        <v>Missing</v>
      </c>
      <c r="M11581" s="26" t="str">
        <f>IF(OR(ISBLANK(B11581),ISBLANK(C11581),ISBLANK(D11581)),"Missing",IFERROR(VLOOKUP(A11581,'RM Postcodes'!$A:$B,2,0),"Invalid"))</f>
        <v>Missing</v>
      </c>
      <c r="N11581" s="26" t="str">
        <f t="shared" si="1087"/>
        <v>Missing</v>
      </c>
      <c r="O11581" s="26" t="str">
        <f t="shared" si="1082"/>
        <v>Missing</v>
      </c>
    </row>
    <row r="11582" spans="1:15" x14ac:dyDescent="0.2">
      <c r="A11582" s="24" t="str">
        <f t="shared" si="1083"/>
        <v xml:space="preserve"> </v>
      </c>
      <c r="B11582" s="1"/>
      <c r="C11582" s="1"/>
      <c r="D11582" s="1"/>
      <c r="E11582" s="2"/>
      <c r="F11582" s="3"/>
      <c r="G11582" s="3"/>
      <c r="H11582" s="4"/>
      <c r="I11582" s="25"/>
      <c r="J11582" s="26" t="str">
        <f t="shared" si="1084"/>
        <v>No</v>
      </c>
      <c r="K11582" s="26" t="str">
        <f t="shared" si="1085"/>
        <v>Missing</v>
      </c>
      <c r="L11582" s="26" t="str">
        <f t="shared" si="1086"/>
        <v>Missing</v>
      </c>
      <c r="M11582" s="26" t="str">
        <f>IF(OR(ISBLANK(B11582),ISBLANK(C11582),ISBLANK(D11582)),"Missing",IFERROR(VLOOKUP(A11582,'RM Postcodes'!$A:$B,2,0),"Invalid"))</f>
        <v>Missing</v>
      </c>
      <c r="N11582" s="26" t="str">
        <f t="shared" si="1087"/>
        <v>Missing</v>
      </c>
      <c r="O11582" s="26" t="str">
        <f t="shared" si="1082"/>
        <v>Missing</v>
      </c>
    </row>
    <row r="11583" spans="1:15" x14ac:dyDescent="0.2">
      <c r="A11583" s="24" t="str">
        <f t="shared" si="1083"/>
        <v xml:space="preserve"> </v>
      </c>
      <c r="B11583" s="1"/>
      <c r="C11583" s="1"/>
      <c r="D11583" s="1"/>
      <c r="E11583" s="2"/>
      <c r="F11583" s="3"/>
      <c r="G11583" s="3"/>
      <c r="H11583" s="4"/>
      <c r="I11583" s="25"/>
      <c r="J11583" s="26" t="str">
        <f t="shared" si="1084"/>
        <v>No</v>
      </c>
      <c r="K11583" s="26" t="str">
        <f t="shared" si="1085"/>
        <v>Missing</v>
      </c>
      <c r="L11583" s="26" t="str">
        <f t="shared" si="1086"/>
        <v>Missing</v>
      </c>
      <c r="M11583" s="26" t="str">
        <f>IF(OR(ISBLANK(B11583),ISBLANK(C11583),ISBLANK(D11583)),"Missing",IFERROR(VLOOKUP(A11583,'RM Postcodes'!$A:$B,2,0),"Invalid"))</f>
        <v>Missing</v>
      </c>
      <c r="N11583" s="26" t="str">
        <f t="shared" si="1087"/>
        <v>Missing</v>
      </c>
      <c r="O11583" s="26" t="str">
        <f t="shared" si="1082"/>
        <v>Missing</v>
      </c>
    </row>
    <row r="11584" spans="1:15" x14ac:dyDescent="0.2">
      <c r="A11584" s="24" t="str">
        <f t="shared" si="1083"/>
        <v xml:space="preserve"> </v>
      </c>
      <c r="B11584" s="1"/>
      <c r="C11584" s="1"/>
      <c r="D11584" s="1"/>
      <c r="E11584" s="2"/>
      <c r="F11584" s="3"/>
      <c r="G11584" s="3"/>
      <c r="H11584" s="4"/>
      <c r="I11584" s="25"/>
      <c r="J11584" s="26" t="str">
        <f t="shared" si="1084"/>
        <v>No</v>
      </c>
      <c r="K11584" s="26" t="str">
        <f t="shared" si="1085"/>
        <v>Missing</v>
      </c>
      <c r="L11584" s="26" t="str">
        <f t="shared" si="1086"/>
        <v>Missing</v>
      </c>
      <c r="M11584" s="26" t="str">
        <f>IF(OR(ISBLANK(B11584),ISBLANK(C11584),ISBLANK(D11584)),"Missing",IFERROR(VLOOKUP(A11584,'RM Postcodes'!$A:$B,2,0),"Invalid"))</f>
        <v>Missing</v>
      </c>
      <c r="N11584" s="26" t="str">
        <f t="shared" si="1087"/>
        <v>Missing</v>
      </c>
      <c r="O11584" s="26" t="str">
        <f t="shared" si="1082"/>
        <v>Missing</v>
      </c>
    </row>
    <row r="11585" spans="1:15" x14ac:dyDescent="0.2">
      <c r="A11585" s="24" t="str">
        <f t="shared" si="1083"/>
        <v xml:space="preserve"> </v>
      </c>
      <c r="B11585" s="1"/>
      <c r="C11585" s="1"/>
      <c r="D11585" s="1"/>
      <c r="E11585" s="2"/>
      <c r="F11585" s="3"/>
      <c r="G11585" s="3"/>
      <c r="H11585" s="4"/>
      <c r="I11585" s="25"/>
      <c r="J11585" s="26" t="str">
        <f t="shared" si="1084"/>
        <v>No</v>
      </c>
      <c r="K11585" s="26" t="str">
        <f t="shared" si="1085"/>
        <v>Missing</v>
      </c>
      <c r="L11585" s="26" t="str">
        <f t="shared" si="1086"/>
        <v>Missing</v>
      </c>
      <c r="M11585" s="26" t="str">
        <f>IF(OR(ISBLANK(B11585),ISBLANK(C11585),ISBLANK(D11585)),"Missing",IFERROR(VLOOKUP(A11585,'RM Postcodes'!$A:$B,2,0),"Invalid"))</f>
        <v>Missing</v>
      </c>
      <c r="N11585" s="26" t="str">
        <f t="shared" si="1087"/>
        <v>Missing</v>
      </c>
      <c r="O11585" s="26" t="str">
        <f t="shared" si="1082"/>
        <v>Missing</v>
      </c>
    </row>
    <row r="11586" spans="1:15" x14ac:dyDescent="0.2">
      <c r="A11586" s="24" t="str">
        <f t="shared" si="1083"/>
        <v xml:space="preserve"> </v>
      </c>
      <c r="B11586" s="1"/>
      <c r="C11586" s="1"/>
      <c r="D11586" s="1"/>
      <c r="E11586" s="2"/>
      <c r="F11586" s="3"/>
      <c r="G11586" s="3"/>
      <c r="H11586" s="4"/>
      <c r="I11586" s="25"/>
      <c r="J11586" s="26" t="str">
        <f t="shared" si="1084"/>
        <v>No</v>
      </c>
      <c r="K11586" s="26" t="str">
        <f t="shared" si="1085"/>
        <v>Missing</v>
      </c>
      <c r="L11586" s="26" t="str">
        <f t="shared" si="1086"/>
        <v>Missing</v>
      </c>
      <c r="M11586" s="26" t="str">
        <f>IF(OR(ISBLANK(B11586),ISBLANK(C11586),ISBLANK(D11586)),"Missing",IFERROR(VLOOKUP(A11586,'RM Postcodes'!$A:$B,2,0),"Invalid"))</f>
        <v>Missing</v>
      </c>
      <c r="N11586" s="26" t="str">
        <f t="shared" si="1087"/>
        <v>Missing</v>
      </c>
      <c r="O11586" s="26" t="str">
        <f t="shared" si="1082"/>
        <v>Missing</v>
      </c>
    </row>
    <row r="11587" spans="1:15" x14ac:dyDescent="0.2">
      <c r="A11587" s="24" t="str">
        <f t="shared" si="1083"/>
        <v xml:space="preserve"> </v>
      </c>
      <c r="B11587" s="1"/>
      <c r="C11587" s="1"/>
      <c r="D11587" s="1"/>
      <c r="E11587" s="2"/>
      <c r="F11587" s="3"/>
      <c r="G11587" s="3"/>
      <c r="H11587" s="4"/>
      <c r="I11587" s="25"/>
      <c r="J11587" s="26" t="str">
        <f t="shared" si="1084"/>
        <v>No</v>
      </c>
      <c r="K11587" s="26" t="str">
        <f t="shared" si="1085"/>
        <v>Missing</v>
      </c>
      <c r="L11587" s="26" t="str">
        <f t="shared" si="1086"/>
        <v>Missing</v>
      </c>
      <c r="M11587" s="26" t="str">
        <f>IF(OR(ISBLANK(B11587),ISBLANK(C11587),ISBLANK(D11587)),"Missing",IFERROR(VLOOKUP(A11587,'RM Postcodes'!$A:$B,2,0),"Invalid"))</f>
        <v>Missing</v>
      </c>
      <c r="N11587" s="26" t="str">
        <f t="shared" si="1087"/>
        <v>Missing</v>
      </c>
      <c r="O11587" s="26" t="str">
        <f t="shared" si="1082"/>
        <v>Missing</v>
      </c>
    </row>
    <row r="11588" spans="1:15" x14ac:dyDescent="0.2">
      <c r="A11588" s="24" t="str">
        <f t="shared" si="1083"/>
        <v xml:space="preserve"> </v>
      </c>
      <c r="B11588" s="1"/>
      <c r="C11588" s="1"/>
      <c r="D11588" s="1"/>
      <c r="E11588" s="2"/>
      <c r="F11588" s="3"/>
      <c r="G11588" s="3"/>
      <c r="H11588" s="4"/>
      <c r="I11588" s="25"/>
      <c r="J11588" s="26" t="str">
        <f t="shared" si="1084"/>
        <v>No</v>
      </c>
      <c r="K11588" s="26" t="str">
        <f t="shared" si="1085"/>
        <v>Missing</v>
      </c>
      <c r="L11588" s="26" t="str">
        <f t="shared" si="1086"/>
        <v>Missing</v>
      </c>
      <c r="M11588" s="26" t="str">
        <f>IF(OR(ISBLANK(B11588),ISBLANK(C11588),ISBLANK(D11588)),"Missing",IFERROR(VLOOKUP(A11588,'RM Postcodes'!$A:$B,2,0),"Invalid"))</f>
        <v>Missing</v>
      </c>
      <c r="N11588" s="26" t="str">
        <f t="shared" si="1087"/>
        <v>Missing</v>
      </c>
      <c r="O11588" s="26" t="str">
        <f t="shared" si="1082"/>
        <v>Missing</v>
      </c>
    </row>
    <row r="11589" spans="1:15" x14ac:dyDescent="0.2">
      <c r="A11589" s="24" t="str">
        <f t="shared" si="1083"/>
        <v xml:space="preserve"> </v>
      </c>
      <c r="B11589" s="1"/>
      <c r="C11589" s="1"/>
      <c r="D11589" s="1"/>
      <c r="E11589" s="2"/>
      <c r="F11589" s="3"/>
      <c r="G11589" s="3"/>
      <c r="H11589" s="4"/>
      <c r="I11589" s="25"/>
      <c r="J11589" s="26" t="str">
        <f t="shared" si="1084"/>
        <v>No</v>
      </c>
      <c r="K11589" s="26" t="str">
        <f t="shared" si="1085"/>
        <v>Missing</v>
      </c>
      <c r="L11589" s="26" t="str">
        <f t="shared" si="1086"/>
        <v>Missing</v>
      </c>
      <c r="M11589" s="26" t="str">
        <f>IF(OR(ISBLANK(B11589),ISBLANK(C11589),ISBLANK(D11589)),"Missing",IFERROR(VLOOKUP(A11589,'RM Postcodes'!$A:$B,2,0),"Invalid"))</f>
        <v>Missing</v>
      </c>
      <c r="N11589" s="26" t="str">
        <f t="shared" si="1087"/>
        <v>Missing</v>
      </c>
      <c r="O11589" s="26" t="str">
        <f t="shared" ref="O11589:O11652" si="1088">IF(COUNT(E11589)=0,"Missing",IF(E11589&lt;=2,"Redact",IF(COUNTIF(F11589:H11589,"&gt;0")&lt;&gt;3,"Error",IF((G11589+H11589)/F11589&lt;60%,"OK","Redact"))))</f>
        <v>Missing</v>
      </c>
    </row>
    <row r="11590" spans="1:15" x14ac:dyDescent="0.2">
      <c r="A11590" s="24" t="str">
        <f t="shared" ref="A11590:A11653" si="1089">TRIM(B11590)&amp;TRIM(C11590)&amp;" "&amp;TRIM(D11590)</f>
        <v xml:space="preserve"> </v>
      </c>
      <c r="B11590" s="1"/>
      <c r="C11590" s="1"/>
      <c r="D11590" s="1"/>
      <c r="E11590" s="2"/>
      <c r="F11590" s="3"/>
      <c r="G11590" s="3"/>
      <c r="H11590" s="4"/>
      <c r="I11590" s="25"/>
      <c r="J11590" s="26" t="str">
        <f t="shared" ref="J11590:J11653" si="1090">IF(AND(K11590="NI",L11590="OK",M11590="LIVE",N11590="OK",O11590="OK"),"yes NI",IF(AND(K11590="GB",L11590="OK",M11590="LIVE",N11590="OK",O11590="OK"),"Yes","No"))</f>
        <v>No</v>
      </c>
      <c r="K11590" s="26" t="str">
        <f t="shared" ref="K11590:K11653" si="1091">IF(ISBLANK(B11590),"Missing",IF(AND(OR(LEN(B11590)=2,LEN(B11590)=1),AND(ISERROR(VALUE(LEFT(B11590,1))),ISERROR(VALUE(RIGHT(B11590,1))))),IF(OR(B11590="GY",B11590="IM",B11590="JE"),"not GB",IF(B11590="BT","NI","GB")),"Invalid"))</f>
        <v>Missing</v>
      </c>
      <c r="L11590" s="26" t="str">
        <f t="shared" si="1086"/>
        <v>Missing</v>
      </c>
      <c r="M11590" s="26" t="str">
        <f>IF(OR(ISBLANK(B11590),ISBLANK(C11590),ISBLANK(D11590)),"Missing",IFERROR(VLOOKUP(A11590,'RM Postcodes'!$A:$B,2,0),"Invalid"))</f>
        <v>Missing</v>
      </c>
      <c r="N11590" s="26" t="str">
        <f t="shared" si="1087"/>
        <v>Missing</v>
      </c>
      <c r="O11590" s="26" t="str">
        <f t="shared" si="1088"/>
        <v>Missing</v>
      </c>
    </row>
    <row r="11591" spans="1:15" x14ac:dyDescent="0.2">
      <c r="A11591" s="24" t="str">
        <f t="shared" si="1089"/>
        <v xml:space="preserve"> </v>
      </c>
      <c r="B11591" s="1"/>
      <c r="C11591" s="1"/>
      <c r="D11591" s="1"/>
      <c r="E11591" s="2"/>
      <c r="F11591" s="3"/>
      <c r="G11591" s="3"/>
      <c r="H11591" s="4"/>
      <c r="I11591" s="25"/>
      <c r="J11591" s="26" t="str">
        <f t="shared" si="1090"/>
        <v>No</v>
      </c>
      <c r="K11591" s="26" t="str">
        <f t="shared" si="1091"/>
        <v>Missing</v>
      </c>
      <c r="L11591" s="26" t="str">
        <f t="shared" ref="L11591:L11654" si="1092">IF(ISBLANK(D11591),"Missing",IF(AND(LEN(D11591)=1,ISNUMBER(VALUE(D11591))),"OK","Invalid"))</f>
        <v>Missing</v>
      </c>
      <c r="M11591" s="26" t="str">
        <f>IF(OR(ISBLANK(B11591),ISBLANK(C11591),ISBLANK(D11591)),"Missing",IFERROR(VLOOKUP(A11591,'RM Postcodes'!$A:$B,2,0),"Invalid"))</f>
        <v>Missing</v>
      </c>
      <c r="N11591" s="26" t="str">
        <f t="shared" ref="N11591:N11654" si="1093">IF(ISBLANK(E11591),"Missing",IF(E11591&lt;10,"Redact","OK"))</f>
        <v>Missing</v>
      </c>
      <c r="O11591" s="26" t="str">
        <f t="shared" si="1088"/>
        <v>Missing</v>
      </c>
    </row>
    <row r="11592" spans="1:15" x14ac:dyDescent="0.2">
      <c r="A11592" s="24" t="str">
        <f t="shared" si="1089"/>
        <v xml:space="preserve"> </v>
      </c>
      <c r="B11592" s="1"/>
      <c r="C11592" s="1"/>
      <c r="D11592" s="1"/>
      <c r="E11592" s="2"/>
      <c r="F11592" s="3"/>
      <c r="G11592" s="3"/>
      <c r="H11592" s="4"/>
      <c r="I11592" s="25"/>
      <c r="J11592" s="26" t="str">
        <f t="shared" si="1090"/>
        <v>No</v>
      </c>
      <c r="K11592" s="26" t="str">
        <f t="shared" si="1091"/>
        <v>Missing</v>
      </c>
      <c r="L11592" s="26" t="str">
        <f t="shared" si="1092"/>
        <v>Missing</v>
      </c>
      <c r="M11592" s="26" t="str">
        <f>IF(OR(ISBLANK(B11592),ISBLANK(C11592),ISBLANK(D11592)),"Missing",IFERROR(VLOOKUP(A11592,'RM Postcodes'!$A:$B,2,0),"Invalid"))</f>
        <v>Missing</v>
      </c>
      <c r="N11592" s="26" t="str">
        <f t="shared" si="1093"/>
        <v>Missing</v>
      </c>
      <c r="O11592" s="26" t="str">
        <f t="shared" si="1088"/>
        <v>Missing</v>
      </c>
    </row>
    <row r="11593" spans="1:15" x14ac:dyDescent="0.2">
      <c r="A11593" s="24" t="str">
        <f t="shared" si="1089"/>
        <v xml:space="preserve"> </v>
      </c>
      <c r="B11593" s="1"/>
      <c r="C11593" s="1"/>
      <c r="D11593" s="1"/>
      <c r="E11593" s="2"/>
      <c r="F11593" s="3"/>
      <c r="G11593" s="3"/>
      <c r="H11593" s="4"/>
      <c r="I11593" s="25"/>
      <c r="J11593" s="26" t="str">
        <f t="shared" si="1090"/>
        <v>No</v>
      </c>
      <c r="K11593" s="26" t="str">
        <f t="shared" si="1091"/>
        <v>Missing</v>
      </c>
      <c r="L11593" s="26" t="str">
        <f t="shared" si="1092"/>
        <v>Missing</v>
      </c>
      <c r="M11593" s="26" t="str">
        <f>IF(OR(ISBLANK(B11593),ISBLANK(C11593),ISBLANK(D11593)),"Missing",IFERROR(VLOOKUP(A11593,'RM Postcodes'!$A:$B,2,0),"Invalid"))</f>
        <v>Missing</v>
      </c>
      <c r="N11593" s="26" t="str">
        <f t="shared" si="1093"/>
        <v>Missing</v>
      </c>
      <c r="O11593" s="26" t="str">
        <f t="shared" si="1088"/>
        <v>Missing</v>
      </c>
    </row>
    <row r="11594" spans="1:15" x14ac:dyDescent="0.2">
      <c r="A11594" s="24" t="str">
        <f t="shared" si="1089"/>
        <v xml:space="preserve"> </v>
      </c>
      <c r="B11594" s="1"/>
      <c r="C11594" s="1"/>
      <c r="D11594" s="1"/>
      <c r="E11594" s="2"/>
      <c r="F11594" s="3"/>
      <c r="G11594" s="3"/>
      <c r="H11594" s="4"/>
      <c r="I11594" s="25"/>
      <c r="J11594" s="26" t="str">
        <f t="shared" si="1090"/>
        <v>No</v>
      </c>
      <c r="K11594" s="26" t="str">
        <f t="shared" si="1091"/>
        <v>Missing</v>
      </c>
      <c r="L11594" s="26" t="str">
        <f t="shared" si="1092"/>
        <v>Missing</v>
      </c>
      <c r="M11594" s="26" t="str">
        <f>IF(OR(ISBLANK(B11594),ISBLANK(C11594),ISBLANK(D11594)),"Missing",IFERROR(VLOOKUP(A11594,'RM Postcodes'!$A:$B,2,0),"Invalid"))</f>
        <v>Missing</v>
      </c>
      <c r="N11594" s="26" t="str">
        <f t="shared" si="1093"/>
        <v>Missing</v>
      </c>
      <c r="O11594" s="26" t="str">
        <f t="shared" si="1088"/>
        <v>Missing</v>
      </c>
    </row>
    <row r="11595" spans="1:15" x14ac:dyDescent="0.2">
      <c r="A11595" s="24" t="str">
        <f t="shared" si="1089"/>
        <v xml:space="preserve"> </v>
      </c>
      <c r="B11595" s="1"/>
      <c r="C11595" s="1"/>
      <c r="D11595" s="1"/>
      <c r="E11595" s="2"/>
      <c r="F11595" s="3"/>
      <c r="G11595" s="3"/>
      <c r="H11595" s="4"/>
      <c r="I11595" s="25"/>
      <c r="J11595" s="26" t="str">
        <f t="shared" si="1090"/>
        <v>No</v>
      </c>
      <c r="K11595" s="26" t="str">
        <f t="shared" si="1091"/>
        <v>Missing</v>
      </c>
      <c r="L11595" s="26" t="str">
        <f t="shared" si="1092"/>
        <v>Missing</v>
      </c>
      <c r="M11595" s="26" t="str">
        <f>IF(OR(ISBLANK(B11595),ISBLANK(C11595),ISBLANK(D11595)),"Missing",IFERROR(VLOOKUP(A11595,'RM Postcodes'!$A:$B,2,0),"Invalid"))</f>
        <v>Missing</v>
      </c>
      <c r="N11595" s="26" t="str">
        <f t="shared" si="1093"/>
        <v>Missing</v>
      </c>
      <c r="O11595" s="26" t="str">
        <f t="shared" si="1088"/>
        <v>Missing</v>
      </c>
    </row>
    <row r="11596" spans="1:15" x14ac:dyDescent="0.2">
      <c r="A11596" s="24" t="str">
        <f t="shared" si="1089"/>
        <v xml:space="preserve"> </v>
      </c>
      <c r="B11596" s="1"/>
      <c r="C11596" s="1"/>
      <c r="D11596" s="1"/>
      <c r="E11596" s="2"/>
      <c r="F11596" s="3"/>
      <c r="G11596" s="3"/>
      <c r="H11596" s="4"/>
      <c r="I11596" s="25"/>
      <c r="J11596" s="26" t="str">
        <f t="shared" si="1090"/>
        <v>No</v>
      </c>
      <c r="K11596" s="26" t="str">
        <f t="shared" si="1091"/>
        <v>Missing</v>
      </c>
      <c r="L11596" s="26" t="str">
        <f t="shared" si="1092"/>
        <v>Missing</v>
      </c>
      <c r="M11596" s="26" t="str">
        <f>IF(OR(ISBLANK(B11596),ISBLANK(C11596),ISBLANK(D11596)),"Missing",IFERROR(VLOOKUP(A11596,'RM Postcodes'!$A:$B,2,0),"Invalid"))</f>
        <v>Missing</v>
      </c>
      <c r="N11596" s="26" t="str">
        <f t="shared" si="1093"/>
        <v>Missing</v>
      </c>
      <c r="O11596" s="26" t="str">
        <f t="shared" si="1088"/>
        <v>Missing</v>
      </c>
    </row>
    <row r="11597" spans="1:15" x14ac:dyDescent="0.2">
      <c r="A11597" s="24" t="str">
        <f t="shared" si="1089"/>
        <v xml:space="preserve"> </v>
      </c>
      <c r="B11597" s="1"/>
      <c r="C11597" s="1"/>
      <c r="D11597" s="1"/>
      <c r="E11597" s="2"/>
      <c r="F11597" s="3"/>
      <c r="G11597" s="3"/>
      <c r="H11597" s="4"/>
      <c r="I11597" s="25"/>
      <c r="J11597" s="26" t="str">
        <f t="shared" si="1090"/>
        <v>No</v>
      </c>
      <c r="K11597" s="26" t="str">
        <f t="shared" si="1091"/>
        <v>Missing</v>
      </c>
      <c r="L11597" s="26" t="str">
        <f t="shared" si="1092"/>
        <v>Missing</v>
      </c>
      <c r="M11597" s="26" t="str">
        <f>IF(OR(ISBLANK(B11597),ISBLANK(C11597),ISBLANK(D11597)),"Missing",IFERROR(VLOOKUP(A11597,'RM Postcodes'!$A:$B,2,0),"Invalid"))</f>
        <v>Missing</v>
      </c>
      <c r="N11597" s="26" t="str">
        <f t="shared" si="1093"/>
        <v>Missing</v>
      </c>
      <c r="O11597" s="26" t="str">
        <f t="shared" si="1088"/>
        <v>Missing</v>
      </c>
    </row>
    <row r="11598" spans="1:15" x14ac:dyDescent="0.2">
      <c r="A11598" s="24" t="str">
        <f t="shared" si="1089"/>
        <v xml:space="preserve"> </v>
      </c>
      <c r="B11598" s="1"/>
      <c r="C11598" s="1"/>
      <c r="D11598" s="1"/>
      <c r="E11598" s="2"/>
      <c r="F11598" s="3"/>
      <c r="G11598" s="3"/>
      <c r="H11598" s="4"/>
      <c r="I11598" s="25"/>
      <c r="J11598" s="26" t="str">
        <f t="shared" si="1090"/>
        <v>No</v>
      </c>
      <c r="K11598" s="26" t="str">
        <f t="shared" si="1091"/>
        <v>Missing</v>
      </c>
      <c r="L11598" s="26" t="str">
        <f t="shared" si="1092"/>
        <v>Missing</v>
      </c>
      <c r="M11598" s="26" t="str">
        <f>IF(OR(ISBLANK(B11598),ISBLANK(C11598),ISBLANK(D11598)),"Missing",IFERROR(VLOOKUP(A11598,'RM Postcodes'!$A:$B,2,0),"Invalid"))</f>
        <v>Missing</v>
      </c>
      <c r="N11598" s="26" t="str">
        <f t="shared" si="1093"/>
        <v>Missing</v>
      </c>
      <c r="O11598" s="26" t="str">
        <f t="shared" si="1088"/>
        <v>Missing</v>
      </c>
    </row>
    <row r="11599" spans="1:15" x14ac:dyDescent="0.2">
      <c r="A11599" s="24" t="str">
        <f t="shared" si="1089"/>
        <v xml:space="preserve"> </v>
      </c>
      <c r="B11599" s="1"/>
      <c r="C11599" s="1"/>
      <c r="D11599" s="1"/>
      <c r="E11599" s="2"/>
      <c r="F11599" s="3"/>
      <c r="G11599" s="3"/>
      <c r="H11599" s="4"/>
      <c r="I11599" s="25"/>
      <c r="J11599" s="26" t="str">
        <f t="shared" si="1090"/>
        <v>No</v>
      </c>
      <c r="K11599" s="26" t="str">
        <f t="shared" si="1091"/>
        <v>Missing</v>
      </c>
      <c r="L11599" s="26" t="str">
        <f t="shared" si="1092"/>
        <v>Missing</v>
      </c>
      <c r="M11599" s="26" t="str">
        <f>IF(OR(ISBLANK(B11599),ISBLANK(C11599),ISBLANK(D11599)),"Missing",IFERROR(VLOOKUP(A11599,'RM Postcodes'!$A:$B,2,0),"Invalid"))</f>
        <v>Missing</v>
      </c>
      <c r="N11599" s="26" t="str">
        <f t="shared" si="1093"/>
        <v>Missing</v>
      </c>
      <c r="O11599" s="26" t="str">
        <f t="shared" si="1088"/>
        <v>Missing</v>
      </c>
    </row>
    <row r="11600" spans="1:15" x14ac:dyDescent="0.2">
      <c r="A11600" s="24" t="str">
        <f t="shared" si="1089"/>
        <v xml:space="preserve"> </v>
      </c>
      <c r="B11600" s="1"/>
      <c r="C11600" s="1"/>
      <c r="D11600" s="1"/>
      <c r="E11600" s="2"/>
      <c r="F11600" s="3"/>
      <c r="G11600" s="3"/>
      <c r="H11600" s="4"/>
      <c r="I11600" s="25"/>
      <c r="J11600" s="26" t="str">
        <f t="shared" si="1090"/>
        <v>No</v>
      </c>
      <c r="K11600" s="26" t="str">
        <f t="shared" si="1091"/>
        <v>Missing</v>
      </c>
      <c r="L11600" s="26" t="str">
        <f t="shared" si="1092"/>
        <v>Missing</v>
      </c>
      <c r="M11600" s="26" t="str">
        <f>IF(OR(ISBLANK(B11600),ISBLANK(C11600),ISBLANK(D11600)),"Missing",IFERROR(VLOOKUP(A11600,'RM Postcodes'!$A:$B,2,0),"Invalid"))</f>
        <v>Missing</v>
      </c>
      <c r="N11600" s="26" t="str">
        <f t="shared" si="1093"/>
        <v>Missing</v>
      </c>
      <c r="O11600" s="26" t="str">
        <f t="shared" si="1088"/>
        <v>Missing</v>
      </c>
    </row>
    <row r="11601" spans="1:15" x14ac:dyDescent="0.2">
      <c r="A11601" s="24" t="str">
        <f t="shared" si="1089"/>
        <v xml:space="preserve"> </v>
      </c>
      <c r="B11601" s="1"/>
      <c r="C11601" s="1"/>
      <c r="D11601" s="1"/>
      <c r="E11601" s="2"/>
      <c r="F11601" s="3"/>
      <c r="G11601" s="3"/>
      <c r="H11601" s="4"/>
      <c r="I11601" s="25"/>
      <c r="J11601" s="26" t="str">
        <f t="shared" si="1090"/>
        <v>No</v>
      </c>
      <c r="K11601" s="26" t="str">
        <f t="shared" si="1091"/>
        <v>Missing</v>
      </c>
      <c r="L11601" s="26" t="str">
        <f t="shared" si="1092"/>
        <v>Missing</v>
      </c>
      <c r="M11601" s="26" t="str">
        <f>IF(OR(ISBLANK(B11601),ISBLANK(C11601),ISBLANK(D11601)),"Missing",IFERROR(VLOOKUP(A11601,'RM Postcodes'!$A:$B,2,0),"Invalid"))</f>
        <v>Missing</v>
      </c>
      <c r="N11601" s="26" t="str">
        <f t="shared" si="1093"/>
        <v>Missing</v>
      </c>
      <c r="O11601" s="26" t="str">
        <f t="shared" si="1088"/>
        <v>Missing</v>
      </c>
    </row>
    <row r="11602" spans="1:15" x14ac:dyDescent="0.2">
      <c r="A11602" s="24" t="str">
        <f t="shared" si="1089"/>
        <v xml:space="preserve"> </v>
      </c>
      <c r="B11602" s="1"/>
      <c r="C11602" s="1"/>
      <c r="D11602" s="1"/>
      <c r="E11602" s="2"/>
      <c r="F11602" s="3"/>
      <c r="G11602" s="3"/>
      <c r="H11602" s="4"/>
      <c r="I11602" s="25"/>
      <c r="J11602" s="26" t="str">
        <f t="shared" si="1090"/>
        <v>No</v>
      </c>
      <c r="K11602" s="26" t="str">
        <f t="shared" si="1091"/>
        <v>Missing</v>
      </c>
      <c r="L11602" s="26" t="str">
        <f t="shared" si="1092"/>
        <v>Missing</v>
      </c>
      <c r="M11602" s="26" t="str">
        <f>IF(OR(ISBLANK(B11602),ISBLANK(C11602),ISBLANK(D11602)),"Missing",IFERROR(VLOOKUP(A11602,'RM Postcodes'!$A:$B,2,0),"Invalid"))</f>
        <v>Missing</v>
      </c>
      <c r="N11602" s="26" t="str">
        <f t="shared" si="1093"/>
        <v>Missing</v>
      </c>
      <c r="O11602" s="26" t="str">
        <f t="shared" si="1088"/>
        <v>Missing</v>
      </c>
    </row>
    <row r="11603" spans="1:15" x14ac:dyDescent="0.2">
      <c r="A11603" s="24" t="str">
        <f t="shared" si="1089"/>
        <v xml:space="preserve"> </v>
      </c>
      <c r="B11603" s="1"/>
      <c r="C11603" s="1"/>
      <c r="D11603" s="1"/>
      <c r="E11603" s="2"/>
      <c r="F11603" s="3"/>
      <c r="G11603" s="3"/>
      <c r="H11603" s="4"/>
      <c r="I11603" s="25"/>
      <c r="J11603" s="26" t="str">
        <f t="shared" si="1090"/>
        <v>No</v>
      </c>
      <c r="K11603" s="26" t="str">
        <f t="shared" si="1091"/>
        <v>Missing</v>
      </c>
      <c r="L11603" s="26" t="str">
        <f t="shared" si="1092"/>
        <v>Missing</v>
      </c>
      <c r="M11603" s="26" t="str">
        <f>IF(OR(ISBLANK(B11603),ISBLANK(C11603),ISBLANK(D11603)),"Missing",IFERROR(VLOOKUP(A11603,'RM Postcodes'!$A:$B,2,0),"Invalid"))</f>
        <v>Missing</v>
      </c>
      <c r="N11603" s="26" t="str">
        <f t="shared" si="1093"/>
        <v>Missing</v>
      </c>
      <c r="O11603" s="26" t="str">
        <f t="shared" si="1088"/>
        <v>Missing</v>
      </c>
    </row>
    <row r="11604" spans="1:15" x14ac:dyDescent="0.2">
      <c r="A11604" s="24" t="str">
        <f t="shared" si="1089"/>
        <v xml:space="preserve"> </v>
      </c>
      <c r="B11604" s="1"/>
      <c r="C11604" s="1"/>
      <c r="D11604" s="1"/>
      <c r="E11604" s="2"/>
      <c r="F11604" s="3"/>
      <c r="G11604" s="3"/>
      <c r="H11604" s="4"/>
      <c r="I11604" s="25"/>
      <c r="J11604" s="26" t="str">
        <f t="shared" si="1090"/>
        <v>No</v>
      </c>
      <c r="K11604" s="26" t="str">
        <f t="shared" si="1091"/>
        <v>Missing</v>
      </c>
      <c r="L11604" s="26" t="str">
        <f t="shared" si="1092"/>
        <v>Missing</v>
      </c>
      <c r="M11604" s="26" t="str">
        <f>IF(OR(ISBLANK(B11604),ISBLANK(C11604),ISBLANK(D11604)),"Missing",IFERROR(VLOOKUP(A11604,'RM Postcodes'!$A:$B,2,0),"Invalid"))</f>
        <v>Missing</v>
      </c>
      <c r="N11604" s="26" t="str">
        <f t="shared" si="1093"/>
        <v>Missing</v>
      </c>
      <c r="O11604" s="26" t="str">
        <f t="shared" si="1088"/>
        <v>Missing</v>
      </c>
    </row>
    <row r="11605" spans="1:15" x14ac:dyDescent="0.2">
      <c r="A11605" s="24" t="str">
        <f t="shared" si="1089"/>
        <v xml:space="preserve"> </v>
      </c>
      <c r="B11605" s="1"/>
      <c r="C11605" s="1"/>
      <c r="D11605" s="1"/>
      <c r="E11605" s="2"/>
      <c r="F11605" s="3"/>
      <c r="G11605" s="3"/>
      <c r="H11605" s="4"/>
      <c r="I11605" s="25"/>
      <c r="J11605" s="26" t="str">
        <f t="shared" si="1090"/>
        <v>No</v>
      </c>
      <c r="K11605" s="26" t="str">
        <f t="shared" si="1091"/>
        <v>Missing</v>
      </c>
      <c r="L11605" s="26" t="str">
        <f t="shared" si="1092"/>
        <v>Missing</v>
      </c>
      <c r="M11605" s="26" t="str">
        <f>IF(OR(ISBLANK(B11605),ISBLANK(C11605),ISBLANK(D11605)),"Missing",IFERROR(VLOOKUP(A11605,'RM Postcodes'!$A:$B,2,0),"Invalid"))</f>
        <v>Missing</v>
      </c>
      <c r="N11605" s="26" t="str">
        <f t="shared" si="1093"/>
        <v>Missing</v>
      </c>
      <c r="O11605" s="26" t="str">
        <f t="shared" si="1088"/>
        <v>Missing</v>
      </c>
    </row>
    <row r="11606" spans="1:15" x14ac:dyDescent="0.2">
      <c r="A11606" s="24" t="str">
        <f t="shared" si="1089"/>
        <v xml:space="preserve"> </v>
      </c>
      <c r="B11606" s="1"/>
      <c r="C11606" s="1"/>
      <c r="D11606" s="1"/>
      <c r="E11606" s="2"/>
      <c r="F11606" s="3"/>
      <c r="G11606" s="3"/>
      <c r="H11606" s="4"/>
      <c r="I11606" s="25"/>
      <c r="J11606" s="26" t="str">
        <f t="shared" si="1090"/>
        <v>No</v>
      </c>
      <c r="K11606" s="26" t="str">
        <f t="shared" si="1091"/>
        <v>Missing</v>
      </c>
      <c r="L11606" s="26" t="str">
        <f t="shared" si="1092"/>
        <v>Missing</v>
      </c>
      <c r="M11606" s="26" t="str">
        <f>IF(OR(ISBLANK(B11606),ISBLANK(C11606),ISBLANK(D11606)),"Missing",IFERROR(VLOOKUP(A11606,'RM Postcodes'!$A:$B,2,0),"Invalid"))</f>
        <v>Missing</v>
      </c>
      <c r="N11606" s="26" t="str">
        <f t="shared" si="1093"/>
        <v>Missing</v>
      </c>
      <c r="O11606" s="26" t="str">
        <f t="shared" si="1088"/>
        <v>Missing</v>
      </c>
    </row>
    <row r="11607" spans="1:15" x14ac:dyDescent="0.2">
      <c r="A11607" s="24" t="str">
        <f t="shared" si="1089"/>
        <v xml:space="preserve"> </v>
      </c>
      <c r="B11607" s="1"/>
      <c r="C11607" s="1"/>
      <c r="D11607" s="1"/>
      <c r="E11607" s="2"/>
      <c r="F11607" s="3"/>
      <c r="G11607" s="3"/>
      <c r="H11607" s="4"/>
      <c r="I11607" s="25"/>
      <c r="J11607" s="26" t="str">
        <f t="shared" si="1090"/>
        <v>No</v>
      </c>
      <c r="K11607" s="26" t="str">
        <f t="shared" si="1091"/>
        <v>Missing</v>
      </c>
      <c r="L11607" s="26" t="str">
        <f t="shared" si="1092"/>
        <v>Missing</v>
      </c>
      <c r="M11607" s="26" t="str">
        <f>IF(OR(ISBLANK(B11607),ISBLANK(C11607),ISBLANK(D11607)),"Missing",IFERROR(VLOOKUP(A11607,'RM Postcodes'!$A:$B,2,0),"Invalid"))</f>
        <v>Missing</v>
      </c>
      <c r="N11607" s="26" t="str">
        <f t="shared" si="1093"/>
        <v>Missing</v>
      </c>
      <c r="O11607" s="26" t="str">
        <f t="shared" si="1088"/>
        <v>Missing</v>
      </c>
    </row>
    <row r="11608" spans="1:15" x14ac:dyDescent="0.2">
      <c r="A11608" s="24" t="str">
        <f t="shared" si="1089"/>
        <v xml:space="preserve"> </v>
      </c>
      <c r="B11608" s="1"/>
      <c r="C11608" s="1"/>
      <c r="D11608" s="1"/>
      <c r="E11608" s="2"/>
      <c r="F11608" s="3"/>
      <c r="G11608" s="3"/>
      <c r="H11608" s="4"/>
      <c r="I11608" s="25"/>
      <c r="J11608" s="26" t="str">
        <f t="shared" si="1090"/>
        <v>No</v>
      </c>
      <c r="K11608" s="26" t="str">
        <f t="shared" si="1091"/>
        <v>Missing</v>
      </c>
      <c r="L11608" s="26" t="str">
        <f t="shared" si="1092"/>
        <v>Missing</v>
      </c>
      <c r="M11608" s="26" t="str">
        <f>IF(OR(ISBLANK(B11608),ISBLANK(C11608),ISBLANK(D11608)),"Missing",IFERROR(VLOOKUP(A11608,'RM Postcodes'!$A:$B,2,0),"Invalid"))</f>
        <v>Missing</v>
      </c>
      <c r="N11608" s="26" t="str">
        <f t="shared" si="1093"/>
        <v>Missing</v>
      </c>
      <c r="O11608" s="26" t="str">
        <f t="shared" si="1088"/>
        <v>Missing</v>
      </c>
    </row>
    <row r="11609" spans="1:15" x14ac:dyDescent="0.2">
      <c r="A11609" s="24" t="str">
        <f t="shared" si="1089"/>
        <v xml:space="preserve"> </v>
      </c>
      <c r="B11609" s="1"/>
      <c r="C11609" s="1"/>
      <c r="D11609" s="1"/>
      <c r="E11609" s="2"/>
      <c r="F11609" s="3"/>
      <c r="G11609" s="3"/>
      <c r="H11609" s="4"/>
      <c r="I11609" s="25"/>
      <c r="J11609" s="26" t="str">
        <f t="shared" si="1090"/>
        <v>No</v>
      </c>
      <c r="K11609" s="26" t="str">
        <f t="shared" si="1091"/>
        <v>Missing</v>
      </c>
      <c r="L11609" s="26" t="str">
        <f t="shared" si="1092"/>
        <v>Missing</v>
      </c>
      <c r="M11609" s="26" t="str">
        <f>IF(OR(ISBLANK(B11609),ISBLANK(C11609),ISBLANK(D11609)),"Missing",IFERROR(VLOOKUP(A11609,'RM Postcodes'!$A:$B,2,0),"Invalid"))</f>
        <v>Missing</v>
      </c>
      <c r="N11609" s="26" t="str">
        <f t="shared" si="1093"/>
        <v>Missing</v>
      </c>
      <c r="O11609" s="26" t="str">
        <f t="shared" si="1088"/>
        <v>Missing</v>
      </c>
    </row>
    <row r="11610" spans="1:15" x14ac:dyDescent="0.2">
      <c r="A11610" s="24" t="str">
        <f t="shared" si="1089"/>
        <v xml:space="preserve"> </v>
      </c>
      <c r="B11610" s="1"/>
      <c r="C11610" s="1"/>
      <c r="D11610" s="1"/>
      <c r="E11610" s="2"/>
      <c r="F11610" s="3"/>
      <c r="G11610" s="3"/>
      <c r="H11610" s="4"/>
      <c r="I11610" s="25"/>
      <c r="J11610" s="26" t="str">
        <f t="shared" si="1090"/>
        <v>No</v>
      </c>
      <c r="K11610" s="26" t="str">
        <f t="shared" si="1091"/>
        <v>Missing</v>
      </c>
      <c r="L11610" s="26" t="str">
        <f t="shared" si="1092"/>
        <v>Missing</v>
      </c>
      <c r="M11610" s="26" t="str">
        <f>IF(OR(ISBLANK(B11610),ISBLANK(C11610),ISBLANK(D11610)),"Missing",IFERROR(VLOOKUP(A11610,'RM Postcodes'!$A:$B,2,0),"Invalid"))</f>
        <v>Missing</v>
      </c>
      <c r="N11610" s="26" t="str">
        <f t="shared" si="1093"/>
        <v>Missing</v>
      </c>
      <c r="O11610" s="26" t="str">
        <f t="shared" si="1088"/>
        <v>Missing</v>
      </c>
    </row>
    <row r="11611" spans="1:15" x14ac:dyDescent="0.2">
      <c r="A11611" s="24" t="str">
        <f t="shared" si="1089"/>
        <v xml:space="preserve"> </v>
      </c>
      <c r="B11611" s="1"/>
      <c r="C11611" s="1"/>
      <c r="D11611" s="1"/>
      <c r="E11611" s="2"/>
      <c r="F11611" s="3"/>
      <c r="G11611" s="3"/>
      <c r="H11611" s="4"/>
      <c r="I11611" s="25"/>
      <c r="J11611" s="26" t="str">
        <f t="shared" si="1090"/>
        <v>No</v>
      </c>
      <c r="K11611" s="26" t="str">
        <f t="shared" si="1091"/>
        <v>Missing</v>
      </c>
      <c r="L11611" s="26" t="str">
        <f t="shared" si="1092"/>
        <v>Missing</v>
      </c>
      <c r="M11611" s="26" t="str">
        <f>IF(OR(ISBLANK(B11611),ISBLANK(C11611),ISBLANK(D11611)),"Missing",IFERROR(VLOOKUP(A11611,'RM Postcodes'!$A:$B,2,0),"Invalid"))</f>
        <v>Missing</v>
      </c>
      <c r="N11611" s="26" t="str">
        <f t="shared" si="1093"/>
        <v>Missing</v>
      </c>
      <c r="O11611" s="26" t="str">
        <f t="shared" si="1088"/>
        <v>Missing</v>
      </c>
    </row>
    <row r="11612" spans="1:15" x14ac:dyDescent="0.2">
      <c r="A11612" s="24" t="str">
        <f t="shared" si="1089"/>
        <v xml:space="preserve"> </v>
      </c>
      <c r="B11612" s="1"/>
      <c r="C11612" s="1"/>
      <c r="D11612" s="1"/>
      <c r="E11612" s="2"/>
      <c r="F11612" s="3"/>
      <c r="G11612" s="3"/>
      <c r="H11612" s="4"/>
      <c r="I11612" s="25"/>
      <c r="J11612" s="26" t="str">
        <f t="shared" si="1090"/>
        <v>No</v>
      </c>
      <c r="K11612" s="26" t="str">
        <f t="shared" si="1091"/>
        <v>Missing</v>
      </c>
      <c r="L11612" s="26" t="str">
        <f t="shared" si="1092"/>
        <v>Missing</v>
      </c>
      <c r="M11612" s="26" t="str">
        <f>IF(OR(ISBLANK(B11612),ISBLANK(C11612),ISBLANK(D11612)),"Missing",IFERROR(VLOOKUP(A11612,'RM Postcodes'!$A:$B,2,0),"Invalid"))</f>
        <v>Missing</v>
      </c>
      <c r="N11612" s="26" t="str">
        <f t="shared" si="1093"/>
        <v>Missing</v>
      </c>
      <c r="O11612" s="26" t="str">
        <f t="shared" si="1088"/>
        <v>Missing</v>
      </c>
    </row>
    <row r="11613" spans="1:15" x14ac:dyDescent="0.2">
      <c r="A11613" s="24" t="str">
        <f t="shared" si="1089"/>
        <v xml:space="preserve"> </v>
      </c>
      <c r="B11613" s="1"/>
      <c r="C11613" s="1"/>
      <c r="D11613" s="1"/>
      <c r="E11613" s="2"/>
      <c r="F11613" s="3"/>
      <c r="G11613" s="3"/>
      <c r="H11613" s="4"/>
      <c r="I11613" s="25"/>
      <c r="J11613" s="26" t="str">
        <f t="shared" si="1090"/>
        <v>No</v>
      </c>
      <c r="K11613" s="26" t="str">
        <f t="shared" si="1091"/>
        <v>Missing</v>
      </c>
      <c r="L11613" s="26" t="str">
        <f t="shared" si="1092"/>
        <v>Missing</v>
      </c>
      <c r="M11613" s="26" t="str">
        <f>IF(OR(ISBLANK(B11613),ISBLANK(C11613),ISBLANK(D11613)),"Missing",IFERROR(VLOOKUP(A11613,'RM Postcodes'!$A:$B,2,0),"Invalid"))</f>
        <v>Missing</v>
      </c>
      <c r="N11613" s="26" t="str">
        <f t="shared" si="1093"/>
        <v>Missing</v>
      </c>
      <c r="O11613" s="26" t="str">
        <f t="shared" si="1088"/>
        <v>Missing</v>
      </c>
    </row>
    <row r="11614" spans="1:15" x14ac:dyDescent="0.2">
      <c r="A11614" s="24" t="str">
        <f t="shared" si="1089"/>
        <v xml:space="preserve"> </v>
      </c>
      <c r="B11614" s="1"/>
      <c r="C11614" s="1"/>
      <c r="D11614" s="1"/>
      <c r="E11614" s="2"/>
      <c r="F11614" s="3"/>
      <c r="G11614" s="3"/>
      <c r="H11614" s="4"/>
      <c r="I11614" s="25"/>
      <c r="J11614" s="26" t="str">
        <f t="shared" si="1090"/>
        <v>No</v>
      </c>
      <c r="K11614" s="26" t="str">
        <f t="shared" si="1091"/>
        <v>Missing</v>
      </c>
      <c r="L11614" s="26" t="str">
        <f t="shared" si="1092"/>
        <v>Missing</v>
      </c>
      <c r="M11614" s="26" t="str">
        <f>IF(OR(ISBLANK(B11614),ISBLANK(C11614),ISBLANK(D11614)),"Missing",IFERROR(VLOOKUP(A11614,'RM Postcodes'!$A:$B,2,0),"Invalid"))</f>
        <v>Missing</v>
      </c>
      <c r="N11614" s="26" t="str">
        <f t="shared" si="1093"/>
        <v>Missing</v>
      </c>
      <c r="O11614" s="26" t="str">
        <f t="shared" si="1088"/>
        <v>Missing</v>
      </c>
    </row>
    <row r="11615" spans="1:15" x14ac:dyDescent="0.2">
      <c r="A11615" s="24" t="str">
        <f t="shared" si="1089"/>
        <v xml:space="preserve"> </v>
      </c>
      <c r="B11615" s="1"/>
      <c r="C11615" s="1"/>
      <c r="D11615" s="1"/>
      <c r="E11615" s="2"/>
      <c r="F11615" s="3"/>
      <c r="G11615" s="3"/>
      <c r="H11615" s="4"/>
      <c r="I11615" s="25"/>
      <c r="J11615" s="26" t="str">
        <f t="shared" si="1090"/>
        <v>No</v>
      </c>
      <c r="K11615" s="26" t="str">
        <f t="shared" si="1091"/>
        <v>Missing</v>
      </c>
      <c r="L11615" s="26" t="str">
        <f t="shared" si="1092"/>
        <v>Missing</v>
      </c>
      <c r="M11615" s="26" t="str">
        <f>IF(OR(ISBLANK(B11615),ISBLANK(C11615),ISBLANK(D11615)),"Missing",IFERROR(VLOOKUP(A11615,'RM Postcodes'!$A:$B,2,0),"Invalid"))</f>
        <v>Missing</v>
      </c>
      <c r="N11615" s="26" t="str">
        <f t="shared" si="1093"/>
        <v>Missing</v>
      </c>
      <c r="O11615" s="26" t="str">
        <f t="shared" si="1088"/>
        <v>Missing</v>
      </c>
    </row>
    <row r="11616" spans="1:15" x14ac:dyDescent="0.2">
      <c r="A11616" s="24" t="str">
        <f t="shared" si="1089"/>
        <v xml:space="preserve"> </v>
      </c>
      <c r="B11616" s="1"/>
      <c r="C11616" s="1"/>
      <c r="D11616" s="1"/>
      <c r="E11616" s="2"/>
      <c r="F11616" s="3"/>
      <c r="G11616" s="3"/>
      <c r="H11616" s="4"/>
      <c r="I11616" s="25"/>
      <c r="J11616" s="26" t="str">
        <f t="shared" si="1090"/>
        <v>No</v>
      </c>
      <c r="K11616" s="26" t="str">
        <f t="shared" si="1091"/>
        <v>Missing</v>
      </c>
      <c r="L11616" s="26" t="str">
        <f t="shared" si="1092"/>
        <v>Missing</v>
      </c>
      <c r="M11616" s="26" t="str">
        <f>IF(OR(ISBLANK(B11616),ISBLANK(C11616),ISBLANK(D11616)),"Missing",IFERROR(VLOOKUP(A11616,'RM Postcodes'!$A:$B,2,0),"Invalid"))</f>
        <v>Missing</v>
      </c>
      <c r="N11616" s="26" t="str">
        <f t="shared" si="1093"/>
        <v>Missing</v>
      </c>
      <c r="O11616" s="26" t="str">
        <f t="shared" si="1088"/>
        <v>Missing</v>
      </c>
    </row>
    <row r="11617" spans="1:15" x14ac:dyDescent="0.2">
      <c r="A11617" s="24" t="str">
        <f t="shared" si="1089"/>
        <v xml:space="preserve"> </v>
      </c>
      <c r="B11617" s="1"/>
      <c r="C11617" s="1"/>
      <c r="D11617" s="1"/>
      <c r="E11617" s="2"/>
      <c r="F11617" s="3"/>
      <c r="G11617" s="3"/>
      <c r="H11617" s="4"/>
      <c r="I11617" s="25"/>
      <c r="J11617" s="26" t="str">
        <f t="shared" si="1090"/>
        <v>No</v>
      </c>
      <c r="K11617" s="26" t="str">
        <f t="shared" si="1091"/>
        <v>Missing</v>
      </c>
      <c r="L11617" s="26" t="str">
        <f t="shared" si="1092"/>
        <v>Missing</v>
      </c>
      <c r="M11617" s="26" t="str">
        <f>IF(OR(ISBLANK(B11617),ISBLANK(C11617),ISBLANK(D11617)),"Missing",IFERROR(VLOOKUP(A11617,'RM Postcodes'!$A:$B,2,0),"Invalid"))</f>
        <v>Missing</v>
      </c>
      <c r="N11617" s="26" t="str">
        <f t="shared" si="1093"/>
        <v>Missing</v>
      </c>
      <c r="O11617" s="26" t="str">
        <f t="shared" si="1088"/>
        <v>Missing</v>
      </c>
    </row>
    <row r="11618" spans="1:15" x14ac:dyDescent="0.2">
      <c r="A11618" s="24" t="str">
        <f t="shared" si="1089"/>
        <v xml:space="preserve"> </v>
      </c>
      <c r="B11618" s="1"/>
      <c r="C11618" s="1"/>
      <c r="D11618" s="1"/>
      <c r="E11618" s="2"/>
      <c r="F11618" s="3"/>
      <c r="G11618" s="3"/>
      <c r="H11618" s="4"/>
      <c r="I11618" s="25"/>
      <c r="J11618" s="26" t="str">
        <f t="shared" si="1090"/>
        <v>No</v>
      </c>
      <c r="K11618" s="26" t="str">
        <f t="shared" si="1091"/>
        <v>Missing</v>
      </c>
      <c r="L11618" s="26" t="str">
        <f t="shared" si="1092"/>
        <v>Missing</v>
      </c>
      <c r="M11618" s="26" t="str">
        <f>IF(OR(ISBLANK(B11618),ISBLANK(C11618),ISBLANK(D11618)),"Missing",IFERROR(VLOOKUP(A11618,'RM Postcodes'!$A:$B,2,0),"Invalid"))</f>
        <v>Missing</v>
      </c>
      <c r="N11618" s="26" t="str">
        <f t="shared" si="1093"/>
        <v>Missing</v>
      </c>
      <c r="O11618" s="26" t="str">
        <f t="shared" si="1088"/>
        <v>Missing</v>
      </c>
    </row>
    <row r="11619" spans="1:15" x14ac:dyDescent="0.2">
      <c r="A11619" s="24" t="str">
        <f t="shared" si="1089"/>
        <v xml:space="preserve"> </v>
      </c>
      <c r="B11619" s="1"/>
      <c r="C11619" s="1"/>
      <c r="D11619" s="1"/>
      <c r="E11619" s="2"/>
      <c r="F11619" s="3"/>
      <c r="G11619" s="3"/>
      <c r="H11619" s="4"/>
      <c r="I11619" s="25"/>
      <c r="J11619" s="26" t="str">
        <f t="shared" si="1090"/>
        <v>No</v>
      </c>
      <c r="K11619" s="26" t="str">
        <f t="shared" si="1091"/>
        <v>Missing</v>
      </c>
      <c r="L11619" s="26" t="str">
        <f t="shared" si="1092"/>
        <v>Missing</v>
      </c>
      <c r="M11619" s="26" t="str">
        <f>IF(OR(ISBLANK(B11619),ISBLANK(C11619),ISBLANK(D11619)),"Missing",IFERROR(VLOOKUP(A11619,'RM Postcodes'!$A:$B,2,0),"Invalid"))</f>
        <v>Missing</v>
      </c>
      <c r="N11619" s="26" t="str">
        <f t="shared" si="1093"/>
        <v>Missing</v>
      </c>
      <c r="O11619" s="26" t="str">
        <f t="shared" si="1088"/>
        <v>Missing</v>
      </c>
    </row>
    <row r="11620" spans="1:15" x14ac:dyDescent="0.2">
      <c r="A11620" s="24" t="str">
        <f t="shared" si="1089"/>
        <v xml:space="preserve"> </v>
      </c>
      <c r="B11620" s="1"/>
      <c r="C11620" s="1"/>
      <c r="D11620" s="1"/>
      <c r="E11620" s="2"/>
      <c r="F11620" s="3"/>
      <c r="G11620" s="3"/>
      <c r="H11620" s="4"/>
      <c r="I11620" s="25"/>
      <c r="J11620" s="26" t="str">
        <f t="shared" si="1090"/>
        <v>No</v>
      </c>
      <c r="K11620" s="26" t="str">
        <f t="shared" si="1091"/>
        <v>Missing</v>
      </c>
      <c r="L11620" s="26" t="str">
        <f t="shared" si="1092"/>
        <v>Missing</v>
      </c>
      <c r="M11620" s="26" t="str">
        <f>IF(OR(ISBLANK(B11620),ISBLANK(C11620),ISBLANK(D11620)),"Missing",IFERROR(VLOOKUP(A11620,'RM Postcodes'!$A:$B,2,0),"Invalid"))</f>
        <v>Missing</v>
      </c>
      <c r="N11620" s="26" t="str">
        <f t="shared" si="1093"/>
        <v>Missing</v>
      </c>
      <c r="O11620" s="26" t="str">
        <f t="shared" si="1088"/>
        <v>Missing</v>
      </c>
    </row>
    <row r="11621" spans="1:15" x14ac:dyDescent="0.2">
      <c r="A11621" s="24" t="str">
        <f t="shared" si="1089"/>
        <v xml:space="preserve"> </v>
      </c>
      <c r="B11621" s="1"/>
      <c r="C11621" s="1"/>
      <c r="D11621" s="1"/>
      <c r="E11621" s="2"/>
      <c r="F11621" s="3"/>
      <c r="G11621" s="3"/>
      <c r="H11621" s="4"/>
      <c r="I11621" s="25"/>
      <c r="J11621" s="26" t="str">
        <f t="shared" si="1090"/>
        <v>No</v>
      </c>
      <c r="K11621" s="26" t="str">
        <f t="shared" si="1091"/>
        <v>Missing</v>
      </c>
      <c r="L11621" s="26" t="str">
        <f t="shared" si="1092"/>
        <v>Missing</v>
      </c>
      <c r="M11621" s="26" t="str">
        <f>IF(OR(ISBLANK(B11621),ISBLANK(C11621),ISBLANK(D11621)),"Missing",IFERROR(VLOOKUP(A11621,'RM Postcodes'!$A:$B,2,0),"Invalid"))</f>
        <v>Missing</v>
      </c>
      <c r="N11621" s="26" t="str">
        <f t="shared" si="1093"/>
        <v>Missing</v>
      </c>
      <c r="O11621" s="26" t="str">
        <f t="shared" si="1088"/>
        <v>Missing</v>
      </c>
    </row>
    <row r="11622" spans="1:15" x14ac:dyDescent="0.2">
      <c r="A11622" s="24" t="str">
        <f t="shared" si="1089"/>
        <v xml:space="preserve"> </v>
      </c>
      <c r="B11622" s="1"/>
      <c r="C11622" s="1"/>
      <c r="D11622" s="1"/>
      <c r="E11622" s="2"/>
      <c r="F11622" s="3"/>
      <c r="G11622" s="3"/>
      <c r="H11622" s="4"/>
      <c r="I11622" s="25"/>
      <c r="J11622" s="26" t="str">
        <f t="shared" si="1090"/>
        <v>No</v>
      </c>
      <c r="K11622" s="26" t="str">
        <f t="shared" si="1091"/>
        <v>Missing</v>
      </c>
      <c r="L11622" s="26" t="str">
        <f t="shared" si="1092"/>
        <v>Missing</v>
      </c>
      <c r="M11622" s="26" t="str">
        <f>IF(OR(ISBLANK(B11622),ISBLANK(C11622),ISBLANK(D11622)),"Missing",IFERROR(VLOOKUP(A11622,'RM Postcodes'!$A:$B,2,0),"Invalid"))</f>
        <v>Missing</v>
      </c>
      <c r="N11622" s="26" t="str">
        <f t="shared" si="1093"/>
        <v>Missing</v>
      </c>
      <c r="O11622" s="26" t="str">
        <f t="shared" si="1088"/>
        <v>Missing</v>
      </c>
    </row>
    <row r="11623" spans="1:15" x14ac:dyDescent="0.2">
      <c r="A11623" s="24" t="str">
        <f t="shared" si="1089"/>
        <v xml:space="preserve"> </v>
      </c>
      <c r="B11623" s="1"/>
      <c r="C11623" s="1"/>
      <c r="D11623" s="1"/>
      <c r="E11623" s="2"/>
      <c r="F11623" s="3"/>
      <c r="G11623" s="3"/>
      <c r="H11623" s="4"/>
      <c r="I11623" s="25"/>
      <c r="J11623" s="26" t="str">
        <f t="shared" si="1090"/>
        <v>No</v>
      </c>
      <c r="K11623" s="26" t="str">
        <f t="shared" si="1091"/>
        <v>Missing</v>
      </c>
      <c r="L11623" s="26" t="str">
        <f t="shared" si="1092"/>
        <v>Missing</v>
      </c>
      <c r="M11623" s="26" t="str">
        <f>IF(OR(ISBLANK(B11623),ISBLANK(C11623),ISBLANK(D11623)),"Missing",IFERROR(VLOOKUP(A11623,'RM Postcodes'!$A:$B,2,0),"Invalid"))</f>
        <v>Missing</v>
      </c>
      <c r="N11623" s="26" t="str">
        <f t="shared" si="1093"/>
        <v>Missing</v>
      </c>
      <c r="O11623" s="26" t="str">
        <f t="shared" si="1088"/>
        <v>Missing</v>
      </c>
    </row>
    <row r="11624" spans="1:15" x14ac:dyDescent="0.2">
      <c r="A11624" s="24" t="str">
        <f t="shared" si="1089"/>
        <v xml:space="preserve"> </v>
      </c>
      <c r="B11624" s="1"/>
      <c r="C11624" s="1"/>
      <c r="D11624" s="1"/>
      <c r="E11624" s="2"/>
      <c r="F11624" s="3"/>
      <c r="G11624" s="3"/>
      <c r="H11624" s="4"/>
      <c r="I11624" s="25"/>
      <c r="J11624" s="26" t="str">
        <f t="shared" si="1090"/>
        <v>No</v>
      </c>
      <c r="K11624" s="26" t="str">
        <f t="shared" si="1091"/>
        <v>Missing</v>
      </c>
      <c r="L11624" s="26" t="str">
        <f t="shared" si="1092"/>
        <v>Missing</v>
      </c>
      <c r="M11624" s="26" t="str">
        <f>IF(OR(ISBLANK(B11624),ISBLANK(C11624),ISBLANK(D11624)),"Missing",IFERROR(VLOOKUP(A11624,'RM Postcodes'!$A:$B,2,0),"Invalid"))</f>
        <v>Missing</v>
      </c>
      <c r="N11624" s="26" t="str">
        <f t="shared" si="1093"/>
        <v>Missing</v>
      </c>
      <c r="O11624" s="26" t="str">
        <f t="shared" si="1088"/>
        <v>Missing</v>
      </c>
    </row>
    <row r="11625" spans="1:15" x14ac:dyDescent="0.2">
      <c r="A11625" s="24" t="str">
        <f t="shared" si="1089"/>
        <v xml:space="preserve"> </v>
      </c>
      <c r="B11625" s="1"/>
      <c r="C11625" s="1"/>
      <c r="D11625" s="1"/>
      <c r="E11625" s="2"/>
      <c r="F11625" s="3"/>
      <c r="G11625" s="3"/>
      <c r="H11625" s="4"/>
      <c r="I11625" s="25"/>
      <c r="J11625" s="26" t="str">
        <f t="shared" si="1090"/>
        <v>No</v>
      </c>
      <c r="K11625" s="26" t="str">
        <f t="shared" si="1091"/>
        <v>Missing</v>
      </c>
      <c r="L11625" s="26" t="str">
        <f t="shared" si="1092"/>
        <v>Missing</v>
      </c>
      <c r="M11625" s="26" t="str">
        <f>IF(OR(ISBLANK(B11625),ISBLANK(C11625),ISBLANK(D11625)),"Missing",IFERROR(VLOOKUP(A11625,'RM Postcodes'!$A:$B,2,0),"Invalid"))</f>
        <v>Missing</v>
      </c>
      <c r="N11625" s="26" t="str">
        <f t="shared" si="1093"/>
        <v>Missing</v>
      </c>
      <c r="O11625" s="26" t="str">
        <f t="shared" si="1088"/>
        <v>Missing</v>
      </c>
    </row>
    <row r="11626" spans="1:15" x14ac:dyDescent="0.2">
      <c r="A11626" s="24" t="str">
        <f t="shared" si="1089"/>
        <v xml:space="preserve"> </v>
      </c>
      <c r="B11626" s="1"/>
      <c r="C11626" s="1"/>
      <c r="D11626" s="1"/>
      <c r="E11626" s="2"/>
      <c r="F11626" s="3"/>
      <c r="G11626" s="3"/>
      <c r="H11626" s="4"/>
      <c r="I11626" s="25"/>
      <c r="J11626" s="26" t="str">
        <f t="shared" si="1090"/>
        <v>No</v>
      </c>
      <c r="K11626" s="26" t="str">
        <f t="shared" si="1091"/>
        <v>Missing</v>
      </c>
      <c r="L11626" s="26" t="str">
        <f t="shared" si="1092"/>
        <v>Missing</v>
      </c>
      <c r="M11626" s="26" t="str">
        <f>IF(OR(ISBLANK(B11626),ISBLANK(C11626),ISBLANK(D11626)),"Missing",IFERROR(VLOOKUP(A11626,'RM Postcodes'!$A:$B,2,0),"Invalid"))</f>
        <v>Missing</v>
      </c>
      <c r="N11626" s="26" t="str">
        <f t="shared" si="1093"/>
        <v>Missing</v>
      </c>
      <c r="O11626" s="26" t="str">
        <f t="shared" si="1088"/>
        <v>Missing</v>
      </c>
    </row>
    <row r="11627" spans="1:15" x14ac:dyDescent="0.2">
      <c r="A11627" s="24" t="str">
        <f t="shared" si="1089"/>
        <v xml:space="preserve"> </v>
      </c>
      <c r="B11627" s="1"/>
      <c r="C11627" s="1"/>
      <c r="D11627" s="1"/>
      <c r="E11627" s="2"/>
      <c r="F11627" s="3"/>
      <c r="G11627" s="3"/>
      <c r="H11627" s="4"/>
      <c r="I11627" s="25"/>
      <c r="J11627" s="26" t="str">
        <f t="shared" si="1090"/>
        <v>No</v>
      </c>
      <c r="K11627" s="26" t="str">
        <f t="shared" si="1091"/>
        <v>Missing</v>
      </c>
      <c r="L11627" s="26" t="str">
        <f t="shared" si="1092"/>
        <v>Missing</v>
      </c>
      <c r="M11627" s="26" t="str">
        <f>IF(OR(ISBLANK(B11627),ISBLANK(C11627),ISBLANK(D11627)),"Missing",IFERROR(VLOOKUP(A11627,'RM Postcodes'!$A:$B,2,0),"Invalid"))</f>
        <v>Missing</v>
      </c>
      <c r="N11627" s="26" t="str">
        <f t="shared" si="1093"/>
        <v>Missing</v>
      </c>
      <c r="O11627" s="26" t="str">
        <f t="shared" si="1088"/>
        <v>Missing</v>
      </c>
    </row>
    <row r="11628" spans="1:15" x14ac:dyDescent="0.2">
      <c r="A11628" s="24" t="str">
        <f t="shared" si="1089"/>
        <v xml:space="preserve"> </v>
      </c>
      <c r="B11628" s="1"/>
      <c r="C11628" s="1"/>
      <c r="D11628" s="1"/>
      <c r="E11628" s="2"/>
      <c r="F11628" s="3"/>
      <c r="G11628" s="3"/>
      <c r="H11628" s="4"/>
      <c r="I11628" s="25"/>
      <c r="J11628" s="26" t="str">
        <f t="shared" si="1090"/>
        <v>No</v>
      </c>
      <c r="K11628" s="26" t="str">
        <f t="shared" si="1091"/>
        <v>Missing</v>
      </c>
      <c r="L11628" s="26" t="str">
        <f t="shared" si="1092"/>
        <v>Missing</v>
      </c>
      <c r="M11628" s="26" t="str">
        <f>IF(OR(ISBLANK(B11628),ISBLANK(C11628),ISBLANK(D11628)),"Missing",IFERROR(VLOOKUP(A11628,'RM Postcodes'!$A:$B,2,0),"Invalid"))</f>
        <v>Missing</v>
      </c>
      <c r="N11628" s="26" t="str">
        <f t="shared" si="1093"/>
        <v>Missing</v>
      </c>
      <c r="O11628" s="26" t="str">
        <f t="shared" si="1088"/>
        <v>Missing</v>
      </c>
    </row>
    <row r="11629" spans="1:15" x14ac:dyDescent="0.2">
      <c r="A11629" s="24" t="str">
        <f t="shared" si="1089"/>
        <v xml:space="preserve"> </v>
      </c>
      <c r="B11629" s="1"/>
      <c r="C11629" s="1"/>
      <c r="D11629" s="1"/>
      <c r="E11629" s="2"/>
      <c r="F11629" s="3"/>
      <c r="G11629" s="3"/>
      <c r="H11629" s="4"/>
      <c r="I11629" s="25"/>
      <c r="J11629" s="26" t="str">
        <f t="shared" si="1090"/>
        <v>No</v>
      </c>
      <c r="K11629" s="26" t="str">
        <f t="shared" si="1091"/>
        <v>Missing</v>
      </c>
      <c r="L11629" s="26" t="str">
        <f t="shared" si="1092"/>
        <v>Missing</v>
      </c>
      <c r="M11629" s="26" t="str">
        <f>IF(OR(ISBLANK(B11629),ISBLANK(C11629),ISBLANK(D11629)),"Missing",IFERROR(VLOOKUP(A11629,'RM Postcodes'!$A:$B,2,0),"Invalid"))</f>
        <v>Missing</v>
      </c>
      <c r="N11629" s="26" t="str">
        <f t="shared" si="1093"/>
        <v>Missing</v>
      </c>
      <c r="O11629" s="26" t="str">
        <f t="shared" si="1088"/>
        <v>Missing</v>
      </c>
    </row>
    <row r="11630" spans="1:15" x14ac:dyDescent="0.2">
      <c r="A11630" s="24" t="str">
        <f t="shared" si="1089"/>
        <v xml:space="preserve"> </v>
      </c>
      <c r="B11630" s="1"/>
      <c r="C11630" s="1"/>
      <c r="D11630" s="1"/>
      <c r="E11630" s="2"/>
      <c r="F11630" s="3"/>
      <c r="G11630" s="3"/>
      <c r="H11630" s="4"/>
      <c r="I11630" s="25"/>
      <c r="J11630" s="26" t="str">
        <f t="shared" si="1090"/>
        <v>No</v>
      </c>
      <c r="K11630" s="26" t="str">
        <f t="shared" si="1091"/>
        <v>Missing</v>
      </c>
      <c r="L11630" s="26" t="str">
        <f t="shared" si="1092"/>
        <v>Missing</v>
      </c>
      <c r="M11630" s="26" t="str">
        <f>IF(OR(ISBLANK(B11630),ISBLANK(C11630),ISBLANK(D11630)),"Missing",IFERROR(VLOOKUP(A11630,'RM Postcodes'!$A:$B,2,0),"Invalid"))</f>
        <v>Missing</v>
      </c>
      <c r="N11630" s="26" t="str">
        <f t="shared" si="1093"/>
        <v>Missing</v>
      </c>
      <c r="O11630" s="26" t="str">
        <f t="shared" si="1088"/>
        <v>Missing</v>
      </c>
    </row>
    <row r="11631" spans="1:15" x14ac:dyDescent="0.2">
      <c r="A11631" s="24" t="str">
        <f t="shared" si="1089"/>
        <v xml:space="preserve"> </v>
      </c>
      <c r="B11631" s="1"/>
      <c r="C11631" s="1"/>
      <c r="D11631" s="1"/>
      <c r="E11631" s="2"/>
      <c r="F11631" s="3"/>
      <c r="G11631" s="3"/>
      <c r="H11631" s="4"/>
      <c r="I11631" s="25"/>
      <c r="J11631" s="26" t="str">
        <f t="shared" si="1090"/>
        <v>No</v>
      </c>
      <c r="K11631" s="26" t="str">
        <f t="shared" si="1091"/>
        <v>Missing</v>
      </c>
      <c r="L11631" s="26" t="str">
        <f t="shared" si="1092"/>
        <v>Missing</v>
      </c>
      <c r="M11631" s="26" t="str">
        <f>IF(OR(ISBLANK(B11631),ISBLANK(C11631),ISBLANK(D11631)),"Missing",IFERROR(VLOOKUP(A11631,'RM Postcodes'!$A:$B,2,0),"Invalid"))</f>
        <v>Missing</v>
      </c>
      <c r="N11631" s="26" t="str">
        <f t="shared" si="1093"/>
        <v>Missing</v>
      </c>
      <c r="O11631" s="26" t="str">
        <f t="shared" si="1088"/>
        <v>Missing</v>
      </c>
    </row>
    <row r="11632" spans="1:15" x14ac:dyDescent="0.2">
      <c r="A11632" s="24" t="str">
        <f t="shared" si="1089"/>
        <v xml:space="preserve"> </v>
      </c>
      <c r="B11632" s="1"/>
      <c r="C11632" s="1"/>
      <c r="D11632" s="1"/>
      <c r="E11632" s="2"/>
      <c r="F11632" s="3"/>
      <c r="G11632" s="3"/>
      <c r="H11632" s="4"/>
      <c r="I11632" s="25"/>
      <c r="J11632" s="26" t="str">
        <f t="shared" si="1090"/>
        <v>No</v>
      </c>
      <c r="K11632" s="26" t="str">
        <f t="shared" si="1091"/>
        <v>Missing</v>
      </c>
      <c r="L11632" s="26" t="str">
        <f t="shared" si="1092"/>
        <v>Missing</v>
      </c>
      <c r="M11632" s="26" t="str">
        <f>IF(OR(ISBLANK(B11632),ISBLANK(C11632),ISBLANK(D11632)),"Missing",IFERROR(VLOOKUP(A11632,'RM Postcodes'!$A:$B,2,0),"Invalid"))</f>
        <v>Missing</v>
      </c>
      <c r="N11632" s="26" t="str">
        <f t="shared" si="1093"/>
        <v>Missing</v>
      </c>
      <c r="O11632" s="26" t="str">
        <f t="shared" si="1088"/>
        <v>Missing</v>
      </c>
    </row>
    <row r="11633" spans="1:15" x14ac:dyDescent="0.2">
      <c r="A11633" s="24" t="str">
        <f t="shared" si="1089"/>
        <v xml:space="preserve"> </v>
      </c>
      <c r="B11633" s="1"/>
      <c r="C11633" s="1"/>
      <c r="D11633" s="1"/>
      <c r="E11633" s="2"/>
      <c r="F11633" s="3"/>
      <c r="G11633" s="3"/>
      <c r="H11633" s="4"/>
      <c r="I11633" s="25"/>
      <c r="J11633" s="26" t="str">
        <f t="shared" si="1090"/>
        <v>No</v>
      </c>
      <c r="K11633" s="26" t="str">
        <f t="shared" si="1091"/>
        <v>Missing</v>
      </c>
      <c r="L11633" s="26" t="str">
        <f t="shared" si="1092"/>
        <v>Missing</v>
      </c>
      <c r="M11633" s="26" t="str">
        <f>IF(OR(ISBLANK(B11633),ISBLANK(C11633),ISBLANK(D11633)),"Missing",IFERROR(VLOOKUP(A11633,'RM Postcodes'!$A:$B,2,0),"Invalid"))</f>
        <v>Missing</v>
      </c>
      <c r="N11633" s="26" t="str">
        <f t="shared" si="1093"/>
        <v>Missing</v>
      </c>
      <c r="O11633" s="26" t="str">
        <f t="shared" si="1088"/>
        <v>Missing</v>
      </c>
    </row>
    <row r="11634" spans="1:15" x14ac:dyDescent="0.2">
      <c r="A11634" s="24" t="str">
        <f t="shared" si="1089"/>
        <v xml:space="preserve"> </v>
      </c>
      <c r="B11634" s="1"/>
      <c r="C11634" s="1"/>
      <c r="D11634" s="1"/>
      <c r="E11634" s="2"/>
      <c r="F11634" s="3"/>
      <c r="G11634" s="3"/>
      <c r="H11634" s="4"/>
      <c r="I11634" s="25"/>
      <c r="J11634" s="26" t="str">
        <f t="shared" si="1090"/>
        <v>No</v>
      </c>
      <c r="K11634" s="26" t="str">
        <f t="shared" si="1091"/>
        <v>Missing</v>
      </c>
      <c r="L11634" s="26" t="str">
        <f t="shared" si="1092"/>
        <v>Missing</v>
      </c>
      <c r="M11634" s="26" t="str">
        <f>IF(OR(ISBLANK(B11634),ISBLANK(C11634),ISBLANK(D11634)),"Missing",IFERROR(VLOOKUP(A11634,'RM Postcodes'!$A:$B,2,0),"Invalid"))</f>
        <v>Missing</v>
      </c>
      <c r="N11634" s="26" t="str">
        <f t="shared" si="1093"/>
        <v>Missing</v>
      </c>
      <c r="O11634" s="26" t="str">
        <f t="shared" si="1088"/>
        <v>Missing</v>
      </c>
    </row>
    <row r="11635" spans="1:15" x14ac:dyDescent="0.2">
      <c r="A11635" s="24" t="str">
        <f t="shared" si="1089"/>
        <v xml:space="preserve"> </v>
      </c>
      <c r="B11635" s="1"/>
      <c r="C11635" s="1"/>
      <c r="D11635" s="1"/>
      <c r="E11635" s="2"/>
      <c r="F11635" s="3"/>
      <c r="G11635" s="3"/>
      <c r="H11635" s="4"/>
      <c r="I11635" s="25"/>
      <c r="J11635" s="26" t="str">
        <f t="shared" si="1090"/>
        <v>No</v>
      </c>
      <c r="K11635" s="26" t="str">
        <f t="shared" si="1091"/>
        <v>Missing</v>
      </c>
      <c r="L11635" s="26" t="str">
        <f t="shared" si="1092"/>
        <v>Missing</v>
      </c>
      <c r="M11635" s="26" t="str">
        <f>IF(OR(ISBLANK(B11635),ISBLANK(C11635),ISBLANK(D11635)),"Missing",IFERROR(VLOOKUP(A11635,'RM Postcodes'!$A:$B,2,0),"Invalid"))</f>
        <v>Missing</v>
      </c>
      <c r="N11635" s="26" t="str">
        <f t="shared" si="1093"/>
        <v>Missing</v>
      </c>
      <c r="O11635" s="26" t="str">
        <f t="shared" si="1088"/>
        <v>Missing</v>
      </c>
    </row>
    <row r="11636" spans="1:15" x14ac:dyDescent="0.2">
      <c r="A11636" s="24" t="str">
        <f t="shared" si="1089"/>
        <v xml:space="preserve"> </v>
      </c>
      <c r="B11636" s="1"/>
      <c r="C11636" s="1"/>
      <c r="D11636" s="1"/>
      <c r="E11636" s="2"/>
      <c r="F11636" s="3"/>
      <c r="G11636" s="3"/>
      <c r="H11636" s="4"/>
      <c r="I11636" s="25"/>
      <c r="J11636" s="26" t="str">
        <f t="shared" si="1090"/>
        <v>No</v>
      </c>
      <c r="K11636" s="26" t="str">
        <f t="shared" si="1091"/>
        <v>Missing</v>
      </c>
      <c r="L11636" s="26" t="str">
        <f t="shared" si="1092"/>
        <v>Missing</v>
      </c>
      <c r="M11636" s="26" t="str">
        <f>IF(OR(ISBLANK(B11636),ISBLANK(C11636),ISBLANK(D11636)),"Missing",IFERROR(VLOOKUP(A11636,'RM Postcodes'!$A:$B,2,0),"Invalid"))</f>
        <v>Missing</v>
      </c>
      <c r="N11636" s="26" t="str">
        <f t="shared" si="1093"/>
        <v>Missing</v>
      </c>
      <c r="O11636" s="26" t="str">
        <f t="shared" si="1088"/>
        <v>Missing</v>
      </c>
    </row>
    <row r="11637" spans="1:15" x14ac:dyDescent="0.2">
      <c r="A11637" s="24" t="str">
        <f t="shared" si="1089"/>
        <v xml:space="preserve"> </v>
      </c>
      <c r="B11637" s="1"/>
      <c r="C11637" s="1"/>
      <c r="D11637" s="1"/>
      <c r="E11637" s="2"/>
      <c r="F11637" s="3"/>
      <c r="G11637" s="3"/>
      <c r="H11637" s="4"/>
      <c r="I11637" s="25"/>
      <c r="J11637" s="26" t="str">
        <f t="shared" si="1090"/>
        <v>No</v>
      </c>
      <c r="K11637" s="26" t="str">
        <f t="shared" si="1091"/>
        <v>Missing</v>
      </c>
      <c r="L11637" s="26" t="str">
        <f t="shared" si="1092"/>
        <v>Missing</v>
      </c>
      <c r="M11637" s="26" t="str">
        <f>IF(OR(ISBLANK(B11637),ISBLANK(C11637),ISBLANK(D11637)),"Missing",IFERROR(VLOOKUP(A11637,'RM Postcodes'!$A:$B,2,0),"Invalid"))</f>
        <v>Missing</v>
      </c>
      <c r="N11637" s="26" t="str">
        <f t="shared" si="1093"/>
        <v>Missing</v>
      </c>
      <c r="O11637" s="26" t="str">
        <f t="shared" si="1088"/>
        <v>Missing</v>
      </c>
    </row>
    <row r="11638" spans="1:15" x14ac:dyDescent="0.2">
      <c r="A11638" s="24" t="str">
        <f t="shared" si="1089"/>
        <v xml:space="preserve"> </v>
      </c>
      <c r="B11638" s="1"/>
      <c r="C11638" s="1"/>
      <c r="D11638" s="1"/>
      <c r="E11638" s="2"/>
      <c r="F11638" s="3"/>
      <c r="G11638" s="3"/>
      <c r="H11638" s="4"/>
      <c r="I11638" s="25"/>
      <c r="J11638" s="26" t="str">
        <f t="shared" si="1090"/>
        <v>No</v>
      </c>
      <c r="K11638" s="26" t="str">
        <f t="shared" si="1091"/>
        <v>Missing</v>
      </c>
      <c r="L11638" s="26" t="str">
        <f t="shared" si="1092"/>
        <v>Missing</v>
      </c>
      <c r="M11638" s="26" t="str">
        <f>IF(OR(ISBLANK(B11638),ISBLANK(C11638),ISBLANK(D11638)),"Missing",IFERROR(VLOOKUP(A11638,'RM Postcodes'!$A:$B,2,0),"Invalid"))</f>
        <v>Missing</v>
      </c>
      <c r="N11638" s="26" t="str">
        <f t="shared" si="1093"/>
        <v>Missing</v>
      </c>
      <c r="O11638" s="26" t="str">
        <f t="shared" si="1088"/>
        <v>Missing</v>
      </c>
    </row>
    <row r="11639" spans="1:15" x14ac:dyDescent="0.2">
      <c r="A11639" s="24" t="str">
        <f t="shared" si="1089"/>
        <v xml:space="preserve"> </v>
      </c>
      <c r="B11639" s="1"/>
      <c r="C11639" s="1"/>
      <c r="D11639" s="1"/>
      <c r="E11639" s="2"/>
      <c r="F11639" s="3"/>
      <c r="G11639" s="3"/>
      <c r="H11639" s="4"/>
      <c r="I11639" s="25"/>
      <c r="J11639" s="26" t="str">
        <f t="shared" si="1090"/>
        <v>No</v>
      </c>
      <c r="K11639" s="26" t="str">
        <f t="shared" si="1091"/>
        <v>Missing</v>
      </c>
      <c r="L11639" s="26" t="str">
        <f t="shared" si="1092"/>
        <v>Missing</v>
      </c>
      <c r="M11639" s="26" t="str">
        <f>IF(OR(ISBLANK(B11639),ISBLANK(C11639),ISBLANK(D11639)),"Missing",IFERROR(VLOOKUP(A11639,'RM Postcodes'!$A:$B,2,0),"Invalid"))</f>
        <v>Missing</v>
      </c>
      <c r="N11639" s="26" t="str">
        <f t="shared" si="1093"/>
        <v>Missing</v>
      </c>
      <c r="O11639" s="26" t="str">
        <f t="shared" si="1088"/>
        <v>Missing</v>
      </c>
    </row>
    <row r="11640" spans="1:15" x14ac:dyDescent="0.2">
      <c r="A11640" s="24" t="str">
        <f t="shared" si="1089"/>
        <v xml:space="preserve"> </v>
      </c>
      <c r="B11640" s="1"/>
      <c r="C11640" s="1"/>
      <c r="D11640" s="1"/>
      <c r="E11640" s="2"/>
      <c r="F11640" s="3"/>
      <c r="G11640" s="3"/>
      <c r="H11640" s="4"/>
      <c r="I11640" s="25"/>
      <c r="J11640" s="26" t="str">
        <f t="shared" si="1090"/>
        <v>No</v>
      </c>
      <c r="K11640" s="26" t="str">
        <f t="shared" si="1091"/>
        <v>Missing</v>
      </c>
      <c r="L11640" s="26" t="str">
        <f t="shared" si="1092"/>
        <v>Missing</v>
      </c>
      <c r="M11640" s="26" t="str">
        <f>IF(OR(ISBLANK(B11640),ISBLANK(C11640),ISBLANK(D11640)),"Missing",IFERROR(VLOOKUP(A11640,'RM Postcodes'!$A:$B,2,0),"Invalid"))</f>
        <v>Missing</v>
      </c>
      <c r="N11640" s="26" t="str">
        <f t="shared" si="1093"/>
        <v>Missing</v>
      </c>
      <c r="O11640" s="26" t="str">
        <f t="shared" si="1088"/>
        <v>Missing</v>
      </c>
    </row>
    <row r="11641" spans="1:15" x14ac:dyDescent="0.2">
      <c r="A11641" s="24" t="str">
        <f t="shared" si="1089"/>
        <v xml:space="preserve"> </v>
      </c>
      <c r="B11641" s="1"/>
      <c r="C11641" s="1"/>
      <c r="D11641" s="1"/>
      <c r="E11641" s="2"/>
      <c r="F11641" s="3"/>
      <c r="G11641" s="3"/>
      <c r="H11641" s="4"/>
      <c r="I11641" s="25"/>
      <c r="J11641" s="26" t="str">
        <f t="shared" si="1090"/>
        <v>No</v>
      </c>
      <c r="K11641" s="26" t="str">
        <f t="shared" si="1091"/>
        <v>Missing</v>
      </c>
      <c r="L11641" s="26" t="str">
        <f t="shared" si="1092"/>
        <v>Missing</v>
      </c>
      <c r="M11641" s="26" t="str">
        <f>IF(OR(ISBLANK(B11641),ISBLANK(C11641),ISBLANK(D11641)),"Missing",IFERROR(VLOOKUP(A11641,'RM Postcodes'!$A:$B,2,0),"Invalid"))</f>
        <v>Missing</v>
      </c>
      <c r="N11641" s="26" t="str">
        <f t="shared" si="1093"/>
        <v>Missing</v>
      </c>
      <c r="O11641" s="26" t="str">
        <f t="shared" si="1088"/>
        <v>Missing</v>
      </c>
    </row>
    <row r="11642" spans="1:15" x14ac:dyDescent="0.2">
      <c r="A11642" s="24" t="str">
        <f t="shared" si="1089"/>
        <v xml:space="preserve"> </v>
      </c>
      <c r="B11642" s="1"/>
      <c r="C11642" s="1"/>
      <c r="D11642" s="1"/>
      <c r="E11642" s="2"/>
      <c r="F11642" s="3"/>
      <c r="G11642" s="3"/>
      <c r="H11642" s="4"/>
      <c r="I11642" s="25"/>
      <c r="J11642" s="26" t="str">
        <f t="shared" si="1090"/>
        <v>No</v>
      </c>
      <c r="K11642" s="26" t="str">
        <f t="shared" si="1091"/>
        <v>Missing</v>
      </c>
      <c r="L11642" s="26" t="str">
        <f t="shared" si="1092"/>
        <v>Missing</v>
      </c>
      <c r="M11642" s="26" t="str">
        <f>IF(OR(ISBLANK(B11642),ISBLANK(C11642),ISBLANK(D11642)),"Missing",IFERROR(VLOOKUP(A11642,'RM Postcodes'!$A:$B,2,0),"Invalid"))</f>
        <v>Missing</v>
      </c>
      <c r="N11642" s="26" t="str">
        <f t="shared" si="1093"/>
        <v>Missing</v>
      </c>
      <c r="O11642" s="26" t="str">
        <f t="shared" si="1088"/>
        <v>Missing</v>
      </c>
    </row>
    <row r="11643" spans="1:15" x14ac:dyDescent="0.2">
      <c r="A11643" s="24" t="str">
        <f t="shared" si="1089"/>
        <v xml:space="preserve"> </v>
      </c>
      <c r="B11643" s="1"/>
      <c r="C11643" s="1"/>
      <c r="D11643" s="1"/>
      <c r="E11643" s="2"/>
      <c r="F11643" s="3"/>
      <c r="G11643" s="3"/>
      <c r="H11643" s="4"/>
      <c r="I11643" s="25"/>
      <c r="J11643" s="26" t="str">
        <f t="shared" si="1090"/>
        <v>No</v>
      </c>
      <c r="K11643" s="26" t="str">
        <f t="shared" si="1091"/>
        <v>Missing</v>
      </c>
      <c r="L11643" s="26" t="str">
        <f t="shared" si="1092"/>
        <v>Missing</v>
      </c>
      <c r="M11643" s="26" t="str">
        <f>IF(OR(ISBLANK(B11643),ISBLANK(C11643),ISBLANK(D11643)),"Missing",IFERROR(VLOOKUP(A11643,'RM Postcodes'!$A:$B,2,0),"Invalid"))</f>
        <v>Missing</v>
      </c>
      <c r="N11643" s="26" t="str">
        <f t="shared" si="1093"/>
        <v>Missing</v>
      </c>
      <c r="O11643" s="26" t="str">
        <f t="shared" si="1088"/>
        <v>Missing</v>
      </c>
    </row>
    <row r="11644" spans="1:15" x14ac:dyDescent="0.2">
      <c r="A11644" s="24" t="str">
        <f t="shared" si="1089"/>
        <v xml:space="preserve"> </v>
      </c>
      <c r="B11644" s="1"/>
      <c r="C11644" s="1"/>
      <c r="D11644" s="1"/>
      <c r="E11644" s="2"/>
      <c r="F11644" s="3"/>
      <c r="G11644" s="3"/>
      <c r="H11644" s="4"/>
      <c r="I11644" s="25"/>
      <c r="J11644" s="26" t="str">
        <f t="shared" si="1090"/>
        <v>No</v>
      </c>
      <c r="K11644" s="26" t="str">
        <f t="shared" si="1091"/>
        <v>Missing</v>
      </c>
      <c r="L11644" s="26" t="str">
        <f t="shared" si="1092"/>
        <v>Missing</v>
      </c>
      <c r="M11644" s="26" t="str">
        <f>IF(OR(ISBLANK(B11644),ISBLANK(C11644),ISBLANK(D11644)),"Missing",IFERROR(VLOOKUP(A11644,'RM Postcodes'!$A:$B,2,0),"Invalid"))</f>
        <v>Missing</v>
      </c>
      <c r="N11644" s="26" t="str">
        <f t="shared" si="1093"/>
        <v>Missing</v>
      </c>
      <c r="O11644" s="26" t="str">
        <f t="shared" si="1088"/>
        <v>Missing</v>
      </c>
    </row>
    <row r="11645" spans="1:15" x14ac:dyDescent="0.2">
      <c r="A11645" s="24" t="str">
        <f t="shared" si="1089"/>
        <v xml:space="preserve"> </v>
      </c>
      <c r="B11645" s="1"/>
      <c r="C11645" s="1"/>
      <c r="D11645" s="1"/>
      <c r="E11645" s="2"/>
      <c r="F11645" s="3"/>
      <c r="G11645" s="3"/>
      <c r="H11645" s="4"/>
      <c r="I11645" s="25"/>
      <c r="J11645" s="26" t="str">
        <f t="shared" si="1090"/>
        <v>No</v>
      </c>
      <c r="K11645" s="26" t="str">
        <f t="shared" si="1091"/>
        <v>Missing</v>
      </c>
      <c r="L11645" s="26" t="str">
        <f t="shared" si="1092"/>
        <v>Missing</v>
      </c>
      <c r="M11645" s="26" t="str">
        <f>IF(OR(ISBLANK(B11645),ISBLANK(C11645),ISBLANK(D11645)),"Missing",IFERROR(VLOOKUP(A11645,'RM Postcodes'!$A:$B,2,0),"Invalid"))</f>
        <v>Missing</v>
      </c>
      <c r="N11645" s="26" t="str">
        <f t="shared" si="1093"/>
        <v>Missing</v>
      </c>
      <c r="O11645" s="26" t="str">
        <f t="shared" si="1088"/>
        <v>Missing</v>
      </c>
    </row>
    <row r="11646" spans="1:15" x14ac:dyDescent="0.2">
      <c r="A11646" s="24" t="str">
        <f t="shared" si="1089"/>
        <v xml:space="preserve"> </v>
      </c>
      <c r="B11646" s="1"/>
      <c r="C11646" s="1"/>
      <c r="D11646" s="1"/>
      <c r="E11646" s="2"/>
      <c r="F11646" s="3"/>
      <c r="G11646" s="3"/>
      <c r="H11646" s="4"/>
      <c r="I11646" s="25"/>
      <c r="J11646" s="26" t="str">
        <f t="shared" si="1090"/>
        <v>No</v>
      </c>
      <c r="K11646" s="26" t="str">
        <f t="shared" si="1091"/>
        <v>Missing</v>
      </c>
      <c r="L11646" s="26" t="str">
        <f t="shared" si="1092"/>
        <v>Missing</v>
      </c>
      <c r="M11646" s="26" t="str">
        <f>IF(OR(ISBLANK(B11646),ISBLANK(C11646),ISBLANK(D11646)),"Missing",IFERROR(VLOOKUP(A11646,'RM Postcodes'!$A:$B,2,0),"Invalid"))</f>
        <v>Missing</v>
      </c>
      <c r="N11646" s="26" t="str">
        <f t="shared" si="1093"/>
        <v>Missing</v>
      </c>
      <c r="O11646" s="26" t="str">
        <f t="shared" si="1088"/>
        <v>Missing</v>
      </c>
    </row>
    <row r="11647" spans="1:15" x14ac:dyDescent="0.2">
      <c r="A11647" s="24" t="str">
        <f t="shared" si="1089"/>
        <v xml:space="preserve"> </v>
      </c>
      <c r="B11647" s="1"/>
      <c r="C11647" s="1"/>
      <c r="D11647" s="1"/>
      <c r="E11647" s="2"/>
      <c r="F11647" s="3"/>
      <c r="G11647" s="3"/>
      <c r="H11647" s="4"/>
      <c r="I11647" s="25"/>
      <c r="J11647" s="26" t="str">
        <f t="shared" si="1090"/>
        <v>No</v>
      </c>
      <c r="K11647" s="26" t="str">
        <f t="shared" si="1091"/>
        <v>Missing</v>
      </c>
      <c r="L11647" s="26" t="str">
        <f t="shared" si="1092"/>
        <v>Missing</v>
      </c>
      <c r="M11647" s="26" t="str">
        <f>IF(OR(ISBLANK(B11647),ISBLANK(C11647),ISBLANK(D11647)),"Missing",IFERROR(VLOOKUP(A11647,'RM Postcodes'!$A:$B,2,0),"Invalid"))</f>
        <v>Missing</v>
      </c>
      <c r="N11647" s="26" t="str">
        <f t="shared" si="1093"/>
        <v>Missing</v>
      </c>
      <c r="O11647" s="26" t="str">
        <f t="shared" si="1088"/>
        <v>Missing</v>
      </c>
    </row>
    <row r="11648" spans="1:15" x14ac:dyDescent="0.2">
      <c r="A11648" s="24" t="str">
        <f t="shared" si="1089"/>
        <v xml:space="preserve"> </v>
      </c>
      <c r="B11648" s="1"/>
      <c r="C11648" s="1"/>
      <c r="D11648" s="1"/>
      <c r="E11648" s="2"/>
      <c r="F11648" s="3"/>
      <c r="G11648" s="3"/>
      <c r="H11648" s="4"/>
      <c r="I11648" s="25"/>
      <c r="J11648" s="26" t="str">
        <f t="shared" si="1090"/>
        <v>No</v>
      </c>
      <c r="K11648" s="26" t="str">
        <f t="shared" si="1091"/>
        <v>Missing</v>
      </c>
      <c r="L11648" s="26" t="str">
        <f t="shared" si="1092"/>
        <v>Missing</v>
      </c>
      <c r="M11648" s="26" t="str">
        <f>IF(OR(ISBLANK(B11648),ISBLANK(C11648),ISBLANK(D11648)),"Missing",IFERROR(VLOOKUP(A11648,'RM Postcodes'!$A:$B,2,0),"Invalid"))</f>
        <v>Missing</v>
      </c>
      <c r="N11648" s="26" t="str">
        <f t="shared" si="1093"/>
        <v>Missing</v>
      </c>
      <c r="O11648" s="26" t="str">
        <f t="shared" si="1088"/>
        <v>Missing</v>
      </c>
    </row>
    <row r="11649" spans="1:15" x14ac:dyDescent="0.2">
      <c r="A11649" s="24" t="str">
        <f t="shared" si="1089"/>
        <v xml:space="preserve"> </v>
      </c>
      <c r="B11649" s="1"/>
      <c r="C11649" s="1"/>
      <c r="D11649" s="1"/>
      <c r="E11649" s="2"/>
      <c r="F11649" s="3"/>
      <c r="G11649" s="3"/>
      <c r="H11649" s="4"/>
      <c r="I11649" s="25"/>
      <c r="J11649" s="26" t="str">
        <f t="shared" si="1090"/>
        <v>No</v>
      </c>
      <c r="K11649" s="26" t="str">
        <f t="shared" si="1091"/>
        <v>Missing</v>
      </c>
      <c r="L11649" s="26" t="str">
        <f t="shared" si="1092"/>
        <v>Missing</v>
      </c>
      <c r="M11649" s="26" t="str">
        <f>IF(OR(ISBLANK(B11649),ISBLANK(C11649),ISBLANK(D11649)),"Missing",IFERROR(VLOOKUP(A11649,'RM Postcodes'!$A:$B,2,0),"Invalid"))</f>
        <v>Missing</v>
      </c>
      <c r="N11649" s="26" t="str">
        <f t="shared" si="1093"/>
        <v>Missing</v>
      </c>
      <c r="O11649" s="26" t="str">
        <f t="shared" si="1088"/>
        <v>Missing</v>
      </c>
    </row>
    <row r="11650" spans="1:15" x14ac:dyDescent="0.2">
      <c r="A11650" s="24" t="str">
        <f t="shared" si="1089"/>
        <v xml:space="preserve"> </v>
      </c>
      <c r="B11650" s="1"/>
      <c r="C11650" s="1"/>
      <c r="D11650" s="1"/>
      <c r="E11650" s="2"/>
      <c r="F11650" s="3"/>
      <c r="G11650" s="3"/>
      <c r="H11650" s="4"/>
      <c r="I11650" s="25"/>
      <c r="J11650" s="26" t="str">
        <f t="shared" si="1090"/>
        <v>No</v>
      </c>
      <c r="K11650" s="26" t="str">
        <f t="shared" si="1091"/>
        <v>Missing</v>
      </c>
      <c r="L11650" s="26" t="str">
        <f t="shared" si="1092"/>
        <v>Missing</v>
      </c>
      <c r="M11650" s="26" t="str">
        <f>IF(OR(ISBLANK(B11650),ISBLANK(C11650),ISBLANK(D11650)),"Missing",IFERROR(VLOOKUP(A11650,'RM Postcodes'!$A:$B,2,0),"Invalid"))</f>
        <v>Missing</v>
      </c>
      <c r="N11650" s="26" t="str">
        <f t="shared" si="1093"/>
        <v>Missing</v>
      </c>
      <c r="O11650" s="26" t="str">
        <f t="shared" si="1088"/>
        <v>Missing</v>
      </c>
    </row>
    <row r="11651" spans="1:15" x14ac:dyDescent="0.2">
      <c r="A11651" s="24" t="str">
        <f t="shared" si="1089"/>
        <v xml:space="preserve"> </v>
      </c>
      <c r="B11651" s="1"/>
      <c r="C11651" s="1"/>
      <c r="D11651" s="1"/>
      <c r="E11651" s="2"/>
      <c r="F11651" s="3"/>
      <c r="G11651" s="3"/>
      <c r="H11651" s="4"/>
      <c r="I11651" s="25"/>
      <c r="J11651" s="26" t="str">
        <f t="shared" si="1090"/>
        <v>No</v>
      </c>
      <c r="K11651" s="26" t="str">
        <f t="shared" si="1091"/>
        <v>Missing</v>
      </c>
      <c r="L11651" s="26" t="str">
        <f t="shared" si="1092"/>
        <v>Missing</v>
      </c>
      <c r="M11651" s="26" t="str">
        <f>IF(OR(ISBLANK(B11651),ISBLANK(C11651),ISBLANK(D11651)),"Missing",IFERROR(VLOOKUP(A11651,'RM Postcodes'!$A:$B,2,0),"Invalid"))</f>
        <v>Missing</v>
      </c>
      <c r="N11651" s="26" t="str">
        <f t="shared" si="1093"/>
        <v>Missing</v>
      </c>
      <c r="O11651" s="26" t="str">
        <f t="shared" si="1088"/>
        <v>Missing</v>
      </c>
    </row>
    <row r="11652" spans="1:15" x14ac:dyDescent="0.2">
      <c r="A11652" s="24" t="str">
        <f t="shared" si="1089"/>
        <v xml:space="preserve"> </v>
      </c>
      <c r="B11652" s="1"/>
      <c r="C11652" s="1"/>
      <c r="D11652" s="1"/>
      <c r="E11652" s="2"/>
      <c r="F11652" s="3"/>
      <c r="G11652" s="3"/>
      <c r="H11652" s="4"/>
      <c r="I11652" s="25"/>
      <c r="J11652" s="26" t="str">
        <f t="shared" si="1090"/>
        <v>No</v>
      </c>
      <c r="K11652" s="26" t="str">
        <f t="shared" si="1091"/>
        <v>Missing</v>
      </c>
      <c r="L11652" s="26" t="str">
        <f t="shared" si="1092"/>
        <v>Missing</v>
      </c>
      <c r="M11652" s="26" t="str">
        <f>IF(OR(ISBLANK(B11652),ISBLANK(C11652),ISBLANK(D11652)),"Missing",IFERROR(VLOOKUP(A11652,'RM Postcodes'!$A:$B,2,0),"Invalid"))</f>
        <v>Missing</v>
      </c>
      <c r="N11652" s="26" t="str">
        <f t="shared" si="1093"/>
        <v>Missing</v>
      </c>
      <c r="O11652" s="26" t="str">
        <f t="shared" si="1088"/>
        <v>Missing</v>
      </c>
    </row>
    <row r="11653" spans="1:15" x14ac:dyDescent="0.2">
      <c r="A11653" s="24" t="str">
        <f t="shared" si="1089"/>
        <v xml:space="preserve"> </v>
      </c>
      <c r="B11653" s="1"/>
      <c r="C11653" s="1"/>
      <c r="D11653" s="1"/>
      <c r="E11653" s="2"/>
      <c r="F11653" s="3"/>
      <c r="G11653" s="3"/>
      <c r="H11653" s="4"/>
      <c r="I11653" s="25"/>
      <c r="J11653" s="26" t="str">
        <f t="shared" si="1090"/>
        <v>No</v>
      </c>
      <c r="K11653" s="26" t="str">
        <f t="shared" si="1091"/>
        <v>Missing</v>
      </c>
      <c r="L11653" s="26" t="str">
        <f t="shared" si="1092"/>
        <v>Missing</v>
      </c>
      <c r="M11653" s="26" t="str">
        <f>IF(OR(ISBLANK(B11653),ISBLANK(C11653),ISBLANK(D11653)),"Missing",IFERROR(VLOOKUP(A11653,'RM Postcodes'!$A:$B,2,0),"Invalid"))</f>
        <v>Missing</v>
      </c>
      <c r="N11653" s="26" t="str">
        <f t="shared" si="1093"/>
        <v>Missing</v>
      </c>
      <c r="O11653" s="26" t="str">
        <f t="shared" ref="O11653:O11716" si="1094">IF(COUNT(E11653)=0,"Missing",IF(E11653&lt;=2,"Redact",IF(COUNTIF(F11653:H11653,"&gt;0")&lt;&gt;3,"Error",IF((G11653+H11653)/F11653&lt;60%,"OK","Redact"))))</f>
        <v>Missing</v>
      </c>
    </row>
    <row r="11654" spans="1:15" x14ac:dyDescent="0.2">
      <c r="A11654" s="24" t="str">
        <f t="shared" ref="A11654:A11717" si="1095">TRIM(B11654)&amp;TRIM(C11654)&amp;" "&amp;TRIM(D11654)</f>
        <v xml:space="preserve"> </v>
      </c>
      <c r="B11654" s="1"/>
      <c r="C11654" s="1"/>
      <c r="D11654" s="1"/>
      <c r="E11654" s="2"/>
      <c r="F11654" s="3"/>
      <c r="G11654" s="3"/>
      <c r="H11654" s="4"/>
      <c r="I11654" s="25"/>
      <c r="J11654" s="26" t="str">
        <f t="shared" ref="J11654:J11717" si="1096">IF(AND(K11654="NI",L11654="OK",M11654="LIVE",N11654="OK",O11654="OK"),"yes NI",IF(AND(K11654="GB",L11654="OK",M11654="LIVE",N11654="OK",O11654="OK"),"Yes","No"))</f>
        <v>No</v>
      </c>
      <c r="K11654" s="26" t="str">
        <f t="shared" ref="K11654:K11717" si="1097">IF(ISBLANK(B11654),"Missing",IF(AND(OR(LEN(B11654)=2,LEN(B11654)=1),AND(ISERROR(VALUE(LEFT(B11654,1))),ISERROR(VALUE(RIGHT(B11654,1))))),IF(OR(B11654="GY",B11654="IM",B11654="JE"),"not GB",IF(B11654="BT","NI","GB")),"Invalid"))</f>
        <v>Missing</v>
      </c>
      <c r="L11654" s="26" t="str">
        <f t="shared" si="1092"/>
        <v>Missing</v>
      </c>
      <c r="M11654" s="26" t="str">
        <f>IF(OR(ISBLANK(B11654),ISBLANK(C11654),ISBLANK(D11654)),"Missing",IFERROR(VLOOKUP(A11654,'RM Postcodes'!$A:$B,2,0),"Invalid"))</f>
        <v>Missing</v>
      </c>
      <c r="N11654" s="26" t="str">
        <f t="shared" si="1093"/>
        <v>Missing</v>
      </c>
      <c r="O11654" s="26" t="str">
        <f t="shared" si="1094"/>
        <v>Missing</v>
      </c>
    </row>
    <row r="11655" spans="1:15" x14ac:dyDescent="0.2">
      <c r="A11655" s="24" t="str">
        <f t="shared" si="1095"/>
        <v xml:space="preserve"> </v>
      </c>
      <c r="B11655" s="1"/>
      <c r="C11655" s="1"/>
      <c r="D11655" s="1"/>
      <c r="E11655" s="2"/>
      <c r="F11655" s="3"/>
      <c r="G11655" s="3"/>
      <c r="H11655" s="4"/>
      <c r="I11655" s="25"/>
      <c r="J11655" s="26" t="str">
        <f t="shared" si="1096"/>
        <v>No</v>
      </c>
      <c r="K11655" s="26" t="str">
        <f t="shared" si="1097"/>
        <v>Missing</v>
      </c>
      <c r="L11655" s="26" t="str">
        <f t="shared" ref="L11655:L11718" si="1098">IF(ISBLANK(D11655),"Missing",IF(AND(LEN(D11655)=1,ISNUMBER(VALUE(D11655))),"OK","Invalid"))</f>
        <v>Missing</v>
      </c>
      <c r="M11655" s="26" t="str">
        <f>IF(OR(ISBLANK(B11655),ISBLANK(C11655),ISBLANK(D11655)),"Missing",IFERROR(VLOOKUP(A11655,'RM Postcodes'!$A:$B,2,0),"Invalid"))</f>
        <v>Missing</v>
      </c>
      <c r="N11655" s="26" t="str">
        <f t="shared" ref="N11655:N11718" si="1099">IF(ISBLANK(E11655),"Missing",IF(E11655&lt;10,"Redact","OK"))</f>
        <v>Missing</v>
      </c>
      <c r="O11655" s="26" t="str">
        <f t="shared" si="1094"/>
        <v>Missing</v>
      </c>
    </row>
    <row r="11656" spans="1:15" x14ac:dyDescent="0.2">
      <c r="A11656" s="24" t="str">
        <f t="shared" si="1095"/>
        <v xml:space="preserve"> </v>
      </c>
      <c r="B11656" s="1"/>
      <c r="C11656" s="1"/>
      <c r="D11656" s="1"/>
      <c r="E11656" s="2"/>
      <c r="F11656" s="3"/>
      <c r="G11656" s="3"/>
      <c r="H11656" s="4"/>
      <c r="I11656" s="25"/>
      <c r="J11656" s="26" t="str">
        <f t="shared" si="1096"/>
        <v>No</v>
      </c>
      <c r="K11656" s="26" t="str">
        <f t="shared" si="1097"/>
        <v>Missing</v>
      </c>
      <c r="L11656" s="26" t="str">
        <f t="shared" si="1098"/>
        <v>Missing</v>
      </c>
      <c r="M11656" s="26" t="str">
        <f>IF(OR(ISBLANK(B11656),ISBLANK(C11656),ISBLANK(D11656)),"Missing",IFERROR(VLOOKUP(A11656,'RM Postcodes'!$A:$B,2,0),"Invalid"))</f>
        <v>Missing</v>
      </c>
      <c r="N11656" s="26" t="str">
        <f t="shared" si="1099"/>
        <v>Missing</v>
      </c>
      <c r="O11656" s="26" t="str">
        <f t="shared" si="1094"/>
        <v>Missing</v>
      </c>
    </row>
    <row r="11657" spans="1:15" x14ac:dyDescent="0.2">
      <c r="A11657" s="24" t="str">
        <f t="shared" si="1095"/>
        <v xml:space="preserve"> </v>
      </c>
      <c r="B11657" s="1"/>
      <c r="C11657" s="1"/>
      <c r="D11657" s="1"/>
      <c r="E11657" s="2"/>
      <c r="F11657" s="3"/>
      <c r="G11657" s="3"/>
      <c r="H11657" s="4"/>
      <c r="I11657" s="25"/>
      <c r="J11657" s="26" t="str">
        <f t="shared" si="1096"/>
        <v>No</v>
      </c>
      <c r="K11657" s="26" t="str">
        <f t="shared" si="1097"/>
        <v>Missing</v>
      </c>
      <c r="L11657" s="26" t="str">
        <f t="shared" si="1098"/>
        <v>Missing</v>
      </c>
      <c r="M11657" s="26" t="str">
        <f>IF(OR(ISBLANK(B11657),ISBLANK(C11657),ISBLANK(D11657)),"Missing",IFERROR(VLOOKUP(A11657,'RM Postcodes'!$A:$B,2,0),"Invalid"))</f>
        <v>Missing</v>
      </c>
      <c r="N11657" s="26" t="str">
        <f t="shared" si="1099"/>
        <v>Missing</v>
      </c>
      <c r="O11657" s="26" t="str">
        <f t="shared" si="1094"/>
        <v>Missing</v>
      </c>
    </row>
    <row r="11658" spans="1:15" x14ac:dyDescent="0.2">
      <c r="A11658" s="24" t="str">
        <f t="shared" si="1095"/>
        <v xml:space="preserve"> </v>
      </c>
      <c r="B11658" s="1"/>
      <c r="C11658" s="1"/>
      <c r="D11658" s="1"/>
      <c r="E11658" s="2"/>
      <c r="F11658" s="3"/>
      <c r="G11658" s="3"/>
      <c r="H11658" s="4"/>
      <c r="I11658" s="25"/>
      <c r="J11658" s="26" t="str">
        <f t="shared" si="1096"/>
        <v>No</v>
      </c>
      <c r="K11658" s="26" t="str">
        <f t="shared" si="1097"/>
        <v>Missing</v>
      </c>
      <c r="L11658" s="26" t="str">
        <f t="shared" si="1098"/>
        <v>Missing</v>
      </c>
      <c r="M11658" s="26" t="str">
        <f>IF(OR(ISBLANK(B11658),ISBLANK(C11658),ISBLANK(D11658)),"Missing",IFERROR(VLOOKUP(A11658,'RM Postcodes'!$A:$B,2,0),"Invalid"))</f>
        <v>Missing</v>
      </c>
      <c r="N11658" s="26" t="str">
        <f t="shared" si="1099"/>
        <v>Missing</v>
      </c>
      <c r="O11658" s="26" t="str">
        <f t="shared" si="1094"/>
        <v>Missing</v>
      </c>
    </row>
    <row r="11659" spans="1:15" x14ac:dyDescent="0.2">
      <c r="A11659" s="24" t="str">
        <f t="shared" si="1095"/>
        <v xml:space="preserve"> </v>
      </c>
      <c r="B11659" s="1"/>
      <c r="C11659" s="1"/>
      <c r="D11659" s="1"/>
      <c r="E11659" s="2"/>
      <c r="F11659" s="3"/>
      <c r="G11659" s="3"/>
      <c r="H11659" s="4"/>
      <c r="I11659" s="25"/>
      <c r="J11659" s="26" t="str">
        <f t="shared" si="1096"/>
        <v>No</v>
      </c>
      <c r="K11659" s="26" t="str">
        <f t="shared" si="1097"/>
        <v>Missing</v>
      </c>
      <c r="L11659" s="26" t="str">
        <f t="shared" si="1098"/>
        <v>Missing</v>
      </c>
      <c r="M11659" s="26" t="str">
        <f>IF(OR(ISBLANK(B11659),ISBLANK(C11659),ISBLANK(D11659)),"Missing",IFERROR(VLOOKUP(A11659,'RM Postcodes'!$A:$B,2,0),"Invalid"))</f>
        <v>Missing</v>
      </c>
      <c r="N11659" s="26" t="str">
        <f t="shared" si="1099"/>
        <v>Missing</v>
      </c>
      <c r="O11659" s="26" t="str">
        <f t="shared" si="1094"/>
        <v>Missing</v>
      </c>
    </row>
    <row r="11660" spans="1:15" x14ac:dyDescent="0.2">
      <c r="A11660" s="24" t="str">
        <f t="shared" si="1095"/>
        <v xml:space="preserve"> </v>
      </c>
      <c r="B11660" s="1"/>
      <c r="C11660" s="1"/>
      <c r="D11660" s="1"/>
      <c r="E11660" s="2"/>
      <c r="F11660" s="3"/>
      <c r="G11660" s="3"/>
      <c r="H11660" s="4"/>
      <c r="I11660" s="25"/>
      <c r="J11660" s="26" t="str">
        <f t="shared" si="1096"/>
        <v>No</v>
      </c>
      <c r="K11660" s="26" t="str">
        <f t="shared" si="1097"/>
        <v>Missing</v>
      </c>
      <c r="L11660" s="26" t="str">
        <f t="shared" si="1098"/>
        <v>Missing</v>
      </c>
      <c r="M11660" s="26" t="str">
        <f>IF(OR(ISBLANK(B11660),ISBLANK(C11660),ISBLANK(D11660)),"Missing",IFERROR(VLOOKUP(A11660,'RM Postcodes'!$A:$B,2,0),"Invalid"))</f>
        <v>Missing</v>
      </c>
      <c r="N11660" s="26" t="str">
        <f t="shared" si="1099"/>
        <v>Missing</v>
      </c>
      <c r="O11660" s="26" t="str">
        <f t="shared" si="1094"/>
        <v>Missing</v>
      </c>
    </row>
    <row r="11661" spans="1:15" x14ac:dyDescent="0.2">
      <c r="A11661" s="24" t="str">
        <f t="shared" si="1095"/>
        <v xml:space="preserve"> </v>
      </c>
      <c r="B11661" s="1"/>
      <c r="C11661" s="1"/>
      <c r="D11661" s="1"/>
      <c r="E11661" s="2"/>
      <c r="F11661" s="3"/>
      <c r="G11661" s="3"/>
      <c r="H11661" s="4"/>
      <c r="I11661" s="25"/>
      <c r="J11661" s="26" t="str">
        <f t="shared" si="1096"/>
        <v>No</v>
      </c>
      <c r="K11661" s="26" t="str">
        <f t="shared" si="1097"/>
        <v>Missing</v>
      </c>
      <c r="L11661" s="26" t="str">
        <f t="shared" si="1098"/>
        <v>Missing</v>
      </c>
      <c r="M11661" s="26" t="str">
        <f>IF(OR(ISBLANK(B11661),ISBLANK(C11661),ISBLANK(D11661)),"Missing",IFERROR(VLOOKUP(A11661,'RM Postcodes'!$A:$B,2,0),"Invalid"))</f>
        <v>Missing</v>
      </c>
      <c r="N11661" s="26" t="str">
        <f t="shared" si="1099"/>
        <v>Missing</v>
      </c>
      <c r="O11661" s="26" t="str">
        <f t="shared" si="1094"/>
        <v>Missing</v>
      </c>
    </row>
    <row r="11662" spans="1:15" x14ac:dyDescent="0.2">
      <c r="A11662" s="24" t="str">
        <f t="shared" si="1095"/>
        <v xml:space="preserve"> </v>
      </c>
      <c r="B11662" s="1"/>
      <c r="C11662" s="1"/>
      <c r="D11662" s="1"/>
      <c r="E11662" s="2"/>
      <c r="F11662" s="3"/>
      <c r="G11662" s="3"/>
      <c r="H11662" s="4"/>
      <c r="I11662" s="25"/>
      <c r="J11662" s="26" t="str">
        <f t="shared" si="1096"/>
        <v>No</v>
      </c>
      <c r="K11662" s="26" t="str">
        <f t="shared" si="1097"/>
        <v>Missing</v>
      </c>
      <c r="L11662" s="26" t="str">
        <f t="shared" si="1098"/>
        <v>Missing</v>
      </c>
      <c r="M11662" s="26" t="str">
        <f>IF(OR(ISBLANK(B11662),ISBLANK(C11662),ISBLANK(D11662)),"Missing",IFERROR(VLOOKUP(A11662,'RM Postcodes'!$A:$B,2,0),"Invalid"))</f>
        <v>Missing</v>
      </c>
      <c r="N11662" s="26" t="str">
        <f t="shared" si="1099"/>
        <v>Missing</v>
      </c>
      <c r="O11662" s="26" t="str">
        <f t="shared" si="1094"/>
        <v>Missing</v>
      </c>
    </row>
    <row r="11663" spans="1:15" x14ac:dyDescent="0.2">
      <c r="A11663" s="24" t="str">
        <f t="shared" si="1095"/>
        <v xml:space="preserve"> </v>
      </c>
      <c r="B11663" s="1"/>
      <c r="C11663" s="1"/>
      <c r="D11663" s="1"/>
      <c r="E11663" s="2"/>
      <c r="F11663" s="3"/>
      <c r="G11663" s="3"/>
      <c r="H11663" s="4"/>
      <c r="I11663" s="25"/>
      <c r="J11663" s="26" t="str">
        <f t="shared" si="1096"/>
        <v>No</v>
      </c>
      <c r="K11663" s="26" t="str">
        <f t="shared" si="1097"/>
        <v>Missing</v>
      </c>
      <c r="L11663" s="26" t="str">
        <f t="shared" si="1098"/>
        <v>Missing</v>
      </c>
      <c r="M11663" s="26" t="str">
        <f>IF(OR(ISBLANK(B11663),ISBLANK(C11663),ISBLANK(D11663)),"Missing",IFERROR(VLOOKUP(A11663,'RM Postcodes'!$A:$B,2,0),"Invalid"))</f>
        <v>Missing</v>
      </c>
      <c r="N11663" s="26" t="str">
        <f t="shared" si="1099"/>
        <v>Missing</v>
      </c>
      <c r="O11663" s="26" t="str">
        <f t="shared" si="1094"/>
        <v>Missing</v>
      </c>
    </row>
    <row r="11664" spans="1:15" x14ac:dyDescent="0.2">
      <c r="A11664" s="24" t="str">
        <f t="shared" si="1095"/>
        <v xml:space="preserve"> </v>
      </c>
      <c r="B11664" s="1"/>
      <c r="C11664" s="1"/>
      <c r="D11664" s="1"/>
      <c r="E11664" s="2"/>
      <c r="F11664" s="3"/>
      <c r="G11664" s="3"/>
      <c r="H11664" s="4"/>
      <c r="I11664" s="25"/>
      <c r="J11664" s="26" t="str">
        <f t="shared" si="1096"/>
        <v>No</v>
      </c>
      <c r="K11664" s="26" t="str">
        <f t="shared" si="1097"/>
        <v>Missing</v>
      </c>
      <c r="L11664" s="26" t="str">
        <f t="shared" si="1098"/>
        <v>Missing</v>
      </c>
      <c r="M11664" s="26" t="str">
        <f>IF(OR(ISBLANK(B11664),ISBLANK(C11664),ISBLANK(D11664)),"Missing",IFERROR(VLOOKUP(A11664,'RM Postcodes'!$A:$B,2,0),"Invalid"))</f>
        <v>Missing</v>
      </c>
      <c r="N11664" s="26" t="str">
        <f t="shared" si="1099"/>
        <v>Missing</v>
      </c>
      <c r="O11664" s="26" t="str">
        <f t="shared" si="1094"/>
        <v>Missing</v>
      </c>
    </row>
    <row r="11665" spans="1:15" x14ac:dyDescent="0.2">
      <c r="A11665" s="24" t="str">
        <f t="shared" si="1095"/>
        <v xml:space="preserve"> </v>
      </c>
      <c r="B11665" s="1"/>
      <c r="C11665" s="1"/>
      <c r="D11665" s="1"/>
      <c r="E11665" s="2"/>
      <c r="F11665" s="3"/>
      <c r="G11665" s="3"/>
      <c r="H11665" s="4"/>
      <c r="I11665" s="25"/>
      <c r="J11665" s="26" t="str">
        <f t="shared" si="1096"/>
        <v>No</v>
      </c>
      <c r="K11665" s="26" t="str">
        <f t="shared" si="1097"/>
        <v>Missing</v>
      </c>
      <c r="L11665" s="26" t="str">
        <f t="shared" si="1098"/>
        <v>Missing</v>
      </c>
      <c r="M11665" s="26" t="str">
        <f>IF(OR(ISBLANK(B11665),ISBLANK(C11665),ISBLANK(D11665)),"Missing",IFERROR(VLOOKUP(A11665,'RM Postcodes'!$A:$B,2,0),"Invalid"))</f>
        <v>Missing</v>
      </c>
      <c r="N11665" s="26" t="str">
        <f t="shared" si="1099"/>
        <v>Missing</v>
      </c>
      <c r="O11665" s="26" t="str">
        <f t="shared" si="1094"/>
        <v>Missing</v>
      </c>
    </row>
    <row r="11666" spans="1:15" x14ac:dyDescent="0.2">
      <c r="A11666" s="24" t="str">
        <f t="shared" si="1095"/>
        <v xml:space="preserve"> </v>
      </c>
      <c r="B11666" s="1"/>
      <c r="C11666" s="1"/>
      <c r="D11666" s="1"/>
      <c r="E11666" s="2"/>
      <c r="F11666" s="3"/>
      <c r="G11666" s="3"/>
      <c r="H11666" s="4"/>
      <c r="I11666" s="25"/>
      <c r="J11666" s="26" t="str">
        <f t="shared" si="1096"/>
        <v>No</v>
      </c>
      <c r="K11666" s="26" t="str">
        <f t="shared" si="1097"/>
        <v>Missing</v>
      </c>
      <c r="L11666" s="26" t="str">
        <f t="shared" si="1098"/>
        <v>Missing</v>
      </c>
      <c r="M11666" s="26" t="str">
        <f>IF(OR(ISBLANK(B11666),ISBLANK(C11666),ISBLANK(D11666)),"Missing",IFERROR(VLOOKUP(A11666,'RM Postcodes'!$A:$B,2,0),"Invalid"))</f>
        <v>Missing</v>
      </c>
      <c r="N11666" s="26" t="str">
        <f t="shared" si="1099"/>
        <v>Missing</v>
      </c>
      <c r="O11666" s="26" t="str">
        <f t="shared" si="1094"/>
        <v>Missing</v>
      </c>
    </row>
    <row r="11667" spans="1:15" x14ac:dyDescent="0.2">
      <c r="A11667" s="24" t="str">
        <f t="shared" si="1095"/>
        <v xml:space="preserve"> </v>
      </c>
      <c r="B11667" s="1"/>
      <c r="C11667" s="1"/>
      <c r="D11667" s="1"/>
      <c r="E11667" s="2"/>
      <c r="F11667" s="3"/>
      <c r="G11667" s="3"/>
      <c r="H11667" s="4"/>
      <c r="I11667" s="25"/>
      <c r="J11667" s="26" t="str">
        <f t="shared" si="1096"/>
        <v>No</v>
      </c>
      <c r="K11667" s="26" t="str">
        <f t="shared" si="1097"/>
        <v>Missing</v>
      </c>
      <c r="L11667" s="26" t="str">
        <f t="shared" si="1098"/>
        <v>Missing</v>
      </c>
      <c r="M11667" s="26" t="str">
        <f>IF(OR(ISBLANK(B11667),ISBLANK(C11667),ISBLANK(D11667)),"Missing",IFERROR(VLOOKUP(A11667,'RM Postcodes'!$A:$B,2,0),"Invalid"))</f>
        <v>Missing</v>
      </c>
      <c r="N11667" s="26" t="str">
        <f t="shared" si="1099"/>
        <v>Missing</v>
      </c>
      <c r="O11667" s="26" t="str">
        <f t="shared" si="1094"/>
        <v>Missing</v>
      </c>
    </row>
    <row r="11668" spans="1:15" x14ac:dyDescent="0.2">
      <c r="A11668" s="24" t="str">
        <f t="shared" si="1095"/>
        <v xml:space="preserve"> </v>
      </c>
      <c r="B11668" s="1"/>
      <c r="C11668" s="1"/>
      <c r="D11668" s="1"/>
      <c r="E11668" s="2"/>
      <c r="F11668" s="3"/>
      <c r="G11668" s="3"/>
      <c r="H11668" s="4"/>
      <c r="I11668" s="25"/>
      <c r="J11668" s="26" t="str">
        <f t="shared" si="1096"/>
        <v>No</v>
      </c>
      <c r="K11668" s="26" t="str">
        <f t="shared" si="1097"/>
        <v>Missing</v>
      </c>
      <c r="L11668" s="26" t="str">
        <f t="shared" si="1098"/>
        <v>Missing</v>
      </c>
      <c r="M11668" s="26" t="str">
        <f>IF(OR(ISBLANK(B11668),ISBLANK(C11668),ISBLANK(D11668)),"Missing",IFERROR(VLOOKUP(A11668,'RM Postcodes'!$A:$B,2,0),"Invalid"))</f>
        <v>Missing</v>
      </c>
      <c r="N11668" s="26" t="str">
        <f t="shared" si="1099"/>
        <v>Missing</v>
      </c>
      <c r="O11668" s="26" t="str">
        <f t="shared" si="1094"/>
        <v>Missing</v>
      </c>
    </row>
    <row r="11669" spans="1:15" x14ac:dyDescent="0.2">
      <c r="A11669" s="24" t="str">
        <f t="shared" si="1095"/>
        <v xml:space="preserve"> </v>
      </c>
      <c r="B11669" s="1"/>
      <c r="C11669" s="1"/>
      <c r="D11669" s="1"/>
      <c r="E11669" s="2"/>
      <c r="F11669" s="3"/>
      <c r="G11669" s="3"/>
      <c r="H11669" s="4"/>
      <c r="I11669" s="25"/>
      <c r="J11669" s="26" t="str">
        <f t="shared" si="1096"/>
        <v>No</v>
      </c>
      <c r="K11669" s="26" t="str">
        <f t="shared" si="1097"/>
        <v>Missing</v>
      </c>
      <c r="L11669" s="26" t="str">
        <f t="shared" si="1098"/>
        <v>Missing</v>
      </c>
      <c r="M11669" s="26" t="str">
        <f>IF(OR(ISBLANK(B11669),ISBLANK(C11669),ISBLANK(D11669)),"Missing",IFERROR(VLOOKUP(A11669,'RM Postcodes'!$A:$B,2,0),"Invalid"))</f>
        <v>Missing</v>
      </c>
      <c r="N11669" s="26" t="str">
        <f t="shared" si="1099"/>
        <v>Missing</v>
      </c>
      <c r="O11669" s="26" t="str">
        <f t="shared" si="1094"/>
        <v>Missing</v>
      </c>
    </row>
    <row r="11670" spans="1:15" x14ac:dyDescent="0.2">
      <c r="A11670" s="24" t="str">
        <f t="shared" si="1095"/>
        <v xml:space="preserve"> </v>
      </c>
      <c r="B11670" s="1"/>
      <c r="C11670" s="1"/>
      <c r="D11670" s="1"/>
      <c r="E11670" s="2"/>
      <c r="F11670" s="3"/>
      <c r="G11670" s="3"/>
      <c r="H11670" s="4"/>
      <c r="I11670" s="25"/>
      <c r="J11670" s="26" t="str">
        <f t="shared" si="1096"/>
        <v>No</v>
      </c>
      <c r="K11670" s="26" t="str">
        <f t="shared" si="1097"/>
        <v>Missing</v>
      </c>
      <c r="L11670" s="26" t="str">
        <f t="shared" si="1098"/>
        <v>Missing</v>
      </c>
      <c r="M11670" s="26" t="str">
        <f>IF(OR(ISBLANK(B11670),ISBLANK(C11670),ISBLANK(D11670)),"Missing",IFERROR(VLOOKUP(A11670,'RM Postcodes'!$A:$B,2,0),"Invalid"))</f>
        <v>Missing</v>
      </c>
      <c r="N11670" s="26" t="str">
        <f t="shared" si="1099"/>
        <v>Missing</v>
      </c>
      <c r="O11670" s="26" t="str">
        <f t="shared" si="1094"/>
        <v>Missing</v>
      </c>
    </row>
    <row r="11671" spans="1:15" x14ac:dyDescent="0.2">
      <c r="A11671" s="24" t="str">
        <f t="shared" si="1095"/>
        <v xml:space="preserve"> </v>
      </c>
      <c r="B11671" s="1"/>
      <c r="C11671" s="1"/>
      <c r="D11671" s="1"/>
      <c r="E11671" s="2"/>
      <c r="F11671" s="3"/>
      <c r="G11671" s="3"/>
      <c r="H11671" s="4"/>
      <c r="I11671" s="25"/>
      <c r="J11671" s="26" t="str">
        <f t="shared" si="1096"/>
        <v>No</v>
      </c>
      <c r="K11671" s="26" t="str">
        <f t="shared" si="1097"/>
        <v>Missing</v>
      </c>
      <c r="L11671" s="26" t="str">
        <f t="shared" si="1098"/>
        <v>Missing</v>
      </c>
      <c r="M11671" s="26" t="str">
        <f>IF(OR(ISBLANK(B11671),ISBLANK(C11671),ISBLANK(D11671)),"Missing",IFERROR(VLOOKUP(A11671,'RM Postcodes'!$A:$B,2,0),"Invalid"))</f>
        <v>Missing</v>
      </c>
      <c r="N11671" s="26" t="str">
        <f t="shared" si="1099"/>
        <v>Missing</v>
      </c>
      <c r="O11671" s="26" t="str">
        <f t="shared" si="1094"/>
        <v>Missing</v>
      </c>
    </row>
    <row r="11672" spans="1:15" x14ac:dyDescent="0.2">
      <c r="A11672" s="24" t="str">
        <f t="shared" si="1095"/>
        <v xml:space="preserve"> </v>
      </c>
      <c r="B11672" s="1"/>
      <c r="C11672" s="1"/>
      <c r="D11672" s="1"/>
      <c r="E11672" s="2"/>
      <c r="F11672" s="3"/>
      <c r="G11672" s="3"/>
      <c r="H11672" s="4"/>
      <c r="I11672" s="25"/>
      <c r="J11672" s="26" t="str">
        <f t="shared" si="1096"/>
        <v>No</v>
      </c>
      <c r="K11672" s="26" t="str">
        <f t="shared" si="1097"/>
        <v>Missing</v>
      </c>
      <c r="L11672" s="26" t="str">
        <f t="shared" si="1098"/>
        <v>Missing</v>
      </c>
      <c r="M11672" s="26" t="str">
        <f>IF(OR(ISBLANK(B11672),ISBLANK(C11672),ISBLANK(D11672)),"Missing",IFERROR(VLOOKUP(A11672,'RM Postcodes'!$A:$B,2,0),"Invalid"))</f>
        <v>Missing</v>
      </c>
      <c r="N11672" s="26" t="str">
        <f t="shared" si="1099"/>
        <v>Missing</v>
      </c>
      <c r="O11672" s="26" t="str">
        <f t="shared" si="1094"/>
        <v>Missing</v>
      </c>
    </row>
    <row r="11673" spans="1:15" x14ac:dyDescent="0.2">
      <c r="A11673" s="24" t="str">
        <f t="shared" si="1095"/>
        <v xml:space="preserve"> </v>
      </c>
      <c r="B11673" s="1"/>
      <c r="C11673" s="1"/>
      <c r="D11673" s="1"/>
      <c r="E11673" s="2"/>
      <c r="F11673" s="3"/>
      <c r="G11673" s="3"/>
      <c r="H11673" s="4"/>
      <c r="I11673" s="25"/>
      <c r="J11673" s="26" t="str">
        <f t="shared" si="1096"/>
        <v>No</v>
      </c>
      <c r="K11673" s="26" t="str">
        <f t="shared" si="1097"/>
        <v>Missing</v>
      </c>
      <c r="L11673" s="26" t="str">
        <f t="shared" si="1098"/>
        <v>Missing</v>
      </c>
      <c r="M11673" s="26" t="str">
        <f>IF(OR(ISBLANK(B11673),ISBLANK(C11673),ISBLANK(D11673)),"Missing",IFERROR(VLOOKUP(A11673,'RM Postcodes'!$A:$B,2,0),"Invalid"))</f>
        <v>Missing</v>
      </c>
      <c r="N11673" s="26" t="str">
        <f t="shared" si="1099"/>
        <v>Missing</v>
      </c>
      <c r="O11673" s="26" t="str">
        <f t="shared" si="1094"/>
        <v>Missing</v>
      </c>
    </row>
    <row r="11674" spans="1:15" x14ac:dyDescent="0.2">
      <c r="A11674" s="24" t="str">
        <f t="shared" si="1095"/>
        <v xml:space="preserve"> </v>
      </c>
      <c r="B11674" s="1"/>
      <c r="C11674" s="1"/>
      <c r="D11674" s="1"/>
      <c r="E11674" s="2"/>
      <c r="F11674" s="3"/>
      <c r="G11674" s="3"/>
      <c r="H11674" s="4"/>
      <c r="I11674" s="25"/>
      <c r="J11674" s="26" t="str">
        <f t="shared" si="1096"/>
        <v>No</v>
      </c>
      <c r="K11674" s="26" t="str">
        <f t="shared" si="1097"/>
        <v>Missing</v>
      </c>
      <c r="L11674" s="26" t="str">
        <f t="shared" si="1098"/>
        <v>Missing</v>
      </c>
      <c r="M11674" s="26" t="str">
        <f>IF(OR(ISBLANK(B11674),ISBLANK(C11674),ISBLANK(D11674)),"Missing",IFERROR(VLOOKUP(A11674,'RM Postcodes'!$A:$B,2,0),"Invalid"))</f>
        <v>Missing</v>
      </c>
      <c r="N11674" s="26" t="str">
        <f t="shared" si="1099"/>
        <v>Missing</v>
      </c>
      <c r="O11674" s="26" t="str">
        <f t="shared" si="1094"/>
        <v>Missing</v>
      </c>
    </row>
    <row r="11675" spans="1:15" x14ac:dyDescent="0.2">
      <c r="A11675" s="24" t="str">
        <f t="shared" si="1095"/>
        <v xml:space="preserve"> </v>
      </c>
      <c r="B11675" s="1"/>
      <c r="C11675" s="1"/>
      <c r="D11675" s="1"/>
      <c r="E11675" s="2"/>
      <c r="F11675" s="3"/>
      <c r="G11675" s="3"/>
      <c r="H11675" s="4"/>
      <c r="I11675" s="25"/>
      <c r="J11675" s="26" t="str">
        <f t="shared" si="1096"/>
        <v>No</v>
      </c>
      <c r="K11675" s="26" t="str">
        <f t="shared" si="1097"/>
        <v>Missing</v>
      </c>
      <c r="L11675" s="26" t="str">
        <f t="shared" si="1098"/>
        <v>Missing</v>
      </c>
      <c r="M11675" s="26" t="str">
        <f>IF(OR(ISBLANK(B11675),ISBLANK(C11675),ISBLANK(D11675)),"Missing",IFERROR(VLOOKUP(A11675,'RM Postcodes'!$A:$B,2,0),"Invalid"))</f>
        <v>Missing</v>
      </c>
      <c r="N11675" s="26" t="str">
        <f t="shared" si="1099"/>
        <v>Missing</v>
      </c>
      <c r="O11675" s="26" t="str">
        <f t="shared" si="1094"/>
        <v>Missing</v>
      </c>
    </row>
    <row r="11676" spans="1:15" x14ac:dyDescent="0.2">
      <c r="A11676" s="24" t="str">
        <f t="shared" si="1095"/>
        <v xml:space="preserve"> </v>
      </c>
      <c r="B11676" s="1"/>
      <c r="C11676" s="1"/>
      <c r="D11676" s="1"/>
      <c r="E11676" s="2"/>
      <c r="F11676" s="3"/>
      <c r="G11676" s="3"/>
      <c r="H11676" s="4"/>
      <c r="I11676" s="25"/>
      <c r="J11676" s="26" t="str">
        <f t="shared" si="1096"/>
        <v>No</v>
      </c>
      <c r="K11676" s="26" t="str">
        <f t="shared" si="1097"/>
        <v>Missing</v>
      </c>
      <c r="L11676" s="26" t="str">
        <f t="shared" si="1098"/>
        <v>Missing</v>
      </c>
      <c r="M11676" s="26" t="str">
        <f>IF(OR(ISBLANK(B11676),ISBLANK(C11676),ISBLANK(D11676)),"Missing",IFERROR(VLOOKUP(A11676,'RM Postcodes'!$A:$B,2,0),"Invalid"))</f>
        <v>Missing</v>
      </c>
      <c r="N11676" s="26" t="str">
        <f t="shared" si="1099"/>
        <v>Missing</v>
      </c>
      <c r="O11676" s="26" t="str">
        <f t="shared" si="1094"/>
        <v>Missing</v>
      </c>
    </row>
    <row r="11677" spans="1:15" x14ac:dyDescent="0.2">
      <c r="A11677" s="24" t="str">
        <f t="shared" si="1095"/>
        <v xml:space="preserve"> </v>
      </c>
      <c r="B11677" s="1"/>
      <c r="C11677" s="1"/>
      <c r="D11677" s="1"/>
      <c r="E11677" s="2"/>
      <c r="F11677" s="3"/>
      <c r="G11677" s="3"/>
      <c r="H11677" s="4"/>
      <c r="I11677" s="25"/>
      <c r="J11677" s="26" t="str">
        <f t="shared" si="1096"/>
        <v>No</v>
      </c>
      <c r="K11677" s="26" t="str">
        <f t="shared" si="1097"/>
        <v>Missing</v>
      </c>
      <c r="L11677" s="26" t="str">
        <f t="shared" si="1098"/>
        <v>Missing</v>
      </c>
      <c r="M11677" s="26" t="str">
        <f>IF(OR(ISBLANK(B11677),ISBLANK(C11677),ISBLANK(D11677)),"Missing",IFERROR(VLOOKUP(A11677,'RM Postcodes'!$A:$B,2,0),"Invalid"))</f>
        <v>Missing</v>
      </c>
      <c r="N11677" s="26" t="str">
        <f t="shared" si="1099"/>
        <v>Missing</v>
      </c>
      <c r="O11677" s="26" t="str">
        <f t="shared" si="1094"/>
        <v>Missing</v>
      </c>
    </row>
    <row r="11678" spans="1:15" x14ac:dyDescent="0.2">
      <c r="A11678" s="24" t="str">
        <f t="shared" si="1095"/>
        <v xml:space="preserve"> </v>
      </c>
      <c r="B11678" s="1"/>
      <c r="C11678" s="1"/>
      <c r="D11678" s="1"/>
      <c r="E11678" s="2"/>
      <c r="F11678" s="3"/>
      <c r="G11678" s="3"/>
      <c r="H11678" s="4"/>
      <c r="I11678" s="25"/>
      <c r="J11678" s="26" t="str">
        <f t="shared" si="1096"/>
        <v>No</v>
      </c>
      <c r="K11678" s="26" t="str">
        <f t="shared" si="1097"/>
        <v>Missing</v>
      </c>
      <c r="L11678" s="26" t="str">
        <f t="shared" si="1098"/>
        <v>Missing</v>
      </c>
      <c r="M11678" s="26" t="str">
        <f>IF(OR(ISBLANK(B11678),ISBLANK(C11678),ISBLANK(D11678)),"Missing",IFERROR(VLOOKUP(A11678,'RM Postcodes'!$A:$B,2,0),"Invalid"))</f>
        <v>Missing</v>
      </c>
      <c r="N11678" s="26" t="str">
        <f t="shared" si="1099"/>
        <v>Missing</v>
      </c>
      <c r="O11678" s="26" t="str">
        <f t="shared" si="1094"/>
        <v>Missing</v>
      </c>
    </row>
    <row r="11679" spans="1:15" x14ac:dyDescent="0.2">
      <c r="A11679" s="24" t="str">
        <f t="shared" si="1095"/>
        <v xml:space="preserve"> </v>
      </c>
      <c r="B11679" s="1"/>
      <c r="C11679" s="1"/>
      <c r="D11679" s="1"/>
      <c r="E11679" s="2"/>
      <c r="F11679" s="3"/>
      <c r="G11679" s="3"/>
      <c r="H11679" s="4"/>
      <c r="I11679" s="25"/>
      <c r="J11679" s="26" t="str">
        <f t="shared" si="1096"/>
        <v>No</v>
      </c>
      <c r="K11679" s="26" t="str">
        <f t="shared" si="1097"/>
        <v>Missing</v>
      </c>
      <c r="L11679" s="26" t="str">
        <f t="shared" si="1098"/>
        <v>Missing</v>
      </c>
      <c r="M11679" s="26" t="str">
        <f>IF(OR(ISBLANK(B11679),ISBLANK(C11679),ISBLANK(D11679)),"Missing",IFERROR(VLOOKUP(A11679,'RM Postcodes'!$A:$B,2,0),"Invalid"))</f>
        <v>Missing</v>
      </c>
      <c r="N11679" s="26" t="str">
        <f t="shared" si="1099"/>
        <v>Missing</v>
      </c>
      <c r="O11679" s="26" t="str">
        <f t="shared" si="1094"/>
        <v>Missing</v>
      </c>
    </row>
    <row r="11680" spans="1:15" x14ac:dyDescent="0.2">
      <c r="A11680" s="24" t="str">
        <f t="shared" si="1095"/>
        <v xml:space="preserve"> </v>
      </c>
      <c r="B11680" s="1"/>
      <c r="C11680" s="1"/>
      <c r="D11680" s="1"/>
      <c r="E11680" s="2"/>
      <c r="F11680" s="3"/>
      <c r="G11680" s="3"/>
      <c r="H11680" s="4"/>
      <c r="I11680" s="25"/>
      <c r="J11680" s="26" t="str">
        <f t="shared" si="1096"/>
        <v>No</v>
      </c>
      <c r="K11680" s="26" t="str">
        <f t="shared" si="1097"/>
        <v>Missing</v>
      </c>
      <c r="L11680" s="26" t="str">
        <f t="shared" si="1098"/>
        <v>Missing</v>
      </c>
      <c r="M11680" s="26" t="str">
        <f>IF(OR(ISBLANK(B11680),ISBLANK(C11680),ISBLANK(D11680)),"Missing",IFERROR(VLOOKUP(A11680,'RM Postcodes'!$A:$B,2,0),"Invalid"))</f>
        <v>Missing</v>
      </c>
      <c r="N11680" s="26" t="str">
        <f t="shared" si="1099"/>
        <v>Missing</v>
      </c>
      <c r="O11680" s="26" t="str">
        <f t="shared" si="1094"/>
        <v>Missing</v>
      </c>
    </row>
    <row r="11681" spans="1:15" x14ac:dyDescent="0.2">
      <c r="A11681" s="24" t="str">
        <f t="shared" si="1095"/>
        <v xml:space="preserve"> </v>
      </c>
      <c r="B11681" s="1"/>
      <c r="C11681" s="1"/>
      <c r="D11681" s="1"/>
      <c r="E11681" s="2"/>
      <c r="F11681" s="3"/>
      <c r="G11681" s="3"/>
      <c r="H11681" s="4"/>
      <c r="I11681" s="25"/>
      <c r="J11681" s="26" t="str">
        <f t="shared" si="1096"/>
        <v>No</v>
      </c>
      <c r="K11681" s="26" t="str">
        <f t="shared" si="1097"/>
        <v>Missing</v>
      </c>
      <c r="L11681" s="26" t="str">
        <f t="shared" si="1098"/>
        <v>Missing</v>
      </c>
      <c r="M11681" s="26" t="str">
        <f>IF(OR(ISBLANK(B11681),ISBLANK(C11681),ISBLANK(D11681)),"Missing",IFERROR(VLOOKUP(A11681,'RM Postcodes'!$A:$B,2,0),"Invalid"))</f>
        <v>Missing</v>
      </c>
      <c r="N11681" s="26" t="str">
        <f t="shared" si="1099"/>
        <v>Missing</v>
      </c>
      <c r="O11681" s="26" t="str">
        <f t="shared" si="1094"/>
        <v>Missing</v>
      </c>
    </row>
    <row r="11682" spans="1:15" x14ac:dyDescent="0.2">
      <c r="A11682" s="24" t="str">
        <f t="shared" si="1095"/>
        <v xml:space="preserve"> </v>
      </c>
      <c r="B11682" s="1"/>
      <c r="C11682" s="1"/>
      <c r="D11682" s="1"/>
      <c r="E11682" s="2"/>
      <c r="F11682" s="3"/>
      <c r="G11682" s="3"/>
      <c r="H11682" s="4"/>
      <c r="I11682" s="25"/>
      <c r="J11682" s="26" t="str">
        <f t="shared" si="1096"/>
        <v>No</v>
      </c>
      <c r="K11682" s="26" t="str">
        <f t="shared" si="1097"/>
        <v>Missing</v>
      </c>
      <c r="L11682" s="26" t="str">
        <f t="shared" si="1098"/>
        <v>Missing</v>
      </c>
      <c r="M11682" s="26" t="str">
        <f>IF(OR(ISBLANK(B11682),ISBLANK(C11682),ISBLANK(D11682)),"Missing",IFERROR(VLOOKUP(A11682,'RM Postcodes'!$A:$B,2,0),"Invalid"))</f>
        <v>Missing</v>
      </c>
      <c r="N11682" s="26" t="str">
        <f t="shared" si="1099"/>
        <v>Missing</v>
      </c>
      <c r="O11682" s="26" t="str">
        <f t="shared" si="1094"/>
        <v>Missing</v>
      </c>
    </row>
    <row r="11683" spans="1:15" x14ac:dyDescent="0.2">
      <c r="A11683" s="24" t="str">
        <f t="shared" si="1095"/>
        <v xml:space="preserve"> </v>
      </c>
      <c r="B11683" s="1"/>
      <c r="C11683" s="1"/>
      <c r="D11683" s="1"/>
      <c r="E11683" s="2"/>
      <c r="F11683" s="3"/>
      <c r="G11683" s="3"/>
      <c r="H11683" s="4"/>
      <c r="I11683" s="25"/>
      <c r="J11683" s="26" t="str">
        <f t="shared" si="1096"/>
        <v>No</v>
      </c>
      <c r="K11683" s="26" t="str">
        <f t="shared" si="1097"/>
        <v>Missing</v>
      </c>
      <c r="L11683" s="26" t="str">
        <f t="shared" si="1098"/>
        <v>Missing</v>
      </c>
      <c r="M11683" s="26" t="str">
        <f>IF(OR(ISBLANK(B11683),ISBLANK(C11683),ISBLANK(D11683)),"Missing",IFERROR(VLOOKUP(A11683,'RM Postcodes'!$A:$B,2,0),"Invalid"))</f>
        <v>Missing</v>
      </c>
      <c r="N11683" s="26" t="str">
        <f t="shared" si="1099"/>
        <v>Missing</v>
      </c>
      <c r="O11683" s="26" t="str">
        <f t="shared" si="1094"/>
        <v>Missing</v>
      </c>
    </row>
    <row r="11684" spans="1:15" x14ac:dyDescent="0.2">
      <c r="A11684" s="24" t="str">
        <f t="shared" si="1095"/>
        <v xml:space="preserve"> </v>
      </c>
      <c r="B11684" s="1"/>
      <c r="C11684" s="1"/>
      <c r="D11684" s="1"/>
      <c r="E11684" s="2"/>
      <c r="F11684" s="3"/>
      <c r="G11684" s="3"/>
      <c r="H11684" s="4"/>
      <c r="I11684" s="25"/>
      <c r="J11684" s="26" t="str">
        <f t="shared" si="1096"/>
        <v>No</v>
      </c>
      <c r="K11684" s="26" t="str">
        <f t="shared" si="1097"/>
        <v>Missing</v>
      </c>
      <c r="L11684" s="26" t="str">
        <f t="shared" si="1098"/>
        <v>Missing</v>
      </c>
      <c r="M11684" s="26" t="str">
        <f>IF(OR(ISBLANK(B11684),ISBLANK(C11684),ISBLANK(D11684)),"Missing",IFERROR(VLOOKUP(A11684,'RM Postcodes'!$A:$B,2,0),"Invalid"))</f>
        <v>Missing</v>
      </c>
      <c r="N11684" s="26" t="str">
        <f t="shared" si="1099"/>
        <v>Missing</v>
      </c>
      <c r="O11684" s="26" t="str">
        <f t="shared" si="1094"/>
        <v>Missing</v>
      </c>
    </row>
    <row r="11685" spans="1:15" x14ac:dyDescent="0.2">
      <c r="A11685" s="24" t="str">
        <f t="shared" si="1095"/>
        <v xml:space="preserve"> </v>
      </c>
      <c r="B11685" s="1"/>
      <c r="C11685" s="1"/>
      <c r="D11685" s="1"/>
      <c r="E11685" s="2"/>
      <c r="F11685" s="3"/>
      <c r="G11685" s="3"/>
      <c r="H11685" s="4"/>
      <c r="I11685" s="25"/>
      <c r="J11685" s="26" t="str">
        <f t="shared" si="1096"/>
        <v>No</v>
      </c>
      <c r="K11685" s="26" t="str">
        <f t="shared" si="1097"/>
        <v>Missing</v>
      </c>
      <c r="L11685" s="26" t="str">
        <f t="shared" si="1098"/>
        <v>Missing</v>
      </c>
      <c r="M11685" s="26" t="str">
        <f>IF(OR(ISBLANK(B11685),ISBLANK(C11685),ISBLANK(D11685)),"Missing",IFERROR(VLOOKUP(A11685,'RM Postcodes'!$A:$B,2,0),"Invalid"))</f>
        <v>Missing</v>
      </c>
      <c r="N11685" s="26" t="str">
        <f t="shared" si="1099"/>
        <v>Missing</v>
      </c>
      <c r="O11685" s="26" t="str">
        <f t="shared" si="1094"/>
        <v>Missing</v>
      </c>
    </row>
    <row r="11686" spans="1:15" x14ac:dyDescent="0.2">
      <c r="A11686" s="24" t="str">
        <f t="shared" si="1095"/>
        <v xml:space="preserve"> </v>
      </c>
      <c r="B11686" s="1"/>
      <c r="C11686" s="1"/>
      <c r="D11686" s="1"/>
      <c r="E11686" s="2"/>
      <c r="F11686" s="3"/>
      <c r="G11686" s="3"/>
      <c r="H11686" s="4"/>
      <c r="I11686" s="25"/>
      <c r="J11686" s="26" t="str">
        <f t="shared" si="1096"/>
        <v>No</v>
      </c>
      <c r="K11686" s="26" t="str">
        <f t="shared" si="1097"/>
        <v>Missing</v>
      </c>
      <c r="L11686" s="26" t="str">
        <f t="shared" si="1098"/>
        <v>Missing</v>
      </c>
      <c r="M11686" s="26" t="str">
        <f>IF(OR(ISBLANK(B11686),ISBLANK(C11686),ISBLANK(D11686)),"Missing",IFERROR(VLOOKUP(A11686,'RM Postcodes'!$A:$B,2,0),"Invalid"))</f>
        <v>Missing</v>
      </c>
      <c r="N11686" s="26" t="str">
        <f t="shared" si="1099"/>
        <v>Missing</v>
      </c>
      <c r="O11686" s="26" t="str">
        <f t="shared" si="1094"/>
        <v>Missing</v>
      </c>
    </row>
    <row r="11687" spans="1:15" x14ac:dyDescent="0.2">
      <c r="A11687" s="24" t="str">
        <f t="shared" si="1095"/>
        <v xml:space="preserve"> </v>
      </c>
      <c r="B11687" s="1"/>
      <c r="C11687" s="1"/>
      <c r="D11687" s="1"/>
      <c r="E11687" s="2"/>
      <c r="F11687" s="3"/>
      <c r="G11687" s="3"/>
      <c r="H11687" s="4"/>
      <c r="I11687" s="25"/>
      <c r="J11687" s="26" t="str">
        <f t="shared" si="1096"/>
        <v>No</v>
      </c>
      <c r="K11687" s="26" t="str">
        <f t="shared" si="1097"/>
        <v>Missing</v>
      </c>
      <c r="L11687" s="26" t="str">
        <f t="shared" si="1098"/>
        <v>Missing</v>
      </c>
      <c r="M11687" s="26" t="str">
        <f>IF(OR(ISBLANK(B11687),ISBLANK(C11687),ISBLANK(D11687)),"Missing",IFERROR(VLOOKUP(A11687,'RM Postcodes'!$A:$B,2,0),"Invalid"))</f>
        <v>Missing</v>
      </c>
      <c r="N11687" s="26" t="str">
        <f t="shared" si="1099"/>
        <v>Missing</v>
      </c>
      <c r="O11687" s="26" t="str">
        <f t="shared" si="1094"/>
        <v>Missing</v>
      </c>
    </row>
    <row r="11688" spans="1:15" x14ac:dyDescent="0.2">
      <c r="A11688" s="24" t="str">
        <f t="shared" si="1095"/>
        <v xml:space="preserve"> </v>
      </c>
      <c r="B11688" s="1"/>
      <c r="C11688" s="1"/>
      <c r="D11688" s="1"/>
      <c r="E11688" s="2"/>
      <c r="F11688" s="3"/>
      <c r="G11688" s="3"/>
      <c r="H11688" s="4"/>
      <c r="I11688" s="25"/>
      <c r="J11688" s="26" t="str">
        <f t="shared" si="1096"/>
        <v>No</v>
      </c>
      <c r="K11688" s="26" t="str">
        <f t="shared" si="1097"/>
        <v>Missing</v>
      </c>
      <c r="L11688" s="26" t="str">
        <f t="shared" si="1098"/>
        <v>Missing</v>
      </c>
      <c r="M11688" s="26" t="str">
        <f>IF(OR(ISBLANK(B11688),ISBLANK(C11688),ISBLANK(D11688)),"Missing",IFERROR(VLOOKUP(A11688,'RM Postcodes'!$A:$B,2,0),"Invalid"))</f>
        <v>Missing</v>
      </c>
      <c r="N11688" s="26" t="str">
        <f t="shared" si="1099"/>
        <v>Missing</v>
      </c>
      <c r="O11688" s="26" t="str">
        <f t="shared" si="1094"/>
        <v>Missing</v>
      </c>
    </row>
    <row r="11689" spans="1:15" x14ac:dyDescent="0.2">
      <c r="A11689" s="24" t="str">
        <f t="shared" si="1095"/>
        <v xml:space="preserve"> </v>
      </c>
      <c r="B11689" s="1"/>
      <c r="C11689" s="1"/>
      <c r="D11689" s="1"/>
      <c r="E11689" s="2"/>
      <c r="F11689" s="3"/>
      <c r="G11689" s="3"/>
      <c r="H11689" s="4"/>
      <c r="I11689" s="25"/>
      <c r="J11689" s="26" t="str">
        <f t="shared" si="1096"/>
        <v>No</v>
      </c>
      <c r="K11689" s="26" t="str">
        <f t="shared" si="1097"/>
        <v>Missing</v>
      </c>
      <c r="L11689" s="26" t="str">
        <f t="shared" si="1098"/>
        <v>Missing</v>
      </c>
      <c r="M11689" s="26" t="str">
        <f>IF(OR(ISBLANK(B11689),ISBLANK(C11689),ISBLANK(D11689)),"Missing",IFERROR(VLOOKUP(A11689,'RM Postcodes'!$A:$B,2,0),"Invalid"))</f>
        <v>Missing</v>
      </c>
      <c r="N11689" s="26" t="str">
        <f t="shared" si="1099"/>
        <v>Missing</v>
      </c>
      <c r="O11689" s="26" t="str">
        <f t="shared" si="1094"/>
        <v>Missing</v>
      </c>
    </row>
    <row r="11690" spans="1:15" x14ac:dyDescent="0.2">
      <c r="A11690" s="24" t="str">
        <f t="shared" si="1095"/>
        <v xml:space="preserve"> </v>
      </c>
      <c r="B11690" s="1"/>
      <c r="C11690" s="1"/>
      <c r="D11690" s="1"/>
      <c r="E11690" s="2"/>
      <c r="F11690" s="3"/>
      <c r="G11690" s="3"/>
      <c r="H11690" s="4"/>
      <c r="I11690" s="25"/>
      <c r="J11690" s="26" t="str">
        <f t="shared" si="1096"/>
        <v>No</v>
      </c>
      <c r="K11690" s="26" t="str">
        <f t="shared" si="1097"/>
        <v>Missing</v>
      </c>
      <c r="L11690" s="26" t="str">
        <f t="shared" si="1098"/>
        <v>Missing</v>
      </c>
      <c r="M11690" s="26" t="str">
        <f>IF(OR(ISBLANK(B11690),ISBLANK(C11690),ISBLANK(D11690)),"Missing",IFERROR(VLOOKUP(A11690,'RM Postcodes'!$A:$B,2,0),"Invalid"))</f>
        <v>Missing</v>
      </c>
      <c r="N11690" s="26" t="str">
        <f t="shared" si="1099"/>
        <v>Missing</v>
      </c>
      <c r="O11690" s="26" t="str">
        <f t="shared" si="1094"/>
        <v>Missing</v>
      </c>
    </row>
    <row r="11691" spans="1:15" x14ac:dyDescent="0.2">
      <c r="A11691" s="24" t="str">
        <f t="shared" si="1095"/>
        <v xml:space="preserve"> </v>
      </c>
      <c r="B11691" s="1"/>
      <c r="C11691" s="1"/>
      <c r="D11691" s="1"/>
      <c r="E11691" s="2"/>
      <c r="F11691" s="3"/>
      <c r="G11691" s="3"/>
      <c r="H11691" s="4"/>
      <c r="I11691" s="25"/>
      <c r="J11691" s="26" t="str">
        <f t="shared" si="1096"/>
        <v>No</v>
      </c>
      <c r="K11691" s="26" t="str">
        <f t="shared" si="1097"/>
        <v>Missing</v>
      </c>
      <c r="L11691" s="26" t="str">
        <f t="shared" si="1098"/>
        <v>Missing</v>
      </c>
      <c r="M11691" s="26" t="str">
        <f>IF(OR(ISBLANK(B11691),ISBLANK(C11691),ISBLANK(D11691)),"Missing",IFERROR(VLOOKUP(A11691,'RM Postcodes'!$A:$B,2,0),"Invalid"))</f>
        <v>Missing</v>
      </c>
      <c r="N11691" s="26" t="str">
        <f t="shared" si="1099"/>
        <v>Missing</v>
      </c>
      <c r="O11691" s="26" t="str">
        <f t="shared" si="1094"/>
        <v>Missing</v>
      </c>
    </row>
    <row r="11692" spans="1:15" x14ac:dyDescent="0.2">
      <c r="A11692" s="24" t="str">
        <f t="shared" si="1095"/>
        <v xml:space="preserve"> </v>
      </c>
      <c r="B11692" s="1"/>
      <c r="C11692" s="1"/>
      <c r="D11692" s="1"/>
      <c r="E11692" s="2"/>
      <c r="F11692" s="3"/>
      <c r="G11692" s="3"/>
      <c r="H11692" s="4"/>
      <c r="I11692" s="25"/>
      <c r="J11692" s="26" t="str">
        <f t="shared" si="1096"/>
        <v>No</v>
      </c>
      <c r="K11692" s="26" t="str">
        <f t="shared" si="1097"/>
        <v>Missing</v>
      </c>
      <c r="L11692" s="26" t="str">
        <f t="shared" si="1098"/>
        <v>Missing</v>
      </c>
      <c r="M11692" s="26" t="str">
        <f>IF(OR(ISBLANK(B11692),ISBLANK(C11692),ISBLANK(D11692)),"Missing",IFERROR(VLOOKUP(A11692,'RM Postcodes'!$A:$B,2,0),"Invalid"))</f>
        <v>Missing</v>
      </c>
      <c r="N11692" s="26" t="str">
        <f t="shared" si="1099"/>
        <v>Missing</v>
      </c>
      <c r="O11692" s="26" t="str">
        <f t="shared" si="1094"/>
        <v>Missing</v>
      </c>
    </row>
    <row r="11693" spans="1:15" x14ac:dyDescent="0.2">
      <c r="A11693" s="24" t="str">
        <f t="shared" si="1095"/>
        <v xml:space="preserve"> </v>
      </c>
      <c r="B11693" s="1"/>
      <c r="C11693" s="1"/>
      <c r="D11693" s="1"/>
      <c r="E11693" s="2"/>
      <c r="F11693" s="3"/>
      <c r="G11693" s="3"/>
      <c r="H11693" s="4"/>
      <c r="I11693" s="25"/>
      <c r="J11693" s="26" t="str">
        <f t="shared" si="1096"/>
        <v>No</v>
      </c>
      <c r="K11693" s="26" t="str">
        <f t="shared" si="1097"/>
        <v>Missing</v>
      </c>
      <c r="L11693" s="26" t="str">
        <f t="shared" si="1098"/>
        <v>Missing</v>
      </c>
      <c r="M11693" s="26" t="str">
        <f>IF(OR(ISBLANK(B11693),ISBLANK(C11693),ISBLANK(D11693)),"Missing",IFERROR(VLOOKUP(A11693,'RM Postcodes'!$A:$B,2,0),"Invalid"))</f>
        <v>Missing</v>
      </c>
      <c r="N11693" s="26" t="str">
        <f t="shared" si="1099"/>
        <v>Missing</v>
      </c>
      <c r="O11693" s="26" t="str">
        <f t="shared" si="1094"/>
        <v>Missing</v>
      </c>
    </row>
    <row r="11694" spans="1:15" x14ac:dyDescent="0.2">
      <c r="A11694" s="24" t="str">
        <f t="shared" si="1095"/>
        <v xml:space="preserve"> </v>
      </c>
      <c r="B11694" s="1"/>
      <c r="C11694" s="1"/>
      <c r="D11694" s="1"/>
      <c r="E11694" s="2"/>
      <c r="F11694" s="3"/>
      <c r="G11694" s="3"/>
      <c r="H11694" s="4"/>
      <c r="I11694" s="25"/>
      <c r="J11694" s="26" t="str">
        <f t="shared" si="1096"/>
        <v>No</v>
      </c>
      <c r="K11694" s="26" t="str">
        <f t="shared" si="1097"/>
        <v>Missing</v>
      </c>
      <c r="L11694" s="26" t="str">
        <f t="shared" si="1098"/>
        <v>Missing</v>
      </c>
      <c r="M11694" s="26" t="str">
        <f>IF(OR(ISBLANK(B11694),ISBLANK(C11694),ISBLANK(D11694)),"Missing",IFERROR(VLOOKUP(A11694,'RM Postcodes'!$A:$B,2,0),"Invalid"))</f>
        <v>Missing</v>
      </c>
      <c r="N11694" s="26" t="str">
        <f t="shared" si="1099"/>
        <v>Missing</v>
      </c>
      <c r="O11694" s="26" t="str">
        <f t="shared" si="1094"/>
        <v>Missing</v>
      </c>
    </row>
    <row r="11695" spans="1:15" x14ac:dyDescent="0.2">
      <c r="A11695" s="24" t="str">
        <f t="shared" si="1095"/>
        <v xml:space="preserve"> </v>
      </c>
      <c r="B11695" s="1"/>
      <c r="C11695" s="1"/>
      <c r="D11695" s="1"/>
      <c r="E11695" s="2"/>
      <c r="F11695" s="3"/>
      <c r="G11695" s="3"/>
      <c r="H11695" s="4"/>
      <c r="I11695" s="25"/>
      <c r="J11695" s="26" t="str">
        <f t="shared" si="1096"/>
        <v>No</v>
      </c>
      <c r="K11695" s="26" t="str">
        <f t="shared" si="1097"/>
        <v>Missing</v>
      </c>
      <c r="L11695" s="26" t="str">
        <f t="shared" si="1098"/>
        <v>Missing</v>
      </c>
      <c r="M11695" s="26" t="str">
        <f>IF(OR(ISBLANK(B11695),ISBLANK(C11695),ISBLANK(D11695)),"Missing",IFERROR(VLOOKUP(A11695,'RM Postcodes'!$A:$B,2,0),"Invalid"))</f>
        <v>Missing</v>
      </c>
      <c r="N11695" s="26" t="str">
        <f t="shared" si="1099"/>
        <v>Missing</v>
      </c>
      <c r="O11695" s="26" t="str">
        <f t="shared" si="1094"/>
        <v>Missing</v>
      </c>
    </row>
    <row r="11696" spans="1:15" x14ac:dyDescent="0.2">
      <c r="A11696" s="24" t="str">
        <f t="shared" si="1095"/>
        <v xml:space="preserve"> </v>
      </c>
      <c r="B11696" s="1"/>
      <c r="C11696" s="1"/>
      <c r="D11696" s="1"/>
      <c r="E11696" s="2"/>
      <c r="F11696" s="3"/>
      <c r="G11696" s="3"/>
      <c r="H11696" s="4"/>
      <c r="I11696" s="25"/>
      <c r="J11696" s="26" t="str">
        <f t="shared" si="1096"/>
        <v>No</v>
      </c>
      <c r="K11696" s="26" t="str">
        <f t="shared" si="1097"/>
        <v>Missing</v>
      </c>
      <c r="L11696" s="26" t="str">
        <f t="shared" si="1098"/>
        <v>Missing</v>
      </c>
      <c r="M11696" s="26" t="str">
        <f>IF(OR(ISBLANK(B11696),ISBLANK(C11696),ISBLANK(D11696)),"Missing",IFERROR(VLOOKUP(A11696,'RM Postcodes'!$A:$B,2,0),"Invalid"))</f>
        <v>Missing</v>
      </c>
      <c r="N11696" s="26" t="str">
        <f t="shared" si="1099"/>
        <v>Missing</v>
      </c>
      <c r="O11696" s="26" t="str">
        <f t="shared" si="1094"/>
        <v>Missing</v>
      </c>
    </row>
    <row r="11697" spans="1:15" x14ac:dyDescent="0.2">
      <c r="A11697" s="24" t="str">
        <f t="shared" si="1095"/>
        <v xml:space="preserve"> </v>
      </c>
      <c r="B11697" s="1"/>
      <c r="C11697" s="1"/>
      <c r="D11697" s="1"/>
      <c r="E11697" s="2"/>
      <c r="F11697" s="3"/>
      <c r="G11697" s="3"/>
      <c r="H11697" s="4"/>
      <c r="I11697" s="25"/>
      <c r="J11697" s="26" t="str">
        <f t="shared" si="1096"/>
        <v>No</v>
      </c>
      <c r="K11697" s="26" t="str">
        <f t="shared" si="1097"/>
        <v>Missing</v>
      </c>
      <c r="L11697" s="26" t="str">
        <f t="shared" si="1098"/>
        <v>Missing</v>
      </c>
      <c r="M11697" s="26" t="str">
        <f>IF(OR(ISBLANK(B11697),ISBLANK(C11697),ISBLANK(D11697)),"Missing",IFERROR(VLOOKUP(A11697,'RM Postcodes'!$A:$B,2,0),"Invalid"))</f>
        <v>Missing</v>
      </c>
      <c r="N11697" s="26" t="str">
        <f t="shared" si="1099"/>
        <v>Missing</v>
      </c>
      <c r="O11697" s="26" t="str">
        <f t="shared" si="1094"/>
        <v>Missing</v>
      </c>
    </row>
    <row r="11698" spans="1:15" x14ac:dyDescent="0.2">
      <c r="A11698" s="24" t="str">
        <f t="shared" si="1095"/>
        <v xml:space="preserve"> </v>
      </c>
      <c r="B11698" s="1"/>
      <c r="C11698" s="1"/>
      <c r="D11698" s="1"/>
      <c r="E11698" s="2"/>
      <c r="F11698" s="3"/>
      <c r="G11698" s="3"/>
      <c r="H11698" s="4"/>
      <c r="I11698" s="25"/>
      <c r="J11698" s="26" t="str">
        <f t="shared" si="1096"/>
        <v>No</v>
      </c>
      <c r="K11698" s="26" t="str">
        <f t="shared" si="1097"/>
        <v>Missing</v>
      </c>
      <c r="L11698" s="26" t="str">
        <f t="shared" si="1098"/>
        <v>Missing</v>
      </c>
      <c r="M11698" s="26" t="str">
        <f>IF(OR(ISBLANK(B11698),ISBLANK(C11698),ISBLANK(D11698)),"Missing",IFERROR(VLOOKUP(A11698,'RM Postcodes'!$A:$B,2,0),"Invalid"))</f>
        <v>Missing</v>
      </c>
      <c r="N11698" s="26" t="str">
        <f t="shared" si="1099"/>
        <v>Missing</v>
      </c>
      <c r="O11698" s="26" t="str">
        <f t="shared" si="1094"/>
        <v>Missing</v>
      </c>
    </row>
    <row r="11699" spans="1:15" x14ac:dyDescent="0.2">
      <c r="A11699" s="24" t="str">
        <f t="shared" si="1095"/>
        <v xml:space="preserve"> </v>
      </c>
      <c r="B11699" s="1"/>
      <c r="C11699" s="1"/>
      <c r="D11699" s="1"/>
      <c r="E11699" s="2"/>
      <c r="F11699" s="3"/>
      <c r="G11699" s="3"/>
      <c r="H11699" s="4"/>
      <c r="I11699" s="25"/>
      <c r="J11699" s="26" t="str">
        <f t="shared" si="1096"/>
        <v>No</v>
      </c>
      <c r="K11699" s="26" t="str">
        <f t="shared" si="1097"/>
        <v>Missing</v>
      </c>
      <c r="L11699" s="26" t="str">
        <f t="shared" si="1098"/>
        <v>Missing</v>
      </c>
      <c r="M11699" s="26" t="str">
        <f>IF(OR(ISBLANK(B11699),ISBLANK(C11699),ISBLANK(D11699)),"Missing",IFERROR(VLOOKUP(A11699,'RM Postcodes'!$A:$B,2,0),"Invalid"))</f>
        <v>Missing</v>
      </c>
      <c r="N11699" s="26" t="str">
        <f t="shared" si="1099"/>
        <v>Missing</v>
      </c>
      <c r="O11699" s="26" t="str">
        <f t="shared" si="1094"/>
        <v>Missing</v>
      </c>
    </row>
    <row r="11700" spans="1:15" x14ac:dyDescent="0.2">
      <c r="A11700" s="24" t="str">
        <f t="shared" si="1095"/>
        <v xml:space="preserve"> </v>
      </c>
      <c r="B11700" s="1"/>
      <c r="C11700" s="1"/>
      <c r="D11700" s="1"/>
      <c r="E11700" s="2"/>
      <c r="F11700" s="3"/>
      <c r="G11700" s="3"/>
      <c r="H11700" s="4"/>
      <c r="I11700" s="25"/>
      <c r="J11700" s="26" t="str">
        <f t="shared" si="1096"/>
        <v>No</v>
      </c>
      <c r="K11700" s="26" t="str">
        <f t="shared" si="1097"/>
        <v>Missing</v>
      </c>
      <c r="L11700" s="26" t="str">
        <f t="shared" si="1098"/>
        <v>Missing</v>
      </c>
      <c r="M11700" s="26" t="str">
        <f>IF(OR(ISBLANK(B11700),ISBLANK(C11700),ISBLANK(D11700)),"Missing",IFERROR(VLOOKUP(A11700,'RM Postcodes'!$A:$B,2,0),"Invalid"))</f>
        <v>Missing</v>
      </c>
      <c r="N11700" s="26" t="str">
        <f t="shared" si="1099"/>
        <v>Missing</v>
      </c>
      <c r="O11700" s="26" t="str">
        <f t="shared" si="1094"/>
        <v>Missing</v>
      </c>
    </row>
    <row r="11701" spans="1:15" x14ac:dyDescent="0.2">
      <c r="A11701" s="24" t="str">
        <f t="shared" si="1095"/>
        <v xml:space="preserve"> </v>
      </c>
      <c r="B11701" s="1"/>
      <c r="C11701" s="1"/>
      <c r="D11701" s="1"/>
      <c r="E11701" s="2"/>
      <c r="F11701" s="3"/>
      <c r="G11701" s="3"/>
      <c r="H11701" s="4"/>
      <c r="I11701" s="25"/>
      <c r="J11701" s="26" t="str">
        <f t="shared" si="1096"/>
        <v>No</v>
      </c>
      <c r="K11701" s="26" t="str">
        <f t="shared" si="1097"/>
        <v>Missing</v>
      </c>
      <c r="L11701" s="26" t="str">
        <f t="shared" si="1098"/>
        <v>Missing</v>
      </c>
      <c r="M11701" s="26" t="str">
        <f>IF(OR(ISBLANK(B11701),ISBLANK(C11701),ISBLANK(D11701)),"Missing",IFERROR(VLOOKUP(A11701,'RM Postcodes'!$A:$B,2,0),"Invalid"))</f>
        <v>Missing</v>
      </c>
      <c r="N11701" s="26" t="str">
        <f t="shared" si="1099"/>
        <v>Missing</v>
      </c>
      <c r="O11701" s="26" t="str">
        <f t="shared" si="1094"/>
        <v>Missing</v>
      </c>
    </row>
    <row r="11702" spans="1:15" x14ac:dyDescent="0.2">
      <c r="A11702" s="24" t="str">
        <f t="shared" si="1095"/>
        <v xml:space="preserve"> </v>
      </c>
      <c r="B11702" s="1"/>
      <c r="C11702" s="1"/>
      <c r="D11702" s="1"/>
      <c r="E11702" s="2"/>
      <c r="F11702" s="3"/>
      <c r="G11702" s="3"/>
      <c r="H11702" s="4"/>
      <c r="I11702" s="25"/>
      <c r="J11702" s="26" t="str">
        <f t="shared" si="1096"/>
        <v>No</v>
      </c>
      <c r="K11702" s="26" t="str">
        <f t="shared" si="1097"/>
        <v>Missing</v>
      </c>
      <c r="L11702" s="26" t="str">
        <f t="shared" si="1098"/>
        <v>Missing</v>
      </c>
      <c r="M11702" s="26" t="str">
        <f>IF(OR(ISBLANK(B11702),ISBLANK(C11702),ISBLANK(D11702)),"Missing",IFERROR(VLOOKUP(A11702,'RM Postcodes'!$A:$B,2,0),"Invalid"))</f>
        <v>Missing</v>
      </c>
      <c r="N11702" s="26" t="str">
        <f t="shared" si="1099"/>
        <v>Missing</v>
      </c>
      <c r="O11702" s="26" t="str">
        <f t="shared" si="1094"/>
        <v>Missing</v>
      </c>
    </row>
    <row r="11703" spans="1:15" x14ac:dyDescent="0.2">
      <c r="A11703" s="24" t="str">
        <f t="shared" si="1095"/>
        <v xml:space="preserve"> </v>
      </c>
      <c r="B11703" s="1"/>
      <c r="C11703" s="1"/>
      <c r="D11703" s="1"/>
      <c r="E11703" s="2"/>
      <c r="F11703" s="3"/>
      <c r="G11703" s="3"/>
      <c r="H11703" s="4"/>
      <c r="I11703" s="25"/>
      <c r="J11703" s="26" t="str">
        <f t="shared" si="1096"/>
        <v>No</v>
      </c>
      <c r="K11703" s="26" t="str">
        <f t="shared" si="1097"/>
        <v>Missing</v>
      </c>
      <c r="L11703" s="26" t="str">
        <f t="shared" si="1098"/>
        <v>Missing</v>
      </c>
      <c r="M11703" s="26" t="str">
        <f>IF(OR(ISBLANK(B11703),ISBLANK(C11703),ISBLANK(D11703)),"Missing",IFERROR(VLOOKUP(A11703,'RM Postcodes'!$A:$B,2,0),"Invalid"))</f>
        <v>Missing</v>
      </c>
      <c r="N11703" s="26" t="str">
        <f t="shared" si="1099"/>
        <v>Missing</v>
      </c>
      <c r="O11703" s="26" t="str">
        <f t="shared" si="1094"/>
        <v>Missing</v>
      </c>
    </row>
    <row r="11704" spans="1:15" x14ac:dyDescent="0.2">
      <c r="A11704" s="24" t="str">
        <f t="shared" si="1095"/>
        <v xml:space="preserve"> </v>
      </c>
      <c r="B11704" s="1"/>
      <c r="C11704" s="1"/>
      <c r="D11704" s="1"/>
      <c r="E11704" s="2"/>
      <c r="F11704" s="3"/>
      <c r="G11704" s="3"/>
      <c r="H11704" s="4"/>
      <c r="I11704" s="25"/>
      <c r="J11704" s="26" t="str">
        <f t="shared" si="1096"/>
        <v>No</v>
      </c>
      <c r="K11704" s="26" t="str">
        <f t="shared" si="1097"/>
        <v>Missing</v>
      </c>
      <c r="L11704" s="26" t="str">
        <f t="shared" si="1098"/>
        <v>Missing</v>
      </c>
      <c r="M11704" s="26" t="str">
        <f>IF(OR(ISBLANK(B11704),ISBLANK(C11704),ISBLANK(D11704)),"Missing",IFERROR(VLOOKUP(A11704,'RM Postcodes'!$A:$B,2,0),"Invalid"))</f>
        <v>Missing</v>
      </c>
      <c r="N11704" s="26" t="str">
        <f t="shared" si="1099"/>
        <v>Missing</v>
      </c>
      <c r="O11704" s="26" t="str">
        <f t="shared" si="1094"/>
        <v>Missing</v>
      </c>
    </row>
    <row r="11705" spans="1:15" x14ac:dyDescent="0.2">
      <c r="A11705" s="24" t="str">
        <f t="shared" si="1095"/>
        <v xml:space="preserve"> </v>
      </c>
      <c r="B11705" s="1"/>
      <c r="C11705" s="1"/>
      <c r="D11705" s="1"/>
      <c r="E11705" s="2"/>
      <c r="F11705" s="3"/>
      <c r="G11705" s="3"/>
      <c r="H11705" s="4"/>
      <c r="I11705" s="25"/>
      <c r="J11705" s="26" t="str">
        <f t="shared" si="1096"/>
        <v>No</v>
      </c>
      <c r="K11705" s="26" t="str">
        <f t="shared" si="1097"/>
        <v>Missing</v>
      </c>
      <c r="L11705" s="26" t="str">
        <f t="shared" si="1098"/>
        <v>Missing</v>
      </c>
      <c r="M11705" s="26" t="str">
        <f>IF(OR(ISBLANK(B11705),ISBLANK(C11705),ISBLANK(D11705)),"Missing",IFERROR(VLOOKUP(A11705,'RM Postcodes'!$A:$B,2,0),"Invalid"))</f>
        <v>Missing</v>
      </c>
      <c r="N11705" s="26" t="str">
        <f t="shared" si="1099"/>
        <v>Missing</v>
      </c>
      <c r="O11705" s="26" t="str">
        <f t="shared" si="1094"/>
        <v>Missing</v>
      </c>
    </row>
    <row r="11706" spans="1:15" x14ac:dyDescent="0.2">
      <c r="A11706" s="24" t="str">
        <f t="shared" si="1095"/>
        <v xml:space="preserve"> </v>
      </c>
      <c r="B11706" s="1"/>
      <c r="C11706" s="1"/>
      <c r="D11706" s="1"/>
      <c r="E11706" s="2"/>
      <c r="F11706" s="3"/>
      <c r="G11706" s="3"/>
      <c r="H11706" s="4"/>
      <c r="I11706" s="25"/>
      <c r="J11706" s="26" t="str">
        <f t="shared" si="1096"/>
        <v>No</v>
      </c>
      <c r="K11706" s="26" t="str">
        <f t="shared" si="1097"/>
        <v>Missing</v>
      </c>
      <c r="L11706" s="26" t="str">
        <f t="shared" si="1098"/>
        <v>Missing</v>
      </c>
      <c r="M11706" s="26" t="str">
        <f>IF(OR(ISBLANK(B11706),ISBLANK(C11706),ISBLANK(D11706)),"Missing",IFERROR(VLOOKUP(A11706,'RM Postcodes'!$A:$B,2,0),"Invalid"))</f>
        <v>Missing</v>
      </c>
      <c r="N11706" s="26" t="str">
        <f t="shared" si="1099"/>
        <v>Missing</v>
      </c>
      <c r="O11706" s="26" t="str">
        <f t="shared" si="1094"/>
        <v>Missing</v>
      </c>
    </row>
    <row r="11707" spans="1:15" x14ac:dyDescent="0.2">
      <c r="A11707" s="24" t="str">
        <f t="shared" si="1095"/>
        <v xml:space="preserve"> </v>
      </c>
      <c r="B11707" s="1"/>
      <c r="C11707" s="1"/>
      <c r="D11707" s="1"/>
      <c r="E11707" s="2"/>
      <c r="F11707" s="3"/>
      <c r="G11707" s="3"/>
      <c r="H11707" s="4"/>
      <c r="I11707" s="25"/>
      <c r="J11707" s="26" t="str">
        <f t="shared" si="1096"/>
        <v>No</v>
      </c>
      <c r="K11707" s="26" t="str">
        <f t="shared" si="1097"/>
        <v>Missing</v>
      </c>
      <c r="L11707" s="26" t="str">
        <f t="shared" si="1098"/>
        <v>Missing</v>
      </c>
      <c r="M11707" s="26" t="str">
        <f>IF(OR(ISBLANK(B11707),ISBLANK(C11707),ISBLANK(D11707)),"Missing",IFERROR(VLOOKUP(A11707,'RM Postcodes'!$A:$B,2,0),"Invalid"))</f>
        <v>Missing</v>
      </c>
      <c r="N11707" s="26" t="str">
        <f t="shared" si="1099"/>
        <v>Missing</v>
      </c>
      <c r="O11707" s="26" t="str">
        <f t="shared" si="1094"/>
        <v>Missing</v>
      </c>
    </row>
    <row r="11708" spans="1:15" x14ac:dyDescent="0.2">
      <c r="A11708" s="24" t="str">
        <f t="shared" si="1095"/>
        <v xml:space="preserve"> </v>
      </c>
      <c r="B11708" s="1"/>
      <c r="C11708" s="1"/>
      <c r="D11708" s="1"/>
      <c r="E11708" s="2"/>
      <c r="F11708" s="3"/>
      <c r="G11708" s="3"/>
      <c r="H11708" s="4"/>
      <c r="I11708" s="25"/>
      <c r="J11708" s="26" t="str">
        <f t="shared" si="1096"/>
        <v>No</v>
      </c>
      <c r="K11708" s="26" t="str">
        <f t="shared" si="1097"/>
        <v>Missing</v>
      </c>
      <c r="L11708" s="26" t="str">
        <f t="shared" si="1098"/>
        <v>Missing</v>
      </c>
      <c r="M11708" s="26" t="str">
        <f>IF(OR(ISBLANK(B11708),ISBLANK(C11708),ISBLANK(D11708)),"Missing",IFERROR(VLOOKUP(A11708,'RM Postcodes'!$A:$B,2,0),"Invalid"))</f>
        <v>Missing</v>
      </c>
      <c r="N11708" s="26" t="str">
        <f t="shared" si="1099"/>
        <v>Missing</v>
      </c>
      <c r="O11708" s="26" t="str">
        <f t="shared" si="1094"/>
        <v>Missing</v>
      </c>
    </row>
    <row r="11709" spans="1:15" x14ac:dyDescent="0.2">
      <c r="A11709" s="24" t="str">
        <f t="shared" si="1095"/>
        <v xml:space="preserve"> </v>
      </c>
      <c r="B11709" s="1"/>
      <c r="C11709" s="1"/>
      <c r="D11709" s="1"/>
      <c r="E11709" s="2"/>
      <c r="F11709" s="3"/>
      <c r="G11709" s="3"/>
      <c r="H11709" s="4"/>
      <c r="I11709" s="25"/>
      <c r="J11709" s="26" t="str">
        <f t="shared" si="1096"/>
        <v>No</v>
      </c>
      <c r="K11709" s="26" t="str">
        <f t="shared" si="1097"/>
        <v>Missing</v>
      </c>
      <c r="L11709" s="26" t="str">
        <f t="shared" si="1098"/>
        <v>Missing</v>
      </c>
      <c r="M11709" s="26" t="str">
        <f>IF(OR(ISBLANK(B11709),ISBLANK(C11709),ISBLANK(D11709)),"Missing",IFERROR(VLOOKUP(A11709,'RM Postcodes'!$A:$B,2,0),"Invalid"))</f>
        <v>Missing</v>
      </c>
      <c r="N11709" s="26" t="str">
        <f t="shared" si="1099"/>
        <v>Missing</v>
      </c>
      <c r="O11709" s="26" t="str">
        <f t="shared" si="1094"/>
        <v>Missing</v>
      </c>
    </row>
    <row r="11710" spans="1:15" x14ac:dyDescent="0.2">
      <c r="A11710" s="24" t="str">
        <f t="shared" si="1095"/>
        <v xml:space="preserve"> </v>
      </c>
      <c r="B11710" s="1"/>
      <c r="C11710" s="1"/>
      <c r="D11710" s="1"/>
      <c r="E11710" s="2"/>
      <c r="F11710" s="3"/>
      <c r="G11710" s="3"/>
      <c r="H11710" s="4"/>
      <c r="I11710" s="25"/>
      <c r="J11710" s="26" t="str">
        <f t="shared" si="1096"/>
        <v>No</v>
      </c>
      <c r="K11710" s="26" t="str">
        <f t="shared" si="1097"/>
        <v>Missing</v>
      </c>
      <c r="L11710" s="26" t="str">
        <f t="shared" si="1098"/>
        <v>Missing</v>
      </c>
      <c r="M11710" s="26" t="str">
        <f>IF(OR(ISBLANK(B11710),ISBLANK(C11710),ISBLANK(D11710)),"Missing",IFERROR(VLOOKUP(A11710,'RM Postcodes'!$A:$B,2,0),"Invalid"))</f>
        <v>Missing</v>
      </c>
      <c r="N11710" s="26" t="str">
        <f t="shared" si="1099"/>
        <v>Missing</v>
      </c>
      <c r="O11710" s="26" t="str">
        <f t="shared" si="1094"/>
        <v>Missing</v>
      </c>
    </row>
    <row r="11711" spans="1:15" x14ac:dyDescent="0.2">
      <c r="A11711" s="24" t="str">
        <f t="shared" si="1095"/>
        <v xml:space="preserve"> </v>
      </c>
      <c r="B11711" s="1"/>
      <c r="C11711" s="1"/>
      <c r="D11711" s="1"/>
      <c r="E11711" s="2"/>
      <c r="F11711" s="3"/>
      <c r="G11711" s="3"/>
      <c r="H11711" s="4"/>
      <c r="I11711" s="25"/>
      <c r="J11711" s="26" t="str">
        <f t="shared" si="1096"/>
        <v>No</v>
      </c>
      <c r="K11711" s="26" t="str">
        <f t="shared" si="1097"/>
        <v>Missing</v>
      </c>
      <c r="L11711" s="26" t="str">
        <f t="shared" si="1098"/>
        <v>Missing</v>
      </c>
      <c r="M11711" s="26" t="str">
        <f>IF(OR(ISBLANK(B11711),ISBLANK(C11711),ISBLANK(D11711)),"Missing",IFERROR(VLOOKUP(A11711,'RM Postcodes'!$A:$B,2,0),"Invalid"))</f>
        <v>Missing</v>
      </c>
      <c r="N11711" s="26" t="str">
        <f t="shared" si="1099"/>
        <v>Missing</v>
      </c>
      <c r="O11711" s="26" t="str">
        <f t="shared" si="1094"/>
        <v>Missing</v>
      </c>
    </row>
    <row r="11712" spans="1:15" x14ac:dyDescent="0.2">
      <c r="A11712" s="24" t="str">
        <f t="shared" si="1095"/>
        <v xml:space="preserve"> </v>
      </c>
      <c r="B11712" s="1"/>
      <c r="C11712" s="1"/>
      <c r="D11712" s="1"/>
      <c r="E11712" s="2"/>
      <c r="F11712" s="3"/>
      <c r="G11712" s="3"/>
      <c r="H11712" s="4"/>
      <c r="I11712" s="25"/>
      <c r="J11712" s="26" t="str">
        <f t="shared" si="1096"/>
        <v>No</v>
      </c>
      <c r="K11712" s="26" t="str">
        <f t="shared" si="1097"/>
        <v>Missing</v>
      </c>
      <c r="L11712" s="26" t="str">
        <f t="shared" si="1098"/>
        <v>Missing</v>
      </c>
      <c r="M11712" s="26" t="str">
        <f>IF(OR(ISBLANK(B11712),ISBLANK(C11712),ISBLANK(D11712)),"Missing",IFERROR(VLOOKUP(A11712,'RM Postcodes'!$A:$B,2,0),"Invalid"))</f>
        <v>Missing</v>
      </c>
      <c r="N11712" s="26" t="str">
        <f t="shared" si="1099"/>
        <v>Missing</v>
      </c>
      <c r="O11712" s="26" t="str">
        <f t="shared" si="1094"/>
        <v>Missing</v>
      </c>
    </row>
    <row r="11713" spans="1:15" x14ac:dyDescent="0.2">
      <c r="A11713" s="24" t="str">
        <f t="shared" si="1095"/>
        <v xml:space="preserve"> </v>
      </c>
      <c r="B11713" s="1"/>
      <c r="C11713" s="1"/>
      <c r="D11713" s="1"/>
      <c r="E11713" s="2"/>
      <c r="F11713" s="3"/>
      <c r="G11713" s="3"/>
      <c r="H11713" s="4"/>
      <c r="I11713" s="25"/>
      <c r="J11713" s="26" t="str">
        <f t="shared" si="1096"/>
        <v>No</v>
      </c>
      <c r="K11713" s="26" t="str">
        <f t="shared" si="1097"/>
        <v>Missing</v>
      </c>
      <c r="L11713" s="26" t="str">
        <f t="shared" si="1098"/>
        <v>Missing</v>
      </c>
      <c r="M11713" s="26" t="str">
        <f>IF(OR(ISBLANK(B11713),ISBLANK(C11713),ISBLANK(D11713)),"Missing",IFERROR(VLOOKUP(A11713,'RM Postcodes'!$A:$B,2,0),"Invalid"))</f>
        <v>Missing</v>
      </c>
      <c r="N11713" s="26" t="str">
        <f t="shared" si="1099"/>
        <v>Missing</v>
      </c>
      <c r="O11713" s="26" t="str">
        <f t="shared" si="1094"/>
        <v>Missing</v>
      </c>
    </row>
    <row r="11714" spans="1:15" x14ac:dyDescent="0.2">
      <c r="A11714" s="24" t="str">
        <f t="shared" si="1095"/>
        <v xml:space="preserve"> </v>
      </c>
      <c r="B11714" s="1"/>
      <c r="C11714" s="1"/>
      <c r="D11714" s="1"/>
      <c r="E11714" s="2"/>
      <c r="F11714" s="3"/>
      <c r="G11714" s="3"/>
      <c r="H11714" s="4"/>
      <c r="I11714" s="25"/>
      <c r="J11714" s="26" t="str">
        <f t="shared" si="1096"/>
        <v>No</v>
      </c>
      <c r="K11714" s="26" t="str">
        <f t="shared" si="1097"/>
        <v>Missing</v>
      </c>
      <c r="L11714" s="26" t="str">
        <f t="shared" si="1098"/>
        <v>Missing</v>
      </c>
      <c r="M11714" s="26" t="str">
        <f>IF(OR(ISBLANK(B11714),ISBLANK(C11714),ISBLANK(D11714)),"Missing",IFERROR(VLOOKUP(A11714,'RM Postcodes'!$A:$B,2,0),"Invalid"))</f>
        <v>Missing</v>
      </c>
      <c r="N11714" s="26" t="str">
        <f t="shared" si="1099"/>
        <v>Missing</v>
      </c>
      <c r="O11714" s="26" t="str">
        <f t="shared" si="1094"/>
        <v>Missing</v>
      </c>
    </row>
    <row r="11715" spans="1:15" x14ac:dyDescent="0.2">
      <c r="A11715" s="24" t="str">
        <f t="shared" si="1095"/>
        <v xml:space="preserve"> </v>
      </c>
      <c r="B11715" s="1"/>
      <c r="C11715" s="1"/>
      <c r="D11715" s="1"/>
      <c r="E11715" s="2"/>
      <c r="F11715" s="3"/>
      <c r="G11715" s="3"/>
      <c r="H11715" s="4"/>
      <c r="I11715" s="25"/>
      <c r="J11715" s="26" t="str">
        <f t="shared" si="1096"/>
        <v>No</v>
      </c>
      <c r="K11715" s="26" t="str">
        <f t="shared" si="1097"/>
        <v>Missing</v>
      </c>
      <c r="L11715" s="26" t="str">
        <f t="shared" si="1098"/>
        <v>Missing</v>
      </c>
      <c r="M11715" s="26" t="str">
        <f>IF(OR(ISBLANK(B11715),ISBLANK(C11715),ISBLANK(D11715)),"Missing",IFERROR(VLOOKUP(A11715,'RM Postcodes'!$A:$B,2,0),"Invalid"))</f>
        <v>Missing</v>
      </c>
      <c r="N11715" s="26" t="str">
        <f t="shared" si="1099"/>
        <v>Missing</v>
      </c>
      <c r="O11715" s="26" t="str">
        <f t="shared" si="1094"/>
        <v>Missing</v>
      </c>
    </row>
    <row r="11716" spans="1:15" x14ac:dyDescent="0.2">
      <c r="A11716" s="24" t="str">
        <f t="shared" si="1095"/>
        <v xml:space="preserve"> </v>
      </c>
      <c r="B11716" s="1"/>
      <c r="C11716" s="1"/>
      <c r="D11716" s="1"/>
      <c r="E11716" s="2"/>
      <c r="F11716" s="3"/>
      <c r="G11716" s="3"/>
      <c r="H11716" s="4"/>
      <c r="I11716" s="25"/>
      <c r="J11716" s="26" t="str">
        <f t="shared" si="1096"/>
        <v>No</v>
      </c>
      <c r="K11716" s="26" t="str">
        <f t="shared" si="1097"/>
        <v>Missing</v>
      </c>
      <c r="L11716" s="26" t="str">
        <f t="shared" si="1098"/>
        <v>Missing</v>
      </c>
      <c r="M11716" s="26" t="str">
        <f>IF(OR(ISBLANK(B11716),ISBLANK(C11716),ISBLANK(D11716)),"Missing",IFERROR(VLOOKUP(A11716,'RM Postcodes'!$A:$B,2,0),"Invalid"))</f>
        <v>Missing</v>
      </c>
      <c r="N11716" s="26" t="str">
        <f t="shared" si="1099"/>
        <v>Missing</v>
      </c>
      <c r="O11716" s="26" t="str">
        <f t="shared" si="1094"/>
        <v>Missing</v>
      </c>
    </row>
    <row r="11717" spans="1:15" x14ac:dyDescent="0.2">
      <c r="A11717" s="24" t="str">
        <f t="shared" si="1095"/>
        <v xml:space="preserve"> </v>
      </c>
      <c r="B11717" s="1"/>
      <c r="C11717" s="1"/>
      <c r="D11717" s="1"/>
      <c r="E11717" s="2"/>
      <c r="F11717" s="3"/>
      <c r="G11717" s="3"/>
      <c r="H11717" s="4"/>
      <c r="I11717" s="25"/>
      <c r="J11717" s="26" t="str">
        <f t="shared" si="1096"/>
        <v>No</v>
      </c>
      <c r="K11717" s="26" t="str">
        <f t="shared" si="1097"/>
        <v>Missing</v>
      </c>
      <c r="L11717" s="26" t="str">
        <f t="shared" si="1098"/>
        <v>Missing</v>
      </c>
      <c r="M11717" s="26" t="str">
        <f>IF(OR(ISBLANK(B11717),ISBLANK(C11717),ISBLANK(D11717)),"Missing",IFERROR(VLOOKUP(A11717,'RM Postcodes'!$A:$B,2,0),"Invalid"))</f>
        <v>Missing</v>
      </c>
      <c r="N11717" s="26" t="str">
        <f t="shared" si="1099"/>
        <v>Missing</v>
      </c>
      <c r="O11717" s="26" t="str">
        <f t="shared" ref="O11717:O11780" si="1100">IF(COUNT(E11717)=0,"Missing",IF(E11717&lt;=2,"Redact",IF(COUNTIF(F11717:H11717,"&gt;0")&lt;&gt;3,"Error",IF((G11717+H11717)/F11717&lt;60%,"OK","Redact"))))</f>
        <v>Missing</v>
      </c>
    </row>
    <row r="11718" spans="1:15" x14ac:dyDescent="0.2">
      <c r="A11718" s="24" t="str">
        <f t="shared" ref="A11718:A11781" si="1101">TRIM(B11718)&amp;TRIM(C11718)&amp;" "&amp;TRIM(D11718)</f>
        <v xml:space="preserve"> </v>
      </c>
      <c r="B11718" s="1"/>
      <c r="C11718" s="1"/>
      <c r="D11718" s="1"/>
      <c r="E11718" s="2"/>
      <c r="F11718" s="3"/>
      <c r="G11718" s="3"/>
      <c r="H11718" s="4"/>
      <c r="I11718" s="25"/>
      <c r="J11718" s="26" t="str">
        <f t="shared" ref="J11718:J11781" si="1102">IF(AND(K11718="NI",L11718="OK",M11718="LIVE",N11718="OK",O11718="OK"),"yes NI",IF(AND(K11718="GB",L11718="OK",M11718="LIVE",N11718="OK",O11718="OK"),"Yes","No"))</f>
        <v>No</v>
      </c>
      <c r="K11718" s="26" t="str">
        <f t="shared" ref="K11718:K11781" si="1103">IF(ISBLANK(B11718),"Missing",IF(AND(OR(LEN(B11718)=2,LEN(B11718)=1),AND(ISERROR(VALUE(LEFT(B11718,1))),ISERROR(VALUE(RIGHT(B11718,1))))),IF(OR(B11718="GY",B11718="IM",B11718="JE"),"not GB",IF(B11718="BT","NI","GB")),"Invalid"))</f>
        <v>Missing</v>
      </c>
      <c r="L11718" s="26" t="str">
        <f t="shared" si="1098"/>
        <v>Missing</v>
      </c>
      <c r="M11718" s="26" t="str">
        <f>IF(OR(ISBLANK(B11718),ISBLANK(C11718),ISBLANK(D11718)),"Missing",IFERROR(VLOOKUP(A11718,'RM Postcodes'!$A:$B,2,0),"Invalid"))</f>
        <v>Missing</v>
      </c>
      <c r="N11718" s="26" t="str">
        <f t="shared" si="1099"/>
        <v>Missing</v>
      </c>
      <c r="O11718" s="26" t="str">
        <f t="shared" si="1100"/>
        <v>Missing</v>
      </c>
    </row>
    <row r="11719" spans="1:15" x14ac:dyDescent="0.2">
      <c r="A11719" s="24" t="str">
        <f t="shared" si="1101"/>
        <v xml:space="preserve"> </v>
      </c>
      <c r="B11719" s="1"/>
      <c r="C11719" s="1"/>
      <c r="D11719" s="1"/>
      <c r="E11719" s="2"/>
      <c r="F11719" s="3"/>
      <c r="G11719" s="3"/>
      <c r="H11719" s="4"/>
      <c r="I11719" s="25"/>
      <c r="J11719" s="26" t="str">
        <f t="shared" si="1102"/>
        <v>No</v>
      </c>
      <c r="K11719" s="26" t="str">
        <f t="shared" si="1103"/>
        <v>Missing</v>
      </c>
      <c r="L11719" s="26" t="str">
        <f t="shared" ref="L11719:L11782" si="1104">IF(ISBLANK(D11719),"Missing",IF(AND(LEN(D11719)=1,ISNUMBER(VALUE(D11719))),"OK","Invalid"))</f>
        <v>Missing</v>
      </c>
      <c r="M11719" s="26" t="str">
        <f>IF(OR(ISBLANK(B11719),ISBLANK(C11719),ISBLANK(D11719)),"Missing",IFERROR(VLOOKUP(A11719,'RM Postcodes'!$A:$B,2,0),"Invalid"))</f>
        <v>Missing</v>
      </c>
      <c r="N11719" s="26" t="str">
        <f t="shared" ref="N11719:N11782" si="1105">IF(ISBLANK(E11719),"Missing",IF(E11719&lt;10,"Redact","OK"))</f>
        <v>Missing</v>
      </c>
      <c r="O11719" s="26" t="str">
        <f t="shared" si="1100"/>
        <v>Missing</v>
      </c>
    </row>
    <row r="11720" spans="1:15" x14ac:dyDescent="0.2">
      <c r="A11720" s="24" t="str">
        <f t="shared" si="1101"/>
        <v xml:space="preserve"> </v>
      </c>
      <c r="B11720" s="1"/>
      <c r="C11720" s="1"/>
      <c r="D11720" s="1"/>
      <c r="E11720" s="2"/>
      <c r="F11720" s="3"/>
      <c r="G11720" s="3"/>
      <c r="H11720" s="4"/>
      <c r="I11720" s="25"/>
      <c r="J11720" s="26" t="str">
        <f t="shared" si="1102"/>
        <v>No</v>
      </c>
      <c r="K11720" s="26" t="str">
        <f t="shared" si="1103"/>
        <v>Missing</v>
      </c>
      <c r="L11720" s="26" t="str">
        <f t="shared" si="1104"/>
        <v>Missing</v>
      </c>
      <c r="M11720" s="26" t="str">
        <f>IF(OR(ISBLANK(B11720),ISBLANK(C11720),ISBLANK(D11720)),"Missing",IFERROR(VLOOKUP(A11720,'RM Postcodes'!$A:$B,2,0),"Invalid"))</f>
        <v>Missing</v>
      </c>
      <c r="N11720" s="26" t="str">
        <f t="shared" si="1105"/>
        <v>Missing</v>
      </c>
      <c r="O11720" s="26" t="str">
        <f t="shared" si="1100"/>
        <v>Missing</v>
      </c>
    </row>
    <row r="11721" spans="1:15" x14ac:dyDescent="0.2">
      <c r="A11721" s="24" t="str">
        <f t="shared" si="1101"/>
        <v xml:space="preserve"> </v>
      </c>
      <c r="B11721" s="1"/>
      <c r="C11721" s="1"/>
      <c r="D11721" s="1"/>
      <c r="E11721" s="2"/>
      <c r="F11721" s="3"/>
      <c r="G11721" s="3"/>
      <c r="H11721" s="4"/>
      <c r="I11721" s="25"/>
      <c r="J11721" s="26" t="str">
        <f t="shared" si="1102"/>
        <v>No</v>
      </c>
      <c r="K11721" s="26" t="str">
        <f t="shared" si="1103"/>
        <v>Missing</v>
      </c>
      <c r="L11721" s="26" t="str">
        <f t="shared" si="1104"/>
        <v>Missing</v>
      </c>
      <c r="M11721" s="26" t="str">
        <f>IF(OR(ISBLANK(B11721),ISBLANK(C11721),ISBLANK(D11721)),"Missing",IFERROR(VLOOKUP(A11721,'RM Postcodes'!$A:$B,2,0),"Invalid"))</f>
        <v>Missing</v>
      </c>
      <c r="N11721" s="26" t="str">
        <f t="shared" si="1105"/>
        <v>Missing</v>
      </c>
      <c r="O11721" s="26" t="str">
        <f t="shared" si="1100"/>
        <v>Missing</v>
      </c>
    </row>
    <row r="11722" spans="1:15" x14ac:dyDescent="0.2">
      <c r="A11722" s="24" t="str">
        <f t="shared" si="1101"/>
        <v xml:space="preserve"> </v>
      </c>
      <c r="B11722" s="1"/>
      <c r="C11722" s="1"/>
      <c r="D11722" s="1"/>
      <c r="E11722" s="2"/>
      <c r="F11722" s="3"/>
      <c r="G11722" s="3"/>
      <c r="H11722" s="4"/>
      <c r="I11722" s="25"/>
      <c r="J11722" s="26" t="str">
        <f t="shared" si="1102"/>
        <v>No</v>
      </c>
      <c r="K11722" s="26" t="str">
        <f t="shared" si="1103"/>
        <v>Missing</v>
      </c>
      <c r="L11722" s="26" t="str">
        <f t="shared" si="1104"/>
        <v>Missing</v>
      </c>
      <c r="M11722" s="26" t="str">
        <f>IF(OR(ISBLANK(B11722),ISBLANK(C11722),ISBLANK(D11722)),"Missing",IFERROR(VLOOKUP(A11722,'RM Postcodes'!$A:$B,2,0),"Invalid"))</f>
        <v>Missing</v>
      </c>
      <c r="N11722" s="26" t="str">
        <f t="shared" si="1105"/>
        <v>Missing</v>
      </c>
      <c r="O11722" s="26" t="str">
        <f t="shared" si="1100"/>
        <v>Missing</v>
      </c>
    </row>
    <row r="11723" spans="1:15" x14ac:dyDescent="0.2">
      <c r="A11723" s="24" t="str">
        <f t="shared" si="1101"/>
        <v xml:space="preserve"> </v>
      </c>
      <c r="B11723" s="1"/>
      <c r="C11723" s="1"/>
      <c r="D11723" s="1"/>
      <c r="E11723" s="2"/>
      <c r="F11723" s="3"/>
      <c r="G11723" s="3"/>
      <c r="H11723" s="4"/>
      <c r="I11723" s="25"/>
      <c r="J11723" s="26" t="str">
        <f t="shared" si="1102"/>
        <v>No</v>
      </c>
      <c r="K11723" s="26" t="str">
        <f t="shared" si="1103"/>
        <v>Missing</v>
      </c>
      <c r="L11723" s="26" t="str">
        <f t="shared" si="1104"/>
        <v>Missing</v>
      </c>
      <c r="M11723" s="26" t="str">
        <f>IF(OR(ISBLANK(B11723),ISBLANK(C11723),ISBLANK(D11723)),"Missing",IFERROR(VLOOKUP(A11723,'RM Postcodes'!$A:$B,2,0),"Invalid"))</f>
        <v>Missing</v>
      </c>
      <c r="N11723" s="26" t="str">
        <f t="shared" si="1105"/>
        <v>Missing</v>
      </c>
      <c r="O11723" s="26" t="str">
        <f t="shared" si="1100"/>
        <v>Missing</v>
      </c>
    </row>
    <row r="11724" spans="1:15" x14ac:dyDescent="0.2">
      <c r="A11724" s="24" t="str">
        <f t="shared" si="1101"/>
        <v xml:space="preserve"> </v>
      </c>
      <c r="B11724" s="1"/>
      <c r="C11724" s="1"/>
      <c r="D11724" s="1"/>
      <c r="E11724" s="2"/>
      <c r="F11724" s="3"/>
      <c r="G11724" s="3"/>
      <c r="H11724" s="4"/>
      <c r="I11724" s="25"/>
      <c r="J11724" s="26" t="str">
        <f t="shared" si="1102"/>
        <v>No</v>
      </c>
      <c r="K11724" s="26" t="str">
        <f t="shared" si="1103"/>
        <v>Missing</v>
      </c>
      <c r="L11724" s="26" t="str">
        <f t="shared" si="1104"/>
        <v>Missing</v>
      </c>
      <c r="M11724" s="26" t="str">
        <f>IF(OR(ISBLANK(B11724),ISBLANK(C11724),ISBLANK(D11724)),"Missing",IFERROR(VLOOKUP(A11724,'RM Postcodes'!$A:$B,2,0),"Invalid"))</f>
        <v>Missing</v>
      </c>
      <c r="N11724" s="26" t="str">
        <f t="shared" si="1105"/>
        <v>Missing</v>
      </c>
      <c r="O11724" s="26" t="str">
        <f t="shared" si="1100"/>
        <v>Missing</v>
      </c>
    </row>
    <row r="11725" spans="1:15" x14ac:dyDescent="0.2">
      <c r="A11725" s="24" t="str">
        <f t="shared" si="1101"/>
        <v xml:space="preserve"> </v>
      </c>
      <c r="B11725" s="1"/>
      <c r="C11725" s="1"/>
      <c r="D11725" s="1"/>
      <c r="E11725" s="2"/>
      <c r="F11725" s="3"/>
      <c r="G11725" s="3"/>
      <c r="H11725" s="4"/>
      <c r="I11725" s="25"/>
      <c r="J11725" s="26" t="str">
        <f t="shared" si="1102"/>
        <v>No</v>
      </c>
      <c r="K11725" s="26" t="str">
        <f t="shared" si="1103"/>
        <v>Missing</v>
      </c>
      <c r="L11725" s="26" t="str">
        <f t="shared" si="1104"/>
        <v>Missing</v>
      </c>
      <c r="M11725" s="26" t="str">
        <f>IF(OR(ISBLANK(B11725),ISBLANK(C11725),ISBLANK(D11725)),"Missing",IFERROR(VLOOKUP(A11725,'RM Postcodes'!$A:$B,2,0),"Invalid"))</f>
        <v>Missing</v>
      </c>
      <c r="N11725" s="26" t="str">
        <f t="shared" si="1105"/>
        <v>Missing</v>
      </c>
      <c r="O11725" s="26" t="str">
        <f t="shared" si="1100"/>
        <v>Missing</v>
      </c>
    </row>
    <row r="11726" spans="1:15" x14ac:dyDescent="0.2">
      <c r="A11726" s="24" t="str">
        <f t="shared" si="1101"/>
        <v xml:space="preserve"> </v>
      </c>
      <c r="B11726" s="1"/>
      <c r="C11726" s="1"/>
      <c r="D11726" s="1"/>
      <c r="E11726" s="2"/>
      <c r="F11726" s="3"/>
      <c r="G11726" s="3"/>
      <c r="H11726" s="4"/>
      <c r="I11726" s="25"/>
      <c r="J11726" s="26" t="str">
        <f t="shared" si="1102"/>
        <v>No</v>
      </c>
      <c r="K11726" s="26" t="str">
        <f t="shared" si="1103"/>
        <v>Missing</v>
      </c>
      <c r="L11726" s="26" t="str">
        <f t="shared" si="1104"/>
        <v>Missing</v>
      </c>
      <c r="M11726" s="26" t="str">
        <f>IF(OR(ISBLANK(B11726),ISBLANK(C11726),ISBLANK(D11726)),"Missing",IFERROR(VLOOKUP(A11726,'RM Postcodes'!$A:$B,2,0),"Invalid"))</f>
        <v>Missing</v>
      </c>
      <c r="N11726" s="26" t="str">
        <f t="shared" si="1105"/>
        <v>Missing</v>
      </c>
      <c r="O11726" s="26" t="str">
        <f t="shared" si="1100"/>
        <v>Missing</v>
      </c>
    </row>
    <row r="11727" spans="1:15" x14ac:dyDescent="0.2">
      <c r="A11727" s="24" t="str">
        <f t="shared" si="1101"/>
        <v xml:space="preserve"> </v>
      </c>
      <c r="B11727" s="1"/>
      <c r="C11727" s="1"/>
      <c r="D11727" s="1"/>
      <c r="E11727" s="2"/>
      <c r="F11727" s="3"/>
      <c r="G11727" s="3"/>
      <c r="H11727" s="4"/>
      <c r="I11727" s="25"/>
      <c r="J11727" s="26" t="str">
        <f t="shared" si="1102"/>
        <v>No</v>
      </c>
      <c r="K11727" s="26" t="str">
        <f t="shared" si="1103"/>
        <v>Missing</v>
      </c>
      <c r="L11727" s="26" t="str">
        <f t="shared" si="1104"/>
        <v>Missing</v>
      </c>
      <c r="M11727" s="26" t="str">
        <f>IF(OR(ISBLANK(B11727),ISBLANK(C11727),ISBLANK(D11727)),"Missing",IFERROR(VLOOKUP(A11727,'RM Postcodes'!$A:$B,2,0),"Invalid"))</f>
        <v>Missing</v>
      </c>
      <c r="N11727" s="26" t="str">
        <f t="shared" si="1105"/>
        <v>Missing</v>
      </c>
      <c r="O11727" s="26" t="str">
        <f t="shared" si="1100"/>
        <v>Missing</v>
      </c>
    </row>
    <row r="11728" spans="1:15" x14ac:dyDescent="0.2">
      <c r="A11728" s="24" t="str">
        <f t="shared" si="1101"/>
        <v xml:space="preserve"> </v>
      </c>
      <c r="B11728" s="1"/>
      <c r="C11728" s="1"/>
      <c r="D11728" s="1"/>
      <c r="E11728" s="2"/>
      <c r="F11728" s="3"/>
      <c r="G11728" s="3"/>
      <c r="H11728" s="4"/>
      <c r="I11728" s="25"/>
      <c r="J11728" s="26" t="str">
        <f t="shared" si="1102"/>
        <v>No</v>
      </c>
      <c r="K11728" s="26" t="str">
        <f t="shared" si="1103"/>
        <v>Missing</v>
      </c>
      <c r="L11728" s="26" t="str">
        <f t="shared" si="1104"/>
        <v>Missing</v>
      </c>
      <c r="M11728" s="26" t="str">
        <f>IF(OR(ISBLANK(B11728),ISBLANK(C11728),ISBLANK(D11728)),"Missing",IFERROR(VLOOKUP(A11728,'RM Postcodes'!$A:$B,2,0),"Invalid"))</f>
        <v>Missing</v>
      </c>
      <c r="N11728" s="26" t="str">
        <f t="shared" si="1105"/>
        <v>Missing</v>
      </c>
      <c r="O11728" s="26" t="str">
        <f t="shared" si="1100"/>
        <v>Missing</v>
      </c>
    </row>
    <row r="11729" spans="1:15" x14ac:dyDescent="0.2">
      <c r="A11729" s="24" t="str">
        <f t="shared" si="1101"/>
        <v xml:space="preserve"> </v>
      </c>
      <c r="B11729" s="1"/>
      <c r="C11729" s="1"/>
      <c r="D11729" s="1"/>
      <c r="E11729" s="2"/>
      <c r="F11729" s="3"/>
      <c r="G11729" s="3"/>
      <c r="H11729" s="4"/>
      <c r="I11729" s="25"/>
      <c r="J11729" s="26" t="str">
        <f t="shared" si="1102"/>
        <v>No</v>
      </c>
      <c r="K11729" s="26" t="str">
        <f t="shared" si="1103"/>
        <v>Missing</v>
      </c>
      <c r="L11729" s="26" t="str">
        <f t="shared" si="1104"/>
        <v>Missing</v>
      </c>
      <c r="M11729" s="26" t="str">
        <f>IF(OR(ISBLANK(B11729),ISBLANK(C11729),ISBLANK(D11729)),"Missing",IFERROR(VLOOKUP(A11729,'RM Postcodes'!$A:$B,2,0),"Invalid"))</f>
        <v>Missing</v>
      </c>
      <c r="N11729" s="26" t="str">
        <f t="shared" si="1105"/>
        <v>Missing</v>
      </c>
      <c r="O11729" s="26" t="str">
        <f t="shared" si="1100"/>
        <v>Missing</v>
      </c>
    </row>
    <row r="11730" spans="1:15" x14ac:dyDescent="0.2">
      <c r="A11730" s="24" t="str">
        <f t="shared" si="1101"/>
        <v xml:space="preserve"> </v>
      </c>
      <c r="B11730" s="1"/>
      <c r="C11730" s="1"/>
      <c r="D11730" s="1"/>
      <c r="E11730" s="2"/>
      <c r="F11730" s="3"/>
      <c r="G11730" s="3"/>
      <c r="H11730" s="4"/>
      <c r="I11730" s="25"/>
      <c r="J11730" s="26" t="str">
        <f t="shared" si="1102"/>
        <v>No</v>
      </c>
      <c r="K11730" s="26" t="str">
        <f t="shared" si="1103"/>
        <v>Missing</v>
      </c>
      <c r="L11730" s="26" t="str">
        <f t="shared" si="1104"/>
        <v>Missing</v>
      </c>
      <c r="M11730" s="26" t="str">
        <f>IF(OR(ISBLANK(B11730),ISBLANK(C11730),ISBLANK(D11730)),"Missing",IFERROR(VLOOKUP(A11730,'RM Postcodes'!$A:$B,2,0),"Invalid"))</f>
        <v>Missing</v>
      </c>
      <c r="N11730" s="26" t="str">
        <f t="shared" si="1105"/>
        <v>Missing</v>
      </c>
      <c r="O11730" s="26" t="str">
        <f t="shared" si="1100"/>
        <v>Missing</v>
      </c>
    </row>
    <row r="11731" spans="1:15" x14ac:dyDescent="0.2">
      <c r="A11731" s="24" t="str">
        <f t="shared" si="1101"/>
        <v xml:space="preserve"> </v>
      </c>
      <c r="B11731" s="1"/>
      <c r="C11731" s="1"/>
      <c r="D11731" s="1"/>
      <c r="E11731" s="2"/>
      <c r="F11731" s="3"/>
      <c r="G11731" s="3"/>
      <c r="H11731" s="4"/>
      <c r="I11731" s="25"/>
      <c r="J11731" s="26" t="str">
        <f t="shared" si="1102"/>
        <v>No</v>
      </c>
      <c r="K11731" s="26" t="str">
        <f t="shared" si="1103"/>
        <v>Missing</v>
      </c>
      <c r="L11731" s="26" t="str">
        <f t="shared" si="1104"/>
        <v>Missing</v>
      </c>
      <c r="M11731" s="26" t="str">
        <f>IF(OR(ISBLANK(B11731),ISBLANK(C11731),ISBLANK(D11731)),"Missing",IFERROR(VLOOKUP(A11731,'RM Postcodes'!$A:$B,2,0),"Invalid"))</f>
        <v>Missing</v>
      </c>
      <c r="N11731" s="26" t="str">
        <f t="shared" si="1105"/>
        <v>Missing</v>
      </c>
      <c r="O11731" s="26" t="str">
        <f t="shared" si="1100"/>
        <v>Missing</v>
      </c>
    </row>
    <row r="11732" spans="1:15" x14ac:dyDescent="0.2">
      <c r="A11732" s="24" t="str">
        <f t="shared" si="1101"/>
        <v xml:space="preserve"> </v>
      </c>
      <c r="B11732" s="1"/>
      <c r="C11732" s="1"/>
      <c r="D11732" s="1"/>
      <c r="E11732" s="2"/>
      <c r="F11732" s="3"/>
      <c r="G11732" s="3"/>
      <c r="H11732" s="4"/>
      <c r="I11732" s="25"/>
      <c r="J11732" s="26" t="str">
        <f t="shared" si="1102"/>
        <v>No</v>
      </c>
      <c r="K11732" s="26" t="str">
        <f t="shared" si="1103"/>
        <v>Missing</v>
      </c>
      <c r="L11732" s="26" t="str">
        <f t="shared" si="1104"/>
        <v>Missing</v>
      </c>
      <c r="M11732" s="26" t="str">
        <f>IF(OR(ISBLANK(B11732),ISBLANK(C11732),ISBLANK(D11732)),"Missing",IFERROR(VLOOKUP(A11732,'RM Postcodes'!$A:$B,2,0),"Invalid"))</f>
        <v>Missing</v>
      </c>
      <c r="N11732" s="26" t="str">
        <f t="shared" si="1105"/>
        <v>Missing</v>
      </c>
      <c r="O11732" s="26" t="str">
        <f t="shared" si="1100"/>
        <v>Missing</v>
      </c>
    </row>
    <row r="11733" spans="1:15" x14ac:dyDescent="0.2">
      <c r="A11733" s="24" t="str">
        <f t="shared" si="1101"/>
        <v xml:space="preserve"> </v>
      </c>
      <c r="B11733" s="1"/>
      <c r="C11733" s="1"/>
      <c r="D11733" s="1"/>
      <c r="E11733" s="2"/>
      <c r="F11733" s="3"/>
      <c r="G11733" s="3"/>
      <c r="H11733" s="4"/>
      <c r="I11733" s="25"/>
      <c r="J11733" s="26" t="str">
        <f t="shared" si="1102"/>
        <v>No</v>
      </c>
      <c r="K11733" s="26" t="str">
        <f t="shared" si="1103"/>
        <v>Missing</v>
      </c>
      <c r="L11733" s="26" t="str">
        <f t="shared" si="1104"/>
        <v>Missing</v>
      </c>
      <c r="M11733" s="26" t="str">
        <f>IF(OR(ISBLANK(B11733),ISBLANK(C11733),ISBLANK(D11733)),"Missing",IFERROR(VLOOKUP(A11733,'RM Postcodes'!$A:$B,2,0),"Invalid"))</f>
        <v>Missing</v>
      </c>
      <c r="N11733" s="26" t="str">
        <f t="shared" si="1105"/>
        <v>Missing</v>
      </c>
      <c r="O11733" s="26" t="str">
        <f t="shared" si="1100"/>
        <v>Missing</v>
      </c>
    </row>
    <row r="11734" spans="1:15" x14ac:dyDescent="0.2">
      <c r="A11734" s="24" t="str">
        <f t="shared" si="1101"/>
        <v xml:space="preserve"> </v>
      </c>
      <c r="B11734" s="1"/>
      <c r="C11734" s="1"/>
      <c r="D11734" s="1"/>
      <c r="E11734" s="2"/>
      <c r="F11734" s="3"/>
      <c r="G11734" s="3"/>
      <c r="H11734" s="4"/>
      <c r="I11734" s="25"/>
      <c r="J11734" s="26" t="str">
        <f t="shared" si="1102"/>
        <v>No</v>
      </c>
      <c r="K11734" s="26" t="str">
        <f t="shared" si="1103"/>
        <v>Missing</v>
      </c>
      <c r="L11734" s="26" t="str">
        <f t="shared" si="1104"/>
        <v>Missing</v>
      </c>
      <c r="M11734" s="26" t="str">
        <f>IF(OR(ISBLANK(B11734),ISBLANK(C11734),ISBLANK(D11734)),"Missing",IFERROR(VLOOKUP(A11734,'RM Postcodes'!$A:$B,2,0),"Invalid"))</f>
        <v>Missing</v>
      </c>
      <c r="N11734" s="26" t="str">
        <f t="shared" si="1105"/>
        <v>Missing</v>
      </c>
      <c r="O11734" s="26" t="str">
        <f t="shared" si="1100"/>
        <v>Missing</v>
      </c>
    </row>
    <row r="11735" spans="1:15" x14ac:dyDescent="0.2">
      <c r="A11735" s="24" t="str">
        <f t="shared" si="1101"/>
        <v xml:space="preserve"> </v>
      </c>
      <c r="B11735" s="1"/>
      <c r="C11735" s="1"/>
      <c r="D11735" s="1"/>
      <c r="E11735" s="2"/>
      <c r="F11735" s="3"/>
      <c r="G11735" s="3"/>
      <c r="H11735" s="4"/>
      <c r="I11735" s="25"/>
      <c r="J11735" s="26" t="str">
        <f t="shared" si="1102"/>
        <v>No</v>
      </c>
      <c r="K11735" s="26" t="str">
        <f t="shared" si="1103"/>
        <v>Missing</v>
      </c>
      <c r="L11735" s="26" t="str">
        <f t="shared" si="1104"/>
        <v>Missing</v>
      </c>
      <c r="M11735" s="26" t="str">
        <f>IF(OR(ISBLANK(B11735),ISBLANK(C11735),ISBLANK(D11735)),"Missing",IFERROR(VLOOKUP(A11735,'RM Postcodes'!$A:$B,2,0),"Invalid"))</f>
        <v>Missing</v>
      </c>
      <c r="N11735" s="26" t="str">
        <f t="shared" si="1105"/>
        <v>Missing</v>
      </c>
      <c r="O11735" s="26" t="str">
        <f t="shared" si="1100"/>
        <v>Missing</v>
      </c>
    </row>
    <row r="11736" spans="1:15" x14ac:dyDescent="0.2">
      <c r="A11736" s="24" t="str">
        <f t="shared" si="1101"/>
        <v xml:space="preserve"> </v>
      </c>
      <c r="B11736" s="1"/>
      <c r="C11736" s="1"/>
      <c r="D11736" s="1"/>
      <c r="E11736" s="2"/>
      <c r="F11736" s="3"/>
      <c r="G11736" s="3"/>
      <c r="H11736" s="4"/>
      <c r="I11736" s="25"/>
      <c r="J11736" s="26" t="str">
        <f t="shared" si="1102"/>
        <v>No</v>
      </c>
      <c r="K11736" s="26" t="str">
        <f t="shared" si="1103"/>
        <v>Missing</v>
      </c>
      <c r="L11736" s="26" t="str">
        <f t="shared" si="1104"/>
        <v>Missing</v>
      </c>
      <c r="M11736" s="26" t="str">
        <f>IF(OR(ISBLANK(B11736),ISBLANK(C11736),ISBLANK(D11736)),"Missing",IFERROR(VLOOKUP(A11736,'RM Postcodes'!$A:$B,2,0),"Invalid"))</f>
        <v>Missing</v>
      </c>
      <c r="N11736" s="26" t="str">
        <f t="shared" si="1105"/>
        <v>Missing</v>
      </c>
      <c r="O11736" s="26" t="str">
        <f t="shared" si="1100"/>
        <v>Missing</v>
      </c>
    </row>
    <row r="11737" spans="1:15" x14ac:dyDescent="0.2">
      <c r="A11737" s="24" t="str">
        <f t="shared" si="1101"/>
        <v xml:space="preserve"> </v>
      </c>
      <c r="B11737" s="1"/>
      <c r="C11737" s="1"/>
      <c r="D11737" s="1"/>
      <c r="E11737" s="2"/>
      <c r="F11737" s="3"/>
      <c r="G11737" s="3"/>
      <c r="H11737" s="4"/>
      <c r="I11737" s="25"/>
      <c r="J11737" s="26" t="str">
        <f t="shared" si="1102"/>
        <v>No</v>
      </c>
      <c r="K11737" s="26" t="str">
        <f t="shared" si="1103"/>
        <v>Missing</v>
      </c>
      <c r="L11737" s="26" t="str">
        <f t="shared" si="1104"/>
        <v>Missing</v>
      </c>
      <c r="M11737" s="26" t="str">
        <f>IF(OR(ISBLANK(B11737),ISBLANK(C11737),ISBLANK(D11737)),"Missing",IFERROR(VLOOKUP(A11737,'RM Postcodes'!$A:$B,2,0),"Invalid"))</f>
        <v>Missing</v>
      </c>
      <c r="N11737" s="26" t="str">
        <f t="shared" si="1105"/>
        <v>Missing</v>
      </c>
      <c r="O11737" s="26" t="str">
        <f t="shared" si="1100"/>
        <v>Missing</v>
      </c>
    </row>
    <row r="11738" spans="1:15" x14ac:dyDescent="0.2">
      <c r="A11738" s="24" t="str">
        <f t="shared" si="1101"/>
        <v xml:space="preserve"> </v>
      </c>
      <c r="B11738" s="1"/>
      <c r="C11738" s="1"/>
      <c r="D11738" s="1"/>
      <c r="E11738" s="2"/>
      <c r="F11738" s="3"/>
      <c r="G11738" s="3"/>
      <c r="H11738" s="4"/>
      <c r="I11738" s="25"/>
      <c r="J11738" s="26" t="str">
        <f t="shared" si="1102"/>
        <v>No</v>
      </c>
      <c r="K11738" s="26" t="str">
        <f t="shared" si="1103"/>
        <v>Missing</v>
      </c>
      <c r="L11738" s="26" t="str">
        <f t="shared" si="1104"/>
        <v>Missing</v>
      </c>
      <c r="M11738" s="26" t="str">
        <f>IF(OR(ISBLANK(B11738),ISBLANK(C11738),ISBLANK(D11738)),"Missing",IFERROR(VLOOKUP(A11738,'RM Postcodes'!$A:$B,2,0),"Invalid"))</f>
        <v>Missing</v>
      </c>
      <c r="N11738" s="26" t="str">
        <f t="shared" si="1105"/>
        <v>Missing</v>
      </c>
      <c r="O11738" s="26" t="str">
        <f t="shared" si="1100"/>
        <v>Missing</v>
      </c>
    </row>
    <row r="11739" spans="1:15" x14ac:dyDescent="0.2">
      <c r="A11739" s="24" t="str">
        <f t="shared" si="1101"/>
        <v xml:space="preserve"> </v>
      </c>
      <c r="B11739" s="1"/>
      <c r="C11739" s="1"/>
      <c r="D11739" s="1"/>
      <c r="E11739" s="2"/>
      <c r="F11739" s="3"/>
      <c r="G11739" s="3"/>
      <c r="H11739" s="4"/>
      <c r="I11739" s="25"/>
      <c r="J11739" s="26" t="str">
        <f t="shared" si="1102"/>
        <v>No</v>
      </c>
      <c r="K11739" s="26" t="str">
        <f t="shared" si="1103"/>
        <v>Missing</v>
      </c>
      <c r="L11739" s="26" t="str">
        <f t="shared" si="1104"/>
        <v>Missing</v>
      </c>
      <c r="M11739" s="26" t="str">
        <f>IF(OR(ISBLANK(B11739),ISBLANK(C11739),ISBLANK(D11739)),"Missing",IFERROR(VLOOKUP(A11739,'RM Postcodes'!$A:$B,2,0),"Invalid"))</f>
        <v>Missing</v>
      </c>
      <c r="N11739" s="26" t="str">
        <f t="shared" si="1105"/>
        <v>Missing</v>
      </c>
      <c r="O11739" s="26" t="str">
        <f t="shared" si="1100"/>
        <v>Missing</v>
      </c>
    </row>
    <row r="11740" spans="1:15" x14ac:dyDescent="0.2">
      <c r="A11740" s="24" t="str">
        <f t="shared" si="1101"/>
        <v xml:space="preserve"> </v>
      </c>
      <c r="B11740" s="1"/>
      <c r="C11740" s="1"/>
      <c r="D11740" s="1"/>
      <c r="E11740" s="2"/>
      <c r="F11740" s="3"/>
      <c r="G11740" s="3"/>
      <c r="H11740" s="4"/>
      <c r="I11740" s="25"/>
      <c r="J11740" s="26" t="str">
        <f t="shared" si="1102"/>
        <v>No</v>
      </c>
      <c r="K11740" s="26" t="str">
        <f t="shared" si="1103"/>
        <v>Missing</v>
      </c>
      <c r="L11740" s="26" t="str">
        <f t="shared" si="1104"/>
        <v>Missing</v>
      </c>
      <c r="M11740" s="26" t="str">
        <f>IF(OR(ISBLANK(B11740),ISBLANK(C11740),ISBLANK(D11740)),"Missing",IFERROR(VLOOKUP(A11740,'RM Postcodes'!$A:$B,2,0),"Invalid"))</f>
        <v>Missing</v>
      </c>
      <c r="N11740" s="26" t="str">
        <f t="shared" si="1105"/>
        <v>Missing</v>
      </c>
      <c r="O11740" s="26" t="str">
        <f t="shared" si="1100"/>
        <v>Missing</v>
      </c>
    </row>
    <row r="11741" spans="1:15" x14ac:dyDescent="0.2">
      <c r="A11741" s="24" t="str">
        <f t="shared" si="1101"/>
        <v xml:space="preserve"> </v>
      </c>
      <c r="B11741" s="1"/>
      <c r="C11741" s="1"/>
      <c r="D11741" s="1"/>
      <c r="E11741" s="2"/>
      <c r="F11741" s="3"/>
      <c r="G11741" s="3"/>
      <c r="H11741" s="4"/>
      <c r="I11741" s="25"/>
      <c r="J11741" s="26" t="str">
        <f t="shared" si="1102"/>
        <v>No</v>
      </c>
      <c r="K11741" s="26" t="str">
        <f t="shared" si="1103"/>
        <v>Missing</v>
      </c>
      <c r="L11741" s="26" t="str">
        <f t="shared" si="1104"/>
        <v>Missing</v>
      </c>
      <c r="M11741" s="26" t="str">
        <f>IF(OR(ISBLANK(B11741),ISBLANK(C11741),ISBLANK(D11741)),"Missing",IFERROR(VLOOKUP(A11741,'RM Postcodes'!$A:$B,2,0),"Invalid"))</f>
        <v>Missing</v>
      </c>
      <c r="N11741" s="26" t="str">
        <f t="shared" si="1105"/>
        <v>Missing</v>
      </c>
      <c r="O11741" s="26" t="str">
        <f t="shared" si="1100"/>
        <v>Missing</v>
      </c>
    </row>
    <row r="11742" spans="1:15" x14ac:dyDescent="0.2">
      <c r="A11742" s="24" t="str">
        <f t="shared" si="1101"/>
        <v xml:space="preserve"> </v>
      </c>
      <c r="B11742" s="1"/>
      <c r="C11742" s="1"/>
      <c r="D11742" s="1"/>
      <c r="E11742" s="2"/>
      <c r="F11742" s="3"/>
      <c r="G11742" s="3"/>
      <c r="H11742" s="4"/>
      <c r="I11742" s="25"/>
      <c r="J11742" s="26" t="str">
        <f t="shared" si="1102"/>
        <v>No</v>
      </c>
      <c r="K11742" s="26" t="str">
        <f t="shared" si="1103"/>
        <v>Missing</v>
      </c>
      <c r="L11742" s="26" t="str">
        <f t="shared" si="1104"/>
        <v>Missing</v>
      </c>
      <c r="M11742" s="26" t="str">
        <f>IF(OR(ISBLANK(B11742),ISBLANK(C11742),ISBLANK(D11742)),"Missing",IFERROR(VLOOKUP(A11742,'RM Postcodes'!$A:$B,2,0),"Invalid"))</f>
        <v>Missing</v>
      </c>
      <c r="N11742" s="26" t="str">
        <f t="shared" si="1105"/>
        <v>Missing</v>
      </c>
      <c r="O11742" s="26" t="str">
        <f t="shared" si="1100"/>
        <v>Missing</v>
      </c>
    </row>
    <row r="11743" spans="1:15" x14ac:dyDescent="0.2">
      <c r="A11743" s="24" t="str">
        <f t="shared" si="1101"/>
        <v xml:space="preserve"> </v>
      </c>
      <c r="B11743" s="1"/>
      <c r="C11743" s="1"/>
      <c r="D11743" s="1"/>
      <c r="E11743" s="2"/>
      <c r="F11743" s="3"/>
      <c r="G11743" s="3"/>
      <c r="H11743" s="4"/>
      <c r="I11743" s="25"/>
      <c r="J11743" s="26" t="str">
        <f t="shared" si="1102"/>
        <v>No</v>
      </c>
      <c r="K11743" s="26" t="str">
        <f t="shared" si="1103"/>
        <v>Missing</v>
      </c>
      <c r="L11743" s="26" t="str">
        <f t="shared" si="1104"/>
        <v>Missing</v>
      </c>
      <c r="M11743" s="26" t="str">
        <f>IF(OR(ISBLANK(B11743),ISBLANK(C11743),ISBLANK(D11743)),"Missing",IFERROR(VLOOKUP(A11743,'RM Postcodes'!$A:$B,2,0),"Invalid"))</f>
        <v>Missing</v>
      </c>
      <c r="N11743" s="26" t="str">
        <f t="shared" si="1105"/>
        <v>Missing</v>
      </c>
      <c r="O11743" s="26" t="str">
        <f t="shared" si="1100"/>
        <v>Missing</v>
      </c>
    </row>
    <row r="11744" spans="1:15" x14ac:dyDescent="0.2">
      <c r="A11744" s="24" t="str">
        <f t="shared" si="1101"/>
        <v xml:space="preserve"> </v>
      </c>
      <c r="B11744" s="1"/>
      <c r="C11744" s="1"/>
      <c r="D11744" s="1"/>
      <c r="E11744" s="2"/>
      <c r="F11744" s="3"/>
      <c r="G11744" s="3"/>
      <c r="H11744" s="4"/>
      <c r="I11744" s="25"/>
      <c r="J11744" s="26" t="str">
        <f t="shared" si="1102"/>
        <v>No</v>
      </c>
      <c r="K11744" s="26" t="str">
        <f t="shared" si="1103"/>
        <v>Missing</v>
      </c>
      <c r="L11744" s="26" t="str">
        <f t="shared" si="1104"/>
        <v>Missing</v>
      </c>
      <c r="M11744" s="26" t="str">
        <f>IF(OR(ISBLANK(B11744),ISBLANK(C11744),ISBLANK(D11744)),"Missing",IFERROR(VLOOKUP(A11744,'RM Postcodes'!$A:$B,2,0),"Invalid"))</f>
        <v>Missing</v>
      </c>
      <c r="N11744" s="26" t="str">
        <f t="shared" si="1105"/>
        <v>Missing</v>
      </c>
      <c r="O11744" s="26" t="str">
        <f t="shared" si="1100"/>
        <v>Missing</v>
      </c>
    </row>
    <row r="11745" spans="1:15" x14ac:dyDescent="0.2">
      <c r="A11745" s="24" t="str">
        <f t="shared" si="1101"/>
        <v xml:space="preserve"> </v>
      </c>
      <c r="B11745" s="1"/>
      <c r="C11745" s="1"/>
      <c r="D11745" s="1"/>
      <c r="E11745" s="2"/>
      <c r="F11745" s="3"/>
      <c r="G11745" s="3"/>
      <c r="H11745" s="4"/>
      <c r="I11745" s="25"/>
      <c r="J11745" s="26" t="str">
        <f t="shared" si="1102"/>
        <v>No</v>
      </c>
      <c r="K11745" s="26" t="str">
        <f t="shared" si="1103"/>
        <v>Missing</v>
      </c>
      <c r="L11745" s="26" t="str">
        <f t="shared" si="1104"/>
        <v>Missing</v>
      </c>
      <c r="M11745" s="26" t="str">
        <f>IF(OR(ISBLANK(B11745),ISBLANK(C11745),ISBLANK(D11745)),"Missing",IFERROR(VLOOKUP(A11745,'RM Postcodes'!$A:$B,2,0),"Invalid"))</f>
        <v>Missing</v>
      </c>
      <c r="N11745" s="26" t="str">
        <f t="shared" si="1105"/>
        <v>Missing</v>
      </c>
      <c r="O11745" s="26" t="str">
        <f t="shared" si="1100"/>
        <v>Missing</v>
      </c>
    </row>
    <row r="11746" spans="1:15" x14ac:dyDescent="0.2">
      <c r="A11746" s="24" t="str">
        <f t="shared" si="1101"/>
        <v xml:space="preserve"> </v>
      </c>
      <c r="B11746" s="1"/>
      <c r="C11746" s="1"/>
      <c r="D11746" s="1"/>
      <c r="E11746" s="2"/>
      <c r="F11746" s="3"/>
      <c r="G11746" s="3"/>
      <c r="H11746" s="4"/>
      <c r="I11746" s="25"/>
      <c r="J11746" s="26" t="str">
        <f t="shared" si="1102"/>
        <v>No</v>
      </c>
      <c r="K11746" s="26" t="str">
        <f t="shared" si="1103"/>
        <v>Missing</v>
      </c>
      <c r="L11746" s="26" t="str">
        <f t="shared" si="1104"/>
        <v>Missing</v>
      </c>
      <c r="M11746" s="26" t="str">
        <f>IF(OR(ISBLANK(B11746),ISBLANK(C11746),ISBLANK(D11746)),"Missing",IFERROR(VLOOKUP(A11746,'RM Postcodes'!$A:$B,2,0),"Invalid"))</f>
        <v>Missing</v>
      </c>
      <c r="N11746" s="26" t="str">
        <f t="shared" si="1105"/>
        <v>Missing</v>
      </c>
      <c r="O11746" s="26" t="str">
        <f t="shared" si="1100"/>
        <v>Missing</v>
      </c>
    </row>
    <row r="11747" spans="1:15" x14ac:dyDescent="0.2">
      <c r="A11747" s="24" t="str">
        <f t="shared" si="1101"/>
        <v xml:space="preserve"> </v>
      </c>
      <c r="B11747" s="1"/>
      <c r="C11747" s="1"/>
      <c r="D11747" s="1"/>
      <c r="E11747" s="2"/>
      <c r="F11747" s="3"/>
      <c r="G11747" s="3"/>
      <c r="H11747" s="4"/>
      <c r="I11747" s="25"/>
      <c r="J11747" s="26" t="str">
        <f t="shared" si="1102"/>
        <v>No</v>
      </c>
      <c r="K11747" s="26" t="str">
        <f t="shared" si="1103"/>
        <v>Missing</v>
      </c>
      <c r="L11747" s="26" t="str">
        <f t="shared" si="1104"/>
        <v>Missing</v>
      </c>
      <c r="M11747" s="26" t="str">
        <f>IF(OR(ISBLANK(B11747),ISBLANK(C11747),ISBLANK(D11747)),"Missing",IFERROR(VLOOKUP(A11747,'RM Postcodes'!$A:$B,2,0),"Invalid"))</f>
        <v>Missing</v>
      </c>
      <c r="N11747" s="26" t="str">
        <f t="shared" si="1105"/>
        <v>Missing</v>
      </c>
      <c r="O11747" s="26" t="str">
        <f t="shared" si="1100"/>
        <v>Missing</v>
      </c>
    </row>
    <row r="11748" spans="1:15" x14ac:dyDescent="0.2">
      <c r="A11748" s="24" t="str">
        <f t="shared" si="1101"/>
        <v xml:space="preserve"> </v>
      </c>
      <c r="B11748" s="1"/>
      <c r="C11748" s="1"/>
      <c r="D11748" s="1"/>
      <c r="E11748" s="2"/>
      <c r="F11748" s="3"/>
      <c r="G11748" s="3"/>
      <c r="H11748" s="4"/>
      <c r="I11748" s="25"/>
      <c r="J11748" s="26" t="str">
        <f t="shared" si="1102"/>
        <v>No</v>
      </c>
      <c r="K11748" s="26" t="str">
        <f t="shared" si="1103"/>
        <v>Missing</v>
      </c>
      <c r="L11748" s="26" t="str">
        <f t="shared" si="1104"/>
        <v>Missing</v>
      </c>
      <c r="M11748" s="26" t="str">
        <f>IF(OR(ISBLANK(B11748),ISBLANK(C11748),ISBLANK(D11748)),"Missing",IFERROR(VLOOKUP(A11748,'RM Postcodes'!$A:$B,2,0),"Invalid"))</f>
        <v>Missing</v>
      </c>
      <c r="N11748" s="26" t="str">
        <f t="shared" si="1105"/>
        <v>Missing</v>
      </c>
      <c r="O11748" s="26" t="str">
        <f t="shared" si="1100"/>
        <v>Missing</v>
      </c>
    </row>
    <row r="11749" spans="1:15" x14ac:dyDescent="0.2">
      <c r="A11749" s="24" t="str">
        <f t="shared" si="1101"/>
        <v xml:space="preserve"> </v>
      </c>
      <c r="B11749" s="1"/>
      <c r="C11749" s="1"/>
      <c r="D11749" s="1"/>
      <c r="E11749" s="2"/>
      <c r="F11749" s="3"/>
      <c r="G11749" s="3"/>
      <c r="H11749" s="4"/>
      <c r="I11749" s="25"/>
      <c r="J11749" s="26" t="str">
        <f t="shared" si="1102"/>
        <v>No</v>
      </c>
      <c r="K11749" s="26" t="str">
        <f t="shared" si="1103"/>
        <v>Missing</v>
      </c>
      <c r="L11749" s="26" t="str">
        <f t="shared" si="1104"/>
        <v>Missing</v>
      </c>
      <c r="M11749" s="26" t="str">
        <f>IF(OR(ISBLANK(B11749),ISBLANK(C11749),ISBLANK(D11749)),"Missing",IFERROR(VLOOKUP(A11749,'RM Postcodes'!$A:$B,2,0),"Invalid"))</f>
        <v>Missing</v>
      </c>
      <c r="N11749" s="26" t="str">
        <f t="shared" si="1105"/>
        <v>Missing</v>
      </c>
      <c r="O11749" s="26" t="str">
        <f t="shared" si="1100"/>
        <v>Missing</v>
      </c>
    </row>
    <row r="11750" spans="1:15" x14ac:dyDescent="0.2">
      <c r="A11750" s="24" t="str">
        <f t="shared" si="1101"/>
        <v xml:space="preserve"> </v>
      </c>
      <c r="B11750" s="1"/>
      <c r="C11750" s="1"/>
      <c r="D11750" s="1"/>
      <c r="E11750" s="2"/>
      <c r="F11750" s="3"/>
      <c r="G11750" s="3"/>
      <c r="H11750" s="4"/>
      <c r="I11750" s="25"/>
      <c r="J11750" s="26" t="str">
        <f t="shared" si="1102"/>
        <v>No</v>
      </c>
      <c r="K11750" s="26" t="str">
        <f t="shared" si="1103"/>
        <v>Missing</v>
      </c>
      <c r="L11750" s="26" t="str">
        <f t="shared" si="1104"/>
        <v>Missing</v>
      </c>
      <c r="M11750" s="26" t="str">
        <f>IF(OR(ISBLANK(B11750),ISBLANK(C11750),ISBLANK(D11750)),"Missing",IFERROR(VLOOKUP(A11750,'RM Postcodes'!$A:$B,2,0),"Invalid"))</f>
        <v>Missing</v>
      </c>
      <c r="N11750" s="26" t="str">
        <f t="shared" si="1105"/>
        <v>Missing</v>
      </c>
      <c r="O11750" s="26" t="str">
        <f t="shared" si="1100"/>
        <v>Missing</v>
      </c>
    </row>
    <row r="11751" spans="1:15" x14ac:dyDescent="0.2">
      <c r="A11751" s="24" t="str">
        <f t="shared" si="1101"/>
        <v xml:space="preserve"> </v>
      </c>
      <c r="B11751" s="1"/>
      <c r="C11751" s="1"/>
      <c r="D11751" s="1"/>
      <c r="E11751" s="2"/>
      <c r="F11751" s="3"/>
      <c r="G11751" s="3"/>
      <c r="H11751" s="4"/>
      <c r="I11751" s="25"/>
      <c r="J11751" s="26" t="str">
        <f t="shared" si="1102"/>
        <v>No</v>
      </c>
      <c r="K11751" s="26" t="str">
        <f t="shared" si="1103"/>
        <v>Missing</v>
      </c>
      <c r="L11751" s="26" t="str">
        <f t="shared" si="1104"/>
        <v>Missing</v>
      </c>
      <c r="M11751" s="26" t="str">
        <f>IF(OR(ISBLANK(B11751),ISBLANK(C11751),ISBLANK(D11751)),"Missing",IFERROR(VLOOKUP(A11751,'RM Postcodes'!$A:$B,2,0),"Invalid"))</f>
        <v>Missing</v>
      </c>
      <c r="N11751" s="26" t="str">
        <f t="shared" si="1105"/>
        <v>Missing</v>
      </c>
      <c r="O11751" s="26" t="str">
        <f t="shared" si="1100"/>
        <v>Missing</v>
      </c>
    </row>
    <row r="11752" spans="1:15" x14ac:dyDescent="0.2">
      <c r="A11752" s="24" t="str">
        <f t="shared" si="1101"/>
        <v xml:space="preserve"> </v>
      </c>
      <c r="B11752" s="1"/>
      <c r="C11752" s="1"/>
      <c r="D11752" s="1"/>
      <c r="E11752" s="2"/>
      <c r="F11752" s="3"/>
      <c r="G11752" s="3"/>
      <c r="H11752" s="4"/>
      <c r="I11752" s="25"/>
      <c r="J11752" s="26" t="str">
        <f t="shared" si="1102"/>
        <v>No</v>
      </c>
      <c r="K11752" s="26" t="str">
        <f t="shared" si="1103"/>
        <v>Missing</v>
      </c>
      <c r="L11752" s="26" t="str">
        <f t="shared" si="1104"/>
        <v>Missing</v>
      </c>
      <c r="M11752" s="26" t="str">
        <f>IF(OR(ISBLANK(B11752),ISBLANK(C11752),ISBLANK(D11752)),"Missing",IFERROR(VLOOKUP(A11752,'RM Postcodes'!$A:$B,2,0),"Invalid"))</f>
        <v>Missing</v>
      </c>
      <c r="N11752" s="26" t="str">
        <f t="shared" si="1105"/>
        <v>Missing</v>
      </c>
      <c r="O11752" s="26" t="str">
        <f t="shared" si="1100"/>
        <v>Missing</v>
      </c>
    </row>
    <row r="11753" spans="1:15" x14ac:dyDescent="0.2">
      <c r="A11753" s="24" t="str">
        <f t="shared" si="1101"/>
        <v xml:space="preserve"> </v>
      </c>
      <c r="B11753" s="1"/>
      <c r="C11753" s="1"/>
      <c r="D11753" s="1"/>
      <c r="E11753" s="2"/>
      <c r="F11753" s="3"/>
      <c r="G11753" s="3"/>
      <c r="H11753" s="4"/>
      <c r="I11753" s="25"/>
      <c r="J11753" s="26" t="str">
        <f t="shared" si="1102"/>
        <v>No</v>
      </c>
      <c r="K11753" s="26" t="str">
        <f t="shared" si="1103"/>
        <v>Missing</v>
      </c>
      <c r="L11753" s="26" t="str">
        <f t="shared" si="1104"/>
        <v>Missing</v>
      </c>
      <c r="M11753" s="26" t="str">
        <f>IF(OR(ISBLANK(B11753),ISBLANK(C11753),ISBLANK(D11753)),"Missing",IFERROR(VLOOKUP(A11753,'RM Postcodes'!$A:$B,2,0),"Invalid"))</f>
        <v>Missing</v>
      </c>
      <c r="N11753" s="26" t="str">
        <f t="shared" si="1105"/>
        <v>Missing</v>
      </c>
      <c r="O11753" s="26" t="str">
        <f t="shared" si="1100"/>
        <v>Missing</v>
      </c>
    </row>
    <row r="11754" spans="1:15" x14ac:dyDescent="0.2">
      <c r="A11754" s="24" t="str">
        <f t="shared" si="1101"/>
        <v xml:space="preserve"> </v>
      </c>
      <c r="B11754" s="1"/>
      <c r="C11754" s="1"/>
      <c r="D11754" s="1"/>
      <c r="E11754" s="2"/>
      <c r="F11754" s="3"/>
      <c r="G11754" s="3"/>
      <c r="H11754" s="4"/>
      <c r="I11754" s="25"/>
      <c r="J11754" s="26" t="str">
        <f t="shared" si="1102"/>
        <v>No</v>
      </c>
      <c r="K11754" s="26" t="str">
        <f t="shared" si="1103"/>
        <v>Missing</v>
      </c>
      <c r="L11754" s="26" t="str">
        <f t="shared" si="1104"/>
        <v>Missing</v>
      </c>
      <c r="M11754" s="26" t="str">
        <f>IF(OR(ISBLANK(B11754),ISBLANK(C11754),ISBLANK(D11754)),"Missing",IFERROR(VLOOKUP(A11754,'RM Postcodes'!$A:$B,2,0),"Invalid"))</f>
        <v>Missing</v>
      </c>
      <c r="N11754" s="26" t="str">
        <f t="shared" si="1105"/>
        <v>Missing</v>
      </c>
      <c r="O11754" s="26" t="str">
        <f t="shared" si="1100"/>
        <v>Missing</v>
      </c>
    </row>
    <row r="11755" spans="1:15" x14ac:dyDescent="0.2">
      <c r="A11755" s="24" t="str">
        <f t="shared" si="1101"/>
        <v xml:space="preserve"> </v>
      </c>
      <c r="B11755" s="1"/>
      <c r="C11755" s="1"/>
      <c r="D11755" s="1"/>
      <c r="E11755" s="2"/>
      <c r="F11755" s="3"/>
      <c r="G11755" s="3"/>
      <c r="H11755" s="4"/>
      <c r="I11755" s="25"/>
      <c r="J11755" s="26" t="str">
        <f t="shared" si="1102"/>
        <v>No</v>
      </c>
      <c r="K11755" s="26" t="str">
        <f t="shared" si="1103"/>
        <v>Missing</v>
      </c>
      <c r="L11755" s="26" t="str">
        <f t="shared" si="1104"/>
        <v>Missing</v>
      </c>
      <c r="M11755" s="26" t="str">
        <f>IF(OR(ISBLANK(B11755),ISBLANK(C11755),ISBLANK(D11755)),"Missing",IFERROR(VLOOKUP(A11755,'RM Postcodes'!$A:$B,2,0),"Invalid"))</f>
        <v>Missing</v>
      </c>
      <c r="N11755" s="26" t="str">
        <f t="shared" si="1105"/>
        <v>Missing</v>
      </c>
      <c r="O11755" s="26" t="str">
        <f t="shared" si="1100"/>
        <v>Missing</v>
      </c>
    </row>
    <row r="11756" spans="1:15" x14ac:dyDescent="0.2">
      <c r="A11756" s="24" t="str">
        <f t="shared" si="1101"/>
        <v xml:space="preserve"> </v>
      </c>
      <c r="B11756" s="1"/>
      <c r="C11756" s="1"/>
      <c r="D11756" s="1"/>
      <c r="E11756" s="2"/>
      <c r="F11756" s="3"/>
      <c r="G11756" s="3"/>
      <c r="H11756" s="4"/>
      <c r="I11756" s="25"/>
      <c r="J11756" s="26" t="str">
        <f t="shared" si="1102"/>
        <v>No</v>
      </c>
      <c r="K11756" s="26" t="str">
        <f t="shared" si="1103"/>
        <v>Missing</v>
      </c>
      <c r="L11756" s="26" t="str">
        <f t="shared" si="1104"/>
        <v>Missing</v>
      </c>
      <c r="M11756" s="26" t="str">
        <f>IF(OR(ISBLANK(B11756),ISBLANK(C11756),ISBLANK(D11756)),"Missing",IFERROR(VLOOKUP(A11756,'RM Postcodes'!$A:$B,2,0),"Invalid"))</f>
        <v>Missing</v>
      </c>
      <c r="N11756" s="26" t="str">
        <f t="shared" si="1105"/>
        <v>Missing</v>
      </c>
      <c r="O11756" s="26" t="str">
        <f t="shared" si="1100"/>
        <v>Missing</v>
      </c>
    </row>
    <row r="11757" spans="1:15" x14ac:dyDescent="0.2">
      <c r="A11757" s="24" t="str">
        <f t="shared" si="1101"/>
        <v xml:space="preserve"> </v>
      </c>
      <c r="B11757" s="1"/>
      <c r="C11757" s="1"/>
      <c r="D11757" s="1"/>
      <c r="E11757" s="2"/>
      <c r="F11757" s="3"/>
      <c r="G11757" s="3"/>
      <c r="H11757" s="4"/>
      <c r="I11757" s="25"/>
      <c r="J11757" s="26" t="str">
        <f t="shared" si="1102"/>
        <v>No</v>
      </c>
      <c r="K11757" s="26" t="str">
        <f t="shared" si="1103"/>
        <v>Missing</v>
      </c>
      <c r="L11757" s="26" t="str">
        <f t="shared" si="1104"/>
        <v>Missing</v>
      </c>
      <c r="M11757" s="26" t="str">
        <f>IF(OR(ISBLANK(B11757),ISBLANK(C11757),ISBLANK(D11757)),"Missing",IFERROR(VLOOKUP(A11757,'RM Postcodes'!$A:$B,2,0),"Invalid"))</f>
        <v>Missing</v>
      </c>
      <c r="N11757" s="26" t="str">
        <f t="shared" si="1105"/>
        <v>Missing</v>
      </c>
      <c r="O11757" s="26" t="str">
        <f t="shared" si="1100"/>
        <v>Missing</v>
      </c>
    </row>
    <row r="11758" spans="1:15" x14ac:dyDescent="0.2">
      <c r="A11758" s="24" t="str">
        <f t="shared" si="1101"/>
        <v xml:space="preserve"> </v>
      </c>
      <c r="B11758" s="1"/>
      <c r="C11758" s="1"/>
      <c r="D11758" s="1"/>
      <c r="E11758" s="2"/>
      <c r="F11758" s="3"/>
      <c r="G11758" s="3"/>
      <c r="H11758" s="4"/>
      <c r="I11758" s="25"/>
      <c r="J11758" s="26" t="str">
        <f t="shared" si="1102"/>
        <v>No</v>
      </c>
      <c r="K11758" s="26" t="str">
        <f t="shared" si="1103"/>
        <v>Missing</v>
      </c>
      <c r="L11758" s="26" t="str">
        <f t="shared" si="1104"/>
        <v>Missing</v>
      </c>
      <c r="M11758" s="26" t="str">
        <f>IF(OR(ISBLANK(B11758),ISBLANK(C11758),ISBLANK(D11758)),"Missing",IFERROR(VLOOKUP(A11758,'RM Postcodes'!$A:$B,2,0),"Invalid"))</f>
        <v>Missing</v>
      </c>
      <c r="N11758" s="26" t="str">
        <f t="shared" si="1105"/>
        <v>Missing</v>
      </c>
      <c r="O11758" s="26" t="str">
        <f t="shared" si="1100"/>
        <v>Missing</v>
      </c>
    </row>
    <row r="11759" spans="1:15" x14ac:dyDescent="0.2">
      <c r="A11759" s="24" t="str">
        <f t="shared" si="1101"/>
        <v xml:space="preserve"> </v>
      </c>
      <c r="B11759" s="1"/>
      <c r="C11759" s="1"/>
      <c r="D11759" s="1"/>
      <c r="E11759" s="2"/>
      <c r="F11759" s="3"/>
      <c r="G11759" s="3"/>
      <c r="H11759" s="4"/>
      <c r="I11759" s="25"/>
      <c r="J11759" s="26" t="str">
        <f t="shared" si="1102"/>
        <v>No</v>
      </c>
      <c r="K11759" s="26" t="str">
        <f t="shared" si="1103"/>
        <v>Missing</v>
      </c>
      <c r="L11759" s="26" t="str">
        <f t="shared" si="1104"/>
        <v>Missing</v>
      </c>
      <c r="M11759" s="26" t="str">
        <f>IF(OR(ISBLANK(B11759),ISBLANK(C11759),ISBLANK(D11759)),"Missing",IFERROR(VLOOKUP(A11759,'RM Postcodes'!$A:$B,2,0),"Invalid"))</f>
        <v>Missing</v>
      </c>
      <c r="N11759" s="26" t="str">
        <f t="shared" si="1105"/>
        <v>Missing</v>
      </c>
      <c r="O11759" s="26" t="str">
        <f t="shared" si="1100"/>
        <v>Missing</v>
      </c>
    </row>
    <row r="11760" spans="1:15" x14ac:dyDescent="0.2">
      <c r="A11760" s="24" t="str">
        <f t="shared" si="1101"/>
        <v xml:space="preserve"> </v>
      </c>
      <c r="B11760" s="1"/>
      <c r="C11760" s="1"/>
      <c r="D11760" s="1"/>
      <c r="E11760" s="2"/>
      <c r="F11760" s="3"/>
      <c r="G11760" s="3"/>
      <c r="H11760" s="4"/>
      <c r="I11760" s="25"/>
      <c r="J11760" s="26" t="str">
        <f t="shared" si="1102"/>
        <v>No</v>
      </c>
      <c r="K11760" s="26" t="str">
        <f t="shared" si="1103"/>
        <v>Missing</v>
      </c>
      <c r="L11760" s="26" t="str">
        <f t="shared" si="1104"/>
        <v>Missing</v>
      </c>
      <c r="M11760" s="26" t="str">
        <f>IF(OR(ISBLANK(B11760),ISBLANK(C11760),ISBLANK(D11760)),"Missing",IFERROR(VLOOKUP(A11760,'RM Postcodes'!$A:$B,2,0),"Invalid"))</f>
        <v>Missing</v>
      </c>
      <c r="N11760" s="26" t="str">
        <f t="shared" si="1105"/>
        <v>Missing</v>
      </c>
      <c r="O11760" s="26" t="str">
        <f t="shared" si="1100"/>
        <v>Missing</v>
      </c>
    </row>
    <row r="11761" spans="1:15" x14ac:dyDescent="0.2">
      <c r="A11761" s="24" t="str">
        <f t="shared" si="1101"/>
        <v xml:space="preserve"> </v>
      </c>
      <c r="B11761" s="1"/>
      <c r="C11761" s="1"/>
      <c r="D11761" s="1"/>
      <c r="E11761" s="2"/>
      <c r="F11761" s="3"/>
      <c r="G11761" s="3"/>
      <c r="H11761" s="4"/>
      <c r="I11761" s="25"/>
      <c r="J11761" s="26" t="str">
        <f t="shared" si="1102"/>
        <v>No</v>
      </c>
      <c r="K11761" s="26" t="str">
        <f t="shared" si="1103"/>
        <v>Missing</v>
      </c>
      <c r="L11761" s="26" t="str">
        <f t="shared" si="1104"/>
        <v>Missing</v>
      </c>
      <c r="M11761" s="26" t="str">
        <f>IF(OR(ISBLANK(B11761),ISBLANK(C11761),ISBLANK(D11761)),"Missing",IFERROR(VLOOKUP(A11761,'RM Postcodes'!$A:$B,2,0),"Invalid"))</f>
        <v>Missing</v>
      </c>
      <c r="N11761" s="26" t="str">
        <f t="shared" si="1105"/>
        <v>Missing</v>
      </c>
      <c r="O11761" s="26" t="str">
        <f t="shared" si="1100"/>
        <v>Missing</v>
      </c>
    </row>
    <row r="11762" spans="1:15" x14ac:dyDescent="0.2">
      <c r="A11762" s="24" t="str">
        <f t="shared" si="1101"/>
        <v xml:space="preserve"> </v>
      </c>
      <c r="B11762" s="1"/>
      <c r="C11762" s="1"/>
      <c r="D11762" s="1"/>
      <c r="E11762" s="2"/>
      <c r="F11762" s="3"/>
      <c r="G11762" s="3"/>
      <c r="H11762" s="4"/>
      <c r="I11762" s="25"/>
      <c r="J11762" s="26" t="str">
        <f t="shared" si="1102"/>
        <v>No</v>
      </c>
      <c r="K11762" s="26" t="str">
        <f t="shared" si="1103"/>
        <v>Missing</v>
      </c>
      <c r="L11762" s="26" t="str">
        <f t="shared" si="1104"/>
        <v>Missing</v>
      </c>
      <c r="M11762" s="26" t="str">
        <f>IF(OR(ISBLANK(B11762),ISBLANK(C11762),ISBLANK(D11762)),"Missing",IFERROR(VLOOKUP(A11762,'RM Postcodes'!$A:$B,2,0),"Invalid"))</f>
        <v>Missing</v>
      </c>
      <c r="N11762" s="26" t="str">
        <f t="shared" si="1105"/>
        <v>Missing</v>
      </c>
      <c r="O11762" s="26" t="str">
        <f t="shared" si="1100"/>
        <v>Missing</v>
      </c>
    </row>
    <row r="11763" spans="1:15" x14ac:dyDescent="0.2">
      <c r="A11763" s="24" t="str">
        <f t="shared" si="1101"/>
        <v xml:space="preserve"> </v>
      </c>
      <c r="B11763" s="1"/>
      <c r="C11763" s="1"/>
      <c r="D11763" s="1"/>
      <c r="E11763" s="2"/>
      <c r="F11763" s="3"/>
      <c r="G11763" s="3"/>
      <c r="H11763" s="4"/>
      <c r="I11763" s="25"/>
      <c r="J11763" s="26" t="str">
        <f t="shared" si="1102"/>
        <v>No</v>
      </c>
      <c r="K11763" s="26" t="str">
        <f t="shared" si="1103"/>
        <v>Missing</v>
      </c>
      <c r="L11763" s="26" t="str">
        <f t="shared" si="1104"/>
        <v>Missing</v>
      </c>
      <c r="M11763" s="26" t="str">
        <f>IF(OR(ISBLANK(B11763),ISBLANK(C11763),ISBLANK(D11763)),"Missing",IFERROR(VLOOKUP(A11763,'RM Postcodes'!$A:$B,2,0),"Invalid"))</f>
        <v>Missing</v>
      </c>
      <c r="N11763" s="26" t="str">
        <f t="shared" si="1105"/>
        <v>Missing</v>
      </c>
      <c r="O11763" s="26" t="str">
        <f t="shared" si="1100"/>
        <v>Missing</v>
      </c>
    </row>
    <row r="11764" spans="1:15" x14ac:dyDescent="0.2">
      <c r="A11764" s="24" t="str">
        <f t="shared" si="1101"/>
        <v xml:space="preserve"> </v>
      </c>
      <c r="B11764" s="1"/>
      <c r="C11764" s="1"/>
      <c r="D11764" s="1"/>
      <c r="E11764" s="2"/>
      <c r="F11764" s="3"/>
      <c r="G11764" s="3"/>
      <c r="H11764" s="4"/>
      <c r="I11764" s="25"/>
      <c r="J11764" s="26" t="str">
        <f t="shared" si="1102"/>
        <v>No</v>
      </c>
      <c r="K11764" s="26" t="str">
        <f t="shared" si="1103"/>
        <v>Missing</v>
      </c>
      <c r="L11764" s="26" t="str">
        <f t="shared" si="1104"/>
        <v>Missing</v>
      </c>
      <c r="M11764" s="26" t="str">
        <f>IF(OR(ISBLANK(B11764),ISBLANK(C11764),ISBLANK(D11764)),"Missing",IFERROR(VLOOKUP(A11764,'RM Postcodes'!$A:$B,2,0),"Invalid"))</f>
        <v>Missing</v>
      </c>
      <c r="N11764" s="26" t="str">
        <f t="shared" si="1105"/>
        <v>Missing</v>
      </c>
      <c r="O11764" s="26" t="str">
        <f t="shared" si="1100"/>
        <v>Missing</v>
      </c>
    </row>
    <row r="11765" spans="1:15" x14ac:dyDescent="0.2">
      <c r="A11765" s="24" t="str">
        <f t="shared" si="1101"/>
        <v xml:space="preserve"> </v>
      </c>
      <c r="B11765" s="1"/>
      <c r="C11765" s="1"/>
      <c r="D11765" s="1"/>
      <c r="E11765" s="2"/>
      <c r="F11765" s="3"/>
      <c r="G11765" s="3"/>
      <c r="H11765" s="4"/>
      <c r="I11765" s="25"/>
      <c r="J11765" s="26" t="str">
        <f t="shared" si="1102"/>
        <v>No</v>
      </c>
      <c r="K11765" s="26" t="str">
        <f t="shared" si="1103"/>
        <v>Missing</v>
      </c>
      <c r="L11765" s="26" t="str">
        <f t="shared" si="1104"/>
        <v>Missing</v>
      </c>
      <c r="M11765" s="26" t="str">
        <f>IF(OR(ISBLANK(B11765),ISBLANK(C11765),ISBLANK(D11765)),"Missing",IFERROR(VLOOKUP(A11765,'RM Postcodes'!$A:$B,2,0),"Invalid"))</f>
        <v>Missing</v>
      </c>
      <c r="N11765" s="26" t="str">
        <f t="shared" si="1105"/>
        <v>Missing</v>
      </c>
      <c r="O11765" s="26" t="str">
        <f t="shared" si="1100"/>
        <v>Missing</v>
      </c>
    </row>
    <row r="11766" spans="1:15" x14ac:dyDescent="0.2">
      <c r="A11766" s="24" t="str">
        <f t="shared" si="1101"/>
        <v xml:space="preserve"> </v>
      </c>
      <c r="B11766" s="1"/>
      <c r="C11766" s="1"/>
      <c r="D11766" s="1"/>
      <c r="E11766" s="2"/>
      <c r="F11766" s="3"/>
      <c r="G11766" s="3"/>
      <c r="H11766" s="4"/>
      <c r="I11766" s="25"/>
      <c r="J11766" s="26" t="str">
        <f t="shared" si="1102"/>
        <v>No</v>
      </c>
      <c r="K11766" s="26" t="str">
        <f t="shared" si="1103"/>
        <v>Missing</v>
      </c>
      <c r="L11766" s="26" t="str">
        <f t="shared" si="1104"/>
        <v>Missing</v>
      </c>
      <c r="M11766" s="26" t="str">
        <f>IF(OR(ISBLANK(B11766),ISBLANK(C11766),ISBLANK(D11766)),"Missing",IFERROR(VLOOKUP(A11766,'RM Postcodes'!$A:$B,2,0),"Invalid"))</f>
        <v>Missing</v>
      </c>
      <c r="N11766" s="26" t="str">
        <f t="shared" si="1105"/>
        <v>Missing</v>
      </c>
      <c r="O11766" s="26" t="str">
        <f t="shared" si="1100"/>
        <v>Missing</v>
      </c>
    </row>
    <row r="11767" spans="1:15" x14ac:dyDescent="0.2">
      <c r="A11767" s="24" t="str">
        <f t="shared" si="1101"/>
        <v xml:space="preserve"> </v>
      </c>
      <c r="B11767" s="1"/>
      <c r="C11767" s="1"/>
      <c r="D11767" s="1"/>
      <c r="E11767" s="2"/>
      <c r="F11767" s="3"/>
      <c r="G11767" s="3"/>
      <c r="H11767" s="4"/>
      <c r="I11767" s="25"/>
      <c r="J11767" s="26" t="str">
        <f t="shared" si="1102"/>
        <v>No</v>
      </c>
      <c r="K11767" s="26" t="str">
        <f t="shared" si="1103"/>
        <v>Missing</v>
      </c>
      <c r="L11767" s="26" t="str">
        <f t="shared" si="1104"/>
        <v>Missing</v>
      </c>
      <c r="M11767" s="26" t="str">
        <f>IF(OR(ISBLANK(B11767),ISBLANK(C11767),ISBLANK(D11767)),"Missing",IFERROR(VLOOKUP(A11767,'RM Postcodes'!$A:$B,2,0),"Invalid"))</f>
        <v>Missing</v>
      </c>
      <c r="N11767" s="26" t="str">
        <f t="shared" si="1105"/>
        <v>Missing</v>
      </c>
      <c r="O11767" s="26" t="str">
        <f t="shared" si="1100"/>
        <v>Missing</v>
      </c>
    </row>
    <row r="11768" spans="1:15" x14ac:dyDescent="0.2">
      <c r="A11768" s="24" t="str">
        <f t="shared" si="1101"/>
        <v xml:space="preserve"> </v>
      </c>
      <c r="B11768" s="1"/>
      <c r="C11768" s="1"/>
      <c r="D11768" s="1"/>
      <c r="E11768" s="2"/>
      <c r="F11768" s="3"/>
      <c r="G11768" s="3"/>
      <c r="H11768" s="4"/>
      <c r="I11768" s="25"/>
      <c r="J11768" s="26" t="str">
        <f t="shared" si="1102"/>
        <v>No</v>
      </c>
      <c r="K11768" s="26" t="str">
        <f t="shared" si="1103"/>
        <v>Missing</v>
      </c>
      <c r="L11768" s="26" t="str">
        <f t="shared" si="1104"/>
        <v>Missing</v>
      </c>
      <c r="M11768" s="26" t="str">
        <f>IF(OR(ISBLANK(B11768),ISBLANK(C11768),ISBLANK(D11768)),"Missing",IFERROR(VLOOKUP(A11768,'RM Postcodes'!$A:$B,2,0),"Invalid"))</f>
        <v>Missing</v>
      </c>
      <c r="N11768" s="26" t="str">
        <f t="shared" si="1105"/>
        <v>Missing</v>
      </c>
      <c r="O11768" s="26" t="str">
        <f t="shared" si="1100"/>
        <v>Missing</v>
      </c>
    </row>
    <row r="11769" spans="1:15" x14ac:dyDescent="0.2">
      <c r="A11769" s="24" t="str">
        <f t="shared" si="1101"/>
        <v xml:space="preserve"> </v>
      </c>
      <c r="B11769" s="1"/>
      <c r="C11769" s="1"/>
      <c r="D11769" s="1"/>
      <c r="E11769" s="2"/>
      <c r="F11769" s="3"/>
      <c r="G11769" s="3"/>
      <c r="H11769" s="4"/>
      <c r="I11769" s="25"/>
      <c r="J11769" s="26" t="str">
        <f t="shared" si="1102"/>
        <v>No</v>
      </c>
      <c r="K11769" s="26" t="str">
        <f t="shared" si="1103"/>
        <v>Missing</v>
      </c>
      <c r="L11769" s="26" t="str">
        <f t="shared" si="1104"/>
        <v>Missing</v>
      </c>
      <c r="M11769" s="26" t="str">
        <f>IF(OR(ISBLANK(B11769),ISBLANK(C11769),ISBLANK(D11769)),"Missing",IFERROR(VLOOKUP(A11769,'RM Postcodes'!$A:$B,2,0),"Invalid"))</f>
        <v>Missing</v>
      </c>
      <c r="N11769" s="26" t="str">
        <f t="shared" si="1105"/>
        <v>Missing</v>
      </c>
      <c r="O11769" s="26" t="str">
        <f t="shared" si="1100"/>
        <v>Missing</v>
      </c>
    </row>
    <row r="11770" spans="1:15" x14ac:dyDescent="0.2">
      <c r="A11770" s="24" t="str">
        <f t="shared" si="1101"/>
        <v xml:space="preserve"> </v>
      </c>
      <c r="B11770" s="1"/>
      <c r="C11770" s="1"/>
      <c r="D11770" s="1"/>
      <c r="E11770" s="2"/>
      <c r="F11770" s="3"/>
      <c r="G11770" s="3"/>
      <c r="H11770" s="4"/>
      <c r="I11770" s="25"/>
      <c r="J11770" s="26" t="str">
        <f t="shared" si="1102"/>
        <v>No</v>
      </c>
      <c r="K11770" s="26" t="str">
        <f t="shared" si="1103"/>
        <v>Missing</v>
      </c>
      <c r="L11770" s="26" t="str">
        <f t="shared" si="1104"/>
        <v>Missing</v>
      </c>
      <c r="M11770" s="26" t="str">
        <f>IF(OR(ISBLANK(B11770),ISBLANK(C11770),ISBLANK(D11770)),"Missing",IFERROR(VLOOKUP(A11770,'RM Postcodes'!$A:$B,2,0),"Invalid"))</f>
        <v>Missing</v>
      </c>
      <c r="N11770" s="26" t="str">
        <f t="shared" si="1105"/>
        <v>Missing</v>
      </c>
      <c r="O11770" s="26" t="str">
        <f t="shared" si="1100"/>
        <v>Missing</v>
      </c>
    </row>
    <row r="11771" spans="1:15" x14ac:dyDescent="0.2">
      <c r="A11771" s="24" t="str">
        <f t="shared" si="1101"/>
        <v xml:space="preserve"> </v>
      </c>
      <c r="B11771" s="1"/>
      <c r="C11771" s="1"/>
      <c r="D11771" s="1"/>
      <c r="E11771" s="2"/>
      <c r="F11771" s="3"/>
      <c r="G11771" s="3"/>
      <c r="H11771" s="4"/>
      <c r="I11771" s="25"/>
      <c r="J11771" s="26" t="str">
        <f t="shared" si="1102"/>
        <v>No</v>
      </c>
      <c r="K11771" s="26" t="str">
        <f t="shared" si="1103"/>
        <v>Missing</v>
      </c>
      <c r="L11771" s="26" t="str">
        <f t="shared" si="1104"/>
        <v>Missing</v>
      </c>
      <c r="M11771" s="26" t="str">
        <f>IF(OR(ISBLANK(B11771),ISBLANK(C11771),ISBLANK(D11771)),"Missing",IFERROR(VLOOKUP(A11771,'RM Postcodes'!$A:$B,2,0),"Invalid"))</f>
        <v>Missing</v>
      </c>
      <c r="N11771" s="26" t="str">
        <f t="shared" si="1105"/>
        <v>Missing</v>
      </c>
      <c r="O11771" s="26" t="str">
        <f t="shared" si="1100"/>
        <v>Missing</v>
      </c>
    </row>
    <row r="11772" spans="1:15" x14ac:dyDescent="0.2">
      <c r="A11772" s="24" t="str">
        <f t="shared" si="1101"/>
        <v xml:space="preserve"> </v>
      </c>
      <c r="B11772" s="1"/>
      <c r="C11772" s="1"/>
      <c r="D11772" s="1"/>
      <c r="E11772" s="2"/>
      <c r="F11772" s="3"/>
      <c r="G11772" s="3"/>
      <c r="H11772" s="4"/>
      <c r="I11772" s="25"/>
      <c r="J11772" s="26" t="str">
        <f t="shared" si="1102"/>
        <v>No</v>
      </c>
      <c r="K11772" s="26" t="str">
        <f t="shared" si="1103"/>
        <v>Missing</v>
      </c>
      <c r="L11772" s="26" t="str">
        <f t="shared" si="1104"/>
        <v>Missing</v>
      </c>
      <c r="M11772" s="26" t="str">
        <f>IF(OR(ISBLANK(B11772),ISBLANK(C11772),ISBLANK(D11772)),"Missing",IFERROR(VLOOKUP(A11772,'RM Postcodes'!$A:$B,2,0),"Invalid"))</f>
        <v>Missing</v>
      </c>
      <c r="N11772" s="26" t="str">
        <f t="shared" si="1105"/>
        <v>Missing</v>
      </c>
      <c r="O11772" s="26" t="str">
        <f t="shared" si="1100"/>
        <v>Missing</v>
      </c>
    </row>
    <row r="11773" spans="1:15" x14ac:dyDescent="0.2">
      <c r="A11773" s="24" t="str">
        <f t="shared" si="1101"/>
        <v xml:space="preserve"> </v>
      </c>
      <c r="B11773" s="1"/>
      <c r="C11773" s="1"/>
      <c r="D11773" s="1"/>
      <c r="E11773" s="2"/>
      <c r="F11773" s="3"/>
      <c r="G11773" s="3"/>
      <c r="H11773" s="4"/>
      <c r="I11773" s="25"/>
      <c r="J11773" s="26" t="str">
        <f t="shared" si="1102"/>
        <v>No</v>
      </c>
      <c r="K11773" s="26" t="str">
        <f t="shared" si="1103"/>
        <v>Missing</v>
      </c>
      <c r="L11773" s="26" t="str">
        <f t="shared" si="1104"/>
        <v>Missing</v>
      </c>
      <c r="M11773" s="26" t="str">
        <f>IF(OR(ISBLANK(B11773),ISBLANK(C11773),ISBLANK(D11773)),"Missing",IFERROR(VLOOKUP(A11773,'RM Postcodes'!$A:$B,2,0),"Invalid"))</f>
        <v>Missing</v>
      </c>
      <c r="N11773" s="26" t="str">
        <f t="shared" si="1105"/>
        <v>Missing</v>
      </c>
      <c r="O11773" s="26" t="str">
        <f t="shared" si="1100"/>
        <v>Missing</v>
      </c>
    </row>
    <row r="11774" spans="1:15" x14ac:dyDescent="0.2">
      <c r="A11774" s="24" t="str">
        <f t="shared" si="1101"/>
        <v xml:space="preserve"> </v>
      </c>
      <c r="B11774" s="1"/>
      <c r="C11774" s="1"/>
      <c r="D11774" s="1"/>
      <c r="E11774" s="2"/>
      <c r="F11774" s="3"/>
      <c r="G11774" s="3"/>
      <c r="H11774" s="4"/>
      <c r="I11774" s="25"/>
      <c r="J11774" s="26" t="str">
        <f t="shared" si="1102"/>
        <v>No</v>
      </c>
      <c r="K11774" s="26" t="str">
        <f t="shared" si="1103"/>
        <v>Missing</v>
      </c>
      <c r="L11774" s="26" t="str">
        <f t="shared" si="1104"/>
        <v>Missing</v>
      </c>
      <c r="M11774" s="26" t="str">
        <f>IF(OR(ISBLANK(B11774),ISBLANK(C11774),ISBLANK(D11774)),"Missing",IFERROR(VLOOKUP(A11774,'RM Postcodes'!$A:$B,2,0),"Invalid"))</f>
        <v>Missing</v>
      </c>
      <c r="N11774" s="26" t="str">
        <f t="shared" si="1105"/>
        <v>Missing</v>
      </c>
      <c r="O11774" s="26" t="str">
        <f t="shared" si="1100"/>
        <v>Missing</v>
      </c>
    </row>
    <row r="11775" spans="1:15" x14ac:dyDescent="0.2">
      <c r="A11775" s="24" t="str">
        <f t="shared" si="1101"/>
        <v xml:space="preserve"> </v>
      </c>
      <c r="B11775" s="1"/>
      <c r="C11775" s="1"/>
      <c r="D11775" s="1"/>
      <c r="E11775" s="2"/>
      <c r="F11775" s="3"/>
      <c r="G11775" s="3"/>
      <c r="H11775" s="4"/>
      <c r="I11775" s="25"/>
      <c r="J11775" s="26" t="str">
        <f t="shared" si="1102"/>
        <v>No</v>
      </c>
      <c r="K11775" s="26" t="str">
        <f t="shared" si="1103"/>
        <v>Missing</v>
      </c>
      <c r="L11775" s="26" t="str">
        <f t="shared" si="1104"/>
        <v>Missing</v>
      </c>
      <c r="M11775" s="26" t="str">
        <f>IF(OR(ISBLANK(B11775),ISBLANK(C11775),ISBLANK(D11775)),"Missing",IFERROR(VLOOKUP(A11775,'RM Postcodes'!$A:$B,2,0),"Invalid"))</f>
        <v>Missing</v>
      </c>
      <c r="N11775" s="26" t="str">
        <f t="shared" si="1105"/>
        <v>Missing</v>
      </c>
      <c r="O11775" s="26" t="str">
        <f t="shared" si="1100"/>
        <v>Missing</v>
      </c>
    </row>
    <row r="11776" spans="1:15" x14ac:dyDescent="0.2">
      <c r="A11776" s="24" t="str">
        <f t="shared" si="1101"/>
        <v xml:space="preserve"> </v>
      </c>
      <c r="B11776" s="1"/>
      <c r="C11776" s="1"/>
      <c r="D11776" s="1"/>
      <c r="E11776" s="2"/>
      <c r="F11776" s="3"/>
      <c r="G11776" s="3"/>
      <c r="H11776" s="4"/>
      <c r="I11776" s="25"/>
      <c r="J11776" s="26" t="str">
        <f t="shared" si="1102"/>
        <v>No</v>
      </c>
      <c r="K11776" s="26" t="str">
        <f t="shared" si="1103"/>
        <v>Missing</v>
      </c>
      <c r="L11776" s="26" t="str">
        <f t="shared" si="1104"/>
        <v>Missing</v>
      </c>
      <c r="M11776" s="26" t="str">
        <f>IF(OR(ISBLANK(B11776),ISBLANK(C11776),ISBLANK(D11776)),"Missing",IFERROR(VLOOKUP(A11776,'RM Postcodes'!$A:$B,2,0),"Invalid"))</f>
        <v>Missing</v>
      </c>
      <c r="N11776" s="26" t="str">
        <f t="shared" si="1105"/>
        <v>Missing</v>
      </c>
      <c r="O11776" s="26" t="str">
        <f t="shared" si="1100"/>
        <v>Missing</v>
      </c>
    </row>
    <row r="11777" spans="1:15" x14ac:dyDescent="0.2">
      <c r="A11777" s="24" t="str">
        <f t="shared" si="1101"/>
        <v xml:space="preserve"> </v>
      </c>
      <c r="B11777" s="1"/>
      <c r="C11777" s="1"/>
      <c r="D11777" s="1"/>
      <c r="E11777" s="2"/>
      <c r="F11777" s="3"/>
      <c r="G11777" s="3"/>
      <c r="H11777" s="4"/>
      <c r="I11777" s="25"/>
      <c r="J11777" s="26" t="str">
        <f t="shared" si="1102"/>
        <v>No</v>
      </c>
      <c r="K11777" s="26" t="str">
        <f t="shared" si="1103"/>
        <v>Missing</v>
      </c>
      <c r="L11777" s="26" t="str">
        <f t="shared" si="1104"/>
        <v>Missing</v>
      </c>
      <c r="M11777" s="26" t="str">
        <f>IF(OR(ISBLANK(B11777),ISBLANK(C11777),ISBLANK(D11777)),"Missing",IFERROR(VLOOKUP(A11777,'RM Postcodes'!$A:$B,2,0),"Invalid"))</f>
        <v>Missing</v>
      </c>
      <c r="N11777" s="26" t="str">
        <f t="shared" si="1105"/>
        <v>Missing</v>
      </c>
      <c r="O11777" s="26" t="str">
        <f t="shared" si="1100"/>
        <v>Missing</v>
      </c>
    </row>
    <row r="11778" spans="1:15" x14ac:dyDescent="0.2">
      <c r="A11778" s="24" t="str">
        <f t="shared" si="1101"/>
        <v xml:space="preserve"> </v>
      </c>
      <c r="B11778" s="1"/>
      <c r="C11778" s="1"/>
      <c r="D11778" s="1"/>
      <c r="E11778" s="2"/>
      <c r="F11778" s="3"/>
      <c r="G11778" s="3"/>
      <c r="H11778" s="4"/>
      <c r="I11778" s="25"/>
      <c r="J11778" s="26" t="str">
        <f t="shared" si="1102"/>
        <v>No</v>
      </c>
      <c r="K11778" s="26" t="str">
        <f t="shared" si="1103"/>
        <v>Missing</v>
      </c>
      <c r="L11778" s="26" t="str">
        <f t="shared" si="1104"/>
        <v>Missing</v>
      </c>
      <c r="M11778" s="26" t="str">
        <f>IF(OR(ISBLANK(B11778),ISBLANK(C11778),ISBLANK(D11778)),"Missing",IFERROR(VLOOKUP(A11778,'RM Postcodes'!$A:$B,2,0),"Invalid"))</f>
        <v>Missing</v>
      </c>
      <c r="N11778" s="26" t="str">
        <f t="shared" si="1105"/>
        <v>Missing</v>
      </c>
      <c r="O11778" s="26" t="str">
        <f t="shared" si="1100"/>
        <v>Missing</v>
      </c>
    </row>
    <row r="11779" spans="1:15" x14ac:dyDescent="0.2">
      <c r="A11779" s="24" t="str">
        <f t="shared" si="1101"/>
        <v xml:space="preserve"> </v>
      </c>
      <c r="B11779" s="1"/>
      <c r="C11779" s="1"/>
      <c r="D11779" s="1"/>
      <c r="E11779" s="2"/>
      <c r="F11779" s="3"/>
      <c r="G11779" s="3"/>
      <c r="H11779" s="4"/>
      <c r="I11779" s="25"/>
      <c r="J11779" s="26" t="str">
        <f t="shared" si="1102"/>
        <v>No</v>
      </c>
      <c r="K11779" s="26" t="str">
        <f t="shared" si="1103"/>
        <v>Missing</v>
      </c>
      <c r="L11779" s="26" t="str">
        <f t="shared" si="1104"/>
        <v>Missing</v>
      </c>
      <c r="M11779" s="26" t="str">
        <f>IF(OR(ISBLANK(B11779),ISBLANK(C11779),ISBLANK(D11779)),"Missing",IFERROR(VLOOKUP(A11779,'RM Postcodes'!$A:$B,2,0),"Invalid"))</f>
        <v>Missing</v>
      </c>
      <c r="N11779" s="26" t="str">
        <f t="shared" si="1105"/>
        <v>Missing</v>
      </c>
      <c r="O11779" s="26" t="str">
        <f t="shared" si="1100"/>
        <v>Missing</v>
      </c>
    </row>
    <row r="11780" spans="1:15" x14ac:dyDescent="0.2">
      <c r="A11780" s="24" t="str">
        <f t="shared" si="1101"/>
        <v xml:space="preserve"> </v>
      </c>
      <c r="B11780" s="1"/>
      <c r="C11780" s="1"/>
      <c r="D11780" s="1"/>
      <c r="E11780" s="2"/>
      <c r="F11780" s="3"/>
      <c r="G11780" s="3"/>
      <c r="H11780" s="4"/>
      <c r="I11780" s="25"/>
      <c r="J11780" s="26" t="str">
        <f t="shared" si="1102"/>
        <v>No</v>
      </c>
      <c r="K11780" s="26" t="str">
        <f t="shared" si="1103"/>
        <v>Missing</v>
      </c>
      <c r="L11780" s="26" t="str">
        <f t="shared" si="1104"/>
        <v>Missing</v>
      </c>
      <c r="M11780" s="26" t="str">
        <f>IF(OR(ISBLANK(B11780),ISBLANK(C11780),ISBLANK(D11780)),"Missing",IFERROR(VLOOKUP(A11780,'RM Postcodes'!$A:$B,2,0),"Invalid"))</f>
        <v>Missing</v>
      </c>
      <c r="N11780" s="26" t="str">
        <f t="shared" si="1105"/>
        <v>Missing</v>
      </c>
      <c r="O11780" s="26" t="str">
        <f t="shared" si="1100"/>
        <v>Missing</v>
      </c>
    </row>
    <row r="11781" spans="1:15" x14ac:dyDescent="0.2">
      <c r="A11781" s="24" t="str">
        <f t="shared" si="1101"/>
        <v xml:space="preserve"> </v>
      </c>
      <c r="B11781" s="1"/>
      <c r="C11781" s="1"/>
      <c r="D11781" s="1"/>
      <c r="E11781" s="2"/>
      <c r="F11781" s="3"/>
      <c r="G11781" s="3"/>
      <c r="H11781" s="4"/>
      <c r="I11781" s="25"/>
      <c r="J11781" s="26" t="str">
        <f t="shared" si="1102"/>
        <v>No</v>
      </c>
      <c r="K11781" s="26" t="str">
        <f t="shared" si="1103"/>
        <v>Missing</v>
      </c>
      <c r="L11781" s="26" t="str">
        <f t="shared" si="1104"/>
        <v>Missing</v>
      </c>
      <c r="M11781" s="26" t="str">
        <f>IF(OR(ISBLANK(B11781),ISBLANK(C11781),ISBLANK(D11781)),"Missing",IFERROR(VLOOKUP(A11781,'RM Postcodes'!$A:$B,2,0),"Invalid"))</f>
        <v>Missing</v>
      </c>
      <c r="N11781" s="26" t="str">
        <f t="shared" si="1105"/>
        <v>Missing</v>
      </c>
      <c r="O11781" s="26" t="str">
        <f t="shared" ref="O11781:O11844" si="1106">IF(COUNT(E11781)=0,"Missing",IF(E11781&lt;=2,"Redact",IF(COUNTIF(F11781:H11781,"&gt;0")&lt;&gt;3,"Error",IF((G11781+H11781)/F11781&lt;60%,"OK","Redact"))))</f>
        <v>Missing</v>
      </c>
    </row>
    <row r="11782" spans="1:15" x14ac:dyDescent="0.2">
      <c r="A11782" s="24" t="str">
        <f t="shared" ref="A11782:A11845" si="1107">TRIM(B11782)&amp;TRIM(C11782)&amp;" "&amp;TRIM(D11782)</f>
        <v xml:space="preserve"> </v>
      </c>
      <c r="B11782" s="1"/>
      <c r="C11782" s="1"/>
      <c r="D11782" s="1"/>
      <c r="E11782" s="2"/>
      <c r="F11782" s="3"/>
      <c r="G11782" s="3"/>
      <c r="H11782" s="4"/>
      <c r="I11782" s="25"/>
      <c r="J11782" s="26" t="str">
        <f t="shared" ref="J11782:J11845" si="1108">IF(AND(K11782="NI",L11782="OK",M11782="LIVE",N11782="OK",O11782="OK"),"yes NI",IF(AND(K11782="GB",L11782="OK",M11782="LIVE",N11782="OK",O11782="OK"),"Yes","No"))</f>
        <v>No</v>
      </c>
      <c r="K11782" s="26" t="str">
        <f t="shared" ref="K11782:K11845" si="1109">IF(ISBLANK(B11782),"Missing",IF(AND(OR(LEN(B11782)=2,LEN(B11782)=1),AND(ISERROR(VALUE(LEFT(B11782,1))),ISERROR(VALUE(RIGHT(B11782,1))))),IF(OR(B11782="GY",B11782="IM",B11782="JE"),"not GB",IF(B11782="BT","NI","GB")),"Invalid"))</f>
        <v>Missing</v>
      </c>
      <c r="L11782" s="26" t="str">
        <f t="shared" si="1104"/>
        <v>Missing</v>
      </c>
      <c r="M11782" s="26" t="str">
        <f>IF(OR(ISBLANK(B11782),ISBLANK(C11782),ISBLANK(D11782)),"Missing",IFERROR(VLOOKUP(A11782,'RM Postcodes'!$A:$B,2,0),"Invalid"))</f>
        <v>Missing</v>
      </c>
      <c r="N11782" s="26" t="str">
        <f t="shared" si="1105"/>
        <v>Missing</v>
      </c>
      <c r="O11782" s="26" t="str">
        <f t="shared" si="1106"/>
        <v>Missing</v>
      </c>
    </row>
    <row r="11783" spans="1:15" x14ac:dyDescent="0.2">
      <c r="A11783" s="24" t="str">
        <f t="shared" si="1107"/>
        <v xml:space="preserve"> </v>
      </c>
      <c r="B11783" s="1"/>
      <c r="C11783" s="1"/>
      <c r="D11783" s="1"/>
      <c r="E11783" s="2"/>
      <c r="F11783" s="3"/>
      <c r="G11783" s="3"/>
      <c r="H11783" s="4"/>
      <c r="I11783" s="25"/>
      <c r="J11783" s="26" t="str">
        <f t="shared" si="1108"/>
        <v>No</v>
      </c>
      <c r="K11783" s="26" t="str">
        <f t="shared" si="1109"/>
        <v>Missing</v>
      </c>
      <c r="L11783" s="26" t="str">
        <f t="shared" ref="L11783:L11846" si="1110">IF(ISBLANK(D11783),"Missing",IF(AND(LEN(D11783)=1,ISNUMBER(VALUE(D11783))),"OK","Invalid"))</f>
        <v>Missing</v>
      </c>
      <c r="M11783" s="26" t="str">
        <f>IF(OR(ISBLANK(B11783),ISBLANK(C11783),ISBLANK(D11783)),"Missing",IFERROR(VLOOKUP(A11783,'RM Postcodes'!$A:$B,2,0),"Invalid"))</f>
        <v>Missing</v>
      </c>
      <c r="N11783" s="26" t="str">
        <f t="shared" ref="N11783:N11846" si="1111">IF(ISBLANK(E11783),"Missing",IF(E11783&lt;10,"Redact","OK"))</f>
        <v>Missing</v>
      </c>
      <c r="O11783" s="26" t="str">
        <f t="shared" si="1106"/>
        <v>Missing</v>
      </c>
    </row>
    <row r="11784" spans="1:15" x14ac:dyDescent="0.2">
      <c r="A11784" s="24" t="str">
        <f t="shared" si="1107"/>
        <v xml:space="preserve"> </v>
      </c>
      <c r="B11784" s="1"/>
      <c r="C11784" s="1"/>
      <c r="D11784" s="1"/>
      <c r="E11784" s="2"/>
      <c r="F11784" s="3"/>
      <c r="G11784" s="3"/>
      <c r="H11784" s="4"/>
      <c r="I11784" s="25"/>
      <c r="J11784" s="26" t="str">
        <f t="shared" si="1108"/>
        <v>No</v>
      </c>
      <c r="K11784" s="26" t="str">
        <f t="shared" si="1109"/>
        <v>Missing</v>
      </c>
      <c r="L11784" s="26" t="str">
        <f t="shared" si="1110"/>
        <v>Missing</v>
      </c>
      <c r="M11784" s="26" t="str">
        <f>IF(OR(ISBLANK(B11784),ISBLANK(C11784),ISBLANK(D11784)),"Missing",IFERROR(VLOOKUP(A11784,'RM Postcodes'!$A:$B,2,0),"Invalid"))</f>
        <v>Missing</v>
      </c>
      <c r="N11784" s="26" t="str">
        <f t="shared" si="1111"/>
        <v>Missing</v>
      </c>
      <c r="O11784" s="26" t="str">
        <f t="shared" si="1106"/>
        <v>Missing</v>
      </c>
    </row>
    <row r="11785" spans="1:15" x14ac:dyDescent="0.2">
      <c r="A11785" s="24" t="str">
        <f t="shared" si="1107"/>
        <v xml:space="preserve"> </v>
      </c>
      <c r="B11785" s="1"/>
      <c r="C11785" s="1"/>
      <c r="D11785" s="1"/>
      <c r="E11785" s="2"/>
      <c r="F11785" s="3"/>
      <c r="G11785" s="3"/>
      <c r="H11785" s="4"/>
      <c r="I11785" s="25"/>
      <c r="J11785" s="26" t="str">
        <f t="shared" si="1108"/>
        <v>No</v>
      </c>
      <c r="K11785" s="26" t="str">
        <f t="shared" si="1109"/>
        <v>Missing</v>
      </c>
      <c r="L11785" s="26" t="str">
        <f t="shared" si="1110"/>
        <v>Missing</v>
      </c>
      <c r="M11785" s="26" t="str">
        <f>IF(OR(ISBLANK(B11785),ISBLANK(C11785),ISBLANK(D11785)),"Missing",IFERROR(VLOOKUP(A11785,'RM Postcodes'!$A:$B,2,0),"Invalid"))</f>
        <v>Missing</v>
      </c>
      <c r="N11785" s="26" t="str">
        <f t="shared" si="1111"/>
        <v>Missing</v>
      </c>
      <c r="O11785" s="26" t="str">
        <f t="shared" si="1106"/>
        <v>Missing</v>
      </c>
    </row>
    <row r="11786" spans="1:15" x14ac:dyDescent="0.2">
      <c r="A11786" s="24" t="str">
        <f t="shared" si="1107"/>
        <v xml:space="preserve"> </v>
      </c>
      <c r="B11786" s="1"/>
      <c r="C11786" s="1"/>
      <c r="D11786" s="1"/>
      <c r="E11786" s="2"/>
      <c r="F11786" s="3"/>
      <c r="G11786" s="3"/>
      <c r="H11786" s="4"/>
      <c r="I11786" s="25"/>
      <c r="J11786" s="26" t="str">
        <f t="shared" si="1108"/>
        <v>No</v>
      </c>
      <c r="K11786" s="26" t="str">
        <f t="shared" si="1109"/>
        <v>Missing</v>
      </c>
      <c r="L11786" s="26" t="str">
        <f t="shared" si="1110"/>
        <v>Missing</v>
      </c>
      <c r="M11786" s="26" t="str">
        <f>IF(OR(ISBLANK(B11786),ISBLANK(C11786),ISBLANK(D11786)),"Missing",IFERROR(VLOOKUP(A11786,'RM Postcodes'!$A:$B,2,0),"Invalid"))</f>
        <v>Missing</v>
      </c>
      <c r="N11786" s="26" t="str">
        <f t="shared" si="1111"/>
        <v>Missing</v>
      </c>
      <c r="O11786" s="26" t="str">
        <f t="shared" si="1106"/>
        <v>Missing</v>
      </c>
    </row>
    <row r="11787" spans="1:15" x14ac:dyDescent="0.2">
      <c r="A11787" s="24" t="str">
        <f t="shared" si="1107"/>
        <v xml:space="preserve"> </v>
      </c>
      <c r="B11787" s="1"/>
      <c r="C11787" s="1"/>
      <c r="D11787" s="1"/>
      <c r="E11787" s="2"/>
      <c r="F11787" s="3"/>
      <c r="G11787" s="3"/>
      <c r="H11787" s="4"/>
      <c r="I11787" s="25"/>
      <c r="J11787" s="26" t="str">
        <f t="shared" si="1108"/>
        <v>No</v>
      </c>
      <c r="K11787" s="26" t="str">
        <f t="shared" si="1109"/>
        <v>Missing</v>
      </c>
      <c r="L11787" s="26" t="str">
        <f t="shared" si="1110"/>
        <v>Missing</v>
      </c>
      <c r="M11787" s="26" t="str">
        <f>IF(OR(ISBLANK(B11787),ISBLANK(C11787),ISBLANK(D11787)),"Missing",IFERROR(VLOOKUP(A11787,'RM Postcodes'!$A:$B,2,0),"Invalid"))</f>
        <v>Missing</v>
      </c>
      <c r="N11787" s="26" t="str">
        <f t="shared" si="1111"/>
        <v>Missing</v>
      </c>
      <c r="O11787" s="26" t="str">
        <f t="shared" si="1106"/>
        <v>Missing</v>
      </c>
    </row>
    <row r="11788" spans="1:15" x14ac:dyDescent="0.2">
      <c r="A11788" s="24" t="str">
        <f t="shared" si="1107"/>
        <v xml:space="preserve"> </v>
      </c>
      <c r="B11788" s="1"/>
      <c r="C11788" s="1"/>
      <c r="D11788" s="1"/>
      <c r="E11788" s="2"/>
      <c r="F11788" s="3"/>
      <c r="G11788" s="3"/>
      <c r="H11788" s="4"/>
      <c r="I11788" s="25"/>
      <c r="J11788" s="26" t="str">
        <f t="shared" si="1108"/>
        <v>No</v>
      </c>
      <c r="K11788" s="26" t="str">
        <f t="shared" si="1109"/>
        <v>Missing</v>
      </c>
      <c r="L11788" s="26" t="str">
        <f t="shared" si="1110"/>
        <v>Missing</v>
      </c>
      <c r="M11788" s="26" t="str">
        <f>IF(OR(ISBLANK(B11788),ISBLANK(C11788),ISBLANK(D11788)),"Missing",IFERROR(VLOOKUP(A11788,'RM Postcodes'!$A:$B,2,0),"Invalid"))</f>
        <v>Missing</v>
      </c>
      <c r="N11788" s="26" t="str">
        <f t="shared" si="1111"/>
        <v>Missing</v>
      </c>
      <c r="O11788" s="26" t="str">
        <f t="shared" si="1106"/>
        <v>Missing</v>
      </c>
    </row>
    <row r="11789" spans="1:15" x14ac:dyDescent="0.2">
      <c r="A11789" s="24" t="str">
        <f t="shared" si="1107"/>
        <v xml:space="preserve"> </v>
      </c>
      <c r="B11789" s="1"/>
      <c r="C11789" s="1"/>
      <c r="D11789" s="1"/>
      <c r="E11789" s="2"/>
      <c r="F11789" s="3"/>
      <c r="G11789" s="3"/>
      <c r="H11789" s="4"/>
      <c r="I11789" s="25"/>
      <c r="J11789" s="26" t="str">
        <f t="shared" si="1108"/>
        <v>No</v>
      </c>
      <c r="K11789" s="26" t="str">
        <f t="shared" si="1109"/>
        <v>Missing</v>
      </c>
      <c r="L11789" s="26" t="str">
        <f t="shared" si="1110"/>
        <v>Missing</v>
      </c>
      <c r="M11789" s="26" t="str">
        <f>IF(OR(ISBLANK(B11789),ISBLANK(C11789),ISBLANK(D11789)),"Missing",IFERROR(VLOOKUP(A11789,'RM Postcodes'!$A:$B,2,0),"Invalid"))</f>
        <v>Missing</v>
      </c>
      <c r="N11789" s="26" t="str">
        <f t="shared" si="1111"/>
        <v>Missing</v>
      </c>
      <c r="O11789" s="26" t="str">
        <f t="shared" si="1106"/>
        <v>Missing</v>
      </c>
    </row>
    <row r="11790" spans="1:15" x14ac:dyDescent="0.2">
      <c r="A11790" s="24" t="str">
        <f t="shared" si="1107"/>
        <v xml:space="preserve"> </v>
      </c>
      <c r="B11790" s="1"/>
      <c r="C11790" s="1"/>
      <c r="D11790" s="1"/>
      <c r="E11790" s="2"/>
      <c r="F11790" s="3"/>
      <c r="G11790" s="3"/>
      <c r="H11790" s="4"/>
      <c r="I11790" s="25"/>
      <c r="J11790" s="26" t="str">
        <f t="shared" si="1108"/>
        <v>No</v>
      </c>
      <c r="K11790" s="26" t="str">
        <f t="shared" si="1109"/>
        <v>Missing</v>
      </c>
      <c r="L11790" s="26" t="str">
        <f t="shared" si="1110"/>
        <v>Missing</v>
      </c>
      <c r="M11790" s="26" t="str">
        <f>IF(OR(ISBLANK(B11790),ISBLANK(C11790),ISBLANK(D11790)),"Missing",IFERROR(VLOOKUP(A11790,'RM Postcodes'!$A:$B,2,0),"Invalid"))</f>
        <v>Missing</v>
      </c>
      <c r="N11790" s="26" t="str">
        <f t="shared" si="1111"/>
        <v>Missing</v>
      </c>
      <c r="O11790" s="26" t="str">
        <f t="shared" si="1106"/>
        <v>Missing</v>
      </c>
    </row>
    <row r="11791" spans="1:15" x14ac:dyDescent="0.2">
      <c r="A11791" s="24" t="str">
        <f t="shared" si="1107"/>
        <v xml:space="preserve"> </v>
      </c>
      <c r="B11791" s="1"/>
      <c r="C11791" s="1"/>
      <c r="D11791" s="1"/>
      <c r="E11791" s="2"/>
      <c r="F11791" s="3"/>
      <c r="G11791" s="3"/>
      <c r="H11791" s="4"/>
      <c r="I11791" s="25"/>
      <c r="J11791" s="26" t="str">
        <f t="shared" si="1108"/>
        <v>No</v>
      </c>
      <c r="K11791" s="26" t="str">
        <f t="shared" si="1109"/>
        <v>Missing</v>
      </c>
      <c r="L11791" s="26" t="str">
        <f t="shared" si="1110"/>
        <v>Missing</v>
      </c>
      <c r="M11791" s="26" t="str">
        <f>IF(OR(ISBLANK(B11791),ISBLANK(C11791),ISBLANK(D11791)),"Missing",IFERROR(VLOOKUP(A11791,'RM Postcodes'!$A:$B,2,0),"Invalid"))</f>
        <v>Missing</v>
      </c>
      <c r="N11791" s="26" t="str">
        <f t="shared" si="1111"/>
        <v>Missing</v>
      </c>
      <c r="O11791" s="26" t="str">
        <f t="shared" si="1106"/>
        <v>Missing</v>
      </c>
    </row>
    <row r="11792" spans="1:15" x14ac:dyDescent="0.2">
      <c r="A11792" s="24" t="str">
        <f t="shared" si="1107"/>
        <v xml:space="preserve"> </v>
      </c>
      <c r="B11792" s="1"/>
      <c r="C11792" s="1"/>
      <c r="D11792" s="1"/>
      <c r="E11792" s="2"/>
      <c r="F11792" s="3"/>
      <c r="G11792" s="3"/>
      <c r="H11792" s="4"/>
      <c r="I11792" s="25"/>
      <c r="J11792" s="26" t="str">
        <f t="shared" si="1108"/>
        <v>No</v>
      </c>
      <c r="K11792" s="26" t="str">
        <f t="shared" si="1109"/>
        <v>Missing</v>
      </c>
      <c r="L11792" s="26" t="str">
        <f t="shared" si="1110"/>
        <v>Missing</v>
      </c>
      <c r="M11792" s="26" t="str">
        <f>IF(OR(ISBLANK(B11792),ISBLANK(C11792),ISBLANK(D11792)),"Missing",IFERROR(VLOOKUP(A11792,'RM Postcodes'!$A:$B,2,0),"Invalid"))</f>
        <v>Missing</v>
      </c>
      <c r="N11792" s="26" t="str">
        <f t="shared" si="1111"/>
        <v>Missing</v>
      </c>
      <c r="O11792" s="26" t="str">
        <f t="shared" si="1106"/>
        <v>Missing</v>
      </c>
    </row>
    <row r="11793" spans="1:15" x14ac:dyDescent="0.2">
      <c r="A11793" s="24" t="str">
        <f t="shared" si="1107"/>
        <v xml:space="preserve"> </v>
      </c>
      <c r="B11793" s="1"/>
      <c r="C11793" s="1"/>
      <c r="D11793" s="1"/>
      <c r="E11793" s="2"/>
      <c r="F11793" s="3"/>
      <c r="G11793" s="3"/>
      <c r="H11793" s="4"/>
      <c r="I11793" s="25"/>
      <c r="J11793" s="26" t="str">
        <f t="shared" si="1108"/>
        <v>No</v>
      </c>
      <c r="K11793" s="26" t="str">
        <f t="shared" si="1109"/>
        <v>Missing</v>
      </c>
      <c r="L11793" s="26" t="str">
        <f t="shared" si="1110"/>
        <v>Missing</v>
      </c>
      <c r="M11793" s="26" t="str">
        <f>IF(OR(ISBLANK(B11793),ISBLANK(C11793),ISBLANK(D11793)),"Missing",IFERROR(VLOOKUP(A11793,'RM Postcodes'!$A:$B,2,0),"Invalid"))</f>
        <v>Missing</v>
      </c>
      <c r="N11793" s="26" t="str">
        <f t="shared" si="1111"/>
        <v>Missing</v>
      </c>
      <c r="O11793" s="26" t="str">
        <f t="shared" si="1106"/>
        <v>Missing</v>
      </c>
    </row>
    <row r="11794" spans="1:15" x14ac:dyDescent="0.2">
      <c r="A11794" s="24" t="str">
        <f t="shared" si="1107"/>
        <v xml:space="preserve"> </v>
      </c>
      <c r="B11794" s="1"/>
      <c r="C11794" s="1"/>
      <c r="D11794" s="1"/>
      <c r="E11794" s="2"/>
      <c r="F11794" s="3"/>
      <c r="G11794" s="3"/>
      <c r="H11794" s="4"/>
      <c r="I11794" s="25"/>
      <c r="J11794" s="26" t="str">
        <f t="shared" si="1108"/>
        <v>No</v>
      </c>
      <c r="K11794" s="26" t="str">
        <f t="shared" si="1109"/>
        <v>Missing</v>
      </c>
      <c r="L11794" s="26" t="str">
        <f t="shared" si="1110"/>
        <v>Missing</v>
      </c>
      <c r="M11794" s="26" t="str">
        <f>IF(OR(ISBLANK(B11794),ISBLANK(C11794),ISBLANK(D11794)),"Missing",IFERROR(VLOOKUP(A11794,'RM Postcodes'!$A:$B,2,0),"Invalid"))</f>
        <v>Missing</v>
      </c>
      <c r="N11794" s="26" t="str">
        <f t="shared" si="1111"/>
        <v>Missing</v>
      </c>
      <c r="O11794" s="26" t="str">
        <f t="shared" si="1106"/>
        <v>Missing</v>
      </c>
    </row>
    <row r="11795" spans="1:15" x14ac:dyDescent="0.2">
      <c r="A11795" s="24" t="str">
        <f t="shared" si="1107"/>
        <v xml:space="preserve"> </v>
      </c>
      <c r="B11795" s="1"/>
      <c r="C11795" s="1"/>
      <c r="D11795" s="1"/>
      <c r="E11795" s="2"/>
      <c r="F11795" s="3"/>
      <c r="G11795" s="3"/>
      <c r="H11795" s="4"/>
      <c r="I11795" s="25"/>
      <c r="J11795" s="26" t="str">
        <f t="shared" si="1108"/>
        <v>No</v>
      </c>
      <c r="K11795" s="26" t="str">
        <f t="shared" si="1109"/>
        <v>Missing</v>
      </c>
      <c r="L11795" s="26" t="str">
        <f t="shared" si="1110"/>
        <v>Missing</v>
      </c>
      <c r="M11795" s="26" t="str">
        <f>IF(OR(ISBLANK(B11795),ISBLANK(C11795),ISBLANK(D11795)),"Missing",IFERROR(VLOOKUP(A11795,'RM Postcodes'!$A:$B,2,0),"Invalid"))</f>
        <v>Missing</v>
      </c>
      <c r="N11795" s="26" t="str">
        <f t="shared" si="1111"/>
        <v>Missing</v>
      </c>
      <c r="O11795" s="26" t="str">
        <f t="shared" si="1106"/>
        <v>Missing</v>
      </c>
    </row>
    <row r="11796" spans="1:15" x14ac:dyDescent="0.2">
      <c r="A11796" s="24" t="str">
        <f t="shared" si="1107"/>
        <v xml:space="preserve"> </v>
      </c>
      <c r="B11796" s="1"/>
      <c r="C11796" s="1"/>
      <c r="D11796" s="1"/>
      <c r="E11796" s="2"/>
      <c r="F11796" s="3"/>
      <c r="G11796" s="3"/>
      <c r="H11796" s="4"/>
      <c r="I11796" s="25"/>
      <c r="J11796" s="26" t="str">
        <f t="shared" si="1108"/>
        <v>No</v>
      </c>
      <c r="K11796" s="26" t="str">
        <f t="shared" si="1109"/>
        <v>Missing</v>
      </c>
      <c r="L11796" s="26" t="str">
        <f t="shared" si="1110"/>
        <v>Missing</v>
      </c>
      <c r="M11796" s="26" t="str">
        <f>IF(OR(ISBLANK(B11796),ISBLANK(C11796),ISBLANK(D11796)),"Missing",IFERROR(VLOOKUP(A11796,'RM Postcodes'!$A:$B,2,0),"Invalid"))</f>
        <v>Missing</v>
      </c>
      <c r="N11796" s="26" t="str">
        <f t="shared" si="1111"/>
        <v>Missing</v>
      </c>
      <c r="O11796" s="26" t="str">
        <f t="shared" si="1106"/>
        <v>Missing</v>
      </c>
    </row>
    <row r="11797" spans="1:15" x14ac:dyDescent="0.2">
      <c r="A11797" s="24" t="str">
        <f t="shared" si="1107"/>
        <v xml:space="preserve"> </v>
      </c>
      <c r="B11797" s="1"/>
      <c r="C11797" s="1"/>
      <c r="D11797" s="1"/>
      <c r="E11797" s="2"/>
      <c r="F11797" s="3"/>
      <c r="G11797" s="3"/>
      <c r="H11797" s="4"/>
      <c r="I11797" s="25"/>
      <c r="J11797" s="26" t="str">
        <f t="shared" si="1108"/>
        <v>No</v>
      </c>
      <c r="K11797" s="26" t="str">
        <f t="shared" si="1109"/>
        <v>Missing</v>
      </c>
      <c r="L11797" s="26" t="str">
        <f t="shared" si="1110"/>
        <v>Missing</v>
      </c>
      <c r="M11797" s="26" t="str">
        <f>IF(OR(ISBLANK(B11797),ISBLANK(C11797),ISBLANK(D11797)),"Missing",IFERROR(VLOOKUP(A11797,'RM Postcodes'!$A:$B,2,0),"Invalid"))</f>
        <v>Missing</v>
      </c>
      <c r="N11797" s="26" t="str">
        <f t="shared" si="1111"/>
        <v>Missing</v>
      </c>
      <c r="O11797" s="26" t="str">
        <f t="shared" si="1106"/>
        <v>Missing</v>
      </c>
    </row>
    <row r="11798" spans="1:15" x14ac:dyDescent="0.2">
      <c r="A11798" s="24" t="str">
        <f t="shared" si="1107"/>
        <v xml:space="preserve"> </v>
      </c>
      <c r="B11798" s="1"/>
      <c r="C11798" s="1"/>
      <c r="D11798" s="1"/>
      <c r="E11798" s="2"/>
      <c r="F11798" s="3"/>
      <c r="G11798" s="3"/>
      <c r="H11798" s="4"/>
      <c r="I11798" s="25"/>
      <c r="J11798" s="26" t="str">
        <f t="shared" si="1108"/>
        <v>No</v>
      </c>
      <c r="K11798" s="26" t="str">
        <f t="shared" si="1109"/>
        <v>Missing</v>
      </c>
      <c r="L11798" s="26" t="str">
        <f t="shared" si="1110"/>
        <v>Missing</v>
      </c>
      <c r="M11798" s="26" t="str">
        <f>IF(OR(ISBLANK(B11798),ISBLANK(C11798),ISBLANK(D11798)),"Missing",IFERROR(VLOOKUP(A11798,'RM Postcodes'!$A:$B,2,0),"Invalid"))</f>
        <v>Missing</v>
      </c>
      <c r="N11798" s="26" t="str">
        <f t="shared" si="1111"/>
        <v>Missing</v>
      </c>
      <c r="O11798" s="26" t="str">
        <f t="shared" si="1106"/>
        <v>Missing</v>
      </c>
    </row>
    <row r="11799" spans="1:15" x14ac:dyDescent="0.2">
      <c r="A11799" s="24" t="str">
        <f t="shared" si="1107"/>
        <v xml:space="preserve"> </v>
      </c>
      <c r="B11799" s="1"/>
      <c r="C11799" s="1"/>
      <c r="D11799" s="1"/>
      <c r="E11799" s="2"/>
      <c r="F11799" s="3"/>
      <c r="G11799" s="3"/>
      <c r="H11799" s="4"/>
      <c r="I11799" s="25"/>
      <c r="J11799" s="26" t="str">
        <f t="shared" si="1108"/>
        <v>No</v>
      </c>
      <c r="K11799" s="26" t="str">
        <f t="shared" si="1109"/>
        <v>Missing</v>
      </c>
      <c r="L11799" s="26" t="str">
        <f t="shared" si="1110"/>
        <v>Missing</v>
      </c>
      <c r="M11799" s="26" t="str">
        <f>IF(OR(ISBLANK(B11799),ISBLANK(C11799),ISBLANK(D11799)),"Missing",IFERROR(VLOOKUP(A11799,'RM Postcodes'!$A:$B,2,0),"Invalid"))</f>
        <v>Missing</v>
      </c>
      <c r="N11799" s="26" t="str">
        <f t="shared" si="1111"/>
        <v>Missing</v>
      </c>
      <c r="O11799" s="26" t="str">
        <f t="shared" si="1106"/>
        <v>Missing</v>
      </c>
    </row>
    <row r="11800" spans="1:15" x14ac:dyDescent="0.2">
      <c r="A11800" s="24" t="str">
        <f t="shared" si="1107"/>
        <v xml:space="preserve"> </v>
      </c>
      <c r="B11800" s="1"/>
      <c r="C11800" s="1"/>
      <c r="D11800" s="1"/>
      <c r="E11800" s="2"/>
      <c r="F11800" s="3"/>
      <c r="G11800" s="3"/>
      <c r="H11800" s="4"/>
      <c r="I11800" s="25"/>
      <c r="J11800" s="26" t="str">
        <f t="shared" si="1108"/>
        <v>No</v>
      </c>
      <c r="K11800" s="26" t="str">
        <f t="shared" si="1109"/>
        <v>Missing</v>
      </c>
      <c r="L11800" s="26" t="str">
        <f t="shared" si="1110"/>
        <v>Missing</v>
      </c>
      <c r="M11800" s="26" t="str">
        <f>IF(OR(ISBLANK(B11800),ISBLANK(C11800),ISBLANK(D11800)),"Missing",IFERROR(VLOOKUP(A11800,'RM Postcodes'!$A:$B,2,0),"Invalid"))</f>
        <v>Missing</v>
      </c>
      <c r="N11800" s="26" t="str">
        <f t="shared" si="1111"/>
        <v>Missing</v>
      </c>
      <c r="O11800" s="26" t="str">
        <f t="shared" si="1106"/>
        <v>Missing</v>
      </c>
    </row>
    <row r="11801" spans="1:15" x14ac:dyDescent="0.2">
      <c r="A11801" s="24" t="str">
        <f t="shared" si="1107"/>
        <v xml:space="preserve"> </v>
      </c>
      <c r="B11801" s="1"/>
      <c r="C11801" s="1"/>
      <c r="D11801" s="1"/>
      <c r="E11801" s="2"/>
      <c r="F11801" s="3"/>
      <c r="G11801" s="3"/>
      <c r="H11801" s="4"/>
      <c r="I11801" s="25"/>
      <c r="J11801" s="26" t="str">
        <f t="shared" si="1108"/>
        <v>No</v>
      </c>
      <c r="K11801" s="26" t="str">
        <f t="shared" si="1109"/>
        <v>Missing</v>
      </c>
      <c r="L11801" s="26" t="str">
        <f t="shared" si="1110"/>
        <v>Missing</v>
      </c>
      <c r="M11801" s="26" t="str">
        <f>IF(OR(ISBLANK(B11801),ISBLANK(C11801),ISBLANK(D11801)),"Missing",IFERROR(VLOOKUP(A11801,'RM Postcodes'!$A:$B,2,0),"Invalid"))</f>
        <v>Missing</v>
      </c>
      <c r="N11801" s="26" t="str">
        <f t="shared" si="1111"/>
        <v>Missing</v>
      </c>
      <c r="O11801" s="26" t="str">
        <f t="shared" si="1106"/>
        <v>Missing</v>
      </c>
    </row>
    <row r="11802" spans="1:15" x14ac:dyDescent="0.2">
      <c r="A11802" s="24" t="str">
        <f t="shared" si="1107"/>
        <v xml:space="preserve"> </v>
      </c>
      <c r="B11802" s="1"/>
      <c r="C11802" s="1"/>
      <c r="D11802" s="1"/>
      <c r="E11802" s="2"/>
      <c r="F11802" s="3"/>
      <c r="G11802" s="3"/>
      <c r="H11802" s="4"/>
      <c r="I11802" s="25"/>
      <c r="J11802" s="26" t="str">
        <f t="shared" si="1108"/>
        <v>No</v>
      </c>
      <c r="K11802" s="26" t="str">
        <f t="shared" si="1109"/>
        <v>Missing</v>
      </c>
      <c r="L11802" s="26" t="str">
        <f t="shared" si="1110"/>
        <v>Missing</v>
      </c>
      <c r="M11802" s="26" t="str">
        <f>IF(OR(ISBLANK(B11802),ISBLANK(C11802),ISBLANK(D11802)),"Missing",IFERROR(VLOOKUP(A11802,'RM Postcodes'!$A:$B,2,0),"Invalid"))</f>
        <v>Missing</v>
      </c>
      <c r="N11802" s="26" t="str">
        <f t="shared" si="1111"/>
        <v>Missing</v>
      </c>
      <c r="O11802" s="26" t="str">
        <f t="shared" si="1106"/>
        <v>Missing</v>
      </c>
    </row>
    <row r="11803" spans="1:15" x14ac:dyDescent="0.2">
      <c r="A11803" s="24" t="str">
        <f t="shared" si="1107"/>
        <v xml:space="preserve"> </v>
      </c>
      <c r="B11803" s="1"/>
      <c r="C11803" s="1"/>
      <c r="D11803" s="1"/>
      <c r="E11803" s="2"/>
      <c r="F11803" s="3"/>
      <c r="G11803" s="3"/>
      <c r="H11803" s="4"/>
      <c r="I11803" s="25"/>
      <c r="J11803" s="26" t="str">
        <f t="shared" si="1108"/>
        <v>No</v>
      </c>
      <c r="K11803" s="26" t="str">
        <f t="shared" si="1109"/>
        <v>Missing</v>
      </c>
      <c r="L11803" s="26" t="str">
        <f t="shared" si="1110"/>
        <v>Missing</v>
      </c>
      <c r="M11803" s="26" t="str">
        <f>IF(OR(ISBLANK(B11803),ISBLANK(C11803),ISBLANK(D11803)),"Missing",IFERROR(VLOOKUP(A11803,'RM Postcodes'!$A:$B,2,0),"Invalid"))</f>
        <v>Missing</v>
      </c>
      <c r="N11803" s="26" t="str">
        <f t="shared" si="1111"/>
        <v>Missing</v>
      </c>
      <c r="O11803" s="26" t="str">
        <f t="shared" si="1106"/>
        <v>Missing</v>
      </c>
    </row>
    <row r="11804" spans="1:15" x14ac:dyDescent="0.2">
      <c r="A11804" s="24" t="str">
        <f t="shared" si="1107"/>
        <v xml:space="preserve"> </v>
      </c>
      <c r="B11804" s="1"/>
      <c r="C11804" s="1"/>
      <c r="D11804" s="1"/>
      <c r="E11804" s="2"/>
      <c r="F11804" s="3"/>
      <c r="G11804" s="3"/>
      <c r="H11804" s="4"/>
      <c r="I11804" s="25"/>
      <c r="J11804" s="26" t="str">
        <f t="shared" si="1108"/>
        <v>No</v>
      </c>
      <c r="K11804" s="26" t="str">
        <f t="shared" si="1109"/>
        <v>Missing</v>
      </c>
      <c r="L11804" s="26" t="str">
        <f t="shared" si="1110"/>
        <v>Missing</v>
      </c>
      <c r="M11804" s="26" t="str">
        <f>IF(OR(ISBLANK(B11804),ISBLANK(C11804),ISBLANK(D11804)),"Missing",IFERROR(VLOOKUP(A11804,'RM Postcodes'!$A:$B,2,0),"Invalid"))</f>
        <v>Missing</v>
      </c>
      <c r="N11804" s="26" t="str">
        <f t="shared" si="1111"/>
        <v>Missing</v>
      </c>
      <c r="O11804" s="26" t="str">
        <f t="shared" si="1106"/>
        <v>Missing</v>
      </c>
    </row>
    <row r="11805" spans="1:15" x14ac:dyDescent="0.2">
      <c r="A11805" s="24" t="str">
        <f t="shared" si="1107"/>
        <v xml:space="preserve"> </v>
      </c>
      <c r="B11805" s="1"/>
      <c r="C11805" s="1"/>
      <c r="D11805" s="1"/>
      <c r="E11805" s="2"/>
      <c r="F11805" s="3"/>
      <c r="G11805" s="3"/>
      <c r="H11805" s="4"/>
      <c r="I11805" s="25"/>
      <c r="J11805" s="26" t="str">
        <f t="shared" si="1108"/>
        <v>No</v>
      </c>
      <c r="K11805" s="26" t="str">
        <f t="shared" si="1109"/>
        <v>Missing</v>
      </c>
      <c r="L11805" s="26" t="str">
        <f t="shared" si="1110"/>
        <v>Missing</v>
      </c>
      <c r="M11805" s="26" t="str">
        <f>IF(OR(ISBLANK(B11805),ISBLANK(C11805),ISBLANK(D11805)),"Missing",IFERROR(VLOOKUP(A11805,'RM Postcodes'!$A:$B,2,0),"Invalid"))</f>
        <v>Missing</v>
      </c>
      <c r="N11805" s="26" t="str">
        <f t="shared" si="1111"/>
        <v>Missing</v>
      </c>
      <c r="O11805" s="26" t="str">
        <f t="shared" si="1106"/>
        <v>Missing</v>
      </c>
    </row>
    <row r="11806" spans="1:15" x14ac:dyDescent="0.2">
      <c r="A11806" s="24" t="str">
        <f t="shared" si="1107"/>
        <v xml:space="preserve"> </v>
      </c>
      <c r="B11806" s="1"/>
      <c r="C11806" s="1"/>
      <c r="D11806" s="1"/>
      <c r="E11806" s="2"/>
      <c r="F11806" s="3"/>
      <c r="G11806" s="3"/>
      <c r="H11806" s="4"/>
      <c r="I11806" s="25"/>
      <c r="J11806" s="26" t="str">
        <f t="shared" si="1108"/>
        <v>No</v>
      </c>
      <c r="K11806" s="26" t="str">
        <f t="shared" si="1109"/>
        <v>Missing</v>
      </c>
      <c r="L11806" s="26" t="str">
        <f t="shared" si="1110"/>
        <v>Missing</v>
      </c>
      <c r="M11806" s="26" t="str">
        <f>IF(OR(ISBLANK(B11806),ISBLANK(C11806),ISBLANK(D11806)),"Missing",IFERROR(VLOOKUP(A11806,'RM Postcodes'!$A:$B,2,0),"Invalid"))</f>
        <v>Missing</v>
      </c>
      <c r="N11806" s="26" t="str">
        <f t="shared" si="1111"/>
        <v>Missing</v>
      </c>
      <c r="O11806" s="26" t="str">
        <f t="shared" si="1106"/>
        <v>Missing</v>
      </c>
    </row>
    <row r="11807" spans="1:15" x14ac:dyDescent="0.2">
      <c r="A11807" s="24" t="str">
        <f t="shared" si="1107"/>
        <v xml:space="preserve"> </v>
      </c>
      <c r="B11807" s="1"/>
      <c r="C11807" s="1"/>
      <c r="D11807" s="1"/>
      <c r="E11807" s="2"/>
      <c r="F11807" s="3"/>
      <c r="G11807" s="3"/>
      <c r="H11807" s="4"/>
      <c r="I11807" s="25"/>
      <c r="J11807" s="26" t="str">
        <f t="shared" si="1108"/>
        <v>No</v>
      </c>
      <c r="K11807" s="26" t="str">
        <f t="shared" si="1109"/>
        <v>Missing</v>
      </c>
      <c r="L11807" s="26" t="str">
        <f t="shared" si="1110"/>
        <v>Missing</v>
      </c>
      <c r="M11807" s="26" t="str">
        <f>IF(OR(ISBLANK(B11807),ISBLANK(C11807),ISBLANK(D11807)),"Missing",IFERROR(VLOOKUP(A11807,'RM Postcodes'!$A:$B,2,0),"Invalid"))</f>
        <v>Missing</v>
      </c>
      <c r="N11807" s="26" t="str">
        <f t="shared" si="1111"/>
        <v>Missing</v>
      </c>
      <c r="O11807" s="26" t="str">
        <f t="shared" si="1106"/>
        <v>Missing</v>
      </c>
    </row>
    <row r="11808" spans="1:15" x14ac:dyDescent="0.2">
      <c r="A11808" s="24" t="str">
        <f t="shared" si="1107"/>
        <v xml:space="preserve"> </v>
      </c>
      <c r="B11808" s="1"/>
      <c r="C11808" s="1"/>
      <c r="D11808" s="1"/>
      <c r="E11808" s="2"/>
      <c r="F11808" s="3"/>
      <c r="G11808" s="3"/>
      <c r="H11808" s="4"/>
      <c r="I11808" s="25"/>
      <c r="J11808" s="26" t="str">
        <f t="shared" si="1108"/>
        <v>No</v>
      </c>
      <c r="K11808" s="26" t="str">
        <f t="shared" si="1109"/>
        <v>Missing</v>
      </c>
      <c r="L11808" s="26" t="str">
        <f t="shared" si="1110"/>
        <v>Missing</v>
      </c>
      <c r="M11808" s="26" t="str">
        <f>IF(OR(ISBLANK(B11808),ISBLANK(C11808),ISBLANK(D11808)),"Missing",IFERROR(VLOOKUP(A11808,'RM Postcodes'!$A:$B,2,0),"Invalid"))</f>
        <v>Missing</v>
      </c>
      <c r="N11808" s="26" t="str">
        <f t="shared" si="1111"/>
        <v>Missing</v>
      </c>
      <c r="O11808" s="26" t="str">
        <f t="shared" si="1106"/>
        <v>Missing</v>
      </c>
    </row>
    <row r="11809" spans="1:15" x14ac:dyDescent="0.2">
      <c r="A11809" s="24" t="str">
        <f t="shared" si="1107"/>
        <v xml:space="preserve"> </v>
      </c>
      <c r="B11809" s="1"/>
      <c r="C11809" s="1"/>
      <c r="D11809" s="1"/>
      <c r="E11809" s="2"/>
      <c r="F11809" s="3"/>
      <c r="G11809" s="3"/>
      <c r="H11809" s="4"/>
      <c r="I11809" s="25"/>
      <c r="J11809" s="26" t="str">
        <f t="shared" si="1108"/>
        <v>No</v>
      </c>
      <c r="K11809" s="26" t="str">
        <f t="shared" si="1109"/>
        <v>Missing</v>
      </c>
      <c r="L11809" s="26" t="str">
        <f t="shared" si="1110"/>
        <v>Missing</v>
      </c>
      <c r="M11809" s="26" t="str">
        <f>IF(OR(ISBLANK(B11809),ISBLANK(C11809),ISBLANK(D11809)),"Missing",IFERROR(VLOOKUP(A11809,'RM Postcodes'!$A:$B,2,0),"Invalid"))</f>
        <v>Missing</v>
      </c>
      <c r="N11809" s="26" t="str">
        <f t="shared" si="1111"/>
        <v>Missing</v>
      </c>
      <c r="O11809" s="26" t="str">
        <f t="shared" si="1106"/>
        <v>Missing</v>
      </c>
    </row>
    <row r="11810" spans="1:15" x14ac:dyDescent="0.2">
      <c r="A11810" s="24" t="str">
        <f t="shared" si="1107"/>
        <v xml:space="preserve"> </v>
      </c>
      <c r="B11810" s="1"/>
      <c r="C11810" s="1"/>
      <c r="D11810" s="1"/>
      <c r="E11810" s="2"/>
      <c r="F11810" s="3"/>
      <c r="G11810" s="3"/>
      <c r="H11810" s="4"/>
      <c r="I11810" s="25"/>
      <c r="J11810" s="26" t="str">
        <f t="shared" si="1108"/>
        <v>No</v>
      </c>
      <c r="K11810" s="26" t="str">
        <f t="shared" si="1109"/>
        <v>Missing</v>
      </c>
      <c r="L11810" s="26" t="str">
        <f t="shared" si="1110"/>
        <v>Missing</v>
      </c>
      <c r="M11810" s="26" t="str">
        <f>IF(OR(ISBLANK(B11810),ISBLANK(C11810),ISBLANK(D11810)),"Missing",IFERROR(VLOOKUP(A11810,'RM Postcodes'!$A:$B,2,0),"Invalid"))</f>
        <v>Missing</v>
      </c>
      <c r="N11810" s="26" t="str">
        <f t="shared" si="1111"/>
        <v>Missing</v>
      </c>
      <c r="O11810" s="26" t="str">
        <f t="shared" si="1106"/>
        <v>Missing</v>
      </c>
    </row>
    <row r="11811" spans="1:15" x14ac:dyDescent="0.2">
      <c r="A11811" s="24" t="str">
        <f t="shared" si="1107"/>
        <v xml:space="preserve"> </v>
      </c>
      <c r="B11811" s="1"/>
      <c r="C11811" s="1"/>
      <c r="D11811" s="1"/>
      <c r="E11811" s="2"/>
      <c r="F11811" s="3"/>
      <c r="G11811" s="3"/>
      <c r="H11811" s="4"/>
      <c r="I11811" s="25"/>
      <c r="J11811" s="26" t="str">
        <f t="shared" si="1108"/>
        <v>No</v>
      </c>
      <c r="K11811" s="26" t="str">
        <f t="shared" si="1109"/>
        <v>Missing</v>
      </c>
      <c r="L11811" s="26" t="str">
        <f t="shared" si="1110"/>
        <v>Missing</v>
      </c>
      <c r="M11811" s="26" t="str">
        <f>IF(OR(ISBLANK(B11811),ISBLANK(C11811),ISBLANK(D11811)),"Missing",IFERROR(VLOOKUP(A11811,'RM Postcodes'!$A:$B,2,0),"Invalid"))</f>
        <v>Missing</v>
      </c>
      <c r="N11811" s="26" t="str">
        <f t="shared" si="1111"/>
        <v>Missing</v>
      </c>
      <c r="O11811" s="26" t="str">
        <f t="shared" si="1106"/>
        <v>Missing</v>
      </c>
    </row>
    <row r="11812" spans="1:15" x14ac:dyDescent="0.2">
      <c r="A11812" s="24" t="str">
        <f t="shared" si="1107"/>
        <v xml:space="preserve"> </v>
      </c>
      <c r="B11812" s="1"/>
      <c r="C11812" s="1"/>
      <c r="D11812" s="1"/>
      <c r="E11812" s="2"/>
      <c r="F11812" s="3"/>
      <c r="G11812" s="3"/>
      <c r="H11812" s="4"/>
      <c r="I11812" s="25"/>
      <c r="J11812" s="26" t="str">
        <f t="shared" si="1108"/>
        <v>No</v>
      </c>
      <c r="K11812" s="26" t="str">
        <f t="shared" si="1109"/>
        <v>Missing</v>
      </c>
      <c r="L11812" s="26" t="str">
        <f t="shared" si="1110"/>
        <v>Missing</v>
      </c>
      <c r="M11812" s="26" t="str">
        <f>IF(OR(ISBLANK(B11812),ISBLANK(C11812),ISBLANK(D11812)),"Missing",IFERROR(VLOOKUP(A11812,'RM Postcodes'!$A:$B,2,0),"Invalid"))</f>
        <v>Missing</v>
      </c>
      <c r="N11812" s="26" t="str">
        <f t="shared" si="1111"/>
        <v>Missing</v>
      </c>
      <c r="O11812" s="26" t="str">
        <f t="shared" si="1106"/>
        <v>Missing</v>
      </c>
    </row>
    <row r="11813" spans="1:15" x14ac:dyDescent="0.2">
      <c r="A11813" s="24" t="str">
        <f t="shared" si="1107"/>
        <v xml:space="preserve"> </v>
      </c>
      <c r="B11813" s="1"/>
      <c r="C11813" s="1"/>
      <c r="D11813" s="1"/>
      <c r="E11813" s="2"/>
      <c r="F11813" s="3"/>
      <c r="G11813" s="3"/>
      <c r="H11813" s="4"/>
      <c r="I11813" s="25"/>
      <c r="J11813" s="26" t="str">
        <f t="shared" si="1108"/>
        <v>No</v>
      </c>
      <c r="K11813" s="26" t="str">
        <f t="shared" si="1109"/>
        <v>Missing</v>
      </c>
      <c r="L11813" s="26" t="str">
        <f t="shared" si="1110"/>
        <v>Missing</v>
      </c>
      <c r="M11813" s="26" t="str">
        <f>IF(OR(ISBLANK(B11813),ISBLANK(C11813),ISBLANK(D11813)),"Missing",IFERROR(VLOOKUP(A11813,'RM Postcodes'!$A:$B,2,0),"Invalid"))</f>
        <v>Missing</v>
      </c>
      <c r="N11813" s="26" t="str">
        <f t="shared" si="1111"/>
        <v>Missing</v>
      </c>
      <c r="O11813" s="26" t="str">
        <f t="shared" si="1106"/>
        <v>Missing</v>
      </c>
    </row>
    <row r="11814" spans="1:15" x14ac:dyDescent="0.2">
      <c r="A11814" s="24" t="str">
        <f t="shared" si="1107"/>
        <v xml:space="preserve"> </v>
      </c>
      <c r="B11814" s="1"/>
      <c r="C11814" s="1"/>
      <c r="D11814" s="1"/>
      <c r="E11814" s="2"/>
      <c r="F11814" s="3"/>
      <c r="G11814" s="3"/>
      <c r="H11814" s="4"/>
      <c r="I11814" s="25"/>
      <c r="J11814" s="26" t="str">
        <f t="shared" si="1108"/>
        <v>No</v>
      </c>
      <c r="K11814" s="26" t="str">
        <f t="shared" si="1109"/>
        <v>Missing</v>
      </c>
      <c r="L11814" s="26" t="str">
        <f t="shared" si="1110"/>
        <v>Missing</v>
      </c>
      <c r="M11814" s="26" t="str">
        <f>IF(OR(ISBLANK(B11814),ISBLANK(C11814),ISBLANK(D11814)),"Missing",IFERROR(VLOOKUP(A11814,'RM Postcodes'!$A:$B,2,0),"Invalid"))</f>
        <v>Missing</v>
      </c>
      <c r="N11814" s="26" t="str">
        <f t="shared" si="1111"/>
        <v>Missing</v>
      </c>
      <c r="O11814" s="26" t="str">
        <f t="shared" si="1106"/>
        <v>Missing</v>
      </c>
    </row>
    <row r="11815" spans="1:15" x14ac:dyDescent="0.2">
      <c r="A11815" s="24" t="str">
        <f t="shared" si="1107"/>
        <v xml:space="preserve"> </v>
      </c>
      <c r="B11815" s="1"/>
      <c r="C11815" s="1"/>
      <c r="D11815" s="1"/>
      <c r="E11815" s="2"/>
      <c r="F11815" s="3"/>
      <c r="G11815" s="3"/>
      <c r="H11815" s="4"/>
      <c r="I11815" s="25"/>
      <c r="J11815" s="26" t="str">
        <f t="shared" si="1108"/>
        <v>No</v>
      </c>
      <c r="K11815" s="26" t="str">
        <f t="shared" si="1109"/>
        <v>Missing</v>
      </c>
      <c r="L11815" s="26" t="str">
        <f t="shared" si="1110"/>
        <v>Missing</v>
      </c>
      <c r="M11815" s="26" t="str">
        <f>IF(OR(ISBLANK(B11815),ISBLANK(C11815),ISBLANK(D11815)),"Missing",IFERROR(VLOOKUP(A11815,'RM Postcodes'!$A:$B,2,0),"Invalid"))</f>
        <v>Missing</v>
      </c>
      <c r="N11815" s="26" t="str">
        <f t="shared" si="1111"/>
        <v>Missing</v>
      </c>
      <c r="O11815" s="26" t="str">
        <f t="shared" si="1106"/>
        <v>Missing</v>
      </c>
    </row>
    <row r="11816" spans="1:15" x14ac:dyDescent="0.2">
      <c r="A11816" s="24" t="str">
        <f t="shared" si="1107"/>
        <v xml:space="preserve"> </v>
      </c>
      <c r="B11816" s="1"/>
      <c r="C11816" s="1"/>
      <c r="D11816" s="1"/>
      <c r="E11816" s="2"/>
      <c r="F11816" s="3"/>
      <c r="G11816" s="3"/>
      <c r="H11816" s="4"/>
      <c r="I11816" s="25"/>
      <c r="J11816" s="26" t="str">
        <f t="shared" si="1108"/>
        <v>No</v>
      </c>
      <c r="K11816" s="26" t="str">
        <f t="shared" si="1109"/>
        <v>Missing</v>
      </c>
      <c r="L11816" s="26" t="str">
        <f t="shared" si="1110"/>
        <v>Missing</v>
      </c>
      <c r="M11816" s="26" t="str">
        <f>IF(OR(ISBLANK(B11816),ISBLANK(C11816),ISBLANK(D11816)),"Missing",IFERROR(VLOOKUP(A11816,'RM Postcodes'!$A:$B,2,0),"Invalid"))</f>
        <v>Missing</v>
      </c>
      <c r="N11816" s="26" t="str">
        <f t="shared" si="1111"/>
        <v>Missing</v>
      </c>
      <c r="O11816" s="26" t="str">
        <f t="shared" si="1106"/>
        <v>Missing</v>
      </c>
    </row>
    <row r="11817" spans="1:15" x14ac:dyDescent="0.2">
      <c r="A11817" s="24" t="str">
        <f t="shared" si="1107"/>
        <v xml:space="preserve"> </v>
      </c>
      <c r="B11817" s="1"/>
      <c r="C11817" s="1"/>
      <c r="D11817" s="1"/>
      <c r="E11817" s="2"/>
      <c r="F11817" s="3"/>
      <c r="G11817" s="3"/>
      <c r="H11817" s="4"/>
      <c r="I11817" s="25"/>
      <c r="J11817" s="26" t="str">
        <f t="shared" si="1108"/>
        <v>No</v>
      </c>
      <c r="K11817" s="26" t="str">
        <f t="shared" si="1109"/>
        <v>Missing</v>
      </c>
      <c r="L11817" s="26" t="str">
        <f t="shared" si="1110"/>
        <v>Missing</v>
      </c>
      <c r="M11817" s="26" t="str">
        <f>IF(OR(ISBLANK(B11817),ISBLANK(C11817),ISBLANK(D11817)),"Missing",IFERROR(VLOOKUP(A11817,'RM Postcodes'!$A:$B,2,0),"Invalid"))</f>
        <v>Missing</v>
      </c>
      <c r="N11817" s="26" t="str">
        <f t="shared" si="1111"/>
        <v>Missing</v>
      </c>
      <c r="O11817" s="26" t="str">
        <f t="shared" si="1106"/>
        <v>Missing</v>
      </c>
    </row>
    <row r="11818" spans="1:15" x14ac:dyDescent="0.2">
      <c r="A11818" s="24" t="str">
        <f t="shared" si="1107"/>
        <v xml:space="preserve"> </v>
      </c>
      <c r="B11818" s="1"/>
      <c r="C11818" s="1"/>
      <c r="D11818" s="1"/>
      <c r="E11818" s="2"/>
      <c r="F11818" s="3"/>
      <c r="G11818" s="3"/>
      <c r="H11818" s="4"/>
      <c r="I11818" s="25"/>
      <c r="J11818" s="26" t="str">
        <f t="shared" si="1108"/>
        <v>No</v>
      </c>
      <c r="K11818" s="26" t="str">
        <f t="shared" si="1109"/>
        <v>Missing</v>
      </c>
      <c r="L11818" s="26" t="str">
        <f t="shared" si="1110"/>
        <v>Missing</v>
      </c>
      <c r="M11818" s="26" t="str">
        <f>IF(OR(ISBLANK(B11818),ISBLANK(C11818),ISBLANK(D11818)),"Missing",IFERROR(VLOOKUP(A11818,'RM Postcodes'!$A:$B,2,0),"Invalid"))</f>
        <v>Missing</v>
      </c>
      <c r="N11818" s="26" t="str">
        <f t="shared" si="1111"/>
        <v>Missing</v>
      </c>
      <c r="O11818" s="26" t="str">
        <f t="shared" si="1106"/>
        <v>Missing</v>
      </c>
    </row>
    <row r="11819" spans="1:15" x14ac:dyDescent="0.2">
      <c r="A11819" s="24" t="str">
        <f t="shared" si="1107"/>
        <v xml:space="preserve"> </v>
      </c>
      <c r="B11819" s="1"/>
      <c r="C11819" s="1"/>
      <c r="D11819" s="1"/>
      <c r="E11819" s="2"/>
      <c r="F11819" s="3"/>
      <c r="G11819" s="3"/>
      <c r="H11819" s="4"/>
      <c r="I11819" s="25"/>
      <c r="J11819" s="26" t="str">
        <f t="shared" si="1108"/>
        <v>No</v>
      </c>
      <c r="K11819" s="26" t="str">
        <f t="shared" si="1109"/>
        <v>Missing</v>
      </c>
      <c r="L11819" s="26" t="str">
        <f t="shared" si="1110"/>
        <v>Missing</v>
      </c>
      <c r="M11819" s="26" t="str">
        <f>IF(OR(ISBLANK(B11819),ISBLANK(C11819),ISBLANK(D11819)),"Missing",IFERROR(VLOOKUP(A11819,'RM Postcodes'!$A:$B,2,0),"Invalid"))</f>
        <v>Missing</v>
      </c>
      <c r="N11819" s="26" t="str">
        <f t="shared" si="1111"/>
        <v>Missing</v>
      </c>
      <c r="O11819" s="26" t="str">
        <f t="shared" si="1106"/>
        <v>Missing</v>
      </c>
    </row>
    <row r="11820" spans="1:15" x14ac:dyDescent="0.2">
      <c r="A11820" s="24" t="str">
        <f t="shared" si="1107"/>
        <v xml:space="preserve"> </v>
      </c>
      <c r="B11820" s="1"/>
      <c r="C11820" s="1"/>
      <c r="D11820" s="1"/>
      <c r="E11820" s="2"/>
      <c r="F11820" s="3"/>
      <c r="G11820" s="3"/>
      <c r="H11820" s="4"/>
      <c r="I11820" s="25"/>
      <c r="J11820" s="26" t="str">
        <f t="shared" si="1108"/>
        <v>No</v>
      </c>
      <c r="K11820" s="26" t="str">
        <f t="shared" si="1109"/>
        <v>Missing</v>
      </c>
      <c r="L11820" s="26" t="str">
        <f t="shared" si="1110"/>
        <v>Missing</v>
      </c>
      <c r="M11820" s="26" t="str">
        <f>IF(OR(ISBLANK(B11820),ISBLANK(C11820),ISBLANK(D11820)),"Missing",IFERROR(VLOOKUP(A11820,'RM Postcodes'!$A:$B,2,0),"Invalid"))</f>
        <v>Missing</v>
      </c>
      <c r="N11820" s="26" t="str">
        <f t="shared" si="1111"/>
        <v>Missing</v>
      </c>
      <c r="O11820" s="26" t="str">
        <f t="shared" si="1106"/>
        <v>Missing</v>
      </c>
    </row>
    <row r="11821" spans="1:15" x14ac:dyDescent="0.2">
      <c r="A11821" s="24" t="str">
        <f t="shared" si="1107"/>
        <v xml:space="preserve"> </v>
      </c>
      <c r="B11821" s="1"/>
      <c r="C11821" s="1"/>
      <c r="D11821" s="1"/>
      <c r="E11821" s="2"/>
      <c r="F11821" s="3"/>
      <c r="G11821" s="3"/>
      <c r="H11821" s="4"/>
      <c r="I11821" s="25"/>
      <c r="J11821" s="26" t="str">
        <f t="shared" si="1108"/>
        <v>No</v>
      </c>
      <c r="K11821" s="26" t="str">
        <f t="shared" si="1109"/>
        <v>Missing</v>
      </c>
      <c r="L11821" s="26" t="str">
        <f t="shared" si="1110"/>
        <v>Missing</v>
      </c>
      <c r="M11821" s="26" t="str">
        <f>IF(OR(ISBLANK(B11821),ISBLANK(C11821),ISBLANK(D11821)),"Missing",IFERROR(VLOOKUP(A11821,'RM Postcodes'!$A:$B,2,0),"Invalid"))</f>
        <v>Missing</v>
      </c>
      <c r="N11821" s="26" t="str">
        <f t="shared" si="1111"/>
        <v>Missing</v>
      </c>
      <c r="O11821" s="26" t="str">
        <f t="shared" si="1106"/>
        <v>Missing</v>
      </c>
    </row>
    <row r="11822" spans="1:15" x14ac:dyDescent="0.2">
      <c r="A11822" s="24" t="str">
        <f t="shared" si="1107"/>
        <v xml:space="preserve"> </v>
      </c>
      <c r="B11822" s="1"/>
      <c r="C11822" s="1"/>
      <c r="D11822" s="1"/>
      <c r="E11822" s="2"/>
      <c r="F11822" s="3"/>
      <c r="G11822" s="3"/>
      <c r="H11822" s="4"/>
      <c r="I11822" s="25"/>
      <c r="J11822" s="26" t="str">
        <f t="shared" si="1108"/>
        <v>No</v>
      </c>
      <c r="K11822" s="26" t="str">
        <f t="shared" si="1109"/>
        <v>Missing</v>
      </c>
      <c r="L11822" s="26" t="str">
        <f t="shared" si="1110"/>
        <v>Missing</v>
      </c>
      <c r="M11822" s="26" t="str">
        <f>IF(OR(ISBLANK(B11822),ISBLANK(C11822),ISBLANK(D11822)),"Missing",IFERROR(VLOOKUP(A11822,'RM Postcodes'!$A:$B,2,0),"Invalid"))</f>
        <v>Missing</v>
      </c>
      <c r="N11822" s="26" t="str">
        <f t="shared" si="1111"/>
        <v>Missing</v>
      </c>
      <c r="O11822" s="26" t="str">
        <f t="shared" si="1106"/>
        <v>Missing</v>
      </c>
    </row>
    <row r="11823" spans="1:15" x14ac:dyDescent="0.2">
      <c r="A11823" s="24" t="str">
        <f t="shared" si="1107"/>
        <v xml:space="preserve"> </v>
      </c>
      <c r="B11823" s="1"/>
      <c r="C11823" s="1"/>
      <c r="D11823" s="1"/>
      <c r="E11823" s="2"/>
      <c r="F11823" s="3"/>
      <c r="G11823" s="3"/>
      <c r="H11823" s="4"/>
      <c r="I11823" s="25"/>
      <c r="J11823" s="26" t="str">
        <f t="shared" si="1108"/>
        <v>No</v>
      </c>
      <c r="K11823" s="26" t="str">
        <f t="shared" si="1109"/>
        <v>Missing</v>
      </c>
      <c r="L11823" s="26" t="str">
        <f t="shared" si="1110"/>
        <v>Missing</v>
      </c>
      <c r="M11823" s="26" t="str">
        <f>IF(OR(ISBLANK(B11823),ISBLANK(C11823),ISBLANK(D11823)),"Missing",IFERROR(VLOOKUP(A11823,'RM Postcodes'!$A:$B,2,0),"Invalid"))</f>
        <v>Missing</v>
      </c>
      <c r="N11823" s="26" t="str">
        <f t="shared" si="1111"/>
        <v>Missing</v>
      </c>
      <c r="O11823" s="26" t="str">
        <f t="shared" si="1106"/>
        <v>Missing</v>
      </c>
    </row>
    <row r="11824" spans="1:15" x14ac:dyDescent="0.2">
      <c r="A11824" s="24" t="str">
        <f t="shared" si="1107"/>
        <v xml:space="preserve"> </v>
      </c>
      <c r="B11824" s="1"/>
      <c r="C11824" s="1"/>
      <c r="D11824" s="1"/>
      <c r="E11824" s="2"/>
      <c r="F11824" s="3"/>
      <c r="G11824" s="3"/>
      <c r="H11824" s="4"/>
      <c r="I11824" s="25"/>
      <c r="J11824" s="26" t="str">
        <f t="shared" si="1108"/>
        <v>No</v>
      </c>
      <c r="K11824" s="26" t="str">
        <f t="shared" si="1109"/>
        <v>Missing</v>
      </c>
      <c r="L11824" s="26" t="str">
        <f t="shared" si="1110"/>
        <v>Missing</v>
      </c>
      <c r="M11824" s="26" t="str">
        <f>IF(OR(ISBLANK(B11824),ISBLANK(C11824),ISBLANK(D11824)),"Missing",IFERROR(VLOOKUP(A11824,'RM Postcodes'!$A:$B,2,0),"Invalid"))</f>
        <v>Missing</v>
      </c>
      <c r="N11824" s="26" t="str">
        <f t="shared" si="1111"/>
        <v>Missing</v>
      </c>
      <c r="O11824" s="26" t="str">
        <f t="shared" si="1106"/>
        <v>Missing</v>
      </c>
    </row>
    <row r="11825" spans="1:15" x14ac:dyDescent="0.2">
      <c r="A11825" s="24" t="str">
        <f t="shared" si="1107"/>
        <v xml:space="preserve"> </v>
      </c>
      <c r="B11825" s="1"/>
      <c r="C11825" s="1"/>
      <c r="D11825" s="1"/>
      <c r="E11825" s="2"/>
      <c r="F11825" s="3"/>
      <c r="G11825" s="3"/>
      <c r="H11825" s="4"/>
      <c r="I11825" s="25"/>
      <c r="J11825" s="26" t="str">
        <f t="shared" si="1108"/>
        <v>No</v>
      </c>
      <c r="K11825" s="26" t="str">
        <f t="shared" si="1109"/>
        <v>Missing</v>
      </c>
      <c r="L11825" s="26" t="str">
        <f t="shared" si="1110"/>
        <v>Missing</v>
      </c>
      <c r="M11825" s="26" t="str">
        <f>IF(OR(ISBLANK(B11825),ISBLANK(C11825),ISBLANK(D11825)),"Missing",IFERROR(VLOOKUP(A11825,'RM Postcodes'!$A:$B,2,0),"Invalid"))</f>
        <v>Missing</v>
      </c>
      <c r="N11825" s="26" t="str">
        <f t="shared" si="1111"/>
        <v>Missing</v>
      </c>
      <c r="O11825" s="26" t="str">
        <f t="shared" si="1106"/>
        <v>Missing</v>
      </c>
    </row>
    <row r="11826" spans="1:15" x14ac:dyDescent="0.2">
      <c r="A11826" s="24" t="str">
        <f t="shared" si="1107"/>
        <v xml:space="preserve"> </v>
      </c>
      <c r="B11826" s="1"/>
      <c r="C11826" s="1"/>
      <c r="D11826" s="1"/>
      <c r="E11826" s="2"/>
      <c r="F11826" s="3"/>
      <c r="G11826" s="3"/>
      <c r="H11826" s="4"/>
      <c r="I11826" s="25"/>
      <c r="J11826" s="26" t="str">
        <f t="shared" si="1108"/>
        <v>No</v>
      </c>
      <c r="K11826" s="26" t="str">
        <f t="shared" si="1109"/>
        <v>Missing</v>
      </c>
      <c r="L11826" s="26" t="str">
        <f t="shared" si="1110"/>
        <v>Missing</v>
      </c>
      <c r="M11826" s="26" t="str">
        <f>IF(OR(ISBLANK(B11826),ISBLANK(C11826),ISBLANK(D11826)),"Missing",IFERROR(VLOOKUP(A11826,'RM Postcodes'!$A:$B,2,0),"Invalid"))</f>
        <v>Missing</v>
      </c>
      <c r="N11826" s="26" t="str">
        <f t="shared" si="1111"/>
        <v>Missing</v>
      </c>
      <c r="O11826" s="26" t="str">
        <f t="shared" si="1106"/>
        <v>Missing</v>
      </c>
    </row>
    <row r="11827" spans="1:15" x14ac:dyDescent="0.2">
      <c r="A11827" s="24" t="str">
        <f t="shared" si="1107"/>
        <v xml:space="preserve"> </v>
      </c>
      <c r="B11827" s="1"/>
      <c r="C11827" s="1"/>
      <c r="D11827" s="1"/>
      <c r="E11827" s="2"/>
      <c r="F11827" s="3"/>
      <c r="G11827" s="3"/>
      <c r="H11827" s="4"/>
      <c r="I11827" s="25"/>
      <c r="J11827" s="26" t="str">
        <f t="shared" si="1108"/>
        <v>No</v>
      </c>
      <c r="K11827" s="26" t="str">
        <f t="shared" si="1109"/>
        <v>Missing</v>
      </c>
      <c r="L11827" s="26" t="str">
        <f t="shared" si="1110"/>
        <v>Missing</v>
      </c>
      <c r="M11827" s="26" t="str">
        <f>IF(OR(ISBLANK(B11827),ISBLANK(C11827),ISBLANK(D11827)),"Missing",IFERROR(VLOOKUP(A11827,'RM Postcodes'!$A:$B,2,0),"Invalid"))</f>
        <v>Missing</v>
      </c>
      <c r="N11827" s="26" t="str">
        <f t="shared" si="1111"/>
        <v>Missing</v>
      </c>
      <c r="O11827" s="26" t="str">
        <f t="shared" si="1106"/>
        <v>Missing</v>
      </c>
    </row>
    <row r="11828" spans="1:15" x14ac:dyDescent="0.2">
      <c r="A11828" s="24" t="str">
        <f t="shared" si="1107"/>
        <v xml:space="preserve"> </v>
      </c>
      <c r="B11828" s="1"/>
      <c r="C11828" s="1"/>
      <c r="D11828" s="1"/>
      <c r="E11828" s="2"/>
      <c r="F11828" s="3"/>
      <c r="G11828" s="3"/>
      <c r="H11828" s="4"/>
      <c r="I11828" s="25"/>
      <c r="J11828" s="26" t="str">
        <f t="shared" si="1108"/>
        <v>No</v>
      </c>
      <c r="K11828" s="26" t="str">
        <f t="shared" si="1109"/>
        <v>Missing</v>
      </c>
      <c r="L11828" s="26" t="str">
        <f t="shared" si="1110"/>
        <v>Missing</v>
      </c>
      <c r="M11828" s="26" t="str">
        <f>IF(OR(ISBLANK(B11828),ISBLANK(C11828),ISBLANK(D11828)),"Missing",IFERROR(VLOOKUP(A11828,'RM Postcodes'!$A:$B,2,0),"Invalid"))</f>
        <v>Missing</v>
      </c>
      <c r="N11828" s="26" t="str">
        <f t="shared" si="1111"/>
        <v>Missing</v>
      </c>
      <c r="O11828" s="26" t="str">
        <f t="shared" si="1106"/>
        <v>Missing</v>
      </c>
    </row>
    <row r="11829" spans="1:15" x14ac:dyDescent="0.2">
      <c r="A11829" s="24" t="str">
        <f t="shared" si="1107"/>
        <v xml:space="preserve"> </v>
      </c>
      <c r="B11829" s="1"/>
      <c r="C11829" s="1"/>
      <c r="D11829" s="1"/>
      <c r="E11829" s="2"/>
      <c r="F11829" s="3"/>
      <c r="G11829" s="3"/>
      <c r="H11829" s="4"/>
      <c r="I11829" s="25"/>
      <c r="J11829" s="26" t="str">
        <f t="shared" si="1108"/>
        <v>No</v>
      </c>
      <c r="K11829" s="26" t="str">
        <f t="shared" si="1109"/>
        <v>Missing</v>
      </c>
      <c r="L11829" s="26" t="str">
        <f t="shared" si="1110"/>
        <v>Missing</v>
      </c>
      <c r="M11829" s="26" t="str">
        <f>IF(OR(ISBLANK(B11829),ISBLANK(C11829),ISBLANK(D11829)),"Missing",IFERROR(VLOOKUP(A11829,'RM Postcodes'!$A:$B,2,0),"Invalid"))</f>
        <v>Missing</v>
      </c>
      <c r="N11829" s="26" t="str">
        <f t="shared" si="1111"/>
        <v>Missing</v>
      </c>
      <c r="O11829" s="26" t="str">
        <f t="shared" si="1106"/>
        <v>Missing</v>
      </c>
    </row>
    <row r="11830" spans="1:15" x14ac:dyDescent="0.2">
      <c r="A11830" s="24" t="str">
        <f t="shared" si="1107"/>
        <v xml:space="preserve"> </v>
      </c>
      <c r="B11830" s="1"/>
      <c r="C11830" s="1"/>
      <c r="D11830" s="1"/>
      <c r="E11830" s="2"/>
      <c r="F11830" s="3"/>
      <c r="G11830" s="3"/>
      <c r="H11830" s="4"/>
      <c r="I11830" s="25"/>
      <c r="J11830" s="26" t="str">
        <f t="shared" si="1108"/>
        <v>No</v>
      </c>
      <c r="K11830" s="26" t="str">
        <f t="shared" si="1109"/>
        <v>Missing</v>
      </c>
      <c r="L11830" s="26" t="str">
        <f t="shared" si="1110"/>
        <v>Missing</v>
      </c>
      <c r="M11830" s="26" t="str">
        <f>IF(OR(ISBLANK(B11830),ISBLANK(C11830),ISBLANK(D11830)),"Missing",IFERROR(VLOOKUP(A11830,'RM Postcodes'!$A:$B,2,0),"Invalid"))</f>
        <v>Missing</v>
      </c>
      <c r="N11830" s="26" t="str">
        <f t="shared" si="1111"/>
        <v>Missing</v>
      </c>
      <c r="O11830" s="26" t="str">
        <f t="shared" si="1106"/>
        <v>Missing</v>
      </c>
    </row>
    <row r="11831" spans="1:15" x14ac:dyDescent="0.2">
      <c r="A11831" s="24" t="str">
        <f t="shared" si="1107"/>
        <v xml:space="preserve"> </v>
      </c>
      <c r="B11831" s="1"/>
      <c r="C11831" s="1"/>
      <c r="D11831" s="1"/>
      <c r="E11831" s="2"/>
      <c r="F11831" s="3"/>
      <c r="G11831" s="3"/>
      <c r="H11831" s="4"/>
      <c r="I11831" s="25"/>
      <c r="J11831" s="26" t="str">
        <f t="shared" si="1108"/>
        <v>No</v>
      </c>
      <c r="K11831" s="26" t="str">
        <f t="shared" si="1109"/>
        <v>Missing</v>
      </c>
      <c r="L11831" s="26" t="str">
        <f t="shared" si="1110"/>
        <v>Missing</v>
      </c>
      <c r="M11831" s="26" t="str">
        <f>IF(OR(ISBLANK(B11831),ISBLANK(C11831),ISBLANK(D11831)),"Missing",IFERROR(VLOOKUP(A11831,'RM Postcodes'!$A:$B,2,0),"Invalid"))</f>
        <v>Missing</v>
      </c>
      <c r="N11831" s="26" t="str">
        <f t="shared" si="1111"/>
        <v>Missing</v>
      </c>
      <c r="O11831" s="26" t="str">
        <f t="shared" si="1106"/>
        <v>Missing</v>
      </c>
    </row>
    <row r="11832" spans="1:15" x14ac:dyDescent="0.2">
      <c r="A11832" s="24" t="str">
        <f t="shared" si="1107"/>
        <v xml:space="preserve"> </v>
      </c>
      <c r="B11832" s="1"/>
      <c r="C11832" s="1"/>
      <c r="D11832" s="1"/>
      <c r="E11832" s="2"/>
      <c r="F11832" s="3"/>
      <c r="G11832" s="3"/>
      <c r="H11832" s="4"/>
      <c r="I11832" s="25"/>
      <c r="J11832" s="26" t="str">
        <f t="shared" si="1108"/>
        <v>No</v>
      </c>
      <c r="K11832" s="26" t="str">
        <f t="shared" si="1109"/>
        <v>Missing</v>
      </c>
      <c r="L11832" s="26" t="str">
        <f t="shared" si="1110"/>
        <v>Missing</v>
      </c>
      <c r="M11832" s="26" t="str">
        <f>IF(OR(ISBLANK(B11832),ISBLANK(C11832),ISBLANK(D11832)),"Missing",IFERROR(VLOOKUP(A11832,'RM Postcodes'!$A:$B,2,0),"Invalid"))</f>
        <v>Missing</v>
      </c>
      <c r="N11832" s="26" t="str">
        <f t="shared" si="1111"/>
        <v>Missing</v>
      </c>
      <c r="O11832" s="26" t="str">
        <f t="shared" si="1106"/>
        <v>Missing</v>
      </c>
    </row>
    <row r="11833" spans="1:15" x14ac:dyDescent="0.2">
      <c r="A11833" s="24" t="str">
        <f t="shared" si="1107"/>
        <v xml:space="preserve"> </v>
      </c>
      <c r="B11833" s="1"/>
      <c r="C11833" s="1"/>
      <c r="D11833" s="1"/>
      <c r="E11833" s="2"/>
      <c r="F11833" s="3"/>
      <c r="G11833" s="3"/>
      <c r="H11833" s="4"/>
      <c r="I11833" s="25"/>
      <c r="J11833" s="26" t="str">
        <f t="shared" si="1108"/>
        <v>No</v>
      </c>
      <c r="K11833" s="26" t="str">
        <f t="shared" si="1109"/>
        <v>Missing</v>
      </c>
      <c r="L11833" s="26" t="str">
        <f t="shared" si="1110"/>
        <v>Missing</v>
      </c>
      <c r="M11833" s="26" t="str">
        <f>IF(OR(ISBLANK(B11833),ISBLANK(C11833),ISBLANK(D11833)),"Missing",IFERROR(VLOOKUP(A11833,'RM Postcodes'!$A:$B,2,0),"Invalid"))</f>
        <v>Missing</v>
      </c>
      <c r="N11833" s="26" t="str">
        <f t="shared" si="1111"/>
        <v>Missing</v>
      </c>
      <c r="O11833" s="26" t="str">
        <f t="shared" si="1106"/>
        <v>Missing</v>
      </c>
    </row>
    <row r="11834" spans="1:15" x14ac:dyDescent="0.2">
      <c r="A11834" s="24" t="str">
        <f t="shared" si="1107"/>
        <v xml:space="preserve"> </v>
      </c>
      <c r="B11834" s="1"/>
      <c r="C11834" s="1"/>
      <c r="D11834" s="1"/>
      <c r="E11834" s="2"/>
      <c r="F11834" s="3"/>
      <c r="G11834" s="3"/>
      <c r="H11834" s="4"/>
      <c r="I11834" s="25"/>
      <c r="J11834" s="26" t="str">
        <f t="shared" si="1108"/>
        <v>No</v>
      </c>
      <c r="K11834" s="26" t="str">
        <f t="shared" si="1109"/>
        <v>Missing</v>
      </c>
      <c r="L11834" s="26" t="str">
        <f t="shared" si="1110"/>
        <v>Missing</v>
      </c>
      <c r="M11834" s="26" t="str">
        <f>IF(OR(ISBLANK(B11834),ISBLANK(C11834),ISBLANK(D11834)),"Missing",IFERROR(VLOOKUP(A11834,'RM Postcodes'!$A:$B,2,0),"Invalid"))</f>
        <v>Missing</v>
      </c>
      <c r="N11834" s="26" t="str">
        <f t="shared" si="1111"/>
        <v>Missing</v>
      </c>
      <c r="O11834" s="26" t="str">
        <f t="shared" si="1106"/>
        <v>Missing</v>
      </c>
    </row>
    <row r="11835" spans="1:15" x14ac:dyDescent="0.2">
      <c r="A11835" s="24" t="str">
        <f t="shared" si="1107"/>
        <v xml:space="preserve"> </v>
      </c>
      <c r="B11835" s="1"/>
      <c r="C11835" s="1"/>
      <c r="D11835" s="1"/>
      <c r="E11835" s="2"/>
      <c r="F11835" s="3"/>
      <c r="G11835" s="3"/>
      <c r="H11835" s="4"/>
      <c r="I11835" s="25"/>
      <c r="J11835" s="26" t="str">
        <f t="shared" si="1108"/>
        <v>No</v>
      </c>
      <c r="K11835" s="26" t="str">
        <f t="shared" si="1109"/>
        <v>Missing</v>
      </c>
      <c r="L11835" s="26" t="str">
        <f t="shared" si="1110"/>
        <v>Missing</v>
      </c>
      <c r="M11835" s="26" t="str">
        <f>IF(OR(ISBLANK(B11835),ISBLANK(C11835),ISBLANK(D11835)),"Missing",IFERROR(VLOOKUP(A11835,'RM Postcodes'!$A:$B,2,0),"Invalid"))</f>
        <v>Missing</v>
      </c>
      <c r="N11835" s="26" t="str">
        <f t="shared" si="1111"/>
        <v>Missing</v>
      </c>
      <c r="O11835" s="26" t="str">
        <f t="shared" si="1106"/>
        <v>Missing</v>
      </c>
    </row>
    <row r="11836" spans="1:15" x14ac:dyDescent="0.2">
      <c r="A11836" s="24" t="str">
        <f t="shared" si="1107"/>
        <v xml:space="preserve"> </v>
      </c>
      <c r="B11836" s="1"/>
      <c r="C11836" s="1"/>
      <c r="D11836" s="1"/>
      <c r="E11836" s="2"/>
      <c r="F11836" s="3"/>
      <c r="G11836" s="3"/>
      <c r="H11836" s="4"/>
      <c r="I11836" s="25"/>
      <c r="J11836" s="26" t="str">
        <f t="shared" si="1108"/>
        <v>No</v>
      </c>
      <c r="K11836" s="26" t="str">
        <f t="shared" si="1109"/>
        <v>Missing</v>
      </c>
      <c r="L11836" s="26" t="str">
        <f t="shared" si="1110"/>
        <v>Missing</v>
      </c>
      <c r="M11836" s="26" t="str">
        <f>IF(OR(ISBLANK(B11836),ISBLANK(C11836),ISBLANK(D11836)),"Missing",IFERROR(VLOOKUP(A11836,'RM Postcodes'!$A:$B,2,0),"Invalid"))</f>
        <v>Missing</v>
      </c>
      <c r="N11836" s="26" t="str">
        <f t="shared" si="1111"/>
        <v>Missing</v>
      </c>
      <c r="O11836" s="26" t="str">
        <f t="shared" si="1106"/>
        <v>Missing</v>
      </c>
    </row>
    <row r="11837" spans="1:15" x14ac:dyDescent="0.2">
      <c r="A11837" s="24" t="str">
        <f t="shared" si="1107"/>
        <v xml:space="preserve"> </v>
      </c>
      <c r="B11837" s="1"/>
      <c r="C11837" s="1"/>
      <c r="D11837" s="1"/>
      <c r="E11837" s="2"/>
      <c r="F11837" s="3"/>
      <c r="G11837" s="3"/>
      <c r="H11837" s="4"/>
      <c r="I11837" s="25"/>
      <c r="J11837" s="26" t="str">
        <f t="shared" si="1108"/>
        <v>No</v>
      </c>
      <c r="K11837" s="26" t="str">
        <f t="shared" si="1109"/>
        <v>Missing</v>
      </c>
      <c r="L11837" s="26" t="str">
        <f t="shared" si="1110"/>
        <v>Missing</v>
      </c>
      <c r="M11837" s="26" t="str">
        <f>IF(OR(ISBLANK(B11837),ISBLANK(C11837),ISBLANK(D11837)),"Missing",IFERROR(VLOOKUP(A11837,'RM Postcodes'!$A:$B,2,0),"Invalid"))</f>
        <v>Missing</v>
      </c>
      <c r="N11837" s="26" t="str">
        <f t="shared" si="1111"/>
        <v>Missing</v>
      </c>
      <c r="O11837" s="26" t="str">
        <f t="shared" si="1106"/>
        <v>Missing</v>
      </c>
    </row>
    <row r="11838" spans="1:15" x14ac:dyDescent="0.2">
      <c r="A11838" s="24" t="str">
        <f t="shared" si="1107"/>
        <v xml:space="preserve"> </v>
      </c>
      <c r="B11838" s="1"/>
      <c r="C11838" s="1"/>
      <c r="D11838" s="1"/>
      <c r="E11838" s="2"/>
      <c r="F11838" s="3"/>
      <c r="G11838" s="3"/>
      <c r="H11838" s="4"/>
      <c r="I11838" s="25"/>
      <c r="J11838" s="26" t="str">
        <f t="shared" si="1108"/>
        <v>No</v>
      </c>
      <c r="K11838" s="26" t="str">
        <f t="shared" si="1109"/>
        <v>Missing</v>
      </c>
      <c r="L11838" s="26" t="str">
        <f t="shared" si="1110"/>
        <v>Missing</v>
      </c>
      <c r="M11838" s="26" t="str">
        <f>IF(OR(ISBLANK(B11838),ISBLANK(C11838),ISBLANK(D11838)),"Missing",IFERROR(VLOOKUP(A11838,'RM Postcodes'!$A:$B,2,0),"Invalid"))</f>
        <v>Missing</v>
      </c>
      <c r="N11838" s="26" t="str">
        <f t="shared" si="1111"/>
        <v>Missing</v>
      </c>
      <c r="O11838" s="26" t="str">
        <f t="shared" si="1106"/>
        <v>Missing</v>
      </c>
    </row>
    <row r="11839" spans="1:15" x14ac:dyDescent="0.2">
      <c r="A11839" s="24" t="str">
        <f t="shared" si="1107"/>
        <v xml:space="preserve"> </v>
      </c>
      <c r="B11839" s="1"/>
      <c r="C11839" s="1"/>
      <c r="D11839" s="1"/>
      <c r="E11839" s="2"/>
      <c r="F11839" s="3"/>
      <c r="G11839" s="3"/>
      <c r="H11839" s="4"/>
      <c r="I11839" s="25"/>
      <c r="J11839" s="26" t="str">
        <f t="shared" si="1108"/>
        <v>No</v>
      </c>
      <c r="K11839" s="26" t="str">
        <f t="shared" si="1109"/>
        <v>Missing</v>
      </c>
      <c r="L11839" s="26" t="str">
        <f t="shared" si="1110"/>
        <v>Missing</v>
      </c>
      <c r="M11839" s="26" t="str">
        <f>IF(OR(ISBLANK(B11839),ISBLANK(C11839),ISBLANK(D11839)),"Missing",IFERROR(VLOOKUP(A11839,'RM Postcodes'!$A:$B,2,0),"Invalid"))</f>
        <v>Missing</v>
      </c>
      <c r="N11839" s="26" t="str">
        <f t="shared" si="1111"/>
        <v>Missing</v>
      </c>
      <c r="O11839" s="26" t="str">
        <f t="shared" si="1106"/>
        <v>Missing</v>
      </c>
    </row>
    <row r="11840" spans="1:15" x14ac:dyDescent="0.2">
      <c r="A11840" s="24" t="str">
        <f t="shared" si="1107"/>
        <v xml:space="preserve"> </v>
      </c>
      <c r="B11840" s="1"/>
      <c r="C11840" s="1"/>
      <c r="D11840" s="1"/>
      <c r="E11840" s="2"/>
      <c r="F11840" s="3"/>
      <c r="G11840" s="3"/>
      <c r="H11840" s="4"/>
      <c r="I11840" s="25"/>
      <c r="J11840" s="26" t="str">
        <f t="shared" si="1108"/>
        <v>No</v>
      </c>
      <c r="K11840" s="26" t="str">
        <f t="shared" si="1109"/>
        <v>Missing</v>
      </c>
      <c r="L11840" s="26" t="str">
        <f t="shared" si="1110"/>
        <v>Missing</v>
      </c>
      <c r="M11840" s="26" t="str">
        <f>IF(OR(ISBLANK(B11840),ISBLANK(C11840),ISBLANK(D11840)),"Missing",IFERROR(VLOOKUP(A11840,'RM Postcodes'!$A:$B,2,0),"Invalid"))</f>
        <v>Missing</v>
      </c>
      <c r="N11840" s="26" t="str">
        <f t="shared" si="1111"/>
        <v>Missing</v>
      </c>
      <c r="O11840" s="26" t="str">
        <f t="shared" si="1106"/>
        <v>Missing</v>
      </c>
    </row>
    <row r="11841" spans="1:15" x14ac:dyDescent="0.2">
      <c r="A11841" s="24" t="str">
        <f t="shared" si="1107"/>
        <v xml:space="preserve"> </v>
      </c>
      <c r="B11841" s="1"/>
      <c r="C11841" s="1"/>
      <c r="D11841" s="1"/>
      <c r="E11841" s="2"/>
      <c r="F11841" s="3"/>
      <c r="G11841" s="3"/>
      <c r="H11841" s="4"/>
      <c r="I11841" s="25"/>
      <c r="J11841" s="26" t="str">
        <f t="shared" si="1108"/>
        <v>No</v>
      </c>
      <c r="K11841" s="26" t="str">
        <f t="shared" si="1109"/>
        <v>Missing</v>
      </c>
      <c r="L11841" s="26" t="str">
        <f t="shared" si="1110"/>
        <v>Missing</v>
      </c>
      <c r="M11841" s="26" t="str">
        <f>IF(OR(ISBLANK(B11841),ISBLANK(C11841),ISBLANK(D11841)),"Missing",IFERROR(VLOOKUP(A11841,'RM Postcodes'!$A:$B,2,0),"Invalid"))</f>
        <v>Missing</v>
      </c>
      <c r="N11841" s="26" t="str">
        <f t="shared" si="1111"/>
        <v>Missing</v>
      </c>
      <c r="O11841" s="26" t="str">
        <f t="shared" si="1106"/>
        <v>Missing</v>
      </c>
    </row>
    <row r="11842" spans="1:15" x14ac:dyDescent="0.2">
      <c r="A11842" s="24" t="str">
        <f t="shared" si="1107"/>
        <v xml:space="preserve"> </v>
      </c>
      <c r="B11842" s="1"/>
      <c r="C11842" s="1"/>
      <c r="D11842" s="1"/>
      <c r="E11842" s="2"/>
      <c r="F11842" s="3"/>
      <c r="G11842" s="3"/>
      <c r="H11842" s="4"/>
      <c r="I11842" s="25"/>
      <c r="J11842" s="26" t="str">
        <f t="shared" si="1108"/>
        <v>No</v>
      </c>
      <c r="K11842" s="26" t="str">
        <f t="shared" si="1109"/>
        <v>Missing</v>
      </c>
      <c r="L11842" s="26" t="str">
        <f t="shared" si="1110"/>
        <v>Missing</v>
      </c>
      <c r="M11842" s="26" t="str">
        <f>IF(OR(ISBLANK(B11842),ISBLANK(C11842),ISBLANK(D11842)),"Missing",IFERROR(VLOOKUP(A11842,'RM Postcodes'!$A:$B,2,0),"Invalid"))</f>
        <v>Missing</v>
      </c>
      <c r="N11842" s="26" t="str">
        <f t="shared" si="1111"/>
        <v>Missing</v>
      </c>
      <c r="O11842" s="26" t="str">
        <f t="shared" si="1106"/>
        <v>Missing</v>
      </c>
    </row>
    <row r="11843" spans="1:15" x14ac:dyDescent="0.2">
      <c r="A11843" s="24" t="str">
        <f t="shared" si="1107"/>
        <v xml:space="preserve"> </v>
      </c>
      <c r="B11843" s="1"/>
      <c r="C11843" s="1"/>
      <c r="D11843" s="1"/>
      <c r="E11843" s="2"/>
      <c r="F11843" s="3"/>
      <c r="G11843" s="3"/>
      <c r="H11843" s="4"/>
      <c r="I11843" s="25"/>
      <c r="J11843" s="26" t="str">
        <f t="shared" si="1108"/>
        <v>No</v>
      </c>
      <c r="K11843" s="26" t="str">
        <f t="shared" si="1109"/>
        <v>Missing</v>
      </c>
      <c r="L11843" s="26" t="str">
        <f t="shared" si="1110"/>
        <v>Missing</v>
      </c>
      <c r="M11843" s="26" t="str">
        <f>IF(OR(ISBLANK(B11843),ISBLANK(C11843),ISBLANK(D11843)),"Missing",IFERROR(VLOOKUP(A11843,'RM Postcodes'!$A:$B,2,0),"Invalid"))</f>
        <v>Missing</v>
      </c>
      <c r="N11843" s="26" t="str">
        <f t="shared" si="1111"/>
        <v>Missing</v>
      </c>
      <c r="O11843" s="26" t="str">
        <f t="shared" si="1106"/>
        <v>Missing</v>
      </c>
    </row>
    <row r="11844" spans="1:15" x14ac:dyDescent="0.2">
      <c r="A11844" s="24" t="str">
        <f t="shared" si="1107"/>
        <v xml:space="preserve"> </v>
      </c>
      <c r="B11844" s="1"/>
      <c r="C11844" s="1"/>
      <c r="D11844" s="1"/>
      <c r="E11844" s="2"/>
      <c r="F11844" s="3"/>
      <c r="G11844" s="3"/>
      <c r="H11844" s="4"/>
      <c r="I11844" s="25"/>
      <c r="J11844" s="26" t="str">
        <f t="shared" si="1108"/>
        <v>No</v>
      </c>
      <c r="K11844" s="26" t="str">
        <f t="shared" si="1109"/>
        <v>Missing</v>
      </c>
      <c r="L11844" s="26" t="str">
        <f t="shared" si="1110"/>
        <v>Missing</v>
      </c>
      <c r="M11844" s="26" t="str">
        <f>IF(OR(ISBLANK(B11844),ISBLANK(C11844),ISBLANK(D11844)),"Missing",IFERROR(VLOOKUP(A11844,'RM Postcodes'!$A:$B,2,0),"Invalid"))</f>
        <v>Missing</v>
      </c>
      <c r="N11844" s="26" t="str">
        <f t="shared" si="1111"/>
        <v>Missing</v>
      </c>
      <c r="O11844" s="26" t="str">
        <f t="shared" si="1106"/>
        <v>Missing</v>
      </c>
    </row>
    <row r="11845" spans="1:15" x14ac:dyDescent="0.2">
      <c r="A11845" s="24" t="str">
        <f t="shared" si="1107"/>
        <v xml:space="preserve"> </v>
      </c>
      <c r="B11845" s="1"/>
      <c r="C11845" s="1"/>
      <c r="D11845" s="1"/>
      <c r="E11845" s="2"/>
      <c r="F11845" s="3"/>
      <c r="G11845" s="3"/>
      <c r="H11845" s="4"/>
      <c r="I11845" s="25"/>
      <c r="J11845" s="26" t="str">
        <f t="shared" si="1108"/>
        <v>No</v>
      </c>
      <c r="K11845" s="26" t="str">
        <f t="shared" si="1109"/>
        <v>Missing</v>
      </c>
      <c r="L11845" s="26" t="str">
        <f t="shared" si="1110"/>
        <v>Missing</v>
      </c>
      <c r="M11845" s="26" t="str">
        <f>IF(OR(ISBLANK(B11845),ISBLANK(C11845),ISBLANK(D11845)),"Missing",IFERROR(VLOOKUP(A11845,'RM Postcodes'!$A:$B,2,0),"Invalid"))</f>
        <v>Missing</v>
      </c>
      <c r="N11845" s="26" t="str">
        <f t="shared" si="1111"/>
        <v>Missing</v>
      </c>
      <c r="O11845" s="26" t="str">
        <f t="shared" ref="O11845:O11908" si="1112">IF(COUNT(E11845)=0,"Missing",IF(E11845&lt;=2,"Redact",IF(COUNTIF(F11845:H11845,"&gt;0")&lt;&gt;3,"Error",IF((G11845+H11845)/F11845&lt;60%,"OK","Redact"))))</f>
        <v>Missing</v>
      </c>
    </row>
    <row r="11846" spans="1:15" x14ac:dyDescent="0.2">
      <c r="A11846" s="24" t="str">
        <f t="shared" ref="A11846:A11909" si="1113">TRIM(B11846)&amp;TRIM(C11846)&amp;" "&amp;TRIM(D11846)</f>
        <v xml:space="preserve"> </v>
      </c>
      <c r="B11846" s="1"/>
      <c r="C11846" s="1"/>
      <c r="D11846" s="1"/>
      <c r="E11846" s="2"/>
      <c r="F11846" s="3"/>
      <c r="G11846" s="3"/>
      <c r="H11846" s="4"/>
      <c r="I11846" s="25"/>
      <c r="J11846" s="26" t="str">
        <f t="shared" ref="J11846:J11909" si="1114">IF(AND(K11846="NI",L11846="OK",M11846="LIVE",N11846="OK",O11846="OK"),"yes NI",IF(AND(K11846="GB",L11846="OK",M11846="LIVE",N11846="OK",O11846="OK"),"Yes","No"))</f>
        <v>No</v>
      </c>
      <c r="K11846" s="26" t="str">
        <f t="shared" ref="K11846:K11909" si="1115">IF(ISBLANK(B11846),"Missing",IF(AND(OR(LEN(B11846)=2,LEN(B11846)=1),AND(ISERROR(VALUE(LEFT(B11846,1))),ISERROR(VALUE(RIGHT(B11846,1))))),IF(OR(B11846="GY",B11846="IM",B11846="JE"),"not GB",IF(B11846="BT","NI","GB")),"Invalid"))</f>
        <v>Missing</v>
      </c>
      <c r="L11846" s="26" t="str">
        <f t="shared" si="1110"/>
        <v>Missing</v>
      </c>
      <c r="M11846" s="26" t="str">
        <f>IF(OR(ISBLANK(B11846),ISBLANK(C11846),ISBLANK(D11846)),"Missing",IFERROR(VLOOKUP(A11846,'RM Postcodes'!$A:$B,2,0),"Invalid"))</f>
        <v>Missing</v>
      </c>
      <c r="N11846" s="26" t="str">
        <f t="shared" si="1111"/>
        <v>Missing</v>
      </c>
      <c r="O11846" s="26" t="str">
        <f t="shared" si="1112"/>
        <v>Missing</v>
      </c>
    </row>
    <row r="11847" spans="1:15" x14ac:dyDescent="0.2">
      <c r="A11847" s="24" t="str">
        <f t="shared" si="1113"/>
        <v xml:space="preserve"> </v>
      </c>
      <c r="B11847" s="1"/>
      <c r="C11847" s="1"/>
      <c r="D11847" s="1"/>
      <c r="E11847" s="2"/>
      <c r="F11847" s="3"/>
      <c r="G11847" s="3"/>
      <c r="H11847" s="4"/>
      <c r="I11847" s="25"/>
      <c r="J11847" s="26" t="str">
        <f t="shared" si="1114"/>
        <v>No</v>
      </c>
      <c r="K11847" s="26" t="str">
        <f t="shared" si="1115"/>
        <v>Missing</v>
      </c>
      <c r="L11847" s="26" t="str">
        <f t="shared" ref="L11847:L11910" si="1116">IF(ISBLANK(D11847),"Missing",IF(AND(LEN(D11847)=1,ISNUMBER(VALUE(D11847))),"OK","Invalid"))</f>
        <v>Missing</v>
      </c>
      <c r="M11847" s="26" t="str">
        <f>IF(OR(ISBLANK(B11847),ISBLANK(C11847),ISBLANK(D11847)),"Missing",IFERROR(VLOOKUP(A11847,'RM Postcodes'!$A:$B,2,0),"Invalid"))</f>
        <v>Missing</v>
      </c>
      <c r="N11847" s="26" t="str">
        <f t="shared" ref="N11847:N11910" si="1117">IF(ISBLANK(E11847),"Missing",IF(E11847&lt;10,"Redact","OK"))</f>
        <v>Missing</v>
      </c>
      <c r="O11847" s="26" t="str">
        <f t="shared" si="1112"/>
        <v>Missing</v>
      </c>
    </row>
    <row r="11848" spans="1:15" x14ac:dyDescent="0.2">
      <c r="A11848" s="24" t="str">
        <f t="shared" si="1113"/>
        <v xml:space="preserve"> </v>
      </c>
      <c r="B11848" s="1"/>
      <c r="C11848" s="1"/>
      <c r="D11848" s="1"/>
      <c r="E11848" s="2"/>
      <c r="F11848" s="3"/>
      <c r="G11848" s="3"/>
      <c r="H11848" s="4"/>
      <c r="I11848" s="25"/>
      <c r="J11848" s="26" t="str">
        <f t="shared" si="1114"/>
        <v>No</v>
      </c>
      <c r="K11848" s="26" t="str">
        <f t="shared" si="1115"/>
        <v>Missing</v>
      </c>
      <c r="L11848" s="26" t="str">
        <f t="shared" si="1116"/>
        <v>Missing</v>
      </c>
      <c r="M11848" s="26" t="str">
        <f>IF(OR(ISBLANK(B11848),ISBLANK(C11848),ISBLANK(D11848)),"Missing",IFERROR(VLOOKUP(A11848,'RM Postcodes'!$A:$B,2,0),"Invalid"))</f>
        <v>Missing</v>
      </c>
      <c r="N11848" s="26" t="str">
        <f t="shared" si="1117"/>
        <v>Missing</v>
      </c>
      <c r="O11848" s="26" t="str">
        <f t="shared" si="1112"/>
        <v>Missing</v>
      </c>
    </row>
    <row r="11849" spans="1:15" x14ac:dyDescent="0.2">
      <c r="A11849" s="24" t="str">
        <f t="shared" si="1113"/>
        <v xml:space="preserve"> </v>
      </c>
      <c r="B11849" s="1"/>
      <c r="C11849" s="1"/>
      <c r="D11849" s="1"/>
      <c r="E11849" s="2"/>
      <c r="F11849" s="3"/>
      <c r="G11849" s="3"/>
      <c r="H11849" s="4"/>
      <c r="I11849" s="25"/>
      <c r="J11849" s="26" t="str">
        <f t="shared" si="1114"/>
        <v>No</v>
      </c>
      <c r="K11849" s="26" t="str">
        <f t="shared" si="1115"/>
        <v>Missing</v>
      </c>
      <c r="L11849" s="26" t="str">
        <f t="shared" si="1116"/>
        <v>Missing</v>
      </c>
      <c r="M11849" s="26" t="str">
        <f>IF(OR(ISBLANK(B11849),ISBLANK(C11849),ISBLANK(D11849)),"Missing",IFERROR(VLOOKUP(A11849,'RM Postcodes'!$A:$B,2,0),"Invalid"))</f>
        <v>Missing</v>
      </c>
      <c r="N11849" s="26" t="str">
        <f t="shared" si="1117"/>
        <v>Missing</v>
      </c>
      <c r="O11849" s="26" t="str">
        <f t="shared" si="1112"/>
        <v>Missing</v>
      </c>
    </row>
    <row r="11850" spans="1:15" x14ac:dyDescent="0.2">
      <c r="A11850" s="24" t="str">
        <f t="shared" si="1113"/>
        <v xml:space="preserve"> </v>
      </c>
      <c r="B11850" s="1"/>
      <c r="C11850" s="1"/>
      <c r="D11850" s="1"/>
      <c r="E11850" s="2"/>
      <c r="F11850" s="3"/>
      <c r="G11850" s="3"/>
      <c r="H11850" s="4"/>
      <c r="I11850" s="25"/>
      <c r="J11850" s="26" t="str">
        <f t="shared" si="1114"/>
        <v>No</v>
      </c>
      <c r="K11850" s="26" t="str">
        <f t="shared" si="1115"/>
        <v>Missing</v>
      </c>
      <c r="L11850" s="26" t="str">
        <f t="shared" si="1116"/>
        <v>Missing</v>
      </c>
      <c r="M11850" s="26" t="str">
        <f>IF(OR(ISBLANK(B11850),ISBLANK(C11850),ISBLANK(D11850)),"Missing",IFERROR(VLOOKUP(A11850,'RM Postcodes'!$A:$B,2,0),"Invalid"))</f>
        <v>Missing</v>
      </c>
      <c r="N11850" s="26" t="str">
        <f t="shared" si="1117"/>
        <v>Missing</v>
      </c>
      <c r="O11850" s="26" t="str">
        <f t="shared" si="1112"/>
        <v>Missing</v>
      </c>
    </row>
    <row r="11851" spans="1:15" x14ac:dyDescent="0.2">
      <c r="A11851" s="24" t="str">
        <f t="shared" si="1113"/>
        <v xml:space="preserve"> </v>
      </c>
      <c r="B11851" s="1"/>
      <c r="C11851" s="1"/>
      <c r="D11851" s="1"/>
      <c r="E11851" s="2"/>
      <c r="F11851" s="3"/>
      <c r="G11851" s="3"/>
      <c r="H11851" s="4"/>
      <c r="I11851" s="25"/>
      <c r="J11851" s="26" t="str">
        <f t="shared" si="1114"/>
        <v>No</v>
      </c>
      <c r="K11851" s="26" t="str">
        <f t="shared" si="1115"/>
        <v>Missing</v>
      </c>
      <c r="L11851" s="26" t="str">
        <f t="shared" si="1116"/>
        <v>Missing</v>
      </c>
      <c r="M11851" s="26" t="str">
        <f>IF(OR(ISBLANK(B11851),ISBLANK(C11851),ISBLANK(D11851)),"Missing",IFERROR(VLOOKUP(A11851,'RM Postcodes'!$A:$B,2,0),"Invalid"))</f>
        <v>Missing</v>
      </c>
      <c r="N11851" s="26" t="str">
        <f t="shared" si="1117"/>
        <v>Missing</v>
      </c>
      <c r="O11851" s="26" t="str">
        <f t="shared" si="1112"/>
        <v>Missing</v>
      </c>
    </row>
    <row r="11852" spans="1:15" x14ac:dyDescent="0.2">
      <c r="A11852" s="24" t="str">
        <f t="shared" si="1113"/>
        <v xml:space="preserve"> </v>
      </c>
      <c r="B11852" s="1"/>
      <c r="C11852" s="1"/>
      <c r="D11852" s="1"/>
      <c r="E11852" s="2"/>
      <c r="F11852" s="3"/>
      <c r="G11852" s="3"/>
      <c r="H11852" s="4"/>
      <c r="I11852" s="25"/>
      <c r="J11852" s="26" t="str">
        <f t="shared" si="1114"/>
        <v>No</v>
      </c>
      <c r="K11852" s="26" t="str">
        <f t="shared" si="1115"/>
        <v>Missing</v>
      </c>
      <c r="L11852" s="26" t="str">
        <f t="shared" si="1116"/>
        <v>Missing</v>
      </c>
      <c r="M11852" s="26" t="str">
        <f>IF(OR(ISBLANK(B11852),ISBLANK(C11852),ISBLANK(D11852)),"Missing",IFERROR(VLOOKUP(A11852,'RM Postcodes'!$A:$B,2,0),"Invalid"))</f>
        <v>Missing</v>
      </c>
      <c r="N11852" s="26" t="str">
        <f t="shared" si="1117"/>
        <v>Missing</v>
      </c>
      <c r="O11852" s="26" t="str">
        <f t="shared" si="1112"/>
        <v>Missing</v>
      </c>
    </row>
    <row r="11853" spans="1:15" x14ac:dyDescent="0.2">
      <c r="A11853" s="24" t="str">
        <f t="shared" si="1113"/>
        <v xml:space="preserve"> </v>
      </c>
      <c r="B11853" s="1"/>
      <c r="C11853" s="1"/>
      <c r="D11853" s="1"/>
      <c r="E11853" s="2"/>
      <c r="F11853" s="3"/>
      <c r="G11853" s="3"/>
      <c r="H11853" s="4"/>
      <c r="I11853" s="25"/>
      <c r="J11853" s="26" t="str">
        <f t="shared" si="1114"/>
        <v>No</v>
      </c>
      <c r="K11853" s="26" t="str">
        <f t="shared" si="1115"/>
        <v>Missing</v>
      </c>
      <c r="L11853" s="26" t="str">
        <f t="shared" si="1116"/>
        <v>Missing</v>
      </c>
      <c r="M11853" s="26" t="str">
        <f>IF(OR(ISBLANK(B11853),ISBLANK(C11853),ISBLANK(D11853)),"Missing",IFERROR(VLOOKUP(A11853,'RM Postcodes'!$A:$B,2,0),"Invalid"))</f>
        <v>Missing</v>
      </c>
      <c r="N11853" s="26" t="str">
        <f t="shared" si="1117"/>
        <v>Missing</v>
      </c>
      <c r="O11853" s="26" t="str">
        <f t="shared" si="1112"/>
        <v>Missing</v>
      </c>
    </row>
    <row r="11854" spans="1:15" x14ac:dyDescent="0.2">
      <c r="A11854" s="24" t="str">
        <f t="shared" si="1113"/>
        <v xml:space="preserve"> </v>
      </c>
      <c r="B11854" s="1"/>
      <c r="C11854" s="1"/>
      <c r="D11854" s="1"/>
      <c r="E11854" s="2"/>
      <c r="F11854" s="3"/>
      <c r="G11854" s="3"/>
      <c r="H11854" s="4"/>
      <c r="I11854" s="25"/>
      <c r="J11854" s="26" t="str">
        <f t="shared" si="1114"/>
        <v>No</v>
      </c>
      <c r="K11854" s="26" t="str">
        <f t="shared" si="1115"/>
        <v>Missing</v>
      </c>
      <c r="L11854" s="26" t="str">
        <f t="shared" si="1116"/>
        <v>Missing</v>
      </c>
      <c r="M11854" s="26" t="str">
        <f>IF(OR(ISBLANK(B11854),ISBLANK(C11854),ISBLANK(D11854)),"Missing",IFERROR(VLOOKUP(A11854,'RM Postcodes'!$A:$B,2,0),"Invalid"))</f>
        <v>Missing</v>
      </c>
      <c r="N11854" s="26" t="str">
        <f t="shared" si="1117"/>
        <v>Missing</v>
      </c>
      <c r="O11854" s="26" t="str">
        <f t="shared" si="1112"/>
        <v>Missing</v>
      </c>
    </row>
    <row r="11855" spans="1:15" x14ac:dyDescent="0.2">
      <c r="A11855" s="24" t="str">
        <f t="shared" si="1113"/>
        <v xml:space="preserve"> </v>
      </c>
      <c r="B11855" s="1"/>
      <c r="C11855" s="1"/>
      <c r="D11855" s="1"/>
      <c r="E11855" s="2"/>
      <c r="F11855" s="3"/>
      <c r="G11855" s="3"/>
      <c r="H11855" s="4"/>
      <c r="I11855" s="25"/>
      <c r="J11855" s="26" t="str">
        <f t="shared" si="1114"/>
        <v>No</v>
      </c>
      <c r="K11855" s="26" t="str">
        <f t="shared" si="1115"/>
        <v>Missing</v>
      </c>
      <c r="L11855" s="26" t="str">
        <f t="shared" si="1116"/>
        <v>Missing</v>
      </c>
      <c r="M11855" s="26" t="str">
        <f>IF(OR(ISBLANK(B11855),ISBLANK(C11855),ISBLANK(D11855)),"Missing",IFERROR(VLOOKUP(A11855,'RM Postcodes'!$A:$B,2,0),"Invalid"))</f>
        <v>Missing</v>
      </c>
      <c r="N11855" s="26" t="str">
        <f t="shared" si="1117"/>
        <v>Missing</v>
      </c>
      <c r="O11855" s="26" t="str">
        <f t="shared" si="1112"/>
        <v>Missing</v>
      </c>
    </row>
    <row r="11856" spans="1:15" x14ac:dyDescent="0.2">
      <c r="A11856" s="24" t="str">
        <f t="shared" si="1113"/>
        <v xml:space="preserve"> </v>
      </c>
      <c r="B11856" s="1"/>
      <c r="C11856" s="1"/>
      <c r="D11856" s="1"/>
      <c r="E11856" s="2"/>
      <c r="F11856" s="3"/>
      <c r="G11856" s="3"/>
      <c r="H11856" s="4"/>
      <c r="I11856" s="25"/>
      <c r="J11856" s="26" t="str">
        <f t="shared" si="1114"/>
        <v>No</v>
      </c>
      <c r="K11856" s="26" t="str">
        <f t="shared" si="1115"/>
        <v>Missing</v>
      </c>
      <c r="L11856" s="26" t="str">
        <f t="shared" si="1116"/>
        <v>Missing</v>
      </c>
      <c r="M11856" s="26" t="str">
        <f>IF(OR(ISBLANK(B11856),ISBLANK(C11856),ISBLANK(D11856)),"Missing",IFERROR(VLOOKUP(A11856,'RM Postcodes'!$A:$B,2,0),"Invalid"))</f>
        <v>Missing</v>
      </c>
      <c r="N11856" s="26" t="str">
        <f t="shared" si="1117"/>
        <v>Missing</v>
      </c>
      <c r="O11856" s="26" t="str">
        <f t="shared" si="1112"/>
        <v>Missing</v>
      </c>
    </row>
    <row r="11857" spans="1:15" x14ac:dyDescent="0.2">
      <c r="A11857" s="24" t="str">
        <f t="shared" si="1113"/>
        <v xml:space="preserve"> </v>
      </c>
      <c r="B11857" s="1"/>
      <c r="C11857" s="1"/>
      <c r="D11857" s="1"/>
      <c r="E11857" s="2"/>
      <c r="F11857" s="3"/>
      <c r="G11857" s="3"/>
      <c r="H11857" s="4"/>
      <c r="I11857" s="25"/>
      <c r="J11857" s="26" t="str">
        <f t="shared" si="1114"/>
        <v>No</v>
      </c>
      <c r="K11857" s="26" t="str">
        <f t="shared" si="1115"/>
        <v>Missing</v>
      </c>
      <c r="L11857" s="26" t="str">
        <f t="shared" si="1116"/>
        <v>Missing</v>
      </c>
      <c r="M11857" s="26" t="str">
        <f>IF(OR(ISBLANK(B11857),ISBLANK(C11857),ISBLANK(D11857)),"Missing",IFERROR(VLOOKUP(A11857,'RM Postcodes'!$A:$B,2,0),"Invalid"))</f>
        <v>Missing</v>
      </c>
      <c r="N11857" s="26" t="str">
        <f t="shared" si="1117"/>
        <v>Missing</v>
      </c>
      <c r="O11857" s="26" t="str">
        <f t="shared" si="1112"/>
        <v>Missing</v>
      </c>
    </row>
    <row r="11858" spans="1:15" x14ac:dyDescent="0.2">
      <c r="A11858" s="24" t="str">
        <f t="shared" si="1113"/>
        <v xml:space="preserve"> </v>
      </c>
      <c r="B11858" s="1"/>
      <c r="C11858" s="1"/>
      <c r="D11858" s="1"/>
      <c r="E11858" s="2"/>
      <c r="F11858" s="3"/>
      <c r="G11858" s="3"/>
      <c r="H11858" s="4"/>
      <c r="I11858" s="25"/>
      <c r="J11858" s="26" t="str">
        <f t="shared" si="1114"/>
        <v>No</v>
      </c>
      <c r="K11858" s="26" t="str">
        <f t="shared" si="1115"/>
        <v>Missing</v>
      </c>
      <c r="L11858" s="26" t="str">
        <f t="shared" si="1116"/>
        <v>Missing</v>
      </c>
      <c r="M11858" s="26" t="str">
        <f>IF(OR(ISBLANK(B11858),ISBLANK(C11858),ISBLANK(D11858)),"Missing",IFERROR(VLOOKUP(A11858,'RM Postcodes'!$A:$B,2,0),"Invalid"))</f>
        <v>Missing</v>
      </c>
      <c r="N11858" s="26" t="str">
        <f t="shared" si="1117"/>
        <v>Missing</v>
      </c>
      <c r="O11858" s="26" t="str">
        <f t="shared" si="1112"/>
        <v>Missing</v>
      </c>
    </row>
    <row r="11859" spans="1:15" x14ac:dyDescent="0.2">
      <c r="A11859" s="24" t="str">
        <f t="shared" si="1113"/>
        <v xml:space="preserve"> </v>
      </c>
      <c r="B11859" s="1"/>
      <c r="C11859" s="1"/>
      <c r="D11859" s="1"/>
      <c r="E11859" s="2"/>
      <c r="F11859" s="3"/>
      <c r="G11859" s="3"/>
      <c r="H11859" s="4"/>
      <c r="I11859" s="25"/>
      <c r="J11859" s="26" t="str">
        <f t="shared" si="1114"/>
        <v>No</v>
      </c>
      <c r="K11859" s="26" t="str">
        <f t="shared" si="1115"/>
        <v>Missing</v>
      </c>
      <c r="L11859" s="26" t="str">
        <f t="shared" si="1116"/>
        <v>Missing</v>
      </c>
      <c r="M11859" s="26" t="str">
        <f>IF(OR(ISBLANK(B11859),ISBLANK(C11859),ISBLANK(D11859)),"Missing",IFERROR(VLOOKUP(A11859,'RM Postcodes'!$A:$B,2,0),"Invalid"))</f>
        <v>Missing</v>
      </c>
      <c r="N11859" s="26" t="str">
        <f t="shared" si="1117"/>
        <v>Missing</v>
      </c>
      <c r="O11859" s="26" t="str">
        <f t="shared" si="1112"/>
        <v>Missing</v>
      </c>
    </row>
    <row r="11860" spans="1:15" x14ac:dyDescent="0.2">
      <c r="A11860" s="24" t="str">
        <f t="shared" si="1113"/>
        <v xml:space="preserve"> </v>
      </c>
      <c r="B11860" s="1"/>
      <c r="C11860" s="1"/>
      <c r="D11860" s="1"/>
      <c r="E11860" s="2"/>
      <c r="F11860" s="3"/>
      <c r="G11860" s="3"/>
      <c r="H11860" s="4"/>
      <c r="I11860" s="25"/>
      <c r="J11860" s="26" t="str">
        <f t="shared" si="1114"/>
        <v>No</v>
      </c>
      <c r="K11860" s="26" t="str">
        <f t="shared" si="1115"/>
        <v>Missing</v>
      </c>
      <c r="L11860" s="26" t="str">
        <f t="shared" si="1116"/>
        <v>Missing</v>
      </c>
      <c r="M11860" s="26" t="str">
        <f>IF(OR(ISBLANK(B11860),ISBLANK(C11860),ISBLANK(D11860)),"Missing",IFERROR(VLOOKUP(A11860,'RM Postcodes'!$A:$B,2,0),"Invalid"))</f>
        <v>Missing</v>
      </c>
      <c r="N11860" s="26" t="str">
        <f t="shared" si="1117"/>
        <v>Missing</v>
      </c>
      <c r="O11860" s="26" t="str">
        <f t="shared" si="1112"/>
        <v>Missing</v>
      </c>
    </row>
    <row r="11861" spans="1:15" x14ac:dyDescent="0.2">
      <c r="A11861" s="24" t="str">
        <f t="shared" si="1113"/>
        <v xml:space="preserve"> </v>
      </c>
      <c r="B11861" s="1"/>
      <c r="C11861" s="1"/>
      <c r="D11861" s="1"/>
      <c r="E11861" s="2"/>
      <c r="F11861" s="3"/>
      <c r="G11861" s="3"/>
      <c r="H11861" s="4"/>
      <c r="I11861" s="25"/>
      <c r="J11861" s="26" t="str">
        <f t="shared" si="1114"/>
        <v>No</v>
      </c>
      <c r="K11861" s="26" t="str">
        <f t="shared" si="1115"/>
        <v>Missing</v>
      </c>
      <c r="L11861" s="26" t="str">
        <f t="shared" si="1116"/>
        <v>Missing</v>
      </c>
      <c r="M11861" s="26" t="str">
        <f>IF(OR(ISBLANK(B11861),ISBLANK(C11861),ISBLANK(D11861)),"Missing",IFERROR(VLOOKUP(A11861,'RM Postcodes'!$A:$B,2,0),"Invalid"))</f>
        <v>Missing</v>
      </c>
      <c r="N11861" s="26" t="str">
        <f t="shared" si="1117"/>
        <v>Missing</v>
      </c>
      <c r="O11861" s="26" t="str">
        <f t="shared" si="1112"/>
        <v>Missing</v>
      </c>
    </row>
    <row r="11862" spans="1:15" x14ac:dyDescent="0.2">
      <c r="A11862" s="24" t="str">
        <f t="shared" si="1113"/>
        <v xml:space="preserve"> </v>
      </c>
      <c r="B11862" s="1"/>
      <c r="C11862" s="1"/>
      <c r="D11862" s="1"/>
      <c r="E11862" s="2"/>
      <c r="F11862" s="3"/>
      <c r="G11862" s="3"/>
      <c r="H11862" s="4"/>
      <c r="I11862" s="25"/>
      <c r="J11862" s="26" t="str">
        <f t="shared" si="1114"/>
        <v>No</v>
      </c>
      <c r="K11862" s="26" t="str">
        <f t="shared" si="1115"/>
        <v>Missing</v>
      </c>
      <c r="L11862" s="26" t="str">
        <f t="shared" si="1116"/>
        <v>Missing</v>
      </c>
      <c r="M11862" s="26" t="str">
        <f>IF(OR(ISBLANK(B11862),ISBLANK(C11862),ISBLANK(D11862)),"Missing",IFERROR(VLOOKUP(A11862,'RM Postcodes'!$A:$B,2,0),"Invalid"))</f>
        <v>Missing</v>
      </c>
      <c r="N11862" s="26" t="str">
        <f t="shared" si="1117"/>
        <v>Missing</v>
      </c>
      <c r="O11862" s="26" t="str">
        <f t="shared" si="1112"/>
        <v>Missing</v>
      </c>
    </row>
    <row r="11863" spans="1:15" x14ac:dyDescent="0.2">
      <c r="A11863" s="24" t="str">
        <f t="shared" si="1113"/>
        <v xml:space="preserve"> </v>
      </c>
      <c r="B11863" s="1"/>
      <c r="C11863" s="1"/>
      <c r="D11863" s="1"/>
      <c r="E11863" s="2"/>
      <c r="F11863" s="3"/>
      <c r="G11863" s="3"/>
      <c r="H11863" s="4"/>
      <c r="I11863" s="25"/>
      <c r="J11863" s="26" t="str">
        <f t="shared" si="1114"/>
        <v>No</v>
      </c>
      <c r="K11863" s="26" t="str">
        <f t="shared" si="1115"/>
        <v>Missing</v>
      </c>
      <c r="L11863" s="26" t="str">
        <f t="shared" si="1116"/>
        <v>Missing</v>
      </c>
      <c r="M11863" s="26" t="str">
        <f>IF(OR(ISBLANK(B11863),ISBLANK(C11863),ISBLANK(D11863)),"Missing",IFERROR(VLOOKUP(A11863,'RM Postcodes'!$A:$B,2,0),"Invalid"))</f>
        <v>Missing</v>
      </c>
      <c r="N11863" s="26" t="str">
        <f t="shared" si="1117"/>
        <v>Missing</v>
      </c>
      <c r="O11863" s="26" t="str">
        <f t="shared" si="1112"/>
        <v>Missing</v>
      </c>
    </row>
    <row r="11864" spans="1:15" x14ac:dyDescent="0.2">
      <c r="A11864" s="24" t="str">
        <f t="shared" si="1113"/>
        <v xml:space="preserve"> </v>
      </c>
      <c r="B11864" s="1"/>
      <c r="C11864" s="1"/>
      <c r="D11864" s="1"/>
      <c r="E11864" s="2"/>
      <c r="F11864" s="3"/>
      <c r="G11864" s="3"/>
      <c r="H11864" s="4"/>
      <c r="I11864" s="25"/>
      <c r="J11864" s="26" t="str">
        <f t="shared" si="1114"/>
        <v>No</v>
      </c>
      <c r="K11864" s="26" t="str">
        <f t="shared" si="1115"/>
        <v>Missing</v>
      </c>
      <c r="L11864" s="26" t="str">
        <f t="shared" si="1116"/>
        <v>Missing</v>
      </c>
      <c r="M11864" s="26" t="str">
        <f>IF(OR(ISBLANK(B11864),ISBLANK(C11864),ISBLANK(D11864)),"Missing",IFERROR(VLOOKUP(A11864,'RM Postcodes'!$A:$B,2,0),"Invalid"))</f>
        <v>Missing</v>
      </c>
      <c r="N11864" s="26" t="str">
        <f t="shared" si="1117"/>
        <v>Missing</v>
      </c>
      <c r="O11864" s="26" t="str">
        <f t="shared" si="1112"/>
        <v>Missing</v>
      </c>
    </row>
    <row r="11865" spans="1:15" x14ac:dyDescent="0.2">
      <c r="A11865" s="24" t="str">
        <f t="shared" si="1113"/>
        <v xml:space="preserve"> </v>
      </c>
      <c r="B11865" s="1"/>
      <c r="C11865" s="1"/>
      <c r="D11865" s="1"/>
      <c r="E11865" s="2"/>
      <c r="F11865" s="3"/>
      <c r="G11865" s="3"/>
      <c r="H11865" s="4"/>
      <c r="I11865" s="25"/>
      <c r="J11865" s="26" t="str">
        <f t="shared" si="1114"/>
        <v>No</v>
      </c>
      <c r="K11865" s="26" t="str">
        <f t="shared" si="1115"/>
        <v>Missing</v>
      </c>
      <c r="L11865" s="26" t="str">
        <f t="shared" si="1116"/>
        <v>Missing</v>
      </c>
      <c r="M11865" s="26" t="str">
        <f>IF(OR(ISBLANK(B11865),ISBLANK(C11865),ISBLANK(D11865)),"Missing",IFERROR(VLOOKUP(A11865,'RM Postcodes'!$A:$B,2,0),"Invalid"))</f>
        <v>Missing</v>
      </c>
      <c r="N11865" s="26" t="str">
        <f t="shared" si="1117"/>
        <v>Missing</v>
      </c>
      <c r="O11865" s="26" t="str">
        <f t="shared" si="1112"/>
        <v>Missing</v>
      </c>
    </row>
    <row r="11866" spans="1:15" x14ac:dyDescent="0.2">
      <c r="A11866" s="24" t="str">
        <f t="shared" si="1113"/>
        <v xml:space="preserve"> </v>
      </c>
      <c r="B11866" s="1"/>
      <c r="C11866" s="1"/>
      <c r="D11866" s="1"/>
      <c r="E11866" s="2"/>
      <c r="F11866" s="3"/>
      <c r="G11866" s="3"/>
      <c r="H11866" s="4"/>
      <c r="I11866" s="25"/>
      <c r="J11866" s="26" t="str">
        <f t="shared" si="1114"/>
        <v>No</v>
      </c>
      <c r="K11866" s="26" t="str">
        <f t="shared" si="1115"/>
        <v>Missing</v>
      </c>
      <c r="L11866" s="26" t="str">
        <f t="shared" si="1116"/>
        <v>Missing</v>
      </c>
      <c r="M11866" s="26" t="str">
        <f>IF(OR(ISBLANK(B11866),ISBLANK(C11866),ISBLANK(D11866)),"Missing",IFERROR(VLOOKUP(A11866,'RM Postcodes'!$A:$B,2,0),"Invalid"))</f>
        <v>Missing</v>
      </c>
      <c r="N11866" s="26" t="str">
        <f t="shared" si="1117"/>
        <v>Missing</v>
      </c>
      <c r="O11866" s="26" t="str">
        <f t="shared" si="1112"/>
        <v>Missing</v>
      </c>
    </row>
    <row r="11867" spans="1:15" x14ac:dyDescent="0.2">
      <c r="A11867" s="24" t="str">
        <f t="shared" si="1113"/>
        <v xml:space="preserve"> </v>
      </c>
      <c r="B11867" s="1"/>
      <c r="C11867" s="1"/>
      <c r="D11867" s="1"/>
      <c r="E11867" s="2"/>
      <c r="F11867" s="3"/>
      <c r="G11867" s="3"/>
      <c r="H11867" s="4"/>
      <c r="I11867" s="25"/>
      <c r="J11867" s="26" t="str">
        <f t="shared" si="1114"/>
        <v>No</v>
      </c>
      <c r="K11867" s="26" t="str">
        <f t="shared" si="1115"/>
        <v>Missing</v>
      </c>
      <c r="L11867" s="26" t="str">
        <f t="shared" si="1116"/>
        <v>Missing</v>
      </c>
      <c r="M11867" s="26" t="str">
        <f>IF(OR(ISBLANK(B11867),ISBLANK(C11867),ISBLANK(D11867)),"Missing",IFERROR(VLOOKUP(A11867,'RM Postcodes'!$A:$B,2,0),"Invalid"))</f>
        <v>Missing</v>
      </c>
      <c r="N11867" s="26" t="str">
        <f t="shared" si="1117"/>
        <v>Missing</v>
      </c>
      <c r="O11867" s="26" t="str">
        <f t="shared" si="1112"/>
        <v>Missing</v>
      </c>
    </row>
    <row r="11868" spans="1:15" x14ac:dyDescent="0.2">
      <c r="A11868" s="24" t="str">
        <f t="shared" si="1113"/>
        <v xml:space="preserve"> </v>
      </c>
      <c r="B11868" s="1"/>
      <c r="C11868" s="1"/>
      <c r="D11868" s="1"/>
      <c r="E11868" s="2"/>
      <c r="F11868" s="3"/>
      <c r="G11868" s="3"/>
      <c r="H11868" s="4"/>
      <c r="I11868" s="25"/>
      <c r="J11868" s="26" t="str">
        <f t="shared" si="1114"/>
        <v>No</v>
      </c>
      <c r="K11868" s="26" t="str">
        <f t="shared" si="1115"/>
        <v>Missing</v>
      </c>
      <c r="L11868" s="26" t="str">
        <f t="shared" si="1116"/>
        <v>Missing</v>
      </c>
      <c r="M11868" s="26" t="str">
        <f>IF(OR(ISBLANK(B11868),ISBLANK(C11868),ISBLANK(D11868)),"Missing",IFERROR(VLOOKUP(A11868,'RM Postcodes'!$A:$B,2,0),"Invalid"))</f>
        <v>Missing</v>
      </c>
      <c r="N11868" s="26" t="str">
        <f t="shared" si="1117"/>
        <v>Missing</v>
      </c>
      <c r="O11868" s="26" t="str">
        <f t="shared" si="1112"/>
        <v>Missing</v>
      </c>
    </row>
    <row r="11869" spans="1:15" x14ac:dyDescent="0.2">
      <c r="A11869" s="24" t="str">
        <f t="shared" si="1113"/>
        <v xml:space="preserve"> </v>
      </c>
      <c r="B11869" s="1"/>
      <c r="C11869" s="1"/>
      <c r="D11869" s="1"/>
      <c r="E11869" s="2"/>
      <c r="F11869" s="3"/>
      <c r="G11869" s="3"/>
      <c r="H11869" s="4"/>
      <c r="I11869" s="25"/>
      <c r="J11869" s="26" t="str">
        <f t="shared" si="1114"/>
        <v>No</v>
      </c>
      <c r="K11869" s="26" t="str">
        <f t="shared" si="1115"/>
        <v>Missing</v>
      </c>
      <c r="L11869" s="26" t="str">
        <f t="shared" si="1116"/>
        <v>Missing</v>
      </c>
      <c r="M11869" s="26" t="str">
        <f>IF(OR(ISBLANK(B11869),ISBLANK(C11869),ISBLANK(D11869)),"Missing",IFERROR(VLOOKUP(A11869,'RM Postcodes'!$A:$B,2,0),"Invalid"))</f>
        <v>Missing</v>
      </c>
      <c r="N11869" s="26" t="str">
        <f t="shared" si="1117"/>
        <v>Missing</v>
      </c>
      <c r="O11869" s="26" t="str">
        <f t="shared" si="1112"/>
        <v>Missing</v>
      </c>
    </row>
    <row r="11870" spans="1:15" x14ac:dyDescent="0.2">
      <c r="A11870" s="24" t="str">
        <f t="shared" si="1113"/>
        <v xml:space="preserve"> </v>
      </c>
      <c r="B11870" s="1"/>
      <c r="C11870" s="1"/>
      <c r="D11870" s="1"/>
      <c r="E11870" s="2"/>
      <c r="F11870" s="3"/>
      <c r="G11870" s="3"/>
      <c r="H11870" s="4"/>
      <c r="I11870" s="25"/>
      <c r="J11870" s="26" t="str">
        <f t="shared" si="1114"/>
        <v>No</v>
      </c>
      <c r="K11870" s="26" t="str">
        <f t="shared" si="1115"/>
        <v>Missing</v>
      </c>
      <c r="L11870" s="26" t="str">
        <f t="shared" si="1116"/>
        <v>Missing</v>
      </c>
      <c r="M11870" s="26" t="str">
        <f>IF(OR(ISBLANK(B11870),ISBLANK(C11870),ISBLANK(D11870)),"Missing",IFERROR(VLOOKUP(A11870,'RM Postcodes'!$A:$B,2,0),"Invalid"))</f>
        <v>Missing</v>
      </c>
      <c r="N11870" s="26" t="str">
        <f t="shared" si="1117"/>
        <v>Missing</v>
      </c>
      <c r="O11870" s="26" t="str">
        <f t="shared" si="1112"/>
        <v>Missing</v>
      </c>
    </row>
    <row r="11871" spans="1:15" x14ac:dyDescent="0.2">
      <c r="A11871" s="24" t="str">
        <f t="shared" si="1113"/>
        <v xml:space="preserve"> </v>
      </c>
      <c r="B11871" s="1"/>
      <c r="C11871" s="1"/>
      <c r="D11871" s="1"/>
      <c r="E11871" s="2"/>
      <c r="F11871" s="3"/>
      <c r="G11871" s="3"/>
      <c r="H11871" s="4"/>
      <c r="I11871" s="25"/>
      <c r="J11871" s="26" t="str">
        <f t="shared" si="1114"/>
        <v>No</v>
      </c>
      <c r="K11871" s="26" t="str">
        <f t="shared" si="1115"/>
        <v>Missing</v>
      </c>
      <c r="L11871" s="26" t="str">
        <f t="shared" si="1116"/>
        <v>Missing</v>
      </c>
      <c r="M11871" s="26" t="str">
        <f>IF(OR(ISBLANK(B11871),ISBLANK(C11871),ISBLANK(D11871)),"Missing",IFERROR(VLOOKUP(A11871,'RM Postcodes'!$A:$B,2,0),"Invalid"))</f>
        <v>Missing</v>
      </c>
      <c r="N11871" s="26" t="str">
        <f t="shared" si="1117"/>
        <v>Missing</v>
      </c>
      <c r="O11871" s="26" t="str">
        <f t="shared" si="1112"/>
        <v>Missing</v>
      </c>
    </row>
    <row r="11872" spans="1:15" x14ac:dyDescent="0.2">
      <c r="A11872" s="24" t="str">
        <f t="shared" si="1113"/>
        <v xml:space="preserve"> </v>
      </c>
      <c r="B11872" s="1"/>
      <c r="C11872" s="1"/>
      <c r="D11872" s="1"/>
      <c r="E11872" s="2"/>
      <c r="F11872" s="3"/>
      <c r="G11872" s="3"/>
      <c r="H11872" s="4"/>
      <c r="I11872" s="25"/>
      <c r="J11872" s="26" t="str">
        <f t="shared" si="1114"/>
        <v>No</v>
      </c>
      <c r="K11872" s="26" t="str">
        <f t="shared" si="1115"/>
        <v>Missing</v>
      </c>
      <c r="L11872" s="26" t="str">
        <f t="shared" si="1116"/>
        <v>Missing</v>
      </c>
      <c r="M11872" s="26" t="str">
        <f>IF(OR(ISBLANK(B11872),ISBLANK(C11872),ISBLANK(D11872)),"Missing",IFERROR(VLOOKUP(A11872,'RM Postcodes'!$A:$B,2,0),"Invalid"))</f>
        <v>Missing</v>
      </c>
      <c r="N11872" s="26" t="str">
        <f t="shared" si="1117"/>
        <v>Missing</v>
      </c>
      <c r="O11872" s="26" t="str">
        <f t="shared" si="1112"/>
        <v>Missing</v>
      </c>
    </row>
    <row r="11873" spans="1:15" x14ac:dyDescent="0.2">
      <c r="A11873" s="24" t="str">
        <f t="shared" si="1113"/>
        <v xml:space="preserve"> </v>
      </c>
      <c r="B11873" s="1"/>
      <c r="C11873" s="1"/>
      <c r="D11873" s="1"/>
      <c r="E11873" s="2"/>
      <c r="F11873" s="3"/>
      <c r="G11873" s="3"/>
      <c r="H11873" s="4"/>
      <c r="I11873" s="25"/>
      <c r="J11873" s="26" t="str">
        <f t="shared" si="1114"/>
        <v>No</v>
      </c>
      <c r="K11873" s="26" t="str">
        <f t="shared" si="1115"/>
        <v>Missing</v>
      </c>
      <c r="L11873" s="26" t="str">
        <f t="shared" si="1116"/>
        <v>Missing</v>
      </c>
      <c r="M11873" s="26" t="str">
        <f>IF(OR(ISBLANK(B11873),ISBLANK(C11873),ISBLANK(D11873)),"Missing",IFERROR(VLOOKUP(A11873,'RM Postcodes'!$A:$B,2,0),"Invalid"))</f>
        <v>Missing</v>
      </c>
      <c r="N11873" s="26" t="str">
        <f t="shared" si="1117"/>
        <v>Missing</v>
      </c>
      <c r="O11873" s="26" t="str">
        <f t="shared" si="1112"/>
        <v>Missing</v>
      </c>
    </row>
    <row r="11874" spans="1:15" x14ac:dyDescent="0.2">
      <c r="A11874" s="24" t="str">
        <f t="shared" si="1113"/>
        <v xml:space="preserve"> </v>
      </c>
      <c r="B11874" s="1"/>
      <c r="C11874" s="1"/>
      <c r="D11874" s="1"/>
      <c r="E11874" s="2"/>
      <c r="F11874" s="3"/>
      <c r="G11874" s="3"/>
      <c r="H11874" s="4"/>
      <c r="I11874" s="25"/>
      <c r="J11874" s="26" t="str">
        <f t="shared" si="1114"/>
        <v>No</v>
      </c>
      <c r="K11874" s="26" t="str">
        <f t="shared" si="1115"/>
        <v>Missing</v>
      </c>
      <c r="L11874" s="26" t="str">
        <f t="shared" si="1116"/>
        <v>Missing</v>
      </c>
      <c r="M11874" s="26" t="str">
        <f>IF(OR(ISBLANK(B11874),ISBLANK(C11874),ISBLANK(D11874)),"Missing",IFERROR(VLOOKUP(A11874,'RM Postcodes'!$A:$B,2,0),"Invalid"))</f>
        <v>Missing</v>
      </c>
      <c r="N11874" s="26" t="str">
        <f t="shared" si="1117"/>
        <v>Missing</v>
      </c>
      <c r="O11874" s="26" t="str">
        <f t="shared" si="1112"/>
        <v>Missing</v>
      </c>
    </row>
    <row r="11875" spans="1:15" x14ac:dyDescent="0.2">
      <c r="A11875" s="24" t="str">
        <f t="shared" si="1113"/>
        <v xml:space="preserve"> </v>
      </c>
      <c r="B11875" s="1"/>
      <c r="C11875" s="1"/>
      <c r="D11875" s="1"/>
      <c r="E11875" s="2"/>
      <c r="F11875" s="3"/>
      <c r="G11875" s="3"/>
      <c r="H11875" s="4"/>
      <c r="I11875" s="25"/>
      <c r="J11875" s="26" t="str">
        <f t="shared" si="1114"/>
        <v>No</v>
      </c>
      <c r="K11875" s="26" t="str">
        <f t="shared" si="1115"/>
        <v>Missing</v>
      </c>
      <c r="L11875" s="26" t="str">
        <f t="shared" si="1116"/>
        <v>Missing</v>
      </c>
      <c r="M11875" s="26" t="str">
        <f>IF(OR(ISBLANK(B11875),ISBLANK(C11875),ISBLANK(D11875)),"Missing",IFERROR(VLOOKUP(A11875,'RM Postcodes'!$A:$B,2,0),"Invalid"))</f>
        <v>Missing</v>
      </c>
      <c r="N11875" s="26" t="str">
        <f t="shared" si="1117"/>
        <v>Missing</v>
      </c>
      <c r="O11875" s="26" t="str">
        <f t="shared" si="1112"/>
        <v>Missing</v>
      </c>
    </row>
    <row r="11876" spans="1:15" x14ac:dyDescent="0.2">
      <c r="A11876" s="24" t="str">
        <f t="shared" si="1113"/>
        <v xml:space="preserve"> </v>
      </c>
      <c r="B11876" s="1"/>
      <c r="C11876" s="1"/>
      <c r="D11876" s="1"/>
      <c r="E11876" s="2"/>
      <c r="F11876" s="3"/>
      <c r="G11876" s="3"/>
      <c r="H11876" s="4"/>
      <c r="I11876" s="25"/>
      <c r="J11876" s="26" t="str">
        <f t="shared" si="1114"/>
        <v>No</v>
      </c>
      <c r="K11876" s="26" t="str">
        <f t="shared" si="1115"/>
        <v>Missing</v>
      </c>
      <c r="L11876" s="26" t="str">
        <f t="shared" si="1116"/>
        <v>Missing</v>
      </c>
      <c r="M11876" s="26" t="str">
        <f>IF(OR(ISBLANK(B11876),ISBLANK(C11876),ISBLANK(D11876)),"Missing",IFERROR(VLOOKUP(A11876,'RM Postcodes'!$A:$B,2,0),"Invalid"))</f>
        <v>Missing</v>
      </c>
      <c r="N11876" s="26" t="str">
        <f t="shared" si="1117"/>
        <v>Missing</v>
      </c>
      <c r="O11876" s="26" t="str">
        <f t="shared" si="1112"/>
        <v>Missing</v>
      </c>
    </row>
    <row r="11877" spans="1:15" x14ac:dyDescent="0.2">
      <c r="A11877" s="24" t="str">
        <f t="shared" si="1113"/>
        <v xml:space="preserve"> </v>
      </c>
      <c r="B11877" s="1"/>
      <c r="C11877" s="1"/>
      <c r="D11877" s="1"/>
      <c r="E11877" s="2"/>
      <c r="F11877" s="3"/>
      <c r="G11877" s="3"/>
      <c r="H11877" s="4"/>
      <c r="I11877" s="25"/>
      <c r="J11877" s="26" t="str">
        <f t="shared" si="1114"/>
        <v>No</v>
      </c>
      <c r="K11877" s="26" t="str">
        <f t="shared" si="1115"/>
        <v>Missing</v>
      </c>
      <c r="L11877" s="26" t="str">
        <f t="shared" si="1116"/>
        <v>Missing</v>
      </c>
      <c r="M11877" s="26" t="str">
        <f>IF(OR(ISBLANK(B11877),ISBLANK(C11877),ISBLANK(D11877)),"Missing",IFERROR(VLOOKUP(A11877,'RM Postcodes'!$A:$B,2,0),"Invalid"))</f>
        <v>Missing</v>
      </c>
      <c r="N11877" s="26" t="str">
        <f t="shared" si="1117"/>
        <v>Missing</v>
      </c>
      <c r="O11877" s="26" t="str">
        <f t="shared" si="1112"/>
        <v>Missing</v>
      </c>
    </row>
    <row r="11878" spans="1:15" x14ac:dyDescent="0.2">
      <c r="A11878" s="24" t="str">
        <f t="shared" si="1113"/>
        <v xml:space="preserve"> </v>
      </c>
      <c r="B11878" s="1"/>
      <c r="C11878" s="1"/>
      <c r="D11878" s="1"/>
      <c r="E11878" s="2"/>
      <c r="F11878" s="3"/>
      <c r="G11878" s="3"/>
      <c r="H11878" s="4"/>
      <c r="I11878" s="25"/>
      <c r="J11878" s="26" t="str">
        <f t="shared" si="1114"/>
        <v>No</v>
      </c>
      <c r="K11878" s="26" t="str">
        <f t="shared" si="1115"/>
        <v>Missing</v>
      </c>
      <c r="L11878" s="26" t="str">
        <f t="shared" si="1116"/>
        <v>Missing</v>
      </c>
      <c r="M11878" s="26" t="str">
        <f>IF(OR(ISBLANK(B11878),ISBLANK(C11878),ISBLANK(D11878)),"Missing",IFERROR(VLOOKUP(A11878,'RM Postcodes'!$A:$B,2,0),"Invalid"))</f>
        <v>Missing</v>
      </c>
      <c r="N11878" s="26" t="str">
        <f t="shared" si="1117"/>
        <v>Missing</v>
      </c>
      <c r="O11878" s="26" t="str">
        <f t="shared" si="1112"/>
        <v>Missing</v>
      </c>
    </row>
    <row r="11879" spans="1:15" x14ac:dyDescent="0.2">
      <c r="A11879" s="24" t="str">
        <f t="shared" si="1113"/>
        <v xml:space="preserve"> </v>
      </c>
      <c r="B11879" s="1"/>
      <c r="C11879" s="1"/>
      <c r="D11879" s="1"/>
      <c r="E11879" s="2"/>
      <c r="F11879" s="3"/>
      <c r="G11879" s="3"/>
      <c r="H11879" s="4"/>
      <c r="I11879" s="25"/>
      <c r="J11879" s="26" t="str">
        <f t="shared" si="1114"/>
        <v>No</v>
      </c>
      <c r="K11879" s="26" t="str">
        <f t="shared" si="1115"/>
        <v>Missing</v>
      </c>
      <c r="L11879" s="26" t="str">
        <f t="shared" si="1116"/>
        <v>Missing</v>
      </c>
      <c r="M11879" s="26" t="str">
        <f>IF(OR(ISBLANK(B11879),ISBLANK(C11879),ISBLANK(D11879)),"Missing",IFERROR(VLOOKUP(A11879,'RM Postcodes'!$A:$B,2,0),"Invalid"))</f>
        <v>Missing</v>
      </c>
      <c r="N11879" s="26" t="str">
        <f t="shared" si="1117"/>
        <v>Missing</v>
      </c>
      <c r="O11879" s="26" t="str">
        <f t="shared" si="1112"/>
        <v>Missing</v>
      </c>
    </row>
    <row r="11880" spans="1:15" x14ac:dyDescent="0.2">
      <c r="A11880" s="24" t="str">
        <f t="shared" si="1113"/>
        <v xml:space="preserve"> </v>
      </c>
      <c r="B11880" s="1"/>
      <c r="C11880" s="1"/>
      <c r="D11880" s="1"/>
      <c r="E11880" s="2"/>
      <c r="F11880" s="3"/>
      <c r="G11880" s="3"/>
      <c r="H11880" s="4"/>
      <c r="I11880" s="25"/>
      <c r="J11880" s="26" t="str">
        <f t="shared" si="1114"/>
        <v>No</v>
      </c>
      <c r="K11880" s="26" t="str">
        <f t="shared" si="1115"/>
        <v>Missing</v>
      </c>
      <c r="L11880" s="26" t="str">
        <f t="shared" si="1116"/>
        <v>Missing</v>
      </c>
      <c r="M11880" s="26" t="str">
        <f>IF(OR(ISBLANK(B11880),ISBLANK(C11880),ISBLANK(D11880)),"Missing",IFERROR(VLOOKUP(A11880,'RM Postcodes'!$A:$B,2,0),"Invalid"))</f>
        <v>Missing</v>
      </c>
      <c r="N11880" s="26" t="str">
        <f t="shared" si="1117"/>
        <v>Missing</v>
      </c>
      <c r="O11880" s="26" t="str">
        <f t="shared" si="1112"/>
        <v>Missing</v>
      </c>
    </row>
    <row r="11881" spans="1:15" x14ac:dyDescent="0.2">
      <c r="A11881" s="24" t="str">
        <f t="shared" si="1113"/>
        <v xml:space="preserve"> </v>
      </c>
      <c r="B11881" s="1"/>
      <c r="C11881" s="1"/>
      <c r="D11881" s="1"/>
      <c r="E11881" s="2"/>
      <c r="F11881" s="3"/>
      <c r="G11881" s="3"/>
      <c r="H11881" s="4"/>
      <c r="I11881" s="25"/>
      <c r="J11881" s="26" t="str">
        <f t="shared" si="1114"/>
        <v>No</v>
      </c>
      <c r="K11881" s="26" t="str">
        <f t="shared" si="1115"/>
        <v>Missing</v>
      </c>
      <c r="L11881" s="26" t="str">
        <f t="shared" si="1116"/>
        <v>Missing</v>
      </c>
      <c r="M11881" s="26" t="str">
        <f>IF(OR(ISBLANK(B11881),ISBLANK(C11881),ISBLANK(D11881)),"Missing",IFERROR(VLOOKUP(A11881,'RM Postcodes'!$A:$B,2,0),"Invalid"))</f>
        <v>Missing</v>
      </c>
      <c r="N11881" s="26" t="str">
        <f t="shared" si="1117"/>
        <v>Missing</v>
      </c>
      <c r="O11881" s="26" t="str">
        <f t="shared" si="1112"/>
        <v>Missing</v>
      </c>
    </row>
    <row r="11882" spans="1:15" x14ac:dyDescent="0.2">
      <c r="A11882" s="24" t="str">
        <f t="shared" si="1113"/>
        <v xml:space="preserve"> </v>
      </c>
      <c r="B11882" s="1"/>
      <c r="C11882" s="1"/>
      <c r="D11882" s="1"/>
      <c r="E11882" s="2"/>
      <c r="F11882" s="3"/>
      <c r="G11882" s="3"/>
      <c r="H11882" s="4"/>
      <c r="I11882" s="25"/>
      <c r="J11882" s="26" t="str">
        <f t="shared" si="1114"/>
        <v>No</v>
      </c>
      <c r="K11882" s="26" t="str">
        <f t="shared" si="1115"/>
        <v>Missing</v>
      </c>
      <c r="L11882" s="26" t="str">
        <f t="shared" si="1116"/>
        <v>Missing</v>
      </c>
      <c r="M11882" s="26" t="str">
        <f>IF(OR(ISBLANK(B11882),ISBLANK(C11882),ISBLANK(D11882)),"Missing",IFERROR(VLOOKUP(A11882,'RM Postcodes'!$A:$B,2,0),"Invalid"))</f>
        <v>Missing</v>
      </c>
      <c r="N11882" s="26" t="str">
        <f t="shared" si="1117"/>
        <v>Missing</v>
      </c>
      <c r="O11882" s="26" t="str">
        <f t="shared" si="1112"/>
        <v>Missing</v>
      </c>
    </row>
    <row r="11883" spans="1:15" x14ac:dyDescent="0.2">
      <c r="A11883" s="24" t="str">
        <f t="shared" si="1113"/>
        <v xml:space="preserve"> </v>
      </c>
      <c r="B11883" s="1"/>
      <c r="C11883" s="1"/>
      <c r="D11883" s="1"/>
      <c r="E11883" s="2"/>
      <c r="F11883" s="3"/>
      <c r="G11883" s="3"/>
      <c r="H11883" s="4"/>
      <c r="I11883" s="25"/>
      <c r="J11883" s="26" t="str">
        <f t="shared" si="1114"/>
        <v>No</v>
      </c>
      <c r="K11883" s="26" t="str">
        <f t="shared" si="1115"/>
        <v>Missing</v>
      </c>
      <c r="L11883" s="26" t="str">
        <f t="shared" si="1116"/>
        <v>Missing</v>
      </c>
      <c r="M11883" s="26" t="str">
        <f>IF(OR(ISBLANK(B11883),ISBLANK(C11883),ISBLANK(D11883)),"Missing",IFERROR(VLOOKUP(A11883,'RM Postcodes'!$A:$B,2,0),"Invalid"))</f>
        <v>Missing</v>
      </c>
      <c r="N11883" s="26" t="str">
        <f t="shared" si="1117"/>
        <v>Missing</v>
      </c>
      <c r="O11883" s="26" t="str">
        <f t="shared" si="1112"/>
        <v>Missing</v>
      </c>
    </row>
    <row r="11884" spans="1:15" x14ac:dyDescent="0.2">
      <c r="A11884" s="24" t="str">
        <f t="shared" si="1113"/>
        <v xml:space="preserve"> </v>
      </c>
      <c r="B11884" s="1"/>
      <c r="C11884" s="1"/>
      <c r="D11884" s="1"/>
      <c r="E11884" s="2"/>
      <c r="F11884" s="3"/>
      <c r="G11884" s="3"/>
      <c r="H11884" s="4"/>
      <c r="I11884" s="25"/>
      <c r="J11884" s="26" t="str">
        <f t="shared" si="1114"/>
        <v>No</v>
      </c>
      <c r="K11884" s="26" t="str">
        <f t="shared" si="1115"/>
        <v>Missing</v>
      </c>
      <c r="L11884" s="26" t="str">
        <f t="shared" si="1116"/>
        <v>Missing</v>
      </c>
      <c r="M11884" s="26" t="str">
        <f>IF(OR(ISBLANK(B11884),ISBLANK(C11884),ISBLANK(D11884)),"Missing",IFERROR(VLOOKUP(A11884,'RM Postcodes'!$A:$B,2,0),"Invalid"))</f>
        <v>Missing</v>
      </c>
      <c r="N11884" s="26" t="str">
        <f t="shared" si="1117"/>
        <v>Missing</v>
      </c>
      <c r="O11884" s="26" t="str">
        <f t="shared" si="1112"/>
        <v>Missing</v>
      </c>
    </row>
    <row r="11885" spans="1:15" x14ac:dyDescent="0.2">
      <c r="A11885" s="24" t="str">
        <f t="shared" si="1113"/>
        <v xml:space="preserve"> </v>
      </c>
      <c r="B11885" s="1"/>
      <c r="C11885" s="1"/>
      <c r="D11885" s="1"/>
      <c r="E11885" s="2"/>
      <c r="F11885" s="3"/>
      <c r="G11885" s="3"/>
      <c r="H11885" s="4"/>
      <c r="I11885" s="25"/>
      <c r="J11885" s="26" t="str">
        <f t="shared" si="1114"/>
        <v>No</v>
      </c>
      <c r="K11885" s="26" t="str">
        <f t="shared" si="1115"/>
        <v>Missing</v>
      </c>
      <c r="L11885" s="26" t="str">
        <f t="shared" si="1116"/>
        <v>Missing</v>
      </c>
      <c r="M11885" s="26" t="str">
        <f>IF(OR(ISBLANK(B11885),ISBLANK(C11885),ISBLANK(D11885)),"Missing",IFERROR(VLOOKUP(A11885,'RM Postcodes'!$A:$B,2,0),"Invalid"))</f>
        <v>Missing</v>
      </c>
      <c r="N11885" s="26" t="str">
        <f t="shared" si="1117"/>
        <v>Missing</v>
      </c>
      <c r="O11885" s="26" t="str">
        <f t="shared" si="1112"/>
        <v>Missing</v>
      </c>
    </row>
    <row r="11886" spans="1:15" x14ac:dyDescent="0.2">
      <c r="A11886" s="24" t="str">
        <f t="shared" si="1113"/>
        <v xml:space="preserve"> </v>
      </c>
      <c r="B11886" s="1"/>
      <c r="C11886" s="1"/>
      <c r="D11886" s="1"/>
      <c r="E11886" s="2"/>
      <c r="F11886" s="3"/>
      <c r="G11886" s="3"/>
      <c r="H11886" s="4"/>
      <c r="I11886" s="25"/>
      <c r="J11886" s="26" t="str">
        <f t="shared" si="1114"/>
        <v>No</v>
      </c>
      <c r="K11886" s="26" t="str">
        <f t="shared" si="1115"/>
        <v>Missing</v>
      </c>
      <c r="L11886" s="26" t="str">
        <f t="shared" si="1116"/>
        <v>Missing</v>
      </c>
      <c r="M11886" s="26" t="str">
        <f>IF(OR(ISBLANK(B11886),ISBLANK(C11886),ISBLANK(D11886)),"Missing",IFERROR(VLOOKUP(A11886,'RM Postcodes'!$A:$B,2,0),"Invalid"))</f>
        <v>Missing</v>
      </c>
      <c r="N11886" s="26" t="str">
        <f t="shared" si="1117"/>
        <v>Missing</v>
      </c>
      <c r="O11886" s="26" t="str">
        <f t="shared" si="1112"/>
        <v>Missing</v>
      </c>
    </row>
    <row r="11887" spans="1:15" x14ac:dyDescent="0.2">
      <c r="A11887" s="24" t="str">
        <f t="shared" si="1113"/>
        <v xml:space="preserve"> </v>
      </c>
      <c r="B11887" s="1"/>
      <c r="C11887" s="1"/>
      <c r="D11887" s="1"/>
      <c r="E11887" s="2"/>
      <c r="F11887" s="3"/>
      <c r="G11887" s="3"/>
      <c r="H11887" s="4"/>
      <c r="I11887" s="25"/>
      <c r="J11887" s="26" t="str">
        <f t="shared" si="1114"/>
        <v>No</v>
      </c>
      <c r="K11887" s="26" t="str">
        <f t="shared" si="1115"/>
        <v>Missing</v>
      </c>
      <c r="L11887" s="26" t="str">
        <f t="shared" si="1116"/>
        <v>Missing</v>
      </c>
      <c r="M11887" s="26" t="str">
        <f>IF(OR(ISBLANK(B11887),ISBLANK(C11887),ISBLANK(D11887)),"Missing",IFERROR(VLOOKUP(A11887,'RM Postcodes'!$A:$B,2,0),"Invalid"))</f>
        <v>Missing</v>
      </c>
      <c r="N11887" s="26" t="str">
        <f t="shared" si="1117"/>
        <v>Missing</v>
      </c>
      <c r="O11887" s="26" t="str">
        <f t="shared" si="1112"/>
        <v>Missing</v>
      </c>
    </row>
    <row r="11888" spans="1:15" x14ac:dyDescent="0.2">
      <c r="A11888" s="24" t="str">
        <f t="shared" si="1113"/>
        <v xml:space="preserve"> </v>
      </c>
      <c r="B11888" s="1"/>
      <c r="C11888" s="1"/>
      <c r="D11888" s="1"/>
      <c r="E11888" s="2"/>
      <c r="F11888" s="3"/>
      <c r="G11888" s="3"/>
      <c r="H11888" s="4"/>
      <c r="I11888" s="25"/>
      <c r="J11888" s="26" t="str">
        <f t="shared" si="1114"/>
        <v>No</v>
      </c>
      <c r="K11888" s="26" t="str">
        <f t="shared" si="1115"/>
        <v>Missing</v>
      </c>
      <c r="L11888" s="26" t="str">
        <f t="shared" si="1116"/>
        <v>Missing</v>
      </c>
      <c r="M11888" s="26" t="str">
        <f>IF(OR(ISBLANK(B11888),ISBLANK(C11888),ISBLANK(D11888)),"Missing",IFERROR(VLOOKUP(A11888,'RM Postcodes'!$A:$B,2,0),"Invalid"))</f>
        <v>Missing</v>
      </c>
      <c r="N11888" s="26" t="str">
        <f t="shared" si="1117"/>
        <v>Missing</v>
      </c>
      <c r="O11888" s="26" t="str">
        <f t="shared" si="1112"/>
        <v>Missing</v>
      </c>
    </row>
    <row r="11889" spans="1:15" x14ac:dyDescent="0.2">
      <c r="A11889" s="24" t="str">
        <f t="shared" si="1113"/>
        <v xml:space="preserve"> </v>
      </c>
      <c r="B11889" s="1"/>
      <c r="C11889" s="1"/>
      <c r="D11889" s="1"/>
      <c r="E11889" s="2"/>
      <c r="F11889" s="3"/>
      <c r="G11889" s="3"/>
      <c r="H11889" s="4"/>
      <c r="I11889" s="25"/>
      <c r="J11889" s="26" t="str">
        <f t="shared" si="1114"/>
        <v>No</v>
      </c>
      <c r="K11889" s="26" t="str">
        <f t="shared" si="1115"/>
        <v>Missing</v>
      </c>
      <c r="L11889" s="26" t="str">
        <f t="shared" si="1116"/>
        <v>Missing</v>
      </c>
      <c r="M11889" s="26" t="str">
        <f>IF(OR(ISBLANK(B11889),ISBLANK(C11889),ISBLANK(D11889)),"Missing",IFERROR(VLOOKUP(A11889,'RM Postcodes'!$A:$B,2,0),"Invalid"))</f>
        <v>Missing</v>
      </c>
      <c r="N11889" s="26" t="str">
        <f t="shared" si="1117"/>
        <v>Missing</v>
      </c>
      <c r="O11889" s="26" t="str">
        <f t="shared" si="1112"/>
        <v>Missing</v>
      </c>
    </row>
    <row r="11890" spans="1:15" x14ac:dyDescent="0.2">
      <c r="A11890" s="24" t="str">
        <f t="shared" si="1113"/>
        <v xml:space="preserve"> </v>
      </c>
      <c r="B11890" s="1"/>
      <c r="C11890" s="1"/>
      <c r="D11890" s="1"/>
      <c r="E11890" s="2"/>
      <c r="F11890" s="3"/>
      <c r="G11890" s="3"/>
      <c r="H11890" s="4"/>
      <c r="I11890" s="25"/>
      <c r="J11890" s="26" t="str">
        <f t="shared" si="1114"/>
        <v>No</v>
      </c>
      <c r="K11890" s="26" t="str">
        <f t="shared" si="1115"/>
        <v>Missing</v>
      </c>
      <c r="L11890" s="26" t="str">
        <f t="shared" si="1116"/>
        <v>Missing</v>
      </c>
      <c r="M11890" s="26" t="str">
        <f>IF(OR(ISBLANK(B11890),ISBLANK(C11890),ISBLANK(D11890)),"Missing",IFERROR(VLOOKUP(A11890,'RM Postcodes'!$A:$B,2,0),"Invalid"))</f>
        <v>Missing</v>
      </c>
      <c r="N11890" s="26" t="str">
        <f t="shared" si="1117"/>
        <v>Missing</v>
      </c>
      <c r="O11890" s="26" t="str">
        <f t="shared" si="1112"/>
        <v>Missing</v>
      </c>
    </row>
    <row r="11891" spans="1:15" x14ac:dyDescent="0.2">
      <c r="A11891" s="24" t="str">
        <f t="shared" si="1113"/>
        <v xml:space="preserve"> </v>
      </c>
      <c r="B11891" s="1"/>
      <c r="C11891" s="1"/>
      <c r="D11891" s="1"/>
      <c r="E11891" s="2"/>
      <c r="F11891" s="3"/>
      <c r="G11891" s="3"/>
      <c r="H11891" s="4"/>
      <c r="I11891" s="25"/>
      <c r="J11891" s="26" t="str">
        <f t="shared" si="1114"/>
        <v>No</v>
      </c>
      <c r="K11891" s="26" t="str">
        <f t="shared" si="1115"/>
        <v>Missing</v>
      </c>
      <c r="L11891" s="26" t="str">
        <f t="shared" si="1116"/>
        <v>Missing</v>
      </c>
      <c r="M11891" s="26" t="str">
        <f>IF(OR(ISBLANK(B11891),ISBLANK(C11891),ISBLANK(D11891)),"Missing",IFERROR(VLOOKUP(A11891,'RM Postcodes'!$A:$B,2,0),"Invalid"))</f>
        <v>Missing</v>
      </c>
      <c r="N11891" s="26" t="str">
        <f t="shared" si="1117"/>
        <v>Missing</v>
      </c>
      <c r="O11891" s="26" t="str">
        <f t="shared" si="1112"/>
        <v>Missing</v>
      </c>
    </row>
    <row r="11892" spans="1:15" x14ac:dyDescent="0.2">
      <c r="A11892" s="24" t="str">
        <f t="shared" si="1113"/>
        <v xml:space="preserve"> </v>
      </c>
      <c r="B11892" s="1"/>
      <c r="C11892" s="1"/>
      <c r="D11892" s="1"/>
      <c r="E11892" s="2"/>
      <c r="F11892" s="3"/>
      <c r="G11892" s="3"/>
      <c r="H11892" s="4"/>
      <c r="I11892" s="25"/>
      <c r="J11892" s="26" t="str">
        <f t="shared" si="1114"/>
        <v>No</v>
      </c>
      <c r="K11892" s="26" t="str">
        <f t="shared" si="1115"/>
        <v>Missing</v>
      </c>
      <c r="L11892" s="26" t="str">
        <f t="shared" si="1116"/>
        <v>Missing</v>
      </c>
      <c r="M11892" s="26" t="str">
        <f>IF(OR(ISBLANK(B11892),ISBLANK(C11892),ISBLANK(D11892)),"Missing",IFERROR(VLOOKUP(A11892,'RM Postcodes'!$A:$B,2,0),"Invalid"))</f>
        <v>Missing</v>
      </c>
      <c r="N11892" s="26" t="str">
        <f t="shared" si="1117"/>
        <v>Missing</v>
      </c>
      <c r="O11892" s="26" t="str">
        <f t="shared" si="1112"/>
        <v>Missing</v>
      </c>
    </row>
    <row r="11893" spans="1:15" x14ac:dyDescent="0.2">
      <c r="A11893" s="24" t="str">
        <f t="shared" si="1113"/>
        <v xml:space="preserve"> </v>
      </c>
      <c r="B11893" s="1"/>
      <c r="C11893" s="1"/>
      <c r="D11893" s="1"/>
      <c r="E11893" s="2"/>
      <c r="F11893" s="3"/>
      <c r="G11893" s="3"/>
      <c r="H11893" s="4"/>
      <c r="I11893" s="25"/>
      <c r="J11893" s="26" t="str">
        <f t="shared" si="1114"/>
        <v>No</v>
      </c>
      <c r="K11893" s="26" t="str">
        <f t="shared" si="1115"/>
        <v>Missing</v>
      </c>
      <c r="L11893" s="26" t="str">
        <f t="shared" si="1116"/>
        <v>Missing</v>
      </c>
      <c r="M11893" s="26" t="str">
        <f>IF(OR(ISBLANK(B11893),ISBLANK(C11893),ISBLANK(D11893)),"Missing",IFERROR(VLOOKUP(A11893,'RM Postcodes'!$A:$B,2,0),"Invalid"))</f>
        <v>Missing</v>
      </c>
      <c r="N11893" s="26" t="str">
        <f t="shared" si="1117"/>
        <v>Missing</v>
      </c>
      <c r="O11893" s="26" t="str">
        <f t="shared" si="1112"/>
        <v>Missing</v>
      </c>
    </row>
    <row r="11894" spans="1:15" x14ac:dyDescent="0.2">
      <c r="A11894" s="24" t="str">
        <f t="shared" si="1113"/>
        <v xml:space="preserve"> </v>
      </c>
      <c r="B11894" s="1"/>
      <c r="C11894" s="1"/>
      <c r="D11894" s="1"/>
      <c r="E11894" s="2"/>
      <c r="F11894" s="3"/>
      <c r="G11894" s="3"/>
      <c r="H11894" s="4"/>
      <c r="I11894" s="25"/>
      <c r="J11894" s="26" t="str">
        <f t="shared" si="1114"/>
        <v>No</v>
      </c>
      <c r="K11894" s="26" t="str">
        <f t="shared" si="1115"/>
        <v>Missing</v>
      </c>
      <c r="L11894" s="26" t="str">
        <f t="shared" si="1116"/>
        <v>Missing</v>
      </c>
      <c r="M11894" s="26" t="str">
        <f>IF(OR(ISBLANK(B11894),ISBLANK(C11894),ISBLANK(D11894)),"Missing",IFERROR(VLOOKUP(A11894,'RM Postcodes'!$A:$B,2,0),"Invalid"))</f>
        <v>Missing</v>
      </c>
      <c r="N11894" s="26" t="str">
        <f t="shared" si="1117"/>
        <v>Missing</v>
      </c>
      <c r="O11894" s="26" t="str">
        <f t="shared" si="1112"/>
        <v>Missing</v>
      </c>
    </row>
    <row r="11895" spans="1:15" x14ac:dyDescent="0.2">
      <c r="A11895" s="24" t="str">
        <f t="shared" si="1113"/>
        <v xml:space="preserve"> </v>
      </c>
      <c r="B11895" s="1"/>
      <c r="C11895" s="1"/>
      <c r="D11895" s="1"/>
      <c r="E11895" s="2"/>
      <c r="F11895" s="3"/>
      <c r="G11895" s="3"/>
      <c r="H11895" s="4"/>
      <c r="I11895" s="25"/>
      <c r="J11895" s="26" t="str">
        <f t="shared" si="1114"/>
        <v>No</v>
      </c>
      <c r="K11895" s="26" t="str">
        <f t="shared" si="1115"/>
        <v>Missing</v>
      </c>
      <c r="L11895" s="26" t="str">
        <f t="shared" si="1116"/>
        <v>Missing</v>
      </c>
      <c r="M11895" s="26" t="str">
        <f>IF(OR(ISBLANK(B11895),ISBLANK(C11895),ISBLANK(D11895)),"Missing",IFERROR(VLOOKUP(A11895,'RM Postcodes'!$A:$B,2,0),"Invalid"))</f>
        <v>Missing</v>
      </c>
      <c r="N11895" s="26" t="str">
        <f t="shared" si="1117"/>
        <v>Missing</v>
      </c>
      <c r="O11895" s="26" t="str">
        <f t="shared" si="1112"/>
        <v>Missing</v>
      </c>
    </row>
    <row r="11896" spans="1:15" x14ac:dyDescent="0.2">
      <c r="A11896" s="24" t="str">
        <f t="shared" si="1113"/>
        <v xml:space="preserve"> </v>
      </c>
      <c r="B11896" s="1"/>
      <c r="C11896" s="1"/>
      <c r="D11896" s="1"/>
      <c r="E11896" s="2"/>
      <c r="F11896" s="3"/>
      <c r="G11896" s="3"/>
      <c r="H11896" s="4"/>
      <c r="I11896" s="25"/>
      <c r="J11896" s="26" t="str">
        <f t="shared" si="1114"/>
        <v>No</v>
      </c>
      <c r="K11896" s="26" t="str">
        <f t="shared" si="1115"/>
        <v>Missing</v>
      </c>
      <c r="L11896" s="26" t="str">
        <f t="shared" si="1116"/>
        <v>Missing</v>
      </c>
      <c r="M11896" s="26" t="str">
        <f>IF(OR(ISBLANK(B11896),ISBLANK(C11896),ISBLANK(D11896)),"Missing",IFERROR(VLOOKUP(A11896,'RM Postcodes'!$A:$B,2,0),"Invalid"))</f>
        <v>Missing</v>
      </c>
      <c r="N11896" s="26" t="str">
        <f t="shared" si="1117"/>
        <v>Missing</v>
      </c>
      <c r="O11896" s="26" t="str">
        <f t="shared" si="1112"/>
        <v>Missing</v>
      </c>
    </row>
    <row r="11897" spans="1:15" x14ac:dyDescent="0.2">
      <c r="A11897" s="24" t="str">
        <f t="shared" si="1113"/>
        <v xml:space="preserve"> </v>
      </c>
      <c r="B11897" s="1"/>
      <c r="C11897" s="1"/>
      <c r="D11897" s="1"/>
      <c r="E11897" s="2"/>
      <c r="F11897" s="3"/>
      <c r="G11897" s="3"/>
      <c r="H11897" s="4"/>
      <c r="I11897" s="25"/>
      <c r="J11897" s="26" t="str">
        <f t="shared" si="1114"/>
        <v>No</v>
      </c>
      <c r="K11897" s="26" t="str">
        <f t="shared" si="1115"/>
        <v>Missing</v>
      </c>
      <c r="L11897" s="26" t="str">
        <f t="shared" si="1116"/>
        <v>Missing</v>
      </c>
      <c r="M11897" s="26" t="str">
        <f>IF(OR(ISBLANK(B11897),ISBLANK(C11897),ISBLANK(D11897)),"Missing",IFERROR(VLOOKUP(A11897,'RM Postcodes'!$A:$B,2,0),"Invalid"))</f>
        <v>Missing</v>
      </c>
      <c r="N11897" s="26" t="str">
        <f t="shared" si="1117"/>
        <v>Missing</v>
      </c>
      <c r="O11897" s="26" t="str">
        <f t="shared" si="1112"/>
        <v>Missing</v>
      </c>
    </row>
    <row r="11898" spans="1:15" x14ac:dyDescent="0.2">
      <c r="A11898" s="24" t="str">
        <f t="shared" si="1113"/>
        <v xml:space="preserve"> </v>
      </c>
      <c r="B11898" s="1"/>
      <c r="C11898" s="1"/>
      <c r="D11898" s="1"/>
      <c r="E11898" s="2"/>
      <c r="F11898" s="3"/>
      <c r="G11898" s="3"/>
      <c r="H11898" s="4"/>
      <c r="I11898" s="25"/>
      <c r="J11898" s="26" t="str">
        <f t="shared" si="1114"/>
        <v>No</v>
      </c>
      <c r="K11898" s="26" t="str">
        <f t="shared" si="1115"/>
        <v>Missing</v>
      </c>
      <c r="L11898" s="26" t="str">
        <f t="shared" si="1116"/>
        <v>Missing</v>
      </c>
      <c r="M11898" s="26" t="str">
        <f>IF(OR(ISBLANK(B11898),ISBLANK(C11898),ISBLANK(D11898)),"Missing",IFERROR(VLOOKUP(A11898,'RM Postcodes'!$A:$B,2,0),"Invalid"))</f>
        <v>Missing</v>
      </c>
      <c r="N11898" s="26" t="str">
        <f t="shared" si="1117"/>
        <v>Missing</v>
      </c>
      <c r="O11898" s="26" t="str">
        <f t="shared" si="1112"/>
        <v>Missing</v>
      </c>
    </row>
    <row r="11899" spans="1:15" x14ac:dyDescent="0.2">
      <c r="A11899" s="24" t="str">
        <f t="shared" si="1113"/>
        <v xml:space="preserve"> </v>
      </c>
      <c r="B11899" s="1"/>
      <c r="C11899" s="1"/>
      <c r="D11899" s="1"/>
      <c r="E11899" s="2"/>
      <c r="F11899" s="3"/>
      <c r="G11899" s="3"/>
      <c r="H11899" s="4"/>
      <c r="I11899" s="25"/>
      <c r="J11899" s="26" t="str">
        <f t="shared" si="1114"/>
        <v>No</v>
      </c>
      <c r="K11899" s="26" t="str">
        <f t="shared" si="1115"/>
        <v>Missing</v>
      </c>
      <c r="L11899" s="26" t="str">
        <f t="shared" si="1116"/>
        <v>Missing</v>
      </c>
      <c r="M11899" s="26" t="str">
        <f>IF(OR(ISBLANK(B11899),ISBLANK(C11899),ISBLANK(D11899)),"Missing",IFERROR(VLOOKUP(A11899,'RM Postcodes'!$A:$B,2,0),"Invalid"))</f>
        <v>Missing</v>
      </c>
      <c r="N11899" s="26" t="str">
        <f t="shared" si="1117"/>
        <v>Missing</v>
      </c>
      <c r="O11899" s="26" t="str">
        <f t="shared" si="1112"/>
        <v>Missing</v>
      </c>
    </row>
    <row r="11900" spans="1:15" x14ac:dyDescent="0.2">
      <c r="A11900" s="24" t="str">
        <f t="shared" si="1113"/>
        <v xml:space="preserve"> </v>
      </c>
      <c r="B11900" s="1"/>
      <c r="C11900" s="1"/>
      <c r="D11900" s="1"/>
      <c r="E11900" s="2"/>
      <c r="F11900" s="3"/>
      <c r="G11900" s="3"/>
      <c r="H11900" s="4"/>
      <c r="I11900" s="25"/>
      <c r="J11900" s="26" t="str">
        <f t="shared" si="1114"/>
        <v>No</v>
      </c>
      <c r="K11900" s="26" t="str">
        <f t="shared" si="1115"/>
        <v>Missing</v>
      </c>
      <c r="L11900" s="26" t="str">
        <f t="shared" si="1116"/>
        <v>Missing</v>
      </c>
      <c r="M11900" s="26" t="str">
        <f>IF(OR(ISBLANK(B11900),ISBLANK(C11900),ISBLANK(D11900)),"Missing",IFERROR(VLOOKUP(A11900,'RM Postcodes'!$A:$B,2,0),"Invalid"))</f>
        <v>Missing</v>
      </c>
      <c r="N11900" s="26" t="str">
        <f t="shared" si="1117"/>
        <v>Missing</v>
      </c>
      <c r="O11900" s="26" t="str">
        <f t="shared" si="1112"/>
        <v>Missing</v>
      </c>
    </row>
    <row r="11901" spans="1:15" x14ac:dyDescent="0.2">
      <c r="A11901" s="24" t="str">
        <f t="shared" si="1113"/>
        <v xml:space="preserve"> </v>
      </c>
      <c r="B11901" s="1"/>
      <c r="C11901" s="1"/>
      <c r="D11901" s="1"/>
      <c r="E11901" s="2"/>
      <c r="F11901" s="3"/>
      <c r="G11901" s="3"/>
      <c r="H11901" s="4"/>
      <c r="I11901" s="25"/>
      <c r="J11901" s="26" t="str">
        <f t="shared" si="1114"/>
        <v>No</v>
      </c>
      <c r="K11901" s="26" t="str">
        <f t="shared" si="1115"/>
        <v>Missing</v>
      </c>
      <c r="L11901" s="26" t="str">
        <f t="shared" si="1116"/>
        <v>Missing</v>
      </c>
      <c r="M11901" s="26" t="str">
        <f>IF(OR(ISBLANK(B11901),ISBLANK(C11901),ISBLANK(D11901)),"Missing",IFERROR(VLOOKUP(A11901,'RM Postcodes'!$A:$B,2,0),"Invalid"))</f>
        <v>Missing</v>
      </c>
      <c r="N11901" s="26" t="str">
        <f t="shared" si="1117"/>
        <v>Missing</v>
      </c>
      <c r="O11901" s="26" t="str">
        <f t="shared" si="1112"/>
        <v>Missing</v>
      </c>
    </row>
    <row r="11902" spans="1:15" x14ac:dyDescent="0.2">
      <c r="A11902" s="24" t="str">
        <f t="shared" si="1113"/>
        <v xml:space="preserve"> </v>
      </c>
      <c r="B11902" s="1"/>
      <c r="C11902" s="1"/>
      <c r="D11902" s="1"/>
      <c r="E11902" s="2"/>
      <c r="F11902" s="3"/>
      <c r="G11902" s="3"/>
      <c r="H11902" s="4"/>
      <c r="I11902" s="25"/>
      <c r="J11902" s="26" t="str">
        <f t="shared" si="1114"/>
        <v>No</v>
      </c>
      <c r="K11902" s="26" t="str">
        <f t="shared" si="1115"/>
        <v>Missing</v>
      </c>
      <c r="L11902" s="26" t="str">
        <f t="shared" si="1116"/>
        <v>Missing</v>
      </c>
      <c r="M11902" s="26" t="str">
        <f>IF(OR(ISBLANK(B11902),ISBLANK(C11902),ISBLANK(D11902)),"Missing",IFERROR(VLOOKUP(A11902,'RM Postcodes'!$A:$B,2,0),"Invalid"))</f>
        <v>Missing</v>
      </c>
      <c r="N11902" s="26" t="str">
        <f t="shared" si="1117"/>
        <v>Missing</v>
      </c>
      <c r="O11902" s="26" t="str">
        <f t="shared" si="1112"/>
        <v>Missing</v>
      </c>
    </row>
    <row r="11903" spans="1:15" x14ac:dyDescent="0.2">
      <c r="A11903" s="24" t="str">
        <f t="shared" si="1113"/>
        <v xml:space="preserve"> </v>
      </c>
      <c r="B11903" s="1"/>
      <c r="C11903" s="1"/>
      <c r="D11903" s="1"/>
      <c r="E11903" s="2"/>
      <c r="F11903" s="3"/>
      <c r="G11903" s="3"/>
      <c r="H11903" s="4"/>
      <c r="I11903" s="25"/>
      <c r="J11903" s="26" t="str">
        <f t="shared" si="1114"/>
        <v>No</v>
      </c>
      <c r="K11903" s="26" t="str">
        <f t="shared" si="1115"/>
        <v>Missing</v>
      </c>
      <c r="L11903" s="26" t="str">
        <f t="shared" si="1116"/>
        <v>Missing</v>
      </c>
      <c r="M11903" s="26" t="str">
        <f>IF(OR(ISBLANK(B11903),ISBLANK(C11903),ISBLANK(D11903)),"Missing",IFERROR(VLOOKUP(A11903,'RM Postcodes'!$A:$B,2,0),"Invalid"))</f>
        <v>Missing</v>
      </c>
      <c r="N11903" s="26" t="str">
        <f t="shared" si="1117"/>
        <v>Missing</v>
      </c>
      <c r="O11903" s="26" t="str">
        <f t="shared" si="1112"/>
        <v>Missing</v>
      </c>
    </row>
    <row r="11904" spans="1:15" x14ac:dyDescent="0.2">
      <c r="A11904" s="24" t="str">
        <f t="shared" si="1113"/>
        <v xml:space="preserve"> </v>
      </c>
      <c r="B11904" s="1"/>
      <c r="C11904" s="1"/>
      <c r="D11904" s="1"/>
      <c r="E11904" s="2"/>
      <c r="F11904" s="3"/>
      <c r="G11904" s="3"/>
      <c r="H11904" s="4"/>
      <c r="I11904" s="25"/>
      <c r="J11904" s="26" t="str">
        <f t="shared" si="1114"/>
        <v>No</v>
      </c>
      <c r="K11904" s="26" t="str">
        <f t="shared" si="1115"/>
        <v>Missing</v>
      </c>
      <c r="L11904" s="26" t="str">
        <f t="shared" si="1116"/>
        <v>Missing</v>
      </c>
      <c r="M11904" s="26" t="str">
        <f>IF(OR(ISBLANK(B11904),ISBLANK(C11904),ISBLANK(D11904)),"Missing",IFERROR(VLOOKUP(A11904,'RM Postcodes'!$A:$B,2,0),"Invalid"))</f>
        <v>Missing</v>
      </c>
      <c r="N11904" s="26" t="str">
        <f t="shared" si="1117"/>
        <v>Missing</v>
      </c>
      <c r="O11904" s="26" t="str">
        <f t="shared" si="1112"/>
        <v>Missing</v>
      </c>
    </row>
    <row r="11905" spans="1:15" x14ac:dyDescent="0.2">
      <c r="A11905" s="24" t="str">
        <f t="shared" si="1113"/>
        <v xml:space="preserve"> </v>
      </c>
      <c r="B11905" s="1"/>
      <c r="C11905" s="1"/>
      <c r="D11905" s="1"/>
      <c r="E11905" s="2"/>
      <c r="F11905" s="3"/>
      <c r="G11905" s="3"/>
      <c r="H11905" s="4"/>
      <c r="I11905" s="25"/>
      <c r="J11905" s="26" t="str">
        <f t="shared" si="1114"/>
        <v>No</v>
      </c>
      <c r="K11905" s="26" t="str">
        <f t="shared" si="1115"/>
        <v>Missing</v>
      </c>
      <c r="L11905" s="26" t="str">
        <f t="shared" si="1116"/>
        <v>Missing</v>
      </c>
      <c r="M11905" s="26" t="str">
        <f>IF(OR(ISBLANK(B11905),ISBLANK(C11905),ISBLANK(D11905)),"Missing",IFERROR(VLOOKUP(A11905,'RM Postcodes'!$A:$B,2,0),"Invalid"))</f>
        <v>Missing</v>
      </c>
      <c r="N11905" s="26" t="str">
        <f t="shared" si="1117"/>
        <v>Missing</v>
      </c>
      <c r="O11905" s="26" t="str">
        <f t="shared" si="1112"/>
        <v>Missing</v>
      </c>
    </row>
    <row r="11906" spans="1:15" x14ac:dyDescent="0.2">
      <c r="A11906" s="24" t="str">
        <f t="shared" si="1113"/>
        <v xml:space="preserve"> </v>
      </c>
      <c r="B11906" s="1"/>
      <c r="C11906" s="1"/>
      <c r="D11906" s="1"/>
      <c r="E11906" s="2"/>
      <c r="F11906" s="3"/>
      <c r="G11906" s="3"/>
      <c r="H11906" s="4"/>
      <c r="I11906" s="25"/>
      <c r="J11906" s="26" t="str">
        <f t="shared" si="1114"/>
        <v>No</v>
      </c>
      <c r="K11906" s="26" t="str">
        <f t="shared" si="1115"/>
        <v>Missing</v>
      </c>
      <c r="L11906" s="26" t="str">
        <f t="shared" si="1116"/>
        <v>Missing</v>
      </c>
      <c r="M11906" s="26" t="str">
        <f>IF(OR(ISBLANK(B11906),ISBLANK(C11906),ISBLANK(D11906)),"Missing",IFERROR(VLOOKUP(A11906,'RM Postcodes'!$A:$B,2,0),"Invalid"))</f>
        <v>Missing</v>
      </c>
      <c r="N11906" s="26" t="str">
        <f t="shared" si="1117"/>
        <v>Missing</v>
      </c>
      <c r="O11906" s="26" t="str">
        <f t="shared" si="1112"/>
        <v>Missing</v>
      </c>
    </row>
    <row r="11907" spans="1:15" x14ac:dyDescent="0.2">
      <c r="A11907" s="24" t="str">
        <f t="shared" si="1113"/>
        <v xml:space="preserve"> </v>
      </c>
      <c r="B11907" s="1"/>
      <c r="C11907" s="1"/>
      <c r="D11907" s="1"/>
      <c r="E11907" s="2"/>
      <c r="F11907" s="3"/>
      <c r="G11907" s="3"/>
      <c r="H11907" s="4"/>
      <c r="I11907" s="25"/>
      <c r="J11907" s="26" t="str">
        <f t="shared" si="1114"/>
        <v>No</v>
      </c>
      <c r="K11907" s="26" t="str">
        <f t="shared" si="1115"/>
        <v>Missing</v>
      </c>
      <c r="L11907" s="26" t="str">
        <f t="shared" si="1116"/>
        <v>Missing</v>
      </c>
      <c r="M11907" s="26" t="str">
        <f>IF(OR(ISBLANK(B11907),ISBLANK(C11907),ISBLANK(D11907)),"Missing",IFERROR(VLOOKUP(A11907,'RM Postcodes'!$A:$B,2,0),"Invalid"))</f>
        <v>Missing</v>
      </c>
      <c r="N11907" s="26" t="str">
        <f t="shared" si="1117"/>
        <v>Missing</v>
      </c>
      <c r="O11907" s="26" t="str">
        <f t="shared" si="1112"/>
        <v>Missing</v>
      </c>
    </row>
    <row r="11908" spans="1:15" x14ac:dyDescent="0.2">
      <c r="A11908" s="24" t="str">
        <f t="shared" si="1113"/>
        <v xml:space="preserve"> </v>
      </c>
      <c r="B11908" s="1"/>
      <c r="C11908" s="1"/>
      <c r="D11908" s="1"/>
      <c r="E11908" s="2"/>
      <c r="F11908" s="3"/>
      <c r="G11908" s="3"/>
      <c r="H11908" s="4"/>
      <c r="I11908" s="25"/>
      <c r="J11908" s="26" t="str">
        <f t="shared" si="1114"/>
        <v>No</v>
      </c>
      <c r="K11908" s="26" t="str">
        <f t="shared" si="1115"/>
        <v>Missing</v>
      </c>
      <c r="L11908" s="26" t="str">
        <f t="shared" si="1116"/>
        <v>Missing</v>
      </c>
      <c r="M11908" s="26" t="str">
        <f>IF(OR(ISBLANK(B11908),ISBLANK(C11908),ISBLANK(D11908)),"Missing",IFERROR(VLOOKUP(A11908,'RM Postcodes'!$A:$B,2,0),"Invalid"))</f>
        <v>Missing</v>
      </c>
      <c r="N11908" s="26" t="str">
        <f t="shared" si="1117"/>
        <v>Missing</v>
      </c>
      <c r="O11908" s="26" t="str">
        <f t="shared" si="1112"/>
        <v>Missing</v>
      </c>
    </row>
    <row r="11909" spans="1:15" x14ac:dyDescent="0.2">
      <c r="A11909" s="24" t="str">
        <f t="shared" si="1113"/>
        <v xml:space="preserve"> </v>
      </c>
      <c r="B11909" s="1"/>
      <c r="C11909" s="1"/>
      <c r="D11909" s="1"/>
      <c r="E11909" s="2"/>
      <c r="F11909" s="3"/>
      <c r="G11909" s="3"/>
      <c r="H11909" s="4"/>
      <c r="I11909" s="25"/>
      <c r="J11909" s="26" t="str">
        <f t="shared" si="1114"/>
        <v>No</v>
      </c>
      <c r="K11909" s="26" t="str">
        <f t="shared" si="1115"/>
        <v>Missing</v>
      </c>
      <c r="L11909" s="26" t="str">
        <f t="shared" si="1116"/>
        <v>Missing</v>
      </c>
      <c r="M11909" s="26" t="str">
        <f>IF(OR(ISBLANK(B11909),ISBLANK(C11909),ISBLANK(D11909)),"Missing",IFERROR(VLOOKUP(A11909,'RM Postcodes'!$A:$B,2,0),"Invalid"))</f>
        <v>Missing</v>
      </c>
      <c r="N11909" s="26" t="str">
        <f t="shared" si="1117"/>
        <v>Missing</v>
      </c>
      <c r="O11909" s="26" t="str">
        <f t="shared" ref="O11909:O11972" si="1118">IF(COUNT(E11909)=0,"Missing",IF(E11909&lt;=2,"Redact",IF(COUNTIF(F11909:H11909,"&gt;0")&lt;&gt;3,"Error",IF((G11909+H11909)/F11909&lt;60%,"OK","Redact"))))</f>
        <v>Missing</v>
      </c>
    </row>
    <row r="11910" spans="1:15" x14ac:dyDescent="0.2">
      <c r="A11910" s="24" t="str">
        <f t="shared" ref="A11910:A11973" si="1119">TRIM(B11910)&amp;TRIM(C11910)&amp;" "&amp;TRIM(D11910)</f>
        <v xml:space="preserve"> </v>
      </c>
      <c r="B11910" s="1"/>
      <c r="C11910" s="1"/>
      <c r="D11910" s="1"/>
      <c r="E11910" s="2"/>
      <c r="F11910" s="3"/>
      <c r="G11910" s="3"/>
      <c r="H11910" s="4"/>
      <c r="I11910" s="25"/>
      <c r="J11910" s="26" t="str">
        <f t="shared" ref="J11910:J11973" si="1120">IF(AND(K11910="NI",L11910="OK",M11910="LIVE",N11910="OK",O11910="OK"),"yes NI",IF(AND(K11910="GB",L11910="OK",M11910="LIVE",N11910="OK",O11910="OK"),"Yes","No"))</f>
        <v>No</v>
      </c>
      <c r="K11910" s="26" t="str">
        <f t="shared" ref="K11910:K11973" si="1121">IF(ISBLANK(B11910),"Missing",IF(AND(OR(LEN(B11910)=2,LEN(B11910)=1),AND(ISERROR(VALUE(LEFT(B11910,1))),ISERROR(VALUE(RIGHT(B11910,1))))),IF(OR(B11910="GY",B11910="IM",B11910="JE"),"not GB",IF(B11910="BT","NI","GB")),"Invalid"))</f>
        <v>Missing</v>
      </c>
      <c r="L11910" s="26" t="str">
        <f t="shared" si="1116"/>
        <v>Missing</v>
      </c>
      <c r="M11910" s="26" t="str">
        <f>IF(OR(ISBLANK(B11910),ISBLANK(C11910),ISBLANK(D11910)),"Missing",IFERROR(VLOOKUP(A11910,'RM Postcodes'!$A:$B,2,0),"Invalid"))</f>
        <v>Missing</v>
      </c>
      <c r="N11910" s="26" t="str">
        <f t="shared" si="1117"/>
        <v>Missing</v>
      </c>
      <c r="O11910" s="26" t="str">
        <f t="shared" si="1118"/>
        <v>Missing</v>
      </c>
    </row>
    <row r="11911" spans="1:15" x14ac:dyDescent="0.2">
      <c r="A11911" s="24" t="str">
        <f t="shared" si="1119"/>
        <v xml:space="preserve"> </v>
      </c>
      <c r="B11911" s="1"/>
      <c r="C11911" s="1"/>
      <c r="D11911" s="1"/>
      <c r="E11911" s="2"/>
      <c r="F11911" s="3"/>
      <c r="G11911" s="3"/>
      <c r="H11911" s="4"/>
      <c r="I11911" s="25"/>
      <c r="J11911" s="26" t="str">
        <f t="shared" si="1120"/>
        <v>No</v>
      </c>
      <c r="K11911" s="26" t="str">
        <f t="shared" si="1121"/>
        <v>Missing</v>
      </c>
      <c r="L11911" s="26" t="str">
        <f t="shared" ref="L11911:L11974" si="1122">IF(ISBLANK(D11911),"Missing",IF(AND(LEN(D11911)=1,ISNUMBER(VALUE(D11911))),"OK","Invalid"))</f>
        <v>Missing</v>
      </c>
      <c r="M11911" s="26" t="str">
        <f>IF(OR(ISBLANK(B11911),ISBLANK(C11911),ISBLANK(D11911)),"Missing",IFERROR(VLOOKUP(A11911,'RM Postcodes'!$A:$B,2,0),"Invalid"))</f>
        <v>Missing</v>
      </c>
      <c r="N11911" s="26" t="str">
        <f t="shared" ref="N11911:N11974" si="1123">IF(ISBLANK(E11911),"Missing",IF(E11911&lt;10,"Redact","OK"))</f>
        <v>Missing</v>
      </c>
      <c r="O11911" s="26" t="str">
        <f t="shared" si="1118"/>
        <v>Missing</v>
      </c>
    </row>
    <row r="11912" spans="1:15" x14ac:dyDescent="0.2">
      <c r="A11912" s="24" t="str">
        <f t="shared" si="1119"/>
        <v xml:space="preserve"> </v>
      </c>
      <c r="B11912" s="1"/>
      <c r="C11912" s="1"/>
      <c r="D11912" s="1"/>
      <c r="E11912" s="2"/>
      <c r="F11912" s="3"/>
      <c r="G11912" s="3"/>
      <c r="H11912" s="4"/>
      <c r="I11912" s="25"/>
      <c r="J11912" s="26" t="str">
        <f t="shared" si="1120"/>
        <v>No</v>
      </c>
      <c r="K11912" s="26" t="str">
        <f t="shared" si="1121"/>
        <v>Missing</v>
      </c>
      <c r="L11912" s="26" t="str">
        <f t="shared" si="1122"/>
        <v>Missing</v>
      </c>
      <c r="M11912" s="26" t="str">
        <f>IF(OR(ISBLANK(B11912),ISBLANK(C11912),ISBLANK(D11912)),"Missing",IFERROR(VLOOKUP(A11912,'RM Postcodes'!$A:$B,2,0),"Invalid"))</f>
        <v>Missing</v>
      </c>
      <c r="N11912" s="26" t="str">
        <f t="shared" si="1123"/>
        <v>Missing</v>
      </c>
      <c r="O11912" s="26" t="str">
        <f t="shared" si="1118"/>
        <v>Missing</v>
      </c>
    </row>
    <row r="11913" spans="1:15" x14ac:dyDescent="0.2">
      <c r="A11913" s="24" t="str">
        <f t="shared" si="1119"/>
        <v xml:space="preserve"> </v>
      </c>
      <c r="B11913" s="1"/>
      <c r="C11913" s="1"/>
      <c r="D11913" s="1"/>
      <c r="E11913" s="2"/>
      <c r="F11913" s="3"/>
      <c r="G11913" s="3"/>
      <c r="H11913" s="4"/>
      <c r="I11913" s="25"/>
      <c r="J11913" s="26" t="str">
        <f t="shared" si="1120"/>
        <v>No</v>
      </c>
      <c r="K11913" s="26" t="str">
        <f t="shared" si="1121"/>
        <v>Missing</v>
      </c>
      <c r="L11913" s="26" t="str">
        <f t="shared" si="1122"/>
        <v>Missing</v>
      </c>
      <c r="M11913" s="26" t="str">
        <f>IF(OR(ISBLANK(B11913),ISBLANK(C11913),ISBLANK(D11913)),"Missing",IFERROR(VLOOKUP(A11913,'RM Postcodes'!$A:$B,2,0),"Invalid"))</f>
        <v>Missing</v>
      </c>
      <c r="N11913" s="26" t="str">
        <f t="shared" si="1123"/>
        <v>Missing</v>
      </c>
      <c r="O11913" s="26" t="str">
        <f t="shared" si="1118"/>
        <v>Missing</v>
      </c>
    </row>
    <row r="11914" spans="1:15" x14ac:dyDescent="0.2">
      <c r="A11914" s="24" t="str">
        <f t="shared" si="1119"/>
        <v xml:space="preserve"> </v>
      </c>
      <c r="B11914" s="1"/>
      <c r="C11914" s="1"/>
      <c r="D11914" s="1"/>
      <c r="E11914" s="2"/>
      <c r="F11914" s="3"/>
      <c r="G11914" s="3"/>
      <c r="H11914" s="4"/>
      <c r="I11914" s="25"/>
      <c r="J11914" s="26" t="str">
        <f t="shared" si="1120"/>
        <v>No</v>
      </c>
      <c r="K11914" s="26" t="str">
        <f t="shared" si="1121"/>
        <v>Missing</v>
      </c>
      <c r="L11914" s="26" t="str">
        <f t="shared" si="1122"/>
        <v>Missing</v>
      </c>
      <c r="M11914" s="26" t="str">
        <f>IF(OR(ISBLANK(B11914),ISBLANK(C11914),ISBLANK(D11914)),"Missing",IFERROR(VLOOKUP(A11914,'RM Postcodes'!$A:$B,2,0),"Invalid"))</f>
        <v>Missing</v>
      </c>
      <c r="N11914" s="26" t="str">
        <f t="shared" si="1123"/>
        <v>Missing</v>
      </c>
      <c r="O11914" s="26" t="str">
        <f t="shared" si="1118"/>
        <v>Missing</v>
      </c>
    </row>
    <row r="11915" spans="1:15" x14ac:dyDescent="0.2">
      <c r="A11915" s="24" t="str">
        <f t="shared" si="1119"/>
        <v xml:space="preserve"> </v>
      </c>
      <c r="B11915" s="1"/>
      <c r="C11915" s="1"/>
      <c r="D11915" s="1"/>
      <c r="E11915" s="2"/>
      <c r="F11915" s="3"/>
      <c r="G11915" s="3"/>
      <c r="H11915" s="4"/>
      <c r="I11915" s="25"/>
      <c r="J11915" s="26" t="str">
        <f t="shared" si="1120"/>
        <v>No</v>
      </c>
      <c r="K11915" s="26" t="str">
        <f t="shared" si="1121"/>
        <v>Missing</v>
      </c>
      <c r="L11915" s="26" t="str">
        <f t="shared" si="1122"/>
        <v>Missing</v>
      </c>
      <c r="M11915" s="26" t="str">
        <f>IF(OR(ISBLANK(B11915),ISBLANK(C11915),ISBLANK(D11915)),"Missing",IFERROR(VLOOKUP(A11915,'RM Postcodes'!$A:$B,2,0),"Invalid"))</f>
        <v>Missing</v>
      </c>
      <c r="N11915" s="26" t="str">
        <f t="shared" si="1123"/>
        <v>Missing</v>
      </c>
      <c r="O11915" s="26" t="str">
        <f t="shared" si="1118"/>
        <v>Missing</v>
      </c>
    </row>
    <row r="11916" spans="1:15" x14ac:dyDescent="0.2">
      <c r="A11916" s="24" t="str">
        <f t="shared" si="1119"/>
        <v xml:space="preserve"> </v>
      </c>
      <c r="B11916" s="1"/>
      <c r="C11916" s="1"/>
      <c r="D11916" s="1"/>
      <c r="E11916" s="2"/>
      <c r="F11916" s="3"/>
      <c r="G11916" s="3"/>
      <c r="H11916" s="4"/>
      <c r="I11916" s="25"/>
      <c r="J11916" s="26" t="str">
        <f t="shared" si="1120"/>
        <v>No</v>
      </c>
      <c r="K11916" s="26" t="str">
        <f t="shared" si="1121"/>
        <v>Missing</v>
      </c>
      <c r="L11916" s="26" t="str">
        <f t="shared" si="1122"/>
        <v>Missing</v>
      </c>
      <c r="M11916" s="26" t="str">
        <f>IF(OR(ISBLANK(B11916),ISBLANK(C11916),ISBLANK(D11916)),"Missing",IFERROR(VLOOKUP(A11916,'RM Postcodes'!$A:$B,2,0),"Invalid"))</f>
        <v>Missing</v>
      </c>
      <c r="N11916" s="26" t="str">
        <f t="shared" si="1123"/>
        <v>Missing</v>
      </c>
      <c r="O11916" s="26" t="str">
        <f t="shared" si="1118"/>
        <v>Missing</v>
      </c>
    </row>
    <row r="11917" spans="1:15" x14ac:dyDescent="0.2">
      <c r="A11917" s="24" t="str">
        <f t="shared" si="1119"/>
        <v xml:space="preserve"> </v>
      </c>
      <c r="B11917" s="1"/>
      <c r="C11917" s="1"/>
      <c r="D11917" s="1"/>
      <c r="E11917" s="2"/>
      <c r="F11917" s="3"/>
      <c r="G11917" s="3"/>
      <c r="H11917" s="4"/>
      <c r="I11917" s="25"/>
      <c r="J11917" s="26" t="str">
        <f t="shared" si="1120"/>
        <v>No</v>
      </c>
      <c r="K11917" s="26" t="str">
        <f t="shared" si="1121"/>
        <v>Missing</v>
      </c>
      <c r="L11917" s="26" t="str">
        <f t="shared" si="1122"/>
        <v>Missing</v>
      </c>
      <c r="M11917" s="26" t="str">
        <f>IF(OR(ISBLANK(B11917),ISBLANK(C11917),ISBLANK(D11917)),"Missing",IFERROR(VLOOKUP(A11917,'RM Postcodes'!$A:$B,2,0),"Invalid"))</f>
        <v>Missing</v>
      </c>
      <c r="N11917" s="26" t="str">
        <f t="shared" si="1123"/>
        <v>Missing</v>
      </c>
      <c r="O11917" s="26" t="str">
        <f t="shared" si="1118"/>
        <v>Missing</v>
      </c>
    </row>
    <row r="11918" spans="1:15" x14ac:dyDescent="0.2">
      <c r="A11918" s="24" t="str">
        <f t="shared" si="1119"/>
        <v xml:space="preserve"> </v>
      </c>
      <c r="B11918" s="1"/>
      <c r="C11918" s="1"/>
      <c r="D11918" s="1"/>
      <c r="E11918" s="2"/>
      <c r="F11918" s="3"/>
      <c r="G11918" s="3"/>
      <c r="H11918" s="4"/>
      <c r="I11918" s="25"/>
      <c r="J11918" s="26" t="str">
        <f t="shared" si="1120"/>
        <v>No</v>
      </c>
      <c r="K11918" s="26" t="str">
        <f t="shared" si="1121"/>
        <v>Missing</v>
      </c>
      <c r="L11918" s="26" t="str">
        <f t="shared" si="1122"/>
        <v>Missing</v>
      </c>
      <c r="M11918" s="26" t="str">
        <f>IF(OR(ISBLANK(B11918),ISBLANK(C11918),ISBLANK(D11918)),"Missing",IFERROR(VLOOKUP(A11918,'RM Postcodes'!$A:$B,2,0),"Invalid"))</f>
        <v>Missing</v>
      </c>
      <c r="N11918" s="26" t="str">
        <f t="shared" si="1123"/>
        <v>Missing</v>
      </c>
      <c r="O11918" s="26" t="str">
        <f t="shared" si="1118"/>
        <v>Missing</v>
      </c>
    </row>
    <row r="11919" spans="1:15" x14ac:dyDescent="0.2">
      <c r="A11919" s="24" t="str">
        <f t="shared" si="1119"/>
        <v xml:space="preserve"> </v>
      </c>
      <c r="B11919" s="1"/>
      <c r="C11919" s="1"/>
      <c r="D11919" s="1"/>
      <c r="E11919" s="2"/>
      <c r="F11919" s="3"/>
      <c r="G11919" s="3"/>
      <c r="H11919" s="4"/>
      <c r="I11919" s="25"/>
      <c r="J11919" s="26" t="str">
        <f t="shared" si="1120"/>
        <v>No</v>
      </c>
      <c r="K11919" s="26" t="str">
        <f t="shared" si="1121"/>
        <v>Missing</v>
      </c>
      <c r="L11919" s="26" t="str">
        <f t="shared" si="1122"/>
        <v>Missing</v>
      </c>
      <c r="M11919" s="26" t="str">
        <f>IF(OR(ISBLANK(B11919),ISBLANK(C11919),ISBLANK(D11919)),"Missing",IFERROR(VLOOKUP(A11919,'RM Postcodes'!$A:$B,2,0),"Invalid"))</f>
        <v>Missing</v>
      </c>
      <c r="N11919" s="26" t="str">
        <f t="shared" si="1123"/>
        <v>Missing</v>
      </c>
      <c r="O11919" s="26" t="str">
        <f t="shared" si="1118"/>
        <v>Missing</v>
      </c>
    </row>
    <row r="11920" spans="1:15" x14ac:dyDescent="0.2">
      <c r="A11920" s="24" t="str">
        <f t="shared" si="1119"/>
        <v xml:space="preserve"> </v>
      </c>
      <c r="B11920" s="1"/>
      <c r="C11920" s="1"/>
      <c r="D11920" s="1"/>
      <c r="E11920" s="2"/>
      <c r="F11920" s="3"/>
      <c r="G11920" s="3"/>
      <c r="H11920" s="4"/>
      <c r="I11920" s="25"/>
      <c r="J11920" s="26" t="str">
        <f t="shared" si="1120"/>
        <v>No</v>
      </c>
      <c r="K11920" s="26" t="str">
        <f t="shared" si="1121"/>
        <v>Missing</v>
      </c>
      <c r="L11920" s="26" t="str">
        <f t="shared" si="1122"/>
        <v>Missing</v>
      </c>
      <c r="M11920" s="26" t="str">
        <f>IF(OR(ISBLANK(B11920),ISBLANK(C11920),ISBLANK(D11920)),"Missing",IFERROR(VLOOKUP(A11920,'RM Postcodes'!$A:$B,2,0),"Invalid"))</f>
        <v>Missing</v>
      </c>
      <c r="N11920" s="26" t="str">
        <f t="shared" si="1123"/>
        <v>Missing</v>
      </c>
      <c r="O11920" s="26" t="str">
        <f t="shared" si="1118"/>
        <v>Missing</v>
      </c>
    </row>
    <row r="11921" spans="1:15" x14ac:dyDescent="0.2">
      <c r="A11921" s="24" t="str">
        <f t="shared" si="1119"/>
        <v xml:space="preserve"> </v>
      </c>
      <c r="B11921" s="1"/>
      <c r="C11921" s="1"/>
      <c r="D11921" s="1"/>
      <c r="E11921" s="2"/>
      <c r="F11921" s="3"/>
      <c r="G11921" s="3"/>
      <c r="H11921" s="4"/>
      <c r="I11921" s="25"/>
      <c r="J11921" s="26" t="str">
        <f t="shared" si="1120"/>
        <v>No</v>
      </c>
      <c r="K11921" s="26" t="str">
        <f t="shared" si="1121"/>
        <v>Missing</v>
      </c>
      <c r="L11921" s="26" t="str">
        <f t="shared" si="1122"/>
        <v>Missing</v>
      </c>
      <c r="M11921" s="26" t="str">
        <f>IF(OR(ISBLANK(B11921),ISBLANK(C11921),ISBLANK(D11921)),"Missing",IFERROR(VLOOKUP(A11921,'RM Postcodes'!$A:$B,2,0),"Invalid"))</f>
        <v>Missing</v>
      </c>
      <c r="N11921" s="26" t="str">
        <f t="shared" si="1123"/>
        <v>Missing</v>
      </c>
      <c r="O11921" s="26" t="str">
        <f t="shared" si="1118"/>
        <v>Missing</v>
      </c>
    </row>
    <row r="11922" spans="1:15" x14ac:dyDescent="0.2">
      <c r="A11922" s="24" t="str">
        <f t="shared" si="1119"/>
        <v xml:space="preserve"> </v>
      </c>
      <c r="B11922" s="1"/>
      <c r="C11922" s="1"/>
      <c r="D11922" s="1"/>
      <c r="E11922" s="2"/>
      <c r="F11922" s="3"/>
      <c r="G11922" s="3"/>
      <c r="H11922" s="4"/>
      <c r="I11922" s="25"/>
      <c r="J11922" s="26" t="str">
        <f t="shared" si="1120"/>
        <v>No</v>
      </c>
      <c r="K11922" s="26" t="str">
        <f t="shared" si="1121"/>
        <v>Missing</v>
      </c>
      <c r="L11922" s="26" t="str">
        <f t="shared" si="1122"/>
        <v>Missing</v>
      </c>
      <c r="M11922" s="26" t="str">
        <f>IF(OR(ISBLANK(B11922),ISBLANK(C11922),ISBLANK(D11922)),"Missing",IFERROR(VLOOKUP(A11922,'RM Postcodes'!$A:$B,2,0),"Invalid"))</f>
        <v>Missing</v>
      </c>
      <c r="N11922" s="26" t="str">
        <f t="shared" si="1123"/>
        <v>Missing</v>
      </c>
      <c r="O11922" s="26" t="str">
        <f t="shared" si="1118"/>
        <v>Missing</v>
      </c>
    </row>
    <row r="11923" spans="1:15" x14ac:dyDescent="0.2">
      <c r="A11923" s="24" t="str">
        <f t="shared" si="1119"/>
        <v xml:space="preserve"> </v>
      </c>
      <c r="B11923" s="1"/>
      <c r="C11923" s="1"/>
      <c r="D11923" s="1"/>
      <c r="E11923" s="2"/>
      <c r="F11923" s="3"/>
      <c r="G11923" s="3"/>
      <c r="H11923" s="4"/>
      <c r="I11923" s="25"/>
      <c r="J11923" s="26" t="str">
        <f t="shared" si="1120"/>
        <v>No</v>
      </c>
      <c r="K11923" s="26" t="str">
        <f t="shared" si="1121"/>
        <v>Missing</v>
      </c>
      <c r="L11923" s="26" t="str">
        <f t="shared" si="1122"/>
        <v>Missing</v>
      </c>
      <c r="M11923" s="26" t="str">
        <f>IF(OR(ISBLANK(B11923),ISBLANK(C11923),ISBLANK(D11923)),"Missing",IFERROR(VLOOKUP(A11923,'RM Postcodes'!$A:$B,2,0),"Invalid"))</f>
        <v>Missing</v>
      </c>
      <c r="N11923" s="26" t="str">
        <f t="shared" si="1123"/>
        <v>Missing</v>
      </c>
      <c r="O11923" s="26" t="str">
        <f t="shared" si="1118"/>
        <v>Missing</v>
      </c>
    </row>
    <row r="11924" spans="1:15" x14ac:dyDescent="0.2">
      <c r="A11924" s="24" t="str">
        <f t="shared" si="1119"/>
        <v xml:space="preserve"> </v>
      </c>
      <c r="B11924" s="1"/>
      <c r="C11924" s="1"/>
      <c r="D11924" s="1"/>
      <c r="E11924" s="2"/>
      <c r="F11924" s="3"/>
      <c r="G11924" s="3"/>
      <c r="H11924" s="4"/>
      <c r="I11924" s="25"/>
      <c r="J11924" s="26" t="str">
        <f t="shared" si="1120"/>
        <v>No</v>
      </c>
      <c r="K11924" s="26" t="str">
        <f t="shared" si="1121"/>
        <v>Missing</v>
      </c>
      <c r="L11924" s="26" t="str">
        <f t="shared" si="1122"/>
        <v>Missing</v>
      </c>
      <c r="M11924" s="26" t="str">
        <f>IF(OR(ISBLANK(B11924),ISBLANK(C11924),ISBLANK(D11924)),"Missing",IFERROR(VLOOKUP(A11924,'RM Postcodes'!$A:$B,2,0),"Invalid"))</f>
        <v>Missing</v>
      </c>
      <c r="N11924" s="26" t="str">
        <f t="shared" si="1123"/>
        <v>Missing</v>
      </c>
      <c r="O11924" s="26" t="str">
        <f t="shared" si="1118"/>
        <v>Missing</v>
      </c>
    </row>
    <row r="11925" spans="1:15" x14ac:dyDescent="0.2">
      <c r="A11925" s="24" t="str">
        <f t="shared" si="1119"/>
        <v xml:space="preserve"> </v>
      </c>
      <c r="B11925" s="1"/>
      <c r="C11925" s="1"/>
      <c r="D11925" s="1"/>
      <c r="E11925" s="2"/>
      <c r="F11925" s="3"/>
      <c r="G11925" s="3"/>
      <c r="H11925" s="4"/>
      <c r="I11925" s="25"/>
      <c r="J11925" s="26" t="str">
        <f t="shared" si="1120"/>
        <v>No</v>
      </c>
      <c r="K11925" s="26" t="str">
        <f t="shared" si="1121"/>
        <v>Missing</v>
      </c>
      <c r="L11925" s="26" t="str">
        <f t="shared" si="1122"/>
        <v>Missing</v>
      </c>
      <c r="M11925" s="26" t="str">
        <f>IF(OR(ISBLANK(B11925),ISBLANK(C11925),ISBLANK(D11925)),"Missing",IFERROR(VLOOKUP(A11925,'RM Postcodes'!$A:$B,2,0),"Invalid"))</f>
        <v>Missing</v>
      </c>
      <c r="N11925" s="26" t="str">
        <f t="shared" si="1123"/>
        <v>Missing</v>
      </c>
      <c r="O11925" s="26" t="str">
        <f t="shared" si="1118"/>
        <v>Missing</v>
      </c>
    </row>
    <row r="11926" spans="1:15" x14ac:dyDescent="0.2">
      <c r="A11926" s="24" t="str">
        <f t="shared" si="1119"/>
        <v xml:space="preserve"> </v>
      </c>
      <c r="B11926" s="1"/>
      <c r="C11926" s="1"/>
      <c r="D11926" s="1"/>
      <c r="E11926" s="2"/>
      <c r="F11926" s="3"/>
      <c r="G11926" s="3"/>
      <c r="H11926" s="4"/>
      <c r="I11926" s="25"/>
      <c r="J11926" s="26" t="str">
        <f t="shared" si="1120"/>
        <v>No</v>
      </c>
      <c r="K11926" s="26" t="str">
        <f t="shared" si="1121"/>
        <v>Missing</v>
      </c>
      <c r="L11926" s="26" t="str">
        <f t="shared" si="1122"/>
        <v>Missing</v>
      </c>
      <c r="M11926" s="26" t="str">
        <f>IF(OR(ISBLANK(B11926),ISBLANK(C11926),ISBLANK(D11926)),"Missing",IFERROR(VLOOKUP(A11926,'RM Postcodes'!$A:$B,2,0),"Invalid"))</f>
        <v>Missing</v>
      </c>
      <c r="N11926" s="26" t="str">
        <f t="shared" si="1123"/>
        <v>Missing</v>
      </c>
      <c r="O11926" s="26" t="str">
        <f t="shared" si="1118"/>
        <v>Missing</v>
      </c>
    </row>
    <row r="11927" spans="1:15" x14ac:dyDescent="0.2">
      <c r="A11927" s="24" t="str">
        <f t="shared" si="1119"/>
        <v xml:space="preserve"> </v>
      </c>
      <c r="B11927" s="1"/>
      <c r="C11927" s="1"/>
      <c r="D11927" s="1"/>
      <c r="E11927" s="2"/>
      <c r="F11927" s="3"/>
      <c r="G11927" s="3"/>
      <c r="H11927" s="4"/>
      <c r="I11927" s="25"/>
      <c r="J11927" s="26" t="str">
        <f t="shared" si="1120"/>
        <v>No</v>
      </c>
      <c r="K11927" s="26" t="str">
        <f t="shared" si="1121"/>
        <v>Missing</v>
      </c>
      <c r="L11927" s="26" t="str">
        <f t="shared" si="1122"/>
        <v>Missing</v>
      </c>
      <c r="M11927" s="26" t="str">
        <f>IF(OR(ISBLANK(B11927),ISBLANK(C11927),ISBLANK(D11927)),"Missing",IFERROR(VLOOKUP(A11927,'RM Postcodes'!$A:$B,2,0),"Invalid"))</f>
        <v>Missing</v>
      </c>
      <c r="N11927" s="26" t="str">
        <f t="shared" si="1123"/>
        <v>Missing</v>
      </c>
      <c r="O11927" s="26" t="str">
        <f t="shared" si="1118"/>
        <v>Missing</v>
      </c>
    </row>
    <row r="11928" spans="1:15" x14ac:dyDescent="0.2">
      <c r="A11928" s="24" t="str">
        <f t="shared" si="1119"/>
        <v xml:space="preserve"> </v>
      </c>
      <c r="B11928" s="1"/>
      <c r="C11928" s="1"/>
      <c r="D11928" s="1"/>
      <c r="E11928" s="2"/>
      <c r="F11928" s="3"/>
      <c r="G11928" s="3"/>
      <c r="H11928" s="4"/>
      <c r="I11928" s="25"/>
      <c r="J11928" s="26" t="str">
        <f t="shared" si="1120"/>
        <v>No</v>
      </c>
      <c r="K11928" s="26" t="str">
        <f t="shared" si="1121"/>
        <v>Missing</v>
      </c>
      <c r="L11928" s="26" t="str">
        <f t="shared" si="1122"/>
        <v>Missing</v>
      </c>
      <c r="M11928" s="26" t="str">
        <f>IF(OR(ISBLANK(B11928),ISBLANK(C11928),ISBLANK(D11928)),"Missing",IFERROR(VLOOKUP(A11928,'RM Postcodes'!$A:$B,2,0),"Invalid"))</f>
        <v>Missing</v>
      </c>
      <c r="N11928" s="26" t="str">
        <f t="shared" si="1123"/>
        <v>Missing</v>
      </c>
      <c r="O11928" s="26" t="str">
        <f t="shared" si="1118"/>
        <v>Missing</v>
      </c>
    </row>
    <row r="11929" spans="1:15" x14ac:dyDescent="0.2">
      <c r="A11929" s="24" t="str">
        <f t="shared" si="1119"/>
        <v xml:space="preserve"> </v>
      </c>
      <c r="B11929" s="1"/>
      <c r="C11929" s="1"/>
      <c r="D11929" s="1"/>
      <c r="E11929" s="2"/>
      <c r="F11929" s="3"/>
      <c r="G11929" s="3"/>
      <c r="H11929" s="4"/>
      <c r="I11929" s="25"/>
      <c r="J11929" s="26" t="str">
        <f t="shared" si="1120"/>
        <v>No</v>
      </c>
      <c r="K11929" s="26" t="str">
        <f t="shared" si="1121"/>
        <v>Missing</v>
      </c>
      <c r="L11929" s="26" t="str">
        <f t="shared" si="1122"/>
        <v>Missing</v>
      </c>
      <c r="M11929" s="26" t="str">
        <f>IF(OR(ISBLANK(B11929),ISBLANK(C11929),ISBLANK(D11929)),"Missing",IFERROR(VLOOKUP(A11929,'RM Postcodes'!$A:$B,2,0),"Invalid"))</f>
        <v>Missing</v>
      </c>
      <c r="N11929" s="26" t="str">
        <f t="shared" si="1123"/>
        <v>Missing</v>
      </c>
      <c r="O11929" s="26" t="str">
        <f t="shared" si="1118"/>
        <v>Missing</v>
      </c>
    </row>
    <row r="11930" spans="1:15" x14ac:dyDescent="0.2">
      <c r="A11930" s="24" t="str">
        <f t="shared" si="1119"/>
        <v xml:space="preserve"> </v>
      </c>
      <c r="B11930" s="1"/>
      <c r="C11930" s="1"/>
      <c r="D11930" s="1"/>
      <c r="E11930" s="2"/>
      <c r="F11930" s="3"/>
      <c r="G11930" s="3"/>
      <c r="H11930" s="4"/>
      <c r="I11930" s="25"/>
      <c r="J11930" s="26" t="str">
        <f t="shared" si="1120"/>
        <v>No</v>
      </c>
      <c r="K11930" s="26" t="str">
        <f t="shared" si="1121"/>
        <v>Missing</v>
      </c>
      <c r="L11930" s="26" t="str">
        <f t="shared" si="1122"/>
        <v>Missing</v>
      </c>
      <c r="M11930" s="26" t="str">
        <f>IF(OR(ISBLANK(B11930),ISBLANK(C11930),ISBLANK(D11930)),"Missing",IFERROR(VLOOKUP(A11930,'RM Postcodes'!$A:$B,2,0),"Invalid"))</f>
        <v>Missing</v>
      </c>
      <c r="N11930" s="26" t="str">
        <f t="shared" si="1123"/>
        <v>Missing</v>
      </c>
      <c r="O11930" s="26" t="str">
        <f t="shared" si="1118"/>
        <v>Missing</v>
      </c>
    </row>
    <row r="11931" spans="1:15" x14ac:dyDescent="0.2">
      <c r="A11931" s="24" t="str">
        <f t="shared" si="1119"/>
        <v xml:space="preserve"> </v>
      </c>
      <c r="B11931" s="1"/>
      <c r="C11931" s="1"/>
      <c r="D11931" s="1"/>
      <c r="E11931" s="2"/>
      <c r="F11931" s="3"/>
      <c r="G11931" s="3"/>
      <c r="H11931" s="4"/>
      <c r="I11931" s="25"/>
      <c r="J11931" s="26" t="str">
        <f t="shared" si="1120"/>
        <v>No</v>
      </c>
      <c r="K11931" s="26" t="str">
        <f t="shared" si="1121"/>
        <v>Missing</v>
      </c>
      <c r="L11931" s="26" t="str">
        <f t="shared" si="1122"/>
        <v>Missing</v>
      </c>
      <c r="M11931" s="26" t="str">
        <f>IF(OR(ISBLANK(B11931),ISBLANK(C11931),ISBLANK(D11931)),"Missing",IFERROR(VLOOKUP(A11931,'RM Postcodes'!$A:$B,2,0),"Invalid"))</f>
        <v>Missing</v>
      </c>
      <c r="N11931" s="26" t="str">
        <f t="shared" si="1123"/>
        <v>Missing</v>
      </c>
      <c r="O11931" s="26" t="str">
        <f t="shared" si="1118"/>
        <v>Missing</v>
      </c>
    </row>
    <row r="11932" spans="1:15" x14ac:dyDescent="0.2">
      <c r="A11932" s="24" t="str">
        <f t="shared" si="1119"/>
        <v xml:space="preserve"> </v>
      </c>
      <c r="B11932" s="1"/>
      <c r="C11932" s="1"/>
      <c r="D11932" s="1"/>
      <c r="E11932" s="2"/>
      <c r="F11932" s="3"/>
      <c r="G11932" s="3"/>
      <c r="H11932" s="4"/>
      <c r="I11932" s="25"/>
      <c r="J11932" s="26" t="str">
        <f t="shared" si="1120"/>
        <v>No</v>
      </c>
      <c r="K11932" s="26" t="str">
        <f t="shared" si="1121"/>
        <v>Missing</v>
      </c>
      <c r="L11932" s="26" t="str">
        <f t="shared" si="1122"/>
        <v>Missing</v>
      </c>
      <c r="M11932" s="26" t="str">
        <f>IF(OR(ISBLANK(B11932),ISBLANK(C11932),ISBLANK(D11932)),"Missing",IFERROR(VLOOKUP(A11932,'RM Postcodes'!$A:$B,2,0),"Invalid"))</f>
        <v>Missing</v>
      </c>
      <c r="N11932" s="26" t="str">
        <f t="shared" si="1123"/>
        <v>Missing</v>
      </c>
      <c r="O11932" s="26" t="str">
        <f t="shared" si="1118"/>
        <v>Missing</v>
      </c>
    </row>
    <row r="11933" spans="1:15" x14ac:dyDescent="0.2">
      <c r="A11933" s="24" t="str">
        <f t="shared" si="1119"/>
        <v xml:space="preserve"> </v>
      </c>
      <c r="B11933" s="1"/>
      <c r="C11933" s="1"/>
      <c r="D11933" s="1"/>
      <c r="E11933" s="2"/>
      <c r="F11933" s="3"/>
      <c r="G11933" s="3"/>
      <c r="H11933" s="4"/>
      <c r="I11933" s="25"/>
      <c r="J11933" s="26" t="str">
        <f t="shared" si="1120"/>
        <v>No</v>
      </c>
      <c r="K11933" s="26" t="str">
        <f t="shared" si="1121"/>
        <v>Missing</v>
      </c>
      <c r="L11933" s="26" t="str">
        <f t="shared" si="1122"/>
        <v>Missing</v>
      </c>
      <c r="M11933" s="26" t="str">
        <f>IF(OR(ISBLANK(B11933),ISBLANK(C11933),ISBLANK(D11933)),"Missing",IFERROR(VLOOKUP(A11933,'RM Postcodes'!$A:$B,2,0),"Invalid"))</f>
        <v>Missing</v>
      </c>
      <c r="N11933" s="26" t="str">
        <f t="shared" si="1123"/>
        <v>Missing</v>
      </c>
      <c r="O11933" s="26" t="str">
        <f t="shared" si="1118"/>
        <v>Missing</v>
      </c>
    </row>
    <row r="11934" spans="1:15" x14ac:dyDescent="0.2">
      <c r="A11934" s="24" t="str">
        <f t="shared" si="1119"/>
        <v xml:space="preserve"> </v>
      </c>
      <c r="B11934" s="1"/>
      <c r="C11934" s="1"/>
      <c r="D11934" s="1"/>
      <c r="E11934" s="2"/>
      <c r="F11934" s="3"/>
      <c r="G11934" s="3"/>
      <c r="H11934" s="4"/>
      <c r="I11934" s="25"/>
      <c r="J11934" s="26" t="str">
        <f t="shared" si="1120"/>
        <v>No</v>
      </c>
      <c r="K11934" s="26" t="str">
        <f t="shared" si="1121"/>
        <v>Missing</v>
      </c>
      <c r="L11934" s="26" t="str">
        <f t="shared" si="1122"/>
        <v>Missing</v>
      </c>
      <c r="M11934" s="26" t="str">
        <f>IF(OR(ISBLANK(B11934),ISBLANK(C11934),ISBLANK(D11934)),"Missing",IFERROR(VLOOKUP(A11934,'RM Postcodes'!$A:$B,2,0),"Invalid"))</f>
        <v>Missing</v>
      </c>
      <c r="N11934" s="26" t="str">
        <f t="shared" si="1123"/>
        <v>Missing</v>
      </c>
      <c r="O11934" s="26" t="str">
        <f t="shared" si="1118"/>
        <v>Missing</v>
      </c>
    </row>
    <row r="11935" spans="1:15" x14ac:dyDescent="0.2">
      <c r="A11935" s="24" t="str">
        <f t="shared" si="1119"/>
        <v xml:space="preserve"> </v>
      </c>
      <c r="B11935" s="1"/>
      <c r="C11935" s="1"/>
      <c r="D11935" s="1"/>
      <c r="E11935" s="2"/>
      <c r="F11935" s="3"/>
      <c r="G11935" s="3"/>
      <c r="H11935" s="4"/>
      <c r="I11935" s="25"/>
      <c r="J11935" s="26" t="str">
        <f t="shared" si="1120"/>
        <v>No</v>
      </c>
      <c r="K11935" s="26" t="str">
        <f t="shared" si="1121"/>
        <v>Missing</v>
      </c>
      <c r="L11935" s="26" t="str">
        <f t="shared" si="1122"/>
        <v>Missing</v>
      </c>
      <c r="M11935" s="26" t="str">
        <f>IF(OR(ISBLANK(B11935),ISBLANK(C11935),ISBLANK(D11935)),"Missing",IFERROR(VLOOKUP(A11935,'RM Postcodes'!$A:$B,2,0),"Invalid"))</f>
        <v>Missing</v>
      </c>
      <c r="N11935" s="26" t="str">
        <f t="shared" si="1123"/>
        <v>Missing</v>
      </c>
      <c r="O11935" s="26" t="str">
        <f t="shared" si="1118"/>
        <v>Missing</v>
      </c>
    </row>
    <row r="11936" spans="1:15" x14ac:dyDescent="0.2">
      <c r="A11936" s="24" t="str">
        <f t="shared" si="1119"/>
        <v xml:space="preserve"> </v>
      </c>
      <c r="B11936" s="1"/>
      <c r="C11936" s="1"/>
      <c r="D11936" s="1"/>
      <c r="E11936" s="2"/>
      <c r="F11936" s="3"/>
      <c r="G11936" s="3"/>
      <c r="H11936" s="4"/>
      <c r="I11936" s="25"/>
      <c r="J11936" s="26" t="str">
        <f t="shared" si="1120"/>
        <v>No</v>
      </c>
      <c r="K11936" s="26" t="str">
        <f t="shared" si="1121"/>
        <v>Missing</v>
      </c>
      <c r="L11936" s="26" t="str">
        <f t="shared" si="1122"/>
        <v>Missing</v>
      </c>
      <c r="M11936" s="26" t="str">
        <f>IF(OR(ISBLANK(B11936),ISBLANK(C11936),ISBLANK(D11936)),"Missing",IFERROR(VLOOKUP(A11936,'RM Postcodes'!$A:$B,2,0),"Invalid"))</f>
        <v>Missing</v>
      </c>
      <c r="N11936" s="26" t="str">
        <f t="shared" si="1123"/>
        <v>Missing</v>
      </c>
      <c r="O11936" s="26" t="str">
        <f t="shared" si="1118"/>
        <v>Missing</v>
      </c>
    </row>
    <row r="11937" spans="1:15" x14ac:dyDescent="0.2">
      <c r="A11937" s="24" t="str">
        <f t="shared" si="1119"/>
        <v xml:space="preserve"> </v>
      </c>
      <c r="B11937" s="1"/>
      <c r="C11937" s="1"/>
      <c r="D11937" s="1"/>
      <c r="E11937" s="2"/>
      <c r="F11937" s="3"/>
      <c r="G11937" s="3"/>
      <c r="H11937" s="4"/>
      <c r="I11937" s="25"/>
      <c r="J11937" s="26" t="str">
        <f t="shared" si="1120"/>
        <v>No</v>
      </c>
      <c r="K11937" s="26" t="str">
        <f t="shared" si="1121"/>
        <v>Missing</v>
      </c>
      <c r="L11937" s="26" t="str">
        <f t="shared" si="1122"/>
        <v>Missing</v>
      </c>
      <c r="M11937" s="26" t="str">
        <f>IF(OR(ISBLANK(B11937),ISBLANK(C11937),ISBLANK(D11937)),"Missing",IFERROR(VLOOKUP(A11937,'RM Postcodes'!$A:$B,2,0),"Invalid"))</f>
        <v>Missing</v>
      </c>
      <c r="N11937" s="26" t="str">
        <f t="shared" si="1123"/>
        <v>Missing</v>
      </c>
      <c r="O11937" s="26" t="str">
        <f t="shared" si="1118"/>
        <v>Missing</v>
      </c>
    </row>
    <row r="11938" spans="1:15" x14ac:dyDescent="0.2">
      <c r="A11938" s="24" t="str">
        <f t="shared" si="1119"/>
        <v xml:space="preserve"> </v>
      </c>
      <c r="B11938" s="1"/>
      <c r="C11938" s="1"/>
      <c r="D11938" s="1"/>
      <c r="E11938" s="2"/>
      <c r="F11938" s="3"/>
      <c r="G11938" s="3"/>
      <c r="H11938" s="4"/>
      <c r="I11938" s="25"/>
      <c r="J11938" s="26" t="str">
        <f t="shared" si="1120"/>
        <v>No</v>
      </c>
      <c r="K11938" s="26" t="str">
        <f t="shared" si="1121"/>
        <v>Missing</v>
      </c>
      <c r="L11938" s="26" t="str">
        <f t="shared" si="1122"/>
        <v>Missing</v>
      </c>
      <c r="M11938" s="26" t="str">
        <f>IF(OR(ISBLANK(B11938),ISBLANK(C11938),ISBLANK(D11938)),"Missing",IFERROR(VLOOKUP(A11938,'RM Postcodes'!$A:$B,2,0),"Invalid"))</f>
        <v>Missing</v>
      </c>
      <c r="N11938" s="26" t="str">
        <f t="shared" si="1123"/>
        <v>Missing</v>
      </c>
      <c r="O11938" s="26" t="str">
        <f t="shared" si="1118"/>
        <v>Missing</v>
      </c>
    </row>
    <row r="11939" spans="1:15" x14ac:dyDescent="0.2">
      <c r="A11939" s="24" t="str">
        <f t="shared" si="1119"/>
        <v xml:space="preserve"> </v>
      </c>
      <c r="B11939" s="1"/>
      <c r="C11939" s="1"/>
      <c r="D11939" s="1"/>
      <c r="E11939" s="2"/>
      <c r="F11939" s="3"/>
      <c r="G11939" s="3"/>
      <c r="H11939" s="4"/>
      <c r="I11939" s="25"/>
      <c r="J11939" s="26" t="str">
        <f t="shared" si="1120"/>
        <v>No</v>
      </c>
      <c r="K11939" s="26" t="str">
        <f t="shared" si="1121"/>
        <v>Missing</v>
      </c>
      <c r="L11939" s="26" t="str">
        <f t="shared" si="1122"/>
        <v>Missing</v>
      </c>
      <c r="M11939" s="26" t="str">
        <f>IF(OR(ISBLANK(B11939),ISBLANK(C11939),ISBLANK(D11939)),"Missing",IFERROR(VLOOKUP(A11939,'RM Postcodes'!$A:$B,2,0),"Invalid"))</f>
        <v>Missing</v>
      </c>
      <c r="N11939" s="26" t="str">
        <f t="shared" si="1123"/>
        <v>Missing</v>
      </c>
      <c r="O11939" s="26" t="str">
        <f t="shared" si="1118"/>
        <v>Missing</v>
      </c>
    </row>
    <row r="11940" spans="1:15" x14ac:dyDescent="0.2">
      <c r="A11940" s="24" t="str">
        <f t="shared" si="1119"/>
        <v xml:space="preserve"> </v>
      </c>
      <c r="B11940" s="1"/>
      <c r="C11940" s="1"/>
      <c r="D11940" s="1"/>
      <c r="E11940" s="2"/>
      <c r="F11940" s="3"/>
      <c r="G11940" s="3"/>
      <c r="H11940" s="4"/>
      <c r="I11940" s="25"/>
      <c r="J11940" s="26" t="str">
        <f t="shared" si="1120"/>
        <v>No</v>
      </c>
      <c r="K11940" s="26" t="str">
        <f t="shared" si="1121"/>
        <v>Missing</v>
      </c>
      <c r="L11940" s="26" t="str">
        <f t="shared" si="1122"/>
        <v>Missing</v>
      </c>
      <c r="M11940" s="26" t="str">
        <f>IF(OR(ISBLANK(B11940),ISBLANK(C11940),ISBLANK(D11940)),"Missing",IFERROR(VLOOKUP(A11940,'RM Postcodes'!$A:$B,2,0),"Invalid"))</f>
        <v>Missing</v>
      </c>
      <c r="N11940" s="26" t="str">
        <f t="shared" si="1123"/>
        <v>Missing</v>
      </c>
      <c r="O11940" s="26" t="str">
        <f t="shared" si="1118"/>
        <v>Missing</v>
      </c>
    </row>
    <row r="11941" spans="1:15" x14ac:dyDescent="0.2">
      <c r="A11941" s="24" t="str">
        <f t="shared" si="1119"/>
        <v xml:space="preserve"> </v>
      </c>
      <c r="B11941" s="1"/>
      <c r="C11941" s="1"/>
      <c r="D11941" s="1"/>
      <c r="E11941" s="2"/>
      <c r="F11941" s="3"/>
      <c r="G11941" s="3"/>
      <c r="H11941" s="4"/>
      <c r="I11941" s="25"/>
      <c r="J11941" s="26" t="str">
        <f t="shared" si="1120"/>
        <v>No</v>
      </c>
      <c r="K11941" s="26" t="str">
        <f t="shared" si="1121"/>
        <v>Missing</v>
      </c>
      <c r="L11941" s="26" t="str">
        <f t="shared" si="1122"/>
        <v>Missing</v>
      </c>
      <c r="M11941" s="26" t="str">
        <f>IF(OR(ISBLANK(B11941),ISBLANK(C11941),ISBLANK(D11941)),"Missing",IFERROR(VLOOKUP(A11941,'RM Postcodes'!$A:$B,2,0),"Invalid"))</f>
        <v>Missing</v>
      </c>
      <c r="N11941" s="26" t="str">
        <f t="shared" si="1123"/>
        <v>Missing</v>
      </c>
      <c r="O11941" s="26" t="str">
        <f t="shared" si="1118"/>
        <v>Missing</v>
      </c>
    </row>
    <row r="11942" spans="1:15" x14ac:dyDescent="0.2">
      <c r="A11942" s="24" t="str">
        <f t="shared" si="1119"/>
        <v xml:space="preserve"> </v>
      </c>
      <c r="B11942" s="1"/>
      <c r="C11942" s="1"/>
      <c r="D11942" s="1"/>
      <c r="E11942" s="2"/>
      <c r="F11942" s="3"/>
      <c r="G11942" s="3"/>
      <c r="H11942" s="4"/>
      <c r="I11942" s="25"/>
      <c r="J11942" s="26" t="str">
        <f t="shared" si="1120"/>
        <v>No</v>
      </c>
      <c r="K11942" s="26" t="str">
        <f t="shared" si="1121"/>
        <v>Missing</v>
      </c>
      <c r="L11942" s="26" t="str">
        <f t="shared" si="1122"/>
        <v>Missing</v>
      </c>
      <c r="M11942" s="26" t="str">
        <f>IF(OR(ISBLANK(B11942),ISBLANK(C11942),ISBLANK(D11942)),"Missing",IFERROR(VLOOKUP(A11942,'RM Postcodes'!$A:$B,2,0),"Invalid"))</f>
        <v>Missing</v>
      </c>
      <c r="N11942" s="26" t="str">
        <f t="shared" si="1123"/>
        <v>Missing</v>
      </c>
      <c r="O11942" s="26" t="str">
        <f t="shared" si="1118"/>
        <v>Missing</v>
      </c>
    </row>
    <row r="11943" spans="1:15" x14ac:dyDescent="0.2">
      <c r="A11943" s="24" t="str">
        <f t="shared" si="1119"/>
        <v xml:space="preserve"> </v>
      </c>
      <c r="B11943" s="1"/>
      <c r="C11943" s="1"/>
      <c r="D11943" s="1"/>
      <c r="E11943" s="2"/>
      <c r="F11943" s="3"/>
      <c r="G11943" s="3"/>
      <c r="H11943" s="4"/>
      <c r="I11943" s="25"/>
      <c r="J11943" s="26" t="str">
        <f t="shared" si="1120"/>
        <v>No</v>
      </c>
      <c r="K11943" s="26" t="str">
        <f t="shared" si="1121"/>
        <v>Missing</v>
      </c>
      <c r="L11943" s="26" t="str">
        <f t="shared" si="1122"/>
        <v>Missing</v>
      </c>
      <c r="M11943" s="26" t="str">
        <f>IF(OR(ISBLANK(B11943),ISBLANK(C11943),ISBLANK(D11943)),"Missing",IFERROR(VLOOKUP(A11943,'RM Postcodes'!$A:$B,2,0),"Invalid"))</f>
        <v>Missing</v>
      </c>
      <c r="N11943" s="26" t="str">
        <f t="shared" si="1123"/>
        <v>Missing</v>
      </c>
      <c r="O11943" s="26" t="str">
        <f t="shared" si="1118"/>
        <v>Missing</v>
      </c>
    </row>
    <row r="11944" spans="1:15" x14ac:dyDescent="0.2">
      <c r="A11944" s="24" t="str">
        <f t="shared" si="1119"/>
        <v xml:space="preserve"> </v>
      </c>
      <c r="B11944" s="1"/>
      <c r="C11944" s="1"/>
      <c r="D11944" s="1"/>
      <c r="E11944" s="2"/>
      <c r="F11944" s="3"/>
      <c r="G11944" s="3"/>
      <c r="H11944" s="4"/>
      <c r="I11944" s="25"/>
      <c r="J11944" s="26" t="str">
        <f t="shared" si="1120"/>
        <v>No</v>
      </c>
      <c r="K11944" s="26" t="str">
        <f t="shared" si="1121"/>
        <v>Missing</v>
      </c>
      <c r="L11944" s="26" t="str">
        <f t="shared" si="1122"/>
        <v>Missing</v>
      </c>
      <c r="M11944" s="26" t="str">
        <f>IF(OR(ISBLANK(B11944),ISBLANK(C11944),ISBLANK(D11944)),"Missing",IFERROR(VLOOKUP(A11944,'RM Postcodes'!$A:$B,2,0),"Invalid"))</f>
        <v>Missing</v>
      </c>
      <c r="N11944" s="26" t="str">
        <f t="shared" si="1123"/>
        <v>Missing</v>
      </c>
      <c r="O11944" s="26" t="str">
        <f t="shared" si="1118"/>
        <v>Missing</v>
      </c>
    </row>
    <row r="11945" spans="1:15" x14ac:dyDescent="0.2">
      <c r="A11945" s="24" t="str">
        <f t="shared" si="1119"/>
        <v xml:space="preserve"> </v>
      </c>
      <c r="B11945" s="1"/>
      <c r="C11945" s="1"/>
      <c r="D11945" s="1"/>
      <c r="E11945" s="2"/>
      <c r="F11945" s="3"/>
      <c r="G11945" s="3"/>
      <c r="H11945" s="4"/>
      <c r="I11945" s="25"/>
      <c r="J11945" s="26" t="str">
        <f t="shared" si="1120"/>
        <v>No</v>
      </c>
      <c r="K11945" s="26" t="str">
        <f t="shared" si="1121"/>
        <v>Missing</v>
      </c>
      <c r="L11945" s="26" t="str">
        <f t="shared" si="1122"/>
        <v>Missing</v>
      </c>
      <c r="M11945" s="26" t="str">
        <f>IF(OR(ISBLANK(B11945),ISBLANK(C11945),ISBLANK(D11945)),"Missing",IFERROR(VLOOKUP(A11945,'RM Postcodes'!$A:$B,2,0),"Invalid"))</f>
        <v>Missing</v>
      </c>
      <c r="N11945" s="26" t="str">
        <f t="shared" si="1123"/>
        <v>Missing</v>
      </c>
      <c r="O11945" s="26" t="str">
        <f t="shared" si="1118"/>
        <v>Missing</v>
      </c>
    </row>
    <row r="11946" spans="1:15" x14ac:dyDescent="0.2">
      <c r="A11946" s="24" t="str">
        <f t="shared" si="1119"/>
        <v xml:space="preserve"> </v>
      </c>
      <c r="B11946" s="1"/>
      <c r="C11946" s="1"/>
      <c r="D11946" s="1"/>
      <c r="E11946" s="2"/>
      <c r="F11946" s="3"/>
      <c r="G11946" s="3"/>
      <c r="H11946" s="4"/>
      <c r="I11946" s="25"/>
      <c r="J11946" s="26" t="str">
        <f t="shared" si="1120"/>
        <v>No</v>
      </c>
      <c r="K11946" s="26" t="str">
        <f t="shared" si="1121"/>
        <v>Missing</v>
      </c>
      <c r="L11946" s="26" t="str">
        <f t="shared" si="1122"/>
        <v>Missing</v>
      </c>
      <c r="M11946" s="26" t="str">
        <f>IF(OR(ISBLANK(B11946),ISBLANK(C11946),ISBLANK(D11946)),"Missing",IFERROR(VLOOKUP(A11946,'RM Postcodes'!$A:$B,2,0),"Invalid"))</f>
        <v>Missing</v>
      </c>
      <c r="N11946" s="26" t="str">
        <f t="shared" si="1123"/>
        <v>Missing</v>
      </c>
      <c r="O11946" s="26" t="str">
        <f t="shared" si="1118"/>
        <v>Missing</v>
      </c>
    </row>
    <row r="11947" spans="1:15" x14ac:dyDescent="0.2">
      <c r="A11947" s="24" t="str">
        <f t="shared" si="1119"/>
        <v xml:space="preserve"> </v>
      </c>
      <c r="B11947" s="1"/>
      <c r="C11947" s="1"/>
      <c r="D11947" s="1"/>
      <c r="E11947" s="2"/>
      <c r="F11947" s="3"/>
      <c r="G11947" s="3"/>
      <c r="H11947" s="4"/>
      <c r="I11947" s="25"/>
      <c r="J11947" s="26" t="str">
        <f t="shared" si="1120"/>
        <v>No</v>
      </c>
      <c r="K11947" s="26" t="str">
        <f t="shared" si="1121"/>
        <v>Missing</v>
      </c>
      <c r="L11947" s="26" t="str">
        <f t="shared" si="1122"/>
        <v>Missing</v>
      </c>
      <c r="M11947" s="26" t="str">
        <f>IF(OR(ISBLANK(B11947),ISBLANK(C11947),ISBLANK(D11947)),"Missing",IFERROR(VLOOKUP(A11947,'RM Postcodes'!$A:$B,2,0),"Invalid"))</f>
        <v>Missing</v>
      </c>
      <c r="N11947" s="26" t="str">
        <f t="shared" si="1123"/>
        <v>Missing</v>
      </c>
      <c r="O11947" s="26" t="str">
        <f t="shared" si="1118"/>
        <v>Missing</v>
      </c>
    </row>
    <row r="11948" spans="1:15" x14ac:dyDescent="0.2">
      <c r="A11948" s="24" t="str">
        <f t="shared" si="1119"/>
        <v xml:space="preserve"> </v>
      </c>
      <c r="B11948" s="1"/>
      <c r="C11948" s="1"/>
      <c r="D11948" s="1"/>
      <c r="E11948" s="2"/>
      <c r="F11948" s="3"/>
      <c r="G11948" s="3"/>
      <c r="H11948" s="4"/>
      <c r="I11948" s="25"/>
      <c r="J11948" s="26" t="str">
        <f t="shared" si="1120"/>
        <v>No</v>
      </c>
      <c r="K11948" s="26" t="str">
        <f t="shared" si="1121"/>
        <v>Missing</v>
      </c>
      <c r="L11948" s="26" t="str">
        <f t="shared" si="1122"/>
        <v>Missing</v>
      </c>
      <c r="M11948" s="26" t="str">
        <f>IF(OR(ISBLANK(B11948),ISBLANK(C11948),ISBLANK(D11948)),"Missing",IFERROR(VLOOKUP(A11948,'RM Postcodes'!$A:$B,2,0),"Invalid"))</f>
        <v>Missing</v>
      </c>
      <c r="N11948" s="26" t="str">
        <f t="shared" si="1123"/>
        <v>Missing</v>
      </c>
      <c r="O11948" s="26" t="str">
        <f t="shared" si="1118"/>
        <v>Missing</v>
      </c>
    </row>
    <row r="11949" spans="1:15" x14ac:dyDescent="0.2">
      <c r="A11949" s="24" t="str">
        <f t="shared" si="1119"/>
        <v xml:space="preserve"> </v>
      </c>
      <c r="B11949" s="1"/>
      <c r="C11949" s="1"/>
      <c r="D11949" s="1"/>
      <c r="E11949" s="2"/>
      <c r="F11949" s="3"/>
      <c r="G11949" s="3"/>
      <c r="H11949" s="4"/>
      <c r="I11949" s="25"/>
      <c r="J11949" s="26" t="str">
        <f t="shared" si="1120"/>
        <v>No</v>
      </c>
      <c r="K11949" s="26" t="str">
        <f t="shared" si="1121"/>
        <v>Missing</v>
      </c>
      <c r="L11949" s="26" t="str">
        <f t="shared" si="1122"/>
        <v>Missing</v>
      </c>
      <c r="M11949" s="26" t="str">
        <f>IF(OR(ISBLANK(B11949),ISBLANK(C11949),ISBLANK(D11949)),"Missing",IFERROR(VLOOKUP(A11949,'RM Postcodes'!$A:$B,2,0),"Invalid"))</f>
        <v>Missing</v>
      </c>
      <c r="N11949" s="26" t="str">
        <f t="shared" si="1123"/>
        <v>Missing</v>
      </c>
      <c r="O11949" s="26" t="str">
        <f t="shared" si="1118"/>
        <v>Missing</v>
      </c>
    </row>
    <row r="11950" spans="1:15" x14ac:dyDescent="0.2">
      <c r="A11950" s="24" t="str">
        <f t="shared" si="1119"/>
        <v xml:space="preserve"> </v>
      </c>
      <c r="B11950" s="1"/>
      <c r="C11950" s="1"/>
      <c r="D11950" s="1"/>
      <c r="E11950" s="2"/>
      <c r="F11950" s="3"/>
      <c r="G11950" s="3"/>
      <c r="H11950" s="4"/>
      <c r="I11950" s="25"/>
      <c r="J11950" s="26" t="str">
        <f t="shared" si="1120"/>
        <v>No</v>
      </c>
      <c r="K11950" s="26" t="str">
        <f t="shared" si="1121"/>
        <v>Missing</v>
      </c>
      <c r="L11950" s="26" t="str">
        <f t="shared" si="1122"/>
        <v>Missing</v>
      </c>
      <c r="M11950" s="26" t="str">
        <f>IF(OR(ISBLANK(B11950),ISBLANK(C11950),ISBLANK(D11950)),"Missing",IFERROR(VLOOKUP(A11950,'RM Postcodes'!$A:$B,2,0),"Invalid"))</f>
        <v>Missing</v>
      </c>
      <c r="N11950" s="26" t="str">
        <f t="shared" si="1123"/>
        <v>Missing</v>
      </c>
      <c r="O11950" s="26" t="str">
        <f t="shared" si="1118"/>
        <v>Missing</v>
      </c>
    </row>
    <row r="11951" spans="1:15" x14ac:dyDescent="0.2">
      <c r="A11951" s="24" t="str">
        <f t="shared" si="1119"/>
        <v xml:space="preserve"> </v>
      </c>
      <c r="B11951" s="1"/>
      <c r="C11951" s="1"/>
      <c r="D11951" s="1"/>
      <c r="E11951" s="2"/>
      <c r="F11951" s="3"/>
      <c r="G11951" s="3"/>
      <c r="H11951" s="4"/>
      <c r="I11951" s="25"/>
      <c r="J11951" s="26" t="str">
        <f t="shared" si="1120"/>
        <v>No</v>
      </c>
      <c r="K11951" s="26" t="str">
        <f t="shared" si="1121"/>
        <v>Missing</v>
      </c>
      <c r="L11951" s="26" t="str">
        <f t="shared" si="1122"/>
        <v>Missing</v>
      </c>
      <c r="M11951" s="26" t="str">
        <f>IF(OR(ISBLANK(B11951),ISBLANK(C11951),ISBLANK(D11951)),"Missing",IFERROR(VLOOKUP(A11951,'RM Postcodes'!$A:$B,2,0),"Invalid"))</f>
        <v>Missing</v>
      </c>
      <c r="N11951" s="26" t="str">
        <f t="shared" si="1123"/>
        <v>Missing</v>
      </c>
      <c r="O11951" s="26" t="str">
        <f t="shared" si="1118"/>
        <v>Missing</v>
      </c>
    </row>
    <row r="11952" spans="1:15" x14ac:dyDescent="0.2">
      <c r="A11952" s="24" t="str">
        <f t="shared" si="1119"/>
        <v xml:space="preserve"> </v>
      </c>
      <c r="B11952" s="1"/>
      <c r="C11952" s="1"/>
      <c r="D11952" s="1"/>
      <c r="E11952" s="2"/>
      <c r="F11952" s="3"/>
      <c r="G11952" s="3"/>
      <c r="H11952" s="4"/>
      <c r="I11952" s="25"/>
      <c r="J11952" s="26" t="str">
        <f t="shared" si="1120"/>
        <v>No</v>
      </c>
      <c r="K11952" s="26" t="str">
        <f t="shared" si="1121"/>
        <v>Missing</v>
      </c>
      <c r="L11952" s="26" t="str">
        <f t="shared" si="1122"/>
        <v>Missing</v>
      </c>
      <c r="M11952" s="26" t="str">
        <f>IF(OR(ISBLANK(B11952),ISBLANK(C11952),ISBLANK(D11952)),"Missing",IFERROR(VLOOKUP(A11952,'RM Postcodes'!$A:$B,2,0),"Invalid"))</f>
        <v>Missing</v>
      </c>
      <c r="N11952" s="26" t="str">
        <f t="shared" si="1123"/>
        <v>Missing</v>
      </c>
      <c r="O11952" s="26" t="str">
        <f t="shared" si="1118"/>
        <v>Missing</v>
      </c>
    </row>
    <row r="11953" spans="1:15" x14ac:dyDescent="0.2">
      <c r="A11953" s="24" t="str">
        <f t="shared" si="1119"/>
        <v xml:space="preserve"> </v>
      </c>
      <c r="B11953" s="1"/>
      <c r="C11953" s="1"/>
      <c r="D11953" s="1"/>
      <c r="E11953" s="2"/>
      <c r="F11953" s="3"/>
      <c r="G11953" s="3"/>
      <c r="H11953" s="4"/>
      <c r="I11953" s="25"/>
      <c r="J11953" s="26" t="str">
        <f t="shared" si="1120"/>
        <v>No</v>
      </c>
      <c r="K11953" s="26" t="str">
        <f t="shared" si="1121"/>
        <v>Missing</v>
      </c>
      <c r="L11953" s="26" t="str">
        <f t="shared" si="1122"/>
        <v>Missing</v>
      </c>
      <c r="M11953" s="26" t="str">
        <f>IF(OR(ISBLANK(B11953),ISBLANK(C11953),ISBLANK(D11953)),"Missing",IFERROR(VLOOKUP(A11953,'RM Postcodes'!$A:$B,2,0),"Invalid"))</f>
        <v>Missing</v>
      </c>
      <c r="N11953" s="26" t="str">
        <f t="shared" si="1123"/>
        <v>Missing</v>
      </c>
      <c r="O11953" s="26" t="str">
        <f t="shared" si="1118"/>
        <v>Missing</v>
      </c>
    </row>
    <row r="11954" spans="1:15" x14ac:dyDescent="0.2">
      <c r="A11954" s="24" t="str">
        <f t="shared" si="1119"/>
        <v xml:space="preserve"> </v>
      </c>
      <c r="B11954" s="1"/>
      <c r="C11954" s="1"/>
      <c r="D11954" s="1"/>
      <c r="E11954" s="2"/>
      <c r="F11954" s="3"/>
      <c r="G11954" s="3"/>
      <c r="H11954" s="4"/>
      <c r="I11954" s="25"/>
      <c r="J11954" s="26" t="str">
        <f t="shared" si="1120"/>
        <v>No</v>
      </c>
      <c r="K11954" s="26" t="str">
        <f t="shared" si="1121"/>
        <v>Missing</v>
      </c>
      <c r="L11954" s="26" t="str">
        <f t="shared" si="1122"/>
        <v>Missing</v>
      </c>
      <c r="M11954" s="26" t="str">
        <f>IF(OR(ISBLANK(B11954),ISBLANK(C11954),ISBLANK(D11954)),"Missing",IFERROR(VLOOKUP(A11954,'RM Postcodes'!$A:$B,2,0),"Invalid"))</f>
        <v>Missing</v>
      </c>
      <c r="N11954" s="26" t="str">
        <f t="shared" si="1123"/>
        <v>Missing</v>
      </c>
      <c r="O11954" s="26" t="str">
        <f t="shared" si="1118"/>
        <v>Missing</v>
      </c>
    </row>
    <row r="11955" spans="1:15" x14ac:dyDescent="0.2">
      <c r="A11955" s="24" t="str">
        <f t="shared" si="1119"/>
        <v xml:space="preserve"> </v>
      </c>
      <c r="B11955" s="1"/>
      <c r="C11955" s="1"/>
      <c r="D11955" s="1"/>
      <c r="E11955" s="2"/>
      <c r="F11955" s="3"/>
      <c r="G11955" s="3"/>
      <c r="H11955" s="4"/>
      <c r="I11955" s="25"/>
      <c r="J11955" s="26" t="str">
        <f t="shared" si="1120"/>
        <v>No</v>
      </c>
      <c r="K11955" s="26" t="str">
        <f t="shared" si="1121"/>
        <v>Missing</v>
      </c>
      <c r="L11955" s="26" t="str">
        <f t="shared" si="1122"/>
        <v>Missing</v>
      </c>
      <c r="M11955" s="26" t="str">
        <f>IF(OR(ISBLANK(B11955),ISBLANK(C11955),ISBLANK(D11955)),"Missing",IFERROR(VLOOKUP(A11955,'RM Postcodes'!$A:$B,2,0),"Invalid"))</f>
        <v>Missing</v>
      </c>
      <c r="N11955" s="26" t="str">
        <f t="shared" si="1123"/>
        <v>Missing</v>
      </c>
      <c r="O11955" s="26" t="str">
        <f t="shared" si="1118"/>
        <v>Missing</v>
      </c>
    </row>
    <row r="11956" spans="1:15" x14ac:dyDescent="0.2">
      <c r="A11956" s="24" t="str">
        <f t="shared" si="1119"/>
        <v xml:space="preserve"> </v>
      </c>
      <c r="B11956" s="1"/>
      <c r="C11956" s="1"/>
      <c r="D11956" s="1"/>
      <c r="E11956" s="2"/>
      <c r="F11956" s="3"/>
      <c r="G11956" s="3"/>
      <c r="H11956" s="4"/>
      <c r="I11956" s="25"/>
      <c r="J11956" s="26" t="str">
        <f t="shared" si="1120"/>
        <v>No</v>
      </c>
      <c r="K11956" s="26" t="str">
        <f t="shared" si="1121"/>
        <v>Missing</v>
      </c>
      <c r="L11956" s="26" t="str">
        <f t="shared" si="1122"/>
        <v>Missing</v>
      </c>
      <c r="M11956" s="26" t="str">
        <f>IF(OR(ISBLANK(B11956),ISBLANK(C11956),ISBLANK(D11956)),"Missing",IFERROR(VLOOKUP(A11956,'RM Postcodes'!$A:$B,2,0),"Invalid"))</f>
        <v>Missing</v>
      </c>
      <c r="N11956" s="26" t="str">
        <f t="shared" si="1123"/>
        <v>Missing</v>
      </c>
      <c r="O11956" s="26" t="str">
        <f t="shared" si="1118"/>
        <v>Missing</v>
      </c>
    </row>
    <row r="11957" spans="1:15" x14ac:dyDescent="0.2">
      <c r="A11957" s="24" t="str">
        <f t="shared" si="1119"/>
        <v xml:space="preserve"> </v>
      </c>
      <c r="B11957" s="1"/>
      <c r="C11957" s="1"/>
      <c r="D11957" s="1"/>
      <c r="E11957" s="2"/>
      <c r="F11957" s="3"/>
      <c r="G11957" s="3"/>
      <c r="H11957" s="4"/>
      <c r="I11957" s="25"/>
      <c r="J11957" s="26" t="str">
        <f t="shared" si="1120"/>
        <v>No</v>
      </c>
      <c r="K11957" s="26" t="str">
        <f t="shared" si="1121"/>
        <v>Missing</v>
      </c>
      <c r="L11957" s="26" t="str">
        <f t="shared" si="1122"/>
        <v>Missing</v>
      </c>
      <c r="M11957" s="26" t="str">
        <f>IF(OR(ISBLANK(B11957),ISBLANK(C11957),ISBLANK(D11957)),"Missing",IFERROR(VLOOKUP(A11957,'RM Postcodes'!$A:$B,2,0),"Invalid"))</f>
        <v>Missing</v>
      </c>
      <c r="N11957" s="26" t="str">
        <f t="shared" si="1123"/>
        <v>Missing</v>
      </c>
      <c r="O11957" s="26" t="str">
        <f t="shared" si="1118"/>
        <v>Missing</v>
      </c>
    </row>
    <row r="11958" spans="1:15" x14ac:dyDescent="0.2">
      <c r="A11958" s="24" t="str">
        <f t="shared" si="1119"/>
        <v xml:space="preserve"> </v>
      </c>
      <c r="B11958" s="1"/>
      <c r="C11958" s="1"/>
      <c r="D11958" s="1"/>
      <c r="E11958" s="2"/>
      <c r="F11958" s="3"/>
      <c r="G11958" s="3"/>
      <c r="H11958" s="4"/>
      <c r="I11958" s="25"/>
      <c r="J11958" s="26" t="str">
        <f t="shared" si="1120"/>
        <v>No</v>
      </c>
      <c r="K11958" s="26" t="str">
        <f t="shared" si="1121"/>
        <v>Missing</v>
      </c>
      <c r="L11958" s="26" t="str">
        <f t="shared" si="1122"/>
        <v>Missing</v>
      </c>
      <c r="M11958" s="26" t="str">
        <f>IF(OR(ISBLANK(B11958),ISBLANK(C11958),ISBLANK(D11958)),"Missing",IFERROR(VLOOKUP(A11958,'RM Postcodes'!$A:$B,2,0),"Invalid"))</f>
        <v>Missing</v>
      </c>
      <c r="N11958" s="26" t="str">
        <f t="shared" si="1123"/>
        <v>Missing</v>
      </c>
      <c r="O11958" s="26" t="str">
        <f t="shared" si="1118"/>
        <v>Missing</v>
      </c>
    </row>
    <row r="11959" spans="1:15" x14ac:dyDescent="0.2">
      <c r="A11959" s="24" t="str">
        <f t="shared" si="1119"/>
        <v xml:space="preserve"> </v>
      </c>
      <c r="B11959" s="1"/>
      <c r="C11959" s="1"/>
      <c r="D11959" s="1"/>
      <c r="E11959" s="2"/>
      <c r="F11959" s="3"/>
      <c r="G11959" s="3"/>
      <c r="H11959" s="4"/>
      <c r="I11959" s="25"/>
      <c r="J11959" s="26" t="str">
        <f t="shared" si="1120"/>
        <v>No</v>
      </c>
      <c r="K11959" s="26" t="str">
        <f t="shared" si="1121"/>
        <v>Missing</v>
      </c>
      <c r="L11959" s="26" t="str">
        <f t="shared" si="1122"/>
        <v>Missing</v>
      </c>
      <c r="M11959" s="26" t="str">
        <f>IF(OR(ISBLANK(B11959),ISBLANK(C11959),ISBLANK(D11959)),"Missing",IFERROR(VLOOKUP(A11959,'RM Postcodes'!$A:$B,2,0),"Invalid"))</f>
        <v>Missing</v>
      </c>
      <c r="N11959" s="26" t="str">
        <f t="shared" si="1123"/>
        <v>Missing</v>
      </c>
      <c r="O11959" s="26" t="str">
        <f t="shared" si="1118"/>
        <v>Missing</v>
      </c>
    </row>
    <row r="11960" spans="1:15" x14ac:dyDescent="0.2">
      <c r="A11960" s="24" t="str">
        <f t="shared" si="1119"/>
        <v xml:space="preserve"> </v>
      </c>
      <c r="B11960" s="1"/>
      <c r="C11960" s="1"/>
      <c r="D11960" s="1"/>
      <c r="E11960" s="2"/>
      <c r="F11960" s="3"/>
      <c r="G11960" s="3"/>
      <c r="H11960" s="4"/>
      <c r="I11960" s="25"/>
      <c r="J11960" s="26" t="str">
        <f t="shared" si="1120"/>
        <v>No</v>
      </c>
      <c r="K11960" s="26" t="str">
        <f t="shared" si="1121"/>
        <v>Missing</v>
      </c>
      <c r="L11960" s="26" t="str">
        <f t="shared" si="1122"/>
        <v>Missing</v>
      </c>
      <c r="M11960" s="26" t="str">
        <f>IF(OR(ISBLANK(B11960),ISBLANK(C11960),ISBLANK(D11960)),"Missing",IFERROR(VLOOKUP(A11960,'RM Postcodes'!$A:$B,2,0),"Invalid"))</f>
        <v>Missing</v>
      </c>
      <c r="N11960" s="26" t="str">
        <f t="shared" si="1123"/>
        <v>Missing</v>
      </c>
      <c r="O11960" s="26" t="str">
        <f t="shared" si="1118"/>
        <v>Missing</v>
      </c>
    </row>
    <row r="11961" spans="1:15" x14ac:dyDescent="0.2">
      <c r="A11961" s="24" t="str">
        <f t="shared" si="1119"/>
        <v xml:space="preserve"> </v>
      </c>
      <c r="B11961" s="1"/>
      <c r="C11961" s="1"/>
      <c r="D11961" s="1"/>
      <c r="E11961" s="2"/>
      <c r="F11961" s="3"/>
      <c r="G11961" s="3"/>
      <c r="H11961" s="4"/>
      <c r="I11961" s="25"/>
      <c r="J11961" s="26" t="str">
        <f t="shared" si="1120"/>
        <v>No</v>
      </c>
      <c r="K11961" s="26" t="str">
        <f t="shared" si="1121"/>
        <v>Missing</v>
      </c>
      <c r="L11961" s="26" t="str">
        <f t="shared" si="1122"/>
        <v>Missing</v>
      </c>
      <c r="M11961" s="26" t="str">
        <f>IF(OR(ISBLANK(B11961),ISBLANK(C11961),ISBLANK(D11961)),"Missing",IFERROR(VLOOKUP(A11961,'RM Postcodes'!$A:$B,2,0),"Invalid"))</f>
        <v>Missing</v>
      </c>
      <c r="N11961" s="26" t="str">
        <f t="shared" si="1123"/>
        <v>Missing</v>
      </c>
      <c r="O11961" s="26" t="str">
        <f t="shared" si="1118"/>
        <v>Missing</v>
      </c>
    </row>
    <row r="11962" spans="1:15" x14ac:dyDescent="0.2">
      <c r="A11962" s="24" t="str">
        <f t="shared" si="1119"/>
        <v xml:space="preserve"> </v>
      </c>
      <c r="B11962" s="1"/>
      <c r="C11962" s="1"/>
      <c r="D11962" s="1"/>
      <c r="E11962" s="2"/>
      <c r="F11962" s="3"/>
      <c r="G11962" s="3"/>
      <c r="H11962" s="4"/>
      <c r="I11962" s="25"/>
      <c r="J11962" s="26" t="str">
        <f t="shared" si="1120"/>
        <v>No</v>
      </c>
      <c r="K11962" s="26" t="str">
        <f t="shared" si="1121"/>
        <v>Missing</v>
      </c>
      <c r="L11962" s="26" t="str">
        <f t="shared" si="1122"/>
        <v>Missing</v>
      </c>
      <c r="M11962" s="26" t="str">
        <f>IF(OR(ISBLANK(B11962),ISBLANK(C11962),ISBLANK(D11962)),"Missing",IFERROR(VLOOKUP(A11962,'RM Postcodes'!$A:$B,2,0),"Invalid"))</f>
        <v>Missing</v>
      </c>
      <c r="N11962" s="26" t="str">
        <f t="shared" si="1123"/>
        <v>Missing</v>
      </c>
      <c r="O11962" s="26" t="str">
        <f t="shared" si="1118"/>
        <v>Missing</v>
      </c>
    </row>
    <row r="11963" spans="1:15" x14ac:dyDescent="0.2">
      <c r="A11963" s="24" t="str">
        <f t="shared" si="1119"/>
        <v xml:space="preserve"> </v>
      </c>
      <c r="B11963" s="1"/>
      <c r="C11963" s="1"/>
      <c r="D11963" s="1"/>
      <c r="E11963" s="2"/>
      <c r="F11963" s="3"/>
      <c r="G11963" s="3"/>
      <c r="H11963" s="4"/>
      <c r="I11963" s="25"/>
      <c r="J11963" s="26" t="str">
        <f t="shared" si="1120"/>
        <v>No</v>
      </c>
      <c r="K11963" s="26" t="str">
        <f t="shared" si="1121"/>
        <v>Missing</v>
      </c>
      <c r="L11963" s="26" t="str">
        <f t="shared" si="1122"/>
        <v>Missing</v>
      </c>
      <c r="M11963" s="26" t="str">
        <f>IF(OR(ISBLANK(B11963),ISBLANK(C11963),ISBLANK(D11963)),"Missing",IFERROR(VLOOKUP(A11963,'RM Postcodes'!$A:$B,2,0),"Invalid"))</f>
        <v>Missing</v>
      </c>
      <c r="N11963" s="26" t="str">
        <f t="shared" si="1123"/>
        <v>Missing</v>
      </c>
      <c r="O11963" s="26" t="str">
        <f t="shared" si="1118"/>
        <v>Missing</v>
      </c>
    </row>
    <row r="11964" spans="1:15" x14ac:dyDescent="0.2">
      <c r="A11964" s="24" t="str">
        <f t="shared" si="1119"/>
        <v xml:space="preserve"> </v>
      </c>
      <c r="B11964" s="1"/>
      <c r="C11964" s="1"/>
      <c r="D11964" s="1"/>
      <c r="E11964" s="2"/>
      <c r="F11964" s="3"/>
      <c r="G11964" s="3"/>
      <c r="H11964" s="4"/>
      <c r="I11964" s="25"/>
      <c r="J11964" s="26" t="str">
        <f t="shared" si="1120"/>
        <v>No</v>
      </c>
      <c r="K11964" s="26" t="str">
        <f t="shared" si="1121"/>
        <v>Missing</v>
      </c>
      <c r="L11964" s="26" t="str">
        <f t="shared" si="1122"/>
        <v>Missing</v>
      </c>
      <c r="M11964" s="26" t="str">
        <f>IF(OR(ISBLANK(B11964),ISBLANK(C11964),ISBLANK(D11964)),"Missing",IFERROR(VLOOKUP(A11964,'RM Postcodes'!$A:$B,2,0),"Invalid"))</f>
        <v>Missing</v>
      </c>
      <c r="N11964" s="26" t="str">
        <f t="shared" si="1123"/>
        <v>Missing</v>
      </c>
      <c r="O11964" s="26" t="str">
        <f t="shared" si="1118"/>
        <v>Missing</v>
      </c>
    </row>
    <row r="11965" spans="1:15" x14ac:dyDescent="0.2">
      <c r="A11965" s="24" t="str">
        <f t="shared" si="1119"/>
        <v xml:space="preserve"> </v>
      </c>
      <c r="B11965" s="1"/>
      <c r="C11965" s="1"/>
      <c r="D11965" s="1"/>
      <c r="E11965" s="2"/>
      <c r="F11965" s="3"/>
      <c r="G11965" s="3"/>
      <c r="H11965" s="4"/>
      <c r="I11965" s="25"/>
      <c r="J11965" s="26" t="str">
        <f t="shared" si="1120"/>
        <v>No</v>
      </c>
      <c r="K11965" s="26" t="str">
        <f t="shared" si="1121"/>
        <v>Missing</v>
      </c>
      <c r="L11965" s="26" t="str">
        <f t="shared" si="1122"/>
        <v>Missing</v>
      </c>
      <c r="M11965" s="26" t="str">
        <f>IF(OR(ISBLANK(B11965),ISBLANK(C11965),ISBLANK(D11965)),"Missing",IFERROR(VLOOKUP(A11965,'RM Postcodes'!$A:$B,2,0),"Invalid"))</f>
        <v>Missing</v>
      </c>
      <c r="N11965" s="26" t="str">
        <f t="shared" si="1123"/>
        <v>Missing</v>
      </c>
      <c r="O11965" s="26" t="str">
        <f t="shared" si="1118"/>
        <v>Missing</v>
      </c>
    </row>
    <row r="11966" spans="1:15" x14ac:dyDescent="0.2">
      <c r="A11966" s="24" t="str">
        <f t="shared" si="1119"/>
        <v xml:space="preserve"> </v>
      </c>
      <c r="B11966" s="1"/>
      <c r="C11966" s="1"/>
      <c r="D11966" s="1"/>
      <c r="E11966" s="2"/>
      <c r="F11966" s="3"/>
      <c r="G11966" s="3"/>
      <c r="H11966" s="4"/>
      <c r="I11966" s="25"/>
      <c r="J11966" s="26" t="str">
        <f t="shared" si="1120"/>
        <v>No</v>
      </c>
      <c r="K11966" s="26" t="str">
        <f t="shared" si="1121"/>
        <v>Missing</v>
      </c>
      <c r="L11966" s="26" t="str">
        <f t="shared" si="1122"/>
        <v>Missing</v>
      </c>
      <c r="M11966" s="26" t="str">
        <f>IF(OR(ISBLANK(B11966),ISBLANK(C11966),ISBLANK(D11966)),"Missing",IFERROR(VLOOKUP(A11966,'RM Postcodes'!$A:$B,2,0),"Invalid"))</f>
        <v>Missing</v>
      </c>
      <c r="N11966" s="26" t="str">
        <f t="shared" si="1123"/>
        <v>Missing</v>
      </c>
      <c r="O11966" s="26" t="str">
        <f t="shared" si="1118"/>
        <v>Missing</v>
      </c>
    </row>
    <row r="11967" spans="1:15" x14ac:dyDescent="0.2">
      <c r="A11967" s="24" t="str">
        <f t="shared" si="1119"/>
        <v xml:space="preserve"> </v>
      </c>
      <c r="B11967" s="1"/>
      <c r="C11967" s="1"/>
      <c r="D11967" s="1"/>
      <c r="E11967" s="2"/>
      <c r="F11967" s="3"/>
      <c r="G11967" s="3"/>
      <c r="H11967" s="4"/>
      <c r="I11967" s="25"/>
      <c r="J11967" s="26" t="str">
        <f t="shared" si="1120"/>
        <v>No</v>
      </c>
      <c r="K11967" s="26" t="str">
        <f t="shared" si="1121"/>
        <v>Missing</v>
      </c>
      <c r="L11967" s="26" t="str">
        <f t="shared" si="1122"/>
        <v>Missing</v>
      </c>
      <c r="M11967" s="26" t="str">
        <f>IF(OR(ISBLANK(B11967),ISBLANK(C11967),ISBLANK(D11967)),"Missing",IFERROR(VLOOKUP(A11967,'RM Postcodes'!$A:$B,2,0),"Invalid"))</f>
        <v>Missing</v>
      </c>
      <c r="N11967" s="26" t="str">
        <f t="shared" si="1123"/>
        <v>Missing</v>
      </c>
      <c r="O11967" s="26" t="str">
        <f t="shared" si="1118"/>
        <v>Missing</v>
      </c>
    </row>
    <row r="11968" spans="1:15" x14ac:dyDescent="0.2">
      <c r="A11968" s="24" t="str">
        <f t="shared" si="1119"/>
        <v xml:space="preserve"> </v>
      </c>
      <c r="B11968" s="1"/>
      <c r="C11968" s="1"/>
      <c r="D11968" s="1"/>
      <c r="E11968" s="2"/>
      <c r="F11968" s="3"/>
      <c r="G11968" s="3"/>
      <c r="H11968" s="4"/>
      <c r="I11968" s="25"/>
      <c r="J11968" s="26" t="str">
        <f t="shared" si="1120"/>
        <v>No</v>
      </c>
      <c r="K11968" s="26" t="str">
        <f t="shared" si="1121"/>
        <v>Missing</v>
      </c>
      <c r="L11968" s="26" t="str">
        <f t="shared" si="1122"/>
        <v>Missing</v>
      </c>
      <c r="M11968" s="26" t="str">
        <f>IF(OR(ISBLANK(B11968),ISBLANK(C11968),ISBLANK(D11968)),"Missing",IFERROR(VLOOKUP(A11968,'RM Postcodes'!$A:$B,2,0),"Invalid"))</f>
        <v>Missing</v>
      </c>
      <c r="N11968" s="26" t="str">
        <f t="shared" si="1123"/>
        <v>Missing</v>
      </c>
      <c r="O11968" s="26" t="str">
        <f t="shared" si="1118"/>
        <v>Missing</v>
      </c>
    </row>
    <row r="11969" spans="1:15" x14ac:dyDescent="0.2">
      <c r="A11969" s="24" t="str">
        <f t="shared" si="1119"/>
        <v xml:space="preserve"> </v>
      </c>
      <c r="B11969" s="1"/>
      <c r="C11969" s="1"/>
      <c r="D11969" s="1"/>
      <c r="E11969" s="2"/>
      <c r="F11969" s="3"/>
      <c r="G11969" s="3"/>
      <c r="H11969" s="4"/>
      <c r="I11969" s="25"/>
      <c r="J11969" s="26" t="str">
        <f t="shared" si="1120"/>
        <v>No</v>
      </c>
      <c r="K11969" s="26" t="str">
        <f t="shared" si="1121"/>
        <v>Missing</v>
      </c>
      <c r="L11969" s="26" t="str">
        <f t="shared" si="1122"/>
        <v>Missing</v>
      </c>
      <c r="M11969" s="26" t="str">
        <f>IF(OR(ISBLANK(B11969),ISBLANK(C11969),ISBLANK(D11969)),"Missing",IFERROR(VLOOKUP(A11969,'RM Postcodes'!$A:$B,2,0),"Invalid"))</f>
        <v>Missing</v>
      </c>
      <c r="N11969" s="26" t="str">
        <f t="shared" si="1123"/>
        <v>Missing</v>
      </c>
      <c r="O11969" s="26" t="str">
        <f t="shared" si="1118"/>
        <v>Missing</v>
      </c>
    </row>
    <row r="11970" spans="1:15" x14ac:dyDescent="0.2">
      <c r="A11970" s="24" t="str">
        <f t="shared" si="1119"/>
        <v xml:space="preserve"> </v>
      </c>
      <c r="B11970" s="1"/>
      <c r="C11970" s="1"/>
      <c r="D11970" s="1"/>
      <c r="E11970" s="2"/>
      <c r="F11970" s="3"/>
      <c r="G11970" s="3"/>
      <c r="H11970" s="4"/>
      <c r="I11970" s="25"/>
      <c r="J11970" s="26" t="str">
        <f t="shared" si="1120"/>
        <v>No</v>
      </c>
      <c r="K11970" s="26" t="str">
        <f t="shared" si="1121"/>
        <v>Missing</v>
      </c>
      <c r="L11970" s="26" t="str">
        <f t="shared" si="1122"/>
        <v>Missing</v>
      </c>
      <c r="M11970" s="26" t="str">
        <f>IF(OR(ISBLANK(B11970),ISBLANK(C11970),ISBLANK(D11970)),"Missing",IFERROR(VLOOKUP(A11970,'RM Postcodes'!$A:$B,2,0),"Invalid"))</f>
        <v>Missing</v>
      </c>
      <c r="N11970" s="26" t="str">
        <f t="shared" si="1123"/>
        <v>Missing</v>
      </c>
      <c r="O11970" s="26" t="str">
        <f t="shared" si="1118"/>
        <v>Missing</v>
      </c>
    </row>
    <row r="11971" spans="1:15" x14ac:dyDescent="0.2">
      <c r="A11971" s="24" t="str">
        <f t="shared" si="1119"/>
        <v xml:space="preserve"> </v>
      </c>
      <c r="B11971" s="1"/>
      <c r="C11971" s="1"/>
      <c r="D11971" s="1"/>
      <c r="E11971" s="2"/>
      <c r="F11971" s="3"/>
      <c r="G11971" s="3"/>
      <c r="H11971" s="4"/>
      <c r="I11971" s="25"/>
      <c r="J11971" s="26" t="str">
        <f t="shared" si="1120"/>
        <v>No</v>
      </c>
      <c r="K11971" s="26" t="str">
        <f t="shared" si="1121"/>
        <v>Missing</v>
      </c>
      <c r="L11971" s="26" t="str">
        <f t="shared" si="1122"/>
        <v>Missing</v>
      </c>
      <c r="M11971" s="26" t="str">
        <f>IF(OR(ISBLANK(B11971),ISBLANK(C11971),ISBLANK(D11971)),"Missing",IFERROR(VLOOKUP(A11971,'RM Postcodes'!$A:$B,2,0),"Invalid"))</f>
        <v>Missing</v>
      </c>
      <c r="N11971" s="26" t="str">
        <f t="shared" si="1123"/>
        <v>Missing</v>
      </c>
      <c r="O11971" s="26" t="str">
        <f t="shared" si="1118"/>
        <v>Missing</v>
      </c>
    </row>
    <row r="11972" spans="1:15" x14ac:dyDescent="0.2">
      <c r="A11972" s="24" t="str">
        <f t="shared" si="1119"/>
        <v xml:space="preserve"> </v>
      </c>
      <c r="B11972" s="1"/>
      <c r="C11972" s="1"/>
      <c r="D11972" s="1"/>
      <c r="E11972" s="2"/>
      <c r="F11972" s="3"/>
      <c r="G11972" s="3"/>
      <c r="H11972" s="4"/>
      <c r="I11972" s="25"/>
      <c r="J11972" s="26" t="str">
        <f t="shared" si="1120"/>
        <v>No</v>
      </c>
      <c r="K11972" s="26" t="str">
        <f t="shared" si="1121"/>
        <v>Missing</v>
      </c>
      <c r="L11972" s="26" t="str">
        <f t="shared" si="1122"/>
        <v>Missing</v>
      </c>
      <c r="M11972" s="26" t="str">
        <f>IF(OR(ISBLANK(B11972),ISBLANK(C11972),ISBLANK(D11972)),"Missing",IFERROR(VLOOKUP(A11972,'RM Postcodes'!$A:$B,2,0),"Invalid"))</f>
        <v>Missing</v>
      </c>
      <c r="N11972" s="26" t="str">
        <f t="shared" si="1123"/>
        <v>Missing</v>
      </c>
      <c r="O11972" s="26" t="str">
        <f t="shared" si="1118"/>
        <v>Missing</v>
      </c>
    </row>
    <row r="11973" spans="1:15" x14ac:dyDescent="0.2">
      <c r="A11973" s="24" t="str">
        <f t="shared" si="1119"/>
        <v xml:space="preserve"> </v>
      </c>
      <c r="B11973" s="1"/>
      <c r="C11973" s="1"/>
      <c r="D11973" s="1"/>
      <c r="E11973" s="2"/>
      <c r="F11973" s="3"/>
      <c r="G11973" s="3"/>
      <c r="H11973" s="4"/>
      <c r="I11973" s="25"/>
      <c r="J11973" s="26" t="str">
        <f t="shared" si="1120"/>
        <v>No</v>
      </c>
      <c r="K11973" s="26" t="str">
        <f t="shared" si="1121"/>
        <v>Missing</v>
      </c>
      <c r="L11973" s="26" t="str">
        <f t="shared" si="1122"/>
        <v>Missing</v>
      </c>
      <c r="M11973" s="26" t="str">
        <f>IF(OR(ISBLANK(B11973),ISBLANK(C11973),ISBLANK(D11973)),"Missing",IFERROR(VLOOKUP(A11973,'RM Postcodes'!$A:$B,2,0),"Invalid"))</f>
        <v>Missing</v>
      </c>
      <c r="N11973" s="26" t="str">
        <f t="shared" si="1123"/>
        <v>Missing</v>
      </c>
      <c r="O11973" s="26" t="str">
        <f t="shared" ref="O11973:O12036" si="1124">IF(COUNT(E11973)=0,"Missing",IF(E11973&lt;=2,"Redact",IF(COUNTIF(F11973:H11973,"&gt;0")&lt;&gt;3,"Error",IF((G11973+H11973)/F11973&lt;60%,"OK","Redact"))))</f>
        <v>Missing</v>
      </c>
    </row>
    <row r="11974" spans="1:15" x14ac:dyDescent="0.2">
      <c r="A11974" s="24" t="str">
        <f t="shared" ref="A11974:A11998" si="1125">TRIM(B11974)&amp;TRIM(C11974)&amp;" "&amp;TRIM(D11974)</f>
        <v xml:space="preserve"> </v>
      </c>
      <c r="B11974" s="1"/>
      <c r="C11974" s="1"/>
      <c r="D11974" s="1"/>
      <c r="E11974" s="2"/>
      <c r="F11974" s="3"/>
      <c r="G11974" s="3"/>
      <c r="H11974" s="4"/>
      <c r="I11974" s="25"/>
      <c r="J11974" s="26" t="str">
        <f t="shared" ref="J11974:J12037" si="1126">IF(AND(K11974="NI",L11974="OK",M11974="LIVE",N11974="OK",O11974="OK"),"yes NI",IF(AND(K11974="GB",L11974="OK",M11974="LIVE",N11974="OK",O11974="OK"),"Yes","No"))</f>
        <v>No</v>
      </c>
      <c r="K11974" s="26" t="str">
        <f t="shared" ref="K11974:K12037" si="1127">IF(ISBLANK(B11974),"Missing",IF(AND(OR(LEN(B11974)=2,LEN(B11974)=1),AND(ISERROR(VALUE(LEFT(B11974,1))),ISERROR(VALUE(RIGHT(B11974,1))))),IF(OR(B11974="GY",B11974="IM",B11974="JE"),"not GB",IF(B11974="BT","NI","GB")),"Invalid"))</f>
        <v>Missing</v>
      </c>
      <c r="L11974" s="26" t="str">
        <f t="shared" si="1122"/>
        <v>Missing</v>
      </c>
      <c r="M11974" s="26" t="str">
        <f>IF(OR(ISBLANK(B11974),ISBLANK(C11974),ISBLANK(D11974)),"Missing",IFERROR(VLOOKUP(A11974,'RM Postcodes'!$A:$B,2,0),"Invalid"))</f>
        <v>Missing</v>
      </c>
      <c r="N11974" s="26" t="str">
        <f t="shared" si="1123"/>
        <v>Missing</v>
      </c>
      <c r="O11974" s="26" t="str">
        <f t="shared" si="1124"/>
        <v>Missing</v>
      </c>
    </row>
    <row r="11975" spans="1:15" x14ac:dyDescent="0.2">
      <c r="A11975" s="24" t="str">
        <f t="shared" si="1125"/>
        <v xml:space="preserve"> </v>
      </c>
      <c r="B11975" s="1"/>
      <c r="C11975" s="1"/>
      <c r="D11975" s="1"/>
      <c r="E11975" s="2"/>
      <c r="F11975" s="3"/>
      <c r="G11975" s="3"/>
      <c r="H11975" s="4"/>
      <c r="I11975" s="25"/>
      <c r="J11975" s="26" t="str">
        <f t="shared" si="1126"/>
        <v>No</v>
      </c>
      <c r="K11975" s="26" t="str">
        <f t="shared" si="1127"/>
        <v>Missing</v>
      </c>
      <c r="L11975" s="26" t="str">
        <f t="shared" ref="L11975:L11998" si="1128">IF(ISBLANK(D11975),"Missing",IF(AND(LEN(D11975)=1,ISNUMBER(VALUE(D11975))),"OK","Invalid"))</f>
        <v>Missing</v>
      </c>
      <c r="M11975" s="26" t="str">
        <f>IF(OR(ISBLANK(B11975),ISBLANK(C11975),ISBLANK(D11975)),"Missing",IFERROR(VLOOKUP(A11975,'RM Postcodes'!$A:$B,2,0),"Invalid"))</f>
        <v>Missing</v>
      </c>
      <c r="N11975" s="26" t="str">
        <f t="shared" ref="N11975:N11998" si="1129">IF(ISBLANK(E11975),"Missing",IF(E11975&lt;10,"Redact","OK"))</f>
        <v>Missing</v>
      </c>
      <c r="O11975" s="26" t="str">
        <f t="shared" si="1124"/>
        <v>Missing</v>
      </c>
    </row>
    <row r="11976" spans="1:15" x14ac:dyDescent="0.2">
      <c r="A11976" s="24" t="str">
        <f t="shared" si="1125"/>
        <v xml:space="preserve"> </v>
      </c>
      <c r="B11976" s="1"/>
      <c r="C11976" s="1"/>
      <c r="D11976" s="1"/>
      <c r="E11976" s="2"/>
      <c r="F11976" s="3"/>
      <c r="G11976" s="3"/>
      <c r="H11976" s="4"/>
      <c r="I11976" s="25"/>
      <c r="J11976" s="26" t="str">
        <f t="shared" si="1126"/>
        <v>No</v>
      </c>
      <c r="K11976" s="26" t="str">
        <f t="shared" si="1127"/>
        <v>Missing</v>
      </c>
      <c r="L11976" s="26" t="str">
        <f t="shared" si="1128"/>
        <v>Missing</v>
      </c>
      <c r="M11976" s="26" t="str">
        <f>IF(OR(ISBLANK(B11976),ISBLANK(C11976),ISBLANK(D11976)),"Missing",IFERROR(VLOOKUP(A11976,'RM Postcodes'!$A:$B,2,0),"Invalid"))</f>
        <v>Missing</v>
      </c>
      <c r="N11976" s="26" t="str">
        <f t="shared" si="1129"/>
        <v>Missing</v>
      </c>
      <c r="O11976" s="26" t="str">
        <f t="shared" si="1124"/>
        <v>Missing</v>
      </c>
    </row>
    <row r="11977" spans="1:15" x14ac:dyDescent="0.2">
      <c r="A11977" s="24" t="str">
        <f t="shared" si="1125"/>
        <v xml:space="preserve"> </v>
      </c>
      <c r="B11977" s="1"/>
      <c r="C11977" s="1"/>
      <c r="D11977" s="1"/>
      <c r="E11977" s="2"/>
      <c r="F11977" s="3"/>
      <c r="G11977" s="3"/>
      <c r="H11977" s="4"/>
      <c r="I11977" s="25"/>
      <c r="J11977" s="26" t="str">
        <f t="shared" si="1126"/>
        <v>No</v>
      </c>
      <c r="K11977" s="26" t="str">
        <f t="shared" si="1127"/>
        <v>Missing</v>
      </c>
      <c r="L11977" s="26" t="str">
        <f t="shared" si="1128"/>
        <v>Missing</v>
      </c>
      <c r="M11977" s="26" t="str">
        <f>IF(OR(ISBLANK(B11977),ISBLANK(C11977),ISBLANK(D11977)),"Missing",IFERROR(VLOOKUP(A11977,'RM Postcodes'!$A:$B,2,0),"Invalid"))</f>
        <v>Missing</v>
      </c>
      <c r="N11977" s="26" t="str">
        <f t="shared" si="1129"/>
        <v>Missing</v>
      </c>
      <c r="O11977" s="26" t="str">
        <f t="shared" si="1124"/>
        <v>Missing</v>
      </c>
    </row>
    <row r="11978" spans="1:15" x14ac:dyDescent="0.2">
      <c r="A11978" s="24" t="str">
        <f t="shared" si="1125"/>
        <v xml:space="preserve"> </v>
      </c>
      <c r="B11978" s="1"/>
      <c r="C11978" s="1"/>
      <c r="D11978" s="1"/>
      <c r="E11978" s="2"/>
      <c r="F11978" s="3"/>
      <c r="G11978" s="3"/>
      <c r="H11978" s="4"/>
      <c r="I11978" s="25"/>
      <c r="J11978" s="26" t="str">
        <f t="shared" si="1126"/>
        <v>No</v>
      </c>
      <c r="K11978" s="26" t="str">
        <f t="shared" si="1127"/>
        <v>Missing</v>
      </c>
      <c r="L11978" s="26" t="str">
        <f t="shared" si="1128"/>
        <v>Missing</v>
      </c>
      <c r="M11978" s="26" t="str">
        <f>IF(OR(ISBLANK(B11978),ISBLANK(C11978),ISBLANK(D11978)),"Missing",IFERROR(VLOOKUP(A11978,'RM Postcodes'!$A:$B,2,0),"Invalid"))</f>
        <v>Missing</v>
      </c>
      <c r="N11978" s="26" t="str">
        <f t="shared" si="1129"/>
        <v>Missing</v>
      </c>
      <c r="O11978" s="26" t="str">
        <f t="shared" si="1124"/>
        <v>Missing</v>
      </c>
    </row>
    <row r="11979" spans="1:15" x14ac:dyDescent="0.2">
      <c r="A11979" s="24" t="str">
        <f t="shared" si="1125"/>
        <v xml:space="preserve"> </v>
      </c>
      <c r="B11979" s="1"/>
      <c r="C11979" s="1"/>
      <c r="D11979" s="1"/>
      <c r="E11979" s="2"/>
      <c r="F11979" s="3"/>
      <c r="G11979" s="3"/>
      <c r="H11979" s="4"/>
      <c r="I11979" s="25"/>
      <c r="J11979" s="26" t="str">
        <f t="shared" si="1126"/>
        <v>No</v>
      </c>
      <c r="K11979" s="26" t="str">
        <f t="shared" si="1127"/>
        <v>Missing</v>
      </c>
      <c r="L11979" s="26" t="str">
        <f t="shared" si="1128"/>
        <v>Missing</v>
      </c>
      <c r="M11979" s="26" t="str">
        <f>IF(OR(ISBLANK(B11979),ISBLANK(C11979),ISBLANK(D11979)),"Missing",IFERROR(VLOOKUP(A11979,'RM Postcodes'!$A:$B,2,0),"Invalid"))</f>
        <v>Missing</v>
      </c>
      <c r="N11979" s="26" t="str">
        <f t="shared" si="1129"/>
        <v>Missing</v>
      </c>
      <c r="O11979" s="26" t="str">
        <f t="shared" si="1124"/>
        <v>Missing</v>
      </c>
    </row>
    <row r="11980" spans="1:15" x14ac:dyDescent="0.2">
      <c r="A11980" s="24" t="str">
        <f t="shared" si="1125"/>
        <v xml:space="preserve"> </v>
      </c>
      <c r="B11980" s="1"/>
      <c r="C11980" s="1"/>
      <c r="D11980" s="1"/>
      <c r="E11980" s="2"/>
      <c r="F11980" s="3"/>
      <c r="G11980" s="3"/>
      <c r="H11980" s="4"/>
      <c r="I11980" s="25"/>
      <c r="J11980" s="26" t="str">
        <f t="shared" si="1126"/>
        <v>No</v>
      </c>
      <c r="K11980" s="26" t="str">
        <f t="shared" si="1127"/>
        <v>Missing</v>
      </c>
      <c r="L11980" s="26" t="str">
        <f t="shared" si="1128"/>
        <v>Missing</v>
      </c>
      <c r="M11980" s="26" t="str">
        <f>IF(OR(ISBLANK(B11980),ISBLANK(C11980),ISBLANK(D11980)),"Missing",IFERROR(VLOOKUP(A11980,'RM Postcodes'!$A:$B,2,0),"Invalid"))</f>
        <v>Missing</v>
      </c>
      <c r="N11980" s="26" t="str">
        <f t="shared" si="1129"/>
        <v>Missing</v>
      </c>
      <c r="O11980" s="26" t="str">
        <f t="shared" si="1124"/>
        <v>Missing</v>
      </c>
    </row>
    <row r="11981" spans="1:15" x14ac:dyDescent="0.2">
      <c r="A11981" s="24" t="str">
        <f t="shared" si="1125"/>
        <v xml:space="preserve"> </v>
      </c>
      <c r="B11981" s="1"/>
      <c r="C11981" s="1"/>
      <c r="D11981" s="1"/>
      <c r="E11981" s="2"/>
      <c r="F11981" s="3"/>
      <c r="G11981" s="3"/>
      <c r="H11981" s="4"/>
      <c r="I11981" s="25"/>
      <c r="J11981" s="26" t="str">
        <f t="shared" si="1126"/>
        <v>No</v>
      </c>
      <c r="K11981" s="26" t="str">
        <f t="shared" si="1127"/>
        <v>Missing</v>
      </c>
      <c r="L11981" s="26" t="str">
        <f t="shared" si="1128"/>
        <v>Missing</v>
      </c>
      <c r="M11981" s="26" t="str">
        <f>IF(OR(ISBLANK(B11981),ISBLANK(C11981),ISBLANK(D11981)),"Missing",IFERROR(VLOOKUP(A11981,'RM Postcodes'!$A:$B,2,0),"Invalid"))</f>
        <v>Missing</v>
      </c>
      <c r="N11981" s="26" t="str">
        <f t="shared" si="1129"/>
        <v>Missing</v>
      </c>
      <c r="O11981" s="26" t="str">
        <f t="shared" si="1124"/>
        <v>Missing</v>
      </c>
    </row>
    <row r="11982" spans="1:15" x14ac:dyDescent="0.2">
      <c r="A11982" s="24" t="str">
        <f t="shared" si="1125"/>
        <v xml:space="preserve"> </v>
      </c>
      <c r="B11982" s="1"/>
      <c r="C11982" s="1"/>
      <c r="D11982" s="1"/>
      <c r="E11982" s="2"/>
      <c r="F11982" s="3"/>
      <c r="G11982" s="3"/>
      <c r="H11982" s="4"/>
      <c r="I11982" s="25"/>
      <c r="J11982" s="26" t="str">
        <f t="shared" si="1126"/>
        <v>No</v>
      </c>
      <c r="K11982" s="26" t="str">
        <f t="shared" si="1127"/>
        <v>Missing</v>
      </c>
      <c r="L11982" s="26" t="str">
        <f t="shared" si="1128"/>
        <v>Missing</v>
      </c>
      <c r="M11982" s="26" t="str">
        <f>IF(OR(ISBLANK(B11982),ISBLANK(C11982),ISBLANK(D11982)),"Missing",IFERROR(VLOOKUP(A11982,'RM Postcodes'!$A:$B,2,0),"Invalid"))</f>
        <v>Missing</v>
      </c>
      <c r="N11982" s="26" t="str">
        <f t="shared" si="1129"/>
        <v>Missing</v>
      </c>
      <c r="O11982" s="26" t="str">
        <f t="shared" si="1124"/>
        <v>Missing</v>
      </c>
    </row>
    <row r="11983" spans="1:15" x14ac:dyDescent="0.2">
      <c r="A11983" s="24" t="str">
        <f t="shared" si="1125"/>
        <v xml:space="preserve"> </v>
      </c>
      <c r="B11983" s="1"/>
      <c r="C11983" s="1"/>
      <c r="D11983" s="1"/>
      <c r="E11983" s="2"/>
      <c r="F11983" s="3"/>
      <c r="G11983" s="3"/>
      <c r="H11983" s="4"/>
      <c r="I11983" s="25"/>
      <c r="J11983" s="26" t="str">
        <f t="shared" si="1126"/>
        <v>No</v>
      </c>
      <c r="K11983" s="26" t="str">
        <f t="shared" si="1127"/>
        <v>Missing</v>
      </c>
      <c r="L11983" s="26" t="str">
        <f t="shared" si="1128"/>
        <v>Missing</v>
      </c>
      <c r="M11983" s="26" t="str">
        <f>IF(OR(ISBLANK(B11983),ISBLANK(C11983),ISBLANK(D11983)),"Missing",IFERROR(VLOOKUP(A11983,'RM Postcodes'!$A:$B,2,0),"Invalid"))</f>
        <v>Missing</v>
      </c>
      <c r="N11983" s="26" t="str">
        <f t="shared" si="1129"/>
        <v>Missing</v>
      </c>
      <c r="O11983" s="26" t="str">
        <f t="shared" si="1124"/>
        <v>Missing</v>
      </c>
    </row>
    <row r="11984" spans="1:15" x14ac:dyDescent="0.2">
      <c r="A11984" s="24" t="str">
        <f t="shared" si="1125"/>
        <v xml:space="preserve"> </v>
      </c>
      <c r="B11984" s="1"/>
      <c r="C11984" s="1"/>
      <c r="D11984" s="1"/>
      <c r="E11984" s="2"/>
      <c r="F11984" s="3"/>
      <c r="G11984" s="3"/>
      <c r="H11984" s="4"/>
      <c r="I11984" s="25"/>
      <c r="J11984" s="26" t="str">
        <f t="shared" si="1126"/>
        <v>No</v>
      </c>
      <c r="K11984" s="26" t="str">
        <f t="shared" si="1127"/>
        <v>Missing</v>
      </c>
      <c r="L11984" s="26" t="str">
        <f t="shared" si="1128"/>
        <v>Missing</v>
      </c>
      <c r="M11984" s="26" t="str">
        <f>IF(OR(ISBLANK(B11984),ISBLANK(C11984),ISBLANK(D11984)),"Missing",IFERROR(VLOOKUP(A11984,'RM Postcodes'!$A:$B,2,0),"Invalid"))</f>
        <v>Missing</v>
      </c>
      <c r="N11984" s="26" t="str">
        <f t="shared" si="1129"/>
        <v>Missing</v>
      </c>
      <c r="O11984" s="26" t="str">
        <f t="shared" si="1124"/>
        <v>Missing</v>
      </c>
    </row>
    <row r="11985" spans="1:15" x14ac:dyDescent="0.2">
      <c r="A11985" s="24" t="str">
        <f t="shared" si="1125"/>
        <v xml:space="preserve"> </v>
      </c>
      <c r="B11985" s="1"/>
      <c r="C11985" s="1"/>
      <c r="D11985" s="1"/>
      <c r="E11985" s="2"/>
      <c r="F11985" s="3"/>
      <c r="G11985" s="3"/>
      <c r="H11985" s="4"/>
      <c r="I11985" s="25"/>
      <c r="J11985" s="26" t="str">
        <f t="shared" si="1126"/>
        <v>No</v>
      </c>
      <c r="K11985" s="26" t="str">
        <f t="shared" si="1127"/>
        <v>Missing</v>
      </c>
      <c r="L11985" s="26" t="str">
        <f t="shared" si="1128"/>
        <v>Missing</v>
      </c>
      <c r="M11985" s="26" t="str">
        <f>IF(OR(ISBLANK(B11985),ISBLANK(C11985),ISBLANK(D11985)),"Missing",IFERROR(VLOOKUP(A11985,'RM Postcodes'!$A:$B,2,0),"Invalid"))</f>
        <v>Missing</v>
      </c>
      <c r="N11985" s="26" t="str">
        <f t="shared" si="1129"/>
        <v>Missing</v>
      </c>
      <c r="O11985" s="26" t="str">
        <f t="shared" si="1124"/>
        <v>Missing</v>
      </c>
    </row>
    <row r="11986" spans="1:15" x14ac:dyDescent="0.2">
      <c r="A11986" s="24" t="str">
        <f t="shared" si="1125"/>
        <v xml:space="preserve"> </v>
      </c>
      <c r="B11986" s="1"/>
      <c r="C11986" s="1"/>
      <c r="D11986" s="1"/>
      <c r="E11986" s="2"/>
      <c r="F11986" s="3"/>
      <c r="G11986" s="3"/>
      <c r="H11986" s="4"/>
      <c r="I11986" s="25"/>
      <c r="J11986" s="26" t="str">
        <f t="shared" si="1126"/>
        <v>No</v>
      </c>
      <c r="K11986" s="26" t="str">
        <f t="shared" si="1127"/>
        <v>Missing</v>
      </c>
      <c r="L11986" s="26" t="str">
        <f t="shared" si="1128"/>
        <v>Missing</v>
      </c>
      <c r="M11986" s="26" t="str">
        <f>IF(OR(ISBLANK(B11986),ISBLANK(C11986),ISBLANK(D11986)),"Missing",IFERROR(VLOOKUP(A11986,'RM Postcodes'!$A:$B,2,0),"Invalid"))</f>
        <v>Missing</v>
      </c>
      <c r="N11986" s="26" t="str">
        <f t="shared" si="1129"/>
        <v>Missing</v>
      </c>
      <c r="O11986" s="26" t="str">
        <f t="shared" si="1124"/>
        <v>Missing</v>
      </c>
    </row>
    <row r="11987" spans="1:15" x14ac:dyDescent="0.2">
      <c r="A11987" s="24" t="str">
        <f t="shared" si="1125"/>
        <v xml:space="preserve"> </v>
      </c>
      <c r="B11987" s="1"/>
      <c r="C11987" s="1"/>
      <c r="D11987" s="1"/>
      <c r="E11987" s="2"/>
      <c r="F11987" s="3"/>
      <c r="G11987" s="3"/>
      <c r="H11987" s="4"/>
      <c r="I11987" s="25"/>
      <c r="J11987" s="26" t="str">
        <f t="shared" si="1126"/>
        <v>No</v>
      </c>
      <c r="K11987" s="26" t="str">
        <f t="shared" si="1127"/>
        <v>Missing</v>
      </c>
      <c r="L11987" s="26" t="str">
        <f t="shared" si="1128"/>
        <v>Missing</v>
      </c>
      <c r="M11987" s="26" t="str">
        <f>IF(OR(ISBLANK(B11987),ISBLANK(C11987),ISBLANK(D11987)),"Missing",IFERROR(VLOOKUP(A11987,'RM Postcodes'!$A:$B,2,0),"Invalid"))</f>
        <v>Missing</v>
      </c>
      <c r="N11987" s="26" t="str">
        <f t="shared" si="1129"/>
        <v>Missing</v>
      </c>
      <c r="O11987" s="26" t="str">
        <f t="shared" si="1124"/>
        <v>Missing</v>
      </c>
    </row>
    <row r="11988" spans="1:15" x14ac:dyDescent="0.2">
      <c r="A11988" s="24" t="str">
        <f t="shared" si="1125"/>
        <v xml:space="preserve"> </v>
      </c>
      <c r="B11988" s="1"/>
      <c r="C11988" s="1"/>
      <c r="D11988" s="1"/>
      <c r="E11988" s="2"/>
      <c r="F11988" s="3"/>
      <c r="G11988" s="3"/>
      <c r="H11988" s="4"/>
      <c r="I11988" s="25"/>
      <c r="J11988" s="26" t="str">
        <f t="shared" si="1126"/>
        <v>No</v>
      </c>
      <c r="K11988" s="26" t="str">
        <f t="shared" si="1127"/>
        <v>Missing</v>
      </c>
      <c r="L11988" s="26" t="str">
        <f t="shared" si="1128"/>
        <v>Missing</v>
      </c>
      <c r="M11988" s="26" t="str">
        <f>IF(OR(ISBLANK(B11988),ISBLANK(C11988),ISBLANK(D11988)),"Missing",IFERROR(VLOOKUP(A11988,'RM Postcodes'!$A:$B,2,0),"Invalid"))</f>
        <v>Missing</v>
      </c>
      <c r="N11988" s="26" t="str">
        <f t="shared" si="1129"/>
        <v>Missing</v>
      </c>
      <c r="O11988" s="26" t="str">
        <f t="shared" si="1124"/>
        <v>Missing</v>
      </c>
    </row>
    <row r="11989" spans="1:15" x14ac:dyDescent="0.2">
      <c r="A11989" s="24" t="str">
        <f t="shared" si="1125"/>
        <v xml:space="preserve"> </v>
      </c>
      <c r="B11989" s="1"/>
      <c r="C11989" s="1"/>
      <c r="D11989" s="1"/>
      <c r="E11989" s="2"/>
      <c r="F11989" s="3"/>
      <c r="G11989" s="3"/>
      <c r="H11989" s="4"/>
      <c r="I11989" s="25"/>
      <c r="J11989" s="26" t="str">
        <f t="shared" si="1126"/>
        <v>No</v>
      </c>
      <c r="K11989" s="26" t="str">
        <f t="shared" si="1127"/>
        <v>Missing</v>
      </c>
      <c r="L11989" s="26" t="str">
        <f t="shared" si="1128"/>
        <v>Missing</v>
      </c>
      <c r="M11989" s="26" t="str">
        <f>IF(OR(ISBLANK(B11989),ISBLANK(C11989),ISBLANK(D11989)),"Missing",IFERROR(VLOOKUP(A11989,'RM Postcodes'!$A:$B,2,0),"Invalid"))</f>
        <v>Missing</v>
      </c>
      <c r="N11989" s="26" t="str">
        <f t="shared" si="1129"/>
        <v>Missing</v>
      </c>
      <c r="O11989" s="26" t="str">
        <f t="shared" si="1124"/>
        <v>Missing</v>
      </c>
    </row>
    <row r="11990" spans="1:15" x14ac:dyDescent="0.2">
      <c r="A11990" s="24" t="str">
        <f t="shared" si="1125"/>
        <v xml:space="preserve"> </v>
      </c>
      <c r="B11990" s="1"/>
      <c r="C11990" s="1"/>
      <c r="D11990" s="1"/>
      <c r="E11990" s="2"/>
      <c r="F11990" s="3"/>
      <c r="G11990" s="3"/>
      <c r="H11990" s="4"/>
      <c r="I11990" s="25"/>
      <c r="J11990" s="26" t="str">
        <f t="shared" si="1126"/>
        <v>No</v>
      </c>
      <c r="K11990" s="26" t="str">
        <f t="shared" si="1127"/>
        <v>Missing</v>
      </c>
      <c r="L11990" s="26" t="str">
        <f t="shared" si="1128"/>
        <v>Missing</v>
      </c>
      <c r="M11990" s="26" t="str">
        <f>IF(OR(ISBLANK(B11990),ISBLANK(C11990),ISBLANK(D11990)),"Missing",IFERROR(VLOOKUP(A11990,'RM Postcodes'!$A:$B,2,0),"Invalid"))</f>
        <v>Missing</v>
      </c>
      <c r="N11990" s="26" t="str">
        <f t="shared" si="1129"/>
        <v>Missing</v>
      </c>
      <c r="O11990" s="26" t="str">
        <f t="shared" si="1124"/>
        <v>Missing</v>
      </c>
    </row>
    <row r="11991" spans="1:15" x14ac:dyDescent="0.2">
      <c r="A11991" s="24" t="str">
        <f t="shared" si="1125"/>
        <v xml:space="preserve"> </v>
      </c>
      <c r="B11991" s="1"/>
      <c r="C11991" s="1"/>
      <c r="D11991" s="1"/>
      <c r="E11991" s="2"/>
      <c r="F11991" s="3"/>
      <c r="G11991" s="3"/>
      <c r="H11991" s="4"/>
      <c r="I11991" s="25"/>
      <c r="J11991" s="26" t="str">
        <f t="shared" si="1126"/>
        <v>No</v>
      </c>
      <c r="K11991" s="26" t="str">
        <f t="shared" si="1127"/>
        <v>Missing</v>
      </c>
      <c r="L11991" s="26" t="str">
        <f t="shared" si="1128"/>
        <v>Missing</v>
      </c>
      <c r="M11991" s="26" t="str">
        <f>IF(OR(ISBLANK(B11991),ISBLANK(C11991),ISBLANK(D11991)),"Missing",IFERROR(VLOOKUP(A11991,'RM Postcodes'!$A:$B,2,0),"Invalid"))</f>
        <v>Missing</v>
      </c>
      <c r="N11991" s="26" t="str">
        <f t="shared" si="1129"/>
        <v>Missing</v>
      </c>
      <c r="O11991" s="26" t="str">
        <f t="shared" si="1124"/>
        <v>Missing</v>
      </c>
    </row>
    <row r="11992" spans="1:15" x14ac:dyDescent="0.2">
      <c r="A11992" s="24" t="str">
        <f t="shared" si="1125"/>
        <v xml:space="preserve"> </v>
      </c>
      <c r="B11992" s="1"/>
      <c r="C11992" s="1"/>
      <c r="D11992" s="1"/>
      <c r="E11992" s="2"/>
      <c r="F11992" s="3"/>
      <c r="G11992" s="3"/>
      <c r="H11992" s="4"/>
      <c r="I11992" s="25"/>
      <c r="J11992" s="26" t="str">
        <f t="shared" si="1126"/>
        <v>No</v>
      </c>
      <c r="K11992" s="26" t="str">
        <f t="shared" si="1127"/>
        <v>Missing</v>
      </c>
      <c r="L11992" s="26" t="str">
        <f t="shared" si="1128"/>
        <v>Missing</v>
      </c>
      <c r="M11992" s="26" t="str">
        <f>IF(OR(ISBLANK(B11992),ISBLANK(C11992),ISBLANK(D11992)),"Missing",IFERROR(VLOOKUP(A11992,'RM Postcodes'!$A:$B,2,0),"Invalid"))</f>
        <v>Missing</v>
      </c>
      <c r="N11992" s="26" t="str">
        <f t="shared" si="1129"/>
        <v>Missing</v>
      </c>
      <c r="O11992" s="26" t="str">
        <f t="shared" si="1124"/>
        <v>Missing</v>
      </c>
    </row>
    <row r="11993" spans="1:15" x14ac:dyDescent="0.2">
      <c r="A11993" s="24" t="str">
        <f t="shared" si="1125"/>
        <v xml:space="preserve"> </v>
      </c>
      <c r="B11993" s="1"/>
      <c r="C11993" s="1"/>
      <c r="D11993" s="1"/>
      <c r="E11993" s="2"/>
      <c r="F11993" s="3"/>
      <c r="G11993" s="3"/>
      <c r="H11993" s="4"/>
      <c r="I11993" s="25"/>
      <c r="J11993" s="26" t="str">
        <f t="shared" si="1126"/>
        <v>No</v>
      </c>
      <c r="K11993" s="26" t="str">
        <f t="shared" si="1127"/>
        <v>Missing</v>
      </c>
      <c r="L11993" s="26" t="str">
        <f t="shared" si="1128"/>
        <v>Missing</v>
      </c>
      <c r="M11993" s="26" t="str">
        <f>IF(OR(ISBLANK(B11993),ISBLANK(C11993),ISBLANK(D11993)),"Missing",IFERROR(VLOOKUP(A11993,'RM Postcodes'!$A:$B,2,0),"Invalid"))</f>
        <v>Missing</v>
      </c>
      <c r="N11993" s="26" t="str">
        <f t="shared" si="1129"/>
        <v>Missing</v>
      </c>
      <c r="O11993" s="26" t="str">
        <f t="shared" si="1124"/>
        <v>Missing</v>
      </c>
    </row>
    <row r="11994" spans="1:15" x14ac:dyDescent="0.2">
      <c r="A11994" s="24" t="str">
        <f t="shared" si="1125"/>
        <v xml:space="preserve"> </v>
      </c>
      <c r="B11994" s="1"/>
      <c r="C11994" s="1"/>
      <c r="D11994" s="1"/>
      <c r="E11994" s="2"/>
      <c r="F11994" s="3"/>
      <c r="G11994" s="3"/>
      <c r="H11994" s="4"/>
      <c r="I11994" s="25"/>
      <c r="J11994" s="26" t="str">
        <f t="shared" si="1126"/>
        <v>No</v>
      </c>
      <c r="K11994" s="26" t="str">
        <f t="shared" si="1127"/>
        <v>Missing</v>
      </c>
      <c r="L11994" s="26" t="str">
        <f t="shared" si="1128"/>
        <v>Missing</v>
      </c>
      <c r="M11994" s="26" t="str">
        <f>IF(OR(ISBLANK(B11994),ISBLANK(C11994),ISBLANK(D11994)),"Missing",IFERROR(VLOOKUP(A11994,'RM Postcodes'!$A:$B,2,0),"Invalid"))</f>
        <v>Missing</v>
      </c>
      <c r="N11994" s="26" t="str">
        <f t="shared" si="1129"/>
        <v>Missing</v>
      </c>
      <c r="O11994" s="26" t="str">
        <f t="shared" si="1124"/>
        <v>Missing</v>
      </c>
    </row>
    <row r="11995" spans="1:15" x14ac:dyDescent="0.2">
      <c r="A11995" s="24" t="str">
        <f t="shared" si="1125"/>
        <v xml:space="preserve"> </v>
      </c>
      <c r="B11995" s="1"/>
      <c r="C11995" s="1"/>
      <c r="D11995" s="1"/>
      <c r="E11995" s="2"/>
      <c r="F11995" s="3"/>
      <c r="G11995" s="3"/>
      <c r="H11995" s="4"/>
      <c r="I11995" s="25"/>
      <c r="J11995" s="26" t="str">
        <f t="shared" si="1126"/>
        <v>No</v>
      </c>
      <c r="K11995" s="26" t="str">
        <f t="shared" si="1127"/>
        <v>Missing</v>
      </c>
      <c r="L11995" s="26" t="str">
        <f t="shared" si="1128"/>
        <v>Missing</v>
      </c>
      <c r="M11995" s="26" t="str">
        <f>IF(OR(ISBLANK(B11995),ISBLANK(C11995),ISBLANK(D11995)),"Missing",IFERROR(VLOOKUP(A11995,'RM Postcodes'!$A:$B,2,0),"Invalid"))</f>
        <v>Missing</v>
      </c>
      <c r="N11995" s="26" t="str">
        <f t="shared" si="1129"/>
        <v>Missing</v>
      </c>
      <c r="O11995" s="26" t="str">
        <f t="shared" si="1124"/>
        <v>Missing</v>
      </c>
    </row>
    <row r="11996" spans="1:15" x14ac:dyDescent="0.2">
      <c r="A11996" s="24" t="str">
        <f t="shared" si="1125"/>
        <v xml:space="preserve"> </v>
      </c>
      <c r="B11996" s="1"/>
      <c r="C11996" s="1"/>
      <c r="D11996" s="1"/>
      <c r="E11996" s="2"/>
      <c r="F11996" s="3"/>
      <c r="G11996" s="3"/>
      <c r="H11996" s="4"/>
      <c r="I11996" s="25"/>
      <c r="J11996" s="26" t="str">
        <f t="shared" si="1126"/>
        <v>No</v>
      </c>
      <c r="K11996" s="26" t="str">
        <f t="shared" si="1127"/>
        <v>Missing</v>
      </c>
      <c r="L11996" s="26" t="str">
        <f t="shared" si="1128"/>
        <v>Missing</v>
      </c>
      <c r="M11996" s="26" t="str">
        <f>IF(OR(ISBLANK(B11996),ISBLANK(C11996),ISBLANK(D11996)),"Missing",IFERROR(VLOOKUP(A11996,'RM Postcodes'!$A:$B,2,0),"Invalid"))</f>
        <v>Missing</v>
      </c>
      <c r="N11996" s="26" t="str">
        <f t="shared" si="1129"/>
        <v>Missing</v>
      </c>
      <c r="O11996" s="26" t="str">
        <f t="shared" si="1124"/>
        <v>Missing</v>
      </c>
    </row>
    <row r="11997" spans="1:15" x14ac:dyDescent="0.2">
      <c r="A11997" s="24" t="str">
        <f t="shared" si="1125"/>
        <v xml:space="preserve"> </v>
      </c>
      <c r="B11997" s="1"/>
      <c r="C11997" s="1"/>
      <c r="D11997" s="1"/>
      <c r="E11997" s="2"/>
      <c r="F11997" s="3"/>
      <c r="G11997" s="3"/>
      <c r="H11997" s="4"/>
      <c r="I11997" s="25"/>
      <c r="J11997" s="26" t="str">
        <f t="shared" si="1126"/>
        <v>No</v>
      </c>
      <c r="K11997" s="26" t="str">
        <f t="shared" si="1127"/>
        <v>Missing</v>
      </c>
      <c r="L11997" s="26" t="str">
        <f t="shared" si="1128"/>
        <v>Missing</v>
      </c>
      <c r="M11997" s="26" t="str">
        <f>IF(OR(ISBLANK(B11997),ISBLANK(C11997),ISBLANK(D11997)),"Missing",IFERROR(VLOOKUP(A11997,'RM Postcodes'!$A:$B,2,0),"Invalid"))</f>
        <v>Missing</v>
      </c>
      <c r="N11997" s="26" t="str">
        <f t="shared" si="1129"/>
        <v>Missing</v>
      </c>
      <c r="O11997" s="26" t="str">
        <f t="shared" si="1124"/>
        <v>Missing</v>
      </c>
    </row>
    <row r="11998" spans="1:15" x14ac:dyDescent="0.2">
      <c r="A11998" s="24" t="str">
        <f t="shared" si="1125"/>
        <v xml:space="preserve"> </v>
      </c>
      <c r="B11998" s="1"/>
      <c r="C11998" s="1"/>
      <c r="D11998" s="1"/>
      <c r="E11998" s="2"/>
      <c r="F11998" s="3"/>
      <c r="G11998" s="3"/>
      <c r="H11998" s="4"/>
      <c r="I11998" s="25"/>
      <c r="J11998" s="26" t="str">
        <f t="shared" si="1126"/>
        <v>No</v>
      </c>
      <c r="K11998" s="26" t="str">
        <f t="shared" si="1127"/>
        <v>Missing</v>
      </c>
      <c r="L11998" s="26" t="str">
        <f t="shared" si="1128"/>
        <v>Missing</v>
      </c>
      <c r="M11998" s="26" t="str">
        <f>IF(OR(ISBLANK(B11998),ISBLANK(C11998),ISBLANK(D11998)),"Missing",IFERROR(VLOOKUP(A11998,'RM Postcodes'!$A:$B,2,0),"Invalid"))</f>
        <v>Missing</v>
      </c>
      <c r="N11998" s="26" t="str">
        <f t="shared" si="1129"/>
        <v>Missing</v>
      </c>
      <c r="O11998" s="26" t="str">
        <f t="shared" si="1124"/>
        <v>Missing</v>
      </c>
    </row>
    <row r="11999" spans="1:15" x14ac:dyDescent="0.2">
      <c r="A11999" s="24" t="str">
        <f t="shared" ref="A11999:A12062" si="1130">TRIM(B11999)&amp;TRIM(C11999)&amp;" "&amp;TRIM(D11999)</f>
        <v xml:space="preserve"> </v>
      </c>
      <c r="B11999" s="1"/>
      <c r="C11999" s="1"/>
      <c r="D11999" s="1"/>
      <c r="E11999" s="2"/>
      <c r="F11999" s="3"/>
      <c r="G11999" s="3"/>
      <c r="H11999" s="4"/>
      <c r="I11999" s="25"/>
      <c r="J11999" s="26" t="str">
        <f t="shared" si="1126"/>
        <v>No</v>
      </c>
      <c r="K11999" s="26" t="str">
        <f t="shared" si="1127"/>
        <v>Missing</v>
      </c>
      <c r="L11999" s="26" t="str">
        <f t="shared" ref="L11999" si="1131">IF(ISBLANK(D11999),"Missing",IF(AND(LEN(D11999)=1,ISNUMBER(VALUE(D11999))),"OK","Invalid"))</f>
        <v>Missing</v>
      </c>
      <c r="M11999" s="26" t="str">
        <f>IF(OR(ISBLANK(B11999),ISBLANK(C11999),ISBLANK(D11999)),"Missing",IFERROR(VLOOKUP(A11999,'RM Postcodes'!$A:$B,2,0),"Invalid"))</f>
        <v>Missing</v>
      </c>
      <c r="N11999" s="26" t="str">
        <f t="shared" ref="N11999" si="1132">IF(ISBLANK(E11999),"Missing",IF(E11999&lt;10,"Redact","OK"))</f>
        <v>Missing</v>
      </c>
      <c r="O11999" s="26" t="str">
        <f t="shared" si="1124"/>
        <v>Missing</v>
      </c>
    </row>
    <row r="12000" spans="1:15" x14ac:dyDescent="0.2">
      <c r="A12000" s="24" t="str">
        <f t="shared" si="1130"/>
        <v xml:space="preserve"> </v>
      </c>
      <c r="B12000" s="35"/>
      <c r="C12000" s="35"/>
      <c r="D12000" s="35"/>
      <c r="E12000" s="2"/>
      <c r="F12000" s="3"/>
      <c r="G12000" s="3"/>
      <c r="H12000" s="4"/>
      <c r="I12000" s="25"/>
      <c r="J12000" s="26" t="str">
        <f t="shared" si="1126"/>
        <v>No</v>
      </c>
      <c r="K12000" s="26" t="str">
        <f t="shared" si="1127"/>
        <v>Missing</v>
      </c>
      <c r="L12000" s="26" t="str">
        <f t="shared" ref="L12000:L12063" si="1133">IF(ISBLANK(D12000),"Missing",IF(AND(LEN(D12000)=1,ISNUMBER(VALUE(D12000))),"OK","Invalid"))</f>
        <v>Missing</v>
      </c>
      <c r="M12000" s="26" t="str">
        <f>IF(OR(ISBLANK(B12000),ISBLANK(C12000),ISBLANK(D12000)),"Missing",IFERROR(VLOOKUP(A12000,'RM Postcodes'!$A:$B,2,0),"Invalid"))</f>
        <v>Missing</v>
      </c>
      <c r="N12000" s="26" t="str">
        <f t="shared" ref="N12000:N12063" si="1134">IF(ISBLANK(E12000),"Missing",IF(E12000&lt;10,"Redact","OK"))</f>
        <v>Missing</v>
      </c>
      <c r="O12000" s="26" t="str">
        <f t="shared" si="1124"/>
        <v>Missing</v>
      </c>
    </row>
    <row r="12001" spans="1:15" x14ac:dyDescent="0.2">
      <c r="A12001" s="24" t="str">
        <f t="shared" si="1130"/>
        <v xml:space="preserve"> </v>
      </c>
      <c r="B12001" s="35"/>
      <c r="C12001" s="35"/>
      <c r="D12001" s="35"/>
      <c r="E12001" s="2"/>
      <c r="F12001" s="3"/>
      <c r="G12001" s="3"/>
      <c r="H12001" s="4"/>
      <c r="I12001" s="25"/>
      <c r="J12001" s="26" t="str">
        <f t="shared" si="1126"/>
        <v>No</v>
      </c>
      <c r="K12001" s="26" t="str">
        <f t="shared" si="1127"/>
        <v>Missing</v>
      </c>
      <c r="L12001" s="26" t="str">
        <f t="shared" si="1133"/>
        <v>Missing</v>
      </c>
      <c r="M12001" s="26" t="str">
        <f>IF(OR(ISBLANK(B12001),ISBLANK(C12001),ISBLANK(D12001)),"Missing",IFERROR(VLOOKUP(A12001,'RM Postcodes'!$A:$B,2,0),"Invalid"))</f>
        <v>Missing</v>
      </c>
      <c r="N12001" s="26" t="str">
        <f t="shared" si="1134"/>
        <v>Missing</v>
      </c>
      <c r="O12001" s="26" t="str">
        <f t="shared" si="1124"/>
        <v>Missing</v>
      </c>
    </row>
    <row r="12002" spans="1:15" x14ac:dyDescent="0.2">
      <c r="A12002" s="24" t="str">
        <f t="shared" si="1130"/>
        <v xml:space="preserve"> </v>
      </c>
      <c r="B12002" s="35"/>
      <c r="C12002" s="35"/>
      <c r="D12002" s="35"/>
      <c r="E12002" s="2"/>
      <c r="F12002" s="3"/>
      <c r="G12002" s="3"/>
      <c r="H12002" s="4"/>
      <c r="I12002" s="25"/>
      <c r="J12002" s="26" t="str">
        <f t="shared" si="1126"/>
        <v>No</v>
      </c>
      <c r="K12002" s="26" t="str">
        <f t="shared" si="1127"/>
        <v>Missing</v>
      </c>
      <c r="L12002" s="26" t="str">
        <f t="shared" si="1133"/>
        <v>Missing</v>
      </c>
      <c r="M12002" s="26" t="str">
        <f>IF(OR(ISBLANK(B12002),ISBLANK(C12002),ISBLANK(D12002)),"Missing",IFERROR(VLOOKUP(A12002,'RM Postcodes'!$A:$B,2,0),"Invalid"))</f>
        <v>Missing</v>
      </c>
      <c r="N12002" s="26" t="str">
        <f t="shared" si="1134"/>
        <v>Missing</v>
      </c>
      <c r="O12002" s="26" t="str">
        <f t="shared" si="1124"/>
        <v>Missing</v>
      </c>
    </row>
    <row r="12003" spans="1:15" x14ac:dyDescent="0.2">
      <c r="A12003" s="24" t="str">
        <f t="shared" si="1130"/>
        <v xml:space="preserve"> </v>
      </c>
      <c r="B12003" s="35"/>
      <c r="C12003" s="35"/>
      <c r="D12003" s="35"/>
      <c r="E12003" s="2"/>
      <c r="F12003" s="3"/>
      <c r="G12003" s="3"/>
      <c r="H12003" s="4"/>
      <c r="I12003" s="25"/>
      <c r="J12003" s="26" t="str">
        <f t="shared" si="1126"/>
        <v>No</v>
      </c>
      <c r="K12003" s="26" t="str">
        <f t="shared" si="1127"/>
        <v>Missing</v>
      </c>
      <c r="L12003" s="26" t="str">
        <f t="shared" si="1133"/>
        <v>Missing</v>
      </c>
      <c r="M12003" s="26" t="str">
        <f>IF(OR(ISBLANK(B12003),ISBLANK(C12003),ISBLANK(D12003)),"Missing",IFERROR(VLOOKUP(A12003,'RM Postcodes'!$A:$B,2,0),"Invalid"))</f>
        <v>Missing</v>
      </c>
      <c r="N12003" s="26" t="str">
        <f t="shared" si="1134"/>
        <v>Missing</v>
      </c>
      <c r="O12003" s="26" t="str">
        <f t="shared" si="1124"/>
        <v>Missing</v>
      </c>
    </row>
    <row r="12004" spans="1:15" x14ac:dyDescent="0.2">
      <c r="A12004" s="24" t="str">
        <f t="shared" si="1130"/>
        <v xml:space="preserve"> </v>
      </c>
      <c r="B12004" s="35"/>
      <c r="C12004" s="35"/>
      <c r="D12004" s="35"/>
      <c r="E12004" s="2"/>
      <c r="F12004" s="3"/>
      <c r="G12004" s="3"/>
      <c r="H12004" s="4"/>
      <c r="I12004" s="25"/>
      <c r="J12004" s="26" t="str">
        <f t="shared" si="1126"/>
        <v>No</v>
      </c>
      <c r="K12004" s="26" t="str">
        <f t="shared" si="1127"/>
        <v>Missing</v>
      </c>
      <c r="L12004" s="26" t="str">
        <f t="shared" si="1133"/>
        <v>Missing</v>
      </c>
      <c r="M12004" s="26" t="str">
        <f>IF(OR(ISBLANK(B12004),ISBLANK(C12004),ISBLANK(D12004)),"Missing",IFERROR(VLOOKUP(A12004,'RM Postcodes'!$A:$B,2,0),"Invalid"))</f>
        <v>Missing</v>
      </c>
      <c r="N12004" s="26" t="str">
        <f t="shared" si="1134"/>
        <v>Missing</v>
      </c>
      <c r="O12004" s="26" t="str">
        <f t="shared" si="1124"/>
        <v>Missing</v>
      </c>
    </row>
    <row r="12005" spans="1:15" x14ac:dyDescent="0.2">
      <c r="A12005" s="24" t="str">
        <f t="shared" si="1130"/>
        <v xml:space="preserve"> </v>
      </c>
      <c r="B12005" s="35"/>
      <c r="C12005" s="35"/>
      <c r="D12005" s="35"/>
      <c r="E12005" s="2"/>
      <c r="F12005" s="3"/>
      <c r="G12005" s="3"/>
      <c r="H12005" s="4"/>
      <c r="I12005" s="25"/>
      <c r="J12005" s="26" t="str">
        <f t="shared" si="1126"/>
        <v>No</v>
      </c>
      <c r="K12005" s="26" t="str">
        <f t="shared" si="1127"/>
        <v>Missing</v>
      </c>
      <c r="L12005" s="26" t="str">
        <f t="shared" si="1133"/>
        <v>Missing</v>
      </c>
      <c r="M12005" s="26" t="str">
        <f>IF(OR(ISBLANK(B12005),ISBLANK(C12005),ISBLANK(D12005)),"Missing",IFERROR(VLOOKUP(A12005,'RM Postcodes'!$A:$B,2,0),"Invalid"))</f>
        <v>Missing</v>
      </c>
      <c r="N12005" s="26" t="str">
        <f t="shared" si="1134"/>
        <v>Missing</v>
      </c>
      <c r="O12005" s="26" t="str">
        <f t="shared" si="1124"/>
        <v>Missing</v>
      </c>
    </row>
    <row r="12006" spans="1:15" x14ac:dyDescent="0.2">
      <c r="A12006" s="24" t="str">
        <f t="shared" si="1130"/>
        <v xml:space="preserve"> </v>
      </c>
      <c r="B12006" s="35"/>
      <c r="C12006" s="35"/>
      <c r="D12006" s="35"/>
      <c r="E12006" s="2"/>
      <c r="F12006" s="3"/>
      <c r="G12006" s="3"/>
      <c r="H12006" s="4"/>
      <c r="I12006" s="25"/>
      <c r="J12006" s="26" t="str">
        <f t="shared" si="1126"/>
        <v>No</v>
      </c>
      <c r="K12006" s="26" t="str">
        <f t="shared" si="1127"/>
        <v>Missing</v>
      </c>
      <c r="L12006" s="26" t="str">
        <f t="shared" si="1133"/>
        <v>Missing</v>
      </c>
      <c r="M12006" s="26" t="str">
        <f>IF(OR(ISBLANK(B12006),ISBLANK(C12006),ISBLANK(D12006)),"Missing",IFERROR(VLOOKUP(A12006,'RM Postcodes'!$A:$B,2,0),"Invalid"))</f>
        <v>Missing</v>
      </c>
      <c r="N12006" s="26" t="str">
        <f t="shared" si="1134"/>
        <v>Missing</v>
      </c>
      <c r="O12006" s="26" t="str">
        <f t="shared" si="1124"/>
        <v>Missing</v>
      </c>
    </row>
    <row r="12007" spans="1:15" x14ac:dyDescent="0.2">
      <c r="A12007" s="24" t="str">
        <f t="shared" si="1130"/>
        <v xml:space="preserve"> </v>
      </c>
      <c r="B12007" s="35"/>
      <c r="C12007" s="35"/>
      <c r="D12007" s="35"/>
      <c r="E12007" s="2"/>
      <c r="F12007" s="3"/>
      <c r="G12007" s="3"/>
      <c r="H12007" s="4"/>
      <c r="I12007" s="25"/>
      <c r="J12007" s="26" t="str">
        <f t="shared" si="1126"/>
        <v>No</v>
      </c>
      <c r="K12007" s="26" t="str">
        <f t="shared" si="1127"/>
        <v>Missing</v>
      </c>
      <c r="L12007" s="26" t="str">
        <f t="shared" si="1133"/>
        <v>Missing</v>
      </c>
      <c r="M12007" s="26" t="str">
        <f>IF(OR(ISBLANK(B12007),ISBLANK(C12007),ISBLANK(D12007)),"Missing",IFERROR(VLOOKUP(A12007,'RM Postcodes'!$A:$B,2,0),"Invalid"))</f>
        <v>Missing</v>
      </c>
      <c r="N12007" s="26" t="str">
        <f t="shared" si="1134"/>
        <v>Missing</v>
      </c>
      <c r="O12007" s="26" t="str">
        <f t="shared" si="1124"/>
        <v>Missing</v>
      </c>
    </row>
    <row r="12008" spans="1:15" x14ac:dyDescent="0.2">
      <c r="A12008" s="24" t="str">
        <f t="shared" si="1130"/>
        <v xml:space="preserve"> </v>
      </c>
      <c r="B12008" s="35"/>
      <c r="C12008" s="35"/>
      <c r="D12008" s="35"/>
      <c r="E12008" s="2"/>
      <c r="F12008" s="3"/>
      <c r="G12008" s="3"/>
      <c r="H12008" s="4"/>
      <c r="I12008" s="25"/>
      <c r="J12008" s="26" t="str">
        <f t="shared" si="1126"/>
        <v>No</v>
      </c>
      <c r="K12008" s="26" t="str">
        <f t="shared" si="1127"/>
        <v>Missing</v>
      </c>
      <c r="L12008" s="26" t="str">
        <f t="shared" si="1133"/>
        <v>Missing</v>
      </c>
      <c r="M12008" s="26" t="str">
        <f>IF(OR(ISBLANK(B12008),ISBLANK(C12008),ISBLANK(D12008)),"Missing",IFERROR(VLOOKUP(A12008,'RM Postcodes'!$A:$B,2,0),"Invalid"))</f>
        <v>Missing</v>
      </c>
      <c r="N12008" s="26" t="str">
        <f t="shared" si="1134"/>
        <v>Missing</v>
      </c>
      <c r="O12008" s="26" t="str">
        <f t="shared" si="1124"/>
        <v>Missing</v>
      </c>
    </row>
    <row r="12009" spans="1:15" x14ac:dyDescent="0.2">
      <c r="A12009" s="24" t="str">
        <f t="shared" si="1130"/>
        <v xml:space="preserve"> </v>
      </c>
      <c r="B12009" s="35"/>
      <c r="C12009" s="35"/>
      <c r="D12009" s="35"/>
      <c r="E12009" s="2"/>
      <c r="F12009" s="3"/>
      <c r="G12009" s="3"/>
      <c r="H12009" s="4"/>
      <c r="I12009" s="25"/>
      <c r="J12009" s="26" t="str">
        <f t="shared" si="1126"/>
        <v>No</v>
      </c>
      <c r="K12009" s="26" t="str">
        <f t="shared" si="1127"/>
        <v>Missing</v>
      </c>
      <c r="L12009" s="26" t="str">
        <f t="shared" si="1133"/>
        <v>Missing</v>
      </c>
      <c r="M12009" s="26" t="str">
        <f>IF(OR(ISBLANK(B12009),ISBLANK(C12009),ISBLANK(D12009)),"Missing",IFERROR(VLOOKUP(A12009,'RM Postcodes'!$A:$B,2,0),"Invalid"))</f>
        <v>Missing</v>
      </c>
      <c r="N12009" s="26" t="str">
        <f t="shared" si="1134"/>
        <v>Missing</v>
      </c>
      <c r="O12009" s="26" t="str">
        <f t="shared" si="1124"/>
        <v>Missing</v>
      </c>
    </row>
    <row r="12010" spans="1:15" x14ac:dyDescent="0.2">
      <c r="A12010" s="24" t="str">
        <f t="shared" si="1130"/>
        <v xml:space="preserve"> </v>
      </c>
      <c r="B12010" s="35"/>
      <c r="C12010" s="35"/>
      <c r="D12010" s="35"/>
      <c r="E12010" s="2"/>
      <c r="F12010" s="3"/>
      <c r="G12010" s="3"/>
      <c r="H12010" s="4"/>
      <c r="I12010" s="25"/>
      <c r="J12010" s="26" t="str">
        <f t="shared" si="1126"/>
        <v>No</v>
      </c>
      <c r="K12010" s="26" t="str">
        <f t="shared" si="1127"/>
        <v>Missing</v>
      </c>
      <c r="L12010" s="26" t="str">
        <f t="shared" si="1133"/>
        <v>Missing</v>
      </c>
      <c r="M12010" s="26" t="str">
        <f>IF(OR(ISBLANK(B12010),ISBLANK(C12010),ISBLANK(D12010)),"Missing",IFERROR(VLOOKUP(A12010,'RM Postcodes'!$A:$B,2,0),"Invalid"))</f>
        <v>Missing</v>
      </c>
      <c r="N12010" s="26" t="str">
        <f t="shared" si="1134"/>
        <v>Missing</v>
      </c>
      <c r="O12010" s="26" t="str">
        <f t="shared" si="1124"/>
        <v>Missing</v>
      </c>
    </row>
    <row r="12011" spans="1:15" x14ac:dyDescent="0.2">
      <c r="A12011" s="24" t="str">
        <f t="shared" si="1130"/>
        <v xml:space="preserve"> </v>
      </c>
      <c r="B12011" s="35"/>
      <c r="C12011" s="35"/>
      <c r="D12011" s="35"/>
      <c r="E12011" s="2"/>
      <c r="F12011" s="3"/>
      <c r="G12011" s="3"/>
      <c r="H12011" s="4"/>
      <c r="I12011" s="25"/>
      <c r="J12011" s="26" t="str">
        <f t="shared" si="1126"/>
        <v>No</v>
      </c>
      <c r="K12011" s="26" t="str">
        <f t="shared" si="1127"/>
        <v>Missing</v>
      </c>
      <c r="L12011" s="26" t="str">
        <f t="shared" si="1133"/>
        <v>Missing</v>
      </c>
      <c r="M12011" s="26" t="str">
        <f>IF(OR(ISBLANK(B12011),ISBLANK(C12011),ISBLANK(D12011)),"Missing",IFERROR(VLOOKUP(A12011,'RM Postcodes'!$A:$B,2,0),"Invalid"))</f>
        <v>Missing</v>
      </c>
      <c r="N12011" s="26" t="str">
        <f t="shared" si="1134"/>
        <v>Missing</v>
      </c>
      <c r="O12011" s="26" t="str">
        <f t="shared" si="1124"/>
        <v>Missing</v>
      </c>
    </row>
    <row r="12012" spans="1:15" x14ac:dyDescent="0.2">
      <c r="A12012" s="24" t="str">
        <f t="shared" si="1130"/>
        <v xml:space="preserve"> </v>
      </c>
      <c r="B12012" s="35"/>
      <c r="C12012" s="35"/>
      <c r="D12012" s="35"/>
      <c r="E12012" s="2"/>
      <c r="F12012" s="3"/>
      <c r="G12012" s="3"/>
      <c r="H12012" s="4"/>
      <c r="I12012" s="25"/>
      <c r="J12012" s="26" t="str">
        <f t="shared" si="1126"/>
        <v>No</v>
      </c>
      <c r="K12012" s="26" t="str">
        <f t="shared" si="1127"/>
        <v>Missing</v>
      </c>
      <c r="L12012" s="26" t="str">
        <f t="shared" si="1133"/>
        <v>Missing</v>
      </c>
      <c r="M12012" s="26" t="str">
        <f>IF(OR(ISBLANK(B12012),ISBLANK(C12012),ISBLANK(D12012)),"Missing",IFERROR(VLOOKUP(A12012,'RM Postcodes'!$A:$B,2,0),"Invalid"))</f>
        <v>Missing</v>
      </c>
      <c r="N12012" s="26" t="str">
        <f t="shared" si="1134"/>
        <v>Missing</v>
      </c>
      <c r="O12012" s="26" t="str">
        <f t="shared" si="1124"/>
        <v>Missing</v>
      </c>
    </row>
    <row r="12013" spans="1:15" x14ac:dyDescent="0.2">
      <c r="A12013" s="24" t="str">
        <f t="shared" si="1130"/>
        <v xml:space="preserve"> </v>
      </c>
      <c r="B12013" s="35"/>
      <c r="C12013" s="35"/>
      <c r="D12013" s="35"/>
      <c r="E12013" s="2"/>
      <c r="F12013" s="3"/>
      <c r="G12013" s="3"/>
      <c r="H12013" s="4"/>
      <c r="I12013" s="25"/>
      <c r="J12013" s="26" t="str">
        <f t="shared" si="1126"/>
        <v>No</v>
      </c>
      <c r="K12013" s="26" t="str">
        <f t="shared" si="1127"/>
        <v>Missing</v>
      </c>
      <c r="L12013" s="26" t="str">
        <f t="shared" si="1133"/>
        <v>Missing</v>
      </c>
      <c r="M12013" s="26" t="str">
        <f>IF(OR(ISBLANK(B12013),ISBLANK(C12013),ISBLANK(D12013)),"Missing",IFERROR(VLOOKUP(A12013,'RM Postcodes'!$A:$B,2,0),"Invalid"))</f>
        <v>Missing</v>
      </c>
      <c r="N12013" s="26" t="str">
        <f t="shared" si="1134"/>
        <v>Missing</v>
      </c>
      <c r="O12013" s="26" t="str">
        <f t="shared" si="1124"/>
        <v>Missing</v>
      </c>
    </row>
    <row r="12014" spans="1:15" x14ac:dyDescent="0.2">
      <c r="A12014" s="24" t="str">
        <f t="shared" si="1130"/>
        <v xml:space="preserve"> </v>
      </c>
      <c r="B12014" s="35"/>
      <c r="C12014" s="35"/>
      <c r="D12014" s="35"/>
      <c r="E12014" s="2"/>
      <c r="F12014" s="3"/>
      <c r="G12014" s="3"/>
      <c r="H12014" s="4"/>
      <c r="I12014" s="25"/>
      <c r="J12014" s="26" t="str">
        <f t="shared" si="1126"/>
        <v>No</v>
      </c>
      <c r="K12014" s="26" t="str">
        <f t="shared" si="1127"/>
        <v>Missing</v>
      </c>
      <c r="L12014" s="26" t="str">
        <f t="shared" si="1133"/>
        <v>Missing</v>
      </c>
      <c r="M12014" s="26" t="str">
        <f>IF(OR(ISBLANK(B12014),ISBLANK(C12014),ISBLANK(D12014)),"Missing",IFERROR(VLOOKUP(A12014,'RM Postcodes'!$A:$B,2,0),"Invalid"))</f>
        <v>Missing</v>
      </c>
      <c r="N12014" s="26" t="str">
        <f t="shared" si="1134"/>
        <v>Missing</v>
      </c>
      <c r="O12014" s="26" t="str">
        <f t="shared" si="1124"/>
        <v>Missing</v>
      </c>
    </row>
    <row r="12015" spans="1:15" x14ac:dyDescent="0.2">
      <c r="A12015" s="24" t="str">
        <f t="shared" si="1130"/>
        <v xml:space="preserve"> </v>
      </c>
      <c r="B12015" s="35"/>
      <c r="C12015" s="35"/>
      <c r="D12015" s="35"/>
      <c r="E12015" s="2"/>
      <c r="F12015" s="3"/>
      <c r="G12015" s="3"/>
      <c r="H12015" s="4"/>
      <c r="I12015" s="25"/>
      <c r="J12015" s="26" t="str">
        <f t="shared" si="1126"/>
        <v>No</v>
      </c>
      <c r="K12015" s="26" t="str">
        <f t="shared" si="1127"/>
        <v>Missing</v>
      </c>
      <c r="L12015" s="26" t="str">
        <f t="shared" si="1133"/>
        <v>Missing</v>
      </c>
      <c r="M12015" s="26" t="str">
        <f>IF(OR(ISBLANK(B12015),ISBLANK(C12015),ISBLANK(D12015)),"Missing",IFERROR(VLOOKUP(A12015,'RM Postcodes'!$A:$B,2,0),"Invalid"))</f>
        <v>Missing</v>
      </c>
      <c r="N12015" s="26" t="str">
        <f t="shared" si="1134"/>
        <v>Missing</v>
      </c>
      <c r="O12015" s="26" t="str">
        <f t="shared" si="1124"/>
        <v>Missing</v>
      </c>
    </row>
    <row r="12016" spans="1:15" x14ac:dyDescent="0.2">
      <c r="A12016" s="24" t="str">
        <f t="shared" si="1130"/>
        <v xml:space="preserve"> </v>
      </c>
      <c r="B12016" s="35"/>
      <c r="C12016" s="35"/>
      <c r="D12016" s="35"/>
      <c r="E12016" s="2"/>
      <c r="F12016" s="3"/>
      <c r="G12016" s="3"/>
      <c r="H12016" s="4"/>
      <c r="I12016" s="25"/>
      <c r="J12016" s="26" t="str">
        <f t="shared" si="1126"/>
        <v>No</v>
      </c>
      <c r="K12016" s="26" t="str">
        <f t="shared" si="1127"/>
        <v>Missing</v>
      </c>
      <c r="L12016" s="26" t="str">
        <f t="shared" si="1133"/>
        <v>Missing</v>
      </c>
      <c r="M12016" s="26" t="str">
        <f>IF(OR(ISBLANK(B12016),ISBLANK(C12016),ISBLANK(D12016)),"Missing",IFERROR(VLOOKUP(A12016,'RM Postcodes'!$A:$B,2,0),"Invalid"))</f>
        <v>Missing</v>
      </c>
      <c r="N12016" s="26" t="str">
        <f t="shared" si="1134"/>
        <v>Missing</v>
      </c>
      <c r="O12016" s="26" t="str">
        <f t="shared" si="1124"/>
        <v>Missing</v>
      </c>
    </row>
    <row r="12017" spans="1:15" x14ac:dyDescent="0.2">
      <c r="A12017" s="24" t="str">
        <f t="shared" si="1130"/>
        <v xml:space="preserve"> </v>
      </c>
      <c r="B12017" s="35"/>
      <c r="C12017" s="35"/>
      <c r="D12017" s="35"/>
      <c r="E12017" s="2"/>
      <c r="F12017" s="3"/>
      <c r="G12017" s="3"/>
      <c r="H12017" s="4"/>
      <c r="I12017" s="25"/>
      <c r="J12017" s="26" t="str">
        <f t="shared" si="1126"/>
        <v>No</v>
      </c>
      <c r="K12017" s="26" t="str">
        <f t="shared" si="1127"/>
        <v>Missing</v>
      </c>
      <c r="L12017" s="26" t="str">
        <f t="shared" si="1133"/>
        <v>Missing</v>
      </c>
      <c r="M12017" s="26" t="str">
        <f>IF(OR(ISBLANK(B12017),ISBLANK(C12017),ISBLANK(D12017)),"Missing",IFERROR(VLOOKUP(A12017,'RM Postcodes'!$A:$B,2,0),"Invalid"))</f>
        <v>Missing</v>
      </c>
      <c r="N12017" s="26" t="str">
        <f t="shared" si="1134"/>
        <v>Missing</v>
      </c>
      <c r="O12017" s="26" t="str">
        <f t="shared" si="1124"/>
        <v>Missing</v>
      </c>
    </row>
    <row r="12018" spans="1:15" x14ac:dyDescent="0.2">
      <c r="A12018" s="24" t="str">
        <f t="shared" si="1130"/>
        <v xml:space="preserve"> </v>
      </c>
      <c r="B12018" s="35"/>
      <c r="C12018" s="35"/>
      <c r="D12018" s="35"/>
      <c r="E12018" s="2"/>
      <c r="F12018" s="3"/>
      <c r="G12018" s="3"/>
      <c r="H12018" s="4"/>
      <c r="I12018" s="25"/>
      <c r="J12018" s="26" t="str">
        <f t="shared" si="1126"/>
        <v>No</v>
      </c>
      <c r="K12018" s="26" t="str">
        <f t="shared" si="1127"/>
        <v>Missing</v>
      </c>
      <c r="L12018" s="26" t="str">
        <f t="shared" si="1133"/>
        <v>Missing</v>
      </c>
      <c r="M12018" s="26" t="str">
        <f>IF(OR(ISBLANK(B12018),ISBLANK(C12018),ISBLANK(D12018)),"Missing",IFERROR(VLOOKUP(A12018,'RM Postcodes'!$A:$B,2,0),"Invalid"))</f>
        <v>Missing</v>
      </c>
      <c r="N12018" s="26" t="str">
        <f t="shared" si="1134"/>
        <v>Missing</v>
      </c>
      <c r="O12018" s="26" t="str">
        <f t="shared" si="1124"/>
        <v>Missing</v>
      </c>
    </row>
    <row r="12019" spans="1:15" x14ac:dyDescent="0.2">
      <c r="A12019" s="24" t="str">
        <f t="shared" si="1130"/>
        <v xml:space="preserve"> </v>
      </c>
      <c r="B12019" s="35"/>
      <c r="C12019" s="35"/>
      <c r="D12019" s="35"/>
      <c r="E12019" s="2"/>
      <c r="F12019" s="3"/>
      <c r="G12019" s="3"/>
      <c r="H12019" s="4"/>
      <c r="I12019" s="25"/>
      <c r="J12019" s="26" t="str">
        <f t="shared" si="1126"/>
        <v>No</v>
      </c>
      <c r="K12019" s="26" t="str">
        <f t="shared" si="1127"/>
        <v>Missing</v>
      </c>
      <c r="L12019" s="26" t="str">
        <f t="shared" si="1133"/>
        <v>Missing</v>
      </c>
      <c r="M12019" s="26" t="str">
        <f>IF(OR(ISBLANK(B12019),ISBLANK(C12019),ISBLANK(D12019)),"Missing",IFERROR(VLOOKUP(A12019,'RM Postcodes'!$A:$B,2,0),"Invalid"))</f>
        <v>Missing</v>
      </c>
      <c r="N12019" s="26" t="str">
        <f t="shared" si="1134"/>
        <v>Missing</v>
      </c>
      <c r="O12019" s="26" t="str">
        <f t="shared" si="1124"/>
        <v>Missing</v>
      </c>
    </row>
    <row r="12020" spans="1:15" x14ac:dyDescent="0.2">
      <c r="A12020" s="24" t="str">
        <f t="shared" si="1130"/>
        <v xml:space="preserve"> </v>
      </c>
      <c r="B12020" s="35"/>
      <c r="C12020" s="35"/>
      <c r="D12020" s="35"/>
      <c r="E12020" s="2"/>
      <c r="F12020" s="3"/>
      <c r="G12020" s="3"/>
      <c r="H12020" s="4"/>
      <c r="I12020" s="25"/>
      <c r="J12020" s="26" t="str">
        <f t="shared" si="1126"/>
        <v>No</v>
      </c>
      <c r="K12020" s="26" t="str">
        <f t="shared" si="1127"/>
        <v>Missing</v>
      </c>
      <c r="L12020" s="26" t="str">
        <f t="shared" si="1133"/>
        <v>Missing</v>
      </c>
      <c r="M12020" s="26" t="str">
        <f>IF(OR(ISBLANK(B12020),ISBLANK(C12020),ISBLANK(D12020)),"Missing",IFERROR(VLOOKUP(A12020,'RM Postcodes'!$A:$B,2,0),"Invalid"))</f>
        <v>Missing</v>
      </c>
      <c r="N12020" s="26" t="str">
        <f t="shared" si="1134"/>
        <v>Missing</v>
      </c>
      <c r="O12020" s="26" t="str">
        <f t="shared" si="1124"/>
        <v>Missing</v>
      </c>
    </row>
    <row r="12021" spans="1:15" x14ac:dyDescent="0.2">
      <c r="A12021" s="24" t="str">
        <f t="shared" si="1130"/>
        <v xml:space="preserve"> </v>
      </c>
      <c r="B12021" s="35"/>
      <c r="C12021" s="35"/>
      <c r="D12021" s="35"/>
      <c r="E12021" s="2"/>
      <c r="F12021" s="3"/>
      <c r="G12021" s="3"/>
      <c r="H12021" s="4"/>
      <c r="I12021" s="25"/>
      <c r="J12021" s="26" t="str">
        <f t="shared" si="1126"/>
        <v>No</v>
      </c>
      <c r="K12021" s="26" t="str">
        <f t="shared" si="1127"/>
        <v>Missing</v>
      </c>
      <c r="L12021" s="26" t="str">
        <f t="shared" si="1133"/>
        <v>Missing</v>
      </c>
      <c r="M12021" s="26" t="str">
        <f>IF(OR(ISBLANK(B12021),ISBLANK(C12021),ISBLANK(D12021)),"Missing",IFERROR(VLOOKUP(A12021,'RM Postcodes'!$A:$B,2,0),"Invalid"))</f>
        <v>Missing</v>
      </c>
      <c r="N12021" s="26" t="str">
        <f t="shared" si="1134"/>
        <v>Missing</v>
      </c>
      <c r="O12021" s="26" t="str">
        <f t="shared" si="1124"/>
        <v>Missing</v>
      </c>
    </row>
    <row r="12022" spans="1:15" x14ac:dyDescent="0.2">
      <c r="A12022" s="24" t="str">
        <f t="shared" si="1130"/>
        <v xml:space="preserve"> </v>
      </c>
      <c r="B12022" s="35"/>
      <c r="C12022" s="35"/>
      <c r="D12022" s="35"/>
      <c r="E12022" s="2"/>
      <c r="F12022" s="3"/>
      <c r="G12022" s="3"/>
      <c r="H12022" s="4"/>
      <c r="I12022" s="25"/>
      <c r="J12022" s="26" t="str">
        <f t="shared" si="1126"/>
        <v>No</v>
      </c>
      <c r="K12022" s="26" t="str">
        <f t="shared" si="1127"/>
        <v>Missing</v>
      </c>
      <c r="L12022" s="26" t="str">
        <f t="shared" si="1133"/>
        <v>Missing</v>
      </c>
      <c r="M12022" s="26" t="str">
        <f>IF(OR(ISBLANK(B12022),ISBLANK(C12022),ISBLANK(D12022)),"Missing",IFERROR(VLOOKUP(A12022,'RM Postcodes'!$A:$B,2,0),"Invalid"))</f>
        <v>Missing</v>
      </c>
      <c r="N12022" s="26" t="str">
        <f t="shared" si="1134"/>
        <v>Missing</v>
      </c>
      <c r="O12022" s="26" t="str">
        <f t="shared" si="1124"/>
        <v>Missing</v>
      </c>
    </row>
    <row r="12023" spans="1:15" x14ac:dyDescent="0.2">
      <c r="A12023" s="24" t="str">
        <f t="shared" si="1130"/>
        <v xml:space="preserve"> </v>
      </c>
      <c r="B12023" s="35"/>
      <c r="C12023" s="35"/>
      <c r="D12023" s="35"/>
      <c r="E12023" s="2"/>
      <c r="F12023" s="3"/>
      <c r="G12023" s="3"/>
      <c r="H12023" s="4"/>
      <c r="I12023" s="25"/>
      <c r="J12023" s="26" t="str">
        <f t="shared" si="1126"/>
        <v>No</v>
      </c>
      <c r="K12023" s="26" t="str">
        <f t="shared" si="1127"/>
        <v>Missing</v>
      </c>
      <c r="L12023" s="26" t="str">
        <f t="shared" si="1133"/>
        <v>Missing</v>
      </c>
      <c r="M12023" s="26" t="str">
        <f>IF(OR(ISBLANK(B12023),ISBLANK(C12023),ISBLANK(D12023)),"Missing",IFERROR(VLOOKUP(A12023,'RM Postcodes'!$A:$B,2,0),"Invalid"))</f>
        <v>Missing</v>
      </c>
      <c r="N12023" s="26" t="str">
        <f t="shared" si="1134"/>
        <v>Missing</v>
      </c>
      <c r="O12023" s="26" t="str">
        <f t="shared" si="1124"/>
        <v>Missing</v>
      </c>
    </row>
    <row r="12024" spans="1:15" x14ac:dyDescent="0.2">
      <c r="A12024" s="24" t="str">
        <f t="shared" si="1130"/>
        <v xml:space="preserve"> </v>
      </c>
      <c r="B12024" s="35"/>
      <c r="C12024" s="35"/>
      <c r="D12024" s="35"/>
      <c r="E12024" s="2"/>
      <c r="F12024" s="3"/>
      <c r="G12024" s="3"/>
      <c r="H12024" s="4"/>
      <c r="I12024" s="25"/>
      <c r="J12024" s="26" t="str">
        <f t="shared" si="1126"/>
        <v>No</v>
      </c>
      <c r="K12024" s="26" t="str">
        <f t="shared" si="1127"/>
        <v>Missing</v>
      </c>
      <c r="L12024" s="26" t="str">
        <f t="shared" si="1133"/>
        <v>Missing</v>
      </c>
      <c r="M12024" s="26" t="str">
        <f>IF(OR(ISBLANK(B12024),ISBLANK(C12024),ISBLANK(D12024)),"Missing",IFERROR(VLOOKUP(A12024,'RM Postcodes'!$A:$B,2,0),"Invalid"))</f>
        <v>Missing</v>
      </c>
      <c r="N12024" s="26" t="str">
        <f t="shared" si="1134"/>
        <v>Missing</v>
      </c>
      <c r="O12024" s="26" t="str">
        <f t="shared" si="1124"/>
        <v>Missing</v>
      </c>
    </row>
    <row r="12025" spans="1:15" x14ac:dyDescent="0.2">
      <c r="A12025" s="24" t="str">
        <f t="shared" si="1130"/>
        <v xml:space="preserve"> </v>
      </c>
      <c r="B12025" s="35"/>
      <c r="C12025" s="35"/>
      <c r="D12025" s="35"/>
      <c r="E12025" s="2"/>
      <c r="F12025" s="3"/>
      <c r="G12025" s="3"/>
      <c r="H12025" s="4"/>
      <c r="I12025" s="25"/>
      <c r="J12025" s="26" t="str">
        <f t="shared" si="1126"/>
        <v>No</v>
      </c>
      <c r="K12025" s="26" t="str">
        <f t="shared" si="1127"/>
        <v>Missing</v>
      </c>
      <c r="L12025" s="26" t="str">
        <f t="shared" si="1133"/>
        <v>Missing</v>
      </c>
      <c r="M12025" s="26" t="str">
        <f>IF(OR(ISBLANK(B12025),ISBLANK(C12025),ISBLANK(D12025)),"Missing",IFERROR(VLOOKUP(A12025,'RM Postcodes'!$A:$B,2,0),"Invalid"))</f>
        <v>Missing</v>
      </c>
      <c r="N12025" s="26" t="str">
        <f t="shared" si="1134"/>
        <v>Missing</v>
      </c>
      <c r="O12025" s="26" t="str">
        <f t="shared" si="1124"/>
        <v>Missing</v>
      </c>
    </row>
    <row r="12026" spans="1:15" x14ac:dyDescent="0.2">
      <c r="A12026" s="24" t="str">
        <f t="shared" si="1130"/>
        <v xml:space="preserve"> </v>
      </c>
      <c r="B12026" s="35"/>
      <c r="C12026" s="35"/>
      <c r="D12026" s="35"/>
      <c r="E12026" s="2"/>
      <c r="F12026" s="3"/>
      <c r="G12026" s="3"/>
      <c r="H12026" s="4"/>
      <c r="I12026" s="25"/>
      <c r="J12026" s="26" t="str">
        <f t="shared" si="1126"/>
        <v>No</v>
      </c>
      <c r="K12026" s="26" t="str">
        <f t="shared" si="1127"/>
        <v>Missing</v>
      </c>
      <c r="L12026" s="26" t="str">
        <f t="shared" si="1133"/>
        <v>Missing</v>
      </c>
      <c r="M12026" s="26" t="str">
        <f>IF(OR(ISBLANK(B12026),ISBLANK(C12026),ISBLANK(D12026)),"Missing",IFERROR(VLOOKUP(A12026,'RM Postcodes'!$A:$B,2,0),"Invalid"))</f>
        <v>Missing</v>
      </c>
      <c r="N12026" s="26" t="str">
        <f t="shared" si="1134"/>
        <v>Missing</v>
      </c>
      <c r="O12026" s="26" t="str">
        <f t="shared" si="1124"/>
        <v>Missing</v>
      </c>
    </row>
    <row r="12027" spans="1:15" x14ac:dyDescent="0.2">
      <c r="A12027" s="24" t="str">
        <f t="shared" si="1130"/>
        <v xml:space="preserve"> </v>
      </c>
      <c r="B12027" s="35"/>
      <c r="C12027" s="35"/>
      <c r="D12027" s="35"/>
      <c r="E12027" s="2"/>
      <c r="F12027" s="3"/>
      <c r="G12027" s="3"/>
      <c r="H12027" s="4"/>
      <c r="I12027" s="25"/>
      <c r="J12027" s="26" t="str">
        <f t="shared" si="1126"/>
        <v>No</v>
      </c>
      <c r="K12027" s="26" t="str">
        <f t="shared" si="1127"/>
        <v>Missing</v>
      </c>
      <c r="L12027" s="26" t="str">
        <f t="shared" si="1133"/>
        <v>Missing</v>
      </c>
      <c r="M12027" s="26" t="str">
        <f>IF(OR(ISBLANK(B12027),ISBLANK(C12027),ISBLANK(D12027)),"Missing",IFERROR(VLOOKUP(A12027,'RM Postcodes'!$A:$B,2,0),"Invalid"))</f>
        <v>Missing</v>
      </c>
      <c r="N12027" s="26" t="str">
        <f t="shared" si="1134"/>
        <v>Missing</v>
      </c>
      <c r="O12027" s="26" t="str">
        <f t="shared" si="1124"/>
        <v>Missing</v>
      </c>
    </row>
    <row r="12028" spans="1:15" x14ac:dyDescent="0.2">
      <c r="A12028" s="24" t="str">
        <f t="shared" si="1130"/>
        <v xml:space="preserve"> </v>
      </c>
      <c r="B12028" s="35"/>
      <c r="C12028" s="35"/>
      <c r="D12028" s="35"/>
      <c r="E12028" s="2"/>
      <c r="F12028" s="3"/>
      <c r="G12028" s="3"/>
      <c r="H12028" s="4"/>
      <c r="I12028" s="25"/>
      <c r="J12028" s="26" t="str">
        <f t="shared" si="1126"/>
        <v>No</v>
      </c>
      <c r="K12028" s="26" t="str">
        <f t="shared" si="1127"/>
        <v>Missing</v>
      </c>
      <c r="L12028" s="26" t="str">
        <f t="shared" si="1133"/>
        <v>Missing</v>
      </c>
      <c r="M12028" s="26" t="str">
        <f>IF(OR(ISBLANK(B12028),ISBLANK(C12028),ISBLANK(D12028)),"Missing",IFERROR(VLOOKUP(A12028,'RM Postcodes'!$A:$B,2,0),"Invalid"))</f>
        <v>Missing</v>
      </c>
      <c r="N12028" s="26" t="str">
        <f t="shared" si="1134"/>
        <v>Missing</v>
      </c>
      <c r="O12028" s="26" t="str">
        <f t="shared" si="1124"/>
        <v>Missing</v>
      </c>
    </row>
    <row r="12029" spans="1:15" x14ac:dyDescent="0.2">
      <c r="A12029" s="24" t="str">
        <f t="shared" si="1130"/>
        <v xml:space="preserve"> </v>
      </c>
      <c r="B12029" s="35"/>
      <c r="C12029" s="35"/>
      <c r="D12029" s="35"/>
      <c r="E12029" s="2"/>
      <c r="F12029" s="3"/>
      <c r="G12029" s="3"/>
      <c r="H12029" s="4"/>
      <c r="I12029" s="25"/>
      <c r="J12029" s="26" t="str">
        <f t="shared" si="1126"/>
        <v>No</v>
      </c>
      <c r="K12029" s="26" t="str">
        <f t="shared" si="1127"/>
        <v>Missing</v>
      </c>
      <c r="L12029" s="26" t="str">
        <f t="shared" si="1133"/>
        <v>Missing</v>
      </c>
      <c r="M12029" s="26" t="str">
        <f>IF(OR(ISBLANK(B12029),ISBLANK(C12029),ISBLANK(D12029)),"Missing",IFERROR(VLOOKUP(A12029,'RM Postcodes'!$A:$B,2,0),"Invalid"))</f>
        <v>Missing</v>
      </c>
      <c r="N12029" s="26" t="str">
        <f t="shared" si="1134"/>
        <v>Missing</v>
      </c>
      <c r="O12029" s="26" t="str">
        <f t="shared" si="1124"/>
        <v>Missing</v>
      </c>
    </row>
    <row r="12030" spans="1:15" x14ac:dyDescent="0.2">
      <c r="A12030" s="24" t="str">
        <f t="shared" si="1130"/>
        <v xml:space="preserve"> </v>
      </c>
      <c r="B12030" s="35"/>
      <c r="C12030" s="35"/>
      <c r="D12030" s="35"/>
      <c r="E12030" s="2"/>
      <c r="F12030" s="3"/>
      <c r="G12030" s="3"/>
      <c r="H12030" s="4"/>
      <c r="I12030" s="25"/>
      <c r="J12030" s="26" t="str">
        <f t="shared" si="1126"/>
        <v>No</v>
      </c>
      <c r="K12030" s="26" t="str">
        <f t="shared" si="1127"/>
        <v>Missing</v>
      </c>
      <c r="L12030" s="26" t="str">
        <f t="shared" si="1133"/>
        <v>Missing</v>
      </c>
      <c r="M12030" s="26" t="str">
        <f>IF(OR(ISBLANK(B12030),ISBLANK(C12030),ISBLANK(D12030)),"Missing",IFERROR(VLOOKUP(A12030,'RM Postcodes'!$A:$B,2,0),"Invalid"))</f>
        <v>Missing</v>
      </c>
      <c r="N12030" s="26" t="str">
        <f t="shared" si="1134"/>
        <v>Missing</v>
      </c>
      <c r="O12030" s="26" t="str">
        <f t="shared" si="1124"/>
        <v>Missing</v>
      </c>
    </row>
    <row r="12031" spans="1:15" x14ac:dyDescent="0.2">
      <c r="A12031" s="24" t="str">
        <f t="shared" si="1130"/>
        <v xml:space="preserve"> </v>
      </c>
      <c r="B12031" s="35"/>
      <c r="C12031" s="35"/>
      <c r="D12031" s="35"/>
      <c r="E12031" s="2"/>
      <c r="F12031" s="3"/>
      <c r="G12031" s="3"/>
      <c r="H12031" s="4"/>
      <c r="I12031" s="25"/>
      <c r="J12031" s="26" t="str">
        <f t="shared" si="1126"/>
        <v>No</v>
      </c>
      <c r="K12031" s="26" t="str">
        <f t="shared" si="1127"/>
        <v>Missing</v>
      </c>
      <c r="L12031" s="26" t="str">
        <f t="shared" si="1133"/>
        <v>Missing</v>
      </c>
      <c r="M12031" s="26" t="str">
        <f>IF(OR(ISBLANK(B12031),ISBLANK(C12031),ISBLANK(D12031)),"Missing",IFERROR(VLOOKUP(A12031,'RM Postcodes'!$A:$B,2,0),"Invalid"))</f>
        <v>Missing</v>
      </c>
      <c r="N12031" s="26" t="str">
        <f t="shared" si="1134"/>
        <v>Missing</v>
      </c>
      <c r="O12031" s="26" t="str">
        <f t="shared" si="1124"/>
        <v>Missing</v>
      </c>
    </row>
    <row r="12032" spans="1:15" x14ac:dyDescent="0.2">
      <c r="A12032" s="24" t="str">
        <f t="shared" si="1130"/>
        <v xml:space="preserve"> </v>
      </c>
      <c r="B12032" s="35"/>
      <c r="C12032" s="35"/>
      <c r="D12032" s="35"/>
      <c r="E12032" s="2"/>
      <c r="F12032" s="3"/>
      <c r="G12032" s="3"/>
      <c r="H12032" s="4"/>
      <c r="I12032" s="25"/>
      <c r="J12032" s="26" t="str">
        <f t="shared" si="1126"/>
        <v>No</v>
      </c>
      <c r="K12032" s="26" t="str">
        <f t="shared" si="1127"/>
        <v>Missing</v>
      </c>
      <c r="L12032" s="26" t="str">
        <f t="shared" si="1133"/>
        <v>Missing</v>
      </c>
      <c r="M12032" s="26" t="str">
        <f>IF(OR(ISBLANK(B12032),ISBLANK(C12032),ISBLANK(D12032)),"Missing",IFERROR(VLOOKUP(A12032,'RM Postcodes'!$A:$B,2,0),"Invalid"))</f>
        <v>Missing</v>
      </c>
      <c r="N12032" s="26" t="str">
        <f t="shared" si="1134"/>
        <v>Missing</v>
      </c>
      <c r="O12032" s="26" t="str">
        <f t="shared" si="1124"/>
        <v>Missing</v>
      </c>
    </row>
    <row r="12033" spans="1:15" x14ac:dyDescent="0.2">
      <c r="A12033" s="24" t="str">
        <f t="shared" si="1130"/>
        <v xml:space="preserve"> </v>
      </c>
      <c r="B12033" s="35"/>
      <c r="C12033" s="35"/>
      <c r="D12033" s="35"/>
      <c r="E12033" s="2"/>
      <c r="F12033" s="3"/>
      <c r="G12033" s="3"/>
      <c r="H12033" s="4"/>
      <c r="I12033" s="25"/>
      <c r="J12033" s="26" t="str">
        <f t="shared" si="1126"/>
        <v>No</v>
      </c>
      <c r="K12033" s="26" t="str">
        <f t="shared" si="1127"/>
        <v>Missing</v>
      </c>
      <c r="L12033" s="26" t="str">
        <f t="shared" si="1133"/>
        <v>Missing</v>
      </c>
      <c r="M12033" s="26" t="str">
        <f>IF(OR(ISBLANK(B12033),ISBLANK(C12033),ISBLANK(D12033)),"Missing",IFERROR(VLOOKUP(A12033,'RM Postcodes'!$A:$B,2,0),"Invalid"))</f>
        <v>Missing</v>
      </c>
      <c r="N12033" s="26" t="str">
        <f t="shared" si="1134"/>
        <v>Missing</v>
      </c>
      <c r="O12033" s="26" t="str">
        <f t="shared" si="1124"/>
        <v>Missing</v>
      </c>
    </row>
    <row r="12034" spans="1:15" x14ac:dyDescent="0.2">
      <c r="A12034" s="24" t="str">
        <f t="shared" si="1130"/>
        <v xml:space="preserve"> </v>
      </c>
      <c r="B12034" s="35"/>
      <c r="C12034" s="35"/>
      <c r="D12034" s="35"/>
      <c r="E12034" s="2"/>
      <c r="F12034" s="3"/>
      <c r="G12034" s="3"/>
      <c r="H12034" s="4"/>
      <c r="I12034" s="25"/>
      <c r="J12034" s="26" t="str">
        <f t="shared" si="1126"/>
        <v>No</v>
      </c>
      <c r="K12034" s="26" t="str">
        <f t="shared" si="1127"/>
        <v>Missing</v>
      </c>
      <c r="L12034" s="26" t="str">
        <f t="shared" si="1133"/>
        <v>Missing</v>
      </c>
      <c r="M12034" s="26" t="str">
        <f>IF(OR(ISBLANK(B12034),ISBLANK(C12034),ISBLANK(D12034)),"Missing",IFERROR(VLOOKUP(A12034,'RM Postcodes'!$A:$B,2,0),"Invalid"))</f>
        <v>Missing</v>
      </c>
      <c r="N12034" s="26" t="str">
        <f t="shared" si="1134"/>
        <v>Missing</v>
      </c>
      <c r="O12034" s="26" t="str">
        <f t="shared" si="1124"/>
        <v>Missing</v>
      </c>
    </row>
    <row r="12035" spans="1:15" x14ac:dyDescent="0.2">
      <c r="A12035" s="24" t="str">
        <f t="shared" si="1130"/>
        <v xml:space="preserve"> </v>
      </c>
      <c r="B12035" s="35"/>
      <c r="C12035" s="35"/>
      <c r="D12035" s="35"/>
      <c r="E12035" s="2"/>
      <c r="F12035" s="3"/>
      <c r="G12035" s="3"/>
      <c r="H12035" s="4"/>
      <c r="I12035" s="25"/>
      <c r="J12035" s="26" t="str">
        <f t="shared" si="1126"/>
        <v>No</v>
      </c>
      <c r="K12035" s="26" t="str">
        <f t="shared" si="1127"/>
        <v>Missing</v>
      </c>
      <c r="L12035" s="26" t="str">
        <f t="shared" si="1133"/>
        <v>Missing</v>
      </c>
      <c r="M12035" s="26" t="str">
        <f>IF(OR(ISBLANK(B12035),ISBLANK(C12035),ISBLANK(D12035)),"Missing",IFERROR(VLOOKUP(A12035,'RM Postcodes'!$A:$B,2,0),"Invalid"))</f>
        <v>Missing</v>
      </c>
      <c r="N12035" s="26" t="str">
        <f t="shared" si="1134"/>
        <v>Missing</v>
      </c>
      <c r="O12035" s="26" t="str">
        <f t="shared" si="1124"/>
        <v>Missing</v>
      </c>
    </row>
    <row r="12036" spans="1:15" x14ac:dyDescent="0.2">
      <c r="A12036" s="24" t="str">
        <f t="shared" si="1130"/>
        <v xml:space="preserve"> </v>
      </c>
      <c r="B12036" s="35"/>
      <c r="C12036" s="35"/>
      <c r="D12036" s="35"/>
      <c r="E12036" s="2"/>
      <c r="F12036" s="3"/>
      <c r="G12036" s="3"/>
      <c r="H12036" s="4"/>
      <c r="I12036" s="25"/>
      <c r="J12036" s="26" t="str">
        <f t="shared" si="1126"/>
        <v>No</v>
      </c>
      <c r="K12036" s="26" t="str">
        <f t="shared" si="1127"/>
        <v>Missing</v>
      </c>
      <c r="L12036" s="26" t="str">
        <f t="shared" si="1133"/>
        <v>Missing</v>
      </c>
      <c r="M12036" s="26" t="str">
        <f>IF(OR(ISBLANK(B12036),ISBLANK(C12036),ISBLANK(D12036)),"Missing",IFERROR(VLOOKUP(A12036,'RM Postcodes'!$A:$B,2,0),"Invalid"))</f>
        <v>Missing</v>
      </c>
      <c r="N12036" s="26" t="str">
        <f t="shared" si="1134"/>
        <v>Missing</v>
      </c>
      <c r="O12036" s="26" t="str">
        <f t="shared" si="1124"/>
        <v>Missing</v>
      </c>
    </row>
    <row r="12037" spans="1:15" x14ac:dyDescent="0.2">
      <c r="A12037" s="24" t="str">
        <f t="shared" si="1130"/>
        <v xml:space="preserve"> </v>
      </c>
      <c r="B12037" s="35"/>
      <c r="C12037" s="35"/>
      <c r="D12037" s="35"/>
      <c r="E12037" s="2"/>
      <c r="F12037" s="3"/>
      <c r="G12037" s="3"/>
      <c r="H12037" s="4"/>
      <c r="I12037" s="25"/>
      <c r="J12037" s="26" t="str">
        <f t="shared" si="1126"/>
        <v>No</v>
      </c>
      <c r="K12037" s="26" t="str">
        <f t="shared" si="1127"/>
        <v>Missing</v>
      </c>
      <c r="L12037" s="26" t="str">
        <f t="shared" si="1133"/>
        <v>Missing</v>
      </c>
      <c r="M12037" s="26" t="str">
        <f>IF(OR(ISBLANK(B12037),ISBLANK(C12037),ISBLANK(D12037)),"Missing",IFERROR(VLOOKUP(A12037,'RM Postcodes'!$A:$B,2,0),"Invalid"))</f>
        <v>Missing</v>
      </c>
      <c r="N12037" s="26" t="str">
        <f t="shared" si="1134"/>
        <v>Missing</v>
      </c>
      <c r="O12037" s="26" t="str">
        <f t="shared" ref="O12037:O12100" si="1135">IF(COUNT(E12037)=0,"Missing",IF(E12037&lt;=2,"Redact",IF(COUNTIF(F12037:H12037,"&gt;0")&lt;&gt;3,"Error",IF((G12037+H12037)/F12037&lt;60%,"OK","Redact"))))</f>
        <v>Missing</v>
      </c>
    </row>
    <row r="12038" spans="1:15" x14ac:dyDescent="0.2">
      <c r="A12038" s="24" t="str">
        <f t="shared" si="1130"/>
        <v xml:space="preserve"> </v>
      </c>
      <c r="B12038" s="35"/>
      <c r="C12038" s="35"/>
      <c r="D12038" s="35"/>
      <c r="E12038" s="2"/>
      <c r="F12038" s="3"/>
      <c r="G12038" s="3"/>
      <c r="H12038" s="4"/>
      <c r="I12038" s="25"/>
      <c r="J12038" s="26" t="str">
        <f t="shared" ref="J12038:J12101" si="1136">IF(AND(K12038="NI",L12038="OK",M12038="LIVE",N12038="OK",O12038="OK"),"yes NI",IF(AND(K12038="GB",L12038="OK",M12038="LIVE",N12038="OK",O12038="OK"),"Yes","No"))</f>
        <v>No</v>
      </c>
      <c r="K12038" s="26" t="str">
        <f t="shared" ref="K12038:K12101" si="1137">IF(ISBLANK(B12038),"Missing",IF(AND(OR(LEN(B12038)=2,LEN(B12038)=1),AND(ISERROR(VALUE(LEFT(B12038,1))),ISERROR(VALUE(RIGHT(B12038,1))))),IF(OR(B12038="GY",B12038="IM",B12038="JE"),"not GB",IF(B12038="BT","NI","GB")),"Invalid"))</f>
        <v>Missing</v>
      </c>
      <c r="L12038" s="26" t="str">
        <f t="shared" si="1133"/>
        <v>Missing</v>
      </c>
      <c r="M12038" s="26" t="str">
        <f>IF(OR(ISBLANK(B12038),ISBLANK(C12038),ISBLANK(D12038)),"Missing",IFERROR(VLOOKUP(A12038,'RM Postcodes'!$A:$B,2,0),"Invalid"))</f>
        <v>Missing</v>
      </c>
      <c r="N12038" s="26" t="str">
        <f t="shared" si="1134"/>
        <v>Missing</v>
      </c>
      <c r="O12038" s="26" t="str">
        <f t="shared" si="1135"/>
        <v>Missing</v>
      </c>
    </row>
    <row r="12039" spans="1:15" x14ac:dyDescent="0.2">
      <c r="A12039" s="24" t="str">
        <f t="shared" si="1130"/>
        <v xml:space="preserve"> </v>
      </c>
      <c r="B12039" s="35"/>
      <c r="C12039" s="35"/>
      <c r="D12039" s="35"/>
      <c r="E12039" s="2"/>
      <c r="F12039" s="3"/>
      <c r="G12039" s="3"/>
      <c r="H12039" s="4"/>
      <c r="I12039" s="25"/>
      <c r="J12039" s="26" t="str">
        <f t="shared" si="1136"/>
        <v>No</v>
      </c>
      <c r="K12039" s="26" t="str">
        <f t="shared" si="1137"/>
        <v>Missing</v>
      </c>
      <c r="L12039" s="26" t="str">
        <f t="shared" si="1133"/>
        <v>Missing</v>
      </c>
      <c r="M12039" s="26" t="str">
        <f>IF(OR(ISBLANK(B12039),ISBLANK(C12039),ISBLANK(D12039)),"Missing",IFERROR(VLOOKUP(A12039,'RM Postcodes'!$A:$B,2,0),"Invalid"))</f>
        <v>Missing</v>
      </c>
      <c r="N12039" s="26" t="str">
        <f t="shared" si="1134"/>
        <v>Missing</v>
      </c>
      <c r="O12039" s="26" t="str">
        <f t="shared" si="1135"/>
        <v>Missing</v>
      </c>
    </row>
    <row r="12040" spans="1:15" x14ac:dyDescent="0.2">
      <c r="A12040" s="24" t="str">
        <f t="shared" si="1130"/>
        <v xml:space="preserve"> </v>
      </c>
      <c r="B12040" s="35"/>
      <c r="C12040" s="35"/>
      <c r="D12040" s="35"/>
      <c r="E12040" s="2"/>
      <c r="F12040" s="3"/>
      <c r="G12040" s="3"/>
      <c r="H12040" s="4"/>
      <c r="I12040" s="25"/>
      <c r="J12040" s="26" t="str">
        <f t="shared" si="1136"/>
        <v>No</v>
      </c>
      <c r="K12040" s="26" t="str">
        <f t="shared" si="1137"/>
        <v>Missing</v>
      </c>
      <c r="L12040" s="26" t="str">
        <f t="shared" si="1133"/>
        <v>Missing</v>
      </c>
      <c r="M12040" s="26" t="str">
        <f>IF(OR(ISBLANK(B12040),ISBLANK(C12040),ISBLANK(D12040)),"Missing",IFERROR(VLOOKUP(A12040,'RM Postcodes'!$A:$B,2,0),"Invalid"))</f>
        <v>Missing</v>
      </c>
      <c r="N12040" s="26" t="str">
        <f t="shared" si="1134"/>
        <v>Missing</v>
      </c>
      <c r="O12040" s="26" t="str">
        <f t="shared" si="1135"/>
        <v>Missing</v>
      </c>
    </row>
    <row r="12041" spans="1:15" x14ac:dyDescent="0.2">
      <c r="A12041" s="24" t="str">
        <f t="shared" si="1130"/>
        <v xml:space="preserve"> </v>
      </c>
      <c r="B12041" s="35"/>
      <c r="C12041" s="35"/>
      <c r="D12041" s="35"/>
      <c r="E12041" s="2"/>
      <c r="F12041" s="3"/>
      <c r="G12041" s="3"/>
      <c r="H12041" s="4"/>
      <c r="I12041" s="25"/>
      <c r="J12041" s="26" t="str">
        <f t="shared" si="1136"/>
        <v>No</v>
      </c>
      <c r="K12041" s="26" t="str">
        <f t="shared" si="1137"/>
        <v>Missing</v>
      </c>
      <c r="L12041" s="26" t="str">
        <f t="shared" si="1133"/>
        <v>Missing</v>
      </c>
      <c r="M12041" s="26" t="str">
        <f>IF(OR(ISBLANK(B12041),ISBLANK(C12041),ISBLANK(D12041)),"Missing",IFERROR(VLOOKUP(A12041,'RM Postcodes'!$A:$B,2,0),"Invalid"))</f>
        <v>Missing</v>
      </c>
      <c r="N12041" s="26" t="str">
        <f t="shared" si="1134"/>
        <v>Missing</v>
      </c>
      <c r="O12041" s="26" t="str">
        <f t="shared" si="1135"/>
        <v>Missing</v>
      </c>
    </row>
    <row r="12042" spans="1:15" x14ac:dyDescent="0.2">
      <c r="A12042" s="24" t="str">
        <f t="shared" si="1130"/>
        <v xml:space="preserve"> </v>
      </c>
      <c r="B12042" s="35"/>
      <c r="C12042" s="35"/>
      <c r="D12042" s="35"/>
      <c r="E12042" s="2"/>
      <c r="F12042" s="3"/>
      <c r="G12042" s="3"/>
      <c r="H12042" s="4"/>
      <c r="I12042" s="25"/>
      <c r="J12042" s="26" t="str">
        <f t="shared" si="1136"/>
        <v>No</v>
      </c>
      <c r="K12042" s="26" t="str">
        <f t="shared" si="1137"/>
        <v>Missing</v>
      </c>
      <c r="L12042" s="26" t="str">
        <f t="shared" si="1133"/>
        <v>Missing</v>
      </c>
      <c r="M12042" s="26" t="str">
        <f>IF(OR(ISBLANK(B12042),ISBLANK(C12042),ISBLANK(D12042)),"Missing",IFERROR(VLOOKUP(A12042,'RM Postcodes'!$A:$B,2,0),"Invalid"))</f>
        <v>Missing</v>
      </c>
      <c r="N12042" s="26" t="str">
        <f t="shared" si="1134"/>
        <v>Missing</v>
      </c>
      <c r="O12042" s="26" t="str">
        <f t="shared" si="1135"/>
        <v>Missing</v>
      </c>
    </row>
    <row r="12043" spans="1:15" x14ac:dyDescent="0.2">
      <c r="A12043" s="24" t="str">
        <f t="shared" si="1130"/>
        <v xml:space="preserve"> </v>
      </c>
      <c r="B12043" s="35"/>
      <c r="C12043" s="35"/>
      <c r="D12043" s="35"/>
      <c r="E12043" s="2"/>
      <c r="F12043" s="3"/>
      <c r="G12043" s="3"/>
      <c r="H12043" s="4"/>
      <c r="I12043" s="25"/>
      <c r="J12043" s="26" t="str">
        <f t="shared" si="1136"/>
        <v>No</v>
      </c>
      <c r="K12043" s="26" t="str">
        <f t="shared" si="1137"/>
        <v>Missing</v>
      </c>
      <c r="L12043" s="26" t="str">
        <f t="shared" si="1133"/>
        <v>Missing</v>
      </c>
      <c r="M12043" s="26" t="str">
        <f>IF(OR(ISBLANK(B12043),ISBLANK(C12043),ISBLANK(D12043)),"Missing",IFERROR(VLOOKUP(A12043,'RM Postcodes'!$A:$B,2,0),"Invalid"))</f>
        <v>Missing</v>
      </c>
      <c r="N12043" s="26" t="str">
        <f t="shared" si="1134"/>
        <v>Missing</v>
      </c>
      <c r="O12043" s="26" t="str">
        <f t="shared" si="1135"/>
        <v>Missing</v>
      </c>
    </row>
    <row r="12044" spans="1:15" x14ac:dyDescent="0.2">
      <c r="A12044" s="24" t="str">
        <f t="shared" si="1130"/>
        <v xml:space="preserve"> </v>
      </c>
      <c r="B12044" s="35"/>
      <c r="C12044" s="35"/>
      <c r="D12044" s="35"/>
      <c r="E12044" s="2"/>
      <c r="F12044" s="3"/>
      <c r="G12044" s="3"/>
      <c r="H12044" s="4"/>
      <c r="I12044" s="25"/>
      <c r="J12044" s="26" t="str">
        <f t="shared" si="1136"/>
        <v>No</v>
      </c>
      <c r="K12044" s="26" t="str">
        <f t="shared" si="1137"/>
        <v>Missing</v>
      </c>
      <c r="L12044" s="26" t="str">
        <f t="shared" si="1133"/>
        <v>Missing</v>
      </c>
      <c r="M12044" s="26" t="str">
        <f>IF(OR(ISBLANK(B12044),ISBLANK(C12044),ISBLANK(D12044)),"Missing",IFERROR(VLOOKUP(A12044,'RM Postcodes'!$A:$B,2,0),"Invalid"))</f>
        <v>Missing</v>
      </c>
      <c r="N12044" s="26" t="str">
        <f t="shared" si="1134"/>
        <v>Missing</v>
      </c>
      <c r="O12044" s="26" t="str">
        <f t="shared" si="1135"/>
        <v>Missing</v>
      </c>
    </row>
    <row r="12045" spans="1:15" x14ac:dyDescent="0.2">
      <c r="A12045" s="24" t="str">
        <f t="shared" si="1130"/>
        <v xml:space="preserve"> </v>
      </c>
      <c r="B12045" s="35"/>
      <c r="C12045" s="35"/>
      <c r="D12045" s="35"/>
      <c r="E12045" s="2"/>
      <c r="F12045" s="3"/>
      <c r="G12045" s="3"/>
      <c r="H12045" s="4"/>
      <c r="I12045" s="25"/>
      <c r="J12045" s="26" t="str">
        <f t="shared" si="1136"/>
        <v>No</v>
      </c>
      <c r="K12045" s="26" t="str">
        <f t="shared" si="1137"/>
        <v>Missing</v>
      </c>
      <c r="L12045" s="26" t="str">
        <f t="shared" si="1133"/>
        <v>Missing</v>
      </c>
      <c r="M12045" s="26" t="str">
        <f>IF(OR(ISBLANK(B12045),ISBLANK(C12045),ISBLANK(D12045)),"Missing",IFERROR(VLOOKUP(A12045,'RM Postcodes'!$A:$B,2,0),"Invalid"))</f>
        <v>Missing</v>
      </c>
      <c r="N12045" s="26" t="str">
        <f t="shared" si="1134"/>
        <v>Missing</v>
      </c>
      <c r="O12045" s="26" t="str">
        <f t="shared" si="1135"/>
        <v>Missing</v>
      </c>
    </row>
    <row r="12046" spans="1:15" x14ac:dyDescent="0.2">
      <c r="A12046" s="24" t="str">
        <f t="shared" si="1130"/>
        <v xml:space="preserve"> </v>
      </c>
      <c r="B12046" s="35"/>
      <c r="C12046" s="35"/>
      <c r="D12046" s="35"/>
      <c r="E12046" s="2"/>
      <c r="F12046" s="3"/>
      <c r="G12046" s="3"/>
      <c r="H12046" s="4"/>
      <c r="I12046" s="25"/>
      <c r="J12046" s="26" t="str">
        <f t="shared" si="1136"/>
        <v>No</v>
      </c>
      <c r="K12046" s="26" t="str">
        <f t="shared" si="1137"/>
        <v>Missing</v>
      </c>
      <c r="L12046" s="26" t="str">
        <f t="shared" si="1133"/>
        <v>Missing</v>
      </c>
      <c r="M12046" s="26" t="str">
        <f>IF(OR(ISBLANK(B12046),ISBLANK(C12046),ISBLANK(D12046)),"Missing",IFERROR(VLOOKUP(A12046,'RM Postcodes'!$A:$B,2,0),"Invalid"))</f>
        <v>Missing</v>
      </c>
      <c r="N12046" s="26" t="str">
        <f t="shared" si="1134"/>
        <v>Missing</v>
      </c>
      <c r="O12046" s="26" t="str">
        <f t="shared" si="1135"/>
        <v>Missing</v>
      </c>
    </row>
    <row r="12047" spans="1:15" x14ac:dyDescent="0.2">
      <c r="A12047" s="24" t="str">
        <f t="shared" si="1130"/>
        <v xml:space="preserve"> </v>
      </c>
      <c r="B12047" s="35"/>
      <c r="C12047" s="35"/>
      <c r="D12047" s="35"/>
      <c r="E12047" s="2"/>
      <c r="F12047" s="3"/>
      <c r="G12047" s="3"/>
      <c r="H12047" s="4"/>
      <c r="I12047" s="25"/>
      <c r="J12047" s="26" t="str">
        <f t="shared" si="1136"/>
        <v>No</v>
      </c>
      <c r="K12047" s="26" t="str">
        <f t="shared" si="1137"/>
        <v>Missing</v>
      </c>
      <c r="L12047" s="26" t="str">
        <f t="shared" si="1133"/>
        <v>Missing</v>
      </c>
      <c r="M12047" s="26" t="str">
        <f>IF(OR(ISBLANK(B12047),ISBLANK(C12047),ISBLANK(D12047)),"Missing",IFERROR(VLOOKUP(A12047,'RM Postcodes'!$A:$B,2,0),"Invalid"))</f>
        <v>Missing</v>
      </c>
      <c r="N12047" s="26" t="str">
        <f t="shared" si="1134"/>
        <v>Missing</v>
      </c>
      <c r="O12047" s="26" t="str">
        <f t="shared" si="1135"/>
        <v>Missing</v>
      </c>
    </row>
    <row r="12048" spans="1:15" x14ac:dyDescent="0.2">
      <c r="A12048" s="24" t="str">
        <f t="shared" si="1130"/>
        <v xml:space="preserve"> </v>
      </c>
      <c r="B12048" s="35"/>
      <c r="C12048" s="35"/>
      <c r="D12048" s="35"/>
      <c r="E12048" s="2"/>
      <c r="F12048" s="3"/>
      <c r="G12048" s="3"/>
      <c r="H12048" s="4"/>
      <c r="I12048" s="25"/>
      <c r="J12048" s="26" t="str">
        <f t="shared" si="1136"/>
        <v>No</v>
      </c>
      <c r="K12048" s="26" t="str">
        <f t="shared" si="1137"/>
        <v>Missing</v>
      </c>
      <c r="L12048" s="26" t="str">
        <f t="shared" si="1133"/>
        <v>Missing</v>
      </c>
      <c r="M12048" s="26" t="str">
        <f>IF(OR(ISBLANK(B12048),ISBLANK(C12048),ISBLANK(D12048)),"Missing",IFERROR(VLOOKUP(A12048,'RM Postcodes'!$A:$B,2,0),"Invalid"))</f>
        <v>Missing</v>
      </c>
      <c r="N12048" s="26" t="str">
        <f t="shared" si="1134"/>
        <v>Missing</v>
      </c>
      <c r="O12048" s="26" t="str">
        <f t="shared" si="1135"/>
        <v>Missing</v>
      </c>
    </row>
    <row r="12049" spans="1:15" x14ac:dyDescent="0.2">
      <c r="A12049" s="24" t="str">
        <f t="shared" si="1130"/>
        <v xml:space="preserve"> </v>
      </c>
      <c r="B12049" s="35"/>
      <c r="C12049" s="35"/>
      <c r="D12049" s="35"/>
      <c r="E12049" s="2"/>
      <c r="F12049" s="3"/>
      <c r="G12049" s="3"/>
      <c r="H12049" s="4"/>
      <c r="I12049" s="25"/>
      <c r="J12049" s="26" t="str">
        <f t="shared" si="1136"/>
        <v>No</v>
      </c>
      <c r="K12049" s="26" t="str">
        <f t="shared" si="1137"/>
        <v>Missing</v>
      </c>
      <c r="L12049" s="26" t="str">
        <f t="shared" si="1133"/>
        <v>Missing</v>
      </c>
      <c r="M12049" s="26" t="str">
        <f>IF(OR(ISBLANK(B12049),ISBLANK(C12049),ISBLANK(D12049)),"Missing",IFERROR(VLOOKUP(A12049,'RM Postcodes'!$A:$B,2,0),"Invalid"))</f>
        <v>Missing</v>
      </c>
      <c r="N12049" s="26" t="str">
        <f t="shared" si="1134"/>
        <v>Missing</v>
      </c>
      <c r="O12049" s="26" t="str">
        <f t="shared" si="1135"/>
        <v>Missing</v>
      </c>
    </row>
    <row r="12050" spans="1:15" x14ac:dyDescent="0.2">
      <c r="A12050" s="24" t="str">
        <f t="shared" si="1130"/>
        <v xml:space="preserve"> </v>
      </c>
      <c r="B12050" s="35"/>
      <c r="C12050" s="35"/>
      <c r="D12050" s="35"/>
      <c r="E12050" s="2"/>
      <c r="F12050" s="3"/>
      <c r="G12050" s="3"/>
      <c r="H12050" s="4"/>
      <c r="I12050" s="25"/>
      <c r="J12050" s="26" t="str">
        <f t="shared" si="1136"/>
        <v>No</v>
      </c>
      <c r="K12050" s="26" t="str">
        <f t="shared" si="1137"/>
        <v>Missing</v>
      </c>
      <c r="L12050" s="26" t="str">
        <f t="shared" si="1133"/>
        <v>Missing</v>
      </c>
      <c r="M12050" s="26" t="str">
        <f>IF(OR(ISBLANK(B12050),ISBLANK(C12050),ISBLANK(D12050)),"Missing",IFERROR(VLOOKUP(A12050,'RM Postcodes'!$A:$B,2,0),"Invalid"))</f>
        <v>Missing</v>
      </c>
      <c r="N12050" s="26" t="str">
        <f t="shared" si="1134"/>
        <v>Missing</v>
      </c>
      <c r="O12050" s="26" t="str">
        <f t="shared" si="1135"/>
        <v>Missing</v>
      </c>
    </row>
    <row r="12051" spans="1:15" x14ac:dyDescent="0.2">
      <c r="A12051" s="24" t="str">
        <f t="shared" si="1130"/>
        <v xml:space="preserve"> </v>
      </c>
      <c r="B12051" s="35"/>
      <c r="C12051" s="35"/>
      <c r="D12051" s="35"/>
      <c r="E12051" s="2"/>
      <c r="F12051" s="3"/>
      <c r="G12051" s="3"/>
      <c r="H12051" s="4"/>
      <c r="I12051" s="25"/>
      <c r="J12051" s="26" t="str">
        <f t="shared" si="1136"/>
        <v>No</v>
      </c>
      <c r="K12051" s="26" t="str">
        <f t="shared" si="1137"/>
        <v>Missing</v>
      </c>
      <c r="L12051" s="26" t="str">
        <f t="shared" si="1133"/>
        <v>Missing</v>
      </c>
      <c r="M12051" s="26" t="str">
        <f>IF(OR(ISBLANK(B12051),ISBLANK(C12051),ISBLANK(D12051)),"Missing",IFERROR(VLOOKUP(A12051,'RM Postcodes'!$A:$B,2,0),"Invalid"))</f>
        <v>Missing</v>
      </c>
      <c r="N12051" s="26" t="str">
        <f t="shared" si="1134"/>
        <v>Missing</v>
      </c>
      <c r="O12051" s="26" t="str">
        <f t="shared" si="1135"/>
        <v>Missing</v>
      </c>
    </row>
    <row r="12052" spans="1:15" x14ac:dyDescent="0.2">
      <c r="A12052" s="24" t="str">
        <f t="shared" si="1130"/>
        <v xml:space="preserve"> </v>
      </c>
      <c r="B12052" s="35"/>
      <c r="C12052" s="35"/>
      <c r="D12052" s="35"/>
      <c r="E12052" s="2"/>
      <c r="F12052" s="3"/>
      <c r="G12052" s="3"/>
      <c r="H12052" s="4"/>
      <c r="I12052" s="25"/>
      <c r="J12052" s="26" t="str">
        <f t="shared" si="1136"/>
        <v>No</v>
      </c>
      <c r="K12052" s="26" t="str">
        <f t="shared" si="1137"/>
        <v>Missing</v>
      </c>
      <c r="L12052" s="26" t="str">
        <f t="shared" si="1133"/>
        <v>Missing</v>
      </c>
      <c r="M12052" s="26" t="str">
        <f>IF(OR(ISBLANK(B12052),ISBLANK(C12052),ISBLANK(D12052)),"Missing",IFERROR(VLOOKUP(A12052,'RM Postcodes'!$A:$B,2,0),"Invalid"))</f>
        <v>Missing</v>
      </c>
      <c r="N12052" s="26" t="str">
        <f t="shared" si="1134"/>
        <v>Missing</v>
      </c>
      <c r="O12052" s="26" t="str">
        <f t="shared" si="1135"/>
        <v>Missing</v>
      </c>
    </row>
    <row r="12053" spans="1:15" x14ac:dyDescent="0.2">
      <c r="A12053" s="24" t="str">
        <f t="shared" si="1130"/>
        <v xml:space="preserve"> </v>
      </c>
      <c r="B12053" s="35"/>
      <c r="C12053" s="35"/>
      <c r="D12053" s="35"/>
      <c r="E12053" s="2"/>
      <c r="F12053" s="3"/>
      <c r="G12053" s="3"/>
      <c r="H12053" s="4"/>
      <c r="I12053" s="25"/>
      <c r="J12053" s="26" t="str">
        <f t="shared" si="1136"/>
        <v>No</v>
      </c>
      <c r="K12053" s="26" t="str">
        <f t="shared" si="1137"/>
        <v>Missing</v>
      </c>
      <c r="L12053" s="26" t="str">
        <f t="shared" si="1133"/>
        <v>Missing</v>
      </c>
      <c r="M12053" s="26" t="str">
        <f>IF(OR(ISBLANK(B12053),ISBLANK(C12053),ISBLANK(D12053)),"Missing",IFERROR(VLOOKUP(A12053,'RM Postcodes'!$A:$B,2,0),"Invalid"))</f>
        <v>Missing</v>
      </c>
      <c r="N12053" s="26" t="str">
        <f t="shared" si="1134"/>
        <v>Missing</v>
      </c>
      <c r="O12053" s="26" t="str">
        <f t="shared" si="1135"/>
        <v>Missing</v>
      </c>
    </row>
    <row r="12054" spans="1:15" x14ac:dyDescent="0.2">
      <c r="A12054" s="24" t="str">
        <f t="shared" si="1130"/>
        <v xml:space="preserve"> </v>
      </c>
      <c r="B12054" s="35"/>
      <c r="C12054" s="35"/>
      <c r="D12054" s="35"/>
      <c r="E12054" s="2"/>
      <c r="F12054" s="3"/>
      <c r="G12054" s="3"/>
      <c r="H12054" s="4"/>
      <c r="I12054" s="25"/>
      <c r="J12054" s="26" t="str">
        <f t="shared" si="1136"/>
        <v>No</v>
      </c>
      <c r="K12054" s="26" t="str">
        <f t="shared" si="1137"/>
        <v>Missing</v>
      </c>
      <c r="L12054" s="26" t="str">
        <f t="shared" si="1133"/>
        <v>Missing</v>
      </c>
      <c r="M12054" s="26" t="str">
        <f>IF(OR(ISBLANK(B12054),ISBLANK(C12054),ISBLANK(D12054)),"Missing",IFERROR(VLOOKUP(A12054,'RM Postcodes'!$A:$B,2,0),"Invalid"))</f>
        <v>Missing</v>
      </c>
      <c r="N12054" s="26" t="str">
        <f t="shared" si="1134"/>
        <v>Missing</v>
      </c>
      <c r="O12054" s="26" t="str">
        <f t="shared" si="1135"/>
        <v>Missing</v>
      </c>
    </row>
    <row r="12055" spans="1:15" x14ac:dyDescent="0.2">
      <c r="A12055" s="24" t="str">
        <f t="shared" si="1130"/>
        <v xml:space="preserve"> </v>
      </c>
      <c r="B12055" s="35"/>
      <c r="C12055" s="35"/>
      <c r="D12055" s="35"/>
      <c r="E12055" s="2"/>
      <c r="F12055" s="3"/>
      <c r="G12055" s="3"/>
      <c r="H12055" s="4"/>
      <c r="I12055" s="25"/>
      <c r="J12055" s="26" t="str">
        <f t="shared" si="1136"/>
        <v>No</v>
      </c>
      <c r="K12055" s="26" t="str">
        <f t="shared" si="1137"/>
        <v>Missing</v>
      </c>
      <c r="L12055" s="26" t="str">
        <f t="shared" si="1133"/>
        <v>Missing</v>
      </c>
      <c r="M12055" s="26" t="str">
        <f>IF(OR(ISBLANK(B12055),ISBLANK(C12055),ISBLANK(D12055)),"Missing",IFERROR(VLOOKUP(A12055,'RM Postcodes'!$A:$B,2,0),"Invalid"))</f>
        <v>Missing</v>
      </c>
      <c r="N12055" s="26" t="str">
        <f t="shared" si="1134"/>
        <v>Missing</v>
      </c>
      <c r="O12055" s="26" t="str">
        <f t="shared" si="1135"/>
        <v>Missing</v>
      </c>
    </row>
    <row r="12056" spans="1:15" x14ac:dyDescent="0.2">
      <c r="A12056" s="24" t="str">
        <f t="shared" si="1130"/>
        <v xml:space="preserve"> </v>
      </c>
      <c r="B12056" s="35"/>
      <c r="C12056" s="35"/>
      <c r="D12056" s="35"/>
      <c r="E12056" s="2"/>
      <c r="F12056" s="3"/>
      <c r="G12056" s="3"/>
      <c r="H12056" s="4"/>
      <c r="I12056" s="25"/>
      <c r="J12056" s="26" t="str">
        <f t="shared" si="1136"/>
        <v>No</v>
      </c>
      <c r="K12056" s="26" t="str">
        <f t="shared" si="1137"/>
        <v>Missing</v>
      </c>
      <c r="L12056" s="26" t="str">
        <f t="shared" si="1133"/>
        <v>Missing</v>
      </c>
      <c r="M12056" s="26" t="str">
        <f>IF(OR(ISBLANK(B12056),ISBLANK(C12056),ISBLANK(D12056)),"Missing",IFERROR(VLOOKUP(A12056,'RM Postcodes'!$A:$B,2,0),"Invalid"))</f>
        <v>Missing</v>
      </c>
      <c r="N12056" s="26" t="str">
        <f t="shared" si="1134"/>
        <v>Missing</v>
      </c>
      <c r="O12056" s="26" t="str">
        <f t="shared" si="1135"/>
        <v>Missing</v>
      </c>
    </row>
    <row r="12057" spans="1:15" x14ac:dyDescent="0.2">
      <c r="A12057" s="24" t="str">
        <f t="shared" si="1130"/>
        <v xml:space="preserve"> </v>
      </c>
      <c r="B12057" s="35"/>
      <c r="C12057" s="35"/>
      <c r="D12057" s="35"/>
      <c r="E12057" s="2"/>
      <c r="F12057" s="3"/>
      <c r="G12057" s="3"/>
      <c r="H12057" s="4"/>
      <c r="I12057" s="25"/>
      <c r="J12057" s="26" t="str">
        <f t="shared" si="1136"/>
        <v>No</v>
      </c>
      <c r="K12057" s="26" t="str">
        <f t="shared" si="1137"/>
        <v>Missing</v>
      </c>
      <c r="L12057" s="26" t="str">
        <f t="shared" si="1133"/>
        <v>Missing</v>
      </c>
      <c r="M12057" s="26" t="str">
        <f>IF(OR(ISBLANK(B12057),ISBLANK(C12057),ISBLANK(D12057)),"Missing",IFERROR(VLOOKUP(A12057,'RM Postcodes'!$A:$B,2,0),"Invalid"))</f>
        <v>Missing</v>
      </c>
      <c r="N12057" s="26" t="str">
        <f t="shared" si="1134"/>
        <v>Missing</v>
      </c>
      <c r="O12057" s="26" t="str">
        <f t="shared" si="1135"/>
        <v>Missing</v>
      </c>
    </row>
    <row r="12058" spans="1:15" x14ac:dyDescent="0.2">
      <c r="A12058" s="24" t="str">
        <f t="shared" si="1130"/>
        <v xml:space="preserve"> </v>
      </c>
      <c r="B12058" s="35"/>
      <c r="C12058" s="35"/>
      <c r="D12058" s="35"/>
      <c r="E12058" s="2"/>
      <c r="F12058" s="3"/>
      <c r="G12058" s="3"/>
      <c r="H12058" s="4"/>
      <c r="I12058" s="25"/>
      <c r="J12058" s="26" t="str">
        <f t="shared" si="1136"/>
        <v>No</v>
      </c>
      <c r="K12058" s="26" t="str">
        <f t="shared" si="1137"/>
        <v>Missing</v>
      </c>
      <c r="L12058" s="26" t="str">
        <f t="shared" si="1133"/>
        <v>Missing</v>
      </c>
      <c r="M12058" s="26" t="str">
        <f>IF(OR(ISBLANK(B12058),ISBLANK(C12058),ISBLANK(D12058)),"Missing",IFERROR(VLOOKUP(A12058,'RM Postcodes'!$A:$B,2,0),"Invalid"))</f>
        <v>Missing</v>
      </c>
      <c r="N12058" s="26" t="str">
        <f t="shared" si="1134"/>
        <v>Missing</v>
      </c>
      <c r="O12058" s="26" t="str">
        <f t="shared" si="1135"/>
        <v>Missing</v>
      </c>
    </row>
    <row r="12059" spans="1:15" x14ac:dyDescent="0.2">
      <c r="A12059" s="24" t="str">
        <f t="shared" si="1130"/>
        <v xml:space="preserve"> </v>
      </c>
      <c r="B12059" s="35"/>
      <c r="C12059" s="35"/>
      <c r="D12059" s="35"/>
      <c r="E12059" s="2"/>
      <c r="F12059" s="3"/>
      <c r="G12059" s="3"/>
      <c r="H12059" s="4"/>
      <c r="I12059" s="25"/>
      <c r="J12059" s="26" t="str">
        <f t="shared" si="1136"/>
        <v>No</v>
      </c>
      <c r="K12059" s="26" t="str">
        <f t="shared" si="1137"/>
        <v>Missing</v>
      </c>
      <c r="L12059" s="26" t="str">
        <f t="shared" si="1133"/>
        <v>Missing</v>
      </c>
      <c r="M12059" s="26" t="str">
        <f>IF(OR(ISBLANK(B12059),ISBLANK(C12059),ISBLANK(D12059)),"Missing",IFERROR(VLOOKUP(A12059,'RM Postcodes'!$A:$B,2,0),"Invalid"))</f>
        <v>Missing</v>
      </c>
      <c r="N12059" s="26" t="str">
        <f t="shared" si="1134"/>
        <v>Missing</v>
      </c>
      <c r="O12059" s="26" t="str">
        <f t="shared" si="1135"/>
        <v>Missing</v>
      </c>
    </row>
    <row r="12060" spans="1:15" x14ac:dyDescent="0.2">
      <c r="A12060" s="24" t="str">
        <f t="shared" si="1130"/>
        <v xml:space="preserve"> </v>
      </c>
      <c r="B12060" s="35"/>
      <c r="C12060" s="35"/>
      <c r="D12060" s="35"/>
      <c r="E12060" s="2"/>
      <c r="F12060" s="3"/>
      <c r="G12060" s="3"/>
      <c r="H12060" s="4"/>
      <c r="I12060" s="25"/>
      <c r="J12060" s="26" t="str">
        <f t="shared" si="1136"/>
        <v>No</v>
      </c>
      <c r="K12060" s="26" t="str">
        <f t="shared" si="1137"/>
        <v>Missing</v>
      </c>
      <c r="L12060" s="26" t="str">
        <f t="shared" si="1133"/>
        <v>Missing</v>
      </c>
      <c r="M12060" s="26" t="str">
        <f>IF(OR(ISBLANK(B12060),ISBLANK(C12060),ISBLANK(D12060)),"Missing",IFERROR(VLOOKUP(A12060,'RM Postcodes'!$A:$B,2,0),"Invalid"))</f>
        <v>Missing</v>
      </c>
      <c r="N12060" s="26" t="str">
        <f t="shared" si="1134"/>
        <v>Missing</v>
      </c>
      <c r="O12060" s="26" t="str">
        <f t="shared" si="1135"/>
        <v>Missing</v>
      </c>
    </row>
    <row r="12061" spans="1:15" x14ac:dyDescent="0.2">
      <c r="A12061" s="24" t="str">
        <f t="shared" si="1130"/>
        <v xml:space="preserve"> </v>
      </c>
      <c r="B12061" s="35"/>
      <c r="C12061" s="35"/>
      <c r="D12061" s="35"/>
      <c r="E12061" s="2"/>
      <c r="F12061" s="3"/>
      <c r="G12061" s="3"/>
      <c r="H12061" s="4"/>
      <c r="I12061" s="25"/>
      <c r="J12061" s="26" t="str">
        <f t="shared" si="1136"/>
        <v>No</v>
      </c>
      <c r="K12061" s="26" t="str">
        <f t="shared" si="1137"/>
        <v>Missing</v>
      </c>
      <c r="L12061" s="26" t="str">
        <f t="shared" si="1133"/>
        <v>Missing</v>
      </c>
      <c r="M12061" s="26" t="str">
        <f>IF(OR(ISBLANK(B12061),ISBLANK(C12061),ISBLANK(D12061)),"Missing",IFERROR(VLOOKUP(A12061,'RM Postcodes'!$A:$B,2,0),"Invalid"))</f>
        <v>Missing</v>
      </c>
      <c r="N12061" s="26" t="str">
        <f t="shared" si="1134"/>
        <v>Missing</v>
      </c>
      <c r="O12061" s="26" t="str">
        <f t="shared" si="1135"/>
        <v>Missing</v>
      </c>
    </row>
    <row r="12062" spans="1:15" x14ac:dyDescent="0.2">
      <c r="A12062" s="24" t="str">
        <f t="shared" si="1130"/>
        <v xml:space="preserve"> </v>
      </c>
      <c r="B12062" s="35"/>
      <c r="C12062" s="35"/>
      <c r="D12062" s="35"/>
      <c r="E12062" s="2"/>
      <c r="F12062" s="3"/>
      <c r="G12062" s="3"/>
      <c r="H12062" s="4"/>
      <c r="I12062" s="25"/>
      <c r="J12062" s="26" t="str">
        <f t="shared" si="1136"/>
        <v>No</v>
      </c>
      <c r="K12062" s="26" t="str">
        <f t="shared" si="1137"/>
        <v>Missing</v>
      </c>
      <c r="L12062" s="26" t="str">
        <f t="shared" si="1133"/>
        <v>Missing</v>
      </c>
      <c r="M12062" s="26" t="str">
        <f>IF(OR(ISBLANK(B12062),ISBLANK(C12062),ISBLANK(D12062)),"Missing",IFERROR(VLOOKUP(A12062,'RM Postcodes'!$A:$B,2,0),"Invalid"))</f>
        <v>Missing</v>
      </c>
      <c r="N12062" s="26" t="str">
        <f t="shared" si="1134"/>
        <v>Missing</v>
      </c>
      <c r="O12062" s="26" t="str">
        <f t="shared" si="1135"/>
        <v>Missing</v>
      </c>
    </row>
    <row r="12063" spans="1:15" x14ac:dyDescent="0.2">
      <c r="A12063" s="24" t="str">
        <f t="shared" ref="A12063:A12126" si="1138">TRIM(B12063)&amp;TRIM(C12063)&amp;" "&amp;TRIM(D12063)</f>
        <v xml:space="preserve"> </v>
      </c>
      <c r="B12063" s="35"/>
      <c r="C12063" s="35"/>
      <c r="D12063" s="35"/>
      <c r="E12063" s="2"/>
      <c r="F12063" s="3"/>
      <c r="G12063" s="3"/>
      <c r="H12063" s="4"/>
      <c r="I12063" s="25"/>
      <c r="J12063" s="26" t="str">
        <f t="shared" si="1136"/>
        <v>No</v>
      </c>
      <c r="K12063" s="26" t="str">
        <f t="shared" si="1137"/>
        <v>Missing</v>
      </c>
      <c r="L12063" s="26" t="str">
        <f t="shared" si="1133"/>
        <v>Missing</v>
      </c>
      <c r="M12063" s="26" t="str">
        <f>IF(OR(ISBLANK(B12063),ISBLANK(C12063),ISBLANK(D12063)),"Missing",IFERROR(VLOOKUP(A12063,'RM Postcodes'!$A:$B,2,0),"Invalid"))</f>
        <v>Missing</v>
      </c>
      <c r="N12063" s="26" t="str">
        <f t="shared" si="1134"/>
        <v>Missing</v>
      </c>
      <c r="O12063" s="26" t="str">
        <f t="shared" si="1135"/>
        <v>Missing</v>
      </c>
    </row>
    <row r="12064" spans="1:15" x14ac:dyDescent="0.2">
      <c r="A12064" s="24" t="str">
        <f t="shared" si="1138"/>
        <v xml:space="preserve"> </v>
      </c>
      <c r="B12064" s="35"/>
      <c r="C12064" s="35"/>
      <c r="D12064" s="35"/>
      <c r="E12064" s="2"/>
      <c r="F12064" s="3"/>
      <c r="G12064" s="3"/>
      <c r="H12064" s="4"/>
      <c r="I12064" s="25"/>
      <c r="J12064" s="26" t="str">
        <f t="shared" si="1136"/>
        <v>No</v>
      </c>
      <c r="K12064" s="26" t="str">
        <f t="shared" si="1137"/>
        <v>Missing</v>
      </c>
      <c r="L12064" s="26" t="str">
        <f t="shared" ref="L12064:L12127" si="1139">IF(ISBLANK(D12064),"Missing",IF(AND(LEN(D12064)=1,ISNUMBER(VALUE(D12064))),"OK","Invalid"))</f>
        <v>Missing</v>
      </c>
      <c r="M12064" s="26" t="str">
        <f>IF(OR(ISBLANK(B12064),ISBLANK(C12064),ISBLANK(D12064)),"Missing",IFERROR(VLOOKUP(A12064,'RM Postcodes'!$A:$B,2,0),"Invalid"))</f>
        <v>Missing</v>
      </c>
      <c r="N12064" s="26" t="str">
        <f t="shared" ref="N12064:N12127" si="1140">IF(ISBLANK(E12064),"Missing",IF(E12064&lt;10,"Redact","OK"))</f>
        <v>Missing</v>
      </c>
      <c r="O12064" s="26" t="str">
        <f t="shared" si="1135"/>
        <v>Missing</v>
      </c>
    </row>
    <row r="12065" spans="1:15" x14ac:dyDescent="0.2">
      <c r="A12065" s="24" t="str">
        <f t="shared" si="1138"/>
        <v xml:space="preserve"> </v>
      </c>
      <c r="B12065" s="35"/>
      <c r="C12065" s="35"/>
      <c r="D12065" s="35"/>
      <c r="E12065" s="2"/>
      <c r="F12065" s="3"/>
      <c r="G12065" s="3"/>
      <c r="H12065" s="4"/>
      <c r="I12065" s="25"/>
      <c r="J12065" s="26" t="str">
        <f t="shared" si="1136"/>
        <v>No</v>
      </c>
      <c r="K12065" s="26" t="str">
        <f t="shared" si="1137"/>
        <v>Missing</v>
      </c>
      <c r="L12065" s="26" t="str">
        <f t="shared" si="1139"/>
        <v>Missing</v>
      </c>
      <c r="M12065" s="26" t="str">
        <f>IF(OR(ISBLANK(B12065),ISBLANK(C12065),ISBLANK(D12065)),"Missing",IFERROR(VLOOKUP(A12065,'RM Postcodes'!$A:$B,2,0),"Invalid"))</f>
        <v>Missing</v>
      </c>
      <c r="N12065" s="26" t="str">
        <f t="shared" si="1140"/>
        <v>Missing</v>
      </c>
      <c r="O12065" s="26" t="str">
        <f t="shared" si="1135"/>
        <v>Missing</v>
      </c>
    </row>
    <row r="12066" spans="1:15" x14ac:dyDescent="0.2">
      <c r="A12066" s="24" t="str">
        <f t="shared" si="1138"/>
        <v xml:space="preserve"> </v>
      </c>
      <c r="B12066" s="35"/>
      <c r="C12066" s="35"/>
      <c r="D12066" s="35"/>
      <c r="E12066" s="2"/>
      <c r="F12066" s="3"/>
      <c r="G12066" s="3"/>
      <c r="H12066" s="4"/>
      <c r="I12066" s="25"/>
      <c r="J12066" s="26" t="str">
        <f t="shared" si="1136"/>
        <v>No</v>
      </c>
      <c r="K12066" s="26" t="str">
        <f t="shared" si="1137"/>
        <v>Missing</v>
      </c>
      <c r="L12066" s="26" t="str">
        <f t="shared" si="1139"/>
        <v>Missing</v>
      </c>
      <c r="M12066" s="26" t="str">
        <f>IF(OR(ISBLANK(B12066),ISBLANK(C12066),ISBLANK(D12066)),"Missing",IFERROR(VLOOKUP(A12066,'RM Postcodes'!$A:$B,2,0),"Invalid"))</f>
        <v>Missing</v>
      </c>
      <c r="N12066" s="26" t="str">
        <f t="shared" si="1140"/>
        <v>Missing</v>
      </c>
      <c r="O12066" s="26" t="str">
        <f t="shared" si="1135"/>
        <v>Missing</v>
      </c>
    </row>
    <row r="12067" spans="1:15" x14ac:dyDescent="0.2">
      <c r="A12067" s="24" t="str">
        <f t="shared" si="1138"/>
        <v xml:space="preserve"> </v>
      </c>
      <c r="B12067" s="35"/>
      <c r="C12067" s="35"/>
      <c r="D12067" s="35"/>
      <c r="E12067" s="2"/>
      <c r="F12067" s="3"/>
      <c r="G12067" s="3"/>
      <c r="H12067" s="4"/>
      <c r="I12067" s="25"/>
      <c r="J12067" s="26" t="str">
        <f t="shared" si="1136"/>
        <v>No</v>
      </c>
      <c r="K12067" s="26" t="str">
        <f t="shared" si="1137"/>
        <v>Missing</v>
      </c>
      <c r="L12067" s="26" t="str">
        <f t="shared" si="1139"/>
        <v>Missing</v>
      </c>
      <c r="M12067" s="26" t="str">
        <f>IF(OR(ISBLANK(B12067),ISBLANK(C12067),ISBLANK(D12067)),"Missing",IFERROR(VLOOKUP(A12067,'RM Postcodes'!$A:$B,2,0),"Invalid"))</f>
        <v>Missing</v>
      </c>
      <c r="N12067" s="26" t="str">
        <f t="shared" si="1140"/>
        <v>Missing</v>
      </c>
      <c r="O12067" s="26" t="str">
        <f t="shared" si="1135"/>
        <v>Missing</v>
      </c>
    </row>
    <row r="12068" spans="1:15" x14ac:dyDescent="0.2">
      <c r="A12068" s="24" t="str">
        <f t="shared" si="1138"/>
        <v xml:space="preserve"> </v>
      </c>
      <c r="B12068" s="35"/>
      <c r="C12068" s="35"/>
      <c r="D12068" s="35"/>
      <c r="E12068" s="2"/>
      <c r="F12068" s="3"/>
      <c r="G12068" s="3"/>
      <c r="H12068" s="4"/>
      <c r="I12068" s="25"/>
      <c r="J12068" s="26" t="str">
        <f t="shared" si="1136"/>
        <v>No</v>
      </c>
      <c r="K12068" s="26" t="str">
        <f t="shared" si="1137"/>
        <v>Missing</v>
      </c>
      <c r="L12068" s="26" t="str">
        <f t="shared" si="1139"/>
        <v>Missing</v>
      </c>
      <c r="M12068" s="26" t="str">
        <f>IF(OR(ISBLANK(B12068),ISBLANK(C12068),ISBLANK(D12068)),"Missing",IFERROR(VLOOKUP(A12068,'RM Postcodes'!$A:$B,2,0),"Invalid"))</f>
        <v>Missing</v>
      </c>
      <c r="N12068" s="26" t="str">
        <f t="shared" si="1140"/>
        <v>Missing</v>
      </c>
      <c r="O12068" s="26" t="str">
        <f t="shared" si="1135"/>
        <v>Missing</v>
      </c>
    </row>
    <row r="12069" spans="1:15" x14ac:dyDescent="0.2">
      <c r="A12069" s="24" t="str">
        <f t="shared" si="1138"/>
        <v xml:space="preserve"> </v>
      </c>
      <c r="B12069" s="35"/>
      <c r="C12069" s="35"/>
      <c r="D12069" s="35"/>
      <c r="E12069" s="2"/>
      <c r="F12069" s="3"/>
      <c r="G12069" s="3"/>
      <c r="H12069" s="4"/>
      <c r="I12069" s="25"/>
      <c r="J12069" s="26" t="str">
        <f t="shared" si="1136"/>
        <v>No</v>
      </c>
      <c r="K12069" s="26" t="str">
        <f t="shared" si="1137"/>
        <v>Missing</v>
      </c>
      <c r="L12069" s="26" t="str">
        <f t="shared" si="1139"/>
        <v>Missing</v>
      </c>
      <c r="M12069" s="26" t="str">
        <f>IF(OR(ISBLANK(B12069),ISBLANK(C12069),ISBLANK(D12069)),"Missing",IFERROR(VLOOKUP(A12069,'RM Postcodes'!$A:$B,2,0),"Invalid"))</f>
        <v>Missing</v>
      </c>
      <c r="N12069" s="26" t="str">
        <f t="shared" si="1140"/>
        <v>Missing</v>
      </c>
      <c r="O12069" s="26" t="str">
        <f t="shared" si="1135"/>
        <v>Missing</v>
      </c>
    </row>
    <row r="12070" spans="1:15" x14ac:dyDescent="0.2">
      <c r="A12070" s="24" t="str">
        <f t="shared" si="1138"/>
        <v xml:space="preserve"> </v>
      </c>
      <c r="B12070" s="35"/>
      <c r="C12070" s="35"/>
      <c r="D12070" s="35"/>
      <c r="E12070" s="2"/>
      <c r="F12070" s="3"/>
      <c r="G12070" s="3"/>
      <c r="H12070" s="4"/>
      <c r="I12070" s="25"/>
      <c r="J12070" s="26" t="str">
        <f t="shared" si="1136"/>
        <v>No</v>
      </c>
      <c r="K12070" s="26" t="str">
        <f t="shared" si="1137"/>
        <v>Missing</v>
      </c>
      <c r="L12070" s="26" t="str">
        <f t="shared" si="1139"/>
        <v>Missing</v>
      </c>
      <c r="M12070" s="26" t="str">
        <f>IF(OR(ISBLANK(B12070),ISBLANK(C12070),ISBLANK(D12070)),"Missing",IFERROR(VLOOKUP(A12070,'RM Postcodes'!$A:$B,2,0),"Invalid"))</f>
        <v>Missing</v>
      </c>
      <c r="N12070" s="26" t="str">
        <f t="shared" si="1140"/>
        <v>Missing</v>
      </c>
      <c r="O12070" s="26" t="str">
        <f t="shared" si="1135"/>
        <v>Missing</v>
      </c>
    </row>
    <row r="12071" spans="1:15" x14ac:dyDescent="0.2">
      <c r="A12071" s="24" t="str">
        <f t="shared" si="1138"/>
        <v xml:space="preserve"> </v>
      </c>
      <c r="B12071" s="35"/>
      <c r="C12071" s="35"/>
      <c r="D12071" s="35"/>
      <c r="E12071" s="2"/>
      <c r="F12071" s="3"/>
      <c r="G12071" s="3"/>
      <c r="H12071" s="4"/>
      <c r="I12071" s="25"/>
      <c r="J12071" s="26" t="str">
        <f t="shared" si="1136"/>
        <v>No</v>
      </c>
      <c r="K12071" s="26" t="str">
        <f t="shared" si="1137"/>
        <v>Missing</v>
      </c>
      <c r="L12071" s="26" t="str">
        <f t="shared" si="1139"/>
        <v>Missing</v>
      </c>
      <c r="M12071" s="26" t="str">
        <f>IF(OR(ISBLANK(B12071),ISBLANK(C12071),ISBLANK(D12071)),"Missing",IFERROR(VLOOKUP(A12071,'RM Postcodes'!$A:$B,2,0),"Invalid"))</f>
        <v>Missing</v>
      </c>
      <c r="N12071" s="26" t="str">
        <f t="shared" si="1140"/>
        <v>Missing</v>
      </c>
      <c r="O12071" s="26" t="str">
        <f t="shared" si="1135"/>
        <v>Missing</v>
      </c>
    </row>
    <row r="12072" spans="1:15" x14ac:dyDescent="0.2">
      <c r="A12072" s="24" t="str">
        <f t="shared" si="1138"/>
        <v xml:space="preserve"> </v>
      </c>
      <c r="B12072" s="35"/>
      <c r="C12072" s="35"/>
      <c r="D12072" s="35"/>
      <c r="E12072" s="2"/>
      <c r="F12072" s="3"/>
      <c r="G12072" s="3"/>
      <c r="H12072" s="4"/>
      <c r="I12072" s="25"/>
      <c r="J12072" s="26" t="str">
        <f t="shared" si="1136"/>
        <v>No</v>
      </c>
      <c r="K12072" s="26" t="str">
        <f t="shared" si="1137"/>
        <v>Missing</v>
      </c>
      <c r="L12072" s="26" t="str">
        <f t="shared" si="1139"/>
        <v>Missing</v>
      </c>
      <c r="M12072" s="26" t="str">
        <f>IF(OR(ISBLANK(B12072),ISBLANK(C12072),ISBLANK(D12072)),"Missing",IFERROR(VLOOKUP(A12072,'RM Postcodes'!$A:$B,2,0),"Invalid"))</f>
        <v>Missing</v>
      </c>
      <c r="N12072" s="26" t="str">
        <f t="shared" si="1140"/>
        <v>Missing</v>
      </c>
      <c r="O12072" s="26" t="str">
        <f t="shared" si="1135"/>
        <v>Missing</v>
      </c>
    </row>
    <row r="12073" spans="1:15" x14ac:dyDescent="0.2">
      <c r="A12073" s="24" t="str">
        <f t="shared" si="1138"/>
        <v xml:space="preserve"> </v>
      </c>
      <c r="B12073" s="35"/>
      <c r="C12073" s="35"/>
      <c r="D12073" s="35"/>
      <c r="E12073" s="2"/>
      <c r="F12073" s="3"/>
      <c r="G12073" s="3"/>
      <c r="H12073" s="4"/>
      <c r="I12073" s="25"/>
      <c r="J12073" s="26" t="str">
        <f t="shared" si="1136"/>
        <v>No</v>
      </c>
      <c r="K12073" s="26" t="str">
        <f t="shared" si="1137"/>
        <v>Missing</v>
      </c>
      <c r="L12073" s="26" t="str">
        <f t="shared" si="1139"/>
        <v>Missing</v>
      </c>
      <c r="M12073" s="26" t="str">
        <f>IF(OR(ISBLANK(B12073),ISBLANK(C12073),ISBLANK(D12073)),"Missing",IFERROR(VLOOKUP(A12073,'RM Postcodes'!$A:$B,2,0),"Invalid"))</f>
        <v>Missing</v>
      </c>
      <c r="N12073" s="26" t="str">
        <f t="shared" si="1140"/>
        <v>Missing</v>
      </c>
      <c r="O12073" s="26" t="str">
        <f t="shared" si="1135"/>
        <v>Missing</v>
      </c>
    </row>
    <row r="12074" spans="1:15" x14ac:dyDescent="0.2">
      <c r="A12074" s="24" t="str">
        <f t="shared" si="1138"/>
        <v xml:space="preserve"> </v>
      </c>
      <c r="B12074" s="35"/>
      <c r="C12074" s="35"/>
      <c r="D12074" s="35"/>
      <c r="E12074" s="2"/>
      <c r="F12074" s="3"/>
      <c r="G12074" s="3"/>
      <c r="H12074" s="4"/>
      <c r="I12074" s="25"/>
      <c r="J12074" s="26" t="str">
        <f t="shared" si="1136"/>
        <v>No</v>
      </c>
      <c r="K12074" s="26" t="str">
        <f t="shared" si="1137"/>
        <v>Missing</v>
      </c>
      <c r="L12074" s="26" t="str">
        <f t="shared" si="1139"/>
        <v>Missing</v>
      </c>
      <c r="M12074" s="26" t="str">
        <f>IF(OR(ISBLANK(B12074),ISBLANK(C12074),ISBLANK(D12074)),"Missing",IFERROR(VLOOKUP(A12074,'RM Postcodes'!$A:$B,2,0),"Invalid"))</f>
        <v>Missing</v>
      </c>
      <c r="N12074" s="26" t="str">
        <f t="shared" si="1140"/>
        <v>Missing</v>
      </c>
      <c r="O12074" s="26" t="str">
        <f t="shared" si="1135"/>
        <v>Missing</v>
      </c>
    </row>
    <row r="12075" spans="1:15" x14ac:dyDescent="0.2">
      <c r="A12075" s="24" t="str">
        <f t="shared" si="1138"/>
        <v xml:space="preserve"> </v>
      </c>
      <c r="B12075" s="35"/>
      <c r="C12075" s="35"/>
      <c r="D12075" s="35"/>
      <c r="E12075" s="2"/>
      <c r="F12075" s="3"/>
      <c r="G12075" s="3"/>
      <c r="H12075" s="4"/>
      <c r="I12075" s="25"/>
      <c r="J12075" s="26" t="str">
        <f t="shared" si="1136"/>
        <v>No</v>
      </c>
      <c r="K12075" s="26" t="str">
        <f t="shared" si="1137"/>
        <v>Missing</v>
      </c>
      <c r="L12075" s="26" t="str">
        <f t="shared" si="1139"/>
        <v>Missing</v>
      </c>
      <c r="M12075" s="26" t="str">
        <f>IF(OR(ISBLANK(B12075),ISBLANK(C12075),ISBLANK(D12075)),"Missing",IFERROR(VLOOKUP(A12075,'RM Postcodes'!$A:$B,2,0),"Invalid"))</f>
        <v>Missing</v>
      </c>
      <c r="N12075" s="26" t="str">
        <f t="shared" si="1140"/>
        <v>Missing</v>
      </c>
      <c r="O12075" s="26" t="str">
        <f t="shared" si="1135"/>
        <v>Missing</v>
      </c>
    </row>
    <row r="12076" spans="1:15" x14ac:dyDescent="0.2">
      <c r="A12076" s="24" t="str">
        <f t="shared" si="1138"/>
        <v xml:space="preserve"> </v>
      </c>
      <c r="B12076" s="35"/>
      <c r="C12076" s="35"/>
      <c r="D12076" s="35"/>
      <c r="E12076" s="2"/>
      <c r="F12076" s="3"/>
      <c r="G12076" s="3"/>
      <c r="H12076" s="4"/>
      <c r="I12076" s="25"/>
      <c r="J12076" s="26" t="str">
        <f t="shared" si="1136"/>
        <v>No</v>
      </c>
      <c r="K12076" s="26" t="str">
        <f t="shared" si="1137"/>
        <v>Missing</v>
      </c>
      <c r="L12076" s="26" t="str">
        <f t="shared" si="1139"/>
        <v>Missing</v>
      </c>
      <c r="M12076" s="26" t="str">
        <f>IF(OR(ISBLANK(B12076),ISBLANK(C12076),ISBLANK(D12076)),"Missing",IFERROR(VLOOKUP(A12076,'RM Postcodes'!$A:$B,2,0),"Invalid"))</f>
        <v>Missing</v>
      </c>
      <c r="N12076" s="26" t="str">
        <f t="shared" si="1140"/>
        <v>Missing</v>
      </c>
      <c r="O12076" s="26" t="str">
        <f t="shared" si="1135"/>
        <v>Missing</v>
      </c>
    </row>
    <row r="12077" spans="1:15" x14ac:dyDescent="0.2">
      <c r="A12077" s="24" t="str">
        <f t="shared" si="1138"/>
        <v xml:space="preserve"> </v>
      </c>
      <c r="B12077" s="35"/>
      <c r="C12077" s="35"/>
      <c r="D12077" s="35"/>
      <c r="E12077" s="2"/>
      <c r="F12077" s="3"/>
      <c r="G12077" s="3"/>
      <c r="H12077" s="4"/>
      <c r="I12077" s="25"/>
      <c r="J12077" s="26" t="str">
        <f t="shared" si="1136"/>
        <v>No</v>
      </c>
      <c r="K12077" s="26" t="str">
        <f t="shared" si="1137"/>
        <v>Missing</v>
      </c>
      <c r="L12077" s="26" t="str">
        <f t="shared" si="1139"/>
        <v>Missing</v>
      </c>
      <c r="M12077" s="26" t="str">
        <f>IF(OR(ISBLANK(B12077),ISBLANK(C12077),ISBLANK(D12077)),"Missing",IFERROR(VLOOKUP(A12077,'RM Postcodes'!$A:$B,2,0),"Invalid"))</f>
        <v>Missing</v>
      </c>
      <c r="N12077" s="26" t="str">
        <f t="shared" si="1140"/>
        <v>Missing</v>
      </c>
      <c r="O12077" s="26" t="str">
        <f t="shared" si="1135"/>
        <v>Missing</v>
      </c>
    </row>
    <row r="12078" spans="1:15" x14ac:dyDescent="0.2">
      <c r="A12078" s="24" t="str">
        <f t="shared" si="1138"/>
        <v xml:space="preserve"> </v>
      </c>
      <c r="B12078" s="35"/>
      <c r="C12078" s="35"/>
      <c r="D12078" s="35"/>
      <c r="E12078" s="2"/>
      <c r="F12078" s="3"/>
      <c r="G12078" s="3"/>
      <c r="H12078" s="4"/>
      <c r="I12078" s="25"/>
      <c r="J12078" s="26" t="str">
        <f t="shared" si="1136"/>
        <v>No</v>
      </c>
      <c r="K12078" s="26" t="str">
        <f t="shared" si="1137"/>
        <v>Missing</v>
      </c>
      <c r="L12078" s="26" t="str">
        <f t="shared" si="1139"/>
        <v>Missing</v>
      </c>
      <c r="M12078" s="26" t="str">
        <f>IF(OR(ISBLANK(B12078),ISBLANK(C12078),ISBLANK(D12078)),"Missing",IFERROR(VLOOKUP(A12078,'RM Postcodes'!$A:$B,2,0),"Invalid"))</f>
        <v>Missing</v>
      </c>
      <c r="N12078" s="26" t="str">
        <f t="shared" si="1140"/>
        <v>Missing</v>
      </c>
      <c r="O12078" s="26" t="str">
        <f t="shared" si="1135"/>
        <v>Missing</v>
      </c>
    </row>
    <row r="12079" spans="1:15" x14ac:dyDescent="0.2">
      <c r="A12079" s="24" t="str">
        <f t="shared" si="1138"/>
        <v xml:space="preserve"> </v>
      </c>
      <c r="B12079" s="35"/>
      <c r="C12079" s="35"/>
      <c r="D12079" s="35"/>
      <c r="E12079" s="2"/>
      <c r="F12079" s="3"/>
      <c r="G12079" s="3"/>
      <c r="H12079" s="4"/>
      <c r="I12079" s="25"/>
      <c r="J12079" s="26" t="str">
        <f t="shared" si="1136"/>
        <v>No</v>
      </c>
      <c r="K12079" s="26" t="str">
        <f t="shared" si="1137"/>
        <v>Missing</v>
      </c>
      <c r="L12079" s="26" t="str">
        <f t="shared" si="1139"/>
        <v>Missing</v>
      </c>
      <c r="M12079" s="26" t="str">
        <f>IF(OR(ISBLANK(B12079),ISBLANK(C12079),ISBLANK(D12079)),"Missing",IFERROR(VLOOKUP(A12079,'RM Postcodes'!$A:$B,2,0),"Invalid"))</f>
        <v>Missing</v>
      </c>
      <c r="N12079" s="26" t="str">
        <f t="shared" si="1140"/>
        <v>Missing</v>
      </c>
      <c r="O12079" s="26" t="str">
        <f t="shared" si="1135"/>
        <v>Missing</v>
      </c>
    </row>
    <row r="12080" spans="1:15" x14ac:dyDescent="0.2">
      <c r="A12080" s="24" t="str">
        <f t="shared" si="1138"/>
        <v xml:space="preserve"> </v>
      </c>
      <c r="B12080" s="35"/>
      <c r="C12080" s="35"/>
      <c r="D12080" s="35"/>
      <c r="E12080" s="2"/>
      <c r="F12080" s="3"/>
      <c r="G12080" s="3"/>
      <c r="H12080" s="4"/>
      <c r="I12080" s="25"/>
      <c r="J12080" s="26" t="str">
        <f t="shared" si="1136"/>
        <v>No</v>
      </c>
      <c r="K12080" s="26" t="str">
        <f t="shared" si="1137"/>
        <v>Missing</v>
      </c>
      <c r="L12080" s="26" t="str">
        <f t="shared" si="1139"/>
        <v>Missing</v>
      </c>
      <c r="M12080" s="26" t="str">
        <f>IF(OR(ISBLANK(B12080),ISBLANK(C12080),ISBLANK(D12080)),"Missing",IFERROR(VLOOKUP(A12080,'RM Postcodes'!$A:$B,2,0),"Invalid"))</f>
        <v>Missing</v>
      </c>
      <c r="N12080" s="26" t="str">
        <f t="shared" si="1140"/>
        <v>Missing</v>
      </c>
      <c r="O12080" s="26" t="str">
        <f t="shared" si="1135"/>
        <v>Missing</v>
      </c>
    </row>
    <row r="12081" spans="1:15" x14ac:dyDescent="0.2">
      <c r="A12081" s="24" t="str">
        <f t="shared" si="1138"/>
        <v xml:space="preserve"> </v>
      </c>
      <c r="B12081" s="35"/>
      <c r="C12081" s="35"/>
      <c r="D12081" s="35"/>
      <c r="E12081" s="2"/>
      <c r="F12081" s="3"/>
      <c r="G12081" s="3"/>
      <c r="H12081" s="4"/>
      <c r="I12081" s="25"/>
      <c r="J12081" s="26" t="str">
        <f t="shared" si="1136"/>
        <v>No</v>
      </c>
      <c r="K12081" s="26" t="str">
        <f t="shared" si="1137"/>
        <v>Missing</v>
      </c>
      <c r="L12081" s="26" t="str">
        <f t="shared" si="1139"/>
        <v>Missing</v>
      </c>
      <c r="M12081" s="26" t="str">
        <f>IF(OR(ISBLANK(B12081),ISBLANK(C12081),ISBLANK(D12081)),"Missing",IFERROR(VLOOKUP(A12081,'RM Postcodes'!$A:$B,2,0),"Invalid"))</f>
        <v>Missing</v>
      </c>
      <c r="N12081" s="26" t="str">
        <f t="shared" si="1140"/>
        <v>Missing</v>
      </c>
      <c r="O12081" s="26" t="str">
        <f t="shared" si="1135"/>
        <v>Missing</v>
      </c>
    </row>
    <row r="12082" spans="1:15" x14ac:dyDescent="0.2">
      <c r="A12082" s="24" t="str">
        <f t="shared" si="1138"/>
        <v xml:space="preserve"> </v>
      </c>
      <c r="B12082" s="35"/>
      <c r="C12082" s="35"/>
      <c r="D12082" s="35"/>
      <c r="E12082" s="2"/>
      <c r="F12082" s="3"/>
      <c r="G12082" s="3"/>
      <c r="H12082" s="4"/>
      <c r="I12082" s="25"/>
      <c r="J12082" s="26" t="str">
        <f t="shared" si="1136"/>
        <v>No</v>
      </c>
      <c r="K12082" s="26" t="str">
        <f t="shared" si="1137"/>
        <v>Missing</v>
      </c>
      <c r="L12082" s="26" t="str">
        <f t="shared" si="1139"/>
        <v>Missing</v>
      </c>
      <c r="M12082" s="26" t="str">
        <f>IF(OR(ISBLANK(B12082),ISBLANK(C12082),ISBLANK(D12082)),"Missing",IFERROR(VLOOKUP(A12082,'RM Postcodes'!$A:$B,2,0),"Invalid"))</f>
        <v>Missing</v>
      </c>
      <c r="N12082" s="26" t="str">
        <f t="shared" si="1140"/>
        <v>Missing</v>
      </c>
      <c r="O12082" s="26" t="str">
        <f t="shared" si="1135"/>
        <v>Missing</v>
      </c>
    </row>
    <row r="12083" spans="1:15" x14ac:dyDescent="0.2">
      <c r="A12083" s="24" t="str">
        <f t="shared" si="1138"/>
        <v xml:space="preserve"> </v>
      </c>
      <c r="B12083" s="35"/>
      <c r="C12083" s="35"/>
      <c r="D12083" s="35"/>
      <c r="E12083" s="2"/>
      <c r="F12083" s="3"/>
      <c r="G12083" s="3"/>
      <c r="H12083" s="4"/>
      <c r="I12083" s="25"/>
      <c r="J12083" s="26" t="str">
        <f t="shared" si="1136"/>
        <v>No</v>
      </c>
      <c r="K12083" s="26" t="str">
        <f t="shared" si="1137"/>
        <v>Missing</v>
      </c>
      <c r="L12083" s="26" t="str">
        <f t="shared" si="1139"/>
        <v>Missing</v>
      </c>
      <c r="M12083" s="26" t="str">
        <f>IF(OR(ISBLANK(B12083),ISBLANK(C12083),ISBLANK(D12083)),"Missing",IFERROR(VLOOKUP(A12083,'RM Postcodes'!$A:$B,2,0),"Invalid"))</f>
        <v>Missing</v>
      </c>
      <c r="N12083" s="26" t="str">
        <f t="shared" si="1140"/>
        <v>Missing</v>
      </c>
      <c r="O12083" s="26" t="str">
        <f t="shared" si="1135"/>
        <v>Missing</v>
      </c>
    </row>
    <row r="12084" spans="1:15" x14ac:dyDescent="0.2">
      <c r="A12084" s="24" t="str">
        <f t="shared" si="1138"/>
        <v xml:space="preserve"> </v>
      </c>
      <c r="B12084" s="35"/>
      <c r="C12084" s="35"/>
      <c r="D12084" s="35"/>
      <c r="E12084" s="2"/>
      <c r="F12084" s="3"/>
      <c r="G12084" s="3"/>
      <c r="H12084" s="4"/>
      <c r="I12084" s="25"/>
      <c r="J12084" s="26" t="str">
        <f t="shared" si="1136"/>
        <v>No</v>
      </c>
      <c r="K12084" s="26" t="str">
        <f t="shared" si="1137"/>
        <v>Missing</v>
      </c>
      <c r="L12084" s="26" t="str">
        <f t="shared" si="1139"/>
        <v>Missing</v>
      </c>
      <c r="M12084" s="26" t="str">
        <f>IF(OR(ISBLANK(B12084),ISBLANK(C12084),ISBLANK(D12084)),"Missing",IFERROR(VLOOKUP(A12084,'RM Postcodes'!$A:$B,2,0),"Invalid"))</f>
        <v>Missing</v>
      </c>
      <c r="N12084" s="26" t="str">
        <f t="shared" si="1140"/>
        <v>Missing</v>
      </c>
      <c r="O12084" s="26" t="str">
        <f t="shared" si="1135"/>
        <v>Missing</v>
      </c>
    </row>
    <row r="12085" spans="1:15" x14ac:dyDescent="0.2">
      <c r="A12085" s="24" t="str">
        <f t="shared" si="1138"/>
        <v xml:space="preserve"> </v>
      </c>
      <c r="B12085" s="35"/>
      <c r="C12085" s="35"/>
      <c r="D12085" s="35"/>
      <c r="E12085" s="2"/>
      <c r="F12085" s="3"/>
      <c r="G12085" s="3"/>
      <c r="H12085" s="4"/>
      <c r="I12085" s="25"/>
      <c r="J12085" s="26" t="str">
        <f t="shared" si="1136"/>
        <v>No</v>
      </c>
      <c r="K12085" s="26" t="str">
        <f t="shared" si="1137"/>
        <v>Missing</v>
      </c>
      <c r="L12085" s="26" t="str">
        <f t="shared" si="1139"/>
        <v>Missing</v>
      </c>
      <c r="M12085" s="26" t="str">
        <f>IF(OR(ISBLANK(B12085),ISBLANK(C12085),ISBLANK(D12085)),"Missing",IFERROR(VLOOKUP(A12085,'RM Postcodes'!$A:$B,2,0),"Invalid"))</f>
        <v>Missing</v>
      </c>
      <c r="N12085" s="26" t="str">
        <f t="shared" si="1140"/>
        <v>Missing</v>
      </c>
      <c r="O12085" s="26" t="str">
        <f t="shared" si="1135"/>
        <v>Missing</v>
      </c>
    </row>
    <row r="12086" spans="1:15" x14ac:dyDescent="0.2">
      <c r="A12086" s="24" t="str">
        <f t="shared" si="1138"/>
        <v xml:space="preserve"> </v>
      </c>
      <c r="B12086" s="35"/>
      <c r="C12086" s="35"/>
      <c r="D12086" s="35"/>
      <c r="E12086" s="2"/>
      <c r="F12086" s="3"/>
      <c r="G12086" s="3"/>
      <c r="H12086" s="4"/>
      <c r="I12086" s="25"/>
      <c r="J12086" s="26" t="str">
        <f t="shared" si="1136"/>
        <v>No</v>
      </c>
      <c r="K12086" s="26" t="str">
        <f t="shared" si="1137"/>
        <v>Missing</v>
      </c>
      <c r="L12086" s="26" t="str">
        <f t="shared" si="1139"/>
        <v>Missing</v>
      </c>
      <c r="M12086" s="26" t="str">
        <f>IF(OR(ISBLANK(B12086),ISBLANK(C12086),ISBLANK(D12086)),"Missing",IFERROR(VLOOKUP(A12086,'RM Postcodes'!$A:$B,2,0),"Invalid"))</f>
        <v>Missing</v>
      </c>
      <c r="N12086" s="26" t="str">
        <f t="shared" si="1140"/>
        <v>Missing</v>
      </c>
      <c r="O12086" s="26" t="str">
        <f t="shared" si="1135"/>
        <v>Missing</v>
      </c>
    </row>
    <row r="12087" spans="1:15" x14ac:dyDescent="0.2">
      <c r="A12087" s="24" t="str">
        <f t="shared" si="1138"/>
        <v xml:space="preserve"> </v>
      </c>
      <c r="B12087" s="35"/>
      <c r="C12087" s="35"/>
      <c r="D12087" s="35"/>
      <c r="E12087" s="2"/>
      <c r="F12087" s="3"/>
      <c r="G12087" s="3"/>
      <c r="H12087" s="4"/>
      <c r="I12087" s="25"/>
      <c r="J12087" s="26" t="str">
        <f t="shared" si="1136"/>
        <v>No</v>
      </c>
      <c r="K12087" s="26" t="str">
        <f t="shared" si="1137"/>
        <v>Missing</v>
      </c>
      <c r="L12087" s="26" t="str">
        <f t="shared" si="1139"/>
        <v>Missing</v>
      </c>
      <c r="M12087" s="26" t="str">
        <f>IF(OR(ISBLANK(B12087),ISBLANK(C12087),ISBLANK(D12087)),"Missing",IFERROR(VLOOKUP(A12087,'RM Postcodes'!$A:$B,2,0),"Invalid"))</f>
        <v>Missing</v>
      </c>
      <c r="N12087" s="26" t="str">
        <f t="shared" si="1140"/>
        <v>Missing</v>
      </c>
      <c r="O12087" s="26" t="str">
        <f t="shared" si="1135"/>
        <v>Missing</v>
      </c>
    </row>
    <row r="12088" spans="1:15" x14ac:dyDescent="0.2">
      <c r="A12088" s="24" t="str">
        <f t="shared" si="1138"/>
        <v xml:space="preserve"> </v>
      </c>
      <c r="B12088" s="35"/>
      <c r="C12088" s="35"/>
      <c r="D12088" s="35"/>
      <c r="E12088" s="2"/>
      <c r="F12088" s="3"/>
      <c r="G12088" s="3"/>
      <c r="H12088" s="4"/>
      <c r="I12088" s="25"/>
      <c r="J12088" s="26" t="str">
        <f t="shared" si="1136"/>
        <v>No</v>
      </c>
      <c r="K12088" s="26" t="str">
        <f t="shared" si="1137"/>
        <v>Missing</v>
      </c>
      <c r="L12088" s="26" t="str">
        <f t="shared" si="1139"/>
        <v>Missing</v>
      </c>
      <c r="M12088" s="26" t="str">
        <f>IF(OR(ISBLANK(B12088),ISBLANK(C12088),ISBLANK(D12088)),"Missing",IFERROR(VLOOKUP(A12088,'RM Postcodes'!$A:$B,2,0),"Invalid"))</f>
        <v>Missing</v>
      </c>
      <c r="N12088" s="26" t="str">
        <f t="shared" si="1140"/>
        <v>Missing</v>
      </c>
      <c r="O12088" s="26" t="str">
        <f t="shared" si="1135"/>
        <v>Missing</v>
      </c>
    </row>
    <row r="12089" spans="1:15" x14ac:dyDescent="0.2">
      <c r="A12089" s="24" t="str">
        <f t="shared" si="1138"/>
        <v xml:space="preserve"> </v>
      </c>
      <c r="B12089" s="35"/>
      <c r="C12089" s="35"/>
      <c r="D12089" s="35"/>
      <c r="E12089" s="2"/>
      <c r="F12089" s="3"/>
      <c r="G12089" s="3"/>
      <c r="H12089" s="4"/>
      <c r="I12089" s="25"/>
      <c r="J12089" s="26" t="str">
        <f t="shared" si="1136"/>
        <v>No</v>
      </c>
      <c r="K12089" s="26" t="str">
        <f t="shared" si="1137"/>
        <v>Missing</v>
      </c>
      <c r="L12089" s="26" t="str">
        <f t="shared" si="1139"/>
        <v>Missing</v>
      </c>
      <c r="M12089" s="26" t="str">
        <f>IF(OR(ISBLANK(B12089),ISBLANK(C12089),ISBLANK(D12089)),"Missing",IFERROR(VLOOKUP(A12089,'RM Postcodes'!$A:$B,2,0),"Invalid"))</f>
        <v>Missing</v>
      </c>
      <c r="N12089" s="26" t="str">
        <f t="shared" si="1140"/>
        <v>Missing</v>
      </c>
      <c r="O12089" s="26" t="str">
        <f t="shared" si="1135"/>
        <v>Missing</v>
      </c>
    </row>
    <row r="12090" spans="1:15" x14ac:dyDescent="0.2">
      <c r="A12090" s="24" t="str">
        <f t="shared" si="1138"/>
        <v xml:space="preserve"> </v>
      </c>
      <c r="B12090" s="35"/>
      <c r="C12090" s="35"/>
      <c r="D12090" s="35"/>
      <c r="E12090" s="2"/>
      <c r="F12090" s="3"/>
      <c r="G12090" s="3"/>
      <c r="H12090" s="4"/>
      <c r="I12090" s="25"/>
      <c r="J12090" s="26" t="str">
        <f t="shared" si="1136"/>
        <v>No</v>
      </c>
      <c r="K12090" s="26" t="str">
        <f t="shared" si="1137"/>
        <v>Missing</v>
      </c>
      <c r="L12090" s="26" t="str">
        <f t="shared" si="1139"/>
        <v>Missing</v>
      </c>
      <c r="M12090" s="26" t="str">
        <f>IF(OR(ISBLANK(B12090),ISBLANK(C12090),ISBLANK(D12090)),"Missing",IFERROR(VLOOKUP(A12090,'RM Postcodes'!$A:$B,2,0),"Invalid"))</f>
        <v>Missing</v>
      </c>
      <c r="N12090" s="26" t="str">
        <f t="shared" si="1140"/>
        <v>Missing</v>
      </c>
      <c r="O12090" s="26" t="str">
        <f t="shared" si="1135"/>
        <v>Missing</v>
      </c>
    </row>
    <row r="12091" spans="1:15" x14ac:dyDescent="0.2">
      <c r="A12091" s="24" t="str">
        <f t="shared" si="1138"/>
        <v xml:space="preserve"> </v>
      </c>
      <c r="B12091" s="35"/>
      <c r="C12091" s="35"/>
      <c r="D12091" s="35"/>
      <c r="E12091" s="2"/>
      <c r="F12091" s="3"/>
      <c r="G12091" s="3"/>
      <c r="H12091" s="4"/>
      <c r="I12091" s="25"/>
      <c r="J12091" s="26" t="str">
        <f t="shared" si="1136"/>
        <v>No</v>
      </c>
      <c r="K12091" s="26" t="str">
        <f t="shared" si="1137"/>
        <v>Missing</v>
      </c>
      <c r="L12091" s="26" t="str">
        <f t="shared" si="1139"/>
        <v>Missing</v>
      </c>
      <c r="M12091" s="26" t="str">
        <f>IF(OR(ISBLANK(B12091),ISBLANK(C12091),ISBLANK(D12091)),"Missing",IFERROR(VLOOKUP(A12091,'RM Postcodes'!$A:$B,2,0),"Invalid"))</f>
        <v>Missing</v>
      </c>
      <c r="N12091" s="26" t="str">
        <f t="shared" si="1140"/>
        <v>Missing</v>
      </c>
      <c r="O12091" s="26" t="str">
        <f t="shared" si="1135"/>
        <v>Missing</v>
      </c>
    </row>
    <row r="12092" spans="1:15" x14ac:dyDescent="0.2">
      <c r="A12092" s="24" t="str">
        <f t="shared" si="1138"/>
        <v xml:space="preserve"> </v>
      </c>
      <c r="B12092" s="35"/>
      <c r="C12092" s="35"/>
      <c r="D12092" s="35"/>
      <c r="E12092" s="2"/>
      <c r="F12092" s="3"/>
      <c r="G12092" s="3"/>
      <c r="H12092" s="4"/>
      <c r="I12092" s="25"/>
      <c r="J12092" s="26" t="str">
        <f t="shared" si="1136"/>
        <v>No</v>
      </c>
      <c r="K12092" s="26" t="str">
        <f t="shared" si="1137"/>
        <v>Missing</v>
      </c>
      <c r="L12092" s="26" t="str">
        <f t="shared" si="1139"/>
        <v>Missing</v>
      </c>
      <c r="M12092" s="26" t="str">
        <f>IF(OR(ISBLANK(B12092),ISBLANK(C12092),ISBLANK(D12092)),"Missing",IFERROR(VLOOKUP(A12092,'RM Postcodes'!$A:$B,2,0),"Invalid"))</f>
        <v>Missing</v>
      </c>
      <c r="N12092" s="26" t="str">
        <f t="shared" si="1140"/>
        <v>Missing</v>
      </c>
      <c r="O12092" s="26" t="str">
        <f t="shared" si="1135"/>
        <v>Missing</v>
      </c>
    </row>
    <row r="12093" spans="1:15" x14ac:dyDescent="0.2">
      <c r="A12093" s="24" t="str">
        <f t="shared" si="1138"/>
        <v xml:space="preserve"> </v>
      </c>
      <c r="B12093" s="35"/>
      <c r="C12093" s="35"/>
      <c r="D12093" s="35"/>
      <c r="E12093" s="2"/>
      <c r="F12093" s="3"/>
      <c r="G12093" s="3"/>
      <c r="H12093" s="4"/>
      <c r="I12093" s="25"/>
      <c r="J12093" s="26" t="str">
        <f t="shared" si="1136"/>
        <v>No</v>
      </c>
      <c r="K12093" s="26" t="str">
        <f t="shared" si="1137"/>
        <v>Missing</v>
      </c>
      <c r="L12093" s="26" t="str">
        <f t="shared" si="1139"/>
        <v>Missing</v>
      </c>
      <c r="M12093" s="26" t="str">
        <f>IF(OR(ISBLANK(B12093),ISBLANK(C12093),ISBLANK(D12093)),"Missing",IFERROR(VLOOKUP(A12093,'RM Postcodes'!$A:$B,2,0),"Invalid"))</f>
        <v>Missing</v>
      </c>
      <c r="N12093" s="26" t="str">
        <f t="shared" si="1140"/>
        <v>Missing</v>
      </c>
      <c r="O12093" s="26" t="str">
        <f t="shared" si="1135"/>
        <v>Missing</v>
      </c>
    </row>
    <row r="12094" spans="1:15" x14ac:dyDescent="0.2">
      <c r="A12094" s="24" t="str">
        <f t="shared" si="1138"/>
        <v xml:space="preserve"> </v>
      </c>
      <c r="B12094" s="35"/>
      <c r="C12094" s="35"/>
      <c r="D12094" s="35"/>
      <c r="E12094" s="2"/>
      <c r="F12094" s="3"/>
      <c r="G12094" s="3"/>
      <c r="H12094" s="4"/>
      <c r="I12094" s="25"/>
      <c r="J12094" s="26" t="str">
        <f t="shared" si="1136"/>
        <v>No</v>
      </c>
      <c r="K12094" s="26" t="str">
        <f t="shared" si="1137"/>
        <v>Missing</v>
      </c>
      <c r="L12094" s="26" t="str">
        <f t="shared" si="1139"/>
        <v>Missing</v>
      </c>
      <c r="M12094" s="26" t="str">
        <f>IF(OR(ISBLANK(B12094),ISBLANK(C12094),ISBLANK(D12094)),"Missing",IFERROR(VLOOKUP(A12094,'RM Postcodes'!$A:$B,2,0),"Invalid"))</f>
        <v>Missing</v>
      </c>
      <c r="N12094" s="26" t="str">
        <f t="shared" si="1140"/>
        <v>Missing</v>
      </c>
      <c r="O12094" s="26" t="str">
        <f t="shared" si="1135"/>
        <v>Missing</v>
      </c>
    </row>
    <row r="12095" spans="1:15" x14ac:dyDescent="0.2">
      <c r="A12095" s="24" t="str">
        <f t="shared" si="1138"/>
        <v xml:space="preserve"> </v>
      </c>
      <c r="B12095" s="35"/>
      <c r="C12095" s="35"/>
      <c r="D12095" s="35"/>
      <c r="E12095" s="2"/>
      <c r="F12095" s="3"/>
      <c r="G12095" s="3"/>
      <c r="H12095" s="4"/>
      <c r="I12095" s="25"/>
      <c r="J12095" s="26" t="str">
        <f t="shared" si="1136"/>
        <v>No</v>
      </c>
      <c r="K12095" s="26" t="str">
        <f t="shared" si="1137"/>
        <v>Missing</v>
      </c>
      <c r="L12095" s="26" t="str">
        <f t="shared" si="1139"/>
        <v>Missing</v>
      </c>
      <c r="M12095" s="26" t="str">
        <f>IF(OR(ISBLANK(B12095),ISBLANK(C12095),ISBLANK(D12095)),"Missing",IFERROR(VLOOKUP(A12095,'RM Postcodes'!$A:$B,2,0),"Invalid"))</f>
        <v>Missing</v>
      </c>
      <c r="N12095" s="26" t="str">
        <f t="shared" si="1140"/>
        <v>Missing</v>
      </c>
      <c r="O12095" s="26" t="str">
        <f t="shared" si="1135"/>
        <v>Missing</v>
      </c>
    </row>
    <row r="12096" spans="1:15" x14ac:dyDescent="0.2">
      <c r="A12096" s="24" t="str">
        <f t="shared" si="1138"/>
        <v xml:space="preserve"> </v>
      </c>
      <c r="B12096" s="35"/>
      <c r="C12096" s="35"/>
      <c r="D12096" s="35"/>
      <c r="E12096" s="2"/>
      <c r="F12096" s="3"/>
      <c r="G12096" s="3"/>
      <c r="H12096" s="4"/>
      <c r="I12096" s="25"/>
      <c r="J12096" s="26" t="str">
        <f t="shared" si="1136"/>
        <v>No</v>
      </c>
      <c r="K12096" s="26" t="str">
        <f t="shared" si="1137"/>
        <v>Missing</v>
      </c>
      <c r="L12096" s="26" t="str">
        <f t="shared" si="1139"/>
        <v>Missing</v>
      </c>
      <c r="M12096" s="26" t="str">
        <f>IF(OR(ISBLANK(B12096),ISBLANK(C12096),ISBLANK(D12096)),"Missing",IFERROR(VLOOKUP(A12096,'RM Postcodes'!$A:$B,2,0),"Invalid"))</f>
        <v>Missing</v>
      </c>
      <c r="N12096" s="26" t="str">
        <f t="shared" si="1140"/>
        <v>Missing</v>
      </c>
      <c r="O12096" s="26" t="str">
        <f t="shared" si="1135"/>
        <v>Missing</v>
      </c>
    </row>
    <row r="12097" spans="1:15" x14ac:dyDescent="0.2">
      <c r="A12097" s="24" t="str">
        <f t="shared" si="1138"/>
        <v xml:space="preserve"> </v>
      </c>
      <c r="B12097" s="35"/>
      <c r="C12097" s="35"/>
      <c r="D12097" s="35"/>
      <c r="E12097" s="2"/>
      <c r="F12097" s="3"/>
      <c r="G12097" s="3"/>
      <c r="H12097" s="4"/>
      <c r="I12097" s="25"/>
      <c r="J12097" s="26" t="str">
        <f t="shared" si="1136"/>
        <v>No</v>
      </c>
      <c r="K12097" s="26" t="str">
        <f t="shared" si="1137"/>
        <v>Missing</v>
      </c>
      <c r="L12097" s="26" t="str">
        <f t="shared" si="1139"/>
        <v>Missing</v>
      </c>
      <c r="M12097" s="26" t="str">
        <f>IF(OR(ISBLANK(B12097),ISBLANK(C12097),ISBLANK(D12097)),"Missing",IFERROR(VLOOKUP(A12097,'RM Postcodes'!$A:$B,2,0),"Invalid"))</f>
        <v>Missing</v>
      </c>
      <c r="N12097" s="26" t="str">
        <f t="shared" si="1140"/>
        <v>Missing</v>
      </c>
      <c r="O12097" s="26" t="str">
        <f t="shared" si="1135"/>
        <v>Missing</v>
      </c>
    </row>
    <row r="12098" spans="1:15" x14ac:dyDescent="0.2">
      <c r="A12098" s="24" t="str">
        <f t="shared" si="1138"/>
        <v xml:space="preserve"> </v>
      </c>
      <c r="B12098" s="35"/>
      <c r="C12098" s="35"/>
      <c r="D12098" s="35"/>
      <c r="E12098" s="2"/>
      <c r="F12098" s="3"/>
      <c r="G12098" s="3"/>
      <c r="H12098" s="4"/>
      <c r="I12098" s="25"/>
      <c r="J12098" s="26" t="str">
        <f t="shared" si="1136"/>
        <v>No</v>
      </c>
      <c r="K12098" s="26" t="str">
        <f t="shared" si="1137"/>
        <v>Missing</v>
      </c>
      <c r="L12098" s="26" t="str">
        <f t="shared" si="1139"/>
        <v>Missing</v>
      </c>
      <c r="M12098" s="26" t="str">
        <f>IF(OR(ISBLANK(B12098),ISBLANK(C12098),ISBLANK(D12098)),"Missing",IFERROR(VLOOKUP(A12098,'RM Postcodes'!$A:$B,2,0),"Invalid"))</f>
        <v>Missing</v>
      </c>
      <c r="N12098" s="26" t="str">
        <f t="shared" si="1140"/>
        <v>Missing</v>
      </c>
      <c r="O12098" s="26" t="str">
        <f t="shared" si="1135"/>
        <v>Missing</v>
      </c>
    </row>
    <row r="12099" spans="1:15" x14ac:dyDescent="0.2">
      <c r="A12099" s="24" t="str">
        <f t="shared" si="1138"/>
        <v xml:space="preserve"> </v>
      </c>
      <c r="B12099" s="35"/>
      <c r="C12099" s="35"/>
      <c r="D12099" s="35"/>
      <c r="E12099" s="2"/>
      <c r="F12099" s="3"/>
      <c r="G12099" s="3"/>
      <c r="H12099" s="4"/>
      <c r="I12099" s="25"/>
      <c r="J12099" s="26" t="str">
        <f t="shared" si="1136"/>
        <v>No</v>
      </c>
      <c r="K12099" s="26" t="str">
        <f t="shared" si="1137"/>
        <v>Missing</v>
      </c>
      <c r="L12099" s="26" t="str">
        <f t="shared" si="1139"/>
        <v>Missing</v>
      </c>
      <c r="M12099" s="26" t="str">
        <f>IF(OR(ISBLANK(B12099),ISBLANK(C12099),ISBLANK(D12099)),"Missing",IFERROR(VLOOKUP(A12099,'RM Postcodes'!$A:$B,2,0),"Invalid"))</f>
        <v>Missing</v>
      </c>
      <c r="N12099" s="26" t="str">
        <f t="shared" si="1140"/>
        <v>Missing</v>
      </c>
      <c r="O12099" s="26" t="str">
        <f t="shared" si="1135"/>
        <v>Missing</v>
      </c>
    </row>
    <row r="12100" spans="1:15" x14ac:dyDescent="0.2">
      <c r="A12100" s="24" t="str">
        <f t="shared" si="1138"/>
        <v xml:space="preserve"> </v>
      </c>
      <c r="B12100" s="35"/>
      <c r="C12100" s="35"/>
      <c r="D12100" s="35"/>
      <c r="E12100" s="2"/>
      <c r="F12100" s="3"/>
      <c r="G12100" s="3"/>
      <c r="H12100" s="4"/>
      <c r="I12100" s="25"/>
      <c r="J12100" s="26" t="str">
        <f t="shared" si="1136"/>
        <v>No</v>
      </c>
      <c r="K12100" s="26" t="str">
        <f t="shared" si="1137"/>
        <v>Missing</v>
      </c>
      <c r="L12100" s="26" t="str">
        <f t="shared" si="1139"/>
        <v>Missing</v>
      </c>
      <c r="M12100" s="26" t="str">
        <f>IF(OR(ISBLANK(B12100),ISBLANK(C12100),ISBLANK(D12100)),"Missing",IFERROR(VLOOKUP(A12100,'RM Postcodes'!$A:$B,2,0),"Invalid"))</f>
        <v>Missing</v>
      </c>
      <c r="N12100" s="26" t="str">
        <f t="shared" si="1140"/>
        <v>Missing</v>
      </c>
      <c r="O12100" s="26" t="str">
        <f t="shared" si="1135"/>
        <v>Missing</v>
      </c>
    </row>
    <row r="12101" spans="1:15" x14ac:dyDescent="0.2">
      <c r="A12101" s="24" t="str">
        <f t="shared" si="1138"/>
        <v xml:space="preserve"> </v>
      </c>
      <c r="B12101" s="35"/>
      <c r="C12101" s="35"/>
      <c r="D12101" s="35"/>
      <c r="E12101" s="2"/>
      <c r="F12101" s="3"/>
      <c r="G12101" s="3"/>
      <c r="H12101" s="4"/>
      <c r="I12101" s="25"/>
      <c r="J12101" s="26" t="str">
        <f t="shared" si="1136"/>
        <v>No</v>
      </c>
      <c r="K12101" s="26" t="str">
        <f t="shared" si="1137"/>
        <v>Missing</v>
      </c>
      <c r="L12101" s="26" t="str">
        <f t="shared" si="1139"/>
        <v>Missing</v>
      </c>
      <c r="M12101" s="26" t="str">
        <f>IF(OR(ISBLANK(B12101),ISBLANK(C12101),ISBLANK(D12101)),"Missing",IFERROR(VLOOKUP(A12101,'RM Postcodes'!$A:$B,2,0),"Invalid"))</f>
        <v>Missing</v>
      </c>
      <c r="N12101" s="26" t="str">
        <f t="shared" si="1140"/>
        <v>Missing</v>
      </c>
      <c r="O12101" s="26" t="str">
        <f t="shared" ref="O12101:O12164" si="1141">IF(COUNT(E12101)=0,"Missing",IF(E12101&lt;=2,"Redact",IF(COUNTIF(F12101:H12101,"&gt;0")&lt;&gt;3,"Error",IF((G12101+H12101)/F12101&lt;60%,"OK","Redact"))))</f>
        <v>Missing</v>
      </c>
    </row>
    <row r="12102" spans="1:15" x14ac:dyDescent="0.2">
      <c r="A12102" s="24" t="str">
        <f t="shared" si="1138"/>
        <v xml:space="preserve"> </v>
      </c>
      <c r="B12102" s="35"/>
      <c r="C12102" s="35"/>
      <c r="D12102" s="35"/>
      <c r="E12102" s="2"/>
      <c r="F12102" s="3"/>
      <c r="G12102" s="3"/>
      <c r="H12102" s="4"/>
      <c r="I12102" s="25"/>
      <c r="J12102" s="26" t="str">
        <f t="shared" ref="J12102:J12165" si="1142">IF(AND(K12102="NI",L12102="OK",M12102="LIVE",N12102="OK",O12102="OK"),"yes NI",IF(AND(K12102="GB",L12102="OK",M12102="LIVE",N12102="OK",O12102="OK"),"Yes","No"))</f>
        <v>No</v>
      </c>
      <c r="K12102" s="26" t="str">
        <f t="shared" ref="K12102:K12165" si="1143">IF(ISBLANK(B12102),"Missing",IF(AND(OR(LEN(B12102)=2,LEN(B12102)=1),AND(ISERROR(VALUE(LEFT(B12102,1))),ISERROR(VALUE(RIGHT(B12102,1))))),IF(OR(B12102="GY",B12102="IM",B12102="JE"),"not GB",IF(B12102="BT","NI","GB")),"Invalid"))</f>
        <v>Missing</v>
      </c>
      <c r="L12102" s="26" t="str">
        <f t="shared" si="1139"/>
        <v>Missing</v>
      </c>
      <c r="M12102" s="26" t="str">
        <f>IF(OR(ISBLANK(B12102),ISBLANK(C12102),ISBLANK(D12102)),"Missing",IFERROR(VLOOKUP(A12102,'RM Postcodes'!$A:$B,2,0),"Invalid"))</f>
        <v>Missing</v>
      </c>
      <c r="N12102" s="26" t="str">
        <f t="shared" si="1140"/>
        <v>Missing</v>
      </c>
      <c r="O12102" s="26" t="str">
        <f t="shared" si="1141"/>
        <v>Missing</v>
      </c>
    </row>
    <row r="12103" spans="1:15" x14ac:dyDescent="0.2">
      <c r="A12103" s="24" t="str">
        <f t="shared" si="1138"/>
        <v xml:space="preserve"> </v>
      </c>
      <c r="B12103" s="35"/>
      <c r="C12103" s="35"/>
      <c r="D12103" s="35"/>
      <c r="E12103" s="2"/>
      <c r="F12103" s="3"/>
      <c r="G12103" s="3"/>
      <c r="H12103" s="4"/>
      <c r="I12103" s="25"/>
      <c r="J12103" s="26" t="str">
        <f t="shared" si="1142"/>
        <v>No</v>
      </c>
      <c r="K12103" s="26" t="str">
        <f t="shared" si="1143"/>
        <v>Missing</v>
      </c>
      <c r="L12103" s="26" t="str">
        <f t="shared" si="1139"/>
        <v>Missing</v>
      </c>
      <c r="M12103" s="26" t="str">
        <f>IF(OR(ISBLANK(B12103),ISBLANK(C12103),ISBLANK(D12103)),"Missing",IFERROR(VLOOKUP(A12103,'RM Postcodes'!$A:$B,2,0),"Invalid"))</f>
        <v>Missing</v>
      </c>
      <c r="N12103" s="26" t="str">
        <f t="shared" si="1140"/>
        <v>Missing</v>
      </c>
      <c r="O12103" s="26" t="str">
        <f t="shared" si="1141"/>
        <v>Missing</v>
      </c>
    </row>
    <row r="12104" spans="1:15" x14ac:dyDescent="0.2">
      <c r="A12104" s="24" t="str">
        <f t="shared" si="1138"/>
        <v xml:space="preserve"> </v>
      </c>
      <c r="B12104" s="35"/>
      <c r="C12104" s="35"/>
      <c r="D12104" s="35"/>
      <c r="E12104" s="2"/>
      <c r="F12104" s="3"/>
      <c r="G12104" s="3"/>
      <c r="H12104" s="4"/>
      <c r="I12104" s="25"/>
      <c r="J12104" s="26" t="str">
        <f t="shared" si="1142"/>
        <v>No</v>
      </c>
      <c r="K12104" s="26" t="str">
        <f t="shared" si="1143"/>
        <v>Missing</v>
      </c>
      <c r="L12104" s="26" t="str">
        <f t="shared" si="1139"/>
        <v>Missing</v>
      </c>
      <c r="M12104" s="26" t="str">
        <f>IF(OR(ISBLANK(B12104),ISBLANK(C12104),ISBLANK(D12104)),"Missing",IFERROR(VLOOKUP(A12104,'RM Postcodes'!$A:$B,2,0),"Invalid"))</f>
        <v>Missing</v>
      </c>
      <c r="N12104" s="26" t="str">
        <f t="shared" si="1140"/>
        <v>Missing</v>
      </c>
      <c r="O12104" s="26" t="str">
        <f t="shared" si="1141"/>
        <v>Missing</v>
      </c>
    </row>
    <row r="12105" spans="1:15" x14ac:dyDescent="0.2">
      <c r="A12105" s="24" t="str">
        <f t="shared" si="1138"/>
        <v xml:space="preserve"> </v>
      </c>
      <c r="B12105" s="35"/>
      <c r="C12105" s="35"/>
      <c r="D12105" s="35"/>
      <c r="E12105" s="2"/>
      <c r="F12105" s="3"/>
      <c r="G12105" s="3"/>
      <c r="H12105" s="4"/>
      <c r="I12105" s="25"/>
      <c r="J12105" s="26" t="str">
        <f t="shared" si="1142"/>
        <v>No</v>
      </c>
      <c r="K12105" s="26" t="str">
        <f t="shared" si="1143"/>
        <v>Missing</v>
      </c>
      <c r="L12105" s="26" t="str">
        <f t="shared" si="1139"/>
        <v>Missing</v>
      </c>
      <c r="M12105" s="26" t="str">
        <f>IF(OR(ISBLANK(B12105),ISBLANK(C12105),ISBLANK(D12105)),"Missing",IFERROR(VLOOKUP(A12105,'RM Postcodes'!$A:$B,2,0),"Invalid"))</f>
        <v>Missing</v>
      </c>
      <c r="N12105" s="26" t="str">
        <f t="shared" si="1140"/>
        <v>Missing</v>
      </c>
      <c r="O12105" s="26" t="str">
        <f t="shared" si="1141"/>
        <v>Missing</v>
      </c>
    </row>
    <row r="12106" spans="1:15" x14ac:dyDescent="0.2">
      <c r="A12106" s="24" t="str">
        <f t="shared" si="1138"/>
        <v xml:space="preserve"> </v>
      </c>
      <c r="B12106" s="35"/>
      <c r="C12106" s="35"/>
      <c r="D12106" s="35"/>
      <c r="E12106" s="2"/>
      <c r="F12106" s="3"/>
      <c r="G12106" s="3"/>
      <c r="H12106" s="4"/>
      <c r="I12106" s="25"/>
      <c r="J12106" s="26" t="str">
        <f t="shared" si="1142"/>
        <v>No</v>
      </c>
      <c r="K12106" s="26" t="str">
        <f t="shared" si="1143"/>
        <v>Missing</v>
      </c>
      <c r="L12106" s="26" t="str">
        <f t="shared" si="1139"/>
        <v>Missing</v>
      </c>
      <c r="M12106" s="26" t="str">
        <f>IF(OR(ISBLANK(B12106),ISBLANK(C12106),ISBLANK(D12106)),"Missing",IFERROR(VLOOKUP(A12106,'RM Postcodes'!$A:$B,2,0),"Invalid"))</f>
        <v>Missing</v>
      </c>
      <c r="N12106" s="26" t="str">
        <f t="shared" si="1140"/>
        <v>Missing</v>
      </c>
      <c r="O12106" s="26" t="str">
        <f t="shared" si="1141"/>
        <v>Missing</v>
      </c>
    </row>
    <row r="12107" spans="1:15" x14ac:dyDescent="0.2">
      <c r="A12107" s="24" t="str">
        <f t="shared" si="1138"/>
        <v xml:space="preserve"> </v>
      </c>
      <c r="B12107" s="35"/>
      <c r="C12107" s="35"/>
      <c r="D12107" s="35"/>
      <c r="E12107" s="2"/>
      <c r="F12107" s="3"/>
      <c r="G12107" s="3"/>
      <c r="H12107" s="4"/>
      <c r="I12107" s="25"/>
      <c r="J12107" s="26" t="str">
        <f t="shared" si="1142"/>
        <v>No</v>
      </c>
      <c r="K12107" s="26" t="str">
        <f t="shared" si="1143"/>
        <v>Missing</v>
      </c>
      <c r="L12107" s="26" t="str">
        <f t="shared" si="1139"/>
        <v>Missing</v>
      </c>
      <c r="M12107" s="26" t="str">
        <f>IF(OR(ISBLANK(B12107),ISBLANK(C12107),ISBLANK(D12107)),"Missing",IFERROR(VLOOKUP(A12107,'RM Postcodes'!$A:$B,2,0),"Invalid"))</f>
        <v>Missing</v>
      </c>
      <c r="N12107" s="26" t="str">
        <f t="shared" si="1140"/>
        <v>Missing</v>
      </c>
      <c r="O12107" s="26" t="str">
        <f t="shared" si="1141"/>
        <v>Missing</v>
      </c>
    </row>
    <row r="12108" spans="1:15" x14ac:dyDescent="0.2">
      <c r="A12108" s="24" t="str">
        <f t="shared" si="1138"/>
        <v xml:space="preserve"> </v>
      </c>
      <c r="B12108" s="35"/>
      <c r="C12108" s="35"/>
      <c r="D12108" s="35"/>
      <c r="E12108" s="2"/>
      <c r="F12108" s="3"/>
      <c r="G12108" s="3"/>
      <c r="H12108" s="4"/>
      <c r="I12108" s="25"/>
      <c r="J12108" s="26" t="str">
        <f t="shared" si="1142"/>
        <v>No</v>
      </c>
      <c r="K12108" s="26" t="str">
        <f t="shared" si="1143"/>
        <v>Missing</v>
      </c>
      <c r="L12108" s="26" t="str">
        <f t="shared" si="1139"/>
        <v>Missing</v>
      </c>
      <c r="M12108" s="26" t="str">
        <f>IF(OR(ISBLANK(B12108),ISBLANK(C12108),ISBLANK(D12108)),"Missing",IFERROR(VLOOKUP(A12108,'RM Postcodes'!$A:$B,2,0),"Invalid"))</f>
        <v>Missing</v>
      </c>
      <c r="N12108" s="26" t="str">
        <f t="shared" si="1140"/>
        <v>Missing</v>
      </c>
      <c r="O12108" s="26" t="str">
        <f t="shared" si="1141"/>
        <v>Missing</v>
      </c>
    </row>
    <row r="12109" spans="1:15" x14ac:dyDescent="0.2">
      <c r="A12109" s="24" t="str">
        <f t="shared" si="1138"/>
        <v xml:space="preserve"> </v>
      </c>
      <c r="B12109" s="35"/>
      <c r="C12109" s="35"/>
      <c r="D12109" s="35"/>
      <c r="E12109" s="2"/>
      <c r="F12109" s="3"/>
      <c r="G12109" s="3"/>
      <c r="H12109" s="4"/>
      <c r="I12109" s="25"/>
      <c r="J12109" s="26" t="str">
        <f t="shared" si="1142"/>
        <v>No</v>
      </c>
      <c r="K12109" s="26" t="str">
        <f t="shared" si="1143"/>
        <v>Missing</v>
      </c>
      <c r="L12109" s="26" t="str">
        <f t="shared" si="1139"/>
        <v>Missing</v>
      </c>
      <c r="M12109" s="26" t="str">
        <f>IF(OR(ISBLANK(B12109),ISBLANK(C12109),ISBLANK(D12109)),"Missing",IFERROR(VLOOKUP(A12109,'RM Postcodes'!$A:$B,2,0),"Invalid"))</f>
        <v>Missing</v>
      </c>
      <c r="N12109" s="26" t="str">
        <f t="shared" si="1140"/>
        <v>Missing</v>
      </c>
      <c r="O12109" s="26" t="str">
        <f t="shared" si="1141"/>
        <v>Missing</v>
      </c>
    </row>
    <row r="12110" spans="1:15" x14ac:dyDescent="0.2">
      <c r="A12110" s="24" t="str">
        <f t="shared" si="1138"/>
        <v xml:space="preserve"> </v>
      </c>
      <c r="B12110" s="35"/>
      <c r="C12110" s="35"/>
      <c r="D12110" s="35"/>
      <c r="E12110" s="2"/>
      <c r="F12110" s="3"/>
      <c r="G12110" s="3"/>
      <c r="H12110" s="4"/>
      <c r="I12110" s="25"/>
      <c r="J12110" s="26" t="str">
        <f t="shared" si="1142"/>
        <v>No</v>
      </c>
      <c r="K12110" s="26" t="str">
        <f t="shared" si="1143"/>
        <v>Missing</v>
      </c>
      <c r="L12110" s="26" t="str">
        <f t="shared" si="1139"/>
        <v>Missing</v>
      </c>
      <c r="M12110" s="26" t="str">
        <f>IF(OR(ISBLANK(B12110),ISBLANK(C12110),ISBLANK(D12110)),"Missing",IFERROR(VLOOKUP(A12110,'RM Postcodes'!$A:$B,2,0),"Invalid"))</f>
        <v>Missing</v>
      </c>
      <c r="N12110" s="26" t="str">
        <f t="shared" si="1140"/>
        <v>Missing</v>
      </c>
      <c r="O12110" s="26" t="str">
        <f t="shared" si="1141"/>
        <v>Missing</v>
      </c>
    </row>
    <row r="12111" spans="1:15" x14ac:dyDescent="0.2">
      <c r="A12111" s="24" t="str">
        <f t="shared" si="1138"/>
        <v xml:space="preserve"> </v>
      </c>
      <c r="B12111" s="35"/>
      <c r="C12111" s="35"/>
      <c r="D12111" s="35"/>
      <c r="E12111" s="2"/>
      <c r="F12111" s="3"/>
      <c r="G12111" s="3"/>
      <c r="H12111" s="4"/>
      <c r="I12111" s="25"/>
      <c r="J12111" s="26" t="str">
        <f t="shared" si="1142"/>
        <v>No</v>
      </c>
      <c r="K12111" s="26" t="str">
        <f t="shared" si="1143"/>
        <v>Missing</v>
      </c>
      <c r="L12111" s="26" t="str">
        <f t="shared" si="1139"/>
        <v>Missing</v>
      </c>
      <c r="M12111" s="26" t="str">
        <f>IF(OR(ISBLANK(B12111),ISBLANK(C12111),ISBLANK(D12111)),"Missing",IFERROR(VLOOKUP(A12111,'RM Postcodes'!$A:$B,2,0),"Invalid"))</f>
        <v>Missing</v>
      </c>
      <c r="N12111" s="26" t="str">
        <f t="shared" si="1140"/>
        <v>Missing</v>
      </c>
      <c r="O12111" s="26" t="str">
        <f t="shared" si="1141"/>
        <v>Missing</v>
      </c>
    </row>
    <row r="12112" spans="1:15" x14ac:dyDescent="0.2">
      <c r="A12112" s="24" t="str">
        <f t="shared" si="1138"/>
        <v xml:space="preserve"> </v>
      </c>
      <c r="B12112" s="35"/>
      <c r="C12112" s="35"/>
      <c r="D12112" s="35"/>
      <c r="E12112" s="2"/>
      <c r="F12112" s="3"/>
      <c r="G12112" s="3"/>
      <c r="H12112" s="4"/>
      <c r="I12112" s="25"/>
      <c r="J12112" s="26" t="str">
        <f t="shared" si="1142"/>
        <v>No</v>
      </c>
      <c r="K12112" s="26" t="str">
        <f t="shared" si="1143"/>
        <v>Missing</v>
      </c>
      <c r="L12112" s="26" t="str">
        <f t="shared" si="1139"/>
        <v>Missing</v>
      </c>
      <c r="M12112" s="26" t="str">
        <f>IF(OR(ISBLANK(B12112),ISBLANK(C12112),ISBLANK(D12112)),"Missing",IFERROR(VLOOKUP(A12112,'RM Postcodes'!$A:$B,2,0),"Invalid"))</f>
        <v>Missing</v>
      </c>
      <c r="N12112" s="26" t="str">
        <f t="shared" si="1140"/>
        <v>Missing</v>
      </c>
      <c r="O12112" s="26" t="str">
        <f t="shared" si="1141"/>
        <v>Missing</v>
      </c>
    </row>
    <row r="12113" spans="1:15" x14ac:dyDescent="0.2">
      <c r="A12113" s="24" t="str">
        <f t="shared" si="1138"/>
        <v xml:space="preserve"> </v>
      </c>
      <c r="B12113" s="35"/>
      <c r="C12113" s="35"/>
      <c r="D12113" s="35"/>
      <c r="E12113" s="2"/>
      <c r="F12113" s="3"/>
      <c r="G12113" s="3"/>
      <c r="H12113" s="4"/>
      <c r="I12113" s="25"/>
      <c r="J12113" s="26" t="str">
        <f t="shared" si="1142"/>
        <v>No</v>
      </c>
      <c r="K12113" s="26" t="str">
        <f t="shared" si="1143"/>
        <v>Missing</v>
      </c>
      <c r="L12113" s="26" t="str">
        <f t="shared" si="1139"/>
        <v>Missing</v>
      </c>
      <c r="M12113" s="26" t="str">
        <f>IF(OR(ISBLANK(B12113),ISBLANK(C12113),ISBLANK(D12113)),"Missing",IFERROR(VLOOKUP(A12113,'RM Postcodes'!$A:$B,2,0),"Invalid"))</f>
        <v>Missing</v>
      </c>
      <c r="N12113" s="26" t="str">
        <f t="shared" si="1140"/>
        <v>Missing</v>
      </c>
      <c r="O12113" s="26" t="str">
        <f t="shared" si="1141"/>
        <v>Missing</v>
      </c>
    </row>
    <row r="12114" spans="1:15" x14ac:dyDescent="0.2">
      <c r="A12114" s="24" t="str">
        <f t="shared" si="1138"/>
        <v xml:space="preserve"> </v>
      </c>
      <c r="B12114" s="35"/>
      <c r="C12114" s="35"/>
      <c r="D12114" s="35"/>
      <c r="E12114" s="2"/>
      <c r="F12114" s="3"/>
      <c r="G12114" s="3"/>
      <c r="H12114" s="4"/>
      <c r="I12114" s="25"/>
      <c r="J12114" s="26" t="str">
        <f t="shared" si="1142"/>
        <v>No</v>
      </c>
      <c r="K12114" s="26" t="str">
        <f t="shared" si="1143"/>
        <v>Missing</v>
      </c>
      <c r="L12114" s="26" t="str">
        <f t="shared" si="1139"/>
        <v>Missing</v>
      </c>
      <c r="M12114" s="26" t="str">
        <f>IF(OR(ISBLANK(B12114),ISBLANK(C12114),ISBLANK(D12114)),"Missing",IFERROR(VLOOKUP(A12114,'RM Postcodes'!$A:$B,2,0),"Invalid"))</f>
        <v>Missing</v>
      </c>
      <c r="N12114" s="26" t="str">
        <f t="shared" si="1140"/>
        <v>Missing</v>
      </c>
      <c r="O12114" s="26" t="str">
        <f t="shared" si="1141"/>
        <v>Missing</v>
      </c>
    </row>
    <row r="12115" spans="1:15" x14ac:dyDescent="0.2">
      <c r="A12115" s="24" t="str">
        <f t="shared" si="1138"/>
        <v xml:space="preserve"> </v>
      </c>
      <c r="B12115" s="35"/>
      <c r="C12115" s="35"/>
      <c r="D12115" s="35"/>
      <c r="E12115" s="2"/>
      <c r="F12115" s="3"/>
      <c r="G12115" s="3"/>
      <c r="H12115" s="4"/>
      <c r="I12115" s="25"/>
      <c r="J12115" s="26" t="str">
        <f t="shared" si="1142"/>
        <v>No</v>
      </c>
      <c r="K12115" s="26" t="str">
        <f t="shared" si="1143"/>
        <v>Missing</v>
      </c>
      <c r="L12115" s="26" t="str">
        <f t="shared" si="1139"/>
        <v>Missing</v>
      </c>
      <c r="M12115" s="26" t="str">
        <f>IF(OR(ISBLANK(B12115),ISBLANK(C12115),ISBLANK(D12115)),"Missing",IFERROR(VLOOKUP(A12115,'RM Postcodes'!$A:$B,2,0),"Invalid"))</f>
        <v>Missing</v>
      </c>
      <c r="N12115" s="26" t="str">
        <f t="shared" si="1140"/>
        <v>Missing</v>
      </c>
      <c r="O12115" s="26" t="str">
        <f t="shared" si="1141"/>
        <v>Missing</v>
      </c>
    </row>
    <row r="12116" spans="1:15" x14ac:dyDescent="0.2">
      <c r="A12116" s="24" t="str">
        <f t="shared" si="1138"/>
        <v xml:space="preserve"> </v>
      </c>
      <c r="B12116" s="35"/>
      <c r="C12116" s="35"/>
      <c r="D12116" s="35"/>
      <c r="E12116" s="2"/>
      <c r="F12116" s="3"/>
      <c r="G12116" s="3"/>
      <c r="H12116" s="4"/>
      <c r="I12116" s="25"/>
      <c r="J12116" s="26" t="str">
        <f t="shared" si="1142"/>
        <v>No</v>
      </c>
      <c r="K12116" s="26" t="str">
        <f t="shared" si="1143"/>
        <v>Missing</v>
      </c>
      <c r="L12116" s="26" t="str">
        <f t="shared" si="1139"/>
        <v>Missing</v>
      </c>
      <c r="M12116" s="26" t="str">
        <f>IF(OR(ISBLANK(B12116),ISBLANK(C12116),ISBLANK(D12116)),"Missing",IFERROR(VLOOKUP(A12116,'RM Postcodes'!$A:$B,2,0),"Invalid"))</f>
        <v>Missing</v>
      </c>
      <c r="N12116" s="26" t="str">
        <f t="shared" si="1140"/>
        <v>Missing</v>
      </c>
      <c r="O12116" s="26" t="str">
        <f t="shared" si="1141"/>
        <v>Missing</v>
      </c>
    </row>
    <row r="12117" spans="1:15" x14ac:dyDescent="0.2">
      <c r="A12117" s="24" t="str">
        <f t="shared" si="1138"/>
        <v xml:space="preserve"> </v>
      </c>
      <c r="B12117" s="35"/>
      <c r="C12117" s="35"/>
      <c r="D12117" s="35"/>
      <c r="E12117" s="2"/>
      <c r="F12117" s="3"/>
      <c r="G12117" s="3"/>
      <c r="H12117" s="4"/>
      <c r="I12117" s="25"/>
      <c r="J12117" s="26" t="str">
        <f t="shared" si="1142"/>
        <v>No</v>
      </c>
      <c r="K12117" s="26" t="str">
        <f t="shared" si="1143"/>
        <v>Missing</v>
      </c>
      <c r="L12117" s="26" t="str">
        <f t="shared" si="1139"/>
        <v>Missing</v>
      </c>
      <c r="M12117" s="26" t="str">
        <f>IF(OR(ISBLANK(B12117),ISBLANK(C12117),ISBLANK(D12117)),"Missing",IFERROR(VLOOKUP(A12117,'RM Postcodes'!$A:$B,2,0),"Invalid"))</f>
        <v>Missing</v>
      </c>
      <c r="N12117" s="26" t="str">
        <f t="shared" si="1140"/>
        <v>Missing</v>
      </c>
      <c r="O12117" s="26" t="str">
        <f t="shared" si="1141"/>
        <v>Missing</v>
      </c>
    </row>
    <row r="12118" spans="1:15" x14ac:dyDescent="0.2">
      <c r="A12118" s="24" t="str">
        <f t="shared" si="1138"/>
        <v xml:space="preserve"> </v>
      </c>
      <c r="B12118" s="35"/>
      <c r="C12118" s="35"/>
      <c r="D12118" s="35"/>
      <c r="E12118" s="2"/>
      <c r="F12118" s="3"/>
      <c r="G12118" s="3"/>
      <c r="H12118" s="4"/>
      <c r="I12118" s="25"/>
      <c r="J12118" s="26" t="str">
        <f t="shared" si="1142"/>
        <v>No</v>
      </c>
      <c r="K12118" s="26" t="str">
        <f t="shared" si="1143"/>
        <v>Missing</v>
      </c>
      <c r="L12118" s="26" t="str">
        <f t="shared" si="1139"/>
        <v>Missing</v>
      </c>
      <c r="M12118" s="26" t="str">
        <f>IF(OR(ISBLANK(B12118),ISBLANK(C12118),ISBLANK(D12118)),"Missing",IFERROR(VLOOKUP(A12118,'RM Postcodes'!$A:$B,2,0),"Invalid"))</f>
        <v>Missing</v>
      </c>
      <c r="N12118" s="26" t="str">
        <f t="shared" si="1140"/>
        <v>Missing</v>
      </c>
      <c r="O12118" s="26" t="str">
        <f t="shared" si="1141"/>
        <v>Missing</v>
      </c>
    </row>
    <row r="12119" spans="1:15" x14ac:dyDescent="0.2">
      <c r="A12119" s="24" t="str">
        <f t="shared" si="1138"/>
        <v xml:space="preserve"> </v>
      </c>
      <c r="B12119" s="35"/>
      <c r="C12119" s="35"/>
      <c r="D12119" s="35"/>
      <c r="E12119" s="2"/>
      <c r="F12119" s="3"/>
      <c r="G12119" s="3"/>
      <c r="H12119" s="4"/>
      <c r="I12119" s="25"/>
      <c r="J12119" s="26" t="str">
        <f t="shared" si="1142"/>
        <v>No</v>
      </c>
      <c r="K12119" s="26" t="str">
        <f t="shared" si="1143"/>
        <v>Missing</v>
      </c>
      <c r="L12119" s="26" t="str">
        <f t="shared" si="1139"/>
        <v>Missing</v>
      </c>
      <c r="M12119" s="26" t="str">
        <f>IF(OR(ISBLANK(B12119),ISBLANK(C12119),ISBLANK(D12119)),"Missing",IFERROR(VLOOKUP(A12119,'RM Postcodes'!$A:$B,2,0),"Invalid"))</f>
        <v>Missing</v>
      </c>
      <c r="N12119" s="26" t="str">
        <f t="shared" si="1140"/>
        <v>Missing</v>
      </c>
      <c r="O12119" s="26" t="str">
        <f t="shared" si="1141"/>
        <v>Missing</v>
      </c>
    </row>
    <row r="12120" spans="1:15" x14ac:dyDescent="0.2">
      <c r="A12120" s="24" t="str">
        <f t="shared" si="1138"/>
        <v xml:space="preserve"> </v>
      </c>
      <c r="B12120" s="35"/>
      <c r="C12120" s="35"/>
      <c r="D12120" s="35"/>
      <c r="E12120" s="2"/>
      <c r="F12120" s="3"/>
      <c r="G12120" s="3"/>
      <c r="H12120" s="4"/>
      <c r="I12120" s="25"/>
      <c r="J12120" s="26" t="str">
        <f t="shared" si="1142"/>
        <v>No</v>
      </c>
      <c r="K12120" s="26" t="str">
        <f t="shared" si="1143"/>
        <v>Missing</v>
      </c>
      <c r="L12120" s="26" t="str">
        <f t="shared" si="1139"/>
        <v>Missing</v>
      </c>
      <c r="M12120" s="26" t="str">
        <f>IF(OR(ISBLANK(B12120),ISBLANK(C12120),ISBLANK(D12120)),"Missing",IFERROR(VLOOKUP(A12120,'RM Postcodes'!$A:$B,2,0),"Invalid"))</f>
        <v>Missing</v>
      </c>
      <c r="N12120" s="26" t="str">
        <f t="shared" si="1140"/>
        <v>Missing</v>
      </c>
      <c r="O12120" s="26" t="str">
        <f t="shared" si="1141"/>
        <v>Missing</v>
      </c>
    </row>
    <row r="12121" spans="1:15" x14ac:dyDescent="0.2">
      <c r="A12121" s="24" t="str">
        <f t="shared" si="1138"/>
        <v xml:space="preserve"> </v>
      </c>
      <c r="B12121" s="35"/>
      <c r="C12121" s="35"/>
      <c r="D12121" s="35"/>
      <c r="E12121" s="2"/>
      <c r="F12121" s="3"/>
      <c r="G12121" s="3"/>
      <c r="H12121" s="4"/>
      <c r="I12121" s="25"/>
      <c r="J12121" s="26" t="str">
        <f t="shared" si="1142"/>
        <v>No</v>
      </c>
      <c r="K12121" s="26" t="str">
        <f t="shared" si="1143"/>
        <v>Missing</v>
      </c>
      <c r="L12121" s="26" t="str">
        <f t="shared" si="1139"/>
        <v>Missing</v>
      </c>
      <c r="M12121" s="26" t="str">
        <f>IF(OR(ISBLANK(B12121),ISBLANK(C12121),ISBLANK(D12121)),"Missing",IFERROR(VLOOKUP(A12121,'RM Postcodes'!$A:$B,2,0),"Invalid"))</f>
        <v>Missing</v>
      </c>
      <c r="N12121" s="26" t="str">
        <f t="shared" si="1140"/>
        <v>Missing</v>
      </c>
      <c r="O12121" s="26" t="str">
        <f t="shared" si="1141"/>
        <v>Missing</v>
      </c>
    </row>
    <row r="12122" spans="1:15" x14ac:dyDescent="0.2">
      <c r="A12122" s="24" t="str">
        <f t="shared" si="1138"/>
        <v xml:space="preserve"> </v>
      </c>
      <c r="B12122" s="35"/>
      <c r="C12122" s="35"/>
      <c r="D12122" s="35"/>
      <c r="E12122" s="2"/>
      <c r="F12122" s="3"/>
      <c r="G12122" s="3"/>
      <c r="H12122" s="4"/>
      <c r="I12122" s="25"/>
      <c r="J12122" s="26" t="str">
        <f t="shared" si="1142"/>
        <v>No</v>
      </c>
      <c r="K12122" s="26" t="str">
        <f t="shared" si="1143"/>
        <v>Missing</v>
      </c>
      <c r="L12122" s="26" t="str">
        <f t="shared" si="1139"/>
        <v>Missing</v>
      </c>
      <c r="M12122" s="26" t="str">
        <f>IF(OR(ISBLANK(B12122),ISBLANK(C12122),ISBLANK(D12122)),"Missing",IFERROR(VLOOKUP(A12122,'RM Postcodes'!$A:$B,2,0),"Invalid"))</f>
        <v>Missing</v>
      </c>
      <c r="N12122" s="26" t="str">
        <f t="shared" si="1140"/>
        <v>Missing</v>
      </c>
      <c r="O12122" s="26" t="str">
        <f t="shared" si="1141"/>
        <v>Missing</v>
      </c>
    </row>
    <row r="12123" spans="1:15" x14ac:dyDescent="0.2">
      <c r="A12123" s="24" t="str">
        <f t="shared" si="1138"/>
        <v xml:space="preserve"> </v>
      </c>
      <c r="B12123" s="35"/>
      <c r="C12123" s="35"/>
      <c r="D12123" s="35"/>
      <c r="E12123" s="2"/>
      <c r="F12123" s="3"/>
      <c r="G12123" s="3"/>
      <c r="H12123" s="4"/>
      <c r="I12123" s="25"/>
      <c r="J12123" s="26" t="str">
        <f t="shared" si="1142"/>
        <v>No</v>
      </c>
      <c r="K12123" s="26" t="str">
        <f t="shared" si="1143"/>
        <v>Missing</v>
      </c>
      <c r="L12123" s="26" t="str">
        <f t="shared" si="1139"/>
        <v>Missing</v>
      </c>
      <c r="M12123" s="26" t="str">
        <f>IF(OR(ISBLANK(B12123),ISBLANK(C12123),ISBLANK(D12123)),"Missing",IFERROR(VLOOKUP(A12123,'RM Postcodes'!$A:$B,2,0),"Invalid"))</f>
        <v>Missing</v>
      </c>
      <c r="N12123" s="26" t="str">
        <f t="shared" si="1140"/>
        <v>Missing</v>
      </c>
      <c r="O12123" s="26" t="str">
        <f t="shared" si="1141"/>
        <v>Missing</v>
      </c>
    </row>
    <row r="12124" spans="1:15" x14ac:dyDescent="0.2">
      <c r="A12124" s="24" t="str">
        <f t="shared" si="1138"/>
        <v xml:space="preserve"> </v>
      </c>
      <c r="B12124" s="35"/>
      <c r="C12124" s="35"/>
      <c r="D12124" s="35"/>
      <c r="E12124" s="2"/>
      <c r="F12124" s="3"/>
      <c r="G12124" s="3"/>
      <c r="H12124" s="4"/>
      <c r="I12124" s="25"/>
      <c r="J12124" s="26" t="str">
        <f t="shared" si="1142"/>
        <v>No</v>
      </c>
      <c r="K12124" s="26" t="str">
        <f t="shared" si="1143"/>
        <v>Missing</v>
      </c>
      <c r="L12124" s="26" t="str">
        <f t="shared" si="1139"/>
        <v>Missing</v>
      </c>
      <c r="M12124" s="26" t="str">
        <f>IF(OR(ISBLANK(B12124),ISBLANK(C12124),ISBLANK(D12124)),"Missing",IFERROR(VLOOKUP(A12124,'RM Postcodes'!$A:$B,2,0),"Invalid"))</f>
        <v>Missing</v>
      </c>
      <c r="N12124" s="26" t="str">
        <f t="shared" si="1140"/>
        <v>Missing</v>
      </c>
      <c r="O12124" s="26" t="str">
        <f t="shared" si="1141"/>
        <v>Missing</v>
      </c>
    </row>
    <row r="12125" spans="1:15" x14ac:dyDescent="0.2">
      <c r="A12125" s="24" t="str">
        <f t="shared" si="1138"/>
        <v xml:space="preserve"> </v>
      </c>
      <c r="B12125" s="35"/>
      <c r="C12125" s="35"/>
      <c r="D12125" s="35"/>
      <c r="E12125" s="2"/>
      <c r="F12125" s="3"/>
      <c r="G12125" s="3"/>
      <c r="H12125" s="4"/>
      <c r="I12125" s="25"/>
      <c r="J12125" s="26" t="str">
        <f t="shared" si="1142"/>
        <v>No</v>
      </c>
      <c r="K12125" s="26" t="str">
        <f t="shared" si="1143"/>
        <v>Missing</v>
      </c>
      <c r="L12125" s="26" t="str">
        <f t="shared" si="1139"/>
        <v>Missing</v>
      </c>
      <c r="M12125" s="26" t="str">
        <f>IF(OR(ISBLANK(B12125),ISBLANK(C12125),ISBLANK(D12125)),"Missing",IFERROR(VLOOKUP(A12125,'RM Postcodes'!$A:$B,2,0),"Invalid"))</f>
        <v>Missing</v>
      </c>
      <c r="N12125" s="26" t="str">
        <f t="shared" si="1140"/>
        <v>Missing</v>
      </c>
      <c r="O12125" s="26" t="str">
        <f t="shared" si="1141"/>
        <v>Missing</v>
      </c>
    </row>
    <row r="12126" spans="1:15" x14ac:dyDescent="0.2">
      <c r="A12126" s="24" t="str">
        <f t="shared" si="1138"/>
        <v xml:space="preserve"> </v>
      </c>
      <c r="B12126" s="35"/>
      <c r="C12126" s="35"/>
      <c r="D12126" s="35"/>
      <c r="E12126" s="2"/>
      <c r="F12126" s="3"/>
      <c r="G12126" s="3"/>
      <c r="H12126" s="4"/>
      <c r="I12126" s="25"/>
      <c r="J12126" s="26" t="str">
        <f t="shared" si="1142"/>
        <v>No</v>
      </c>
      <c r="K12126" s="26" t="str">
        <f t="shared" si="1143"/>
        <v>Missing</v>
      </c>
      <c r="L12126" s="26" t="str">
        <f t="shared" si="1139"/>
        <v>Missing</v>
      </c>
      <c r="M12126" s="26" t="str">
        <f>IF(OR(ISBLANK(B12126),ISBLANK(C12126),ISBLANK(D12126)),"Missing",IFERROR(VLOOKUP(A12126,'RM Postcodes'!$A:$B,2,0),"Invalid"))</f>
        <v>Missing</v>
      </c>
      <c r="N12126" s="26" t="str">
        <f t="shared" si="1140"/>
        <v>Missing</v>
      </c>
      <c r="O12126" s="26" t="str">
        <f t="shared" si="1141"/>
        <v>Missing</v>
      </c>
    </row>
    <row r="12127" spans="1:15" x14ac:dyDescent="0.2">
      <c r="A12127" s="24" t="str">
        <f t="shared" ref="A12127:A12190" si="1144">TRIM(B12127)&amp;TRIM(C12127)&amp;" "&amp;TRIM(D12127)</f>
        <v xml:space="preserve"> </v>
      </c>
      <c r="B12127" s="35"/>
      <c r="C12127" s="35"/>
      <c r="D12127" s="35"/>
      <c r="E12127" s="2"/>
      <c r="F12127" s="3"/>
      <c r="G12127" s="3"/>
      <c r="H12127" s="4"/>
      <c r="I12127" s="25"/>
      <c r="J12127" s="26" t="str">
        <f t="shared" si="1142"/>
        <v>No</v>
      </c>
      <c r="K12127" s="26" t="str">
        <f t="shared" si="1143"/>
        <v>Missing</v>
      </c>
      <c r="L12127" s="26" t="str">
        <f t="shared" si="1139"/>
        <v>Missing</v>
      </c>
      <c r="M12127" s="26" t="str">
        <f>IF(OR(ISBLANK(B12127),ISBLANK(C12127),ISBLANK(D12127)),"Missing",IFERROR(VLOOKUP(A12127,'RM Postcodes'!$A:$B,2,0),"Invalid"))</f>
        <v>Missing</v>
      </c>
      <c r="N12127" s="26" t="str">
        <f t="shared" si="1140"/>
        <v>Missing</v>
      </c>
      <c r="O12127" s="26" t="str">
        <f t="shared" si="1141"/>
        <v>Missing</v>
      </c>
    </row>
    <row r="12128" spans="1:15" x14ac:dyDescent="0.2">
      <c r="A12128" s="24" t="str">
        <f t="shared" si="1144"/>
        <v xml:space="preserve"> </v>
      </c>
      <c r="B12128" s="35"/>
      <c r="C12128" s="35"/>
      <c r="D12128" s="35"/>
      <c r="E12128" s="2"/>
      <c r="F12128" s="3"/>
      <c r="G12128" s="3"/>
      <c r="H12128" s="4"/>
      <c r="I12128" s="25"/>
      <c r="J12128" s="26" t="str">
        <f t="shared" si="1142"/>
        <v>No</v>
      </c>
      <c r="K12128" s="26" t="str">
        <f t="shared" si="1143"/>
        <v>Missing</v>
      </c>
      <c r="L12128" s="26" t="str">
        <f t="shared" ref="L12128:L12191" si="1145">IF(ISBLANK(D12128),"Missing",IF(AND(LEN(D12128)=1,ISNUMBER(VALUE(D12128))),"OK","Invalid"))</f>
        <v>Missing</v>
      </c>
      <c r="M12128" s="26" t="str">
        <f>IF(OR(ISBLANK(B12128),ISBLANK(C12128),ISBLANK(D12128)),"Missing",IFERROR(VLOOKUP(A12128,'RM Postcodes'!$A:$B,2,0),"Invalid"))</f>
        <v>Missing</v>
      </c>
      <c r="N12128" s="26" t="str">
        <f t="shared" ref="N12128:N12191" si="1146">IF(ISBLANK(E12128),"Missing",IF(E12128&lt;10,"Redact","OK"))</f>
        <v>Missing</v>
      </c>
      <c r="O12128" s="26" t="str">
        <f t="shared" si="1141"/>
        <v>Missing</v>
      </c>
    </row>
    <row r="12129" spans="1:15" x14ac:dyDescent="0.2">
      <c r="A12129" s="24" t="str">
        <f t="shared" si="1144"/>
        <v xml:space="preserve"> </v>
      </c>
      <c r="B12129" s="35"/>
      <c r="C12129" s="35"/>
      <c r="D12129" s="35"/>
      <c r="E12129" s="2"/>
      <c r="F12129" s="3"/>
      <c r="G12129" s="3"/>
      <c r="H12129" s="4"/>
      <c r="I12129" s="25"/>
      <c r="J12129" s="26" t="str">
        <f t="shared" si="1142"/>
        <v>No</v>
      </c>
      <c r="K12129" s="26" t="str">
        <f t="shared" si="1143"/>
        <v>Missing</v>
      </c>
      <c r="L12129" s="26" t="str">
        <f t="shared" si="1145"/>
        <v>Missing</v>
      </c>
      <c r="M12129" s="26" t="str">
        <f>IF(OR(ISBLANK(B12129),ISBLANK(C12129),ISBLANK(D12129)),"Missing",IFERROR(VLOOKUP(A12129,'RM Postcodes'!$A:$B,2,0),"Invalid"))</f>
        <v>Missing</v>
      </c>
      <c r="N12129" s="26" t="str">
        <f t="shared" si="1146"/>
        <v>Missing</v>
      </c>
      <c r="O12129" s="26" t="str">
        <f t="shared" si="1141"/>
        <v>Missing</v>
      </c>
    </row>
    <row r="12130" spans="1:15" x14ac:dyDescent="0.2">
      <c r="A12130" s="24" t="str">
        <f t="shared" si="1144"/>
        <v xml:space="preserve"> </v>
      </c>
      <c r="B12130" s="35"/>
      <c r="C12130" s="35"/>
      <c r="D12130" s="35"/>
      <c r="E12130" s="2"/>
      <c r="F12130" s="3"/>
      <c r="G12130" s="3"/>
      <c r="H12130" s="4"/>
      <c r="I12130" s="25"/>
      <c r="J12130" s="26" t="str">
        <f t="shared" si="1142"/>
        <v>No</v>
      </c>
      <c r="K12130" s="26" t="str">
        <f t="shared" si="1143"/>
        <v>Missing</v>
      </c>
      <c r="L12130" s="26" t="str">
        <f t="shared" si="1145"/>
        <v>Missing</v>
      </c>
      <c r="M12130" s="26" t="str">
        <f>IF(OR(ISBLANK(B12130),ISBLANK(C12130),ISBLANK(D12130)),"Missing",IFERROR(VLOOKUP(A12130,'RM Postcodes'!$A:$B,2,0),"Invalid"))</f>
        <v>Missing</v>
      </c>
      <c r="N12130" s="26" t="str">
        <f t="shared" si="1146"/>
        <v>Missing</v>
      </c>
      <c r="O12130" s="26" t="str">
        <f t="shared" si="1141"/>
        <v>Missing</v>
      </c>
    </row>
    <row r="12131" spans="1:15" x14ac:dyDescent="0.2">
      <c r="A12131" s="24" t="str">
        <f t="shared" si="1144"/>
        <v xml:space="preserve"> </v>
      </c>
      <c r="B12131" s="35"/>
      <c r="C12131" s="35"/>
      <c r="D12131" s="35"/>
      <c r="E12131" s="2"/>
      <c r="F12131" s="3"/>
      <c r="G12131" s="3"/>
      <c r="H12131" s="4"/>
      <c r="I12131" s="25"/>
      <c r="J12131" s="26" t="str">
        <f t="shared" si="1142"/>
        <v>No</v>
      </c>
      <c r="K12131" s="26" t="str">
        <f t="shared" si="1143"/>
        <v>Missing</v>
      </c>
      <c r="L12131" s="26" t="str">
        <f t="shared" si="1145"/>
        <v>Missing</v>
      </c>
      <c r="M12131" s="26" t="str">
        <f>IF(OR(ISBLANK(B12131),ISBLANK(C12131),ISBLANK(D12131)),"Missing",IFERROR(VLOOKUP(A12131,'RM Postcodes'!$A:$B,2,0),"Invalid"))</f>
        <v>Missing</v>
      </c>
      <c r="N12131" s="26" t="str">
        <f t="shared" si="1146"/>
        <v>Missing</v>
      </c>
      <c r="O12131" s="26" t="str">
        <f t="shared" si="1141"/>
        <v>Missing</v>
      </c>
    </row>
    <row r="12132" spans="1:15" x14ac:dyDescent="0.2">
      <c r="A12132" s="24" t="str">
        <f t="shared" si="1144"/>
        <v xml:space="preserve"> </v>
      </c>
      <c r="B12132" s="35"/>
      <c r="C12132" s="35"/>
      <c r="D12132" s="35"/>
      <c r="E12132" s="2"/>
      <c r="F12132" s="3"/>
      <c r="G12132" s="3"/>
      <c r="H12132" s="4"/>
      <c r="I12132" s="25"/>
      <c r="J12132" s="26" t="str">
        <f t="shared" si="1142"/>
        <v>No</v>
      </c>
      <c r="K12132" s="26" t="str">
        <f t="shared" si="1143"/>
        <v>Missing</v>
      </c>
      <c r="L12132" s="26" t="str">
        <f t="shared" si="1145"/>
        <v>Missing</v>
      </c>
      <c r="M12132" s="26" t="str">
        <f>IF(OR(ISBLANK(B12132),ISBLANK(C12132),ISBLANK(D12132)),"Missing",IFERROR(VLOOKUP(A12132,'RM Postcodes'!$A:$B,2,0),"Invalid"))</f>
        <v>Missing</v>
      </c>
      <c r="N12132" s="26" t="str">
        <f t="shared" si="1146"/>
        <v>Missing</v>
      </c>
      <c r="O12132" s="26" t="str">
        <f t="shared" si="1141"/>
        <v>Missing</v>
      </c>
    </row>
    <row r="12133" spans="1:15" x14ac:dyDescent="0.2">
      <c r="A12133" s="24" t="str">
        <f t="shared" si="1144"/>
        <v xml:space="preserve"> </v>
      </c>
      <c r="B12133" s="35"/>
      <c r="C12133" s="35"/>
      <c r="D12133" s="35"/>
      <c r="E12133" s="2"/>
      <c r="F12133" s="3"/>
      <c r="G12133" s="3"/>
      <c r="H12133" s="4"/>
      <c r="I12133" s="25"/>
      <c r="J12133" s="26" t="str">
        <f t="shared" si="1142"/>
        <v>No</v>
      </c>
      <c r="K12133" s="26" t="str">
        <f t="shared" si="1143"/>
        <v>Missing</v>
      </c>
      <c r="L12133" s="26" t="str">
        <f t="shared" si="1145"/>
        <v>Missing</v>
      </c>
      <c r="M12133" s="26" t="str">
        <f>IF(OR(ISBLANK(B12133),ISBLANK(C12133),ISBLANK(D12133)),"Missing",IFERROR(VLOOKUP(A12133,'RM Postcodes'!$A:$B,2,0),"Invalid"))</f>
        <v>Missing</v>
      </c>
      <c r="N12133" s="26" t="str">
        <f t="shared" si="1146"/>
        <v>Missing</v>
      </c>
      <c r="O12133" s="26" t="str">
        <f t="shared" si="1141"/>
        <v>Missing</v>
      </c>
    </row>
    <row r="12134" spans="1:15" x14ac:dyDescent="0.2">
      <c r="A12134" s="24" t="str">
        <f t="shared" si="1144"/>
        <v xml:space="preserve"> </v>
      </c>
      <c r="B12134" s="35"/>
      <c r="C12134" s="35"/>
      <c r="D12134" s="35"/>
      <c r="E12134" s="2"/>
      <c r="F12134" s="3"/>
      <c r="G12134" s="3"/>
      <c r="H12134" s="4"/>
      <c r="I12134" s="25"/>
      <c r="J12134" s="26" t="str">
        <f t="shared" si="1142"/>
        <v>No</v>
      </c>
      <c r="K12134" s="26" t="str">
        <f t="shared" si="1143"/>
        <v>Missing</v>
      </c>
      <c r="L12134" s="26" t="str">
        <f t="shared" si="1145"/>
        <v>Missing</v>
      </c>
      <c r="M12134" s="26" t="str">
        <f>IF(OR(ISBLANK(B12134),ISBLANK(C12134),ISBLANK(D12134)),"Missing",IFERROR(VLOOKUP(A12134,'RM Postcodes'!$A:$B,2,0),"Invalid"))</f>
        <v>Missing</v>
      </c>
      <c r="N12134" s="26" t="str">
        <f t="shared" si="1146"/>
        <v>Missing</v>
      </c>
      <c r="O12134" s="26" t="str">
        <f t="shared" si="1141"/>
        <v>Missing</v>
      </c>
    </row>
    <row r="12135" spans="1:15" x14ac:dyDescent="0.2">
      <c r="A12135" s="24" t="str">
        <f t="shared" si="1144"/>
        <v xml:space="preserve"> </v>
      </c>
      <c r="B12135" s="35"/>
      <c r="C12135" s="35"/>
      <c r="D12135" s="35"/>
      <c r="E12135" s="2"/>
      <c r="F12135" s="3"/>
      <c r="G12135" s="3"/>
      <c r="H12135" s="4"/>
      <c r="I12135" s="25"/>
      <c r="J12135" s="26" t="str">
        <f t="shared" si="1142"/>
        <v>No</v>
      </c>
      <c r="K12135" s="26" t="str">
        <f t="shared" si="1143"/>
        <v>Missing</v>
      </c>
      <c r="L12135" s="26" t="str">
        <f t="shared" si="1145"/>
        <v>Missing</v>
      </c>
      <c r="M12135" s="26" t="str">
        <f>IF(OR(ISBLANK(B12135),ISBLANK(C12135),ISBLANK(D12135)),"Missing",IFERROR(VLOOKUP(A12135,'RM Postcodes'!$A:$B,2,0),"Invalid"))</f>
        <v>Missing</v>
      </c>
      <c r="N12135" s="26" t="str">
        <f t="shared" si="1146"/>
        <v>Missing</v>
      </c>
      <c r="O12135" s="26" t="str">
        <f t="shared" si="1141"/>
        <v>Missing</v>
      </c>
    </row>
    <row r="12136" spans="1:15" x14ac:dyDescent="0.2">
      <c r="A12136" s="24" t="str">
        <f t="shared" si="1144"/>
        <v xml:space="preserve"> </v>
      </c>
      <c r="B12136" s="35"/>
      <c r="C12136" s="35"/>
      <c r="D12136" s="35"/>
      <c r="E12136" s="2"/>
      <c r="F12136" s="3"/>
      <c r="G12136" s="3"/>
      <c r="H12136" s="4"/>
      <c r="I12136" s="25"/>
      <c r="J12136" s="26" t="str">
        <f t="shared" si="1142"/>
        <v>No</v>
      </c>
      <c r="K12136" s="26" t="str">
        <f t="shared" si="1143"/>
        <v>Missing</v>
      </c>
      <c r="L12136" s="26" t="str">
        <f t="shared" si="1145"/>
        <v>Missing</v>
      </c>
      <c r="M12136" s="26" t="str">
        <f>IF(OR(ISBLANK(B12136),ISBLANK(C12136),ISBLANK(D12136)),"Missing",IFERROR(VLOOKUP(A12136,'RM Postcodes'!$A:$B,2,0),"Invalid"))</f>
        <v>Missing</v>
      </c>
      <c r="N12136" s="26" t="str">
        <f t="shared" si="1146"/>
        <v>Missing</v>
      </c>
      <c r="O12136" s="26" t="str">
        <f t="shared" si="1141"/>
        <v>Missing</v>
      </c>
    </row>
    <row r="12137" spans="1:15" x14ac:dyDescent="0.2">
      <c r="A12137" s="24" t="str">
        <f t="shared" si="1144"/>
        <v xml:space="preserve"> </v>
      </c>
      <c r="B12137" s="35"/>
      <c r="C12137" s="35"/>
      <c r="D12137" s="35"/>
      <c r="E12137" s="2"/>
      <c r="F12137" s="3"/>
      <c r="G12137" s="3"/>
      <c r="H12137" s="4"/>
      <c r="I12137" s="25"/>
      <c r="J12137" s="26" t="str">
        <f t="shared" si="1142"/>
        <v>No</v>
      </c>
      <c r="K12137" s="26" t="str">
        <f t="shared" si="1143"/>
        <v>Missing</v>
      </c>
      <c r="L12137" s="26" t="str">
        <f t="shared" si="1145"/>
        <v>Missing</v>
      </c>
      <c r="M12137" s="26" t="str">
        <f>IF(OR(ISBLANK(B12137),ISBLANK(C12137),ISBLANK(D12137)),"Missing",IFERROR(VLOOKUP(A12137,'RM Postcodes'!$A:$B,2,0),"Invalid"))</f>
        <v>Missing</v>
      </c>
      <c r="N12137" s="26" t="str">
        <f t="shared" si="1146"/>
        <v>Missing</v>
      </c>
      <c r="O12137" s="26" t="str">
        <f t="shared" si="1141"/>
        <v>Missing</v>
      </c>
    </row>
    <row r="12138" spans="1:15" x14ac:dyDescent="0.2">
      <c r="A12138" s="24" t="str">
        <f t="shared" si="1144"/>
        <v xml:space="preserve"> </v>
      </c>
      <c r="B12138" s="35"/>
      <c r="C12138" s="35"/>
      <c r="D12138" s="35"/>
      <c r="E12138" s="2"/>
      <c r="F12138" s="3"/>
      <c r="G12138" s="3"/>
      <c r="H12138" s="4"/>
      <c r="I12138" s="25"/>
      <c r="J12138" s="26" t="str">
        <f t="shared" si="1142"/>
        <v>No</v>
      </c>
      <c r="K12138" s="26" t="str">
        <f t="shared" si="1143"/>
        <v>Missing</v>
      </c>
      <c r="L12138" s="26" t="str">
        <f t="shared" si="1145"/>
        <v>Missing</v>
      </c>
      <c r="M12138" s="26" t="str">
        <f>IF(OR(ISBLANK(B12138),ISBLANK(C12138),ISBLANK(D12138)),"Missing",IFERROR(VLOOKUP(A12138,'RM Postcodes'!$A:$B,2,0),"Invalid"))</f>
        <v>Missing</v>
      </c>
      <c r="N12138" s="26" t="str">
        <f t="shared" si="1146"/>
        <v>Missing</v>
      </c>
      <c r="O12138" s="26" t="str">
        <f t="shared" si="1141"/>
        <v>Missing</v>
      </c>
    </row>
    <row r="12139" spans="1:15" x14ac:dyDescent="0.2">
      <c r="A12139" s="24" t="str">
        <f t="shared" si="1144"/>
        <v xml:space="preserve"> </v>
      </c>
      <c r="B12139" s="35"/>
      <c r="C12139" s="35"/>
      <c r="D12139" s="35"/>
      <c r="E12139" s="2"/>
      <c r="F12139" s="3"/>
      <c r="G12139" s="3"/>
      <c r="H12139" s="4"/>
      <c r="I12139" s="25"/>
      <c r="J12139" s="26" t="str">
        <f t="shared" si="1142"/>
        <v>No</v>
      </c>
      <c r="K12139" s="26" t="str">
        <f t="shared" si="1143"/>
        <v>Missing</v>
      </c>
      <c r="L12139" s="26" t="str">
        <f t="shared" si="1145"/>
        <v>Missing</v>
      </c>
      <c r="M12139" s="26" t="str">
        <f>IF(OR(ISBLANK(B12139),ISBLANK(C12139),ISBLANK(D12139)),"Missing",IFERROR(VLOOKUP(A12139,'RM Postcodes'!$A:$B,2,0),"Invalid"))</f>
        <v>Missing</v>
      </c>
      <c r="N12139" s="26" t="str">
        <f t="shared" si="1146"/>
        <v>Missing</v>
      </c>
      <c r="O12139" s="26" t="str">
        <f t="shared" si="1141"/>
        <v>Missing</v>
      </c>
    </row>
    <row r="12140" spans="1:15" x14ac:dyDescent="0.2">
      <c r="A12140" s="24" t="str">
        <f t="shared" si="1144"/>
        <v xml:space="preserve"> </v>
      </c>
      <c r="B12140" s="35"/>
      <c r="C12140" s="35"/>
      <c r="D12140" s="35"/>
      <c r="E12140" s="2"/>
      <c r="F12140" s="3"/>
      <c r="G12140" s="3"/>
      <c r="H12140" s="4"/>
      <c r="I12140" s="25"/>
      <c r="J12140" s="26" t="str">
        <f t="shared" si="1142"/>
        <v>No</v>
      </c>
      <c r="K12140" s="26" t="str">
        <f t="shared" si="1143"/>
        <v>Missing</v>
      </c>
      <c r="L12140" s="26" t="str">
        <f t="shared" si="1145"/>
        <v>Missing</v>
      </c>
      <c r="M12140" s="26" t="str">
        <f>IF(OR(ISBLANK(B12140),ISBLANK(C12140),ISBLANK(D12140)),"Missing",IFERROR(VLOOKUP(A12140,'RM Postcodes'!$A:$B,2,0),"Invalid"))</f>
        <v>Missing</v>
      </c>
      <c r="N12140" s="26" t="str">
        <f t="shared" si="1146"/>
        <v>Missing</v>
      </c>
      <c r="O12140" s="26" t="str">
        <f t="shared" si="1141"/>
        <v>Missing</v>
      </c>
    </row>
    <row r="12141" spans="1:15" x14ac:dyDescent="0.2">
      <c r="A12141" s="24" t="str">
        <f t="shared" si="1144"/>
        <v xml:space="preserve"> </v>
      </c>
      <c r="B12141" s="35"/>
      <c r="C12141" s="35"/>
      <c r="D12141" s="35"/>
      <c r="E12141" s="2"/>
      <c r="F12141" s="3"/>
      <c r="G12141" s="3"/>
      <c r="H12141" s="4"/>
      <c r="I12141" s="25"/>
      <c r="J12141" s="26" t="str">
        <f t="shared" si="1142"/>
        <v>No</v>
      </c>
      <c r="K12141" s="26" t="str">
        <f t="shared" si="1143"/>
        <v>Missing</v>
      </c>
      <c r="L12141" s="26" t="str">
        <f t="shared" si="1145"/>
        <v>Missing</v>
      </c>
      <c r="M12141" s="26" t="str">
        <f>IF(OR(ISBLANK(B12141),ISBLANK(C12141),ISBLANK(D12141)),"Missing",IFERROR(VLOOKUP(A12141,'RM Postcodes'!$A:$B,2,0),"Invalid"))</f>
        <v>Missing</v>
      </c>
      <c r="N12141" s="26" t="str">
        <f t="shared" si="1146"/>
        <v>Missing</v>
      </c>
      <c r="O12141" s="26" t="str">
        <f t="shared" si="1141"/>
        <v>Missing</v>
      </c>
    </row>
    <row r="12142" spans="1:15" x14ac:dyDescent="0.2">
      <c r="A12142" s="24" t="str">
        <f t="shared" si="1144"/>
        <v xml:space="preserve"> </v>
      </c>
      <c r="B12142" s="35"/>
      <c r="C12142" s="35"/>
      <c r="D12142" s="35"/>
      <c r="E12142" s="2"/>
      <c r="F12142" s="3"/>
      <c r="G12142" s="3"/>
      <c r="H12142" s="4"/>
      <c r="I12142" s="25"/>
      <c r="J12142" s="26" t="str">
        <f t="shared" si="1142"/>
        <v>No</v>
      </c>
      <c r="K12142" s="26" t="str">
        <f t="shared" si="1143"/>
        <v>Missing</v>
      </c>
      <c r="L12142" s="26" t="str">
        <f t="shared" si="1145"/>
        <v>Missing</v>
      </c>
      <c r="M12142" s="26" t="str">
        <f>IF(OR(ISBLANK(B12142),ISBLANK(C12142),ISBLANK(D12142)),"Missing",IFERROR(VLOOKUP(A12142,'RM Postcodes'!$A:$B,2,0),"Invalid"))</f>
        <v>Missing</v>
      </c>
      <c r="N12142" s="26" t="str">
        <f t="shared" si="1146"/>
        <v>Missing</v>
      </c>
      <c r="O12142" s="26" t="str">
        <f t="shared" si="1141"/>
        <v>Missing</v>
      </c>
    </row>
    <row r="12143" spans="1:15" x14ac:dyDescent="0.2">
      <c r="A12143" s="24" t="str">
        <f t="shared" si="1144"/>
        <v xml:space="preserve"> </v>
      </c>
      <c r="B12143" s="35"/>
      <c r="C12143" s="35"/>
      <c r="D12143" s="35"/>
      <c r="E12143" s="2"/>
      <c r="F12143" s="3"/>
      <c r="G12143" s="3"/>
      <c r="H12143" s="4"/>
      <c r="I12143" s="25"/>
      <c r="J12143" s="26" t="str">
        <f t="shared" si="1142"/>
        <v>No</v>
      </c>
      <c r="K12143" s="26" t="str">
        <f t="shared" si="1143"/>
        <v>Missing</v>
      </c>
      <c r="L12143" s="26" t="str">
        <f t="shared" si="1145"/>
        <v>Missing</v>
      </c>
      <c r="M12143" s="26" t="str">
        <f>IF(OR(ISBLANK(B12143),ISBLANK(C12143),ISBLANK(D12143)),"Missing",IFERROR(VLOOKUP(A12143,'RM Postcodes'!$A:$B,2,0),"Invalid"))</f>
        <v>Missing</v>
      </c>
      <c r="N12143" s="26" t="str">
        <f t="shared" si="1146"/>
        <v>Missing</v>
      </c>
      <c r="O12143" s="26" t="str">
        <f t="shared" si="1141"/>
        <v>Missing</v>
      </c>
    </row>
    <row r="12144" spans="1:15" x14ac:dyDescent="0.2">
      <c r="A12144" s="24" t="str">
        <f t="shared" si="1144"/>
        <v xml:space="preserve"> </v>
      </c>
      <c r="B12144" s="35"/>
      <c r="C12144" s="35"/>
      <c r="D12144" s="35"/>
      <c r="E12144" s="2"/>
      <c r="F12144" s="3"/>
      <c r="G12144" s="3"/>
      <c r="H12144" s="4"/>
      <c r="I12144" s="25"/>
      <c r="J12144" s="26" t="str">
        <f t="shared" si="1142"/>
        <v>No</v>
      </c>
      <c r="K12144" s="26" t="str">
        <f t="shared" si="1143"/>
        <v>Missing</v>
      </c>
      <c r="L12144" s="26" t="str">
        <f t="shared" si="1145"/>
        <v>Missing</v>
      </c>
      <c r="M12144" s="26" t="str">
        <f>IF(OR(ISBLANK(B12144),ISBLANK(C12144),ISBLANK(D12144)),"Missing",IFERROR(VLOOKUP(A12144,'RM Postcodes'!$A:$B,2,0),"Invalid"))</f>
        <v>Missing</v>
      </c>
      <c r="N12144" s="26" t="str">
        <f t="shared" si="1146"/>
        <v>Missing</v>
      </c>
      <c r="O12144" s="26" t="str">
        <f t="shared" si="1141"/>
        <v>Missing</v>
      </c>
    </row>
    <row r="12145" spans="1:15" x14ac:dyDescent="0.2">
      <c r="A12145" s="24" t="str">
        <f t="shared" si="1144"/>
        <v xml:space="preserve"> </v>
      </c>
      <c r="B12145" s="35"/>
      <c r="C12145" s="35"/>
      <c r="D12145" s="35"/>
      <c r="E12145" s="2"/>
      <c r="F12145" s="3"/>
      <c r="G12145" s="3"/>
      <c r="H12145" s="4"/>
      <c r="I12145" s="25"/>
      <c r="J12145" s="26" t="str">
        <f t="shared" si="1142"/>
        <v>No</v>
      </c>
      <c r="K12145" s="26" t="str">
        <f t="shared" si="1143"/>
        <v>Missing</v>
      </c>
      <c r="L12145" s="26" t="str">
        <f t="shared" si="1145"/>
        <v>Missing</v>
      </c>
      <c r="M12145" s="26" t="str">
        <f>IF(OR(ISBLANK(B12145),ISBLANK(C12145),ISBLANK(D12145)),"Missing",IFERROR(VLOOKUP(A12145,'RM Postcodes'!$A:$B,2,0),"Invalid"))</f>
        <v>Missing</v>
      </c>
      <c r="N12145" s="26" t="str">
        <f t="shared" si="1146"/>
        <v>Missing</v>
      </c>
      <c r="O12145" s="26" t="str">
        <f t="shared" si="1141"/>
        <v>Missing</v>
      </c>
    </row>
    <row r="12146" spans="1:15" x14ac:dyDescent="0.2">
      <c r="A12146" s="24" t="str">
        <f t="shared" si="1144"/>
        <v xml:space="preserve"> </v>
      </c>
      <c r="B12146" s="35"/>
      <c r="C12146" s="35"/>
      <c r="D12146" s="35"/>
      <c r="E12146" s="2"/>
      <c r="F12146" s="3"/>
      <c r="G12146" s="3"/>
      <c r="H12146" s="4"/>
      <c r="I12146" s="25"/>
      <c r="J12146" s="26" t="str">
        <f t="shared" si="1142"/>
        <v>No</v>
      </c>
      <c r="K12146" s="26" t="str">
        <f t="shared" si="1143"/>
        <v>Missing</v>
      </c>
      <c r="L12146" s="26" t="str">
        <f t="shared" si="1145"/>
        <v>Missing</v>
      </c>
      <c r="M12146" s="26" t="str">
        <f>IF(OR(ISBLANK(B12146),ISBLANK(C12146),ISBLANK(D12146)),"Missing",IFERROR(VLOOKUP(A12146,'RM Postcodes'!$A:$B,2,0),"Invalid"))</f>
        <v>Missing</v>
      </c>
      <c r="N12146" s="26" t="str">
        <f t="shared" si="1146"/>
        <v>Missing</v>
      </c>
      <c r="O12146" s="26" t="str">
        <f t="shared" si="1141"/>
        <v>Missing</v>
      </c>
    </row>
    <row r="12147" spans="1:15" x14ac:dyDescent="0.2">
      <c r="A12147" s="24" t="str">
        <f t="shared" si="1144"/>
        <v xml:space="preserve"> </v>
      </c>
      <c r="B12147" s="35"/>
      <c r="C12147" s="35"/>
      <c r="D12147" s="35"/>
      <c r="E12147" s="2"/>
      <c r="F12147" s="3"/>
      <c r="G12147" s="3"/>
      <c r="H12147" s="4"/>
      <c r="I12147" s="25"/>
      <c r="J12147" s="26" t="str">
        <f t="shared" si="1142"/>
        <v>No</v>
      </c>
      <c r="K12147" s="26" t="str">
        <f t="shared" si="1143"/>
        <v>Missing</v>
      </c>
      <c r="L12147" s="26" t="str">
        <f t="shared" si="1145"/>
        <v>Missing</v>
      </c>
      <c r="M12147" s="26" t="str">
        <f>IF(OR(ISBLANK(B12147),ISBLANK(C12147),ISBLANK(D12147)),"Missing",IFERROR(VLOOKUP(A12147,'RM Postcodes'!$A:$B,2,0),"Invalid"))</f>
        <v>Missing</v>
      </c>
      <c r="N12147" s="26" t="str">
        <f t="shared" si="1146"/>
        <v>Missing</v>
      </c>
      <c r="O12147" s="26" t="str">
        <f t="shared" si="1141"/>
        <v>Missing</v>
      </c>
    </row>
    <row r="12148" spans="1:15" x14ac:dyDescent="0.2">
      <c r="A12148" s="24" t="str">
        <f t="shared" si="1144"/>
        <v xml:space="preserve"> </v>
      </c>
      <c r="B12148" s="35"/>
      <c r="C12148" s="35"/>
      <c r="D12148" s="35"/>
      <c r="E12148" s="2"/>
      <c r="F12148" s="3"/>
      <c r="G12148" s="3"/>
      <c r="H12148" s="4"/>
      <c r="I12148" s="25"/>
      <c r="J12148" s="26" t="str">
        <f t="shared" si="1142"/>
        <v>No</v>
      </c>
      <c r="K12148" s="26" t="str">
        <f t="shared" si="1143"/>
        <v>Missing</v>
      </c>
      <c r="L12148" s="26" t="str">
        <f t="shared" si="1145"/>
        <v>Missing</v>
      </c>
      <c r="M12148" s="26" t="str">
        <f>IF(OR(ISBLANK(B12148),ISBLANK(C12148),ISBLANK(D12148)),"Missing",IFERROR(VLOOKUP(A12148,'RM Postcodes'!$A:$B,2,0),"Invalid"))</f>
        <v>Missing</v>
      </c>
      <c r="N12148" s="26" t="str">
        <f t="shared" si="1146"/>
        <v>Missing</v>
      </c>
      <c r="O12148" s="26" t="str">
        <f t="shared" si="1141"/>
        <v>Missing</v>
      </c>
    </row>
    <row r="12149" spans="1:15" x14ac:dyDescent="0.2">
      <c r="A12149" s="24" t="str">
        <f t="shared" si="1144"/>
        <v xml:space="preserve"> </v>
      </c>
      <c r="B12149" s="35"/>
      <c r="C12149" s="35"/>
      <c r="D12149" s="35"/>
      <c r="E12149" s="2"/>
      <c r="F12149" s="3"/>
      <c r="G12149" s="3"/>
      <c r="H12149" s="4"/>
      <c r="I12149" s="25"/>
      <c r="J12149" s="26" t="str">
        <f t="shared" si="1142"/>
        <v>No</v>
      </c>
      <c r="K12149" s="26" t="str">
        <f t="shared" si="1143"/>
        <v>Missing</v>
      </c>
      <c r="L12149" s="26" t="str">
        <f t="shared" si="1145"/>
        <v>Missing</v>
      </c>
      <c r="M12149" s="26" t="str">
        <f>IF(OR(ISBLANK(B12149),ISBLANK(C12149),ISBLANK(D12149)),"Missing",IFERROR(VLOOKUP(A12149,'RM Postcodes'!$A:$B,2,0),"Invalid"))</f>
        <v>Missing</v>
      </c>
      <c r="N12149" s="26" t="str">
        <f t="shared" si="1146"/>
        <v>Missing</v>
      </c>
      <c r="O12149" s="26" t="str">
        <f t="shared" si="1141"/>
        <v>Missing</v>
      </c>
    </row>
    <row r="12150" spans="1:15" x14ac:dyDescent="0.2">
      <c r="A12150" s="24" t="str">
        <f t="shared" si="1144"/>
        <v xml:space="preserve"> </v>
      </c>
      <c r="B12150" s="35"/>
      <c r="C12150" s="35"/>
      <c r="D12150" s="35"/>
      <c r="E12150" s="2"/>
      <c r="F12150" s="3"/>
      <c r="G12150" s="3"/>
      <c r="H12150" s="4"/>
      <c r="I12150" s="25"/>
      <c r="J12150" s="26" t="str">
        <f t="shared" si="1142"/>
        <v>No</v>
      </c>
      <c r="K12150" s="26" t="str">
        <f t="shared" si="1143"/>
        <v>Missing</v>
      </c>
      <c r="L12150" s="26" t="str">
        <f t="shared" si="1145"/>
        <v>Missing</v>
      </c>
      <c r="M12150" s="26" t="str">
        <f>IF(OR(ISBLANK(B12150),ISBLANK(C12150),ISBLANK(D12150)),"Missing",IFERROR(VLOOKUP(A12150,'RM Postcodes'!$A:$B,2,0),"Invalid"))</f>
        <v>Missing</v>
      </c>
      <c r="N12150" s="26" t="str">
        <f t="shared" si="1146"/>
        <v>Missing</v>
      </c>
      <c r="O12150" s="26" t="str">
        <f t="shared" si="1141"/>
        <v>Missing</v>
      </c>
    </row>
    <row r="12151" spans="1:15" x14ac:dyDescent="0.2">
      <c r="A12151" s="24" t="str">
        <f t="shared" si="1144"/>
        <v xml:space="preserve"> </v>
      </c>
      <c r="B12151" s="35"/>
      <c r="C12151" s="35"/>
      <c r="D12151" s="35"/>
      <c r="E12151" s="2"/>
      <c r="F12151" s="3"/>
      <c r="G12151" s="3"/>
      <c r="H12151" s="4"/>
      <c r="I12151" s="25"/>
      <c r="J12151" s="26" t="str">
        <f t="shared" si="1142"/>
        <v>No</v>
      </c>
      <c r="K12151" s="26" t="str">
        <f t="shared" si="1143"/>
        <v>Missing</v>
      </c>
      <c r="L12151" s="26" t="str">
        <f t="shared" si="1145"/>
        <v>Missing</v>
      </c>
      <c r="M12151" s="26" t="str">
        <f>IF(OR(ISBLANK(B12151),ISBLANK(C12151),ISBLANK(D12151)),"Missing",IFERROR(VLOOKUP(A12151,'RM Postcodes'!$A:$B,2,0),"Invalid"))</f>
        <v>Missing</v>
      </c>
      <c r="N12151" s="26" t="str">
        <f t="shared" si="1146"/>
        <v>Missing</v>
      </c>
      <c r="O12151" s="26" t="str">
        <f t="shared" si="1141"/>
        <v>Missing</v>
      </c>
    </row>
    <row r="12152" spans="1:15" x14ac:dyDescent="0.2">
      <c r="A12152" s="24" t="str">
        <f t="shared" si="1144"/>
        <v xml:space="preserve"> </v>
      </c>
      <c r="B12152" s="35"/>
      <c r="C12152" s="35"/>
      <c r="D12152" s="35"/>
      <c r="E12152" s="2"/>
      <c r="F12152" s="3"/>
      <c r="G12152" s="3"/>
      <c r="H12152" s="4"/>
      <c r="I12152" s="25"/>
      <c r="J12152" s="26" t="str">
        <f t="shared" si="1142"/>
        <v>No</v>
      </c>
      <c r="K12152" s="26" t="str">
        <f t="shared" si="1143"/>
        <v>Missing</v>
      </c>
      <c r="L12152" s="26" t="str">
        <f t="shared" si="1145"/>
        <v>Missing</v>
      </c>
      <c r="M12152" s="26" t="str">
        <f>IF(OR(ISBLANK(B12152),ISBLANK(C12152),ISBLANK(D12152)),"Missing",IFERROR(VLOOKUP(A12152,'RM Postcodes'!$A:$B,2,0),"Invalid"))</f>
        <v>Missing</v>
      </c>
      <c r="N12152" s="26" t="str">
        <f t="shared" si="1146"/>
        <v>Missing</v>
      </c>
      <c r="O12152" s="26" t="str">
        <f t="shared" si="1141"/>
        <v>Missing</v>
      </c>
    </row>
    <row r="12153" spans="1:15" x14ac:dyDescent="0.2">
      <c r="A12153" s="24" t="str">
        <f t="shared" si="1144"/>
        <v xml:space="preserve"> </v>
      </c>
      <c r="B12153" s="35"/>
      <c r="C12153" s="35"/>
      <c r="D12153" s="35"/>
      <c r="E12153" s="2"/>
      <c r="F12153" s="3"/>
      <c r="G12153" s="3"/>
      <c r="H12153" s="4"/>
      <c r="I12153" s="25"/>
      <c r="J12153" s="26" t="str">
        <f t="shared" si="1142"/>
        <v>No</v>
      </c>
      <c r="K12153" s="26" t="str">
        <f t="shared" si="1143"/>
        <v>Missing</v>
      </c>
      <c r="L12153" s="26" t="str">
        <f t="shared" si="1145"/>
        <v>Missing</v>
      </c>
      <c r="M12153" s="26" t="str">
        <f>IF(OR(ISBLANK(B12153),ISBLANK(C12153),ISBLANK(D12153)),"Missing",IFERROR(VLOOKUP(A12153,'RM Postcodes'!$A:$B,2,0),"Invalid"))</f>
        <v>Missing</v>
      </c>
      <c r="N12153" s="26" t="str">
        <f t="shared" si="1146"/>
        <v>Missing</v>
      </c>
      <c r="O12153" s="26" t="str">
        <f t="shared" si="1141"/>
        <v>Missing</v>
      </c>
    </row>
    <row r="12154" spans="1:15" x14ac:dyDescent="0.2">
      <c r="A12154" s="24" t="str">
        <f t="shared" si="1144"/>
        <v xml:space="preserve"> </v>
      </c>
      <c r="B12154" s="35"/>
      <c r="C12154" s="35"/>
      <c r="D12154" s="35"/>
      <c r="E12154" s="2"/>
      <c r="F12154" s="3"/>
      <c r="G12154" s="3"/>
      <c r="H12154" s="4"/>
      <c r="I12154" s="25"/>
      <c r="J12154" s="26" t="str">
        <f t="shared" si="1142"/>
        <v>No</v>
      </c>
      <c r="K12154" s="26" t="str">
        <f t="shared" si="1143"/>
        <v>Missing</v>
      </c>
      <c r="L12154" s="26" t="str">
        <f t="shared" si="1145"/>
        <v>Missing</v>
      </c>
      <c r="M12154" s="26" t="str">
        <f>IF(OR(ISBLANK(B12154),ISBLANK(C12154),ISBLANK(D12154)),"Missing",IFERROR(VLOOKUP(A12154,'RM Postcodes'!$A:$B,2,0),"Invalid"))</f>
        <v>Missing</v>
      </c>
      <c r="N12154" s="26" t="str">
        <f t="shared" si="1146"/>
        <v>Missing</v>
      </c>
      <c r="O12154" s="26" t="str">
        <f t="shared" si="1141"/>
        <v>Missing</v>
      </c>
    </row>
    <row r="12155" spans="1:15" x14ac:dyDescent="0.2">
      <c r="A12155" s="24" t="str">
        <f t="shared" si="1144"/>
        <v xml:space="preserve"> </v>
      </c>
      <c r="B12155" s="35"/>
      <c r="C12155" s="35"/>
      <c r="D12155" s="35"/>
      <c r="E12155" s="2"/>
      <c r="F12155" s="3"/>
      <c r="G12155" s="3"/>
      <c r="H12155" s="4"/>
      <c r="I12155" s="25"/>
      <c r="J12155" s="26" t="str">
        <f t="shared" si="1142"/>
        <v>No</v>
      </c>
      <c r="K12155" s="26" t="str">
        <f t="shared" si="1143"/>
        <v>Missing</v>
      </c>
      <c r="L12155" s="26" t="str">
        <f t="shared" si="1145"/>
        <v>Missing</v>
      </c>
      <c r="M12155" s="26" t="str">
        <f>IF(OR(ISBLANK(B12155),ISBLANK(C12155),ISBLANK(D12155)),"Missing",IFERROR(VLOOKUP(A12155,'RM Postcodes'!$A:$B,2,0),"Invalid"))</f>
        <v>Missing</v>
      </c>
      <c r="N12155" s="26" t="str">
        <f t="shared" si="1146"/>
        <v>Missing</v>
      </c>
      <c r="O12155" s="26" t="str">
        <f t="shared" si="1141"/>
        <v>Missing</v>
      </c>
    </row>
    <row r="12156" spans="1:15" x14ac:dyDescent="0.2">
      <c r="A12156" s="24" t="str">
        <f t="shared" si="1144"/>
        <v xml:space="preserve"> </v>
      </c>
      <c r="B12156" s="35"/>
      <c r="C12156" s="35"/>
      <c r="D12156" s="35"/>
      <c r="E12156" s="2"/>
      <c r="F12156" s="3"/>
      <c r="G12156" s="3"/>
      <c r="H12156" s="4"/>
      <c r="I12156" s="25"/>
      <c r="J12156" s="26" t="str">
        <f t="shared" si="1142"/>
        <v>No</v>
      </c>
      <c r="K12156" s="26" t="str">
        <f t="shared" si="1143"/>
        <v>Missing</v>
      </c>
      <c r="L12156" s="26" t="str">
        <f t="shared" si="1145"/>
        <v>Missing</v>
      </c>
      <c r="M12156" s="26" t="str">
        <f>IF(OR(ISBLANK(B12156),ISBLANK(C12156),ISBLANK(D12156)),"Missing",IFERROR(VLOOKUP(A12156,'RM Postcodes'!$A:$B,2,0),"Invalid"))</f>
        <v>Missing</v>
      </c>
      <c r="N12156" s="26" t="str">
        <f t="shared" si="1146"/>
        <v>Missing</v>
      </c>
      <c r="O12156" s="26" t="str">
        <f t="shared" si="1141"/>
        <v>Missing</v>
      </c>
    </row>
    <row r="12157" spans="1:15" x14ac:dyDescent="0.2">
      <c r="A12157" s="24" t="str">
        <f t="shared" si="1144"/>
        <v xml:space="preserve"> </v>
      </c>
      <c r="B12157" s="35"/>
      <c r="C12157" s="35"/>
      <c r="D12157" s="35"/>
      <c r="E12157" s="2"/>
      <c r="F12157" s="3"/>
      <c r="G12157" s="3"/>
      <c r="H12157" s="4"/>
      <c r="I12157" s="25"/>
      <c r="J12157" s="26" t="str">
        <f t="shared" si="1142"/>
        <v>No</v>
      </c>
      <c r="K12157" s="26" t="str">
        <f t="shared" si="1143"/>
        <v>Missing</v>
      </c>
      <c r="L12157" s="26" t="str">
        <f t="shared" si="1145"/>
        <v>Missing</v>
      </c>
      <c r="M12157" s="26" t="str">
        <f>IF(OR(ISBLANK(B12157),ISBLANK(C12157),ISBLANK(D12157)),"Missing",IFERROR(VLOOKUP(A12157,'RM Postcodes'!$A:$B,2,0),"Invalid"))</f>
        <v>Missing</v>
      </c>
      <c r="N12157" s="26" t="str">
        <f t="shared" si="1146"/>
        <v>Missing</v>
      </c>
      <c r="O12157" s="26" t="str">
        <f t="shared" si="1141"/>
        <v>Missing</v>
      </c>
    </row>
    <row r="12158" spans="1:15" x14ac:dyDescent="0.2">
      <c r="A12158" s="24" t="str">
        <f t="shared" si="1144"/>
        <v xml:space="preserve"> </v>
      </c>
      <c r="B12158" s="35"/>
      <c r="C12158" s="35"/>
      <c r="D12158" s="35"/>
      <c r="E12158" s="2"/>
      <c r="F12158" s="3"/>
      <c r="G12158" s="3"/>
      <c r="H12158" s="4"/>
      <c r="I12158" s="25"/>
      <c r="J12158" s="26" t="str">
        <f t="shared" si="1142"/>
        <v>No</v>
      </c>
      <c r="K12158" s="26" t="str">
        <f t="shared" si="1143"/>
        <v>Missing</v>
      </c>
      <c r="L12158" s="26" t="str">
        <f t="shared" si="1145"/>
        <v>Missing</v>
      </c>
      <c r="M12158" s="26" t="str">
        <f>IF(OR(ISBLANK(B12158),ISBLANK(C12158),ISBLANK(D12158)),"Missing",IFERROR(VLOOKUP(A12158,'RM Postcodes'!$A:$B,2,0),"Invalid"))</f>
        <v>Missing</v>
      </c>
      <c r="N12158" s="26" t="str">
        <f t="shared" si="1146"/>
        <v>Missing</v>
      </c>
      <c r="O12158" s="26" t="str">
        <f t="shared" si="1141"/>
        <v>Missing</v>
      </c>
    </row>
    <row r="12159" spans="1:15" x14ac:dyDescent="0.2">
      <c r="A12159" s="24" t="str">
        <f t="shared" si="1144"/>
        <v xml:space="preserve"> </v>
      </c>
      <c r="B12159" s="35"/>
      <c r="C12159" s="35"/>
      <c r="D12159" s="35"/>
      <c r="E12159" s="2"/>
      <c r="F12159" s="3"/>
      <c r="G12159" s="3"/>
      <c r="H12159" s="4"/>
      <c r="I12159" s="25"/>
      <c r="J12159" s="26" t="str">
        <f t="shared" si="1142"/>
        <v>No</v>
      </c>
      <c r="K12159" s="26" t="str">
        <f t="shared" si="1143"/>
        <v>Missing</v>
      </c>
      <c r="L12159" s="26" t="str">
        <f t="shared" si="1145"/>
        <v>Missing</v>
      </c>
      <c r="M12159" s="26" t="str">
        <f>IF(OR(ISBLANK(B12159),ISBLANK(C12159),ISBLANK(D12159)),"Missing",IFERROR(VLOOKUP(A12159,'RM Postcodes'!$A:$B,2,0),"Invalid"))</f>
        <v>Missing</v>
      </c>
      <c r="N12159" s="26" t="str">
        <f t="shared" si="1146"/>
        <v>Missing</v>
      </c>
      <c r="O12159" s="26" t="str">
        <f t="shared" si="1141"/>
        <v>Missing</v>
      </c>
    </row>
    <row r="12160" spans="1:15" x14ac:dyDescent="0.2">
      <c r="A12160" s="24" t="str">
        <f t="shared" si="1144"/>
        <v xml:space="preserve"> </v>
      </c>
      <c r="B12160" s="35"/>
      <c r="C12160" s="35"/>
      <c r="D12160" s="35"/>
      <c r="E12160" s="2"/>
      <c r="F12160" s="3"/>
      <c r="G12160" s="3"/>
      <c r="H12160" s="4"/>
      <c r="I12160" s="25"/>
      <c r="J12160" s="26" t="str">
        <f t="shared" si="1142"/>
        <v>No</v>
      </c>
      <c r="K12160" s="26" t="str">
        <f t="shared" si="1143"/>
        <v>Missing</v>
      </c>
      <c r="L12160" s="26" t="str">
        <f t="shared" si="1145"/>
        <v>Missing</v>
      </c>
      <c r="M12160" s="26" t="str">
        <f>IF(OR(ISBLANK(B12160),ISBLANK(C12160),ISBLANK(D12160)),"Missing",IFERROR(VLOOKUP(A12160,'RM Postcodes'!$A:$B,2,0),"Invalid"))</f>
        <v>Missing</v>
      </c>
      <c r="N12160" s="26" t="str">
        <f t="shared" si="1146"/>
        <v>Missing</v>
      </c>
      <c r="O12160" s="26" t="str">
        <f t="shared" si="1141"/>
        <v>Missing</v>
      </c>
    </row>
    <row r="12161" spans="1:15" x14ac:dyDescent="0.2">
      <c r="A12161" s="24" t="str">
        <f t="shared" si="1144"/>
        <v xml:space="preserve"> </v>
      </c>
      <c r="B12161" s="35"/>
      <c r="C12161" s="35"/>
      <c r="D12161" s="35"/>
      <c r="E12161" s="2"/>
      <c r="F12161" s="3"/>
      <c r="G12161" s="3"/>
      <c r="H12161" s="4"/>
      <c r="I12161" s="25"/>
      <c r="J12161" s="26" t="str">
        <f t="shared" si="1142"/>
        <v>No</v>
      </c>
      <c r="K12161" s="26" t="str">
        <f t="shared" si="1143"/>
        <v>Missing</v>
      </c>
      <c r="L12161" s="26" t="str">
        <f t="shared" si="1145"/>
        <v>Missing</v>
      </c>
      <c r="M12161" s="26" t="str">
        <f>IF(OR(ISBLANK(B12161),ISBLANK(C12161),ISBLANK(D12161)),"Missing",IFERROR(VLOOKUP(A12161,'RM Postcodes'!$A:$B,2,0),"Invalid"))</f>
        <v>Missing</v>
      </c>
      <c r="N12161" s="26" t="str">
        <f t="shared" si="1146"/>
        <v>Missing</v>
      </c>
      <c r="O12161" s="26" t="str">
        <f t="shared" si="1141"/>
        <v>Missing</v>
      </c>
    </row>
    <row r="12162" spans="1:15" x14ac:dyDescent="0.2">
      <c r="A12162" s="24" t="str">
        <f t="shared" si="1144"/>
        <v xml:space="preserve"> </v>
      </c>
      <c r="B12162" s="35"/>
      <c r="C12162" s="35"/>
      <c r="D12162" s="35"/>
      <c r="E12162" s="2"/>
      <c r="F12162" s="3"/>
      <c r="G12162" s="3"/>
      <c r="H12162" s="4"/>
      <c r="I12162" s="25"/>
      <c r="J12162" s="26" t="str">
        <f t="shared" si="1142"/>
        <v>No</v>
      </c>
      <c r="K12162" s="26" t="str">
        <f t="shared" si="1143"/>
        <v>Missing</v>
      </c>
      <c r="L12162" s="26" t="str">
        <f t="shared" si="1145"/>
        <v>Missing</v>
      </c>
      <c r="M12162" s="26" t="str">
        <f>IF(OR(ISBLANK(B12162),ISBLANK(C12162),ISBLANK(D12162)),"Missing",IFERROR(VLOOKUP(A12162,'RM Postcodes'!$A:$B,2,0),"Invalid"))</f>
        <v>Missing</v>
      </c>
      <c r="N12162" s="26" t="str">
        <f t="shared" si="1146"/>
        <v>Missing</v>
      </c>
      <c r="O12162" s="26" t="str">
        <f t="shared" si="1141"/>
        <v>Missing</v>
      </c>
    </row>
    <row r="12163" spans="1:15" x14ac:dyDescent="0.2">
      <c r="A12163" s="24" t="str">
        <f t="shared" si="1144"/>
        <v xml:space="preserve"> </v>
      </c>
      <c r="B12163" s="35"/>
      <c r="C12163" s="35"/>
      <c r="D12163" s="35"/>
      <c r="E12163" s="2"/>
      <c r="F12163" s="3"/>
      <c r="G12163" s="3"/>
      <c r="H12163" s="4"/>
      <c r="I12163" s="25"/>
      <c r="J12163" s="26" t="str">
        <f t="shared" si="1142"/>
        <v>No</v>
      </c>
      <c r="K12163" s="26" t="str">
        <f t="shared" si="1143"/>
        <v>Missing</v>
      </c>
      <c r="L12163" s="26" t="str">
        <f t="shared" si="1145"/>
        <v>Missing</v>
      </c>
      <c r="M12163" s="26" t="str">
        <f>IF(OR(ISBLANK(B12163),ISBLANK(C12163),ISBLANK(D12163)),"Missing",IFERROR(VLOOKUP(A12163,'RM Postcodes'!$A:$B,2,0),"Invalid"))</f>
        <v>Missing</v>
      </c>
      <c r="N12163" s="26" t="str">
        <f t="shared" si="1146"/>
        <v>Missing</v>
      </c>
      <c r="O12163" s="26" t="str">
        <f t="shared" si="1141"/>
        <v>Missing</v>
      </c>
    </row>
    <row r="12164" spans="1:15" x14ac:dyDescent="0.2">
      <c r="A12164" s="24" t="str">
        <f t="shared" si="1144"/>
        <v xml:space="preserve"> </v>
      </c>
      <c r="B12164" s="35"/>
      <c r="C12164" s="35"/>
      <c r="D12164" s="35"/>
      <c r="E12164" s="2"/>
      <c r="F12164" s="3"/>
      <c r="G12164" s="3"/>
      <c r="H12164" s="4"/>
      <c r="I12164" s="25"/>
      <c r="J12164" s="26" t="str">
        <f t="shared" si="1142"/>
        <v>No</v>
      </c>
      <c r="K12164" s="26" t="str">
        <f t="shared" si="1143"/>
        <v>Missing</v>
      </c>
      <c r="L12164" s="26" t="str">
        <f t="shared" si="1145"/>
        <v>Missing</v>
      </c>
      <c r="M12164" s="26" t="str">
        <f>IF(OR(ISBLANK(B12164),ISBLANK(C12164),ISBLANK(D12164)),"Missing",IFERROR(VLOOKUP(A12164,'RM Postcodes'!$A:$B,2,0),"Invalid"))</f>
        <v>Missing</v>
      </c>
      <c r="N12164" s="26" t="str">
        <f t="shared" si="1146"/>
        <v>Missing</v>
      </c>
      <c r="O12164" s="26" t="str">
        <f t="shared" si="1141"/>
        <v>Missing</v>
      </c>
    </row>
    <row r="12165" spans="1:15" x14ac:dyDescent="0.2">
      <c r="A12165" s="24" t="str">
        <f t="shared" si="1144"/>
        <v xml:space="preserve"> </v>
      </c>
      <c r="B12165" s="35"/>
      <c r="C12165" s="35"/>
      <c r="D12165" s="35"/>
      <c r="E12165" s="2"/>
      <c r="F12165" s="3"/>
      <c r="G12165" s="3"/>
      <c r="H12165" s="4"/>
      <c r="I12165" s="25"/>
      <c r="J12165" s="26" t="str">
        <f t="shared" si="1142"/>
        <v>No</v>
      </c>
      <c r="K12165" s="26" t="str">
        <f t="shared" si="1143"/>
        <v>Missing</v>
      </c>
      <c r="L12165" s="26" t="str">
        <f t="shared" si="1145"/>
        <v>Missing</v>
      </c>
      <c r="M12165" s="26" t="str">
        <f>IF(OR(ISBLANK(B12165),ISBLANK(C12165),ISBLANK(D12165)),"Missing",IFERROR(VLOOKUP(A12165,'RM Postcodes'!$A:$B,2,0),"Invalid"))</f>
        <v>Missing</v>
      </c>
      <c r="N12165" s="26" t="str">
        <f t="shared" si="1146"/>
        <v>Missing</v>
      </c>
      <c r="O12165" s="26" t="str">
        <f t="shared" ref="O12165:O12228" si="1147">IF(COUNT(E12165)=0,"Missing",IF(E12165&lt;=2,"Redact",IF(COUNTIF(F12165:H12165,"&gt;0")&lt;&gt;3,"Error",IF((G12165+H12165)/F12165&lt;60%,"OK","Redact"))))</f>
        <v>Missing</v>
      </c>
    </row>
    <row r="12166" spans="1:15" x14ac:dyDescent="0.2">
      <c r="A12166" s="24" t="str">
        <f t="shared" si="1144"/>
        <v xml:space="preserve"> </v>
      </c>
      <c r="B12166" s="35"/>
      <c r="C12166" s="35"/>
      <c r="D12166" s="35"/>
      <c r="E12166" s="2"/>
      <c r="F12166" s="3"/>
      <c r="G12166" s="3"/>
      <c r="H12166" s="4"/>
      <c r="I12166" s="25"/>
      <c r="J12166" s="26" t="str">
        <f t="shared" ref="J12166:J12229" si="1148">IF(AND(K12166="NI",L12166="OK",M12166="LIVE",N12166="OK",O12166="OK"),"yes NI",IF(AND(K12166="GB",L12166="OK",M12166="LIVE",N12166="OK",O12166="OK"),"Yes","No"))</f>
        <v>No</v>
      </c>
      <c r="K12166" s="26" t="str">
        <f t="shared" ref="K12166:K12229" si="1149">IF(ISBLANK(B12166),"Missing",IF(AND(OR(LEN(B12166)=2,LEN(B12166)=1),AND(ISERROR(VALUE(LEFT(B12166,1))),ISERROR(VALUE(RIGHT(B12166,1))))),IF(OR(B12166="GY",B12166="IM",B12166="JE"),"not GB",IF(B12166="BT","NI","GB")),"Invalid"))</f>
        <v>Missing</v>
      </c>
      <c r="L12166" s="26" t="str">
        <f t="shared" si="1145"/>
        <v>Missing</v>
      </c>
      <c r="M12166" s="26" t="str">
        <f>IF(OR(ISBLANK(B12166),ISBLANK(C12166),ISBLANK(D12166)),"Missing",IFERROR(VLOOKUP(A12166,'RM Postcodes'!$A:$B,2,0),"Invalid"))</f>
        <v>Missing</v>
      </c>
      <c r="N12166" s="26" t="str">
        <f t="shared" si="1146"/>
        <v>Missing</v>
      </c>
      <c r="O12166" s="26" t="str">
        <f t="shared" si="1147"/>
        <v>Missing</v>
      </c>
    </row>
    <row r="12167" spans="1:15" x14ac:dyDescent="0.2">
      <c r="A12167" s="24" t="str">
        <f t="shared" si="1144"/>
        <v xml:space="preserve"> </v>
      </c>
      <c r="B12167" s="35"/>
      <c r="C12167" s="35"/>
      <c r="D12167" s="35"/>
      <c r="E12167" s="2"/>
      <c r="F12167" s="3"/>
      <c r="G12167" s="3"/>
      <c r="H12167" s="4"/>
      <c r="I12167" s="25"/>
      <c r="J12167" s="26" t="str">
        <f t="shared" si="1148"/>
        <v>No</v>
      </c>
      <c r="K12167" s="26" t="str">
        <f t="shared" si="1149"/>
        <v>Missing</v>
      </c>
      <c r="L12167" s="26" t="str">
        <f t="shared" si="1145"/>
        <v>Missing</v>
      </c>
      <c r="M12167" s="26" t="str">
        <f>IF(OR(ISBLANK(B12167),ISBLANK(C12167),ISBLANK(D12167)),"Missing",IFERROR(VLOOKUP(A12167,'RM Postcodes'!$A:$B,2,0),"Invalid"))</f>
        <v>Missing</v>
      </c>
      <c r="N12167" s="26" t="str">
        <f t="shared" si="1146"/>
        <v>Missing</v>
      </c>
      <c r="O12167" s="26" t="str">
        <f t="shared" si="1147"/>
        <v>Missing</v>
      </c>
    </row>
    <row r="12168" spans="1:15" x14ac:dyDescent="0.2">
      <c r="A12168" s="24" t="str">
        <f t="shared" si="1144"/>
        <v xml:space="preserve"> </v>
      </c>
      <c r="B12168" s="35"/>
      <c r="C12168" s="35"/>
      <c r="D12168" s="35"/>
      <c r="E12168" s="2"/>
      <c r="F12168" s="3"/>
      <c r="G12168" s="3"/>
      <c r="H12168" s="4"/>
      <c r="I12168" s="25"/>
      <c r="J12168" s="26" t="str">
        <f t="shared" si="1148"/>
        <v>No</v>
      </c>
      <c r="K12168" s="26" t="str">
        <f t="shared" si="1149"/>
        <v>Missing</v>
      </c>
      <c r="L12168" s="26" t="str">
        <f t="shared" si="1145"/>
        <v>Missing</v>
      </c>
      <c r="M12168" s="26" t="str">
        <f>IF(OR(ISBLANK(B12168),ISBLANK(C12168),ISBLANK(D12168)),"Missing",IFERROR(VLOOKUP(A12168,'RM Postcodes'!$A:$B,2,0),"Invalid"))</f>
        <v>Missing</v>
      </c>
      <c r="N12168" s="26" t="str">
        <f t="shared" si="1146"/>
        <v>Missing</v>
      </c>
      <c r="O12168" s="26" t="str">
        <f t="shared" si="1147"/>
        <v>Missing</v>
      </c>
    </row>
    <row r="12169" spans="1:15" x14ac:dyDescent="0.2">
      <c r="A12169" s="24" t="str">
        <f t="shared" si="1144"/>
        <v xml:space="preserve"> </v>
      </c>
      <c r="B12169" s="35"/>
      <c r="C12169" s="35"/>
      <c r="D12169" s="35"/>
      <c r="E12169" s="2"/>
      <c r="F12169" s="3"/>
      <c r="G12169" s="3"/>
      <c r="H12169" s="4"/>
      <c r="I12169" s="25"/>
      <c r="J12169" s="26" t="str">
        <f t="shared" si="1148"/>
        <v>No</v>
      </c>
      <c r="K12169" s="26" t="str">
        <f t="shared" si="1149"/>
        <v>Missing</v>
      </c>
      <c r="L12169" s="26" t="str">
        <f t="shared" si="1145"/>
        <v>Missing</v>
      </c>
      <c r="M12169" s="26" t="str">
        <f>IF(OR(ISBLANK(B12169),ISBLANK(C12169),ISBLANK(D12169)),"Missing",IFERROR(VLOOKUP(A12169,'RM Postcodes'!$A:$B,2,0),"Invalid"))</f>
        <v>Missing</v>
      </c>
      <c r="N12169" s="26" t="str">
        <f t="shared" si="1146"/>
        <v>Missing</v>
      </c>
      <c r="O12169" s="26" t="str">
        <f t="shared" si="1147"/>
        <v>Missing</v>
      </c>
    </row>
    <row r="12170" spans="1:15" x14ac:dyDescent="0.2">
      <c r="A12170" s="24" t="str">
        <f t="shared" si="1144"/>
        <v xml:space="preserve"> </v>
      </c>
      <c r="B12170" s="35"/>
      <c r="C12170" s="35"/>
      <c r="D12170" s="35"/>
      <c r="E12170" s="2"/>
      <c r="F12170" s="3"/>
      <c r="G12170" s="3"/>
      <c r="H12170" s="4"/>
      <c r="I12170" s="25"/>
      <c r="J12170" s="26" t="str">
        <f t="shared" si="1148"/>
        <v>No</v>
      </c>
      <c r="K12170" s="26" t="str">
        <f t="shared" si="1149"/>
        <v>Missing</v>
      </c>
      <c r="L12170" s="26" t="str">
        <f t="shared" si="1145"/>
        <v>Missing</v>
      </c>
      <c r="M12170" s="26" t="str">
        <f>IF(OR(ISBLANK(B12170),ISBLANK(C12170),ISBLANK(D12170)),"Missing",IFERROR(VLOOKUP(A12170,'RM Postcodes'!$A:$B,2,0),"Invalid"))</f>
        <v>Missing</v>
      </c>
      <c r="N12170" s="26" t="str">
        <f t="shared" si="1146"/>
        <v>Missing</v>
      </c>
      <c r="O12170" s="26" t="str">
        <f t="shared" si="1147"/>
        <v>Missing</v>
      </c>
    </row>
    <row r="12171" spans="1:15" x14ac:dyDescent="0.2">
      <c r="A12171" s="24" t="str">
        <f t="shared" si="1144"/>
        <v xml:space="preserve"> </v>
      </c>
      <c r="B12171" s="35"/>
      <c r="C12171" s="35"/>
      <c r="D12171" s="35"/>
      <c r="E12171" s="2"/>
      <c r="F12171" s="3"/>
      <c r="G12171" s="3"/>
      <c r="H12171" s="4"/>
      <c r="I12171" s="25"/>
      <c r="J12171" s="26" t="str">
        <f t="shared" si="1148"/>
        <v>No</v>
      </c>
      <c r="K12171" s="26" t="str">
        <f t="shared" si="1149"/>
        <v>Missing</v>
      </c>
      <c r="L12171" s="26" t="str">
        <f t="shared" si="1145"/>
        <v>Missing</v>
      </c>
      <c r="M12171" s="26" t="str">
        <f>IF(OR(ISBLANK(B12171),ISBLANK(C12171),ISBLANK(D12171)),"Missing",IFERROR(VLOOKUP(A12171,'RM Postcodes'!$A:$B,2,0),"Invalid"))</f>
        <v>Missing</v>
      </c>
      <c r="N12171" s="26" t="str">
        <f t="shared" si="1146"/>
        <v>Missing</v>
      </c>
      <c r="O12171" s="26" t="str">
        <f t="shared" si="1147"/>
        <v>Missing</v>
      </c>
    </row>
    <row r="12172" spans="1:15" x14ac:dyDescent="0.2">
      <c r="A12172" s="24" t="str">
        <f t="shared" si="1144"/>
        <v xml:space="preserve"> </v>
      </c>
      <c r="B12172" s="35"/>
      <c r="C12172" s="35"/>
      <c r="D12172" s="35"/>
      <c r="E12172" s="2"/>
      <c r="F12172" s="3"/>
      <c r="G12172" s="3"/>
      <c r="H12172" s="4"/>
      <c r="I12172" s="25"/>
      <c r="J12172" s="26" t="str">
        <f t="shared" si="1148"/>
        <v>No</v>
      </c>
      <c r="K12172" s="26" t="str">
        <f t="shared" si="1149"/>
        <v>Missing</v>
      </c>
      <c r="L12172" s="26" t="str">
        <f t="shared" si="1145"/>
        <v>Missing</v>
      </c>
      <c r="M12172" s="26" t="str">
        <f>IF(OR(ISBLANK(B12172),ISBLANK(C12172),ISBLANK(D12172)),"Missing",IFERROR(VLOOKUP(A12172,'RM Postcodes'!$A:$B,2,0),"Invalid"))</f>
        <v>Missing</v>
      </c>
      <c r="N12172" s="26" t="str">
        <f t="shared" si="1146"/>
        <v>Missing</v>
      </c>
      <c r="O12172" s="26" t="str">
        <f t="shared" si="1147"/>
        <v>Missing</v>
      </c>
    </row>
    <row r="12173" spans="1:15" x14ac:dyDescent="0.2">
      <c r="A12173" s="24" t="str">
        <f t="shared" si="1144"/>
        <v xml:space="preserve"> </v>
      </c>
      <c r="B12173" s="35"/>
      <c r="C12173" s="35"/>
      <c r="D12173" s="35"/>
      <c r="E12173" s="2"/>
      <c r="F12173" s="3"/>
      <c r="G12173" s="3"/>
      <c r="H12173" s="4"/>
      <c r="I12173" s="25"/>
      <c r="J12173" s="26" t="str">
        <f t="shared" si="1148"/>
        <v>No</v>
      </c>
      <c r="K12173" s="26" t="str">
        <f t="shared" si="1149"/>
        <v>Missing</v>
      </c>
      <c r="L12173" s="26" t="str">
        <f t="shared" si="1145"/>
        <v>Missing</v>
      </c>
      <c r="M12173" s="26" t="str">
        <f>IF(OR(ISBLANK(B12173),ISBLANK(C12173),ISBLANK(D12173)),"Missing",IFERROR(VLOOKUP(A12173,'RM Postcodes'!$A:$B,2,0),"Invalid"))</f>
        <v>Missing</v>
      </c>
      <c r="N12173" s="26" t="str">
        <f t="shared" si="1146"/>
        <v>Missing</v>
      </c>
      <c r="O12173" s="26" t="str">
        <f t="shared" si="1147"/>
        <v>Missing</v>
      </c>
    </row>
    <row r="12174" spans="1:15" x14ac:dyDescent="0.2">
      <c r="A12174" s="24" t="str">
        <f t="shared" si="1144"/>
        <v xml:space="preserve"> </v>
      </c>
      <c r="B12174" s="35"/>
      <c r="C12174" s="35"/>
      <c r="D12174" s="35"/>
      <c r="E12174" s="2"/>
      <c r="F12174" s="3"/>
      <c r="G12174" s="3"/>
      <c r="H12174" s="4"/>
      <c r="I12174" s="25"/>
      <c r="J12174" s="26" t="str">
        <f t="shared" si="1148"/>
        <v>No</v>
      </c>
      <c r="K12174" s="26" t="str">
        <f t="shared" si="1149"/>
        <v>Missing</v>
      </c>
      <c r="L12174" s="26" t="str">
        <f t="shared" si="1145"/>
        <v>Missing</v>
      </c>
      <c r="M12174" s="26" t="str">
        <f>IF(OR(ISBLANK(B12174),ISBLANK(C12174),ISBLANK(D12174)),"Missing",IFERROR(VLOOKUP(A12174,'RM Postcodes'!$A:$B,2,0),"Invalid"))</f>
        <v>Missing</v>
      </c>
      <c r="N12174" s="26" t="str">
        <f t="shared" si="1146"/>
        <v>Missing</v>
      </c>
      <c r="O12174" s="26" t="str">
        <f t="shared" si="1147"/>
        <v>Missing</v>
      </c>
    </row>
    <row r="12175" spans="1:15" x14ac:dyDescent="0.2">
      <c r="A12175" s="24" t="str">
        <f t="shared" si="1144"/>
        <v xml:space="preserve"> </v>
      </c>
      <c r="B12175" s="35"/>
      <c r="C12175" s="35"/>
      <c r="D12175" s="35"/>
      <c r="E12175" s="2"/>
      <c r="F12175" s="3"/>
      <c r="G12175" s="3"/>
      <c r="H12175" s="4"/>
      <c r="I12175" s="25"/>
      <c r="J12175" s="26" t="str">
        <f t="shared" si="1148"/>
        <v>No</v>
      </c>
      <c r="K12175" s="26" t="str">
        <f t="shared" si="1149"/>
        <v>Missing</v>
      </c>
      <c r="L12175" s="26" t="str">
        <f t="shared" si="1145"/>
        <v>Missing</v>
      </c>
      <c r="M12175" s="26" t="str">
        <f>IF(OR(ISBLANK(B12175),ISBLANK(C12175),ISBLANK(D12175)),"Missing",IFERROR(VLOOKUP(A12175,'RM Postcodes'!$A:$B,2,0),"Invalid"))</f>
        <v>Missing</v>
      </c>
      <c r="N12175" s="26" t="str">
        <f t="shared" si="1146"/>
        <v>Missing</v>
      </c>
      <c r="O12175" s="26" t="str">
        <f t="shared" si="1147"/>
        <v>Missing</v>
      </c>
    </row>
    <row r="12176" spans="1:15" x14ac:dyDescent="0.2">
      <c r="A12176" s="24" t="str">
        <f t="shared" si="1144"/>
        <v xml:space="preserve"> </v>
      </c>
      <c r="B12176" s="35"/>
      <c r="C12176" s="35"/>
      <c r="D12176" s="35"/>
      <c r="E12176" s="2"/>
      <c r="F12176" s="3"/>
      <c r="G12176" s="3"/>
      <c r="H12176" s="4"/>
      <c r="I12176" s="25"/>
      <c r="J12176" s="26" t="str">
        <f t="shared" si="1148"/>
        <v>No</v>
      </c>
      <c r="K12176" s="26" t="str">
        <f t="shared" si="1149"/>
        <v>Missing</v>
      </c>
      <c r="L12176" s="26" t="str">
        <f t="shared" si="1145"/>
        <v>Missing</v>
      </c>
      <c r="M12176" s="26" t="str">
        <f>IF(OR(ISBLANK(B12176),ISBLANK(C12176),ISBLANK(D12176)),"Missing",IFERROR(VLOOKUP(A12176,'RM Postcodes'!$A:$B,2,0),"Invalid"))</f>
        <v>Missing</v>
      </c>
      <c r="N12176" s="26" t="str">
        <f t="shared" si="1146"/>
        <v>Missing</v>
      </c>
      <c r="O12176" s="26" t="str">
        <f t="shared" si="1147"/>
        <v>Missing</v>
      </c>
    </row>
    <row r="12177" spans="1:15" x14ac:dyDescent="0.2">
      <c r="A12177" s="24" t="str">
        <f t="shared" si="1144"/>
        <v xml:space="preserve"> </v>
      </c>
      <c r="B12177" s="35"/>
      <c r="C12177" s="35"/>
      <c r="D12177" s="35"/>
      <c r="E12177" s="2"/>
      <c r="F12177" s="3"/>
      <c r="G12177" s="3"/>
      <c r="H12177" s="4"/>
      <c r="I12177" s="25"/>
      <c r="J12177" s="26" t="str">
        <f t="shared" si="1148"/>
        <v>No</v>
      </c>
      <c r="K12177" s="26" t="str">
        <f t="shared" si="1149"/>
        <v>Missing</v>
      </c>
      <c r="L12177" s="26" t="str">
        <f t="shared" si="1145"/>
        <v>Missing</v>
      </c>
      <c r="M12177" s="26" t="str">
        <f>IF(OR(ISBLANK(B12177),ISBLANK(C12177),ISBLANK(D12177)),"Missing",IFERROR(VLOOKUP(A12177,'RM Postcodes'!$A:$B,2,0),"Invalid"))</f>
        <v>Missing</v>
      </c>
      <c r="N12177" s="26" t="str">
        <f t="shared" si="1146"/>
        <v>Missing</v>
      </c>
      <c r="O12177" s="26" t="str">
        <f t="shared" si="1147"/>
        <v>Missing</v>
      </c>
    </row>
    <row r="12178" spans="1:15" x14ac:dyDescent="0.2">
      <c r="A12178" s="24" t="str">
        <f t="shared" si="1144"/>
        <v xml:space="preserve"> </v>
      </c>
      <c r="B12178" s="35"/>
      <c r="C12178" s="35"/>
      <c r="D12178" s="35"/>
      <c r="E12178" s="2"/>
      <c r="F12178" s="3"/>
      <c r="G12178" s="3"/>
      <c r="H12178" s="4"/>
      <c r="I12178" s="25"/>
      <c r="J12178" s="26" t="str">
        <f t="shared" si="1148"/>
        <v>No</v>
      </c>
      <c r="K12178" s="26" t="str">
        <f t="shared" si="1149"/>
        <v>Missing</v>
      </c>
      <c r="L12178" s="26" t="str">
        <f t="shared" si="1145"/>
        <v>Missing</v>
      </c>
      <c r="M12178" s="26" t="str">
        <f>IF(OR(ISBLANK(B12178),ISBLANK(C12178),ISBLANK(D12178)),"Missing",IFERROR(VLOOKUP(A12178,'RM Postcodes'!$A:$B,2,0),"Invalid"))</f>
        <v>Missing</v>
      </c>
      <c r="N12178" s="26" t="str">
        <f t="shared" si="1146"/>
        <v>Missing</v>
      </c>
      <c r="O12178" s="26" t="str">
        <f t="shared" si="1147"/>
        <v>Missing</v>
      </c>
    </row>
    <row r="12179" spans="1:15" x14ac:dyDescent="0.2">
      <c r="A12179" s="24" t="str">
        <f t="shared" si="1144"/>
        <v xml:space="preserve"> </v>
      </c>
      <c r="B12179" s="35"/>
      <c r="C12179" s="35"/>
      <c r="D12179" s="35"/>
      <c r="E12179" s="2"/>
      <c r="F12179" s="3"/>
      <c r="G12179" s="3"/>
      <c r="H12179" s="4"/>
      <c r="I12179" s="25"/>
      <c r="J12179" s="26" t="str">
        <f t="shared" si="1148"/>
        <v>No</v>
      </c>
      <c r="K12179" s="26" t="str">
        <f t="shared" si="1149"/>
        <v>Missing</v>
      </c>
      <c r="L12179" s="26" t="str">
        <f t="shared" si="1145"/>
        <v>Missing</v>
      </c>
      <c r="M12179" s="26" t="str">
        <f>IF(OR(ISBLANK(B12179),ISBLANK(C12179),ISBLANK(D12179)),"Missing",IFERROR(VLOOKUP(A12179,'RM Postcodes'!$A:$B,2,0),"Invalid"))</f>
        <v>Missing</v>
      </c>
      <c r="N12179" s="26" t="str">
        <f t="shared" si="1146"/>
        <v>Missing</v>
      </c>
      <c r="O12179" s="26" t="str">
        <f t="shared" si="1147"/>
        <v>Missing</v>
      </c>
    </row>
    <row r="12180" spans="1:15" x14ac:dyDescent="0.2">
      <c r="A12180" s="24" t="str">
        <f t="shared" si="1144"/>
        <v xml:space="preserve"> </v>
      </c>
      <c r="B12180" s="35"/>
      <c r="C12180" s="35"/>
      <c r="D12180" s="35"/>
      <c r="E12180" s="2"/>
      <c r="F12180" s="3"/>
      <c r="G12180" s="3"/>
      <c r="H12180" s="4"/>
      <c r="I12180" s="25"/>
      <c r="J12180" s="26" t="str">
        <f t="shared" si="1148"/>
        <v>No</v>
      </c>
      <c r="K12180" s="26" t="str">
        <f t="shared" si="1149"/>
        <v>Missing</v>
      </c>
      <c r="L12180" s="26" t="str">
        <f t="shared" si="1145"/>
        <v>Missing</v>
      </c>
      <c r="M12180" s="26" t="str">
        <f>IF(OR(ISBLANK(B12180),ISBLANK(C12180),ISBLANK(D12180)),"Missing",IFERROR(VLOOKUP(A12180,'RM Postcodes'!$A:$B,2,0),"Invalid"))</f>
        <v>Missing</v>
      </c>
      <c r="N12180" s="26" t="str">
        <f t="shared" si="1146"/>
        <v>Missing</v>
      </c>
      <c r="O12180" s="26" t="str">
        <f t="shared" si="1147"/>
        <v>Missing</v>
      </c>
    </row>
    <row r="12181" spans="1:15" x14ac:dyDescent="0.2">
      <c r="A12181" s="24" t="str">
        <f t="shared" si="1144"/>
        <v xml:space="preserve"> </v>
      </c>
      <c r="B12181" s="35"/>
      <c r="C12181" s="35"/>
      <c r="D12181" s="35"/>
      <c r="E12181" s="2"/>
      <c r="F12181" s="3"/>
      <c r="G12181" s="3"/>
      <c r="H12181" s="4"/>
      <c r="I12181" s="25"/>
      <c r="J12181" s="26" t="str">
        <f t="shared" si="1148"/>
        <v>No</v>
      </c>
      <c r="K12181" s="26" t="str">
        <f t="shared" si="1149"/>
        <v>Missing</v>
      </c>
      <c r="L12181" s="26" t="str">
        <f t="shared" si="1145"/>
        <v>Missing</v>
      </c>
      <c r="M12181" s="26" t="str">
        <f>IF(OR(ISBLANK(B12181),ISBLANK(C12181),ISBLANK(D12181)),"Missing",IFERROR(VLOOKUP(A12181,'RM Postcodes'!$A:$B,2,0),"Invalid"))</f>
        <v>Missing</v>
      </c>
      <c r="N12181" s="26" t="str">
        <f t="shared" si="1146"/>
        <v>Missing</v>
      </c>
      <c r="O12181" s="26" t="str">
        <f t="shared" si="1147"/>
        <v>Missing</v>
      </c>
    </row>
    <row r="12182" spans="1:15" x14ac:dyDescent="0.2">
      <c r="A12182" s="24" t="str">
        <f t="shared" si="1144"/>
        <v xml:space="preserve"> </v>
      </c>
      <c r="B12182" s="35"/>
      <c r="C12182" s="35"/>
      <c r="D12182" s="35"/>
      <c r="E12182" s="2"/>
      <c r="F12182" s="3"/>
      <c r="G12182" s="3"/>
      <c r="H12182" s="4"/>
      <c r="I12182" s="25"/>
      <c r="J12182" s="26" t="str">
        <f t="shared" si="1148"/>
        <v>No</v>
      </c>
      <c r="K12182" s="26" t="str">
        <f t="shared" si="1149"/>
        <v>Missing</v>
      </c>
      <c r="L12182" s="26" t="str">
        <f t="shared" si="1145"/>
        <v>Missing</v>
      </c>
      <c r="M12182" s="26" t="str">
        <f>IF(OR(ISBLANK(B12182),ISBLANK(C12182),ISBLANK(D12182)),"Missing",IFERROR(VLOOKUP(A12182,'RM Postcodes'!$A:$B,2,0),"Invalid"))</f>
        <v>Missing</v>
      </c>
      <c r="N12182" s="26" t="str">
        <f t="shared" si="1146"/>
        <v>Missing</v>
      </c>
      <c r="O12182" s="26" t="str">
        <f t="shared" si="1147"/>
        <v>Missing</v>
      </c>
    </row>
    <row r="12183" spans="1:15" x14ac:dyDescent="0.2">
      <c r="A12183" s="24" t="str">
        <f t="shared" si="1144"/>
        <v xml:space="preserve"> </v>
      </c>
      <c r="B12183" s="35"/>
      <c r="C12183" s="35"/>
      <c r="D12183" s="35"/>
      <c r="E12183" s="2"/>
      <c r="F12183" s="3"/>
      <c r="G12183" s="3"/>
      <c r="H12183" s="4"/>
      <c r="I12183" s="25"/>
      <c r="J12183" s="26" t="str">
        <f t="shared" si="1148"/>
        <v>No</v>
      </c>
      <c r="K12183" s="26" t="str">
        <f t="shared" si="1149"/>
        <v>Missing</v>
      </c>
      <c r="L12183" s="26" t="str">
        <f t="shared" si="1145"/>
        <v>Missing</v>
      </c>
      <c r="M12183" s="26" t="str">
        <f>IF(OR(ISBLANK(B12183),ISBLANK(C12183),ISBLANK(D12183)),"Missing",IFERROR(VLOOKUP(A12183,'RM Postcodes'!$A:$B,2,0),"Invalid"))</f>
        <v>Missing</v>
      </c>
      <c r="N12183" s="26" t="str">
        <f t="shared" si="1146"/>
        <v>Missing</v>
      </c>
      <c r="O12183" s="26" t="str">
        <f t="shared" si="1147"/>
        <v>Missing</v>
      </c>
    </row>
    <row r="12184" spans="1:15" x14ac:dyDescent="0.2">
      <c r="A12184" s="24" t="str">
        <f t="shared" si="1144"/>
        <v xml:space="preserve"> </v>
      </c>
      <c r="B12184" s="35"/>
      <c r="C12184" s="35"/>
      <c r="D12184" s="35"/>
      <c r="E12184" s="2"/>
      <c r="F12184" s="3"/>
      <c r="G12184" s="3"/>
      <c r="H12184" s="4"/>
      <c r="I12184" s="25"/>
      <c r="J12184" s="26" t="str">
        <f t="shared" si="1148"/>
        <v>No</v>
      </c>
      <c r="K12184" s="26" t="str">
        <f t="shared" si="1149"/>
        <v>Missing</v>
      </c>
      <c r="L12184" s="26" t="str">
        <f t="shared" si="1145"/>
        <v>Missing</v>
      </c>
      <c r="M12184" s="26" t="str">
        <f>IF(OR(ISBLANK(B12184),ISBLANK(C12184),ISBLANK(D12184)),"Missing",IFERROR(VLOOKUP(A12184,'RM Postcodes'!$A:$B,2,0),"Invalid"))</f>
        <v>Missing</v>
      </c>
      <c r="N12184" s="26" t="str">
        <f t="shared" si="1146"/>
        <v>Missing</v>
      </c>
      <c r="O12184" s="26" t="str">
        <f t="shared" si="1147"/>
        <v>Missing</v>
      </c>
    </row>
    <row r="12185" spans="1:15" x14ac:dyDescent="0.2">
      <c r="A12185" s="24" t="str">
        <f t="shared" si="1144"/>
        <v xml:space="preserve"> </v>
      </c>
      <c r="B12185" s="35"/>
      <c r="C12185" s="35"/>
      <c r="D12185" s="35"/>
      <c r="E12185" s="2"/>
      <c r="F12185" s="3"/>
      <c r="G12185" s="3"/>
      <c r="H12185" s="4"/>
      <c r="I12185" s="25"/>
      <c r="J12185" s="26" t="str">
        <f t="shared" si="1148"/>
        <v>No</v>
      </c>
      <c r="K12185" s="26" t="str">
        <f t="shared" si="1149"/>
        <v>Missing</v>
      </c>
      <c r="L12185" s="26" t="str">
        <f t="shared" si="1145"/>
        <v>Missing</v>
      </c>
      <c r="M12185" s="26" t="str">
        <f>IF(OR(ISBLANK(B12185),ISBLANK(C12185),ISBLANK(D12185)),"Missing",IFERROR(VLOOKUP(A12185,'RM Postcodes'!$A:$B,2,0),"Invalid"))</f>
        <v>Missing</v>
      </c>
      <c r="N12185" s="26" t="str">
        <f t="shared" si="1146"/>
        <v>Missing</v>
      </c>
      <c r="O12185" s="26" t="str">
        <f t="shared" si="1147"/>
        <v>Missing</v>
      </c>
    </row>
    <row r="12186" spans="1:15" x14ac:dyDescent="0.2">
      <c r="A12186" s="24" t="str">
        <f t="shared" si="1144"/>
        <v xml:space="preserve"> </v>
      </c>
      <c r="B12186" s="35"/>
      <c r="C12186" s="35"/>
      <c r="D12186" s="35"/>
      <c r="E12186" s="2"/>
      <c r="F12186" s="3"/>
      <c r="G12186" s="3"/>
      <c r="H12186" s="4"/>
      <c r="I12186" s="25"/>
      <c r="J12186" s="26" t="str">
        <f t="shared" si="1148"/>
        <v>No</v>
      </c>
      <c r="K12186" s="26" t="str">
        <f t="shared" si="1149"/>
        <v>Missing</v>
      </c>
      <c r="L12186" s="26" t="str">
        <f t="shared" si="1145"/>
        <v>Missing</v>
      </c>
      <c r="M12186" s="26" t="str">
        <f>IF(OR(ISBLANK(B12186),ISBLANK(C12186),ISBLANK(D12186)),"Missing",IFERROR(VLOOKUP(A12186,'RM Postcodes'!$A:$B,2,0),"Invalid"))</f>
        <v>Missing</v>
      </c>
      <c r="N12186" s="26" t="str">
        <f t="shared" si="1146"/>
        <v>Missing</v>
      </c>
      <c r="O12186" s="26" t="str">
        <f t="shared" si="1147"/>
        <v>Missing</v>
      </c>
    </row>
    <row r="12187" spans="1:15" x14ac:dyDescent="0.2">
      <c r="A12187" s="24" t="str">
        <f t="shared" si="1144"/>
        <v xml:space="preserve"> </v>
      </c>
      <c r="B12187" s="35"/>
      <c r="C12187" s="35"/>
      <c r="D12187" s="35"/>
      <c r="E12187" s="2"/>
      <c r="F12187" s="3"/>
      <c r="G12187" s="3"/>
      <c r="H12187" s="4"/>
      <c r="I12187" s="25"/>
      <c r="J12187" s="26" t="str">
        <f t="shared" si="1148"/>
        <v>No</v>
      </c>
      <c r="K12187" s="26" t="str">
        <f t="shared" si="1149"/>
        <v>Missing</v>
      </c>
      <c r="L12187" s="26" t="str">
        <f t="shared" si="1145"/>
        <v>Missing</v>
      </c>
      <c r="M12187" s="26" t="str">
        <f>IF(OR(ISBLANK(B12187),ISBLANK(C12187),ISBLANK(D12187)),"Missing",IFERROR(VLOOKUP(A12187,'RM Postcodes'!$A:$B,2,0),"Invalid"))</f>
        <v>Missing</v>
      </c>
      <c r="N12187" s="26" t="str">
        <f t="shared" si="1146"/>
        <v>Missing</v>
      </c>
      <c r="O12187" s="26" t="str">
        <f t="shared" si="1147"/>
        <v>Missing</v>
      </c>
    </row>
    <row r="12188" spans="1:15" x14ac:dyDescent="0.2">
      <c r="A12188" s="24" t="str">
        <f t="shared" si="1144"/>
        <v xml:space="preserve"> </v>
      </c>
      <c r="B12188" s="35"/>
      <c r="C12188" s="35"/>
      <c r="D12188" s="35"/>
      <c r="E12188" s="2"/>
      <c r="F12188" s="3"/>
      <c r="G12188" s="3"/>
      <c r="H12188" s="4"/>
      <c r="I12188" s="25"/>
      <c r="J12188" s="26" t="str">
        <f t="shared" si="1148"/>
        <v>No</v>
      </c>
      <c r="K12188" s="26" t="str">
        <f t="shared" si="1149"/>
        <v>Missing</v>
      </c>
      <c r="L12188" s="26" t="str">
        <f t="shared" si="1145"/>
        <v>Missing</v>
      </c>
      <c r="M12188" s="26" t="str">
        <f>IF(OR(ISBLANK(B12188),ISBLANK(C12188),ISBLANK(D12188)),"Missing",IFERROR(VLOOKUP(A12188,'RM Postcodes'!$A:$B,2,0),"Invalid"))</f>
        <v>Missing</v>
      </c>
      <c r="N12188" s="26" t="str">
        <f t="shared" si="1146"/>
        <v>Missing</v>
      </c>
      <c r="O12188" s="26" t="str">
        <f t="shared" si="1147"/>
        <v>Missing</v>
      </c>
    </row>
    <row r="12189" spans="1:15" x14ac:dyDescent="0.2">
      <c r="A12189" s="24" t="str">
        <f t="shared" si="1144"/>
        <v xml:space="preserve"> </v>
      </c>
      <c r="B12189" s="35"/>
      <c r="C12189" s="35"/>
      <c r="D12189" s="35"/>
      <c r="E12189" s="2"/>
      <c r="F12189" s="3"/>
      <c r="G12189" s="3"/>
      <c r="H12189" s="4"/>
      <c r="I12189" s="25"/>
      <c r="J12189" s="26" t="str">
        <f t="shared" si="1148"/>
        <v>No</v>
      </c>
      <c r="K12189" s="26" t="str">
        <f t="shared" si="1149"/>
        <v>Missing</v>
      </c>
      <c r="L12189" s="26" t="str">
        <f t="shared" si="1145"/>
        <v>Missing</v>
      </c>
      <c r="M12189" s="26" t="str">
        <f>IF(OR(ISBLANK(B12189),ISBLANK(C12189),ISBLANK(D12189)),"Missing",IFERROR(VLOOKUP(A12189,'RM Postcodes'!$A:$B,2,0),"Invalid"))</f>
        <v>Missing</v>
      </c>
      <c r="N12189" s="26" t="str">
        <f t="shared" si="1146"/>
        <v>Missing</v>
      </c>
      <c r="O12189" s="26" t="str">
        <f t="shared" si="1147"/>
        <v>Missing</v>
      </c>
    </row>
    <row r="12190" spans="1:15" x14ac:dyDescent="0.2">
      <c r="A12190" s="24" t="str">
        <f t="shared" si="1144"/>
        <v xml:space="preserve"> </v>
      </c>
      <c r="B12190" s="35"/>
      <c r="C12190" s="35"/>
      <c r="D12190" s="35"/>
      <c r="E12190" s="2"/>
      <c r="F12190" s="3"/>
      <c r="G12190" s="3"/>
      <c r="H12190" s="4"/>
      <c r="I12190" s="25"/>
      <c r="J12190" s="26" t="str">
        <f t="shared" si="1148"/>
        <v>No</v>
      </c>
      <c r="K12190" s="26" t="str">
        <f t="shared" si="1149"/>
        <v>Missing</v>
      </c>
      <c r="L12190" s="26" t="str">
        <f t="shared" si="1145"/>
        <v>Missing</v>
      </c>
      <c r="M12190" s="26" t="str">
        <f>IF(OR(ISBLANK(B12190),ISBLANK(C12190),ISBLANK(D12190)),"Missing",IFERROR(VLOOKUP(A12190,'RM Postcodes'!$A:$B,2,0),"Invalid"))</f>
        <v>Missing</v>
      </c>
      <c r="N12190" s="26" t="str">
        <f t="shared" si="1146"/>
        <v>Missing</v>
      </c>
      <c r="O12190" s="26" t="str">
        <f t="shared" si="1147"/>
        <v>Missing</v>
      </c>
    </row>
    <row r="12191" spans="1:15" x14ac:dyDescent="0.2">
      <c r="A12191" s="24" t="str">
        <f t="shared" ref="A12191:A12254" si="1150">TRIM(B12191)&amp;TRIM(C12191)&amp;" "&amp;TRIM(D12191)</f>
        <v xml:space="preserve"> </v>
      </c>
      <c r="B12191" s="35"/>
      <c r="C12191" s="35"/>
      <c r="D12191" s="35"/>
      <c r="E12191" s="2"/>
      <c r="F12191" s="3"/>
      <c r="G12191" s="3"/>
      <c r="H12191" s="4"/>
      <c r="I12191" s="25"/>
      <c r="J12191" s="26" t="str">
        <f t="shared" si="1148"/>
        <v>No</v>
      </c>
      <c r="K12191" s="26" t="str">
        <f t="shared" si="1149"/>
        <v>Missing</v>
      </c>
      <c r="L12191" s="26" t="str">
        <f t="shared" si="1145"/>
        <v>Missing</v>
      </c>
      <c r="M12191" s="26" t="str">
        <f>IF(OR(ISBLANK(B12191),ISBLANK(C12191),ISBLANK(D12191)),"Missing",IFERROR(VLOOKUP(A12191,'RM Postcodes'!$A:$B,2,0),"Invalid"))</f>
        <v>Missing</v>
      </c>
      <c r="N12191" s="26" t="str">
        <f t="shared" si="1146"/>
        <v>Missing</v>
      </c>
      <c r="O12191" s="26" t="str">
        <f t="shared" si="1147"/>
        <v>Missing</v>
      </c>
    </row>
    <row r="12192" spans="1:15" x14ac:dyDescent="0.2">
      <c r="A12192" s="24" t="str">
        <f t="shared" si="1150"/>
        <v xml:space="preserve"> </v>
      </c>
      <c r="B12192" s="35"/>
      <c r="C12192" s="35"/>
      <c r="D12192" s="35"/>
      <c r="E12192" s="2"/>
      <c r="F12192" s="3"/>
      <c r="G12192" s="3"/>
      <c r="H12192" s="4"/>
      <c r="I12192" s="25"/>
      <c r="J12192" s="26" t="str">
        <f t="shared" si="1148"/>
        <v>No</v>
      </c>
      <c r="K12192" s="26" t="str">
        <f t="shared" si="1149"/>
        <v>Missing</v>
      </c>
      <c r="L12192" s="26" t="str">
        <f t="shared" ref="L12192:L12255" si="1151">IF(ISBLANK(D12192),"Missing",IF(AND(LEN(D12192)=1,ISNUMBER(VALUE(D12192))),"OK","Invalid"))</f>
        <v>Missing</v>
      </c>
      <c r="M12192" s="26" t="str">
        <f>IF(OR(ISBLANK(B12192),ISBLANK(C12192),ISBLANK(D12192)),"Missing",IFERROR(VLOOKUP(A12192,'RM Postcodes'!$A:$B,2,0),"Invalid"))</f>
        <v>Missing</v>
      </c>
      <c r="N12192" s="26" t="str">
        <f t="shared" ref="N12192:N12255" si="1152">IF(ISBLANK(E12192),"Missing",IF(E12192&lt;10,"Redact","OK"))</f>
        <v>Missing</v>
      </c>
      <c r="O12192" s="26" t="str">
        <f t="shared" si="1147"/>
        <v>Missing</v>
      </c>
    </row>
    <row r="12193" spans="1:15" x14ac:dyDescent="0.2">
      <c r="A12193" s="24" t="str">
        <f t="shared" si="1150"/>
        <v xml:space="preserve"> </v>
      </c>
      <c r="B12193" s="35"/>
      <c r="C12193" s="35"/>
      <c r="D12193" s="35"/>
      <c r="E12193" s="2"/>
      <c r="F12193" s="3"/>
      <c r="G12193" s="3"/>
      <c r="H12193" s="4"/>
      <c r="I12193" s="25"/>
      <c r="J12193" s="26" t="str">
        <f t="shared" si="1148"/>
        <v>No</v>
      </c>
      <c r="K12193" s="26" t="str">
        <f t="shared" si="1149"/>
        <v>Missing</v>
      </c>
      <c r="L12193" s="26" t="str">
        <f t="shared" si="1151"/>
        <v>Missing</v>
      </c>
      <c r="M12193" s="26" t="str">
        <f>IF(OR(ISBLANK(B12193),ISBLANK(C12193),ISBLANK(D12193)),"Missing",IFERROR(VLOOKUP(A12193,'RM Postcodes'!$A:$B,2,0),"Invalid"))</f>
        <v>Missing</v>
      </c>
      <c r="N12193" s="26" t="str">
        <f t="shared" si="1152"/>
        <v>Missing</v>
      </c>
      <c r="O12193" s="26" t="str">
        <f t="shared" si="1147"/>
        <v>Missing</v>
      </c>
    </row>
    <row r="12194" spans="1:15" x14ac:dyDescent="0.2">
      <c r="A12194" s="24" t="str">
        <f t="shared" si="1150"/>
        <v xml:space="preserve"> </v>
      </c>
      <c r="B12194" s="35"/>
      <c r="C12194" s="35"/>
      <c r="D12194" s="35"/>
      <c r="E12194" s="2"/>
      <c r="F12194" s="3"/>
      <c r="G12194" s="3"/>
      <c r="H12194" s="4"/>
      <c r="I12194" s="25"/>
      <c r="J12194" s="26" t="str">
        <f t="shared" si="1148"/>
        <v>No</v>
      </c>
      <c r="K12194" s="26" t="str">
        <f t="shared" si="1149"/>
        <v>Missing</v>
      </c>
      <c r="L12194" s="26" t="str">
        <f t="shared" si="1151"/>
        <v>Missing</v>
      </c>
      <c r="M12194" s="26" t="str">
        <f>IF(OR(ISBLANK(B12194),ISBLANK(C12194),ISBLANK(D12194)),"Missing",IFERROR(VLOOKUP(A12194,'RM Postcodes'!$A:$B,2,0),"Invalid"))</f>
        <v>Missing</v>
      </c>
      <c r="N12194" s="26" t="str">
        <f t="shared" si="1152"/>
        <v>Missing</v>
      </c>
      <c r="O12194" s="26" t="str">
        <f t="shared" si="1147"/>
        <v>Missing</v>
      </c>
    </row>
    <row r="12195" spans="1:15" x14ac:dyDescent="0.2">
      <c r="A12195" s="24" t="str">
        <f t="shared" si="1150"/>
        <v xml:space="preserve"> </v>
      </c>
      <c r="B12195" s="35"/>
      <c r="C12195" s="35"/>
      <c r="D12195" s="35"/>
      <c r="E12195" s="2"/>
      <c r="F12195" s="3"/>
      <c r="G12195" s="3"/>
      <c r="H12195" s="4"/>
      <c r="I12195" s="25"/>
      <c r="J12195" s="26" t="str">
        <f t="shared" si="1148"/>
        <v>No</v>
      </c>
      <c r="K12195" s="26" t="str">
        <f t="shared" si="1149"/>
        <v>Missing</v>
      </c>
      <c r="L12195" s="26" t="str">
        <f t="shared" si="1151"/>
        <v>Missing</v>
      </c>
      <c r="M12195" s="26" t="str">
        <f>IF(OR(ISBLANK(B12195),ISBLANK(C12195),ISBLANK(D12195)),"Missing",IFERROR(VLOOKUP(A12195,'RM Postcodes'!$A:$B,2,0),"Invalid"))</f>
        <v>Missing</v>
      </c>
      <c r="N12195" s="26" t="str">
        <f t="shared" si="1152"/>
        <v>Missing</v>
      </c>
      <c r="O12195" s="26" t="str">
        <f t="shared" si="1147"/>
        <v>Missing</v>
      </c>
    </row>
    <row r="12196" spans="1:15" x14ac:dyDescent="0.2">
      <c r="A12196" s="24" t="str">
        <f t="shared" si="1150"/>
        <v xml:space="preserve"> </v>
      </c>
      <c r="B12196" s="35"/>
      <c r="C12196" s="35"/>
      <c r="D12196" s="35"/>
      <c r="E12196" s="2"/>
      <c r="F12196" s="3"/>
      <c r="G12196" s="3"/>
      <c r="H12196" s="4"/>
      <c r="I12196" s="25"/>
      <c r="J12196" s="26" t="str">
        <f t="shared" si="1148"/>
        <v>No</v>
      </c>
      <c r="K12196" s="26" t="str">
        <f t="shared" si="1149"/>
        <v>Missing</v>
      </c>
      <c r="L12196" s="26" t="str">
        <f t="shared" si="1151"/>
        <v>Missing</v>
      </c>
      <c r="M12196" s="26" t="str">
        <f>IF(OR(ISBLANK(B12196),ISBLANK(C12196),ISBLANK(D12196)),"Missing",IFERROR(VLOOKUP(A12196,'RM Postcodes'!$A:$B,2,0),"Invalid"))</f>
        <v>Missing</v>
      </c>
      <c r="N12196" s="26" t="str">
        <f t="shared" si="1152"/>
        <v>Missing</v>
      </c>
      <c r="O12196" s="26" t="str">
        <f t="shared" si="1147"/>
        <v>Missing</v>
      </c>
    </row>
    <row r="12197" spans="1:15" x14ac:dyDescent="0.2">
      <c r="A12197" s="24" t="str">
        <f t="shared" si="1150"/>
        <v xml:space="preserve"> </v>
      </c>
      <c r="B12197" s="35"/>
      <c r="C12197" s="35"/>
      <c r="D12197" s="35"/>
      <c r="E12197" s="2"/>
      <c r="F12197" s="3"/>
      <c r="G12197" s="3"/>
      <c r="H12197" s="4"/>
      <c r="I12197" s="25"/>
      <c r="J12197" s="26" t="str">
        <f t="shared" si="1148"/>
        <v>No</v>
      </c>
      <c r="K12197" s="26" t="str">
        <f t="shared" si="1149"/>
        <v>Missing</v>
      </c>
      <c r="L12197" s="26" t="str">
        <f t="shared" si="1151"/>
        <v>Missing</v>
      </c>
      <c r="M12197" s="26" t="str">
        <f>IF(OR(ISBLANK(B12197),ISBLANK(C12197),ISBLANK(D12197)),"Missing",IFERROR(VLOOKUP(A12197,'RM Postcodes'!$A:$B,2,0),"Invalid"))</f>
        <v>Missing</v>
      </c>
      <c r="N12197" s="26" t="str">
        <f t="shared" si="1152"/>
        <v>Missing</v>
      </c>
      <c r="O12197" s="26" t="str">
        <f t="shared" si="1147"/>
        <v>Missing</v>
      </c>
    </row>
    <row r="12198" spans="1:15" x14ac:dyDescent="0.2">
      <c r="A12198" s="24" t="str">
        <f t="shared" si="1150"/>
        <v xml:space="preserve"> </v>
      </c>
      <c r="B12198" s="35"/>
      <c r="C12198" s="35"/>
      <c r="D12198" s="35"/>
      <c r="E12198" s="2"/>
      <c r="F12198" s="3"/>
      <c r="G12198" s="3"/>
      <c r="H12198" s="4"/>
      <c r="I12198" s="25"/>
      <c r="J12198" s="26" t="str">
        <f t="shared" si="1148"/>
        <v>No</v>
      </c>
      <c r="K12198" s="26" t="str">
        <f t="shared" si="1149"/>
        <v>Missing</v>
      </c>
      <c r="L12198" s="26" t="str">
        <f t="shared" si="1151"/>
        <v>Missing</v>
      </c>
      <c r="M12198" s="26" t="str">
        <f>IF(OR(ISBLANK(B12198),ISBLANK(C12198),ISBLANK(D12198)),"Missing",IFERROR(VLOOKUP(A12198,'RM Postcodes'!$A:$B,2,0),"Invalid"))</f>
        <v>Missing</v>
      </c>
      <c r="N12198" s="26" t="str">
        <f t="shared" si="1152"/>
        <v>Missing</v>
      </c>
      <c r="O12198" s="26" t="str">
        <f t="shared" si="1147"/>
        <v>Missing</v>
      </c>
    </row>
    <row r="12199" spans="1:15" x14ac:dyDescent="0.2">
      <c r="A12199" s="24" t="str">
        <f t="shared" si="1150"/>
        <v xml:space="preserve"> </v>
      </c>
      <c r="B12199" s="35"/>
      <c r="C12199" s="35"/>
      <c r="D12199" s="35"/>
      <c r="E12199" s="2"/>
      <c r="F12199" s="3"/>
      <c r="G12199" s="3"/>
      <c r="H12199" s="4"/>
      <c r="I12199" s="25"/>
      <c r="J12199" s="26" t="str">
        <f t="shared" si="1148"/>
        <v>No</v>
      </c>
      <c r="K12199" s="26" t="str">
        <f t="shared" si="1149"/>
        <v>Missing</v>
      </c>
      <c r="L12199" s="26" t="str">
        <f t="shared" si="1151"/>
        <v>Missing</v>
      </c>
      <c r="M12199" s="26" t="str">
        <f>IF(OR(ISBLANK(B12199),ISBLANK(C12199),ISBLANK(D12199)),"Missing",IFERROR(VLOOKUP(A12199,'RM Postcodes'!$A:$B,2,0),"Invalid"))</f>
        <v>Missing</v>
      </c>
      <c r="N12199" s="26" t="str">
        <f t="shared" si="1152"/>
        <v>Missing</v>
      </c>
      <c r="O12199" s="26" t="str">
        <f t="shared" si="1147"/>
        <v>Missing</v>
      </c>
    </row>
    <row r="12200" spans="1:15" x14ac:dyDescent="0.2">
      <c r="A12200" s="24" t="str">
        <f t="shared" si="1150"/>
        <v xml:space="preserve"> </v>
      </c>
      <c r="B12200" s="35"/>
      <c r="C12200" s="35"/>
      <c r="D12200" s="35"/>
      <c r="E12200" s="2"/>
      <c r="F12200" s="3"/>
      <c r="G12200" s="3"/>
      <c r="H12200" s="4"/>
      <c r="I12200" s="25"/>
      <c r="J12200" s="26" t="str">
        <f t="shared" si="1148"/>
        <v>No</v>
      </c>
      <c r="K12200" s="26" t="str">
        <f t="shared" si="1149"/>
        <v>Missing</v>
      </c>
      <c r="L12200" s="26" t="str">
        <f t="shared" si="1151"/>
        <v>Missing</v>
      </c>
      <c r="M12200" s="26" t="str">
        <f>IF(OR(ISBLANK(B12200),ISBLANK(C12200),ISBLANK(D12200)),"Missing",IFERROR(VLOOKUP(A12200,'RM Postcodes'!$A:$B,2,0),"Invalid"))</f>
        <v>Missing</v>
      </c>
      <c r="N12200" s="26" t="str">
        <f t="shared" si="1152"/>
        <v>Missing</v>
      </c>
      <c r="O12200" s="26" t="str">
        <f t="shared" si="1147"/>
        <v>Missing</v>
      </c>
    </row>
    <row r="12201" spans="1:15" x14ac:dyDescent="0.2">
      <c r="A12201" s="24" t="str">
        <f t="shared" si="1150"/>
        <v xml:space="preserve"> </v>
      </c>
      <c r="B12201" s="35"/>
      <c r="C12201" s="35"/>
      <c r="D12201" s="35"/>
      <c r="E12201" s="2"/>
      <c r="F12201" s="3"/>
      <c r="G12201" s="3"/>
      <c r="H12201" s="4"/>
      <c r="I12201" s="25"/>
      <c r="J12201" s="26" t="str">
        <f t="shared" si="1148"/>
        <v>No</v>
      </c>
      <c r="K12201" s="26" t="str">
        <f t="shared" si="1149"/>
        <v>Missing</v>
      </c>
      <c r="L12201" s="26" t="str">
        <f t="shared" si="1151"/>
        <v>Missing</v>
      </c>
      <c r="M12201" s="26" t="str">
        <f>IF(OR(ISBLANK(B12201),ISBLANK(C12201),ISBLANK(D12201)),"Missing",IFERROR(VLOOKUP(A12201,'RM Postcodes'!$A:$B,2,0),"Invalid"))</f>
        <v>Missing</v>
      </c>
      <c r="N12201" s="26" t="str">
        <f t="shared" si="1152"/>
        <v>Missing</v>
      </c>
      <c r="O12201" s="26" t="str">
        <f t="shared" si="1147"/>
        <v>Missing</v>
      </c>
    </row>
    <row r="12202" spans="1:15" x14ac:dyDescent="0.2">
      <c r="A12202" s="24" t="str">
        <f t="shared" si="1150"/>
        <v xml:space="preserve"> </v>
      </c>
      <c r="B12202" s="35"/>
      <c r="C12202" s="35"/>
      <c r="D12202" s="35"/>
      <c r="E12202" s="2"/>
      <c r="F12202" s="3"/>
      <c r="G12202" s="3"/>
      <c r="H12202" s="4"/>
      <c r="I12202" s="25"/>
      <c r="J12202" s="26" t="str">
        <f t="shared" si="1148"/>
        <v>No</v>
      </c>
      <c r="K12202" s="26" t="str">
        <f t="shared" si="1149"/>
        <v>Missing</v>
      </c>
      <c r="L12202" s="26" t="str">
        <f t="shared" si="1151"/>
        <v>Missing</v>
      </c>
      <c r="M12202" s="26" t="str">
        <f>IF(OR(ISBLANK(B12202),ISBLANK(C12202),ISBLANK(D12202)),"Missing",IFERROR(VLOOKUP(A12202,'RM Postcodes'!$A:$B,2,0),"Invalid"))</f>
        <v>Missing</v>
      </c>
      <c r="N12202" s="26" t="str">
        <f t="shared" si="1152"/>
        <v>Missing</v>
      </c>
      <c r="O12202" s="26" t="str">
        <f t="shared" si="1147"/>
        <v>Missing</v>
      </c>
    </row>
    <row r="12203" spans="1:15" x14ac:dyDescent="0.2">
      <c r="A12203" s="24" t="str">
        <f t="shared" si="1150"/>
        <v xml:space="preserve"> </v>
      </c>
      <c r="B12203" s="35"/>
      <c r="C12203" s="35"/>
      <c r="D12203" s="35"/>
      <c r="E12203" s="2"/>
      <c r="F12203" s="3"/>
      <c r="G12203" s="3"/>
      <c r="H12203" s="4"/>
      <c r="I12203" s="25"/>
      <c r="J12203" s="26" t="str">
        <f t="shared" si="1148"/>
        <v>No</v>
      </c>
      <c r="K12203" s="26" t="str">
        <f t="shared" si="1149"/>
        <v>Missing</v>
      </c>
      <c r="L12203" s="26" t="str">
        <f t="shared" si="1151"/>
        <v>Missing</v>
      </c>
      <c r="M12203" s="26" t="str">
        <f>IF(OR(ISBLANK(B12203),ISBLANK(C12203),ISBLANK(D12203)),"Missing",IFERROR(VLOOKUP(A12203,'RM Postcodes'!$A:$B,2,0),"Invalid"))</f>
        <v>Missing</v>
      </c>
      <c r="N12203" s="26" t="str">
        <f t="shared" si="1152"/>
        <v>Missing</v>
      </c>
      <c r="O12203" s="26" t="str">
        <f t="shared" si="1147"/>
        <v>Missing</v>
      </c>
    </row>
    <row r="12204" spans="1:15" x14ac:dyDescent="0.2">
      <c r="A12204" s="24" t="str">
        <f t="shared" si="1150"/>
        <v xml:space="preserve"> </v>
      </c>
      <c r="B12204" s="35"/>
      <c r="C12204" s="35"/>
      <c r="D12204" s="35"/>
      <c r="E12204" s="2"/>
      <c r="F12204" s="3"/>
      <c r="G12204" s="3"/>
      <c r="H12204" s="4"/>
      <c r="I12204" s="25"/>
      <c r="J12204" s="26" t="str">
        <f t="shared" si="1148"/>
        <v>No</v>
      </c>
      <c r="K12204" s="26" t="str">
        <f t="shared" si="1149"/>
        <v>Missing</v>
      </c>
      <c r="L12204" s="26" t="str">
        <f t="shared" si="1151"/>
        <v>Missing</v>
      </c>
      <c r="M12204" s="26" t="str">
        <f>IF(OR(ISBLANK(B12204),ISBLANK(C12204),ISBLANK(D12204)),"Missing",IFERROR(VLOOKUP(A12204,'RM Postcodes'!$A:$B,2,0),"Invalid"))</f>
        <v>Missing</v>
      </c>
      <c r="N12204" s="26" t="str">
        <f t="shared" si="1152"/>
        <v>Missing</v>
      </c>
      <c r="O12204" s="26" t="str">
        <f t="shared" si="1147"/>
        <v>Missing</v>
      </c>
    </row>
    <row r="12205" spans="1:15" x14ac:dyDescent="0.2">
      <c r="A12205" s="24" t="str">
        <f t="shared" si="1150"/>
        <v xml:space="preserve"> </v>
      </c>
      <c r="B12205" s="35"/>
      <c r="C12205" s="35"/>
      <c r="D12205" s="35"/>
      <c r="E12205" s="2"/>
      <c r="F12205" s="3"/>
      <c r="G12205" s="3"/>
      <c r="H12205" s="4"/>
      <c r="I12205" s="25"/>
      <c r="J12205" s="26" t="str">
        <f t="shared" si="1148"/>
        <v>No</v>
      </c>
      <c r="K12205" s="26" t="str">
        <f t="shared" si="1149"/>
        <v>Missing</v>
      </c>
      <c r="L12205" s="26" t="str">
        <f t="shared" si="1151"/>
        <v>Missing</v>
      </c>
      <c r="M12205" s="26" t="str">
        <f>IF(OR(ISBLANK(B12205),ISBLANK(C12205),ISBLANK(D12205)),"Missing",IFERROR(VLOOKUP(A12205,'RM Postcodes'!$A:$B,2,0),"Invalid"))</f>
        <v>Missing</v>
      </c>
      <c r="N12205" s="26" t="str">
        <f t="shared" si="1152"/>
        <v>Missing</v>
      </c>
      <c r="O12205" s="26" t="str">
        <f t="shared" si="1147"/>
        <v>Missing</v>
      </c>
    </row>
    <row r="12206" spans="1:15" x14ac:dyDescent="0.2">
      <c r="A12206" s="24" t="str">
        <f t="shared" si="1150"/>
        <v xml:space="preserve"> </v>
      </c>
      <c r="B12206" s="35"/>
      <c r="C12206" s="35"/>
      <c r="D12206" s="35"/>
      <c r="E12206" s="2"/>
      <c r="F12206" s="3"/>
      <c r="G12206" s="3"/>
      <c r="H12206" s="4"/>
      <c r="I12206" s="25"/>
      <c r="J12206" s="26" t="str">
        <f t="shared" si="1148"/>
        <v>No</v>
      </c>
      <c r="K12206" s="26" t="str">
        <f t="shared" si="1149"/>
        <v>Missing</v>
      </c>
      <c r="L12206" s="26" t="str">
        <f t="shared" si="1151"/>
        <v>Missing</v>
      </c>
      <c r="M12206" s="26" t="str">
        <f>IF(OR(ISBLANK(B12206),ISBLANK(C12206),ISBLANK(D12206)),"Missing",IFERROR(VLOOKUP(A12206,'RM Postcodes'!$A:$B,2,0),"Invalid"))</f>
        <v>Missing</v>
      </c>
      <c r="N12206" s="26" t="str">
        <f t="shared" si="1152"/>
        <v>Missing</v>
      </c>
      <c r="O12206" s="26" t="str">
        <f t="shared" si="1147"/>
        <v>Missing</v>
      </c>
    </row>
    <row r="12207" spans="1:15" x14ac:dyDescent="0.2">
      <c r="A12207" s="24" t="str">
        <f t="shared" si="1150"/>
        <v xml:space="preserve"> </v>
      </c>
      <c r="B12207" s="35"/>
      <c r="C12207" s="35"/>
      <c r="D12207" s="35"/>
      <c r="E12207" s="2"/>
      <c r="F12207" s="3"/>
      <c r="G12207" s="3"/>
      <c r="H12207" s="4"/>
      <c r="I12207" s="25"/>
      <c r="J12207" s="26" t="str">
        <f t="shared" si="1148"/>
        <v>No</v>
      </c>
      <c r="K12207" s="26" t="str">
        <f t="shared" si="1149"/>
        <v>Missing</v>
      </c>
      <c r="L12207" s="26" t="str">
        <f t="shared" si="1151"/>
        <v>Missing</v>
      </c>
      <c r="M12207" s="26" t="str">
        <f>IF(OR(ISBLANK(B12207),ISBLANK(C12207),ISBLANK(D12207)),"Missing",IFERROR(VLOOKUP(A12207,'RM Postcodes'!$A:$B,2,0),"Invalid"))</f>
        <v>Missing</v>
      </c>
      <c r="N12207" s="26" t="str">
        <f t="shared" si="1152"/>
        <v>Missing</v>
      </c>
      <c r="O12207" s="26" t="str">
        <f t="shared" si="1147"/>
        <v>Missing</v>
      </c>
    </row>
    <row r="12208" spans="1:15" x14ac:dyDescent="0.2">
      <c r="A12208" s="24" t="str">
        <f t="shared" si="1150"/>
        <v xml:space="preserve"> </v>
      </c>
      <c r="B12208" s="35"/>
      <c r="C12208" s="35"/>
      <c r="D12208" s="35"/>
      <c r="E12208" s="2"/>
      <c r="F12208" s="3"/>
      <c r="G12208" s="3"/>
      <c r="H12208" s="4"/>
      <c r="I12208" s="25"/>
      <c r="J12208" s="26" t="str">
        <f t="shared" si="1148"/>
        <v>No</v>
      </c>
      <c r="K12208" s="26" t="str">
        <f t="shared" si="1149"/>
        <v>Missing</v>
      </c>
      <c r="L12208" s="26" t="str">
        <f t="shared" si="1151"/>
        <v>Missing</v>
      </c>
      <c r="M12208" s="26" t="str">
        <f>IF(OR(ISBLANK(B12208),ISBLANK(C12208),ISBLANK(D12208)),"Missing",IFERROR(VLOOKUP(A12208,'RM Postcodes'!$A:$B,2,0),"Invalid"))</f>
        <v>Missing</v>
      </c>
      <c r="N12208" s="26" t="str">
        <f t="shared" si="1152"/>
        <v>Missing</v>
      </c>
      <c r="O12208" s="26" t="str">
        <f t="shared" si="1147"/>
        <v>Missing</v>
      </c>
    </row>
    <row r="12209" spans="1:15" x14ac:dyDescent="0.2">
      <c r="A12209" s="24" t="str">
        <f t="shared" si="1150"/>
        <v xml:space="preserve"> </v>
      </c>
      <c r="B12209" s="35"/>
      <c r="C12209" s="35"/>
      <c r="D12209" s="35"/>
      <c r="E12209" s="2"/>
      <c r="F12209" s="3"/>
      <c r="G12209" s="3"/>
      <c r="H12209" s="4"/>
      <c r="I12209" s="25"/>
      <c r="J12209" s="26" t="str">
        <f t="shared" si="1148"/>
        <v>No</v>
      </c>
      <c r="K12209" s="26" t="str">
        <f t="shared" si="1149"/>
        <v>Missing</v>
      </c>
      <c r="L12209" s="26" t="str">
        <f t="shared" si="1151"/>
        <v>Missing</v>
      </c>
      <c r="M12209" s="26" t="str">
        <f>IF(OR(ISBLANK(B12209),ISBLANK(C12209),ISBLANK(D12209)),"Missing",IFERROR(VLOOKUP(A12209,'RM Postcodes'!$A:$B,2,0),"Invalid"))</f>
        <v>Missing</v>
      </c>
      <c r="N12209" s="26" t="str">
        <f t="shared" si="1152"/>
        <v>Missing</v>
      </c>
      <c r="O12209" s="26" t="str">
        <f t="shared" si="1147"/>
        <v>Missing</v>
      </c>
    </row>
    <row r="12210" spans="1:15" x14ac:dyDescent="0.2">
      <c r="A12210" s="24" t="str">
        <f t="shared" si="1150"/>
        <v xml:space="preserve"> </v>
      </c>
      <c r="B12210" s="35"/>
      <c r="C12210" s="35"/>
      <c r="D12210" s="35"/>
      <c r="E12210" s="2"/>
      <c r="F12210" s="3"/>
      <c r="G12210" s="3"/>
      <c r="H12210" s="4"/>
      <c r="I12210" s="25"/>
      <c r="J12210" s="26" t="str">
        <f t="shared" si="1148"/>
        <v>No</v>
      </c>
      <c r="K12210" s="26" t="str">
        <f t="shared" si="1149"/>
        <v>Missing</v>
      </c>
      <c r="L12210" s="26" t="str">
        <f t="shared" si="1151"/>
        <v>Missing</v>
      </c>
      <c r="M12210" s="26" t="str">
        <f>IF(OR(ISBLANK(B12210),ISBLANK(C12210),ISBLANK(D12210)),"Missing",IFERROR(VLOOKUP(A12210,'RM Postcodes'!$A:$B,2,0),"Invalid"))</f>
        <v>Missing</v>
      </c>
      <c r="N12210" s="26" t="str">
        <f t="shared" si="1152"/>
        <v>Missing</v>
      </c>
      <c r="O12210" s="26" t="str">
        <f t="shared" si="1147"/>
        <v>Missing</v>
      </c>
    </row>
    <row r="12211" spans="1:15" x14ac:dyDescent="0.2">
      <c r="A12211" s="24" t="str">
        <f t="shared" si="1150"/>
        <v xml:space="preserve"> </v>
      </c>
      <c r="B12211" s="35"/>
      <c r="C12211" s="35"/>
      <c r="D12211" s="35"/>
      <c r="E12211" s="2"/>
      <c r="F12211" s="3"/>
      <c r="G12211" s="3"/>
      <c r="H12211" s="4"/>
      <c r="I12211" s="25"/>
      <c r="J12211" s="26" t="str">
        <f t="shared" si="1148"/>
        <v>No</v>
      </c>
      <c r="K12211" s="26" t="str">
        <f t="shared" si="1149"/>
        <v>Missing</v>
      </c>
      <c r="L12211" s="26" t="str">
        <f t="shared" si="1151"/>
        <v>Missing</v>
      </c>
      <c r="M12211" s="26" t="str">
        <f>IF(OR(ISBLANK(B12211),ISBLANK(C12211),ISBLANK(D12211)),"Missing",IFERROR(VLOOKUP(A12211,'RM Postcodes'!$A:$B,2,0),"Invalid"))</f>
        <v>Missing</v>
      </c>
      <c r="N12211" s="26" t="str">
        <f t="shared" si="1152"/>
        <v>Missing</v>
      </c>
      <c r="O12211" s="26" t="str">
        <f t="shared" si="1147"/>
        <v>Missing</v>
      </c>
    </row>
    <row r="12212" spans="1:15" x14ac:dyDescent="0.2">
      <c r="A12212" s="24" t="str">
        <f t="shared" si="1150"/>
        <v xml:space="preserve"> </v>
      </c>
      <c r="B12212" s="35"/>
      <c r="C12212" s="35"/>
      <c r="D12212" s="35"/>
      <c r="E12212" s="2"/>
      <c r="F12212" s="3"/>
      <c r="G12212" s="3"/>
      <c r="H12212" s="4"/>
      <c r="I12212" s="25"/>
      <c r="J12212" s="26" t="str">
        <f t="shared" si="1148"/>
        <v>No</v>
      </c>
      <c r="K12212" s="26" t="str">
        <f t="shared" si="1149"/>
        <v>Missing</v>
      </c>
      <c r="L12212" s="26" t="str">
        <f t="shared" si="1151"/>
        <v>Missing</v>
      </c>
      <c r="M12212" s="26" t="str">
        <f>IF(OR(ISBLANK(B12212),ISBLANK(C12212),ISBLANK(D12212)),"Missing",IFERROR(VLOOKUP(A12212,'RM Postcodes'!$A:$B,2,0),"Invalid"))</f>
        <v>Missing</v>
      </c>
      <c r="N12212" s="26" t="str">
        <f t="shared" si="1152"/>
        <v>Missing</v>
      </c>
      <c r="O12212" s="26" t="str">
        <f t="shared" si="1147"/>
        <v>Missing</v>
      </c>
    </row>
    <row r="12213" spans="1:15" x14ac:dyDescent="0.2">
      <c r="A12213" s="24" t="str">
        <f t="shared" si="1150"/>
        <v xml:space="preserve"> </v>
      </c>
      <c r="B12213" s="35"/>
      <c r="C12213" s="35"/>
      <c r="D12213" s="35"/>
      <c r="E12213" s="2"/>
      <c r="F12213" s="3"/>
      <c r="G12213" s="3"/>
      <c r="H12213" s="4"/>
      <c r="I12213" s="25"/>
      <c r="J12213" s="26" t="str">
        <f t="shared" si="1148"/>
        <v>No</v>
      </c>
      <c r="K12213" s="26" t="str">
        <f t="shared" si="1149"/>
        <v>Missing</v>
      </c>
      <c r="L12213" s="26" t="str">
        <f t="shared" si="1151"/>
        <v>Missing</v>
      </c>
      <c r="M12213" s="26" t="str">
        <f>IF(OR(ISBLANK(B12213),ISBLANK(C12213),ISBLANK(D12213)),"Missing",IFERROR(VLOOKUP(A12213,'RM Postcodes'!$A:$B,2,0),"Invalid"))</f>
        <v>Missing</v>
      </c>
      <c r="N12213" s="26" t="str">
        <f t="shared" si="1152"/>
        <v>Missing</v>
      </c>
      <c r="O12213" s="26" t="str">
        <f t="shared" si="1147"/>
        <v>Missing</v>
      </c>
    </row>
    <row r="12214" spans="1:15" x14ac:dyDescent="0.2">
      <c r="A12214" s="24" t="str">
        <f t="shared" si="1150"/>
        <v xml:space="preserve"> </v>
      </c>
      <c r="B12214" s="35"/>
      <c r="C12214" s="35"/>
      <c r="D12214" s="35"/>
      <c r="E12214" s="2"/>
      <c r="F12214" s="3"/>
      <c r="G12214" s="3"/>
      <c r="H12214" s="4"/>
      <c r="I12214" s="25"/>
      <c r="J12214" s="26" t="str">
        <f t="shared" si="1148"/>
        <v>No</v>
      </c>
      <c r="K12214" s="26" t="str">
        <f t="shared" si="1149"/>
        <v>Missing</v>
      </c>
      <c r="L12214" s="26" t="str">
        <f t="shared" si="1151"/>
        <v>Missing</v>
      </c>
      <c r="M12214" s="26" t="str">
        <f>IF(OR(ISBLANK(B12214),ISBLANK(C12214),ISBLANK(D12214)),"Missing",IFERROR(VLOOKUP(A12214,'RM Postcodes'!$A:$B,2,0),"Invalid"))</f>
        <v>Missing</v>
      </c>
      <c r="N12214" s="26" t="str">
        <f t="shared" si="1152"/>
        <v>Missing</v>
      </c>
      <c r="O12214" s="26" t="str">
        <f t="shared" si="1147"/>
        <v>Missing</v>
      </c>
    </row>
    <row r="12215" spans="1:15" x14ac:dyDescent="0.2">
      <c r="A12215" s="24" t="str">
        <f t="shared" si="1150"/>
        <v xml:space="preserve"> </v>
      </c>
      <c r="B12215" s="35"/>
      <c r="C12215" s="35"/>
      <c r="D12215" s="35"/>
      <c r="E12215" s="2"/>
      <c r="F12215" s="3"/>
      <c r="G12215" s="3"/>
      <c r="H12215" s="4"/>
      <c r="I12215" s="25"/>
      <c r="J12215" s="26" t="str">
        <f t="shared" si="1148"/>
        <v>No</v>
      </c>
      <c r="K12215" s="26" t="str">
        <f t="shared" si="1149"/>
        <v>Missing</v>
      </c>
      <c r="L12215" s="26" t="str">
        <f t="shared" si="1151"/>
        <v>Missing</v>
      </c>
      <c r="M12215" s="26" t="str">
        <f>IF(OR(ISBLANK(B12215),ISBLANK(C12215),ISBLANK(D12215)),"Missing",IFERROR(VLOOKUP(A12215,'RM Postcodes'!$A:$B,2,0),"Invalid"))</f>
        <v>Missing</v>
      </c>
      <c r="N12215" s="26" t="str">
        <f t="shared" si="1152"/>
        <v>Missing</v>
      </c>
      <c r="O12215" s="26" t="str">
        <f t="shared" si="1147"/>
        <v>Missing</v>
      </c>
    </row>
    <row r="12216" spans="1:15" x14ac:dyDescent="0.2">
      <c r="A12216" s="24" t="str">
        <f t="shared" si="1150"/>
        <v xml:space="preserve"> </v>
      </c>
      <c r="B12216" s="35"/>
      <c r="C12216" s="35"/>
      <c r="D12216" s="35"/>
      <c r="E12216" s="2"/>
      <c r="F12216" s="3"/>
      <c r="G12216" s="3"/>
      <c r="H12216" s="4"/>
      <c r="I12216" s="25"/>
      <c r="J12216" s="26" t="str">
        <f t="shared" si="1148"/>
        <v>No</v>
      </c>
      <c r="K12216" s="26" t="str">
        <f t="shared" si="1149"/>
        <v>Missing</v>
      </c>
      <c r="L12216" s="26" t="str">
        <f t="shared" si="1151"/>
        <v>Missing</v>
      </c>
      <c r="M12216" s="26" t="str">
        <f>IF(OR(ISBLANK(B12216),ISBLANK(C12216),ISBLANK(D12216)),"Missing",IFERROR(VLOOKUP(A12216,'RM Postcodes'!$A:$B,2,0),"Invalid"))</f>
        <v>Missing</v>
      </c>
      <c r="N12216" s="26" t="str">
        <f t="shared" si="1152"/>
        <v>Missing</v>
      </c>
      <c r="O12216" s="26" t="str">
        <f t="shared" si="1147"/>
        <v>Missing</v>
      </c>
    </row>
    <row r="12217" spans="1:15" x14ac:dyDescent="0.2">
      <c r="A12217" s="24" t="str">
        <f t="shared" si="1150"/>
        <v xml:space="preserve"> </v>
      </c>
      <c r="B12217" s="35"/>
      <c r="C12217" s="35"/>
      <c r="D12217" s="35"/>
      <c r="E12217" s="2"/>
      <c r="F12217" s="3"/>
      <c r="G12217" s="3"/>
      <c r="H12217" s="4"/>
      <c r="I12217" s="25"/>
      <c r="J12217" s="26" t="str">
        <f t="shared" si="1148"/>
        <v>No</v>
      </c>
      <c r="K12217" s="26" t="str">
        <f t="shared" si="1149"/>
        <v>Missing</v>
      </c>
      <c r="L12217" s="26" t="str">
        <f t="shared" si="1151"/>
        <v>Missing</v>
      </c>
      <c r="M12217" s="26" t="str">
        <f>IF(OR(ISBLANK(B12217),ISBLANK(C12217),ISBLANK(D12217)),"Missing",IFERROR(VLOOKUP(A12217,'RM Postcodes'!$A:$B,2,0),"Invalid"))</f>
        <v>Missing</v>
      </c>
      <c r="N12217" s="26" t="str">
        <f t="shared" si="1152"/>
        <v>Missing</v>
      </c>
      <c r="O12217" s="26" t="str">
        <f t="shared" si="1147"/>
        <v>Missing</v>
      </c>
    </row>
    <row r="12218" spans="1:15" x14ac:dyDescent="0.2">
      <c r="A12218" s="24" t="str">
        <f t="shared" si="1150"/>
        <v xml:space="preserve"> </v>
      </c>
      <c r="B12218" s="35"/>
      <c r="C12218" s="35"/>
      <c r="D12218" s="35"/>
      <c r="E12218" s="2"/>
      <c r="F12218" s="3"/>
      <c r="G12218" s="3"/>
      <c r="H12218" s="4"/>
      <c r="I12218" s="25"/>
      <c r="J12218" s="26" t="str">
        <f t="shared" si="1148"/>
        <v>No</v>
      </c>
      <c r="K12218" s="26" t="str">
        <f t="shared" si="1149"/>
        <v>Missing</v>
      </c>
      <c r="L12218" s="26" t="str">
        <f t="shared" si="1151"/>
        <v>Missing</v>
      </c>
      <c r="M12218" s="26" t="str">
        <f>IF(OR(ISBLANK(B12218),ISBLANK(C12218),ISBLANK(D12218)),"Missing",IFERROR(VLOOKUP(A12218,'RM Postcodes'!$A:$B,2,0),"Invalid"))</f>
        <v>Missing</v>
      </c>
      <c r="N12218" s="26" t="str">
        <f t="shared" si="1152"/>
        <v>Missing</v>
      </c>
      <c r="O12218" s="26" t="str">
        <f t="shared" si="1147"/>
        <v>Missing</v>
      </c>
    </row>
    <row r="12219" spans="1:15" x14ac:dyDescent="0.2">
      <c r="A12219" s="24" t="str">
        <f t="shared" si="1150"/>
        <v xml:space="preserve"> </v>
      </c>
      <c r="B12219" s="35"/>
      <c r="C12219" s="35"/>
      <c r="D12219" s="35"/>
      <c r="E12219" s="2"/>
      <c r="F12219" s="3"/>
      <c r="G12219" s="3"/>
      <c r="H12219" s="4"/>
      <c r="I12219" s="25"/>
      <c r="J12219" s="26" t="str">
        <f t="shared" si="1148"/>
        <v>No</v>
      </c>
      <c r="K12219" s="26" t="str">
        <f t="shared" si="1149"/>
        <v>Missing</v>
      </c>
      <c r="L12219" s="26" t="str">
        <f t="shared" si="1151"/>
        <v>Missing</v>
      </c>
      <c r="M12219" s="26" t="str">
        <f>IF(OR(ISBLANK(B12219),ISBLANK(C12219),ISBLANK(D12219)),"Missing",IFERROR(VLOOKUP(A12219,'RM Postcodes'!$A:$B,2,0),"Invalid"))</f>
        <v>Missing</v>
      </c>
      <c r="N12219" s="26" t="str">
        <f t="shared" si="1152"/>
        <v>Missing</v>
      </c>
      <c r="O12219" s="26" t="str">
        <f t="shared" si="1147"/>
        <v>Missing</v>
      </c>
    </row>
    <row r="12220" spans="1:15" x14ac:dyDescent="0.2">
      <c r="A12220" s="24" t="str">
        <f t="shared" si="1150"/>
        <v xml:space="preserve"> </v>
      </c>
      <c r="B12220" s="35"/>
      <c r="C12220" s="35"/>
      <c r="D12220" s="35"/>
      <c r="E12220" s="2"/>
      <c r="F12220" s="3"/>
      <c r="G12220" s="3"/>
      <c r="H12220" s="4"/>
      <c r="I12220" s="25"/>
      <c r="J12220" s="26" t="str">
        <f t="shared" si="1148"/>
        <v>No</v>
      </c>
      <c r="K12220" s="26" t="str">
        <f t="shared" si="1149"/>
        <v>Missing</v>
      </c>
      <c r="L12220" s="26" t="str">
        <f t="shared" si="1151"/>
        <v>Missing</v>
      </c>
      <c r="M12220" s="26" t="str">
        <f>IF(OR(ISBLANK(B12220),ISBLANK(C12220),ISBLANK(D12220)),"Missing",IFERROR(VLOOKUP(A12220,'RM Postcodes'!$A:$B,2,0),"Invalid"))</f>
        <v>Missing</v>
      </c>
      <c r="N12220" s="26" t="str">
        <f t="shared" si="1152"/>
        <v>Missing</v>
      </c>
      <c r="O12220" s="26" t="str">
        <f t="shared" si="1147"/>
        <v>Missing</v>
      </c>
    </row>
    <row r="12221" spans="1:15" x14ac:dyDescent="0.2">
      <c r="A12221" s="24" t="str">
        <f t="shared" si="1150"/>
        <v xml:space="preserve"> </v>
      </c>
      <c r="B12221" s="35"/>
      <c r="C12221" s="35"/>
      <c r="D12221" s="35"/>
      <c r="E12221" s="2"/>
      <c r="F12221" s="3"/>
      <c r="G12221" s="3"/>
      <c r="H12221" s="4"/>
      <c r="I12221" s="25"/>
      <c r="J12221" s="26" t="str">
        <f t="shared" si="1148"/>
        <v>No</v>
      </c>
      <c r="K12221" s="26" t="str">
        <f t="shared" si="1149"/>
        <v>Missing</v>
      </c>
      <c r="L12221" s="26" t="str">
        <f t="shared" si="1151"/>
        <v>Missing</v>
      </c>
      <c r="M12221" s="26" t="str">
        <f>IF(OR(ISBLANK(B12221),ISBLANK(C12221),ISBLANK(D12221)),"Missing",IFERROR(VLOOKUP(A12221,'RM Postcodes'!$A:$B,2,0),"Invalid"))</f>
        <v>Missing</v>
      </c>
      <c r="N12221" s="26" t="str">
        <f t="shared" si="1152"/>
        <v>Missing</v>
      </c>
      <c r="O12221" s="26" t="str">
        <f t="shared" si="1147"/>
        <v>Missing</v>
      </c>
    </row>
    <row r="12222" spans="1:15" x14ac:dyDescent="0.2">
      <c r="A12222" s="24" t="str">
        <f t="shared" si="1150"/>
        <v xml:space="preserve"> </v>
      </c>
      <c r="B12222" s="35"/>
      <c r="C12222" s="35"/>
      <c r="D12222" s="35"/>
      <c r="E12222" s="2"/>
      <c r="F12222" s="3"/>
      <c r="G12222" s="3"/>
      <c r="H12222" s="4"/>
      <c r="I12222" s="25"/>
      <c r="J12222" s="26" t="str">
        <f t="shared" si="1148"/>
        <v>No</v>
      </c>
      <c r="K12222" s="26" t="str">
        <f t="shared" si="1149"/>
        <v>Missing</v>
      </c>
      <c r="L12222" s="26" t="str">
        <f t="shared" si="1151"/>
        <v>Missing</v>
      </c>
      <c r="M12222" s="26" t="str">
        <f>IF(OR(ISBLANK(B12222),ISBLANK(C12222),ISBLANK(D12222)),"Missing",IFERROR(VLOOKUP(A12222,'RM Postcodes'!$A:$B,2,0),"Invalid"))</f>
        <v>Missing</v>
      </c>
      <c r="N12222" s="26" t="str">
        <f t="shared" si="1152"/>
        <v>Missing</v>
      </c>
      <c r="O12222" s="26" t="str">
        <f t="shared" si="1147"/>
        <v>Missing</v>
      </c>
    </row>
    <row r="12223" spans="1:15" x14ac:dyDescent="0.2">
      <c r="A12223" s="24" t="str">
        <f t="shared" si="1150"/>
        <v xml:space="preserve"> </v>
      </c>
      <c r="B12223" s="35"/>
      <c r="C12223" s="35"/>
      <c r="D12223" s="35"/>
      <c r="E12223" s="2"/>
      <c r="F12223" s="3"/>
      <c r="G12223" s="3"/>
      <c r="H12223" s="4"/>
      <c r="I12223" s="25"/>
      <c r="J12223" s="26" t="str">
        <f t="shared" si="1148"/>
        <v>No</v>
      </c>
      <c r="K12223" s="26" t="str">
        <f t="shared" si="1149"/>
        <v>Missing</v>
      </c>
      <c r="L12223" s="26" t="str">
        <f t="shared" si="1151"/>
        <v>Missing</v>
      </c>
      <c r="M12223" s="26" t="str">
        <f>IF(OR(ISBLANK(B12223),ISBLANK(C12223),ISBLANK(D12223)),"Missing",IFERROR(VLOOKUP(A12223,'RM Postcodes'!$A:$B,2,0),"Invalid"))</f>
        <v>Missing</v>
      </c>
      <c r="N12223" s="26" t="str">
        <f t="shared" si="1152"/>
        <v>Missing</v>
      </c>
      <c r="O12223" s="26" t="str">
        <f t="shared" si="1147"/>
        <v>Missing</v>
      </c>
    </row>
    <row r="12224" spans="1:15" x14ac:dyDescent="0.2">
      <c r="A12224" s="24" t="str">
        <f t="shared" si="1150"/>
        <v xml:space="preserve"> </v>
      </c>
      <c r="B12224" s="35"/>
      <c r="C12224" s="35"/>
      <c r="D12224" s="35"/>
      <c r="E12224" s="2"/>
      <c r="F12224" s="3"/>
      <c r="G12224" s="3"/>
      <c r="H12224" s="4"/>
      <c r="I12224" s="25"/>
      <c r="J12224" s="26" t="str">
        <f t="shared" si="1148"/>
        <v>No</v>
      </c>
      <c r="K12224" s="26" t="str">
        <f t="shared" si="1149"/>
        <v>Missing</v>
      </c>
      <c r="L12224" s="26" t="str">
        <f t="shared" si="1151"/>
        <v>Missing</v>
      </c>
      <c r="M12224" s="26" t="str">
        <f>IF(OR(ISBLANK(B12224),ISBLANK(C12224),ISBLANK(D12224)),"Missing",IFERROR(VLOOKUP(A12224,'RM Postcodes'!$A:$B,2,0),"Invalid"))</f>
        <v>Missing</v>
      </c>
      <c r="N12224" s="26" t="str">
        <f t="shared" si="1152"/>
        <v>Missing</v>
      </c>
      <c r="O12224" s="26" t="str">
        <f t="shared" si="1147"/>
        <v>Missing</v>
      </c>
    </row>
    <row r="12225" spans="1:15" x14ac:dyDescent="0.2">
      <c r="A12225" s="24" t="str">
        <f t="shared" si="1150"/>
        <v xml:space="preserve"> </v>
      </c>
      <c r="B12225" s="35"/>
      <c r="C12225" s="35"/>
      <c r="D12225" s="35"/>
      <c r="E12225" s="2"/>
      <c r="F12225" s="3"/>
      <c r="G12225" s="3"/>
      <c r="H12225" s="4"/>
      <c r="I12225" s="25"/>
      <c r="J12225" s="26" t="str">
        <f t="shared" si="1148"/>
        <v>No</v>
      </c>
      <c r="K12225" s="26" t="str">
        <f t="shared" si="1149"/>
        <v>Missing</v>
      </c>
      <c r="L12225" s="26" t="str">
        <f t="shared" si="1151"/>
        <v>Missing</v>
      </c>
      <c r="M12225" s="26" t="str">
        <f>IF(OR(ISBLANK(B12225),ISBLANK(C12225),ISBLANK(D12225)),"Missing",IFERROR(VLOOKUP(A12225,'RM Postcodes'!$A:$B,2,0),"Invalid"))</f>
        <v>Missing</v>
      </c>
      <c r="N12225" s="26" t="str">
        <f t="shared" si="1152"/>
        <v>Missing</v>
      </c>
      <c r="O12225" s="26" t="str">
        <f t="shared" si="1147"/>
        <v>Missing</v>
      </c>
    </row>
    <row r="12226" spans="1:15" x14ac:dyDescent="0.2">
      <c r="A12226" s="24" t="str">
        <f t="shared" si="1150"/>
        <v xml:space="preserve"> </v>
      </c>
      <c r="B12226" s="35"/>
      <c r="C12226" s="35"/>
      <c r="D12226" s="35"/>
      <c r="E12226" s="2"/>
      <c r="F12226" s="3"/>
      <c r="G12226" s="3"/>
      <c r="H12226" s="4"/>
      <c r="I12226" s="25"/>
      <c r="J12226" s="26" t="str">
        <f t="shared" si="1148"/>
        <v>No</v>
      </c>
      <c r="K12226" s="26" t="str">
        <f t="shared" si="1149"/>
        <v>Missing</v>
      </c>
      <c r="L12226" s="26" t="str">
        <f t="shared" si="1151"/>
        <v>Missing</v>
      </c>
      <c r="M12226" s="26" t="str">
        <f>IF(OR(ISBLANK(B12226),ISBLANK(C12226),ISBLANK(D12226)),"Missing",IFERROR(VLOOKUP(A12226,'RM Postcodes'!$A:$B,2,0),"Invalid"))</f>
        <v>Missing</v>
      </c>
      <c r="N12226" s="26" t="str">
        <f t="shared" si="1152"/>
        <v>Missing</v>
      </c>
      <c r="O12226" s="26" t="str">
        <f t="shared" si="1147"/>
        <v>Missing</v>
      </c>
    </row>
    <row r="12227" spans="1:15" x14ac:dyDescent="0.2">
      <c r="A12227" s="24" t="str">
        <f t="shared" si="1150"/>
        <v xml:space="preserve"> </v>
      </c>
      <c r="B12227" s="35"/>
      <c r="C12227" s="35"/>
      <c r="D12227" s="35"/>
      <c r="E12227" s="2"/>
      <c r="F12227" s="3"/>
      <c r="G12227" s="3"/>
      <c r="H12227" s="4"/>
      <c r="I12227" s="25"/>
      <c r="J12227" s="26" t="str">
        <f t="shared" si="1148"/>
        <v>No</v>
      </c>
      <c r="K12227" s="26" t="str">
        <f t="shared" si="1149"/>
        <v>Missing</v>
      </c>
      <c r="L12227" s="26" t="str">
        <f t="shared" si="1151"/>
        <v>Missing</v>
      </c>
      <c r="M12227" s="26" t="str">
        <f>IF(OR(ISBLANK(B12227),ISBLANK(C12227),ISBLANK(D12227)),"Missing",IFERROR(VLOOKUP(A12227,'RM Postcodes'!$A:$B,2,0),"Invalid"))</f>
        <v>Missing</v>
      </c>
      <c r="N12227" s="26" t="str">
        <f t="shared" si="1152"/>
        <v>Missing</v>
      </c>
      <c r="O12227" s="26" t="str">
        <f t="shared" si="1147"/>
        <v>Missing</v>
      </c>
    </row>
    <row r="12228" spans="1:15" x14ac:dyDescent="0.2">
      <c r="A12228" s="24" t="str">
        <f t="shared" si="1150"/>
        <v xml:space="preserve"> </v>
      </c>
      <c r="B12228" s="35"/>
      <c r="C12228" s="35"/>
      <c r="D12228" s="35"/>
      <c r="E12228" s="2"/>
      <c r="F12228" s="3"/>
      <c r="G12228" s="3"/>
      <c r="H12228" s="4"/>
      <c r="I12228" s="25"/>
      <c r="J12228" s="26" t="str">
        <f t="shared" si="1148"/>
        <v>No</v>
      </c>
      <c r="K12228" s="26" t="str">
        <f t="shared" si="1149"/>
        <v>Missing</v>
      </c>
      <c r="L12228" s="26" t="str">
        <f t="shared" si="1151"/>
        <v>Missing</v>
      </c>
      <c r="M12228" s="26" t="str">
        <f>IF(OR(ISBLANK(B12228),ISBLANK(C12228),ISBLANK(D12228)),"Missing",IFERROR(VLOOKUP(A12228,'RM Postcodes'!$A:$B,2,0),"Invalid"))</f>
        <v>Missing</v>
      </c>
      <c r="N12228" s="26" t="str">
        <f t="shared" si="1152"/>
        <v>Missing</v>
      </c>
      <c r="O12228" s="26" t="str">
        <f t="shared" si="1147"/>
        <v>Missing</v>
      </c>
    </row>
    <row r="12229" spans="1:15" x14ac:dyDescent="0.2">
      <c r="A12229" s="24" t="str">
        <f t="shared" si="1150"/>
        <v xml:space="preserve"> </v>
      </c>
      <c r="B12229" s="35"/>
      <c r="C12229" s="35"/>
      <c r="D12229" s="35"/>
      <c r="E12229" s="2"/>
      <c r="F12229" s="3"/>
      <c r="G12229" s="3"/>
      <c r="H12229" s="4"/>
      <c r="I12229" s="25"/>
      <c r="J12229" s="26" t="str">
        <f t="shared" si="1148"/>
        <v>No</v>
      </c>
      <c r="K12229" s="26" t="str">
        <f t="shared" si="1149"/>
        <v>Missing</v>
      </c>
      <c r="L12229" s="26" t="str">
        <f t="shared" si="1151"/>
        <v>Missing</v>
      </c>
      <c r="M12229" s="26" t="str">
        <f>IF(OR(ISBLANK(B12229),ISBLANK(C12229),ISBLANK(D12229)),"Missing",IFERROR(VLOOKUP(A12229,'RM Postcodes'!$A:$B,2,0),"Invalid"))</f>
        <v>Missing</v>
      </c>
      <c r="N12229" s="26" t="str">
        <f t="shared" si="1152"/>
        <v>Missing</v>
      </c>
      <c r="O12229" s="26" t="str">
        <f t="shared" ref="O12229:O12292" si="1153">IF(COUNT(E12229)=0,"Missing",IF(E12229&lt;=2,"Redact",IF(COUNTIF(F12229:H12229,"&gt;0")&lt;&gt;3,"Error",IF((G12229+H12229)/F12229&lt;60%,"OK","Redact"))))</f>
        <v>Missing</v>
      </c>
    </row>
    <row r="12230" spans="1:15" x14ac:dyDescent="0.2">
      <c r="A12230" s="24" t="str">
        <f t="shared" si="1150"/>
        <v xml:space="preserve"> </v>
      </c>
      <c r="B12230" s="35"/>
      <c r="C12230" s="35"/>
      <c r="D12230" s="35"/>
      <c r="E12230" s="2"/>
      <c r="F12230" s="3"/>
      <c r="G12230" s="3"/>
      <c r="H12230" s="4"/>
      <c r="I12230" s="25"/>
      <c r="J12230" s="26" t="str">
        <f t="shared" ref="J12230:J12293" si="1154">IF(AND(K12230="NI",L12230="OK",M12230="LIVE",N12230="OK",O12230="OK"),"yes NI",IF(AND(K12230="GB",L12230="OK",M12230="LIVE",N12230="OK",O12230="OK"),"Yes","No"))</f>
        <v>No</v>
      </c>
      <c r="K12230" s="26" t="str">
        <f t="shared" ref="K12230:K12293" si="1155">IF(ISBLANK(B12230),"Missing",IF(AND(OR(LEN(B12230)=2,LEN(B12230)=1),AND(ISERROR(VALUE(LEFT(B12230,1))),ISERROR(VALUE(RIGHT(B12230,1))))),IF(OR(B12230="GY",B12230="IM",B12230="JE"),"not GB",IF(B12230="BT","NI","GB")),"Invalid"))</f>
        <v>Missing</v>
      </c>
      <c r="L12230" s="26" t="str">
        <f t="shared" si="1151"/>
        <v>Missing</v>
      </c>
      <c r="M12230" s="26" t="str">
        <f>IF(OR(ISBLANK(B12230),ISBLANK(C12230),ISBLANK(D12230)),"Missing",IFERROR(VLOOKUP(A12230,'RM Postcodes'!$A:$B,2,0),"Invalid"))</f>
        <v>Missing</v>
      </c>
      <c r="N12230" s="26" t="str">
        <f t="shared" si="1152"/>
        <v>Missing</v>
      </c>
      <c r="O12230" s="26" t="str">
        <f t="shared" si="1153"/>
        <v>Missing</v>
      </c>
    </row>
    <row r="12231" spans="1:15" x14ac:dyDescent="0.2">
      <c r="A12231" s="24" t="str">
        <f t="shared" si="1150"/>
        <v xml:space="preserve"> </v>
      </c>
      <c r="B12231" s="35"/>
      <c r="C12231" s="35"/>
      <c r="D12231" s="35"/>
      <c r="E12231" s="2"/>
      <c r="F12231" s="3"/>
      <c r="G12231" s="3"/>
      <c r="H12231" s="4"/>
      <c r="I12231" s="25"/>
      <c r="J12231" s="26" t="str">
        <f t="shared" si="1154"/>
        <v>No</v>
      </c>
      <c r="K12231" s="26" t="str">
        <f t="shared" si="1155"/>
        <v>Missing</v>
      </c>
      <c r="L12231" s="26" t="str">
        <f t="shared" si="1151"/>
        <v>Missing</v>
      </c>
      <c r="M12231" s="26" t="str">
        <f>IF(OR(ISBLANK(B12231),ISBLANK(C12231),ISBLANK(D12231)),"Missing",IFERROR(VLOOKUP(A12231,'RM Postcodes'!$A:$B,2,0),"Invalid"))</f>
        <v>Missing</v>
      </c>
      <c r="N12231" s="26" t="str">
        <f t="shared" si="1152"/>
        <v>Missing</v>
      </c>
      <c r="O12231" s="26" t="str">
        <f t="shared" si="1153"/>
        <v>Missing</v>
      </c>
    </row>
    <row r="12232" spans="1:15" x14ac:dyDescent="0.2">
      <c r="A12232" s="24" t="str">
        <f t="shared" si="1150"/>
        <v xml:space="preserve"> </v>
      </c>
      <c r="B12232" s="35"/>
      <c r="C12232" s="35"/>
      <c r="D12232" s="35"/>
      <c r="E12232" s="2"/>
      <c r="F12232" s="3"/>
      <c r="G12232" s="3"/>
      <c r="H12232" s="4"/>
      <c r="I12232" s="25"/>
      <c r="J12232" s="26" t="str">
        <f t="shared" si="1154"/>
        <v>No</v>
      </c>
      <c r="K12232" s="26" t="str">
        <f t="shared" si="1155"/>
        <v>Missing</v>
      </c>
      <c r="L12232" s="26" t="str">
        <f t="shared" si="1151"/>
        <v>Missing</v>
      </c>
      <c r="M12232" s="26" t="str">
        <f>IF(OR(ISBLANK(B12232),ISBLANK(C12232),ISBLANK(D12232)),"Missing",IFERROR(VLOOKUP(A12232,'RM Postcodes'!$A:$B,2,0),"Invalid"))</f>
        <v>Missing</v>
      </c>
      <c r="N12232" s="26" t="str">
        <f t="shared" si="1152"/>
        <v>Missing</v>
      </c>
      <c r="O12232" s="26" t="str">
        <f t="shared" si="1153"/>
        <v>Missing</v>
      </c>
    </row>
    <row r="12233" spans="1:15" x14ac:dyDescent="0.2">
      <c r="A12233" s="24" t="str">
        <f t="shared" si="1150"/>
        <v xml:space="preserve"> </v>
      </c>
      <c r="B12233" s="35"/>
      <c r="C12233" s="35"/>
      <c r="D12233" s="35"/>
      <c r="E12233" s="2"/>
      <c r="F12233" s="3"/>
      <c r="G12233" s="3"/>
      <c r="H12233" s="4"/>
      <c r="I12233" s="25"/>
      <c r="J12233" s="26" t="str">
        <f t="shared" si="1154"/>
        <v>No</v>
      </c>
      <c r="K12233" s="26" t="str">
        <f t="shared" si="1155"/>
        <v>Missing</v>
      </c>
      <c r="L12233" s="26" t="str">
        <f t="shared" si="1151"/>
        <v>Missing</v>
      </c>
      <c r="M12233" s="26" t="str">
        <f>IF(OR(ISBLANK(B12233),ISBLANK(C12233),ISBLANK(D12233)),"Missing",IFERROR(VLOOKUP(A12233,'RM Postcodes'!$A:$B,2,0),"Invalid"))</f>
        <v>Missing</v>
      </c>
      <c r="N12233" s="26" t="str">
        <f t="shared" si="1152"/>
        <v>Missing</v>
      </c>
      <c r="O12233" s="26" t="str">
        <f t="shared" si="1153"/>
        <v>Missing</v>
      </c>
    </row>
    <row r="12234" spans="1:15" x14ac:dyDescent="0.2">
      <c r="A12234" s="24" t="str">
        <f t="shared" si="1150"/>
        <v xml:space="preserve"> </v>
      </c>
      <c r="B12234" s="35"/>
      <c r="C12234" s="35"/>
      <c r="D12234" s="35"/>
      <c r="E12234" s="2"/>
      <c r="F12234" s="3"/>
      <c r="G12234" s="3"/>
      <c r="H12234" s="4"/>
      <c r="I12234" s="25"/>
      <c r="J12234" s="26" t="str">
        <f t="shared" si="1154"/>
        <v>No</v>
      </c>
      <c r="K12234" s="26" t="str">
        <f t="shared" si="1155"/>
        <v>Missing</v>
      </c>
      <c r="L12234" s="26" t="str">
        <f t="shared" si="1151"/>
        <v>Missing</v>
      </c>
      <c r="M12234" s="26" t="str">
        <f>IF(OR(ISBLANK(B12234),ISBLANK(C12234),ISBLANK(D12234)),"Missing",IFERROR(VLOOKUP(A12234,'RM Postcodes'!$A:$B,2,0),"Invalid"))</f>
        <v>Missing</v>
      </c>
      <c r="N12234" s="26" t="str">
        <f t="shared" si="1152"/>
        <v>Missing</v>
      </c>
      <c r="O12234" s="26" t="str">
        <f t="shared" si="1153"/>
        <v>Missing</v>
      </c>
    </row>
    <row r="12235" spans="1:15" x14ac:dyDescent="0.2">
      <c r="A12235" s="24" t="str">
        <f t="shared" si="1150"/>
        <v xml:space="preserve"> </v>
      </c>
      <c r="B12235" s="35"/>
      <c r="C12235" s="35"/>
      <c r="D12235" s="35"/>
      <c r="E12235" s="2"/>
      <c r="F12235" s="3"/>
      <c r="G12235" s="3"/>
      <c r="H12235" s="4"/>
      <c r="I12235" s="25"/>
      <c r="J12235" s="26" t="str">
        <f t="shared" si="1154"/>
        <v>No</v>
      </c>
      <c r="K12235" s="26" t="str">
        <f t="shared" si="1155"/>
        <v>Missing</v>
      </c>
      <c r="L12235" s="26" t="str">
        <f t="shared" si="1151"/>
        <v>Missing</v>
      </c>
      <c r="M12235" s="26" t="str">
        <f>IF(OR(ISBLANK(B12235),ISBLANK(C12235),ISBLANK(D12235)),"Missing",IFERROR(VLOOKUP(A12235,'RM Postcodes'!$A:$B,2,0),"Invalid"))</f>
        <v>Missing</v>
      </c>
      <c r="N12235" s="26" t="str">
        <f t="shared" si="1152"/>
        <v>Missing</v>
      </c>
      <c r="O12235" s="26" t="str">
        <f t="shared" si="1153"/>
        <v>Missing</v>
      </c>
    </row>
    <row r="12236" spans="1:15" x14ac:dyDescent="0.2">
      <c r="A12236" s="24" t="str">
        <f t="shared" si="1150"/>
        <v xml:space="preserve"> </v>
      </c>
      <c r="B12236" s="35"/>
      <c r="C12236" s="35"/>
      <c r="D12236" s="35"/>
      <c r="E12236" s="2"/>
      <c r="F12236" s="3"/>
      <c r="G12236" s="3"/>
      <c r="H12236" s="4"/>
      <c r="I12236" s="25"/>
      <c r="J12236" s="26" t="str">
        <f t="shared" si="1154"/>
        <v>No</v>
      </c>
      <c r="K12236" s="26" t="str">
        <f t="shared" si="1155"/>
        <v>Missing</v>
      </c>
      <c r="L12236" s="26" t="str">
        <f t="shared" si="1151"/>
        <v>Missing</v>
      </c>
      <c r="M12236" s="26" t="str">
        <f>IF(OR(ISBLANK(B12236),ISBLANK(C12236),ISBLANK(D12236)),"Missing",IFERROR(VLOOKUP(A12236,'RM Postcodes'!$A:$B,2,0),"Invalid"))</f>
        <v>Missing</v>
      </c>
      <c r="N12236" s="26" t="str">
        <f t="shared" si="1152"/>
        <v>Missing</v>
      </c>
      <c r="O12236" s="26" t="str">
        <f t="shared" si="1153"/>
        <v>Missing</v>
      </c>
    </row>
    <row r="12237" spans="1:15" x14ac:dyDescent="0.2">
      <c r="A12237" s="24" t="str">
        <f t="shared" si="1150"/>
        <v xml:space="preserve"> </v>
      </c>
      <c r="B12237" s="35"/>
      <c r="C12237" s="35"/>
      <c r="D12237" s="35"/>
      <c r="E12237" s="2"/>
      <c r="F12237" s="3"/>
      <c r="G12237" s="3"/>
      <c r="H12237" s="4"/>
      <c r="I12237" s="25"/>
      <c r="J12237" s="26" t="str">
        <f t="shared" si="1154"/>
        <v>No</v>
      </c>
      <c r="K12237" s="26" t="str">
        <f t="shared" si="1155"/>
        <v>Missing</v>
      </c>
      <c r="L12237" s="26" t="str">
        <f t="shared" si="1151"/>
        <v>Missing</v>
      </c>
      <c r="M12237" s="26" t="str">
        <f>IF(OR(ISBLANK(B12237),ISBLANK(C12237),ISBLANK(D12237)),"Missing",IFERROR(VLOOKUP(A12237,'RM Postcodes'!$A:$B,2,0),"Invalid"))</f>
        <v>Missing</v>
      </c>
      <c r="N12237" s="26" t="str">
        <f t="shared" si="1152"/>
        <v>Missing</v>
      </c>
      <c r="O12237" s="26" t="str">
        <f t="shared" si="1153"/>
        <v>Missing</v>
      </c>
    </row>
    <row r="12238" spans="1:15" x14ac:dyDescent="0.2">
      <c r="A12238" s="24" t="str">
        <f t="shared" si="1150"/>
        <v xml:space="preserve"> </v>
      </c>
      <c r="B12238" s="35"/>
      <c r="C12238" s="35"/>
      <c r="D12238" s="35"/>
      <c r="E12238" s="2"/>
      <c r="F12238" s="3"/>
      <c r="G12238" s="3"/>
      <c r="H12238" s="4"/>
      <c r="I12238" s="25"/>
      <c r="J12238" s="26" t="str">
        <f t="shared" si="1154"/>
        <v>No</v>
      </c>
      <c r="K12238" s="26" t="str">
        <f t="shared" si="1155"/>
        <v>Missing</v>
      </c>
      <c r="L12238" s="26" t="str">
        <f t="shared" si="1151"/>
        <v>Missing</v>
      </c>
      <c r="M12238" s="26" t="str">
        <f>IF(OR(ISBLANK(B12238),ISBLANK(C12238),ISBLANK(D12238)),"Missing",IFERROR(VLOOKUP(A12238,'RM Postcodes'!$A:$B,2,0),"Invalid"))</f>
        <v>Missing</v>
      </c>
      <c r="N12238" s="26" t="str">
        <f t="shared" si="1152"/>
        <v>Missing</v>
      </c>
      <c r="O12238" s="26" t="str">
        <f t="shared" si="1153"/>
        <v>Missing</v>
      </c>
    </row>
    <row r="12239" spans="1:15" x14ac:dyDescent="0.2">
      <c r="A12239" s="24" t="str">
        <f t="shared" si="1150"/>
        <v xml:space="preserve"> </v>
      </c>
      <c r="B12239" s="35"/>
      <c r="C12239" s="35"/>
      <c r="D12239" s="35"/>
      <c r="E12239" s="2"/>
      <c r="F12239" s="3"/>
      <c r="G12239" s="3"/>
      <c r="H12239" s="4"/>
      <c r="I12239" s="25"/>
      <c r="J12239" s="26" t="str">
        <f t="shared" si="1154"/>
        <v>No</v>
      </c>
      <c r="K12239" s="26" t="str">
        <f t="shared" si="1155"/>
        <v>Missing</v>
      </c>
      <c r="L12239" s="26" t="str">
        <f t="shared" si="1151"/>
        <v>Missing</v>
      </c>
      <c r="M12239" s="26" t="str">
        <f>IF(OR(ISBLANK(B12239),ISBLANK(C12239),ISBLANK(D12239)),"Missing",IFERROR(VLOOKUP(A12239,'RM Postcodes'!$A:$B,2,0),"Invalid"))</f>
        <v>Missing</v>
      </c>
      <c r="N12239" s="26" t="str">
        <f t="shared" si="1152"/>
        <v>Missing</v>
      </c>
      <c r="O12239" s="26" t="str">
        <f t="shared" si="1153"/>
        <v>Missing</v>
      </c>
    </row>
    <row r="12240" spans="1:15" x14ac:dyDescent="0.2">
      <c r="A12240" s="24" t="str">
        <f t="shared" si="1150"/>
        <v xml:space="preserve"> </v>
      </c>
      <c r="B12240" s="35"/>
      <c r="C12240" s="35"/>
      <c r="D12240" s="35"/>
      <c r="E12240" s="2"/>
      <c r="F12240" s="3"/>
      <c r="G12240" s="3"/>
      <c r="H12240" s="4"/>
      <c r="I12240" s="25"/>
      <c r="J12240" s="26" t="str">
        <f t="shared" si="1154"/>
        <v>No</v>
      </c>
      <c r="K12240" s="26" t="str">
        <f t="shared" si="1155"/>
        <v>Missing</v>
      </c>
      <c r="L12240" s="26" t="str">
        <f t="shared" si="1151"/>
        <v>Missing</v>
      </c>
      <c r="M12240" s="26" t="str">
        <f>IF(OR(ISBLANK(B12240),ISBLANK(C12240),ISBLANK(D12240)),"Missing",IFERROR(VLOOKUP(A12240,'RM Postcodes'!$A:$B,2,0),"Invalid"))</f>
        <v>Missing</v>
      </c>
      <c r="N12240" s="26" t="str">
        <f t="shared" si="1152"/>
        <v>Missing</v>
      </c>
      <c r="O12240" s="26" t="str">
        <f t="shared" si="1153"/>
        <v>Missing</v>
      </c>
    </row>
    <row r="12241" spans="1:15" x14ac:dyDescent="0.2">
      <c r="A12241" s="24" t="str">
        <f t="shared" si="1150"/>
        <v xml:space="preserve"> </v>
      </c>
      <c r="B12241" s="35"/>
      <c r="C12241" s="35"/>
      <c r="D12241" s="35"/>
      <c r="E12241" s="2"/>
      <c r="F12241" s="3"/>
      <c r="G12241" s="3"/>
      <c r="H12241" s="4"/>
      <c r="I12241" s="25"/>
      <c r="J12241" s="26" t="str">
        <f t="shared" si="1154"/>
        <v>No</v>
      </c>
      <c r="K12241" s="26" t="str">
        <f t="shared" si="1155"/>
        <v>Missing</v>
      </c>
      <c r="L12241" s="26" t="str">
        <f t="shared" si="1151"/>
        <v>Missing</v>
      </c>
      <c r="M12241" s="26" t="str">
        <f>IF(OR(ISBLANK(B12241),ISBLANK(C12241),ISBLANK(D12241)),"Missing",IFERROR(VLOOKUP(A12241,'RM Postcodes'!$A:$B,2,0),"Invalid"))</f>
        <v>Missing</v>
      </c>
      <c r="N12241" s="26" t="str">
        <f t="shared" si="1152"/>
        <v>Missing</v>
      </c>
      <c r="O12241" s="26" t="str">
        <f t="shared" si="1153"/>
        <v>Missing</v>
      </c>
    </row>
    <row r="12242" spans="1:15" x14ac:dyDescent="0.2">
      <c r="A12242" s="24" t="str">
        <f t="shared" si="1150"/>
        <v xml:space="preserve"> </v>
      </c>
      <c r="B12242" s="35"/>
      <c r="C12242" s="35"/>
      <c r="D12242" s="35"/>
      <c r="E12242" s="2"/>
      <c r="F12242" s="3"/>
      <c r="G12242" s="3"/>
      <c r="H12242" s="4"/>
      <c r="I12242" s="25"/>
      <c r="J12242" s="26" t="str">
        <f t="shared" si="1154"/>
        <v>No</v>
      </c>
      <c r="K12242" s="26" t="str">
        <f t="shared" si="1155"/>
        <v>Missing</v>
      </c>
      <c r="L12242" s="26" t="str">
        <f t="shared" si="1151"/>
        <v>Missing</v>
      </c>
      <c r="M12242" s="26" t="str">
        <f>IF(OR(ISBLANK(B12242),ISBLANK(C12242),ISBLANK(D12242)),"Missing",IFERROR(VLOOKUP(A12242,'RM Postcodes'!$A:$B,2,0),"Invalid"))</f>
        <v>Missing</v>
      </c>
      <c r="N12242" s="26" t="str">
        <f t="shared" si="1152"/>
        <v>Missing</v>
      </c>
      <c r="O12242" s="26" t="str">
        <f t="shared" si="1153"/>
        <v>Missing</v>
      </c>
    </row>
    <row r="12243" spans="1:15" x14ac:dyDescent="0.2">
      <c r="A12243" s="24" t="str">
        <f t="shared" si="1150"/>
        <v xml:space="preserve"> </v>
      </c>
      <c r="B12243" s="35"/>
      <c r="C12243" s="35"/>
      <c r="D12243" s="35"/>
      <c r="E12243" s="2"/>
      <c r="F12243" s="3"/>
      <c r="G12243" s="3"/>
      <c r="H12243" s="4"/>
      <c r="I12243" s="25"/>
      <c r="J12243" s="26" t="str">
        <f t="shared" si="1154"/>
        <v>No</v>
      </c>
      <c r="K12243" s="26" t="str">
        <f t="shared" si="1155"/>
        <v>Missing</v>
      </c>
      <c r="L12243" s="26" t="str">
        <f t="shared" si="1151"/>
        <v>Missing</v>
      </c>
      <c r="M12243" s="26" t="str">
        <f>IF(OR(ISBLANK(B12243),ISBLANK(C12243),ISBLANK(D12243)),"Missing",IFERROR(VLOOKUP(A12243,'RM Postcodes'!$A:$B,2,0),"Invalid"))</f>
        <v>Missing</v>
      </c>
      <c r="N12243" s="26" t="str">
        <f t="shared" si="1152"/>
        <v>Missing</v>
      </c>
      <c r="O12243" s="26" t="str">
        <f t="shared" si="1153"/>
        <v>Missing</v>
      </c>
    </row>
    <row r="12244" spans="1:15" x14ac:dyDescent="0.2">
      <c r="A12244" s="24" t="str">
        <f t="shared" si="1150"/>
        <v xml:space="preserve"> </v>
      </c>
      <c r="B12244" s="35"/>
      <c r="C12244" s="35"/>
      <c r="D12244" s="35"/>
      <c r="E12244" s="2"/>
      <c r="F12244" s="3"/>
      <c r="G12244" s="3"/>
      <c r="H12244" s="4"/>
      <c r="I12244" s="25"/>
      <c r="J12244" s="26" t="str">
        <f t="shared" si="1154"/>
        <v>No</v>
      </c>
      <c r="K12244" s="26" t="str">
        <f t="shared" si="1155"/>
        <v>Missing</v>
      </c>
      <c r="L12244" s="26" t="str">
        <f t="shared" si="1151"/>
        <v>Missing</v>
      </c>
      <c r="M12244" s="26" t="str">
        <f>IF(OR(ISBLANK(B12244),ISBLANK(C12244),ISBLANK(D12244)),"Missing",IFERROR(VLOOKUP(A12244,'RM Postcodes'!$A:$B,2,0),"Invalid"))</f>
        <v>Missing</v>
      </c>
      <c r="N12244" s="26" t="str">
        <f t="shared" si="1152"/>
        <v>Missing</v>
      </c>
      <c r="O12244" s="26" t="str">
        <f t="shared" si="1153"/>
        <v>Missing</v>
      </c>
    </row>
    <row r="12245" spans="1:15" x14ac:dyDescent="0.2">
      <c r="A12245" s="24" t="str">
        <f t="shared" si="1150"/>
        <v xml:space="preserve"> </v>
      </c>
      <c r="B12245" s="35"/>
      <c r="C12245" s="35"/>
      <c r="D12245" s="35"/>
      <c r="E12245" s="2"/>
      <c r="F12245" s="3"/>
      <c r="G12245" s="3"/>
      <c r="H12245" s="4"/>
      <c r="I12245" s="25"/>
      <c r="J12245" s="26" t="str">
        <f t="shared" si="1154"/>
        <v>No</v>
      </c>
      <c r="K12245" s="26" t="str">
        <f t="shared" si="1155"/>
        <v>Missing</v>
      </c>
      <c r="L12245" s="26" t="str">
        <f t="shared" si="1151"/>
        <v>Missing</v>
      </c>
      <c r="M12245" s="26" t="str">
        <f>IF(OR(ISBLANK(B12245),ISBLANK(C12245),ISBLANK(D12245)),"Missing",IFERROR(VLOOKUP(A12245,'RM Postcodes'!$A:$B,2,0),"Invalid"))</f>
        <v>Missing</v>
      </c>
      <c r="N12245" s="26" t="str">
        <f t="shared" si="1152"/>
        <v>Missing</v>
      </c>
      <c r="O12245" s="26" t="str">
        <f t="shared" si="1153"/>
        <v>Missing</v>
      </c>
    </row>
    <row r="12246" spans="1:15" x14ac:dyDescent="0.2">
      <c r="A12246" s="24" t="str">
        <f t="shared" si="1150"/>
        <v xml:space="preserve"> </v>
      </c>
      <c r="B12246" s="35"/>
      <c r="C12246" s="35"/>
      <c r="D12246" s="35"/>
      <c r="E12246" s="2"/>
      <c r="F12246" s="3"/>
      <c r="G12246" s="3"/>
      <c r="H12246" s="4"/>
      <c r="I12246" s="25"/>
      <c r="J12246" s="26" t="str">
        <f t="shared" si="1154"/>
        <v>No</v>
      </c>
      <c r="K12246" s="26" t="str">
        <f t="shared" si="1155"/>
        <v>Missing</v>
      </c>
      <c r="L12246" s="26" t="str">
        <f t="shared" si="1151"/>
        <v>Missing</v>
      </c>
      <c r="M12246" s="26" t="str">
        <f>IF(OR(ISBLANK(B12246),ISBLANK(C12246),ISBLANK(D12246)),"Missing",IFERROR(VLOOKUP(A12246,'RM Postcodes'!$A:$B,2,0),"Invalid"))</f>
        <v>Missing</v>
      </c>
      <c r="N12246" s="26" t="str">
        <f t="shared" si="1152"/>
        <v>Missing</v>
      </c>
      <c r="O12246" s="26" t="str">
        <f t="shared" si="1153"/>
        <v>Missing</v>
      </c>
    </row>
    <row r="12247" spans="1:15" x14ac:dyDescent="0.2">
      <c r="A12247" s="24" t="str">
        <f t="shared" si="1150"/>
        <v xml:space="preserve"> </v>
      </c>
      <c r="B12247" s="35"/>
      <c r="C12247" s="35"/>
      <c r="D12247" s="35"/>
      <c r="E12247" s="2"/>
      <c r="F12247" s="3"/>
      <c r="G12247" s="3"/>
      <c r="H12247" s="4"/>
      <c r="I12247" s="25"/>
      <c r="J12247" s="26" t="str">
        <f t="shared" si="1154"/>
        <v>No</v>
      </c>
      <c r="K12247" s="26" t="str">
        <f t="shared" si="1155"/>
        <v>Missing</v>
      </c>
      <c r="L12247" s="26" t="str">
        <f t="shared" si="1151"/>
        <v>Missing</v>
      </c>
      <c r="M12247" s="26" t="str">
        <f>IF(OR(ISBLANK(B12247),ISBLANK(C12247),ISBLANK(D12247)),"Missing",IFERROR(VLOOKUP(A12247,'RM Postcodes'!$A:$B,2,0),"Invalid"))</f>
        <v>Missing</v>
      </c>
      <c r="N12247" s="26" t="str">
        <f t="shared" si="1152"/>
        <v>Missing</v>
      </c>
      <c r="O12247" s="26" t="str">
        <f t="shared" si="1153"/>
        <v>Missing</v>
      </c>
    </row>
    <row r="12248" spans="1:15" x14ac:dyDescent="0.2">
      <c r="A12248" s="24" t="str">
        <f t="shared" si="1150"/>
        <v xml:space="preserve"> </v>
      </c>
      <c r="B12248" s="35"/>
      <c r="C12248" s="35"/>
      <c r="D12248" s="35"/>
      <c r="E12248" s="2"/>
      <c r="F12248" s="3"/>
      <c r="G12248" s="3"/>
      <c r="H12248" s="4"/>
      <c r="I12248" s="25"/>
      <c r="J12248" s="26" t="str">
        <f t="shared" si="1154"/>
        <v>No</v>
      </c>
      <c r="K12248" s="26" t="str">
        <f t="shared" si="1155"/>
        <v>Missing</v>
      </c>
      <c r="L12248" s="26" t="str">
        <f t="shared" si="1151"/>
        <v>Missing</v>
      </c>
      <c r="M12248" s="26" t="str">
        <f>IF(OR(ISBLANK(B12248),ISBLANK(C12248),ISBLANK(D12248)),"Missing",IFERROR(VLOOKUP(A12248,'RM Postcodes'!$A:$B,2,0),"Invalid"))</f>
        <v>Missing</v>
      </c>
      <c r="N12248" s="26" t="str">
        <f t="shared" si="1152"/>
        <v>Missing</v>
      </c>
      <c r="O12248" s="26" t="str">
        <f t="shared" si="1153"/>
        <v>Missing</v>
      </c>
    </row>
    <row r="12249" spans="1:15" x14ac:dyDescent="0.2">
      <c r="A12249" s="24" t="str">
        <f t="shared" si="1150"/>
        <v xml:space="preserve"> </v>
      </c>
      <c r="B12249" s="35"/>
      <c r="C12249" s="35"/>
      <c r="D12249" s="35"/>
      <c r="E12249" s="2"/>
      <c r="F12249" s="3"/>
      <c r="G12249" s="3"/>
      <c r="H12249" s="4"/>
      <c r="I12249" s="25"/>
      <c r="J12249" s="26" t="str">
        <f t="shared" si="1154"/>
        <v>No</v>
      </c>
      <c r="K12249" s="26" t="str">
        <f t="shared" si="1155"/>
        <v>Missing</v>
      </c>
      <c r="L12249" s="26" t="str">
        <f t="shared" si="1151"/>
        <v>Missing</v>
      </c>
      <c r="M12249" s="26" t="str">
        <f>IF(OR(ISBLANK(B12249),ISBLANK(C12249),ISBLANK(D12249)),"Missing",IFERROR(VLOOKUP(A12249,'RM Postcodes'!$A:$B,2,0),"Invalid"))</f>
        <v>Missing</v>
      </c>
      <c r="N12249" s="26" t="str">
        <f t="shared" si="1152"/>
        <v>Missing</v>
      </c>
      <c r="O12249" s="26" t="str">
        <f t="shared" si="1153"/>
        <v>Missing</v>
      </c>
    </row>
    <row r="12250" spans="1:15" x14ac:dyDescent="0.2">
      <c r="A12250" s="24" t="str">
        <f t="shared" si="1150"/>
        <v xml:space="preserve"> </v>
      </c>
      <c r="B12250" s="35"/>
      <c r="C12250" s="35"/>
      <c r="D12250" s="35"/>
      <c r="E12250" s="2"/>
      <c r="F12250" s="3"/>
      <c r="G12250" s="3"/>
      <c r="H12250" s="4"/>
      <c r="I12250" s="25"/>
      <c r="J12250" s="26" t="str">
        <f t="shared" si="1154"/>
        <v>No</v>
      </c>
      <c r="K12250" s="26" t="str">
        <f t="shared" si="1155"/>
        <v>Missing</v>
      </c>
      <c r="L12250" s="26" t="str">
        <f t="shared" si="1151"/>
        <v>Missing</v>
      </c>
      <c r="M12250" s="26" t="str">
        <f>IF(OR(ISBLANK(B12250),ISBLANK(C12250),ISBLANK(D12250)),"Missing",IFERROR(VLOOKUP(A12250,'RM Postcodes'!$A:$B,2,0),"Invalid"))</f>
        <v>Missing</v>
      </c>
      <c r="N12250" s="26" t="str">
        <f t="shared" si="1152"/>
        <v>Missing</v>
      </c>
      <c r="O12250" s="26" t="str">
        <f t="shared" si="1153"/>
        <v>Missing</v>
      </c>
    </row>
    <row r="12251" spans="1:15" x14ac:dyDescent="0.2">
      <c r="A12251" s="24" t="str">
        <f t="shared" si="1150"/>
        <v xml:space="preserve"> </v>
      </c>
      <c r="B12251" s="35"/>
      <c r="C12251" s="35"/>
      <c r="D12251" s="35"/>
      <c r="E12251" s="2"/>
      <c r="F12251" s="3"/>
      <c r="G12251" s="3"/>
      <c r="H12251" s="4"/>
      <c r="I12251" s="25"/>
      <c r="J12251" s="26" t="str">
        <f t="shared" si="1154"/>
        <v>No</v>
      </c>
      <c r="K12251" s="26" t="str">
        <f t="shared" si="1155"/>
        <v>Missing</v>
      </c>
      <c r="L12251" s="26" t="str">
        <f t="shared" si="1151"/>
        <v>Missing</v>
      </c>
      <c r="M12251" s="26" t="str">
        <f>IF(OR(ISBLANK(B12251),ISBLANK(C12251),ISBLANK(D12251)),"Missing",IFERROR(VLOOKUP(A12251,'RM Postcodes'!$A:$B,2,0),"Invalid"))</f>
        <v>Missing</v>
      </c>
      <c r="N12251" s="26" t="str">
        <f t="shared" si="1152"/>
        <v>Missing</v>
      </c>
      <c r="O12251" s="26" t="str">
        <f t="shared" si="1153"/>
        <v>Missing</v>
      </c>
    </row>
    <row r="12252" spans="1:15" x14ac:dyDescent="0.2">
      <c r="A12252" s="24" t="str">
        <f t="shared" si="1150"/>
        <v xml:space="preserve"> </v>
      </c>
      <c r="B12252" s="35"/>
      <c r="C12252" s="35"/>
      <c r="D12252" s="35"/>
      <c r="E12252" s="2"/>
      <c r="F12252" s="3"/>
      <c r="G12252" s="3"/>
      <c r="H12252" s="4"/>
      <c r="I12252" s="25"/>
      <c r="J12252" s="26" t="str">
        <f t="shared" si="1154"/>
        <v>No</v>
      </c>
      <c r="K12252" s="26" t="str">
        <f t="shared" si="1155"/>
        <v>Missing</v>
      </c>
      <c r="L12252" s="26" t="str">
        <f t="shared" si="1151"/>
        <v>Missing</v>
      </c>
      <c r="M12252" s="26" t="str">
        <f>IF(OR(ISBLANK(B12252),ISBLANK(C12252),ISBLANK(D12252)),"Missing",IFERROR(VLOOKUP(A12252,'RM Postcodes'!$A:$B,2,0),"Invalid"))</f>
        <v>Missing</v>
      </c>
      <c r="N12252" s="26" t="str">
        <f t="shared" si="1152"/>
        <v>Missing</v>
      </c>
      <c r="O12252" s="26" t="str">
        <f t="shared" si="1153"/>
        <v>Missing</v>
      </c>
    </row>
    <row r="12253" spans="1:15" x14ac:dyDescent="0.2">
      <c r="A12253" s="24" t="str">
        <f t="shared" si="1150"/>
        <v xml:space="preserve"> </v>
      </c>
      <c r="B12253" s="35"/>
      <c r="C12253" s="35"/>
      <c r="D12253" s="35"/>
      <c r="E12253" s="2"/>
      <c r="F12253" s="3"/>
      <c r="G12253" s="3"/>
      <c r="H12253" s="4"/>
      <c r="I12253" s="25"/>
      <c r="J12253" s="26" t="str">
        <f t="shared" si="1154"/>
        <v>No</v>
      </c>
      <c r="K12253" s="26" t="str">
        <f t="shared" si="1155"/>
        <v>Missing</v>
      </c>
      <c r="L12253" s="26" t="str">
        <f t="shared" si="1151"/>
        <v>Missing</v>
      </c>
      <c r="M12253" s="26" t="str">
        <f>IF(OR(ISBLANK(B12253),ISBLANK(C12253),ISBLANK(D12253)),"Missing",IFERROR(VLOOKUP(A12253,'RM Postcodes'!$A:$B,2,0),"Invalid"))</f>
        <v>Missing</v>
      </c>
      <c r="N12253" s="26" t="str">
        <f t="shared" si="1152"/>
        <v>Missing</v>
      </c>
      <c r="O12253" s="26" t="str">
        <f t="shared" si="1153"/>
        <v>Missing</v>
      </c>
    </row>
    <row r="12254" spans="1:15" x14ac:dyDescent="0.2">
      <c r="A12254" s="24" t="str">
        <f t="shared" si="1150"/>
        <v xml:space="preserve"> </v>
      </c>
      <c r="B12254" s="35"/>
      <c r="C12254" s="35"/>
      <c r="D12254" s="35"/>
      <c r="E12254" s="2"/>
      <c r="F12254" s="3"/>
      <c r="G12254" s="3"/>
      <c r="H12254" s="4"/>
      <c r="I12254" s="25"/>
      <c r="J12254" s="26" t="str">
        <f t="shared" si="1154"/>
        <v>No</v>
      </c>
      <c r="K12254" s="26" t="str">
        <f t="shared" si="1155"/>
        <v>Missing</v>
      </c>
      <c r="L12254" s="26" t="str">
        <f t="shared" si="1151"/>
        <v>Missing</v>
      </c>
      <c r="M12254" s="26" t="str">
        <f>IF(OR(ISBLANK(B12254),ISBLANK(C12254),ISBLANK(D12254)),"Missing",IFERROR(VLOOKUP(A12254,'RM Postcodes'!$A:$B,2,0),"Invalid"))</f>
        <v>Missing</v>
      </c>
      <c r="N12254" s="26" t="str">
        <f t="shared" si="1152"/>
        <v>Missing</v>
      </c>
      <c r="O12254" s="26" t="str">
        <f t="shared" si="1153"/>
        <v>Missing</v>
      </c>
    </row>
    <row r="12255" spans="1:15" x14ac:dyDescent="0.2">
      <c r="A12255" s="24" t="str">
        <f t="shared" ref="A12255:A12318" si="1156">TRIM(B12255)&amp;TRIM(C12255)&amp;" "&amp;TRIM(D12255)</f>
        <v xml:space="preserve"> </v>
      </c>
      <c r="B12255" s="35"/>
      <c r="C12255" s="35"/>
      <c r="D12255" s="35"/>
      <c r="E12255" s="2"/>
      <c r="F12255" s="3"/>
      <c r="G12255" s="3"/>
      <c r="H12255" s="4"/>
      <c r="I12255" s="25"/>
      <c r="J12255" s="26" t="str">
        <f t="shared" si="1154"/>
        <v>No</v>
      </c>
      <c r="K12255" s="26" t="str">
        <f t="shared" si="1155"/>
        <v>Missing</v>
      </c>
      <c r="L12255" s="26" t="str">
        <f t="shared" si="1151"/>
        <v>Missing</v>
      </c>
      <c r="M12255" s="26" t="str">
        <f>IF(OR(ISBLANK(B12255),ISBLANK(C12255),ISBLANK(D12255)),"Missing",IFERROR(VLOOKUP(A12255,'RM Postcodes'!$A:$B,2,0),"Invalid"))</f>
        <v>Missing</v>
      </c>
      <c r="N12255" s="26" t="str">
        <f t="shared" si="1152"/>
        <v>Missing</v>
      </c>
      <c r="O12255" s="26" t="str">
        <f t="shared" si="1153"/>
        <v>Missing</v>
      </c>
    </row>
    <row r="12256" spans="1:15" x14ac:dyDescent="0.2">
      <c r="A12256" s="24" t="str">
        <f t="shared" si="1156"/>
        <v xml:space="preserve"> </v>
      </c>
      <c r="B12256" s="35"/>
      <c r="C12256" s="35"/>
      <c r="D12256" s="35"/>
      <c r="E12256" s="2"/>
      <c r="F12256" s="3"/>
      <c r="G12256" s="3"/>
      <c r="H12256" s="4"/>
      <c r="I12256" s="25"/>
      <c r="J12256" s="26" t="str">
        <f t="shared" si="1154"/>
        <v>No</v>
      </c>
      <c r="K12256" s="26" t="str">
        <f t="shared" si="1155"/>
        <v>Missing</v>
      </c>
      <c r="L12256" s="26" t="str">
        <f t="shared" ref="L12256:L12319" si="1157">IF(ISBLANK(D12256),"Missing",IF(AND(LEN(D12256)=1,ISNUMBER(VALUE(D12256))),"OK","Invalid"))</f>
        <v>Missing</v>
      </c>
      <c r="M12256" s="26" t="str">
        <f>IF(OR(ISBLANK(B12256),ISBLANK(C12256),ISBLANK(D12256)),"Missing",IFERROR(VLOOKUP(A12256,'RM Postcodes'!$A:$B,2,0),"Invalid"))</f>
        <v>Missing</v>
      </c>
      <c r="N12256" s="26" t="str">
        <f t="shared" ref="N12256:N12319" si="1158">IF(ISBLANK(E12256),"Missing",IF(E12256&lt;10,"Redact","OK"))</f>
        <v>Missing</v>
      </c>
      <c r="O12256" s="26" t="str">
        <f t="shared" si="1153"/>
        <v>Missing</v>
      </c>
    </row>
    <row r="12257" spans="1:15" x14ac:dyDescent="0.2">
      <c r="A12257" s="24" t="str">
        <f t="shared" si="1156"/>
        <v xml:space="preserve"> </v>
      </c>
      <c r="B12257" s="35"/>
      <c r="C12257" s="35"/>
      <c r="D12257" s="35"/>
      <c r="E12257" s="2"/>
      <c r="F12257" s="3"/>
      <c r="G12257" s="3"/>
      <c r="H12257" s="4"/>
      <c r="I12257" s="25"/>
      <c r="J12257" s="26" t="str">
        <f t="shared" si="1154"/>
        <v>No</v>
      </c>
      <c r="K12257" s="26" t="str">
        <f t="shared" si="1155"/>
        <v>Missing</v>
      </c>
      <c r="L12257" s="26" t="str">
        <f t="shared" si="1157"/>
        <v>Missing</v>
      </c>
      <c r="M12257" s="26" t="str">
        <f>IF(OR(ISBLANK(B12257),ISBLANK(C12257),ISBLANK(D12257)),"Missing",IFERROR(VLOOKUP(A12257,'RM Postcodes'!$A:$B,2,0),"Invalid"))</f>
        <v>Missing</v>
      </c>
      <c r="N12257" s="26" t="str">
        <f t="shared" si="1158"/>
        <v>Missing</v>
      </c>
      <c r="O12257" s="26" t="str">
        <f t="shared" si="1153"/>
        <v>Missing</v>
      </c>
    </row>
    <row r="12258" spans="1:15" x14ac:dyDescent="0.2">
      <c r="A12258" s="24" t="str">
        <f t="shared" si="1156"/>
        <v xml:space="preserve"> </v>
      </c>
      <c r="B12258" s="35"/>
      <c r="C12258" s="35"/>
      <c r="D12258" s="35"/>
      <c r="E12258" s="2"/>
      <c r="F12258" s="3"/>
      <c r="G12258" s="3"/>
      <c r="H12258" s="4"/>
      <c r="I12258" s="25"/>
      <c r="J12258" s="26" t="str">
        <f t="shared" si="1154"/>
        <v>No</v>
      </c>
      <c r="K12258" s="26" t="str">
        <f t="shared" si="1155"/>
        <v>Missing</v>
      </c>
      <c r="L12258" s="26" t="str">
        <f t="shared" si="1157"/>
        <v>Missing</v>
      </c>
      <c r="M12258" s="26" t="str">
        <f>IF(OR(ISBLANK(B12258),ISBLANK(C12258),ISBLANK(D12258)),"Missing",IFERROR(VLOOKUP(A12258,'RM Postcodes'!$A:$B,2,0),"Invalid"))</f>
        <v>Missing</v>
      </c>
      <c r="N12258" s="26" t="str">
        <f t="shared" si="1158"/>
        <v>Missing</v>
      </c>
      <c r="O12258" s="26" t="str">
        <f t="shared" si="1153"/>
        <v>Missing</v>
      </c>
    </row>
    <row r="12259" spans="1:15" x14ac:dyDescent="0.2">
      <c r="A12259" s="24" t="str">
        <f t="shared" si="1156"/>
        <v xml:space="preserve"> </v>
      </c>
      <c r="B12259" s="35"/>
      <c r="C12259" s="35"/>
      <c r="D12259" s="35"/>
      <c r="E12259" s="2"/>
      <c r="F12259" s="3"/>
      <c r="G12259" s="3"/>
      <c r="H12259" s="4"/>
      <c r="I12259" s="25"/>
      <c r="J12259" s="26" t="str">
        <f t="shared" si="1154"/>
        <v>No</v>
      </c>
      <c r="K12259" s="26" t="str">
        <f t="shared" si="1155"/>
        <v>Missing</v>
      </c>
      <c r="L12259" s="26" t="str">
        <f t="shared" si="1157"/>
        <v>Missing</v>
      </c>
      <c r="M12259" s="26" t="str">
        <f>IF(OR(ISBLANK(B12259),ISBLANK(C12259),ISBLANK(D12259)),"Missing",IFERROR(VLOOKUP(A12259,'RM Postcodes'!$A:$B,2,0),"Invalid"))</f>
        <v>Missing</v>
      </c>
      <c r="N12259" s="26" t="str">
        <f t="shared" si="1158"/>
        <v>Missing</v>
      </c>
      <c r="O12259" s="26" t="str">
        <f t="shared" si="1153"/>
        <v>Missing</v>
      </c>
    </row>
    <row r="12260" spans="1:15" x14ac:dyDescent="0.2">
      <c r="A12260" s="24" t="str">
        <f t="shared" si="1156"/>
        <v xml:space="preserve"> </v>
      </c>
      <c r="B12260" s="35"/>
      <c r="C12260" s="35"/>
      <c r="D12260" s="35"/>
      <c r="E12260" s="2"/>
      <c r="F12260" s="3"/>
      <c r="G12260" s="3"/>
      <c r="H12260" s="4"/>
      <c r="I12260" s="25"/>
      <c r="J12260" s="26" t="str">
        <f t="shared" si="1154"/>
        <v>No</v>
      </c>
      <c r="K12260" s="26" t="str">
        <f t="shared" si="1155"/>
        <v>Missing</v>
      </c>
      <c r="L12260" s="26" t="str">
        <f t="shared" si="1157"/>
        <v>Missing</v>
      </c>
      <c r="M12260" s="26" t="str">
        <f>IF(OR(ISBLANK(B12260),ISBLANK(C12260),ISBLANK(D12260)),"Missing",IFERROR(VLOOKUP(A12260,'RM Postcodes'!$A:$B,2,0),"Invalid"))</f>
        <v>Missing</v>
      </c>
      <c r="N12260" s="26" t="str">
        <f t="shared" si="1158"/>
        <v>Missing</v>
      </c>
      <c r="O12260" s="26" t="str">
        <f t="shared" si="1153"/>
        <v>Missing</v>
      </c>
    </row>
    <row r="12261" spans="1:15" x14ac:dyDescent="0.2">
      <c r="A12261" s="24" t="str">
        <f t="shared" si="1156"/>
        <v xml:space="preserve"> </v>
      </c>
      <c r="B12261" s="35"/>
      <c r="C12261" s="35"/>
      <c r="D12261" s="35"/>
      <c r="E12261" s="2"/>
      <c r="F12261" s="3"/>
      <c r="G12261" s="3"/>
      <c r="H12261" s="4"/>
      <c r="I12261" s="25"/>
      <c r="J12261" s="26" t="str">
        <f t="shared" si="1154"/>
        <v>No</v>
      </c>
      <c r="K12261" s="26" t="str">
        <f t="shared" si="1155"/>
        <v>Missing</v>
      </c>
      <c r="L12261" s="26" t="str">
        <f t="shared" si="1157"/>
        <v>Missing</v>
      </c>
      <c r="M12261" s="26" t="str">
        <f>IF(OR(ISBLANK(B12261),ISBLANK(C12261),ISBLANK(D12261)),"Missing",IFERROR(VLOOKUP(A12261,'RM Postcodes'!$A:$B,2,0),"Invalid"))</f>
        <v>Missing</v>
      </c>
      <c r="N12261" s="26" t="str">
        <f t="shared" si="1158"/>
        <v>Missing</v>
      </c>
      <c r="O12261" s="26" t="str">
        <f t="shared" si="1153"/>
        <v>Missing</v>
      </c>
    </row>
    <row r="12262" spans="1:15" x14ac:dyDescent="0.2">
      <c r="A12262" s="24" t="str">
        <f t="shared" si="1156"/>
        <v xml:space="preserve"> </v>
      </c>
      <c r="B12262" s="35"/>
      <c r="C12262" s="35"/>
      <c r="D12262" s="35"/>
      <c r="E12262" s="2"/>
      <c r="F12262" s="3"/>
      <c r="G12262" s="3"/>
      <c r="H12262" s="4"/>
      <c r="I12262" s="25"/>
      <c r="J12262" s="26" t="str">
        <f t="shared" si="1154"/>
        <v>No</v>
      </c>
      <c r="K12262" s="26" t="str">
        <f t="shared" si="1155"/>
        <v>Missing</v>
      </c>
      <c r="L12262" s="26" t="str">
        <f t="shared" si="1157"/>
        <v>Missing</v>
      </c>
      <c r="M12262" s="26" t="str">
        <f>IF(OR(ISBLANK(B12262),ISBLANK(C12262),ISBLANK(D12262)),"Missing",IFERROR(VLOOKUP(A12262,'RM Postcodes'!$A:$B,2,0),"Invalid"))</f>
        <v>Missing</v>
      </c>
      <c r="N12262" s="26" t="str">
        <f t="shared" si="1158"/>
        <v>Missing</v>
      </c>
      <c r="O12262" s="26" t="str">
        <f t="shared" si="1153"/>
        <v>Missing</v>
      </c>
    </row>
    <row r="12263" spans="1:15" x14ac:dyDescent="0.2">
      <c r="A12263" s="24" t="str">
        <f t="shared" si="1156"/>
        <v xml:space="preserve"> </v>
      </c>
      <c r="B12263" s="35"/>
      <c r="C12263" s="35"/>
      <c r="D12263" s="35"/>
      <c r="E12263" s="2"/>
      <c r="F12263" s="3"/>
      <c r="G12263" s="3"/>
      <c r="H12263" s="4"/>
      <c r="I12263" s="25"/>
      <c r="J12263" s="26" t="str">
        <f t="shared" si="1154"/>
        <v>No</v>
      </c>
      <c r="K12263" s="26" t="str">
        <f t="shared" si="1155"/>
        <v>Missing</v>
      </c>
      <c r="L12263" s="26" t="str">
        <f t="shared" si="1157"/>
        <v>Missing</v>
      </c>
      <c r="M12263" s="26" t="str">
        <f>IF(OR(ISBLANK(B12263),ISBLANK(C12263),ISBLANK(D12263)),"Missing",IFERROR(VLOOKUP(A12263,'RM Postcodes'!$A:$B,2,0),"Invalid"))</f>
        <v>Missing</v>
      </c>
      <c r="N12263" s="26" t="str">
        <f t="shared" si="1158"/>
        <v>Missing</v>
      </c>
      <c r="O12263" s="26" t="str">
        <f t="shared" si="1153"/>
        <v>Missing</v>
      </c>
    </row>
    <row r="12264" spans="1:15" x14ac:dyDescent="0.2">
      <c r="A12264" s="24" t="str">
        <f t="shared" si="1156"/>
        <v xml:space="preserve"> </v>
      </c>
      <c r="B12264" s="35"/>
      <c r="C12264" s="35"/>
      <c r="D12264" s="35"/>
      <c r="E12264" s="2"/>
      <c r="F12264" s="3"/>
      <c r="G12264" s="3"/>
      <c r="H12264" s="4"/>
      <c r="I12264" s="25"/>
      <c r="J12264" s="26" t="str">
        <f t="shared" si="1154"/>
        <v>No</v>
      </c>
      <c r="K12264" s="26" t="str">
        <f t="shared" si="1155"/>
        <v>Missing</v>
      </c>
      <c r="L12264" s="26" t="str">
        <f t="shared" si="1157"/>
        <v>Missing</v>
      </c>
      <c r="M12264" s="26" t="str">
        <f>IF(OR(ISBLANK(B12264),ISBLANK(C12264),ISBLANK(D12264)),"Missing",IFERROR(VLOOKUP(A12264,'RM Postcodes'!$A:$B,2,0),"Invalid"))</f>
        <v>Missing</v>
      </c>
      <c r="N12264" s="26" t="str">
        <f t="shared" si="1158"/>
        <v>Missing</v>
      </c>
      <c r="O12264" s="26" t="str">
        <f t="shared" si="1153"/>
        <v>Missing</v>
      </c>
    </row>
    <row r="12265" spans="1:15" x14ac:dyDescent="0.2">
      <c r="A12265" s="24" t="str">
        <f t="shared" si="1156"/>
        <v xml:space="preserve"> </v>
      </c>
      <c r="B12265" s="35"/>
      <c r="C12265" s="35"/>
      <c r="D12265" s="35"/>
      <c r="E12265" s="2"/>
      <c r="F12265" s="3"/>
      <c r="G12265" s="3"/>
      <c r="H12265" s="4"/>
      <c r="I12265" s="25"/>
      <c r="J12265" s="26" t="str">
        <f t="shared" si="1154"/>
        <v>No</v>
      </c>
      <c r="K12265" s="26" t="str">
        <f t="shared" si="1155"/>
        <v>Missing</v>
      </c>
      <c r="L12265" s="26" t="str">
        <f t="shared" si="1157"/>
        <v>Missing</v>
      </c>
      <c r="M12265" s="26" t="str">
        <f>IF(OR(ISBLANK(B12265),ISBLANK(C12265),ISBLANK(D12265)),"Missing",IFERROR(VLOOKUP(A12265,'RM Postcodes'!$A:$B,2,0),"Invalid"))</f>
        <v>Missing</v>
      </c>
      <c r="N12265" s="26" t="str">
        <f t="shared" si="1158"/>
        <v>Missing</v>
      </c>
      <c r="O12265" s="26" t="str">
        <f t="shared" si="1153"/>
        <v>Missing</v>
      </c>
    </row>
    <row r="12266" spans="1:15" x14ac:dyDescent="0.2">
      <c r="A12266" s="24" t="str">
        <f t="shared" si="1156"/>
        <v xml:space="preserve"> </v>
      </c>
      <c r="B12266" s="35"/>
      <c r="C12266" s="35"/>
      <c r="D12266" s="35"/>
      <c r="E12266" s="2"/>
      <c r="F12266" s="3"/>
      <c r="G12266" s="3"/>
      <c r="H12266" s="4"/>
      <c r="I12266" s="25"/>
      <c r="J12266" s="26" t="str">
        <f t="shared" si="1154"/>
        <v>No</v>
      </c>
      <c r="K12266" s="26" t="str">
        <f t="shared" si="1155"/>
        <v>Missing</v>
      </c>
      <c r="L12266" s="26" t="str">
        <f t="shared" si="1157"/>
        <v>Missing</v>
      </c>
      <c r="M12266" s="26" t="str">
        <f>IF(OR(ISBLANK(B12266),ISBLANK(C12266),ISBLANK(D12266)),"Missing",IFERROR(VLOOKUP(A12266,'RM Postcodes'!$A:$B,2,0),"Invalid"))</f>
        <v>Missing</v>
      </c>
      <c r="N12266" s="26" t="str">
        <f t="shared" si="1158"/>
        <v>Missing</v>
      </c>
      <c r="O12266" s="26" t="str">
        <f t="shared" si="1153"/>
        <v>Missing</v>
      </c>
    </row>
    <row r="12267" spans="1:15" x14ac:dyDescent="0.2">
      <c r="A12267" s="24" t="str">
        <f t="shared" si="1156"/>
        <v xml:space="preserve"> </v>
      </c>
      <c r="B12267" s="35"/>
      <c r="C12267" s="35"/>
      <c r="D12267" s="35"/>
      <c r="E12267" s="2"/>
      <c r="F12267" s="3"/>
      <c r="G12267" s="3"/>
      <c r="H12267" s="4"/>
      <c r="I12267" s="25"/>
      <c r="J12267" s="26" t="str">
        <f t="shared" si="1154"/>
        <v>No</v>
      </c>
      <c r="K12267" s="26" t="str">
        <f t="shared" si="1155"/>
        <v>Missing</v>
      </c>
      <c r="L12267" s="26" t="str">
        <f t="shared" si="1157"/>
        <v>Missing</v>
      </c>
      <c r="M12267" s="26" t="str">
        <f>IF(OR(ISBLANK(B12267),ISBLANK(C12267),ISBLANK(D12267)),"Missing",IFERROR(VLOOKUP(A12267,'RM Postcodes'!$A:$B,2,0),"Invalid"))</f>
        <v>Missing</v>
      </c>
      <c r="N12267" s="26" t="str">
        <f t="shared" si="1158"/>
        <v>Missing</v>
      </c>
      <c r="O12267" s="26" t="str">
        <f t="shared" si="1153"/>
        <v>Missing</v>
      </c>
    </row>
    <row r="12268" spans="1:15" x14ac:dyDescent="0.2">
      <c r="A12268" s="24" t="str">
        <f t="shared" si="1156"/>
        <v xml:space="preserve"> </v>
      </c>
      <c r="B12268" s="35"/>
      <c r="C12268" s="35"/>
      <c r="D12268" s="35"/>
      <c r="E12268" s="2"/>
      <c r="F12268" s="3"/>
      <c r="G12268" s="3"/>
      <c r="H12268" s="4"/>
      <c r="I12268" s="25"/>
      <c r="J12268" s="26" t="str">
        <f t="shared" si="1154"/>
        <v>No</v>
      </c>
      <c r="K12268" s="26" t="str">
        <f t="shared" si="1155"/>
        <v>Missing</v>
      </c>
      <c r="L12268" s="26" t="str">
        <f t="shared" si="1157"/>
        <v>Missing</v>
      </c>
      <c r="M12268" s="26" t="str">
        <f>IF(OR(ISBLANK(B12268),ISBLANK(C12268),ISBLANK(D12268)),"Missing",IFERROR(VLOOKUP(A12268,'RM Postcodes'!$A:$B,2,0),"Invalid"))</f>
        <v>Missing</v>
      </c>
      <c r="N12268" s="26" t="str">
        <f t="shared" si="1158"/>
        <v>Missing</v>
      </c>
      <c r="O12268" s="26" t="str">
        <f t="shared" si="1153"/>
        <v>Missing</v>
      </c>
    </row>
    <row r="12269" spans="1:15" x14ac:dyDescent="0.2">
      <c r="A12269" s="24" t="str">
        <f t="shared" si="1156"/>
        <v xml:space="preserve"> </v>
      </c>
      <c r="B12269" s="35"/>
      <c r="C12269" s="35"/>
      <c r="D12269" s="35"/>
      <c r="E12269" s="2"/>
      <c r="F12269" s="3"/>
      <c r="G12269" s="3"/>
      <c r="H12269" s="4"/>
      <c r="I12269" s="25"/>
      <c r="J12269" s="26" t="str">
        <f t="shared" si="1154"/>
        <v>No</v>
      </c>
      <c r="K12269" s="26" t="str">
        <f t="shared" si="1155"/>
        <v>Missing</v>
      </c>
      <c r="L12269" s="26" t="str">
        <f t="shared" si="1157"/>
        <v>Missing</v>
      </c>
      <c r="M12269" s="26" t="str">
        <f>IF(OR(ISBLANK(B12269),ISBLANK(C12269),ISBLANK(D12269)),"Missing",IFERROR(VLOOKUP(A12269,'RM Postcodes'!$A:$B,2,0),"Invalid"))</f>
        <v>Missing</v>
      </c>
      <c r="N12269" s="26" t="str">
        <f t="shared" si="1158"/>
        <v>Missing</v>
      </c>
      <c r="O12269" s="26" t="str">
        <f t="shared" si="1153"/>
        <v>Missing</v>
      </c>
    </row>
    <row r="12270" spans="1:15" x14ac:dyDescent="0.2">
      <c r="A12270" s="24" t="str">
        <f t="shared" si="1156"/>
        <v xml:space="preserve"> </v>
      </c>
      <c r="B12270" s="35"/>
      <c r="C12270" s="35"/>
      <c r="D12270" s="35"/>
      <c r="E12270" s="2"/>
      <c r="F12270" s="3"/>
      <c r="G12270" s="3"/>
      <c r="H12270" s="4"/>
      <c r="I12270" s="25"/>
      <c r="J12270" s="26" t="str">
        <f t="shared" si="1154"/>
        <v>No</v>
      </c>
      <c r="K12270" s="26" t="str">
        <f t="shared" si="1155"/>
        <v>Missing</v>
      </c>
      <c r="L12270" s="26" t="str">
        <f t="shared" si="1157"/>
        <v>Missing</v>
      </c>
      <c r="M12270" s="26" t="str">
        <f>IF(OR(ISBLANK(B12270),ISBLANK(C12270),ISBLANK(D12270)),"Missing",IFERROR(VLOOKUP(A12270,'RM Postcodes'!$A:$B,2,0),"Invalid"))</f>
        <v>Missing</v>
      </c>
      <c r="N12270" s="26" t="str">
        <f t="shared" si="1158"/>
        <v>Missing</v>
      </c>
      <c r="O12270" s="26" t="str">
        <f t="shared" si="1153"/>
        <v>Missing</v>
      </c>
    </row>
    <row r="12271" spans="1:15" x14ac:dyDescent="0.2">
      <c r="A12271" s="24" t="str">
        <f t="shared" si="1156"/>
        <v xml:space="preserve"> </v>
      </c>
      <c r="B12271" s="35"/>
      <c r="C12271" s="35"/>
      <c r="D12271" s="35"/>
      <c r="E12271" s="2"/>
      <c r="F12271" s="3"/>
      <c r="G12271" s="3"/>
      <c r="H12271" s="4"/>
      <c r="I12271" s="25"/>
      <c r="J12271" s="26" t="str">
        <f t="shared" si="1154"/>
        <v>No</v>
      </c>
      <c r="K12271" s="26" t="str">
        <f t="shared" si="1155"/>
        <v>Missing</v>
      </c>
      <c r="L12271" s="26" t="str">
        <f t="shared" si="1157"/>
        <v>Missing</v>
      </c>
      <c r="M12271" s="26" t="str">
        <f>IF(OR(ISBLANK(B12271),ISBLANK(C12271),ISBLANK(D12271)),"Missing",IFERROR(VLOOKUP(A12271,'RM Postcodes'!$A:$B,2,0),"Invalid"))</f>
        <v>Missing</v>
      </c>
      <c r="N12271" s="26" t="str">
        <f t="shared" si="1158"/>
        <v>Missing</v>
      </c>
      <c r="O12271" s="26" t="str">
        <f t="shared" si="1153"/>
        <v>Missing</v>
      </c>
    </row>
    <row r="12272" spans="1:15" x14ac:dyDescent="0.2">
      <c r="A12272" s="24" t="str">
        <f t="shared" si="1156"/>
        <v xml:space="preserve"> </v>
      </c>
      <c r="B12272" s="35"/>
      <c r="C12272" s="35"/>
      <c r="D12272" s="35"/>
      <c r="E12272" s="2"/>
      <c r="F12272" s="3"/>
      <c r="G12272" s="3"/>
      <c r="H12272" s="4"/>
      <c r="I12272" s="25"/>
      <c r="J12272" s="26" t="str">
        <f t="shared" si="1154"/>
        <v>No</v>
      </c>
      <c r="K12272" s="26" t="str">
        <f t="shared" si="1155"/>
        <v>Missing</v>
      </c>
      <c r="L12272" s="26" t="str">
        <f t="shared" si="1157"/>
        <v>Missing</v>
      </c>
      <c r="M12272" s="26" t="str">
        <f>IF(OR(ISBLANK(B12272),ISBLANK(C12272),ISBLANK(D12272)),"Missing",IFERROR(VLOOKUP(A12272,'RM Postcodes'!$A:$B,2,0),"Invalid"))</f>
        <v>Missing</v>
      </c>
      <c r="N12272" s="26" t="str">
        <f t="shared" si="1158"/>
        <v>Missing</v>
      </c>
      <c r="O12272" s="26" t="str">
        <f t="shared" si="1153"/>
        <v>Missing</v>
      </c>
    </row>
    <row r="12273" spans="1:15" x14ac:dyDescent="0.2">
      <c r="A12273" s="24" t="str">
        <f t="shared" si="1156"/>
        <v xml:space="preserve"> </v>
      </c>
      <c r="B12273" s="35"/>
      <c r="C12273" s="35"/>
      <c r="D12273" s="35"/>
      <c r="E12273" s="2"/>
      <c r="F12273" s="3"/>
      <c r="G12273" s="3"/>
      <c r="H12273" s="4"/>
      <c r="I12273" s="25"/>
      <c r="J12273" s="26" t="str">
        <f t="shared" si="1154"/>
        <v>No</v>
      </c>
      <c r="K12273" s="26" t="str">
        <f t="shared" si="1155"/>
        <v>Missing</v>
      </c>
      <c r="L12273" s="26" t="str">
        <f t="shared" si="1157"/>
        <v>Missing</v>
      </c>
      <c r="M12273" s="26" t="str">
        <f>IF(OR(ISBLANK(B12273),ISBLANK(C12273),ISBLANK(D12273)),"Missing",IFERROR(VLOOKUP(A12273,'RM Postcodes'!$A:$B,2,0),"Invalid"))</f>
        <v>Missing</v>
      </c>
      <c r="N12273" s="26" t="str">
        <f t="shared" si="1158"/>
        <v>Missing</v>
      </c>
      <c r="O12273" s="26" t="str">
        <f t="shared" si="1153"/>
        <v>Missing</v>
      </c>
    </row>
    <row r="12274" spans="1:15" x14ac:dyDescent="0.2">
      <c r="A12274" s="24" t="str">
        <f t="shared" si="1156"/>
        <v xml:space="preserve"> </v>
      </c>
      <c r="B12274" s="35"/>
      <c r="C12274" s="35"/>
      <c r="D12274" s="35"/>
      <c r="E12274" s="2"/>
      <c r="F12274" s="3"/>
      <c r="G12274" s="3"/>
      <c r="H12274" s="4"/>
      <c r="I12274" s="25"/>
      <c r="J12274" s="26" t="str">
        <f t="shared" si="1154"/>
        <v>No</v>
      </c>
      <c r="K12274" s="26" t="str">
        <f t="shared" si="1155"/>
        <v>Missing</v>
      </c>
      <c r="L12274" s="26" t="str">
        <f t="shared" si="1157"/>
        <v>Missing</v>
      </c>
      <c r="M12274" s="26" t="str">
        <f>IF(OR(ISBLANK(B12274),ISBLANK(C12274),ISBLANK(D12274)),"Missing",IFERROR(VLOOKUP(A12274,'RM Postcodes'!$A:$B,2,0),"Invalid"))</f>
        <v>Missing</v>
      </c>
      <c r="N12274" s="26" t="str">
        <f t="shared" si="1158"/>
        <v>Missing</v>
      </c>
      <c r="O12274" s="26" t="str">
        <f t="shared" si="1153"/>
        <v>Missing</v>
      </c>
    </row>
    <row r="12275" spans="1:15" x14ac:dyDescent="0.2">
      <c r="A12275" s="24" t="str">
        <f t="shared" si="1156"/>
        <v xml:space="preserve"> </v>
      </c>
      <c r="B12275" s="35"/>
      <c r="C12275" s="35"/>
      <c r="D12275" s="35"/>
      <c r="E12275" s="2"/>
      <c r="F12275" s="3"/>
      <c r="G12275" s="3"/>
      <c r="H12275" s="4"/>
      <c r="I12275" s="25"/>
      <c r="J12275" s="26" t="str">
        <f t="shared" si="1154"/>
        <v>No</v>
      </c>
      <c r="K12275" s="26" t="str">
        <f t="shared" si="1155"/>
        <v>Missing</v>
      </c>
      <c r="L12275" s="26" t="str">
        <f t="shared" si="1157"/>
        <v>Missing</v>
      </c>
      <c r="M12275" s="26" t="str">
        <f>IF(OR(ISBLANK(B12275),ISBLANK(C12275),ISBLANK(D12275)),"Missing",IFERROR(VLOOKUP(A12275,'RM Postcodes'!$A:$B,2,0),"Invalid"))</f>
        <v>Missing</v>
      </c>
      <c r="N12275" s="26" t="str">
        <f t="shared" si="1158"/>
        <v>Missing</v>
      </c>
      <c r="O12275" s="26" t="str">
        <f t="shared" si="1153"/>
        <v>Missing</v>
      </c>
    </row>
    <row r="12276" spans="1:15" x14ac:dyDescent="0.2">
      <c r="A12276" s="24" t="str">
        <f t="shared" si="1156"/>
        <v xml:space="preserve"> </v>
      </c>
      <c r="B12276" s="35"/>
      <c r="C12276" s="35"/>
      <c r="D12276" s="35"/>
      <c r="E12276" s="2"/>
      <c r="F12276" s="3"/>
      <c r="G12276" s="3"/>
      <c r="H12276" s="4"/>
      <c r="I12276" s="25"/>
      <c r="J12276" s="26" t="str">
        <f t="shared" si="1154"/>
        <v>No</v>
      </c>
      <c r="K12276" s="26" t="str">
        <f t="shared" si="1155"/>
        <v>Missing</v>
      </c>
      <c r="L12276" s="26" t="str">
        <f t="shared" si="1157"/>
        <v>Missing</v>
      </c>
      <c r="M12276" s="26" t="str">
        <f>IF(OR(ISBLANK(B12276),ISBLANK(C12276),ISBLANK(D12276)),"Missing",IFERROR(VLOOKUP(A12276,'RM Postcodes'!$A:$B,2,0),"Invalid"))</f>
        <v>Missing</v>
      </c>
      <c r="N12276" s="26" t="str">
        <f t="shared" si="1158"/>
        <v>Missing</v>
      </c>
      <c r="O12276" s="26" t="str">
        <f t="shared" si="1153"/>
        <v>Missing</v>
      </c>
    </row>
    <row r="12277" spans="1:15" x14ac:dyDescent="0.2">
      <c r="A12277" s="24" t="str">
        <f t="shared" si="1156"/>
        <v xml:space="preserve"> </v>
      </c>
      <c r="B12277" s="35"/>
      <c r="C12277" s="35"/>
      <c r="D12277" s="35"/>
      <c r="E12277" s="2"/>
      <c r="F12277" s="3"/>
      <c r="G12277" s="3"/>
      <c r="H12277" s="4"/>
      <c r="I12277" s="25"/>
      <c r="J12277" s="26" t="str">
        <f t="shared" si="1154"/>
        <v>No</v>
      </c>
      <c r="K12277" s="26" t="str">
        <f t="shared" si="1155"/>
        <v>Missing</v>
      </c>
      <c r="L12277" s="26" t="str">
        <f t="shared" si="1157"/>
        <v>Missing</v>
      </c>
      <c r="M12277" s="26" t="str">
        <f>IF(OR(ISBLANK(B12277),ISBLANK(C12277),ISBLANK(D12277)),"Missing",IFERROR(VLOOKUP(A12277,'RM Postcodes'!$A:$B,2,0),"Invalid"))</f>
        <v>Missing</v>
      </c>
      <c r="N12277" s="26" t="str">
        <f t="shared" si="1158"/>
        <v>Missing</v>
      </c>
      <c r="O12277" s="26" t="str">
        <f t="shared" si="1153"/>
        <v>Missing</v>
      </c>
    </row>
    <row r="12278" spans="1:15" x14ac:dyDescent="0.2">
      <c r="A12278" s="24" t="str">
        <f t="shared" si="1156"/>
        <v xml:space="preserve"> </v>
      </c>
      <c r="B12278" s="35"/>
      <c r="C12278" s="35"/>
      <c r="D12278" s="35"/>
      <c r="E12278" s="2"/>
      <c r="F12278" s="3"/>
      <c r="G12278" s="3"/>
      <c r="H12278" s="4"/>
      <c r="I12278" s="25"/>
      <c r="J12278" s="26" t="str">
        <f t="shared" si="1154"/>
        <v>No</v>
      </c>
      <c r="K12278" s="26" t="str">
        <f t="shared" si="1155"/>
        <v>Missing</v>
      </c>
      <c r="L12278" s="26" t="str">
        <f t="shared" si="1157"/>
        <v>Missing</v>
      </c>
      <c r="M12278" s="26" t="str">
        <f>IF(OR(ISBLANK(B12278),ISBLANK(C12278),ISBLANK(D12278)),"Missing",IFERROR(VLOOKUP(A12278,'RM Postcodes'!$A:$B,2,0),"Invalid"))</f>
        <v>Missing</v>
      </c>
      <c r="N12278" s="26" t="str">
        <f t="shared" si="1158"/>
        <v>Missing</v>
      </c>
      <c r="O12278" s="26" t="str">
        <f t="shared" si="1153"/>
        <v>Missing</v>
      </c>
    </row>
    <row r="12279" spans="1:15" x14ac:dyDescent="0.2">
      <c r="A12279" s="24" t="str">
        <f t="shared" si="1156"/>
        <v xml:space="preserve"> </v>
      </c>
      <c r="B12279" s="35"/>
      <c r="C12279" s="35"/>
      <c r="D12279" s="35"/>
      <c r="E12279" s="2"/>
      <c r="F12279" s="3"/>
      <c r="G12279" s="3"/>
      <c r="H12279" s="4"/>
      <c r="I12279" s="25"/>
      <c r="J12279" s="26" t="str">
        <f t="shared" si="1154"/>
        <v>No</v>
      </c>
      <c r="K12279" s="26" t="str">
        <f t="shared" si="1155"/>
        <v>Missing</v>
      </c>
      <c r="L12279" s="26" t="str">
        <f t="shared" si="1157"/>
        <v>Missing</v>
      </c>
      <c r="M12279" s="26" t="str">
        <f>IF(OR(ISBLANK(B12279),ISBLANK(C12279),ISBLANK(D12279)),"Missing",IFERROR(VLOOKUP(A12279,'RM Postcodes'!$A:$B,2,0),"Invalid"))</f>
        <v>Missing</v>
      </c>
      <c r="N12279" s="26" t="str">
        <f t="shared" si="1158"/>
        <v>Missing</v>
      </c>
      <c r="O12279" s="26" t="str">
        <f t="shared" si="1153"/>
        <v>Missing</v>
      </c>
    </row>
    <row r="12280" spans="1:15" x14ac:dyDescent="0.2">
      <c r="A12280" s="24" t="str">
        <f t="shared" si="1156"/>
        <v xml:space="preserve"> </v>
      </c>
      <c r="B12280" s="35"/>
      <c r="C12280" s="35"/>
      <c r="D12280" s="35"/>
      <c r="E12280" s="2"/>
      <c r="F12280" s="3"/>
      <c r="G12280" s="3"/>
      <c r="H12280" s="4"/>
      <c r="I12280" s="25"/>
      <c r="J12280" s="26" t="str">
        <f t="shared" si="1154"/>
        <v>No</v>
      </c>
      <c r="K12280" s="26" t="str">
        <f t="shared" si="1155"/>
        <v>Missing</v>
      </c>
      <c r="L12280" s="26" t="str">
        <f t="shared" si="1157"/>
        <v>Missing</v>
      </c>
      <c r="M12280" s="26" t="str">
        <f>IF(OR(ISBLANK(B12280),ISBLANK(C12280),ISBLANK(D12280)),"Missing",IFERROR(VLOOKUP(A12280,'RM Postcodes'!$A:$B,2,0),"Invalid"))</f>
        <v>Missing</v>
      </c>
      <c r="N12280" s="26" t="str">
        <f t="shared" si="1158"/>
        <v>Missing</v>
      </c>
      <c r="O12280" s="26" t="str">
        <f t="shared" si="1153"/>
        <v>Missing</v>
      </c>
    </row>
    <row r="12281" spans="1:15" x14ac:dyDescent="0.2">
      <c r="A12281" s="24" t="str">
        <f t="shared" si="1156"/>
        <v xml:space="preserve"> </v>
      </c>
      <c r="B12281" s="35"/>
      <c r="C12281" s="35"/>
      <c r="D12281" s="35"/>
      <c r="E12281" s="2"/>
      <c r="F12281" s="3"/>
      <c r="G12281" s="3"/>
      <c r="H12281" s="4"/>
      <c r="I12281" s="25"/>
      <c r="J12281" s="26" t="str">
        <f t="shared" si="1154"/>
        <v>No</v>
      </c>
      <c r="K12281" s="26" t="str">
        <f t="shared" si="1155"/>
        <v>Missing</v>
      </c>
      <c r="L12281" s="26" t="str">
        <f t="shared" si="1157"/>
        <v>Missing</v>
      </c>
      <c r="M12281" s="26" t="str">
        <f>IF(OR(ISBLANK(B12281),ISBLANK(C12281),ISBLANK(D12281)),"Missing",IFERROR(VLOOKUP(A12281,'RM Postcodes'!$A:$B,2,0),"Invalid"))</f>
        <v>Missing</v>
      </c>
      <c r="N12281" s="26" t="str">
        <f t="shared" si="1158"/>
        <v>Missing</v>
      </c>
      <c r="O12281" s="26" t="str">
        <f t="shared" si="1153"/>
        <v>Missing</v>
      </c>
    </row>
    <row r="12282" spans="1:15" x14ac:dyDescent="0.2">
      <c r="A12282" s="24" t="str">
        <f t="shared" si="1156"/>
        <v xml:space="preserve"> </v>
      </c>
      <c r="B12282" s="35"/>
      <c r="C12282" s="35"/>
      <c r="D12282" s="35"/>
      <c r="E12282" s="2"/>
      <c r="F12282" s="3"/>
      <c r="G12282" s="3"/>
      <c r="H12282" s="4"/>
      <c r="I12282" s="25"/>
      <c r="J12282" s="26" t="str">
        <f t="shared" si="1154"/>
        <v>No</v>
      </c>
      <c r="K12282" s="26" t="str">
        <f t="shared" si="1155"/>
        <v>Missing</v>
      </c>
      <c r="L12282" s="26" t="str">
        <f t="shared" si="1157"/>
        <v>Missing</v>
      </c>
      <c r="M12282" s="26" t="str">
        <f>IF(OR(ISBLANK(B12282),ISBLANK(C12282),ISBLANK(D12282)),"Missing",IFERROR(VLOOKUP(A12282,'RM Postcodes'!$A:$B,2,0),"Invalid"))</f>
        <v>Missing</v>
      </c>
      <c r="N12282" s="26" t="str">
        <f t="shared" si="1158"/>
        <v>Missing</v>
      </c>
      <c r="O12282" s="26" t="str">
        <f t="shared" si="1153"/>
        <v>Missing</v>
      </c>
    </row>
    <row r="12283" spans="1:15" x14ac:dyDescent="0.2">
      <c r="A12283" s="24" t="str">
        <f t="shared" si="1156"/>
        <v xml:space="preserve"> </v>
      </c>
      <c r="B12283" s="35"/>
      <c r="C12283" s="35"/>
      <c r="D12283" s="35"/>
      <c r="E12283" s="2"/>
      <c r="F12283" s="3"/>
      <c r="G12283" s="3"/>
      <c r="H12283" s="4"/>
      <c r="I12283" s="25"/>
      <c r="J12283" s="26" t="str">
        <f t="shared" si="1154"/>
        <v>No</v>
      </c>
      <c r="K12283" s="26" t="str">
        <f t="shared" si="1155"/>
        <v>Missing</v>
      </c>
      <c r="L12283" s="26" t="str">
        <f t="shared" si="1157"/>
        <v>Missing</v>
      </c>
      <c r="M12283" s="26" t="str">
        <f>IF(OR(ISBLANK(B12283),ISBLANK(C12283),ISBLANK(D12283)),"Missing",IFERROR(VLOOKUP(A12283,'RM Postcodes'!$A:$B,2,0),"Invalid"))</f>
        <v>Missing</v>
      </c>
      <c r="N12283" s="26" t="str">
        <f t="shared" si="1158"/>
        <v>Missing</v>
      </c>
      <c r="O12283" s="26" t="str">
        <f t="shared" si="1153"/>
        <v>Missing</v>
      </c>
    </row>
    <row r="12284" spans="1:15" x14ac:dyDescent="0.2">
      <c r="A12284" s="24" t="str">
        <f t="shared" si="1156"/>
        <v xml:space="preserve"> </v>
      </c>
      <c r="B12284" s="35"/>
      <c r="C12284" s="35"/>
      <c r="D12284" s="35"/>
      <c r="E12284" s="2"/>
      <c r="F12284" s="3"/>
      <c r="G12284" s="3"/>
      <c r="H12284" s="4"/>
      <c r="I12284" s="25"/>
      <c r="J12284" s="26" t="str">
        <f t="shared" si="1154"/>
        <v>No</v>
      </c>
      <c r="K12284" s="26" t="str">
        <f t="shared" si="1155"/>
        <v>Missing</v>
      </c>
      <c r="L12284" s="26" t="str">
        <f t="shared" si="1157"/>
        <v>Missing</v>
      </c>
      <c r="M12284" s="26" t="str">
        <f>IF(OR(ISBLANK(B12284),ISBLANK(C12284),ISBLANK(D12284)),"Missing",IFERROR(VLOOKUP(A12284,'RM Postcodes'!$A:$B,2,0),"Invalid"))</f>
        <v>Missing</v>
      </c>
      <c r="N12284" s="26" t="str">
        <f t="shared" si="1158"/>
        <v>Missing</v>
      </c>
      <c r="O12284" s="26" t="str">
        <f t="shared" si="1153"/>
        <v>Missing</v>
      </c>
    </row>
    <row r="12285" spans="1:15" x14ac:dyDescent="0.2">
      <c r="A12285" s="24" t="str">
        <f t="shared" si="1156"/>
        <v xml:space="preserve"> </v>
      </c>
      <c r="B12285" s="35"/>
      <c r="C12285" s="35"/>
      <c r="D12285" s="35"/>
      <c r="E12285" s="2"/>
      <c r="F12285" s="3"/>
      <c r="G12285" s="3"/>
      <c r="H12285" s="4"/>
      <c r="I12285" s="25"/>
      <c r="J12285" s="26" t="str">
        <f t="shared" si="1154"/>
        <v>No</v>
      </c>
      <c r="K12285" s="26" t="str">
        <f t="shared" si="1155"/>
        <v>Missing</v>
      </c>
      <c r="L12285" s="26" t="str">
        <f t="shared" si="1157"/>
        <v>Missing</v>
      </c>
      <c r="M12285" s="26" t="str">
        <f>IF(OR(ISBLANK(B12285),ISBLANK(C12285),ISBLANK(D12285)),"Missing",IFERROR(VLOOKUP(A12285,'RM Postcodes'!$A:$B,2,0),"Invalid"))</f>
        <v>Missing</v>
      </c>
      <c r="N12285" s="26" t="str">
        <f t="shared" si="1158"/>
        <v>Missing</v>
      </c>
      <c r="O12285" s="26" t="str">
        <f t="shared" si="1153"/>
        <v>Missing</v>
      </c>
    </row>
    <row r="12286" spans="1:15" x14ac:dyDescent="0.2">
      <c r="A12286" s="24" t="str">
        <f t="shared" si="1156"/>
        <v xml:space="preserve"> </v>
      </c>
      <c r="B12286" s="35"/>
      <c r="C12286" s="35"/>
      <c r="D12286" s="35"/>
      <c r="E12286" s="2"/>
      <c r="F12286" s="3"/>
      <c r="G12286" s="3"/>
      <c r="H12286" s="4"/>
      <c r="I12286" s="25"/>
      <c r="J12286" s="26" t="str">
        <f t="shared" si="1154"/>
        <v>No</v>
      </c>
      <c r="K12286" s="26" t="str">
        <f t="shared" si="1155"/>
        <v>Missing</v>
      </c>
      <c r="L12286" s="26" t="str">
        <f t="shared" si="1157"/>
        <v>Missing</v>
      </c>
      <c r="M12286" s="26" t="str">
        <f>IF(OR(ISBLANK(B12286),ISBLANK(C12286),ISBLANK(D12286)),"Missing",IFERROR(VLOOKUP(A12286,'RM Postcodes'!$A:$B,2,0),"Invalid"))</f>
        <v>Missing</v>
      </c>
      <c r="N12286" s="26" t="str">
        <f t="shared" si="1158"/>
        <v>Missing</v>
      </c>
      <c r="O12286" s="26" t="str">
        <f t="shared" si="1153"/>
        <v>Missing</v>
      </c>
    </row>
    <row r="12287" spans="1:15" x14ac:dyDescent="0.2">
      <c r="A12287" s="24" t="str">
        <f t="shared" si="1156"/>
        <v xml:space="preserve"> </v>
      </c>
      <c r="B12287" s="35"/>
      <c r="C12287" s="35"/>
      <c r="D12287" s="35"/>
      <c r="E12287" s="2"/>
      <c r="F12287" s="3"/>
      <c r="G12287" s="3"/>
      <c r="H12287" s="4"/>
      <c r="I12287" s="25"/>
      <c r="J12287" s="26" t="str">
        <f t="shared" si="1154"/>
        <v>No</v>
      </c>
      <c r="K12287" s="26" t="str">
        <f t="shared" si="1155"/>
        <v>Missing</v>
      </c>
      <c r="L12287" s="26" t="str">
        <f t="shared" si="1157"/>
        <v>Missing</v>
      </c>
      <c r="M12287" s="26" t="str">
        <f>IF(OR(ISBLANK(B12287),ISBLANK(C12287),ISBLANK(D12287)),"Missing",IFERROR(VLOOKUP(A12287,'RM Postcodes'!$A:$B,2,0),"Invalid"))</f>
        <v>Missing</v>
      </c>
      <c r="N12287" s="26" t="str">
        <f t="shared" si="1158"/>
        <v>Missing</v>
      </c>
      <c r="O12287" s="26" t="str">
        <f t="shared" si="1153"/>
        <v>Missing</v>
      </c>
    </row>
    <row r="12288" spans="1:15" x14ac:dyDescent="0.2">
      <c r="A12288" s="24" t="str">
        <f t="shared" si="1156"/>
        <v xml:space="preserve"> </v>
      </c>
      <c r="B12288" s="35"/>
      <c r="C12288" s="35"/>
      <c r="D12288" s="35"/>
      <c r="E12288" s="2"/>
      <c r="F12288" s="3"/>
      <c r="G12288" s="3"/>
      <c r="H12288" s="4"/>
      <c r="I12288" s="25"/>
      <c r="J12288" s="26" t="str">
        <f t="shared" si="1154"/>
        <v>No</v>
      </c>
      <c r="K12288" s="26" t="str">
        <f t="shared" si="1155"/>
        <v>Missing</v>
      </c>
      <c r="L12288" s="26" t="str">
        <f t="shared" si="1157"/>
        <v>Missing</v>
      </c>
      <c r="M12288" s="26" t="str">
        <f>IF(OR(ISBLANK(B12288),ISBLANK(C12288),ISBLANK(D12288)),"Missing",IFERROR(VLOOKUP(A12288,'RM Postcodes'!$A:$B,2,0),"Invalid"))</f>
        <v>Missing</v>
      </c>
      <c r="N12288" s="26" t="str">
        <f t="shared" si="1158"/>
        <v>Missing</v>
      </c>
      <c r="O12288" s="26" t="str">
        <f t="shared" si="1153"/>
        <v>Missing</v>
      </c>
    </row>
    <row r="12289" spans="1:15" x14ac:dyDescent="0.2">
      <c r="A12289" s="24" t="str">
        <f t="shared" si="1156"/>
        <v xml:space="preserve"> </v>
      </c>
      <c r="B12289" s="35"/>
      <c r="C12289" s="35"/>
      <c r="D12289" s="35"/>
      <c r="E12289" s="2"/>
      <c r="F12289" s="3"/>
      <c r="G12289" s="3"/>
      <c r="H12289" s="4"/>
      <c r="I12289" s="25"/>
      <c r="J12289" s="26" t="str">
        <f t="shared" si="1154"/>
        <v>No</v>
      </c>
      <c r="K12289" s="26" t="str">
        <f t="shared" si="1155"/>
        <v>Missing</v>
      </c>
      <c r="L12289" s="26" t="str">
        <f t="shared" si="1157"/>
        <v>Missing</v>
      </c>
      <c r="M12289" s="26" t="str">
        <f>IF(OR(ISBLANK(B12289),ISBLANK(C12289),ISBLANK(D12289)),"Missing",IFERROR(VLOOKUP(A12289,'RM Postcodes'!$A:$B,2,0),"Invalid"))</f>
        <v>Missing</v>
      </c>
      <c r="N12289" s="26" t="str">
        <f t="shared" si="1158"/>
        <v>Missing</v>
      </c>
      <c r="O12289" s="26" t="str">
        <f t="shared" si="1153"/>
        <v>Missing</v>
      </c>
    </row>
    <row r="12290" spans="1:15" x14ac:dyDescent="0.2">
      <c r="A12290" s="24" t="str">
        <f t="shared" si="1156"/>
        <v xml:space="preserve"> </v>
      </c>
      <c r="B12290" s="35"/>
      <c r="C12290" s="35"/>
      <c r="D12290" s="35"/>
      <c r="E12290" s="2"/>
      <c r="F12290" s="3"/>
      <c r="G12290" s="3"/>
      <c r="H12290" s="4"/>
      <c r="I12290" s="25"/>
      <c r="J12290" s="26" t="str">
        <f t="shared" si="1154"/>
        <v>No</v>
      </c>
      <c r="K12290" s="26" t="str">
        <f t="shared" si="1155"/>
        <v>Missing</v>
      </c>
      <c r="L12290" s="26" t="str">
        <f t="shared" si="1157"/>
        <v>Missing</v>
      </c>
      <c r="M12290" s="26" t="str">
        <f>IF(OR(ISBLANK(B12290),ISBLANK(C12290),ISBLANK(D12290)),"Missing",IFERROR(VLOOKUP(A12290,'RM Postcodes'!$A:$B,2,0),"Invalid"))</f>
        <v>Missing</v>
      </c>
      <c r="N12290" s="26" t="str">
        <f t="shared" si="1158"/>
        <v>Missing</v>
      </c>
      <c r="O12290" s="26" t="str">
        <f t="shared" si="1153"/>
        <v>Missing</v>
      </c>
    </row>
    <row r="12291" spans="1:15" x14ac:dyDescent="0.2">
      <c r="A12291" s="24" t="str">
        <f t="shared" si="1156"/>
        <v xml:space="preserve"> </v>
      </c>
      <c r="B12291" s="35"/>
      <c r="C12291" s="35"/>
      <c r="D12291" s="35"/>
      <c r="E12291" s="2"/>
      <c r="F12291" s="3"/>
      <c r="G12291" s="3"/>
      <c r="H12291" s="4"/>
      <c r="I12291" s="25"/>
      <c r="J12291" s="26" t="str">
        <f t="shared" si="1154"/>
        <v>No</v>
      </c>
      <c r="K12291" s="26" t="str">
        <f t="shared" si="1155"/>
        <v>Missing</v>
      </c>
      <c r="L12291" s="26" t="str">
        <f t="shared" si="1157"/>
        <v>Missing</v>
      </c>
      <c r="M12291" s="26" t="str">
        <f>IF(OR(ISBLANK(B12291),ISBLANK(C12291),ISBLANK(D12291)),"Missing",IFERROR(VLOOKUP(A12291,'RM Postcodes'!$A:$B,2,0),"Invalid"))</f>
        <v>Missing</v>
      </c>
      <c r="N12291" s="26" t="str">
        <f t="shared" si="1158"/>
        <v>Missing</v>
      </c>
      <c r="O12291" s="26" t="str">
        <f t="shared" si="1153"/>
        <v>Missing</v>
      </c>
    </row>
    <row r="12292" spans="1:15" x14ac:dyDescent="0.2">
      <c r="A12292" s="24" t="str">
        <f t="shared" si="1156"/>
        <v xml:space="preserve"> </v>
      </c>
      <c r="B12292" s="35"/>
      <c r="C12292" s="35"/>
      <c r="D12292" s="35"/>
      <c r="E12292" s="2"/>
      <c r="F12292" s="3"/>
      <c r="G12292" s="3"/>
      <c r="H12292" s="4"/>
      <c r="I12292" s="25"/>
      <c r="J12292" s="26" t="str">
        <f t="shared" si="1154"/>
        <v>No</v>
      </c>
      <c r="K12292" s="26" t="str">
        <f t="shared" si="1155"/>
        <v>Missing</v>
      </c>
      <c r="L12292" s="26" t="str">
        <f t="shared" si="1157"/>
        <v>Missing</v>
      </c>
      <c r="M12292" s="26" t="str">
        <f>IF(OR(ISBLANK(B12292),ISBLANK(C12292),ISBLANK(D12292)),"Missing",IFERROR(VLOOKUP(A12292,'RM Postcodes'!$A:$B,2,0),"Invalid"))</f>
        <v>Missing</v>
      </c>
      <c r="N12292" s="26" t="str">
        <f t="shared" si="1158"/>
        <v>Missing</v>
      </c>
      <c r="O12292" s="26" t="str">
        <f t="shared" si="1153"/>
        <v>Missing</v>
      </c>
    </row>
    <row r="12293" spans="1:15" x14ac:dyDescent="0.2">
      <c r="A12293" s="24" t="str">
        <f t="shared" si="1156"/>
        <v xml:space="preserve"> </v>
      </c>
      <c r="B12293" s="35"/>
      <c r="C12293" s="35"/>
      <c r="D12293" s="35"/>
      <c r="E12293" s="2"/>
      <c r="F12293" s="3"/>
      <c r="G12293" s="3"/>
      <c r="H12293" s="4"/>
      <c r="I12293" s="25"/>
      <c r="J12293" s="26" t="str">
        <f t="shared" si="1154"/>
        <v>No</v>
      </c>
      <c r="K12293" s="26" t="str">
        <f t="shared" si="1155"/>
        <v>Missing</v>
      </c>
      <c r="L12293" s="26" t="str">
        <f t="shared" si="1157"/>
        <v>Missing</v>
      </c>
      <c r="M12293" s="26" t="str">
        <f>IF(OR(ISBLANK(B12293),ISBLANK(C12293),ISBLANK(D12293)),"Missing",IFERROR(VLOOKUP(A12293,'RM Postcodes'!$A:$B,2,0),"Invalid"))</f>
        <v>Missing</v>
      </c>
      <c r="N12293" s="26" t="str">
        <f t="shared" si="1158"/>
        <v>Missing</v>
      </c>
      <c r="O12293" s="26" t="str">
        <f t="shared" ref="O12293:O12356" si="1159">IF(COUNT(E12293)=0,"Missing",IF(E12293&lt;=2,"Redact",IF(COUNTIF(F12293:H12293,"&gt;0")&lt;&gt;3,"Error",IF((G12293+H12293)/F12293&lt;60%,"OK","Redact"))))</f>
        <v>Missing</v>
      </c>
    </row>
    <row r="12294" spans="1:15" x14ac:dyDescent="0.2">
      <c r="A12294" s="24" t="str">
        <f t="shared" si="1156"/>
        <v xml:space="preserve"> </v>
      </c>
      <c r="B12294" s="35"/>
      <c r="C12294" s="35"/>
      <c r="D12294" s="35"/>
      <c r="E12294" s="2"/>
      <c r="F12294" s="3"/>
      <c r="G12294" s="3"/>
      <c r="H12294" s="4"/>
      <c r="I12294" s="25"/>
      <c r="J12294" s="26" t="str">
        <f t="shared" ref="J12294:J12357" si="1160">IF(AND(K12294="NI",L12294="OK",M12294="LIVE",N12294="OK",O12294="OK"),"yes NI",IF(AND(K12294="GB",L12294="OK",M12294="LIVE",N12294="OK",O12294="OK"),"Yes","No"))</f>
        <v>No</v>
      </c>
      <c r="K12294" s="26" t="str">
        <f t="shared" ref="K12294:K12357" si="1161">IF(ISBLANK(B12294),"Missing",IF(AND(OR(LEN(B12294)=2,LEN(B12294)=1),AND(ISERROR(VALUE(LEFT(B12294,1))),ISERROR(VALUE(RIGHT(B12294,1))))),IF(OR(B12294="GY",B12294="IM",B12294="JE"),"not GB",IF(B12294="BT","NI","GB")),"Invalid"))</f>
        <v>Missing</v>
      </c>
      <c r="L12294" s="26" t="str">
        <f t="shared" si="1157"/>
        <v>Missing</v>
      </c>
      <c r="M12294" s="26" t="str">
        <f>IF(OR(ISBLANK(B12294),ISBLANK(C12294),ISBLANK(D12294)),"Missing",IFERROR(VLOOKUP(A12294,'RM Postcodes'!$A:$B,2,0),"Invalid"))</f>
        <v>Missing</v>
      </c>
      <c r="N12294" s="26" t="str">
        <f t="shared" si="1158"/>
        <v>Missing</v>
      </c>
      <c r="O12294" s="26" t="str">
        <f t="shared" si="1159"/>
        <v>Missing</v>
      </c>
    </row>
    <row r="12295" spans="1:15" x14ac:dyDescent="0.2">
      <c r="A12295" s="24" t="str">
        <f t="shared" si="1156"/>
        <v xml:space="preserve"> </v>
      </c>
      <c r="B12295" s="35"/>
      <c r="C12295" s="35"/>
      <c r="D12295" s="35"/>
      <c r="E12295" s="2"/>
      <c r="F12295" s="3"/>
      <c r="G12295" s="3"/>
      <c r="H12295" s="4"/>
      <c r="I12295" s="25"/>
      <c r="J12295" s="26" t="str">
        <f t="shared" si="1160"/>
        <v>No</v>
      </c>
      <c r="K12295" s="26" t="str">
        <f t="shared" si="1161"/>
        <v>Missing</v>
      </c>
      <c r="L12295" s="26" t="str">
        <f t="shared" si="1157"/>
        <v>Missing</v>
      </c>
      <c r="M12295" s="26" t="str">
        <f>IF(OR(ISBLANK(B12295),ISBLANK(C12295),ISBLANK(D12295)),"Missing",IFERROR(VLOOKUP(A12295,'RM Postcodes'!$A:$B,2,0),"Invalid"))</f>
        <v>Missing</v>
      </c>
      <c r="N12295" s="26" t="str">
        <f t="shared" si="1158"/>
        <v>Missing</v>
      </c>
      <c r="O12295" s="26" t="str">
        <f t="shared" si="1159"/>
        <v>Missing</v>
      </c>
    </row>
    <row r="12296" spans="1:15" x14ac:dyDescent="0.2">
      <c r="A12296" s="24" t="str">
        <f t="shared" si="1156"/>
        <v xml:space="preserve"> </v>
      </c>
      <c r="B12296" s="35"/>
      <c r="C12296" s="35"/>
      <c r="D12296" s="35"/>
      <c r="E12296" s="2"/>
      <c r="F12296" s="3"/>
      <c r="G12296" s="3"/>
      <c r="H12296" s="4"/>
      <c r="I12296" s="25"/>
      <c r="J12296" s="26" t="str">
        <f t="shared" si="1160"/>
        <v>No</v>
      </c>
      <c r="K12296" s="26" t="str">
        <f t="shared" si="1161"/>
        <v>Missing</v>
      </c>
      <c r="L12296" s="26" t="str">
        <f t="shared" si="1157"/>
        <v>Missing</v>
      </c>
      <c r="M12296" s="26" t="str">
        <f>IF(OR(ISBLANK(B12296),ISBLANK(C12296),ISBLANK(D12296)),"Missing",IFERROR(VLOOKUP(A12296,'RM Postcodes'!$A:$B,2,0),"Invalid"))</f>
        <v>Missing</v>
      </c>
      <c r="N12296" s="26" t="str">
        <f t="shared" si="1158"/>
        <v>Missing</v>
      </c>
      <c r="O12296" s="26" t="str">
        <f t="shared" si="1159"/>
        <v>Missing</v>
      </c>
    </row>
    <row r="12297" spans="1:15" x14ac:dyDescent="0.2">
      <c r="A12297" s="24" t="str">
        <f t="shared" si="1156"/>
        <v xml:space="preserve"> </v>
      </c>
      <c r="B12297" s="35"/>
      <c r="C12297" s="35"/>
      <c r="D12297" s="35"/>
      <c r="E12297" s="2"/>
      <c r="F12297" s="3"/>
      <c r="G12297" s="3"/>
      <c r="H12297" s="4"/>
      <c r="I12297" s="25"/>
      <c r="J12297" s="26" t="str">
        <f t="shared" si="1160"/>
        <v>No</v>
      </c>
      <c r="K12297" s="26" t="str">
        <f t="shared" si="1161"/>
        <v>Missing</v>
      </c>
      <c r="L12297" s="26" t="str">
        <f t="shared" si="1157"/>
        <v>Missing</v>
      </c>
      <c r="M12297" s="26" t="str">
        <f>IF(OR(ISBLANK(B12297),ISBLANK(C12297),ISBLANK(D12297)),"Missing",IFERROR(VLOOKUP(A12297,'RM Postcodes'!$A:$B,2,0),"Invalid"))</f>
        <v>Missing</v>
      </c>
      <c r="N12297" s="26" t="str">
        <f t="shared" si="1158"/>
        <v>Missing</v>
      </c>
      <c r="O12297" s="26" t="str">
        <f t="shared" si="1159"/>
        <v>Missing</v>
      </c>
    </row>
    <row r="12298" spans="1:15" x14ac:dyDescent="0.2">
      <c r="A12298" s="24" t="str">
        <f t="shared" si="1156"/>
        <v xml:space="preserve"> </v>
      </c>
      <c r="B12298" s="35"/>
      <c r="C12298" s="35"/>
      <c r="D12298" s="35"/>
      <c r="E12298" s="2"/>
      <c r="F12298" s="3"/>
      <c r="G12298" s="3"/>
      <c r="H12298" s="4"/>
      <c r="I12298" s="25"/>
      <c r="J12298" s="26" t="str">
        <f t="shared" si="1160"/>
        <v>No</v>
      </c>
      <c r="K12298" s="26" t="str">
        <f t="shared" si="1161"/>
        <v>Missing</v>
      </c>
      <c r="L12298" s="26" t="str">
        <f t="shared" si="1157"/>
        <v>Missing</v>
      </c>
      <c r="M12298" s="26" t="str">
        <f>IF(OR(ISBLANK(B12298),ISBLANK(C12298),ISBLANK(D12298)),"Missing",IFERROR(VLOOKUP(A12298,'RM Postcodes'!$A:$B,2,0),"Invalid"))</f>
        <v>Missing</v>
      </c>
      <c r="N12298" s="26" t="str">
        <f t="shared" si="1158"/>
        <v>Missing</v>
      </c>
      <c r="O12298" s="26" t="str">
        <f t="shared" si="1159"/>
        <v>Missing</v>
      </c>
    </row>
    <row r="12299" spans="1:15" x14ac:dyDescent="0.2">
      <c r="A12299" s="24" t="str">
        <f t="shared" si="1156"/>
        <v xml:space="preserve"> </v>
      </c>
      <c r="B12299" s="35"/>
      <c r="C12299" s="35"/>
      <c r="D12299" s="35"/>
      <c r="E12299" s="2"/>
      <c r="F12299" s="3"/>
      <c r="G12299" s="3"/>
      <c r="H12299" s="4"/>
      <c r="I12299" s="25"/>
      <c r="J12299" s="26" t="str">
        <f t="shared" si="1160"/>
        <v>No</v>
      </c>
      <c r="K12299" s="26" t="str">
        <f t="shared" si="1161"/>
        <v>Missing</v>
      </c>
      <c r="L12299" s="26" t="str">
        <f t="shared" si="1157"/>
        <v>Missing</v>
      </c>
      <c r="M12299" s="26" t="str">
        <f>IF(OR(ISBLANK(B12299),ISBLANK(C12299),ISBLANK(D12299)),"Missing",IFERROR(VLOOKUP(A12299,'RM Postcodes'!$A:$B,2,0),"Invalid"))</f>
        <v>Missing</v>
      </c>
      <c r="N12299" s="26" t="str">
        <f t="shared" si="1158"/>
        <v>Missing</v>
      </c>
      <c r="O12299" s="26" t="str">
        <f t="shared" si="1159"/>
        <v>Missing</v>
      </c>
    </row>
    <row r="12300" spans="1:15" x14ac:dyDescent="0.2">
      <c r="A12300" s="24" t="str">
        <f t="shared" si="1156"/>
        <v xml:space="preserve"> </v>
      </c>
      <c r="B12300" s="35"/>
      <c r="C12300" s="35"/>
      <c r="D12300" s="35"/>
      <c r="E12300" s="2"/>
      <c r="F12300" s="3"/>
      <c r="G12300" s="3"/>
      <c r="H12300" s="4"/>
      <c r="I12300" s="25"/>
      <c r="J12300" s="26" t="str">
        <f t="shared" si="1160"/>
        <v>No</v>
      </c>
      <c r="K12300" s="26" t="str">
        <f t="shared" si="1161"/>
        <v>Missing</v>
      </c>
      <c r="L12300" s="26" t="str">
        <f t="shared" si="1157"/>
        <v>Missing</v>
      </c>
      <c r="M12300" s="26" t="str">
        <f>IF(OR(ISBLANK(B12300),ISBLANK(C12300),ISBLANK(D12300)),"Missing",IFERROR(VLOOKUP(A12300,'RM Postcodes'!$A:$B,2,0),"Invalid"))</f>
        <v>Missing</v>
      </c>
      <c r="N12300" s="26" t="str">
        <f t="shared" si="1158"/>
        <v>Missing</v>
      </c>
      <c r="O12300" s="26" t="str">
        <f t="shared" si="1159"/>
        <v>Missing</v>
      </c>
    </row>
    <row r="12301" spans="1:15" x14ac:dyDescent="0.2">
      <c r="A12301" s="24" t="str">
        <f t="shared" si="1156"/>
        <v xml:space="preserve"> </v>
      </c>
      <c r="B12301" s="35"/>
      <c r="C12301" s="35"/>
      <c r="D12301" s="35"/>
      <c r="E12301" s="2"/>
      <c r="F12301" s="3"/>
      <c r="G12301" s="3"/>
      <c r="H12301" s="4"/>
      <c r="I12301" s="25"/>
      <c r="J12301" s="26" t="str">
        <f t="shared" si="1160"/>
        <v>No</v>
      </c>
      <c r="K12301" s="26" t="str">
        <f t="shared" si="1161"/>
        <v>Missing</v>
      </c>
      <c r="L12301" s="26" t="str">
        <f t="shared" si="1157"/>
        <v>Missing</v>
      </c>
      <c r="M12301" s="26" t="str">
        <f>IF(OR(ISBLANK(B12301),ISBLANK(C12301),ISBLANK(D12301)),"Missing",IFERROR(VLOOKUP(A12301,'RM Postcodes'!$A:$B,2,0),"Invalid"))</f>
        <v>Missing</v>
      </c>
      <c r="N12301" s="26" t="str">
        <f t="shared" si="1158"/>
        <v>Missing</v>
      </c>
      <c r="O12301" s="26" t="str">
        <f t="shared" si="1159"/>
        <v>Missing</v>
      </c>
    </row>
    <row r="12302" spans="1:15" x14ac:dyDescent="0.2">
      <c r="A12302" s="24" t="str">
        <f t="shared" si="1156"/>
        <v xml:space="preserve"> </v>
      </c>
      <c r="B12302" s="35"/>
      <c r="C12302" s="35"/>
      <c r="D12302" s="35"/>
      <c r="E12302" s="2"/>
      <c r="F12302" s="3"/>
      <c r="G12302" s="3"/>
      <c r="H12302" s="4"/>
      <c r="I12302" s="25"/>
      <c r="J12302" s="26" t="str">
        <f t="shared" si="1160"/>
        <v>No</v>
      </c>
      <c r="K12302" s="26" t="str">
        <f t="shared" si="1161"/>
        <v>Missing</v>
      </c>
      <c r="L12302" s="26" t="str">
        <f t="shared" si="1157"/>
        <v>Missing</v>
      </c>
      <c r="M12302" s="26" t="str">
        <f>IF(OR(ISBLANK(B12302),ISBLANK(C12302),ISBLANK(D12302)),"Missing",IFERROR(VLOOKUP(A12302,'RM Postcodes'!$A:$B,2,0),"Invalid"))</f>
        <v>Missing</v>
      </c>
      <c r="N12302" s="26" t="str">
        <f t="shared" si="1158"/>
        <v>Missing</v>
      </c>
      <c r="O12302" s="26" t="str">
        <f t="shared" si="1159"/>
        <v>Missing</v>
      </c>
    </row>
    <row r="12303" spans="1:15" x14ac:dyDescent="0.2">
      <c r="A12303" s="24" t="str">
        <f t="shared" si="1156"/>
        <v xml:space="preserve"> </v>
      </c>
      <c r="B12303" s="35"/>
      <c r="C12303" s="35"/>
      <c r="D12303" s="35"/>
      <c r="E12303" s="2"/>
      <c r="F12303" s="3"/>
      <c r="G12303" s="3"/>
      <c r="H12303" s="4"/>
      <c r="I12303" s="25"/>
      <c r="J12303" s="26" t="str">
        <f t="shared" si="1160"/>
        <v>No</v>
      </c>
      <c r="K12303" s="26" t="str">
        <f t="shared" si="1161"/>
        <v>Missing</v>
      </c>
      <c r="L12303" s="26" t="str">
        <f t="shared" si="1157"/>
        <v>Missing</v>
      </c>
      <c r="M12303" s="26" t="str">
        <f>IF(OR(ISBLANK(B12303),ISBLANK(C12303),ISBLANK(D12303)),"Missing",IFERROR(VLOOKUP(A12303,'RM Postcodes'!$A:$B,2,0),"Invalid"))</f>
        <v>Missing</v>
      </c>
      <c r="N12303" s="26" t="str">
        <f t="shared" si="1158"/>
        <v>Missing</v>
      </c>
      <c r="O12303" s="26" t="str">
        <f t="shared" si="1159"/>
        <v>Missing</v>
      </c>
    </row>
    <row r="12304" spans="1:15" x14ac:dyDescent="0.2">
      <c r="A12304" s="24" t="str">
        <f t="shared" si="1156"/>
        <v xml:space="preserve"> </v>
      </c>
      <c r="B12304" s="35"/>
      <c r="C12304" s="35"/>
      <c r="D12304" s="35"/>
      <c r="E12304" s="2"/>
      <c r="F12304" s="3"/>
      <c r="G12304" s="3"/>
      <c r="H12304" s="4"/>
      <c r="I12304" s="25"/>
      <c r="J12304" s="26" t="str">
        <f t="shared" si="1160"/>
        <v>No</v>
      </c>
      <c r="K12304" s="26" t="str">
        <f t="shared" si="1161"/>
        <v>Missing</v>
      </c>
      <c r="L12304" s="26" t="str">
        <f t="shared" si="1157"/>
        <v>Missing</v>
      </c>
      <c r="M12304" s="26" t="str">
        <f>IF(OR(ISBLANK(B12304),ISBLANK(C12304),ISBLANK(D12304)),"Missing",IFERROR(VLOOKUP(A12304,'RM Postcodes'!$A:$B,2,0),"Invalid"))</f>
        <v>Missing</v>
      </c>
      <c r="N12304" s="26" t="str">
        <f t="shared" si="1158"/>
        <v>Missing</v>
      </c>
      <c r="O12304" s="26" t="str">
        <f t="shared" si="1159"/>
        <v>Missing</v>
      </c>
    </row>
    <row r="12305" spans="1:15" x14ac:dyDescent="0.2">
      <c r="A12305" s="24" t="str">
        <f t="shared" si="1156"/>
        <v xml:space="preserve"> </v>
      </c>
      <c r="B12305" s="35"/>
      <c r="C12305" s="35"/>
      <c r="D12305" s="35"/>
      <c r="E12305" s="2"/>
      <c r="F12305" s="3"/>
      <c r="G12305" s="3"/>
      <c r="H12305" s="4"/>
      <c r="I12305" s="25"/>
      <c r="J12305" s="26" t="str">
        <f t="shared" si="1160"/>
        <v>No</v>
      </c>
      <c r="K12305" s="26" t="str">
        <f t="shared" si="1161"/>
        <v>Missing</v>
      </c>
      <c r="L12305" s="26" t="str">
        <f t="shared" si="1157"/>
        <v>Missing</v>
      </c>
      <c r="M12305" s="26" t="str">
        <f>IF(OR(ISBLANK(B12305),ISBLANK(C12305),ISBLANK(D12305)),"Missing",IFERROR(VLOOKUP(A12305,'RM Postcodes'!$A:$B,2,0),"Invalid"))</f>
        <v>Missing</v>
      </c>
      <c r="N12305" s="26" t="str">
        <f t="shared" si="1158"/>
        <v>Missing</v>
      </c>
      <c r="O12305" s="26" t="str">
        <f t="shared" si="1159"/>
        <v>Missing</v>
      </c>
    </row>
    <row r="12306" spans="1:15" x14ac:dyDescent="0.2">
      <c r="A12306" s="24" t="str">
        <f t="shared" si="1156"/>
        <v xml:space="preserve"> </v>
      </c>
      <c r="B12306" s="35"/>
      <c r="C12306" s="35"/>
      <c r="D12306" s="35"/>
      <c r="E12306" s="2"/>
      <c r="F12306" s="3"/>
      <c r="G12306" s="3"/>
      <c r="H12306" s="4"/>
      <c r="I12306" s="25"/>
      <c r="J12306" s="26" t="str">
        <f t="shared" si="1160"/>
        <v>No</v>
      </c>
      <c r="K12306" s="26" t="str">
        <f t="shared" si="1161"/>
        <v>Missing</v>
      </c>
      <c r="L12306" s="26" t="str">
        <f t="shared" si="1157"/>
        <v>Missing</v>
      </c>
      <c r="M12306" s="26" t="str">
        <f>IF(OR(ISBLANK(B12306),ISBLANK(C12306),ISBLANK(D12306)),"Missing",IFERROR(VLOOKUP(A12306,'RM Postcodes'!$A:$B,2,0),"Invalid"))</f>
        <v>Missing</v>
      </c>
      <c r="N12306" s="26" t="str">
        <f t="shared" si="1158"/>
        <v>Missing</v>
      </c>
      <c r="O12306" s="26" t="str">
        <f t="shared" si="1159"/>
        <v>Missing</v>
      </c>
    </row>
    <row r="12307" spans="1:15" x14ac:dyDescent="0.2">
      <c r="A12307" s="24" t="str">
        <f t="shared" si="1156"/>
        <v xml:space="preserve"> </v>
      </c>
      <c r="B12307" s="35"/>
      <c r="C12307" s="35"/>
      <c r="D12307" s="35"/>
      <c r="E12307" s="2"/>
      <c r="F12307" s="3"/>
      <c r="G12307" s="3"/>
      <c r="H12307" s="4"/>
      <c r="I12307" s="25"/>
      <c r="J12307" s="26" t="str">
        <f t="shared" si="1160"/>
        <v>No</v>
      </c>
      <c r="K12307" s="26" t="str">
        <f t="shared" si="1161"/>
        <v>Missing</v>
      </c>
      <c r="L12307" s="26" t="str">
        <f t="shared" si="1157"/>
        <v>Missing</v>
      </c>
      <c r="M12307" s="26" t="str">
        <f>IF(OR(ISBLANK(B12307),ISBLANK(C12307),ISBLANK(D12307)),"Missing",IFERROR(VLOOKUP(A12307,'RM Postcodes'!$A:$B,2,0),"Invalid"))</f>
        <v>Missing</v>
      </c>
      <c r="N12307" s="26" t="str">
        <f t="shared" si="1158"/>
        <v>Missing</v>
      </c>
      <c r="O12307" s="26" t="str">
        <f t="shared" si="1159"/>
        <v>Missing</v>
      </c>
    </row>
    <row r="12308" spans="1:15" x14ac:dyDescent="0.2">
      <c r="A12308" s="24" t="str">
        <f t="shared" si="1156"/>
        <v xml:space="preserve"> </v>
      </c>
      <c r="B12308" s="35"/>
      <c r="C12308" s="35"/>
      <c r="D12308" s="35"/>
      <c r="E12308" s="2"/>
      <c r="F12308" s="3"/>
      <c r="G12308" s="3"/>
      <c r="H12308" s="4"/>
      <c r="I12308" s="25"/>
      <c r="J12308" s="26" t="str">
        <f t="shared" si="1160"/>
        <v>No</v>
      </c>
      <c r="K12308" s="26" t="str">
        <f t="shared" si="1161"/>
        <v>Missing</v>
      </c>
      <c r="L12308" s="26" t="str">
        <f t="shared" si="1157"/>
        <v>Missing</v>
      </c>
      <c r="M12308" s="26" t="str">
        <f>IF(OR(ISBLANK(B12308),ISBLANK(C12308),ISBLANK(D12308)),"Missing",IFERROR(VLOOKUP(A12308,'RM Postcodes'!$A:$B,2,0),"Invalid"))</f>
        <v>Missing</v>
      </c>
      <c r="N12308" s="26" t="str">
        <f t="shared" si="1158"/>
        <v>Missing</v>
      </c>
      <c r="O12308" s="26" t="str">
        <f t="shared" si="1159"/>
        <v>Missing</v>
      </c>
    </row>
    <row r="12309" spans="1:15" x14ac:dyDescent="0.2">
      <c r="A12309" s="24" t="str">
        <f t="shared" si="1156"/>
        <v xml:space="preserve"> </v>
      </c>
      <c r="B12309" s="35"/>
      <c r="C12309" s="35"/>
      <c r="D12309" s="35"/>
      <c r="E12309" s="2"/>
      <c r="F12309" s="3"/>
      <c r="G12309" s="3"/>
      <c r="H12309" s="4"/>
      <c r="I12309" s="25"/>
      <c r="J12309" s="26" t="str">
        <f t="shared" si="1160"/>
        <v>No</v>
      </c>
      <c r="K12309" s="26" t="str">
        <f t="shared" si="1161"/>
        <v>Missing</v>
      </c>
      <c r="L12309" s="26" t="str">
        <f t="shared" si="1157"/>
        <v>Missing</v>
      </c>
      <c r="M12309" s="26" t="str">
        <f>IF(OR(ISBLANK(B12309),ISBLANK(C12309),ISBLANK(D12309)),"Missing",IFERROR(VLOOKUP(A12309,'RM Postcodes'!$A:$B,2,0),"Invalid"))</f>
        <v>Missing</v>
      </c>
      <c r="N12309" s="26" t="str">
        <f t="shared" si="1158"/>
        <v>Missing</v>
      </c>
      <c r="O12309" s="26" t="str">
        <f t="shared" si="1159"/>
        <v>Missing</v>
      </c>
    </row>
    <row r="12310" spans="1:15" x14ac:dyDescent="0.2">
      <c r="A12310" s="24" t="str">
        <f t="shared" si="1156"/>
        <v xml:space="preserve"> </v>
      </c>
      <c r="B12310" s="35"/>
      <c r="C12310" s="35"/>
      <c r="D12310" s="35"/>
      <c r="E12310" s="2"/>
      <c r="F12310" s="3"/>
      <c r="G12310" s="3"/>
      <c r="H12310" s="4"/>
      <c r="I12310" s="25"/>
      <c r="J12310" s="26" t="str">
        <f t="shared" si="1160"/>
        <v>No</v>
      </c>
      <c r="K12310" s="26" t="str">
        <f t="shared" si="1161"/>
        <v>Missing</v>
      </c>
      <c r="L12310" s="26" t="str">
        <f t="shared" si="1157"/>
        <v>Missing</v>
      </c>
      <c r="M12310" s="26" t="str">
        <f>IF(OR(ISBLANK(B12310),ISBLANK(C12310),ISBLANK(D12310)),"Missing",IFERROR(VLOOKUP(A12310,'RM Postcodes'!$A:$B,2,0),"Invalid"))</f>
        <v>Missing</v>
      </c>
      <c r="N12310" s="26" t="str">
        <f t="shared" si="1158"/>
        <v>Missing</v>
      </c>
      <c r="O12310" s="26" t="str">
        <f t="shared" si="1159"/>
        <v>Missing</v>
      </c>
    </row>
    <row r="12311" spans="1:15" x14ac:dyDescent="0.2">
      <c r="A12311" s="24" t="str">
        <f t="shared" si="1156"/>
        <v xml:space="preserve"> </v>
      </c>
      <c r="B12311" s="35"/>
      <c r="C12311" s="35"/>
      <c r="D12311" s="35"/>
      <c r="E12311" s="2"/>
      <c r="F12311" s="3"/>
      <c r="G12311" s="3"/>
      <c r="H12311" s="4"/>
      <c r="I12311" s="25"/>
      <c r="J12311" s="26" t="str">
        <f t="shared" si="1160"/>
        <v>No</v>
      </c>
      <c r="K12311" s="26" t="str">
        <f t="shared" si="1161"/>
        <v>Missing</v>
      </c>
      <c r="L12311" s="26" t="str">
        <f t="shared" si="1157"/>
        <v>Missing</v>
      </c>
      <c r="M12311" s="26" t="str">
        <f>IF(OR(ISBLANK(B12311),ISBLANK(C12311),ISBLANK(D12311)),"Missing",IFERROR(VLOOKUP(A12311,'RM Postcodes'!$A:$B,2,0),"Invalid"))</f>
        <v>Missing</v>
      </c>
      <c r="N12311" s="26" t="str">
        <f t="shared" si="1158"/>
        <v>Missing</v>
      </c>
      <c r="O12311" s="26" t="str">
        <f t="shared" si="1159"/>
        <v>Missing</v>
      </c>
    </row>
    <row r="12312" spans="1:15" x14ac:dyDescent="0.2">
      <c r="A12312" s="24" t="str">
        <f t="shared" si="1156"/>
        <v xml:space="preserve"> </v>
      </c>
      <c r="B12312" s="35"/>
      <c r="C12312" s="35"/>
      <c r="D12312" s="35"/>
      <c r="E12312" s="2"/>
      <c r="F12312" s="3"/>
      <c r="G12312" s="3"/>
      <c r="H12312" s="4"/>
      <c r="I12312" s="25"/>
      <c r="J12312" s="26" t="str">
        <f t="shared" si="1160"/>
        <v>No</v>
      </c>
      <c r="K12312" s="26" t="str">
        <f t="shared" si="1161"/>
        <v>Missing</v>
      </c>
      <c r="L12312" s="26" t="str">
        <f t="shared" si="1157"/>
        <v>Missing</v>
      </c>
      <c r="M12312" s="26" t="str">
        <f>IF(OR(ISBLANK(B12312),ISBLANK(C12312),ISBLANK(D12312)),"Missing",IFERROR(VLOOKUP(A12312,'RM Postcodes'!$A:$B,2,0),"Invalid"))</f>
        <v>Missing</v>
      </c>
      <c r="N12312" s="26" t="str">
        <f t="shared" si="1158"/>
        <v>Missing</v>
      </c>
      <c r="O12312" s="26" t="str">
        <f t="shared" si="1159"/>
        <v>Missing</v>
      </c>
    </row>
    <row r="12313" spans="1:15" x14ac:dyDescent="0.2">
      <c r="A12313" s="24" t="str">
        <f t="shared" si="1156"/>
        <v xml:space="preserve"> </v>
      </c>
      <c r="B12313" s="35"/>
      <c r="C12313" s="35"/>
      <c r="D12313" s="35"/>
      <c r="E12313" s="2"/>
      <c r="F12313" s="3"/>
      <c r="G12313" s="3"/>
      <c r="H12313" s="4"/>
      <c r="I12313" s="25"/>
      <c r="J12313" s="26" t="str">
        <f t="shared" si="1160"/>
        <v>No</v>
      </c>
      <c r="K12313" s="26" t="str">
        <f t="shared" si="1161"/>
        <v>Missing</v>
      </c>
      <c r="L12313" s="26" t="str">
        <f t="shared" si="1157"/>
        <v>Missing</v>
      </c>
      <c r="M12313" s="26" t="str">
        <f>IF(OR(ISBLANK(B12313),ISBLANK(C12313),ISBLANK(D12313)),"Missing",IFERROR(VLOOKUP(A12313,'RM Postcodes'!$A:$B,2,0),"Invalid"))</f>
        <v>Missing</v>
      </c>
      <c r="N12313" s="26" t="str">
        <f t="shared" si="1158"/>
        <v>Missing</v>
      </c>
      <c r="O12313" s="26" t="str">
        <f t="shared" si="1159"/>
        <v>Missing</v>
      </c>
    </row>
    <row r="12314" spans="1:15" x14ac:dyDescent="0.2">
      <c r="A12314" s="24" t="str">
        <f t="shared" si="1156"/>
        <v xml:space="preserve"> </v>
      </c>
      <c r="B12314" s="35"/>
      <c r="C12314" s="35"/>
      <c r="D12314" s="35"/>
      <c r="E12314" s="2"/>
      <c r="F12314" s="3"/>
      <c r="G12314" s="3"/>
      <c r="H12314" s="4"/>
      <c r="I12314" s="25"/>
      <c r="J12314" s="26" t="str">
        <f t="shared" si="1160"/>
        <v>No</v>
      </c>
      <c r="K12314" s="26" t="str">
        <f t="shared" si="1161"/>
        <v>Missing</v>
      </c>
      <c r="L12314" s="26" t="str">
        <f t="shared" si="1157"/>
        <v>Missing</v>
      </c>
      <c r="M12314" s="26" t="str">
        <f>IF(OR(ISBLANK(B12314),ISBLANK(C12314),ISBLANK(D12314)),"Missing",IFERROR(VLOOKUP(A12314,'RM Postcodes'!$A:$B,2,0),"Invalid"))</f>
        <v>Missing</v>
      </c>
      <c r="N12314" s="26" t="str">
        <f t="shared" si="1158"/>
        <v>Missing</v>
      </c>
      <c r="O12314" s="26" t="str">
        <f t="shared" si="1159"/>
        <v>Missing</v>
      </c>
    </row>
    <row r="12315" spans="1:15" x14ac:dyDescent="0.2">
      <c r="A12315" s="24" t="str">
        <f t="shared" si="1156"/>
        <v xml:space="preserve"> </v>
      </c>
      <c r="B12315" s="35"/>
      <c r="C12315" s="35"/>
      <c r="D12315" s="35"/>
      <c r="E12315" s="2"/>
      <c r="F12315" s="3"/>
      <c r="G12315" s="3"/>
      <c r="H12315" s="4"/>
      <c r="I12315" s="25"/>
      <c r="J12315" s="26" t="str">
        <f t="shared" si="1160"/>
        <v>No</v>
      </c>
      <c r="K12315" s="26" t="str">
        <f t="shared" si="1161"/>
        <v>Missing</v>
      </c>
      <c r="L12315" s="26" t="str">
        <f t="shared" si="1157"/>
        <v>Missing</v>
      </c>
      <c r="M12315" s="26" t="str">
        <f>IF(OR(ISBLANK(B12315),ISBLANK(C12315),ISBLANK(D12315)),"Missing",IFERROR(VLOOKUP(A12315,'RM Postcodes'!$A:$B,2,0),"Invalid"))</f>
        <v>Missing</v>
      </c>
      <c r="N12315" s="26" t="str">
        <f t="shared" si="1158"/>
        <v>Missing</v>
      </c>
      <c r="O12315" s="26" t="str">
        <f t="shared" si="1159"/>
        <v>Missing</v>
      </c>
    </row>
    <row r="12316" spans="1:15" x14ac:dyDescent="0.2">
      <c r="A12316" s="24" t="str">
        <f t="shared" si="1156"/>
        <v xml:space="preserve"> </v>
      </c>
      <c r="B12316" s="35"/>
      <c r="C12316" s="35"/>
      <c r="D12316" s="35"/>
      <c r="E12316" s="2"/>
      <c r="F12316" s="3"/>
      <c r="G12316" s="3"/>
      <c r="H12316" s="4"/>
      <c r="I12316" s="25"/>
      <c r="J12316" s="26" t="str">
        <f t="shared" si="1160"/>
        <v>No</v>
      </c>
      <c r="K12316" s="26" t="str">
        <f t="shared" si="1161"/>
        <v>Missing</v>
      </c>
      <c r="L12316" s="26" t="str">
        <f t="shared" si="1157"/>
        <v>Missing</v>
      </c>
      <c r="M12316" s="26" t="str">
        <f>IF(OR(ISBLANK(B12316),ISBLANK(C12316),ISBLANK(D12316)),"Missing",IFERROR(VLOOKUP(A12316,'RM Postcodes'!$A:$B,2,0),"Invalid"))</f>
        <v>Missing</v>
      </c>
      <c r="N12316" s="26" t="str">
        <f t="shared" si="1158"/>
        <v>Missing</v>
      </c>
      <c r="O12316" s="26" t="str">
        <f t="shared" si="1159"/>
        <v>Missing</v>
      </c>
    </row>
    <row r="12317" spans="1:15" x14ac:dyDescent="0.2">
      <c r="A12317" s="24" t="str">
        <f t="shared" si="1156"/>
        <v xml:space="preserve"> </v>
      </c>
      <c r="B12317" s="35"/>
      <c r="C12317" s="35"/>
      <c r="D12317" s="35"/>
      <c r="E12317" s="2"/>
      <c r="F12317" s="3"/>
      <c r="G12317" s="3"/>
      <c r="H12317" s="4"/>
      <c r="I12317" s="25"/>
      <c r="J12317" s="26" t="str">
        <f t="shared" si="1160"/>
        <v>No</v>
      </c>
      <c r="K12317" s="26" t="str">
        <f t="shared" si="1161"/>
        <v>Missing</v>
      </c>
      <c r="L12317" s="26" t="str">
        <f t="shared" si="1157"/>
        <v>Missing</v>
      </c>
      <c r="M12317" s="26" t="str">
        <f>IF(OR(ISBLANK(B12317),ISBLANK(C12317),ISBLANK(D12317)),"Missing",IFERROR(VLOOKUP(A12317,'RM Postcodes'!$A:$B,2,0),"Invalid"))</f>
        <v>Missing</v>
      </c>
      <c r="N12317" s="26" t="str">
        <f t="shared" si="1158"/>
        <v>Missing</v>
      </c>
      <c r="O12317" s="26" t="str">
        <f t="shared" si="1159"/>
        <v>Missing</v>
      </c>
    </row>
    <row r="12318" spans="1:15" x14ac:dyDescent="0.2">
      <c r="A12318" s="24" t="str">
        <f t="shared" si="1156"/>
        <v xml:space="preserve"> </v>
      </c>
      <c r="B12318" s="35"/>
      <c r="C12318" s="35"/>
      <c r="D12318" s="35"/>
      <c r="E12318" s="2"/>
      <c r="F12318" s="3"/>
      <c r="G12318" s="3"/>
      <c r="H12318" s="4"/>
      <c r="I12318" s="25"/>
      <c r="J12318" s="26" t="str">
        <f t="shared" si="1160"/>
        <v>No</v>
      </c>
      <c r="K12318" s="26" t="str">
        <f t="shared" si="1161"/>
        <v>Missing</v>
      </c>
      <c r="L12318" s="26" t="str">
        <f t="shared" si="1157"/>
        <v>Missing</v>
      </c>
      <c r="M12318" s="26" t="str">
        <f>IF(OR(ISBLANK(B12318),ISBLANK(C12318),ISBLANK(D12318)),"Missing",IFERROR(VLOOKUP(A12318,'RM Postcodes'!$A:$B,2,0),"Invalid"))</f>
        <v>Missing</v>
      </c>
      <c r="N12318" s="26" t="str">
        <f t="shared" si="1158"/>
        <v>Missing</v>
      </c>
      <c r="O12318" s="26" t="str">
        <f t="shared" si="1159"/>
        <v>Missing</v>
      </c>
    </row>
    <row r="12319" spans="1:15" x14ac:dyDescent="0.2">
      <c r="A12319" s="24" t="str">
        <f t="shared" ref="A12319:A12382" si="1162">TRIM(B12319)&amp;TRIM(C12319)&amp;" "&amp;TRIM(D12319)</f>
        <v xml:space="preserve"> </v>
      </c>
      <c r="B12319" s="35"/>
      <c r="C12319" s="35"/>
      <c r="D12319" s="35"/>
      <c r="E12319" s="2"/>
      <c r="F12319" s="3"/>
      <c r="G12319" s="3"/>
      <c r="H12319" s="4"/>
      <c r="I12319" s="25"/>
      <c r="J12319" s="26" t="str">
        <f t="shared" si="1160"/>
        <v>No</v>
      </c>
      <c r="K12319" s="26" t="str">
        <f t="shared" si="1161"/>
        <v>Missing</v>
      </c>
      <c r="L12319" s="26" t="str">
        <f t="shared" si="1157"/>
        <v>Missing</v>
      </c>
      <c r="M12319" s="26" t="str">
        <f>IF(OR(ISBLANK(B12319),ISBLANK(C12319),ISBLANK(D12319)),"Missing",IFERROR(VLOOKUP(A12319,'RM Postcodes'!$A:$B,2,0),"Invalid"))</f>
        <v>Missing</v>
      </c>
      <c r="N12319" s="26" t="str">
        <f t="shared" si="1158"/>
        <v>Missing</v>
      </c>
      <c r="O12319" s="26" t="str">
        <f t="shared" si="1159"/>
        <v>Missing</v>
      </c>
    </row>
    <row r="12320" spans="1:15" x14ac:dyDescent="0.2">
      <c r="A12320" s="24" t="str">
        <f t="shared" si="1162"/>
        <v xml:space="preserve"> </v>
      </c>
      <c r="B12320" s="35"/>
      <c r="C12320" s="35"/>
      <c r="D12320" s="35"/>
      <c r="E12320" s="2"/>
      <c r="F12320" s="3"/>
      <c r="G12320" s="3"/>
      <c r="H12320" s="4"/>
      <c r="I12320" s="25"/>
      <c r="J12320" s="26" t="str">
        <f t="shared" si="1160"/>
        <v>No</v>
      </c>
      <c r="K12320" s="26" t="str">
        <f t="shared" si="1161"/>
        <v>Missing</v>
      </c>
      <c r="L12320" s="26" t="str">
        <f t="shared" ref="L12320:L12383" si="1163">IF(ISBLANK(D12320),"Missing",IF(AND(LEN(D12320)=1,ISNUMBER(VALUE(D12320))),"OK","Invalid"))</f>
        <v>Missing</v>
      </c>
      <c r="M12320" s="26" t="str">
        <f>IF(OR(ISBLANK(B12320),ISBLANK(C12320),ISBLANK(D12320)),"Missing",IFERROR(VLOOKUP(A12320,'RM Postcodes'!$A:$B,2,0),"Invalid"))</f>
        <v>Missing</v>
      </c>
      <c r="N12320" s="26" t="str">
        <f t="shared" ref="N12320:N12383" si="1164">IF(ISBLANK(E12320),"Missing",IF(E12320&lt;10,"Redact","OK"))</f>
        <v>Missing</v>
      </c>
      <c r="O12320" s="26" t="str">
        <f t="shared" si="1159"/>
        <v>Missing</v>
      </c>
    </row>
    <row r="12321" spans="1:15" x14ac:dyDescent="0.2">
      <c r="A12321" s="24" t="str">
        <f t="shared" si="1162"/>
        <v xml:space="preserve"> </v>
      </c>
      <c r="B12321" s="35"/>
      <c r="C12321" s="35"/>
      <c r="D12321" s="35"/>
      <c r="E12321" s="2"/>
      <c r="F12321" s="3"/>
      <c r="G12321" s="3"/>
      <c r="H12321" s="4"/>
      <c r="I12321" s="25"/>
      <c r="J12321" s="26" t="str">
        <f t="shared" si="1160"/>
        <v>No</v>
      </c>
      <c r="K12321" s="26" t="str">
        <f t="shared" si="1161"/>
        <v>Missing</v>
      </c>
      <c r="L12321" s="26" t="str">
        <f t="shared" si="1163"/>
        <v>Missing</v>
      </c>
      <c r="M12321" s="26" t="str">
        <f>IF(OR(ISBLANK(B12321),ISBLANK(C12321),ISBLANK(D12321)),"Missing",IFERROR(VLOOKUP(A12321,'RM Postcodes'!$A:$B,2,0),"Invalid"))</f>
        <v>Missing</v>
      </c>
      <c r="N12321" s="26" t="str">
        <f t="shared" si="1164"/>
        <v>Missing</v>
      </c>
      <c r="O12321" s="26" t="str">
        <f t="shared" si="1159"/>
        <v>Missing</v>
      </c>
    </row>
    <row r="12322" spans="1:15" x14ac:dyDescent="0.2">
      <c r="A12322" s="24" t="str">
        <f t="shared" si="1162"/>
        <v xml:space="preserve"> </v>
      </c>
      <c r="B12322" s="35"/>
      <c r="C12322" s="35"/>
      <c r="D12322" s="35"/>
      <c r="E12322" s="2"/>
      <c r="F12322" s="3"/>
      <c r="G12322" s="3"/>
      <c r="H12322" s="4"/>
      <c r="I12322" s="25"/>
      <c r="J12322" s="26" t="str">
        <f t="shared" si="1160"/>
        <v>No</v>
      </c>
      <c r="K12322" s="26" t="str">
        <f t="shared" si="1161"/>
        <v>Missing</v>
      </c>
      <c r="L12322" s="26" t="str">
        <f t="shared" si="1163"/>
        <v>Missing</v>
      </c>
      <c r="M12322" s="26" t="str">
        <f>IF(OR(ISBLANK(B12322),ISBLANK(C12322),ISBLANK(D12322)),"Missing",IFERROR(VLOOKUP(A12322,'RM Postcodes'!$A:$B,2,0),"Invalid"))</f>
        <v>Missing</v>
      </c>
      <c r="N12322" s="26" t="str">
        <f t="shared" si="1164"/>
        <v>Missing</v>
      </c>
      <c r="O12322" s="26" t="str">
        <f t="shared" si="1159"/>
        <v>Missing</v>
      </c>
    </row>
    <row r="12323" spans="1:15" x14ac:dyDescent="0.2">
      <c r="A12323" s="24" t="str">
        <f t="shared" si="1162"/>
        <v xml:space="preserve"> </v>
      </c>
      <c r="B12323" s="35"/>
      <c r="C12323" s="35"/>
      <c r="D12323" s="35"/>
      <c r="E12323" s="2"/>
      <c r="F12323" s="3"/>
      <c r="G12323" s="3"/>
      <c r="H12323" s="4"/>
      <c r="I12323" s="25"/>
      <c r="J12323" s="26" t="str">
        <f t="shared" si="1160"/>
        <v>No</v>
      </c>
      <c r="K12323" s="26" t="str">
        <f t="shared" si="1161"/>
        <v>Missing</v>
      </c>
      <c r="L12323" s="26" t="str">
        <f t="shared" si="1163"/>
        <v>Missing</v>
      </c>
      <c r="M12323" s="26" t="str">
        <f>IF(OR(ISBLANK(B12323),ISBLANK(C12323),ISBLANK(D12323)),"Missing",IFERROR(VLOOKUP(A12323,'RM Postcodes'!$A:$B,2,0),"Invalid"))</f>
        <v>Missing</v>
      </c>
      <c r="N12323" s="26" t="str">
        <f t="shared" si="1164"/>
        <v>Missing</v>
      </c>
      <c r="O12323" s="26" t="str">
        <f t="shared" si="1159"/>
        <v>Missing</v>
      </c>
    </row>
    <row r="12324" spans="1:15" x14ac:dyDescent="0.2">
      <c r="A12324" s="24" t="str">
        <f t="shared" si="1162"/>
        <v xml:space="preserve"> </v>
      </c>
      <c r="B12324" s="35"/>
      <c r="C12324" s="35"/>
      <c r="D12324" s="35"/>
      <c r="E12324" s="2"/>
      <c r="F12324" s="3"/>
      <c r="G12324" s="3"/>
      <c r="H12324" s="4"/>
      <c r="I12324" s="25"/>
      <c r="J12324" s="26" t="str">
        <f t="shared" si="1160"/>
        <v>No</v>
      </c>
      <c r="K12324" s="26" t="str">
        <f t="shared" si="1161"/>
        <v>Missing</v>
      </c>
      <c r="L12324" s="26" t="str">
        <f t="shared" si="1163"/>
        <v>Missing</v>
      </c>
      <c r="M12324" s="26" t="str">
        <f>IF(OR(ISBLANK(B12324),ISBLANK(C12324),ISBLANK(D12324)),"Missing",IFERROR(VLOOKUP(A12324,'RM Postcodes'!$A:$B,2,0),"Invalid"))</f>
        <v>Missing</v>
      </c>
      <c r="N12324" s="26" t="str">
        <f t="shared" si="1164"/>
        <v>Missing</v>
      </c>
      <c r="O12324" s="26" t="str">
        <f t="shared" si="1159"/>
        <v>Missing</v>
      </c>
    </row>
    <row r="12325" spans="1:15" x14ac:dyDescent="0.2">
      <c r="A12325" s="24" t="str">
        <f t="shared" si="1162"/>
        <v xml:space="preserve"> </v>
      </c>
      <c r="B12325" s="35"/>
      <c r="C12325" s="35"/>
      <c r="D12325" s="35"/>
      <c r="E12325" s="2"/>
      <c r="F12325" s="3"/>
      <c r="G12325" s="3"/>
      <c r="H12325" s="4"/>
      <c r="I12325" s="25"/>
      <c r="J12325" s="26" t="str">
        <f t="shared" si="1160"/>
        <v>No</v>
      </c>
      <c r="K12325" s="26" t="str">
        <f t="shared" si="1161"/>
        <v>Missing</v>
      </c>
      <c r="L12325" s="26" t="str">
        <f t="shared" si="1163"/>
        <v>Missing</v>
      </c>
      <c r="M12325" s="26" t="str">
        <f>IF(OR(ISBLANK(B12325),ISBLANK(C12325),ISBLANK(D12325)),"Missing",IFERROR(VLOOKUP(A12325,'RM Postcodes'!$A:$B,2,0),"Invalid"))</f>
        <v>Missing</v>
      </c>
      <c r="N12325" s="26" t="str">
        <f t="shared" si="1164"/>
        <v>Missing</v>
      </c>
      <c r="O12325" s="26" t="str">
        <f t="shared" si="1159"/>
        <v>Missing</v>
      </c>
    </row>
    <row r="12326" spans="1:15" x14ac:dyDescent="0.2">
      <c r="A12326" s="24" t="str">
        <f t="shared" si="1162"/>
        <v xml:space="preserve"> </v>
      </c>
      <c r="B12326" s="35"/>
      <c r="C12326" s="35"/>
      <c r="D12326" s="35"/>
      <c r="E12326" s="2"/>
      <c r="F12326" s="3"/>
      <c r="G12326" s="3"/>
      <c r="H12326" s="4"/>
      <c r="I12326" s="25"/>
      <c r="J12326" s="26" t="str">
        <f t="shared" si="1160"/>
        <v>No</v>
      </c>
      <c r="K12326" s="26" t="str">
        <f t="shared" si="1161"/>
        <v>Missing</v>
      </c>
      <c r="L12326" s="26" t="str">
        <f t="shared" si="1163"/>
        <v>Missing</v>
      </c>
      <c r="M12326" s="26" t="str">
        <f>IF(OR(ISBLANK(B12326),ISBLANK(C12326),ISBLANK(D12326)),"Missing",IFERROR(VLOOKUP(A12326,'RM Postcodes'!$A:$B,2,0),"Invalid"))</f>
        <v>Missing</v>
      </c>
      <c r="N12326" s="26" t="str">
        <f t="shared" si="1164"/>
        <v>Missing</v>
      </c>
      <c r="O12326" s="26" t="str">
        <f t="shared" si="1159"/>
        <v>Missing</v>
      </c>
    </row>
    <row r="12327" spans="1:15" x14ac:dyDescent="0.2">
      <c r="A12327" s="24" t="str">
        <f t="shared" si="1162"/>
        <v xml:space="preserve"> </v>
      </c>
      <c r="B12327" s="35"/>
      <c r="C12327" s="35"/>
      <c r="D12327" s="35"/>
      <c r="E12327" s="2"/>
      <c r="F12327" s="3"/>
      <c r="G12327" s="3"/>
      <c r="H12327" s="4"/>
      <c r="I12327" s="25"/>
      <c r="J12327" s="26" t="str">
        <f t="shared" si="1160"/>
        <v>No</v>
      </c>
      <c r="K12327" s="26" t="str">
        <f t="shared" si="1161"/>
        <v>Missing</v>
      </c>
      <c r="L12327" s="26" t="str">
        <f t="shared" si="1163"/>
        <v>Missing</v>
      </c>
      <c r="M12327" s="26" t="str">
        <f>IF(OR(ISBLANK(B12327),ISBLANK(C12327),ISBLANK(D12327)),"Missing",IFERROR(VLOOKUP(A12327,'RM Postcodes'!$A:$B,2,0),"Invalid"))</f>
        <v>Missing</v>
      </c>
      <c r="N12327" s="26" t="str">
        <f t="shared" si="1164"/>
        <v>Missing</v>
      </c>
      <c r="O12327" s="26" t="str">
        <f t="shared" si="1159"/>
        <v>Missing</v>
      </c>
    </row>
    <row r="12328" spans="1:15" x14ac:dyDescent="0.2">
      <c r="A12328" s="24" t="str">
        <f t="shared" si="1162"/>
        <v xml:space="preserve"> </v>
      </c>
      <c r="B12328" s="35"/>
      <c r="C12328" s="35"/>
      <c r="D12328" s="35"/>
      <c r="E12328" s="2"/>
      <c r="F12328" s="3"/>
      <c r="G12328" s="3"/>
      <c r="H12328" s="4"/>
      <c r="I12328" s="25"/>
      <c r="J12328" s="26" t="str">
        <f t="shared" si="1160"/>
        <v>No</v>
      </c>
      <c r="K12328" s="26" t="str">
        <f t="shared" si="1161"/>
        <v>Missing</v>
      </c>
      <c r="L12328" s="26" t="str">
        <f t="shared" si="1163"/>
        <v>Missing</v>
      </c>
      <c r="M12328" s="26" t="str">
        <f>IF(OR(ISBLANK(B12328),ISBLANK(C12328),ISBLANK(D12328)),"Missing",IFERROR(VLOOKUP(A12328,'RM Postcodes'!$A:$B,2,0),"Invalid"))</f>
        <v>Missing</v>
      </c>
      <c r="N12328" s="26" t="str">
        <f t="shared" si="1164"/>
        <v>Missing</v>
      </c>
      <c r="O12328" s="26" t="str">
        <f t="shared" si="1159"/>
        <v>Missing</v>
      </c>
    </row>
    <row r="12329" spans="1:15" x14ac:dyDescent="0.2">
      <c r="A12329" s="24" t="str">
        <f t="shared" si="1162"/>
        <v xml:space="preserve"> </v>
      </c>
      <c r="B12329" s="35"/>
      <c r="C12329" s="35"/>
      <c r="D12329" s="35"/>
      <c r="E12329" s="2"/>
      <c r="F12329" s="3"/>
      <c r="G12329" s="3"/>
      <c r="H12329" s="4"/>
      <c r="I12329" s="25"/>
      <c r="J12329" s="26" t="str">
        <f t="shared" si="1160"/>
        <v>No</v>
      </c>
      <c r="K12329" s="26" t="str">
        <f t="shared" si="1161"/>
        <v>Missing</v>
      </c>
      <c r="L12329" s="26" t="str">
        <f t="shared" si="1163"/>
        <v>Missing</v>
      </c>
      <c r="M12329" s="26" t="str">
        <f>IF(OR(ISBLANK(B12329),ISBLANK(C12329),ISBLANK(D12329)),"Missing",IFERROR(VLOOKUP(A12329,'RM Postcodes'!$A:$B,2,0),"Invalid"))</f>
        <v>Missing</v>
      </c>
      <c r="N12329" s="26" t="str">
        <f t="shared" si="1164"/>
        <v>Missing</v>
      </c>
      <c r="O12329" s="26" t="str">
        <f t="shared" si="1159"/>
        <v>Missing</v>
      </c>
    </row>
    <row r="12330" spans="1:15" x14ac:dyDescent="0.2">
      <c r="A12330" s="24" t="str">
        <f t="shared" si="1162"/>
        <v xml:space="preserve"> </v>
      </c>
      <c r="B12330" s="35"/>
      <c r="C12330" s="35"/>
      <c r="D12330" s="35"/>
      <c r="E12330" s="2"/>
      <c r="F12330" s="3"/>
      <c r="G12330" s="3"/>
      <c r="H12330" s="4"/>
      <c r="I12330" s="25"/>
      <c r="J12330" s="26" t="str">
        <f t="shared" si="1160"/>
        <v>No</v>
      </c>
      <c r="K12330" s="26" t="str">
        <f t="shared" si="1161"/>
        <v>Missing</v>
      </c>
      <c r="L12330" s="26" t="str">
        <f t="shared" si="1163"/>
        <v>Missing</v>
      </c>
      <c r="M12330" s="26" t="str">
        <f>IF(OR(ISBLANK(B12330),ISBLANK(C12330),ISBLANK(D12330)),"Missing",IFERROR(VLOOKUP(A12330,'RM Postcodes'!$A:$B,2,0),"Invalid"))</f>
        <v>Missing</v>
      </c>
      <c r="N12330" s="26" t="str">
        <f t="shared" si="1164"/>
        <v>Missing</v>
      </c>
      <c r="O12330" s="26" t="str">
        <f t="shared" si="1159"/>
        <v>Missing</v>
      </c>
    </row>
    <row r="12331" spans="1:15" x14ac:dyDescent="0.2">
      <c r="A12331" s="24" t="str">
        <f t="shared" si="1162"/>
        <v xml:space="preserve"> </v>
      </c>
      <c r="B12331" s="35"/>
      <c r="C12331" s="35"/>
      <c r="D12331" s="35"/>
      <c r="E12331" s="2"/>
      <c r="F12331" s="3"/>
      <c r="G12331" s="3"/>
      <c r="H12331" s="4"/>
      <c r="I12331" s="25"/>
      <c r="J12331" s="26" t="str">
        <f t="shared" si="1160"/>
        <v>No</v>
      </c>
      <c r="K12331" s="26" t="str">
        <f t="shared" si="1161"/>
        <v>Missing</v>
      </c>
      <c r="L12331" s="26" t="str">
        <f t="shared" si="1163"/>
        <v>Missing</v>
      </c>
      <c r="M12331" s="26" t="str">
        <f>IF(OR(ISBLANK(B12331),ISBLANK(C12331),ISBLANK(D12331)),"Missing",IFERROR(VLOOKUP(A12331,'RM Postcodes'!$A:$B,2,0),"Invalid"))</f>
        <v>Missing</v>
      </c>
      <c r="N12331" s="26" t="str">
        <f t="shared" si="1164"/>
        <v>Missing</v>
      </c>
      <c r="O12331" s="26" t="str">
        <f t="shared" si="1159"/>
        <v>Missing</v>
      </c>
    </row>
    <row r="12332" spans="1:15" x14ac:dyDescent="0.2">
      <c r="A12332" s="24" t="str">
        <f t="shared" si="1162"/>
        <v xml:space="preserve"> </v>
      </c>
      <c r="B12332" s="35"/>
      <c r="C12332" s="35"/>
      <c r="D12332" s="35"/>
      <c r="E12332" s="2"/>
      <c r="F12332" s="3"/>
      <c r="G12332" s="3"/>
      <c r="H12332" s="4"/>
      <c r="I12332" s="25"/>
      <c r="J12332" s="26" t="str">
        <f t="shared" si="1160"/>
        <v>No</v>
      </c>
      <c r="K12332" s="26" t="str">
        <f t="shared" si="1161"/>
        <v>Missing</v>
      </c>
      <c r="L12332" s="26" t="str">
        <f t="shared" si="1163"/>
        <v>Missing</v>
      </c>
      <c r="M12332" s="26" t="str">
        <f>IF(OR(ISBLANK(B12332),ISBLANK(C12332),ISBLANK(D12332)),"Missing",IFERROR(VLOOKUP(A12332,'RM Postcodes'!$A:$B,2,0),"Invalid"))</f>
        <v>Missing</v>
      </c>
      <c r="N12332" s="26" t="str">
        <f t="shared" si="1164"/>
        <v>Missing</v>
      </c>
      <c r="O12332" s="26" t="str">
        <f t="shared" si="1159"/>
        <v>Missing</v>
      </c>
    </row>
    <row r="12333" spans="1:15" x14ac:dyDescent="0.2">
      <c r="A12333" s="24" t="str">
        <f t="shared" si="1162"/>
        <v xml:space="preserve"> </v>
      </c>
      <c r="B12333" s="35"/>
      <c r="C12333" s="35"/>
      <c r="D12333" s="35"/>
      <c r="E12333" s="2"/>
      <c r="F12333" s="3"/>
      <c r="G12333" s="3"/>
      <c r="H12333" s="4"/>
      <c r="I12333" s="25"/>
      <c r="J12333" s="26" t="str">
        <f t="shared" si="1160"/>
        <v>No</v>
      </c>
      <c r="K12333" s="26" t="str">
        <f t="shared" si="1161"/>
        <v>Missing</v>
      </c>
      <c r="L12333" s="26" t="str">
        <f t="shared" si="1163"/>
        <v>Missing</v>
      </c>
      <c r="M12333" s="26" t="str">
        <f>IF(OR(ISBLANK(B12333),ISBLANK(C12333),ISBLANK(D12333)),"Missing",IFERROR(VLOOKUP(A12333,'RM Postcodes'!$A:$B,2,0),"Invalid"))</f>
        <v>Missing</v>
      </c>
      <c r="N12333" s="26" t="str">
        <f t="shared" si="1164"/>
        <v>Missing</v>
      </c>
      <c r="O12333" s="26" t="str">
        <f t="shared" si="1159"/>
        <v>Missing</v>
      </c>
    </row>
    <row r="12334" spans="1:15" x14ac:dyDescent="0.2">
      <c r="A12334" s="24" t="str">
        <f t="shared" si="1162"/>
        <v xml:space="preserve"> </v>
      </c>
      <c r="B12334" s="35"/>
      <c r="C12334" s="35"/>
      <c r="D12334" s="35"/>
      <c r="E12334" s="2"/>
      <c r="F12334" s="3"/>
      <c r="G12334" s="3"/>
      <c r="H12334" s="4"/>
      <c r="I12334" s="25"/>
      <c r="J12334" s="26" t="str">
        <f t="shared" si="1160"/>
        <v>No</v>
      </c>
      <c r="K12334" s="26" t="str">
        <f t="shared" si="1161"/>
        <v>Missing</v>
      </c>
      <c r="L12334" s="26" t="str">
        <f t="shared" si="1163"/>
        <v>Missing</v>
      </c>
      <c r="M12334" s="26" t="str">
        <f>IF(OR(ISBLANK(B12334),ISBLANK(C12334),ISBLANK(D12334)),"Missing",IFERROR(VLOOKUP(A12334,'RM Postcodes'!$A:$B,2,0),"Invalid"))</f>
        <v>Missing</v>
      </c>
      <c r="N12334" s="26" t="str">
        <f t="shared" si="1164"/>
        <v>Missing</v>
      </c>
      <c r="O12334" s="26" t="str">
        <f t="shared" si="1159"/>
        <v>Missing</v>
      </c>
    </row>
    <row r="12335" spans="1:15" x14ac:dyDescent="0.2">
      <c r="A12335" s="24" t="str">
        <f t="shared" si="1162"/>
        <v xml:space="preserve"> </v>
      </c>
      <c r="B12335" s="35"/>
      <c r="C12335" s="35"/>
      <c r="D12335" s="35"/>
      <c r="E12335" s="2"/>
      <c r="F12335" s="3"/>
      <c r="G12335" s="3"/>
      <c r="H12335" s="4"/>
      <c r="I12335" s="25"/>
      <c r="J12335" s="26" t="str">
        <f t="shared" si="1160"/>
        <v>No</v>
      </c>
      <c r="K12335" s="26" t="str">
        <f t="shared" si="1161"/>
        <v>Missing</v>
      </c>
      <c r="L12335" s="26" t="str">
        <f t="shared" si="1163"/>
        <v>Missing</v>
      </c>
      <c r="M12335" s="26" t="str">
        <f>IF(OR(ISBLANK(B12335),ISBLANK(C12335),ISBLANK(D12335)),"Missing",IFERROR(VLOOKUP(A12335,'RM Postcodes'!$A:$B,2,0),"Invalid"))</f>
        <v>Missing</v>
      </c>
      <c r="N12335" s="26" t="str">
        <f t="shared" si="1164"/>
        <v>Missing</v>
      </c>
      <c r="O12335" s="26" t="str">
        <f t="shared" si="1159"/>
        <v>Missing</v>
      </c>
    </row>
    <row r="12336" spans="1:15" x14ac:dyDescent="0.2">
      <c r="A12336" s="24" t="str">
        <f t="shared" si="1162"/>
        <v xml:space="preserve"> </v>
      </c>
      <c r="B12336" s="35"/>
      <c r="C12336" s="35"/>
      <c r="D12336" s="35"/>
      <c r="E12336" s="2"/>
      <c r="F12336" s="3"/>
      <c r="G12336" s="3"/>
      <c r="H12336" s="4"/>
      <c r="I12336" s="25"/>
      <c r="J12336" s="26" t="str">
        <f t="shared" si="1160"/>
        <v>No</v>
      </c>
      <c r="K12336" s="26" t="str">
        <f t="shared" si="1161"/>
        <v>Missing</v>
      </c>
      <c r="L12336" s="26" t="str">
        <f t="shared" si="1163"/>
        <v>Missing</v>
      </c>
      <c r="M12336" s="26" t="str">
        <f>IF(OR(ISBLANK(B12336),ISBLANK(C12336),ISBLANK(D12336)),"Missing",IFERROR(VLOOKUP(A12336,'RM Postcodes'!$A:$B,2,0),"Invalid"))</f>
        <v>Missing</v>
      </c>
      <c r="N12336" s="26" t="str">
        <f t="shared" si="1164"/>
        <v>Missing</v>
      </c>
      <c r="O12336" s="26" t="str">
        <f t="shared" si="1159"/>
        <v>Missing</v>
      </c>
    </row>
    <row r="12337" spans="1:15" x14ac:dyDescent="0.2">
      <c r="A12337" s="24" t="str">
        <f t="shared" si="1162"/>
        <v xml:space="preserve"> </v>
      </c>
      <c r="B12337" s="35"/>
      <c r="C12337" s="35"/>
      <c r="D12337" s="35"/>
      <c r="E12337" s="2"/>
      <c r="F12337" s="3"/>
      <c r="G12337" s="3"/>
      <c r="H12337" s="4"/>
      <c r="I12337" s="25"/>
      <c r="J12337" s="26" t="str">
        <f t="shared" si="1160"/>
        <v>No</v>
      </c>
      <c r="K12337" s="26" t="str">
        <f t="shared" si="1161"/>
        <v>Missing</v>
      </c>
      <c r="L12337" s="26" t="str">
        <f t="shared" si="1163"/>
        <v>Missing</v>
      </c>
      <c r="M12337" s="26" t="str">
        <f>IF(OR(ISBLANK(B12337),ISBLANK(C12337),ISBLANK(D12337)),"Missing",IFERROR(VLOOKUP(A12337,'RM Postcodes'!$A:$B,2,0),"Invalid"))</f>
        <v>Missing</v>
      </c>
      <c r="N12337" s="26" t="str">
        <f t="shared" si="1164"/>
        <v>Missing</v>
      </c>
      <c r="O12337" s="26" t="str">
        <f t="shared" si="1159"/>
        <v>Missing</v>
      </c>
    </row>
    <row r="12338" spans="1:15" x14ac:dyDescent="0.2">
      <c r="A12338" s="24" t="str">
        <f t="shared" si="1162"/>
        <v xml:space="preserve"> </v>
      </c>
      <c r="B12338" s="35"/>
      <c r="C12338" s="35"/>
      <c r="D12338" s="35"/>
      <c r="E12338" s="2"/>
      <c r="F12338" s="3"/>
      <c r="G12338" s="3"/>
      <c r="H12338" s="4"/>
      <c r="I12338" s="25"/>
      <c r="J12338" s="26" t="str">
        <f t="shared" si="1160"/>
        <v>No</v>
      </c>
      <c r="K12338" s="26" t="str">
        <f t="shared" si="1161"/>
        <v>Missing</v>
      </c>
      <c r="L12338" s="26" t="str">
        <f t="shared" si="1163"/>
        <v>Missing</v>
      </c>
      <c r="M12338" s="26" t="str">
        <f>IF(OR(ISBLANK(B12338),ISBLANK(C12338),ISBLANK(D12338)),"Missing",IFERROR(VLOOKUP(A12338,'RM Postcodes'!$A:$B,2,0),"Invalid"))</f>
        <v>Missing</v>
      </c>
      <c r="N12338" s="26" t="str">
        <f t="shared" si="1164"/>
        <v>Missing</v>
      </c>
      <c r="O12338" s="26" t="str">
        <f t="shared" si="1159"/>
        <v>Missing</v>
      </c>
    </row>
    <row r="12339" spans="1:15" x14ac:dyDescent="0.2">
      <c r="A12339" s="24" t="str">
        <f t="shared" si="1162"/>
        <v xml:space="preserve"> </v>
      </c>
      <c r="B12339" s="35"/>
      <c r="C12339" s="35"/>
      <c r="D12339" s="35"/>
      <c r="E12339" s="2"/>
      <c r="F12339" s="3"/>
      <c r="G12339" s="3"/>
      <c r="H12339" s="4"/>
      <c r="I12339" s="25"/>
      <c r="J12339" s="26" t="str">
        <f t="shared" si="1160"/>
        <v>No</v>
      </c>
      <c r="K12339" s="26" t="str">
        <f t="shared" si="1161"/>
        <v>Missing</v>
      </c>
      <c r="L12339" s="26" t="str">
        <f t="shared" si="1163"/>
        <v>Missing</v>
      </c>
      <c r="M12339" s="26" t="str">
        <f>IF(OR(ISBLANK(B12339),ISBLANK(C12339),ISBLANK(D12339)),"Missing",IFERROR(VLOOKUP(A12339,'RM Postcodes'!$A:$B,2,0),"Invalid"))</f>
        <v>Missing</v>
      </c>
      <c r="N12339" s="26" t="str">
        <f t="shared" si="1164"/>
        <v>Missing</v>
      </c>
      <c r="O12339" s="26" t="str">
        <f t="shared" si="1159"/>
        <v>Missing</v>
      </c>
    </row>
    <row r="12340" spans="1:15" x14ac:dyDescent="0.2">
      <c r="A12340" s="24" t="str">
        <f t="shared" si="1162"/>
        <v xml:space="preserve"> </v>
      </c>
      <c r="B12340" s="35"/>
      <c r="C12340" s="35"/>
      <c r="D12340" s="35"/>
      <c r="E12340" s="2"/>
      <c r="F12340" s="3"/>
      <c r="G12340" s="3"/>
      <c r="H12340" s="4"/>
      <c r="I12340" s="25"/>
      <c r="J12340" s="26" t="str">
        <f t="shared" si="1160"/>
        <v>No</v>
      </c>
      <c r="K12340" s="26" t="str">
        <f t="shared" si="1161"/>
        <v>Missing</v>
      </c>
      <c r="L12340" s="26" t="str">
        <f t="shared" si="1163"/>
        <v>Missing</v>
      </c>
      <c r="M12340" s="26" t="str">
        <f>IF(OR(ISBLANK(B12340),ISBLANK(C12340),ISBLANK(D12340)),"Missing",IFERROR(VLOOKUP(A12340,'RM Postcodes'!$A:$B,2,0),"Invalid"))</f>
        <v>Missing</v>
      </c>
      <c r="N12340" s="26" t="str">
        <f t="shared" si="1164"/>
        <v>Missing</v>
      </c>
      <c r="O12340" s="26" t="str">
        <f t="shared" si="1159"/>
        <v>Missing</v>
      </c>
    </row>
    <row r="12341" spans="1:15" x14ac:dyDescent="0.2">
      <c r="A12341" s="24" t="str">
        <f t="shared" si="1162"/>
        <v xml:space="preserve"> </v>
      </c>
      <c r="B12341" s="35"/>
      <c r="C12341" s="35"/>
      <c r="D12341" s="35"/>
      <c r="E12341" s="2"/>
      <c r="F12341" s="3"/>
      <c r="G12341" s="3"/>
      <c r="H12341" s="4"/>
      <c r="I12341" s="25"/>
      <c r="J12341" s="26" t="str">
        <f t="shared" si="1160"/>
        <v>No</v>
      </c>
      <c r="K12341" s="26" t="str">
        <f t="shared" si="1161"/>
        <v>Missing</v>
      </c>
      <c r="L12341" s="26" t="str">
        <f t="shared" si="1163"/>
        <v>Missing</v>
      </c>
      <c r="M12341" s="26" t="str">
        <f>IF(OR(ISBLANK(B12341),ISBLANK(C12341),ISBLANK(D12341)),"Missing",IFERROR(VLOOKUP(A12341,'RM Postcodes'!$A:$B,2,0),"Invalid"))</f>
        <v>Missing</v>
      </c>
      <c r="N12341" s="26" t="str">
        <f t="shared" si="1164"/>
        <v>Missing</v>
      </c>
      <c r="O12341" s="26" t="str">
        <f t="shared" si="1159"/>
        <v>Missing</v>
      </c>
    </row>
    <row r="12342" spans="1:15" x14ac:dyDescent="0.2">
      <c r="A12342" s="24" t="str">
        <f t="shared" si="1162"/>
        <v xml:space="preserve"> </v>
      </c>
      <c r="B12342" s="35"/>
      <c r="C12342" s="35"/>
      <c r="D12342" s="35"/>
      <c r="E12342" s="2"/>
      <c r="F12342" s="3"/>
      <c r="G12342" s="3"/>
      <c r="H12342" s="4"/>
      <c r="I12342" s="25"/>
      <c r="J12342" s="26" t="str">
        <f t="shared" si="1160"/>
        <v>No</v>
      </c>
      <c r="K12342" s="26" t="str">
        <f t="shared" si="1161"/>
        <v>Missing</v>
      </c>
      <c r="L12342" s="26" t="str">
        <f t="shared" si="1163"/>
        <v>Missing</v>
      </c>
      <c r="M12342" s="26" t="str">
        <f>IF(OR(ISBLANK(B12342),ISBLANK(C12342),ISBLANK(D12342)),"Missing",IFERROR(VLOOKUP(A12342,'RM Postcodes'!$A:$B,2,0),"Invalid"))</f>
        <v>Missing</v>
      </c>
      <c r="N12342" s="26" t="str">
        <f t="shared" si="1164"/>
        <v>Missing</v>
      </c>
      <c r="O12342" s="26" t="str">
        <f t="shared" si="1159"/>
        <v>Missing</v>
      </c>
    </row>
    <row r="12343" spans="1:15" x14ac:dyDescent="0.2">
      <c r="A12343" s="24" t="str">
        <f t="shared" si="1162"/>
        <v xml:space="preserve"> </v>
      </c>
      <c r="B12343" s="35"/>
      <c r="C12343" s="35"/>
      <c r="D12343" s="35"/>
      <c r="E12343" s="2"/>
      <c r="F12343" s="3"/>
      <c r="G12343" s="3"/>
      <c r="H12343" s="4"/>
      <c r="I12343" s="25"/>
      <c r="J12343" s="26" t="str">
        <f t="shared" si="1160"/>
        <v>No</v>
      </c>
      <c r="K12343" s="26" t="str">
        <f t="shared" si="1161"/>
        <v>Missing</v>
      </c>
      <c r="L12343" s="26" t="str">
        <f t="shared" si="1163"/>
        <v>Missing</v>
      </c>
      <c r="M12343" s="26" t="str">
        <f>IF(OR(ISBLANK(B12343),ISBLANK(C12343),ISBLANK(D12343)),"Missing",IFERROR(VLOOKUP(A12343,'RM Postcodes'!$A:$B,2,0),"Invalid"))</f>
        <v>Missing</v>
      </c>
      <c r="N12343" s="26" t="str">
        <f t="shared" si="1164"/>
        <v>Missing</v>
      </c>
      <c r="O12343" s="26" t="str">
        <f t="shared" si="1159"/>
        <v>Missing</v>
      </c>
    </row>
    <row r="12344" spans="1:15" x14ac:dyDescent="0.2">
      <c r="A12344" s="24" t="str">
        <f t="shared" si="1162"/>
        <v xml:space="preserve"> </v>
      </c>
      <c r="B12344" s="35"/>
      <c r="C12344" s="35"/>
      <c r="D12344" s="35"/>
      <c r="E12344" s="2"/>
      <c r="F12344" s="3"/>
      <c r="G12344" s="3"/>
      <c r="H12344" s="4"/>
      <c r="I12344" s="25"/>
      <c r="J12344" s="26" t="str">
        <f t="shared" si="1160"/>
        <v>No</v>
      </c>
      <c r="K12344" s="26" t="str">
        <f t="shared" si="1161"/>
        <v>Missing</v>
      </c>
      <c r="L12344" s="26" t="str">
        <f t="shared" si="1163"/>
        <v>Missing</v>
      </c>
      <c r="M12344" s="26" t="str">
        <f>IF(OR(ISBLANK(B12344),ISBLANK(C12344),ISBLANK(D12344)),"Missing",IFERROR(VLOOKUP(A12344,'RM Postcodes'!$A:$B,2,0),"Invalid"))</f>
        <v>Missing</v>
      </c>
      <c r="N12344" s="26" t="str">
        <f t="shared" si="1164"/>
        <v>Missing</v>
      </c>
      <c r="O12344" s="26" t="str">
        <f t="shared" si="1159"/>
        <v>Missing</v>
      </c>
    </row>
    <row r="12345" spans="1:15" x14ac:dyDescent="0.2">
      <c r="A12345" s="24" t="str">
        <f t="shared" si="1162"/>
        <v xml:space="preserve"> </v>
      </c>
      <c r="B12345" s="35"/>
      <c r="C12345" s="35"/>
      <c r="D12345" s="35"/>
      <c r="E12345" s="2"/>
      <c r="F12345" s="3"/>
      <c r="G12345" s="3"/>
      <c r="H12345" s="4"/>
      <c r="I12345" s="25"/>
      <c r="J12345" s="26" t="str">
        <f t="shared" si="1160"/>
        <v>No</v>
      </c>
      <c r="K12345" s="26" t="str">
        <f t="shared" si="1161"/>
        <v>Missing</v>
      </c>
      <c r="L12345" s="26" t="str">
        <f t="shared" si="1163"/>
        <v>Missing</v>
      </c>
      <c r="M12345" s="26" t="str">
        <f>IF(OR(ISBLANK(B12345),ISBLANK(C12345),ISBLANK(D12345)),"Missing",IFERROR(VLOOKUP(A12345,'RM Postcodes'!$A:$B,2,0),"Invalid"))</f>
        <v>Missing</v>
      </c>
      <c r="N12345" s="26" t="str">
        <f t="shared" si="1164"/>
        <v>Missing</v>
      </c>
      <c r="O12345" s="26" t="str">
        <f t="shared" si="1159"/>
        <v>Missing</v>
      </c>
    </row>
    <row r="12346" spans="1:15" x14ac:dyDescent="0.2">
      <c r="A12346" s="24" t="str">
        <f t="shared" si="1162"/>
        <v xml:space="preserve"> </v>
      </c>
      <c r="B12346" s="35"/>
      <c r="C12346" s="35"/>
      <c r="D12346" s="35"/>
      <c r="E12346" s="2"/>
      <c r="F12346" s="3"/>
      <c r="G12346" s="3"/>
      <c r="H12346" s="4"/>
      <c r="I12346" s="25"/>
      <c r="J12346" s="26" t="str">
        <f t="shared" si="1160"/>
        <v>No</v>
      </c>
      <c r="K12346" s="26" t="str">
        <f t="shared" si="1161"/>
        <v>Missing</v>
      </c>
      <c r="L12346" s="26" t="str">
        <f t="shared" si="1163"/>
        <v>Missing</v>
      </c>
      <c r="M12346" s="26" t="str">
        <f>IF(OR(ISBLANK(B12346),ISBLANK(C12346),ISBLANK(D12346)),"Missing",IFERROR(VLOOKUP(A12346,'RM Postcodes'!$A:$B,2,0),"Invalid"))</f>
        <v>Missing</v>
      </c>
      <c r="N12346" s="26" t="str">
        <f t="shared" si="1164"/>
        <v>Missing</v>
      </c>
      <c r="O12346" s="26" t="str">
        <f t="shared" si="1159"/>
        <v>Missing</v>
      </c>
    </row>
    <row r="12347" spans="1:15" x14ac:dyDescent="0.2">
      <c r="A12347" s="24" t="str">
        <f t="shared" si="1162"/>
        <v xml:space="preserve"> </v>
      </c>
      <c r="B12347" s="35"/>
      <c r="C12347" s="35"/>
      <c r="D12347" s="35"/>
      <c r="E12347" s="2"/>
      <c r="F12347" s="3"/>
      <c r="G12347" s="3"/>
      <c r="H12347" s="4"/>
      <c r="I12347" s="25"/>
      <c r="J12347" s="26" t="str">
        <f t="shared" si="1160"/>
        <v>No</v>
      </c>
      <c r="K12347" s="26" t="str">
        <f t="shared" si="1161"/>
        <v>Missing</v>
      </c>
      <c r="L12347" s="26" t="str">
        <f t="shared" si="1163"/>
        <v>Missing</v>
      </c>
      <c r="M12347" s="26" t="str">
        <f>IF(OR(ISBLANK(B12347),ISBLANK(C12347),ISBLANK(D12347)),"Missing",IFERROR(VLOOKUP(A12347,'RM Postcodes'!$A:$B,2,0),"Invalid"))</f>
        <v>Missing</v>
      </c>
      <c r="N12347" s="26" t="str">
        <f t="shared" si="1164"/>
        <v>Missing</v>
      </c>
      <c r="O12347" s="26" t="str">
        <f t="shared" si="1159"/>
        <v>Missing</v>
      </c>
    </row>
    <row r="12348" spans="1:15" x14ac:dyDescent="0.2">
      <c r="A12348" s="24" t="str">
        <f t="shared" si="1162"/>
        <v xml:space="preserve"> </v>
      </c>
      <c r="B12348" s="35"/>
      <c r="C12348" s="35"/>
      <c r="D12348" s="35"/>
      <c r="E12348" s="2"/>
      <c r="F12348" s="3"/>
      <c r="G12348" s="3"/>
      <c r="H12348" s="4"/>
      <c r="I12348" s="25"/>
      <c r="J12348" s="26" t="str">
        <f t="shared" si="1160"/>
        <v>No</v>
      </c>
      <c r="K12348" s="26" t="str">
        <f t="shared" si="1161"/>
        <v>Missing</v>
      </c>
      <c r="L12348" s="26" t="str">
        <f t="shared" si="1163"/>
        <v>Missing</v>
      </c>
      <c r="M12348" s="26" t="str">
        <f>IF(OR(ISBLANK(B12348),ISBLANK(C12348),ISBLANK(D12348)),"Missing",IFERROR(VLOOKUP(A12348,'RM Postcodes'!$A:$B,2,0),"Invalid"))</f>
        <v>Missing</v>
      </c>
      <c r="N12348" s="26" t="str">
        <f t="shared" si="1164"/>
        <v>Missing</v>
      </c>
      <c r="O12348" s="26" t="str">
        <f t="shared" si="1159"/>
        <v>Missing</v>
      </c>
    </row>
    <row r="12349" spans="1:15" x14ac:dyDescent="0.2">
      <c r="A12349" s="24" t="str">
        <f t="shared" si="1162"/>
        <v xml:space="preserve"> </v>
      </c>
      <c r="B12349" s="35"/>
      <c r="C12349" s="35"/>
      <c r="D12349" s="35"/>
      <c r="E12349" s="2"/>
      <c r="F12349" s="3"/>
      <c r="G12349" s="3"/>
      <c r="H12349" s="4"/>
      <c r="I12349" s="25"/>
      <c r="J12349" s="26" t="str">
        <f t="shared" si="1160"/>
        <v>No</v>
      </c>
      <c r="K12349" s="26" t="str">
        <f t="shared" si="1161"/>
        <v>Missing</v>
      </c>
      <c r="L12349" s="26" t="str">
        <f t="shared" si="1163"/>
        <v>Missing</v>
      </c>
      <c r="M12349" s="26" t="str">
        <f>IF(OR(ISBLANK(B12349),ISBLANK(C12349),ISBLANK(D12349)),"Missing",IFERROR(VLOOKUP(A12349,'RM Postcodes'!$A:$B,2,0),"Invalid"))</f>
        <v>Missing</v>
      </c>
      <c r="N12349" s="26" t="str">
        <f t="shared" si="1164"/>
        <v>Missing</v>
      </c>
      <c r="O12349" s="26" t="str">
        <f t="shared" si="1159"/>
        <v>Missing</v>
      </c>
    </row>
    <row r="12350" spans="1:15" x14ac:dyDescent="0.2">
      <c r="A12350" s="24" t="str">
        <f t="shared" si="1162"/>
        <v xml:space="preserve"> </v>
      </c>
      <c r="B12350" s="35"/>
      <c r="C12350" s="35"/>
      <c r="D12350" s="35"/>
      <c r="E12350" s="2"/>
      <c r="F12350" s="3"/>
      <c r="G12350" s="3"/>
      <c r="H12350" s="4"/>
      <c r="I12350" s="25"/>
      <c r="J12350" s="26" t="str">
        <f t="shared" si="1160"/>
        <v>No</v>
      </c>
      <c r="K12350" s="26" t="str">
        <f t="shared" si="1161"/>
        <v>Missing</v>
      </c>
      <c r="L12350" s="26" t="str">
        <f t="shared" si="1163"/>
        <v>Missing</v>
      </c>
      <c r="M12350" s="26" t="str">
        <f>IF(OR(ISBLANK(B12350),ISBLANK(C12350),ISBLANK(D12350)),"Missing",IFERROR(VLOOKUP(A12350,'RM Postcodes'!$A:$B,2,0),"Invalid"))</f>
        <v>Missing</v>
      </c>
      <c r="N12350" s="26" t="str">
        <f t="shared" si="1164"/>
        <v>Missing</v>
      </c>
      <c r="O12350" s="26" t="str">
        <f t="shared" si="1159"/>
        <v>Missing</v>
      </c>
    </row>
    <row r="12351" spans="1:15" x14ac:dyDescent="0.2">
      <c r="A12351" s="24" t="str">
        <f t="shared" si="1162"/>
        <v xml:space="preserve"> </v>
      </c>
      <c r="B12351" s="35"/>
      <c r="C12351" s="35"/>
      <c r="D12351" s="35"/>
      <c r="E12351" s="2"/>
      <c r="F12351" s="3"/>
      <c r="G12351" s="3"/>
      <c r="H12351" s="4"/>
      <c r="I12351" s="25"/>
      <c r="J12351" s="26" t="str">
        <f t="shared" si="1160"/>
        <v>No</v>
      </c>
      <c r="K12351" s="26" t="str">
        <f t="shared" si="1161"/>
        <v>Missing</v>
      </c>
      <c r="L12351" s="26" t="str">
        <f t="shared" si="1163"/>
        <v>Missing</v>
      </c>
      <c r="M12351" s="26" t="str">
        <f>IF(OR(ISBLANK(B12351),ISBLANK(C12351),ISBLANK(D12351)),"Missing",IFERROR(VLOOKUP(A12351,'RM Postcodes'!$A:$B,2,0),"Invalid"))</f>
        <v>Missing</v>
      </c>
      <c r="N12351" s="26" t="str">
        <f t="shared" si="1164"/>
        <v>Missing</v>
      </c>
      <c r="O12351" s="26" t="str">
        <f t="shared" si="1159"/>
        <v>Missing</v>
      </c>
    </row>
    <row r="12352" spans="1:15" x14ac:dyDescent="0.2">
      <c r="A12352" s="24" t="str">
        <f t="shared" si="1162"/>
        <v xml:space="preserve"> </v>
      </c>
      <c r="B12352" s="35"/>
      <c r="C12352" s="35"/>
      <c r="D12352" s="35"/>
      <c r="E12352" s="2"/>
      <c r="F12352" s="3"/>
      <c r="G12352" s="3"/>
      <c r="H12352" s="4"/>
      <c r="I12352" s="25"/>
      <c r="J12352" s="26" t="str">
        <f t="shared" si="1160"/>
        <v>No</v>
      </c>
      <c r="K12352" s="26" t="str">
        <f t="shared" si="1161"/>
        <v>Missing</v>
      </c>
      <c r="L12352" s="26" t="str">
        <f t="shared" si="1163"/>
        <v>Missing</v>
      </c>
      <c r="M12352" s="26" t="str">
        <f>IF(OR(ISBLANK(B12352),ISBLANK(C12352),ISBLANK(D12352)),"Missing",IFERROR(VLOOKUP(A12352,'RM Postcodes'!$A:$B,2,0),"Invalid"))</f>
        <v>Missing</v>
      </c>
      <c r="N12352" s="26" t="str">
        <f t="shared" si="1164"/>
        <v>Missing</v>
      </c>
      <c r="O12352" s="26" t="str">
        <f t="shared" si="1159"/>
        <v>Missing</v>
      </c>
    </row>
    <row r="12353" spans="1:15" x14ac:dyDescent="0.2">
      <c r="A12353" s="24" t="str">
        <f t="shared" si="1162"/>
        <v xml:space="preserve"> </v>
      </c>
      <c r="B12353" s="35"/>
      <c r="C12353" s="35"/>
      <c r="D12353" s="35"/>
      <c r="E12353" s="2"/>
      <c r="F12353" s="3"/>
      <c r="G12353" s="3"/>
      <c r="H12353" s="4"/>
      <c r="I12353" s="25"/>
      <c r="J12353" s="26" t="str">
        <f t="shared" si="1160"/>
        <v>No</v>
      </c>
      <c r="K12353" s="26" t="str">
        <f t="shared" si="1161"/>
        <v>Missing</v>
      </c>
      <c r="L12353" s="26" t="str">
        <f t="shared" si="1163"/>
        <v>Missing</v>
      </c>
      <c r="M12353" s="26" t="str">
        <f>IF(OR(ISBLANK(B12353),ISBLANK(C12353),ISBLANK(D12353)),"Missing",IFERROR(VLOOKUP(A12353,'RM Postcodes'!$A:$B,2,0),"Invalid"))</f>
        <v>Missing</v>
      </c>
      <c r="N12353" s="26" t="str">
        <f t="shared" si="1164"/>
        <v>Missing</v>
      </c>
      <c r="O12353" s="26" t="str">
        <f t="shared" si="1159"/>
        <v>Missing</v>
      </c>
    </row>
    <row r="12354" spans="1:15" x14ac:dyDescent="0.2">
      <c r="A12354" s="24" t="str">
        <f t="shared" si="1162"/>
        <v xml:space="preserve"> </v>
      </c>
      <c r="B12354" s="35"/>
      <c r="C12354" s="35"/>
      <c r="D12354" s="35"/>
      <c r="E12354" s="2"/>
      <c r="F12354" s="3"/>
      <c r="G12354" s="3"/>
      <c r="H12354" s="4"/>
      <c r="I12354" s="25"/>
      <c r="J12354" s="26" t="str">
        <f t="shared" si="1160"/>
        <v>No</v>
      </c>
      <c r="K12354" s="26" t="str">
        <f t="shared" si="1161"/>
        <v>Missing</v>
      </c>
      <c r="L12354" s="26" t="str">
        <f t="shared" si="1163"/>
        <v>Missing</v>
      </c>
      <c r="M12354" s="26" t="str">
        <f>IF(OR(ISBLANK(B12354),ISBLANK(C12354),ISBLANK(D12354)),"Missing",IFERROR(VLOOKUP(A12354,'RM Postcodes'!$A:$B,2,0),"Invalid"))</f>
        <v>Missing</v>
      </c>
      <c r="N12354" s="26" t="str">
        <f t="shared" si="1164"/>
        <v>Missing</v>
      </c>
      <c r="O12354" s="26" t="str">
        <f t="shared" si="1159"/>
        <v>Missing</v>
      </c>
    </row>
    <row r="12355" spans="1:15" x14ac:dyDescent="0.2">
      <c r="A12355" s="24" t="str">
        <f t="shared" si="1162"/>
        <v xml:space="preserve"> </v>
      </c>
      <c r="B12355" s="35"/>
      <c r="C12355" s="35"/>
      <c r="D12355" s="35"/>
      <c r="E12355" s="2"/>
      <c r="F12355" s="3"/>
      <c r="G12355" s="3"/>
      <c r="H12355" s="4"/>
      <c r="I12355" s="25"/>
      <c r="J12355" s="26" t="str">
        <f t="shared" si="1160"/>
        <v>No</v>
      </c>
      <c r="K12355" s="26" t="str">
        <f t="shared" si="1161"/>
        <v>Missing</v>
      </c>
      <c r="L12355" s="26" t="str">
        <f t="shared" si="1163"/>
        <v>Missing</v>
      </c>
      <c r="M12355" s="26" t="str">
        <f>IF(OR(ISBLANK(B12355),ISBLANK(C12355),ISBLANK(D12355)),"Missing",IFERROR(VLOOKUP(A12355,'RM Postcodes'!$A:$B,2,0),"Invalid"))</f>
        <v>Missing</v>
      </c>
      <c r="N12355" s="26" t="str">
        <f t="shared" si="1164"/>
        <v>Missing</v>
      </c>
      <c r="O12355" s="26" t="str">
        <f t="shared" si="1159"/>
        <v>Missing</v>
      </c>
    </row>
    <row r="12356" spans="1:15" x14ac:dyDescent="0.2">
      <c r="A12356" s="24" t="str">
        <f t="shared" si="1162"/>
        <v xml:space="preserve"> </v>
      </c>
      <c r="B12356" s="35"/>
      <c r="C12356" s="35"/>
      <c r="D12356" s="35"/>
      <c r="E12356" s="2"/>
      <c r="F12356" s="3"/>
      <c r="G12356" s="3"/>
      <c r="H12356" s="4"/>
      <c r="I12356" s="25"/>
      <c r="J12356" s="26" t="str">
        <f t="shared" si="1160"/>
        <v>No</v>
      </c>
      <c r="K12356" s="26" t="str">
        <f t="shared" si="1161"/>
        <v>Missing</v>
      </c>
      <c r="L12356" s="26" t="str">
        <f t="shared" si="1163"/>
        <v>Missing</v>
      </c>
      <c r="M12356" s="26" t="str">
        <f>IF(OR(ISBLANK(B12356),ISBLANK(C12356),ISBLANK(D12356)),"Missing",IFERROR(VLOOKUP(A12356,'RM Postcodes'!$A:$B,2,0),"Invalid"))</f>
        <v>Missing</v>
      </c>
      <c r="N12356" s="26" t="str">
        <f t="shared" si="1164"/>
        <v>Missing</v>
      </c>
      <c r="O12356" s="26" t="str">
        <f t="shared" si="1159"/>
        <v>Missing</v>
      </c>
    </row>
    <row r="12357" spans="1:15" x14ac:dyDescent="0.2">
      <c r="A12357" s="24" t="str">
        <f t="shared" si="1162"/>
        <v xml:space="preserve"> </v>
      </c>
      <c r="B12357" s="35"/>
      <c r="C12357" s="35"/>
      <c r="D12357" s="35"/>
      <c r="E12357" s="2"/>
      <c r="F12357" s="3"/>
      <c r="G12357" s="3"/>
      <c r="H12357" s="4"/>
      <c r="I12357" s="25"/>
      <c r="J12357" s="26" t="str">
        <f t="shared" si="1160"/>
        <v>No</v>
      </c>
      <c r="K12357" s="26" t="str">
        <f t="shared" si="1161"/>
        <v>Missing</v>
      </c>
      <c r="L12357" s="26" t="str">
        <f t="shared" si="1163"/>
        <v>Missing</v>
      </c>
      <c r="M12357" s="26" t="str">
        <f>IF(OR(ISBLANK(B12357),ISBLANK(C12357),ISBLANK(D12357)),"Missing",IFERROR(VLOOKUP(A12357,'RM Postcodes'!$A:$B,2,0),"Invalid"))</f>
        <v>Missing</v>
      </c>
      <c r="N12357" s="26" t="str">
        <f t="shared" si="1164"/>
        <v>Missing</v>
      </c>
      <c r="O12357" s="26" t="str">
        <f t="shared" ref="O12357:O12420" si="1165">IF(COUNT(E12357)=0,"Missing",IF(E12357&lt;=2,"Redact",IF(COUNTIF(F12357:H12357,"&gt;0")&lt;&gt;3,"Error",IF((G12357+H12357)/F12357&lt;60%,"OK","Redact"))))</f>
        <v>Missing</v>
      </c>
    </row>
    <row r="12358" spans="1:15" x14ac:dyDescent="0.2">
      <c r="A12358" s="24" t="str">
        <f t="shared" si="1162"/>
        <v xml:space="preserve"> </v>
      </c>
      <c r="B12358" s="35"/>
      <c r="C12358" s="35"/>
      <c r="D12358" s="35"/>
      <c r="E12358" s="2"/>
      <c r="F12358" s="3"/>
      <c r="G12358" s="3"/>
      <c r="H12358" s="4"/>
      <c r="I12358" s="25"/>
      <c r="J12358" s="26" t="str">
        <f t="shared" ref="J12358:J12421" si="1166">IF(AND(K12358="NI",L12358="OK",M12358="LIVE",N12358="OK",O12358="OK"),"yes NI",IF(AND(K12358="GB",L12358="OK",M12358="LIVE",N12358="OK",O12358="OK"),"Yes","No"))</f>
        <v>No</v>
      </c>
      <c r="K12358" s="26" t="str">
        <f t="shared" ref="K12358:K12421" si="1167">IF(ISBLANK(B12358),"Missing",IF(AND(OR(LEN(B12358)=2,LEN(B12358)=1),AND(ISERROR(VALUE(LEFT(B12358,1))),ISERROR(VALUE(RIGHT(B12358,1))))),IF(OR(B12358="GY",B12358="IM",B12358="JE"),"not GB",IF(B12358="BT","NI","GB")),"Invalid"))</f>
        <v>Missing</v>
      </c>
      <c r="L12358" s="26" t="str">
        <f t="shared" si="1163"/>
        <v>Missing</v>
      </c>
      <c r="M12358" s="26" t="str">
        <f>IF(OR(ISBLANK(B12358),ISBLANK(C12358),ISBLANK(D12358)),"Missing",IFERROR(VLOOKUP(A12358,'RM Postcodes'!$A:$B,2,0),"Invalid"))</f>
        <v>Missing</v>
      </c>
      <c r="N12358" s="26" t="str">
        <f t="shared" si="1164"/>
        <v>Missing</v>
      </c>
      <c r="O12358" s="26" t="str">
        <f t="shared" si="1165"/>
        <v>Missing</v>
      </c>
    </row>
    <row r="12359" spans="1:15" x14ac:dyDescent="0.2">
      <c r="A12359" s="24" t="str">
        <f t="shared" si="1162"/>
        <v xml:space="preserve"> </v>
      </c>
      <c r="B12359" s="35"/>
      <c r="C12359" s="35"/>
      <c r="D12359" s="35"/>
      <c r="E12359" s="2"/>
      <c r="F12359" s="3"/>
      <c r="G12359" s="3"/>
      <c r="H12359" s="4"/>
      <c r="I12359" s="25"/>
      <c r="J12359" s="26" t="str">
        <f t="shared" si="1166"/>
        <v>No</v>
      </c>
      <c r="K12359" s="26" t="str">
        <f t="shared" si="1167"/>
        <v>Missing</v>
      </c>
      <c r="L12359" s="26" t="str">
        <f t="shared" si="1163"/>
        <v>Missing</v>
      </c>
      <c r="M12359" s="26" t="str">
        <f>IF(OR(ISBLANK(B12359),ISBLANK(C12359),ISBLANK(D12359)),"Missing",IFERROR(VLOOKUP(A12359,'RM Postcodes'!$A:$B,2,0),"Invalid"))</f>
        <v>Missing</v>
      </c>
      <c r="N12359" s="26" t="str">
        <f t="shared" si="1164"/>
        <v>Missing</v>
      </c>
      <c r="O12359" s="26" t="str">
        <f t="shared" si="1165"/>
        <v>Missing</v>
      </c>
    </row>
    <row r="12360" spans="1:15" x14ac:dyDescent="0.2">
      <c r="A12360" s="24" t="str">
        <f t="shared" si="1162"/>
        <v xml:space="preserve"> </v>
      </c>
      <c r="B12360" s="35"/>
      <c r="C12360" s="35"/>
      <c r="D12360" s="35"/>
      <c r="E12360" s="2"/>
      <c r="F12360" s="3"/>
      <c r="G12360" s="3"/>
      <c r="H12360" s="4"/>
      <c r="I12360" s="25"/>
      <c r="J12360" s="26" t="str">
        <f t="shared" si="1166"/>
        <v>No</v>
      </c>
      <c r="K12360" s="26" t="str">
        <f t="shared" si="1167"/>
        <v>Missing</v>
      </c>
      <c r="L12360" s="26" t="str">
        <f t="shared" si="1163"/>
        <v>Missing</v>
      </c>
      <c r="M12360" s="26" t="str">
        <f>IF(OR(ISBLANK(B12360),ISBLANK(C12360),ISBLANK(D12360)),"Missing",IFERROR(VLOOKUP(A12360,'RM Postcodes'!$A:$B,2,0),"Invalid"))</f>
        <v>Missing</v>
      </c>
      <c r="N12360" s="26" t="str">
        <f t="shared" si="1164"/>
        <v>Missing</v>
      </c>
      <c r="O12360" s="26" t="str">
        <f t="shared" si="1165"/>
        <v>Missing</v>
      </c>
    </row>
    <row r="12361" spans="1:15" x14ac:dyDescent="0.2">
      <c r="A12361" s="24" t="str">
        <f t="shared" si="1162"/>
        <v xml:space="preserve"> </v>
      </c>
      <c r="B12361" s="35"/>
      <c r="C12361" s="35"/>
      <c r="D12361" s="35"/>
      <c r="E12361" s="2"/>
      <c r="F12361" s="3"/>
      <c r="G12361" s="3"/>
      <c r="H12361" s="4"/>
      <c r="I12361" s="25"/>
      <c r="J12361" s="26" t="str">
        <f t="shared" si="1166"/>
        <v>No</v>
      </c>
      <c r="K12361" s="26" t="str">
        <f t="shared" si="1167"/>
        <v>Missing</v>
      </c>
      <c r="L12361" s="26" t="str">
        <f t="shared" si="1163"/>
        <v>Missing</v>
      </c>
      <c r="M12361" s="26" t="str">
        <f>IF(OR(ISBLANK(B12361),ISBLANK(C12361),ISBLANK(D12361)),"Missing",IFERROR(VLOOKUP(A12361,'RM Postcodes'!$A:$B,2,0),"Invalid"))</f>
        <v>Missing</v>
      </c>
      <c r="N12361" s="26" t="str">
        <f t="shared" si="1164"/>
        <v>Missing</v>
      </c>
      <c r="O12361" s="26" t="str">
        <f t="shared" si="1165"/>
        <v>Missing</v>
      </c>
    </row>
    <row r="12362" spans="1:15" x14ac:dyDescent="0.2">
      <c r="A12362" s="24" t="str">
        <f t="shared" si="1162"/>
        <v xml:space="preserve"> </v>
      </c>
      <c r="B12362" s="35"/>
      <c r="C12362" s="35"/>
      <c r="D12362" s="35"/>
      <c r="E12362" s="2"/>
      <c r="F12362" s="3"/>
      <c r="G12362" s="3"/>
      <c r="H12362" s="4"/>
      <c r="I12362" s="25"/>
      <c r="J12362" s="26" t="str">
        <f t="shared" si="1166"/>
        <v>No</v>
      </c>
      <c r="K12362" s="26" t="str">
        <f t="shared" si="1167"/>
        <v>Missing</v>
      </c>
      <c r="L12362" s="26" t="str">
        <f t="shared" si="1163"/>
        <v>Missing</v>
      </c>
      <c r="M12362" s="26" t="str">
        <f>IF(OR(ISBLANK(B12362),ISBLANK(C12362),ISBLANK(D12362)),"Missing",IFERROR(VLOOKUP(A12362,'RM Postcodes'!$A:$B,2,0),"Invalid"))</f>
        <v>Missing</v>
      </c>
      <c r="N12362" s="26" t="str">
        <f t="shared" si="1164"/>
        <v>Missing</v>
      </c>
      <c r="O12362" s="26" t="str">
        <f t="shared" si="1165"/>
        <v>Missing</v>
      </c>
    </row>
    <row r="12363" spans="1:15" x14ac:dyDescent="0.2">
      <c r="A12363" s="24" t="str">
        <f t="shared" si="1162"/>
        <v xml:space="preserve"> </v>
      </c>
      <c r="B12363" s="35"/>
      <c r="C12363" s="35"/>
      <c r="D12363" s="35"/>
      <c r="E12363" s="2"/>
      <c r="F12363" s="3"/>
      <c r="G12363" s="3"/>
      <c r="H12363" s="4"/>
      <c r="I12363" s="25"/>
      <c r="J12363" s="26" t="str">
        <f t="shared" si="1166"/>
        <v>No</v>
      </c>
      <c r="K12363" s="26" t="str">
        <f t="shared" si="1167"/>
        <v>Missing</v>
      </c>
      <c r="L12363" s="26" t="str">
        <f t="shared" si="1163"/>
        <v>Missing</v>
      </c>
      <c r="M12363" s="26" t="str">
        <f>IF(OR(ISBLANK(B12363),ISBLANK(C12363),ISBLANK(D12363)),"Missing",IFERROR(VLOOKUP(A12363,'RM Postcodes'!$A:$B,2,0),"Invalid"))</f>
        <v>Missing</v>
      </c>
      <c r="N12363" s="26" t="str">
        <f t="shared" si="1164"/>
        <v>Missing</v>
      </c>
      <c r="O12363" s="26" t="str">
        <f t="shared" si="1165"/>
        <v>Missing</v>
      </c>
    </row>
    <row r="12364" spans="1:15" x14ac:dyDescent="0.2">
      <c r="A12364" s="24" t="str">
        <f t="shared" si="1162"/>
        <v xml:space="preserve"> </v>
      </c>
      <c r="B12364" s="35"/>
      <c r="C12364" s="35"/>
      <c r="D12364" s="35"/>
      <c r="E12364" s="2"/>
      <c r="F12364" s="3"/>
      <c r="G12364" s="3"/>
      <c r="H12364" s="4"/>
      <c r="I12364" s="25"/>
      <c r="J12364" s="26" t="str">
        <f t="shared" si="1166"/>
        <v>No</v>
      </c>
      <c r="K12364" s="26" t="str">
        <f t="shared" si="1167"/>
        <v>Missing</v>
      </c>
      <c r="L12364" s="26" t="str">
        <f t="shared" si="1163"/>
        <v>Missing</v>
      </c>
      <c r="M12364" s="26" t="str">
        <f>IF(OR(ISBLANK(B12364),ISBLANK(C12364),ISBLANK(D12364)),"Missing",IFERROR(VLOOKUP(A12364,'RM Postcodes'!$A:$B,2,0),"Invalid"))</f>
        <v>Missing</v>
      </c>
      <c r="N12364" s="26" t="str">
        <f t="shared" si="1164"/>
        <v>Missing</v>
      </c>
      <c r="O12364" s="26" t="str">
        <f t="shared" si="1165"/>
        <v>Missing</v>
      </c>
    </row>
    <row r="12365" spans="1:15" x14ac:dyDescent="0.2">
      <c r="A12365" s="24" t="str">
        <f t="shared" si="1162"/>
        <v xml:space="preserve"> </v>
      </c>
      <c r="B12365" s="35"/>
      <c r="C12365" s="35"/>
      <c r="D12365" s="35"/>
      <c r="E12365" s="2"/>
      <c r="F12365" s="3"/>
      <c r="G12365" s="3"/>
      <c r="H12365" s="4"/>
      <c r="I12365" s="25"/>
      <c r="J12365" s="26" t="str">
        <f t="shared" si="1166"/>
        <v>No</v>
      </c>
      <c r="K12365" s="26" t="str">
        <f t="shared" si="1167"/>
        <v>Missing</v>
      </c>
      <c r="L12365" s="26" t="str">
        <f t="shared" si="1163"/>
        <v>Missing</v>
      </c>
      <c r="M12365" s="26" t="str">
        <f>IF(OR(ISBLANK(B12365),ISBLANK(C12365),ISBLANK(D12365)),"Missing",IFERROR(VLOOKUP(A12365,'RM Postcodes'!$A:$B,2,0),"Invalid"))</f>
        <v>Missing</v>
      </c>
      <c r="N12365" s="26" t="str">
        <f t="shared" si="1164"/>
        <v>Missing</v>
      </c>
      <c r="O12365" s="26" t="str">
        <f t="shared" si="1165"/>
        <v>Missing</v>
      </c>
    </row>
    <row r="12366" spans="1:15" x14ac:dyDescent="0.2">
      <c r="A12366" s="24" t="str">
        <f t="shared" si="1162"/>
        <v xml:space="preserve"> </v>
      </c>
      <c r="B12366" s="35"/>
      <c r="C12366" s="35"/>
      <c r="D12366" s="35"/>
      <c r="E12366" s="2"/>
      <c r="F12366" s="3"/>
      <c r="G12366" s="3"/>
      <c r="H12366" s="4"/>
      <c r="I12366" s="25"/>
      <c r="J12366" s="26" t="str">
        <f t="shared" si="1166"/>
        <v>No</v>
      </c>
      <c r="K12366" s="26" t="str">
        <f t="shared" si="1167"/>
        <v>Missing</v>
      </c>
      <c r="L12366" s="26" t="str">
        <f t="shared" si="1163"/>
        <v>Missing</v>
      </c>
      <c r="M12366" s="26" t="str">
        <f>IF(OR(ISBLANK(B12366),ISBLANK(C12366),ISBLANK(D12366)),"Missing",IFERROR(VLOOKUP(A12366,'RM Postcodes'!$A:$B,2,0),"Invalid"))</f>
        <v>Missing</v>
      </c>
      <c r="N12366" s="26" t="str">
        <f t="shared" si="1164"/>
        <v>Missing</v>
      </c>
      <c r="O12366" s="26" t="str">
        <f t="shared" si="1165"/>
        <v>Missing</v>
      </c>
    </row>
    <row r="12367" spans="1:15" x14ac:dyDescent="0.2">
      <c r="A12367" s="24" t="str">
        <f t="shared" si="1162"/>
        <v xml:space="preserve"> </v>
      </c>
      <c r="B12367" s="35"/>
      <c r="C12367" s="35"/>
      <c r="D12367" s="35"/>
      <c r="E12367" s="2"/>
      <c r="F12367" s="3"/>
      <c r="G12367" s="3"/>
      <c r="H12367" s="4"/>
      <c r="I12367" s="25"/>
      <c r="J12367" s="26" t="str">
        <f t="shared" si="1166"/>
        <v>No</v>
      </c>
      <c r="K12367" s="26" t="str">
        <f t="shared" si="1167"/>
        <v>Missing</v>
      </c>
      <c r="L12367" s="26" t="str">
        <f t="shared" si="1163"/>
        <v>Missing</v>
      </c>
      <c r="M12367" s="26" t="str">
        <f>IF(OR(ISBLANK(B12367),ISBLANK(C12367),ISBLANK(D12367)),"Missing",IFERROR(VLOOKUP(A12367,'RM Postcodes'!$A:$B,2,0),"Invalid"))</f>
        <v>Missing</v>
      </c>
      <c r="N12367" s="26" t="str">
        <f t="shared" si="1164"/>
        <v>Missing</v>
      </c>
      <c r="O12367" s="26" t="str">
        <f t="shared" si="1165"/>
        <v>Missing</v>
      </c>
    </row>
    <row r="12368" spans="1:15" x14ac:dyDescent="0.2">
      <c r="A12368" s="24" t="str">
        <f t="shared" si="1162"/>
        <v xml:space="preserve"> </v>
      </c>
      <c r="B12368" s="35"/>
      <c r="C12368" s="35"/>
      <c r="D12368" s="35"/>
      <c r="E12368" s="2"/>
      <c r="F12368" s="3"/>
      <c r="G12368" s="3"/>
      <c r="H12368" s="4"/>
      <c r="I12368" s="25"/>
      <c r="J12368" s="26" t="str">
        <f t="shared" si="1166"/>
        <v>No</v>
      </c>
      <c r="K12368" s="26" t="str">
        <f t="shared" si="1167"/>
        <v>Missing</v>
      </c>
      <c r="L12368" s="26" t="str">
        <f t="shared" si="1163"/>
        <v>Missing</v>
      </c>
      <c r="M12368" s="26" t="str">
        <f>IF(OR(ISBLANK(B12368),ISBLANK(C12368),ISBLANK(D12368)),"Missing",IFERROR(VLOOKUP(A12368,'RM Postcodes'!$A:$B,2,0),"Invalid"))</f>
        <v>Missing</v>
      </c>
      <c r="N12368" s="26" t="str">
        <f t="shared" si="1164"/>
        <v>Missing</v>
      </c>
      <c r="O12368" s="26" t="str">
        <f t="shared" si="1165"/>
        <v>Missing</v>
      </c>
    </row>
    <row r="12369" spans="1:15" x14ac:dyDescent="0.2">
      <c r="A12369" s="24" t="str">
        <f t="shared" si="1162"/>
        <v xml:space="preserve"> </v>
      </c>
      <c r="B12369" s="35"/>
      <c r="C12369" s="35"/>
      <c r="D12369" s="35"/>
      <c r="E12369" s="2"/>
      <c r="F12369" s="3"/>
      <c r="G12369" s="3"/>
      <c r="H12369" s="4"/>
      <c r="I12369" s="25"/>
      <c r="J12369" s="26" t="str">
        <f t="shared" si="1166"/>
        <v>No</v>
      </c>
      <c r="K12369" s="26" t="str">
        <f t="shared" si="1167"/>
        <v>Missing</v>
      </c>
      <c r="L12369" s="26" t="str">
        <f t="shared" si="1163"/>
        <v>Missing</v>
      </c>
      <c r="M12369" s="26" t="str">
        <f>IF(OR(ISBLANK(B12369),ISBLANK(C12369),ISBLANK(D12369)),"Missing",IFERROR(VLOOKUP(A12369,'RM Postcodes'!$A:$B,2,0),"Invalid"))</f>
        <v>Missing</v>
      </c>
      <c r="N12369" s="26" t="str">
        <f t="shared" si="1164"/>
        <v>Missing</v>
      </c>
      <c r="O12369" s="26" t="str">
        <f t="shared" si="1165"/>
        <v>Missing</v>
      </c>
    </row>
    <row r="12370" spans="1:15" x14ac:dyDescent="0.2">
      <c r="A12370" s="24" t="str">
        <f t="shared" si="1162"/>
        <v xml:space="preserve"> </v>
      </c>
      <c r="B12370" s="35"/>
      <c r="C12370" s="35"/>
      <c r="D12370" s="35"/>
      <c r="E12370" s="2"/>
      <c r="F12370" s="3"/>
      <c r="G12370" s="3"/>
      <c r="H12370" s="4"/>
      <c r="I12370" s="25"/>
      <c r="J12370" s="26" t="str">
        <f t="shared" si="1166"/>
        <v>No</v>
      </c>
      <c r="K12370" s="26" t="str">
        <f t="shared" si="1167"/>
        <v>Missing</v>
      </c>
      <c r="L12370" s="26" t="str">
        <f t="shared" si="1163"/>
        <v>Missing</v>
      </c>
      <c r="M12370" s="26" t="str">
        <f>IF(OR(ISBLANK(B12370),ISBLANK(C12370),ISBLANK(D12370)),"Missing",IFERROR(VLOOKUP(A12370,'RM Postcodes'!$A:$B,2,0),"Invalid"))</f>
        <v>Missing</v>
      </c>
      <c r="N12370" s="26" t="str">
        <f t="shared" si="1164"/>
        <v>Missing</v>
      </c>
      <c r="O12370" s="26" t="str">
        <f t="shared" si="1165"/>
        <v>Missing</v>
      </c>
    </row>
    <row r="12371" spans="1:15" x14ac:dyDescent="0.2">
      <c r="A12371" s="24" t="str">
        <f t="shared" si="1162"/>
        <v xml:space="preserve"> </v>
      </c>
      <c r="B12371" s="35"/>
      <c r="C12371" s="35"/>
      <c r="D12371" s="35"/>
      <c r="E12371" s="2"/>
      <c r="F12371" s="3"/>
      <c r="G12371" s="3"/>
      <c r="H12371" s="4"/>
      <c r="I12371" s="25"/>
      <c r="J12371" s="26" t="str">
        <f t="shared" si="1166"/>
        <v>No</v>
      </c>
      <c r="K12371" s="26" t="str">
        <f t="shared" si="1167"/>
        <v>Missing</v>
      </c>
      <c r="L12371" s="26" t="str">
        <f t="shared" si="1163"/>
        <v>Missing</v>
      </c>
      <c r="M12371" s="26" t="str">
        <f>IF(OR(ISBLANK(B12371),ISBLANK(C12371),ISBLANK(D12371)),"Missing",IFERROR(VLOOKUP(A12371,'RM Postcodes'!$A:$B,2,0),"Invalid"))</f>
        <v>Missing</v>
      </c>
      <c r="N12371" s="26" t="str">
        <f t="shared" si="1164"/>
        <v>Missing</v>
      </c>
      <c r="O12371" s="26" t="str">
        <f t="shared" si="1165"/>
        <v>Missing</v>
      </c>
    </row>
    <row r="12372" spans="1:15" x14ac:dyDescent="0.2">
      <c r="A12372" s="24" t="str">
        <f t="shared" si="1162"/>
        <v xml:space="preserve"> </v>
      </c>
      <c r="B12372" s="35"/>
      <c r="C12372" s="35"/>
      <c r="D12372" s="35"/>
      <c r="E12372" s="2"/>
      <c r="F12372" s="3"/>
      <c r="G12372" s="3"/>
      <c r="H12372" s="4"/>
      <c r="I12372" s="25"/>
      <c r="J12372" s="26" t="str">
        <f t="shared" si="1166"/>
        <v>No</v>
      </c>
      <c r="K12372" s="26" t="str">
        <f t="shared" si="1167"/>
        <v>Missing</v>
      </c>
      <c r="L12372" s="26" t="str">
        <f t="shared" si="1163"/>
        <v>Missing</v>
      </c>
      <c r="M12372" s="26" t="str">
        <f>IF(OR(ISBLANK(B12372),ISBLANK(C12372),ISBLANK(D12372)),"Missing",IFERROR(VLOOKUP(A12372,'RM Postcodes'!$A:$B,2,0),"Invalid"))</f>
        <v>Missing</v>
      </c>
      <c r="N12372" s="26" t="str">
        <f t="shared" si="1164"/>
        <v>Missing</v>
      </c>
      <c r="O12372" s="26" t="str">
        <f t="shared" si="1165"/>
        <v>Missing</v>
      </c>
    </row>
    <row r="12373" spans="1:15" x14ac:dyDescent="0.2">
      <c r="A12373" s="24" t="str">
        <f t="shared" si="1162"/>
        <v xml:space="preserve"> </v>
      </c>
      <c r="B12373" s="35"/>
      <c r="C12373" s="35"/>
      <c r="D12373" s="35"/>
      <c r="E12373" s="2"/>
      <c r="F12373" s="3"/>
      <c r="G12373" s="3"/>
      <c r="H12373" s="4"/>
      <c r="I12373" s="25"/>
      <c r="J12373" s="26" t="str">
        <f t="shared" si="1166"/>
        <v>No</v>
      </c>
      <c r="K12373" s="26" t="str">
        <f t="shared" si="1167"/>
        <v>Missing</v>
      </c>
      <c r="L12373" s="26" t="str">
        <f t="shared" si="1163"/>
        <v>Missing</v>
      </c>
      <c r="M12373" s="26" t="str">
        <f>IF(OR(ISBLANK(B12373),ISBLANK(C12373),ISBLANK(D12373)),"Missing",IFERROR(VLOOKUP(A12373,'RM Postcodes'!$A:$B,2,0),"Invalid"))</f>
        <v>Missing</v>
      </c>
      <c r="N12373" s="26" t="str">
        <f t="shared" si="1164"/>
        <v>Missing</v>
      </c>
      <c r="O12373" s="26" t="str">
        <f t="shared" si="1165"/>
        <v>Missing</v>
      </c>
    </row>
    <row r="12374" spans="1:15" x14ac:dyDescent="0.2">
      <c r="A12374" s="24" t="str">
        <f t="shared" si="1162"/>
        <v xml:space="preserve"> </v>
      </c>
      <c r="B12374" s="35"/>
      <c r="C12374" s="35"/>
      <c r="D12374" s="35"/>
      <c r="E12374" s="2"/>
      <c r="F12374" s="3"/>
      <c r="G12374" s="3"/>
      <c r="H12374" s="4"/>
      <c r="I12374" s="25"/>
      <c r="J12374" s="26" t="str">
        <f t="shared" si="1166"/>
        <v>No</v>
      </c>
      <c r="K12374" s="26" t="str">
        <f t="shared" si="1167"/>
        <v>Missing</v>
      </c>
      <c r="L12374" s="26" t="str">
        <f t="shared" si="1163"/>
        <v>Missing</v>
      </c>
      <c r="M12374" s="26" t="str">
        <f>IF(OR(ISBLANK(B12374),ISBLANK(C12374),ISBLANK(D12374)),"Missing",IFERROR(VLOOKUP(A12374,'RM Postcodes'!$A:$B,2,0),"Invalid"))</f>
        <v>Missing</v>
      </c>
      <c r="N12374" s="26" t="str">
        <f t="shared" si="1164"/>
        <v>Missing</v>
      </c>
      <c r="O12374" s="26" t="str">
        <f t="shared" si="1165"/>
        <v>Missing</v>
      </c>
    </row>
    <row r="12375" spans="1:15" x14ac:dyDescent="0.2">
      <c r="A12375" s="24" t="str">
        <f t="shared" si="1162"/>
        <v xml:space="preserve"> </v>
      </c>
      <c r="B12375" s="35"/>
      <c r="C12375" s="35"/>
      <c r="D12375" s="35"/>
      <c r="E12375" s="2"/>
      <c r="F12375" s="3"/>
      <c r="G12375" s="3"/>
      <c r="H12375" s="4"/>
      <c r="I12375" s="25"/>
      <c r="J12375" s="26" t="str">
        <f t="shared" si="1166"/>
        <v>No</v>
      </c>
      <c r="K12375" s="26" t="str">
        <f t="shared" si="1167"/>
        <v>Missing</v>
      </c>
      <c r="L12375" s="26" t="str">
        <f t="shared" si="1163"/>
        <v>Missing</v>
      </c>
      <c r="M12375" s="26" t="str">
        <f>IF(OR(ISBLANK(B12375),ISBLANK(C12375),ISBLANK(D12375)),"Missing",IFERROR(VLOOKUP(A12375,'RM Postcodes'!$A:$B,2,0),"Invalid"))</f>
        <v>Missing</v>
      </c>
      <c r="N12375" s="26" t="str">
        <f t="shared" si="1164"/>
        <v>Missing</v>
      </c>
      <c r="O12375" s="26" t="str">
        <f t="shared" si="1165"/>
        <v>Missing</v>
      </c>
    </row>
    <row r="12376" spans="1:15" x14ac:dyDescent="0.2">
      <c r="A12376" s="24" t="str">
        <f t="shared" si="1162"/>
        <v xml:space="preserve"> </v>
      </c>
      <c r="B12376" s="35"/>
      <c r="C12376" s="35"/>
      <c r="D12376" s="35"/>
      <c r="E12376" s="2"/>
      <c r="F12376" s="3"/>
      <c r="G12376" s="3"/>
      <c r="H12376" s="4"/>
      <c r="I12376" s="25"/>
      <c r="J12376" s="26" t="str">
        <f t="shared" si="1166"/>
        <v>No</v>
      </c>
      <c r="K12376" s="26" t="str">
        <f t="shared" si="1167"/>
        <v>Missing</v>
      </c>
      <c r="L12376" s="26" t="str">
        <f t="shared" si="1163"/>
        <v>Missing</v>
      </c>
      <c r="M12376" s="26" t="str">
        <f>IF(OR(ISBLANK(B12376),ISBLANK(C12376),ISBLANK(D12376)),"Missing",IFERROR(VLOOKUP(A12376,'RM Postcodes'!$A:$B,2,0),"Invalid"))</f>
        <v>Missing</v>
      </c>
      <c r="N12376" s="26" t="str">
        <f t="shared" si="1164"/>
        <v>Missing</v>
      </c>
      <c r="O12376" s="26" t="str">
        <f t="shared" si="1165"/>
        <v>Missing</v>
      </c>
    </row>
    <row r="12377" spans="1:15" x14ac:dyDescent="0.2">
      <c r="A12377" s="24" t="str">
        <f t="shared" si="1162"/>
        <v xml:space="preserve"> </v>
      </c>
      <c r="B12377" s="35"/>
      <c r="C12377" s="35"/>
      <c r="D12377" s="35"/>
      <c r="E12377" s="2"/>
      <c r="F12377" s="3"/>
      <c r="G12377" s="3"/>
      <c r="H12377" s="4"/>
      <c r="I12377" s="25"/>
      <c r="J12377" s="26" t="str">
        <f t="shared" si="1166"/>
        <v>No</v>
      </c>
      <c r="K12377" s="26" t="str">
        <f t="shared" si="1167"/>
        <v>Missing</v>
      </c>
      <c r="L12377" s="26" t="str">
        <f t="shared" si="1163"/>
        <v>Missing</v>
      </c>
      <c r="M12377" s="26" t="str">
        <f>IF(OR(ISBLANK(B12377),ISBLANK(C12377),ISBLANK(D12377)),"Missing",IFERROR(VLOOKUP(A12377,'RM Postcodes'!$A:$B,2,0),"Invalid"))</f>
        <v>Missing</v>
      </c>
      <c r="N12377" s="26" t="str">
        <f t="shared" si="1164"/>
        <v>Missing</v>
      </c>
      <c r="O12377" s="26" t="str">
        <f t="shared" si="1165"/>
        <v>Missing</v>
      </c>
    </row>
    <row r="12378" spans="1:15" x14ac:dyDescent="0.2">
      <c r="A12378" s="24" t="str">
        <f t="shared" si="1162"/>
        <v xml:space="preserve"> </v>
      </c>
      <c r="B12378" s="35"/>
      <c r="C12378" s="35"/>
      <c r="D12378" s="35"/>
      <c r="E12378" s="2"/>
      <c r="F12378" s="3"/>
      <c r="G12378" s="3"/>
      <c r="H12378" s="4"/>
      <c r="I12378" s="25"/>
      <c r="J12378" s="26" t="str">
        <f t="shared" si="1166"/>
        <v>No</v>
      </c>
      <c r="K12378" s="26" t="str">
        <f t="shared" si="1167"/>
        <v>Missing</v>
      </c>
      <c r="L12378" s="26" t="str">
        <f t="shared" si="1163"/>
        <v>Missing</v>
      </c>
      <c r="M12378" s="26" t="str">
        <f>IF(OR(ISBLANK(B12378),ISBLANK(C12378),ISBLANK(D12378)),"Missing",IFERROR(VLOOKUP(A12378,'RM Postcodes'!$A:$B,2,0),"Invalid"))</f>
        <v>Missing</v>
      </c>
      <c r="N12378" s="26" t="str">
        <f t="shared" si="1164"/>
        <v>Missing</v>
      </c>
      <c r="O12378" s="26" t="str">
        <f t="shared" si="1165"/>
        <v>Missing</v>
      </c>
    </row>
    <row r="12379" spans="1:15" x14ac:dyDescent="0.2">
      <c r="A12379" s="24" t="str">
        <f t="shared" si="1162"/>
        <v xml:space="preserve"> </v>
      </c>
      <c r="B12379" s="35"/>
      <c r="C12379" s="35"/>
      <c r="D12379" s="35"/>
      <c r="E12379" s="2"/>
      <c r="F12379" s="3"/>
      <c r="G12379" s="3"/>
      <c r="H12379" s="4"/>
      <c r="I12379" s="25"/>
      <c r="J12379" s="26" t="str">
        <f t="shared" si="1166"/>
        <v>No</v>
      </c>
      <c r="K12379" s="26" t="str">
        <f t="shared" si="1167"/>
        <v>Missing</v>
      </c>
      <c r="L12379" s="26" t="str">
        <f t="shared" si="1163"/>
        <v>Missing</v>
      </c>
      <c r="M12379" s="26" t="str">
        <f>IF(OR(ISBLANK(B12379),ISBLANK(C12379),ISBLANK(D12379)),"Missing",IFERROR(VLOOKUP(A12379,'RM Postcodes'!$A:$B,2,0),"Invalid"))</f>
        <v>Missing</v>
      </c>
      <c r="N12379" s="26" t="str">
        <f t="shared" si="1164"/>
        <v>Missing</v>
      </c>
      <c r="O12379" s="26" t="str">
        <f t="shared" si="1165"/>
        <v>Missing</v>
      </c>
    </row>
    <row r="12380" spans="1:15" x14ac:dyDescent="0.2">
      <c r="A12380" s="24" t="str">
        <f t="shared" si="1162"/>
        <v xml:space="preserve"> </v>
      </c>
      <c r="B12380" s="35"/>
      <c r="C12380" s="35"/>
      <c r="D12380" s="35"/>
      <c r="E12380" s="2"/>
      <c r="F12380" s="3"/>
      <c r="G12380" s="3"/>
      <c r="H12380" s="4"/>
      <c r="I12380" s="25"/>
      <c r="J12380" s="26" t="str">
        <f t="shared" si="1166"/>
        <v>No</v>
      </c>
      <c r="K12380" s="26" t="str">
        <f t="shared" si="1167"/>
        <v>Missing</v>
      </c>
      <c r="L12380" s="26" t="str">
        <f t="shared" si="1163"/>
        <v>Missing</v>
      </c>
      <c r="M12380" s="26" t="str">
        <f>IF(OR(ISBLANK(B12380),ISBLANK(C12380),ISBLANK(D12380)),"Missing",IFERROR(VLOOKUP(A12380,'RM Postcodes'!$A:$B,2,0),"Invalid"))</f>
        <v>Missing</v>
      </c>
      <c r="N12380" s="26" t="str">
        <f t="shared" si="1164"/>
        <v>Missing</v>
      </c>
      <c r="O12380" s="26" t="str">
        <f t="shared" si="1165"/>
        <v>Missing</v>
      </c>
    </row>
    <row r="12381" spans="1:15" x14ac:dyDescent="0.2">
      <c r="A12381" s="24" t="str">
        <f t="shared" si="1162"/>
        <v xml:space="preserve"> </v>
      </c>
      <c r="B12381" s="35"/>
      <c r="C12381" s="35"/>
      <c r="D12381" s="35"/>
      <c r="E12381" s="2"/>
      <c r="F12381" s="3"/>
      <c r="G12381" s="3"/>
      <c r="H12381" s="4"/>
      <c r="I12381" s="25"/>
      <c r="J12381" s="26" t="str">
        <f t="shared" si="1166"/>
        <v>No</v>
      </c>
      <c r="K12381" s="26" t="str">
        <f t="shared" si="1167"/>
        <v>Missing</v>
      </c>
      <c r="L12381" s="26" t="str">
        <f t="shared" si="1163"/>
        <v>Missing</v>
      </c>
      <c r="M12381" s="26" t="str">
        <f>IF(OR(ISBLANK(B12381),ISBLANK(C12381),ISBLANK(D12381)),"Missing",IFERROR(VLOOKUP(A12381,'RM Postcodes'!$A:$B,2,0),"Invalid"))</f>
        <v>Missing</v>
      </c>
      <c r="N12381" s="26" t="str">
        <f t="shared" si="1164"/>
        <v>Missing</v>
      </c>
      <c r="O12381" s="26" t="str">
        <f t="shared" si="1165"/>
        <v>Missing</v>
      </c>
    </row>
    <row r="12382" spans="1:15" x14ac:dyDescent="0.2">
      <c r="A12382" s="24" t="str">
        <f t="shared" si="1162"/>
        <v xml:space="preserve"> </v>
      </c>
      <c r="B12382" s="35"/>
      <c r="C12382" s="35"/>
      <c r="D12382" s="35"/>
      <c r="E12382" s="2"/>
      <c r="F12382" s="3"/>
      <c r="G12382" s="3"/>
      <c r="H12382" s="4"/>
      <c r="I12382" s="25"/>
      <c r="J12382" s="26" t="str">
        <f t="shared" si="1166"/>
        <v>No</v>
      </c>
      <c r="K12382" s="26" t="str">
        <f t="shared" si="1167"/>
        <v>Missing</v>
      </c>
      <c r="L12382" s="26" t="str">
        <f t="shared" si="1163"/>
        <v>Missing</v>
      </c>
      <c r="M12382" s="26" t="str">
        <f>IF(OR(ISBLANK(B12382),ISBLANK(C12382),ISBLANK(D12382)),"Missing",IFERROR(VLOOKUP(A12382,'RM Postcodes'!$A:$B,2,0),"Invalid"))</f>
        <v>Missing</v>
      </c>
      <c r="N12382" s="26" t="str">
        <f t="shared" si="1164"/>
        <v>Missing</v>
      </c>
      <c r="O12382" s="26" t="str">
        <f t="shared" si="1165"/>
        <v>Missing</v>
      </c>
    </row>
    <row r="12383" spans="1:15" x14ac:dyDescent="0.2">
      <c r="A12383" s="24" t="str">
        <f t="shared" ref="A12383:A12446" si="1168">TRIM(B12383)&amp;TRIM(C12383)&amp;" "&amp;TRIM(D12383)</f>
        <v xml:space="preserve"> </v>
      </c>
      <c r="B12383" s="35"/>
      <c r="C12383" s="35"/>
      <c r="D12383" s="35"/>
      <c r="E12383" s="2"/>
      <c r="F12383" s="3"/>
      <c r="G12383" s="3"/>
      <c r="H12383" s="4"/>
      <c r="I12383" s="25"/>
      <c r="J12383" s="26" t="str">
        <f t="shared" si="1166"/>
        <v>No</v>
      </c>
      <c r="K12383" s="26" t="str">
        <f t="shared" si="1167"/>
        <v>Missing</v>
      </c>
      <c r="L12383" s="26" t="str">
        <f t="shared" si="1163"/>
        <v>Missing</v>
      </c>
      <c r="M12383" s="26" t="str">
        <f>IF(OR(ISBLANK(B12383),ISBLANK(C12383),ISBLANK(D12383)),"Missing",IFERROR(VLOOKUP(A12383,'RM Postcodes'!$A:$B,2,0),"Invalid"))</f>
        <v>Missing</v>
      </c>
      <c r="N12383" s="26" t="str">
        <f t="shared" si="1164"/>
        <v>Missing</v>
      </c>
      <c r="O12383" s="26" t="str">
        <f t="shared" si="1165"/>
        <v>Missing</v>
      </c>
    </row>
    <row r="12384" spans="1:15" x14ac:dyDescent="0.2">
      <c r="A12384" s="24" t="str">
        <f t="shared" si="1168"/>
        <v xml:space="preserve"> </v>
      </c>
      <c r="B12384" s="35"/>
      <c r="C12384" s="35"/>
      <c r="D12384" s="35"/>
      <c r="E12384" s="2"/>
      <c r="F12384" s="3"/>
      <c r="G12384" s="3"/>
      <c r="H12384" s="4"/>
      <c r="I12384" s="25"/>
      <c r="J12384" s="26" t="str">
        <f t="shared" si="1166"/>
        <v>No</v>
      </c>
      <c r="K12384" s="26" t="str">
        <f t="shared" si="1167"/>
        <v>Missing</v>
      </c>
      <c r="L12384" s="26" t="str">
        <f t="shared" ref="L12384:L12447" si="1169">IF(ISBLANK(D12384),"Missing",IF(AND(LEN(D12384)=1,ISNUMBER(VALUE(D12384))),"OK","Invalid"))</f>
        <v>Missing</v>
      </c>
      <c r="M12384" s="26" t="str">
        <f>IF(OR(ISBLANK(B12384),ISBLANK(C12384),ISBLANK(D12384)),"Missing",IFERROR(VLOOKUP(A12384,'RM Postcodes'!$A:$B,2,0),"Invalid"))</f>
        <v>Missing</v>
      </c>
      <c r="N12384" s="26" t="str">
        <f t="shared" ref="N12384:N12447" si="1170">IF(ISBLANK(E12384),"Missing",IF(E12384&lt;10,"Redact","OK"))</f>
        <v>Missing</v>
      </c>
      <c r="O12384" s="26" t="str">
        <f t="shared" si="1165"/>
        <v>Missing</v>
      </c>
    </row>
    <row r="12385" spans="1:15" x14ac:dyDescent="0.2">
      <c r="A12385" s="24" t="str">
        <f t="shared" si="1168"/>
        <v xml:space="preserve"> </v>
      </c>
      <c r="B12385" s="35"/>
      <c r="C12385" s="35"/>
      <c r="D12385" s="35"/>
      <c r="E12385" s="2"/>
      <c r="F12385" s="3"/>
      <c r="G12385" s="3"/>
      <c r="H12385" s="4"/>
      <c r="I12385" s="25"/>
      <c r="J12385" s="26" t="str">
        <f t="shared" si="1166"/>
        <v>No</v>
      </c>
      <c r="K12385" s="26" t="str">
        <f t="shared" si="1167"/>
        <v>Missing</v>
      </c>
      <c r="L12385" s="26" t="str">
        <f t="shared" si="1169"/>
        <v>Missing</v>
      </c>
      <c r="M12385" s="26" t="str">
        <f>IF(OR(ISBLANK(B12385),ISBLANK(C12385),ISBLANK(D12385)),"Missing",IFERROR(VLOOKUP(A12385,'RM Postcodes'!$A:$B,2,0),"Invalid"))</f>
        <v>Missing</v>
      </c>
      <c r="N12385" s="26" t="str">
        <f t="shared" si="1170"/>
        <v>Missing</v>
      </c>
      <c r="O12385" s="26" t="str">
        <f t="shared" si="1165"/>
        <v>Missing</v>
      </c>
    </row>
    <row r="12386" spans="1:15" x14ac:dyDescent="0.2">
      <c r="A12386" s="24" t="str">
        <f t="shared" si="1168"/>
        <v xml:space="preserve"> </v>
      </c>
      <c r="B12386" s="35"/>
      <c r="C12386" s="35"/>
      <c r="D12386" s="35"/>
      <c r="E12386" s="2"/>
      <c r="F12386" s="3"/>
      <c r="G12386" s="3"/>
      <c r="H12386" s="4"/>
      <c r="I12386" s="25"/>
      <c r="J12386" s="26" t="str">
        <f t="shared" si="1166"/>
        <v>No</v>
      </c>
      <c r="K12386" s="26" t="str">
        <f t="shared" si="1167"/>
        <v>Missing</v>
      </c>
      <c r="L12386" s="26" t="str">
        <f t="shared" si="1169"/>
        <v>Missing</v>
      </c>
      <c r="M12386" s="26" t="str">
        <f>IF(OR(ISBLANK(B12386),ISBLANK(C12386),ISBLANK(D12386)),"Missing",IFERROR(VLOOKUP(A12386,'RM Postcodes'!$A:$B,2,0),"Invalid"))</f>
        <v>Missing</v>
      </c>
      <c r="N12386" s="26" t="str">
        <f t="shared" si="1170"/>
        <v>Missing</v>
      </c>
      <c r="O12386" s="26" t="str">
        <f t="shared" si="1165"/>
        <v>Missing</v>
      </c>
    </row>
    <row r="12387" spans="1:15" x14ac:dyDescent="0.2">
      <c r="A12387" s="24" t="str">
        <f t="shared" si="1168"/>
        <v xml:space="preserve"> </v>
      </c>
      <c r="B12387" s="35"/>
      <c r="C12387" s="35"/>
      <c r="D12387" s="35"/>
      <c r="E12387" s="2"/>
      <c r="F12387" s="3"/>
      <c r="G12387" s="3"/>
      <c r="H12387" s="4"/>
      <c r="I12387" s="25"/>
      <c r="J12387" s="26" t="str">
        <f t="shared" si="1166"/>
        <v>No</v>
      </c>
      <c r="K12387" s="26" t="str">
        <f t="shared" si="1167"/>
        <v>Missing</v>
      </c>
      <c r="L12387" s="26" t="str">
        <f t="shared" si="1169"/>
        <v>Missing</v>
      </c>
      <c r="M12387" s="26" t="str">
        <f>IF(OR(ISBLANK(B12387),ISBLANK(C12387),ISBLANK(D12387)),"Missing",IFERROR(VLOOKUP(A12387,'RM Postcodes'!$A:$B,2,0),"Invalid"))</f>
        <v>Missing</v>
      </c>
      <c r="N12387" s="26" t="str">
        <f t="shared" si="1170"/>
        <v>Missing</v>
      </c>
      <c r="O12387" s="26" t="str">
        <f t="shared" si="1165"/>
        <v>Missing</v>
      </c>
    </row>
    <row r="12388" spans="1:15" x14ac:dyDescent="0.2">
      <c r="A12388" s="24" t="str">
        <f t="shared" si="1168"/>
        <v xml:space="preserve"> </v>
      </c>
      <c r="B12388" s="35"/>
      <c r="C12388" s="35"/>
      <c r="D12388" s="35"/>
      <c r="E12388" s="2"/>
      <c r="F12388" s="3"/>
      <c r="G12388" s="3"/>
      <c r="H12388" s="4"/>
      <c r="I12388" s="25"/>
      <c r="J12388" s="26" t="str">
        <f t="shared" si="1166"/>
        <v>No</v>
      </c>
      <c r="K12388" s="26" t="str">
        <f t="shared" si="1167"/>
        <v>Missing</v>
      </c>
      <c r="L12388" s="26" t="str">
        <f t="shared" si="1169"/>
        <v>Missing</v>
      </c>
      <c r="M12388" s="26" t="str">
        <f>IF(OR(ISBLANK(B12388),ISBLANK(C12388),ISBLANK(D12388)),"Missing",IFERROR(VLOOKUP(A12388,'RM Postcodes'!$A:$B,2,0),"Invalid"))</f>
        <v>Missing</v>
      </c>
      <c r="N12388" s="26" t="str">
        <f t="shared" si="1170"/>
        <v>Missing</v>
      </c>
      <c r="O12388" s="26" t="str">
        <f t="shared" si="1165"/>
        <v>Missing</v>
      </c>
    </row>
    <row r="12389" spans="1:15" x14ac:dyDescent="0.2">
      <c r="A12389" s="24" t="str">
        <f t="shared" si="1168"/>
        <v xml:space="preserve"> </v>
      </c>
      <c r="B12389" s="35"/>
      <c r="C12389" s="35"/>
      <c r="D12389" s="35"/>
      <c r="E12389" s="2"/>
      <c r="F12389" s="3"/>
      <c r="G12389" s="3"/>
      <c r="H12389" s="4"/>
      <c r="I12389" s="25"/>
      <c r="J12389" s="26" t="str">
        <f t="shared" si="1166"/>
        <v>No</v>
      </c>
      <c r="K12389" s="26" t="str">
        <f t="shared" si="1167"/>
        <v>Missing</v>
      </c>
      <c r="L12389" s="26" t="str">
        <f t="shared" si="1169"/>
        <v>Missing</v>
      </c>
      <c r="M12389" s="26" t="str">
        <f>IF(OR(ISBLANK(B12389),ISBLANK(C12389),ISBLANK(D12389)),"Missing",IFERROR(VLOOKUP(A12389,'RM Postcodes'!$A:$B,2,0),"Invalid"))</f>
        <v>Missing</v>
      </c>
      <c r="N12389" s="26" t="str">
        <f t="shared" si="1170"/>
        <v>Missing</v>
      </c>
      <c r="O12389" s="26" t="str">
        <f t="shared" si="1165"/>
        <v>Missing</v>
      </c>
    </row>
    <row r="12390" spans="1:15" x14ac:dyDescent="0.2">
      <c r="A12390" s="24" t="str">
        <f t="shared" si="1168"/>
        <v xml:space="preserve"> </v>
      </c>
      <c r="B12390" s="35"/>
      <c r="C12390" s="35"/>
      <c r="D12390" s="35"/>
      <c r="E12390" s="2"/>
      <c r="F12390" s="3"/>
      <c r="G12390" s="3"/>
      <c r="H12390" s="4"/>
      <c r="I12390" s="25"/>
      <c r="J12390" s="26" t="str">
        <f t="shared" si="1166"/>
        <v>No</v>
      </c>
      <c r="K12390" s="26" t="str">
        <f t="shared" si="1167"/>
        <v>Missing</v>
      </c>
      <c r="L12390" s="26" t="str">
        <f t="shared" si="1169"/>
        <v>Missing</v>
      </c>
      <c r="M12390" s="26" t="str">
        <f>IF(OR(ISBLANK(B12390),ISBLANK(C12390),ISBLANK(D12390)),"Missing",IFERROR(VLOOKUP(A12390,'RM Postcodes'!$A:$B,2,0),"Invalid"))</f>
        <v>Missing</v>
      </c>
      <c r="N12390" s="26" t="str">
        <f t="shared" si="1170"/>
        <v>Missing</v>
      </c>
      <c r="O12390" s="26" t="str">
        <f t="shared" si="1165"/>
        <v>Missing</v>
      </c>
    </row>
    <row r="12391" spans="1:15" x14ac:dyDescent="0.2">
      <c r="A12391" s="24" t="str">
        <f t="shared" si="1168"/>
        <v xml:space="preserve"> </v>
      </c>
      <c r="B12391" s="35"/>
      <c r="C12391" s="35"/>
      <c r="D12391" s="35"/>
      <c r="E12391" s="2"/>
      <c r="F12391" s="3"/>
      <c r="G12391" s="3"/>
      <c r="H12391" s="4"/>
      <c r="I12391" s="25"/>
      <c r="J12391" s="26" t="str">
        <f t="shared" si="1166"/>
        <v>No</v>
      </c>
      <c r="K12391" s="26" t="str">
        <f t="shared" si="1167"/>
        <v>Missing</v>
      </c>
      <c r="L12391" s="26" t="str">
        <f t="shared" si="1169"/>
        <v>Missing</v>
      </c>
      <c r="M12391" s="26" t="str">
        <f>IF(OR(ISBLANK(B12391),ISBLANK(C12391),ISBLANK(D12391)),"Missing",IFERROR(VLOOKUP(A12391,'RM Postcodes'!$A:$B,2,0),"Invalid"))</f>
        <v>Missing</v>
      </c>
      <c r="N12391" s="26" t="str">
        <f t="shared" si="1170"/>
        <v>Missing</v>
      </c>
      <c r="O12391" s="26" t="str">
        <f t="shared" si="1165"/>
        <v>Missing</v>
      </c>
    </row>
    <row r="12392" spans="1:15" x14ac:dyDescent="0.2">
      <c r="A12392" s="24" t="str">
        <f t="shared" si="1168"/>
        <v xml:space="preserve"> </v>
      </c>
      <c r="B12392" s="35"/>
      <c r="C12392" s="35"/>
      <c r="D12392" s="35"/>
      <c r="E12392" s="2"/>
      <c r="F12392" s="3"/>
      <c r="G12392" s="3"/>
      <c r="H12392" s="4"/>
      <c r="I12392" s="25"/>
      <c r="J12392" s="26" t="str">
        <f t="shared" si="1166"/>
        <v>No</v>
      </c>
      <c r="K12392" s="26" t="str">
        <f t="shared" si="1167"/>
        <v>Missing</v>
      </c>
      <c r="L12392" s="26" t="str">
        <f t="shared" si="1169"/>
        <v>Missing</v>
      </c>
      <c r="M12392" s="26" t="str">
        <f>IF(OR(ISBLANK(B12392),ISBLANK(C12392),ISBLANK(D12392)),"Missing",IFERROR(VLOOKUP(A12392,'RM Postcodes'!$A:$B,2,0),"Invalid"))</f>
        <v>Missing</v>
      </c>
      <c r="N12392" s="26" t="str">
        <f t="shared" si="1170"/>
        <v>Missing</v>
      </c>
      <c r="O12392" s="26" t="str">
        <f t="shared" si="1165"/>
        <v>Missing</v>
      </c>
    </row>
    <row r="12393" spans="1:15" x14ac:dyDescent="0.2">
      <c r="A12393" s="24" t="str">
        <f t="shared" si="1168"/>
        <v xml:space="preserve"> </v>
      </c>
      <c r="B12393" s="35"/>
      <c r="C12393" s="35"/>
      <c r="D12393" s="35"/>
      <c r="E12393" s="2"/>
      <c r="F12393" s="3"/>
      <c r="G12393" s="3"/>
      <c r="H12393" s="4"/>
      <c r="I12393" s="25"/>
      <c r="J12393" s="26" t="str">
        <f t="shared" si="1166"/>
        <v>No</v>
      </c>
      <c r="K12393" s="26" t="str">
        <f t="shared" si="1167"/>
        <v>Missing</v>
      </c>
      <c r="L12393" s="26" t="str">
        <f t="shared" si="1169"/>
        <v>Missing</v>
      </c>
      <c r="M12393" s="26" t="str">
        <f>IF(OR(ISBLANK(B12393),ISBLANK(C12393),ISBLANK(D12393)),"Missing",IFERROR(VLOOKUP(A12393,'RM Postcodes'!$A:$B,2,0),"Invalid"))</f>
        <v>Missing</v>
      </c>
      <c r="N12393" s="26" t="str">
        <f t="shared" si="1170"/>
        <v>Missing</v>
      </c>
      <c r="O12393" s="26" t="str">
        <f t="shared" si="1165"/>
        <v>Missing</v>
      </c>
    </row>
    <row r="12394" spans="1:15" x14ac:dyDescent="0.2">
      <c r="A12394" s="24" t="str">
        <f t="shared" si="1168"/>
        <v xml:space="preserve"> </v>
      </c>
      <c r="B12394" s="35"/>
      <c r="C12394" s="35"/>
      <c r="D12394" s="35"/>
      <c r="E12394" s="2"/>
      <c r="F12394" s="3"/>
      <c r="G12394" s="3"/>
      <c r="H12394" s="4"/>
      <c r="I12394" s="25"/>
      <c r="J12394" s="26" t="str">
        <f t="shared" si="1166"/>
        <v>No</v>
      </c>
      <c r="K12394" s="26" t="str">
        <f t="shared" si="1167"/>
        <v>Missing</v>
      </c>
      <c r="L12394" s="26" t="str">
        <f t="shared" si="1169"/>
        <v>Missing</v>
      </c>
      <c r="M12394" s="26" t="str">
        <f>IF(OR(ISBLANK(B12394),ISBLANK(C12394),ISBLANK(D12394)),"Missing",IFERROR(VLOOKUP(A12394,'RM Postcodes'!$A:$B,2,0),"Invalid"))</f>
        <v>Missing</v>
      </c>
      <c r="N12394" s="26" t="str">
        <f t="shared" si="1170"/>
        <v>Missing</v>
      </c>
      <c r="O12394" s="26" t="str">
        <f t="shared" si="1165"/>
        <v>Missing</v>
      </c>
    </row>
    <row r="12395" spans="1:15" x14ac:dyDescent="0.2">
      <c r="A12395" s="24" t="str">
        <f t="shared" si="1168"/>
        <v xml:space="preserve"> </v>
      </c>
      <c r="B12395" s="35"/>
      <c r="C12395" s="35"/>
      <c r="D12395" s="35"/>
      <c r="E12395" s="2"/>
      <c r="F12395" s="3"/>
      <c r="G12395" s="3"/>
      <c r="H12395" s="4"/>
      <c r="I12395" s="25"/>
      <c r="J12395" s="26" t="str">
        <f t="shared" si="1166"/>
        <v>No</v>
      </c>
      <c r="K12395" s="26" t="str">
        <f t="shared" si="1167"/>
        <v>Missing</v>
      </c>
      <c r="L12395" s="26" t="str">
        <f t="shared" si="1169"/>
        <v>Missing</v>
      </c>
      <c r="M12395" s="26" t="str">
        <f>IF(OR(ISBLANK(B12395),ISBLANK(C12395),ISBLANK(D12395)),"Missing",IFERROR(VLOOKUP(A12395,'RM Postcodes'!$A:$B,2,0),"Invalid"))</f>
        <v>Missing</v>
      </c>
      <c r="N12395" s="26" t="str">
        <f t="shared" si="1170"/>
        <v>Missing</v>
      </c>
      <c r="O12395" s="26" t="str">
        <f t="shared" si="1165"/>
        <v>Missing</v>
      </c>
    </row>
    <row r="12396" spans="1:15" x14ac:dyDescent="0.2">
      <c r="A12396" s="24" t="str">
        <f t="shared" si="1168"/>
        <v xml:space="preserve"> </v>
      </c>
      <c r="B12396" s="35"/>
      <c r="C12396" s="35"/>
      <c r="D12396" s="35"/>
      <c r="E12396" s="2"/>
      <c r="F12396" s="3"/>
      <c r="G12396" s="3"/>
      <c r="H12396" s="4"/>
      <c r="I12396" s="25"/>
      <c r="J12396" s="26" t="str">
        <f t="shared" si="1166"/>
        <v>No</v>
      </c>
      <c r="K12396" s="26" t="str">
        <f t="shared" si="1167"/>
        <v>Missing</v>
      </c>
      <c r="L12396" s="26" t="str">
        <f t="shared" si="1169"/>
        <v>Missing</v>
      </c>
      <c r="M12396" s="26" t="str">
        <f>IF(OR(ISBLANK(B12396),ISBLANK(C12396),ISBLANK(D12396)),"Missing",IFERROR(VLOOKUP(A12396,'RM Postcodes'!$A:$B,2,0),"Invalid"))</f>
        <v>Missing</v>
      </c>
      <c r="N12396" s="26" t="str">
        <f t="shared" si="1170"/>
        <v>Missing</v>
      </c>
      <c r="O12396" s="26" t="str">
        <f t="shared" si="1165"/>
        <v>Missing</v>
      </c>
    </row>
    <row r="12397" spans="1:15" x14ac:dyDescent="0.2">
      <c r="A12397" s="24" t="str">
        <f t="shared" si="1168"/>
        <v xml:space="preserve"> </v>
      </c>
      <c r="B12397" s="35"/>
      <c r="C12397" s="35"/>
      <c r="D12397" s="35"/>
      <c r="E12397" s="2"/>
      <c r="F12397" s="3"/>
      <c r="G12397" s="3"/>
      <c r="H12397" s="4"/>
      <c r="I12397" s="25"/>
      <c r="J12397" s="26" t="str">
        <f t="shared" si="1166"/>
        <v>No</v>
      </c>
      <c r="K12397" s="26" t="str">
        <f t="shared" si="1167"/>
        <v>Missing</v>
      </c>
      <c r="L12397" s="26" t="str">
        <f t="shared" si="1169"/>
        <v>Missing</v>
      </c>
      <c r="M12397" s="26" t="str">
        <f>IF(OR(ISBLANK(B12397),ISBLANK(C12397),ISBLANK(D12397)),"Missing",IFERROR(VLOOKUP(A12397,'RM Postcodes'!$A:$B,2,0),"Invalid"))</f>
        <v>Missing</v>
      </c>
      <c r="N12397" s="26" t="str">
        <f t="shared" si="1170"/>
        <v>Missing</v>
      </c>
      <c r="O12397" s="26" t="str">
        <f t="shared" si="1165"/>
        <v>Missing</v>
      </c>
    </row>
    <row r="12398" spans="1:15" x14ac:dyDescent="0.2">
      <c r="A12398" s="24" t="str">
        <f t="shared" si="1168"/>
        <v xml:space="preserve"> </v>
      </c>
      <c r="B12398" s="35"/>
      <c r="C12398" s="35"/>
      <c r="D12398" s="35"/>
      <c r="E12398" s="2"/>
      <c r="F12398" s="3"/>
      <c r="G12398" s="3"/>
      <c r="H12398" s="4"/>
      <c r="I12398" s="25"/>
      <c r="J12398" s="26" t="str">
        <f t="shared" si="1166"/>
        <v>No</v>
      </c>
      <c r="K12398" s="26" t="str">
        <f t="shared" si="1167"/>
        <v>Missing</v>
      </c>
      <c r="L12398" s="26" t="str">
        <f t="shared" si="1169"/>
        <v>Missing</v>
      </c>
      <c r="M12398" s="26" t="str">
        <f>IF(OR(ISBLANK(B12398),ISBLANK(C12398),ISBLANK(D12398)),"Missing",IFERROR(VLOOKUP(A12398,'RM Postcodes'!$A:$B,2,0),"Invalid"))</f>
        <v>Missing</v>
      </c>
      <c r="N12398" s="26" t="str">
        <f t="shared" si="1170"/>
        <v>Missing</v>
      </c>
      <c r="O12398" s="26" t="str">
        <f t="shared" si="1165"/>
        <v>Missing</v>
      </c>
    </row>
    <row r="12399" spans="1:15" x14ac:dyDescent="0.2">
      <c r="A12399" s="24" t="str">
        <f t="shared" si="1168"/>
        <v xml:space="preserve"> </v>
      </c>
      <c r="B12399" s="35"/>
      <c r="C12399" s="35"/>
      <c r="D12399" s="35"/>
      <c r="E12399" s="2"/>
      <c r="F12399" s="3"/>
      <c r="G12399" s="3"/>
      <c r="H12399" s="4"/>
      <c r="I12399" s="25"/>
      <c r="J12399" s="26" t="str">
        <f t="shared" si="1166"/>
        <v>No</v>
      </c>
      <c r="K12399" s="26" t="str">
        <f t="shared" si="1167"/>
        <v>Missing</v>
      </c>
      <c r="L12399" s="26" t="str">
        <f t="shared" si="1169"/>
        <v>Missing</v>
      </c>
      <c r="M12399" s="26" t="str">
        <f>IF(OR(ISBLANK(B12399),ISBLANK(C12399),ISBLANK(D12399)),"Missing",IFERROR(VLOOKUP(A12399,'RM Postcodes'!$A:$B,2,0),"Invalid"))</f>
        <v>Missing</v>
      </c>
      <c r="N12399" s="26" t="str">
        <f t="shared" si="1170"/>
        <v>Missing</v>
      </c>
      <c r="O12399" s="26" t="str">
        <f t="shared" si="1165"/>
        <v>Missing</v>
      </c>
    </row>
    <row r="12400" spans="1:15" x14ac:dyDescent="0.2">
      <c r="A12400" s="24" t="str">
        <f t="shared" si="1168"/>
        <v xml:space="preserve"> </v>
      </c>
      <c r="B12400" s="35"/>
      <c r="C12400" s="35"/>
      <c r="D12400" s="35"/>
      <c r="E12400" s="2"/>
      <c r="F12400" s="3"/>
      <c r="G12400" s="3"/>
      <c r="H12400" s="4"/>
      <c r="I12400" s="25"/>
      <c r="J12400" s="26" t="str">
        <f t="shared" si="1166"/>
        <v>No</v>
      </c>
      <c r="K12400" s="26" t="str">
        <f t="shared" si="1167"/>
        <v>Missing</v>
      </c>
      <c r="L12400" s="26" t="str">
        <f t="shared" si="1169"/>
        <v>Missing</v>
      </c>
      <c r="M12400" s="26" t="str">
        <f>IF(OR(ISBLANK(B12400),ISBLANK(C12400),ISBLANK(D12400)),"Missing",IFERROR(VLOOKUP(A12400,'RM Postcodes'!$A:$B,2,0),"Invalid"))</f>
        <v>Missing</v>
      </c>
      <c r="N12400" s="26" t="str">
        <f t="shared" si="1170"/>
        <v>Missing</v>
      </c>
      <c r="O12400" s="26" t="str">
        <f t="shared" si="1165"/>
        <v>Missing</v>
      </c>
    </row>
    <row r="12401" spans="1:15" x14ac:dyDescent="0.2">
      <c r="A12401" s="24" t="str">
        <f t="shared" si="1168"/>
        <v xml:space="preserve"> </v>
      </c>
      <c r="B12401" s="35"/>
      <c r="C12401" s="35"/>
      <c r="D12401" s="35"/>
      <c r="E12401" s="2"/>
      <c r="F12401" s="3"/>
      <c r="G12401" s="3"/>
      <c r="H12401" s="4"/>
      <c r="I12401" s="25"/>
      <c r="J12401" s="26" t="str">
        <f t="shared" si="1166"/>
        <v>No</v>
      </c>
      <c r="K12401" s="26" t="str">
        <f t="shared" si="1167"/>
        <v>Missing</v>
      </c>
      <c r="L12401" s="26" t="str">
        <f t="shared" si="1169"/>
        <v>Missing</v>
      </c>
      <c r="M12401" s="26" t="str">
        <f>IF(OR(ISBLANK(B12401),ISBLANK(C12401),ISBLANK(D12401)),"Missing",IFERROR(VLOOKUP(A12401,'RM Postcodes'!$A:$B,2,0),"Invalid"))</f>
        <v>Missing</v>
      </c>
      <c r="N12401" s="26" t="str">
        <f t="shared" si="1170"/>
        <v>Missing</v>
      </c>
      <c r="O12401" s="26" t="str">
        <f t="shared" si="1165"/>
        <v>Missing</v>
      </c>
    </row>
    <row r="12402" spans="1:15" x14ac:dyDescent="0.2">
      <c r="A12402" s="24" t="str">
        <f t="shared" si="1168"/>
        <v xml:space="preserve"> </v>
      </c>
      <c r="B12402" s="35"/>
      <c r="C12402" s="35"/>
      <c r="D12402" s="35"/>
      <c r="E12402" s="2"/>
      <c r="F12402" s="3"/>
      <c r="G12402" s="3"/>
      <c r="H12402" s="4"/>
      <c r="I12402" s="25"/>
      <c r="J12402" s="26" t="str">
        <f t="shared" si="1166"/>
        <v>No</v>
      </c>
      <c r="K12402" s="26" t="str">
        <f t="shared" si="1167"/>
        <v>Missing</v>
      </c>
      <c r="L12402" s="26" t="str">
        <f t="shared" si="1169"/>
        <v>Missing</v>
      </c>
      <c r="M12402" s="26" t="str">
        <f>IF(OR(ISBLANK(B12402),ISBLANK(C12402),ISBLANK(D12402)),"Missing",IFERROR(VLOOKUP(A12402,'RM Postcodes'!$A:$B,2,0),"Invalid"))</f>
        <v>Missing</v>
      </c>
      <c r="N12402" s="26" t="str">
        <f t="shared" si="1170"/>
        <v>Missing</v>
      </c>
      <c r="O12402" s="26" t="str">
        <f t="shared" si="1165"/>
        <v>Missing</v>
      </c>
    </row>
    <row r="12403" spans="1:15" x14ac:dyDescent="0.2">
      <c r="A12403" s="24" t="str">
        <f t="shared" si="1168"/>
        <v xml:space="preserve"> </v>
      </c>
      <c r="B12403" s="35"/>
      <c r="C12403" s="35"/>
      <c r="D12403" s="35"/>
      <c r="E12403" s="2"/>
      <c r="F12403" s="3"/>
      <c r="G12403" s="3"/>
      <c r="H12403" s="4"/>
      <c r="I12403" s="25"/>
      <c r="J12403" s="26" t="str">
        <f t="shared" si="1166"/>
        <v>No</v>
      </c>
      <c r="K12403" s="26" t="str">
        <f t="shared" si="1167"/>
        <v>Missing</v>
      </c>
      <c r="L12403" s="26" t="str">
        <f t="shared" si="1169"/>
        <v>Missing</v>
      </c>
      <c r="M12403" s="26" t="str">
        <f>IF(OR(ISBLANK(B12403),ISBLANK(C12403),ISBLANK(D12403)),"Missing",IFERROR(VLOOKUP(A12403,'RM Postcodes'!$A:$B,2,0),"Invalid"))</f>
        <v>Missing</v>
      </c>
      <c r="N12403" s="26" t="str">
        <f t="shared" si="1170"/>
        <v>Missing</v>
      </c>
      <c r="O12403" s="26" t="str">
        <f t="shared" si="1165"/>
        <v>Missing</v>
      </c>
    </row>
    <row r="12404" spans="1:15" x14ac:dyDescent="0.2">
      <c r="A12404" s="24" t="str">
        <f t="shared" si="1168"/>
        <v xml:space="preserve"> </v>
      </c>
      <c r="B12404" s="35"/>
      <c r="C12404" s="35"/>
      <c r="D12404" s="35"/>
      <c r="E12404" s="2"/>
      <c r="F12404" s="3"/>
      <c r="G12404" s="3"/>
      <c r="H12404" s="4"/>
      <c r="I12404" s="25"/>
      <c r="J12404" s="26" t="str">
        <f t="shared" si="1166"/>
        <v>No</v>
      </c>
      <c r="K12404" s="26" t="str">
        <f t="shared" si="1167"/>
        <v>Missing</v>
      </c>
      <c r="L12404" s="26" t="str">
        <f t="shared" si="1169"/>
        <v>Missing</v>
      </c>
      <c r="M12404" s="26" t="str">
        <f>IF(OR(ISBLANK(B12404),ISBLANK(C12404),ISBLANK(D12404)),"Missing",IFERROR(VLOOKUP(A12404,'RM Postcodes'!$A:$B,2,0),"Invalid"))</f>
        <v>Missing</v>
      </c>
      <c r="N12404" s="26" t="str">
        <f t="shared" si="1170"/>
        <v>Missing</v>
      </c>
      <c r="O12404" s="26" t="str">
        <f t="shared" si="1165"/>
        <v>Missing</v>
      </c>
    </row>
    <row r="12405" spans="1:15" x14ac:dyDescent="0.2">
      <c r="A12405" s="24" t="str">
        <f t="shared" si="1168"/>
        <v xml:space="preserve"> </v>
      </c>
      <c r="B12405" s="35"/>
      <c r="C12405" s="35"/>
      <c r="D12405" s="35"/>
      <c r="E12405" s="2"/>
      <c r="F12405" s="3"/>
      <c r="G12405" s="3"/>
      <c r="H12405" s="4"/>
      <c r="I12405" s="25"/>
      <c r="J12405" s="26" t="str">
        <f t="shared" si="1166"/>
        <v>No</v>
      </c>
      <c r="K12405" s="26" t="str">
        <f t="shared" si="1167"/>
        <v>Missing</v>
      </c>
      <c r="L12405" s="26" t="str">
        <f t="shared" si="1169"/>
        <v>Missing</v>
      </c>
      <c r="M12405" s="26" t="str">
        <f>IF(OR(ISBLANK(B12405),ISBLANK(C12405),ISBLANK(D12405)),"Missing",IFERROR(VLOOKUP(A12405,'RM Postcodes'!$A:$B,2,0),"Invalid"))</f>
        <v>Missing</v>
      </c>
      <c r="N12405" s="26" t="str">
        <f t="shared" si="1170"/>
        <v>Missing</v>
      </c>
      <c r="O12405" s="26" t="str">
        <f t="shared" si="1165"/>
        <v>Missing</v>
      </c>
    </row>
    <row r="12406" spans="1:15" x14ac:dyDescent="0.2">
      <c r="A12406" s="24" t="str">
        <f t="shared" si="1168"/>
        <v xml:space="preserve"> </v>
      </c>
      <c r="B12406" s="35"/>
      <c r="C12406" s="35"/>
      <c r="D12406" s="35"/>
      <c r="E12406" s="2"/>
      <c r="F12406" s="3"/>
      <c r="G12406" s="3"/>
      <c r="H12406" s="4"/>
      <c r="I12406" s="25"/>
      <c r="J12406" s="26" t="str">
        <f t="shared" si="1166"/>
        <v>No</v>
      </c>
      <c r="K12406" s="26" t="str">
        <f t="shared" si="1167"/>
        <v>Missing</v>
      </c>
      <c r="L12406" s="26" t="str">
        <f t="shared" si="1169"/>
        <v>Missing</v>
      </c>
      <c r="M12406" s="26" t="str">
        <f>IF(OR(ISBLANK(B12406),ISBLANK(C12406),ISBLANK(D12406)),"Missing",IFERROR(VLOOKUP(A12406,'RM Postcodes'!$A:$B,2,0),"Invalid"))</f>
        <v>Missing</v>
      </c>
      <c r="N12406" s="26" t="str">
        <f t="shared" si="1170"/>
        <v>Missing</v>
      </c>
      <c r="O12406" s="26" t="str">
        <f t="shared" si="1165"/>
        <v>Missing</v>
      </c>
    </row>
    <row r="12407" spans="1:15" x14ac:dyDescent="0.2">
      <c r="A12407" s="24" t="str">
        <f t="shared" si="1168"/>
        <v xml:space="preserve"> </v>
      </c>
      <c r="B12407" s="35"/>
      <c r="C12407" s="35"/>
      <c r="D12407" s="35"/>
      <c r="E12407" s="2"/>
      <c r="F12407" s="3"/>
      <c r="G12407" s="3"/>
      <c r="H12407" s="4"/>
      <c r="I12407" s="25"/>
      <c r="J12407" s="26" t="str">
        <f t="shared" si="1166"/>
        <v>No</v>
      </c>
      <c r="K12407" s="26" t="str">
        <f t="shared" si="1167"/>
        <v>Missing</v>
      </c>
      <c r="L12407" s="26" t="str">
        <f t="shared" si="1169"/>
        <v>Missing</v>
      </c>
      <c r="M12407" s="26" t="str">
        <f>IF(OR(ISBLANK(B12407),ISBLANK(C12407),ISBLANK(D12407)),"Missing",IFERROR(VLOOKUP(A12407,'RM Postcodes'!$A:$B,2,0),"Invalid"))</f>
        <v>Missing</v>
      </c>
      <c r="N12407" s="26" t="str">
        <f t="shared" si="1170"/>
        <v>Missing</v>
      </c>
      <c r="O12407" s="26" t="str">
        <f t="shared" si="1165"/>
        <v>Missing</v>
      </c>
    </row>
    <row r="12408" spans="1:15" x14ac:dyDescent="0.2">
      <c r="A12408" s="24" t="str">
        <f t="shared" si="1168"/>
        <v xml:space="preserve"> </v>
      </c>
      <c r="B12408" s="35"/>
      <c r="C12408" s="35"/>
      <c r="D12408" s="35"/>
      <c r="E12408" s="2"/>
      <c r="F12408" s="3"/>
      <c r="G12408" s="3"/>
      <c r="H12408" s="4"/>
      <c r="I12408" s="25"/>
      <c r="J12408" s="26" t="str">
        <f t="shared" si="1166"/>
        <v>No</v>
      </c>
      <c r="K12408" s="26" t="str">
        <f t="shared" si="1167"/>
        <v>Missing</v>
      </c>
      <c r="L12408" s="26" t="str">
        <f t="shared" si="1169"/>
        <v>Missing</v>
      </c>
      <c r="M12408" s="26" t="str">
        <f>IF(OR(ISBLANK(B12408),ISBLANK(C12408),ISBLANK(D12408)),"Missing",IFERROR(VLOOKUP(A12408,'RM Postcodes'!$A:$B,2,0),"Invalid"))</f>
        <v>Missing</v>
      </c>
      <c r="N12408" s="26" t="str">
        <f t="shared" si="1170"/>
        <v>Missing</v>
      </c>
      <c r="O12408" s="26" t="str">
        <f t="shared" si="1165"/>
        <v>Missing</v>
      </c>
    </row>
    <row r="12409" spans="1:15" x14ac:dyDescent="0.2">
      <c r="A12409" s="24" t="str">
        <f t="shared" si="1168"/>
        <v xml:space="preserve"> </v>
      </c>
      <c r="B12409" s="35"/>
      <c r="C12409" s="35"/>
      <c r="D12409" s="35"/>
      <c r="E12409" s="2"/>
      <c r="F12409" s="3"/>
      <c r="G12409" s="3"/>
      <c r="H12409" s="4"/>
      <c r="I12409" s="25"/>
      <c r="J12409" s="26" t="str">
        <f t="shared" si="1166"/>
        <v>No</v>
      </c>
      <c r="K12409" s="26" t="str">
        <f t="shared" si="1167"/>
        <v>Missing</v>
      </c>
      <c r="L12409" s="26" t="str">
        <f t="shared" si="1169"/>
        <v>Missing</v>
      </c>
      <c r="M12409" s="26" t="str">
        <f>IF(OR(ISBLANK(B12409),ISBLANK(C12409),ISBLANK(D12409)),"Missing",IFERROR(VLOOKUP(A12409,'RM Postcodes'!$A:$B,2,0),"Invalid"))</f>
        <v>Missing</v>
      </c>
      <c r="N12409" s="26" t="str">
        <f t="shared" si="1170"/>
        <v>Missing</v>
      </c>
      <c r="O12409" s="26" t="str">
        <f t="shared" si="1165"/>
        <v>Missing</v>
      </c>
    </row>
    <row r="12410" spans="1:15" x14ac:dyDescent="0.2">
      <c r="A12410" s="24" t="str">
        <f t="shared" si="1168"/>
        <v xml:space="preserve"> </v>
      </c>
      <c r="B12410" s="35"/>
      <c r="C12410" s="35"/>
      <c r="D12410" s="35"/>
      <c r="E12410" s="2"/>
      <c r="F12410" s="3"/>
      <c r="G12410" s="3"/>
      <c r="H12410" s="4"/>
      <c r="I12410" s="25"/>
      <c r="J12410" s="26" t="str">
        <f t="shared" si="1166"/>
        <v>No</v>
      </c>
      <c r="K12410" s="26" t="str">
        <f t="shared" si="1167"/>
        <v>Missing</v>
      </c>
      <c r="L12410" s="26" t="str">
        <f t="shared" si="1169"/>
        <v>Missing</v>
      </c>
      <c r="M12410" s="26" t="str">
        <f>IF(OR(ISBLANK(B12410),ISBLANK(C12410),ISBLANK(D12410)),"Missing",IFERROR(VLOOKUP(A12410,'RM Postcodes'!$A:$B,2,0),"Invalid"))</f>
        <v>Missing</v>
      </c>
      <c r="N12410" s="26" t="str">
        <f t="shared" si="1170"/>
        <v>Missing</v>
      </c>
      <c r="O12410" s="26" t="str">
        <f t="shared" si="1165"/>
        <v>Missing</v>
      </c>
    </row>
    <row r="12411" spans="1:15" x14ac:dyDescent="0.2">
      <c r="A12411" s="24" t="str">
        <f t="shared" si="1168"/>
        <v xml:space="preserve"> </v>
      </c>
      <c r="B12411" s="35"/>
      <c r="C12411" s="35"/>
      <c r="D12411" s="35"/>
      <c r="E12411" s="2"/>
      <c r="F12411" s="3"/>
      <c r="G12411" s="3"/>
      <c r="H12411" s="4"/>
      <c r="I12411" s="25"/>
      <c r="J12411" s="26" t="str">
        <f t="shared" si="1166"/>
        <v>No</v>
      </c>
      <c r="K12411" s="26" t="str">
        <f t="shared" si="1167"/>
        <v>Missing</v>
      </c>
      <c r="L12411" s="26" t="str">
        <f t="shared" si="1169"/>
        <v>Missing</v>
      </c>
      <c r="M12411" s="26" t="str">
        <f>IF(OR(ISBLANK(B12411),ISBLANK(C12411),ISBLANK(D12411)),"Missing",IFERROR(VLOOKUP(A12411,'RM Postcodes'!$A:$B,2,0),"Invalid"))</f>
        <v>Missing</v>
      </c>
      <c r="N12411" s="26" t="str">
        <f t="shared" si="1170"/>
        <v>Missing</v>
      </c>
      <c r="O12411" s="26" t="str">
        <f t="shared" si="1165"/>
        <v>Missing</v>
      </c>
    </row>
    <row r="12412" spans="1:15" x14ac:dyDescent="0.2">
      <c r="A12412" s="24" t="str">
        <f t="shared" si="1168"/>
        <v xml:space="preserve"> </v>
      </c>
      <c r="B12412" s="35"/>
      <c r="C12412" s="35"/>
      <c r="D12412" s="35"/>
      <c r="E12412" s="2"/>
      <c r="F12412" s="3"/>
      <c r="G12412" s="3"/>
      <c r="H12412" s="4"/>
      <c r="I12412" s="25"/>
      <c r="J12412" s="26" t="str">
        <f t="shared" si="1166"/>
        <v>No</v>
      </c>
      <c r="K12412" s="26" t="str">
        <f t="shared" si="1167"/>
        <v>Missing</v>
      </c>
      <c r="L12412" s="26" t="str">
        <f t="shared" si="1169"/>
        <v>Missing</v>
      </c>
      <c r="M12412" s="26" t="str">
        <f>IF(OR(ISBLANK(B12412),ISBLANK(C12412),ISBLANK(D12412)),"Missing",IFERROR(VLOOKUP(A12412,'RM Postcodes'!$A:$B,2,0),"Invalid"))</f>
        <v>Missing</v>
      </c>
      <c r="N12412" s="26" t="str">
        <f t="shared" si="1170"/>
        <v>Missing</v>
      </c>
      <c r="O12412" s="26" t="str">
        <f t="shared" si="1165"/>
        <v>Missing</v>
      </c>
    </row>
    <row r="12413" spans="1:15" x14ac:dyDescent="0.2">
      <c r="A12413" s="24" t="str">
        <f t="shared" si="1168"/>
        <v xml:space="preserve"> </v>
      </c>
      <c r="B12413" s="35"/>
      <c r="C12413" s="35"/>
      <c r="D12413" s="35"/>
      <c r="E12413" s="2"/>
      <c r="F12413" s="3"/>
      <c r="G12413" s="3"/>
      <c r="H12413" s="4"/>
      <c r="I12413" s="25"/>
      <c r="J12413" s="26" t="str">
        <f t="shared" si="1166"/>
        <v>No</v>
      </c>
      <c r="K12413" s="26" t="str">
        <f t="shared" si="1167"/>
        <v>Missing</v>
      </c>
      <c r="L12413" s="26" t="str">
        <f t="shared" si="1169"/>
        <v>Missing</v>
      </c>
      <c r="M12413" s="26" t="str">
        <f>IF(OR(ISBLANK(B12413),ISBLANK(C12413),ISBLANK(D12413)),"Missing",IFERROR(VLOOKUP(A12413,'RM Postcodes'!$A:$B,2,0),"Invalid"))</f>
        <v>Missing</v>
      </c>
      <c r="N12413" s="26" t="str">
        <f t="shared" si="1170"/>
        <v>Missing</v>
      </c>
      <c r="O12413" s="26" t="str">
        <f t="shared" si="1165"/>
        <v>Missing</v>
      </c>
    </row>
    <row r="12414" spans="1:15" x14ac:dyDescent="0.2">
      <c r="A12414" s="24" t="str">
        <f t="shared" si="1168"/>
        <v xml:space="preserve"> </v>
      </c>
      <c r="B12414" s="35"/>
      <c r="C12414" s="35"/>
      <c r="D12414" s="35"/>
      <c r="E12414" s="2"/>
      <c r="F12414" s="3"/>
      <c r="G12414" s="3"/>
      <c r="H12414" s="4"/>
      <c r="I12414" s="25"/>
      <c r="J12414" s="26" t="str">
        <f t="shared" si="1166"/>
        <v>No</v>
      </c>
      <c r="K12414" s="26" t="str">
        <f t="shared" si="1167"/>
        <v>Missing</v>
      </c>
      <c r="L12414" s="26" t="str">
        <f t="shared" si="1169"/>
        <v>Missing</v>
      </c>
      <c r="M12414" s="26" t="str">
        <f>IF(OR(ISBLANK(B12414),ISBLANK(C12414),ISBLANK(D12414)),"Missing",IFERROR(VLOOKUP(A12414,'RM Postcodes'!$A:$B,2,0),"Invalid"))</f>
        <v>Missing</v>
      </c>
      <c r="N12414" s="26" t="str">
        <f t="shared" si="1170"/>
        <v>Missing</v>
      </c>
      <c r="O12414" s="26" t="str">
        <f t="shared" si="1165"/>
        <v>Missing</v>
      </c>
    </row>
    <row r="12415" spans="1:15" x14ac:dyDescent="0.2">
      <c r="A12415" s="24" t="str">
        <f t="shared" si="1168"/>
        <v xml:space="preserve"> </v>
      </c>
      <c r="B12415" s="35"/>
      <c r="C12415" s="35"/>
      <c r="D12415" s="35"/>
      <c r="E12415" s="2"/>
      <c r="F12415" s="3"/>
      <c r="G12415" s="3"/>
      <c r="H12415" s="4"/>
      <c r="I12415" s="25"/>
      <c r="J12415" s="26" t="str">
        <f t="shared" si="1166"/>
        <v>No</v>
      </c>
      <c r="K12415" s="26" t="str">
        <f t="shared" si="1167"/>
        <v>Missing</v>
      </c>
      <c r="L12415" s="26" t="str">
        <f t="shared" si="1169"/>
        <v>Missing</v>
      </c>
      <c r="M12415" s="26" t="str">
        <f>IF(OR(ISBLANK(B12415),ISBLANK(C12415),ISBLANK(D12415)),"Missing",IFERROR(VLOOKUP(A12415,'RM Postcodes'!$A:$B,2,0),"Invalid"))</f>
        <v>Missing</v>
      </c>
      <c r="N12415" s="26" t="str">
        <f t="shared" si="1170"/>
        <v>Missing</v>
      </c>
      <c r="O12415" s="26" t="str">
        <f t="shared" si="1165"/>
        <v>Missing</v>
      </c>
    </row>
    <row r="12416" spans="1:15" x14ac:dyDescent="0.2">
      <c r="A12416" s="24" t="str">
        <f t="shared" si="1168"/>
        <v xml:space="preserve"> </v>
      </c>
      <c r="B12416" s="35"/>
      <c r="C12416" s="35"/>
      <c r="D12416" s="35"/>
      <c r="E12416" s="2"/>
      <c r="F12416" s="3"/>
      <c r="G12416" s="3"/>
      <c r="H12416" s="4"/>
      <c r="I12416" s="25"/>
      <c r="J12416" s="26" t="str">
        <f t="shared" si="1166"/>
        <v>No</v>
      </c>
      <c r="K12416" s="26" t="str">
        <f t="shared" si="1167"/>
        <v>Missing</v>
      </c>
      <c r="L12416" s="26" t="str">
        <f t="shared" si="1169"/>
        <v>Missing</v>
      </c>
      <c r="M12416" s="26" t="str">
        <f>IF(OR(ISBLANK(B12416),ISBLANK(C12416),ISBLANK(D12416)),"Missing",IFERROR(VLOOKUP(A12416,'RM Postcodes'!$A:$B,2,0),"Invalid"))</f>
        <v>Missing</v>
      </c>
      <c r="N12416" s="26" t="str">
        <f t="shared" si="1170"/>
        <v>Missing</v>
      </c>
      <c r="O12416" s="26" t="str">
        <f t="shared" si="1165"/>
        <v>Missing</v>
      </c>
    </row>
    <row r="12417" spans="1:15" x14ac:dyDescent="0.2">
      <c r="A12417" s="24" t="str">
        <f t="shared" si="1168"/>
        <v xml:space="preserve"> </v>
      </c>
      <c r="B12417" s="35"/>
      <c r="C12417" s="35"/>
      <c r="D12417" s="35"/>
      <c r="E12417" s="2"/>
      <c r="F12417" s="3"/>
      <c r="G12417" s="3"/>
      <c r="H12417" s="4"/>
      <c r="I12417" s="25"/>
      <c r="J12417" s="26" t="str">
        <f t="shared" si="1166"/>
        <v>No</v>
      </c>
      <c r="K12417" s="26" t="str">
        <f t="shared" si="1167"/>
        <v>Missing</v>
      </c>
      <c r="L12417" s="26" t="str">
        <f t="shared" si="1169"/>
        <v>Missing</v>
      </c>
      <c r="M12417" s="26" t="str">
        <f>IF(OR(ISBLANK(B12417),ISBLANK(C12417),ISBLANK(D12417)),"Missing",IFERROR(VLOOKUP(A12417,'RM Postcodes'!$A:$B,2,0),"Invalid"))</f>
        <v>Missing</v>
      </c>
      <c r="N12417" s="26" t="str">
        <f t="shared" si="1170"/>
        <v>Missing</v>
      </c>
      <c r="O12417" s="26" t="str">
        <f t="shared" si="1165"/>
        <v>Missing</v>
      </c>
    </row>
    <row r="12418" spans="1:15" x14ac:dyDescent="0.2">
      <c r="A12418" s="24" t="str">
        <f t="shared" si="1168"/>
        <v xml:space="preserve"> </v>
      </c>
      <c r="B12418" s="35"/>
      <c r="C12418" s="35"/>
      <c r="D12418" s="35"/>
      <c r="E12418" s="2"/>
      <c r="F12418" s="3"/>
      <c r="G12418" s="3"/>
      <c r="H12418" s="4"/>
      <c r="I12418" s="25"/>
      <c r="J12418" s="26" t="str">
        <f t="shared" si="1166"/>
        <v>No</v>
      </c>
      <c r="K12418" s="26" t="str">
        <f t="shared" si="1167"/>
        <v>Missing</v>
      </c>
      <c r="L12418" s="26" t="str">
        <f t="shared" si="1169"/>
        <v>Missing</v>
      </c>
      <c r="M12418" s="26" t="str">
        <f>IF(OR(ISBLANK(B12418),ISBLANK(C12418),ISBLANK(D12418)),"Missing",IFERROR(VLOOKUP(A12418,'RM Postcodes'!$A:$B,2,0),"Invalid"))</f>
        <v>Missing</v>
      </c>
      <c r="N12418" s="26" t="str">
        <f t="shared" si="1170"/>
        <v>Missing</v>
      </c>
      <c r="O12418" s="26" t="str">
        <f t="shared" si="1165"/>
        <v>Missing</v>
      </c>
    </row>
    <row r="12419" spans="1:15" x14ac:dyDescent="0.2">
      <c r="A12419" s="24" t="str">
        <f t="shared" si="1168"/>
        <v xml:space="preserve"> </v>
      </c>
      <c r="B12419" s="35"/>
      <c r="C12419" s="35"/>
      <c r="D12419" s="35"/>
      <c r="E12419" s="2"/>
      <c r="F12419" s="3"/>
      <c r="G12419" s="3"/>
      <c r="H12419" s="4"/>
      <c r="I12419" s="25"/>
      <c r="J12419" s="26" t="str">
        <f t="shared" si="1166"/>
        <v>No</v>
      </c>
      <c r="K12419" s="26" t="str">
        <f t="shared" si="1167"/>
        <v>Missing</v>
      </c>
      <c r="L12419" s="26" t="str">
        <f t="shared" si="1169"/>
        <v>Missing</v>
      </c>
      <c r="M12419" s="26" t="str">
        <f>IF(OR(ISBLANK(B12419),ISBLANK(C12419),ISBLANK(D12419)),"Missing",IFERROR(VLOOKUP(A12419,'RM Postcodes'!$A:$B,2,0),"Invalid"))</f>
        <v>Missing</v>
      </c>
      <c r="N12419" s="26" t="str">
        <f t="shared" si="1170"/>
        <v>Missing</v>
      </c>
      <c r="O12419" s="26" t="str">
        <f t="shared" si="1165"/>
        <v>Missing</v>
      </c>
    </row>
    <row r="12420" spans="1:15" x14ac:dyDescent="0.2">
      <c r="A12420" s="24" t="str">
        <f t="shared" si="1168"/>
        <v xml:space="preserve"> </v>
      </c>
      <c r="B12420" s="35"/>
      <c r="C12420" s="35"/>
      <c r="D12420" s="35"/>
      <c r="E12420" s="2"/>
      <c r="F12420" s="3"/>
      <c r="G12420" s="3"/>
      <c r="H12420" s="4"/>
      <c r="I12420" s="25"/>
      <c r="J12420" s="26" t="str">
        <f t="shared" si="1166"/>
        <v>No</v>
      </c>
      <c r="K12420" s="26" t="str">
        <f t="shared" si="1167"/>
        <v>Missing</v>
      </c>
      <c r="L12420" s="26" t="str">
        <f t="shared" si="1169"/>
        <v>Missing</v>
      </c>
      <c r="M12420" s="26" t="str">
        <f>IF(OR(ISBLANK(B12420),ISBLANK(C12420),ISBLANK(D12420)),"Missing",IFERROR(VLOOKUP(A12420,'RM Postcodes'!$A:$B,2,0),"Invalid"))</f>
        <v>Missing</v>
      </c>
      <c r="N12420" s="26" t="str">
        <f t="shared" si="1170"/>
        <v>Missing</v>
      </c>
      <c r="O12420" s="26" t="str">
        <f t="shared" si="1165"/>
        <v>Missing</v>
      </c>
    </row>
    <row r="12421" spans="1:15" x14ac:dyDescent="0.2">
      <c r="A12421" s="24" t="str">
        <f t="shared" si="1168"/>
        <v xml:space="preserve"> </v>
      </c>
      <c r="B12421" s="35"/>
      <c r="C12421" s="35"/>
      <c r="D12421" s="35"/>
      <c r="E12421" s="2"/>
      <c r="F12421" s="3"/>
      <c r="G12421" s="3"/>
      <c r="H12421" s="4"/>
      <c r="I12421" s="25"/>
      <c r="J12421" s="26" t="str">
        <f t="shared" si="1166"/>
        <v>No</v>
      </c>
      <c r="K12421" s="26" t="str">
        <f t="shared" si="1167"/>
        <v>Missing</v>
      </c>
      <c r="L12421" s="26" t="str">
        <f t="shared" si="1169"/>
        <v>Missing</v>
      </c>
      <c r="M12421" s="26" t="str">
        <f>IF(OR(ISBLANK(B12421),ISBLANK(C12421),ISBLANK(D12421)),"Missing",IFERROR(VLOOKUP(A12421,'RM Postcodes'!$A:$B,2,0),"Invalid"))</f>
        <v>Missing</v>
      </c>
      <c r="N12421" s="26" t="str">
        <f t="shared" si="1170"/>
        <v>Missing</v>
      </c>
      <c r="O12421" s="26" t="str">
        <f t="shared" ref="O12421:O12484" si="1171">IF(COUNT(E12421)=0,"Missing",IF(E12421&lt;=2,"Redact",IF(COUNTIF(F12421:H12421,"&gt;0")&lt;&gt;3,"Error",IF((G12421+H12421)/F12421&lt;60%,"OK","Redact"))))</f>
        <v>Missing</v>
      </c>
    </row>
    <row r="12422" spans="1:15" x14ac:dyDescent="0.2">
      <c r="A12422" s="24" t="str">
        <f t="shared" si="1168"/>
        <v xml:space="preserve"> </v>
      </c>
      <c r="B12422" s="35"/>
      <c r="C12422" s="35"/>
      <c r="D12422" s="35"/>
      <c r="E12422" s="2"/>
      <c r="F12422" s="3"/>
      <c r="G12422" s="3"/>
      <c r="H12422" s="4"/>
      <c r="I12422" s="25"/>
      <c r="J12422" s="26" t="str">
        <f t="shared" ref="J12422:J12485" si="1172">IF(AND(K12422="NI",L12422="OK",M12422="LIVE",N12422="OK",O12422="OK"),"yes NI",IF(AND(K12422="GB",L12422="OK",M12422="LIVE",N12422="OK",O12422="OK"),"Yes","No"))</f>
        <v>No</v>
      </c>
      <c r="K12422" s="26" t="str">
        <f t="shared" ref="K12422:K12485" si="1173">IF(ISBLANK(B12422),"Missing",IF(AND(OR(LEN(B12422)=2,LEN(B12422)=1),AND(ISERROR(VALUE(LEFT(B12422,1))),ISERROR(VALUE(RIGHT(B12422,1))))),IF(OR(B12422="GY",B12422="IM",B12422="JE"),"not GB",IF(B12422="BT","NI","GB")),"Invalid"))</f>
        <v>Missing</v>
      </c>
      <c r="L12422" s="26" t="str">
        <f t="shared" si="1169"/>
        <v>Missing</v>
      </c>
      <c r="M12422" s="26" t="str">
        <f>IF(OR(ISBLANK(B12422),ISBLANK(C12422),ISBLANK(D12422)),"Missing",IFERROR(VLOOKUP(A12422,'RM Postcodes'!$A:$B,2,0),"Invalid"))</f>
        <v>Missing</v>
      </c>
      <c r="N12422" s="26" t="str">
        <f t="shared" si="1170"/>
        <v>Missing</v>
      </c>
      <c r="O12422" s="26" t="str">
        <f t="shared" si="1171"/>
        <v>Missing</v>
      </c>
    </row>
    <row r="12423" spans="1:15" x14ac:dyDescent="0.2">
      <c r="A12423" s="24" t="str">
        <f t="shared" si="1168"/>
        <v xml:space="preserve"> </v>
      </c>
      <c r="B12423" s="35"/>
      <c r="C12423" s="35"/>
      <c r="D12423" s="35"/>
      <c r="E12423" s="2"/>
      <c r="F12423" s="3"/>
      <c r="G12423" s="3"/>
      <c r="H12423" s="4"/>
      <c r="I12423" s="25"/>
      <c r="J12423" s="26" t="str">
        <f t="shared" si="1172"/>
        <v>No</v>
      </c>
      <c r="K12423" s="26" t="str">
        <f t="shared" si="1173"/>
        <v>Missing</v>
      </c>
      <c r="L12423" s="26" t="str">
        <f t="shared" si="1169"/>
        <v>Missing</v>
      </c>
      <c r="M12423" s="26" t="str">
        <f>IF(OR(ISBLANK(B12423),ISBLANK(C12423),ISBLANK(D12423)),"Missing",IFERROR(VLOOKUP(A12423,'RM Postcodes'!$A:$B,2,0),"Invalid"))</f>
        <v>Missing</v>
      </c>
      <c r="N12423" s="26" t="str">
        <f t="shared" si="1170"/>
        <v>Missing</v>
      </c>
      <c r="O12423" s="26" t="str">
        <f t="shared" si="1171"/>
        <v>Missing</v>
      </c>
    </row>
    <row r="12424" spans="1:15" x14ac:dyDescent="0.2">
      <c r="A12424" s="24" t="str">
        <f t="shared" si="1168"/>
        <v xml:space="preserve"> </v>
      </c>
      <c r="B12424" s="35"/>
      <c r="C12424" s="35"/>
      <c r="D12424" s="35"/>
      <c r="E12424" s="2"/>
      <c r="F12424" s="3"/>
      <c r="G12424" s="3"/>
      <c r="H12424" s="4"/>
      <c r="I12424" s="25"/>
      <c r="J12424" s="26" t="str">
        <f t="shared" si="1172"/>
        <v>No</v>
      </c>
      <c r="K12424" s="26" t="str">
        <f t="shared" si="1173"/>
        <v>Missing</v>
      </c>
      <c r="L12424" s="26" t="str">
        <f t="shared" si="1169"/>
        <v>Missing</v>
      </c>
      <c r="M12424" s="26" t="str">
        <f>IF(OR(ISBLANK(B12424),ISBLANK(C12424),ISBLANK(D12424)),"Missing",IFERROR(VLOOKUP(A12424,'RM Postcodes'!$A:$B,2,0),"Invalid"))</f>
        <v>Missing</v>
      </c>
      <c r="N12424" s="26" t="str">
        <f t="shared" si="1170"/>
        <v>Missing</v>
      </c>
      <c r="O12424" s="26" t="str">
        <f t="shared" si="1171"/>
        <v>Missing</v>
      </c>
    </row>
    <row r="12425" spans="1:15" x14ac:dyDescent="0.2">
      <c r="A12425" s="24" t="str">
        <f t="shared" si="1168"/>
        <v xml:space="preserve"> </v>
      </c>
      <c r="B12425" s="35"/>
      <c r="C12425" s="35"/>
      <c r="D12425" s="35"/>
      <c r="E12425" s="2"/>
      <c r="F12425" s="3"/>
      <c r="G12425" s="3"/>
      <c r="H12425" s="4"/>
      <c r="I12425" s="25"/>
      <c r="J12425" s="26" t="str">
        <f t="shared" si="1172"/>
        <v>No</v>
      </c>
      <c r="K12425" s="26" t="str">
        <f t="shared" si="1173"/>
        <v>Missing</v>
      </c>
      <c r="L12425" s="26" t="str">
        <f t="shared" si="1169"/>
        <v>Missing</v>
      </c>
      <c r="M12425" s="26" t="str">
        <f>IF(OR(ISBLANK(B12425),ISBLANK(C12425),ISBLANK(D12425)),"Missing",IFERROR(VLOOKUP(A12425,'RM Postcodes'!$A:$B,2,0),"Invalid"))</f>
        <v>Missing</v>
      </c>
      <c r="N12425" s="26" t="str">
        <f t="shared" si="1170"/>
        <v>Missing</v>
      </c>
      <c r="O12425" s="26" t="str">
        <f t="shared" si="1171"/>
        <v>Missing</v>
      </c>
    </row>
    <row r="12426" spans="1:15" x14ac:dyDescent="0.2">
      <c r="A12426" s="24" t="str">
        <f t="shared" si="1168"/>
        <v xml:space="preserve"> </v>
      </c>
      <c r="B12426" s="35"/>
      <c r="C12426" s="35"/>
      <c r="D12426" s="35"/>
      <c r="E12426" s="2"/>
      <c r="F12426" s="3"/>
      <c r="G12426" s="3"/>
      <c r="H12426" s="4"/>
      <c r="I12426" s="25"/>
      <c r="J12426" s="26" t="str">
        <f t="shared" si="1172"/>
        <v>No</v>
      </c>
      <c r="K12426" s="26" t="str">
        <f t="shared" si="1173"/>
        <v>Missing</v>
      </c>
      <c r="L12426" s="26" t="str">
        <f t="shared" si="1169"/>
        <v>Missing</v>
      </c>
      <c r="M12426" s="26" t="str">
        <f>IF(OR(ISBLANK(B12426),ISBLANK(C12426),ISBLANK(D12426)),"Missing",IFERROR(VLOOKUP(A12426,'RM Postcodes'!$A:$B,2,0),"Invalid"))</f>
        <v>Missing</v>
      </c>
      <c r="N12426" s="26" t="str">
        <f t="shared" si="1170"/>
        <v>Missing</v>
      </c>
      <c r="O12426" s="26" t="str">
        <f t="shared" si="1171"/>
        <v>Missing</v>
      </c>
    </row>
    <row r="12427" spans="1:15" x14ac:dyDescent="0.2">
      <c r="A12427" s="24" t="str">
        <f t="shared" si="1168"/>
        <v xml:space="preserve"> </v>
      </c>
      <c r="B12427" s="35"/>
      <c r="C12427" s="35"/>
      <c r="D12427" s="35"/>
      <c r="E12427" s="2"/>
      <c r="F12427" s="3"/>
      <c r="G12427" s="3"/>
      <c r="H12427" s="4"/>
      <c r="I12427" s="25"/>
      <c r="J12427" s="26" t="str">
        <f t="shared" si="1172"/>
        <v>No</v>
      </c>
      <c r="K12427" s="26" t="str">
        <f t="shared" si="1173"/>
        <v>Missing</v>
      </c>
      <c r="L12427" s="26" t="str">
        <f t="shared" si="1169"/>
        <v>Missing</v>
      </c>
      <c r="M12427" s="26" t="str">
        <f>IF(OR(ISBLANK(B12427),ISBLANK(C12427),ISBLANK(D12427)),"Missing",IFERROR(VLOOKUP(A12427,'RM Postcodes'!$A:$B,2,0),"Invalid"))</f>
        <v>Missing</v>
      </c>
      <c r="N12427" s="26" t="str">
        <f t="shared" si="1170"/>
        <v>Missing</v>
      </c>
      <c r="O12427" s="26" t="str">
        <f t="shared" si="1171"/>
        <v>Missing</v>
      </c>
    </row>
    <row r="12428" spans="1:15" x14ac:dyDescent="0.2">
      <c r="A12428" s="24" t="str">
        <f t="shared" si="1168"/>
        <v xml:space="preserve"> </v>
      </c>
      <c r="B12428" s="35"/>
      <c r="C12428" s="35"/>
      <c r="D12428" s="35"/>
      <c r="E12428" s="2"/>
      <c r="F12428" s="3"/>
      <c r="G12428" s="3"/>
      <c r="H12428" s="4"/>
      <c r="I12428" s="25"/>
      <c r="J12428" s="26" t="str">
        <f t="shared" si="1172"/>
        <v>No</v>
      </c>
      <c r="K12428" s="26" t="str">
        <f t="shared" si="1173"/>
        <v>Missing</v>
      </c>
      <c r="L12428" s="26" t="str">
        <f t="shared" si="1169"/>
        <v>Missing</v>
      </c>
      <c r="M12428" s="26" t="str">
        <f>IF(OR(ISBLANK(B12428),ISBLANK(C12428),ISBLANK(D12428)),"Missing",IFERROR(VLOOKUP(A12428,'RM Postcodes'!$A:$B,2,0),"Invalid"))</f>
        <v>Missing</v>
      </c>
      <c r="N12428" s="26" t="str">
        <f t="shared" si="1170"/>
        <v>Missing</v>
      </c>
      <c r="O12428" s="26" t="str">
        <f t="shared" si="1171"/>
        <v>Missing</v>
      </c>
    </row>
    <row r="12429" spans="1:15" x14ac:dyDescent="0.2">
      <c r="A12429" s="24" t="str">
        <f t="shared" si="1168"/>
        <v xml:space="preserve"> </v>
      </c>
      <c r="B12429" s="35"/>
      <c r="C12429" s="35"/>
      <c r="D12429" s="35"/>
      <c r="E12429" s="2"/>
      <c r="F12429" s="3"/>
      <c r="G12429" s="3"/>
      <c r="H12429" s="4"/>
      <c r="I12429" s="25"/>
      <c r="J12429" s="26" t="str">
        <f t="shared" si="1172"/>
        <v>No</v>
      </c>
      <c r="K12429" s="26" t="str">
        <f t="shared" si="1173"/>
        <v>Missing</v>
      </c>
      <c r="L12429" s="26" t="str">
        <f t="shared" si="1169"/>
        <v>Missing</v>
      </c>
      <c r="M12429" s="26" t="str">
        <f>IF(OR(ISBLANK(B12429),ISBLANK(C12429),ISBLANK(D12429)),"Missing",IFERROR(VLOOKUP(A12429,'RM Postcodes'!$A:$B,2,0),"Invalid"))</f>
        <v>Missing</v>
      </c>
      <c r="N12429" s="26" t="str">
        <f t="shared" si="1170"/>
        <v>Missing</v>
      </c>
      <c r="O12429" s="26" t="str">
        <f t="shared" si="1171"/>
        <v>Missing</v>
      </c>
    </row>
    <row r="12430" spans="1:15" x14ac:dyDescent="0.2">
      <c r="A12430" s="24" t="str">
        <f t="shared" si="1168"/>
        <v xml:space="preserve"> </v>
      </c>
      <c r="B12430" s="35"/>
      <c r="C12430" s="35"/>
      <c r="D12430" s="35"/>
      <c r="E12430" s="2"/>
      <c r="F12430" s="3"/>
      <c r="G12430" s="3"/>
      <c r="H12430" s="4"/>
      <c r="I12430" s="25"/>
      <c r="J12430" s="26" t="str">
        <f t="shared" si="1172"/>
        <v>No</v>
      </c>
      <c r="K12430" s="26" t="str">
        <f t="shared" si="1173"/>
        <v>Missing</v>
      </c>
      <c r="L12430" s="26" t="str">
        <f t="shared" si="1169"/>
        <v>Missing</v>
      </c>
      <c r="M12430" s="26" t="str">
        <f>IF(OR(ISBLANK(B12430),ISBLANK(C12430),ISBLANK(D12430)),"Missing",IFERROR(VLOOKUP(A12430,'RM Postcodes'!$A:$B,2,0),"Invalid"))</f>
        <v>Missing</v>
      </c>
      <c r="N12430" s="26" t="str">
        <f t="shared" si="1170"/>
        <v>Missing</v>
      </c>
      <c r="O12430" s="26" t="str">
        <f t="shared" si="1171"/>
        <v>Missing</v>
      </c>
    </row>
    <row r="12431" spans="1:15" x14ac:dyDescent="0.2">
      <c r="A12431" s="24" t="str">
        <f t="shared" si="1168"/>
        <v xml:space="preserve"> </v>
      </c>
      <c r="B12431" s="35"/>
      <c r="C12431" s="35"/>
      <c r="D12431" s="35"/>
      <c r="E12431" s="2"/>
      <c r="F12431" s="3"/>
      <c r="G12431" s="3"/>
      <c r="H12431" s="4"/>
      <c r="I12431" s="25"/>
      <c r="J12431" s="26" t="str">
        <f t="shared" si="1172"/>
        <v>No</v>
      </c>
      <c r="K12431" s="26" t="str">
        <f t="shared" si="1173"/>
        <v>Missing</v>
      </c>
      <c r="L12431" s="26" t="str">
        <f t="shared" si="1169"/>
        <v>Missing</v>
      </c>
      <c r="M12431" s="26" t="str">
        <f>IF(OR(ISBLANK(B12431),ISBLANK(C12431),ISBLANK(D12431)),"Missing",IFERROR(VLOOKUP(A12431,'RM Postcodes'!$A:$B,2,0),"Invalid"))</f>
        <v>Missing</v>
      </c>
      <c r="N12431" s="26" t="str">
        <f t="shared" si="1170"/>
        <v>Missing</v>
      </c>
      <c r="O12431" s="26" t="str">
        <f t="shared" si="1171"/>
        <v>Missing</v>
      </c>
    </row>
    <row r="12432" spans="1:15" x14ac:dyDescent="0.2">
      <c r="A12432" s="24" t="str">
        <f t="shared" si="1168"/>
        <v xml:space="preserve"> </v>
      </c>
      <c r="B12432" s="35"/>
      <c r="C12432" s="35"/>
      <c r="D12432" s="35"/>
      <c r="E12432" s="2"/>
      <c r="F12432" s="3"/>
      <c r="G12432" s="3"/>
      <c r="H12432" s="4"/>
      <c r="I12432" s="25"/>
      <c r="J12432" s="26" t="str">
        <f t="shared" si="1172"/>
        <v>No</v>
      </c>
      <c r="K12432" s="26" t="str">
        <f t="shared" si="1173"/>
        <v>Missing</v>
      </c>
      <c r="L12432" s="26" t="str">
        <f t="shared" si="1169"/>
        <v>Missing</v>
      </c>
      <c r="M12432" s="26" t="str">
        <f>IF(OR(ISBLANK(B12432),ISBLANK(C12432),ISBLANK(D12432)),"Missing",IFERROR(VLOOKUP(A12432,'RM Postcodes'!$A:$B,2,0),"Invalid"))</f>
        <v>Missing</v>
      </c>
      <c r="N12432" s="26" t="str">
        <f t="shared" si="1170"/>
        <v>Missing</v>
      </c>
      <c r="O12432" s="26" t="str">
        <f t="shared" si="1171"/>
        <v>Missing</v>
      </c>
    </row>
    <row r="12433" spans="1:15" x14ac:dyDescent="0.2">
      <c r="A12433" s="24" t="str">
        <f t="shared" si="1168"/>
        <v xml:space="preserve"> </v>
      </c>
      <c r="B12433" s="35"/>
      <c r="C12433" s="35"/>
      <c r="D12433" s="35"/>
      <c r="E12433" s="2"/>
      <c r="F12433" s="3"/>
      <c r="G12433" s="3"/>
      <c r="H12433" s="4"/>
      <c r="I12433" s="25"/>
      <c r="J12433" s="26" t="str">
        <f t="shared" si="1172"/>
        <v>No</v>
      </c>
      <c r="K12433" s="26" t="str">
        <f t="shared" si="1173"/>
        <v>Missing</v>
      </c>
      <c r="L12433" s="26" t="str">
        <f t="shared" si="1169"/>
        <v>Missing</v>
      </c>
      <c r="M12433" s="26" t="str">
        <f>IF(OR(ISBLANK(B12433),ISBLANK(C12433),ISBLANK(D12433)),"Missing",IFERROR(VLOOKUP(A12433,'RM Postcodes'!$A:$B,2,0),"Invalid"))</f>
        <v>Missing</v>
      </c>
      <c r="N12433" s="26" t="str">
        <f t="shared" si="1170"/>
        <v>Missing</v>
      </c>
      <c r="O12433" s="26" t="str">
        <f t="shared" si="1171"/>
        <v>Missing</v>
      </c>
    </row>
    <row r="12434" spans="1:15" x14ac:dyDescent="0.2">
      <c r="A12434" s="24" t="str">
        <f t="shared" si="1168"/>
        <v xml:space="preserve"> </v>
      </c>
      <c r="B12434" s="35"/>
      <c r="C12434" s="35"/>
      <c r="D12434" s="35"/>
      <c r="E12434" s="2"/>
      <c r="F12434" s="3"/>
      <c r="G12434" s="3"/>
      <c r="H12434" s="4"/>
      <c r="I12434" s="25"/>
      <c r="J12434" s="26" t="str">
        <f t="shared" si="1172"/>
        <v>No</v>
      </c>
      <c r="K12434" s="26" t="str">
        <f t="shared" si="1173"/>
        <v>Missing</v>
      </c>
      <c r="L12434" s="26" t="str">
        <f t="shared" si="1169"/>
        <v>Missing</v>
      </c>
      <c r="M12434" s="26" t="str">
        <f>IF(OR(ISBLANK(B12434),ISBLANK(C12434),ISBLANK(D12434)),"Missing",IFERROR(VLOOKUP(A12434,'RM Postcodes'!$A:$B,2,0),"Invalid"))</f>
        <v>Missing</v>
      </c>
      <c r="N12434" s="26" t="str">
        <f t="shared" si="1170"/>
        <v>Missing</v>
      </c>
      <c r="O12434" s="26" t="str">
        <f t="shared" si="1171"/>
        <v>Missing</v>
      </c>
    </row>
    <row r="12435" spans="1:15" x14ac:dyDescent="0.2">
      <c r="A12435" s="24" t="str">
        <f t="shared" si="1168"/>
        <v xml:space="preserve"> </v>
      </c>
      <c r="B12435" s="35"/>
      <c r="C12435" s="35"/>
      <c r="D12435" s="35"/>
      <c r="E12435" s="2"/>
      <c r="F12435" s="3"/>
      <c r="G12435" s="3"/>
      <c r="H12435" s="4"/>
      <c r="I12435" s="25"/>
      <c r="J12435" s="26" t="str">
        <f t="shared" si="1172"/>
        <v>No</v>
      </c>
      <c r="K12435" s="26" t="str">
        <f t="shared" si="1173"/>
        <v>Missing</v>
      </c>
      <c r="L12435" s="26" t="str">
        <f t="shared" si="1169"/>
        <v>Missing</v>
      </c>
      <c r="M12435" s="26" t="str">
        <f>IF(OR(ISBLANK(B12435),ISBLANK(C12435),ISBLANK(D12435)),"Missing",IFERROR(VLOOKUP(A12435,'RM Postcodes'!$A:$B,2,0),"Invalid"))</f>
        <v>Missing</v>
      </c>
      <c r="N12435" s="26" t="str">
        <f t="shared" si="1170"/>
        <v>Missing</v>
      </c>
      <c r="O12435" s="26" t="str">
        <f t="shared" si="1171"/>
        <v>Missing</v>
      </c>
    </row>
    <row r="12436" spans="1:15" x14ac:dyDescent="0.2">
      <c r="A12436" s="24" t="str">
        <f t="shared" si="1168"/>
        <v xml:space="preserve"> </v>
      </c>
      <c r="B12436" s="35"/>
      <c r="C12436" s="35"/>
      <c r="D12436" s="35"/>
      <c r="E12436" s="2"/>
      <c r="F12436" s="3"/>
      <c r="G12436" s="3"/>
      <c r="H12436" s="4"/>
      <c r="I12436" s="25"/>
      <c r="J12436" s="26" t="str">
        <f t="shared" si="1172"/>
        <v>No</v>
      </c>
      <c r="K12436" s="26" t="str">
        <f t="shared" si="1173"/>
        <v>Missing</v>
      </c>
      <c r="L12436" s="26" t="str">
        <f t="shared" si="1169"/>
        <v>Missing</v>
      </c>
      <c r="M12436" s="26" t="str">
        <f>IF(OR(ISBLANK(B12436),ISBLANK(C12436),ISBLANK(D12436)),"Missing",IFERROR(VLOOKUP(A12436,'RM Postcodes'!$A:$B,2,0),"Invalid"))</f>
        <v>Missing</v>
      </c>
      <c r="N12436" s="26" t="str">
        <f t="shared" si="1170"/>
        <v>Missing</v>
      </c>
      <c r="O12436" s="26" t="str">
        <f t="shared" si="1171"/>
        <v>Missing</v>
      </c>
    </row>
    <row r="12437" spans="1:15" x14ac:dyDescent="0.2">
      <c r="A12437" s="24" t="str">
        <f t="shared" si="1168"/>
        <v xml:space="preserve"> </v>
      </c>
      <c r="B12437" s="35"/>
      <c r="C12437" s="35"/>
      <c r="D12437" s="35"/>
      <c r="E12437" s="2"/>
      <c r="F12437" s="3"/>
      <c r="G12437" s="3"/>
      <c r="H12437" s="4"/>
      <c r="I12437" s="25"/>
      <c r="J12437" s="26" t="str">
        <f t="shared" si="1172"/>
        <v>No</v>
      </c>
      <c r="K12437" s="26" t="str">
        <f t="shared" si="1173"/>
        <v>Missing</v>
      </c>
      <c r="L12437" s="26" t="str">
        <f t="shared" si="1169"/>
        <v>Missing</v>
      </c>
      <c r="M12437" s="26" t="str">
        <f>IF(OR(ISBLANK(B12437),ISBLANK(C12437),ISBLANK(D12437)),"Missing",IFERROR(VLOOKUP(A12437,'RM Postcodes'!$A:$B,2,0),"Invalid"))</f>
        <v>Missing</v>
      </c>
      <c r="N12437" s="26" t="str">
        <f t="shared" si="1170"/>
        <v>Missing</v>
      </c>
      <c r="O12437" s="26" t="str">
        <f t="shared" si="1171"/>
        <v>Missing</v>
      </c>
    </row>
    <row r="12438" spans="1:15" x14ac:dyDescent="0.2">
      <c r="A12438" s="24" t="str">
        <f t="shared" si="1168"/>
        <v xml:space="preserve"> </v>
      </c>
      <c r="B12438" s="35"/>
      <c r="C12438" s="35"/>
      <c r="D12438" s="35"/>
      <c r="E12438" s="2"/>
      <c r="F12438" s="3"/>
      <c r="G12438" s="3"/>
      <c r="H12438" s="4"/>
      <c r="I12438" s="25"/>
      <c r="J12438" s="26" t="str">
        <f t="shared" si="1172"/>
        <v>No</v>
      </c>
      <c r="K12438" s="26" t="str">
        <f t="shared" si="1173"/>
        <v>Missing</v>
      </c>
      <c r="L12438" s="26" t="str">
        <f t="shared" si="1169"/>
        <v>Missing</v>
      </c>
      <c r="M12438" s="26" t="str">
        <f>IF(OR(ISBLANK(B12438),ISBLANK(C12438),ISBLANK(D12438)),"Missing",IFERROR(VLOOKUP(A12438,'RM Postcodes'!$A:$B,2,0),"Invalid"))</f>
        <v>Missing</v>
      </c>
      <c r="N12438" s="26" t="str">
        <f t="shared" si="1170"/>
        <v>Missing</v>
      </c>
      <c r="O12438" s="26" t="str">
        <f t="shared" si="1171"/>
        <v>Missing</v>
      </c>
    </row>
    <row r="12439" spans="1:15" x14ac:dyDescent="0.2">
      <c r="A12439" s="24" t="str">
        <f t="shared" si="1168"/>
        <v xml:space="preserve"> </v>
      </c>
      <c r="B12439" s="35"/>
      <c r="C12439" s="35"/>
      <c r="D12439" s="35"/>
      <c r="E12439" s="2"/>
      <c r="F12439" s="3"/>
      <c r="G12439" s="3"/>
      <c r="H12439" s="4"/>
      <c r="I12439" s="25"/>
      <c r="J12439" s="26" t="str">
        <f t="shared" si="1172"/>
        <v>No</v>
      </c>
      <c r="K12439" s="26" t="str">
        <f t="shared" si="1173"/>
        <v>Missing</v>
      </c>
      <c r="L12439" s="26" t="str">
        <f t="shared" si="1169"/>
        <v>Missing</v>
      </c>
      <c r="M12439" s="26" t="str">
        <f>IF(OR(ISBLANK(B12439),ISBLANK(C12439),ISBLANK(D12439)),"Missing",IFERROR(VLOOKUP(A12439,'RM Postcodes'!$A:$B,2,0),"Invalid"))</f>
        <v>Missing</v>
      </c>
      <c r="N12439" s="26" t="str">
        <f t="shared" si="1170"/>
        <v>Missing</v>
      </c>
      <c r="O12439" s="26" t="str">
        <f t="shared" si="1171"/>
        <v>Missing</v>
      </c>
    </row>
    <row r="12440" spans="1:15" x14ac:dyDescent="0.2">
      <c r="A12440" s="24" t="str">
        <f t="shared" si="1168"/>
        <v xml:space="preserve"> </v>
      </c>
      <c r="B12440" s="35"/>
      <c r="C12440" s="35"/>
      <c r="D12440" s="35"/>
      <c r="E12440" s="2"/>
      <c r="F12440" s="3"/>
      <c r="G12440" s="3"/>
      <c r="H12440" s="4"/>
      <c r="I12440" s="25"/>
      <c r="J12440" s="26" t="str">
        <f t="shared" si="1172"/>
        <v>No</v>
      </c>
      <c r="K12440" s="26" t="str">
        <f t="shared" si="1173"/>
        <v>Missing</v>
      </c>
      <c r="L12440" s="26" t="str">
        <f t="shared" si="1169"/>
        <v>Missing</v>
      </c>
      <c r="M12440" s="26" t="str">
        <f>IF(OR(ISBLANK(B12440),ISBLANK(C12440),ISBLANK(D12440)),"Missing",IFERROR(VLOOKUP(A12440,'RM Postcodes'!$A:$B,2,0),"Invalid"))</f>
        <v>Missing</v>
      </c>
      <c r="N12440" s="26" t="str">
        <f t="shared" si="1170"/>
        <v>Missing</v>
      </c>
      <c r="O12440" s="26" t="str">
        <f t="shared" si="1171"/>
        <v>Missing</v>
      </c>
    </row>
    <row r="12441" spans="1:15" x14ac:dyDescent="0.2">
      <c r="A12441" s="24" t="str">
        <f t="shared" si="1168"/>
        <v xml:space="preserve"> </v>
      </c>
      <c r="B12441" s="35"/>
      <c r="C12441" s="35"/>
      <c r="D12441" s="35"/>
      <c r="E12441" s="2"/>
      <c r="F12441" s="3"/>
      <c r="G12441" s="3"/>
      <c r="H12441" s="4"/>
      <c r="I12441" s="25"/>
      <c r="J12441" s="26" t="str">
        <f t="shared" si="1172"/>
        <v>No</v>
      </c>
      <c r="K12441" s="26" t="str">
        <f t="shared" si="1173"/>
        <v>Missing</v>
      </c>
      <c r="L12441" s="26" t="str">
        <f t="shared" si="1169"/>
        <v>Missing</v>
      </c>
      <c r="M12441" s="26" t="str">
        <f>IF(OR(ISBLANK(B12441),ISBLANK(C12441),ISBLANK(D12441)),"Missing",IFERROR(VLOOKUP(A12441,'RM Postcodes'!$A:$B,2,0),"Invalid"))</f>
        <v>Missing</v>
      </c>
      <c r="N12441" s="26" t="str">
        <f t="shared" si="1170"/>
        <v>Missing</v>
      </c>
      <c r="O12441" s="26" t="str">
        <f t="shared" si="1171"/>
        <v>Missing</v>
      </c>
    </row>
    <row r="12442" spans="1:15" x14ac:dyDescent="0.2">
      <c r="A12442" s="24" t="str">
        <f t="shared" si="1168"/>
        <v xml:space="preserve"> </v>
      </c>
      <c r="B12442" s="35"/>
      <c r="C12442" s="35"/>
      <c r="D12442" s="35"/>
      <c r="E12442" s="2"/>
      <c r="F12442" s="3"/>
      <c r="G12442" s="3"/>
      <c r="H12442" s="4"/>
      <c r="I12442" s="25"/>
      <c r="J12442" s="26" t="str">
        <f t="shared" si="1172"/>
        <v>No</v>
      </c>
      <c r="K12442" s="26" t="str">
        <f t="shared" si="1173"/>
        <v>Missing</v>
      </c>
      <c r="L12442" s="26" t="str">
        <f t="shared" si="1169"/>
        <v>Missing</v>
      </c>
      <c r="M12442" s="26" t="str">
        <f>IF(OR(ISBLANK(B12442),ISBLANK(C12442),ISBLANK(D12442)),"Missing",IFERROR(VLOOKUP(A12442,'RM Postcodes'!$A:$B,2,0),"Invalid"))</f>
        <v>Missing</v>
      </c>
      <c r="N12442" s="26" t="str">
        <f t="shared" si="1170"/>
        <v>Missing</v>
      </c>
      <c r="O12442" s="26" t="str">
        <f t="shared" si="1171"/>
        <v>Missing</v>
      </c>
    </row>
    <row r="12443" spans="1:15" x14ac:dyDescent="0.2">
      <c r="A12443" s="24" t="str">
        <f t="shared" si="1168"/>
        <v xml:space="preserve"> </v>
      </c>
      <c r="B12443" s="35"/>
      <c r="C12443" s="35"/>
      <c r="D12443" s="35"/>
      <c r="E12443" s="2"/>
      <c r="F12443" s="3"/>
      <c r="G12443" s="3"/>
      <c r="H12443" s="4"/>
      <c r="I12443" s="25"/>
      <c r="J12443" s="26" t="str">
        <f t="shared" si="1172"/>
        <v>No</v>
      </c>
      <c r="K12443" s="26" t="str">
        <f t="shared" si="1173"/>
        <v>Missing</v>
      </c>
      <c r="L12443" s="26" t="str">
        <f t="shared" si="1169"/>
        <v>Missing</v>
      </c>
      <c r="M12443" s="26" t="str">
        <f>IF(OR(ISBLANK(B12443),ISBLANK(C12443),ISBLANK(D12443)),"Missing",IFERROR(VLOOKUP(A12443,'RM Postcodes'!$A:$B,2,0),"Invalid"))</f>
        <v>Missing</v>
      </c>
      <c r="N12443" s="26" t="str">
        <f t="shared" si="1170"/>
        <v>Missing</v>
      </c>
      <c r="O12443" s="26" t="str">
        <f t="shared" si="1171"/>
        <v>Missing</v>
      </c>
    </row>
    <row r="12444" spans="1:15" x14ac:dyDescent="0.2">
      <c r="A12444" s="24" t="str">
        <f t="shared" si="1168"/>
        <v xml:space="preserve"> </v>
      </c>
      <c r="B12444" s="35"/>
      <c r="C12444" s="35"/>
      <c r="D12444" s="35"/>
      <c r="E12444" s="2"/>
      <c r="F12444" s="3"/>
      <c r="G12444" s="3"/>
      <c r="H12444" s="4"/>
      <c r="I12444" s="25"/>
      <c r="J12444" s="26" t="str">
        <f t="shared" si="1172"/>
        <v>No</v>
      </c>
      <c r="K12444" s="26" t="str">
        <f t="shared" si="1173"/>
        <v>Missing</v>
      </c>
      <c r="L12444" s="26" t="str">
        <f t="shared" si="1169"/>
        <v>Missing</v>
      </c>
      <c r="M12444" s="26" t="str">
        <f>IF(OR(ISBLANK(B12444),ISBLANK(C12444),ISBLANK(D12444)),"Missing",IFERROR(VLOOKUP(A12444,'RM Postcodes'!$A:$B,2,0),"Invalid"))</f>
        <v>Missing</v>
      </c>
      <c r="N12444" s="26" t="str">
        <f t="shared" si="1170"/>
        <v>Missing</v>
      </c>
      <c r="O12444" s="26" t="str">
        <f t="shared" si="1171"/>
        <v>Missing</v>
      </c>
    </row>
    <row r="12445" spans="1:15" x14ac:dyDescent="0.2">
      <c r="A12445" s="24" t="str">
        <f t="shared" si="1168"/>
        <v xml:space="preserve"> </v>
      </c>
      <c r="B12445" s="35"/>
      <c r="C12445" s="35"/>
      <c r="D12445" s="35"/>
      <c r="E12445" s="2"/>
      <c r="F12445" s="3"/>
      <c r="G12445" s="3"/>
      <c r="H12445" s="4"/>
      <c r="I12445" s="25"/>
      <c r="J12445" s="26" t="str">
        <f t="shared" si="1172"/>
        <v>No</v>
      </c>
      <c r="K12445" s="26" t="str">
        <f t="shared" si="1173"/>
        <v>Missing</v>
      </c>
      <c r="L12445" s="26" t="str">
        <f t="shared" si="1169"/>
        <v>Missing</v>
      </c>
      <c r="M12445" s="26" t="str">
        <f>IF(OR(ISBLANK(B12445),ISBLANK(C12445),ISBLANK(D12445)),"Missing",IFERROR(VLOOKUP(A12445,'RM Postcodes'!$A:$B,2,0),"Invalid"))</f>
        <v>Missing</v>
      </c>
      <c r="N12445" s="26" t="str">
        <f t="shared" si="1170"/>
        <v>Missing</v>
      </c>
      <c r="O12445" s="26" t="str">
        <f t="shared" si="1171"/>
        <v>Missing</v>
      </c>
    </row>
    <row r="12446" spans="1:15" x14ac:dyDescent="0.2">
      <c r="A12446" s="24" t="str">
        <f t="shared" si="1168"/>
        <v xml:space="preserve"> </v>
      </c>
      <c r="B12446" s="35"/>
      <c r="C12446" s="35"/>
      <c r="D12446" s="35"/>
      <c r="E12446" s="2"/>
      <c r="F12446" s="3"/>
      <c r="G12446" s="3"/>
      <c r="H12446" s="4"/>
      <c r="I12446" s="25"/>
      <c r="J12446" s="26" t="str">
        <f t="shared" si="1172"/>
        <v>No</v>
      </c>
      <c r="K12446" s="26" t="str">
        <f t="shared" si="1173"/>
        <v>Missing</v>
      </c>
      <c r="L12446" s="26" t="str">
        <f t="shared" si="1169"/>
        <v>Missing</v>
      </c>
      <c r="M12446" s="26" t="str">
        <f>IF(OR(ISBLANK(B12446),ISBLANK(C12446),ISBLANK(D12446)),"Missing",IFERROR(VLOOKUP(A12446,'RM Postcodes'!$A:$B,2,0),"Invalid"))</f>
        <v>Missing</v>
      </c>
      <c r="N12446" s="26" t="str">
        <f t="shared" si="1170"/>
        <v>Missing</v>
      </c>
      <c r="O12446" s="26" t="str">
        <f t="shared" si="1171"/>
        <v>Missing</v>
      </c>
    </row>
    <row r="12447" spans="1:15" x14ac:dyDescent="0.2">
      <c r="A12447" s="24" t="str">
        <f t="shared" ref="A12447:A12510" si="1174">TRIM(B12447)&amp;TRIM(C12447)&amp;" "&amp;TRIM(D12447)</f>
        <v xml:space="preserve"> </v>
      </c>
      <c r="B12447" s="35"/>
      <c r="C12447" s="35"/>
      <c r="D12447" s="35"/>
      <c r="E12447" s="2"/>
      <c r="F12447" s="3"/>
      <c r="G12447" s="3"/>
      <c r="H12447" s="4"/>
      <c r="I12447" s="25"/>
      <c r="J12447" s="26" t="str">
        <f t="shared" si="1172"/>
        <v>No</v>
      </c>
      <c r="K12447" s="26" t="str">
        <f t="shared" si="1173"/>
        <v>Missing</v>
      </c>
      <c r="L12447" s="26" t="str">
        <f t="shared" si="1169"/>
        <v>Missing</v>
      </c>
      <c r="M12447" s="26" t="str">
        <f>IF(OR(ISBLANK(B12447),ISBLANK(C12447),ISBLANK(D12447)),"Missing",IFERROR(VLOOKUP(A12447,'RM Postcodes'!$A:$B,2,0),"Invalid"))</f>
        <v>Missing</v>
      </c>
      <c r="N12447" s="26" t="str">
        <f t="shared" si="1170"/>
        <v>Missing</v>
      </c>
      <c r="O12447" s="26" t="str">
        <f t="shared" si="1171"/>
        <v>Missing</v>
      </c>
    </row>
    <row r="12448" spans="1:15" x14ac:dyDescent="0.2">
      <c r="A12448" s="24" t="str">
        <f t="shared" si="1174"/>
        <v xml:space="preserve"> </v>
      </c>
      <c r="B12448" s="35"/>
      <c r="C12448" s="35"/>
      <c r="D12448" s="35"/>
      <c r="E12448" s="2"/>
      <c r="F12448" s="3"/>
      <c r="G12448" s="3"/>
      <c r="H12448" s="4"/>
      <c r="I12448" s="25"/>
      <c r="J12448" s="26" t="str">
        <f t="shared" si="1172"/>
        <v>No</v>
      </c>
      <c r="K12448" s="26" t="str">
        <f t="shared" si="1173"/>
        <v>Missing</v>
      </c>
      <c r="L12448" s="26" t="str">
        <f t="shared" ref="L12448:L12511" si="1175">IF(ISBLANK(D12448),"Missing",IF(AND(LEN(D12448)=1,ISNUMBER(VALUE(D12448))),"OK","Invalid"))</f>
        <v>Missing</v>
      </c>
      <c r="M12448" s="26" t="str">
        <f>IF(OR(ISBLANK(B12448),ISBLANK(C12448),ISBLANK(D12448)),"Missing",IFERROR(VLOOKUP(A12448,'RM Postcodes'!$A:$B,2,0),"Invalid"))</f>
        <v>Missing</v>
      </c>
      <c r="N12448" s="26" t="str">
        <f t="shared" ref="N12448:N12511" si="1176">IF(ISBLANK(E12448),"Missing",IF(E12448&lt;10,"Redact","OK"))</f>
        <v>Missing</v>
      </c>
      <c r="O12448" s="26" t="str">
        <f t="shared" si="1171"/>
        <v>Missing</v>
      </c>
    </row>
    <row r="12449" spans="1:15" x14ac:dyDescent="0.2">
      <c r="A12449" s="24" t="str">
        <f t="shared" si="1174"/>
        <v xml:space="preserve"> </v>
      </c>
      <c r="B12449" s="35"/>
      <c r="C12449" s="35"/>
      <c r="D12449" s="35"/>
      <c r="E12449" s="2"/>
      <c r="F12449" s="3"/>
      <c r="G12449" s="3"/>
      <c r="H12449" s="4"/>
      <c r="I12449" s="25"/>
      <c r="J12449" s="26" t="str">
        <f t="shared" si="1172"/>
        <v>No</v>
      </c>
      <c r="K12449" s="26" t="str">
        <f t="shared" si="1173"/>
        <v>Missing</v>
      </c>
      <c r="L12449" s="26" t="str">
        <f t="shared" si="1175"/>
        <v>Missing</v>
      </c>
      <c r="M12449" s="26" t="str">
        <f>IF(OR(ISBLANK(B12449),ISBLANK(C12449),ISBLANK(D12449)),"Missing",IFERROR(VLOOKUP(A12449,'RM Postcodes'!$A:$B,2,0),"Invalid"))</f>
        <v>Missing</v>
      </c>
      <c r="N12449" s="26" t="str">
        <f t="shared" si="1176"/>
        <v>Missing</v>
      </c>
      <c r="O12449" s="26" t="str">
        <f t="shared" si="1171"/>
        <v>Missing</v>
      </c>
    </row>
    <row r="12450" spans="1:15" x14ac:dyDescent="0.2">
      <c r="A12450" s="24" t="str">
        <f t="shared" si="1174"/>
        <v xml:space="preserve"> </v>
      </c>
      <c r="B12450" s="35"/>
      <c r="C12450" s="35"/>
      <c r="D12450" s="35"/>
      <c r="E12450" s="2"/>
      <c r="F12450" s="3"/>
      <c r="G12450" s="3"/>
      <c r="H12450" s="4"/>
      <c r="I12450" s="25"/>
      <c r="J12450" s="26" t="str">
        <f t="shared" si="1172"/>
        <v>No</v>
      </c>
      <c r="K12450" s="26" t="str">
        <f t="shared" si="1173"/>
        <v>Missing</v>
      </c>
      <c r="L12450" s="26" t="str">
        <f t="shared" si="1175"/>
        <v>Missing</v>
      </c>
      <c r="M12450" s="26" t="str">
        <f>IF(OR(ISBLANK(B12450),ISBLANK(C12450),ISBLANK(D12450)),"Missing",IFERROR(VLOOKUP(A12450,'RM Postcodes'!$A:$B,2,0),"Invalid"))</f>
        <v>Missing</v>
      </c>
      <c r="N12450" s="26" t="str">
        <f t="shared" si="1176"/>
        <v>Missing</v>
      </c>
      <c r="O12450" s="26" t="str">
        <f t="shared" si="1171"/>
        <v>Missing</v>
      </c>
    </row>
    <row r="12451" spans="1:15" x14ac:dyDescent="0.2">
      <c r="A12451" s="24" t="str">
        <f t="shared" si="1174"/>
        <v xml:space="preserve"> </v>
      </c>
      <c r="B12451" s="35"/>
      <c r="C12451" s="35"/>
      <c r="D12451" s="35"/>
      <c r="E12451" s="2"/>
      <c r="F12451" s="3"/>
      <c r="G12451" s="3"/>
      <c r="H12451" s="4"/>
      <c r="I12451" s="25"/>
      <c r="J12451" s="26" t="str">
        <f t="shared" si="1172"/>
        <v>No</v>
      </c>
      <c r="K12451" s="26" t="str">
        <f t="shared" si="1173"/>
        <v>Missing</v>
      </c>
      <c r="L12451" s="26" t="str">
        <f t="shared" si="1175"/>
        <v>Missing</v>
      </c>
      <c r="M12451" s="26" t="str">
        <f>IF(OR(ISBLANK(B12451),ISBLANK(C12451),ISBLANK(D12451)),"Missing",IFERROR(VLOOKUP(A12451,'RM Postcodes'!$A:$B,2,0),"Invalid"))</f>
        <v>Missing</v>
      </c>
      <c r="N12451" s="26" t="str">
        <f t="shared" si="1176"/>
        <v>Missing</v>
      </c>
      <c r="O12451" s="26" t="str">
        <f t="shared" si="1171"/>
        <v>Missing</v>
      </c>
    </row>
    <row r="12452" spans="1:15" x14ac:dyDescent="0.2">
      <c r="A12452" s="24" t="str">
        <f t="shared" si="1174"/>
        <v xml:space="preserve"> </v>
      </c>
      <c r="B12452" s="35"/>
      <c r="C12452" s="35"/>
      <c r="D12452" s="35"/>
      <c r="E12452" s="2"/>
      <c r="F12452" s="3"/>
      <c r="G12452" s="3"/>
      <c r="H12452" s="4"/>
      <c r="I12452" s="25"/>
      <c r="J12452" s="26" t="str">
        <f t="shared" si="1172"/>
        <v>No</v>
      </c>
      <c r="K12452" s="26" t="str">
        <f t="shared" si="1173"/>
        <v>Missing</v>
      </c>
      <c r="L12452" s="26" t="str">
        <f t="shared" si="1175"/>
        <v>Missing</v>
      </c>
      <c r="M12452" s="26" t="str">
        <f>IF(OR(ISBLANK(B12452),ISBLANK(C12452),ISBLANK(D12452)),"Missing",IFERROR(VLOOKUP(A12452,'RM Postcodes'!$A:$B,2,0),"Invalid"))</f>
        <v>Missing</v>
      </c>
      <c r="N12452" s="26" t="str">
        <f t="shared" si="1176"/>
        <v>Missing</v>
      </c>
      <c r="O12452" s="26" t="str">
        <f t="shared" si="1171"/>
        <v>Missing</v>
      </c>
    </row>
    <row r="12453" spans="1:15" x14ac:dyDescent="0.2">
      <c r="A12453" s="24" t="str">
        <f t="shared" si="1174"/>
        <v xml:space="preserve"> </v>
      </c>
      <c r="B12453" s="35"/>
      <c r="C12453" s="35"/>
      <c r="D12453" s="35"/>
      <c r="E12453" s="2"/>
      <c r="F12453" s="3"/>
      <c r="G12453" s="3"/>
      <c r="H12453" s="4"/>
      <c r="I12453" s="25"/>
      <c r="J12453" s="26" t="str">
        <f t="shared" si="1172"/>
        <v>No</v>
      </c>
      <c r="K12453" s="26" t="str">
        <f t="shared" si="1173"/>
        <v>Missing</v>
      </c>
      <c r="L12453" s="26" t="str">
        <f t="shared" si="1175"/>
        <v>Missing</v>
      </c>
      <c r="M12453" s="26" t="str">
        <f>IF(OR(ISBLANK(B12453),ISBLANK(C12453),ISBLANK(D12453)),"Missing",IFERROR(VLOOKUP(A12453,'RM Postcodes'!$A:$B,2,0),"Invalid"))</f>
        <v>Missing</v>
      </c>
      <c r="N12453" s="26" t="str">
        <f t="shared" si="1176"/>
        <v>Missing</v>
      </c>
      <c r="O12453" s="26" t="str">
        <f t="shared" si="1171"/>
        <v>Missing</v>
      </c>
    </row>
    <row r="12454" spans="1:15" x14ac:dyDescent="0.2">
      <c r="A12454" s="24" t="str">
        <f t="shared" si="1174"/>
        <v xml:space="preserve"> </v>
      </c>
      <c r="B12454" s="35"/>
      <c r="C12454" s="35"/>
      <c r="D12454" s="35"/>
      <c r="E12454" s="2"/>
      <c r="F12454" s="3"/>
      <c r="G12454" s="3"/>
      <c r="H12454" s="4"/>
      <c r="I12454" s="25"/>
      <c r="J12454" s="26" t="str">
        <f t="shared" si="1172"/>
        <v>No</v>
      </c>
      <c r="K12454" s="26" t="str">
        <f t="shared" si="1173"/>
        <v>Missing</v>
      </c>
      <c r="L12454" s="26" t="str">
        <f t="shared" si="1175"/>
        <v>Missing</v>
      </c>
      <c r="M12454" s="26" t="str">
        <f>IF(OR(ISBLANK(B12454),ISBLANK(C12454),ISBLANK(D12454)),"Missing",IFERROR(VLOOKUP(A12454,'RM Postcodes'!$A:$B,2,0),"Invalid"))</f>
        <v>Missing</v>
      </c>
      <c r="N12454" s="26" t="str">
        <f t="shared" si="1176"/>
        <v>Missing</v>
      </c>
      <c r="O12454" s="26" t="str">
        <f t="shared" si="1171"/>
        <v>Missing</v>
      </c>
    </row>
    <row r="12455" spans="1:15" x14ac:dyDescent="0.2">
      <c r="A12455" s="24" t="str">
        <f t="shared" si="1174"/>
        <v xml:space="preserve"> </v>
      </c>
      <c r="B12455" s="35"/>
      <c r="C12455" s="35"/>
      <c r="D12455" s="35"/>
      <c r="E12455" s="2"/>
      <c r="F12455" s="3"/>
      <c r="G12455" s="3"/>
      <c r="H12455" s="4"/>
      <c r="I12455" s="25"/>
      <c r="J12455" s="26" t="str">
        <f t="shared" si="1172"/>
        <v>No</v>
      </c>
      <c r="K12455" s="26" t="str">
        <f t="shared" si="1173"/>
        <v>Missing</v>
      </c>
      <c r="L12455" s="26" t="str">
        <f t="shared" si="1175"/>
        <v>Missing</v>
      </c>
      <c r="M12455" s="26" t="str">
        <f>IF(OR(ISBLANK(B12455),ISBLANK(C12455),ISBLANK(D12455)),"Missing",IFERROR(VLOOKUP(A12455,'RM Postcodes'!$A:$B,2,0),"Invalid"))</f>
        <v>Missing</v>
      </c>
      <c r="N12455" s="26" t="str">
        <f t="shared" si="1176"/>
        <v>Missing</v>
      </c>
      <c r="O12455" s="26" t="str">
        <f t="shared" si="1171"/>
        <v>Missing</v>
      </c>
    </row>
    <row r="12456" spans="1:15" x14ac:dyDescent="0.2">
      <c r="A12456" s="24" t="str">
        <f t="shared" si="1174"/>
        <v xml:space="preserve"> </v>
      </c>
      <c r="B12456" s="35"/>
      <c r="C12456" s="35"/>
      <c r="D12456" s="35"/>
      <c r="E12456" s="2"/>
      <c r="F12456" s="3"/>
      <c r="G12456" s="3"/>
      <c r="H12456" s="4"/>
      <c r="I12456" s="25"/>
      <c r="J12456" s="26" t="str">
        <f t="shared" si="1172"/>
        <v>No</v>
      </c>
      <c r="K12456" s="26" t="str">
        <f t="shared" si="1173"/>
        <v>Missing</v>
      </c>
      <c r="L12456" s="26" t="str">
        <f t="shared" si="1175"/>
        <v>Missing</v>
      </c>
      <c r="M12456" s="26" t="str">
        <f>IF(OR(ISBLANK(B12456),ISBLANK(C12456),ISBLANK(D12456)),"Missing",IFERROR(VLOOKUP(A12456,'RM Postcodes'!$A:$B,2,0),"Invalid"))</f>
        <v>Missing</v>
      </c>
      <c r="N12456" s="26" t="str">
        <f t="shared" si="1176"/>
        <v>Missing</v>
      </c>
      <c r="O12456" s="26" t="str">
        <f t="shared" si="1171"/>
        <v>Missing</v>
      </c>
    </row>
    <row r="12457" spans="1:15" x14ac:dyDescent="0.2">
      <c r="A12457" s="24" t="str">
        <f t="shared" si="1174"/>
        <v xml:space="preserve"> </v>
      </c>
      <c r="B12457" s="35"/>
      <c r="C12457" s="35"/>
      <c r="D12457" s="35"/>
      <c r="E12457" s="2"/>
      <c r="F12457" s="3"/>
      <c r="G12457" s="3"/>
      <c r="H12457" s="4"/>
      <c r="I12457" s="25"/>
      <c r="J12457" s="26" t="str">
        <f t="shared" si="1172"/>
        <v>No</v>
      </c>
      <c r="K12457" s="26" t="str">
        <f t="shared" si="1173"/>
        <v>Missing</v>
      </c>
      <c r="L12457" s="26" t="str">
        <f t="shared" si="1175"/>
        <v>Missing</v>
      </c>
      <c r="M12457" s="26" t="str">
        <f>IF(OR(ISBLANK(B12457),ISBLANK(C12457),ISBLANK(D12457)),"Missing",IFERROR(VLOOKUP(A12457,'RM Postcodes'!$A:$B,2,0),"Invalid"))</f>
        <v>Missing</v>
      </c>
      <c r="N12457" s="26" t="str">
        <f t="shared" si="1176"/>
        <v>Missing</v>
      </c>
      <c r="O12457" s="26" t="str">
        <f t="shared" si="1171"/>
        <v>Missing</v>
      </c>
    </row>
    <row r="12458" spans="1:15" x14ac:dyDescent="0.2">
      <c r="A12458" s="24" t="str">
        <f t="shared" si="1174"/>
        <v xml:space="preserve"> </v>
      </c>
      <c r="B12458" s="35"/>
      <c r="C12458" s="35"/>
      <c r="D12458" s="35"/>
      <c r="E12458" s="2"/>
      <c r="F12458" s="3"/>
      <c r="G12458" s="3"/>
      <c r="H12458" s="4"/>
      <c r="I12458" s="25"/>
      <c r="J12458" s="26" t="str">
        <f t="shared" si="1172"/>
        <v>No</v>
      </c>
      <c r="K12458" s="26" t="str">
        <f t="shared" si="1173"/>
        <v>Missing</v>
      </c>
      <c r="L12458" s="26" t="str">
        <f t="shared" si="1175"/>
        <v>Missing</v>
      </c>
      <c r="M12458" s="26" t="str">
        <f>IF(OR(ISBLANK(B12458),ISBLANK(C12458),ISBLANK(D12458)),"Missing",IFERROR(VLOOKUP(A12458,'RM Postcodes'!$A:$B,2,0),"Invalid"))</f>
        <v>Missing</v>
      </c>
      <c r="N12458" s="26" t="str">
        <f t="shared" si="1176"/>
        <v>Missing</v>
      </c>
      <c r="O12458" s="26" t="str">
        <f t="shared" si="1171"/>
        <v>Missing</v>
      </c>
    </row>
    <row r="12459" spans="1:15" x14ac:dyDescent="0.2">
      <c r="A12459" s="24" t="str">
        <f t="shared" si="1174"/>
        <v xml:space="preserve"> </v>
      </c>
      <c r="B12459" s="35"/>
      <c r="C12459" s="35"/>
      <c r="D12459" s="35"/>
      <c r="E12459" s="2"/>
      <c r="F12459" s="3"/>
      <c r="G12459" s="3"/>
      <c r="H12459" s="4"/>
      <c r="I12459" s="25"/>
      <c r="J12459" s="26" t="str">
        <f t="shared" si="1172"/>
        <v>No</v>
      </c>
      <c r="K12459" s="26" t="str">
        <f t="shared" si="1173"/>
        <v>Missing</v>
      </c>
      <c r="L12459" s="26" t="str">
        <f t="shared" si="1175"/>
        <v>Missing</v>
      </c>
      <c r="M12459" s="26" t="str">
        <f>IF(OR(ISBLANK(B12459),ISBLANK(C12459),ISBLANK(D12459)),"Missing",IFERROR(VLOOKUP(A12459,'RM Postcodes'!$A:$B,2,0),"Invalid"))</f>
        <v>Missing</v>
      </c>
      <c r="N12459" s="26" t="str">
        <f t="shared" si="1176"/>
        <v>Missing</v>
      </c>
      <c r="O12459" s="26" t="str">
        <f t="shared" si="1171"/>
        <v>Missing</v>
      </c>
    </row>
    <row r="12460" spans="1:15" x14ac:dyDescent="0.2">
      <c r="A12460" s="24" t="str">
        <f t="shared" si="1174"/>
        <v xml:space="preserve"> </v>
      </c>
      <c r="B12460" s="35"/>
      <c r="C12460" s="35"/>
      <c r="D12460" s="35"/>
      <c r="E12460" s="2"/>
      <c r="F12460" s="3"/>
      <c r="G12460" s="3"/>
      <c r="H12460" s="4"/>
      <c r="I12460" s="25"/>
      <c r="J12460" s="26" t="str">
        <f t="shared" si="1172"/>
        <v>No</v>
      </c>
      <c r="K12460" s="26" t="str">
        <f t="shared" si="1173"/>
        <v>Missing</v>
      </c>
      <c r="L12460" s="26" t="str">
        <f t="shared" si="1175"/>
        <v>Missing</v>
      </c>
      <c r="M12460" s="26" t="str">
        <f>IF(OR(ISBLANK(B12460),ISBLANK(C12460),ISBLANK(D12460)),"Missing",IFERROR(VLOOKUP(A12460,'RM Postcodes'!$A:$B,2,0),"Invalid"))</f>
        <v>Missing</v>
      </c>
      <c r="N12460" s="26" t="str">
        <f t="shared" si="1176"/>
        <v>Missing</v>
      </c>
      <c r="O12460" s="26" t="str">
        <f t="shared" si="1171"/>
        <v>Missing</v>
      </c>
    </row>
    <row r="12461" spans="1:15" x14ac:dyDescent="0.2">
      <c r="A12461" s="24" t="str">
        <f t="shared" si="1174"/>
        <v xml:space="preserve"> </v>
      </c>
      <c r="B12461" s="35"/>
      <c r="C12461" s="35"/>
      <c r="D12461" s="35"/>
      <c r="E12461" s="2"/>
      <c r="F12461" s="3"/>
      <c r="G12461" s="3"/>
      <c r="H12461" s="4"/>
      <c r="I12461" s="25"/>
      <c r="J12461" s="26" t="str">
        <f t="shared" si="1172"/>
        <v>No</v>
      </c>
      <c r="K12461" s="26" t="str">
        <f t="shared" si="1173"/>
        <v>Missing</v>
      </c>
      <c r="L12461" s="26" t="str">
        <f t="shared" si="1175"/>
        <v>Missing</v>
      </c>
      <c r="M12461" s="26" t="str">
        <f>IF(OR(ISBLANK(B12461),ISBLANK(C12461),ISBLANK(D12461)),"Missing",IFERROR(VLOOKUP(A12461,'RM Postcodes'!$A:$B,2,0),"Invalid"))</f>
        <v>Missing</v>
      </c>
      <c r="N12461" s="26" t="str">
        <f t="shared" si="1176"/>
        <v>Missing</v>
      </c>
      <c r="O12461" s="26" t="str">
        <f t="shared" si="1171"/>
        <v>Missing</v>
      </c>
    </row>
    <row r="12462" spans="1:15" x14ac:dyDescent="0.2">
      <c r="A12462" s="24" t="str">
        <f t="shared" si="1174"/>
        <v xml:space="preserve"> </v>
      </c>
      <c r="B12462" s="35"/>
      <c r="C12462" s="35"/>
      <c r="D12462" s="35"/>
      <c r="E12462" s="2"/>
      <c r="F12462" s="3"/>
      <c r="G12462" s="3"/>
      <c r="H12462" s="4"/>
      <c r="I12462" s="25"/>
      <c r="J12462" s="26" t="str">
        <f t="shared" si="1172"/>
        <v>No</v>
      </c>
      <c r="K12462" s="26" t="str">
        <f t="shared" si="1173"/>
        <v>Missing</v>
      </c>
      <c r="L12462" s="26" t="str">
        <f t="shared" si="1175"/>
        <v>Missing</v>
      </c>
      <c r="M12462" s="26" t="str">
        <f>IF(OR(ISBLANK(B12462),ISBLANK(C12462),ISBLANK(D12462)),"Missing",IFERROR(VLOOKUP(A12462,'RM Postcodes'!$A:$B,2,0),"Invalid"))</f>
        <v>Missing</v>
      </c>
      <c r="N12462" s="26" t="str">
        <f t="shared" si="1176"/>
        <v>Missing</v>
      </c>
      <c r="O12462" s="26" t="str">
        <f t="shared" si="1171"/>
        <v>Missing</v>
      </c>
    </row>
    <row r="12463" spans="1:15" x14ac:dyDescent="0.2">
      <c r="A12463" s="24" t="str">
        <f t="shared" si="1174"/>
        <v xml:space="preserve"> </v>
      </c>
      <c r="B12463" s="35"/>
      <c r="C12463" s="35"/>
      <c r="D12463" s="35"/>
      <c r="E12463" s="2"/>
      <c r="F12463" s="3"/>
      <c r="G12463" s="3"/>
      <c r="H12463" s="4"/>
      <c r="I12463" s="25"/>
      <c r="J12463" s="26" t="str">
        <f t="shared" si="1172"/>
        <v>No</v>
      </c>
      <c r="K12463" s="26" t="str">
        <f t="shared" si="1173"/>
        <v>Missing</v>
      </c>
      <c r="L12463" s="26" t="str">
        <f t="shared" si="1175"/>
        <v>Missing</v>
      </c>
      <c r="M12463" s="26" t="str">
        <f>IF(OR(ISBLANK(B12463),ISBLANK(C12463),ISBLANK(D12463)),"Missing",IFERROR(VLOOKUP(A12463,'RM Postcodes'!$A:$B,2,0),"Invalid"))</f>
        <v>Missing</v>
      </c>
      <c r="N12463" s="26" t="str">
        <f t="shared" si="1176"/>
        <v>Missing</v>
      </c>
      <c r="O12463" s="26" t="str">
        <f t="shared" si="1171"/>
        <v>Missing</v>
      </c>
    </row>
    <row r="12464" spans="1:15" x14ac:dyDescent="0.2">
      <c r="A12464" s="24" t="str">
        <f t="shared" si="1174"/>
        <v xml:space="preserve"> </v>
      </c>
      <c r="B12464" s="35"/>
      <c r="C12464" s="35"/>
      <c r="D12464" s="35"/>
      <c r="E12464" s="2"/>
      <c r="F12464" s="3"/>
      <c r="G12464" s="3"/>
      <c r="H12464" s="4"/>
      <c r="I12464" s="25"/>
      <c r="J12464" s="26" t="str">
        <f t="shared" si="1172"/>
        <v>No</v>
      </c>
      <c r="K12464" s="26" t="str">
        <f t="shared" si="1173"/>
        <v>Missing</v>
      </c>
      <c r="L12464" s="26" t="str">
        <f t="shared" si="1175"/>
        <v>Missing</v>
      </c>
      <c r="M12464" s="26" t="str">
        <f>IF(OR(ISBLANK(B12464),ISBLANK(C12464),ISBLANK(D12464)),"Missing",IFERROR(VLOOKUP(A12464,'RM Postcodes'!$A:$B,2,0),"Invalid"))</f>
        <v>Missing</v>
      </c>
      <c r="N12464" s="26" t="str">
        <f t="shared" si="1176"/>
        <v>Missing</v>
      </c>
      <c r="O12464" s="26" t="str">
        <f t="shared" si="1171"/>
        <v>Missing</v>
      </c>
    </row>
    <row r="12465" spans="1:15" x14ac:dyDescent="0.2">
      <c r="A12465" s="24" t="str">
        <f t="shared" si="1174"/>
        <v xml:space="preserve"> </v>
      </c>
      <c r="B12465" s="35"/>
      <c r="C12465" s="35"/>
      <c r="D12465" s="35"/>
      <c r="E12465" s="2"/>
      <c r="F12465" s="3"/>
      <c r="G12465" s="3"/>
      <c r="H12465" s="4"/>
      <c r="I12465" s="25"/>
      <c r="J12465" s="26" t="str">
        <f t="shared" si="1172"/>
        <v>No</v>
      </c>
      <c r="K12465" s="26" t="str">
        <f t="shared" si="1173"/>
        <v>Missing</v>
      </c>
      <c r="L12465" s="26" t="str">
        <f t="shared" si="1175"/>
        <v>Missing</v>
      </c>
      <c r="M12465" s="26" t="str">
        <f>IF(OR(ISBLANK(B12465),ISBLANK(C12465),ISBLANK(D12465)),"Missing",IFERROR(VLOOKUP(A12465,'RM Postcodes'!$A:$B,2,0),"Invalid"))</f>
        <v>Missing</v>
      </c>
      <c r="N12465" s="26" t="str">
        <f t="shared" si="1176"/>
        <v>Missing</v>
      </c>
      <c r="O12465" s="26" t="str">
        <f t="shared" si="1171"/>
        <v>Missing</v>
      </c>
    </row>
    <row r="12466" spans="1:15" x14ac:dyDescent="0.2">
      <c r="A12466" s="24" t="str">
        <f t="shared" si="1174"/>
        <v xml:space="preserve"> </v>
      </c>
      <c r="B12466" s="35"/>
      <c r="C12466" s="35"/>
      <c r="D12466" s="35"/>
      <c r="E12466" s="2"/>
      <c r="F12466" s="3"/>
      <c r="G12466" s="3"/>
      <c r="H12466" s="4"/>
      <c r="I12466" s="25"/>
      <c r="J12466" s="26" t="str">
        <f t="shared" si="1172"/>
        <v>No</v>
      </c>
      <c r="K12466" s="26" t="str">
        <f t="shared" si="1173"/>
        <v>Missing</v>
      </c>
      <c r="L12466" s="26" t="str">
        <f t="shared" si="1175"/>
        <v>Missing</v>
      </c>
      <c r="M12466" s="26" t="str">
        <f>IF(OR(ISBLANK(B12466),ISBLANK(C12466),ISBLANK(D12466)),"Missing",IFERROR(VLOOKUP(A12466,'RM Postcodes'!$A:$B,2,0),"Invalid"))</f>
        <v>Missing</v>
      </c>
      <c r="N12466" s="26" t="str">
        <f t="shared" si="1176"/>
        <v>Missing</v>
      </c>
      <c r="O12466" s="26" t="str">
        <f t="shared" si="1171"/>
        <v>Missing</v>
      </c>
    </row>
    <row r="12467" spans="1:15" x14ac:dyDescent="0.2">
      <c r="A12467" s="24" t="str">
        <f t="shared" si="1174"/>
        <v xml:space="preserve"> </v>
      </c>
      <c r="B12467" s="35"/>
      <c r="C12467" s="35"/>
      <c r="D12467" s="35"/>
      <c r="E12467" s="2"/>
      <c r="F12467" s="3"/>
      <c r="G12467" s="3"/>
      <c r="H12467" s="4"/>
      <c r="I12467" s="25"/>
      <c r="J12467" s="26" t="str">
        <f t="shared" si="1172"/>
        <v>No</v>
      </c>
      <c r="K12467" s="26" t="str">
        <f t="shared" si="1173"/>
        <v>Missing</v>
      </c>
      <c r="L12467" s="26" t="str">
        <f t="shared" si="1175"/>
        <v>Missing</v>
      </c>
      <c r="M12467" s="26" t="str">
        <f>IF(OR(ISBLANK(B12467),ISBLANK(C12467),ISBLANK(D12467)),"Missing",IFERROR(VLOOKUP(A12467,'RM Postcodes'!$A:$B,2,0),"Invalid"))</f>
        <v>Missing</v>
      </c>
      <c r="N12467" s="26" t="str">
        <f t="shared" si="1176"/>
        <v>Missing</v>
      </c>
      <c r="O12467" s="26" t="str">
        <f t="shared" si="1171"/>
        <v>Missing</v>
      </c>
    </row>
    <row r="12468" spans="1:15" x14ac:dyDescent="0.2">
      <c r="A12468" s="24" t="str">
        <f t="shared" si="1174"/>
        <v xml:space="preserve"> </v>
      </c>
      <c r="B12468" s="35"/>
      <c r="C12468" s="35"/>
      <c r="D12468" s="35"/>
      <c r="E12468" s="2"/>
      <c r="F12468" s="3"/>
      <c r="G12468" s="3"/>
      <c r="H12468" s="4"/>
      <c r="I12468" s="25"/>
      <c r="J12468" s="26" t="str">
        <f t="shared" si="1172"/>
        <v>No</v>
      </c>
      <c r="K12468" s="26" t="str">
        <f t="shared" si="1173"/>
        <v>Missing</v>
      </c>
      <c r="L12468" s="26" t="str">
        <f t="shared" si="1175"/>
        <v>Missing</v>
      </c>
      <c r="M12468" s="26" t="str">
        <f>IF(OR(ISBLANK(B12468),ISBLANK(C12468),ISBLANK(D12468)),"Missing",IFERROR(VLOOKUP(A12468,'RM Postcodes'!$A:$B,2,0),"Invalid"))</f>
        <v>Missing</v>
      </c>
      <c r="N12468" s="26" t="str">
        <f t="shared" si="1176"/>
        <v>Missing</v>
      </c>
      <c r="O12468" s="26" t="str">
        <f t="shared" si="1171"/>
        <v>Missing</v>
      </c>
    </row>
    <row r="12469" spans="1:15" x14ac:dyDescent="0.2">
      <c r="A12469" s="24" t="str">
        <f t="shared" si="1174"/>
        <v xml:space="preserve"> </v>
      </c>
      <c r="B12469" s="35"/>
      <c r="C12469" s="35"/>
      <c r="D12469" s="35"/>
      <c r="E12469" s="2"/>
      <c r="F12469" s="3"/>
      <c r="G12469" s="3"/>
      <c r="H12469" s="4"/>
      <c r="I12469" s="25"/>
      <c r="J12469" s="26" t="str">
        <f t="shared" si="1172"/>
        <v>No</v>
      </c>
      <c r="K12469" s="26" t="str">
        <f t="shared" si="1173"/>
        <v>Missing</v>
      </c>
      <c r="L12469" s="26" t="str">
        <f t="shared" si="1175"/>
        <v>Missing</v>
      </c>
      <c r="M12469" s="26" t="str">
        <f>IF(OR(ISBLANK(B12469),ISBLANK(C12469),ISBLANK(D12469)),"Missing",IFERROR(VLOOKUP(A12469,'RM Postcodes'!$A:$B,2,0),"Invalid"))</f>
        <v>Missing</v>
      </c>
      <c r="N12469" s="26" t="str">
        <f t="shared" si="1176"/>
        <v>Missing</v>
      </c>
      <c r="O12469" s="26" t="str">
        <f t="shared" si="1171"/>
        <v>Missing</v>
      </c>
    </row>
    <row r="12470" spans="1:15" x14ac:dyDescent="0.2">
      <c r="A12470" s="24" t="str">
        <f t="shared" si="1174"/>
        <v xml:space="preserve"> </v>
      </c>
      <c r="B12470" s="35"/>
      <c r="C12470" s="35"/>
      <c r="D12470" s="35"/>
      <c r="E12470" s="2"/>
      <c r="F12470" s="3"/>
      <c r="G12470" s="3"/>
      <c r="H12470" s="4"/>
      <c r="I12470" s="25"/>
      <c r="J12470" s="26" t="str">
        <f t="shared" si="1172"/>
        <v>No</v>
      </c>
      <c r="K12470" s="26" t="str">
        <f t="shared" si="1173"/>
        <v>Missing</v>
      </c>
      <c r="L12470" s="26" t="str">
        <f t="shared" si="1175"/>
        <v>Missing</v>
      </c>
      <c r="M12470" s="26" t="str">
        <f>IF(OR(ISBLANK(B12470),ISBLANK(C12470),ISBLANK(D12470)),"Missing",IFERROR(VLOOKUP(A12470,'RM Postcodes'!$A:$B,2,0),"Invalid"))</f>
        <v>Missing</v>
      </c>
      <c r="N12470" s="26" t="str">
        <f t="shared" si="1176"/>
        <v>Missing</v>
      </c>
      <c r="O12470" s="26" t="str">
        <f t="shared" si="1171"/>
        <v>Missing</v>
      </c>
    </row>
    <row r="12471" spans="1:15" x14ac:dyDescent="0.2">
      <c r="A12471" s="24" t="str">
        <f t="shared" si="1174"/>
        <v xml:space="preserve"> </v>
      </c>
      <c r="B12471" s="35"/>
      <c r="C12471" s="35"/>
      <c r="D12471" s="35"/>
      <c r="E12471" s="2"/>
      <c r="F12471" s="3"/>
      <c r="G12471" s="3"/>
      <c r="H12471" s="4"/>
      <c r="I12471" s="25"/>
      <c r="J12471" s="26" t="str">
        <f t="shared" si="1172"/>
        <v>No</v>
      </c>
      <c r="K12471" s="26" t="str">
        <f t="shared" si="1173"/>
        <v>Missing</v>
      </c>
      <c r="L12471" s="26" t="str">
        <f t="shared" si="1175"/>
        <v>Missing</v>
      </c>
      <c r="M12471" s="26" t="str">
        <f>IF(OR(ISBLANK(B12471),ISBLANK(C12471),ISBLANK(D12471)),"Missing",IFERROR(VLOOKUP(A12471,'RM Postcodes'!$A:$B,2,0),"Invalid"))</f>
        <v>Missing</v>
      </c>
      <c r="N12471" s="26" t="str">
        <f t="shared" si="1176"/>
        <v>Missing</v>
      </c>
      <c r="O12471" s="26" t="str">
        <f t="shared" si="1171"/>
        <v>Missing</v>
      </c>
    </row>
    <row r="12472" spans="1:15" x14ac:dyDescent="0.2">
      <c r="A12472" s="24" t="str">
        <f t="shared" si="1174"/>
        <v xml:space="preserve"> </v>
      </c>
      <c r="B12472" s="35"/>
      <c r="C12472" s="35"/>
      <c r="D12472" s="35"/>
      <c r="E12472" s="2"/>
      <c r="F12472" s="3"/>
      <c r="G12472" s="3"/>
      <c r="H12472" s="4"/>
      <c r="I12472" s="25"/>
      <c r="J12472" s="26" t="str">
        <f t="shared" si="1172"/>
        <v>No</v>
      </c>
      <c r="K12472" s="26" t="str">
        <f t="shared" si="1173"/>
        <v>Missing</v>
      </c>
      <c r="L12472" s="26" t="str">
        <f t="shared" si="1175"/>
        <v>Missing</v>
      </c>
      <c r="M12472" s="26" t="str">
        <f>IF(OR(ISBLANK(B12472),ISBLANK(C12472),ISBLANK(D12472)),"Missing",IFERROR(VLOOKUP(A12472,'RM Postcodes'!$A:$B,2,0),"Invalid"))</f>
        <v>Missing</v>
      </c>
      <c r="N12472" s="26" t="str">
        <f t="shared" si="1176"/>
        <v>Missing</v>
      </c>
      <c r="O12472" s="26" t="str">
        <f t="shared" si="1171"/>
        <v>Missing</v>
      </c>
    </row>
    <row r="12473" spans="1:15" x14ac:dyDescent="0.2">
      <c r="A12473" s="24" t="str">
        <f t="shared" si="1174"/>
        <v xml:space="preserve"> </v>
      </c>
      <c r="B12473" s="35"/>
      <c r="C12473" s="35"/>
      <c r="D12473" s="35"/>
      <c r="E12473" s="2"/>
      <c r="F12473" s="3"/>
      <c r="G12473" s="3"/>
      <c r="H12473" s="4"/>
      <c r="I12473" s="25"/>
      <c r="J12473" s="26" t="str">
        <f t="shared" si="1172"/>
        <v>No</v>
      </c>
      <c r="K12473" s="26" t="str">
        <f t="shared" si="1173"/>
        <v>Missing</v>
      </c>
      <c r="L12473" s="26" t="str">
        <f t="shared" si="1175"/>
        <v>Missing</v>
      </c>
      <c r="M12473" s="26" t="str">
        <f>IF(OR(ISBLANK(B12473),ISBLANK(C12473),ISBLANK(D12473)),"Missing",IFERROR(VLOOKUP(A12473,'RM Postcodes'!$A:$B,2,0),"Invalid"))</f>
        <v>Missing</v>
      </c>
      <c r="N12473" s="26" t="str">
        <f t="shared" si="1176"/>
        <v>Missing</v>
      </c>
      <c r="O12473" s="26" t="str">
        <f t="shared" si="1171"/>
        <v>Missing</v>
      </c>
    </row>
    <row r="12474" spans="1:15" x14ac:dyDescent="0.2">
      <c r="A12474" s="24" t="str">
        <f t="shared" si="1174"/>
        <v xml:space="preserve"> </v>
      </c>
      <c r="B12474" s="35"/>
      <c r="C12474" s="35"/>
      <c r="D12474" s="35"/>
      <c r="E12474" s="2"/>
      <c r="F12474" s="3"/>
      <c r="G12474" s="3"/>
      <c r="H12474" s="4"/>
      <c r="I12474" s="25"/>
      <c r="J12474" s="26" t="str">
        <f t="shared" si="1172"/>
        <v>No</v>
      </c>
      <c r="K12474" s="26" t="str">
        <f t="shared" si="1173"/>
        <v>Missing</v>
      </c>
      <c r="L12474" s="26" t="str">
        <f t="shared" si="1175"/>
        <v>Missing</v>
      </c>
      <c r="M12474" s="26" t="str">
        <f>IF(OR(ISBLANK(B12474),ISBLANK(C12474),ISBLANK(D12474)),"Missing",IFERROR(VLOOKUP(A12474,'RM Postcodes'!$A:$B,2,0),"Invalid"))</f>
        <v>Missing</v>
      </c>
      <c r="N12474" s="26" t="str">
        <f t="shared" si="1176"/>
        <v>Missing</v>
      </c>
      <c r="O12474" s="26" t="str">
        <f t="shared" si="1171"/>
        <v>Missing</v>
      </c>
    </row>
    <row r="12475" spans="1:15" x14ac:dyDescent="0.2">
      <c r="A12475" s="24" t="str">
        <f t="shared" si="1174"/>
        <v xml:space="preserve"> </v>
      </c>
      <c r="B12475" s="35"/>
      <c r="C12475" s="35"/>
      <c r="D12475" s="35"/>
      <c r="E12475" s="2"/>
      <c r="F12475" s="3"/>
      <c r="G12475" s="3"/>
      <c r="H12475" s="4"/>
      <c r="I12475" s="25"/>
      <c r="J12475" s="26" t="str">
        <f t="shared" si="1172"/>
        <v>No</v>
      </c>
      <c r="K12475" s="26" t="str">
        <f t="shared" si="1173"/>
        <v>Missing</v>
      </c>
      <c r="L12475" s="26" t="str">
        <f t="shared" si="1175"/>
        <v>Missing</v>
      </c>
      <c r="M12475" s="26" t="str">
        <f>IF(OR(ISBLANK(B12475),ISBLANK(C12475),ISBLANK(D12475)),"Missing",IFERROR(VLOOKUP(A12475,'RM Postcodes'!$A:$B,2,0),"Invalid"))</f>
        <v>Missing</v>
      </c>
      <c r="N12475" s="26" t="str">
        <f t="shared" si="1176"/>
        <v>Missing</v>
      </c>
      <c r="O12475" s="26" t="str">
        <f t="shared" si="1171"/>
        <v>Missing</v>
      </c>
    </row>
    <row r="12476" spans="1:15" x14ac:dyDescent="0.2">
      <c r="A12476" s="24" t="str">
        <f t="shared" si="1174"/>
        <v xml:space="preserve"> </v>
      </c>
      <c r="B12476" s="35"/>
      <c r="C12476" s="35"/>
      <c r="D12476" s="35"/>
      <c r="E12476" s="2"/>
      <c r="F12476" s="3"/>
      <c r="G12476" s="3"/>
      <c r="H12476" s="4"/>
      <c r="I12476" s="25"/>
      <c r="J12476" s="26" t="str">
        <f t="shared" si="1172"/>
        <v>No</v>
      </c>
      <c r="K12476" s="26" t="str">
        <f t="shared" si="1173"/>
        <v>Missing</v>
      </c>
      <c r="L12476" s="26" t="str">
        <f t="shared" si="1175"/>
        <v>Missing</v>
      </c>
      <c r="M12476" s="26" t="str">
        <f>IF(OR(ISBLANK(B12476),ISBLANK(C12476),ISBLANK(D12476)),"Missing",IFERROR(VLOOKUP(A12476,'RM Postcodes'!$A:$B,2,0),"Invalid"))</f>
        <v>Missing</v>
      </c>
      <c r="N12476" s="26" t="str">
        <f t="shared" si="1176"/>
        <v>Missing</v>
      </c>
      <c r="O12476" s="26" t="str">
        <f t="shared" si="1171"/>
        <v>Missing</v>
      </c>
    </row>
    <row r="12477" spans="1:15" x14ac:dyDescent="0.2">
      <c r="A12477" s="24" t="str">
        <f t="shared" si="1174"/>
        <v xml:space="preserve"> </v>
      </c>
      <c r="B12477" s="35"/>
      <c r="C12477" s="35"/>
      <c r="D12477" s="35"/>
      <c r="E12477" s="2"/>
      <c r="F12477" s="3"/>
      <c r="G12477" s="3"/>
      <c r="H12477" s="4"/>
      <c r="I12477" s="25"/>
      <c r="J12477" s="26" t="str">
        <f t="shared" si="1172"/>
        <v>No</v>
      </c>
      <c r="K12477" s="26" t="str">
        <f t="shared" si="1173"/>
        <v>Missing</v>
      </c>
      <c r="L12477" s="26" t="str">
        <f t="shared" si="1175"/>
        <v>Missing</v>
      </c>
      <c r="M12477" s="26" t="str">
        <f>IF(OR(ISBLANK(B12477),ISBLANK(C12477),ISBLANK(D12477)),"Missing",IFERROR(VLOOKUP(A12477,'RM Postcodes'!$A:$B,2,0),"Invalid"))</f>
        <v>Missing</v>
      </c>
      <c r="N12477" s="26" t="str">
        <f t="shared" si="1176"/>
        <v>Missing</v>
      </c>
      <c r="O12477" s="26" t="str">
        <f t="shared" si="1171"/>
        <v>Missing</v>
      </c>
    </row>
    <row r="12478" spans="1:15" x14ac:dyDescent="0.2">
      <c r="A12478" s="24" t="str">
        <f t="shared" si="1174"/>
        <v xml:space="preserve"> </v>
      </c>
      <c r="B12478" s="35"/>
      <c r="C12478" s="35"/>
      <c r="D12478" s="35"/>
      <c r="E12478" s="2"/>
      <c r="F12478" s="3"/>
      <c r="G12478" s="3"/>
      <c r="H12478" s="4"/>
      <c r="I12478" s="25"/>
      <c r="J12478" s="26" t="str">
        <f t="shared" si="1172"/>
        <v>No</v>
      </c>
      <c r="K12478" s="26" t="str">
        <f t="shared" si="1173"/>
        <v>Missing</v>
      </c>
      <c r="L12478" s="26" t="str">
        <f t="shared" si="1175"/>
        <v>Missing</v>
      </c>
      <c r="M12478" s="26" t="str">
        <f>IF(OR(ISBLANK(B12478),ISBLANK(C12478),ISBLANK(D12478)),"Missing",IFERROR(VLOOKUP(A12478,'RM Postcodes'!$A:$B,2,0),"Invalid"))</f>
        <v>Missing</v>
      </c>
      <c r="N12478" s="26" t="str">
        <f t="shared" si="1176"/>
        <v>Missing</v>
      </c>
      <c r="O12478" s="26" t="str">
        <f t="shared" si="1171"/>
        <v>Missing</v>
      </c>
    </row>
    <row r="12479" spans="1:15" x14ac:dyDescent="0.2">
      <c r="A12479" s="24" t="str">
        <f t="shared" si="1174"/>
        <v xml:space="preserve"> </v>
      </c>
      <c r="B12479" s="35"/>
      <c r="C12479" s="35"/>
      <c r="D12479" s="35"/>
      <c r="E12479" s="2"/>
      <c r="F12479" s="3"/>
      <c r="G12479" s="3"/>
      <c r="H12479" s="4"/>
      <c r="I12479" s="25"/>
      <c r="J12479" s="26" t="str">
        <f t="shared" si="1172"/>
        <v>No</v>
      </c>
      <c r="K12479" s="26" t="str">
        <f t="shared" si="1173"/>
        <v>Missing</v>
      </c>
      <c r="L12479" s="26" t="str">
        <f t="shared" si="1175"/>
        <v>Missing</v>
      </c>
      <c r="M12479" s="26" t="str">
        <f>IF(OR(ISBLANK(B12479),ISBLANK(C12479),ISBLANK(D12479)),"Missing",IFERROR(VLOOKUP(A12479,'RM Postcodes'!$A:$B,2,0),"Invalid"))</f>
        <v>Missing</v>
      </c>
      <c r="N12479" s="26" t="str">
        <f t="shared" si="1176"/>
        <v>Missing</v>
      </c>
      <c r="O12479" s="26" t="str">
        <f t="shared" si="1171"/>
        <v>Missing</v>
      </c>
    </row>
    <row r="12480" spans="1:15" x14ac:dyDescent="0.2">
      <c r="A12480" s="24" t="str">
        <f t="shared" si="1174"/>
        <v xml:space="preserve"> </v>
      </c>
      <c r="B12480" s="35"/>
      <c r="C12480" s="35"/>
      <c r="D12480" s="35"/>
      <c r="E12480" s="2"/>
      <c r="F12480" s="3"/>
      <c r="G12480" s="3"/>
      <c r="H12480" s="4"/>
      <c r="I12480" s="25"/>
      <c r="J12480" s="26" t="str">
        <f t="shared" si="1172"/>
        <v>No</v>
      </c>
      <c r="K12480" s="26" t="str">
        <f t="shared" si="1173"/>
        <v>Missing</v>
      </c>
      <c r="L12480" s="26" t="str">
        <f t="shared" si="1175"/>
        <v>Missing</v>
      </c>
      <c r="M12480" s="26" t="str">
        <f>IF(OR(ISBLANK(B12480),ISBLANK(C12480),ISBLANK(D12480)),"Missing",IFERROR(VLOOKUP(A12480,'RM Postcodes'!$A:$B,2,0),"Invalid"))</f>
        <v>Missing</v>
      </c>
      <c r="N12480" s="26" t="str">
        <f t="shared" si="1176"/>
        <v>Missing</v>
      </c>
      <c r="O12480" s="26" t="str">
        <f t="shared" si="1171"/>
        <v>Missing</v>
      </c>
    </row>
    <row r="12481" spans="1:15" x14ac:dyDescent="0.2">
      <c r="A12481" s="24" t="str">
        <f t="shared" si="1174"/>
        <v xml:space="preserve"> </v>
      </c>
      <c r="B12481" s="35"/>
      <c r="C12481" s="35"/>
      <c r="D12481" s="35"/>
      <c r="E12481" s="2"/>
      <c r="F12481" s="3"/>
      <c r="G12481" s="3"/>
      <c r="H12481" s="4"/>
      <c r="I12481" s="25"/>
      <c r="J12481" s="26" t="str">
        <f t="shared" si="1172"/>
        <v>No</v>
      </c>
      <c r="K12481" s="26" t="str">
        <f t="shared" si="1173"/>
        <v>Missing</v>
      </c>
      <c r="L12481" s="26" t="str">
        <f t="shared" si="1175"/>
        <v>Missing</v>
      </c>
      <c r="M12481" s="26" t="str">
        <f>IF(OR(ISBLANK(B12481),ISBLANK(C12481),ISBLANK(D12481)),"Missing",IFERROR(VLOOKUP(A12481,'RM Postcodes'!$A:$B,2,0),"Invalid"))</f>
        <v>Missing</v>
      </c>
      <c r="N12481" s="26" t="str">
        <f t="shared" si="1176"/>
        <v>Missing</v>
      </c>
      <c r="O12481" s="26" t="str">
        <f t="shared" si="1171"/>
        <v>Missing</v>
      </c>
    </row>
    <row r="12482" spans="1:15" x14ac:dyDescent="0.2">
      <c r="A12482" s="24" t="str">
        <f t="shared" si="1174"/>
        <v xml:space="preserve"> </v>
      </c>
      <c r="B12482" s="35"/>
      <c r="C12482" s="35"/>
      <c r="D12482" s="35"/>
      <c r="E12482" s="2"/>
      <c r="F12482" s="3"/>
      <c r="G12482" s="3"/>
      <c r="H12482" s="4"/>
      <c r="I12482" s="25"/>
      <c r="J12482" s="26" t="str">
        <f t="shared" si="1172"/>
        <v>No</v>
      </c>
      <c r="K12482" s="26" t="str">
        <f t="shared" si="1173"/>
        <v>Missing</v>
      </c>
      <c r="L12482" s="26" t="str">
        <f t="shared" si="1175"/>
        <v>Missing</v>
      </c>
      <c r="M12482" s="26" t="str">
        <f>IF(OR(ISBLANK(B12482),ISBLANK(C12482),ISBLANK(D12482)),"Missing",IFERROR(VLOOKUP(A12482,'RM Postcodes'!$A:$B,2,0),"Invalid"))</f>
        <v>Missing</v>
      </c>
      <c r="N12482" s="26" t="str">
        <f t="shared" si="1176"/>
        <v>Missing</v>
      </c>
      <c r="O12482" s="26" t="str">
        <f t="shared" si="1171"/>
        <v>Missing</v>
      </c>
    </row>
    <row r="12483" spans="1:15" x14ac:dyDescent="0.2">
      <c r="A12483" s="24" t="str">
        <f t="shared" si="1174"/>
        <v xml:space="preserve"> </v>
      </c>
      <c r="B12483" s="35"/>
      <c r="C12483" s="35"/>
      <c r="D12483" s="35"/>
      <c r="E12483" s="2"/>
      <c r="F12483" s="3"/>
      <c r="G12483" s="3"/>
      <c r="H12483" s="4"/>
      <c r="I12483" s="25"/>
      <c r="J12483" s="26" t="str">
        <f t="shared" si="1172"/>
        <v>No</v>
      </c>
      <c r="K12483" s="26" t="str">
        <f t="shared" si="1173"/>
        <v>Missing</v>
      </c>
      <c r="L12483" s="26" t="str">
        <f t="shared" si="1175"/>
        <v>Missing</v>
      </c>
      <c r="M12483" s="26" t="str">
        <f>IF(OR(ISBLANK(B12483),ISBLANK(C12483),ISBLANK(D12483)),"Missing",IFERROR(VLOOKUP(A12483,'RM Postcodes'!$A:$B,2,0),"Invalid"))</f>
        <v>Missing</v>
      </c>
      <c r="N12483" s="26" t="str">
        <f t="shared" si="1176"/>
        <v>Missing</v>
      </c>
      <c r="O12483" s="26" t="str">
        <f t="shared" si="1171"/>
        <v>Missing</v>
      </c>
    </row>
    <row r="12484" spans="1:15" x14ac:dyDescent="0.2">
      <c r="A12484" s="24" t="str">
        <f t="shared" si="1174"/>
        <v xml:space="preserve"> </v>
      </c>
      <c r="B12484" s="35"/>
      <c r="C12484" s="35"/>
      <c r="D12484" s="35"/>
      <c r="E12484" s="2"/>
      <c r="F12484" s="3"/>
      <c r="G12484" s="3"/>
      <c r="H12484" s="4"/>
      <c r="I12484" s="25"/>
      <c r="J12484" s="26" t="str">
        <f t="shared" si="1172"/>
        <v>No</v>
      </c>
      <c r="K12484" s="26" t="str">
        <f t="shared" si="1173"/>
        <v>Missing</v>
      </c>
      <c r="L12484" s="26" t="str">
        <f t="shared" si="1175"/>
        <v>Missing</v>
      </c>
      <c r="M12484" s="26" t="str">
        <f>IF(OR(ISBLANK(B12484),ISBLANK(C12484),ISBLANK(D12484)),"Missing",IFERROR(VLOOKUP(A12484,'RM Postcodes'!$A:$B,2,0),"Invalid"))</f>
        <v>Missing</v>
      </c>
      <c r="N12484" s="26" t="str">
        <f t="shared" si="1176"/>
        <v>Missing</v>
      </c>
      <c r="O12484" s="26" t="str">
        <f t="shared" si="1171"/>
        <v>Missing</v>
      </c>
    </row>
    <row r="12485" spans="1:15" x14ac:dyDescent="0.2">
      <c r="A12485" s="24" t="str">
        <f t="shared" si="1174"/>
        <v xml:space="preserve"> </v>
      </c>
      <c r="B12485" s="35"/>
      <c r="C12485" s="35"/>
      <c r="D12485" s="35"/>
      <c r="E12485" s="2"/>
      <c r="F12485" s="3"/>
      <c r="G12485" s="3"/>
      <c r="H12485" s="4"/>
      <c r="I12485" s="25"/>
      <c r="J12485" s="26" t="str">
        <f t="shared" si="1172"/>
        <v>No</v>
      </c>
      <c r="K12485" s="26" t="str">
        <f t="shared" si="1173"/>
        <v>Missing</v>
      </c>
      <c r="L12485" s="26" t="str">
        <f t="shared" si="1175"/>
        <v>Missing</v>
      </c>
      <c r="M12485" s="26" t="str">
        <f>IF(OR(ISBLANK(B12485),ISBLANK(C12485),ISBLANK(D12485)),"Missing",IFERROR(VLOOKUP(A12485,'RM Postcodes'!$A:$B,2,0),"Invalid"))</f>
        <v>Missing</v>
      </c>
      <c r="N12485" s="26" t="str">
        <f t="shared" si="1176"/>
        <v>Missing</v>
      </c>
      <c r="O12485" s="26" t="str">
        <f t="shared" ref="O12485:O12548" si="1177">IF(COUNT(E12485)=0,"Missing",IF(E12485&lt;=2,"Redact",IF(COUNTIF(F12485:H12485,"&gt;0")&lt;&gt;3,"Error",IF((G12485+H12485)/F12485&lt;60%,"OK","Redact"))))</f>
        <v>Missing</v>
      </c>
    </row>
    <row r="12486" spans="1:15" x14ac:dyDescent="0.2">
      <c r="A12486" s="24" t="str">
        <f t="shared" si="1174"/>
        <v xml:space="preserve"> </v>
      </c>
      <c r="B12486" s="35"/>
      <c r="C12486" s="35"/>
      <c r="D12486" s="35"/>
      <c r="E12486" s="2"/>
      <c r="F12486" s="3"/>
      <c r="G12486" s="3"/>
      <c r="H12486" s="4"/>
      <c r="I12486" s="25"/>
      <c r="J12486" s="26" t="str">
        <f t="shared" ref="J12486:J12549" si="1178">IF(AND(K12486="NI",L12486="OK",M12486="LIVE",N12486="OK",O12486="OK"),"yes NI",IF(AND(K12486="GB",L12486="OK",M12486="LIVE",N12486="OK",O12486="OK"),"Yes","No"))</f>
        <v>No</v>
      </c>
      <c r="K12486" s="26" t="str">
        <f t="shared" ref="K12486:K12549" si="1179">IF(ISBLANK(B12486),"Missing",IF(AND(OR(LEN(B12486)=2,LEN(B12486)=1),AND(ISERROR(VALUE(LEFT(B12486,1))),ISERROR(VALUE(RIGHT(B12486,1))))),IF(OR(B12486="GY",B12486="IM",B12486="JE"),"not GB",IF(B12486="BT","NI","GB")),"Invalid"))</f>
        <v>Missing</v>
      </c>
      <c r="L12486" s="26" t="str">
        <f t="shared" si="1175"/>
        <v>Missing</v>
      </c>
      <c r="M12486" s="26" t="str">
        <f>IF(OR(ISBLANK(B12486),ISBLANK(C12486),ISBLANK(D12486)),"Missing",IFERROR(VLOOKUP(A12486,'RM Postcodes'!$A:$B,2,0),"Invalid"))</f>
        <v>Missing</v>
      </c>
      <c r="N12486" s="26" t="str">
        <f t="shared" si="1176"/>
        <v>Missing</v>
      </c>
      <c r="O12486" s="26" t="str">
        <f t="shared" si="1177"/>
        <v>Missing</v>
      </c>
    </row>
    <row r="12487" spans="1:15" x14ac:dyDescent="0.2">
      <c r="A12487" s="24" t="str">
        <f t="shared" si="1174"/>
        <v xml:space="preserve"> </v>
      </c>
      <c r="B12487" s="35"/>
      <c r="C12487" s="35"/>
      <c r="D12487" s="35"/>
      <c r="E12487" s="2"/>
      <c r="F12487" s="3"/>
      <c r="G12487" s="3"/>
      <c r="H12487" s="4"/>
      <c r="I12487" s="25"/>
      <c r="J12487" s="26" t="str">
        <f t="shared" si="1178"/>
        <v>No</v>
      </c>
      <c r="K12487" s="26" t="str">
        <f t="shared" si="1179"/>
        <v>Missing</v>
      </c>
      <c r="L12487" s="26" t="str">
        <f t="shared" si="1175"/>
        <v>Missing</v>
      </c>
      <c r="M12487" s="26" t="str">
        <f>IF(OR(ISBLANK(B12487),ISBLANK(C12487),ISBLANK(D12487)),"Missing",IFERROR(VLOOKUP(A12487,'RM Postcodes'!$A:$B,2,0),"Invalid"))</f>
        <v>Missing</v>
      </c>
      <c r="N12487" s="26" t="str">
        <f t="shared" si="1176"/>
        <v>Missing</v>
      </c>
      <c r="O12487" s="26" t="str">
        <f t="shared" si="1177"/>
        <v>Missing</v>
      </c>
    </row>
    <row r="12488" spans="1:15" x14ac:dyDescent="0.2">
      <c r="A12488" s="24" t="str">
        <f t="shared" si="1174"/>
        <v xml:space="preserve"> </v>
      </c>
      <c r="B12488" s="35"/>
      <c r="C12488" s="35"/>
      <c r="D12488" s="35"/>
      <c r="E12488" s="2"/>
      <c r="F12488" s="3"/>
      <c r="G12488" s="3"/>
      <c r="H12488" s="4"/>
      <c r="I12488" s="25"/>
      <c r="J12488" s="26" t="str">
        <f t="shared" si="1178"/>
        <v>No</v>
      </c>
      <c r="K12488" s="26" t="str">
        <f t="shared" si="1179"/>
        <v>Missing</v>
      </c>
      <c r="L12488" s="26" t="str">
        <f t="shared" si="1175"/>
        <v>Missing</v>
      </c>
      <c r="M12488" s="26" t="str">
        <f>IF(OR(ISBLANK(B12488),ISBLANK(C12488),ISBLANK(D12488)),"Missing",IFERROR(VLOOKUP(A12488,'RM Postcodes'!$A:$B,2,0),"Invalid"))</f>
        <v>Missing</v>
      </c>
      <c r="N12488" s="26" t="str">
        <f t="shared" si="1176"/>
        <v>Missing</v>
      </c>
      <c r="O12488" s="26" t="str">
        <f t="shared" si="1177"/>
        <v>Missing</v>
      </c>
    </row>
    <row r="12489" spans="1:15" x14ac:dyDescent="0.2">
      <c r="A12489" s="24" t="str">
        <f t="shared" si="1174"/>
        <v xml:space="preserve"> </v>
      </c>
      <c r="B12489" s="35"/>
      <c r="C12489" s="35"/>
      <c r="D12489" s="35"/>
      <c r="E12489" s="2"/>
      <c r="F12489" s="3"/>
      <c r="G12489" s="3"/>
      <c r="H12489" s="4"/>
      <c r="I12489" s="25"/>
      <c r="J12489" s="26" t="str">
        <f t="shared" si="1178"/>
        <v>No</v>
      </c>
      <c r="K12489" s="26" t="str">
        <f t="shared" si="1179"/>
        <v>Missing</v>
      </c>
      <c r="L12489" s="26" t="str">
        <f t="shared" si="1175"/>
        <v>Missing</v>
      </c>
      <c r="M12489" s="26" t="str">
        <f>IF(OR(ISBLANK(B12489),ISBLANK(C12489),ISBLANK(D12489)),"Missing",IFERROR(VLOOKUP(A12489,'RM Postcodes'!$A:$B,2,0),"Invalid"))</f>
        <v>Missing</v>
      </c>
      <c r="N12489" s="26" t="str">
        <f t="shared" si="1176"/>
        <v>Missing</v>
      </c>
      <c r="O12489" s="26" t="str">
        <f t="shared" si="1177"/>
        <v>Missing</v>
      </c>
    </row>
    <row r="12490" spans="1:15" x14ac:dyDescent="0.2">
      <c r="A12490" s="24" t="str">
        <f t="shared" si="1174"/>
        <v xml:space="preserve"> </v>
      </c>
      <c r="B12490" s="35"/>
      <c r="C12490" s="35"/>
      <c r="D12490" s="35"/>
      <c r="E12490" s="2"/>
      <c r="F12490" s="3"/>
      <c r="G12490" s="3"/>
      <c r="H12490" s="4"/>
      <c r="I12490" s="25"/>
      <c r="J12490" s="26" t="str">
        <f t="shared" si="1178"/>
        <v>No</v>
      </c>
      <c r="K12490" s="26" t="str">
        <f t="shared" si="1179"/>
        <v>Missing</v>
      </c>
      <c r="L12490" s="26" t="str">
        <f t="shared" si="1175"/>
        <v>Missing</v>
      </c>
      <c r="M12490" s="26" t="str">
        <f>IF(OR(ISBLANK(B12490),ISBLANK(C12490),ISBLANK(D12490)),"Missing",IFERROR(VLOOKUP(A12490,'RM Postcodes'!$A:$B,2,0),"Invalid"))</f>
        <v>Missing</v>
      </c>
      <c r="N12490" s="26" t="str">
        <f t="shared" si="1176"/>
        <v>Missing</v>
      </c>
      <c r="O12490" s="26" t="str">
        <f t="shared" si="1177"/>
        <v>Missing</v>
      </c>
    </row>
    <row r="12491" spans="1:15" x14ac:dyDescent="0.2">
      <c r="A12491" s="24" t="str">
        <f t="shared" si="1174"/>
        <v xml:space="preserve"> </v>
      </c>
      <c r="B12491" s="35"/>
      <c r="C12491" s="35"/>
      <c r="D12491" s="35"/>
      <c r="E12491" s="2"/>
      <c r="F12491" s="3"/>
      <c r="G12491" s="3"/>
      <c r="H12491" s="4"/>
      <c r="I12491" s="25"/>
      <c r="J12491" s="26" t="str">
        <f t="shared" si="1178"/>
        <v>No</v>
      </c>
      <c r="K12491" s="26" t="str">
        <f t="shared" si="1179"/>
        <v>Missing</v>
      </c>
      <c r="L12491" s="26" t="str">
        <f t="shared" si="1175"/>
        <v>Missing</v>
      </c>
      <c r="M12491" s="26" t="str">
        <f>IF(OR(ISBLANK(B12491),ISBLANK(C12491),ISBLANK(D12491)),"Missing",IFERROR(VLOOKUP(A12491,'RM Postcodes'!$A:$B,2,0),"Invalid"))</f>
        <v>Missing</v>
      </c>
      <c r="N12491" s="26" t="str">
        <f t="shared" si="1176"/>
        <v>Missing</v>
      </c>
      <c r="O12491" s="26" t="str">
        <f t="shared" si="1177"/>
        <v>Missing</v>
      </c>
    </row>
    <row r="12492" spans="1:15" x14ac:dyDescent="0.2">
      <c r="A12492" s="24" t="str">
        <f t="shared" si="1174"/>
        <v xml:space="preserve"> </v>
      </c>
      <c r="B12492" s="35"/>
      <c r="C12492" s="35"/>
      <c r="D12492" s="35"/>
      <c r="E12492" s="2"/>
      <c r="F12492" s="3"/>
      <c r="G12492" s="3"/>
      <c r="H12492" s="4"/>
      <c r="I12492" s="25"/>
      <c r="J12492" s="26" t="str">
        <f t="shared" si="1178"/>
        <v>No</v>
      </c>
      <c r="K12492" s="26" t="str">
        <f t="shared" si="1179"/>
        <v>Missing</v>
      </c>
      <c r="L12492" s="26" t="str">
        <f t="shared" si="1175"/>
        <v>Missing</v>
      </c>
      <c r="M12492" s="26" t="str">
        <f>IF(OR(ISBLANK(B12492),ISBLANK(C12492),ISBLANK(D12492)),"Missing",IFERROR(VLOOKUP(A12492,'RM Postcodes'!$A:$B,2,0),"Invalid"))</f>
        <v>Missing</v>
      </c>
      <c r="N12492" s="26" t="str">
        <f t="shared" si="1176"/>
        <v>Missing</v>
      </c>
      <c r="O12492" s="26" t="str">
        <f t="shared" si="1177"/>
        <v>Missing</v>
      </c>
    </row>
    <row r="12493" spans="1:15" x14ac:dyDescent="0.2">
      <c r="A12493" s="24" t="str">
        <f t="shared" si="1174"/>
        <v xml:space="preserve"> </v>
      </c>
      <c r="B12493" s="35"/>
      <c r="C12493" s="35"/>
      <c r="D12493" s="35"/>
      <c r="E12493" s="2"/>
      <c r="F12493" s="3"/>
      <c r="G12493" s="3"/>
      <c r="H12493" s="4"/>
      <c r="I12493" s="25"/>
      <c r="J12493" s="26" t="str">
        <f t="shared" si="1178"/>
        <v>No</v>
      </c>
      <c r="K12493" s="26" t="str">
        <f t="shared" si="1179"/>
        <v>Missing</v>
      </c>
      <c r="L12493" s="26" t="str">
        <f t="shared" si="1175"/>
        <v>Missing</v>
      </c>
      <c r="M12493" s="26" t="str">
        <f>IF(OR(ISBLANK(B12493),ISBLANK(C12493),ISBLANK(D12493)),"Missing",IFERROR(VLOOKUP(A12493,'RM Postcodes'!$A:$B,2,0),"Invalid"))</f>
        <v>Missing</v>
      </c>
      <c r="N12493" s="26" t="str">
        <f t="shared" si="1176"/>
        <v>Missing</v>
      </c>
      <c r="O12493" s="26" t="str">
        <f t="shared" si="1177"/>
        <v>Missing</v>
      </c>
    </row>
    <row r="12494" spans="1:15" x14ac:dyDescent="0.2">
      <c r="A12494" s="24" t="str">
        <f t="shared" si="1174"/>
        <v xml:space="preserve"> </v>
      </c>
      <c r="B12494" s="35"/>
      <c r="C12494" s="35"/>
      <c r="D12494" s="35"/>
      <c r="E12494" s="2"/>
      <c r="F12494" s="3"/>
      <c r="G12494" s="3"/>
      <c r="H12494" s="4"/>
      <c r="I12494" s="25"/>
      <c r="J12494" s="26" t="str">
        <f t="shared" si="1178"/>
        <v>No</v>
      </c>
      <c r="K12494" s="26" t="str">
        <f t="shared" si="1179"/>
        <v>Missing</v>
      </c>
      <c r="L12494" s="26" t="str">
        <f t="shared" si="1175"/>
        <v>Missing</v>
      </c>
      <c r="M12494" s="26" t="str">
        <f>IF(OR(ISBLANK(B12494),ISBLANK(C12494),ISBLANK(D12494)),"Missing",IFERROR(VLOOKUP(A12494,'RM Postcodes'!$A:$B,2,0),"Invalid"))</f>
        <v>Missing</v>
      </c>
      <c r="N12494" s="26" t="str">
        <f t="shared" si="1176"/>
        <v>Missing</v>
      </c>
      <c r="O12494" s="26" t="str">
        <f t="shared" si="1177"/>
        <v>Missing</v>
      </c>
    </row>
    <row r="12495" spans="1:15" x14ac:dyDescent="0.2">
      <c r="A12495" s="24" t="str">
        <f t="shared" si="1174"/>
        <v xml:space="preserve"> </v>
      </c>
      <c r="B12495" s="35"/>
      <c r="C12495" s="35"/>
      <c r="D12495" s="35"/>
      <c r="E12495" s="2"/>
      <c r="F12495" s="3"/>
      <c r="G12495" s="3"/>
      <c r="H12495" s="4"/>
      <c r="I12495" s="25"/>
      <c r="J12495" s="26" t="str">
        <f t="shared" si="1178"/>
        <v>No</v>
      </c>
      <c r="K12495" s="26" t="str">
        <f t="shared" si="1179"/>
        <v>Missing</v>
      </c>
      <c r="L12495" s="26" t="str">
        <f t="shared" si="1175"/>
        <v>Missing</v>
      </c>
      <c r="M12495" s="26" t="str">
        <f>IF(OR(ISBLANK(B12495),ISBLANK(C12495),ISBLANK(D12495)),"Missing",IFERROR(VLOOKUP(A12495,'RM Postcodes'!$A:$B,2,0),"Invalid"))</f>
        <v>Missing</v>
      </c>
      <c r="N12495" s="26" t="str">
        <f t="shared" si="1176"/>
        <v>Missing</v>
      </c>
      <c r="O12495" s="26" t="str">
        <f t="shared" si="1177"/>
        <v>Missing</v>
      </c>
    </row>
    <row r="12496" spans="1:15" x14ac:dyDescent="0.2">
      <c r="A12496" s="24" t="str">
        <f t="shared" si="1174"/>
        <v xml:space="preserve"> </v>
      </c>
      <c r="B12496" s="35"/>
      <c r="C12496" s="35"/>
      <c r="D12496" s="35"/>
      <c r="E12496" s="2"/>
      <c r="F12496" s="3"/>
      <c r="G12496" s="3"/>
      <c r="H12496" s="4"/>
      <c r="I12496" s="25"/>
      <c r="J12496" s="26" t="str">
        <f t="shared" si="1178"/>
        <v>No</v>
      </c>
      <c r="K12496" s="26" t="str">
        <f t="shared" si="1179"/>
        <v>Missing</v>
      </c>
      <c r="L12496" s="26" t="str">
        <f t="shared" si="1175"/>
        <v>Missing</v>
      </c>
      <c r="M12496" s="26" t="str">
        <f>IF(OR(ISBLANK(B12496),ISBLANK(C12496),ISBLANK(D12496)),"Missing",IFERROR(VLOOKUP(A12496,'RM Postcodes'!$A:$B,2,0),"Invalid"))</f>
        <v>Missing</v>
      </c>
      <c r="N12496" s="26" t="str">
        <f t="shared" si="1176"/>
        <v>Missing</v>
      </c>
      <c r="O12496" s="26" t="str">
        <f t="shared" si="1177"/>
        <v>Missing</v>
      </c>
    </row>
    <row r="12497" spans="1:15" x14ac:dyDescent="0.2">
      <c r="A12497" s="24" t="str">
        <f t="shared" si="1174"/>
        <v xml:space="preserve"> </v>
      </c>
      <c r="B12497" s="35"/>
      <c r="C12497" s="35"/>
      <c r="D12497" s="35"/>
      <c r="E12497" s="2"/>
      <c r="F12497" s="3"/>
      <c r="G12497" s="3"/>
      <c r="H12497" s="4"/>
      <c r="I12497" s="25"/>
      <c r="J12497" s="26" t="str">
        <f t="shared" si="1178"/>
        <v>No</v>
      </c>
      <c r="K12497" s="26" t="str">
        <f t="shared" si="1179"/>
        <v>Missing</v>
      </c>
      <c r="L12497" s="26" t="str">
        <f t="shared" si="1175"/>
        <v>Missing</v>
      </c>
      <c r="M12497" s="26" t="str">
        <f>IF(OR(ISBLANK(B12497),ISBLANK(C12497),ISBLANK(D12497)),"Missing",IFERROR(VLOOKUP(A12497,'RM Postcodes'!$A:$B,2,0),"Invalid"))</f>
        <v>Missing</v>
      </c>
      <c r="N12497" s="26" t="str">
        <f t="shared" si="1176"/>
        <v>Missing</v>
      </c>
      <c r="O12497" s="26" t="str">
        <f t="shared" si="1177"/>
        <v>Missing</v>
      </c>
    </row>
    <row r="12498" spans="1:15" x14ac:dyDescent="0.2">
      <c r="A12498" s="24" t="str">
        <f t="shared" si="1174"/>
        <v xml:space="preserve"> </v>
      </c>
      <c r="B12498" s="35"/>
      <c r="C12498" s="35"/>
      <c r="D12498" s="35"/>
      <c r="E12498" s="2"/>
      <c r="F12498" s="3"/>
      <c r="G12498" s="3"/>
      <c r="H12498" s="4"/>
      <c r="I12498" s="25"/>
      <c r="J12498" s="26" t="str">
        <f t="shared" si="1178"/>
        <v>No</v>
      </c>
      <c r="K12498" s="26" t="str">
        <f t="shared" si="1179"/>
        <v>Missing</v>
      </c>
      <c r="L12498" s="26" t="str">
        <f t="shared" si="1175"/>
        <v>Missing</v>
      </c>
      <c r="M12498" s="26" t="str">
        <f>IF(OR(ISBLANK(B12498),ISBLANK(C12498),ISBLANK(D12498)),"Missing",IFERROR(VLOOKUP(A12498,'RM Postcodes'!$A:$B,2,0),"Invalid"))</f>
        <v>Missing</v>
      </c>
      <c r="N12498" s="26" t="str">
        <f t="shared" si="1176"/>
        <v>Missing</v>
      </c>
      <c r="O12498" s="26" t="str">
        <f t="shared" si="1177"/>
        <v>Missing</v>
      </c>
    </row>
    <row r="12499" spans="1:15" x14ac:dyDescent="0.2">
      <c r="A12499" s="24" t="str">
        <f t="shared" si="1174"/>
        <v xml:space="preserve"> </v>
      </c>
      <c r="B12499" s="35"/>
      <c r="C12499" s="35"/>
      <c r="D12499" s="35"/>
      <c r="E12499" s="2"/>
      <c r="F12499" s="3"/>
      <c r="G12499" s="3"/>
      <c r="H12499" s="4"/>
      <c r="I12499" s="25"/>
      <c r="J12499" s="26" t="str">
        <f t="shared" si="1178"/>
        <v>No</v>
      </c>
      <c r="K12499" s="26" t="str">
        <f t="shared" si="1179"/>
        <v>Missing</v>
      </c>
      <c r="L12499" s="26" t="str">
        <f t="shared" si="1175"/>
        <v>Missing</v>
      </c>
      <c r="M12499" s="26" t="str">
        <f>IF(OR(ISBLANK(B12499),ISBLANK(C12499),ISBLANK(D12499)),"Missing",IFERROR(VLOOKUP(A12499,'RM Postcodes'!$A:$B,2,0),"Invalid"))</f>
        <v>Missing</v>
      </c>
      <c r="N12499" s="26" t="str">
        <f t="shared" si="1176"/>
        <v>Missing</v>
      </c>
      <c r="O12499" s="26" t="str">
        <f t="shared" si="1177"/>
        <v>Missing</v>
      </c>
    </row>
    <row r="12500" spans="1:15" x14ac:dyDescent="0.2">
      <c r="A12500" s="24" t="str">
        <f t="shared" si="1174"/>
        <v xml:space="preserve"> </v>
      </c>
      <c r="B12500" s="35"/>
      <c r="C12500" s="35"/>
      <c r="D12500" s="35"/>
      <c r="E12500" s="2"/>
      <c r="F12500" s="3"/>
      <c r="G12500" s="3"/>
      <c r="H12500" s="4"/>
      <c r="I12500" s="25"/>
      <c r="J12500" s="26" t="str">
        <f t="shared" si="1178"/>
        <v>No</v>
      </c>
      <c r="K12500" s="26" t="str">
        <f t="shared" si="1179"/>
        <v>Missing</v>
      </c>
      <c r="L12500" s="26" t="str">
        <f t="shared" si="1175"/>
        <v>Missing</v>
      </c>
      <c r="M12500" s="26" t="str">
        <f>IF(OR(ISBLANK(B12500),ISBLANK(C12500),ISBLANK(D12500)),"Missing",IFERROR(VLOOKUP(A12500,'RM Postcodes'!$A:$B,2,0),"Invalid"))</f>
        <v>Missing</v>
      </c>
      <c r="N12500" s="26" t="str">
        <f t="shared" si="1176"/>
        <v>Missing</v>
      </c>
      <c r="O12500" s="26" t="str">
        <f t="shared" si="1177"/>
        <v>Missing</v>
      </c>
    </row>
    <row r="12501" spans="1:15" x14ac:dyDescent="0.2">
      <c r="A12501" s="24" t="str">
        <f t="shared" si="1174"/>
        <v xml:space="preserve"> </v>
      </c>
      <c r="B12501" s="35"/>
      <c r="C12501" s="35"/>
      <c r="D12501" s="35"/>
      <c r="E12501" s="2"/>
      <c r="F12501" s="3"/>
      <c r="G12501" s="3"/>
      <c r="H12501" s="4"/>
      <c r="I12501" s="25"/>
      <c r="J12501" s="26" t="str">
        <f t="shared" si="1178"/>
        <v>No</v>
      </c>
      <c r="K12501" s="26" t="str">
        <f t="shared" si="1179"/>
        <v>Missing</v>
      </c>
      <c r="L12501" s="26" t="str">
        <f t="shared" si="1175"/>
        <v>Missing</v>
      </c>
      <c r="M12501" s="26" t="str">
        <f>IF(OR(ISBLANK(B12501),ISBLANK(C12501),ISBLANK(D12501)),"Missing",IFERROR(VLOOKUP(A12501,'RM Postcodes'!$A:$B,2,0),"Invalid"))</f>
        <v>Missing</v>
      </c>
      <c r="N12501" s="26" t="str">
        <f t="shared" si="1176"/>
        <v>Missing</v>
      </c>
      <c r="O12501" s="26" t="str">
        <f t="shared" si="1177"/>
        <v>Missing</v>
      </c>
    </row>
    <row r="12502" spans="1:15" x14ac:dyDescent="0.2">
      <c r="A12502" s="24" t="str">
        <f t="shared" si="1174"/>
        <v xml:space="preserve"> </v>
      </c>
      <c r="B12502" s="35"/>
      <c r="C12502" s="35"/>
      <c r="D12502" s="35"/>
      <c r="E12502" s="2"/>
      <c r="F12502" s="3"/>
      <c r="G12502" s="3"/>
      <c r="H12502" s="4"/>
      <c r="I12502" s="25"/>
      <c r="J12502" s="26" t="str">
        <f t="shared" si="1178"/>
        <v>No</v>
      </c>
      <c r="K12502" s="26" t="str">
        <f t="shared" si="1179"/>
        <v>Missing</v>
      </c>
      <c r="L12502" s="26" t="str">
        <f t="shared" si="1175"/>
        <v>Missing</v>
      </c>
      <c r="M12502" s="26" t="str">
        <f>IF(OR(ISBLANK(B12502),ISBLANK(C12502),ISBLANK(D12502)),"Missing",IFERROR(VLOOKUP(A12502,'RM Postcodes'!$A:$B,2,0),"Invalid"))</f>
        <v>Missing</v>
      </c>
      <c r="N12502" s="26" t="str">
        <f t="shared" si="1176"/>
        <v>Missing</v>
      </c>
      <c r="O12502" s="26" t="str">
        <f t="shared" si="1177"/>
        <v>Missing</v>
      </c>
    </row>
    <row r="12503" spans="1:15" x14ac:dyDescent="0.2">
      <c r="A12503" s="24" t="str">
        <f t="shared" si="1174"/>
        <v xml:space="preserve"> </v>
      </c>
      <c r="B12503" s="35"/>
      <c r="C12503" s="35"/>
      <c r="D12503" s="35"/>
      <c r="E12503" s="2"/>
      <c r="F12503" s="3"/>
      <c r="G12503" s="3"/>
      <c r="H12503" s="4"/>
      <c r="I12503" s="25"/>
      <c r="J12503" s="26" t="str">
        <f t="shared" si="1178"/>
        <v>No</v>
      </c>
      <c r="K12503" s="26" t="str">
        <f t="shared" si="1179"/>
        <v>Missing</v>
      </c>
      <c r="L12503" s="26" t="str">
        <f t="shared" si="1175"/>
        <v>Missing</v>
      </c>
      <c r="M12503" s="26" t="str">
        <f>IF(OR(ISBLANK(B12503),ISBLANK(C12503),ISBLANK(D12503)),"Missing",IFERROR(VLOOKUP(A12503,'RM Postcodes'!$A:$B,2,0),"Invalid"))</f>
        <v>Missing</v>
      </c>
      <c r="N12503" s="26" t="str">
        <f t="shared" si="1176"/>
        <v>Missing</v>
      </c>
      <c r="O12503" s="26" t="str">
        <f t="shared" si="1177"/>
        <v>Missing</v>
      </c>
    </row>
    <row r="12504" spans="1:15" x14ac:dyDescent="0.2">
      <c r="A12504" s="24" t="str">
        <f t="shared" si="1174"/>
        <v xml:space="preserve"> </v>
      </c>
      <c r="B12504" s="35"/>
      <c r="C12504" s="35"/>
      <c r="D12504" s="35"/>
      <c r="E12504" s="2"/>
      <c r="F12504" s="3"/>
      <c r="G12504" s="3"/>
      <c r="H12504" s="4"/>
      <c r="I12504" s="25"/>
      <c r="J12504" s="26" t="str">
        <f t="shared" si="1178"/>
        <v>No</v>
      </c>
      <c r="K12504" s="26" t="str">
        <f t="shared" si="1179"/>
        <v>Missing</v>
      </c>
      <c r="L12504" s="26" t="str">
        <f t="shared" si="1175"/>
        <v>Missing</v>
      </c>
      <c r="M12504" s="26" t="str">
        <f>IF(OR(ISBLANK(B12504),ISBLANK(C12504),ISBLANK(D12504)),"Missing",IFERROR(VLOOKUP(A12504,'RM Postcodes'!$A:$B,2,0),"Invalid"))</f>
        <v>Missing</v>
      </c>
      <c r="N12504" s="26" t="str">
        <f t="shared" si="1176"/>
        <v>Missing</v>
      </c>
      <c r="O12504" s="26" t="str">
        <f t="shared" si="1177"/>
        <v>Missing</v>
      </c>
    </row>
    <row r="12505" spans="1:15" x14ac:dyDescent="0.2">
      <c r="A12505" s="24" t="str">
        <f t="shared" si="1174"/>
        <v xml:space="preserve"> </v>
      </c>
      <c r="B12505" s="35"/>
      <c r="C12505" s="35"/>
      <c r="D12505" s="35"/>
      <c r="E12505" s="2"/>
      <c r="F12505" s="3"/>
      <c r="G12505" s="3"/>
      <c r="H12505" s="4"/>
      <c r="I12505" s="25"/>
      <c r="J12505" s="26" t="str">
        <f t="shared" si="1178"/>
        <v>No</v>
      </c>
      <c r="K12505" s="26" t="str">
        <f t="shared" si="1179"/>
        <v>Missing</v>
      </c>
      <c r="L12505" s="26" t="str">
        <f t="shared" si="1175"/>
        <v>Missing</v>
      </c>
      <c r="M12505" s="26" t="str">
        <f>IF(OR(ISBLANK(B12505),ISBLANK(C12505),ISBLANK(D12505)),"Missing",IFERROR(VLOOKUP(A12505,'RM Postcodes'!$A:$B,2,0),"Invalid"))</f>
        <v>Missing</v>
      </c>
      <c r="N12505" s="26" t="str">
        <f t="shared" si="1176"/>
        <v>Missing</v>
      </c>
      <c r="O12505" s="26" t="str">
        <f t="shared" si="1177"/>
        <v>Missing</v>
      </c>
    </row>
    <row r="12506" spans="1:15" x14ac:dyDescent="0.2">
      <c r="A12506" s="24" t="str">
        <f t="shared" si="1174"/>
        <v xml:space="preserve"> </v>
      </c>
      <c r="B12506" s="35"/>
      <c r="C12506" s="35"/>
      <c r="D12506" s="35"/>
      <c r="E12506" s="2"/>
      <c r="F12506" s="3"/>
      <c r="G12506" s="3"/>
      <c r="H12506" s="4"/>
      <c r="I12506" s="25"/>
      <c r="J12506" s="26" t="str">
        <f t="shared" si="1178"/>
        <v>No</v>
      </c>
      <c r="K12506" s="26" t="str">
        <f t="shared" si="1179"/>
        <v>Missing</v>
      </c>
      <c r="L12506" s="26" t="str">
        <f t="shared" si="1175"/>
        <v>Missing</v>
      </c>
      <c r="M12506" s="26" t="str">
        <f>IF(OR(ISBLANK(B12506),ISBLANK(C12506),ISBLANK(D12506)),"Missing",IFERROR(VLOOKUP(A12506,'RM Postcodes'!$A:$B,2,0),"Invalid"))</f>
        <v>Missing</v>
      </c>
      <c r="N12506" s="26" t="str">
        <f t="shared" si="1176"/>
        <v>Missing</v>
      </c>
      <c r="O12506" s="26" t="str">
        <f t="shared" si="1177"/>
        <v>Missing</v>
      </c>
    </row>
    <row r="12507" spans="1:15" x14ac:dyDescent="0.2">
      <c r="A12507" s="24" t="str">
        <f t="shared" si="1174"/>
        <v xml:space="preserve"> </v>
      </c>
      <c r="B12507" s="35"/>
      <c r="C12507" s="35"/>
      <c r="D12507" s="35"/>
      <c r="E12507" s="2"/>
      <c r="F12507" s="3"/>
      <c r="G12507" s="3"/>
      <c r="H12507" s="4"/>
      <c r="I12507" s="25"/>
      <c r="J12507" s="26" t="str">
        <f t="shared" si="1178"/>
        <v>No</v>
      </c>
      <c r="K12507" s="26" t="str">
        <f t="shared" si="1179"/>
        <v>Missing</v>
      </c>
      <c r="L12507" s="26" t="str">
        <f t="shared" si="1175"/>
        <v>Missing</v>
      </c>
      <c r="M12507" s="26" t="str">
        <f>IF(OR(ISBLANK(B12507),ISBLANK(C12507),ISBLANK(D12507)),"Missing",IFERROR(VLOOKUP(A12507,'RM Postcodes'!$A:$B,2,0),"Invalid"))</f>
        <v>Missing</v>
      </c>
      <c r="N12507" s="26" t="str">
        <f t="shared" si="1176"/>
        <v>Missing</v>
      </c>
      <c r="O12507" s="26" t="str">
        <f t="shared" si="1177"/>
        <v>Missing</v>
      </c>
    </row>
    <row r="12508" spans="1:15" x14ac:dyDescent="0.2">
      <c r="A12508" s="24" t="str">
        <f t="shared" si="1174"/>
        <v xml:space="preserve"> </v>
      </c>
      <c r="B12508" s="35"/>
      <c r="C12508" s="35"/>
      <c r="D12508" s="35"/>
      <c r="E12508" s="2"/>
      <c r="F12508" s="3"/>
      <c r="G12508" s="3"/>
      <c r="H12508" s="4"/>
      <c r="I12508" s="25"/>
      <c r="J12508" s="26" t="str">
        <f t="shared" si="1178"/>
        <v>No</v>
      </c>
      <c r="K12508" s="26" t="str">
        <f t="shared" si="1179"/>
        <v>Missing</v>
      </c>
      <c r="L12508" s="26" t="str">
        <f t="shared" si="1175"/>
        <v>Missing</v>
      </c>
      <c r="M12508" s="26" t="str">
        <f>IF(OR(ISBLANK(B12508),ISBLANK(C12508),ISBLANK(D12508)),"Missing",IFERROR(VLOOKUP(A12508,'RM Postcodes'!$A:$B,2,0),"Invalid"))</f>
        <v>Missing</v>
      </c>
      <c r="N12508" s="26" t="str">
        <f t="shared" si="1176"/>
        <v>Missing</v>
      </c>
      <c r="O12508" s="26" t="str">
        <f t="shared" si="1177"/>
        <v>Missing</v>
      </c>
    </row>
    <row r="12509" spans="1:15" x14ac:dyDescent="0.2">
      <c r="A12509" s="24" t="str">
        <f t="shared" si="1174"/>
        <v xml:space="preserve"> </v>
      </c>
      <c r="B12509" s="35"/>
      <c r="C12509" s="35"/>
      <c r="D12509" s="35"/>
      <c r="E12509" s="2"/>
      <c r="F12509" s="3"/>
      <c r="G12509" s="3"/>
      <c r="H12509" s="4"/>
      <c r="I12509" s="25"/>
      <c r="J12509" s="26" t="str">
        <f t="shared" si="1178"/>
        <v>No</v>
      </c>
      <c r="K12509" s="26" t="str">
        <f t="shared" si="1179"/>
        <v>Missing</v>
      </c>
      <c r="L12509" s="26" t="str">
        <f t="shared" si="1175"/>
        <v>Missing</v>
      </c>
      <c r="M12509" s="26" t="str">
        <f>IF(OR(ISBLANK(B12509),ISBLANK(C12509),ISBLANK(D12509)),"Missing",IFERROR(VLOOKUP(A12509,'RM Postcodes'!$A:$B,2,0),"Invalid"))</f>
        <v>Missing</v>
      </c>
      <c r="N12509" s="26" t="str">
        <f t="shared" si="1176"/>
        <v>Missing</v>
      </c>
      <c r="O12509" s="26" t="str">
        <f t="shared" si="1177"/>
        <v>Missing</v>
      </c>
    </row>
    <row r="12510" spans="1:15" x14ac:dyDescent="0.2">
      <c r="A12510" s="24" t="str">
        <f t="shared" si="1174"/>
        <v xml:space="preserve"> </v>
      </c>
      <c r="B12510" s="35"/>
      <c r="C12510" s="35"/>
      <c r="D12510" s="35"/>
      <c r="E12510" s="2"/>
      <c r="F12510" s="3"/>
      <c r="G12510" s="3"/>
      <c r="H12510" s="4"/>
      <c r="I12510" s="25"/>
      <c r="J12510" s="26" t="str">
        <f t="shared" si="1178"/>
        <v>No</v>
      </c>
      <c r="K12510" s="26" t="str">
        <f t="shared" si="1179"/>
        <v>Missing</v>
      </c>
      <c r="L12510" s="26" t="str">
        <f t="shared" si="1175"/>
        <v>Missing</v>
      </c>
      <c r="M12510" s="26" t="str">
        <f>IF(OR(ISBLANK(B12510),ISBLANK(C12510),ISBLANK(D12510)),"Missing",IFERROR(VLOOKUP(A12510,'RM Postcodes'!$A:$B,2,0),"Invalid"))</f>
        <v>Missing</v>
      </c>
      <c r="N12510" s="26" t="str">
        <f t="shared" si="1176"/>
        <v>Missing</v>
      </c>
      <c r="O12510" s="26" t="str">
        <f t="shared" si="1177"/>
        <v>Missing</v>
      </c>
    </row>
    <row r="12511" spans="1:15" x14ac:dyDescent="0.2">
      <c r="A12511" s="24" t="str">
        <f t="shared" ref="A12511:A12574" si="1180">TRIM(B12511)&amp;TRIM(C12511)&amp;" "&amp;TRIM(D12511)</f>
        <v xml:space="preserve"> </v>
      </c>
      <c r="B12511" s="35"/>
      <c r="C12511" s="35"/>
      <c r="D12511" s="35"/>
      <c r="E12511" s="2"/>
      <c r="F12511" s="3"/>
      <c r="G12511" s="3"/>
      <c r="H12511" s="4"/>
      <c r="I12511" s="25"/>
      <c r="J12511" s="26" t="str">
        <f t="shared" si="1178"/>
        <v>No</v>
      </c>
      <c r="K12511" s="26" t="str">
        <f t="shared" si="1179"/>
        <v>Missing</v>
      </c>
      <c r="L12511" s="26" t="str">
        <f t="shared" si="1175"/>
        <v>Missing</v>
      </c>
      <c r="M12511" s="26" t="str">
        <f>IF(OR(ISBLANK(B12511),ISBLANK(C12511),ISBLANK(D12511)),"Missing",IFERROR(VLOOKUP(A12511,'RM Postcodes'!$A:$B,2,0),"Invalid"))</f>
        <v>Missing</v>
      </c>
      <c r="N12511" s="26" t="str">
        <f t="shared" si="1176"/>
        <v>Missing</v>
      </c>
      <c r="O12511" s="26" t="str">
        <f t="shared" si="1177"/>
        <v>Missing</v>
      </c>
    </row>
    <row r="12512" spans="1:15" x14ac:dyDescent="0.2">
      <c r="A12512" s="24" t="str">
        <f t="shared" si="1180"/>
        <v xml:space="preserve"> </v>
      </c>
      <c r="B12512" s="35"/>
      <c r="C12512" s="35"/>
      <c r="D12512" s="35"/>
      <c r="E12512" s="2"/>
      <c r="F12512" s="3"/>
      <c r="G12512" s="3"/>
      <c r="H12512" s="4"/>
      <c r="I12512" s="25"/>
      <c r="J12512" s="26" t="str">
        <f t="shared" si="1178"/>
        <v>No</v>
      </c>
      <c r="K12512" s="26" t="str">
        <f t="shared" si="1179"/>
        <v>Missing</v>
      </c>
      <c r="L12512" s="26" t="str">
        <f t="shared" ref="L12512:L12575" si="1181">IF(ISBLANK(D12512),"Missing",IF(AND(LEN(D12512)=1,ISNUMBER(VALUE(D12512))),"OK","Invalid"))</f>
        <v>Missing</v>
      </c>
      <c r="M12512" s="26" t="str">
        <f>IF(OR(ISBLANK(B12512),ISBLANK(C12512),ISBLANK(D12512)),"Missing",IFERROR(VLOOKUP(A12512,'RM Postcodes'!$A:$B,2,0),"Invalid"))</f>
        <v>Missing</v>
      </c>
      <c r="N12512" s="26" t="str">
        <f t="shared" ref="N12512:N12575" si="1182">IF(ISBLANK(E12512),"Missing",IF(E12512&lt;10,"Redact","OK"))</f>
        <v>Missing</v>
      </c>
      <c r="O12512" s="26" t="str">
        <f t="shared" si="1177"/>
        <v>Missing</v>
      </c>
    </row>
    <row r="12513" spans="1:15" x14ac:dyDescent="0.2">
      <c r="A12513" s="24" t="str">
        <f t="shared" si="1180"/>
        <v xml:space="preserve"> </v>
      </c>
      <c r="B12513" s="35"/>
      <c r="C12513" s="35"/>
      <c r="D12513" s="35"/>
      <c r="E12513" s="2"/>
      <c r="F12513" s="3"/>
      <c r="G12513" s="3"/>
      <c r="H12513" s="4"/>
      <c r="I12513" s="25"/>
      <c r="J12513" s="26" t="str">
        <f t="shared" si="1178"/>
        <v>No</v>
      </c>
      <c r="K12513" s="26" t="str">
        <f t="shared" si="1179"/>
        <v>Missing</v>
      </c>
      <c r="L12513" s="26" t="str">
        <f t="shared" si="1181"/>
        <v>Missing</v>
      </c>
      <c r="M12513" s="26" t="str">
        <f>IF(OR(ISBLANK(B12513),ISBLANK(C12513),ISBLANK(D12513)),"Missing",IFERROR(VLOOKUP(A12513,'RM Postcodes'!$A:$B,2,0),"Invalid"))</f>
        <v>Missing</v>
      </c>
      <c r="N12513" s="26" t="str">
        <f t="shared" si="1182"/>
        <v>Missing</v>
      </c>
      <c r="O12513" s="26" t="str">
        <f t="shared" si="1177"/>
        <v>Missing</v>
      </c>
    </row>
    <row r="12514" spans="1:15" x14ac:dyDescent="0.2">
      <c r="A12514" s="24" t="str">
        <f t="shared" si="1180"/>
        <v xml:space="preserve"> </v>
      </c>
      <c r="B12514" s="35"/>
      <c r="C12514" s="35"/>
      <c r="D12514" s="35"/>
      <c r="E12514" s="2"/>
      <c r="F12514" s="3"/>
      <c r="G12514" s="3"/>
      <c r="H12514" s="4"/>
      <c r="I12514" s="25"/>
      <c r="J12514" s="26" t="str">
        <f t="shared" si="1178"/>
        <v>No</v>
      </c>
      <c r="K12514" s="26" t="str">
        <f t="shared" si="1179"/>
        <v>Missing</v>
      </c>
      <c r="L12514" s="26" t="str">
        <f t="shared" si="1181"/>
        <v>Missing</v>
      </c>
      <c r="M12514" s="26" t="str">
        <f>IF(OR(ISBLANK(B12514),ISBLANK(C12514),ISBLANK(D12514)),"Missing",IFERROR(VLOOKUP(A12514,'RM Postcodes'!$A:$B,2,0),"Invalid"))</f>
        <v>Missing</v>
      </c>
      <c r="N12514" s="26" t="str">
        <f t="shared" si="1182"/>
        <v>Missing</v>
      </c>
      <c r="O12514" s="26" t="str">
        <f t="shared" si="1177"/>
        <v>Missing</v>
      </c>
    </row>
    <row r="12515" spans="1:15" x14ac:dyDescent="0.2">
      <c r="A12515" s="24" t="str">
        <f t="shared" si="1180"/>
        <v xml:space="preserve"> </v>
      </c>
      <c r="B12515" s="35"/>
      <c r="C12515" s="35"/>
      <c r="D12515" s="35"/>
      <c r="E12515" s="2"/>
      <c r="F12515" s="3"/>
      <c r="G12515" s="3"/>
      <c r="H12515" s="4"/>
      <c r="I12515" s="25"/>
      <c r="J12515" s="26" t="str">
        <f t="shared" si="1178"/>
        <v>No</v>
      </c>
      <c r="K12515" s="26" t="str">
        <f t="shared" si="1179"/>
        <v>Missing</v>
      </c>
      <c r="L12515" s="26" t="str">
        <f t="shared" si="1181"/>
        <v>Missing</v>
      </c>
      <c r="M12515" s="26" t="str">
        <f>IF(OR(ISBLANK(B12515),ISBLANK(C12515),ISBLANK(D12515)),"Missing",IFERROR(VLOOKUP(A12515,'RM Postcodes'!$A:$B,2,0),"Invalid"))</f>
        <v>Missing</v>
      </c>
      <c r="N12515" s="26" t="str">
        <f t="shared" si="1182"/>
        <v>Missing</v>
      </c>
      <c r="O12515" s="26" t="str">
        <f t="shared" si="1177"/>
        <v>Missing</v>
      </c>
    </row>
    <row r="12516" spans="1:15" x14ac:dyDescent="0.2">
      <c r="A12516" s="24" t="str">
        <f t="shared" si="1180"/>
        <v xml:space="preserve"> </v>
      </c>
      <c r="B12516" s="35"/>
      <c r="C12516" s="35"/>
      <c r="D12516" s="35"/>
      <c r="E12516" s="2"/>
      <c r="F12516" s="3"/>
      <c r="G12516" s="3"/>
      <c r="H12516" s="4"/>
      <c r="I12516" s="25"/>
      <c r="J12516" s="26" t="str">
        <f t="shared" si="1178"/>
        <v>No</v>
      </c>
      <c r="K12516" s="26" t="str">
        <f t="shared" si="1179"/>
        <v>Missing</v>
      </c>
      <c r="L12516" s="26" t="str">
        <f t="shared" si="1181"/>
        <v>Missing</v>
      </c>
      <c r="M12516" s="26" t="str">
        <f>IF(OR(ISBLANK(B12516),ISBLANK(C12516),ISBLANK(D12516)),"Missing",IFERROR(VLOOKUP(A12516,'RM Postcodes'!$A:$B,2,0),"Invalid"))</f>
        <v>Missing</v>
      </c>
      <c r="N12516" s="26" t="str">
        <f t="shared" si="1182"/>
        <v>Missing</v>
      </c>
      <c r="O12516" s="26" t="str">
        <f t="shared" si="1177"/>
        <v>Missing</v>
      </c>
    </row>
    <row r="12517" spans="1:15" x14ac:dyDescent="0.2">
      <c r="A12517" s="24" t="str">
        <f t="shared" si="1180"/>
        <v xml:space="preserve"> </v>
      </c>
      <c r="B12517" s="35"/>
      <c r="C12517" s="35"/>
      <c r="D12517" s="35"/>
      <c r="E12517" s="2"/>
      <c r="F12517" s="3"/>
      <c r="G12517" s="3"/>
      <c r="H12517" s="4"/>
      <c r="I12517" s="25"/>
      <c r="J12517" s="26" t="str">
        <f t="shared" si="1178"/>
        <v>No</v>
      </c>
      <c r="K12517" s="26" t="str">
        <f t="shared" si="1179"/>
        <v>Missing</v>
      </c>
      <c r="L12517" s="26" t="str">
        <f t="shared" si="1181"/>
        <v>Missing</v>
      </c>
      <c r="M12517" s="26" t="str">
        <f>IF(OR(ISBLANK(B12517),ISBLANK(C12517),ISBLANK(D12517)),"Missing",IFERROR(VLOOKUP(A12517,'RM Postcodes'!$A:$B,2,0),"Invalid"))</f>
        <v>Missing</v>
      </c>
      <c r="N12517" s="26" t="str">
        <f t="shared" si="1182"/>
        <v>Missing</v>
      </c>
      <c r="O12517" s="26" t="str">
        <f t="shared" si="1177"/>
        <v>Missing</v>
      </c>
    </row>
    <row r="12518" spans="1:15" x14ac:dyDescent="0.2">
      <c r="A12518" s="24" t="str">
        <f t="shared" si="1180"/>
        <v xml:space="preserve"> </v>
      </c>
      <c r="B12518" s="35"/>
      <c r="C12518" s="35"/>
      <c r="D12518" s="35"/>
      <c r="E12518" s="2"/>
      <c r="F12518" s="3"/>
      <c r="G12518" s="3"/>
      <c r="H12518" s="4"/>
      <c r="I12518" s="25"/>
      <c r="J12518" s="26" t="str">
        <f t="shared" si="1178"/>
        <v>No</v>
      </c>
      <c r="K12518" s="26" t="str">
        <f t="shared" si="1179"/>
        <v>Missing</v>
      </c>
      <c r="L12518" s="26" t="str">
        <f t="shared" si="1181"/>
        <v>Missing</v>
      </c>
      <c r="M12518" s="26" t="str">
        <f>IF(OR(ISBLANK(B12518),ISBLANK(C12518),ISBLANK(D12518)),"Missing",IFERROR(VLOOKUP(A12518,'RM Postcodes'!$A:$B,2,0),"Invalid"))</f>
        <v>Missing</v>
      </c>
      <c r="N12518" s="26" t="str">
        <f t="shared" si="1182"/>
        <v>Missing</v>
      </c>
      <c r="O12518" s="26" t="str">
        <f t="shared" si="1177"/>
        <v>Missing</v>
      </c>
    </row>
    <row r="12519" spans="1:15" x14ac:dyDescent="0.2">
      <c r="A12519" s="24" t="str">
        <f t="shared" si="1180"/>
        <v xml:space="preserve"> </v>
      </c>
      <c r="B12519" s="35"/>
      <c r="C12519" s="35"/>
      <c r="D12519" s="35"/>
      <c r="E12519" s="2"/>
      <c r="F12519" s="3"/>
      <c r="G12519" s="3"/>
      <c r="H12519" s="4"/>
      <c r="I12519" s="25"/>
      <c r="J12519" s="26" t="str">
        <f t="shared" si="1178"/>
        <v>No</v>
      </c>
      <c r="K12519" s="26" t="str">
        <f t="shared" si="1179"/>
        <v>Missing</v>
      </c>
      <c r="L12519" s="26" t="str">
        <f t="shared" si="1181"/>
        <v>Missing</v>
      </c>
      <c r="M12519" s="26" t="str">
        <f>IF(OR(ISBLANK(B12519),ISBLANK(C12519),ISBLANK(D12519)),"Missing",IFERROR(VLOOKUP(A12519,'RM Postcodes'!$A:$B,2,0),"Invalid"))</f>
        <v>Missing</v>
      </c>
      <c r="N12519" s="26" t="str">
        <f t="shared" si="1182"/>
        <v>Missing</v>
      </c>
      <c r="O12519" s="26" t="str">
        <f t="shared" si="1177"/>
        <v>Missing</v>
      </c>
    </row>
    <row r="12520" spans="1:15" x14ac:dyDescent="0.2">
      <c r="A12520" s="24" t="str">
        <f t="shared" si="1180"/>
        <v xml:space="preserve"> </v>
      </c>
      <c r="B12520" s="35"/>
      <c r="C12520" s="35"/>
      <c r="D12520" s="35"/>
      <c r="E12520" s="2"/>
      <c r="F12520" s="3"/>
      <c r="G12520" s="3"/>
      <c r="H12520" s="4"/>
      <c r="I12520" s="25"/>
      <c r="J12520" s="26" t="str">
        <f t="shared" si="1178"/>
        <v>No</v>
      </c>
      <c r="K12520" s="26" t="str">
        <f t="shared" si="1179"/>
        <v>Missing</v>
      </c>
      <c r="L12520" s="26" t="str">
        <f t="shared" si="1181"/>
        <v>Missing</v>
      </c>
      <c r="M12520" s="26" t="str">
        <f>IF(OR(ISBLANK(B12520),ISBLANK(C12520),ISBLANK(D12520)),"Missing",IFERROR(VLOOKUP(A12520,'RM Postcodes'!$A:$B,2,0),"Invalid"))</f>
        <v>Missing</v>
      </c>
      <c r="N12520" s="26" t="str">
        <f t="shared" si="1182"/>
        <v>Missing</v>
      </c>
      <c r="O12520" s="26" t="str">
        <f t="shared" si="1177"/>
        <v>Missing</v>
      </c>
    </row>
    <row r="12521" spans="1:15" x14ac:dyDescent="0.2">
      <c r="A12521" s="24" t="str">
        <f t="shared" si="1180"/>
        <v xml:space="preserve"> </v>
      </c>
      <c r="B12521" s="35"/>
      <c r="C12521" s="35"/>
      <c r="D12521" s="35"/>
      <c r="E12521" s="2"/>
      <c r="F12521" s="3"/>
      <c r="G12521" s="3"/>
      <c r="H12521" s="4"/>
      <c r="I12521" s="25"/>
      <c r="J12521" s="26" t="str">
        <f t="shared" si="1178"/>
        <v>No</v>
      </c>
      <c r="K12521" s="26" t="str">
        <f t="shared" si="1179"/>
        <v>Missing</v>
      </c>
      <c r="L12521" s="26" t="str">
        <f t="shared" si="1181"/>
        <v>Missing</v>
      </c>
      <c r="M12521" s="26" t="str">
        <f>IF(OR(ISBLANK(B12521),ISBLANK(C12521),ISBLANK(D12521)),"Missing",IFERROR(VLOOKUP(A12521,'RM Postcodes'!$A:$B,2,0),"Invalid"))</f>
        <v>Missing</v>
      </c>
      <c r="N12521" s="26" t="str">
        <f t="shared" si="1182"/>
        <v>Missing</v>
      </c>
      <c r="O12521" s="26" t="str">
        <f t="shared" si="1177"/>
        <v>Missing</v>
      </c>
    </row>
    <row r="12522" spans="1:15" x14ac:dyDescent="0.2">
      <c r="A12522" s="24" t="str">
        <f t="shared" si="1180"/>
        <v xml:space="preserve"> </v>
      </c>
      <c r="B12522" s="35"/>
      <c r="C12522" s="35"/>
      <c r="D12522" s="35"/>
      <c r="E12522" s="2"/>
      <c r="F12522" s="3"/>
      <c r="G12522" s="3"/>
      <c r="H12522" s="4"/>
      <c r="I12522" s="25"/>
      <c r="J12522" s="26" t="str">
        <f t="shared" si="1178"/>
        <v>No</v>
      </c>
      <c r="K12522" s="26" t="str">
        <f t="shared" si="1179"/>
        <v>Missing</v>
      </c>
      <c r="L12522" s="26" t="str">
        <f t="shared" si="1181"/>
        <v>Missing</v>
      </c>
      <c r="M12522" s="26" t="str">
        <f>IF(OR(ISBLANK(B12522),ISBLANK(C12522),ISBLANK(D12522)),"Missing",IFERROR(VLOOKUP(A12522,'RM Postcodes'!$A:$B,2,0),"Invalid"))</f>
        <v>Missing</v>
      </c>
      <c r="N12522" s="26" t="str">
        <f t="shared" si="1182"/>
        <v>Missing</v>
      </c>
      <c r="O12522" s="26" t="str">
        <f t="shared" si="1177"/>
        <v>Missing</v>
      </c>
    </row>
    <row r="12523" spans="1:15" x14ac:dyDescent="0.2">
      <c r="A12523" s="24" t="str">
        <f t="shared" si="1180"/>
        <v xml:space="preserve"> </v>
      </c>
      <c r="B12523" s="35"/>
      <c r="C12523" s="35"/>
      <c r="D12523" s="35"/>
      <c r="E12523" s="2"/>
      <c r="F12523" s="3"/>
      <c r="G12523" s="3"/>
      <c r="H12523" s="4"/>
      <c r="I12523" s="25"/>
      <c r="J12523" s="26" t="str">
        <f t="shared" si="1178"/>
        <v>No</v>
      </c>
      <c r="K12523" s="26" t="str">
        <f t="shared" si="1179"/>
        <v>Missing</v>
      </c>
      <c r="L12523" s="26" t="str">
        <f t="shared" si="1181"/>
        <v>Missing</v>
      </c>
      <c r="M12523" s="26" t="str">
        <f>IF(OR(ISBLANK(B12523),ISBLANK(C12523),ISBLANK(D12523)),"Missing",IFERROR(VLOOKUP(A12523,'RM Postcodes'!$A:$B,2,0),"Invalid"))</f>
        <v>Missing</v>
      </c>
      <c r="N12523" s="26" t="str">
        <f t="shared" si="1182"/>
        <v>Missing</v>
      </c>
      <c r="O12523" s="26" t="str">
        <f t="shared" si="1177"/>
        <v>Missing</v>
      </c>
    </row>
    <row r="12524" spans="1:15" x14ac:dyDescent="0.2">
      <c r="A12524" s="24" t="str">
        <f t="shared" si="1180"/>
        <v xml:space="preserve"> </v>
      </c>
      <c r="B12524" s="35"/>
      <c r="C12524" s="35"/>
      <c r="D12524" s="35"/>
      <c r="E12524" s="2"/>
      <c r="F12524" s="3"/>
      <c r="G12524" s="3"/>
      <c r="H12524" s="4"/>
      <c r="I12524" s="25"/>
      <c r="J12524" s="26" t="str">
        <f t="shared" si="1178"/>
        <v>No</v>
      </c>
      <c r="K12524" s="26" t="str">
        <f t="shared" si="1179"/>
        <v>Missing</v>
      </c>
      <c r="L12524" s="26" t="str">
        <f t="shared" si="1181"/>
        <v>Missing</v>
      </c>
      <c r="M12524" s="26" t="str">
        <f>IF(OR(ISBLANK(B12524),ISBLANK(C12524),ISBLANK(D12524)),"Missing",IFERROR(VLOOKUP(A12524,'RM Postcodes'!$A:$B,2,0),"Invalid"))</f>
        <v>Missing</v>
      </c>
      <c r="N12524" s="26" t="str">
        <f t="shared" si="1182"/>
        <v>Missing</v>
      </c>
      <c r="O12524" s="26" t="str">
        <f t="shared" si="1177"/>
        <v>Missing</v>
      </c>
    </row>
    <row r="12525" spans="1:15" x14ac:dyDescent="0.2">
      <c r="A12525" s="24" t="str">
        <f t="shared" si="1180"/>
        <v xml:space="preserve"> </v>
      </c>
      <c r="B12525" s="35"/>
      <c r="C12525" s="35"/>
      <c r="D12525" s="35"/>
      <c r="E12525" s="2"/>
      <c r="F12525" s="3"/>
      <c r="G12525" s="3"/>
      <c r="H12525" s="4"/>
      <c r="I12525" s="25"/>
      <c r="J12525" s="26" t="str">
        <f t="shared" si="1178"/>
        <v>No</v>
      </c>
      <c r="K12525" s="26" t="str">
        <f t="shared" si="1179"/>
        <v>Missing</v>
      </c>
      <c r="L12525" s="26" t="str">
        <f t="shared" si="1181"/>
        <v>Missing</v>
      </c>
      <c r="M12525" s="26" t="str">
        <f>IF(OR(ISBLANK(B12525),ISBLANK(C12525),ISBLANK(D12525)),"Missing",IFERROR(VLOOKUP(A12525,'RM Postcodes'!$A:$B,2,0),"Invalid"))</f>
        <v>Missing</v>
      </c>
      <c r="N12525" s="26" t="str">
        <f t="shared" si="1182"/>
        <v>Missing</v>
      </c>
      <c r="O12525" s="26" t="str">
        <f t="shared" si="1177"/>
        <v>Missing</v>
      </c>
    </row>
    <row r="12526" spans="1:15" x14ac:dyDescent="0.2">
      <c r="A12526" s="24" t="str">
        <f t="shared" si="1180"/>
        <v xml:space="preserve"> </v>
      </c>
      <c r="B12526" s="35"/>
      <c r="C12526" s="35"/>
      <c r="D12526" s="35"/>
      <c r="E12526" s="2"/>
      <c r="F12526" s="3"/>
      <c r="G12526" s="3"/>
      <c r="H12526" s="4"/>
      <c r="I12526" s="25"/>
      <c r="J12526" s="26" t="str">
        <f t="shared" si="1178"/>
        <v>No</v>
      </c>
      <c r="K12526" s="26" t="str">
        <f t="shared" si="1179"/>
        <v>Missing</v>
      </c>
      <c r="L12526" s="26" t="str">
        <f t="shared" si="1181"/>
        <v>Missing</v>
      </c>
      <c r="M12526" s="26" t="str">
        <f>IF(OR(ISBLANK(B12526),ISBLANK(C12526),ISBLANK(D12526)),"Missing",IFERROR(VLOOKUP(A12526,'RM Postcodes'!$A:$B,2,0),"Invalid"))</f>
        <v>Missing</v>
      </c>
      <c r="N12526" s="26" t="str">
        <f t="shared" si="1182"/>
        <v>Missing</v>
      </c>
      <c r="O12526" s="26" t="str">
        <f t="shared" si="1177"/>
        <v>Missing</v>
      </c>
    </row>
    <row r="12527" spans="1:15" x14ac:dyDescent="0.2">
      <c r="A12527" s="24" t="str">
        <f t="shared" si="1180"/>
        <v xml:space="preserve"> </v>
      </c>
      <c r="B12527" s="35"/>
      <c r="C12527" s="35"/>
      <c r="D12527" s="35"/>
      <c r="E12527" s="2"/>
      <c r="F12527" s="3"/>
      <c r="G12527" s="3"/>
      <c r="H12527" s="4"/>
      <c r="I12527" s="25"/>
      <c r="J12527" s="26" t="str">
        <f t="shared" si="1178"/>
        <v>No</v>
      </c>
      <c r="K12527" s="26" t="str">
        <f t="shared" si="1179"/>
        <v>Missing</v>
      </c>
      <c r="L12527" s="26" t="str">
        <f t="shared" si="1181"/>
        <v>Missing</v>
      </c>
      <c r="M12527" s="26" t="str">
        <f>IF(OR(ISBLANK(B12527),ISBLANK(C12527),ISBLANK(D12527)),"Missing",IFERROR(VLOOKUP(A12527,'RM Postcodes'!$A:$B,2,0),"Invalid"))</f>
        <v>Missing</v>
      </c>
      <c r="N12527" s="26" t="str">
        <f t="shared" si="1182"/>
        <v>Missing</v>
      </c>
      <c r="O12527" s="26" t="str">
        <f t="shared" si="1177"/>
        <v>Missing</v>
      </c>
    </row>
    <row r="12528" spans="1:15" x14ac:dyDescent="0.2">
      <c r="A12528" s="24" t="str">
        <f t="shared" si="1180"/>
        <v xml:space="preserve"> </v>
      </c>
      <c r="B12528" s="35"/>
      <c r="C12528" s="35"/>
      <c r="D12528" s="35"/>
      <c r="E12528" s="2"/>
      <c r="F12528" s="3"/>
      <c r="G12528" s="3"/>
      <c r="H12528" s="4"/>
      <c r="I12528" s="25"/>
      <c r="J12528" s="26" t="str">
        <f t="shared" si="1178"/>
        <v>No</v>
      </c>
      <c r="K12528" s="26" t="str">
        <f t="shared" si="1179"/>
        <v>Missing</v>
      </c>
      <c r="L12528" s="26" t="str">
        <f t="shared" si="1181"/>
        <v>Missing</v>
      </c>
      <c r="M12528" s="26" t="str">
        <f>IF(OR(ISBLANK(B12528),ISBLANK(C12528),ISBLANK(D12528)),"Missing",IFERROR(VLOOKUP(A12528,'RM Postcodes'!$A:$B,2,0),"Invalid"))</f>
        <v>Missing</v>
      </c>
      <c r="N12528" s="26" t="str">
        <f t="shared" si="1182"/>
        <v>Missing</v>
      </c>
      <c r="O12528" s="26" t="str">
        <f t="shared" si="1177"/>
        <v>Missing</v>
      </c>
    </row>
    <row r="12529" spans="1:15" x14ac:dyDescent="0.2">
      <c r="A12529" s="24" t="str">
        <f t="shared" si="1180"/>
        <v xml:space="preserve"> </v>
      </c>
      <c r="B12529" s="35"/>
      <c r="C12529" s="35"/>
      <c r="D12529" s="35"/>
      <c r="E12529" s="2"/>
      <c r="F12529" s="3"/>
      <c r="G12529" s="3"/>
      <c r="H12529" s="4"/>
      <c r="I12529" s="25"/>
      <c r="J12529" s="26" t="str">
        <f t="shared" si="1178"/>
        <v>No</v>
      </c>
      <c r="K12529" s="26" t="str">
        <f t="shared" si="1179"/>
        <v>Missing</v>
      </c>
      <c r="L12529" s="26" t="str">
        <f t="shared" si="1181"/>
        <v>Missing</v>
      </c>
      <c r="M12529" s="26" t="str">
        <f>IF(OR(ISBLANK(B12529),ISBLANK(C12529),ISBLANK(D12529)),"Missing",IFERROR(VLOOKUP(A12529,'RM Postcodes'!$A:$B,2,0),"Invalid"))</f>
        <v>Missing</v>
      </c>
      <c r="N12529" s="26" t="str">
        <f t="shared" si="1182"/>
        <v>Missing</v>
      </c>
      <c r="O12529" s="26" t="str">
        <f t="shared" si="1177"/>
        <v>Missing</v>
      </c>
    </row>
    <row r="12530" spans="1:15" x14ac:dyDescent="0.2">
      <c r="A12530" s="24" t="str">
        <f t="shared" si="1180"/>
        <v xml:space="preserve"> </v>
      </c>
      <c r="B12530" s="35"/>
      <c r="C12530" s="35"/>
      <c r="D12530" s="35"/>
      <c r="E12530" s="2"/>
      <c r="F12530" s="3"/>
      <c r="G12530" s="3"/>
      <c r="H12530" s="4"/>
      <c r="I12530" s="25"/>
      <c r="J12530" s="26" t="str">
        <f t="shared" si="1178"/>
        <v>No</v>
      </c>
      <c r="K12530" s="26" t="str">
        <f t="shared" si="1179"/>
        <v>Missing</v>
      </c>
      <c r="L12530" s="26" t="str">
        <f t="shared" si="1181"/>
        <v>Missing</v>
      </c>
      <c r="M12530" s="26" t="str">
        <f>IF(OR(ISBLANK(B12530),ISBLANK(C12530),ISBLANK(D12530)),"Missing",IFERROR(VLOOKUP(A12530,'RM Postcodes'!$A:$B,2,0),"Invalid"))</f>
        <v>Missing</v>
      </c>
      <c r="N12530" s="26" t="str">
        <f t="shared" si="1182"/>
        <v>Missing</v>
      </c>
      <c r="O12530" s="26" t="str">
        <f t="shared" si="1177"/>
        <v>Missing</v>
      </c>
    </row>
    <row r="12531" spans="1:15" x14ac:dyDescent="0.2">
      <c r="A12531" s="24" t="str">
        <f t="shared" si="1180"/>
        <v xml:space="preserve"> </v>
      </c>
      <c r="B12531" s="35"/>
      <c r="C12531" s="35"/>
      <c r="D12531" s="35"/>
      <c r="E12531" s="2"/>
      <c r="F12531" s="3"/>
      <c r="G12531" s="3"/>
      <c r="H12531" s="4"/>
      <c r="I12531" s="25"/>
      <c r="J12531" s="26" t="str">
        <f t="shared" si="1178"/>
        <v>No</v>
      </c>
      <c r="K12531" s="26" t="str">
        <f t="shared" si="1179"/>
        <v>Missing</v>
      </c>
      <c r="L12531" s="26" t="str">
        <f t="shared" si="1181"/>
        <v>Missing</v>
      </c>
      <c r="M12531" s="26" t="str">
        <f>IF(OR(ISBLANK(B12531),ISBLANK(C12531),ISBLANK(D12531)),"Missing",IFERROR(VLOOKUP(A12531,'RM Postcodes'!$A:$B,2,0),"Invalid"))</f>
        <v>Missing</v>
      </c>
      <c r="N12531" s="26" t="str">
        <f t="shared" si="1182"/>
        <v>Missing</v>
      </c>
      <c r="O12531" s="26" t="str">
        <f t="shared" si="1177"/>
        <v>Missing</v>
      </c>
    </row>
    <row r="12532" spans="1:15" x14ac:dyDescent="0.2">
      <c r="A12532" s="24" t="str">
        <f t="shared" si="1180"/>
        <v xml:space="preserve"> </v>
      </c>
      <c r="B12532" s="35"/>
      <c r="C12532" s="35"/>
      <c r="D12532" s="35"/>
      <c r="E12532" s="2"/>
      <c r="F12532" s="3"/>
      <c r="G12532" s="3"/>
      <c r="H12532" s="4"/>
      <c r="I12532" s="25"/>
      <c r="J12532" s="26" t="str">
        <f t="shared" si="1178"/>
        <v>No</v>
      </c>
      <c r="K12532" s="26" t="str">
        <f t="shared" si="1179"/>
        <v>Missing</v>
      </c>
      <c r="L12532" s="26" t="str">
        <f t="shared" si="1181"/>
        <v>Missing</v>
      </c>
      <c r="M12532" s="26" t="str">
        <f>IF(OR(ISBLANK(B12532),ISBLANK(C12532),ISBLANK(D12532)),"Missing",IFERROR(VLOOKUP(A12532,'RM Postcodes'!$A:$B,2,0),"Invalid"))</f>
        <v>Missing</v>
      </c>
      <c r="N12532" s="26" t="str">
        <f t="shared" si="1182"/>
        <v>Missing</v>
      </c>
      <c r="O12532" s="26" t="str">
        <f t="shared" si="1177"/>
        <v>Missing</v>
      </c>
    </row>
    <row r="12533" spans="1:15" x14ac:dyDescent="0.2">
      <c r="A12533" s="24" t="str">
        <f t="shared" si="1180"/>
        <v xml:space="preserve"> </v>
      </c>
      <c r="B12533" s="35"/>
      <c r="C12533" s="35"/>
      <c r="D12533" s="35"/>
      <c r="E12533" s="2"/>
      <c r="F12533" s="3"/>
      <c r="G12533" s="3"/>
      <c r="H12533" s="4"/>
      <c r="I12533" s="25"/>
      <c r="J12533" s="26" t="str">
        <f t="shared" si="1178"/>
        <v>No</v>
      </c>
      <c r="K12533" s="26" t="str">
        <f t="shared" si="1179"/>
        <v>Missing</v>
      </c>
      <c r="L12533" s="26" t="str">
        <f t="shared" si="1181"/>
        <v>Missing</v>
      </c>
      <c r="M12533" s="26" t="str">
        <f>IF(OR(ISBLANK(B12533),ISBLANK(C12533),ISBLANK(D12533)),"Missing",IFERROR(VLOOKUP(A12533,'RM Postcodes'!$A:$B,2,0),"Invalid"))</f>
        <v>Missing</v>
      </c>
      <c r="N12533" s="26" t="str">
        <f t="shared" si="1182"/>
        <v>Missing</v>
      </c>
      <c r="O12533" s="26" t="str">
        <f t="shared" si="1177"/>
        <v>Missing</v>
      </c>
    </row>
    <row r="12534" spans="1:15" x14ac:dyDescent="0.2">
      <c r="A12534" s="24" t="str">
        <f t="shared" si="1180"/>
        <v xml:space="preserve"> </v>
      </c>
      <c r="B12534" s="35"/>
      <c r="C12534" s="35"/>
      <c r="D12534" s="35"/>
      <c r="E12534" s="2"/>
      <c r="F12534" s="3"/>
      <c r="G12534" s="3"/>
      <c r="H12534" s="4"/>
      <c r="I12534" s="25"/>
      <c r="J12534" s="26" t="str">
        <f t="shared" si="1178"/>
        <v>No</v>
      </c>
      <c r="K12534" s="26" t="str">
        <f t="shared" si="1179"/>
        <v>Missing</v>
      </c>
      <c r="L12534" s="26" t="str">
        <f t="shared" si="1181"/>
        <v>Missing</v>
      </c>
      <c r="M12534" s="26" t="str">
        <f>IF(OR(ISBLANK(B12534),ISBLANK(C12534),ISBLANK(D12534)),"Missing",IFERROR(VLOOKUP(A12534,'RM Postcodes'!$A:$B,2,0),"Invalid"))</f>
        <v>Missing</v>
      </c>
      <c r="N12534" s="26" t="str">
        <f t="shared" si="1182"/>
        <v>Missing</v>
      </c>
      <c r="O12534" s="26" t="str">
        <f t="shared" si="1177"/>
        <v>Missing</v>
      </c>
    </row>
    <row r="12535" spans="1:15" x14ac:dyDescent="0.2">
      <c r="A12535" s="24" t="str">
        <f t="shared" si="1180"/>
        <v xml:space="preserve"> </v>
      </c>
      <c r="B12535" s="35"/>
      <c r="C12535" s="35"/>
      <c r="D12535" s="35"/>
      <c r="E12535" s="2"/>
      <c r="F12535" s="3"/>
      <c r="G12535" s="3"/>
      <c r="H12535" s="4"/>
      <c r="I12535" s="25"/>
      <c r="J12535" s="26" t="str">
        <f t="shared" si="1178"/>
        <v>No</v>
      </c>
      <c r="K12535" s="26" t="str">
        <f t="shared" si="1179"/>
        <v>Missing</v>
      </c>
      <c r="L12535" s="26" t="str">
        <f t="shared" si="1181"/>
        <v>Missing</v>
      </c>
      <c r="M12535" s="26" t="str">
        <f>IF(OR(ISBLANK(B12535),ISBLANK(C12535),ISBLANK(D12535)),"Missing",IFERROR(VLOOKUP(A12535,'RM Postcodes'!$A:$B,2,0),"Invalid"))</f>
        <v>Missing</v>
      </c>
      <c r="N12535" s="26" t="str">
        <f t="shared" si="1182"/>
        <v>Missing</v>
      </c>
      <c r="O12535" s="26" t="str">
        <f t="shared" si="1177"/>
        <v>Missing</v>
      </c>
    </row>
    <row r="12536" spans="1:15" x14ac:dyDescent="0.2">
      <c r="A12536" s="24" t="str">
        <f t="shared" si="1180"/>
        <v xml:space="preserve"> </v>
      </c>
      <c r="B12536" s="35"/>
      <c r="C12536" s="35"/>
      <c r="D12536" s="35"/>
      <c r="E12536" s="2"/>
      <c r="F12536" s="3"/>
      <c r="G12536" s="3"/>
      <c r="H12536" s="4"/>
      <c r="I12536" s="25"/>
      <c r="J12536" s="26" t="str">
        <f t="shared" si="1178"/>
        <v>No</v>
      </c>
      <c r="K12536" s="26" t="str">
        <f t="shared" si="1179"/>
        <v>Missing</v>
      </c>
      <c r="L12536" s="26" t="str">
        <f t="shared" si="1181"/>
        <v>Missing</v>
      </c>
      <c r="M12536" s="26" t="str">
        <f>IF(OR(ISBLANK(B12536),ISBLANK(C12536),ISBLANK(D12536)),"Missing",IFERROR(VLOOKUP(A12536,'RM Postcodes'!$A:$B,2,0),"Invalid"))</f>
        <v>Missing</v>
      </c>
      <c r="N12536" s="26" t="str">
        <f t="shared" si="1182"/>
        <v>Missing</v>
      </c>
      <c r="O12536" s="26" t="str">
        <f t="shared" si="1177"/>
        <v>Missing</v>
      </c>
    </row>
    <row r="12537" spans="1:15" x14ac:dyDescent="0.2">
      <c r="A12537" s="24" t="str">
        <f t="shared" si="1180"/>
        <v xml:space="preserve"> </v>
      </c>
      <c r="B12537" s="35"/>
      <c r="C12537" s="35"/>
      <c r="D12537" s="35"/>
      <c r="E12537" s="2"/>
      <c r="F12537" s="3"/>
      <c r="G12537" s="3"/>
      <c r="H12537" s="4"/>
      <c r="I12537" s="25"/>
      <c r="J12537" s="26" t="str">
        <f t="shared" si="1178"/>
        <v>No</v>
      </c>
      <c r="K12537" s="26" t="str">
        <f t="shared" si="1179"/>
        <v>Missing</v>
      </c>
      <c r="L12537" s="26" t="str">
        <f t="shared" si="1181"/>
        <v>Missing</v>
      </c>
      <c r="M12537" s="26" t="str">
        <f>IF(OR(ISBLANK(B12537),ISBLANK(C12537),ISBLANK(D12537)),"Missing",IFERROR(VLOOKUP(A12537,'RM Postcodes'!$A:$B,2,0),"Invalid"))</f>
        <v>Missing</v>
      </c>
      <c r="N12537" s="26" t="str">
        <f t="shared" si="1182"/>
        <v>Missing</v>
      </c>
      <c r="O12537" s="26" t="str">
        <f t="shared" si="1177"/>
        <v>Missing</v>
      </c>
    </row>
    <row r="12538" spans="1:15" x14ac:dyDescent="0.2">
      <c r="A12538" s="24" t="str">
        <f t="shared" si="1180"/>
        <v xml:space="preserve"> </v>
      </c>
      <c r="B12538" s="35"/>
      <c r="C12538" s="35"/>
      <c r="D12538" s="35"/>
      <c r="E12538" s="2"/>
      <c r="F12538" s="3"/>
      <c r="G12538" s="3"/>
      <c r="H12538" s="4"/>
      <c r="I12538" s="25"/>
      <c r="J12538" s="26" t="str">
        <f t="shared" si="1178"/>
        <v>No</v>
      </c>
      <c r="K12538" s="26" t="str">
        <f t="shared" si="1179"/>
        <v>Missing</v>
      </c>
      <c r="L12538" s="26" t="str">
        <f t="shared" si="1181"/>
        <v>Missing</v>
      </c>
      <c r="M12538" s="26" t="str">
        <f>IF(OR(ISBLANK(B12538),ISBLANK(C12538),ISBLANK(D12538)),"Missing",IFERROR(VLOOKUP(A12538,'RM Postcodes'!$A:$B,2,0),"Invalid"))</f>
        <v>Missing</v>
      </c>
      <c r="N12538" s="26" t="str">
        <f t="shared" si="1182"/>
        <v>Missing</v>
      </c>
      <c r="O12538" s="26" t="str">
        <f t="shared" si="1177"/>
        <v>Missing</v>
      </c>
    </row>
    <row r="12539" spans="1:15" x14ac:dyDescent="0.2">
      <c r="A12539" s="24" t="str">
        <f t="shared" si="1180"/>
        <v xml:space="preserve"> </v>
      </c>
      <c r="B12539" s="35"/>
      <c r="C12539" s="35"/>
      <c r="D12539" s="35"/>
      <c r="E12539" s="2"/>
      <c r="F12539" s="3"/>
      <c r="G12539" s="3"/>
      <c r="H12539" s="4"/>
      <c r="I12539" s="25"/>
      <c r="J12539" s="26" t="str">
        <f t="shared" si="1178"/>
        <v>No</v>
      </c>
      <c r="K12539" s="26" t="str">
        <f t="shared" si="1179"/>
        <v>Missing</v>
      </c>
      <c r="L12539" s="26" t="str">
        <f t="shared" si="1181"/>
        <v>Missing</v>
      </c>
      <c r="M12539" s="26" t="str">
        <f>IF(OR(ISBLANK(B12539),ISBLANK(C12539),ISBLANK(D12539)),"Missing",IFERROR(VLOOKUP(A12539,'RM Postcodes'!$A:$B,2,0),"Invalid"))</f>
        <v>Missing</v>
      </c>
      <c r="N12539" s="26" t="str">
        <f t="shared" si="1182"/>
        <v>Missing</v>
      </c>
      <c r="O12539" s="26" t="str">
        <f t="shared" si="1177"/>
        <v>Missing</v>
      </c>
    </row>
    <row r="12540" spans="1:15" x14ac:dyDescent="0.2">
      <c r="A12540" s="24" t="str">
        <f t="shared" si="1180"/>
        <v xml:space="preserve"> </v>
      </c>
      <c r="B12540" s="35"/>
      <c r="C12540" s="35"/>
      <c r="D12540" s="35"/>
      <c r="E12540" s="2"/>
      <c r="F12540" s="3"/>
      <c r="G12540" s="3"/>
      <c r="H12540" s="4"/>
      <c r="I12540" s="25"/>
      <c r="J12540" s="26" t="str">
        <f t="shared" si="1178"/>
        <v>No</v>
      </c>
      <c r="K12540" s="26" t="str">
        <f t="shared" si="1179"/>
        <v>Missing</v>
      </c>
      <c r="L12540" s="26" t="str">
        <f t="shared" si="1181"/>
        <v>Missing</v>
      </c>
      <c r="M12540" s="26" t="str">
        <f>IF(OR(ISBLANK(B12540),ISBLANK(C12540),ISBLANK(D12540)),"Missing",IFERROR(VLOOKUP(A12540,'RM Postcodes'!$A:$B,2,0),"Invalid"))</f>
        <v>Missing</v>
      </c>
      <c r="N12540" s="26" t="str">
        <f t="shared" si="1182"/>
        <v>Missing</v>
      </c>
      <c r="O12540" s="26" t="str">
        <f t="shared" si="1177"/>
        <v>Missing</v>
      </c>
    </row>
    <row r="12541" spans="1:15" x14ac:dyDescent="0.2">
      <c r="A12541" s="24" t="str">
        <f t="shared" si="1180"/>
        <v xml:space="preserve"> </v>
      </c>
      <c r="B12541" s="35"/>
      <c r="C12541" s="35"/>
      <c r="D12541" s="35"/>
      <c r="E12541" s="2"/>
      <c r="F12541" s="3"/>
      <c r="G12541" s="3"/>
      <c r="H12541" s="4"/>
      <c r="I12541" s="25"/>
      <c r="J12541" s="26" t="str">
        <f t="shared" si="1178"/>
        <v>No</v>
      </c>
      <c r="K12541" s="26" t="str">
        <f t="shared" si="1179"/>
        <v>Missing</v>
      </c>
      <c r="L12541" s="26" t="str">
        <f t="shared" si="1181"/>
        <v>Missing</v>
      </c>
      <c r="M12541" s="26" t="str">
        <f>IF(OR(ISBLANK(B12541),ISBLANK(C12541),ISBLANK(D12541)),"Missing",IFERROR(VLOOKUP(A12541,'RM Postcodes'!$A:$B,2,0),"Invalid"))</f>
        <v>Missing</v>
      </c>
      <c r="N12541" s="26" t="str">
        <f t="shared" si="1182"/>
        <v>Missing</v>
      </c>
      <c r="O12541" s="26" t="str">
        <f t="shared" si="1177"/>
        <v>Missing</v>
      </c>
    </row>
    <row r="12542" spans="1:15" x14ac:dyDescent="0.2">
      <c r="A12542" s="24" t="str">
        <f t="shared" si="1180"/>
        <v xml:space="preserve"> </v>
      </c>
      <c r="B12542" s="35"/>
      <c r="C12542" s="35"/>
      <c r="D12542" s="35"/>
      <c r="E12542" s="2"/>
      <c r="F12542" s="3"/>
      <c r="G12542" s="3"/>
      <c r="H12542" s="4"/>
      <c r="I12542" s="25"/>
      <c r="J12542" s="26" t="str">
        <f t="shared" si="1178"/>
        <v>No</v>
      </c>
      <c r="K12542" s="26" t="str">
        <f t="shared" si="1179"/>
        <v>Missing</v>
      </c>
      <c r="L12542" s="26" t="str">
        <f t="shared" si="1181"/>
        <v>Missing</v>
      </c>
      <c r="M12542" s="26" t="str">
        <f>IF(OR(ISBLANK(B12542),ISBLANK(C12542),ISBLANK(D12542)),"Missing",IFERROR(VLOOKUP(A12542,'RM Postcodes'!$A:$B,2,0),"Invalid"))</f>
        <v>Missing</v>
      </c>
      <c r="N12542" s="26" t="str">
        <f t="shared" si="1182"/>
        <v>Missing</v>
      </c>
      <c r="O12542" s="26" t="str">
        <f t="shared" si="1177"/>
        <v>Missing</v>
      </c>
    </row>
    <row r="12543" spans="1:15" x14ac:dyDescent="0.2">
      <c r="A12543" s="24" t="str">
        <f t="shared" si="1180"/>
        <v xml:space="preserve"> </v>
      </c>
      <c r="B12543" s="35"/>
      <c r="C12543" s="35"/>
      <c r="D12543" s="35"/>
      <c r="E12543" s="2"/>
      <c r="F12543" s="3"/>
      <c r="G12543" s="3"/>
      <c r="H12543" s="4"/>
      <c r="I12543" s="25"/>
      <c r="J12543" s="26" t="str">
        <f t="shared" si="1178"/>
        <v>No</v>
      </c>
      <c r="K12543" s="26" t="str">
        <f t="shared" si="1179"/>
        <v>Missing</v>
      </c>
      <c r="L12543" s="26" t="str">
        <f t="shared" si="1181"/>
        <v>Missing</v>
      </c>
      <c r="M12543" s="26" t="str">
        <f>IF(OR(ISBLANK(B12543),ISBLANK(C12543),ISBLANK(D12543)),"Missing",IFERROR(VLOOKUP(A12543,'RM Postcodes'!$A:$B,2,0),"Invalid"))</f>
        <v>Missing</v>
      </c>
      <c r="N12543" s="26" t="str">
        <f t="shared" si="1182"/>
        <v>Missing</v>
      </c>
      <c r="O12543" s="26" t="str">
        <f t="shared" si="1177"/>
        <v>Missing</v>
      </c>
    </row>
    <row r="12544" spans="1:15" x14ac:dyDescent="0.2">
      <c r="A12544" s="24" t="str">
        <f t="shared" si="1180"/>
        <v xml:space="preserve"> </v>
      </c>
      <c r="B12544" s="35"/>
      <c r="C12544" s="35"/>
      <c r="D12544" s="35"/>
      <c r="E12544" s="2"/>
      <c r="F12544" s="3"/>
      <c r="G12544" s="3"/>
      <c r="H12544" s="4"/>
      <c r="I12544" s="25"/>
      <c r="J12544" s="26" t="str">
        <f t="shared" si="1178"/>
        <v>No</v>
      </c>
      <c r="K12544" s="26" t="str">
        <f t="shared" si="1179"/>
        <v>Missing</v>
      </c>
      <c r="L12544" s="26" t="str">
        <f t="shared" si="1181"/>
        <v>Missing</v>
      </c>
      <c r="M12544" s="26" t="str">
        <f>IF(OR(ISBLANK(B12544),ISBLANK(C12544),ISBLANK(D12544)),"Missing",IFERROR(VLOOKUP(A12544,'RM Postcodes'!$A:$B,2,0),"Invalid"))</f>
        <v>Missing</v>
      </c>
      <c r="N12544" s="26" t="str">
        <f t="shared" si="1182"/>
        <v>Missing</v>
      </c>
      <c r="O12544" s="26" t="str">
        <f t="shared" si="1177"/>
        <v>Missing</v>
      </c>
    </row>
    <row r="12545" spans="1:15" x14ac:dyDescent="0.2">
      <c r="A12545" s="24" t="str">
        <f t="shared" si="1180"/>
        <v xml:space="preserve"> </v>
      </c>
      <c r="B12545" s="35"/>
      <c r="C12545" s="35"/>
      <c r="D12545" s="35"/>
      <c r="E12545" s="2"/>
      <c r="F12545" s="3"/>
      <c r="G12545" s="3"/>
      <c r="H12545" s="4"/>
      <c r="I12545" s="25"/>
      <c r="J12545" s="26" t="str">
        <f t="shared" si="1178"/>
        <v>No</v>
      </c>
      <c r="K12545" s="26" t="str">
        <f t="shared" si="1179"/>
        <v>Missing</v>
      </c>
      <c r="L12545" s="26" t="str">
        <f t="shared" si="1181"/>
        <v>Missing</v>
      </c>
      <c r="M12545" s="26" t="str">
        <f>IF(OR(ISBLANK(B12545),ISBLANK(C12545),ISBLANK(D12545)),"Missing",IFERROR(VLOOKUP(A12545,'RM Postcodes'!$A:$B,2,0),"Invalid"))</f>
        <v>Missing</v>
      </c>
      <c r="N12545" s="26" t="str">
        <f t="shared" si="1182"/>
        <v>Missing</v>
      </c>
      <c r="O12545" s="26" t="str">
        <f t="shared" si="1177"/>
        <v>Missing</v>
      </c>
    </row>
    <row r="12546" spans="1:15" x14ac:dyDescent="0.2">
      <c r="A12546" s="24" t="str">
        <f t="shared" si="1180"/>
        <v xml:space="preserve"> </v>
      </c>
      <c r="B12546" s="35"/>
      <c r="C12546" s="35"/>
      <c r="D12546" s="35"/>
      <c r="E12546" s="2"/>
      <c r="F12546" s="3"/>
      <c r="G12546" s="3"/>
      <c r="H12546" s="4"/>
      <c r="I12546" s="25"/>
      <c r="J12546" s="26" t="str">
        <f t="shared" si="1178"/>
        <v>No</v>
      </c>
      <c r="K12546" s="26" t="str">
        <f t="shared" si="1179"/>
        <v>Missing</v>
      </c>
      <c r="L12546" s="26" t="str">
        <f t="shared" si="1181"/>
        <v>Missing</v>
      </c>
      <c r="M12546" s="26" t="str">
        <f>IF(OR(ISBLANK(B12546),ISBLANK(C12546),ISBLANK(D12546)),"Missing",IFERROR(VLOOKUP(A12546,'RM Postcodes'!$A:$B,2,0),"Invalid"))</f>
        <v>Missing</v>
      </c>
      <c r="N12546" s="26" t="str">
        <f t="shared" si="1182"/>
        <v>Missing</v>
      </c>
      <c r="O12546" s="26" t="str">
        <f t="shared" si="1177"/>
        <v>Missing</v>
      </c>
    </row>
    <row r="12547" spans="1:15" x14ac:dyDescent="0.2">
      <c r="A12547" s="24" t="str">
        <f t="shared" si="1180"/>
        <v xml:space="preserve"> </v>
      </c>
      <c r="B12547" s="35"/>
      <c r="C12547" s="35"/>
      <c r="D12547" s="35"/>
      <c r="E12547" s="2"/>
      <c r="F12547" s="3"/>
      <c r="G12547" s="3"/>
      <c r="H12547" s="4"/>
      <c r="I12547" s="25"/>
      <c r="J12547" s="26" t="str">
        <f t="shared" si="1178"/>
        <v>No</v>
      </c>
      <c r="K12547" s="26" t="str">
        <f t="shared" si="1179"/>
        <v>Missing</v>
      </c>
      <c r="L12547" s="26" t="str">
        <f t="shared" si="1181"/>
        <v>Missing</v>
      </c>
      <c r="M12547" s="26" t="str">
        <f>IF(OR(ISBLANK(B12547),ISBLANK(C12547),ISBLANK(D12547)),"Missing",IFERROR(VLOOKUP(A12547,'RM Postcodes'!$A:$B,2,0),"Invalid"))</f>
        <v>Missing</v>
      </c>
      <c r="N12547" s="26" t="str">
        <f t="shared" si="1182"/>
        <v>Missing</v>
      </c>
      <c r="O12547" s="26" t="str">
        <f t="shared" si="1177"/>
        <v>Missing</v>
      </c>
    </row>
    <row r="12548" spans="1:15" x14ac:dyDescent="0.2">
      <c r="A12548" s="24" t="str">
        <f t="shared" si="1180"/>
        <v xml:space="preserve"> </v>
      </c>
      <c r="B12548" s="35"/>
      <c r="C12548" s="35"/>
      <c r="D12548" s="35"/>
      <c r="E12548" s="2"/>
      <c r="F12548" s="3"/>
      <c r="G12548" s="3"/>
      <c r="H12548" s="4"/>
      <c r="I12548" s="25"/>
      <c r="J12548" s="26" t="str">
        <f t="shared" si="1178"/>
        <v>No</v>
      </c>
      <c r="K12548" s="26" t="str">
        <f t="shared" si="1179"/>
        <v>Missing</v>
      </c>
      <c r="L12548" s="26" t="str">
        <f t="shared" si="1181"/>
        <v>Missing</v>
      </c>
      <c r="M12548" s="26" t="str">
        <f>IF(OR(ISBLANK(B12548),ISBLANK(C12548),ISBLANK(D12548)),"Missing",IFERROR(VLOOKUP(A12548,'RM Postcodes'!$A:$B,2,0),"Invalid"))</f>
        <v>Missing</v>
      </c>
      <c r="N12548" s="26" t="str">
        <f t="shared" si="1182"/>
        <v>Missing</v>
      </c>
      <c r="O12548" s="26" t="str">
        <f t="shared" si="1177"/>
        <v>Missing</v>
      </c>
    </row>
    <row r="12549" spans="1:15" x14ac:dyDescent="0.2">
      <c r="A12549" s="24" t="str">
        <f t="shared" si="1180"/>
        <v xml:space="preserve"> </v>
      </c>
      <c r="B12549" s="35"/>
      <c r="C12549" s="35"/>
      <c r="D12549" s="35"/>
      <c r="E12549" s="2"/>
      <c r="F12549" s="3"/>
      <c r="G12549" s="3"/>
      <c r="H12549" s="4"/>
      <c r="I12549" s="25"/>
      <c r="J12549" s="26" t="str">
        <f t="shared" si="1178"/>
        <v>No</v>
      </c>
      <c r="K12549" s="26" t="str">
        <f t="shared" si="1179"/>
        <v>Missing</v>
      </c>
      <c r="L12549" s="26" t="str">
        <f t="shared" si="1181"/>
        <v>Missing</v>
      </c>
      <c r="M12549" s="26" t="str">
        <f>IF(OR(ISBLANK(B12549),ISBLANK(C12549),ISBLANK(D12549)),"Missing",IFERROR(VLOOKUP(A12549,'RM Postcodes'!$A:$B,2,0),"Invalid"))</f>
        <v>Missing</v>
      </c>
      <c r="N12549" s="26" t="str">
        <f t="shared" si="1182"/>
        <v>Missing</v>
      </c>
      <c r="O12549" s="26" t="str">
        <f t="shared" ref="O12549:O12612" si="1183">IF(COUNT(E12549)=0,"Missing",IF(E12549&lt;=2,"Redact",IF(COUNTIF(F12549:H12549,"&gt;0")&lt;&gt;3,"Error",IF((G12549+H12549)/F12549&lt;60%,"OK","Redact"))))</f>
        <v>Missing</v>
      </c>
    </row>
    <row r="12550" spans="1:15" x14ac:dyDescent="0.2">
      <c r="A12550" s="24" t="str">
        <f t="shared" si="1180"/>
        <v xml:space="preserve"> </v>
      </c>
      <c r="B12550" s="35"/>
      <c r="C12550" s="35"/>
      <c r="D12550" s="35"/>
      <c r="E12550" s="2"/>
      <c r="F12550" s="3"/>
      <c r="G12550" s="3"/>
      <c r="H12550" s="4"/>
      <c r="I12550" s="25"/>
      <c r="J12550" s="26" t="str">
        <f t="shared" ref="J12550:J12613" si="1184">IF(AND(K12550="NI",L12550="OK",M12550="LIVE",N12550="OK",O12550="OK"),"yes NI",IF(AND(K12550="GB",L12550="OK",M12550="LIVE",N12550="OK",O12550="OK"),"Yes","No"))</f>
        <v>No</v>
      </c>
      <c r="K12550" s="26" t="str">
        <f t="shared" ref="K12550:K12613" si="1185">IF(ISBLANK(B12550),"Missing",IF(AND(OR(LEN(B12550)=2,LEN(B12550)=1),AND(ISERROR(VALUE(LEFT(B12550,1))),ISERROR(VALUE(RIGHT(B12550,1))))),IF(OR(B12550="GY",B12550="IM",B12550="JE"),"not GB",IF(B12550="BT","NI","GB")),"Invalid"))</f>
        <v>Missing</v>
      </c>
      <c r="L12550" s="26" t="str">
        <f t="shared" si="1181"/>
        <v>Missing</v>
      </c>
      <c r="M12550" s="26" t="str">
        <f>IF(OR(ISBLANK(B12550),ISBLANK(C12550),ISBLANK(D12550)),"Missing",IFERROR(VLOOKUP(A12550,'RM Postcodes'!$A:$B,2,0),"Invalid"))</f>
        <v>Missing</v>
      </c>
      <c r="N12550" s="26" t="str">
        <f t="shared" si="1182"/>
        <v>Missing</v>
      </c>
      <c r="O12550" s="26" t="str">
        <f t="shared" si="1183"/>
        <v>Missing</v>
      </c>
    </row>
    <row r="12551" spans="1:15" x14ac:dyDescent="0.2">
      <c r="A12551" s="24" t="str">
        <f t="shared" si="1180"/>
        <v xml:space="preserve"> </v>
      </c>
      <c r="B12551" s="35"/>
      <c r="C12551" s="35"/>
      <c r="D12551" s="35"/>
      <c r="E12551" s="2"/>
      <c r="F12551" s="3"/>
      <c r="G12551" s="3"/>
      <c r="H12551" s="4"/>
      <c r="I12551" s="25"/>
      <c r="J12551" s="26" t="str">
        <f t="shared" si="1184"/>
        <v>No</v>
      </c>
      <c r="K12551" s="26" t="str">
        <f t="shared" si="1185"/>
        <v>Missing</v>
      </c>
      <c r="L12551" s="26" t="str">
        <f t="shared" si="1181"/>
        <v>Missing</v>
      </c>
      <c r="M12551" s="26" t="str">
        <f>IF(OR(ISBLANK(B12551),ISBLANK(C12551),ISBLANK(D12551)),"Missing",IFERROR(VLOOKUP(A12551,'RM Postcodes'!$A:$B,2,0),"Invalid"))</f>
        <v>Missing</v>
      </c>
      <c r="N12551" s="26" t="str">
        <f t="shared" si="1182"/>
        <v>Missing</v>
      </c>
      <c r="O12551" s="26" t="str">
        <f t="shared" si="1183"/>
        <v>Missing</v>
      </c>
    </row>
    <row r="12552" spans="1:15" x14ac:dyDescent="0.2">
      <c r="A12552" s="24" t="str">
        <f t="shared" si="1180"/>
        <v xml:space="preserve"> </v>
      </c>
      <c r="B12552" s="35"/>
      <c r="C12552" s="35"/>
      <c r="D12552" s="35"/>
      <c r="E12552" s="2"/>
      <c r="F12552" s="3"/>
      <c r="G12552" s="3"/>
      <c r="H12552" s="4"/>
      <c r="I12552" s="25"/>
      <c r="J12552" s="26" t="str">
        <f t="shared" si="1184"/>
        <v>No</v>
      </c>
      <c r="K12552" s="26" t="str">
        <f t="shared" si="1185"/>
        <v>Missing</v>
      </c>
      <c r="L12552" s="26" t="str">
        <f t="shared" si="1181"/>
        <v>Missing</v>
      </c>
      <c r="M12552" s="26" t="str">
        <f>IF(OR(ISBLANK(B12552),ISBLANK(C12552),ISBLANK(D12552)),"Missing",IFERROR(VLOOKUP(A12552,'RM Postcodes'!$A:$B,2,0),"Invalid"))</f>
        <v>Missing</v>
      </c>
      <c r="N12552" s="26" t="str">
        <f t="shared" si="1182"/>
        <v>Missing</v>
      </c>
      <c r="O12552" s="26" t="str">
        <f t="shared" si="1183"/>
        <v>Missing</v>
      </c>
    </row>
    <row r="12553" spans="1:15" x14ac:dyDescent="0.2">
      <c r="A12553" s="24" t="str">
        <f t="shared" si="1180"/>
        <v xml:space="preserve"> </v>
      </c>
      <c r="B12553" s="35"/>
      <c r="C12553" s="35"/>
      <c r="D12553" s="35"/>
      <c r="E12553" s="2"/>
      <c r="F12553" s="3"/>
      <c r="G12553" s="3"/>
      <c r="H12553" s="4"/>
      <c r="I12553" s="25"/>
      <c r="J12553" s="26" t="str">
        <f t="shared" si="1184"/>
        <v>No</v>
      </c>
      <c r="K12553" s="26" t="str">
        <f t="shared" si="1185"/>
        <v>Missing</v>
      </c>
      <c r="L12553" s="26" t="str">
        <f t="shared" si="1181"/>
        <v>Missing</v>
      </c>
      <c r="M12553" s="26" t="str">
        <f>IF(OR(ISBLANK(B12553),ISBLANK(C12553),ISBLANK(D12553)),"Missing",IFERROR(VLOOKUP(A12553,'RM Postcodes'!$A:$B,2,0),"Invalid"))</f>
        <v>Missing</v>
      </c>
      <c r="N12553" s="26" t="str">
        <f t="shared" si="1182"/>
        <v>Missing</v>
      </c>
      <c r="O12553" s="26" t="str">
        <f t="shared" si="1183"/>
        <v>Missing</v>
      </c>
    </row>
    <row r="12554" spans="1:15" x14ac:dyDescent="0.2">
      <c r="A12554" s="24" t="str">
        <f t="shared" si="1180"/>
        <v xml:space="preserve"> </v>
      </c>
      <c r="B12554" s="35"/>
      <c r="C12554" s="35"/>
      <c r="D12554" s="35"/>
      <c r="E12554" s="2"/>
      <c r="F12554" s="3"/>
      <c r="G12554" s="3"/>
      <c r="H12554" s="4"/>
      <c r="I12554" s="25"/>
      <c r="J12554" s="26" t="str">
        <f t="shared" si="1184"/>
        <v>No</v>
      </c>
      <c r="K12554" s="26" t="str">
        <f t="shared" si="1185"/>
        <v>Missing</v>
      </c>
      <c r="L12554" s="26" t="str">
        <f t="shared" si="1181"/>
        <v>Missing</v>
      </c>
      <c r="M12554" s="26" t="str">
        <f>IF(OR(ISBLANK(B12554),ISBLANK(C12554),ISBLANK(D12554)),"Missing",IFERROR(VLOOKUP(A12554,'RM Postcodes'!$A:$B,2,0),"Invalid"))</f>
        <v>Missing</v>
      </c>
      <c r="N12554" s="26" t="str">
        <f t="shared" si="1182"/>
        <v>Missing</v>
      </c>
      <c r="O12554" s="26" t="str">
        <f t="shared" si="1183"/>
        <v>Missing</v>
      </c>
    </row>
    <row r="12555" spans="1:15" x14ac:dyDescent="0.2">
      <c r="A12555" s="24" t="str">
        <f t="shared" si="1180"/>
        <v xml:space="preserve"> </v>
      </c>
      <c r="B12555" s="35"/>
      <c r="C12555" s="35"/>
      <c r="D12555" s="35"/>
      <c r="E12555" s="2"/>
      <c r="F12555" s="3"/>
      <c r="G12555" s="3"/>
      <c r="H12555" s="4"/>
      <c r="I12555" s="25"/>
      <c r="J12555" s="26" t="str">
        <f t="shared" si="1184"/>
        <v>No</v>
      </c>
      <c r="K12555" s="26" t="str">
        <f t="shared" si="1185"/>
        <v>Missing</v>
      </c>
      <c r="L12555" s="26" t="str">
        <f t="shared" si="1181"/>
        <v>Missing</v>
      </c>
      <c r="M12555" s="26" t="str">
        <f>IF(OR(ISBLANK(B12555),ISBLANK(C12555),ISBLANK(D12555)),"Missing",IFERROR(VLOOKUP(A12555,'RM Postcodes'!$A:$B,2,0),"Invalid"))</f>
        <v>Missing</v>
      </c>
      <c r="N12555" s="26" t="str">
        <f t="shared" si="1182"/>
        <v>Missing</v>
      </c>
      <c r="O12555" s="26" t="str">
        <f t="shared" si="1183"/>
        <v>Missing</v>
      </c>
    </row>
    <row r="12556" spans="1:15" x14ac:dyDescent="0.2">
      <c r="A12556" s="24" t="str">
        <f t="shared" si="1180"/>
        <v xml:space="preserve"> </v>
      </c>
      <c r="B12556" s="35"/>
      <c r="C12556" s="35"/>
      <c r="D12556" s="35"/>
      <c r="E12556" s="2"/>
      <c r="F12556" s="3"/>
      <c r="G12556" s="3"/>
      <c r="H12556" s="4"/>
      <c r="I12556" s="25"/>
      <c r="J12556" s="26" t="str">
        <f t="shared" si="1184"/>
        <v>No</v>
      </c>
      <c r="K12556" s="26" t="str">
        <f t="shared" si="1185"/>
        <v>Missing</v>
      </c>
      <c r="L12556" s="26" t="str">
        <f t="shared" si="1181"/>
        <v>Missing</v>
      </c>
      <c r="M12556" s="26" t="str">
        <f>IF(OR(ISBLANK(B12556),ISBLANK(C12556),ISBLANK(D12556)),"Missing",IFERROR(VLOOKUP(A12556,'RM Postcodes'!$A:$B,2,0),"Invalid"))</f>
        <v>Missing</v>
      </c>
      <c r="N12556" s="26" t="str">
        <f t="shared" si="1182"/>
        <v>Missing</v>
      </c>
      <c r="O12556" s="26" t="str">
        <f t="shared" si="1183"/>
        <v>Missing</v>
      </c>
    </row>
    <row r="12557" spans="1:15" x14ac:dyDescent="0.2">
      <c r="A12557" s="24" t="str">
        <f t="shared" si="1180"/>
        <v xml:space="preserve"> </v>
      </c>
      <c r="B12557" s="35"/>
      <c r="C12557" s="35"/>
      <c r="D12557" s="35"/>
      <c r="E12557" s="2"/>
      <c r="F12557" s="3"/>
      <c r="G12557" s="3"/>
      <c r="H12557" s="4"/>
      <c r="I12557" s="25"/>
      <c r="J12557" s="26" t="str">
        <f t="shared" si="1184"/>
        <v>No</v>
      </c>
      <c r="K12557" s="26" t="str">
        <f t="shared" si="1185"/>
        <v>Missing</v>
      </c>
      <c r="L12557" s="26" t="str">
        <f t="shared" si="1181"/>
        <v>Missing</v>
      </c>
      <c r="M12557" s="26" t="str">
        <f>IF(OR(ISBLANK(B12557),ISBLANK(C12557),ISBLANK(D12557)),"Missing",IFERROR(VLOOKUP(A12557,'RM Postcodes'!$A:$B,2,0),"Invalid"))</f>
        <v>Missing</v>
      </c>
      <c r="N12557" s="26" t="str">
        <f t="shared" si="1182"/>
        <v>Missing</v>
      </c>
      <c r="O12557" s="26" t="str">
        <f t="shared" si="1183"/>
        <v>Missing</v>
      </c>
    </row>
    <row r="12558" spans="1:15" x14ac:dyDescent="0.2">
      <c r="A12558" s="24" t="str">
        <f t="shared" si="1180"/>
        <v xml:space="preserve"> </v>
      </c>
      <c r="B12558" s="35"/>
      <c r="C12558" s="35"/>
      <c r="D12558" s="35"/>
      <c r="E12558" s="2"/>
      <c r="F12558" s="3"/>
      <c r="G12558" s="3"/>
      <c r="H12558" s="4"/>
      <c r="I12558" s="25"/>
      <c r="J12558" s="26" t="str">
        <f t="shared" si="1184"/>
        <v>No</v>
      </c>
      <c r="K12558" s="26" t="str">
        <f t="shared" si="1185"/>
        <v>Missing</v>
      </c>
      <c r="L12558" s="26" t="str">
        <f t="shared" si="1181"/>
        <v>Missing</v>
      </c>
      <c r="M12558" s="26" t="str">
        <f>IF(OR(ISBLANK(B12558),ISBLANK(C12558),ISBLANK(D12558)),"Missing",IFERROR(VLOOKUP(A12558,'RM Postcodes'!$A:$B,2,0),"Invalid"))</f>
        <v>Missing</v>
      </c>
      <c r="N12558" s="26" t="str">
        <f t="shared" si="1182"/>
        <v>Missing</v>
      </c>
      <c r="O12558" s="26" t="str">
        <f t="shared" si="1183"/>
        <v>Missing</v>
      </c>
    </row>
    <row r="12559" spans="1:15" x14ac:dyDescent="0.2">
      <c r="A12559" s="24" t="str">
        <f t="shared" si="1180"/>
        <v xml:space="preserve"> </v>
      </c>
      <c r="B12559" s="35"/>
      <c r="C12559" s="35"/>
      <c r="D12559" s="35"/>
      <c r="E12559" s="2"/>
      <c r="F12559" s="3"/>
      <c r="G12559" s="3"/>
      <c r="H12559" s="4"/>
      <c r="I12559" s="25"/>
      <c r="J12559" s="26" t="str">
        <f t="shared" si="1184"/>
        <v>No</v>
      </c>
      <c r="K12559" s="26" t="str">
        <f t="shared" si="1185"/>
        <v>Missing</v>
      </c>
      <c r="L12559" s="26" t="str">
        <f t="shared" si="1181"/>
        <v>Missing</v>
      </c>
      <c r="M12559" s="26" t="str">
        <f>IF(OR(ISBLANK(B12559),ISBLANK(C12559),ISBLANK(D12559)),"Missing",IFERROR(VLOOKUP(A12559,'RM Postcodes'!$A:$B,2,0),"Invalid"))</f>
        <v>Missing</v>
      </c>
      <c r="N12559" s="26" t="str">
        <f t="shared" si="1182"/>
        <v>Missing</v>
      </c>
      <c r="O12559" s="26" t="str">
        <f t="shared" si="1183"/>
        <v>Missing</v>
      </c>
    </row>
    <row r="12560" spans="1:15" x14ac:dyDescent="0.2">
      <c r="A12560" s="24" t="str">
        <f t="shared" si="1180"/>
        <v xml:space="preserve"> </v>
      </c>
      <c r="B12560" s="35"/>
      <c r="C12560" s="35"/>
      <c r="D12560" s="35"/>
      <c r="E12560" s="2"/>
      <c r="F12560" s="3"/>
      <c r="G12560" s="3"/>
      <c r="H12560" s="4"/>
      <c r="I12560" s="25"/>
      <c r="J12560" s="26" t="str">
        <f t="shared" si="1184"/>
        <v>No</v>
      </c>
      <c r="K12560" s="26" t="str">
        <f t="shared" si="1185"/>
        <v>Missing</v>
      </c>
      <c r="L12560" s="26" t="str">
        <f t="shared" si="1181"/>
        <v>Missing</v>
      </c>
      <c r="M12560" s="26" t="str">
        <f>IF(OR(ISBLANK(B12560),ISBLANK(C12560),ISBLANK(D12560)),"Missing",IFERROR(VLOOKUP(A12560,'RM Postcodes'!$A:$B,2,0),"Invalid"))</f>
        <v>Missing</v>
      </c>
      <c r="N12560" s="26" t="str">
        <f t="shared" si="1182"/>
        <v>Missing</v>
      </c>
      <c r="O12560" s="26" t="str">
        <f t="shared" si="1183"/>
        <v>Missing</v>
      </c>
    </row>
    <row r="12561" spans="1:15" x14ac:dyDescent="0.2">
      <c r="A12561" s="24" t="str">
        <f t="shared" si="1180"/>
        <v xml:space="preserve"> </v>
      </c>
      <c r="B12561" s="35"/>
      <c r="C12561" s="35"/>
      <c r="D12561" s="35"/>
      <c r="E12561" s="2"/>
      <c r="F12561" s="3"/>
      <c r="G12561" s="3"/>
      <c r="H12561" s="4"/>
      <c r="I12561" s="25"/>
      <c r="J12561" s="26" t="str">
        <f t="shared" si="1184"/>
        <v>No</v>
      </c>
      <c r="K12561" s="26" t="str">
        <f t="shared" si="1185"/>
        <v>Missing</v>
      </c>
      <c r="L12561" s="26" t="str">
        <f t="shared" si="1181"/>
        <v>Missing</v>
      </c>
      <c r="M12561" s="26" t="str">
        <f>IF(OR(ISBLANK(B12561),ISBLANK(C12561),ISBLANK(D12561)),"Missing",IFERROR(VLOOKUP(A12561,'RM Postcodes'!$A:$B,2,0),"Invalid"))</f>
        <v>Missing</v>
      </c>
      <c r="N12561" s="26" t="str">
        <f t="shared" si="1182"/>
        <v>Missing</v>
      </c>
      <c r="O12561" s="26" t="str">
        <f t="shared" si="1183"/>
        <v>Missing</v>
      </c>
    </row>
    <row r="12562" spans="1:15" x14ac:dyDescent="0.2">
      <c r="A12562" s="24" t="str">
        <f t="shared" si="1180"/>
        <v xml:space="preserve"> </v>
      </c>
      <c r="B12562" s="35"/>
      <c r="C12562" s="35"/>
      <c r="D12562" s="35"/>
      <c r="E12562" s="2"/>
      <c r="F12562" s="3"/>
      <c r="G12562" s="3"/>
      <c r="H12562" s="4"/>
      <c r="I12562" s="25"/>
      <c r="J12562" s="26" t="str">
        <f t="shared" si="1184"/>
        <v>No</v>
      </c>
      <c r="K12562" s="26" t="str">
        <f t="shared" si="1185"/>
        <v>Missing</v>
      </c>
      <c r="L12562" s="26" t="str">
        <f t="shared" si="1181"/>
        <v>Missing</v>
      </c>
      <c r="M12562" s="26" t="str">
        <f>IF(OR(ISBLANK(B12562),ISBLANK(C12562),ISBLANK(D12562)),"Missing",IFERROR(VLOOKUP(A12562,'RM Postcodes'!$A:$B,2,0),"Invalid"))</f>
        <v>Missing</v>
      </c>
      <c r="N12562" s="26" t="str">
        <f t="shared" si="1182"/>
        <v>Missing</v>
      </c>
      <c r="O12562" s="26" t="str">
        <f t="shared" si="1183"/>
        <v>Missing</v>
      </c>
    </row>
    <row r="12563" spans="1:15" x14ac:dyDescent="0.2">
      <c r="A12563" s="24" t="str">
        <f t="shared" si="1180"/>
        <v xml:space="preserve"> </v>
      </c>
      <c r="B12563" s="35"/>
      <c r="C12563" s="35"/>
      <c r="D12563" s="35"/>
      <c r="E12563" s="2"/>
      <c r="F12563" s="3"/>
      <c r="G12563" s="3"/>
      <c r="H12563" s="4"/>
      <c r="I12563" s="25"/>
      <c r="J12563" s="26" t="str">
        <f t="shared" si="1184"/>
        <v>No</v>
      </c>
      <c r="K12563" s="26" t="str">
        <f t="shared" si="1185"/>
        <v>Missing</v>
      </c>
      <c r="L12563" s="26" t="str">
        <f t="shared" si="1181"/>
        <v>Missing</v>
      </c>
      <c r="M12563" s="26" t="str">
        <f>IF(OR(ISBLANK(B12563),ISBLANK(C12563),ISBLANK(D12563)),"Missing",IFERROR(VLOOKUP(A12563,'RM Postcodes'!$A:$B,2,0),"Invalid"))</f>
        <v>Missing</v>
      </c>
      <c r="N12563" s="26" t="str">
        <f t="shared" si="1182"/>
        <v>Missing</v>
      </c>
      <c r="O12563" s="26" t="str">
        <f t="shared" si="1183"/>
        <v>Missing</v>
      </c>
    </row>
    <row r="12564" spans="1:15" x14ac:dyDescent="0.2">
      <c r="A12564" s="24" t="str">
        <f t="shared" si="1180"/>
        <v xml:space="preserve"> </v>
      </c>
      <c r="B12564" s="35"/>
      <c r="C12564" s="35"/>
      <c r="D12564" s="35"/>
      <c r="E12564" s="2"/>
      <c r="F12564" s="3"/>
      <c r="G12564" s="3"/>
      <c r="H12564" s="4"/>
      <c r="I12564" s="25"/>
      <c r="J12564" s="26" t="str">
        <f t="shared" si="1184"/>
        <v>No</v>
      </c>
      <c r="K12564" s="26" t="str">
        <f t="shared" si="1185"/>
        <v>Missing</v>
      </c>
      <c r="L12564" s="26" t="str">
        <f t="shared" si="1181"/>
        <v>Missing</v>
      </c>
      <c r="M12564" s="26" t="str">
        <f>IF(OR(ISBLANK(B12564),ISBLANK(C12564),ISBLANK(D12564)),"Missing",IFERROR(VLOOKUP(A12564,'RM Postcodes'!$A:$B,2,0),"Invalid"))</f>
        <v>Missing</v>
      </c>
      <c r="N12564" s="26" t="str">
        <f t="shared" si="1182"/>
        <v>Missing</v>
      </c>
      <c r="O12564" s="26" t="str">
        <f t="shared" si="1183"/>
        <v>Missing</v>
      </c>
    </row>
    <row r="12565" spans="1:15" x14ac:dyDescent="0.2">
      <c r="A12565" s="24" t="str">
        <f t="shared" si="1180"/>
        <v xml:space="preserve"> </v>
      </c>
      <c r="B12565" s="35"/>
      <c r="C12565" s="35"/>
      <c r="D12565" s="35"/>
      <c r="E12565" s="2"/>
      <c r="F12565" s="3"/>
      <c r="G12565" s="3"/>
      <c r="H12565" s="4"/>
      <c r="I12565" s="25"/>
      <c r="J12565" s="26" t="str">
        <f t="shared" si="1184"/>
        <v>No</v>
      </c>
      <c r="K12565" s="26" t="str">
        <f t="shared" si="1185"/>
        <v>Missing</v>
      </c>
      <c r="L12565" s="26" t="str">
        <f t="shared" si="1181"/>
        <v>Missing</v>
      </c>
      <c r="M12565" s="26" t="str">
        <f>IF(OR(ISBLANK(B12565),ISBLANK(C12565),ISBLANK(D12565)),"Missing",IFERROR(VLOOKUP(A12565,'RM Postcodes'!$A:$B,2,0),"Invalid"))</f>
        <v>Missing</v>
      </c>
      <c r="N12565" s="26" t="str">
        <f t="shared" si="1182"/>
        <v>Missing</v>
      </c>
      <c r="O12565" s="26" t="str">
        <f t="shared" si="1183"/>
        <v>Missing</v>
      </c>
    </row>
    <row r="12566" spans="1:15" x14ac:dyDescent="0.2">
      <c r="A12566" s="24" t="str">
        <f t="shared" si="1180"/>
        <v xml:space="preserve"> </v>
      </c>
      <c r="B12566" s="35"/>
      <c r="C12566" s="35"/>
      <c r="D12566" s="35"/>
      <c r="E12566" s="2"/>
      <c r="F12566" s="3"/>
      <c r="G12566" s="3"/>
      <c r="H12566" s="4"/>
      <c r="I12566" s="25"/>
      <c r="J12566" s="26" t="str">
        <f t="shared" si="1184"/>
        <v>No</v>
      </c>
      <c r="K12566" s="26" t="str">
        <f t="shared" si="1185"/>
        <v>Missing</v>
      </c>
      <c r="L12566" s="26" t="str">
        <f t="shared" si="1181"/>
        <v>Missing</v>
      </c>
      <c r="M12566" s="26" t="str">
        <f>IF(OR(ISBLANK(B12566),ISBLANK(C12566),ISBLANK(D12566)),"Missing",IFERROR(VLOOKUP(A12566,'RM Postcodes'!$A:$B,2,0),"Invalid"))</f>
        <v>Missing</v>
      </c>
      <c r="N12566" s="26" t="str">
        <f t="shared" si="1182"/>
        <v>Missing</v>
      </c>
      <c r="O12566" s="26" t="str">
        <f t="shared" si="1183"/>
        <v>Missing</v>
      </c>
    </row>
    <row r="12567" spans="1:15" x14ac:dyDescent="0.2">
      <c r="A12567" s="24" t="str">
        <f t="shared" si="1180"/>
        <v xml:space="preserve"> </v>
      </c>
      <c r="B12567" s="35"/>
      <c r="C12567" s="35"/>
      <c r="D12567" s="35"/>
      <c r="E12567" s="2"/>
      <c r="F12567" s="3"/>
      <c r="G12567" s="3"/>
      <c r="H12567" s="4"/>
      <c r="I12567" s="25"/>
      <c r="J12567" s="26" t="str">
        <f t="shared" si="1184"/>
        <v>No</v>
      </c>
      <c r="K12567" s="26" t="str">
        <f t="shared" si="1185"/>
        <v>Missing</v>
      </c>
      <c r="L12567" s="26" t="str">
        <f t="shared" si="1181"/>
        <v>Missing</v>
      </c>
      <c r="M12567" s="26" t="str">
        <f>IF(OR(ISBLANK(B12567),ISBLANK(C12567),ISBLANK(D12567)),"Missing",IFERROR(VLOOKUP(A12567,'RM Postcodes'!$A:$B,2,0),"Invalid"))</f>
        <v>Missing</v>
      </c>
      <c r="N12567" s="26" t="str">
        <f t="shared" si="1182"/>
        <v>Missing</v>
      </c>
      <c r="O12567" s="26" t="str">
        <f t="shared" si="1183"/>
        <v>Missing</v>
      </c>
    </row>
    <row r="12568" spans="1:15" x14ac:dyDescent="0.2">
      <c r="A12568" s="24" t="str">
        <f t="shared" si="1180"/>
        <v xml:space="preserve"> </v>
      </c>
      <c r="B12568" s="35"/>
      <c r="C12568" s="35"/>
      <c r="D12568" s="35"/>
      <c r="E12568" s="2"/>
      <c r="F12568" s="3"/>
      <c r="G12568" s="3"/>
      <c r="H12568" s="4"/>
      <c r="I12568" s="25"/>
      <c r="J12568" s="26" t="str">
        <f t="shared" si="1184"/>
        <v>No</v>
      </c>
      <c r="K12568" s="26" t="str">
        <f t="shared" si="1185"/>
        <v>Missing</v>
      </c>
      <c r="L12568" s="26" t="str">
        <f t="shared" si="1181"/>
        <v>Missing</v>
      </c>
      <c r="M12568" s="26" t="str">
        <f>IF(OR(ISBLANK(B12568),ISBLANK(C12568),ISBLANK(D12568)),"Missing",IFERROR(VLOOKUP(A12568,'RM Postcodes'!$A:$B,2,0),"Invalid"))</f>
        <v>Missing</v>
      </c>
      <c r="N12568" s="26" t="str">
        <f t="shared" si="1182"/>
        <v>Missing</v>
      </c>
      <c r="O12568" s="26" t="str">
        <f t="shared" si="1183"/>
        <v>Missing</v>
      </c>
    </row>
    <row r="12569" spans="1:15" x14ac:dyDescent="0.2">
      <c r="A12569" s="24" t="str">
        <f t="shared" si="1180"/>
        <v xml:space="preserve"> </v>
      </c>
      <c r="B12569" s="35"/>
      <c r="C12569" s="35"/>
      <c r="D12569" s="35"/>
      <c r="E12569" s="2"/>
      <c r="F12569" s="3"/>
      <c r="G12569" s="3"/>
      <c r="H12569" s="4"/>
      <c r="I12569" s="25"/>
      <c r="J12569" s="26" t="str">
        <f t="shared" si="1184"/>
        <v>No</v>
      </c>
      <c r="K12569" s="26" t="str">
        <f t="shared" si="1185"/>
        <v>Missing</v>
      </c>
      <c r="L12569" s="26" t="str">
        <f t="shared" si="1181"/>
        <v>Missing</v>
      </c>
      <c r="M12569" s="26" t="str">
        <f>IF(OR(ISBLANK(B12569),ISBLANK(C12569),ISBLANK(D12569)),"Missing",IFERROR(VLOOKUP(A12569,'RM Postcodes'!$A:$B,2,0),"Invalid"))</f>
        <v>Missing</v>
      </c>
      <c r="N12569" s="26" t="str">
        <f t="shared" si="1182"/>
        <v>Missing</v>
      </c>
      <c r="O12569" s="26" t="str">
        <f t="shared" si="1183"/>
        <v>Missing</v>
      </c>
    </row>
    <row r="12570" spans="1:15" x14ac:dyDescent="0.2">
      <c r="A12570" s="24" t="str">
        <f t="shared" si="1180"/>
        <v xml:space="preserve"> </v>
      </c>
      <c r="B12570" s="35"/>
      <c r="C12570" s="35"/>
      <c r="D12570" s="35"/>
      <c r="E12570" s="2"/>
      <c r="F12570" s="3"/>
      <c r="G12570" s="3"/>
      <c r="H12570" s="4"/>
      <c r="I12570" s="25"/>
      <c r="J12570" s="26" t="str">
        <f t="shared" si="1184"/>
        <v>No</v>
      </c>
      <c r="K12570" s="26" t="str">
        <f t="shared" si="1185"/>
        <v>Missing</v>
      </c>
      <c r="L12570" s="26" t="str">
        <f t="shared" si="1181"/>
        <v>Missing</v>
      </c>
      <c r="M12570" s="26" t="str">
        <f>IF(OR(ISBLANK(B12570),ISBLANK(C12570),ISBLANK(D12570)),"Missing",IFERROR(VLOOKUP(A12570,'RM Postcodes'!$A:$B,2,0),"Invalid"))</f>
        <v>Missing</v>
      </c>
      <c r="N12570" s="26" t="str">
        <f t="shared" si="1182"/>
        <v>Missing</v>
      </c>
      <c r="O12570" s="26" t="str">
        <f t="shared" si="1183"/>
        <v>Missing</v>
      </c>
    </row>
    <row r="12571" spans="1:15" x14ac:dyDescent="0.2">
      <c r="A12571" s="24" t="str">
        <f t="shared" si="1180"/>
        <v xml:space="preserve"> </v>
      </c>
      <c r="B12571" s="35"/>
      <c r="C12571" s="35"/>
      <c r="D12571" s="35"/>
      <c r="E12571" s="2"/>
      <c r="F12571" s="3"/>
      <c r="G12571" s="3"/>
      <c r="H12571" s="4"/>
      <c r="I12571" s="25"/>
      <c r="J12571" s="26" t="str">
        <f t="shared" si="1184"/>
        <v>No</v>
      </c>
      <c r="K12571" s="26" t="str">
        <f t="shared" si="1185"/>
        <v>Missing</v>
      </c>
      <c r="L12571" s="26" t="str">
        <f t="shared" si="1181"/>
        <v>Missing</v>
      </c>
      <c r="M12571" s="26" t="str">
        <f>IF(OR(ISBLANK(B12571),ISBLANK(C12571),ISBLANK(D12571)),"Missing",IFERROR(VLOOKUP(A12571,'RM Postcodes'!$A:$B,2,0),"Invalid"))</f>
        <v>Missing</v>
      </c>
      <c r="N12571" s="26" t="str">
        <f t="shared" si="1182"/>
        <v>Missing</v>
      </c>
      <c r="O12571" s="26" t="str">
        <f t="shared" si="1183"/>
        <v>Missing</v>
      </c>
    </row>
    <row r="12572" spans="1:15" x14ac:dyDescent="0.2">
      <c r="A12572" s="24" t="str">
        <f t="shared" si="1180"/>
        <v xml:space="preserve"> </v>
      </c>
      <c r="B12572" s="35"/>
      <c r="C12572" s="35"/>
      <c r="D12572" s="35"/>
      <c r="E12572" s="2"/>
      <c r="F12572" s="3"/>
      <c r="G12572" s="3"/>
      <c r="H12572" s="4"/>
      <c r="I12572" s="25"/>
      <c r="J12572" s="26" t="str">
        <f t="shared" si="1184"/>
        <v>No</v>
      </c>
      <c r="K12572" s="26" t="str">
        <f t="shared" si="1185"/>
        <v>Missing</v>
      </c>
      <c r="L12572" s="26" t="str">
        <f t="shared" si="1181"/>
        <v>Missing</v>
      </c>
      <c r="M12572" s="26" t="str">
        <f>IF(OR(ISBLANK(B12572),ISBLANK(C12572),ISBLANK(D12572)),"Missing",IFERROR(VLOOKUP(A12572,'RM Postcodes'!$A:$B,2,0),"Invalid"))</f>
        <v>Missing</v>
      </c>
      <c r="N12572" s="26" t="str">
        <f t="shared" si="1182"/>
        <v>Missing</v>
      </c>
      <c r="O12572" s="26" t="str">
        <f t="shared" si="1183"/>
        <v>Missing</v>
      </c>
    </row>
    <row r="12573" spans="1:15" x14ac:dyDescent="0.2">
      <c r="A12573" s="24" t="str">
        <f t="shared" si="1180"/>
        <v xml:space="preserve"> </v>
      </c>
      <c r="B12573" s="35"/>
      <c r="C12573" s="35"/>
      <c r="D12573" s="35"/>
      <c r="E12573" s="2"/>
      <c r="F12573" s="3"/>
      <c r="G12573" s="3"/>
      <c r="H12573" s="4"/>
      <c r="I12573" s="25"/>
      <c r="J12573" s="26" t="str">
        <f t="shared" si="1184"/>
        <v>No</v>
      </c>
      <c r="K12573" s="26" t="str">
        <f t="shared" si="1185"/>
        <v>Missing</v>
      </c>
      <c r="L12573" s="26" t="str">
        <f t="shared" si="1181"/>
        <v>Missing</v>
      </c>
      <c r="M12573" s="26" t="str">
        <f>IF(OR(ISBLANK(B12573),ISBLANK(C12573),ISBLANK(D12573)),"Missing",IFERROR(VLOOKUP(A12573,'RM Postcodes'!$A:$B,2,0),"Invalid"))</f>
        <v>Missing</v>
      </c>
      <c r="N12573" s="26" t="str">
        <f t="shared" si="1182"/>
        <v>Missing</v>
      </c>
      <c r="O12573" s="26" t="str">
        <f t="shared" si="1183"/>
        <v>Missing</v>
      </c>
    </row>
    <row r="12574" spans="1:15" x14ac:dyDescent="0.2">
      <c r="A12574" s="24" t="str">
        <f t="shared" si="1180"/>
        <v xml:space="preserve"> </v>
      </c>
      <c r="B12574" s="35"/>
      <c r="C12574" s="35"/>
      <c r="D12574" s="35"/>
      <c r="E12574" s="2"/>
      <c r="F12574" s="3"/>
      <c r="G12574" s="3"/>
      <c r="H12574" s="4"/>
      <c r="I12574" s="25"/>
      <c r="J12574" s="26" t="str">
        <f t="shared" si="1184"/>
        <v>No</v>
      </c>
      <c r="K12574" s="26" t="str">
        <f t="shared" si="1185"/>
        <v>Missing</v>
      </c>
      <c r="L12574" s="26" t="str">
        <f t="shared" si="1181"/>
        <v>Missing</v>
      </c>
      <c r="M12574" s="26" t="str">
        <f>IF(OR(ISBLANK(B12574),ISBLANK(C12574),ISBLANK(D12574)),"Missing",IFERROR(VLOOKUP(A12574,'RM Postcodes'!$A:$B,2,0),"Invalid"))</f>
        <v>Missing</v>
      </c>
      <c r="N12574" s="26" t="str">
        <f t="shared" si="1182"/>
        <v>Missing</v>
      </c>
      <c r="O12574" s="26" t="str">
        <f t="shared" si="1183"/>
        <v>Missing</v>
      </c>
    </row>
    <row r="12575" spans="1:15" x14ac:dyDescent="0.2">
      <c r="A12575" s="24" t="str">
        <f t="shared" ref="A12575:A12638" si="1186">TRIM(B12575)&amp;TRIM(C12575)&amp;" "&amp;TRIM(D12575)</f>
        <v xml:space="preserve"> </v>
      </c>
      <c r="B12575" s="35"/>
      <c r="C12575" s="35"/>
      <c r="D12575" s="35"/>
      <c r="E12575" s="2"/>
      <c r="F12575" s="3"/>
      <c r="G12575" s="3"/>
      <c r="H12575" s="4"/>
      <c r="I12575" s="25"/>
      <c r="J12575" s="26" t="str">
        <f t="shared" si="1184"/>
        <v>No</v>
      </c>
      <c r="K12575" s="26" t="str">
        <f t="shared" si="1185"/>
        <v>Missing</v>
      </c>
      <c r="L12575" s="26" t="str">
        <f t="shared" si="1181"/>
        <v>Missing</v>
      </c>
      <c r="M12575" s="26" t="str">
        <f>IF(OR(ISBLANK(B12575),ISBLANK(C12575),ISBLANK(D12575)),"Missing",IFERROR(VLOOKUP(A12575,'RM Postcodes'!$A:$B,2,0),"Invalid"))</f>
        <v>Missing</v>
      </c>
      <c r="N12575" s="26" t="str">
        <f t="shared" si="1182"/>
        <v>Missing</v>
      </c>
      <c r="O12575" s="26" t="str">
        <f t="shared" si="1183"/>
        <v>Missing</v>
      </c>
    </row>
    <row r="12576" spans="1:15" x14ac:dyDescent="0.2">
      <c r="A12576" s="24" t="str">
        <f t="shared" si="1186"/>
        <v xml:space="preserve"> </v>
      </c>
      <c r="B12576" s="35"/>
      <c r="C12576" s="35"/>
      <c r="D12576" s="35"/>
      <c r="E12576" s="2"/>
      <c r="F12576" s="3"/>
      <c r="G12576" s="3"/>
      <c r="H12576" s="4"/>
      <c r="I12576" s="25"/>
      <c r="J12576" s="26" t="str">
        <f t="shared" si="1184"/>
        <v>No</v>
      </c>
      <c r="K12576" s="26" t="str">
        <f t="shared" si="1185"/>
        <v>Missing</v>
      </c>
      <c r="L12576" s="26" t="str">
        <f t="shared" ref="L12576:L12639" si="1187">IF(ISBLANK(D12576),"Missing",IF(AND(LEN(D12576)=1,ISNUMBER(VALUE(D12576))),"OK","Invalid"))</f>
        <v>Missing</v>
      </c>
      <c r="M12576" s="26" t="str">
        <f>IF(OR(ISBLANK(B12576),ISBLANK(C12576),ISBLANK(D12576)),"Missing",IFERROR(VLOOKUP(A12576,'RM Postcodes'!$A:$B,2,0),"Invalid"))</f>
        <v>Missing</v>
      </c>
      <c r="N12576" s="26" t="str">
        <f t="shared" ref="N12576:N12639" si="1188">IF(ISBLANK(E12576),"Missing",IF(E12576&lt;10,"Redact","OK"))</f>
        <v>Missing</v>
      </c>
      <c r="O12576" s="26" t="str">
        <f t="shared" si="1183"/>
        <v>Missing</v>
      </c>
    </row>
    <row r="12577" spans="1:15" x14ac:dyDescent="0.2">
      <c r="A12577" s="24" t="str">
        <f t="shared" si="1186"/>
        <v xml:space="preserve"> </v>
      </c>
      <c r="B12577" s="35"/>
      <c r="C12577" s="35"/>
      <c r="D12577" s="35"/>
      <c r="E12577" s="2"/>
      <c r="F12577" s="3"/>
      <c r="G12577" s="3"/>
      <c r="H12577" s="4"/>
      <c r="I12577" s="25"/>
      <c r="J12577" s="26" t="str">
        <f t="shared" si="1184"/>
        <v>No</v>
      </c>
      <c r="K12577" s="26" t="str">
        <f t="shared" si="1185"/>
        <v>Missing</v>
      </c>
      <c r="L12577" s="26" t="str">
        <f t="shared" si="1187"/>
        <v>Missing</v>
      </c>
      <c r="M12577" s="26" t="str">
        <f>IF(OR(ISBLANK(B12577),ISBLANK(C12577),ISBLANK(D12577)),"Missing",IFERROR(VLOOKUP(A12577,'RM Postcodes'!$A:$B,2,0),"Invalid"))</f>
        <v>Missing</v>
      </c>
      <c r="N12577" s="26" t="str">
        <f t="shared" si="1188"/>
        <v>Missing</v>
      </c>
      <c r="O12577" s="26" t="str">
        <f t="shared" si="1183"/>
        <v>Missing</v>
      </c>
    </row>
    <row r="12578" spans="1:15" x14ac:dyDescent="0.2">
      <c r="A12578" s="24" t="str">
        <f t="shared" si="1186"/>
        <v xml:space="preserve"> </v>
      </c>
      <c r="B12578" s="35"/>
      <c r="C12578" s="35"/>
      <c r="D12578" s="35"/>
      <c r="E12578" s="2"/>
      <c r="F12578" s="3"/>
      <c r="G12578" s="3"/>
      <c r="H12578" s="4"/>
      <c r="I12578" s="25"/>
      <c r="J12578" s="26" t="str">
        <f t="shared" si="1184"/>
        <v>No</v>
      </c>
      <c r="K12578" s="26" t="str">
        <f t="shared" si="1185"/>
        <v>Missing</v>
      </c>
      <c r="L12578" s="26" t="str">
        <f t="shared" si="1187"/>
        <v>Missing</v>
      </c>
      <c r="M12578" s="26" t="str">
        <f>IF(OR(ISBLANK(B12578),ISBLANK(C12578),ISBLANK(D12578)),"Missing",IFERROR(VLOOKUP(A12578,'RM Postcodes'!$A:$B,2,0),"Invalid"))</f>
        <v>Missing</v>
      </c>
      <c r="N12578" s="26" t="str">
        <f t="shared" si="1188"/>
        <v>Missing</v>
      </c>
      <c r="O12578" s="26" t="str">
        <f t="shared" si="1183"/>
        <v>Missing</v>
      </c>
    </row>
    <row r="12579" spans="1:15" x14ac:dyDescent="0.2">
      <c r="A12579" s="24" t="str">
        <f t="shared" si="1186"/>
        <v xml:space="preserve"> </v>
      </c>
      <c r="B12579" s="35"/>
      <c r="C12579" s="35"/>
      <c r="D12579" s="35"/>
      <c r="E12579" s="2"/>
      <c r="F12579" s="3"/>
      <c r="G12579" s="3"/>
      <c r="H12579" s="4"/>
      <c r="I12579" s="25"/>
      <c r="J12579" s="26" t="str">
        <f t="shared" si="1184"/>
        <v>No</v>
      </c>
      <c r="K12579" s="26" t="str">
        <f t="shared" si="1185"/>
        <v>Missing</v>
      </c>
      <c r="L12579" s="26" t="str">
        <f t="shared" si="1187"/>
        <v>Missing</v>
      </c>
      <c r="M12579" s="26" t="str">
        <f>IF(OR(ISBLANK(B12579),ISBLANK(C12579),ISBLANK(D12579)),"Missing",IFERROR(VLOOKUP(A12579,'RM Postcodes'!$A:$B,2,0),"Invalid"))</f>
        <v>Missing</v>
      </c>
      <c r="N12579" s="26" t="str">
        <f t="shared" si="1188"/>
        <v>Missing</v>
      </c>
      <c r="O12579" s="26" t="str">
        <f t="shared" si="1183"/>
        <v>Missing</v>
      </c>
    </row>
    <row r="12580" spans="1:15" x14ac:dyDescent="0.2">
      <c r="A12580" s="24" t="str">
        <f t="shared" si="1186"/>
        <v xml:space="preserve"> </v>
      </c>
      <c r="B12580" s="35"/>
      <c r="C12580" s="35"/>
      <c r="D12580" s="35"/>
      <c r="E12580" s="2"/>
      <c r="F12580" s="3"/>
      <c r="G12580" s="3"/>
      <c r="H12580" s="4"/>
      <c r="I12580" s="25"/>
      <c r="J12580" s="26" t="str">
        <f t="shared" si="1184"/>
        <v>No</v>
      </c>
      <c r="K12580" s="26" t="str">
        <f t="shared" si="1185"/>
        <v>Missing</v>
      </c>
      <c r="L12580" s="26" t="str">
        <f t="shared" si="1187"/>
        <v>Missing</v>
      </c>
      <c r="M12580" s="26" t="str">
        <f>IF(OR(ISBLANK(B12580),ISBLANK(C12580),ISBLANK(D12580)),"Missing",IFERROR(VLOOKUP(A12580,'RM Postcodes'!$A:$B,2,0),"Invalid"))</f>
        <v>Missing</v>
      </c>
      <c r="N12580" s="26" t="str">
        <f t="shared" si="1188"/>
        <v>Missing</v>
      </c>
      <c r="O12580" s="26" t="str">
        <f t="shared" si="1183"/>
        <v>Missing</v>
      </c>
    </row>
    <row r="12581" spans="1:15" x14ac:dyDescent="0.2">
      <c r="A12581" s="24" t="str">
        <f t="shared" si="1186"/>
        <v xml:space="preserve"> </v>
      </c>
      <c r="B12581" s="35"/>
      <c r="C12581" s="35"/>
      <c r="D12581" s="35"/>
      <c r="E12581" s="2"/>
      <c r="F12581" s="3"/>
      <c r="G12581" s="3"/>
      <c r="H12581" s="4"/>
      <c r="I12581" s="25"/>
      <c r="J12581" s="26" t="str">
        <f t="shared" si="1184"/>
        <v>No</v>
      </c>
      <c r="K12581" s="26" t="str">
        <f t="shared" si="1185"/>
        <v>Missing</v>
      </c>
      <c r="L12581" s="26" t="str">
        <f t="shared" si="1187"/>
        <v>Missing</v>
      </c>
      <c r="M12581" s="26" t="str">
        <f>IF(OR(ISBLANK(B12581),ISBLANK(C12581),ISBLANK(D12581)),"Missing",IFERROR(VLOOKUP(A12581,'RM Postcodes'!$A:$B,2,0),"Invalid"))</f>
        <v>Missing</v>
      </c>
      <c r="N12581" s="26" t="str">
        <f t="shared" si="1188"/>
        <v>Missing</v>
      </c>
      <c r="O12581" s="26" t="str">
        <f t="shared" si="1183"/>
        <v>Missing</v>
      </c>
    </row>
    <row r="12582" spans="1:15" x14ac:dyDescent="0.2">
      <c r="A12582" s="24" t="str">
        <f t="shared" si="1186"/>
        <v xml:space="preserve"> </v>
      </c>
      <c r="B12582" s="35"/>
      <c r="C12582" s="35"/>
      <c r="D12582" s="35"/>
      <c r="E12582" s="2"/>
      <c r="F12582" s="3"/>
      <c r="G12582" s="3"/>
      <c r="H12582" s="4"/>
      <c r="I12582" s="25"/>
      <c r="J12582" s="26" t="str">
        <f t="shared" si="1184"/>
        <v>No</v>
      </c>
      <c r="K12582" s="26" t="str">
        <f t="shared" si="1185"/>
        <v>Missing</v>
      </c>
      <c r="L12582" s="26" t="str">
        <f t="shared" si="1187"/>
        <v>Missing</v>
      </c>
      <c r="M12582" s="26" t="str">
        <f>IF(OR(ISBLANK(B12582),ISBLANK(C12582),ISBLANK(D12582)),"Missing",IFERROR(VLOOKUP(A12582,'RM Postcodes'!$A:$B,2,0),"Invalid"))</f>
        <v>Missing</v>
      </c>
      <c r="N12582" s="26" t="str">
        <f t="shared" si="1188"/>
        <v>Missing</v>
      </c>
      <c r="O12582" s="26" t="str">
        <f t="shared" si="1183"/>
        <v>Missing</v>
      </c>
    </row>
    <row r="12583" spans="1:15" x14ac:dyDescent="0.2">
      <c r="A12583" s="24" t="str">
        <f t="shared" si="1186"/>
        <v xml:space="preserve"> </v>
      </c>
      <c r="B12583" s="35"/>
      <c r="C12583" s="35"/>
      <c r="D12583" s="35"/>
      <c r="E12583" s="2"/>
      <c r="F12583" s="3"/>
      <c r="G12583" s="3"/>
      <c r="H12583" s="4"/>
      <c r="I12583" s="25"/>
      <c r="J12583" s="26" t="str">
        <f t="shared" si="1184"/>
        <v>No</v>
      </c>
      <c r="K12583" s="26" t="str">
        <f t="shared" si="1185"/>
        <v>Missing</v>
      </c>
      <c r="L12583" s="26" t="str">
        <f t="shared" si="1187"/>
        <v>Missing</v>
      </c>
      <c r="M12583" s="26" t="str">
        <f>IF(OR(ISBLANK(B12583),ISBLANK(C12583),ISBLANK(D12583)),"Missing",IFERROR(VLOOKUP(A12583,'RM Postcodes'!$A:$B,2,0),"Invalid"))</f>
        <v>Missing</v>
      </c>
      <c r="N12583" s="26" t="str">
        <f t="shared" si="1188"/>
        <v>Missing</v>
      </c>
      <c r="O12583" s="26" t="str">
        <f t="shared" si="1183"/>
        <v>Missing</v>
      </c>
    </row>
    <row r="12584" spans="1:15" x14ac:dyDescent="0.2">
      <c r="A12584" s="24" t="str">
        <f t="shared" si="1186"/>
        <v xml:space="preserve"> </v>
      </c>
      <c r="B12584" s="35"/>
      <c r="C12584" s="35"/>
      <c r="D12584" s="35"/>
      <c r="E12584" s="2"/>
      <c r="F12584" s="3"/>
      <c r="G12584" s="3"/>
      <c r="H12584" s="4"/>
      <c r="I12584" s="25"/>
      <c r="J12584" s="26" t="str">
        <f t="shared" si="1184"/>
        <v>No</v>
      </c>
      <c r="K12584" s="26" t="str">
        <f t="shared" si="1185"/>
        <v>Missing</v>
      </c>
      <c r="L12584" s="26" t="str">
        <f t="shared" si="1187"/>
        <v>Missing</v>
      </c>
      <c r="M12584" s="26" t="str">
        <f>IF(OR(ISBLANK(B12584),ISBLANK(C12584),ISBLANK(D12584)),"Missing",IFERROR(VLOOKUP(A12584,'RM Postcodes'!$A:$B,2,0),"Invalid"))</f>
        <v>Missing</v>
      </c>
      <c r="N12584" s="26" t="str">
        <f t="shared" si="1188"/>
        <v>Missing</v>
      </c>
      <c r="O12584" s="26" t="str">
        <f t="shared" si="1183"/>
        <v>Missing</v>
      </c>
    </row>
    <row r="12585" spans="1:15" x14ac:dyDescent="0.2">
      <c r="A12585" s="24" t="str">
        <f t="shared" si="1186"/>
        <v xml:space="preserve"> </v>
      </c>
      <c r="B12585" s="35"/>
      <c r="C12585" s="35"/>
      <c r="D12585" s="35"/>
      <c r="E12585" s="2"/>
      <c r="F12585" s="3"/>
      <c r="G12585" s="3"/>
      <c r="H12585" s="4"/>
      <c r="I12585" s="25"/>
      <c r="J12585" s="26" t="str">
        <f t="shared" si="1184"/>
        <v>No</v>
      </c>
      <c r="K12585" s="26" t="str">
        <f t="shared" si="1185"/>
        <v>Missing</v>
      </c>
      <c r="L12585" s="26" t="str">
        <f t="shared" si="1187"/>
        <v>Missing</v>
      </c>
      <c r="M12585" s="26" t="str">
        <f>IF(OR(ISBLANK(B12585),ISBLANK(C12585),ISBLANK(D12585)),"Missing",IFERROR(VLOOKUP(A12585,'RM Postcodes'!$A:$B,2,0),"Invalid"))</f>
        <v>Missing</v>
      </c>
      <c r="N12585" s="26" t="str">
        <f t="shared" si="1188"/>
        <v>Missing</v>
      </c>
      <c r="O12585" s="26" t="str">
        <f t="shared" si="1183"/>
        <v>Missing</v>
      </c>
    </row>
    <row r="12586" spans="1:15" x14ac:dyDescent="0.2">
      <c r="A12586" s="24" t="str">
        <f t="shared" si="1186"/>
        <v xml:space="preserve"> </v>
      </c>
      <c r="B12586" s="35"/>
      <c r="C12586" s="35"/>
      <c r="D12586" s="35"/>
      <c r="E12586" s="2"/>
      <c r="F12586" s="3"/>
      <c r="G12586" s="3"/>
      <c r="H12586" s="4"/>
      <c r="I12586" s="25"/>
      <c r="J12586" s="26" t="str">
        <f t="shared" si="1184"/>
        <v>No</v>
      </c>
      <c r="K12586" s="26" t="str">
        <f t="shared" si="1185"/>
        <v>Missing</v>
      </c>
      <c r="L12586" s="26" t="str">
        <f t="shared" si="1187"/>
        <v>Missing</v>
      </c>
      <c r="M12586" s="26" t="str">
        <f>IF(OR(ISBLANK(B12586),ISBLANK(C12586),ISBLANK(D12586)),"Missing",IFERROR(VLOOKUP(A12586,'RM Postcodes'!$A:$B,2,0),"Invalid"))</f>
        <v>Missing</v>
      </c>
      <c r="N12586" s="26" t="str">
        <f t="shared" si="1188"/>
        <v>Missing</v>
      </c>
      <c r="O12586" s="26" t="str">
        <f t="shared" si="1183"/>
        <v>Missing</v>
      </c>
    </row>
    <row r="12587" spans="1:15" x14ac:dyDescent="0.2">
      <c r="A12587" s="24" t="str">
        <f t="shared" si="1186"/>
        <v xml:space="preserve"> </v>
      </c>
      <c r="B12587" s="35"/>
      <c r="C12587" s="35"/>
      <c r="D12587" s="35"/>
      <c r="E12587" s="2"/>
      <c r="F12587" s="3"/>
      <c r="G12587" s="3"/>
      <c r="H12587" s="4"/>
      <c r="I12587" s="25"/>
      <c r="J12587" s="26" t="str">
        <f t="shared" si="1184"/>
        <v>No</v>
      </c>
      <c r="K12587" s="26" t="str">
        <f t="shared" si="1185"/>
        <v>Missing</v>
      </c>
      <c r="L12587" s="26" t="str">
        <f t="shared" si="1187"/>
        <v>Missing</v>
      </c>
      <c r="M12587" s="26" t="str">
        <f>IF(OR(ISBLANK(B12587),ISBLANK(C12587),ISBLANK(D12587)),"Missing",IFERROR(VLOOKUP(A12587,'RM Postcodes'!$A:$B,2,0),"Invalid"))</f>
        <v>Missing</v>
      </c>
      <c r="N12587" s="26" t="str">
        <f t="shared" si="1188"/>
        <v>Missing</v>
      </c>
      <c r="O12587" s="26" t="str">
        <f t="shared" si="1183"/>
        <v>Missing</v>
      </c>
    </row>
    <row r="12588" spans="1:15" x14ac:dyDescent="0.2">
      <c r="A12588" s="24" t="str">
        <f t="shared" si="1186"/>
        <v xml:space="preserve"> </v>
      </c>
      <c r="B12588" s="35"/>
      <c r="C12588" s="35"/>
      <c r="D12588" s="35"/>
      <c r="E12588" s="2"/>
      <c r="F12588" s="3"/>
      <c r="G12588" s="3"/>
      <c r="H12588" s="4"/>
      <c r="I12588" s="25"/>
      <c r="J12588" s="26" t="str">
        <f t="shared" si="1184"/>
        <v>No</v>
      </c>
      <c r="K12588" s="26" t="str">
        <f t="shared" si="1185"/>
        <v>Missing</v>
      </c>
      <c r="L12588" s="26" t="str">
        <f t="shared" si="1187"/>
        <v>Missing</v>
      </c>
      <c r="M12588" s="26" t="str">
        <f>IF(OR(ISBLANK(B12588),ISBLANK(C12588),ISBLANK(D12588)),"Missing",IFERROR(VLOOKUP(A12588,'RM Postcodes'!$A:$B,2,0),"Invalid"))</f>
        <v>Missing</v>
      </c>
      <c r="N12588" s="26" t="str">
        <f t="shared" si="1188"/>
        <v>Missing</v>
      </c>
      <c r="O12588" s="26" t="str">
        <f t="shared" si="1183"/>
        <v>Missing</v>
      </c>
    </row>
    <row r="12589" spans="1:15" x14ac:dyDescent="0.2">
      <c r="A12589" s="24" t="str">
        <f t="shared" si="1186"/>
        <v xml:space="preserve"> </v>
      </c>
      <c r="B12589" s="35"/>
      <c r="C12589" s="35"/>
      <c r="D12589" s="35"/>
      <c r="E12589" s="2"/>
      <c r="F12589" s="3"/>
      <c r="G12589" s="3"/>
      <c r="H12589" s="4"/>
      <c r="I12589" s="25"/>
      <c r="J12589" s="26" t="str">
        <f t="shared" si="1184"/>
        <v>No</v>
      </c>
      <c r="K12589" s="26" t="str">
        <f t="shared" si="1185"/>
        <v>Missing</v>
      </c>
      <c r="L12589" s="26" t="str">
        <f t="shared" si="1187"/>
        <v>Missing</v>
      </c>
      <c r="M12589" s="26" t="str">
        <f>IF(OR(ISBLANK(B12589),ISBLANK(C12589),ISBLANK(D12589)),"Missing",IFERROR(VLOOKUP(A12589,'RM Postcodes'!$A:$B,2,0),"Invalid"))</f>
        <v>Missing</v>
      </c>
      <c r="N12589" s="26" t="str">
        <f t="shared" si="1188"/>
        <v>Missing</v>
      </c>
      <c r="O12589" s="26" t="str">
        <f t="shared" si="1183"/>
        <v>Missing</v>
      </c>
    </row>
    <row r="12590" spans="1:15" x14ac:dyDescent="0.2">
      <c r="A12590" s="24" t="str">
        <f t="shared" si="1186"/>
        <v xml:space="preserve"> </v>
      </c>
      <c r="B12590" s="35"/>
      <c r="C12590" s="35"/>
      <c r="D12590" s="35"/>
      <c r="E12590" s="2"/>
      <c r="F12590" s="3"/>
      <c r="G12590" s="3"/>
      <c r="H12590" s="4"/>
      <c r="I12590" s="25"/>
      <c r="J12590" s="26" t="str">
        <f t="shared" si="1184"/>
        <v>No</v>
      </c>
      <c r="K12590" s="26" t="str">
        <f t="shared" si="1185"/>
        <v>Missing</v>
      </c>
      <c r="L12590" s="26" t="str">
        <f t="shared" si="1187"/>
        <v>Missing</v>
      </c>
      <c r="M12590" s="26" t="str">
        <f>IF(OR(ISBLANK(B12590),ISBLANK(C12590),ISBLANK(D12590)),"Missing",IFERROR(VLOOKUP(A12590,'RM Postcodes'!$A:$B,2,0),"Invalid"))</f>
        <v>Missing</v>
      </c>
      <c r="N12590" s="26" t="str">
        <f t="shared" si="1188"/>
        <v>Missing</v>
      </c>
      <c r="O12590" s="26" t="str">
        <f t="shared" si="1183"/>
        <v>Missing</v>
      </c>
    </row>
    <row r="12591" spans="1:15" x14ac:dyDescent="0.2">
      <c r="A12591" s="24" t="str">
        <f t="shared" si="1186"/>
        <v xml:space="preserve"> </v>
      </c>
      <c r="B12591" s="35"/>
      <c r="C12591" s="35"/>
      <c r="D12591" s="35"/>
      <c r="E12591" s="2"/>
      <c r="F12591" s="3"/>
      <c r="G12591" s="3"/>
      <c r="H12591" s="4"/>
      <c r="I12591" s="25"/>
      <c r="J12591" s="26" t="str">
        <f t="shared" si="1184"/>
        <v>No</v>
      </c>
      <c r="K12591" s="26" t="str">
        <f t="shared" si="1185"/>
        <v>Missing</v>
      </c>
      <c r="L12591" s="26" t="str">
        <f t="shared" si="1187"/>
        <v>Missing</v>
      </c>
      <c r="M12591" s="26" t="str">
        <f>IF(OR(ISBLANK(B12591),ISBLANK(C12591),ISBLANK(D12591)),"Missing",IFERROR(VLOOKUP(A12591,'RM Postcodes'!$A:$B,2,0),"Invalid"))</f>
        <v>Missing</v>
      </c>
      <c r="N12591" s="26" t="str">
        <f t="shared" si="1188"/>
        <v>Missing</v>
      </c>
      <c r="O12591" s="26" t="str">
        <f t="shared" si="1183"/>
        <v>Missing</v>
      </c>
    </row>
    <row r="12592" spans="1:15" x14ac:dyDescent="0.2">
      <c r="A12592" s="24" t="str">
        <f t="shared" si="1186"/>
        <v xml:space="preserve"> </v>
      </c>
      <c r="B12592" s="35"/>
      <c r="C12592" s="35"/>
      <c r="D12592" s="35"/>
      <c r="E12592" s="2"/>
      <c r="F12592" s="3"/>
      <c r="G12592" s="3"/>
      <c r="H12592" s="4"/>
      <c r="I12592" s="25"/>
      <c r="J12592" s="26" t="str">
        <f t="shared" si="1184"/>
        <v>No</v>
      </c>
      <c r="K12592" s="26" t="str">
        <f t="shared" si="1185"/>
        <v>Missing</v>
      </c>
      <c r="L12592" s="26" t="str">
        <f t="shared" si="1187"/>
        <v>Missing</v>
      </c>
      <c r="M12592" s="26" t="str">
        <f>IF(OR(ISBLANK(B12592),ISBLANK(C12592),ISBLANK(D12592)),"Missing",IFERROR(VLOOKUP(A12592,'RM Postcodes'!$A:$B,2,0),"Invalid"))</f>
        <v>Missing</v>
      </c>
      <c r="N12592" s="26" t="str">
        <f t="shared" si="1188"/>
        <v>Missing</v>
      </c>
      <c r="O12592" s="26" t="str">
        <f t="shared" si="1183"/>
        <v>Missing</v>
      </c>
    </row>
    <row r="12593" spans="1:15" x14ac:dyDescent="0.2">
      <c r="A12593" s="24" t="str">
        <f t="shared" si="1186"/>
        <v xml:space="preserve"> </v>
      </c>
      <c r="B12593" s="35"/>
      <c r="C12593" s="35"/>
      <c r="D12593" s="35"/>
      <c r="E12593" s="2"/>
      <c r="F12593" s="3"/>
      <c r="G12593" s="3"/>
      <c r="H12593" s="4"/>
      <c r="I12593" s="25"/>
      <c r="J12593" s="26" t="str">
        <f t="shared" si="1184"/>
        <v>No</v>
      </c>
      <c r="K12593" s="26" t="str">
        <f t="shared" si="1185"/>
        <v>Missing</v>
      </c>
      <c r="L12593" s="26" t="str">
        <f t="shared" si="1187"/>
        <v>Missing</v>
      </c>
      <c r="M12593" s="26" t="str">
        <f>IF(OR(ISBLANK(B12593),ISBLANK(C12593),ISBLANK(D12593)),"Missing",IFERROR(VLOOKUP(A12593,'RM Postcodes'!$A:$B,2,0),"Invalid"))</f>
        <v>Missing</v>
      </c>
      <c r="N12593" s="26" t="str">
        <f t="shared" si="1188"/>
        <v>Missing</v>
      </c>
      <c r="O12593" s="26" t="str">
        <f t="shared" si="1183"/>
        <v>Missing</v>
      </c>
    </row>
    <row r="12594" spans="1:15" x14ac:dyDescent="0.2">
      <c r="A12594" s="24" t="str">
        <f t="shared" si="1186"/>
        <v xml:space="preserve"> </v>
      </c>
      <c r="B12594" s="35"/>
      <c r="C12594" s="35"/>
      <c r="D12594" s="35"/>
      <c r="E12594" s="2"/>
      <c r="F12594" s="3"/>
      <c r="G12594" s="3"/>
      <c r="H12594" s="4"/>
      <c r="I12594" s="25"/>
      <c r="J12594" s="26" t="str">
        <f t="shared" si="1184"/>
        <v>No</v>
      </c>
      <c r="K12594" s="26" t="str">
        <f t="shared" si="1185"/>
        <v>Missing</v>
      </c>
      <c r="L12594" s="26" t="str">
        <f t="shared" si="1187"/>
        <v>Missing</v>
      </c>
      <c r="M12594" s="26" t="str">
        <f>IF(OR(ISBLANK(B12594),ISBLANK(C12594),ISBLANK(D12594)),"Missing",IFERROR(VLOOKUP(A12594,'RM Postcodes'!$A:$B,2,0),"Invalid"))</f>
        <v>Missing</v>
      </c>
      <c r="N12594" s="26" t="str">
        <f t="shared" si="1188"/>
        <v>Missing</v>
      </c>
      <c r="O12594" s="26" t="str">
        <f t="shared" si="1183"/>
        <v>Missing</v>
      </c>
    </row>
    <row r="12595" spans="1:15" x14ac:dyDescent="0.2">
      <c r="A12595" s="24" t="str">
        <f t="shared" si="1186"/>
        <v xml:space="preserve"> </v>
      </c>
      <c r="B12595" s="35"/>
      <c r="C12595" s="35"/>
      <c r="D12595" s="35"/>
      <c r="E12595" s="2"/>
      <c r="F12595" s="3"/>
      <c r="G12595" s="3"/>
      <c r="H12595" s="4"/>
      <c r="I12595" s="25"/>
      <c r="J12595" s="26" t="str">
        <f t="shared" si="1184"/>
        <v>No</v>
      </c>
      <c r="K12595" s="26" t="str">
        <f t="shared" si="1185"/>
        <v>Missing</v>
      </c>
      <c r="L12595" s="26" t="str">
        <f t="shared" si="1187"/>
        <v>Missing</v>
      </c>
      <c r="M12595" s="26" t="str">
        <f>IF(OR(ISBLANK(B12595),ISBLANK(C12595),ISBLANK(D12595)),"Missing",IFERROR(VLOOKUP(A12595,'RM Postcodes'!$A:$B,2,0),"Invalid"))</f>
        <v>Missing</v>
      </c>
      <c r="N12595" s="26" t="str">
        <f t="shared" si="1188"/>
        <v>Missing</v>
      </c>
      <c r="O12595" s="26" t="str">
        <f t="shared" si="1183"/>
        <v>Missing</v>
      </c>
    </row>
    <row r="12596" spans="1:15" x14ac:dyDescent="0.2">
      <c r="A12596" s="24" t="str">
        <f t="shared" si="1186"/>
        <v xml:space="preserve"> </v>
      </c>
      <c r="B12596" s="35"/>
      <c r="C12596" s="35"/>
      <c r="D12596" s="35"/>
      <c r="E12596" s="2"/>
      <c r="F12596" s="3"/>
      <c r="G12596" s="3"/>
      <c r="H12596" s="4"/>
      <c r="I12596" s="25"/>
      <c r="J12596" s="26" t="str">
        <f t="shared" si="1184"/>
        <v>No</v>
      </c>
      <c r="K12596" s="26" t="str">
        <f t="shared" si="1185"/>
        <v>Missing</v>
      </c>
      <c r="L12596" s="26" t="str">
        <f t="shared" si="1187"/>
        <v>Missing</v>
      </c>
      <c r="M12596" s="26" t="str">
        <f>IF(OR(ISBLANK(B12596),ISBLANK(C12596),ISBLANK(D12596)),"Missing",IFERROR(VLOOKUP(A12596,'RM Postcodes'!$A:$B,2,0),"Invalid"))</f>
        <v>Missing</v>
      </c>
      <c r="N12596" s="26" t="str">
        <f t="shared" si="1188"/>
        <v>Missing</v>
      </c>
      <c r="O12596" s="26" t="str">
        <f t="shared" si="1183"/>
        <v>Missing</v>
      </c>
    </row>
    <row r="12597" spans="1:15" x14ac:dyDescent="0.2">
      <c r="A12597" s="24" t="str">
        <f t="shared" si="1186"/>
        <v xml:space="preserve"> </v>
      </c>
      <c r="B12597" s="35"/>
      <c r="C12597" s="35"/>
      <c r="D12597" s="35"/>
      <c r="E12597" s="2"/>
      <c r="F12597" s="3"/>
      <c r="G12597" s="3"/>
      <c r="H12597" s="4"/>
      <c r="I12597" s="25"/>
      <c r="J12597" s="26" t="str">
        <f t="shared" si="1184"/>
        <v>No</v>
      </c>
      <c r="K12597" s="26" t="str">
        <f t="shared" si="1185"/>
        <v>Missing</v>
      </c>
      <c r="L12597" s="26" t="str">
        <f t="shared" si="1187"/>
        <v>Missing</v>
      </c>
      <c r="M12597" s="26" t="str">
        <f>IF(OR(ISBLANK(B12597),ISBLANK(C12597),ISBLANK(D12597)),"Missing",IFERROR(VLOOKUP(A12597,'RM Postcodes'!$A:$B,2,0),"Invalid"))</f>
        <v>Missing</v>
      </c>
      <c r="N12597" s="26" t="str">
        <f t="shared" si="1188"/>
        <v>Missing</v>
      </c>
      <c r="O12597" s="26" t="str">
        <f t="shared" si="1183"/>
        <v>Missing</v>
      </c>
    </row>
    <row r="12598" spans="1:15" x14ac:dyDescent="0.2">
      <c r="A12598" s="24" t="str">
        <f t="shared" si="1186"/>
        <v xml:space="preserve"> </v>
      </c>
      <c r="B12598" s="35"/>
      <c r="C12598" s="35"/>
      <c r="D12598" s="35"/>
      <c r="E12598" s="2"/>
      <c r="F12598" s="3"/>
      <c r="G12598" s="3"/>
      <c r="H12598" s="4"/>
      <c r="I12598" s="25"/>
      <c r="J12598" s="26" t="str">
        <f t="shared" si="1184"/>
        <v>No</v>
      </c>
      <c r="K12598" s="26" t="str">
        <f t="shared" si="1185"/>
        <v>Missing</v>
      </c>
      <c r="L12598" s="26" t="str">
        <f t="shared" si="1187"/>
        <v>Missing</v>
      </c>
      <c r="M12598" s="26" t="str">
        <f>IF(OR(ISBLANK(B12598),ISBLANK(C12598),ISBLANK(D12598)),"Missing",IFERROR(VLOOKUP(A12598,'RM Postcodes'!$A:$B,2,0),"Invalid"))</f>
        <v>Missing</v>
      </c>
      <c r="N12598" s="26" t="str">
        <f t="shared" si="1188"/>
        <v>Missing</v>
      </c>
      <c r="O12598" s="26" t="str">
        <f t="shared" si="1183"/>
        <v>Missing</v>
      </c>
    </row>
    <row r="12599" spans="1:15" x14ac:dyDescent="0.2">
      <c r="A12599" s="24" t="str">
        <f t="shared" si="1186"/>
        <v xml:space="preserve"> </v>
      </c>
      <c r="B12599" s="35"/>
      <c r="C12599" s="35"/>
      <c r="D12599" s="35"/>
      <c r="E12599" s="2"/>
      <c r="F12599" s="3"/>
      <c r="G12599" s="3"/>
      <c r="H12599" s="4"/>
      <c r="I12599" s="25"/>
      <c r="J12599" s="26" t="str">
        <f t="shared" si="1184"/>
        <v>No</v>
      </c>
      <c r="K12599" s="26" t="str">
        <f t="shared" si="1185"/>
        <v>Missing</v>
      </c>
      <c r="L12599" s="26" t="str">
        <f t="shared" si="1187"/>
        <v>Missing</v>
      </c>
      <c r="M12599" s="26" t="str">
        <f>IF(OR(ISBLANK(B12599),ISBLANK(C12599),ISBLANK(D12599)),"Missing",IFERROR(VLOOKUP(A12599,'RM Postcodes'!$A:$B,2,0),"Invalid"))</f>
        <v>Missing</v>
      </c>
      <c r="N12599" s="26" t="str">
        <f t="shared" si="1188"/>
        <v>Missing</v>
      </c>
      <c r="O12599" s="26" t="str">
        <f t="shared" si="1183"/>
        <v>Missing</v>
      </c>
    </row>
    <row r="12600" spans="1:15" x14ac:dyDescent="0.2">
      <c r="A12600" s="24" t="str">
        <f t="shared" si="1186"/>
        <v xml:space="preserve"> </v>
      </c>
      <c r="B12600" s="35"/>
      <c r="C12600" s="35"/>
      <c r="D12600" s="35"/>
      <c r="E12600" s="2"/>
      <c r="F12600" s="3"/>
      <c r="G12600" s="3"/>
      <c r="H12600" s="4"/>
      <c r="I12600" s="25"/>
      <c r="J12600" s="26" t="str">
        <f t="shared" si="1184"/>
        <v>No</v>
      </c>
      <c r="K12600" s="26" t="str">
        <f t="shared" si="1185"/>
        <v>Missing</v>
      </c>
      <c r="L12600" s="26" t="str">
        <f t="shared" si="1187"/>
        <v>Missing</v>
      </c>
      <c r="M12600" s="26" t="str">
        <f>IF(OR(ISBLANK(B12600),ISBLANK(C12600),ISBLANK(D12600)),"Missing",IFERROR(VLOOKUP(A12600,'RM Postcodes'!$A:$B,2,0),"Invalid"))</f>
        <v>Missing</v>
      </c>
      <c r="N12600" s="26" t="str">
        <f t="shared" si="1188"/>
        <v>Missing</v>
      </c>
      <c r="O12600" s="26" t="str">
        <f t="shared" si="1183"/>
        <v>Missing</v>
      </c>
    </row>
    <row r="12601" spans="1:15" x14ac:dyDescent="0.2">
      <c r="A12601" s="24" t="str">
        <f t="shared" si="1186"/>
        <v xml:space="preserve"> </v>
      </c>
      <c r="B12601" s="35"/>
      <c r="C12601" s="35"/>
      <c r="D12601" s="35"/>
      <c r="E12601" s="2"/>
      <c r="F12601" s="3"/>
      <c r="G12601" s="3"/>
      <c r="H12601" s="4"/>
      <c r="I12601" s="25"/>
      <c r="J12601" s="26" t="str">
        <f t="shared" si="1184"/>
        <v>No</v>
      </c>
      <c r="K12601" s="26" t="str">
        <f t="shared" si="1185"/>
        <v>Missing</v>
      </c>
      <c r="L12601" s="26" t="str">
        <f t="shared" si="1187"/>
        <v>Missing</v>
      </c>
      <c r="M12601" s="26" t="str">
        <f>IF(OR(ISBLANK(B12601),ISBLANK(C12601),ISBLANK(D12601)),"Missing",IFERROR(VLOOKUP(A12601,'RM Postcodes'!$A:$B,2,0),"Invalid"))</f>
        <v>Missing</v>
      </c>
      <c r="N12601" s="26" t="str">
        <f t="shared" si="1188"/>
        <v>Missing</v>
      </c>
      <c r="O12601" s="26" t="str">
        <f t="shared" si="1183"/>
        <v>Missing</v>
      </c>
    </row>
    <row r="12602" spans="1:15" x14ac:dyDescent="0.2">
      <c r="A12602" s="24" t="str">
        <f t="shared" si="1186"/>
        <v xml:space="preserve"> </v>
      </c>
      <c r="B12602" s="35"/>
      <c r="C12602" s="35"/>
      <c r="D12602" s="35"/>
      <c r="E12602" s="2"/>
      <c r="F12602" s="3"/>
      <c r="G12602" s="3"/>
      <c r="H12602" s="4"/>
      <c r="I12602" s="25"/>
      <c r="J12602" s="26" t="str">
        <f t="shared" si="1184"/>
        <v>No</v>
      </c>
      <c r="K12602" s="26" t="str">
        <f t="shared" si="1185"/>
        <v>Missing</v>
      </c>
      <c r="L12602" s="26" t="str">
        <f t="shared" si="1187"/>
        <v>Missing</v>
      </c>
      <c r="M12602" s="26" t="str">
        <f>IF(OR(ISBLANK(B12602),ISBLANK(C12602),ISBLANK(D12602)),"Missing",IFERROR(VLOOKUP(A12602,'RM Postcodes'!$A:$B,2,0),"Invalid"))</f>
        <v>Missing</v>
      </c>
      <c r="N12602" s="26" t="str">
        <f t="shared" si="1188"/>
        <v>Missing</v>
      </c>
      <c r="O12602" s="26" t="str">
        <f t="shared" si="1183"/>
        <v>Missing</v>
      </c>
    </row>
    <row r="12603" spans="1:15" x14ac:dyDescent="0.2">
      <c r="A12603" s="24" t="str">
        <f t="shared" si="1186"/>
        <v xml:space="preserve"> </v>
      </c>
      <c r="B12603" s="35"/>
      <c r="C12603" s="35"/>
      <c r="D12603" s="35"/>
      <c r="E12603" s="2"/>
      <c r="F12603" s="3"/>
      <c r="G12603" s="3"/>
      <c r="H12603" s="4"/>
      <c r="I12603" s="25"/>
      <c r="J12603" s="26" t="str">
        <f t="shared" si="1184"/>
        <v>No</v>
      </c>
      <c r="K12603" s="26" t="str">
        <f t="shared" si="1185"/>
        <v>Missing</v>
      </c>
      <c r="L12603" s="26" t="str">
        <f t="shared" si="1187"/>
        <v>Missing</v>
      </c>
      <c r="M12603" s="26" t="str">
        <f>IF(OR(ISBLANK(B12603),ISBLANK(C12603),ISBLANK(D12603)),"Missing",IFERROR(VLOOKUP(A12603,'RM Postcodes'!$A:$B,2,0),"Invalid"))</f>
        <v>Missing</v>
      </c>
      <c r="N12603" s="26" t="str">
        <f t="shared" si="1188"/>
        <v>Missing</v>
      </c>
      <c r="O12603" s="26" t="str">
        <f t="shared" si="1183"/>
        <v>Missing</v>
      </c>
    </row>
    <row r="12604" spans="1:15" x14ac:dyDescent="0.2">
      <c r="A12604" s="24" t="str">
        <f t="shared" si="1186"/>
        <v xml:space="preserve"> </v>
      </c>
      <c r="B12604" s="35"/>
      <c r="C12604" s="35"/>
      <c r="D12604" s="35"/>
      <c r="E12604" s="2"/>
      <c r="F12604" s="3"/>
      <c r="G12604" s="3"/>
      <c r="H12604" s="4"/>
      <c r="I12604" s="25"/>
      <c r="J12604" s="26" t="str">
        <f t="shared" si="1184"/>
        <v>No</v>
      </c>
      <c r="K12604" s="26" t="str">
        <f t="shared" si="1185"/>
        <v>Missing</v>
      </c>
      <c r="L12604" s="26" t="str">
        <f t="shared" si="1187"/>
        <v>Missing</v>
      </c>
      <c r="M12604" s="26" t="str">
        <f>IF(OR(ISBLANK(B12604),ISBLANK(C12604),ISBLANK(D12604)),"Missing",IFERROR(VLOOKUP(A12604,'RM Postcodes'!$A:$B,2,0),"Invalid"))</f>
        <v>Missing</v>
      </c>
      <c r="N12604" s="26" t="str">
        <f t="shared" si="1188"/>
        <v>Missing</v>
      </c>
      <c r="O12604" s="26" t="str">
        <f t="shared" si="1183"/>
        <v>Missing</v>
      </c>
    </row>
    <row r="12605" spans="1:15" x14ac:dyDescent="0.2">
      <c r="A12605" s="24" t="str">
        <f t="shared" si="1186"/>
        <v xml:space="preserve"> </v>
      </c>
      <c r="B12605" s="35"/>
      <c r="C12605" s="35"/>
      <c r="D12605" s="35"/>
      <c r="E12605" s="2"/>
      <c r="F12605" s="3"/>
      <c r="G12605" s="3"/>
      <c r="H12605" s="4"/>
      <c r="I12605" s="25"/>
      <c r="J12605" s="26" t="str">
        <f t="shared" si="1184"/>
        <v>No</v>
      </c>
      <c r="K12605" s="26" t="str">
        <f t="shared" si="1185"/>
        <v>Missing</v>
      </c>
      <c r="L12605" s="26" t="str">
        <f t="shared" si="1187"/>
        <v>Missing</v>
      </c>
      <c r="M12605" s="26" t="str">
        <f>IF(OR(ISBLANK(B12605),ISBLANK(C12605),ISBLANK(D12605)),"Missing",IFERROR(VLOOKUP(A12605,'RM Postcodes'!$A:$B,2,0),"Invalid"))</f>
        <v>Missing</v>
      </c>
      <c r="N12605" s="26" t="str">
        <f t="shared" si="1188"/>
        <v>Missing</v>
      </c>
      <c r="O12605" s="26" t="str">
        <f t="shared" si="1183"/>
        <v>Missing</v>
      </c>
    </row>
    <row r="12606" spans="1:15" x14ac:dyDescent="0.2">
      <c r="A12606" s="24" t="str">
        <f t="shared" si="1186"/>
        <v xml:space="preserve"> </v>
      </c>
      <c r="B12606" s="35"/>
      <c r="C12606" s="35"/>
      <c r="D12606" s="35"/>
      <c r="E12606" s="2"/>
      <c r="F12606" s="3"/>
      <c r="G12606" s="3"/>
      <c r="H12606" s="4"/>
      <c r="I12606" s="25"/>
      <c r="J12606" s="26" t="str">
        <f t="shared" si="1184"/>
        <v>No</v>
      </c>
      <c r="K12606" s="26" t="str">
        <f t="shared" si="1185"/>
        <v>Missing</v>
      </c>
      <c r="L12606" s="26" t="str">
        <f t="shared" si="1187"/>
        <v>Missing</v>
      </c>
      <c r="M12606" s="26" t="str">
        <f>IF(OR(ISBLANK(B12606),ISBLANK(C12606),ISBLANK(D12606)),"Missing",IFERROR(VLOOKUP(A12606,'RM Postcodes'!$A:$B,2,0),"Invalid"))</f>
        <v>Missing</v>
      </c>
      <c r="N12606" s="26" t="str">
        <f t="shared" si="1188"/>
        <v>Missing</v>
      </c>
      <c r="O12606" s="26" t="str">
        <f t="shared" si="1183"/>
        <v>Missing</v>
      </c>
    </row>
    <row r="12607" spans="1:15" x14ac:dyDescent="0.2">
      <c r="A12607" s="24" t="str">
        <f t="shared" si="1186"/>
        <v xml:space="preserve"> </v>
      </c>
      <c r="B12607" s="35"/>
      <c r="C12607" s="35"/>
      <c r="D12607" s="35"/>
      <c r="E12607" s="2"/>
      <c r="F12607" s="3"/>
      <c r="G12607" s="3"/>
      <c r="H12607" s="4"/>
      <c r="I12607" s="25"/>
      <c r="J12607" s="26" t="str">
        <f t="shared" si="1184"/>
        <v>No</v>
      </c>
      <c r="K12607" s="26" t="str">
        <f t="shared" si="1185"/>
        <v>Missing</v>
      </c>
      <c r="L12607" s="26" t="str">
        <f t="shared" si="1187"/>
        <v>Missing</v>
      </c>
      <c r="M12607" s="26" t="str">
        <f>IF(OR(ISBLANK(B12607),ISBLANK(C12607),ISBLANK(D12607)),"Missing",IFERROR(VLOOKUP(A12607,'RM Postcodes'!$A:$B,2,0),"Invalid"))</f>
        <v>Missing</v>
      </c>
      <c r="N12607" s="26" t="str">
        <f t="shared" si="1188"/>
        <v>Missing</v>
      </c>
      <c r="O12607" s="26" t="str">
        <f t="shared" si="1183"/>
        <v>Missing</v>
      </c>
    </row>
    <row r="12608" spans="1:15" x14ac:dyDescent="0.2">
      <c r="A12608" s="24" t="str">
        <f t="shared" si="1186"/>
        <v xml:space="preserve"> </v>
      </c>
      <c r="B12608" s="35"/>
      <c r="C12608" s="35"/>
      <c r="D12608" s="35"/>
      <c r="E12608" s="2"/>
      <c r="F12608" s="3"/>
      <c r="G12608" s="3"/>
      <c r="H12608" s="4"/>
      <c r="I12608" s="25"/>
      <c r="J12608" s="26" t="str">
        <f t="shared" si="1184"/>
        <v>No</v>
      </c>
      <c r="K12608" s="26" t="str">
        <f t="shared" si="1185"/>
        <v>Missing</v>
      </c>
      <c r="L12608" s="26" t="str">
        <f t="shared" si="1187"/>
        <v>Missing</v>
      </c>
      <c r="M12608" s="26" t="str">
        <f>IF(OR(ISBLANK(B12608),ISBLANK(C12608),ISBLANK(D12608)),"Missing",IFERROR(VLOOKUP(A12608,'RM Postcodes'!$A:$B,2,0),"Invalid"))</f>
        <v>Missing</v>
      </c>
      <c r="N12608" s="26" t="str">
        <f t="shared" si="1188"/>
        <v>Missing</v>
      </c>
      <c r="O12608" s="26" t="str">
        <f t="shared" si="1183"/>
        <v>Missing</v>
      </c>
    </row>
    <row r="12609" spans="1:15" x14ac:dyDescent="0.2">
      <c r="A12609" s="24" t="str">
        <f t="shared" si="1186"/>
        <v xml:space="preserve"> </v>
      </c>
      <c r="B12609" s="35"/>
      <c r="C12609" s="35"/>
      <c r="D12609" s="35"/>
      <c r="E12609" s="2"/>
      <c r="F12609" s="3"/>
      <c r="G12609" s="3"/>
      <c r="H12609" s="4"/>
      <c r="I12609" s="25"/>
      <c r="J12609" s="26" t="str">
        <f t="shared" si="1184"/>
        <v>No</v>
      </c>
      <c r="K12609" s="26" t="str">
        <f t="shared" si="1185"/>
        <v>Missing</v>
      </c>
      <c r="L12609" s="26" t="str">
        <f t="shared" si="1187"/>
        <v>Missing</v>
      </c>
      <c r="M12609" s="26" t="str">
        <f>IF(OR(ISBLANK(B12609),ISBLANK(C12609),ISBLANK(D12609)),"Missing",IFERROR(VLOOKUP(A12609,'RM Postcodes'!$A:$B,2,0),"Invalid"))</f>
        <v>Missing</v>
      </c>
      <c r="N12609" s="26" t="str">
        <f t="shared" si="1188"/>
        <v>Missing</v>
      </c>
      <c r="O12609" s="26" t="str">
        <f t="shared" si="1183"/>
        <v>Missing</v>
      </c>
    </row>
    <row r="12610" spans="1:15" x14ac:dyDescent="0.2">
      <c r="A12610" s="24" t="str">
        <f t="shared" si="1186"/>
        <v xml:space="preserve"> </v>
      </c>
      <c r="B12610" s="35"/>
      <c r="C12610" s="35"/>
      <c r="D12610" s="35"/>
      <c r="E12610" s="2"/>
      <c r="F12610" s="3"/>
      <c r="G12610" s="3"/>
      <c r="H12610" s="4"/>
      <c r="I12610" s="25"/>
      <c r="J12610" s="26" t="str">
        <f t="shared" si="1184"/>
        <v>No</v>
      </c>
      <c r="K12610" s="26" t="str">
        <f t="shared" si="1185"/>
        <v>Missing</v>
      </c>
      <c r="L12610" s="26" t="str">
        <f t="shared" si="1187"/>
        <v>Missing</v>
      </c>
      <c r="M12610" s="26" t="str">
        <f>IF(OR(ISBLANK(B12610),ISBLANK(C12610),ISBLANK(D12610)),"Missing",IFERROR(VLOOKUP(A12610,'RM Postcodes'!$A:$B,2,0),"Invalid"))</f>
        <v>Missing</v>
      </c>
      <c r="N12610" s="26" t="str">
        <f t="shared" si="1188"/>
        <v>Missing</v>
      </c>
      <c r="O12610" s="26" t="str">
        <f t="shared" si="1183"/>
        <v>Missing</v>
      </c>
    </row>
    <row r="12611" spans="1:15" x14ac:dyDescent="0.2">
      <c r="A12611" s="24" t="str">
        <f t="shared" si="1186"/>
        <v xml:space="preserve"> </v>
      </c>
      <c r="B12611" s="35"/>
      <c r="C12611" s="35"/>
      <c r="D12611" s="35"/>
      <c r="E12611" s="2"/>
      <c r="F12611" s="3"/>
      <c r="G12611" s="3"/>
      <c r="H12611" s="4"/>
      <c r="I12611" s="25"/>
      <c r="J12611" s="26" t="str">
        <f t="shared" si="1184"/>
        <v>No</v>
      </c>
      <c r="K12611" s="26" t="str">
        <f t="shared" si="1185"/>
        <v>Missing</v>
      </c>
      <c r="L12611" s="26" t="str">
        <f t="shared" si="1187"/>
        <v>Missing</v>
      </c>
      <c r="M12611" s="26" t="str">
        <f>IF(OR(ISBLANK(B12611),ISBLANK(C12611),ISBLANK(D12611)),"Missing",IFERROR(VLOOKUP(A12611,'RM Postcodes'!$A:$B,2,0),"Invalid"))</f>
        <v>Missing</v>
      </c>
      <c r="N12611" s="26" t="str">
        <f t="shared" si="1188"/>
        <v>Missing</v>
      </c>
      <c r="O12611" s="26" t="str">
        <f t="shared" si="1183"/>
        <v>Missing</v>
      </c>
    </row>
    <row r="12612" spans="1:15" x14ac:dyDescent="0.2">
      <c r="A12612" s="24" t="str">
        <f t="shared" si="1186"/>
        <v xml:space="preserve"> </v>
      </c>
      <c r="B12612" s="35"/>
      <c r="C12612" s="35"/>
      <c r="D12612" s="35"/>
      <c r="E12612" s="2"/>
      <c r="F12612" s="3"/>
      <c r="G12612" s="3"/>
      <c r="H12612" s="4"/>
      <c r="I12612" s="25"/>
      <c r="J12612" s="26" t="str">
        <f t="shared" si="1184"/>
        <v>No</v>
      </c>
      <c r="K12612" s="26" t="str">
        <f t="shared" si="1185"/>
        <v>Missing</v>
      </c>
      <c r="L12612" s="26" t="str">
        <f t="shared" si="1187"/>
        <v>Missing</v>
      </c>
      <c r="M12612" s="26" t="str">
        <f>IF(OR(ISBLANK(B12612),ISBLANK(C12612),ISBLANK(D12612)),"Missing",IFERROR(VLOOKUP(A12612,'RM Postcodes'!$A:$B,2,0),"Invalid"))</f>
        <v>Missing</v>
      </c>
      <c r="N12612" s="26" t="str">
        <f t="shared" si="1188"/>
        <v>Missing</v>
      </c>
      <c r="O12612" s="26" t="str">
        <f t="shared" si="1183"/>
        <v>Missing</v>
      </c>
    </row>
    <row r="12613" spans="1:15" x14ac:dyDescent="0.2">
      <c r="A12613" s="24" t="str">
        <f t="shared" si="1186"/>
        <v xml:space="preserve"> </v>
      </c>
      <c r="B12613" s="35"/>
      <c r="C12613" s="35"/>
      <c r="D12613" s="35"/>
      <c r="E12613" s="2"/>
      <c r="F12613" s="3"/>
      <c r="G12613" s="3"/>
      <c r="H12613" s="4"/>
      <c r="I12613" s="25"/>
      <c r="J12613" s="26" t="str">
        <f t="shared" si="1184"/>
        <v>No</v>
      </c>
      <c r="K12613" s="26" t="str">
        <f t="shared" si="1185"/>
        <v>Missing</v>
      </c>
      <c r="L12613" s="26" t="str">
        <f t="shared" si="1187"/>
        <v>Missing</v>
      </c>
      <c r="M12613" s="26" t="str">
        <f>IF(OR(ISBLANK(B12613),ISBLANK(C12613),ISBLANK(D12613)),"Missing",IFERROR(VLOOKUP(A12613,'RM Postcodes'!$A:$B,2,0),"Invalid"))</f>
        <v>Missing</v>
      </c>
      <c r="N12613" s="26" t="str">
        <f t="shared" si="1188"/>
        <v>Missing</v>
      </c>
      <c r="O12613" s="26" t="str">
        <f t="shared" ref="O12613:O12676" si="1189">IF(COUNT(E12613)=0,"Missing",IF(E12613&lt;=2,"Redact",IF(COUNTIF(F12613:H12613,"&gt;0")&lt;&gt;3,"Error",IF((G12613+H12613)/F12613&lt;60%,"OK","Redact"))))</f>
        <v>Missing</v>
      </c>
    </row>
    <row r="12614" spans="1:15" x14ac:dyDescent="0.2">
      <c r="A12614" s="24" t="str">
        <f t="shared" si="1186"/>
        <v xml:space="preserve"> </v>
      </c>
      <c r="B12614" s="35"/>
      <c r="C12614" s="35"/>
      <c r="D12614" s="35"/>
      <c r="E12614" s="2"/>
      <c r="F12614" s="3"/>
      <c r="G12614" s="3"/>
      <c r="H12614" s="4"/>
      <c r="I12614" s="25"/>
      <c r="J12614" s="26" t="str">
        <f t="shared" ref="J12614:J12677" si="1190">IF(AND(K12614="NI",L12614="OK",M12614="LIVE",N12614="OK",O12614="OK"),"yes NI",IF(AND(K12614="GB",L12614="OK",M12614="LIVE",N12614="OK",O12614="OK"),"Yes","No"))</f>
        <v>No</v>
      </c>
      <c r="K12614" s="26" t="str">
        <f t="shared" ref="K12614:K12677" si="1191">IF(ISBLANK(B12614),"Missing",IF(AND(OR(LEN(B12614)=2,LEN(B12614)=1),AND(ISERROR(VALUE(LEFT(B12614,1))),ISERROR(VALUE(RIGHT(B12614,1))))),IF(OR(B12614="GY",B12614="IM",B12614="JE"),"not GB",IF(B12614="BT","NI","GB")),"Invalid"))</f>
        <v>Missing</v>
      </c>
      <c r="L12614" s="26" t="str">
        <f t="shared" si="1187"/>
        <v>Missing</v>
      </c>
      <c r="M12614" s="26" t="str">
        <f>IF(OR(ISBLANK(B12614),ISBLANK(C12614),ISBLANK(D12614)),"Missing",IFERROR(VLOOKUP(A12614,'RM Postcodes'!$A:$B,2,0),"Invalid"))</f>
        <v>Missing</v>
      </c>
      <c r="N12614" s="26" t="str">
        <f t="shared" si="1188"/>
        <v>Missing</v>
      </c>
      <c r="O12614" s="26" t="str">
        <f t="shared" si="1189"/>
        <v>Missing</v>
      </c>
    </row>
    <row r="12615" spans="1:15" x14ac:dyDescent="0.2">
      <c r="A12615" s="24" t="str">
        <f t="shared" si="1186"/>
        <v xml:space="preserve"> </v>
      </c>
      <c r="B12615" s="35"/>
      <c r="C12615" s="35"/>
      <c r="D12615" s="35"/>
      <c r="E12615" s="2"/>
      <c r="F12615" s="3"/>
      <c r="G12615" s="3"/>
      <c r="H12615" s="4"/>
      <c r="I12615" s="25"/>
      <c r="J12615" s="26" t="str">
        <f t="shared" si="1190"/>
        <v>No</v>
      </c>
      <c r="K12615" s="26" t="str">
        <f t="shared" si="1191"/>
        <v>Missing</v>
      </c>
      <c r="L12615" s="26" t="str">
        <f t="shared" si="1187"/>
        <v>Missing</v>
      </c>
      <c r="M12615" s="26" t="str">
        <f>IF(OR(ISBLANK(B12615),ISBLANK(C12615),ISBLANK(D12615)),"Missing",IFERROR(VLOOKUP(A12615,'RM Postcodes'!$A:$B,2,0),"Invalid"))</f>
        <v>Missing</v>
      </c>
      <c r="N12615" s="26" t="str">
        <f t="shared" si="1188"/>
        <v>Missing</v>
      </c>
      <c r="O12615" s="26" t="str">
        <f t="shared" si="1189"/>
        <v>Missing</v>
      </c>
    </row>
    <row r="12616" spans="1:15" x14ac:dyDescent="0.2">
      <c r="A12616" s="24" t="str">
        <f t="shared" si="1186"/>
        <v xml:space="preserve"> </v>
      </c>
      <c r="B12616" s="35"/>
      <c r="C12616" s="35"/>
      <c r="D12616" s="35"/>
      <c r="E12616" s="2"/>
      <c r="F12616" s="3"/>
      <c r="G12616" s="3"/>
      <c r="H12616" s="4"/>
      <c r="I12616" s="25"/>
      <c r="J12616" s="26" t="str">
        <f t="shared" si="1190"/>
        <v>No</v>
      </c>
      <c r="K12616" s="26" t="str">
        <f t="shared" si="1191"/>
        <v>Missing</v>
      </c>
      <c r="L12616" s="26" t="str">
        <f t="shared" si="1187"/>
        <v>Missing</v>
      </c>
      <c r="M12616" s="26" t="str">
        <f>IF(OR(ISBLANK(B12616),ISBLANK(C12616),ISBLANK(D12616)),"Missing",IFERROR(VLOOKUP(A12616,'RM Postcodes'!$A:$B,2,0),"Invalid"))</f>
        <v>Missing</v>
      </c>
      <c r="N12616" s="26" t="str">
        <f t="shared" si="1188"/>
        <v>Missing</v>
      </c>
      <c r="O12616" s="26" t="str">
        <f t="shared" si="1189"/>
        <v>Missing</v>
      </c>
    </row>
    <row r="12617" spans="1:15" x14ac:dyDescent="0.2">
      <c r="A12617" s="24" t="str">
        <f t="shared" si="1186"/>
        <v xml:space="preserve"> </v>
      </c>
      <c r="B12617" s="35"/>
      <c r="C12617" s="35"/>
      <c r="D12617" s="35"/>
      <c r="E12617" s="2"/>
      <c r="F12617" s="3"/>
      <c r="G12617" s="3"/>
      <c r="H12617" s="4"/>
      <c r="I12617" s="25"/>
      <c r="J12617" s="26" t="str">
        <f t="shared" si="1190"/>
        <v>No</v>
      </c>
      <c r="K12617" s="26" t="str">
        <f t="shared" si="1191"/>
        <v>Missing</v>
      </c>
      <c r="L12617" s="26" t="str">
        <f t="shared" si="1187"/>
        <v>Missing</v>
      </c>
      <c r="M12617" s="26" t="str">
        <f>IF(OR(ISBLANK(B12617),ISBLANK(C12617),ISBLANK(D12617)),"Missing",IFERROR(VLOOKUP(A12617,'RM Postcodes'!$A:$B,2,0),"Invalid"))</f>
        <v>Missing</v>
      </c>
      <c r="N12617" s="26" t="str">
        <f t="shared" si="1188"/>
        <v>Missing</v>
      </c>
      <c r="O12617" s="26" t="str">
        <f t="shared" si="1189"/>
        <v>Missing</v>
      </c>
    </row>
    <row r="12618" spans="1:15" x14ac:dyDescent="0.2">
      <c r="A12618" s="24" t="str">
        <f t="shared" si="1186"/>
        <v xml:space="preserve"> </v>
      </c>
      <c r="B12618" s="35"/>
      <c r="C12618" s="35"/>
      <c r="D12618" s="35"/>
      <c r="E12618" s="2"/>
      <c r="F12618" s="3"/>
      <c r="G12618" s="3"/>
      <c r="H12618" s="4"/>
      <c r="I12618" s="25"/>
      <c r="J12618" s="26" t="str">
        <f t="shared" si="1190"/>
        <v>No</v>
      </c>
      <c r="K12618" s="26" t="str">
        <f t="shared" si="1191"/>
        <v>Missing</v>
      </c>
      <c r="L12618" s="26" t="str">
        <f t="shared" si="1187"/>
        <v>Missing</v>
      </c>
      <c r="M12618" s="26" t="str">
        <f>IF(OR(ISBLANK(B12618),ISBLANK(C12618),ISBLANK(D12618)),"Missing",IFERROR(VLOOKUP(A12618,'RM Postcodes'!$A:$B,2,0),"Invalid"))</f>
        <v>Missing</v>
      </c>
      <c r="N12618" s="26" t="str">
        <f t="shared" si="1188"/>
        <v>Missing</v>
      </c>
      <c r="O12618" s="26" t="str">
        <f t="shared" si="1189"/>
        <v>Missing</v>
      </c>
    </row>
    <row r="12619" spans="1:15" x14ac:dyDescent="0.2">
      <c r="A12619" s="24" t="str">
        <f t="shared" si="1186"/>
        <v xml:space="preserve"> </v>
      </c>
      <c r="B12619" s="35"/>
      <c r="C12619" s="35"/>
      <c r="D12619" s="35"/>
      <c r="E12619" s="2"/>
      <c r="F12619" s="3"/>
      <c r="G12619" s="3"/>
      <c r="H12619" s="4"/>
      <c r="I12619" s="25"/>
      <c r="J12619" s="26" t="str">
        <f t="shared" si="1190"/>
        <v>No</v>
      </c>
      <c r="K12619" s="26" t="str">
        <f t="shared" si="1191"/>
        <v>Missing</v>
      </c>
      <c r="L12619" s="26" t="str">
        <f t="shared" si="1187"/>
        <v>Missing</v>
      </c>
      <c r="M12619" s="26" t="str">
        <f>IF(OR(ISBLANK(B12619),ISBLANK(C12619),ISBLANK(D12619)),"Missing",IFERROR(VLOOKUP(A12619,'RM Postcodes'!$A:$B,2,0),"Invalid"))</f>
        <v>Missing</v>
      </c>
      <c r="N12619" s="26" t="str">
        <f t="shared" si="1188"/>
        <v>Missing</v>
      </c>
      <c r="O12619" s="26" t="str">
        <f t="shared" si="1189"/>
        <v>Missing</v>
      </c>
    </row>
    <row r="12620" spans="1:15" x14ac:dyDescent="0.2">
      <c r="A12620" s="24" t="str">
        <f t="shared" si="1186"/>
        <v xml:space="preserve"> </v>
      </c>
      <c r="B12620" s="35"/>
      <c r="C12620" s="35"/>
      <c r="D12620" s="35"/>
      <c r="E12620" s="2"/>
      <c r="F12620" s="3"/>
      <c r="G12620" s="3"/>
      <c r="H12620" s="4"/>
      <c r="I12620" s="25"/>
      <c r="J12620" s="26" t="str">
        <f t="shared" si="1190"/>
        <v>No</v>
      </c>
      <c r="K12620" s="26" t="str">
        <f t="shared" si="1191"/>
        <v>Missing</v>
      </c>
      <c r="L12620" s="26" t="str">
        <f t="shared" si="1187"/>
        <v>Missing</v>
      </c>
      <c r="M12620" s="26" t="str">
        <f>IF(OR(ISBLANK(B12620),ISBLANK(C12620),ISBLANK(D12620)),"Missing",IFERROR(VLOOKUP(A12620,'RM Postcodes'!$A:$B,2,0),"Invalid"))</f>
        <v>Missing</v>
      </c>
      <c r="N12620" s="26" t="str">
        <f t="shared" si="1188"/>
        <v>Missing</v>
      </c>
      <c r="O12620" s="26" t="str">
        <f t="shared" si="1189"/>
        <v>Missing</v>
      </c>
    </row>
    <row r="12621" spans="1:15" x14ac:dyDescent="0.2">
      <c r="A12621" s="24" t="str">
        <f t="shared" si="1186"/>
        <v xml:space="preserve"> </v>
      </c>
      <c r="B12621" s="35"/>
      <c r="C12621" s="35"/>
      <c r="D12621" s="35"/>
      <c r="E12621" s="2"/>
      <c r="F12621" s="3"/>
      <c r="G12621" s="3"/>
      <c r="H12621" s="4"/>
      <c r="I12621" s="25"/>
      <c r="J12621" s="26" t="str">
        <f t="shared" si="1190"/>
        <v>No</v>
      </c>
      <c r="K12621" s="26" t="str">
        <f t="shared" si="1191"/>
        <v>Missing</v>
      </c>
      <c r="L12621" s="26" t="str">
        <f t="shared" si="1187"/>
        <v>Missing</v>
      </c>
      <c r="M12621" s="26" t="str">
        <f>IF(OR(ISBLANK(B12621),ISBLANK(C12621),ISBLANK(D12621)),"Missing",IFERROR(VLOOKUP(A12621,'RM Postcodes'!$A:$B,2,0),"Invalid"))</f>
        <v>Missing</v>
      </c>
      <c r="N12621" s="26" t="str">
        <f t="shared" si="1188"/>
        <v>Missing</v>
      </c>
      <c r="O12621" s="26" t="str">
        <f t="shared" si="1189"/>
        <v>Missing</v>
      </c>
    </row>
    <row r="12622" spans="1:15" x14ac:dyDescent="0.2">
      <c r="A12622" s="24" t="str">
        <f t="shared" si="1186"/>
        <v xml:space="preserve"> </v>
      </c>
      <c r="B12622" s="35"/>
      <c r="C12622" s="35"/>
      <c r="D12622" s="35"/>
      <c r="E12622" s="2"/>
      <c r="F12622" s="3"/>
      <c r="G12622" s="3"/>
      <c r="H12622" s="4"/>
      <c r="I12622" s="25"/>
      <c r="J12622" s="26" t="str">
        <f t="shared" si="1190"/>
        <v>No</v>
      </c>
      <c r="K12622" s="26" t="str">
        <f t="shared" si="1191"/>
        <v>Missing</v>
      </c>
      <c r="L12622" s="26" t="str">
        <f t="shared" si="1187"/>
        <v>Missing</v>
      </c>
      <c r="M12622" s="26" t="str">
        <f>IF(OR(ISBLANK(B12622),ISBLANK(C12622),ISBLANK(D12622)),"Missing",IFERROR(VLOOKUP(A12622,'RM Postcodes'!$A:$B,2,0),"Invalid"))</f>
        <v>Missing</v>
      </c>
      <c r="N12622" s="26" t="str">
        <f t="shared" si="1188"/>
        <v>Missing</v>
      </c>
      <c r="O12622" s="26" t="str">
        <f t="shared" si="1189"/>
        <v>Missing</v>
      </c>
    </row>
    <row r="12623" spans="1:15" x14ac:dyDescent="0.2">
      <c r="A12623" s="24" t="str">
        <f t="shared" si="1186"/>
        <v xml:space="preserve"> </v>
      </c>
      <c r="B12623" s="35"/>
      <c r="C12623" s="35"/>
      <c r="D12623" s="35"/>
      <c r="E12623" s="2"/>
      <c r="F12623" s="3"/>
      <c r="G12623" s="3"/>
      <c r="H12623" s="4"/>
      <c r="I12623" s="25"/>
      <c r="J12623" s="26" t="str">
        <f t="shared" si="1190"/>
        <v>No</v>
      </c>
      <c r="K12623" s="26" t="str">
        <f t="shared" si="1191"/>
        <v>Missing</v>
      </c>
      <c r="L12623" s="26" t="str">
        <f t="shared" si="1187"/>
        <v>Missing</v>
      </c>
      <c r="M12623" s="26" t="str">
        <f>IF(OR(ISBLANK(B12623),ISBLANK(C12623),ISBLANK(D12623)),"Missing",IFERROR(VLOOKUP(A12623,'RM Postcodes'!$A:$B,2,0),"Invalid"))</f>
        <v>Missing</v>
      </c>
      <c r="N12623" s="26" t="str">
        <f t="shared" si="1188"/>
        <v>Missing</v>
      </c>
      <c r="O12623" s="26" t="str">
        <f t="shared" si="1189"/>
        <v>Missing</v>
      </c>
    </row>
    <row r="12624" spans="1:15" x14ac:dyDescent="0.2">
      <c r="A12624" s="24" t="str">
        <f t="shared" si="1186"/>
        <v xml:space="preserve"> </v>
      </c>
      <c r="B12624" s="35"/>
      <c r="C12624" s="35"/>
      <c r="D12624" s="35"/>
      <c r="E12624" s="2"/>
      <c r="F12624" s="3"/>
      <c r="G12624" s="3"/>
      <c r="H12624" s="4"/>
      <c r="I12624" s="25"/>
      <c r="J12624" s="26" t="str">
        <f t="shared" si="1190"/>
        <v>No</v>
      </c>
      <c r="K12624" s="26" t="str">
        <f t="shared" si="1191"/>
        <v>Missing</v>
      </c>
      <c r="L12624" s="26" t="str">
        <f t="shared" si="1187"/>
        <v>Missing</v>
      </c>
      <c r="M12624" s="26" t="str">
        <f>IF(OR(ISBLANK(B12624),ISBLANK(C12624),ISBLANK(D12624)),"Missing",IFERROR(VLOOKUP(A12624,'RM Postcodes'!$A:$B,2,0),"Invalid"))</f>
        <v>Missing</v>
      </c>
      <c r="N12624" s="26" t="str">
        <f t="shared" si="1188"/>
        <v>Missing</v>
      </c>
      <c r="O12624" s="26" t="str">
        <f t="shared" si="1189"/>
        <v>Missing</v>
      </c>
    </row>
    <row r="12625" spans="1:15" x14ac:dyDescent="0.2">
      <c r="A12625" s="24" t="str">
        <f t="shared" si="1186"/>
        <v xml:space="preserve"> </v>
      </c>
      <c r="B12625" s="35"/>
      <c r="C12625" s="35"/>
      <c r="D12625" s="35"/>
      <c r="E12625" s="2"/>
      <c r="F12625" s="3"/>
      <c r="G12625" s="3"/>
      <c r="H12625" s="4"/>
      <c r="I12625" s="25"/>
      <c r="J12625" s="26" t="str">
        <f t="shared" si="1190"/>
        <v>No</v>
      </c>
      <c r="K12625" s="26" t="str">
        <f t="shared" si="1191"/>
        <v>Missing</v>
      </c>
      <c r="L12625" s="26" t="str">
        <f t="shared" si="1187"/>
        <v>Missing</v>
      </c>
      <c r="M12625" s="26" t="str">
        <f>IF(OR(ISBLANK(B12625),ISBLANK(C12625),ISBLANK(D12625)),"Missing",IFERROR(VLOOKUP(A12625,'RM Postcodes'!$A:$B,2,0),"Invalid"))</f>
        <v>Missing</v>
      </c>
      <c r="N12625" s="26" t="str">
        <f t="shared" si="1188"/>
        <v>Missing</v>
      </c>
      <c r="O12625" s="26" t="str">
        <f t="shared" si="1189"/>
        <v>Missing</v>
      </c>
    </row>
    <row r="12626" spans="1:15" x14ac:dyDescent="0.2">
      <c r="A12626" s="24" t="str">
        <f t="shared" si="1186"/>
        <v xml:space="preserve"> </v>
      </c>
      <c r="B12626" s="35"/>
      <c r="C12626" s="35"/>
      <c r="D12626" s="35"/>
      <c r="E12626" s="2"/>
      <c r="F12626" s="3"/>
      <c r="G12626" s="3"/>
      <c r="H12626" s="4"/>
      <c r="I12626" s="25"/>
      <c r="J12626" s="26" t="str">
        <f t="shared" si="1190"/>
        <v>No</v>
      </c>
      <c r="K12626" s="26" t="str">
        <f t="shared" si="1191"/>
        <v>Missing</v>
      </c>
      <c r="L12626" s="26" t="str">
        <f t="shared" si="1187"/>
        <v>Missing</v>
      </c>
      <c r="M12626" s="26" t="str">
        <f>IF(OR(ISBLANK(B12626),ISBLANK(C12626),ISBLANK(D12626)),"Missing",IFERROR(VLOOKUP(A12626,'RM Postcodes'!$A:$B,2,0),"Invalid"))</f>
        <v>Missing</v>
      </c>
      <c r="N12626" s="26" t="str">
        <f t="shared" si="1188"/>
        <v>Missing</v>
      </c>
      <c r="O12626" s="26" t="str">
        <f t="shared" si="1189"/>
        <v>Missing</v>
      </c>
    </row>
    <row r="12627" spans="1:15" x14ac:dyDescent="0.2">
      <c r="A12627" s="24" t="str">
        <f t="shared" si="1186"/>
        <v xml:space="preserve"> </v>
      </c>
      <c r="B12627" s="35"/>
      <c r="C12627" s="35"/>
      <c r="D12627" s="35"/>
      <c r="E12627" s="2"/>
      <c r="F12627" s="3"/>
      <c r="G12627" s="3"/>
      <c r="H12627" s="4"/>
      <c r="I12627" s="25"/>
      <c r="J12627" s="26" t="str">
        <f t="shared" si="1190"/>
        <v>No</v>
      </c>
      <c r="K12627" s="26" t="str">
        <f t="shared" si="1191"/>
        <v>Missing</v>
      </c>
      <c r="L12627" s="26" t="str">
        <f t="shared" si="1187"/>
        <v>Missing</v>
      </c>
      <c r="M12627" s="26" t="str">
        <f>IF(OR(ISBLANK(B12627),ISBLANK(C12627),ISBLANK(D12627)),"Missing",IFERROR(VLOOKUP(A12627,'RM Postcodes'!$A:$B,2,0),"Invalid"))</f>
        <v>Missing</v>
      </c>
      <c r="N12627" s="26" t="str">
        <f t="shared" si="1188"/>
        <v>Missing</v>
      </c>
      <c r="O12627" s="26" t="str">
        <f t="shared" si="1189"/>
        <v>Missing</v>
      </c>
    </row>
    <row r="12628" spans="1:15" x14ac:dyDescent="0.2">
      <c r="A12628" s="24" t="str">
        <f t="shared" si="1186"/>
        <v xml:space="preserve"> </v>
      </c>
      <c r="B12628" s="35"/>
      <c r="C12628" s="35"/>
      <c r="D12628" s="35"/>
      <c r="E12628" s="2"/>
      <c r="F12628" s="3"/>
      <c r="G12628" s="3"/>
      <c r="H12628" s="4"/>
      <c r="I12628" s="25"/>
      <c r="J12628" s="26" t="str">
        <f t="shared" si="1190"/>
        <v>No</v>
      </c>
      <c r="K12628" s="26" t="str">
        <f t="shared" si="1191"/>
        <v>Missing</v>
      </c>
      <c r="L12628" s="26" t="str">
        <f t="shared" si="1187"/>
        <v>Missing</v>
      </c>
      <c r="M12628" s="26" t="str">
        <f>IF(OR(ISBLANK(B12628),ISBLANK(C12628),ISBLANK(D12628)),"Missing",IFERROR(VLOOKUP(A12628,'RM Postcodes'!$A:$B,2,0),"Invalid"))</f>
        <v>Missing</v>
      </c>
      <c r="N12628" s="26" t="str">
        <f t="shared" si="1188"/>
        <v>Missing</v>
      </c>
      <c r="O12628" s="26" t="str">
        <f t="shared" si="1189"/>
        <v>Missing</v>
      </c>
    </row>
    <row r="12629" spans="1:15" x14ac:dyDescent="0.2">
      <c r="A12629" s="24" t="str">
        <f t="shared" si="1186"/>
        <v xml:space="preserve"> </v>
      </c>
      <c r="B12629" s="35"/>
      <c r="C12629" s="35"/>
      <c r="D12629" s="35"/>
      <c r="E12629" s="2"/>
      <c r="F12629" s="3"/>
      <c r="G12629" s="3"/>
      <c r="H12629" s="4"/>
      <c r="I12629" s="25"/>
      <c r="J12629" s="26" t="str">
        <f t="shared" si="1190"/>
        <v>No</v>
      </c>
      <c r="K12629" s="26" t="str">
        <f t="shared" si="1191"/>
        <v>Missing</v>
      </c>
      <c r="L12629" s="26" t="str">
        <f t="shared" si="1187"/>
        <v>Missing</v>
      </c>
      <c r="M12629" s="26" t="str">
        <f>IF(OR(ISBLANK(B12629),ISBLANK(C12629),ISBLANK(D12629)),"Missing",IFERROR(VLOOKUP(A12629,'RM Postcodes'!$A:$B,2,0),"Invalid"))</f>
        <v>Missing</v>
      </c>
      <c r="N12629" s="26" t="str">
        <f t="shared" si="1188"/>
        <v>Missing</v>
      </c>
      <c r="O12629" s="26" t="str">
        <f t="shared" si="1189"/>
        <v>Missing</v>
      </c>
    </row>
    <row r="12630" spans="1:15" x14ac:dyDescent="0.2">
      <c r="A12630" s="24" t="str">
        <f t="shared" si="1186"/>
        <v xml:space="preserve"> </v>
      </c>
      <c r="B12630" s="35"/>
      <c r="C12630" s="35"/>
      <c r="D12630" s="35"/>
      <c r="E12630" s="2"/>
      <c r="F12630" s="3"/>
      <c r="G12630" s="3"/>
      <c r="H12630" s="4"/>
      <c r="I12630" s="25"/>
      <c r="J12630" s="26" t="str">
        <f t="shared" si="1190"/>
        <v>No</v>
      </c>
      <c r="K12630" s="26" t="str">
        <f t="shared" si="1191"/>
        <v>Missing</v>
      </c>
      <c r="L12630" s="26" t="str">
        <f t="shared" si="1187"/>
        <v>Missing</v>
      </c>
      <c r="M12630" s="26" t="str">
        <f>IF(OR(ISBLANK(B12630),ISBLANK(C12630),ISBLANK(D12630)),"Missing",IFERROR(VLOOKUP(A12630,'RM Postcodes'!$A:$B,2,0),"Invalid"))</f>
        <v>Missing</v>
      </c>
      <c r="N12630" s="26" t="str">
        <f t="shared" si="1188"/>
        <v>Missing</v>
      </c>
      <c r="O12630" s="26" t="str">
        <f t="shared" si="1189"/>
        <v>Missing</v>
      </c>
    </row>
    <row r="12631" spans="1:15" x14ac:dyDescent="0.2">
      <c r="A12631" s="24" t="str">
        <f t="shared" si="1186"/>
        <v xml:space="preserve"> </v>
      </c>
      <c r="B12631" s="35"/>
      <c r="C12631" s="35"/>
      <c r="D12631" s="35"/>
      <c r="E12631" s="2"/>
      <c r="F12631" s="3"/>
      <c r="G12631" s="3"/>
      <c r="H12631" s="4"/>
      <c r="I12631" s="25"/>
      <c r="J12631" s="26" t="str">
        <f t="shared" si="1190"/>
        <v>No</v>
      </c>
      <c r="K12631" s="26" t="str">
        <f t="shared" si="1191"/>
        <v>Missing</v>
      </c>
      <c r="L12631" s="26" t="str">
        <f t="shared" si="1187"/>
        <v>Missing</v>
      </c>
      <c r="M12631" s="26" t="str">
        <f>IF(OR(ISBLANK(B12631),ISBLANK(C12631),ISBLANK(D12631)),"Missing",IFERROR(VLOOKUP(A12631,'RM Postcodes'!$A:$B,2,0),"Invalid"))</f>
        <v>Missing</v>
      </c>
      <c r="N12631" s="26" t="str">
        <f t="shared" si="1188"/>
        <v>Missing</v>
      </c>
      <c r="O12631" s="26" t="str">
        <f t="shared" si="1189"/>
        <v>Missing</v>
      </c>
    </row>
    <row r="12632" spans="1:15" x14ac:dyDescent="0.2">
      <c r="A12632" s="24" t="str">
        <f t="shared" si="1186"/>
        <v xml:space="preserve"> </v>
      </c>
      <c r="B12632" s="35"/>
      <c r="C12632" s="35"/>
      <c r="D12632" s="35"/>
      <c r="E12632" s="2"/>
      <c r="F12632" s="3"/>
      <c r="G12632" s="3"/>
      <c r="H12632" s="4"/>
      <c r="I12632" s="25"/>
      <c r="J12632" s="26" t="str">
        <f t="shared" si="1190"/>
        <v>No</v>
      </c>
      <c r="K12632" s="26" t="str">
        <f t="shared" si="1191"/>
        <v>Missing</v>
      </c>
      <c r="L12632" s="26" t="str">
        <f t="shared" si="1187"/>
        <v>Missing</v>
      </c>
      <c r="M12632" s="26" t="str">
        <f>IF(OR(ISBLANK(B12632),ISBLANK(C12632),ISBLANK(D12632)),"Missing",IFERROR(VLOOKUP(A12632,'RM Postcodes'!$A:$B,2,0),"Invalid"))</f>
        <v>Missing</v>
      </c>
      <c r="N12632" s="26" t="str">
        <f t="shared" si="1188"/>
        <v>Missing</v>
      </c>
      <c r="O12632" s="26" t="str">
        <f t="shared" si="1189"/>
        <v>Missing</v>
      </c>
    </row>
    <row r="12633" spans="1:15" x14ac:dyDescent="0.2">
      <c r="A12633" s="24" t="str">
        <f t="shared" si="1186"/>
        <v xml:space="preserve"> </v>
      </c>
      <c r="B12633" s="35"/>
      <c r="C12633" s="35"/>
      <c r="D12633" s="35"/>
      <c r="E12633" s="2"/>
      <c r="F12633" s="3"/>
      <c r="G12633" s="3"/>
      <c r="H12633" s="4"/>
      <c r="I12633" s="25"/>
      <c r="J12633" s="26" t="str">
        <f t="shared" si="1190"/>
        <v>No</v>
      </c>
      <c r="K12633" s="26" t="str">
        <f t="shared" si="1191"/>
        <v>Missing</v>
      </c>
      <c r="L12633" s="26" t="str">
        <f t="shared" si="1187"/>
        <v>Missing</v>
      </c>
      <c r="M12633" s="26" t="str">
        <f>IF(OR(ISBLANK(B12633),ISBLANK(C12633),ISBLANK(D12633)),"Missing",IFERROR(VLOOKUP(A12633,'RM Postcodes'!$A:$B,2,0),"Invalid"))</f>
        <v>Missing</v>
      </c>
      <c r="N12633" s="26" t="str">
        <f t="shared" si="1188"/>
        <v>Missing</v>
      </c>
      <c r="O12633" s="26" t="str">
        <f t="shared" si="1189"/>
        <v>Missing</v>
      </c>
    </row>
    <row r="12634" spans="1:15" x14ac:dyDescent="0.2">
      <c r="A12634" s="24" t="str">
        <f t="shared" si="1186"/>
        <v xml:space="preserve"> </v>
      </c>
      <c r="B12634" s="35"/>
      <c r="C12634" s="35"/>
      <c r="D12634" s="35"/>
      <c r="E12634" s="2"/>
      <c r="F12634" s="3"/>
      <c r="G12634" s="3"/>
      <c r="H12634" s="4"/>
      <c r="I12634" s="25"/>
      <c r="J12634" s="26" t="str">
        <f t="shared" si="1190"/>
        <v>No</v>
      </c>
      <c r="K12634" s="26" t="str">
        <f t="shared" si="1191"/>
        <v>Missing</v>
      </c>
      <c r="L12634" s="26" t="str">
        <f t="shared" si="1187"/>
        <v>Missing</v>
      </c>
      <c r="M12634" s="26" t="str">
        <f>IF(OR(ISBLANK(B12634),ISBLANK(C12634),ISBLANK(D12634)),"Missing",IFERROR(VLOOKUP(A12634,'RM Postcodes'!$A:$B,2,0),"Invalid"))</f>
        <v>Missing</v>
      </c>
      <c r="N12634" s="26" t="str">
        <f t="shared" si="1188"/>
        <v>Missing</v>
      </c>
      <c r="O12634" s="26" t="str">
        <f t="shared" si="1189"/>
        <v>Missing</v>
      </c>
    </row>
    <row r="12635" spans="1:15" x14ac:dyDescent="0.2">
      <c r="A12635" s="24" t="str">
        <f t="shared" si="1186"/>
        <v xml:space="preserve"> </v>
      </c>
      <c r="B12635" s="35"/>
      <c r="C12635" s="35"/>
      <c r="D12635" s="35"/>
      <c r="E12635" s="2"/>
      <c r="F12635" s="3"/>
      <c r="G12635" s="3"/>
      <c r="H12635" s="4"/>
      <c r="I12635" s="25"/>
      <c r="J12635" s="26" t="str">
        <f t="shared" si="1190"/>
        <v>No</v>
      </c>
      <c r="K12635" s="26" t="str">
        <f t="shared" si="1191"/>
        <v>Missing</v>
      </c>
      <c r="L12635" s="26" t="str">
        <f t="shared" si="1187"/>
        <v>Missing</v>
      </c>
      <c r="M12635" s="26" t="str">
        <f>IF(OR(ISBLANK(B12635),ISBLANK(C12635),ISBLANK(D12635)),"Missing",IFERROR(VLOOKUP(A12635,'RM Postcodes'!$A:$B,2,0),"Invalid"))</f>
        <v>Missing</v>
      </c>
      <c r="N12635" s="26" t="str">
        <f t="shared" si="1188"/>
        <v>Missing</v>
      </c>
      <c r="O12635" s="26" t="str">
        <f t="shared" si="1189"/>
        <v>Missing</v>
      </c>
    </row>
    <row r="12636" spans="1:15" x14ac:dyDescent="0.2">
      <c r="A12636" s="24" t="str">
        <f t="shared" si="1186"/>
        <v xml:space="preserve"> </v>
      </c>
      <c r="B12636" s="35"/>
      <c r="C12636" s="35"/>
      <c r="D12636" s="35"/>
      <c r="E12636" s="2"/>
      <c r="F12636" s="3"/>
      <c r="G12636" s="3"/>
      <c r="H12636" s="4"/>
      <c r="I12636" s="25"/>
      <c r="J12636" s="26" t="str">
        <f t="shared" si="1190"/>
        <v>No</v>
      </c>
      <c r="K12636" s="26" t="str">
        <f t="shared" si="1191"/>
        <v>Missing</v>
      </c>
      <c r="L12636" s="26" t="str">
        <f t="shared" si="1187"/>
        <v>Missing</v>
      </c>
      <c r="M12636" s="26" t="str">
        <f>IF(OR(ISBLANK(B12636),ISBLANK(C12636),ISBLANK(D12636)),"Missing",IFERROR(VLOOKUP(A12636,'RM Postcodes'!$A:$B,2,0),"Invalid"))</f>
        <v>Missing</v>
      </c>
      <c r="N12636" s="26" t="str">
        <f t="shared" si="1188"/>
        <v>Missing</v>
      </c>
      <c r="O12636" s="26" t="str">
        <f t="shared" si="1189"/>
        <v>Missing</v>
      </c>
    </row>
    <row r="12637" spans="1:15" x14ac:dyDescent="0.2">
      <c r="A12637" s="24" t="str">
        <f t="shared" si="1186"/>
        <v xml:space="preserve"> </v>
      </c>
      <c r="B12637" s="35"/>
      <c r="C12637" s="35"/>
      <c r="D12637" s="35"/>
      <c r="E12637" s="2"/>
      <c r="F12637" s="3"/>
      <c r="G12637" s="3"/>
      <c r="H12637" s="4"/>
      <c r="I12637" s="25"/>
      <c r="J12637" s="26" t="str">
        <f t="shared" si="1190"/>
        <v>No</v>
      </c>
      <c r="K12637" s="26" t="str">
        <f t="shared" si="1191"/>
        <v>Missing</v>
      </c>
      <c r="L12637" s="26" t="str">
        <f t="shared" si="1187"/>
        <v>Missing</v>
      </c>
      <c r="M12637" s="26" t="str">
        <f>IF(OR(ISBLANK(B12637),ISBLANK(C12637),ISBLANK(D12637)),"Missing",IFERROR(VLOOKUP(A12637,'RM Postcodes'!$A:$B,2,0),"Invalid"))</f>
        <v>Missing</v>
      </c>
      <c r="N12637" s="26" t="str">
        <f t="shared" si="1188"/>
        <v>Missing</v>
      </c>
      <c r="O12637" s="26" t="str">
        <f t="shared" si="1189"/>
        <v>Missing</v>
      </c>
    </row>
    <row r="12638" spans="1:15" x14ac:dyDescent="0.2">
      <c r="A12638" s="24" t="str">
        <f t="shared" si="1186"/>
        <v xml:space="preserve"> </v>
      </c>
      <c r="B12638" s="35"/>
      <c r="C12638" s="35"/>
      <c r="D12638" s="35"/>
      <c r="E12638" s="2"/>
      <c r="F12638" s="3"/>
      <c r="G12638" s="3"/>
      <c r="H12638" s="4"/>
      <c r="I12638" s="25"/>
      <c r="J12638" s="26" t="str">
        <f t="shared" si="1190"/>
        <v>No</v>
      </c>
      <c r="K12638" s="26" t="str">
        <f t="shared" si="1191"/>
        <v>Missing</v>
      </c>
      <c r="L12638" s="26" t="str">
        <f t="shared" si="1187"/>
        <v>Missing</v>
      </c>
      <c r="M12638" s="26" t="str">
        <f>IF(OR(ISBLANK(B12638),ISBLANK(C12638),ISBLANK(D12638)),"Missing",IFERROR(VLOOKUP(A12638,'RM Postcodes'!$A:$B,2,0),"Invalid"))</f>
        <v>Missing</v>
      </c>
      <c r="N12638" s="26" t="str">
        <f t="shared" si="1188"/>
        <v>Missing</v>
      </c>
      <c r="O12638" s="26" t="str">
        <f t="shared" si="1189"/>
        <v>Missing</v>
      </c>
    </row>
    <row r="12639" spans="1:15" x14ac:dyDescent="0.2">
      <c r="A12639" s="24" t="str">
        <f t="shared" ref="A12639:A12702" si="1192">TRIM(B12639)&amp;TRIM(C12639)&amp;" "&amp;TRIM(D12639)</f>
        <v xml:space="preserve"> </v>
      </c>
      <c r="B12639" s="35"/>
      <c r="C12639" s="35"/>
      <c r="D12639" s="35"/>
      <c r="E12639" s="2"/>
      <c r="F12639" s="3"/>
      <c r="G12639" s="3"/>
      <c r="H12639" s="4"/>
      <c r="I12639" s="25"/>
      <c r="J12639" s="26" t="str">
        <f t="shared" si="1190"/>
        <v>No</v>
      </c>
      <c r="K12639" s="26" t="str">
        <f t="shared" si="1191"/>
        <v>Missing</v>
      </c>
      <c r="L12639" s="26" t="str">
        <f t="shared" si="1187"/>
        <v>Missing</v>
      </c>
      <c r="M12639" s="26" t="str">
        <f>IF(OR(ISBLANK(B12639),ISBLANK(C12639),ISBLANK(D12639)),"Missing",IFERROR(VLOOKUP(A12639,'RM Postcodes'!$A:$B,2,0),"Invalid"))</f>
        <v>Missing</v>
      </c>
      <c r="N12639" s="26" t="str">
        <f t="shared" si="1188"/>
        <v>Missing</v>
      </c>
      <c r="O12639" s="26" t="str">
        <f t="shared" si="1189"/>
        <v>Missing</v>
      </c>
    </row>
    <row r="12640" spans="1:15" x14ac:dyDescent="0.2">
      <c r="A12640" s="24" t="str">
        <f t="shared" si="1192"/>
        <v xml:space="preserve"> </v>
      </c>
      <c r="B12640" s="35"/>
      <c r="C12640" s="35"/>
      <c r="D12640" s="35"/>
      <c r="E12640" s="2"/>
      <c r="F12640" s="3"/>
      <c r="G12640" s="3"/>
      <c r="H12640" s="4"/>
      <c r="I12640" s="25"/>
      <c r="J12640" s="26" t="str">
        <f t="shared" si="1190"/>
        <v>No</v>
      </c>
      <c r="K12640" s="26" t="str">
        <f t="shared" si="1191"/>
        <v>Missing</v>
      </c>
      <c r="L12640" s="26" t="str">
        <f t="shared" ref="L12640:L12703" si="1193">IF(ISBLANK(D12640),"Missing",IF(AND(LEN(D12640)=1,ISNUMBER(VALUE(D12640))),"OK","Invalid"))</f>
        <v>Missing</v>
      </c>
      <c r="M12640" s="26" t="str">
        <f>IF(OR(ISBLANK(B12640),ISBLANK(C12640),ISBLANK(D12640)),"Missing",IFERROR(VLOOKUP(A12640,'RM Postcodes'!$A:$B,2,0),"Invalid"))</f>
        <v>Missing</v>
      </c>
      <c r="N12640" s="26" t="str">
        <f t="shared" ref="N12640:N12703" si="1194">IF(ISBLANK(E12640),"Missing",IF(E12640&lt;10,"Redact","OK"))</f>
        <v>Missing</v>
      </c>
      <c r="O12640" s="26" t="str">
        <f t="shared" si="1189"/>
        <v>Missing</v>
      </c>
    </row>
    <row r="12641" spans="1:15" x14ac:dyDescent="0.2">
      <c r="A12641" s="24" t="str">
        <f t="shared" si="1192"/>
        <v xml:space="preserve"> </v>
      </c>
      <c r="B12641" s="35"/>
      <c r="C12641" s="35"/>
      <c r="D12641" s="35"/>
      <c r="E12641" s="2"/>
      <c r="F12641" s="3"/>
      <c r="G12641" s="3"/>
      <c r="H12641" s="4"/>
      <c r="I12641" s="25"/>
      <c r="J12641" s="26" t="str">
        <f t="shared" si="1190"/>
        <v>No</v>
      </c>
      <c r="K12641" s="26" t="str">
        <f t="shared" si="1191"/>
        <v>Missing</v>
      </c>
      <c r="L12641" s="26" t="str">
        <f t="shared" si="1193"/>
        <v>Missing</v>
      </c>
      <c r="M12641" s="26" t="str">
        <f>IF(OR(ISBLANK(B12641),ISBLANK(C12641),ISBLANK(D12641)),"Missing",IFERROR(VLOOKUP(A12641,'RM Postcodes'!$A:$B,2,0),"Invalid"))</f>
        <v>Missing</v>
      </c>
      <c r="N12641" s="26" t="str">
        <f t="shared" si="1194"/>
        <v>Missing</v>
      </c>
      <c r="O12641" s="26" t="str">
        <f t="shared" si="1189"/>
        <v>Missing</v>
      </c>
    </row>
    <row r="12642" spans="1:15" x14ac:dyDescent="0.2">
      <c r="A12642" s="24" t="str">
        <f t="shared" si="1192"/>
        <v xml:space="preserve"> </v>
      </c>
      <c r="B12642" s="35"/>
      <c r="C12642" s="35"/>
      <c r="D12642" s="35"/>
      <c r="E12642" s="2"/>
      <c r="F12642" s="3"/>
      <c r="G12642" s="3"/>
      <c r="H12642" s="4"/>
      <c r="I12642" s="25"/>
      <c r="J12642" s="26" t="str">
        <f t="shared" si="1190"/>
        <v>No</v>
      </c>
      <c r="K12642" s="26" t="str">
        <f t="shared" si="1191"/>
        <v>Missing</v>
      </c>
      <c r="L12642" s="26" t="str">
        <f t="shared" si="1193"/>
        <v>Missing</v>
      </c>
      <c r="M12642" s="26" t="str">
        <f>IF(OR(ISBLANK(B12642),ISBLANK(C12642),ISBLANK(D12642)),"Missing",IFERROR(VLOOKUP(A12642,'RM Postcodes'!$A:$B,2,0),"Invalid"))</f>
        <v>Missing</v>
      </c>
      <c r="N12642" s="26" t="str">
        <f t="shared" si="1194"/>
        <v>Missing</v>
      </c>
      <c r="O12642" s="26" t="str">
        <f t="shared" si="1189"/>
        <v>Missing</v>
      </c>
    </row>
    <row r="12643" spans="1:15" x14ac:dyDescent="0.2">
      <c r="A12643" s="24" t="str">
        <f t="shared" si="1192"/>
        <v xml:space="preserve"> </v>
      </c>
      <c r="B12643" s="35"/>
      <c r="C12643" s="35"/>
      <c r="D12643" s="35"/>
      <c r="E12643" s="2"/>
      <c r="F12643" s="3"/>
      <c r="G12643" s="3"/>
      <c r="H12643" s="4"/>
      <c r="I12643" s="25"/>
      <c r="J12643" s="26" t="str">
        <f t="shared" si="1190"/>
        <v>No</v>
      </c>
      <c r="K12643" s="26" t="str">
        <f t="shared" si="1191"/>
        <v>Missing</v>
      </c>
      <c r="L12643" s="26" t="str">
        <f t="shared" si="1193"/>
        <v>Missing</v>
      </c>
      <c r="M12643" s="26" t="str">
        <f>IF(OR(ISBLANK(B12643),ISBLANK(C12643),ISBLANK(D12643)),"Missing",IFERROR(VLOOKUP(A12643,'RM Postcodes'!$A:$B,2,0),"Invalid"))</f>
        <v>Missing</v>
      </c>
      <c r="N12643" s="26" t="str">
        <f t="shared" si="1194"/>
        <v>Missing</v>
      </c>
      <c r="O12643" s="26" t="str">
        <f t="shared" si="1189"/>
        <v>Missing</v>
      </c>
    </row>
    <row r="12644" spans="1:15" x14ac:dyDescent="0.2">
      <c r="A12644" s="24" t="str">
        <f t="shared" si="1192"/>
        <v xml:space="preserve"> </v>
      </c>
      <c r="B12644" s="35"/>
      <c r="C12644" s="35"/>
      <c r="D12644" s="35"/>
      <c r="E12644" s="2"/>
      <c r="F12644" s="3"/>
      <c r="G12644" s="3"/>
      <c r="H12644" s="4"/>
      <c r="I12644" s="25"/>
      <c r="J12644" s="26" t="str">
        <f t="shared" si="1190"/>
        <v>No</v>
      </c>
      <c r="K12644" s="26" t="str">
        <f t="shared" si="1191"/>
        <v>Missing</v>
      </c>
      <c r="L12644" s="26" t="str">
        <f t="shared" si="1193"/>
        <v>Missing</v>
      </c>
      <c r="M12644" s="26" t="str">
        <f>IF(OR(ISBLANK(B12644),ISBLANK(C12644),ISBLANK(D12644)),"Missing",IFERROR(VLOOKUP(A12644,'RM Postcodes'!$A:$B,2,0),"Invalid"))</f>
        <v>Missing</v>
      </c>
      <c r="N12644" s="26" t="str">
        <f t="shared" si="1194"/>
        <v>Missing</v>
      </c>
      <c r="O12644" s="26" t="str">
        <f t="shared" si="1189"/>
        <v>Missing</v>
      </c>
    </row>
    <row r="12645" spans="1:15" x14ac:dyDescent="0.2">
      <c r="A12645" s="24" t="str">
        <f t="shared" si="1192"/>
        <v xml:space="preserve"> </v>
      </c>
      <c r="B12645" s="35"/>
      <c r="C12645" s="35"/>
      <c r="D12645" s="35"/>
      <c r="E12645" s="2"/>
      <c r="F12645" s="3"/>
      <c r="G12645" s="3"/>
      <c r="H12645" s="4"/>
      <c r="I12645" s="25"/>
      <c r="J12645" s="26" t="str">
        <f t="shared" si="1190"/>
        <v>No</v>
      </c>
      <c r="K12645" s="26" t="str">
        <f t="shared" si="1191"/>
        <v>Missing</v>
      </c>
      <c r="L12645" s="26" t="str">
        <f t="shared" si="1193"/>
        <v>Missing</v>
      </c>
      <c r="M12645" s="26" t="str">
        <f>IF(OR(ISBLANK(B12645),ISBLANK(C12645),ISBLANK(D12645)),"Missing",IFERROR(VLOOKUP(A12645,'RM Postcodes'!$A:$B,2,0),"Invalid"))</f>
        <v>Missing</v>
      </c>
      <c r="N12645" s="26" t="str">
        <f t="shared" si="1194"/>
        <v>Missing</v>
      </c>
      <c r="O12645" s="26" t="str">
        <f t="shared" si="1189"/>
        <v>Missing</v>
      </c>
    </row>
    <row r="12646" spans="1:15" x14ac:dyDescent="0.2">
      <c r="A12646" s="24" t="str">
        <f t="shared" si="1192"/>
        <v xml:space="preserve"> </v>
      </c>
      <c r="B12646" s="35"/>
      <c r="C12646" s="35"/>
      <c r="D12646" s="35"/>
      <c r="E12646" s="2"/>
      <c r="F12646" s="3"/>
      <c r="G12646" s="3"/>
      <c r="H12646" s="4"/>
      <c r="I12646" s="25"/>
      <c r="J12646" s="26" t="str">
        <f t="shared" si="1190"/>
        <v>No</v>
      </c>
      <c r="K12646" s="26" t="str">
        <f t="shared" si="1191"/>
        <v>Missing</v>
      </c>
      <c r="L12646" s="26" t="str">
        <f t="shared" si="1193"/>
        <v>Missing</v>
      </c>
      <c r="M12646" s="26" t="str">
        <f>IF(OR(ISBLANK(B12646),ISBLANK(C12646),ISBLANK(D12646)),"Missing",IFERROR(VLOOKUP(A12646,'RM Postcodes'!$A:$B,2,0),"Invalid"))</f>
        <v>Missing</v>
      </c>
      <c r="N12646" s="26" t="str">
        <f t="shared" si="1194"/>
        <v>Missing</v>
      </c>
      <c r="O12646" s="26" t="str">
        <f t="shared" si="1189"/>
        <v>Missing</v>
      </c>
    </row>
    <row r="12647" spans="1:15" x14ac:dyDescent="0.2">
      <c r="A12647" s="24" t="str">
        <f t="shared" si="1192"/>
        <v xml:space="preserve"> </v>
      </c>
      <c r="B12647" s="35"/>
      <c r="C12647" s="35"/>
      <c r="D12647" s="35"/>
      <c r="E12647" s="2"/>
      <c r="F12647" s="3"/>
      <c r="G12647" s="3"/>
      <c r="H12647" s="4"/>
      <c r="I12647" s="25"/>
      <c r="J12647" s="26" t="str">
        <f t="shared" si="1190"/>
        <v>No</v>
      </c>
      <c r="K12647" s="26" t="str">
        <f t="shared" si="1191"/>
        <v>Missing</v>
      </c>
      <c r="L12647" s="26" t="str">
        <f t="shared" si="1193"/>
        <v>Missing</v>
      </c>
      <c r="M12647" s="26" t="str">
        <f>IF(OR(ISBLANK(B12647),ISBLANK(C12647),ISBLANK(D12647)),"Missing",IFERROR(VLOOKUP(A12647,'RM Postcodes'!$A:$B,2,0),"Invalid"))</f>
        <v>Missing</v>
      </c>
      <c r="N12647" s="26" t="str">
        <f t="shared" si="1194"/>
        <v>Missing</v>
      </c>
      <c r="O12647" s="26" t="str">
        <f t="shared" si="1189"/>
        <v>Missing</v>
      </c>
    </row>
    <row r="12648" spans="1:15" x14ac:dyDescent="0.2">
      <c r="A12648" s="24" t="str">
        <f t="shared" si="1192"/>
        <v xml:space="preserve"> </v>
      </c>
      <c r="B12648" s="35"/>
      <c r="C12648" s="35"/>
      <c r="D12648" s="35"/>
      <c r="E12648" s="2"/>
      <c r="F12648" s="3"/>
      <c r="G12648" s="3"/>
      <c r="H12648" s="4"/>
      <c r="I12648" s="25"/>
      <c r="J12648" s="26" t="str">
        <f t="shared" si="1190"/>
        <v>No</v>
      </c>
      <c r="K12648" s="26" t="str">
        <f t="shared" si="1191"/>
        <v>Missing</v>
      </c>
      <c r="L12648" s="26" t="str">
        <f t="shared" si="1193"/>
        <v>Missing</v>
      </c>
      <c r="M12648" s="26" t="str">
        <f>IF(OR(ISBLANK(B12648),ISBLANK(C12648),ISBLANK(D12648)),"Missing",IFERROR(VLOOKUP(A12648,'RM Postcodes'!$A:$B,2,0),"Invalid"))</f>
        <v>Missing</v>
      </c>
      <c r="N12648" s="26" t="str">
        <f t="shared" si="1194"/>
        <v>Missing</v>
      </c>
      <c r="O12648" s="26" t="str">
        <f t="shared" si="1189"/>
        <v>Missing</v>
      </c>
    </row>
    <row r="12649" spans="1:15" x14ac:dyDescent="0.2">
      <c r="A12649" s="24" t="str">
        <f t="shared" si="1192"/>
        <v xml:space="preserve"> </v>
      </c>
      <c r="B12649" s="35"/>
      <c r="C12649" s="35"/>
      <c r="D12649" s="35"/>
      <c r="E12649" s="2"/>
      <c r="F12649" s="3"/>
      <c r="G12649" s="3"/>
      <c r="H12649" s="4"/>
      <c r="I12649" s="25"/>
      <c r="J12649" s="26" t="str">
        <f t="shared" si="1190"/>
        <v>No</v>
      </c>
      <c r="K12649" s="26" t="str">
        <f t="shared" si="1191"/>
        <v>Missing</v>
      </c>
      <c r="L12649" s="26" t="str">
        <f t="shared" si="1193"/>
        <v>Missing</v>
      </c>
      <c r="M12649" s="26" t="str">
        <f>IF(OR(ISBLANK(B12649),ISBLANK(C12649),ISBLANK(D12649)),"Missing",IFERROR(VLOOKUP(A12649,'RM Postcodes'!$A:$B,2,0),"Invalid"))</f>
        <v>Missing</v>
      </c>
      <c r="N12649" s="26" t="str">
        <f t="shared" si="1194"/>
        <v>Missing</v>
      </c>
      <c r="O12649" s="26" t="str">
        <f t="shared" si="1189"/>
        <v>Missing</v>
      </c>
    </row>
    <row r="12650" spans="1:15" x14ac:dyDescent="0.2">
      <c r="A12650" s="24" t="str">
        <f t="shared" si="1192"/>
        <v xml:space="preserve"> </v>
      </c>
      <c r="B12650" s="35"/>
      <c r="C12650" s="35"/>
      <c r="D12650" s="35"/>
      <c r="E12650" s="2"/>
      <c r="F12650" s="3"/>
      <c r="G12650" s="3"/>
      <c r="H12650" s="4"/>
      <c r="I12650" s="25"/>
      <c r="J12650" s="26" t="str">
        <f t="shared" si="1190"/>
        <v>No</v>
      </c>
      <c r="K12650" s="26" t="str">
        <f t="shared" si="1191"/>
        <v>Missing</v>
      </c>
      <c r="L12650" s="26" t="str">
        <f t="shared" si="1193"/>
        <v>Missing</v>
      </c>
      <c r="M12650" s="26" t="str">
        <f>IF(OR(ISBLANK(B12650),ISBLANK(C12650),ISBLANK(D12650)),"Missing",IFERROR(VLOOKUP(A12650,'RM Postcodes'!$A:$B,2,0),"Invalid"))</f>
        <v>Missing</v>
      </c>
      <c r="N12650" s="26" t="str">
        <f t="shared" si="1194"/>
        <v>Missing</v>
      </c>
      <c r="O12650" s="26" t="str">
        <f t="shared" si="1189"/>
        <v>Missing</v>
      </c>
    </row>
    <row r="12651" spans="1:15" x14ac:dyDescent="0.2">
      <c r="A12651" s="24" t="str">
        <f t="shared" si="1192"/>
        <v xml:space="preserve"> </v>
      </c>
      <c r="B12651" s="35"/>
      <c r="C12651" s="35"/>
      <c r="D12651" s="35"/>
      <c r="E12651" s="2"/>
      <c r="F12651" s="3"/>
      <c r="G12651" s="3"/>
      <c r="H12651" s="4"/>
      <c r="I12651" s="25"/>
      <c r="J12651" s="26" t="str">
        <f t="shared" si="1190"/>
        <v>No</v>
      </c>
      <c r="K12651" s="26" t="str">
        <f t="shared" si="1191"/>
        <v>Missing</v>
      </c>
      <c r="L12651" s="26" t="str">
        <f t="shared" si="1193"/>
        <v>Missing</v>
      </c>
      <c r="M12651" s="26" t="str">
        <f>IF(OR(ISBLANK(B12651),ISBLANK(C12651),ISBLANK(D12651)),"Missing",IFERROR(VLOOKUP(A12651,'RM Postcodes'!$A:$B,2,0),"Invalid"))</f>
        <v>Missing</v>
      </c>
      <c r="N12651" s="26" t="str">
        <f t="shared" si="1194"/>
        <v>Missing</v>
      </c>
      <c r="O12651" s="26" t="str">
        <f t="shared" si="1189"/>
        <v>Missing</v>
      </c>
    </row>
    <row r="12652" spans="1:15" x14ac:dyDescent="0.2">
      <c r="A12652" s="24" t="str">
        <f t="shared" si="1192"/>
        <v xml:space="preserve"> </v>
      </c>
      <c r="B12652" s="35"/>
      <c r="C12652" s="35"/>
      <c r="D12652" s="35"/>
      <c r="E12652" s="2"/>
      <c r="F12652" s="3"/>
      <c r="G12652" s="3"/>
      <c r="H12652" s="4"/>
      <c r="I12652" s="25"/>
      <c r="J12652" s="26" t="str">
        <f t="shared" si="1190"/>
        <v>No</v>
      </c>
      <c r="K12652" s="26" t="str">
        <f t="shared" si="1191"/>
        <v>Missing</v>
      </c>
      <c r="L12652" s="26" t="str">
        <f t="shared" si="1193"/>
        <v>Missing</v>
      </c>
      <c r="M12652" s="26" t="str">
        <f>IF(OR(ISBLANK(B12652),ISBLANK(C12652),ISBLANK(D12652)),"Missing",IFERROR(VLOOKUP(A12652,'RM Postcodes'!$A:$B,2,0),"Invalid"))</f>
        <v>Missing</v>
      </c>
      <c r="N12652" s="26" t="str">
        <f t="shared" si="1194"/>
        <v>Missing</v>
      </c>
      <c r="O12652" s="26" t="str">
        <f t="shared" si="1189"/>
        <v>Missing</v>
      </c>
    </row>
    <row r="12653" spans="1:15" x14ac:dyDescent="0.2">
      <c r="A12653" s="24" t="str">
        <f t="shared" si="1192"/>
        <v xml:space="preserve"> </v>
      </c>
      <c r="B12653" s="35"/>
      <c r="C12653" s="35"/>
      <c r="D12653" s="35"/>
      <c r="E12653" s="2"/>
      <c r="F12653" s="3"/>
      <c r="G12653" s="3"/>
      <c r="H12653" s="4"/>
      <c r="I12653" s="25"/>
      <c r="J12653" s="26" t="str">
        <f t="shared" si="1190"/>
        <v>No</v>
      </c>
      <c r="K12653" s="26" t="str">
        <f t="shared" si="1191"/>
        <v>Missing</v>
      </c>
      <c r="L12653" s="26" t="str">
        <f t="shared" si="1193"/>
        <v>Missing</v>
      </c>
      <c r="M12653" s="26" t="str">
        <f>IF(OR(ISBLANK(B12653),ISBLANK(C12653),ISBLANK(D12653)),"Missing",IFERROR(VLOOKUP(A12653,'RM Postcodes'!$A:$B,2,0),"Invalid"))</f>
        <v>Missing</v>
      </c>
      <c r="N12653" s="26" t="str">
        <f t="shared" si="1194"/>
        <v>Missing</v>
      </c>
      <c r="O12653" s="26" t="str">
        <f t="shared" si="1189"/>
        <v>Missing</v>
      </c>
    </row>
    <row r="12654" spans="1:15" x14ac:dyDescent="0.2">
      <c r="A12654" s="24" t="str">
        <f t="shared" si="1192"/>
        <v xml:space="preserve"> </v>
      </c>
      <c r="B12654" s="35"/>
      <c r="C12654" s="35"/>
      <c r="D12654" s="35"/>
      <c r="E12654" s="2"/>
      <c r="F12654" s="3"/>
      <c r="G12654" s="3"/>
      <c r="H12654" s="4"/>
      <c r="I12654" s="25"/>
      <c r="J12654" s="26" t="str">
        <f t="shared" si="1190"/>
        <v>No</v>
      </c>
      <c r="K12654" s="26" t="str">
        <f t="shared" si="1191"/>
        <v>Missing</v>
      </c>
      <c r="L12654" s="26" t="str">
        <f t="shared" si="1193"/>
        <v>Missing</v>
      </c>
      <c r="M12654" s="26" t="str">
        <f>IF(OR(ISBLANK(B12654),ISBLANK(C12654),ISBLANK(D12654)),"Missing",IFERROR(VLOOKUP(A12654,'RM Postcodes'!$A:$B,2,0),"Invalid"))</f>
        <v>Missing</v>
      </c>
      <c r="N12654" s="26" t="str">
        <f t="shared" si="1194"/>
        <v>Missing</v>
      </c>
      <c r="O12654" s="26" t="str">
        <f t="shared" si="1189"/>
        <v>Missing</v>
      </c>
    </row>
    <row r="12655" spans="1:15" x14ac:dyDescent="0.2">
      <c r="A12655" s="24" t="str">
        <f t="shared" si="1192"/>
        <v xml:space="preserve"> </v>
      </c>
      <c r="B12655" s="35"/>
      <c r="C12655" s="35"/>
      <c r="D12655" s="35"/>
      <c r="E12655" s="2"/>
      <c r="F12655" s="3"/>
      <c r="G12655" s="3"/>
      <c r="H12655" s="4"/>
      <c r="I12655" s="25"/>
      <c r="J12655" s="26" t="str">
        <f t="shared" si="1190"/>
        <v>No</v>
      </c>
      <c r="K12655" s="26" t="str">
        <f t="shared" si="1191"/>
        <v>Missing</v>
      </c>
      <c r="L12655" s="26" t="str">
        <f t="shared" si="1193"/>
        <v>Missing</v>
      </c>
      <c r="M12655" s="26" t="str">
        <f>IF(OR(ISBLANK(B12655),ISBLANK(C12655),ISBLANK(D12655)),"Missing",IFERROR(VLOOKUP(A12655,'RM Postcodes'!$A:$B,2,0),"Invalid"))</f>
        <v>Missing</v>
      </c>
      <c r="N12655" s="26" t="str">
        <f t="shared" si="1194"/>
        <v>Missing</v>
      </c>
      <c r="O12655" s="26" t="str">
        <f t="shared" si="1189"/>
        <v>Missing</v>
      </c>
    </row>
    <row r="12656" spans="1:15" x14ac:dyDescent="0.2">
      <c r="A12656" s="24" t="str">
        <f t="shared" si="1192"/>
        <v xml:space="preserve"> </v>
      </c>
      <c r="B12656" s="35"/>
      <c r="C12656" s="35"/>
      <c r="D12656" s="35"/>
      <c r="E12656" s="2"/>
      <c r="F12656" s="3"/>
      <c r="G12656" s="3"/>
      <c r="H12656" s="4"/>
      <c r="I12656" s="25"/>
      <c r="J12656" s="26" t="str">
        <f t="shared" si="1190"/>
        <v>No</v>
      </c>
      <c r="K12656" s="26" t="str">
        <f t="shared" si="1191"/>
        <v>Missing</v>
      </c>
      <c r="L12656" s="26" t="str">
        <f t="shared" si="1193"/>
        <v>Missing</v>
      </c>
      <c r="M12656" s="26" t="str">
        <f>IF(OR(ISBLANK(B12656),ISBLANK(C12656),ISBLANK(D12656)),"Missing",IFERROR(VLOOKUP(A12656,'RM Postcodes'!$A:$B,2,0),"Invalid"))</f>
        <v>Missing</v>
      </c>
      <c r="N12656" s="26" t="str">
        <f t="shared" si="1194"/>
        <v>Missing</v>
      </c>
      <c r="O12656" s="26" t="str">
        <f t="shared" si="1189"/>
        <v>Missing</v>
      </c>
    </row>
    <row r="12657" spans="1:15" x14ac:dyDescent="0.2">
      <c r="A12657" s="24" t="str">
        <f t="shared" si="1192"/>
        <v xml:space="preserve"> </v>
      </c>
      <c r="B12657" s="35"/>
      <c r="C12657" s="35"/>
      <c r="D12657" s="35"/>
      <c r="E12657" s="2"/>
      <c r="F12657" s="3"/>
      <c r="G12657" s="3"/>
      <c r="H12657" s="4"/>
      <c r="I12657" s="25"/>
      <c r="J12657" s="26" t="str">
        <f t="shared" si="1190"/>
        <v>No</v>
      </c>
      <c r="K12657" s="26" t="str">
        <f t="shared" si="1191"/>
        <v>Missing</v>
      </c>
      <c r="L12657" s="26" t="str">
        <f t="shared" si="1193"/>
        <v>Missing</v>
      </c>
      <c r="M12657" s="26" t="str">
        <f>IF(OR(ISBLANK(B12657),ISBLANK(C12657),ISBLANK(D12657)),"Missing",IFERROR(VLOOKUP(A12657,'RM Postcodes'!$A:$B,2,0),"Invalid"))</f>
        <v>Missing</v>
      </c>
      <c r="N12657" s="26" t="str">
        <f t="shared" si="1194"/>
        <v>Missing</v>
      </c>
      <c r="O12657" s="26" t="str">
        <f t="shared" si="1189"/>
        <v>Missing</v>
      </c>
    </row>
    <row r="12658" spans="1:15" x14ac:dyDescent="0.2">
      <c r="A12658" s="24" t="str">
        <f t="shared" si="1192"/>
        <v xml:space="preserve"> </v>
      </c>
      <c r="B12658" s="35"/>
      <c r="C12658" s="35"/>
      <c r="D12658" s="35"/>
      <c r="E12658" s="2"/>
      <c r="F12658" s="3"/>
      <c r="G12658" s="3"/>
      <c r="H12658" s="4"/>
      <c r="I12658" s="25"/>
      <c r="J12658" s="26" t="str">
        <f t="shared" si="1190"/>
        <v>No</v>
      </c>
      <c r="K12658" s="26" t="str">
        <f t="shared" si="1191"/>
        <v>Missing</v>
      </c>
      <c r="L12658" s="26" t="str">
        <f t="shared" si="1193"/>
        <v>Missing</v>
      </c>
      <c r="M12658" s="26" t="str">
        <f>IF(OR(ISBLANK(B12658),ISBLANK(C12658),ISBLANK(D12658)),"Missing",IFERROR(VLOOKUP(A12658,'RM Postcodes'!$A:$B,2,0),"Invalid"))</f>
        <v>Missing</v>
      </c>
      <c r="N12658" s="26" t="str">
        <f t="shared" si="1194"/>
        <v>Missing</v>
      </c>
      <c r="O12658" s="26" t="str">
        <f t="shared" si="1189"/>
        <v>Missing</v>
      </c>
    </row>
    <row r="12659" spans="1:15" x14ac:dyDescent="0.2">
      <c r="A12659" s="24" t="str">
        <f t="shared" si="1192"/>
        <v xml:space="preserve"> </v>
      </c>
      <c r="B12659" s="35"/>
      <c r="C12659" s="35"/>
      <c r="D12659" s="35"/>
      <c r="E12659" s="2"/>
      <c r="F12659" s="3"/>
      <c r="G12659" s="3"/>
      <c r="H12659" s="4"/>
      <c r="I12659" s="25"/>
      <c r="J12659" s="26" t="str">
        <f t="shared" si="1190"/>
        <v>No</v>
      </c>
      <c r="K12659" s="26" t="str">
        <f t="shared" si="1191"/>
        <v>Missing</v>
      </c>
      <c r="L12659" s="26" t="str">
        <f t="shared" si="1193"/>
        <v>Missing</v>
      </c>
      <c r="M12659" s="26" t="str">
        <f>IF(OR(ISBLANK(B12659),ISBLANK(C12659),ISBLANK(D12659)),"Missing",IFERROR(VLOOKUP(A12659,'RM Postcodes'!$A:$B,2,0),"Invalid"))</f>
        <v>Missing</v>
      </c>
      <c r="N12659" s="26" t="str">
        <f t="shared" si="1194"/>
        <v>Missing</v>
      </c>
      <c r="O12659" s="26" t="str">
        <f t="shared" si="1189"/>
        <v>Missing</v>
      </c>
    </row>
    <row r="12660" spans="1:15" x14ac:dyDescent="0.2">
      <c r="A12660" s="24" t="str">
        <f t="shared" si="1192"/>
        <v xml:space="preserve"> </v>
      </c>
      <c r="B12660" s="35"/>
      <c r="C12660" s="35"/>
      <c r="D12660" s="35"/>
      <c r="E12660" s="2"/>
      <c r="F12660" s="3"/>
      <c r="G12660" s="3"/>
      <c r="H12660" s="4"/>
      <c r="I12660" s="25"/>
      <c r="J12660" s="26" t="str">
        <f t="shared" si="1190"/>
        <v>No</v>
      </c>
      <c r="K12660" s="26" t="str">
        <f t="shared" si="1191"/>
        <v>Missing</v>
      </c>
      <c r="L12660" s="26" t="str">
        <f t="shared" si="1193"/>
        <v>Missing</v>
      </c>
      <c r="M12660" s="26" t="str">
        <f>IF(OR(ISBLANK(B12660),ISBLANK(C12660),ISBLANK(D12660)),"Missing",IFERROR(VLOOKUP(A12660,'RM Postcodes'!$A:$B,2,0),"Invalid"))</f>
        <v>Missing</v>
      </c>
      <c r="N12660" s="26" t="str">
        <f t="shared" si="1194"/>
        <v>Missing</v>
      </c>
      <c r="O12660" s="26" t="str">
        <f t="shared" si="1189"/>
        <v>Missing</v>
      </c>
    </row>
    <row r="12661" spans="1:15" x14ac:dyDescent="0.2">
      <c r="A12661" s="24" t="str">
        <f t="shared" si="1192"/>
        <v xml:space="preserve"> </v>
      </c>
      <c r="B12661" s="35"/>
      <c r="C12661" s="35"/>
      <c r="D12661" s="35"/>
      <c r="E12661" s="2"/>
      <c r="F12661" s="3"/>
      <c r="G12661" s="3"/>
      <c r="H12661" s="4"/>
      <c r="I12661" s="25"/>
      <c r="J12661" s="26" t="str">
        <f t="shared" si="1190"/>
        <v>No</v>
      </c>
      <c r="K12661" s="26" t="str">
        <f t="shared" si="1191"/>
        <v>Missing</v>
      </c>
      <c r="L12661" s="26" t="str">
        <f t="shared" si="1193"/>
        <v>Missing</v>
      </c>
      <c r="M12661" s="26" t="str">
        <f>IF(OR(ISBLANK(B12661),ISBLANK(C12661),ISBLANK(D12661)),"Missing",IFERROR(VLOOKUP(A12661,'RM Postcodes'!$A:$B,2,0),"Invalid"))</f>
        <v>Missing</v>
      </c>
      <c r="N12661" s="26" t="str">
        <f t="shared" si="1194"/>
        <v>Missing</v>
      </c>
      <c r="O12661" s="26" t="str">
        <f t="shared" si="1189"/>
        <v>Missing</v>
      </c>
    </row>
    <row r="12662" spans="1:15" x14ac:dyDescent="0.2">
      <c r="A12662" s="24" t="str">
        <f t="shared" si="1192"/>
        <v xml:space="preserve"> </v>
      </c>
      <c r="B12662" s="35"/>
      <c r="C12662" s="35"/>
      <c r="D12662" s="35"/>
      <c r="E12662" s="2"/>
      <c r="F12662" s="3"/>
      <c r="G12662" s="3"/>
      <c r="H12662" s="4"/>
      <c r="I12662" s="25"/>
      <c r="J12662" s="26" t="str">
        <f t="shared" si="1190"/>
        <v>No</v>
      </c>
      <c r="K12662" s="26" t="str">
        <f t="shared" si="1191"/>
        <v>Missing</v>
      </c>
      <c r="L12662" s="26" t="str">
        <f t="shared" si="1193"/>
        <v>Missing</v>
      </c>
      <c r="M12662" s="26" t="str">
        <f>IF(OR(ISBLANK(B12662),ISBLANK(C12662),ISBLANK(D12662)),"Missing",IFERROR(VLOOKUP(A12662,'RM Postcodes'!$A:$B,2,0),"Invalid"))</f>
        <v>Missing</v>
      </c>
      <c r="N12662" s="26" t="str">
        <f t="shared" si="1194"/>
        <v>Missing</v>
      </c>
      <c r="O12662" s="26" t="str">
        <f t="shared" si="1189"/>
        <v>Missing</v>
      </c>
    </row>
    <row r="12663" spans="1:15" x14ac:dyDescent="0.2">
      <c r="A12663" s="24" t="str">
        <f t="shared" si="1192"/>
        <v xml:space="preserve"> </v>
      </c>
      <c r="B12663" s="35"/>
      <c r="C12663" s="35"/>
      <c r="D12663" s="35"/>
      <c r="E12663" s="2"/>
      <c r="F12663" s="3"/>
      <c r="G12663" s="3"/>
      <c r="H12663" s="4"/>
      <c r="I12663" s="25"/>
      <c r="J12663" s="26" t="str">
        <f t="shared" si="1190"/>
        <v>No</v>
      </c>
      <c r="K12663" s="26" t="str">
        <f t="shared" si="1191"/>
        <v>Missing</v>
      </c>
      <c r="L12663" s="26" t="str">
        <f t="shared" si="1193"/>
        <v>Missing</v>
      </c>
      <c r="M12663" s="26" t="str">
        <f>IF(OR(ISBLANK(B12663),ISBLANK(C12663),ISBLANK(D12663)),"Missing",IFERROR(VLOOKUP(A12663,'RM Postcodes'!$A:$B,2,0),"Invalid"))</f>
        <v>Missing</v>
      </c>
      <c r="N12663" s="26" t="str">
        <f t="shared" si="1194"/>
        <v>Missing</v>
      </c>
      <c r="O12663" s="26" t="str">
        <f t="shared" si="1189"/>
        <v>Missing</v>
      </c>
    </row>
    <row r="12664" spans="1:15" x14ac:dyDescent="0.2">
      <c r="A12664" s="24" t="str">
        <f t="shared" si="1192"/>
        <v xml:space="preserve"> </v>
      </c>
      <c r="B12664" s="35"/>
      <c r="C12664" s="35"/>
      <c r="D12664" s="35"/>
      <c r="E12664" s="2"/>
      <c r="F12664" s="3"/>
      <c r="G12664" s="3"/>
      <c r="H12664" s="4"/>
      <c r="I12664" s="25"/>
      <c r="J12664" s="26" t="str">
        <f t="shared" si="1190"/>
        <v>No</v>
      </c>
      <c r="K12664" s="26" t="str">
        <f t="shared" si="1191"/>
        <v>Missing</v>
      </c>
      <c r="L12664" s="26" t="str">
        <f t="shared" si="1193"/>
        <v>Missing</v>
      </c>
      <c r="M12664" s="26" t="str">
        <f>IF(OR(ISBLANK(B12664),ISBLANK(C12664),ISBLANK(D12664)),"Missing",IFERROR(VLOOKUP(A12664,'RM Postcodes'!$A:$B,2,0),"Invalid"))</f>
        <v>Missing</v>
      </c>
      <c r="N12664" s="26" t="str">
        <f t="shared" si="1194"/>
        <v>Missing</v>
      </c>
      <c r="O12664" s="26" t="str">
        <f t="shared" si="1189"/>
        <v>Missing</v>
      </c>
    </row>
    <row r="12665" spans="1:15" x14ac:dyDescent="0.2">
      <c r="A12665" s="24" t="str">
        <f t="shared" si="1192"/>
        <v xml:space="preserve"> </v>
      </c>
      <c r="B12665" s="35"/>
      <c r="C12665" s="35"/>
      <c r="D12665" s="35"/>
      <c r="E12665" s="2"/>
      <c r="F12665" s="3"/>
      <c r="G12665" s="3"/>
      <c r="H12665" s="4"/>
      <c r="I12665" s="25"/>
      <c r="J12665" s="26" t="str">
        <f t="shared" si="1190"/>
        <v>No</v>
      </c>
      <c r="K12665" s="26" t="str">
        <f t="shared" si="1191"/>
        <v>Missing</v>
      </c>
      <c r="L12665" s="26" t="str">
        <f t="shared" si="1193"/>
        <v>Missing</v>
      </c>
      <c r="M12665" s="26" t="str">
        <f>IF(OR(ISBLANK(B12665),ISBLANK(C12665),ISBLANK(D12665)),"Missing",IFERROR(VLOOKUP(A12665,'RM Postcodes'!$A:$B,2,0),"Invalid"))</f>
        <v>Missing</v>
      </c>
      <c r="N12665" s="26" t="str">
        <f t="shared" si="1194"/>
        <v>Missing</v>
      </c>
      <c r="O12665" s="26" t="str">
        <f t="shared" si="1189"/>
        <v>Missing</v>
      </c>
    </row>
    <row r="12666" spans="1:15" x14ac:dyDescent="0.2">
      <c r="A12666" s="24" t="str">
        <f t="shared" si="1192"/>
        <v xml:space="preserve"> </v>
      </c>
      <c r="B12666" s="35"/>
      <c r="C12666" s="35"/>
      <c r="D12666" s="35"/>
      <c r="E12666" s="2"/>
      <c r="F12666" s="3"/>
      <c r="G12666" s="3"/>
      <c r="H12666" s="4"/>
      <c r="I12666" s="25"/>
      <c r="J12666" s="26" t="str">
        <f t="shared" si="1190"/>
        <v>No</v>
      </c>
      <c r="K12666" s="26" t="str">
        <f t="shared" si="1191"/>
        <v>Missing</v>
      </c>
      <c r="L12666" s="26" t="str">
        <f t="shared" si="1193"/>
        <v>Missing</v>
      </c>
      <c r="M12666" s="26" t="str">
        <f>IF(OR(ISBLANK(B12666),ISBLANK(C12666),ISBLANK(D12666)),"Missing",IFERROR(VLOOKUP(A12666,'RM Postcodes'!$A:$B,2,0),"Invalid"))</f>
        <v>Missing</v>
      </c>
      <c r="N12666" s="26" t="str">
        <f t="shared" si="1194"/>
        <v>Missing</v>
      </c>
      <c r="O12666" s="26" t="str">
        <f t="shared" si="1189"/>
        <v>Missing</v>
      </c>
    </row>
    <row r="12667" spans="1:15" x14ac:dyDescent="0.2">
      <c r="A12667" s="24" t="str">
        <f t="shared" si="1192"/>
        <v xml:space="preserve"> </v>
      </c>
      <c r="B12667" s="35"/>
      <c r="C12667" s="35"/>
      <c r="D12667" s="35"/>
      <c r="E12667" s="2"/>
      <c r="F12667" s="3"/>
      <c r="G12667" s="3"/>
      <c r="H12667" s="4"/>
      <c r="I12667" s="25"/>
      <c r="J12667" s="26" t="str">
        <f t="shared" si="1190"/>
        <v>No</v>
      </c>
      <c r="K12667" s="26" t="str">
        <f t="shared" si="1191"/>
        <v>Missing</v>
      </c>
      <c r="L12667" s="26" t="str">
        <f t="shared" si="1193"/>
        <v>Missing</v>
      </c>
      <c r="M12667" s="26" t="str">
        <f>IF(OR(ISBLANK(B12667),ISBLANK(C12667),ISBLANK(D12667)),"Missing",IFERROR(VLOOKUP(A12667,'RM Postcodes'!$A:$B,2,0),"Invalid"))</f>
        <v>Missing</v>
      </c>
      <c r="N12667" s="26" t="str">
        <f t="shared" si="1194"/>
        <v>Missing</v>
      </c>
      <c r="O12667" s="26" t="str">
        <f t="shared" si="1189"/>
        <v>Missing</v>
      </c>
    </row>
    <row r="12668" spans="1:15" x14ac:dyDescent="0.2">
      <c r="A12668" s="24" t="str">
        <f t="shared" si="1192"/>
        <v xml:space="preserve"> </v>
      </c>
      <c r="B12668" s="35"/>
      <c r="C12668" s="35"/>
      <c r="D12668" s="35"/>
      <c r="E12668" s="2"/>
      <c r="F12668" s="3"/>
      <c r="G12668" s="3"/>
      <c r="H12668" s="4"/>
      <c r="I12668" s="25"/>
      <c r="J12668" s="26" t="str">
        <f t="shared" si="1190"/>
        <v>No</v>
      </c>
      <c r="K12668" s="26" t="str">
        <f t="shared" si="1191"/>
        <v>Missing</v>
      </c>
      <c r="L12668" s="26" t="str">
        <f t="shared" si="1193"/>
        <v>Missing</v>
      </c>
      <c r="M12668" s="26" t="str">
        <f>IF(OR(ISBLANK(B12668),ISBLANK(C12668),ISBLANK(D12668)),"Missing",IFERROR(VLOOKUP(A12668,'RM Postcodes'!$A:$B,2,0),"Invalid"))</f>
        <v>Missing</v>
      </c>
      <c r="N12668" s="26" t="str">
        <f t="shared" si="1194"/>
        <v>Missing</v>
      </c>
      <c r="O12668" s="26" t="str">
        <f t="shared" si="1189"/>
        <v>Missing</v>
      </c>
    </row>
    <row r="12669" spans="1:15" x14ac:dyDescent="0.2">
      <c r="A12669" s="24" t="str">
        <f t="shared" si="1192"/>
        <v xml:space="preserve"> </v>
      </c>
      <c r="B12669" s="35"/>
      <c r="C12669" s="35"/>
      <c r="D12669" s="35"/>
      <c r="E12669" s="2"/>
      <c r="F12669" s="3"/>
      <c r="G12669" s="3"/>
      <c r="H12669" s="4"/>
      <c r="I12669" s="25"/>
      <c r="J12669" s="26" t="str">
        <f t="shared" si="1190"/>
        <v>No</v>
      </c>
      <c r="K12669" s="26" t="str">
        <f t="shared" si="1191"/>
        <v>Missing</v>
      </c>
      <c r="L12669" s="26" t="str">
        <f t="shared" si="1193"/>
        <v>Missing</v>
      </c>
      <c r="M12669" s="26" t="str">
        <f>IF(OR(ISBLANK(B12669),ISBLANK(C12669),ISBLANK(D12669)),"Missing",IFERROR(VLOOKUP(A12669,'RM Postcodes'!$A:$B,2,0),"Invalid"))</f>
        <v>Missing</v>
      </c>
      <c r="N12669" s="26" t="str">
        <f t="shared" si="1194"/>
        <v>Missing</v>
      </c>
      <c r="O12669" s="26" t="str">
        <f t="shared" si="1189"/>
        <v>Missing</v>
      </c>
    </row>
    <row r="12670" spans="1:15" x14ac:dyDescent="0.2">
      <c r="A12670" s="24" t="str">
        <f t="shared" si="1192"/>
        <v xml:space="preserve"> </v>
      </c>
      <c r="B12670" s="35"/>
      <c r="C12670" s="35"/>
      <c r="D12670" s="35"/>
      <c r="E12670" s="2"/>
      <c r="F12670" s="3"/>
      <c r="G12670" s="3"/>
      <c r="H12670" s="4"/>
      <c r="I12670" s="25"/>
      <c r="J12670" s="26" t="str">
        <f t="shared" si="1190"/>
        <v>No</v>
      </c>
      <c r="K12670" s="26" t="str">
        <f t="shared" si="1191"/>
        <v>Missing</v>
      </c>
      <c r="L12670" s="26" t="str">
        <f t="shared" si="1193"/>
        <v>Missing</v>
      </c>
      <c r="M12670" s="26" t="str">
        <f>IF(OR(ISBLANK(B12670),ISBLANK(C12670),ISBLANK(D12670)),"Missing",IFERROR(VLOOKUP(A12670,'RM Postcodes'!$A:$B,2,0),"Invalid"))</f>
        <v>Missing</v>
      </c>
      <c r="N12670" s="26" t="str">
        <f t="shared" si="1194"/>
        <v>Missing</v>
      </c>
      <c r="O12670" s="26" t="str">
        <f t="shared" si="1189"/>
        <v>Missing</v>
      </c>
    </row>
    <row r="12671" spans="1:15" x14ac:dyDescent="0.2">
      <c r="A12671" s="24" t="str">
        <f t="shared" si="1192"/>
        <v xml:space="preserve"> </v>
      </c>
      <c r="B12671" s="35"/>
      <c r="C12671" s="35"/>
      <c r="D12671" s="35"/>
      <c r="E12671" s="2"/>
      <c r="F12671" s="3"/>
      <c r="G12671" s="3"/>
      <c r="H12671" s="4"/>
      <c r="I12671" s="25"/>
      <c r="J12671" s="26" t="str">
        <f t="shared" si="1190"/>
        <v>No</v>
      </c>
      <c r="K12671" s="26" t="str">
        <f t="shared" si="1191"/>
        <v>Missing</v>
      </c>
      <c r="L12671" s="26" t="str">
        <f t="shared" si="1193"/>
        <v>Missing</v>
      </c>
      <c r="M12671" s="26" t="str">
        <f>IF(OR(ISBLANK(B12671),ISBLANK(C12671),ISBLANK(D12671)),"Missing",IFERROR(VLOOKUP(A12671,'RM Postcodes'!$A:$B,2,0),"Invalid"))</f>
        <v>Missing</v>
      </c>
      <c r="N12671" s="26" t="str">
        <f t="shared" si="1194"/>
        <v>Missing</v>
      </c>
      <c r="O12671" s="26" t="str">
        <f t="shared" si="1189"/>
        <v>Missing</v>
      </c>
    </row>
    <row r="12672" spans="1:15" x14ac:dyDescent="0.2">
      <c r="A12672" s="24" t="str">
        <f t="shared" si="1192"/>
        <v xml:space="preserve"> </v>
      </c>
      <c r="B12672" s="35"/>
      <c r="C12672" s="35"/>
      <c r="D12672" s="35"/>
      <c r="E12672" s="2"/>
      <c r="F12672" s="3"/>
      <c r="G12672" s="3"/>
      <c r="H12672" s="4"/>
      <c r="I12672" s="25"/>
      <c r="J12672" s="26" t="str">
        <f t="shared" si="1190"/>
        <v>No</v>
      </c>
      <c r="K12672" s="26" t="str">
        <f t="shared" si="1191"/>
        <v>Missing</v>
      </c>
      <c r="L12672" s="26" t="str">
        <f t="shared" si="1193"/>
        <v>Missing</v>
      </c>
      <c r="M12672" s="26" t="str">
        <f>IF(OR(ISBLANK(B12672),ISBLANK(C12672),ISBLANK(D12672)),"Missing",IFERROR(VLOOKUP(A12672,'RM Postcodes'!$A:$B,2,0),"Invalid"))</f>
        <v>Missing</v>
      </c>
      <c r="N12672" s="26" t="str">
        <f t="shared" si="1194"/>
        <v>Missing</v>
      </c>
      <c r="O12672" s="26" t="str">
        <f t="shared" si="1189"/>
        <v>Missing</v>
      </c>
    </row>
    <row r="12673" spans="1:15" x14ac:dyDescent="0.2">
      <c r="A12673" s="24" t="str">
        <f t="shared" si="1192"/>
        <v xml:space="preserve"> </v>
      </c>
      <c r="B12673" s="35"/>
      <c r="C12673" s="35"/>
      <c r="D12673" s="35"/>
      <c r="E12673" s="2"/>
      <c r="F12673" s="3"/>
      <c r="G12673" s="3"/>
      <c r="H12673" s="4"/>
      <c r="I12673" s="25"/>
      <c r="J12673" s="26" t="str">
        <f t="shared" si="1190"/>
        <v>No</v>
      </c>
      <c r="K12673" s="26" t="str">
        <f t="shared" si="1191"/>
        <v>Missing</v>
      </c>
      <c r="L12673" s="26" t="str">
        <f t="shared" si="1193"/>
        <v>Missing</v>
      </c>
      <c r="M12673" s="26" t="str">
        <f>IF(OR(ISBLANK(B12673),ISBLANK(C12673),ISBLANK(D12673)),"Missing",IFERROR(VLOOKUP(A12673,'RM Postcodes'!$A:$B,2,0),"Invalid"))</f>
        <v>Missing</v>
      </c>
      <c r="N12673" s="26" t="str">
        <f t="shared" si="1194"/>
        <v>Missing</v>
      </c>
      <c r="O12673" s="26" t="str">
        <f t="shared" si="1189"/>
        <v>Missing</v>
      </c>
    </row>
    <row r="12674" spans="1:15" x14ac:dyDescent="0.2">
      <c r="A12674" s="24" t="str">
        <f t="shared" si="1192"/>
        <v xml:space="preserve"> </v>
      </c>
      <c r="B12674" s="35"/>
      <c r="C12674" s="35"/>
      <c r="D12674" s="35"/>
      <c r="E12674" s="2"/>
      <c r="F12674" s="3"/>
      <c r="G12674" s="3"/>
      <c r="H12674" s="4"/>
      <c r="I12674" s="25"/>
      <c r="J12674" s="26" t="str">
        <f t="shared" si="1190"/>
        <v>No</v>
      </c>
      <c r="K12674" s="26" t="str">
        <f t="shared" si="1191"/>
        <v>Missing</v>
      </c>
      <c r="L12674" s="26" t="str">
        <f t="shared" si="1193"/>
        <v>Missing</v>
      </c>
      <c r="M12674" s="26" t="str">
        <f>IF(OR(ISBLANK(B12674),ISBLANK(C12674),ISBLANK(D12674)),"Missing",IFERROR(VLOOKUP(A12674,'RM Postcodes'!$A:$B,2,0),"Invalid"))</f>
        <v>Missing</v>
      </c>
      <c r="N12674" s="26" t="str">
        <f t="shared" si="1194"/>
        <v>Missing</v>
      </c>
      <c r="O12674" s="26" t="str">
        <f t="shared" si="1189"/>
        <v>Missing</v>
      </c>
    </row>
    <row r="12675" spans="1:15" x14ac:dyDescent="0.2">
      <c r="A12675" s="24" t="str">
        <f t="shared" si="1192"/>
        <v xml:space="preserve"> </v>
      </c>
      <c r="B12675" s="35"/>
      <c r="C12675" s="35"/>
      <c r="D12675" s="35"/>
      <c r="E12675" s="2"/>
      <c r="F12675" s="3"/>
      <c r="G12675" s="3"/>
      <c r="H12675" s="4"/>
      <c r="I12675" s="25"/>
      <c r="J12675" s="26" t="str">
        <f t="shared" si="1190"/>
        <v>No</v>
      </c>
      <c r="K12675" s="26" t="str">
        <f t="shared" si="1191"/>
        <v>Missing</v>
      </c>
      <c r="L12675" s="26" t="str">
        <f t="shared" si="1193"/>
        <v>Missing</v>
      </c>
      <c r="M12675" s="26" t="str">
        <f>IF(OR(ISBLANK(B12675),ISBLANK(C12675),ISBLANK(D12675)),"Missing",IFERROR(VLOOKUP(A12675,'RM Postcodes'!$A:$B,2,0),"Invalid"))</f>
        <v>Missing</v>
      </c>
      <c r="N12675" s="26" t="str">
        <f t="shared" si="1194"/>
        <v>Missing</v>
      </c>
      <c r="O12675" s="26" t="str">
        <f t="shared" si="1189"/>
        <v>Missing</v>
      </c>
    </row>
    <row r="12676" spans="1:15" x14ac:dyDescent="0.2">
      <c r="A12676" s="24" t="str">
        <f t="shared" si="1192"/>
        <v xml:space="preserve"> </v>
      </c>
      <c r="B12676" s="35"/>
      <c r="C12676" s="35"/>
      <c r="D12676" s="35"/>
      <c r="E12676" s="2"/>
      <c r="F12676" s="3"/>
      <c r="G12676" s="3"/>
      <c r="H12676" s="4"/>
      <c r="I12676" s="25"/>
      <c r="J12676" s="26" t="str">
        <f t="shared" si="1190"/>
        <v>No</v>
      </c>
      <c r="K12676" s="26" t="str">
        <f t="shared" si="1191"/>
        <v>Missing</v>
      </c>
      <c r="L12676" s="26" t="str">
        <f t="shared" si="1193"/>
        <v>Missing</v>
      </c>
      <c r="M12676" s="26" t="str">
        <f>IF(OR(ISBLANK(B12676),ISBLANK(C12676),ISBLANK(D12676)),"Missing",IFERROR(VLOOKUP(A12676,'RM Postcodes'!$A:$B,2,0),"Invalid"))</f>
        <v>Missing</v>
      </c>
      <c r="N12676" s="26" t="str">
        <f t="shared" si="1194"/>
        <v>Missing</v>
      </c>
      <c r="O12676" s="26" t="str">
        <f t="shared" si="1189"/>
        <v>Missing</v>
      </c>
    </row>
    <row r="12677" spans="1:15" x14ac:dyDescent="0.2">
      <c r="A12677" s="24" t="str">
        <f t="shared" si="1192"/>
        <v xml:space="preserve"> </v>
      </c>
      <c r="B12677" s="35"/>
      <c r="C12677" s="35"/>
      <c r="D12677" s="35"/>
      <c r="E12677" s="2"/>
      <c r="F12677" s="3"/>
      <c r="G12677" s="3"/>
      <c r="H12677" s="4"/>
      <c r="I12677" s="25"/>
      <c r="J12677" s="26" t="str">
        <f t="shared" si="1190"/>
        <v>No</v>
      </c>
      <c r="K12677" s="26" t="str">
        <f t="shared" si="1191"/>
        <v>Missing</v>
      </c>
      <c r="L12677" s="26" t="str">
        <f t="shared" si="1193"/>
        <v>Missing</v>
      </c>
      <c r="M12677" s="26" t="str">
        <f>IF(OR(ISBLANK(B12677),ISBLANK(C12677),ISBLANK(D12677)),"Missing",IFERROR(VLOOKUP(A12677,'RM Postcodes'!$A:$B,2,0),"Invalid"))</f>
        <v>Missing</v>
      </c>
      <c r="N12677" s="26" t="str">
        <f t="shared" si="1194"/>
        <v>Missing</v>
      </c>
      <c r="O12677" s="26" t="str">
        <f t="shared" ref="O12677:O12740" si="1195">IF(COUNT(E12677)=0,"Missing",IF(E12677&lt;=2,"Redact",IF(COUNTIF(F12677:H12677,"&gt;0")&lt;&gt;3,"Error",IF((G12677+H12677)/F12677&lt;60%,"OK","Redact"))))</f>
        <v>Missing</v>
      </c>
    </row>
    <row r="12678" spans="1:15" x14ac:dyDescent="0.2">
      <c r="A12678" s="24" t="str">
        <f t="shared" si="1192"/>
        <v xml:space="preserve"> </v>
      </c>
      <c r="B12678" s="35"/>
      <c r="C12678" s="35"/>
      <c r="D12678" s="35"/>
      <c r="E12678" s="2"/>
      <c r="F12678" s="3"/>
      <c r="G12678" s="3"/>
      <c r="H12678" s="4"/>
      <c r="I12678" s="25"/>
      <c r="J12678" s="26" t="str">
        <f t="shared" ref="J12678:J12741" si="1196">IF(AND(K12678="NI",L12678="OK",M12678="LIVE",N12678="OK",O12678="OK"),"yes NI",IF(AND(K12678="GB",L12678="OK",M12678="LIVE",N12678="OK",O12678="OK"),"Yes","No"))</f>
        <v>No</v>
      </c>
      <c r="K12678" s="26" t="str">
        <f t="shared" ref="K12678:K12741" si="1197">IF(ISBLANK(B12678),"Missing",IF(AND(OR(LEN(B12678)=2,LEN(B12678)=1),AND(ISERROR(VALUE(LEFT(B12678,1))),ISERROR(VALUE(RIGHT(B12678,1))))),IF(OR(B12678="GY",B12678="IM",B12678="JE"),"not GB",IF(B12678="BT","NI","GB")),"Invalid"))</f>
        <v>Missing</v>
      </c>
      <c r="L12678" s="26" t="str">
        <f t="shared" si="1193"/>
        <v>Missing</v>
      </c>
      <c r="M12678" s="26" t="str">
        <f>IF(OR(ISBLANK(B12678),ISBLANK(C12678),ISBLANK(D12678)),"Missing",IFERROR(VLOOKUP(A12678,'RM Postcodes'!$A:$B,2,0),"Invalid"))</f>
        <v>Missing</v>
      </c>
      <c r="N12678" s="26" t="str">
        <f t="shared" si="1194"/>
        <v>Missing</v>
      </c>
      <c r="O12678" s="26" t="str">
        <f t="shared" si="1195"/>
        <v>Missing</v>
      </c>
    </row>
    <row r="12679" spans="1:15" x14ac:dyDescent="0.2">
      <c r="A12679" s="24" t="str">
        <f t="shared" si="1192"/>
        <v xml:space="preserve"> </v>
      </c>
      <c r="B12679" s="35"/>
      <c r="C12679" s="35"/>
      <c r="D12679" s="35"/>
      <c r="E12679" s="2"/>
      <c r="F12679" s="3"/>
      <c r="G12679" s="3"/>
      <c r="H12679" s="4"/>
      <c r="I12679" s="25"/>
      <c r="J12679" s="26" t="str">
        <f t="shared" si="1196"/>
        <v>No</v>
      </c>
      <c r="K12679" s="26" t="str">
        <f t="shared" si="1197"/>
        <v>Missing</v>
      </c>
      <c r="L12679" s="26" t="str">
        <f t="shared" si="1193"/>
        <v>Missing</v>
      </c>
      <c r="M12679" s="26" t="str">
        <f>IF(OR(ISBLANK(B12679),ISBLANK(C12679),ISBLANK(D12679)),"Missing",IFERROR(VLOOKUP(A12679,'RM Postcodes'!$A:$B,2,0),"Invalid"))</f>
        <v>Missing</v>
      </c>
      <c r="N12679" s="26" t="str">
        <f t="shared" si="1194"/>
        <v>Missing</v>
      </c>
      <c r="O12679" s="26" t="str">
        <f t="shared" si="1195"/>
        <v>Missing</v>
      </c>
    </row>
    <row r="12680" spans="1:15" x14ac:dyDescent="0.2">
      <c r="A12680" s="24" t="str">
        <f t="shared" si="1192"/>
        <v xml:space="preserve"> </v>
      </c>
      <c r="B12680" s="35"/>
      <c r="C12680" s="35"/>
      <c r="D12680" s="35"/>
      <c r="E12680" s="2"/>
      <c r="F12680" s="3"/>
      <c r="G12680" s="3"/>
      <c r="H12680" s="4"/>
      <c r="I12680" s="25"/>
      <c r="J12680" s="26" t="str">
        <f t="shared" si="1196"/>
        <v>No</v>
      </c>
      <c r="K12680" s="26" t="str">
        <f t="shared" si="1197"/>
        <v>Missing</v>
      </c>
      <c r="L12680" s="26" t="str">
        <f t="shared" si="1193"/>
        <v>Missing</v>
      </c>
      <c r="M12680" s="26" t="str">
        <f>IF(OR(ISBLANK(B12680),ISBLANK(C12680),ISBLANK(D12680)),"Missing",IFERROR(VLOOKUP(A12680,'RM Postcodes'!$A:$B,2,0),"Invalid"))</f>
        <v>Missing</v>
      </c>
      <c r="N12680" s="26" t="str">
        <f t="shared" si="1194"/>
        <v>Missing</v>
      </c>
      <c r="O12680" s="26" t="str">
        <f t="shared" si="1195"/>
        <v>Missing</v>
      </c>
    </row>
    <row r="12681" spans="1:15" x14ac:dyDescent="0.2">
      <c r="A12681" s="24" t="str">
        <f t="shared" si="1192"/>
        <v xml:space="preserve"> </v>
      </c>
      <c r="B12681" s="35"/>
      <c r="C12681" s="35"/>
      <c r="D12681" s="35"/>
      <c r="E12681" s="2"/>
      <c r="F12681" s="3"/>
      <c r="G12681" s="3"/>
      <c r="H12681" s="4"/>
      <c r="I12681" s="25"/>
      <c r="J12681" s="26" t="str">
        <f t="shared" si="1196"/>
        <v>No</v>
      </c>
      <c r="K12681" s="26" t="str">
        <f t="shared" si="1197"/>
        <v>Missing</v>
      </c>
      <c r="L12681" s="26" t="str">
        <f t="shared" si="1193"/>
        <v>Missing</v>
      </c>
      <c r="M12681" s="26" t="str">
        <f>IF(OR(ISBLANK(B12681),ISBLANK(C12681),ISBLANK(D12681)),"Missing",IFERROR(VLOOKUP(A12681,'RM Postcodes'!$A:$B,2,0),"Invalid"))</f>
        <v>Missing</v>
      </c>
      <c r="N12681" s="26" t="str">
        <f t="shared" si="1194"/>
        <v>Missing</v>
      </c>
      <c r="O12681" s="26" t="str">
        <f t="shared" si="1195"/>
        <v>Missing</v>
      </c>
    </row>
    <row r="12682" spans="1:15" x14ac:dyDescent="0.2">
      <c r="A12682" s="24" t="str">
        <f t="shared" si="1192"/>
        <v xml:space="preserve"> </v>
      </c>
      <c r="B12682" s="35"/>
      <c r="C12682" s="35"/>
      <c r="D12682" s="35"/>
      <c r="E12682" s="2"/>
      <c r="F12682" s="3"/>
      <c r="G12682" s="3"/>
      <c r="H12682" s="4"/>
      <c r="I12682" s="25"/>
      <c r="J12682" s="26" t="str">
        <f t="shared" si="1196"/>
        <v>No</v>
      </c>
      <c r="K12682" s="26" t="str">
        <f t="shared" si="1197"/>
        <v>Missing</v>
      </c>
      <c r="L12682" s="26" t="str">
        <f t="shared" si="1193"/>
        <v>Missing</v>
      </c>
      <c r="M12682" s="26" t="str">
        <f>IF(OR(ISBLANK(B12682),ISBLANK(C12682),ISBLANK(D12682)),"Missing",IFERROR(VLOOKUP(A12682,'RM Postcodes'!$A:$B,2,0),"Invalid"))</f>
        <v>Missing</v>
      </c>
      <c r="N12682" s="26" t="str">
        <f t="shared" si="1194"/>
        <v>Missing</v>
      </c>
      <c r="O12682" s="26" t="str">
        <f t="shared" si="1195"/>
        <v>Missing</v>
      </c>
    </row>
    <row r="12683" spans="1:15" x14ac:dyDescent="0.2">
      <c r="A12683" s="24" t="str">
        <f t="shared" si="1192"/>
        <v xml:space="preserve"> </v>
      </c>
      <c r="B12683" s="35"/>
      <c r="C12683" s="35"/>
      <c r="D12683" s="35"/>
      <c r="E12683" s="2"/>
      <c r="F12683" s="3"/>
      <c r="G12683" s="3"/>
      <c r="H12683" s="4"/>
      <c r="I12683" s="25"/>
      <c r="J12683" s="26" t="str">
        <f t="shared" si="1196"/>
        <v>No</v>
      </c>
      <c r="K12683" s="26" t="str">
        <f t="shared" si="1197"/>
        <v>Missing</v>
      </c>
      <c r="L12683" s="26" t="str">
        <f t="shared" si="1193"/>
        <v>Missing</v>
      </c>
      <c r="M12683" s="26" t="str">
        <f>IF(OR(ISBLANK(B12683),ISBLANK(C12683),ISBLANK(D12683)),"Missing",IFERROR(VLOOKUP(A12683,'RM Postcodes'!$A:$B,2,0),"Invalid"))</f>
        <v>Missing</v>
      </c>
      <c r="N12683" s="26" t="str">
        <f t="shared" si="1194"/>
        <v>Missing</v>
      </c>
      <c r="O12683" s="26" t="str">
        <f t="shared" si="1195"/>
        <v>Missing</v>
      </c>
    </row>
    <row r="12684" spans="1:15" x14ac:dyDescent="0.2">
      <c r="A12684" s="24" t="str">
        <f t="shared" si="1192"/>
        <v xml:space="preserve"> </v>
      </c>
      <c r="B12684" s="35"/>
      <c r="C12684" s="35"/>
      <c r="D12684" s="35"/>
      <c r="E12684" s="2"/>
      <c r="F12684" s="3"/>
      <c r="G12684" s="3"/>
      <c r="H12684" s="4"/>
      <c r="I12684" s="25"/>
      <c r="J12684" s="26" t="str">
        <f t="shared" si="1196"/>
        <v>No</v>
      </c>
      <c r="K12684" s="26" t="str">
        <f t="shared" si="1197"/>
        <v>Missing</v>
      </c>
      <c r="L12684" s="26" t="str">
        <f t="shared" si="1193"/>
        <v>Missing</v>
      </c>
      <c r="M12684" s="26" t="str">
        <f>IF(OR(ISBLANK(B12684),ISBLANK(C12684),ISBLANK(D12684)),"Missing",IFERROR(VLOOKUP(A12684,'RM Postcodes'!$A:$B,2,0),"Invalid"))</f>
        <v>Missing</v>
      </c>
      <c r="N12684" s="26" t="str">
        <f t="shared" si="1194"/>
        <v>Missing</v>
      </c>
      <c r="O12684" s="26" t="str">
        <f t="shared" si="1195"/>
        <v>Missing</v>
      </c>
    </row>
    <row r="12685" spans="1:15" x14ac:dyDescent="0.2">
      <c r="A12685" s="24" t="str">
        <f t="shared" si="1192"/>
        <v xml:space="preserve"> </v>
      </c>
      <c r="B12685" s="35"/>
      <c r="C12685" s="35"/>
      <c r="D12685" s="35"/>
      <c r="E12685" s="2"/>
      <c r="F12685" s="3"/>
      <c r="G12685" s="3"/>
      <c r="H12685" s="4"/>
      <c r="I12685" s="25"/>
      <c r="J12685" s="26" t="str">
        <f t="shared" si="1196"/>
        <v>No</v>
      </c>
      <c r="K12685" s="26" t="str">
        <f t="shared" si="1197"/>
        <v>Missing</v>
      </c>
      <c r="L12685" s="26" t="str">
        <f t="shared" si="1193"/>
        <v>Missing</v>
      </c>
      <c r="M12685" s="26" t="str">
        <f>IF(OR(ISBLANK(B12685),ISBLANK(C12685),ISBLANK(D12685)),"Missing",IFERROR(VLOOKUP(A12685,'RM Postcodes'!$A:$B,2,0),"Invalid"))</f>
        <v>Missing</v>
      </c>
      <c r="N12685" s="26" t="str">
        <f t="shared" si="1194"/>
        <v>Missing</v>
      </c>
      <c r="O12685" s="26" t="str">
        <f t="shared" si="1195"/>
        <v>Missing</v>
      </c>
    </row>
    <row r="12686" spans="1:15" x14ac:dyDescent="0.2">
      <c r="A12686" s="24" t="str">
        <f t="shared" si="1192"/>
        <v xml:space="preserve"> </v>
      </c>
      <c r="B12686" s="35"/>
      <c r="C12686" s="35"/>
      <c r="D12686" s="35"/>
      <c r="E12686" s="2"/>
      <c r="F12686" s="3"/>
      <c r="G12686" s="3"/>
      <c r="H12686" s="4"/>
      <c r="I12686" s="25"/>
      <c r="J12686" s="26" t="str">
        <f t="shared" si="1196"/>
        <v>No</v>
      </c>
      <c r="K12686" s="26" t="str">
        <f t="shared" si="1197"/>
        <v>Missing</v>
      </c>
      <c r="L12686" s="26" t="str">
        <f t="shared" si="1193"/>
        <v>Missing</v>
      </c>
      <c r="M12686" s="26" t="str">
        <f>IF(OR(ISBLANK(B12686),ISBLANK(C12686),ISBLANK(D12686)),"Missing",IFERROR(VLOOKUP(A12686,'RM Postcodes'!$A:$B,2,0),"Invalid"))</f>
        <v>Missing</v>
      </c>
      <c r="N12686" s="26" t="str">
        <f t="shared" si="1194"/>
        <v>Missing</v>
      </c>
      <c r="O12686" s="26" t="str">
        <f t="shared" si="1195"/>
        <v>Missing</v>
      </c>
    </row>
    <row r="12687" spans="1:15" x14ac:dyDescent="0.2">
      <c r="A12687" s="24" t="str">
        <f t="shared" si="1192"/>
        <v xml:space="preserve"> </v>
      </c>
      <c r="B12687" s="35"/>
      <c r="C12687" s="35"/>
      <c r="D12687" s="35"/>
      <c r="E12687" s="2"/>
      <c r="F12687" s="3"/>
      <c r="G12687" s="3"/>
      <c r="H12687" s="4"/>
      <c r="I12687" s="25"/>
      <c r="J12687" s="26" t="str">
        <f t="shared" si="1196"/>
        <v>No</v>
      </c>
      <c r="K12687" s="26" t="str">
        <f t="shared" si="1197"/>
        <v>Missing</v>
      </c>
      <c r="L12687" s="26" t="str">
        <f t="shared" si="1193"/>
        <v>Missing</v>
      </c>
      <c r="M12687" s="26" t="str">
        <f>IF(OR(ISBLANK(B12687),ISBLANK(C12687),ISBLANK(D12687)),"Missing",IFERROR(VLOOKUP(A12687,'RM Postcodes'!$A:$B,2,0),"Invalid"))</f>
        <v>Missing</v>
      </c>
      <c r="N12687" s="26" t="str">
        <f t="shared" si="1194"/>
        <v>Missing</v>
      </c>
      <c r="O12687" s="26" t="str">
        <f t="shared" si="1195"/>
        <v>Missing</v>
      </c>
    </row>
    <row r="12688" spans="1:15" x14ac:dyDescent="0.2">
      <c r="A12688" s="24" t="str">
        <f t="shared" si="1192"/>
        <v xml:space="preserve"> </v>
      </c>
      <c r="B12688" s="35"/>
      <c r="C12688" s="35"/>
      <c r="D12688" s="35"/>
      <c r="E12688" s="2"/>
      <c r="F12688" s="3"/>
      <c r="G12688" s="3"/>
      <c r="H12688" s="4"/>
      <c r="I12688" s="25"/>
      <c r="J12688" s="26" t="str">
        <f t="shared" si="1196"/>
        <v>No</v>
      </c>
      <c r="K12688" s="26" t="str">
        <f t="shared" si="1197"/>
        <v>Missing</v>
      </c>
      <c r="L12688" s="26" t="str">
        <f t="shared" si="1193"/>
        <v>Missing</v>
      </c>
      <c r="M12688" s="26" t="str">
        <f>IF(OR(ISBLANK(B12688),ISBLANK(C12688),ISBLANK(D12688)),"Missing",IFERROR(VLOOKUP(A12688,'RM Postcodes'!$A:$B,2,0),"Invalid"))</f>
        <v>Missing</v>
      </c>
      <c r="N12688" s="26" t="str">
        <f t="shared" si="1194"/>
        <v>Missing</v>
      </c>
      <c r="O12688" s="26" t="str">
        <f t="shared" si="1195"/>
        <v>Missing</v>
      </c>
    </row>
    <row r="12689" spans="1:15" x14ac:dyDescent="0.2">
      <c r="A12689" s="24" t="str">
        <f t="shared" si="1192"/>
        <v xml:space="preserve"> </v>
      </c>
      <c r="B12689" s="35"/>
      <c r="C12689" s="35"/>
      <c r="D12689" s="35"/>
      <c r="E12689" s="2"/>
      <c r="F12689" s="3"/>
      <c r="G12689" s="3"/>
      <c r="H12689" s="4"/>
      <c r="I12689" s="25"/>
      <c r="J12689" s="26" t="str">
        <f t="shared" si="1196"/>
        <v>No</v>
      </c>
      <c r="K12689" s="26" t="str">
        <f t="shared" si="1197"/>
        <v>Missing</v>
      </c>
      <c r="L12689" s="26" t="str">
        <f t="shared" si="1193"/>
        <v>Missing</v>
      </c>
      <c r="M12689" s="26" t="str">
        <f>IF(OR(ISBLANK(B12689),ISBLANK(C12689),ISBLANK(D12689)),"Missing",IFERROR(VLOOKUP(A12689,'RM Postcodes'!$A:$B,2,0),"Invalid"))</f>
        <v>Missing</v>
      </c>
      <c r="N12689" s="26" t="str">
        <f t="shared" si="1194"/>
        <v>Missing</v>
      </c>
      <c r="O12689" s="26" t="str">
        <f t="shared" si="1195"/>
        <v>Missing</v>
      </c>
    </row>
    <row r="12690" spans="1:15" x14ac:dyDescent="0.2">
      <c r="A12690" s="24" t="str">
        <f t="shared" si="1192"/>
        <v xml:space="preserve"> </v>
      </c>
      <c r="B12690" s="35"/>
      <c r="C12690" s="35"/>
      <c r="D12690" s="35"/>
      <c r="E12690" s="2"/>
      <c r="F12690" s="3"/>
      <c r="G12690" s="3"/>
      <c r="H12690" s="4"/>
      <c r="I12690" s="25"/>
      <c r="J12690" s="26" t="str">
        <f t="shared" si="1196"/>
        <v>No</v>
      </c>
      <c r="K12690" s="26" t="str">
        <f t="shared" si="1197"/>
        <v>Missing</v>
      </c>
      <c r="L12690" s="26" t="str">
        <f t="shared" si="1193"/>
        <v>Missing</v>
      </c>
      <c r="M12690" s="26" t="str">
        <f>IF(OR(ISBLANK(B12690),ISBLANK(C12690),ISBLANK(D12690)),"Missing",IFERROR(VLOOKUP(A12690,'RM Postcodes'!$A:$B,2,0),"Invalid"))</f>
        <v>Missing</v>
      </c>
      <c r="N12690" s="26" t="str">
        <f t="shared" si="1194"/>
        <v>Missing</v>
      </c>
      <c r="O12690" s="26" t="str">
        <f t="shared" si="1195"/>
        <v>Missing</v>
      </c>
    </row>
    <row r="12691" spans="1:15" x14ac:dyDescent="0.2">
      <c r="A12691" s="24" t="str">
        <f t="shared" si="1192"/>
        <v xml:space="preserve"> </v>
      </c>
      <c r="B12691" s="35"/>
      <c r="C12691" s="35"/>
      <c r="D12691" s="35"/>
      <c r="E12691" s="2"/>
      <c r="F12691" s="3"/>
      <c r="G12691" s="3"/>
      <c r="H12691" s="4"/>
      <c r="I12691" s="25"/>
      <c r="J12691" s="26" t="str">
        <f t="shared" si="1196"/>
        <v>No</v>
      </c>
      <c r="K12691" s="26" t="str">
        <f t="shared" si="1197"/>
        <v>Missing</v>
      </c>
      <c r="L12691" s="26" t="str">
        <f t="shared" si="1193"/>
        <v>Missing</v>
      </c>
      <c r="M12691" s="26" t="str">
        <f>IF(OR(ISBLANK(B12691),ISBLANK(C12691),ISBLANK(D12691)),"Missing",IFERROR(VLOOKUP(A12691,'RM Postcodes'!$A:$B,2,0),"Invalid"))</f>
        <v>Missing</v>
      </c>
      <c r="N12691" s="26" t="str">
        <f t="shared" si="1194"/>
        <v>Missing</v>
      </c>
      <c r="O12691" s="26" t="str">
        <f t="shared" si="1195"/>
        <v>Missing</v>
      </c>
    </row>
    <row r="12692" spans="1:15" x14ac:dyDescent="0.2">
      <c r="A12692" s="24" t="str">
        <f t="shared" si="1192"/>
        <v xml:space="preserve"> </v>
      </c>
      <c r="B12692" s="35"/>
      <c r="C12692" s="35"/>
      <c r="D12692" s="35"/>
      <c r="E12692" s="2"/>
      <c r="F12692" s="3"/>
      <c r="G12692" s="3"/>
      <c r="H12692" s="4"/>
      <c r="I12692" s="25"/>
      <c r="J12692" s="26" t="str">
        <f t="shared" si="1196"/>
        <v>No</v>
      </c>
      <c r="K12692" s="26" t="str">
        <f t="shared" si="1197"/>
        <v>Missing</v>
      </c>
      <c r="L12692" s="26" t="str">
        <f t="shared" si="1193"/>
        <v>Missing</v>
      </c>
      <c r="M12692" s="26" t="str">
        <f>IF(OR(ISBLANK(B12692),ISBLANK(C12692),ISBLANK(D12692)),"Missing",IFERROR(VLOOKUP(A12692,'RM Postcodes'!$A:$B,2,0),"Invalid"))</f>
        <v>Missing</v>
      </c>
      <c r="N12692" s="26" t="str">
        <f t="shared" si="1194"/>
        <v>Missing</v>
      </c>
      <c r="O12692" s="26" t="str">
        <f t="shared" si="1195"/>
        <v>Missing</v>
      </c>
    </row>
    <row r="12693" spans="1:15" x14ac:dyDescent="0.2">
      <c r="A12693" s="24" t="str">
        <f t="shared" si="1192"/>
        <v xml:space="preserve"> </v>
      </c>
      <c r="B12693" s="35"/>
      <c r="C12693" s="35"/>
      <c r="D12693" s="35"/>
      <c r="E12693" s="2"/>
      <c r="F12693" s="3"/>
      <c r="G12693" s="3"/>
      <c r="H12693" s="4"/>
      <c r="I12693" s="25"/>
      <c r="J12693" s="26" t="str">
        <f t="shared" si="1196"/>
        <v>No</v>
      </c>
      <c r="K12693" s="26" t="str">
        <f t="shared" si="1197"/>
        <v>Missing</v>
      </c>
      <c r="L12693" s="26" t="str">
        <f t="shared" si="1193"/>
        <v>Missing</v>
      </c>
      <c r="M12693" s="26" t="str">
        <f>IF(OR(ISBLANK(B12693),ISBLANK(C12693),ISBLANK(D12693)),"Missing",IFERROR(VLOOKUP(A12693,'RM Postcodes'!$A:$B,2,0),"Invalid"))</f>
        <v>Missing</v>
      </c>
      <c r="N12693" s="26" t="str">
        <f t="shared" si="1194"/>
        <v>Missing</v>
      </c>
      <c r="O12693" s="26" t="str">
        <f t="shared" si="1195"/>
        <v>Missing</v>
      </c>
    </row>
    <row r="12694" spans="1:15" x14ac:dyDescent="0.2">
      <c r="A12694" s="24" t="str">
        <f t="shared" si="1192"/>
        <v xml:space="preserve"> </v>
      </c>
      <c r="B12694" s="35"/>
      <c r="C12694" s="35"/>
      <c r="D12694" s="35"/>
      <c r="E12694" s="2"/>
      <c r="F12694" s="3"/>
      <c r="G12694" s="3"/>
      <c r="H12694" s="4"/>
      <c r="I12694" s="25"/>
      <c r="J12694" s="26" t="str">
        <f t="shared" si="1196"/>
        <v>No</v>
      </c>
      <c r="K12694" s="26" t="str">
        <f t="shared" si="1197"/>
        <v>Missing</v>
      </c>
      <c r="L12694" s="26" t="str">
        <f t="shared" si="1193"/>
        <v>Missing</v>
      </c>
      <c r="M12694" s="26" t="str">
        <f>IF(OR(ISBLANK(B12694),ISBLANK(C12694),ISBLANK(D12694)),"Missing",IFERROR(VLOOKUP(A12694,'RM Postcodes'!$A:$B,2,0),"Invalid"))</f>
        <v>Missing</v>
      </c>
      <c r="N12694" s="26" t="str">
        <f t="shared" si="1194"/>
        <v>Missing</v>
      </c>
      <c r="O12694" s="26" t="str">
        <f t="shared" si="1195"/>
        <v>Missing</v>
      </c>
    </row>
    <row r="12695" spans="1:15" x14ac:dyDescent="0.2">
      <c r="A12695" s="24" t="str">
        <f t="shared" si="1192"/>
        <v xml:space="preserve"> </v>
      </c>
      <c r="B12695" s="35"/>
      <c r="C12695" s="35"/>
      <c r="D12695" s="35"/>
      <c r="E12695" s="2"/>
      <c r="F12695" s="3"/>
      <c r="G12695" s="3"/>
      <c r="H12695" s="4"/>
      <c r="I12695" s="25"/>
      <c r="J12695" s="26" t="str">
        <f t="shared" si="1196"/>
        <v>No</v>
      </c>
      <c r="K12695" s="26" t="str">
        <f t="shared" si="1197"/>
        <v>Missing</v>
      </c>
      <c r="L12695" s="26" t="str">
        <f t="shared" si="1193"/>
        <v>Missing</v>
      </c>
      <c r="M12695" s="26" t="str">
        <f>IF(OR(ISBLANK(B12695),ISBLANK(C12695),ISBLANK(D12695)),"Missing",IFERROR(VLOOKUP(A12695,'RM Postcodes'!$A:$B,2,0),"Invalid"))</f>
        <v>Missing</v>
      </c>
      <c r="N12695" s="26" t="str">
        <f t="shared" si="1194"/>
        <v>Missing</v>
      </c>
      <c r="O12695" s="26" t="str">
        <f t="shared" si="1195"/>
        <v>Missing</v>
      </c>
    </row>
    <row r="12696" spans="1:15" x14ac:dyDescent="0.2">
      <c r="A12696" s="24" t="str">
        <f t="shared" si="1192"/>
        <v xml:space="preserve"> </v>
      </c>
      <c r="B12696" s="35"/>
      <c r="C12696" s="35"/>
      <c r="D12696" s="35"/>
      <c r="E12696" s="2"/>
      <c r="F12696" s="3"/>
      <c r="G12696" s="3"/>
      <c r="H12696" s="4"/>
      <c r="I12696" s="25"/>
      <c r="J12696" s="26" t="str">
        <f t="shared" si="1196"/>
        <v>No</v>
      </c>
      <c r="K12696" s="26" t="str">
        <f t="shared" si="1197"/>
        <v>Missing</v>
      </c>
      <c r="L12696" s="26" t="str">
        <f t="shared" si="1193"/>
        <v>Missing</v>
      </c>
      <c r="M12696" s="26" t="str">
        <f>IF(OR(ISBLANK(B12696),ISBLANK(C12696),ISBLANK(D12696)),"Missing",IFERROR(VLOOKUP(A12696,'RM Postcodes'!$A:$B,2,0),"Invalid"))</f>
        <v>Missing</v>
      </c>
      <c r="N12696" s="26" t="str">
        <f t="shared" si="1194"/>
        <v>Missing</v>
      </c>
      <c r="O12696" s="26" t="str">
        <f t="shared" si="1195"/>
        <v>Missing</v>
      </c>
    </row>
    <row r="12697" spans="1:15" x14ac:dyDescent="0.2">
      <c r="A12697" s="24" t="str">
        <f t="shared" si="1192"/>
        <v xml:space="preserve"> </v>
      </c>
      <c r="B12697" s="35"/>
      <c r="C12697" s="35"/>
      <c r="D12697" s="35"/>
      <c r="E12697" s="2"/>
      <c r="F12697" s="3"/>
      <c r="G12697" s="3"/>
      <c r="H12697" s="4"/>
      <c r="I12697" s="25"/>
      <c r="J12697" s="26" t="str">
        <f t="shared" si="1196"/>
        <v>No</v>
      </c>
      <c r="K12697" s="26" t="str">
        <f t="shared" si="1197"/>
        <v>Missing</v>
      </c>
      <c r="L12697" s="26" t="str">
        <f t="shared" si="1193"/>
        <v>Missing</v>
      </c>
      <c r="M12697" s="26" t="str">
        <f>IF(OR(ISBLANK(B12697),ISBLANK(C12697),ISBLANK(D12697)),"Missing",IFERROR(VLOOKUP(A12697,'RM Postcodes'!$A:$B,2,0),"Invalid"))</f>
        <v>Missing</v>
      </c>
      <c r="N12697" s="26" t="str">
        <f t="shared" si="1194"/>
        <v>Missing</v>
      </c>
      <c r="O12697" s="26" t="str">
        <f t="shared" si="1195"/>
        <v>Missing</v>
      </c>
    </row>
    <row r="12698" spans="1:15" x14ac:dyDescent="0.2">
      <c r="A12698" s="24" t="str">
        <f t="shared" si="1192"/>
        <v xml:space="preserve"> </v>
      </c>
      <c r="B12698" s="35"/>
      <c r="C12698" s="35"/>
      <c r="D12698" s="35"/>
      <c r="E12698" s="2"/>
      <c r="F12698" s="3"/>
      <c r="G12698" s="3"/>
      <c r="H12698" s="4"/>
      <c r="I12698" s="25"/>
      <c r="J12698" s="26" t="str">
        <f t="shared" si="1196"/>
        <v>No</v>
      </c>
      <c r="K12698" s="26" t="str">
        <f t="shared" si="1197"/>
        <v>Missing</v>
      </c>
      <c r="L12698" s="26" t="str">
        <f t="shared" si="1193"/>
        <v>Missing</v>
      </c>
      <c r="M12698" s="26" t="str">
        <f>IF(OR(ISBLANK(B12698),ISBLANK(C12698),ISBLANK(D12698)),"Missing",IFERROR(VLOOKUP(A12698,'RM Postcodes'!$A:$B,2,0),"Invalid"))</f>
        <v>Missing</v>
      </c>
      <c r="N12698" s="26" t="str">
        <f t="shared" si="1194"/>
        <v>Missing</v>
      </c>
      <c r="O12698" s="26" t="str">
        <f t="shared" si="1195"/>
        <v>Missing</v>
      </c>
    </row>
    <row r="12699" spans="1:15" x14ac:dyDescent="0.2">
      <c r="A12699" s="24" t="str">
        <f t="shared" si="1192"/>
        <v xml:space="preserve"> </v>
      </c>
      <c r="B12699" s="35"/>
      <c r="C12699" s="35"/>
      <c r="D12699" s="35"/>
      <c r="E12699" s="2"/>
      <c r="F12699" s="3"/>
      <c r="G12699" s="3"/>
      <c r="H12699" s="4"/>
      <c r="I12699" s="25"/>
      <c r="J12699" s="26" t="str">
        <f t="shared" si="1196"/>
        <v>No</v>
      </c>
      <c r="K12699" s="26" t="str">
        <f t="shared" si="1197"/>
        <v>Missing</v>
      </c>
      <c r="L12699" s="26" t="str">
        <f t="shared" si="1193"/>
        <v>Missing</v>
      </c>
      <c r="M12699" s="26" t="str">
        <f>IF(OR(ISBLANK(B12699),ISBLANK(C12699),ISBLANK(D12699)),"Missing",IFERROR(VLOOKUP(A12699,'RM Postcodes'!$A:$B,2,0),"Invalid"))</f>
        <v>Missing</v>
      </c>
      <c r="N12699" s="26" t="str">
        <f t="shared" si="1194"/>
        <v>Missing</v>
      </c>
      <c r="O12699" s="26" t="str">
        <f t="shared" si="1195"/>
        <v>Missing</v>
      </c>
    </row>
    <row r="12700" spans="1:15" x14ac:dyDescent="0.2">
      <c r="A12700" s="24" t="str">
        <f t="shared" si="1192"/>
        <v xml:space="preserve"> </v>
      </c>
      <c r="B12700" s="35"/>
      <c r="C12700" s="35"/>
      <c r="D12700" s="35"/>
      <c r="E12700" s="2"/>
      <c r="F12700" s="3"/>
      <c r="G12700" s="3"/>
      <c r="H12700" s="4"/>
      <c r="I12700" s="25"/>
      <c r="J12700" s="26" t="str">
        <f t="shared" si="1196"/>
        <v>No</v>
      </c>
      <c r="K12700" s="26" t="str">
        <f t="shared" si="1197"/>
        <v>Missing</v>
      </c>
      <c r="L12700" s="26" t="str">
        <f t="shared" si="1193"/>
        <v>Missing</v>
      </c>
      <c r="M12700" s="26" t="str">
        <f>IF(OR(ISBLANK(B12700),ISBLANK(C12700),ISBLANK(D12700)),"Missing",IFERROR(VLOOKUP(A12700,'RM Postcodes'!$A:$B,2,0),"Invalid"))</f>
        <v>Missing</v>
      </c>
      <c r="N12700" s="26" t="str">
        <f t="shared" si="1194"/>
        <v>Missing</v>
      </c>
      <c r="O12700" s="26" t="str">
        <f t="shared" si="1195"/>
        <v>Missing</v>
      </c>
    </row>
    <row r="12701" spans="1:15" x14ac:dyDescent="0.2">
      <c r="A12701" s="24" t="str">
        <f t="shared" si="1192"/>
        <v xml:space="preserve"> </v>
      </c>
      <c r="B12701" s="35"/>
      <c r="C12701" s="35"/>
      <c r="D12701" s="35"/>
      <c r="E12701" s="2"/>
      <c r="F12701" s="3"/>
      <c r="G12701" s="3"/>
      <c r="H12701" s="4"/>
      <c r="I12701" s="25"/>
      <c r="J12701" s="26" t="str">
        <f t="shared" si="1196"/>
        <v>No</v>
      </c>
      <c r="K12701" s="26" t="str">
        <f t="shared" si="1197"/>
        <v>Missing</v>
      </c>
      <c r="L12701" s="26" t="str">
        <f t="shared" si="1193"/>
        <v>Missing</v>
      </c>
      <c r="M12701" s="26" t="str">
        <f>IF(OR(ISBLANK(B12701),ISBLANK(C12701),ISBLANK(D12701)),"Missing",IFERROR(VLOOKUP(A12701,'RM Postcodes'!$A:$B,2,0),"Invalid"))</f>
        <v>Missing</v>
      </c>
      <c r="N12701" s="26" t="str">
        <f t="shared" si="1194"/>
        <v>Missing</v>
      </c>
      <c r="O12701" s="26" t="str">
        <f t="shared" si="1195"/>
        <v>Missing</v>
      </c>
    </row>
    <row r="12702" spans="1:15" x14ac:dyDescent="0.2">
      <c r="A12702" s="24" t="str">
        <f t="shared" si="1192"/>
        <v xml:space="preserve"> </v>
      </c>
      <c r="B12702" s="35"/>
      <c r="C12702" s="35"/>
      <c r="D12702" s="35"/>
      <c r="E12702" s="2"/>
      <c r="F12702" s="3"/>
      <c r="G12702" s="3"/>
      <c r="H12702" s="4"/>
      <c r="I12702" s="25"/>
      <c r="J12702" s="26" t="str">
        <f t="shared" si="1196"/>
        <v>No</v>
      </c>
      <c r="K12702" s="26" t="str">
        <f t="shared" si="1197"/>
        <v>Missing</v>
      </c>
      <c r="L12702" s="26" t="str">
        <f t="shared" si="1193"/>
        <v>Missing</v>
      </c>
      <c r="M12702" s="26" t="str">
        <f>IF(OR(ISBLANK(B12702),ISBLANK(C12702),ISBLANK(D12702)),"Missing",IFERROR(VLOOKUP(A12702,'RM Postcodes'!$A:$B,2,0),"Invalid"))</f>
        <v>Missing</v>
      </c>
      <c r="N12702" s="26" t="str">
        <f t="shared" si="1194"/>
        <v>Missing</v>
      </c>
      <c r="O12702" s="26" t="str">
        <f t="shared" si="1195"/>
        <v>Missing</v>
      </c>
    </row>
    <row r="12703" spans="1:15" x14ac:dyDescent="0.2">
      <c r="A12703" s="24" t="str">
        <f t="shared" ref="A12703:A12766" si="1198">TRIM(B12703)&amp;TRIM(C12703)&amp;" "&amp;TRIM(D12703)</f>
        <v xml:space="preserve"> </v>
      </c>
      <c r="B12703" s="35"/>
      <c r="C12703" s="35"/>
      <c r="D12703" s="35"/>
      <c r="E12703" s="2"/>
      <c r="F12703" s="3"/>
      <c r="G12703" s="3"/>
      <c r="H12703" s="4"/>
      <c r="I12703" s="25"/>
      <c r="J12703" s="26" t="str">
        <f t="shared" si="1196"/>
        <v>No</v>
      </c>
      <c r="K12703" s="26" t="str">
        <f t="shared" si="1197"/>
        <v>Missing</v>
      </c>
      <c r="L12703" s="26" t="str">
        <f t="shared" si="1193"/>
        <v>Missing</v>
      </c>
      <c r="M12703" s="26" t="str">
        <f>IF(OR(ISBLANK(B12703),ISBLANK(C12703),ISBLANK(D12703)),"Missing",IFERROR(VLOOKUP(A12703,'RM Postcodes'!$A:$B,2,0),"Invalid"))</f>
        <v>Missing</v>
      </c>
      <c r="N12703" s="26" t="str">
        <f t="shared" si="1194"/>
        <v>Missing</v>
      </c>
      <c r="O12703" s="26" t="str">
        <f t="shared" si="1195"/>
        <v>Missing</v>
      </c>
    </row>
    <row r="12704" spans="1:15" x14ac:dyDescent="0.2">
      <c r="A12704" s="24" t="str">
        <f t="shared" si="1198"/>
        <v xml:space="preserve"> </v>
      </c>
      <c r="B12704" s="35"/>
      <c r="C12704" s="35"/>
      <c r="D12704" s="35"/>
      <c r="E12704" s="2"/>
      <c r="F12704" s="3"/>
      <c r="G12704" s="3"/>
      <c r="H12704" s="4"/>
      <c r="I12704" s="25"/>
      <c r="J12704" s="26" t="str">
        <f t="shared" si="1196"/>
        <v>No</v>
      </c>
      <c r="K12704" s="26" t="str">
        <f t="shared" si="1197"/>
        <v>Missing</v>
      </c>
      <c r="L12704" s="26" t="str">
        <f t="shared" ref="L12704:L12767" si="1199">IF(ISBLANK(D12704),"Missing",IF(AND(LEN(D12704)=1,ISNUMBER(VALUE(D12704))),"OK","Invalid"))</f>
        <v>Missing</v>
      </c>
      <c r="M12704" s="26" t="str">
        <f>IF(OR(ISBLANK(B12704),ISBLANK(C12704),ISBLANK(D12704)),"Missing",IFERROR(VLOOKUP(A12704,'RM Postcodes'!$A:$B,2,0),"Invalid"))</f>
        <v>Missing</v>
      </c>
      <c r="N12704" s="26" t="str">
        <f t="shared" ref="N12704:N12767" si="1200">IF(ISBLANK(E12704),"Missing",IF(E12704&lt;10,"Redact","OK"))</f>
        <v>Missing</v>
      </c>
      <c r="O12704" s="26" t="str">
        <f t="shared" si="1195"/>
        <v>Missing</v>
      </c>
    </row>
    <row r="12705" spans="1:15" x14ac:dyDescent="0.2">
      <c r="A12705" s="24" t="str">
        <f t="shared" si="1198"/>
        <v xml:space="preserve"> </v>
      </c>
      <c r="B12705" s="35"/>
      <c r="C12705" s="35"/>
      <c r="D12705" s="35"/>
      <c r="E12705" s="2"/>
      <c r="F12705" s="3"/>
      <c r="G12705" s="3"/>
      <c r="H12705" s="4"/>
      <c r="I12705" s="25"/>
      <c r="J12705" s="26" t="str">
        <f t="shared" si="1196"/>
        <v>No</v>
      </c>
      <c r="K12705" s="26" t="str">
        <f t="shared" si="1197"/>
        <v>Missing</v>
      </c>
      <c r="L12705" s="26" t="str">
        <f t="shared" si="1199"/>
        <v>Missing</v>
      </c>
      <c r="M12705" s="26" t="str">
        <f>IF(OR(ISBLANK(B12705),ISBLANK(C12705),ISBLANK(D12705)),"Missing",IFERROR(VLOOKUP(A12705,'RM Postcodes'!$A:$B,2,0),"Invalid"))</f>
        <v>Missing</v>
      </c>
      <c r="N12705" s="26" t="str">
        <f t="shared" si="1200"/>
        <v>Missing</v>
      </c>
      <c r="O12705" s="26" t="str">
        <f t="shared" si="1195"/>
        <v>Missing</v>
      </c>
    </row>
    <row r="12706" spans="1:15" x14ac:dyDescent="0.2">
      <c r="A12706" s="24" t="str">
        <f t="shared" si="1198"/>
        <v xml:space="preserve"> </v>
      </c>
      <c r="B12706" s="35"/>
      <c r="C12706" s="35"/>
      <c r="D12706" s="35"/>
      <c r="E12706" s="2"/>
      <c r="F12706" s="3"/>
      <c r="G12706" s="3"/>
      <c r="H12706" s="4"/>
      <c r="I12706" s="25"/>
      <c r="J12706" s="26" t="str">
        <f t="shared" si="1196"/>
        <v>No</v>
      </c>
      <c r="K12706" s="26" t="str">
        <f t="shared" si="1197"/>
        <v>Missing</v>
      </c>
      <c r="L12706" s="26" t="str">
        <f t="shared" si="1199"/>
        <v>Missing</v>
      </c>
      <c r="M12706" s="26" t="str">
        <f>IF(OR(ISBLANK(B12706),ISBLANK(C12706),ISBLANK(D12706)),"Missing",IFERROR(VLOOKUP(A12706,'RM Postcodes'!$A:$B,2,0),"Invalid"))</f>
        <v>Missing</v>
      </c>
      <c r="N12706" s="26" t="str">
        <f t="shared" si="1200"/>
        <v>Missing</v>
      </c>
      <c r="O12706" s="26" t="str">
        <f t="shared" si="1195"/>
        <v>Missing</v>
      </c>
    </row>
    <row r="12707" spans="1:15" x14ac:dyDescent="0.2">
      <c r="A12707" s="24" t="str">
        <f t="shared" si="1198"/>
        <v xml:space="preserve"> </v>
      </c>
      <c r="B12707" s="35"/>
      <c r="C12707" s="35"/>
      <c r="D12707" s="35"/>
      <c r="E12707" s="2"/>
      <c r="F12707" s="3"/>
      <c r="G12707" s="3"/>
      <c r="H12707" s="4"/>
      <c r="I12707" s="25"/>
      <c r="J12707" s="26" t="str">
        <f t="shared" si="1196"/>
        <v>No</v>
      </c>
      <c r="K12707" s="26" t="str">
        <f t="shared" si="1197"/>
        <v>Missing</v>
      </c>
      <c r="L12707" s="26" t="str">
        <f t="shared" si="1199"/>
        <v>Missing</v>
      </c>
      <c r="M12707" s="26" t="str">
        <f>IF(OR(ISBLANK(B12707),ISBLANK(C12707),ISBLANK(D12707)),"Missing",IFERROR(VLOOKUP(A12707,'RM Postcodes'!$A:$B,2,0),"Invalid"))</f>
        <v>Missing</v>
      </c>
      <c r="N12707" s="26" t="str">
        <f t="shared" si="1200"/>
        <v>Missing</v>
      </c>
      <c r="O12707" s="26" t="str">
        <f t="shared" si="1195"/>
        <v>Missing</v>
      </c>
    </row>
    <row r="12708" spans="1:15" x14ac:dyDescent="0.2">
      <c r="A12708" s="24" t="str">
        <f t="shared" si="1198"/>
        <v xml:space="preserve"> </v>
      </c>
      <c r="B12708" s="35"/>
      <c r="C12708" s="35"/>
      <c r="D12708" s="35"/>
      <c r="E12708" s="2"/>
      <c r="F12708" s="3"/>
      <c r="G12708" s="3"/>
      <c r="H12708" s="4"/>
      <c r="I12708" s="25"/>
      <c r="J12708" s="26" t="str">
        <f t="shared" si="1196"/>
        <v>No</v>
      </c>
      <c r="K12708" s="26" t="str">
        <f t="shared" si="1197"/>
        <v>Missing</v>
      </c>
      <c r="L12708" s="26" t="str">
        <f t="shared" si="1199"/>
        <v>Missing</v>
      </c>
      <c r="M12708" s="26" t="str">
        <f>IF(OR(ISBLANK(B12708),ISBLANK(C12708),ISBLANK(D12708)),"Missing",IFERROR(VLOOKUP(A12708,'RM Postcodes'!$A:$B,2,0),"Invalid"))</f>
        <v>Missing</v>
      </c>
      <c r="N12708" s="26" t="str">
        <f t="shared" si="1200"/>
        <v>Missing</v>
      </c>
      <c r="O12708" s="26" t="str">
        <f t="shared" si="1195"/>
        <v>Missing</v>
      </c>
    </row>
    <row r="12709" spans="1:15" x14ac:dyDescent="0.2">
      <c r="A12709" s="24" t="str">
        <f t="shared" si="1198"/>
        <v xml:space="preserve"> </v>
      </c>
      <c r="B12709" s="35"/>
      <c r="C12709" s="35"/>
      <c r="D12709" s="35"/>
      <c r="E12709" s="2"/>
      <c r="F12709" s="3"/>
      <c r="G12709" s="3"/>
      <c r="H12709" s="4"/>
      <c r="I12709" s="25"/>
      <c r="J12709" s="26" t="str">
        <f t="shared" si="1196"/>
        <v>No</v>
      </c>
      <c r="K12709" s="26" t="str">
        <f t="shared" si="1197"/>
        <v>Missing</v>
      </c>
      <c r="L12709" s="26" t="str">
        <f t="shared" si="1199"/>
        <v>Missing</v>
      </c>
      <c r="M12709" s="26" t="str">
        <f>IF(OR(ISBLANK(B12709),ISBLANK(C12709),ISBLANK(D12709)),"Missing",IFERROR(VLOOKUP(A12709,'RM Postcodes'!$A:$B,2,0),"Invalid"))</f>
        <v>Missing</v>
      </c>
      <c r="N12709" s="26" t="str">
        <f t="shared" si="1200"/>
        <v>Missing</v>
      </c>
      <c r="O12709" s="26" t="str">
        <f t="shared" si="1195"/>
        <v>Missing</v>
      </c>
    </row>
    <row r="12710" spans="1:15" x14ac:dyDescent="0.2">
      <c r="A12710" s="24" t="str">
        <f t="shared" si="1198"/>
        <v xml:space="preserve"> </v>
      </c>
      <c r="B12710" s="35"/>
      <c r="C12710" s="35"/>
      <c r="D12710" s="35"/>
      <c r="E12710" s="2"/>
      <c r="F12710" s="3"/>
      <c r="G12710" s="3"/>
      <c r="H12710" s="4"/>
      <c r="I12710" s="25"/>
      <c r="J12710" s="26" t="str">
        <f t="shared" si="1196"/>
        <v>No</v>
      </c>
      <c r="K12710" s="26" t="str">
        <f t="shared" si="1197"/>
        <v>Missing</v>
      </c>
      <c r="L12710" s="26" t="str">
        <f t="shared" si="1199"/>
        <v>Missing</v>
      </c>
      <c r="M12710" s="26" t="str">
        <f>IF(OR(ISBLANK(B12710),ISBLANK(C12710),ISBLANK(D12710)),"Missing",IFERROR(VLOOKUP(A12710,'RM Postcodes'!$A:$B,2,0),"Invalid"))</f>
        <v>Missing</v>
      </c>
      <c r="N12710" s="26" t="str">
        <f t="shared" si="1200"/>
        <v>Missing</v>
      </c>
      <c r="O12710" s="26" t="str">
        <f t="shared" si="1195"/>
        <v>Missing</v>
      </c>
    </row>
    <row r="12711" spans="1:15" x14ac:dyDescent="0.2">
      <c r="A12711" s="24" t="str">
        <f t="shared" si="1198"/>
        <v xml:space="preserve"> </v>
      </c>
      <c r="B12711" s="35"/>
      <c r="C12711" s="35"/>
      <c r="D12711" s="35"/>
      <c r="E12711" s="2"/>
      <c r="F12711" s="3"/>
      <c r="G12711" s="3"/>
      <c r="H12711" s="4"/>
      <c r="I12711" s="25"/>
      <c r="J12711" s="26" t="str">
        <f t="shared" si="1196"/>
        <v>No</v>
      </c>
      <c r="K12711" s="26" t="str">
        <f t="shared" si="1197"/>
        <v>Missing</v>
      </c>
      <c r="L12711" s="26" t="str">
        <f t="shared" si="1199"/>
        <v>Missing</v>
      </c>
      <c r="M12711" s="26" t="str">
        <f>IF(OR(ISBLANK(B12711),ISBLANK(C12711),ISBLANK(D12711)),"Missing",IFERROR(VLOOKUP(A12711,'RM Postcodes'!$A:$B,2,0),"Invalid"))</f>
        <v>Missing</v>
      </c>
      <c r="N12711" s="26" t="str">
        <f t="shared" si="1200"/>
        <v>Missing</v>
      </c>
      <c r="O12711" s="26" t="str">
        <f t="shared" si="1195"/>
        <v>Missing</v>
      </c>
    </row>
    <row r="12712" spans="1:15" x14ac:dyDescent="0.2">
      <c r="A12712" s="24" t="str">
        <f t="shared" si="1198"/>
        <v xml:space="preserve"> </v>
      </c>
      <c r="B12712" s="35"/>
      <c r="C12712" s="35"/>
      <c r="D12712" s="35"/>
      <c r="E12712" s="2"/>
      <c r="F12712" s="3"/>
      <c r="G12712" s="3"/>
      <c r="H12712" s="4"/>
      <c r="I12712" s="25"/>
      <c r="J12712" s="26" t="str">
        <f t="shared" si="1196"/>
        <v>No</v>
      </c>
      <c r="K12712" s="26" t="str">
        <f t="shared" si="1197"/>
        <v>Missing</v>
      </c>
      <c r="L12712" s="26" t="str">
        <f t="shared" si="1199"/>
        <v>Missing</v>
      </c>
      <c r="M12712" s="26" t="str">
        <f>IF(OR(ISBLANK(B12712),ISBLANK(C12712),ISBLANK(D12712)),"Missing",IFERROR(VLOOKUP(A12712,'RM Postcodes'!$A:$B,2,0),"Invalid"))</f>
        <v>Missing</v>
      </c>
      <c r="N12712" s="26" t="str">
        <f t="shared" si="1200"/>
        <v>Missing</v>
      </c>
      <c r="O12712" s="26" t="str">
        <f t="shared" si="1195"/>
        <v>Missing</v>
      </c>
    </row>
    <row r="12713" spans="1:15" x14ac:dyDescent="0.2">
      <c r="A12713" s="24" t="str">
        <f t="shared" si="1198"/>
        <v xml:space="preserve"> </v>
      </c>
      <c r="B12713" s="35"/>
      <c r="C12713" s="35"/>
      <c r="D12713" s="35"/>
      <c r="E12713" s="2"/>
      <c r="F12713" s="3"/>
      <c r="G12713" s="3"/>
      <c r="H12713" s="4"/>
      <c r="I12713" s="25"/>
      <c r="J12713" s="26" t="str">
        <f t="shared" si="1196"/>
        <v>No</v>
      </c>
      <c r="K12713" s="26" t="str">
        <f t="shared" si="1197"/>
        <v>Missing</v>
      </c>
      <c r="L12713" s="26" t="str">
        <f t="shared" si="1199"/>
        <v>Missing</v>
      </c>
      <c r="M12713" s="26" t="str">
        <f>IF(OR(ISBLANK(B12713),ISBLANK(C12713),ISBLANK(D12713)),"Missing",IFERROR(VLOOKUP(A12713,'RM Postcodes'!$A:$B,2,0),"Invalid"))</f>
        <v>Missing</v>
      </c>
      <c r="N12713" s="26" t="str">
        <f t="shared" si="1200"/>
        <v>Missing</v>
      </c>
      <c r="O12713" s="26" t="str">
        <f t="shared" si="1195"/>
        <v>Missing</v>
      </c>
    </row>
    <row r="12714" spans="1:15" x14ac:dyDescent="0.2">
      <c r="A12714" s="24" t="str">
        <f t="shared" si="1198"/>
        <v xml:space="preserve"> </v>
      </c>
      <c r="B12714" s="35"/>
      <c r="C12714" s="35"/>
      <c r="D12714" s="35"/>
      <c r="E12714" s="2"/>
      <c r="F12714" s="3"/>
      <c r="G12714" s="3"/>
      <c r="H12714" s="4"/>
      <c r="I12714" s="25"/>
      <c r="J12714" s="26" t="str">
        <f t="shared" si="1196"/>
        <v>No</v>
      </c>
      <c r="K12714" s="26" t="str">
        <f t="shared" si="1197"/>
        <v>Missing</v>
      </c>
      <c r="L12714" s="26" t="str">
        <f t="shared" si="1199"/>
        <v>Missing</v>
      </c>
      <c r="M12714" s="26" t="str">
        <f>IF(OR(ISBLANK(B12714),ISBLANK(C12714),ISBLANK(D12714)),"Missing",IFERROR(VLOOKUP(A12714,'RM Postcodes'!$A:$B,2,0),"Invalid"))</f>
        <v>Missing</v>
      </c>
      <c r="N12714" s="26" t="str">
        <f t="shared" si="1200"/>
        <v>Missing</v>
      </c>
      <c r="O12714" s="26" t="str">
        <f t="shared" si="1195"/>
        <v>Missing</v>
      </c>
    </row>
    <row r="12715" spans="1:15" x14ac:dyDescent="0.2">
      <c r="A12715" s="24" t="str">
        <f t="shared" si="1198"/>
        <v xml:space="preserve"> </v>
      </c>
      <c r="B12715" s="35"/>
      <c r="C12715" s="35"/>
      <c r="D12715" s="35"/>
      <c r="E12715" s="2"/>
      <c r="F12715" s="3"/>
      <c r="G12715" s="3"/>
      <c r="H12715" s="4"/>
      <c r="I12715" s="25"/>
      <c r="J12715" s="26" t="str">
        <f t="shared" si="1196"/>
        <v>No</v>
      </c>
      <c r="K12715" s="26" t="str">
        <f t="shared" si="1197"/>
        <v>Missing</v>
      </c>
      <c r="L12715" s="26" t="str">
        <f t="shared" si="1199"/>
        <v>Missing</v>
      </c>
      <c r="M12715" s="26" t="str">
        <f>IF(OR(ISBLANK(B12715),ISBLANK(C12715),ISBLANK(D12715)),"Missing",IFERROR(VLOOKUP(A12715,'RM Postcodes'!$A:$B,2,0),"Invalid"))</f>
        <v>Missing</v>
      </c>
      <c r="N12715" s="26" t="str">
        <f t="shared" si="1200"/>
        <v>Missing</v>
      </c>
      <c r="O12715" s="26" t="str">
        <f t="shared" si="1195"/>
        <v>Missing</v>
      </c>
    </row>
    <row r="12716" spans="1:15" x14ac:dyDescent="0.2">
      <c r="A12716" s="24" t="str">
        <f t="shared" si="1198"/>
        <v xml:space="preserve"> </v>
      </c>
      <c r="B12716" s="35"/>
      <c r="C12716" s="35"/>
      <c r="D12716" s="35"/>
      <c r="E12716" s="2"/>
      <c r="F12716" s="3"/>
      <c r="G12716" s="3"/>
      <c r="H12716" s="4"/>
      <c r="I12716" s="25"/>
      <c r="J12716" s="26" t="str">
        <f t="shared" si="1196"/>
        <v>No</v>
      </c>
      <c r="K12716" s="26" t="str">
        <f t="shared" si="1197"/>
        <v>Missing</v>
      </c>
      <c r="L12716" s="26" t="str">
        <f t="shared" si="1199"/>
        <v>Missing</v>
      </c>
      <c r="M12716" s="26" t="str">
        <f>IF(OR(ISBLANK(B12716),ISBLANK(C12716),ISBLANK(D12716)),"Missing",IFERROR(VLOOKUP(A12716,'RM Postcodes'!$A:$B,2,0),"Invalid"))</f>
        <v>Missing</v>
      </c>
      <c r="N12716" s="26" t="str">
        <f t="shared" si="1200"/>
        <v>Missing</v>
      </c>
      <c r="O12716" s="26" t="str">
        <f t="shared" si="1195"/>
        <v>Missing</v>
      </c>
    </row>
    <row r="12717" spans="1:15" x14ac:dyDescent="0.2">
      <c r="A12717" s="24" t="str">
        <f t="shared" si="1198"/>
        <v xml:space="preserve"> </v>
      </c>
      <c r="B12717" s="35"/>
      <c r="C12717" s="35"/>
      <c r="D12717" s="35"/>
      <c r="E12717" s="2"/>
      <c r="F12717" s="3"/>
      <c r="G12717" s="3"/>
      <c r="H12717" s="4"/>
      <c r="I12717" s="25"/>
      <c r="J12717" s="26" t="str">
        <f t="shared" si="1196"/>
        <v>No</v>
      </c>
      <c r="K12717" s="26" t="str">
        <f t="shared" si="1197"/>
        <v>Missing</v>
      </c>
      <c r="L12717" s="26" t="str">
        <f t="shared" si="1199"/>
        <v>Missing</v>
      </c>
      <c r="M12717" s="26" t="str">
        <f>IF(OR(ISBLANK(B12717),ISBLANK(C12717),ISBLANK(D12717)),"Missing",IFERROR(VLOOKUP(A12717,'RM Postcodes'!$A:$B,2,0),"Invalid"))</f>
        <v>Missing</v>
      </c>
      <c r="N12717" s="26" t="str">
        <f t="shared" si="1200"/>
        <v>Missing</v>
      </c>
      <c r="O12717" s="26" t="str">
        <f t="shared" si="1195"/>
        <v>Missing</v>
      </c>
    </row>
    <row r="12718" spans="1:15" x14ac:dyDescent="0.2">
      <c r="A12718" s="24" t="str">
        <f t="shared" si="1198"/>
        <v xml:space="preserve"> </v>
      </c>
      <c r="B12718" s="35"/>
      <c r="C12718" s="35"/>
      <c r="D12718" s="35"/>
      <c r="E12718" s="2"/>
      <c r="F12718" s="3"/>
      <c r="G12718" s="3"/>
      <c r="H12718" s="4"/>
      <c r="I12718" s="25"/>
      <c r="J12718" s="26" t="str">
        <f t="shared" si="1196"/>
        <v>No</v>
      </c>
      <c r="K12718" s="26" t="str">
        <f t="shared" si="1197"/>
        <v>Missing</v>
      </c>
      <c r="L12718" s="26" t="str">
        <f t="shared" si="1199"/>
        <v>Missing</v>
      </c>
      <c r="M12718" s="26" t="str">
        <f>IF(OR(ISBLANK(B12718),ISBLANK(C12718),ISBLANK(D12718)),"Missing",IFERROR(VLOOKUP(A12718,'RM Postcodes'!$A:$B,2,0),"Invalid"))</f>
        <v>Missing</v>
      </c>
      <c r="N12718" s="26" t="str">
        <f t="shared" si="1200"/>
        <v>Missing</v>
      </c>
      <c r="O12718" s="26" t="str">
        <f t="shared" si="1195"/>
        <v>Missing</v>
      </c>
    </row>
    <row r="12719" spans="1:15" x14ac:dyDescent="0.2">
      <c r="A12719" s="24" t="str">
        <f t="shared" si="1198"/>
        <v xml:space="preserve"> </v>
      </c>
      <c r="B12719" s="35"/>
      <c r="C12719" s="35"/>
      <c r="D12719" s="35"/>
      <c r="E12719" s="2"/>
      <c r="F12719" s="3"/>
      <c r="G12719" s="3"/>
      <c r="H12719" s="4"/>
      <c r="I12719" s="25"/>
      <c r="J12719" s="26" t="str">
        <f t="shared" si="1196"/>
        <v>No</v>
      </c>
      <c r="K12719" s="26" t="str">
        <f t="shared" si="1197"/>
        <v>Missing</v>
      </c>
      <c r="L12719" s="26" t="str">
        <f t="shared" si="1199"/>
        <v>Missing</v>
      </c>
      <c r="M12719" s="26" t="str">
        <f>IF(OR(ISBLANK(B12719),ISBLANK(C12719),ISBLANK(D12719)),"Missing",IFERROR(VLOOKUP(A12719,'RM Postcodes'!$A:$B,2,0),"Invalid"))</f>
        <v>Missing</v>
      </c>
      <c r="N12719" s="26" t="str">
        <f t="shared" si="1200"/>
        <v>Missing</v>
      </c>
      <c r="O12719" s="26" t="str">
        <f t="shared" si="1195"/>
        <v>Missing</v>
      </c>
    </row>
    <row r="12720" spans="1:15" x14ac:dyDescent="0.2">
      <c r="A12720" s="24" t="str">
        <f t="shared" si="1198"/>
        <v xml:space="preserve"> </v>
      </c>
      <c r="B12720" s="35"/>
      <c r="C12720" s="35"/>
      <c r="D12720" s="35"/>
      <c r="E12720" s="2"/>
      <c r="F12720" s="3"/>
      <c r="G12720" s="3"/>
      <c r="H12720" s="4"/>
      <c r="I12720" s="25"/>
      <c r="J12720" s="26" t="str">
        <f t="shared" si="1196"/>
        <v>No</v>
      </c>
      <c r="K12720" s="26" t="str">
        <f t="shared" si="1197"/>
        <v>Missing</v>
      </c>
      <c r="L12720" s="26" t="str">
        <f t="shared" si="1199"/>
        <v>Missing</v>
      </c>
      <c r="M12720" s="26" t="str">
        <f>IF(OR(ISBLANK(B12720),ISBLANK(C12720),ISBLANK(D12720)),"Missing",IFERROR(VLOOKUP(A12720,'RM Postcodes'!$A:$B,2,0),"Invalid"))</f>
        <v>Missing</v>
      </c>
      <c r="N12720" s="26" t="str">
        <f t="shared" si="1200"/>
        <v>Missing</v>
      </c>
      <c r="O12720" s="26" t="str">
        <f t="shared" si="1195"/>
        <v>Missing</v>
      </c>
    </row>
    <row r="12721" spans="1:15" x14ac:dyDescent="0.2">
      <c r="A12721" s="24" t="str">
        <f t="shared" si="1198"/>
        <v xml:space="preserve"> </v>
      </c>
      <c r="B12721" s="35"/>
      <c r="C12721" s="35"/>
      <c r="D12721" s="35"/>
      <c r="E12721" s="2"/>
      <c r="F12721" s="3"/>
      <c r="G12721" s="3"/>
      <c r="H12721" s="4"/>
      <c r="I12721" s="25"/>
      <c r="J12721" s="26" t="str">
        <f t="shared" si="1196"/>
        <v>No</v>
      </c>
      <c r="K12721" s="26" t="str">
        <f t="shared" si="1197"/>
        <v>Missing</v>
      </c>
      <c r="L12721" s="26" t="str">
        <f t="shared" si="1199"/>
        <v>Missing</v>
      </c>
      <c r="M12721" s="26" t="str">
        <f>IF(OR(ISBLANK(B12721),ISBLANK(C12721),ISBLANK(D12721)),"Missing",IFERROR(VLOOKUP(A12721,'RM Postcodes'!$A:$B,2,0),"Invalid"))</f>
        <v>Missing</v>
      </c>
      <c r="N12721" s="26" t="str">
        <f t="shared" si="1200"/>
        <v>Missing</v>
      </c>
      <c r="O12721" s="26" t="str">
        <f t="shared" si="1195"/>
        <v>Missing</v>
      </c>
    </row>
    <row r="12722" spans="1:15" x14ac:dyDescent="0.2">
      <c r="A12722" s="24" t="str">
        <f t="shared" si="1198"/>
        <v xml:space="preserve"> </v>
      </c>
      <c r="B12722" s="35"/>
      <c r="C12722" s="35"/>
      <c r="D12722" s="35"/>
      <c r="E12722" s="2"/>
      <c r="F12722" s="3"/>
      <c r="G12722" s="3"/>
      <c r="H12722" s="4"/>
      <c r="I12722" s="25"/>
      <c r="J12722" s="26" t="str">
        <f t="shared" si="1196"/>
        <v>No</v>
      </c>
      <c r="K12722" s="26" t="str">
        <f t="shared" si="1197"/>
        <v>Missing</v>
      </c>
      <c r="L12722" s="26" t="str">
        <f t="shared" si="1199"/>
        <v>Missing</v>
      </c>
      <c r="M12722" s="26" t="str">
        <f>IF(OR(ISBLANK(B12722),ISBLANK(C12722),ISBLANK(D12722)),"Missing",IFERROR(VLOOKUP(A12722,'RM Postcodes'!$A:$B,2,0),"Invalid"))</f>
        <v>Missing</v>
      </c>
      <c r="N12722" s="26" t="str">
        <f t="shared" si="1200"/>
        <v>Missing</v>
      </c>
      <c r="O12722" s="26" t="str">
        <f t="shared" si="1195"/>
        <v>Missing</v>
      </c>
    </row>
    <row r="12723" spans="1:15" x14ac:dyDescent="0.2">
      <c r="A12723" s="24" t="str">
        <f t="shared" si="1198"/>
        <v xml:space="preserve"> </v>
      </c>
      <c r="B12723" s="35"/>
      <c r="C12723" s="35"/>
      <c r="D12723" s="35"/>
      <c r="E12723" s="2"/>
      <c r="F12723" s="3"/>
      <c r="G12723" s="3"/>
      <c r="H12723" s="4"/>
      <c r="I12723" s="25"/>
      <c r="J12723" s="26" t="str">
        <f t="shared" si="1196"/>
        <v>No</v>
      </c>
      <c r="K12723" s="26" t="str">
        <f t="shared" si="1197"/>
        <v>Missing</v>
      </c>
      <c r="L12723" s="26" t="str">
        <f t="shared" si="1199"/>
        <v>Missing</v>
      </c>
      <c r="M12723" s="26" t="str">
        <f>IF(OR(ISBLANK(B12723),ISBLANK(C12723),ISBLANK(D12723)),"Missing",IFERROR(VLOOKUP(A12723,'RM Postcodes'!$A:$B,2,0),"Invalid"))</f>
        <v>Missing</v>
      </c>
      <c r="N12723" s="26" t="str">
        <f t="shared" si="1200"/>
        <v>Missing</v>
      </c>
      <c r="O12723" s="26" t="str">
        <f t="shared" si="1195"/>
        <v>Missing</v>
      </c>
    </row>
    <row r="12724" spans="1:15" x14ac:dyDescent="0.2">
      <c r="A12724" s="24" t="str">
        <f t="shared" si="1198"/>
        <v xml:space="preserve"> </v>
      </c>
      <c r="B12724" s="35"/>
      <c r="C12724" s="35"/>
      <c r="D12724" s="35"/>
      <c r="E12724" s="2"/>
      <c r="F12724" s="3"/>
      <c r="G12724" s="3"/>
      <c r="H12724" s="4"/>
      <c r="I12724" s="25"/>
      <c r="J12724" s="26" t="str">
        <f t="shared" si="1196"/>
        <v>No</v>
      </c>
      <c r="K12724" s="26" t="str">
        <f t="shared" si="1197"/>
        <v>Missing</v>
      </c>
      <c r="L12724" s="26" t="str">
        <f t="shared" si="1199"/>
        <v>Missing</v>
      </c>
      <c r="M12724" s="26" t="str">
        <f>IF(OR(ISBLANK(B12724),ISBLANK(C12724),ISBLANK(D12724)),"Missing",IFERROR(VLOOKUP(A12724,'RM Postcodes'!$A:$B,2,0),"Invalid"))</f>
        <v>Missing</v>
      </c>
      <c r="N12724" s="26" t="str">
        <f t="shared" si="1200"/>
        <v>Missing</v>
      </c>
      <c r="O12724" s="26" t="str">
        <f t="shared" si="1195"/>
        <v>Missing</v>
      </c>
    </row>
    <row r="12725" spans="1:15" x14ac:dyDescent="0.2">
      <c r="A12725" s="24" t="str">
        <f t="shared" si="1198"/>
        <v xml:space="preserve"> </v>
      </c>
      <c r="B12725" s="35"/>
      <c r="C12725" s="35"/>
      <c r="D12725" s="35"/>
      <c r="E12725" s="2"/>
      <c r="F12725" s="3"/>
      <c r="G12725" s="3"/>
      <c r="H12725" s="4"/>
      <c r="I12725" s="25"/>
      <c r="J12725" s="26" t="str">
        <f t="shared" si="1196"/>
        <v>No</v>
      </c>
      <c r="K12725" s="26" t="str">
        <f t="shared" si="1197"/>
        <v>Missing</v>
      </c>
      <c r="L12725" s="26" t="str">
        <f t="shared" si="1199"/>
        <v>Missing</v>
      </c>
      <c r="M12725" s="26" t="str">
        <f>IF(OR(ISBLANK(B12725),ISBLANK(C12725),ISBLANK(D12725)),"Missing",IFERROR(VLOOKUP(A12725,'RM Postcodes'!$A:$B,2,0),"Invalid"))</f>
        <v>Missing</v>
      </c>
      <c r="N12725" s="26" t="str">
        <f t="shared" si="1200"/>
        <v>Missing</v>
      </c>
      <c r="O12725" s="26" t="str">
        <f t="shared" si="1195"/>
        <v>Missing</v>
      </c>
    </row>
    <row r="12726" spans="1:15" x14ac:dyDescent="0.2">
      <c r="A12726" s="24" t="str">
        <f t="shared" si="1198"/>
        <v xml:space="preserve"> </v>
      </c>
      <c r="B12726" s="35"/>
      <c r="C12726" s="35"/>
      <c r="D12726" s="35"/>
      <c r="E12726" s="2"/>
      <c r="F12726" s="3"/>
      <c r="G12726" s="3"/>
      <c r="H12726" s="4"/>
      <c r="I12726" s="25"/>
      <c r="J12726" s="26" t="str">
        <f t="shared" si="1196"/>
        <v>No</v>
      </c>
      <c r="K12726" s="26" t="str">
        <f t="shared" si="1197"/>
        <v>Missing</v>
      </c>
      <c r="L12726" s="26" t="str">
        <f t="shared" si="1199"/>
        <v>Missing</v>
      </c>
      <c r="M12726" s="26" t="str">
        <f>IF(OR(ISBLANK(B12726),ISBLANK(C12726),ISBLANK(D12726)),"Missing",IFERROR(VLOOKUP(A12726,'RM Postcodes'!$A:$B,2,0),"Invalid"))</f>
        <v>Missing</v>
      </c>
      <c r="N12726" s="26" t="str">
        <f t="shared" si="1200"/>
        <v>Missing</v>
      </c>
      <c r="O12726" s="26" t="str">
        <f t="shared" si="1195"/>
        <v>Missing</v>
      </c>
    </row>
    <row r="12727" spans="1:15" x14ac:dyDescent="0.2">
      <c r="A12727" s="24" t="str">
        <f t="shared" si="1198"/>
        <v xml:space="preserve"> </v>
      </c>
      <c r="B12727" s="35"/>
      <c r="C12727" s="35"/>
      <c r="D12727" s="35"/>
      <c r="E12727" s="2"/>
      <c r="F12727" s="3"/>
      <c r="G12727" s="3"/>
      <c r="H12727" s="4"/>
      <c r="I12727" s="25"/>
      <c r="J12727" s="26" t="str">
        <f t="shared" si="1196"/>
        <v>No</v>
      </c>
      <c r="K12727" s="26" t="str">
        <f t="shared" si="1197"/>
        <v>Missing</v>
      </c>
      <c r="L12727" s="26" t="str">
        <f t="shared" si="1199"/>
        <v>Missing</v>
      </c>
      <c r="M12727" s="26" t="str">
        <f>IF(OR(ISBLANK(B12727),ISBLANK(C12727),ISBLANK(D12727)),"Missing",IFERROR(VLOOKUP(A12727,'RM Postcodes'!$A:$B,2,0),"Invalid"))</f>
        <v>Missing</v>
      </c>
      <c r="N12727" s="26" t="str">
        <f t="shared" si="1200"/>
        <v>Missing</v>
      </c>
      <c r="O12727" s="26" t="str">
        <f t="shared" si="1195"/>
        <v>Missing</v>
      </c>
    </row>
    <row r="12728" spans="1:15" x14ac:dyDescent="0.2">
      <c r="A12728" s="24" t="str">
        <f t="shared" si="1198"/>
        <v xml:space="preserve"> </v>
      </c>
      <c r="B12728" s="35"/>
      <c r="C12728" s="35"/>
      <c r="D12728" s="35"/>
      <c r="E12728" s="2"/>
      <c r="F12728" s="3"/>
      <c r="G12728" s="3"/>
      <c r="H12728" s="4"/>
      <c r="I12728" s="25"/>
      <c r="J12728" s="26" t="str">
        <f t="shared" si="1196"/>
        <v>No</v>
      </c>
      <c r="K12728" s="26" t="str">
        <f t="shared" si="1197"/>
        <v>Missing</v>
      </c>
      <c r="L12728" s="26" t="str">
        <f t="shared" si="1199"/>
        <v>Missing</v>
      </c>
      <c r="M12728" s="26" t="str">
        <f>IF(OR(ISBLANK(B12728),ISBLANK(C12728),ISBLANK(D12728)),"Missing",IFERROR(VLOOKUP(A12728,'RM Postcodes'!$A:$B,2,0),"Invalid"))</f>
        <v>Missing</v>
      </c>
      <c r="N12728" s="26" t="str">
        <f t="shared" si="1200"/>
        <v>Missing</v>
      </c>
      <c r="O12728" s="26" t="str">
        <f t="shared" si="1195"/>
        <v>Missing</v>
      </c>
    </row>
    <row r="12729" spans="1:15" x14ac:dyDescent="0.2">
      <c r="A12729" s="24" t="str">
        <f t="shared" si="1198"/>
        <v xml:space="preserve"> </v>
      </c>
      <c r="B12729" s="35"/>
      <c r="C12729" s="35"/>
      <c r="D12729" s="35"/>
      <c r="E12729" s="2"/>
      <c r="F12729" s="3"/>
      <c r="G12729" s="3"/>
      <c r="H12729" s="4"/>
      <c r="I12729" s="25"/>
      <c r="J12729" s="26" t="str">
        <f t="shared" si="1196"/>
        <v>No</v>
      </c>
      <c r="K12729" s="26" t="str">
        <f t="shared" si="1197"/>
        <v>Missing</v>
      </c>
      <c r="L12729" s="26" t="str">
        <f t="shared" si="1199"/>
        <v>Missing</v>
      </c>
      <c r="M12729" s="26" t="str">
        <f>IF(OR(ISBLANK(B12729),ISBLANK(C12729),ISBLANK(D12729)),"Missing",IFERROR(VLOOKUP(A12729,'RM Postcodes'!$A:$B,2,0),"Invalid"))</f>
        <v>Missing</v>
      </c>
      <c r="N12729" s="26" t="str">
        <f t="shared" si="1200"/>
        <v>Missing</v>
      </c>
      <c r="O12729" s="26" t="str">
        <f t="shared" si="1195"/>
        <v>Missing</v>
      </c>
    </row>
    <row r="12730" spans="1:15" x14ac:dyDescent="0.2">
      <c r="A12730" s="24" t="str">
        <f t="shared" si="1198"/>
        <v xml:space="preserve"> </v>
      </c>
      <c r="B12730" s="35"/>
      <c r="C12730" s="35"/>
      <c r="D12730" s="35"/>
      <c r="E12730" s="2"/>
      <c r="F12730" s="3"/>
      <c r="G12730" s="3"/>
      <c r="H12730" s="4"/>
      <c r="I12730" s="25"/>
      <c r="J12730" s="26" t="str">
        <f t="shared" si="1196"/>
        <v>No</v>
      </c>
      <c r="K12730" s="26" t="str">
        <f t="shared" si="1197"/>
        <v>Missing</v>
      </c>
      <c r="L12730" s="26" t="str">
        <f t="shared" si="1199"/>
        <v>Missing</v>
      </c>
      <c r="M12730" s="26" t="str">
        <f>IF(OR(ISBLANK(B12730),ISBLANK(C12730),ISBLANK(D12730)),"Missing",IFERROR(VLOOKUP(A12730,'RM Postcodes'!$A:$B,2,0),"Invalid"))</f>
        <v>Missing</v>
      </c>
      <c r="N12730" s="26" t="str">
        <f t="shared" si="1200"/>
        <v>Missing</v>
      </c>
      <c r="O12730" s="26" t="str">
        <f t="shared" si="1195"/>
        <v>Missing</v>
      </c>
    </row>
    <row r="12731" spans="1:15" x14ac:dyDescent="0.2">
      <c r="A12731" s="24" t="str">
        <f t="shared" si="1198"/>
        <v xml:space="preserve"> </v>
      </c>
      <c r="B12731" s="35"/>
      <c r="C12731" s="35"/>
      <c r="D12731" s="35"/>
      <c r="E12731" s="2"/>
      <c r="F12731" s="3"/>
      <c r="G12731" s="3"/>
      <c r="H12731" s="4"/>
      <c r="I12731" s="25"/>
      <c r="J12731" s="26" t="str">
        <f t="shared" si="1196"/>
        <v>No</v>
      </c>
      <c r="K12731" s="26" t="str">
        <f t="shared" si="1197"/>
        <v>Missing</v>
      </c>
      <c r="L12731" s="26" t="str">
        <f t="shared" si="1199"/>
        <v>Missing</v>
      </c>
      <c r="M12731" s="26" t="str">
        <f>IF(OR(ISBLANK(B12731),ISBLANK(C12731),ISBLANK(D12731)),"Missing",IFERROR(VLOOKUP(A12731,'RM Postcodes'!$A:$B,2,0),"Invalid"))</f>
        <v>Missing</v>
      </c>
      <c r="N12731" s="26" t="str">
        <f t="shared" si="1200"/>
        <v>Missing</v>
      </c>
      <c r="O12731" s="26" t="str">
        <f t="shared" si="1195"/>
        <v>Missing</v>
      </c>
    </row>
    <row r="12732" spans="1:15" x14ac:dyDescent="0.2">
      <c r="A12732" s="24" t="str">
        <f t="shared" si="1198"/>
        <v xml:space="preserve"> </v>
      </c>
      <c r="B12732" s="35"/>
      <c r="C12732" s="35"/>
      <c r="D12732" s="35"/>
      <c r="E12732" s="2"/>
      <c r="F12732" s="3"/>
      <c r="G12732" s="3"/>
      <c r="H12732" s="4"/>
      <c r="I12732" s="25"/>
      <c r="J12732" s="26" t="str">
        <f t="shared" si="1196"/>
        <v>No</v>
      </c>
      <c r="K12732" s="26" t="str">
        <f t="shared" si="1197"/>
        <v>Missing</v>
      </c>
      <c r="L12732" s="26" t="str">
        <f t="shared" si="1199"/>
        <v>Missing</v>
      </c>
      <c r="M12732" s="26" t="str">
        <f>IF(OR(ISBLANK(B12732),ISBLANK(C12732),ISBLANK(D12732)),"Missing",IFERROR(VLOOKUP(A12732,'RM Postcodes'!$A:$B,2,0),"Invalid"))</f>
        <v>Missing</v>
      </c>
      <c r="N12732" s="26" t="str">
        <f t="shared" si="1200"/>
        <v>Missing</v>
      </c>
      <c r="O12732" s="26" t="str">
        <f t="shared" si="1195"/>
        <v>Missing</v>
      </c>
    </row>
    <row r="12733" spans="1:15" x14ac:dyDescent="0.2">
      <c r="A12733" s="24" t="str">
        <f t="shared" si="1198"/>
        <v xml:space="preserve"> </v>
      </c>
      <c r="B12733" s="35"/>
      <c r="C12733" s="35"/>
      <c r="D12733" s="35"/>
      <c r="E12733" s="2"/>
      <c r="F12733" s="3"/>
      <c r="G12733" s="3"/>
      <c r="H12733" s="4"/>
      <c r="I12733" s="25"/>
      <c r="J12733" s="26" t="str">
        <f t="shared" si="1196"/>
        <v>No</v>
      </c>
      <c r="K12733" s="26" t="str">
        <f t="shared" si="1197"/>
        <v>Missing</v>
      </c>
      <c r="L12733" s="26" t="str">
        <f t="shared" si="1199"/>
        <v>Missing</v>
      </c>
      <c r="M12733" s="26" t="str">
        <f>IF(OR(ISBLANK(B12733),ISBLANK(C12733),ISBLANK(D12733)),"Missing",IFERROR(VLOOKUP(A12733,'RM Postcodes'!$A:$B,2,0),"Invalid"))</f>
        <v>Missing</v>
      </c>
      <c r="N12733" s="26" t="str">
        <f t="shared" si="1200"/>
        <v>Missing</v>
      </c>
      <c r="O12733" s="26" t="str">
        <f t="shared" si="1195"/>
        <v>Missing</v>
      </c>
    </row>
    <row r="12734" spans="1:15" x14ac:dyDescent="0.2">
      <c r="A12734" s="24" t="str">
        <f t="shared" si="1198"/>
        <v xml:space="preserve"> </v>
      </c>
      <c r="B12734" s="35"/>
      <c r="C12734" s="35"/>
      <c r="D12734" s="35"/>
      <c r="E12734" s="2"/>
      <c r="F12734" s="3"/>
      <c r="G12734" s="3"/>
      <c r="H12734" s="4"/>
      <c r="I12734" s="25"/>
      <c r="J12734" s="26" t="str">
        <f t="shared" si="1196"/>
        <v>No</v>
      </c>
      <c r="K12734" s="26" t="str">
        <f t="shared" si="1197"/>
        <v>Missing</v>
      </c>
      <c r="L12734" s="26" t="str">
        <f t="shared" si="1199"/>
        <v>Missing</v>
      </c>
      <c r="M12734" s="26" t="str">
        <f>IF(OR(ISBLANK(B12734),ISBLANK(C12734),ISBLANK(D12734)),"Missing",IFERROR(VLOOKUP(A12734,'RM Postcodes'!$A:$B,2,0),"Invalid"))</f>
        <v>Missing</v>
      </c>
      <c r="N12734" s="26" t="str">
        <f t="shared" si="1200"/>
        <v>Missing</v>
      </c>
      <c r="O12734" s="26" t="str">
        <f t="shared" si="1195"/>
        <v>Missing</v>
      </c>
    </row>
    <row r="12735" spans="1:15" x14ac:dyDescent="0.2">
      <c r="A12735" s="24" t="str">
        <f t="shared" si="1198"/>
        <v xml:space="preserve"> </v>
      </c>
      <c r="B12735" s="35"/>
      <c r="C12735" s="35"/>
      <c r="D12735" s="35"/>
      <c r="E12735" s="2"/>
      <c r="F12735" s="3"/>
      <c r="G12735" s="3"/>
      <c r="H12735" s="4"/>
      <c r="I12735" s="25"/>
      <c r="J12735" s="26" t="str">
        <f t="shared" si="1196"/>
        <v>No</v>
      </c>
      <c r="K12735" s="26" t="str">
        <f t="shared" si="1197"/>
        <v>Missing</v>
      </c>
      <c r="L12735" s="26" t="str">
        <f t="shared" si="1199"/>
        <v>Missing</v>
      </c>
      <c r="M12735" s="26" t="str">
        <f>IF(OR(ISBLANK(B12735),ISBLANK(C12735),ISBLANK(D12735)),"Missing",IFERROR(VLOOKUP(A12735,'RM Postcodes'!$A:$B,2,0),"Invalid"))</f>
        <v>Missing</v>
      </c>
      <c r="N12735" s="26" t="str">
        <f t="shared" si="1200"/>
        <v>Missing</v>
      </c>
      <c r="O12735" s="26" t="str">
        <f t="shared" si="1195"/>
        <v>Missing</v>
      </c>
    </row>
    <row r="12736" spans="1:15" x14ac:dyDescent="0.2">
      <c r="A12736" s="24" t="str">
        <f t="shared" si="1198"/>
        <v xml:space="preserve"> </v>
      </c>
      <c r="B12736" s="35"/>
      <c r="C12736" s="35"/>
      <c r="D12736" s="35"/>
      <c r="E12736" s="2"/>
      <c r="F12736" s="3"/>
      <c r="G12736" s="3"/>
      <c r="H12736" s="4"/>
      <c r="I12736" s="25"/>
      <c r="J12736" s="26" t="str">
        <f t="shared" si="1196"/>
        <v>No</v>
      </c>
      <c r="K12736" s="26" t="str">
        <f t="shared" si="1197"/>
        <v>Missing</v>
      </c>
      <c r="L12736" s="26" t="str">
        <f t="shared" si="1199"/>
        <v>Missing</v>
      </c>
      <c r="M12736" s="26" t="str">
        <f>IF(OR(ISBLANK(B12736),ISBLANK(C12736),ISBLANK(D12736)),"Missing",IFERROR(VLOOKUP(A12736,'RM Postcodes'!$A:$B,2,0),"Invalid"))</f>
        <v>Missing</v>
      </c>
      <c r="N12736" s="26" t="str">
        <f t="shared" si="1200"/>
        <v>Missing</v>
      </c>
      <c r="O12736" s="26" t="str">
        <f t="shared" si="1195"/>
        <v>Missing</v>
      </c>
    </row>
    <row r="12737" spans="1:15" x14ac:dyDescent="0.2">
      <c r="A12737" s="24" t="str">
        <f t="shared" si="1198"/>
        <v xml:space="preserve"> </v>
      </c>
      <c r="B12737" s="35"/>
      <c r="C12737" s="35"/>
      <c r="D12737" s="35"/>
      <c r="E12737" s="2"/>
      <c r="F12737" s="3"/>
      <c r="G12737" s="3"/>
      <c r="H12737" s="4"/>
      <c r="I12737" s="25"/>
      <c r="J12737" s="26" t="str">
        <f t="shared" si="1196"/>
        <v>No</v>
      </c>
      <c r="K12737" s="26" t="str">
        <f t="shared" si="1197"/>
        <v>Missing</v>
      </c>
      <c r="L12737" s="26" t="str">
        <f t="shared" si="1199"/>
        <v>Missing</v>
      </c>
      <c r="M12737" s="26" t="str">
        <f>IF(OR(ISBLANK(B12737),ISBLANK(C12737),ISBLANK(D12737)),"Missing",IFERROR(VLOOKUP(A12737,'RM Postcodes'!$A:$B,2,0),"Invalid"))</f>
        <v>Missing</v>
      </c>
      <c r="N12737" s="26" t="str">
        <f t="shared" si="1200"/>
        <v>Missing</v>
      </c>
      <c r="O12737" s="26" t="str">
        <f t="shared" si="1195"/>
        <v>Missing</v>
      </c>
    </row>
    <row r="12738" spans="1:15" x14ac:dyDescent="0.2">
      <c r="A12738" s="24" t="str">
        <f t="shared" si="1198"/>
        <v xml:space="preserve"> </v>
      </c>
      <c r="B12738" s="35"/>
      <c r="C12738" s="35"/>
      <c r="D12738" s="35"/>
      <c r="E12738" s="2"/>
      <c r="F12738" s="3"/>
      <c r="G12738" s="3"/>
      <c r="H12738" s="4"/>
      <c r="I12738" s="25"/>
      <c r="J12738" s="26" t="str">
        <f t="shared" si="1196"/>
        <v>No</v>
      </c>
      <c r="K12738" s="26" t="str">
        <f t="shared" si="1197"/>
        <v>Missing</v>
      </c>
      <c r="L12738" s="26" t="str">
        <f t="shared" si="1199"/>
        <v>Missing</v>
      </c>
      <c r="M12738" s="26" t="str">
        <f>IF(OR(ISBLANK(B12738),ISBLANK(C12738),ISBLANK(D12738)),"Missing",IFERROR(VLOOKUP(A12738,'RM Postcodes'!$A:$B,2,0),"Invalid"))</f>
        <v>Missing</v>
      </c>
      <c r="N12738" s="26" t="str">
        <f t="shared" si="1200"/>
        <v>Missing</v>
      </c>
      <c r="O12738" s="26" t="str">
        <f t="shared" si="1195"/>
        <v>Missing</v>
      </c>
    </row>
    <row r="12739" spans="1:15" x14ac:dyDescent="0.2">
      <c r="A12739" s="24" t="str">
        <f t="shared" si="1198"/>
        <v xml:space="preserve"> </v>
      </c>
      <c r="B12739" s="35"/>
      <c r="C12739" s="35"/>
      <c r="D12739" s="35"/>
      <c r="E12739" s="2"/>
      <c r="F12739" s="3"/>
      <c r="G12739" s="3"/>
      <c r="H12739" s="4"/>
      <c r="I12739" s="25"/>
      <c r="J12739" s="26" t="str">
        <f t="shared" si="1196"/>
        <v>No</v>
      </c>
      <c r="K12739" s="26" t="str">
        <f t="shared" si="1197"/>
        <v>Missing</v>
      </c>
      <c r="L12739" s="26" t="str">
        <f t="shared" si="1199"/>
        <v>Missing</v>
      </c>
      <c r="M12739" s="26" t="str">
        <f>IF(OR(ISBLANK(B12739),ISBLANK(C12739),ISBLANK(D12739)),"Missing",IFERROR(VLOOKUP(A12739,'RM Postcodes'!$A:$B,2,0),"Invalid"))</f>
        <v>Missing</v>
      </c>
      <c r="N12739" s="26" t="str">
        <f t="shared" si="1200"/>
        <v>Missing</v>
      </c>
      <c r="O12739" s="26" t="str">
        <f t="shared" si="1195"/>
        <v>Missing</v>
      </c>
    </row>
    <row r="12740" spans="1:15" x14ac:dyDescent="0.2">
      <c r="A12740" s="24" t="str">
        <f t="shared" si="1198"/>
        <v xml:space="preserve"> </v>
      </c>
      <c r="B12740" s="35"/>
      <c r="C12740" s="35"/>
      <c r="D12740" s="35"/>
      <c r="E12740" s="2"/>
      <c r="F12740" s="3"/>
      <c r="G12740" s="3"/>
      <c r="H12740" s="4"/>
      <c r="I12740" s="25"/>
      <c r="J12740" s="26" t="str">
        <f t="shared" si="1196"/>
        <v>No</v>
      </c>
      <c r="K12740" s="26" t="str">
        <f t="shared" si="1197"/>
        <v>Missing</v>
      </c>
      <c r="L12740" s="26" t="str">
        <f t="shared" si="1199"/>
        <v>Missing</v>
      </c>
      <c r="M12740" s="26" t="str">
        <f>IF(OR(ISBLANK(B12740),ISBLANK(C12740),ISBLANK(D12740)),"Missing",IFERROR(VLOOKUP(A12740,'RM Postcodes'!$A:$B,2,0),"Invalid"))</f>
        <v>Missing</v>
      </c>
      <c r="N12740" s="26" t="str">
        <f t="shared" si="1200"/>
        <v>Missing</v>
      </c>
      <c r="O12740" s="26" t="str">
        <f t="shared" si="1195"/>
        <v>Missing</v>
      </c>
    </row>
    <row r="12741" spans="1:15" x14ac:dyDescent="0.2">
      <c r="A12741" s="24" t="str">
        <f t="shared" si="1198"/>
        <v xml:space="preserve"> </v>
      </c>
      <c r="B12741" s="35"/>
      <c r="C12741" s="35"/>
      <c r="D12741" s="35"/>
      <c r="E12741" s="2"/>
      <c r="F12741" s="3"/>
      <c r="G12741" s="3"/>
      <c r="H12741" s="4"/>
      <c r="I12741" s="25"/>
      <c r="J12741" s="26" t="str">
        <f t="shared" si="1196"/>
        <v>No</v>
      </c>
      <c r="K12741" s="26" t="str">
        <f t="shared" si="1197"/>
        <v>Missing</v>
      </c>
      <c r="L12741" s="26" t="str">
        <f t="shared" si="1199"/>
        <v>Missing</v>
      </c>
      <c r="M12741" s="26" t="str">
        <f>IF(OR(ISBLANK(B12741),ISBLANK(C12741),ISBLANK(D12741)),"Missing",IFERROR(VLOOKUP(A12741,'RM Postcodes'!$A:$B,2,0),"Invalid"))</f>
        <v>Missing</v>
      </c>
      <c r="N12741" s="26" t="str">
        <f t="shared" si="1200"/>
        <v>Missing</v>
      </c>
      <c r="O12741" s="26" t="str">
        <f t="shared" ref="O12741:O12804" si="1201">IF(COUNT(E12741)=0,"Missing",IF(E12741&lt;=2,"Redact",IF(COUNTIF(F12741:H12741,"&gt;0")&lt;&gt;3,"Error",IF((G12741+H12741)/F12741&lt;60%,"OK","Redact"))))</f>
        <v>Missing</v>
      </c>
    </row>
    <row r="12742" spans="1:15" x14ac:dyDescent="0.2">
      <c r="A12742" s="24" t="str">
        <f t="shared" si="1198"/>
        <v xml:space="preserve"> </v>
      </c>
      <c r="B12742" s="35"/>
      <c r="C12742" s="35"/>
      <c r="D12742" s="35"/>
      <c r="E12742" s="2"/>
      <c r="F12742" s="3"/>
      <c r="G12742" s="3"/>
      <c r="H12742" s="4"/>
      <c r="I12742" s="25"/>
      <c r="J12742" s="26" t="str">
        <f t="shared" ref="J12742:J12805" si="1202">IF(AND(K12742="NI",L12742="OK",M12742="LIVE",N12742="OK",O12742="OK"),"yes NI",IF(AND(K12742="GB",L12742="OK",M12742="LIVE",N12742="OK",O12742="OK"),"Yes","No"))</f>
        <v>No</v>
      </c>
      <c r="K12742" s="26" t="str">
        <f t="shared" ref="K12742:K12805" si="1203">IF(ISBLANK(B12742),"Missing",IF(AND(OR(LEN(B12742)=2,LEN(B12742)=1),AND(ISERROR(VALUE(LEFT(B12742,1))),ISERROR(VALUE(RIGHT(B12742,1))))),IF(OR(B12742="GY",B12742="IM",B12742="JE"),"not GB",IF(B12742="BT","NI","GB")),"Invalid"))</f>
        <v>Missing</v>
      </c>
      <c r="L12742" s="26" t="str">
        <f t="shared" si="1199"/>
        <v>Missing</v>
      </c>
      <c r="M12742" s="26" t="str">
        <f>IF(OR(ISBLANK(B12742),ISBLANK(C12742),ISBLANK(D12742)),"Missing",IFERROR(VLOOKUP(A12742,'RM Postcodes'!$A:$B,2,0),"Invalid"))</f>
        <v>Missing</v>
      </c>
      <c r="N12742" s="26" t="str">
        <f t="shared" si="1200"/>
        <v>Missing</v>
      </c>
      <c r="O12742" s="26" t="str">
        <f t="shared" si="1201"/>
        <v>Missing</v>
      </c>
    </row>
    <row r="12743" spans="1:15" x14ac:dyDescent="0.2">
      <c r="A12743" s="24" t="str">
        <f t="shared" si="1198"/>
        <v xml:space="preserve"> </v>
      </c>
      <c r="B12743" s="35"/>
      <c r="C12743" s="35"/>
      <c r="D12743" s="35"/>
      <c r="E12743" s="2"/>
      <c r="F12743" s="3"/>
      <c r="G12743" s="3"/>
      <c r="H12743" s="4"/>
      <c r="I12743" s="25"/>
      <c r="J12743" s="26" t="str">
        <f t="shared" si="1202"/>
        <v>No</v>
      </c>
      <c r="K12743" s="26" t="str">
        <f t="shared" si="1203"/>
        <v>Missing</v>
      </c>
      <c r="L12743" s="26" t="str">
        <f t="shared" si="1199"/>
        <v>Missing</v>
      </c>
      <c r="M12743" s="26" t="str">
        <f>IF(OR(ISBLANK(B12743),ISBLANK(C12743),ISBLANK(D12743)),"Missing",IFERROR(VLOOKUP(A12743,'RM Postcodes'!$A:$B,2,0),"Invalid"))</f>
        <v>Missing</v>
      </c>
      <c r="N12743" s="26" t="str">
        <f t="shared" si="1200"/>
        <v>Missing</v>
      </c>
      <c r="O12743" s="26" t="str">
        <f t="shared" si="1201"/>
        <v>Missing</v>
      </c>
    </row>
    <row r="12744" spans="1:15" x14ac:dyDescent="0.2">
      <c r="A12744" s="24" t="str">
        <f t="shared" si="1198"/>
        <v xml:space="preserve"> </v>
      </c>
      <c r="B12744" s="35"/>
      <c r="C12744" s="35"/>
      <c r="D12744" s="35"/>
      <c r="E12744" s="2"/>
      <c r="F12744" s="3"/>
      <c r="G12744" s="3"/>
      <c r="H12744" s="4"/>
      <c r="I12744" s="25"/>
      <c r="J12744" s="26" t="str">
        <f t="shared" si="1202"/>
        <v>No</v>
      </c>
      <c r="K12744" s="26" t="str">
        <f t="shared" si="1203"/>
        <v>Missing</v>
      </c>
      <c r="L12744" s="26" t="str">
        <f t="shared" si="1199"/>
        <v>Missing</v>
      </c>
      <c r="M12744" s="26" t="str">
        <f>IF(OR(ISBLANK(B12744),ISBLANK(C12744),ISBLANK(D12744)),"Missing",IFERROR(VLOOKUP(A12744,'RM Postcodes'!$A:$B,2,0),"Invalid"))</f>
        <v>Missing</v>
      </c>
      <c r="N12744" s="26" t="str">
        <f t="shared" si="1200"/>
        <v>Missing</v>
      </c>
      <c r="O12744" s="26" t="str">
        <f t="shared" si="1201"/>
        <v>Missing</v>
      </c>
    </row>
    <row r="12745" spans="1:15" x14ac:dyDescent="0.2">
      <c r="A12745" s="24" t="str">
        <f t="shared" si="1198"/>
        <v xml:space="preserve"> </v>
      </c>
      <c r="B12745" s="35"/>
      <c r="C12745" s="35"/>
      <c r="D12745" s="35"/>
      <c r="E12745" s="2"/>
      <c r="F12745" s="3"/>
      <c r="G12745" s="3"/>
      <c r="H12745" s="4"/>
      <c r="I12745" s="25"/>
      <c r="J12745" s="26" t="str">
        <f t="shared" si="1202"/>
        <v>No</v>
      </c>
      <c r="K12745" s="26" t="str">
        <f t="shared" si="1203"/>
        <v>Missing</v>
      </c>
      <c r="L12745" s="26" t="str">
        <f t="shared" si="1199"/>
        <v>Missing</v>
      </c>
      <c r="M12745" s="26" t="str">
        <f>IF(OR(ISBLANK(B12745),ISBLANK(C12745),ISBLANK(D12745)),"Missing",IFERROR(VLOOKUP(A12745,'RM Postcodes'!$A:$B,2,0),"Invalid"))</f>
        <v>Missing</v>
      </c>
      <c r="N12745" s="26" t="str">
        <f t="shared" si="1200"/>
        <v>Missing</v>
      </c>
      <c r="O12745" s="26" t="str">
        <f t="shared" si="1201"/>
        <v>Missing</v>
      </c>
    </row>
    <row r="12746" spans="1:15" x14ac:dyDescent="0.2">
      <c r="A12746" s="24" t="str">
        <f t="shared" si="1198"/>
        <v xml:space="preserve"> </v>
      </c>
      <c r="B12746" s="35"/>
      <c r="C12746" s="35"/>
      <c r="D12746" s="35"/>
      <c r="E12746" s="2"/>
      <c r="F12746" s="3"/>
      <c r="G12746" s="3"/>
      <c r="H12746" s="4"/>
      <c r="I12746" s="25"/>
      <c r="J12746" s="26" t="str">
        <f t="shared" si="1202"/>
        <v>No</v>
      </c>
      <c r="K12746" s="26" t="str">
        <f t="shared" si="1203"/>
        <v>Missing</v>
      </c>
      <c r="L12746" s="26" t="str">
        <f t="shared" si="1199"/>
        <v>Missing</v>
      </c>
      <c r="M12746" s="26" t="str">
        <f>IF(OR(ISBLANK(B12746),ISBLANK(C12746),ISBLANK(D12746)),"Missing",IFERROR(VLOOKUP(A12746,'RM Postcodes'!$A:$B,2,0),"Invalid"))</f>
        <v>Missing</v>
      </c>
      <c r="N12746" s="26" t="str">
        <f t="shared" si="1200"/>
        <v>Missing</v>
      </c>
      <c r="O12746" s="26" t="str">
        <f t="shared" si="1201"/>
        <v>Missing</v>
      </c>
    </row>
    <row r="12747" spans="1:15" x14ac:dyDescent="0.2">
      <c r="A12747" s="24" t="str">
        <f t="shared" si="1198"/>
        <v xml:space="preserve"> </v>
      </c>
      <c r="B12747" s="35"/>
      <c r="C12747" s="35"/>
      <c r="D12747" s="35"/>
      <c r="E12747" s="2"/>
      <c r="F12747" s="3"/>
      <c r="G12747" s="3"/>
      <c r="H12747" s="4"/>
      <c r="I12747" s="25"/>
      <c r="J12747" s="26" t="str">
        <f t="shared" si="1202"/>
        <v>No</v>
      </c>
      <c r="K12747" s="26" t="str">
        <f t="shared" si="1203"/>
        <v>Missing</v>
      </c>
      <c r="L12747" s="26" t="str">
        <f t="shared" si="1199"/>
        <v>Missing</v>
      </c>
      <c r="M12747" s="26" t="str">
        <f>IF(OR(ISBLANK(B12747),ISBLANK(C12747),ISBLANK(D12747)),"Missing",IFERROR(VLOOKUP(A12747,'RM Postcodes'!$A:$B,2,0),"Invalid"))</f>
        <v>Missing</v>
      </c>
      <c r="N12747" s="26" t="str">
        <f t="shared" si="1200"/>
        <v>Missing</v>
      </c>
      <c r="O12747" s="26" t="str">
        <f t="shared" si="1201"/>
        <v>Missing</v>
      </c>
    </row>
    <row r="12748" spans="1:15" x14ac:dyDescent="0.2">
      <c r="A12748" s="24" t="str">
        <f t="shared" si="1198"/>
        <v xml:space="preserve"> </v>
      </c>
      <c r="B12748" s="35"/>
      <c r="C12748" s="35"/>
      <c r="D12748" s="35"/>
      <c r="E12748" s="2"/>
      <c r="F12748" s="3"/>
      <c r="G12748" s="3"/>
      <c r="H12748" s="4"/>
      <c r="I12748" s="25"/>
      <c r="J12748" s="26" t="str">
        <f t="shared" si="1202"/>
        <v>No</v>
      </c>
      <c r="K12748" s="26" t="str">
        <f t="shared" si="1203"/>
        <v>Missing</v>
      </c>
      <c r="L12748" s="26" t="str">
        <f t="shared" si="1199"/>
        <v>Missing</v>
      </c>
      <c r="M12748" s="26" t="str">
        <f>IF(OR(ISBLANK(B12748),ISBLANK(C12748),ISBLANK(D12748)),"Missing",IFERROR(VLOOKUP(A12748,'RM Postcodes'!$A:$B,2,0),"Invalid"))</f>
        <v>Missing</v>
      </c>
      <c r="N12748" s="26" t="str">
        <f t="shared" si="1200"/>
        <v>Missing</v>
      </c>
      <c r="O12748" s="26" t="str">
        <f t="shared" si="1201"/>
        <v>Missing</v>
      </c>
    </row>
    <row r="12749" spans="1:15" x14ac:dyDescent="0.2">
      <c r="A12749" s="24" t="str">
        <f t="shared" si="1198"/>
        <v xml:space="preserve"> </v>
      </c>
      <c r="B12749" s="35"/>
      <c r="C12749" s="35"/>
      <c r="D12749" s="35"/>
      <c r="E12749" s="2"/>
      <c r="F12749" s="3"/>
      <c r="G12749" s="3"/>
      <c r="H12749" s="4"/>
      <c r="I12749" s="25"/>
      <c r="J12749" s="26" t="str">
        <f t="shared" si="1202"/>
        <v>No</v>
      </c>
      <c r="K12749" s="26" t="str">
        <f t="shared" si="1203"/>
        <v>Missing</v>
      </c>
      <c r="L12749" s="26" t="str">
        <f t="shared" si="1199"/>
        <v>Missing</v>
      </c>
      <c r="M12749" s="26" t="str">
        <f>IF(OR(ISBLANK(B12749),ISBLANK(C12749),ISBLANK(D12749)),"Missing",IFERROR(VLOOKUP(A12749,'RM Postcodes'!$A:$B,2,0),"Invalid"))</f>
        <v>Missing</v>
      </c>
      <c r="N12749" s="26" t="str">
        <f t="shared" si="1200"/>
        <v>Missing</v>
      </c>
      <c r="O12749" s="26" t="str">
        <f t="shared" si="1201"/>
        <v>Missing</v>
      </c>
    </row>
    <row r="12750" spans="1:15" x14ac:dyDescent="0.2">
      <c r="A12750" s="24" t="str">
        <f t="shared" si="1198"/>
        <v xml:space="preserve"> </v>
      </c>
      <c r="B12750" s="35"/>
      <c r="C12750" s="35"/>
      <c r="D12750" s="35"/>
      <c r="E12750" s="2"/>
      <c r="F12750" s="3"/>
      <c r="G12750" s="3"/>
      <c r="H12750" s="4"/>
      <c r="I12750" s="25"/>
      <c r="J12750" s="26" t="str">
        <f t="shared" si="1202"/>
        <v>No</v>
      </c>
      <c r="K12750" s="26" t="str">
        <f t="shared" si="1203"/>
        <v>Missing</v>
      </c>
      <c r="L12750" s="26" t="str">
        <f t="shared" si="1199"/>
        <v>Missing</v>
      </c>
      <c r="M12750" s="26" t="str">
        <f>IF(OR(ISBLANK(B12750),ISBLANK(C12750),ISBLANK(D12750)),"Missing",IFERROR(VLOOKUP(A12750,'RM Postcodes'!$A:$B,2,0),"Invalid"))</f>
        <v>Missing</v>
      </c>
      <c r="N12750" s="26" t="str">
        <f t="shared" si="1200"/>
        <v>Missing</v>
      </c>
      <c r="O12750" s="26" t="str">
        <f t="shared" si="1201"/>
        <v>Missing</v>
      </c>
    </row>
    <row r="12751" spans="1:15" x14ac:dyDescent="0.2">
      <c r="A12751" s="24" t="str">
        <f t="shared" si="1198"/>
        <v xml:space="preserve"> </v>
      </c>
      <c r="B12751" s="35"/>
      <c r="C12751" s="35"/>
      <c r="D12751" s="35"/>
      <c r="E12751" s="2"/>
      <c r="F12751" s="3"/>
      <c r="G12751" s="3"/>
      <c r="H12751" s="4"/>
      <c r="I12751" s="25"/>
      <c r="J12751" s="26" t="str">
        <f t="shared" si="1202"/>
        <v>No</v>
      </c>
      <c r="K12751" s="26" t="str">
        <f t="shared" si="1203"/>
        <v>Missing</v>
      </c>
      <c r="L12751" s="26" t="str">
        <f t="shared" si="1199"/>
        <v>Missing</v>
      </c>
      <c r="M12751" s="26" t="str">
        <f>IF(OR(ISBLANK(B12751),ISBLANK(C12751),ISBLANK(D12751)),"Missing",IFERROR(VLOOKUP(A12751,'RM Postcodes'!$A:$B,2,0),"Invalid"))</f>
        <v>Missing</v>
      </c>
      <c r="N12751" s="26" t="str">
        <f t="shared" si="1200"/>
        <v>Missing</v>
      </c>
      <c r="O12751" s="26" t="str">
        <f t="shared" si="1201"/>
        <v>Missing</v>
      </c>
    </row>
    <row r="12752" spans="1:15" x14ac:dyDescent="0.2">
      <c r="A12752" s="24" t="str">
        <f t="shared" si="1198"/>
        <v xml:space="preserve"> </v>
      </c>
      <c r="B12752" s="35"/>
      <c r="C12752" s="35"/>
      <c r="D12752" s="35"/>
      <c r="E12752" s="2"/>
      <c r="F12752" s="3"/>
      <c r="G12752" s="3"/>
      <c r="H12752" s="4"/>
      <c r="I12752" s="25"/>
      <c r="J12752" s="26" t="str">
        <f t="shared" si="1202"/>
        <v>No</v>
      </c>
      <c r="K12752" s="26" t="str">
        <f t="shared" si="1203"/>
        <v>Missing</v>
      </c>
      <c r="L12752" s="26" t="str">
        <f t="shared" si="1199"/>
        <v>Missing</v>
      </c>
      <c r="M12752" s="26" t="str">
        <f>IF(OR(ISBLANK(B12752),ISBLANK(C12752),ISBLANK(D12752)),"Missing",IFERROR(VLOOKUP(A12752,'RM Postcodes'!$A:$B,2,0),"Invalid"))</f>
        <v>Missing</v>
      </c>
      <c r="N12752" s="26" t="str">
        <f t="shared" si="1200"/>
        <v>Missing</v>
      </c>
      <c r="O12752" s="26" t="str">
        <f t="shared" si="1201"/>
        <v>Missing</v>
      </c>
    </row>
    <row r="12753" spans="1:15" x14ac:dyDescent="0.2">
      <c r="A12753" s="24" t="str">
        <f t="shared" si="1198"/>
        <v xml:space="preserve"> </v>
      </c>
      <c r="B12753" s="35"/>
      <c r="C12753" s="35"/>
      <c r="D12753" s="35"/>
      <c r="E12753" s="2"/>
      <c r="F12753" s="3"/>
      <c r="G12753" s="3"/>
      <c r="H12753" s="4"/>
      <c r="I12753" s="25"/>
      <c r="J12753" s="26" t="str">
        <f t="shared" si="1202"/>
        <v>No</v>
      </c>
      <c r="K12753" s="26" t="str">
        <f t="shared" si="1203"/>
        <v>Missing</v>
      </c>
      <c r="L12753" s="26" t="str">
        <f t="shared" si="1199"/>
        <v>Missing</v>
      </c>
      <c r="M12753" s="26" t="str">
        <f>IF(OR(ISBLANK(B12753),ISBLANK(C12753),ISBLANK(D12753)),"Missing",IFERROR(VLOOKUP(A12753,'RM Postcodes'!$A:$B,2,0),"Invalid"))</f>
        <v>Missing</v>
      </c>
      <c r="N12753" s="26" t="str">
        <f t="shared" si="1200"/>
        <v>Missing</v>
      </c>
      <c r="O12753" s="26" t="str">
        <f t="shared" si="1201"/>
        <v>Missing</v>
      </c>
    </row>
    <row r="12754" spans="1:15" x14ac:dyDescent="0.2">
      <c r="A12754" s="24" t="str">
        <f t="shared" si="1198"/>
        <v xml:space="preserve"> </v>
      </c>
      <c r="B12754" s="35"/>
      <c r="C12754" s="35"/>
      <c r="D12754" s="35"/>
      <c r="E12754" s="2"/>
      <c r="F12754" s="3"/>
      <c r="G12754" s="3"/>
      <c r="H12754" s="4"/>
      <c r="I12754" s="25"/>
      <c r="J12754" s="26" t="str">
        <f t="shared" si="1202"/>
        <v>No</v>
      </c>
      <c r="K12754" s="26" t="str">
        <f t="shared" si="1203"/>
        <v>Missing</v>
      </c>
      <c r="L12754" s="26" t="str">
        <f t="shared" si="1199"/>
        <v>Missing</v>
      </c>
      <c r="M12754" s="26" t="str">
        <f>IF(OR(ISBLANK(B12754),ISBLANK(C12754),ISBLANK(D12754)),"Missing",IFERROR(VLOOKUP(A12754,'RM Postcodes'!$A:$B,2,0),"Invalid"))</f>
        <v>Missing</v>
      </c>
      <c r="N12754" s="26" t="str">
        <f t="shared" si="1200"/>
        <v>Missing</v>
      </c>
      <c r="O12754" s="26" t="str">
        <f t="shared" si="1201"/>
        <v>Missing</v>
      </c>
    </row>
    <row r="12755" spans="1:15" x14ac:dyDescent="0.2">
      <c r="A12755" s="24" t="str">
        <f t="shared" si="1198"/>
        <v xml:space="preserve"> </v>
      </c>
      <c r="B12755" s="35"/>
      <c r="C12755" s="35"/>
      <c r="D12755" s="35"/>
      <c r="E12755" s="2"/>
      <c r="F12755" s="3"/>
      <c r="G12755" s="3"/>
      <c r="H12755" s="4"/>
      <c r="I12755" s="25"/>
      <c r="J12755" s="26" t="str">
        <f t="shared" si="1202"/>
        <v>No</v>
      </c>
      <c r="K12755" s="26" t="str">
        <f t="shared" si="1203"/>
        <v>Missing</v>
      </c>
      <c r="L12755" s="26" t="str">
        <f t="shared" si="1199"/>
        <v>Missing</v>
      </c>
      <c r="M12755" s="26" t="str">
        <f>IF(OR(ISBLANK(B12755),ISBLANK(C12755),ISBLANK(D12755)),"Missing",IFERROR(VLOOKUP(A12755,'RM Postcodes'!$A:$B,2,0),"Invalid"))</f>
        <v>Missing</v>
      </c>
      <c r="N12755" s="26" t="str">
        <f t="shared" si="1200"/>
        <v>Missing</v>
      </c>
      <c r="O12755" s="26" t="str">
        <f t="shared" si="1201"/>
        <v>Missing</v>
      </c>
    </row>
    <row r="12756" spans="1:15" x14ac:dyDescent="0.2">
      <c r="A12756" s="24" t="str">
        <f t="shared" si="1198"/>
        <v xml:space="preserve"> </v>
      </c>
      <c r="B12756" s="35"/>
      <c r="C12756" s="35"/>
      <c r="D12756" s="35"/>
      <c r="E12756" s="2"/>
      <c r="F12756" s="3"/>
      <c r="G12756" s="3"/>
      <c r="H12756" s="4"/>
      <c r="I12756" s="25"/>
      <c r="J12756" s="26" t="str">
        <f t="shared" si="1202"/>
        <v>No</v>
      </c>
      <c r="K12756" s="26" t="str">
        <f t="shared" si="1203"/>
        <v>Missing</v>
      </c>
      <c r="L12756" s="26" t="str">
        <f t="shared" si="1199"/>
        <v>Missing</v>
      </c>
      <c r="M12756" s="26" t="str">
        <f>IF(OR(ISBLANK(B12756),ISBLANK(C12756),ISBLANK(D12756)),"Missing",IFERROR(VLOOKUP(A12756,'RM Postcodes'!$A:$B,2,0),"Invalid"))</f>
        <v>Missing</v>
      </c>
      <c r="N12756" s="26" t="str">
        <f t="shared" si="1200"/>
        <v>Missing</v>
      </c>
      <c r="O12756" s="26" t="str">
        <f t="shared" si="1201"/>
        <v>Missing</v>
      </c>
    </row>
    <row r="12757" spans="1:15" x14ac:dyDescent="0.2">
      <c r="A12757" s="24" t="str">
        <f t="shared" si="1198"/>
        <v xml:space="preserve"> </v>
      </c>
      <c r="B12757" s="35"/>
      <c r="C12757" s="35"/>
      <c r="D12757" s="35"/>
      <c r="E12757" s="2"/>
      <c r="F12757" s="3"/>
      <c r="G12757" s="3"/>
      <c r="H12757" s="4"/>
      <c r="I12757" s="25"/>
      <c r="J12757" s="26" t="str">
        <f t="shared" si="1202"/>
        <v>No</v>
      </c>
      <c r="K12757" s="26" t="str">
        <f t="shared" si="1203"/>
        <v>Missing</v>
      </c>
      <c r="L12757" s="26" t="str">
        <f t="shared" si="1199"/>
        <v>Missing</v>
      </c>
      <c r="M12757" s="26" t="str">
        <f>IF(OR(ISBLANK(B12757),ISBLANK(C12757),ISBLANK(D12757)),"Missing",IFERROR(VLOOKUP(A12757,'RM Postcodes'!$A:$B,2,0),"Invalid"))</f>
        <v>Missing</v>
      </c>
      <c r="N12757" s="26" t="str">
        <f t="shared" si="1200"/>
        <v>Missing</v>
      </c>
      <c r="O12757" s="26" t="str">
        <f t="shared" si="1201"/>
        <v>Missing</v>
      </c>
    </row>
    <row r="12758" spans="1:15" x14ac:dyDescent="0.2">
      <c r="A12758" s="24" t="str">
        <f t="shared" si="1198"/>
        <v xml:space="preserve"> </v>
      </c>
      <c r="B12758" s="35"/>
      <c r="C12758" s="35"/>
      <c r="D12758" s="35"/>
      <c r="E12758" s="2"/>
      <c r="F12758" s="3"/>
      <c r="G12758" s="3"/>
      <c r="H12758" s="4"/>
      <c r="I12758" s="25"/>
      <c r="J12758" s="26" t="str">
        <f t="shared" si="1202"/>
        <v>No</v>
      </c>
      <c r="K12758" s="26" t="str">
        <f t="shared" si="1203"/>
        <v>Missing</v>
      </c>
      <c r="L12758" s="26" t="str">
        <f t="shared" si="1199"/>
        <v>Missing</v>
      </c>
      <c r="M12758" s="26" t="str">
        <f>IF(OR(ISBLANK(B12758),ISBLANK(C12758),ISBLANK(D12758)),"Missing",IFERROR(VLOOKUP(A12758,'RM Postcodes'!$A:$B,2,0),"Invalid"))</f>
        <v>Missing</v>
      </c>
      <c r="N12758" s="26" t="str">
        <f t="shared" si="1200"/>
        <v>Missing</v>
      </c>
      <c r="O12758" s="26" t="str">
        <f t="shared" si="1201"/>
        <v>Missing</v>
      </c>
    </row>
    <row r="12759" spans="1:15" x14ac:dyDescent="0.2">
      <c r="A12759" s="24" t="str">
        <f t="shared" si="1198"/>
        <v xml:space="preserve"> </v>
      </c>
      <c r="B12759" s="35"/>
      <c r="C12759" s="35"/>
      <c r="D12759" s="35"/>
      <c r="E12759" s="2"/>
      <c r="F12759" s="3"/>
      <c r="G12759" s="3"/>
      <c r="H12759" s="4"/>
      <c r="I12759" s="25"/>
      <c r="J12759" s="26" t="str">
        <f t="shared" si="1202"/>
        <v>No</v>
      </c>
      <c r="K12759" s="26" t="str">
        <f t="shared" si="1203"/>
        <v>Missing</v>
      </c>
      <c r="L12759" s="26" t="str">
        <f t="shared" si="1199"/>
        <v>Missing</v>
      </c>
      <c r="M12759" s="26" t="str">
        <f>IF(OR(ISBLANK(B12759),ISBLANK(C12759),ISBLANK(D12759)),"Missing",IFERROR(VLOOKUP(A12759,'RM Postcodes'!$A:$B,2,0),"Invalid"))</f>
        <v>Missing</v>
      </c>
      <c r="N12759" s="26" t="str">
        <f t="shared" si="1200"/>
        <v>Missing</v>
      </c>
      <c r="O12759" s="26" t="str">
        <f t="shared" si="1201"/>
        <v>Missing</v>
      </c>
    </row>
    <row r="12760" spans="1:15" x14ac:dyDescent="0.2">
      <c r="A12760" s="24" t="str">
        <f t="shared" si="1198"/>
        <v xml:space="preserve"> </v>
      </c>
      <c r="B12760" s="35"/>
      <c r="C12760" s="35"/>
      <c r="D12760" s="35"/>
      <c r="E12760" s="2"/>
      <c r="F12760" s="3"/>
      <c r="G12760" s="3"/>
      <c r="H12760" s="4"/>
      <c r="I12760" s="25"/>
      <c r="J12760" s="26" t="str">
        <f t="shared" si="1202"/>
        <v>No</v>
      </c>
      <c r="K12760" s="26" t="str">
        <f t="shared" si="1203"/>
        <v>Missing</v>
      </c>
      <c r="L12760" s="26" t="str">
        <f t="shared" si="1199"/>
        <v>Missing</v>
      </c>
      <c r="M12760" s="26" t="str">
        <f>IF(OR(ISBLANK(B12760),ISBLANK(C12760),ISBLANK(D12760)),"Missing",IFERROR(VLOOKUP(A12760,'RM Postcodes'!$A:$B,2,0),"Invalid"))</f>
        <v>Missing</v>
      </c>
      <c r="N12760" s="26" t="str">
        <f t="shared" si="1200"/>
        <v>Missing</v>
      </c>
      <c r="O12760" s="26" t="str">
        <f t="shared" si="1201"/>
        <v>Missing</v>
      </c>
    </row>
    <row r="12761" spans="1:15" x14ac:dyDescent="0.2">
      <c r="A12761" s="24" t="str">
        <f t="shared" si="1198"/>
        <v xml:space="preserve"> </v>
      </c>
      <c r="B12761" s="35"/>
      <c r="C12761" s="35"/>
      <c r="D12761" s="35"/>
      <c r="E12761" s="2"/>
      <c r="F12761" s="3"/>
      <c r="G12761" s="3"/>
      <c r="H12761" s="4"/>
      <c r="I12761" s="25"/>
      <c r="J12761" s="26" t="str">
        <f t="shared" si="1202"/>
        <v>No</v>
      </c>
      <c r="K12761" s="26" t="str">
        <f t="shared" si="1203"/>
        <v>Missing</v>
      </c>
      <c r="L12761" s="26" t="str">
        <f t="shared" si="1199"/>
        <v>Missing</v>
      </c>
      <c r="M12761" s="26" t="str">
        <f>IF(OR(ISBLANK(B12761),ISBLANK(C12761),ISBLANK(D12761)),"Missing",IFERROR(VLOOKUP(A12761,'RM Postcodes'!$A:$B,2,0),"Invalid"))</f>
        <v>Missing</v>
      </c>
      <c r="N12761" s="26" t="str">
        <f t="shared" si="1200"/>
        <v>Missing</v>
      </c>
      <c r="O12761" s="26" t="str">
        <f t="shared" si="1201"/>
        <v>Missing</v>
      </c>
    </row>
    <row r="12762" spans="1:15" x14ac:dyDescent="0.2">
      <c r="A12762" s="24" t="str">
        <f t="shared" si="1198"/>
        <v xml:space="preserve"> </v>
      </c>
      <c r="B12762" s="35"/>
      <c r="C12762" s="35"/>
      <c r="D12762" s="35"/>
      <c r="E12762" s="2"/>
      <c r="F12762" s="3"/>
      <c r="G12762" s="3"/>
      <c r="H12762" s="4"/>
      <c r="I12762" s="25"/>
      <c r="J12762" s="26" t="str">
        <f t="shared" si="1202"/>
        <v>No</v>
      </c>
      <c r="K12762" s="26" t="str">
        <f t="shared" si="1203"/>
        <v>Missing</v>
      </c>
      <c r="L12762" s="26" t="str">
        <f t="shared" si="1199"/>
        <v>Missing</v>
      </c>
      <c r="M12762" s="26" t="str">
        <f>IF(OR(ISBLANK(B12762),ISBLANK(C12762),ISBLANK(D12762)),"Missing",IFERROR(VLOOKUP(A12762,'RM Postcodes'!$A:$B,2,0),"Invalid"))</f>
        <v>Missing</v>
      </c>
      <c r="N12762" s="26" t="str">
        <f t="shared" si="1200"/>
        <v>Missing</v>
      </c>
      <c r="O12762" s="26" t="str">
        <f t="shared" si="1201"/>
        <v>Missing</v>
      </c>
    </row>
    <row r="12763" spans="1:15" x14ac:dyDescent="0.2">
      <c r="A12763" s="24" t="str">
        <f t="shared" si="1198"/>
        <v xml:space="preserve"> </v>
      </c>
      <c r="B12763" s="35"/>
      <c r="C12763" s="35"/>
      <c r="D12763" s="35"/>
      <c r="E12763" s="2"/>
      <c r="F12763" s="3"/>
      <c r="G12763" s="3"/>
      <c r="H12763" s="4"/>
      <c r="I12763" s="25"/>
      <c r="J12763" s="26" t="str">
        <f t="shared" si="1202"/>
        <v>No</v>
      </c>
      <c r="K12763" s="26" t="str">
        <f t="shared" si="1203"/>
        <v>Missing</v>
      </c>
      <c r="L12763" s="26" t="str">
        <f t="shared" si="1199"/>
        <v>Missing</v>
      </c>
      <c r="M12763" s="26" t="str">
        <f>IF(OR(ISBLANK(B12763),ISBLANK(C12763),ISBLANK(D12763)),"Missing",IFERROR(VLOOKUP(A12763,'RM Postcodes'!$A:$B,2,0),"Invalid"))</f>
        <v>Missing</v>
      </c>
      <c r="N12763" s="26" t="str">
        <f t="shared" si="1200"/>
        <v>Missing</v>
      </c>
      <c r="O12763" s="26" t="str">
        <f t="shared" si="1201"/>
        <v>Missing</v>
      </c>
    </row>
    <row r="12764" spans="1:15" x14ac:dyDescent="0.2">
      <c r="A12764" s="24" t="str">
        <f t="shared" si="1198"/>
        <v xml:space="preserve"> </v>
      </c>
      <c r="B12764" s="35"/>
      <c r="C12764" s="35"/>
      <c r="D12764" s="35"/>
      <c r="E12764" s="2"/>
      <c r="F12764" s="3"/>
      <c r="G12764" s="3"/>
      <c r="H12764" s="4"/>
      <c r="I12764" s="25"/>
      <c r="J12764" s="26" t="str">
        <f t="shared" si="1202"/>
        <v>No</v>
      </c>
      <c r="K12764" s="26" t="str">
        <f t="shared" si="1203"/>
        <v>Missing</v>
      </c>
      <c r="L12764" s="26" t="str">
        <f t="shared" si="1199"/>
        <v>Missing</v>
      </c>
      <c r="M12764" s="26" t="str">
        <f>IF(OR(ISBLANK(B12764),ISBLANK(C12764),ISBLANK(D12764)),"Missing",IFERROR(VLOOKUP(A12764,'RM Postcodes'!$A:$B,2,0),"Invalid"))</f>
        <v>Missing</v>
      </c>
      <c r="N12764" s="26" t="str">
        <f t="shared" si="1200"/>
        <v>Missing</v>
      </c>
      <c r="O12764" s="26" t="str">
        <f t="shared" si="1201"/>
        <v>Missing</v>
      </c>
    </row>
    <row r="12765" spans="1:15" x14ac:dyDescent="0.2">
      <c r="A12765" s="24" t="str">
        <f t="shared" si="1198"/>
        <v xml:space="preserve"> </v>
      </c>
      <c r="B12765" s="35"/>
      <c r="C12765" s="35"/>
      <c r="D12765" s="35"/>
      <c r="E12765" s="2"/>
      <c r="F12765" s="3"/>
      <c r="G12765" s="3"/>
      <c r="H12765" s="4"/>
      <c r="I12765" s="25"/>
      <c r="J12765" s="26" t="str">
        <f t="shared" si="1202"/>
        <v>No</v>
      </c>
      <c r="K12765" s="26" t="str">
        <f t="shared" si="1203"/>
        <v>Missing</v>
      </c>
      <c r="L12765" s="26" t="str">
        <f t="shared" si="1199"/>
        <v>Missing</v>
      </c>
      <c r="M12765" s="26" t="str">
        <f>IF(OR(ISBLANK(B12765),ISBLANK(C12765),ISBLANK(D12765)),"Missing",IFERROR(VLOOKUP(A12765,'RM Postcodes'!$A:$B,2,0),"Invalid"))</f>
        <v>Missing</v>
      </c>
      <c r="N12765" s="26" t="str">
        <f t="shared" si="1200"/>
        <v>Missing</v>
      </c>
      <c r="O12765" s="26" t="str">
        <f t="shared" si="1201"/>
        <v>Missing</v>
      </c>
    </row>
    <row r="12766" spans="1:15" x14ac:dyDescent="0.2">
      <c r="A12766" s="24" t="str">
        <f t="shared" si="1198"/>
        <v xml:space="preserve"> </v>
      </c>
      <c r="B12766" s="35"/>
      <c r="C12766" s="35"/>
      <c r="D12766" s="35"/>
      <c r="E12766" s="2"/>
      <c r="F12766" s="3"/>
      <c r="G12766" s="3"/>
      <c r="H12766" s="4"/>
      <c r="I12766" s="25"/>
      <c r="J12766" s="26" t="str">
        <f t="shared" si="1202"/>
        <v>No</v>
      </c>
      <c r="K12766" s="26" t="str">
        <f t="shared" si="1203"/>
        <v>Missing</v>
      </c>
      <c r="L12766" s="26" t="str">
        <f t="shared" si="1199"/>
        <v>Missing</v>
      </c>
      <c r="M12766" s="26" t="str">
        <f>IF(OR(ISBLANK(B12766),ISBLANK(C12766),ISBLANK(D12766)),"Missing",IFERROR(VLOOKUP(A12766,'RM Postcodes'!$A:$B,2,0),"Invalid"))</f>
        <v>Missing</v>
      </c>
      <c r="N12766" s="26" t="str">
        <f t="shared" si="1200"/>
        <v>Missing</v>
      </c>
      <c r="O12766" s="26" t="str">
        <f t="shared" si="1201"/>
        <v>Missing</v>
      </c>
    </row>
    <row r="12767" spans="1:15" x14ac:dyDescent="0.2">
      <c r="A12767" s="24" t="str">
        <f t="shared" ref="A12767:A12830" si="1204">TRIM(B12767)&amp;TRIM(C12767)&amp;" "&amp;TRIM(D12767)</f>
        <v xml:space="preserve"> </v>
      </c>
      <c r="B12767" s="35"/>
      <c r="C12767" s="35"/>
      <c r="D12767" s="35"/>
      <c r="E12767" s="2"/>
      <c r="F12767" s="3"/>
      <c r="G12767" s="3"/>
      <c r="H12767" s="4"/>
      <c r="I12767" s="25"/>
      <c r="J12767" s="26" t="str">
        <f t="shared" si="1202"/>
        <v>No</v>
      </c>
      <c r="K12767" s="26" t="str">
        <f t="shared" si="1203"/>
        <v>Missing</v>
      </c>
      <c r="L12767" s="26" t="str">
        <f t="shared" si="1199"/>
        <v>Missing</v>
      </c>
      <c r="M12767" s="26" t="str">
        <f>IF(OR(ISBLANK(B12767),ISBLANK(C12767),ISBLANK(D12767)),"Missing",IFERROR(VLOOKUP(A12767,'RM Postcodes'!$A:$B,2,0),"Invalid"))</f>
        <v>Missing</v>
      </c>
      <c r="N12767" s="26" t="str">
        <f t="shared" si="1200"/>
        <v>Missing</v>
      </c>
      <c r="O12767" s="26" t="str">
        <f t="shared" si="1201"/>
        <v>Missing</v>
      </c>
    </row>
    <row r="12768" spans="1:15" x14ac:dyDescent="0.2">
      <c r="A12768" s="24" t="str">
        <f t="shared" si="1204"/>
        <v xml:space="preserve"> </v>
      </c>
      <c r="B12768" s="35"/>
      <c r="C12768" s="35"/>
      <c r="D12768" s="35"/>
      <c r="E12768" s="2"/>
      <c r="F12768" s="3"/>
      <c r="G12768" s="3"/>
      <c r="H12768" s="4"/>
      <c r="I12768" s="25"/>
      <c r="J12768" s="26" t="str">
        <f t="shared" si="1202"/>
        <v>No</v>
      </c>
      <c r="K12768" s="26" t="str">
        <f t="shared" si="1203"/>
        <v>Missing</v>
      </c>
      <c r="L12768" s="26" t="str">
        <f t="shared" ref="L12768:L12831" si="1205">IF(ISBLANK(D12768),"Missing",IF(AND(LEN(D12768)=1,ISNUMBER(VALUE(D12768))),"OK","Invalid"))</f>
        <v>Missing</v>
      </c>
      <c r="M12768" s="26" t="str">
        <f>IF(OR(ISBLANK(B12768),ISBLANK(C12768),ISBLANK(D12768)),"Missing",IFERROR(VLOOKUP(A12768,'RM Postcodes'!$A:$B,2,0),"Invalid"))</f>
        <v>Missing</v>
      </c>
      <c r="N12768" s="26" t="str">
        <f t="shared" ref="N12768:N12831" si="1206">IF(ISBLANK(E12768),"Missing",IF(E12768&lt;10,"Redact","OK"))</f>
        <v>Missing</v>
      </c>
      <c r="O12768" s="26" t="str">
        <f t="shared" si="1201"/>
        <v>Missing</v>
      </c>
    </row>
    <row r="12769" spans="1:15" x14ac:dyDescent="0.2">
      <c r="A12769" s="24" t="str">
        <f t="shared" si="1204"/>
        <v xml:space="preserve"> </v>
      </c>
      <c r="B12769" s="35"/>
      <c r="C12769" s="35"/>
      <c r="D12769" s="35"/>
      <c r="E12769" s="2"/>
      <c r="F12769" s="3"/>
      <c r="G12769" s="3"/>
      <c r="H12769" s="4"/>
      <c r="I12769" s="25"/>
      <c r="J12769" s="26" t="str">
        <f t="shared" si="1202"/>
        <v>No</v>
      </c>
      <c r="K12769" s="26" t="str">
        <f t="shared" si="1203"/>
        <v>Missing</v>
      </c>
      <c r="L12769" s="26" t="str">
        <f t="shared" si="1205"/>
        <v>Missing</v>
      </c>
      <c r="M12769" s="26" t="str">
        <f>IF(OR(ISBLANK(B12769),ISBLANK(C12769),ISBLANK(D12769)),"Missing",IFERROR(VLOOKUP(A12769,'RM Postcodes'!$A:$B,2,0),"Invalid"))</f>
        <v>Missing</v>
      </c>
      <c r="N12769" s="26" t="str">
        <f t="shared" si="1206"/>
        <v>Missing</v>
      </c>
      <c r="O12769" s="26" t="str">
        <f t="shared" si="1201"/>
        <v>Missing</v>
      </c>
    </row>
    <row r="12770" spans="1:15" x14ac:dyDescent="0.2">
      <c r="A12770" s="24" t="str">
        <f t="shared" si="1204"/>
        <v xml:space="preserve"> </v>
      </c>
      <c r="B12770" s="35"/>
      <c r="C12770" s="35"/>
      <c r="D12770" s="35"/>
      <c r="E12770" s="2"/>
      <c r="F12770" s="3"/>
      <c r="G12770" s="3"/>
      <c r="H12770" s="4"/>
      <c r="I12770" s="25"/>
      <c r="J12770" s="26" t="str">
        <f t="shared" si="1202"/>
        <v>No</v>
      </c>
      <c r="K12770" s="26" t="str">
        <f t="shared" si="1203"/>
        <v>Missing</v>
      </c>
      <c r="L12770" s="26" t="str">
        <f t="shared" si="1205"/>
        <v>Missing</v>
      </c>
      <c r="M12770" s="26" t="str">
        <f>IF(OR(ISBLANK(B12770),ISBLANK(C12770),ISBLANK(D12770)),"Missing",IFERROR(VLOOKUP(A12770,'RM Postcodes'!$A:$B,2,0),"Invalid"))</f>
        <v>Missing</v>
      </c>
      <c r="N12770" s="26" t="str">
        <f t="shared" si="1206"/>
        <v>Missing</v>
      </c>
      <c r="O12770" s="26" t="str">
        <f t="shared" si="1201"/>
        <v>Missing</v>
      </c>
    </row>
    <row r="12771" spans="1:15" x14ac:dyDescent="0.2">
      <c r="A12771" s="24" t="str">
        <f t="shared" si="1204"/>
        <v xml:space="preserve"> </v>
      </c>
      <c r="B12771" s="35"/>
      <c r="C12771" s="35"/>
      <c r="D12771" s="35"/>
      <c r="E12771" s="2"/>
      <c r="F12771" s="3"/>
      <c r="G12771" s="3"/>
      <c r="H12771" s="4"/>
      <c r="I12771" s="25"/>
      <c r="J12771" s="26" t="str">
        <f t="shared" si="1202"/>
        <v>No</v>
      </c>
      <c r="K12771" s="26" t="str">
        <f t="shared" si="1203"/>
        <v>Missing</v>
      </c>
      <c r="L12771" s="26" t="str">
        <f t="shared" si="1205"/>
        <v>Missing</v>
      </c>
      <c r="M12771" s="26" t="str">
        <f>IF(OR(ISBLANK(B12771),ISBLANK(C12771),ISBLANK(D12771)),"Missing",IFERROR(VLOOKUP(A12771,'RM Postcodes'!$A:$B,2,0),"Invalid"))</f>
        <v>Missing</v>
      </c>
      <c r="N12771" s="26" t="str">
        <f t="shared" si="1206"/>
        <v>Missing</v>
      </c>
      <c r="O12771" s="26" t="str">
        <f t="shared" si="1201"/>
        <v>Missing</v>
      </c>
    </row>
    <row r="12772" spans="1:15" x14ac:dyDescent="0.2">
      <c r="A12772" s="24" t="str">
        <f t="shared" si="1204"/>
        <v xml:space="preserve"> </v>
      </c>
      <c r="B12772" s="35"/>
      <c r="C12772" s="35"/>
      <c r="D12772" s="35"/>
      <c r="E12772" s="2"/>
      <c r="F12772" s="3"/>
      <c r="G12772" s="3"/>
      <c r="H12772" s="4"/>
      <c r="I12772" s="25"/>
      <c r="J12772" s="26" t="str">
        <f t="shared" si="1202"/>
        <v>No</v>
      </c>
      <c r="K12772" s="26" t="str">
        <f t="shared" si="1203"/>
        <v>Missing</v>
      </c>
      <c r="L12772" s="26" t="str">
        <f t="shared" si="1205"/>
        <v>Missing</v>
      </c>
      <c r="M12772" s="26" t="str">
        <f>IF(OR(ISBLANK(B12772),ISBLANK(C12772),ISBLANK(D12772)),"Missing",IFERROR(VLOOKUP(A12772,'RM Postcodes'!$A:$B,2,0),"Invalid"))</f>
        <v>Missing</v>
      </c>
      <c r="N12772" s="26" t="str">
        <f t="shared" si="1206"/>
        <v>Missing</v>
      </c>
      <c r="O12772" s="26" t="str">
        <f t="shared" si="1201"/>
        <v>Missing</v>
      </c>
    </row>
    <row r="12773" spans="1:15" x14ac:dyDescent="0.2">
      <c r="A12773" s="24" t="str">
        <f t="shared" si="1204"/>
        <v xml:space="preserve"> </v>
      </c>
      <c r="B12773" s="35"/>
      <c r="C12773" s="35"/>
      <c r="D12773" s="35"/>
      <c r="E12773" s="2"/>
      <c r="F12773" s="3"/>
      <c r="G12773" s="3"/>
      <c r="H12773" s="4"/>
      <c r="I12773" s="25"/>
      <c r="J12773" s="26" t="str">
        <f t="shared" si="1202"/>
        <v>No</v>
      </c>
      <c r="K12773" s="26" t="str">
        <f t="shared" si="1203"/>
        <v>Missing</v>
      </c>
      <c r="L12773" s="26" t="str">
        <f t="shared" si="1205"/>
        <v>Missing</v>
      </c>
      <c r="M12773" s="26" t="str">
        <f>IF(OR(ISBLANK(B12773),ISBLANK(C12773),ISBLANK(D12773)),"Missing",IFERROR(VLOOKUP(A12773,'RM Postcodes'!$A:$B,2,0),"Invalid"))</f>
        <v>Missing</v>
      </c>
      <c r="N12773" s="26" t="str">
        <f t="shared" si="1206"/>
        <v>Missing</v>
      </c>
      <c r="O12773" s="26" t="str">
        <f t="shared" si="1201"/>
        <v>Missing</v>
      </c>
    </row>
    <row r="12774" spans="1:15" x14ac:dyDescent="0.2">
      <c r="A12774" s="24" t="str">
        <f t="shared" si="1204"/>
        <v xml:space="preserve"> </v>
      </c>
      <c r="B12774" s="35"/>
      <c r="C12774" s="35"/>
      <c r="D12774" s="35"/>
      <c r="E12774" s="2"/>
      <c r="F12774" s="3"/>
      <c r="G12774" s="3"/>
      <c r="H12774" s="4"/>
      <c r="I12774" s="25"/>
      <c r="J12774" s="26" t="str">
        <f t="shared" si="1202"/>
        <v>No</v>
      </c>
      <c r="K12774" s="26" t="str">
        <f t="shared" si="1203"/>
        <v>Missing</v>
      </c>
      <c r="L12774" s="26" t="str">
        <f t="shared" si="1205"/>
        <v>Missing</v>
      </c>
      <c r="M12774" s="26" t="str">
        <f>IF(OR(ISBLANK(B12774),ISBLANK(C12774),ISBLANK(D12774)),"Missing",IFERROR(VLOOKUP(A12774,'RM Postcodes'!$A:$B,2,0),"Invalid"))</f>
        <v>Missing</v>
      </c>
      <c r="N12774" s="26" t="str">
        <f t="shared" si="1206"/>
        <v>Missing</v>
      </c>
      <c r="O12774" s="26" t="str">
        <f t="shared" si="1201"/>
        <v>Missing</v>
      </c>
    </row>
    <row r="12775" spans="1:15" x14ac:dyDescent="0.2">
      <c r="A12775" s="24" t="str">
        <f t="shared" si="1204"/>
        <v xml:space="preserve"> </v>
      </c>
      <c r="B12775" s="35"/>
      <c r="C12775" s="35"/>
      <c r="D12775" s="35"/>
      <c r="E12775" s="2"/>
      <c r="F12775" s="3"/>
      <c r="G12775" s="3"/>
      <c r="H12775" s="4"/>
      <c r="I12775" s="25"/>
      <c r="J12775" s="26" t="str">
        <f t="shared" si="1202"/>
        <v>No</v>
      </c>
      <c r="K12775" s="26" t="str">
        <f t="shared" si="1203"/>
        <v>Missing</v>
      </c>
      <c r="L12775" s="26" t="str">
        <f t="shared" si="1205"/>
        <v>Missing</v>
      </c>
      <c r="M12775" s="26" t="str">
        <f>IF(OR(ISBLANK(B12775),ISBLANK(C12775),ISBLANK(D12775)),"Missing",IFERROR(VLOOKUP(A12775,'RM Postcodes'!$A:$B,2,0),"Invalid"))</f>
        <v>Missing</v>
      </c>
      <c r="N12775" s="26" t="str">
        <f t="shared" si="1206"/>
        <v>Missing</v>
      </c>
      <c r="O12775" s="26" t="str">
        <f t="shared" si="1201"/>
        <v>Missing</v>
      </c>
    </row>
    <row r="12776" spans="1:15" x14ac:dyDescent="0.2">
      <c r="A12776" s="24" t="str">
        <f t="shared" si="1204"/>
        <v xml:space="preserve"> </v>
      </c>
      <c r="B12776" s="35"/>
      <c r="C12776" s="35"/>
      <c r="D12776" s="35"/>
      <c r="E12776" s="2"/>
      <c r="F12776" s="3"/>
      <c r="G12776" s="3"/>
      <c r="H12776" s="4"/>
      <c r="I12776" s="25"/>
      <c r="J12776" s="26" t="str">
        <f t="shared" si="1202"/>
        <v>No</v>
      </c>
      <c r="K12776" s="26" t="str">
        <f t="shared" si="1203"/>
        <v>Missing</v>
      </c>
      <c r="L12776" s="26" t="str">
        <f t="shared" si="1205"/>
        <v>Missing</v>
      </c>
      <c r="M12776" s="26" t="str">
        <f>IF(OR(ISBLANK(B12776),ISBLANK(C12776),ISBLANK(D12776)),"Missing",IFERROR(VLOOKUP(A12776,'RM Postcodes'!$A:$B,2,0),"Invalid"))</f>
        <v>Missing</v>
      </c>
      <c r="N12776" s="26" t="str">
        <f t="shared" si="1206"/>
        <v>Missing</v>
      </c>
      <c r="O12776" s="26" t="str">
        <f t="shared" si="1201"/>
        <v>Missing</v>
      </c>
    </row>
    <row r="12777" spans="1:15" x14ac:dyDescent="0.2">
      <c r="A12777" s="24" t="str">
        <f t="shared" si="1204"/>
        <v xml:space="preserve"> </v>
      </c>
      <c r="B12777" s="35"/>
      <c r="C12777" s="35"/>
      <c r="D12777" s="35"/>
      <c r="E12777" s="2"/>
      <c r="F12777" s="3"/>
      <c r="G12777" s="3"/>
      <c r="H12777" s="4"/>
      <c r="I12777" s="25"/>
      <c r="J12777" s="26" t="str">
        <f t="shared" si="1202"/>
        <v>No</v>
      </c>
      <c r="K12777" s="26" t="str">
        <f t="shared" si="1203"/>
        <v>Missing</v>
      </c>
      <c r="L12777" s="26" t="str">
        <f t="shared" si="1205"/>
        <v>Missing</v>
      </c>
      <c r="M12777" s="26" t="str">
        <f>IF(OR(ISBLANK(B12777),ISBLANK(C12777),ISBLANK(D12777)),"Missing",IFERROR(VLOOKUP(A12777,'RM Postcodes'!$A:$B,2,0),"Invalid"))</f>
        <v>Missing</v>
      </c>
      <c r="N12777" s="26" t="str">
        <f t="shared" si="1206"/>
        <v>Missing</v>
      </c>
      <c r="O12777" s="26" t="str">
        <f t="shared" si="1201"/>
        <v>Missing</v>
      </c>
    </row>
    <row r="12778" spans="1:15" x14ac:dyDescent="0.2">
      <c r="A12778" s="24" t="str">
        <f t="shared" si="1204"/>
        <v xml:space="preserve"> </v>
      </c>
      <c r="B12778" s="35"/>
      <c r="C12778" s="35"/>
      <c r="D12778" s="35"/>
      <c r="E12778" s="2"/>
      <c r="F12778" s="3"/>
      <c r="G12778" s="3"/>
      <c r="H12778" s="4"/>
      <c r="I12778" s="25"/>
      <c r="J12778" s="26" t="str">
        <f t="shared" si="1202"/>
        <v>No</v>
      </c>
      <c r="K12778" s="26" t="str">
        <f t="shared" si="1203"/>
        <v>Missing</v>
      </c>
      <c r="L12778" s="26" t="str">
        <f t="shared" si="1205"/>
        <v>Missing</v>
      </c>
      <c r="M12778" s="26" t="str">
        <f>IF(OR(ISBLANK(B12778),ISBLANK(C12778),ISBLANK(D12778)),"Missing",IFERROR(VLOOKUP(A12778,'RM Postcodes'!$A:$B,2,0),"Invalid"))</f>
        <v>Missing</v>
      </c>
      <c r="N12778" s="26" t="str">
        <f t="shared" si="1206"/>
        <v>Missing</v>
      </c>
      <c r="O12778" s="26" t="str">
        <f t="shared" si="1201"/>
        <v>Missing</v>
      </c>
    </row>
    <row r="12779" spans="1:15" x14ac:dyDescent="0.2">
      <c r="A12779" s="24" t="str">
        <f t="shared" si="1204"/>
        <v xml:space="preserve"> </v>
      </c>
      <c r="B12779" s="35"/>
      <c r="C12779" s="35"/>
      <c r="D12779" s="35"/>
      <c r="E12779" s="2"/>
      <c r="F12779" s="3"/>
      <c r="G12779" s="3"/>
      <c r="H12779" s="4"/>
      <c r="I12779" s="25"/>
      <c r="J12779" s="26" t="str">
        <f t="shared" si="1202"/>
        <v>No</v>
      </c>
      <c r="K12779" s="26" t="str">
        <f t="shared" si="1203"/>
        <v>Missing</v>
      </c>
      <c r="L12779" s="26" t="str">
        <f t="shared" si="1205"/>
        <v>Missing</v>
      </c>
      <c r="M12779" s="26" t="str">
        <f>IF(OR(ISBLANK(B12779),ISBLANK(C12779),ISBLANK(D12779)),"Missing",IFERROR(VLOOKUP(A12779,'RM Postcodes'!$A:$B,2,0),"Invalid"))</f>
        <v>Missing</v>
      </c>
      <c r="N12779" s="26" t="str">
        <f t="shared" si="1206"/>
        <v>Missing</v>
      </c>
      <c r="O12779" s="26" t="str">
        <f t="shared" si="1201"/>
        <v>Missing</v>
      </c>
    </row>
    <row r="12780" spans="1:15" x14ac:dyDescent="0.2">
      <c r="A12780" s="24" t="str">
        <f t="shared" si="1204"/>
        <v xml:space="preserve"> </v>
      </c>
      <c r="B12780" s="35"/>
      <c r="C12780" s="35"/>
      <c r="D12780" s="35"/>
      <c r="E12780" s="2"/>
      <c r="F12780" s="3"/>
      <c r="G12780" s="3"/>
      <c r="H12780" s="4"/>
      <c r="I12780" s="25"/>
      <c r="J12780" s="26" t="str">
        <f t="shared" si="1202"/>
        <v>No</v>
      </c>
      <c r="K12780" s="26" t="str">
        <f t="shared" si="1203"/>
        <v>Missing</v>
      </c>
      <c r="L12780" s="26" t="str">
        <f t="shared" si="1205"/>
        <v>Missing</v>
      </c>
      <c r="M12780" s="26" t="str">
        <f>IF(OR(ISBLANK(B12780),ISBLANK(C12780),ISBLANK(D12780)),"Missing",IFERROR(VLOOKUP(A12780,'RM Postcodes'!$A:$B,2,0),"Invalid"))</f>
        <v>Missing</v>
      </c>
      <c r="N12780" s="26" t="str">
        <f t="shared" si="1206"/>
        <v>Missing</v>
      </c>
      <c r="O12780" s="26" t="str">
        <f t="shared" si="1201"/>
        <v>Missing</v>
      </c>
    </row>
    <row r="12781" spans="1:15" x14ac:dyDescent="0.2">
      <c r="A12781" s="24" t="str">
        <f t="shared" si="1204"/>
        <v xml:space="preserve"> </v>
      </c>
      <c r="B12781" s="35"/>
      <c r="C12781" s="35"/>
      <c r="D12781" s="35"/>
      <c r="E12781" s="2"/>
      <c r="F12781" s="3"/>
      <c r="G12781" s="3"/>
      <c r="H12781" s="4"/>
      <c r="I12781" s="25"/>
      <c r="J12781" s="26" t="str">
        <f t="shared" si="1202"/>
        <v>No</v>
      </c>
      <c r="K12781" s="26" t="str">
        <f t="shared" si="1203"/>
        <v>Missing</v>
      </c>
      <c r="L12781" s="26" t="str">
        <f t="shared" si="1205"/>
        <v>Missing</v>
      </c>
      <c r="M12781" s="26" t="str">
        <f>IF(OR(ISBLANK(B12781),ISBLANK(C12781),ISBLANK(D12781)),"Missing",IFERROR(VLOOKUP(A12781,'RM Postcodes'!$A:$B,2,0),"Invalid"))</f>
        <v>Missing</v>
      </c>
      <c r="N12781" s="26" t="str">
        <f t="shared" si="1206"/>
        <v>Missing</v>
      </c>
      <c r="O12781" s="26" t="str">
        <f t="shared" si="1201"/>
        <v>Missing</v>
      </c>
    </row>
    <row r="12782" spans="1:15" x14ac:dyDescent="0.2">
      <c r="A12782" s="24" t="str">
        <f t="shared" si="1204"/>
        <v xml:space="preserve"> </v>
      </c>
      <c r="B12782" s="35"/>
      <c r="C12782" s="35"/>
      <c r="D12782" s="35"/>
      <c r="E12782" s="2"/>
      <c r="F12782" s="3"/>
      <c r="G12782" s="3"/>
      <c r="H12782" s="4"/>
      <c r="I12782" s="25"/>
      <c r="J12782" s="26" t="str">
        <f t="shared" si="1202"/>
        <v>No</v>
      </c>
      <c r="K12782" s="26" t="str">
        <f t="shared" si="1203"/>
        <v>Missing</v>
      </c>
      <c r="L12782" s="26" t="str">
        <f t="shared" si="1205"/>
        <v>Missing</v>
      </c>
      <c r="M12782" s="26" t="str">
        <f>IF(OR(ISBLANK(B12782),ISBLANK(C12782),ISBLANK(D12782)),"Missing",IFERROR(VLOOKUP(A12782,'RM Postcodes'!$A:$B,2,0),"Invalid"))</f>
        <v>Missing</v>
      </c>
      <c r="N12782" s="26" t="str">
        <f t="shared" si="1206"/>
        <v>Missing</v>
      </c>
      <c r="O12782" s="26" t="str">
        <f t="shared" si="1201"/>
        <v>Missing</v>
      </c>
    </row>
    <row r="12783" spans="1:15" x14ac:dyDescent="0.2">
      <c r="A12783" s="24" t="str">
        <f t="shared" si="1204"/>
        <v xml:space="preserve"> </v>
      </c>
      <c r="B12783" s="35"/>
      <c r="C12783" s="35"/>
      <c r="D12783" s="35"/>
      <c r="E12783" s="2"/>
      <c r="F12783" s="3"/>
      <c r="G12783" s="3"/>
      <c r="H12783" s="4"/>
      <c r="I12783" s="25"/>
      <c r="J12783" s="26" t="str">
        <f t="shared" si="1202"/>
        <v>No</v>
      </c>
      <c r="K12783" s="26" t="str">
        <f t="shared" si="1203"/>
        <v>Missing</v>
      </c>
      <c r="L12783" s="26" t="str">
        <f t="shared" si="1205"/>
        <v>Missing</v>
      </c>
      <c r="M12783" s="26" t="str">
        <f>IF(OR(ISBLANK(B12783),ISBLANK(C12783),ISBLANK(D12783)),"Missing",IFERROR(VLOOKUP(A12783,'RM Postcodes'!$A:$B,2,0),"Invalid"))</f>
        <v>Missing</v>
      </c>
      <c r="N12783" s="26" t="str">
        <f t="shared" si="1206"/>
        <v>Missing</v>
      </c>
      <c r="O12783" s="26" t="str">
        <f t="shared" si="1201"/>
        <v>Missing</v>
      </c>
    </row>
    <row r="12784" spans="1:15" x14ac:dyDescent="0.2">
      <c r="A12784" s="24" t="str">
        <f t="shared" si="1204"/>
        <v xml:space="preserve"> </v>
      </c>
      <c r="B12784" s="35"/>
      <c r="C12784" s="35"/>
      <c r="D12784" s="35"/>
      <c r="E12784" s="2"/>
      <c r="F12784" s="3"/>
      <c r="G12784" s="3"/>
      <c r="H12784" s="4"/>
      <c r="I12784" s="25"/>
      <c r="J12784" s="26" t="str">
        <f t="shared" si="1202"/>
        <v>No</v>
      </c>
      <c r="K12784" s="26" t="str">
        <f t="shared" si="1203"/>
        <v>Missing</v>
      </c>
      <c r="L12784" s="26" t="str">
        <f t="shared" si="1205"/>
        <v>Missing</v>
      </c>
      <c r="M12784" s="26" t="str">
        <f>IF(OR(ISBLANK(B12784),ISBLANK(C12784),ISBLANK(D12784)),"Missing",IFERROR(VLOOKUP(A12784,'RM Postcodes'!$A:$B,2,0),"Invalid"))</f>
        <v>Missing</v>
      </c>
      <c r="N12784" s="26" t="str">
        <f t="shared" si="1206"/>
        <v>Missing</v>
      </c>
      <c r="O12784" s="26" t="str">
        <f t="shared" si="1201"/>
        <v>Missing</v>
      </c>
    </row>
    <row r="12785" spans="1:15" x14ac:dyDescent="0.2">
      <c r="A12785" s="24" t="str">
        <f t="shared" si="1204"/>
        <v xml:space="preserve"> </v>
      </c>
      <c r="B12785" s="35"/>
      <c r="C12785" s="35"/>
      <c r="D12785" s="35"/>
      <c r="E12785" s="2"/>
      <c r="F12785" s="3"/>
      <c r="G12785" s="3"/>
      <c r="H12785" s="4"/>
      <c r="I12785" s="25"/>
      <c r="J12785" s="26" t="str">
        <f t="shared" si="1202"/>
        <v>No</v>
      </c>
      <c r="K12785" s="26" t="str">
        <f t="shared" si="1203"/>
        <v>Missing</v>
      </c>
      <c r="L12785" s="26" t="str">
        <f t="shared" si="1205"/>
        <v>Missing</v>
      </c>
      <c r="M12785" s="26" t="str">
        <f>IF(OR(ISBLANK(B12785),ISBLANK(C12785),ISBLANK(D12785)),"Missing",IFERROR(VLOOKUP(A12785,'RM Postcodes'!$A:$B,2,0),"Invalid"))</f>
        <v>Missing</v>
      </c>
      <c r="N12785" s="26" t="str">
        <f t="shared" si="1206"/>
        <v>Missing</v>
      </c>
      <c r="O12785" s="26" t="str">
        <f t="shared" si="1201"/>
        <v>Missing</v>
      </c>
    </row>
    <row r="12786" spans="1:15" x14ac:dyDescent="0.2">
      <c r="A12786" s="24" t="str">
        <f t="shared" si="1204"/>
        <v xml:space="preserve"> </v>
      </c>
      <c r="B12786" s="35"/>
      <c r="C12786" s="35"/>
      <c r="D12786" s="35"/>
      <c r="E12786" s="2"/>
      <c r="F12786" s="3"/>
      <c r="G12786" s="3"/>
      <c r="H12786" s="4"/>
      <c r="I12786" s="25"/>
      <c r="J12786" s="26" t="str">
        <f t="shared" si="1202"/>
        <v>No</v>
      </c>
      <c r="K12786" s="26" t="str">
        <f t="shared" si="1203"/>
        <v>Missing</v>
      </c>
      <c r="L12786" s="26" t="str">
        <f t="shared" si="1205"/>
        <v>Missing</v>
      </c>
      <c r="M12786" s="26" t="str">
        <f>IF(OR(ISBLANK(B12786),ISBLANK(C12786),ISBLANK(D12786)),"Missing",IFERROR(VLOOKUP(A12786,'RM Postcodes'!$A:$B,2,0),"Invalid"))</f>
        <v>Missing</v>
      </c>
      <c r="N12786" s="26" t="str">
        <f t="shared" si="1206"/>
        <v>Missing</v>
      </c>
      <c r="O12786" s="26" t="str">
        <f t="shared" si="1201"/>
        <v>Missing</v>
      </c>
    </row>
    <row r="12787" spans="1:15" x14ac:dyDescent="0.2">
      <c r="A12787" s="24" t="str">
        <f t="shared" si="1204"/>
        <v xml:space="preserve"> </v>
      </c>
      <c r="B12787" s="35"/>
      <c r="C12787" s="35"/>
      <c r="D12787" s="35"/>
      <c r="E12787" s="2"/>
      <c r="F12787" s="3"/>
      <c r="G12787" s="3"/>
      <c r="H12787" s="4"/>
      <c r="I12787" s="25"/>
      <c r="J12787" s="26" t="str">
        <f t="shared" si="1202"/>
        <v>No</v>
      </c>
      <c r="K12787" s="26" t="str">
        <f t="shared" si="1203"/>
        <v>Missing</v>
      </c>
      <c r="L12787" s="26" t="str">
        <f t="shared" si="1205"/>
        <v>Missing</v>
      </c>
      <c r="M12787" s="26" t="str">
        <f>IF(OR(ISBLANK(B12787),ISBLANK(C12787),ISBLANK(D12787)),"Missing",IFERROR(VLOOKUP(A12787,'RM Postcodes'!$A:$B,2,0),"Invalid"))</f>
        <v>Missing</v>
      </c>
      <c r="N12787" s="26" t="str">
        <f t="shared" si="1206"/>
        <v>Missing</v>
      </c>
      <c r="O12787" s="26" t="str">
        <f t="shared" si="1201"/>
        <v>Missing</v>
      </c>
    </row>
    <row r="12788" spans="1:15" x14ac:dyDescent="0.2">
      <c r="A12788" s="24" t="str">
        <f t="shared" si="1204"/>
        <v xml:space="preserve"> </v>
      </c>
      <c r="B12788" s="35"/>
      <c r="C12788" s="35"/>
      <c r="D12788" s="35"/>
      <c r="E12788" s="2"/>
      <c r="F12788" s="3"/>
      <c r="G12788" s="3"/>
      <c r="H12788" s="4"/>
      <c r="I12788" s="25"/>
      <c r="J12788" s="26" t="str">
        <f t="shared" si="1202"/>
        <v>No</v>
      </c>
      <c r="K12788" s="26" t="str">
        <f t="shared" si="1203"/>
        <v>Missing</v>
      </c>
      <c r="L12788" s="26" t="str">
        <f t="shared" si="1205"/>
        <v>Missing</v>
      </c>
      <c r="M12788" s="26" t="str">
        <f>IF(OR(ISBLANK(B12788),ISBLANK(C12788),ISBLANK(D12788)),"Missing",IFERROR(VLOOKUP(A12788,'RM Postcodes'!$A:$B,2,0),"Invalid"))</f>
        <v>Missing</v>
      </c>
      <c r="N12788" s="26" t="str">
        <f t="shared" si="1206"/>
        <v>Missing</v>
      </c>
      <c r="O12788" s="26" t="str">
        <f t="shared" si="1201"/>
        <v>Missing</v>
      </c>
    </row>
    <row r="12789" spans="1:15" x14ac:dyDescent="0.2">
      <c r="A12789" s="24" t="str">
        <f t="shared" si="1204"/>
        <v xml:space="preserve"> </v>
      </c>
      <c r="B12789" s="35"/>
      <c r="C12789" s="35"/>
      <c r="D12789" s="35"/>
      <c r="E12789" s="2"/>
      <c r="F12789" s="3"/>
      <c r="G12789" s="3"/>
      <c r="H12789" s="4"/>
      <c r="I12789" s="25"/>
      <c r="J12789" s="26" t="str">
        <f t="shared" si="1202"/>
        <v>No</v>
      </c>
      <c r="K12789" s="26" t="str">
        <f t="shared" si="1203"/>
        <v>Missing</v>
      </c>
      <c r="L12789" s="26" t="str">
        <f t="shared" si="1205"/>
        <v>Missing</v>
      </c>
      <c r="M12789" s="26" t="str">
        <f>IF(OR(ISBLANK(B12789),ISBLANK(C12789),ISBLANK(D12789)),"Missing",IFERROR(VLOOKUP(A12789,'RM Postcodes'!$A:$B,2,0),"Invalid"))</f>
        <v>Missing</v>
      </c>
      <c r="N12789" s="26" t="str">
        <f t="shared" si="1206"/>
        <v>Missing</v>
      </c>
      <c r="O12789" s="26" t="str">
        <f t="shared" si="1201"/>
        <v>Missing</v>
      </c>
    </row>
    <row r="12790" spans="1:15" x14ac:dyDescent="0.2">
      <c r="A12790" s="24" t="str">
        <f t="shared" si="1204"/>
        <v xml:space="preserve"> </v>
      </c>
      <c r="B12790" s="35"/>
      <c r="C12790" s="35"/>
      <c r="D12790" s="35"/>
      <c r="E12790" s="2"/>
      <c r="F12790" s="3"/>
      <c r="G12790" s="3"/>
      <c r="H12790" s="4"/>
      <c r="I12790" s="25"/>
      <c r="J12790" s="26" t="str">
        <f t="shared" si="1202"/>
        <v>No</v>
      </c>
      <c r="K12790" s="26" t="str">
        <f t="shared" si="1203"/>
        <v>Missing</v>
      </c>
      <c r="L12790" s="26" t="str">
        <f t="shared" si="1205"/>
        <v>Missing</v>
      </c>
      <c r="M12790" s="26" t="str">
        <f>IF(OR(ISBLANK(B12790),ISBLANK(C12790),ISBLANK(D12790)),"Missing",IFERROR(VLOOKUP(A12790,'RM Postcodes'!$A:$B,2,0),"Invalid"))</f>
        <v>Missing</v>
      </c>
      <c r="N12790" s="26" t="str">
        <f t="shared" si="1206"/>
        <v>Missing</v>
      </c>
      <c r="O12790" s="26" t="str">
        <f t="shared" si="1201"/>
        <v>Missing</v>
      </c>
    </row>
    <row r="12791" spans="1:15" x14ac:dyDescent="0.2">
      <c r="A12791" s="24" t="str">
        <f t="shared" si="1204"/>
        <v xml:space="preserve"> </v>
      </c>
      <c r="B12791" s="35"/>
      <c r="C12791" s="35"/>
      <c r="D12791" s="35"/>
      <c r="E12791" s="2"/>
      <c r="F12791" s="3"/>
      <c r="G12791" s="3"/>
      <c r="H12791" s="4"/>
      <c r="I12791" s="25"/>
      <c r="J12791" s="26" t="str">
        <f t="shared" si="1202"/>
        <v>No</v>
      </c>
      <c r="K12791" s="26" t="str">
        <f t="shared" si="1203"/>
        <v>Missing</v>
      </c>
      <c r="L12791" s="26" t="str">
        <f t="shared" si="1205"/>
        <v>Missing</v>
      </c>
      <c r="M12791" s="26" t="str">
        <f>IF(OR(ISBLANK(B12791),ISBLANK(C12791),ISBLANK(D12791)),"Missing",IFERROR(VLOOKUP(A12791,'RM Postcodes'!$A:$B,2,0),"Invalid"))</f>
        <v>Missing</v>
      </c>
      <c r="N12791" s="26" t="str">
        <f t="shared" si="1206"/>
        <v>Missing</v>
      </c>
      <c r="O12791" s="26" t="str">
        <f t="shared" si="1201"/>
        <v>Missing</v>
      </c>
    </row>
    <row r="12792" spans="1:15" x14ac:dyDescent="0.2">
      <c r="A12792" s="24" t="str">
        <f t="shared" si="1204"/>
        <v xml:space="preserve"> </v>
      </c>
      <c r="B12792" s="35"/>
      <c r="C12792" s="35"/>
      <c r="D12792" s="35"/>
      <c r="E12792" s="2"/>
      <c r="F12792" s="3"/>
      <c r="G12792" s="3"/>
      <c r="H12792" s="4"/>
      <c r="I12792" s="25"/>
      <c r="J12792" s="26" t="str">
        <f t="shared" si="1202"/>
        <v>No</v>
      </c>
      <c r="K12792" s="26" t="str">
        <f t="shared" si="1203"/>
        <v>Missing</v>
      </c>
      <c r="L12792" s="26" t="str">
        <f t="shared" si="1205"/>
        <v>Missing</v>
      </c>
      <c r="M12792" s="26" t="str">
        <f>IF(OR(ISBLANK(B12792),ISBLANK(C12792),ISBLANK(D12792)),"Missing",IFERROR(VLOOKUP(A12792,'RM Postcodes'!$A:$B,2,0),"Invalid"))</f>
        <v>Missing</v>
      </c>
      <c r="N12792" s="26" t="str">
        <f t="shared" si="1206"/>
        <v>Missing</v>
      </c>
      <c r="O12792" s="26" t="str">
        <f t="shared" si="1201"/>
        <v>Missing</v>
      </c>
    </row>
    <row r="12793" spans="1:15" x14ac:dyDescent="0.2">
      <c r="A12793" s="24" t="str">
        <f t="shared" si="1204"/>
        <v xml:space="preserve"> </v>
      </c>
      <c r="B12793" s="35"/>
      <c r="C12793" s="35"/>
      <c r="D12793" s="35"/>
      <c r="E12793" s="2"/>
      <c r="F12793" s="3"/>
      <c r="G12793" s="3"/>
      <c r="H12793" s="4"/>
      <c r="I12793" s="25"/>
      <c r="J12793" s="26" t="str">
        <f t="shared" si="1202"/>
        <v>No</v>
      </c>
      <c r="K12793" s="26" t="str">
        <f t="shared" si="1203"/>
        <v>Missing</v>
      </c>
      <c r="L12793" s="26" t="str">
        <f t="shared" si="1205"/>
        <v>Missing</v>
      </c>
      <c r="M12793" s="26" t="str">
        <f>IF(OR(ISBLANK(B12793),ISBLANK(C12793),ISBLANK(D12793)),"Missing",IFERROR(VLOOKUP(A12793,'RM Postcodes'!$A:$B,2,0),"Invalid"))</f>
        <v>Missing</v>
      </c>
      <c r="N12793" s="26" t="str">
        <f t="shared" si="1206"/>
        <v>Missing</v>
      </c>
      <c r="O12793" s="26" t="str">
        <f t="shared" si="1201"/>
        <v>Missing</v>
      </c>
    </row>
    <row r="12794" spans="1:15" x14ac:dyDescent="0.2">
      <c r="A12794" s="24" t="str">
        <f t="shared" si="1204"/>
        <v xml:space="preserve"> </v>
      </c>
      <c r="B12794" s="35"/>
      <c r="C12794" s="35"/>
      <c r="D12794" s="35"/>
      <c r="E12794" s="2"/>
      <c r="F12794" s="3"/>
      <c r="G12794" s="3"/>
      <c r="H12794" s="4"/>
      <c r="I12794" s="25"/>
      <c r="J12794" s="26" t="str">
        <f t="shared" si="1202"/>
        <v>No</v>
      </c>
      <c r="K12794" s="26" t="str">
        <f t="shared" si="1203"/>
        <v>Missing</v>
      </c>
      <c r="L12794" s="26" t="str">
        <f t="shared" si="1205"/>
        <v>Missing</v>
      </c>
      <c r="M12794" s="26" t="str">
        <f>IF(OR(ISBLANK(B12794),ISBLANK(C12794),ISBLANK(D12794)),"Missing",IFERROR(VLOOKUP(A12794,'RM Postcodes'!$A:$B,2,0),"Invalid"))</f>
        <v>Missing</v>
      </c>
      <c r="N12794" s="26" t="str">
        <f t="shared" si="1206"/>
        <v>Missing</v>
      </c>
      <c r="O12794" s="26" t="str">
        <f t="shared" si="1201"/>
        <v>Missing</v>
      </c>
    </row>
    <row r="12795" spans="1:15" x14ac:dyDescent="0.2">
      <c r="A12795" s="24" t="str">
        <f t="shared" si="1204"/>
        <v xml:space="preserve"> </v>
      </c>
      <c r="B12795" s="35"/>
      <c r="C12795" s="35"/>
      <c r="D12795" s="35"/>
      <c r="E12795" s="2"/>
      <c r="F12795" s="3"/>
      <c r="G12795" s="3"/>
      <c r="H12795" s="4"/>
      <c r="I12795" s="25"/>
      <c r="J12795" s="26" t="str">
        <f t="shared" si="1202"/>
        <v>No</v>
      </c>
      <c r="K12795" s="26" t="str">
        <f t="shared" si="1203"/>
        <v>Missing</v>
      </c>
      <c r="L12795" s="26" t="str">
        <f t="shared" si="1205"/>
        <v>Missing</v>
      </c>
      <c r="M12795" s="26" t="str">
        <f>IF(OR(ISBLANK(B12795),ISBLANK(C12795),ISBLANK(D12795)),"Missing",IFERROR(VLOOKUP(A12795,'RM Postcodes'!$A:$B,2,0),"Invalid"))</f>
        <v>Missing</v>
      </c>
      <c r="N12795" s="26" t="str">
        <f t="shared" si="1206"/>
        <v>Missing</v>
      </c>
      <c r="O12795" s="26" t="str">
        <f t="shared" si="1201"/>
        <v>Missing</v>
      </c>
    </row>
    <row r="12796" spans="1:15" x14ac:dyDescent="0.2">
      <c r="A12796" s="24" t="str">
        <f t="shared" si="1204"/>
        <v xml:space="preserve"> </v>
      </c>
      <c r="B12796" s="35"/>
      <c r="C12796" s="35"/>
      <c r="D12796" s="35"/>
      <c r="E12796" s="2"/>
      <c r="F12796" s="3"/>
      <c r="G12796" s="3"/>
      <c r="H12796" s="4"/>
      <c r="I12796" s="25"/>
      <c r="J12796" s="26" t="str">
        <f t="shared" si="1202"/>
        <v>No</v>
      </c>
      <c r="K12796" s="26" t="str">
        <f t="shared" si="1203"/>
        <v>Missing</v>
      </c>
      <c r="L12796" s="26" t="str">
        <f t="shared" si="1205"/>
        <v>Missing</v>
      </c>
      <c r="M12796" s="26" t="str">
        <f>IF(OR(ISBLANK(B12796),ISBLANK(C12796),ISBLANK(D12796)),"Missing",IFERROR(VLOOKUP(A12796,'RM Postcodes'!$A:$B,2,0),"Invalid"))</f>
        <v>Missing</v>
      </c>
      <c r="N12796" s="26" t="str">
        <f t="shared" si="1206"/>
        <v>Missing</v>
      </c>
      <c r="O12796" s="26" t="str">
        <f t="shared" si="1201"/>
        <v>Missing</v>
      </c>
    </row>
    <row r="12797" spans="1:15" x14ac:dyDescent="0.2">
      <c r="A12797" s="24" t="str">
        <f t="shared" si="1204"/>
        <v xml:space="preserve"> </v>
      </c>
      <c r="B12797" s="35"/>
      <c r="C12797" s="35"/>
      <c r="D12797" s="35"/>
      <c r="E12797" s="2"/>
      <c r="F12797" s="3"/>
      <c r="G12797" s="3"/>
      <c r="H12797" s="4"/>
      <c r="I12797" s="25"/>
      <c r="J12797" s="26" t="str">
        <f t="shared" si="1202"/>
        <v>No</v>
      </c>
      <c r="K12797" s="26" t="str">
        <f t="shared" si="1203"/>
        <v>Missing</v>
      </c>
      <c r="L12797" s="26" t="str">
        <f t="shared" si="1205"/>
        <v>Missing</v>
      </c>
      <c r="M12797" s="26" t="str">
        <f>IF(OR(ISBLANK(B12797),ISBLANK(C12797),ISBLANK(D12797)),"Missing",IFERROR(VLOOKUP(A12797,'RM Postcodes'!$A:$B,2,0),"Invalid"))</f>
        <v>Missing</v>
      </c>
      <c r="N12797" s="26" t="str">
        <f t="shared" si="1206"/>
        <v>Missing</v>
      </c>
      <c r="O12797" s="26" t="str">
        <f t="shared" si="1201"/>
        <v>Missing</v>
      </c>
    </row>
    <row r="12798" spans="1:15" x14ac:dyDescent="0.2">
      <c r="A12798" s="24" t="str">
        <f t="shared" si="1204"/>
        <v xml:space="preserve"> </v>
      </c>
      <c r="B12798" s="35"/>
      <c r="C12798" s="35"/>
      <c r="D12798" s="35"/>
      <c r="E12798" s="2"/>
      <c r="F12798" s="3"/>
      <c r="G12798" s="3"/>
      <c r="H12798" s="4"/>
      <c r="I12798" s="25"/>
      <c r="J12798" s="26" t="str">
        <f t="shared" si="1202"/>
        <v>No</v>
      </c>
      <c r="K12798" s="26" t="str">
        <f t="shared" si="1203"/>
        <v>Missing</v>
      </c>
      <c r="L12798" s="26" t="str">
        <f t="shared" si="1205"/>
        <v>Missing</v>
      </c>
      <c r="M12798" s="26" t="str">
        <f>IF(OR(ISBLANK(B12798),ISBLANK(C12798),ISBLANK(D12798)),"Missing",IFERROR(VLOOKUP(A12798,'RM Postcodes'!$A:$B,2,0),"Invalid"))</f>
        <v>Missing</v>
      </c>
      <c r="N12798" s="26" t="str">
        <f t="shared" si="1206"/>
        <v>Missing</v>
      </c>
      <c r="O12798" s="26" t="str">
        <f t="shared" si="1201"/>
        <v>Missing</v>
      </c>
    </row>
    <row r="12799" spans="1:15" x14ac:dyDescent="0.2">
      <c r="A12799" s="24" t="str">
        <f t="shared" si="1204"/>
        <v xml:space="preserve"> </v>
      </c>
      <c r="B12799" s="35"/>
      <c r="C12799" s="35"/>
      <c r="D12799" s="35"/>
      <c r="E12799" s="2"/>
      <c r="F12799" s="3"/>
      <c r="G12799" s="3"/>
      <c r="H12799" s="4"/>
      <c r="I12799" s="25"/>
      <c r="J12799" s="26" t="str">
        <f t="shared" si="1202"/>
        <v>No</v>
      </c>
      <c r="K12799" s="26" t="str">
        <f t="shared" si="1203"/>
        <v>Missing</v>
      </c>
      <c r="L12799" s="26" t="str">
        <f t="shared" si="1205"/>
        <v>Missing</v>
      </c>
      <c r="M12799" s="26" t="str">
        <f>IF(OR(ISBLANK(B12799),ISBLANK(C12799),ISBLANK(D12799)),"Missing",IFERROR(VLOOKUP(A12799,'RM Postcodes'!$A:$B,2,0),"Invalid"))</f>
        <v>Missing</v>
      </c>
      <c r="N12799" s="26" t="str">
        <f t="shared" si="1206"/>
        <v>Missing</v>
      </c>
      <c r="O12799" s="26" t="str">
        <f t="shared" si="1201"/>
        <v>Missing</v>
      </c>
    </row>
    <row r="12800" spans="1:15" x14ac:dyDescent="0.2">
      <c r="A12800" s="24" t="str">
        <f t="shared" si="1204"/>
        <v xml:space="preserve"> </v>
      </c>
      <c r="B12800" s="35"/>
      <c r="C12800" s="35"/>
      <c r="D12800" s="35"/>
      <c r="E12800" s="2"/>
      <c r="F12800" s="3"/>
      <c r="G12800" s="3"/>
      <c r="H12800" s="4"/>
      <c r="I12800" s="25"/>
      <c r="J12800" s="26" t="str">
        <f t="shared" si="1202"/>
        <v>No</v>
      </c>
      <c r="K12800" s="26" t="str">
        <f t="shared" si="1203"/>
        <v>Missing</v>
      </c>
      <c r="L12800" s="26" t="str">
        <f t="shared" si="1205"/>
        <v>Missing</v>
      </c>
      <c r="M12800" s="26" t="str">
        <f>IF(OR(ISBLANK(B12800),ISBLANK(C12800),ISBLANK(D12800)),"Missing",IFERROR(VLOOKUP(A12800,'RM Postcodes'!$A:$B,2,0),"Invalid"))</f>
        <v>Missing</v>
      </c>
      <c r="N12800" s="26" t="str">
        <f t="shared" si="1206"/>
        <v>Missing</v>
      </c>
      <c r="O12800" s="26" t="str">
        <f t="shared" si="1201"/>
        <v>Missing</v>
      </c>
    </row>
    <row r="12801" spans="1:15" x14ac:dyDescent="0.2">
      <c r="A12801" s="24" t="str">
        <f t="shared" si="1204"/>
        <v xml:space="preserve"> </v>
      </c>
      <c r="B12801" s="35"/>
      <c r="C12801" s="35"/>
      <c r="D12801" s="35"/>
      <c r="E12801" s="2"/>
      <c r="F12801" s="3"/>
      <c r="G12801" s="3"/>
      <c r="H12801" s="4"/>
      <c r="I12801" s="25"/>
      <c r="J12801" s="26" t="str">
        <f t="shared" si="1202"/>
        <v>No</v>
      </c>
      <c r="K12801" s="26" t="str">
        <f t="shared" si="1203"/>
        <v>Missing</v>
      </c>
      <c r="L12801" s="26" t="str">
        <f t="shared" si="1205"/>
        <v>Missing</v>
      </c>
      <c r="M12801" s="26" t="str">
        <f>IF(OR(ISBLANK(B12801),ISBLANK(C12801),ISBLANK(D12801)),"Missing",IFERROR(VLOOKUP(A12801,'RM Postcodes'!$A:$B,2,0),"Invalid"))</f>
        <v>Missing</v>
      </c>
      <c r="N12801" s="26" t="str">
        <f t="shared" si="1206"/>
        <v>Missing</v>
      </c>
      <c r="O12801" s="26" t="str">
        <f t="shared" si="1201"/>
        <v>Missing</v>
      </c>
    </row>
    <row r="12802" spans="1:15" x14ac:dyDescent="0.2">
      <c r="A12802" s="24" t="str">
        <f t="shared" si="1204"/>
        <v xml:space="preserve"> </v>
      </c>
      <c r="B12802" s="35"/>
      <c r="C12802" s="35"/>
      <c r="D12802" s="35"/>
      <c r="E12802" s="2"/>
      <c r="F12802" s="3"/>
      <c r="G12802" s="3"/>
      <c r="H12802" s="4"/>
      <c r="I12802" s="25"/>
      <c r="J12802" s="26" t="str">
        <f t="shared" si="1202"/>
        <v>No</v>
      </c>
      <c r="K12802" s="26" t="str">
        <f t="shared" si="1203"/>
        <v>Missing</v>
      </c>
      <c r="L12802" s="26" t="str">
        <f t="shared" si="1205"/>
        <v>Missing</v>
      </c>
      <c r="M12802" s="26" t="str">
        <f>IF(OR(ISBLANK(B12802),ISBLANK(C12802),ISBLANK(D12802)),"Missing",IFERROR(VLOOKUP(A12802,'RM Postcodes'!$A:$B,2,0),"Invalid"))</f>
        <v>Missing</v>
      </c>
      <c r="N12802" s="26" t="str">
        <f t="shared" si="1206"/>
        <v>Missing</v>
      </c>
      <c r="O12802" s="26" t="str">
        <f t="shared" si="1201"/>
        <v>Missing</v>
      </c>
    </row>
    <row r="12803" spans="1:15" x14ac:dyDescent="0.2">
      <c r="A12803" s="24" t="str">
        <f t="shared" si="1204"/>
        <v xml:space="preserve"> </v>
      </c>
      <c r="B12803" s="35"/>
      <c r="C12803" s="35"/>
      <c r="D12803" s="35"/>
      <c r="E12803" s="2"/>
      <c r="F12803" s="3"/>
      <c r="G12803" s="3"/>
      <c r="H12803" s="4"/>
      <c r="I12803" s="25"/>
      <c r="J12803" s="26" t="str">
        <f t="shared" si="1202"/>
        <v>No</v>
      </c>
      <c r="K12803" s="26" t="str">
        <f t="shared" si="1203"/>
        <v>Missing</v>
      </c>
      <c r="L12803" s="26" t="str">
        <f t="shared" si="1205"/>
        <v>Missing</v>
      </c>
      <c r="M12803" s="26" t="str">
        <f>IF(OR(ISBLANK(B12803),ISBLANK(C12803),ISBLANK(D12803)),"Missing",IFERROR(VLOOKUP(A12803,'RM Postcodes'!$A:$B,2,0),"Invalid"))</f>
        <v>Missing</v>
      </c>
      <c r="N12803" s="26" t="str">
        <f t="shared" si="1206"/>
        <v>Missing</v>
      </c>
      <c r="O12803" s="26" t="str">
        <f t="shared" si="1201"/>
        <v>Missing</v>
      </c>
    </row>
    <row r="12804" spans="1:15" x14ac:dyDescent="0.2">
      <c r="A12804" s="24" t="str">
        <f t="shared" si="1204"/>
        <v xml:space="preserve"> </v>
      </c>
      <c r="B12804" s="35"/>
      <c r="C12804" s="35"/>
      <c r="D12804" s="35"/>
      <c r="E12804" s="2"/>
      <c r="F12804" s="3"/>
      <c r="G12804" s="3"/>
      <c r="H12804" s="4"/>
      <c r="I12804" s="25"/>
      <c r="J12804" s="26" t="str">
        <f t="shared" si="1202"/>
        <v>No</v>
      </c>
      <c r="K12804" s="26" t="str">
        <f t="shared" si="1203"/>
        <v>Missing</v>
      </c>
      <c r="L12804" s="26" t="str">
        <f t="shared" si="1205"/>
        <v>Missing</v>
      </c>
      <c r="M12804" s="26" t="str">
        <f>IF(OR(ISBLANK(B12804),ISBLANK(C12804),ISBLANK(D12804)),"Missing",IFERROR(VLOOKUP(A12804,'RM Postcodes'!$A:$B,2,0),"Invalid"))</f>
        <v>Missing</v>
      </c>
      <c r="N12804" s="26" t="str">
        <f t="shared" si="1206"/>
        <v>Missing</v>
      </c>
      <c r="O12804" s="26" t="str">
        <f t="shared" si="1201"/>
        <v>Missing</v>
      </c>
    </row>
    <row r="12805" spans="1:15" x14ac:dyDescent="0.2">
      <c r="A12805" s="24" t="str">
        <f t="shared" si="1204"/>
        <v xml:space="preserve"> </v>
      </c>
      <c r="B12805" s="35"/>
      <c r="C12805" s="35"/>
      <c r="D12805" s="35"/>
      <c r="E12805" s="2"/>
      <c r="F12805" s="3"/>
      <c r="G12805" s="3"/>
      <c r="H12805" s="4"/>
      <c r="I12805" s="25"/>
      <c r="J12805" s="26" t="str">
        <f t="shared" si="1202"/>
        <v>No</v>
      </c>
      <c r="K12805" s="26" t="str">
        <f t="shared" si="1203"/>
        <v>Missing</v>
      </c>
      <c r="L12805" s="26" t="str">
        <f t="shared" si="1205"/>
        <v>Missing</v>
      </c>
      <c r="M12805" s="26" t="str">
        <f>IF(OR(ISBLANK(B12805),ISBLANK(C12805),ISBLANK(D12805)),"Missing",IFERROR(VLOOKUP(A12805,'RM Postcodes'!$A:$B,2,0),"Invalid"))</f>
        <v>Missing</v>
      </c>
      <c r="N12805" s="26" t="str">
        <f t="shared" si="1206"/>
        <v>Missing</v>
      </c>
      <c r="O12805" s="26" t="str">
        <f t="shared" ref="O12805:O12868" si="1207">IF(COUNT(E12805)=0,"Missing",IF(E12805&lt;=2,"Redact",IF(COUNTIF(F12805:H12805,"&gt;0")&lt;&gt;3,"Error",IF((G12805+H12805)/F12805&lt;60%,"OK","Redact"))))</f>
        <v>Missing</v>
      </c>
    </row>
    <row r="12806" spans="1:15" x14ac:dyDescent="0.2">
      <c r="A12806" s="24" t="str">
        <f t="shared" si="1204"/>
        <v xml:space="preserve"> </v>
      </c>
      <c r="B12806" s="35"/>
      <c r="C12806" s="35"/>
      <c r="D12806" s="35"/>
      <c r="E12806" s="2"/>
      <c r="F12806" s="3"/>
      <c r="G12806" s="3"/>
      <c r="H12806" s="4"/>
      <c r="I12806" s="25"/>
      <c r="J12806" s="26" t="str">
        <f t="shared" ref="J12806:J12869" si="1208">IF(AND(K12806="NI",L12806="OK",M12806="LIVE",N12806="OK",O12806="OK"),"yes NI",IF(AND(K12806="GB",L12806="OK",M12806="LIVE",N12806="OK",O12806="OK"),"Yes","No"))</f>
        <v>No</v>
      </c>
      <c r="K12806" s="26" t="str">
        <f t="shared" ref="K12806:K12869" si="1209">IF(ISBLANK(B12806),"Missing",IF(AND(OR(LEN(B12806)=2,LEN(B12806)=1),AND(ISERROR(VALUE(LEFT(B12806,1))),ISERROR(VALUE(RIGHT(B12806,1))))),IF(OR(B12806="GY",B12806="IM",B12806="JE"),"not GB",IF(B12806="BT","NI","GB")),"Invalid"))</f>
        <v>Missing</v>
      </c>
      <c r="L12806" s="26" t="str">
        <f t="shared" si="1205"/>
        <v>Missing</v>
      </c>
      <c r="M12806" s="26" t="str">
        <f>IF(OR(ISBLANK(B12806),ISBLANK(C12806),ISBLANK(D12806)),"Missing",IFERROR(VLOOKUP(A12806,'RM Postcodes'!$A:$B,2,0),"Invalid"))</f>
        <v>Missing</v>
      </c>
      <c r="N12806" s="26" t="str">
        <f t="shared" si="1206"/>
        <v>Missing</v>
      </c>
      <c r="O12806" s="26" t="str">
        <f t="shared" si="1207"/>
        <v>Missing</v>
      </c>
    </row>
    <row r="12807" spans="1:15" x14ac:dyDescent="0.2">
      <c r="A12807" s="24" t="str">
        <f t="shared" si="1204"/>
        <v xml:space="preserve"> </v>
      </c>
      <c r="B12807" s="35"/>
      <c r="C12807" s="35"/>
      <c r="D12807" s="35"/>
      <c r="E12807" s="2"/>
      <c r="F12807" s="3"/>
      <c r="G12807" s="3"/>
      <c r="H12807" s="4"/>
      <c r="I12807" s="25"/>
      <c r="J12807" s="26" t="str">
        <f t="shared" si="1208"/>
        <v>No</v>
      </c>
      <c r="K12807" s="26" t="str">
        <f t="shared" si="1209"/>
        <v>Missing</v>
      </c>
      <c r="L12807" s="26" t="str">
        <f t="shared" si="1205"/>
        <v>Missing</v>
      </c>
      <c r="M12807" s="26" t="str">
        <f>IF(OR(ISBLANK(B12807),ISBLANK(C12807),ISBLANK(D12807)),"Missing",IFERROR(VLOOKUP(A12807,'RM Postcodes'!$A:$B,2,0),"Invalid"))</f>
        <v>Missing</v>
      </c>
      <c r="N12807" s="26" t="str">
        <f t="shared" si="1206"/>
        <v>Missing</v>
      </c>
      <c r="O12807" s="26" t="str">
        <f t="shared" si="1207"/>
        <v>Missing</v>
      </c>
    </row>
    <row r="12808" spans="1:15" x14ac:dyDescent="0.2">
      <c r="A12808" s="24" t="str">
        <f t="shared" si="1204"/>
        <v xml:space="preserve"> </v>
      </c>
      <c r="B12808" s="35"/>
      <c r="C12808" s="35"/>
      <c r="D12808" s="35"/>
      <c r="E12808" s="2"/>
      <c r="F12808" s="3"/>
      <c r="G12808" s="3"/>
      <c r="H12808" s="4"/>
      <c r="I12808" s="25"/>
      <c r="J12808" s="26" t="str">
        <f t="shared" si="1208"/>
        <v>No</v>
      </c>
      <c r="K12808" s="26" t="str">
        <f t="shared" si="1209"/>
        <v>Missing</v>
      </c>
      <c r="L12808" s="26" t="str">
        <f t="shared" si="1205"/>
        <v>Missing</v>
      </c>
      <c r="M12808" s="26" t="str">
        <f>IF(OR(ISBLANK(B12808),ISBLANK(C12808),ISBLANK(D12808)),"Missing",IFERROR(VLOOKUP(A12808,'RM Postcodes'!$A:$B,2,0),"Invalid"))</f>
        <v>Missing</v>
      </c>
      <c r="N12808" s="26" t="str">
        <f t="shared" si="1206"/>
        <v>Missing</v>
      </c>
      <c r="O12808" s="26" t="str">
        <f t="shared" si="1207"/>
        <v>Missing</v>
      </c>
    </row>
    <row r="12809" spans="1:15" x14ac:dyDescent="0.2">
      <c r="A12809" s="24" t="str">
        <f t="shared" si="1204"/>
        <v xml:space="preserve"> </v>
      </c>
      <c r="B12809" s="35"/>
      <c r="C12809" s="35"/>
      <c r="D12809" s="35"/>
      <c r="E12809" s="2"/>
      <c r="F12809" s="3"/>
      <c r="G12809" s="3"/>
      <c r="H12809" s="4"/>
      <c r="I12809" s="25"/>
      <c r="J12809" s="26" t="str">
        <f t="shared" si="1208"/>
        <v>No</v>
      </c>
      <c r="K12809" s="26" t="str">
        <f t="shared" si="1209"/>
        <v>Missing</v>
      </c>
      <c r="L12809" s="26" t="str">
        <f t="shared" si="1205"/>
        <v>Missing</v>
      </c>
      <c r="M12809" s="26" t="str">
        <f>IF(OR(ISBLANK(B12809),ISBLANK(C12809),ISBLANK(D12809)),"Missing",IFERROR(VLOOKUP(A12809,'RM Postcodes'!$A:$B,2,0),"Invalid"))</f>
        <v>Missing</v>
      </c>
      <c r="N12809" s="26" t="str">
        <f t="shared" si="1206"/>
        <v>Missing</v>
      </c>
      <c r="O12809" s="26" t="str">
        <f t="shared" si="1207"/>
        <v>Missing</v>
      </c>
    </row>
    <row r="12810" spans="1:15" x14ac:dyDescent="0.2">
      <c r="A12810" s="24" t="str">
        <f t="shared" si="1204"/>
        <v xml:space="preserve"> </v>
      </c>
      <c r="B12810" s="35"/>
      <c r="C12810" s="35"/>
      <c r="D12810" s="35"/>
      <c r="E12810" s="2"/>
      <c r="F12810" s="3"/>
      <c r="G12810" s="3"/>
      <c r="H12810" s="4"/>
      <c r="I12810" s="25"/>
      <c r="J12810" s="26" t="str">
        <f t="shared" si="1208"/>
        <v>No</v>
      </c>
      <c r="K12810" s="26" t="str">
        <f t="shared" si="1209"/>
        <v>Missing</v>
      </c>
      <c r="L12810" s="26" t="str">
        <f t="shared" si="1205"/>
        <v>Missing</v>
      </c>
      <c r="M12810" s="26" t="str">
        <f>IF(OR(ISBLANK(B12810),ISBLANK(C12810),ISBLANK(D12810)),"Missing",IFERROR(VLOOKUP(A12810,'RM Postcodes'!$A:$B,2,0),"Invalid"))</f>
        <v>Missing</v>
      </c>
      <c r="N12810" s="26" t="str">
        <f t="shared" si="1206"/>
        <v>Missing</v>
      </c>
      <c r="O12810" s="26" t="str">
        <f t="shared" si="1207"/>
        <v>Missing</v>
      </c>
    </row>
    <row r="12811" spans="1:15" x14ac:dyDescent="0.2">
      <c r="A12811" s="24" t="str">
        <f t="shared" si="1204"/>
        <v xml:space="preserve"> </v>
      </c>
      <c r="B12811" s="35"/>
      <c r="C12811" s="35"/>
      <c r="D12811" s="35"/>
      <c r="E12811" s="2"/>
      <c r="F12811" s="3"/>
      <c r="G12811" s="3"/>
      <c r="H12811" s="4"/>
      <c r="I12811" s="25"/>
      <c r="J12811" s="26" t="str">
        <f t="shared" si="1208"/>
        <v>No</v>
      </c>
      <c r="K12811" s="26" t="str">
        <f t="shared" si="1209"/>
        <v>Missing</v>
      </c>
      <c r="L12811" s="26" t="str">
        <f t="shared" si="1205"/>
        <v>Missing</v>
      </c>
      <c r="M12811" s="26" t="str">
        <f>IF(OR(ISBLANK(B12811),ISBLANK(C12811),ISBLANK(D12811)),"Missing",IFERROR(VLOOKUP(A12811,'RM Postcodes'!$A:$B,2,0),"Invalid"))</f>
        <v>Missing</v>
      </c>
      <c r="N12811" s="26" t="str">
        <f t="shared" si="1206"/>
        <v>Missing</v>
      </c>
      <c r="O12811" s="26" t="str">
        <f t="shared" si="1207"/>
        <v>Missing</v>
      </c>
    </row>
    <row r="12812" spans="1:15" x14ac:dyDescent="0.2">
      <c r="A12812" s="24" t="str">
        <f t="shared" si="1204"/>
        <v xml:space="preserve"> </v>
      </c>
      <c r="B12812" s="35"/>
      <c r="C12812" s="35"/>
      <c r="D12812" s="35"/>
      <c r="E12812" s="2"/>
      <c r="F12812" s="3"/>
      <c r="G12812" s="3"/>
      <c r="H12812" s="4"/>
      <c r="I12812" s="25"/>
      <c r="J12812" s="26" t="str">
        <f t="shared" si="1208"/>
        <v>No</v>
      </c>
      <c r="K12812" s="26" t="str">
        <f t="shared" si="1209"/>
        <v>Missing</v>
      </c>
      <c r="L12812" s="26" t="str">
        <f t="shared" si="1205"/>
        <v>Missing</v>
      </c>
      <c r="M12812" s="26" t="str">
        <f>IF(OR(ISBLANK(B12812),ISBLANK(C12812),ISBLANK(D12812)),"Missing",IFERROR(VLOOKUP(A12812,'RM Postcodes'!$A:$B,2,0),"Invalid"))</f>
        <v>Missing</v>
      </c>
      <c r="N12812" s="26" t="str">
        <f t="shared" si="1206"/>
        <v>Missing</v>
      </c>
      <c r="O12812" s="26" t="str">
        <f t="shared" si="1207"/>
        <v>Missing</v>
      </c>
    </row>
    <row r="12813" spans="1:15" x14ac:dyDescent="0.2">
      <c r="A12813" s="24" t="str">
        <f t="shared" si="1204"/>
        <v xml:space="preserve"> </v>
      </c>
      <c r="B12813" s="35"/>
      <c r="C12813" s="35"/>
      <c r="D12813" s="35"/>
      <c r="E12813" s="2"/>
      <c r="F12813" s="3"/>
      <c r="G12813" s="3"/>
      <c r="H12813" s="4"/>
      <c r="I12813" s="25"/>
      <c r="J12813" s="26" t="str">
        <f t="shared" si="1208"/>
        <v>No</v>
      </c>
      <c r="K12813" s="26" t="str">
        <f t="shared" si="1209"/>
        <v>Missing</v>
      </c>
      <c r="L12813" s="26" t="str">
        <f t="shared" si="1205"/>
        <v>Missing</v>
      </c>
      <c r="M12813" s="26" t="str">
        <f>IF(OR(ISBLANK(B12813),ISBLANK(C12813),ISBLANK(D12813)),"Missing",IFERROR(VLOOKUP(A12813,'RM Postcodes'!$A:$B,2,0),"Invalid"))</f>
        <v>Missing</v>
      </c>
      <c r="N12813" s="26" t="str">
        <f t="shared" si="1206"/>
        <v>Missing</v>
      </c>
      <c r="O12813" s="26" t="str">
        <f t="shared" si="1207"/>
        <v>Missing</v>
      </c>
    </row>
    <row r="12814" spans="1:15" x14ac:dyDescent="0.2">
      <c r="A12814" s="24" t="str">
        <f t="shared" si="1204"/>
        <v xml:space="preserve"> </v>
      </c>
      <c r="B12814" s="35"/>
      <c r="C12814" s="35"/>
      <c r="D12814" s="35"/>
      <c r="E12814" s="2"/>
      <c r="F12814" s="3"/>
      <c r="G12814" s="3"/>
      <c r="H12814" s="4"/>
      <c r="I12814" s="25"/>
      <c r="J12814" s="26" t="str">
        <f t="shared" si="1208"/>
        <v>No</v>
      </c>
      <c r="K12814" s="26" t="str">
        <f t="shared" si="1209"/>
        <v>Missing</v>
      </c>
      <c r="L12814" s="26" t="str">
        <f t="shared" si="1205"/>
        <v>Missing</v>
      </c>
      <c r="M12814" s="26" t="str">
        <f>IF(OR(ISBLANK(B12814),ISBLANK(C12814),ISBLANK(D12814)),"Missing",IFERROR(VLOOKUP(A12814,'RM Postcodes'!$A:$B,2,0),"Invalid"))</f>
        <v>Missing</v>
      </c>
      <c r="N12814" s="26" t="str">
        <f t="shared" si="1206"/>
        <v>Missing</v>
      </c>
      <c r="O12814" s="26" t="str">
        <f t="shared" si="1207"/>
        <v>Missing</v>
      </c>
    </row>
    <row r="12815" spans="1:15" x14ac:dyDescent="0.2">
      <c r="A12815" s="24" t="str">
        <f t="shared" si="1204"/>
        <v xml:space="preserve"> </v>
      </c>
      <c r="B12815" s="35"/>
      <c r="C12815" s="35"/>
      <c r="D12815" s="35"/>
      <c r="E12815" s="2"/>
      <c r="F12815" s="3"/>
      <c r="G12815" s="3"/>
      <c r="H12815" s="4"/>
      <c r="I12815" s="25"/>
      <c r="J12815" s="26" t="str">
        <f t="shared" si="1208"/>
        <v>No</v>
      </c>
      <c r="K12815" s="26" t="str">
        <f t="shared" si="1209"/>
        <v>Missing</v>
      </c>
      <c r="L12815" s="26" t="str">
        <f t="shared" si="1205"/>
        <v>Missing</v>
      </c>
      <c r="M12815" s="26" t="str">
        <f>IF(OR(ISBLANK(B12815),ISBLANK(C12815),ISBLANK(D12815)),"Missing",IFERROR(VLOOKUP(A12815,'RM Postcodes'!$A:$B,2,0),"Invalid"))</f>
        <v>Missing</v>
      </c>
      <c r="N12815" s="26" t="str">
        <f t="shared" si="1206"/>
        <v>Missing</v>
      </c>
      <c r="O12815" s="26" t="str">
        <f t="shared" si="1207"/>
        <v>Missing</v>
      </c>
    </row>
    <row r="12816" spans="1:15" x14ac:dyDescent="0.2">
      <c r="A12816" s="24" t="str">
        <f t="shared" si="1204"/>
        <v xml:space="preserve"> </v>
      </c>
      <c r="B12816" s="35"/>
      <c r="C12816" s="35"/>
      <c r="D12816" s="35"/>
      <c r="E12816" s="2"/>
      <c r="F12816" s="3"/>
      <c r="G12816" s="3"/>
      <c r="H12816" s="4"/>
      <c r="I12816" s="25"/>
      <c r="J12816" s="26" t="str">
        <f t="shared" si="1208"/>
        <v>No</v>
      </c>
      <c r="K12816" s="26" t="str">
        <f t="shared" si="1209"/>
        <v>Missing</v>
      </c>
      <c r="L12816" s="26" t="str">
        <f t="shared" si="1205"/>
        <v>Missing</v>
      </c>
      <c r="M12816" s="26" t="str">
        <f>IF(OR(ISBLANK(B12816),ISBLANK(C12816),ISBLANK(D12816)),"Missing",IFERROR(VLOOKUP(A12816,'RM Postcodes'!$A:$B,2,0),"Invalid"))</f>
        <v>Missing</v>
      </c>
      <c r="N12816" s="26" t="str">
        <f t="shared" si="1206"/>
        <v>Missing</v>
      </c>
      <c r="O12816" s="26" t="str">
        <f t="shared" si="1207"/>
        <v>Missing</v>
      </c>
    </row>
    <row r="12817" spans="1:15" x14ac:dyDescent="0.2">
      <c r="A12817" s="24" t="str">
        <f t="shared" si="1204"/>
        <v xml:space="preserve"> </v>
      </c>
      <c r="B12817" s="35"/>
      <c r="C12817" s="35"/>
      <c r="D12817" s="35"/>
      <c r="E12817" s="2"/>
      <c r="F12817" s="3"/>
      <c r="G12817" s="3"/>
      <c r="H12817" s="4"/>
      <c r="I12817" s="25"/>
      <c r="J12817" s="26" t="str">
        <f t="shared" si="1208"/>
        <v>No</v>
      </c>
      <c r="K12817" s="26" t="str">
        <f t="shared" si="1209"/>
        <v>Missing</v>
      </c>
      <c r="L12817" s="26" t="str">
        <f t="shared" si="1205"/>
        <v>Missing</v>
      </c>
      <c r="M12817" s="26" t="str">
        <f>IF(OR(ISBLANK(B12817),ISBLANK(C12817),ISBLANK(D12817)),"Missing",IFERROR(VLOOKUP(A12817,'RM Postcodes'!$A:$B,2,0),"Invalid"))</f>
        <v>Missing</v>
      </c>
      <c r="N12817" s="26" t="str">
        <f t="shared" si="1206"/>
        <v>Missing</v>
      </c>
      <c r="O12817" s="26" t="str">
        <f t="shared" si="1207"/>
        <v>Missing</v>
      </c>
    </row>
    <row r="12818" spans="1:15" x14ac:dyDescent="0.2">
      <c r="A12818" s="24" t="str">
        <f t="shared" si="1204"/>
        <v xml:space="preserve"> </v>
      </c>
      <c r="B12818" s="35"/>
      <c r="C12818" s="35"/>
      <c r="D12818" s="35"/>
      <c r="E12818" s="2"/>
      <c r="F12818" s="3"/>
      <c r="G12818" s="3"/>
      <c r="H12818" s="4"/>
      <c r="I12818" s="25"/>
      <c r="J12818" s="26" t="str">
        <f t="shared" si="1208"/>
        <v>No</v>
      </c>
      <c r="K12818" s="26" t="str">
        <f t="shared" si="1209"/>
        <v>Missing</v>
      </c>
      <c r="L12818" s="26" t="str">
        <f t="shared" si="1205"/>
        <v>Missing</v>
      </c>
      <c r="M12818" s="26" t="str">
        <f>IF(OR(ISBLANK(B12818),ISBLANK(C12818),ISBLANK(D12818)),"Missing",IFERROR(VLOOKUP(A12818,'RM Postcodes'!$A:$B,2,0),"Invalid"))</f>
        <v>Missing</v>
      </c>
      <c r="N12818" s="26" t="str">
        <f t="shared" si="1206"/>
        <v>Missing</v>
      </c>
      <c r="O12818" s="26" t="str">
        <f t="shared" si="1207"/>
        <v>Missing</v>
      </c>
    </row>
    <row r="12819" spans="1:15" x14ac:dyDescent="0.2">
      <c r="A12819" s="24" t="str">
        <f t="shared" si="1204"/>
        <v xml:space="preserve"> </v>
      </c>
      <c r="B12819" s="35"/>
      <c r="C12819" s="35"/>
      <c r="D12819" s="35"/>
      <c r="E12819" s="2"/>
      <c r="F12819" s="3"/>
      <c r="G12819" s="3"/>
      <c r="H12819" s="4"/>
      <c r="I12819" s="25"/>
      <c r="J12819" s="26" t="str">
        <f t="shared" si="1208"/>
        <v>No</v>
      </c>
      <c r="K12819" s="26" t="str">
        <f t="shared" si="1209"/>
        <v>Missing</v>
      </c>
      <c r="L12819" s="26" t="str">
        <f t="shared" si="1205"/>
        <v>Missing</v>
      </c>
      <c r="M12819" s="26" t="str">
        <f>IF(OR(ISBLANK(B12819),ISBLANK(C12819),ISBLANK(D12819)),"Missing",IFERROR(VLOOKUP(A12819,'RM Postcodes'!$A:$B,2,0),"Invalid"))</f>
        <v>Missing</v>
      </c>
      <c r="N12819" s="26" t="str">
        <f t="shared" si="1206"/>
        <v>Missing</v>
      </c>
      <c r="O12819" s="26" t="str">
        <f t="shared" si="1207"/>
        <v>Missing</v>
      </c>
    </row>
    <row r="12820" spans="1:15" x14ac:dyDescent="0.2">
      <c r="A12820" s="24" t="str">
        <f t="shared" si="1204"/>
        <v xml:space="preserve"> </v>
      </c>
      <c r="B12820" s="35"/>
      <c r="C12820" s="35"/>
      <c r="D12820" s="35"/>
      <c r="E12820" s="2"/>
      <c r="F12820" s="3"/>
      <c r="G12820" s="3"/>
      <c r="H12820" s="4"/>
      <c r="I12820" s="25"/>
      <c r="J12820" s="26" t="str">
        <f t="shared" si="1208"/>
        <v>No</v>
      </c>
      <c r="K12820" s="26" t="str">
        <f t="shared" si="1209"/>
        <v>Missing</v>
      </c>
      <c r="L12820" s="26" t="str">
        <f t="shared" si="1205"/>
        <v>Missing</v>
      </c>
      <c r="M12820" s="26" t="str">
        <f>IF(OR(ISBLANK(B12820),ISBLANK(C12820),ISBLANK(D12820)),"Missing",IFERROR(VLOOKUP(A12820,'RM Postcodes'!$A:$B,2,0),"Invalid"))</f>
        <v>Missing</v>
      </c>
      <c r="N12820" s="26" t="str">
        <f t="shared" si="1206"/>
        <v>Missing</v>
      </c>
      <c r="O12820" s="26" t="str">
        <f t="shared" si="1207"/>
        <v>Missing</v>
      </c>
    </row>
    <row r="12821" spans="1:15" x14ac:dyDescent="0.2">
      <c r="A12821" s="24" t="str">
        <f t="shared" si="1204"/>
        <v xml:space="preserve"> </v>
      </c>
      <c r="B12821" s="35"/>
      <c r="C12821" s="35"/>
      <c r="D12821" s="35"/>
      <c r="E12821" s="2"/>
      <c r="F12821" s="3"/>
      <c r="G12821" s="3"/>
      <c r="H12821" s="4"/>
      <c r="I12821" s="25"/>
      <c r="J12821" s="26" t="str">
        <f t="shared" si="1208"/>
        <v>No</v>
      </c>
      <c r="K12821" s="26" t="str">
        <f t="shared" si="1209"/>
        <v>Missing</v>
      </c>
      <c r="L12821" s="26" t="str">
        <f t="shared" si="1205"/>
        <v>Missing</v>
      </c>
      <c r="M12821" s="26" t="str">
        <f>IF(OR(ISBLANK(B12821),ISBLANK(C12821),ISBLANK(D12821)),"Missing",IFERROR(VLOOKUP(A12821,'RM Postcodes'!$A:$B,2,0),"Invalid"))</f>
        <v>Missing</v>
      </c>
      <c r="N12821" s="26" t="str">
        <f t="shared" si="1206"/>
        <v>Missing</v>
      </c>
      <c r="O12821" s="26" t="str">
        <f t="shared" si="1207"/>
        <v>Missing</v>
      </c>
    </row>
    <row r="12822" spans="1:15" x14ac:dyDescent="0.2">
      <c r="A12822" s="24" t="str">
        <f t="shared" si="1204"/>
        <v xml:space="preserve"> </v>
      </c>
      <c r="B12822" s="35"/>
      <c r="C12822" s="35"/>
      <c r="D12822" s="35"/>
      <c r="E12822" s="2"/>
      <c r="F12822" s="3"/>
      <c r="G12822" s="3"/>
      <c r="H12822" s="4"/>
      <c r="I12822" s="25"/>
      <c r="J12822" s="26" t="str">
        <f t="shared" si="1208"/>
        <v>No</v>
      </c>
      <c r="K12822" s="26" t="str">
        <f t="shared" si="1209"/>
        <v>Missing</v>
      </c>
      <c r="L12822" s="26" t="str">
        <f t="shared" si="1205"/>
        <v>Missing</v>
      </c>
      <c r="M12822" s="26" t="str">
        <f>IF(OR(ISBLANK(B12822),ISBLANK(C12822),ISBLANK(D12822)),"Missing",IFERROR(VLOOKUP(A12822,'RM Postcodes'!$A:$B,2,0),"Invalid"))</f>
        <v>Missing</v>
      </c>
      <c r="N12822" s="26" t="str">
        <f t="shared" si="1206"/>
        <v>Missing</v>
      </c>
      <c r="O12822" s="26" t="str">
        <f t="shared" si="1207"/>
        <v>Missing</v>
      </c>
    </row>
    <row r="12823" spans="1:15" x14ac:dyDescent="0.2">
      <c r="A12823" s="24" t="str">
        <f t="shared" si="1204"/>
        <v xml:space="preserve"> </v>
      </c>
      <c r="B12823" s="35"/>
      <c r="C12823" s="35"/>
      <c r="D12823" s="35"/>
      <c r="E12823" s="2"/>
      <c r="F12823" s="3"/>
      <c r="G12823" s="3"/>
      <c r="H12823" s="4"/>
      <c r="I12823" s="25"/>
      <c r="J12823" s="26" t="str">
        <f t="shared" si="1208"/>
        <v>No</v>
      </c>
      <c r="K12823" s="26" t="str">
        <f t="shared" si="1209"/>
        <v>Missing</v>
      </c>
      <c r="L12823" s="26" t="str">
        <f t="shared" si="1205"/>
        <v>Missing</v>
      </c>
      <c r="M12823" s="26" t="str">
        <f>IF(OR(ISBLANK(B12823),ISBLANK(C12823),ISBLANK(D12823)),"Missing",IFERROR(VLOOKUP(A12823,'RM Postcodes'!$A:$B,2,0),"Invalid"))</f>
        <v>Missing</v>
      </c>
      <c r="N12823" s="26" t="str">
        <f t="shared" si="1206"/>
        <v>Missing</v>
      </c>
      <c r="O12823" s="26" t="str">
        <f t="shared" si="1207"/>
        <v>Missing</v>
      </c>
    </row>
    <row r="12824" spans="1:15" x14ac:dyDescent="0.2">
      <c r="A12824" s="24" t="str">
        <f t="shared" si="1204"/>
        <v xml:space="preserve"> </v>
      </c>
      <c r="B12824" s="35"/>
      <c r="C12824" s="35"/>
      <c r="D12824" s="35"/>
      <c r="E12824" s="2"/>
      <c r="F12824" s="3"/>
      <c r="G12824" s="3"/>
      <c r="H12824" s="4"/>
      <c r="I12824" s="25"/>
      <c r="J12824" s="26" t="str">
        <f t="shared" si="1208"/>
        <v>No</v>
      </c>
      <c r="K12824" s="26" t="str">
        <f t="shared" si="1209"/>
        <v>Missing</v>
      </c>
      <c r="L12824" s="26" t="str">
        <f t="shared" si="1205"/>
        <v>Missing</v>
      </c>
      <c r="M12824" s="26" t="str">
        <f>IF(OR(ISBLANK(B12824),ISBLANK(C12824),ISBLANK(D12824)),"Missing",IFERROR(VLOOKUP(A12824,'RM Postcodes'!$A:$B,2,0),"Invalid"))</f>
        <v>Missing</v>
      </c>
      <c r="N12824" s="26" t="str">
        <f t="shared" si="1206"/>
        <v>Missing</v>
      </c>
      <c r="O12824" s="26" t="str">
        <f t="shared" si="1207"/>
        <v>Missing</v>
      </c>
    </row>
    <row r="12825" spans="1:15" x14ac:dyDescent="0.2">
      <c r="A12825" s="24" t="str">
        <f t="shared" si="1204"/>
        <v xml:space="preserve"> </v>
      </c>
      <c r="B12825" s="35"/>
      <c r="C12825" s="35"/>
      <c r="D12825" s="35"/>
      <c r="E12825" s="2"/>
      <c r="F12825" s="3"/>
      <c r="G12825" s="3"/>
      <c r="H12825" s="4"/>
      <c r="I12825" s="25"/>
      <c r="J12825" s="26" t="str">
        <f t="shared" si="1208"/>
        <v>No</v>
      </c>
      <c r="K12825" s="26" t="str">
        <f t="shared" si="1209"/>
        <v>Missing</v>
      </c>
      <c r="L12825" s="26" t="str">
        <f t="shared" si="1205"/>
        <v>Missing</v>
      </c>
      <c r="M12825" s="26" t="str">
        <f>IF(OR(ISBLANK(B12825),ISBLANK(C12825),ISBLANK(D12825)),"Missing",IFERROR(VLOOKUP(A12825,'RM Postcodes'!$A:$B,2,0),"Invalid"))</f>
        <v>Missing</v>
      </c>
      <c r="N12825" s="26" t="str">
        <f t="shared" si="1206"/>
        <v>Missing</v>
      </c>
      <c r="O12825" s="26" t="str">
        <f t="shared" si="1207"/>
        <v>Missing</v>
      </c>
    </row>
    <row r="12826" spans="1:15" x14ac:dyDescent="0.2">
      <c r="A12826" s="24" t="str">
        <f t="shared" si="1204"/>
        <v xml:space="preserve"> </v>
      </c>
      <c r="B12826" s="35"/>
      <c r="C12826" s="35"/>
      <c r="D12826" s="35"/>
      <c r="E12826" s="2"/>
      <c r="F12826" s="3"/>
      <c r="G12826" s="3"/>
      <c r="H12826" s="4"/>
      <c r="I12826" s="25"/>
      <c r="J12826" s="26" t="str">
        <f t="shared" si="1208"/>
        <v>No</v>
      </c>
      <c r="K12826" s="26" t="str">
        <f t="shared" si="1209"/>
        <v>Missing</v>
      </c>
      <c r="L12826" s="26" t="str">
        <f t="shared" si="1205"/>
        <v>Missing</v>
      </c>
      <c r="M12826" s="26" t="str">
        <f>IF(OR(ISBLANK(B12826),ISBLANK(C12826),ISBLANK(D12826)),"Missing",IFERROR(VLOOKUP(A12826,'RM Postcodes'!$A:$B,2,0),"Invalid"))</f>
        <v>Missing</v>
      </c>
      <c r="N12826" s="26" t="str">
        <f t="shared" si="1206"/>
        <v>Missing</v>
      </c>
      <c r="O12826" s="26" t="str">
        <f t="shared" si="1207"/>
        <v>Missing</v>
      </c>
    </row>
    <row r="12827" spans="1:15" x14ac:dyDescent="0.2">
      <c r="A12827" s="24" t="str">
        <f t="shared" si="1204"/>
        <v xml:space="preserve"> </v>
      </c>
      <c r="B12827" s="35"/>
      <c r="C12827" s="35"/>
      <c r="D12827" s="35"/>
      <c r="E12827" s="2"/>
      <c r="F12827" s="3"/>
      <c r="G12827" s="3"/>
      <c r="H12827" s="4"/>
      <c r="I12827" s="25"/>
      <c r="J12827" s="26" t="str">
        <f t="shared" si="1208"/>
        <v>No</v>
      </c>
      <c r="K12827" s="26" t="str">
        <f t="shared" si="1209"/>
        <v>Missing</v>
      </c>
      <c r="L12827" s="26" t="str">
        <f t="shared" si="1205"/>
        <v>Missing</v>
      </c>
      <c r="M12827" s="26" t="str">
        <f>IF(OR(ISBLANK(B12827),ISBLANK(C12827),ISBLANK(D12827)),"Missing",IFERROR(VLOOKUP(A12827,'RM Postcodes'!$A:$B,2,0),"Invalid"))</f>
        <v>Missing</v>
      </c>
      <c r="N12827" s="26" t="str">
        <f t="shared" si="1206"/>
        <v>Missing</v>
      </c>
      <c r="O12827" s="26" t="str">
        <f t="shared" si="1207"/>
        <v>Missing</v>
      </c>
    </row>
    <row r="12828" spans="1:15" x14ac:dyDescent="0.2">
      <c r="A12828" s="24" t="str">
        <f t="shared" si="1204"/>
        <v xml:space="preserve"> </v>
      </c>
      <c r="B12828" s="35"/>
      <c r="C12828" s="35"/>
      <c r="D12828" s="35"/>
      <c r="E12828" s="2"/>
      <c r="F12828" s="3"/>
      <c r="G12828" s="3"/>
      <c r="H12828" s="4"/>
      <c r="I12828" s="25"/>
      <c r="J12828" s="26" t="str">
        <f t="shared" si="1208"/>
        <v>No</v>
      </c>
      <c r="K12828" s="26" t="str">
        <f t="shared" si="1209"/>
        <v>Missing</v>
      </c>
      <c r="L12828" s="26" t="str">
        <f t="shared" si="1205"/>
        <v>Missing</v>
      </c>
      <c r="M12828" s="26" t="str">
        <f>IF(OR(ISBLANK(B12828),ISBLANK(C12828),ISBLANK(D12828)),"Missing",IFERROR(VLOOKUP(A12828,'RM Postcodes'!$A:$B,2,0),"Invalid"))</f>
        <v>Missing</v>
      </c>
      <c r="N12828" s="26" t="str">
        <f t="shared" si="1206"/>
        <v>Missing</v>
      </c>
      <c r="O12828" s="26" t="str">
        <f t="shared" si="1207"/>
        <v>Missing</v>
      </c>
    </row>
    <row r="12829" spans="1:15" x14ac:dyDescent="0.2">
      <c r="A12829" s="24" t="str">
        <f t="shared" si="1204"/>
        <v xml:space="preserve"> </v>
      </c>
      <c r="B12829" s="35"/>
      <c r="C12829" s="35"/>
      <c r="D12829" s="35"/>
      <c r="E12829" s="2"/>
      <c r="F12829" s="3"/>
      <c r="G12829" s="3"/>
      <c r="H12829" s="4"/>
      <c r="I12829" s="25"/>
      <c r="J12829" s="26" t="str">
        <f t="shared" si="1208"/>
        <v>No</v>
      </c>
      <c r="K12829" s="26" t="str">
        <f t="shared" si="1209"/>
        <v>Missing</v>
      </c>
      <c r="L12829" s="26" t="str">
        <f t="shared" si="1205"/>
        <v>Missing</v>
      </c>
      <c r="M12829" s="26" t="str">
        <f>IF(OR(ISBLANK(B12829),ISBLANK(C12829),ISBLANK(D12829)),"Missing",IFERROR(VLOOKUP(A12829,'RM Postcodes'!$A:$B,2,0),"Invalid"))</f>
        <v>Missing</v>
      </c>
      <c r="N12829" s="26" t="str">
        <f t="shared" si="1206"/>
        <v>Missing</v>
      </c>
      <c r="O12829" s="26" t="str">
        <f t="shared" si="1207"/>
        <v>Missing</v>
      </c>
    </row>
    <row r="12830" spans="1:15" x14ac:dyDescent="0.2">
      <c r="A12830" s="24" t="str">
        <f t="shared" si="1204"/>
        <v xml:space="preserve"> </v>
      </c>
      <c r="B12830" s="35"/>
      <c r="C12830" s="35"/>
      <c r="D12830" s="35"/>
      <c r="E12830" s="2"/>
      <c r="F12830" s="3"/>
      <c r="G12830" s="3"/>
      <c r="H12830" s="4"/>
      <c r="I12830" s="25"/>
      <c r="J12830" s="26" t="str">
        <f t="shared" si="1208"/>
        <v>No</v>
      </c>
      <c r="K12830" s="26" t="str">
        <f t="shared" si="1209"/>
        <v>Missing</v>
      </c>
      <c r="L12830" s="26" t="str">
        <f t="shared" si="1205"/>
        <v>Missing</v>
      </c>
      <c r="M12830" s="26" t="str">
        <f>IF(OR(ISBLANK(B12830),ISBLANK(C12830),ISBLANK(D12830)),"Missing",IFERROR(VLOOKUP(A12830,'RM Postcodes'!$A:$B,2,0),"Invalid"))</f>
        <v>Missing</v>
      </c>
      <c r="N12830" s="26" t="str">
        <f t="shared" si="1206"/>
        <v>Missing</v>
      </c>
      <c r="O12830" s="26" t="str">
        <f t="shared" si="1207"/>
        <v>Missing</v>
      </c>
    </row>
    <row r="12831" spans="1:15" x14ac:dyDescent="0.2">
      <c r="A12831" s="24" t="str">
        <f t="shared" ref="A12831:A12894" si="1210">TRIM(B12831)&amp;TRIM(C12831)&amp;" "&amp;TRIM(D12831)</f>
        <v xml:space="preserve"> </v>
      </c>
      <c r="B12831" s="35"/>
      <c r="C12831" s="35"/>
      <c r="D12831" s="35"/>
      <c r="E12831" s="2"/>
      <c r="F12831" s="3"/>
      <c r="G12831" s="3"/>
      <c r="H12831" s="4"/>
      <c r="I12831" s="25"/>
      <c r="J12831" s="26" t="str">
        <f t="shared" si="1208"/>
        <v>No</v>
      </c>
      <c r="K12831" s="26" t="str">
        <f t="shared" si="1209"/>
        <v>Missing</v>
      </c>
      <c r="L12831" s="26" t="str">
        <f t="shared" si="1205"/>
        <v>Missing</v>
      </c>
      <c r="M12831" s="26" t="str">
        <f>IF(OR(ISBLANK(B12831),ISBLANK(C12831),ISBLANK(D12831)),"Missing",IFERROR(VLOOKUP(A12831,'RM Postcodes'!$A:$B,2,0),"Invalid"))</f>
        <v>Missing</v>
      </c>
      <c r="N12831" s="26" t="str">
        <f t="shared" si="1206"/>
        <v>Missing</v>
      </c>
      <c r="O12831" s="26" t="str">
        <f t="shared" si="1207"/>
        <v>Missing</v>
      </c>
    </row>
    <row r="12832" spans="1:15" x14ac:dyDescent="0.2">
      <c r="A12832" s="24" t="str">
        <f t="shared" si="1210"/>
        <v xml:space="preserve"> </v>
      </c>
      <c r="B12832" s="35"/>
      <c r="C12832" s="35"/>
      <c r="D12832" s="35"/>
      <c r="E12832" s="2"/>
      <c r="F12832" s="3"/>
      <c r="G12832" s="3"/>
      <c r="H12832" s="4"/>
      <c r="I12832" s="25"/>
      <c r="J12832" s="26" t="str">
        <f t="shared" si="1208"/>
        <v>No</v>
      </c>
      <c r="K12832" s="26" t="str">
        <f t="shared" si="1209"/>
        <v>Missing</v>
      </c>
      <c r="L12832" s="26" t="str">
        <f t="shared" ref="L12832:L12895" si="1211">IF(ISBLANK(D12832),"Missing",IF(AND(LEN(D12832)=1,ISNUMBER(VALUE(D12832))),"OK","Invalid"))</f>
        <v>Missing</v>
      </c>
      <c r="M12832" s="26" t="str">
        <f>IF(OR(ISBLANK(B12832),ISBLANK(C12832),ISBLANK(D12832)),"Missing",IFERROR(VLOOKUP(A12832,'RM Postcodes'!$A:$B,2,0),"Invalid"))</f>
        <v>Missing</v>
      </c>
      <c r="N12832" s="26" t="str">
        <f t="shared" ref="N12832:N12895" si="1212">IF(ISBLANK(E12832),"Missing",IF(E12832&lt;10,"Redact","OK"))</f>
        <v>Missing</v>
      </c>
      <c r="O12832" s="26" t="str">
        <f t="shared" si="1207"/>
        <v>Missing</v>
      </c>
    </row>
    <row r="12833" spans="1:15" x14ac:dyDescent="0.2">
      <c r="A12833" s="24" t="str">
        <f t="shared" si="1210"/>
        <v xml:space="preserve"> </v>
      </c>
      <c r="B12833" s="35"/>
      <c r="C12833" s="35"/>
      <c r="D12833" s="35"/>
      <c r="E12833" s="2"/>
      <c r="F12833" s="3"/>
      <c r="G12833" s="3"/>
      <c r="H12833" s="4"/>
      <c r="I12833" s="25"/>
      <c r="J12833" s="26" t="str">
        <f t="shared" si="1208"/>
        <v>No</v>
      </c>
      <c r="K12833" s="26" t="str">
        <f t="shared" si="1209"/>
        <v>Missing</v>
      </c>
      <c r="L12833" s="26" t="str">
        <f t="shared" si="1211"/>
        <v>Missing</v>
      </c>
      <c r="M12833" s="26" t="str">
        <f>IF(OR(ISBLANK(B12833),ISBLANK(C12833),ISBLANK(D12833)),"Missing",IFERROR(VLOOKUP(A12833,'RM Postcodes'!$A:$B,2,0),"Invalid"))</f>
        <v>Missing</v>
      </c>
      <c r="N12833" s="26" t="str">
        <f t="shared" si="1212"/>
        <v>Missing</v>
      </c>
      <c r="O12833" s="26" t="str">
        <f t="shared" si="1207"/>
        <v>Missing</v>
      </c>
    </row>
    <row r="12834" spans="1:15" x14ac:dyDescent="0.2">
      <c r="A12834" s="24" t="str">
        <f t="shared" si="1210"/>
        <v xml:space="preserve"> </v>
      </c>
      <c r="B12834" s="35"/>
      <c r="C12834" s="35"/>
      <c r="D12834" s="35"/>
      <c r="E12834" s="2"/>
      <c r="F12834" s="3"/>
      <c r="G12834" s="3"/>
      <c r="H12834" s="4"/>
      <c r="I12834" s="25"/>
      <c r="J12834" s="26" t="str">
        <f t="shared" si="1208"/>
        <v>No</v>
      </c>
      <c r="K12834" s="26" t="str">
        <f t="shared" si="1209"/>
        <v>Missing</v>
      </c>
      <c r="L12834" s="26" t="str">
        <f t="shared" si="1211"/>
        <v>Missing</v>
      </c>
      <c r="M12834" s="26" t="str">
        <f>IF(OR(ISBLANK(B12834),ISBLANK(C12834),ISBLANK(D12834)),"Missing",IFERROR(VLOOKUP(A12834,'RM Postcodes'!$A:$B,2,0),"Invalid"))</f>
        <v>Missing</v>
      </c>
      <c r="N12834" s="26" t="str">
        <f t="shared" si="1212"/>
        <v>Missing</v>
      </c>
      <c r="O12834" s="26" t="str">
        <f t="shared" si="1207"/>
        <v>Missing</v>
      </c>
    </row>
    <row r="12835" spans="1:15" x14ac:dyDescent="0.2">
      <c r="A12835" s="24" t="str">
        <f t="shared" si="1210"/>
        <v xml:space="preserve"> </v>
      </c>
      <c r="B12835" s="35"/>
      <c r="C12835" s="35"/>
      <c r="D12835" s="35"/>
      <c r="E12835" s="2"/>
      <c r="F12835" s="3"/>
      <c r="G12835" s="3"/>
      <c r="H12835" s="4"/>
      <c r="I12835" s="25"/>
      <c r="J12835" s="26" t="str">
        <f t="shared" si="1208"/>
        <v>No</v>
      </c>
      <c r="K12835" s="26" t="str">
        <f t="shared" si="1209"/>
        <v>Missing</v>
      </c>
      <c r="L12835" s="26" t="str">
        <f t="shared" si="1211"/>
        <v>Missing</v>
      </c>
      <c r="M12835" s="26" t="str">
        <f>IF(OR(ISBLANK(B12835),ISBLANK(C12835),ISBLANK(D12835)),"Missing",IFERROR(VLOOKUP(A12835,'RM Postcodes'!$A:$B,2,0),"Invalid"))</f>
        <v>Missing</v>
      </c>
      <c r="N12835" s="26" t="str">
        <f t="shared" si="1212"/>
        <v>Missing</v>
      </c>
      <c r="O12835" s="26" t="str">
        <f t="shared" si="1207"/>
        <v>Missing</v>
      </c>
    </row>
    <row r="12836" spans="1:15" x14ac:dyDescent="0.2">
      <c r="A12836" s="24" t="str">
        <f t="shared" si="1210"/>
        <v xml:space="preserve"> </v>
      </c>
      <c r="B12836" s="35"/>
      <c r="C12836" s="35"/>
      <c r="D12836" s="35"/>
      <c r="E12836" s="2"/>
      <c r="F12836" s="3"/>
      <c r="G12836" s="3"/>
      <c r="H12836" s="4"/>
      <c r="I12836" s="25"/>
      <c r="J12836" s="26" t="str">
        <f t="shared" si="1208"/>
        <v>No</v>
      </c>
      <c r="K12836" s="26" t="str">
        <f t="shared" si="1209"/>
        <v>Missing</v>
      </c>
      <c r="L12836" s="26" t="str">
        <f t="shared" si="1211"/>
        <v>Missing</v>
      </c>
      <c r="M12836" s="26" t="str">
        <f>IF(OR(ISBLANK(B12836),ISBLANK(C12836),ISBLANK(D12836)),"Missing",IFERROR(VLOOKUP(A12836,'RM Postcodes'!$A:$B,2,0),"Invalid"))</f>
        <v>Missing</v>
      </c>
      <c r="N12836" s="26" t="str">
        <f t="shared" si="1212"/>
        <v>Missing</v>
      </c>
      <c r="O12836" s="26" t="str">
        <f t="shared" si="1207"/>
        <v>Missing</v>
      </c>
    </row>
    <row r="12837" spans="1:15" x14ac:dyDescent="0.2">
      <c r="A12837" s="24" t="str">
        <f t="shared" si="1210"/>
        <v xml:space="preserve"> </v>
      </c>
      <c r="B12837" s="35"/>
      <c r="C12837" s="35"/>
      <c r="D12837" s="35"/>
      <c r="E12837" s="2"/>
      <c r="F12837" s="3"/>
      <c r="G12837" s="3"/>
      <c r="H12837" s="4"/>
      <c r="I12837" s="25"/>
      <c r="J12837" s="26" t="str">
        <f t="shared" si="1208"/>
        <v>No</v>
      </c>
      <c r="K12837" s="26" t="str">
        <f t="shared" si="1209"/>
        <v>Missing</v>
      </c>
      <c r="L12837" s="26" t="str">
        <f t="shared" si="1211"/>
        <v>Missing</v>
      </c>
      <c r="M12837" s="26" t="str">
        <f>IF(OR(ISBLANK(B12837),ISBLANK(C12837),ISBLANK(D12837)),"Missing",IFERROR(VLOOKUP(A12837,'RM Postcodes'!$A:$B,2,0),"Invalid"))</f>
        <v>Missing</v>
      </c>
      <c r="N12837" s="26" t="str">
        <f t="shared" si="1212"/>
        <v>Missing</v>
      </c>
      <c r="O12837" s="26" t="str">
        <f t="shared" si="1207"/>
        <v>Missing</v>
      </c>
    </row>
    <row r="12838" spans="1:15" x14ac:dyDescent="0.2">
      <c r="A12838" s="24" t="str">
        <f t="shared" si="1210"/>
        <v xml:space="preserve"> </v>
      </c>
      <c r="B12838" s="35"/>
      <c r="C12838" s="35"/>
      <c r="D12838" s="35"/>
      <c r="E12838" s="2"/>
      <c r="F12838" s="3"/>
      <c r="G12838" s="3"/>
      <c r="H12838" s="4"/>
      <c r="I12838" s="25"/>
      <c r="J12838" s="26" t="str">
        <f t="shared" si="1208"/>
        <v>No</v>
      </c>
      <c r="K12838" s="26" t="str">
        <f t="shared" si="1209"/>
        <v>Missing</v>
      </c>
      <c r="L12838" s="26" t="str">
        <f t="shared" si="1211"/>
        <v>Missing</v>
      </c>
      <c r="M12838" s="26" t="str">
        <f>IF(OR(ISBLANK(B12838),ISBLANK(C12838),ISBLANK(D12838)),"Missing",IFERROR(VLOOKUP(A12838,'RM Postcodes'!$A:$B,2,0),"Invalid"))</f>
        <v>Missing</v>
      </c>
      <c r="N12838" s="26" t="str">
        <f t="shared" si="1212"/>
        <v>Missing</v>
      </c>
      <c r="O12838" s="26" t="str">
        <f t="shared" si="1207"/>
        <v>Missing</v>
      </c>
    </row>
    <row r="12839" spans="1:15" x14ac:dyDescent="0.2">
      <c r="A12839" s="24" t="str">
        <f t="shared" si="1210"/>
        <v xml:space="preserve"> </v>
      </c>
      <c r="B12839" s="35"/>
      <c r="C12839" s="35"/>
      <c r="D12839" s="35"/>
      <c r="E12839" s="2"/>
      <c r="F12839" s="3"/>
      <c r="G12839" s="3"/>
      <c r="H12839" s="4"/>
      <c r="I12839" s="25"/>
      <c r="J12839" s="26" t="str">
        <f t="shared" si="1208"/>
        <v>No</v>
      </c>
      <c r="K12839" s="26" t="str">
        <f t="shared" si="1209"/>
        <v>Missing</v>
      </c>
      <c r="L12839" s="26" t="str">
        <f t="shared" si="1211"/>
        <v>Missing</v>
      </c>
      <c r="M12839" s="26" t="str">
        <f>IF(OR(ISBLANK(B12839),ISBLANK(C12839),ISBLANK(D12839)),"Missing",IFERROR(VLOOKUP(A12839,'RM Postcodes'!$A:$B,2,0),"Invalid"))</f>
        <v>Missing</v>
      </c>
      <c r="N12839" s="26" t="str">
        <f t="shared" si="1212"/>
        <v>Missing</v>
      </c>
      <c r="O12839" s="26" t="str">
        <f t="shared" si="1207"/>
        <v>Missing</v>
      </c>
    </row>
    <row r="12840" spans="1:15" x14ac:dyDescent="0.2">
      <c r="A12840" s="24" t="str">
        <f t="shared" si="1210"/>
        <v xml:space="preserve"> </v>
      </c>
      <c r="B12840" s="35"/>
      <c r="C12840" s="35"/>
      <c r="D12840" s="35"/>
      <c r="E12840" s="2"/>
      <c r="F12840" s="3"/>
      <c r="G12840" s="3"/>
      <c r="H12840" s="4"/>
      <c r="I12840" s="25"/>
      <c r="J12840" s="26" t="str">
        <f t="shared" si="1208"/>
        <v>No</v>
      </c>
      <c r="K12840" s="26" t="str">
        <f t="shared" si="1209"/>
        <v>Missing</v>
      </c>
      <c r="L12840" s="26" t="str">
        <f t="shared" si="1211"/>
        <v>Missing</v>
      </c>
      <c r="M12840" s="26" t="str">
        <f>IF(OR(ISBLANK(B12840),ISBLANK(C12840),ISBLANK(D12840)),"Missing",IFERROR(VLOOKUP(A12840,'RM Postcodes'!$A:$B,2,0),"Invalid"))</f>
        <v>Missing</v>
      </c>
      <c r="N12840" s="26" t="str">
        <f t="shared" si="1212"/>
        <v>Missing</v>
      </c>
      <c r="O12840" s="26" t="str">
        <f t="shared" si="1207"/>
        <v>Missing</v>
      </c>
    </row>
    <row r="12841" spans="1:15" x14ac:dyDescent="0.2">
      <c r="A12841" s="24" t="str">
        <f t="shared" si="1210"/>
        <v xml:space="preserve"> </v>
      </c>
      <c r="B12841" s="35"/>
      <c r="C12841" s="35"/>
      <c r="D12841" s="35"/>
      <c r="E12841" s="2"/>
      <c r="F12841" s="3"/>
      <c r="G12841" s="3"/>
      <c r="H12841" s="4"/>
      <c r="I12841" s="25"/>
      <c r="J12841" s="26" t="str">
        <f t="shared" si="1208"/>
        <v>No</v>
      </c>
      <c r="K12841" s="26" t="str">
        <f t="shared" si="1209"/>
        <v>Missing</v>
      </c>
      <c r="L12841" s="26" t="str">
        <f t="shared" si="1211"/>
        <v>Missing</v>
      </c>
      <c r="M12841" s="26" t="str">
        <f>IF(OR(ISBLANK(B12841),ISBLANK(C12841),ISBLANK(D12841)),"Missing",IFERROR(VLOOKUP(A12841,'RM Postcodes'!$A:$B,2,0),"Invalid"))</f>
        <v>Missing</v>
      </c>
      <c r="N12841" s="26" t="str">
        <f t="shared" si="1212"/>
        <v>Missing</v>
      </c>
      <c r="O12841" s="26" t="str">
        <f t="shared" si="1207"/>
        <v>Missing</v>
      </c>
    </row>
    <row r="12842" spans="1:15" x14ac:dyDescent="0.2">
      <c r="A12842" s="24" t="str">
        <f t="shared" si="1210"/>
        <v xml:space="preserve"> </v>
      </c>
      <c r="B12842" s="35"/>
      <c r="C12842" s="35"/>
      <c r="D12842" s="35"/>
      <c r="E12842" s="2"/>
      <c r="F12842" s="3"/>
      <c r="G12842" s="3"/>
      <c r="H12842" s="4"/>
      <c r="I12842" s="25"/>
      <c r="J12842" s="26" t="str">
        <f t="shared" si="1208"/>
        <v>No</v>
      </c>
      <c r="K12842" s="26" t="str">
        <f t="shared" si="1209"/>
        <v>Missing</v>
      </c>
      <c r="L12842" s="26" t="str">
        <f t="shared" si="1211"/>
        <v>Missing</v>
      </c>
      <c r="M12842" s="26" t="str">
        <f>IF(OR(ISBLANK(B12842),ISBLANK(C12842),ISBLANK(D12842)),"Missing",IFERROR(VLOOKUP(A12842,'RM Postcodes'!$A:$B,2,0),"Invalid"))</f>
        <v>Missing</v>
      </c>
      <c r="N12842" s="26" t="str">
        <f t="shared" si="1212"/>
        <v>Missing</v>
      </c>
      <c r="O12842" s="26" t="str">
        <f t="shared" si="1207"/>
        <v>Missing</v>
      </c>
    </row>
    <row r="12843" spans="1:15" x14ac:dyDescent="0.2">
      <c r="A12843" s="24" t="str">
        <f t="shared" si="1210"/>
        <v xml:space="preserve"> </v>
      </c>
      <c r="B12843" s="35"/>
      <c r="C12843" s="35"/>
      <c r="D12843" s="35"/>
      <c r="E12843" s="2"/>
      <c r="F12843" s="3"/>
      <c r="G12843" s="3"/>
      <c r="H12843" s="4"/>
      <c r="I12843" s="25"/>
      <c r="J12843" s="26" t="str">
        <f t="shared" si="1208"/>
        <v>No</v>
      </c>
      <c r="K12843" s="26" t="str">
        <f t="shared" si="1209"/>
        <v>Missing</v>
      </c>
      <c r="L12843" s="26" t="str">
        <f t="shared" si="1211"/>
        <v>Missing</v>
      </c>
      <c r="M12843" s="26" t="str">
        <f>IF(OR(ISBLANK(B12843),ISBLANK(C12843),ISBLANK(D12843)),"Missing",IFERROR(VLOOKUP(A12843,'RM Postcodes'!$A:$B,2,0),"Invalid"))</f>
        <v>Missing</v>
      </c>
      <c r="N12843" s="26" t="str">
        <f t="shared" si="1212"/>
        <v>Missing</v>
      </c>
      <c r="O12843" s="26" t="str">
        <f t="shared" si="1207"/>
        <v>Missing</v>
      </c>
    </row>
    <row r="12844" spans="1:15" x14ac:dyDescent="0.2">
      <c r="A12844" s="24" t="str">
        <f t="shared" si="1210"/>
        <v xml:space="preserve"> </v>
      </c>
      <c r="B12844" s="35"/>
      <c r="C12844" s="35"/>
      <c r="D12844" s="35"/>
      <c r="E12844" s="2"/>
      <c r="F12844" s="3"/>
      <c r="G12844" s="3"/>
      <c r="H12844" s="4"/>
      <c r="I12844" s="25"/>
      <c r="J12844" s="26" t="str">
        <f t="shared" si="1208"/>
        <v>No</v>
      </c>
      <c r="K12844" s="26" t="str">
        <f t="shared" si="1209"/>
        <v>Missing</v>
      </c>
      <c r="L12844" s="26" t="str">
        <f t="shared" si="1211"/>
        <v>Missing</v>
      </c>
      <c r="M12844" s="26" t="str">
        <f>IF(OR(ISBLANK(B12844),ISBLANK(C12844),ISBLANK(D12844)),"Missing",IFERROR(VLOOKUP(A12844,'RM Postcodes'!$A:$B,2,0),"Invalid"))</f>
        <v>Missing</v>
      </c>
      <c r="N12844" s="26" t="str">
        <f t="shared" si="1212"/>
        <v>Missing</v>
      </c>
      <c r="O12844" s="26" t="str">
        <f t="shared" si="1207"/>
        <v>Missing</v>
      </c>
    </row>
    <row r="12845" spans="1:15" x14ac:dyDescent="0.2">
      <c r="A12845" s="24" t="str">
        <f t="shared" si="1210"/>
        <v xml:space="preserve"> </v>
      </c>
      <c r="B12845" s="35"/>
      <c r="C12845" s="35"/>
      <c r="D12845" s="35"/>
      <c r="E12845" s="2"/>
      <c r="F12845" s="3"/>
      <c r="G12845" s="3"/>
      <c r="H12845" s="4"/>
      <c r="I12845" s="25"/>
      <c r="J12845" s="26" t="str">
        <f t="shared" si="1208"/>
        <v>No</v>
      </c>
      <c r="K12845" s="26" t="str">
        <f t="shared" si="1209"/>
        <v>Missing</v>
      </c>
      <c r="L12845" s="26" t="str">
        <f t="shared" si="1211"/>
        <v>Missing</v>
      </c>
      <c r="M12845" s="26" t="str">
        <f>IF(OR(ISBLANK(B12845),ISBLANK(C12845),ISBLANK(D12845)),"Missing",IFERROR(VLOOKUP(A12845,'RM Postcodes'!$A:$B,2,0),"Invalid"))</f>
        <v>Missing</v>
      </c>
      <c r="N12845" s="26" t="str">
        <f t="shared" si="1212"/>
        <v>Missing</v>
      </c>
      <c r="O12845" s="26" t="str">
        <f t="shared" si="1207"/>
        <v>Missing</v>
      </c>
    </row>
    <row r="12846" spans="1:15" x14ac:dyDescent="0.2">
      <c r="A12846" s="24" t="str">
        <f t="shared" si="1210"/>
        <v xml:space="preserve"> </v>
      </c>
      <c r="B12846" s="35"/>
      <c r="C12846" s="35"/>
      <c r="D12846" s="35"/>
      <c r="E12846" s="2"/>
      <c r="F12846" s="3"/>
      <c r="G12846" s="3"/>
      <c r="H12846" s="4"/>
      <c r="I12846" s="25"/>
      <c r="J12846" s="26" t="str">
        <f t="shared" si="1208"/>
        <v>No</v>
      </c>
      <c r="K12846" s="26" t="str">
        <f t="shared" si="1209"/>
        <v>Missing</v>
      </c>
      <c r="L12846" s="26" t="str">
        <f t="shared" si="1211"/>
        <v>Missing</v>
      </c>
      <c r="M12846" s="26" t="str">
        <f>IF(OR(ISBLANK(B12846),ISBLANK(C12846),ISBLANK(D12846)),"Missing",IFERROR(VLOOKUP(A12846,'RM Postcodes'!$A:$B,2,0),"Invalid"))</f>
        <v>Missing</v>
      </c>
      <c r="N12846" s="26" t="str">
        <f t="shared" si="1212"/>
        <v>Missing</v>
      </c>
      <c r="O12846" s="26" t="str">
        <f t="shared" si="1207"/>
        <v>Missing</v>
      </c>
    </row>
    <row r="12847" spans="1:15" x14ac:dyDescent="0.2">
      <c r="A12847" s="24" t="str">
        <f t="shared" si="1210"/>
        <v xml:space="preserve"> </v>
      </c>
      <c r="B12847" s="35"/>
      <c r="C12847" s="35"/>
      <c r="D12847" s="35"/>
      <c r="E12847" s="2"/>
      <c r="F12847" s="3"/>
      <c r="G12847" s="3"/>
      <c r="H12847" s="4"/>
      <c r="I12847" s="25"/>
      <c r="J12847" s="26" t="str">
        <f t="shared" si="1208"/>
        <v>No</v>
      </c>
      <c r="K12847" s="26" t="str">
        <f t="shared" si="1209"/>
        <v>Missing</v>
      </c>
      <c r="L12847" s="26" t="str">
        <f t="shared" si="1211"/>
        <v>Missing</v>
      </c>
      <c r="M12847" s="26" t="str">
        <f>IF(OR(ISBLANK(B12847),ISBLANK(C12847),ISBLANK(D12847)),"Missing",IFERROR(VLOOKUP(A12847,'RM Postcodes'!$A:$B,2,0),"Invalid"))</f>
        <v>Missing</v>
      </c>
      <c r="N12847" s="26" t="str">
        <f t="shared" si="1212"/>
        <v>Missing</v>
      </c>
      <c r="O12847" s="26" t="str">
        <f t="shared" si="1207"/>
        <v>Missing</v>
      </c>
    </row>
    <row r="12848" spans="1:15" x14ac:dyDescent="0.2">
      <c r="A12848" s="24" t="str">
        <f t="shared" si="1210"/>
        <v xml:space="preserve"> </v>
      </c>
      <c r="B12848" s="35"/>
      <c r="C12848" s="35"/>
      <c r="D12848" s="35"/>
      <c r="E12848" s="2"/>
      <c r="F12848" s="3"/>
      <c r="G12848" s="3"/>
      <c r="H12848" s="4"/>
      <c r="I12848" s="25"/>
      <c r="J12848" s="26" t="str">
        <f t="shared" si="1208"/>
        <v>No</v>
      </c>
      <c r="K12848" s="26" t="str">
        <f t="shared" si="1209"/>
        <v>Missing</v>
      </c>
      <c r="L12848" s="26" t="str">
        <f t="shared" si="1211"/>
        <v>Missing</v>
      </c>
      <c r="M12848" s="26" t="str">
        <f>IF(OR(ISBLANK(B12848),ISBLANK(C12848),ISBLANK(D12848)),"Missing",IFERROR(VLOOKUP(A12848,'RM Postcodes'!$A:$B,2,0),"Invalid"))</f>
        <v>Missing</v>
      </c>
      <c r="N12848" s="26" t="str">
        <f t="shared" si="1212"/>
        <v>Missing</v>
      </c>
      <c r="O12848" s="26" t="str">
        <f t="shared" si="1207"/>
        <v>Missing</v>
      </c>
    </row>
    <row r="12849" spans="1:15" x14ac:dyDescent="0.2">
      <c r="A12849" s="24" t="str">
        <f t="shared" si="1210"/>
        <v xml:space="preserve"> </v>
      </c>
      <c r="B12849" s="35"/>
      <c r="C12849" s="35"/>
      <c r="D12849" s="35"/>
      <c r="E12849" s="2"/>
      <c r="F12849" s="3"/>
      <c r="G12849" s="3"/>
      <c r="H12849" s="4"/>
      <c r="I12849" s="25"/>
      <c r="J12849" s="26" t="str">
        <f t="shared" si="1208"/>
        <v>No</v>
      </c>
      <c r="K12849" s="26" t="str">
        <f t="shared" si="1209"/>
        <v>Missing</v>
      </c>
      <c r="L12849" s="26" t="str">
        <f t="shared" si="1211"/>
        <v>Missing</v>
      </c>
      <c r="M12849" s="26" t="str">
        <f>IF(OR(ISBLANK(B12849),ISBLANK(C12849),ISBLANK(D12849)),"Missing",IFERROR(VLOOKUP(A12849,'RM Postcodes'!$A:$B,2,0),"Invalid"))</f>
        <v>Missing</v>
      </c>
      <c r="N12849" s="26" t="str">
        <f t="shared" si="1212"/>
        <v>Missing</v>
      </c>
      <c r="O12849" s="26" t="str">
        <f t="shared" si="1207"/>
        <v>Missing</v>
      </c>
    </row>
    <row r="12850" spans="1:15" x14ac:dyDescent="0.2">
      <c r="A12850" s="24" t="str">
        <f t="shared" si="1210"/>
        <v xml:space="preserve"> </v>
      </c>
      <c r="B12850" s="35"/>
      <c r="C12850" s="35"/>
      <c r="D12850" s="35"/>
      <c r="E12850" s="2"/>
      <c r="F12850" s="3"/>
      <c r="G12850" s="3"/>
      <c r="H12850" s="4"/>
      <c r="I12850" s="25"/>
      <c r="J12850" s="26" t="str">
        <f t="shared" si="1208"/>
        <v>No</v>
      </c>
      <c r="K12850" s="26" t="str">
        <f t="shared" si="1209"/>
        <v>Missing</v>
      </c>
      <c r="L12850" s="26" t="str">
        <f t="shared" si="1211"/>
        <v>Missing</v>
      </c>
      <c r="M12850" s="26" t="str">
        <f>IF(OR(ISBLANK(B12850),ISBLANK(C12850),ISBLANK(D12850)),"Missing",IFERROR(VLOOKUP(A12850,'RM Postcodes'!$A:$B,2,0),"Invalid"))</f>
        <v>Missing</v>
      </c>
      <c r="N12850" s="26" t="str">
        <f t="shared" si="1212"/>
        <v>Missing</v>
      </c>
      <c r="O12850" s="26" t="str">
        <f t="shared" si="1207"/>
        <v>Missing</v>
      </c>
    </row>
    <row r="12851" spans="1:15" x14ac:dyDescent="0.2">
      <c r="A12851" s="24" t="str">
        <f t="shared" si="1210"/>
        <v xml:space="preserve"> </v>
      </c>
      <c r="B12851" s="35"/>
      <c r="C12851" s="35"/>
      <c r="D12851" s="35"/>
      <c r="E12851" s="2"/>
      <c r="F12851" s="3"/>
      <c r="G12851" s="3"/>
      <c r="H12851" s="4"/>
      <c r="I12851" s="25"/>
      <c r="J12851" s="26" t="str">
        <f t="shared" si="1208"/>
        <v>No</v>
      </c>
      <c r="K12851" s="26" t="str">
        <f t="shared" si="1209"/>
        <v>Missing</v>
      </c>
      <c r="L12851" s="26" t="str">
        <f t="shared" si="1211"/>
        <v>Missing</v>
      </c>
      <c r="M12851" s="26" t="str">
        <f>IF(OR(ISBLANK(B12851),ISBLANK(C12851),ISBLANK(D12851)),"Missing",IFERROR(VLOOKUP(A12851,'RM Postcodes'!$A:$B,2,0),"Invalid"))</f>
        <v>Missing</v>
      </c>
      <c r="N12851" s="26" t="str">
        <f t="shared" si="1212"/>
        <v>Missing</v>
      </c>
      <c r="O12851" s="26" t="str">
        <f t="shared" si="1207"/>
        <v>Missing</v>
      </c>
    </row>
    <row r="12852" spans="1:15" x14ac:dyDescent="0.2">
      <c r="A12852" s="24" t="str">
        <f t="shared" si="1210"/>
        <v xml:space="preserve"> </v>
      </c>
      <c r="B12852" s="35"/>
      <c r="C12852" s="35"/>
      <c r="D12852" s="35"/>
      <c r="E12852" s="2"/>
      <c r="F12852" s="3"/>
      <c r="G12852" s="3"/>
      <c r="H12852" s="4"/>
      <c r="I12852" s="25"/>
      <c r="J12852" s="26" t="str">
        <f t="shared" si="1208"/>
        <v>No</v>
      </c>
      <c r="K12852" s="26" t="str">
        <f t="shared" si="1209"/>
        <v>Missing</v>
      </c>
      <c r="L12852" s="26" t="str">
        <f t="shared" si="1211"/>
        <v>Missing</v>
      </c>
      <c r="M12852" s="26" t="str">
        <f>IF(OR(ISBLANK(B12852),ISBLANK(C12852),ISBLANK(D12852)),"Missing",IFERROR(VLOOKUP(A12852,'RM Postcodes'!$A:$B,2,0),"Invalid"))</f>
        <v>Missing</v>
      </c>
      <c r="N12852" s="26" t="str">
        <f t="shared" si="1212"/>
        <v>Missing</v>
      </c>
      <c r="O12852" s="26" t="str">
        <f t="shared" si="1207"/>
        <v>Missing</v>
      </c>
    </row>
    <row r="12853" spans="1:15" x14ac:dyDescent="0.2">
      <c r="A12853" s="24" t="str">
        <f t="shared" si="1210"/>
        <v xml:space="preserve"> </v>
      </c>
      <c r="B12853" s="35"/>
      <c r="C12853" s="35"/>
      <c r="D12853" s="35"/>
      <c r="E12853" s="2"/>
      <c r="F12853" s="3"/>
      <c r="G12853" s="3"/>
      <c r="H12853" s="4"/>
      <c r="I12853" s="25"/>
      <c r="J12853" s="26" t="str">
        <f t="shared" si="1208"/>
        <v>No</v>
      </c>
      <c r="K12853" s="26" t="str">
        <f t="shared" si="1209"/>
        <v>Missing</v>
      </c>
      <c r="L12853" s="26" t="str">
        <f t="shared" si="1211"/>
        <v>Missing</v>
      </c>
      <c r="M12853" s="26" t="str">
        <f>IF(OR(ISBLANK(B12853),ISBLANK(C12853),ISBLANK(D12853)),"Missing",IFERROR(VLOOKUP(A12853,'RM Postcodes'!$A:$B,2,0),"Invalid"))</f>
        <v>Missing</v>
      </c>
      <c r="N12853" s="26" t="str">
        <f t="shared" si="1212"/>
        <v>Missing</v>
      </c>
      <c r="O12853" s="26" t="str">
        <f t="shared" si="1207"/>
        <v>Missing</v>
      </c>
    </row>
    <row r="12854" spans="1:15" x14ac:dyDescent="0.2">
      <c r="A12854" s="24" t="str">
        <f t="shared" si="1210"/>
        <v xml:space="preserve"> </v>
      </c>
      <c r="B12854" s="35"/>
      <c r="C12854" s="35"/>
      <c r="D12854" s="35"/>
      <c r="E12854" s="2"/>
      <c r="F12854" s="3"/>
      <c r="G12854" s="3"/>
      <c r="H12854" s="4"/>
      <c r="I12854" s="25"/>
      <c r="J12854" s="26" t="str">
        <f t="shared" si="1208"/>
        <v>No</v>
      </c>
      <c r="K12854" s="26" t="str">
        <f t="shared" si="1209"/>
        <v>Missing</v>
      </c>
      <c r="L12854" s="26" t="str">
        <f t="shared" si="1211"/>
        <v>Missing</v>
      </c>
      <c r="M12854" s="26" t="str">
        <f>IF(OR(ISBLANK(B12854),ISBLANK(C12854),ISBLANK(D12854)),"Missing",IFERROR(VLOOKUP(A12854,'RM Postcodes'!$A:$B,2,0),"Invalid"))</f>
        <v>Missing</v>
      </c>
      <c r="N12854" s="26" t="str">
        <f t="shared" si="1212"/>
        <v>Missing</v>
      </c>
      <c r="O12854" s="26" t="str">
        <f t="shared" si="1207"/>
        <v>Missing</v>
      </c>
    </row>
    <row r="12855" spans="1:15" x14ac:dyDescent="0.2">
      <c r="A12855" s="24" t="str">
        <f t="shared" si="1210"/>
        <v xml:space="preserve"> </v>
      </c>
      <c r="B12855" s="35"/>
      <c r="C12855" s="35"/>
      <c r="D12855" s="35"/>
      <c r="E12855" s="2"/>
      <c r="F12855" s="3"/>
      <c r="G12855" s="3"/>
      <c r="H12855" s="4"/>
      <c r="I12855" s="25"/>
      <c r="J12855" s="26" t="str">
        <f t="shared" si="1208"/>
        <v>No</v>
      </c>
      <c r="K12855" s="26" t="str">
        <f t="shared" si="1209"/>
        <v>Missing</v>
      </c>
      <c r="L12855" s="26" t="str">
        <f t="shared" si="1211"/>
        <v>Missing</v>
      </c>
      <c r="M12855" s="26" t="str">
        <f>IF(OR(ISBLANK(B12855),ISBLANK(C12855),ISBLANK(D12855)),"Missing",IFERROR(VLOOKUP(A12855,'RM Postcodes'!$A:$B,2,0),"Invalid"))</f>
        <v>Missing</v>
      </c>
      <c r="N12855" s="26" t="str">
        <f t="shared" si="1212"/>
        <v>Missing</v>
      </c>
      <c r="O12855" s="26" t="str">
        <f t="shared" si="1207"/>
        <v>Missing</v>
      </c>
    </row>
    <row r="12856" spans="1:15" x14ac:dyDescent="0.2">
      <c r="A12856" s="24" t="str">
        <f t="shared" si="1210"/>
        <v xml:space="preserve"> </v>
      </c>
      <c r="B12856" s="35"/>
      <c r="C12856" s="35"/>
      <c r="D12856" s="35"/>
      <c r="E12856" s="2"/>
      <c r="F12856" s="3"/>
      <c r="G12856" s="3"/>
      <c r="H12856" s="4"/>
      <c r="I12856" s="25"/>
      <c r="J12856" s="26" t="str">
        <f t="shared" si="1208"/>
        <v>No</v>
      </c>
      <c r="K12856" s="26" t="str">
        <f t="shared" si="1209"/>
        <v>Missing</v>
      </c>
      <c r="L12856" s="26" t="str">
        <f t="shared" si="1211"/>
        <v>Missing</v>
      </c>
      <c r="M12856" s="26" t="str">
        <f>IF(OR(ISBLANK(B12856),ISBLANK(C12856),ISBLANK(D12856)),"Missing",IFERROR(VLOOKUP(A12856,'RM Postcodes'!$A:$B,2,0),"Invalid"))</f>
        <v>Missing</v>
      </c>
      <c r="N12856" s="26" t="str">
        <f t="shared" si="1212"/>
        <v>Missing</v>
      </c>
      <c r="O12856" s="26" t="str">
        <f t="shared" si="1207"/>
        <v>Missing</v>
      </c>
    </row>
    <row r="12857" spans="1:15" x14ac:dyDescent="0.2">
      <c r="A12857" s="24" t="str">
        <f t="shared" si="1210"/>
        <v xml:space="preserve"> </v>
      </c>
      <c r="B12857" s="35"/>
      <c r="C12857" s="35"/>
      <c r="D12857" s="35"/>
      <c r="E12857" s="2"/>
      <c r="F12857" s="3"/>
      <c r="G12857" s="3"/>
      <c r="H12857" s="4"/>
      <c r="I12857" s="25"/>
      <c r="J12857" s="26" t="str">
        <f t="shared" si="1208"/>
        <v>No</v>
      </c>
      <c r="K12857" s="26" t="str">
        <f t="shared" si="1209"/>
        <v>Missing</v>
      </c>
      <c r="L12857" s="26" t="str">
        <f t="shared" si="1211"/>
        <v>Missing</v>
      </c>
      <c r="M12857" s="26" t="str">
        <f>IF(OR(ISBLANK(B12857),ISBLANK(C12857),ISBLANK(D12857)),"Missing",IFERROR(VLOOKUP(A12857,'RM Postcodes'!$A:$B,2,0),"Invalid"))</f>
        <v>Missing</v>
      </c>
      <c r="N12857" s="26" t="str">
        <f t="shared" si="1212"/>
        <v>Missing</v>
      </c>
      <c r="O12857" s="26" t="str">
        <f t="shared" si="1207"/>
        <v>Missing</v>
      </c>
    </row>
    <row r="12858" spans="1:15" x14ac:dyDescent="0.2">
      <c r="A12858" s="24" t="str">
        <f t="shared" si="1210"/>
        <v xml:space="preserve"> </v>
      </c>
      <c r="B12858" s="35"/>
      <c r="C12858" s="35"/>
      <c r="D12858" s="35"/>
      <c r="E12858" s="2"/>
      <c r="F12858" s="3"/>
      <c r="G12858" s="3"/>
      <c r="H12858" s="4"/>
      <c r="I12858" s="25"/>
      <c r="J12858" s="26" t="str">
        <f t="shared" si="1208"/>
        <v>No</v>
      </c>
      <c r="K12858" s="26" t="str">
        <f t="shared" si="1209"/>
        <v>Missing</v>
      </c>
      <c r="L12858" s="26" t="str">
        <f t="shared" si="1211"/>
        <v>Missing</v>
      </c>
      <c r="M12858" s="26" t="str">
        <f>IF(OR(ISBLANK(B12858),ISBLANK(C12858),ISBLANK(D12858)),"Missing",IFERROR(VLOOKUP(A12858,'RM Postcodes'!$A:$B,2,0),"Invalid"))</f>
        <v>Missing</v>
      </c>
      <c r="N12858" s="26" t="str">
        <f t="shared" si="1212"/>
        <v>Missing</v>
      </c>
      <c r="O12858" s="26" t="str">
        <f t="shared" si="1207"/>
        <v>Missing</v>
      </c>
    </row>
    <row r="12859" spans="1:15" x14ac:dyDescent="0.2">
      <c r="A12859" s="24" t="str">
        <f t="shared" si="1210"/>
        <v xml:space="preserve"> </v>
      </c>
      <c r="B12859" s="35"/>
      <c r="C12859" s="35"/>
      <c r="D12859" s="35"/>
      <c r="E12859" s="2"/>
      <c r="F12859" s="3"/>
      <c r="G12859" s="3"/>
      <c r="H12859" s="4"/>
      <c r="I12859" s="25"/>
      <c r="J12859" s="26" t="str">
        <f t="shared" si="1208"/>
        <v>No</v>
      </c>
      <c r="K12859" s="26" t="str">
        <f t="shared" si="1209"/>
        <v>Missing</v>
      </c>
      <c r="L12859" s="26" t="str">
        <f t="shared" si="1211"/>
        <v>Missing</v>
      </c>
      <c r="M12859" s="26" t="str">
        <f>IF(OR(ISBLANK(B12859),ISBLANK(C12859),ISBLANK(D12859)),"Missing",IFERROR(VLOOKUP(A12859,'RM Postcodes'!$A:$B,2,0),"Invalid"))</f>
        <v>Missing</v>
      </c>
      <c r="N12859" s="26" t="str">
        <f t="shared" si="1212"/>
        <v>Missing</v>
      </c>
      <c r="O12859" s="26" t="str">
        <f t="shared" si="1207"/>
        <v>Missing</v>
      </c>
    </row>
    <row r="12860" spans="1:15" x14ac:dyDescent="0.2">
      <c r="A12860" s="24" t="str">
        <f t="shared" si="1210"/>
        <v xml:space="preserve"> </v>
      </c>
      <c r="B12860" s="35"/>
      <c r="C12860" s="35"/>
      <c r="D12860" s="35"/>
      <c r="E12860" s="2"/>
      <c r="F12860" s="3"/>
      <c r="G12860" s="3"/>
      <c r="H12860" s="4"/>
      <c r="I12860" s="25"/>
      <c r="J12860" s="26" t="str">
        <f t="shared" si="1208"/>
        <v>No</v>
      </c>
      <c r="K12860" s="26" t="str">
        <f t="shared" si="1209"/>
        <v>Missing</v>
      </c>
      <c r="L12860" s="26" t="str">
        <f t="shared" si="1211"/>
        <v>Missing</v>
      </c>
      <c r="M12860" s="26" t="str">
        <f>IF(OR(ISBLANK(B12860),ISBLANK(C12860),ISBLANK(D12860)),"Missing",IFERROR(VLOOKUP(A12860,'RM Postcodes'!$A:$B,2,0),"Invalid"))</f>
        <v>Missing</v>
      </c>
      <c r="N12860" s="26" t="str">
        <f t="shared" si="1212"/>
        <v>Missing</v>
      </c>
      <c r="O12860" s="26" t="str">
        <f t="shared" si="1207"/>
        <v>Missing</v>
      </c>
    </row>
    <row r="12861" spans="1:15" x14ac:dyDescent="0.2">
      <c r="A12861" s="24" t="str">
        <f t="shared" si="1210"/>
        <v xml:space="preserve"> </v>
      </c>
      <c r="B12861" s="35"/>
      <c r="C12861" s="35"/>
      <c r="D12861" s="35"/>
      <c r="E12861" s="2"/>
      <c r="F12861" s="3"/>
      <c r="G12861" s="3"/>
      <c r="H12861" s="4"/>
      <c r="I12861" s="25"/>
      <c r="J12861" s="26" t="str">
        <f t="shared" si="1208"/>
        <v>No</v>
      </c>
      <c r="K12861" s="26" t="str">
        <f t="shared" si="1209"/>
        <v>Missing</v>
      </c>
      <c r="L12861" s="26" t="str">
        <f t="shared" si="1211"/>
        <v>Missing</v>
      </c>
      <c r="M12861" s="26" t="str">
        <f>IF(OR(ISBLANK(B12861),ISBLANK(C12861),ISBLANK(D12861)),"Missing",IFERROR(VLOOKUP(A12861,'RM Postcodes'!$A:$B,2,0),"Invalid"))</f>
        <v>Missing</v>
      </c>
      <c r="N12861" s="26" t="str">
        <f t="shared" si="1212"/>
        <v>Missing</v>
      </c>
      <c r="O12861" s="26" t="str">
        <f t="shared" si="1207"/>
        <v>Missing</v>
      </c>
    </row>
    <row r="12862" spans="1:15" x14ac:dyDescent="0.2">
      <c r="A12862" s="24" t="str">
        <f t="shared" si="1210"/>
        <v xml:space="preserve"> </v>
      </c>
      <c r="B12862" s="35"/>
      <c r="C12862" s="35"/>
      <c r="D12862" s="35"/>
      <c r="E12862" s="2"/>
      <c r="F12862" s="3"/>
      <c r="G12862" s="3"/>
      <c r="H12862" s="4"/>
      <c r="I12862" s="25"/>
      <c r="J12862" s="26" t="str">
        <f t="shared" si="1208"/>
        <v>No</v>
      </c>
      <c r="K12862" s="26" t="str">
        <f t="shared" si="1209"/>
        <v>Missing</v>
      </c>
      <c r="L12862" s="26" t="str">
        <f t="shared" si="1211"/>
        <v>Missing</v>
      </c>
      <c r="M12862" s="26" t="str">
        <f>IF(OR(ISBLANK(B12862),ISBLANK(C12862),ISBLANK(D12862)),"Missing",IFERROR(VLOOKUP(A12862,'RM Postcodes'!$A:$B,2,0),"Invalid"))</f>
        <v>Missing</v>
      </c>
      <c r="N12862" s="26" t="str">
        <f t="shared" si="1212"/>
        <v>Missing</v>
      </c>
      <c r="O12862" s="26" t="str">
        <f t="shared" si="1207"/>
        <v>Missing</v>
      </c>
    </row>
    <row r="12863" spans="1:15" x14ac:dyDescent="0.2">
      <c r="A12863" s="24" t="str">
        <f t="shared" si="1210"/>
        <v xml:space="preserve"> </v>
      </c>
      <c r="B12863" s="35"/>
      <c r="C12863" s="35"/>
      <c r="D12863" s="35"/>
      <c r="E12863" s="2"/>
      <c r="F12863" s="3"/>
      <c r="G12863" s="3"/>
      <c r="H12863" s="4"/>
      <c r="I12863" s="25"/>
      <c r="J12863" s="26" t="str">
        <f t="shared" si="1208"/>
        <v>No</v>
      </c>
      <c r="K12863" s="26" t="str">
        <f t="shared" si="1209"/>
        <v>Missing</v>
      </c>
      <c r="L12863" s="26" t="str">
        <f t="shared" si="1211"/>
        <v>Missing</v>
      </c>
      <c r="M12863" s="26" t="str">
        <f>IF(OR(ISBLANK(B12863),ISBLANK(C12863),ISBLANK(D12863)),"Missing",IFERROR(VLOOKUP(A12863,'RM Postcodes'!$A:$B,2,0),"Invalid"))</f>
        <v>Missing</v>
      </c>
      <c r="N12863" s="26" t="str">
        <f t="shared" si="1212"/>
        <v>Missing</v>
      </c>
      <c r="O12863" s="26" t="str">
        <f t="shared" si="1207"/>
        <v>Missing</v>
      </c>
    </row>
    <row r="12864" spans="1:15" x14ac:dyDescent="0.2">
      <c r="A12864" s="24" t="str">
        <f t="shared" si="1210"/>
        <v xml:space="preserve"> </v>
      </c>
      <c r="B12864" s="35"/>
      <c r="C12864" s="35"/>
      <c r="D12864" s="35"/>
      <c r="E12864" s="2"/>
      <c r="F12864" s="3"/>
      <c r="G12864" s="3"/>
      <c r="H12864" s="4"/>
      <c r="I12864" s="25"/>
      <c r="J12864" s="26" t="str">
        <f t="shared" si="1208"/>
        <v>No</v>
      </c>
      <c r="K12864" s="26" t="str">
        <f t="shared" si="1209"/>
        <v>Missing</v>
      </c>
      <c r="L12864" s="26" t="str">
        <f t="shared" si="1211"/>
        <v>Missing</v>
      </c>
      <c r="M12864" s="26" t="str">
        <f>IF(OR(ISBLANK(B12864),ISBLANK(C12864),ISBLANK(D12864)),"Missing",IFERROR(VLOOKUP(A12864,'RM Postcodes'!$A:$B,2,0),"Invalid"))</f>
        <v>Missing</v>
      </c>
      <c r="N12864" s="26" t="str">
        <f t="shared" si="1212"/>
        <v>Missing</v>
      </c>
      <c r="O12864" s="26" t="str">
        <f t="shared" si="1207"/>
        <v>Missing</v>
      </c>
    </row>
    <row r="12865" spans="1:15" x14ac:dyDescent="0.2">
      <c r="A12865" s="24" t="str">
        <f t="shared" si="1210"/>
        <v xml:space="preserve"> </v>
      </c>
      <c r="B12865" s="35"/>
      <c r="C12865" s="35"/>
      <c r="D12865" s="35"/>
      <c r="E12865" s="2"/>
      <c r="F12865" s="3"/>
      <c r="G12865" s="3"/>
      <c r="H12865" s="4"/>
      <c r="I12865" s="25"/>
      <c r="J12865" s="26" t="str">
        <f t="shared" si="1208"/>
        <v>No</v>
      </c>
      <c r="K12865" s="26" t="str">
        <f t="shared" si="1209"/>
        <v>Missing</v>
      </c>
      <c r="L12865" s="26" t="str">
        <f t="shared" si="1211"/>
        <v>Missing</v>
      </c>
      <c r="M12865" s="26" t="str">
        <f>IF(OR(ISBLANK(B12865),ISBLANK(C12865),ISBLANK(D12865)),"Missing",IFERROR(VLOOKUP(A12865,'RM Postcodes'!$A:$B,2,0),"Invalid"))</f>
        <v>Missing</v>
      </c>
      <c r="N12865" s="26" t="str">
        <f t="shared" si="1212"/>
        <v>Missing</v>
      </c>
      <c r="O12865" s="26" t="str">
        <f t="shared" si="1207"/>
        <v>Missing</v>
      </c>
    </row>
    <row r="12866" spans="1:15" x14ac:dyDescent="0.2">
      <c r="A12866" s="24" t="str">
        <f t="shared" si="1210"/>
        <v xml:space="preserve"> </v>
      </c>
      <c r="B12866" s="35"/>
      <c r="C12866" s="35"/>
      <c r="D12866" s="35"/>
      <c r="E12866" s="2"/>
      <c r="F12866" s="3"/>
      <c r="G12866" s="3"/>
      <c r="H12866" s="4"/>
      <c r="I12866" s="25"/>
      <c r="J12866" s="26" t="str">
        <f t="shared" si="1208"/>
        <v>No</v>
      </c>
      <c r="K12866" s="26" t="str">
        <f t="shared" si="1209"/>
        <v>Missing</v>
      </c>
      <c r="L12866" s="26" t="str">
        <f t="shared" si="1211"/>
        <v>Missing</v>
      </c>
      <c r="M12866" s="26" t="str">
        <f>IF(OR(ISBLANK(B12866),ISBLANK(C12866),ISBLANK(D12866)),"Missing",IFERROR(VLOOKUP(A12866,'RM Postcodes'!$A:$B,2,0),"Invalid"))</f>
        <v>Missing</v>
      </c>
      <c r="N12866" s="26" t="str">
        <f t="shared" si="1212"/>
        <v>Missing</v>
      </c>
      <c r="O12866" s="26" t="str">
        <f t="shared" si="1207"/>
        <v>Missing</v>
      </c>
    </row>
    <row r="12867" spans="1:15" x14ac:dyDescent="0.2">
      <c r="A12867" s="24" t="str">
        <f t="shared" si="1210"/>
        <v xml:space="preserve"> </v>
      </c>
      <c r="B12867" s="35"/>
      <c r="C12867" s="35"/>
      <c r="D12867" s="35"/>
      <c r="E12867" s="2"/>
      <c r="F12867" s="3"/>
      <c r="G12867" s="3"/>
      <c r="H12867" s="4"/>
      <c r="I12867" s="25"/>
      <c r="J12867" s="26" t="str">
        <f t="shared" si="1208"/>
        <v>No</v>
      </c>
      <c r="K12867" s="26" t="str">
        <f t="shared" si="1209"/>
        <v>Missing</v>
      </c>
      <c r="L12867" s="26" t="str">
        <f t="shared" si="1211"/>
        <v>Missing</v>
      </c>
      <c r="M12867" s="26" t="str">
        <f>IF(OR(ISBLANK(B12867),ISBLANK(C12867),ISBLANK(D12867)),"Missing",IFERROR(VLOOKUP(A12867,'RM Postcodes'!$A:$B,2,0),"Invalid"))</f>
        <v>Missing</v>
      </c>
      <c r="N12867" s="26" t="str">
        <f t="shared" si="1212"/>
        <v>Missing</v>
      </c>
      <c r="O12867" s="26" t="str">
        <f t="shared" si="1207"/>
        <v>Missing</v>
      </c>
    </row>
    <row r="12868" spans="1:15" x14ac:dyDescent="0.2">
      <c r="A12868" s="24" t="str">
        <f t="shared" si="1210"/>
        <v xml:space="preserve"> </v>
      </c>
      <c r="B12868" s="35"/>
      <c r="C12868" s="35"/>
      <c r="D12868" s="35"/>
      <c r="E12868" s="2"/>
      <c r="F12868" s="3"/>
      <c r="G12868" s="3"/>
      <c r="H12868" s="4"/>
      <c r="I12868" s="25"/>
      <c r="J12868" s="26" t="str">
        <f t="shared" si="1208"/>
        <v>No</v>
      </c>
      <c r="K12868" s="26" t="str">
        <f t="shared" si="1209"/>
        <v>Missing</v>
      </c>
      <c r="L12868" s="26" t="str">
        <f t="shared" si="1211"/>
        <v>Missing</v>
      </c>
      <c r="M12868" s="26" t="str">
        <f>IF(OR(ISBLANK(B12868),ISBLANK(C12868),ISBLANK(D12868)),"Missing",IFERROR(VLOOKUP(A12868,'RM Postcodes'!$A:$B,2,0),"Invalid"))</f>
        <v>Missing</v>
      </c>
      <c r="N12868" s="26" t="str">
        <f t="shared" si="1212"/>
        <v>Missing</v>
      </c>
      <c r="O12868" s="26" t="str">
        <f t="shared" si="1207"/>
        <v>Missing</v>
      </c>
    </row>
    <row r="12869" spans="1:15" x14ac:dyDescent="0.2">
      <c r="A12869" s="24" t="str">
        <f t="shared" si="1210"/>
        <v xml:space="preserve"> </v>
      </c>
      <c r="B12869" s="35"/>
      <c r="C12869" s="35"/>
      <c r="D12869" s="35"/>
      <c r="E12869" s="2"/>
      <c r="F12869" s="3"/>
      <c r="G12869" s="3"/>
      <c r="H12869" s="4"/>
      <c r="I12869" s="25"/>
      <c r="J12869" s="26" t="str">
        <f t="shared" si="1208"/>
        <v>No</v>
      </c>
      <c r="K12869" s="26" t="str">
        <f t="shared" si="1209"/>
        <v>Missing</v>
      </c>
      <c r="L12869" s="26" t="str">
        <f t="shared" si="1211"/>
        <v>Missing</v>
      </c>
      <c r="M12869" s="26" t="str">
        <f>IF(OR(ISBLANK(B12869),ISBLANK(C12869),ISBLANK(D12869)),"Missing",IFERROR(VLOOKUP(A12869,'RM Postcodes'!$A:$B,2,0),"Invalid"))</f>
        <v>Missing</v>
      </c>
      <c r="N12869" s="26" t="str">
        <f t="shared" si="1212"/>
        <v>Missing</v>
      </c>
      <c r="O12869" s="26" t="str">
        <f t="shared" ref="O12869:O12932" si="1213">IF(COUNT(E12869)=0,"Missing",IF(E12869&lt;=2,"Redact",IF(COUNTIF(F12869:H12869,"&gt;0")&lt;&gt;3,"Error",IF((G12869+H12869)/F12869&lt;60%,"OK","Redact"))))</f>
        <v>Missing</v>
      </c>
    </row>
    <row r="12870" spans="1:15" x14ac:dyDescent="0.2">
      <c r="A12870" s="24" t="str">
        <f t="shared" si="1210"/>
        <v xml:space="preserve"> </v>
      </c>
      <c r="B12870" s="35"/>
      <c r="C12870" s="35"/>
      <c r="D12870" s="35"/>
      <c r="E12870" s="2"/>
      <c r="F12870" s="3"/>
      <c r="G12870" s="3"/>
      <c r="H12870" s="4"/>
      <c r="I12870" s="25"/>
      <c r="J12870" s="26" t="str">
        <f t="shared" ref="J12870:J12933" si="1214">IF(AND(K12870="NI",L12870="OK",M12870="LIVE",N12870="OK",O12870="OK"),"yes NI",IF(AND(K12870="GB",L12870="OK",M12870="LIVE",N12870="OK",O12870="OK"),"Yes","No"))</f>
        <v>No</v>
      </c>
      <c r="K12870" s="26" t="str">
        <f t="shared" ref="K12870:K12933" si="1215">IF(ISBLANK(B12870),"Missing",IF(AND(OR(LEN(B12870)=2,LEN(B12870)=1),AND(ISERROR(VALUE(LEFT(B12870,1))),ISERROR(VALUE(RIGHT(B12870,1))))),IF(OR(B12870="GY",B12870="IM",B12870="JE"),"not GB",IF(B12870="BT","NI","GB")),"Invalid"))</f>
        <v>Missing</v>
      </c>
      <c r="L12870" s="26" t="str">
        <f t="shared" si="1211"/>
        <v>Missing</v>
      </c>
      <c r="M12870" s="26" t="str">
        <f>IF(OR(ISBLANK(B12870),ISBLANK(C12870),ISBLANK(D12870)),"Missing",IFERROR(VLOOKUP(A12870,'RM Postcodes'!$A:$B,2,0),"Invalid"))</f>
        <v>Missing</v>
      </c>
      <c r="N12870" s="26" t="str">
        <f t="shared" si="1212"/>
        <v>Missing</v>
      </c>
      <c r="O12870" s="26" t="str">
        <f t="shared" si="1213"/>
        <v>Missing</v>
      </c>
    </row>
    <row r="12871" spans="1:15" x14ac:dyDescent="0.2">
      <c r="A12871" s="24" t="str">
        <f t="shared" si="1210"/>
        <v xml:space="preserve"> </v>
      </c>
      <c r="B12871" s="35"/>
      <c r="C12871" s="35"/>
      <c r="D12871" s="35"/>
      <c r="E12871" s="2"/>
      <c r="F12871" s="3"/>
      <c r="G12871" s="3"/>
      <c r="H12871" s="4"/>
      <c r="I12871" s="25"/>
      <c r="J12871" s="26" t="str">
        <f t="shared" si="1214"/>
        <v>No</v>
      </c>
      <c r="K12871" s="26" t="str">
        <f t="shared" si="1215"/>
        <v>Missing</v>
      </c>
      <c r="L12871" s="26" t="str">
        <f t="shared" si="1211"/>
        <v>Missing</v>
      </c>
      <c r="M12871" s="26" t="str">
        <f>IF(OR(ISBLANK(B12871),ISBLANK(C12871),ISBLANK(D12871)),"Missing",IFERROR(VLOOKUP(A12871,'RM Postcodes'!$A:$B,2,0),"Invalid"))</f>
        <v>Missing</v>
      </c>
      <c r="N12871" s="26" t="str">
        <f t="shared" si="1212"/>
        <v>Missing</v>
      </c>
      <c r="O12871" s="26" t="str">
        <f t="shared" si="1213"/>
        <v>Missing</v>
      </c>
    </row>
    <row r="12872" spans="1:15" x14ac:dyDescent="0.2">
      <c r="A12872" s="24" t="str">
        <f t="shared" si="1210"/>
        <v xml:space="preserve"> </v>
      </c>
      <c r="B12872" s="35"/>
      <c r="C12872" s="35"/>
      <c r="D12872" s="35"/>
      <c r="E12872" s="2"/>
      <c r="F12872" s="3"/>
      <c r="G12872" s="3"/>
      <c r="H12872" s="4"/>
      <c r="I12872" s="25"/>
      <c r="J12872" s="26" t="str">
        <f t="shared" si="1214"/>
        <v>No</v>
      </c>
      <c r="K12872" s="26" t="str">
        <f t="shared" si="1215"/>
        <v>Missing</v>
      </c>
      <c r="L12872" s="26" t="str">
        <f t="shared" si="1211"/>
        <v>Missing</v>
      </c>
      <c r="M12872" s="26" t="str">
        <f>IF(OR(ISBLANK(B12872),ISBLANK(C12872),ISBLANK(D12872)),"Missing",IFERROR(VLOOKUP(A12872,'RM Postcodes'!$A:$B,2,0),"Invalid"))</f>
        <v>Missing</v>
      </c>
      <c r="N12872" s="26" t="str">
        <f t="shared" si="1212"/>
        <v>Missing</v>
      </c>
      <c r="O12872" s="26" t="str">
        <f t="shared" si="1213"/>
        <v>Missing</v>
      </c>
    </row>
    <row r="12873" spans="1:15" x14ac:dyDescent="0.2">
      <c r="A12873" s="24" t="str">
        <f t="shared" si="1210"/>
        <v xml:space="preserve"> </v>
      </c>
      <c r="B12873" s="35"/>
      <c r="C12873" s="35"/>
      <c r="D12873" s="35"/>
      <c r="E12873" s="2"/>
      <c r="F12873" s="3"/>
      <c r="G12873" s="3"/>
      <c r="H12873" s="4"/>
      <c r="I12873" s="25"/>
      <c r="J12873" s="26" t="str">
        <f t="shared" si="1214"/>
        <v>No</v>
      </c>
      <c r="K12873" s="26" t="str">
        <f t="shared" si="1215"/>
        <v>Missing</v>
      </c>
      <c r="L12873" s="26" t="str">
        <f t="shared" si="1211"/>
        <v>Missing</v>
      </c>
      <c r="M12873" s="26" t="str">
        <f>IF(OR(ISBLANK(B12873),ISBLANK(C12873),ISBLANK(D12873)),"Missing",IFERROR(VLOOKUP(A12873,'RM Postcodes'!$A:$B,2,0),"Invalid"))</f>
        <v>Missing</v>
      </c>
      <c r="N12873" s="26" t="str">
        <f t="shared" si="1212"/>
        <v>Missing</v>
      </c>
      <c r="O12873" s="26" t="str">
        <f t="shared" si="1213"/>
        <v>Missing</v>
      </c>
    </row>
    <row r="12874" spans="1:15" x14ac:dyDescent="0.2">
      <c r="A12874" s="24" t="str">
        <f t="shared" si="1210"/>
        <v xml:space="preserve"> </v>
      </c>
      <c r="B12874" s="35"/>
      <c r="C12874" s="35"/>
      <c r="D12874" s="35"/>
      <c r="E12874" s="2"/>
      <c r="F12874" s="3"/>
      <c r="G12874" s="3"/>
      <c r="H12874" s="4"/>
      <c r="I12874" s="25"/>
      <c r="J12874" s="26" t="str">
        <f t="shared" si="1214"/>
        <v>No</v>
      </c>
      <c r="K12874" s="26" t="str">
        <f t="shared" si="1215"/>
        <v>Missing</v>
      </c>
      <c r="L12874" s="26" t="str">
        <f t="shared" si="1211"/>
        <v>Missing</v>
      </c>
      <c r="M12874" s="26" t="str">
        <f>IF(OR(ISBLANK(B12874),ISBLANK(C12874),ISBLANK(D12874)),"Missing",IFERROR(VLOOKUP(A12874,'RM Postcodes'!$A:$B,2,0),"Invalid"))</f>
        <v>Missing</v>
      </c>
      <c r="N12874" s="26" t="str">
        <f t="shared" si="1212"/>
        <v>Missing</v>
      </c>
      <c r="O12874" s="26" t="str">
        <f t="shared" si="1213"/>
        <v>Missing</v>
      </c>
    </row>
    <row r="12875" spans="1:15" x14ac:dyDescent="0.2">
      <c r="A12875" s="24" t="str">
        <f t="shared" si="1210"/>
        <v xml:space="preserve"> </v>
      </c>
      <c r="B12875" s="35"/>
      <c r="C12875" s="35"/>
      <c r="D12875" s="35"/>
      <c r="E12875" s="2"/>
      <c r="F12875" s="3"/>
      <c r="G12875" s="3"/>
      <c r="H12875" s="4"/>
      <c r="I12875" s="25"/>
      <c r="J12875" s="26" t="str">
        <f t="shared" si="1214"/>
        <v>No</v>
      </c>
      <c r="K12875" s="26" t="str">
        <f t="shared" si="1215"/>
        <v>Missing</v>
      </c>
      <c r="L12875" s="26" t="str">
        <f t="shared" si="1211"/>
        <v>Missing</v>
      </c>
      <c r="M12875" s="26" t="str">
        <f>IF(OR(ISBLANK(B12875),ISBLANK(C12875),ISBLANK(D12875)),"Missing",IFERROR(VLOOKUP(A12875,'RM Postcodes'!$A:$B,2,0),"Invalid"))</f>
        <v>Missing</v>
      </c>
      <c r="N12875" s="26" t="str">
        <f t="shared" si="1212"/>
        <v>Missing</v>
      </c>
      <c r="O12875" s="26" t="str">
        <f t="shared" si="1213"/>
        <v>Missing</v>
      </c>
    </row>
    <row r="12876" spans="1:15" x14ac:dyDescent="0.2">
      <c r="A12876" s="24" t="str">
        <f t="shared" si="1210"/>
        <v xml:space="preserve"> </v>
      </c>
      <c r="B12876" s="35"/>
      <c r="C12876" s="35"/>
      <c r="D12876" s="35"/>
      <c r="E12876" s="2"/>
      <c r="F12876" s="3"/>
      <c r="G12876" s="3"/>
      <c r="H12876" s="4"/>
      <c r="I12876" s="25"/>
      <c r="J12876" s="26" t="str">
        <f t="shared" si="1214"/>
        <v>No</v>
      </c>
      <c r="K12876" s="26" t="str">
        <f t="shared" si="1215"/>
        <v>Missing</v>
      </c>
      <c r="L12876" s="26" t="str">
        <f t="shared" si="1211"/>
        <v>Missing</v>
      </c>
      <c r="M12876" s="26" t="str">
        <f>IF(OR(ISBLANK(B12876),ISBLANK(C12876),ISBLANK(D12876)),"Missing",IFERROR(VLOOKUP(A12876,'RM Postcodes'!$A:$B,2,0),"Invalid"))</f>
        <v>Missing</v>
      </c>
      <c r="N12876" s="26" t="str">
        <f t="shared" si="1212"/>
        <v>Missing</v>
      </c>
      <c r="O12876" s="26" t="str">
        <f t="shared" si="1213"/>
        <v>Missing</v>
      </c>
    </row>
    <row r="12877" spans="1:15" x14ac:dyDescent="0.2">
      <c r="A12877" s="24" t="str">
        <f t="shared" si="1210"/>
        <v xml:space="preserve"> </v>
      </c>
      <c r="B12877" s="35"/>
      <c r="C12877" s="35"/>
      <c r="D12877" s="35"/>
      <c r="E12877" s="2"/>
      <c r="F12877" s="3"/>
      <c r="G12877" s="3"/>
      <c r="H12877" s="4"/>
      <c r="I12877" s="25"/>
      <c r="J12877" s="26" t="str">
        <f t="shared" si="1214"/>
        <v>No</v>
      </c>
      <c r="K12877" s="26" t="str">
        <f t="shared" si="1215"/>
        <v>Missing</v>
      </c>
      <c r="L12877" s="26" t="str">
        <f t="shared" si="1211"/>
        <v>Missing</v>
      </c>
      <c r="M12877" s="26" t="str">
        <f>IF(OR(ISBLANK(B12877),ISBLANK(C12877),ISBLANK(D12877)),"Missing",IFERROR(VLOOKUP(A12877,'RM Postcodes'!$A:$B,2,0),"Invalid"))</f>
        <v>Missing</v>
      </c>
      <c r="N12877" s="26" t="str">
        <f t="shared" si="1212"/>
        <v>Missing</v>
      </c>
      <c r="O12877" s="26" t="str">
        <f t="shared" si="1213"/>
        <v>Missing</v>
      </c>
    </row>
    <row r="12878" spans="1:15" x14ac:dyDescent="0.2">
      <c r="A12878" s="24" t="str">
        <f t="shared" si="1210"/>
        <v xml:space="preserve"> </v>
      </c>
      <c r="B12878" s="35"/>
      <c r="C12878" s="35"/>
      <c r="D12878" s="35"/>
      <c r="E12878" s="2"/>
      <c r="F12878" s="3"/>
      <c r="G12878" s="3"/>
      <c r="H12878" s="4"/>
      <c r="I12878" s="25"/>
      <c r="J12878" s="26" t="str">
        <f t="shared" si="1214"/>
        <v>No</v>
      </c>
      <c r="K12878" s="26" t="str">
        <f t="shared" si="1215"/>
        <v>Missing</v>
      </c>
      <c r="L12878" s="26" t="str">
        <f t="shared" si="1211"/>
        <v>Missing</v>
      </c>
      <c r="M12878" s="26" t="str">
        <f>IF(OR(ISBLANK(B12878),ISBLANK(C12878),ISBLANK(D12878)),"Missing",IFERROR(VLOOKUP(A12878,'RM Postcodes'!$A:$B,2,0),"Invalid"))</f>
        <v>Missing</v>
      </c>
      <c r="N12878" s="26" t="str">
        <f t="shared" si="1212"/>
        <v>Missing</v>
      </c>
      <c r="O12878" s="26" t="str">
        <f t="shared" si="1213"/>
        <v>Missing</v>
      </c>
    </row>
    <row r="12879" spans="1:15" x14ac:dyDescent="0.2">
      <c r="A12879" s="24" t="str">
        <f t="shared" si="1210"/>
        <v xml:space="preserve"> </v>
      </c>
      <c r="B12879" s="35"/>
      <c r="C12879" s="35"/>
      <c r="D12879" s="35"/>
      <c r="E12879" s="2"/>
      <c r="F12879" s="3"/>
      <c r="G12879" s="3"/>
      <c r="H12879" s="4"/>
      <c r="I12879" s="25"/>
      <c r="J12879" s="26" t="str">
        <f t="shared" si="1214"/>
        <v>No</v>
      </c>
      <c r="K12879" s="26" t="str">
        <f t="shared" si="1215"/>
        <v>Missing</v>
      </c>
      <c r="L12879" s="26" t="str">
        <f t="shared" si="1211"/>
        <v>Missing</v>
      </c>
      <c r="M12879" s="26" t="str">
        <f>IF(OR(ISBLANK(B12879),ISBLANK(C12879),ISBLANK(D12879)),"Missing",IFERROR(VLOOKUP(A12879,'RM Postcodes'!$A:$B,2,0),"Invalid"))</f>
        <v>Missing</v>
      </c>
      <c r="N12879" s="26" t="str">
        <f t="shared" si="1212"/>
        <v>Missing</v>
      </c>
      <c r="O12879" s="26" t="str">
        <f t="shared" si="1213"/>
        <v>Missing</v>
      </c>
    </row>
    <row r="12880" spans="1:15" x14ac:dyDescent="0.2">
      <c r="A12880" s="24" t="str">
        <f t="shared" si="1210"/>
        <v xml:space="preserve"> </v>
      </c>
      <c r="B12880" s="35"/>
      <c r="C12880" s="35"/>
      <c r="D12880" s="35"/>
      <c r="E12880" s="2"/>
      <c r="F12880" s="3"/>
      <c r="G12880" s="3"/>
      <c r="H12880" s="4"/>
      <c r="I12880" s="25"/>
      <c r="J12880" s="26" t="str">
        <f t="shared" si="1214"/>
        <v>No</v>
      </c>
      <c r="K12880" s="26" t="str">
        <f t="shared" si="1215"/>
        <v>Missing</v>
      </c>
      <c r="L12880" s="26" t="str">
        <f t="shared" si="1211"/>
        <v>Missing</v>
      </c>
      <c r="M12880" s="26" t="str">
        <f>IF(OR(ISBLANK(B12880),ISBLANK(C12880),ISBLANK(D12880)),"Missing",IFERROR(VLOOKUP(A12880,'RM Postcodes'!$A:$B,2,0),"Invalid"))</f>
        <v>Missing</v>
      </c>
      <c r="N12880" s="26" t="str">
        <f t="shared" si="1212"/>
        <v>Missing</v>
      </c>
      <c r="O12880" s="26" t="str">
        <f t="shared" si="1213"/>
        <v>Missing</v>
      </c>
    </row>
    <row r="12881" spans="1:15" x14ac:dyDescent="0.2">
      <c r="A12881" s="24" t="str">
        <f t="shared" si="1210"/>
        <v xml:space="preserve"> </v>
      </c>
      <c r="B12881" s="35"/>
      <c r="C12881" s="35"/>
      <c r="D12881" s="35"/>
      <c r="E12881" s="2"/>
      <c r="F12881" s="3"/>
      <c r="G12881" s="3"/>
      <c r="H12881" s="4"/>
      <c r="I12881" s="25"/>
      <c r="J12881" s="26" t="str">
        <f t="shared" si="1214"/>
        <v>No</v>
      </c>
      <c r="K12881" s="26" t="str">
        <f t="shared" si="1215"/>
        <v>Missing</v>
      </c>
      <c r="L12881" s="26" t="str">
        <f t="shared" si="1211"/>
        <v>Missing</v>
      </c>
      <c r="M12881" s="26" t="str">
        <f>IF(OR(ISBLANK(B12881),ISBLANK(C12881),ISBLANK(D12881)),"Missing",IFERROR(VLOOKUP(A12881,'RM Postcodes'!$A:$B,2,0),"Invalid"))</f>
        <v>Missing</v>
      </c>
      <c r="N12881" s="26" t="str">
        <f t="shared" si="1212"/>
        <v>Missing</v>
      </c>
      <c r="O12881" s="26" t="str">
        <f t="shared" si="1213"/>
        <v>Missing</v>
      </c>
    </row>
    <row r="12882" spans="1:15" x14ac:dyDescent="0.2">
      <c r="A12882" s="24" t="str">
        <f t="shared" si="1210"/>
        <v xml:space="preserve"> </v>
      </c>
      <c r="B12882" s="35"/>
      <c r="C12882" s="35"/>
      <c r="D12882" s="35"/>
      <c r="E12882" s="2"/>
      <c r="F12882" s="3"/>
      <c r="G12882" s="3"/>
      <c r="H12882" s="4"/>
      <c r="I12882" s="25"/>
      <c r="J12882" s="26" t="str">
        <f t="shared" si="1214"/>
        <v>No</v>
      </c>
      <c r="K12882" s="26" t="str">
        <f t="shared" si="1215"/>
        <v>Missing</v>
      </c>
      <c r="L12882" s="26" t="str">
        <f t="shared" si="1211"/>
        <v>Missing</v>
      </c>
      <c r="M12882" s="26" t="str">
        <f>IF(OR(ISBLANK(B12882),ISBLANK(C12882),ISBLANK(D12882)),"Missing",IFERROR(VLOOKUP(A12882,'RM Postcodes'!$A:$B,2,0),"Invalid"))</f>
        <v>Missing</v>
      </c>
      <c r="N12882" s="26" t="str">
        <f t="shared" si="1212"/>
        <v>Missing</v>
      </c>
      <c r="O12882" s="26" t="str">
        <f t="shared" si="1213"/>
        <v>Missing</v>
      </c>
    </row>
    <row r="12883" spans="1:15" x14ac:dyDescent="0.2">
      <c r="A12883" s="24" t="str">
        <f t="shared" si="1210"/>
        <v xml:space="preserve"> </v>
      </c>
      <c r="B12883" s="35"/>
      <c r="C12883" s="35"/>
      <c r="D12883" s="35"/>
      <c r="E12883" s="2"/>
      <c r="F12883" s="3"/>
      <c r="G12883" s="3"/>
      <c r="H12883" s="4"/>
      <c r="I12883" s="25"/>
      <c r="J12883" s="26" t="str">
        <f t="shared" si="1214"/>
        <v>No</v>
      </c>
      <c r="K12883" s="26" t="str">
        <f t="shared" si="1215"/>
        <v>Missing</v>
      </c>
      <c r="L12883" s="26" t="str">
        <f t="shared" si="1211"/>
        <v>Missing</v>
      </c>
      <c r="M12883" s="26" t="str">
        <f>IF(OR(ISBLANK(B12883),ISBLANK(C12883),ISBLANK(D12883)),"Missing",IFERROR(VLOOKUP(A12883,'RM Postcodes'!$A:$B,2,0),"Invalid"))</f>
        <v>Missing</v>
      </c>
      <c r="N12883" s="26" t="str">
        <f t="shared" si="1212"/>
        <v>Missing</v>
      </c>
      <c r="O12883" s="26" t="str">
        <f t="shared" si="1213"/>
        <v>Missing</v>
      </c>
    </row>
    <row r="12884" spans="1:15" x14ac:dyDescent="0.2">
      <c r="A12884" s="24" t="str">
        <f t="shared" si="1210"/>
        <v xml:space="preserve"> </v>
      </c>
      <c r="B12884" s="35"/>
      <c r="C12884" s="35"/>
      <c r="D12884" s="35"/>
      <c r="E12884" s="2"/>
      <c r="F12884" s="3"/>
      <c r="G12884" s="3"/>
      <c r="H12884" s="4"/>
      <c r="I12884" s="25"/>
      <c r="J12884" s="26" t="str">
        <f t="shared" si="1214"/>
        <v>No</v>
      </c>
      <c r="K12884" s="26" t="str">
        <f t="shared" si="1215"/>
        <v>Missing</v>
      </c>
      <c r="L12884" s="26" t="str">
        <f t="shared" si="1211"/>
        <v>Missing</v>
      </c>
      <c r="M12884" s="26" t="str">
        <f>IF(OR(ISBLANK(B12884),ISBLANK(C12884),ISBLANK(D12884)),"Missing",IFERROR(VLOOKUP(A12884,'RM Postcodes'!$A:$B,2,0),"Invalid"))</f>
        <v>Missing</v>
      </c>
      <c r="N12884" s="26" t="str">
        <f t="shared" si="1212"/>
        <v>Missing</v>
      </c>
      <c r="O12884" s="26" t="str">
        <f t="shared" si="1213"/>
        <v>Missing</v>
      </c>
    </row>
    <row r="12885" spans="1:15" x14ac:dyDescent="0.2">
      <c r="A12885" s="24" t="str">
        <f t="shared" si="1210"/>
        <v xml:space="preserve"> </v>
      </c>
      <c r="B12885" s="35"/>
      <c r="C12885" s="35"/>
      <c r="D12885" s="35"/>
      <c r="E12885" s="2"/>
      <c r="F12885" s="3"/>
      <c r="G12885" s="3"/>
      <c r="H12885" s="4"/>
      <c r="I12885" s="25"/>
      <c r="J12885" s="26" t="str">
        <f t="shared" si="1214"/>
        <v>No</v>
      </c>
      <c r="K12885" s="26" t="str">
        <f t="shared" si="1215"/>
        <v>Missing</v>
      </c>
      <c r="L12885" s="26" t="str">
        <f t="shared" si="1211"/>
        <v>Missing</v>
      </c>
      <c r="M12885" s="26" t="str">
        <f>IF(OR(ISBLANK(B12885),ISBLANK(C12885),ISBLANK(D12885)),"Missing",IFERROR(VLOOKUP(A12885,'RM Postcodes'!$A:$B,2,0),"Invalid"))</f>
        <v>Missing</v>
      </c>
      <c r="N12885" s="26" t="str">
        <f t="shared" si="1212"/>
        <v>Missing</v>
      </c>
      <c r="O12885" s="26" t="str">
        <f t="shared" si="1213"/>
        <v>Missing</v>
      </c>
    </row>
    <row r="12886" spans="1:15" x14ac:dyDescent="0.2">
      <c r="A12886" s="24" t="str">
        <f t="shared" si="1210"/>
        <v xml:space="preserve"> </v>
      </c>
      <c r="B12886" s="35"/>
      <c r="C12886" s="35"/>
      <c r="D12886" s="35"/>
      <c r="E12886" s="2"/>
      <c r="F12886" s="3"/>
      <c r="G12886" s="3"/>
      <c r="H12886" s="4"/>
      <c r="I12886" s="25"/>
      <c r="J12886" s="26" t="str">
        <f t="shared" si="1214"/>
        <v>No</v>
      </c>
      <c r="K12886" s="26" t="str">
        <f t="shared" si="1215"/>
        <v>Missing</v>
      </c>
      <c r="L12886" s="26" t="str">
        <f t="shared" si="1211"/>
        <v>Missing</v>
      </c>
      <c r="M12886" s="26" t="str">
        <f>IF(OR(ISBLANK(B12886),ISBLANK(C12886),ISBLANK(D12886)),"Missing",IFERROR(VLOOKUP(A12886,'RM Postcodes'!$A:$B,2,0),"Invalid"))</f>
        <v>Missing</v>
      </c>
      <c r="N12886" s="26" t="str">
        <f t="shared" si="1212"/>
        <v>Missing</v>
      </c>
      <c r="O12886" s="26" t="str">
        <f t="shared" si="1213"/>
        <v>Missing</v>
      </c>
    </row>
    <row r="12887" spans="1:15" x14ac:dyDescent="0.2">
      <c r="A12887" s="24" t="str">
        <f t="shared" si="1210"/>
        <v xml:space="preserve"> </v>
      </c>
      <c r="B12887" s="35"/>
      <c r="C12887" s="35"/>
      <c r="D12887" s="35"/>
      <c r="E12887" s="2"/>
      <c r="F12887" s="3"/>
      <c r="G12887" s="3"/>
      <c r="H12887" s="4"/>
      <c r="I12887" s="25"/>
      <c r="J12887" s="26" t="str">
        <f t="shared" si="1214"/>
        <v>No</v>
      </c>
      <c r="K12887" s="26" t="str">
        <f t="shared" si="1215"/>
        <v>Missing</v>
      </c>
      <c r="L12887" s="26" t="str">
        <f t="shared" si="1211"/>
        <v>Missing</v>
      </c>
      <c r="M12887" s="26" t="str">
        <f>IF(OR(ISBLANK(B12887),ISBLANK(C12887),ISBLANK(D12887)),"Missing",IFERROR(VLOOKUP(A12887,'RM Postcodes'!$A:$B,2,0),"Invalid"))</f>
        <v>Missing</v>
      </c>
      <c r="N12887" s="26" t="str">
        <f t="shared" si="1212"/>
        <v>Missing</v>
      </c>
      <c r="O12887" s="26" t="str">
        <f t="shared" si="1213"/>
        <v>Missing</v>
      </c>
    </row>
    <row r="12888" spans="1:15" x14ac:dyDescent="0.2">
      <c r="A12888" s="24" t="str">
        <f t="shared" si="1210"/>
        <v xml:space="preserve"> </v>
      </c>
      <c r="B12888" s="35"/>
      <c r="C12888" s="35"/>
      <c r="D12888" s="35"/>
      <c r="E12888" s="2"/>
      <c r="F12888" s="3"/>
      <c r="G12888" s="3"/>
      <c r="H12888" s="4"/>
      <c r="I12888" s="25"/>
      <c r="J12888" s="26" t="str">
        <f t="shared" si="1214"/>
        <v>No</v>
      </c>
      <c r="K12888" s="26" t="str">
        <f t="shared" si="1215"/>
        <v>Missing</v>
      </c>
      <c r="L12888" s="26" t="str">
        <f t="shared" si="1211"/>
        <v>Missing</v>
      </c>
      <c r="M12888" s="26" t="str">
        <f>IF(OR(ISBLANK(B12888),ISBLANK(C12888),ISBLANK(D12888)),"Missing",IFERROR(VLOOKUP(A12888,'RM Postcodes'!$A:$B,2,0),"Invalid"))</f>
        <v>Missing</v>
      </c>
      <c r="N12888" s="26" t="str">
        <f t="shared" si="1212"/>
        <v>Missing</v>
      </c>
      <c r="O12888" s="26" t="str">
        <f t="shared" si="1213"/>
        <v>Missing</v>
      </c>
    </row>
    <row r="12889" spans="1:15" x14ac:dyDescent="0.2">
      <c r="A12889" s="24" t="str">
        <f t="shared" si="1210"/>
        <v xml:space="preserve"> </v>
      </c>
      <c r="B12889" s="35"/>
      <c r="C12889" s="35"/>
      <c r="D12889" s="35"/>
      <c r="E12889" s="2"/>
      <c r="F12889" s="3"/>
      <c r="G12889" s="3"/>
      <c r="H12889" s="4"/>
      <c r="I12889" s="25"/>
      <c r="J12889" s="26" t="str">
        <f t="shared" si="1214"/>
        <v>No</v>
      </c>
      <c r="K12889" s="26" t="str">
        <f t="shared" si="1215"/>
        <v>Missing</v>
      </c>
      <c r="L12889" s="26" t="str">
        <f t="shared" si="1211"/>
        <v>Missing</v>
      </c>
      <c r="M12889" s="26" t="str">
        <f>IF(OR(ISBLANK(B12889),ISBLANK(C12889),ISBLANK(D12889)),"Missing",IFERROR(VLOOKUP(A12889,'RM Postcodes'!$A:$B,2,0),"Invalid"))</f>
        <v>Missing</v>
      </c>
      <c r="N12889" s="26" t="str">
        <f t="shared" si="1212"/>
        <v>Missing</v>
      </c>
      <c r="O12889" s="26" t="str">
        <f t="shared" si="1213"/>
        <v>Missing</v>
      </c>
    </row>
    <row r="12890" spans="1:15" x14ac:dyDescent="0.2">
      <c r="A12890" s="24" t="str">
        <f t="shared" si="1210"/>
        <v xml:space="preserve"> </v>
      </c>
      <c r="B12890" s="35"/>
      <c r="C12890" s="35"/>
      <c r="D12890" s="35"/>
      <c r="E12890" s="2"/>
      <c r="F12890" s="3"/>
      <c r="G12890" s="3"/>
      <c r="H12890" s="4"/>
      <c r="I12890" s="25"/>
      <c r="J12890" s="26" t="str">
        <f t="shared" si="1214"/>
        <v>No</v>
      </c>
      <c r="K12890" s="26" t="str">
        <f t="shared" si="1215"/>
        <v>Missing</v>
      </c>
      <c r="L12890" s="26" t="str">
        <f t="shared" si="1211"/>
        <v>Missing</v>
      </c>
      <c r="M12890" s="26" t="str">
        <f>IF(OR(ISBLANK(B12890),ISBLANK(C12890),ISBLANK(D12890)),"Missing",IFERROR(VLOOKUP(A12890,'RM Postcodes'!$A:$B,2,0),"Invalid"))</f>
        <v>Missing</v>
      </c>
      <c r="N12890" s="26" t="str">
        <f t="shared" si="1212"/>
        <v>Missing</v>
      </c>
      <c r="O12890" s="26" t="str">
        <f t="shared" si="1213"/>
        <v>Missing</v>
      </c>
    </row>
    <row r="12891" spans="1:15" x14ac:dyDescent="0.2">
      <c r="A12891" s="24" t="str">
        <f t="shared" si="1210"/>
        <v xml:space="preserve"> </v>
      </c>
      <c r="B12891" s="35"/>
      <c r="C12891" s="35"/>
      <c r="D12891" s="35"/>
      <c r="E12891" s="2"/>
      <c r="F12891" s="3"/>
      <c r="G12891" s="3"/>
      <c r="H12891" s="4"/>
      <c r="I12891" s="25"/>
      <c r="J12891" s="26" t="str">
        <f t="shared" si="1214"/>
        <v>No</v>
      </c>
      <c r="K12891" s="26" t="str">
        <f t="shared" si="1215"/>
        <v>Missing</v>
      </c>
      <c r="L12891" s="26" t="str">
        <f t="shared" si="1211"/>
        <v>Missing</v>
      </c>
      <c r="M12891" s="26" t="str">
        <f>IF(OR(ISBLANK(B12891),ISBLANK(C12891),ISBLANK(D12891)),"Missing",IFERROR(VLOOKUP(A12891,'RM Postcodes'!$A:$B,2,0),"Invalid"))</f>
        <v>Missing</v>
      </c>
      <c r="N12891" s="26" t="str">
        <f t="shared" si="1212"/>
        <v>Missing</v>
      </c>
      <c r="O12891" s="26" t="str">
        <f t="shared" si="1213"/>
        <v>Missing</v>
      </c>
    </row>
    <row r="12892" spans="1:15" x14ac:dyDescent="0.2">
      <c r="A12892" s="24" t="str">
        <f t="shared" si="1210"/>
        <v xml:space="preserve"> </v>
      </c>
      <c r="B12892" s="35"/>
      <c r="C12892" s="35"/>
      <c r="D12892" s="35"/>
      <c r="E12892" s="2"/>
      <c r="F12892" s="3"/>
      <c r="G12892" s="3"/>
      <c r="H12892" s="4"/>
      <c r="I12892" s="25"/>
      <c r="J12892" s="26" t="str">
        <f t="shared" si="1214"/>
        <v>No</v>
      </c>
      <c r="K12892" s="26" t="str">
        <f t="shared" si="1215"/>
        <v>Missing</v>
      </c>
      <c r="L12892" s="26" t="str">
        <f t="shared" si="1211"/>
        <v>Missing</v>
      </c>
      <c r="M12892" s="26" t="str">
        <f>IF(OR(ISBLANK(B12892),ISBLANK(C12892),ISBLANK(D12892)),"Missing",IFERROR(VLOOKUP(A12892,'RM Postcodes'!$A:$B,2,0),"Invalid"))</f>
        <v>Missing</v>
      </c>
      <c r="N12892" s="26" t="str">
        <f t="shared" si="1212"/>
        <v>Missing</v>
      </c>
      <c r="O12892" s="26" t="str">
        <f t="shared" si="1213"/>
        <v>Missing</v>
      </c>
    </row>
    <row r="12893" spans="1:15" x14ac:dyDescent="0.2">
      <c r="A12893" s="24" t="str">
        <f t="shared" si="1210"/>
        <v xml:space="preserve"> </v>
      </c>
      <c r="B12893" s="35"/>
      <c r="C12893" s="35"/>
      <c r="D12893" s="35"/>
      <c r="E12893" s="2"/>
      <c r="F12893" s="3"/>
      <c r="G12893" s="3"/>
      <c r="H12893" s="4"/>
      <c r="I12893" s="25"/>
      <c r="J12893" s="26" t="str">
        <f t="shared" si="1214"/>
        <v>No</v>
      </c>
      <c r="K12893" s="26" t="str">
        <f t="shared" si="1215"/>
        <v>Missing</v>
      </c>
      <c r="L12893" s="26" t="str">
        <f t="shared" si="1211"/>
        <v>Missing</v>
      </c>
      <c r="M12893" s="26" t="str">
        <f>IF(OR(ISBLANK(B12893),ISBLANK(C12893),ISBLANK(D12893)),"Missing",IFERROR(VLOOKUP(A12893,'RM Postcodes'!$A:$B,2,0),"Invalid"))</f>
        <v>Missing</v>
      </c>
      <c r="N12893" s="26" t="str">
        <f t="shared" si="1212"/>
        <v>Missing</v>
      </c>
      <c r="O12893" s="26" t="str">
        <f t="shared" si="1213"/>
        <v>Missing</v>
      </c>
    </row>
    <row r="12894" spans="1:15" x14ac:dyDescent="0.2">
      <c r="A12894" s="24" t="str">
        <f t="shared" si="1210"/>
        <v xml:space="preserve"> </v>
      </c>
      <c r="B12894" s="35"/>
      <c r="C12894" s="35"/>
      <c r="D12894" s="35"/>
      <c r="E12894" s="2"/>
      <c r="F12894" s="3"/>
      <c r="G12894" s="3"/>
      <c r="H12894" s="4"/>
      <c r="I12894" s="25"/>
      <c r="J12894" s="26" t="str">
        <f t="shared" si="1214"/>
        <v>No</v>
      </c>
      <c r="K12894" s="26" t="str">
        <f t="shared" si="1215"/>
        <v>Missing</v>
      </c>
      <c r="L12894" s="26" t="str">
        <f t="shared" si="1211"/>
        <v>Missing</v>
      </c>
      <c r="M12894" s="26" t="str">
        <f>IF(OR(ISBLANK(B12894),ISBLANK(C12894),ISBLANK(D12894)),"Missing",IFERROR(VLOOKUP(A12894,'RM Postcodes'!$A:$B,2,0),"Invalid"))</f>
        <v>Missing</v>
      </c>
      <c r="N12894" s="26" t="str">
        <f t="shared" si="1212"/>
        <v>Missing</v>
      </c>
      <c r="O12894" s="26" t="str">
        <f t="shared" si="1213"/>
        <v>Missing</v>
      </c>
    </row>
    <row r="12895" spans="1:15" x14ac:dyDescent="0.2">
      <c r="A12895" s="24" t="str">
        <f t="shared" ref="A12895:A12958" si="1216">TRIM(B12895)&amp;TRIM(C12895)&amp;" "&amp;TRIM(D12895)</f>
        <v xml:space="preserve"> </v>
      </c>
      <c r="B12895" s="35"/>
      <c r="C12895" s="35"/>
      <c r="D12895" s="35"/>
      <c r="E12895" s="2"/>
      <c r="F12895" s="3"/>
      <c r="G12895" s="3"/>
      <c r="H12895" s="4"/>
      <c r="I12895" s="25"/>
      <c r="J12895" s="26" t="str">
        <f t="shared" si="1214"/>
        <v>No</v>
      </c>
      <c r="K12895" s="26" t="str">
        <f t="shared" si="1215"/>
        <v>Missing</v>
      </c>
      <c r="L12895" s="26" t="str">
        <f t="shared" si="1211"/>
        <v>Missing</v>
      </c>
      <c r="M12895" s="26" t="str">
        <f>IF(OR(ISBLANK(B12895),ISBLANK(C12895),ISBLANK(D12895)),"Missing",IFERROR(VLOOKUP(A12895,'RM Postcodes'!$A:$B,2,0),"Invalid"))</f>
        <v>Missing</v>
      </c>
      <c r="N12895" s="26" t="str">
        <f t="shared" si="1212"/>
        <v>Missing</v>
      </c>
      <c r="O12895" s="26" t="str">
        <f t="shared" si="1213"/>
        <v>Missing</v>
      </c>
    </row>
    <row r="12896" spans="1:15" x14ac:dyDescent="0.2">
      <c r="A12896" s="24" t="str">
        <f t="shared" si="1216"/>
        <v xml:space="preserve"> </v>
      </c>
      <c r="B12896" s="35"/>
      <c r="C12896" s="35"/>
      <c r="D12896" s="35"/>
      <c r="E12896" s="2"/>
      <c r="F12896" s="3"/>
      <c r="G12896" s="3"/>
      <c r="H12896" s="4"/>
      <c r="I12896" s="25"/>
      <c r="J12896" s="26" t="str">
        <f t="shared" si="1214"/>
        <v>No</v>
      </c>
      <c r="K12896" s="26" t="str">
        <f t="shared" si="1215"/>
        <v>Missing</v>
      </c>
      <c r="L12896" s="26" t="str">
        <f t="shared" ref="L12896:L12959" si="1217">IF(ISBLANK(D12896),"Missing",IF(AND(LEN(D12896)=1,ISNUMBER(VALUE(D12896))),"OK","Invalid"))</f>
        <v>Missing</v>
      </c>
      <c r="M12896" s="26" t="str">
        <f>IF(OR(ISBLANK(B12896),ISBLANK(C12896),ISBLANK(D12896)),"Missing",IFERROR(VLOOKUP(A12896,'RM Postcodes'!$A:$B,2,0),"Invalid"))</f>
        <v>Missing</v>
      </c>
      <c r="N12896" s="26" t="str">
        <f t="shared" ref="N12896:N12959" si="1218">IF(ISBLANK(E12896),"Missing",IF(E12896&lt;10,"Redact","OK"))</f>
        <v>Missing</v>
      </c>
      <c r="O12896" s="26" t="str">
        <f t="shared" si="1213"/>
        <v>Missing</v>
      </c>
    </row>
    <row r="12897" spans="1:15" x14ac:dyDescent="0.2">
      <c r="A12897" s="24" t="str">
        <f t="shared" si="1216"/>
        <v xml:space="preserve"> </v>
      </c>
      <c r="B12897" s="35"/>
      <c r="C12897" s="35"/>
      <c r="D12897" s="35"/>
      <c r="E12897" s="2"/>
      <c r="F12897" s="3"/>
      <c r="G12897" s="3"/>
      <c r="H12897" s="4"/>
      <c r="I12897" s="25"/>
      <c r="J12897" s="26" t="str">
        <f t="shared" si="1214"/>
        <v>No</v>
      </c>
      <c r="K12897" s="26" t="str">
        <f t="shared" si="1215"/>
        <v>Missing</v>
      </c>
      <c r="L12897" s="26" t="str">
        <f t="shared" si="1217"/>
        <v>Missing</v>
      </c>
      <c r="M12897" s="26" t="str">
        <f>IF(OR(ISBLANK(B12897),ISBLANK(C12897),ISBLANK(D12897)),"Missing",IFERROR(VLOOKUP(A12897,'RM Postcodes'!$A:$B,2,0),"Invalid"))</f>
        <v>Missing</v>
      </c>
      <c r="N12897" s="26" t="str">
        <f t="shared" si="1218"/>
        <v>Missing</v>
      </c>
      <c r="O12897" s="26" t="str">
        <f t="shared" si="1213"/>
        <v>Missing</v>
      </c>
    </row>
    <row r="12898" spans="1:15" x14ac:dyDescent="0.2">
      <c r="A12898" s="24" t="str">
        <f t="shared" si="1216"/>
        <v xml:space="preserve"> </v>
      </c>
      <c r="B12898" s="35"/>
      <c r="C12898" s="35"/>
      <c r="D12898" s="35"/>
      <c r="E12898" s="2"/>
      <c r="F12898" s="3"/>
      <c r="G12898" s="3"/>
      <c r="H12898" s="4"/>
      <c r="I12898" s="25"/>
      <c r="J12898" s="26" t="str">
        <f t="shared" si="1214"/>
        <v>No</v>
      </c>
      <c r="K12898" s="26" t="str">
        <f t="shared" si="1215"/>
        <v>Missing</v>
      </c>
      <c r="L12898" s="26" t="str">
        <f t="shared" si="1217"/>
        <v>Missing</v>
      </c>
      <c r="M12898" s="26" t="str">
        <f>IF(OR(ISBLANK(B12898),ISBLANK(C12898),ISBLANK(D12898)),"Missing",IFERROR(VLOOKUP(A12898,'RM Postcodes'!$A:$B,2,0),"Invalid"))</f>
        <v>Missing</v>
      </c>
      <c r="N12898" s="26" t="str">
        <f t="shared" si="1218"/>
        <v>Missing</v>
      </c>
      <c r="O12898" s="26" t="str">
        <f t="shared" si="1213"/>
        <v>Missing</v>
      </c>
    </row>
    <row r="12899" spans="1:15" x14ac:dyDescent="0.2">
      <c r="A12899" s="24" t="str">
        <f t="shared" si="1216"/>
        <v xml:space="preserve"> </v>
      </c>
      <c r="B12899" s="35"/>
      <c r="C12899" s="35"/>
      <c r="D12899" s="35"/>
      <c r="E12899" s="2"/>
      <c r="F12899" s="3"/>
      <c r="G12899" s="3"/>
      <c r="H12899" s="4"/>
      <c r="I12899" s="25"/>
      <c r="J12899" s="26" t="str">
        <f t="shared" si="1214"/>
        <v>No</v>
      </c>
      <c r="K12899" s="26" t="str">
        <f t="shared" si="1215"/>
        <v>Missing</v>
      </c>
      <c r="L12899" s="26" t="str">
        <f t="shared" si="1217"/>
        <v>Missing</v>
      </c>
      <c r="M12899" s="26" t="str">
        <f>IF(OR(ISBLANK(B12899),ISBLANK(C12899),ISBLANK(D12899)),"Missing",IFERROR(VLOOKUP(A12899,'RM Postcodes'!$A:$B,2,0),"Invalid"))</f>
        <v>Missing</v>
      </c>
      <c r="N12899" s="26" t="str">
        <f t="shared" si="1218"/>
        <v>Missing</v>
      </c>
      <c r="O12899" s="26" t="str">
        <f t="shared" si="1213"/>
        <v>Missing</v>
      </c>
    </row>
    <row r="12900" spans="1:15" x14ac:dyDescent="0.2">
      <c r="A12900" s="24" t="str">
        <f t="shared" si="1216"/>
        <v xml:space="preserve"> </v>
      </c>
      <c r="B12900" s="35"/>
      <c r="C12900" s="35"/>
      <c r="D12900" s="35"/>
      <c r="E12900" s="2"/>
      <c r="F12900" s="3"/>
      <c r="G12900" s="3"/>
      <c r="H12900" s="4"/>
      <c r="I12900" s="25"/>
      <c r="J12900" s="26" t="str">
        <f t="shared" si="1214"/>
        <v>No</v>
      </c>
      <c r="K12900" s="26" t="str">
        <f t="shared" si="1215"/>
        <v>Missing</v>
      </c>
      <c r="L12900" s="26" t="str">
        <f t="shared" si="1217"/>
        <v>Missing</v>
      </c>
      <c r="M12900" s="26" t="str">
        <f>IF(OR(ISBLANK(B12900),ISBLANK(C12900),ISBLANK(D12900)),"Missing",IFERROR(VLOOKUP(A12900,'RM Postcodes'!$A:$B,2,0),"Invalid"))</f>
        <v>Missing</v>
      </c>
      <c r="N12900" s="26" t="str">
        <f t="shared" si="1218"/>
        <v>Missing</v>
      </c>
      <c r="O12900" s="26" t="str">
        <f t="shared" si="1213"/>
        <v>Missing</v>
      </c>
    </row>
    <row r="12901" spans="1:15" x14ac:dyDescent="0.2">
      <c r="A12901" s="24" t="str">
        <f t="shared" si="1216"/>
        <v xml:space="preserve"> </v>
      </c>
      <c r="B12901" s="35"/>
      <c r="C12901" s="35"/>
      <c r="D12901" s="35"/>
      <c r="E12901" s="2"/>
      <c r="F12901" s="3"/>
      <c r="G12901" s="3"/>
      <c r="H12901" s="4"/>
      <c r="I12901" s="25"/>
      <c r="J12901" s="26" t="str">
        <f t="shared" si="1214"/>
        <v>No</v>
      </c>
      <c r="K12901" s="26" t="str">
        <f t="shared" si="1215"/>
        <v>Missing</v>
      </c>
      <c r="L12901" s="26" t="str">
        <f t="shared" si="1217"/>
        <v>Missing</v>
      </c>
      <c r="M12901" s="26" t="str">
        <f>IF(OR(ISBLANK(B12901),ISBLANK(C12901),ISBLANK(D12901)),"Missing",IFERROR(VLOOKUP(A12901,'RM Postcodes'!$A:$B,2,0),"Invalid"))</f>
        <v>Missing</v>
      </c>
      <c r="N12901" s="26" t="str">
        <f t="shared" si="1218"/>
        <v>Missing</v>
      </c>
      <c r="O12901" s="26" t="str">
        <f t="shared" si="1213"/>
        <v>Missing</v>
      </c>
    </row>
    <row r="12902" spans="1:15" x14ac:dyDescent="0.2">
      <c r="A12902" s="24" t="str">
        <f t="shared" si="1216"/>
        <v xml:space="preserve"> </v>
      </c>
      <c r="B12902" s="35"/>
      <c r="C12902" s="35"/>
      <c r="D12902" s="35"/>
      <c r="E12902" s="2"/>
      <c r="F12902" s="3"/>
      <c r="G12902" s="3"/>
      <c r="H12902" s="4"/>
      <c r="I12902" s="25"/>
      <c r="J12902" s="26" t="str">
        <f t="shared" si="1214"/>
        <v>No</v>
      </c>
      <c r="K12902" s="26" t="str">
        <f t="shared" si="1215"/>
        <v>Missing</v>
      </c>
      <c r="L12902" s="26" t="str">
        <f t="shared" si="1217"/>
        <v>Missing</v>
      </c>
      <c r="M12902" s="26" t="str">
        <f>IF(OR(ISBLANK(B12902),ISBLANK(C12902),ISBLANK(D12902)),"Missing",IFERROR(VLOOKUP(A12902,'RM Postcodes'!$A:$B,2,0),"Invalid"))</f>
        <v>Missing</v>
      </c>
      <c r="N12902" s="26" t="str">
        <f t="shared" si="1218"/>
        <v>Missing</v>
      </c>
      <c r="O12902" s="26" t="str">
        <f t="shared" si="1213"/>
        <v>Missing</v>
      </c>
    </row>
    <row r="12903" spans="1:15" x14ac:dyDescent="0.2">
      <c r="A12903" s="24" t="str">
        <f t="shared" si="1216"/>
        <v xml:space="preserve"> </v>
      </c>
      <c r="B12903" s="35"/>
      <c r="C12903" s="35"/>
      <c r="D12903" s="35"/>
      <c r="E12903" s="2"/>
      <c r="F12903" s="3"/>
      <c r="G12903" s="3"/>
      <c r="H12903" s="4"/>
      <c r="I12903" s="25"/>
      <c r="J12903" s="26" t="str">
        <f t="shared" si="1214"/>
        <v>No</v>
      </c>
      <c r="K12903" s="26" t="str">
        <f t="shared" si="1215"/>
        <v>Missing</v>
      </c>
      <c r="L12903" s="26" t="str">
        <f t="shared" si="1217"/>
        <v>Missing</v>
      </c>
      <c r="M12903" s="26" t="str">
        <f>IF(OR(ISBLANK(B12903),ISBLANK(C12903),ISBLANK(D12903)),"Missing",IFERROR(VLOOKUP(A12903,'RM Postcodes'!$A:$B,2,0),"Invalid"))</f>
        <v>Missing</v>
      </c>
      <c r="N12903" s="26" t="str">
        <f t="shared" si="1218"/>
        <v>Missing</v>
      </c>
      <c r="O12903" s="26" t="str">
        <f t="shared" si="1213"/>
        <v>Missing</v>
      </c>
    </row>
    <row r="12904" spans="1:15" x14ac:dyDescent="0.2">
      <c r="A12904" s="24" t="str">
        <f t="shared" si="1216"/>
        <v xml:space="preserve"> </v>
      </c>
      <c r="B12904" s="35"/>
      <c r="C12904" s="35"/>
      <c r="D12904" s="35"/>
      <c r="E12904" s="2"/>
      <c r="F12904" s="3"/>
      <c r="G12904" s="3"/>
      <c r="H12904" s="4"/>
      <c r="I12904" s="25"/>
      <c r="J12904" s="26" t="str">
        <f t="shared" si="1214"/>
        <v>No</v>
      </c>
      <c r="K12904" s="26" t="str">
        <f t="shared" si="1215"/>
        <v>Missing</v>
      </c>
      <c r="L12904" s="26" t="str">
        <f t="shared" si="1217"/>
        <v>Missing</v>
      </c>
      <c r="M12904" s="26" t="str">
        <f>IF(OR(ISBLANK(B12904),ISBLANK(C12904),ISBLANK(D12904)),"Missing",IFERROR(VLOOKUP(A12904,'RM Postcodes'!$A:$B,2,0),"Invalid"))</f>
        <v>Missing</v>
      </c>
      <c r="N12904" s="26" t="str">
        <f t="shared" si="1218"/>
        <v>Missing</v>
      </c>
      <c r="O12904" s="26" t="str">
        <f t="shared" si="1213"/>
        <v>Missing</v>
      </c>
    </row>
    <row r="12905" spans="1:15" x14ac:dyDescent="0.2">
      <c r="A12905" s="24" t="str">
        <f t="shared" si="1216"/>
        <v xml:space="preserve"> </v>
      </c>
      <c r="B12905" s="35"/>
      <c r="C12905" s="35"/>
      <c r="D12905" s="35"/>
      <c r="E12905" s="2"/>
      <c r="F12905" s="3"/>
      <c r="G12905" s="3"/>
      <c r="H12905" s="4"/>
      <c r="I12905" s="25"/>
      <c r="J12905" s="26" t="str">
        <f t="shared" si="1214"/>
        <v>No</v>
      </c>
      <c r="K12905" s="26" t="str">
        <f t="shared" si="1215"/>
        <v>Missing</v>
      </c>
      <c r="L12905" s="26" t="str">
        <f t="shared" si="1217"/>
        <v>Missing</v>
      </c>
      <c r="M12905" s="26" t="str">
        <f>IF(OR(ISBLANK(B12905),ISBLANK(C12905),ISBLANK(D12905)),"Missing",IFERROR(VLOOKUP(A12905,'RM Postcodes'!$A:$B,2,0),"Invalid"))</f>
        <v>Missing</v>
      </c>
      <c r="N12905" s="26" t="str">
        <f t="shared" si="1218"/>
        <v>Missing</v>
      </c>
      <c r="O12905" s="26" t="str">
        <f t="shared" si="1213"/>
        <v>Missing</v>
      </c>
    </row>
    <row r="12906" spans="1:15" x14ac:dyDescent="0.2">
      <c r="A12906" s="24" t="str">
        <f t="shared" si="1216"/>
        <v xml:space="preserve"> </v>
      </c>
      <c r="B12906" s="35"/>
      <c r="C12906" s="35"/>
      <c r="D12906" s="35"/>
      <c r="E12906" s="2"/>
      <c r="F12906" s="3"/>
      <c r="G12906" s="3"/>
      <c r="H12906" s="4"/>
      <c r="I12906" s="25"/>
      <c r="J12906" s="26" t="str">
        <f t="shared" si="1214"/>
        <v>No</v>
      </c>
      <c r="K12906" s="26" t="str">
        <f t="shared" si="1215"/>
        <v>Missing</v>
      </c>
      <c r="L12906" s="26" t="str">
        <f t="shared" si="1217"/>
        <v>Missing</v>
      </c>
      <c r="M12906" s="26" t="str">
        <f>IF(OR(ISBLANK(B12906),ISBLANK(C12906),ISBLANK(D12906)),"Missing",IFERROR(VLOOKUP(A12906,'RM Postcodes'!$A:$B,2,0),"Invalid"))</f>
        <v>Missing</v>
      </c>
      <c r="N12906" s="26" t="str">
        <f t="shared" si="1218"/>
        <v>Missing</v>
      </c>
      <c r="O12906" s="26" t="str">
        <f t="shared" si="1213"/>
        <v>Missing</v>
      </c>
    </row>
    <row r="12907" spans="1:15" x14ac:dyDescent="0.2">
      <c r="A12907" s="24" t="str">
        <f t="shared" si="1216"/>
        <v xml:space="preserve"> </v>
      </c>
      <c r="B12907" s="35"/>
      <c r="C12907" s="35"/>
      <c r="D12907" s="35"/>
      <c r="E12907" s="2"/>
      <c r="F12907" s="3"/>
      <c r="G12907" s="3"/>
      <c r="H12907" s="4"/>
      <c r="I12907" s="25"/>
      <c r="J12907" s="26" t="str">
        <f t="shared" si="1214"/>
        <v>No</v>
      </c>
      <c r="K12907" s="26" t="str">
        <f t="shared" si="1215"/>
        <v>Missing</v>
      </c>
      <c r="L12907" s="26" t="str">
        <f t="shared" si="1217"/>
        <v>Missing</v>
      </c>
      <c r="M12907" s="26" t="str">
        <f>IF(OR(ISBLANK(B12907),ISBLANK(C12907),ISBLANK(D12907)),"Missing",IFERROR(VLOOKUP(A12907,'RM Postcodes'!$A:$B,2,0),"Invalid"))</f>
        <v>Missing</v>
      </c>
      <c r="N12907" s="26" t="str">
        <f t="shared" si="1218"/>
        <v>Missing</v>
      </c>
      <c r="O12907" s="26" t="str">
        <f t="shared" si="1213"/>
        <v>Missing</v>
      </c>
    </row>
    <row r="12908" spans="1:15" x14ac:dyDescent="0.2">
      <c r="A12908" s="24" t="str">
        <f t="shared" si="1216"/>
        <v xml:space="preserve"> </v>
      </c>
      <c r="B12908" s="35"/>
      <c r="C12908" s="35"/>
      <c r="D12908" s="35"/>
      <c r="E12908" s="2"/>
      <c r="F12908" s="3"/>
      <c r="G12908" s="3"/>
      <c r="H12908" s="4"/>
      <c r="I12908" s="25"/>
      <c r="J12908" s="26" t="str">
        <f t="shared" si="1214"/>
        <v>No</v>
      </c>
      <c r="K12908" s="26" t="str">
        <f t="shared" si="1215"/>
        <v>Missing</v>
      </c>
      <c r="L12908" s="26" t="str">
        <f t="shared" si="1217"/>
        <v>Missing</v>
      </c>
      <c r="M12908" s="26" t="str">
        <f>IF(OR(ISBLANK(B12908),ISBLANK(C12908),ISBLANK(D12908)),"Missing",IFERROR(VLOOKUP(A12908,'RM Postcodes'!$A:$B,2,0),"Invalid"))</f>
        <v>Missing</v>
      </c>
      <c r="N12908" s="26" t="str">
        <f t="shared" si="1218"/>
        <v>Missing</v>
      </c>
      <c r="O12908" s="26" t="str">
        <f t="shared" si="1213"/>
        <v>Missing</v>
      </c>
    </row>
    <row r="12909" spans="1:15" x14ac:dyDescent="0.2">
      <c r="A12909" s="24" t="str">
        <f t="shared" si="1216"/>
        <v xml:space="preserve"> </v>
      </c>
      <c r="B12909" s="35"/>
      <c r="C12909" s="35"/>
      <c r="D12909" s="35"/>
      <c r="E12909" s="2"/>
      <c r="F12909" s="3"/>
      <c r="G12909" s="3"/>
      <c r="H12909" s="4"/>
      <c r="I12909" s="25"/>
      <c r="J12909" s="26" t="str">
        <f t="shared" si="1214"/>
        <v>No</v>
      </c>
      <c r="K12909" s="26" t="str">
        <f t="shared" si="1215"/>
        <v>Missing</v>
      </c>
      <c r="L12909" s="26" t="str">
        <f t="shared" si="1217"/>
        <v>Missing</v>
      </c>
      <c r="M12909" s="26" t="str">
        <f>IF(OR(ISBLANK(B12909),ISBLANK(C12909),ISBLANK(D12909)),"Missing",IFERROR(VLOOKUP(A12909,'RM Postcodes'!$A:$B,2,0),"Invalid"))</f>
        <v>Missing</v>
      </c>
      <c r="N12909" s="26" t="str">
        <f t="shared" si="1218"/>
        <v>Missing</v>
      </c>
      <c r="O12909" s="26" t="str">
        <f t="shared" si="1213"/>
        <v>Missing</v>
      </c>
    </row>
    <row r="12910" spans="1:15" x14ac:dyDescent="0.2">
      <c r="A12910" s="24" t="str">
        <f t="shared" si="1216"/>
        <v xml:space="preserve"> </v>
      </c>
      <c r="B12910" s="35"/>
      <c r="C12910" s="35"/>
      <c r="D12910" s="35"/>
      <c r="E12910" s="2"/>
      <c r="F12910" s="3"/>
      <c r="G12910" s="3"/>
      <c r="H12910" s="4"/>
      <c r="I12910" s="25"/>
      <c r="J12910" s="26" t="str">
        <f t="shared" si="1214"/>
        <v>No</v>
      </c>
      <c r="K12910" s="26" t="str">
        <f t="shared" si="1215"/>
        <v>Missing</v>
      </c>
      <c r="L12910" s="26" t="str">
        <f t="shared" si="1217"/>
        <v>Missing</v>
      </c>
      <c r="M12910" s="26" t="str">
        <f>IF(OR(ISBLANK(B12910),ISBLANK(C12910),ISBLANK(D12910)),"Missing",IFERROR(VLOOKUP(A12910,'RM Postcodes'!$A:$B,2,0),"Invalid"))</f>
        <v>Missing</v>
      </c>
      <c r="N12910" s="26" t="str">
        <f t="shared" si="1218"/>
        <v>Missing</v>
      </c>
      <c r="O12910" s="26" t="str">
        <f t="shared" si="1213"/>
        <v>Missing</v>
      </c>
    </row>
    <row r="12911" spans="1:15" x14ac:dyDescent="0.2">
      <c r="A12911" s="24" t="str">
        <f t="shared" si="1216"/>
        <v xml:space="preserve"> </v>
      </c>
      <c r="B12911" s="35"/>
      <c r="C12911" s="35"/>
      <c r="D12911" s="35"/>
      <c r="E12911" s="2"/>
      <c r="F12911" s="3"/>
      <c r="G12911" s="3"/>
      <c r="H12911" s="4"/>
      <c r="I12911" s="25"/>
      <c r="J12911" s="26" t="str">
        <f t="shared" si="1214"/>
        <v>No</v>
      </c>
      <c r="K12911" s="26" t="str">
        <f t="shared" si="1215"/>
        <v>Missing</v>
      </c>
      <c r="L12911" s="26" t="str">
        <f t="shared" si="1217"/>
        <v>Missing</v>
      </c>
      <c r="M12911" s="26" t="str">
        <f>IF(OR(ISBLANK(B12911),ISBLANK(C12911),ISBLANK(D12911)),"Missing",IFERROR(VLOOKUP(A12911,'RM Postcodes'!$A:$B,2,0),"Invalid"))</f>
        <v>Missing</v>
      </c>
      <c r="N12911" s="26" t="str">
        <f t="shared" si="1218"/>
        <v>Missing</v>
      </c>
      <c r="O12911" s="26" t="str">
        <f t="shared" si="1213"/>
        <v>Missing</v>
      </c>
    </row>
    <row r="12912" spans="1:15" x14ac:dyDescent="0.2">
      <c r="A12912" s="24" t="str">
        <f t="shared" si="1216"/>
        <v xml:space="preserve"> </v>
      </c>
      <c r="B12912" s="35"/>
      <c r="C12912" s="35"/>
      <c r="D12912" s="35"/>
      <c r="E12912" s="2"/>
      <c r="F12912" s="3"/>
      <c r="G12912" s="3"/>
      <c r="H12912" s="4"/>
      <c r="I12912" s="25"/>
      <c r="J12912" s="26" t="str">
        <f t="shared" si="1214"/>
        <v>No</v>
      </c>
      <c r="K12912" s="26" t="str">
        <f t="shared" si="1215"/>
        <v>Missing</v>
      </c>
      <c r="L12912" s="26" t="str">
        <f t="shared" si="1217"/>
        <v>Missing</v>
      </c>
      <c r="M12912" s="26" t="str">
        <f>IF(OR(ISBLANK(B12912),ISBLANK(C12912),ISBLANK(D12912)),"Missing",IFERROR(VLOOKUP(A12912,'RM Postcodes'!$A:$B,2,0),"Invalid"))</f>
        <v>Missing</v>
      </c>
      <c r="N12912" s="26" t="str">
        <f t="shared" si="1218"/>
        <v>Missing</v>
      </c>
      <c r="O12912" s="26" t="str">
        <f t="shared" si="1213"/>
        <v>Missing</v>
      </c>
    </row>
    <row r="12913" spans="1:15" x14ac:dyDescent="0.2">
      <c r="A12913" s="24" t="str">
        <f t="shared" si="1216"/>
        <v xml:space="preserve"> </v>
      </c>
      <c r="B12913" s="35"/>
      <c r="C12913" s="35"/>
      <c r="D12913" s="35"/>
      <c r="E12913" s="2"/>
      <c r="F12913" s="3"/>
      <c r="G12913" s="3"/>
      <c r="H12913" s="4"/>
      <c r="I12913" s="25"/>
      <c r="J12913" s="26" t="str">
        <f t="shared" si="1214"/>
        <v>No</v>
      </c>
      <c r="K12913" s="26" t="str">
        <f t="shared" si="1215"/>
        <v>Missing</v>
      </c>
      <c r="L12913" s="26" t="str">
        <f t="shared" si="1217"/>
        <v>Missing</v>
      </c>
      <c r="M12913" s="26" t="str">
        <f>IF(OR(ISBLANK(B12913),ISBLANK(C12913),ISBLANK(D12913)),"Missing",IFERROR(VLOOKUP(A12913,'RM Postcodes'!$A:$B,2,0),"Invalid"))</f>
        <v>Missing</v>
      </c>
      <c r="N12913" s="26" t="str">
        <f t="shared" si="1218"/>
        <v>Missing</v>
      </c>
      <c r="O12913" s="26" t="str">
        <f t="shared" si="1213"/>
        <v>Missing</v>
      </c>
    </row>
    <row r="12914" spans="1:15" x14ac:dyDescent="0.2">
      <c r="A12914" s="24" t="str">
        <f t="shared" si="1216"/>
        <v xml:space="preserve"> </v>
      </c>
      <c r="B12914" s="35"/>
      <c r="C12914" s="35"/>
      <c r="D12914" s="35"/>
      <c r="E12914" s="2"/>
      <c r="F12914" s="3"/>
      <c r="G12914" s="3"/>
      <c r="H12914" s="4"/>
      <c r="I12914" s="25"/>
      <c r="J12914" s="26" t="str">
        <f t="shared" si="1214"/>
        <v>No</v>
      </c>
      <c r="K12914" s="26" t="str">
        <f t="shared" si="1215"/>
        <v>Missing</v>
      </c>
      <c r="L12914" s="26" t="str">
        <f t="shared" si="1217"/>
        <v>Missing</v>
      </c>
      <c r="M12914" s="26" t="str">
        <f>IF(OR(ISBLANK(B12914),ISBLANK(C12914),ISBLANK(D12914)),"Missing",IFERROR(VLOOKUP(A12914,'RM Postcodes'!$A:$B,2,0),"Invalid"))</f>
        <v>Missing</v>
      </c>
      <c r="N12914" s="26" t="str">
        <f t="shared" si="1218"/>
        <v>Missing</v>
      </c>
      <c r="O12914" s="26" t="str">
        <f t="shared" si="1213"/>
        <v>Missing</v>
      </c>
    </row>
    <row r="12915" spans="1:15" x14ac:dyDescent="0.2">
      <c r="A12915" s="24" t="str">
        <f t="shared" si="1216"/>
        <v xml:space="preserve"> </v>
      </c>
      <c r="B12915" s="35"/>
      <c r="C12915" s="35"/>
      <c r="D12915" s="35"/>
      <c r="E12915" s="2"/>
      <c r="F12915" s="3"/>
      <c r="G12915" s="3"/>
      <c r="H12915" s="4"/>
      <c r="I12915" s="25"/>
      <c r="J12915" s="26" t="str">
        <f t="shared" si="1214"/>
        <v>No</v>
      </c>
      <c r="K12915" s="26" t="str">
        <f t="shared" si="1215"/>
        <v>Missing</v>
      </c>
      <c r="L12915" s="26" t="str">
        <f t="shared" si="1217"/>
        <v>Missing</v>
      </c>
      <c r="M12915" s="26" t="str">
        <f>IF(OR(ISBLANK(B12915),ISBLANK(C12915),ISBLANK(D12915)),"Missing",IFERROR(VLOOKUP(A12915,'RM Postcodes'!$A:$B,2,0),"Invalid"))</f>
        <v>Missing</v>
      </c>
      <c r="N12915" s="26" t="str">
        <f t="shared" si="1218"/>
        <v>Missing</v>
      </c>
      <c r="O12915" s="26" t="str">
        <f t="shared" si="1213"/>
        <v>Missing</v>
      </c>
    </row>
    <row r="12916" spans="1:15" x14ac:dyDescent="0.2">
      <c r="A12916" s="24" t="str">
        <f t="shared" si="1216"/>
        <v xml:space="preserve"> </v>
      </c>
      <c r="B12916" s="35"/>
      <c r="C12916" s="35"/>
      <c r="D12916" s="35"/>
      <c r="E12916" s="2"/>
      <c r="F12916" s="3"/>
      <c r="G12916" s="3"/>
      <c r="H12916" s="4"/>
      <c r="I12916" s="25"/>
      <c r="J12916" s="26" t="str">
        <f t="shared" si="1214"/>
        <v>No</v>
      </c>
      <c r="K12916" s="26" t="str">
        <f t="shared" si="1215"/>
        <v>Missing</v>
      </c>
      <c r="L12916" s="26" t="str">
        <f t="shared" si="1217"/>
        <v>Missing</v>
      </c>
      <c r="M12916" s="26" t="str">
        <f>IF(OR(ISBLANK(B12916),ISBLANK(C12916),ISBLANK(D12916)),"Missing",IFERROR(VLOOKUP(A12916,'RM Postcodes'!$A:$B,2,0),"Invalid"))</f>
        <v>Missing</v>
      </c>
      <c r="N12916" s="26" t="str">
        <f t="shared" si="1218"/>
        <v>Missing</v>
      </c>
      <c r="O12916" s="26" t="str">
        <f t="shared" si="1213"/>
        <v>Missing</v>
      </c>
    </row>
    <row r="12917" spans="1:15" x14ac:dyDescent="0.2">
      <c r="A12917" s="24" t="str">
        <f t="shared" si="1216"/>
        <v xml:space="preserve"> </v>
      </c>
      <c r="B12917" s="35"/>
      <c r="C12917" s="35"/>
      <c r="D12917" s="35"/>
      <c r="E12917" s="2"/>
      <c r="F12917" s="3"/>
      <c r="G12917" s="3"/>
      <c r="H12917" s="4"/>
      <c r="I12917" s="25"/>
      <c r="J12917" s="26" t="str">
        <f t="shared" si="1214"/>
        <v>No</v>
      </c>
      <c r="K12917" s="26" t="str">
        <f t="shared" si="1215"/>
        <v>Missing</v>
      </c>
      <c r="L12917" s="26" t="str">
        <f t="shared" si="1217"/>
        <v>Missing</v>
      </c>
      <c r="M12917" s="26" t="str">
        <f>IF(OR(ISBLANK(B12917),ISBLANK(C12917),ISBLANK(D12917)),"Missing",IFERROR(VLOOKUP(A12917,'RM Postcodes'!$A:$B,2,0),"Invalid"))</f>
        <v>Missing</v>
      </c>
      <c r="N12917" s="26" t="str">
        <f t="shared" si="1218"/>
        <v>Missing</v>
      </c>
      <c r="O12917" s="26" t="str">
        <f t="shared" si="1213"/>
        <v>Missing</v>
      </c>
    </row>
    <row r="12918" spans="1:15" x14ac:dyDescent="0.2">
      <c r="A12918" s="24" t="str">
        <f t="shared" si="1216"/>
        <v xml:space="preserve"> </v>
      </c>
      <c r="B12918" s="35"/>
      <c r="C12918" s="35"/>
      <c r="D12918" s="35"/>
      <c r="E12918" s="2"/>
      <c r="F12918" s="3"/>
      <c r="G12918" s="3"/>
      <c r="H12918" s="4"/>
      <c r="I12918" s="25"/>
      <c r="J12918" s="26" t="str">
        <f t="shared" si="1214"/>
        <v>No</v>
      </c>
      <c r="K12918" s="26" t="str">
        <f t="shared" si="1215"/>
        <v>Missing</v>
      </c>
      <c r="L12918" s="26" t="str">
        <f t="shared" si="1217"/>
        <v>Missing</v>
      </c>
      <c r="M12918" s="26" t="str">
        <f>IF(OR(ISBLANK(B12918),ISBLANK(C12918),ISBLANK(D12918)),"Missing",IFERROR(VLOOKUP(A12918,'RM Postcodes'!$A:$B,2,0),"Invalid"))</f>
        <v>Missing</v>
      </c>
      <c r="N12918" s="26" t="str">
        <f t="shared" si="1218"/>
        <v>Missing</v>
      </c>
      <c r="O12918" s="26" t="str">
        <f t="shared" si="1213"/>
        <v>Missing</v>
      </c>
    </row>
    <row r="12919" spans="1:15" x14ac:dyDescent="0.2">
      <c r="A12919" s="24" t="str">
        <f t="shared" si="1216"/>
        <v xml:space="preserve"> </v>
      </c>
      <c r="B12919" s="35"/>
      <c r="C12919" s="35"/>
      <c r="D12919" s="35"/>
      <c r="E12919" s="2"/>
      <c r="F12919" s="3"/>
      <c r="G12919" s="3"/>
      <c r="H12919" s="4"/>
      <c r="I12919" s="25"/>
      <c r="J12919" s="26" t="str">
        <f t="shared" si="1214"/>
        <v>No</v>
      </c>
      <c r="K12919" s="26" t="str">
        <f t="shared" si="1215"/>
        <v>Missing</v>
      </c>
      <c r="L12919" s="26" t="str">
        <f t="shared" si="1217"/>
        <v>Missing</v>
      </c>
      <c r="M12919" s="26" t="str">
        <f>IF(OR(ISBLANK(B12919),ISBLANK(C12919),ISBLANK(D12919)),"Missing",IFERROR(VLOOKUP(A12919,'RM Postcodes'!$A:$B,2,0),"Invalid"))</f>
        <v>Missing</v>
      </c>
      <c r="N12919" s="26" t="str">
        <f t="shared" si="1218"/>
        <v>Missing</v>
      </c>
      <c r="O12919" s="26" t="str">
        <f t="shared" si="1213"/>
        <v>Missing</v>
      </c>
    </row>
    <row r="12920" spans="1:15" x14ac:dyDescent="0.2">
      <c r="A12920" s="24" t="str">
        <f t="shared" si="1216"/>
        <v xml:space="preserve"> </v>
      </c>
      <c r="B12920" s="35"/>
      <c r="C12920" s="35"/>
      <c r="D12920" s="35"/>
      <c r="E12920" s="2"/>
      <c r="F12920" s="3"/>
      <c r="G12920" s="3"/>
      <c r="H12920" s="4"/>
      <c r="I12920" s="25"/>
      <c r="J12920" s="26" t="str">
        <f t="shared" si="1214"/>
        <v>No</v>
      </c>
      <c r="K12920" s="26" t="str">
        <f t="shared" si="1215"/>
        <v>Missing</v>
      </c>
      <c r="L12920" s="26" t="str">
        <f t="shared" si="1217"/>
        <v>Missing</v>
      </c>
      <c r="M12920" s="26" t="str">
        <f>IF(OR(ISBLANK(B12920),ISBLANK(C12920),ISBLANK(D12920)),"Missing",IFERROR(VLOOKUP(A12920,'RM Postcodes'!$A:$B,2,0),"Invalid"))</f>
        <v>Missing</v>
      </c>
      <c r="N12920" s="26" t="str">
        <f t="shared" si="1218"/>
        <v>Missing</v>
      </c>
      <c r="O12920" s="26" t="str">
        <f t="shared" si="1213"/>
        <v>Missing</v>
      </c>
    </row>
    <row r="12921" spans="1:15" x14ac:dyDescent="0.2">
      <c r="A12921" s="24" t="str">
        <f t="shared" si="1216"/>
        <v xml:space="preserve"> </v>
      </c>
      <c r="B12921" s="35"/>
      <c r="C12921" s="35"/>
      <c r="D12921" s="35"/>
      <c r="E12921" s="2"/>
      <c r="F12921" s="3"/>
      <c r="G12921" s="3"/>
      <c r="H12921" s="4"/>
      <c r="I12921" s="25"/>
      <c r="J12921" s="26" t="str">
        <f t="shared" si="1214"/>
        <v>No</v>
      </c>
      <c r="K12921" s="26" t="str">
        <f t="shared" si="1215"/>
        <v>Missing</v>
      </c>
      <c r="L12921" s="26" t="str">
        <f t="shared" si="1217"/>
        <v>Missing</v>
      </c>
      <c r="M12921" s="26" t="str">
        <f>IF(OR(ISBLANK(B12921),ISBLANK(C12921),ISBLANK(D12921)),"Missing",IFERROR(VLOOKUP(A12921,'RM Postcodes'!$A:$B,2,0),"Invalid"))</f>
        <v>Missing</v>
      </c>
      <c r="N12921" s="26" t="str">
        <f t="shared" si="1218"/>
        <v>Missing</v>
      </c>
      <c r="O12921" s="26" t="str">
        <f t="shared" si="1213"/>
        <v>Missing</v>
      </c>
    </row>
    <row r="12922" spans="1:15" x14ac:dyDescent="0.2">
      <c r="A12922" s="24" t="str">
        <f t="shared" si="1216"/>
        <v xml:space="preserve"> </v>
      </c>
      <c r="B12922" s="35"/>
      <c r="C12922" s="35"/>
      <c r="D12922" s="35"/>
      <c r="E12922" s="2"/>
      <c r="F12922" s="3"/>
      <c r="G12922" s="3"/>
      <c r="H12922" s="4"/>
      <c r="I12922" s="25"/>
      <c r="J12922" s="26" t="str">
        <f t="shared" si="1214"/>
        <v>No</v>
      </c>
      <c r="K12922" s="26" t="str">
        <f t="shared" si="1215"/>
        <v>Missing</v>
      </c>
      <c r="L12922" s="26" t="str">
        <f t="shared" si="1217"/>
        <v>Missing</v>
      </c>
      <c r="M12922" s="26" t="str">
        <f>IF(OR(ISBLANK(B12922),ISBLANK(C12922),ISBLANK(D12922)),"Missing",IFERROR(VLOOKUP(A12922,'RM Postcodes'!$A:$B,2,0),"Invalid"))</f>
        <v>Missing</v>
      </c>
      <c r="N12922" s="26" t="str">
        <f t="shared" si="1218"/>
        <v>Missing</v>
      </c>
      <c r="O12922" s="26" t="str">
        <f t="shared" si="1213"/>
        <v>Missing</v>
      </c>
    </row>
    <row r="12923" spans="1:15" x14ac:dyDescent="0.2">
      <c r="A12923" s="24" t="str">
        <f t="shared" si="1216"/>
        <v xml:space="preserve"> </v>
      </c>
      <c r="B12923" s="35"/>
      <c r="C12923" s="35"/>
      <c r="D12923" s="35"/>
      <c r="E12923" s="2"/>
      <c r="F12923" s="3"/>
      <c r="G12923" s="3"/>
      <c r="H12923" s="4"/>
      <c r="I12923" s="25"/>
      <c r="J12923" s="26" t="str">
        <f t="shared" si="1214"/>
        <v>No</v>
      </c>
      <c r="K12923" s="26" t="str">
        <f t="shared" si="1215"/>
        <v>Missing</v>
      </c>
      <c r="L12923" s="26" t="str">
        <f t="shared" si="1217"/>
        <v>Missing</v>
      </c>
      <c r="M12923" s="26" t="str">
        <f>IF(OR(ISBLANK(B12923),ISBLANK(C12923),ISBLANK(D12923)),"Missing",IFERROR(VLOOKUP(A12923,'RM Postcodes'!$A:$B,2,0),"Invalid"))</f>
        <v>Missing</v>
      </c>
      <c r="N12923" s="26" t="str">
        <f t="shared" si="1218"/>
        <v>Missing</v>
      </c>
      <c r="O12923" s="26" t="str">
        <f t="shared" si="1213"/>
        <v>Missing</v>
      </c>
    </row>
    <row r="12924" spans="1:15" x14ac:dyDescent="0.2">
      <c r="A12924" s="24" t="str">
        <f t="shared" si="1216"/>
        <v xml:space="preserve"> </v>
      </c>
      <c r="B12924" s="35"/>
      <c r="C12924" s="35"/>
      <c r="D12924" s="35"/>
      <c r="E12924" s="2"/>
      <c r="F12924" s="3"/>
      <c r="G12924" s="3"/>
      <c r="H12924" s="4"/>
      <c r="I12924" s="25"/>
      <c r="J12924" s="26" t="str">
        <f t="shared" si="1214"/>
        <v>No</v>
      </c>
      <c r="K12924" s="26" t="str">
        <f t="shared" si="1215"/>
        <v>Missing</v>
      </c>
      <c r="L12924" s="26" t="str">
        <f t="shared" si="1217"/>
        <v>Missing</v>
      </c>
      <c r="M12924" s="26" t="str">
        <f>IF(OR(ISBLANK(B12924),ISBLANK(C12924),ISBLANK(D12924)),"Missing",IFERROR(VLOOKUP(A12924,'RM Postcodes'!$A:$B,2,0),"Invalid"))</f>
        <v>Missing</v>
      </c>
      <c r="N12924" s="26" t="str">
        <f t="shared" si="1218"/>
        <v>Missing</v>
      </c>
      <c r="O12924" s="26" t="str">
        <f t="shared" si="1213"/>
        <v>Missing</v>
      </c>
    </row>
    <row r="12925" spans="1:15" x14ac:dyDescent="0.2">
      <c r="A12925" s="24" t="str">
        <f t="shared" si="1216"/>
        <v xml:space="preserve"> </v>
      </c>
      <c r="B12925" s="35"/>
      <c r="C12925" s="35"/>
      <c r="D12925" s="35"/>
      <c r="E12925" s="2"/>
      <c r="F12925" s="3"/>
      <c r="G12925" s="3"/>
      <c r="H12925" s="4"/>
      <c r="I12925" s="25"/>
      <c r="J12925" s="26" t="str">
        <f t="shared" si="1214"/>
        <v>No</v>
      </c>
      <c r="K12925" s="26" t="str">
        <f t="shared" si="1215"/>
        <v>Missing</v>
      </c>
      <c r="L12925" s="26" t="str">
        <f t="shared" si="1217"/>
        <v>Missing</v>
      </c>
      <c r="M12925" s="26" t="str">
        <f>IF(OR(ISBLANK(B12925),ISBLANK(C12925),ISBLANK(D12925)),"Missing",IFERROR(VLOOKUP(A12925,'RM Postcodes'!$A:$B,2,0),"Invalid"))</f>
        <v>Missing</v>
      </c>
      <c r="N12925" s="26" t="str">
        <f t="shared" si="1218"/>
        <v>Missing</v>
      </c>
      <c r="O12925" s="26" t="str">
        <f t="shared" si="1213"/>
        <v>Missing</v>
      </c>
    </row>
    <row r="12926" spans="1:15" x14ac:dyDescent="0.2">
      <c r="A12926" s="24" t="str">
        <f t="shared" si="1216"/>
        <v xml:space="preserve"> </v>
      </c>
      <c r="B12926" s="35"/>
      <c r="C12926" s="35"/>
      <c r="D12926" s="35"/>
      <c r="E12926" s="2"/>
      <c r="F12926" s="3"/>
      <c r="G12926" s="3"/>
      <c r="H12926" s="4"/>
      <c r="I12926" s="25"/>
      <c r="J12926" s="26" t="str">
        <f t="shared" si="1214"/>
        <v>No</v>
      </c>
      <c r="K12926" s="26" t="str">
        <f t="shared" si="1215"/>
        <v>Missing</v>
      </c>
      <c r="L12926" s="26" t="str">
        <f t="shared" si="1217"/>
        <v>Missing</v>
      </c>
      <c r="M12926" s="26" t="str">
        <f>IF(OR(ISBLANK(B12926),ISBLANK(C12926),ISBLANK(D12926)),"Missing",IFERROR(VLOOKUP(A12926,'RM Postcodes'!$A:$B,2,0),"Invalid"))</f>
        <v>Missing</v>
      </c>
      <c r="N12926" s="26" t="str">
        <f t="shared" si="1218"/>
        <v>Missing</v>
      </c>
      <c r="O12926" s="26" t="str">
        <f t="shared" si="1213"/>
        <v>Missing</v>
      </c>
    </row>
    <row r="12927" spans="1:15" x14ac:dyDescent="0.2">
      <c r="A12927" s="24" t="str">
        <f t="shared" si="1216"/>
        <v xml:space="preserve"> </v>
      </c>
      <c r="B12927" s="35"/>
      <c r="C12927" s="35"/>
      <c r="D12927" s="35"/>
      <c r="E12927" s="2"/>
      <c r="F12927" s="3"/>
      <c r="G12927" s="3"/>
      <c r="H12927" s="4"/>
      <c r="I12927" s="25"/>
      <c r="J12927" s="26" t="str">
        <f t="shared" si="1214"/>
        <v>No</v>
      </c>
      <c r="K12927" s="26" t="str">
        <f t="shared" si="1215"/>
        <v>Missing</v>
      </c>
      <c r="L12927" s="26" t="str">
        <f t="shared" si="1217"/>
        <v>Missing</v>
      </c>
      <c r="M12927" s="26" t="str">
        <f>IF(OR(ISBLANK(B12927),ISBLANK(C12927),ISBLANK(D12927)),"Missing",IFERROR(VLOOKUP(A12927,'RM Postcodes'!$A:$B,2,0),"Invalid"))</f>
        <v>Missing</v>
      </c>
      <c r="N12927" s="26" t="str">
        <f t="shared" si="1218"/>
        <v>Missing</v>
      </c>
      <c r="O12927" s="26" t="str">
        <f t="shared" si="1213"/>
        <v>Missing</v>
      </c>
    </row>
    <row r="12928" spans="1:15" x14ac:dyDescent="0.2">
      <c r="A12928" s="24" t="str">
        <f t="shared" si="1216"/>
        <v xml:space="preserve"> </v>
      </c>
      <c r="B12928" s="35"/>
      <c r="C12928" s="35"/>
      <c r="D12928" s="35"/>
      <c r="E12928" s="2"/>
      <c r="F12928" s="3"/>
      <c r="G12928" s="3"/>
      <c r="H12928" s="4"/>
      <c r="I12928" s="25"/>
      <c r="J12928" s="26" t="str">
        <f t="shared" si="1214"/>
        <v>No</v>
      </c>
      <c r="K12928" s="26" t="str">
        <f t="shared" si="1215"/>
        <v>Missing</v>
      </c>
      <c r="L12928" s="26" t="str">
        <f t="shared" si="1217"/>
        <v>Missing</v>
      </c>
      <c r="M12928" s="26" t="str">
        <f>IF(OR(ISBLANK(B12928),ISBLANK(C12928),ISBLANK(D12928)),"Missing",IFERROR(VLOOKUP(A12928,'RM Postcodes'!$A:$B,2,0),"Invalid"))</f>
        <v>Missing</v>
      </c>
      <c r="N12928" s="26" t="str">
        <f t="shared" si="1218"/>
        <v>Missing</v>
      </c>
      <c r="O12928" s="26" t="str">
        <f t="shared" si="1213"/>
        <v>Missing</v>
      </c>
    </row>
    <row r="12929" spans="1:15" x14ac:dyDescent="0.2">
      <c r="A12929" s="24" t="str">
        <f t="shared" si="1216"/>
        <v xml:space="preserve"> </v>
      </c>
      <c r="B12929" s="35"/>
      <c r="C12929" s="35"/>
      <c r="D12929" s="35"/>
      <c r="E12929" s="2"/>
      <c r="F12929" s="3"/>
      <c r="G12929" s="3"/>
      <c r="H12929" s="4"/>
      <c r="I12929" s="25"/>
      <c r="J12929" s="26" t="str">
        <f t="shared" si="1214"/>
        <v>No</v>
      </c>
      <c r="K12929" s="26" t="str">
        <f t="shared" si="1215"/>
        <v>Missing</v>
      </c>
      <c r="L12929" s="26" t="str">
        <f t="shared" si="1217"/>
        <v>Missing</v>
      </c>
      <c r="M12929" s="26" t="str">
        <f>IF(OR(ISBLANK(B12929),ISBLANK(C12929),ISBLANK(D12929)),"Missing",IFERROR(VLOOKUP(A12929,'RM Postcodes'!$A:$B,2,0),"Invalid"))</f>
        <v>Missing</v>
      </c>
      <c r="N12929" s="26" t="str">
        <f t="shared" si="1218"/>
        <v>Missing</v>
      </c>
      <c r="O12929" s="26" t="str">
        <f t="shared" si="1213"/>
        <v>Missing</v>
      </c>
    </row>
    <row r="12930" spans="1:15" x14ac:dyDescent="0.2">
      <c r="A12930" s="24" t="str">
        <f t="shared" si="1216"/>
        <v xml:space="preserve"> </v>
      </c>
      <c r="B12930" s="35"/>
      <c r="C12930" s="35"/>
      <c r="D12930" s="35"/>
      <c r="E12930" s="2"/>
      <c r="F12930" s="3"/>
      <c r="G12930" s="3"/>
      <c r="H12930" s="4"/>
      <c r="I12930" s="25"/>
      <c r="J12930" s="26" t="str">
        <f t="shared" si="1214"/>
        <v>No</v>
      </c>
      <c r="K12930" s="26" t="str">
        <f t="shared" si="1215"/>
        <v>Missing</v>
      </c>
      <c r="L12930" s="26" t="str">
        <f t="shared" si="1217"/>
        <v>Missing</v>
      </c>
      <c r="M12930" s="26" t="str">
        <f>IF(OR(ISBLANK(B12930),ISBLANK(C12930),ISBLANK(D12930)),"Missing",IFERROR(VLOOKUP(A12930,'RM Postcodes'!$A:$B,2,0),"Invalid"))</f>
        <v>Missing</v>
      </c>
      <c r="N12930" s="26" t="str">
        <f t="shared" si="1218"/>
        <v>Missing</v>
      </c>
      <c r="O12930" s="26" t="str">
        <f t="shared" si="1213"/>
        <v>Missing</v>
      </c>
    </row>
    <row r="12931" spans="1:15" x14ac:dyDescent="0.2">
      <c r="A12931" s="24" t="str">
        <f t="shared" si="1216"/>
        <v xml:space="preserve"> </v>
      </c>
      <c r="B12931" s="35"/>
      <c r="C12931" s="35"/>
      <c r="D12931" s="35"/>
      <c r="E12931" s="2"/>
      <c r="F12931" s="3"/>
      <c r="G12931" s="3"/>
      <c r="H12931" s="4"/>
      <c r="I12931" s="25"/>
      <c r="J12931" s="26" t="str">
        <f t="shared" si="1214"/>
        <v>No</v>
      </c>
      <c r="K12931" s="26" t="str">
        <f t="shared" si="1215"/>
        <v>Missing</v>
      </c>
      <c r="L12931" s="26" t="str">
        <f t="shared" si="1217"/>
        <v>Missing</v>
      </c>
      <c r="M12931" s="26" t="str">
        <f>IF(OR(ISBLANK(B12931),ISBLANK(C12931),ISBLANK(D12931)),"Missing",IFERROR(VLOOKUP(A12931,'RM Postcodes'!$A:$B,2,0),"Invalid"))</f>
        <v>Missing</v>
      </c>
      <c r="N12931" s="26" t="str">
        <f t="shared" si="1218"/>
        <v>Missing</v>
      </c>
      <c r="O12931" s="26" t="str">
        <f t="shared" si="1213"/>
        <v>Missing</v>
      </c>
    </row>
    <row r="12932" spans="1:15" x14ac:dyDescent="0.2">
      <c r="A12932" s="24" t="str">
        <f t="shared" si="1216"/>
        <v xml:space="preserve"> </v>
      </c>
      <c r="B12932" s="35"/>
      <c r="C12932" s="35"/>
      <c r="D12932" s="35"/>
      <c r="E12932" s="2"/>
      <c r="F12932" s="3"/>
      <c r="G12932" s="3"/>
      <c r="H12932" s="4"/>
      <c r="I12932" s="25"/>
      <c r="J12932" s="26" t="str">
        <f t="shared" si="1214"/>
        <v>No</v>
      </c>
      <c r="K12932" s="26" t="str">
        <f t="shared" si="1215"/>
        <v>Missing</v>
      </c>
      <c r="L12932" s="26" t="str">
        <f t="shared" si="1217"/>
        <v>Missing</v>
      </c>
      <c r="M12932" s="26" t="str">
        <f>IF(OR(ISBLANK(B12932),ISBLANK(C12932),ISBLANK(D12932)),"Missing",IFERROR(VLOOKUP(A12932,'RM Postcodes'!$A:$B,2,0),"Invalid"))</f>
        <v>Missing</v>
      </c>
      <c r="N12932" s="26" t="str">
        <f t="shared" si="1218"/>
        <v>Missing</v>
      </c>
      <c r="O12932" s="26" t="str">
        <f t="shared" si="1213"/>
        <v>Missing</v>
      </c>
    </row>
    <row r="12933" spans="1:15" x14ac:dyDescent="0.2">
      <c r="A12933" s="24" t="str">
        <f t="shared" si="1216"/>
        <v xml:space="preserve"> </v>
      </c>
      <c r="B12933" s="35"/>
      <c r="C12933" s="35"/>
      <c r="D12933" s="35"/>
      <c r="E12933" s="2"/>
      <c r="F12933" s="3"/>
      <c r="G12933" s="3"/>
      <c r="H12933" s="4"/>
      <c r="I12933" s="25"/>
      <c r="J12933" s="26" t="str">
        <f t="shared" si="1214"/>
        <v>No</v>
      </c>
      <c r="K12933" s="26" t="str">
        <f t="shared" si="1215"/>
        <v>Missing</v>
      </c>
      <c r="L12933" s="26" t="str">
        <f t="shared" si="1217"/>
        <v>Missing</v>
      </c>
      <c r="M12933" s="26" t="str">
        <f>IF(OR(ISBLANK(B12933),ISBLANK(C12933),ISBLANK(D12933)),"Missing",IFERROR(VLOOKUP(A12933,'RM Postcodes'!$A:$B,2,0),"Invalid"))</f>
        <v>Missing</v>
      </c>
      <c r="N12933" s="26" t="str">
        <f t="shared" si="1218"/>
        <v>Missing</v>
      </c>
      <c r="O12933" s="26" t="str">
        <f t="shared" ref="O12933:O12996" si="1219">IF(COUNT(E12933)=0,"Missing",IF(E12933&lt;=2,"Redact",IF(COUNTIF(F12933:H12933,"&gt;0")&lt;&gt;3,"Error",IF((G12933+H12933)/F12933&lt;60%,"OK","Redact"))))</f>
        <v>Missing</v>
      </c>
    </row>
    <row r="12934" spans="1:15" x14ac:dyDescent="0.2">
      <c r="A12934" s="24" t="str">
        <f t="shared" si="1216"/>
        <v xml:space="preserve"> </v>
      </c>
      <c r="B12934" s="35"/>
      <c r="C12934" s="35"/>
      <c r="D12934" s="35"/>
      <c r="E12934" s="2"/>
      <c r="F12934" s="3"/>
      <c r="G12934" s="3"/>
      <c r="H12934" s="4"/>
      <c r="I12934" s="25"/>
      <c r="J12934" s="26" t="str">
        <f t="shared" ref="J12934:J12997" si="1220">IF(AND(K12934="NI",L12934="OK",M12934="LIVE",N12934="OK",O12934="OK"),"yes NI",IF(AND(K12934="GB",L12934="OK",M12934="LIVE",N12934="OK",O12934="OK"),"Yes","No"))</f>
        <v>No</v>
      </c>
      <c r="K12934" s="26" t="str">
        <f t="shared" ref="K12934:K12997" si="1221">IF(ISBLANK(B12934),"Missing",IF(AND(OR(LEN(B12934)=2,LEN(B12934)=1),AND(ISERROR(VALUE(LEFT(B12934,1))),ISERROR(VALUE(RIGHT(B12934,1))))),IF(OR(B12934="GY",B12934="IM",B12934="JE"),"not GB",IF(B12934="BT","NI","GB")),"Invalid"))</f>
        <v>Missing</v>
      </c>
      <c r="L12934" s="26" t="str">
        <f t="shared" si="1217"/>
        <v>Missing</v>
      </c>
      <c r="M12934" s="26" t="str">
        <f>IF(OR(ISBLANK(B12934),ISBLANK(C12934),ISBLANK(D12934)),"Missing",IFERROR(VLOOKUP(A12934,'RM Postcodes'!$A:$B,2,0),"Invalid"))</f>
        <v>Missing</v>
      </c>
      <c r="N12934" s="26" t="str">
        <f t="shared" si="1218"/>
        <v>Missing</v>
      </c>
      <c r="O12934" s="26" t="str">
        <f t="shared" si="1219"/>
        <v>Missing</v>
      </c>
    </row>
    <row r="12935" spans="1:15" x14ac:dyDescent="0.2">
      <c r="A12935" s="24" t="str">
        <f t="shared" si="1216"/>
        <v xml:space="preserve"> </v>
      </c>
      <c r="B12935" s="35"/>
      <c r="C12935" s="35"/>
      <c r="D12935" s="35"/>
      <c r="E12935" s="2"/>
      <c r="F12935" s="3"/>
      <c r="G12935" s="3"/>
      <c r="H12935" s="4"/>
      <c r="I12935" s="25"/>
      <c r="J12935" s="26" t="str">
        <f t="shared" si="1220"/>
        <v>No</v>
      </c>
      <c r="K12935" s="26" t="str">
        <f t="shared" si="1221"/>
        <v>Missing</v>
      </c>
      <c r="L12935" s="26" t="str">
        <f t="shared" si="1217"/>
        <v>Missing</v>
      </c>
      <c r="M12935" s="26" t="str">
        <f>IF(OR(ISBLANK(B12935),ISBLANK(C12935),ISBLANK(D12935)),"Missing",IFERROR(VLOOKUP(A12935,'RM Postcodes'!$A:$B,2,0),"Invalid"))</f>
        <v>Missing</v>
      </c>
      <c r="N12935" s="26" t="str">
        <f t="shared" si="1218"/>
        <v>Missing</v>
      </c>
      <c r="O12935" s="26" t="str">
        <f t="shared" si="1219"/>
        <v>Missing</v>
      </c>
    </row>
    <row r="12936" spans="1:15" x14ac:dyDescent="0.2">
      <c r="A12936" s="24" t="str">
        <f t="shared" si="1216"/>
        <v xml:space="preserve"> </v>
      </c>
      <c r="B12936" s="35"/>
      <c r="C12936" s="35"/>
      <c r="D12936" s="35"/>
      <c r="E12936" s="2"/>
      <c r="F12936" s="3"/>
      <c r="G12936" s="3"/>
      <c r="H12936" s="4"/>
      <c r="I12936" s="25"/>
      <c r="J12936" s="26" t="str">
        <f t="shared" si="1220"/>
        <v>No</v>
      </c>
      <c r="K12936" s="26" t="str">
        <f t="shared" si="1221"/>
        <v>Missing</v>
      </c>
      <c r="L12936" s="26" t="str">
        <f t="shared" si="1217"/>
        <v>Missing</v>
      </c>
      <c r="M12936" s="26" t="str">
        <f>IF(OR(ISBLANK(B12936),ISBLANK(C12936),ISBLANK(D12936)),"Missing",IFERROR(VLOOKUP(A12936,'RM Postcodes'!$A:$B,2,0),"Invalid"))</f>
        <v>Missing</v>
      </c>
      <c r="N12936" s="26" t="str">
        <f t="shared" si="1218"/>
        <v>Missing</v>
      </c>
      <c r="O12936" s="26" t="str">
        <f t="shared" si="1219"/>
        <v>Missing</v>
      </c>
    </row>
    <row r="12937" spans="1:15" x14ac:dyDescent="0.2">
      <c r="A12937" s="24" t="str">
        <f t="shared" si="1216"/>
        <v xml:space="preserve"> </v>
      </c>
      <c r="B12937" s="35"/>
      <c r="C12937" s="35"/>
      <c r="D12937" s="35"/>
      <c r="E12937" s="2"/>
      <c r="F12937" s="3"/>
      <c r="G12937" s="3"/>
      <c r="H12937" s="4"/>
      <c r="I12937" s="25"/>
      <c r="J12937" s="26" t="str">
        <f t="shared" si="1220"/>
        <v>No</v>
      </c>
      <c r="K12937" s="26" t="str">
        <f t="shared" si="1221"/>
        <v>Missing</v>
      </c>
      <c r="L12937" s="26" t="str">
        <f t="shared" si="1217"/>
        <v>Missing</v>
      </c>
      <c r="M12937" s="26" t="str">
        <f>IF(OR(ISBLANK(B12937),ISBLANK(C12937),ISBLANK(D12937)),"Missing",IFERROR(VLOOKUP(A12937,'RM Postcodes'!$A:$B,2,0),"Invalid"))</f>
        <v>Missing</v>
      </c>
      <c r="N12937" s="26" t="str">
        <f t="shared" si="1218"/>
        <v>Missing</v>
      </c>
      <c r="O12937" s="26" t="str">
        <f t="shared" si="1219"/>
        <v>Missing</v>
      </c>
    </row>
    <row r="12938" spans="1:15" x14ac:dyDescent="0.2">
      <c r="A12938" s="24" t="str">
        <f t="shared" si="1216"/>
        <v xml:space="preserve"> </v>
      </c>
      <c r="B12938" s="35"/>
      <c r="C12938" s="35"/>
      <c r="D12938" s="35"/>
      <c r="E12938" s="2"/>
      <c r="F12938" s="3"/>
      <c r="G12938" s="3"/>
      <c r="H12938" s="4"/>
      <c r="I12938" s="25"/>
      <c r="J12938" s="26" t="str">
        <f t="shared" si="1220"/>
        <v>No</v>
      </c>
      <c r="K12938" s="26" t="str">
        <f t="shared" si="1221"/>
        <v>Missing</v>
      </c>
      <c r="L12938" s="26" t="str">
        <f t="shared" si="1217"/>
        <v>Missing</v>
      </c>
      <c r="M12938" s="26" t="str">
        <f>IF(OR(ISBLANK(B12938),ISBLANK(C12938),ISBLANK(D12938)),"Missing",IFERROR(VLOOKUP(A12938,'RM Postcodes'!$A:$B,2,0),"Invalid"))</f>
        <v>Missing</v>
      </c>
      <c r="N12938" s="26" t="str">
        <f t="shared" si="1218"/>
        <v>Missing</v>
      </c>
      <c r="O12938" s="26" t="str">
        <f t="shared" si="1219"/>
        <v>Missing</v>
      </c>
    </row>
    <row r="12939" spans="1:15" x14ac:dyDescent="0.2">
      <c r="A12939" s="24" t="str">
        <f t="shared" si="1216"/>
        <v xml:space="preserve"> </v>
      </c>
      <c r="B12939" s="35"/>
      <c r="C12939" s="35"/>
      <c r="D12939" s="35"/>
      <c r="E12939" s="2"/>
      <c r="F12939" s="3"/>
      <c r="G12939" s="3"/>
      <c r="H12939" s="4"/>
      <c r="I12939" s="25"/>
      <c r="J12939" s="26" t="str">
        <f t="shared" si="1220"/>
        <v>No</v>
      </c>
      <c r="K12939" s="26" t="str">
        <f t="shared" si="1221"/>
        <v>Missing</v>
      </c>
      <c r="L12939" s="26" t="str">
        <f t="shared" si="1217"/>
        <v>Missing</v>
      </c>
      <c r="M12939" s="26" t="str">
        <f>IF(OR(ISBLANK(B12939),ISBLANK(C12939),ISBLANK(D12939)),"Missing",IFERROR(VLOOKUP(A12939,'RM Postcodes'!$A:$B,2,0),"Invalid"))</f>
        <v>Missing</v>
      </c>
      <c r="N12939" s="26" t="str">
        <f t="shared" si="1218"/>
        <v>Missing</v>
      </c>
      <c r="O12939" s="26" t="str">
        <f t="shared" si="1219"/>
        <v>Missing</v>
      </c>
    </row>
    <row r="12940" spans="1:15" x14ac:dyDescent="0.2">
      <c r="A12940" s="24" t="str">
        <f t="shared" si="1216"/>
        <v xml:space="preserve"> </v>
      </c>
      <c r="B12940" s="35"/>
      <c r="C12940" s="35"/>
      <c r="D12940" s="35"/>
      <c r="E12940" s="2"/>
      <c r="F12940" s="3"/>
      <c r="G12940" s="3"/>
      <c r="H12940" s="4"/>
      <c r="I12940" s="25"/>
      <c r="J12940" s="26" t="str">
        <f t="shared" si="1220"/>
        <v>No</v>
      </c>
      <c r="K12940" s="26" t="str">
        <f t="shared" si="1221"/>
        <v>Missing</v>
      </c>
      <c r="L12940" s="26" t="str">
        <f t="shared" si="1217"/>
        <v>Missing</v>
      </c>
      <c r="M12940" s="26" t="str">
        <f>IF(OR(ISBLANK(B12940),ISBLANK(C12940),ISBLANK(D12940)),"Missing",IFERROR(VLOOKUP(A12940,'RM Postcodes'!$A:$B,2,0),"Invalid"))</f>
        <v>Missing</v>
      </c>
      <c r="N12940" s="26" t="str">
        <f t="shared" si="1218"/>
        <v>Missing</v>
      </c>
      <c r="O12940" s="26" t="str">
        <f t="shared" si="1219"/>
        <v>Missing</v>
      </c>
    </row>
    <row r="12941" spans="1:15" x14ac:dyDescent="0.2">
      <c r="A12941" s="24" t="str">
        <f t="shared" si="1216"/>
        <v xml:space="preserve"> </v>
      </c>
      <c r="B12941" s="35"/>
      <c r="C12941" s="35"/>
      <c r="D12941" s="35"/>
      <c r="E12941" s="2"/>
      <c r="F12941" s="3"/>
      <c r="G12941" s="3"/>
      <c r="H12941" s="4"/>
      <c r="I12941" s="25"/>
      <c r="J12941" s="26" t="str">
        <f t="shared" si="1220"/>
        <v>No</v>
      </c>
      <c r="K12941" s="26" t="str">
        <f t="shared" si="1221"/>
        <v>Missing</v>
      </c>
      <c r="L12941" s="26" t="str">
        <f t="shared" si="1217"/>
        <v>Missing</v>
      </c>
      <c r="M12941" s="26" t="str">
        <f>IF(OR(ISBLANK(B12941),ISBLANK(C12941),ISBLANK(D12941)),"Missing",IFERROR(VLOOKUP(A12941,'RM Postcodes'!$A:$B,2,0),"Invalid"))</f>
        <v>Missing</v>
      </c>
      <c r="N12941" s="26" t="str">
        <f t="shared" si="1218"/>
        <v>Missing</v>
      </c>
      <c r="O12941" s="26" t="str">
        <f t="shared" si="1219"/>
        <v>Missing</v>
      </c>
    </row>
    <row r="12942" spans="1:15" x14ac:dyDescent="0.2">
      <c r="A12942" s="24" t="str">
        <f t="shared" si="1216"/>
        <v xml:space="preserve"> </v>
      </c>
      <c r="B12942" s="35"/>
      <c r="C12942" s="35"/>
      <c r="D12942" s="35"/>
      <c r="E12942" s="2"/>
      <c r="F12942" s="3"/>
      <c r="G12942" s="3"/>
      <c r="H12942" s="4"/>
      <c r="I12942" s="25"/>
      <c r="J12942" s="26" t="str">
        <f t="shared" si="1220"/>
        <v>No</v>
      </c>
      <c r="K12942" s="26" t="str">
        <f t="shared" si="1221"/>
        <v>Missing</v>
      </c>
      <c r="L12942" s="26" t="str">
        <f t="shared" si="1217"/>
        <v>Missing</v>
      </c>
      <c r="M12942" s="26" t="str">
        <f>IF(OR(ISBLANK(B12942),ISBLANK(C12942),ISBLANK(D12942)),"Missing",IFERROR(VLOOKUP(A12942,'RM Postcodes'!$A:$B,2,0),"Invalid"))</f>
        <v>Missing</v>
      </c>
      <c r="N12942" s="26" t="str">
        <f t="shared" si="1218"/>
        <v>Missing</v>
      </c>
      <c r="O12942" s="26" t="str">
        <f t="shared" si="1219"/>
        <v>Missing</v>
      </c>
    </row>
    <row r="12943" spans="1:15" x14ac:dyDescent="0.2">
      <c r="A12943" s="24" t="str">
        <f t="shared" si="1216"/>
        <v xml:space="preserve"> </v>
      </c>
      <c r="B12943" s="35"/>
      <c r="C12943" s="35"/>
      <c r="D12943" s="35"/>
      <c r="E12943" s="2"/>
      <c r="F12943" s="3"/>
      <c r="G12943" s="3"/>
      <c r="H12943" s="4"/>
      <c r="I12943" s="25"/>
      <c r="J12943" s="26" t="str">
        <f t="shared" si="1220"/>
        <v>No</v>
      </c>
      <c r="K12943" s="26" t="str">
        <f t="shared" si="1221"/>
        <v>Missing</v>
      </c>
      <c r="L12943" s="26" t="str">
        <f t="shared" si="1217"/>
        <v>Missing</v>
      </c>
      <c r="M12943" s="26" t="str">
        <f>IF(OR(ISBLANK(B12943),ISBLANK(C12943),ISBLANK(D12943)),"Missing",IFERROR(VLOOKUP(A12943,'RM Postcodes'!$A:$B,2,0),"Invalid"))</f>
        <v>Missing</v>
      </c>
      <c r="N12943" s="26" t="str">
        <f t="shared" si="1218"/>
        <v>Missing</v>
      </c>
      <c r="O12943" s="26" t="str">
        <f t="shared" si="1219"/>
        <v>Missing</v>
      </c>
    </row>
    <row r="12944" spans="1:15" x14ac:dyDescent="0.2">
      <c r="A12944" s="24" t="str">
        <f t="shared" si="1216"/>
        <v xml:space="preserve"> </v>
      </c>
      <c r="B12944" s="35"/>
      <c r="C12944" s="35"/>
      <c r="D12944" s="35"/>
      <c r="E12944" s="2"/>
      <c r="F12944" s="3"/>
      <c r="G12944" s="3"/>
      <c r="H12944" s="4"/>
      <c r="I12944" s="25"/>
      <c r="J12944" s="26" t="str">
        <f t="shared" si="1220"/>
        <v>No</v>
      </c>
      <c r="K12944" s="26" t="str">
        <f t="shared" si="1221"/>
        <v>Missing</v>
      </c>
      <c r="L12944" s="26" t="str">
        <f t="shared" si="1217"/>
        <v>Missing</v>
      </c>
      <c r="M12944" s="26" t="str">
        <f>IF(OR(ISBLANK(B12944),ISBLANK(C12944),ISBLANK(D12944)),"Missing",IFERROR(VLOOKUP(A12944,'RM Postcodes'!$A:$B,2,0),"Invalid"))</f>
        <v>Missing</v>
      </c>
      <c r="N12944" s="26" t="str">
        <f t="shared" si="1218"/>
        <v>Missing</v>
      </c>
      <c r="O12944" s="26" t="str">
        <f t="shared" si="1219"/>
        <v>Missing</v>
      </c>
    </row>
    <row r="12945" spans="1:15" x14ac:dyDescent="0.2">
      <c r="A12945" s="24" t="str">
        <f t="shared" si="1216"/>
        <v xml:space="preserve"> </v>
      </c>
      <c r="B12945" s="35"/>
      <c r="C12945" s="35"/>
      <c r="D12945" s="35"/>
      <c r="E12945" s="2"/>
      <c r="F12945" s="3"/>
      <c r="G12945" s="3"/>
      <c r="H12945" s="4"/>
      <c r="I12945" s="25"/>
      <c r="J12945" s="26" t="str">
        <f t="shared" si="1220"/>
        <v>No</v>
      </c>
      <c r="K12945" s="26" t="str">
        <f t="shared" si="1221"/>
        <v>Missing</v>
      </c>
      <c r="L12945" s="26" t="str">
        <f t="shared" si="1217"/>
        <v>Missing</v>
      </c>
      <c r="M12945" s="26" t="str">
        <f>IF(OR(ISBLANK(B12945),ISBLANK(C12945),ISBLANK(D12945)),"Missing",IFERROR(VLOOKUP(A12945,'RM Postcodes'!$A:$B,2,0),"Invalid"))</f>
        <v>Missing</v>
      </c>
      <c r="N12945" s="26" t="str">
        <f t="shared" si="1218"/>
        <v>Missing</v>
      </c>
      <c r="O12945" s="26" t="str">
        <f t="shared" si="1219"/>
        <v>Missing</v>
      </c>
    </row>
    <row r="12946" spans="1:15" x14ac:dyDescent="0.2">
      <c r="A12946" s="24" t="str">
        <f t="shared" si="1216"/>
        <v xml:space="preserve"> </v>
      </c>
      <c r="B12946" s="35"/>
      <c r="C12946" s="35"/>
      <c r="D12946" s="35"/>
      <c r="E12946" s="2"/>
      <c r="F12946" s="3"/>
      <c r="G12946" s="3"/>
      <c r="H12946" s="4"/>
      <c r="I12946" s="25"/>
      <c r="J12946" s="26" t="str">
        <f t="shared" si="1220"/>
        <v>No</v>
      </c>
      <c r="K12946" s="26" t="str">
        <f t="shared" si="1221"/>
        <v>Missing</v>
      </c>
      <c r="L12946" s="26" t="str">
        <f t="shared" si="1217"/>
        <v>Missing</v>
      </c>
      <c r="M12946" s="26" t="str">
        <f>IF(OR(ISBLANK(B12946),ISBLANK(C12946),ISBLANK(D12946)),"Missing",IFERROR(VLOOKUP(A12946,'RM Postcodes'!$A:$B,2,0),"Invalid"))</f>
        <v>Missing</v>
      </c>
      <c r="N12946" s="26" t="str">
        <f t="shared" si="1218"/>
        <v>Missing</v>
      </c>
      <c r="O12946" s="26" t="str">
        <f t="shared" si="1219"/>
        <v>Missing</v>
      </c>
    </row>
    <row r="12947" spans="1:15" x14ac:dyDescent="0.2">
      <c r="A12947" s="24" t="str">
        <f t="shared" si="1216"/>
        <v xml:space="preserve"> </v>
      </c>
      <c r="B12947" s="35"/>
      <c r="C12947" s="35"/>
      <c r="D12947" s="35"/>
      <c r="E12947" s="2"/>
      <c r="F12947" s="3"/>
      <c r="G12947" s="3"/>
      <c r="H12947" s="4"/>
      <c r="I12947" s="25"/>
      <c r="J12947" s="26" t="str">
        <f t="shared" si="1220"/>
        <v>No</v>
      </c>
      <c r="K12947" s="26" t="str">
        <f t="shared" si="1221"/>
        <v>Missing</v>
      </c>
      <c r="L12947" s="26" t="str">
        <f t="shared" si="1217"/>
        <v>Missing</v>
      </c>
      <c r="M12947" s="26" t="str">
        <f>IF(OR(ISBLANK(B12947),ISBLANK(C12947),ISBLANK(D12947)),"Missing",IFERROR(VLOOKUP(A12947,'RM Postcodes'!$A:$B,2,0),"Invalid"))</f>
        <v>Missing</v>
      </c>
      <c r="N12947" s="26" t="str">
        <f t="shared" si="1218"/>
        <v>Missing</v>
      </c>
      <c r="O12947" s="26" t="str">
        <f t="shared" si="1219"/>
        <v>Missing</v>
      </c>
    </row>
    <row r="12948" spans="1:15" x14ac:dyDescent="0.2">
      <c r="A12948" s="24" t="str">
        <f t="shared" si="1216"/>
        <v xml:space="preserve"> </v>
      </c>
      <c r="B12948" s="35"/>
      <c r="C12948" s="35"/>
      <c r="D12948" s="35"/>
      <c r="E12948" s="2"/>
      <c r="F12948" s="3"/>
      <c r="G12948" s="3"/>
      <c r="H12948" s="4"/>
      <c r="I12948" s="25"/>
      <c r="J12948" s="26" t="str">
        <f t="shared" si="1220"/>
        <v>No</v>
      </c>
      <c r="K12948" s="26" t="str">
        <f t="shared" si="1221"/>
        <v>Missing</v>
      </c>
      <c r="L12948" s="26" t="str">
        <f t="shared" si="1217"/>
        <v>Missing</v>
      </c>
      <c r="M12948" s="26" t="str">
        <f>IF(OR(ISBLANK(B12948),ISBLANK(C12948),ISBLANK(D12948)),"Missing",IFERROR(VLOOKUP(A12948,'RM Postcodes'!$A:$B,2,0),"Invalid"))</f>
        <v>Missing</v>
      </c>
      <c r="N12948" s="26" t="str">
        <f t="shared" si="1218"/>
        <v>Missing</v>
      </c>
      <c r="O12948" s="26" t="str">
        <f t="shared" si="1219"/>
        <v>Missing</v>
      </c>
    </row>
    <row r="12949" spans="1:15" x14ac:dyDescent="0.2">
      <c r="A12949" s="24" t="str">
        <f t="shared" si="1216"/>
        <v xml:space="preserve"> </v>
      </c>
      <c r="B12949" s="35"/>
      <c r="C12949" s="35"/>
      <c r="D12949" s="35"/>
      <c r="E12949" s="2"/>
      <c r="F12949" s="3"/>
      <c r="G12949" s="3"/>
      <c r="H12949" s="4"/>
      <c r="I12949" s="25"/>
      <c r="J12949" s="26" t="str">
        <f t="shared" si="1220"/>
        <v>No</v>
      </c>
      <c r="K12949" s="26" t="str">
        <f t="shared" si="1221"/>
        <v>Missing</v>
      </c>
      <c r="L12949" s="26" t="str">
        <f t="shared" si="1217"/>
        <v>Missing</v>
      </c>
      <c r="M12949" s="26" t="str">
        <f>IF(OR(ISBLANK(B12949),ISBLANK(C12949),ISBLANK(D12949)),"Missing",IFERROR(VLOOKUP(A12949,'RM Postcodes'!$A:$B,2,0),"Invalid"))</f>
        <v>Missing</v>
      </c>
      <c r="N12949" s="26" t="str">
        <f t="shared" si="1218"/>
        <v>Missing</v>
      </c>
      <c r="O12949" s="26" t="str">
        <f t="shared" si="1219"/>
        <v>Missing</v>
      </c>
    </row>
    <row r="12950" spans="1:15" x14ac:dyDescent="0.2">
      <c r="A12950" s="24" t="str">
        <f t="shared" si="1216"/>
        <v xml:space="preserve"> </v>
      </c>
      <c r="B12950" s="35"/>
      <c r="C12950" s="35"/>
      <c r="D12950" s="35"/>
      <c r="E12950" s="2"/>
      <c r="F12950" s="3"/>
      <c r="G12950" s="3"/>
      <c r="H12950" s="4"/>
      <c r="I12950" s="25"/>
      <c r="J12950" s="26" t="str">
        <f t="shared" si="1220"/>
        <v>No</v>
      </c>
      <c r="K12950" s="26" t="str">
        <f t="shared" si="1221"/>
        <v>Missing</v>
      </c>
      <c r="L12950" s="26" t="str">
        <f t="shared" si="1217"/>
        <v>Missing</v>
      </c>
      <c r="M12950" s="26" t="str">
        <f>IF(OR(ISBLANK(B12950),ISBLANK(C12950),ISBLANK(D12950)),"Missing",IFERROR(VLOOKUP(A12950,'RM Postcodes'!$A:$B,2,0),"Invalid"))</f>
        <v>Missing</v>
      </c>
      <c r="N12950" s="26" t="str">
        <f t="shared" si="1218"/>
        <v>Missing</v>
      </c>
      <c r="O12950" s="26" t="str">
        <f t="shared" si="1219"/>
        <v>Missing</v>
      </c>
    </row>
    <row r="12951" spans="1:15" x14ac:dyDescent="0.2">
      <c r="A12951" s="24" t="str">
        <f t="shared" si="1216"/>
        <v xml:space="preserve"> </v>
      </c>
      <c r="B12951" s="35"/>
      <c r="C12951" s="35"/>
      <c r="D12951" s="35"/>
      <c r="E12951" s="2"/>
      <c r="F12951" s="3"/>
      <c r="G12951" s="3"/>
      <c r="H12951" s="4"/>
      <c r="I12951" s="25"/>
      <c r="J12951" s="26" t="str">
        <f t="shared" si="1220"/>
        <v>No</v>
      </c>
      <c r="K12951" s="26" t="str">
        <f t="shared" si="1221"/>
        <v>Missing</v>
      </c>
      <c r="L12951" s="26" t="str">
        <f t="shared" si="1217"/>
        <v>Missing</v>
      </c>
      <c r="M12951" s="26" t="str">
        <f>IF(OR(ISBLANK(B12951),ISBLANK(C12951),ISBLANK(D12951)),"Missing",IFERROR(VLOOKUP(A12951,'RM Postcodes'!$A:$B,2,0),"Invalid"))</f>
        <v>Missing</v>
      </c>
      <c r="N12951" s="26" t="str">
        <f t="shared" si="1218"/>
        <v>Missing</v>
      </c>
      <c r="O12951" s="26" t="str">
        <f t="shared" si="1219"/>
        <v>Missing</v>
      </c>
    </row>
    <row r="12952" spans="1:15" x14ac:dyDescent="0.2">
      <c r="A12952" s="24" t="str">
        <f t="shared" si="1216"/>
        <v xml:space="preserve"> </v>
      </c>
      <c r="B12952" s="35"/>
      <c r="C12952" s="35"/>
      <c r="D12952" s="35"/>
      <c r="E12952" s="2"/>
      <c r="F12952" s="3"/>
      <c r="G12952" s="3"/>
      <c r="H12952" s="4"/>
      <c r="I12952" s="25"/>
      <c r="J12952" s="26" t="str">
        <f t="shared" si="1220"/>
        <v>No</v>
      </c>
      <c r="K12952" s="26" t="str">
        <f t="shared" si="1221"/>
        <v>Missing</v>
      </c>
      <c r="L12952" s="26" t="str">
        <f t="shared" si="1217"/>
        <v>Missing</v>
      </c>
      <c r="M12952" s="26" t="str">
        <f>IF(OR(ISBLANK(B12952),ISBLANK(C12952),ISBLANK(D12952)),"Missing",IFERROR(VLOOKUP(A12952,'RM Postcodes'!$A:$B,2,0),"Invalid"))</f>
        <v>Missing</v>
      </c>
      <c r="N12952" s="26" t="str">
        <f t="shared" si="1218"/>
        <v>Missing</v>
      </c>
      <c r="O12952" s="26" t="str">
        <f t="shared" si="1219"/>
        <v>Missing</v>
      </c>
    </row>
    <row r="12953" spans="1:15" x14ac:dyDescent="0.2">
      <c r="A12953" s="24" t="str">
        <f t="shared" si="1216"/>
        <v xml:space="preserve"> </v>
      </c>
      <c r="B12953" s="35"/>
      <c r="C12953" s="35"/>
      <c r="D12953" s="35"/>
      <c r="E12953" s="2"/>
      <c r="F12953" s="3"/>
      <c r="G12953" s="3"/>
      <c r="H12953" s="4"/>
      <c r="I12953" s="25"/>
      <c r="J12953" s="26" t="str">
        <f t="shared" si="1220"/>
        <v>No</v>
      </c>
      <c r="K12953" s="26" t="str">
        <f t="shared" si="1221"/>
        <v>Missing</v>
      </c>
      <c r="L12953" s="26" t="str">
        <f t="shared" si="1217"/>
        <v>Missing</v>
      </c>
      <c r="M12953" s="26" t="str">
        <f>IF(OR(ISBLANK(B12953),ISBLANK(C12953),ISBLANK(D12953)),"Missing",IFERROR(VLOOKUP(A12953,'RM Postcodes'!$A:$B,2,0),"Invalid"))</f>
        <v>Missing</v>
      </c>
      <c r="N12953" s="26" t="str">
        <f t="shared" si="1218"/>
        <v>Missing</v>
      </c>
      <c r="O12953" s="26" t="str">
        <f t="shared" si="1219"/>
        <v>Missing</v>
      </c>
    </row>
    <row r="12954" spans="1:15" x14ac:dyDescent="0.2">
      <c r="A12954" s="24" t="str">
        <f t="shared" si="1216"/>
        <v xml:space="preserve"> </v>
      </c>
      <c r="B12954" s="35"/>
      <c r="C12954" s="35"/>
      <c r="D12954" s="35"/>
      <c r="E12954" s="2"/>
      <c r="F12954" s="3"/>
      <c r="G12954" s="3"/>
      <c r="H12954" s="4"/>
      <c r="I12954" s="25"/>
      <c r="J12954" s="26" t="str">
        <f t="shared" si="1220"/>
        <v>No</v>
      </c>
      <c r="K12954" s="26" t="str">
        <f t="shared" si="1221"/>
        <v>Missing</v>
      </c>
      <c r="L12954" s="26" t="str">
        <f t="shared" si="1217"/>
        <v>Missing</v>
      </c>
      <c r="M12954" s="26" t="str">
        <f>IF(OR(ISBLANK(B12954),ISBLANK(C12954),ISBLANK(D12954)),"Missing",IFERROR(VLOOKUP(A12954,'RM Postcodes'!$A:$B,2,0),"Invalid"))</f>
        <v>Missing</v>
      </c>
      <c r="N12954" s="26" t="str">
        <f t="shared" si="1218"/>
        <v>Missing</v>
      </c>
      <c r="O12954" s="26" t="str">
        <f t="shared" si="1219"/>
        <v>Missing</v>
      </c>
    </row>
    <row r="12955" spans="1:15" x14ac:dyDescent="0.2">
      <c r="A12955" s="24" t="str">
        <f t="shared" si="1216"/>
        <v xml:space="preserve"> </v>
      </c>
      <c r="B12955" s="35"/>
      <c r="C12955" s="35"/>
      <c r="D12955" s="35"/>
      <c r="E12955" s="2"/>
      <c r="F12955" s="3"/>
      <c r="G12955" s="3"/>
      <c r="H12955" s="4"/>
      <c r="I12955" s="25"/>
      <c r="J12955" s="26" t="str">
        <f t="shared" si="1220"/>
        <v>No</v>
      </c>
      <c r="K12955" s="26" t="str">
        <f t="shared" si="1221"/>
        <v>Missing</v>
      </c>
      <c r="L12955" s="26" t="str">
        <f t="shared" si="1217"/>
        <v>Missing</v>
      </c>
      <c r="M12955" s="26" t="str">
        <f>IF(OR(ISBLANK(B12955),ISBLANK(C12955),ISBLANK(D12955)),"Missing",IFERROR(VLOOKUP(A12955,'RM Postcodes'!$A:$B,2,0),"Invalid"))</f>
        <v>Missing</v>
      </c>
      <c r="N12955" s="26" t="str">
        <f t="shared" si="1218"/>
        <v>Missing</v>
      </c>
      <c r="O12955" s="26" t="str">
        <f t="shared" si="1219"/>
        <v>Missing</v>
      </c>
    </row>
    <row r="12956" spans="1:15" x14ac:dyDescent="0.2">
      <c r="A12956" s="24" t="str">
        <f t="shared" si="1216"/>
        <v xml:space="preserve"> </v>
      </c>
      <c r="B12956" s="35"/>
      <c r="C12956" s="35"/>
      <c r="D12956" s="35"/>
      <c r="E12956" s="2"/>
      <c r="F12956" s="3"/>
      <c r="G12956" s="3"/>
      <c r="H12956" s="4"/>
      <c r="I12956" s="25"/>
      <c r="J12956" s="26" t="str">
        <f t="shared" si="1220"/>
        <v>No</v>
      </c>
      <c r="K12956" s="26" t="str">
        <f t="shared" si="1221"/>
        <v>Missing</v>
      </c>
      <c r="L12956" s="26" t="str">
        <f t="shared" si="1217"/>
        <v>Missing</v>
      </c>
      <c r="M12956" s="26" t="str">
        <f>IF(OR(ISBLANK(B12956),ISBLANK(C12956),ISBLANK(D12956)),"Missing",IFERROR(VLOOKUP(A12956,'RM Postcodes'!$A:$B,2,0),"Invalid"))</f>
        <v>Missing</v>
      </c>
      <c r="N12956" s="26" t="str">
        <f t="shared" si="1218"/>
        <v>Missing</v>
      </c>
      <c r="O12956" s="26" t="str">
        <f t="shared" si="1219"/>
        <v>Missing</v>
      </c>
    </row>
    <row r="12957" spans="1:15" x14ac:dyDescent="0.2">
      <c r="A12957" s="24" t="str">
        <f t="shared" si="1216"/>
        <v xml:space="preserve"> </v>
      </c>
      <c r="B12957" s="35"/>
      <c r="C12957" s="35"/>
      <c r="D12957" s="35"/>
      <c r="E12957" s="2"/>
      <c r="F12957" s="3"/>
      <c r="G12957" s="3"/>
      <c r="H12957" s="4"/>
      <c r="I12957" s="25"/>
      <c r="J12957" s="26" t="str">
        <f t="shared" si="1220"/>
        <v>No</v>
      </c>
      <c r="K12957" s="26" t="str">
        <f t="shared" si="1221"/>
        <v>Missing</v>
      </c>
      <c r="L12957" s="26" t="str">
        <f t="shared" si="1217"/>
        <v>Missing</v>
      </c>
      <c r="M12957" s="26" t="str">
        <f>IF(OR(ISBLANK(B12957),ISBLANK(C12957),ISBLANK(D12957)),"Missing",IFERROR(VLOOKUP(A12957,'RM Postcodes'!$A:$B,2,0),"Invalid"))</f>
        <v>Missing</v>
      </c>
      <c r="N12957" s="26" t="str">
        <f t="shared" si="1218"/>
        <v>Missing</v>
      </c>
      <c r="O12957" s="26" t="str">
        <f t="shared" si="1219"/>
        <v>Missing</v>
      </c>
    </row>
    <row r="12958" spans="1:15" x14ac:dyDescent="0.2">
      <c r="A12958" s="24" t="str">
        <f t="shared" si="1216"/>
        <v xml:space="preserve"> </v>
      </c>
      <c r="B12958" s="35"/>
      <c r="C12958" s="35"/>
      <c r="D12958" s="35"/>
      <c r="E12958" s="2"/>
      <c r="F12958" s="3"/>
      <c r="G12958" s="3"/>
      <c r="H12958" s="4"/>
      <c r="I12958" s="25"/>
      <c r="J12958" s="26" t="str">
        <f t="shared" si="1220"/>
        <v>No</v>
      </c>
      <c r="K12958" s="26" t="str">
        <f t="shared" si="1221"/>
        <v>Missing</v>
      </c>
      <c r="L12958" s="26" t="str">
        <f t="shared" si="1217"/>
        <v>Missing</v>
      </c>
      <c r="M12958" s="26" t="str">
        <f>IF(OR(ISBLANK(B12958),ISBLANK(C12958),ISBLANK(D12958)),"Missing",IFERROR(VLOOKUP(A12958,'RM Postcodes'!$A:$B,2,0),"Invalid"))</f>
        <v>Missing</v>
      </c>
      <c r="N12958" s="26" t="str">
        <f t="shared" si="1218"/>
        <v>Missing</v>
      </c>
      <c r="O12958" s="26" t="str">
        <f t="shared" si="1219"/>
        <v>Missing</v>
      </c>
    </row>
    <row r="12959" spans="1:15" x14ac:dyDescent="0.2">
      <c r="A12959" s="24" t="str">
        <f t="shared" ref="A12959:A13022" si="1222">TRIM(B12959)&amp;TRIM(C12959)&amp;" "&amp;TRIM(D12959)</f>
        <v xml:space="preserve"> </v>
      </c>
      <c r="B12959" s="35"/>
      <c r="C12959" s="35"/>
      <c r="D12959" s="35"/>
      <c r="E12959" s="2"/>
      <c r="F12959" s="3"/>
      <c r="G12959" s="3"/>
      <c r="H12959" s="4"/>
      <c r="I12959" s="25"/>
      <c r="J12959" s="26" t="str">
        <f t="shared" si="1220"/>
        <v>No</v>
      </c>
      <c r="K12959" s="26" t="str">
        <f t="shared" si="1221"/>
        <v>Missing</v>
      </c>
      <c r="L12959" s="26" t="str">
        <f t="shared" si="1217"/>
        <v>Missing</v>
      </c>
      <c r="M12959" s="26" t="str">
        <f>IF(OR(ISBLANK(B12959),ISBLANK(C12959),ISBLANK(D12959)),"Missing",IFERROR(VLOOKUP(A12959,'RM Postcodes'!$A:$B,2,0),"Invalid"))</f>
        <v>Missing</v>
      </c>
      <c r="N12959" s="26" t="str">
        <f t="shared" si="1218"/>
        <v>Missing</v>
      </c>
      <c r="O12959" s="26" t="str">
        <f t="shared" si="1219"/>
        <v>Missing</v>
      </c>
    </row>
    <row r="12960" spans="1:15" x14ac:dyDescent="0.2">
      <c r="A12960" s="24" t="str">
        <f t="shared" si="1222"/>
        <v xml:space="preserve"> </v>
      </c>
      <c r="B12960" s="35"/>
      <c r="C12960" s="35"/>
      <c r="D12960" s="35"/>
      <c r="E12960" s="2"/>
      <c r="F12960" s="3"/>
      <c r="G12960" s="3"/>
      <c r="H12960" s="4"/>
      <c r="I12960" s="25"/>
      <c r="J12960" s="26" t="str">
        <f t="shared" si="1220"/>
        <v>No</v>
      </c>
      <c r="K12960" s="26" t="str">
        <f t="shared" si="1221"/>
        <v>Missing</v>
      </c>
      <c r="L12960" s="26" t="str">
        <f t="shared" ref="L12960:L12999" si="1223">IF(ISBLANK(D12960),"Missing",IF(AND(LEN(D12960)=1,ISNUMBER(VALUE(D12960))),"OK","Invalid"))</f>
        <v>Missing</v>
      </c>
      <c r="M12960" s="26" t="str">
        <f>IF(OR(ISBLANK(B12960),ISBLANK(C12960),ISBLANK(D12960)),"Missing",IFERROR(VLOOKUP(A12960,'RM Postcodes'!$A:$B,2,0),"Invalid"))</f>
        <v>Missing</v>
      </c>
      <c r="N12960" s="26" t="str">
        <f t="shared" ref="N12960:N12999" si="1224">IF(ISBLANK(E12960),"Missing",IF(E12960&lt;10,"Redact","OK"))</f>
        <v>Missing</v>
      </c>
      <c r="O12960" s="26" t="str">
        <f t="shared" si="1219"/>
        <v>Missing</v>
      </c>
    </row>
    <row r="12961" spans="1:15" x14ac:dyDescent="0.2">
      <c r="A12961" s="24" t="str">
        <f t="shared" si="1222"/>
        <v xml:space="preserve"> </v>
      </c>
      <c r="B12961" s="35"/>
      <c r="C12961" s="35"/>
      <c r="D12961" s="35"/>
      <c r="E12961" s="2"/>
      <c r="F12961" s="3"/>
      <c r="G12961" s="3"/>
      <c r="H12961" s="4"/>
      <c r="I12961" s="25"/>
      <c r="J12961" s="26" t="str">
        <f t="shared" si="1220"/>
        <v>No</v>
      </c>
      <c r="K12961" s="26" t="str">
        <f t="shared" si="1221"/>
        <v>Missing</v>
      </c>
      <c r="L12961" s="26" t="str">
        <f t="shared" si="1223"/>
        <v>Missing</v>
      </c>
      <c r="M12961" s="26" t="str">
        <f>IF(OR(ISBLANK(B12961),ISBLANK(C12961),ISBLANK(D12961)),"Missing",IFERROR(VLOOKUP(A12961,'RM Postcodes'!$A:$B,2,0),"Invalid"))</f>
        <v>Missing</v>
      </c>
      <c r="N12961" s="26" t="str">
        <f t="shared" si="1224"/>
        <v>Missing</v>
      </c>
      <c r="O12961" s="26" t="str">
        <f t="shared" si="1219"/>
        <v>Missing</v>
      </c>
    </row>
    <row r="12962" spans="1:15" x14ac:dyDescent="0.2">
      <c r="A12962" s="24" t="str">
        <f t="shared" si="1222"/>
        <v xml:space="preserve"> </v>
      </c>
      <c r="B12962" s="35"/>
      <c r="C12962" s="35"/>
      <c r="D12962" s="35"/>
      <c r="E12962" s="2"/>
      <c r="F12962" s="3"/>
      <c r="G12962" s="3"/>
      <c r="H12962" s="4"/>
      <c r="I12962" s="25"/>
      <c r="J12962" s="26" t="str">
        <f t="shared" si="1220"/>
        <v>No</v>
      </c>
      <c r="K12962" s="26" t="str">
        <f t="shared" si="1221"/>
        <v>Missing</v>
      </c>
      <c r="L12962" s="26" t="str">
        <f t="shared" si="1223"/>
        <v>Missing</v>
      </c>
      <c r="M12962" s="26" t="str">
        <f>IF(OR(ISBLANK(B12962),ISBLANK(C12962),ISBLANK(D12962)),"Missing",IFERROR(VLOOKUP(A12962,'RM Postcodes'!$A:$B,2,0),"Invalid"))</f>
        <v>Missing</v>
      </c>
      <c r="N12962" s="26" t="str">
        <f t="shared" si="1224"/>
        <v>Missing</v>
      </c>
      <c r="O12962" s="26" t="str">
        <f t="shared" si="1219"/>
        <v>Missing</v>
      </c>
    </row>
    <row r="12963" spans="1:15" x14ac:dyDescent="0.2">
      <c r="A12963" s="24" t="str">
        <f t="shared" si="1222"/>
        <v xml:space="preserve"> </v>
      </c>
      <c r="B12963" s="35"/>
      <c r="C12963" s="35"/>
      <c r="D12963" s="35"/>
      <c r="E12963" s="2"/>
      <c r="F12963" s="3"/>
      <c r="G12963" s="3"/>
      <c r="H12963" s="4"/>
      <c r="I12963" s="25"/>
      <c r="J12963" s="26" t="str">
        <f t="shared" si="1220"/>
        <v>No</v>
      </c>
      <c r="K12963" s="26" t="str">
        <f t="shared" si="1221"/>
        <v>Missing</v>
      </c>
      <c r="L12963" s="26" t="str">
        <f t="shared" si="1223"/>
        <v>Missing</v>
      </c>
      <c r="M12963" s="26" t="str">
        <f>IF(OR(ISBLANK(B12963),ISBLANK(C12963),ISBLANK(D12963)),"Missing",IFERROR(VLOOKUP(A12963,'RM Postcodes'!$A:$B,2,0),"Invalid"))</f>
        <v>Missing</v>
      </c>
      <c r="N12963" s="26" t="str">
        <f t="shared" si="1224"/>
        <v>Missing</v>
      </c>
      <c r="O12963" s="26" t="str">
        <f t="shared" si="1219"/>
        <v>Missing</v>
      </c>
    </row>
    <row r="12964" spans="1:15" x14ac:dyDescent="0.2">
      <c r="A12964" s="24" t="str">
        <f t="shared" si="1222"/>
        <v xml:space="preserve"> </v>
      </c>
      <c r="B12964" s="35"/>
      <c r="C12964" s="35"/>
      <c r="D12964" s="35"/>
      <c r="E12964" s="2"/>
      <c r="F12964" s="3"/>
      <c r="G12964" s="3"/>
      <c r="H12964" s="4"/>
      <c r="I12964" s="25"/>
      <c r="J12964" s="26" t="str">
        <f t="shared" si="1220"/>
        <v>No</v>
      </c>
      <c r="K12964" s="26" t="str">
        <f t="shared" si="1221"/>
        <v>Missing</v>
      </c>
      <c r="L12964" s="26" t="str">
        <f t="shared" si="1223"/>
        <v>Missing</v>
      </c>
      <c r="M12964" s="26" t="str">
        <f>IF(OR(ISBLANK(B12964),ISBLANK(C12964),ISBLANK(D12964)),"Missing",IFERROR(VLOOKUP(A12964,'RM Postcodes'!$A:$B,2,0),"Invalid"))</f>
        <v>Missing</v>
      </c>
      <c r="N12964" s="26" t="str">
        <f t="shared" si="1224"/>
        <v>Missing</v>
      </c>
      <c r="O12964" s="26" t="str">
        <f t="shared" si="1219"/>
        <v>Missing</v>
      </c>
    </row>
    <row r="12965" spans="1:15" x14ac:dyDescent="0.2">
      <c r="A12965" s="24" t="str">
        <f t="shared" si="1222"/>
        <v xml:space="preserve"> </v>
      </c>
      <c r="B12965" s="35"/>
      <c r="C12965" s="35"/>
      <c r="D12965" s="35"/>
      <c r="E12965" s="2"/>
      <c r="F12965" s="3"/>
      <c r="G12965" s="3"/>
      <c r="H12965" s="4"/>
      <c r="I12965" s="25"/>
      <c r="J12965" s="26" t="str">
        <f t="shared" si="1220"/>
        <v>No</v>
      </c>
      <c r="K12965" s="26" t="str">
        <f t="shared" si="1221"/>
        <v>Missing</v>
      </c>
      <c r="L12965" s="26" t="str">
        <f t="shared" si="1223"/>
        <v>Missing</v>
      </c>
      <c r="M12965" s="26" t="str">
        <f>IF(OR(ISBLANK(B12965),ISBLANK(C12965),ISBLANK(D12965)),"Missing",IFERROR(VLOOKUP(A12965,'RM Postcodes'!$A:$B,2,0),"Invalid"))</f>
        <v>Missing</v>
      </c>
      <c r="N12965" s="26" t="str">
        <f t="shared" si="1224"/>
        <v>Missing</v>
      </c>
      <c r="O12965" s="26" t="str">
        <f t="shared" si="1219"/>
        <v>Missing</v>
      </c>
    </row>
    <row r="12966" spans="1:15" x14ac:dyDescent="0.2">
      <c r="A12966" s="24" t="str">
        <f t="shared" si="1222"/>
        <v xml:space="preserve"> </v>
      </c>
      <c r="B12966" s="35"/>
      <c r="C12966" s="35"/>
      <c r="D12966" s="35"/>
      <c r="E12966" s="2"/>
      <c r="F12966" s="3"/>
      <c r="G12966" s="3"/>
      <c r="H12966" s="4"/>
      <c r="I12966" s="25"/>
      <c r="J12966" s="26" t="str">
        <f t="shared" si="1220"/>
        <v>No</v>
      </c>
      <c r="K12966" s="26" t="str">
        <f t="shared" si="1221"/>
        <v>Missing</v>
      </c>
      <c r="L12966" s="26" t="str">
        <f t="shared" si="1223"/>
        <v>Missing</v>
      </c>
      <c r="M12966" s="26" t="str">
        <f>IF(OR(ISBLANK(B12966),ISBLANK(C12966),ISBLANK(D12966)),"Missing",IFERROR(VLOOKUP(A12966,'RM Postcodes'!$A:$B,2,0),"Invalid"))</f>
        <v>Missing</v>
      </c>
      <c r="N12966" s="26" t="str">
        <f t="shared" si="1224"/>
        <v>Missing</v>
      </c>
      <c r="O12966" s="26" t="str">
        <f t="shared" si="1219"/>
        <v>Missing</v>
      </c>
    </row>
    <row r="12967" spans="1:15" x14ac:dyDescent="0.2">
      <c r="A12967" s="24" t="str">
        <f t="shared" si="1222"/>
        <v xml:space="preserve"> </v>
      </c>
      <c r="B12967" s="35"/>
      <c r="C12967" s="35"/>
      <c r="D12967" s="35"/>
      <c r="E12967" s="2"/>
      <c r="F12967" s="3"/>
      <c r="G12967" s="3"/>
      <c r="H12967" s="4"/>
      <c r="I12967" s="25"/>
      <c r="J12967" s="26" t="str">
        <f t="shared" si="1220"/>
        <v>No</v>
      </c>
      <c r="K12967" s="26" t="str">
        <f t="shared" si="1221"/>
        <v>Missing</v>
      </c>
      <c r="L12967" s="26" t="str">
        <f t="shared" si="1223"/>
        <v>Missing</v>
      </c>
      <c r="M12967" s="26" t="str">
        <f>IF(OR(ISBLANK(B12967),ISBLANK(C12967),ISBLANK(D12967)),"Missing",IFERROR(VLOOKUP(A12967,'RM Postcodes'!$A:$B,2,0),"Invalid"))</f>
        <v>Missing</v>
      </c>
      <c r="N12967" s="26" t="str">
        <f t="shared" si="1224"/>
        <v>Missing</v>
      </c>
      <c r="O12967" s="26" t="str">
        <f t="shared" si="1219"/>
        <v>Missing</v>
      </c>
    </row>
    <row r="12968" spans="1:15" x14ac:dyDescent="0.2">
      <c r="A12968" s="24" t="str">
        <f t="shared" si="1222"/>
        <v xml:space="preserve"> </v>
      </c>
      <c r="B12968" s="35"/>
      <c r="C12968" s="35"/>
      <c r="D12968" s="35"/>
      <c r="E12968" s="2"/>
      <c r="F12968" s="3"/>
      <c r="G12968" s="3"/>
      <c r="H12968" s="4"/>
      <c r="I12968" s="25"/>
      <c r="J12968" s="26" t="str">
        <f t="shared" si="1220"/>
        <v>No</v>
      </c>
      <c r="K12968" s="26" t="str">
        <f t="shared" si="1221"/>
        <v>Missing</v>
      </c>
      <c r="L12968" s="26" t="str">
        <f t="shared" si="1223"/>
        <v>Missing</v>
      </c>
      <c r="M12968" s="26" t="str">
        <f>IF(OR(ISBLANK(B12968),ISBLANK(C12968),ISBLANK(D12968)),"Missing",IFERROR(VLOOKUP(A12968,'RM Postcodes'!$A:$B,2,0),"Invalid"))</f>
        <v>Missing</v>
      </c>
      <c r="N12968" s="26" t="str">
        <f t="shared" si="1224"/>
        <v>Missing</v>
      </c>
      <c r="O12968" s="26" t="str">
        <f t="shared" si="1219"/>
        <v>Missing</v>
      </c>
    </row>
    <row r="12969" spans="1:15" x14ac:dyDescent="0.2">
      <c r="A12969" s="24" t="str">
        <f t="shared" si="1222"/>
        <v xml:space="preserve"> </v>
      </c>
      <c r="B12969" s="35"/>
      <c r="C12969" s="35"/>
      <c r="D12969" s="35"/>
      <c r="E12969" s="2"/>
      <c r="F12969" s="3"/>
      <c r="G12969" s="3"/>
      <c r="H12969" s="4"/>
      <c r="I12969" s="25"/>
      <c r="J12969" s="26" t="str">
        <f t="shared" si="1220"/>
        <v>No</v>
      </c>
      <c r="K12969" s="26" t="str">
        <f t="shared" si="1221"/>
        <v>Missing</v>
      </c>
      <c r="L12969" s="26" t="str">
        <f t="shared" si="1223"/>
        <v>Missing</v>
      </c>
      <c r="M12969" s="26" t="str">
        <f>IF(OR(ISBLANK(B12969),ISBLANK(C12969),ISBLANK(D12969)),"Missing",IFERROR(VLOOKUP(A12969,'RM Postcodes'!$A:$B,2,0),"Invalid"))</f>
        <v>Missing</v>
      </c>
      <c r="N12969" s="26" t="str">
        <f t="shared" si="1224"/>
        <v>Missing</v>
      </c>
      <c r="O12969" s="26" t="str">
        <f t="shared" si="1219"/>
        <v>Missing</v>
      </c>
    </row>
    <row r="12970" spans="1:15" x14ac:dyDescent="0.2">
      <c r="A12970" s="24" t="str">
        <f t="shared" si="1222"/>
        <v xml:space="preserve"> </v>
      </c>
      <c r="B12970" s="35"/>
      <c r="C12970" s="35"/>
      <c r="D12970" s="35"/>
      <c r="E12970" s="2"/>
      <c r="F12970" s="3"/>
      <c r="G12970" s="3"/>
      <c r="H12970" s="4"/>
      <c r="I12970" s="25"/>
      <c r="J12970" s="26" t="str">
        <f t="shared" si="1220"/>
        <v>No</v>
      </c>
      <c r="K12970" s="26" t="str">
        <f t="shared" si="1221"/>
        <v>Missing</v>
      </c>
      <c r="L12970" s="26" t="str">
        <f t="shared" si="1223"/>
        <v>Missing</v>
      </c>
      <c r="M12970" s="26" t="str">
        <f>IF(OR(ISBLANK(B12970),ISBLANK(C12970),ISBLANK(D12970)),"Missing",IFERROR(VLOOKUP(A12970,'RM Postcodes'!$A:$B,2,0),"Invalid"))</f>
        <v>Missing</v>
      </c>
      <c r="N12970" s="26" t="str">
        <f t="shared" si="1224"/>
        <v>Missing</v>
      </c>
      <c r="O12970" s="26" t="str">
        <f t="shared" si="1219"/>
        <v>Missing</v>
      </c>
    </row>
    <row r="12971" spans="1:15" x14ac:dyDescent="0.2">
      <c r="A12971" s="24" t="str">
        <f t="shared" si="1222"/>
        <v xml:space="preserve"> </v>
      </c>
      <c r="B12971" s="35"/>
      <c r="C12971" s="35"/>
      <c r="D12971" s="35"/>
      <c r="E12971" s="2"/>
      <c r="F12971" s="3"/>
      <c r="G12971" s="3"/>
      <c r="H12971" s="4"/>
      <c r="I12971" s="25"/>
      <c r="J12971" s="26" t="str">
        <f t="shared" si="1220"/>
        <v>No</v>
      </c>
      <c r="K12971" s="26" t="str">
        <f t="shared" si="1221"/>
        <v>Missing</v>
      </c>
      <c r="L12971" s="26" t="str">
        <f t="shared" si="1223"/>
        <v>Missing</v>
      </c>
      <c r="M12971" s="26" t="str">
        <f>IF(OR(ISBLANK(B12971),ISBLANK(C12971),ISBLANK(D12971)),"Missing",IFERROR(VLOOKUP(A12971,'RM Postcodes'!$A:$B,2,0),"Invalid"))</f>
        <v>Missing</v>
      </c>
      <c r="N12971" s="26" t="str">
        <f t="shared" si="1224"/>
        <v>Missing</v>
      </c>
      <c r="O12971" s="26" t="str">
        <f t="shared" si="1219"/>
        <v>Missing</v>
      </c>
    </row>
    <row r="12972" spans="1:15" x14ac:dyDescent="0.2">
      <c r="A12972" s="24" t="str">
        <f t="shared" si="1222"/>
        <v xml:space="preserve"> </v>
      </c>
      <c r="B12972" s="35"/>
      <c r="C12972" s="35"/>
      <c r="D12972" s="35"/>
      <c r="E12972" s="2"/>
      <c r="F12972" s="3"/>
      <c r="G12972" s="3"/>
      <c r="H12972" s="4"/>
      <c r="I12972" s="25"/>
      <c r="J12972" s="26" t="str">
        <f t="shared" si="1220"/>
        <v>No</v>
      </c>
      <c r="K12972" s="26" t="str">
        <f t="shared" si="1221"/>
        <v>Missing</v>
      </c>
      <c r="L12972" s="26" t="str">
        <f t="shared" si="1223"/>
        <v>Missing</v>
      </c>
      <c r="M12972" s="26" t="str">
        <f>IF(OR(ISBLANK(B12972),ISBLANK(C12972),ISBLANK(D12972)),"Missing",IFERROR(VLOOKUP(A12972,'RM Postcodes'!$A:$B,2,0),"Invalid"))</f>
        <v>Missing</v>
      </c>
      <c r="N12972" s="26" t="str">
        <f t="shared" si="1224"/>
        <v>Missing</v>
      </c>
      <c r="O12972" s="26" t="str">
        <f t="shared" si="1219"/>
        <v>Missing</v>
      </c>
    </row>
    <row r="12973" spans="1:15" x14ac:dyDescent="0.2">
      <c r="A12973" s="24" t="str">
        <f t="shared" si="1222"/>
        <v xml:space="preserve"> </v>
      </c>
      <c r="B12973" s="35"/>
      <c r="C12973" s="35"/>
      <c r="D12973" s="35"/>
      <c r="E12973" s="2"/>
      <c r="F12973" s="3"/>
      <c r="G12973" s="3"/>
      <c r="H12973" s="4"/>
      <c r="I12973" s="25"/>
      <c r="J12973" s="26" t="str">
        <f t="shared" si="1220"/>
        <v>No</v>
      </c>
      <c r="K12973" s="26" t="str">
        <f t="shared" si="1221"/>
        <v>Missing</v>
      </c>
      <c r="L12973" s="26" t="str">
        <f t="shared" si="1223"/>
        <v>Missing</v>
      </c>
      <c r="M12973" s="26" t="str">
        <f>IF(OR(ISBLANK(B12973),ISBLANK(C12973),ISBLANK(D12973)),"Missing",IFERROR(VLOOKUP(A12973,'RM Postcodes'!$A:$B,2,0),"Invalid"))</f>
        <v>Missing</v>
      </c>
      <c r="N12973" s="26" t="str">
        <f t="shared" si="1224"/>
        <v>Missing</v>
      </c>
      <c r="O12973" s="26" t="str">
        <f t="shared" si="1219"/>
        <v>Missing</v>
      </c>
    </row>
    <row r="12974" spans="1:15" x14ac:dyDescent="0.2">
      <c r="A12974" s="24" t="str">
        <f t="shared" si="1222"/>
        <v xml:space="preserve"> </v>
      </c>
      <c r="B12974" s="35"/>
      <c r="C12974" s="35"/>
      <c r="D12974" s="35"/>
      <c r="E12974" s="2"/>
      <c r="F12974" s="3"/>
      <c r="G12974" s="3"/>
      <c r="H12974" s="4"/>
      <c r="I12974" s="25"/>
      <c r="J12974" s="26" t="str">
        <f t="shared" si="1220"/>
        <v>No</v>
      </c>
      <c r="K12974" s="26" t="str">
        <f t="shared" si="1221"/>
        <v>Missing</v>
      </c>
      <c r="L12974" s="26" t="str">
        <f t="shared" si="1223"/>
        <v>Missing</v>
      </c>
      <c r="M12974" s="26" t="str">
        <f>IF(OR(ISBLANK(B12974),ISBLANK(C12974),ISBLANK(D12974)),"Missing",IFERROR(VLOOKUP(A12974,'RM Postcodes'!$A:$B,2,0),"Invalid"))</f>
        <v>Missing</v>
      </c>
      <c r="N12974" s="26" t="str">
        <f t="shared" si="1224"/>
        <v>Missing</v>
      </c>
      <c r="O12974" s="26" t="str">
        <f t="shared" si="1219"/>
        <v>Missing</v>
      </c>
    </row>
    <row r="12975" spans="1:15" x14ac:dyDescent="0.2">
      <c r="A12975" s="24" t="str">
        <f t="shared" si="1222"/>
        <v xml:space="preserve"> </v>
      </c>
      <c r="B12975" s="35"/>
      <c r="C12975" s="35"/>
      <c r="D12975" s="35"/>
      <c r="E12975" s="2"/>
      <c r="F12975" s="3"/>
      <c r="G12975" s="3"/>
      <c r="H12975" s="4"/>
      <c r="I12975" s="25"/>
      <c r="J12975" s="26" t="str">
        <f t="shared" si="1220"/>
        <v>No</v>
      </c>
      <c r="K12975" s="26" t="str">
        <f t="shared" si="1221"/>
        <v>Missing</v>
      </c>
      <c r="L12975" s="26" t="str">
        <f t="shared" si="1223"/>
        <v>Missing</v>
      </c>
      <c r="M12975" s="26" t="str">
        <f>IF(OR(ISBLANK(B12975),ISBLANK(C12975),ISBLANK(D12975)),"Missing",IFERROR(VLOOKUP(A12975,'RM Postcodes'!$A:$B,2,0),"Invalid"))</f>
        <v>Missing</v>
      </c>
      <c r="N12975" s="26" t="str">
        <f t="shared" si="1224"/>
        <v>Missing</v>
      </c>
      <c r="O12975" s="26" t="str">
        <f t="shared" si="1219"/>
        <v>Missing</v>
      </c>
    </row>
    <row r="12976" spans="1:15" x14ac:dyDescent="0.2">
      <c r="A12976" s="24" t="str">
        <f t="shared" si="1222"/>
        <v xml:space="preserve"> </v>
      </c>
      <c r="B12976" s="35"/>
      <c r="C12976" s="35"/>
      <c r="D12976" s="35"/>
      <c r="E12976" s="2"/>
      <c r="F12976" s="3"/>
      <c r="G12976" s="3"/>
      <c r="H12976" s="4"/>
      <c r="I12976" s="25"/>
      <c r="J12976" s="26" t="str">
        <f t="shared" si="1220"/>
        <v>No</v>
      </c>
      <c r="K12976" s="26" t="str">
        <f t="shared" si="1221"/>
        <v>Missing</v>
      </c>
      <c r="L12976" s="26" t="str">
        <f t="shared" si="1223"/>
        <v>Missing</v>
      </c>
      <c r="M12976" s="26" t="str">
        <f>IF(OR(ISBLANK(B12976),ISBLANK(C12976),ISBLANK(D12976)),"Missing",IFERROR(VLOOKUP(A12976,'RM Postcodes'!$A:$B,2,0),"Invalid"))</f>
        <v>Missing</v>
      </c>
      <c r="N12976" s="26" t="str">
        <f t="shared" si="1224"/>
        <v>Missing</v>
      </c>
      <c r="O12976" s="26" t="str">
        <f t="shared" si="1219"/>
        <v>Missing</v>
      </c>
    </row>
    <row r="12977" spans="1:15" x14ac:dyDescent="0.2">
      <c r="A12977" s="24" t="str">
        <f t="shared" si="1222"/>
        <v xml:space="preserve"> </v>
      </c>
      <c r="B12977" s="35"/>
      <c r="C12977" s="35"/>
      <c r="D12977" s="35"/>
      <c r="E12977" s="2"/>
      <c r="F12977" s="3"/>
      <c r="G12977" s="3"/>
      <c r="H12977" s="4"/>
      <c r="I12977" s="25"/>
      <c r="J12977" s="26" t="str">
        <f t="shared" si="1220"/>
        <v>No</v>
      </c>
      <c r="K12977" s="26" t="str">
        <f t="shared" si="1221"/>
        <v>Missing</v>
      </c>
      <c r="L12977" s="26" t="str">
        <f t="shared" si="1223"/>
        <v>Missing</v>
      </c>
      <c r="M12977" s="26" t="str">
        <f>IF(OR(ISBLANK(B12977),ISBLANK(C12977),ISBLANK(D12977)),"Missing",IFERROR(VLOOKUP(A12977,'RM Postcodes'!$A:$B,2,0),"Invalid"))</f>
        <v>Missing</v>
      </c>
      <c r="N12977" s="26" t="str">
        <f t="shared" si="1224"/>
        <v>Missing</v>
      </c>
      <c r="O12977" s="26" t="str">
        <f t="shared" si="1219"/>
        <v>Missing</v>
      </c>
    </row>
    <row r="12978" spans="1:15" x14ac:dyDescent="0.2">
      <c r="A12978" s="24" t="str">
        <f t="shared" si="1222"/>
        <v xml:space="preserve"> </v>
      </c>
      <c r="B12978" s="35"/>
      <c r="C12978" s="35"/>
      <c r="D12978" s="35"/>
      <c r="E12978" s="2"/>
      <c r="F12978" s="3"/>
      <c r="G12978" s="3"/>
      <c r="H12978" s="4"/>
      <c r="I12978" s="25"/>
      <c r="J12978" s="26" t="str">
        <f t="shared" si="1220"/>
        <v>No</v>
      </c>
      <c r="K12978" s="26" t="str">
        <f t="shared" si="1221"/>
        <v>Missing</v>
      </c>
      <c r="L12978" s="26" t="str">
        <f t="shared" si="1223"/>
        <v>Missing</v>
      </c>
      <c r="M12978" s="26" t="str">
        <f>IF(OR(ISBLANK(B12978),ISBLANK(C12978),ISBLANK(D12978)),"Missing",IFERROR(VLOOKUP(A12978,'RM Postcodes'!$A:$B,2,0),"Invalid"))</f>
        <v>Missing</v>
      </c>
      <c r="N12978" s="26" t="str">
        <f t="shared" si="1224"/>
        <v>Missing</v>
      </c>
      <c r="O12978" s="26" t="str">
        <f t="shared" si="1219"/>
        <v>Missing</v>
      </c>
    </row>
    <row r="12979" spans="1:15" x14ac:dyDescent="0.2">
      <c r="A12979" s="24" t="str">
        <f t="shared" si="1222"/>
        <v xml:space="preserve"> </v>
      </c>
      <c r="B12979" s="35"/>
      <c r="C12979" s="35"/>
      <c r="D12979" s="35"/>
      <c r="E12979" s="2"/>
      <c r="F12979" s="3"/>
      <c r="G12979" s="3"/>
      <c r="H12979" s="4"/>
      <c r="I12979" s="25"/>
      <c r="J12979" s="26" t="str">
        <f t="shared" si="1220"/>
        <v>No</v>
      </c>
      <c r="K12979" s="26" t="str">
        <f t="shared" si="1221"/>
        <v>Missing</v>
      </c>
      <c r="L12979" s="26" t="str">
        <f t="shared" si="1223"/>
        <v>Missing</v>
      </c>
      <c r="M12979" s="26" t="str">
        <f>IF(OR(ISBLANK(B12979),ISBLANK(C12979),ISBLANK(D12979)),"Missing",IFERROR(VLOOKUP(A12979,'RM Postcodes'!$A:$B,2,0),"Invalid"))</f>
        <v>Missing</v>
      </c>
      <c r="N12979" s="26" t="str">
        <f t="shared" si="1224"/>
        <v>Missing</v>
      </c>
      <c r="O12979" s="26" t="str">
        <f t="shared" si="1219"/>
        <v>Missing</v>
      </c>
    </row>
    <row r="12980" spans="1:15" x14ac:dyDescent="0.2">
      <c r="A12980" s="24" t="str">
        <f t="shared" si="1222"/>
        <v xml:space="preserve"> </v>
      </c>
      <c r="B12980" s="35"/>
      <c r="C12980" s="35"/>
      <c r="D12980" s="35"/>
      <c r="E12980" s="2"/>
      <c r="F12980" s="3"/>
      <c r="G12980" s="3"/>
      <c r="H12980" s="4"/>
      <c r="I12980" s="25"/>
      <c r="J12980" s="26" t="str">
        <f t="shared" si="1220"/>
        <v>No</v>
      </c>
      <c r="K12980" s="26" t="str">
        <f t="shared" si="1221"/>
        <v>Missing</v>
      </c>
      <c r="L12980" s="26" t="str">
        <f t="shared" si="1223"/>
        <v>Missing</v>
      </c>
      <c r="M12980" s="26" t="str">
        <f>IF(OR(ISBLANK(B12980),ISBLANK(C12980),ISBLANK(D12980)),"Missing",IFERROR(VLOOKUP(A12980,'RM Postcodes'!$A:$B,2,0),"Invalid"))</f>
        <v>Missing</v>
      </c>
      <c r="N12980" s="26" t="str">
        <f t="shared" si="1224"/>
        <v>Missing</v>
      </c>
      <c r="O12980" s="26" t="str">
        <f t="shared" si="1219"/>
        <v>Missing</v>
      </c>
    </row>
    <row r="12981" spans="1:15" x14ac:dyDescent="0.2">
      <c r="A12981" s="24" t="str">
        <f t="shared" si="1222"/>
        <v xml:space="preserve"> </v>
      </c>
      <c r="B12981" s="35"/>
      <c r="C12981" s="35"/>
      <c r="D12981" s="35"/>
      <c r="E12981" s="2"/>
      <c r="F12981" s="3"/>
      <c r="G12981" s="3"/>
      <c r="H12981" s="4"/>
      <c r="I12981" s="25"/>
      <c r="J12981" s="26" t="str">
        <f t="shared" si="1220"/>
        <v>No</v>
      </c>
      <c r="K12981" s="26" t="str">
        <f t="shared" si="1221"/>
        <v>Missing</v>
      </c>
      <c r="L12981" s="26" t="str">
        <f t="shared" si="1223"/>
        <v>Missing</v>
      </c>
      <c r="M12981" s="26" t="str">
        <f>IF(OR(ISBLANK(B12981),ISBLANK(C12981),ISBLANK(D12981)),"Missing",IFERROR(VLOOKUP(A12981,'RM Postcodes'!$A:$B,2,0),"Invalid"))</f>
        <v>Missing</v>
      </c>
      <c r="N12981" s="26" t="str">
        <f t="shared" si="1224"/>
        <v>Missing</v>
      </c>
      <c r="O12981" s="26" t="str">
        <f t="shared" si="1219"/>
        <v>Missing</v>
      </c>
    </row>
    <row r="12982" spans="1:15" x14ac:dyDescent="0.2">
      <c r="A12982" s="24" t="str">
        <f t="shared" si="1222"/>
        <v xml:space="preserve"> </v>
      </c>
      <c r="B12982" s="35"/>
      <c r="C12982" s="35"/>
      <c r="D12982" s="35"/>
      <c r="E12982" s="2"/>
      <c r="F12982" s="3"/>
      <c r="G12982" s="3"/>
      <c r="H12982" s="4"/>
      <c r="I12982" s="25"/>
      <c r="J12982" s="26" t="str">
        <f t="shared" si="1220"/>
        <v>No</v>
      </c>
      <c r="K12982" s="26" t="str">
        <f t="shared" si="1221"/>
        <v>Missing</v>
      </c>
      <c r="L12982" s="26" t="str">
        <f t="shared" si="1223"/>
        <v>Missing</v>
      </c>
      <c r="M12982" s="26" t="str">
        <f>IF(OR(ISBLANK(B12982),ISBLANK(C12982),ISBLANK(D12982)),"Missing",IFERROR(VLOOKUP(A12982,'RM Postcodes'!$A:$B,2,0),"Invalid"))</f>
        <v>Missing</v>
      </c>
      <c r="N12982" s="26" t="str">
        <f t="shared" si="1224"/>
        <v>Missing</v>
      </c>
      <c r="O12982" s="26" t="str">
        <f t="shared" si="1219"/>
        <v>Missing</v>
      </c>
    </row>
    <row r="12983" spans="1:15" x14ac:dyDescent="0.2">
      <c r="A12983" s="24" t="str">
        <f t="shared" si="1222"/>
        <v xml:space="preserve"> </v>
      </c>
      <c r="B12983" s="35"/>
      <c r="C12983" s="35"/>
      <c r="D12983" s="35"/>
      <c r="E12983" s="2"/>
      <c r="F12983" s="3"/>
      <c r="G12983" s="3"/>
      <c r="H12983" s="4"/>
      <c r="I12983" s="25"/>
      <c r="J12983" s="26" t="str">
        <f t="shared" si="1220"/>
        <v>No</v>
      </c>
      <c r="K12983" s="26" t="str">
        <f t="shared" si="1221"/>
        <v>Missing</v>
      </c>
      <c r="L12983" s="26" t="str">
        <f t="shared" si="1223"/>
        <v>Missing</v>
      </c>
      <c r="M12983" s="26" t="str">
        <f>IF(OR(ISBLANK(B12983),ISBLANK(C12983),ISBLANK(D12983)),"Missing",IFERROR(VLOOKUP(A12983,'RM Postcodes'!$A:$B,2,0),"Invalid"))</f>
        <v>Missing</v>
      </c>
      <c r="N12983" s="26" t="str">
        <f t="shared" si="1224"/>
        <v>Missing</v>
      </c>
      <c r="O12983" s="26" t="str">
        <f t="shared" si="1219"/>
        <v>Missing</v>
      </c>
    </row>
    <row r="12984" spans="1:15" x14ac:dyDescent="0.2">
      <c r="A12984" s="24" t="str">
        <f t="shared" si="1222"/>
        <v xml:space="preserve"> </v>
      </c>
      <c r="B12984" s="35"/>
      <c r="C12984" s="35"/>
      <c r="D12984" s="35"/>
      <c r="E12984" s="2"/>
      <c r="F12984" s="3"/>
      <c r="G12984" s="3"/>
      <c r="H12984" s="4"/>
      <c r="I12984" s="25"/>
      <c r="J12984" s="26" t="str">
        <f t="shared" si="1220"/>
        <v>No</v>
      </c>
      <c r="K12984" s="26" t="str">
        <f t="shared" si="1221"/>
        <v>Missing</v>
      </c>
      <c r="L12984" s="26" t="str">
        <f t="shared" si="1223"/>
        <v>Missing</v>
      </c>
      <c r="M12984" s="26" t="str">
        <f>IF(OR(ISBLANK(B12984),ISBLANK(C12984),ISBLANK(D12984)),"Missing",IFERROR(VLOOKUP(A12984,'RM Postcodes'!$A:$B,2,0),"Invalid"))</f>
        <v>Missing</v>
      </c>
      <c r="N12984" s="26" t="str">
        <f t="shared" si="1224"/>
        <v>Missing</v>
      </c>
      <c r="O12984" s="26" t="str">
        <f t="shared" si="1219"/>
        <v>Missing</v>
      </c>
    </row>
    <row r="12985" spans="1:15" x14ac:dyDescent="0.2">
      <c r="A12985" s="24" t="str">
        <f t="shared" si="1222"/>
        <v xml:space="preserve"> </v>
      </c>
      <c r="B12985" s="35"/>
      <c r="C12985" s="35"/>
      <c r="D12985" s="35"/>
      <c r="E12985" s="2"/>
      <c r="F12985" s="3"/>
      <c r="G12985" s="3"/>
      <c r="H12985" s="4"/>
      <c r="I12985" s="25"/>
      <c r="J12985" s="26" t="str">
        <f t="shared" si="1220"/>
        <v>No</v>
      </c>
      <c r="K12985" s="26" t="str">
        <f t="shared" si="1221"/>
        <v>Missing</v>
      </c>
      <c r="L12985" s="26" t="str">
        <f t="shared" si="1223"/>
        <v>Missing</v>
      </c>
      <c r="M12985" s="26" t="str">
        <f>IF(OR(ISBLANK(B12985),ISBLANK(C12985),ISBLANK(D12985)),"Missing",IFERROR(VLOOKUP(A12985,'RM Postcodes'!$A:$B,2,0),"Invalid"))</f>
        <v>Missing</v>
      </c>
      <c r="N12985" s="26" t="str">
        <f t="shared" si="1224"/>
        <v>Missing</v>
      </c>
      <c r="O12985" s="26" t="str">
        <f t="shared" si="1219"/>
        <v>Missing</v>
      </c>
    </row>
    <row r="12986" spans="1:15" x14ac:dyDescent="0.2">
      <c r="A12986" s="24" t="str">
        <f t="shared" si="1222"/>
        <v xml:space="preserve"> </v>
      </c>
      <c r="B12986" s="35"/>
      <c r="C12986" s="35"/>
      <c r="D12986" s="35"/>
      <c r="E12986" s="2"/>
      <c r="F12986" s="3"/>
      <c r="G12986" s="3"/>
      <c r="H12986" s="4"/>
      <c r="I12986" s="25"/>
      <c r="J12986" s="26" t="str">
        <f t="shared" si="1220"/>
        <v>No</v>
      </c>
      <c r="K12986" s="26" t="str">
        <f t="shared" si="1221"/>
        <v>Missing</v>
      </c>
      <c r="L12986" s="26" t="str">
        <f t="shared" si="1223"/>
        <v>Missing</v>
      </c>
      <c r="M12986" s="26" t="str">
        <f>IF(OR(ISBLANK(B12986),ISBLANK(C12986),ISBLANK(D12986)),"Missing",IFERROR(VLOOKUP(A12986,'RM Postcodes'!$A:$B,2,0),"Invalid"))</f>
        <v>Missing</v>
      </c>
      <c r="N12986" s="26" t="str">
        <f t="shared" si="1224"/>
        <v>Missing</v>
      </c>
      <c r="O12986" s="26" t="str">
        <f t="shared" si="1219"/>
        <v>Missing</v>
      </c>
    </row>
    <row r="12987" spans="1:15" x14ac:dyDescent="0.2">
      <c r="A12987" s="24" t="str">
        <f t="shared" si="1222"/>
        <v xml:space="preserve"> </v>
      </c>
      <c r="B12987" s="35"/>
      <c r="C12987" s="35"/>
      <c r="D12987" s="35"/>
      <c r="E12987" s="2"/>
      <c r="F12987" s="3"/>
      <c r="G12987" s="3"/>
      <c r="H12987" s="4"/>
      <c r="I12987" s="25"/>
      <c r="J12987" s="26" t="str">
        <f t="shared" si="1220"/>
        <v>No</v>
      </c>
      <c r="K12987" s="26" t="str">
        <f t="shared" si="1221"/>
        <v>Missing</v>
      </c>
      <c r="L12987" s="26" t="str">
        <f t="shared" si="1223"/>
        <v>Missing</v>
      </c>
      <c r="M12987" s="26" t="str">
        <f>IF(OR(ISBLANK(B12987),ISBLANK(C12987),ISBLANK(D12987)),"Missing",IFERROR(VLOOKUP(A12987,'RM Postcodes'!$A:$B,2,0),"Invalid"))</f>
        <v>Missing</v>
      </c>
      <c r="N12987" s="26" t="str">
        <f t="shared" si="1224"/>
        <v>Missing</v>
      </c>
      <c r="O12987" s="26" t="str">
        <f t="shared" si="1219"/>
        <v>Missing</v>
      </c>
    </row>
    <row r="12988" spans="1:15" x14ac:dyDescent="0.2">
      <c r="A12988" s="24" t="str">
        <f t="shared" si="1222"/>
        <v xml:space="preserve"> </v>
      </c>
      <c r="B12988" s="35"/>
      <c r="C12988" s="35"/>
      <c r="D12988" s="35"/>
      <c r="E12988" s="2"/>
      <c r="F12988" s="3"/>
      <c r="G12988" s="3"/>
      <c r="H12988" s="4"/>
      <c r="I12988" s="25"/>
      <c r="J12988" s="26" t="str">
        <f t="shared" si="1220"/>
        <v>No</v>
      </c>
      <c r="K12988" s="26" t="str">
        <f t="shared" si="1221"/>
        <v>Missing</v>
      </c>
      <c r="L12988" s="26" t="str">
        <f t="shared" si="1223"/>
        <v>Missing</v>
      </c>
      <c r="M12988" s="26" t="str">
        <f>IF(OR(ISBLANK(B12988),ISBLANK(C12988),ISBLANK(D12988)),"Missing",IFERROR(VLOOKUP(A12988,'RM Postcodes'!$A:$B,2,0),"Invalid"))</f>
        <v>Missing</v>
      </c>
      <c r="N12988" s="26" t="str">
        <f t="shared" si="1224"/>
        <v>Missing</v>
      </c>
      <c r="O12988" s="26" t="str">
        <f t="shared" si="1219"/>
        <v>Missing</v>
      </c>
    </row>
    <row r="12989" spans="1:15" x14ac:dyDescent="0.2">
      <c r="A12989" s="24" t="str">
        <f t="shared" si="1222"/>
        <v xml:space="preserve"> </v>
      </c>
      <c r="B12989" s="35"/>
      <c r="C12989" s="35"/>
      <c r="D12989" s="35"/>
      <c r="E12989" s="2"/>
      <c r="F12989" s="3"/>
      <c r="G12989" s="3"/>
      <c r="H12989" s="4"/>
      <c r="I12989" s="25"/>
      <c r="J12989" s="26" t="str">
        <f t="shared" si="1220"/>
        <v>No</v>
      </c>
      <c r="K12989" s="26" t="str">
        <f t="shared" si="1221"/>
        <v>Missing</v>
      </c>
      <c r="L12989" s="26" t="str">
        <f t="shared" si="1223"/>
        <v>Missing</v>
      </c>
      <c r="M12989" s="26" t="str">
        <f>IF(OR(ISBLANK(B12989),ISBLANK(C12989),ISBLANK(D12989)),"Missing",IFERROR(VLOOKUP(A12989,'RM Postcodes'!$A:$B,2,0),"Invalid"))</f>
        <v>Missing</v>
      </c>
      <c r="N12989" s="26" t="str">
        <f t="shared" si="1224"/>
        <v>Missing</v>
      </c>
      <c r="O12989" s="26" t="str">
        <f t="shared" si="1219"/>
        <v>Missing</v>
      </c>
    </row>
    <row r="12990" spans="1:15" x14ac:dyDescent="0.2">
      <c r="A12990" s="24" t="str">
        <f t="shared" si="1222"/>
        <v xml:space="preserve"> </v>
      </c>
      <c r="B12990" s="35"/>
      <c r="C12990" s="35"/>
      <c r="D12990" s="35"/>
      <c r="E12990" s="2"/>
      <c r="F12990" s="3"/>
      <c r="G12990" s="3"/>
      <c r="H12990" s="4"/>
      <c r="I12990" s="25"/>
      <c r="J12990" s="26" t="str">
        <f t="shared" si="1220"/>
        <v>No</v>
      </c>
      <c r="K12990" s="26" t="str">
        <f t="shared" si="1221"/>
        <v>Missing</v>
      </c>
      <c r="L12990" s="26" t="str">
        <f t="shared" si="1223"/>
        <v>Missing</v>
      </c>
      <c r="M12990" s="26" t="str">
        <f>IF(OR(ISBLANK(B12990),ISBLANK(C12990),ISBLANK(D12990)),"Missing",IFERROR(VLOOKUP(A12990,'RM Postcodes'!$A:$B,2,0),"Invalid"))</f>
        <v>Missing</v>
      </c>
      <c r="N12990" s="26" t="str">
        <f t="shared" si="1224"/>
        <v>Missing</v>
      </c>
      <c r="O12990" s="26" t="str">
        <f t="shared" si="1219"/>
        <v>Missing</v>
      </c>
    </row>
    <row r="12991" spans="1:15" x14ac:dyDescent="0.2">
      <c r="A12991" s="24" t="str">
        <f t="shared" si="1222"/>
        <v xml:space="preserve"> </v>
      </c>
      <c r="B12991" s="35"/>
      <c r="C12991" s="35"/>
      <c r="D12991" s="35"/>
      <c r="E12991" s="2"/>
      <c r="F12991" s="3"/>
      <c r="G12991" s="3"/>
      <c r="H12991" s="4"/>
      <c r="I12991" s="25"/>
      <c r="J12991" s="26" t="str">
        <f t="shared" si="1220"/>
        <v>No</v>
      </c>
      <c r="K12991" s="26" t="str">
        <f t="shared" si="1221"/>
        <v>Missing</v>
      </c>
      <c r="L12991" s="26" t="str">
        <f t="shared" si="1223"/>
        <v>Missing</v>
      </c>
      <c r="M12991" s="26" t="str">
        <f>IF(OR(ISBLANK(B12991),ISBLANK(C12991),ISBLANK(D12991)),"Missing",IFERROR(VLOOKUP(A12991,'RM Postcodes'!$A:$B,2,0),"Invalid"))</f>
        <v>Missing</v>
      </c>
      <c r="N12991" s="26" t="str">
        <f t="shared" si="1224"/>
        <v>Missing</v>
      </c>
      <c r="O12991" s="26" t="str">
        <f t="shared" si="1219"/>
        <v>Missing</v>
      </c>
    </row>
    <row r="12992" spans="1:15" x14ac:dyDescent="0.2">
      <c r="A12992" s="24" t="str">
        <f t="shared" si="1222"/>
        <v xml:space="preserve"> </v>
      </c>
      <c r="B12992" s="35"/>
      <c r="C12992" s="35"/>
      <c r="D12992" s="35"/>
      <c r="E12992" s="2"/>
      <c r="F12992" s="3"/>
      <c r="G12992" s="3"/>
      <c r="H12992" s="4"/>
      <c r="I12992" s="25"/>
      <c r="J12992" s="26" t="str">
        <f t="shared" si="1220"/>
        <v>No</v>
      </c>
      <c r="K12992" s="26" t="str">
        <f t="shared" si="1221"/>
        <v>Missing</v>
      </c>
      <c r="L12992" s="26" t="str">
        <f t="shared" si="1223"/>
        <v>Missing</v>
      </c>
      <c r="M12992" s="26" t="str">
        <f>IF(OR(ISBLANK(B12992),ISBLANK(C12992),ISBLANK(D12992)),"Missing",IFERROR(VLOOKUP(A12992,'RM Postcodes'!$A:$B,2,0),"Invalid"))</f>
        <v>Missing</v>
      </c>
      <c r="N12992" s="26" t="str">
        <f t="shared" si="1224"/>
        <v>Missing</v>
      </c>
      <c r="O12992" s="26" t="str">
        <f t="shared" si="1219"/>
        <v>Missing</v>
      </c>
    </row>
    <row r="12993" spans="1:15" x14ac:dyDescent="0.2">
      <c r="A12993" s="24" t="str">
        <f t="shared" si="1222"/>
        <v xml:space="preserve"> </v>
      </c>
      <c r="B12993" s="35"/>
      <c r="C12993" s="35"/>
      <c r="D12993" s="35"/>
      <c r="E12993" s="2"/>
      <c r="F12993" s="3"/>
      <c r="G12993" s="3"/>
      <c r="H12993" s="4"/>
      <c r="I12993" s="25"/>
      <c r="J12993" s="26" t="str">
        <f t="shared" si="1220"/>
        <v>No</v>
      </c>
      <c r="K12993" s="26" t="str">
        <f t="shared" si="1221"/>
        <v>Missing</v>
      </c>
      <c r="L12993" s="26" t="str">
        <f t="shared" si="1223"/>
        <v>Missing</v>
      </c>
      <c r="M12993" s="26" t="str">
        <f>IF(OR(ISBLANK(B12993),ISBLANK(C12993),ISBLANK(D12993)),"Missing",IFERROR(VLOOKUP(A12993,'RM Postcodes'!$A:$B,2,0),"Invalid"))</f>
        <v>Missing</v>
      </c>
      <c r="N12993" s="26" t="str">
        <f t="shared" si="1224"/>
        <v>Missing</v>
      </c>
      <c r="O12993" s="26" t="str">
        <f t="shared" si="1219"/>
        <v>Missing</v>
      </c>
    </row>
    <row r="12994" spans="1:15" x14ac:dyDescent="0.2">
      <c r="A12994" s="24" t="str">
        <f t="shared" si="1222"/>
        <v xml:space="preserve"> </v>
      </c>
      <c r="B12994" s="35"/>
      <c r="C12994" s="35"/>
      <c r="D12994" s="35"/>
      <c r="E12994" s="2"/>
      <c r="F12994" s="3"/>
      <c r="G12994" s="3"/>
      <c r="H12994" s="4"/>
      <c r="I12994" s="25"/>
      <c r="J12994" s="26" t="str">
        <f t="shared" si="1220"/>
        <v>No</v>
      </c>
      <c r="K12994" s="26" t="str">
        <f t="shared" si="1221"/>
        <v>Missing</v>
      </c>
      <c r="L12994" s="26" t="str">
        <f t="shared" si="1223"/>
        <v>Missing</v>
      </c>
      <c r="M12994" s="26" t="str">
        <f>IF(OR(ISBLANK(B12994),ISBLANK(C12994),ISBLANK(D12994)),"Missing",IFERROR(VLOOKUP(A12994,'RM Postcodes'!$A:$B,2,0),"Invalid"))</f>
        <v>Missing</v>
      </c>
      <c r="N12994" s="26" t="str">
        <f t="shared" si="1224"/>
        <v>Missing</v>
      </c>
      <c r="O12994" s="26" t="str">
        <f t="shared" si="1219"/>
        <v>Missing</v>
      </c>
    </row>
    <row r="12995" spans="1:15" x14ac:dyDescent="0.2">
      <c r="A12995" s="24" t="str">
        <f t="shared" si="1222"/>
        <v xml:space="preserve"> </v>
      </c>
      <c r="B12995" s="35"/>
      <c r="C12995" s="35"/>
      <c r="D12995" s="35"/>
      <c r="E12995" s="2"/>
      <c r="F12995" s="3"/>
      <c r="G12995" s="3"/>
      <c r="H12995" s="4"/>
      <c r="I12995" s="25"/>
      <c r="J12995" s="26" t="str">
        <f t="shared" si="1220"/>
        <v>No</v>
      </c>
      <c r="K12995" s="26" t="str">
        <f t="shared" si="1221"/>
        <v>Missing</v>
      </c>
      <c r="L12995" s="26" t="str">
        <f t="shared" si="1223"/>
        <v>Missing</v>
      </c>
      <c r="M12995" s="26" t="str">
        <f>IF(OR(ISBLANK(B12995),ISBLANK(C12995),ISBLANK(D12995)),"Missing",IFERROR(VLOOKUP(A12995,'RM Postcodes'!$A:$B,2,0),"Invalid"))</f>
        <v>Missing</v>
      </c>
      <c r="N12995" s="26" t="str">
        <f t="shared" si="1224"/>
        <v>Missing</v>
      </c>
      <c r="O12995" s="26" t="str">
        <f t="shared" si="1219"/>
        <v>Missing</v>
      </c>
    </row>
    <row r="12996" spans="1:15" x14ac:dyDescent="0.2">
      <c r="A12996" s="24" t="str">
        <f t="shared" si="1222"/>
        <v xml:space="preserve"> </v>
      </c>
      <c r="B12996" s="35"/>
      <c r="C12996" s="35"/>
      <c r="D12996" s="35"/>
      <c r="E12996" s="2"/>
      <c r="F12996" s="3"/>
      <c r="G12996" s="3"/>
      <c r="H12996" s="4"/>
      <c r="I12996" s="25"/>
      <c r="J12996" s="26" t="str">
        <f t="shared" si="1220"/>
        <v>No</v>
      </c>
      <c r="K12996" s="26" t="str">
        <f t="shared" si="1221"/>
        <v>Missing</v>
      </c>
      <c r="L12996" s="26" t="str">
        <f t="shared" si="1223"/>
        <v>Missing</v>
      </c>
      <c r="M12996" s="26" t="str">
        <f>IF(OR(ISBLANK(B12996),ISBLANK(C12996),ISBLANK(D12996)),"Missing",IFERROR(VLOOKUP(A12996,'RM Postcodes'!$A:$B,2,0),"Invalid"))</f>
        <v>Missing</v>
      </c>
      <c r="N12996" s="26" t="str">
        <f t="shared" si="1224"/>
        <v>Missing</v>
      </c>
      <c r="O12996" s="26" t="str">
        <f t="shared" si="1219"/>
        <v>Missing</v>
      </c>
    </row>
    <row r="12997" spans="1:15" x14ac:dyDescent="0.2">
      <c r="A12997" s="24" t="str">
        <f t="shared" si="1222"/>
        <v xml:space="preserve"> </v>
      </c>
      <c r="B12997" s="35"/>
      <c r="C12997" s="35"/>
      <c r="D12997" s="35"/>
      <c r="E12997" s="2"/>
      <c r="F12997" s="3"/>
      <c r="G12997" s="3"/>
      <c r="H12997" s="4"/>
      <c r="I12997" s="25"/>
      <c r="J12997" s="26" t="str">
        <f t="shared" si="1220"/>
        <v>No</v>
      </c>
      <c r="K12997" s="26" t="str">
        <f t="shared" si="1221"/>
        <v>Missing</v>
      </c>
      <c r="L12997" s="26" t="str">
        <f t="shared" si="1223"/>
        <v>Missing</v>
      </c>
      <c r="M12997" s="26" t="str">
        <f>IF(OR(ISBLANK(B12997),ISBLANK(C12997),ISBLANK(D12997)),"Missing",IFERROR(VLOOKUP(A12997,'RM Postcodes'!$A:$B,2,0),"Invalid"))</f>
        <v>Missing</v>
      </c>
      <c r="N12997" s="26" t="str">
        <f t="shared" si="1224"/>
        <v>Missing</v>
      </c>
      <c r="O12997" s="26" t="str">
        <f t="shared" ref="O12997:O13060" si="1225">IF(COUNT(E12997)=0,"Missing",IF(E12997&lt;=2,"Redact",IF(COUNTIF(F12997:H12997,"&gt;0")&lt;&gt;3,"Error",IF((G12997+H12997)/F12997&lt;60%,"OK","Redact"))))</f>
        <v>Missing</v>
      </c>
    </row>
    <row r="12998" spans="1:15" x14ac:dyDescent="0.2">
      <c r="A12998" s="24" t="str">
        <f t="shared" si="1222"/>
        <v xml:space="preserve"> </v>
      </c>
      <c r="B12998" s="35"/>
      <c r="C12998" s="35"/>
      <c r="D12998" s="35"/>
      <c r="E12998" s="2"/>
      <c r="F12998" s="3"/>
      <c r="G12998" s="3"/>
      <c r="H12998" s="4"/>
      <c r="I12998" s="25"/>
      <c r="J12998" s="26" t="str">
        <f t="shared" ref="J12998:J13061" si="1226">IF(AND(K12998="NI",L12998="OK",M12998="LIVE",N12998="OK",O12998="OK"),"yes NI",IF(AND(K12998="GB",L12998="OK",M12998="LIVE",N12998="OK",O12998="OK"),"Yes","No"))</f>
        <v>No</v>
      </c>
      <c r="K12998" s="26" t="str">
        <f t="shared" ref="K12998:K13061" si="1227">IF(ISBLANK(B12998),"Missing",IF(AND(OR(LEN(B12998)=2,LEN(B12998)=1),AND(ISERROR(VALUE(LEFT(B12998,1))),ISERROR(VALUE(RIGHT(B12998,1))))),IF(OR(B12998="GY",B12998="IM",B12998="JE"),"not GB",IF(B12998="BT","NI","GB")),"Invalid"))</f>
        <v>Missing</v>
      </c>
      <c r="L12998" s="26" t="str">
        <f t="shared" si="1223"/>
        <v>Missing</v>
      </c>
      <c r="M12998" s="26" t="str">
        <f>IF(OR(ISBLANK(B12998),ISBLANK(C12998),ISBLANK(D12998)),"Missing",IFERROR(VLOOKUP(A12998,'RM Postcodes'!$A:$B,2,0),"Invalid"))</f>
        <v>Missing</v>
      </c>
      <c r="N12998" s="26" t="str">
        <f t="shared" si="1224"/>
        <v>Missing</v>
      </c>
      <c r="O12998" s="26" t="str">
        <f t="shared" si="1225"/>
        <v>Missing</v>
      </c>
    </row>
    <row r="12999" spans="1:15" x14ac:dyDescent="0.2">
      <c r="A12999" s="24" t="str">
        <f t="shared" si="1222"/>
        <v xml:space="preserve"> </v>
      </c>
      <c r="B12999" s="35"/>
      <c r="C12999" s="35"/>
      <c r="D12999" s="35"/>
      <c r="E12999" s="2"/>
      <c r="F12999" s="3"/>
      <c r="G12999" s="3"/>
      <c r="H12999" s="4"/>
      <c r="I12999" s="25"/>
      <c r="J12999" s="26" t="str">
        <f t="shared" si="1226"/>
        <v>No</v>
      </c>
      <c r="K12999" s="26" t="str">
        <f t="shared" si="1227"/>
        <v>Missing</v>
      </c>
      <c r="L12999" s="26" t="str">
        <f t="shared" si="1223"/>
        <v>Missing</v>
      </c>
      <c r="M12999" s="26" t="str">
        <f>IF(OR(ISBLANK(B12999),ISBLANK(C12999),ISBLANK(D12999)),"Missing",IFERROR(VLOOKUP(A12999,'RM Postcodes'!$A:$B,2,0),"Invalid"))</f>
        <v>Missing</v>
      </c>
      <c r="N12999" s="26" t="str">
        <f t="shared" si="1224"/>
        <v>Missing</v>
      </c>
      <c r="O12999" s="26" t="str">
        <f t="shared" si="1225"/>
        <v>Missing</v>
      </c>
    </row>
    <row r="13000" spans="1:15" x14ac:dyDescent="0.2">
      <c r="A13000" s="24" t="str">
        <f t="shared" si="1222"/>
        <v xml:space="preserve"> </v>
      </c>
      <c r="B13000" s="35"/>
      <c r="C13000" s="35"/>
      <c r="D13000" s="35"/>
      <c r="E13000" s="2"/>
      <c r="F13000" s="3"/>
      <c r="G13000" s="3"/>
      <c r="H13000" s="4"/>
      <c r="I13000" s="25"/>
      <c r="J13000" s="26" t="str">
        <f t="shared" si="1226"/>
        <v>No</v>
      </c>
      <c r="K13000" s="26" t="str">
        <f t="shared" si="1227"/>
        <v>Missing</v>
      </c>
      <c r="L13000" s="26" t="str">
        <f t="shared" ref="L13000" si="1228">IF(ISBLANK(D13000),"Missing",IF(AND(LEN(D13000)=1,ISNUMBER(VALUE(D13000))),"OK","Invalid"))</f>
        <v>Missing</v>
      </c>
      <c r="M13000" s="26" t="str">
        <f>IF(OR(ISBLANK(B13000),ISBLANK(C13000),ISBLANK(D13000)),"Missing",IFERROR(VLOOKUP(A13000,'RM Postcodes'!$A:$B,2,0),"Invalid"))</f>
        <v>Missing</v>
      </c>
      <c r="N13000" s="26" t="str">
        <f t="shared" ref="N13000" si="1229">IF(ISBLANK(E13000),"Missing",IF(E13000&lt;10,"Redact","OK"))</f>
        <v>Missing</v>
      </c>
      <c r="O13000" s="26" t="str">
        <f t="shared" si="1225"/>
        <v>Missing</v>
      </c>
    </row>
    <row r="13001" spans="1:15" x14ac:dyDescent="0.2">
      <c r="A13001" s="24" t="str">
        <f t="shared" si="1222"/>
        <v xml:space="preserve"> </v>
      </c>
      <c r="B13001" s="35"/>
      <c r="C13001" s="35"/>
      <c r="D13001" s="35"/>
      <c r="E13001" s="35"/>
      <c r="F13001" s="35"/>
      <c r="G13001" s="35"/>
      <c r="H13001" s="35"/>
      <c r="J13001" s="26" t="str">
        <f t="shared" si="1226"/>
        <v>No</v>
      </c>
      <c r="K13001" s="26" t="str">
        <f t="shared" si="1227"/>
        <v>Missing</v>
      </c>
      <c r="L13001" s="26" t="str">
        <f t="shared" ref="L13001:L13064" si="1230">IF(ISBLANK(D13001),"Missing",IF(AND(LEN(D13001)=1,ISNUMBER(VALUE(D13001))),"OK","Invalid"))</f>
        <v>Missing</v>
      </c>
      <c r="M13001" s="26" t="str">
        <f>IF(OR(ISBLANK(B13001),ISBLANK(C13001),ISBLANK(D13001)),"Missing",IFERROR(VLOOKUP(A13001,'RM Postcodes'!$A:$B,2,0),"Invalid"))</f>
        <v>Missing</v>
      </c>
      <c r="N13001" s="26" t="str">
        <f t="shared" ref="N13001:N13064" si="1231">IF(ISBLANK(E13001),"Missing",IF(E13001&lt;10,"Redact","OK"))</f>
        <v>Missing</v>
      </c>
      <c r="O13001" s="26" t="str">
        <f t="shared" si="1225"/>
        <v>Missing</v>
      </c>
    </row>
    <row r="13002" spans="1:15" x14ac:dyDescent="0.2">
      <c r="A13002" s="24" t="str">
        <f t="shared" si="1222"/>
        <v xml:space="preserve"> </v>
      </c>
      <c r="B13002" s="35"/>
      <c r="C13002" s="35"/>
      <c r="D13002" s="35"/>
      <c r="E13002" s="35"/>
      <c r="F13002" s="35"/>
      <c r="G13002" s="35"/>
      <c r="H13002" s="35"/>
      <c r="J13002" s="26" t="str">
        <f t="shared" si="1226"/>
        <v>No</v>
      </c>
      <c r="K13002" s="26" t="str">
        <f t="shared" si="1227"/>
        <v>Missing</v>
      </c>
      <c r="L13002" s="26" t="str">
        <f t="shared" si="1230"/>
        <v>Missing</v>
      </c>
      <c r="M13002" s="26" t="str">
        <f>IF(OR(ISBLANK(B13002),ISBLANK(C13002),ISBLANK(D13002)),"Missing",IFERROR(VLOOKUP(A13002,'RM Postcodes'!$A:$B,2,0),"Invalid"))</f>
        <v>Missing</v>
      </c>
      <c r="N13002" s="26" t="str">
        <f t="shared" si="1231"/>
        <v>Missing</v>
      </c>
      <c r="O13002" s="26" t="str">
        <f t="shared" si="1225"/>
        <v>Missing</v>
      </c>
    </row>
    <row r="13003" spans="1:15" x14ac:dyDescent="0.2">
      <c r="A13003" s="24" t="str">
        <f t="shared" si="1222"/>
        <v xml:space="preserve"> </v>
      </c>
      <c r="B13003" s="35"/>
      <c r="C13003" s="35"/>
      <c r="D13003" s="35"/>
      <c r="E13003" s="35"/>
      <c r="F13003" s="35"/>
      <c r="G13003" s="35"/>
      <c r="H13003" s="35"/>
      <c r="J13003" s="26" t="str">
        <f t="shared" si="1226"/>
        <v>No</v>
      </c>
      <c r="K13003" s="26" t="str">
        <f t="shared" si="1227"/>
        <v>Missing</v>
      </c>
      <c r="L13003" s="26" t="str">
        <f t="shared" si="1230"/>
        <v>Missing</v>
      </c>
      <c r="M13003" s="26" t="str">
        <f>IF(OR(ISBLANK(B13003),ISBLANK(C13003),ISBLANK(D13003)),"Missing",IFERROR(VLOOKUP(A13003,'RM Postcodes'!$A:$B,2,0),"Invalid"))</f>
        <v>Missing</v>
      </c>
      <c r="N13003" s="26" t="str">
        <f t="shared" si="1231"/>
        <v>Missing</v>
      </c>
      <c r="O13003" s="26" t="str">
        <f t="shared" si="1225"/>
        <v>Missing</v>
      </c>
    </row>
    <row r="13004" spans="1:15" x14ac:dyDescent="0.2">
      <c r="A13004" s="24" t="str">
        <f t="shared" si="1222"/>
        <v xml:space="preserve"> </v>
      </c>
      <c r="B13004" s="35"/>
      <c r="C13004" s="35"/>
      <c r="D13004" s="35"/>
      <c r="E13004" s="35"/>
      <c r="F13004" s="35"/>
      <c r="G13004" s="35"/>
      <c r="H13004" s="35"/>
      <c r="J13004" s="26" t="str">
        <f t="shared" si="1226"/>
        <v>No</v>
      </c>
      <c r="K13004" s="26" t="str">
        <f t="shared" si="1227"/>
        <v>Missing</v>
      </c>
      <c r="L13004" s="26" t="str">
        <f t="shared" si="1230"/>
        <v>Missing</v>
      </c>
      <c r="M13004" s="26" t="str">
        <f>IF(OR(ISBLANK(B13004),ISBLANK(C13004),ISBLANK(D13004)),"Missing",IFERROR(VLOOKUP(A13004,'RM Postcodes'!$A:$B,2,0),"Invalid"))</f>
        <v>Missing</v>
      </c>
      <c r="N13004" s="26" t="str">
        <f t="shared" si="1231"/>
        <v>Missing</v>
      </c>
      <c r="O13004" s="26" t="str">
        <f t="shared" si="1225"/>
        <v>Missing</v>
      </c>
    </row>
    <row r="13005" spans="1:15" x14ac:dyDescent="0.2">
      <c r="A13005" s="24" t="str">
        <f t="shared" si="1222"/>
        <v xml:space="preserve"> </v>
      </c>
      <c r="B13005" s="35"/>
      <c r="C13005" s="35"/>
      <c r="D13005" s="35"/>
      <c r="E13005" s="35"/>
      <c r="F13005" s="35"/>
      <c r="G13005" s="35"/>
      <c r="H13005" s="35"/>
      <c r="J13005" s="26" t="str">
        <f t="shared" si="1226"/>
        <v>No</v>
      </c>
      <c r="K13005" s="26" t="str">
        <f t="shared" si="1227"/>
        <v>Missing</v>
      </c>
      <c r="L13005" s="26" t="str">
        <f t="shared" si="1230"/>
        <v>Missing</v>
      </c>
      <c r="M13005" s="26" t="str">
        <f>IF(OR(ISBLANK(B13005),ISBLANK(C13005),ISBLANK(D13005)),"Missing",IFERROR(VLOOKUP(A13005,'RM Postcodes'!$A:$B,2,0),"Invalid"))</f>
        <v>Missing</v>
      </c>
      <c r="N13005" s="26" t="str">
        <f t="shared" si="1231"/>
        <v>Missing</v>
      </c>
      <c r="O13005" s="26" t="str">
        <f t="shared" si="1225"/>
        <v>Missing</v>
      </c>
    </row>
    <row r="13006" spans="1:15" x14ac:dyDescent="0.2">
      <c r="A13006" s="24" t="str">
        <f t="shared" si="1222"/>
        <v xml:space="preserve"> </v>
      </c>
      <c r="B13006" s="35"/>
      <c r="C13006" s="35"/>
      <c r="D13006" s="35"/>
      <c r="E13006" s="35"/>
      <c r="F13006" s="35"/>
      <c r="G13006" s="35"/>
      <c r="H13006" s="35"/>
      <c r="J13006" s="26" t="str">
        <f t="shared" si="1226"/>
        <v>No</v>
      </c>
      <c r="K13006" s="26" t="str">
        <f t="shared" si="1227"/>
        <v>Missing</v>
      </c>
      <c r="L13006" s="26" t="str">
        <f t="shared" si="1230"/>
        <v>Missing</v>
      </c>
      <c r="M13006" s="26" t="str">
        <f>IF(OR(ISBLANK(B13006),ISBLANK(C13006),ISBLANK(D13006)),"Missing",IFERROR(VLOOKUP(A13006,'RM Postcodes'!$A:$B,2,0),"Invalid"))</f>
        <v>Missing</v>
      </c>
      <c r="N13006" s="26" t="str">
        <f t="shared" si="1231"/>
        <v>Missing</v>
      </c>
      <c r="O13006" s="26" t="str">
        <f t="shared" si="1225"/>
        <v>Missing</v>
      </c>
    </row>
    <row r="13007" spans="1:15" x14ac:dyDescent="0.2">
      <c r="A13007" s="24" t="str">
        <f t="shared" si="1222"/>
        <v xml:space="preserve"> </v>
      </c>
      <c r="B13007" s="35"/>
      <c r="C13007" s="35"/>
      <c r="D13007" s="35"/>
      <c r="E13007" s="35"/>
      <c r="F13007" s="35"/>
      <c r="G13007" s="35"/>
      <c r="H13007" s="35"/>
      <c r="J13007" s="26" t="str">
        <f t="shared" si="1226"/>
        <v>No</v>
      </c>
      <c r="K13007" s="26" t="str">
        <f t="shared" si="1227"/>
        <v>Missing</v>
      </c>
      <c r="L13007" s="26" t="str">
        <f t="shared" si="1230"/>
        <v>Missing</v>
      </c>
      <c r="M13007" s="26" t="str">
        <f>IF(OR(ISBLANK(B13007),ISBLANK(C13007),ISBLANK(D13007)),"Missing",IFERROR(VLOOKUP(A13007,'RM Postcodes'!$A:$B,2,0),"Invalid"))</f>
        <v>Missing</v>
      </c>
      <c r="N13007" s="26" t="str">
        <f t="shared" si="1231"/>
        <v>Missing</v>
      </c>
      <c r="O13007" s="26" t="str">
        <f t="shared" si="1225"/>
        <v>Missing</v>
      </c>
    </row>
    <row r="13008" spans="1:15" x14ac:dyDescent="0.2">
      <c r="A13008" s="24" t="str">
        <f t="shared" si="1222"/>
        <v xml:space="preserve"> </v>
      </c>
      <c r="B13008" s="35"/>
      <c r="C13008" s="35"/>
      <c r="D13008" s="35"/>
      <c r="E13008" s="35"/>
      <c r="F13008" s="35"/>
      <c r="G13008" s="35"/>
      <c r="H13008" s="35"/>
      <c r="J13008" s="26" t="str">
        <f t="shared" si="1226"/>
        <v>No</v>
      </c>
      <c r="K13008" s="26" t="str">
        <f t="shared" si="1227"/>
        <v>Missing</v>
      </c>
      <c r="L13008" s="26" t="str">
        <f t="shared" si="1230"/>
        <v>Missing</v>
      </c>
      <c r="M13008" s="26" t="str">
        <f>IF(OR(ISBLANK(B13008),ISBLANK(C13008),ISBLANK(D13008)),"Missing",IFERROR(VLOOKUP(A13008,'RM Postcodes'!$A:$B,2,0),"Invalid"))</f>
        <v>Missing</v>
      </c>
      <c r="N13008" s="26" t="str">
        <f t="shared" si="1231"/>
        <v>Missing</v>
      </c>
      <c r="O13008" s="26" t="str">
        <f t="shared" si="1225"/>
        <v>Missing</v>
      </c>
    </row>
    <row r="13009" spans="1:15" x14ac:dyDescent="0.2">
      <c r="A13009" s="24" t="str">
        <f t="shared" si="1222"/>
        <v xml:space="preserve"> </v>
      </c>
      <c r="B13009" s="35"/>
      <c r="C13009" s="35"/>
      <c r="D13009" s="35"/>
      <c r="E13009" s="35"/>
      <c r="F13009" s="35"/>
      <c r="G13009" s="35"/>
      <c r="H13009" s="35"/>
      <c r="J13009" s="26" t="str">
        <f t="shared" si="1226"/>
        <v>No</v>
      </c>
      <c r="K13009" s="26" t="str">
        <f t="shared" si="1227"/>
        <v>Missing</v>
      </c>
      <c r="L13009" s="26" t="str">
        <f t="shared" si="1230"/>
        <v>Missing</v>
      </c>
      <c r="M13009" s="26" t="str">
        <f>IF(OR(ISBLANK(B13009),ISBLANK(C13009),ISBLANK(D13009)),"Missing",IFERROR(VLOOKUP(A13009,'RM Postcodes'!$A:$B,2,0),"Invalid"))</f>
        <v>Missing</v>
      </c>
      <c r="N13009" s="26" t="str">
        <f t="shared" si="1231"/>
        <v>Missing</v>
      </c>
      <c r="O13009" s="26" t="str">
        <f t="shared" si="1225"/>
        <v>Missing</v>
      </c>
    </row>
    <row r="13010" spans="1:15" x14ac:dyDescent="0.2">
      <c r="A13010" s="24" t="str">
        <f t="shared" si="1222"/>
        <v xml:space="preserve"> </v>
      </c>
      <c r="B13010" s="35"/>
      <c r="C13010" s="35"/>
      <c r="D13010" s="35"/>
      <c r="E13010" s="35"/>
      <c r="F13010" s="35"/>
      <c r="G13010" s="35"/>
      <c r="H13010" s="35"/>
      <c r="J13010" s="26" t="str">
        <f t="shared" si="1226"/>
        <v>No</v>
      </c>
      <c r="K13010" s="26" t="str">
        <f t="shared" si="1227"/>
        <v>Missing</v>
      </c>
      <c r="L13010" s="26" t="str">
        <f t="shared" si="1230"/>
        <v>Missing</v>
      </c>
      <c r="M13010" s="26" t="str">
        <f>IF(OR(ISBLANK(B13010),ISBLANK(C13010),ISBLANK(D13010)),"Missing",IFERROR(VLOOKUP(A13010,'RM Postcodes'!$A:$B,2,0),"Invalid"))</f>
        <v>Missing</v>
      </c>
      <c r="N13010" s="26" t="str">
        <f t="shared" si="1231"/>
        <v>Missing</v>
      </c>
      <c r="O13010" s="26" t="str">
        <f t="shared" si="1225"/>
        <v>Missing</v>
      </c>
    </row>
    <row r="13011" spans="1:15" x14ac:dyDescent="0.2">
      <c r="A13011" s="24" t="str">
        <f t="shared" si="1222"/>
        <v xml:space="preserve"> </v>
      </c>
      <c r="B13011" s="35"/>
      <c r="C13011" s="35"/>
      <c r="D13011" s="35"/>
      <c r="E13011" s="35"/>
      <c r="F13011" s="35"/>
      <c r="G13011" s="35"/>
      <c r="H13011" s="35"/>
      <c r="J13011" s="26" t="str">
        <f t="shared" si="1226"/>
        <v>No</v>
      </c>
      <c r="K13011" s="26" t="str">
        <f t="shared" si="1227"/>
        <v>Missing</v>
      </c>
      <c r="L13011" s="26" t="str">
        <f t="shared" si="1230"/>
        <v>Missing</v>
      </c>
      <c r="M13011" s="26" t="str">
        <f>IF(OR(ISBLANK(B13011),ISBLANK(C13011),ISBLANK(D13011)),"Missing",IFERROR(VLOOKUP(A13011,'RM Postcodes'!$A:$B,2,0),"Invalid"))</f>
        <v>Missing</v>
      </c>
      <c r="N13011" s="26" t="str">
        <f t="shared" si="1231"/>
        <v>Missing</v>
      </c>
      <c r="O13011" s="26" t="str">
        <f t="shared" si="1225"/>
        <v>Missing</v>
      </c>
    </row>
    <row r="13012" spans="1:15" x14ac:dyDescent="0.2">
      <c r="A13012" s="24" t="str">
        <f t="shared" si="1222"/>
        <v xml:space="preserve"> </v>
      </c>
      <c r="B13012" s="35"/>
      <c r="C13012" s="35"/>
      <c r="D13012" s="35"/>
      <c r="E13012" s="35"/>
      <c r="F13012" s="35"/>
      <c r="G13012" s="35"/>
      <c r="H13012" s="35"/>
      <c r="J13012" s="26" t="str">
        <f t="shared" si="1226"/>
        <v>No</v>
      </c>
      <c r="K13012" s="26" t="str">
        <f t="shared" si="1227"/>
        <v>Missing</v>
      </c>
      <c r="L13012" s="26" t="str">
        <f t="shared" si="1230"/>
        <v>Missing</v>
      </c>
      <c r="M13012" s="26" t="str">
        <f>IF(OR(ISBLANK(B13012),ISBLANK(C13012),ISBLANK(D13012)),"Missing",IFERROR(VLOOKUP(A13012,'RM Postcodes'!$A:$B,2,0),"Invalid"))</f>
        <v>Missing</v>
      </c>
      <c r="N13012" s="26" t="str">
        <f t="shared" si="1231"/>
        <v>Missing</v>
      </c>
      <c r="O13012" s="26" t="str">
        <f t="shared" si="1225"/>
        <v>Missing</v>
      </c>
    </row>
    <row r="13013" spans="1:15" x14ac:dyDescent="0.2">
      <c r="A13013" s="24" t="str">
        <f t="shared" si="1222"/>
        <v xml:space="preserve"> </v>
      </c>
      <c r="B13013" s="35"/>
      <c r="C13013" s="35"/>
      <c r="D13013" s="35"/>
      <c r="E13013" s="35"/>
      <c r="F13013" s="35"/>
      <c r="G13013" s="35"/>
      <c r="H13013" s="35"/>
      <c r="J13013" s="26" t="str">
        <f t="shared" si="1226"/>
        <v>No</v>
      </c>
      <c r="K13013" s="26" t="str">
        <f t="shared" si="1227"/>
        <v>Missing</v>
      </c>
      <c r="L13013" s="26" t="str">
        <f t="shared" si="1230"/>
        <v>Missing</v>
      </c>
      <c r="M13013" s="26" t="str">
        <f>IF(OR(ISBLANK(B13013),ISBLANK(C13013),ISBLANK(D13013)),"Missing",IFERROR(VLOOKUP(A13013,'RM Postcodes'!$A:$B,2,0),"Invalid"))</f>
        <v>Missing</v>
      </c>
      <c r="N13013" s="26" t="str">
        <f t="shared" si="1231"/>
        <v>Missing</v>
      </c>
      <c r="O13013" s="26" t="str">
        <f t="shared" si="1225"/>
        <v>Missing</v>
      </c>
    </row>
    <row r="13014" spans="1:15" x14ac:dyDescent="0.2">
      <c r="A13014" s="24" t="str">
        <f t="shared" si="1222"/>
        <v xml:space="preserve"> </v>
      </c>
      <c r="B13014" s="35"/>
      <c r="C13014" s="35"/>
      <c r="D13014" s="35"/>
      <c r="E13014" s="35"/>
      <c r="F13014" s="35"/>
      <c r="G13014" s="35"/>
      <c r="H13014" s="35"/>
      <c r="J13014" s="26" t="str">
        <f t="shared" si="1226"/>
        <v>No</v>
      </c>
      <c r="K13014" s="26" t="str">
        <f t="shared" si="1227"/>
        <v>Missing</v>
      </c>
      <c r="L13014" s="26" t="str">
        <f t="shared" si="1230"/>
        <v>Missing</v>
      </c>
      <c r="M13014" s="26" t="str">
        <f>IF(OR(ISBLANK(B13014),ISBLANK(C13014),ISBLANK(D13014)),"Missing",IFERROR(VLOOKUP(A13014,'RM Postcodes'!$A:$B,2,0),"Invalid"))</f>
        <v>Missing</v>
      </c>
      <c r="N13014" s="26" t="str">
        <f t="shared" si="1231"/>
        <v>Missing</v>
      </c>
      <c r="O13014" s="26" t="str">
        <f t="shared" si="1225"/>
        <v>Missing</v>
      </c>
    </row>
    <row r="13015" spans="1:15" x14ac:dyDescent="0.2">
      <c r="A13015" s="24" t="str">
        <f t="shared" si="1222"/>
        <v xml:space="preserve"> </v>
      </c>
      <c r="B13015" s="35"/>
      <c r="C13015" s="35"/>
      <c r="D13015" s="35"/>
      <c r="E13015" s="35"/>
      <c r="F13015" s="35"/>
      <c r="G13015" s="35"/>
      <c r="H13015" s="35"/>
      <c r="J13015" s="26" t="str">
        <f t="shared" si="1226"/>
        <v>No</v>
      </c>
      <c r="K13015" s="26" t="str">
        <f t="shared" si="1227"/>
        <v>Missing</v>
      </c>
      <c r="L13015" s="26" t="str">
        <f t="shared" si="1230"/>
        <v>Missing</v>
      </c>
      <c r="M13015" s="26" t="str">
        <f>IF(OR(ISBLANK(B13015),ISBLANK(C13015),ISBLANK(D13015)),"Missing",IFERROR(VLOOKUP(A13015,'RM Postcodes'!$A:$B,2,0),"Invalid"))</f>
        <v>Missing</v>
      </c>
      <c r="N13015" s="26" t="str">
        <f t="shared" si="1231"/>
        <v>Missing</v>
      </c>
      <c r="O13015" s="26" t="str">
        <f t="shared" si="1225"/>
        <v>Missing</v>
      </c>
    </row>
    <row r="13016" spans="1:15" x14ac:dyDescent="0.2">
      <c r="A13016" s="24" t="str">
        <f t="shared" si="1222"/>
        <v xml:space="preserve"> </v>
      </c>
      <c r="B13016" s="35"/>
      <c r="C13016" s="35"/>
      <c r="D13016" s="35"/>
      <c r="E13016" s="35"/>
      <c r="F13016" s="35"/>
      <c r="G13016" s="35"/>
      <c r="H13016" s="35"/>
      <c r="J13016" s="26" t="str">
        <f t="shared" si="1226"/>
        <v>No</v>
      </c>
      <c r="K13016" s="26" t="str">
        <f t="shared" si="1227"/>
        <v>Missing</v>
      </c>
      <c r="L13016" s="26" t="str">
        <f t="shared" si="1230"/>
        <v>Missing</v>
      </c>
      <c r="M13016" s="26" t="str">
        <f>IF(OR(ISBLANK(B13016),ISBLANK(C13016),ISBLANK(D13016)),"Missing",IFERROR(VLOOKUP(A13016,'RM Postcodes'!$A:$B,2,0),"Invalid"))</f>
        <v>Missing</v>
      </c>
      <c r="N13016" s="26" t="str">
        <f t="shared" si="1231"/>
        <v>Missing</v>
      </c>
      <c r="O13016" s="26" t="str">
        <f t="shared" si="1225"/>
        <v>Missing</v>
      </c>
    </row>
    <row r="13017" spans="1:15" x14ac:dyDescent="0.2">
      <c r="A13017" s="24" t="str">
        <f t="shared" si="1222"/>
        <v xml:space="preserve"> </v>
      </c>
      <c r="B13017" s="35"/>
      <c r="C13017" s="35"/>
      <c r="D13017" s="35"/>
      <c r="E13017" s="35"/>
      <c r="F13017" s="35"/>
      <c r="G13017" s="35"/>
      <c r="H13017" s="35"/>
      <c r="J13017" s="26" t="str">
        <f t="shared" si="1226"/>
        <v>No</v>
      </c>
      <c r="K13017" s="26" t="str">
        <f t="shared" si="1227"/>
        <v>Missing</v>
      </c>
      <c r="L13017" s="26" t="str">
        <f t="shared" si="1230"/>
        <v>Missing</v>
      </c>
      <c r="M13017" s="26" t="str">
        <f>IF(OR(ISBLANK(B13017),ISBLANK(C13017),ISBLANK(D13017)),"Missing",IFERROR(VLOOKUP(A13017,'RM Postcodes'!$A:$B,2,0),"Invalid"))</f>
        <v>Missing</v>
      </c>
      <c r="N13017" s="26" t="str">
        <f t="shared" si="1231"/>
        <v>Missing</v>
      </c>
      <c r="O13017" s="26" t="str">
        <f t="shared" si="1225"/>
        <v>Missing</v>
      </c>
    </row>
    <row r="13018" spans="1:15" x14ac:dyDescent="0.2">
      <c r="A13018" s="24" t="str">
        <f t="shared" si="1222"/>
        <v xml:space="preserve"> </v>
      </c>
      <c r="B13018" s="35"/>
      <c r="C13018" s="35"/>
      <c r="D13018" s="35"/>
      <c r="E13018" s="35"/>
      <c r="F13018" s="35"/>
      <c r="G13018" s="35"/>
      <c r="H13018" s="35"/>
      <c r="J13018" s="26" t="str">
        <f t="shared" si="1226"/>
        <v>No</v>
      </c>
      <c r="K13018" s="26" t="str">
        <f t="shared" si="1227"/>
        <v>Missing</v>
      </c>
      <c r="L13018" s="26" t="str">
        <f t="shared" si="1230"/>
        <v>Missing</v>
      </c>
      <c r="M13018" s="26" t="str">
        <f>IF(OR(ISBLANK(B13018),ISBLANK(C13018),ISBLANK(D13018)),"Missing",IFERROR(VLOOKUP(A13018,'RM Postcodes'!$A:$B,2,0),"Invalid"))</f>
        <v>Missing</v>
      </c>
      <c r="N13018" s="26" t="str">
        <f t="shared" si="1231"/>
        <v>Missing</v>
      </c>
      <c r="O13018" s="26" t="str">
        <f t="shared" si="1225"/>
        <v>Missing</v>
      </c>
    </row>
    <row r="13019" spans="1:15" x14ac:dyDescent="0.2">
      <c r="A13019" s="24" t="str">
        <f t="shared" si="1222"/>
        <v xml:space="preserve"> </v>
      </c>
      <c r="B13019" s="35"/>
      <c r="C13019" s="35"/>
      <c r="D13019" s="35"/>
      <c r="E13019" s="35"/>
      <c r="F13019" s="35"/>
      <c r="G13019" s="35"/>
      <c r="H13019" s="35"/>
      <c r="J13019" s="26" t="str">
        <f t="shared" si="1226"/>
        <v>No</v>
      </c>
      <c r="K13019" s="26" t="str">
        <f t="shared" si="1227"/>
        <v>Missing</v>
      </c>
      <c r="L13019" s="26" t="str">
        <f t="shared" si="1230"/>
        <v>Missing</v>
      </c>
      <c r="M13019" s="26" t="str">
        <f>IF(OR(ISBLANK(B13019),ISBLANK(C13019),ISBLANK(D13019)),"Missing",IFERROR(VLOOKUP(A13019,'RM Postcodes'!$A:$B,2,0),"Invalid"))</f>
        <v>Missing</v>
      </c>
      <c r="N13019" s="26" t="str">
        <f t="shared" si="1231"/>
        <v>Missing</v>
      </c>
      <c r="O13019" s="26" t="str">
        <f t="shared" si="1225"/>
        <v>Missing</v>
      </c>
    </row>
    <row r="13020" spans="1:15" x14ac:dyDescent="0.2">
      <c r="A13020" s="24" t="str">
        <f t="shared" si="1222"/>
        <v xml:space="preserve"> </v>
      </c>
      <c r="B13020" s="35"/>
      <c r="C13020" s="35"/>
      <c r="D13020" s="35"/>
      <c r="E13020" s="35"/>
      <c r="F13020" s="35"/>
      <c r="G13020" s="35"/>
      <c r="H13020" s="35"/>
      <c r="J13020" s="26" t="str">
        <f t="shared" si="1226"/>
        <v>No</v>
      </c>
      <c r="K13020" s="26" t="str">
        <f t="shared" si="1227"/>
        <v>Missing</v>
      </c>
      <c r="L13020" s="26" t="str">
        <f t="shared" si="1230"/>
        <v>Missing</v>
      </c>
      <c r="M13020" s="26" t="str">
        <f>IF(OR(ISBLANK(B13020),ISBLANK(C13020),ISBLANK(D13020)),"Missing",IFERROR(VLOOKUP(A13020,'RM Postcodes'!$A:$B,2,0),"Invalid"))</f>
        <v>Missing</v>
      </c>
      <c r="N13020" s="26" t="str">
        <f t="shared" si="1231"/>
        <v>Missing</v>
      </c>
      <c r="O13020" s="26" t="str">
        <f t="shared" si="1225"/>
        <v>Missing</v>
      </c>
    </row>
    <row r="13021" spans="1:15" x14ac:dyDescent="0.2">
      <c r="A13021" s="24" t="str">
        <f t="shared" si="1222"/>
        <v xml:space="preserve"> </v>
      </c>
      <c r="B13021" s="35"/>
      <c r="C13021" s="35"/>
      <c r="D13021" s="35"/>
      <c r="E13021" s="35"/>
      <c r="F13021" s="35"/>
      <c r="G13021" s="35"/>
      <c r="H13021" s="35"/>
      <c r="J13021" s="26" t="str">
        <f t="shared" si="1226"/>
        <v>No</v>
      </c>
      <c r="K13021" s="26" t="str">
        <f t="shared" si="1227"/>
        <v>Missing</v>
      </c>
      <c r="L13021" s="26" t="str">
        <f t="shared" si="1230"/>
        <v>Missing</v>
      </c>
      <c r="M13021" s="26" t="str">
        <f>IF(OR(ISBLANK(B13021),ISBLANK(C13021),ISBLANK(D13021)),"Missing",IFERROR(VLOOKUP(A13021,'RM Postcodes'!$A:$B,2,0),"Invalid"))</f>
        <v>Missing</v>
      </c>
      <c r="N13021" s="26" t="str">
        <f t="shared" si="1231"/>
        <v>Missing</v>
      </c>
      <c r="O13021" s="26" t="str">
        <f t="shared" si="1225"/>
        <v>Missing</v>
      </c>
    </row>
    <row r="13022" spans="1:15" x14ac:dyDescent="0.2">
      <c r="A13022" s="24" t="str">
        <f t="shared" si="1222"/>
        <v xml:space="preserve"> </v>
      </c>
      <c r="B13022" s="35"/>
      <c r="C13022" s="35"/>
      <c r="D13022" s="35"/>
      <c r="E13022" s="35"/>
      <c r="F13022" s="35"/>
      <c r="G13022" s="35"/>
      <c r="H13022" s="35"/>
      <c r="J13022" s="26" t="str">
        <f t="shared" si="1226"/>
        <v>No</v>
      </c>
      <c r="K13022" s="26" t="str">
        <f t="shared" si="1227"/>
        <v>Missing</v>
      </c>
      <c r="L13022" s="26" t="str">
        <f t="shared" si="1230"/>
        <v>Missing</v>
      </c>
      <c r="M13022" s="26" t="str">
        <f>IF(OR(ISBLANK(B13022),ISBLANK(C13022),ISBLANK(D13022)),"Missing",IFERROR(VLOOKUP(A13022,'RM Postcodes'!$A:$B,2,0),"Invalid"))</f>
        <v>Missing</v>
      </c>
      <c r="N13022" s="26" t="str">
        <f t="shared" si="1231"/>
        <v>Missing</v>
      </c>
      <c r="O13022" s="26" t="str">
        <f t="shared" si="1225"/>
        <v>Missing</v>
      </c>
    </row>
    <row r="13023" spans="1:15" x14ac:dyDescent="0.2">
      <c r="A13023" s="24" t="str">
        <f t="shared" ref="A13023:A13086" si="1232">TRIM(B13023)&amp;TRIM(C13023)&amp;" "&amp;TRIM(D13023)</f>
        <v xml:space="preserve"> </v>
      </c>
      <c r="B13023" s="35"/>
      <c r="C13023" s="35"/>
      <c r="D13023" s="35"/>
      <c r="E13023" s="35"/>
      <c r="F13023" s="35"/>
      <c r="G13023" s="35"/>
      <c r="H13023" s="35"/>
      <c r="J13023" s="26" t="str">
        <f t="shared" si="1226"/>
        <v>No</v>
      </c>
      <c r="K13023" s="26" t="str">
        <f t="shared" si="1227"/>
        <v>Missing</v>
      </c>
      <c r="L13023" s="26" t="str">
        <f t="shared" si="1230"/>
        <v>Missing</v>
      </c>
      <c r="M13023" s="26" t="str">
        <f>IF(OR(ISBLANK(B13023),ISBLANK(C13023),ISBLANK(D13023)),"Missing",IFERROR(VLOOKUP(A13023,'RM Postcodes'!$A:$B,2,0),"Invalid"))</f>
        <v>Missing</v>
      </c>
      <c r="N13023" s="26" t="str">
        <f t="shared" si="1231"/>
        <v>Missing</v>
      </c>
      <c r="O13023" s="26" t="str">
        <f t="shared" si="1225"/>
        <v>Missing</v>
      </c>
    </row>
    <row r="13024" spans="1:15" x14ac:dyDescent="0.2">
      <c r="A13024" s="24" t="str">
        <f t="shared" si="1232"/>
        <v xml:space="preserve"> </v>
      </c>
      <c r="B13024" s="35"/>
      <c r="C13024" s="35"/>
      <c r="D13024" s="35"/>
      <c r="E13024" s="35"/>
      <c r="F13024" s="35"/>
      <c r="G13024" s="35"/>
      <c r="H13024" s="35"/>
      <c r="J13024" s="26" t="str">
        <f t="shared" si="1226"/>
        <v>No</v>
      </c>
      <c r="K13024" s="26" t="str">
        <f t="shared" si="1227"/>
        <v>Missing</v>
      </c>
      <c r="L13024" s="26" t="str">
        <f t="shared" si="1230"/>
        <v>Missing</v>
      </c>
      <c r="M13024" s="26" t="str">
        <f>IF(OR(ISBLANK(B13024),ISBLANK(C13024),ISBLANK(D13024)),"Missing",IFERROR(VLOOKUP(A13024,'RM Postcodes'!$A:$B,2,0),"Invalid"))</f>
        <v>Missing</v>
      </c>
      <c r="N13024" s="26" t="str">
        <f t="shared" si="1231"/>
        <v>Missing</v>
      </c>
      <c r="O13024" s="26" t="str">
        <f t="shared" si="1225"/>
        <v>Missing</v>
      </c>
    </row>
    <row r="13025" spans="1:15" x14ac:dyDescent="0.2">
      <c r="A13025" s="24" t="str">
        <f t="shared" si="1232"/>
        <v xml:space="preserve"> </v>
      </c>
      <c r="B13025" s="35"/>
      <c r="C13025" s="35"/>
      <c r="D13025" s="35"/>
      <c r="E13025" s="35"/>
      <c r="F13025" s="35"/>
      <c r="G13025" s="35"/>
      <c r="H13025" s="35"/>
      <c r="J13025" s="26" t="str">
        <f t="shared" si="1226"/>
        <v>No</v>
      </c>
      <c r="K13025" s="26" t="str">
        <f t="shared" si="1227"/>
        <v>Missing</v>
      </c>
      <c r="L13025" s="26" t="str">
        <f t="shared" si="1230"/>
        <v>Missing</v>
      </c>
      <c r="M13025" s="26" t="str">
        <f>IF(OR(ISBLANK(B13025),ISBLANK(C13025),ISBLANK(D13025)),"Missing",IFERROR(VLOOKUP(A13025,'RM Postcodes'!$A:$B,2,0),"Invalid"))</f>
        <v>Missing</v>
      </c>
      <c r="N13025" s="26" t="str">
        <f t="shared" si="1231"/>
        <v>Missing</v>
      </c>
      <c r="O13025" s="26" t="str">
        <f t="shared" si="1225"/>
        <v>Missing</v>
      </c>
    </row>
    <row r="13026" spans="1:15" x14ac:dyDescent="0.2">
      <c r="A13026" s="24" t="str">
        <f t="shared" si="1232"/>
        <v xml:space="preserve"> </v>
      </c>
      <c r="B13026" s="35"/>
      <c r="C13026" s="35"/>
      <c r="D13026" s="35"/>
      <c r="E13026" s="35"/>
      <c r="F13026" s="35"/>
      <c r="G13026" s="35"/>
      <c r="H13026" s="35"/>
      <c r="J13026" s="26" t="str">
        <f t="shared" si="1226"/>
        <v>No</v>
      </c>
      <c r="K13026" s="26" t="str">
        <f t="shared" si="1227"/>
        <v>Missing</v>
      </c>
      <c r="L13026" s="26" t="str">
        <f t="shared" si="1230"/>
        <v>Missing</v>
      </c>
      <c r="M13026" s="26" t="str">
        <f>IF(OR(ISBLANK(B13026),ISBLANK(C13026),ISBLANK(D13026)),"Missing",IFERROR(VLOOKUP(A13026,'RM Postcodes'!$A:$B,2,0),"Invalid"))</f>
        <v>Missing</v>
      </c>
      <c r="N13026" s="26" t="str">
        <f t="shared" si="1231"/>
        <v>Missing</v>
      </c>
      <c r="O13026" s="26" t="str">
        <f t="shared" si="1225"/>
        <v>Missing</v>
      </c>
    </row>
    <row r="13027" spans="1:15" x14ac:dyDescent="0.2">
      <c r="A13027" s="24" t="str">
        <f t="shared" si="1232"/>
        <v xml:space="preserve"> </v>
      </c>
      <c r="B13027" s="35"/>
      <c r="C13027" s="35"/>
      <c r="D13027" s="35"/>
      <c r="E13027" s="35"/>
      <c r="F13027" s="35"/>
      <c r="G13027" s="35"/>
      <c r="H13027" s="35"/>
      <c r="J13027" s="26" t="str">
        <f t="shared" si="1226"/>
        <v>No</v>
      </c>
      <c r="K13027" s="26" t="str">
        <f t="shared" si="1227"/>
        <v>Missing</v>
      </c>
      <c r="L13027" s="26" t="str">
        <f t="shared" si="1230"/>
        <v>Missing</v>
      </c>
      <c r="M13027" s="26" t="str">
        <f>IF(OR(ISBLANK(B13027),ISBLANK(C13027),ISBLANK(D13027)),"Missing",IFERROR(VLOOKUP(A13027,'RM Postcodes'!$A:$B,2,0),"Invalid"))</f>
        <v>Missing</v>
      </c>
      <c r="N13027" s="26" t="str">
        <f t="shared" si="1231"/>
        <v>Missing</v>
      </c>
      <c r="O13027" s="26" t="str">
        <f t="shared" si="1225"/>
        <v>Missing</v>
      </c>
    </row>
    <row r="13028" spans="1:15" x14ac:dyDescent="0.2">
      <c r="A13028" s="24" t="str">
        <f t="shared" si="1232"/>
        <v xml:space="preserve"> </v>
      </c>
      <c r="B13028" s="35"/>
      <c r="C13028" s="35"/>
      <c r="D13028" s="35"/>
      <c r="E13028" s="35"/>
      <c r="F13028" s="35"/>
      <c r="G13028" s="35"/>
      <c r="H13028" s="35"/>
      <c r="J13028" s="26" t="str">
        <f t="shared" si="1226"/>
        <v>No</v>
      </c>
      <c r="K13028" s="26" t="str">
        <f t="shared" si="1227"/>
        <v>Missing</v>
      </c>
      <c r="L13028" s="26" t="str">
        <f t="shared" si="1230"/>
        <v>Missing</v>
      </c>
      <c r="M13028" s="26" t="str">
        <f>IF(OR(ISBLANK(B13028),ISBLANK(C13028),ISBLANK(D13028)),"Missing",IFERROR(VLOOKUP(A13028,'RM Postcodes'!$A:$B,2,0),"Invalid"))</f>
        <v>Missing</v>
      </c>
      <c r="N13028" s="26" t="str">
        <f t="shared" si="1231"/>
        <v>Missing</v>
      </c>
      <c r="O13028" s="26" t="str">
        <f t="shared" si="1225"/>
        <v>Missing</v>
      </c>
    </row>
    <row r="13029" spans="1:15" x14ac:dyDescent="0.2">
      <c r="A13029" s="24" t="str">
        <f t="shared" si="1232"/>
        <v xml:space="preserve"> </v>
      </c>
      <c r="B13029" s="35"/>
      <c r="C13029" s="35"/>
      <c r="D13029" s="35"/>
      <c r="E13029" s="35"/>
      <c r="F13029" s="35"/>
      <c r="G13029" s="35"/>
      <c r="H13029" s="35"/>
      <c r="J13029" s="26" t="str">
        <f t="shared" si="1226"/>
        <v>No</v>
      </c>
      <c r="K13029" s="26" t="str">
        <f t="shared" si="1227"/>
        <v>Missing</v>
      </c>
      <c r="L13029" s="26" t="str">
        <f t="shared" si="1230"/>
        <v>Missing</v>
      </c>
      <c r="M13029" s="26" t="str">
        <f>IF(OR(ISBLANK(B13029),ISBLANK(C13029),ISBLANK(D13029)),"Missing",IFERROR(VLOOKUP(A13029,'RM Postcodes'!$A:$B,2,0),"Invalid"))</f>
        <v>Missing</v>
      </c>
      <c r="N13029" s="26" t="str">
        <f t="shared" si="1231"/>
        <v>Missing</v>
      </c>
      <c r="O13029" s="26" t="str">
        <f t="shared" si="1225"/>
        <v>Missing</v>
      </c>
    </row>
    <row r="13030" spans="1:15" x14ac:dyDescent="0.2">
      <c r="A13030" s="24" t="str">
        <f t="shared" si="1232"/>
        <v xml:space="preserve"> </v>
      </c>
      <c r="B13030" s="35"/>
      <c r="C13030" s="35"/>
      <c r="D13030" s="35"/>
      <c r="E13030" s="35"/>
      <c r="F13030" s="35"/>
      <c r="G13030" s="35"/>
      <c r="H13030" s="35"/>
      <c r="J13030" s="26" t="str">
        <f t="shared" si="1226"/>
        <v>No</v>
      </c>
      <c r="K13030" s="26" t="str">
        <f t="shared" si="1227"/>
        <v>Missing</v>
      </c>
      <c r="L13030" s="26" t="str">
        <f t="shared" si="1230"/>
        <v>Missing</v>
      </c>
      <c r="M13030" s="26" t="str">
        <f>IF(OR(ISBLANK(B13030),ISBLANK(C13030),ISBLANK(D13030)),"Missing",IFERROR(VLOOKUP(A13030,'RM Postcodes'!$A:$B,2,0),"Invalid"))</f>
        <v>Missing</v>
      </c>
      <c r="N13030" s="26" t="str">
        <f t="shared" si="1231"/>
        <v>Missing</v>
      </c>
      <c r="O13030" s="26" t="str">
        <f t="shared" si="1225"/>
        <v>Missing</v>
      </c>
    </row>
    <row r="13031" spans="1:15" x14ac:dyDescent="0.2">
      <c r="A13031" s="24" t="str">
        <f t="shared" si="1232"/>
        <v xml:space="preserve"> </v>
      </c>
      <c r="B13031" s="35"/>
      <c r="C13031" s="35"/>
      <c r="D13031" s="35"/>
      <c r="E13031" s="35"/>
      <c r="F13031" s="35"/>
      <c r="G13031" s="35"/>
      <c r="H13031" s="35"/>
      <c r="J13031" s="26" t="str">
        <f t="shared" si="1226"/>
        <v>No</v>
      </c>
      <c r="K13031" s="26" t="str">
        <f t="shared" si="1227"/>
        <v>Missing</v>
      </c>
      <c r="L13031" s="26" t="str">
        <f t="shared" si="1230"/>
        <v>Missing</v>
      </c>
      <c r="M13031" s="26" t="str">
        <f>IF(OR(ISBLANK(B13031),ISBLANK(C13031),ISBLANK(D13031)),"Missing",IFERROR(VLOOKUP(A13031,'RM Postcodes'!$A:$B,2,0),"Invalid"))</f>
        <v>Missing</v>
      </c>
      <c r="N13031" s="26" t="str">
        <f t="shared" si="1231"/>
        <v>Missing</v>
      </c>
      <c r="O13031" s="26" t="str">
        <f t="shared" si="1225"/>
        <v>Missing</v>
      </c>
    </row>
    <row r="13032" spans="1:15" x14ac:dyDescent="0.2">
      <c r="A13032" s="24" t="str">
        <f t="shared" si="1232"/>
        <v xml:space="preserve"> </v>
      </c>
      <c r="B13032" s="35"/>
      <c r="C13032" s="35"/>
      <c r="D13032" s="35"/>
      <c r="E13032" s="35"/>
      <c r="F13032" s="35"/>
      <c r="G13032" s="35"/>
      <c r="H13032" s="35"/>
      <c r="J13032" s="26" t="str">
        <f t="shared" si="1226"/>
        <v>No</v>
      </c>
      <c r="K13032" s="26" t="str">
        <f t="shared" si="1227"/>
        <v>Missing</v>
      </c>
      <c r="L13032" s="26" t="str">
        <f t="shared" si="1230"/>
        <v>Missing</v>
      </c>
      <c r="M13032" s="26" t="str">
        <f>IF(OR(ISBLANK(B13032),ISBLANK(C13032),ISBLANK(D13032)),"Missing",IFERROR(VLOOKUP(A13032,'RM Postcodes'!$A:$B,2,0),"Invalid"))</f>
        <v>Missing</v>
      </c>
      <c r="N13032" s="26" t="str">
        <f t="shared" si="1231"/>
        <v>Missing</v>
      </c>
      <c r="O13032" s="26" t="str">
        <f t="shared" si="1225"/>
        <v>Missing</v>
      </c>
    </row>
    <row r="13033" spans="1:15" x14ac:dyDescent="0.2">
      <c r="A13033" s="24" t="str">
        <f t="shared" si="1232"/>
        <v xml:space="preserve"> </v>
      </c>
      <c r="B13033" s="35"/>
      <c r="C13033" s="35"/>
      <c r="D13033" s="35"/>
      <c r="E13033" s="35"/>
      <c r="F13033" s="35"/>
      <c r="G13033" s="35"/>
      <c r="H13033" s="35"/>
      <c r="J13033" s="26" t="str">
        <f t="shared" si="1226"/>
        <v>No</v>
      </c>
      <c r="K13033" s="26" t="str">
        <f t="shared" si="1227"/>
        <v>Missing</v>
      </c>
      <c r="L13033" s="26" t="str">
        <f t="shared" si="1230"/>
        <v>Missing</v>
      </c>
      <c r="M13033" s="26" t="str">
        <f>IF(OR(ISBLANK(B13033),ISBLANK(C13033),ISBLANK(D13033)),"Missing",IFERROR(VLOOKUP(A13033,'RM Postcodes'!$A:$B,2,0),"Invalid"))</f>
        <v>Missing</v>
      </c>
      <c r="N13033" s="26" t="str">
        <f t="shared" si="1231"/>
        <v>Missing</v>
      </c>
      <c r="O13033" s="26" t="str">
        <f t="shared" si="1225"/>
        <v>Missing</v>
      </c>
    </row>
    <row r="13034" spans="1:15" x14ac:dyDescent="0.2">
      <c r="A13034" s="24" t="str">
        <f t="shared" si="1232"/>
        <v xml:space="preserve"> </v>
      </c>
      <c r="B13034" s="35"/>
      <c r="C13034" s="35"/>
      <c r="D13034" s="35"/>
      <c r="E13034" s="35"/>
      <c r="F13034" s="35"/>
      <c r="G13034" s="35"/>
      <c r="H13034" s="35"/>
      <c r="J13034" s="26" t="str">
        <f t="shared" si="1226"/>
        <v>No</v>
      </c>
      <c r="K13034" s="26" t="str">
        <f t="shared" si="1227"/>
        <v>Missing</v>
      </c>
      <c r="L13034" s="26" t="str">
        <f t="shared" si="1230"/>
        <v>Missing</v>
      </c>
      <c r="M13034" s="26" t="str">
        <f>IF(OR(ISBLANK(B13034),ISBLANK(C13034),ISBLANK(D13034)),"Missing",IFERROR(VLOOKUP(A13034,'RM Postcodes'!$A:$B,2,0),"Invalid"))</f>
        <v>Missing</v>
      </c>
      <c r="N13034" s="26" t="str">
        <f t="shared" si="1231"/>
        <v>Missing</v>
      </c>
      <c r="O13034" s="26" t="str">
        <f t="shared" si="1225"/>
        <v>Missing</v>
      </c>
    </row>
    <row r="13035" spans="1:15" x14ac:dyDescent="0.2">
      <c r="A13035" s="24" t="str">
        <f t="shared" si="1232"/>
        <v xml:space="preserve"> </v>
      </c>
      <c r="B13035" s="35"/>
      <c r="C13035" s="35"/>
      <c r="D13035" s="35"/>
      <c r="E13035" s="35"/>
      <c r="F13035" s="35"/>
      <c r="G13035" s="35"/>
      <c r="H13035" s="35"/>
      <c r="J13035" s="26" t="str">
        <f t="shared" si="1226"/>
        <v>No</v>
      </c>
      <c r="K13035" s="26" t="str">
        <f t="shared" si="1227"/>
        <v>Missing</v>
      </c>
      <c r="L13035" s="26" t="str">
        <f t="shared" si="1230"/>
        <v>Missing</v>
      </c>
      <c r="M13035" s="26" t="str">
        <f>IF(OR(ISBLANK(B13035),ISBLANK(C13035),ISBLANK(D13035)),"Missing",IFERROR(VLOOKUP(A13035,'RM Postcodes'!$A:$B,2,0),"Invalid"))</f>
        <v>Missing</v>
      </c>
      <c r="N13035" s="26" t="str">
        <f t="shared" si="1231"/>
        <v>Missing</v>
      </c>
      <c r="O13035" s="26" t="str">
        <f t="shared" si="1225"/>
        <v>Missing</v>
      </c>
    </row>
    <row r="13036" spans="1:15" x14ac:dyDescent="0.2">
      <c r="A13036" s="24" t="str">
        <f t="shared" si="1232"/>
        <v xml:space="preserve"> </v>
      </c>
      <c r="B13036" s="35"/>
      <c r="C13036" s="35"/>
      <c r="D13036" s="35"/>
      <c r="E13036" s="35"/>
      <c r="F13036" s="35"/>
      <c r="G13036" s="35"/>
      <c r="H13036" s="35"/>
      <c r="J13036" s="26" t="str">
        <f t="shared" si="1226"/>
        <v>No</v>
      </c>
      <c r="K13036" s="26" t="str">
        <f t="shared" si="1227"/>
        <v>Missing</v>
      </c>
      <c r="L13036" s="26" t="str">
        <f t="shared" si="1230"/>
        <v>Missing</v>
      </c>
      <c r="M13036" s="26" t="str">
        <f>IF(OR(ISBLANK(B13036),ISBLANK(C13036),ISBLANK(D13036)),"Missing",IFERROR(VLOOKUP(A13036,'RM Postcodes'!$A:$B,2,0),"Invalid"))</f>
        <v>Missing</v>
      </c>
      <c r="N13036" s="26" t="str">
        <f t="shared" si="1231"/>
        <v>Missing</v>
      </c>
      <c r="O13036" s="26" t="str">
        <f t="shared" si="1225"/>
        <v>Missing</v>
      </c>
    </row>
    <row r="13037" spans="1:15" x14ac:dyDescent="0.2">
      <c r="A13037" s="24" t="str">
        <f t="shared" si="1232"/>
        <v xml:space="preserve"> </v>
      </c>
      <c r="B13037" s="35"/>
      <c r="C13037" s="35"/>
      <c r="D13037" s="35"/>
      <c r="E13037" s="35"/>
      <c r="F13037" s="35"/>
      <c r="G13037" s="35"/>
      <c r="H13037" s="35"/>
      <c r="J13037" s="26" t="str">
        <f t="shared" si="1226"/>
        <v>No</v>
      </c>
      <c r="K13037" s="26" t="str">
        <f t="shared" si="1227"/>
        <v>Missing</v>
      </c>
      <c r="L13037" s="26" t="str">
        <f t="shared" si="1230"/>
        <v>Missing</v>
      </c>
      <c r="M13037" s="26" t="str">
        <f>IF(OR(ISBLANK(B13037),ISBLANK(C13037),ISBLANK(D13037)),"Missing",IFERROR(VLOOKUP(A13037,'RM Postcodes'!$A:$B,2,0),"Invalid"))</f>
        <v>Missing</v>
      </c>
      <c r="N13037" s="26" t="str">
        <f t="shared" si="1231"/>
        <v>Missing</v>
      </c>
      <c r="O13037" s="26" t="str">
        <f t="shared" si="1225"/>
        <v>Missing</v>
      </c>
    </row>
    <row r="13038" spans="1:15" x14ac:dyDescent="0.2">
      <c r="A13038" s="24" t="str">
        <f t="shared" si="1232"/>
        <v xml:space="preserve"> </v>
      </c>
      <c r="B13038" s="35"/>
      <c r="C13038" s="35"/>
      <c r="D13038" s="35"/>
      <c r="E13038" s="35"/>
      <c r="F13038" s="35"/>
      <c r="G13038" s="35"/>
      <c r="H13038" s="35"/>
      <c r="J13038" s="26" t="str">
        <f t="shared" si="1226"/>
        <v>No</v>
      </c>
      <c r="K13038" s="26" t="str">
        <f t="shared" si="1227"/>
        <v>Missing</v>
      </c>
      <c r="L13038" s="26" t="str">
        <f t="shared" si="1230"/>
        <v>Missing</v>
      </c>
      <c r="M13038" s="26" t="str">
        <f>IF(OR(ISBLANK(B13038),ISBLANK(C13038),ISBLANK(D13038)),"Missing",IFERROR(VLOOKUP(A13038,'RM Postcodes'!$A:$B,2,0),"Invalid"))</f>
        <v>Missing</v>
      </c>
      <c r="N13038" s="26" t="str">
        <f t="shared" si="1231"/>
        <v>Missing</v>
      </c>
      <c r="O13038" s="26" t="str">
        <f t="shared" si="1225"/>
        <v>Missing</v>
      </c>
    </row>
    <row r="13039" spans="1:15" x14ac:dyDescent="0.2">
      <c r="A13039" s="24" t="str">
        <f t="shared" si="1232"/>
        <v xml:space="preserve"> </v>
      </c>
      <c r="B13039" s="35"/>
      <c r="C13039" s="35"/>
      <c r="D13039" s="35"/>
      <c r="E13039" s="35"/>
      <c r="F13039" s="35"/>
      <c r="G13039" s="35"/>
      <c r="H13039" s="35"/>
      <c r="J13039" s="26" t="str">
        <f t="shared" si="1226"/>
        <v>No</v>
      </c>
      <c r="K13039" s="26" t="str">
        <f t="shared" si="1227"/>
        <v>Missing</v>
      </c>
      <c r="L13039" s="26" t="str">
        <f t="shared" si="1230"/>
        <v>Missing</v>
      </c>
      <c r="M13039" s="26" t="str">
        <f>IF(OR(ISBLANK(B13039),ISBLANK(C13039),ISBLANK(D13039)),"Missing",IFERROR(VLOOKUP(A13039,'RM Postcodes'!$A:$B,2,0),"Invalid"))</f>
        <v>Missing</v>
      </c>
      <c r="N13039" s="26" t="str">
        <f t="shared" si="1231"/>
        <v>Missing</v>
      </c>
      <c r="O13039" s="26" t="str">
        <f t="shared" si="1225"/>
        <v>Missing</v>
      </c>
    </row>
    <row r="13040" spans="1:15" x14ac:dyDescent="0.2">
      <c r="A13040" s="24" t="str">
        <f t="shared" si="1232"/>
        <v xml:space="preserve"> </v>
      </c>
      <c r="B13040" s="35"/>
      <c r="C13040" s="35"/>
      <c r="D13040" s="35"/>
      <c r="E13040" s="35"/>
      <c r="F13040" s="35"/>
      <c r="G13040" s="35"/>
      <c r="H13040" s="35"/>
      <c r="J13040" s="26" t="str">
        <f t="shared" si="1226"/>
        <v>No</v>
      </c>
      <c r="K13040" s="26" t="str">
        <f t="shared" si="1227"/>
        <v>Missing</v>
      </c>
      <c r="L13040" s="26" t="str">
        <f t="shared" si="1230"/>
        <v>Missing</v>
      </c>
      <c r="M13040" s="26" t="str">
        <f>IF(OR(ISBLANK(B13040),ISBLANK(C13040),ISBLANK(D13040)),"Missing",IFERROR(VLOOKUP(A13040,'RM Postcodes'!$A:$B,2,0),"Invalid"))</f>
        <v>Missing</v>
      </c>
      <c r="N13040" s="26" t="str">
        <f t="shared" si="1231"/>
        <v>Missing</v>
      </c>
      <c r="O13040" s="26" t="str">
        <f t="shared" si="1225"/>
        <v>Missing</v>
      </c>
    </row>
    <row r="13041" spans="1:15" x14ac:dyDescent="0.2">
      <c r="A13041" s="24" t="str">
        <f t="shared" si="1232"/>
        <v xml:space="preserve"> </v>
      </c>
      <c r="B13041" s="35"/>
      <c r="C13041" s="35"/>
      <c r="D13041" s="35"/>
      <c r="E13041" s="35"/>
      <c r="F13041" s="35"/>
      <c r="G13041" s="35"/>
      <c r="H13041" s="35"/>
      <c r="J13041" s="26" t="str">
        <f t="shared" si="1226"/>
        <v>No</v>
      </c>
      <c r="K13041" s="26" t="str">
        <f t="shared" si="1227"/>
        <v>Missing</v>
      </c>
      <c r="L13041" s="26" t="str">
        <f t="shared" si="1230"/>
        <v>Missing</v>
      </c>
      <c r="M13041" s="26" t="str">
        <f>IF(OR(ISBLANK(B13041),ISBLANK(C13041),ISBLANK(D13041)),"Missing",IFERROR(VLOOKUP(A13041,'RM Postcodes'!$A:$B,2,0),"Invalid"))</f>
        <v>Missing</v>
      </c>
      <c r="N13041" s="26" t="str">
        <f t="shared" si="1231"/>
        <v>Missing</v>
      </c>
      <c r="O13041" s="26" t="str">
        <f t="shared" si="1225"/>
        <v>Missing</v>
      </c>
    </row>
    <row r="13042" spans="1:15" x14ac:dyDescent="0.2">
      <c r="A13042" s="24" t="str">
        <f t="shared" si="1232"/>
        <v xml:space="preserve"> </v>
      </c>
      <c r="B13042" s="35"/>
      <c r="C13042" s="35"/>
      <c r="D13042" s="35"/>
      <c r="E13042" s="35"/>
      <c r="F13042" s="35"/>
      <c r="G13042" s="35"/>
      <c r="H13042" s="35"/>
      <c r="J13042" s="26" t="str">
        <f t="shared" si="1226"/>
        <v>No</v>
      </c>
      <c r="K13042" s="26" t="str">
        <f t="shared" si="1227"/>
        <v>Missing</v>
      </c>
      <c r="L13042" s="26" t="str">
        <f t="shared" si="1230"/>
        <v>Missing</v>
      </c>
      <c r="M13042" s="26" t="str">
        <f>IF(OR(ISBLANK(B13042),ISBLANK(C13042),ISBLANK(D13042)),"Missing",IFERROR(VLOOKUP(A13042,'RM Postcodes'!$A:$B,2,0),"Invalid"))</f>
        <v>Missing</v>
      </c>
      <c r="N13042" s="26" t="str">
        <f t="shared" si="1231"/>
        <v>Missing</v>
      </c>
      <c r="O13042" s="26" t="str">
        <f t="shared" si="1225"/>
        <v>Missing</v>
      </c>
    </row>
    <row r="13043" spans="1:15" x14ac:dyDescent="0.2">
      <c r="A13043" s="24" t="str">
        <f t="shared" si="1232"/>
        <v xml:space="preserve"> </v>
      </c>
      <c r="B13043" s="35"/>
      <c r="C13043" s="35"/>
      <c r="D13043" s="35"/>
      <c r="E13043" s="35"/>
      <c r="F13043" s="35"/>
      <c r="G13043" s="35"/>
      <c r="H13043" s="35"/>
      <c r="J13043" s="26" t="str">
        <f t="shared" si="1226"/>
        <v>No</v>
      </c>
      <c r="K13043" s="26" t="str">
        <f t="shared" si="1227"/>
        <v>Missing</v>
      </c>
      <c r="L13043" s="26" t="str">
        <f t="shared" si="1230"/>
        <v>Missing</v>
      </c>
      <c r="M13043" s="26" t="str">
        <f>IF(OR(ISBLANK(B13043),ISBLANK(C13043),ISBLANK(D13043)),"Missing",IFERROR(VLOOKUP(A13043,'RM Postcodes'!$A:$B,2,0),"Invalid"))</f>
        <v>Missing</v>
      </c>
      <c r="N13043" s="26" t="str">
        <f t="shared" si="1231"/>
        <v>Missing</v>
      </c>
      <c r="O13043" s="26" t="str">
        <f t="shared" si="1225"/>
        <v>Missing</v>
      </c>
    </row>
    <row r="13044" spans="1:15" x14ac:dyDescent="0.2">
      <c r="A13044" s="24" t="str">
        <f t="shared" si="1232"/>
        <v xml:space="preserve"> </v>
      </c>
      <c r="B13044" s="35"/>
      <c r="C13044" s="35"/>
      <c r="D13044" s="35"/>
      <c r="E13044" s="35"/>
      <c r="F13044" s="35"/>
      <c r="G13044" s="35"/>
      <c r="H13044" s="35"/>
      <c r="J13044" s="26" t="str">
        <f t="shared" si="1226"/>
        <v>No</v>
      </c>
      <c r="K13044" s="26" t="str">
        <f t="shared" si="1227"/>
        <v>Missing</v>
      </c>
      <c r="L13044" s="26" t="str">
        <f t="shared" si="1230"/>
        <v>Missing</v>
      </c>
      <c r="M13044" s="26" t="str">
        <f>IF(OR(ISBLANK(B13044),ISBLANK(C13044),ISBLANK(D13044)),"Missing",IFERROR(VLOOKUP(A13044,'RM Postcodes'!$A:$B,2,0),"Invalid"))</f>
        <v>Missing</v>
      </c>
      <c r="N13044" s="26" t="str">
        <f t="shared" si="1231"/>
        <v>Missing</v>
      </c>
      <c r="O13044" s="26" t="str">
        <f t="shared" si="1225"/>
        <v>Missing</v>
      </c>
    </row>
    <row r="13045" spans="1:15" x14ac:dyDescent="0.2">
      <c r="A13045" s="24" t="str">
        <f t="shared" si="1232"/>
        <v xml:space="preserve"> </v>
      </c>
      <c r="B13045" s="35"/>
      <c r="C13045" s="35"/>
      <c r="D13045" s="35"/>
      <c r="E13045" s="35"/>
      <c r="F13045" s="35"/>
      <c r="G13045" s="35"/>
      <c r="H13045" s="35"/>
      <c r="J13045" s="26" t="str">
        <f t="shared" si="1226"/>
        <v>No</v>
      </c>
      <c r="K13045" s="26" t="str">
        <f t="shared" si="1227"/>
        <v>Missing</v>
      </c>
      <c r="L13045" s="26" t="str">
        <f t="shared" si="1230"/>
        <v>Missing</v>
      </c>
      <c r="M13045" s="26" t="str">
        <f>IF(OR(ISBLANK(B13045),ISBLANK(C13045),ISBLANK(D13045)),"Missing",IFERROR(VLOOKUP(A13045,'RM Postcodes'!$A:$B,2,0),"Invalid"))</f>
        <v>Missing</v>
      </c>
      <c r="N13045" s="26" t="str">
        <f t="shared" si="1231"/>
        <v>Missing</v>
      </c>
      <c r="O13045" s="26" t="str">
        <f t="shared" si="1225"/>
        <v>Missing</v>
      </c>
    </row>
    <row r="13046" spans="1:15" x14ac:dyDescent="0.2">
      <c r="A13046" s="24" t="str">
        <f t="shared" si="1232"/>
        <v xml:space="preserve"> </v>
      </c>
      <c r="B13046" s="35"/>
      <c r="C13046" s="35"/>
      <c r="D13046" s="35"/>
      <c r="E13046" s="35"/>
      <c r="F13046" s="35"/>
      <c r="G13046" s="35"/>
      <c r="H13046" s="35"/>
      <c r="J13046" s="26" t="str">
        <f t="shared" si="1226"/>
        <v>No</v>
      </c>
      <c r="K13046" s="26" t="str">
        <f t="shared" si="1227"/>
        <v>Missing</v>
      </c>
      <c r="L13046" s="26" t="str">
        <f t="shared" si="1230"/>
        <v>Missing</v>
      </c>
      <c r="M13046" s="26" t="str">
        <f>IF(OR(ISBLANK(B13046),ISBLANK(C13046),ISBLANK(D13046)),"Missing",IFERROR(VLOOKUP(A13046,'RM Postcodes'!$A:$B,2,0),"Invalid"))</f>
        <v>Missing</v>
      </c>
      <c r="N13046" s="26" t="str">
        <f t="shared" si="1231"/>
        <v>Missing</v>
      </c>
      <c r="O13046" s="26" t="str">
        <f t="shared" si="1225"/>
        <v>Missing</v>
      </c>
    </row>
    <row r="13047" spans="1:15" x14ac:dyDescent="0.2">
      <c r="A13047" s="24" t="str">
        <f t="shared" si="1232"/>
        <v xml:space="preserve"> </v>
      </c>
      <c r="B13047" s="35"/>
      <c r="C13047" s="35"/>
      <c r="D13047" s="35"/>
      <c r="E13047" s="35"/>
      <c r="F13047" s="35"/>
      <c r="G13047" s="35"/>
      <c r="H13047" s="35"/>
      <c r="J13047" s="26" t="str">
        <f t="shared" si="1226"/>
        <v>No</v>
      </c>
      <c r="K13047" s="26" t="str">
        <f t="shared" si="1227"/>
        <v>Missing</v>
      </c>
      <c r="L13047" s="26" t="str">
        <f t="shared" si="1230"/>
        <v>Missing</v>
      </c>
      <c r="M13047" s="26" t="str">
        <f>IF(OR(ISBLANK(B13047),ISBLANK(C13047),ISBLANK(D13047)),"Missing",IFERROR(VLOOKUP(A13047,'RM Postcodes'!$A:$B,2,0),"Invalid"))</f>
        <v>Missing</v>
      </c>
      <c r="N13047" s="26" t="str">
        <f t="shared" si="1231"/>
        <v>Missing</v>
      </c>
      <c r="O13047" s="26" t="str">
        <f t="shared" si="1225"/>
        <v>Missing</v>
      </c>
    </row>
    <row r="13048" spans="1:15" x14ac:dyDescent="0.2">
      <c r="A13048" s="24" t="str">
        <f t="shared" si="1232"/>
        <v xml:space="preserve"> </v>
      </c>
      <c r="B13048" s="35"/>
      <c r="C13048" s="35"/>
      <c r="D13048" s="35"/>
      <c r="E13048" s="35"/>
      <c r="F13048" s="35"/>
      <c r="G13048" s="35"/>
      <c r="H13048" s="35"/>
      <c r="J13048" s="26" t="str">
        <f t="shared" si="1226"/>
        <v>No</v>
      </c>
      <c r="K13048" s="26" t="str">
        <f t="shared" si="1227"/>
        <v>Missing</v>
      </c>
      <c r="L13048" s="26" t="str">
        <f t="shared" si="1230"/>
        <v>Missing</v>
      </c>
      <c r="M13048" s="26" t="str">
        <f>IF(OR(ISBLANK(B13048),ISBLANK(C13048),ISBLANK(D13048)),"Missing",IFERROR(VLOOKUP(A13048,'RM Postcodes'!$A:$B,2,0),"Invalid"))</f>
        <v>Missing</v>
      </c>
      <c r="N13048" s="26" t="str">
        <f t="shared" si="1231"/>
        <v>Missing</v>
      </c>
      <c r="O13048" s="26" t="str">
        <f t="shared" si="1225"/>
        <v>Missing</v>
      </c>
    </row>
    <row r="13049" spans="1:15" x14ac:dyDescent="0.2">
      <c r="A13049" s="24" t="str">
        <f t="shared" si="1232"/>
        <v xml:space="preserve"> </v>
      </c>
      <c r="B13049" s="35"/>
      <c r="C13049" s="35"/>
      <c r="D13049" s="35"/>
      <c r="E13049" s="35"/>
      <c r="F13049" s="35"/>
      <c r="G13049" s="35"/>
      <c r="H13049" s="35"/>
      <c r="J13049" s="26" t="str">
        <f t="shared" si="1226"/>
        <v>No</v>
      </c>
      <c r="K13049" s="26" t="str">
        <f t="shared" si="1227"/>
        <v>Missing</v>
      </c>
      <c r="L13049" s="26" t="str">
        <f t="shared" si="1230"/>
        <v>Missing</v>
      </c>
      <c r="M13049" s="26" t="str">
        <f>IF(OR(ISBLANK(B13049),ISBLANK(C13049),ISBLANK(D13049)),"Missing",IFERROR(VLOOKUP(A13049,'RM Postcodes'!$A:$B,2,0),"Invalid"))</f>
        <v>Missing</v>
      </c>
      <c r="N13049" s="26" t="str">
        <f t="shared" si="1231"/>
        <v>Missing</v>
      </c>
      <c r="O13049" s="26" t="str">
        <f t="shared" si="1225"/>
        <v>Missing</v>
      </c>
    </row>
    <row r="13050" spans="1:15" x14ac:dyDescent="0.2">
      <c r="A13050" s="24" t="str">
        <f t="shared" si="1232"/>
        <v xml:space="preserve"> </v>
      </c>
      <c r="B13050" s="35"/>
      <c r="C13050" s="35"/>
      <c r="D13050" s="35"/>
      <c r="E13050" s="35"/>
      <c r="F13050" s="35"/>
      <c r="G13050" s="35"/>
      <c r="H13050" s="35"/>
      <c r="J13050" s="26" t="str">
        <f t="shared" si="1226"/>
        <v>No</v>
      </c>
      <c r="K13050" s="26" t="str">
        <f t="shared" si="1227"/>
        <v>Missing</v>
      </c>
      <c r="L13050" s="26" t="str">
        <f t="shared" si="1230"/>
        <v>Missing</v>
      </c>
      <c r="M13050" s="26" t="str">
        <f>IF(OR(ISBLANK(B13050),ISBLANK(C13050),ISBLANK(D13050)),"Missing",IFERROR(VLOOKUP(A13050,'RM Postcodes'!$A:$B,2,0),"Invalid"))</f>
        <v>Missing</v>
      </c>
      <c r="N13050" s="26" t="str">
        <f t="shared" si="1231"/>
        <v>Missing</v>
      </c>
      <c r="O13050" s="26" t="str">
        <f t="shared" si="1225"/>
        <v>Missing</v>
      </c>
    </row>
    <row r="13051" spans="1:15" x14ac:dyDescent="0.2">
      <c r="A13051" s="24" t="str">
        <f t="shared" si="1232"/>
        <v xml:space="preserve"> </v>
      </c>
      <c r="B13051" s="35"/>
      <c r="C13051" s="35"/>
      <c r="D13051" s="35"/>
      <c r="E13051" s="35"/>
      <c r="F13051" s="35"/>
      <c r="G13051" s="35"/>
      <c r="H13051" s="35"/>
      <c r="J13051" s="26" t="str">
        <f t="shared" si="1226"/>
        <v>No</v>
      </c>
      <c r="K13051" s="26" t="str">
        <f t="shared" si="1227"/>
        <v>Missing</v>
      </c>
      <c r="L13051" s="26" t="str">
        <f t="shared" si="1230"/>
        <v>Missing</v>
      </c>
      <c r="M13051" s="26" t="str">
        <f>IF(OR(ISBLANK(B13051),ISBLANK(C13051),ISBLANK(D13051)),"Missing",IFERROR(VLOOKUP(A13051,'RM Postcodes'!$A:$B,2,0),"Invalid"))</f>
        <v>Missing</v>
      </c>
      <c r="N13051" s="26" t="str">
        <f t="shared" si="1231"/>
        <v>Missing</v>
      </c>
      <c r="O13051" s="26" t="str">
        <f t="shared" si="1225"/>
        <v>Missing</v>
      </c>
    </row>
    <row r="13052" spans="1:15" x14ac:dyDescent="0.2">
      <c r="A13052" s="24" t="str">
        <f t="shared" si="1232"/>
        <v xml:space="preserve"> </v>
      </c>
      <c r="B13052" s="35"/>
      <c r="C13052" s="35"/>
      <c r="D13052" s="35"/>
      <c r="E13052" s="35"/>
      <c r="F13052" s="35"/>
      <c r="G13052" s="35"/>
      <c r="H13052" s="35"/>
      <c r="J13052" s="26" t="str">
        <f t="shared" si="1226"/>
        <v>No</v>
      </c>
      <c r="K13052" s="26" t="str">
        <f t="shared" si="1227"/>
        <v>Missing</v>
      </c>
      <c r="L13052" s="26" t="str">
        <f t="shared" si="1230"/>
        <v>Missing</v>
      </c>
      <c r="M13052" s="26" t="str">
        <f>IF(OR(ISBLANK(B13052),ISBLANK(C13052),ISBLANK(D13052)),"Missing",IFERROR(VLOOKUP(A13052,'RM Postcodes'!$A:$B,2,0),"Invalid"))</f>
        <v>Missing</v>
      </c>
      <c r="N13052" s="26" t="str">
        <f t="shared" si="1231"/>
        <v>Missing</v>
      </c>
      <c r="O13052" s="26" t="str">
        <f t="shared" si="1225"/>
        <v>Missing</v>
      </c>
    </row>
    <row r="13053" spans="1:15" x14ac:dyDescent="0.2">
      <c r="A13053" s="24" t="str">
        <f t="shared" si="1232"/>
        <v xml:space="preserve"> </v>
      </c>
      <c r="B13053" s="35"/>
      <c r="C13053" s="35"/>
      <c r="D13053" s="35"/>
      <c r="E13053" s="35"/>
      <c r="F13053" s="35"/>
      <c r="G13053" s="35"/>
      <c r="H13053" s="35"/>
      <c r="J13053" s="26" t="str">
        <f t="shared" si="1226"/>
        <v>No</v>
      </c>
      <c r="K13053" s="26" t="str">
        <f t="shared" si="1227"/>
        <v>Missing</v>
      </c>
      <c r="L13053" s="26" t="str">
        <f t="shared" si="1230"/>
        <v>Missing</v>
      </c>
      <c r="M13053" s="26" t="str">
        <f>IF(OR(ISBLANK(B13053),ISBLANK(C13053),ISBLANK(D13053)),"Missing",IFERROR(VLOOKUP(A13053,'RM Postcodes'!$A:$B,2,0),"Invalid"))</f>
        <v>Missing</v>
      </c>
      <c r="N13053" s="26" t="str">
        <f t="shared" si="1231"/>
        <v>Missing</v>
      </c>
      <c r="O13053" s="26" t="str">
        <f t="shared" si="1225"/>
        <v>Missing</v>
      </c>
    </row>
    <row r="13054" spans="1:15" x14ac:dyDescent="0.2">
      <c r="A13054" s="24" t="str">
        <f t="shared" si="1232"/>
        <v xml:space="preserve"> </v>
      </c>
      <c r="B13054" s="35"/>
      <c r="C13054" s="35"/>
      <c r="D13054" s="35"/>
      <c r="E13054" s="35"/>
      <c r="F13054" s="35"/>
      <c r="G13054" s="35"/>
      <c r="H13054" s="35"/>
      <c r="J13054" s="26" t="str">
        <f t="shared" si="1226"/>
        <v>No</v>
      </c>
      <c r="K13054" s="26" t="str">
        <f t="shared" si="1227"/>
        <v>Missing</v>
      </c>
      <c r="L13054" s="26" t="str">
        <f t="shared" si="1230"/>
        <v>Missing</v>
      </c>
      <c r="M13054" s="26" t="str">
        <f>IF(OR(ISBLANK(B13054),ISBLANK(C13054),ISBLANK(D13054)),"Missing",IFERROR(VLOOKUP(A13054,'RM Postcodes'!$A:$B,2,0),"Invalid"))</f>
        <v>Missing</v>
      </c>
      <c r="N13054" s="26" t="str">
        <f t="shared" si="1231"/>
        <v>Missing</v>
      </c>
      <c r="O13054" s="26" t="str">
        <f t="shared" si="1225"/>
        <v>Missing</v>
      </c>
    </row>
    <row r="13055" spans="1:15" x14ac:dyDescent="0.2">
      <c r="A13055" s="24" t="str">
        <f t="shared" si="1232"/>
        <v xml:space="preserve"> </v>
      </c>
      <c r="B13055" s="35"/>
      <c r="C13055" s="35"/>
      <c r="D13055" s="35"/>
      <c r="E13055" s="35"/>
      <c r="F13055" s="35"/>
      <c r="G13055" s="35"/>
      <c r="H13055" s="35"/>
      <c r="J13055" s="26" t="str">
        <f t="shared" si="1226"/>
        <v>No</v>
      </c>
      <c r="K13055" s="26" t="str">
        <f t="shared" si="1227"/>
        <v>Missing</v>
      </c>
      <c r="L13055" s="26" t="str">
        <f t="shared" si="1230"/>
        <v>Missing</v>
      </c>
      <c r="M13055" s="26" t="str">
        <f>IF(OR(ISBLANK(B13055),ISBLANK(C13055),ISBLANK(D13055)),"Missing",IFERROR(VLOOKUP(A13055,'RM Postcodes'!$A:$B,2,0),"Invalid"))</f>
        <v>Missing</v>
      </c>
      <c r="N13055" s="26" t="str">
        <f t="shared" si="1231"/>
        <v>Missing</v>
      </c>
      <c r="O13055" s="26" t="str">
        <f t="shared" si="1225"/>
        <v>Missing</v>
      </c>
    </row>
    <row r="13056" spans="1:15" x14ac:dyDescent="0.2">
      <c r="A13056" s="24" t="str">
        <f t="shared" si="1232"/>
        <v xml:space="preserve"> </v>
      </c>
      <c r="B13056" s="35"/>
      <c r="C13056" s="35"/>
      <c r="D13056" s="35"/>
      <c r="E13056" s="35"/>
      <c r="F13056" s="35"/>
      <c r="G13056" s="35"/>
      <c r="H13056" s="35"/>
      <c r="J13056" s="26" t="str">
        <f t="shared" si="1226"/>
        <v>No</v>
      </c>
      <c r="K13056" s="26" t="str">
        <f t="shared" si="1227"/>
        <v>Missing</v>
      </c>
      <c r="L13056" s="26" t="str">
        <f t="shared" si="1230"/>
        <v>Missing</v>
      </c>
      <c r="M13056" s="26" t="str">
        <f>IF(OR(ISBLANK(B13056),ISBLANK(C13056),ISBLANK(D13056)),"Missing",IFERROR(VLOOKUP(A13056,'RM Postcodes'!$A:$B,2,0),"Invalid"))</f>
        <v>Missing</v>
      </c>
      <c r="N13056" s="26" t="str">
        <f t="shared" si="1231"/>
        <v>Missing</v>
      </c>
      <c r="O13056" s="26" t="str">
        <f t="shared" si="1225"/>
        <v>Missing</v>
      </c>
    </row>
    <row r="13057" spans="1:15" x14ac:dyDescent="0.2">
      <c r="A13057" s="24" t="str">
        <f t="shared" si="1232"/>
        <v xml:space="preserve"> </v>
      </c>
      <c r="B13057" s="35"/>
      <c r="C13057" s="35"/>
      <c r="D13057" s="35"/>
      <c r="E13057" s="35"/>
      <c r="F13057" s="35"/>
      <c r="G13057" s="35"/>
      <c r="H13057" s="35"/>
      <c r="J13057" s="26" t="str">
        <f t="shared" si="1226"/>
        <v>No</v>
      </c>
      <c r="K13057" s="26" t="str">
        <f t="shared" si="1227"/>
        <v>Missing</v>
      </c>
      <c r="L13057" s="26" t="str">
        <f t="shared" si="1230"/>
        <v>Missing</v>
      </c>
      <c r="M13057" s="26" t="str">
        <f>IF(OR(ISBLANK(B13057),ISBLANK(C13057),ISBLANK(D13057)),"Missing",IFERROR(VLOOKUP(A13057,'RM Postcodes'!$A:$B,2,0),"Invalid"))</f>
        <v>Missing</v>
      </c>
      <c r="N13057" s="26" t="str">
        <f t="shared" si="1231"/>
        <v>Missing</v>
      </c>
      <c r="O13057" s="26" t="str">
        <f t="shared" si="1225"/>
        <v>Missing</v>
      </c>
    </row>
    <row r="13058" spans="1:15" x14ac:dyDescent="0.2">
      <c r="A13058" s="24" t="str">
        <f t="shared" si="1232"/>
        <v xml:space="preserve"> </v>
      </c>
      <c r="B13058" s="35"/>
      <c r="C13058" s="35"/>
      <c r="D13058" s="35"/>
      <c r="E13058" s="35"/>
      <c r="F13058" s="35"/>
      <c r="G13058" s="35"/>
      <c r="H13058" s="35"/>
      <c r="J13058" s="26" t="str">
        <f t="shared" si="1226"/>
        <v>No</v>
      </c>
      <c r="K13058" s="26" t="str">
        <f t="shared" si="1227"/>
        <v>Missing</v>
      </c>
      <c r="L13058" s="26" t="str">
        <f t="shared" si="1230"/>
        <v>Missing</v>
      </c>
      <c r="M13058" s="26" t="str">
        <f>IF(OR(ISBLANK(B13058),ISBLANK(C13058),ISBLANK(D13058)),"Missing",IFERROR(VLOOKUP(A13058,'RM Postcodes'!$A:$B,2,0),"Invalid"))</f>
        <v>Missing</v>
      </c>
      <c r="N13058" s="26" t="str">
        <f t="shared" si="1231"/>
        <v>Missing</v>
      </c>
      <c r="O13058" s="26" t="str">
        <f t="shared" si="1225"/>
        <v>Missing</v>
      </c>
    </row>
    <row r="13059" spans="1:15" x14ac:dyDescent="0.2">
      <c r="A13059" s="24" t="str">
        <f t="shared" si="1232"/>
        <v xml:space="preserve"> </v>
      </c>
      <c r="B13059" s="35"/>
      <c r="C13059" s="35"/>
      <c r="D13059" s="35"/>
      <c r="E13059" s="35"/>
      <c r="F13059" s="35"/>
      <c r="G13059" s="35"/>
      <c r="H13059" s="35"/>
      <c r="J13059" s="26" t="str">
        <f t="shared" si="1226"/>
        <v>No</v>
      </c>
      <c r="K13059" s="26" t="str">
        <f t="shared" si="1227"/>
        <v>Missing</v>
      </c>
      <c r="L13059" s="26" t="str">
        <f t="shared" si="1230"/>
        <v>Missing</v>
      </c>
      <c r="M13059" s="26" t="str">
        <f>IF(OR(ISBLANK(B13059),ISBLANK(C13059),ISBLANK(D13059)),"Missing",IFERROR(VLOOKUP(A13059,'RM Postcodes'!$A:$B,2,0),"Invalid"))</f>
        <v>Missing</v>
      </c>
      <c r="N13059" s="26" t="str">
        <f t="shared" si="1231"/>
        <v>Missing</v>
      </c>
      <c r="O13059" s="26" t="str">
        <f t="shared" si="1225"/>
        <v>Missing</v>
      </c>
    </row>
    <row r="13060" spans="1:15" x14ac:dyDescent="0.2">
      <c r="A13060" s="24" t="str">
        <f t="shared" si="1232"/>
        <v xml:space="preserve"> </v>
      </c>
      <c r="B13060" s="35"/>
      <c r="C13060" s="35"/>
      <c r="D13060" s="35"/>
      <c r="E13060" s="35"/>
      <c r="F13060" s="35"/>
      <c r="G13060" s="35"/>
      <c r="H13060" s="35"/>
      <c r="J13060" s="26" t="str">
        <f t="shared" si="1226"/>
        <v>No</v>
      </c>
      <c r="K13060" s="26" t="str">
        <f t="shared" si="1227"/>
        <v>Missing</v>
      </c>
      <c r="L13060" s="26" t="str">
        <f t="shared" si="1230"/>
        <v>Missing</v>
      </c>
      <c r="M13060" s="26" t="str">
        <f>IF(OR(ISBLANK(B13060),ISBLANK(C13060),ISBLANK(D13060)),"Missing",IFERROR(VLOOKUP(A13060,'RM Postcodes'!$A:$B,2,0),"Invalid"))</f>
        <v>Missing</v>
      </c>
      <c r="N13060" s="26" t="str">
        <f t="shared" si="1231"/>
        <v>Missing</v>
      </c>
      <c r="O13060" s="26" t="str">
        <f t="shared" si="1225"/>
        <v>Missing</v>
      </c>
    </row>
    <row r="13061" spans="1:15" x14ac:dyDescent="0.2">
      <c r="A13061" s="24" t="str">
        <f t="shared" si="1232"/>
        <v xml:space="preserve"> </v>
      </c>
      <c r="B13061" s="35"/>
      <c r="C13061" s="35"/>
      <c r="D13061" s="35"/>
      <c r="E13061" s="35"/>
      <c r="F13061" s="35"/>
      <c r="G13061" s="35"/>
      <c r="H13061" s="35"/>
      <c r="J13061" s="26" t="str">
        <f t="shared" si="1226"/>
        <v>No</v>
      </c>
      <c r="K13061" s="26" t="str">
        <f t="shared" si="1227"/>
        <v>Missing</v>
      </c>
      <c r="L13061" s="26" t="str">
        <f t="shared" si="1230"/>
        <v>Missing</v>
      </c>
      <c r="M13061" s="26" t="str">
        <f>IF(OR(ISBLANK(B13061),ISBLANK(C13061),ISBLANK(D13061)),"Missing",IFERROR(VLOOKUP(A13061,'RM Postcodes'!$A:$B,2,0),"Invalid"))</f>
        <v>Missing</v>
      </c>
      <c r="N13061" s="26" t="str">
        <f t="shared" si="1231"/>
        <v>Missing</v>
      </c>
      <c r="O13061" s="26" t="str">
        <f t="shared" ref="O13061:O13124" si="1233">IF(COUNT(E13061)=0,"Missing",IF(E13061&lt;=2,"Redact",IF(COUNTIF(F13061:H13061,"&gt;0")&lt;&gt;3,"Error",IF((G13061+H13061)/F13061&lt;60%,"OK","Redact"))))</f>
        <v>Missing</v>
      </c>
    </row>
    <row r="13062" spans="1:15" x14ac:dyDescent="0.2">
      <c r="A13062" s="24" t="str">
        <f t="shared" si="1232"/>
        <v xml:space="preserve"> </v>
      </c>
      <c r="B13062" s="35"/>
      <c r="C13062" s="35"/>
      <c r="D13062" s="35"/>
      <c r="E13062" s="35"/>
      <c r="F13062" s="35"/>
      <c r="G13062" s="35"/>
      <c r="H13062" s="35"/>
      <c r="J13062" s="26" t="str">
        <f t="shared" ref="J13062:J13125" si="1234">IF(AND(K13062="NI",L13062="OK",M13062="LIVE",N13062="OK",O13062="OK"),"yes NI",IF(AND(K13062="GB",L13062="OK",M13062="LIVE",N13062="OK",O13062="OK"),"Yes","No"))</f>
        <v>No</v>
      </c>
      <c r="K13062" s="26" t="str">
        <f t="shared" ref="K13062:K13125" si="1235">IF(ISBLANK(B13062),"Missing",IF(AND(OR(LEN(B13062)=2,LEN(B13062)=1),AND(ISERROR(VALUE(LEFT(B13062,1))),ISERROR(VALUE(RIGHT(B13062,1))))),IF(OR(B13062="GY",B13062="IM",B13062="JE"),"not GB",IF(B13062="BT","NI","GB")),"Invalid"))</f>
        <v>Missing</v>
      </c>
      <c r="L13062" s="26" t="str">
        <f t="shared" si="1230"/>
        <v>Missing</v>
      </c>
      <c r="M13062" s="26" t="str">
        <f>IF(OR(ISBLANK(B13062),ISBLANK(C13062),ISBLANK(D13062)),"Missing",IFERROR(VLOOKUP(A13062,'RM Postcodes'!$A:$B,2,0),"Invalid"))</f>
        <v>Missing</v>
      </c>
      <c r="N13062" s="26" t="str">
        <f t="shared" si="1231"/>
        <v>Missing</v>
      </c>
      <c r="O13062" s="26" t="str">
        <f t="shared" si="1233"/>
        <v>Missing</v>
      </c>
    </row>
    <row r="13063" spans="1:15" x14ac:dyDescent="0.2">
      <c r="A13063" s="24" t="str">
        <f t="shared" si="1232"/>
        <v xml:space="preserve"> </v>
      </c>
      <c r="B13063" s="35"/>
      <c r="C13063" s="35"/>
      <c r="D13063" s="35"/>
      <c r="E13063" s="35"/>
      <c r="F13063" s="35"/>
      <c r="G13063" s="35"/>
      <c r="H13063" s="35"/>
      <c r="J13063" s="26" t="str">
        <f t="shared" si="1234"/>
        <v>No</v>
      </c>
      <c r="K13063" s="26" t="str">
        <f t="shared" si="1235"/>
        <v>Missing</v>
      </c>
      <c r="L13063" s="26" t="str">
        <f t="shared" si="1230"/>
        <v>Missing</v>
      </c>
      <c r="M13063" s="26" t="str">
        <f>IF(OR(ISBLANK(B13063),ISBLANK(C13063),ISBLANK(D13063)),"Missing",IFERROR(VLOOKUP(A13063,'RM Postcodes'!$A:$B,2,0),"Invalid"))</f>
        <v>Missing</v>
      </c>
      <c r="N13063" s="26" t="str">
        <f t="shared" si="1231"/>
        <v>Missing</v>
      </c>
      <c r="O13063" s="26" t="str">
        <f t="shared" si="1233"/>
        <v>Missing</v>
      </c>
    </row>
    <row r="13064" spans="1:15" x14ac:dyDescent="0.2">
      <c r="A13064" s="24" t="str">
        <f t="shared" si="1232"/>
        <v xml:space="preserve"> </v>
      </c>
      <c r="B13064" s="35"/>
      <c r="C13064" s="35"/>
      <c r="D13064" s="35"/>
      <c r="E13064" s="35"/>
      <c r="F13064" s="35"/>
      <c r="G13064" s="35"/>
      <c r="H13064" s="35"/>
      <c r="J13064" s="26" t="str">
        <f t="shared" si="1234"/>
        <v>No</v>
      </c>
      <c r="K13064" s="26" t="str">
        <f t="shared" si="1235"/>
        <v>Missing</v>
      </c>
      <c r="L13064" s="26" t="str">
        <f t="shared" si="1230"/>
        <v>Missing</v>
      </c>
      <c r="M13064" s="26" t="str">
        <f>IF(OR(ISBLANK(B13064),ISBLANK(C13064),ISBLANK(D13064)),"Missing",IFERROR(VLOOKUP(A13064,'RM Postcodes'!$A:$B,2,0),"Invalid"))</f>
        <v>Missing</v>
      </c>
      <c r="N13064" s="26" t="str">
        <f t="shared" si="1231"/>
        <v>Missing</v>
      </c>
      <c r="O13064" s="26" t="str">
        <f t="shared" si="1233"/>
        <v>Missing</v>
      </c>
    </row>
    <row r="13065" spans="1:15" x14ac:dyDescent="0.2">
      <c r="A13065" s="24" t="str">
        <f t="shared" si="1232"/>
        <v xml:space="preserve"> </v>
      </c>
      <c r="B13065" s="35"/>
      <c r="C13065" s="35"/>
      <c r="D13065" s="35"/>
      <c r="E13065" s="35"/>
      <c r="F13065" s="35"/>
      <c r="G13065" s="35"/>
      <c r="H13065" s="35"/>
      <c r="J13065" s="26" t="str">
        <f t="shared" si="1234"/>
        <v>No</v>
      </c>
      <c r="K13065" s="26" t="str">
        <f t="shared" si="1235"/>
        <v>Missing</v>
      </c>
      <c r="L13065" s="26" t="str">
        <f t="shared" ref="L13065:L13128" si="1236">IF(ISBLANK(D13065),"Missing",IF(AND(LEN(D13065)=1,ISNUMBER(VALUE(D13065))),"OK","Invalid"))</f>
        <v>Missing</v>
      </c>
      <c r="M13065" s="26" t="str">
        <f>IF(OR(ISBLANK(B13065),ISBLANK(C13065),ISBLANK(D13065)),"Missing",IFERROR(VLOOKUP(A13065,'RM Postcodes'!$A:$B,2,0),"Invalid"))</f>
        <v>Missing</v>
      </c>
      <c r="N13065" s="26" t="str">
        <f t="shared" ref="N13065:N13128" si="1237">IF(ISBLANK(E13065),"Missing",IF(E13065&lt;10,"Redact","OK"))</f>
        <v>Missing</v>
      </c>
      <c r="O13065" s="26" t="str">
        <f t="shared" si="1233"/>
        <v>Missing</v>
      </c>
    </row>
    <row r="13066" spans="1:15" x14ac:dyDescent="0.2">
      <c r="A13066" s="24" t="str">
        <f t="shared" si="1232"/>
        <v xml:space="preserve"> </v>
      </c>
      <c r="B13066" s="35"/>
      <c r="C13066" s="35"/>
      <c r="D13066" s="35"/>
      <c r="E13066" s="35"/>
      <c r="F13066" s="35"/>
      <c r="G13066" s="35"/>
      <c r="H13066" s="35"/>
      <c r="J13066" s="26" t="str">
        <f t="shared" si="1234"/>
        <v>No</v>
      </c>
      <c r="K13066" s="26" t="str">
        <f t="shared" si="1235"/>
        <v>Missing</v>
      </c>
      <c r="L13066" s="26" t="str">
        <f t="shared" si="1236"/>
        <v>Missing</v>
      </c>
      <c r="M13066" s="26" t="str">
        <f>IF(OR(ISBLANK(B13066),ISBLANK(C13066),ISBLANK(D13066)),"Missing",IFERROR(VLOOKUP(A13066,'RM Postcodes'!$A:$B,2,0),"Invalid"))</f>
        <v>Missing</v>
      </c>
      <c r="N13066" s="26" t="str">
        <f t="shared" si="1237"/>
        <v>Missing</v>
      </c>
      <c r="O13066" s="26" t="str">
        <f t="shared" si="1233"/>
        <v>Missing</v>
      </c>
    </row>
    <row r="13067" spans="1:15" x14ac:dyDescent="0.2">
      <c r="A13067" s="24" t="str">
        <f t="shared" si="1232"/>
        <v xml:space="preserve"> </v>
      </c>
      <c r="B13067" s="35"/>
      <c r="C13067" s="35"/>
      <c r="D13067" s="35"/>
      <c r="E13067" s="35"/>
      <c r="F13067" s="35"/>
      <c r="G13067" s="35"/>
      <c r="H13067" s="35"/>
      <c r="J13067" s="26" t="str">
        <f t="shared" si="1234"/>
        <v>No</v>
      </c>
      <c r="K13067" s="26" t="str">
        <f t="shared" si="1235"/>
        <v>Missing</v>
      </c>
      <c r="L13067" s="26" t="str">
        <f t="shared" si="1236"/>
        <v>Missing</v>
      </c>
      <c r="M13067" s="26" t="str">
        <f>IF(OR(ISBLANK(B13067),ISBLANK(C13067),ISBLANK(D13067)),"Missing",IFERROR(VLOOKUP(A13067,'RM Postcodes'!$A:$B,2,0),"Invalid"))</f>
        <v>Missing</v>
      </c>
      <c r="N13067" s="26" t="str">
        <f t="shared" si="1237"/>
        <v>Missing</v>
      </c>
      <c r="O13067" s="26" t="str">
        <f t="shared" si="1233"/>
        <v>Missing</v>
      </c>
    </row>
    <row r="13068" spans="1:15" x14ac:dyDescent="0.2">
      <c r="A13068" s="24" t="str">
        <f t="shared" si="1232"/>
        <v xml:space="preserve"> </v>
      </c>
      <c r="B13068" s="35"/>
      <c r="C13068" s="35"/>
      <c r="D13068" s="35"/>
      <c r="E13068" s="35"/>
      <c r="F13068" s="35"/>
      <c r="G13068" s="35"/>
      <c r="H13068" s="35"/>
      <c r="J13068" s="26" t="str">
        <f t="shared" si="1234"/>
        <v>No</v>
      </c>
      <c r="K13068" s="26" t="str">
        <f t="shared" si="1235"/>
        <v>Missing</v>
      </c>
      <c r="L13068" s="26" t="str">
        <f t="shared" si="1236"/>
        <v>Missing</v>
      </c>
      <c r="M13068" s="26" t="str">
        <f>IF(OR(ISBLANK(B13068),ISBLANK(C13068),ISBLANK(D13068)),"Missing",IFERROR(VLOOKUP(A13068,'RM Postcodes'!$A:$B,2,0),"Invalid"))</f>
        <v>Missing</v>
      </c>
      <c r="N13068" s="26" t="str">
        <f t="shared" si="1237"/>
        <v>Missing</v>
      </c>
      <c r="O13068" s="26" t="str">
        <f t="shared" si="1233"/>
        <v>Missing</v>
      </c>
    </row>
    <row r="13069" spans="1:15" x14ac:dyDescent="0.2">
      <c r="A13069" s="24" t="str">
        <f t="shared" si="1232"/>
        <v xml:space="preserve"> </v>
      </c>
      <c r="B13069" s="35"/>
      <c r="C13069" s="35"/>
      <c r="D13069" s="35"/>
      <c r="E13069" s="35"/>
      <c r="F13069" s="35"/>
      <c r="G13069" s="35"/>
      <c r="H13069" s="35"/>
      <c r="J13069" s="26" t="str">
        <f t="shared" si="1234"/>
        <v>No</v>
      </c>
      <c r="K13069" s="26" t="str">
        <f t="shared" si="1235"/>
        <v>Missing</v>
      </c>
      <c r="L13069" s="26" t="str">
        <f t="shared" si="1236"/>
        <v>Missing</v>
      </c>
      <c r="M13069" s="26" t="str">
        <f>IF(OR(ISBLANK(B13069),ISBLANK(C13069),ISBLANK(D13069)),"Missing",IFERROR(VLOOKUP(A13069,'RM Postcodes'!$A:$B,2,0),"Invalid"))</f>
        <v>Missing</v>
      </c>
      <c r="N13069" s="26" t="str">
        <f t="shared" si="1237"/>
        <v>Missing</v>
      </c>
      <c r="O13069" s="26" t="str">
        <f t="shared" si="1233"/>
        <v>Missing</v>
      </c>
    </row>
    <row r="13070" spans="1:15" x14ac:dyDescent="0.2">
      <c r="A13070" s="24" t="str">
        <f t="shared" si="1232"/>
        <v xml:space="preserve"> </v>
      </c>
      <c r="B13070" s="35"/>
      <c r="C13070" s="35"/>
      <c r="D13070" s="35"/>
      <c r="E13070" s="35"/>
      <c r="F13070" s="35"/>
      <c r="G13070" s="35"/>
      <c r="H13070" s="35"/>
      <c r="J13070" s="26" t="str">
        <f t="shared" si="1234"/>
        <v>No</v>
      </c>
      <c r="K13070" s="26" t="str">
        <f t="shared" si="1235"/>
        <v>Missing</v>
      </c>
      <c r="L13070" s="26" t="str">
        <f t="shared" si="1236"/>
        <v>Missing</v>
      </c>
      <c r="M13070" s="26" t="str">
        <f>IF(OR(ISBLANK(B13070),ISBLANK(C13070),ISBLANK(D13070)),"Missing",IFERROR(VLOOKUP(A13070,'RM Postcodes'!$A:$B,2,0),"Invalid"))</f>
        <v>Missing</v>
      </c>
      <c r="N13070" s="26" t="str">
        <f t="shared" si="1237"/>
        <v>Missing</v>
      </c>
      <c r="O13070" s="26" t="str">
        <f t="shared" si="1233"/>
        <v>Missing</v>
      </c>
    </row>
    <row r="13071" spans="1:15" x14ac:dyDescent="0.2">
      <c r="A13071" s="24" t="str">
        <f t="shared" si="1232"/>
        <v xml:space="preserve"> </v>
      </c>
      <c r="B13071" s="35"/>
      <c r="C13071" s="35"/>
      <c r="D13071" s="35"/>
      <c r="E13071" s="35"/>
      <c r="F13071" s="35"/>
      <c r="G13071" s="35"/>
      <c r="H13071" s="35"/>
      <c r="J13071" s="26" t="str">
        <f t="shared" si="1234"/>
        <v>No</v>
      </c>
      <c r="K13071" s="26" t="str">
        <f t="shared" si="1235"/>
        <v>Missing</v>
      </c>
      <c r="L13071" s="26" t="str">
        <f t="shared" si="1236"/>
        <v>Missing</v>
      </c>
      <c r="M13071" s="26" t="str">
        <f>IF(OR(ISBLANK(B13071),ISBLANK(C13071),ISBLANK(D13071)),"Missing",IFERROR(VLOOKUP(A13071,'RM Postcodes'!$A:$B,2,0),"Invalid"))</f>
        <v>Missing</v>
      </c>
      <c r="N13071" s="26" t="str">
        <f t="shared" si="1237"/>
        <v>Missing</v>
      </c>
      <c r="O13071" s="26" t="str">
        <f t="shared" si="1233"/>
        <v>Missing</v>
      </c>
    </row>
    <row r="13072" spans="1:15" x14ac:dyDescent="0.2">
      <c r="A13072" s="24" t="str">
        <f t="shared" si="1232"/>
        <v xml:space="preserve"> </v>
      </c>
      <c r="B13072" s="35"/>
      <c r="C13072" s="35"/>
      <c r="D13072" s="35"/>
      <c r="E13072" s="35"/>
      <c r="F13072" s="35"/>
      <c r="G13072" s="35"/>
      <c r="H13072" s="35"/>
      <c r="J13072" s="26" t="str">
        <f t="shared" si="1234"/>
        <v>No</v>
      </c>
      <c r="K13072" s="26" t="str">
        <f t="shared" si="1235"/>
        <v>Missing</v>
      </c>
      <c r="L13072" s="26" t="str">
        <f t="shared" si="1236"/>
        <v>Missing</v>
      </c>
      <c r="M13072" s="26" t="str">
        <f>IF(OR(ISBLANK(B13072),ISBLANK(C13072),ISBLANK(D13072)),"Missing",IFERROR(VLOOKUP(A13072,'RM Postcodes'!$A:$B,2,0),"Invalid"))</f>
        <v>Missing</v>
      </c>
      <c r="N13072" s="26" t="str">
        <f t="shared" si="1237"/>
        <v>Missing</v>
      </c>
      <c r="O13072" s="26" t="str">
        <f t="shared" si="1233"/>
        <v>Missing</v>
      </c>
    </row>
    <row r="13073" spans="1:15" x14ac:dyDescent="0.2">
      <c r="A13073" s="24" t="str">
        <f t="shared" si="1232"/>
        <v xml:space="preserve"> </v>
      </c>
      <c r="B13073" s="35"/>
      <c r="C13073" s="35"/>
      <c r="D13073" s="35"/>
      <c r="E13073" s="35"/>
      <c r="F13073" s="35"/>
      <c r="G13073" s="35"/>
      <c r="H13073" s="35"/>
      <c r="J13073" s="26" t="str">
        <f t="shared" si="1234"/>
        <v>No</v>
      </c>
      <c r="K13073" s="26" t="str">
        <f t="shared" si="1235"/>
        <v>Missing</v>
      </c>
      <c r="L13073" s="26" t="str">
        <f t="shared" si="1236"/>
        <v>Missing</v>
      </c>
      <c r="M13073" s="26" t="str">
        <f>IF(OR(ISBLANK(B13073),ISBLANK(C13073),ISBLANK(D13073)),"Missing",IFERROR(VLOOKUP(A13073,'RM Postcodes'!$A:$B,2,0),"Invalid"))</f>
        <v>Missing</v>
      </c>
      <c r="N13073" s="26" t="str">
        <f t="shared" si="1237"/>
        <v>Missing</v>
      </c>
      <c r="O13073" s="26" t="str">
        <f t="shared" si="1233"/>
        <v>Missing</v>
      </c>
    </row>
    <row r="13074" spans="1:15" x14ac:dyDescent="0.2">
      <c r="A13074" s="24" t="str">
        <f t="shared" si="1232"/>
        <v xml:space="preserve"> </v>
      </c>
      <c r="B13074" s="35"/>
      <c r="C13074" s="35"/>
      <c r="D13074" s="35"/>
      <c r="E13074" s="35"/>
      <c r="F13074" s="35"/>
      <c r="G13074" s="35"/>
      <c r="H13074" s="35"/>
      <c r="J13074" s="26" t="str">
        <f t="shared" si="1234"/>
        <v>No</v>
      </c>
      <c r="K13074" s="26" t="str">
        <f t="shared" si="1235"/>
        <v>Missing</v>
      </c>
      <c r="L13074" s="26" t="str">
        <f t="shared" si="1236"/>
        <v>Missing</v>
      </c>
      <c r="M13074" s="26" t="str">
        <f>IF(OR(ISBLANK(B13074),ISBLANK(C13074),ISBLANK(D13074)),"Missing",IFERROR(VLOOKUP(A13074,'RM Postcodes'!$A:$B,2,0),"Invalid"))</f>
        <v>Missing</v>
      </c>
      <c r="N13074" s="26" t="str">
        <f t="shared" si="1237"/>
        <v>Missing</v>
      </c>
      <c r="O13074" s="26" t="str">
        <f t="shared" si="1233"/>
        <v>Missing</v>
      </c>
    </row>
    <row r="13075" spans="1:15" x14ac:dyDescent="0.2">
      <c r="A13075" s="24" t="str">
        <f t="shared" si="1232"/>
        <v xml:space="preserve"> </v>
      </c>
      <c r="B13075" s="35"/>
      <c r="C13075" s="35"/>
      <c r="D13075" s="35"/>
      <c r="E13075" s="35"/>
      <c r="F13075" s="35"/>
      <c r="G13075" s="35"/>
      <c r="H13075" s="35"/>
      <c r="J13075" s="26" t="str">
        <f t="shared" si="1234"/>
        <v>No</v>
      </c>
      <c r="K13075" s="26" t="str">
        <f t="shared" si="1235"/>
        <v>Missing</v>
      </c>
      <c r="L13075" s="26" t="str">
        <f t="shared" si="1236"/>
        <v>Missing</v>
      </c>
      <c r="M13075" s="26" t="str">
        <f>IF(OR(ISBLANK(B13075),ISBLANK(C13075),ISBLANK(D13075)),"Missing",IFERROR(VLOOKUP(A13075,'RM Postcodes'!$A:$B,2,0),"Invalid"))</f>
        <v>Missing</v>
      </c>
      <c r="N13075" s="26" t="str">
        <f t="shared" si="1237"/>
        <v>Missing</v>
      </c>
      <c r="O13075" s="26" t="str">
        <f t="shared" si="1233"/>
        <v>Missing</v>
      </c>
    </row>
    <row r="13076" spans="1:15" x14ac:dyDescent="0.2">
      <c r="A13076" s="24" t="str">
        <f t="shared" si="1232"/>
        <v xml:space="preserve"> </v>
      </c>
      <c r="B13076" s="35"/>
      <c r="C13076" s="35"/>
      <c r="D13076" s="35"/>
      <c r="E13076" s="35"/>
      <c r="F13076" s="35"/>
      <c r="G13076" s="35"/>
      <c r="H13076" s="35"/>
      <c r="J13076" s="26" t="str">
        <f t="shared" si="1234"/>
        <v>No</v>
      </c>
      <c r="K13076" s="26" t="str">
        <f t="shared" si="1235"/>
        <v>Missing</v>
      </c>
      <c r="L13076" s="26" t="str">
        <f t="shared" si="1236"/>
        <v>Missing</v>
      </c>
      <c r="M13076" s="26" t="str">
        <f>IF(OR(ISBLANK(B13076),ISBLANK(C13076),ISBLANK(D13076)),"Missing",IFERROR(VLOOKUP(A13076,'RM Postcodes'!$A:$B,2,0),"Invalid"))</f>
        <v>Missing</v>
      </c>
      <c r="N13076" s="26" t="str">
        <f t="shared" si="1237"/>
        <v>Missing</v>
      </c>
      <c r="O13076" s="26" t="str">
        <f t="shared" si="1233"/>
        <v>Missing</v>
      </c>
    </row>
    <row r="13077" spans="1:15" x14ac:dyDescent="0.2">
      <c r="A13077" s="24" t="str">
        <f t="shared" si="1232"/>
        <v xml:space="preserve"> </v>
      </c>
      <c r="B13077" s="35"/>
      <c r="C13077" s="35"/>
      <c r="D13077" s="35"/>
      <c r="E13077" s="35"/>
      <c r="F13077" s="35"/>
      <c r="G13077" s="35"/>
      <c r="H13077" s="35"/>
      <c r="J13077" s="26" t="str">
        <f t="shared" si="1234"/>
        <v>No</v>
      </c>
      <c r="K13077" s="26" t="str">
        <f t="shared" si="1235"/>
        <v>Missing</v>
      </c>
      <c r="L13077" s="26" t="str">
        <f t="shared" si="1236"/>
        <v>Missing</v>
      </c>
      <c r="M13077" s="26" t="str">
        <f>IF(OR(ISBLANK(B13077),ISBLANK(C13077),ISBLANK(D13077)),"Missing",IFERROR(VLOOKUP(A13077,'RM Postcodes'!$A:$B,2,0),"Invalid"))</f>
        <v>Missing</v>
      </c>
      <c r="N13077" s="26" t="str">
        <f t="shared" si="1237"/>
        <v>Missing</v>
      </c>
      <c r="O13077" s="26" t="str">
        <f t="shared" si="1233"/>
        <v>Missing</v>
      </c>
    </row>
    <row r="13078" spans="1:15" x14ac:dyDescent="0.2">
      <c r="A13078" s="24" t="str">
        <f t="shared" si="1232"/>
        <v xml:space="preserve"> </v>
      </c>
      <c r="B13078" s="35"/>
      <c r="C13078" s="35"/>
      <c r="D13078" s="35"/>
      <c r="E13078" s="35"/>
      <c r="F13078" s="35"/>
      <c r="G13078" s="35"/>
      <c r="H13078" s="35"/>
      <c r="J13078" s="26" t="str">
        <f t="shared" si="1234"/>
        <v>No</v>
      </c>
      <c r="K13078" s="26" t="str">
        <f t="shared" si="1235"/>
        <v>Missing</v>
      </c>
      <c r="L13078" s="26" t="str">
        <f t="shared" si="1236"/>
        <v>Missing</v>
      </c>
      <c r="M13078" s="26" t="str">
        <f>IF(OR(ISBLANK(B13078),ISBLANK(C13078),ISBLANK(D13078)),"Missing",IFERROR(VLOOKUP(A13078,'RM Postcodes'!$A:$B,2,0),"Invalid"))</f>
        <v>Missing</v>
      </c>
      <c r="N13078" s="26" t="str">
        <f t="shared" si="1237"/>
        <v>Missing</v>
      </c>
      <c r="O13078" s="26" t="str">
        <f t="shared" si="1233"/>
        <v>Missing</v>
      </c>
    </row>
    <row r="13079" spans="1:15" x14ac:dyDescent="0.2">
      <c r="A13079" s="24" t="str">
        <f t="shared" si="1232"/>
        <v xml:space="preserve"> </v>
      </c>
      <c r="B13079" s="35"/>
      <c r="C13079" s="35"/>
      <c r="D13079" s="35"/>
      <c r="E13079" s="35"/>
      <c r="F13079" s="35"/>
      <c r="G13079" s="35"/>
      <c r="H13079" s="35"/>
      <c r="J13079" s="26" t="str">
        <f t="shared" si="1234"/>
        <v>No</v>
      </c>
      <c r="K13079" s="26" t="str">
        <f t="shared" si="1235"/>
        <v>Missing</v>
      </c>
      <c r="L13079" s="26" t="str">
        <f t="shared" si="1236"/>
        <v>Missing</v>
      </c>
      <c r="M13079" s="26" t="str">
        <f>IF(OR(ISBLANK(B13079),ISBLANK(C13079),ISBLANK(D13079)),"Missing",IFERROR(VLOOKUP(A13079,'RM Postcodes'!$A:$B,2,0),"Invalid"))</f>
        <v>Missing</v>
      </c>
      <c r="N13079" s="26" t="str">
        <f t="shared" si="1237"/>
        <v>Missing</v>
      </c>
      <c r="O13079" s="26" t="str">
        <f t="shared" si="1233"/>
        <v>Missing</v>
      </c>
    </row>
    <row r="13080" spans="1:15" x14ac:dyDescent="0.2">
      <c r="A13080" s="24" t="str">
        <f t="shared" si="1232"/>
        <v xml:space="preserve"> </v>
      </c>
      <c r="B13080" s="35"/>
      <c r="C13080" s="35"/>
      <c r="D13080" s="35"/>
      <c r="E13080" s="35"/>
      <c r="F13080" s="35"/>
      <c r="G13080" s="35"/>
      <c r="H13080" s="35"/>
      <c r="J13080" s="26" t="str">
        <f t="shared" si="1234"/>
        <v>No</v>
      </c>
      <c r="K13080" s="26" t="str">
        <f t="shared" si="1235"/>
        <v>Missing</v>
      </c>
      <c r="L13080" s="26" t="str">
        <f t="shared" si="1236"/>
        <v>Missing</v>
      </c>
      <c r="M13080" s="26" t="str">
        <f>IF(OR(ISBLANK(B13080),ISBLANK(C13080),ISBLANK(D13080)),"Missing",IFERROR(VLOOKUP(A13080,'RM Postcodes'!$A:$B,2,0),"Invalid"))</f>
        <v>Missing</v>
      </c>
      <c r="N13080" s="26" t="str">
        <f t="shared" si="1237"/>
        <v>Missing</v>
      </c>
      <c r="O13080" s="26" t="str">
        <f t="shared" si="1233"/>
        <v>Missing</v>
      </c>
    </row>
    <row r="13081" spans="1:15" x14ac:dyDescent="0.2">
      <c r="A13081" s="24" t="str">
        <f t="shared" si="1232"/>
        <v xml:space="preserve"> </v>
      </c>
      <c r="B13081" s="35"/>
      <c r="C13081" s="35"/>
      <c r="D13081" s="35"/>
      <c r="E13081" s="35"/>
      <c r="F13081" s="35"/>
      <c r="G13081" s="35"/>
      <c r="H13081" s="35"/>
      <c r="J13081" s="26" t="str">
        <f t="shared" si="1234"/>
        <v>No</v>
      </c>
      <c r="K13081" s="26" t="str">
        <f t="shared" si="1235"/>
        <v>Missing</v>
      </c>
      <c r="L13081" s="26" t="str">
        <f t="shared" si="1236"/>
        <v>Missing</v>
      </c>
      <c r="M13081" s="26" t="str">
        <f>IF(OR(ISBLANK(B13081),ISBLANK(C13081),ISBLANK(D13081)),"Missing",IFERROR(VLOOKUP(A13081,'RM Postcodes'!$A:$B,2,0),"Invalid"))</f>
        <v>Missing</v>
      </c>
      <c r="N13081" s="26" t="str">
        <f t="shared" si="1237"/>
        <v>Missing</v>
      </c>
      <c r="O13081" s="26" t="str">
        <f t="shared" si="1233"/>
        <v>Missing</v>
      </c>
    </row>
    <row r="13082" spans="1:15" x14ac:dyDescent="0.2">
      <c r="A13082" s="24" t="str">
        <f t="shared" si="1232"/>
        <v xml:space="preserve"> </v>
      </c>
      <c r="B13082" s="35"/>
      <c r="C13082" s="35"/>
      <c r="D13082" s="35"/>
      <c r="E13082" s="35"/>
      <c r="F13082" s="35"/>
      <c r="G13082" s="35"/>
      <c r="H13082" s="35"/>
      <c r="J13082" s="26" t="str">
        <f t="shared" si="1234"/>
        <v>No</v>
      </c>
      <c r="K13082" s="26" t="str">
        <f t="shared" si="1235"/>
        <v>Missing</v>
      </c>
      <c r="L13082" s="26" t="str">
        <f t="shared" si="1236"/>
        <v>Missing</v>
      </c>
      <c r="M13082" s="26" t="str">
        <f>IF(OR(ISBLANK(B13082),ISBLANK(C13082),ISBLANK(D13082)),"Missing",IFERROR(VLOOKUP(A13082,'RM Postcodes'!$A:$B,2,0),"Invalid"))</f>
        <v>Missing</v>
      </c>
      <c r="N13082" s="26" t="str">
        <f t="shared" si="1237"/>
        <v>Missing</v>
      </c>
      <c r="O13082" s="26" t="str">
        <f t="shared" si="1233"/>
        <v>Missing</v>
      </c>
    </row>
    <row r="13083" spans="1:15" x14ac:dyDescent="0.2">
      <c r="A13083" s="24" t="str">
        <f t="shared" si="1232"/>
        <v xml:space="preserve"> </v>
      </c>
      <c r="B13083" s="35"/>
      <c r="C13083" s="35"/>
      <c r="D13083" s="35"/>
      <c r="E13083" s="35"/>
      <c r="F13083" s="35"/>
      <c r="G13083" s="35"/>
      <c r="H13083" s="35"/>
      <c r="J13083" s="26" t="str">
        <f t="shared" si="1234"/>
        <v>No</v>
      </c>
      <c r="K13083" s="26" t="str">
        <f t="shared" si="1235"/>
        <v>Missing</v>
      </c>
      <c r="L13083" s="26" t="str">
        <f t="shared" si="1236"/>
        <v>Missing</v>
      </c>
      <c r="M13083" s="26" t="str">
        <f>IF(OR(ISBLANK(B13083),ISBLANK(C13083),ISBLANK(D13083)),"Missing",IFERROR(VLOOKUP(A13083,'RM Postcodes'!$A:$B,2,0),"Invalid"))</f>
        <v>Missing</v>
      </c>
      <c r="N13083" s="26" t="str">
        <f t="shared" si="1237"/>
        <v>Missing</v>
      </c>
      <c r="O13083" s="26" t="str">
        <f t="shared" si="1233"/>
        <v>Missing</v>
      </c>
    </row>
    <row r="13084" spans="1:15" x14ac:dyDescent="0.2">
      <c r="A13084" s="24" t="str">
        <f t="shared" si="1232"/>
        <v xml:space="preserve"> </v>
      </c>
      <c r="B13084" s="35"/>
      <c r="C13084" s="35"/>
      <c r="D13084" s="35"/>
      <c r="E13084" s="35"/>
      <c r="F13084" s="35"/>
      <c r="G13084" s="35"/>
      <c r="H13084" s="35"/>
      <c r="J13084" s="26" t="str">
        <f t="shared" si="1234"/>
        <v>No</v>
      </c>
      <c r="K13084" s="26" t="str">
        <f t="shared" si="1235"/>
        <v>Missing</v>
      </c>
      <c r="L13084" s="26" t="str">
        <f t="shared" si="1236"/>
        <v>Missing</v>
      </c>
      <c r="M13084" s="26" t="str">
        <f>IF(OR(ISBLANK(B13084),ISBLANK(C13084),ISBLANK(D13084)),"Missing",IFERROR(VLOOKUP(A13084,'RM Postcodes'!$A:$B,2,0),"Invalid"))</f>
        <v>Missing</v>
      </c>
      <c r="N13084" s="26" t="str">
        <f t="shared" si="1237"/>
        <v>Missing</v>
      </c>
      <c r="O13084" s="26" t="str">
        <f t="shared" si="1233"/>
        <v>Missing</v>
      </c>
    </row>
    <row r="13085" spans="1:15" x14ac:dyDescent="0.2">
      <c r="A13085" s="24" t="str">
        <f t="shared" si="1232"/>
        <v xml:space="preserve"> </v>
      </c>
      <c r="B13085" s="35"/>
      <c r="C13085" s="35"/>
      <c r="D13085" s="35"/>
      <c r="E13085" s="35"/>
      <c r="F13085" s="35"/>
      <c r="G13085" s="35"/>
      <c r="H13085" s="35"/>
      <c r="J13085" s="26" t="str">
        <f t="shared" si="1234"/>
        <v>No</v>
      </c>
      <c r="K13085" s="26" t="str">
        <f t="shared" si="1235"/>
        <v>Missing</v>
      </c>
      <c r="L13085" s="26" t="str">
        <f t="shared" si="1236"/>
        <v>Missing</v>
      </c>
      <c r="M13085" s="26" t="str">
        <f>IF(OR(ISBLANK(B13085),ISBLANK(C13085),ISBLANK(D13085)),"Missing",IFERROR(VLOOKUP(A13085,'RM Postcodes'!$A:$B,2,0),"Invalid"))</f>
        <v>Missing</v>
      </c>
      <c r="N13085" s="26" t="str">
        <f t="shared" si="1237"/>
        <v>Missing</v>
      </c>
      <c r="O13085" s="26" t="str">
        <f t="shared" si="1233"/>
        <v>Missing</v>
      </c>
    </row>
    <row r="13086" spans="1:15" x14ac:dyDescent="0.2">
      <c r="A13086" s="24" t="str">
        <f t="shared" si="1232"/>
        <v xml:space="preserve"> </v>
      </c>
      <c r="B13086" s="35"/>
      <c r="C13086" s="35"/>
      <c r="D13086" s="35"/>
      <c r="E13086" s="35"/>
      <c r="F13086" s="35"/>
      <c r="G13086" s="35"/>
      <c r="H13086" s="35"/>
      <c r="J13086" s="26" t="str">
        <f t="shared" si="1234"/>
        <v>No</v>
      </c>
      <c r="K13086" s="26" t="str">
        <f t="shared" si="1235"/>
        <v>Missing</v>
      </c>
      <c r="L13086" s="26" t="str">
        <f t="shared" si="1236"/>
        <v>Missing</v>
      </c>
      <c r="M13086" s="26" t="str">
        <f>IF(OR(ISBLANK(B13086),ISBLANK(C13086),ISBLANK(D13086)),"Missing",IFERROR(VLOOKUP(A13086,'RM Postcodes'!$A:$B,2,0),"Invalid"))</f>
        <v>Missing</v>
      </c>
      <c r="N13086" s="26" t="str">
        <f t="shared" si="1237"/>
        <v>Missing</v>
      </c>
      <c r="O13086" s="26" t="str">
        <f t="shared" si="1233"/>
        <v>Missing</v>
      </c>
    </row>
    <row r="13087" spans="1:15" x14ac:dyDescent="0.2">
      <c r="A13087" s="24" t="str">
        <f t="shared" ref="A13087:A13150" si="1238">TRIM(B13087)&amp;TRIM(C13087)&amp;" "&amp;TRIM(D13087)</f>
        <v xml:space="preserve"> </v>
      </c>
      <c r="B13087" s="35"/>
      <c r="C13087" s="35"/>
      <c r="D13087" s="35"/>
      <c r="E13087" s="35"/>
      <c r="F13087" s="35"/>
      <c r="G13087" s="35"/>
      <c r="H13087" s="35"/>
      <c r="J13087" s="26" t="str">
        <f t="shared" si="1234"/>
        <v>No</v>
      </c>
      <c r="K13087" s="26" t="str">
        <f t="shared" si="1235"/>
        <v>Missing</v>
      </c>
      <c r="L13087" s="26" t="str">
        <f t="shared" si="1236"/>
        <v>Missing</v>
      </c>
      <c r="M13087" s="26" t="str">
        <f>IF(OR(ISBLANK(B13087),ISBLANK(C13087),ISBLANK(D13087)),"Missing",IFERROR(VLOOKUP(A13087,'RM Postcodes'!$A:$B,2,0),"Invalid"))</f>
        <v>Missing</v>
      </c>
      <c r="N13087" s="26" t="str">
        <f t="shared" si="1237"/>
        <v>Missing</v>
      </c>
      <c r="O13087" s="26" t="str">
        <f t="shared" si="1233"/>
        <v>Missing</v>
      </c>
    </row>
    <row r="13088" spans="1:15" x14ac:dyDescent="0.2">
      <c r="A13088" s="24" t="str">
        <f t="shared" si="1238"/>
        <v xml:space="preserve"> </v>
      </c>
      <c r="B13088" s="35"/>
      <c r="C13088" s="35"/>
      <c r="D13088" s="35"/>
      <c r="E13088" s="35"/>
      <c r="F13088" s="35"/>
      <c r="G13088" s="35"/>
      <c r="H13088" s="35"/>
      <c r="J13088" s="26" t="str">
        <f t="shared" si="1234"/>
        <v>No</v>
      </c>
      <c r="K13088" s="26" t="str">
        <f t="shared" si="1235"/>
        <v>Missing</v>
      </c>
      <c r="L13088" s="26" t="str">
        <f t="shared" si="1236"/>
        <v>Missing</v>
      </c>
      <c r="M13088" s="26" t="str">
        <f>IF(OR(ISBLANK(B13088),ISBLANK(C13088),ISBLANK(D13088)),"Missing",IFERROR(VLOOKUP(A13088,'RM Postcodes'!$A:$B,2,0),"Invalid"))</f>
        <v>Missing</v>
      </c>
      <c r="N13088" s="26" t="str">
        <f t="shared" si="1237"/>
        <v>Missing</v>
      </c>
      <c r="O13088" s="26" t="str">
        <f t="shared" si="1233"/>
        <v>Missing</v>
      </c>
    </row>
    <row r="13089" spans="1:15" x14ac:dyDescent="0.2">
      <c r="A13089" s="24" t="str">
        <f t="shared" si="1238"/>
        <v xml:space="preserve"> </v>
      </c>
      <c r="B13089" s="35"/>
      <c r="C13089" s="35"/>
      <c r="D13089" s="35"/>
      <c r="E13089" s="35"/>
      <c r="F13089" s="35"/>
      <c r="G13089" s="35"/>
      <c r="H13089" s="35"/>
      <c r="J13089" s="26" t="str">
        <f t="shared" si="1234"/>
        <v>No</v>
      </c>
      <c r="K13089" s="26" t="str">
        <f t="shared" si="1235"/>
        <v>Missing</v>
      </c>
      <c r="L13089" s="26" t="str">
        <f t="shared" si="1236"/>
        <v>Missing</v>
      </c>
      <c r="M13089" s="26" t="str">
        <f>IF(OR(ISBLANK(B13089),ISBLANK(C13089),ISBLANK(D13089)),"Missing",IFERROR(VLOOKUP(A13089,'RM Postcodes'!$A:$B,2,0),"Invalid"))</f>
        <v>Missing</v>
      </c>
      <c r="N13089" s="26" t="str">
        <f t="shared" si="1237"/>
        <v>Missing</v>
      </c>
      <c r="O13089" s="26" t="str">
        <f t="shared" si="1233"/>
        <v>Missing</v>
      </c>
    </row>
    <row r="13090" spans="1:15" x14ac:dyDescent="0.2">
      <c r="A13090" s="24" t="str">
        <f t="shared" si="1238"/>
        <v xml:space="preserve"> </v>
      </c>
      <c r="B13090" s="35"/>
      <c r="C13090" s="35"/>
      <c r="D13090" s="35"/>
      <c r="E13090" s="35"/>
      <c r="F13090" s="35"/>
      <c r="G13090" s="35"/>
      <c r="H13090" s="35"/>
      <c r="J13090" s="26" t="str">
        <f t="shared" si="1234"/>
        <v>No</v>
      </c>
      <c r="K13090" s="26" t="str">
        <f t="shared" si="1235"/>
        <v>Missing</v>
      </c>
      <c r="L13090" s="26" t="str">
        <f t="shared" si="1236"/>
        <v>Missing</v>
      </c>
      <c r="M13090" s="26" t="str">
        <f>IF(OR(ISBLANK(B13090),ISBLANK(C13090),ISBLANK(D13090)),"Missing",IFERROR(VLOOKUP(A13090,'RM Postcodes'!$A:$B,2,0),"Invalid"))</f>
        <v>Missing</v>
      </c>
      <c r="N13090" s="26" t="str">
        <f t="shared" si="1237"/>
        <v>Missing</v>
      </c>
      <c r="O13090" s="26" t="str">
        <f t="shared" si="1233"/>
        <v>Missing</v>
      </c>
    </row>
    <row r="13091" spans="1:15" x14ac:dyDescent="0.2">
      <c r="A13091" s="24" t="str">
        <f t="shared" si="1238"/>
        <v xml:space="preserve"> </v>
      </c>
      <c r="B13091" s="35"/>
      <c r="C13091" s="35"/>
      <c r="D13091" s="35"/>
      <c r="E13091" s="35"/>
      <c r="F13091" s="35"/>
      <c r="G13091" s="35"/>
      <c r="H13091" s="35"/>
      <c r="J13091" s="26" t="str">
        <f t="shared" si="1234"/>
        <v>No</v>
      </c>
      <c r="K13091" s="26" t="str">
        <f t="shared" si="1235"/>
        <v>Missing</v>
      </c>
      <c r="L13091" s="26" t="str">
        <f t="shared" si="1236"/>
        <v>Missing</v>
      </c>
      <c r="M13091" s="26" t="str">
        <f>IF(OR(ISBLANK(B13091),ISBLANK(C13091),ISBLANK(D13091)),"Missing",IFERROR(VLOOKUP(A13091,'RM Postcodes'!$A:$B,2,0),"Invalid"))</f>
        <v>Missing</v>
      </c>
      <c r="N13091" s="26" t="str">
        <f t="shared" si="1237"/>
        <v>Missing</v>
      </c>
      <c r="O13091" s="26" t="str">
        <f t="shared" si="1233"/>
        <v>Missing</v>
      </c>
    </row>
    <row r="13092" spans="1:15" x14ac:dyDescent="0.2">
      <c r="A13092" s="24" t="str">
        <f t="shared" si="1238"/>
        <v xml:space="preserve"> </v>
      </c>
      <c r="B13092" s="35"/>
      <c r="C13092" s="35"/>
      <c r="D13092" s="35"/>
      <c r="E13092" s="35"/>
      <c r="F13092" s="35"/>
      <c r="G13092" s="35"/>
      <c r="H13092" s="35"/>
      <c r="J13092" s="26" t="str">
        <f t="shared" si="1234"/>
        <v>No</v>
      </c>
      <c r="K13092" s="26" t="str">
        <f t="shared" si="1235"/>
        <v>Missing</v>
      </c>
      <c r="L13092" s="26" t="str">
        <f t="shared" si="1236"/>
        <v>Missing</v>
      </c>
      <c r="M13092" s="26" t="str">
        <f>IF(OR(ISBLANK(B13092),ISBLANK(C13092),ISBLANK(D13092)),"Missing",IFERROR(VLOOKUP(A13092,'RM Postcodes'!$A:$B,2,0),"Invalid"))</f>
        <v>Missing</v>
      </c>
      <c r="N13092" s="26" t="str">
        <f t="shared" si="1237"/>
        <v>Missing</v>
      </c>
      <c r="O13092" s="26" t="str">
        <f t="shared" si="1233"/>
        <v>Missing</v>
      </c>
    </row>
    <row r="13093" spans="1:15" x14ac:dyDescent="0.2">
      <c r="A13093" s="24" t="str">
        <f t="shared" si="1238"/>
        <v xml:space="preserve"> </v>
      </c>
      <c r="B13093" s="35"/>
      <c r="C13093" s="35"/>
      <c r="D13093" s="35"/>
      <c r="E13093" s="35"/>
      <c r="F13093" s="35"/>
      <c r="G13093" s="35"/>
      <c r="H13093" s="35"/>
      <c r="J13093" s="26" t="str">
        <f t="shared" si="1234"/>
        <v>No</v>
      </c>
      <c r="K13093" s="26" t="str">
        <f t="shared" si="1235"/>
        <v>Missing</v>
      </c>
      <c r="L13093" s="26" t="str">
        <f t="shared" si="1236"/>
        <v>Missing</v>
      </c>
      <c r="M13093" s="26" t="str">
        <f>IF(OR(ISBLANK(B13093),ISBLANK(C13093),ISBLANK(D13093)),"Missing",IFERROR(VLOOKUP(A13093,'RM Postcodes'!$A:$B,2,0),"Invalid"))</f>
        <v>Missing</v>
      </c>
      <c r="N13093" s="26" t="str">
        <f t="shared" si="1237"/>
        <v>Missing</v>
      </c>
      <c r="O13093" s="26" t="str">
        <f t="shared" si="1233"/>
        <v>Missing</v>
      </c>
    </row>
    <row r="13094" spans="1:15" x14ac:dyDescent="0.2">
      <c r="A13094" s="24" t="str">
        <f t="shared" si="1238"/>
        <v xml:space="preserve"> </v>
      </c>
      <c r="B13094" s="35"/>
      <c r="C13094" s="35"/>
      <c r="D13094" s="35"/>
      <c r="E13094" s="35"/>
      <c r="F13094" s="35"/>
      <c r="G13094" s="35"/>
      <c r="H13094" s="35"/>
      <c r="J13094" s="26" t="str">
        <f t="shared" si="1234"/>
        <v>No</v>
      </c>
      <c r="K13094" s="26" t="str">
        <f t="shared" si="1235"/>
        <v>Missing</v>
      </c>
      <c r="L13094" s="26" t="str">
        <f t="shared" si="1236"/>
        <v>Missing</v>
      </c>
      <c r="M13094" s="26" t="str">
        <f>IF(OR(ISBLANK(B13094),ISBLANK(C13094),ISBLANK(D13094)),"Missing",IFERROR(VLOOKUP(A13094,'RM Postcodes'!$A:$B,2,0),"Invalid"))</f>
        <v>Missing</v>
      </c>
      <c r="N13094" s="26" t="str">
        <f t="shared" si="1237"/>
        <v>Missing</v>
      </c>
      <c r="O13094" s="26" t="str">
        <f t="shared" si="1233"/>
        <v>Missing</v>
      </c>
    </row>
    <row r="13095" spans="1:15" x14ac:dyDescent="0.2">
      <c r="A13095" s="24" t="str">
        <f t="shared" si="1238"/>
        <v xml:space="preserve"> </v>
      </c>
      <c r="B13095" s="35"/>
      <c r="C13095" s="35"/>
      <c r="D13095" s="35"/>
      <c r="E13095" s="35"/>
      <c r="F13095" s="35"/>
      <c r="G13095" s="35"/>
      <c r="H13095" s="35"/>
      <c r="J13095" s="26" t="str">
        <f t="shared" si="1234"/>
        <v>No</v>
      </c>
      <c r="K13095" s="26" t="str">
        <f t="shared" si="1235"/>
        <v>Missing</v>
      </c>
      <c r="L13095" s="26" t="str">
        <f t="shared" si="1236"/>
        <v>Missing</v>
      </c>
      <c r="M13095" s="26" t="str">
        <f>IF(OR(ISBLANK(B13095),ISBLANK(C13095),ISBLANK(D13095)),"Missing",IFERROR(VLOOKUP(A13095,'RM Postcodes'!$A:$B,2,0),"Invalid"))</f>
        <v>Missing</v>
      </c>
      <c r="N13095" s="26" t="str">
        <f t="shared" si="1237"/>
        <v>Missing</v>
      </c>
      <c r="O13095" s="26" t="str">
        <f t="shared" si="1233"/>
        <v>Missing</v>
      </c>
    </row>
    <row r="13096" spans="1:15" x14ac:dyDescent="0.2">
      <c r="A13096" s="24" t="str">
        <f t="shared" si="1238"/>
        <v xml:space="preserve"> </v>
      </c>
      <c r="B13096" s="35"/>
      <c r="C13096" s="35"/>
      <c r="D13096" s="35"/>
      <c r="E13096" s="35"/>
      <c r="F13096" s="35"/>
      <c r="G13096" s="35"/>
      <c r="H13096" s="35"/>
      <c r="J13096" s="26" t="str">
        <f t="shared" si="1234"/>
        <v>No</v>
      </c>
      <c r="K13096" s="26" t="str">
        <f t="shared" si="1235"/>
        <v>Missing</v>
      </c>
      <c r="L13096" s="26" t="str">
        <f t="shared" si="1236"/>
        <v>Missing</v>
      </c>
      <c r="M13096" s="26" t="str">
        <f>IF(OR(ISBLANK(B13096),ISBLANK(C13096),ISBLANK(D13096)),"Missing",IFERROR(VLOOKUP(A13096,'RM Postcodes'!$A:$B,2,0),"Invalid"))</f>
        <v>Missing</v>
      </c>
      <c r="N13096" s="26" t="str">
        <f t="shared" si="1237"/>
        <v>Missing</v>
      </c>
      <c r="O13096" s="26" t="str">
        <f t="shared" si="1233"/>
        <v>Missing</v>
      </c>
    </row>
    <row r="13097" spans="1:15" x14ac:dyDescent="0.2">
      <c r="A13097" s="24" t="str">
        <f t="shared" si="1238"/>
        <v xml:space="preserve"> </v>
      </c>
      <c r="B13097" s="35"/>
      <c r="C13097" s="35"/>
      <c r="D13097" s="35"/>
      <c r="E13097" s="35"/>
      <c r="F13097" s="35"/>
      <c r="G13097" s="35"/>
      <c r="H13097" s="35"/>
      <c r="J13097" s="26" t="str">
        <f t="shared" si="1234"/>
        <v>No</v>
      </c>
      <c r="K13097" s="26" t="str">
        <f t="shared" si="1235"/>
        <v>Missing</v>
      </c>
      <c r="L13097" s="26" t="str">
        <f t="shared" si="1236"/>
        <v>Missing</v>
      </c>
      <c r="M13097" s="26" t="str">
        <f>IF(OR(ISBLANK(B13097),ISBLANK(C13097),ISBLANK(D13097)),"Missing",IFERROR(VLOOKUP(A13097,'RM Postcodes'!$A:$B,2,0),"Invalid"))</f>
        <v>Missing</v>
      </c>
      <c r="N13097" s="26" t="str">
        <f t="shared" si="1237"/>
        <v>Missing</v>
      </c>
      <c r="O13097" s="26" t="str">
        <f t="shared" si="1233"/>
        <v>Missing</v>
      </c>
    </row>
    <row r="13098" spans="1:15" x14ac:dyDescent="0.2">
      <c r="A13098" s="24" t="str">
        <f t="shared" si="1238"/>
        <v xml:space="preserve"> </v>
      </c>
      <c r="B13098" s="35"/>
      <c r="C13098" s="35"/>
      <c r="D13098" s="35"/>
      <c r="E13098" s="35"/>
      <c r="F13098" s="35"/>
      <c r="G13098" s="35"/>
      <c r="H13098" s="35"/>
      <c r="J13098" s="26" t="str">
        <f t="shared" si="1234"/>
        <v>No</v>
      </c>
      <c r="K13098" s="26" t="str">
        <f t="shared" si="1235"/>
        <v>Missing</v>
      </c>
      <c r="L13098" s="26" t="str">
        <f t="shared" si="1236"/>
        <v>Missing</v>
      </c>
      <c r="M13098" s="26" t="str">
        <f>IF(OR(ISBLANK(B13098),ISBLANK(C13098),ISBLANK(D13098)),"Missing",IFERROR(VLOOKUP(A13098,'RM Postcodes'!$A:$B,2,0),"Invalid"))</f>
        <v>Missing</v>
      </c>
      <c r="N13098" s="26" t="str">
        <f t="shared" si="1237"/>
        <v>Missing</v>
      </c>
      <c r="O13098" s="26" t="str">
        <f t="shared" si="1233"/>
        <v>Missing</v>
      </c>
    </row>
    <row r="13099" spans="1:15" x14ac:dyDescent="0.2">
      <c r="A13099" s="24" t="str">
        <f t="shared" si="1238"/>
        <v xml:space="preserve"> </v>
      </c>
      <c r="B13099" s="35"/>
      <c r="C13099" s="35"/>
      <c r="D13099" s="35"/>
      <c r="E13099" s="35"/>
      <c r="F13099" s="35"/>
      <c r="G13099" s="35"/>
      <c r="H13099" s="35"/>
      <c r="J13099" s="26" t="str">
        <f t="shared" si="1234"/>
        <v>No</v>
      </c>
      <c r="K13099" s="26" t="str">
        <f t="shared" si="1235"/>
        <v>Missing</v>
      </c>
      <c r="L13099" s="26" t="str">
        <f t="shared" si="1236"/>
        <v>Missing</v>
      </c>
      <c r="M13099" s="26" t="str">
        <f>IF(OR(ISBLANK(B13099),ISBLANK(C13099),ISBLANK(D13099)),"Missing",IFERROR(VLOOKUP(A13099,'RM Postcodes'!$A:$B,2,0),"Invalid"))</f>
        <v>Missing</v>
      </c>
      <c r="N13099" s="26" t="str">
        <f t="shared" si="1237"/>
        <v>Missing</v>
      </c>
      <c r="O13099" s="26" t="str">
        <f t="shared" si="1233"/>
        <v>Missing</v>
      </c>
    </row>
    <row r="13100" spans="1:15" x14ac:dyDescent="0.2">
      <c r="A13100" s="24" t="str">
        <f t="shared" si="1238"/>
        <v xml:space="preserve"> </v>
      </c>
      <c r="B13100" s="35"/>
      <c r="C13100" s="35"/>
      <c r="D13100" s="35"/>
      <c r="E13100" s="35"/>
      <c r="F13100" s="35"/>
      <c r="G13100" s="35"/>
      <c r="H13100" s="35"/>
      <c r="J13100" s="26" t="str">
        <f t="shared" si="1234"/>
        <v>No</v>
      </c>
      <c r="K13100" s="26" t="str">
        <f t="shared" si="1235"/>
        <v>Missing</v>
      </c>
      <c r="L13100" s="26" t="str">
        <f t="shared" si="1236"/>
        <v>Missing</v>
      </c>
      <c r="M13100" s="26" t="str">
        <f>IF(OR(ISBLANK(B13100),ISBLANK(C13100),ISBLANK(D13100)),"Missing",IFERROR(VLOOKUP(A13100,'RM Postcodes'!$A:$B,2,0),"Invalid"))</f>
        <v>Missing</v>
      </c>
      <c r="N13100" s="26" t="str">
        <f t="shared" si="1237"/>
        <v>Missing</v>
      </c>
      <c r="O13100" s="26" t="str">
        <f t="shared" si="1233"/>
        <v>Missing</v>
      </c>
    </row>
    <row r="13101" spans="1:15" x14ac:dyDescent="0.2">
      <c r="A13101" s="24" t="str">
        <f t="shared" si="1238"/>
        <v xml:space="preserve"> </v>
      </c>
      <c r="B13101" s="35"/>
      <c r="C13101" s="35"/>
      <c r="D13101" s="35"/>
      <c r="E13101" s="35"/>
      <c r="F13101" s="35"/>
      <c r="G13101" s="35"/>
      <c r="H13101" s="35"/>
      <c r="J13101" s="26" t="str">
        <f t="shared" si="1234"/>
        <v>No</v>
      </c>
      <c r="K13101" s="26" t="str">
        <f t="shared" si="1235"/>
        <v>Missing</v>
      </c>
      <c r="L13101" s="26" t="str">
        <f t="shared" si="1236"/>
        <v>Missing</v>
      </c>
      <c r="M13101" s="26" t="str">
        <f>IF(OR(ISBLANK(B13101),ISBLANK(C13101),ISBLANK(D13101)),"Missing",IFERROR(VLOOKUP(A13101,'RM Postcodes'!$A:$B,2,0),"Invalid"))</f>
        <v>Missing</v>
      </c>
      <c r="N13101" s="26" t="str">
        <f t="shared" si="1237"/>
        <v>Missing</v>
      </c>
      <c r="O13101" s="26" t="str">
        <f t="shared" si="1233"/>
        <v>Missing</v>
      </c>
    </row>
    <row r="13102" spans="1:15" x14ac:dyDescent="0.2">
      <c r="A13102" s="24" t="str">
        <f t="shared" si="1238"/>
        <v xml:space="preserve"> </v>
      </c>
      <c r="B13102" s="35"/>
      <c r="C13102" s="35"/>
      <c r="D13102" s="35"/>
      <c r="E13102" s="35"/>
      <c r="F13102" s="35"/>
      <c r="G13102" s="35"/>
      <c r="H13102" s="35"/>
      <c r="J13102" s="26" t="str">
        <f t="shared" si="1234"/>
        <v>No</v>
      </c>
      <c r="K13102" s="26" t="str">
        <f t="shared" si="1235"/>
        <v>Missing</v>
      </c>
      <c r="L13102" s="26" t="str">
        <f t="shared" si="1236"/>
        <v>Missing</v>
      </c>
      <c r="M13102" s="26" t="str">
        <f>IF(OR(ISBLANK(B13102),ISBLANK(C13102),ISBLANK(D13102)),"Missing",IFERROR(VLOOKUP(A13102,'RM Postcodes'!$A:$B,2,0),"Invalid"))</f>
        <v>Missing</v>
      </c>
      <c r="N13102" s="26" t="str">
        <f t="shared" si="1237"/>
        <v>Missing</v>
      </c>
      <c r="O13102" s="26" t="str">
        <f t="shared" si="1233"/>
        <v>Missing</v>
      </c>
    </row>
    <row r="13103" spans="1:15" x14ac:dyDescent="0.2">
      <c r="A13103" s="24" t="str">
        <f t="shared" si="1238"/>
        <v xml:space="preserve"> </v>
      </c>
      <c r="B13103" s="35"/>
      <c r="C13103" s="35"/>
      <c r="D13103" s="35"/>
      <c r="E13103" s="35"/>
      <c r="F13103" s="35"/>
      <c r="G13103" s="35"/>
      <c r="H13103" s="35"/>
      <c r="J13103" s="26" t="str">
        <f t="shared" si="1234"/>
        <v>No</v>
      </c>
      <c r="K13103" s="26" t="str">
        <f t="shared" si="1235"/>
        <v>Missing</v>
      </c>
      <c r="L13103" s="26" t="str">
        <f t="shared" si="1236"/>
        <v>Missing</v>
      </c>
      <c r="M13103" s="26" t="str">
        <f>IF(OR(ISBLANK(B13103),ISBLANK(C13103),ISBLANK(D13103)),"Missing",IFERROR(VLOOKUP(A13103,'RM Postcodes'!$A:$B,2,0),"Invalid"))</f>
        <v>Missing</v>
      </c>
      <c r="N13103" s="26" t="str">
        <f t="shared" si="1237"/>
        <v>Missing</v>
      </c>
      <c r="O13103" s="26" t="str">
        <f t="shared" si="1233"/>
        <v>Missing</v>
      </c>
    </row>
    <row r="13104" spans="1:15" x14ac:dyDescent="0.2">
      <c r="A13104" s="24" t="str">
        <f t="shared" si="1238"/>
        <v xml:space="preserve"> </v>
      </c>
      <c r="B13104" s="35"/>
      <c r="C13104" s="35"/>
      <c r="D13104" s="35"/>
      <c r="E13104" s="35"/>
      <c r="F13104" s="35"/>
      <c r="G13104" s="35"/>
      <c r="H13104" s="35"/>
      <c r="J13104" s="26" t="str">
        <f t="shared" si="1234"/>
        <v>No</v>
      </c>
      <c r="K13104" s="26" t="str">
        <f t="shared" si="1235"/>
        <v>Missing</v>
      </c>
      <c r="L13104" s="26" t="str">
        <f t="shared" si="1236"/>
        <v>Missing</v>
      </c>
      <c r="M13104" s="26" t="str">
        <f>IF(OR(ISBLANK(B13104),ISBLANK(C13104),ISBLANK(D13104)),"Missing",IFERROR(VLOOKUP(A13104,'RM Postcodes'!$A:$B,2,0),"Invalid"))</f>
        <v>Missing</v>
      </c>
      <c r="N13104" s="26" t="str">
        <f t="shared" si="1237"/>
        <v>Missing</v>
      </c>
      <c r="O13104" s="26" t="str">
        <f t="shared" si="1233"/>
        <v>Missing</v>
      </c>
    </row>
    <row r="13105" spans="1:15" x14ac:dyDescent="0.2">
      <c r="A13105" s="24" t="str">
        <f t="shared" si="1238"/>
        <v xml:space="preserve"> </v>
      </c>
      <c r="B13105" s="35"/>
      <c r="C13105" s="35"/>
      <c r="D13105" s="35"/>
      <c r="E13105" s="35"/>
      <c r="F13105" s="35"/>
      <c r="G13105" s="35"/>
      <c r="H13105" s="35"/>
      <c r="J13105" s="26" t="str">
        <f t="shared" si="1234"/>
        <v>No</v>
      </c>
      <c r="K13105" s="26" t="str">
        <f t="shared" si="1235"/>
        <v>Missing</v>
      </c>
      <c r="L13105" s="26" t="str">
        <f t="shared" si="1236"/>
        <v>Missing</v>
      </c>
      <c r="M13105" s="26" t="str">
        <f>IF(OR(ISBLANK(B13105),ISBLANK(C13105),ISBLANK(D13105)),"Missing",IFERROR(VLOOKUP(A13105,'RM Postcodes'!$A:$B,2,0),"Invalid"))</f>
        <v>Missing</v>
      </c>
      <c r="N13105" s="26" t="str">
        <f t="shared" si="1237"/>
        <v>Missing</v>
      </c>
      <c r="O13105" s="26" t="str">
        <f t="shared" si="1233"/>
        <v>Missing</v>
      </c>
    </row>
    <row r="13106" spans="1:15" x14ac:dyDescent="0.2">
      <c r="A13106" s="24" t="str">
        <f t="shared" si="1238"/>
        <v xml:space="preserve"> </v>
      </c>
      <c r="B13106" s="35"/>
      <c r="C13106" s="35"/>
      <c r="D13106" s="35"/>
      <c r="E13106" s="35"/>
      <c r="F13106" s="35"/>
      <c r="G13106" s="35"/>
      <c r="H13106" s="35"/>
      <c r="J13106" s="26" t="str">
        <f t="shared" si="1234"/>
        <v>No</v>
      </c>
      <c r="K13106" s="26" t="str">
        <f t="shared" si="1235"/>
        <v>Missing</v>
      </c>
      <c r="L13106" s="26" t="str">
        <f t="shared" si="1236"/>
        <v>Missing</v>
      </c>
      <c r="M13106" s="26" t="str">
        <f>IF(OR(ISBLANK(B13106),ISBLANK(C13106),ISBLANK(D13106)),"Missing",IFERROR(VLOOKUP(A13106,'RM Postcodes'!$A:$B,2,0),"Invalid"))</f>
        <v>Missing</v>
      </c>
      <c r="N13106" s="26" t="str">
        <f t="shared" si="1237"/>
        <v>Missing</v>
      </c>
      <c r="O13106" s="26" t="str">
        <f t="shared" si="1233"/>
        <v>Missing</v>
      </c>
    </row>
    <row r="13107" spans="1:15" x14ac:dyDescent="0.2">
      <c r="A13107" s="24" t="str">
        <f t="shared" si="1238"/>
        <v xml:space="preserve"> </v>
      </c>
      <c r="B13107" s="35"/>
      <c r="C13107" s="35"/>
      <c r="D13107" s="35"/>
      <c r="E13107" s="35"/>
      <c r="F13107" s="35"/>
      <c r="G13107" s="35"/>
      <c r="H13107" s="35"/>
      <c r="J13107" s="26" t="str">
        <f t="shared" si="1234"/>
        <v>No</v>
      </c>
      <c r="K13107" s="26" t="str">
        <f t="shared" si="1235"/>
        <v>Missing</v>
      </c>
      <c r="L13107" s="26" t="str">
        <f t="shared" si="1236"/>
        <v>Missing</v>
      </c>
      <c r="M13107" s="26" t="str">
        <f>IF(OR(ISBLANK(B13107),ISBLANK(C13107),ISBLANK(D13107)),"Missing",IFERROR(VLOOKUP(A13107,'RM Postcodes'!$A:$B,2,0),"Invalid"))</f>
        <v>Missing</v>
      </c>
      <c r="N13107" s="26" t="str">
        <f t="shared" si="1237"/>
        <v>Missing</v>
      </c>
      <c r="O13107" s="26" t="str">
        <f t="shared" si="1233"/>
        <v>Missing</v>
      </c>
    </row>
    <row r="13108" spans="1:15" x14ac:dyDescent="0.2">
      <c r="A13108" s="24" t="str">
        <f t="shared" si="1238"/>
        <v xml:space="preserve"> </v>
      </c>
      <c r="B13108" s="35"/>
      <c r="C13108" s="35"/>
      <c r="D13108" s="35"/>
      <c r="E13108" s="35"/>
      <c r="F13108" s="35"/>
      <c r="G13108" s="35"/>
      <c r="H13108" s="35"/>
      <c r="J13108" s="26" t="str">
        <f t="shared" si="1234"/>
        <v>No</v>
      </c>
      <c r="K13108" s="26" t="str">
        <f t="shared" si="1235"/>
        <v>Missing</v>
      </c>
      <c r="L13108" s="26" t="str">
        <f t="shared" si="1236"/>
        <v>Missing</v>
      </c>
      <c r="M13108" s="26" t="str">
        <f>IF(OR(ISBLANK(B13108),ISBLANK(C13108),ISBLANK(D13108)),"Missing",IFERROR(VLOOKUP(A13108,'RM Postcodes'!$A:$B,2,0),"Invalid"))</f>
        <v>Missing</v>
      </c>
      <c r="N13108" s="26" t="str">
        <f t="shared" si="1237"/>
        <v>Missing</v>
      </c>
      <c r="O13108" s="26" t="str">
        <f t="shared" si="1233"/>
        <v>Missing</v>
      </c>
    </row>
    <row r="13109" spans="1:15" x14ac:dyDescent="0.2">
      <c r="A13109" s="24" t="str">
        <f t="shared" si="1238"/>
        <v xml:space="preserve"> </v>
      </c>
      <c r="B13109" s="35"/>
      <c r="C13109" s="35"/>
      <c r="D13109" s="35"/>
      <c r="E13109" s="35"/>
      <c r="F13109" s="35"/>
      <c r="G13109" s="35"/>
      <c r="H13109" s="35"/>
      <c r="J13109" s="26" t="str">
        <f t="shared" si="1234"/>
        <v>No</v>
      </c>
      <c r="K13109" s="26" t="str">
        <f t="shared" si="1235"/>
        <v>Missing</v>
      </c>
      <c r="L13109" s="26" t="str">
        <f t="shared" si="1236"/>
        <v>Missing</v>
      </c>
      <c r="M13109" s="26" t="str">
        <f>IF(OR(ISBLANK(B13109),ISBLANK(C13109),ISBLANK(D13109)),"Missing",IFERROR(VLOOKUP(A13109,'RM Postcodes'!$A:$B,2,0),"Invalid"))</f>
        <v>Missing</v>
      </c>
      <c r="N13109" s="26" t="str">
        <f t="shared" si="1237"/>
        <v>Missing</v>
      </c>
      <c r="O13109" s="26" t="str">
        <f t="shared" si="1233"/>
        <v>Missing</v>
      </c>
    </row>
    <row r="13110" spans="1:15" x14ac:dyDescent="0.2">
      <c r="A13110" s="24" t="str">
        <f t="shared" si="1238"/>
        <v xml:space="preserve"> </v>
      </c>
      <c r="B13110" s="35"/>
      <c r="C13110" s="35"/>
      <c r="D13110" s="35"/>
      <c r="E13110" s="35"/>
      <c r="F13110" s="35"/>
      <c r="G13110" s="35"/>
      <c r="H13110" s="35"/>
      <c r="J13110" s="26" t="str">
        <f t="shared" si="1234"/>
        <v>No</v>
      </c>
      <c r="K13110" s="26" t="str">
        <f t="shared" si="1235"/>
        <v>Missing</v>
      </c>
      <c r="L13110" s="26" t="str">
        <f t="shared" si="1236"/>
        <v>Missing</v>
      </c>
      <c r="M13110" s="26" t="str">
        <f>IF(OR(ISBLANK(B13110),ISBLANK(C13110),ISBLANK(D13110)),"Missing",IFERROR(VLOOKUP(A13110,'RM Postcodes'!$A:$B,2,0),"Invalid"))</f>
        <v>Missing</v>
      </c>
      <c r="N13110" s="26" t="str">
        <f t="shared" si="1237"/>
        <v>Missing</v>
      </c>
      <c r="O13110" s="26" t="str">
        <f t="shared" si="1233"/>
        <v>Missing</v>
      </c>
    </row>
    <row r="13111" spans="1:15" x14ac:dyDescent="0.2">
      <c r="A13111" s="24" t="str">
        <f t="shared" si="1238"/>
        <v xml:space="preserve"> </v>
      </c>
      <c r="B13111" s="35"/>
      <c r="C13111" s="35"/>
      <c r="D13111" s="35"/>
      <c r="E13111" s="35"/>
      <c r="F13111" s="35"/>
      <c r="G13111" s="35"/>
      <c r="H13111" s="35"/>
      <c r="J13111" s="26" t="str">
        <f t="shared" si="1234"/>
        <v>No</v>
      </c>
      <c r="K13111" s="26" t="str">
        <f t="shared" si="1235"/>
        <v>Missing</v>
      </c>
      <c r="L13111" s="26" t="str">
        <f t="shared" si="1236"/>
        <v>Missing</v>
      </c>
      <c r="M13111" s="26" t="str">
        <f>IF(OR(ISBLANK(B13111),ISBLANK(C13111),ISBLANK(D13111)),"Missing",IFERROR(VLOOKUP(A13111,'RM Postcodes'!$A:$B,2,0),"Invalid"))</f>
        <v>Missing</v>
      </c>
      <c r="N13111" s="26" t="str">
        <f t="shared" si="1237"/>
        <v>Missing</v>
      </c>
      <c r="O13111" s="26" t="str">
        <f t="shared" si="1233"/>
        <v>Missing</v>
      </c>
    </row>
    <row r="13112" spans="1:15" x14ac:dyDescent="0.2">
      <c r="A13112" s="24" t="str">
        <f t="shared" si="1238"/>
        <v xml:space="preserve"> </v>
      </c>
      <c r="B13112" s="35"/>
      <c r="C13112" s="35"/>
      <c r="D13112" s="35"/>
      <c r="E13112" s="35"/>
      <c r="F13112" s="35"/>
      <c r="G13112" s="35"/>
      <c r="H13112" s="35"/>
      <c r="J13112" s="26" t="str">
        <f t="shared" si="1234"/>
        <v>No</v>
      </c>
      <c r="K13112" s="26" t="str">
        <f t="shared" si="1235"/>
        <v>Missing</v>
      </c>
      <c r="L13112" s="26" t="str">
        <f t="shared" si="1236"/>
        <v>Missing</v>
      </c>
      <c r="M13112" s="26" t="str">
        <f>IF(OR(ISBLANK(B13112),ISBLANK(C13112),ISBLANK(D13112)),"Missing",IFERROR(VLOOKUP(A13112,'RM Postcodes'!$A:$B,2,0),"Invalid"))</f>
        <v>Missing</v>
      </c>
      <c r="N13112" s="26" t="str">
        <f t="shared" si="1237"/>
        <v>Missing</v>
      </c>
      <c r="O13112" s="26" t="str">
        <f t="shared" si="1233"/>
        <v>Missing</v>
      </c>
    </row>
    <row r="13113" spans="1:15" x14ac:dyDescent="0.2">
      <c r="A13113" s="24" t="str">
        <f t="shared" si="1238"/>
        <v xml:space="preserve"> </v>
      </c>
      <c r="B13113" s="35"/>
      <c r="C13113" s="35"/>
      <c r="D13113" s="35"/>
      <c r="E13113" s="35"/>
      <c r="F13113" s="35"/>
      <c r="G13113" s="35"/>
      <c r="H13113" s="35"/>
      <c r="J13113" s="26" t="str">
        <f t="shared" si="1234"/>
        <v>No</v>
      </c>
      <c r="K13113" s="26" t="str">
        <f t="shared" si="1235"/>
        <v>Missing</v>
      </c>
      <c r="L13113" s="26" t="str">
        <f t="shared" si="1236"/>
        <v>Missing</v>
      </c>
      <c r="M13113" s="26" t="str">
        <f>IF(OR(ISBLANK(B13113),ISBLANK(C13113),ISBLANK(D13113)),"Missing",IFERROR(VLOOKUP(A13113,'RM Postcodes'!$A:$B,2,0),"Invalid"))</f>
        <v>Missing</v>
      </c>
      <c r="N13113" s="26" t="str">
        <f t="shared" si="1237"/>
        <v>Missing</v>
      </c>
      <c r="O13113" s="26" t="str">
        <f t="shared" si="1233"/>
        <v>Missing</v>
      </c>
    </row>
    <row r="13114" spans="1:15" x14ac:dyDescent="0.2">
      <c r="A13114" s="24" t="str">
        <f t="shared" si="1238"/>
        <v xml:space="preserve"> </v>
      </c>
      <c r="B13114" s="35"/>
      <c r="C13114" s="35"/>
      <c r="D13114" s="35"/>
      <c r="E13114" s="35"/>
      <c r="F13114" s="35"/>
      <c r="G13114" s="35"/>
      <c r="H13114" s="35"/>
      <c r="J13114" s="26" t="str">
        <f t="shared" si="1234"/>
        <v>No</v>
      </c>
      <c r="K13114" s="26" t="str">
        <f t="shared" si="1235"/>
        <v>Missing</v>
      </c>
      <c r="L13114" s="26" t="str">
        <f t="shared" si="1236"/>
        <v>Missing</v>
      </c>
      <c r="M13114" s="26" t="str">
        <f>IF(OR(ISBLANK(B13114),ISBLANK(C13114),ISBLANK(D13114)),"Missing",IFERROR(VLOOKUP(A13114,'RM Postcodes'!$A:$B,2,0),"Invalid"))</f>
        <v>Missing</v>
      </c>
      <c r="N13114" s="26" t="str">
        <f t="shared" si="1237"/>
        <v>Missing</v>
      </c>
      <c r="O13114" s="26" t="str">
        <f t="shared" si="1233"/>
        <v>Missing</v>
      </c>
    </row>
    <row r="13115" spans="1:15" x14ac:dyDescent="0.2">
      <c r="A13115" s="24" t="str">
        <f t="shared" si="1238"/>
        <v xml:space="preserve"> </v>
      </c>
      <c r="B13115" s="35"/>
      <c r="C13115" s="35"/>
      <c r="D13115" s="35"/>
      <c r="E13115" s="35"/>
      <c r="F13115" s="35"/>
      <c r="G13115" s="35"/>
      <c r="H13115" s="35"/>
      <c r="J13115" s="26" t="str">
        <f t="shared" si="1234"/>
        <v>No</v>
      </c>
      <c r="K13115" s="26" t="str">
        <f t="shared" si="1235"/>
        <v>Missing</v>
      </c>
      <c r="L13115" s="26" t="str">
        <f t="shared" si="1236"/>
        <v>Missing</v>
      </c>
      <c r="M13115" s="26" t="str">
        <f>IF(OR(ISBLANK(B13115),ISBLANK(C13115),ISBLANK(D13115)),"Missing",IFERROR(VLOOKUP(A13115,'RM Postcodes'!$A:$B,2,0),"Invalid"))</f>
        <v>Missing</v>
      </c>
      <c r="N13115" s="26" t="str">
        <f t="shared" si="1237"/>
        <v>Missing</v>
      </c>
      <c r="O13115" s="26" t="str">
        <f t="shared" si="1233"/>
        <v>Missing</v>
      </c>
    </row>
    <row r="13116" spans="1:15" x14ac:dyDescent="0.2">
      <c r="A13116" s="24" t="str">
        <f t="shared" si="1238"/>
        <v xml:space="preserve"> </v>
      </c>
      <c r="B13116" s="35"/>
      <c r="C13116" s="35"/>
      <c r="D13116" s="35"/>
      <c r="E13116" s="35"/>
      <c r="F13116" s="35"/>
      <c r="G13116" s="35"/>
      <c r="H13116" s="35"/>
      <c r="J13116" s="26" t="str">
        <f t="shared" si="1234"/>
        <v>No</v>
      </c>
      <c r="K13116" s="26" t="str">
        <f t="shared" si="1235"/>
        <v>Missing</v>
      </c>
      <c r="L13116" s="26" t="str">
        <f t="shared" si="1236"/>
        <v>Missing</v>
      </c>
      <c r="M13116" s="26" t="str">
        <f>IF(OR(ISBLANK(B13116),ISBLANK(C13116),ISBLANK(D13116)),"Missing",IFERROR(VLOOKUP(A13116,'RM Postcodes'!$A:$B,2,0),"Invalid"))</f>
        <v>Missing</v>
      </c>
      <c r="N13116" s="26" t="str">
        <f t="shared" si="1237"/>
        <v>Missing</v>
      </c>
      <c r="O13116" s="26" t="str">
        <f t="shared" si="1233"/>
        <v>Missing</v>
      </c>
    </row>
    <row r="13117" spans="1:15" x14ac:dyDescent="0.2">
      <c r="A13117" s="24" t="str">
        <f t="shared" si="1238"/>
        <v xml:space="preserve"> </v>
      </c>
      <c r="B13117" s="35"/>
      <c r="C13117" s="35"/>
      <c r="D13117" s="35"/>
      <c r="E13117" s="35"/>
      <c r="F13117" s="35"/>
      <c r="G13117" s="35"/>
      <c r="H13117" s="35"/>
      <c r="J13117" s="26" t="str">
        <f t="shared" si="1234"/>
        <v>No</v>
      </c>
      <c r="K13117" s="26" t="str">
        <f t="shared" si="1235"/>
        <v>Missing</v>
      </c>
      <c r="L13117" s="26" t="str">
        <f t="shared" si="1236"/>
        <v>Missing</v>
      </c>
      <c r="M13117" s="26" t="str">
        <f>IF(OR(ISBLANK(B13117),ISBLANK(C13117),ISBLANK(D13117)),"Missing",IFERROR(VLOOKUP(A13117,'RM Postcodes'!$A:$B,2,0),"Invalid"))</f>
        <v>Missing</v>
      </c>
      <c r="N13117" s="26" t="str">
        <f t="shared" si="1237"/>
        <v>Missing</v>
      </c>
      <c r="O13117" s="26" t="str">
        <f t="shared" si="1233"/>
        <v>Missing</v>
      </c>
    </row>
    <row r="13118" spans="1:15" x14ac:dyDescent="0.2">
      <c r="A13118" s="24" t="str">
        <f t="shared" si="1238"/>
        <v xml:space="preserve"> </v>
      </c>
      <c r="B13118" s="35"/>
      <c r="C13118" s="35"/>
      <c r="D13118" s="35"/>
      <c r="E13118" s="35"/>
      <c r="F13118" s="35"/>
      <c r="G13118" s="35"/>
      <c r="H13118" s="35"/>
      <c r="J13118" s="26" t="str">
        <f t="shared" si="1234"/>
        <v>No</v>
      </c>
      <c r="K13118" s="26" t="str">
        <f t="shared" si="1235"/>
        <v>Missing</v>
      </c>
      <c r="L13118" s="26" t="str">
        <f t="shared" si="1236"/>
        <v>Missing</v>
      </c>
      <c r="M13118" s="26" t="str">
        <f>IF(OR(ISBLANK(B13118),ISBLANK(C13118),ISBLANK(D13118)),"Missing",IFERROR(VLOOKUP(A13118,'RM Postcodes'!$A:$B,2,0),"Invalid"))</f>
        <v>Missing</v>
      </c>
      <c r="N13118" s="26" t="str">
        <f t="shared" si="1237"/>
        <v>Missing</v>
      </c>
      <c r="O13118" s="26" t="str">
        <f t="shared" si="1233"/>
        <v>Missing</v>
      </c>
    </row>
    <row r="13119" spans="1:15" x14ac:dyDescent="0.2">
      <c r="A13119" s="24" t="str">
        <f t="shared" si="1238"/>
        <v xml:space="preserve"> </v>
      </c>
      <c r="B13119" s="35"/>
      <c r="C13119" s="35"/>
      <c r="D13119" s="35"/>
      <c r="E13119" s="35"/>
      <c r="F13119" s="35"/>
      <c r="G13119" s="35"/>
      <c r="H13119" s="35"/>
      <c r="J13119" s="26" t="str">
        <f t="shared" si="1234"/>
        <v>No</v>
      </c>
      <c r="K13119" s="26" t="str">
        <f t="shared" si="1235"/>
        <v>Missing</v>
      </c>
      <c r="L13119" s="26" t="str">
        <f t="shared" si="1236"/>
        <v>Missing</v>
      </c>
      <c r="M13119" s="26" t="str">
        <f>IF(OR(ISBLANK(B13119),ISBLANK(C13119),ISBLANK(D13119)),"Missing",IFERROR(VLOOKUP(A13119,'RM Postcodes'!$A:$B,2,0),"Invalid"))</f>
        <v>Missing</v>
      </c>
      <c r="N13119" s="26" t="str">
        <f t="shared" si="1237"/>
        <v>Missing</v>
      </c>
      <c r="O13119" s="26" t="str">
        <f t="shared" si="1233"/>
        <v>Missing</v>
      </c>
    </row>
    <row r="13120" spans="1:15" x14ac:dyDescent="0.2">
      <c r="A13120" s="24" t="str">
        <f t="shared" si="1238"/>
        <v xml:space="preserve"> </v>
      </c>
      <c r="B13120" s="35"/>
      <c r="C13120" s="35"/>
      <c r="D13120" s="35"/>
      <c r="E13120" s="35"/>
      <c r="F13120" s="35"/>
      <c r="G13120" s="35"/>
      <c r="H13120" s="35"/>
      <c r="J13120" s="26" t="str">
        <f t="shared" si="1234"/>
        <v>No</v>
      </c>
      <c r="K13120" s="26" t="str">
        <f t="shared" si="1235"/>
        <v>Missing</v>
      </c>
      <c r="L13120" s="26" t="str">
        <f t="shared" si="1236"/>
        <v>Missing</v>
      </c>
      <c r="M13120" s="26" t="str">
        <f>IF(OR(ISBLANK(B13120),ISBLANK(C13120),ISBLANK(D13120)),"Missing",IFERROR(VLOOKUP(A13120,'RM Postcodes'!$A:$B,2,0),"Invalid"))</f>
        <v>Missing</v>
      </c>
      <c r="N13120" s="26" t="str">
        <f t="shared" si="1237"/>
        <v>Missing</v>
      </c>
      <c r="O13120" s="26" t="str">
        <f t="shared" si="1233"/>
        <v>Missing</v>
      </c>
    </row>
    <row r="13121" spans="1:15" x14ac:dyDescent="0.2">
      <c r="A13121" s="24" t="str">
        <f t="shared" si="1238"/>
        <v xml:space="preserve"> </v>
      </c>
      <c r="B13121" s="35"/>
      <c r="C13121" s="35"/>
      <c r="D13121" s="35"/>
      <c r="E13121" s="35"/>
      <c r="F13121" s="35"/>
      <c r="G13121" s="35"/>
      <c r="H13121" s="35"/>
      <c r="J13121" s="26" t="str">
        <f t="shared" si="1234"/>
        <v>No</v>
      </c>
      <c r="K13121" s="26" t="str">
        <f t="shared" si="1235"/>
        <v>Missing</v>
      </c>
      <c r="L13121" s="26" t="str">
        <f t="shared" si="1236"/>
        <v>Missing</v>
      </c>
      <c r="M13121" s="26" t="str">
        <f>IF(OR(ISBLANK(B13121),ISBLANK(C13121),ISBLANK(D13121)),"Missing",IFERROR(VLOOKUP(A13121,'RM Postcodes'!$A:$B,2,0),"Invalid"))</f>
        <v>Missing</v>
      </c>
      <c r="N13121" s="26" t="str">
        <f t="shared" si="1237"/>
        <v>Missing</v>
      </c>
      <c r="O13121" s="26" t="str">
        <f t="shared" si="1233"/>
        <v>Missing</v>
      </c>
    </row>
    <row r="13122" spans="1:15" x14ac:dyDescent="0.2">
      <c r="A13122" s="24" t="str">
        <f t="shared" si="1238"/>
        <v xml:space="preserve"> </v>
      </c>
      <c r="B13122" s="35"/>
      <c r="C13122" s="35"/>
      <c r="D13122" s="35"/>
      <c r="E13122" s="35"/>
      <c r="F13122" s="35"/>
      <c r="G13122" s="35"/>
      <c r="H13122" s="35"/>
      <c r="J13122" s="26" t="str">
        <f t="shared" si="1234"/>
        <v>No</v>
      </c>
      <c r="K13122" s="26" t="str">
        <f t="shared" si="1235"/>
        <v>Missing</v>
      </c>
      <c r="L13122" s="26" t="str">
        <f t="shared" si="1236"/>
        <v>Missing</v>
      </c>
      <c r="M13122" s="26" t="str">
        <f>IF(OR(ISBLANK(B13122),ISBLANK(C13122),ISBLANK(D13122)),"Missing",IFERROR(VLOOKUP(A13122,'RM Postcodes'!$A:$B,2,0),"Invalid"))</f>
        <v>Missing</v>
      </c>
      <c r="N13122" s="26" t="str">
        <f t="shared" si="1237"/>
        <v>Missing</v>
      </c>
      <c r="O13122" s="26" t="str">
        <f t="shared" si="1233"/>
        <v>Missing</v>
      </c>
    </row>
    <row r="13123" spans="1:15" x14ac:dyDescent="0.2">
      <c r="A13123" s="24" t="str">
        <f t="shared" si="1238"/>
        <v xml:space="preserve"> </v>
      </c>
      <c r="B13123" s="35"/>
      <c r="C13123" s="35"/>
      <c r="D13123" s="35"/>
      <c r="E13123" s="35"/>
      <c r="F13123" s="35"/>
      <c r="G13123" s="35"/>
      <c r="H13123" s="35"/>
      <c r="J13123" s="26" t="str">
        <f t="shared" si="1234"/>
        <v>No</v>
      </c>
      <c r="K13123" s="26" t="str">
        <f t="shared" si="1235"/>
        <v>Missing</v>
      </c>
      <c r="L13123" s="26" t="str">
        <f t="shared" si="1236"/>
        <v>Missing</v>
      </c>
      <c r="M13123" s="26" t="str">
        <f>IF(OR(ISBLANK(B13123),ISBLANK(C13123),ISBLANK(D13123)),"Missing",IFERROR(VLOOKUP(A13123,'RM Postcodes'!$A:$B,2,0),"Invalid"))</f>
        <v>Missing</v>
      </c>
      <c r="N13123" s="26" t="str">
        <f t="shared" si="1237"/>
        <v>Missing</v>
      </c>
      <c r="O13123" s="26" t="str">
        <f t="shared" si="1233"/>
        <v>Missing</v>
      </c>
    </row>
    <row r="13124" spans="1:15" x14ac:dyDescent="0.2">
      <c r="A13124" s="24" t="str">
        <f t="shared" si="1238"/>
        <v xml:space="preserve"> </v>
      </c>
      <c r="B13124" s="35"/>
      <c r="C13124" s="35"/>
      <c r="D13124" s="35"/>
      <c r="E13124" s="35"/>
      <c r="F13124" s="35"/>
      <c r="G13124" s="35"/>
      <c r="H13124" s="35"/>
      <c r="J13124" s="26" t="str">
        <f t="shared" si="1234"/>
        <v>No</v>
      </c>
      <c r="K13124" s="26" t="str">
        <f t="shared" si="1235"/>
        <v>Missing</v>
      </c>
      <c r="L13124" s="26" t="str">
        <f t="shared" si="1236"/>
        <v>Missing</v>
      </c>
      <c r="M13124" s="26" t="str">
        <f>IF(OR(ISBLANK(B13124),ISBLANK(C13124),ISBLANK(D13124)),"Missing",IFERROR(VLOOKUP(A13124,'RM Postcodes'!$A:$B,2,0),"Invalid"))</f>
        <v>Missing</v>
      </c>
      <c r="N13124" s="26" t="str">
        <f t="shared" si="1237"/>
        <v>Missing</v>
      </c>
      <c r="O13124" s="26" t="str">
        <f t="shared" si="1233"/>
        <v>Missing</v>
      </c>
    </row>
    <row r="13125" spans="1:15" x14ac:dyDescent="0.2">
      <c r="A13125" s="24" t="str">
        <f t="shared" si="1238"/>
        <v xml:space="preserve"> </v>
      </c>
      <c r="B13125" s="35"/>
      <c r="C13125" s="35"/>
      <c r="D13125" s="35"/>
      <c r="E13125" s="35"/>
      <c r="F13125" s="35"/>
      <c r="G13125" s="35"/>
      <c r="H13125" s="35"/>
      <c r="J13125" s="26" t="str">
        <f t="shared" si="1234"/>
        <v>No</v>
      </c>
      <c r="K13125" s="26" t="str">
        <f t="shared" si="1235"/>
        <v>Missing</v>
      </c>
      <c r="L13125" s="26" t="str">
        <f t="shared" si="1236"/>
        <v>Missing</v>
      </c>
      <c r="M13125" s="26" t="str">
        <f>IF(OR(ISBLANK(B13125),ISBLANK(C13125),ISBLANK(D13125)),"Missing",IFERROR(VLOOKUP(A13125,'RM Postcodes'!$A:$B,2,0),"Invalid"))</f>
        <v>Missing</v>
      </c>
      <c r="N13125" s="26" t="str">
        <f t="shared" si="1237"/>
        <v>Missing</v>
      </c>
      <c r="O13125" s="26" t="str">
        <f t="shared" ref="O13125:O13188" si="1239">IF(COUNT(E13125)=0,"Missing",IF(E13125&lt;=2,"Redact",IF(COUNTIF(F13125:H13125,"&gt;0")&lt;&gt;3,"Error",IF((G13125+H13125)/F13125&lt;60%,"OK","Redact"))))</f>
        <v>Missing</v>
      </c>
    </row>
    <row r="13126" spans="1:15" x14ac:dyDescent="0.2">
      <c r="A13126" s="24" t="str">
        <f t="shared" si="1238"/>
        <v xml:space="preserve"> </v>
      </c>
      <c r="B13126" s="35"/>
      <c r="C13126" s="35"/>
      <c r="D13126" s="35"/>
      <c r="E13126" s="35"/>
      <c r="F13126" s="35"/>
      <c r="G13126" s="35"/>
      <c r="H13126" s="35"/>
      <c r="J13126" s="26" t="str">
        <f t="shared" ref="J13126:J13189" si="1240">IF(AND(K13126="NI",L13126="OK",M13126="LIVE",N13126="OK",O13126="OK"),"yes NI",IF(AND(K13126="GB",L13126="OK",M13126="LIVE",N13126="OK",O13126="OK"),"Yes","No"))</f>
        <v>No</v>
      </c>
      <c r="K13126" s="26" t="str">
        <f t="shared" ref="K13126:K13189" si="1241">IF(ISBLANK(B13126),"Missing",IF(AND(OR(LEN(B13126)=2,LEN(B13126)=1),AND(ISERROR(VALUE(LEFT(B13126,1))),ISERROR(VALUE(RIGHT(B13126,1))))),IF(OR(B13126="GY",B13126="IM",B13126="JE"),"not GB",IF(B13126="BT","NI","GB")),"Invalid"))</f>
        <v>Missing</v>
      </c>
      <c r="L13126" s="26" t="str">
        <f t="shared" si="1236"/>
        <v>Missing</v>
      </c>
      <c r="M13126" s="26" t="str">
        <f>IF(OR(ISBLANK(B13126),ISBLANK(C13126),ISBLANK(D13126)),"Missing",IFERROR(VLOOKUP(A13126,'RM Postcodes'!$A:$B,2,0),"Invalid"))</f>
        <v>Missing</v>
      </c>
      <c r="N13126" s="26" t="str">
        <f t="shared" si="1237"/>
        <v>Missing</v>
      </c>
      <c r="O13126" s="26" t="str">
        <f t="shared" si="1239"/>
        <v>Missing</v>
      </c>
    </row>
    <row r="13127" spans="1:15" x14ac:dyDescent="0.2">
      <c r="A13127" s="24" t="str">
        <f t="shared" si="1238"/>
        <v xml:space="preserve"> </v>
      </c>
      <c r="B13127" s="35"/>
      <c r="C13127" s="35"/>
      <c r="D13127" s="35"/>
      <c r="E13127" s="35"/>
      <c r="F13127" s="35"/>
      <c r="G13127" s="35"/>
      <c r="H13127" s="35"/>
      <c r="J13127" s="26" t="str">
        <f t="shared" si="1240"/>
        <v>No</v>
      </c>
      <c r="K13127" s="26" t="str">
        <f t="shared" si="1241"/>
        <v>Missing</v>
      </c>
      <c r="L13127" s="26" t="str">
        <f t="shared" si="1236"/>
        <v>Missing</v>
      </c>
      <c r="M13127" s="26" t="str">
        <f>IF(OR(ISBLANK(B13127),ISBLANK(C13127),ISBLANK(D13127)),"Missing",IFERROR(VLOOKUP(A13127,'RM Postcodes'!$A:$B,2,0),"Invalid"))</f>
        <v>Missing</v>
      </c>
      <c r="N13127" s="26" t="str">
        <f t="shared" si="1237"/>
        <v>Missing</v>
      </c>
      <c r="O13127" s="26" t="str">
        <f t="shared" si="1239"/>
        <v>Missing</v>
      </c>
    </row>
    <row r="13128" spans="1:15" x14ac:dyDescent="0.2">
      <c r="A13128" s="24" t="str">
        <f t="shared" si="1238"/>
        <v xml:space="preserve"> </v>
      </c>
      <c r="B13128" s="35"/>
      <c r="C13128" s="35"/>
      <c r="D13128" s="35"/>
      <c r="E13128" s="35"/>
      <c r="F13128" s="35"/>
      <c r="G13128" s="35"/>
      <c r="H13128" s="35"/>
      <c r="J13128" s="26" t="str">
        <f t="shared" si="1240"/>
        <v>No</v>
      </c>
      <c r="K13128" s="26" t="str">
        <f t="shared" si="1241"/>
        <v>Missing</v>
      </c>
      <c r="L13128" s="26" t="str">
        <f t="shared" si="1236"/>
        <v>Missing</v>
      </c>
      <c r="M13128" s="26" t="str">
        <f>IF(OR(ISBLANK(B13128),ISBLANK(C13128),ISBLANK(D13128)),"Missing",IFERROR(VLOOKUP(A13128,'RM Postcodes'!$A:$B,2,0),"Invalid"))</f>
        <v>Missing</v>
      </c>
      <c r="N13128" s="26" t="str">
        <f t="shared" si="1237"/>
        <v>Missing</v>
      </c>
      <c r="O13128" s="26" t="str">
        <f t="shared" si="1239"/>
        <v>Missing</v>
      </c>
    </row>
    <row r="13129" spans="1:15" x14ac:dyDescent="0.2">
      <c r="A13129" s="24" t="str">
        <f t="shared" si="1238"/>
        <v xml:space="preserve"> </v>
      </c>
      <c r="B13129" s="35"/>
      <c r="C13129" s="35"/>
      <c r="D13129" s="35"/>
      <c r="E13129" s="35"/>
      <c r="F13129" s="35"/>
      <c r="G13129" s="35"/>
      <c r="H13129" s="35"/>
      <c r="J13129" s="26" t="str">
        <f t="shared" si="1240"/>
        <v>No</v>
      </c>
      <c r="K13129" s="26" t="str">
        <f t="shared" si="1241"/>
        <v>Missing</v>
      </c>
      <c r="L13129" s="26" t="str">
        <f t="shared" ref="L13129:L13192" si="1242">IF(ISBLANK(D13129),"Missing",IF(AND(LEN(D13129)=1,ISNUMBER(VALUE(D13129))),"OK","Invalid"))</f>
        <v>Missing</v>
      </c>
      <c r="M13129" s="26" t="str">
        <f>IF(OR(ISBLANK(B13129),ISBLANK(C13129),ISBLANK(D13129)),"Missing",IFERROR(VLOOKUP(A13129,'RM Postcodes'!$A:$B,2,0),"Invalid"))</f>
        <v>Missing</v>
      </c>
      <c r="N13129" s="26" t="str">
        <f t="shared" ref="N13129:N13192" si="1243">IF(ISBLANK(E13129),"Missing",IF(E13129&lt;10,"Redact","OK"))</f>
        <v>Missing</v>
      </c>
      <c r="O13129" s="26" t="str">
        <f t="shared" si="1239"/>
        <v>Missing</v>
      </c>
    </row>
    <row r="13130" spans="1:15" x14ac:dyDescent="0.2">
      <c r="A13130" s="24" t="str">
        <f t="shared" si="1238"/>
        <v xml:space="preserve"> </v>
      </c>
      <c r="B13130" s="35"/>
      <c r="C13130" s="35"/>
      <c r="D13130" s="35"/>
      <c r="E13130" s="35"/>
      <c r="F13130" s="35"/>
      <c r="G13130" s="35"/>
      <c r="H13130" s="35"/>
      <c r="J13130" s="26" t="str">
        <f t="shared" si="1240"/>
        <v>No</v>
      </c>
      <c r="K13130" s="26" t="str">
        <f t="shared" si="1241"/>
        <v>Missing</v>
      </c>
      <c r="L13130" s="26" t="str">
        <f t="shared" si="1242"/>
        <v>Missing</v>
      </c>
      <c r="M13130" s="26" t="str">
        <f>IF(OR(ISBLANK(B13130),ISBLANK(C13130),ISBLANK(D13130)),"Missing",IFERROR(VLOOKUP(A13130,'RM Postcodes'!$A:$B,2,0),"Invalid"))</f>
        <v>Missing</v>
      </c>
      <c r="N13130" s="26" t="str">
        <f t="shared" si="1243"/>
        <v>Missing</v>
      </c>
      <c r="O13130" s="26" t="str">
        <f t="shared" si="1239"/>
        <v>Missing</v>
      </c>
    </row>
    <row r="13131" spans="1:15" x14ac:dyDescent="0.2">
      <c r="A13131" s="24" t="str">
        <f t="shared" si="1238"/>
        <v xml:space="preserve"> </v>
      </c>
      <c r="B13131" s="35"/>
      <c r="C13131" s="35"/>
      <c r="D13131" s="35"/>
      <c r="E13131" s="35"/>
      <c r="F13131" s="35"/>
      <c r="G13131" s="35"/>
      <c r="H13131" s="35"/>
      <c r="J13131" s="26" t="str">
        <f t="shared" si="1240"/>
        <v>No</v>
      </c>
      <c r="K13131" s="26" t="str">
        <f t="shared" si="1241"/>
        <v>Missing</v>
      </c>
      <c r="L13131" s="26" t="str">
        <f t="shared" si="1242"/>
        <v>Missing</v>
      </c>
      <c r="M13131" s="26" t="str">
        <f>IF(OR(ISBLANK(B13131),ISBLANK(C13131),ISBLANK(D13131)),"Missing",IFERROR(VLOOKUP(A13131,'RM Postcodes'!$A:$B,2,0),"Invalid"))</f>
        <v>Missing</v>
      </c>
      <c r="N13131" s="26" t="str">
        <f t="shared" si="1243"/>
        <v>Missing</v>
      </c>
      <c r="O13131" s="26" t="str">
        <f t="shared" si="1239"/>
        <v>Missing</v>
      </c>
    </row>
    <row r="13132" spans="1:15" x14ac:dyDescent="0.2">
      <c r="A13132" s="24" t="str">
        <f t="shared" si="1238"/>
        <v xml:space="preserve"> </v>
      </c>
      <c r="B13132" s="35"/>
      <c r="C13132" s="35"/>
      <c r="D13132" s="35"/>
      <c r="E13132" s="35"/>
      <c r="F13132" s="35"/>
      <c r="G13132" s="35"/>
      <c r="H13132" s="35"/>
      <c r="J13132" s="26" t="str">
        <f t="shared" si="1240"/>
        <v>No</v>
      </c>
      <c r="K13132" s="26" t="str">
        <f t="shared" si="1241"/>
        <v>Missing</v>
      </c>
      <c r="L13132" s="26" t="str">
        <f t="shared" si="1242"/>
        <v>Missing</v>
      </c>
      <c r="M13132" s="26" t="str">
        <f>IF(OR(ISBLANK(B13132),ISBLANK(C13132),ISBLANK(D13132)),"Missing",IFERROR(VLOOKUP(A13132,'RM Postcodes'!$A:$B,2,0),"Invalid"))</f>
        <v>Missing</v>
      </c>
      <c r="N13132" s="26" t="str">
        <f t="shared" si="1243"/>
        <v>Missing</v>
      </c>
      <c r="O13132" s="26" t="str">
        <f t="shared" si="1239"/>
        <v>Missing</v>
      </c>
    </row>
    <row r="13133" spans="1:15" x14ac:dyDescent="0.2">
      <c r="A13133" s="24" t="str">
        <f t="shared" si="1238"/>
        <v xml:space="preserve"> </v>
      </c>
      <c r="B13133" s="35"/>
      <c r="C13133" s="35"/>
      <c r="D13133" s="35"/>
      <c r="E13133" s="35"/>
      <c r="F13133" s="35"/>
      <c r="G13133" s="35"/>
      <c r="H13133" s="35"/>
      <c r="J13133" s="26" t="str">
        <f t="shared" si="1240"/>
        <v>No</v>
      </c>
      <c r="K13133" s="26" t="str">
        <f t="shared" si="1241"/>
        <v>Missing</v>
      </c>
      <c r="L13133" s="26" t="str">
        <f t="shared" si="1242"/>
        <v>Missing</v>
      </c>
      <c r="M13133" s="26" t="str">
        <f>IF(OR(ISBLANK(B13133),ISBLANK(C13133),ISBLANK(D13133)),"Missing",IFERROR(VLOOKUP(A13133,'RM Postcodes'!$A:$B,2,0),"Invalid"))</f>
        <v>Missing</v>
      </c>
      <c r="N13133" s="26" t="str">
        <f t="shared" si="1243"/>
        <v>Missing</v>
      </c>
      <c r="O13133" s="26" t="str">
        <f t="shared" si="1239"/>
        <v>Missing</v>
      </c>
    </row>
    <row r="13134" spans="1:15" x14ac:dyDescent="0.2">
      <c r="A13134" s="24" t="str">
        <f t="shared" si="1238"/>
        <v xml:space="preserve"> </v>
      </c>
      <c r="B13134" s="35"/>
      <c r="C13134" s="35"/>
      <c r="D13134" s="35"/>
      <c r="E13134" s="35"/>
      <c r="F13134" s="35"/>
      <c r="G13134" s="35"/>
      <c r="H13134" s="35"/>
      <c r="J13134" s="26" t="str">
        <f t="shared" si="1240"/>
        <v>No</v>
      </c>
      <c r="K13134" s="26" t="str">
        <f t="shared" si="1241"/>
        <v>Missing</v>
      </c>
      <c r="L13134" s="26" t="str">
        <f t="shared" si="1242"/>
        <v>Missing</v>
      </c>
      <c r="M13134" s="26" t="str">
        <f>IF(OR(ISBLANK(B13134),ISBLANK(C13134),ISBLANK(D13134)),"Missing",IFERROR(VLOOKUP(A13134,'RM Postcodes'!$A:$B,2,0),"Invalid"))</f>
        <v>Missing</v>
      </c>
      <c r="N13134" s="26" t="str">
        <f t="shared" si="1243"/>
        <v>Missing</v>
      </c>
      <c r="O13134" s="26" t="str">
        <f t="shared" si="1239"/>
        <v>Missing</v>
      </c>
    </row>
    <row r="13135" spans="1:15" x14ac:dyDescent="0.2">
      <c r="A13135" s="24" t="str">
        <f t="shared" si="1238"/>
        <v xml:space="preserve"> </v>
      </c>
      <c r="B13135" s="35"/>
      <c r="C13135" s="35"/>
      <c r="D13135" s="35"/>
      <c r="E13135" s="35"/>
      <c r="F13135" s="35"/>
      <c r="G13135" s="35"/>
      <c r="H13135" s="35"/>
      <c r="J13135" s="26" t="str">
        <f t="shared" si="1240"/>
        <v>No</v>
      </c>
      <c r="K13135" s="26" t="str">
        <f t="shared" si="1241"/>
        <v>Missing</v>
      </c>
      <c r="L13135" s="26" t="str">
        <f t="shared" si="1242"/>
        <v>Missing</v>
      </c>
      <c r="M13135" s="26" t="str">
        <f>IF(OR(ISBLANK(B13135),ISBLANK(C13135),ISBLANK(D13135)),"Missing",IFERROR(VLOOKUP(A13135,'RM Postcodes'!$A:$B,2,0),"Invalid"))</f>
        <v>Missing</v>
      </c>
      <c r="N13135" s="26" t="str">
        <f t="shared" si="1243"/>
        <v>Missing</v>
      </c>
      <c r="O13135" s="26" t="str">
        <f t="shared" si="1239"/>
        <v>Missing</v>
      </c>
    </row>
    <row r="13136" spans="1:15" x14ac:dyDescent="0.2">
      <c r="A13136" s="24" t="str">
        <f t="shared" si="1238"/>
        <v xml:space="preserve"> </v>
      </c>
      <c r="B13136" s="35"/>
      <c r="C13136" s="35"/>
      <c r="D13136" s="35"/>
      <c r="E13136" s="35"/>
      <c r="F13136" s="35"/>
      <c r="G13136" s="35"/>
      <c r="H13136" s="35"/>
      <c r="J13136" s="26" t="str">
        <f t="shared" si="1240"/>
        <v>No</v>
      </c>
      <c r="K13136" s="26" t="str">
        <f t="shared" si="1241"/>
        <v>Missing</v>
      </c>
      <c r="L13136" s="26" t="str">
        <f t="shared" si="1242"/>
        <v>Missing</v>
      </c>
      <c r="M13136" s="26" t="str">
        <f>IF(OR(ISBLANK(B13136),ISBLANK(C13136),ISBLANK(D13136)),"Missing",IFERROR(VLOOKUP(A13136,'RM Postcodes'!$A:$B,2,0),"Invalid"))</f>
        <v>Missing</v>
      </c>
      <c r="N13136" s="26" t="str">
        <f t="shared" si="1243"/>
        <v>Missing</v>
      </c>
      <c r="O13136" s="26" t="str">
        <f t="shared" si="1239"/>
        <v>Missing</v>
      </c>
    </row>
    <row r="13137" spans="1:15" x14ac:dyDescent="0.2">
      <c r="A13137" s="24" t="str">
        <f t="shared" si="1238"/>
        <v xml:space="preserve"> </v>
      </c>
      <c r="B13137" s="35"/>
      <c r="C13137" s="35"/>
      <c r="D13137" s="35"/>
      <c r="E13137" s="35"/>
      <c r="F13137" s="35"/>
      <c r="G13137" s="35"/>
      <c r="H13137" s="35"/>
      <c r="J13137" s="26" t="str">
        <f t="shared" si="1240"/>
        <v>No</v>
      </c>
      <c r="K13137" s="26" t="str">
        <f t="shared" si="1241"/>
        <v>Missing</v>
      </c>
      <c r="L13137" s="26" t="str">
        <f t="shared" si="1242"/>
        <v>Missing</v>
      </c>
      <c r="M13137" s="26" t="str">
        <f>IF(OR(ISBLANK(B13137),ISBLANK(C13137),ISBLANK(D13137)),"Missing",IFERROR(VLOOKUP(A13137,'RM Postcodes'!$A:$B,2,0),"Invalid"))</f>
        <v>Missing</v>
      </c>
      <c r="N13137" s="26" t="str">
        <f t="shared" si="1243"/>
        <v>Missing</v>
      </c>
      <c r="O13137" s="26" t="str">
        <f t="shared" si="1239"/>
        <v>Missing</v>
      </c>
    </row>
    <row r="13138" spans="1:15" x14ac:dyDescent="0.2">
      <c r="A13138" s="24" t="str">
        <f t="shared" si="1238"/>
        <v xml:space="preserve"> </v>
      </c>
      <c r="B13138" s="35"/>
      <c r="C13138" s="35"/>
      <c r="D13138" s="35"/>
      <c r="E13138" s="35"/>
      <c r="F13138" s="35"/>
      <c r="G13138" s="35"/>
      <c r="H13138" s="35"/>
      <c r="J13138" s="26" t="str">
        <f t="shared" si="1240"/>
        <v>No</v>
      </c>
      <c r="K13138" s="26" t="str">
        <f t="shared" si="1241"/>
        <v>Missing</v>
      </c>
      <c r="L13138" s="26" t="str">
        <f t="shared" si="1242"/>
        <v>Missing</v>
      </c>
      <c r="M13138" s="26" t="str">
        <f>IF(OR(ISBLANK(B13138),ISBLANK(C13138),ISBLANK(D13138)),"Missing",IFERROR(VLOOKUP(A13138,'RM Postcodes'!$A:$B,2,0),"Invalid"))</f>
        <v>Missing</v>
      </c>
      <c r="N13138" s="26" t="str">
        <f t="shared" si="1243"/>
        <v>Missing</v>
      </c>
      <c r="O13138" s="26" t="str">
        <f t="shared" si="1239"/>
        <v>Missing</v>
      </c>
    </row>
    <row r="13139" spans="1:15" x14ac:dyDescent="0.2">
      <c r="A13139" s="24" t="str">
        <f t="shared" si="1238"/>
        <v xml:space="preserve"> </v>
      </c>
      <c r="B13139" s="35"/>
      <c r="C13139" s="35"/>
      <c r="D13139" s="35"/>
      <c r="E13139" s="35"/>
      <c r="F13139" s="35"/>
      <c r="G13139" s="35"/>
      <c r="H13139" s="35"/>
      <c r="J13139" s="26" t="str">
        <f t="shared" si="1240"/>
        <v>No</v>
      </c>
      <c r="K13139" s="26" t="str">
        <f t="shared" si="1241"/>
        <v>Missing</v>
      </c>
      <c r="L13139" s="26" t="str">
        <f t="shared" si="1242"/>
        <v>Missing</v>
      </c>
      <c r="M13139" s="26" t="str">
        <f>IF(OR(ISBLANK(B13139),ISBLANK(C13139),ISBLANK(D13139)),"Missing",IFERROR(VLOOKUP(A13139,'RM Postcodes'!$A:$B,2,0),"Invalid"))</f>
        <v>Missing</v>
      </c>
      <c r="N13139" s="26" t="str">
        <f t="shared" si="1243"/>
        <v>Missing</v>
      </c>
      <c r="O13139" s="26" t="str">
        <f t="shared" si="1239"/>
        <v>Missing</v>
      </c>
    </row>
    <row r="13140" spans="1:15" x14ac:dyDescent="0.2">
      <c r="A13140" s="24" t="str">
        <f t="shared" si="1238"/>
        <v xml:space="preserve"> </v>
      </c>
      <c r="B13140" s="35"/>
      <c r="C13140" s="35"/>
      <c r="D13140" s="35"/>
      <c r="E13140" s="35"/>
      <c r="F13140" s="35"/>
      <c r="G13140" s="35"/>
      <c r="H13140" s="35"/>
      <c r="J13140" s="26" t="str">
        <f t="shared" si="1240"/>
        <v>No</v>
      </c>
      <c r="K13140" s="26" t="str">
        <f t="shared" si="1241"/>
        <v>Missing</v>
      </c>
      <c r="L13140" s="26" t="str">
        <f t="shared" si="1242"/>
        <v>Missing</v>
      </c>
      <c r="M13140" s="26" t="str">
        <f>IF(OR(ISBLANK(B13140),ISBLANK(C13140),ISBLANK(D13140)),"Missing",IFERROR(VLOOKUP(A13140,'RM Postcodes'!$A:$B,2,0),"Invalid"))</f>
        <v>Missing</v>
      </c>
      <c r="N13140" s="26" t="str">
        <f t="shared" si="1243"/>
        <v>Missing</v>
      </c>
      <c r="O13140" s="26" t="str">
        <f t="shared" si="1239"/>
        <v>Missing</v>
      </c>
    </row>
    <row r="13141" spans="1:15" x14ac:dyDescent="0.2">
      <c r="A13141" s="24" t="str">
        <f t="shared" si="1238"/>
        <v xml:space="preserve"> </v>
      </c>
      <c r="B13141" s="35"/>
      <c r="C13141" s="35"/>
      <c r="D13141" s="35"/>
      <c r="E13141" s="35"/>
      <c r="F13141" s="35"/>
      <c r="G13141" s="35"/>
      <c r="H13141" s="35"/>
      <c r="J13141" s="26" t="str">
        <f t="shared" si="1240"/>
        <v>No</v>
      </c>
      <c r="K13141" s="26" t="str">
        <f t="shared" si="1241"/>
        <v>Missing</v>
      </c>
      <c r="L13141" s="26" t="str">
        <f t="shared" si="1242"/>
        <v>Missing</v>
      </c>
      <c r="M13141" s="26" t="str">
        <f>IF(OR(ISBLANK(B13141),ISBLANK(C13141),ISBLANK(D13141)),"Missing",IFERROR(VLOOKUP(A13141,'RM Postcodes'!$A:$B,2,0),"Invalid"))</f>
        <v>Missing</v>
      </c>
      <c r="N13141" s="26" t="str">
        <f t="shared" si="1243"/>
        <v>Missing</v>
      </c>
      <c r="O13141" s="26" t="str">
        <f t="shared" si="1239"/>
        <v>Missing</v>
      </c>
    </row>
    <row r="13142" spans="1:15" x14ac:dyDescent="0.2">
      <c r="A13142" s="24" t="str">
        <f t="shared" si="1238"/>
        <v xml:space="preserve"> </v>
      </c>
      <c r="B13142" s="35"/>
      <c r="C13142" s="35"/>
      <c r="D13142" s="35"/>
      <c r="E13142" s="35"/>
      <c r="F13142" s="35"/>
      <c r="G13142" s="35"/>
      <c r="H13142" s="35"/>
      <c r="J13142" s="26" t="str">
        <f t="shared" si="1240"/>
        <v>No</v>
      </c>
      <c r="K13142" s="26" t="str">
        <f t="shared" si="1241"/>
        <v>Missing</v>
      </c>
      <c r="L13142" s="26" t="str">
        <f t="shared" si="1242"/>
        <v>Missing</v>
      </c>
      <c r="M13142" s="26" t="str">
        <f>IF(OR(ISBLANK(B13142),ISBLANK(C13142),ISBLANK(D13142)),"Missing",IFERROR(VLOOKUP(A13142,'RM Postcodes'!$A:$B,2,0),"Invalid"))</f>
        <v>Missing</v>
      </c>
      <c r="N13142" s="26" t="str">
        <f t="shared" si="1243"/>
        <v>Missing</v>
      </c>
      <c r="O13142" s="26" t="str">
        <f t="shared" si="1239"/>
        <v>Missing</v>
      </c>
    </row>
    <row r="13143" spans="1:15" x14ac:dyDescent="0.2">
      <c r="A13143" s="24" t="str">
        <f t="shared" si="1238"/>
        <v xml:space="preserve"> </v>
      </c>
      <c r="B13143" s="35"/>
      <c r="C13143" s="35"/>
      <c r="D13143" s="35"/>
      <c r="E13143" s="35"/>
      <c r="F13143" s="35"/>
      <c r="G13143" s="35"/>
      <c r="H13143" s="35"/>
      <c r="J13143" s="26" t="str">
        <f t="shared" si="1240"/>
        <v>No</v>
      </c>
      <c r="K13143" s="26" t="str">
        <f t="shared" si="1241"/>
        <v>Missing</v>
      </c>
      <c r="L13143" s="26" t="str">
        <f t="shared" si="1242"/>
        <v>Missing</v>
      </c>
      <c r="M13143" s="26" t="str">
        <f>IF(OR(ISBLANK(B13143),ISBLANK(C13143),ISBLANK(D13143)),"Missing",IFERROR(VLOOKUP(A13143,'RM Postcodes'!$A:$B,2,0),"Invalid"))</f>
        <v>Missing</v>
      </c>
      <c r="N13143" s="26" t="str">
        <f t="shared" si="1243"/>
        <v>Missing</v>
      </c>
      <c r="O13143" s="26" t="str">
        <f t="shared" si="1239"/>
        <v>Missing</v>
      </c>
    </row>
    <row r="13144" spans="1:15" x14ac:dyDescent="0.2">
      <c r="A13144" s="24" t="str">
        <f t="shared" si="1238"/>
        <v xml:space="preserve"> </v>
      </c>
      <c r="B13144" s="35"/>
      <c r="C13144" s="35"/>
      <c r="D13144" s="35"/>
      <c r="E13144" s="35"/>
      <c r="F13144" s="35"/>
      <c r="G13144" s="35"/>
      <c r="H13144" s="35"/>
      <c r="J13144" s="26" t="str">
        <f t="shared" si="1240"/>
        <v>No</v>
      </c>
      <c r="K13144" s="26" t="str">
        <f t="shared" si="1241"/>
        <v>Missing</v>
      </c>
      <c r="L13144" s="26" t="str">
        <f t="shared" si="1242"/>
        <v>Missing</v>
      </c>
      <c r="M13144" s="26" t="str">
        <f>IF(OR(ISBLANK(B13144),ISBLANK(C13144),ISBLANK(D13144)),"Missing",IFERROR(VLOOKUP(A13144,'RM Postcodes'!$A:$B,2,0),"Invalid"))</f>
        <v>Missing</v>
      </c>
      <c r="N13144" s="26" t="str">
        <f t="shared" si="1243"/>
        <v>Missing</v>
      </c>
      <c r="O13144" s="26" t="str">
        <f t="shared" si="1239"/>
        <v>Missing</v>
      </c>
    </row>
    <row r="13145" spans="1:15" x14ac:dyDescent="0.2">
      <c r="A13145" s="24" t="str">
        <f t="shared" si="1238"/>
        <v xml:space="preserve"> </v>
      </c>
      <c r="B13145" s="35"/>
      <c r="C13145" s="35"/>
      <c r="D13145" s="35"/>
      <c r="E13145" s="35"/>
      <c r="F13145" s="35"/>
      <c r="G13145" s="35"/>
      <c r="H13145" s="35"/>
      <c r="J13145" s="26" t="str">
        <f t="shared" si="1240"/>
        <v>No</v>
      </c>
      <c r="K13145" s="26" t="str">
        <f t="shared" si="1241"/>
        <v>Missing</v>
      </c>
      <c r="L13145" s="26" t="str">
        <f t="shared" si="1242"/>
        <v>Missing</v>
      </c>
      <c r="M13145" s="26" t="str">
        <f>IF(OR(ISBLANK(B13145),ISBLANK(C13145),ISBLANK(D13145)),"Missing",IFERROR(VLOOKUP(A13145,'RM Postcodes'!$A:$B,2,0),"Invalid"))</f>
        <v>Missing</v>
      </c>
      <c r="N13145" s="26" t="str">
        <f t="shared" si="1243"/>
        <v>Missing</v>
      </c>
      <c r="O13145" s="26" t="str">
        <f t="shared" si="1239"/>
        <v>Missing</v>
      </c>
    </row>
    <row r="13146" spans="1:15" x14ac:dyDescent="0.2">
      <c r="A13146" s="24" t="str">
        <f t="shared" si="1238"/>
        <v xml:space="preserve"> </v>
      </c>
      <c r="B13146" s="35"/>
      <c r="C13146" s="35"/>
      <c r="D13146" s="35"/>
      <c r="E13146" s="35"/>
      <c r="F13146" s="35"/>
      <c r="G13146" s="35"/>
      <c r="H13146" s="35"/>
      <c r="J13146" s="26" t="str">
        <f t="shared" si="1240"/>
        <v>No</v>
      </c>
      <c r="K13146" s="26" t="str">
        <f t="shared" si="1241"/>
        <v>Missing</v>
      </c>
      <c r="L13146" s="26" t="str">
        <f t="shared" si="1242"/>
        <v>Missing</v>
      </c>
      <c r="M13146" s="26" t="str">
        <f>IF(OR(ISBLANK(B13146),ISBLANK(C13146),ISBLANK(D13146)),"Missing",IFERROR(VLOOKUP(A13146,'RM Postcodes'!$A:$B,2,0),"Invalid"))</f>
        <v>Missing</v>
      </c>
      <c r="N13146" s="26" t="str">
        <f t="shared" si="1243"/>
        <v>Missing</v>
      </c>
      <c r="O13146" s="26" t="str">
        <f t="shared" si="1239"/>
        <v>Missing</v>
      </c>
    </row>
    <row r="13147" spans="1:15" x14ac:dyDescent="0.2">
      <c r="A13147" s="24" t="str">
        <f t="shared" si="1238"/>
        <v xml:space="preserve"> </v>
      </c>
      <c r="B13147" s="35"/>
      <c r="C13147" s="35"/>
      <c r="D13147" s="35"/>
      <c r="E13147" s="35"/>
      <c r="F13147" s="35"/>
      <c r="G13147" s="35"/>
      <c r="H13147" s="35"/>
      <c r="J13147" s="26" t="str">
        <f t="shared" si="1240"/>
        <v>No</v>
      </c>
      <c r="K13147" s="26" t="str">
        <f t="shared" si="1241"/>
        <v>Missing</v>
      </c>
      <c r="L13147" s="26" t="str">
        <f t="shared" si="1242"/>
        <v>Missing</v>
      </c>
      <c r="M13147" s="26" t="str">
        <f>IF(OR(ISBLANK(B13147),ISBLANK(C13147),ISBLANK(D13147)),"Missing",IFERROR(VLOOKUP(A13147,'RM Postcodes'!$A:$B,2,0),"Invalid"))</f>
        <v>Missing</v>
      </c>
      <c r="N13147" s="26" t="str">
        <f t="shared" si="1243"/>
        <v>Missing</v>
      </c>
      <c r="O13147" s="26" t="str">
        <f t="shared" si="1239"/>
        <v>Missing</v>
      </c>
    </row>
    <row r="13148" spans="1:15" x14ac:dyDescent="0.2">
      <c r="A13148" s="24" t="str">
        <f t="shared" si="1238"/>
        <v xml:space="preserve"> </v>
      </c>
      <c r="B13148" s="35"/>
      <c r="C13148" s="35"/>
      <c r="D13148" s="35"/>
      <c r="E13148" s="35"/>
      <c r="F13148" s="35"/>
      <c r="G13148" s="35"/>
      <c r="H13148" s="35"/>
      <c r="J13148" s="26" t="str">
        <f t="shared" si="1240"/>
        <v>No</v>
      </c>
      <c r="K13148" s="26" t="str">
        <f t="shared" si="1241"/>
        <v>Missing</v>
      </c>
      <c r="L13148" s="26" t="str">
        <f t="shared" si="1242"/>
        <v>Missing</v>
      </c>
      <c r="M13148" s="26" t="str">
        <f>IF(OR(ISBLANK(B13148),ISBLANK(C13148),ISBLANK(D13148)),"Missing",IFERROR(VLOOKUP(A13148,'RM Postcodes'!$A:$B,2,0),"Invalid"))</f>
        <v>Missing</v>
      </c>
      <c r="N13148" s="26" t="str">
        <f t="shared" si="1243"/>
        <v>Missing</v>
      </c>
      <c r="O13148" s="26" t="str">
        <f t="shared" si="1239"/>
        <v>Missing</v>
      </c>
    </row>
    <row r="13149" spans="1:15" x14ac:dyDescent="0.2">
      <c r="A13149" s="24" t="str">
        <f t="shared" si="1238"/>
        <v xml:space="preserve"> </v>
      </c>
      <c r="B13149" s="35"/>
      <c r="C13149" s="35"/>
      <c r="D13149" s="35"/>
      <c r="E13149" s="35"/>
      <c r="F13149" s="35"/>
      <c r="G13149" s="35"/>
      <c r="H13149" s="35"/>
      <c r="J13149" s="26" t="str">
        <f t="shared" si="1240"/>
        <v>No</v>
      </c>
      <c r="K13149" s="26" t="str">
        <f t="shared" si="1241"/>
        <v>Missing</v>
      </c>
      <c r="L13149" s="26" t="str">
        <f t="shared" si="1242"/>
        <v>Missing</v>
      </c>
      <c r="M13149" s="26" t="str">
        <f>IF(OR(ISBLANK(B13149),ISBLANK(C13149),ISBLANK(D13149)),"Missing",IFERROR(VLOOKUP(A13149,'RM Postcodes'!$A:$B,2,0),"Invalid"))</f>
        <v>Missing</v>
      </c>
      <c r="N13149" s="26" t="str">
        <f t="shared" si="1243"/>
        <v>Missing</v>
      </c>
      <c r="O13149" s="26" t="str">
        <f t="shared" si="1239"/>
        <v>Missing</v>
      </c>
    </row>
    <row r="13150" spans="1:15" x14ac:dyDescent="0.2">
      <c r="A13150" s="24" t="str">
        <f t="shared" si="1238"/>
        <v xml:space="preserve"> </v>
      </c>
      <c r="B13150" s="35"/>
      <c r="C13150" s="35"/>
      <c r="D13150" s="35"/>
      <c r="E13150" s="35"/>
      <c r="F13150" s="35"/>
      <c r="G13150" s="35"/>
      <c r="H13150" s="35"/>
      <c r="J13150" s="26" t="str">
        <f t="shared" si="1240"/>
        <v>No</v>
      </c>
      <c r="K13150" s="26" t="str">
        <f t="shared" si="1241"/>
        <v>Missing</v>
      </c>
      <c r="L13150" s="26" t="str">
        <f t="shared" si="1242"/>
        <v>Missing</v>
      </c>
      <c r="M13150" s="26" t="str">
        <f>IF(OR(ISBLANK(B13150),ISBLANK(C13150),ISBLANK(D13150)),"Missing",IFERROR(VLOOKUP(A13150,'RM Postcodes'!$A:$B,2,0),"Invalid"))</f>
        <v>Missing</v>
      </c>
      <c r="N13150" s="26" t="str">
        <f t="shared" si="1243"/>
        <v>Missing</v>
      </c>
      <c r="O13150" s="26" t="str">
        <f t="shared" si="1239"/>
        <v>Missing</v>
      </c>
    </row>
    <row r="13151" spans="1:15" x14ac:dyDescent="0.2">
      <c r="A13151" s="24" t="str">
        <f t="shared" ref="A13151:A13214" si="1244">TRIM(B13151)&amp;TRIM(C13151)&amp;" "&amp;TRIM(D13151)</f>
        <v xml:space="preserve"> </v>
      </c>
      <c r="B13151" s="35"/>
      <c r="C13151" s="35"/>
      <c r="D13151" s="35"/>
      <c r="E13151" s="35"/>
      <c r="F13151" s="35"/>
      <c r="G13151" s="35"/>
      <c r="H13151" s="35"/>
      <c r="J13151" s="26" t="str">
        <f t="shared" si="1240"/>
        <v>No</v>
      </c>
      <c r="K13151" s="26" t="str">
        <f t="shared" si="1241"/>
        <v>Missing</v>
      </c>
      <c r="L13151" s="26" t="str">
        <f t="shared" si="1242"/>
        <v>Missing</v>
      </c>
      <c r="M13151" s="26" t="str">
        <f>IF(OR(ISBLANK(B13151),ISBLANK(C13151),ISBLANK(D13151)),"Missing",IFERROR(VLOOKUP(A13151,'RM Postcodes'!$A:$B,2,0),"Invalid"))</f>
        <v>Missing</v>
      </c>
      <c r="N13151" s="26" t="str">
        <f t="shared" si="1243"/>
        <v>Missing</v>
      </c>
      <c r="O13151" s="26" t="str">
        <f t="shared" si="1239"/>
        <v>Missing</v>
      </c>
    </row>
    <row r="13152" spans="1:15" x14ac:dyDescent="0.2">
      <c r="A13152" s="24" t="str">
        <f t="shared" si="1244"/>
        <v xml:space="preserve"> </v>
      </c>
      <c r="B13152" s="35"/>
      <c r="C13152" s="35"/>
      <c r="D13152" s="35"/>
      <c r="E13152" s="35"/>
      <c r="F13152" s="35"/>
      <c r="G13152" s="35"/>
      <c r="H13152" s="35"/>
      <c r="J13152" s="26" t="str">
        <f t="shared" si="1240"/>
        <v>No</v>
      </c>
      <c r="K13152" s="26" t="str">
        <f t="shared" si="1241"/>
        <v>Missing</v>
      </c>
      <c r="L13152" s="26" t="str">
        <f t="shared" si="1242"/>
        <v>Missing</v>
      </c>
      <c r="M13152" s="26" t="str">
        <f>IF(OR(ISBLANK(B13152),ISBLANK(C13152),ISBLANK(D13152)),"Missing",IFERROR(VLOOKUP(A13152,'RM Postcodes'!$A:$B,2,0),"Invalid"))</f>
        <v>Missing</v>
      </c>
      <c r="N13152" s="26" t="str">
        <f t="shared" si="1243"/>
        <v>Missing</v>
      </c>
      <c r="O13152" s="26" t="str">
        <f t="shared" si="1239"/>
        <v>Missing</v>
      </c>
    </row>
    <row r="13153" spans="1:15" x14ac:dyDescent="0.2">
      <c r="A13153" s="24" t="str">
        <f t="shared" si="1244"/>
        <v xml:space="preserve"> </v>
      </c>
      <c r="B13153" s="35"/>
      <c r="C13153" s="35"/>
      <c r="D13153" s="35"/>
      <c r="E13153" s="35"/>
      <c r="F13153" s="35"/>
      <c r="G13153" s="35"/>
      <c r="H13153" s="35"/>
      <c r="J13153" s="26" t="str">
        <f t="shared" si="1240"/>
        <v>No</v>
      </c>
      <c r="K13153" s="26" t="str">
        <f t="shared" si="1241"/>
        <v>Missing</v>
      </c>
      <c r="L13153" s="26" t="str">
        <f t="shared" si="1242"/>
        <v>Missing</v>
      </c>
      <c r="M13153" s="26" t="str">
        <f>IF(OR(ISBLANK(B13153),ISBLANK(C13153),ISBLANK(D13153)),"Missing",IFERROR(VLOOKUP(A13153,'RM Postcodes'!$A:$B,2,0),"Invalid"))</f>
        <v>Missing</v>
      </c>
      <c r="N13153" s="26" t="str">
        <f t="shared" si="1243"/>
        <v>Missing</v>
      </c>
      <c r="O13153" s="26" t="str">
        <f t="shared" si="1239"/>
        <v>Missing</v>
      </c>
    </row>
    <row r="13154" spans="1:15" x14ac:dyDescent="0.2">
      <c r="A13154" s="24" t="str">
        <f t="shared" si="1244"/>
        <v xml:space="preserve"> </v>
      </c>
      <c r="B13154" s="35"/>
      <c r="C13154" s="35"/>
      <c r="D13154" s="35"/>
      <c r="E13154" s="35"/>
      <c r="F13154" s="35"/>
      <c r="G13154" s="35"/>
      <c r="H13154" s="35"/>
      <c r="J13154" s="26" t="str">
        <f t="shared" si="1240"/>
        <v>No</v>
      </c>
      <c r="K13154" s="26" t="str">
        <f t="shared" si="1241"/>
        <v>Missing</v>
      </c>
      <c r="L13154" s="26" t="str">
        <f t="shared" si="1242"/>
        <v>Missing</v>
      </c>
      <c r="M13154" s="26" t="str">
        <f>IF(OR(ISBLANK(B13154),ISBLANK(C13154),ISBLANK(D13154)),"Missing",IFERROR(VLOOKUP(A13154,'RM Postcodes'!$A:$B,2,0),"Invalid"))</f>
        <v>Missing</v>
      </c>
      <c r="N13154" s="26" t="str">
        <f t="shared" si="1243"/>
        <v>Missing</v>
      </c>
      <c r="O13154" s="26" t="str">
        <f t="shared" si="1239"/>
        <v>Missing</v>
      </c>
    </row>
    <row r="13155" spans="1:15" x14ac:dyDescent="0.2">
      <c r="A13155" s="24" t="str">
        <f t="shared" si="1244"/>
        <v xml:space="preserve"> </v>
      </c>
      <c r="B13155" s="35"/>
      <c r="C13155" s="35"/>
      <c r="D13155" s="35"/>
      <c r="E13155" s="35"/>
      <c r="F13155" s="35"/>
      <c r="G13155" s="35"/>
      <c r="H13155" s="35"/>
      <c r="J13155" s="26" t="str">
        <f t="shared" si="1240"/>
        <v>No</v>
      </c>
      <c r="K13155" s="26" t="str">
        <f t="shared" si="1241"/>
        <v>Missing</v>
      </c>
      <c r="L13155" s="26" t="str">
        <f t="shared" si="1242"/>
        <v>Missing</v>
      </c>
      <c r="M13155" s="26" t="str">
        <f>IF(OR(ISBLANK(B13155),ISBLANK(C13155),ISBLANK(D13155)),"Missing",IFERROR(VLOOKUP(A13155,'RM Postcodes'!$A:$B,2,0),"Invalid"))</f>
        <v>Missing</v>
      </c>
      <c r="N13155" s="26" t="str">
        <f t="shared" si="1243"/>
        <v>Missing</v>
      </c>
      <c r="O13155" s="26" t="str">
        <f t="shared" si="1239"/>
        <v>Missing</v>
      </c>
    </row>
    <row r="13156" spans="1:15" x14ac:dyDescent="0.2">
      <c r="A13156" s="24" t="str">
        <f t="shared" si="1244"/>
        <v xml:space="preserve"> </v>
      </c>
      <c r="B13156" s="35"/>
      <c r="C13156" s="35"/>
      <c r="D13156" s="35"/>
      <c r="E13156" s="35"/>
      <c r="F13156" s="35"/>
      <c r="G13156" s="35"/>
      <c r="H13156" s="35"/>
      <c r="J13156" s="26" t="str">
        <f t="shared" si="1240"/>
        <v>No</v>
      </c>
      <c r="K13156" s="26" t="str">
        <f t="shared" si="1241"/>
        <v>Missing</v>
      </c>
      <c r="L13156" s="26" t="str">
        <f t="shared" si="1242"/>
        <v>Missing</v>
      </c>
      <c r="M13156" s="26" t="str">
        <f>IF(OR(ISBLANK(B13156),ISBLANK(C13156),ISBLANK(D13156)),"Missing",IFERROR(VLOOKUP(A13156,'RM Postcodes'!$A:$B,2,0),"Invalid"))</f>
        <v>Missing</v>
      </c>
      <c r="N13156" s="26" t="str">
        <f t="shared" si="1243"/>
        <v>Missing</v>
      </c>
      <c r="O13156" s="26" t="str">
        <f t="shared" si="1239"/>
        <v>Missing</v>
      </c>
    </row>
    <row r="13157" spans="1:15" x14ac:dyDescent="0.2">
      <c r="A13157" s="24" t="str">
        <f t="shared" si="1244"/>
        <v xml:space="preserve"> </v>
      </c>
      <c r="B13157" s="35"/>
      <c r="C13157" s="35"/>
      <c r="D13157" s="35"/>
      <c r="E13157" s="35"/>
      <c r="F13157" s="35"/>
      <c r="G13157" s="35"/>
      <c r="H13157" s="35"/>
      <c r="J13157" s="26" t="str">
        <f t="shared" si="1240"/>
        <v>No</v>
      </c>
      <c r="K13157" s="26" t="str">
        <f t="shared" si="1241"/>
        <v>Missing</v>
      </c>
      <c r="L13157" s="26" t="str">
        <f t="shared" si="1242"/>
        <v>Missing</v>
      </c>
      <c r="M13157" s="26" t="str">
        <f>IF(OR(ISBLANK(B13157),ISBLANK(C13157),ISBLANK(D13157)),"Missing",IFERROR(VLOOKUP(A13157,'RM Postcodes'!$A:$B,2,0),"Invalid"))</f>
        <v>Missing</v>
      </c>
      <c r="N13157" s="26" t="str">
        <f t="shared" si="1243"/>
        <v>Missing</v>
      </c>
      <c r="O13157" s="26" t="str">
        <f t="shared" si="1239"/>
        <v>Missing</v>
      </c>
    </row>
    <row r="13158" spans="1:15" x14ac:dyDescent="0.2">
      <c r="A13158" s="24" t="str">
        <f t="shared" si="1244"/>
        <v xml:space="preserve"> </v>
      </c>
      <c r="B13158" s="35"/>
      <c r="C13158" s="35"/>
      <c r="D13158" s="35"/>
      <c r="E13158" s="35"/>
      <c r="F13158" s="35"/>
      <c r="G13158" s="35"/>
      <c r="H13158" s="35"/>
      <c r="J13158" s="26" t="str">
        <f t="shared" si="1240"/>
        <v>No</v>
      </c>
      <c r="K13158" s="26" t="str">
        <f t="shared" si="1241"/>
        <v>Missing</v>
      </c>
      <c r="L13158" s="26" t="str">
        <f t="shared" si="1242"/>
        <v>Missing</v>
      </c>
      <c r="M13158" s="26" t="str">
        <f>IF(OR(ISBLANK(B13158),ISBLANK(C13158),ISBLANK(D13158)),"Missing",IFERROR(VLOOKUP(A13158,'RM Postcodes'!$A:$B,2,0),"Invalid"))</f>
        <v>Missing</v>
      </c>
      <c r="N13158" s="26" t="str">
        <f t="shared" si="1243"/>
        <v>Missing</v>
      </c>
      <c r="O13158" s="26" t="str">
        <f t="shared" si="1239"/>
        <v>Missing</v>
      </c>
    </row>
    <row r="13159" spans="1:15" x14ac:dyDescent="0.2">
      <c r="A13159" s="24" t="str">
        <f t="shared" si="1244"/>
        <v xml:space="preserve"> </v>
      </c>
      <c r="B13159" s="35"/>
      <c r="C13159" s="35"/>
      <c r="D13159" s="35"/>
      <c r="E13159" s="35"/>
      <c r="F13159" s="35"/>
      <c r="G13159" s="35"/>
      <c r="H13159" s="35"/>
      <c r="J13159" s="26" t="str">
        <f t="shared" si="1240"/>
        <v>No</v>
      </c>
      <c r="K13159" s="26" t="str">
        <f t="shared" si="1241"/>
        <v>Missing</v>
      </c>
      <c r="L13159" s="26" t="str">
        <f t="shared" si="1242"/>
        <v>Missing</v>
      </c>
      <c r="M13159" s="26" t="str">
        <f>IF(OR(ISBLANK(B13159),ISBLANK(C13159),ISBLANK(D13159)),"Missing",IFERROR(VLOOKUP(A13159,'RM Postcodes'!$A:$B,2,0),"Invalid"))</f>
        <v>Missing</v>
      </c>
      <c r="N13159" s="26" t="str">
        <f t="shared" si="1243"/>
        <v>Missing</v>
      </c>
      <c r="O13159" s="26" t="str">
        <f t="shared" si="1239"/>
        <v>Missing</v>
      </c>
    </row>
    <row r="13160" spans="1:15" x14ac:dyDescent="0.2">
      <c r="A13160" s="24" t="str">
        <f t="shared" si="1244"/>
        <v xml:space="preserve"> </v>
      </c>
      <c r="B13160" s="35"/>
      <c r="C13160" s="35"/>
      <c r="D13160" s="35"/>
      <c r="E13160" s="35"/>
      <c r="F13160" s="35"/>
      <c r="G13160" s="35"/>
      <c r="H13160" s="35"/>
      <c r="J13160" s="26" t="str">
        <f t="shared" si="1240"/>
        <v>No</v>
      </c>
      <c r="K13160" s="26" t="str">
        <f t="shared" si="1241"/>
        <v>Missing</v>
      </c>
      <c r="L13160" s="26" t="str">
        <f t="shared" si="1242"/>
        <v>Missing</v>
      </c>
      <c r="M13160" s="26" t="str">
        <f>IF(OR(ISBLANK(B13160),ISBLANK(C13160),ISBLANK(D13160)),"Missing",IFERROR(VLOOKUP(A13160,'RM Postcodes'!$A:$B,2,0),"Invalid"))</f>
        <v>Missing</v>
      </c>
      <c r="N13160" s="26" t="str">
        <f t="shared" si="1243"/>
        <v>Missing</v>
      </c>
      <c r="O13160" s="26" t="str">
        <f t="shared" si="1239"/>
        <v>Missing</v>
      </c>
    </row>
    <row r="13161" spans="1:15" x14ac:dyDescent="0.2">
      <c r="A13161" s="24" t="str">
        <f t="shared" si="1244"/>
        <v xml:space="preserve"> </v>
      </c>
      <c r="B13161" s="35"/>
      <c r="C13161" s="35"/>
      <c r="D13161" s="35"/>
      <c r="E13161" s="35"/>
      <c r="F13161" s="35"/>
      <c r="G13161" s="35"/>
      <c r="H13161" s="35"/>
      <c r="J13161" s="26" t="str">
        <f t="shared" si="1240"/>
        <v>No</v>
      </c>
      <c r="K13161" s="26" t="str">
        <f t="shared" si="1241"/>
        <v>Missing</v>
      </c>
      <c r="L13161" s="26" t="str">
        <f t="shared" si="1242"/>
        <v>Missing</v>
      </c>
      <c r="M13161" s="26" t="str">
        <f>IF(OR(ISBLANK(B13161),ISBLANK(C13161),ISBLANK(D13161)),"Missing",IFERROR(VLOOKUP(A13161,'RM Postcodes'!$A:$B,2,0),"Invalid"))</f>
        <v>Missing</v>
      </c>
      <c r="N13161" s="26" t="str">
        <f t="shared" si="1243"/>
        <v>Missing</v>
      </c>
      <c r="O13161" s="26" t="str">
        <f t="shared" si="1239"/>
        <v>Missing</v>
      </c>
    </row>
    <row r="13162" spans="1:15" x14ac:dyDescent="0.2">
      <c r="A13162" s="24" t="str">
        <f t="shared" si="1244"/>
        <v xml:space="preserve"> </v>
      </c>
      <c r="B13162" s="35"/>
      <c r="C13162" s="35"/>
      <c r="D13162" s="35"/>
      <c r="E13162" s="35"/>
      <c r="F13162" s="35"/>
      <c r="G13162" s="35"/>
      <c r="H13162" s="35"/>
      <c r="J13162" s="26" t="str">
        <f t="shared" si="1240"/>
        <v>No</v>
      </c>
      <c r="K13162" s="26" t="str">
        <f t="shared" si="1241"/>
        <v>Missing</v>
      </c>
      <c r="L13162" s="26" t="str">
        <f t="shared" si="1242"/>
        <v>Missing</v>
      </c>
      <c r="M13162" s="26" t="str">
        <f>IF(OR(ISBLANK(B13162),ISBLANK(C13162),ISBLANK(D13162)),"Missing",IFERROR(VLOOKUP(A13162,'RM Postcodes'!$A:$B,2,0),"Invalid"))</f>
        <v>Missing</v>
      </c>
      <c r="N13162" s="26" t="str">
        <f t="shared" si="1243"/>
        <v>Missing</v>
      </c>
      <c r="O13162" s="26" t="str">
        <f t="shared" si="1239"/>
        <v>Missing</v>
      </c>
    </row>
    <row r="13163" spans="1:15" x14ac:dyDescent="0.2">
      <c r="A13163" s="24" t="str">
        <f t="shared" si="1244"/>
        <v xml:space="preserve"> </v>
      </c>
      <c r="B13163" s="35"/>
      <c r="C13163" s="35"/>
      <c r="D13163" s="35"/>
      <c r="E13163" s="35"/>
      <c r="F13163" s="35"/>
      <c r="G13163" s="35"/>
      <c r="H13163" s="35"/>
      <c r="J13163" s="26" t="str">
        <f t="shared" si="1240"/>
        <v>No</v>
      </c>
      <c r="K13163" s="26" t="str">
        <f t="shared" si="1241"/>
        <v>Missing</v>
      </c>
      <c r="L13163" s="26" t="str">
        <f t="shared" si="1242"/>
        <v>Missing</v>
      </c>
      <c r="M13163" s="26" t="str">
        <f>IF(OR(ISBLANK(B13163),ISBLANK(C13163),ISBLANK(D13163)),"Missing",IFERROR(VLOOKUP(A13163,'RM Postcodes'!$A:$B,2,0),"Invalid"))</f>
        <v>Missing</v>
      </c>
      <c r="N13163" s="26" t="str">
        <f t="shared" si="1243"/>
        <v>Missing</v>
      </c>
      <c r="O13163" s="26" t="str">
        <f t="shared" si="1239"/>
        <v>Missing</v>
      </c>
    </row>
    <row r="13164" spans="1:15" x14ac:dyDescent="0.2">
      <c r="A13164" s="24" t="str">
        <f t="shared" si="1244"/>
        <v xml:space="preserve"> </v>
      </c>
      <c r="B13164" s="35"/>
      <c r="C13164" s="35"/>
      <c r="D13164" s="35"/>
      <c r="E13164" s="35"/>
      <c r="F13164" s="35"/>
      <c r="G13164" s="35"/>
      <c r="H13164" s="35"/>
      <c r="J13164" s="26" t="str">
        <f t="shared" si="1240"/>
        <v>No</v>
      </c>
      <c r="K13164" s="26" t="str">
        <f t="shared" si="1241"/>
        <v>Missing</v>
      </c>
      <c r="L13164" s="26" t="str">
        <f t="shared" si="1242"/>
        <v>Missing</v>
      </c>
      <c r="M13164" s="26" t="str">
        <f>IF(OR(ISBLANK(B13164),ISBLANK(C13164),ISBLANK(D13164)),"Missing",IFERROR(VLOOKUP(A13164,'RM Postcodes'!$A:$B,2,0),"Invalid"))</f>
        <v>Missing</v>
      </c>
      <c r="N13164" s="26" t="str">
        <f t="shared" si="1243"/>
        <v>Missing</v>
      </c>
      <c r="O13164" s="26" t="str">
        <f t="shared" si="1239"/>
        <v>Missing</v>
      </c>
    </row>
    <row r="13165" spans="1:15" x14ac:dyDescent="0.2">
      <c r="A13165" s="24" t="str">
        <f t="shared" si="1244"/>
        <v xml:space="preserve"> </v>
      </c>
      <c r="B13165" s="35"/>
      <c r="C13165" s="35"/>
      <c r="D13165" s="35"/>
      <c r="E13165" s="35"/>
      <c r="F13165" s="35"/>
      <c r="G13165" s="35"/>
      <c r="H13165" s="35"/>
      <c r="J13165" s="26" t="str">
        <f t="shared" si="1240"/>
        <v>No</v>
      </c>
      <c r="K13165" s="26" t="str">
        <f t="shared" si="1241"/>
        <v>Missing</v>
      </c>
      <c r="L13165" s="26" t="str">
        <f t="shared" si="1242"/>
        <v>Missing</v>
      </c>
      <c r="M13165" s="26" t="str">
        <f>IF(OR(ISBLANK(B13165),ISBLANK(C13165),ISBLANK(D13165)),"Missing",IFERROR(VLOOKUP(A13165,'RM Postcodes'!$A:$B,2,0),"Invalid"))</f>
        <v>Missing</v>
      </c>
      <c r="N13165" s="26" t="str">
        <f t="shared" si="1243"/>
        <v>Missing</v>
      </c>
      <c r="O13165" s="26" t="str">
        <f t="shared" si="1239"/>
        <v>Missing</v>
      </c>
    </row>
    <row r="13166" spans="1:15" x14ac:dyDescent="0.2">
      <c r="A13166" s="24" t="str">
        <f t="shared" si="1244"/>
        <v xml:space="preserve"> </v>
      </c>
      <c r="B13166" s="35"/>
      <c r="C13166" s="35"/>
      <c r="D13166" s="35"/>
      <c r="E13166" s="35"/>
      <c r="F13166" s="35"/>
      <c r="G13166" s="35"/>
      <c r="H13166" s="35"/>
      <c r="J13166" s="26" t="str">
        <f t="shared" si="1240"/>
        <v>No</v>
      </c>
      <c r="K13166" s="26" t="str">
        <f t="shared" si="1241"/>
        <v>Missing</v>
      </c>
      <c r="L13166" s="26" t="str">
        <f t="shared" si="1242"/>
        <v>Missing</v>
      </c>
      <c r="M13166" s="26" t="str">
        <f>IF(OR(ISBLANK(B13166),ISBLANK(C13166),ISBLANK(D13166)),"Missing",IFERROR(VLOOKUP(A13166,'RM Postcodes'!$A:$B,2,0),"Invalid"))</f>
        <v>Missing</v>
      </c>
      <c r="N13166" s="26" t="str">
        <f t="shared" si="1243"/>
        <v>Missing</v>
      </c>
      <c r="O13166" s="26" t="str">
        <f t="shared" si="1239"/>
        <v>Missing</v>
      </c>
    </row>
    <row r="13167" spans="1:15" x14ac:dyDescent="0.2">
      <c r="A13167" s="24" t="str">
        <f t="shared" si="1244"/>
        <v xml:space="preserve"> </v>
      </c>
      <c r="B13167" s="35"/>
      <c r="C13167" s="35"/>
      <c r="D13167" s="35"/>
      <c r="E13167" s="35"/>
      <c r="F13167" s="35"/>
      <c r="G13167" s="35"/>
      <c r="H13167" s="35"/>
      <c r="J13167" s="26" t="str">
        <f t="shared" si="1240"/>
        <v>No</v>
      </c>
      <c r="K13167" s="26" t="str">
        <f t="shared" si="1241"/>
        <v>Missing</v>
      </c>
      <c r="L13167" s="26" t="str">
        <f t="shared" si="1242"/>
        <v>Missing</v>
      </c>
      <c r="M13167" s="26" t="str">
        <f>IF(OR(ISBLANK(B13167),ISBLANK(C13167),ISBLANK(D13167)),"Missing",IFERROR(VLOOKUP(A13167,'RM Postcodes'!$A:$B,2,0),"Invalid"))</f>
        <v>Missing</v>
      </c>
      <c r="N13167" s="26" t="str">
        <f t="shared" si="1243"/>
        <v>Missing</v>
      </c>
      <c r="O13167" s="26" t="str">
        <f t="shared" si="1239"/>
        <v>Missing</v>
      </c>
    </row>
    <row r="13168" spans="1:15" x14ac:dyDescent="0.2">
      <c r="A13168" s="24" t="str">
        <f t="shared" si="1244"/>
        <v xml:space="preserve"> </v>
      </c>
      <c r="B13168" s="35"/>
      <c r="C13168" s="35"/>
      <c r="D13168" s="35"/>
      <c r="E13168" s="35"/>
      <c r="F13168" s="35"/>
      <c r="G13168" s="35"/>
      <c r="H13168" s="35"/>
      <c r="J13168" s="26" t="str">
        <f t="shared" si="1240"/>
        <v>No</v>
      </c>
      <c r="K13168" s="26" t="str">
        <f t="shared" si="1241"/>
        <v>Missing</v>
      </c>
      <c r="L13168" s="26" t="str">
        <f t="shared" si="1242"/>
        <v>Missing</v>
      </c>
      <c r="M13168" s="26" t="str">
        <f>IF(OR(ISBLANK(B13168),ISBLANK(C13168),ISBLANK(D13168)),"Missing",IFERROR(VLOOKUP(A13168,'RM Postcodes'!$A:$B,2,0),"Invalid"))</f>
        <v>Missing</v>
      </c>
      <c r="N13168" s="26" t="str">
        <f t="shared" si="1243"/>
        <v>Missing</v>
      </c>
      <c r="O13168" s="26" t="str">
        <f t="shared" si="1239"/>
        <v>Missing</v>
      </c>
    </row>
    <row r="13169" spans="1:15" x14ac:dyDescent="0.2">
      <c r="A13169" s="24" t="str">
        <f t="shared" si="1244"/>
        <v xml:space="preserve"> </v>
      </c>
      <c r="B13169" s="35"/>
      <c r="C13169" s="35"/>
      <c r="D13169" s="35"/>
      <c r="E13169" s="35"/>
      <c r="F13169" s="35"/>
      <c r="G13169" s="35"/>
      <c r="H13169" s="35"/>
      <c r="J13169" s="26" t="str">
        <f t="shared" si="1240"/>
        <v>No</v>
      </c>
      <c r="K13169" s="26" t="str">
        <f t="shared" si="1241"/>
        <v>Missing</v>
      </c>
      <c r="L13169" s="26" t="str">
        <f t="shared" si="1242"/>
        <v>Missing</v>
      </c>
      <c r="M13169" s="26" t="str">
        <f>IF(OR(ISBLANK(B13169),ISBLANK(C13169),ISBLANK(D13169)),"Missing",IFERROR(VLOOKUP(A13169,'RM Postcodes'!$A:$B,2,0),"Invalid"))</f>
        <v>Missing</v>
      </c>
      <c r="N13169" s="26" t="str">
        <f t="shared" si="1243"/>
        <v>Missing</v>
      </c>
      <c r="O13169" s="26" t="str">
        <f t="shared" si="1239"/>
        <v>Missing</v>
      </c>
    </row>
    <row r="13170" spans="1:15" x14ac:dyDescent="0.2">
      <c r="A13170" s="24" t="str">
        <f t="shared" si="1244"/>
        <v xml:space="preserve"> </v>
      </c>
      <c r="B13170" s="35"/>
      <c r="C13170" s="35"/>
      <c r="D13170" s="35"/>
      <c r="E13170" s="35"/>
      <c r="F13170" s="35"/>
      <c r="G13170" s="35"/>
      <c r="H13170" s="35"/>
      <c r="J13170" s="26" t="str">
        <f t="shared" si="1240"/>
        <v>No</v>
      </c>
      <c r="K13170" s="26" t="str">
        <f t="shared" si="1241"/>
        <v>Missing</v>
      </c>
      <c r="L13170" s="26" t="str">
        <f t="shared" si="1242"/>
        <v>Missing</v>
      </c>
      <c r="M13170" s="26" t="str">
        <f>IF(OR(ISBLANK(B13170),ISBLANK(C13170),ISBLANK(D13170)),"Missing",IFERROR(VLOOKUP(A13170,'RM Postcodes'!$A:$B,2,0),"Invalid"))</f>
        <v>Missing</v>
      </c>
      <c r="N13170" s="26" t="str">
        <f t="shared" si="1243"/>
        <v>Missing</v>
      </c>
      <c r="O13170" s="26" t="str">
        <f t="shared" si="1239"/>
        <v>Missing</v>
      </c>
    </row>
    <row r="13171" spans="1:15" x14ac:dyDescent="0.2">
      <c r="A13171" s="24" t="str">
        <f t="shared" si="1244"/>
        <v xml:space="preserve"> </v>
      </c>
      <c r="B13171" s="35"/>
      <c r="C13171" s="35"/>
      <c r="D13171" s="35"/>
      <c r="E13171" s="35"/>
      <c r="F13171" s="35"/>
      <c r="G13171" s="35"/>
      <c r="H13171" s="35"/>
      <c r="J13171" s="26" t="str">
        <f t="shared" si="1240"/>
        <v>No</v>
      </c>
      <c r="K13171" s="26" t="str">
        <f t="shared" si="1241"/>
        <v>Missing</v>
      </c>
      <c r="L13171" s="26" t="str">
        <f t="shared" si="1242"/>
        <v>Missing</v>
      </c>
      <c r="M13171" s="26" t="str">
        <f>IF(OR(ISBLANK(B13171),ISBLANK(C13171),ISBLANK(D13171)),"Missing",IFERROR(VLOOKUP(A13171,'RM Postcodes'!$A:$B,2,0),"Invalid"))</f>
        <v>Missing</v>
      </c>
      <c r="N13171" s="26" t="str">
        <f t="shared" si="1243"/>
        <v>Missing</v>
      </c>
      <c r="O13171" s="26" t="str">
        <f t="shared" si="1239"/>
        <v>Missing</v>
      </c>
    </row>
    <row r="13172" spans="1:15" x14ac:dyDescent="0.2">
      <c r="A13172" s="24" t="str">
        <f t="shared" si="1244"/>
        <v xml:space="preserve"> </v>
      </c>
      <c r="B13172" s="35"/>
      <c r="C13172" s="35"/>
      <c r="D13172" s="35"/>
      <c r="E13172" s="35"/>
      <c r="F13172" s="35"/>
      <c r="G13172" s="35"/>
      <c r="H13172" s="35"/>
      <c r="J13172" s="26" t="str">
        <f t="shared" si="1240"/>
        <v>No</v>
      </c>
      <c r="K13172" s="26" t="str">
        <f t="shared" si="1241"/>
        <v>Missing</v>
      </c>
      <c r="L13172" s="26" t="str">
        <f t="shared" si="1242"/>
        <v>Missing</v>
      </c>
      <c r="M13172" s="26" t="str">
        <f>IF(OR(ISBLANK(B13172),ISBLANK(C13172),ISBLANK(D13172)),"Missing",IFERROR(VLOOKUP(A13172,'RM Postcodes'!$A:$B,2,0),"Invalid"))</f>
        <v>Missing</v>
      </c>
      <c r="N13172" s="26" t="str">
        <f t="shared" si="1243"/>
        <v>Missing</v>
      </c>
      <c r="O13172" s="26" t="str">
        <f t="shared" si="1239"/>
        <v>Missing</v>
      </c>
    </row>
    <row r="13173" spans="1:15" x14ac:dyDescent="0.2">
      <c r="A13173" s="24" t="str">
        <f t="shared" si="1244"/>
        <v xml:space="preserve"> </v>
      </c>
      <c r="B13173" s="35"/>
      <c r="C13173" s="35"/>
      <c r="D13173" s="35"/>
      <c r="E13173" s="35"/>
      <c r="F13173" s="35"/>
      <c r="G13173" s="35"/>
      <c r="H13173" s="35"/>
      <c r="J13173" s="26" t="str">
        <f t="shared" si="1240"/>
        <v>No</v>
      </c>
      <c r="K13173" s="26" t="str">
        <f t="shared" si="1241"/>
        <v>Missing</v>
      </c>
      <c r="L13173" s="26" t="str">
        <f t="shared" si="1242"/>
        <v>Missing</v>
      </c>
      <c r="M13173" s="26" t="str">
        <f>IF(OR(ISBLANK(B13173),ISBLANK(C13173),ISBLANK(D13173)),"Missing",IFERROR(VLOOKUP(A13173,'RM Postcodes'!$A:$B,2,0),"Invalid"))</f>
        <v>Missing</v>
      </c>
      <c r="N13173" s="26" t="str">
        <f t="shared" si="1243"/>
        <v>Missing</v>
      </c>
      <c r="O13173" s="26" t="str">
        <f t="shared" si="1239"/>
        <v>Missing</v>
      </c>
    </row>
    <row r="13174" spans="1:15" x14ac:dyDescent="0.2">
      <c r="A13174" s="24" t="str">
        <f t="shared" si="1244"/>
        <v xml:space="preserve"> </v>
      </c>
      <c r="B13174" s="35"/>
      <c r="C13174" s="35"/>
      <c r="D13174" s="35"/>
      <c r="E13174" s="35"/>
      <c r="F13174" s="35"/>
      <c r="G13174" s="35"/>
      <c r="H13174" s="35"/>
      <c r="J13174" s="26" t="str">
        <f t="shared" si="1240"/>
        <v>No</v>
      </c>
      <c r="K13174" s="26" t="str">
        <f t="shared" si="1241"/>
        <v>Missing</v>
      </c>
      <c r="L13174" s="26" t="str">
        <f t="shared" si="1242"/>
        <v>Missing</v>
      </c>
      <c r="M13174" s="26" t="str">
        <f>IF(OR(ISBLANK(B13174),ISBLANK(C13174),ISBLANK(D13174)),"Missing",IFERROR(VLOOKUP(A13174,'RM Postcodes'!$A:$B,2,0),"Invalid"))</f>
        <v>Missing</v>
      </c>
      <c r="N13174" s="26" t="str">
        <f t="shared" si="1243"/>
        <v>Missing</v>
      </c>
      <c r="O13174" s="26" t="str">
        <f t="shared" si="1239"/>
        <v>Missing</v>
      </c>
    </row>
    <row r="13175" spans="1:15" x14ac:dyDescent="0.2">
      <c r="A13175" s="24" t="str">
        <f t="shared" si="1244"/>
        <v xml:space="preserve"> </v>
      </c>
      <c r="B13175" s="35"/>
      <c r="C13175" s="35"/>
      <c r="D13175" s="35"/>
      <c r="E13175" s="35"/>
      <c r="F13175" s="35"/>
      <c r="G13175" s="35"/>
      <c r="H13175" s="35"/>
      <c r="J13175" s="26" t="str">
        <f t="shared" si="1240"/>
        <v>No</v>
      </c>
      <c r="K13175" s="26" t="str">
        <f t="shared" si="1241"/>
        <v>Missing</v>
      </c>
      <c r="L13175" s="26" t="str">
        <f t="shared" si="1242"/>
        <v>Missing</v>
      </c>
      <c r="M13175" s="26" t="str">
        <f>IF(OR(ISBLANK(B13175),ISBLANK(C13175),ISBLANK(D13175)),"Missing",IFERROR(VLOOKUP(A13175,'RM Postcodes'!$A:$B,2,0),"Invalid"))</f>
        <v>Missing</v>
      </c>
      <c r="N13175" s="26" t="str">
        <f t="shared" si="1243"/>
        <v>Missing</v>
      </c>
      <c r="O13175" s="26" t="str">
        <f t="shared" si="1239"/>
        <v>Missing</v>
      </c>
    </row>
    <row r="13176" spans="1:15" x14ac:dyDescent="0.2">
      <c r="A13176" s="24" t="str">
        <f t="shared" si="1244"/>
        <v xml:space="preserve"> </v>
      </c>
      <c r="B13176" s="35"/>
      <c r="C13176" s="35"/>
      <c r="D13176" s="35"/>
      <c r="E13176" s="35"/>
      <c r="F13176" s="35"/>
      <c r="G13176" s="35"/>
      <c r="H13176" s="35"/>
      <c r="J13176" s="26" t="str">
        <f t="shared" si="1240"/>
        <v>No</v>
      </c>
      <c r="K13176" s="26" t="str">
        <f t="shared" si="1241"/>
        <v>Missing</v>
      </c>
      <c r="L13176" s="26" t="str">
        <f t="shared" si="1242"/>
        <v>Missing</v>
      </c>
      <c r="M13176" s="26" t="str">
        <f>IF(OR(ISBLANK(B13176),ISBLANK(C13176),ISBLANK(D13176)),"Missing",IFERROR(VLOOKUP(A13176,'RM Postcodes'!$A:$B,2,0),"Invalid"))</f>
        <v>Missing</v>
      </c>
      <c r="N13176" s="26" t="str">
        <f t="shared" si="1243"/>
        <v>Missing</v>
      </c>
      <c r="O13176" s="26" t="str">
        <f t="shared" si="1239"/>
        <v>Missing</v>
      </c>
    </row>
    <row r="13177" spans="1:15" x14ac:dyDescent="0.2">
      <c r="A13177" s="24" t="str">
        <f t="shared" si="1244"/>
        <v xml:space="preserve"> </v>
      </c>
      <c r="B13177" s="35"/>
      <c r="C13177" s="35"/>
      <c r="D13177" s="35"/>
      <c r="E13177" s="35"/>
      <c r="F13177" s="35"/>
      <c r="G13177" s="35"/>
      <c r="H13177" s="35"/>
      <c r="J13177" s="26" t="str">
        <f t="shared" si="1240"/>
        <v>No</v>
      </c>
      <c r="K13177" s="26" t="str">
        <f t="shared" si="1241"/>
        <v>Missing</v>
      </c>
      <c r="L13177" s="26" t="str">
        <f t="shared" si="1242"/>
        <v>Missing</v>
      </c>
      <c r="M13177" s="26" t="str">
        <f>IF(OR(ISBLANK(B13177),ISBLANK(C13177),ISBLANK(D13177)),"Missing",IFERROR(VLOOKUP(A13177,'RM Postcodes'!$A:$B,2,0),"Invalid"))</f>
        <v>Missing</v>
      </c>
      <c r="N13177" s="26" t="str">
        <f t="shared" si="1243"/>
        <v>Missing</v>
      </c>
      <c r="O13177" s="26" t="str">
        <f t="shared" si="1239"/>
        <v>Missing</v>
      </c>
    </row>
    <row r="13178" spans="1:15" x14ac:dyDescent="0.2">
      <c r="A13178" s="24" t="str">
        <f t="shared" si="1244"/>
        <v xml:space="preserve"> </v>
      </c>
      <c r="B13178" s="35"/>
      <c r="C13178" s="35"/>
      <c r="D13178" s="35"/>
      <c r="E13178" s="35"/>
      <c r="F13178" s="35"/>
      <c r="G13178" s="35"/>
      <c r="H13178" s="35"/>
      <c r="J13178" s="26" t="str">
        <f t="shared" si="1240"/>
        <v>No</v>
      </c>
      <c r="K13178" s="26" t="str">
        <f t="shared" si="1241"/>
        <v>Missing</v>
      </c>
      <c r="L13178" s="26" t="str">
        <f t="shared" si="1242"/>
        <v>Missing</v>
      </c>
      <c r="M13178" s="26" t="str">
        <f>IF(OR(ISBLANK(B13178),ISBLANK(C13178),ISBLANK(D13178)),"Missing",IFERROR(VLOOKUP(A13178,'RM Postcodes'!$A:$B,2,0),"Invalid"))</f>
        <v>Missing</v>
      </c>
      <c r="N13178" s="26" t="str">
        <f t="shared" si="1243"/>
        <v>Missing</v>
      </c>
      <c r="O13178" s="26" t="str">
        <f t="shared" si="1239"/>
        <v>Missing</v>
      </c>
    </row>
    <row r="13179" spans="1:15" x14ac:dyDescent="0.2">
      <c r="A13179" s="24" t="str">
        <f t="shared" si="1244"/>
        <v xml:space="preserve"> </v>
      </c>
      <c r="B13179" s="35"/>
      <c r="C13179" s="35"/>
      <c r="D13179" s="35"/>
      <c r="E13179" s="35"/>
      <c r="F13179" s="35"/>
      <c r="G13179" s="35"/>
      <c r="H13179" s="35"/>
      <c r="J13179" s="26" t="str">
        <f t="shared" si="1240"/>
        <v>No</v>
      </c>
      <c r="K13179" s="26" t="str">
        <f t="shared" si="1241"/>
        <v>Missing</v>
      </c>
      <c r="L13179" s="26" t="str">
        <f t="shared" si="1242"/>
        <v>Missing</v>
      </c>
      <c r="M13179" s="26" t="str">
        <f>IF(OR(ISBLANK(B13179),ISBLANK(C13179),ISBLANK(D13179)),"Missing",IFERROR(VLOOKUP(A13179,'RM Postcodes'!$A:$B,2,0),"Invalid"))</f>
        <v>Missing</v>
      </c>
      <c r="N13179" s="26" t="str">
        <f t="shared" si="1243"/>
        <v>Missing</v>
      </c>
      <c r="O13179" s="26" t="str">
        <f t="shared" si="1239"/>
        <v>Missing</v>
      </c>
    </row>
    <row r="13180" spans="1:15" x14ac:dyDescent="0.2">
      <c r="A13180" s="24" t="str">
        <f t="shared" si="1244"/>
        <v xml:space="preserve"> </v>
      </c>
      <c r="B13180" s="35"/>
      <c r="C13180" s="35"/>
      <c r="D13180" s="35"/>
      <c r="E13180" s="35"/>
      <c r="F13180" s="35"/>
      <c r="G13180" s="35"/>
      <c r="H13180" s="35"/>
      <c r="J13180" s="26" t="str">
        <f t="shared" si="1240"/>
        <v>No</v>
      </c>
      <c r="K13180" s="26" t="str">
        <f t="shared" si="1241"/>
        <v>Missing</v>
      </c>
      <c r="L13180" s="26" t="str">
        <f t="shared" si="1242"/>
        <v>Missing</v>
      </c>
      <c r="M13180" s="26" t="str">
        <f>IF(OR(ISBLANK(B13180),ISBLANK(C13180),ISBLANK(D13180)),"Missing",IFERROR(VLOOKUP(A13180,'RM Postcodes'!$A:$B,2,0),"Invalid"))</f>
        <v>Missing</v>
      </c>
      <c r="N13180" s="26" t="str">
        <f t="shared" si="1243"/>
        <v>Missing</v>
      </c>
      <c r="O13180" s="26" t="str">
        <f t="shared" si="1239"/>
        <v>Missing</v>
      </c>
    </row>
    <row r="13181" spans="1:15" x14ac:dyDescent="0.2">
      <c r="A13181" s="24" t="str">
        <f t="shared" si="1244"/>
        <v xml:space="preserve"> </v>
      </c>
      <c r="B13181" s="35"/>
      <c r="C13181" s="35"/>
      <c r="D13181" s="35"/>
      <c r="E13181" s="35"/>
      <c r="F13181" s="35"/>
      <c r="G13181" s="35"/>
      <c r="H13181" s="35"/>
      <c r="J13181" s="26" t="str">
        <f t="shared" si="1240"/>
        <v>No</v>
      </c>
      <c r="K13181" s="26" t="str">
        <f t="shared" si="1241"/>
        <v>Missing</v>
      </c>
      <c r="L13181" s="26" t="str">
        <f t="shared" si="1242"/>
        <v>Missing</v>
      </c>
      <c r="M13181" s="26" t="str">
        <f>IF(OR(ISBLANK(B13181),ISBLANK(C13181),ISBLANK(D13181)),"Missing",IFERROR(VLOOKUP(A13181,'RM Postcodes'!$A:$B,2,0),"Invalid"))</f>
        <v>Missing</v>
      </c>
      <c r="N13181" s="26" t="str">
        <f t="shared" si="1243"/>
        <v>Missing</v>
      </c>
      <c r="O13181" s="26" t="str">
        <f t="shared" si="1239"/>
        <v>Missing</v>
      </c>
    </row>
    <row r="13182" spans="1:15" x14ac:dyDescent="0.2">
      <c r="A13182" s="24" t="str">
        <f t="shared" si="1244"/>
        <v xml:space="preserve"> </v>
      </c>
      <c r="B13182" s="35"/>
      <c r="C13182" s="35"/>
      <c r="D13182" s="35"/>
      <c r="E13182" s="35"/>
      <c r="F13182" s="35"/>
      <c r="G13182" s="35"/>
      <c r="H13182" s="35"/>
      <c r="J13182" s="26" t="str">
        <f t="shared" si="1240"/>
        <v>No</v>
      </c>
      <c r="K13182" s="26" t="str">
        <f t="shared" si="1241"/>
        <v>Missing</v>
      </c>
      <c r="L13182" s="26" t="str">
        <f t="shared" si="1242"/>
        <v>Missing</v>
      </c>
      <c r="M13182" s="26" t="str">
        <f>IF(OR(ISBLANK(B13182),ISBLANK(C13182),ISBLANK(D13182)),"Missing",IFERROR(VLOOKUP(A13182,'RM Postcodes'!$A:$B,2,0),"Invalid"))</f>
        <v>Missing</v>
      </c>
      <c r="N13182" s="26" t="str">
        <f t="shared" si="1243"/>
        <v>Missing</v>
      </c>
      <c r="O13182" s="26" t="str">
        <f t="shared" si="1239"/>
        <v>Missing</v>
      </c>
    </row>
    <row r="13183" spans="1:15" x14ac:dyDescent="0.2">
      <c r="A13183" s="24" t="str">
        <f t="shared" si="1244"/>
        <v xml:space="preserve"> </v>
      </c>
      <c r="B13183" s="35"/>
      <c r="C13183" s="35"/>
      <c r="D13183" s="35"/>
      <c r="E13183" s="35"/>
      <c r="F13183" s="35"/>
      <c r="G13183" s="35"/>
      <c r="H13183" s="35"/>
      <c r="J13183" s="26" t="str">
        <f t="shared" si="1240"/>
        <v>No</v>
      </c>
      <c r="K13183" s="26" t="str">
        <f t="shared" si="1241"/>
        <v>Missing</v>
      </c>
      <c r="L13183" s="26" t="str">
        <f t="shared" si="1242"/>
        <v>Missing</v>
      </c>
      <c r="M13183" s="26" t="str">
        <f>IF(OR(ISBLANK(B13183),ISBLANK(C13183),ISBLANK(D13183)),"Missing",IFERROR(VLOOKUP(A13183,'RM Postcodes'!$A:$B,2,0),"Invalid"))</f>
        <v>Missing</v>
      </c>
      <c r="N13183" s="26" t="str">
        <f t="shared" si="1243"/>
        <v>Missing</v>
      </c>
      <c r="O13183" s="26" t="str">
        <f t="shared" si="1239"/>
        <v>Missing</v>
      </c>
    </row>
    <row r="13184" spans="1:15" x14ac:dyDescent="0.2">
      <c r="A13184" s="24" t="str">
        <f t="shared" si="1244"/>
        <v xml:space="preserve"> </v>
      </c>
      <c r="B13184" s="35"/>
      <c r="C13184" s="35"/>
      <c r="D13184" s="35"/>
      <c r="E13184" s="35"/>
      <c r="F13184" s="35"/>
      <c r="G13184" s="35"/>
      <c r="H13184" s="35"/>
      <c r="J13184" s="26" t="str">
        <f t="shared" si="1240"/>
        <v>No</v>
      </c>
      <c r="K13184" s="26" t="str">
        <f t="shared" si="1241"/>
        <v>Missing</v>
      </c>
      <c r="L13184" s="26" t="str">
        <f t="shared" si="1242"/>
        <v>Missing</v>
      </c>
      <c r="M13184" s="26" t="str">
        <f>IF(OR(ISBLANK(B13184),ISBLANK(C13184),ISBLANK(D13184)),"Missing",IFERROR(VLOOKUP(A13184,'RM Postcodes'!$A:$B,2,0),"Invalid"))</f>
        <v>Missing</v>
      </c>
      <c r="N13184" s="26" t="str">
        <f t="shared" si="1243"/>
        <v>Missing</v>
      </c>
      <c r="O13184" s="26" t="str">
        <f t="shared" si="1239"/>
        <v>Missing</v>
      </c>
    </row>
    <row r="13185" spans="1:15" x14ac:dyDescent="0.2">
      <c r="A13185" s="24" t="str">
        <f t="shared" si="1244"/>
        <v xml:space="preserve"> </v>
      </c>
      <c r="B13185" s="35"/>
      <c r="C13185" s="35"/>
      <c r="D13185" s="35"/>
      <c r="E13185" s="35"/>
      <c r="F13185" s="35"/>
      <c r="G13185" s="35"/>
      <c r="H13185" s="35"/>
      <c r="J13185" s="26" t="str">
        <f t="shared" si="1240"/>
        <v>No</v>
      </c>
      <c r="K13185" s="26" t="str">
        <f t="shared" si="1241"/>
        <v>Missing</v>
      </c>
      <c r="L13185" s="26" t="str">
        <f t="shared" si="1242"/>
        <v>Missing</v>
      </c>
      <c r="M13185" s="26" t="str">
        <f>IF(OR(ISBLANK(B13185),ISBLANK(C13185),ISBLANK(D13185)),"Missing",IFERROR(VLOOKUP(A13185,'RM Postcodes'!$A:$B,2,0),"Invalid"))</f>
        <v>Missing</v>
      </c>
      <c r="N13185" s="26" t="str">
        <f t="shared" si="1243"/>
        <v>Missing</v>
      </c>
      <c r="O13185" s="26" t="str">
        <f t="shared" si="1239"/>
        <v>Missing</v>
      </c>
    </row>
    <row r="13186" spans="1:15" x14ac:dyDescent="0.2">
      <c r="A13186" s="24" t="str">
        <f t="shared" si="1244"/>
        <v xml:space="preserve"> </v>
      </c>
      <c r="B13186" s="35"/>
      <c r="C13186" s="35"/>
      <c r="D13186" s="35"/>
      <c r="E13186" s="35"/>
      <c r="F13186" s="35"/>
      <c r="G13186" s="35"/>
      <c r="H13186" s="35"/>
      <c r="J13186" s="26" t="str">
        <f t="shared" si="1240"/>
        <v>No</v>
      </c>
      <c r="K13186" s="26" t="str">
        <f t="shared" si="1241"/>
        <v>Missing</v>
      </c>
      <c r="L13186" s="26" t="str">
        <f t="shared" si="1242"/>
        <v>Missing</v>
      </c>
      <c r="M13186" s="26" t="str">
        <f>IF(OR(ISBLANK(B13186),ISBLANK(C13186),ISBLANK(D13186)),"Missing",IFERROR(VLOOKUP(A13186,'RM Postcodes'!$A:$B,2,0),"Invalid"))</f>
        <v>Missing</v>
      </c>
      <c r="N13186" s="26" t="str">
        <f t="shared" si="1243"/>
        <v>Missing</v>
      </c>
      <c r="O13186" s="26" t="str">
        <f t="shared" si="1239"/>
        <v>Missing</v>
      </c>
    </row>
    <row r="13187" spans="1:15" x14ac:dyDescent="0.2">
      <c r="A13187" s="24" t="str">
        <f t="shared" si="1244"/>
        <v xml:space="preserve"> </v>
      </c>
      <c r="B13187" s="35"/>
      <c r="C13187" s="35"/>
      <c r="D13187" s="35"/>
      <c r="E13187" s="35"/>
      <c r="F13187" s="35"/>
      <c r="G13187" s="35"/>
      <c r="H13187" s="35"/>
      <c r="J13187" s="26" t="str">
        <f t="shared" si="1240"/>
        <v>No</v>
      </c>
      <c r="K13187" s="26" t="str">
        <f t="shared" si="1241"/>
        <v>Missing</v>
      </c>
      <c r="L13187" s="26" t="str">
        <f t="shared" si="1242"/>
        <v>Missing</v>
      </c>
      <c r="M13187" s="26" t="str">
        <f>IF(OR(ISBLANK(B13187),ISBLANK(C13187),ISBLANK(D13187)),"Missing",IFERROR(VLOOKUP(A13187,'RM Postcodes'!$A:$B,2,0),"Invalid"))</f>
        <v>Missing</v>
      </c>
      <c r="N13187" s="26" t="str">
        <f t="shared" si="1243"/>
        <v>Missing</v>
      </c>
      <c r="O13187" s="26" t="str">
        <f t="shared" si="1239"/>
        <v>Missing</v>
      </c>
    </row>
    <row r="13188" spans="1:15" x14ac:dyDescent="0.2">
      <c r="A13188" s="24" t="str">
        <f t="shared" si="1244"/>
        <v xml:space="preserve"> </v>
      </c>
      <c r="B13188" s="35"/>
      <c r="C13188" s="35"/>
      <c r="D13188" s="35"/>
      <c r="E13188" s="35"/>
      <c r="F13188" s="35"/>
      <c r="G13188" s="35"/>
      <c r="H13188" s="35"/>
      <c r="J13188" s="26" t="str">
        <f t="shared" si="1240"/>
        <v>No</v>
      </c>
      <c r="K13188" s="26" t="str">
        <f t="shared" si="1241"/>
        <v>Missing</v>
      </c>
      <c r="L13188" s="26" t="str">
        <f t="shared" si="1242"/>
        <v>Missing</v>
      </c>
      <c r="M13188" s="26" t="str">
        <f>IF(OR(ISBLANK(B13188),ISBLANK(C13188),ISBLANK(D13188)),"Missing",IFERROR(VLOOKUP(A13188,'RM Postcodes'!$A:$B,2,0),"Invalid"))</f>
        <v>Missing</v>
      </c>
      <c r="N13188" s="26" t="str">
        <f t="shared" si="1243"/>
        <v>Missing</v>
      </c>
      <c r="O13188" s="26" t="str">
        <f t="shared" si="1239"/>
        <v>Missing</v>
      </c>
    </row>
    <row r="13189" spans="1:15" x14ac:dyDescent="0.2">
      <c r="A13189" s="24" t="str">
        <f t="shared" si="1244"/>
        <v xml:space="preserve"> </v>
      </c>
      <c r="B13189" s="35"/>
      <c r="C13189" s="35"/>
      <c r="D13189" s="35"/>
      <c r="E13189" s="35"/>
      <c r="F13189" s="35"/>
      <c r="G13189" s="35"/>
      <c r="H13189" s="35"/>
      <c r="J13189" s="26" t="str">
        <f t="shared" si="1240"/>
        <v>No</v>
      </c>
      <c r="K13189" s="26" t="str">
        <f t="shared" si="1241"/>
        <v>Missing</v>
      </c>
      <c r="L13189" s="26" t="str">
        <f t="shared" si="1242"/>
        <v>Missing</v>
      </c>
      <c r="M13189" s="26" t="str">
        <f>IF(OR(ISBLANK(B13189),ISBLANK(C13189),ISBLANK(D13189)),"Missing",IFERROR(VLOOKUP(A13189,'RM Postcodes'!$A:$B,2,0),"Invalid"))</f>
        <v>Missing</v>
      </c>
      <c r="N13189" s="26" t="str">
        <f t="shared" si="1243"/>
        <v>Missing</v>
      </c>
      <c r="O13189" s="26" t="str">
        <f t="shared" ref="O13189:O13252" si="1245">IF(COUNT(E13189)=0,"Missing",IF(E13189&lt;=2,"Redact",IF(COUNTIF(F13189:H13189,"&gt;0")&lt;&gt;3,"Error",IF((G13189+H13189)/F13189&lt;60%,"OK","Redact"))))</f>
        <v>Missing</v>
      </c>
    </row>
    <row r="13190" spans="1:15" x14ac:dyDescent="0.2">
      <c r="A13190" s="24" t="str">
        <f t="shared" si="1244"/>
        <v xml:space="preserve"> </v>
      </c>
      <c r="B13190" s="35"/>
      <c r="C13190" s="35"/>
      <c r="D13190" s="35"/>
      <c r="E13190" s="35"/>
      <c r="F13190" s="35"/>
      <c r="G13190" s="35"/>
      <c r="H13190" s="35"/>
      <c r="J13190" s="26" t="str">
        <f t="shared" ref="J13190:J13253" si="1246">IF(AND(K13190="NI",L13190="OK",M13190="LIVE",N13190="OK",O13190="OK"),"yes NI",IF(AND(K13190="GB",L13190="OK",M13190="LIVE",N13190="OK",O13190="OK"),"Yes","No"))</f>
        <v>No</v>
      </c>
      <c r="K13190" s="26" t="str">
        <f t="shared" ref="K13190:K13253" si="1247">IF(ISBLANK(B13190),"Missing",IF(AND(OR(LEN(B13190)=2,LEN(B13190)=1),AND(ISERROR(VALUE(LEFT(B13190,1))),ISERROR(VALUE(RIGHT(B13190,1))))),IF(OR(B13190="GY",B13190="IM",B13190="JE"),"not GB",IF(B13190="BT","NI","GB")),"Invalid"))</f>
        <v>Missing</v>
      </c>
      <c r="L13190" s="26" t="str">
        <f t="shared" si="1242"/>
        <v>Missing</v>
      </c>
      <c r="M13190" s="26" t="str">
        <f>IF(OR(ISBLANK(B13190),ISBLANK(C13190),ISBLANK(D13190)),"Missing",IFERROR(VLOOKUP(A13190,'RM Postcodes'!$A:$B,2,0),"Invalid"))</f>
        <v>Missing</v>
      </c>
      <c r="N13190" s="26" t="str">
        <f t="shared" si="1243"/>
        <v>Missing</v>
      </c>
      <c r="O13190" s="26" t="str">
        <f t="shared" si="1245"/>
        <v>Missing</v>
      </c>
    </row>
    <row r="13191" spans="1:15" x14ac:dyDescent="0.2">
      <c r="A13191" s="24" t="str">
        <f t="shared" si="1244"/>
        <v xml:space="preserve"> </v>
      </c>
      <c r="B13191" s="35"/>
      <c r="C13191" s="35"/>
      <c r="D13191" s="35"/>
      <c r="E13191" s="35"/>
      <c r="F13191" s="35"/>
      <c r="G13191" s="35"/>
      <c r="H13191" s="35"/>
      <c r="J13191" s="26" t="str">
        <f t="shared" si="1246"/>
        <v>No</v>
      </c>
      <c r="K13191" s="26" t="str">
        <f t="shared" si="1247"/>
        <v>Missing</v>
      </c>
      <c r="L13191" s="26" t="str">
        <f t="shared" si="1242"/>
        <v>Missing</v>
      </c>
      <c r="M13191" s="26" t="str">
        <f>IF(OR(ISBLANK(B13191),ISBLANK(C13191),ISBLANK(D13191)),"Missing",IFERROR(VLOOKUP(A13191,'RM Postcodes'!$A:$B,2,0),"Invalid"))</f>
        <v>Missing</v>
      </c>
      <c r="N13191" s="26" t="str">
        <f t="shared" si="1243"/>
        <v>Missing</v>
      </c>
      <c r="O13191" s="26" t="str">
        <f t="shared" si="1245"/>
        <v>Missing</v>
      </c>
    </row>
    <row r="13192" spans="1:15" x14ac:dyDescent="0.2">
      <c r="A13192" s="24" t="str">
        <f t="shared" si="1244"/>
        <v xml:space="preserve"> </v>
      </c>
      <c r="B13192" s="35"/>
      <c r="C13192" s="35"/>
      <c r="D13192" s="35"/>
      <c r="E13192" s="35"/>
      <c r="F13192" s="35"/>
      <c r="G13192" s="35"/>
      <c r="H13192" s="35"/>
      <c r="J13192" s="26" t="str">
        <f t="shared" si="1246"/>
        <v>No</v>
      </c>
      <c r="K13192" s="26" t="str">
        <f t="shared" si="1247"/>
        <v>Missing</v>
      </c>
      <c r="L13192" s="26" t="str">
        <f t="shared" si="1242"/>
        <v>Missing</v>
      </c>
      <c r="M13192" s="26" t="str">
        <f>IF(OR(ISBLANK(B13192),ISBLANK(C13192),ISBLANK(D13192)),"Missing",IFERROR(VLOOKUP(A13192,'RM Postcodes'!$A:$B,2,0),"Invalid"))</f>
        <v>Missing</v>
      </c>
      <c r="N13192" s="26" t="str">
        <f t="shared" si="1243"/>
        <v>Missing</v>
      </c>
      <c r="O13192" s="26" t="str">
        <f t="shared" si="1245"/>
        <v>Missing</v>
      </c>
    </row>
    <row r="13193" spans="1:15" x14ac:dyDescent="0.2">
      <c r="A13193" s="24" t="str">
        <f t="shared" si="1244"/>
        <v xml:space="preserve"> </v>
      </c>
      <c r="B13193" s="35"/>
      <c r="C13193" s="35"/>
      <c r="D13193" s="35"/>
      <c r="E13193" s="35"/>
      <c r="F13193" s="35"/>
      <c r="G13193" s="35"/>
      <c r="H13193" s="35"/>
      <c r="J13193" s="26" t="str">
        <f t="shared" si="1246"/>
        <v>No</v>
      </c>
      <c r="K13193" s="26" t="str">
        <f t="shared" si="1247"/>
        <v>Missing</v>
      </c>
      <c r="L13193" s="26" t="str">
        <f t="shared" ref="L13193:L13256" si="1248">IF(ISBLANK(D13193),"Missing",IF(AND(LEN(D13193)=1,ISNUMBER(VALUE(D13193))),"OK","Invalid"))</f>
        <v>Missing</v>
      </c>
      <c r="M13193" s="26" t="str">
        <f>IF(OR(ISBLANK(B13193),ISBLANK(C13193),ISBLANK(D13193)),"Missing",IFERROR(VLOOKUP(A13193,'RM Postcodes'!$A:$B,2,0),"Invalid"))</f>
        <v>Missing</v>
      </c>
      <c r="N13193" s="26" t="str">
        <f t="shared" ref="N13193:N13256" si="1249">IF(ISBLANK(E13193),"Missing",IF(E13193&lt;10,"Redact","OK"))</f>
        <v>Missing</v>
      </c>
      <c r="O13193" s="26" t="str">
        <f t="shared" si="1245"/>
        <v>Missing</v>
      </c>
    </row>
    <row r="13194" spans="1:15" x14ac:dyDescent="0.2">
      <c r="A13194" s="24" t="str">
        <f t="shared" si="1244"/>
        <v xml:space="preserve"> </v>
      </c>
      <c r="B13194" s="35"/>
      <c r="C13194" s="35"/>
      <c r="D13194" s="35"/>
      <c r="E13194" s="35"/>
      <c r="F13194" s="35"/>
      <c r="G13194" s="35"/>
      <c r="H13194" s="35"/>
      <c r="J13194" s="26" t="str">
        <f t="shared" si="1246"/>
        <v>No</v>
      </c>
      <c r="K13194" s="26" t="str">
        <f t="shared" si="1247"/>
        <v>Missing</v>
      </c>
      <c r="L13194" s="26" t="str">
        <f t="shared" si="1248"/>
        <v>Missing</v>
      </c>
      <c r="M13194" s="26" t="str">
        <f>IF(OR(ISBLANK(B13194),ISBLANK(C13194),ISBLANK(D13194)),"Missing",IFERROR(VLOOKUP(A13194,'RM Postcodes'!$A:$B,2,0),"Invalid"))</f>
        <v>Missing</v>
      </c>
      <c r="N13194" s="26" t="str">
        <f t="shared" si="1249"/>
        <v>Missing</v>
      </c>
      <c r="O13194" s="26" t="str">
        <f t="shared" si="1245"/>
        <v>Missing</v>
      </c>
    </row>
    <row r="13195" spans="1:15" x14ac:dyDescent="0.2">
      <c r="A13195" s="24" t="str">
        <f t="shared" si="1244"/>
        <v xml:space="preserve"> </v>
      </c>
      <c r="B13195" s="35"/>
      <c r="C13195" s="35"/>
      <c r="D13195" s="35"/>
      <c r="E13195" s="35"/>
      <c r="F13195" s="35"/>
      <c r="G13195" s="35"/>
      <c r="H13195" s="35"/>
      <c r="J13195" s="26" t="str">
        <f t="shared" si="1246"/>
        <v>No</v>
      </c>
      <c r="K13195" s="26" t="str">
        <f t="shared" si="1247"/>
        <v>Missing</v>
      </c>
      <c r="L13195" s="26" t="str">
        <f t="shared" si="1248"/>
        <v>Missing</v>
      </c>
      <c r="M13195" s="26" t="str">
        <f>IF(OR(ISBLANK(B13195),ISBLANK(C13195),ISBLANK(D13195)),"Missing",IFERROR(VLOOKUP(A13195,'RM Postcodes'!$A:$B,2,0),"Invalid"))</f>
        <v>Missing</v>
      </c>
      <c r="N13195" s="26" t="str">
        <f t="shared" si="1249"/>
        <v>Missing</v>
      </c>
      <c r="O13195" s="26" t="str">
        <f t="shared" si="1245"/>
        <v>Missing</v>
      </c>
    </row>
    <row r="13196" spans="1:15" x14ac:dyDescent="0.2">
      <c r="A13196" s="24" t="str">
        <f t="shared" si="1244"/>
        <v xml:space="preserve"> </v>
      </c>
      <c r="B13196" s="35"/>
      <c r="C13196" s="35"/>
      <c r="D13196" s="35"/>
      <c r="E13196" s="35"/>
      <c r="F13196" s="35"/>
      <c r="G13196" s="35"/>
      <c r="H13196" s="35"/>
      <c r="J13196" s="26" t="str">
        <f t="shared" si="1246"/>
        <v>No</v>
      </c>
      <c r="K13196" s="26" t="str">
        <f t="shared" si="1247"/>
        <v>Missing</v>
      </c>
      <c r="L13196" s="26" t="str">
        <f t="shared" si="1248"/>
        <v>Missing</v>
      </c>
      <c r="M13196" s="26" t="str">
        <f>IF(OR(ISBLANK(B13196),ISBLANK(C13196),ISBLANK(D13196)),"Missing",IFERROR(VLOOKUP(A13196,'RM Postcodes'!$A:$B,2,0),"Invalid"))</f>
        <v>Missing</v>
      </c>
      <c r="N13196" s="26" t="str">
        <f t="shared" si="1249"/>
        <v>Missing</v>
      </c>
      <c r="O13196" s="26" t="str">
        <f t="shared" si="1245"/>
        <v>Missing</v>
      </c>
    </row>
    <row r="13197" spans="1:15" x14ac:dyDescent="0.2">
      <c r="A13197" s="24" t="str">
        <f t="shared" si="1244"/>
        <v xml:space="preserve"> </v>
      </c>
      <c r="B13197" s="35"/>
      <c r="C13197" s="35"/>
      <c r="D13197" s="35"/>
      <c r="E13197" s="35"/>
      <c r="F13197" s="35"/>
      <c r="G13197" s="35"/>
      <c r="H13197" s="35"/>
      <c r="J13197" s="26" t="str">
        <f t="shared" si="1246"/>
        <v>No</v>
      </c>
      <c r="K13197" s="26" t="str">
        <f t="shared" si="1247"/>
        <v>Missing</v>
      </c>
      <c r="L13197" s="26" t="str">
        <f t="shared" si="1248"/>
        <v>Missing</v>
      </c>
      <c r="M13197" s="26" t="str">
        <f>IF(OR(ISBLANK(B13197),ISBLANK(C13197),ISBLANK(D13197)),"Missing",IFERROR(VLOOKUP(A13197,'RM Postcodes'!$A:$B,2,0),"Invalid"))</f>
        <v>Missing</v>
      </c>
      <c r="N13197" s="26" t="str">
        <f t="shared" si="1249"/>
        <v>Missing</v>
      </c>
      <c r="O13197" s="26" t="str">
        <f t="shared" si="1245"/>
        <v>Missing</v>
      </c>
    </row>
    <row r="13198" spans="1:15" x14ac:dyDescent="0.2">
      <c r="A13198" s="24" t="str">
        <f t="shared" si="1244"/>
        <v xml:space="preserve"> </v>
      </c>
      <c r="B13198" s="35"/>
      <c r="C13198" s="35"/>
      <c r="D13198" s="35"/>
      <c r="E13198" s="35"/>
      <c r="F13198" s="35"/>
      <c r="G13198" s="35"/>
      <c r="H13198" s="35"/>
      <c r="J13198" s="26" t="str">
        <f t="shared" si="1246"/>
        <v>No</v>
      </c>
      <c r="K13198" s="26" t="str">
        <f t="shared" si="1247"/>
        <v>Missing</v>
      </c>
      <c r="L13198" s="26" t="str">
        <f t="shared" si="1248"/>
        <v>Missing</v>
      </c>
      <c r="M13198" s="26" t="str">
        <f>IF(OR(ISBLANK(B13198),ISBLANK(C13198),ISBLANK(D13198)),"Missing",IFERROR(VLOOKUP(A13198,'RM Postcodes'!$A:$B,2,0),"Invalid"))</f>
        <v>Missing</v>
      </c>
      <c r="N13198" s="26" t="str">
        <f t="shared" si="1249"/>
        <v>Missing</v>
      </c>
      <c r="O13198" s="26" t="str">
        <f t="shared" si="1245"/>
        <v>Missing</v>
      </c>
    </row>
    <row r="13199" spans="1:15" x14ac:dyDescent="0.2">
      <c r="A13199" s="24" t="str">
        <f t="shared" si="1244"/>
        <v xml:space="preserve"> </v>
      </c>
      <c r="B13199" s="35"/>
      <c r="C13199" s="35"/>
      <c r="D13199" s="35"/>
      <c r="E13199" s="35"/>
      <c r="F13199" s="35"/>
      <c r="G13199" s="35"/>
      <c r="H13199" s="35"/>
      <c r="J13199" s="26" t="str">
        <f t="shared" si="1246"/>
        <v>No</v>
      </c>
      <c r="K13199" s="26" t="str">
        <f t="shared" si="1247"/>
        <v>Missing</v>
      </c>
      <c r="L13199" s="26" t="str">
        <f t="shared" si="1248"/>
        <v>Missing</v>
      </c>
      <c r="M13199" s="26" t="str">
        <f>IF(OR(ISBLANK(B13199),ISBLANK(C13199),ISBLANK(D13199)),"Missing",IFERROR(VLOOKUP(A13199,'RM Postcodes'!$A:$B,2,0),"Invalid"))</f>
        <v>Missing</v>
      </c>
      <c r="N13199" s="26" t="str">
        <f t="shared" si="1249"/>
        <v>Missing</v>
      </c>
      <c r="O13199" s="26" t="str">
        <f t="shared" si="1245"/>
        <v>Missing</v>
      </c>
    </row>
    <row r="13200" spans="1:15" x14ac:dyDescent="0.2">
      <c r="A13200" s="24" t="str">
        <f t="shared" si="1244"/>
        <v xml:space="preserve"> </v>
      </c>
      <c r="B13200" s="35"/>
      <c r="C13200" s="35"/>
      <c r="D13200" s="35"/>
      <c r="E13200" s="35"/>
      <c r="F13200" s="35"/>
      <c r="G13200" s="35"/>
      <c r="H13200" s="35"/>
      <c r="J13200" s="26" t="str">
        <f t="shared" si="1246"/>
        <v>No</v>
      </c>
      <c r="K13200" s="26" t="str">
        <f t="shared" si="1247"/>
        <v>Missing</v>
      </c>
      <c r="L13200" s="26" t="str">
        <f t="shared" si="1248"/>
        <v>Missing</v>
      </c>
      <c r="M13200" s="26" t="str">
        <f>IF(OR(ISBLANK(B13200),ISBLANK(C13200),ISBLANK(D13200)),"Missing",IFERROR(VLOOKUP(A13200,'RM Postcodes'!$A:$B,2,0),"Invalid"))</f>
        <v>Missing</v>
      </c>
      <c r="N13200" s="26" t="str">
        <f t="shared" si="1249"/>
        <v>Missing</v>
      </c>
      <c r="O13200" s="26" t="str">
        <f t="shared" si="1245"/>
        <v>Missing</v>
      </c>
    </row>
    <row r="13201" spans="1:15" x14ac:dyDescent="0.2">
      <c r="A13201" s="24" t="str">
        <f t="shared" si="1244"/>
        <v xml:space="preserve"> </v>
      </c>
      <c r="B13201" s="35"/>
      <c r="C13201" s="35"/>
      <c r="D13201" s="35"/>
      <c r="E13201" s="35"/>
      <c r="F13201" s="35"/>
      <c r="G13201" s="35"/>
      <c r="H13201" s="35"/>
      <c r="J13201" s="26" t="str">
        <f t="shared" si="1246"/>
        <v>No</v>
      </c>
      <c r="K13201" s="26" t="str">
        <f t="shared" si="1247"/>
        <v>Missing</v>
      </c>
      <c r="L13201" s="26" t="str">
        <f t="shared" si="1248"/>
        <v>Missing</v>
      </c>
      <c r="M13201" s="26" t="str">
        <f>IF(OR(ISBLANK(B13201),ISBLANK(C13201),ISBLANK(D13201)),"Missing",IFERROR(VLOOKUP(A13201,'RM Postcodes'!$A:$B,2,0),"Invalid"))</f>
        <v>Missing</v>
      </c>
      <c r="N13201" s="26" t="str">
        <f t="shared" si="1249"/>
        <v>Missing</v>
      </c>
      <c r="O13201" s="26" t="str">
        <f t="shared" si="1245"/>
        <v>Missing</v>
      </c>
    </row>
    <row r="13202" spans="1:15" x14ac:dyDescent="0.2">
      <c r="A13202" s="24" t="str">
        <f t="shared" si="1244"/>
        <v xml:space="preserve"> </v>
      </c>
      <c r="B13202" s="35"/>
      <c r="C13202" s="35"/>
      <c r="D13202" s="35"/>
      <c r="E13202" s="35"/>
      <c r="F13202" s="35"/>
      <c r="G13202" s="35"/>
      <c r="H13202" s="35"/>
      <c r="J13202" s="26" t="str">
        <f t="shared" si="1246"/>
        <v>No</v>
      </c>
      <c r="K13202" s="26" t="str">
        <f t="shared" si="1247"/>
        <v>Missing</v>
      </c>
      <c r="L13202" s="26" t="str">
        <f t="shared" si="1248"/>
        <v>Missing</v>
      </c>
      <c r="M13202" s="26" t="str">
        <f>IF(OR(ISBLANK(B13202),ISBLANK(C13202),ISBLANK(D13202)),"Missing",IFERROR(VLOOKUP(A13202,'RM Postcodes'!$A:$B,2,0),"Invalid"))</f>
        <v>Missing</v>
      </c>
      <c r="N13202" s="26" t="str">
        <f t="shared" si="1249"/>
        <v>Missing</v>
      </c>
      <c r="O13202" s="26" t="str">
        <f t="shared" si="1245"/>
        <v>Missing</v>
      </c>
    </row>
    <row r="13203" spans="1:15" x14ac:dyDescent="0.2">
      <c r="A13203" s="24" t="str">
        <f t="shared" si="1244"/>
        <v xml:space="preserve"> </v>
      </c>
      <c r="B13203" s="35"/>
      <c r="C13203" s="35"/>
      <c r="D13203" s="35"/>
      <c r="E13203" s="35"/>
      <c r="F13203" s="35"/>
      <c r="G13203" s="35"/>
      <c r="H13203" s="35"/>
      <c r="J13203" s="26" t="str">
        <f t="shared" si="1246"/>
        <v>No</v>
      </c>
      <c r="K13203" s="26" t="str">
        <f t="shared" si="1247"/>
        <v>Missing</v>
      </c>
      <c r="L13203" s="26" t="str">
        <f t="shared" si="1248"/>
        <v>Missing</v>
      </c>
      <c r="M13203" s="26" t="str">
        <f>IF(OR(ISBLANK(B13203),ISBLANK(C13203),ISBLANK(D13203)),"Missing",IFERROR(VLOOKUP(A13203,'RM Postcodes'!$A:$B,2,0),"Invalid"))</f>
        <v>Missing</v>
      </c>
      <c r="N13203" s="26" t="str">
        <f t="shared" si="1249"/>
        <v>Missing</v>
      </c>
      <c r="O13203" s="26" t="str">
        <f t="shared" si="1245"/>
        <v>Missing</v>
      </c>
    </row>
    <row r="13204" spans="1:15" x14ac:dyDescent="0.2">
      <c r="A13204" s="24" t="str">
        <f t="shared" si="1244"/>
        <v xml:space="preserve"> </v>
      </c>
      <c r="B13204" s="35"/>
      <c r="C13204" s="35"/>
      <c r="D13204" s="35"/>
      <c r="E13204" s="35"/>
      <c r="F13204" s="35"/>
      <c r="G13204" s="35"/>
      <c r="H13204" s="35"/>
      <c r="J13204" s="26" t="str">
        <f t="shared" si="1246"/>
        <v>No</v>
      </c>
      <c r="K13204" s="26" t="str">
        <f t="shared" si="1247"/>
        <v>Missing</v>
      </c>
      <c r="L13204" s="26" t="str">
        <f t="shared" si="1248"/>
        <v>Missing</v>
      </c>
      <c r="M13204" s="26" t="str">
        <f>IF(OR(ISBLANK(B13204),ISBLANK(C13204),ISBLANK(D13204)),"Missing",IFERROR(VLOOKUP(A13204,'RM Postcodes'!$A:$B,2,0),"Invalid"))</f>
        <v>Missing</v>
      </c>
      <c r="N13204" s="26" t="str">
        <f t="shared" si="1249"/>
        <v>Missing</v>
      </c>
      <c r="O13204" s="26" t="str">
        <f t="shared" si="1245"/>
        <v>Missing</v>
      </c>
    </row>
    <row r="13205" spans="1:15" x14ac:dyDescent="0.2">
      <c r="A13205" s="24" t="str">
        <f t="shared" si="1244"/>
        <v xml:space="preserve"> </v>
      </c>
      <c r="B13205" s="35"/>
      <c r="C13205" s="35"/>
      <c r="D13205" s="35"/>
      <c r="E13205" s="35"/>
      <c r="F13205" s="35"/>
      <c r="G13205" s="35"/>
      <c r="H13205" s="35"/>
      <c r="J13205" s="26" t="str">
        <f t="shared" si="1246"/>
        <v>No</v>
      </c>
      <c r="K13205" s="26" t="str">
        <f t="shared" si="1247"/>
        <v>Missing</v>
      </c>
      <c r="L13205" s="26" t="str">
        <f t="shared" si="1248"/>
        <v>Missing</v>
      </c>
      <c r="M13205" s="26" t="str">
        <f>IF(OR(ISBLANK(B13205),ISBLANK(C13205),ISBLANK(D13205)),"Missing",IFERROR(VLOOKUP(A13205,'RM Postcodes'!$A:$B,2,0),"Invalid"))</f>
        <v>Missing</v>
      </c>
      <c r="N13205" s="26" t="str">
        <f t="shared" si="1249"/>
        <v>Missing</v>
      </c>
      <c r="O13205" s="26" t="str">
        <f t="shared" si="1245"/>
        <v>Missing</v>
      </c>
    </row>
    <row r="13206" spans="1:15" x14ac:dyDescent="0.2">
      <c r="A13206" s="24" t="str">
        <f t="shared" si="1244"/>
        <v xml:space="preserve"> </v>
      </c>
      <c r="B13206" s="35"/>
      <c r="C13206" s="35"/>
      <c r="D13206" s="35"/>
      <c r="E13206" s="35"/>
      <c r="F13206" s="35"/>
      <c r="G13206" s="35"/>
      <c r="H13206" s="35"/>
      <c r="J13206" s="26" t="str">
        <f t="shared" si="1246"/>
        <v>No</v>
      </c>
      <c r="K13206" s="26" t="str">
        <f t="shared" si="1247"/>
        <v>Missing</v>
      </c>
      <c r="L13206" s="26" t="str">
        <f t="shared" si="1248"/>
        <v>Missing</v>
      </c>
      <c r="M13206" s="26" t="str">
        <f>IF(OR(ISBLANK(B13206),ISBLANK(C13206),ISBLANK(D13206)),"Missing",IFERROR(VLOOKUP(A13206,'RM Postcodes'!$A:$B,2,0),"Invalid"))</f>
        <v>Missing</v>
      </c>
      <c r="N13206" s="26" t="str">
        <f t="shared" si="1249"/>
        <v>Missing</v>
      </c>
      <c r="O13206" s="26" t="str">
        <f t="shared" si="1245"/>
        <v>Missing</v>
      </c>
    </row>
    <row r="13207" spans="1:15" x14ac:dyDescent="0.2">
      <c r="A13207" s="24" t="str">
        <f t="shared" si="1244"/>
        <v xml:space="preserve"> </v>
      </c>
      <c r="B13207" s="35"/>
      <c r="C13207" s="35"/>
      <c r="D13207" s="35"/>
      <c r="E13207" s="35"/>
      <c r="F13207" s="35"/>
      <c r="G13207" s="35"/>
      <c r="H13207" s="35"/>
      <c r="J13207" s="26" t="str">
        <f t="shared" si="1246"/>
        <v>No</v>
      </c>
      <c r="K13207" s="26" t="str">
        <f t="shared" si="1247"/>
        <v>Missing</v>
      </c>
      <c r="L13207" s="26" t="str">
        <f t="shared" si="1248"/>
        <v>Missing</v>
      </c>
      <c r="M13207" s="26" t="str">
        <f>IF(OR(ISBLANK(B13207),ISBLANK(C13207),ISBLANK(D13207)),"Missing",IFERROR(VLOOKUP(A13207,'RM Postcodes'!$A:$B,2,0),"Invalid"))</f>
        <v>Missing</v>
      </c>
      <c r="N13207" s="26" t="str">
        <f t="shared" si="1249"/>
        <v>Missing</v>
      </c>
      <c r="O13207" s="26" t="str">
        <f t="shared" si="1245"/>
        <v>Missing</v>
      </c>
    </row>
    <row r="13208" spans="1:15" x14ac:dyDescent="0.2">
      <c r="A13208" s="24" t="str">
        <f t="shared" si="1244"/>
        <v xml:space="preserve"> </v>
      </c>
      <c r="B13208" s="35"/>
      <c r="C13208" s="35"/>
      <c r="D13208" s="35"/>
      <c r="E13208" s="35"/>
      <c r="F13208" s="35"/>
      <c r="G13208" s="35"/>
      <c r="H13208" s="35"/>
      <c r="J13208" s="26" t="str">
        <f t="shared" si="1246"/>
        <v>No</v>
      </c>
      <c r="K13208" s="26" t="str">
        <f t="shared" si="1247"/>
        <v>Missing</v>
      </c>
      <c r="L13208" s="26" t="str">
        <f t="shared" si="1248"/>
        <v>Missing</v>
      </c>
      <c r="M13208" s="26" t="str">
        <f>IF(OR(ISBLANK(B13208),ISBLANK(C13208),ISBLANK(D13208)),"Missing",IFERROR(VLOOKUP(A13208,'RM Postcodes'!$A:$B,2,0),"Invalid"))</f>
        <v>Missing</v>
      </c>
      <c r="N13208" s="26" t="str">
        <f t="shared" si="1249"/>
        <v>Missing</v>
      </c>
      <c r="O13208" s="26" t="str">
        <f t="shared" si="1245"/>
        <v>Missing</v>
      </c>
    </row>
    <row r="13209" spans="1:15" x14ac:dyDescent="0.2">
      <c r="A13209" s="24" t="str">
        <f t="shared" si="1244"/>
        <v xml:space="preserve"> </v>
      </c>
      <c r="B13209" s="35"/>
      <c r="C13209" s="35"/>
      <c r="D13209" s="35"/>
      <c r="E13209" s="35"/>
      <c r="F13209" s="35"/>
      <c r="G13209" s="35"/>
      <c r="H13209" s="35"/>
      <c r="J13209" s="26" t="str">
        <f t="shared" si="1246"/>
        <v>No</v>
      </c>
      <c r="K13209" s="26" t="str">
        <f t="shared" si="1247"/>
        <v>Missing</v>
      </c>
      <c r="L13209" s="26" t="str">
        <f t="shared" si="1248"/>
        <v>Missing</v>
      </c>
      <c r="M13209" s="26" t="str">
        <f>IF(OR(ISBLANK(B13209),ISBLANK(C13209),ISBLANK(D13209)),"Missing",IFERROR(VLOOKUP(A13209,'RM Postcodes'!$A:$B,2,0),"Invalid"))</f>
        <v>Missing</v>
      </c>
      <c r="N13209" s="26" t="str">
        <f t="shared" si="1249"/>
        <v>Missing</v>
      </c>
      <c r="O13209" s="26" t="str">
        <f t="shared" si="1245"/>
        <v>Missing</v>
      </c>
    </row>
    <row r="13210" spans="1:15" x14ac:dyDescent="0.2">
      <c r="A13210" s="24" t="str">
        <f t="shared" si="1244"/>
        <v xml:space="preserve"> </v>
      </c>
      <c r="B13210" s="35"/>
      <c r="C13210" s="35"/>
      <c r="D13210" s="35"/>
      <c r="E13210" s="35"/>
      <c r="F13210" s="35"/>
      <c r="G13210" s="35"/>
      <c r="H13210" s="35"/>
      <c r="J13210" s="26" t="str">
        <f t="shared" si="1246"/>
        <v>No</v>
      </c>
      <c r="K13210" s="26" t="str">
        <f t="shared" si="1247"/>
        <v>Missing</v>
      </c>
      <c r="L13210" s="26" t="str">
        <f t="shared" si="1248"/>
        <v>Missing</v>
      </c>
      <c r="M13210" s="26" t="str">
        <f>IF(OR(ISBLANK(B13210),ISBLANK(C13210),ISBLANK(D13210)),"Missing",IFERROR(VLOOKUP(A13210,'RM Postcodes'!$A:$B,2,0),"Invalid"))</f>
        <v>Missing</v>
      </c>
      <c r="N13210" s="26" t="str">
        <f t="shared" si="1249"/>
        <v>Missing</v>
      </c>
      <c r="O13210" s="26" t="str">
        <f t="shared" si="1245"/>
        <v>Missing</v>
      </c>
    </row>
    <row r="13211" spans="1:15" x14ac:dyDescent="0.2">
      <c r="A13211" s="24" t="str">
        <f t="shared" si="1244"/>
        <v xml:space="preserve"> </v>
      </c>
      <c r="B13211" s="35"/>
      <c r="C13211" s="35"/>
      <c r="D13211" s="35"/>
      <c r="E13211" s="35"/>
      <c r="F13211" s="35"/>
      <c r="G13211" s="35"/>
      <c r="H13211" s="35"/>
      <c r="J13211" s="26" t="str">
        <f t="shared" si="1246"/>
        <v>No</v>
      </c>
      <c r="K13211" s="26" t="str">
        <f t="shared" si="1247"/>
        <v>Missing</v>
      </c>
      <c r="L13211" s="26" t="str">
        <f t="shared" si="1248"/>
        <v>Missing</v>
      </c>
      <c r="M13211" s="26" t="str">
        <f>IF(OR(ISBLANK(B13211),ISBLANK(C13211),ISBLANK(D13211)),"Missing",IFERROR(VLOOKUP(A13211,'RM Postcodes'!$A:$B,2,0),"Invalid"))</f>
        <v>Missing</v>
      </c>
      <c r="N13211" s="26" t="str">
        <f t="shared" si="1249"/>
        <v>Missing</v>
      </c>
      <c r="O13211" s="26" t="str">
        <f t="shared" si="1245"/>
        <v>Missing</v>
      </c>
    </row>
    <row r="13212" spans="1:15" x14ac:dyDescent="0.2">
      <c r="A13212" s="24" t="str">
        <f t="shared" si="1244"/>
        <v xml:space="preserve"> </v>
      </c>
      <c r="B13212" s="35"/>
      <c r="C13212" s="35"/>
      <c r="D13212" s="35"/>
      <c r="E13212" s="35"/>
      <c r="F13212" s="35"/>
      <c r="G13212" s="35"/>
      <c r="H13212" s="35"/>
      <c r="J13212" s="26" t="str">
        <f t="shared" si="1246"/>
        <v>No</v>
      </c>
      <c r="K13212" s="26" t="str">
        <f t="shared" si="1247"/>
        <v>Missing</v>
      </c>
      <c r="L13212" s="26" t="str">
        <f t="shared" si="1248"/>
        <v>Missing</v>
      </c>
      <c r="M13212" s="26" t="str">
        <f>IF(OR(ISBLANK(B13212),ISBLANK(C13212),ISBLANK(D13212)),"Missing",IFERROR(VLOOKUP(A13212,'RM Postcodes'!$A:$B,2,0),"Invalid"))</f>
        <v>Missing</v>
      </c>
      <c r="N13212" s="26" t="str">
        <f t="shared" si="1249"/>
        <v>Missing</v>
      </c>
      <c r="O13212" s="26" t="str">
        <f t="shared" si="1245"/>
        <v>Missing</v>
      </c>
    </row>
    <row r="13213" spans="1:15" x14ac:dyDescent="0.2">
      <c r="A13213" s="24" t="str">
        <f t="shared" si="1244"/>
        <v xml:space="preserve"> </v>
      </c>
      <c r="B13213" s="35"/>
      <c r="C13213" s="35"/>
      <c r="D13213" s="35"/>
      <c r="E13213" s="35"/>
      <c r="F13213" s="35"/>
      <c r="G13213" s="35"/>
      <c r="H13213" s="35"/>
      <c r="J13213" s="26" t="str">
        <f t="shared" si="1246"/>
        <v>No</v>
      </c>
      <c r="K13213" s="26" t="str">
        <f t="shared" si="1247"/>
        <v>Missing</v>
      </c>
      <c r="L13213" s="26" t="str">
        <f t="shared" si="1248"/>
        <v>Missing</v>
      </c>
      <c r="M13213" s="26" t="str">
        <f>IF(OR(ISBLANK(B13213),ISBLANK(C13213),ISBLANK(D13213)),"Missing",IFERROR(VLOOKUP(A13213,'RM Postcodes'!$A:$B,2,0),"Invalid"))</f>
        <v>Missing</v>
      </c>
      <c r="N13213" s="26" t="str">
        <f t="shared" si="1249"/>
        <v>Missing</v>
      </c>
      <c r="O13213" s="26" t="str">
        <f t="shared" si="1245"/>
        <v>Missing</v>
      </c>
    </row>
    <row r="13214" spans="1:15" x14ac:dyDescent="0.2">
      <c r="A13214" s="24" t="str">
        <f t="shared" si="1244"/>
        <v xml:space="preserve"> </v>
      </c>
      <c r="B13214" s="35"/>
      <c r="C13214" s="35"/>
      <c r="D13214" s="35"/>
      <c r="E13214" s="35"/>
      <c r="F13214" s="35"/>
      <c r="G13214" s="35"/>
      <c r="H13214" s="35"/>
      <c r="J13214" s="26" t="str">
        <f t="shared" si="1246"/>
        <v>No</v>
      </c>
      <c r="K13214" s="26" t="str">
        <f t="shared" si="1247"/>
        <v>Missing</v>
      </c>
      <c r="L13214" s="26" t="str">
        <f t="shared" si="1248"/>
        <v>Missing</v>
      </c>
      <c r="M13214" s="26" t="str">
        <f>IF(OR(ISBLANK(B13214),ISBLANK(C13214),ISBLANK(D13214)),"Missing",IFERROR(VLOOKUP(A13214,'RM Postcodes'!$A:$B,2,0),"Invalid"))</f>
        <v>Missing</v>
      </c>
      <c r="N13214" s="26" t="str">
        <f t="shared" si="1249"/>
        <v>Missing</v>
      </c>
      <c r="O13214" s="26" t="str">
        <f t="shared" si="1245"/>
        <v>Missing</v>
      </c>
    </row>
    <row r="13215" spans="1:15" x14ac:dyDescent="0.2">
      <c r="A13215" s="24" t="str">
        <f t="shared" ref="A13215:A13278" si="1250">TRIM(B13215)&amp;TRIM(C13215)&amp;" "&amp;TRIM(D13215)</f>
        <v xml:space="preserve"> </v>
      </c>
      <c r="B13215" s="35"/>
      <c r="C13215" s="35"/>
      <c r="D13215" s="35"/>
      <c r="E13215" s="35"/>
      <c r="F13215" s="35"/>
      <c r="G13215" s="35"/>
      <c r="H13215" s="35"/>
      <c r="J13215" s="26" t="str">
        <f t="shared" si="1246"/>
        <v>No</v>
      </c>
      <c r="K13215" s="26" t="str">
        <f t="shared" si="1247"/>
        <v>Missing</v>
      </c>
      <c r="L13215" s="26" t="str">
        <f t="shared" si="1248"/>
        <v>Missing</v>
      </c>
      <c r="M13215" s="26" t="str">
        <f>IF(OR(ISBLANK(B13215),ISBLANK(C13215),ISBLANK(D13215)),"Missing",IFERROR(VLOOKUP(A13215,'RM Postcodes'!$A:$B,2,0),"Invalid"))</f>
        <v>Missing</v>
      </c>
      <c r="N13215" s="26" t="str">
        <f t="shared" si="1249"/>
        <v>Missing</v>
      </c>
      <c r="O13215" s="26" t="str">
        <f t="shared" si="1245"/>
        <v>Missing</v>
      </c>
    </row>
    <row r="13216" spans="1:15" x14ac:dyDescent="0.2">
      <c r="A13216" s="24" t="str">
        <f t="shared" si="1250"/>
        <v xml:space="preserve"> </v>
      </c>
      <c r="B13216" s="35"/>
      <c r="C13216" s="35"/>
      <c r="D13216" s="35"/>
      <c r="E13216" s="35"/>
      <c r="F13216" s="35"/>
      <c r="G13216" s="35"/>
      <c r="H13216" s="35"/>
      <c r="J13216" s="26" t="str">
        <f t="shared" si="1246"/>
        <v>No</v>
      </c>
      <c r="K13216" s="26" t="str">
        <f t="shared" si="1247"/>
        <v>Missing</v>
      </c>
      <c r="L13216" s="26" t="str">
        <f t="shared" si="1248"/>
        <v>Missing</v>
      </c>
      <c r="M13216" s="26" t="str">
        <f>IF(OR(ISBLANK(B13216),ISBLANK(C13216),ISBLANK(D13216)),"Missing",IFERROR(VLOOKUP(A13216,'RM Postcodes'!$A:$B,2,0),"Invalid"))</f>
        <v>Missing</v>
      </c>
      <c r="N13216" s="26" t="str">
        <f t="shared" si="1249"/>
        <v>Missing</v>
      </c>
      <c r="O13216" s="26" t="str">
        <f t="shared" si="1245"/>
        <v>Missing</v>
      </c>
    </row>
    <row r="13217" spans="1:15" x14ac:dyDescent="0.2">
      <c r="A13217" s="24" t="str">
        <f t="shared" si="1250"/>
        <v xml:space="preserve"> </v>
      </c>
      <c r="B13217" s="35"/>
      <c r="C13217" s="35"/>
      <c r="D13217" s="35"/>
      <c r="E13217" s="35"/>
      <c r="F13217" s="35"/>
      <c r="G13217" s="35"/>
      <c r="H13217" s="35"/>
      <c r="J13217" s="26" t="str">
        <f t="shared" si="1246"/>
        <v>No</v>
      </c>
      <c r="K13217" s="26" t="str">
        <f t="shared" si="1247"/>
        <v>Missing</v>
      </c>
      <c r="L13217" s="26" t="str">
        <f t="shared" si="1248"/>
        <v>Missing</v>
      </c>
      <c r="M13217" s="26" t="str">
        <f>IF(OR(ISBLANK(B13217),ISBLANK(C13217),ISBLANK(D13217)),"Missing",IFERROR(VLOOKUP(A13217,'RM Postcodes'!$A:$B,2,0),"Invalid"))</f>
        <v>Missing</v>
      </c>
      <c r="N13217" s="26" t="str">
        <f t="shared" si="1249"/>
        <v>Missing</v>
      </c>
      <c r="O13217" s="26" t="str">
        <f t="shared" si="1245"/>
        <v>Missing</v>
      </c>
    </row>
    <row r="13218" spans="1:15" x14ac:dyDescent="0.2">
      <c r="A13218" s="24" t="str">
        <f t="shared" si="1250"/>
        <v xml:space="preserve"> </v>
      </c>
      <c r="B13218" s="35"/>
      <c r="C13218" s="35"/>
      <c r="D13218" s="35"/>
      <c r="E13218" s="35"/>
      <c r="F13218" s="35"/>
      <c r="G13218" s="35"/>
      <c r="H13218" s="35"/>
      <c r="J13218" s="26" t="str">
        <f t="shared" si="1246"/>
        <v>No</v>
      </c>
      <c r="K13218" s="26" t="str">
        <f t="shared" si="1247"/>
        <v>Missing</v>
      </c>
      <c r="L13218" s="26" t="str">
        <f t="shared" si="1248"/>
        <v>Missing</v>
      </c>
      <c r="M13218" s="26" t="str">
        <f>IF(OR(ISBLANK(B13218),ISBLANK(C13218),ISBLANK(D13218)),"Missing",IFERROR(VLOOKUP(A13218,'RM Postcodes'!$A:$B,2,0),"Invalid"))</f>
        <v>Missing</v>
      </c>
      <c r="N13218" s="26" t="str">
        <f t="shared" si="1249"/>
        <v>Missing</v>
      </c>
      <c r="O13218" s="26" t="str">
        <f t="shared" si="1245"/>
        <v>Missing</v>
      </c>
    </row>
    <row r="13219" spans="1:15" x14ac:dyDescent="0.2">
      <c r="A13219" s="24" t="str">
        <f t="shared" si="1250"/>
        <v xml:space="preserve"> </v>
      </c>
      <c r="B13219" s="35"/>
      <c r="C13219" s="35"/>
      <c r="D13219" s="35"/>
      <c r="E13219" s="35"/>
      <c r="F13219" s="35"/>
      <c r="G13219" s="35"/>
      <c r="H13219" s="35"/>
      <c r="J13219" s="26" t="str">
        <f t="shared" si="1246"/>
        <v>No</v>
      </c>
      <c r="K13219" s="26" t="str">
        <f t="shared" si="1247"/>
        <v>Missing</v>
      </c>
      <c r="L13219" s="26" t="str">
        <f t="shared" si="1248"/>
        <v>Missing</v>
      </c>
      <c r="M13219" s="26" t="str">
        <f>IF(OR(ISBLANK(B13219),ISBLANK(C13219),ISBLANK(D13219)),"Missing",IFERROR(VLOOKUP(A13219,'RM Postcodes'!$A:$B,2,0),"Invalid"))</f>
        <v>Missing</v>
      </c>
      <c r="N13219" s="26" t="str">
        <f t="shared" si="1249"/>
        <v>Missing</v>
      </c>
      <c r="O13219" s="26" t="str">
        <f t="shared" si="1245"/>
        <v>Missing</v>
      </c>
    </row>
    <row r="13220" spans="1:15" x14ac:dyDescent="0.2">
      <c r="A13220" s="24" t="str">
        <f t="shared" si="1250"/>
        <v xml:space="preserve"> </v>
      </c>
      <c r="B13220" s="35"/>
      <c r="C13220" s="35"/>
      <c r="D13220" s="35"/>
      <c r="E13220" s="35"/>
      <c r="F13220" s="35"/>
      <c r="G13220" s="35"/>
      <c r="H13220" s="35"/>
      <c r="J13220" s="26" t="str">
        <f t="shared" si="1246"/>
        <v>No</v>
      </c>
      <c r="K13220" s="26" t="str">
        <f t="shared" si="1247"/>
        <v>Missing</v>
      </c>
      <c r="L13220" s="26" t="str">
        <f t="shared" si="1248"/>
        <v>Missing</v>
      </c>
      <c r="M13220" s="26" t="str">
        <f>IF(OR(ISBLANK(B13220),ISBLANK(C13220),ISBLANK(D13220)),"Missing",IFERROR(VLOOKUP(A13220,'RM Postcodes'!$A:$B,2,0),"Invalid"))</f>
        <v>Missing</v>
      </c>
      <c r="N13220" s="26" t="str">
        <f t="shared" si="1249"/>
        <v>Missing</v>
      </c>
      <c r="O13220" s="26" t="str">
        <f t="shared" si="1245"/>
        <v>Missing</v>
      </c>
    </row>
    <row r="13221" spans="1:15" x14ac:dyDescent="0.2">
      <c r="A13221" s="24" t="str">
        <f t="shared" si="1250"/>
        <v xml:space="preserve"> </v>
      </c>
      <c r="B13221" s="35"/>
      <c r="C13221" s="35"/>
      <c r="D13221" s="35"/>
      <c r="E13221" s="35"/>
      <c r="F13221" s="35"/>
      <c r="G13221" s="35"/>
      <c r="H13221" s="35"/>
      <c r="J13221" s="26" t="str">
        <f t="shared" si="1246"/>
        <v>No</v>
      </c>
      <c r="K13221" s="26" t="str">
        <f t="shared" si="1247"/>
        <v>Missing</v>
      </c>
      <c r="L13221" s="26" t="str">
        <f t="shared" si="1248"/>
        <v>Missing</v>
      </c>
      <c r="M13221" s="26" t="str">
        <f>IF(OR(ISBLANK(B13221),ISBLANK(C13221),ISBLANK(D13221)),"Missing",IFERROR(VLOOKUP(A13221,'RM Postcodes'!$A:$B,2,0),"Invalid"))</f>
        <v>Missing</v>
      </c>
      <c r="N13221" s="26" t="str">
        <f t="shared" si="1249"/>
        <v>Missing</v>
      </c>
      <c r="O13221" s="26" t="str">
        <f t="shared" si="1245"/>
        <v>Missing</v>
      </c>
    </row>
    <row r="13222" spans="1:15" x14ac:dyDescent="0.2">
      <c r="A13222" s="24" t="str">
        <f t="shared" si="1250"/>
        <v xml:space="preserve"> </v>
      </c>
      <c r="B13222" s="35"/>
      <c r="C13222" s="35"/>
      <c r="D13222" s="35"/>
      <c r="E13222" s="35"/>
      <c r="F13222" s="35"/>
      <c r="G13222" s="35"/>
      <c r="H13222" s="35"/>
      <c r="J13222" s="26" t="str">
        <f t="shared" si="1246"/>
        <v>No</v>
      </c>
      <c r="K13222" s="26" t="str">
        <f t="shared" si="1247"/>
        <v>Missing</v>
      </c>
      <c r="L13222" s="26" t="str">
        <f t="shared" si="1248"/>
        <v>Missing</v>
      </c>
      <c r="M13222" s="26" t="str">
        <f>IF(OR(ISBLANK(B13222),ISBLANK(C13222),ISBLANK(D13222)),"Missing",IFERROR(VLOOKUP(A13222,'RM Postcodes'!$A:$B,2,0),"Invalid"))</f>
        <v>Missing</v>
      </c>
      <c r="N13222" s="26" t="str">
        <f t="shared" si="1249"/>
        <v>Missing</v>
      </c>
      <c r="O13222" s="26" t="str">
        <f t="shared" si="1245"/>
        <v>Missing</v>
      </c>
    </row>
    <row r="13223" spans="1:15" x14ac:dyDescent="0.2">
      <c r="A13223" s="24" t="str">
        <f t="shared" si="1250"/>
        <v xml:space="preserve"> </v>
      </c>
      <c r="B13223" s="35"/>
      <c r="C13223" s="35"/>
      <c r="D13223" s="35"/>
      <c r="E13223" s="35"/>
      <c r="F13223" s="35"/>
      <c r="G13223" s="35"/>
      <c r="H13223" s="35"/>
      <c r="J13223" s="26" t="str">
        <f t="shared" si="1246"/>
        <v>No</v>
      </c>
      <c r="K13223" s="26" t="str">
        <f t="shared" si="1247"/>
        <v>Missing</v>
      </c>
      <c r="L13223" s="26" t="str">
        <f t="shared" si="1248"/>
        <v>Missing</v>
      </c>
      <c r="M13223" s="26" t="str">
        <f>IF(OR(ISBLANK(B13223),ISBLANK(C13223),ISBLANK(D13223)),"Missing",IFERROR(VLOOKUP(A13223,'RM Postcodes'!$A:$B,2,0),"Invalid"))</f>
        <v>Missing</v>
      </c>
      <c r="N13223" s="26" t="str">
        <f t="shared" si="1249"/>
        <v>Missing</v>
      </c>
      <c r="O13223" s="26" t="str">
        <f t="shared" si="1245"/>
        <v>Missing</v>
      </c>
    </row>
    <row r="13224" spans="1:15" x14ac:dyDescent="0.2">
      <c r="A13224" s="24" t="str">
        <f t="shared" si="1250"/>
        <v xml:space="preserve"> </v>
      </c>
      <c r="B13224" s="35"/>
      <c r="C13224" s="35"/>
      <c r="D13224" s="35"/>
      <c r="E13224" s="35"/>
      <c r="F13224" s="35"/>
      <c r="G13224" s="35"/>
      <c r="H13224" s="35"/>
      <c r="J13224" s="26" t="str">
        <f t="shared" si="1246"/>
        <v>No</v>
      </c>
      <c r="K13224" s="26" t="str">
        <f t="shared" si="1247"/>
        <v>Missing</v>
      </c>
      <c r="L13224" s="26" t="str">
        <f t="shared" si="1248"/>
        <v>Missing</v>
      </c>
      <c r="M13224" s="26" t="str">
        <f>IF(OR(ISBLANK(B13224),ISBLANK(C13224),ISBLANK(D13224)),"Missing",IFERROR(VLOOKUP(A13224,'RM Postcodes'!$A:$B,2,0),"Invalid"))</f>
        <v>Missing</v>
      </c>
      <c r="N13224" s="26" t="str">
        <f t="shared" si="1249"/>
        <v>Missing</v>
      </c>
      <c r="O13224" s="26" t="str">
        <f t="shared" si="1245"/>
        <v>Missing</v>
      </c>
    </row>
    <row r="13225" spans="1:15" x14ac:dyDescent="0.2">
      <c r="A13225" s="24" t="str">
        <f t="shared" si="1250"/>
        <v xml:space="preserve"> </v>
      </c>
      <c r="B13225" s="35"/>
      <c r="C13225" s="35"/>
      <c r="D13225" s="35"/>
      <c r="E13225" s="35"/>
      <c r="F13225" s="35"/>
      <c r="G13225" s="35"/>
      <c r="H13225" s="35"/>
      <c r="J13225" s="26" t="str">
        <f t="shared" si="1246"/>
        <v>No</v>
      </c>
      <c r="K13225" s="26" t="str">
        <f t="shared" si="1247"/>
        <v>Missing</v>
      </c>
      <c r="L13225" s="26" t="str">
        <f t="shared" si="1248"/>
        <v>Missing</v>
      </c>
      <c r="M13225" s="26" t="str">
        <f>IF(OR(ISBLANK(B13225),ISBLANK(C13225),ISBLANK(D13225)),"Missing",IFERROR(VLOOKUP(A13225,'RM Postcodes'!$A:$B,2,0),"Invalid"))</f>
        <v>Missing</v>
      </c>
      <c r="N13225" s="26" t="str">
        <f t="shared" si="1249"/>
        <v>Missing</v>
      </c>
      <c r="O13225" s="26" t="str">
        <f t="shared" si="1245"/>
        <v>Missing</v>
      </c>
    </row>
    <row r="13226" spans="1:15" x14ac:dyDescent="0.2">
      <c r="A13226" s="24" t="str">
        <f t="shared" si="1250"/>
        <v xml:space="preserve"> </v>
      </c>
      <c r="B13226" s="35"/>
      <c r="C13226" s="35"/>
      <c r="D13226" s="35"/>
      <c r="E13226" s="35"/>
      <c r="F13226" s="35"/>
      <c r="G13226" s="35"/>
      <c r="H13226" s="35"/>
      <c r="J13226" s="26" t="str">
        <f t="shared" si="1246"/>
        <v>No</v>
      </c>
      <c r="K13226" s="26" t="str">
        <f t="shared" si="1247"/>
        <v>Missing</v>
      </c>
      <c r="L13226" s="26" t="str">
        <f t="shared" si="1248"/>
        <v>Missing</v>
      </c>
      <c r="M13226" s="26" t="str">
        <f>IF(OR(ISBLANK(B13226),ISBLANK(C13226),ISBLANK(D13226)),"Missing",IFERROR(VLOOKUP(A13226,'RM Postcodes'!$A:$B,2,0),"Invalid"))</f>
        <v>Missing</v>
      </c>
      <c r="N13226" s="26" t="str">
        <f t="shared" si="1249"/>
        <v>Missing</v>
      </c>
      <c r="O13226" s="26" t="str">
        <f t="shared" si="1245"/>
        <v>Missing</v>
      </c>
    </row>
    <row r="13227" spans="1:15" x14ac:dyDescent="0.2">
      <c r="A13227" s="24" t="str">
        <f t="shared" si="1250"/>
        <v xml:space="preserve"> </v>
      </c>
      <c r="B13227" s="35"/>
      <c r="C13227" s="35"/>
      <c r="D13227" s="35"/>
      <c r="E13227" s="35"/>
      <c r="F13227" s="35"/>
      <c r="G13227" s="35"/>
      <c r="H13227" s="35"/>
      <c r="J13227" s="26" t="str">
        <f t="shared" si="1246"/>
        <v>No</v>
      </c>
      <c r="K13227" s="26" t="str">
        <f t="shared" si="1247"/>
        <v>Missing</v>
      </c>
      <c r="L13227" s="26" t="str">
        <f t="shared" si="1248"/>
        <v>Missing</v>
      </c>
      <c r="M13227" s="26" t="str">
        <f>IF(OR(ISBLANK(B13227),ISBLANK(C13227),ISBLANK(D13227)),"Missing",IFERROR(VLOOKUP(A13227,'RM Postcodes'!$A:$B,2,0),"Invalid"))</f>
        <v>Missing</v>
      </c>
      <c r="N13227" s="26" t="str">
        <f t="shared" si="1249"/>
        <v>Missing</v>
      </c>
      <c r="O13227" s="26" t="str">
        <f t="shared" si="1245"/>
        <v>Missing</v>
      </c>
    </row>
    <row r="13228" spans="1:15" x14ac:dyDescent="0.2">
      <c r="A13228" s="24" t="str">
        <f t="shared" si="1250"/>
        <v xml:space="preserve"> </v>
      </c>
      <c r="B13228" s="35"/>
      <c r="C13228" s="35"/>
      <c r="D13228" s="35"/>
      <c r="E13228" s="35"/>
      <c r="F13228" s="35"/>
      <c r="G13228" s="35"/>
      <c r="H13228" s="35"/>
      <c r="J13228" s="26" t="str">
        <f t="shared" si="1246"/>
        <v>No</v>
      </c>
      <c r="K13228" s="26" t="str">
        <f t="shared" si="1247"/>
        <v>Missing</v>
      </c>
      <c r="L13228" s="26" t="str">
        <f t="shared" si="1248"/>
        <v>Missing</v>
      </c>
      <c r="M13228" s="26" t="str">
        <f>IF(OR(ISBLANK(B13228),ISBLANK(C13228),ISBLANK(D13228)),"Missing",IFERROR(VLOOKUP(A13228,'RM Postcodes'!$A:$B,2,0),"Invalid"))</f>
        <v>Missing</v>
      </c>
      <c r="N13228" s="26" t="str">
        <f t="shared" si="1249"/>
        <v>Missing</v>
      </c>
      <c r="O13228" s="26" t="str">
        <f t="shared" si="1245"/>
        <v>Missing</v>
      </c>
    </row>
    <row r="13229" spans="1:15" x14ac:dyDescent="0.2">
      <c r="A13229" s="24" t="str">
        <f t="shared" si="1250"/>
        <v xml:space="preserve"> </v>
      </c>
      <c r="B13229" s="35"/>
      <c r="C13229" s="35"/>
      <c r="D13229" s="35"/>
      <c r="E13229" s="35"/>
      <c r="F13229" s="35"/>
      <c r="G13229" s="35"/>
      <c r="H13229" s="35"/>
      <c r="J13229" s="26" t="str">
        <f t="shared" si="1246"/>
        <v>No</v>
      </c>
      <c r="K13229" s="26" t="str">
        <f t="shared" si="1247"/>
        <v>Missing</v>
      </c>
      <c r="L13229" s="26" t="str">
        <f t="shared" si="1248"/>
        <v>Missing</v>
      </c>
      <c r="M13229" s="26" t="str">
        <f>IF(OR(ISBLANK(B13229),ISBLANK(C13229),ISBLANK(D13229)),"Missing",IFERROR(VLOOKUP(A13229,'RM Postcodes'!$A:$B,2,0),"Invalid"))</f>
        <v>Missing</v>
      </c>
      <c r="N13229" s="26" t="str">
        <f t="shared" si="1249"/>
        <v>Missing</v>
      </c>
      <c r="O13229" s="26" t="str">
        <f t="shared" si="1245"/>
        <v>Missing</v>
      </c>
    </row>
    <row r="13230" spans="1:15" x14ac:dyDescent="0.2">
      <c r="A13230" s="24" t="str">
        <f t="shared" si="1250"/>
        <v xml:space="preserve"> </v>
      </c>
      <c r="B13230" s="35"/>
      <c r="C13230" s="35"/>
      <c r="D13230" s="35"/>
      <c r="E13230" s="35"/>
      <c r="F13230" s="35"/>
      <c r="G13230" s="35"/>
      <c r="H13230" s="35"/>
      <c r="J13230" s="26" t="str">
        <f t="shared" si="1246"/>
        <v>No</v>
      </c>
      <c r="K13230" s="26" t="str">
        <f t="shared" si="1247"/>
        <v>Missing</v>
      </c>
      <c r="L13230" s="26" t="str">
        <f t="shared" si="1248"/>
        <v>Missing</v>
      </c>
      <c r="M13230" s="26" t="str">
        <f>IF(OR(ISBLANK(B13230),ISBLANK(C13230),ISBLANK(D13230)),"Missing",IFERROR(VLOOKUP(A13230,'RM Postcodes'!$A:$B,2,0),"Invalid"))</f>
        <v>Missing</v>
      </c>
      <c r="N13230" s="26" t="str">
        <f t="shared" si="1249"/>
        <v>Missing</v>
      </c>
      <c r="O13230" s="26" t="str">
        <f t="shared" si="1245"/>
        <v>Missing</v>
      </c>
    </row>
    <row r="13231" spans="1:15" x14ac:dyDescent="0.2">
      <c r="A13231" s="24" t="str">
        <f t="shared" si="1250"/>
        <v xml:space="preserve"> </v>
      </c>
      <c r="B13231" s="35"/>
      <c r="C13231" s="35"/>
      <c r="D13231" s="35"/>
      <c r="E13231" s="35"/>
      <c r="F13231" s="35"/>
      <c r="G13231" s="35"/>
      <c r="H13231" s="35"/>
      <c r="J13231" s="26" t="str">
        <f t="shared" si="1246"/>
        <v>No</v>
      </c>
      <c r="K13231" s="26" t="str">
        <f t="shared" si="1247"/>
        <v>Missing</v>
      </c>
      <c r="L13231" s="26" t="str">
        <f t="shared" si="1248"/>
        <v>Missing</v>
      </c>
      <c r="M13231" s="26" t="str">
        <f>IF(OR(ISBLANK(B13231),ISBLANK(C13231),ISBLANK(D13231)),"Missing",IFERROR(VLOOKUP(A13231,'RM Postcodes'!$A:$B,2,0),"Invalid"))</f>
        <v>Missing</v>
      </c>
      <c r="N13231" s="26" t="str">
        <f t="shared" si="1249"/>
        <v>Missing</v>
      </c>
      <c r="O13231" s="26" t="str">
        <f t="shared" si="1245"/>
        <v>Missing</v>
      </c>
    </row>
    <row r="13232" spans="1:15" x14ac:dyDescent="0.2">
      <c r="A13232" s="24" t="str">
        <f t="shared" si="1250"/>
        <v xml:space="preserve"> </v>
      </c>
      <c r="B13232" s="35"/>
      <c r="C13232" s="35"/>
      <c r="D13232" s="35"/>
      <c r="E13232" s="35"/>
      <c r="F13232" s="35"/>
      <c r="G13232" s="35"/>
      <c r="H13232" s="35"/>
      <c r="J13232" s="26" t="str">
        <f t="shared" si="1246"/>
        <v>No</v>
      </c>
      <c r="K13232" s="26" t="str">
        <f t="shared" si="1247"/>
        <v>Missing</v>
      </c>
      <c r="L13232" s="26" t="str">
        <f t="shared" si="1248"/>
        <v>Missing</v>
      </c>
      <c r="M13232" s="26" t="str">
        <f>IF(OR(ISBLANK(B13232),ISBLANK(C13232),ISBLANK(D13232)),"Missing",IFERROR(VLOOKUP(A13232,'RM Postcodes'!$A:$B,2,0),"Invalid"))</f>
        <v>Missing</v>
      </c>
      <c r="N13232" s="26" t="str">
        <f t="shared" si="1249"/>
        <v>Missing</v>
      </c>
      <c r="O13232" s="26" t="str">
        <f t="shared" si="1245"/>
        <v>Missing</v>
      </c>
    </row>
    <row r="13233" spans="1:15" x14ac:dyDescent="0.2">
      <c r="A13233" s="24" t="str">
        <f t="shared" si="1250"/>
        <v xml:space="preserve"> </v>
      </c>
      <c r="B13233" s="35"/>
      <c r="C13233" s="35"/>
      <c r="D13233" s="35"/>
      <c r="E13233" s="35"/>
      <c r="F13233" s="35"/>
      <c r="G13233" s="35"/>
      <c r="H13233" s="35"/>
      <c r="J13233" s="26" t="str">
        <f t="shared" si="1246"/>
        <v>No</v>
      </c>
      <c r="K13233" s="26" t="str">
        <f t="shared" si="1247"/>
        <v>Missing</v>
      </c>
      <c r="L13233" s="26" t="str">
        <f t="shared" si="1248"/>
        <v>Missing</v>
      </c>
      <c r="M13233" s="26" t="str">
        <f>IF(OR(ISBLANK(B13233),ISBLANK(C13233),ISBLANK(D13233)),"Missing",IFERROR(VLOOKUP(A13233,'RM Postcodes'!$A:$B,2,0),"Invalid"))</f>
        <v>Missing</v>
      </c>
      <c r="N13233" s="26" t="str">
        <f t="shared" si="1249"/>
        <v>Missing</v>
      </c>
      <c r="O13233" s="26" t="str">
        <f t="shared" si="1245"/>
        <v>Missing</v>
      </c>
    </row>
    <row r="13234" spans="1:15" x14ac:dyDescent="0.2">
      <c r="A13234" s="24" t="str">
        <f t="shared" si="1250"/>
        <v xml:space="preserve"> </v>
      </c>
      <c r="B13234" s="35"/>
      <c r="C13234" s="35"/>
      <c r="D13234" s="35"/>
      <c r="E13234" s="35"/>
      <c r="F13234" s="35"/>
      <c r="G13234" s="35"/>
      <c r="H13234" s="35"/>
      <c r="J13234" s="26" t="str">
        <f t="shared" si="1246"/>
        <v>No</v>
      </c>
      <c r="K13234" s="26" t="str">
        <f t="shared" si="1247"/>
        <v>Missing</v>
      </c>
      <c r="L13234" s="26" t="str">
        <f t="shared" si="1248"/>
        <v>Missing</v>
      </c>
      <c r="M13234" s="26" t="str">
        <f>IF(OR(ISBLANK(B13234),ISBLANK(C13234),ISBLANK(D13234)),"Missing",IFERROR(VLOOKUP(A13234,'RM Postcodes'!$A:$B,2,0),"Invalid"))</f>
        <v>Missing</v>
      </c>
      <c r="N13234" s="26" t="str">
        <f t="shared" si="1249"/>
        <v>Missing</v>
      </c>
      <c r="O13234" s="26" t="str">
        <f t="shared" si="1245"/>
        <v>Missing</v>
      </c>
    </row>
    <row r="13235" spans="1:15" x14ac:dyDescent="0.2">
      <c r="A13235" s="24" t="str">
        <f t="shared" si="1250"/>
        <v xml:space="preserve"> </v>
      </c>
      <c r="B13235" s="35"/>
      <c r="C13235" s="35"/>
      <c r="D13235" s="35"/>
      <c r="E13235" s="35"/>
      <c r="F13235" s="35"/>
      <c r="G13235" s="35"/>
      <c r="H13235" s="35"/>
      <c r="J13235" s="26" t="str">
        <f t="shared" si="1246"/>
        <v>No</v>
      </c>
      <c r="K13235" s="26" t="str">
        <f t="shared" si="1247"/>
        <v>Missing</v>
      </c>
      <c r="L13235" s="26" t="str">
        <f t="shared" si="1248"/>
        <v>Missing</v>
      </c>
      <c r="M13235" s="26" t="str">
        <f>IF(OR(ISBLANK(B13235),ISBLANK(C13235),ISBLANK(D13235)),"Missing",IFERROR(VLOOKUP(A13235,'RM Postcodes'!$A:$B,2,0),"Invalid"))</f>
        <v>Missing</v>
      </c>
      <c r="N13235" s="26" t="str">
        <f t="shared" si="1249"/>
        <v>Missing</v>
      </c>
      <c r="O13235" s="26" t="str">
        <f t="shared" si="1245"/>
        <v>Missing</v>
      </c>
    </row>
    <row r="13236" spans="1:15" x14ac:dyDescent="0.2">
      <c r="A13236" s="24" t="str">
        <f t="shared" si="1250"/>
        <v xml:space="preserve"> </v>
      </c>
      <c r="B13236" s="35"/>
      <c r="C13236" s="35"/>
      <c r="D13236" s="35"/>
      <c r="E13236" s="35"/>
      <c r="F13236" s="35"/>
      <c r="G13236" s="35"/>
      <c r="H13236" s="35"/>
      <c r="J13236" s="26" t="str">
        <f t="shared" si="1246"/>
        <v>No</v>
      </c>
      <c r="K13236" s="26" t="str">
        <f t="shared" si="1247"/>
        <v>Missing</v>
      </c>
      <c r="L13236" s="26" t="str">
        <f t="shared" si="1248"/>
        <v>Missing</v>
      </c>
      <c r="M13236" s="26" t="str">
        <f>IF(OR(ISBLANK(B13236),ISBLANK(C13236),ISBLANK(D13236)),"Missing",IFERROR(VLOOKUP(A13236,'RM Postcodes'!$A:$B,2,0),"Invalid"))</f>
        <v>Missing</v>
      </c>
      <c r="N13236" s="26" t="str">
        <f t="shared" si="1249"/>
        <v>Missing</v>
      </c>
      <c r="O13236" s="26" t="str">
        <f t="shared" si="1245"/>
        <v>Missing</v>
      </c>
    </row>
    <row r="13237" spans="1:15" x14ac:dyDescent="0.2">
      <c r="A13237" s="24" t="str">
        <f t="shared" si="1250"/>
        <v xml:space="preserve"> </v>
      </c>
      <c r="B13237" s="35"/>
      <c r="C13237" s="35"/>
      <c r="D13237" s="35"/>
      <c r="E13237" s="35"/>
      <c r="F13237" s="35"/>
      <c r="G13237" s="35"/>
      <c r="H13237" s="35"/>
      <c r="J13237" s="26" t="str">
        <f t="shared" si="1246"/>
        <v>No</v>
      </c>
      <c r="K13237" s="26" t="str">
        <f t="shared" si="1247"/>
        <v>Missing</v>
      </c>
      <c r="L13237" s="26" t="str">
        <f t="shared" si="1248"/>
        <v>Missing</v>
      </c>
      <c r="M13237" s="26" t="str">
        <f>IF(OR(ISBLANK(B13237),ISBLANK(C13237),ISBLANK(D13237)),"Missing",IFERROR(VLOOKUP(A13237,'RM Postcodes'!$A:$B,2,0),"Invalid"))</f>
        <v>Missing</v>
      </c>
      <c r="N13237" s="26" t="str">
        <f t="shared" si="1249"/>
        <v>Missing</v>
      </c>
      <c r="O13237" s="26" t="str">
        <f t="shared" si="1245"/>
        <v>Missing</v>
      </c>
    </row>
    <row r="13238" spans="1:15" x14ac:dyDescent="0.2">
      <c r="A13238" s="24" t="str">
        <f t="shared" si="1250"/>
        <v xml:space="preserve"> </v>
      </c>
      <c r="B13238" s="35"/>
      <c r="C13238" s="35"/>
      <c r="D13238" s="35"/>
      <c r="E13238" s="35"/>
      <c r="F13238" s="35"/>
      <c r="G13238" s="35"/>
      <c r="H13238" s="35"/>
      <c r="J13238" s="26" t="str">
        <f t="shared" si="1246"/>
        <v>No</v>
      </c>
      <c r="K13238" s="26" t="str">
        <f t="shared" si="1247"/>
        <v>Missing</v>
      </c>
      <c r="L13238" s="26" t="str">
        <f t="shared" si="1248"/>
        <v>Missing</v>
      </c>
      <c r="M13238" s="26" t="str">
        <f>IF(OR(ISBLANK(B13238),ISBLANK(C13238),ISBLANK(D13238)),"Missing",IFERROR(VLOOKUP(A13238,'RM Postcodes'!$A:$B,2,0),"Invalid"))</f>
        <v>Missing</v>
      </c>
      <c r="N13238" s="26" t="str">
        <f t="shared" si="1249"/>
        <v>Missing</v>
      </c>
      <c r="O13238" s="26" t="str">
        <f t="shared" si="1245"/>
        <v>Missing</v>
      </c>
    </row>
    <row r="13239" spans="1:15" x14ac:dyDescent="0.2">
      <c r="A13239" s="24" t="str">
        <f t="shared" si="1250"/>
        <v xml:space="preserve"> </v>
      </c>
      <c r="B13239" s="35"/>
      <c r="C13239" s="35"/>
      <c r="D13239" s="35"/>
      <c r="E13239" s="35"/>
      <c r="F13239" s="35"/>
      <c r="G13239" s="35"/>
      <c r="H13239" s="35"/>
      <c r="J13239" s="26" t="str">
        <f t="shared" si="1246"/>
        <v>No</v>
      </c>
      <c r="K13239" s="26" t="str">
        <f t="shared" si="1247"/>
        <v>Missing</v>
      </c>
      <c r="L13239" s="26" t="str">
        <f t="shared" si="1248"/>
        <v>Missing</v>
      </c>
      <c r="M13239" s="26" t="str">
        <f>IF(OR(ISBLANK(B13239),ISBLANK(C13239),ISBLANK(D13239)),"Missing",IFERROR(VLOOKUP(A13239,'RM Postcodes'!$A:$B,2,0),"Invalid"))</f>
        <v>Missing</v>
      </c>
      <c r="N13239" s="26" t="str">
        <f t="shared" si="1249"/>
        <v>Missing</v>
      </c>
      <c r="O13239" s="26" t="str">
        <f t="shared" si="1245"/>
        <v>Missing</v>
      </c>
    </row>
    <row r="13240" spans="1:15" x14ac:dyDescent="0.2">
      <c r="A13240" s="24" t="str">
        <f t="shared" si="1250"/>
        <v xml:space="preserve"> </v>
      </c>
      <c r="B13240" s="35"/>
      <c r="C13240" s="35"/>
      <c r="D13240" s="35"/>
      <c r="E13240" s="35"/>
      <c r="F13240" s="35"/>
      <c r="G13240" s="35"/>
      <c r="H13240" s="35"/>
      <c r="J13240" s="26" t="str">
        <f t="shared" si="1246"/>
        <v>No</v>
      </c>
      <c r="K13240" s="26" t="str">
        <f t="shared" si="1247"/>
        <v>Missing</v>
      </c>
      <c r="L13240" s="26" t="str">
        <f t="shared" si="1248"/>
        <v>Missing</v>
      </c>
      <c r="M13240" s="26" t="str">
        <f>IF(OR(ISBLANK(B13240),ISBLANK(C13240),ISBLANK(D13240)),"Missing",IFERROR(VLOOKUP(A13240,'RM Postcodes'!$A:$B,2,0),"Invalid"))</f>
        <v>Missing</v>
      </c>
      <c r="N13240" s="26" t="str">
        <f t="shared" si="1249"/>
        <v>Missing</v>
      </c>
      <c r="O13240" s="26" t="str">
        <f t="shared" si="1245"/>
        <v>Missing</v>
      </c>
    </row>
    <row r="13241" spans="1:15" x14ac:dyDescent="0.2">
      <c r="A13241" s="24" t="str">
        <f t="shared" si="1250"/>
        <v xml:space="preserve"> </v>
      </c>
      <c r="B13241" s="35"/>
      <c r="C13241" s="35"/>
      <c r="D13241" s="35"/>
      <c r="E13241" s="35"/>
      <c r="F13241" s="35"/>
      <c r="G13241" s="35"/>
      <c r="H13241" s="35"/>
      <c r="J13241" s="26" t="str">
        <f t="shared" si="1246"/>
        <v>No</v>
      </c>
      <c r="K13241" s="26" t="str">
        <f t="shared" si="1247"/>
        <v>Missing</v>
      </c>
      <c r="L13241" s="26" t="str">
        <f t="shared" si="1248"/>
        <v>Missing</v>
      </c>
      <c r="M13241" s="26" t="str">
        <f>IF(OR(ISBLANK(B13241),ISBLANK(C13241),ISBLANK(D13241)),"Missing",IFERROR(VLOOKUP(A13241,'RM Postcodes'!$A:$B,2,0),"Invalid"))</f>
        <v>Missing</v>
      </c>
      <c r="N13241" s="26" t="str">
        <f t="shared" si="1249"/>
        <v>Missing</v>
      </c>
      <c r="O13241" s="26" t="str">
        <f t="shared" si="1245"/>
        <v>Missing</v>
      </c>
    </row>
    <row r="13242" spans="1:15" x14ac:dyDescent="0.2">
      <c r="A13242" s="24" t="str">
        <f t="shared" si="1250"/>
        <v xml:space="preserve"> </v>
      </c>
      <c r="B13242" s="35"/>
      <c r="C13242" s="35"/>
      <c r="D13242" s="35"/>
      <c r="E13242" s="35"/>
      <c r="F13242" s="35"/>
      <c r="G13242" s="35"/>
      <c r="H13242" s="35"/>
      <c r="J13242" s="26" t="str">
        <f t="shared" si="1246"/>
        <v>No</v>
      </c>
      <c r="K13242" s="26" t="str">
        <f t="shared" si="1247"/>
        <v>Missing</v>
      </c>
      <c r="L13242" s="26" t="str">
        <f t="shared" si="1248"/>
        <v>Missing</v>
      </c>
      <c r="M13242" s="26" t="str">
        <f>IF(OR(ISBLANK(B13242),ISBLANK(C13242),ISBLANK(D13242)),"Missing",IFERROR(VLOOKUP(A13242,'RM Postcodes'!$A:$B,2,0),"Invalid"))</f>
        <v>Missing</v>
      </c>
      <c r="N13242" s="26" t="str">
        <f t="shared" si="1249"/>
        <v>Missing</v>
      </c>
      <c r="O13242" s="26" t="str">
        <f t="shared" si="1245"/>
        <v>Missing</v>
      </c>
    </row>
    <row r="13243" spans="1:15" x14ac:dyDescent="0.2">
      <c r="A13243" s="24" t="str">
        <f t="shared" si="1250"/>
        <v xml:space="preserve"> </v>
      </c>
      <c r="B13243" s="35"/>
      <c r="C13243" s="35"/>
      <c r="D13243" s="35"/>
      <c r="E13243" s="35"/>
      <c r="F13243" s="35"/>
      <c r="G13243" s="35"/>
      <c r="H13243" s="35"/>
      <c r="J13243" s="26" t="str">
        <f t="shared" si="1246"/>
        <v>No</v>
      </c>
      <c r="K13243" s="26" t="str">
        <f t="shared" si="1247"/>
        <v>Missing</v>
      </c>
      <c r="L13243" s="26" t="str">
        <f t="shared" si="1248"/>
        <v>Missing</v>
      </c>
      <c r="M13243" s="26" t="str">
        <f>IF(OR(ISBLANK(B13243),ISBLANK(C13243),ISBLANK(D13243)),"Missing",IFERROR(VLOOKUP(A13243,'RM Postcodes'!$A:$B,2,0),"Invalid"))</f>
        <v>Missing</v>
      </c>
      <c r="N13243" s="26" t="str">
        <f t="shared" si="1249"/>
        <v>Missing</v>
      </c>
      <c r="O13243" s="26" t="str">
        <f t="shared" si="1245"/>
        <v>Missing</v>
      </c>
    </row>
    <row r="13244" spans="1:15" x14ac:dyDescent="0.2">
      <c r="A13244" s="24" t="str">
        <f t="shared" si="1250"/>
        <v xml:space="preserve"> </v>
      </c>
      <c r="B13244" s="35"/>
      <c r="C13244" s="35"/>
      <c r="D13244" s="35"/>
      <c r="E13244" s="35"/>
      <c r="F13244" s="35"/>
      <c r="G13244" s="35"/>
      <c r="H13244" s="35"/>
      <c r="J13244" s="26" t="str">
        <f t="shared" si="1246"/>
        <v>No</v>
      </c>
      <c r="K13244" s="26" t="str">
        <f t="shared" si="1247"/>
        <v>Missing</v>
      </c>
      <c r="L13244" s="26" t="str">
        <f t="shared" si="1248"/>
        <v>Missing</v>
      </c>
      <c r="M13244" s="26" t="str">
        <f>IF(OR(ISBLANK(B13244),ISBLANK(C13244),ISBLANK(D13244)),"Missing",IFERROR(VLOOKUP(A13244,'RM Postcodes'!$A:$B,2,0),"Invalid"))</f>
        <v>Missing</v>
      </c>
      <c r="N13244" s="26" t="str">
        <f t="shared" si="1249"/>
        <v>Missing</v>
      </c>
      <c r="O13244" s="26" t="str">
        <f t="shared" si="1245"/>
        <v>Missing</v>
      </c>
    </row>
    <row r="13245" spans="1:15" x14ac:dyDescent="0.2">
      <c r="A13245" s="24" t="str">
        <f t="shared" si="1250"/>
        <v xml:space="preserve"> </v>
      </c>
      <c r="B13245" s="35"/>
      <c r="C13245" s="35"/>
      <c r="D13245" s="35"/>
      <c r="E13245" s="35"/>
      <c r="F13245" s="35"/>
      <c r="G13245" s="35"/>
      <c r="H13245" s="35"/>
      <c r="J13245" s="26" t="str">
        <f t="shared" si="1246"/>
        <v>No</v>
      </c>
      <c r="K13245" s="26" t="str">
        <f t="shared" si="1247"/>
        <v>Missing</v>
      </c>
      <c r="L13245" s="26" t="str">
        <f t="shared" si="1248"/>
        <v>Missing</v>
      </c>
      <c r="M13245" s="26" t="str">
        <f>IF(OR(ISBLANK(B13245),ISBLANK(C13245),ISBLANK(D13245)),"Missing",IFERROR(VLOOKUP(A13245,'RM Postcodes'!$A:$B,2,0),"Invalid"))</f>
        <v>Missing</v>
      </c>
      <c r="N13245" s="26" t="str">
        <f t="shared" si="1249"/>
        <v>Missing</v>
      </c>
      <c r="O13245" s="26" t="str">
        <f t="shared" si="1245"/>
        <v>Missing</v>
      </c>
    </row>
    <row r="13246" spans="1:15" x14ac:dyDescent="0.2">
      <c r="A13246" s="24" t="str">
        <f t="shared" si="1250"/>
        <v xml:space="preserve"> </v>
      </c>
      <c r="B13246" s="35"/>
      <c r="C13246" s="35"/>
      <c r="D13246" s="35"/>
      <c r="E13246" s="35"/>
      <c r="F13246" s="35"/>
      <c r="G13246" s="35"/>
      <c r="H13246" s="35"/>
      <c r="J13246" s="26" t="str">
        <f t="shared" si="1246"/>
        <v>No</v>
      </c>
      <c r="K13246" s="26" t="str">
        <f t="shared" si="1247"/>
        <v>Missing</v>
      </c>
      <c r="L13246" s="26" t="str">
        <f t="shared" si="1248"/>
        <v>Missing</v>
      </c>
      <c r="M13246" s="26" t="str">
        <f>IF(OR(ISBLANK(B13246),ISBLANK(C13246),ISBLANK(D13246)),"Missing",IFERROR(VLOOKUP(A13246,'RM Postcodes'!$A:$B,2,0),"Invalid"))</f>
        <v>Missing</v>
      </c>
      <c r="N13246" s="26" t="str">
        <f t="shared" si="1249"/>
        <v>Missing</v>
      </c>
      <c r="O13246" s="26" t="str">
        <f t="shared" si="1245"/>
        <v>Missing</v>
      </c>
    </row>
    <row r="13247" spans="1:15" x14ac:dyDescent="0.2">
      <c r="A13247" s="24" t="str">
        <f t="shared" si="1250"/>
        <v xml:space="preserve"> </v>
      </c>
      <c r="B13247" s="35"/>
      <c r="C13247" s="35"/>
      <c r="D13247" s="35"/>
      <c r="E13247" s="35"/>
      <c r="F13247" s="35"/>
      <c r="G13247" s="35"/>
      <c r="H13247" s="35"/>
      <c r="J13247" s="26" t="str">
        <f t="shared" si="1246"/>
        <v>No</v>
      </c>
      <c r="K13247" s="26" t="str">
        <f t="shared" si="1247"/>
        <v>Missing</v>
      </c>
      <c r="L13247" s="26" t="str">
        <f t="shared" si="1248"/>
        <v>Missing</v>
      </c>
      <c r="M13247" s="26" t="str">
        <f>IF(OR(ISBLANK(B13247),ISBLANK(C13247),ISBLANK(D13247)),"Missing",IFERROR(VLOOKUP(A13247,'RM Postcodes'!$A:$B,2,0),"Invalid"))</f>
        <v>Missing</v>
      </c>
      <c r="N13247" s="26" t="str">
        <f t="shared" si="1249"/>
        <v>Missing</v>
      </c>
      <c r="O13247" s="26" t="str">
        <f t="shared" si="1245"/>
        <v>Missing</v>
      </c>
    </row>
    <row r="13248" spans="1:15" x14ac:dyDescent="0.2">
      <c r="A13248" s="24" t="str">
        <f t="shared" si="1250"/>
        <v xml:space="preserve"> </v>
      </c>
      <c r="B13248" s="35"/>
      <c r="C13248" s="35"/>
      <c r="D13248" s="35"/>
      <c r="E13248" s="35"/>
      <c r="F13248" s="35"/>
      <c r="G13248" s="35"/>
      <c r="H13248" s="35"/>
      <c r="J13248" s="26" t="str">
        <f t="shared" si="1246"/>
        <v>No</v>
      </c>
      <c r="K13248" s="26" t="str">
        <f t="shared" si="1247"/>
        <v>Missing</v>
      </c>
      <c r="L13248" s="26" t="str">
        <f t="shared" si="1248"/>
        <v>Missing</v>
      </c>
      <c r="M13248" s="26" t="str">
        <f>IF(OR(ISBLANK(B13248),ISBLANK(C13248),ISBLANK(D13248)),"Missing",IFERROR(VLOOKUP(A13248,'RM Postcodes'!$A:$B,2,0),"Invalid"))</f>
        <v>Missing</v>
      </c>
      <c r="N13248" s="26" t="str">
        <f t="shared" si="1249"/>
        <v>Missing</v>
      </c>
      <c r="O13248" s="26" t="str">
        <f t="shared" si="1245"/>
        <v>Missing</v>
      </c>
    </row>
    <row r="13249" spans="1:15" x14ac:dyDescent="0.2">
      <c r="A13249" s="24" t="str">
        <f t="shared" si="1250"/>
        <v xml:space="preserve"> </v>
      </c>
      <c r="B13249" s="35"/>
      <c r="C13249" s="35"/>
      <c r="D13249" s="35"/>
      <c r="E13249" s="35"/>
      <c r="F13249" s="35"/>
      <c r="G13249" s="35"/>
      <c r="H13249" s="35"/>
      <c r="J13249" s="26" t="str">
        <f t="shared" si="1246"/>
        <v>No</v>
      </c>
      <c r="K13249" s="26" t="str">
        <f t="shared" si="1247"/>
        <v>Missing</v>
      </c>
      <c r="L13249" s="26" t="str">
        <f t="shared" si="1248"/>
        <v>Missing</v>
      </c>
      <c r="M13249" s="26" t="str">
        <f>IF(OR(ISBLANK(B13249),ISBLANK(C13249),ISBLANK(D13249)),"Missing",IFERROR(VLOOKUP(A13249,'RM Postcodes'!$A:$B,2,0),"Invalid"))</f>
        <v>Missing</v>
      </c>
      <c r="N13249" s="26" t="str">
        <f t="shared" si="1249"/>
        <v>Missing</v>
      </c>
      <c r="O13249" s="26" t="str">
        <f t="shared" si="1245"/>
        <v>Missing</v>
      </c>
    </row>
    <row r="13250" spans="1:15" x14ac:dyDescent="0.2">
      <c r="A13250" s="24" t="str">
        <f t="shared" si="1250"/>
        <v xml:space="preserve"> </v>
      </c>
      <c r="B13250" s="35"/>
      <c r="C13250" s="35"/>
      <c r="D13250" s="35"/>
      <c r="E13250" s="35"/>
      <c r="F13250" s="35"/>
      <c r="G13250" s="35"/>
      <c r="H13250" s="35"/>
      <c r="J13250" s="26" t="str">
        <f t="shared" si="1246"/>
        <v>No</v>
      </c>
      <c r="K13250" s="26" t="str">
        <f t="shared" si="1247"/>
        <v>Missing</v>
      </c>
      <c r="L13250" s="26" t="str">
        <f t="shared" si="1248"/>
        <v>Missing</v>
      </c>
      <c r="M13250" s="26" t="str">
        <f>IF(OR(ISBLANK(B13250),ISBLANK(C13250),ISBLANK(D13250)),"Missing",IFERROR(VLOOKUP(A13250,'RM Postcodes'!$A:$B,2,0),"Invalid"))</f>
        <v>Missing</v>
      </c>
      <c r="N13250" s="26" t="str">
        <f t="shared" si="1249"/>
        <v>Missing</v>
      </c>
      <c r="O13250" s="26" t="str">
        <f t="shared" si="1245"/>
        <v>Missing</v>
      </c>
    </row>
    <row r="13251" spans="1:15" x14ac:dyDescent="0.2">
      <c r="A13251" s="24" t="str">
        <f t="shared" si="1250"/>
        <v xml:space="preserve"> </v>
      </c>
      <c r="B13251" s="35"/>
      <c r="C13251" s="35"/>
      <c r="D13251" s="35"/>
      <c r="E13251" s="35"/>
      <c r="F13251" s="35"/>
      <c r="G13251" s="35"/>
      <c r="H13251" s="35"/>
      <c r="J13251" s="26" t="str">
        <f t="shared" si="1246"/>
        <v>No</v>
      </c>
      <c r="K13251" s="26" t="str">
        <f t="shared" si="1247"/>
        <v>Missing</v>
      </c>
      <c r="L13251" s="26" t="str">
        <f t="shared" si="1248"/>
        <v>Missing</v>
      </c>
      <c r="M13251" s="26" t="str">
        <f>IF(OR(ISBLANK(B13251),ISBLANK(C13251),ISBLANK(D13251)),"Missing",IFERROR(VLOOKUP(A13251,'RM Postcodes'!$A:$B,2,0),"Invalid"))</f>
        <v>Missing</v>
      </c>
      <c r="N13251" s="26" t="str">
        <f t="shared" si="1249"/>
        <v>Missing</v>
      </c>
      <c r="O13251" s="26" t="str">
        <f t="shared" si="1245"/>
        <v>Missing</v>
      </c>
    </row>
    <row r="13252" spans="1:15" x14ac:dyDescent="0.2">
      <c r="A13252" s="24" t="str">
        <f t="shared" si="1250"/>
        <v xml:space="preserve"> </v>
      </c>
      <c r="B13252" s="35"/>
      <c r="C13252" s="35"/>
      <c r="D13252" s="35"/>
      <c r="E13252" s="35"/>
      <c r="F13252" s="35"/>
      <c r="G13252" s="35"/>
      <c r="H13252" s="35"/>
      <c r="J13252" s="26" t="str">
        <f t="shared" si="1246"/>
        <v>No</v>
      </c>
      <c r="K13252" s="26" t="str">
        <f t="shared" si="1247"/>
        <v>Missing</v>
      </c>
      <c r="L13252" s="26" t="str">
        <f t="shared" si="1248"/>
        <v>Missing</v>
      </c>
      <c r="M13252" s="26" t="str">
        <f>IF(OR(ISBLANK(B13252),ISBLANK(C13252),ISBLANK(D13252)),"Missing",IFERROR(VLOOKUP(A13252,'RM Postcodes'!$A:$B,2,0),"Invalid"))</f>
        <v>Missing</v>
      </c>
      <c r="N13252" s="26" t="str">
        <f t="shared" si="1249"/>
        <v>Missing</v>
      </c>
      <c r="O13252" s="26" t="str">
        <f t="shared" si="1245"/>
        <v>Missing</v>
      </c>
    </row>
    <row r="13253" spans="1:15" x14ac:dyDescent="0.2">
      <c r="A13253" s="24" t="str">
        <f t="shared" si="1250"/>
        <v xml:space="preserve"> </v>
      </c>
      <c r="B13253" s="35"/>
      <c r="C13253" s="35"/>
      <c r="D13253" s="35"/>
      <c r="E13253" s="35"/>
      <c r="F13253" s="35"/>
      <c r="G13253" s="35"/>
      <c r="H13253" s="35"/>
      <c r="J13253" s="26" t="str">
        <f t="shared" si="1246"/>
        <v>No</v>
      </c>
      <c r="K13253" s="26" t="str">
        <f t="shared" si="1247"/>
        <v>Missing</v>
      </c>
      <c r="L13253" s="26" t="str">
        <f t="shared" si="1248"/>
        <v>Missing</v>
      </c>
      <c r="M13253" s="26" t="str">
        <f>IF(OR(ISBLANK(B13253),ISBLANK(C13253),ISBLANK(D13253)),"Missing",IFERROR(VLOOKUP(A13253,'RM Postcodes'!$A:$B,2,0),"Invalid"))</f>
        <v>Missing</v>
      </c>
      <c r="N13253" s="26" t="str">
        <f t="shared" si="1249"/>
        <v>Missing</v>
      </c>
      <c r="O13253" s="26" t="str">
        <f t="shared" ref="O13253:O13316" si="1251">IF(COUNT(E13253)=0,"Missing",IF(E13253&lt;=2,"Redact",IF(COUNTIF(F13253:H13253,"&gt;0")&lt;&gt;3,"Error",IF((G13253+H13253)/F13253&lt;60%,"OK","Redact"))))</f>
        <v>Missing</v>
      </c>
    </row>
    <row r="13254" spans="1:15" x14ac:dyDescent="0.2">
      <c r="A13254" s="24" t="str">
        <f t="shared" si="1250"/>
        <v xml:space="preserve"> </v>
      </c>
      <c r="B13254" s="35"/>
      <c r="C13254" s="35"/>
      <c r="D13254" s="35"/>
      <c r="E13254" s="35"/>
      <c r="F13254" s="35"/>
      <c r="G13254" s="35"/>
      <c r="H13254" s="35"/>
      <c r="J13254" s="26" t="str">
        <f t="shared" ref="J13254:J13317" si="1252">IF(AND(K13254="NI",L13254="OK",M13254="LIVE",N13254="OK",O13254="OK"),"yes NI",IF(AND(K13254="GB",L13254="OK",M13254="LIVE",N13254="OK",O13254="OK"),"Yes","No"))</f>
        <v>No</v>
      </c>
      <c r="K13254" s="26" t="str">
        <f t="shared" ref="K13254:K13317" si="1253">IF(ISBLANK(B13254),"Missing",IF(AND(OR(LEN(B13254)=2,LEN(B13254)=1),AND(ISERROR(VALUE(LEFT(B13254,1))),ISERROR(VALUE(RIGHT(B13254,1))))),IF(OR(B13254="GY",B13254="IM",B13254="JE"),"not GB",IF(B13254="BT","NI","GB")),"Invalid"))</f>
        <v>Missing</v>
      </c>
      <c r="L13254" s="26" t="str">
        <f t="shared" si="1248"/>
        <v>Missing</v>
      </c>
      <c r="M13254" s="26" t="str">
        <f>IF(OR(ISBLANK(B13254),ISBLANK(C13254),ISBLANK(D13254)),"Missing",IFERROR(VLOOKUP(A13254,'RM Postcodes'!$A:$B,2,0),"Invalid"))</f>
        <v>Missing</v>
      </c>
      <c r="N13254" s="26" t="str">
        <f t="shared" si="1249"/>
        <v>Missing</v>
      </c>
      <c r="O13254" s="26" t="str">
        <f t="shared" si="1251"/>
        <v>Missing</v>
      </c>
    </row>
    <row r="13255" spans="1:15" x14ac:dyDescent="0.2">
      <c r="A13255" s="24" t="str">
        <f t="shared" si="1250"/>
        <v xml:space="preserve"> </v>
      </c>
      <c r="B13255" s="35"/>
      <c r="C13255" s="35"/>
      <c r="D13255" s="35"/>
      <c r="E13255" s="35"/>
      <c r="F13255" s="35"/>
      <c r="G13255" s="35"/>
      <c r="H13255" s="35"/>
      <c r="J13255" s="26" t="str">
        <f t="shared" si="1252"/>
        <v>No</v>
      </c>
      <c r="K13255" s="26" t="str">
        <f t="shared" si="1253"/>
        <v>Missing</v>
      </c>
      <c r="L13255" s="26" t="str">
        <f t="shared" si="1248"/>
        <v>Missing</v>
      </c>
      <c r="M13255" s="26" t="str">
        <f>IF(OR(ISBLANK(B13255),ISBLANK(C13255),ISBLANK(D13255)),"Missing",IFERROR(VLOOKUP(A13255,'RM Postcodes'!$A:$B,2,0),"Invalid"))</f>
        <v>Missing</v>
      </c>
      <c r="N13255" s="26" t="str">
        <f t="shared" si="1249"/>
        <v>Missing</v>
      </c>
      <c r="O13255" s="26" t="str">
        <f t="shared" si="1251"/>
        <v>Missing</v>
      </c>
    </row>
    <row r="13256" spans="1:15" x14ac:dyDescent="0.2">
      <c r="A13256" s="24" t="str">
        <f t="shared" si="1250"/>
        <v xml:space="preserve"> </v>
      </c>
      <c r="B13256" s="35"/>
      <c r="C13256" s="35"/>
      <c r="D13256" s="35"/>
      <c r="E13256" s="35"/>
      <c r="F13256" s="35"/>
      <c r="G13256" s="35"/>
      <c r="H13256" s="35"/>
      <c r="J13256" s="26" t="str">
        <f t="shared" si="1252"/>
        <v>No</v>
      </c>
      <c r="K13256" s="26" t="str">
        <f t="shared" si="1253"/>
        <v>Missing</v>
      </c>
      <c r="L13256" s="26" t="str">
        <f t="shared" si="1248"/>
        <v>Missing</v>
      </c>
      <c r="M13256" s="26" t="str">
        <f>IF(OR(ISBLANK(B13256),ISBLANK(C13256),ISBLANK(D13256)),"Missing",IFERROR(VLOOKUP(A13256,'RM Postcodes'!$A:$B,2,0),"Invalid"))</f>
        <v>Missing</v>
      </c>
      <c r="N13256" s="26" t="str">
        <f t="shared" si="1249"/>
        <v>Missing</v>
      </c>
      <c r="O13256" s="26" t="str">
        <f t="shared" si="1251"/>
        <v>Missing</v>
      </c>
    </row>
    <row r="13257" spans="1:15" x14ac:dyDescent="0.2">
      <c r="A13257" s="24" t="str">
        <f t="shared" si="1250"/>
        <v xml:space="preserve"> </v>
      </c>
      <c r="B13257" s="35"/>
      <c r="C13257" s="35"/>
      <c r="D13257" s="35"/>
      <c r="E13257" s="35"/>
      <c r="F13257" s="35"/>
      <c r="G13257" s="35"/>
      <c r="H13257" s="35"/>
      <c r="J13257" s="26" t="str">
        <f t="shared" si="1252"/>
        <v>No</v>
      </c>
      <c r="K13257" s="26" t="str">
        <f t="shared" si="1253"/>
        <v>Missing</v>
      </c>
      <c r="L13257" s="26" t="str">
        <f t="shared" ref="L13257:L13320" si="1254">IF(ISBLANK(D13257),"Missing",IF(AND(LEN(D13257)=1,ISNUMBER(VALUE(D13257))),"OK","Invalid"))</f>
        <v>Missing</v>
      </c>
      <c r="M13257" s="26" t="str">
        <f>IF(OR(ISBLANK(B13257),ISBLANK(C13257),ISBLANK(D13257)),"Missing",IFERROR(VLOOKUP(A13257,'RM Postcodes'!$A:$B,2,0),"Invalid"))</f>
        <v>Missing</v>
      </c>
      <c r="N13257" s="26" t="str">
        <f t="shared" ref="N13257:N13320" si="1255">IF(ISBLANK(E13257),"Missing",IF(E13257&lt;10,"Redact","OK"))</f>
        <v>Missing</v>
      </c>
      <c r="O13257" s="26" t="str">
        <f t="shared" si="1251"/>
        <v>Missing</v>
      </c>
    </row>
    <row r="13258" spans="1:15" x14ac:dyDescent="0.2">
      <c r="A13258" s="24" t="str">
        <f t="shared" si="1250"/>
        <v xml:space="preserve"> </v>
      </c>
      <c r="B13258" s="35"/>
      <c r="C13258" s="35"/>
      <c r="D13258" s="35"/>
      <c r="E13258" s="35"/>
      <c r="F13258" s="35"/>
      <c r="G13258" s="35"/>
      <c r="H13258" s="35"/>
      <c r="J13258" s="26" t="str">
        <f t="shared" si="1252"/>
        <v>No</v>
      </c>
      <c r="K13258" s="26" t="str">
        <f t="shared" si="1253"/>
        <v>Missing</v>
      </c>
      <c r="L13258" s="26" t="str">
        <f t="shared" si="1254"/>
        <v>Missing</v>
      </c>
      <c r="M13258" s="26" t="str">
        <f>IF(OR(ISBLANK(B13258),ISBLANK(C13258),ISBLANK(D13258)),"Missing",IFERROR(VLOOKUP(A13258,'RM Postcodes'!$A:$B,2,0),"Invalid"))</f>
        <v>Missing</v>
      </c>
      <c r="N13258" s="26" t="str">
        <f t="shared" si="1255"/>
        <v>Missing</v>
      </c>
      <c r="O13258" s="26" t="str">
        <f t="shared" si="1251"/>
        <v>Missing</v>
      </c>
    </row>
    <row r="13259" spans="1:15" x14ac:dyDescent="0.2">
      <c r="A13259" s="24" t="str">
        <f t="shared" si="1250"/>
        <v xml:space="preserve"> </v>
      </c>
      <c r="B13259" s="35"/>
      <c r="C13259" s="35"/>
      <c r="D13259" s="35"/>
      <c r="E13259" s="35"/>
      <c r="F13259" s="35"/>
      <c r="G13259" s="35"/>
      <c r="H13259" s="35"/>
      <c r="J13259" s="26" t="str">
        <f t="shared" si="1252"/>
        <v>No</v>
      </c>
      <c r="K13259" s="26" t="str">
        <f t="shared" si="1253"/>
        <v>Missing</v>
      </c>
      <c r="L13259" s="26" t="str">
        <f t="shared" si="1254"/>
        <v>Missing</v>
      </c>
      <c r="M13259" s="26" t="str">
        <f>IF(OR(ISBLANK(B13259),ISBLANK(C13259),ISBLANK(D13259)),"Missing",IFERROR(VLOOKUP(A13259,'RM Postcodes'!$A:$B,2,0),"Invalid"))</f>
        <v>Missing</v>
      </c>
      <c r="N13259" s="26" t="str">
        <f t="shared" si="1255"/>
        <v>Missing</v>
      </c>
      <c r="O13259" s="26" t="str">
        <f t="shared" si="1251"/>
        <v>Missing</v>
      </c>
    </row>
    <row r="13260" spans="1:15" x14ac:dyDescent="0.2">
      <c r="A13260" s="24" t="str">
        <f t="shared" si="1250"/>
        <v xml:space="preserve"> </v>
      </c>
      <c r="B13260" s="35"/>
      <c r="C13260" s="35"/>
      <c r="D13260" s="35"/>
      <c r="E13260" s="35"/>
      <c r="F13260" s="35"/>
      <c r="G13260" s="35"/>
      <c r="H13260" s="35"/>
      <c r="J13260" s="26" t="str">
        <f t="shared" si="1252"/>
        <v>No</v>
      </c>
      <c r="K13260" s="26" t="str">
        <f t="shared" si="1253"/>
        <v>Missing</v>
      </c>
      <c r="L13260" s="26" t="str">
        <f t="shared" si="1254"/>
        <v>Missing</v>
      </c>
      <c r="M13260" s="26" t="str">
        <f>IF(OR(ISBLANK(B13260),ISBLANK(C13260),ISBLANK(D13260)),"Missing",IFERROR(VLOOKUP(A13260,'RM Postcodes'!$A:$B,2,0),"Invalid"))</f>
        <v>Missing</v>
      </c>
      <c r="N13260" s="26" t="str">
        <f t="shared" si="1255"/>
        <v>Missing</v>
      </c>
      <c r="O13260" s="26" t="str">
        <f t="shared" si="1251"/>
        <v>Missing</v>
      </c>
    </row>
    <row r="13261" spans="1:15" x14ac:dyDescent="0.2">
      <c r="A13261" s="24" t="str">
        <f t="shared" si="1250"/>
        <v xml:space="preserve"> </v>
      </c>
      <c r="B13261" s="35"/>
      <c r="C13261" s="35"/>
      <c r="D13261" s="35"/>
      <c r="E13261" s="35"/>
      <c r="F13261" s="35"/>
      <c r="G13261" s="35"/>
      <c r="H13261" s="35"/>
      <c r="J13261" s="26" t="str">
        <f t="shared" si="1252"/>
        <v>No</v>
      </c>
      <c r="K13261" s="26" t="str">
        <f t="shared" si="1253"/>
        <v>Missing</v>
      </c>
      <c r="L13261" s="26" t="str">
        <f t="shared" si="1254"/>
        <v>Missing</v>
      </c>
      <c r="M13261" s="26" t="str">
        <f>IF(OR(ISBLANK(B13261),ISBLANK(C13261),ISBLANK(D13261)),"Missing",IFERROR(VLOOKUP(A13261,'RM Postcodes'!$A:$B,2,0),"Invalid"))</f>
        <v>Missing</v>
      </c>
      <c r="N13261" s="26" t="str">
        <f t="shared" si="1255"/>
        <v>Missing</v>
      </c>
      <c r="O13261" s="26" t="str">
        <f t="shared" si="1251"/>
        <v>Missing</v>
      </c>
    </row>
    <row r="13262" spans="1:15" x14ac:dyDescent="0.2">
      <c r="A13262" s="24" t="str">
        <f t="shared" si="1250"/>
        <v xml:space="preserve"> </v>
      </c>
      <c r="B13262" s="35"/>
      <c r="C13262" s="35"/>
      <c r="D13262" s="35"/>
      <c r="E13262" s="35"/>
      <c r="F13262" s="35"/>
      <c r="G13262" s="35"/>
      <c r="H13262" s="35"/>
      <c r="J13262" s="26" t="str">
        <f t="shared" si="1252"/>
        <v>No</v>
      </c>
      <c r="K13262" s="26" t="str">
        <f t="shared" si="1253"/>
        <v>Missing</v>
      </c>
      <c r="L13262" s="26" t="str">
        <f t="shared" si="1254"/>
        <v>Missing</v>
      </c>
      <c r="M13262" s="26" t="str">
        <f>IF(OR(ISBLANK(B13262),ISBLANK(C13262),ISBLANK(D13262)),"Missing",IFERROR(VLOOKUP(A13262,'RM Postcodes'!$A:$B,2,0),"Invalid"))</f>
        <v>Missing</v>
      </c>
      <c r="N13262" s="26" t="str">
        <f t="shared" si="1255"/>
        <v>Missing</v>
      </c>
      <c r="O13262" s="26" t="str">
        <f t="shared" si="1251"/>
        <v>Missing</v>
      </c>
    </row>
    <row r="13263" spans="1:15" x14ac:dyDescent="0.2">
      <c r="A13263" s="24" t="str">
        <f t="shared" si="1250"/>
        <v xml:space="preserve"> </v>
      </c>
      <c r="B13263" s="35"/>
      <c r="C13263" s="35"/>
      <c r="D13263" s="35"/>
      <c r="E13263" s="35"/>
      <c r="F13263" s="35"/>
      <c r="G13263" s="35"/>
      <c r="H13263" s="35"/>
      <c r="J13263" s="26" t="str">
        <f t="shared" si="1252"/>
        <v>No</v>
      </c>
      <c r="K13263" s="26" t="str">
        <f t="shared" si="1253"/>
        <v>Missing</v>
      </c>
      <c r="L13263" s="26" t="str">
        <f t="shared" si="1254"/>
        <v>Missing</v>
      </c>
      <c r="M13263" s="26" t="str">
        <f>IF(OR(ISBLANK(B13263),ISBLANK(C13263),ISBLANK(D13263)),"Missing",IFERROR(VLOOKUP(A13263,'RM Postcodes'!$A:$B,2,0),"Invalid"))</f>
        <v>Missing</v>
      </c>
      <c r="N13263" s="26" t="str">
        <f t="shared" si="1255"/>
        <v>Missing</v>
      </c>
      <c r="O13263" s="26" t="str">
        <f t="shared" si="1251"/>
        <v>Missing</v>
      </c>
    </row>
    <row r="13264" spans="1:15" x14ac:dyDescent="0.2">
      <c r="A13264" s="24" t="str">
        <f t="shared" si="1250"/>
        <v xml:space="preserve"> </v>
      </c>
      <c r="B13264" s="35"/>
      <c r="C13264" s="35"/>
      <c r="D13264" s="35"/>
      <c r="E13264" s="35"/>
      <c r="F13264" s="35"/>
      <c r="G13264" s="35"/>
      <c r="H13264" s="35"/>
      <c r="J13264" s="26" t="str">
        <f t="shared" si="1252"/>
        <v>No</v>
      </c>
      <c r="K13264" s="26" t="str">
        <f t="shared" si="1253"/>
        <v>Missing</v>
      </c>
      <c r="L13264" s="26" t="str">
        <f t="shared" si="1254"/>
        <v>Missing</v>
      </c>
      <c r="M13264" s="26" t="str">
        <f>IF(OR(ISBLANK(B13264),ISBLANK(C13264),ISBLANK(D13264)),"Missing",IFERROR(VLOOKUP(A13264,'RM Postcodes'!$A:$B,2,0),"Invalid"))</f>
        <v>Missing</v>
      </c>
      <c r="N13264" s="26" t="str">
        <f t="shared" si="1255"/>
        <v>Missing</v>
      </c>
      <c r="O13264" s="26" t="str">
        <f t="shared" si="1251"/>
        <v>Missing</v>
      </c>
    </row>
    <row r="13265" spans="1:15" x14ac:dyDescent="0.2">
      <c r="A13265" s="24" t="str">
        <f t="shared" si="1250"/>
        <v xml:space="preserve"> </v>
      </c>
      <c r="B13265" s="35"/>
      <c r="C13265" s="35"/>
      <c r="D13265" s="35"/>
      <c r="E13265" s="35"/>
      <c r="F13265" s="35"/>
      <c r="G13265" s="35"/>
      <c r="H13265" s="35"/>
      <c r="J13265" s="26" t="str">
        <f t="shared" si="1252"/>
        <v>No</v>
      </c>
      <c r="K13265" s="26" t="str">
        <f t="shared" si="1253"/>
        <v>Missing</v>
      </c>
      <c r="L13265" s="26" t="str">
        <f t="shared" si="1254"/>
        <v>Missing</v>
      </c>
      <c r="M13265" s="26" t="str">
        <f>IF(OR(ISBLANK(B13265),ISBLANK(C13265),ISBLANK(D13265)),"Missing",IFERROR(VLOOKUP(A13265,'RM Postcodes'!$A:$B,2,0),"Invalid"))</f>
        <v>Missing</v>
      </c>
      <c r="N13265" s="26" t="str">
        <f t="shared" si="1255"/>
        <v>Missing</v>
      </c>
      <c r="O13265" s="26" t="str">
        <f t="shared" si="1251"/>
        <v>Missing</v>
      </c>
    </row>
    <row r="13266" spans="1:15" x14ac:dyDescent="0.2">
      <c r="A13266" s="24" t="str">
        <f t="shared" si="1250"/>
        <v xml:space="preserve"> </v>
      </c>
      <c r="B13266" s="35"/>
      <c r="C13266" s="35"/>
      <c r="D13266" s="35"/>
      <c r="E13266" s="35"/>
      <c r="F13266" s="35"/>
      <c r="G13266" s="35"/>
      <c r="H13266" s="35"/>
      <c r="J13266" s="26" t="str">
        <f t="shared" si="1252"/>
        <v>No</v>
      </c>
      <c r="K13266" s="26" t="str">
        <f t="shared" si="1253"/>
        <v>Missing</v>
      </c>
      <c r="L13266" s="26" t="str">
        <f t="shared" si="1254"/>
        <v>Missing</v>
      </c>
      <c r="M13266" s="26" t="str">
        <f>IF(OR(ISBLANK(B13266),ISBLANK(C13266),ISBLANK(D13266)),"Missing",IFERROR(VLOOKUP(A13266,'RM Postcodes'!$A:$B,2,0),"Invalid"))</f>
        <v>Missing</v>
      </c>
      <c r="N13266" s="26" t="str">
        <f t="shared" si="1255"/>
        <v>Missing</v>
      </c>
      <c r="O13266" s="26" t="str">
        <f t="shared" si="1251"/>
        <v>Missing</v>
      </c>
    </row>
    <row r="13267" spans="1:15" x14ac:dyDescent="0.2">
      <c r="A13267" s="24" t="str">
        <f t="shared" si="1250"/>
        <v xml:space="preserve"> </v>
      </c>
      <c r="B13267" s="35"/>
      <c r="C13267" s="35"/>
      <c r="D13267" s="35"/>
      <c r="E13267" s="35"/>
      <c r="F13267" s="35"/>
      <c r="G13267" s="35"/>
      <c r="H13267" s="35"/>
      <c r="J13267" s="26" t="str">
        <f t="shared" si="1252"/>
        <v>No</v>
      </c>
      <c r="K13267" s="26" t="str">
        <f t="shared" si="1253"/>
        <v>Missing</v>
      </c>
      <c r="L13267" s="26" t="str">
        <f t="shared" si="1254"/>
        <v>Missing</v>
      </c>
      <c r="M13267" s="26" t="str">
        <f>IF(OR(ISBLANK(B13267),ISBLANK(C13267),ISBLANK(D13267)),"Missing",IFERROR(VLOOKUP(A13267,'RM Postcodes'!$A:$B,2,0),"Invalid"))</f>
        <v>Missing</v>
      </c>
      <c r="N13267" s="26" t="str">
        <f t="shared" si="1255"/>
        <v>Missing</v>
      </c>
      <c r="O13267" s="26" t="str">
        <f t="shared" si="1251"/>
        <v>Missing</v>
      </c>
    </row>
    <row r="13268" spans="1:15" x14ac:dyDescent="0.2">
      <c r="A13268" s="24" t="str">
        <f t="shared" si="1250"/>
        <v xml:space="preserve"> </v>
      </c>
      <c r="B13268" s="35"/>
      <c r="C13268" s="35"/>
      <c r="D13268" s="35"/>
      <c r="E13268" s="35"/>
      <c r="F13268" s="35"/>
      <c r="G13268" s="35"/>
      <c r="H13268" s="35"/>
      <c r="J13268" s="26" t="str">
        <f t="shared" si="1252"/>
        <v>No</v>
      </c>
      <c r="K13268" s="26" t="str">
        <f t="shared" si="1253"/>
        <v>Missing</v>
      </c>
      <c r="L13268" s="26" t="str">
        <f t="shared" si="1254"/>
        <v>Missing</v>
      </c>
      <c r="M13268" s="26" t="str">
        <f>IF(OR(ISBLANK(B13268),ISBLANK(C13268),ISBLANK(D13268)),"Missing",IFERROR(VLOOKUP(A13268,'RM Postcodes'!$A:$B,2,0),"Invalid"))</f>
        <v>Missing</v>
      </c>
      <c r="N13268" s="26" t="str">
        <f t="shared" si="1255"/>
        <v>Missing</v>
      </c>
      <c r="O13268" s="26" t="str">
        <f t="shared" si="1251"/>
        <v>Missing</v>
      </c>
    </row>
    <row r="13269" spans="1:15" x14ac:dyDescent="0.2">
      <c r="A13269" s="24" t="str">
        <f t="shared" si="1250"/>
        <v xml:space="preserve"> </v>
      </c>
      <c r="B13269" s="35"/>
      <c r="C13269" s="35"/>
      <c r="D13269" s="35"/>
      <c r="E13269" s="35"/>
      <c r="F13269" s="35"/>
      <c r="G13269" s="35"/>
      <c r="H13269" s="35"/>
      <c r="J13269" s="26" t="str">
        <f t="shared" si="1252"/>
        <v>No</v>
      </c>
      <c r="K13269" s="26" t="str">
        <f t="shared" si="1253"/>
        <v>Missing</v>
      </c>
      <c r="L13269" s="26" t="str">
        <f t="shared" si="1254"/>
        <v>Missing</v>
      </c>
      <c r="M13269" s="26" t="str">
        <f>IF(OR(ISBLANK(B13269),ISBLANK(C13269),ISBLANK(D13269)),"Missing",IFERROR(VLOOKUP(A13269,'RM Postcodes'!$A:$B,2,0),"Invalid"))</f>
        <v>Missing</v>
      </c>
      <c r="N13269" s="26" t="str">
        <f t="shared" si="1255"/>
        <v>Missing</v>
      </c>
      <c r="O13269" s="26" t="str">
        <f t="shared" si="1251"/>
        <v>Missing</v>
      </c>
    </row>
    <row r="13270" spans="1:15" x14ac:dyDescent="0.2">
      <c r="A13270" s="24" t="str">
        <f t="shared" si="1250"/>
        <v xml:space="preserve"> </v>
      </c>
      <c r="B13270" s="35"/>
      <c r="C13270" s="35"/>
      <c r="D13270" s="35"/>
      <c r="E13270" s="35"/>
      <c r="F13270" s="35"/>
      <c r="G13270" s="35"/>
      <c r="H13270" s="35"/>
      <c r="J13270" s="26" t="str">
        <f t="shared" si="1252"/>
        <v>No</v>
      </c>
      <c r="K13270" s="26" t="str">
        <f t="shared" si="1253"/>
        <v>Missing</v>
      </c>
      <c r="L13270" s="26" t="str">
        <f t="shared" si="1254"/>
        <v>Missing</v>
      </c>
      <c r="M13270" s="26" t="str">
        <f>IF(OR(ISBLANK(B13270),ISBLANK(C13270),ISBLANK(D13270)),"Missing",IFERROR(VLOOKUP(A13270,'RM Postcodes'!$A:$B,2,0),"Invalid"))</f>
        <v>Missing</v>
      </c>
      <c r="N13270" s="26" t="str">
        <f t="shared" si="1255"/>
        <v>Missing</v>
      </c>
      <c r="O13270" s="26" t="str">
        <f t="shared" si="1251"/>
        <v>Missing</v>
      </c>
    </row>
    <row r="13271" spans="1:15" x14ac:dyDescent="0.2">
      <c r="A13271" s="24" t="str">
        <f t="shared" si="1250"/>
        <v xml:space="preserve"> </v>
      </c>
      <c r="B13271" s="35"/>
      <c r="C13271" s="35"/>
      <c r="D13271" s="35"/>
      <c r="E13271" s="35"/>
      <c r="F13271" s="35"/>
      <c r="G13271" s="35"/>
      <c r="H13271" s="35"/>
      <c r="J13271" s="26" t="str">
        <f t="shared" si="1252"/>
        <v>No</v>
      </c>
      <c r="K13271" s="26" t="str">
        <f t="shared" si="1253"/>
        <v>Missing</v>
      </c>
      <c r="L13271" s="26" t="str">
        <f t="shared" si="1254"/>
        <v>Missing</v>
      </c>
      <c r="M13271" s="26" t="str">
        <f>IF(OR(ISBLANK(B13271),ISBLANK(C13271),ISBLANK(D13271)),"Missing",IFERROR(VLOOKUP(A13271,'RM Postcodes'!$A:$B,2,0),"Invalid"))</f>
        <v>Missing</v>
      </c>
      <c r="N13271" s="26" t="str">
        <f t="shared" si="1255"/>
        <v>Missing</v>
      </c>
      <c r="O13271" s="26" t="str">
        <f t="shared" si="1251"/>
        <v>Missing</v>
      </c>
    </row>
    <row r="13272" spans="1:15" x14ac:dyDescent="0.2">
      <c r="A13272" s="24" t="str">
        <f t="shared" si="1250"/>
        <v xml:space="preserve"> </v>
      </c>
      <c r="B13272" s="35"/>
      <c r="C13272" s="35"/>
      <c r="D13272" s="35"/>
      <c r="E13272" s="35"/>
      <c r="F13272" s="35"/>
      <c r="G13272" s="35"/>
      <c r="H13272" s="35"/>
      <c r="J13272" s="26" t="str">
        <f t="shared" si="1252"/>
        <v>No</v>
      </c>
      <c r="K13272" s="26" t="str">
        <f t="shared" si="1253"/>
        <v>Missing</v>
      </c>
      <c r="L13272" s="26" t="str">
        <f t="shared" si="1254"/>
        <v>Missing</v>
      </c>
      <c r="M13272" s="26" t="str">
        <f>IF(OR(ISBLANK(B13272),ISBLANK(C13272),ISBLANK(D13272)),"Missing",IFERROR(VLOOKUP(A13272,'RM Postcodes'!$A:$B,2,0),"Invalid"))</f>
        <v>Missing</v>
      </c>
      <c r="N13272" s="26" t="str">
        <f t="shared" si="1255"/>
        <v>Missing</v>
      </c>
      <c r="O13272" s="26" t="str">
        <f t="shared" si="1251"/>
        <v>Missing</v>
      </c>
    </row>
    <row r="13273" spans="1:15" x14ac:dyDescent="0.2">
      <c r="A13273" s="24" t="str">
        <f t="shared" si="1250"/>
        <v xml:space="preserve"> </v>
      </c>
      <c r="B13273" s="35"/>
      <c r="C13273" s="35"/>
      <c r="D13273" s="35"/>
      <c r="E13273" s="35"/>
      <c r="F13273" s="35"/>
      <c r="G13273" s="35"/>
      <c r="H13273" s="35"/>
      <c r="J13273" s="26" t="str">
        <f t="shared" si="1252"/>
        <v>No</v>
      </c>
      <c r="K13273" s="26" t="str">
        <f t="shared" si="1253"/>
        <v>Missing</v>
      </c>
      <c r="L13273" s="26" t="str">
        <f t="shared" si="1254"/>
        <v>Missing</v>
      </c>
      <c r="M13273" s="26" t="str">
        <f>IF(OR(ISBLANK(B13273),ISBLANK(C13273),ISBLANK(D13273)),"Missing",IFERROR(VLOOKUP(A13273,'RM Postcodes'!$A:$B,2,0),"Invalid"))</f>
        <v>Missing</v>
      </c>
      <c r="N13273" s="26" t="str">
        <f t="shared" si="1255"/>
        <v>Missing</v>
      </c>
      <c r="O13273" s="26" t="str">
        <f t="shared" si="1251"/>
        <v>Missing</v>
      </c>
    </row>
    <row r="13274" spans="1:15" x14ac:dyDescent="0.2">
      <c r="A13274" s="24" t="str">
        <f t="shared" si="1250"/>
        <v xml:space="preserve"> </v>
      </c>
      <c r="B13274" s="35"/>
      <c r="C13274" s="35"/>
      <c r="D13274" s="35"/>
      <c r="E13274" s="35"/>
      <c r="F13274" s="35"/>
      <c r="G13274" s="35"/>
      <c r="H13274" s="35"/>
      <c r="J13274" s="26" t="str">
        <f t="shared" si="1252"/>
        <v>No</v>
      </c>
      <c r="K13274" s="26" t="str">
        <f t="shared" si="1253"/>
        <v>Missing</v>
      </c>
      <c r="L13274" s="26" t="str">
        <f t="shared" si="1254"/>
        <v>Missing</v>
      </c>
      <c r="M13274" s="26" t="str">
        <f>IF(OR(ISBLANK(B13274),ISBLANK(C13274),ISBLANK(D13274)),"Missing",IFERROR(VLOOKUP(A13274,'RM Postcodes'!$A:$B,2,0),"Invalid"))</f>
        <v>Missing</v>
      </c>
      <c r="N13274" s="26" t="str">
        <f t="shared" si="1255"/>
        <v>Missing</v>
      </c>
      <c r="O13274" s="26" t="str">
        <f t="shared" si="1251"/>
        <v>Missing</v>
      </c>
    </row>
    <row r="13275" spans="1:15" x14ac:dyDescent="0.2">
      <c r="A13275" s="24" t="str">
        <f t="shared" si="1250"/>
        <v xml:space="preserve"> </v>
      </c>
      <c r="B13275" s="35"/>
      <c r="C13275" s="35"/>
      <c r="D13275" s="35"/>
      <c r="E13275" s="35"/>
      <c r="F13275" s="35"/>
      <c r="G13275" s="35"/>
      <c r="H13275" s="35"/>
      <c r="J13275" s="26" t="str">
        <f t="shared" si="1252"/>
        <v>No</v>
      </c>
      <c r="K13275" s="26" t="str">
        <f t="shared" si="1253"/>
        <v>Missing</v>
      </c>
      <c r="L13275" s="26" t="str">
        <f t="shared" si="1254"/>
        <v>Missing</v>
      </c>
      <c r="M13275" s="26" t="str">
        <f>IF(OR(ISBLANK(B13275),ISBLANK(C13275),ISBLANK(D13275)),"Missing",IFERROR(VLOOKUP(A13275,'RM Postcodes'!$A:$B,2,0),"Invalid"))</f>
        <v>Missing</v>
      </c>
      <c r="N13275" s="26" t="str">
        <f t="shared" si="1255"/>
        <v>Missing</v>
      </c>
      <c r="O13275" s="26" t="str">
        <f t="shared" si="1251"/>
        <v>Missing</v>
      </c>
    </row>
    <row r="13276" spans="1:15" x14ac:dyDescent="0.2">
      <c r="A13276" s="24" t="str">
        <f t="shared" si="1250"/>
        <v xml:space="preserve"> </v>
      </c>
      <c r="B13276" s="35"/>
      <c r="C13276" s="35"/>
      <c r="D13276" s="35"/>
      <c r="E13276" s="35"/>
      <c r="F13276" s="35"/>
      <c r="G13276" s="35"/>
      <c r="H13276" s="35"/>
      <c r="J13276" s="26" t="str">
        <f t="shared" si="1252"/>
        <v>No</v>
      </c>
      <c r="K13276" s="26" t="str">
        <f t="shared" si="1253"/>
        <v>Missing</v>
      </c>
      <c r="L13276" s="26" t="str">
        <f t="shared" si="1254"/>
        <v>Missing</v>
      </c>
      <c r="M13276" s="26" t="str">
        <f>IF(OR(ISBLANK(B13276),ISBLANK(C13276),ISBLANK(D13276)),"Missing",IFERROR(VLOOKUP(A13276,'RM Postcodes'!$A:$B,2,0),"Invalid"))</f>
        <v>Missing</v>
      </c>
      <c r="N13276" s="26" t="str">
        <f t="shared" si="1255"/>
        <v>Missing</v>
      </c>
      <c r="O13276" s="26" t="str">
        <f t="shared" si="1251"/>
        <v>Missing</v>
      </c>
    </row>
    <row r="13277" spans="1:15" x14ac:dyDescent="0.2">
      <c r="A13277" s="24" t="str">
        <f t="shared" si="1250"/>
        <v xml:space="preserve"> </v>
      </c>
      <c r="B13277" s="35"/>
      <c r="C13277" s="35"/>
      <c r="D13277" s="35"/>
      <c r="E13277" s="35"/>
      <c r="F13277" s="35"/>
      <c r="G13277" s="35"/>
      <c r="H13277" s="35"/>
      <c r="J13277" s="26" t="str">
        <f t="shared" si="1252"/>
        <v>No</v>
      </c>
      <c r="K13277" s="26" t="str">
        <f t="shared" si="1253"/>
        <v>Missing</v>
      </c>
      <c r="L13277" s="26" t="str">
        <f t="shared" si="1254"/>
        <v>Missing</v>
      </c>
      <c r="M13277" s="26" t="str">
        <f>IF(OR(ISBLANK(B13277),ISBLANK(C13277),ISBLANK(D13277)),"Missing",IFERROR(VLOOKUP(A13277,'RM Postcodes'!$A:$B,2,0),"Invalid"))</f>
        <v>Missing</v>
      </c>
      <c r="N13277" s="26" t="str">
        <f t="shared" si="1255"/>
        <v>Missing</v>
      </c>
      <c r="O13277" s="26" t="str">
        <f t="shared" si="1251"/>
        <v>Missing</v>
      </c>
    </row>
    <row r="13278" spans="1:15" x14ac:dyDescent="0.2">
      <c r="A13278" s="24" t="str">
        <f t="shared" si="1250"/>
        <v xml:space="preserve"> </v>
      </c>
      <c r="B13278" s="35"/>
      <c r="C13278" s="35"/>
      <c r="D13278" s="35"/>
      <c r="E13278" s="35"/>
      <c r="F13278" s="35"/>
      <c r="G13278" s="35"/>
      <c r="H13278" s="35"/>
      <c r="J13278" s="26" t="str">
        <f t="shared" si="1252"/>
        <v>No</v>
      </c>
      <c r="K13278" s="26" t="str">
        <f t="shared" si="1253"/>
        <v>Missing</v>
      </c>
      <c r="L13278" s="26" t="str">
        <f t="shared" si="1254"/>
        <v>Missing</v>
      </c>
      <c r="M13278" s="26" t="str">
        <f>IF(OR(ISBLANK(B13278),ISBLANK(C13278),ISBLANK(D13278)),"Missing",IFERROR(VLOOKUP(A13278,'RM Postcodes'!$A:$B,2,0),"Invalid"))</f>
        <v>Missing</v>
      </c>
      <c r="N13278" s="26" t="str">
        <f t="shared" si="1255"/>
        <v>Missing</v>
      </c>
      <c r="O13278" s="26" t="str">
        <f t="shared" si="1251"/>
        <v>Missing</v>
      </c>
    </row>
    <row r="13279" spans="1:15" x14ac:dyDescent="0.2">
      <c r="A13279" s="24" t="str">
        <f t="shared" ref="A13279:A13342" si="1256">TRIM(B13279)&amp;TRIM(C13279)&amp;" "&amp;TRIM(D13279)</f>
        <v xml:space="preserve"> </v>
      </c>
      <c r="B13279" s="35"/>
      <c r="C13279" s="35"/>
      <c r="D13279" s="35"/>
      <c r="E13279" s="35"/>
      <c r="F13279" s="35"/>
      <c r="G13279" s="35"/>
      <c r="H13279" s="35"/>
      <c r="J13279" s="26" t="str">
        <f t="shared" si="1252"/>
        <v>No</v>
      </c>
      <c r="K13279" s="26" t="str">
        <f t="shared" si="1253"/>
        <v>Missing</v>
      </c>
      <c r="L13279" s="26" t="str">
        <f t="shared" si="1254"/>
        <v>Missing</v>
      </c>
      <c r="M13279" s="26" t="str">
        <f>IF(OR(ISBLANK(B13279),ISBLANK(C13279),ISBLANK(D13279)),"Missing",IFERROR(VLOOKUP(A13279,'RM Postcodes'!$A:$B,2,0),"Invalid"))</f>
        <v>Missing</v>
      </c>
      <c r="N13279" s="26" t="str">
        <f t="shared" si="1255"/>
        <v>Missing</v>
      </c>
      <c r="O13279" s="26" t="str">
        <f t="shared" si="1251"/>
        <v>Missing</v>
      </c>
    </row>
    <row r="13280" spans="1:15" x14ac:dyDescent="0.2">
      <c r="A13280" s="24" t="str">
        <f t="shared" si="1256"/>
        <v xml:space="preserve"> </v>
      </c>
      <c r="B13280" s="35"/>
      <c r="C13280" s="35"/>
      <c r="D13280" s="35"/>
      <c r="E13280" s="35"/>
      <c r="F13280" s="35"/>
      <c r="G13280" s="35"/>
      <c r="H13280" s="35"/>
      <c r="J13280" s="26" t="str">
        <f t="shared" si="1252"/>
        <v>No</v>
      </c>
      <c r="K13280" s="26" t="str">
        <f t="shared" si="1253"/>
        <v>Missing</v>
      </c>
      <c r="L13280" s="26" t="str">
        <f t="shared" si="1254"/>
        <v>Missing</v>
      </c>
      <c r="M13280" s="26" t="str">
        <f>IF(OR(ISBLANK(B13280),ISBLANK(C13280),ISBLANK(D13280)),"Missing",IFERROR(VLOOKUP(A13280,'RM Postcodes'!$A:$B,2,0),"Invalid"))</f>
        <v>Missing</v>
      </c>
      <c r="N13280" s="26" t="str">
        <f t="shared" si="1255"/>
        <v>Missing</v>
      </c>
      <c r="O13280" s="26" t="str">
        <f t="shared" si="1251"/>
        <v>Missing</v>
      </c>
    </row>
    <row r="13281" spans="1:15" x14ac:dyDescent="0.2">
      <c r="A13281" s="24" t="str">
        <f t="shared" si="1256"/>
        <v xml:space="preserve"> </v>
      </c>
      <c r="B13281" s="35"/>
      <c r="C13281" s="35"/>
      <c r="D13281" s="35"/>
      <c r="E13281" s="35"/>
      <c r="F13281" s="35"/>
      <c r="G13281" s="35"/>
      <c r="H13281" s="35"/>
      <c r="J13281" s="26" t="str">
        <f t="shared" si="1252"/>
        <v>No</v>
      </c>
      <c r="K13281" s="26" t="str">
        <f t="shared" si="1253"/>
        <v>Missing</v>
      </c>
      <c r="L13281" s="26" t="str">
        <f t="shared" si="1254"/>
        <v>Missing</v>
      </c>
      <c r="M13281" s="26" t="str">
        <f>IF(OR(ISBLANK(B13281),ISBLANK(C13281),ISBLANK(D13281)),"Missing",IFERROR(VLOOKUP(A13281,'RM Postcodes'!$A:$B,2,0),"Invalid"))</f>
        <v>Missing</v>
      </c>
      <c r="N13281" s="26" t="str">
        <f t="shared" si="1255"/>
        <v>Missing</v>
      </c>
      <c r="O13281" s="26" t="str">
        <f t="shared" si="1251"/>
        <v>Missing</v>
      </c>
    </row>
    <row r="13282" spans="1:15" x14ac:dyDescent="0.2">
      <c r="A13282" s="24" t="str">
        <f t="shared" si="1256"/>
        <v xml:space="preserve"> </v>
      </c>
      <c r="B13282" s="35"/>
      <c r="C13282" s="35"/>
      <c r="D13282" s="35"/>
      <c r="E13282" s="35"/>
      <c r="F13282" s="35"/>
      <c r="G13282" s="35"/>
      <c r="H13282" s="35"/>
      <c r="J13282" s="26" t="str">
        <f t="shared" si="1252"/>
        <v>No</v>
      </c>
      <c r="K13282" s="26" t="str">
        <f t="shared" si="1253"/>
        <v>Missing</v>
      </c>
      <c r="L13282" s="26" t="str">
        <f t="shared" si="1254"/>
        <v>Missing</v>
      </c>
      <c r="M13282" s="26" t="str">
        <f>IF(OR(ISBLANK(B13282),ISBLANK(C13282),ISBLANK(D13282)),"Missing",IFERROR(VLOOKUP(A13282,'RM Postcodes'!$A:$B,2,0),"Invalid"))</f>
        <v>Missing</v>
      </c>
      <c r="N13282" s="26" t="str">
        <f t="shared" si="1255"/>
        <v>Missing</v>
      </c>
      <c r="O13282" s="26" t="str">
        <f t="shared" si="1251"/>
        <v>Missing</v>
      </c>
    </row>
    <row r="13283" spans="1:15" x14ac:dyDescent="0.2">
      <c r="A13283" s="24" t="str">
        <f t="shared" si="1256"/>
        <v xml:space="preserve"> </v>
      </c>
      <c r="B13283" s="35"/>
      <c r="C13283" s="35"/>
      <c r="D13283" s="35"/>
      <c r="E13283" s="35"/>
      <c r="F13283" s="35"/>
      <c r="G13283" s="35"/>
      <c r="H13283" s="35"/>
      <c r="J13283" s="26" t="str">
        <f t="shared" si="1252"/>
        <v>No</v>
      </c>
      <c r="K13283" s="26" t="str">
        <f t="shared" si="1253"/>
        <v>Missing</v>
      </c>
      <c r="L13283" s="26" t="str">
        <f t="shared" si="1254"/>
        <v>Missing</v>
      </c>
      <c r="M13283" s="26" t="str">
        <f>IF(OR(ISBLANK(B13283),ISBLANK(C13283),ISBLANK(D13283)),"Missing",IFERROR(VLOOKUP(A13283,'RM Postcodes'!$A:$B,2,0),"Invalid"))</f>
        <v>Missing</v>
      </c>
      <c r="N13283" s="26" t="str">
        <f t="shared" si="1255"/>
        <v>Missing</v>
      </c>
      <c r="O13283" s="26" t="str">
        <f t="shared" si="1251"/>
        <v>Missing</v>
      </c>
    </row>
    <row r="13284" spans="1:15" x14ac:dyDescent="0.2">
      <c r="A13284" s="24" t="str">
        <f t="shared" si="1256"/>
        <v xml:space="preserve"> </v>
      </c>
      <c r="B13284" s="35"/>
      <c r="C13284" s="35"/>
      <c r="D13284" s="35"/>
      <c r="E13284" s="35"/>
      <c r="F13284" s="35"/>
      <c r="G13284" s="35"/>
      <c r="H13284" s="35"/>
      <c r="J13284" s="26" t="str">
        <f t="shared" si="1252"/>
        <v>No</v>
      </c>
      <c r="K13284" s="26" t="str">
        <f t="shared" si="1253"/>
        <v>Missing</v>
      </c>
      <c r="L13284" s="26" t="str">
        <f t="shared" si="1254"/>
        <v>Missing</v>
      </c>
      <c r="M13284" s="26" t="str">
        <f>IF(OR(ISBLANK(B13284),ISBLANK(C13284),ISBLANK(D13284)),"Missing",IFERROR(VLOOKUP(A13284,'RM Postcodes'!$A:$B,2,0),"Invalid"))</f>
        <v>Missing</v>
      </c>
      <c r="N13284" s="26" t="str">
        <f t="shared" si="1255"/>
        <v>Missing</v>
      </c>
      <c r="O13284" s="26" t="str">
        <f t="shared" si="1251"/>
        <v>Missing</v>
      </c>
    </row>
    <row r="13285" spans="1:15" x14ac:dyDescent="0.2">
      <c r="A13285" s="24" t="str">
        <f t="shared" si="1256"/>
        <v xml:space="preserve"> </v>
      </c>
      <c r="B13285" s="35"/>
      <c r="C13285" s="35"/>
      <c r="D13285" s="35"/>
      <c r="E13285" s="35"/>
      <c r="F13285" s="35"/>
      <c r="G13285" s="35"/>
      <c r="H13285" s="35"/>
      <c r="J13285" s="26" t="str">
        <f t="shared" si="1252"/>
        <v>No</v>
      </c>
      <c r="K13285" s="26" t="str">
        <f t="shared" si="1253"/>
        <v>Missing</v>
      </c>
      <c r="L13285" s="26" t="str">
        <f t="shared" si="1254"/>
        <v>Missing</v>
      </c>
      <c r="M13285" s="26" t="str">
        <f>IF(OR(ISBLANK(B13285),ISBLANK(C13285),ISBLANK(D13285)),"Missing",IFERROR(VLOOKUP(A13285,'RM Postcodes'!$A:$B,2,0),"Invalid"))</f>
        <v>Missing</v>
      </c>
      <c r="N13285" s="26" t="str">
        <f t="shared" si="1255"/>
        <v>Missing</v>
      </c>
      <c r="O13285" s="26" t="str">
        <f t="shared" si="1251"/>
        <v>Missing</v>
      </c>
    </row>
    <row r="13286" spans="1:15" x14ac:dyDescent="0.2">
      <c r="A13286" s="24" t="str">
        <f t="shared" si="1256"/>
        <v xml:space="preserve"> </v>
      </c>
      <c r="B13286" s="35"/>
      <c r="C13286" s="35"/>
      <c r="D13286" s="35"/>
      <c r="E13286" s="35"/>
      <c r="F13286" s="35"/>
      <c r="G13286" s="35"/>
      <c r="H13286" s="35"/>
      <c r="J13286" s="26" t="str">
        <f t="shared" si="1252"/>
        <v>No</v>
      </c>
      <c r="K13286" s="26" t="str">
        <f t="shared" si="1253"/>
        <v>Missing</v>
      </c>
      <c r="L13286" s="26" t="str">
        <f t="shared" si="1254"/>
        <v>Missing</v>
      </c>
      <c r="M13286" s="26" t="str">
        <f>IF(OR(ISBLANK(B13286),ISBLANK(C13286),ISBLANK(D13286)),"Missing",IFERROR(VLOOKUP(A13286,'RM Postcodes'!$A:$B,2,0),"Invalid"))</f>
        <v>Missing</v>
      </c>
      <c r="N13286" s="26" t="str">
        <f t="shared" si="1255"/>
        <v>Missing</v>
      </c>
      <c r="O13286" s="26" t="str">
        <f t="shared" si="1251"/>
        <v>Missing</v>
      </c>
    </row>
    <row r="13287" spans="1:15" x14ac:dyDescent="0.2">
      <c r="A13287" s="24" t="str">
        <f t="shared" si="1256"/>
        <v xml:space="preserve"> </v>
      </c>
      <c r="B13287" s="35"/>
      <c r="C13287" s="35"/>
      <c r="D13287" s="35"/>
      <c r="E13287" s="35"/>
      <c r="F13287" s="35"/>
      <c r="G13287" s="35"/>
      <c r="H13287" s="35"/>
      <c r="J13287" s="26" t="str">
        <f t="shared" si="1252"/>
        <v>No</v>
      </c>
      <c r="K13287" s="26" t="str">
        <f t="shared" si="1253"/>
        <v>Missing</v>
      </c>
      <c r="L13287" s="26" t="str">
        <f t="shared" si="1254"/>
        <v>Missing</v>
      </c>
      <c r="M13287" s="26" t="str">
        <f>IF(OR(ISBLANK(B13287),ISBLANK(C13287),ISBLANK(D13287)),"Missing",IFERROR(VLOOKUP(A13287,'RM Postcodes'!$A:$B,2,0),"Invalid"))</f>
        <v>Missing</v>
      </c>
      <c r="N13287" s="26" t="str">
        <f t="shared" si="1255"/>
        <v>Missing</v>
      </c>
      <c r="O13287" s="26" t="str">
        <f t="shared" si="1251"/>
        <v>Missing</v>
      </c>
    </row>
    <row r="13288" spans="1:15" x14ac:dyDescent="0.2">
      <c r="A13288" s="24" t="str">
        <f t="shared" si="1256"/>
        <v xml:space="preserve"> </v>
      </c>
      <c r="B13288" s="35"/>
      <c r="C13288" s="35"/>
      <c r="D13288" s="35"/>
      <c r="E13288" s="35"/>
      <c r="F13288" s="35"/>
      <c r="G13288" s="35"/>
      <c r="H13288" s="35"/>
      <c r="J13288" s="26" t="str">
        <f t="shared" si="1252"/>
        <v>No</v>
      </c>
      <c r="K13288" s="26" t="str">
        <f t="shared" si="1253"/>
        <v>Missing</v>
      </c>
      <c r="L13288" s="26" t="str">
        <f t="shared" si="1254"/>
        <v>Missing</v>
      </c>
      <c r="M13288" s="26" t="str">
        <f>IF(OR(ISBLANK(B13288),ISBLANK(C13288),ISBLANK(D13288)),"Missing",IFERROR(VLOOKUP(A13288,'RM Postcodes'!$A:$B,2,0),"Invalid"))</f>
        <v>Missing</v>
      </c>
      <c r="N13288" s="26" t="str">
        <f t="shared" si="1255"/>
        <v>Missing</v>
      </c>
      <c r="O13288" s="26" t="str">
        <f t="shared" si="1251"/>
        <v>Missing</v>
      </c>
    </row>
    <row r="13289" spans="1:15" x14ac:dyDescent="0.2">
      <c r="A13289" s="24" t="str">
        <f t="shared" si="1256"/>
        <v xml:space="preserve"> </v>
      </c>
      <c r="B13289" s="35"/>
      <c r="C13289" s="35"/>
      <c r="D13289" s="35"/>
      <c r="E13289" s="35"/>
      <c r="F13289" s="35"/>
      <c r="G13289" s="35"/>
      <c r="H13289" s="35"/>
      <c r="J13289" s="26" t="str">
        <f t="shared" si="1252"/>
        <v>No</v>
      </c>
      <c r="K13289" s="26" t="str">
        <f t="shared" si="1253"/>
        <v>Missing</v>
      </c>
      <c r="L13289" s="26" t="str">
        <f t="shared" si="1254"/>
        <v>Missing</v>
      </c>
      <c r="M13289" s="26" t="str">
        <f>IF(OR(ISBLANK(B13289),ISBLANK(C13289),ISBLANK(D13289)),"Missing",IFERROR(VLOOKUP(A13289,'RM Postcodes'!$A:$B,2,0),"Invalid"))</f>
        <v>Missing</v>
      </c>
      <c r="N13289" s="26" t="str">
        <f t="shared" si="1255"/>
        <v>Missing</v>
      </c>
      <c r="O13289" s="26" t="str">
        <f t="shared" si="1251"/>
        <v>Missing</v>
      </c>
    </row>
    <row r="13290" spans="1:15" x14ac:dyDescent="0.2">
      <c r="A13290" s="24" t="str">
        <f t="shared" si="1256"/>
        <v xml:space="preserve"> </v>
      </c>
      <c r="B13290" s="35"/>
      <c r="C13290" s="35"/>
      <c r="D13290" s="35"/>
      <c r="E13290" s="35"/>
      <c r="F13290" s="35"/>
      <c r="G13290" s="35"/>
      <c r="H13290" s="35"/>
      <c r="J13290" s="26" t="str">
        <f t="shared" si="1252"/>
        <v>No</v>
      </c>
      <c r="K13290" s="26" t="str">
        <f t="shared" si="1253"/>
        <v>Missing</v>
      </c>
      <c r="L13290" s="26" t="str">
        <f t="shared" si="1254"/>
        <v>Missing</v>
      </c>
      <c r="M13290" s="26" t="str">
        <f>IF(OR(ISBLANK(B13290),ISBLANK(C13290),ISBLANK(D13290)),"Missing",IFERROR(VLOOKUP(A13290,'RM Postcodes'!$A:$B,2,0),"Invalid"))</f>
        <v>Missing</v>
      </c>
      <c r="N13290" s="26" t="str">
        <f t="shared" si="1255"/>
        <v>Missing</v>
      </c>
      <c r="O13290" s="26" t="str">
        <f t="shared" si="1251"/>
        <v>Missing</v>
      </c>
    </row>
    <row r="13291" spans="1:15" x14ac:dyDescent="0.2">
      <c r="A13291" s="24" t="str">
        <f t="shared" si="1256"/>
        <v xml:space="preserve"> </v>
      </c>
      <c r="B13291" s="35"/>
      <c r="C13291" s="35"/>
      <c r="D13291" s="35"/>
      <c r="E13291" s="35"/>
      <c r="F13291" s="35"/>
      <c r="G13291" s="35"/>
      <c r="H13291" s="35"/>
      <c r="J13291" s="26" t="str">
        <f t="shared" si="1252"/>
        <v>No</v>
      </c>
      <c r="K13291" s="26" t="str">
        <f t="shared" si="1253"/>
        <v>Missing</v>
      </c>
      <c r="L13291" s="26" t="str">
        <f t="shared" si="1254"/>
        <v>Missing</v>
      </c>
      <c r="M13291" s="26" t="str">
        <f>IF(OR(ISBLANK(B13291),ISBLANK(C13291),ISBLANK(D13291)),"Missing",IFERROR(VLOOKUP(A13291,'RM Postcodes'!$A:$B,2,0),"Invalid"))</f>
        <v>Missing</v>
      </c>
      <c r="N13291" s="26" t="str">
        <f t="shared" si="1255"/>
        <v>Missing</v>
      </c>
      <c r="O13291" s="26" t="str">
        <f t="shared" si="1251"/>
        <v>Missing</v>
      </c>
    </row>
    <row r="13292" spans="1:15" x14ac:dyDescent="0.2">
      <c r="A13292" s="24" t="str">
        <f t="shared" si="1256"/>
        <v xml:space="preserve"> </v>
      </c>
      <c r="B13292" s="35"/>
      <c r="C13292" s="35"/>
      <c r="D13292" s="35"/>
      <c r="E13292" s="35"/>
      <c r="F13292" s="35"/>
      <c r="G13292" s="35"/>
      <c r="H13292" s="35"/>
      <c r="J13292" s="26" t="str">
        <f t="shared" si="1252"/>
        <v>No</v>
      </c>
      <c r="K13292" s="26" t="str">
        <f t="shared" si="1253"/>
        <v>Missing</v>
      </c>
      <c r="L13292" s="26" t="str">
        <f t="shared" si="1254"/>
        <v>Missing</v>
      </c>
      <c r="M13292" s="26" t="str">
        <f>IF(OR(ISBLANK(B13292),ISBLANK(C13292),ISBLANK(D13292)),"Missing",IFERROR(VLOOKUP(A13292,'RM Postcodes'!$A:$B,2,0),"Invalid"))</f>
        <v>Missing</v>
      </c>
      <c r="N13292" s="26" t="str">
        <f t="shared" si="1255"/>
        <v>Missing</v>
      </c>
      <c r="O13292" s="26" t="str">
        <f t="shared" si="1251"/>
        <v>Missing</v>
      </c>
    </row>
    <row r="13293" spans="1:15" x14ac:dyDescent="0.2">
      <c r="A13293" s="24" t="str">
        <f t="shared" si="1256"/>
        <v xml:space="preserve"> </v>
      </c>
      <c r="B13293" s="35"/>
      <c r="C13293" s="35"/>
      <c r="D13293" s="35"/>
      <c r="E13293" s="35"/>
      <c r="F13293" s="35"/>
      <c r="G13293" s="35"/>
      <c r="H13293" s="35"/>
      <c r="J13293" s="26" t="str">
        <f t="shared" si="1252"/>
        <v>No</v>
      </c>
      <c r="K13293" s="26" t="str">
        <f t="shared" si="1253"/>
        <v>Missing</v>
      </c>
      <c r="L13293" s="26" t="str">
        <f t="shared" si="1254"/>
        <v>Missing</v>
      </c>
      <c r="M13293" s="26" t="str">
        <f>IF(OR(ISBLANK(B13293),ISBLANK(C13293),ISBLANK(D13293)),"Missing",IFERROR(VLOOKUP(A13293,'RM Postcodes'!$A:$B,2,0),"Invalid"))</f>
        <v>Missing</v>
      </c>
      <c r="N13293" s="26" t="str">
        <f t="shared" si="1255"/>
        <v>Missing</v>
      </c>
      <c r="O13293" s="26" t="str">
        <f t="shared" si="1251"/>
        <v>Missing</v>
      </c>
    </row>
    <row r="13294" spans="1:15" x14ac:dyDescent="0.2">
      <c r="A13294" s="24" t="str">
        <f t="shared" si="1256"/>
        <v xml:space="preserve"> </v>
      </c>
      <c r="B13294" s="35"/>
      <c r="C13294" s="35"/>
      <c r="D13294" s="35"/>
      <c r="E13294" s="35"/>
      <c r="F13294" s="35"/>
      <c r="G13294" s="35"/>
      <c r="H13294" s="35"/>
      <c r="J13294" s="26" t="str">
        <f t="shared" si="1252"/>
        <v>No</v>
      </c>
      <c r="K13294" s="26" t="str">
        <f t="shared" si="1253"/>
        <v>Missing</v>
      </c>
      <c r="L13294" s="26" t="str">
        <f t="shared" si="1254"/>
        <v>Missing</v>
      </c>
      <c r="M13294" s="26" t="str">
        <f>IF(OR(ISBLANK(B13294),ISBLANK(C13294),ISBLANK(D13294)),"Missing",IFERROR(VLOOKUP(A13294,'RM Postcodes'!$A:$B,2,0),"Invalid"))</f>
        <v>Missing</v>
      </c>
      <c r="N13294" s="26" t="str">
        <f t="shared" si="1255"/>
        <v>Missing</v>
      </c>
      <c r="O13294" s="26" t="str">
        <f t="shared" si="1251"/>
        <v>Missing</v>
      </c>
    </row>
    <row r="13295" spans="1:15" x14ac:dyDescent="0.2">
      <c r="A13295" s="24" t="str">
        <f t="shared" si="1256"/>
        <v xml:space="preserve"> </v>
      </c>
      <c r="B13295" s="35"/>
      <c r="C13295" s="35"/>
      <c r="D13295" s="35"/>
      <c r="E13295" s="35"/>
      <c r="F13295" s="35"/>
      <c r="G13295" s="35"/>
      <c r="H13295" s="35"/>
      <c r="J13295" s="26" t="str">
        <f t="shared" si="1252"/>
        <v>No</v>
      </c>
      <c r="K13295" s="26" t="str">
        <f t="shared" si="1253"/>
        <v>Missing</v>
      </c>
      <c r="L13295" s="26" t="str">
        <f t="shared" si="1254"/>
        <v>Missing</v>
      </c>
      <c r="M13295" s="26" t="str">
        <f>IF(OR(ISBLANK(B13295),ISBLANK(C13295),ISBLANK(D13295)),"Missing",IFERROR(VLOOKUP(A13295,'RM Postcodes'!$A:$B,2,0),"Invalid"))</f>
        <v>Missing</v>
      </c>
      <c r="N13295" s="26" t="str">
        <f t="shared" si="1255"/>
        <v>Missing</v>
      </c>
      <c r="O13295" s="26" t="str">
        <f t="shared" si="1251"/>
        <v>Missing</v>
      </c>
    </row>
    <row r="13296" spans="1:15" x14ac:dyDescent="0.2">
      <c r="A13296" s="24" t="str">
        <f t="shared" si="1256"/>
        <v xml:space="preserve"> </v>
      </c>
      <c r="B13296" s="35"/>
      <c r="C13296" s="35"/>
      <c r="D13296" s="35"/>
      <c r="E13296" s="35"/>
      <c r="F13296" s="35"/>
      <c r="G13296" s="35"/>
      <c r="H13296" s="35"/>
      <c r="J13296" s="26" t="str">
        <f t="shared" si="1252"/>
        <v>No</v>
      </c>
      <c r="K13296" s="26" t="str">
        <f t="shared" si="1253"/>
        <v>Missing</v>
      </c>
      <c r="L13296" s="26" t="str">
        <f t="shared" si="1254"/>
        <v>Missing</v>
      </c>
      <c r="M13296" s="26" t="str">
        <f>IF(OR(ISBLANK(B13296),ISBLANK(C13296),ISBLANK(D13296)),"Missing",IFERROR(VLOOKUP(A13296,'RM Postcodes'!$A:$B,2,0),"Invalid"))</f>
        <v>Missing</v>
      </c>
      <c r="N13296" s="26" t="str">
        <f t="shared" si="1255"/>
        <v>Missing</v>
      </c>
      <c r="O13296" s="26" t="str">
        <f t="shared" si="1251"/>
        <v>Missing</v>
      </c>
    </row>
    <row r="13297" spans="1:15" x14ac:dyDescent="0.2">
      <c r="A13297" s="24" t="str">
        <f t="shared" si="1256"/>
        <v xml:space="preserve"> </v>
      </c>
      <c r="B13297" s="35"/>
      <c r="C13297" s="35"/>
      <c r="D13297" s="35"/>
      <c r="E13297" s="35"/>
      <c r="F13297" s="35"/>
      <c r="G13297" s="35"/>
      <c r="H13297" s="35"/>
      <c r="J13297" s="26" t="str">
        <f t="shared" si="1252"/>
        <v>No</v>
      </c>
      <c r="K13297" s="26" t="str">
        <f t="shared" si="1253"/>
        <v>Missing</v>
      </c>
      <c r="L13297" s="26" t="str">
        <f t="shared" si="1254"/>
        <v>Missing</v>
      </c>
      <c r="M13297" s="26" t="str">
        <f>IF(OR(ISBLANK(B13297),ISBLANK(C13297),ISBLANK(D13297)),"Missing",IFERROR(VLOOKUP(A13297,'RM Postcodes'!$A:$B,2,0),"Invalid"))</f>
        <v>Missing</v>
      </c>
      <c r="N13297" s="26" t="str">
        <f t="shared" si="1255"/>
        <v>Missing</v>
      </c>
      <c r="O13297" s="26" t="str">
        <f t="shared" si="1251"/>
        <v>Missing</v>
      </c>
    </row>
    <row r="13298" spans="1:15" x14ac:dyDescent="0.2">
      <c r="A13298" s="24" t="str">
        <f t="shared" si="1256"/>
        <v xml:space="preserve"> </v>
      </c>
      <c r="B13298" s="35"/>
      <c r="C13298" s="35"/>
      <c r="D13298" s="35"/>
      <c r="E13298" s="35"/>
      <c r="F13298" s="35"/>
      <c r="G13298" s="35"/>
      <c r="H13298" s="35"/>
      <c r="J13298" s="26" t="str">
        <f t="shared" si="1252"/>
        <v>No</v>
      </c>
      <c r="K13298" s="26" t="str">
        <f t="shared" si="1253"/>
        <v>Missing</v>
      </c>
      <c r="L13298" s="26" t="str">
        <f t="shared" si="1254"/>
        <v>Missing</v>
      </c>
      <c r="M13298" s="26" t="str">
        <f>IF(OR(ISBLANK(B13298),ISBLANK(C13298),ISBLANK(D13298)),"Missing",IFERROR(VLOOKUP(A13298,'RM Postcodes'!$A:$B,2,0),"Invalid"))</f>
        <v>Missing</v>
      </c>
      <c r="N13298" s="26" t="str">
        <f t="shared" si="1255"/>
        <v>Missing</v>
      </c>
      <c r="O13298" s="26" t="str">
        <f t="shared" si="1251"/>
        <v>Missing</v>
      </c>
    </row>
    <row r="13299" spans="1:15" x14ac:dyDescent="0.2">
      <c r="A13299" s="24" t="str">
        <f t="shared" si="1256"/>
        <v xml:space="preserve"> </v>
      </c>
      <c r="B13299" s="35"/>
      <c r="C13299" s="35"/>
      <c r="D13299" s="35"/>
      <c r="E13299" s="35"/>
      <c r="F13299" s="35"/>
      <c r="G13299" s="35"/>
      <c r="H13299" s="35"/>
      <c r="J13299" s="26" t="str">
        <f t="shared" si="1252"/>
        <v>No</v>
      </c>
      <c r="K13299" s="26" t="str">
        <f t="shared" si="1253"/>
        <v>Missing</v>
      </c>
      <c r="L13299" s="26" t="str">
        <f t="shared" si="1254"/>
        <v>Missing</v>
      </c>
      <c r="M13299" s="26" t="str">
        <f>IF(OR(ISBLANK(B13299),ISBLANK(C13299),ISBLANK(D13299)),"Missing",IFERROR(VLOOKUP(A13299,'RM Postcodes'!$A:$B,2,0),"Invalid"))</f>
        <v>Missing</v>
      </c>
      <c r="N13299" s="26" t="str">
        <f t="shared" si="1255"/>
        <v>Missing</v>
      </c>
      <c r="O13299" s="26" t="str">
        <f t="shared" si="1251"/>
        <v>Missing</v>
      </c>
    </row>
    <row r="13300" spans="1:15" x14ac:dyDescent="0.2">
      <c r="A13300" s="24" t="str">
        <f t="shared" si="1256"/>
        <v xml:space="preserve"> </v>
      </c>
      <c r="B13300" s="35"/>
      <c r="C13300" s="35"/>
      <c r="D13300" s="35"/>
      <c r="E13300" s="35"/>
      <c r="F13300" s="35"/>
      <c r="G13300" s="35"/>
      <c r="H13300" s="35"/>
      <c r="J13300" s="26" t="str">
        <f t="shared" si="1252"/>
        <v>No</v>
      </c>
      <c r="K13300" s="26" t="str">
        <f t="shared" si="1253"/>
        <v>Missing</v>
      </c>
      <c r="L13300" s="26" t="str">
        <f t="shared" si="1254"/>
        <v>Missing</v>
      </c>
      <c r="M13300" s="26" t="str">
        <f>IF(OR(ISBLANK(B13300),ISBLANK(C13300),ISBLANK(D13300)),"Missing",IFERROR(VLOOKUP(A13300,'RM Postcodes'!$A:$B,2,0),"Invalid"))</f>
        <v>Missing</v>
      </c>
      <c r="N13300" s="26" t="str">
        <f t="shared" si="1255"/>
        <v>Missing</v>
      </c>
      <c r="O13300" s="26" t="str">
        <f t="shared" si="1251"/>
        <v>Missing</v>
      </c>
    </row>
    <row r="13301" spans="1:15" x14ac:dyDescent="0.2">
      <c r="A13301" s="24" t="str">
        <f t="shared" si="1256"/>
        <v xml:space="preserve"> </v>
      </c>
      <c r="B13301" s="35"/>
      <c r="C13301" s="35"/>
      <c r="D13301" s="35"/>
      <c r="E13301" s="35"/>
      <c r="F13301" s="35"/>
      <c r="G13301" s="35"/>
      <c r="H13301" s="35"/>
      <c r="J13301" s="26" t="str">
        <f t="shared" si="1252"/>
        <v>No</v>
      </c>
      <c r="K13301" s="26" t="str">
        <f t="shared" si="1253"/>
        <v>Missing</v>
      </c>
      <c r="L13301" s="26" t="str">
        <f t="shared" si="1254"/>
        <v>Missing</v>
      </c>
      <c r="M13301" s="26" t="str">
        <f>IF(OR(ISBLANK(B13301),ISBLANK(C13301),ISBLANK(D13301)),"Missing",IFERROR(VLOOKUP(A13301,'RM Postcodes'!$A:$B,2,0),"Invalid"))</f>
        <v>Missing</v>
      </c>
      <c r="N13301" s="26" t="str">
        <f t="shared" si="1255"/>
        <v>Missing</v>
      </c>
      <c r="O13301" s="26" t="str">
        <f t="shared" si="1251"/>
        <v>Missing</v>
      </c>
    </row>
    <row r="13302" spans="1:15" x14ac:dyDescent="0.2">
      <c r="A13302" s="24" t="str">
        <f t="shared" si="1256"/>
        <v xml:space="preserve"> </v>
      </c>
      <c r="B13302" s="35"/>
      <c r="C13302" s="35"/>
      <c r="D13302" s="35"/>
      <c r="E13302" s="35"/>
      <c r="F13302" s="35"/>
      <c r="G13302" s="35"/>
      <c r="H13302" s="35"/>
      <c r="J13302" s="26" t="str">
        <f t="shared" si="1252"/>
        <v>No</v>
      </c>
      <c r="K13302" s="26" t="str">
        <f t="shared" si="1253"/>
        <v>Missing</v>
      </c>
      <c r="L13302" s="26" t="str">
        <f t="shared" si="1254"/>
        <v>Missing</v>
      </c>
      <c r="M13302" s="26" t="str">
        <f>IF(OR(ISBLANK(B13302),ISBLANK(C13302),ISBLANK(D13302)),"Missing",IFERROR(VLOOKUP(A13302,'RM Postcodes'!$A:$B,2,0),"Invalid"))</f>
        <v>Missing</v>
      </c>
      <c r="N13302" s="26" t="str">
        <f t="shared" si="1255"/>
        <v>Missing</v>
      </c>
      <c r="O13302" s="26" t="str">
        <f t="shared" si="1251"/>
        <v>Missing</v>
      </c>
    </row>
    <row r="13303" spans="1:15" x14ac:dyDescent="0.2">
      <c r="A13303" s="24" t="str">
        <f t="shared" si="1256"/>
        <v xml:space="preserve"> </v>
      </c>
      <c r="B13303" s="35"/>
      <c r="C13303" s="35"/>
      <c r="D13303" s="35"/>
      <c r="E13303" s="35"/>
      <c r="F13303" s="35"/>
      <c r="G13303" s="35"/>
      <c r="H13303" s="35"/>
      <c r="J13303" s="26" t="str">
        <f t="shared" si="1252"/>
        <v>No</v>
      </c>
      <c r="K13303" s="26" t="str">
        <f t="shared" si="1253"/>
        <v>Missing</v>
      </c>
      <c r="L13303" s="26" t="str">
        <f t="shared" si="1254"/>
        <v>Missing</v>
      </c>
      <c r="M13303" s="26" t="str">
        <f>IF(OR(ISBLANK(B13303),ISBLANK(C13303),ISBLANK(D13303)),"Missing",IFERROR(VLOOKUP(A13303,'RM Postcodes'!$A:$B,2,0),"Invalid"))</f>
        <v>Missing</v>
      </c>
      <c r="N13303" s="26" t="str">
        <f t="shared" si="1255"/>
        <v>Missing</v>
      </c>
      <c r="O13303" s="26" t="str">
        <f t="shared" si="1251"/>
        <v>Missing</v>
      </c>
    </row>
    <row r="13304" spans="1:15" x14ac:dyDescent="0.2">
      <c r="A13304" s="24" t="str">
        <f t="shared" si="1256"/>
        <v xml:space="preserve"> </v>
      </c>
      <c r="B13304" s="35"/>
      <c r="C13304" s="35"/>
      <c r="D13304" s="35"/>
      <c r="E13304" s="35"/>
      <c r="F13304" s="35"/>
      <c r="G13304" s="35"/>
      <c r="H13304" s="35"/>
      <c r="J13304" s="26" t="str">
        <f t="shared" si="1252"/>
        <v>No</v>
      </c>
      <c r="K13304" s="26" t="str">
        <f t="shared" si="1253"/>
        <v>Missing</v>
      </c>
      <c r="L13304" s="26" t="str">
        <f t="shared" si="1254"/>
        <v>Missing</v>
      </c>
      <c r="M13304" s="26" t="str">
        <f>IF(OR(ISBLANK(B13304),ISBLANK(C13304),ISBLANK(D13304)),"Missing",IFERROR(VLOOKUP(A13304,'RM Postcodes'!$A:$B,2,0),"Invalid"))</f>
        <v>Missing</v>
      </c>
      <c r="N13304" s="26" t="str">
        <f t="shared" si="1255"/>
        <v>Missing</v>
      </c>
      <c r="O13304" s="26" t="str">
        <f t="shared" si="1251"/>
        <v>Missing</v>
      </c>
    </row>
    <row r="13305" spans="1:15" x14ac:dyDescent="0.2">
      <c r="A13305" s="24" t="str">
        <f t="shared" si="1256"/>
        <v xml:space="preserve"> </v>
      </c>
      <c r="B13305" s="35"/>
      <c r="C13305" s="35"/>
      <c r="D13305" s="35"/>
      <c r="E13305" s="35"/>
      <c r="F13305" s="35"/>
      <c r="G13305" s="35"/>
      <c r="H13305" s="35"/>
      <c r="J13305" s="26" t="str">
        <f t="shared" si="1252"/>
        <v>No</v>
      </c>
      <c r="K13305" s="26" t="str">
        <f t="shared" si="1253"/>
        <v>Missing</v>
      </c>
      <c r="L13305" s="26" t="str">
        <f t="shared" si="1254"/>
        <v>Missing</v>
      </c>
      <c r="M13305" s="26" t="str">
        <f>IF(OR(ISBLANK(B13305),ISBLANK(C13305),ISBLANK(D13305)),"Missing",IFERROR(VLOOKUP(A13305,'RM Postcodes'!$A:$B,2,0),"Invalid"))</f>
        <v>Missing</v>
      </c>
      <c r="N13305" s="26" t="str">
        <f t="shared" si="1255"/>
        <v>Missing</v>
      </c>
      <c r="O13305" s="26" t="str">
        <f t="shared" si="1251"/>
        <v>Missing</v>
      </c>
    </row>
    <row r="13306" spans="1:15" x14ac:dyDescent="0.2">
      <c r="A13306" s="24" t="str">
        <f t="shared" si="1256"/>
        <v xml:space="preserve"> </v>
      </c>
      <c r="B13306" s="35"/>
      <c r="C13306" s="35"/>
      <c r="D13306" s="35"/>
      <c r="E13306" s="35"/>
      <c r="F13306" s="35"/>
      <c r="G13306" s="35"/>
      <c r="H13306" s="35"/>
      <c r="J13306" s="26" t="str">
        <f t="shared" si="1252"/>
        <v>No</v>
      </c>
      <c r="K13306" s="26" t="str">
        <f t="shared" si="1253"/>
        <v>Missing</v>
      </c>
      <c r="L13306" s="26" t="str">
        <f t="shared" si="1254"/>
        <v>Missing</v>
      </c>
      <c r="M13306" s="26" t="str">
        <f>IF(OR(ISBLANK(B13306),ISBLANK(C13306),ISBLANK(D13306)),"Missing",IFERROR(VLOOKUP(A13306,'RM Postcodes'!$A:$B,2,0),"Invalid"))</f>
        <v>Missing</v>
      </c>
      <c r="N13306" s="26" t="str">
        <f t="shared" si="1255"/>
        <v>Missing</v>
      </c>
      <c r="O13306" s="26" t="str">
        <f t="shared" si="1251"/>
        <v>Missing</v>
      </c>
    </row>
    <row r="13307" spans="1:15" x14ac:dyDescent="0.2">
      <c r="A13307" s="24" t="str">
        <f t="shared" si="1256"/>
        <v xml:space="preserve"> </v>
      </c>
      <c r="B13307" s="35"/>
      <c r="C13307" s="35"/>
      <c r="D13307" s="35"/>
      <c r="E13307" s="35"/>
      <c r="F13307" s="35"/>
      <c r="G13307" s="35"/>
      <c r="H13307" s="35"/>
      <c r="J13307" s="26" t="str">
        <f t="shared" si="1252"/>
        <v>No</v>
      </c>
      <c r="K13307" s="26" t="str">
        <f t="shared" si="1253"/>
        <v>Missing</v>
      </c>
      <c r="L13307" s="26" t="str">
        <f t="shared" si="1254"/>
        <v>Missing</v>
      </c>
      <c r="M13307" s="26" t="str">
        <f>IF(OR(ISBLANK(B13307),ISBLANK(C13307),ISBLANK(D13307)),"Missing",IFERROR(VLOOKUP(A13307,'RM Postcodes'!$A:$B,2,0),"Invalid"))</f>
        <v>Missing</v>
      </c>
      <c r="N13307" s="26" t="str">
        <f t="shared" si="1255"/>
        <v>Missing</v>
      </c>
      <c r="O13307" s="26" t="str">
        <f t="shared" si="1251"/>
        <v>Missing</v>
      </c>
    </row>
    <row r="13308" spans="1:15" x14ac:dyDescent="0.2">
      <c r="A13308" s="24" t="str">
        <f t="shared" si="1256"/>
        <v xml:space="preserve"> </v>
      </c>
      <c r="B13308" s="35"/>
      <c r="C13308" s="35"/>
      <c r="D13308" s="35"/>
      <c r="E13308" s="35"/>
      <c r="F13308" s="35"/>
      <c r="G13308" s="35"/>
      <c r="H13308" s="35"/>
      <c r="J13308" s="26" t="str">
        <f t="shared" si="1252"/>
        <v>No</v>
      </c>
      <c r="K13308" s="26" t="str">
        <f t="shared" si="1253"/>
        <v>Missing</v>
      </c>
      <c r="L13308" s="26" t="str">
        <f t="shared" si="1254"/>
        <v>Missing</v>
      </c>
      <c r="M13308" s="26" t="str">
        <f>IF(OR(ISBLANK(B13308),ISBLANK(C13308),ISBLANK(D13308)),"Missing",IFERROR(VLOOKUP(A13308,'RM Postcodes'!$A:$B,2,0),"Invalid"))</f>
        <v>Missing</v>
      </c>
      <c r="N13308" s="26" t="str">
        <f t="shared" si="1255"/>
        <v>Missing</v>
      </c>
      <c r="O13308" s="26" t="str">
        <f t="shared" si="1251"/>
        <v>Missing</v>
      </c>
    </row>
    <row r="13309" spans="1:15" x14ac:dyDescent="0.2">
      <c r="A13309" s="24" t="str">
        <f t="shared" si="1256"/>
        <v xml:space="preserve"> </v>
      </c>
      <c r="B13309" s="35"/>
      <c r="C13309" s="35"/>
      <c r="D13309" s="35"/>
      <c r="E13309" s="35"/>
      <c r="F13309" s="35"/>
      <c r="G13309" s="35"/>
      <c r="H13309" s="35"/>
      <c r="J13309" s="26" t="str">
        <f t="shared" si="1252"/>
        <v>No</v>
      </c>
      <c r="K13309" s="26" t="str">
        <f t="shared" si="1253"/>
        <v>Missing</v>
      </c>
      <c r="L13309" s="26" t="str">
        <f t="shared" si="1254"/>
        <v>Missing</v>
      </c>
      <c r="M13309" s="26" t="str">
        <f>IF(OR(ISBLANK(B13309),ISBLANK(C13309),ISBLANK(D13309)),"Missing",IFERROR(VLOOKUP(A13309,'RM Postcodes'!$A:$B,2,0),"Invalid"))</f>
        <v>Missing</v>
      </c>
      <c r="N13309" s="26" t="str">
        <f t="shared" si="1255"/>
        <v>Missing</v>
      </c>
      <c r="O13309" s="26" t="str">
        <f t="shared" si="1251"/>
        <v>Missing</v>
      </c>
    </row>
    <row r="13310" spans="1:15" x14ac:dyDescent="0.2">
      <c r="A13310" s="24" t="str">
        <f t="shared" si="1256"/>
        <v xml:space="preserve"> </v>
      </c>
      <c r="B13310" s="35"/>
      <c r="C13310" s="35"/>
      <c r="D13310" s="35"/>
      <c r="E13310" s="35"/>
      <c r="F13310" s="35"/>
      <c r="G13310" s="35"/>
      <c r="H13310" s="35"/>
      <c r="J13310" s="26" t="str">
        <f t="shared" si="1252"/>
        <v>No</v>
      </c>
      <c r="K13310" s="26" t="str">
        <f t="shared" si="1253"/>
        <v>Missing</v>
      </c>
      <c r="L13310" s="26" t="str">
        <f t="shared" si="1254"/>
        <v>Missing</v>
      </c>
      <c r="M13310" s="26" t="str">
        <f>IF(OR(ISBLANK(B13310),ISBLANK(C13310),ISBLANK(D13310)),"Missing",IFERROR(VLOOKUP(A13310,'RM Postcodes'!$A:$B,2,0),"Invalid"))</f>
        <v>Missing</v>
      </c>
      <c r="N13310" s="26" t="str">
        <f t="shared" si="1255"/>
        <v>Missing</v>
      </c>
      <c r="O13310" s="26" t="str">
        <f t="shared" si="1251"/>
        <v>Missing</v>
      </c>
    </row>
    <row r="13311" spans="1:15" x14ac:dyDescent="0.2">
      <c r="A13311" s="24" t="str">
        <f t="shared" si="1256"/>
        <v xml:space="preserve"> </v>
      </c>
      <c r="B13311" s="35"/>
      <c r="C13311" s="35"/>
      <c r="D13311" s="35"/>
      <c r="E13311" s="35"/>
      <c r="F13311" s="35"/>
      <c r="G13311" s="35"/>
      <c r="H13311" s="35"/>
      <c r="J13311" s="26" t="str">
        <f t="shared" si="1252"/>
        <v>No</v>
      </c>
      <c r="K13311" s="26" t="str">
        <f t="shared" si="1253"/>
        <v>Missing</v>
      </c>
      <c r="L13311" s="26" t="str">
        <f t="shared" si="1254"/>
        <v>Missing</v>
      </c>
      <c r="M13311" s="26" t="str">
        <f>IF(OR(ISBLANK(B13311),ISBLANK(C13311),ISBLANK(D13311)),"Missing",IFERROR(VLOOKUP(A13311,'RM Postcodes'!$A:$B,2,0),"Invalid"))</f>
        <v>Missing</v>
      </c>
      <c r="N13311" s="26" t="str">
        <f t="shared" si="1255"/>
        <v>Missing</v>
      </c>
      <c r="O13311" s="26" t="str">
        <f t="shared" si="1251"/>
        <v>Missing</v>
      </c>
    </row>
    <row r="13312" spans="1:15" x14ac:dyDescent="0.2">
      <c r="A13312" s="24" t="str">
        <f t="shared" si="1256"/>
        <v xml:space="preserve"> </v>
      </c>
      <c r="B13312" s="35"/>
      <c r="C13312" s="35"/>
      <c r="D13312" s="35"/>
      <c r="E13312" s="35"/>
      <c r="F13312" s="35"/>
      <c r="G13312" s="35"/>
      <c r="H13312" s="35"/>
      <c r="J13312" s="26" t="str">
        <f t="shared" si="1252"/>
        <v>No</v>
      </c>
      <c r="K13312" s="26" t="str">
        <f t="shared" si="1253"/>
        <v>Missing</v>
      </c>
      <c r="L13312" s="26" t="str">
        <f t="shared" si="1254"/>
        <v>Missing</v>
      </c>
      <c r="M13312" s="26" t="str">
        <f>IF(OR(ISBLANK(B13312),ISBLANK(C13312),ISBLANK(D13312)),"Missing",IFERROR(VLOOKUP(A13312,'RM Postcodes'!$A:$B,2,0),"Invalid"))</f>
        <v>Missing</v>
      </c>
      <c r="N13312" s="26" t="str">
        <f t="shared" si="1255"/>
        <v>Missing</v>
      </c>
      <c r="O13312" s="26" t="str">
        <f t="shared" si="1251"/>
        <v>Missing</v>
      </c>
    </row>
    <row r="13313" spans="1:15" x14ac:dyDescent="0.2">
      <c r="A13313" s="24" t="str">
        <f t="shared" si="1256"/>
        <v xml:space="preserve"> </v>
      </c>
      <c r="B13313" s="35"/>
      <c r="C13313" s="35"/>
      <c r="D13313" s="35"/>
      <c r="E13313" s="35"/>
      <c r="F13313" s="35"/>
      <c r="G13313" s="35"/>
      <c r="H13313" s="35"/>
      <c r="J13313" s="26" t="str">
        <f t="shared" si="1252"/>
        <v>No</v>
      </c>
      <c r="K13313" s="26" t="str">
        <f t="shared" si="1253"/>
        <v>Missing</v>
      </c>
      <c r="L13313" s="26" t="str">
        <f t="shared" si="1254"/>
        <v>Missing</v>
      </c>
      <c r="M13313" s="26" t="str">
        <f>IF(OR(ISBLANK(B13313),ISBLANK(C13313),ISBLANK(D13313)),"Missing",IFERROR(VLOOKUP(A13313,'RM Postcodes'!$A:$B,2,0),"Invalid"))</f>
        <v>Missing</v>
      </c>
      <c r="N13313" s="26" t="str">
        <f t="shared" si="1255"/>
        <v>Missing</v>
      </c>
      <c r="O13313" s="26" t="str">
        <f t="shared" si="1251"/>
        <v>Missing</v>
      </c>
    </row>
    <row r="13314" spans="1:15" x14ac:dyDescent="0.2">
      <c r="A13314" s="24" t="str">
        <f t="shared" si="1256"/>
        <v xml:space="preserve"> </v>
      </c>
      <c r="B13314" s="35"/>
      <c r="C13314" s="35"/>
      <c r="D13314" s="35"/>
      <c r="E13314" s="35"/>
      <c r="F13314" s="35"/>
      <c r="G13314" s="35"/>
      <c r="H13314" s="35"/>
      <c r="J13314" s="26" t="str">
        <f t="shared" si="1252"/>
        <v>No</v>
      </c>
      <c r="K13314" s="26" t="str">
        <f t="shared" si="1253"/>
        <v>Missing</v>
      </c>
      <c r="L13314" s="26" t="str">
        <f t="shared" si="1254"/>
        <v>Missing</v>
      </c>
      <c r="M13314" s="26" t="str">
        <f>IF(OR(ISBLANK(B13314),ISBLANK(C13314),ISBLANK(D13314)),"Missing",IFERROR(VLOOKUP(A13314,'RM Postcodes'!$A:$B,2,0),"Invalid"))</f>
        <v>Missing</v>
      </c>
      <c r="N13314" s="26" t="str">
        <f t="shared" si="1255"/>
        <v>Missing</v>
      </c>
      <c r="O13314" s="26" t="str">
        <f t="shared" si="1251"/>
        <v>Missing</v>
      </c>
    </row>
    <row r="13315" spans="1:15" x14ac:dyDescent="0.2">
      <c r="A13315" s="24" t="str">
        <f t="shared" si="1256"/>
        <v xml:space="preserve"> </v>
      </c>
      <c r="B13315" s="35"/>
      <c r="C13315" s="35"/>
      <c r="D13315" s="35"/>
      <c r="E13315" s="35"/>
      <c r="F13315" s="35"/>
      <c r="G13315" s="35"/>
      <c r="H13315" s="35"/>
      <c r="J13315" s="26" t="str">
        <f t="shared" si="1252"/>
        <v>No</v>
      </c>
      <c r="K13315" s="26" t="str">
        <f t="shared" si="1253"/>
        <v>Missing</v>
      </c>
      <c r="L13315" s="26" t="str">
        <f t="shared" si="1254"/>
        <v>Missing</v>
      </c>
      <c r="M13315" s="26" t="str">
        <f>IF(OR(ISBLANK(B13315),ISBLANK(C13315),ISBLANK(D13315)),"Missing",IFERROR(VLOOKUP(A13315,'RM Postcodes'!$A:$B,2,0),"Invalid"))</f>
        <v>Missing</v>
      </c>
      <c r="N13315" s="26" t="str">
        <f t="shared" si="1255"/>
        <v>Missing</v>
      </c>
      <c r="O13315" s="26" t="str">
        <f t="shared" si="1251"/>
        <v>Missing</v>
      </c>
    </row>
    <row r="13316" spans="1:15" x14ac:dyDescent="0.2">
      <c r="A13316" s="24" t="str">
        <f t="shared" si="1256"/>
        <v xml:space="preserve"> </v>
      </c>
      <c r="B13316" s="35"/>
      <c r="C13316" s="35"/>
      <c r="D13316" s="35"/>
      <c r="E13316" s="35"/>
      <c r="F13316" s="35"/>
      <c r="G13316" s="35"/>
      <c r="H13316" s="35"/>
      <c r="J13316" s="26" t="str">
        <f t="shared" si="1252"/>
        <v>No</v>
      </c>
      <c r="K13316" s="26" t="str">
        <f t="shared" si="1253"/>
        <v>Missing</v>
      </c>
      <c r="L13316" s="26" t="str">
        <f t="shared" si="1254"/>
        <v>Missing</v>
      </c>
      <c r="M13316" s="26" t="str">
        <f>IF(OR(ISBLANK(B13316),ISBLANK(C13316),ISBLANK(D13316)),"Missing",IFERROR(VLOOKUP(A13316,'RM Postcodes'!$A:$B,2,0),"Invalid"))</f>
        <v>Missing</v>
      </c>
      <c r="N13316" s="26" t="str">
        <f t="shared" si="1255"/>
        <v>Missing</v>
      </c>
      <c r="O13316" s="26" t="str">
        <f t="shared" si="1251"/>
        <v>Missing</v>
      </c>
    </row>
    <row r="13317" spans="1:15" x14ac:dyDescent="0.2">
      <c r="A13317" s="24" t="str">
        <f t="shared" si="1256"/>
        <v xml:space="preserve"> </v>
      </c>
      <c r="B13317" s="35"/>
      <c r="C13317" s="35"/>
      <c r="D13317" s="35"/>
      <c r="E13317" s="35"/>
      <c r="F13317" s="35"/>
      <c r="G13317" s="35"/>
      <c r="H13317" s="35"/>
      <c r="J13317" s="26" t="str">
        <f t="shared" si="1252"/>
        <v>No</v>
      </c>
      <c r="K13317" s="26" t="str">
        <f t="shared" si="1253"/>
        <v>Missing</v>
      </c>
      <c r="L13317" s="26" t="str">
        <f t="shared" si="1254"/>
        <v>Missing</v>
      </c>
      <c r="M13317" s="26" t="str">
        <f>IF(OR(ISBLANK(B13317),ISBLANK(C13317),ISBLANK(D13317)),"Missing",IFERROR(VLOOKUP(A13317,'RM Postcodes'!$A:$B,2,0),"Invalid"))</f>
        <v>Missing</v>
      </c>
      <c r="N13317" s="26" t="str">
        <f t="shared" si="1255"/>
        <v>Missing</v>
      </c>
      <c r="O13317" s="26" t="str">
        <f t="shared" ref="O13317:O13380" si="1257">IF(COUNT(E13317)=0,"Missing",IF(E13317&lt;=2,"Redact",IF(COUNTIF(F13317:H13317,"&gt;0")&lt;&gt;3,"Error",IF((G13317+H13317)/F13317&lt;60%,"OK","Redact"))))</f>
        <v>Missing</v>
      </c>
    </row>
    <row r="13318" spans="1:15" x14ac:dyDescent="0.2">
      <c r="A13318" s="24" t="str">
        <f t="shared" si="1256"/>
        <v xml:space="preserve"> </v>
      </c>
      <c r="B13318" s="35"/>
      <c r="C13318" s="35"/>
      <c r="D13318" s="35"/>
      <c r="E13318" s="35"/>
      <c r="F13318" s="35"/>
      <c r="G13318" s="35"/>
      <c r="H13318" s="35"/>
      <c r="J13318" s="26" t="str">
        <f t="shared" ref="J13318:J13381" si="1258">IF(AND(K13318="NI",L13318="OK",M13318="LIVE",N13318="OK",O13318="OK"),"yes NI",IF(AND(K13318="GB",L13318="OK",M13318="LIVE",N13318="OK",O13318="OK"),"Yes","No"))</f>
        <v>No</v>
      </c>
      <c r="K13318" s="26" t="str">
        <f t="shared" ref="K13318:K13381" si="1259">IF(ISBLANK(B13318),"Missing",IF(AND(OR(LEN(B13318)=2,LEN(B13318)=1),AND(ISERROR(VALUE(LEFT(B13318,1))),ISERROR(VALUE(RIGHT(B13318,1))))),IF(OR(B13318="GY",B13318="IM",B13318="JE"),"not GB",IF(B13318="BT","NI","GB")),"Invalid"))</f>
        <v>Missing</v>
      </c>
      <c r="L13318" s="26" t="str">
        <f t="shared" si="1254"/>
        <v>Missing</v>
      </c>
      <c r="M13318" s="26" t="str">
        <f>IF(OR(ISBLANK(B13318),ISBLANK(C13318),ISBLANK(D13318)),"Missing",IFERROR(VLOOKUP(A13318,'RM Postcodes'!$A:$B,2,0),"Invalid"))</f>
        <v>Missing</v>
      </c>
      <c r="N13318" s="26" t="str">
        <f t="shared" si="1255"/>
        <v>Missing</v>
      </c>
      <c r="O13318" s="26" t="str">
        <f t="shared" si="1257"/>
        <v>Missing</v>
      </c>
    </row>
    <row r="13319" spans="1:15" x14ac:dyDescent="0.2">
      <c r="A13319" s="24" t="str">
        <f t="shared" si="1256"/>
        <v xml:space="preserve"> </v>
      </c>
      <c r="B13319" s="35"/>
      <c r="C13319" s="35"/>
      <c r="D13319" s="35"/>
      <c r="E13319" s="35"/>
      <c r="F13319" s="35"/>
      <c r="G13319" s="35"/>
      <c r="H13319" s="35"/>
      <c r="J13319" s="26" t="str">
        <f t="shared" si="1258"/>
        <v>No</v>
      </c>
      <c r="K13319" s="26" t="str">
        <f t="shared" si="1259"/>
        <v>Missing</v>
      </c>
      <c r="L13319" s="26" t="str">
        <f t="shared" si="1254"/>
        <v>Missing</v>
      </c>
      <c r="M13319" s="26" t="str">
        <f>IF(OR(ISBLANK(B13319),ISBLANK(C13319),ISBLANK(D13319)),"Missing",IFERROR(VLOOKUP(A13319,'RM Postcodes'!$A:$B,2,0),"Invalid"))</f>
        <v>Missing</v>
      </c>
      <c r="N13319" s="26" t="str">
        <f t="shared" si="1255"/>
        <v>Missing</v>
      </c>
      <c r="O13319" s="26" t="str">
        <f t="shared" si="1257"/>
        <v>Missing</v>
      </c>
    </row>
    <row r="13320" spans="1:15" x14ac:dyDescent="0.2">
      <c r="A13320" s="24" t="str">
        <f t="shared" si="1256"/>
        <v xml:space="preserve"> </v>
      </c>
      <c r="B13320" s="35"/>
      <c r="C13320" s="35"/>
      <c r="D13320" s="35"/>
      <c r="E13320" s="35"/>
      <c r="F13320" s="35"/>
      <c r="G13320" s="35"/>
      <c r="H13320" s="35"/>
      <c r="J13320" s="26" t="str">
        <f t="shared" si="1258"/>
        <v>No</v>
      </c>
      <c r="K13320" s="26" t="str">
        <f t="shared" si="1259"/>
        <v>Missing</v>
      </c>
      <c r="L13320" s="26" t="str">
        <f t="shared" si="1254"/>
        <v>Missing</v>
      </c>
      <c r="M13320" s="26" t="str">
        <f>IF(OR(ISBLANK(B13320),ISBLANK(C13320),ISBLANK(D13320)),"Missing",IFERROR(VLOOKUP(A13320,'RM Postcodes'!$A:$B,2,0),"Invalid"))</f>
        <v>Missing</v>
      </c>
      <c r="N13320" s="26" t="str">
        <f t="shared" si="1255"/>
        <v>Missing</v>
      </c>
      <c r="O13320" s="26" t="str">
        <f t="shared" si="1257"/>
        <v>Missing</v>
      </c>
    </row>
    <row r="13321" spans="1:15" x14ac:dyDescent="0.2">
      <c r="A13321" s="24" t="str">
        <f t="shared" si="1256"/>
        <v xml:space="preserve"> </v>
      </c>
      <c r="B13321" s="35"/>
      <c r="C13321" s="35"/>
      <c r="D13321" s="35"/>
      <c r="E13321" s="35"/>
      <c r="F13321" s="35"/>
      <c r="G13321" s="35"/>
      <c r="H13321" s="35"/>
      <c r="J13321" s="26" t="str">
        <f t="shared" si="1258"/>
        <v>No</v>
      </c>
      <c r="K13321" s="26" t="str">
        <f t="shared" si="1259"/>
        <v>Missing</v>
      </c>
      <c r="L13321" s="26" t="str">
        <f t="shared" ref="L13321:L13384" si="1260">IF(ISBLANK(D13321),"Missing",IF(AND(LEN(D13321)=1,ISNUMBER(VALUE(D13321))),"OK","Invalid"))</f>
        <v>Missing</v>
      </c>
      <c r="M13321" s="26" t="str">
        <f>IF(OR(ISBLANK(B13321),ISBLANK(C13321),ISBLANK(D13321)),"Missing",IFERROR(VLOOKUP(A13321,'RM Postcodes'!$A:$B,2,0),"Invalid"))</f>
        <v>Missing</v>
      </c>
      <c r="N13321" s="26" t="str">
        <f t="shared" ref="N13321:N13384" si="1261">IF(ISBLANK(E13321),"Missing",IF(E13321&lt;10,"Redact","OK"))</f>
        <v>Missing</v>
      </c>
      <c r="O13321" s="26" t="str">
        <f t="shared" si="1257"/>
        <v>Missing</v>
      </c>
    </row>
    <row r="13322" spans="1:15" x14ac:dyDescent="0.2">
      <c r="A13322" s="24" t="str">
        <f t="shared" si="1256"/>
        <v xml:space="preserve"> </v>
      </c>
      <c r="B13322" s="35"/>
      <c r="C13322" s="35"/>
      <c r="D13322" s="35"/>
      <c r="E13322" s="35"/>
      <c r="F13322" s="35"/>
      <c r="G13322" s="35"/>
      <c r="H13322" s="35"/>
      <c r="J13322" s="26" t="str">
        <f t="shared" si="1258"/>
        <v>No</v>
      </c>
      <c r="K13322" s="26" t="str">
        <f t="shared" si="1259"/>
        <v>Missing</v>
      </c>
      <c r="L13322" s="26" t="str">
        <f t="shared" si="1260"/>
        <v>Missing</v>
      </c>
      <c r="M13322" s="26" t="str">
        <f>IF(OR(ISBLANK(B13322),ISBLANK(C13322),ISBLANK(D13322)),"Missing",IFERROR(VLOOKUP(A13322,'RM Postcodes'!$A:$B,2,0),"Invalid"))</f>
        <v>Missing</v>
      </c>
      <c r="N13322" s="26" t="str">
        <f t="shared" si="1261"/>
        <v>Missing</v>
      </c>
      <c r="O13322" s="26" t="str">
        <f t="shared" si="1257"/>
        <v>Missing</v>
      </c>
    </row>
    <row r="13323" spans="1:15" x14ac:dyDescent="0.2">
      <c r="A13323" s="24" t="str">
        <f t="shared" si="1256"/>
        <v xml:space="preserve"> </v>
      </c>
      <c r="B13323" s="35"/>
      <c r="C13323" s="35"/>
      <c r="D13323" s="35"/>
      <c r="E13323" s="35"/>
      <c r="F13323" s="35"/>
      <c r="G13323" s="35"/>
      <c r="H13323" s="35"/>
      <c r="J13323" s="26" t="str">
        <f t="shared" si="1258"/>
        <v>No</v>
      </c>
      <c r="K13323" s="26" t="str">
        <f t="shared" si="1259"/>
        <v>Missing</v>
      </c>
      <c r="L13323" s="26" t="str">
        <f t="shared" si="1260"/>
        <v>Missing</v>
      </c>
      <c r="M13323" s="26" t="str">
        <f>IF(OR(ISBLANK(B13323),ISBLANK(C13323),ISBLANK(D13323)),"Missing",IFERROR(VLOOKUP(A13323,'RM Postcodes'!$A:$B,2,0),"Invalid"))</f>
        <v>Missing</v>
      </c>
      <c r="N13323" s="26" t="str">
        <f t="shared" si="1261"/>
        <v>Missing</v>
      </c>
      <c r="O13323" s="26" t="str">
        <f t="shared" si="1257"/>
        <v>Missing</v>
      </c>
    </row>
    <row r="13324" spans="1:15" x14ac:dyDescent="0.2">
      <c r="A13324" s="24" t="str">
        <f t="shared" si="1256"/>
        <v xml:space="preserve"> </v>
      </c>
      <c r="B13324" s="35"/>
      <c r="C13324" s="35"/>
      <c r="D13324" s="35"/>
      <c r="E13324" s="35"/>
      <c r="F13324" s="35"/>
      <c r="G13324" s="35"/>
      <c r="H13324" s="35"/>
      <c r="J13324" s="26" t="str">
        <f t="shared" si="1258"/>
        <v>No</v>
      </c>
      <c r="K13324" s="26" t="str">
        <f t="shared" si="1259"/>
        <v>Missing</v>
      </c>
      <c r="L13324" s="26" t="str">
        <f t="shared" si="1260"/>
        <v>Missing</v>
      </c>
      <c r="M13324" s="26" t="str">
        <f>IF(OR(ISBLANK(B13324),ISBLANK(C13324),ISBLANK(D13324)),"Missing",IFERROR(VLOOKUP(A13324,'RM Postcodes'!$A:$B,2,0),"Invalid"))</f>
        <v>Missing</v>
      </c>
      <c r="N13324" s="26" t="str">
        <f t="shared" si="1261"/>
        <v>Missing</v>
      </c>
      <c r="O13324" s="26" t="str">
        <f t="shared" si="1257"/>
        <v>Missing</v>
      </c>
    </row>
    <row r="13325" spans="1:15" x14ac:dyDescent="0.2">
      <c r="A13325" s="24" t="str">
        <f t="shared" si="1256"/>
        <v xml:space="preserve"> </v>
      </c>
      <c r="B13325" s="35"/>
      <c r="C13325" s="35"/>
      <c r="D13325" s="35"/>
      <c r="E13325" s="35"/>
      <c r="F13325" s="35"/>
      <c r="G13325" s="35"/>
      <c r="H13325" s="35"/>
      <c r="J13325" s="26" t="str">
        <f t="shared" si="1258"/>
        <v>No</v>
      </c>
      <c r="K13325" s="26" t="str">
        <f t="shared" si="1259"/>
        <v>Missing</v>
      </c>
      <c r="L13325" s="26" t="str">
        <f t="shared" si="1260"/>
        <v>Missing</v>
      </c>
      <c r="M13325" s="26" t="str">
        <f>IF(OR(ISBLANK(B13325),ISBLANK(C13325),ISBLANK(D13325)),"Missing",IFERROR(VLOOKUP(A13325,'RM Postcodes'!$A:$B,2,0),"Invalid"))</f>
        <v>Missing</v>
      </c>
      <c r="N13325" s="26" t="str">
        <f t="shared" si="1261"/>
        <v>Missing</v>
      </c>
      <c r="O13325" s="26" t="str">
        <f t="shared" si="1257"/>
        <v>Missing</v>
      </c>
    </row>
    <row r="13326" spans="1:15" x14ac:dyDescent="0.2">
      <c r="A13326" s="24" t="str">
        <f t="shared" si="1256"/>
        <v xml:space="preserve"> </v>
      </c>
      <c r="B13326" s="35"/>
      <c r="C13326" s="35"/>
      <c r="D13326" s="35"/>
      <c r="E13326" s="35"/>
      <c r="F13326" s="35"/>
      <c r="G13326" s="35"/>
      <c r="H13326" s="35"/>
      <c r="J13326" s="26" t="str">
        <f t="shared" si="1258"/>
        <v>No</v>
      </c>
      <c r="K13326" s="26" t="str">
        <f t="shared" si="1259"/>
        <v>Missing</v>
      </c>
      <c r="L13326" s="26" t="str">
        <f t="shared" si="1260"/>
        <v>Missing</v>
      </c>
      <c r="M13326" s="26" t="str">
        <f>IF(OR(ISBLANK(B13326),ISBLANK(C13326),ISBLANK(D13326)),"Missing",IFERROR(VLOOKUP(A13326,'RM Postcodes'!$A:$B,2,0),"Invalid"))</f>
        <v>Missing</v>
      </c>
      <c r="N13326" s="26" t="str">
        <f t="shared" si="1261"/>
        <v>Missing</v>
      </c>
      <c r="O13326" s="26" t="str">
        <f t="shared" si="1257"/>
        <v>Missing</v>
      </c>
    </row>
    <row r="13327" spans="1:15" x14ac:dyDescent="0.2">
      <c r="A13327" s="24" t="str">
        <f t="shared" si="1256"/>
        <v xml:space="preserve"> </v>
      </c>
      <c r="B13327" s="35"/>
      <c r="C13327" s="35"/>
      <c r="D13327" s="35"/>
      <c r="E13327" s="35"/>
      <c r="F13327" s="35"/>
      <c r="G13327" s="35"/>
      <c r="H13327" s="35"/>
      <c r="J13327" s="26" t="str">
        <f t="shared" si="1258"/>
        <v>No</v>
      </c>
      <c r="K13327" s="26" t="str">
        <f t="shared" si="1259"/>
        <v>Missing</v>
      </c>
      <c r="L13327" s="26" t="str">
        <f t="shared" si="1260"/>
        <v>Missing</v>
      </c>
      <c r="M13327" s="26" t="str">
        <f>IF(OR(ISBLANK(B13327),ISBLANK(C13327),ISBLANK(D13327)),"Missing",IFERROR(VLOOKUP(A13327,'RM Postcodes'!$A:$B,2,0),"Invalid"))</f>
        <v>Missing</v>
      </c>
      <c r="N13327" s="26" t="str">
        <f t="shared" si="1261"/>
        <v>Missing</v>
      </c>
      <c r="O13327" s="26" t="str">
        <f t="shared" si="1257"/>
        <v>Missing</v>
      </c>
    </row>
    <row r="13328" spans="1:15" x14ac:dyDescent="0.2">
      <c r="A13328" s="24" t="str">
        <f t="shared" si="1256"/>
        <v xml:space="preserve"> </v>
      </c>
      <c r="B13328" s="35"/>
      <c r="C13328" s="35"/>
      <c r="D13328" s="35"/>
      <c r="E13328" s="35"/>
      <c r="F13328" s="35"/>
      <c r="G13328" s="35"/>
      <c r="H13328" s="35"/>
      <c r="J13328" s="26" t="str">
        <f t="shared" si="1258"/>
        <v>No</v>
      </c>
      <c r="K13328" s="26" t="str">
        <f t="shared" si="1259"/>
        <v>Missing</v>
      </c>
      <c r="L13328" s="26" t="str">
        <f t="shared" si="1260"/>
        <v>Missing</v>
      </c>
      <c r="M13328" s="26" t="str">
        <f>IF(OR(ISBLANK(B13328),ISBLANK(C13328),ISBLANK(D13328)),"Missing",IFERROR(VLOOKUP(A13328,'RM Postcodes'!$A:$B,2,0),"Invalid"))</f>
        <v>Missing</v>
      </c>
      <c r="N13328" s="26" t="str">
        <f t="shared" si="1261"/>
        <v>Missing</v>
      </c>
      <c r="O13328" s="26" t="str">
        <f t="shared" si="1257"/>
        <v>Missing</v>
      </c>
    </row>
    <row r="13329" spans="1:15" x14ac:dyDescent="0.2">
      <c r="A13329" s="24" t="str">
        <f t="shared" si="1256"/>
        <v xml:space="preserve"> </v>
      </c>
      <c r="B13329" s="35"/>
      <c r="C13329" s="35"/>
      <c r="D13329" s="35"/>
      <c r="E13329" s="35"/>
      <c r="F13329" s="35"/>
      <c r="G13329" s="35"/>
      <c r="H13329" s="35"/>
      <c r="J13329" s="26" t="str">
        <f t="shared" si="1258"/>
        <v>No</v>
      </c>
      <c r="K13329" s="26" t="str">
        <f t="shared" si="1259"/>
        <v>Missing</v>
      </c>
      <c r="L13329" s="26" t="str">
        <f t="shared" si="1260"/>
        <v>Missing</v>
      </c>
      <c r="M13329" s="26" t="str">
        <f>IF(OR(ISBLANK(B13329),ISBLANK(C13329),ISBLANK(D13329)),"Missing",IFERROR(VLOOKUP(A13329,'RM Postcodes'!$A:$B,2,0),"Invalid"))</f>
        <v>Missing</v>
      </c>
      <c r="N13329" s="26" t="str">
        <f t="shared" si="1261"/>
        <v>Missing</v>
      </c>
      <c r="O13329" s="26" t="str">
        <f t="shared" si="1257"/>
        <v>Missing</v>
      </c>
    </row>
    <row r="13330" spans="1:15" x14ac:dyDescent="0.2">
      <c r="A13330" s="24" t="str">
        <f t="shared" si="1256"/>
        <v xml:space="preserve"> </v>
      </c>
      <c r="B13330" s="35"/>
      <c r="C13330" s="35"/>
      <c r="D13330" s="35"/>
      <c r="E13330" s="35"/>
      <c r="F13330" s="35"/>
      <c r="G13330" s="35"/>
      <c r="H13330" s="35"/>
      <c r="J13330" s="26" t="str">
        <f t="shared" si="1258"/>
        <v>No</v>
      </c>
      <c r="K13330" s="26" t="str">
        <f t="shared" si="1259"/>
        <v>Missing</v>
      </c>
      <c r="L13330" s="26" t="str">
        <f t="shared" si="1260"/>
        <v>Missing</v>
      </c>
      <c r="M13330" s="26" t="str">
        <f>IF(OR(ISBLANK(B13330),ISBLANK(C13330),ISBLANK(D13330)),"Missing",IFERROR(VLOOKUP(A13330,'RM Postcodes'!$A:$B,2,0),"Invalid"))</f>
        <v>Missing</v>
      </c>
      <c r="N13330" s="26" t="str">
        <f t="shared" si="1261"/>
        <v>Missing</v>
      </c>
      <c r="O13330" s="26" t="str">
        <f t="shared" si="1257"/>
        <v>Missing</v>
      </c>
    </row>
    <row r="13331" spans="1:15" x14ac:dyDescent="0.2">
      <c r="A13331" s="24" t="str">
        <f t="shared" si="1256"/>
        <v xml:space="preserve"> </v>
      </c>
      <c r="B13331" s="35"/>
      <c r="C13331" s="35"/>
      <c r="D13331" s="35"/>
      <c r="E13331" s="35"/>
      <c r="F13331" s="35"/>
      <c r="G13331" s="35"/>
      <c r="H13331" s="35"/>
      <c r="J13331" s="26" t="str">
        <f t="shared" si="1258"/>
        <v>No</v>
      </c>
      <c r="K13331" s="26" t="str">
        <f t="shared" si="1259"/>
        <v>Missing</v>
      </c>
      <c r="L13331" s="26" t="str">
        <f t="shared" si="1260"/>
        <v>Missing</v>
      </c>
      <c r="M13331" s="26" t="str">
        <f>IF(OR(ISBLANK(B13331),ISBLANK(C13331),ISBLANK(D13331)),"Missing",IFERROR(VLOOKUP(A13331,'RM Postcodes'!$A:$B,2,0),"Invalid"))</f>
        <v>Missing</v>
      </c>
      <c r="N13331" s="26" t="str">
        <f t="shared" si="1261"/>
        <v>Missing</v>
      </c>
      <c r="O13331" s="26" t="str">
        <f t="shared" si="1257"/>
        <v>Missing</v>
      </c>
    </row>
    <row r="13332" spans="1:15" x14ac:dyDescent="0.2">
      <c r="A13332" s="24" t="str">
        <f t="shared" si="1256"/>
        <v xml:space="preserve"> </v>
      </c>
      <c r="B13332" s="35"/>
      <c r="C13332" s="35"/>
      <c r="D13332" s="35"/>
      <c r="E13332" s="35"/>
      <c r="F13332" s="35"/>
      <c r="G13332" s="35"/>
      <c r="H13332" s="35"/>
      <c r="J13332" s="26" t="str">
        <f t="shared" si="1258"/>
        <v>No</v>
      </c>
      <c r="K13332" s="26" t="str">
        <f t="shared" si="1259"/>
        <v>Missing</v>
      </c>
      <c r="L13332" s="26" t="str">
        <f t="shared" si="1260"/>
        <v>Missing</v>
      </c>
      <c r="M13332" s="26" t="str">
        <f>IF(OR(ISBLANK(B13332),ISBLANK(C13332),ISBLANK(D13332)),"Missing",IFERROR(VLOOKUP(A13332,'RM Postcodes'!$A:$B,2,0),"Invalid"))</f>
        <v>Missing</v>
      </c>
      <c r="N13332" s="26" t="str">
        <f t="shared" si="1261"/>
        <v>Missing</v>
      </c>
      <c r="O13332" s="26" t="str">
        <f t="shared" si="1257"/>
        <v>Missing</v>
      </c>
    </row>
    <row r="13333" spans="1:15" x14ac:dyDescent="0.2">
      <c r="A13333" s="24" t="str">
        <f t="shared" si="1256"/>
        <v xml:space="preserve"> </v>
      </c>
      <c r="B13333" s="35"/>
      <c r="C13333" s="35"/>
      <c r="D13333" s="35"/>
      <c r="E13333" s="35"/>
      <c r="F13333" s="35"/>
      <c r="G13333" s="35"/>
      <c r="H13333" s="35"/>
      <c r="J13333" s="26" t="str">
        <f t="shared" si="1258"/>
        <v>No</v>
      </c>
      <c r="K13333" s="26" t="str">
        <f t="shared" si="1259"/>
        <v>Missing</v>
      </c>
      <c r="L13333" s="26" t="str">
        <f t="shared" si="1260"/>
        <v>Missing</v>
      </c>
      <c r="M13333" s="26" t="str">
        <f>IF(OR(ISBLANK(B13333),ISBLANK(C13333),ISBLANK(D13333)),"Missing",IFERROR(VLOOKUP(A13333,'RM Postcodes'!$A:$B,2,0),"Invalid"))</f>
        <v>Missing</v>
      </c>
      <c r="N13333" s="26" t="str">
        <f t="shared" si="1261"/>
        <v>Missing</v>
      </c>
      <c r="O13333" s="26" t="str">
        <f t="shared" si="1257"/>
        <v>Missing</v>
      </c>
    </row>
    <row r="13334" spans="1:15" x14ac:dyDescent="0.2">
      <c r="A13334" s="24" t="str">
        <f t="shared" si="1256"/>
        <v xml:space="preserve"> </v>
      </c>
      <c r="B13334" s="35"/>
      <c r="C13334" s="35"/>
      <c r="D13334" s="35"/>
      <c r="E13334" s="35"/>
      <c r="F13334" s="35"/>
      <c r="G13334" s="35"/>
      <c r="H13334" s="35"/>
      <c r="J13334" s="26" t="str">
        <f t="shared" si="1258"/>
        <v>No</v>
      </c>
      <c r="K13334" s="26" t="str">
        <f t="shared" si="1259"/>
        <v>Missing</v>
      </c>
      <c r="L13334" s="26" t="str">
        <f t="shared" si="1260"/>
        <v>Missing</v>
      </c>
      <c r="M13334" s="26" t="str">
        <f>IF(OR(ISBLANK(B13334),ISBLANK(C13334),ISBLANK(D13334)),"Missing",IFERROR(VLOOKUP(A13334,'RM Postcodes'!$A:$B,2,0),"Invalid"))</f>
        <v>Missing</v>
      </c>
      <c r="N13334" s="26" t="str">
        <f t="shared" si="1261"/>
        <v>Missing</v>
      </c>
      <c r="O13334" s="26" t="str">
        <f t="shared" si="1257"/>
        <v>Missing</v>
      </c>
    </row>
    <row r="13335" spans="1:15" x14ac:dyDescent="0.2">
      <c r="A13335" s="24" t="str">
        <f t="shared" si="1256"/>
        <v xml:space="preserve"> </v>
      </c>
      <c r="B13335" s="35"/>
      <c r="C13335" s="35"/>
      <c r="D13335" s="35"/>
      <c r="E13335" s="35"/>
      <c r="F13335" s="35"/>
      <c r="G13335" s="35"/>
      <c r="H13335" s="35"/>
      <c r="J13335" s="26" t="str">
        <f t="shared" si="1258"/>
        <v>No</v>
      </c>
      <c r="K13335" s="26" t="str">
        <f t="shared" si="1259"/>
        <v>Missing</v>
      </c>
      <c r="L13335" s="26" t="str">
        <f t="shared" si="1260"/>
        <v>Missing</v>
      </c>
      <c r="M13335" s="26" t="str">
        <f>IF(OR(ISBLANK(B13335),ISBLANK(C13335),ISBLANK(D13335)),"Missing",IFERROR(VLOOKUP(A13335,'RM Postcodes'!$A:$B,2,0),"Invalid"))</f>
        <v>Missing</v>
      </c>
      <c r="N13335" s="26" t="str">
        <f t="shared" si="1261"/>
        <v>Missing</v>
      </c>
      <c r="O13335" s="26" t="str">
        <f t="shared" si="1257"/>
        <v>Missing</v>
      </c>
    </row>
    <row r="13336" spans="1:15" x14ac:dyDescent="0.2">
      <c r="A13336" s="24" t="str">
        <f t="shared" si="1256"/>
        <v xml:space="preserve"> </v>
      </c>
      <c r="B13336" s="35"/>
      <c r="C13336" s="35"/>
      <c r="D13336" s="35"/>
      <c r="E13336" s="35"/>
      <c r="F13336" s="35"/>
      <c r="G13336" s="35"/>
      <c r="H13336" s="35"/>
      <c r="J13336" s="26" t="str">
        <f t="shared" si="1258"/>
        <v>No</v>
      </c>
      <c r="K13336" s="26" t="str">
        <f t="shared" si="1259"/>
        <v>Missing</v>
      </c>
      <c r="L13336" s="26" t="str">
        <f t="shared" si="1260"/>
        <v>Missing</v>
      </c>
      <c r="M13336" s="26" t="str">
        <f>IF(OR(ISBLANK(B13336),ISBLANK(C13336),ISBLANK(D13336)),"Missing",IFERROR(VLOOKUP(A13336,'RM Postcodes'!$A:$B,2,0),"Invalid"))</f>
        <v>Missing</v>
      </c>
      <c r="N13336" s="26" t="str">
        <f t="shared" si="1261"/>
        <v>Missing</v>
      </c>
      <c r="O13336" s="26" t="str">
        <f t="shared" si="1257"/>
        <v>Missing</v>
      </c>
    </row>
    <row r="13337" spans="1:15" x14ac:dyDescent="0.2">
      <c r="A13337" s="24" t="str">
        <f t="shared" si="1256"/>
        <v xml:space="preserve"> </v>
      </c>
      <c r="B13337" s="35"/>
      <c r="C13337" s="35"/>
      <c r="D13337" s="35"/>
      <c r="E13337" s="35"/>
      <c r="F13337" s="35"/>
      <c r="G13337" s="35"/>
      <c r="H13337" s="35"/>
      <c r="J13337" s="26" t="str">
        <f t="shared" si="1258"/>
        <v>No</v>
      </c>
      <c r="K13337" s="26" t="str">
        <f t="shared" si="1259"/>
        <v>Missing</v>
      </c>
      <c r="L13337" s="26" t="str">
        <f t="shared" si="1260"/>
        <v>Missing</v>
      </c>
      <c r="M13337" s="26" t="str">
        <f>IF(OR(ISBLANK(B13337),ISBLANK(C13337),ISBLANK(D13337)),"Missing",IFERROR(VLOOKUP(A13337,'RM Postcodes'!$A:$B,2,0),"Invalid"))</f>
        <v>Missing</v>
      </c>
      <c r="N13337" s="26" t="str">
        <f t="shared" si="1261"/>
        <v>Missing</v>
      </c>
      <c r="O13337" s="26" t="str">
        <f t="shared" si="1257"/>
        <v>Missing</v>
      </c>
    </row>
    <row r="13338" spans="1:15" x14ac:dyDescent="0.2">
      <c r="A13338" s="24" t="str">
        <f t="shared" si="1256"/>
        <v xml:space="preserve"> </v>
      </c>
      <c r="B13338" s="35"/>
      <c r="C13338" s="35"/>
      <c r="D13338" s="35"/>
      <c r="E13338" s="35"/>
      <c r="F13338" s="35"/>
      <c r="G13338" s="35"/>
      <c r="H13338" s="35"/>
      <c r="J13338" s="26" t="str">
        <f t="shared" si="1258"/>
        <v>No</v>
      </c>
      <c r="K13338" s="26" t="str">
        <f t="shared" si="1259"/>
        <v>Missing</v>
      </c>
      <c r="L13338" s="26" t="str">
        <f t="shared" si="1260"/>
        <v>Missing</v>
      </c>
      <c r="M13338" s="26" t="str">
        <f>IF(OR(ISBLANK(B13338),ISBLANK(C13338),ISBLANK(D13338)),"Missing",IFERROR(VLOOKUP(A13338,'RM Postcodes'!$A:$B,2,0),"Invalid"))</f>
        <v>Missing</v>
      </c>
      <c r="N13338" s="26" t="str">
        <f t="shared" si="1261"/>
        <v>Missing</v>
      </c>
      <c r="O13338" s="26" t="str">
        <f t="shared" si="1257"/>
        <v>Missing</v>
      </c>
    </row>
    <row r="13339" spans="1:15" x14ac:dyDescent="0.2">
      <c r="A13339" s="24" t="str">
        <f t="shared" si="1256"/>
        <v xml:space="preserve"> </v>
      </c>
      <c r="B13339" s="35"/>
      <c r="C13339" s="35"/>
      <c r="D13339" s="35"/>
      <c r="E13339" s="35"/>
      <c r="F13339" s="35"/>
      <c r="G13339" s="35"/>
      <c r="H13339" s="35"/>
      <c r="J13339" s="26" t="str">
        <f t="shared" si="1258"/>
        <v>No</v>
      </c>
      <c r="K13339" s="26" t="str">
        <f t="shared" si="1259"/>
        <v>Missing</v>
      </c>
      <c r="L13339" s="26" t="str">
        <f t="shared" si="1260"/>
        <v>Missing</v>
      </c>
      <c r="M13339" s="26" t="str">
        <f>IF(OR(ISBLANK(B13339),ISBLANK(C13339),ISBLANK(D13339)),"Missing",IFERROR(VLOOKUP(A13339,'RM Postcodes'!$A:$B,2,0),"Invalid"))</f>
        <v>Missing</v>
      </c>
      <c r="N13339" s="26" t="str">
        <f t="shared" si="1261"/>
        <v>Missing</v>
      </c>
      <c r="O13339" s="26" t="str">
        <f t="shared" si="1257"/>
        <v>Missing</v>
      </c>
    </row>
    <row r="13340" spans="1:15" x14ac:dyDescent="0.2">
      <c r="A13340" s="24" t="str">
        <f t="shared" si="1256"/>
        <v xml:space="preserve"> </v>
      </c>
      <c r="B13340" s="35"/>
      <c r="C13340" s="35"/>
      <c r="D13340" s="35"/>
      <c r="E13340" s="35"/>
      <c r="F13340" s="35"/>
      <c r="G13340" s="35"/>
      <c r="H13340" s="35"/>
      <c r="J13340" s="26" t="str">
        <f t="shared" si="1258"/>
        <v>No</v>
      </c>
      <c r="K13340" s="26" t="str">
        <f t="shared" si="1259"/>
        <v>Missing</v>
      </c>
      <c r="L13340" s="26" t="str">
        <f t="shared" si="1260"/>
        <v>Missing</v>
      </c>
      <c r="M13340" s="26" t="str">
        <f>IF(OR(ISBLANK(B13340),ISBLANK(C13340),ISBLANK(D13340)),"Missing",IFERROR(VLOOKUP(A13340,'RM Postcodes'!$A:$B,2,0),"Invalid"))</f>
        <v>Missing</v>
      </c>
      <c r="N13340" s="26" t="str">
        <f t="shared" si="1261"/>
        <v>Missing</v>
      </c>
      <c r="O13340" s="26" t="str">
        <f t="shared" si="1257"/>
        <v>Missing</v>
      </c>
    </row>
    <row r="13341" spans="1:15" x14ac:dyDescent="0.2">
      <c r="A13341" s="24" t="str">
        <f t="shared" si="1256"/>
        <v xml:space="preserve"> </v>
      </c>
      <c r="B13341" s="35"/>
      <c r="C13341" s="35"/>
      <c r="D13341" s="35"/>
      <c r="E13341" s="35"/>
      <c r="F13341" s="35"/>
      <c r="G13341" s="35"/>
      <c r="H13341" s="35"/>
      <c r="J13341" s="26" t="str">
        <f t="shared" si="1258"/>
        <v>No</v>
      </c>
      <c r="K13341" s="26" t="str">
        <f t="shared" si="1259"/>
        <v>Missing</v>
      </c>
      <c r="L13341" s="26" t="str">
        <f t="shared" si="1260"/>
        <v>Missing</v>
      </c>
      <c r="M13341" s="26" t="str">
        <f>IF(OR(ISBLANK(B13341),ISBLANK(C13341),ISBLANK(D13341)),"Missing",IFERROR(VLOOKUP(A13341,'RM Postcodes'!$A:$B,2,0),"Invalid"))</f>
        <v>Missing</v>
      </c>
      <c r="N13341" s="26" t="str">
        <f t="shared" si="1261"/>
        <v>Missing</v>
      </c>
      <c r="O13341" s="26" t="str">
        <f t="shared" si="1257"/>
        <v>Missing</v>
      </c>
    </row>
    <row r="13342" spans="1:15" x14ac:dyDescent="0.2">
      <c r="A13342" s="24" t="str">
        <f t="shared" si="1256"/>
        <v xml:space="preserve"> </v>
      </c>
      <c r="B13342" s="35"/>
      <c r="C13342" s="35"/>
      <c r="D13342" s="35"/>
      <c r="E13342" s="35"/>
      <c r="F13342" s="35"/>
      <c r="G13342" s="35"/>
      <c r="H13342" s="35"/>
      <c r="J13342" s="26" t="str">
        <f t="shared" si="1258"/>
        <v>No</v>
      </c>
      <c r="K13342" s="26" t="str">
        <f t="shared" si="1259"/>
        <v>Missing</v>
      </c>
      <c r="L13342" s="26" t="str">
        <f t="shared" si="1260"/>
        <v>Missing</v>
      </c>
      <c r="M13342" s="26" t="str">
        <f>IF(OR(ISBLANK(B13342),ISBLANK(C13342),ISBLANK(D13342)),"Missing",IFERROR(VLOOKUP(A13342,'RM Postcodes'!$A:$B,2,0),"Invalid"))</f>
        <v>Missing</v>
      </c>
      <c r="N13342" s="26" t="str">
        <f t="shared" si="1261"/>
        <v>Missing</v>
      </c>
      <c r="O13342" s="26" t="str">
        <f t="shared" si="1257"/>
        <v>Missing</v>
      </c>
    </row>
    <row r="13343" spans="1:15" x14ac:dyDescent="0.2">
      <c r="A13343" s="24" t="str">
        <f t="shared" ref="A13343:A13406" si="1262">TRIM(B13343)&amp;TRIM(C13343)&amp;" "&amp;TRIM(D13343)</f>
        <v xml:space="preserve"> </v>
      </c>
      <c r="B13343" s="35"/>
      <c r="C13343" s="35"/>
      <c r="D13343" s="35"/>
      <c r="E13343" s="35"/>
      <c r="F13343" s="35"/>
      <c r="G13343" s="35"/>
      <c r="H13343" s="35"/>
      <c r="J13343" s="26" t="str">
        <f t="shared" si="1258"/>
        <v>No</v>
      </c>
      <c r="K13343" s="26" t="str">
        <f t="shared" si="1259"/>
        <v>Missing</v>
      </c>
      <c r="L13343" s="26" t="str">
        <f t="shared" si="1260"/>
        <v>Missing</v>
      </c>
      <c r="M13343" s="26" t="str">
        <f>IF(OR(ISBLANK(B13343),ISBLANK(C13343),ISBLANK(D13343)),"Missing",IFERROR(VLOOKUP(A13343,'RM Postcodes'!$A:$B,2,0),"Invalid"))</f>
        <v>Missing</v>
      </c>
      <c r="N13343" s="26" t="str">
        <f t="shared" si="1261"/>
        <v>Missing</v>
      </c>
      <c r="O13343" s="26" t="str">
        <f t="shared" si="1257"/>
        <v>Missing</v>
      </c>
    </row>
    <row r="13344" spans="1:15" x14ac:dyDescent="0.2">
      <c r="A13344" s="24" t="str">
        <f t="shared" si="1262"/>
        <v xml:space="preserve"> </v>
      </c>
      <c r="B13344" s="35"/>
      <c r="C13344" s="35"/>
      <c r="D13344" s="35"/>
      <c r="E13344" s="35"/>
      <c r="F13344" s="35"/>
      <c r="G13344" s="35"/>
      <c r="H13344" s="35"/>
      <c r="J13344" s="26" t="str">
        <f t="shared" si="1258"/>
        <v>No</v>
      </c>
      <c r="K13344" s="26" t="str">
        <f t="shared" si="1259"/>
        <v>Missing</v>
      </c>
      <c r="L13344" s="26" t="str">
        <f t="shared" si="1260"/>
        <v>Missing</v>
      </c>
      <c r="M13344" s="26" t="str">
        <f>IF(OR(ISBLANK(B13344),ISBLANK(C13344),ISBLANK(D13344)),"Missing",IFERROR(VLOOKUP(A13344,'RM Postcodes'!$A:$B,2,0),"Invalid"))</f>
        <v>Missing</v>
      </c>
      <c r="N13344" s="26" t="str">
        <f t="shared" si="1261"/>
        <v>Missing</v>
      </c>
      <c r="O13344" s="26" t="str">
        <f t="shared" si="1257"/>
        <v>Missing</v>
      </c>
    </row>
    <row r="13345" spans="1:15" x14ac:dyDescent="0.2">
      <c r="A13345" s="24" t="str">
        <f t="shared" si="1262"/>
        <v xml:space="preserve"> </v>
      </c>
      <c r="B13345" s="35"/>
      <c r="C13345" s="35"/>
      <c r="D13345" s="35"/>
      <c r="E13345" s="35"/>
      <c r="F13345" s="35"/>
      <c r="G13345" s="35"/>
      <c r="H13345" s="35"/>
      <c r="J13345" s="26" t="str">
        <f t="shared" si="1258"/>
        <v>No</v>
      </c>
      <c r="K13345" s="26" t="str">
        <f t="shared" si="1259"/>
        <v>Missing</v>
      </c>
      <c r="L13345" s="26" t="str">
        <f t="shared" si="1260"/>
        <v>Missing</v>
      </c>
      <c r="M13345" s="26" t="str">
        <f>IF(OR(ISBLANK(B13345),ISBLANK(C13345),ISBLANK(D13345)),"Missing",IFERROR(VLOOKUP(A13345,'RM Postcodes'!$A:$B,2,0),"Invalid"))</f>
        <v>Missing</v>
      </c>
      <c r="N13345" s="26" t="str">
        <f t="shared" si="1261"/>
        <v>Missing</v>
      </c>
      <c r="O13345" s="26" t="str">
        <f t="shared" si="1257"/>
        <v>Missing</v>
      </c>
    </row>
    <row r="13346" spans="1:15" x14ac:dyDescent="0.2">
      <c r="A13346" s="24" t="str">
        <f t="shared" si="1262"/>
        <v xml:space="preserve"> </v>
      </c>
      <c r="B13346" s="35"/>
      <c r="C13346" s="35"/>
      <c r="D13346" s="35"/>
      <c r="E13346" s="35"/>
      <c r="F13346" s="35"/>
      <c r="G13346" s="35"/>
      <c r="H13346" s="35"/>
      <c r="J13346" s="26" t="str">
        <f t="shared" si="1258"/>
        <v>No</v>
      </c>
      <c r="K13346" s="26" t="str">
        <f t="shared" si="1259"/>
        <v>Missing</v>
      </c>
      <c r="L13346" s="26" t="str">
        <f t="shared" si="1260"/>
        <v>Missing</v>
      </c>
      <c r="M13346" s="26" t="str">
        <f>IF(OR(ISBLANK(B13346),ISBLANK(C13346),ISBLANK(D13346)),"Missing",IFERROR(VLOOKUP(A13346,'RM Postcodes'!$A:$B,2,0),"Invalid"))</f>
        <v>Missing</v>
      </c>
      <c r="N13346" s="26" t="str">
        <f t="shared" si="1261"/>
        <v>Missing</v>
      </c>
      <c r="O13346" s="26" t="str">
        <f t="shared" si="1257"/>
        <v>Missing</v>
      </c>
    </row>
    <row r="13347" spans="1:15" x14ac:dyDescent="0.2">
      <c r="A13347" s="24" t="str">
        <f t="shared" si="1262"/>
        <v xml:space="preserve"> </v>
      </c>
      <c r="B13347" s="35"/>
      <c r="C13347" s="35"/>
      <c r="D13347" s="35"/>
      <c r="E13347" s="35"/>
      <c r="F13347" s="35"/>
      <c r="G13347" s="35"/>
      <c r="H13347" s="35"/>
      <c r="J13347" s="26" t="str">
        <f t="shared" si="1258"/>
        <v>No</v>
      </c>
      <c r="K13347" s="26" t="str">
        <f t="shared" si="1259"/>
        <v>Missing</v>
      </c>
      <c r="L13347" s="26" t="str">
        <f t="shared" si="1260"/>
        <v>Missing</v>
      </c>
      <c r="M13347" s="26" t="str">
        <f>IF(OR(ISBLANK(B13347),ISBLANK(C13347),ISBLANK(D13347)),"Missing",IFERROR(VLOOKUP(A13347,'RM Postcodes'!$A:$B,2,0),"Invalid"))</f>
        <v>Missing</v>
      </c>
      <c r="N13347" s="26" t="str">
        <f t="shared" si="1261"/>
        <v>Missing</v>
      </c>
      <c r="O13347" s="26" t="str">
        <f t="shared" si="1257"/>
        <v>Missing</v>
      </c>
    </row>
    <row r="13348" spans="1:15" x14ac:dyDescent="0.2">
      <c r="A13348" s="24" t="str">
        <f t="shared" si="1262"/>
        <v xml:space="preserve"> </v>
      </c>
      <c r="B13348" s="35"/>
      <c r="C13348" s="35"/>
      <c r="D13348" s="35"/>
      <c r="E13348" s="35"/>
      <c r="F13348" s="35"/>
      <c r="G13348" s="35"/>
      <c r="H13348" s="35"/>
      <c r="J13348" s="26" t="str">
        <f t="shared" si="1258"/>
        <v>No</v>
      </c>
      <c r="K13348" s="26" t="str">
        <f t="shared" si="1259"/>
        <v>Missing</v>
      </c>
      <c r="L13348" s="26" t="str">
        <f t="shared" si="1260"/>
        <v>Missing</v>
      </c>
      <c r="M13348" s="26" t="str">
        <f>IF(OR(ISBLANK(B13348),ISBLANK(C13348),ISBLANK(D13348)),"Missing",IFERROR(VLOOKUP(A13348,'RM Postcodes'!$A:$B,2,0),"Invalid"))</f>
        <v>Missing</v>
      </c>
      <c r="N13348" s="26" t="str">
        <f t="shared" si="1261"/>
        <v>Missing</v>
      </c>
      <c r="O13348" s="26" t="str">
        <f t="shared" si="1257"/>
        <v>Missing</v>
      </c>
    </row>
    <row r="13349" spans="1:15" x14ac:dyDescent="0.2">
      <c r="A13349" s="24" t="str">
        <f t="shared" si="1262"/>
        <v xml:space="preserve"> </v>
      </c>
      <c r="B13349" s="35"/>
      <c r="C13349" s="35"/>
      <c r="D13349" s="35"/>
      <c r="E13349" s="35"/>
      <c r="F13349" s="35"/>
      <c r="G13349" s="35"/>
      <c r="H13349" s="35"/>
      <c r="J13349" s="26" t="str">
        <f t="shared" si="1258"/>
        <v>No</v>
      </c>
      <c r="K13349" s="26" t="str">
        <f t="shared" si="1259"/>
        <v>Missing</v>
      </c>
      <c r="L13349" s="26" t="str">
        <f t="shared" si="1260"/>
        <v>Missing</v>
      </c>
      <c r="M13349" s="26" t="str">
        <f>IF(OR(ISBLANK(B13349),ISBLANK(C13349),ISBLANK(D13349)),"Missing",IFERROR(VLOOKUP(A13349,'RM Postcodes'!$A:$B,2,0),"Invalid"))</f>
        <v>Missing</v>
      </c>
      <c r="N13349" s="26" t="str">
        <f t="shared" si="1261"/>
        <v>Missing</v>
      </c>
      <c r="O13349" s="26" t="str">
        <f t="shared" si="1257"/>
        <v>Missing</v>
      </c>
    </row>
    <row r="13350" spans="1:15" x14ac:dyDescent="0.2">
      <c r="A13350" s="24" t="str">
        <f t="shared" si="1262"/>
        <v xml:space="preserve"> </v>
      </c>
      <c r="B13350" s="35"/>
      <c r="C13350" s="35"/>
      <c r="D13350" s="35"/>
      <c r="E13350" s="35"/>
      <c r="F13350" s="35"/>
      <c r="G13350" s="35"/>
      <c r="H13350" s="35"/>
      <c r="J13350" s="26" t="str">
        <f t="shared" si="1258"/>
        <v>No</v>
      </c>
      <c r="K13350" s="26" t="str">
        <f t="shared" si="1259"/>
        <v>Missing</v>
      </c>
      <c r="L13350" s="26" t="str">
        <f t="shared" si="1260"/>
        <v>Missing</v>
      </c>
      <c r="M13350" s="26" t="str">
        <f>IF(OR(ISBLANK(B13350),ISBLANK(C13350),ISBLANK(D13350)),"Missing",IFERROR(VLOOKUP(A13350,'RM Postcodes'!$A:$B,2,0),"Invalid"))</f>
        <v>Missing</v>
      </c>
      <c r="N13350" s="26" t="str">
        <f t="shared" si="1261"/>
        <v>Missing</v>
      </c>
      <c r="O13350" s="26" t="str">
        <f t="shared" si="1257"/>
        <v>Missing</v>
      </c>
    </row>
    <row r="13351" spans="1:15" x14ac:dyDescent="0.2">
      <c r="A13351" s="24" t="str">
        <f t="shared" si="1262"/>
        <v xml:space="preserve"> </v>
      </c>
      <c r="B13351" s="35"/>
      <c r="C13351" s="35"/>
      <c r="D13351" s="35"/>
      <c r="E13351" s="35"/>
      <c r="F13351" s="35"/>
      <c r="G13351" s="35"/>
      <c r="H13351" s="35"/>
      <c r="J13351" s="26" t="str">
        <f t="shared" si="1258"/>
        <v>No</v>
      </c>
      <c r="K13351" s="26" t="str">
        <f t="shared" si="1259"/>
        <v>Missing</v>
      </c>
      <c r="L13351" s="26" t="str">
        <f t="shared" si="1260"/>
        <v>Missing</v>
      </c>
      <c r="M13351" s="26" t="str">
        <f>IF(OR(ISBLANK(B13351),ISBLANK(C13351),ISBLANK(D13351)),"Missing",IFERROR(VLOOKUP(A13351,'RM Postcodes'!$A:$B,2,0),"Invalid"))</f>
        <v>Missing</v>
      </c>
      <c r="N13351" s="26" t="str">
        <f t="shared" si="1261"/>
        <v>Missing</v>
      </c>
      <c r="O13351" s="26" t="str">
        <f t="shared" si="1257"/>
        <v>Missing</v>
      </c>
    </row>
    <row r="13352" spans="1:15" x14ac:dyDescent="0.2">
      <c r="A13352" s="24" t="str">
        <f t="shared" si="1262"/>
        <v xml:space="preserve"> </v>
      </c>
      <c r="B13352" s="35"/>
      <c r="C13352" s="35"/>
      <c r="D13352" s="35"/>
      <c r="E13352" s="35"/>
      <c r="F13352" s="35"/>
      <c r="G13352" s="35"/>
      <c r="H13352" s="35"/>
      <c r="J13352" s="26" t="str">
        <f t="shared" si="1258"/>
        <v>No</v>
      </c>
      <c r="K13352" s="26" t="str">
        <f t="shared" si="1259"/>
        <v>Missing</v>
      </c>
      <c r="L13352" s="26" t="str">
        <f t="shared" si="1260"/>
        <v>Missing</v>
      </c>
      <c r="M13352" s="26" t="str">
        <f>IF(OR(ISBLANK(B13352),ISBLANK(C13352),ISBLANK(D13352)),"Missing",IFERROR(VLOOKUP(A13352,'RM Postcodes'!$A:$B,2,0),"Invalid"))</f>
        <v>Missing</v>
      </c>
      <c r="N13352" s="26" t="str">
        <f t="shared" si="1261"/>
        <v>Missing</v>
      </c>
      <c r="O13352" s="26" t="str">
        <f t="shared" si="1257"/>
        <v>Missing</v>
      </c>
    </row>
    <row r="13353" spans="1:15" x14ac:dyDescent="0.2">
      <c r="A13353" s="24" t="str">
        <f t="shared" si="1262"/>
        <v xml:space="preserve"> </v>
      </c>
      <c r="B13353" s="35"/>
      <c r="C13353" s="35"/>
      <c r="D13353" s="35"/>
      <c r="E13353" s="35"/>
      <c r="F13353" s="35"/>
      <c r="G13353" s="35"/>
      <c r="H13353" s="35"/>
      <c r="J13353" s="26" t="str">
        <f t="shared" si="1258"/>
        <v>No</v>
      </c>
      <c r="K13353" s="26" t="str">
        <f t="shared" si="1259"/>
        <v>Missing</v>
      </c>
      <c r="L13353" s="26" t="str">
        <f t="shared" si="1260"/>
        <v>Missing</v>
      </c>
      <c r="M13353" s="26" t="str">
        <f>IF(OR(ISBLANK(B13353),ISBLANK(C13353),ISBLANK(D13353)),"Missing",IFERROR(VLOOKUP(A13353,'RM Postcodes'!$A:$B,2,0),"Invalid"))</f>
        <v>Missing</v>
      </c>
      <c r="N13353" s="26" t="str">
        <f t="shared" si="1261"/>
        <v>Missing</v>
      </c>
      <c r="O13353" s="26" t="str">
        <f t="shared" si="1257"/>
        <v>Missing</v>
      </c>
    </row>
    <row r="13354" spans="1:15" x14ac:dyDescent="0.2">
      <c r="A13354" s="24" t="str">
        <f t="shared" si="1262"/>
        <v xml:space="preserve"> </v>
      </c>
      <c r="B13354" s="35"/>
      <c r="C13354" s="35"/>
      <c r="D13354" s="35"/>
      <c r="E13354" s="35"/>
      <c r="F13354" s="35"/>
      <c r="G13354" s="35"/>
      <c r="H13354" s="35"/>
      <c r="J13354" s="26" t="str">
        <f t="shared" si="1258"/>
        <v>No</v>
      </c>
      <c r="K13354" s="26" t="str">
        <f t="shared" si="1259"/>
        <v>Missing</v>
      </c>
      <c r="L13354" s="26" t="str">
        <f t="shared" si="1260"/>
        <v>Missing</v>
      </c>
      <c r="M13354" s="26" t="str">
        <f>IF(OR(ISBLANK(B13354),ISBLANK(C13354),ISBLANK(D13354)),"Missing",IFERROR(VLOOKUP(A13354,'RM Postcodes'!$A:$B,2,0),"Invalid"))</f>
        <v>Missing</v>
      </c>
      <c r="N13354" s="26" t="str">
        <f t="shared" si="1261"/>
        <v>Missing</v>
      </c>
      <c r="O13354" s="26" t="str">
        <f t="shared" si="1257"/>
        <v>Missing</v>
      </c>
    </row>
    <row r="13355" spans="1:15" x14ac:dyDescent="0.2">
      <c r="A13355" s="24" t="str">
        <f t="shared" si="1262"/>
        <v xml:space="preserve"> </v>
      </c>
      <c r="B13355" s="35"/>
      <c r="C13355" s="35"/>
      <c r="D13355" s="35"/>
      <c r="E13355" s="35"/>
      <c r="F13355" s="35"/>
      <c r="G13355" s="35"/>
      <c r="H13355" s="35"/>
      <c r="J13355" s="26" t="str">
        <f t="shared" si="1258"/>
        <v>No</v>
      </c>
      <c r="K13355" s="26" t="str">
        <f t="shared" si="1259"/>
        <v>Missing</v>
      </c>
      <c r="L13355" s="26" t="str">
        <f t="shared" si="1260"/>
        <v>Missing</v>
      </c>
      <c r="M13355" s="26" t="str">
        <f>IF(OR(ISBLANK(B13355),ISBLANK(C13355),ISBLANK(D13355)),"Missing",IFERROR(VLOOKUP(A13355,'RM Postcodes'!$A:$B,2,0),"Invalid"))</f>
        <v>Missing</v>
      </c>
      <c r="N13355" s="26" t="str">
        <f t="shared" si="1261"/>
        <v>Missing</v>
      </c>
      <c r="O13355" s="26" t="str">
        <f t="shared" si="1257"/>
        <v>Missing</v>
      </c>
    </row>
    <row r="13356" spans="1:15" x14ac:dyDescent="0.2">
      <c r="A13356" s="24" t="str">
        <f t="shared" si="1262"/>
        <v xml:space="preserve"> </v>
      </c>
      <c r="B13356" s="35"/>
      <c r="C13356" s="35"/>
      <c r="D13356" s="35"/>
      <c r="E13356" s="35"/>
      <c r="F13356" s="35"/>
      <c r="G13356" s="35"/>
      <c r="H13356" s="35"/>
      <c r="J13356" s="26" t="str">
        <f t="shared" si="1258"/>
        <v>No</v>
      </c>
      <c r="K13356" s="26" t="str">
        <f t="shared" si="1259"/>
        <v>Missing</v>
      </c>
      <c r="L13356" s="26" t="str">
        <f t="shared" si="1260"/>
        <v>Missing</v>
      </c>
      <c r="M13356" s="26" t="str">
        <f>IF(OR(ISBLANK(B13356),ISBLANK(C13356),ISBLANK(D13356)),"Missing",IFERROR(VLOOKUP(A13356,'RM Postcodes'!$A:$B,2,0),"Invalid"))</f>
        <v>Missing</v>
      </c>
      <c r="N13356" s="26" t="str">
        <f t="shared" si="1261"/>
        <v>Missing</v>
      </c>
      <c r="O13356" s="26" t="str">
        <f t="shared" si="1257"/>
        <v>Missing</v>
      </c>
    </row>
    <row r="13357" spans="1:15" x14ac:dyDescent="0.2">
      <c r="A13357" s="24" t="str">
        <f t="shared" si="1262"/>
        <v xml:space="preserve"> </v>
      </c>
      <c r="B13357" s="35"/>
      <c r="C13357" s="35"/>
      <c r="D13357" s="35"/>
      <c r="E13357" s="35"/>
      <c r="F13357" s="35"/>
      <c r="G13357" s="35"/>
      <c r="H13357" s="35"/>
      <c r="J13357" s="26" t="str">
        <f t="shared" si="1258"/>
        <v>No</v>
      </c>
      <c r="K13357" s="26" t="str">
        <f t="shared" si="1259"/>
        <v>Missing</v>
      </c>
      <c r="L13357" s="26" t="str">
        <f t="shared" si="1260"/>
        <v>Missing</v>
      </c>
      <c r="M13357" s="26" t="str">
        <f>IF(OR(ISBLANK(B13357),ISBLANK(C13357),ISBLANK(D13357)),"Missing",IFERROR(VLOOKUP(A13357,'RM Postcodes'!$A:$B,2,0),"Invalid"))</f>
        <v>Missing</v>
      </c>
      <c r="N13357" s="26" t="str">
        <f t="shared" si="1261"/>
        <v>Missing</v>
      </c>
      <c r="O13357" s="26" t="str">
        <f t="shared" si="1257"/>
        <v>Missing</v>
      </c>
    </row>
    <row r="13358" spans="1:15" x14ac:dyDescent="0.2">
      <c r="A13358" s="24" t="str">
        <f t="shared" si="1262"/>
        <v xml:space="preserve"> </v>
      </c>
      <c r="B13358" s="35"/>
      <c r="C13358" s="35"/>
      <c r="D13358" s="35"/>
      <c r="E13358" s="35"/>
      <c r="F13358" s="35"/>
      <c r="G13358" s="35"/>
      <c r="H13358" s="35"/>
      <c r="J13358" s="26" t="str">
        <f t="shared" si="1258"/>
        <v>No</v>
      </c>
      <c r="K13358" s="26" t="str">
        <f t="shared" si="1259"/>
        <v>Missing</v>
      </c>
      <c r="L13358" s="26" t="str">
        <f t="shared" si="1260"/>
        <v>Missing</v>
      </c>
      <c r="M13358" s="26" t="str">
        <f>IF(OR(ISBLANK(B13358),ISBLANK(C13358),ISBLANK(D13358)),"Missing",IFERROR(VLOOKUP(A13358,'RM Postcodes'!$A:$B,2,0),"Invalid"))</f>
        <v>Missing</v>
      </c>
      <c r="N13358" s="26" t="str">
        <f t="shared" si="1261"/>
        <v>Missing</v>
      </c>
      <c r="O13358" s="26" t="str">
        <f t="shared" si="1257"/>
        <v>Missing</v>
      </c>
    </row>
    <row r="13359" spans="1:15" x14ac:dyDescent="0.2">
      <c r="A13359" s="24" t="str">
        <f t="shared" si="1262"/>
        <v xml:space="preserve"> </v>
      </c>
      <c r="B13359" s="35"/>
      <c r="C13359" s="35"/>
      <c r="D13359" s="35"/>
      <c r="E13359" s="35"/>
      <c r="F13359" s="35"/>
      <c r="G13359" s="35"/>
      <c r="H13359" s="35"/>
      <c r="J13359" s="26" t="str">
        <f t="shared" si="1258"/>
        <v>No</v>
      </c>
      <c r="K13359" s="26" t="str">
        <f t="shared" si="1259"/>
        <v>Missing</v>
      </c>
      <c r="L13359" s="26" t="str">
        <f t="shared" si="1260"/>
        <v>Missing</v>
      </c>
      <c r="M13359" s="26" t="str">
        <f>IF(OR(ISBLANK(B13359),ISBLANK(C13359),ISBLANK(D13359)),"Missing",IFERROR(VLOOKUP(A13359,'RM Postcodes'!$A:$B,2,0),"Invalid"))</f>
        <v>Missing</v>
      </c>
      <c r="N13359" s="26" t="str">
        <f t="shared" si="1261"/>
        <v>Missing</v>
      </c>
      <c r="O13359" s="26" t="str">
        <f t="shared" si="1257"/>
        <v>Missing</v>
      </c>
    </row>
    <row r="13360" spans="1:15" x14ac:dyDescent="0.2">
      <c r="A13360" s="24" t="str">
        <f t="shared" si="1262"/>
        <v xml:space="preserve"> </v>
      </c>
      <c r="B13360" s="35"/>
      <c r="C13360" s="35"/>
      <c r="D13360" s="35"/>
      <c r="E13360" s="35"/>
      <c r="F13360" s="35"/>
      <c r="G13360" s="35"/>
      <c r="H13360" s="35"/>
      <c r="J13360" s="26" t="str">
        <f t="shared" si="1258"/>
        <v>No</v>
      </c>
      <c r="K13360" s="26" t="str">
        <f t="shared" si="1259"/>
        <v>Missing</v>
      </c>
      <c r="L13360" s="26" t="str">
        <f t="shared" si="1260"/>
        <v>Missing</v>
      </c>
      <c r="M13360" s="26" t="str">
        <f>IF(OR(ISBLANK(B13360),ISBLANK(C13360),ISBLANK(D13360)),"Missing",IFERROR(VLOOKUP(A13360,'RM Postcodes'!$A:$B,2,0),"Invalid"))</f>
        <v>Missing</v>
      </c>
      <c r="N13360" s="26" t="str">
        <f t="shared" si="1261"/>
        <v>Missing</v>
      </c>
      <c r="O13360" s="26" t="str">
        <f t="shared" si="1257"/>
        <v>Missing</v>
      </c>
    </row>
    <row r="13361" spans="1:15" x14ac:dyDescent="0.2">
      <c r="A13361" s="24" t="str">
        <f t="shared" si="1262"/>
        <v xml:space="preserve"> </v>
      </c>
      <c r="B13361" s="35"/>
      <c r="C13361" s="35"/>
      <c r="D13361" s="35"/>
      <c r="E13361" s="35"/>
      <c r="F13361" s="35"/>
      <c r="G13361" s="35"/>
      <c r="H13361" s="35"/>
      <c r="J13361" s="26" t="str">
        <f t="shared" si="1258"/>
        <v>No</v>
      </c>
      <c r="K13361" s="26" t="str">
        <f t="shared" si="1259"/>
        <v>Missing</v>
      </c>
      <c r="L13361" s="26" t="str">
        <f t="shared" si="1260"/>
        <v>Missing</v>
      </c>
      <c r="M13361" s="26" t="str">
        <f>IF(OR(ISBLANK(B13361),ISBLANK(C13361),ISBLANK(D13361)),"Missing",IFERROR(VLOOKUP(A13361,'RM Postcodes'!$A:$B,2,0),"Invalid"))</f>
        <v>Missing</v>
      </c>
      <c r="N13361" s="26" t="str">
        <f t="shared" si="1261"/>
        <v>Missing</v>
      </c>
      <c r="O13361" s="26" t="str">
        <f t="shared" si="1257"/>
        <v>Missing</v>
      </c>
    </row>
    <row r="13362" spans="1:15" x14ac:dyDescent="0.2">
      <c r="A13362" s="24" t="str">
        <f t="shared" si="1262"/>
        <v xml:space="preserve"> </v>
      </c>
      <c r="B13362" s="35"/>
      <c r="C13362" s="35"/>
      <c r="D13362" s="35"/>
      <c r="E13362" s="35"/>
      <c r="F13362" s="35"/>
      <c r="G13362" s="35"/>
      <c r="H13362" s="35"/>
      <c r="J13362" s="26" t="str">
        <f t="shared" si="1258"/>
        <v>No</v>
      </c>
      <c r="K13362" s="26" t="str">
        <f t="shared" si="1259"/>
        <v>Missing</v>
      </c>
      <c r="L13362" s="26" t="str">
        <f t="shared" si="1260"/>
        <v>Missing</v>
      </c>
      <c r="M13362" s="26" t="str">
        <f>IF(OR(ISBLANK(B13362),ISBLANK(C13362),ISBLANK(D13362)),"Missing",IFERROR(VLOOKUP(A13362,'RM Postcodes'!$A:$B,2,0),"Invalid"))</f>
        <v>Missing</v>
      </c>
      <c r="N13362" s="26" t="str">
        <f t="shared" si="1261"/>
        <v>Missing</v>
      </c>
      <c r="O13362" s="26" t="str">
        <f t="shared" si="1257"/>
        <v>Missing</v>
      </c>
    </row>
    <row r="13363" spans="1:15" x14ac:dyDescent="0.2">
      <c r="A13363" s="24" t="str">
        <f t="shared" si="1262"/>
        <v xml:space="preserve"> </v>
      </c>
      <c r="B13363" s="35"/>
      <c r="C13363" s="35"/>
      <c r="D13363" s="35"/>
      <c r="E13363" s="35"/>
      <c r="F13363" s="35"/>
      <c r="G13363" s="35"/>
      <c r="H13363" s="35"/>
      <c r="J13363" s="26" t="str">
        <f t="shared" si="1258"/>
        <v>No</v>
      </c>
      <c r="K13363" s="26" t="str">
        <f t="shared" si="1259"/>
        <v>Missing</v>
      </c>
      <c r="L13363" s="26" t="str">
        <f t="shared" si="1260"/>
        <v>Missing</v>
      </c>
      <c r="M13363" s="26" t="str">
        <f>IF(OR(ISBLANK(B13363),ISBLANK(C13363),ISBLANK(D13363)),"Missing",IFERROR(VLOOKUP(A13363,'RM Postcodes'!$A:$B,2,0),"Invalid"))</f>
        <v>Missing</v>
      </c>
      <c r="N13363" s="26" t="str">
        <f t="shared" si="1261"/>
        <v>Missing</v>
      </c>
      <c r="O13363" s="26" t="str">
        <f t="shared" si="1257"/>
        <v>Missing</v>
      </c>
    </row>
    <row r="13364" spans="1:15" x14ac:dyDescent="0.2">
      <c r="A13364" s="24" t="str">
        <f t="shared" si="1262"/>
        <v xml:space="preserve"> </v>
      </c>
      <c r="B13364" s="35"/>
      <c r="C13364" s="35"/>
      <c r="D13364" s="35"/>
      <c r="E13364" s="35"/>
      <c r="F13364" s="35"/>
      <c r="G13364" s="35"/>
      <c r="H13364" s="35"/>
      <c r="J13364" s="26" t="str">
        <f t="shared" si="1258"/>
        <v>No</v>
      </c>
      <c r="K13364" s="26" t="str">
        <f t="shared" si="1259"/>
        <v>Missing</v>
      </c>
      <c r="L13364" s="26" t="str">
        <f t="shared" si="1260"/>
        <v>Missing</v>
      </c>
      <c r="M13364" s="26" t="str">
        <f>IF(OR(ISBLANK(B13364),ISBLANK(C13364),ISBLANK(D13364)),"Missing",IFERROR(VLOOKUP(A13364,'RM Postcodes'!$A:$B,2,0),"Invalid"))</f>
        <v>Missing</v>
      </c>
      <c r="N13364" s="26" t="str">
        <f t="shared" si="1261"/>
        <v>Missing</v>
      </c>
      <c r="O13364" s="26" t="str">
        <f t="shared" si="1257"/>
        <v>Missing</v>
      </c>
    </row>
    <row r="13365" spans="1:15" x14ac:dyDescent="0.2">
      <c r="A13365" s="24" t="str">
        <f t="shared" si="1262"/>
        <v xml:space="preserve"> </v>
      </c>
      <c r="B13365" s="35"/>
      <c r="C13365" s="35"/>
      <c r="D13365" s="35"/>
      <c r="E13365" s="35"/>
      <c r="F13365" s="35"/>
      <c r="G13365" s="35"/>
      <c r="H13365" s="35"/>
      <c r="J13365" s="26" t="str">
        <f t="shared" si="1258"/>
        <v>No</v>
      </c>
      <c r="K13365" s="26" t="str">
        <f t="shared" si="1259"/>
        <v>Missing</v>
      </c>
      <c r="L13365" s="26" t="str">
        <f t="shared" si="1260"/>
        <v>Missing</v>
      </c>
      <c r="M13365" s="26" t="str">
        <f>IF(OR(ISBLANK(B13365),ISBLANK(C13365),ISBLANK(D13365)),"Missing",IFERROR(VLOOKUP(A13365,'RM Postcodes'!$A:$B,2,0),"Invalid"))</f>
        <v>Missing</v>
      </c>
      <c r="N13365" s="26" t="str">
        <f t="shared" si="1261"/>
        <v>Missing</v>
      </c>
      <c r="O13365" s="26" t="str">
        <f t="shared" si="1257"/>
        <v>Missing</v>
      </c>
    </row>
    <row r="13366" spans="1:15" x14ac:dyDescent="0.2">
      <c r="A13366" s="24" t="str">
        <f t="shared" si="1262"/>
        <v xml:space="preserve"> </v>
      </c>
      <c r="B13366" s="35"/>
      <c r="C13366" s="35"/>
      <c r="D13366" s="35"/>
      <c r="E13366" s="35"/>
      <c r="F13366" s="35"/>
      <c r="G13366" s="35"/>
      <c r="H13366" s="35"/>
      <c r="J13366" s="26" t="str">
        <f t="shared" si="1258"/>
        <v>No</v>
      </c>
      <c r="K13366" s="26" t="str">
        <f t="shared" si="1259"/>
        <v>Missing</v>
      </c>
      <c r="L13366" s="26" t="str">
        <f t="shared" si="1260"/>
        <v>Missing</v>
      </c>
      <c r="M13366" s="26" t="str">
        <f>IF(OR(ISBLANK(B13366),ISBLANK(C13366),ISBLANK(D13366)),"Missing",IFERROR(VLOOKUP(A13366,'RM Postcodes'!$A:$B,2,0),"Invalid"))</f>
        <v>Missing</v>
      </c>
      <c r="N13366" s="26" t="str">
        <f t="shared" si="1261"/>
        <v>Missing</v>
      </c>
      <c r="O13366" s="26" t="str">
        <f t="shared" si="1257"/>
        <v>Missing</v>
      </c>
    </row>
    <row r="13367" spans="1:15" x14ac:dyDescent="0.2">
      <c r="A13367" s="24" t="str">
        <f t="shared" si="1262"/>
        <v xml:space="preserve"> </v>
      </c>
      <c r="B13367" s="35"/>
      <c r="C13367" s="35"/>
      <c r="D13367" s="35"/>
      <c r="E13367" s="35"/>
      <c r="F13367" s="35"/>
      <c r="G13367" s="35"/>
      <c r="H13367" s="35"/>
      <c r="J13367" s="26" t="str">
        <f t="shared" si="1258"/>
        <v>No</v>
      </c>
      <c r="K13367" s="26" t="str">
        <f t="shared" si="1259"/>
        <v>Missing</v>
      </c>
      <c r="L13367" s="26" t="str">
        <f t="shared" si="1260"/>
        <v>Missing</v>
      </c>
      <c r="M13367" s="26" t="str">
        <f>IF(OR(ISBLANK(B13367),ISBLANK(C13367),ISBLANK(D13367)),"Missing",IFERROR(VLOOKUP(A13367,'RM Postcodes'!$A:$B,2,0),"Invalid"))</f>
        <v>Missing</v>
      </c>
      <c r="N13367" s="26" t="str">
        <f t="shared" si="1261"/>
        <v>Missing</v>
      </c>
      <c r="O13367" s="26" t="str">
        <f t="shared" si="1257"/>
        <v>Missing</v>
      </c>
    </row>
    <row r="13368" spans="1:15" x14ac:dyDescent="0.2">
      <c r="A13368" s="24" t="str">
        <f t="shared" si="1262"/>
        <v xml:space="preserve"> </v>
      </c>
      <c r="B13368" s="35"/>
      <c r="C13368" s="35"/>
      <c r="D13368" s="35"/>
      <c r="E13368" s="35"/>
      <c r="F13368" s="35"/>
      <c r="G13368" s="35"/>
      <c r="H13368" s="35"/>
      <c r="J13368" s="26" t="str">
        <f t="shared" si="1258"/>
        <v>No</v>
      </c>
      <c r="K13368" s="26" t="str">
        <f t="shared" si="1259"/>
        <v>Missing</v>
      </c>
      <c r="L13368" s="26" t="str">
        <f t="shared" si="1260"/>
        <v>Missing</v>
      </c>
      <c r="M13368" s="26" t="str">
        <f>IF(OR(ISBLANK(B13368),ISBLANK(C13368),ISBLANK(D13368)),"Missing",IFERROR(VLOOKUP(A13368,'RM Postcodes'!$A:$B,2,0),"Invalid"))</f>
        <v>Missing</v>
      </c>
      <c r="N13368" s="26" t="str">
        <f t="shared" si="1261"/>
        <v>Missing</v>
      </c>
      <c r="O13368" s="26" t="str">
        <f t="shared" si="1257"/>
        <v>Missing</v>
      </c>
    </row>
    <row r="13369" spans="1:15" x14ac:dyDescent="0.2">
      <c r="A13369" s="24" t="str">
        <f t="shared" si="1262"/>
        <v xml:space="preserve"> </v>
      </c>
      <c r="B13369" s="35"/>
      <c r="C13369" s="35"/>
      <c r="D13369" s="35"/>
      <c r="E13369" s="35"/>
      <c r="F13369" s="35"/>
      <c r="G13369" s="35"/>
      <c r="H13369" s="35"/>
      <c r="J13369" s="26" t="str">
        <f t="shared" si="1258"/>
        <v>No</v>
      </c>
      <c r="K13369" s="26" t="str">
        <f t="shared" si="1259"/>
        <v>Missing</v>
      </c>
      <c r="L13369" s="26" t="str">
        <f t="shared" si="1260"/>
        <v>Missing</v>
      </c>
      <c r="M13369" s="26" t="str">
        <f>IF(OR(ISBLANK(B13369),ISBLANK(C13369),ISBLANK(D13369)),"Missing",IFERROR(VLOOKUP(A13369,'RM Postcodes'!$A:$B,2,0),"Invalid"))</f>
        <v>Missing</v>
      </c>
      <c r="N13369" s="26" t="str">
        <f t="shared" si="1261"/>
        <v>Missing</v>
      </c>
      <c r="O13369" s="26" t="str">
        <f t="shared" si="1257"/>
        <v>Missing</v>
      </c>
    </row>
    <row r="13370" spans="1:15" x14ac:dyDescent="0.2">
      <c r="A13370" s="24" t="str">
        <f t="shared" si="1262"/>
        <v xml:space="preserve"> </v>
      </c>
      <c r="B13370" s="35"/>
      <c r="C13370" s="35"/>
      <c r="D13370" s="35"/>
      <c r="E13370" s="35"/>
      <c r="F13370" s="35"/>
      <c r="G13370" s="35"/>
      <c r="H13370" s="35"/>
      <c r="J13370" s="26" t="str">
        <f t="shared" si="1258"/>
        <v>No</v>
      </c>
      <c r="K13370" s="26" t="str">
        <f t="shared" si="1259"/>
        <v>Missing</v>
      </c>
      <c r="L13370" s="26" t="str">
        <f t="shared" si="1260"/>
        <v>Missing</v>
      </c>
      <c r="M13370" s="26" t="str">
        <f>IF(OR(ISBLANK(B13370),ISBLANK(C13370),ISBLANK(D13370)),"Missing",IFERROR(VLOOKUP(A13370,'RM Postcodes'!$A:$B,2,0),"Invalid"))</f>
        <v>Missing</v>
      </c>
      <c r="N13370" s="26" t="str">
        <f t="shared" si="1261"/>
        <v>Missing</v>
      </c>
      <c r="O13370" s="26" t="str">
        <f t="shared" si="1257"/>
        <v>Missing</v>
      </c>
    </row>
    <row r="13371" spans="1:15" x14ac:dyDescent="0.2">
      <c r="A13371" s="24" t="str">
        <f t="shared" si="1262"/>
        <v xml:space="preserve"> </v>
      </c>
      <c r="B13371" s="35"/>
      <c r="C13371" s="35"/>
      <c r="D13371" s="35"/>
      <c r="E13371" s="35"/>
      <c r="F13371" s="35"/>
      <c r="G13371" s="35"/>
      <c r="H13371" s="35"/>
      <c r="J13371" s="26" t="str">
        <f t="shared" si="1258"/>
        <v>No</v>
      </c>
      <c r="K13371" s="26" t="str">
        <f t="shared" si="1259"/>
        <v>Missing</v>
      </c>
      <c r="L13371" s="26" t="str">
        <f t="shared" si="1260"/>
        <v>Missing</v>
      </c>
      <c r="M13371" s="26" t="str">
        <f>IF(OR(ISBLANK(B13371),ISBLANK(C13371),ISBLANK(D13371)),"Missing",IFERROR(VLOOKUP(A13371,'RM Postcodes'!$A:$B,2,0),"Invalid"))</f>
        <v>Missing</v>
      </c>
      <c r="N13371" s="26" t="str">
        <f t="shared" si="1261"/>
        <v>Missing</v>
      </c>
      <c r="O13371" s="26" t="str">
        <f t="shared" si="1257"/>
        <v>Missing</v>
      </c>
    </row>
    <row r="13372" spans="1:15" x14ac:dyDescent="0.2">
      <c r="A13372" s="24" t="str">
        <f t="shared" si="1262"/>
        <v xml:space="preserve"> </v>
      </c>
      <c r="B13372" s="35"/>
      <c r="C13372" s="35"/>
      <c r="D13372" s="35"/>
      <c r="E13372" s="35"/>
      <c r="F13372" s="35"/>
      <c r="G13372" s="35"/>
      <c r="H13372" s="35"/>
      <c r="J13372" s="26" t="str">
        <f t="shared" si="1258"/>
        <v>No</v>
      </c>
      <c r="K13372" s="26" t="str">
        <f t="shared" si="1259"/>
        <v>Missing</v>
      </c>
      <c r="L13372" s="26" t="str">
        <f t="shared" si="1260"/>
        <v>Missing</v>
      </c>
      <c r="M13372" s="26" t="str">
        <f>IF(OR(ISBLANK(B13372),ISBLANK(C13372),ISBLANK(D13372)),"Missing",IFERROR(VLOOKUP(A13372,'RM Postcodes'!$A:$B,2,0),"Invalid"))</f>
        <v>Missing</v>
      </c>
      <c r="N13372" s="26" t="str">
        <f t="shared" si="1261"/>
        <v>Missing</v>
      </c>
      <c r="O13372" s="26" t="str">
        <f t="shared" si="1257"/>
        <v>Missing</v>
      </c>
    </row>
    <row r="13373" spans="1:15" x14ac:dyDescent="0.2">
      <c r="A13373" s="24" t="str">
        <f t="shared" si="1262"/>
        <v xml:space="preserve"> </v>
      </c>
      <c r="B13373" s="35"/>
      <c r="C13373" s="35"/>
      <c r="D13373" s="35"/>
      <c r="E13373" s="35"/>
      <c r="F13373" s="35"/>
      <c r="G13373" s="35"/>
      <c r="H13373" s="35"/>
      <c r="J13373" s="26" t="str">
        <f t="shared" si="1258"/>
        <v>No</v>
      </c>
      <c r="K13373" s="26" t="str">
        <f t="shared" si="1259"/>
        <v>Missing</v>
      </c>
      <c r="L13373" s="26" t="str">
        <f t="shared" si="1260"/>
        <v>Missing</v>
      </c>
      <c r="M13373" s="26" t="str">
        <f>IF(OR(ISBLANK(B13373),ISBLANK(C13373),ISBLANK(D13373)),"Missing",IFERROR(VLOOKUP(A13373,'RM Postcodes'!$A:$B,2,0),"Invalid"))</f>
        <v>Missing</v>
      </c>
      <c r="N13373" s="26" t="str">
        <f t="shared" si="1261"/>
        <v>Missing</v>
      </c>
      <c r="O13373" s="26" t="str">
        <f t="shared" si="1257"/>
        <v>Missing</v>
      </c>
    </row>
    <row r="13374" spans="1:15" x14ac:dyDescent="0.2">
      <c r="A13374" s="24" t="str">
        <f t="shared" si="1262"/>
        <v xml:space="preserve"> </v>
      </c>
      <c r="B13374" s="35"/>
      <c r="C13374" s="35"/>
      <c r="D13374" s="35"/>
      <c r="E13374" s="35"/>
      <c r="F13374" s="35"/>
      <c r="G13374" s="35"/>
      <c r="H13374" s="35"/>
      <c r="J13374" s="26" t="str">
        <f t="shared" si="1258"/>
        <v>No</v>
      </c>
      <c r="K13374" s="26" t="str">
        <f t="shared" si="1259"/>
        <v>Missing</v>
      </c>
      <c r="L13374" s="26" t="str">
        <f t="shared" si="1260"/>
        <v>Missing</v>
      </c>
      <c r="M13374" s="26" t="str">
        <f>IF(OR(ISBLANK(B13374),ISBLANK(C13374),ISBLANK(D13374)),"Missing",IFERROR(VLOOKUP(A13374,'RM Postcodes'!$A:$B,2,0),"Invalid"))</f>
        <v>Missing</v>
      </c>
      <c r="N13374" s="26" t="str">
        <f t="shared" si="1261"/>
        <v>Missing</v>
      </c>
      <c r="O13374" s="26" t="str">
        <f t="shared" si="1257"/>
        <v>Missing</v>
      </c>
    </row>
    <row r="13375" spans="1:15" x14ac:dyDescent="0.2">
      <c r="A13375" s="24" t="str">
        <f t="shared" si="1262"/>
        <v xml:space="preserve"> </v>
      </c>
      <c r="B13375" s="35"/>
      <c r="C13375" s="35"/>
      <c r="D13375" s="35"/>
      <c r="E13375" s="35"/>
      <c r="F13375" s="35"/>
      <c r="G13375" s="35"/>
      <c r="H13375" s="35"/>
      <c r="J13375" s="26" t="str">
        <f t="shared" si="1258"/>
        <v>No</v>
      </c>
      <c r="K13375" s="26" t="str">
        <f t="shared" si="1259"/>
        <v>Missing</v>
      </c>
      <c r="L13375" s="26" t="str">
        <f t="shared" si="1260"/>
        <v>Missing</v>
      </c>
      <c r="M13375" s="26" t="str">
        <f>IF(OR(ISBLANK(B13375),ISBLANK(C13375),ISBLANK(D13375)),"Missing",IFERROR(VLOOKUP(A13375,'RM Postcodes'!$A:$B,2,0),"Invalid"))</f>
        <v>Missing</v>
      </c>
      <c r="N13375" s="26" t="str">
        <f t="shared" si="1261"/>
        <v>Missing</v>
      </c>
      <c r="O13375" s="26" t="str">
        <f t="shared" si="1257"/>
        <v>Missing</v>
      </c>
    </row>
    <row r="13376" spans="1:15" x14ac:dyDescent="0.2">
      <c r="A13376" s="24" t="str">
        <f t="shared" si="1262"/>
        <v xml:space="preserve"> </v>
      </c>
      <c r="B13376" s="35"/>
      <c r="C13376" s="35"/>
      <c r="D13376" s="35"/>
      <c r="E13376" s="35"/>
      <c r="F13376" s="35"/>
      <c r="G13376" s="35"/>
      <c r="H13376" s="35"/>
      <c r="J13376" s="26" t="str">
        <f t="shared" si="1258"/>
        <v>No</v>
      </c>
      <c r="K13376" s="26" t="str">
        <f t="shared" si="1259"/>
        <v>Missing</v>
      </c>
      <c r="L13376" s="26" t="str">
        <f t="shared" si="1260"/>
        <v>Missing</v>
      </c>
      <c r="M13376" s="26" t="str">
        <f>IF(OR(ISBLANK(B13376),ISBLANK(C13376),ISBLANK(D13376)),"Missing",IFERROR(VLOOKUP(A13376,'RM Postcodes'!$A:$B,2,0),"Invalid"))</f>
        <v>Missing</v>
      </c>
      <c r="N13376" s="26" t="str">
        <f t="shared" si="1261"/>
        <v>Missing</v>
      </c>
      <c r="O13376" s="26" t="str">
        <f t="shared" si="1257"/>
        <v>Missing</v>
      </c>
    </row>
    <row r="13377" spans="1:15" x14ac:dyDescent="0.2">
      <c r="A13377" s="24" t="str">
        <f t="shared" si="1262"/>
        <v xml:space="preserve"> </v>
      </c>
      <c r="B13377" s="35"/>
      <c r="C13377" s="35"/>
      <c r="D13377" s="35"/>
      <c r="E13377" s="35"/>
      <c r="F13377" s="35"/>
      <c r="G13377" s="35"/>
      <c r="H13377" s="35"/>
      <c r="J13377" s="26" t="str">
        <f t="shared" si="1258"/>
        <v>No</v>
      </c>
      <c r="K13377" s="26" t="str">
        <f t="shared" si="1259"/>
        <v>Missing</v>
      </c>
      <c r="L13377" s="26" t="str">
        <f t="shared" si="1260"/>
        <v>Missing</v>
      </c>
      <c r="M13377" s="26" t="str">
        <f>IF(OR(ISBLANK(B13377),ISBLANK(C13377),ISBLANK(D13377)),"Missing",IFERROR(VLOOKUP(A13377,'RM Postcodes'!$A:$B,2,0),"Invalid"))</f>
        <v>Missing</v>
      </c>
      <c r="N13377" s="26" t="str">
        <f t="shared" si="1261"/>
        <v>Missing</v>
      </c>
      <c r="O13377" s="26" t="str">
        <f t="shared" si="1257"/>
        <v>Missing</v>
      </c>
    </row>
    <row r="13378" spans="1:15" x14ac:dyDescent="0.2">
      <c r="A13378" s="24" t="str">
        <f t="shared" si="1262"/>
        <v xml:space="preserve"> </v>
      </c>
      <c r="B13378" s="35"/>
      <c r="C13378" s="35"/>
      <c r="D13378" s="35"/>
      <c r="E13378" s="35"/>
      <c r="F13378" s="35"/>
      <c r="G13378" s="35"/>
      <c r="H13378" s="35"/>
      <c r="J13378" s="26" t="str">
        <f t="shared" si="1258"/>
        <v>No</v>
      </c>
      <c r="K13378" s="26" t="str">
        <f t="shared" si="1259"/>
        <v>Missing</v>
      </c>
      <c r="L13378" s="26" t="str">
        <f t="shared" si="1260"/>
        <v>Missing</v>
      </c>
      <c r="M13378" s="26" t="str">
        <f>IF(OR(ISBLANK(B13378),ISBLANK(C13378),ISBLANK(D13378)),"Missing",IFERROR(VLOOKUP(A13378,'RM Postcodes'!$A:$B,2,0),"Invalid"))</f>
        <v>Missing</v>
      </c>
      <c r="N13378" s="26" t="str">
        <f t="shared" si="1261"/>
        <v>Missing</v>
      </c>
      <c r="O13378" s="26" t="str">
        <f t="shared" si="1257"/>
        <v>Missing</v>
      </c>
    </row>
    <row r="13379" spans="1:15" x14ac:dyDescent="0.2">
      <c r="A13379" s="24" t="str">
        <f t="shared" si="1262"/>
        <v xml:space="preserve"> </v>
      </c>
      <c r="B13379" s="35"/>
      <c r="C13379" s="35"/>
      <c r="D13379" s="35"/>
      <c r="E13379" s="35"/>
      <c r="F13379" s="35"/>
      <c r="G13379" s="35"/>
      <c r="H13379" s="35"/>
      <c r="J13379" s="26" t="str">
        <f t="shared" si="1258"/>
        <v>No</v>
      </c>
      <c r="K13379" s="26" t="str">
        <f t="shared" si="1259"/>
        <v>Missing</v>
      </c>
      <c r="L13379" s="26" t="str">
        <f t="shared" si="1260"/>
        <v>Missing</v>
      </c>
      <c r="M13379" s="26" t="str">
        <f>IF(OR(ISBLANK(B13379),ISBLANK(C13379),ISBLANK(D13379)),"Missing",IFERROR(VLOOKUP(A13379,'RM Postcodes'!$A:$B,2,0),"Invalid"))</f>
        <v>Missing</v>
      </c>
      <c r="N13379" s="26" t="str">
        <f t="shared" si="1261"/>
        <v>Missing</v>
      </c>
      <c r="O13379" s="26" t="str">
        <f t="shared" si="1257"/>
        <v>Missing</v>
      </c>
    </row>
    <row r="13380" spans="1:15" x14ac:dyDescent="0.2">
      <c r="A13380" s="24" t="str">
        <f t="shared" si="1262"/>
        <v xml:space="preserve"> </v>
      </c>
      <c r="B13380" s="35"/>
      <c r="C13380" s="35"/>
      <c r="D13380" s="35"/>
      <c r="E13380" s="35"/>
      <c r="F13380" s="35"/>
      <c r="G13380" s="35"/>
      <c r="H13380" s="35"/>
      <c r="J13380" s="26" t="str">
        <f t="shared" si="1258"/>
        <v>No</v>
      </c>
      <c r="K13380" s="26" t="str">
        <f t="shared" si="1259"/>
        <v>Missing</v>
      </c>
      <c r="L13380" s="26" t="str">
        <f t="shared" si="1260"/>
        <v>Missing</v>
      </c>
      <c r="M13380" s="26" t="str">
        <f>IF(OR(ISBLANK(B13380),ISBLANK(C13380),ISBLANK(D13380)),"Missing",IFERROR(VLOOKUP(A13380,'RM Postcodes'!$A:$B,2,0),"Invalid"))</f>
        <v>Missing</v>
      </c>
      <c r="N13380" s="26" t="str">
        <f t="shared" si="1261"/>
        <v>Missing</v>
      </c>
      <c r="O13380" s="26" t="str">
        <f t="shared" si="1257"/>
        <v>Missing</v>
      </c>
    </row>
    <row r="13381" spans="1:15" x14ac:dyDescent="0.2">
      <c r="A13381" s="24" t="str">
        <f t="shared" si="1262"/>
        <v xml:space="preserve"> </v>
      </c>
      <c r="B13381" s="35"/>
      <c r="C13381" s="35"/>
      <c r="D13381" s="35"/>
      <c r="E13381" s="35"/>
      <c r="F13381" s="35"/>
      <c r="G13381" s="35"/>
      <c r="H13381" s="35"/>
      <c r="J13381" s="26" t="str">
        <f t="shared" si="1258"/>
        <v>No</v>
      </c>
      <c r="K13381" s="26" t="str">
        <f t="shared" si="1259"/>
        <v>Missing</v>
      </c>
      <c r="L13381" s="26" t="str">
        <f t="shared" si="1260"/>
        <v>Missing</v>
      </c>
      <c r="M13381" s="26" t="str">
        <f>IF(OR(ISBLANK(B13381),ISBLANK(C13381),ISBLANK(D13381)),"Missing",IFERROR(VLOOKUP(A13381,'RM Postcodes'!$A:$B,2,0),"Invalid"))</f>
        <v>Missing</v>
      </c>
      <c r="N13381" s="26" t="str">
        <f t="shared" si="1261"/>
        <v>Missing</v>
      </c>
      <c r="O13381" s="26" t="str">
        <f t="shared" ref="O13381:O13444" si="1263">IF(COUNT(E13381)=0,"Missing",IF(E13381&lt;=2,"Redact",IF(COUNTIF(F13381:H13381,"&gt;0")&lt;&gt;3,"Error",IF((G13381+H13381)/F13381&lt;60%,"OK","Redact"))))</f>
        <v>Missing</v>
      </c>
    </row>
    <row r="13382" spans="1:15" x14ac:dyDescent="0.2">
      <c r="A13382" s="24" t="str">
        <f t="shared" si="1262"/>
        <v xml:space="preserve"> </v>
      </c>
      <c r="B13382" s="35"/>
      <c r="C13382" s="35"/>
      <c r="D13382" s="35"/>
      <c r="E13382" s="35"/>
      <c r="F13382" s="35"/>
      <c r="G13382" s="35"/>
      <c r="H13382" s="35"/>
      <c r="J13382" s="26" t="str">
        <f t="shared" ref="J13382:J13445" si="1264">IF(AND(K13382="NI",L13382="OK",M13382="LIVE",N13382="OK",O13382="OK"),"yes NI",IF(AND(K13382="GB",L13382="OK",M13382="LIVE",N13382="OK",O13382="OK"),"Yes","No"))</f>
        <v>No</v>
      </c>
      <c r="K13382" s="26" t="str">
        <f t="shared" ref="K13382:K13445" si="1265">IF(ISBLANK(B13382),"Missing",IF(AND(OR(LEN(B13382)=2,LEN(B13382)=1),AND(ISERROR(VALUE(LEFT(B13382,1))),ISERROR(VALUE(RIGHT(B13382,1))))),IF(OR(B13382="GY",B13382="IM",B13382="JE"),"not GB",IF(B13382="BT","NI","GB")),"Invalid"))</f>
        <v>Missing</v>
      </c>
      <c r="L13382" s="26" t="str">
        <f t="shared" si="1260"/>
        <v>Missing</v>
      </c>
      <c r="M13382" s="26" t="str">
        <f>IF(OR(ISBLANK(B13382),ISBLANK(C13382),ISBLANK(D13382)),"Missing",IFERROR(VLOOKUP(A13382,'RM Postcodes'!$A:$B,2,0),"Invalid"))</f>
        <v>Missing</v>
      </c>
      <c r="N13382" s="26" t="str">
        <f t="shared" si="1261"/>
        <v>Missing</v>
      </c>
      <c r="O13382" s="26" t="str">
        <f t="shared" si="1263"/>
        <v>Missing</v>
      </c>
    </row>
    <row r="13383" spans="1:15" x14ac:dyDescent="0.2">
      <c r="A13383" s="24" t="str">
        <f t="shared" si="1262"/>
        <v xml:space="preserve"> </v>
      </c>
      <c r="B13383" s="35"/>
      <c r="C13383" s="35"/>
      <c r="D13383" s="35"/>
      <c r="E13383" s="35"/>
      <c r="F13383" s="35"/>
      <c r="G13383" s="35"/>
      <c r="H13383" s="35"/>
      <c r="J13383" s="26" t="str">
        <f t="shared" si="1264"/>
        <v>No</v>
      </c>
      <c r="K13383" s="26" t="str">
        <f t="shared" si="1265"/>
        <v>Missing</v>
      </c>
      <c r="L13383" s="26" t="str">
        <f t="shared" si="1260"/>
        <v>Missing</v>
      </c>
      <c r="M13383" s="26" t="str">
        <f>IF(OR(ISBLANK(B13383),ISBLANK(C13383),ISBLANK(D13383)),"Missing",IFERROR(VLOOKUP(A13383,'RM Postcodes'!$A:$B,2,0),"Invalid"))</f>
        <v>Missing</v>
      </c>
      <c r="N13383" s="26" t="str">
        <f t="shared" si="1261"/>
        <v>Missing</v>
      </c>
      <c r="O13383" s="26" t="str">
        <f t="shared" si="1263"/>
        <v>Missing</v>
      </c>
    </row>
    <row r="13384" spans="1:15" x14ac:dyDescent="0.2">
      <c r="A13384" s="24" t="str">
        <f t="shared" si="1262"/>
        <v xml:space="preserve"> </v>
      </c>
      <c r="B13384" s="35"/>
      <c r="C13384" s="35"/>
      <c r="D13384" s="35"/>
      <c r="E13384" s="35"/>
      <c r="F13384" s="35"/>
      <c r="G13384" s="35"/>
      <c r="H13384" s="35"/>
      <c r="J13384" s="26" t="str">
        <f t="shared" si="1264"/>
        <v>No</v>
      </c>
      <c r="K13384" s="26" t="str">
        <f t="shared" si="1265"/>
        <v>Missing</v>
      </c>
      <c r="L13384" s="26" t="str">
        <f t="shared" si="1260"/>
        <v>Missing</v>
      </c>
      <c r="M13384" s="26" t="str">
        <f>IF(OR(ISBLANK(B13384),ISBLANK(C13384),ISBLANK(D13384)),"Missing",IFERROR(VLOOKUP(A13384,'RM Postcodes'!$A:$B,2,0),"Invalid"))</f>
        <v>Missing</v>
      </c>
      <c r="N13384" s="26" t="str">
        <f t="shared" si="1261"/>
        <v>Missing</v>
      </c>
      <c r="O13384" s="26" t="str">
        <f t="shared" si="1263"/>
        <v>Missing</v>
      </c>
    </row>
    <row r="13385" spans="1:15" x14ac:dyDescent="0.2">
      <c r="A13385" s="24" t="str">
        <f t="shared" si="1262"/>
        <v xml:space="preserve"> </v>
      </c>
      <c r="B13385" s="35"/>
      <c r="C13385" s="35"/>
      <c r="D13385" s="35"/>
      <c r="E13385" s="35"/>
      <c r="F13385" s="35"/>
      <c r="G13385" s="35"/>
      <c r="H13385" s="35"/>
      <c r="J13385" s="26" t="str">
        <f t="shared" si="1264"/>
        <v>No</v>
      </c>
      <c r="K13385" s="26" t="str">
        <f t="shared" si="1265"/>
        <v>Missing</v>
      </c>
      <c r="L13385" s="26" t="str">
        <f t="shared" ref="L13385:L13448" si="1266">IF(ISBLANK(D13385),"Missing",IF(AND(LEN(D13385)=1,ISNUMBER(VALUE(D13385))),"OK","Invalid"))</f>
        <v>Missing</v>
      </c>
      <c r="M13385" s="26" t="str">
        <f>IF(OR(ISBLANK(B13385),ISBLANK(C13385),ISBLANK(D13385)),"Missing",IFERROR(VLOOKUP(A13385,'RM Postcodes'!$A:$B,2,0),"Invalid"))</f>
        <v>Missing</v>
      </c>
      <c r="N13385" s="26" t="str">
        <f t="shared" ref="N13385:N13448" si="1267">IF(ISBLANK(E13385),"Missing",IF(E13385&lt;10,"Redact","OK"))</f>
        <v>Missing</v>
      </c>
      <c r="O13385" s="26" t="str">
        <f t="shared" si="1263"/>
        <v>Missing</v>
      </c>
    </row>
    <row r="13386" spans="1:15" x14ac:dyDescent="0.2">
      <c r="A13386" s="24" t="str">
        <f t="shared" si="1262"/>
        <v xml:space="preserve"> </v>
      </c>
      <c r="B13386" s="35"/>
      <c r="C13386" s="35"/>
      <c r="D13386" s="35"/>
      <c r="E13386" s="35"/>
      <c r="F13386" s="35"/>
      <c r="G13386" s="35"/>
      <c r="H13386" s="35"/>
      <c r="J13386" s="26" t="str">
        <f t="shared" si="1264"/>
        <v>No</v>
      </c>
      <c r="K13386" s="26" t="str">
        <f t="shared" si="1265"/>
        <v>Missing</v>
      </c>
      <c r="L13386" s="26" t="str">
        <f t="shared" si="1266"/>
        <v>Missing</v>
      </c>
      <c r="M13386" s="26" t="str">
        <f>IF(OR(ISBLANK(B13386),ISBLANK(C13386),ISBLANK(D13386)),"Missing",IFERROR(VLOOKUP(A13386,'RM Postcodes'!$A:$B,2,0),"Invalid"))</f>
        <v>Missing</v>
      </c>
      <c r="N13386" s="26" t="str">
        <f t="shared" si="1267"/>
        <v>Missing</v>
      </c>
      <c r="O13386" s="26" t="str">
        <f t="shared" si="1263"/>
        <v>Missing</v>
      </c>
    </row>
    <row r="13387" spans="1:15" x14ac:dyDescent="0.2">
      <c r="A13387" s="24" t="str">
        <f t="shared" si="1262"/>
        <v xml:space="preserve"> </v>
      </c>
      <c r="B13387" s="35"/>
      <c r="C13387" s="35"/>
      <c r="D13387" s="35"/>
      <c r="E13387" s="35"/>
      <c r="F13387" s="35"/>
      <c r="G13387" s="35"/>
      <c r="H13387" s="35"/>
      <c r="J13387" s="26" t="str">
        <f t="shared" si="1264"/>
        <v>No</v>
      </c>
      <c r="K13387" s="26" t="str">
        <f t="shared" si="1265"/>
        <v>Missing</v>
      </c>
      <c r="L13387" s="26" t="str">
        <f t="shared" si="1266"/>
        <v>Missing</v>
      </c>
      <c r="M13387" s="26" t="str">
        <f>IF(OR(ISBLANK(B13387),ISBLANK(C13387),ISBLANK(D13387)),"Missing",IFERROR(VLOOKUP(A13387,'RM Postcodes'!$A:$B,2,0),"Invalid"))</f>
        <v>Missing</v>
      </c>
      <c r="N13387" s="26" t="str">
        <f t="shared" si="1267"/>
        <v>Missing</v>
      </c>
      <c r="O13387" s="26" t="str">
        <f t="shared" si="1263"/>
        <v>Missing</v>
      </c>
    </row>
    <row r="13388" spans="1:15" x14ac:dyDescent="0.2">
      <c r="A13388" s="24" t="str">
        <f t="shared" si="1262"/>
        <v xml:space="preserve"> </v>
      </c>
      <c r="B13388" s="35"/>
      <c r="C13388" s="35"/>
      <c r="D13388" s="35"/>
      <c r="E13388" s="35"/>
      <c r="F13388" s="35"/>
      <c r="G13388" s="35"/>
      <c r="H13388" s="35"/>
      <c r="J13388" s="26" t="str">
        <f t="shared" si="1264"/>
        <v>No</v>
      </c>
      <c r="K13388" s="26" t="str">
        <f t="shared" si="1265"/>
        <v>Missing</v>
      </c>
      <c r="L13388" s="26" t="str">
        <f t="shared" si="1266"/>
        <v>Missing</v>
      </c>
      <c r="M13388" s="26" t="str">
        <f>IF(OR(ISBLANK(B13388),ISBLANK(C13388),ISBLANK(D13388)),"Missing",IFERROR(VLOOKUP(A13388,'RM Postcodes'!$A:$B,2,0),"Invalid"))</f>
        <v>Missing</v>
      </c>
      <c r="N13388" s="26" t="str">
        <f t="shared" si="1267"/>
        <v>Missing</v>
      </c>
      <c r="O13388" s="26" t="str">
        <f t="shared" si="1263"/>
        <v>Missing</v>
      </c>
    </row>
    <row r="13389" spans="1:15" x14ac:dyDescent="0.2">
      <c r="A13389" s="24" t="str">
        <f t="shared" si="1262"/>
        <v xml:space="preserve"> </v>
      </c>
      <c r="B13389" s="35"/>
      <c r="C13389" s="35"/>
      <c r="D13389" s="35"/>
      <c r="E13389" s="35"/>
      <c r="F13389" s="35"/>
      <c r="G13389" s="35"/>
      <c r="H13389" s="35"/>
      <c r="J13389" s="26" t="str">
        <f t="shared" si="1264"/>
        <v>No</v>
      </c>
      <c r="K13389" s="26" t="str">
        <f t="shared" si="1265"/>
        <v>Missing</v>
      </c>
      <c r="L13389" s="26" t="str">
        <f t="shared" si="1266"/>
        <v>Missing</v>
      </c>
      <c r="M13389" s="26" t="str">
        <f>IF(OR(ISBLANK(B13389),ISBLANK(C13389),ISBLANK(D13389)),"Missing",IFERROR(VLOOKUP(A13389,'RM Postcodes'!$A:$B,2,0),"Invalid"))</f>
        <v>Missing</v>
      </c>
      <c r="N13389" s="26" t="str">
        <f t="shared" si="1267"/>
        <v>Missing</v>
      </c>
      <c r="O13389" s="26" t="str">
        <f t="shared" si="1263"/>
        <v>Missing</v>
      </c>
    </row>
    <row r="13390" spans="1:15" x14ac:dyDescent="0.2">
      <c r="A13390" s="24" t="str">
        <f t="shared" si="1262"/>
        <v xml:space="preserve"> </v>
      </c>
      <c r="B13390" s="35"/>
      <c r="C13390" s="35"/>
      <c r="D13390" s="35"/>
      <c r="E13390" s="35"/>
      <c r="F13390" s="35"/>
      <c r="G13390" s="35"/>
      <c r="H13390" s="35"/>
      <c r="J13390" s="26" t="str">
        <f t="shared" si="1264"/>
        <v>No</v>
      </c>
      <c r="K13390" s="26" t="str">
        <f t="shared" si="1265"/>
        <v>Missing</v>
      </c>
      <c r="L13390" s="26" t="str">
        <f t="shared" si="1266"/>
        <v>Missing</v>
      </c>
      <c r="M13390" s="26" t="str">
        <f>IF(OR(ISBLANK(B13390),ISBLANK(C13390),ISBLANK(D13390)),"Missing",IFERROR(VLOOKUP(A13390,'RM Postcodes'!$A:$B,2,0),"Invalid"))</f>
        <v>Missing</v>
      </c>
      <c r="N13390" s="26" t="str">
        <f t="shared" si="1267"/>
        <v>Missing</v>
      </c>
      <c r="O13390" s="26" t="str">
        <f t="shared" si="1263"/>
        <v>Missing</v>
      </c>
    </row>
    <row r="13391" spans="1:15" x14ac:dyDescent="0.2">
      <c r="A13391" s="24" t="str">
        <f t="shared" si="1262"/>
        <v xml:space="preserve"> </v>
      </c>
      <c r="B13391" s="35"/>
      <c r="C13391" s="35"/>
      <c r="D13391" s="35"/>
      <c r="E13391" s="35"/>
      <c r="F13391" s="35"/>
      <c r="G13391" s="35"/>
      <c r="H13391" s="35"/>
      <c r="J13391" s="26" t="str">
        <f t="shared" si="1264"/>
        <v>No</v>
      </c>
      <c r="K13391" s="26" t="str">
        <f t="shared" si="1265"/>
        <v>Missing</v>
      </c>
      <c r="L13391" s="26" t="str">
        <f t="shared" si="1266"/>
        <v>Missing</v>
      </c>
      <c r="M13391" s="26" t="str">
        <f>IF(OR(ISBLANK(B13391),ISBLANK(C13391),ISBLANK(D13391)),"Missing",IFERROR(VLOOKUP(A13391,'RM Postcodes'!$A:$B,2,0),"Invalid"))</f>
        <v>Missing</v>
      </c>
      <c r="N13391" s="26" t="str">
        <f t="shared" si="1267"/>
        <v>Missing</v>
      </c>
      <c r="O13391" s="26" t="str">
        <f t="shared" si="1263"/>
        <v>Missing</v>
      </c>
    </row>
    <row r="13392" spans="1:15" x14ac:dyDescent="0.2">
      <c r="A13392" s="24" t="str">
        <f t="shared" si="1262"/>
        <v xml:space="preserve"> </v>
      </c>
      <c r="B13392" s="35"/>
      <c r="C13392" s="35"/>
      <c r="D13392" s="35"/>
      <c r="E13392" s="35"/>
      <c r="F13392" s="35"/>
      <c r="G13392" s="35"/>
      <c r="H13392" s="35"/>
      <c r="J13392" s="26" t="str">
        <f t="shared" si="1264"/>
        <v>No</v>
      </c>
      <c r="K13392" s="26" t="str">
        <f t="shared" si="1265"/>
        <v>Missing</v>
      </c>
      <c r="L13392" s="26" t="str">
        <f t="shared" si="1266"/>
        <v>Missing</v>
      </c>
      <c r="M13392" s="26" t="str">
        <f>IF(OR(ISBLANK(B13392),ISBLANK(C13392),ISBLANK(D13392)),"Missing",IFERROR(VLOOKUP(A13392,'RM Postcodes'!$A:$B,2,0),"Invalid"))</f>
        <v>Missing</v>
      </c>
      <c r="N13392" s="26" t="str">
        <f t="shared" si="1267"/>
        <v>Missing</v>
      </c>
      <c r="O13392" s="26" t="str">
        <f t="shared" si="1263"/>
        <v>Missing</v>
      </c>
    </row>
    <row r="13393" spans="1:15" x14ac:dyDescent="0.2">
      <c r="A13393" s="24" t="str">
        <f t="shared" si="1262"/>
        <v xml:space="preserve"> </v>
      </c>
      <c r="B13393" s="35"/>
      <c r="C13393" s="35"/>
      <c r="D13393" s="35"/>
      <c r="E13393" s="35"/>
      <c r="F13393" s="35"/>
      <c r="G13393" s="35"/>
      <c r="H13393" s="35"/>
      <c r="J13393" s="26" t="str">
        <f t="shared" si="1264"/>
        <v>No</v>
      </c>
      <c r="K13393" s="26" t="str">
        <f t="shared" si="1265"/>
        <v>Missing</v>
      </c>
      <c r="L13393" s="26" t="str">
        <f t="shared" si="1266"/>
        <v>Missing</v>
      </c>
      <c r="M13393" s="26" t="str">
        <f>IF(OR(ISBLANK(B13393),ISBLANK(C13393),ISBLANK(D13393)),"Missing",IFERROR(VLOOKUP(A13393,'RM Postcodes'!$A:$B,2,0),"Invalid"))</f>
        <v>Missing</v>
      </c>
      <c r="N13393" s="26" t="str">
        <f t="shared" si="1267"/>
        <v>Missing</v>
      </c>
      <c r="O13393" s="26" t="str">
        <f t="shared" si="1263"/>
        <v>Missing</v>
      </c>
    </row>
    <row r="13394" spans="1:15" x14ac:dyDescent="0.2">
      <c r="A13394" s="24" t="str">
        <f t="shared" si="1262"/>
        <v xml:space="preserve"> </v>
      </c>
      <c r="B13394" s="35"/>
      <c r="C13394" s="35"/>
      <c r="D13394" s="35"/>
      <c r="E13394" s="35"/>
      <c r="F13394" s="35"/>
      <c r="G13394" s="35"/>
      <c r="H13394" s="35"/>
      <c r="J13394" s="26" t="str">
        <f t="shared" si="1264"/>
        <v>No</v>
      </c>
      <c r="K13394" s="26" t="str">
        <f t="shared" si="1265"/>
        <v>Missing</v>
      </c>
      <c r="L13394" s="26" t="str">
        <f t="shared" si="1266"/>
        <v>Missing</v>
      </c>
      <c r="M13394" s="26" t="str">
        <f>IF(OR(ISBLANK(B13394),ISBLANK(C13394),ISBLANK(D13394)),"Missing",IFERROR(VLOOKUP(A13394,'RM Postcodes'!$A:$B,2,0),"Invalid"))</f>
        <v>Missing</v>
      </c>
      <c r="N13394" s="26" t="str">
        <f t="shared" si="1267"/>
        <v>Missing</v>
      </c>
      <c r="O13394" s="26" t="str">
        <f t="shared" si="1263"/>
        <v>Missing</v>
      </c>
    </row>
    <row r="13395" spans="1:15" x14ac:dyDescent="0.2">
      <c r="A13395" s="24" t="str">
        <f t="shared" si="1262"/>
        <v xml:space="preserve"> </v>
      </c>
      <c r="B13395" s="35"/>
      <c r="C13395" s="35"/>
      <c r="D13395" s="35"/>
      <c r="E13395" s="35"/>
      <c r="F13395" s="35"/>
      <c r="G13395" s="35"/>
      <c r="H13395" s="35"/>
      <c r="J13395" s="26" t="str">
        <f t="shared" si="1264"/>
        <v>No</v>
      </c>
      <c r="K13395" s="26" t="str">
        <f t="shared" si="1265"/>
        <v>Missing</v>
      </c>
      <c r="L13395" s="26" t="str">
        <f t="shared" si="1266"/>
        <v>Missing</v>
      </c>
      <c r="M13395" s="26" t="str">
        <f>IF(OR(ISBLANK(B13395),ISBLANK(C13395),ISBLANK(D13395)),"Missing",IFERROR(VLOOKUP(A13395,'RM Postcodes'!$A:$B,2,0),"Invalid"))</f>
        <v>Missing</v>
      </c>
      <c r="N13395" s="26" t="str">
        <f t="shared" si="1267"/>
        <v>Missing</v>
      </c>
      <c r="O13395" s="26" t="str">
        <f t="shared" si="1263"/>
        <v>Missing</v>
      </c>
    </row>
    <row r="13396" spans="1:15" x14ac:dyDescent="0.2">
      <c r="A13396" s="24" t="str">
        <f t="shared" si="1262"/>
        <v xml:space="preserve"> </v>
      </c>
      <c r="B13396" s="35"/>
      <c r="C13396" s="35"/>
      <c r="D13396" s="35"/>
      <c r="E13396" s="35"/>
      <c r="F13396" s="35"/>
      <c r="G13396" s="35"/>
      <c r="H13396" s="35"/>
      <c r="J13396" s="26" t="str">
        <f t="shared" si="1264"/>
        <v>No</v>
      </c>
      <c r="K13396" s="26" t="str">
        <f t="shared" si="1265"/>
        <v>Missing</v>
      </c>
      <c r="L13396" s="26" t="str">
        <f t="shared" si="1266"/>
        <v>Missing</v>
      </c>
      <c r="M13396" s="26" t="str">
        <f>IF(OR(ISBLANK(B13396),ISBLANK(C13396),ISBLANK(D13396)),"Missing",IFERROR(VLOOKUP(A13396,'RM Postcodes'!$A:$B,2,0),"Invalid"))</f>
        <v>Missing</v>
      </c>
      <c r="N13396" s="26" t="str">
        <f t="shared" si="1267"/>
        <v>Missing</v>
      </c>
      <c r="O13396" s="26" t="str">
        <f t="shared" si="1263"/>
        <v>Missing</v>
      </c>
    </row>
    <row r="13397" spans="1:15" x14ac:dyDescent="0.2">
      <c r="A13397" s="24" t="str">
        <f t="shared" si="1262"/>
        <v xml:space="preserve"> </v>
      </c>
      <c r="B13397" s="35"/>
      <c r="C13397" s="35"/>
      <c r="D13397" s="35"/>
      <c r="E13397" s="35"/>
      <c r="F13397" s="35"/>
      <c r="G13397" s="35"/>
      <c r="H13397" s="35"/>
      <c r="J13397" s="26" t="str">
        <f t="shared" si="1264"/>
        <v>No</v>
      </c>
      <c r="K13397" s="26" t="str">
        <f t="shared" si="1265"/>
        <v>Missing</v>
      </c>
      <c r="L13397" s="26" t="str">
        <f t="shared" si="1266"/>
        <v>Missing</v>
      </c>
      <c r="M13397" s="26" t="str">
        <f>IF(OR(ISBLANK(B13397),ISBLANK(C13397),ISBLANK(D13397)),"Missing",IFERROR(VLOOKUP(A13397,'RM Postcodes'!$A:$B,2,0),"Invalid"))</f>
        <v>Missing</v>
      </c>
      <c r="N13397" s="26" t="str">
        <f t="shared" si="1267"/>
        <v>Missing</v>
      </c>
      <c r="O13397" s="26" t="str">
        <f t="shared" si="1263"/>
        <v>Missing</v>
      </c>
    </row>
    <row r="13398" spans="1:15" x14ac:dyDescent="0.2">
      <c r="A13398" s="24" t="str">
        <f t="shared" si="1262"/>
        <v xml:space="preserve"> </v>
      </c>
      <c r="B13398" s="35"/>
      <c r="C13398" s="35"/>
      <c r="D13398" s="35"/>
      <c r="E13398" s="35"/>
      <c r="F13398" s="35"/>
      <c r="G13398" s="35"/>
      <c r="H13398" s="35"/>
      <c r="J13398" s="26" t="str">
        <f t="shared" si="1264"/>
        <v>No</v>
      </c>
      <c r="K13398" s="26" t="str">
        <f t="shared" si="1265"/>
        <v>Missing</v>
      </c>
      <c r="L13398" s="26" t="str">
        <f t="shared" si="1266"/>
        <v>Missing</v>
      </c>
      <c r="M13398" s="26" t="str">
        <f>IF(OR(ISBLANK(B13398),ISBLANK(C13398),ISBLANK(D13398)),"Missing",IFERROR(VLOOKUP(A13398,'RM Postcodes'!$A:$B,2,0),"Invalid"))</f>
        <v>Missing</v>
      </c>
      <c r="N13398" s="26" t="str">
        <f t="shared" si="1267"/>
        <v>Missing</v>
      </c>
      <c r="O13398" s="26" t="str">
        <f t="shared" si="1263"/>
        <v>Missing</v>
      </c>
    </row>
    <row r="13399" spans="1:15" x14ac:dyDescent="0.2">
      <c r="A13399" s="24" t="str">
        <f t="shared" si="1262"/>
        <v xml:space="preserve"> </v>
      </c>
      <c r="B13399" s="35"/>
      <c r="C13399" s="35"/>
      <c r="D13399" s="35"/>
      <c r="E13399" s="35"/>
      <c r="F13399" s="35"/>
      <c r="G13399" s="35"/>
      <c r="H13399" s="35"/>
      <c r="J13399" s="26" t="str">
        <f t="shared" si="1264"/>
        <v>No</v>
      </c>
      <c r="K13399" s="26" t="str">
        <f t="shared" si="1265"/>
        <v>Missing</v>
      </c>
      <c r="L13399" s="26" t="str">
        <f t="shared" si="1266"/>
        <v>Missing</v>
      </c>
      <c r="M13399" s="26" t="str">
        <f>IF(OR(ISBLANK(B13399),ISBLANK(C13399),ISBLANK(D13399)),"Missing",IFERROR(VLOOKUP(A13399,'RM Postcodes'!$A:$B,2,0),"Invalid"))</f>
        <v>Missing</v>
      </c>
      <c r="N13399" s="26" t="str">
        <f t="shared" si="1267"/>
        <v>Missing</v>
      </c>
      <c r="O13399" s="26" t="str">
        <f t="shared" si="1263"/>
        <v>Missing</v>
      </c>
    </row>
    <row r="13400" spans="1:15" x14ac:dyDescent="0.2">
      <c r="A13400" s="24" t="str">
        <f t="shared" si="1262"/>
        <v xml:space="preserve"> </v>
      </c>
      <c r="B13400" s="35"/>
      <c r="C13400" s="35"/>
      <c r="D13400" s="35"/>
      <c r="E13400" s="35"/>
      <c r="F13400" s="35"/>
      <c r="G13400" s="35"/>
      <c r="H13400" s="35"/>
      <c r="J13400" s="26" t="str">
        <f t="shared" si="1264"/>
        <v>No</v>
      </c>
      <c r="K13400" s="26" t="str">
        <f t="shared" si="1265"/>
        <v>Missing</v>
      </c>
      <c r="L13400" s="26" t="str">
        <f t="shared" si="1266"/>
        <v>Missing</v>
      </c>
      <c r="M13400" s="26" t="str">
        <f>IF(OR(ISBLANK(B13400),ISBLANK(C13400),ISBLANK(D13400)),"Missing",IFERROR(VLOOKUP(A13400,'RM Postcodes'!$A:$B,2,0),"Invalid"))</f>
        <v>Missing</v>
      </c>
      <c r="N13400" s="26" t="str">
        <f t="shared" si="1267"/>
        <v>Missing</v>
      </c>
      <c r="O13400" s="26" t="str">
        <f t="shared" si="1263"/>
        <v>Missing</v>
      </c>
    </row>
    <row r="13401" spans="1:15" x14ac:dyDescent="0.2">
      <c r="A13401" s="24" t="str">
        <f t="shared" si="1262"/>
        <v xml:space="preserve"> </v>
      </c>
      <c r="B13401" s="35"/>
      <c r="C13401" s="35"/>
      <c r="D13401" s="35"/>
      <c r="E13401" s="35"/>
      <c r="F13401" s="35"/>
      <c r="G13401" s="35"/>
      <c r="H13401" s="35"/>
      <c r="J13401" s="26" t="str">
        <f t="shared" si="1264"/>
        <v>No</v>
      </c>
      <c r="K13401" s="26" t="str">
        <f t="shared" si="1265"/>
        <v>Missing</v>
      </c>
      <c r="L13401" s="26" t="str">
        <f t="shared" si="1266"/>
        <v>Missing</v>
      </c>
      <c r="M13401" s="26" t="str">
        <f>IF(OR(ISBLANK(B13401),ISBLANK(C13401),ISBLANK(D13401)),"Missing",IFERROR(VLOOKUP(A13401,'RM Postcodes'!$A:$B,2,0),"Invalid"))</f>
        <v>Missing</v>
      </c>
      <c r="N13401" s="26" t="str">
        <f t="shared" si="1267"/>
        <v>Missing</v>
      </c>
      <c r="O13401" s="26" t="str">
        <f t="shared" si="1263"/>
        <v>Missing</v>
      </c>
    </row>
    <row r="13402" spans="1:15" x14ac:dyDescent="0.2">
      <c r="A13402" s="24" t="str">
        <f t="shared" si="1262"/>
        <v xml:space="preserve"> </v>
      </c>
      <c r="B13402" s="35"/>
      <c r="C13402" s="35"/>
      <c r="D13402" s="35"/>
      <c r="E13402" s="35"/>
      <c r="F13402" s="35"/>
      <c r="G13402" s="35"/>
      <c r="H13402" s="35"/>
      <c r="J13402" s="26" t="str">
        <f t="shared" si="1264"/>
        <v>No</v>
      </c>
      <c r="K13402" s="26" t="str">
        <f t="shared" si="1265"/>
        <v>Missing</v>
      </c>
      <c r="L13402" s="26" t="str">
        <f t="shared" si="1266"/>
        <v>Missing</v>
      </c>
      <c r="M13402" s="26" t="str">
        <f>IF(OR(ISBLANK(B13402),ISBLANK(C13402),ISBLANK(D13402)),"Missing",IFERROR(VLOOKUP(A13402,'RM Postcodes'!$A:$B,2,0),"Invalid"))</f>
        <v>Missing</v>
      </c>
      <c r="N13402" s="26" t="str">
        <f t="shared" si="1267"/>
        <v>Missing</v>
      </c>
      <c r="O13402" s="26" t="str">
        <f t="shared" si="1263"/>
        <v>Missing</v>
      </c>
    </row>
    <row r="13403" spans="1:15" x14ac:dyDescent="0.2">
      <c r="A13403" s="24" t="str">
        <f t="shared" si="1262"/>
        <v xml:space="preserve"> </v>
      </c>
      <c r="B13403" s="35"/>
      <c r="C13403" s="35"/>
      <c r="D13403" s="35"/>
      <c r="E13403" s="35"/>
      <c r="F13403" s="35"/>
      <c r="G13403" s="35"/>
      <c r="H13403" s="35"/>
      <c r="J13403" s="26" t="str">
        <f t="shared" si="1264"/>
        <v>No</v>
      </c>
      <c r="K13403" s="26" t="str">
        <f t="shared" si="1265"/>
        <v>Missing</v>
      </c>
      <c r="L13403" s="26" t="str">
        <f t="shared" si="1266"/>
        <v>Missing</v>
      </c>
      <c r="M13403" s="26" t="str">
        <f>IF(OR(ISBLANK(B13403),ISBLANK(C13403),ISBLANK(D13403)),"Missing",IFERROR(VLOOKUP(A13403,'RM Postcodes'!$A:$B,2,0),"Invalid"))</f>
        <v>Missing</v>
      </c>
      <c r="N13403" s="26" t="str">
        <f t="shared" si="1267"/>
        <v>Missing</v>
      </c>
      <c r="O13403" s="26" t="str">
        <f t="shared" si="1263"/>
        <v>Missing</v>
      </c>
    </row>
    <row r="13404" spans="1:15" x14ac:dyDescent="0.2">
      <c r="A13404" s="24" t="str">
        <f t="shared" si="1262"/>
        <v xml:space="preserve"> </v>
      </c>
      <c r="B13404" s="35"/>
      <c r="C13404" s="35"/>
      <c r="D13404" s="35"/>
      <c r="E13404" s="35"/>
      <c r="F13404" s="35"/>
      <c r="G13404" s="35"/>
      <c r="H13404" s="35"/>
      <c r="J13404" s="26" t="str">
        <f t="shared" si="1264"/>
        <v>No</v>
      </c>
      <c r="K13404" s="26" t="str">
        <f t="shared" si="1265"/>
        <v>Missing</v>
      </c>
      <c r="L13404" s="26" t="str">
        <f t="shared" si="1266"/>
        <v>Missing</v>
      </c>
      <c r="M13404" s="26" t="str">
        <f>IF(OR(ISBLANK(B13404),ISBLANK(C13404),ISBLANK(D13404)),"Missing",IFERROR(VLOOKUP(A13404,'RM Postcodes'!$A:$B,2,0),"Invalid"))</f>
        <v>Missing</v>
      </c>
      <c r="N13404" s="26" t="str">
        <f t="shared" si="1267"/>
        <v>Missing</v>
      </c>
      <c r="O13404" s="26" t="str">
        <f t="shared" si="1263"/>
        <v>Missing</v>
      </c>
    </row>
    <row r="13405" spans="1:15" x14ac:dyDescent="0.2">
      <c r="A13405" s="24" t="str">
        <f t="shared" si="1262"/>
        <v xml:space="preserve"> </v>
      </c>
      <c r="B13405" s="35"/>
      <c r="C13405" s="35"/>
      <c r="D13405" s="35"/>
      <c r="E13405" s="35"/>
      <c r="F13405" s="35"/>
      <c r="G13405" s="35"/>
      <c r="H13405" s="35"/>
      <c r="J13405" s="26" t="str">
        <f t="shared" si="1264"/>
        <v>No</v>
      </c>
      <c r="K13405" s="26" t="str">
        <f t="shared" si="1265"/>
        <v>Missing</v>
      </c>
      <c r="L13405" s="26" t="str">
        <f t="shared" si="1266"/>
        <v>Missing</v>
      </c>
      <c r="M13405" s="26" t="str">
        <f>IF(OR(ISBLANK(B13405),ISBLANK(C13405),ISBLANK(D13405)),"Missing",IFERROR(VLOOKUP(A13405,'RM Postcodes'!$A:$B,2,0),"Invalid"))</f>
        <v>Missing</v>
      </c>
      <c r="N13405" s="26" t="str">
        <f t="shared" si="1267"/>
        <v>Missing</v>
      </c>
      <c r="O13405" s="26" t="str">
        <f t="shared" si="1263"/>
        <v>Missing</v>
      </c>
    </row>
    <row r="13406" spans="1:15" x14ac:dyDescent="0.2">
      <c r="A13406" s="24" t="str">
        <f t="shared" si="1262"/>
        <v xml:space="preserve"> </v>
      </c>
      <c r="B13406" s="35"/>
      <c r="C13406" s="35"/>
      <c r="D13406" s="35"/>
      <c r="E13406" s="35"/>
      <c r="F13406" s="35"/>
      <c r="G13406" s="35"/>
      <c r="H13406" s="35"/>
      <c r="J13406" s="26" t="str">
        <f t="shared" si="1264"/>
        <v>No</v>
      </c>
      <c r="K13406" s="26" t="str">
        <f t="shared" si="1265"/>
        <v>Missing</v>
      </c>
      <c r="L13406" s="26" t="str">
        <f t="shared" si="1266"/>
        <v>Missing</v>
      </c>
      <c r="M13406" s="26" t="str">
        <f>IF(OR(ISBLANK(B13406),ISBLANK(C13406),ISBLANK(D13406)),"Missing",IFERROR(VLOOKUP(A13406,'RM Postcodes'!$A:$B,2,0),"Invalid"))</f>
        <v>Missing</v>
      </c>
      <c r="N13406" s="26" t="str">
        <f t="shared" si="1267"/>
        <v>Missing</v>
      </c>
      <c r="O13406" s="26" t="str">
        <f t="shared" si="1263"/>
        <v>Missing</v>
      </c>
    </row>
    <row r="13407" spans="1:15" x14ac:dyDescent="0.2">
      <c r="A13407" s="24" t="str">
        <f t="shared" ref="A13407:A13470" si="1268">TRIM(B13407)&amp;TRIM(C13407)&amp;" "&amp;TRIM(D13407)</f>
        <v xml:space="preserve"> </v>
      </c>
      <c r="B13407" s="35"/>
      <c r="C13407" s="35"/>
      <c r="D13407" s="35"/>
      <c r="E13407" s="35"/>
      <c r="F13407" s="35"/>
      <c r="G13407" s="35"/>
      <c r="H13407" s="35"/>
      <c r="J13407" s="26" t="str">
        <f t="shared" si="1264"/>
        <v>No</v>
      </c>
      <c r="K13407" s="26" t="str">
        <f t="shared" si="1265"/>
        <v>Missing</v>
      </c>
      <c r="L13407" s="26" t="str">
        <f t="shared" si="1266"/>
        <v>Missing</v>
      </c>
      <c r="M13407" s="26" t="str">
        <f>IF(OR(ISBLANK(B13407),ISBLANK(C13407),ISBLANK(D13407)),"Missing",IFERROR(VLOOKUP(A13407,'RM Postcodes'!$A:$B,2,0),"Invalid"))</f>
        <v>Missing</v>
      </c>
      <c r="N13407" s="26" t="str">
        <f t="shared" si="1267"/>
        <v>Missing</v>
      </c>
      <c r="O13407" s="26" t="str">
        <f t="shared" si="1263"/>
        <v>Missing</v>
      </c>
    </row>
    <row r="13408" spans="1:15" x14ac:dyDescent="0.2">
      <c r="A13408" s="24" t="str">
        <f t="shared" si="1268"/>
        <v xml:space="preserve"> </v>
      </c>
      <c r="B13408" s="35"/>
      <c r="C13408" s="35"/>
      <c r="D13408" s="35"/>
      <c r="E13408" s="35"/>
      <c r="F13408" s="35"/>
      <c r="G13408" s="35"/>
      <c r="H13408" s="35"/>
      <c r="J13408" s="26" t="str">
        <f t="shared" si="1264"/>
        <v>No</v>
      </c>
      <c r="K13408" s="26" t="str">
        <f t="shared" si="1265"/>
        <v>Missing</v>
      </c>
      <c r="L13408" s="26" t="str">
        <f t="shared" si="1266"/>
        <v>Missing</v>
      </c>
      <c r="M13408" s="26" t="str">
        <f>IF(OR(ISBLANK(B13408),ISBLANK(C13408),ISBLANK(D13408)),"Missing",IFERROR(VLOOKUP(A13408,'RM Postcodes'!$A:$B,2,0),"Invalid"))</f>
        <v>Missing</v>
      </c>
      <c r="N13408" s="26" t="str">
        <f t="shared" si="1267"/>
        <v>Missing</v>
      </c>
      <c r="O13408" s="26" t="str">
        <f t="shared" si="1263"/>
        <v>Missing</v>
      </c>
    </row>
    <row r="13409" spans="1:15" x14ac:dyDescent="0.2">
      <c r="A13409" s="24" t="str">
        <f t="shared" si="1268"/>
        <v xml:space="preserve"> </v>
      </c>
      <c r="B13409" s="35"/>
      <c r="C13409" s="35"/>
      <c r="D13409" s="35"/>
      <c r="E13409" s="35"/>
      <c r="F13409" s="35"/>
      <c r="G13409" s="35"/>
      <c r="H13409" s="35"/>
      <c r="J13409" s="26" t="str">
        <f t="shared" si="1264"/>
        <v>No</v>
      </c>
      <c r="K13409" s="26" t="str">
        <f t="shared" si="1265"/>
        <v>Missing</v>
      </c>
      <c r="L13409" s="26" t="str">
        <f t="shared" si="1266"/>
        <v>Missing</v>
      </c>
      <c r="M13409" s="26" t="str">
        <f>IF(OR(ISBLANK(B13409),ISBLANK(C13409),ISBLANK(D13409)),"Missing",IFERROR(VLOOKUP(A13409,'RM Postcodes'!$A:$B,2,0),"Invalid"))</f>
        <v>Missing</v>
      </c>
      <c r="N13409" s="26" t="str">
        <f t="shared" si="1267"/>
        <v>Missing</v>
      </c>
      <c r="O13409" s="26" t="str">
        <f t="shared" si="1263"/>
        <v>Missing</v>
      </c>
    </row>
    <row r="13410" spans="1:15" x14ac:dyDescent="0.2">
      <c r="A13410" s="24" t="str">
        <f t="shared" si="1268"/>
        <v xml:space="preserve"> </v>
      </c>
      <c r="B13410" s="35"/>
      <c r="C13410" s="35"/>
      <c r="D13410" s="35"/>
      <c r="E13410" s="35"/>
      <c r="F13410" s="35"/>
      <c r="G13410" s="35"/>
      <c r="H13410" s="35"/>
      <c r="J13410" s="26" t="str">
        <f t="shared" si="1264"/>
        <v>No</v>
      </c>
      <c r="K13410" s="26" t="str">
        <f t="shared" si="1265"/>
        <v>Missing</v>
      </c>
      <c r="L13410" s="26" t="str">
        <f t="shared" si="1266"/>
        <v>Missing</v>
      </c>
      <c r="M13410" s="26" t="str">
        <f>IF(OR(ISBLANK(B13410),ISBLANK(C13410),ISBLANK(D13410)),"Missing",IFERROR(VLOOKUP(A13410,'RM Postcodes'!$A:$B,2,0),"Invalid"))</f>
        <v>Missing</v>
      </c>
      <c r="N13410" s="26" t="str">
        <f t="shared" si="1267"/>
        <v>Missing</v>
      </c>
      <c r="O13410" s="26" t="str">
        <f t="shared" si="1263"/>
        <v>Missing</v>
      </c>
    </row>
    <row r="13411" spans="1:15" x14ac:dyDescent="0.2">
      <c r="A13411" s="24" t="str">
        <f t="shared" si="1268"/>
        <v xml:space="preserve"> </v>
      </c>
      <c r="B13411" s="35"/>
      <c r="C13411" s="35"/>
      <c r="D13411" s="35"/>
      <c r="E13411" s="35"/>
      <c r="F13411" s="35"/>
      <c r="G13411" s="35"/>
      <c r="H13411" s="35"/>
      <c r="J13411" s="26" t="str">
        <f t="shared" si="1264"/>
        <v>No</v>
      </c>
      <c r="K13411" s="26" t="str">
        <f t="shared" si="1265"/>
        <v>Missing</v>
      </c>
      <c r="L13411" s="26" t="str">
        <f t="shared" si="1266"/>
        <v>Missing</v>
      </c>
      <c r="M13411" s="26" t="str">
        <f>IF(OR(ISBLANK(B13411),ISBLANK(C13411),ISBLANK(D13411)),"Missing",IFERROR(VLOOKUP(A13411,'RM Postcodes'!$A:$B,2,0),"Invalid"))</f>
        <v>Missing</v>
      </c>
      <c r="N13411" s="26" t="str">
        <f t="shared" si="1267"/>
        <v>Missing</v>
      </c>
      <c r="O13411" s="26" t="str">
        <f t="shared" si="1263"/>
        <v>Missing</v>
      </c>
    </row>
    <row r="13412" spans="1:15" x14ac:dyDescent="0.2">
      <c r="A13412" s="24" t="str">
        <f t="shared" si="1268"/>
        <v xml:space="preserve"> </v>
      </c>
      <c r="B13412" s="35"/>
      <c r="C13412" s="35"/>
      <c r="D13412" s="35"/>
      <c r="E13412" s="35"/>
      <c r="F13412" s="35"/>
      <c r="G13412" s="35"/>
      <c r="H13412" s="35"/>
      <c r="J13412" s="26" t="str">
        <f t="shared" si="1264"/>
        <v>No</v>
      </c>
      <c r="K13412" s="26" t="str">
        <f t="shared" si="1265"/>
        <v>Missing</v>
      </c>
      <c r="L13412" s="26" t="str">
        <f t="shared" si="1266"/>
        <v>Missing</v>
      </c>
      <c r="M13412" s="26" t="str">
        <f>IF(OR(ISBLANK(B13412),ISBLANK(C13412),ISBLANK(D13412)),"Missing",IFERROR(VLOOKUP(A13412,'RM Postcodes'!$A:$B,2,0),"Invalid"))</f>
        <v>Missing</v>
      </c>
      <c r="N13412" s="26" t="str">
        <f t="shared" si="1267"/>
        <v>Missing</v>
      </c>
      <c r="O13412" s="26" t="str">
        <f t="shared" si="1263"/>
        <v>Missing</v>
      </c>
    </row>
    <row r="13413" spans="1:15" x14ac:dyDescent="0.2">
      <c r="A13413" s="24" t="str">
        <f t="shared" si="1268"/>
        <v xml:space="preserve"> </v>
      </c>
      <c r="B13413" s="35"/>
      <c r="C13413" s="35"/>
      <c r="D13413" s="35"/>
      <c r="E13413" s="35"/>
      <c r="F13413" s="35"/>
      <c r="G13413" s="35"/>
      <c r="H13413" s="35"/>
      <c r="J13413" s="26" t="str">
        <f t="shared" si="1264"/>
        <v>No</v>
      </c>
      <c r="K13413" s="26" t="str">
        <f t="shared" si="1265"/>
        <v>Missing</v>
      </c>
      <c r="L13413" s="26" t="str">
        <f t="shared" si="1266"/>
        <v>Missing</v>
      </c>
      <c r="M13413" s="26" t="str">
        <f>IF(OR(ISBLANK(B13413),ISBLANK(C13413),ISBLANK(D13413)),"Missing",IFERROR(VLOOKUP(A13413,'RM Postcodes'!$A:$B,2,0),"Invalid"))</f>
        <v>Missing</v>
      </c>
      <c r="N13413" s="26" t="str">
        <f t="shared" si="1267"/>
        <v>Missing</v>
      </c>
      <c r="O13413" s="26" t="str">
        <f t="shared" si="1263"/>
        <v>Missing</v>
      </c>
    </row>
    <row r="13414" spans="1:15" x14ac:dyDescent="0.2">
      <c r="A13414" s="24" t="str">
        <f t="shared" si="1268"/>
        <v xml:space="preserve"> </v>
      </c>
      <c r="B13414" s="35"/>
      <c r="C13414" s="35"/>
      <c r="D13414" s="35"/>
      <c r="E13414" s="35"/>
      <c r="F13414" s="35"/>
      <c r="G13414" s="35"/>
      <c r="H13414" s="35"/>
      <c r="J13414" s="26" t="str">
        <f t="shared" si="1264"/>
        <v>No</v>
      </c>
      <c r="K13414" s="26" t="str">
        <f t="shared" si="1265"/>
        <v>Missing</v>
      </c>
      <c r="L13414" s="26" t="str">
        <f t="shared" si="1266"/>
        <v>Missing</v>
      </c>
      <c r="M13414" s="26" t="str">
        <f>IF(OR(ISBLANK(B13414),ISBLANK(C13414),ISBLANK(D13414)),"Missing",IFERROR(VLOOKUP(A13414,'RM Postcodes'!$A:$B,2,0),"Invalid"))</f>
        <v>Missing</v>
      </c>
      <c r="N13414" s="26" t="str">
        <f t="shared" si="1267"/>
        <v>Missing</v>
      </c>
      <c r="O13414" s="26" t="str">
        <f t="shared" si="1263"/>
        <v>Missing</v>
      </c>
    </row>
    <row r="13415" spans="1:15" x14ac:dyDescent="0.2">
      <c r="A13415" s="24" t="str">
        <f t="shared" si="1268"/>
        <v xml:space="preserve"> </v>
      </c>
      <c r="B13415" s="35"/>
      <c r="C13415" s="35"/>
      <c r="D13415" s="35"/>
      <c r="E13415" s="35"/>
      <c r="F13415" s="35"/>
      <c r="G13415" s="35"/>
      <c r="H13415" s="35"/>
      <c r="J13415" s="26" t="str">
        <f t="shared" si="1264"/>
        <v>No</v>
      </c>
      <c r="K13415" s="26" t="str">
        <f t="shared" si="1265"/>
        <v>Missing</v>
      </c>
      <c r="L13415" s="26" t="str">
        <f t="shared" si="1266"/>
        <v>Missing</v>
      </c>
      <c r="M13415" s="26" t="str">
        <f>IF(OR(ISBLANK(B13415),ISBLANK(C13415),ISBLANK(D13415)),"Missing",IFERROR(VLOOKUP(A13415,'RM Postcodes'!$A:$B,2,0),"Invalid"))</f>
        <v>Missing</v>
      </c>
      <c r="N13415" s="26" t="str">
        <f t="shared" si="1267"/>
        <v>Missing</v>
      </c>
      <c r="O13415" s="26" t="str">
        <f t="shared" si="1263"/>
        <v>Missing</v>
      </c>
    </row>
    <row r="13416" spans="1:15" x14ac:dyDescent="0.2">
      <c r="A13416" s="24" t="str">
        <f t="shared" si="1268"/>
        <v xml:space="preserve"> </v>
      </c>
      <c r="B13416" s="35"/>
      <c r="C13416" s="35"/>
      <c r="D13416" s="35"/>
      <c r="E13416" s="35"/>
      <c r="F13416" s="35"/>
      <c r="G13416" s="35"/>
      <c r="H13416" s="35"/>
      <c r="J13416" s="26" t="str">
        <f t="shared" si="1264"/>
        <v>No</v>
      </c>
      <c r="K13416" s="26" t="str">
        <f t="shared" si="1265"/>
        <v>Missing</v>
      </c>
      <c r="L13416" s="26" t="str">
        <f t="shared" si="1266"/>
        <v>Missing</v>
      </c>
      <c r="M13416" s="26" t="str">
        <f>IF(OR(ISBLANK(B13416),ISBLANK(C13416),ISBLANK(D13416)),"Missing",IFERROR(VLOOKUP(A13416,'RM Postcodes'!$A:$B,2,0),"Invalid"))</f>
        <v>Missing</v>
      </c>
      <c r="N13416" s="26" t="str">
        <f t="shared" si="1267"/>
        <v>Missing</v>
      </c>
      <c r="O13416" s="26" t="str">
        <f t="shared" si="1263"/>
        <v>Missing</v>
      </c>
    </row>
    <row r="13417" spans="1:15" x14ac:dyDescent="0.2">
      <c r="A13417" s="24" t="str">
        <f t="shared" si="1268"/>
        <v xml:space="preserve"> </v>
      </c>
      <c r="B13417" s="35"/>
      <c r="C13417" s="35"/>
      <c r="D13417" s="35"/>
      <c r="E13417" s="35"/>
      <c r="F13417" s="35"/>
      <c r="G13417" s="35"/>
      <c r="H13417" s="35"/>
      <c r="J13417" s="26" t="str">
        <f t="shared" si="1264"/>
        <v>No</v>
      </c>
      <c r="K13417" s="26" t="str">
        <f t="shared" si="1265"/>
        <v>Missing</v>
      </c>
      <c r="L13417" s="26" t="str">
        <f t="shared" si="1266"/>
        <v>Missing</v>
      </c>
      <c r="M13417" s="26" t="str">
        <f>IF(OR(ISBLANK(B13417),ISBLANK(C13417),ISBLANK(D13417)),"Missing",IFERROR(VLOOKUP(A13417,'RM Postcodes'!$A:$B,2,0),"Invalid"))</f>
        <v>Missing</v>
      </c>
      <c r="N13417" s="26" t="str">
        <f t="shared" si="1267"/>
        <v>Missing</v>
      </c>
      <c r="O13417" s="26" t="str">
        <f t="shared" si="1263"/>
        <v>Missing</v>
      </c>
    </row>
    <row r="13418" spans="1:15" x14ac:dyDescent="0.2">
      <c r="A13418" s="24" t="str">
        <f t="shared" si="1268"/>
        <v xml:space="preserve"> </v>
      </c>
      <c r="B13418" s="35"/>
      <c r="C13418" s="35"/>
      <c r="D13418" s="35"/>
      <c r="E13418" s="35"/>
      <c r="F13418" s="35"/>
      <c r="G13418" s="35"/>
      <c r="H13418" s="35"/>
      <c r="J13418" s="26" t="str">
        <f t="shared" si="1264"/>
        <v>No</v>
      </c>
      <c r="K13418" s="26" t="str">
        <f t="shared" si="1265"/>
        <v>Missing</v>
      </c>
      <c r="L13418" s="26" t="str">
        <f t="shared" si="1266"/>
        <v>Missing</v>
      </c>
      <c r="M13418" s="26" t="str">
        <f>IF(OR(ISBLANK(B13418),ISBLANK(C13418),ISBLANK(D13418)),"Missing",IFERROR(VLOOKUP(A13418,'RM Postcodes'!$A:$B,2,0),"Invalid"))</f>
        <v>Missing</v>
      </c>
      <c r="N13418" s="26" t="str">
        <f t="shared" si="1267"/>
        <v>Missing</v>
      </c>
      <c r="O13418" s="26" t="str">
        <f t="shared" si="1263"/>
        <v>Missing</v>
      </c>
    </row>
    <row r="13419" spans="1:15" x14ac:dyDescent="0.2">
      <c r="A13419" s="24" t="str">
        <f t="shared" si="1268"/>
        <v xml:space="preserve"> </v>
      </c>
      <c r="B13419" s="35"/>
      <c r="C13419" s="35"/>
      <c r="D13419" s="35"/>
      <c r="E13419" s="35"/>
      <c r="F13419" s="35"/>
      <c r="G13419" s="35"/>
      <c r="H13419" s="35"/>
      <c r="J13419" s="26" t="str">
        <f t="shared" si="1264"/>
        <v>No</v>
      </c>
      <c r="K13419" s="26" t="str">
        <f t="shared" si="1265"/>
        <v>Missing</v>
      </c>
      <c r="L13419" s="26" t="str">
        <f t="shared" si="1266"/>
        <v>Missing</v>
      </c>
      <c r="M13419" s="26" t="str">
        <f>IF(OR(ISBLANK(B13419),ISBLANK(C13419),ISBLANK(D13419)),"Missing",IFERROR(VLOOKUP(A13419,'RM Postcodes'!$A:$B,2,0),"Invalid"))</f>
        <v>Missing</v>
      </c>
      <c r="N13419" s="26" t="str">
        <f t="shared" si="1267"/>
        <v>Missing</v>
      </c>
      <c r="O13419" s="26" t="str">
        <f t="shared" si="1263"/>
        <v>Missing</v>
      </c>
    </row>
    <row r="13420" spans="1:15" x14ac:dyDescent="0.2">
      <c r="A13420" s="24" t="str">
        <f t="shared" si="1268"/>
        <v xml:space="preserve"> </v>
      </c>
      <c r="B13420" s="35"/>
      <c r="C13420" s="35"/>
      <c r="D13420" s="35"/>
      <c r="E13420" s="35"/>
      <c r="F13420" s="35"/>
      <c r="G13420" s="35"/>
      <c r="H13420" s="35"/>
      <c r="J13420" s="26" t="str">
        <f t="shared" si="1264"/>
        <v>No</v>
      </c>
      <c r="K13420" s="26" t="str">
        <f t="shared" si="1265"/>
        <v>Missing</v>
      </c>
      <c r="L13420" s="26" t="str">
        <f t="shared" si="1266"/>
        <v>Missing</v>
      </c>
      <c r="M13420" s="26" t="str">
        <f>IF(OR(ISBLANK(B13420),ISBLANK(C13420),ISBLANK(D13420)),"Missing",IFERROR(VLOOKUP(A13420,'RM Postcodes'!$A:$B,2,0),"Invalid"))</f>
        <v>Missing</v>
      </c>
      <c r="N13420" s="26" t="str">
        <f t="shared" si="1267"/>
        <v>Missing</v>
      </c>
      <c r="O13420" s="26" t="str">
        <f t="shared" si="1263"/>
        <v>Missing</v>
      </c>
    </row>
    <row r="13421" spans="1:15" x14ac:dyDescent="0.2">
      <c r="A13421" s="24" t="str">
        <f t="shared" si="1268"/>
        <v xml:space="preserve"> </v>
      </c>
      <c r="B13421" s="35"/>
      <c r="C13421" s="35"/>
      <c r="D13421" s="35"/>
      <c r="E13421" s="35"/>
      <c r="F13421" s="35"/>
      <c r="G13421" s="35"/>
      <c r="H13421" s="35"/>
      <c r="J13421" s="26" t="str">
        <f t="shared" si="1264"/>
        <v>No</v>
      </c>
      <c r="K13421" s="26" t="str">
        <f t="shared" si="1265"/>
        <v>Missing</v>
      </c>
      <c r="L13421" s="26" t="str">
        <f t="shared" si="1266"/>
        <v>Missing</v>
      </c>
      <c r="M13421" s="26" t="str">
        <f>IF(OR(ISBLANK(B13421),ISBLANK(C13421),ISBLANK(D13421)),"Missing",IFERROR(VLOOKUP(A13421,'RM Postcodes'!$A:$B,2,0),"Invalid"))</f>
        <v>Missing</v>
      </c>
      <c r="N13421" s="26" t="str">
        <f t="shared" si="1267"/>
        <v>Missing</v>
      </c>
      <c r="O13421" s="26" t="str">
        <f t="shared" si="1263"/>
        <v>Missing</v>
      </c>
    </row>
    <row r="13422" spans="1:15" x14ac:dyDescent="0.2">
      <c r="A13422" s="24" t="str">
        <f t="shared" si="1268"/>
        <v xml:space="preserve"> </v>
      </c>
      <c r="B13422" s="35"/>
      <c r="C13422" s="35"/>
      <c r="D13422" s="35"/>
      <c r="E13422" s="35"/>
      <c r="F13422" s="35"/>
      <c r="G13422" s="35"/>
      <c r="H13422" s="35"/>
      <c r="J13422" s="26" t="str">
        <f t="shared" si="1264"/>
        <v>No</v>
      </c>
      <c r="K13422" s="26" t="str">
        <f t="shared" si="1265"/>
        <v>Missing</v>
      </c>
      <c r="L13422" s="26" t="str">
        <f t="shared" si="1266"/>
        <v>Missing</v>
      </c>
      <c r="M13422" s="26" t="str">
        <f>IF(OR(ISBLANK(B13422),ISBLANK(C13422),ISBLANK(D13422)),"Missing",IFERROR(VLOOKUP(A13422,'RM Postcodes'!$A:$B,2,0),"Invalid"))</f>
        <v>Missing</v>
      </c>
      <c r="N13422" s="26" t="str">
        <f t="shared" si="1267"/>
        <v>Missing</v>
      </c>
      <c r="O13422" s="26" t="str">
        <f t="shared" si="1263"/>
        <v>Missing</v>
      </c>
    </row>
    <row r="13423" spans="1:15" x14ac:dyDescent="0.2">
      <c r="A13423" s="24" t="str">
        <f t="shared" si="1268"/>
        <v xml:space="preserve"> </v>
      </c>
      <c r="B13423" s="35"/>
      <c r="C13423" s="35"/>
      <c r="D13423" s="35"/>
      <c r="E13423" s="35"/>
      <c r="F13423" s="35"/>
      <c r="G13423" s="35"/>
      <c r="H13423" s="35"/>
      <c r="J13423" s="26" t="str">
        <f t="shared" si="1264"/>
        <v>No</v>
      </c>
      <c r="K13423" s="26" t="str">
        <f t="shared" si="1265"/>
        <v>Missing</v>
      </c>
      <c r="L13423" s="26" t="str">
        <f t="shared" si="1266"/>
        <v>Missing</v>
      </c>
      <c r="M13423" s="26" t="str">
        <f>IF(OR(ISBLANK(B13423),ISBLANK(C13423),ISBLANK(D13423)),"Missing",IFERROR(VLOOKUP(A13423,'RM Postcodes'!$A:$B,2,0),"Invalid"))</f>
        <v>Missing</v>
      </c>
      <c r="N13423" s="26" t="str">
        <f t="shared" si="1267"/>
        <v>Missing</v>
      </c>
      <c r="O13423" s="26" t="str">
        <f t="shared" si="1263"/>
        <v>Missing</v>
      </c>
    </row>
    <row r="13424" spans="1:15" x14ac:dyDescent="0.2">
      <c r="A13424" s="24" t="str">
        <f t="shared" si="1268"/>
        <v xml:space="preserve"> </v>
      </c>
      <c r="B13424" s="35"/>
      <c r="C13424" s="35"/>
      <c r="D13424" s="35"/>
      <c r="E13424" s="35"/>
      <c r="F13424" s="35"/>
      <c r="G13424" s="35"/>
      <c r="H13424" s="35"/>
      <c r="J13424" s="26" t="str">
        <f t="shared" si="1264"/>
        <v>No</v>
      </c>
      <c r="K13424" s="26" t="str">
        <f t="shared" si="1265"/>
        <v>Missing</v>
      </c>
      <c r="L13424" s="26" t="str">
        <f t="shared" si="1266"/>
        <v>Missing</v>
      </c>
      <c r="M13424" s="26" t="str">
        <f>IF(OR(ISBLANK(B13424),ISBLANK(C13424),ISBLANK(D13424)),"Missing",IFERROR(VLOOKUP(A13424,'RM Postcodes'!$A:$B,2,0),"Invalid"))</f>
        <v>Missing</v>
      </c>
      <c r="N13424" s="26" t="str">
        <f t="shared" si="1267"/>
        <v>Missing</v>
      </c>
      <c r="O13424" s="26" t="str">
        <f t="shared" si="1263"/>
        <v>Missing</v>
      </c>
    </row>
    <row r="13425" spans="1:15" x14ac:dyDescent="0.2">
      <c r="A13425" s="24" t="str">
        <f t="shared" si="1268"/>
        <v xml:space="preserve"> </v>
      </c>
      <c r="B13425" s="35"/>
      <c r="C13425" s="35"/>
      <c r="D13425" s="35"/>
      <c r="E13425" s="35"/>
      <c r="F13425" s="35"/>
      <c r="G13425" s="35"/>
      <c r="H13425" s="35"/>
      <c r="J13425" s="26" t="str">
        <f t="shared" si="1264"/>
        <v>No</v>
      </c>
      <c r="K13425" s="26" t="str">
        <f t="shared" si="1265"/>
        <v>Missing</v>
      </c>
      <c r="L13425" s="26" t="str">
        <f t="shared" si="1266"/>
        <v>Missing</v>
      </c>
      <c r="M13425" s="26" t="str">
        <f>IF(OR(ISBLANK(B13425),ISBLANK(C13425),ISBLANK(D13425)),"Missing",IFERROR(VLOOKUP(A13425,'RM Postcodes'!$A:$B,2,0),"Invalid"))</f>
        <v>Missing</v>
      </c>
      <c r="N13425" s="26" t="str">
        <f t="shared" si="1267"/>
        <v>Missing</v>
      </c>
      <c r="O13425" s="26" t="str">
        <f t="shared" si="1263"/>
        <v>Missing</v>
      </c>
    </row>
    <row r="13426" spans="1:15" x14ac:dyDescent="0.2">
      <c r="A13426" s="24" t="str">
        <f t="shared" si="1268"/>
        <v xml:space="preserve"> </v>
      </c>
      <c r="B13426" s="35"/>
      <c r="C13426" s="35"/>
      <c r="D13426" s="35"/>
      <c r="E13426" s="35"/>
      <c r="F13426" s="35"/>
      <c r="G13426" s="35"/>
      <c r="H13426" s="35"/>
      <c r="J13426" s="26" t="str">
        <f t="shared" si="1264"/>
        <v>No</v>
      </c>
      <c r="K13426" s="26" t="str">
        <f t="shared" si="1265"/>
        <v>Missing</v>
      </c>
      <c r="L13426" s="26" t="str">
        <f t="shared" si="1266"/>
        <v>Missing</v>
      </c>
      <c r="M13426" s="26" t="str">
        <f>IF(OR(ISBLANK(B13426),ISBLANK(C13426),ISBLANK(D13426)),"Missing",IFERROR(VLOOKUP(A13426,'RM Postcodes'!$A:$B,2,0),"Invalid"))</f>
        <v>Missing</v>
      </c>
      <c r="N13426" s="26" t="str">
        <f t="shared" si="1267"/>
        <v>Missing</v>
      </c>
      <c r="O13426" s="26" t="str">
        <f t="shared" si="1263"/>
        <v>Missing</v>
      </c>
    </row>
    <row r="13427" spans="1:15" x14ac:dyDescent="0.2">
      <c r="A13427" s="24" t="str">
        <f t="shared" si="1268"/>
        <v xml:space="preserve"> </v>
      </c>
      <c r="B13427" s="35"/>
      <c r="C13427" s="35"/>
      <c r="D13427" s="35"/>
      <c r="E13427" s="35"/>
      <c r="F13427" s="35"/>
      <c r="G13427" s="35"/>
      <c r="H13427" s="35"/>
      <c r="J13427" s="26" t="str">
        <f t="shared" si="1264"/>
        <v>No</v>
      </c>
      <c r="K13427" s="26" t="str">
        <f t="shared" si="1265"/>
        <v>Missing</v>
      </c>
      <c r="L13427" s="26" t="str">
        <f t="shared" si="1266"/>
        <v>Missing</v>
      </c>
      <c r="M13427" s="26" t="str">
        <f>IF(OR(ISBLANK(B13427),ISBLANK(C13427),ISBLANK(D13427)),"Missing",IFERROR(VLOOKUP(A13427,'RM Postcodes'!$A:$B,2,0),"Invalid"))</f>
        <v>Missing</v>
      </c>
      <c r="N13427" s="26" t="str">
        <f t="shared" si="1267"/>
        <v>Missing</v>
      </c>
      <c r="O13427" s="26" t="str">
        <f t="shared" si="1263"/>
        <v>Missing</v>
      </c>
    </row>
    <row r="13428" spans="1:15" x14ac:dyDescent="0.2">
      <c r="A13428" s="24" t="str">
        <f t="shared" si="1268"/>
        <v xml:space="preserve"> </v>
      </c>
      <c r="B13428" s="35"/>
      <c r="C13428" s="35"/>
      <c r="D13428" s="35"/>
      <c r="E13428" s="35"/>
      <c r="F13428" s="35"/>
      <c r="G13428" s="35"/>
      <c r="H13428" s="35"/>
      <c r="J13428" s="26" t="str">
        <f t="shared" si="1264"/>
        <v>No</v>
      </c>
      <c r="K13428" s="26" t="str">
        <f t="shared" si="1265"/>
        <v>Missing</v>
      </c>
      <c r="L13428" s="26" t="str">
        <f t="shared" si="1266"/>
        <v>Missing</v>
      </c>
      <c r="M13428" s="26" t="str">
        <f>IF(OR(ISBLANK(B13428),ISBLANK(C13428),ISBLANK(D13428)),"Missing",IFERROR(VLOOKUP(A13428,'RM Postcodes'!$A:$B,2,0),"Invalid"))</f>
        <v>Missing</v>
      </c>
      <c r="N13428" s="26" t="str">
        <f t="shared" si="1267"/>
        <v>Missing</v>
      </c>
      <c r="O13428" s="26" t="str">
        <f t="shared" si="1263"/>
        <v>Missing</v>
      </c>
    </row>
    <row r="13429" spans="1:15" x14ac:dyDescent="0.2">
      <c r="A13429" s="24" t="str">
        <f t="shared" si="1268"/>
        <v xml:space="preserve"> </v>
      </c>
      <c r="B13429" s="35"/>
      <c r="C13429" s="35"/>
      <c r="D13429" s="35"/>
      <c r="E13429" s="35"/>
      <c r="F13429" s="35"/>
      <c r="G13429" s="35"/>
      <c r="H13429" s="35"/>
      <c r="J13429" s="26" t="str">
        <f t="shared" si="1264"/>
        <v>No</v>
      </c>
      <c r="K13429" s="26" t="str">
        <f t="shared" si="1265"/>
        <v>Missing</v>
      </c>
      <c r="L13429" s="26" t="str">
        <f t="shared" si="1266"/>
        <v>Missing</v>
      </c>
      <c r="M13429" s="26" t="str">
        <f>IF(OR(ISBLANK(B13429),ISBLANK(C13429),ISBLANK(D13429)),"Missing",IFERROR(VLOOKUP(A13429,'RM Postcodes'!$A:$B,2,0),"Invalid"))</f>
        <v>Missing</v>
      </c>
      <c r="N13429" s="26" t="str">
        <f t="shared" si="1267"/>
        <v>Missing</v>
      </c>
      <c r="O13429" s="26" t="str">
        <f t="shared" si="1263"/>
        <v>Missing</v>
      </c>
    </row>
    <row r="13430" spans="1:15" x14ac:dyDescent="0.2">
      <c r="A13430" s="24" t="str">
        <f t="shared" si="1268"/>
        <v xml:space="preserve"> </v>
      </c>
      <c r="B13430" s="35"/>
      <c r="C13430" s="35"/>
      <c r="D13430" s="35"/>
      <c r="E13430" s="35"/>
      <c r="F13430" s="35"/>
      <c r="G13430" s="35"/>
      <c r="H13430" s="35"/>
      <c r="J13430" s="26" t="str">
        <f t="shared" si="1264"/>
        <v>No</v>
      </c>
      <c r="K13430" s="26" t="str">
        <f t="shared" si="1265"/>
        <v>Missing</v>
      </c>
      <c r="L13430" s="26" t="str">
        <f t="shared" si="1266"/>
        <v>Missing</v>
      </c>
      <c r="M13430" s="26" t="str">
        <f>IF(OR(ISBLANK(B13430),ISBLANK(C13430),ISBLANK(D13430)),"Missing",IFERROR(VLOOKUP(A13430,'RM Postcodes'!$A:$B,2,0),"Invalid"))</f>
        <v>Missing</v>
      </c>
      <c r="N13430" s="26" t="str">
        <f t="shared" si="1267"/>
        <v>Missing</v>
      </c>
      <c r="O13430" s="26" t="str">
        <f t="shared" si="1263"/>
        <v>Missing</v>
      </c>
    </row>
    <row r="13431" spans="1:15" x14ac:dyDescent="0.2">
      <c r="A13431" s="24" t="str">
        <f t="shared" si="1268"/>
        <v xml:space="preserve"> </v>
      </c>
      <c r="B13431" s="35"/>
      <c r="C13431" s="35"/>
      <c r="D13431" s="35"/>
      <c r="E13431" s="35"/>
      <c r="F13431" s="35"/>
      <c r="G13431" s="35"/>
      <c r="H13431" s="35"/>
      <c r="J13431" s="26" t="str">
        <f t="shared" si="1264"/>
        <v>No</v>
      </c>
      <c r="K13431" s="26" t="str">
        <f t="shared" si="1265"/>
        <v>Missing</v>
      </c>
      <c r="L13431" s="26" t="str">
        <f t="shared" si="1266"/>
        <v>Missing</v>
      </c>
      <c r="M13431" s="26" t="str">
        <f>IF(OR(ISBLANK(B13431),ISBLANK(C13431),ISBLANK(D13431)),"Missing",IFERROR(VLOOKUP(A13431,'RM Postcodes'!$A:$B,2,0),"Invalid"))</f>
        <v>Missing</v>
      </c>
      <c r="N13431" s="26" t="str">
        <f t="shared" si="1267"/>
        <v>Missing</v>
      </c>
      <c r="O13431" s="26" t="str">
        <f t="shared" si="1263"/>
        <v>Missing</v>
      </c>
    </row>
    <row r="13432" spans="1:15" x14ac:dyDescent="0.2">
      <c r="A13432" s="24" t="str">
        <f t="shared" si="1268"/>
        <v xml:space="preserve"> </v>
      </c>
      <c r="B13432" s="35"/>
      <c r="C13432" s="35"/>
      <c r="D13432" s="35"/>
      <c r="E13432" s="35"/>
      <c r="F13432" s="35"/>
      <c r="G13432" s="35"/>
      <c r="H13432" s="35"/>
      <c r="J13432" s="26" t="str">
        <f t="shared" si="1264"/>
        <v>No</v>
      </c>
      <c r="K13432" s="26" t="str">
        <f t="shared" si="1265"/>
        <v>Missing</v>
      </c>
      <c r="L13432" s="26" t="str">
        <f t="shared" si="1266"/>
        <v>Missing</v>
      </c>
      <c r="M13432" s="26" t="str">
        <f>IF(OR(ISBLANK(B13432),ISBLANK(C13432),ISBLANK(D13432)),"Missing",IFERROR(VLOOKUP(A13432,'RM Postcodes'!$A:$B,2,0),"Invalid"))</f>
        <v>Missing</v>
      </c>
      <c r="N13432" s="26" t="str">
        <f t="shared" si="1267"/>
        <v>Missing</v>
      </c>
      <c r="O13432" s="26" t="str">
        <f t="shared" si="1263"/>
        <v>Missing</v>
      </c>
    </row>
    <row r="13433" spans="1:15" x14ac:dyDescent="0.2">
      <c r="A13433" s="24" t="str">
        <f t="shared" si="1268"/>
        <v xml:space="preserve"> </v>
      </c>
      <c r="B13433" s="35"/>
      <c r="C13433" s="35"/>
      <c r="D13433" s="35"/>
      <c r="E13433" s="35"/>
      <c r="F13433" s="35"/>
      <c r="G13433" s="35"/>
      <c r="H13433" s="35"/>
      <c r="J13433" s="26" t="str">
        <f t="shared" si="1264"/>
        <v>No</v>
      </c>
      <c r="K13433" s="26" t="str">
        <f t="shared" si="1265"/>
        <v>Missing</v>
      </c>
      <c r="L13433" s="26" t="str">
        <f t="shared" si="1266"/>
        <v>Missing</v>
      </c>
      <c r="M13433" s="26" t="str">
        <f>IF(OR(ISBLANK(B13433),ISBLANK(C13433),ISBLANK(D13433)),"Missing",IFERROR(VLOOKUP(A13433,'RM Postcodes'!$A:$B,2,0),"Invalid"))</f>
        <v>Missing</v>
      </c>
      <c r="N13433" s="26" t="str">
        <f t="shared" si="1267"/>
        <v>Missing</v>
      </c>
      <c r="O13433" s="26" t="str">
        <f t="shared" si="1263"/>
        <v>Missing</v>
      </c>
    </row>
    <row r="13434" spans="1:15" x14ac:dyDescent="0.2">
      <c r="A13434" s="24" t="str">
        <f t="shared" si="1268"/>
        <v xml:space="preserve"> </v>
      </c>
      <c r="B13434" s="35"/>
      <c r="C13434" s="35"/>
      <c r="D13434" s="35"/>
      <c r="E13434" s="35"/>
      <c r="F13434" s="35"/>
      <c r="G13434" s="35"/>
      <c r="H13434" s="35"/>
      <c r="J13434" s="26" t="str">
        <f t="shared" si="1264"/>
        <v>No</v>
      </c>
      <c r="K13434" s="26" t="str">
        <f t="shared" si="1265"/>
        <v>Missing</v>
      </c>
      <c r="L13434" s="26" t="str">
        <f t="shared" si="1266"/>
        <v>Missing</v>
      </c>
      <c r="M13434" s="26" t="str">
        <f>IF(OR(ISBLANK(B13434),ISBLANK(C13434),ISBLANK(D13434)),"Missing",IFERROR(VLOOKUP(A13434,'RM Postcodes'!$A:$B,2,0),"Invalid"))</f>
        <v>Missing</v>
      </c>
      <c r="N13434" s="26" t="str">
        <f t="shared" si="1267"/>
        <v>Missing</v>
      </c>
      <c r="O13434" s="26" t="str">
        <f t="shared" si="1263"/>
        <v>Missing</v>
      </c>
    </row>
    <row r="13435" spans="1:15" x14ac:dyDescent="0.2">
      <c r="A13435" s="24" t="str">
        <f t="shared" si="1268"/>
        <v xml:space="preserve"> </v>
      </c>
      <c r="B13435" s="35"/>
      <c r="C13435" s="35"/>
      <c r="D13435" s="35"/>
      <c r="E13435" s="35"/>
      <c r="F13435" s="35"/>
      <c r="G13435" s="35"/>
      <c r="H13435" s="35"/>
      <c r="J13435" s="26" t="str">
        <f t="shared" si="1264"/>
        <v>No</v>
      </c>
      <c r="K13435" s="26" t="str">
        <f t="shared" si="1265"/>
        <v>Missing</v>
      </c>
      <c r="L13435" s="26" t="str">
        <f t="shared" si="1266"/>
        <v>Missing</v>
      </c>
      <c r="M13435" s="26" t="str">
        <f>IF(OR(ISBLANK(B13435),ISBLANK(C13435),ISBLANK(D13435)),"Missing",IFERROR(VLOOKUP(A13435,'RM Postcodes'!$A:$B,2,0),"Invalid"))</f>
        <v>Missing</v>
      </c>
      <c r="N13435" s="26" t="str">
        <f t="shared" si="1267"/>
        <v>Missing</v>
      </c>
      <c r="O13435" s="26" t="str">
        <f t="shared" si="1263"/>
        <v>Missing</v>
      </c>
    </row>
    <row r="13436" spans="1:15" x14ac:dyDescent="0.2">
      <c r="A13436" s="24" t="str">
        <f t="shared" si="1268"/>
        <v xml:space="preserve"> </v>
      </c>
      <c r="B13436" s="35"/>
      <c r="C13436" s="35"/>
      <c r="D13436" s="35"/>
      <c r="E13436" s="35"/>
      <c r="F13436" s="35"/>
      <c r="G13436" s="35"/>
      <c r="H13436" s="35"/>
      <c r="J13436" s="26" t="str">
        <f t="shared" si="1264"/>
        <v>No</v>
      </c>
      <c r="K13436" s="26" t="str">
        <f t="shared" si="1265"/>
        <v>Missing</v>
      </c>
      <c r="L13436" s="26" t="str">
        <f t="shared" si="1266"/>
        <v>Missing</v>
      </c>
      <c r="M13436" s="26" t="str">
        <f>IF(OR(ISBLANK(B13436),ISBLANK(C13436),ISBLANK(D13436)),"Missing",IFERROR(VLOOKUP(A13436,'RM Postcodes'!$A:$B,2,0),"Invalid"))</f>
        <v>Missing</v>
      </c>
      <c r="N13436" s="26" t="str">
        <f t="shared" si="1267"/>
        <v>Missing</v>
      </c>
      <c r="O13436" s="26" t="str">
        <f t="shared" si="1263"/>
        <v>Missing</v>
      </c>
    </row>
    <row r="13437" spans="1:15" x14ac:dyDescent="0.2">
      <c r="A13437" s="24" t="str">
        <f t="shared" si="1268"/>
        <v xml:space="preserve"> </v>
      </c>
      <c r="B13437" s="35"/>
      <c r="C13437" s="35"/>
      <c r="D13437" s="35"/>
      <c r="E13437" s="35"/>
      <c r="F13437" s="35"/>
      <c r="G13437" s="35"/>
      <c r="H13437" s="35"/>
      <c r="J13437" s="26" t="str">
        <f t="shared" si="1264"/>
        <v>No</v>
      </c>
      <c r="K13437" s="26" t="str">
        <f t="shared" si="1265"/>
        <v>Missing</v>
      </c>
      <c r="L13437" s="26" t="str">
        <f t="shared" si="1266"/>
        <v>Missing</v>
      </c>
      <c r="M13437" s="26" t="str">
        <f>IF(OR(ISBLANK(B13437),ISBLANK(C13437),ISBLANK(D13437)),"Missing",IFERROR(VLOOKUP(A13437,'RM Postcodes'!$A:$B,2,0),"Invalid"))</f>
        <v>Missing</v>
      </c>
      <c r="N13437" s="26" t="str">
        <f t="shared" si="1267"/>
        <v>Missing</v>
      </c>
      <c r="O13437" s="26" t="str">
        <f t="shared" si="1263"/>
        <v>Missing</v>
      </c>
    </row>
    <row r="13438" spans="1:15" x14ac:dyDescent="0.2">
      <c r="A13438" s="24" t="str">
        <f t="shared" si="1268"/>
        <v xml:space="preserve"> </v>
      </c>
      <c r="B13438" s="35"/>
      <c r="C13438" s="35"/>
      <c r="D13438" s="35"/>
      <c r="E13438" s="35"/>
      <c r="F13438" s="35"/>
      <c r="G13438" s="35"/>
      <c r="H13438" s="35"/>
      <c r="J13438" s="26" t="str">
        <f t="shared" si="1264"/>
        <v>No</v>
      </c>
      <c r="K13438" s="26" t="str">
        <f t="shared" si="1265"/>
        <v>Missing</v>
      </c>
      <c r="L13438" s="26" t="str">
        <f t="shared" si="1266"/>
        <v>Missing</v>
      </c>
      <c r="M13438" s="26" t="str">
        <f>IF(OR(ISBLANK(B13438),ISBLANK(C13438),ISBLANK(D13438)),"Missing",IFERROR(VLOOKUP(A13438,'RM Postcodes'!$A:$B,2,0),"Invalid"))</f>
        <v>Missing</v>
      </c>
      <c r="N13438" s="26" t="str">
        <f t="shared" si="1267"/>
        <v>Missing</v>
      </c>
      <c r="O13438" s="26" t="str">
        <f t="shared" si="1263"/>
        <v>Missing</v>
      </c>
    </row>
    <row r="13439" spans="1:15" x14ac:dyDescent="0.2">
      <c r="A13439" s="24" t="str">
        <f t="shared" si="1268"/>
        <v xml:space="preserve"> </v>
      </c>
      <c r="B13439" s="35"/>
      <c r="C13439" s="35"/>
      <c r="D13439" s="35"/>
      <c r="E13439" s="35"/>
      <c r="F13439" s="35"/>
      <c r="G13439" s="35"/>
      <c r="H13439" s="35"/>
      <c r="J13439" s="26" t="str">
        <f t="shared" si="1264"/>
        <v>No</v>
      </c>
      <c r="K13439" s="26" t="str">
        <f t="shared" si="1265"/>
        <v>Missing</v>
      </c>
      <c r="L13439" s="26" t="str">
        <f t="shared" si="1266"/>
        <v>Missing</v>
      </c>
      <c r="M13439" s="26" t="str">
        <f>IF(OR(ISBLANK(B13439),ISBLANK(C13439),ISBLANK(D13439)),"Missing",IFERROR(VLOOKUP(A13439,'RM Postcodes'!$A:$B,2,0),"Invalid"))</f>
        <v>Missing</v>
      </c>
      <c r="N13439" s="26" t="str">
        <f t="shared" si="1267"/>
        <v>Missing</v>
      </c>
      <c r="O13439" s="26" t="str">
        <f t="shared" si="1263"/>
        <v>Missing</v>
      </c>
    </row>
    <row r="13440" spans="1:15" x14ac:dyDescent="0.2">
      <c r="A13440" s="24" t="str">
        <f t="shared" si="1268"/>
        <v xml:space="preserve"> </v>
      </c>
      <c r="B13440" s="35"/>
      <c r="C13440" s="35"/>
      <c r="D13440" s="35"/>
      <c r="E13440" s="35"/>
      <c r="F13440" s="35"/>
      <c r="G13440" s="35"/>
      <c r="H13440" s="35"/>
      <c r="J13440" s="26" t="str">
        <f t="shared" si="1264"/>
        <v>No</v>
      </c>
      <c r="K13440" s="26" t="str">
        <f t="shared" si="1265"/>
        <v>Missing</v>
      </c>
      <c r="L13440" s="26" t="str">
        <f t="shared" si="1266"/>
        <v>Missing</v>
      </c>
      <c r="M13440" s="26" t="str">
        <f>IF(OR(ISBLANK(B13440),ISBLANK(C13440),ISBLANK(D13440)),"Missing",IFERROR(VLOOKUP(A13440,'RM Postcodes'!$A:$B,2,0),"Invalid"))</f>
        <v>Missing</v>
      </c>
      <c r="N13440" s="26" t="str">
        <f t="shared" si="1267"/>
        <v>Missing</v>
      </c>
      <c r="O13440" s="26" t="str">
        <f t="shared" si="1263"/>
        <v>Missing</v>
      </c>
    </row>
    <row r="13441" spans="1:15" x14ac:dyDescent="0.2">
      <c r="A13441" s="24" t="str">
        <f t="shared" si="1268"/>
        <v xml:space="preserve"> </v>
      </c>
      <c r="B13441" s="35"/>
      <c r="C13441" s="35"/>
      <c r="D13441" s="35"/>
      <c r="E13441" s="35"/>
      <c r="F13441" s="35"/>
      <c r="G13441" s="35"/>
      <c r="H13441" s="35"/>
      <c r="J13441" s="26" t="str">
        <f t="shared" si="1264"/>
        <v>No</v>
      </c>
      <c r="K13441" s="26" t="str">
        <f t="shared" si="1265"/>
        <v>Missing</v>
      </c>
      <c r="L13441" s="26" t="str">
        <f t="shared" si="1266"/>
        <v>Missing</v>
      </c>
      <c r="M13441" s="26" t="str">
        <f>IF(OR(ISBLANK(B13441),ISBLANK(C13441),ISBLANK(D13441)),"Missing",IFERROR(VLOOKUP(A13441,'RM Postcodes'!$A:$B,2,0),"Invalid"))</f>
        <v>Missing</v>
      </c>
      <c r="N13441" s="26" t="str">
        <f t="shared" si="1267"/>
        <v>Missing</v>
      </c>
      <c r="O13441" s="26" t="str">
        <f t="shared" si="1263"/>
        <v>Missing</v>
      </c>
    </row>
    <row r="13442" spans="1:15" x14ac:dyDescent="0.2">
      <c r="A13442" s="24" t="str">
        <f t="shared" si="1268"/>
        <v xml:space="preserve"> </v>
      </c>
      <c r="B13442" s="35"/>
      <c r="C13442" s="35"/>
      <c r="D13442" s="35"/>
      <c r="E13442" s="35"/>
      <c r="F13442" s="35"/>
      <c r="G13442" s="35"/>
      <c r="H13442" s="35"/>
      <c r="J13442" s="26" t="str">
        <f t="shared" si="1264"/>
        <v>No</v>
      </c>
      <c r="K13442" s="26" t="str">
        <f t="shared" si="1265"/>
        <v>Missing</v>
      </c>
      <c r="L13442" s="26" t="str">
        <f t="shared" si="1266"/>
        <v>Missing</v>
      </c>
      <c r="M13442" s="26" t="str">
        <f>IF(OR(ISBLANK(B13442),ISBLANK(C13442),ISBLANK(D13442)),"Missing",IFERROR(VLOOKUP(A13442,'RM Postcodes'!$A:$B,2,0),"Invalid"))</f>
        <v>Missing</v>
      </c>
      <c r="N13442" s="26" t="str">
        <f t="shared" si="1267"/>
        <v>Missing</v>
      </c>
      <c r="O13442" s="26" t="str">
        <f t="shared" si="1263"/>
        <v>Missing</v>
      </c>
    </row>
    <row r="13443" spans="1:15" x14ac:dyDescent="0.2">
      <c r="A13443" s="24" t="str">
        <f t="shared" si="1268"/>
        <v xml:space="preserve"> </v>
      </c>
      <c r="B13443" s="35"/>
      <c r="C13443" s="35"/>
      <c r="D13443" s="35"/>
      <c r="E13443" s="35"/>
      <c r="F13443" s="35"/>
      <c r="G13443" s="35"/>
      <c r="H13443" s="35"/>
      <c r="J13443" s="26" t="str">
        <f t="shared" si="1264"/>
        <v>No</v>
      </c>
      <c r="K13443" s="26" t="str">
        <f t="shared" si="1265"/>
        <v>Missing</v>
      </c>
      <c r="L13443" s="26" t="str">
        <f t="shared" si="1266"/>
        <v>Missing</v>
      </c>
      <c r="M13443" s="26" t="str">
        <f>IF(OR(ISBLANK(B13443),ISBLANK(C13443),ISBLANK(D13443)),"Missing",IFERROR(VLOOKUP(A13443,'RM Postcodes'!$A:$B,2,0),"Invalid"))</f>
        <v>Missing</v>
      </c>
      <c r="N13443" s="26" t="str">
        <f t="shared" si="1267"/>
        <v>Missing</v>
      </c>
      <c r="O13443" s="26" t="str">
        <f t="shared" si="1263"/>
        <v>Missing</v>
      </c>
    </row>
    <row r="13444" spans="1:15" x14ac:dyDescent="0.2">
      <c r="A13444" s="24" t="str">
        <f t="shared" si="1268"/>
        <v xml:space="preserve"> </v>
      </c>
      <c r="B13444" s="35"/>
      <c r="C13444" s="35"/>
      <c r="D13444" s="35"/>
      <c r="E13444" s="35"/>
      <c r="F13444" s="35"/>
      <c r="G13444" s="35"/>
      <c r="H13444" s="35"/>
      <c r="J13444" s="26" t="str">
        <f t="shared" si="1264"/>
        <v>No</v>
      </c>
      <c r="K13444" s="26" t="str">
        <f t="shared" si="1265"/>
        <v>Missing</v>
      </c>
      <c r="L13444" s="26" t="str">
        <f t="shared" si="1266"/>
        <v>Missing</v>
      </c>
      <c r="M13444" s="26" t="str">
        <f>IF(OR(ISBLANK(B13444),ISBLANK(C13444),ISBLANK(D13444)),"Missing",IFERROR(VLOOKUP(A13444,'RM Postcodes'!$A:$B,2,0),"Invalid"))</f>
        <v>Missing</v>
      </c>
      <c r="N13444" s="26" t="str">
        <f t="shared" si="1267"/>
        <v>Missing</v>
      </c>
      <c r="O13444" s="26" t="str">
        <f t="shared" si="1263"/>
        <v>Missing</v>
      </c>
    </row>
    <row r="13445" spans="1:15" x14ac:dyDescent="0.2">
      <c r="A13445" s="24" t="str">
        <f t="shared" si="1268"/>
        <v xml:space="preserve"> </v>
      </c>
      <c r="B13445" s="35"/>
      <c r="C13445" s="35"/>
      <c r="D13445" s="35"/>
      <c r="E13445" s="35"/>
      <c r="F13445" s="35"/>
      <c r="G13445" s="35"/>
      <c r="H13445" s="35"/>
      <c r="J13445" s="26" t="str">
        <f t="shared" si="1264"/>
        <v>No</v>
      </c>
      <c r="K13445" s="26" t="str">
        <f t="shared" si="1265"/>
        <v>Missing</v>
      </c>
      <c r="L13445" s="26" t="str">
        <f t="shared" si="1266"/>
        <v>Missing</v>
      </c>
      <c r="M13445" s="26" t="str">
        <f>IF(OR(ISBLANK(B13445),ISBLANK(C13445),ISBLANK(D13445)),"Missing",IFERROR(VLOOKUP(A13445,'RM Postcodes'!$A:$B,2,0),"Invalid"))</f>
        <v>Missing</v>
      </c>
      <c r="N13445" s="26" t="str">
        <f t="shared" si="1267"/>
        <v>Missing</v>
      </c>
      <c r="O13445" s="26" t="str">
        <f t="shared" ref="O13445:O13508" si="1269">IF(COUNT(E13445)=0,"Missing",IF(E13445&lt;=2,"Redact",IF(COUNTIF(F13445:H13445,"&gt;0")&lt;&gt;3,"Error",IF((G13445+H13445)/F13445&lt;60%,"OK","Redact"))))</f>
        <v>Missing</v>
      </c>
    </row>
    <row r="13446" spans="1:15" x14ac:dyDescent="0.2">
      <c r="A13446" s="24" t="str">
        <f t="shared" si="1268"/>
        <v xml:space="preserve"> </v>
      </c>
      <c r="B13446" s="35"/>
      <c r="C13446" s="35"/>
      <c r="D13446" s="35"/>
      <c r="E13446" s="35"/>
      <c r="F13446" s="35"/>
      <c r="G13446" s="35"/>
      <c r="H13446" s="35"/>
      <c r="J13446" s="26" t="str">
        <f t="shared" ref="J13446:J13509" si="1270">IF(AND(K13446="NI",L13446="OK",M13446="LIVE",N13446="OK",O13446="OK"),"yes NI",IF(AND(K13446="GB",L13446="OK",M13446="LIVE",N13446="OK",O13446="OK"),"Yes","No"))</f>
        <v>No</v>
      </c>
      <c r="K13446" s="26" t="str">
        <f t="shared" ref="K13446:K13509" si="1271">IF(ISBLANK(B13446),"Missing",IF(AND(OR(LEN(B13446)=2,LEN(B13446)=1),AND(ISERROR(VALUE(LEFT(B13446,1))),ISERROR(VALUE(RIGHT(B13446,1))))),IF(OR(B13446="GY",B13446="IM",B13446="JE"),"not GB",IF(B13446="BT","NI","GB")),"Invalid"))</f>
        <v>Missing</v>
      </c>
      <c r="L13446" s="26" t="str">
        <f t="shared" si="1266"/>
        <v>Missing</v>
      </c>
      <c r="M13446" s="26" t="str">
        <f>IF(OR(ISBLANK(B13446),ISBLANK(C13446),ISBLANK(D13446)),"Missing",IFERROR(VLOOKUP(A13446,'RM Postcodes'!$A:$B,2,0),"Invalid"))</f>
        <v>Missing</v>
      </c>
      <c r="N13446" s="26" t="str">
        <f t="shared" si="1267"/>
        <v>Missing</v>
      </c>
      <c r="O13446" s="26" t="str">
        <f t="shared" si="1269"/>
        <v>Missing</v>
      </c>
    </row>
    <row r="13447" spans="1:15" x14ac:dyDescent="0.2">
      <c r="A13447" s="24" t="str">
        <f t="shared" si="1268"/>
        <v xml:space="preserve"> </v>
      </c>
      <c r="B13447" s="35"/>
      <c r="C13447" s="35"/>
      <c r="D13447" s="35"/>
      <c r="E13447" s="35"/>
      <c r="F13447" s="35"/>
      <c r="G13447" s="35"/>
      <c r="H13447" s="35"/>
      <c r="J13447" s="26" t="str">
        <f t="shared" si="1270"/>
        <v>No</v>
      </c>
      <c r="K13447" s="26" t="str">
        <f t="shared" si="1271"/>
        <v>Missing</v>
      </c>
      <c r="L13447" s="26" t="str">
        <f t="shared" si="1266"/>
        <v>Missing</v>
      </c>
      <c r="M13447" s="26" t="str">
        <f>IF(OR(ISBLANK(B13447),ISBLANK(C13447),ISBLANK(D13447)),"Missing",IFERROR(VLOOKUP(A13447,'RM Postcodes'!$A:$B,2,0),"Invalid"))</f>
        <v>Missing</v>
      </c>
      <c r="N13447" s="26" t="str">
        <f t="shared" si="1267"/>
        <v>Missing</v>
      </c>
      <c r="O13447" s="26" t="str">
        <f t="shared" si="1269"/>
        <v>Missing</v>
      </c>
    </row>
    <row r="13448" spans="1:15" x14ac:dyDescent="0.2">
      <c r="A13448" s="24" t="str">
        <f t="shared" si="1268"/>
        <v xml:space="preserve"> </v>
      </c>
      <c r="B13448" s="35"/>
      <c r="C13448" s="35"/>
      <c r="D13448" s="35"/>
      <c r="E13448" s="35"/>
      <c r="F13448" s="35"/>
      <c r="G13448" s="35"/>
      <c r="H13448" s="35"/>
      <c r="J13448" s="26" t="str">
        <f t="shared" si="1270"/>
        <v>No</v>
      </c>
      <c r="K13448" s="26" t="str">
        <f t="shared" si="1271"/>
        <v>Missing</v>
      </c>
      <c r="L13448" s="26" t="str">
        <f t="shared" si="1266"/>
        <v>Missing</v>
      </c>
      <c r="M13448" s="26" t="str">
        <f>IF(OR(ISBLANK(B13448),ISBLANK(C13448),ISBLANK(D13448)),"Missing",IFERROR(VLOOKUP(A13448,'RM Postcodes'!$A:$B,2,0),"Invalid"))</f>
        <v>Missing</v>
      </c>
      <c r="N13448" s="26" t="str">
        <f t="shared" si="1267"/>
        <v>Missing</v>
      </c>
      <c r="O13448" s="26" t="str">
        <f t="shared" si="1269"/>
        <v>Missing</v>
      </c>
    </row>
    <row r="13449" spans="1:15" x14ac:dyDescent="0.2">
      <c r="A13449" s="24" t="str">
        <f t="shared" si="1268"/>
        <v xml:space="preserve"> </v>
      </c>
      <c r="B13449" s="35"/>
      <c r="C13449" s="35"/>
      <c r="D13449" s="35"/>
      <c r="E13449" s="35"/>
      <c r="F13449" s="35"/>
      <c r="G13449" s="35"/>
      <c r="H13449" s="35"/>
      <c r="J13449" s="26" t="str">
        <f t="shared" si="1270"/>
        <v>No</v>
      </c>
      <c r="K13449" s="26" t="str">
        <f t="shared" si="1271"/>
        <v>Missing</v>
      </c>
      <c r="L13449" s="26" t="str">
        <f t="shared" ref="L13449:L13512" si="1272">IF(ISBLANK(D13449),"Missing",IF(AND(LEN(D13449)=1,ISNUMBER(VALUE(D13449))),"OK","Invalid"))</f>
        <v>Missing</v>
      </c>
      <c r="M13449" s="26" t="str">
        <f>IF(OR(ISBLANK(B13449),ISBLANK(C13449),ISBLANK(D13449)),"Missing",IFERROR(VLOOKUP(A13449,'RM Postcodes'!$A:$B,2,0),"Invalid"))</f>
        <v>Missing</v>
      </c>
      <c r="N13449" s="26" t="str">
        <f t="shared" ref="N13449:N13512" si="1273">IF(ISBLANK(E13449),"Missing",IF(E13449&lt;10,"Redact","OK"))</f>
        <v>Missing</v>
      </c>
      <c r="O13449" s="26" t="str">
        <f t="shared" si="1269"/>
        <v>Missing</v>
      </c>
    </row>
    <row r="13450" spans="1:15" x14ac:dyDescent="0.2">
      <c r="A13450" s="24" t="str">
        <f t="shared" si="1268"/>
        <v xml:space="preserve"> </v>
      </c>
      <c r="B13450" s="35"/>
      <c r="C13450" s="35"/>
      <c r="D13450" s="35"/>
      <c r="E13450" s="35"/>
      <c r="F13450" s="35"/>
      <c r="G13450" s="35"/>
      <c r="H13450" s="35"/>
      <c r="J13450" s="26" t="str">
        <f t="shared" si="1270"/>
        <v>No</v>
      </c>
      <c r="K13450" s="26" t="str">
        <f t="shared" si="1271"/>
        <v>Missing</v>
      </c>
      <c r="L13450" s="26" t="str">
        <f t="shared" si="1272"/>
        <v>Missing</v>
      </c>
      <c r="M13450" s="26" t="str">
        <f>IF(OR(ISBLANK(B13450),ISBLANK(C13450),ISBLANK(D13450)),"Missing",IFERROR(VLOOKUP(A13450,'RM Postcodes'!$A:$B,2,0),"Invalid"))</f>
        <v>Missing</v>
      </c>
      <c r="N13450" s="26" t="str">
        <f t="shared" si="1273"/>
        <v>Missing</v>
      </c>
      <c r="O13450" s="26" t="str">
        <f t="shared" si="1269"/>
        <v>Missing</v>
      </c>
    </row>
    <row r="13451" spans="1:15" x14ac:dyDescent="0.2">
      <c r="A13451" s="24" t="str">
        <f t="shared" si="1268"/>
        <v xml:space="preserve"> </v>
      </c>
      <c r="B13451" s="35"/>
      <c r="C13451" s="35"/>
      <c r="D13451" s="35"/>
      <c r="E13451" s="35"/>
      <c r="F13451" s="35"/>
      <c r="G13451" s="35"/>
      <c r="H13451" s="35"/>
      <c r="J13451" s="26" t="str">
        <f t="shared" si="1270"/>
        <v>No</v>
      </c>
      <c r="K13451" s="26" t="str">
        <f t="shared" si="1271"/>
        <v>Missing</v>
      </c>
      <c r="L13451" s="26" t="str">
        <f t="shared" si="1272"/>
        <v>Missing</v>
      </c>
      <c r="M13451" s="26" t="str">
        <f>IF(OR(ISBLANK(B13451),ISBLANK(C13451),ISBLANK(D13451)),"Missing",IFERROR(VLOOKUP(A13451,'RM Postcodes'!$A:$B,2,0),"Invalid"))</f>
        <v>Missing</v>
      </c>
      <c r="N13451" s="26" t="str">
        <f t="shared" si="1273"/>
        <v>Missing</v>
      </c>
      <c r="O13451" s="26" t="str">
        <f t="shared" si="1269"/>
        <v>Missing</v>
      </c>
    </row>
    <row r="13452" spans="1:15" x14ac:dyDescent="0.2">
      <c r="A13452" s="24" t="str">
        <f t="shared" si="1268"/>
        <v xml:space="preserve"> </v>
      </c>
      <c r="B13452" s="35"/>
      <c r="C13452" s="35"/>
      <c r="D13452" s="35"/>
      <c r="E13452" s="35"/>
      <c r="F13452" s="35"/>
      <c r="G13452" s="35"/>
      <c r="H13452" s="35"/>
      <c r="J13452" s="26" t="str">
        <f t="shared" si="1270"/>
        <v>No</v>
      </c>
      <c r="K13452" s="26" t="str">
        <f t="shared" si="1271"/>
        <v>Missing</v>
      </c>
      <c r="L13452" s="26" t="str">
        <f t="shared" si="1272"/>
        <v>Missing</v>
      </c>
      <c r="M13452" s="26" t="str">
        <f>IF(OR(ISBLANK(B13452),ISBLANK(C13452),ISBLANK(D13452)),"Missing",IFERROR(VLOOKUP(A13452,'RM Postcodes'!$A:$B,2,0),"Invalid"))</f>
        <v>Missing</v>
      </c>
      <c r="N13452" s="26" t="str">
        <f t="shared" si="1273"/>
        <v>Missing</v>
      </c>
      <c r="O13452" s="26" t="str">
        <f t="shared" si="1269"/>
        <v>Missing</v>
      </c>
    </row>
    <row r="13453" spans="1:15" x14ac:dyDescent="0.2">
      <c r="A13453" s="24" t="str">
        <f t="shared" si="1268"/>
        <v xml:space="preserve"> </v>
      </c>
      <c r="B13453" s="35"/>
      <c r="C13453" s="35"/>
      <c r="D13453" s="35"/>
      <c r="E13453" s="35"/>
      <c r="F13453" s="35"/>
      <c r="G13453" s="35"/>
      <c r="H13453" s="35"/>
      <c r="J13453" s="26" t="str">
        <f t="shared" si="1270"/>
        <v>No</v>
      </c>
      <c r="K13453" s="26" t="str">
        <f t="shared" si="1271"/>
        <v>Missing</v>
      </c>
      <c r="L13453" s="26" t="str">
        <f t="shared" si="1272"/>
        <v>Missing</v>
      </c>
      <c r="M13453" s="26" t="str">
        <f>IF(OR(ISBLANK(B13453),ISBLANK(C13453),ISBLANK(D13453)),"Missing",IFERROR(VLOOKUP(A13453,'RM Postcodes'!$A:$B,2,0),"Invalid"))</f>
        <v>Missing</v>
      </c>
      <c r="N13453" s="26" t="str">
        <f t="shared" si="1273"/>
        <v>Missing</v>
      </c>
      <c r="O13453" s="26" t="str">
        <f t="shared" si="1269"/>
        <v>Missing</v>
      </c>
    </row>
    <row r="13454" spans="1:15" x14ac:dyDescent="0.2">
      <c r="A13454" s="24" t="str">
        <f t="shared" si="1268"/>
        <v xml:space="preserve"> </v>
      </c>
      <c r="B13454" s="35"/>
      <c r="C13454" s="35"/>
      <c r="D13454" s="35"/>
      <c r="E13454" s="35"/>
      <c r="F13454" s="35"/>
      <c r="G13454" s="35"/>
      <c r="H13454" s="35"/>
      <c r="J13454" s="26" t="str">
        <f t="shared" si="1270"/>
        <v>No</v>
      </c>
      <c r="K13454" s="26" t="str">
        <f t="shared" si="1271"/>
        <v>Missing</v>
      </c>
      <c r="L13454" s="26" t="str">
        <f t="shared" si="1272"/>
        <v>Missing</v>
      </c>
      <c r="M13454" s="26" t="str">
        <f>IF(OR(ISBLANK(B13454),ISBLANK(C13454),ISBLANK(D13454)),"Missing",IFERROR(VLOOKUP(A13454,'RM Postcodes'!$A:$B,2,0),"Invalid"))</f>
        <v>Missing</v>
      </c>
      <c r="N13454" s="26" t="str">
        <f t="shared" si="1273"/>
        <v>Missing</v>
      </c>
      <c r="O13454" s="26" t="str">
        <f t="shared" si="1269"/>
        <v>Missing</v>
      </c>
    </row>
    <row r="13455" spans="1:15" x14ac:dyDescent="0.2">
      <c r="A13455" s="24" t="str">
        <f t="shared" si="1268"/>
        <v xml:space="preserve"> </v>
      </c>
      <c r="B13455" s="35"/>
      <c r="C13455" s="35"/>
      <c r="D13455" s="35"/>
      <c r="E13455" s="35"/>
      <c r="F13455" s="35"/>
      <c r="G13455" s="35"/>
      <c r="H13455" s="35"/>
      <c r="J13455" s="26" t="str">
        <f t="shared" si="1270"/>
        <v>No</v>
      </c>
      <c r="K13455" s="26" t="str">
        <f t="shared" si="1271"/>
        <v>Missing</v>
      </c>
      <c r="L13455" s="26" t="str">
        <f t="shared" si="1272"/>
        <v>Missing</v>
      </c>
      <c r="M13455" s="26" t="str">
        <f>IF(OR(ISBLANK(B13455),ISBLANK(C13455),ISBLANK(D13455)),"Missing",IFERROR(VLOOKUP(A13455,'RM Postcodes'!$A:$B,2,0),"Invalid"))</f>
        <v>Missing</v>
      </c>
      <c r="N13455" s="26" t="str">
        <f t="shared" si="1273"/>
        <v>Missing</v>
      </c>
      <c r="O13455" s="26" t="str">
        <f t="shared" si="1269"/>
        <v>Missing</v>
      </c>
    </row>
    <row r="13456" spans="1:15" x14ac:dyDescent="0.2">
      <c r="A13456" s="24" t="str">
        <f t="shared" si="1268"/>
        <v xml:space="preserve"> </v>
      </c>
      <c r="B13456" s="35"/>
      <c r="C13456" s="35"/>
      <c r="D13456" s="35"/>
      <c r="E13456" s="35"/>
      <c r="F13456" s="35"/>
      <c r="G13456" s="35"/>
      <c r="H13456" s="35"/>
      <c r="J13456" s="26" t="str">
        <f t="shared" si="1270"/>
        <v>No</v>
      </c>
      <c r="K13456" s="26" t="str">
        <f t="shared" si="1271"/>
        <v>Missing</v>
      </c>
      <c r="L13456" s="26" t="str">
        <f t="shared" si="1272"/>
        <v>Missing</v>
      </c>
      <c r="M13456" s="26" t="str">
        <f>IF(OR(ISBLANK(B13456),ISBLANK(C13456),ISBLANK(D13456)),"Missing",IFERROR(VLOOKUP(A13456,'RM Postcodes'!$A:$B,2,0),"Invalid"))</f>
        <v>Missing</v>
      </c>
      <c r="N13456" s="26" t="str">
        <f t="shared" si="1273"/>
        <v>Missing</v>
      </c>
      <c r="O13456" s="26" t="str">
        <f t="shared" si="1269"/>
        <v>Missing</v>
      </c>
    </row>
    <row r="13457" spans="1:15" x14ac:dyDescent="0.2">
      <c r="A13457" s="24" t="str">
        <f t="shared" si="1268"/>
        <v xml:space="preserve"> </v>
      </c>
      <c r="B13457" s="35"/>
      <c r="C13457" s="35"/>
      <c r="D13457" s="35"/>
      <c r="E13457" s="35"/>
      <c r="F13457" s="35"/>
      <c r="G13457" s="35"/>
      <c r="H13457" s="35"/>
      <c r="J13457" s="26" t="str">
        <f t="shared" si="1270"/>
        <v>No</v>
      </c>
      <c r="K13457" s="26" t="str">
        <f t="shared" si="1271"/>
        <v>Missing</v>
      </c>
      <c r="L13457" s="26" t="str">
        <f t="shared" si="1272"/>
        <v>Missing</v>
      </c>
      <c r="M13457" s="26" t="str">
        <f>IF(OR(ISBLANK(B13457),ISBLANK(C13457),ISBLANK(D13457)),"Missing",IFERROR(VLOOKUP(A13457,'RM Postcodes'!$A:$B,2,0),"Invalid"))</f>
        <v>Missing</v>
      </c>
      <c r="N13457" s="26" t="str">
        <f t="shared" si="1273"/>
        <v>Missing</v>
      </c>
      <c r="O13457" s="26" t="str">
        <f t="shared" si="1269"/>
        <v>Missing</v>
      </c>
    </row>
    <row r="13458" spans="1:15" x14ac:dyDescent="0.2">
      <c r="A13458" s="24" t="str">
        <f t="shared" si="1268"/>
        <v xml:space="preserve"> </v>
      </c>
      <c r="B13458" s="35"/>
      <c r="C13458" s="35"/>
      <c r="D13458" s="35"/>
      <c r="E13458" s="35"/>
      <c r="F13458" s="35"/>
      <c r="G13458" s="35"/>
      <c r="H13458" s="35"/>
      <c r="J13458" s="26" t="str">
        <f t="shared" si="1270"/>
        <v>No</v>
      </c>
      <c r="K13458" s="26" t="str">
        <f t="shared" si="1271"/>
        <v>Missing</v>
      </c>
      <c r="L13458" s="26" t="str">
        <f t="shared" si="1272"/>
        <v>Missing</v>
      </c>
      <c r="M13458" s="26" t="str">
        <f>IF(OR(ISBLANK(B13458),ISBLANK(C13458),ISBLANK(D13458)),"Missing",IFERROR(VLOOKUP(A13458,'RM Postcodes'!$A:$B,2,0),"Invalid"))</f>
        <v>Missing</v>
      </c>
      <c r="N13458" s="26" t="str">
        <f t="shared" si="1273"/>
        <v>Missing</v>
      </c>
      <c r="O13458" s="26" t="str">
        <f t="shared" si="1269"/>
        <v>Missing</v>
      </c>
    </row>
    <row r="13459" spans="1:15" x14ac:dyDescent="0.2">
      <c r="A13459" s="24" t="str">
        <f t="shared" si="1268"/>
        <v xml:space="preserve"> </v>
      </c>
      <c r="B13459" s="35"/>
      <c r="C13459" s="35"/>
      <c r="D13459" s="35"/>
      <c r="E13459" s="35"/>
      <c r="F13459" s="35"/>
      <c r="G13459" s="35"/>
      <c r="H13459" s="35"/>
      <c r="J13459" s="26" t="str">
        <f t="shared" si="1270"/>
        <v>No</v>
      </c>
      <c r="K13459" s="26" t="str">
        <f t="shared" si="1271"/>
        <v>Missing</v>
      </c>
      <c r="L13459" s="26" t="str">
        <f t="shared" si="1272"/>
        <v>Missing</v>
      </c>
      <c r="M13459" s="26" t="str">
        <f>IF(OR(ISBLANK(B13459),ISBLANK(C13459),ISBLANK(D13459)),"Missing",IFERROR(VLOOKUP(A13459,'RM Postcodes'!$A:$B,2,0),"Invalid"))</f>
        <v>Missing</v>
      </c>
      <c r="N13459" s="26" t="str">
        <f t="shared" si="1273"/>
        <v>Missing</v>
      </c>
      <c r="O13459" s="26" t="str">
        <f t="shared" si="1269"/>
        <v>Missing</v>
      </c>
    </row>
    <row r="13460" spans="1:15" x14ac:dyDescent="0.2">
      <c r="A13460" s="24" t="str">
        <f t="shared" si="1268"/>
        <v xml:space="preserve"> </v>
      </c>
      <c r="B13460" s="35"/>
      <c r="C13460" s="35"/>
      <c r="D13460" s="35"/>
      <c r="E13460" s="35"/>
      <c r="F13460" s="35"/>
      <c r="G13460" s="35"/>
      <c r="H13460" s="35"/>
      <c r="J13460" s="26" t="str">
        <f t="shared" si="1270"/>
        <v>No</v>
      </c>
      <c r="K13460" s="26" t="str">
        <f t="shared" si="1271"/>
        <v>Missing</v>
      </c>
      <c r="L13460" s="26" t="str">
        <f t="shared" si="1272"/>
        <v>Missing</v>
      </c>
      <c r="M13460" s="26" t="str">
        <f>IF(OR(ISBLANK(B13460),ISBLANK(C13460),ISBLANK(D13460)),"Missing",IFERROR(VLOOKUP(A13460,'RM Postcodes'!$A:$B,2,0),"Invalid"))</f>
        <v>Missing</v>
      </c>
      <c r="N13460" s="26" t="str">
        <f t="shared" si="1273"/>
        <v>Missing</v>
      </c>
      <c r="O13460" s="26" t="str">
        <f t="shared" si="1269"/>
        <v>Missing</v>
      </c>
    </row>
    <row r="13461" spans="1:15" x14ac:dyDescent="0.2">
      <c r="A13461" s="24" t="str">
        <f t="shared" si="1268"/>
        <v xml:space="preserve"> </v>
      </c>
      <c r="B13461" s="35"/>
      <c r="C13461" s="35"/>
      <c r="D13461" s="35"/>
      <c r="E13461" s="35"/>
      <c r="F13461" s="35"/>
      <c r="G13461" s="35"/>
      <c r="H13461" s="35"/>
      <c r="J13461" s="26" t="str">
        <f t="shared" si="1270"/>
        <v>No</v>
      </c>
      <c r="K13461" s="26" t="str">
        <f t="shared" si="1271"/>
        <v>Missing</v>
      </c>
      <c r="L13461" s="26" t="str">
        <f t="shared" si="1272"/>
        <v>Missing</v>
      </c>
      <c r="M13461" s="26" t="str">
        <f>IF(OR(ISBLANK(B13461),ISBLANK(C13461),ISBLANK(D13461)),"Missing",IFERROR(VLOOKUP(A13461,'RM Postcodes'!$A:$B,2,0),"Invalid"))</f>
        <v>Missing</v>
      </c>
      <c r="N13461" s="26" t="str">
        <f t="shared" si="1273"/>
        <v>Missing</v>
      </c>
      <c r="O13461" s="26" t="str">
        <f t="shared" si="1269"/>
        <v>Missing</v>
      </c>
    </row>
    <row r="13462" spans="1:15" x14ac:dyDescent="0.2">
      <c r="A13462" s="24" t="str">
        <f t="shared" si="1268"/>
        <v xml:space="preserve"> </v>
      </c>
      <c r="B13462" s="35"/>
      <c r="C13462" s="35"/>
      <c r="D13462" s="35"/>
      <c r="E13462" s="35"/>
      <c r="F13462" s="35"/>
      <c r="G13462" s="35"/>
      <c r="H13462" s="35"/>
      <c r="J13462" s="26" t="str">
        <f t="shared" si="1270"/>
        <v>No</v>
      </c>
      <c r="K13462" s="26" t="str">
        <f t="shared" si="1271"/>
        <v>Missing</v>
      </c>
      <c r="L13462" s="26" t="str">
        <f t="shared" si="1272"/>
        <v>Missing</v>
      </c>
      <c r="M13462" s="26" t="str">
        <f>IF(OR(ISBLANK(B13462),ISBLANK(C13462),ISBLANK(D13462)),"Missing",IFERROR(VLOOKUP(A13462,'RM Postcodes'!$A:$B,2,0),"Invalid"))</f>
        <v>Missing</v>
      </c>
      <c r="N13462" s="26" t="str">
        <f t="shared" si="1273"/>
        <v>Missing</v>
      </c>
      <c r="O13462" s="26" t="str">
        <f t="shared" si="1269"/>
        <v>Missing</v>
      </c>
    </row>
    <row r="13463" spans="1:15" x14ac:dyDescent="0.2">
      <c r="A13463" s="24" t="str">
        <f t="shared" si="1268"/>
        <v xml:space="preserve"> </v>
      </c>
      <c r="B13463" s="35"/>
      <c r="C13463" s="35"/>
      <c r="D13463" s="35"/>
      <c r="E13463" s="35"/>
      <c r="F13463" s="35"/>
      <c r="G13463" s="35"/>
      <c r="H13463" s="35"/>
      <c r="J13463" s="26" t="str">
        <f t="shared" si="1270"/>
        <v>No</v>
      </c>
      <c r="K13463" s="26" t="str">
        <f t="shared" si="1271"/>
        <v>Missing</v>
      </c>
      <c r="L13463" s="26" t="str">
        <f t="shared" si="1272"/>
        <v>Missing</v>
      </c>
      <c r="M13463" s="26" t="str">
        <f>IF(OR(ISBLANK(B13463),ISBLANK(C13463),ISBLANK(D13463)),"Missing",IFERROR(VLOOKUP(A13463,'RM Postcodes'!$A:$B,2,0),"Invalid"))</f>
        <v>Missing</v>
      </c>
      <c r="N13463" s="26" t="str">
        <f t="shared" si="1273"/>
        <v>Missing</v>
      </c>
      <c r="O13463" s="26" t="str">
        <f t="shared" si="1269"/>
        <v>Missing</v>
      </c>
    </row>
    <row r="13464" spans="1:15" x14ac:dyDescent="0.2">
      <c r="A13464" s="24" t="str">
        <f t="shared" si="1268"/>
        <v xml:space="preserve"> </v>
      </c>
      <c r="B13464" s="35"/>
      <c r="C13464" s="35"/>
      <c r="D13464" s="35"/>
      <c r="E13464" s="35"/>
      <c r="F13464" s="35"/>
      <c r="G13464" s="35"/>
      <c r="H13464" s="35"/>
      <c r="J13464" s="26" t="str">
        <f t="shared" si="1270"/>
        <v>No</v>
      </c>
      <c r="K13464" s="26" t="str">
        <f t="shared" si="1271"/>
        <v>Missing</v>
      </c>
      <c r="L13464" s="26" t="str">
        <f t="shared" si="1272"/>
        <v>Missing</v>
      </c>
      <c r="M13464" s="26" t="str">
        <f>IF(OR(ISBLANK(B13464),ISBLANK(C13464),ISBLANK(D13464)),"Missing",IFERROR(VLOOKUP(A13464,'RM Postcodes'!$A:$B,2,0),"Invalid"))</f>
        <v>Missing</v>
      </c>
      <c r="N13464" s="26" t="str">
        <f t="shared" si="1273"/>
        <v>Missing</v>
      </c>
      <c r="O13464" s="26" t="str">
        <f t="shared" si="1269"/>
        <v>Missing</v>
      </c>
    </row>
    <row r="13465" spans="1:15" x14ac:dyDescent="0.2">
      <c r="A13465" s="24" t="str">
        <f t="shared" si="1268"/>
        <v xml:space="preserve"> </v>
      </c>
      <c r="B13465" s="35"/>
      <c r="C13465" s="35"/>
      <c r="D13465" s="35"/>
      <c r="E13465" s="35"/>
      <c r="F13465" s="35"/>
      <c r="G13465" s="35"/>
      <c r="H13465" s="35"/>
      <c r="J13465" s="26" t="str">
        <f t="shared" si="1270"/>
        <v>No</v>
      </c>
      <c r="K13465" s="26" t="str">
        <f t="shared" si="1271"/>
        <v>Missing</v>
      </c>
      <c r="L13465" s="26" t="str">
        <f t="shared" si="1272"/>
        <v>Missing</v>
      </c>
      <c r="M13465" s="26" t="str">
        <f>IF(OR(ISBLANK(B13465),ISBLANK(C13465),ISBLANK(D13465)),"Missing",IFERROR(VLOOKUP(A13465,'RM Postcodes'!$A:$B,2,0),"Invalid"))</f>
        <v>Missing</v>
      </c>
      <c r="N13465" s="26" t="str">
        <f t="shared" si="1273"/>
        <v>Missing</v>
      </c>
      <c r="O13465" s="26" t="str">
        <f t="shared" si="1269"/>
        <v>Missing</v>
      </c>
    </row>
    <row r="13466" spans="1:15" x14ac:dyDescent="0.2">
      <c r="A13466" s="24" t="str">
        <f t="shared" si="1268"/>
        <v xml:space="preserve"> </v>
      </c>
      <c r="B13466" s="35"/>
      <c r="C13466" s="35"/>
      <c r="D13466" s="35"/>
      <c r="E13466" s="35"/>
      <c r="F13466" s="35"/>
      <c r="G13466" s="35"/>
      <c r="H13466" s="35"/>
      <c r="J13466" s="26" t="str">
        <f t="shared" si="1270"/>
        <v>No</v>
      </c>
      <c r="K13466" s="26" t="str">
        <f t="shared" si="1271"/>
        <v>Missing</v>
      </c>
      <c r="L13466" s="26" t="str">
        <f t="shared" si="1272"/>
        <v>Missing</v>
      </c>
      <c r="M13466" s="26" t="str">
        <f>IF(OR(ISBLANK(B13466),ISBLANK(C13466),ISBLANK(D13466)),"Missing",IFERROR(VLOOKUP(A13466,'RM Postcodes'!$A:$B,2,0),"Invalid"))</f>
        <v>Missing</v>
      </c>
      <c r="N13466" s="26" t="str">
        <f t="shared" si="1273"/>
        <v>Missing</v>
      </c>
      <c r="O13466" s="26" t="str">
        <f t="shared" si="1269"/>
        <v>Missing</v>
      </c>
    </row>
    <row r="13467" spans="1:15" x14ac:dyDescent="0.2">
      <c r="A13467" s="24" t="str">
        <f t="shared" si="1268"/>
        <v xml:space="preserve"> </v>
      </c>
      <c r="B13467" s="35"/>
      <c r="C13467" s="35"/>
      <c r="D13467" s="35"/>
      <c r="E13467" s="35"/>
      <c r="F13467" s="35"/>
      <c r="G13467" s="35"/>
      <c r="H13467" s="35"/>
      <c r="J13467" s="26" t="str">
        <f t="shared" si="1270"/>
        <v>No</v>
      </c>
      <c r="K13467" s="26" t="str">
        <f t="shared" si="1271"/>
        <v>Missing</v>
      </c>
      <c r="L13467" s="26" t="str">
        <f t="shared" si="1272"/>
        <v>Missing</v>
      </c>
      <c r="M13467" s="26" t="str">
        <f>IF(OR(ISBLANK(B13467),ISBLANK(C13467),ISBLANK(D13467)),"Missing",IFERROR(VLOOKUP(A13467,'RM Postcodes'!$A:$B,2,0),"Invalid"))</f>
        <v>Missing</v>
      </c>
      <c r="N13467" s="26" t="str">
        <f t="shared" si="1273"/>
        <v>Missing</v>
      </c>
      <c r="O13467" s="26" t="str">
        <f t="shared" si="1269"/>
        <v>Missing</v>
      </c>
    </row>
    <row r="13468" spans="1:15" x14ac:dyDescent="0.2">
      <c r="A13468" s="24" t="str">
        <f t="shared" si="1268"/>
        <v xml:space="preserve"> </v>
      </c>
      <c r="B13468" s="35"/>
      <c r="C13468" s="35"/>
      <c r="D13468" s="35"/>
      <c r="E13468" s="35"/>
      <c r="F13468" s="35"/>
      <c r="G13468" s="35"/>
      <c r="H13468" s="35"/>
      <c r="J13468" s="26" t="str">
        <f t="shared" si="1270"/>
        <v>No</v>
      </c>
      <c r="K13468" s="26" t="str">
        <f t="shared" si="1271"/>
        <v>Missing</v>
      </c>
      <c r="L13468" s="26" t="str">
        <f t="shared" si="1272"/>
        <v>Missing</v>
      </c>
      <c r="M13468" s="26" t="str">
        <f>IF(OR(ISBLANK(B13468),ISBLANK(C13468),ISBLANK(D13468)),"Missing",IFERROR(VLOOKUP(A13468,'RM Postcodes'!$A:$B,2,0),"Invalid"))</f>
        <v>Missing</v>
      </c>
      <c r="N13468" s="26" t="str">
        <f t="shared" si="1273"/>
        <v>Missing</v>
      </c>
      <c r="O13468" s="26" t="str">
        <f t="shared" si="1269"/>
        <v>Missing</v>
      </c>
    </row>
    <row r="13469" spans="1:15" x14ac:dyDescent="0.2">
      <c r="A13469" s="24" t="str">
        <f t="shared" si="1268"/>
        <v xml:space="preserve"> </v>
      </c>
      <c r="B13469" s="35"/>
      <c r="C13469" s="35"/>
      <c r="D13469" s="35"/>
      <c r="E13469" s="35"/>
      <c r="F13469" s="35"/>
      <c r="G13469" s="35"/>
      <c r="H13469" s="35"/>
      <c r="J13469" s="26" t="str">
        <f t="shared" si="1270"/>
        <v>No</v>
      </c>
      <c r="K13469" s="26" t="str">
        <f t="shared" si="1271"/>
        <v>Missing</v>
      </c>
      <c r="L13469" s="26" t="str">
        <f t="shared" si="1272"/>
        <v>Missing</v>
      </c>
      <c r="M13469" s="26" t="str">
        <f>IF(OR(ISBLANK(B13469),ISBLANK(C13469),ISBLANK(D13469)),"Missing",IFERROR(VLOOKUP(A13469,'RM Postcodes'!$A:$B,2,0),"Invalid"))</f>
        <v>Missing</v>
      </c>
      <c r="N13469" s="26" t="str">
        <f t="shared" si="1273"/>
        <v>Missing</v>
      </c>
      <c r="O13469" s="26" t="str">
        <f t="shared" si="1269"/>
        <v>Missing</v>
      </c>
    </row>
    <row r="13470" spans="1:15" x14ac:dyDescent="0.2">
      <c r="A13470" s="24" t="str">
        <f t="shared" si="1268"/>
        <v xml:space="preserve"> </v>
      </c>
      <c r="B13470" s="35"/>
      <c r="C13470" s="35"/>
      <c r="D13470" s="35"/>
      <c r="E13470" s="35"/>
      <c r="F13470" s="35"/>
      <c r="G13470" s="35"/>
      <c r="H13470" s="35"/>
      <c r="J13470" s="26" t="str">
        <f t="shared" si="1270"/>
        <v>No</v>
      </c>
      <c r="K13470" s="26" t="str">
        <f t="shared" si="1271"/>
        <v>Missing</v>
      </c>
      <c r="L13470" s="26" t="str">
        <f t="shared" si="1272"/>
        <v>Missing</v>
      </c>
      <c r="M13470" s="26" t="str">
        <f>IF(OR(ISBLANK(B13470),ISBLANK(C13470),ISBLANK(D13470)),"Missing",IFERROR(VLOOKUP(A13470,'RM Postcodes'!$A:$B,2,0),"Invalid"))</f>
        <v>Missing</v>
      </c>
      <c r="N13470" s="26" t="str">
        <f t="shared" si="1273"/>
        <v>Missing</v>
      </c>
      <c r="O13470" s="26" t="str">
        <f t="shared" si="1269"/>
        <v>Missing</v>
      </c>
    </row>
    <row r="13471" spans="1:15" x14ac:dyDescent="0.2">
      <c r="A13471" s="24" t="str">
        <f t="shared" ref="A13471:A13534" si="1274">TRIM(B13471)&amp;TRIM(C13471)&amp;" "&amp;TRIM(D13471)</f>
        <v xml:space="preserve"> </v>
      </c>
      <c r="B13471" s="35"/>
      <c r="C13471" s="35"/>
      <c r="D13471" s="35"/>
      <c r="E13471" s="35"/>
      <c r="F13471" s="35"/>
      <c r="G13471" s="35"/>
      <c r="H13471" s="35"/>
      <c r="J13471" s="26" t="str">
        <f t="shared" si="1270"/>
        <v>No</v>
      </c>
      <c r="K13471" s="26" t="str">
        <f t="shared" si="1271"/>
        <v>Missing</v>
      </c>
      <c r="L13471" s="26" t="str">
        <f t="shared" si="1272"/>
        <v>Missing</v>
      </c>
      <c r="M13471" s="26" t="str">
        <f>IF(OR(ISBLANK(B13471),ISBLANK(C13471),ISBLANK(D13471)),"Missing",IFERROR(VLOOKUP(A13471,'RM Postcodes'!$A:$B,2,0),"Invalid"))</f>
        <v>Missing</v>
      </c>
      <c r="N13471" s="26" t="str">
        <f t="shared" si="1273"/>
        <v>Missing</v>
      </c>
      <c r="O13471" s="26" t="str">
        <f t="shared" si="1269"/>
        <v>Missing</v>
      </c>
    </row>
    <row r="13472" spans="1:15" x14ac:dyDescent="0.2">
      <c r="A13472" s="24" t="str">
        <f t="shared" si="1274"/>
        <v xml:space="preserve"> </v>
      </c>
      <c r="B13472" s="35"/>
      <c r="C13472" s="35"/>
      <c r="D13472" s="35"/>
      <c r="E13472" s="35"/>
      <c r="F13472" s="35"/>
      <c r="G13472" s="35"/>
      <c r="H13472" s="35"/>
      <c r="J13472" s="26" t="str">
        <f t="shared" si="1270"/>
        <v>No</v>
      </c>
      <c r="K13472" s="26" t="str">
        <f t="shared" si="1271"/>
        <v>Missing</v>
      </c>
      <c r="L13472" s="26" t="str">
        <f t="shared" si="1272"/>
        <v>Missing</v>
      </c>
      <c r="M13472" s="26" t="str">
        <f>IF(OR(ISBLANK(B13472),ISBLANK(C13472),ISBLANK(D13472)),"Missing",IFERROR(VLOOKUP(A13472,'RM Postcodes'!$A:$B,2,0),"Invalid"))</f>
        <v>Missing</v>
      </c>
      <c r="N13472" s="26" t="str">
        <f t="shared" si="1273"/>
        <v>Missing</v>
      </c>
      <c r="O13472" s="26" t="str">
        <f t="shared" si="1269"/>
        <v>Missing</v>
      </c>
    </row>
    <row r="13473" spans="1:15" x14ac:dyDescent="0.2">
      <c r="A13473" s="24" t="str">
        <f t="shared" si="1274"/>
        <v xml:space="preserve"> </v>
      </c>
      <c r="B13473" s="35"/>
      <c r="C13473" s="35"/>
      <c r="D13473" s="35"/>
      <c r="E13473" s="35"/>
      <c r="F13473" s="35"/>
      <c r="G13473" s="35"/>
      <c r="H13473" s="35"/>
      <c r="J13473" s="26" t="str">
        <f t="shared" si="1270"/>
        <v>No</v>
      </c>
      <c r="K13473" s="26" t="str">
        <f t="shared" si="1271"/>
        <v>Missing</v>
      </c>
      <c r="L13473" s="26" t="str">
        <f t="shared" si="1272"/>
        <v>Missing</v>
      </c>
      <c r="M13473" s="26" t="str">
        <f>IF(OR(ISBLANK(B13473),ISBLANK(C13473),ISBLANK(D13473)),"Missing",IFERROR(VLOOKUP(A13473,'RM Postcodes'!$A:$B,2,0),"Invalid"))</f>
        <v>Missing</v>
      </c>
      <c r="N13473" s="26" t="str">
        <f t="shared" si="1273"/>
        <v>Missing</v>
      </c>
      <c r="O13473" s="26" t="str">
        <f t="shared" si="1269"/>
        <v>Missing</v>
      </c>
    </row>
    <row r="13474" spans="1:15" x14ac:dyDescent="0.2">
      <c r="A13474" s="24" t="str">
        <f t="shared" si="1274"/>
        <v xml:space="preserve"> </v>
      </c>
      <c r="B13474" s="35"/>
      <c r="C13474" s="35"/>
      <c r="D13474" s="35"/>
      <c r="E13474" s="35"/>
      <c r="F13474" s="35"/>
      <c r="G13474" s="35"/>
      <c r="H13474" s="35"/>
      <c r="J13474" s="26" t="str">
        <f t="shared" si="1270"/>
        <v>No</v>
      </c>
      <c r="K13474" s="26" t="str">
        <f t="shared" si="1271"/>
        <v>Missing</v>
      </c>
      <c r="L13474" s="26" t="str">
        <f t="shared" si="1272"/>
        <v>Missing</v>
      </c>
      <c r="M13474" s="26" t="str">
        <f>IF(OR(ISBLANK(B13474),ISBLANK(C13474),ISBLANK(D13474)),"Missing",IFERROR(VLOOKUP(A13474,'RM Postcodes'!$A:$B,2,0),"Invalid"))</f>
        <v>Missing</v>
      </c>
      <c r="N13474" s="26" t="str">
        <f t="shared" si="1273"/>
        <v>Missing</v>
      </c>
      <c r="O13474" s="26" t="str">
        <f t="shared" si="1269"/>
        <v>Missing</v>
      </c>
    </row>
    <row r="13475" spans="1:15" x14ac:dyDescent="0.2">
      <c r="A13475" s="24" t="str">
        <f t="shared" si="1274"/>
        <v xml:space="preserve"> </v>
      </c>
      <c r="B13475" s="35"/>
      <c r="C13475" s="35"/>
      <c r="D13475" s="35"/>
      <c r="E13475" s="35"/>
      <c r="F13475" s="35"/>
      <c r="G13475" s="35"/>
      <c r="H13475" s="35"/>
      <c r="J13475" s="26" t="str">
        <f t="shared" si="1270"/>
        <v>No</v>
      </c>
      <c r="K13475" s="26" t="str">
        <f t="shared" si="1271"/>
        <v>Missing</v>
      </c>
      <c r="L13475" s="26" t="str">
        <f t="shared" si="1272"/>
        <v>Missing</v>
      </c>
      <c r="M13475" s="26" t="str">
        <f>IF(OR(ISBLANK(B13475),ISBLANK(C13475),ISBLANK(D13475)),"Missing",IFERROR(VLOOKUP(A13475,'RM Postcodes'!$A:$B,2,0),"Invalid"))</f>
        <v>Missing</v>
      </c>
      <c r="N13475" s="26" t="str">
        <f t="shared" si="1273"/>
        <v>Missing</v>
      </c>
      <c r="O13475" s="26" t="str">
        <f t="shared" si="1269"/>
        <v>Missing</v>
      </c>
    </row>
    <row r="13476" spans="1:15" x14ac:dyDescent="0.2">
      <c r="A13476" s="24" t="str">
        <f t="shared" si="1274"/>
        <v xml:space="preserve"> </v>
      </c>
      <c r="B13476" s="35"/>
      <c r="C13476" s="35"/>
      <c r="D13476" s="35"/>
      <c r="E13476" s="35"/>
      <c r="F13476" s="35"/>
      <c r="G13476" s="35"/>
      <c r="H13476" s="35"/>
      <c r="J13476" s="26" t="str">
        <f t="shared" si="1270"/>
        <v>No</v>
      </c>
      <c r="K13476" s="26" t="str">
        <f t="shared" si="1271"/>
        <v>Missing</v>
      </c>
      <c r="L13476" s="26" t="str">
        <f t="shared" si="1272"/>
        <v>Missing</v>
      </c>
      <c r="M13476" s="26" t="str">
        <f>IF(OR(ISBLANK(B13476),ISBLANK(C13476),ISBLANK(D13476)),"Missing",IFERROR(VLOOKUP(A13476,'RM Postcodes'!$A:$B,2,0),"Invalid"))</f>
        <v>Missing</v>
      </c>
      <c r="N13476" s="26" t="str">
        <f t="shared" si="1273"/>
        <v>Missing</v>
      </c>
      <c r="O13476" s="26" t="str">
        <f t="shared" si="1269"/>
        <v>Missing</v>
      </c>
    </row>
    <row r="13477" spans="1:15" x14ac:dyDescent="0.2">
      <c r="A13477" s="24" t="str">
        <f t="shared" si="1274"/>
        <v xml:space="preserve"> </v>
      </c>
      <c r="B13477" s="35"/>
      <c r="C13477" s="35"/>
      <c r="D13477" s="35"/>
      <c r="E13477" s="35"/>
      <c r="F13477" s="35"/>
      <c r="G13477" s="35"/>
      <c r="H13477" s="35"/>
      <c r="J13477" s="26" t="str">
        <f t="shared" si="1270"/>
        <v>No</v>
      </c>
      <c r="K13477" s="26" t="str">
        <f t="shared" si="1271"/>
        <v>Missing</v>
      </c>
      <c r="L13477" s="26" t="str">
        <f t="shared" si="1272"/>
        <v>Missing</v>
      </c>
      <c r="M13477" s="26" t="str">
        <f>IF(OR(ISBLANK(B13477),ISBLANK(C13477),ISBLANK(D13477)),"Missing",IFERROR(VLOOKUP(A13477,'RM Postcodes'!$A:$B,2,0),"Invalid"))</f>
        <v>Missing</v>
      </c>
      <c r="N13477" s="26" t="str">
        <f t="shared" si="1273"/>
        <v>Missing</v>
      </c>
      <c r="O13477" s="26" t="str">
        <f t="shared" si="1269"/>
        <v>Missing</v>
      </c>
    </row>
    <row r="13478" spans="1:15" x14ac:dyDescent="0.2">
      <c r="A13478" s="24" t="str">
        <f t="shared" si="1274"/>
        <v xml:space="preserve"> </v>
      </c>
      <c r="B13478" s="35"/>
      <c r="C13478" s="35"/>
      <c r="D13478" s="35"/>
      <c r="E13478" s="35"/>
      <c r="F13478" s="35"/>
      <c r="G13478" s="35"/>
      <c r="H13478" s="35"/>
      <c r="J13478" s="26" t="str">
        <f t="shared" si="1270"/>
        <v>No</v>
      </c>
      <c r="K13478" s="26" t="str">
        <f t="shared" si="1271"/>
        <v>Missing</v>
      </c>
      <c r="L13478" s="26" t="str">
        <f t="shared" si="1272"/>
        <v>Missing</v>
      </c>
      <c r="M13478" s="26" t="str">
        <f>IF(OR(ISBLANK(B13478),ISBLANK(C13478),ISBLANK(D13478)),"Missing",IFERROR(VLOOKUP(A13478,'RM Postcodes'!$A:$B,2,0),"Invalid"))</f>
        <v>Missing</v>
      </c>
      <c r="N13478" s="26" t="str">
        <f t="shared" si="1273"/>
        <v>Missing</v>
      </c>
      <c r="O13478" s="26" t="str">
        <f t="shared" si="1269"/>
        <v>Missing</v>
      </c>
    </row>
    <row r="13479" spans="1:15" x14ac:dyDescent="0.2">
      <c r="A13479" s="24" t="str">
        <f t="shared" si="1274"/>
        <v xml:space="preserve"> </v>
      </c>
      <c r="B13479" s="35"/>
      <c r="C13479" s="35"/>
      <c r="D13479" s="35"/>
      <c r="E13479" s="35"/>
      <c r="F13479" s="35"/>
      <c r="G13479" s="35"/>
      <c r="H13479" s="35"/>
      <c r="J13479" s="26" t="str">
        <f t="shared" si="1270"/>
        <v>No</v>
      </c>
      <c r="K13479" s="26" t="str">
        <f t="shared" si="1271"/>
        <v>Missing</v>
      </c>
      <c r="L13479" s="26" t="str">
        <f t="shared" si="1272"/>
        <v>Missing</v>
      </c>
      <c r="M13479" s="26" t="str">
        <f>IF(OR(ISBLANK(B13479),ISBLANK(C13479),ISBLANK(D13479)),"Missing",IFERROR(VLOOKUP(A13479,'RM Postcodes'!$A:$B,2,0),"Invalid"))</f>
        <v>Missing</v>
      </c>
      <c r="N13479" s="26" t="str">
        <f t="shared" si="1273"/>
        <v>Missing</v>
      </c>
      <c r="O13479" s="26" t="str">
        <f t="shared" si="1269"/>
        <v>Missing</v>
      </c>
    </row>
    <row r="13480" spans="1:15" x14ac:dyDescent="0.2">
      <c r="A13480" s="24" t="str">
        <f t="shared" si="1274"/>
        <v xml:space="preserve"> </v>
      </c>
      <c r="B13480" s="35"/>
      <c r="C13480" s="35"/>
      <c r="D13480" s="35"/>
      <c r="E13480" s="35"/>
      <c r="F13480" s="35"/>
      <c r="G13480" s="35"/>
      <c r="H13480" s="35"/>
      <c r="J13480" s="26" t="str">
        <f t="shared" si="1270"/>
        <v>No</v>
      </c>
      <c r="K13480" s="26" t="str">
        <f t="shared" si="1271"/>
        <v>Missing</v>
      </c>
      <c r="L13480" s="26" t="str">
        <f t="shared" si="1272"/>
        <v>Missing</v>
      </c>
      <c r="M13480" s="26" t="str">
        <f>IF(OR(ISBLANK(B13480),ISBLANK(C13480),ISBLANK(D13480)),"Missing",IFERROR(VLOOKUP(A13480,'RM Postcodes'!$A:$B,2,0),"Invalid"))</f>
        <v>Missing</v>
      </c>
      <c r="N13480" s="26" t="str">
        <f t="shared" si="1273"/>
        <v>Missing</v>
      </c>
      <c r="O13480" s="26" t="str">
        <f t="shared" si="1269"/>
        <v>Missing</v>
      </c>
    </row>
    <row r="13481" spans="1:15" x14ac:dyDescent="0.2">
      <c r="A13481" s="24" t="str">
        <f t="shared" si="1274"/>
        <v xml:space="preserve"> </v>
      </c>
      <c r="B13481" s="35"/>
      <c r="C13481" s="35"/>
      <c r="D13481" s="35"/>
      <c r="E13481" s="35"/>
      <c r="F13481" s="35"/>
      <c r="G13481" s="35"/>
      <c r="H13481" s="35"/>
      <c r="J13481" s="26" t="str">
        <f t="shared" si="1270"/>
        <v>No</v>
      </c>
      <c r="K13481" s="26" t="str">
        <f t="shared" si="1271"/>
        <v>Missing</v>
      </c>
      <c r="L13481" s="26" t="str">
        <f t="shared" si="1272"/>
        <v>Missing</v>
      </c>
      <c r="M13481" s="26" t="str">
        <f>IF(OR(ISBLANK(B13481),ISBLANK(C13481),ISBLANK(D13481)),"Missing",IFERROR(VLOOKUP(A13481,'RM Postcodes'!$A:$B,2,0),"Invalid"))</f>
        <v>Missing</v>
      </c>
      <c r="N13481" s="26" t="str">
        <f t="shared" si="1273"/>
        <v>Missing</v>
      </c>
      <c r="O13481" s="26" t="str">
        <f t="shared" si="1269"/>
        <v>Missing</v>
      </c>
    </row>
    <row r="13482" spans="1:15" x14ac:dyDescent="0.2">
      <c r="A13482" s="24" t="str">
        <f t="shared" si="1274"/>
        <v xml:space="preserve"> </v>
      </c>
      <c r="B13482" s="35"/>
      <c r="C13482" s="35"/>
      <c r="D13482" s="35"/>
      <c r="E13482" s="35"/>
      <c r="F13482" s="35"/>
      <c r="G13482" s="35"/>
      <c r="H13482" s="35"/>
      <c r="J13482" s="26" t="str">
        <f t="shared" si="1270"/>
        <v>No</v>
      </c>
      <c r="K13482" s="26" t="str">
        <f t="shared" si="1271"/>
        <v>Missing</v>
      </c>
      <c r="L13482" s="26" t="str">
        <f t="shared" si="1272"/>
        <v>Missing</v>
      </c>
      <c r="M13482" s="26" t="str">
        <f>IF(OR(ISBLANK(B13482),ISBLANK(C13482),ISBLANK(D13482)),"Missing",IFERROR(VLOOKUP(A13482,'RM Postcodes'!$A:$B,2,0),"Invalid"))</f>
        <v>Missing</v>
      </c>
      <c r="N13482" s="26" t="str">
        <f t="shared" si="1273"/>
        <v>Missing</v>
      </c>
      <c r="O13482" s="26" t="str">
        <f t="shared" si="1269"/>
        <v>Missing</v>
      </c>
    </row>
    <row r="13483" spans="1:15" x14ac:dyDescent="0.2">
      <c r="A13483" s="24" t="str">
        <f t="shared" si="1274"/>
        <v xml:space="preserve"> </v>
      </c>
      <c r="B13483" s="35"/>
      <c r="C13483" s="35"/>
      <c r="D13483" s="35"/>
      <c r="E13483" s="35"/>
      <c r="F13483" s="35"/>
      <c r="G13483" s="35"/>
      <c r="H13483" s="35"/>
      <c r="J13483" s="26" t="str">
        <f t="shared" si="1270"/>
        <v>No</v>
      </c>
      <c r="K13483" s="26" t="str">
        <f t="shared" si="1271"/>
        <v>Missing</v>
      </c>
      <c r="L13483" s="26" t="str">
        <f t="shared" si="1272"/>
        <v>Missing</v>
      </c>
      <c r="M13483" s="26" t="str">
        <f>IF(OR(ISBLANK(B13483),ISBLANK(C13483),ISBLANK(D13483)),"Missing",IFERROR(VLOOKUP(A13483,'RM Postcodes'!$A:$B,2,0),"Invalid"))</f>
        <v>Missing</v>
      </c>
      <c r="N13483" s="26" t="str">
        <f t="shared" si="1273"/>
        <v>Missing</v>
      </c>
      <c r="O13483" s="26" t="str">
        <f t="shared" si="1269"/>
        <v>Missing</v>
      </c>
    </row>
    <row r="13484" spans="1:15" x14ac:dyDescent="0.2">
      <c r="A13484" s="24" t="str">
        <f t="shared" si="1274"/>
        <v xml:space="preserve"> </v>
      </c>
      <c r="B13484" s="35"/>
      <c r="C13484" s="35"/>
      <c r="D13484" s="35"/>
      <c r="E13484" s="35"/>
      <c r="F13484" s="35"/>
      <c r="G13484" s="35"/>
      <c r="H13484" s="35"/>
      <c r="J13484" s="26" t="str">
        <f t="shared" si="1270"/>
        <v>No</v>
      </c>
      <c r="K13484" s="26" t="str">
        <f t="shared" si="1271"/>
        <v>Missing</v>
      </c>
      <c r="L13484" s="26" t="str">
        <f t="shared" si="1272"/>
        <v>Missing</v>
      </c>
      <c r="M13484" s="26" t="str">
        <f>IF(OR(ISBLANK(B13484),ISBLANK(C13484),ISBLANK(D13484)),"Missing",IFERROR(VLOOKUP(A13484,'RM Postcodes'!$A:$B,2,0),"Invalid"))</f>
        <v>Missing</v>
      </c>
      <c r="N13484" s="26" t="str">
        <f t="shared" si="1273"/>
        <v>Missing</v>
      </c>
      <c r="O13484" s="26" t="str">
        <f t="shared" si="1269"/>
        <v>Missing</v>
      </c>
    </row>
    <row r="13485" spans="1:15" x14ac:dyDescent="0.2">
      <c r="A13485" s="24" t="str">
        <f t="shared" si="1274"/>
        <v xml:space="preserve"> </v>
      </c>
      <c r="B13485" s="35"/>
      <c r="C13485" s="35"/>
      <c r="D13485" s="35"/>
      <c r="E13485" s="35"/>
      <c r="F13485" s="35"/>
      <c r="G13485" s="35"/>
      <c r="H13485" s="35"/>
      <c r="J13485" s="26" t="str">
        <f t="shared" si="1270"/>
        <v>No</v>
      </c>
      <c r="K13485" s="26" t="str">
        <f t="shared" si="1271"/>
        <v>Missing</v>
      </c>
      <c r="L13485" s="26" t="str">
        <f t="shared" si="1272"/>
        <v>Missing</v>
      </c>
      <c r="M13485" s="26" t="str">
        <f>IF(OR(ISBLANK(B13485),ISBLANK(C13485),ISBLANK(D13485)),"Missing",IFERROR(VLOOKUP(A13485,'RM Postcodes'!$A:$B,2,0),"Invalid"))</f>
        <v>Missing</v>
      </c>
      <c r="N13485" s="26" t="str">
        <f t="shared" si="1273"/>
        <v>Missing</v>
      </c>
      <c r="O13485" s="26" t="str">
        <f t="shared" si="1269"/>
        <v>Missing</v>
      </c>
    </row>
    <row r="13486" spans="1:15" x14ac:dyDescent="0.2">
      <c r="A13486" s="24" t="str">
        <f t="shared" si="1274"/>
        <v xml:space="preserve"> </v>
      </c>
      <c r="B13486" s="35"/>
      <c r="C13486" s="35"/>
      <c r="D13486" s="35"/>
      <c r="E13486" s="35"/>
      <c r="F13486" s="35"/>
      <c r="G13486" s="35"/>
      <c r="H13486" s="35"/>
      <c r="J13486" s="26" t="str">
        <f t="shared" si="1270"/>
        <v>No</v>
      </c>
      <c r="K13486" s="26" t="str">
        <f t="shared" si="1271"/>
        <v>Missing</v>
      </c>
      <c r="L13486" s="26" t="str">
        <f t="shared" si="1272"/>
        <v>Missing</v>
      </c>
      <c r="M13486" s="26" t="str">
        <f>IF(OR(ISBLANK(B13486),ISBLANK(C13486),ISBLANK(D13486)),"Missing",IFERROR(VLOOKUP(A13486,'RM Postcodes'!$A:$B,2,0),"Invalid"))</f>
        <v>Missing</v>
      </c>
      <c r="N13486" s="26" t="str">
        <f t="shared" si="1273"/>
        <v>Missing</v>
      </c>
      <c r="O13486" s="26" t="str">
        <f t="shared" si="1269"/>
        <v>Missing</v>
      </c>
    </row>
    <row r="13487" spans="1:15" x14ac:dyDescent="0.2">
      <c r="A13487" s="24" t="str">
        <f t="shared" si="1274"/>
        <v xml:space="preserve"> </v>
      </c>
      <c r="B13487" s="35"/>
      <c r="C13487" s="35"/>
      <c r="D13487" s="35"/>
      <c r="E13487" s="35"/>
      <c r="F13487" s="35"/>
      <c r="G13487" s="35"/>
      <c r="H13487" s="35"/>
      <c r="J13487" s="26" t="str">
        <f t="shared" si="1270"/>
        <v>No</v>
      </c>
      <c r="K13487" s="26" t="str">
        <f t="shared" si="1271"/>
        <v>Missing</v>
      </c>
      <c r="L13487" s="26" t="str">
        <f t="shared" si="1272"/>
        <v>Missing</v>
      </c>
      <c r="M13487" s="26" t="str">
        <f>IF(OR(ISBLANK(B13487),ISBLANK(C13487),ISBLANK(D13487)),"Missing",IFERROR(VLOOKUP(A13487,'RM Postcodes'!$A:$B,2,0),"Invalid"))</f>
        <v>Missing</v>
      </c>
      <c r="N13487" s="26" t="str">
        <f t="shared" si="1273"/>
        <v>Missing</v>
      </c>
      <c r="O13487" s="26" t="str">
        <f t="shared" si="1269"/>
        <v>Missing</v>
      </c>
    </row>
    <row r="13488" spans="1:15" x14ac:dyDescent="0.2">
      <c r="A13488" s="24" t="str">
        <f t="shared" si="1274"/>
        <v xml:space="preserve"> </v>
      </c>
      <c r="B13488" s="35"/>
      <c r="C13488" s="35"/>
      <c r="D13488" s="35"/>
      <c r="E13488" s="35"/>
      <c r="F13488" s="35"/>
      <c r="G13488" s="35"/>
      <c r="H13488" s="35"/>
      <c r="J13488" s="26" t="str">
        <f t="shared" si="1270"/>
        <v>No</v>
      </c>
      <c r="K13488" s="26" t="str">
        <f t="shared" si="1271"/>
        <v>Missing</v>
      </c>
      <c r="L13488" s="26" t="str">
        <f t="shared" si="1272"/>
        <v>Missing</v>
      </c>
      <c r="M13488" s="26" t="str">
        <f>IF(OR(ISBLANK(B13488),ISBLANK(C13488),ISBLANK(D13488)),"Missing",IFERROR(VLOOKUP(A13488,'RM Postcodes'!$A:$B,2,0),"Invalid"))</f>
        <v>Missing</v>
      </c>
      <c r="N13488" s="26" t="str">
        <f t="shared" si="1273"/>
        <v>Missing</v>
      </c>
      <c r="O13488" s="26" t="str">
        <f t="shared" si="1269"/>
        <v>Missing</v>
      </c>
    </row>
    <row r="13489" spans="1:15" x14ac:dyDescent="0.2">
      <c r="A13489" s="24" t="str">
        <f t="shared" si="1274"/>
        <v xml:space="preserve"> </v>
      </c>
      <c r="B13489" s="35"/>
      <c r="C13489" s="35"/>
      <c r="D13489" s="35"/>
      <c r="E13489" s="35"/>
      <c r="F13489" s="35"/>
      <c r="G13489" s="35"/>
      <c r="H13489" s="35"/>
      <c r="J13489" s="26" t="str">
        <f t="shared" si="1270"/>
        <v>No</v>
      </c>
      <c r="K13489" s="26" t="str">
        <f t="shared" si="1271"/>
        <v>Missing</v>
      </c>
      <c r="L13489" s="26" t="str">
        <f t="shared" si="1272"/>
        <v>Missing</v>
      </c>
      <c r="M13489" s="26" t="str">
        <f>IF(OR(ISBLANK(B13489),ISBLANK(C13489),ISBLANK(D13489)),"Missing",IFERROR(VLOOKUP(A13489,'RM Postcodes'!$A:$B,2,0),"Invalid"))</f>
        <v>Missing</v>
      </c>
      <c r="N13489" s="26" t="str">
        <f t="shared" si="1273"/>
        <v>Missing</v>
      </c>
      <c r="O13489" s="26" t="str">
        <f t="shared" si="1269"/>
        <v>Missing</v>
      </c>
    </row>
    <row r="13490" spans="1:15" x14ac:dyDescent="0.2">
      <c r="A13490" s="24" t="str">
        <f t="shared" si="1274"/>
        <v xml:space="preserve"> </v>
      </c>
      <c r="B13490" s="35"/>
      <c r="C13490" s="35"/>
      <c r="D13490" s="35"/>
      <c r="E13490" s="35"/>
      <c r="F13490" s="35"/>
      <c r="G13490" s="35"/>
      <c r="H13490" s="35"/>
      <c r="J13490" s="26" t="str">
        <f t="shared" si="1270"/>
        <v>No</v>
      </c>
      <c r="K13490" s="26" t="str">
        <f t="shared" si="1271"/>
        <v>Missing</v>
      </c>
      <c r="L13490" s="26" t="str">
        <f t="shared" si="1272"/>
        <v>Missing</v>
      </c>
      <c r="M13490" s="26" t="str">
        <f>IF(OR(ISBLANK(B13490),ISBLANK(C13490),ISBLANK(D13490)),"Missing",IFERROR(VLOOKUP(A13490,'RM Postcodes'!$A:$B,2,0),"Invalid"))</f>
        <v>Missing</v>
      </c>
      <c r="N13490" s="26" t="str">
        <f t="shared" si="1273"/>
        <v>Missing</v>
      </c>
      <c r="O13490" s="26" t="str">
        <f t="shared" si="1269"/>
        <v>Missing</v>
      </c>
    </row>
    <row r="13491" spans="1:15" x14ac:dyDescent="0.2">
      <c r="A13491" s="24" t="str">
        <f t="shared" si="1274"/>
        <v xml:space="preserve"> </v>
      </c>
      <c r="B13491" s="35"/>
      <c r="C13491" s="35"/>
      <c r="D13491" s="35"/>
      <c r="E13491" s="35"/>
      <c r="F13491" s="35"/>
      <c r="G13491" s="35"/>
      <c r="H13491" s="35"/>
      <c r="J13491" s="26" t="str">
        <f t="shared" si="1270"/>
        <v>No</v>
      </c>
      <c r="K13491" s="26" t="str">
        <f t="shared" si="1271"/>
        <v>Missing</v>
      </c>
      <c r="L13491" s="26" t="str">
        <f t="shared" si="1272"/>
        <v>Missing</v>
      </c>
      <c r="M13491" s="26" t="str">
        <f>IF(OR(ISBLANK(B13491),ISBLANK(C13491),ISBLANK(D13491)),"Missing",IFERROR(VLOOKUP(A13491,'RM Postcodes'!$A:$B,2,0),"Invalid"))</f>
        <v>Missing</v>
      </c>
      <c r="N13491" s="26" t="str">
        <f t="shared" si="1273"/>
        <v>Missing</v>
      </c>
      <c r="O13491" s="26" t="str">
        <f t="shared" si="1269"/>
        <v>Missing</v>
      </c>
    </row>
    <row r="13492" spans="1:15" x14ac:dyDescent="0.2">
      <c r="A13492" s="24" t="str">
        <f t="shared" si="1274"/>
        <v xml:space="preserve"> </v>
      </c>
      <c r="B13492" s="35"/>
      <c r="C13492" s="35"/>
      <c r="D13492" s="35"/>
      <c r="E13492" s="35"/>
      <c r="F13492" s="35"/>
      <c r="G13492" s="35"/>
      <c r="H13492" s="35"/>
      <c r="J13492" s="26" t="str">
        <f t="shared" si="1270"/>
        <v>No</v>
      </c>
      <c r="K13492" s="26" t="str">
        <f t="shared" si="1271"/>
        <v>Missing</v>
      </c>
      <c r="L13492" s="26" t="str">
        <f t="shared" si="1272"/>
        <v>Missing</v>
      </c>
      <c r="M13492" s="26" t="str">
        <f>IF(OR(ISBLANK(B13492),ISBLANK(C13492),ISBLANK(D13492)),"Missing",IFERROR(VLOOKUP(A13492,'RM Postcodes'!$A:$B,2,0),"Invalid"))</f>
        <v>Missing</v>
      </c>
      <c r="N13492" s="26" t="str">
        <f t="shared" si="1273"/>
        <v>Missing</v>
      </c>
      <c r="O13492" s="26" t="str">
        <f t="shared" si="1269"/>
        <v>Missing</v>
      </c>
    </row>
    <row r="13493" spans="1:15" x14ac:dyDescent="0.2">
      <c r="A13493" s="24" t="str">
        <f t="shared" si="1274"/>
        <v xml:space="preserve"> </v>
      </c>
      <c r="B13493" s="35"/>
      <c r="C13493" s="35"/>
      <c r="D13493" s="35"/>
      <c r="E13493" s="35"/>
      <c r="F13493" s="35"/>
      <c r="G13493" s="35"/>
      <c r="H13493" s="35"/>
      <c r="J13493" s="26" t="str">
        <f t="shared" si="1270"/>
        <v>No</v>
      </c>
      <c r="K13493" s="26" t="str">
        <f t="shared" si="1271"/>
        <v>Missing</v>
      </c>
      <c r="L13493" s="26" t="str">
        <f t="shared" si="1272"/>
        <v>Missing</v>
      </c>
      <c r="M13493" s="26" t="str">
        <f>IF(OR(ISBLANK(B13493),ISBLANK(C13493),ISBLANK(D13493)),"Missing",IFERROR(VLOOKUP(A13493,'RM Postcodes'!$A:$B,2,0),"Invalid"))</f>
        <v>Missing</v>
      </c>
      <c r="N13493" s="26" t="str">
        <f t="shared" si="1273"/>
        <v>Missing</v>
      </c>
      <c r="O13493" s="26" t="str">
        <f t="shared" si="1269"/>
        <v>Missing</v>
      </c>
    </row>
    <row r="13494" spans="1:15" x14ac:dyDescent="0.2">
      <c r="A13494" s="24" t="str">
        <f t="shared" si="1274"/>
        <v xml:space="preserve"> </v>
      </c>
      <c r="B13494" s="35"/>
      <c r="C13494" s="35"/>
      <c r="D13494" s="35"/>
      <c r="E13494" s="35"/>
      <c r="F13494" s="35"/>
      <c r="G13494" s="35"/>
      <c r="H13494" s="35"/>
      <c r="J13494" s="26" t="str">
        <f t="shared" si="1270"/>
        <v>No</v>
      </c>
      <c r="K13494" s="26" t="str">
        <f t="shared" si="1271"/>
        <v>Missing</v>
      </c>
      <c r="L13494" s="26" t="str">
        <f t="shared" si="1272"/>
        <v>Missing</v>
      </c>
      <c r="M13494" s="26" t="str">
        <f>IF(OR(ISBLANK(B13494),ISBLANK(C13494),ISBLANK(D13494)),"Missing",IFERROR(VLOOKUP(A13494,'RM Postcodes'!$A:$B,2,0),"Invalid"))</f>
        <v>Missing</v>
      </c>
      <c r="N13494" s="26" t="str">
        <f t="shared" si="1273"/>
        <v>Missing</v>
      </c>
      <c r="O13494" s="26" t="str">
        <f t="shared" si="1269"/>
        <v>Missing</v>
      </c>
    </row>
    <row r="13495" spans="1:15" x14ac:dyDescent="0.2">
      <c r="A13495" s="24" t="str">
        <f t="shared" si="1274"/>
        <v xml:space="preserve"> </v>
      </c>
      <c r="B13495" s="35"/>
      <c r="C13495" s="35"/>
      <c r="D13495" s="35"/>
      <c r="E13495" s="35"/>
      <c r="F13495" s="35"/>
      <c r="G13495" s="35"/>
      <c r="H13495" s="35"/>
      <c r="J13495" s="26" t="str">
        <f t="shared" si="1270"/>
        <v>No</v>
      </c>
      <c r="K13495" s="26" t="str">
        <f t="shared" si="1271"/>
        <v>Missing</v>
      </c>
      <c r="L13495" s="26" t="str">
        <f t="shared" si="1272"/>
        <v>Missing</v>
      </c>
      <c r="M13495" s="26" t="str">
        <f>IF(OR(ISBLANK(B13495),ISBLANK(C13495),ISBLANK(D13495)),"Missing",IFERROR(VLOOKUP(A13495,'RM Postcodes'!$A:$B,2,0),"Invalid"))</f>
        <v>Missing</v>
      </c>
      <c r="N13495" s="26" t="str">
        <f t="shared" si="1273"/>
        <v>Missing</v>
      </c>
      <c r="O13495" s="26" t="str">
        <f t="shared" si="1269"/>
        <v>Missing</v>
      </c>
    </row>
    <row r="13496" spans="1:15" x14ac:dyDescent="0.2">
      <c r="A13496" s="24" t="str">
        <f t="shared" si="1274"/>
        <v xml:space="preserve"> </v>
      </c>
      <c r="B13496" s="35"/>
      <c r="C13496" s="35"/>
      <c r="D13496" s="35"/>
      <c r="E13496" s="35"/>
      <c r="F13496" s="35"/>
      <c r="G13496" s="35"/>
      <c r="H13496" s="35"/>
      <c r="J13496" s="26" t="str">
        <f t="shared" si="1270"/>
        <v>No</v>
      </c>
      <c r="K13496" s="26" t="str">
        <f t="shared" si="1271"/>
        <v>Missing</v>
      </c>
      <c r="L13496" s="26" t="str">
        <f t="shared" si="1272"/>
        <v>Missing</v>
      </c>
      <c r="M13496" s="26" t="str">
        <f>IF(OR(ISBLANK(B13496),ISBLANK(C13496),ISBLANK(D13496)),"Missing",IFERROR(VLOOKUP(A13496,'RM Postcodes'!$A:$B,2,0),"Invalid"))</f>
        <v>Missing</v>
      </c>
      <c r="N13496" s="26" t="str">
        <f t="shared" si="1273"/>
        <v>Missing</v>
      </c>
      <c r="O13496" s="26" t="str">
        <f t="shared" si="1269"/>
        <v>Missing</v>
      </c>
    </row>
    <row r="13497" spans="1:15" x14ac:dyDescent="0.2">
      <c r="A13497" s="24" t="str">
        <f t="shared" si="1274"/>
        <v xml:space="preserve"> </v>
      </c>
      <c r="B13497" s="35"/>
      <c r="C13497" s="35"/>
      <c r="D13497" s="35"/>
      <c r="E13497" s="35"/>
      <c r="F13497" s="35"/>
      <c r="G13497" s="35"/>
      <c r="H13497" s="35"/>
      <c r="J13497" s="26" t="str">
        <f t="shared" si="1270"/>
        <v>No</v>
      </c>
      <c r="K13497" s="26" t="str">
        <f t="shared" si="1271"/>
        <v>Missing</v>
      </c>
      <c r="L13497" s="26" t="str">
        <f t="shared" si="1272"/>
        <v>Missing</v>
      </c>
      <c r="M13497" s="26" t="str">
        <f>IF(OR(ISBLANK(B13497),ISBLANK(C13497),ISBLANK(D13497)),"Missing",IFERROR(VLOOKUP(A13497,'RM Postcodes'!$A:$B,2,0),"Invalid"))</f>
        <v>Missing</v>
      </c>
      <c r="N13497" s="26" t="str">
        <f t="shared" si="1273"/>
        <v>Missing</v>
      </c>
      <c r="O13497" s="26" t="str">
        <f t="shared" si="1269"/>
        <v>Missing</v>
      </c>
    </row>
    <row r="13498" spans="1:15" x14ac:dyDescent="0.2">
      <c r="A13498" s="24" t="str">
        <f t="shared" si="1274"/>
        <v xml:space="preserve"> </v>
      </c>
      <c r="B13498" s="35"/>
      <c r="C13498" s="35"/>
      <c r="D13498" s="35"/>
      <c r="E13498" s="35"/>
      <c r="F13498" s="35"/>
      <c r="G13498" s="35"/>
      <c r="H13498" s="35"/>
      <c r="J13498" s="26" t="str">
        <f t="shared" si="1270"/>
        <v>No</v>
      </c>
      <c r="K13498" s="26" t="str">
        <f t="shared" si="1271"/>
        <v>Missing</v>
      </c>
      <c r="L13498" s="26" t="str">
        <f t="shared" si="1272"/>
        <v>Missing</v>
      </c>
      <c r="M13498" s="26" t="str">
        <f>IF(OR(ISBLANK(B13498),ISBLANK(C13498),ISBLANK(D13498)),"Missing",IFERROR(VLOOKUP(A13498,'RM Postcodes'!$A:$B,2,0),"Invalid"))</f>
        <v>Missing</v>
      </c>
      <c r="N13498" s="26" t="str">
        <f t="shared" si="1273"/>
        <v>Missing</v>
      </c>
      <c r="O13498" s="26" t="str">
        <f t="shared" si="1269"/>
        <v>Missing</v>
      </c>
    </row>
    <row r="13499" spans="1:15" x14ac:dyDescent="0.2">
      <c r="A13499" s="24" t="str">
        <f t="shared" si="1274"/>
        <v xml:space="preserve"> </v>
      </c>
      <c r="B13499" s="35"/>
      <c r="C13499" s="35"/>
      <c r="D13499" s="35"/>
      <c r="E13499" s="35"/>
      <c r="F13499" s="35"/>
      <c r="G13499" s="35"/>
      <c r="H13499" s="35"/>
      <c r="J13499" s="26" t="str">
        <f t="shared" si="1270"/>
        <v>No</v>
      </c>
      <c r="K13499" s="26" t="str">
        <f t="shared" si="1271"/>
        <v>Missing</v>
      </c>
      <c r="L13499" s="26" t="str">
        <f t="shared" si="1272"/>
        <v>Missing</v>
      </c>
      <c r="M13499" s="26" t="str">
        <f>IF(OR(ISBLANK(B13499),ISBLANK(C13499),ISBLANK(D13499)),"Missing",IFERROR(VLOOKUP(A13499,'RM Postcodes'!$A:$B,2,0),"Invalid"))</f>
        <v>Missing</v>
      </c>
      <c r="N13499" s="26" t="str">
        <f t="shared" si="1273"/>
        <v>Missing</v>
      </c>
      <c r="O13499" s="26" t="str">
        <f t="shared" si="1269"/>
        <v>Missing</v>
      </c>
    </row>
    <row r="13500" spans="1:15" x14ac:dyDescent="0.2">
      <c r="A13500" s="24" t="str">
        <f t="shared" si="1274"/>
        <v xml:space="preserve"> </v>
      </c>
      <c r="B13500" s="35"/>
      <c r="C13500" s="35"/>
      <c r="D13500" s="35"/>
      <c r="E13500" s="35"/>
      <c r="F13500" s="35"/>
      <c r="G13500" s="35"/>
      <c r="H13500" s="35"/>
      <c r="J13500" s="26" t="str">
        <f t="shared" si="1270"/>
        <v>No</v>
      </c>
      <c r="K13500" s="26" t="str">
        <f t="shared" si="1271"/>
        <v>Missing</v>
      </c>
      <c r="L13500" s="26" t="str">
        <f t="shared" si="1272"/>
        <v>Missing</v>
      </c>
      <c r="M13500" s="26" t="str">
        <f>IF(OR(ISBLANK(B13500),ISBLANK(C13500),ISBLANK(D13500)),"Missing",IFERROR(VLOOKUP(A13500,'RM Postcodes'!$A:$B,2,0),"Invalid"))</f>
        <v>Missing</v>
      </c>
      <c r="N13500" s="26" t="str">
        <f t="shared" si="1273"/>
        <v>Missing</v>
      </c>
      <c r="O13500" s="26" t="str">
        <f t="shared" si="1269"/>
        <v>Missing</v>
      </c>
    </row>
    <row r="13501" spans="1:15" x14ac:dyDescent="0.2">
      <c r="A13501" s="24" t="str">
        <f t="shared" si="1274"/>
        <v xml:space="preserve"> </v>
      </c>
      <c r="B13501" s="35"/>
      <c r="C13501" s="35"/>
      <c r="D13501" s="35"/>
      <c r="E13501" s="35"/>
      <c r="F13501" s="35"/>
      <c r="G13501" s="35"/>
      <c r="H13501" s="35"/>
      <c r="J13501" s="26" t="str">
        <f t="shared" si="1270"/>
        <v>No</v>
      </c>
      <c r="K13501" s="26" t="str">
        <f t="shared" si="1271"/>
        <v>Missing</v>
      </c>
      <c r="L13501" s="26" t="str">
        <f t="shared" si="1272"/>
        <v>Missing</v>
      </c>
      <c r="M13501" s="26" t="str">
        <f>IF(OR(ISBLANK(B13501),ISBLANK(C13501),ISBLANK(D13501)),"Missing",IFERROR(VLOOKUP(A13501,'RM Postcodes'!$A:$B,2,0),"Invalid"))</f>
        <v>Missing</v>
      </c>
      <c r="N13501" s="26" t="str">
        <f t="shared" si="1273"/>
        <v>Missing</v>
      </c>
      <c r="O13501" s="26" t="str">
        <f t="shared" si="1269"/>
        <v>Missing</v>
      </c>
    </row>
    <row r="13502" spans="1:15" x14ac:dyDescent="0.2">
      <c r="A13502" s="24" t="str">
        <f t="shared" si="1274"/>
        <v xml:space="preserve"> </v>
      </c>
      <c r="B13502" s="35"/>
      <c r="C13502" s="35"/>
      <c r="D13502" s="35"/>
      <c r="E13502" s="35"/>
      <c r="F13502" s="35"/>
      <c r="G13502" s="35"/>
      <c r="H13502" s="35"/>
      <c r="J13502" s="26" t="str">
        <f t="shared" si="1270"/>
        <v>No</v>
      </c>
      <c r="K13502" s="26" t="str">
        <f t="shared" si="1271"/>
        <v>Missing</v>
      </c>
      <c r="L13502" s="26" t="str">
        <f t="shared" si="1272"/>
        <v>Missing</v>
      </c>
      <c r="M13502" s="26" t="str">
        <f>IF(OR(ISBLANK(B13502),ISBLANK(C13502),ISBLANK(D13502)),"Missing",IFERROR(VLOOKUP(A13502,'RM Postcodes'!$A:$B,2,0),"Invalid"))</f>
        <v>Missing</v>
      </c>
      <c r="N13502" s="26" t="str">
        <f t="shared" si="1273"/>
        <v>Missing</v>
      </c>
      <c r="O13502" s="26" t="str">
        <f t="shared" si="1269"/>
        <v>Missing</v>
      </c>
    </row>
    <row r="13503" spans="1:15" x14ac:dyDescent="0.2">
      <c r="A13503" s="24" t="str">
        <f t="shared" si="1274"/>
        <v xml:space="preserve"> </v>
      </c>
      <c r="B13503" s="35"/>
      <c r="C13503" s="35"/>
      <c r="D13503" s="35"/>
      <c r="E13503" s="35"/>
      <c r="F13503" s="35"/>
      <c r="G13503" s="35"/>
      <c r="H13503" s="35"/>
      <c r="J13503" s="26" t="str">
        <f t="shared" si="1270"/>
        <v>No</v>
      </c>
      <c r="K13503" s="26" t="str">
        <f t="shared" si="1271"/>
        <v>Missing</v>
      </c>
      <c r="L13503" s="26" t="str">
        <f t="shared" si="1272"/>
        <v>Missing</v>
      </c>
      <c r="M13503" s="26" t="str">
        <f>IF(OR(ISBLANK(B13503),ISBLANK(C13503),ISBLANK(D13503)),"Missing",IFERROR(VLOOKUP(A13503,'RM Postcodes'!$A:$B,2,0),"Invalid"))</f>
        <v>Missing</v>
      </c>
      <c r="N13503" s="26" t="str">
        <f t="shared" si="1273"/>
        <v>Missing</v>
      </c>
      <c r="O13503" s="26" t="str">
        <f t="shared" si="1269"/>
        <v>Missing</v>
      </c>
    </row>
    <row r="13504" spans="1:15" x14ac:dyDescent="0.2">
      <c r="A13504" s="24" t="str">
        <f t="shared" si="1274"/>
        <v xml:space="preserve"> </v>
      </c>
      <c r="B13504" s="35"/>
      <c r="C13504" s="35"/>
      <c r="D13504" s="35"/>
      <c r="E13504" s="35"/>
      <c r="F13504" s="35"/>
      <c r="G13504" s="35"/>
      <c r="H13504" s="35"/>
      <c r="J13504" s="26" t="str">
        <f t="shared" si="1270"/>
        <v>No</v>
      </c>
      <c r="K13504" s="26" t="str">
        <f t="shared" si="1271"/>
        <v>Missing</v>
      </c>
      <c r="L13504" s="26" t="str">
        <f t="shared" si="1272"/>
        <v>Missing</v>
      </c>
      <c r="M13504" s="26" t="str">
        <f>IF(OR(ISBLANK(B13504),ISBLANK(C13504),ISBLANK(D13504)),"Missing",IFERROR(VLOOKUP(A13504,'RM Postcodes'!$A:$B,2,0),"Invalid"))</f>
        <v>Missing</v>
      </c>
      <c r="N13504" s="26" t="str">
        <f t="shared" si="1273"/>
        <v>Missing</v>
      </c>
      <c r="O13504" s="26" t="str">
        <f t="shared" si="1269"/>
        <v>Missing</v>
      </c>
    </row>
    <row r="13505" spans="1:15" x14ac:dyDescent="0.2">
      <c r="A13505" s="24" t="str">
        <f t="shared" si="1274"/>
        <v xml:space="preserve"> </v>
      </c>
      <c r="B13505" s="35"/>
      <c r="C13505" s="35"/>
      <c r="D13505" s="35"/>
      <c r="E13505" s="35"/>
      <c r="F13505" s="35"/>
      <c r="G13505" s="35"/>
      <c r="H13505" s="35"/>
      <c r="J13505" s="26" t="str">
        <f t="shared" si="1270"/>
        <v>No</v>
      </c>
      <c r="K13505" s="26" t="str">
        <f t="shared" si="1271"/>
        <v>Missing</v>
      </c>
      <c r="L13505" s="26" t="str">
        <f t="shared" si="1272"/>
        <v>Missing</v>
      </c>
      <c r="M13505" s="26" t="str">
        <f>IF(OR(ISBLANK(B13505),ISBLANK(C13505),ISBLANK(D13505)),"Missing",IFERROR(VLOOKUP(A13505,'RM Postcodes'!$A:$B,2,0),"Invalid"))</f>
        <v>Missing</v>
      </c>
      <c r="N13505" s="26" t="str">
        <f t="shared" si="1273"/>
        <v>Missing</v>
      </c>
      <c r="O13505" s="26" t="str">
        <f t="shared" si="1269"/>
        <v>Missing</v>
      </c>
    </row>
    <row r="13506" spans="1:15" x14ac:dyDescent="0.2">
      <c r="A13506" s="24" t="str">
        <f t="shared" si="1274"/>
        <v xml:space="preserve"> </v>
      </c>
      <c r="B13506" s="35"/>
      <c r="C13506" s="35"/>
      <c r="D13506" s="35"/>
      <c r="E13506" s="35"/>
      <c r="F13506" s="35"/>
      <c r="G13506" s="35"/>
      <c r="H13506" s="35"/>
      <c r="J13506" s="26" t="str">
        <f t="shared" si="1270"/>
        <v>No</v>
      </c>
      <c r="K13506" s="26" t="str">
        <f t="shared" si="1271"/>
        <v>Missing</v>
      </c>
      <c r="L13506" s="26" t="str">
        <f t="shared" si="1272"/>
        <v>Missing</v>
      </c>
      <c r="M13506" s="26" t="str">
        <f>IF(OR(ISBLANK(B13506),ISBLANK(C13506),ISBLANK(D13506)),"Missing",IFERROR(VLOOKUP(A13506,'RM Postcodes'!$A:$B,2,0),"Invalid"))</f>
        <v>Missing</v>
      </c>
      <c r="N13506" s="26" t="str">
        <f t="shared" si="1273"/>
        <v>Missing</v>
      </c>
      <c r="O13506" s="26" t="str">
        <f t="shared" si="1269"/>
        <v>Missing</v>
      </c>
    </row>
    <row r="13507" spans="1:15" x14ac:dyDescent="0.2">
      <c r="A13507" s="24" t="str">
        <f t="shared" si="1274"/>
        <v xml:space="preserve"> </v>
      </c>
      <c r="B13507" s="35"/>
      <c r="C13507" s="35"/>
      <c r="D13507" s="35"/>
      <c r="E13507" s="35"/>
      <c r="F13507" s="35"/>
      <c r="G13507" s="35"/>
      <c r="H13507" s="35"/>
      <c r="J13507" s="26" t="str">
        <f t="shared" si="1270"/>
        <v>No</v>
      </c>
      <c r="K13507" s="26" t="str">
        <f t="shared" si="1271"/>
        <v>Missing</v>
      </c>
      <c r="L13507" s="26" t="str">
        <f t="shared" si="1272"/>
        <v>Missing</v>
      </c>
      <c r="M13507" s="26" t="str">
        <f>IF(OR(ISBLANK(B13507),ISBLANK(C13507),ISBLANK(D13507)),"Missing",IFERROR(VLOOKUP(A13507,'RM Postcodes'!$A:$B,2,0),"Invalid"))</f>
        <v>Missing</v>
      </c>
      <c r="N13507" s="26" t="str">
        <f t="shared" si="1273"/>
        <v>Missing</v>
      </c>
      <c r="O13507" s="26" t="str">
        <f t="shared" si="1269"/>
        <v>Missing</v>
      </c>
    </row>
    <row r="13508" spans="1:15" x14ac:dyDescent="0.2">
      <c r="A13508" s="24" t="str">
        <f t="shared" si="1274"/>
        <v xml:space="preserve"> </v>
      </c>
      <c r="B13508" s="35"/>
      <c r="C13508" s="35"/>
      <c r="D13508" s="35"/>
      <c r="E13508" s="35"/>
      <c r="F13508" s="35"/>
      <c r="G13508" s="35"/>
      <c r="H13508" s="35"/>
      <c r="J13508" s="26" t="str">
        <f t="shared" si="1270"/>
        <v>No</v>
      </c>
      <c r="K13508" s="26" t="str">
        <f t="shared" si="1271"/>
        <v>Missing</v>
      </c>
      <c r="L13508" s="26" t="str">
        <f t="shared" si="1272"/>
        <v>Missing</v>
      </c>
      <c r="M13508" s="26" t="str">
        <f>IF(OR(ISBLANK(B13508),ISBLANK(C13508),ISBLANK(D13508)),"Missing",IFERROR(VLOOKUP(A13508,'RM Postcodes'!$A:$B,2,0),"Invalid"))</f>
        <v>Missing</v>
      </c>
      <c r="N13508" s="26" t="str">
        <f t="shared" si="1273"/>
        <v>Missing</v>
      </c>
      <c r="O13508" s="26" t="str">
        <f t="shared" si="1269"/>
        <v>Missing</v>
      </c>
    </row>
    <row r="13509" spans="1:15" x14ac:dyDescent="0.2">
      <c r="A13509" s="24" t="str">
        <f t="shared" si="1274"/>
        <v xml:space="preserve"> </v>
      </c>
      <c r="B13509" s="35"/>
      <c r="C13509" s="35"/>
      <c r="D13509" s="35"/>
      <c r="E13509" s="35"/>
      <c r="F13509" s="35"/>
      <c r="G13509" s="35"/>
      <c r="H13509" s="35"/>
      <c r="J13509" s="26" t="str">
        <f t="shared" si="1270"/>
        <v>No</v>
      </c>
      <c r="K13509" s="26" t="str">
        <f t="shared" si="1271"/>
        <v>Missing</v>
      </c>
      <c r="L13509" s="26" t="str">
        <f t="shared" si="1272"/>
        <v>Missing</v>
      </c>
      <c r="M13509" s="26" t="str">
        <f>IF(OR(ISBLANK(B13509),ISBLANK(C13509),ISBLANK(D13509)),"Missing",IFERROR(VLOOKUP(A13509,'RM Postcodes'!$A:$B,2,0),"Invalid"))</f>
        <v>Missing</v>
      </c>
      <c r="N13509" s="26" t="str">
        <f t="shared" si="1273"/>
        <v>Missing</v>
      </c>
      <c r="O13509" s="26" t="str">
        <f t="shared" ref="O13509:O13572" si="1275">IF(COUNT(E13509)=0,"Missing",IF(E13509&lt;=2,"Redact",IF(COUNTIF(F13509:H13509,"&gt;0")&lt;&gt;3,"Error",IF((G13509+H13509)/F13509&lt;60%,"OK","Redact"))))</f>
        <v>Missing</v>
      </c>
    </row>
    <row r="13510" spans="1:15" x14ac:dyDescent="0.2">
      <c r="A13510" s="24" t="str">
        <f t="shared" si="1274"/>
        <v xml:space="preserve"> </v>
      </c>
      <c r="B13510" s="35"/>
      <c r="C13510" s="35"/>
      <c r="D13510" s="35"/>
      <c r="E13510" s="35"/>
      <c r="F13510" s="35"/>
      <c r="G13510" s="35"/>
      <c r="H13510" s="35"/>
      <c r="J13510" s="26" t="str">
        <f t="shared" ref="J13510:J13573" si="1276">IF(AND(K13510="NI",L13510="OK",M13510="LIVE",N13510="OK",O13510="OK"),"yes NI",IF(AND(K13510="GB",L13510="OK",M13510="LIVE",N13510="OK",O13510="OK"),"Yes","No"))</f>
        <v>No</v>
      </c>
      <c r="K13510" s="26" t="str">
        <f t="shared" ref="K13510:K13573" si="1277">IF(ISBLANK(B13510),"Missing",IF(AND(OR(LEN(B13510)=2,LEN(B13510)=1),AND(ISERROR(VALUE(LEFT(B13510,1))),ISERROR(VALUE(RIGHT(B13510,1))))),IF(OR(B13510="GY",B13510="IM",B13510="JE"),"not GB",IF(B13510="BT","NI","GB")),"Invalid"))</f>
        <v>Missing</v>
      </c>
      <c r="L13510" s="26" t="str">
        <f t="shared" si="1272"/>
        <v>Missing</v>
      </c>
      <c r="M13510" s="26" t="str">
        <f>IF(OR(ISBLANK(B13510),ISBLANK(C13510),ISBLANK(D13510)),"Missing",IFERROR(VLOOKUP(A13510,'RM Postcodes'!$A:$B,2,0),"Invalid"))</f>
        <v>Missing</v>
      </c>
      <c r="N13510" s="26" t="str">
        <f t="shared" si="1273"/>
        <v>Missing</v>
      </c>
      <c r="O13510" s="26" t="str">
        <f t="shared" si="1275"/>
        <v>Missing</v>
      </c>
    </row>
    <row r="13511" spans="1:15" x14ac:dyDescent="0.2">
      <c r="A13511" s="24" t="str">
        <f t="shared" si="1274"/>
        <v xml:space="preserve"> </v>
      </c>
      <c r="B13511" s="35"/>
      <c r="C13511" s="35"/>
      <c r="D13511" s="35"/>
      <c r="E13511" s="35"/>
      <c r="F13511" s="35"/>
      <c r="G13511" s="35"/>
      <c r="H13511" s="35"/>
      <c r="J13511" s="26" t="str">
        <f t="shared" si="1276"/>
        <v>No</v>
      </c>
      <c r="K13511" s="26" t="str">
        <f t="shared" si="1277"/>
        <v>Missing</v>
      </c>
      <c r="L13511" s="26" t="str">
        <f t="shared" si="1272"/>
        <v>Missing</v>
      </c>
      <c r="M13511" s="26" t="str">
        <f>IF(OR(ISBLANK(B13511),ISBLANK(C13511),ISBLANK(D13511)),"Missing",IFERROR(VLOOKUP(A13511,'RM Postcodes'!$A:$B,2,0),"Invalid"))</f>
        <v>Missing</v>
      </c>
      <c r="N13511" s="26" t="str">
        <f t="shared" si="1273"/>
        <v>Missing</v>
      </c>
      <c r="O13511" s="26" t="str">
        <f t="shared" si="1275"/>
        <v>Missing</v>
      </c>
    </row>
    <row r="13512" spans="1:15" x14ac:dyDescent="0.2">
      <c r="A13512" s="24" t="str">
        <f t="shared" si="1274"/>
        <v xml:space="preserve"> </v>
      </c>
      <c r="B13512" s="35"/>
      <c r="C13512" s="35"/>
      <c r="D13512" s="35"/>
      <c r="E13512" s="35"/>
      <c r="F13512" s="35"/>
      <c r="G13512" s="35"/>
      <c r="H13512" s="35"/>
      <c r="J13512" s="26" t="str">
        <f t="shared" si="1276"/>
        <v>No</v>
      </c>
      <c r="K13512" s="26" t="str">
        <f t="shared" si="1277"/>
        <v>Missing</v>
      </c>
      <c r="L13512" s="26" t="str">
        <f t="shared" si="1272"/>
        <v>Missing</v>
      </c>
      <c r="M13512" s="26" t="str">
        <f>IF(OR(ISBLANK(B13512),ISBLANK(C13512),ISBLANK(D13512)),"Missing",IFERROR(VLOOKUP(A13512,'RM Postcodes'!$A:$B,2,0),"Invalid"))</f>
        <v>Missing</v>
      </c>
      <c r="N13512" s="26" t="str">
        <f t="shared" si="1273"/>
        <v>Missing</v>
      </c>
      <c r="O13512" s="26" t="str">
        <f t="shared" si="1275"/>
        <v>Missing</v>
      </c>
    </row>
    <row r="13513" spans="1:15" x14ac:dyDescent="0.2">
      <c r="A13513" s="24" t="str">
        <f t="shared" si="1274"/>
        <v xml:space="preserve"> </v>
      </c>
      <c r="B13513" s="35"/>
      <c r="C13513" s="35"/>
      <c r="D13513" s="35"/>
      <c r="E13513" s="35"/>
      <c r="F13513" s="35"/>
      <c r="G13513" s="35"/>
      <c r="H13513" s="35"/>
      <c r="J13513" s="26" t="str">
        <f t="shared" si="1276"/>
        <v>No</v>
      </c>
      <c r="K13513" s="26" t="str">
        <f t="shared" si="1277"/>
        <v>Missing</v>
      </c>
      <c r="L13513" s="26" t="str">
        <f t="shared" ref="L13513:L13576" si="1278">IF(ISBLANK(D13513),"Missing",IF(AND(LEN(D13513)=1,ISNUMBER(VALUE(D13513))),"OK","Invalid"))</f>
        <v>Missing</v>
      </c>
      <c r="M13513" s="26" t="str">
        <f>IF(OR(ISBLANK(B13513),ISBLANK(C13513),ISBLANK(D13513)),"Missing",IFERROR(VLOOKUP(A13513,'RM Postcodes'!$A:$B,2,0),"Invalid"))</f>
        <v>Missing</v>
      </c>
      <c r="N13513" s="26" t="str">
        <f t="shared" ref="N13513:N13576" si="1279">IF(ISBLANK(E13513),"Missing",IF(E13513&lt;10,"Redact","OK"))</f>
        <v>Missing</v>
      </c>
      <c r="O13513" s="26" t="str">
        <f t="shared" si="1275"/>
        <v>Missing</v>
      </c>
    </row>
    <row r="13514" spans="1:15" x14ac:dyDescent="0.2">
      <c r="A13514" s="24" t="str">
        <f t="shared" si="1274"/>
        <v xml:space="preserve"> </v>
      </c>
      <c r="B13514" s="35"/>
      <c r="C13514" s="35"/>
      <c r="D13514" s="35"/>
      <c r="E13514" s="35"/>
      <c r="F13514" s="35"/>
      <c r="G13514" s="35"/>
      <c r="H13514" s="35"/>
      <c r="J13514" s="26" t="str">
        <f t="shared" si="1276"/>
        <v>No</v>
      </c>
      <c r="K13514" s="26" t="str">
        <f t="shared" si="1277"/>
        <v>Missing</v>
      </c>
      <c r="L13514" s="26" t="str">
        <f t="shared" si="1278"/>
        <v>Missing</v>
      </c>
      <c r="M13514" s="26" t="str">
        <f>IF(OR(ISBLANK(B13514),ISBLANK(C13514),ISBLANK(D13514)),"Missing",IFERROR(VLOOKUP(A13514,'RM Postcodes'!$A:$B,2,0),"Invalid"))</f>
        <v>Missing</v>
      </c>
      <c r="N13514" s="26" t="str">
        <f t="shared" si="1279"/>
        <v>Missing</v>
      </c>
      <c r="O13514" s="26" t="str">
        <f t="shared" si="1275"/>
        <v>Missing</v>
      </c>
    </row>
    <row r="13515" spans="1:15" x14ac:dyDescent="0.2">
      <c r="A13515" s="24" t="str">
        <f t="shared" si="1274"/>
        <v xml:space="preserve"> </v>
      </c>
      <c r="B13515" s="35"/>
      <c r="C13515" s="35"/>
      <c r="D13515" s="35"/>
      <c r="E13515" s="35"/>
      <c r="F13515" s="35"/>
      <c r="G13515" s="35"/>
      <c r="H13515" s="35"/>
      <c r="J13515" s="26" t="str">
        <f t="shared" si="1276"/>
        <v>No</v>
      </c>
      <c r="K13515" s="26" t="str">
        <f t="shared" si="1277"/>
        <v>Missing</v>
      </c>
      <c r="L13515" s="26" t="str">
        <f t="shared" si="1278"/>
        <v>Missing</v>
      </c>
      <c r="M13515" s="26" t="str">
        <f>IF(OR(ISBLANK(B13515),ISBLANK(C13515),ISBLANK(D13515)),"Missing",IFERROR(VLOOKUP(A13515,'RM Postcodes'!$A:$B,2,0),"Invalid"))</f>
        <v>Missing</v>
      </c>
      <c r="N13515" s="26" t="str">
        <f t="shared" si="1279"/>
        <v>Missing</v>
      </c>
      <c r="O13515" s="26" t="str">
        <f t="shared" si="1275"/>
        <v>Missing</v>
      </c>
    </row>
    <row r="13516" spans="1:15" x14ac:dyDescent="0.2">
      <c r="A13516" s="24" t="str">
        <f t="shared" si="1274"/>
        <v xml:space="preserve"> </v>
      </c>
      <c r="B13516" s="35"/>
      <c r="C13516" s="35"/>
      <c r="D13516" s="35"/>
      <c r="E13516" s="35"/>
      <c r="F13516" s="35"/>
      <c r="G13516" s="35"/>
      <c r="H13516" s="35"/>
      <c r="J13516" s="26" t="str">
        <f t="shared" si="1276"/>
        <v>No</v>
      </c>
      <c r="K13516" s="26" t="str">
        <f t="shared" si="1277"/>
        <v>Missing</v>
      </c>
      <c r="L13516" s="26" t="str">
        <f t="shared" si="1278"/>
        <v>Missing</v>
      </c>
      <c r="M13516" s="26" t="str">
        <f>IF(OR(ISBLANK(B13516),ISBLANK(C13516),ISBLANK(D13516)),"Missing",IFERROR(VLOOKUP(A13516,'RM Postcodes'!$A:$B,2,0),"Invalid"))</f>
        <v>Missing</v>
      </c>
      <c r="N13516" s="26" t="str">
        <f t="shared" si="1279"/>
        <v>Missing</v>
      </c>
      <c r="O13516" s="26" t="str">
        <f t="shared" si="1275"/>
        <v>Missing</v>
      </c>
    </row>
    <row r="13517" spans="1:15" x14ac:dyDescent="0.2">
      <c r="A13517" s="24" t="str">
        <f t="shared" si="1274"/>
        <v xml:space="preserve"> </v>
      </c>
      <c r="B13517" s="35"/>
      <c r="C13517" s="35"/>
      <c r="D13517" s="35"/>
      <c r="E13517" s="35"/>
      <c r="F13517" s="35"/>
      <c r="G13517" s="35"/>
      <c r="H13517" s="35"/>
      <c r="J13517" s="26" t="str">
        <f t="shared" si="1276"/>
        <v>No</v>
      </c>
      <c r="K13517" s="26" t="str">
        <f t="shared" si="1277"/>
        <v>Missing</v>
      </c>
      <c r="L13517" s="26" t="str">
        <f t="shared" si="1278"/>
        <v>Missing</v>
      </c>
      <c r="M13517" s="26" t="str">
        <f>IF(OR(ISBLANK(B13517),ISBLANK(C13517),ISBLANK(D13517)),"Missing",IFERROR(VLOOKUP(A13517,'RM Postcodes'!$A:$B,2,0),"Invalid"))</f>
        <v>Missing</v>
      </c>
      <c r="N13517" s="26" t="str">
        <f t="shared" si="1279"/>
        <v>Missing</v>
      </c>
      <c r="O13517" s="26" t="str">
        <f t="shared" si="1275"/>
        <v>Missing</v>
      </c>
    </row>
    <row r="13518" spans="1:15" x14ac:dyDescent="0.2">
      <c r="A13518" s="24" t="str">
        <f t="shared" si="1274"/>
        <v xml:space="preserve"> </v>
      </c>
      <c r="B13518" s="35"/>
      <c r="C13518" s="35"/>
      <c r="D13518" s="35"/>
      <c r="E13518" s="35"/>
      <c r="F13518" s="35"/>
      <c r="G13518" s="35"/>
      <c r="H13518" s="35"/>
      <c r="J13518" s="26" t="str">
        <f t="shared" si="1276"/>
        <v>No</v>
      </c>
      <c r="K13518" s="26" t="str">
        <f t="shared" si="1277"/>
        <v>Missing</v>
      </c>
      <c r="L13518" s="26" t="str">
        <f t="shared" si="1278"/>
        <v>Missing</v>
      </c>
      <c r="M13518" s="26" t="str">
        <f>IF(OR(ISBLANK(B13518),ISBLANK(C13518),ISBLANK(D13518)),"Missing",IFERROR(VLOOKUP(A13518,'RM Postcodes'!$A:$B,2,0),"Invalid"))</f>
        <v>Missing</v>
      </c>
      <c r="N13518" s="26" t="str">
        <f t="shared" si="1279"/>
        <v>Missing</v>
      </c>
      <c r="O13518" s="26" t="str">
        <f t="shared" si="1275"/>
        <v>Missing</v>
      </c>
    </row>
    <row r="13519" spans="1:15" x14ac:dyDescent="0.2">
      <c r="A13519" s="24" t="str">
        <f t="shared" si="1274"/>
        <v xml:space="preserve"> </v>
      </c>
      <c r="B13519" s="35"/>
      <c r="C13519" s="35"/>
      <c r="D13519" s="35"/>
      <c r="E13519" s="35"/>
      <c r="F13519" s="35"/>
      <c r="G13519" s="35"/>
      <c r="H13519" s="35"/>
      <c r="J13519" s="26" t="str">
        <f t="shared" si="1276"/>
        <v>No</v>
      </c>
      <c r="K13519" s="26" t="str">
        <f t="shared" si="1277"/>
        <v>Missing</v>
      </c>
      <c r="L13519" s="26" t="str">
        <f t="shared" si="1278"/>
        <v>Missing</v>
      </c>
      <c r="M13519" s="26" t="str">
        <f>IF(OR(ISBLANK(B13519),ISBLANK(C13519),ISBLANK(D13519)),"Missing",IFERROR(VLOOKUP(A13519,'RM Postcodes'!$A:$B,2,0),"Invalid"))</f>
        <v>Missing</v>
      </c>
      <c r="N13519" s="26" t="str">
        <f t="shared" si="1279"/>
        <v>Missing</v>
      </c>
      <c r="O13519" s="26" t="str">
        <f t="shared" si="1275"/>
        <v>Missing</v>
      </c>
    </row>
    <row r="13520" spans="1:15" x14ac:dyDescent="0.2">
      <c r="A13520" s="24" t="str">
        <f t="shared" si="1274"/>
        <v xml:space="preserve"> </v>
      </c>
      <c r="B13520" s="35"/>
      <c r="C13520" s="35"/>
      <c r="D13520" s="35"/>
      <c r="E13520" s="35"/>
      <c r="F13520" s="35"/>
      <c r="G13520" s="35"/>
      <c r="H13520" s="35"/>
      <c r="J13520" s="26" t="str">
        <f t="shared" si="1276"/>
        <v>No</v>
      </c>
      <c r="K13520" s="26" t="str">
        <f t="shared" si="1277"/>
        <v>Missing</v>
      </c>
      <c r="L13520" s="26" t="str">
        <f t="shared" si="1278"/>
        <v>Missing</v>
      </c>
      <c r="M13520" s="26" t="str">
        <f>IF(OR(ISBLANK(B13520),ISBLANK(C13520),ISBLANK(D13520)),"Missing",IFERROR(VLOOKUP(A13520,'RM Postcodes'!$A:$B,2,0),"Invalid"))</f>
        <v>Missing</v>
      </c>
      <c r="N13520" s="26" t="str">
        <f t="shared" si="1279"/>
        <v>Missing</v>
      </c>
      <c r="O13520" s="26" t="str">
        <f t="shared" si="1275"/>
        <v>Missing</v>
      </c>
    </row>
    <row r="13521" spans="1:15" x14ac:dyDescent="0.2">
      <c r="A13521" s="24" t="str">
        <f t="shared" si="1274"/>
        <v xml:space="preserve"> </v>
      </c>
      <c r="B13521" s="35"/>
      <c r="C13521" s="35"/>
      <c r="D13521" s="35"/>
      <c r="E13521" s="35"/>
      <c r="F13521" s="35"/>
      <c r="G13521" s="35"/>
      <c r="H13521" s="35"/>
      <c r="J13521" s="26" t="str">
        <f t="shared" si="1276"/>
        <v>No</v>
      </c>
      <c r="K13521" s="26" t="str">
        <f t="shared" si="1277"/>
        <v>Missing</v>
      </c>
      <c r="L13521" s="26" t="str">
        <f t="shared" si="1278"/>
        <v>Missing</v>
      </c>
      <c r="M13521" s="26" t="str">
        <f>IF(OR(ISBLANK(B13521),ISBLANK(C13521),ISBLANK(D13521)),"Missing",IFERROR(VLOOKUP(A13521,'RM Postcodes'!$A:$B,2,0),"Invalid"))</f>
        <v>Missing</v>
      </c>
      <c r="N13521" s="26" t="str">
        <f t="shared" si="1279"/>
        <v>Missing</v>
      </c>
      <c r="O13521" s="26" t="str">
        <f t="shared" si="1275"/>
        <v>Missing</v>
      </c>
    </row>
    <row r="13522" spans="1:15" x14ac:dyDescent="0.2">
      <c r="A13522" s="24" t="str">
        <f t="shared" si="1274"/>
        <v xml:space="preserve"> </v>
      </c>
      <c r="B13522" s="35"/>
      <c r="C13522" s="35"/>
      <c r="D13522" s="35"/>
      <c r="E13522" s="35"/>
      <c r="F13522" s="35"/>
      <c r="G13522" s="35"/>
      <c r="H13522" s="35"/>
      <c r="J13522" s="26" t="str">
        <f t="shared" si="1276"/>
        <v>No</v>
      </c>
      <c r="K13522" s="26" t="str">
        <f t="shared" si="1277"/>
        <v>Missing</v>
      </c>
      <c r="L13522" s="26" t="str">
        <f t="shared" si="1278"/>
        <v>Missing</v>
      </c>
      <c r="M13522" s="26" t="str">
        <f>IF(OR(ISBLANK(B13522),ISBLANK(C13522),ISBLANK(D13522)),"Missing",IFERROR(VLOOKUP(A13522,'RM Postcodes'!$A:$B,2,0),"Invalid"))</f>
        <v>Missing</v>
      </c>
      <c r="N13522" s="26" t="str">
        <f t="shared" si="1279"/>
        <v>Missing</v>
      </c>
      <c r="O13522" s="26" t="str">
        <f t="shared" si="1275"/>
        <v>Missing</v>
      </c>
    </row>
    <row r="13523" spans="1:15" x14ac:dyDescent="0.2">
      <c r="A13523" s="24" t="str">
        <f t="shared" si="1274"/>
        <v xml:space="preserve"> </v>
      </c>
      <c r="B13523" s="35"/>
      <c r="C13523" s="35"/>
      <c r="D13523" s="35"/>
      <c r="E13523" s="35"/>
      <c r="F13523" s="35"/>
      <c r="G13523" s="35"/>
      <c r="H13523" s="35"/>
      <c r="J13523" s="26" t="str">
        <f t="shared" si="1276"/>
        <v>No</v>
      </c>
      <c r="K13523" s="26" t="str">
        <f t="shared" si="1277"/>
        <v>Missing</v>
      </c>
      <c r="L13523" s="26" t="str">
        <f t="shared" si="1278"/>
        <v>Missing</v>
      </c>
      <c r="M13523" s="26" t="str">
        <f>IF(OR(ISBLANK(B13523),ISBLANK(C13523),ISBLANK(D13523)),"Missing",IFERROR(VLOOKUP(A13523,'RM Postcodes'!$A:$B,2,0),"Invalid"))</f>
        <v>Missing</v>
      </c>
      <c r="N13523" s="26" t="str">
        <f t="shared" si="1279"/>
        <v>Missing</v>
      </c>
      <c r="O13523" s="26" t="str">
        <f t="shared" si="1275"/>
        <v>Missing</v>
      </c>
    </row>
    <row r="13524" spans="1:15" x14ac:dyDescent="0.2">
      <c r="A13524" s="24" t="str">
        <f t="shared" si="1274"/>
        <v xml:space="preserve"> </v>
      </c>
      <c r="B13524" s="35"/>
      <c r="C13524" s="35"/>
      <c r="D13524" s="35"/>
      <c r="E13524" s="35"/>
      <c r="F13524" s="35"/>
      <c r="G13524" s="35"/>
      <c r="H13524" s="35"/>
      <c r="J13524" s="26" t="str">
        <f t="shared" si="1276"/>
        <v>No</v>
      </c>
      <c r="K13524" s="26" t="str">
        <f t="shared" si="1277"/>
        <v>Missing</v>
      </c>
      <c r="L13524" s="26" t="str">
        <f t="shared" si="1278"/>
        <v>Missing</v>
      </c>
      <c r="M13524" s="26" t="str">
        <f>IF(OR(ISBLANK(B13524),ISBLANK(C13524),ISBLANK(D13524)),"Missing",IFERROR(VLOOKUP(A13524,'RM Postcodes'!$A:$B,2,0),"Invalid"))</f>
        <v>Missing</v>
      </c>
      <c r="N13524" s="26" t="str">
        <f t="shared" si="1279"/>
        <v>Missing</v>
      </c>
      <c r="O13524" s="26" t="str">
        <f t="shared" si="1275"/>
        <v>Missing</v>
      </c>
    </row>
    <row r="13525" spans="1:15" x14ac:dyDescent="0.2">
      <c r="A13525" s="24" t="str">
        <f t="shared" si="1274"/>
        <v xml:space="preserve"> </v>
      </c>
      <c r="B13525" s="35"/>
      <c r="C13525" s="35"/>
      <c r="D13525" s="35"/>
      <c r="E13525" s="35"/>
      <c r="F13525" s="35"/>
      <c r="G13525" s="35"/>
      <c r="H13525" s="35"/>
      <c r="J13525" s="26" t="str">
        <f t="shared" si="1276"/>
        <v>No</v>
      </c>
      <c r="K13525" s="26" t="str">
        <f t="shared" si="1277"/>
        <v>Missing</v>
      </c>
      <c r="L13525" s="26" t="str">
        <f t="shared" si="1278"/>
        <v>Missing</v>
      </c>
      <c r="M13525" s="26" t="str">
        <f>IF(OR(ISBLANK(B13525),ISBLANK(C13525),ISBLANK(D13525)),"Missing",IFERROR(VLOOKUP(A13525,'RM Postcodes'!$A:$B,2,0),"Invalid"))</f>
        <v>Missing</v>
      </c>
      <c r="N13525" s="26" t="str">
        <f t="shared" si="1279"/>
        <v>Missing</v>
      </c>
      <c r="O13525" s="26" t="str">
        <f t="shared" si="1275"/>
        <v>Missing</v>
      </c>
    </row>
    <row r="13526" spans="1:15" x14ac:dyDescent="0.2">
      <c r="A13526" s="24" t="str">
        <f t="shared" si="1274"/>
        <v xml:space="preserve"> </v>
      </c>
      <c r="B13526" s="35"/>
      <c r="C13526" s="35"/>
      <c r="D13526" s="35"/>
      <c r="E13526" s="35"/>
      <c r="F13526" s="35"/>
      <c r="G13526" s="35"/>
      <c r="H13526" s="35"/>
      <c r="J13526" s="26" t="str">
        <f t="shared" si="1276"/>
        <v>No</v>
      </c>
      <c r="K13526" s="26" t="str">
        <f t="shared" si="1277"/>
        <v>Missing</v>
      </c>
      <c r="L13526" s="26" t="str">
        <f t="shared" si="1278"/>
        <v>Missing</v>
      </c>
      <c r="M13526" s="26" t="str">
        <f>IF(OR(ISBLANK(B13526),ISBLANK(C13526),ISBLANK(D13526)),"Missing",IFERROR(VLOOKUP(A13526,'RM Postcodes'!$A:$B,2,0),"Invalid"))</f>
        <v>Missing</v>
      </c>
      <c r="N13526" s="26" t="str">
        <f t="shared" si="1279"/>
        <v>Missing</v>
      </c>
      <c r="O13526" s="26" t="str">
        <f t="shared" si="1275"/>
        <v>Missing</v>
      </c>
    </row>
    <row r="13527" spans="1:15" x14ac:dyDescent="0.2">
      <c r="A13527" s="24" t="str">
        <f t="shared" si="1274"/>
        <v xml:space="preserve"> </v>
      </c>
      <c r="B13527" s="35"/>
      <c r="C13527" s="35"/>
      <c r="D13527" s="35"/>
      <c r="E13527" s="35"/>
      <c r="F13527" s="35"/>
      <c r="G13527" s="35"/>
      <c r="H13527" s="35"/>
      <c r="J13527" s="26" t="str">
        <f t="shared" si="1276"/>
        <v>No</v>
      </c>
      <c r="K13527" s="26" t="str">
        <f t="shared" si="1277"/>
        <v>Missing</v>
      </c>
      <c r="L13527" s="26" t="str">
        <f t="shared" si="1278"/>
        <v>Missing</v>
      </c>
      <c r="M13527" s="26" t="str">
        <f>IF(OR(ISBLANK(B13527),ISBLANK(C13527),ISBLANK(D13527)),"Missing",IFERROR(VLOOKUP(A13527,'RM Postcodes'!$A:$B,2,0),"Invalid"))</f>
        <v>Missing</v>
      </c>
      <c r="N13527" s="26" t="str">
        <f t="shared" si="1279"/>
        <v>Missing</v>
      </c>
      <c r="O13527" s="26" t="str">
        <f t="shared" si="1275"/>
        <v>Missing</v>
      </c>
    </row>
    <row r="13528" spans="1:15" x14ac:dyDescent="0.2">
      <c r="A13528" s="24" t="str">
        <f t="shared" si="1274"/>
        <v xml:space="preserve"> </v>
      </c>
      <c r="B13528" s="35"/>
      <c r="C13528" s="35"/>
      <c r="D13528" s="35"/>
      <c r="E13528" s="35"/>
      <c r="F13528" s="35"/>
      <c r="G13528" s="35"/>
      <c r="H13528" s="35"/>
      <c r="J13528" s="26" t="str">
        <f t="shared" si="1276"/>
        <v>No</v>
      </c>
      <c r="K13528" s="26" t="str">
        <f t="shared" si="1277"/>
        <v>Missing</v>
      </c>
      <c r="L13528" s="26" t="str">
        <f t="shared" si="1278"/>
        <v>Missing</v>
      </c>
      <c r="M13528" s="26" t="str">
        <f>IF(OR(ISBLANK(B13528),ISBLANK(C13528),ISBLANK(D13528)),"Missing",IFERROR(VLOOKUP(A13528,'RM Postcodes'!$A:$B,2,0),"Invalid"))</f>
        <v>Missing</v>
      </c>
      <c r="N13528" s="26" t="str">
        <f t="shared" si="1279"/>
        <v>Missing</v>
      </c>
      <c r="O13528" s="26" t="str">
        <f t="shared" si="1275"/>
        <v>Missing</v>
      </c>
    </row>
    <row r="13529" spans="1:15" x14ac:dyDescent="0.2">
      <c r="A13529" s="24" t="str">
        <f t="shared" si="1274"/>
        <v xml:space="preserve"> </v>
      </c>
      <c r="B13529" s="35"/>
      <c r="C13529" s="35"/>
      <c r="D13529" s="35"/>
      <c r="E13529" s="35"/>
      <c r="F13529" s="35"/>
      <c r="G13529" s="35"/>
      <c r="H13529" s="35"/>
      <c r="J13529" s="26" t="str">
        <f t="shared" si="1276"/>
        <v>No</v>
      </c>
      <c r="K13529" s="26" t="str">
        <f t="shared" si="1277"/>
        <v>Missing</v>
      </c>
      <c r="L13529" s="26" t="str">
        <f t="shared" si="1278"/>
        <v>Missing</v>
      </c>
      <c r="M13529" s="26" t="str">
        <f>IF(OR(ISBLANK(B13529),ISBLANK(C13529),ISBLANK(D13529)),"Missing",IFERROR(VLOOKUP(A13529,'RM Postcodes'!$A:$B,2,0),"Invalid"))</f>
        <v>Missing</v>
      </c>
      <c r="N13529" s="26" t="str">
        <f t="shared" si="1279"/>
        <v>Missing</v>
      </c>
      <c r="O13529" s="26" t="str">
        <f t="shared" si="1275"/>
        <v>Missing</v>
      </c>
    </row>
    <row r="13530" spans="1:15" x14ac:dyDescent="0.2">
      <c r="A13530" s="24" t="str">
        <f t="shared" si="1274"/>
        <v xml:space="preserve"> </v>
      </c>
      <c r="B13530" s="35"/>
      <c r="C13530" s="35"/>
      <c r="D13530" s="35"/>
      <c r="E13530" s="35"/>
      <c r="F13530" s="35"/>
      <c r="G13530" s="35"/>
      <c r="H13530" s="35"/>
      <c r="J13530" s="26" t="str">
        <f t="shared" si="1276"/>
        <v>No</v>
      </c>
      <c r="K13530" s="26" t="str">
        <f t="shared" si="1277"/>
        <v>Missing</v>
      </c>
      <c r="L13530" s="26" t="str">
        <f t="shared" si="1278"/>
        <v>Missing</v>
      </c>
      <c r="M13530" s="26" t="str">
        <f>IF(OR(ISBLANK(B13530),ISBLANK(C13530),ISBLANK(D13530)),"Missing",IFERROR(VLOOKUP(A13530,'RM Postcodes'!$A:$B,2,0),"Invalid"))</f>
        <v>Missing</v>
      </c>
      <c r="N13530" s="26" t="str">
        <f t="shared" si="1279"/>
        <v>Missing</v>
      </c>
      <c r="O13530" s="26" t="str">
        <f t="shared" si="1275"/>
        <v>Missing</v>
      </c>
    </row>
    <row r="13531" spans="1:15" x14ac:dyDescent="0.2">
      <c r="A13531" s="24" t="str">
        <f t="shared" si="1274"/>
        <v xml:space="preserve"> </v>
      </c>
      <c r="B13531" s="35"/>
      <c r="C13531" s="35"/>
      <c r="D13531" s="35"/>
      <c r="E13531" s="35"/>
      <c r="F13531" s="35"/>
      <c r="G13531" s="35"/>
      <c r="H13531" s="35"/>
      <c r="J13531" s="26" t="str">
        <f t="shared" si="1276"/>
        <v>No</v>
      </c>
      <c r="K13531" s="26" t="str">
        <f t="shared" si="1277"/>
        <v>Missing</v>
      </c>
      <c r="L13531" s="26" t="str">
        <f t="shared" si="1278"/>
        <v>Missing</v>
      </c>
      <c r="M13531" s="26" t="str">
        <f>IF(OR(ISBLANK(B13531),ISBLANK(C13531),ISBLANK(D13531)),"Missing",IFERROR(VLOOKUP(A13531,'RM Postcodes'!$A:$B,2,0),"Invalid"))</f>
        <v>Missing</v>
      </c>
      <c r="N13531" s="26" t="str">
        <f t="shared" si="1279"/>
        <v>Missing</v>
      </c>
      <c r="O13531" s="26" t="str">
        <f t="shared" si="1275"/>
        <v>Missing</v>
      </c>
    </row>
    <row r="13532" spans="1:15" x14ac:dyDescent="0.2">
      <c r="A13532" s="24" t="str">
        <f t="shared" si="1274"/>
        <v xml:space="preserve"> </v>
      </c>
      <c r="B13532" s="35"/>
      <c r="C13532" s="35"/>
      <c r="D13532" s="35"/>
      <c r="E13532" s="35"/>
      <c r="F13532" s="35"/>
      <c r="G13532" s="35"/>
      <c r="H13532" s="35"/>
      <c r="J13532" s="26" t="str">
        <f t="shared" si="1276"/>
        <v>No</v>
      </c>
      <c r="K13532" s="26" t="str">
        <f t="shared" si="1277"/>
        <v>Missing</v>
      </c>
      <c r="L13532" s="26" t="str">
        <f t="shared" si="1278"/>
        <v>Missing</v>
      </c>
      <c r="M13532" s="26" t="str">
        <f>IF(OR(ISBLANK(B13532),ISBLANK(C13532),ISBLANK(D13532)),"Missing",IFERROR(VLOOKUP(A13532,'RM Postcodes'!$A:$B,2,0),"Invalid"))</f>
        <v>Missing</v>
      </c>
      <c r="N13532" s="26" t="str">
        <f t="shared" si="1279"/>
        <v>Missing</v>
      </c>
      <c r="O13532" s="26" t="str">
        <f t="shared" si="1275"/>
        <v>Missing</v>
      </c>
    </row>
    <row r="13533" spans="1:15" x14ac:dyDescent="0.2">
      <c r="A13533" s="24" t="str">
        <f t="shared" si="1274"/>
        <v xml:space="preserve"> </v>
      </c>
      <c r="B13533" s="35"/>
      <c r="C13533" s="35"/>
      <c r="D13533" s="35"/>
      <c r="E13533" s="35"/>
      <c r="F13533" s="35"/>
      <c r="G13533" s="35"/>
      <c r="H13533" s="35"/>
      <c r="J13533" s="26" t="str">
        <f t="shared" si="1276"/>
        <v>No</v>
      </c>
      <c r="K13533" s="26" t="str">
        <f t="shared" si="1277"/>
        <v>Missing</v>
      </c>
      <c r="L13533" s="26" t="str">
        <f t="shared" si="1278"/>
        <v>Missing</v>
      </c>
      <c r="M13533" s="26" t="str">
        <f>IF(OR(ISBLANK(B13533),ISBLANK(C13533),ISBLANK(D13533)),"Missing",IFERROR(VLOOKUP(A13533,'RM Postcodes'!$A:$B,2,0),"Invalid"))</f>
        <v>Missing</v>
      </c>
      <c r="N13533" s="26" t="str">
        <f t="shared" si="1279"/>
        <v>Missing</v>
      </c>
      <c r="O13533" s="26" t="str">
        <f t="shared" si="1275"/>
        <v>Missing</v>
      </c>
    </row>
    <row r="13534" spans="1:15" x14ac:dyDescent="0.2">
      <c r="A13534" s="24" t="str">
        <f t="shared" si="1274"/>
        <v xml:space="preserve"> </v>
      </c>
      <c r="B13534" s="35"/>
      <c r="C13534" s="35"/>
      <c r="D13534" s="35"/>
      <c r="E13534" s="35"/>
      <c r="F13534" s="35"/>
      <c r="G13534" s="35"/>
      <c r="H13534" s="35"/>
      <c r="J13534" s="26" t="str">
        <f t="shared" si="1276"/>
        <v>No</v>
      </c>
      <c r="K13534" s="26" t="str">
        <f t="shared" si="1277"/>
        <v>Missing</v>
      </c>
      <c r="L13534" s="26" t="str">
        <f t="shared" si="1278"/>
        <v>Missing</v>
      </c>
      <c r="M13534" s="26" t="str">
        <f>IF(OR(ISBLANK(B13534),ISBLANK(C13534),ISBLANK(D13534)),"Missing",IFERROR(VLOOKUP(A13534,'RM Postcodes'!$A:$B,2,0),"Invalid"))</f>
        <v>Missing</v>
      </c>
      <c r="N13534" s="26" t="str">
        <f t="shared" si="1279"/>
        <v>Missing</v>
      </c>
      <c r="O13534" s="26" t="str">
        <f t="shared" si="1275"/>
        <v>Missing</v>
      </c>
    </row>
    <row r="13535" spans="1:15" x14ac:dyDescent="0.2">
      <c r="A13535" s="24" t="str">
        <f t="shared" ref="A13535:A13598" si="1280">TRIM(B13535)&amp;TRIM(C13535)&amp;" "&amp;TRIM(D13535)</f>
        <v xml:space="preserve"> </v>
      </c>
      <c r="B13535" s="35"/>
      <c r="C13535" s="35"/>
      <c r="D13535" s="35"/>
      <c r="E13535" s="35"/>
      <c r="F13535" s="35"/>
      <c r="G13535" s="35"/>
      <c r="H13535" s="35"/>
      <c r="J13535" s="26" t="str">
        <f t="shared" si="1276"/>
        <v>No</v>
      </c>
      <c r="K13535" s="26" t="str">
        <f t="shared" si="1277"/>
        <v>Missing</v>
      </c>
      <c r="L13535" s="26" t="str">
        <f t="shared" si="1278"/>
        <v>Missing</v>
      </c>
      <c r="M13535" s="26" t="str">
        <f>IF(OR(ISBLANK(B13535),ISBLANK(C13535),ISBLANK(D13535)),"Missing",IFERROR(VLOOKUP(A13535,'RM Postcodes'!$A:$B,2,0),"Invalid"))</f>
        <v>Missing</v>
      </c>
      <c r="N13535" s="26" t="str">
        <f t="shared" si="1279"/>
        <v>Missing</v>
      </c>
      <c r="O13535" s="26" t="str">
        <f t="shared" si="1275"/>
        <v>Missing</v>
      </c>
    </row>
    <row r="13536" spans="1:15" x14ac:dyDescent="0.2">
      <c r="A13536" s="24" t="str">
        <f t="shared" si="1280"/>
        <v xml:space="preserve"> </v>
      </c>
      <c r="B13536" s="35"/>
      <c r="C13536" s="35"/>
      <c r="D13536" s="35"/>
      <c r="E13536" s="35"/>
      <c r="F13536" s="35"/>
      <c r="G13536" s="35"/>
      <c r="H13536" s="35"/>
      <c r="J13536" s="26" t="str">
        <f t="shared" si="1276"/>
        <v>No</v>
      </c>
      <c r="K13536" s="26" t="str">
        <f t="shared" si="1277"/>
        <v>Missing</v>
      </c>
      <c r="L13536" s="26" t="str">
        <f t="shared" si="1278"/>
        <v>Missing</v>
      </c>
      <c r="M13536" s="26" t="str">
        <f>IF(OR(ISBLANK(B13536),ISBLANK(C13536),ISBLANK(D13536)),"Missing",IFERROR(VLOOKUP(A13536,'RM Postcodes'!$A:$B,2,0),"Invalid"))</f>
        <v>Missing</v>
      </c>
      <c r="N13536" s="26" t="str">
        <f t="shared" si="1279"/>
        <v>Missing</v>
      </c>
      <c r="O13536" s="26" t="str">
        <f t="shared" si="1275"/>
        <v>Missing</v>
      </c>
    </row>
    <row r="13537" spans="1:15" x14ac:dyDescent="0.2">
      <c r="A13537" s="24" t="str">
        <f t="shared" si="1280"/>
        <v xml:space="preserve"> </v>
      </c>
      <c r="B13537" s="35"/>
      <c r="C13537" s="35"/>
      <c r="D13537" s="35"/>
      <c r="E13537" s="35"/>
      <c r="F13537" s="35"/>
      <c r="G13537" s="35"/>
      <c r="H13537" s="35"/>
      <c r="J13537" s="26" t="str">
        <f t="shared" si="1276"/>
        <v>No</v>
      </c>
      <c r="K13537" s="26" t="str">
        <f t="shared" si="1277"/>
        <v>Missing</v>
      </c>
      <c r="L13537" s="26" t="str">
        <f t="shared" si="1278"/>
        <v>Missing</v>
      </c>
      <c r="M13537" s="26" t="str">
        <f>IF(OR(ISBLANK(B13537),ISBLANK(C13537),ISBLANK(D13537)),"Missing",IFERROR(VLOOKUP(A13537,'RM Postcodes'!$A:$B,2,0),"Invalid"))</f>
        <v>Missing</v>
      </c>
      <c r="N13537" s="26" t="str">
        <f t="shared" si="1279"/>
        <v>Missing</v>
      </c>
      <c r="O13537" s="26" t="str">
        <f t="shared" si="1275"/>
        <v>Missing</v>
      </c>
    </row>
    <row r="13538" spans="1:15" x14ac:dyDescent="0.2">
      <c r="A13538" s="24" t="str">
        <f t="shared" si="1280"/>
        <v xml:space="preserve"> </v>
      </c>
      <c r="B13538" s="35"/>
      <c r="C13538" s="35"/>
      <c r="D13538" s="35"/>
      <c r="E13538" s="35"/>
      <c r="F13538" s="35"/>
      <c r="G13538" s="35"/>
      <c r="H13538" s="35"/>
      <c r="J13538" s="26" t="str">
        <f t="shared" si="1276"/>
        <v>No</v>
      </c>
      <c r="K13538" s="26" t="str">
        <f t="shared" si="1277"/>
        <v>Missing</v>
      </c>
      <c r="L13538" s="26" t="str">
        <f t="shared" si="1278"/>
        <v>Missing</v>
      </c>
      <c r="M13538" s="26" t="str">
        <f>IF(OR(ISBLANK(B13538),ISBLANK(C13538),ISBLANK(D13538)),"Missing",IFERROR(VLOOKUP(A13538,'RM Postcodes'!$A:$B,2,0),"Invalid"))</f>
        <v>Missing</v>
      </c>
      <c r="N13538" s="26" t="str">
        <f t="shared" si="1279"/>
        <v>Missing</v>
      </c>
      <c r="O13538" s="26" t="str">
        <f t="shared" si="1275"/>
        <v>Missing</v>
      </c>
    </row>
    <row r="13539" spans="1:15" x14ac:dyDescent="0.2">
      <c r="A13539" s="24" t="str">
        <f t="shared" si="1280"/>
        <v xml:space="preserve"> </v>
      </c>
      <c r="B13539" s="35"/>
      <c r="C13539" s="35"/>
      <c r="D13539" s="35"/>
      <c r="E13539" s="35"/>
      <c r="F13539" s="35"/>
      <c r="G13539" s="35"/>
      <c r="H13539" s="35"/>
      <c r="J13539" s="26" t="str">
        <f t="shared" si="1276"/>
        <v>No</v>
      </c>
      <c r="K13539" s="26" t="str">
        <f t="shared" si="1277"/>
        <v>Missing</v>
      </c>
      <c r="L13539" s="26" t="str">
        <f t="shared" si="1278"/>
        <v>Missing</v>
      </c>
      <c r="M13539" s="26" t="str">
        <f>IF(OR(ISBLANK(B13539),ISBLANK(C13539),ISBLANK(D13539)),"Missing",IFERROR(VLOOKUP(A13539,'RM Postcodes'!$A:$B,2,0),"Invalid"))</f>
        <v>Missing</v>
      </c>
      <c r="N13539" s="26" t="str">
        <f t="shared" si="1279"/>
        <v>Missing</v>
      </c>
      <c r="O13539" s="26" t="str">
        <f t="shared" si="1275"/>
        <v>Missing</v>
      </c>
    </row>
    <row r="13540" spans="1:15" x14ac:dyDescent="0.2">
      <c r="A13540" s="24" t="str">
        <f t="shared" si="1280"/>
        <v xml:space="preserve"> </v>
      </c>
      <c r="B13540" s="35"/>
      <c r="C13540" s="35"/>
      <c r="D13540" s="35"/>
      <c r="E13540" s="35"/>
      <c r="F13540" s="35"/>
      <c r="G13540" s="35"/>
      <c r="H13540" s="35"/>
      <c r="J13540" s="26" t="str">
        <f t="shared" si="1276"/>
        <v>No</v>
      </c>
      <c r="K13540" s="26" t="str">
        <f t="shared" si="1277"/>
        <v>Missing</v>
      </c>
      <c r="L13540" s="26" t="str">
        <f t="shared" si="1278"/>
        <v>Missing</v>
      </c>
      <c r="M13540" s="26" t="str">
        <f>IF(OR(ISBLANK(B13540),ISBLANK(C13540),ISBLANK(D13540)),"Missing",IFERROR(VLOOKUP(A13540,'RM Postcodes'!$A:$B,2,0),"Invalid"))</f>
        <v>Missing</v>
      </c>
      <c r="N13540" s="26" t="str">
        <f t="shared" si="1279"/>
        <v>Missing</v>
      </c>
      <c r="O13540" s="26" t="str">
        <f t="shared" si="1275"/>
        <v>Missing</v>
      </c>
    </row>
    <row r="13541" spans="1:15" x14ac:dyDescent="0.2">
      <c r="A13541" s="24" t="str">
        <f t="shared" si="1280"/>
        <v xml:space="preserve"> </v>
      </c>
      <c r="B13541" s="35"/>
      <c r="C13541" s="35"/>
      <c r="D13541" s="35"/>
      <c r="E13541" s="35"/>
      <c r="F13541" s="35"/>
      <c r="G13541" s="35"/>
      <c r="H13541" s="35"/>
      <c r="J13541" s="26" t="str">
        <f t="shared" si="1276"/>
        <v>No</v>
      </c>
      <c r="K13541" s="26" t="str">
        <f t="shared" si="1277"/>
        <v>Missing</v>
      </c>
      <c r="L13541" s="26" t="str">
        <f t="shared" si="1278"/>
        <v>Missing</v>
      </c>
      <c r="M13541" s="26" t="str">
        <f>IF(OR(ISBLANK(B13541),ISBLANK(C13541),ISBLANK(D13541)),"Missing",IFERROR(VLOOKUP(A13541,'RM Postcodes'!$A:$B,2,0),"Invalid"))</f>
        <v>Missing</v>
      </c>
      <c r="N13541" s="26" t="str">
        <f t="shared" si="1279"/>
        <v>Missing</v>
      </c>
      <c r="O13541" s="26" t="str">
        <f t="shared" si="1275"/>
        <v>Missing</v>
      </c>
    </row>
    <row r="13542" spans="1:15" x14ac:dyDescent="0.2">
      <c r="A13542" s="24" t="str">
        <f t="shared" si="1280"/>
        <v xml:space="preserve"> </v>
      </c>
      <c r="B13542" s="35"/>
      <c r="C13542" s="35"/>
      <c r="D13542" s="35"/>
      <c r="E13542" s="35"/>
      <c r="F13542" s="35"/>
      <c r="G13542" s="35"/>
      <c r="H13542" s="35"/>
      <c r="J13542" s="26" t="str">
        <f t="shared" si="1276"/>
        <v>No</v>
      </c>
      <c r="K13542" s="26" t="str">
        <f t="shared" si="1277"/>
        <v>Missing</v>
      </c>
      <c r="L13542" s="26" t="str">
        <f t="shared" si="1278"/>
        <v>Missing</v>
      </c>
      <c r="M13542" s="26" t="str">
        <f>IF(OR(ISBLANK(B13542),ISBLANK(C13542),ISBLANK(D13542)),"Missing",IFERROR(VLOOKUP(A13542,'RM Postcodes'!$A:$B,2,0),"Invalid"))</f>
        <v>Missing</v>
      </c>
      <c r="N13542" s="26" t="str">
        <f t="shared" si="1279"/>
        <v>Missing</v>
      </c>
      <c r="O13542" s="26" t="str">
        <f t="shared" si="1275"/>
        <v>Missing</v>
      </c>
    </row>
    <row r="13543" spans="1:15" x14ac:dyDescent="0.2">
      <c r="A13543" s="24" t="str">
        <f t="shared" si="1280"/>
        <v xml:space="preserve"> </v>
      </c>
      <c r="B13543" s="35"/>
      <c r="C13543" s="35"/>
      <c r="D13543" s="35"/>
      <c r="E13543" s="35"/>
      <c r="F13543" s="35"/>
      <c r="G13543" s="35"/>
      <c r="H13543" s="35"/>
      <c r="J13543" s="26" t="str">
        <f t="shared" si="1276"/>
        <v>No</v>
      </c>
      <c r="K13543" s="26" t="str">
        <f t="shared" si="1277"/>
        <v>Missing</v>
      </c>
      <c r="L13543" s="26" t="str">
        <f t="shared" si="1278"/>
        <v>Missing</v>
      </c>
      <c r="M13543" s="26" t="str">
        <f>IF(OR(ISBLANK(B13543),ISBLANK(C13543),ISBLANK(D13543)),"Missing",IFERROR(VLOOKUP(A13543,'RM Postcodes'!$A:$B,2,0),"Invalid"))</f>
        <v>Missing</v>
      </c>
      <c r="N13543" s="26" t="str">
        <f t="shared" si="1279"/>
        <v>Missing</v>
      </c>
      <c r="O13543" s="26" t="str">
        <f t="shared" si="1275"/>
        <v>Missing</v>
      </c>
    </row>
    <row r="13544" spans="1:15" x14ac:dyDescent="0.2">
      <c r="A13544" s="24" t="str">
        <f t="shared" si="1280"/>
        <v xml:space="preserve"> </v>
      </c>
      <c r="B13544" s="35"/>
      <c r="C13544" s="35"/>
      <c r="D13544" s="35"/>
      <c r="E13544" s="35"/>
      <c r="F13544" s="35"/>
      <c r="G13544" s="35"/>
      <c r="H13544" s="35"/>
      <c r="J13544" s="26" t="str">
        <f t="shared" si="1276"/>
        <v>No</v>
      </c>
      <c r="K13544" s="26" t="str">
        <f t="shared" si="1277"/>
        <v>Missing</v>
      </c>
      <c r="L13544" s="26" t="str">
        <f t="shared" si="1278"/>
        <v>Missing</v>
      </c>
      <c r="M13544" s="26" t="str">
        <f>IF(OR(ISBLANK(B13544),ISBLANK(C13544),ISBLANK(D13544)),"Missing",IFERROR(VLOOKUP(A13544,'RM Postcodes'!$A:$B,2,0),"Invalid"))</f>
        <v>Missing</v>
      </c>
      <c r="N13544" s="26" t="str">
        <f t="shared" si="1279"/>
        <v>Missing</v>
      </c>
      <c r="O13544" s="26" t="str">
        <f t="shared" si="1275"/>
        <v>Missing</v>
      </c>
    </row>
    <row r="13545" spans="1:15" x14ac:dyDescent="0.2">
      <c r="A13545" s="24" t="str">
        <f t="shared" si="1280"/>
        <v xml:space="preserve"> </v>
      </c>
      <c r="B13545" s="35"/>
      <c r="C13545" s="35"/>
      <c r="D13545" s="35"/>
      <c r="E13545" s="35"/>
      <c r="F13545" s="35"/>
      <c r="G13545" s="35"/>
      <c r="H13545" s="35"/>
      <c r="J13545" s="26" t="str">
        <f t="shared" si="1276"/>
        <v>No</v>
      </c>
      <c r="K13545" s="26" t="str">
        <f t="shared" si="1277"/>
        <v>Missing</v>
      </c>
      <c r="L13545" s="26" t="str">
        <f t="shared" si="1278"/>
        <v>Missing</v>
      </c>
      <c r="M13545" s="26" t="str">
        <f>IF(OR(ISBLANK(B13545),ISBLANK(C13545),ISBLANK(D13545)),"Missing",IFERROR(VLOOKUP(A13545,'RM Postcodes'!$A:$B,2,0),"Invalid"))</f>
        <v>Missing</v>
      </c>
      <c r="N13545" s="26" t="str">
        <f t="shared" si="1279"/>
        <v>Missing</v>
      </c>
      <c r="O13545" s="26" t="str">
        <f t="shared" si="1275"/>
        <v>Missing</v>
      </c>
    </row>
    <row r="13546" spans="1:15" x14ac:dyDescent="0.2">
      <c r="A13546" s="24" t="str">
        <f t="shared" si="1280"/>
        <v xml:space="preserve"> </v>
      </c>
      <c r="B13546" s="35"/>
      <c r="C13546" s="35"/>
      <c r="D13546" s="35"/>
      <c r="E13546" s="35"/>
      <c r="F13546" s="35"/>
      <c r="G13546" s="35"/>
      <c r="H13546" s="35"/>
      <c r="J13546" s="26" t="str">
        <f t="shared" si="1276"/>
        <v>No</v>
      </c>
      <c r="K13546" s="26" t="str">
        <f t="shared" si="1277"/>
        <v>Missing</v>
      </c>
      <c r="L13546" s="26" t="str">
        <f t="shared" si="1278"/>
        <v>Missing</v>
      </c>
      <c r="M13546" s="26" t="str">
        <f>IF(OR(ISBLANK(B13546),ISBLANK(C13546),ISBLANK(D13546)),"Missing",IFERROR(VLOOKUP(A13546,'RM Postcodes'!$A:$B,2,0),"Invalid"))</f>
        <v>Missing</v>
      </c>
      <c r="N13546" s="26" t="str">
        <f t="shared" si="1279"/>
        <v>Missing</v>
      </c>
      <c r="O13546" s="26" t="str">
        <f t="shared" si="1275"/>
        <v>Missing</v>
      </c>
    </row>
    <row r="13547" spans="1:15" x14ac:dyDescent="0.2">
      <c r="A13547" s="24" t="str">
        <f t="shared" si="1280"/>
        <v xml:space="preserve"> </v>
      </c>
      <c r="B13547" s="35"/>
      <c r="C13547" s="35"/>
      <c r="D13547" s="35"/>
      <c r="E13547" s="35"/>
      <c r="F13547" s="35"/>
      <c r="G13547" s="35"/>
      <c r="H13547" s="35"/>
      <c r="J13547" s="26" t="str">
        <f t="shared" si="1276"/>
        <v>No</v>
      </c>
      <c r="K13547" s="26" t="str">
        <f t="shared" si="1277"/>
        <v>Missing</v>
      </c>
      <c r="L13547" s="26" t="str">
        <f t="shared" si="1278"/>
        <v>Missing</v>
      </c>
      <c r="M13547" s="26" t="str">
        <f>IF(OR(ISBLANK(B13547),ISBLANK(C13547),ISBLANK(D13547)),"Missing",IFERROR(VLOOKUP(A13547,'RM Postcodes'!$A:$B,2,0),"Invalid"))</f>
        <v>Missing</v>
      </c>
      <c r="N13547" s="26" t="str">
        <f t="shared" si="1279"/>
        <v>Missing</v>
      </c>
      <c r="O13547" s="26" t="str">
        <f t="shared" si="1275"/>
        <v>Missing</v>
      </c>
    </row>
    <row r="13548" spans="1:15" x14ac:dyDescent="0.2">
      <c r="A13548" s="24" t="str">
        <f t="shared" si="1280"/>
        <v xml:space="preserve"> </v>
      </c>
      <c r="B13548" s="35"/>
      <c r="C13548" s="35"/>
      <c r="D13548" s="35"/>
      <c r="E13548" s="35"/>
      <c r="F13548" s="35"/>
      <c r="G13548" s="35"/>
      <c r="H13548" s="35"/>
      <c r="J13548" s="26" t="str">
        <f t="shared" si="1276"/>
        <v>No</v>
      </c>
      <c r="K13548" s="26" t="str">
        <f t="shared" si="1277"/>
        <v>Missing</v>
      </c>
      <c r="L13548" s="26" t="str">
        <f t="shared" si="1278"/>
        <v>Missing</v>
      </c>
      <c r="M13548" s="26" t="str">
        <f>IF(OR(ISBLANK(B13548),ISBLANK(C13548),ISBLANK(D13548)),"Missing",IFERROR(VLOOKUP(A13548,'RM Postcodes'!$A:$B,2,0),"Invalid"))</f>
        <v>Missing</v>
      </c>
      <c r="N13548" s="26" t="str">
        <f t="shared" si="1279"/>
        <v>Missing</v>
      </c>
      <c r="O13548" s="26" t="str">
        <f t="shared" si="1275"/>
        <v>Missing</v>
      </c>
    </row>
    <row r="13549" spans="1:15" x14ac:dyDescent="0.2">
      <c r="A13549" s="24" t="str">
        <f t="shared" si="1280"/>
        <v xml:space="preserve"> </v>
      </c>
      <c r="B13549" s="35"/>
      <c r="C13549" s="35"/>
      <c r="D13549" s="35"/>
      <c r="E13549" s="35"/>
      <c r="F13549" s="35"/>
      <c r="G13549" s="35"/>
      <c r="H13549" s="35"/>
      <c r="J13549" s="26" t="str">
        <f t="shared" si="1276"/>
        <v>No</v>
      </c>
      <c r="K13549" s="26" t="str">
        <f t="shared" si="1277"/>
        <v>Missing</v>
      </c>
      <c r="L13549" s="26" t="str">
        <f t="shared" si="1278"/>
        <v>Missing</v>
      </c>
      <c r="M13549" s="26" t="str">
        <f>IF(OR(ISBLANK(B13549),ISBLANK(C13549),ISBLANK(D13549)),"Missing",IFERROR(VLOOKUP(A13549,'RM Postcodes'!$A:$B,2,0),"Invalid"))</f>
        <v>Missing</v>
      </c>
      <c r="N13549" s="26" t="str">
        <f t="shared" si="1279"/>
        <v>Missing</v>
      </c>
      <c r="O13549" s="26" t="str">
        <f t="shared" si="1275"/>
        <v>Missing</v>
      </c>
    </row>
    <row r="13550" spans="1:15" x14ac:dyDescent="0.2">
      <c r="A13550" s="24" t="str">
        <f t="shared" si="1280"/>
        <v xml:space="preserve"> </v>
      </c>
      <c r="B13550" s="35"/>
      <c r="C13550" s="35"/>
      <c r="D13550" s="35"/>
      <c r="E13550" s="35"/>
      <c r="F13550" s="35"/>
      <c r="G13550" s="35"/>
      <c r="H13550" s="35"/>
      <c r="J13550" s="26" t="str">
        <f t="shared" si="1276"/>
        <v>No</v>
      </c>
      <c r="K13550" s="26" t="str">
        <f t="shared" si="1277"/>
        <v>Missing</v>
      </c>
      <c r="L13550" s="26" t="str">
        <f t="shared" si="1278"/>
        <v>Missing</v>
      </c>
      <c r="M13550" s="26" t="str">
        <f>IF(OR(ISBLANK(B13550),ISBLANK(C13550),ISBLANK(D13550)),"Missing",IFERROR(VLOOKUP(A13550,'RM Postcodes'!$A:$B,2,0),"Invalid"))</f>
        <v>Missing</v>
      </c>
      <c r="N13550" s="26" t="str">
        <f t="shared" si="1279"/>
        <v>Missing</v>
      </c>
      <c r="O13550" s="26" t="str">
        <f t="shared" si="1275"/>
        <v>Missing</v>
      </c>
    </row>
    <row r="13551" spans="1:15" x14ac:dyDescent="0.2">
      <c r="A13551" s="24" t="str">
        <f t="shared" si="1280"/>
        <v xml:space="preserve"> </v>
      </c>
      <c r="B13551" s="35"/>
      <c r="C13551" s="35"/>
      <c r="D13551" s="35"/>
      <c r="E13551" s="35"/>
      <c r="F13551" s="35"/>
      <c r="G13551" s="35"/>
      <c r="H13551" s="35"/>
      <c r="J13551" s="26" t="str">
        <f t="shared" si="1276"/>
        <v>No</v>
      </c>
      <c r="K13551" s="26" t="str">
        <f t="shared" si="1277"/>
        <v>Missing</v>
      </c>
      <c r="L13551" s="26" t="str">
        <f t="shared" si="1278"/>
        <v>Missing</v>
      </c>
      <c r="M13551" s="26" t="str">
        <f>IF(OR(ISBLANK(B13551),ISBLANK(C13551),ISBLANK(D13551)),"Missing",IFERROR(VLOOKUP(A13551,'RM Postcodes'!$A:$B,2,0),"Invalid"))</f>
        <v>Missing</v>
      </c>
      <c r="N13551" s="26" t="str">
        <f t="shared" si="1279"/>
        <v>Missing</v>
      </c>
      <c r="O13551" s="26" t="str">
        <f t="shared" si="1275"/>
        <v>Missing</v>
      </c>
    </row>
    <row r="13552" spans="1:15" x14ac:dyDescent="0.2">
      <c r="A13552" s="24" t="str">
        <f t="shared" si="1280"/>
        <v xml:space="preserve"> </v>
      </c>
      <c r="B13552" s="35"/>
      <c r="C13552" s="35"/>
      <c r="D13552" s="35"/>
      <c r="E13552" s="35"/>
      <c r="F13552" s="35"/>
      <c r="G13552" s="35"/>
      <c r="H13552" s="35"/>
      <c r="J13552" s="26" t="str">
        <f t="shared" si="1276"/>
        <v>No</v>
      </c>
      <c r="K13552" s="26" t="str">
        <f t="shared" si="1277"/>
        <v>Missing</v>
      </c>
      <c r="L13552" s="26" t="str">
        <f t="shared" si="1278"/>
        <v>Missing</v>
      </c>
      <c r="M13552" s="26" t="str">
        <f>IF(OR(ISBLANK(B13552),ISBLANK(C13552),ISBLANK(D13552)),"Missing",IFERROR(VLOOKUP(A13552,'RM Postcodes'!$A:$B,2,0),"Invalid"))</f>
        <v>Missing</v>
      </c>
      <c r="N13552" s="26" t="str">
        <f t="shared" si="1279"/>
        <v>Missing</v>
      </c>
      <c r="O13552" s="26" t="str">
        <f t="shared" si="1275"/>
        <v>Missing</v>
      </c>
    </row>
    <row r="13553" spans="1:15" x14ac:dyDescent="0.2">
      <c r="A13553" s="24" t="str">
        <f t="shared" si="1280"/>
        <v xml:space="preserve"> </v>
      </c>
      <c r="B13553" s="35"/>
      <c r="C13553" s="35"/>
      <c r="D13553" s="35"/>
      <c r="E13553" s="35"/>
      <c r="F13553" s="35"/>
      <c r="G13553" s="35"/>
      <c r="H13553" s="35"/>
      <c r="J13553" s="26" t="str">
        <f t="shared" si="1276"/>
        <v>No</v>
      </c>
      <c r="K13553" s="26" t="str">
        <f t="shared" si="1277"/>
        <v>Missing</v>
      </c>
      <c r="L13553" s="26" t="str">
        <f t="shared" si="1278"/>
        <v>Missing</v>
      </c>
      <c r="M13553" s="26" t="str">
        <f>IF(OR(ISBLANK(B13553),ISBLANK(C13553),ISBLANK(D13553)),"Missing",IFERROR(VLOOKUP(A13553,'RM Postcodes'!$A:$B,2,0),"Invalid"))</f>
        <v>Missing</v>
      </c>
      <c r="N13553" s="26" t="str">
        <f t="shared" si="1279"/>
        <v>Missing</v>
      </c>
      <c r="O13553" s="26" t="str">
        <f t="shared" si="1275"/>
        <v>Missing</v>
      </c>
    </row>
    <row r="13554" spans="1:15" x14ac:dyDescent="0.2">
      <c r="A13554" s="24" t="str">
        <f t="shared" si="1280"/>
        <v xml:space="preserve"> </v>
      </c>
      <c r="B13554" s="35"/>
      <c r="C13554" s="35"/>
      <c r="D13554" s="35"/>
      <c r="E13554" s="35"/>
      <c r="F13554" s="35"/>
      <c r="G13554" s="35"/>
      <c r="H13554" s="35"/>
      <c r="J13554" s="26" t="str">
        <f t="shared" si="1276"/>
        <v>No</v>
      </c>
      <c r="K13554" s="26" t="str">
        <f t="shared" si="1277"/>
        <v>Missing</v>
      </c>
      <c r="L13554" s="26" t="str">
        <f t="shared" si="1278"/>
        <v>Missing</v>
      </c>
      <c r="M13554" s="26" t="str">
        <f>IF(OR(ISBLANK(B13554),ISBLANK(C13554),ISBLANK(D13554)),"Missing",IFERROR(VLOOKUP(A13554,'RM Postcodes'!$A:$B,2,0),"Invalid"))</f>
        <v>Missing</v>
      </c>
      <c r="N13554" s="26" t="str">
        <f t="shared" si="1279"/>
        <v>Missing</v>
      </c>
      <c r="O13554" s="26" t="str">
        <f t="shared" si="1275"/>
        <v>Missing</v>
      </c>
    </row>
    <row r="13555" spans="1:15" x14ac:dyDescent="0.2">
      <c r="A13555" s="24" t="str">
        <f t="shared" si="1280"/>
        <v xml:space="preserve"> </v>
      </c>
      <c r="B13555" s="35"/>
      <c r="C13555" s="35"/>
      <c r="D13555" s="35"/>
      <c r="E13555" s="35"/>
      <c r="F13555" s="35"/>
      <c r="G13555" s="35"/>
      <c r="H13555" s="35"/>
      <c r="J13555" s="26" t="str">
        <f t="shared" si="1276"/>
        <v>No</v>
      </c>
      <c r="K13555" s="26" t="str">
        <f t="shared" si="1277"/>
        <v>Missing</v>
      </c>
      <c r="L13555" s="26" t="str">
        <f t="shared" si="1278"/>
        <v>Missing</v>
      </c>
      <c r="M13555" s="26" t="str">
        <f>IF(OR(ISBLANK(B13555),ISBLANK(C13555),ISBLANK(D13555)),"Missing",IFERROR(VLOOKUP(A13555,'RM Postcodes'!$A:$B,2,0),"Invalid"))</f>
        <v>Missing</v>
      </c>
      <c r="N13555" s="26" t="str">
        <f t="shared" si="1279"/>
        <v>Missing</v>
      </c>
      <c r="O13555" s="26" t="str">
        <f t="shared" si="1275"/>
        <v>Missing</v>
      </c>
    </row>
    <row r="13556" spans="1:15" x14ac:dyDescent="0.2">
      <c r="A13556" s="24" t="str">
        <f t="shared" si="1280"/>
        <v xml:space="preserve"> </v>
      </c>
      <c r="B13556" s="35"/>
      <c r="C13556" s="35"/>
      <c r="D13556" s="35"/>
      <c r="E13556" s="35"/>
      <c r="F13556" s="35"/>
      <c r="G13556" s="35"/>
      <c r="H13556" s="35"/>
      <c r="J13556" s="26" t="str">
        <f t="shared" si="1276"/>
        <v>No</v>
      </c>
      <c r="K13556" s="26" t="str">
        <f t="shared" si="1277"/>
        <v>Missing</v>
      </c>
      <c r="L13556" s="26" t="str">
        <f t="shared" si="1278"/>
        <v>Missing</v>
      </c>
      <c r="M13556" s="26" t="str">
        <f>IF(OR(ISBLANK(B13556),ISBLANK(C13556),ISBLANK(D13556)),"Missing",IFERROR(VLOOKUP(A13556,'RM Postcodes'!$A:$B,2,0),"Invalid"))</f>
        <v>Missing</v>
      </c>
      <c r="N13556" s="26" t="str">
        <f t="shared" si="1279"/>
        <v>Missing</v>
      </c>
      <c r="O13556" s="26" t="str">
        <f t="shared" si="1275"/>
        <v>Missing</v>
      </c>
    </row>
    <row r="13557" spans="1:15" x14ac:dyDescent="0.2">
      <c r="A13557" s="24" t="str">
        <f t="shared" si="1280"/>
        <v xml:space="preserve"> </v>
      </c>
      <c r="B13557" s="35"/>
      <c r="C13557" s="35"/>
      <c r="D13557" s="35"/>
      <c r="E13557" s="35"/>
      <c r="F13557" s="35"/>
      <c r="G13557" s="35"/>
      <c r="H13557" s="35"/>
      <c r="J13557" s="26" t="str">
        <f t="shared" si="1276"/>
        <v>No</v>
      </c>
      <c r="K13557" s="26" t="str">
        <f t="shared" si="1277"/>
        <v>Missing</v>
      </c>
      <c r="L13557" s="26" t="str">
        <f t="shared" si="1278"/>
        <v>Missing</v>
      </c>
      <c r="M13557" s="26" t="str">
        <f>IF(OR(ISBLANK(B13557),ISBLANK(C13557),ISBLANK(D13557)),"Missing",IFERROR(VLOOKUP(A13557,'RM Postcodes'!$A:$B,2,0),"Invalid"))</f>
        <v>Missing</v>
      </c>
      <c r="N13557" s="26" t="str">
        <f t="shared" si="1279"/>
        <v>Missing</v>
      </c>
      <c r="O13557" s="26" t="str">
        <f t="shared" si="1275"/>
        <v>Missing</v>
      </c>
    </row>
    <row r="13558" spans="1:15" x14ac:dyDescent="0.2">
      <c r="A13558" s="24" t="str">
        <f t="shared" si="1280"/>
        <v xml:space="preserve"> </v>
      </c>
      <c r="B13558" s="35"/>
      <c r="C13558" s="35"/>
      <c r="D13558" s="35"/>
      <c r="E13558" s="35"/>
      <c r="F13558" s="35"/>
      <c r="G13558" s="35"/>
      <c r="H13558" s="35"/>
      <c r="J13558" s="26" t="str">
        <f t="shared" si="1276"/>
        <v>No</v>
      </c>
      <c r="K13558" s="26" t="str">
        <f t="shared" si="1277"/>
        <v>Missing</v>
      </c>
      <c r="L13558" s="26" t="str">
        <f t="shared" si="1278"/>
        <v>Missing</v>
      </c>
      <c r="M13558" s="26" t="str">
        <f>IF(OR(ISBLANK(B13558),ISBLANK(C13558),ISBLANK(D13558)),"Missing",IFERROR(VLOOKUP(A13558,'RM Postcodes'!$A:$B,2,0),"Invalid"))</f>
        <v>Missing</v>
      </c>
      <c r="N13558" s="26" t="str">
        <f t="shared" si="1279"/>
        <v>Missing</v>
      </c>
      <c r="O13558" s="26" t="str">
        <f t="shared" si="1275"/>
        <v>Missing</v>
      </c>
    </row>
    <row r="13559" spans="1:15" x14ac:dyDescent="0.2">
      <c r="A13559" s="24" t="str">
        <f t="shared" si="1280"/>
        <v xml:space="preserve"> </v>
      </c>
      <c r="B13559" s="35"/>
      <c r="C13559" s="35"/>
      <c r="D13559" s="35"/>
      <c r="E13559" s="35"/>
      <c r="F13559" s="35"/>
      <c r="G13559" s="35"/>
      <c r="H13559" s="35"/>
      <c r="J13559" s="26" t="str">
        <f t="shared" si="1276"/>
        <v>No</v>
      </c>
      <c r="K13559" s="26" t="str">
        <f t="shared" si="1277"/>
        <v>Missing</v>
      </c>
      <c r="L13559" s="26" t="str">
        <f t="shared" si="1278"/>
        <v>Missing</v>
      </c>
      <c r="M13559" s="26" t="str">
        <f>IF(OR(ISBLANK(B13559),ISBLANK(C13559),ISBLANK(D13559)),"Missing",IFERROR(VLOOKUP(A13559,'RM Postcodes'!$A:$B,2,0),"Invalid"))</f>
        <v>Missing</v>
      </c>
      <c r="N13559" s="26" t="str">
        <f t="shared" si="1279"/>
        <v>Missing</v>
      </c>
      <c r="O13559" s="26" t="str">
        <f t="shared" si="1275"/>
        <v>Missing</v>
      </c>
    </row>
    <row r="13560" spans="1:15" x14ac:dyDescent="0.2">
      <c r="A13560" s="24" t="str">
        <f t="shared" si="1280"/>
        <v xml:space="preserve"> </v>
      </c>
      <c r="B13560" s="35"/>
      <c r="C13560" s="35"/>
      <c r="D13560" s="35"/>
      <c r="E13560" s="35"/>
      <c r="F13560" s="35"/>
      <c r="G13560" s="35"/>
      <c r="H13560" s="35"/>
      <c r="J13560" s="26" t="str">
        <f t="shared" si="1276"/>
        <v>No</v>
      </c>
      <c r="K13560" s="26" t="str">
        <f t="shared" si="1277"/>
        <v>Missing</v>
      </c>
      <c r="L13560" s="26" t="str">
        <f t="shared" si="1278"/>
        <v>Missing</v>
      </c>
      <c r="M13560" s="26" t="str">
        <f>IF(OR(ISBLANK(B13560),ISBLANK(C13560),ISBLANK(D13560)),"Missing",IFERROR(VLOOKUP(A13560,'RM Postcodes'!$A:$B,2,0),"Invalid"))</f>
        <v>Missing</v>
      </c>
      <c r="N13560" s="26" t="str">
        <f t="shared" si="1279"/>
        <v>Missing</v>
      </c>
      <c r="O13560" s="26" t="str">
        <f t="shared" si="1275"/>
        <v>Missing</v>
      </c>
    </row>
    <row r="13561" spans="1:15" x14ac:dyDescent="0.2">
      <c r="A13561" s="24" t="str">
        <f t="shared" si="1280"/>
        <v xml:space="preserve"> </v>
      </c>
      <c r="B13561" s="35"/>
      <c r="C13561" s="35"/>
      <c r="D13561" s="35"/>
      <c r="E13561" s="35"/>
      <c r="F13561" s="35"/>
      <c r="G13561" s="35"/>
      <c r="H13561" s="35"/>
      <c r="J13561" s="26" t="str">
        <f t="shared" si="1276"/>
        <v>No</v>
      </c>
      <c r="K13561" s="26" t="str">
        <f t="shared" si="1277"/>
        <v>Missing</v>
      </c>
      <c r="L13561" s="26" t="str">
        <f t="shared" si="1278"/>
        <v>Missing</v>
      </c>
      <c r="M13561" s="26" t="str">
        <f>IF(OR(ISBLANK(B13561),ISBLANK(C13561),ISBLANK(D13561)),"Missing",IFERROR(VLOOKUP(A13561,'RM Postcodes'!$A:$B,2,0),"Invalid"))</f>
        <v>Missing</v>
      </c>
      <c r="N13561" s="26" t="str">
        <f t="shared" si="1279"/>
        <v>Missing</v>
      </c>
      <c r="O13561" s="26" t="str">
        <f t="shared" si="1275"/>
        <v>Missing</v>
      </c>
    </row>
    <row r="13562" spans="1:15" x14ac:dyDescent="0.2">
      <c r="A13562" s="24" t="str">
        <f t="shared" si="1280"/>
        <v xml:space="preserve"> </v>
      </c>
      <c r="B13562" s="35"/>
      <c r="C13562" s="35"/>
      <c r="D13562" s="35"/>
      <c r="E13562" s="35"/>
      <c r="F13562" s="35"/>
      <c r="G13562" s="35"/>
      <c r="H13562" s="35"/>
      <c r="J13562" s="26" t="str">
        <f t="shared" si="1276"/>
        <v>No</v>
      </c>
      <c r="K13562" s="26" t="str">
        <f t="shared" si="1277"/>
        <v>Missing</v>
      </c>
      <c r="L13562" s="26" t="str">
        <f t="shared" si="1278"/>
        <v>Missing</v>
      </c>
      <c r="M13562" s="26" t="str">
        <f>IF(OR(ISBLANK(B13562),ISBLANK(C13562),ISBLANK(D13562)),"Missing",IFERROR(VLOOKUP(A13562,'RM Postcodes'!$A:$B,2,0),"Invalid"))</f>
        <v>Missing</v>
      </c>
      <c r="N13562" s="26" t="str">
        <f t="shared" si="1279"/>
        <v>Missing</v>
      </c>
      <c r="O13562" s="26" t="str">
        <f t="shared" si="1275"/>
        <v>Missing</v>
      </c>
    </row>
    <row r="13563" spans="1:15" x14ac:dyDescent="0.2">
      <c r="A13563" s="24" t="str">
        <f t="shared" si="1280"/>
        <v xml:space="preserve"> </v>
      </c>
      <c r="B13563" s="35"/>
      <c r="C13563" s="35"/>
      <c r="D13563" s="35"/>
      <c r="E13563" s="35"/>
      <c r="F13563" s="35"/>
      <c r="G13563" s="35"/>
      <c r="H13563" s="35"/>
      <c r="J13563" s="26" t="str">
        <f t="shared" si="1276"/>
        <v>No</v>
      </c>
      <c r="K13563" s="26" t="str">
        <f t="shared" si="1277"/>
        <v>Missing</v>
      </c>
      <c r="L13563" s="26" t="str">
        <f t="shared" si="1278"/>
        <v>Missing</v>
      </c>
      <c r="M13563" s="26" t="str">
        <f>IF(OR(ISBLANK(B13563),ISBLANK(C13563),ISBLANK(D13563)),"Missing",IFERROR(VLOOKUP(A13563,'RM Postcodes'!$A:$B,2,0),"Invalid"))</f>
        <v>Missing</v>
      </c>
      <c r="N13563" s="26" t="str">
        <f t="shared" si="1279"/>
        <v>Missing</v>
      </c>
      <c r="O13563" s="26" t="str">
        <f t="shared" si="1275"/>
        <v>Missing</v>
      </c>
    </row>
    <row r="13564" spans="1:15" x14ac:dyDescent="0.2">
      <c r="A13564" s="24" t="str">
        <f t="shared" si="1280"/>
        <v xml:space="preserve"> </v>
      </c>
      <c r="B13564" s="35"/>
      <c r="C13564" s="35"/>
      <c r="D13564" s="35"/>
      <c r="E13564" s="35"/>
      <c r="F13564" s="35"/>
      <c r="G13564" s="35"/>
      <c r="H13564" s="35"/>
      <c r="J13564" s="26" t="str">
        <f t="shared" si="1276"/>
        <v>No</v>
      </c>
      <c r="K13564" s="26" t="str">
        <f t="shared" si="1277"/>
        <v>Missing</v>
      </c>
      <c r="L13564" s="26" t="str">
        <f t="shared" si="1278"/>
        <v>Missing</v>
      </c>
      <c r="M13564" s="26" t="str">
        <f>IF(OR(ISBLANK(B13564),ISBLANK(C13564),ISBLANK(D13564)),"Missing",IFERROR(VLOOKUP(A13564,'RM Postcodes'!$A:$B,2,0),"Invalid"))</f>
        <v>Missing</v>
      </c>
      <c r="N13564" s="26" t="str">
        <f t="shared" si="1279"/>
        <v>Missing</v>
      </c>
      <c r="O13564" s="26" t="str">
        <f t="shared" si="1275"/>
        <v>Missing</v>
      </c>
    </row>
    <row r="13565" spans="1:15" x14ac:dyDescent="0.2">
      <c r="A13565" s="24" t="str">
        <f t="shared" si="1280"/>
        <v xml:space="preserve"> </v>
      </c>
      <c r="B13565" s="35"/>
      <c r="C13565" s="35"/>
      <c r="D13565" s="35"/>
      <c r="E13565" s="35"/>
      <c r="F13565" s="35"/>
      <c r="G13565" s="35"/>
      <c r="H13565" s="35"/>
      <c r="J13565" s="26" t="str">
        <f t="shared" si="1276"/>
        <v>No</v>
      </c>
      <c r="K13565" s="26" t="str">
        <f t="shared" si="1277"/>
        <v>Missing</v>
      </c>
      <c r="L13565" s="26" t="str">
        <f t="shared" si="1278"/>
        <v>Missing</v>
      </c>
      <c r="M13565" s="26" t="str">
        <f>IF(OR(ISBLANK(B13565),ISBLANK(C13565),ISBLANK(D13565)),"Missing",IFERROR(VLOOKUP(A13565,'RM Postcodes'!$A:$B,2,0),"Invalid"))</f>
        <v>Missing</v>
      </c>
      <c r="N13565" s="26" t="str">
        <f t="shared" si="1279"/>
        <v>Missing</v>
      </c>
      <c r="O13565" s="26" t="str">
        <f t="shared" si="1275"/>
        <v>Missing</v>
      </c>
    </row>
    <row r="13566" spans="1:15" x14ac:dyDescent="0.2">
      <c r="A13566" s="24" t="str">
        <f t="shared" si="1280"/>
        <v xml:space="preserve"> </v>
      </c>
      <c r="B13566" s="35"/>
      <c r="C13566" s="35"/>
      <c r="D13566" s="35"/>
      <c r="E13566" s="35"/>
      <c r="F13566" s="35"/>
      <c r="G13566" s="35"/>
      <c r="H13566" s="35"/>
      <c r="J13566" s="26" t="str">
        <f t="shared" si="1276"/>
        <v>No</v>
      </c>
      <c r="K13566" s="26" t="str">
        <f t="shared" si="1277"/>
        <v>Missing</v>
      </c>
      <c r="L13566" s="26" t="str">
        <f t="shared" si="1278"/>
        <v>Missing</v>
      </c>
      <c r="M13566" s="26" t="str">
        <f>IF(OR(ISBLANK(B13566),ISBLANK(C13566),ISBLANK(D13566)),"Missing",IFERROR(VLOOKUP(A13566,'RM Postcodes'!$A:$B,2,0),"Invalid"))</f>
        <v>Missing</v>
      </c>
      <c r="N13566" s="26" t="str">
        <f t="shared" si="1279"/>
        <v>Missing</v>
      </c>
      <c r="O13566" s="26" t="str">
        <f t="shared" si="1275"/>
        <v>Missing</v>
      </c>
    </row>
    <row r="13567" spans="1:15" x14ac:dyDescent="0.2">
      <c r="A13567" s="24" t="str">
        <f t="shared" si="1280"/>
        <v xml:space="preserve"> </v>
      </c>
      <c r="B13567" s="35"/>
      <c r="C13567" s="35"/>
      <c r="D13567" s="35"/>
      <c r="E13567" s="35"/>
      <c r="F13567" s="35"/>
      <c r="G13567" s="35"/>
      <c r="H13567" s="35"/>
      <c r="J13567" s="26" t="str">
        <f t="shared" si="1276"/>
        <v>No</v>
      </c>
      <c r="K13567" s="26" t="str">
        <f t="shared" si="1277"/>
        <v>Missing</v>
      </c>
      <c r="L13567" s="26" t="str">
        <f t="shared" si="1278"/>
        <v>Missing</v>
      </c>
      <c r="M13567" s="26" t="str">
        <f>IF(OR(ISBLANK(B13567),ISBLANK(C13567),ISBLANK(D13567)),"Missing",IFERROR(VLOOKUP(A13567,'RM Postcodes'!$A:$B,2,0),"Invalid"))</f>
        <v>Missing</v>
      </c>
      <c r="N13567" s="26" t="str">
        <f t="shared" si="1279"/>
        <v>Missing</v>
      </c>
      <c r="O13567" s="26" t="str">
        <f t="shared" si="1275"/>
        <v>Missing</v>
      </c>
    </row>
    <row r="13568" spans="1:15" x14ac:dyDescent="0.2">
      <c r="A13568" s="24" t="str">
        <f t="shared" si="1280"/>
        <v xml:space="preserve"> </v>
      </c>
      <c r="B13568" s="35"/>
      <c r="C13568" s="35"/>
      <c r="D13568" s="35"/>
      <c r="E13568" s="35"/>
      <c r="F13568" s="35"/>
      <c r="G13568" s="35"/>
      <c r="H13568" s="35"/>
      <c r="J13568" s="26" t="str">
        <f t="shared" si="1276"/>
        <v>No</v>
      </c>
      <c r="K13568" s="26" t="str">
        <f t="shared" si="1277"/>
        <v>Missing</v>
      </c>
      <c r="L13568" s="26" t="str">
        <f t="shared" si="1278"/>
        <v>Missing</v>
      </c>
      <c r="M13568" s="26" t="str">
        <f>IF(OR(ISBLANK(B13568),ISBLANK(C13568),ISBLANK(D13568)),"Missing",IFERROR(VLOOKUP(A13568,'RM Postcodes'!$A:$B,2,0),"Invalid"))</f>
        <v>Missing</v>
      </c>
      <c r="N13568" s="26" t="str">
        <f t="shared" si="1279"/>
        <v>Missing</v>
      </c>
      <c r="O13568" s="26" t="str">
        <f t="shared" si="1275"/>
        <v>Missing</v>
      </c>
    </row>
    <row r="13569" spans="1:15" x14ac:dyDescent="0.2">
      <c r="A13569" s="24" t="str">
        <f t="shared" si="1280"/>
        <v xml:space="preserve"> </v>
      </c>
      <c r="B13569" s="35"/>
      <c r="C13569" s="35"/>
      <c r="D13569" s="35"/>
      <c r="E13569" s="35"/>
      <c r="F13569" s="35"/>
      <c r="G13569" s="35"/>
      <c r="H13569" s="35"/>
      <c r="J13569" s="26" t="str">
        <f t="shared" si="1276"/>
        <v>No</v>
      </c>
      <c r="K13569" s="26" t="str">
        <f t="shared" si="1277"/>
        <v>Missing</v>
      </c>
      <c r="L13569" s="26" t="str">
        <f t="shared" si="1278"/>
        <v>Missing</v>
      </c>
      <c r="M13569" s="26" t="str">
        <f>IF(OR(ISBLANK(B13569),ISBLANK(C13569),ISBLANK(D13569)),"Missing",IFERROR(VLOOKUP(A13569,'RM Postcodes'!$A:$B,2,0),"Invalid"))</f>
        <v>Missing</v>
      </c>
      <c r="N13569" s="26" t="str">
        <f t="shared" si="1279"/>
        <v>Missing</v>
      </c>
      <c r="O13569" s="26" t="str">
        <f t="shared" si="1275"/>
        <v>Missing</v>
      </c>
    </row>
    <row r="13570" spans="1:15" x14ac:dyDescent="0.2">
      <c r="A13570" s="24" t="str">
        <f t="shared" si="1280"/>
        <v xml:space="preserve"> </v>
      </c>
      <c r="B13570" s="35"/>
      <c r="C13570" s="35"/>
      <c r="D13570" s="35"/>
      <c r="E13570" s="35"/>
      <c r="F13570" s="35"/>
      <c r="G13570" s="35"/>
      <c r="H13570" s="35"/>
      <c r="J13570" s="26" t="str">
        <f t="shared" si="1276"/>
        <v>No</v>
      </c>
      <c r="K13570" s="26" t="str">
        <f t="shared" si="1277"/>
        <v>Missing</v>
      </c>
      <c r="L13570" s="26" t="str">
        <f t="shared" si="1278"/>
        <v>Missing</v>
      </c>
      <c r="M13570" s="26" t="str">
        <f>IF(OR(ISBLANK(B13570),ISBLANK(C13570),ISBLANK(D13570)),"Missing",IFERROR(VLOOKUP(A13570,'RM Postcodes'!$A:$B,2,0),"Invalid"))</f>
        <v>Missing</v>
      </c>
      <c r="N13570" s="26" t="str">
        <f t="shared" si="1279"/>
        <v>Missing</v>
      </c>
      <c r="O13570" s="26" t="str">
        <f t="shared" si="1275"/>
        <v>Missing</v>
      </c>
    </row>
    <row r="13571" spans="1:15" x14ac:dyDescent="0.2">
      <c r="A13571" s="24" t="str">
        <f t="shared" si="1280"/>
        <v xml:space="preserve"> </v>
      </c>
      <c r="B13571" s="35"/>
      <c r="C13571" s="35"/>
      <c r="D13571" s="35"/>
      <c r="E13571" s="35"/>
      <c r="F13571" s="35"/>
      <c r="G13571" s="35"/>
      <c r="H13571" s="35"/>
      <c r="J13571" s="26" t="str">
        <f t="shared" si="1276"/>
        <v>No</v>
      </c>
      <c r="K13571" s="26" t="str">
        <f t="shared" si="1277"/>
        <v>Missing</v>
      </c>
      <c r="L13571" s="26" t="str">
        <f t="shared" si="1278"/>
        <v>Missing</v>
      </c>
      <c r="M13571" s="26" t="str">
        <f>IF(OR(ISBLANK(B13571),ISBLANK(C13571),ISBLANK(D13571)),"Missing",IFERROR(VLOOKUP(A13571,'RM Postcodes'!$A:$B,2,0),"Invalid"))</f>
        <v>Missing</v>
      </c>
      <c r="N13571" s="26" t="str">
        <f t="shared" si="1279"/>
        <v>Missing</v>
      </c>
      <c r="O13571" s="26" t="str">
        <f t="shared" si="1275"/>
        <v>Missing</v>
      </c>
    </row>
    <row r="13572" spans="1:15" x14ac:dyDescent="0.2">
      <c r="A13572" s="24" t="str">
        <f t="shared" si="1280"/>
        <v xml:space="preserve"> </v>
      </c>
      <c r="B13572" s="35"/>
      <c r="C13572" s="35"/>
      <c r="D13572" s="35"/>
      <c r="E13572" s="35"/>
      <c r="F13572" s="35"/>
      <c r="G13572" s="35"/>
      <c r="H13572" s="35"/>
      <c r="J13572" s="26" t="str">
        <f t="shared" si="1276"/>
        <v>No</v>
      </c>
      <c r="K13572" s="26" t="str">
        <f t="shared" si="1277"/>
        <v>Missing</v>
      </c>
      <c r="L13572" s="26" t="str">
        <f t="shared" si="1278"/>
        <v>Missing</v>
      </c>
      <c r="M13572" s="26" t="str">
        <f>IF(OR(ISBLANK(B13572),ISBLANK(C13572),ISBLANK(D13572)),"Missing",IFERROR(VLOOKUP(A13572,'RM Postcodes'!$A:$B,2,0),"Invalid"))</f>
        <v>Missing</v>
      </c>
      <c r="N13572" s="26" t="str">
        <f t="shared" si="1279"/>
        <v>Missing</v>
      </c>
      <c r="O13572" s="26" t="str">
        <f t="shared" si="1275"/>
        <v>Missing</v>
      </c>
    </row>
    <row r="13573" spans="1:15" x14ac:dyDescent="0.2">
      <c r="A13573" s="24" t="str">
        <f t="shared" si="1280"/>
        <v xml:space="preserve"> </v>
      </c>
      <c r="B13573" s="35"/>
      <c r="C13573" s="35"/>
      <c r="D13573" s="35"/>
      <c r="E13573" s="35"/>
      <c r="F13573" s="35"/>
      <c r="G13573" s="35"/>
      <c r="H13573" s="35"/>
      <c r="J13573" s="26" t="str">
        <f t="shared" si="1276"/>
        <v>No</v>
      </c>
      <c r="K13573" s="26" t="str">
        <f t="shared" si="1277"/>
        <v>Missing</v>
      </c>
      <c r="L13573" s="26" t="str">
        <f t="shared" si="1278"/>
        <v>Missing</v>
      </c>
      <c r="M13573" s="26" t="str">
        <f>IF(OR(ISBLANK(B13573),ISBLANK(C13573),ISBLANK(D13573)),"Missing",IFERROR(VLOOKUP(A13573,'RM Postcodes'!$A:$B,2,0),"Invalid"))</f>
        <v>Missing</v>
      </c>
      <c r="N13573" s="26" t="str">
        <f t="shared" si="1279"/>
        <v>Missing</v>
      </c>
      <c r="O13573" s="26" t="str">
        <f t="shared" ref="O13573:O13636" si="1281">IF(COUNT(E13573)=0,"Missing",IF(E13573&lt;=2,"Redact",IF(COUNTIF(F13573:H13573,"&gt;0")&lt;&gt;3,"Error",IF((G13573+H13573)/F13573&lt;60%,"OK","Redact"))))</f>
        <v>Missing</v>
      </c>
    </row>
    <row r="13574" spans="1:15" x14ac:dyDescent="0.2">
      <c r="A13574" s="24" t="str">
        <f t="shared" si="1280"/>
        <v xml:space="preserve"> </v>
      </c>
      <c r="B13574" s="35"/>
      <c r="C13574" s="35"/>
      <c r="D13574" s="35"/>
      <c r="E13574" s="35"/>
      <c r="F13574" s="35"/>
      <c r="G13574" s="35"/>
      <c r="H13574" s="35"/>
      <c r="J13574" s="26" t="str">
        <f t="shared" ref="J13574:J13637" si="1282">IF(AND(K13574="NI",L13574="OK",M13574="LIVE",N13574="OK",O13574="OK"),"yes NI",IF(AND(K13574="GB",L13574="OK",M13574="LIVE",N13574="OK",O13574="OK"),"Yes","No"))</f>
        <v>No</v>
      </c>
      <c r="K13574" s="26" t="str">
        <f t="shared" ref="K13574:K13637" si="1283">IF(ISBLANK(B13574),"Missing",IF(AND(OR(LEN(B13574)=2,LEN(B13574)=1),AND(ISERROR(VALUE(LEFT(B13574,1))),ISERROR(VALUE(RIGHT(B13574,1))))),IF(OR(B13574="GY",B13574="IM",B13574="JE"),"not GB",IF(B13574="BT","NI","GB")),"Invalid"))</f>
        <v>Missing</v>
      </c>
      <c r="L13574" s="26" t="str">
        <f t="shared" si="1278"/>
        <v>Missing</v>
      </c>
      <c r="M13574" s="26" t="str">
        <f>IF(OR(ISBLANK(B13574),ISBLANK(C13574),ISBLANK(D13574)),"Missing",IFERROR(VLOOKUP(A13574,'RM Postcodes'!$A:$B,2,0),"Invalid"))</f>
        <v>Missing</v>
      </c>
      <c r="N13574" s="26" t="str">
        <f t="shared" si="1279"/>
        <v>Missing</v>
      </c>
      <c r="O13574" s="26" t="str">
        <f t="shared" si="1281"/>
        <v>Missing</v>
      </c>
    </row>
    <row r="13575" spans="1:15" x14ac:dyDescent="0.2">
      <c r="A13575" s="24" t="str">
        <f t="shared" si="1280"/>
        <v xml:space="preserve"> </v>
      </c>
      <c r="B13575" s="35"/>
      <c r="C13575" s="35"/>
      <c r="D13575" s="35"/>
      <c r="E13575" s="35"/>
      <c r="F13575" s="35"/>
      <c r="G13575" s="35"/>
      <c r="H13575" s="35"/>
      <c r="J13575" s="26" t="str">
        <f t="shared" si="1282"/>
        <v>No</v>
      </c>
      <c r="K13575" s="26" t="str">
        <f t="shared" si="1283"/>
        <v>Missing</v>
      </c>
      <c r="L13575" s="26" t="str">
        <f t="shared" si="1278"/>
        <v>Missing</v>
      </c>
      <c r="M13575" s="26" t="str">
        <f>IF(OR(ISBLANK(B13575),ISBLANK(C13575),ISBLANK(D13575)),"Missing",IFERROR(VLOOKUP(A13575,'RM Postcodes'!$A:$B,2,0),"Invalid"))</f>
        <v>Missing</v>
      </c>
      <c r="N13575" s="26" t="str">
        <f t="shared" si="1279"/>
        <v>Missing</v>
      </c>
      <c r="O13575" s="26" t="str">
        <f t="shared" si="1281"/>
        <v>Missing</v>
      </c>
    </row>
    <row r="13576" spans="1:15" x14ac:dyDescent="0.2">
      <c r="A13576" s="24" t="str">
        <f t="shared" si="1280"/>
        <v xml:space="preserve"> </v>
      </c>
      <c r="B13576" s="35"/>
      <c r="C13576" s="35"/>
      <c r="D13576" s="35"/>
      <c r="E13576" s="35"/>
      <c r="F13576" s="35"/>
      <c r="G13576" s="35"/>
      <c r="H13576" s="35"/>
      <c r="J13576" s="26" t="str">
        <f t="shared" si="1282"/>
        <v>No</v>
      </c>
      <c r="K13576" s="26" t="str">
        <f t="shared" si="1283"/>
        <v>Missing</v>
      </c>
      <c r="L13576" s="26" t="str">
        <f t="shared" si="1278"/>
        <v>Missing</v>
      </c>
      <c r="M13576" s="26" t="str">
        <f>IF(OR(ISBLANK(B13576),ISBLANK(C13576),ISBLANK(D13576)),"Missing",IFERROR(VLOOKUP(A13576,'RM Postcodes'!$A:$B,2,0),"Invalid"))</f>
        <v>Missing</v>
      </c>
      <c r="N13576" s="26" t="str">
        <f t="shared" si="1279"/>
        <v>Missing</v>
      </c>
      <c r="O13576" s="26" t="str">
        <f t="shared" si="1281"/>
        <v>Missing</v>
      </c>
    </row>
    <row r="13577" spans="1:15" x14ac:dyDescent="0.2">
      <c r="A13577" s="24" t="str">
        <f t="shared" si="1280"/>
        <v xml:space="preserve"> </v>
      </c>
      <c r="B13577" s="35"/>
      <c r="C13577" s="35"/>
      <c r="D13577" s="35"/>
      <c r="E13577" s="35"/>
      <c r="F13577" s="35"/>
      <c r="G13577" s="35"/>
      <c r="H13577" s="35"/>
      <c r="J13577" s="26" t="str">
        <f t="shared" si="1282"/>
        <v>No</v>
      </c>
      <c r="K13577" s="26" t="str">
        <f t="shared" si="1283"/>
        <v>Missing</v>
      </c>
      <c r="L13577" s="26" t="str">
        <f t="shared" ref="L13577:L13640" si="1284">IF(ISBLANK(D13577),"Missing",IF(AND(LEN(D13577)=1,ISNUMBER(VALUE(D13577))),"OK","Invalid"))</f>
        <v>Missing</v>
      </c>
      <c r="M13577" s="26" t="str">
        <f>IF(OR(ISBLANK(B13577),ISBLANK(C13577),ISBLANK(D13577)),"Missing",IFERROR(VLOOKUP(A13577,'RM Postcodes'!$A:$B,2,0),"Invalid"))</f>
        <v>Missing</v>
      </c>
      <c r="N13577" s="26" t="str">
        <f t="shared" ref="N13577:N13640" si="1285">IF(ISBLANK(E13577),"Missing",IF(E13577&lt;10,"Redact","OK"))</f>
        <v>Missing</v>
      </c>
      <c r="O13577" s="26" t="str">
        <f t="shared" si="1281"/>
        <v>Missing</v>
      </c>
    </row>
    <row r="13578" spans="1:15" x14ac:dyDescent="0.2">
      <c r="A13578" s="24" t="str">
        <f t="shared" si="1280"/>
        <v xml:space="preserve"> </v>
      </c>
      <c r="B13578" s="35"/>
      <c r="C13578" s="35"/>
      <c r="D13578" s="35"/>
      <c r="E13578" s="35"/>
      <c r="F13578" s="35"/>
      <c r="G13578" s="35"/>
      <c r="H13578" s="35"/>
      <c r="J13578" s="26" t="str">
        <f t="shared" si="1282"/>
        <v>No</v>
      </c>
      <c r="K13578" s="26" t="str">
        <f t="shared" si="1283"/>
        <v>Missing</v>
      </c>
      <c r="L13578" s="26" t="str">
        <f t="shared" si="1284"/>
        <v>Missing</v>
      </c>
      <c r="M13578" s="26" t="str">
        <f>IF(OR(ISBLANK(B13578),ISBLANK(C13578),ISBLANK(D13578)),"Missing",IFERROR(VLOOKUP(A13578,'RM Postcodes'!$A:$B,2,0),"Invalid"))</f>
        <v>Missing</v>
      </c>
      <c r="N13578" s="26" t="str">
        <f t="shared" si="1285"/>
        <v>Missing</v>
      </c>
      <c r="O13578" s="26" t="str">
        <f t="shared" si="1281"/>
        <v>Missing</v>
      </c>
    </row>
    <row r="13579" spans="1:15" x14ac:dyDescent="0.2">
      <c r="A13579" s="24" t="str">
        <f t="shared" si="1280"/>
        <v xml:space="preserve"> </v>
      </c>
      <c r="B13579" s="35"/>
      <c r="C13579" s="35"/>
      <c r="D13579" s="35"/>
      <c r="E13579" s="35"/>
      <c r="F13579" s="35"/>
      <c r="G13579" s="35"/>
      <c r="H13579" s="35"/>
      <c r="J13579" s="26" t="str">
        <f t="shared" si="1282"/>
        <v>No</v>
      </c>
      <c r="K13579" s="26" t="str">
        <f t="shared" si="1283"/>
        <v>Missing</v>
      </c>
      <c r="L13579" s="26" t="str">
        <f t="shared" si="1284"/>
        <v>Missing</v>
      </c>
      <c r="M13579" s="26" t="str">
        <f>IF(OR(ISBLANK(B13579),ISBLANK(C13579),ISBLANK(D13579)),"Missing",IFERROR(VLOOKUP(A13579,'RM Postcodes'!$A:$B,2,0),"Invalid"))</f>
        <v>Missing</v>
      </c>
      <c r="N13579" s="26" t="str">
        <f t="shared" si="1285"/>
        <v>Missing</v>
      </c>
      <c r="O13579" s="26" t="str">
        <f t="shared" si="1281"/>
        <v>Missing</v>
      </c>
    </row>
    <row r="13580" spans="1:15" x14ac:dyDescent="0.2">
      <c r="A13580" s="24" t="str">
        <f t="shared" si="1280"/>
        <v xml:space="preserve"> </v>
      </c>
      <c r="B13580" s="35"/>
      <c r="C13580" s="35"/>
      <c r="D13580" s="35"/>
      <c r="E13580" s="35"/>
      <c r="F13580" s="35"/>
      <c r="G13580" s="35"/>
      <c r="H13580" s="35"/>
      <c r="J13580" s="26" t="str">
        <f t="shared" si="1282"/>
        <v>No</v>
      </c>
      <c r="K13580" s="26" t="str">
        <f t="shared" si="1283"/>
        <v>Missing</v>
      </c>
      <c r="L13580" s="26" t="str">
        <f t="shared" si="1284"/>
        <v>Missing</v>
      </c>
      <c r="M13580" s="26" t="str">
        <f>IF(OR(ISBLANK(B13580),ISBLANK(C13580),ISBLANK(D13580)),"Missing",IFERROR(VLOOKUP(A13580,'RM Postcodes'!$A:$B,2,0),"Invalid"))</f>
        <v>Missing</v>
      </c>
      <c r="N13580" s="26" t="str">
        <f t="shared" si="1285"/>
        <v>Missing</v>
      </c>
      <c r="O13580" s="26" t="str">
        <f t="shared" si="1281"/>
        <v>Missing</v>
      </c>
    </row>
    <row r="13581" spans="1:15" x14ac:dyDescent="0.2">
      <c r="A13581" s="24" t="str">
        <f t="shared" si="1280"/>
        <v xml:space="preserve"> </v>
      </c>
      <c r="B13581" s="35"/>
      <c r="C13581" s="35"/>
      <c r="D13581" s="35"/>
      <c r="E13581" s="35"/>
      <c r="F13581" s="35"/>
      <c r="G13581" s="35"/>
      <c r="H13581" s="35"/>
      <c r="J13581" s="26" t="str">
        <f t="shared" si="1282"/>
        <v>No</v>
      </c>
      <c r="K13581" s="26" t="str">
        <f t="shared" si="1283"/>
        <v>Missing</v>
      </c>
      <c r="L13581" s="26" t="str">
        <f t="shared" si="1284"/>
        <v>Missing</v>
      </c>
      <c r="M13581" s="26" t="str">
        <f>IF(OR(ISBLANK(B13581),ISBLANK(C13581),ISBLANK(D13581)),"Missing",IFERROR(VLOOKUP(A13581,'RM Postcodes'!$A:$B,2,0),"Invalid"))</f>
        <v>Missing</v>
      </c>
      <c r="N13581" s="26" t="str">
        <f t="shared" si="1285"/>
        <v>Missing</v>
      </c>
      <c r="O13581" s="26" t="str">
        <f t="shared" si="1281"/>
        <v>Missing</v>
      </c>
    </row>
    <row r="13582" spans="1:15" x14ac:dyDescent="0.2">
      <c r="A13582" s="24" t="str">
        <f t="shared" si="1280"/>
        <v xml:space="preserve"> </v>
      </c>
      <c r="B13582" s="35"/>
      <c r="C13582" s="35"/>
      <c r="D13582" s="35"/>
      <c r="E13582" s="35"/>
      <c r="F13582" s="35"/>
      <c r="G13582" s="35"/>
      <c r="H13582" s="35"/>
      <c r="J13582" s="26" t="str">
        <f t="shared" si="1282"/>
        <v>No</v>
      </c>
      <c r="K13582" s="26" t="str">
        <f t="shared" si="1283"/>
        <v>Missing</v>
      </c>
      <c r="L13582" s="26" t="str">
        <f t="shared" si="1284"/>
        <v>Missing</v>
      </c>
      <c r="M13582" s="26" t="str">
        <f>IF(OR(ISBLANK(B13582),ISBLANK(C13582),ISBLANK(D13582)),"Missing",IFERROR(VLOOKUP(A13582,'RM Postcodes'!$A:$B,2,0),"Invalid"))</f>
        <v>Missing</v>
      </c>
      <c r="N13582" s="26" t="str">
        <f t="shared" si="1285"/>
        <v>Missing</v>
      </c>
      <c r="O13582" s="26" t="str">
        <f t="shared" si="1281"/>
        <v>Missing</v>
      </c>
    </row>
    <row r="13583" spans="1:15" x14ac:dyDescent="0.2">
      <c r="A13583" s="24" t="str">
        <f t="shared" si="1280"/>
        <v xml:space="preserve"> </v>
      </c>
      <c r="B13583" s="35"/>
      <c r="C13583" s="35"/>
      <c r="D13583" s="35"/>
      <c r="E13583" s="35"/>
      <c r="F13583" s="35"/>
      <c r="G13583" s="35"/>
      <c r="H13583" s="35"/>
      <c r="J13583" s="26" t="str">
        <f t="shared" si="1282"/>
        <v>No</v>
      </c>
      <c r="K13583" s="26" t="str">
        <f t="shared" si="1283"/>
        <v>Missing</v>
      </c>
      <c r="L13583" s="26" t="str">
        <f t="shared" si="1284"/>
        <v>Missing</v>
      </c>
      <c r="M13583" s="26" t="str">
        <f>IF(OR(ISBLANK(B13583),ISBLANK(C13583),ISBLANK(D13583)),"Missing",IFERROR(VLOOKUP(A13583,'RM Postcodes'!$A:$B,2,0),"Invalid"))</f>
        <v>Missing</v>
      </c>
      <c r="N13583" s="26" t="str">
        <f t="shared" si="1285"/>
        <v>Missing</v>
      </c>
      <c r="O13583" s="26" t="str">
        <f t="shared" si="1281"/>
        <v>Missing</v>
      </c>
    </row>
    <row r="13584" spans="1:15" x14ac:dyDescent="0.2">
      <c r="A13584" s="24" t="str">
        <f t="shared" si="1280"/>
        <v xml:space="preserve"> </v>
      </c>
      <c r="B13584" s="35"/>
      <c r="C13584" s="35"/>
      <c r="D13584" s="35"/>
      <c r="E13584" s="35"/>
      <c r="F13584" s="35"/>
      <c r="G13584" s="35"/>
      <c r="H13584" s="35"/>
      <c r="J13584" s="26" t="str">
        <f t="shared" si="1282"/>
        <v>No</v>
      </c>
      <c r="K13584" s="26" t="str">
        <f t="shared" si="1283"/>
        <v>Missing</v>
      </c>
      <c r="L13584" s="26" t="str">
        <f t="shared" si="1284"/>
        <v>Missing</v>
      </c>
      <c r="M13584" s="26" t="str">
        <f>IF(OR(ISBLANK(B13584),ISBLANK(C13584),ISBLANK(D13584)),"Missing",IFERROR(VLOOKUP(A13584,'RM Postcodes'!$A:$B,2,0),"Invalid"))</f>
        <v>Missing</v>
      </c>
      <c r="N13584" s="26" t="str">
        <f t="shared" si="1285"/>
        <v>Missing</v>
      </c>
      <c r="O13584" s="26" t="str">
        <f t="shared" si="1281"/>
        <v>Missing</v>
      </c>
    </row>
    <row r="13585" spans="1:15" x14ac:dyDescent="0.2">
      <c r="A13585" s="24" t="str">
        <f t="shared" si="1280"/>
        <v xml:space="preserve"> </v>
      </c>
      <c r="B13585" s="35"/>
      <c r="C13585" s="35"/>
      <c r="D13585" s="35"/>
      <c r="E13585" s="35"/>
      <c r="F13585" s="35"/>
      <c r="G13585" s="35"/>
      <c r="H13585" s="35"/>
      <c r="J13585" s="26" t="str">
        <f t="shared" si="1282"/>
        <v>No</v>
      </c>
      <c r="K13585" s="26" t="str">
        <f t="shared" si="1283"/>
        <v>Missing</v>
      </c>
      <c r="L13585" s="26" t="str">
        <f t="shared" si="1284"/>
        <v>Missing</v>
      </c>
      <c r="M13585" s="26" t="str">
        <f>IF(OR(ISBLANK(B13585),ISBLANK(C13585),ISBLANK(D13585)),"Missing",IFERROR(VLOOKUP(A13585,'RM Postcodes'!$A:$B,2,0),"Invalid"))</f>
        <v>Missing</v>
      </c>
      <c r="N13585" s="26" t="str">
        <f t="shared" si="1285"/>
        <v>Missing</v>
      </c>
      <c r="O13585" s="26" t="str">
        <f t="shared" si="1281"/>
        <v>Missing</v>
      </c>
    </row>
    <row r="13586" spans="1:15" x14ac:dyDescent="0.2">
      <c r="A13586" s="24" t="str">
        <f t="shared" si="1280"/>
        <v xml:space="preserve"> </v>
      </c>
      <c r="B13586" s="35"/>
      <c r="C13586" s="35"/>
      <c r="D13586" s="35"/>
      <c r="E13586" s="35"/>
      <c r="F13586" s="35"/>
      <c r="G13586" s="35"/>
      <c r="H13586" s="35"/>
      <c r="J13586" s="26" t="str">
        <f t="shared" si="1282"/>
        <v>No</v>
      </c>
      <c r="K13586" s="26" t="str">
        <f t="shared" si="1283"/>
        <v>Missing</v>
      </c>
      <c r="L13586" s="26" t="str">
        <f t="shared" si="1284"/>
        <v>Missing</v>
      </c>
      <c r="M13586" s="26" t="str">
        <f>IF(OR(ISBLANK(B13586),ISBLANK(C13586),ISBLANK(D13586)),"Missing",IFERROR(VLOOKUP(A13586,'RM Postcodes'!$A:$B,2,0),"Invalid"))</f>
        <v>Missing</v>
      </c>
      <c r="N13586" s="26" t="str">
        <f t="shared" si="1285"/>
        <v>Missing</v>
      </c>
      <c r="O13586" s="26" t="str">
        <f t="shared" si="1281"/>
        <v>Missing</v>
      </c>
    </row>
    <row r="13587" spans="1:15" x14ac:dyDescent="0.2">
      <c r="A13587" s="24" t="str">
        <f t="shared" si="1280"/>
        <v xml:space="preserve"> </v>
      </c>
      <c r="B13587" s="35"/>
      <c r="C13587" s="35"/>
      <c r="D13587" s="35"/>
      <c r="E13587" s="35"/>
      <c r="F13587" s="35"/>
      <c r="G13587" s="35"/>
      <c r="H13587" s="35"/>
      <c r="J13587" s="26" t="str">
        <f t="shared" si="1282"/>
        <v>No</v>
      </c>
      <c r="K13587" s="26" t="str">
        <f t="shared" si="1283"/>
        <v>Missing</v>
      </c>
      <c r="L13587" s="26" t="str">
        <f t="shared" si="1284"/>
        <v>Missing</v>
      </c>
      <c r="M13587" s="26" t="str">
        <f>IF(OR(ISBLANK(B13587),ISBLANK(C13587),ISBLANK(D13587)),"Missing",IFERROR(VLOOKUP(A13587,'RM Postcodes'!$A:$B,2,0),"Invalid"))</f>
        <v>Missing</v>
      </c>
      <c r="N13587" s="26" t="str">
        <f t="shared" si="1285"/>
        <v>Missing</v>
      </c>
      <c r="O13587" s="26" t="str">
        <f t="shared" si="1281"/>
        <v>Missing</v>
      </c>
    </row>
    <row r="13588" spans="1:15" x14ac:dyDescent="0.2">
      <c r="A13588" s="24" t="str">
        <f t="shared" si="1280"/>
        <v xml:space="preserve"> </v>
      </c>
      <c r="B13588" s="35"/>
      <c r="C13588" s="35"/>
      <c r="D13588" s="35"/>
      <c r="E13588" s="35"/>
      <c r="F13588" s="35"/>
      <c r="G13588" s="35"/>
      <c r="H13588" s="35"/>
      <c r="J13588" s="26" t="str">
        <f t="shared" si="1282"/>
        <v>No</v>
      </c>
      <c r="K13588" s="26" t="str">
        <f t="shared" si="1283"/>
        <v>Missing</v>
      </c>
      <c r="L13588" s="26" t="str">
        <f t="shared" si="1284"/>
        <v>Missing</v>
      </c>
      <c r="M13588" s="26" t="str">
        <f>IF(OR(ISBLANK(B13588),ISBLANK(C13588),ISBLANK(D13588)),"Missing",IFERROR(VLOOKUP(A13588,'RM Postcodes'!$A:$B,2,0),"Invalid"))</f>
        <v>Missing</v>
      </c>
      <c r="N13588" s="26" t="str">
        <f t="shared" si="1285"/>
        <v>Missing</v>
      </c>
      <c r="O13588" s="26" t="str">
        <f t="shared" si="1281"/>
        <v>Missing</v>
      </c>
    </row>
    <row r="13589" spans="1:15" x14ac:dyDescent="0.2">
      <c r="A13589" s="24" t="str">
        <f t="shared" si="1280"/>
        <v xml:space="preserve"> </v>
      </c>
      <c r="B13589" s="35"/>
      <c r="C13589" s="35"/>
      <c r="D13589" s="35"/>
      <c r="E13589" s="35"/>
      <c r="F13589" s="35"/>
      <c r="G13589" s="35"/>
      <c r="H13589" s="35"/>
      <c r="J13589" s="26" t="str">
        <f t="shared" si="1282"/>
        <v>No</v>
      </c>
      <c r="K13589" s="26" t="str">
        <f t="shared" si="1283"/>
        <v>Missing</v>
      </c>
      <c r="L13589" s="26" t="str">
        <f t="shared" si="1284"/>
        <v>Missing</v>
      </c>
      <c r="M13589" s="26" t="str">
        <f>IF(OR(ISBLANK(B13589),ISBLANK(C13589),ISBLANK(D13589)),"Missing",IFERROR(VLOOKUP(A13589,'RM Postcodes'!$A:$B,2,0),"Invalid"))</f>
        <v>Missing</v>
      </c>
      <c r="N13589" s="26" t="str">
        <f t="shared" si="1285"/>
        <v>Missing</v>
      </c>
      <c r="O13589" s="26" t="str">
        <f t="shared" si="1281"/>
        <v>Missing</v>
      </c>
    </row>
    <row r="13590" spans="1:15" x14ac:dyDescent="0.2">
      <c r="A13590" s="24" t="str">
        <f t="shared" si="1280"/>
        <v xml:space="preserve"> </v>
      </c>
      <c r="B13590" s="35"/>
      <c r="C13590" s="35"/>
      <c r="D13590" s="35"/>
      <c r="E13590" s="35"/>
      <c r="F13590" s="35"/>
      <c r="G13590" s="35"/>
      <c r="H13590" s="35"/>
      <c r="J13590" s="26" t="str">
        <f t="shared" si="1282"/>
        <v>No</v>
      </c>
      <c r="K13590" s="26" t="str">
        <f t="shared" si="1283"/>
        <v>Missing</v>
      </c>
      <c r="L13590" s="26" t="str">
        <f t="shared" si="1284"/>
        <v>Missing</v>
      </c>
      <c r="M13590" s="26" t="str">
        <f>IF(OR(ISBLANK(B13590),ISBLANK(C13590),ISBLANK(D13590)),"Missing",IFERROR(VLOOKUP(A13590,'RM Postcodes'!$A:$B,2,0),"Invalid"))</f>
        <v>Missing</v>
      </c>
      <c r="N13590" s="26" t="str">
        <f t="shared" si="1285"/>
        <v>Missing</v>
      </c>
      <c r="O13590" s="26" t="str">
        <f t="shared" si="1281"/>
        <v>Missing</v>
      </c>
    </row>
    <row r="13591" spans="1:15" x14ac:dyDescent="0.2">
      <c r="A13591" s="24" t="str">
        <f t="shared" si="1280"/>
        <v xml:space="preserve"> </v>
      </c>
      <c r="B13591" s="35"/>
      <c r="C13591" s="35"/>
      <c r="D13591" s="35"/>
      <c r="E13591" s="35"/>
      <c r="F13591" s="35"/>
      <c r="G13591" s="35"/>
      <c r="H13591" s="35"/>
      <c r="J13591" s="26" t="str">
        <f t="shared" si="1282"/>
        <v>No</v>
      </c>
      <c r="K13591" s="26" t="str">
        <f t="shared" si="1283"/>
        <v>Missing</v>
      </c>
      <c r="L13591" s="26" t="str">
        <f t="shared" si="1284"/>
        <v>Missing</v>
      </c>
      <c r="M13591" s="26" t="str">
        <f>IF(OR(ISBLANK(B13591),ISBLANK(C13591),ISBLANK(D13591)),"Missing",IFERROR(VLOOKUP(A13591,'RM Postcodes'!$A:$B,2,0),"Invalid"))</f>
        <v>Missing</v>
      </c>
      <c r="N13591" s="26" t="str">
        <f t="shared" si="1285"/>
        <v>Missing</v>
      </c>
      <c r="O13591" s="26" t="str">
        <f t="shared" si="1281"/>
        <v>Missing</v>
      </c>
    </row>
    <row r="13592" spans="1:15" x14ac:dyDescent="0.2">
      <c r="A13592" s="24" t="str">
        <f t="shared" si="1280"/>
        <v xml:space="preserve"> </v>
      </c>
      <c r="B13592" s="35"/>
      <c r="C13592" s="35"/>
      <c r="D13592" s="35"/>
      <c r="E13592" s="35"/>
      <c r="F13592" s="35"/>
      <c r="G13592" s="35"/>
      <c r="H13592" s="35"/>
      <c r="J13592" s="26" t="str">
        <f t="shared" si="1282"/>
        <v>No</v>
      </c>
      <c r="K13592" s="26" t="str">
        <f t="shared" si="1283"/>
        <v>Missing</v>
      </c>
      <c r="L13592" s="26" t="str">
        <f t="shared" si="1284"/>
        <v>Missing</v>
      </c>
      <c r="M13592" s="26" t="str">
        <f>IF(OR(ISBLANK(B13592),ISBLANK(C13592),ISBLANK(D13592)),"Missing",IFERROR(VLOOKUP(A13592,'RM Postcodes'!$A:$B,2,0),"Invalid"))</f>
        <v>Missing</v>
      </c>
      <c r="N13592" s="26" t="str">
        <f t="shared" si="1285"/>
        <v>Missing</v>
      </c>
      <c r="O13592" s="26" t="str">
        <f t="shared" si="1281"/>
        <v>Missing</v>
      </c>
    </row>
    <row r="13593" spans="1:15" x14ac:dyDescent="0.2">
      <c r="A13593" s="24" t="str">
        <f t="shared" si="1280"/>
        <v xml:space="preserve"> </v>
      </c>
      <c r="B13593" s="35"/>
      <c r="C13593" s="35"/>
      <c r="D13593" s="35"/>
      <c r="E13593" s="35"/>
      <c r="F13593" s="35"/>
      <c r="G13593" s="35"/>
      <c r="H13593" s="35"/>
      <c r="J13593" s="26" t="str">
        <f t="shared" si="1282"/>
        <v>No</v>
      </c>
      <c r="K13593" s="26" t="str">
        <f t="shared" si="1283"/>
        <v>Missing</v>
      </c>
      <c r="L13593" s="26" t="str">
        <f t="shared" si="1284"/>
        <v>Missing</v>
      </c>
      <c r="M13593" s="26" t="str">
        <f>IF(OR(ISBLANK(B13593),ISBLANK(C13593),ISBLANK(D13593)),"Missing",IFERROR(VLOOKUP(A13593,'RM Postcodes'!$A:$B,2,0),"Invalid"))</f>
        <v>Missing</v>
      </c>
      <c r="N13593" s="26" t="str">
        <f t="shared" si="1285"/>
        <v>Missing</v>
      </c>
      <c r="O13593" s="26" t="str">
        <f t="shared" si="1281"/>
        <v>Missing</v>
      </c>
    </row>
    <row r="13594" spans="1:15" x14ac:dyDescent="0.2">
      <c r="A13594" s="24" t="str">
        <f t="shared" si="1280"/>
        <v xml:space="preserve"> </v>
      </c>
      <c r="B13594" s="35"/>
      <c r="C13594" s="35"/>
      <c r="D13594" s="35"/>
      <c r="E13594" s="35"/>
      <c r="F13594" s="35"/>
      <c r="G13594" s="35"/>
      <c r="H13594" s="35"/>
      <c r="J13594" s="26" t="str">
        <f t="shared" si="1282"/>
        <v>No</v>
      </c>
      <c r="K13594" s="26" t="str">
        <f t="shared" si="1283"/>
        <v>Missing</v>
      </c>
      <c r="L13594" s="26" t="str">
        <f t="shared" si="1284"/>
        <v>Missing</v>
      </c>
      <c r="M13594" s="26" t="str">
        <f>IF(OR(ISBLANK(B13594),ISBLANK(C13594),ISBLANK(D13594)),"Missing",IFERROR(VLOOKUP(A13594,'RM Postcodes'!$A:$B,2,0),"Invalid"))</f>
        <v>Missing</v>
      </c>
      <c r="N13594" s="26" t="str">
        <f t="shared" si="1285"/>
        <v>Missing</v>
      </c>
      <c r="O13594" s="26" t="str">
        <f t="shared" si="1281"/>
        <v>Missing</v>
      </c>
    </row>
    <row r="13595" spans="1:15" x14ac:dyDescent="0.2">
      <c r="A13595" s="24" t="str">
        <f t="shared" si="1280"/>
        <v xml:space="preserve"> </v>
      </c>
      <c r="B13595" s="35"/>
      <c r="C13595" s="35"/>
      <c r="D13595" s="35"/>
      <c r="E13595" s="35"/>
      <c r="F13595" s="35"/>
      <c r="G13595" s="35"/>
      <c r="H13595" s="35"/>
      <c r="J13595" s="26" t="str">
        <f t="shared" si="1282"/>
        <v>No</v>
      </c>
      <c r="K13595" s="26" t="str">
        <f t="shared" si="1283"/>
        <v>Missing</v>
      </c>
      <c r="L13595" s="26" t="str">
        <f t="shared" si="1284"/>
        <v>Missing</v>
      </c>
      <c r="M13595" s="26" t="str">
        <f>IF(OR(ISBLANK(B13595),ISBLANK(C13595),ISBLANK(D13595)),"Missing",IFERROR(VLOOKUP(A13595,'RM Postcodes'!$A:$B,2,0),"Invalid"))</f>
        <v>Missing</v>
      </c>
      <c r="N13595" s="26" t="str">
        <f t="shared" si="1285"/>
        <v>Missing</v>
      </c>
      <c r="O13595" s="26" t="str">
        <f t="shared" si="1281"/>
        <v>Missing</v>
      </c>
    </row>
    <row r="13596" spans="1:15" x14ac:dyDescent="0.2">
      <c r="A13596" s="24" t="str">
        <f t="shared" si="1280"/>
        <v xml:space="preserve"> </v>
      </c>
      <c r="B13596" s="35"/>
      <c r="C13596" s="35"/>
      <c r="D13596" s="35"/>
      <c r="E13596" s="35"/>
      <c r="F13596" s="35"/>
      <c r="G13596" s="35"/>
      <c r="H13596" s="35"/>
      <c r="J13596" s="26" t="str">
        <f t="shared" si="1282"/>
        <v>No</v>
      </c>
      <c r="K13596" s="26" t="str">
        <f t="shared" si="1283"/>
        <v>Missing</v>
      </c>
      <c r="L13596" s="26" t="str">
        <f t="shared" si="1284"/>
        <v>Missing</v>
      </c>
      <c r="M13596" s="26" t="str">
        <f>IF(OR(ISBLANK(B13596),ISBLANK(C13596),ISBLANK(D13596)),"Missing",IFERROR(VLOOKUP(A13596,'RM Postcodes'!$A:$B,2,0),"Invalid"))</f>
        <v>Missing</v>
      </c>
      <c r="N13596" s="26" t="str">
        <f t="shared" si="1285"/>
        <v>Missing</v>
      </c>
      <c r="O13596" s="26" t="str">
        <f t="shared" si="1281"/>
        <v>Missing</v>
      </c>
    </row>
    <row r="13597" spans="1:15" x14ac:dyDescent="0.2">
      <c r="A13597" s="24" t="str">
        <f t="shared" si="1280"/>
        <v xml:space="preserve"> </v>
      </c>
      <c r="B13597" s="35"/>
      <c r="C13597" s="35"/>
      <c r="D13597" s="35"/>
      <c r="E13597" s="35"/>
      <c r="F13597" s="35"/>
      <c r="G13597" s="35"/>
      <c r="H13597" s="35"/>
      <c r="J13597" s="26" t="str">
        <f t="shared" si="1282"/>
        <v>No</v>
      </c>
      <c r="K13597" s="26" t="str">
        <f t="shared" si="1283"/>
        <v>Missing</v>
      </c>
      <c r="L13597" s="26" t="str">
        <f t="shared" si="1284"/>
        <v>Missing</v>
      </c>
      <c r="M13597" s="26" t="str">
        <f>IF(OR(ISBLANK(B13597),ISBLANK(C13597),ISBLANK(D13597)),"Missing",IFERROR(VLOOKUP(A13597,'RM Postcodes'!$A:$B,2,0),"Invalid"))</f>
        <v>Missing</v>
      </c>
      <c r="N13597" s="26" t="str">
        <f t="shared" si="1285"/>
        <v>Missing</v>
      </c>
      <c r="O13597" s="26" t="str">
        <f t="shared" si="1281"/>
        <v>Missing</v>
      </c>
    </row>
    <row r="13598" spans="1:15" x14ac:dyDescent="0.2">
      <c r="A13598" s="24" t="str">
        <f t="shared" si="1280"/>
        <v xml:space="preserve"> </v>
      </c>
      <c r="B13598" s="35"/>
      <c r="C13598" s="35"/>
      <c r="D13598" s="35"/>
      <c r="E13598" s="35"/>
      <c r="F13598" s="35"/>
      <c r="G13598" s="35"/>
      <c r="H13598" s="35"/>
      <c r="J13598" s="26" t="str">
        <f t="shared" si="1282"/>
        <v>No</v>
      </c>
      <c r="K13598" s="26" t="str">
        <f t="shared" si="1283"/>
        <v>Missing</v>
      </c>
      <c r="L13598" s="26" t="str">
        <f t="shared" si="1284"/>
        <v>Missing</v>
      </c>
      <c r="M13598" s="26" t="str">
        <f>IF(OR(ISBLANK(B13598),ISBLANK(C13598),ISBLANK(D13598)),"Missing",IFERROR(VLOOKUP(A13598,'RM Postcodes'!$A:$B,2,0),"Invalid"))</f>
        <v>Missing</v>
      </c>
      <c r="N13598" s="26" t="str">
        <f t="shared" si="1285"/>
        <v>Missing</v>
      </c>
      <c r="O13598" s="26" t="str">
        <f t="shared" si="1281"/>
        <v>Missing</v>
      </c>
    </row>
    <row r="13599" spans="1:15" x14ac:dyDescent="0.2">
      <c r="A13599" s="24" t="str">
        <f t="shared" ref="A13599:A13662" si="1286">TRIM(B13599)&amp;TRIM(C13599)&amp;" "&amp;TRIM(D13599)</f>
        <v xml:space="preserve"> </v>
      </c>
      <c r="B13599" s="35"/>
      <c r="C13599" s="35"/>
      <c r="D13599" s="35"/>
      <c r="E13599" s="35"/>
      <c r="F13599" s="35"/>
      <c r="G13599" s="35"/>
      <c r="H13599" s="35"/>
      <c r="J13599" s="26" t="str">
        <f t="shared" si="1282"/>
        <v>No</v>
      </c>
      <c r="K13599" s="26" t="str">
        <f t="shared" si="1283"/>
        <v>Missing</v>
      </c>
      <c r="L13599" s="26" t="str">
        <f t="shared" si="1284"/>
        <v>Missing</v>
      </c>
      <c r="M13599" s="26" t="str">
        <f>IF(OR(ISBLANK(B13599),ISBLANK(C13599),ISBLANK(D13599)),"Missing",IFERROR(VLOOKUP(A13599,'RM Postcodes'!$A:$B,2,0),"Invalid"))</f>
        <v>Missing</v>
      </c>
      <c r="N13599" s="26" t="str">
        <f t="shared" si="1285"/>
        <v>Missing</v>
      </c>
      <c r="O13599" s="26" t="str">
        <f t="shared" si="1281"/>
        <v>Missing</v>
      </c>
    </row>
    <row r="13600" spans="1:15" x14ac:dyDescent="0.2">
      <c r="A13600" s="24" t="str">
        <f t="shared" si="1286"/>
        <v xml:space="preserve"> </v>
      </c>
      <c r="B13600" s="35"/>
      <c r="C13600" s="35"/>
      <c r="D13600" s="35"/>
      <c r="E13600" s="35"/>
      <c r="F13600" s="35"/>
      <c r="G13600" s="35"/>
      <c r="H13600" s="35"/>
      <c r="J13600" s="26" t="str">
        <f t="shared" si="1282"/>
        <v>No</v>
      </c>
      <c r="K13600" s="26" t="str">
        <f t="shared" si="1283"/>
        <v>Missing</v>
      </c>
      <c r="L13600" s="26" t="str">
        <f t="shared" si="1284"/>
        <v>Missing</v>
      </c>
      <c r="M13600" s="26" t="str">
        <f>IF(OR(ISBLANK(B13600),ISBLANK(C13600),ISBLANK(D13600)),"Missing",IFERROR(VLOOKUP(A13600,'RM Postcodes'!$A:$B,2,0),"Invalid"))</f>
        <v>Missing</v>
      </c>
      <c r="N13600" s="26" t="str">
        <f t="shared" si="1285"/>
        <v>Missing</v>
      </c>
      <c r="O13600" s="26" t="str">
        <f t="shared" si="1281"/>
        <v>Missing</v>
      </c>
    </row>
    <row r="13601" spans="1:15" x14ac:dyDescent="0.2">
      <c r="A13601" s="24" t="str">
        <f t="shared" si="1286"/>
        <v xml:space="preserve"> </v>
      </c>
      <c r="B13601" s="35"/>
      <c r="C13601" s="35"/>
      <c r="D13601" s="35"/>
      <c r="E13601" s="35"/>
      <c r="F13601" s="35"/>
      <c r="G13601" s="35"/>
      <c r="H13601" s="35"/>
      <c r="J13601" s="26" t="str">
        <f t="shared" si="1282"/>
        <v>No</v>
      </c>
      <c r="K13601" s="26" t="str">
        <f t="shared" si="1283"/>
        <v>Missing</v>
      </c>
      <c r="L13601" s="26" t="str">
        <f t="shared" si="1284"/>
        <v>Missing</v>
      </c>
      <c r="M13601" s="26" t="str">
        <f>IF(OR(ISBLANK(B13601),ISBLANK(C13601),ISBLANK(D13601)),"Missing",IFERROR(VLOOKUP(A13601,'RM Postcodes'!$A:$B,2,0),"Invalid"))</f>
        <v>Missing</v>
      </c>
      <c r="N13601" s="26" t="str">
        <f t="shared" si="1285"/>
        <v>Missing</v>
      </c>
      <c r="O13601" s="26" t="str">
        <f t="shared" si="1281"/>
        <v>Missing</v>
      </c>
    </row>
    <row r="13602" spans="1:15" x14ac:dyDescent="0.2">
      <c r="A13602" s="24" t="str">
        <f t="shared" si="1286"/>
        <v xml:space="preserve"> </v>
      </c>
      <c r="B13602" s="35"/>
      <c r="C13602" s="35"/>
      <c r="D13602" s="35"/>
      <c r="E13602" s="35"/>
      <c r="F13602" s="35"/>
      <c r="G13602" s="35"/>
      <c r="H13602" s="35"/>
      <c r="J13602" s="26" t="str">
        <f t="shared" si="1282"/>
        <v>No</v>
      </c>
      <c r="K13602" s="26" t="str">
        <f t="shared" si="1283"/>
        <v>Missing</v>
      </c>
      <c r="L13602" s="26" t="str">
        <f t="shared" si="1284"/>
        <v>Missing</v>
      </c>
      <c r="M13602" s="26" t="str">
        <f>IF(OR(ISBLANK(B13602),ISBLANK(C13602),ISBLANK(D13602)),"Missing",IFERROR(VLOOKUP(A13602,'RM Postcodes'!$A:$B,2,0),"Invalid"))</f>
        <v>Missing</v>
      </c>
      <c r="N13602" s="26" t="str">
        <f t="shared" si="1285"/>
        <v>Missing</v>
      </c>
      <c r="O13602" s="26" t="str">
        <f t="shared" si="1281"/>
        <v>Missing</v>
      </c>
    </row>
    <row r="13603" spans="1:15" x14ac:dyDescent="0.2">
      <c r="A13603" s="24" t="str">
        <f t="shared" si="1286"/>
        <v xml:space="preserve"> </v>
      </c>
      <c r="B13603" s="35"/>
      <c r="C13603" s="35"/>
      <c r="D13603" s="35"/>
      <c r="E13603" s="35"/>
      <c r="F13603" s="35"/>
      <c r="G13603" s="35"/>
      <c r="H13603" s="35"/>
      <c r="J13603" s="26" t="str">
        <f t="shared" si="1282"/>
        <v>No</v>
      </c>
      <c r="K13603" s="26" t="str">
        <f t="shared" si="1283"/>
        <v>Missing</v>
      </c>
      <c r="L13603" s="26" t="str">
        <f t="shared" si="1284"/>
        <v>Missing</v>
      </c>
      <c r="M13603" s="26" t="str">
        <f>IF(OR(ISBLANK(B13603),ISBLANK(C13603),ISBLANK(D13603)),"Missing",IFERROR(VLOOKUP(A13603,'RM Postcodes'!$A:$B,2,0),"Invalid"))</f>
        <v>Missing</v>
      </c>
      <c r="N13603" s="26" t="str">
        <f t="shared" si="1285"/>
        <v>Missing</v>
      </c>
      <c r="O13603" s="26" t="str">
        <f t="shared" si="1281"/>
        <v>Missing</v>
      </c>
    </row>
    <row r="13604" spans="1:15" x14ac:dyDescent="0.2">
      <c r="A13604" s="24" t="str">
        <f t="shared" si="1286"/>
        <v xml:space="preserve"> </v>
      </c>
      <c r="B13604" s="35"/>
      <c r="C13604" s="35"/>
      <c r="D13604" s="35"/>
      <c r="E13604" s="35"/>
      <c r="F13604" s="35"/>
      <c r="G13604" s="35"/>
      <c r="H13604" s="35"/>
      <c r="J13604" s="26" t="str">
        <f t="shared" si="1282"/>
        <v>No</v>
      </c>
      <c r="K13604" s="26" t="str">
        <f t="shared" si="1283"/>
        <v>Missing</v>
      </c>
      <c r="L13604" s="26" t="str">
        <f t="shared" si="1284"/>
        <v>Missing</v>
      </c>
      <c r="M13604" s="26" t="str">
        <f>IF(OR(ISBLANK(B13604),ISBLANK(C13604),ISBLANK(D13604)),"Missing",IFERROR(VLOOKUP(A13604,'RM Postcodes'!$A:$B,2,0),"Invalid"))</f>
        <v>Missing</v>
      </c>
      <c r="N13604" s="26" t="str">
        <f t="shared" si="1285"/>
        <v>Missing</v>
      </c>
      <c r="O13604" s="26" t="str">
        <f t="shared" si="1281"/>
        <v>Missing</v>
      </c>
    </row>
    <row r="13605" spans="1:15" x14ac:dyDescent="0.2">
      <c r="A13605" s="24" t="str">
        <f t="shared" si="1286"/>
        <v xml:space="preserve"> </v>
      </c>
      <c r="B13605" s="35"/>
      <c r="C13605" s="35"/>
      <c r="D13605" s="35"/>
      <c r="E13605" s="35"/>
      <c r="F13605" s="35"/>
      <c r="G13605" s="35"/>
      <c r="H13605" s="35"/>
      <c r="J13605" s="26" t="str">
        <f t="shared" si="1282"/>
        <v>No</v>
      </c>
      <c r="K13605" s="26" t="str">
        <f t="shared" si="1283"/>
        <v>Missing</v>
      </c>
      <c r="L13605" s="26" t="str">
        <f t="shared" si="1284"/>
        <v>Missing</v>
      </c>
      <c r="M13605" s="26" t="str">
        <f>IF(OR(ISBLANK(B13605),ISBLANK(C13605),ISBLANK(D13605)),"Missing",IFERROR(VLOOKUP(A13605,'RM Postcodes'!$A:$B,2,0),"Invalid"))</f>
        <v>Missing</v>
      </c>
      <c r="N13605" s="26" t="str">
        <f t="shared" si="1285"/>
        <v>Missing</v>
      </c>
      <c r="O13605" s="26" t="str">
        <f t="shared" si="1281"/>
        <v>Missing</v>
      </c>
    </row>
    <row r="13606" spans="1:15" x14ac:dyDescent="0.2">
      <c r="A13606" s="24" t="str">
        <f t="shared" si="1286"/>
        <v xml:space="preserve"> </v>
      </c>
      <c r="B13606" s="35"/>
      <c r="C13606" s="35"/>
      <c r="D13606" s="35"/>
      <c r="E13606" s="35"/>
      <c r="F13606" s="35"/>
      <c r="G13606" s="35"/>
      <c r="H13606" s="35"/>
      <c r="J13606" s="26" t="str">
        <f t="shared" si="1282"/>
        <v>No</v>
      </c>
      <c r="K13606" s="26" t="str">
        <f t="shared" si="1283"/>
        <v>Missing</v>
      </c>
      <c r="L13606" s="26" t="str">
        <f t="shared" si="1284"/>
        <v>Missing</v>
      </c>
      <c r="M13606" s="26" t="str">
        <f>IF(OR(ISBLANK(B13606),ISBLANK(C13606),ISBLANK(D13606)),"Missing",IFERROR(VLOOKUP(A13606,'RM Postcodes'!$A:$B,2,0),"Invalid"))</f>
        <v>Missing</v>
      </c>
      <c r="N13606" s="26" t="str">
        <f t="shared" si="1285"/>
        <v>Missing</v>
      </c>
      <c r="O13606" s="26" t="str">
        <f t="shared" si="1281"/>
        <v>Missing</v>
      </c>
    </row>
    <row r="13607" spans="1:15" x14ac:dyDescent="0.2">
      <c r="A13607" s="24" t="str">
        <f t="shared" si="1286"/>
        <v xml:space="preserve"> </v>
      </c>
      <c r="B13607" s="35"/>
      <c r="C13607" s="35"/>
      <c r="D13607" s="35"/>
      <c r="E13607" s="35"/>
      <c r="F13607" s="35"/>
      <c r="G13607" s="35"/>
      <c r="H13607" s="35"/>
      <c r="J13607" s="26" t="str">
        <f t="shared" si="1282"/>
        <v>No</v>
      </c>
      <c r="K13607" s="26" t="str">
        <f t="shared" si="1283"/>
        <v>Missing</v>
      </c>
      <c r="L13607" s="26" t="str">
        <f t="shared" si="1284"/>
        <v>Missing</v>
      </c>
      <c r="M13607" s="26" t="str">
        <f>IF(OR(ISBLANK(B13607),ISBLANK(C13607),ISBLANK(D13607)),"Missing",IFERROR(VLOOKUP(A13607,'RM Postcodes'!$A:$B,2,0),"Invalid"))</f>
        <v>Missing</v>
      </c>
      <c r="N13607" s="26" t="str">
        <f t="shared" si="1285"/>
        <v>Missing</v>
      </c>
      <c r="O13607" s="26" t="str">
        <f t="shared" si="1281"/>
        <v>Missing</v>
      </c>
    </row>
    <row r="13608" spans="1:15" x14ac:dyDescent="0.2">
      <c r="A13608" s="24" t="str">
        <f t="shared" si="1286"/>
        <v xml:space="preserve"> </v>
      </c>
      <c r="B13608" s="35"/>
      <c r="C13608" s="35"/>
      <c r="D13608" s="35"/>
      <c r="E13608" s="35"/>
      <c r="F13608" s="35"/>
      <c r="G13608" s="35"/>
      <c r="H13608" s="35"/>
      <c r="J13608" s="26" t="str">
        <f t="shared" si="1282"/>
        <v>No</v>
      </c>
      <c r="K13608" s="26" t="str">
        <f t="shared" si="1283"/>
        <v>Missing</v>
      </c>
      <c r="L13608" s="26" t="str">
        <f t="shared" si="1284"/>
        <v>Missing</v>
      </c>
      <c r="M13608" s="26" t="str">
        <f>IF(OR(ISBLANK(B13608),ISBLANK(C13608),ISBLANK(D13608)),"Missing",IFERROR(VLOOKUP(A13608,'RM Postcodes'!$A:$B,2,0),"Invalid"))</f>
        <v>Missing</v>
      </c>
      <c r="N13608" s="26" t="str">
        <f t="shared" si="1285"/>
        <v>Missing</v>
      </c>
      <c r="O13608" s="26" t="str">
        <f t="shared" si="1281"/>
        <v>Missing</v>
      </c>
    </row>
    <row r="13609" spans="1:15" x14ac:dyDescent="0.2">
      <c r="A13609" s="24" t="str">
        <f t="shared" si="1286"/>
        <v xml:space="preserve"> </v>
      </c>
      <c r="B13609" s="35"/>
      <c r="C13609" s="35"/>
      <c r="D13609" s="35"/>
      <c r="E13609" s="35"/>
      <c r="F13609" s="35"/>
      <c r="G13609" s="35"/>
      <c r="H13609" s="35"/>
      <c r="J13609" s="26" t="str">
        <f t="shared" si="1282"/>
        <v>No</v>
      </c>
      <c r="K13609" s="26" t="str">
        <f t="shared" si="1283"/>
        <v>Missing</v>
      </c>
      <c r="L13609" s="26" t="str">
        <f t="shared" si="1284"/>
        <v>Missing</v>
      </c>
      <c r="M13609" s="26" t="str">
        <f>IF(OR(ISBLANK(B13609),ISBLANK(C13609),ISBLANK(D13609)),"Missing",IFERROR(VLOOKUP(A13609,'RM Postcodes'!$A:$B,2,0),"Invalid"))</f>
        <v>Missing</v>
      </c>
      <c r="N13609" s="26" t="str">
        <f t="shared" si="1285"/>
        <v>Missing</v>
      </c>
      <c r="O13609" s="26" t="str">
        <f t="shared" si="1281"/>
        <v>Missing</v>
      </c>
    </row>
    <row r="13610" spans="1:15" x14ac:dyDescent="0.2">
      <c r="A13610" s="24" t="str">
        <f t="shared" si="1286"/>
        <v xml:space="preserve"> </v>
      </c>
      <c r="B13610" s="35"/>
      <c r="C13610" s="35"/>
      <c r="D13610" s="35"/>
      <c r="E13610" s="35"/>
      <c r="F13610" s="35"/>
      <c r="G13610" s="35"/>
      <c r="H13610" s="35"/>
      <c r="J13610" s="26" t="str">
        <f t="shared" si="1282"/>
        <v>No</v>
      </c>
      <c r="K13610" s="26" t="str">
        <f t="shared" si="1283"/>
        <v>Missing</v>
      </c>
      <c r="L13610" s="26" t="str">
        <f t="shared" si="1284"/>
        <v>Missing</v>
      </c>
      <c r="M13610" s="26" t="str">
        <f>IF(OR(ISBLANK(B13610),ISBLANK(C13610),ISBLANK(D13610)),"Missing",IFERROR(VLOOKUP(A13610,'RM Postcodes'!$A:$B,2,0),"Invalid"))</f>
        <v>Missing</v>
      </c>
      <c r="N13610" s="26" t="str">
        <f t="shared" si="1285"/>
        <v>Missing</v>
      </c>
      <c r="O13610" s="26" t="str">
        <f t="shared" si="1281"/>
        <v>Missing</v>
      </c>
    </row>
    <row r="13611" spans="1:15" x14ac:dyDescent="0.2">
      <c r="A13611" s="24" t="str">
        <f t="shared" si="1286"/>
        <v xml:space="preserve"> </v>
      </c>
      <c r="B13611" s="35"/>
      <c r="C13611" s="35"/>
      <c r="D13611" s="35"/>
      <c r="E13611" s="35"/>
      <c r="F13611" s="35"/>
      <c r="G13611" s="35"/>
      <c r="H13611" s="35"/>
      <c r="J13611" s="26" t="str">
        <f t="shared" si="1282"/>
        <v>No</v>
      </c>
      <c r="K13611" s="26" t="str">
        <f t="shared" si="1283"/>
        <v>Missing</v>
      </c>
      <c r="L13611" s="26" t="str">
        <f t="shared" si="1284"/>
        <v>Missing</v>
      </c>
      <c r="M13611" s="26" t="str">
        <f>IF(OR(ISBLANK(B13611),ISBLANK(C13611),ISBLANK(D13611)),"Missing",IFERROR(VLOOKUP(A13611,'RM Postcodes'!$A:$B,2,0),"Invalid"))</f>
        <v>Missing</v>
      </c>
      <c r="N13611" s="26" t="str">
        <f t="shared" si="1285"/>
        <v>Missing</v>
      </c>
      <c r="O13611" s="26" t="str">
        <f t="shared" si="1281"/>
        <v>Missing</v>
      </c>
    </row>
    <row r="13612" spans="1:15" x14ac:dyDescent="0.2">
      <c r="A13612" s="24" t="str">
        <f t="shared" si="1286"/>
        <v xml:space="preserve"> </v>
      </c>
      <c r="B13612" s="35"/>
      <c r="C13612" s="35"/>
      <c r="D13612" s="35"/>
      <c r="E13612" s="35"/>
      <c r="F13612" s="35"/>
      <c r="G13612" s="35"/>
      <c r="H13612" s="35"/>
      <c r="J13612" s="26" t="str">
        <f t="shared" si="1282"/>
        <v>No</v>
      </c>
      <c r="K13612" s="26" t="str">
        <f t="shared" si="1283"/>
        <v>Missing</v>
      </c>
      <c r="L13612" s="26" t="str">
        <f t="shared" si="1284"/>
        <v>Missing</v>
      </c>
      <c r="M13612" s="26" t="str">
        <f>IF(OR(ISBLANK(B13612),ISBLANK(C13612),ISBLANK(D13612)),"Missing",IFERROR(VLOOKUP(A13612,'RM Postcodes'!$A:$B,2,0),"Invalid"))</f>
        <v>Missing</v>
      </c>
      <c r="N13612" s="26" t="str">
        <f t="shared" si="1285"/>
        <v>Missing</v>
      </c>
      <c r="O13612" s="26" t="str">
        <f t="shared" si="1281"/>
        <v>Missing</v>
      </c>
    </row>
    <row r="13613" spans="1:15" x14ac:dyDescent="0.2">
      <c r="A13613" s="24" t="str">
        <f t="shared" si="1286"/>
        <v xml:space="preserve"> </v>
      </c>
      <c r="B13613" s="35"/>
      <c r="C13613" s="35"/>
      <c r="D13613" s="35"/>
      <c r="E13613" s="35"/>
      <c r="F13613" s="35"/>
      <c r="G13613" s="35"/>
      <c r="H13613" s="35"/>
      <c r="J13613" s="26" t="str">
        <f t="shared" si="1282"/>
        <v>No</v>
      </c>
      <c r="K13613" s="26" t="str">
        <f t="shared" si="1283"/>
        <v>Missing</v>
      </c>
      <c r="L13613" s="26" t="str">
        <f t="shared" si="1284"/>
        <v>Missing</v>
      </c>
      <c r="M13613" s="26" t="str">
        <f>IF(OR(ISBLANK(B13613),ISBLANK(C13613),ISBLANK(D13613)),"Missing",IFERROR(VLOOKUP(A13613,'RM Postcodes'!$A:$B,2,0),"Invalid"))</f>
        <v>Missing</v>
      </c>
      <c r="N13613" s="26" t="str">
        <f t="shared" si="1285"/>
        <v>Missing</v>
      </c>
      <c r="O13613" s="26" t="str">
        <f t="shared" si="1281"/>
        <v>Missing</v>
      </c>
    </row>
    <row r="13614" spans="1:15" x14ac:dyDescent="0.2">
      <c r="A13614" s="24" t="str">
        <f t="shared" si="1286"/>
        <v xml:space="preserve"> </v>
      </c>
      <c r="B13614" s="35"/>
      <c r="C13614" s="35"/>
      <c r="D13614" s="35"/>
      <c r="E13614" s="35"/>
      <c r="F13614" s="35"/>
      <c r="G13614" s="35"/>
      <c r="H13614" s="35"/>
      <c r="J13614" s="26" t="str">
        <f t="shared" si="1282"/>
        <v>No</v>
      </c>
      <c r="K13614" s="26" t="str">
        <f t="shared" si="1283"/>
        <v>Missing</v>
      </c>
      <c r="L13614" s="26" t="str">
        <f t="shared" si="1284"/>
        <v>Missing</v>
      </c>
      <c r="M13614" s="26" t="str">
        <f>IF(OR(ISBLANK(B13614),ISBLANK(C13614),ISBLANK(D13614)),"Missing",IFERROR(VLOOKUP(A13614,'RM Postcodes'!$A:$B,2,0),"Invalid"))</f>
        <v>Missing</v>
      </c>
      <c r="N13614" s="26" t="str">
        <f t="shared" si="1285"/>
        <v>Missing</v>
      </c>
      <c r="O13614" s="26" t="str">
        <f t="shared" si="1281"/>
        <v>Missing</v>
      </c>
    </row>
    <row r="13615" spans="1:15" x14ac:dyDescent="0.2">
      <c r="A13615" s="24" t="str">
        <f t="shared" si="1286"/>
        <v xml:space="preserve"> </v>
      </c>
      <c r="B13615" s="35"/>
      <c r="C13615" s="35"/>
      <c r="D13615" s="35"/>
      <c r="E13615" s="35"/>
      <c r="F13615" s="35"/>
      <c r="G13615" s="35"/>
      <c r="H13615" s="35"/>
      <c r="J13615" s="26" t="str">
        <f t="shared" si="1282"/>
        <v>No</v>
      </c>
      <c r="K13615" s="26" t="str">
        <f t="shared" si="1283"/>
        <v>Missing</v>
      </c>
      <c r="L13615" s="26" t="str">
        <f t="shared" si="1284"/>
        <v>Missing</v>
      </c>
      <c r="M13615" s="26" t="str">
        <f>IF(OR(ISBLANK(B13615),ISBLANK(C13615),ISBLANK(D13615)),"Missing",IFERROR(VLOOKUP(A13615,'RM Postcodes'!$A:$B,2,0),"Invalid"))</f>
        <v>Missing</v>
      </c>
      <c r="N13615" s="26" t="str">
        <f t="shared" si="1285"/>
        <v>Missing</v>
      </c>
      <c r="O13615" s="26" t="str">
        <f t="shared" si="1281"/>
        <v>Missing</v>
      </c>
    </row>
    <row r="13616" spans="1:15" x14ac:dyDescent="0.2">
      <c r="A13616" s="24" t="str">
        <f t="shared" si="1286"/>
        <v xml:space="preserve"> </v>
      </c>
      <c r="B13616" s="35"/>
      <c r="C13616" s="35"/>
      <c r="D13616" s="35"/>
      <c r="E13616" s="35"/>
      <c r="F13616" s="35"/>
      <c r="G13616" s="35"/>
      <c r="H13616" s="35"/>
      <c r="J13616" s="26" t="str">
        <f t="shared" si="1282"/>
        <v>No</v>
      </c>
      <c r="K13616" s="26" t="str">
        <f t="shared" si="1283"/>
        <v>Missing</v>
      </c>
      <c r="L13616" s="26" t="str">
        <f t="shared" si="1284"/>
        <v>Missing</v>
      </c>
      <c r="M13616" s="26" t="str">
        <f>IF(OR(ISBLANK(B13616),ISBLANK(C13616),ISBLANK(D13616)),"Missing",IFERROR(VLOOKUP(A13616,'RM Postcodes'!$A:$B,2,0),"Invalid"))</f>
        <v>Missing</v>
      </c>
      <c r="N13616" s="26" t="str">
        <f t="shared" si="1285"/>
        <v>Missing</v>
      </c>
      <c r="O13616" s="26" t="str">
        <f t="shared" si="1281"/>
        <v>Missing</v>
      </c>
    </row>
    <row r="13617" spans="1:15" x14ac:dyDescent="0.2">
      <c r="A13617" s="24" t="str">
        <f t="shared" si="1286"/>
        <v xml:space="preserve"> </v>
      </c>
      <c r="B13617" s="35"/>
      <c r="C13617" s="35"/>
      <c r="D13617" s="35"/>
      <c r="E13617" s="35"/>
      <c r="F13617" s="35"/>
      <c r="G13617" s="35"/>
      <c r="H13617" s="35"/>
      <c r="J13617" s="26" t="str">
        <f t="shared" si="1282"/>
        <v>No</v>
      </c>
      <c r="K13617" s="26" t="str">
        <f t="shared" si="1283"/>
        <v>Missing</v>
      </c>
      <c r="L13617" s="26" t="str">
        <f t="shared" si="1284"/>
        <v>Missing</v>
      </c>
      <c r="M13617" s="26" t="str">
        <f>IF(OR(ISBLANK(B13617),ISBLANK(C13617),ISBLANK(D13617)),"Missing",IFERROR(VLOOKUP(A13617,'RM Postcodes'!$A:$B,2,0),"Invalid"))</f>
        <v>Missing</v>
      </c>
      <c r="N13617" s="26" t="str">
        <f t="shared" si="1285"/>
        <v>Missing</v>
      </c>
      <c r="O13617" s="26" t="str">
        <f t="shared" si="1281"/>
        <v>Missing</v>
      </c>
    </row>
    <row r="13618" spans="1:15" x14ac:dyDescent="0.2">
      <c r="A13618" s="24" t="str">
        <f t="shared" si="1286"/>
        <v xml:space="preserve"> </v>
      </c>
      <c r="B13618" s="35"/>
      <c r="C13618" s="35"/>
      <c r="D13618" s="35"/>
      <c r="E13618" s="35"/>
      <c r="F13618" s="35"/>
      <c r="G13618" s="35"/>
      <c r="H13618" s="35"/>
      <c r="J13618" s="26" t="str">
        <f t="shared" si="1282"/>
        <v>No</v>
      </c>
      <c r="K13618" s="26" t="str">
        <f t="shared" si="1283"/>
        <v>Missing</v>
      </c>
      <c r="L13618" s="26" t="str">
        <f t="shared" si="1284"/>
        <v>Missing</v>
      </c>
      <c r="M13618" s="26" t="str">
        <f>IF(OR(ISBLANK(B13618),ISBLANK(C13618),ISBLANK(D13618)),"Missing",IFERROR(VLOOKUP(A13618,'RM Postcodes'!$A:$B,2,0),"Invalid"))</f>
        <v>Missing</v>
      </c>
      <c r="N13618" s="26" t="str">
        <f t="shared" si="1285"/>
        <v>Missing</v>
      </c>
      <c r="O13618" s="26" t="str">
        <f t="shared" si="1281"/>
        <v>Missing</v>
      </c>
    </row>
    <row r="13619" spans="1:15" x14ac:dyDescent="0.2">
      <c r="A13619" s="24" t="str">
        <f t="shared" si="1286"/>
        <v xml:space="preserve"> </v>
      </c>
      <c r="B13619" s="35"/>
      <c r="C13619" s="35"/>
      <c r="D13619" s="35"/>
      <c r="E13619" s="35"/>
      <c r="F13619" s="35"/>
      <c r="G13619" s="35"/>
      <c r="H13619" s="35"/>
      <c r="J13619" s="26" t="str">
        <f t="shared" si="1282"/>
        <v>No</v>
      </c>
      <c r="K13619" s="26" t="str">
        <f t="shared" si="1283"/>
        <v>Missing</v>
      </c>
      <c r="L13619" s="26" t="str">
        <f t="shared" si="1284"/>
        <v>Missing</v>
      </c>
      <c r="M13619" s="26" t="str">
        <f>IF(OR(ISBLANK(B13619),ISBLANK(C13619),ISBLANK(D13619)),"Missing",IFERROR(VLOOKUP(A13619,'RM Postcodes'!$A:$B,2,0),"Invalid"))</f>
        <v>Missing</v>
      </c>
      <c r="N13619" s="26" t="str">
        <f t="shared" si="1285"/>
        <v>Missing</v>
      </c>
      <c r="O13619" s="26" t="str">
        <f t="shared" si="1281"/>
        <v>Missing</v>
      </c>
    </row>
    <row r="13620" spans="1:15" x14ac:dyDescent="0.2">
      <c r="A13620" s="24" t="str">
        <f t="shared" si="1286"/>
        <v xml:space="preserve"> </v>
      </c>
      <c r="B13620" s="35"/>
      <c r="C13620" s="35"/>
      <c r="D13620" s="35"/>
      <c r="E13620" s="35"/>
      <c r="F13620" s="35"/>
      <c r="G13620" s="35"/>
      <c r="H13620" s="35"/>
      <c r="J13620" s="26" t="str">
        <f t="shared" si="1282"/>
        <v>No</v>
      </c>
      <c r="K13620" s="26" t="str">
        <f t="shared" si="1283"/>
        <v>Missing</v>
      </c>
      <c r="L13620" s="26" t="str">
        <f t="shared" si="1284"/>
        <v>Missing</v>
      </c>
      <c r="M13620" s="26" t="str">
        <f>IF(OR(ISBLANK(B13620),ISBLANK(C13620),ISBLANK(D13620)),"Missing",IFERROR(VLOOKUP(A13620,'RM Postcodes'!$A:$B,2,0),"Invalid"))</f>
        <v>Missing</v>
      </c>
      <c r="N13620" s="26" t="str">
        <f t="shared" si="1285"/>
        <v>Missing</v>
      </c>
      <c r="O13620" s="26" t="str">
        <f t="shared" si="1281"/>
        <v>Missing</v>
      </c>
    </row>
    <row r="13621" spans="1:15" x14ac:dyDescent="0.2">
      <c r="A13621" s="24" t="str">
        <f t="shared" si="1286"/>
        <v xml:space="preserve"> </v>
      </c>
      <c r="B13621" s="35"/>
      <c r="C13621" s="35"/>
      <c r="D13621" s="35"/>
      <c r="E13621" s="35"/>
      <c r="F13621" s="35"/>
      <c r="G13621" s="35"/>
      <c r="H13621" s="35"/>
      <c r="J13621" s="26" t="str">
        <f t="shared" si="1282"/>
        <v>No</v>
      </c>
      <c r="K13621" s="26" t="str">
        <f t="shared" si="1283"/>
        <v>Missing</v>
      </c>
      <c r="L13621" s="26" t="str">
        <f t="shared" si="1284"/>
        <v>Missing</v>
      </c>
      <c r="M13621" s="26" t="str">
        <f>IF(OR(ISBLANK(B13621),ISBLANK(C13621),ISBLANK(D13621)),"Missing",IFERROR(VLOOKUP(A13621,'RM Postcodes'!$A:$B,2,0),"Invalid"))</f>
        <v>Missing</v>
      </c>
      <c r="N13621" s="26" t="str">
        <f t="shared" si="1285"/>
        <v>Missing</v>
      </c>
      <c r="O13621" s="26" t="str">
        <f t="shared" si="1281"/>
        <v>Missing</v>
      </c>
    </row>
    <row r="13622" spans="1:15" x14ac:dyDescent="0.2">
      <c r="A13622" s="24" t="str">
        <f t="shared" si="1286"/>
        <v xml:space="preserve"> </v>
      </c>
      <c r="B13622" s="35"/>
      <c r="C13622" s="35"/>
      <c r="D13622" s="35"/>
      <c r="E13622" s="35"/>
      <c r="F13622" s="35"/>
      <c r="G13622" s="35"/>
      <c r="H13622" s="35"/>
      <c r="J13622" s="26" t="str">
        <f t="shared" si="1282"/>
        <v>No</v>
      </c>
      <c r="K13622" s="26" t="str">
        <f t="shared" si="1283"/>
        <v>Missing</v>
      </c>
      <c r="L13622" s="26" t="str">
        <f t="shared" si="1284"/>
        <v>Missing</v>
      </c>
      <c r="M13622" s="26" t="str">
        <f>IF(OR(ISBLANK(B13622),ISBLANK(C13622),ISBLANK(D13622)),"Missing",IFERROR(VLOOKUP(A13622,'RM Postcodes'!$A:$B,2,0),"Invalid"))</f>
        <v>Missing</v>
      </c>
      <c r="N13622" s="26" t="str">
        <f t="shared" si="1285"/>
        <v>Missing</v>
      </c>
      <c r="O13622" s="26" t="str">
        <f t="shared" si="1281"/>
        <v>Missing</v>
      </c>
    </row>
    <row r="13623" spans="1:15" x14ac:dyDescent="0.2">
      <c r="A13623" s="24" t="str">
        <f t="shared" si="1286"/>
        <v xml:space="preserve"> </v>
      </c>
      <c r="B13623" s="35"/>
      <c r="C13623" s="35"/>
      <c r="D13623" s="35"/>
      <c r="E13623" s="35"/>
      <c r="F13623" s="35"/>
      <c r="G13623" s="35"/>
      <c r="H13623" s="35"/>
      <c r="J13623" s="26" t="str">
        <f t="shared" si="1282"/>
        <v>No</v>
      </c>
      <c r="K13623" s="26" t="str">
        <f t="shared" si="1283"/>
        <v>Missing</v>
      </c>
      <c r="L13623" s="26" t="str">
        <f t="shared" si="1284"/>
        <v>Missing</v>
      </c>
      <c r="M13623" s="26" t="str">
        <f>IF(OR(ISBLANK(B13623),ISBLANK(C13623),ISBLANK(D13623)),"Missing",IFERROR(VLOOKUP(A13623,'RM Postcodes'!$A:$B,2,0),"Invalid"))</f>
        <v>Missing</v>
      </c>
      <c r="N13623" s="26" t="str">
        <f t="shared" si="1285"/>
        <v>Missing</v>
      </c>
      <c r="O13623" s="26" t="str">
        <f t="shared" si="1281"/>
        <v>Missing</v>
      </c>
    </row>
    <row r="13624" spans="1:15" x14ac:dyDescent="0.2">
      <c r="A13624" s="24" t="str">
        <f t="shared" si="1286"/>
        <v xml:space="preserve"> </v>
      </c>
      <c r="B13624" s="35"/>
      <c r="C13624" s="35"/>
      <c r="D13624" s="35"/>
      <c r="E13624" s="35"/>
      <c r="F13624" s="35"/>
      <c r="G13624" s="35"/>
      <c r="H13624" s="35"/>
      <c r="J13624" s="26" t="str">
        <f t="shared" si="1282"/>
        <v>No</v>
      </c>
      <c r="K13624" s="26" t="str">
        <f t="shared" si="1283"/>
        <v>Missing</v>
      </c>
      <c r="L13624" s="26" t="str">
        <f t="shared" si="1284"/>
        <v>Missing</v>
      </c>
      <c r="M13624" s="26" t="str">
        <f>IF(OR(ISBLANK(B13624),ISBLANK(C13624),ISBLANK(D13624)),"Missing",IFERROR(VLOOKUP(A13624,'RM Postcodes'!$A:$B,2,0),"Invalid"))</f>
        <v>Missing</v>
      </c>
      <c r="N13624" s="26" t="str">
        <f t="shared" si="1285"/>
        <v>Missing</v>
      </c>
      <c r="O13624" s="26" t="str">
        <f t="shared" si="1281"/>
        <v>Missing</v>
      </c>
    </row>
    <row r="13625" spans="1:15" x14ac:dyDescent="0.2">
      <c r="A13625" s="24" t="str">
        <f t="shared" si="1286"/>
        <v xml:space="preserve"> </v>
      </c>
      <c r="B13625" s="35"/>
      <c r="C13625" s="35"/>
      <c r="D13625" s="35"/>
      <c r="E13625" s="35"/>
      <c r="F13625" s="35"/>
      <c r="G13625" s="35"/>
      <c r="H13625" s="35"/>
      <c r="J13625" s="26" t="str">
        <f t="shared" si="1282"/>
        <v>No</v>
      </c>
      <c r="K13625" s="26" t="str">
        <f t="shared" si="1283"/>
        <v>Missing</v>
      </c>
      <c r="L13625" s="26" t="str">
        <f t="shared" si="1284"/>
        <v>Missing</v>
      </c>
      <c r="M13625" s="26" t="str">
        <f>IF(OR(ISBLANK(B13625),ISBLANK(C13625),ISBLANK(D13625)),"Missing",IFERROR(VLOOKUP(A13625,'RM Postcodes'!$A:$B,2,0),"Invalid"))</f>
        <v>Missing</v>
      </c>
      <c r="N13625" s="26" t="str">
        <f t="shared" si="1285"/>
        <v>Missing</v>
      </c>
      <c r="O13625" s="26" t="str">
        <f t="shared" si="1281"/>
        <v>Missing</v>
      </c>
    </row>
    <row r="13626" spans="1:15" x14ac:dyDescent="0.2">
      <c r="A13626" s="24" t="str">
        <f t="shared" si="1286"/>
        <v xml:space="preserve"> </v>
      </c>
      <c r="B13626" s="35"/>
      <c r="C13626" s="35"/>
      <c r="D13626" s="35"/>
      <c r="E13626" s="35"/>
      <c r="F13626" s="35"/>
      <c r="G13626" s="35"/>
      <c r="H13626" s="35"/>
      <c r="J13626" s="26" t="str">
        <f t="shared" si="1282"/>
        <v>No</v>
      </c>
      <c r="K13626" s="26" t="str">
        <f t="shared" si="1283"/>
        <v>Missing</v>
      </c>
      <c r="L13626" s="26" t="str">
        <f t="shared" si="1284"/>
        <v>Missing</v>
      </c>
      <c r="M13626" s="26" t="str">
        <f>IF(OR(ISBLANK(B13626),ISBLANK(C13626),ISBLANK(D13626)),"Missing",IFERROR(VLOOKUP(A13626,'RM Postcodes'!$A:$B,2,0),"Invalid"))</f>
        <v>Missing</v>
      </c>
      <c r="N13626" s="26" t="str">
        <f t="shared" si="1285"/>
        <v>Missing</v>
      </c>
      <c r="O13626" s="26" t="str">
        <f t="shared" si="1281"/>
        <v>Missing</v>
      </c>
    </row>
    <row r="13627" spans="1:15" x14ac:dyDescent="0.2">
      <c r="A13627" s="24" t="str">
        <f t="shared" si="1286"/>
        <v xml:space="preserve"> </v>
      </c>
      <c r="B13627" s="35"/>
      <c r="C13627" s="35"/>
      <c r="D13627" s="35"/>
      <c r="E13627" s="35"/>
      <c r="F13627" s="35"/>
      <c r="G13627" s="35"/>
      <c r="H13627" s="35"/>
      <c r="J13627" s="26" t="str">
        <f t="shared" si="1282"/>
        <v>No</v>
      </c>
      <c r="K13627" s="26" t="str">
        <f t="shared" si="1283"/>
        <v>Missing</v>
      </c>
      <c r="L13627" s="26" t="str">
        <f t="shared" si="1284"/>
        <v>Missing</v>
      </c>
      <c r="M13627" s="26" t="str">
        <f>IF(OR(ISBLANK(B13627),ISBLANK(C13627),ISBLANK(D13627)),"Missing",IFERROR(VLOOKUP(A13627,'RM Postcodes'!$A:$B,2,0),"Invalid"))</f>
        <v>Missing</v>
      </c>
      <c r="N13627" s="26" t="str">
        <f t="shared" si="1285"/>
        <v>Missing</v>
      </c>
      <c r="O13627" s="26" t="str">
        <f t="shared" si="1281"/>
        <v>Missing</v>
      </c>
    </row>
    <row r="13628" spans="1:15" x14ac:dyDescent="0.2">
      <c r="A13628" s="24" t="str">
        <f t="shared" si="1286"/>
        <v xml:space="preserve"> </v>
      </c>
      <c r="B13628" s="35"/>
      <c r="C13628" s="35"/>
      <c r="D13628" s="35"/>
      <c r="E13628" s="35"/>
      <c r="F13628" s="35"/>
      <c r="G13628" s="35"/>
      <c r="H13628" s="35"/>
      <c r="J13628" s="26" t="str">
        <f t="shared" si="1282"/>
        <v>No</v>
      </c>
      <c r="K13628" s="26" t="str">
        <f t="shared" si="1283"/>
        <v>Missing</v>
      </c>
      <c r="L13628" s="26" t="str">
        <f t="shared" si="1284"/>
        <v>Missing</v>
      </c>
      <c r="M13628" s="26" t="str">
        <f>IF(OR(ISBLANK(B13628),ISBLANK(C13628),ISBLANK(D13628)),"Missing",IFERROR(VLOOKUP(A13628,'RM Postcodes'!$A:$B,2,0),"Invalid"))</f>
        <v>Missing</v>
      </c>
      <c r="N13628" s="26" t="str">
        <f t="shared" si="1285"/>
        <v>Missing</v>
      </c>
      <c r="O13628" s="26" t="str">
        <f t="shared" si="1281"/>
        <v>Missing</v>
      </c>
    </row>
    <row r="13629" spans="1:15" x14ac:dyDescent="0.2">
      <c r="A13629" s="24" t="str">
        <f t="shared" si="1286"/>
        <v xml:space="preserve"> </v>
      </c>
      <c r="B13629" s="35"/>
      <c r="C13629" s="35"/>
      <c r="D13629" s="35"/>
      <c r="E13629" s="35"/>
      <c r="F13629" s="35"/>
      <c r="G13629" s="35"/>
      <c r="H13629" s="35"/>
      <c r="J13629" s="26" t="str">
        <f t="shared" si="1282"/>
        <v>No</v>
      </c>
      <c r="K13629" s="26" t="str">
        <f t="shared" si="1283"/>
        <v>Missing</v>
      </c>
      <c r="L13629" s="26" t="str">
        <f t="shared" si="1284"/>
        <v>Missing</v>
      </c>
      <c r="M13629" s="26" t="str">
        <f>IF(OR(ISBLANK(B13629),ISBLANK(C13629),ISBLANK(D13629)),"Missing",IFERROR(VLOOKUP(A13629,'RM Postcodes'!$A:$B,2,0),"Invalid"))</f>
        <v>Missing</v>
      </c>
      <c r="N13629" s="26" t="str">
        <f t="shared" si="1285"/>
        <v>Missing</v>
      </c>
      <c r="O13629" s="26" t="str">
        <f t="shared" si="1281"/>
        <v>Missing</v>
      </c>
    </row>
    <row r="13630" spans="1:15" x14ac:dyDescent="0.2">
      <c r="A13630" s="24" t="str">
        <f t="shared" si="1286"/>
        <v xml:space="preserve"> </v>
      </c>
      <c r="B13630" s="35"/>
      <c r="C13630" s="35"/>
      <c r="D13630" s="35"/>
      <c r="E13630" s="35"/>
      <c r="F13630" s="35"/>
      <c r="G13630" s="35"/>
      <c r="H13630" s="35"/>
      <c r="J13630" s="26" t="str">
        <f t="shared" si="1282"/>
        <v>No</v>
      </c>
      <c r="K13630" s="26" t="str">
        <f t="shared" si="1283"/>
        <v>Missing</v>
      </c>
      <c r="L13630" s="26" t="str">
        <f t="shared" si="1284"/>
        <v>Missing</v>
      </c>
      <c r="M13630" s="26" t="str">
        <f>IF(OR(ISBLANK(B13630),ISBLANK(C13630),ISBLANK(D13630)),"Missing",IFERROR(VLOOKUP(A13630,'RM Postcodes'!$A:$B,2,0),"Invalid"))</f>
        <v>Missing</v>
      </c>
      <c r="N13630" s="26" t="str">
        <f t="shared" si="1285"/>
        <v>Missing</v>
      </c>
      <c r="O13630" s="26" t="str">
        <f t="shared" si="1281"/>
        <v>Missing</v>
      </c>
    </row>
    <row r="13631" spans="1:15" x14ac:dyDescent="0.2">
      <c r="A13631" s="24" t="str">
        <f t="shared" si="1286"/>
        <v xml:space="preserve"> </v>
      </c>
      <c r="B13631" s="35"/>
      <c r="C13631" s="35"/>
      <c r="D13631" s="35"/>
      <c r="E13631" s="35"/>
      <c r="F13631" s="35"/>
      <c r="G13631" s="35"/>
      <c r="H13631" s="35"/>
      <c r="J13631" s="26" t="str">
        <f t="shared" si="1282"/>
        <v>No</v>
      </c>
      <c r="K13631" s="26" t="str">
        <f t="shared" si="1283"/>
        <v>Missing</v>
      </c>
      <c r="L13631" s="26" t="str">
        <f t="shared" si="1284"/>
        <v>Missing</v>
      </c>
      <c r="M13631" s="26" t="str">
        <f>IF(OR(ISBLANK(B13631),ISBLANK(C13631),ISBLANK(D13631)),"Missing",IFERROR(VLOOKUP(A13631,'RM Postcodes'!$A:$B,2,0),"Invalid"))</f>
        <v>Missing</v>
      </c>
      <c r="N13631" s="26" t="str">
        <f t="shared" si="1285"/>
        <v>Missing</v>
      </c>
      <c r="O13631" s="26" t="str">
        <f t="shared" si="1281"/>
        <v>Missing</v>
      </c>
    </row>
    <row r="13632" spans="1:15" x14ac:dyDescent="0.2">
      <c r="A13632" s="24" t="str">
        <f t="shared" si="1286"/>
        <v xml:space="preserve"> </v>
      </c>
      <c r="B13632" s="35"/>
      <c r="C13632" s="35"/>
      <c r="D13632" s="35"/>
      <c r="E13632" s="35"/>
      <c r="F13632" s="35"/>
      <c r="G13632" s="35"/>
      <c r="H13632" s="35"/>
      <c r="J13632" s="26" t="str">
        <f t="shared" si="1282"/>
        <v>No</v>
      </c>
      <c r="K13632" s="26" t="str">
        <f t="shared" si="1283"/>
        <v>Missing</v>
      </c>
      <c r="L13632" s="26" t="str">
        <f t="shared" si="1284"/>
        <v>Missing</v>
      </c>
      <c r="M13632" s="26" t="str">
        <f>IF(OR(ISBLANK(B13632),ISBLANK(C13632),ISBLANK(D13632)),"Missing",IFERROR(VLOOKUP(A13632,'RM Postcodes'!$A:$B,2,0),"Invalid"))</f>
        <v>Missing</v>
      </c>
      <c r="N13632" s="26" t="str">
        <f t="shared" si="1285"/>
        <v>Missing</v>
      </c>
      <c r="O13632" s="26" t="str">
        <f t="shared" si="1281"/>
        <v>Missing</v>
      </c>
    </row>
    <row r="13633" spans="1:15" x14ac:dyDescent="0.2">
      <c r="A13633" s="24" t="str">
        <f t="shared" si="1286"/>
        <v xml:space="preserve"> </v>
      </c>
      <c r="B13633" s="35"/>
      <c r="C13633" s="35"/>
      <c r="D13633" s="35"/>
      <c r="E13633" s="35"/>
      <c r="F13633" s="35"/>
      <c r="G13633" s="35"/>
      <c r="H13633" s="35"/>
      <c r="J13633" s="26" t="str">
        <f t="shared" si="1282"/>
        <v>No</v>
      </c>
      <c r="K13633" s="26" t="str">
        <f t="shared" si="1283"/>
        <v>Missing</v>
      </c>
      <c r="L13633" s="26" t="str">
        <f t="shared" si="1284"/>
        <v>Missing</v>
      </c>
      <c r="M13633" s="26" t="str">
        <f>IF(OR(ISBLANK(B13633),ISBLANK(C13633),ISBLANK(D13633)),"Missing",IFERROR(VLOOKUP(A13633,'RM Postcodes'!$A:$B,2,0),"Invalid"))</f>
        <v>Missing</v>
      </c>
      <c r="N13633" s="26" t="str">
        <f t="shared" si="1285"/>
        <v>Missing</v>
      </c>
      <c r="O13633" s="26" t="str">
        <f t="shared" si="1281"/>
        <v>Missing</v>
      </c>
    </row>
    <row r="13634" spans="1:15" x14ac:dyDescent="0.2">
      <c r="A13634" s="24" t="str">
        <f t="shared" si="1286"/>
        <v xml:space="preserve"> </v>
      </c>
      <c r="B13634" s="35"/>
      <c r="C13634" s="35"/>
      <c r="D13634" s="35"/>
      <c r="E13634" s="35"/>
      <c r="F13634" s="35"/>
      <c r="G13634" s="35"/>
      <c r="H13634" s="35"/>
      <c r="J13634" s="26" t="str">
        <f t="shared" si="1282"/>
        <v>No</v>
      </c>
      <c r="K13634" s="26" t="str">
        <f t="shared" si="1283"/>
        <v>Missing</v>
      </c>
      <c r="L13634" s="26" t="str">
        <f t="shared" si="1284"/>
        <v>Missing</v>
      </c>
      <c r="M13634" s="26" t="str">
        <f>IF(OR(ISBLANK(B13634),ISBLANK(C13634),ISBLANK(D13634)),"Missing",IFERROR(VLOOKUP(A13634,'RM Postcodes'!$A:$B,2,0),"Invalid"))</f>
        <v>Missing</v>
      </c>
      <c r="N13634" s="26" t="str">
        <f t="shared" si="1285"/>
        <v>Missing</v>
      </c>
      <c r="O13634" s="26" t="str">
        <f t="shared" si="1281"/>
        <v>Missing</v>
      </c>
    </row>
    <row r="13635" spans="1:15" x14ac:dyDescent="0.2">
      <c r="A13635" s="24" t="str">
        <f t="shared" si="1286"/>
        <v xml:space="preserve"> </v>
      </c>
      <c r="B13635" s="35"/>
      <c r="C13635" s="35"/>
      <c r="D13635" s="35"/>
      <c r="E13635" s="35"/>
      <c r="F13635" s="35"/>
      <c r="G13635" s="35"/>
      <c r="H13635" s="35"/>
      <c r="J13635" s="26" t="str">
        <f t="shared" si="1282"/>
        <v>No</v>
      </c>
      <c r="K13635" s="26" t="str">
        <f t="shared" si="1283"/>
        <v>Missing</v>
      </c>
      <c r="L13635" s="26" t="str">
        <f t="shared" si="1284"/>
        <v>Missing</v>
      </c>
      <c r="M13635" s="26" t="str">
        <f>IF(OR(ISBLANK(B13635),ISBLANK(C13635),ISBLANK(D13635)),"Missing",IFERROR(VLOOKUP(A13635,'RM Postcodes'!$A:$B,2,0),"Invalid"))</f>
        <v>Missing</v>
      </c>
      <c r="N13635" s="26" t="str">
        <f t="shared" si="1285"/>
        <v>Missing</v>
      </c>
      <c r="O13635" s="26" t="str">
        <f t="shared" si="1281"/>
        <v>Missing</v>
      </c>
    </row>
    <row r="13636" spans="1:15" x14ac:dyDescent="0.2">
      <c r="A13636" s="24" t="str">
        <f t="shared" si="1286"/>
        <v xml:space="preserve"> </v>
      </c>
      <c r="B13636" s="35"/>
      <c r="C13636" s="35"/>
      <c r="D13636" s="35"/>
      <c r="E13636" s="35"/>
      <c r="F13636" s="35"/>
      <c r="G13636" s="35"/>
      <c r="H13636" s="35"/>
      <c r="J13636" s="26" t="str">
        <f t="shared" si="1282"/>
        <v>No</v>
      </c>
      <c r="K13636" s="26" t="str">
        <f t="shared" si="1283"/>
        <v>Missing</v>
      </c>
      <c r="L13636" s="26" t="str">
        <f t="shared" si="1284"/>
        <v>Missing</v>
      </c>
      <c r="M13636" s="26" t="str">
        <f>IF(OR(ISBLANK(B13636),ISBLANK(C13636),ISBLANK(D13636)),"Missing",IFERROR(VLOOKUP(A13636,'RM Postcodes'!$A:$B,2,0),"Invalid"))</f>
        <v>Missing</v>
      </c>
      <c r="N13636" s="26" t="str">
        <f t="shared" si="1285"/>
        <v>Missing</v>
      </c>
      <c r="O13636" s="26" t="str">
        <f t="shared" si="1281"/>
        <v>Missing</v>
      </c>
    </row>
    <row r="13637" spans="1:15" x14ac:dyDescent="0.2">
      <c r="A13637" s="24" t="str">
        <f t="shared" si="1286"/>
        <v xml:space="preserve"> </v>
      </c>
      <c r="B13637" s="35"/>
      <c r="C13637" s="35"/>
      <c r="D13637" s="35"/>
      <c r="E13637" s="35"/>
      <c r="F13637" s="35"/>
      <c r="G13637" s="35"/>
      <c r="H13637" s="35"/>
      <c r="J13637" s="26" t="str">
        <f t="shared" si="1282"/>
        <v>No</v>
      </c>
      <c r="K13637" s="26" t="str">
        <f t="shared" si="1283"/>
        <v>Missing</v>
      </c>
      <c r="L13637" s="26" t="str">
        <f t="shared" si="1284"/>
        <v>Missing</v>
      </c>
      <c r="M13637" s="26" t="str">
        <f>IF(OR(ISBLANK(B13637),ISBLANK(C13637),ISBLANK(D13637)),"Missing",IFERROR(VLOOKUP(A13637,'RM Postcodes'!$A:$B,2,0),"Invalid"))</f>
        <v>Missing</v>
      </c>
      <c r="N13637" s="26" t="str">
        <f t="shared" si="1285"/>
        <v>Missing</v>
      </c>
      <c r="O13637" s="26" t="str">
        <f t="shared" ref="O13637:O13700" si="1287">IF(COUNT(E13637)=0,"Missing",IF(E13637&lt;=2,"Redact",IF(COUNTIF(F13637:H13637,"&gt;0")&lt;&gt;3,"Error",IF((G13637+H13637)/F13637&lt;60%,"OK","Redact"))))</f>
        <v>Missing</v>
      </c>
    </row>
    <row r="13638" spans="1:15" x14ac:dyDescent="0.2">
      <c r="A13638" s="24" t="str">
        <f t="shared" si="1286"/>
        <v xml:space="preserve"> </v>
      </c>
      <c r="B13638" s="35"/>
      <c r="C13638" s="35"/>
      <c r="D13638" s="35"/>
      <c r="E13638" s="35"/>
      <c r="F13638" s="35"/>
      <c r="G13638" s="35"/>
      <c r="H13638" s="35"/>
      <c r="J13638" s="26" t="str">
        <f t="shared" ref="J13638:J13701" si="1288">IF(AND(K13638="NI",L13638="OK",M13638="LIVE",N13638="OK",O13638="OK"),"yes NI",IF(AND(K13638="GB",L13638="OK",M13638="LIVE",N13638="OK",O13638="OK"),"Yes","No"))</f>
        <v>No</v>
      </c>
      <c r="K13638" s="26" t="str">
        <f t="shared" ref="K13638:K13701" si="1289">IF(ISBLANK(B13638),"Missing",IF(AND(OR(LEN(B13638)=2,LEN(B13638)=1),AND(ISERROR(VALUE(LEFT(B13638,1))),ISERROR(VALUE(RIGHT(B13638,1))))),IF(OR(B13638="GY",B13638="IM",B13638="JE"),"not GB",IF(B13638="BT","NI","GB")),"Invalid"))</f>
        <v>Missing</v>
      </c>
      <c r="L13638" s="26" t="str">
        <f t="shared" si="1284"/>
        <v>Missing</v>
      </c>
      <c r="M13638" s="26" t="str">
        <f>IF(OR(ISBLANK(B13638),ISBLANK(C13638),ISBLANK(D13638)),"Missing",IFERROR(VLOOKUP(A13638,'RM Postcodes'!$A:$B,2,0),"Invalid"))</f>
        <v>Missing</v>
      </c>
      <c r="N13638" s="26" t="str">
        <f t="shared" si="1285"/>
        <v>Missing</v>
      </c>
      <c r="O13638" s="26" t="str">
        <f t="shared" si="1287"/>
        <v>Missing</v>
      </c>
    </row>
    <row r="13639" spans="1:15" x14ac:dyDescent="0.2">
      <c r="A13639" s="24" t="str">
        <f t="shared" si="1286"/>
        <v xml:space="preserve"> </v>
      </c>
      <c r="B13639" s="35"/>
      <c r="C13639" s="35"/>
      <c r="D13639" s="35"/>
      <c r="E13639" s="35"/>
      <c r="F13639" s="35"/>
      <c r="G13639" s="35"/>
      <c r="H13639" s="35"/>
      <c r="J13639" s="26" t="str">
        <f t="shared" si="1288"/>
        <v>No</v>
      </c>
      <c r="K13639" s="26" t="str">
        <f t="shared" si="1289"/>
        <v>Missing</v>
      </c>
      <c r="L13639" s="26" t="str">
        <f t="shared" si="1284"/>
        <v>Missing</v>
      </c>
      <c r="M13639" s="26" t="str">
        <f>IF(OR(ISBLANK(B13639),ISBLANK(C13639),ISBLANK(D13639)),"Missing",IFERROR(VLOOKUP(A13639,'RM Postcodes'!$A:$B,2,0),"Invalid"))</f>
        <v>Missing</v>
      </c>
      <c r="N13639" s="26" t="str">
        <f t="shared" si="1285"/>
        <v>Missing</v>
      </c>
      <c r="O13639" s="26" t="str">
        <f t="shared" si="1287"/>
        <v>Missing</v>
      </c>
    </row>
    <row r="13640" spans="1:15" x14ac:dyDescent="0.2">
      <c r="A13640" s="24" t="str">
        <f t="shared" si="1286"/>
        <v xml:space="preserve"> </v>
      </c>
      <c r="B13640" s="35"/>
      <c r="C13640" s="35"/>
      <c r="D13640" s="35"/>
      <c r="E13640" s="35"/>
      <c r="F13640" s="35"/>
      <c r="G13640" s="35"/>
      <c r="H13640" s="35"/>
      <c r="J13640" s="26" t="str">
        <f t="shared" si="1288"/>
        <v>No</v>
      </c>
      <c r="K13640" s="26" t="str">
        <f t="shared" si="1289"/>
        <v>Missing</v>
      </c>
      <c r="L13640" s="26" t="str">
        <f t="shared" si="1284"/>
        <v>Missing</v>
      </c>
      <c r="M13640" s="26" t="str">
        <f>IF(OR(ISBLANK(B13640),ISBLANK(C13640),ISBLANK(D13640)),"Missing",IFERROR(VLOOKUP(A13640,'RM Postcodes'!$A:$B,2,0),"Invalid"))</f>
        <v>Missing</v>
      </c>
      <c r="N13640" s="26" t="str">
        <f t="shared" si="1285"/>
        <v>Missing</v>
      </c>
      <c r="O13640" s="26" t="str">
        <f t="shared" si="1287"/>
        <v>Missing</v>
      </c>
    </row>
    <row r="13641" spans="1:15" x14ac:dyDescent="0.2">
      <c r="A13641" s="24" t="str">
        <f t="shared" si="1286"/>
        <v xml:space="preserve"> </v>
      </c>
      <c r="B13641" s="35"/>
      <c r="C13641" s="35"/>
      <c r="D13641" s="35"/>
      <c r="E13641" s="35"/>
      <c r="F13641" s="35"/>
      <c r="G13641" s="35"/>
      <c r="H13641" s="35"/>
      <c r="J13641" s="26" t="str">
        <f t="shared" si="1288"/>
        <v>No</v>
      </c>
      <c r="K13641" s="26" t="str">
        <f t="shared" si="1289"/>
        <v>Missing</v>
      </c>
      <c r="L13641" s="26" t="str">
        <f t="shared" ref="L13641:L13704" si="1290">IF(ISBLANK(D13641),"Missing",IF(AND(LEN(D13641)=1,ISNUMBER(VALUE(D13641))),"OK","Invalid"))</f>
        <v>Missing</v>
      </c>
      <c r="M13641" s="26" t="str">
        <f>IF(OR(ISBLANK(B13641),ISBLANK(C13641),ISBLANK(D13641)),"Missing",IFERROR(VLOOKUP(A13641,'RM Postcodes'!$A:$B,2,0),"Invalid"))</f>
        <v>Missing</v>
      </c>
      <c r="N13641" s="26" t="str">
        <f t="shared" ref="N13641:N13704" si="1291">IF(ISBLANK(E13641),"Missing",IF(E13641&lt;10,"Redact","OK"))</f>
        <v>Missing</v>
      </c>
      <c r="O13641" s="26" t="str">
        <f t="shared" si="1287"/>
        <v>Missing</v>
      </c>
    </row>
    <row r="13642" spans="1:15" x14ac:dyDescent="0.2">
      <c r="A13642" s="24" t="str">
        <f t="shared" si="1286"/>
        <v xml:space="preserve"> </v>
      </c>
      <c r="B13642" s="35"/>
      <c r="C13642" s="35"/>
      <c r="D13642" s="35"/>
      <c r="E13642" s="35"/>
      <c r="F13642" s="35"/>
      <c r="G13642" s="35"/>
      <c r="H13642" s="35"/>
      <c r="J13642" s="26" t="str">
        <f t="shared" si="1288"/>
        <v>No</v>
      </c>
      <c r="K13642" s="26" t="str">
        <f t="shared" si="1289"/>
        <v>Missing</v>
      </c>
      <c r="L13642" s="26" t="str">
        <f t="shared" si="1290"/>
        <v>Missing</v>
      </c>
      <c r="M13642" s="26" t="str">
        <f>IF(OR(ISBLANK(B13642),ISBLANK(C13642),ISBLANK(D13642)),"Missing",IFERROR(VLOOKUP(A13642,'RM Postcodes'!$A:$B,2,0),"Invalid"))</f>
        <v>Missing</v>
      </c>
      <c r="N13642" s="26" t="str">
        <f t="shared" si="1291"/>
        <v>Missing</v>
      </c>
      <c r="O13642" s="26" t="str">
        <f t="shared" si="1287"/>
        <v>Missing</v>
      </c>
    </row>
    <row r="13643" spans="1:15" x14ac:dyDescent="0.2">
      <c r="A13643" s="24" t="str">
        <f t="shared" si="1286"/>
        <v xml:space="preserve"> </v>
      </c>
      <c r="B13643" s="35"/>
      <c r="C13643" s="35"/>
      <c r="D13643" s="35"/>
      <c r="E13643" s="35"/>
      <c r="F13643" s="35"/>
      <c r="G13643" s="35"/>
      <c r="H13643" s="35"/>
      <c r="J13643" s="26" t="str">
        <f t="shared" si="1288"/>
        <v>No</v>
      </c>
      <c r="K13643" s="26" t="str">
        <f t="shared" si="1289"/>
        <v>Missing</v>
      </c>
      <c r="L13643" s="26" t="str">
        <f t="shared" si="1290"/>
        <v>Missing</v>
      </c>
      <c r="M13643" s="26" t="str">
        <f>IF(OR(ISBLANK(B13643),ISBLANK(C13643),ISBLANK(D13643)),"Missing",IFERROR(VLOOKUP(A13643,'RM Postcodes'!$A:$B,2,0),"Invalid"))</f>
        <v>Missing</v>
      </c>
      <c r="N13643" s="26" t="str">
        <f t="shared" si="1291"/>
        <v>Missing</v>
      </c>
      <c r="O13643" s="26" t="str">
        <f t="shared" si="1287"/>
        <v>Missing</v>
      </c>
    </row>
    <row r="13644" spans="1:15" x14ac:dyDescent="0.2">
      <c r="A13644" s="24" t="str">
        <f t="shared" si="1286"/>
        <v xml:space="preserve"> </v>
      </c>
      <c r="B13644" s="35"/>
      <c r="C13644" s="35"/>
      <c r="D13644" s="35"/>
      <c r="E13644" s="35"/>
      <c r="F13644" s="35"/>
      <c r="G13644" s="35"/>
      <c r="H13644" s="35"/>
      <c r="J13644" s="26" t="str">
        <f t="shared" si="1288"/>
        <v>No</v>
      </c>
      <c r="K13644" s="26" t="str">
        <f t="shared" si="1289"/>
        <v>Missing</v>
      </c>
      <c r="L13644" s="26" t="str">
        <f t="shared" si="1290"/>
        <v>Missing</v>
      </c>
      <c r="M13644" s="26" t="str">
        <f>IF(OR(ISBLANK(B13644),ISBLANK(C13644),ISBLANK(D13644)),"Missing",IFERROR(VLOOKUP(A13644,'RM Postcodes'!$A:$B,2,0),"Invalid"))</f>
        <v>Missing</v>
      </c>
      <c r="N13644" s="26" t="str">
        <f t="shared" si="1291"/>
        <v>Missing</v>
      </c>
      <c r="O13644" s="26" t="str">
        <f t="shared" si="1287"/>
        <v>Missing</v>
      </c>
    </row>
    <row r="13645" spans="1:15" x14ac:dyDescent="0.2">
      <c r="A13645" s="24" t="str">
        <f t="shared" si="1286"/>
        <v xml:space="preserve"> </v>
      </c>
      <c r="B13645" s="35"/>
      <c r="C13645" s="35"/>
      <c r="D13645" s="35"/>
      <c r="E13645" s="35"/>
      <c r="F13645" s="35"/>
      <c r="G13645" s="35"/>
      <c r="H13645" s="35"/>
      <c r="J13645" s="26" t="str">
        <f t="shared" si="1288"/>
        <v>No</v>
      </c>
      <c r="K13645" s="26" t="str">
        <f t="shared" si="1289"/>
        <v>Missing</v>
      </c>
      <c r="L13645" s="26" t="str">
        <f t="shared" si="1290"/>
        <v>Missing</v>
      </c>
      <c r="M13645" s="26" t="str">
        <f>IF(OR(ISBLANK(B13645),ISBLANK(C13645),ISBLANK(D13645)),"Missing",IFERROR(VLOOKUP(A13645,'RM Postcodes'!$A:$B,2,0),"Invalid"))</f>
        <v>Missing</v>
      </c>
      <c r="N13645" s="26" t="str">
        <f t="shared" si="1291"/>
        <v>Missing</v>
      </c>
      <c r="O13645" s="26" t="str">
        <f t="shared" si="1287"/>
        <v>Missing</v>
      </c>
    </row>
    <row r="13646" spans="1:15" x14ac:dyDescent="0.2">
      <c r="A13646" s="24" t="str">
        <f t="shared" si="1286"/>
        <v xml:space="preserve"> </v>
      </c>
      <c r="B13646" s="35"/>
      <c r="C13646" s="35"/>
      <c r="D13646" s="35"/>
      <c r="E13646" s="35"/>
      <c r="F13646" s="35"/>
      <c r="G13646" s="35"/>
      <c r="H13646" s="35"/>
      <c r="J13646" s="26" t="str">
        <f t="shared" si="1288"/>
        <v>No</v>
      </c>
      <c r="K13646" s="26" t="str">
        <f t="shared" si="1289"/>
        <v>Missing</v>
      </c>
      <c r="L13646" s="26" t="str">
        <f t="shared" si="1290"/>
        <v>Missing</v>
      </c>
      <c r="M13646" s="26" t="str">
        <f>IF(OR(ISBLANK(B13646),ISBLANK(C13646),ISBLANK(D13646)),"Missing",IFERROR(VLOOKUP(A13646,'RM Postcodes'!$A:$B,2,0),"Invalid"))</f>
        <v>Missing</v>
      </c>
      <c r="N13646" s="26" t="str">
        <f t="shared" si="1291"/>
        <v>Missing</v>
      </c>
      <c r="O13646" s="26" t="str">
        <f t="shared" si="1287"/>
        <v>Missing</v>
      </c>
    </row>
    <row r="13647" spans="1:15" x14ac:dyDescent="0.2">
      <c r="A13647" s="24" t="str">
        <f t="shared" si="1286"/>
        <v xml:space="preserve"> </v>
      </c>
      <c r="B13647" s="35"/>
      <c r="C13647" s="35"/>
      <c r="D13647" s="35"/>
      <c r="E13647" s="35"/>
      <c r="F13647" s="35"/>
      <c r="G13647" s="35"/>
      <c r="H13647" s="35"/>
      <c r="J13647" s="26" t="str">
        <f t="shared" si="1288"/>
        <v>No</v>
      </c>
      <c r="K13647" s="26" t="str">
        <f t="shared" si="1289"/>
        <v>Missing</v>
      </c>
      <c r="L13647" s="26" t="str">
        <f t="shared" si="1290"/>
        <v>Missing</v>
      </c>
      <c r="M13647" s="26" t="str">
        <f>IF(OR(ISBLANK(B13647),ISBLANK(C13647),ISBLANK(D13647)),"Missing",IFERROR(VLOOKUP(A13647,'RM Postcodes'!$A:$B,2,0),"Invalid"))</f>
        <v>Missing</v>
      </c>
      <c r="N13647" s="26" t="str">
        <f t="shared" si="1291"/>
        <v>Missing</v>
      </c>
      <c r="O13647" s="26" t="str">
        <f t="shared" si="1287"/>
        <v>Missing</v>
      </c>
    </row>
    <row r="13648" spans="1:15" x14ac:dyDescent="0.2">
      <c r="A13648" s="24" t="str">
        <f t="shared" si="1286"/>
        <v xml:space="preserve"> </v>
      </c>
      <c r="B13648" s="35"/>
      <c r="C13648" s="35"/>
      <c r="D13648" s="35"/>
      <c r="E13648" s="35"/>
      <c r="F13648" s="35"/>
      <c r="G13648" s="35"/>
      <c r="H13648" s="35"/>
      <c r="J13648" s="26" t="str">
        <f t="shared" si="1288"/>
        <v>No</v>
      </c>
      <c r="K13648" s="26" t="str">
        <f t="shared" si="1289"/>
        <v>Missing</v>
      </c>
      <c r="L13648" s="26" t="str">
        <f t="shared" si="1290"/>
        <v>Missing</v>
      </c>
      <c r="M13648" s="26" t="str">
        <f>IF(OR(ISBLANK(B13648),ISBLANK(C13648),ISBLANK(D13648)),"Missing",IFERROR(VLOOKUP(A13648,'RM Postcodes'!$A:$B,2,0),"Invalid"))</f>
        <v>Missing</v>
      </c>
      <c r="N13648" s="26" t="str">
        <f t="shared" si="1291"/>
        <v>Missing</v>
      </c>
      <c r="O13648" s="26" t="str">
        <f t="shared" si="1287"/>
        <v>Missing</v>
      </c>
    </row>
    <row r="13649" spans="1:15" x14ac:dyDescent="0.2">
      <c r="A13649" s="24" t="str">
        <f t="shared" si="1286"/>
        <v xml:space="preserve"> </v>
      </c>
      <c r="B13649" s="35"/>
      <c r="C13649" s="35"/>
      <c r="D13649" s="35"/>
      <c r="E13649" s="35"/>
      <c r="F13649" s="35"/>
      <c r="G13649" s="35"/>
      <c r="H13649" s="35"/>
      <c r="J13649" s="26" t="str">
        <f t="shared" si="1288"/>
        <v>No</v>
      </c>
      <c r="K13649" s="26" t="str">
        <f t="shared" si="1289"/>
        <v>Missing</v>
      </c>
      <c r="L13649" s="26" t="str">
        <f t="shared" si="1290"/>
        <v>Missing</v>
      </c>
      <c r="M13649" s="26" t="str">
        <f>IF(OR(ISBLANK(B13649),ISBLANK(C13649),ISBLANK(D13649)),"Missing",IFERROR(VLOOKUP(A13649,'RM Postcodes'!$A:$B,2,0),"Invalid"))</f>
        <v>Missing</v>
      </c>
      <c r="N13649" s="26" t="str">
        <f t="shared" si="1291"/>
        <v>Missing</v>
      </c>
      <c r="O13649" s="26" t="str">
        <f t="shared" si="1287"/>
        <v>Missing</v>
      </c>
    </row>
    <row r="13650" spans="1:15" x14ac:dyDescent="0.2">
      <c r="A13650" s="24" t="str">
        <f t="shared" si="1286"/>
        <v xml:space="preserve"> </v>
      </c>
      <c r="B13650" s="35"/>
      <c r="C13650" s="35"/>
      <c r="D13650" s="35"/>
      <c r="E13650" s="35"/>
      <c r="F13650" s="35"/>
      <c r="G13650" s="35"/>
      <c r="H13650" s="35"/>
      <c r="J13650" s="26" t="str">
        <f t="shared" si="1288"/>
        <v>No</v>
      </c>
      <c r="K13650" s="26" t="str">
        <f t="shared" si="1289"/>
        <v>Missing</v>
      </c>
      <c r="L13650" s="26" t="str">
        <f t="shared" si="1290"/>
        <v>Missing</v>
      </c>
      <c r="M13650" s="26" t="str">
        <f>IF(OR(ISBLANK(B13650),ISBLANK(C13650),ISBLANK(D13650)),"Missing",IFERROR(VLOOKUP(A13650,'RM Postcodes'!$A:$B,2,0),"Invalid"))</f>
        <v>Missing</v>
      </c>
      <c r="N13650" s="26" t="str">
        <f t="shared" si="1291"/>
        <v>Missing</v>
      </c>
      <c r="O13650" s="26" t="str">
        <f t="shared" si="1287"/>
        <v>Missing</v>
      </c>
    </row>
    <row r="13651" spans="1:15" x14ac:dyDescent="0.2">
      <c r="A13651" s="24" t="str">
        <f t="shared" si="1286"/>
        <v xml:space="preserve"> </v>
      </c>
      <c r="B13651" s="35"/>
      <c r="C13651" s="35"/>
      <c r="D13651" s="35"/>
      <c r="E13651" s="35"/>
      <c r="F13651" s="35"/>
      <c r="G13651" s="35"/>
      <c r="H13651" s="35"/>
      <c r="J13651" s="26" t="str">
        <f t="shared" si="1288"/>
        <v>No</v>
      </c>
      <c r="K13651" s="26" t="str">
        <f t="shared" si="1289"/>
        <v>Missing</v>
      </c>
      <c r="L13651" s="26" t="str">
        <f t="shared" si="1290"/>
        <v>Missing</v>
      </c>
      <c r="M13651" s="26" t="str">
        <f>IF(OR(ISBLANK(B13651),ISBLANK(C13651),ISBLANK(D13651)),"Missing",IFERROR(VLOOKUP(A13651,'RM Postcodes'!$A:$B,2,0),"Invalid"))</f>
        <v>Missing</v>
      </c>
      <c r="N13651" s="26" t="str">
        <f t="shared" si="1291"/>
        <v>Missing</v>
      </c>
      <c r="O13651" s="26" t="str">
        <f t="shared" si="1287"/>
        <v>Missing</v>
      </c>
    </row>
    <row r="13652" spans="1:15" x14ac:dyDescent="0.2">
      <c r="A13652" s="24" t="str">
        <f t="shared" si="1286"/>
        <v xml:space="preserve"> </v>
      </c>
      <c r="B13652" s="35"/>
      <c r="C13652" s="35"/>
      <c r="D13652" s="35"/>
      <c r="E13652" s="35"/>
      <c r="F13652" s="35"/>
      <c r="G13652" s="35"/>
      <c r="H13652" s="35"/>
      <c r="J13652" s="26" t="str">
        <f t="shared" si="1288"/>
        <v>No</v>
      </c>
      <c r="K13652" s="26" t="str">
        <f t="shared" si="1289"/>
        <v>Missing</v>
      </c>
      <c r="L13652" s="26" t="str">
        <f t="shared" si="1290"/>
        <v>Missing</v>
      </c>
      <c r="M13652" s="26" t="str">
        <f>IF(OR(ISBLANK(B13652),ISBLANK(C13652),ISBLANK(D13652)),"Missing",IFERROR(VLOOKUP(A13652,'RM Postcodes'!$A:$B,2,0),"Invalid"))</f>
        <v>Missing</v>
      </c>
      <c r="N13652" s="26" t="str">
        <f t="shared" si="1291"/>
        <v>Missing</v>
      </c>
      <c r="O13652" s="26" t="str">
        <f t="shared" si="1287"/>
        <v>Missing</v>
      </c>
    </row>
    <row r="13653" spans="1:15" x14ac:dyDescent="0.2">
      <c r="A13653" s="24" t="str">
        <f t="shared" si="1286"/>
        <v xml:space="preserve"> </v>
      </c>
      <c r="B13653" s="35"/>
      <c r="C13653" s="35"/>
      <c r="D13653" s="35"/>
      <c r="E13653" s="35"/>
      <c r="F13653" s="35"/>
      <c r="G13653" s="35"/>
      <c r="H13653" s="35"/>
      <c r="J13653" s="26" t="str">
        <f t="shared" si="1288"/>
        <v>No</v>
      </c>
      <c r="K13653" s="26" t="str">
        <f t="shared" si="1289"/>
        <v>Missing</v>
      </c>
      <c r="L13653" s="26" t="str">
        <f t="shared" si="1290"/>
        <v>Missing</v>
      </c>
      <c r="M13653" s="26" t="str">
        <f>IF(OR(ISBLANK(B13653),ISBLANK(C13653),ISBLANK(D13653)),"Missing",IFERROR(VLOOKUP(A13653,'RM Postcodes'!$A:$B,2,0),"Invalid"))</f>
        <v>Missing</v>
      </c>
      <c r="N13653" s="26" t="str">
        <f t="shared" si="1291"/>
        <v>Missing</v>
      </c>
      <c r="O13653" s="26" t="str">
        <f t="shared" si="1287"/>
        <v>Missing</v>
      </c>
    </row>
    <row r="13654" spans="1:15" x14ac:dyDescent="0.2">
      <c r="A13654" s="24" t="str">
        <f t="shared" si="1286"/>
        <v xml:space="preserve"> </v>
      </c>
      <c r="B13654" s="35"/>
      <c r="C13654" s="35"/>
      <c r="D13654" s="35"/>
      <c r="E13654" s="35"/>
      <c r="F13654" s="35"/>
      <c r="G13654" s="35"/>
      <c r="H13654" s="35"/>
      <c r="J13654" s="26" t="str">
        <f t="shared" si="1288"/>
        <v>No</v>
      </c>
      <c r="K13654" s="26" t="str">
        <f t="shared" si="1289"/>
        <v>Missing</v>
      </c>
      <c r="L13654" s="26" t="str">
        <f t="shared" si="1290"/>
        <v>Missing</v>
      </c>
      <c r="M13654" s="26" t="str">
        <f>IF(OR(ISBLANK(B13654),ISBLANK(C13654),ISBLANK(D13654)),"Missing",IFERROR(VLOOKUP(A13654,'RM Postcodes'!$A:$B,2,0),"Invalid"))</f>
        <v>Missing</v>
      </c>
      <c r="N13654" s="26" t="str">
        <f t="shared" si="1291"/>
        <v>Missing</v>
      </c>
      <c r="O13654" s="26" t="str">
        <f t="shared" si="1287"/>
        <v>Missing</v>
      </c>
    </row>
    <row r="13655" spans="1:15" x14ac:dyDescent="0.2">
      <c r="A13655" s="24" t="str">
        <f t="shared" si="1286"/>
        <v xml:space="preserve"> </v>
      </c>
      <c r="B13655" s="35"/>
      <c r="C13655" s="35"/>
      <c r="D13655" s="35"/>
      <c r="E13655" s="35"/>
      <c r="F13655" s="35"/>
      <c r="G13655" s="35"/>
      <c r="H13655" s="35"/>
      <c r="J13655" s="26" t="str">
        <f t="shared" si="1288"/>
        <v>No</v>
      </c>
      <c r="K13655" s="26" t="str">
        <f t="shared" si="1289"/>
        <v>Missing</v>
      </c>
      <c r="L13655" s="26" t="str">
        <f t="shared" si="1290"/>
        <v>Missing</v>
      </c>
      <c r="M13655" s="26" t="str">
        <f>IF(OR(ISBLANK(B13655),ISBLANK(C13655),ISBLANK(D13655)),"Missing",IFERROR(VLOOKUP(A13655,'RM Postcodes'!$A:$B,2,0),"Invalid"))</f>
        <v>Missing</v>
      </c>
      <c r="N13655" s="26" t="str">
        <f t="shared" si="1291"/>
        <v>Missing</v>
      </c>
      <c r="O13655" s="26" t="str">
        <f t="shared" si="1287"/>
        <v>Missing</v>
      </c>
    </row>
    <row r="13656" spans="1:15" x14ac:dyDescent="0.2">
      <c r="A13656" s="24" t="str">
        <f t="shared" si="1286"/>
        <v xml:space="preserve"> </v>
      </c>
      <c r="B13656" s="35"/>
      <c r="C13656" s="35"/>
      <c r="D13656" s="35"/>
      <c r="E13656" s="35"/>
      <c r="F13656" s="35"/>
      <c r="G13656" s="35"/>
      <c r="H13656" s="35"/>
      <c r="J13656" s="26" t="str">
        <f t="shared" si="1288"/>
        <v>No</v>
      </c>
      <c r="K13656" s="26" t="str">
        <f t="shared" si="1289"/>
        <v>Missing</v>
      </c>
      <c r="L13656" s="26" t="str">
        <f t="shared" si="1290"/>
        <v>Missing</v>
      </c>
      <c r="M13656" s="26" t="str">
        <f>IF(OR(ISBLANK(B13656),ISBLANK(C13656),ISBLANK(D13656)),"Missing",IFERROR(VLOOKUP(A13656,'RM Postcodes'!$A:$B,2,0),"Invalid"))</f>
        <v>Missing</v>
      </c>
      <c r="N13656" s="26" t="str">
        <f t="shared" si="1291"/>
        <v>Missing</v>
      </c>
      <c r="O13656" s="26" t="str">
        <f t="shared" si="1287"/>
        <v>Missing</v>
      </c>
    </row>
    <row r="13657" spans="1:15" x14ac:dyDescent="0.2">
      <c r="A13657" s="24" t="str">
        <f t="shared" si="1286"/>
        <v xml:space="preserve"> </v>
      </c>
      <c r="B13657" s="35"/>
      <c r="C13657" s="35"/>
      <c r="D13657" s="35"/>
      <c r="E13657" s="35"/>
      <c r="F13657" s="35"/>
      <c r="G13657" s="35"/>
      <c r="H13657" s="35"/>
      <c r="J13657" s="26" t="str">
        <f t="shared" si="1288"/>
        <v>No</v>
      </c>
      <c r="K13657" s="26" t="str">
        <f t="shared" si="1289"/>
        <v>Missing</v>
      </c>
      <c r="L13657" s="26" t="str">
        <f t="shared" si="1290"/>
        <v>Missing</v>
      </c>
      <c r="M13657" s="26" t="str">
        <f>IF(OR(ISBLANK(B13657),ISBLANK(C13657),ISBLANK(D13657)),"Missing",IFERROR(VLOOKUP(A13657,'RM Postcodes'!$A:$B,2,0),"Invalid"))</f>
        <v>Missing</v>
      </c>
      <c r="N13657" s="26" t="str">
        <f t="shared" si="1291"/>
        <v>Missing</v>
      </c>
      <c r="O13657" s="26" t="str">
        <f t="shared" si="1287"/>
        <v>Missing</v>
      </c>
    </row>
    <row r="13658" spans="1:15" x14ac:dyDescent="0.2">
      <c r="A13658" s="24" t="str">
        <f t="shared" si="1286"/>
        <v xml:space="preserve"> </v>
      </c>
      <c r="B13658" s="35"/>
      <c r="C13658" s="35"/>
      <c r="D13658" s="35"/>
      <c r="E13658" s="35"/>
      <c r="F13658" s="35"/>
      <c r="G13658" s="35"/>
      <c r="H13658" s="35"/>
      <c r="J13658" s="26" t="str">
        <f t="shared" si="1288"/>
        <v>No</v>
      </c>
      <c r="K13658" s="26" t="str">
        <f t="shared" si="1289"/>
        <v>Missing</v>
      </c>
      <c r="L13658" s="26" t="str">
        <f t="shared" si="1290"/>
        <v>Missing</v>
      </c>
      <c r="M13658" s="26" t="str">
        <f>IF(OR(ISBLANK(B13658),ISBLANK(C13658),ISBLANK(D13658)),"Missing",IFERROR(VLOOKUP(A13658,'RM Postcodes'!$A:$B,2,0),"Invalid"))</f>
        <v>Missing</v>
      </c>
      <c r="N13658" s="26" t="str">
        <f t="shared" si="1291"/>
        <v>Missing</v>
      </c>
      <c r="O13658" s="26" t="str">
        <f t="shared" si="1287"/>
        <v>Missing</v>
      </c>
    </row>
    <row r="13659" spans="1:15" x14ac:dyDescent="0.2">
      <c r="A13659" s="24" t="str">
        <f t="shared" si="1286"/>
        <v xml:space="preserve"> </v>
      </c>
      <c r="B13659" s="35"/>
      <c r="C13659" s="35"/>
      <c r="D13659" s="35"/>
      <c r="E13659" s="35"/>
      <c r="F13659" s="35"/>
      <c r="G13659" s="35"/>
      <c r="H13659" s="35"/>
      <c r="J13659" s="26" t="str">
        <f t="shared" si="1288"/>
        <v>No</v>
      </c>
      <c r="K13659" s="26" t="str">
        <f t="shared" si="1289"/>
        <v>Missing</v>
      </c>
      <c r="L13659" s="26" t="str">
        <f t="shared" si="1290"/>
        <v>Missing</v>
      </c>
      <c r="M13659" s="26" t="str">
        <f>IF(OR(ISBLANK(B13659),ISBLANK(C13659),ISBLANK(D13659)),"Missing",IFERROR(VLOOKUP(A13659,'RM Postcodes'!$A:$B,2,0),"Invalid"))</f>
        <v>Missing</v>
      </c>
      <c r="N13659" s="26" t="str">
        <f t="shared" si="1291"/>
        <v>Missing</v>
      </c>
      <c r="O13659" s="26" t="str">
        <f t="shared" si="1287"/>
        <v>Missing</v>
      </c>
    </row>
    <row r="13660" spans="1:15" x14ac:dyDescent="0.2">
      <c r="A13660" s="24" t="str">
        <f t="shared" si="1286"/>
        <v xml:space="preserve"> </v>
      </c>
      <c r="B13660" s="35"/>
      <c r="C13660" s="35"/>
      <c r="D13660" s="35"/>
      <c r="E13660" s="35"/>
      <c r="F13660" s="35"/>
      <c r="G13660" s="35"/>
      <c r="H13660" s="35"/>
      <c r="J13660" s="26" t="str">
        <f t="shared" si="1288"/>
        <v>No</v>
      </c>
      <c r="K13660" s="26" t="str">
        <f t="shared" si="1289"/>
        <v>Missing</v>
      </c>
      <c r="L13660" s="26" t="str">
        <f t="shared" si="1290"/>
        <v>Missing</v>
      </c>
      <c r="M13660" s="26" t="str">
        <f>IF(OR(ISBLANK(B13660),ISBLANK(C13660),ISBLANK(D13660)),"Missing",IFERROR(VLOOKUP(A13660,'RM Postcodes'!$A:$B,2,0),"Invalid"))</f>
        <v>Missing</v>
      </c>
      <c r="N13660" s="26" t="str">
        <f t="shared" si="1291"/>
        <v>Missing</v>
      </c>
      <c r="O13660" s="26" t="str">
        <f t="shared" si="1287"/>
        <v>Missing</v>
      </c>
    </row>
    <row r="13661" spans="1:15" x14ac:dyDescent="0.2">
      <c r="A13661" s="24" t="str">
        <f t="shared" si="1286"/>
        <v xml:space="preserve"> </v>
      </c>
      <c r="B13661" s="35"/>
      <c r="C13661" s="35"/>
      <c r="D13661" s="35"/>
      <c r="E13661" s="35"/>
      <c r="F13661" s="35"/>
      <c r="G13661" s="35"/>
      <c r="H13661" s="35"/>
      <c r="J13661" s="26" t="str">
        <f t="shared" si="1288"/>
        <v>No</v>
      </c>
      <c r="K13661" s="26" t="str">
        <f t="shared" si="1289"/>
        <v>Missing</v>
      </c>
      <c r="L13661" s="26" t="str">
        <f t="shared" si="1290"/>
        <v>Missing</v>
      </c>
      <c r="M13661" s="26" t="str">
        <f>IF(OR(ISBLANK(B13661),ISBLANK(C13661),ISBLANK(D13661)),"Missing",IFERROR(VLOOKUP(A13661,'RM Postcodes'!$A:$B,2,0),"Invalid"))</f>
        <v>Missing</v>
      </c>
      <c r="N13661" s="26" t="str">
        <f t="shared" si="1291"/>
        <v>Missing</v>
      </c>
      <c r="O13661" s="26" t="str">
        <f t="shared" si="1287"/>
        <v>Missing</v>
      </c>
    </row>
    <row r="13662" spans="1:15" x14ac:dyDescent="0.2">
      <c r="A13662" s="24" t="str">
        <f t="shared" si="1286"/>
        <v xml:space="preserve"> </v>
      </c>
      <c r="B13662" s="35"/>
      <c r="C13662" s="35"/>
      <c r="D13662" s="35"/>
      <c r="E13662" s="35"/>
      <c r="F13662" s="35"/>
      <c r="G13662" s="35"/>
      <c r="H13662" s="35"/>
      <c r="J13662" s="26" t="str">
        <f t="shared" si="1288"/>
        <v>No</v>
      </c>
      <c r="K13662" s="26" t="str">
        <f t="shared" si="1289"/>
        <v>Missing</v>
      </c>
      <c r="L13662" s="26" t="str">
        <f t="shared" si="1290"/>
        <v>Missing</v>
      </c>
      <c r="M13662" s="26" t="str">
        <f>IF(OR(ISBLANK(B13662),ISBLANK(C13662),ISBLANK(D13662)),"Missing",IFERROR(VLOOKUP(A13662,'RM Postcodes'!$A:$B,2,0),"Invalid"))</f>
        <v>Missing</v>
      </c>
      <c r="N13662" s="26" t="str">
        <f t="shared" si="1291"/>
        <v>Missing</v>
      </c>
      <c r="O13662" s="26" t="str">
        <f t="shared" si="1287"/>
        <v>Missing</v>
      </c>
    </row>
    <row r="13663" spans="1:15" x14ac:dyDescent="0.2">
      <c r="A13663" s="24" t="str">
        <f t="shared" ref="A13663:A13726" si="1292">TRIM(B13663)&amp;TRIM(C13663)&amp;" "&amp;TRIM(D13663)</f>
        <v xml:space="preserve"> </v>
      </c>
      <c r="B13663" s="35"/>
      <c r="C13663" s="35"/>
      <c r="D13663" s="35"/>
      <c r="E13663" s="35"/>
      <c r="F13663" s="35"/>
      <c r="G13663" s="35"/>
      <c r="H13663" s="35"/>
      <c r="J13663" s="26" t="str">
        <f t="shared" si="1288"/>
        <v>No</v>
      </c>
      <c r="K13663" s="26" t="str">
        <f t="shared" si="1289"/>
        <v>Missing</v>
      </c>
      <c r="L13663" s="26" t="str">
        <f t="shared" si="1290"/>
        <v>Missing</v>
      </c>
      <c r="M13663" s="26" t="str">
        <f>IF(OR(ISBLANK(B13663),ISBLANK(C13663),ISBLANK(D13663)),"Missing",IFERROR(VLOOKUP(A13663,'RM Postcodes'!$A:$B,2,0),"Invalid"))</f>
        <v>Missing</v>
      </c>
      <c r="N13663" s="26" t="str">
        <f t="shared" si="1291"/>
        <v>Missing</v>
      </c>
      <c r="O13663" s="26" t="str">
        <f t="shared" si="1287"/>
        <v>Missing</v>
      </c>
    </row>
    <row r="13664" spans="1:15" x14ac:dyDescent="0.2">
      <c r="A13664" s="24" t="str">
        <f t="shared" si="1292"/>
        <v xml:space="preserve"> </v>
      </c>
      <c r="B13664" s="35"/>
      <c r="C13664" s="35"/>
      <c r="D13664" s="35"/>
      <c r="E13664" s="35"/>
      <c r="F13664" s="35"/>
      <c r="G13664" s="35"/>
      <c r="H13664" s="35"/>
      <c r="J13664" s="26" t="str">
        <f t="shared" si="1288"/>
        <v>No</v>
      </c>
      <c r="K13664" s="26" t="str">
        <f t="shared" si="1289"/>
        <v>Missing</v>
      </c>
      <c r="L13664" s="26" t="str">
        <f t="shared" si="1290"/>
        <v>Missing</v>
      </c>
      <c r="M13664" s="26" t="str">
        <f>IF(OR(ISBLANK(B13664),ISBLANK(C13664),ISBLANK(D13664)),"Missing",IFERROR(VLOOKUP(A13664,'RM Postcodes'!$A:$B,2,0),"Invalid"))</f>
        <v>Missing</v>
      </c>
      <c r="N13664" s="26" t="str">
        <f t="shared" si="1291"/>
        <v>Missing</v>
      </c>
      <c r="O13664" s="26" t="str">
        <f t="shared" si="1287"/>
        <v>Missing</v>
      </c>
    </row>
    <row r="13665" spans="1:15" x14ac:dyDescent="0.2">
      <c r="A13665" s="24" t="str">
        <f t="shared" si="1292"/>
        <v xml:space="preserve"> </v>
      </c>
      <c r="B13665" s="35"/>
      <c r="C13665" s="35"/>
      <c r="D13665" s="35"/>
      <c r="E13665" s="35"/>
      <c r="F13665" s="35"/>
      <c r="G13665" s="35"/>
      <c r="H13665" s="35"/>
      <c r="J13665" s="26" t="str">
        <f t="shared" si="1288"/>
        <v>No</v>
      </c>
      <c r="K13665" s="26" t="str">
        <f t="shared" si="1289"/>
        <v>Missing</v>
      </c>
      <c r="L13665" s="26" t="str">
        <f t="shared" si="1290"/>
        <v>Missing</v>
      </c>
      <c r="M13665" s="26" t="str">
        <f>IF(OR(ISBLANK(B13665),ISBLANK(C13665),ISBLANK(D13665)),"Missing",IFERROR(VLOOKUP(A13665,'RM Postcodes'!$A:$B,2,0),"Invalid"))</f>
        <v>Missing</v>
      </c>
      <c r="N13665" s="26" t="str">
        <f t="shared" si="1291"/>
        <v>Missing</v>
      </c>
      <c r="O13665" s="26" t="str">
        <f t="shared" si="1287"/>
        <v>Missing</v>
      </c>
    </row>
    <row r="13666" spans="1:15" x14ac:dyDescent="0.2">
      <c r="A13666" s="24" t="str">
        <f t="shared" si="1292"/>
        <v xml:space="preserve"> </v>
      </c>
      <c r="B13666" s="35"/>
      <c r="C13666" s="35"/>
      <c r="D13666" s="35"/>
      <c r="E13666" s="35"/>
      <c r="F13666" s="35"/>
      <c r="G13666" s="35"/>
      <c r="H13666" s="35"/>
      <c r="J13666" s="26" t="str">
        <f t="shared" si="1288"/>
        <v>No</v>
      </c>
      <c r="K13666" s="26" t="str">
        <f t="shared" si="1289"/>
        <v>Missing</v>
      </c>
      <c r="L13666" s="26" t="str">
        <f t="shared" si="1290"/>
        <v>Missing</v>
      </c>
      <c r="M13666" s="26" t="str">
        <f>IF(OR(ISBLANK(B13666),ISBLANK(C13666),ISBLANK(D13666)),"Missing",IFERROR(VLOOKUP(A13666,'RM Postcodes'!$A:$B,2,0),"Invalid"))</f>
        <v>Missing</v>
      </c>
      <c r="N13666" s="26" t="str">
        <f t="shared" si="1291"/>
        <v>Missing</v>
      </c>
      <c r="O13666" s="26" t="str">
        <f t="shared" si="1287"/>
        <v>Missing</v>
      </c>
    </row>
    <row r="13667" spans="1:15" x14ac:dyDescent="0.2">
      <c r="A13667" s="24" t="str">
        <f t="shared" si="1292"/>
        <v xml:space="preserve"> </v>
      </c>
      <c r="B13667" s="35"/>
      <c r="C13667" s="35"/>
      <c r="D13667" s="35"/>
      <c r="E13667" s="35"/>
      <c r="F13667" s="35"/>
      <c r="G13667" s="35"/>
      <c r="H13667" s="35"/>
      <c r="J13667" s="26" t="str">
        <f t="shared" si="1288"/>
        <v>No</v>
      </c>
      <c r="K13667" s="26" t="str">
        <f t="shared" si="1289"/>
        <v>Missing</v>
      </c>
      <c r="L13667" s="26" t="str">
        <f t="shared" si="1290"/>
        <v>Missing</v>
      </c>
      <c r="M13667" s="26" t="str">
        <f>IF(OR(ISBLANK(B13667),ISBLANK(C13667),ISBLANK(D13667)),"Missing",IFERROR(VLOOKUP(A13667,'RM Postcodes'!$A:$B,2,0),"Invalid"))</f>
        <v>Missing</v>
      </c>
      <c r="N13667" s="26" t="str">
        <f t="shared" si="1291"/>
        <v>Missing</v>
      </c>
      <c r="O13667" s="26" t="str">
        <f t="shared" si="1287"/>
        <v>Missing</v>
      </c>
    </row>
    <row r="13668" spans="1:15" x14ac:dyDescent="0.2">
      <c r="A13668" s="24" t="str">
        <f t="shared" si="1292"/>
        <v xml:space="preserve"> </v>
      </c>
      <c r="B13668" s="35"/>
      <c r="C13668" s="35"/>
      <c r="D13668" s="35"/>
      <c r="E13668" s="35"/>
      <c r="F13668" s="35"/>
      <c r="G13668" s="35"/>
      <c r="H13668" s="35"/>
      <c r="J13668" s="26" t="str">
        <f t="shared" si="1288"/>
        <v>No</v>
      </c>
      <c r="K13668" s="26" t="str">
        <f t="shared" si="1289"/>
        <v>Missing</v>
      </c>
      <c r="L13668" s="26" t="str">
        <f t="shared" si="1290"/>
        <v>Missing</v>
      </c>
      <c r="M13668" s="26" t="str">
        <f>IF(OR(ISBLANK(B13668),ISBLANK(C13668),ISBLANK(D13668)),"Missing",IFERROR(VLOOKUP(A13668,'RM Postcodes'!$A:$B,2,0),"Invalid"))</f>
        <v>Missing</v>
      </c>
      <c r="N13668" s="26" t="str">
        <f t="shared" si="1291"/>
        <v>Missing</v>
      </c>
      <c r="O13668" s="26" t="str">
        <f t="shared" si="1287"/>
        <v>Missing</v>
      </c>
    </row>
    <row r="13669" spans="1:15" x14ac:dyDescent="0.2">
      <c r="A13669" s="24" t="str">
        <f t="shared" si="1292"/>
        <v xml:space="preserve"> </v>
      </c>
      <c r="B13669" s="35"/>
      <c r="C13669" s="35"/>
      <c r="D13669" s="35"/>
      <c r="E13669" s="35"/>
      <c r="F13669" s="35"/>
      <c r="G13669" s="35"/>
      <c r="H13669" s="35"/>
      <c r="J13669" s="26" t="str">
        <f t="shared" si="1288"/>
        <v>No</v>
      </c>
      <c r="K13669" s="26" t="str">
        <f t="shared" si="1289"/>
        <v>Missing</v>
      </c>
      <c r="L13669" s="26" t="str">
        <f t="shared" si="1290"/>
        <v>Missing</v>
      </c>
      <c r="M13669" s="26" t="str">
        <f>IF(OR(ISBLANK(B13669),ISBLANK(C13669),ISBLANK(D13669)),"Missing",IFERROR(VLOOKUP(A13669,'RM Postcodes'!$A:$B,2,0),"Invalid"))</f>
        <v>Missing</v>
      </c>
      <c r="N13669" s="26" t="str">
        <f t="shared" si="1291"/>
        <v>Missing</v>
      </c>
      <c r="O13669" s="26" t="str">
        <f t="shared" si="1287"/>
        <v>Missing</v>
      </c>
    </row>
    <row r="13670" spans="1:15" x14ac:dyDescent="0.2">
      <c r="A13670" s="24" t="str">
        <f t="shared" si="1292"/>
        <v xml:space="preserve"> </v>
      </c>
      <c r="B13670" s="35"/>
      <c r="C13670" s="35"/>
      <c r="D13670" s="35"/>
      <c r="E13670" s="35"/>
      <c r="F13670" s="35"/>
      <c r="G13670" s="35"/>
      <c r="H13670" s="35"/>
      <c r="J13670" s="26" t="str">
        <f t="shared" si="1288"/>
        <v>No</v>
      </c>
      <c r="K13670" s="26" t="str">
        <f t="shared" si="1289"/>
        <v>Missing</v>
      </c>
      <c r="L13670" s="26" t="str">
        <f t="shared" si="1290"/>
        <v>Missing</v>
      </c>
      <c r="M13670" s="26" t="str">
        <f>IF(OR(ISBLANK(B13670),ISBLANK(C13670),ISBLANK(D13670)),"Missing",IFERROR(VLOOKUP(A13670,'RM Postcodes'!$A:$B,2,0),"Invalid"))</f>
        <v>Missing</v>
      </c>
      <c r="N13670" s="26" t="str">
        <f t="shared" si="1291"/>
        <v>Missing</v>
      </c>
      <c r="O13670" s="26" t="str">
        <f t="shared" si="1287"/>
        <v>Missing</v>
      </c>
    </row>
    <row r="13671" spans="1:15" x14ac:dyDescent="0.2">
      <c r="A13671" s="24" t="str">
        <f t="shared" si="1292"/>
        <v xml:space="preserve"> </v>
      </c>
      <c r="B13671" s="35"/>
      <c r="C13671" s="35"/>
      <c r="D13671" s="35"/>
      <c r="E13671" s="35"/>
      <c r="F13671" s="35"/>
      <c r="G13671" s="35"/>
      <c r="H13671" s="35"/>
      <c r="J13671" s="26" t="str">
        <f t="shared" si="1288"/>
        <v>No</v>
      </c>
      <c r="K13671" s="26" t="str">
        <f t="shared" si="1289"/>
        <v>Missing</v>
      </c>
      <c r="L13671" s="26" t="str">
        <f t="shared" si="1290"/>
        <v>Missing</v>
      </c>
      <c r="M13671" s="26" t="str">
        <f>IF(OR(ISBLANK(B13671),ISBLANK(C13671),ISBLANK(D13671)),"Missing",IFERROR(VLOOKUP(A13671,'RM Postcodes'!$A:$B,2,0),"Invalid"))</f>
        <v>Missing</v>
      </c>
      <c r="N13671" s="26" t="str">
        <f t="shared" si="1291"/>
        <v>Missing</v>
      </c>
      <c r="O13671" s="26" t="str">
        <f t="shared" si="1287"/>
        <v>Missing</v>
      </c>
    </row>
    <row r="13672" spans="1:15" x14ac:dyDescent="0.2">
      <c r="A13672" s="24" t="str">
        <f t="shared" si="1292"/>
        <v xml:space="preserve"> </v>
      </c>
      <c r="B13672" s="35"/>
      <c r="C13672" s="35"/>
      <c r="D13672" s="35"/>
      <c r="E13672" s="35"/>
      <c r="F13672" s="35"/>
      <c r="G13672" s="35"/>
      <c r="H13672" s="35"/>
      <c r="J13672" s="26" t="str">
        <f t="shared" si="1288"/>
        <v>No</v>
      </c>
      <c r="K13672" s="26" t="str">
        <f t="shared" si="1289"/>
        <v>Missing</v>
      </c>
      <c r="L13672" s="26" t="str">
        <f t="shared" si="1290"/>
        <v>Missing</v>
      </c>
      <c r="M13672" s="26" t="str">
        <f>IF(OR(ISBLANK(B13672),ISBLANK(C13672),ISBLANK(D13672)),"Missing",IFERROR(VLOOKUP(A13672,'RM Postcodes'!$A:$B,2,0),"Invalid"))</f>
        <v>Missing</v>
      </c>
      <c r="N13672" s="26" t="str">
        <f t="shared" si="1291"/>
        <v>Missing</v>
      </c>
      <c r="O13672" s="26" t="str">
        <f t="shared" si="1287"/>
        <v>Missing</v>
      </c>
    </row>
    <row r="13673" spans="1:15" x14ac:dyDescent="0.2">
      <c r="A13673" s="24" t="str">
        <f t="shared" si="1292"/>
        <v xml:space="preserve"> </v>
      </c>
      <c r="B13673" s="35"/>
      <c r="C13673" s="35"/>
      <c r="D13673" s="35"/>
      <c r="E13673" s="35"/>
      <c r="F13673" s="35"/>
      <c r="G13673" s="35"/>
      <c r="H13673" s="35"/>
      <c r="J13673" s="26" t="str">
        <f t="shared" si="1288"/>
        <v>No</v>
      </c>
      <c r="K13673" s="26" t="str">
        <f t="shared" si="1289"/>
        <v>Missing</v>
      </c>
      <c r="L13673" s="26" t="str">
        <f t="shared" si="1290"/>
        <v>Missing</v>
      </c>
      <c r="M13673" s="26" t="str">
        <f>IF(OR(ISBLANK(B13673),ISBLANK(C13673),ISBLANK(D13673)),"Missing",IFERROR(VLOOKUP(A13673,'RM Postcodes'!$A:$B,2,0),"Invalid"))</f>
        <v>Missing</v>
      </c>
      <c r="N13673" s="26" t="str">
        <f t="shared" si="1291"/>
        <v>Missing</v>
      </c>
      <c r="O13673" s="26" t="str">
        <f t="shared" si="1287"/>
        <v>Missing</v>
      </c>
    </row>
    <row r="13674" spans="1:15" x14ac:dyDescent="0.2">
      <c r="A13674" s="24" t="str">
        <f t="shared" si="1292"/>
        <v xml:space="preserve"> </v>
      </c>
      <c r="B13674" s="35"/>
      <c r="C13674" s="35"/>
      <c r="D13674" s="35"/>
      <c r="E13674" s="35"/>
      <c r="F13674" s="35"/>
      <c r="G13674" s="35"/>
      <c r="H13674" s="35"/>
      <c r="J13674" s="26" t="str">
        <f t="shared" si="1288"/>
        <v>No</v>
      </c>
      <c r="K13674" s="26" t="str">
        <f t="shared" si="1289"/>
        <v>Missing</v>
      </c>
      <c r="L13674" s="26" t="str">
        <f t="shared" si="1290"/>
        <v>Missing</v>
      </c>
      <c r="M13674" s="26" t="str">
        <f>IF(OR(ISBLANK(B13674),ISBLANK(C13674),ISBLANK(D13674)),"Missing",IFERROR(VLOOKUP(A13674,'RM Postcodes'!$A:$B,2,0),"Invalid"))</f>
        <v>Missing</v>
      </c>
      <c r="N13674" s="26" t="str">
        <f t="shared" si="1291"/>
        <v>Missing</v>
      </c>
      <c r="O13674" s="26" t="str">
        <f t="shared" si="1287"/>
        <v>Missing</v>
      </c>
    </row>
    <row r="13675" spans="1:15" x14ac:dyDescent="0.2">
      <c r="A13675" s="24" t="str">
        <f t="shared" si="1292"/>
        <v xml:space="preserve"> </v>
      </c>
      <c r="B13675" s="35"/>
      <c r="C13675" s="35"/>
      <c r="D13675" s="35"/>
      <c r="E13675" s="35"/>
      <c r="F13675" s="35"/>
      <c r="G13675" s="35"/>
      <c r="H13675" s="35"/>
      <c r="J13675" s="26" t="str">
        <f t="shared" si="1288"/>
        <v>No</v>
      </c>
      <c r="K13675" s="26" t="str">
        <f t="shared" si="1289"/>
        <v>Missing</v>
      </c>
      <c r="L13675" s="26" t="str">
        <f t="shared" si="1290"/>
        <v>Missing</v>
      </c>
      <c r="M13675" s="26" t="str">
        <f>IF(OR(ISBLANK(B13675),ISBLANK(C13675),ISBLANK(D13675)),"Missing",IFERROR(VLOOKUP(A13675,'RM Postcodes'!$A:$B,2,0),"Invalid"))</f>
        <v>Missing</v>
      </c>
      <c r="N13675" s="26" t="str">
        <f t="shared" si="1291"/>
        <v>Missing</v>
      </c>
      <c r="O13675" s="26" t="str">
        <f t="shared" si="1287"/>
        <v>Missing</v>
      </c>
    </row>
    <row r="13676" spans="1:15" x14ac:dyDescent="0.2">
      <c r="A13676" s="24" t="str">
        <f t="shared" si="1292"/>
        <v xml:space="preserve"> </v>
      </c>
      <c r="B13676" s="35"/>
      <c r="C13676" s="35"/>
      <c r="D13676" s="35"/>
      <c r="E13676" s="35"/>
      <c r="F13676" s="35"/>
      <c r="G13676" s="35"/>
      <c r="H13676" s="35"/>
      <c r="J13676" s="26" t="str">
        <f t="shared" si="1288"/>
        <v>No</v>
      </c>
      <c r="K13676" s="26" t="str">
        <f t="shared" si="1289"/>
        <v>Missing</v>
      </c>
      <c r="L13676" s="26" t="str">
        <f t="shared" si="1290"/>
        <v>Missing</v>
      </c>
      <c r="M13676" s="26" t="str">
        <f>IF(OR(ISBLANK(B13676),ISBLANK(C13676),ISBLANK(D13676)),"Missing",IFERROR(VLOOKUP(A13676,'RM Postcodes'!$A:$B,2,0),"Invalid"))</f>
        <v>Missing</v>
      </c>
      <c r="N13676" s="26" t="str">
        <f t="shared" si="1291"/>
        <v>Missing</v>
      </c>
      <c r="O13676" s="26" t="str">
        <f t="shared" si="1287"/>
        <v>Missing</v>
      </c>
    </row>
    <row r="13677" spans="1:15" x14ac:dyDescent="0.2">
      <c r="A13677" s="24" t="str">
        <f t="shared" si="1292"/>
        <v xml:space="preserve"> </v>
      </c>
      <c r="B13677" s="35"/>
      <c r="C13677" s="35"/>
      <c r="D13677" s="35"/>
      <c r="E13677" s="35"/>
      <c r="F13677" s="35"/>
      <c r="G13677" s="35"/>
      <c r="H13677" s="35"/>
      <c r="J13677" s="26" t="str">
        <f t="shared" si="1288"/>
        <v>No</v>
      </c>
      <c r="K13677" s="26" t="str">
        <f t="shared" si="1289"/>
        <v>Missing</v>
      </c>
      <c r="L13677" s="26" t="str">
        <f t="shared" si="1290"/>
        <v>Missing</v>
      </c>
      <c r="M13677" s="26" t="str">
        <f>IF(OR(ISBLANK(B13677),ISBLANK(C13677),ISBLANK(D13677)),"Missing",IFERROR(VLOOKUP(A13677,'RM Postcodes'!$A:$B,2,0),"Invalid"))</f>
        <v>Missing</v>
      </c>
      <c r="N13677" s="26" t="str">
        <f t="shared" si="1291"/>
        <v>Missing</v>
      </c>
      <c r="O13677" s="26" t="str">
        <f t="shared" si="1287"/>
        <v>Missing</v>
      </c>
    </row>
    <row r="13678" spans="1:15" x14ac:dyDescent="0.2">
      <c r="A13678" s="24" t="str">
        <f t="shared" si="1292"/>
        <v xml:space="preserve"> </v>
      </c>
      <c r="B13678" s="35"/>
      <c r="C13678" s="35"/>
      <c r="D13678" s="35"/>
      <c r="E13678" s="35"/>
      <c r="F13678" s="35"/>
      <c r="G13678" s="35"/>
      <c r="H13678" s="35"/>
      <c r="J13678" s="26" t="str">
        <f t="shared" si="1288"/>
        <v>No</v>
      </c>
      <c r="K13678" s="26" t="str">
        <f t="shared" si="1289"/>
        <v>Missing</v>
      </c>
      <c r="L13678" s="26" t="str">
        <f t="shared" si="1290"/>
        <v>Missing</v>
      </c>
      <c r="M13678" s="26" t="str">
        <f>IF(OR(ISBLANK(B13678),ISBLANK(C13678),ISBLANK(D13678)),"Missing",IFERROR(VLOOKUP(A13678,'RM Postcodes'!$A:$B,2,0),"Invalid"))</f>
        <v>Missing</v>
      </c>
      <c r="N13678" s="26" t="str">
        <f t="shared" si="1291"/>
        <v>Missing</v>
      </c>
      <c r="O13678" s="26" t="str">
        <f t="shared" si="1287"/>
        <v>Missing</v>
      </c>
    </row>
    <row r="13679" spans="1:15" x14ac:dyDescent="0.2">
      <c r="A13679" s="24" t="str">
        <f t="shared" si="1292"/>
        <v xml:space="preserve"> </v>
      </c>
      <c r="B13679" s="35"/>
      <c r="C13679" s="35"/>
      <c r="D13679" s="35"/>
      <c r="E13679" s="35"/>
      <c r="F13679" s="35"/>
      <c r="G13679" s="35"/>
      <c r="H13679" s="35"/>
      <c r="J13679" s="26" t="str">
        <f t="shared" si="1288"/>
        <v>No</v>
      </c>
      <c r="K13679" s="26" t="str">
        <f t="shared" si="1289"/>
        <v>Missing</v>
      </c>
      <c r="L13679" s="26" t="str">
        <f t="shared" si="1290"/>
        <v>Missing</v>
      </c>
      <c r="M13679" s="26" t="str">
        <f>IF(OR(ISBLANK(B13679),ISBLANK(C13679),ISBLANK(D13679)),"Missing",IFERROR(VLOOKUP(A13679,'RM Postcodes'!$A:$B,2,0),"Invalid"))</f>
        <v>Missing</v>
      </c>
      <c r="N13679" s="26" t="str">
        <f t="shared" si="1291"/>
        <v>Missing</v>
      </c>
      <c r="O13679" s="26" t="str">
        <f t="shared" si="1287"/>
        <v>Missing</v>
      </c>
    </row>
    <row r="13680" spans="1:15" x14ac:dyDescent="0.2">
      <c r="A13680" s="24" t="str">
        <f t="shared" si="1292"/>
        <v xml:space="preserve"> </v>
      </c>
      <c r="B13680" s="35"/>
      <c r="C13680" s="35"/>
      <c r="D13680" s="35"/>
      <c r="E13680" s="35"/>
      <c r="F13680" s="35"/>
      <c r="G13680" s="35"/>
      <c r="H13680" s="35"/>
      <c r="J13680" s="26" t="str">
        <f t="shared" si="1288"/>
        <v>No</v>
      </c>
      <c r="K13680" s="26" t="str">
        <f t="shared" si="1289"/>
        <v>Missing</v>
      </c>
      <c r="L13680" s="26" t="str">
        <f t="shared" si="1290"/>
        <v>Missing</v>
      </c>
      <c r="M13680" s="26" t="str">
        <f>IF(OR(ISBLANK(B13680),ISBLANK(C13680),ISBLANK(D13680)),"Missing",IFERROR(VLOOKUP(A13680,'RM Postcodes'!$A:$B,2,0),"Invalid"))</f>
        <v>Missing</v>
      </c>
      <c r="N13680" s="26" t="str">
        <f t="shared" si="1291"/>
        <v>Missing</v>
      </c>
      <c r="O13680" s="26" t="str">
        <f t="shared" si="1287"/>
        <v>Missing</v>
      </c>
    </row>
    <row r="13681" spans="1:15" x14ac:dyDescent="0.2">
      <c r="A13681" s="24" t="str">
        <f t="shared" si="1292"/>
        <v xml:space="preserve"> </v>
      </c>
      <c r="B13681" s="35"/>
      <c r="C13681" s="35"/>
      <c r="D13681" s="35"/>
      <c r="E13681" s="35"/>
      <c r="F13681" s="35"/>
      <c r="G13681" s="35"/>
      <c r="H13681" s="35"/>
      <c r="J13681" s="26" t="str">
        <f t="shared" si="1288"/>
        <v>No</v>
      </c>
      <c r="K13681" s="26" t="str">
        <f t="shared" si="1289"/>
        <v>Missing</v>
      </c>
      <c r="L13681" s="26" t="str">
        <f t="shared" si="1290"/>
        <v>Missing</v>
      </c>
      <c r="M13681" s="26" t="str">
        <f>IF(OR(ISBLANK(B13681),ISBLANK(C13681),ISBLANK(D13681)),"Missing",IFERROR(VLOOKUP(A13681,'RM Postcodes'!$A:$B,2,0),"Invalid"))</f>
        <v>Missing</v>
      </c>
      <c r="N13681" s="26" t="str">
        <f t="shared" si="1291"/>
        <v>Missing</v>
      </c>
      <c r="O13681" s="26" t="str">
        <f t="shared" si="1287"/>
        <v>Missing</v>
      </c>
    </row>
    <row r="13682" spans="1:15" x14ac:dyDescent="0.2">
      <c r="A13682" s="24" t="str">
        <f t="shared" si="1292"/>
        <v xml:space="preserve"> </v>
      </c>
      <c r="B13682" s="35"/>
      <c r="C13682" s="35"/>
      <c r="D13682" s="35"/>
      <c r="E13682" s="35"/>
      <c r="F13682" s="35"/>
      <c r="G13682" s="35"/>
      <c r="H13682" s="35"/>
      <c r="J13682" s="26" t="str">
        <f t="shared" si="1288"/>
        <v>No</v>
      </c>
      <c r="K13682" s="26" t="str">
        <f t="shared" si="1289"/>
        <v>Missing</v>
      </c>
      <c r="L13682" s="26" t="str">
        <f t="shared" si="1290"/>
        <v>Missing</v>
      </c>
      <c r="M13682" s="26" t="str">
        <f>IF(OR(ISBLANK(B13682),ISBLANK(C13682),ISBLANK(D13682)),"Missing",IFERROR(VLOOKUP(A13682,'RM Postcodes'!$A:$B,2,0),"Invalid"))</f>
        <v>Missing</v>
      </c>
      <c r="N13682" s="26" t="str">
        <f t="shared" si="1291"/>
        <v>Missing</v>
      </c>
      <c r="O13682" s="26" t="str">
        <f t="shared" si="1287"/>
        <v>Missing</v>
      </c>
    </row>
    <row r="13683" spans="1:15" x14ac:dyDescent="0.2">
      <c r="A13683" s="24" t="str">
        <f t="shared" si="1292"/>
        <v xml:space="preserve"> </v>
      </c>
      <c r="B13683" s="35"/>
      <c r="C13683" s="35"/>
      <c r="D13683" s="35"/>
      <c r="E13683" s="35"/>
      <c r="F13683" s="35"/>
      <c r="G13683" s="35"/>
      <c r="H13683" s="35"/>
      <c r="J13683" s="26" t="str">
        <f t="shared" si="1288"/>
        <v>No</v>
      </c>
      <c r="K13683" s="26" t="str">
        <f t="shared" si="1289"/>
        <v>Missing</v>
      </c>
      <c r="L13683" s="26" t="str">
        <f t="shared" si="1290"/>
        <v>Missing</v>
      </c>
      <c r="M13683" s="26" t="str">
        <f>IF(OR(ISBLANK(B13683),ISBLANK(C13683),ISBLANK(D13683)),"Missing",IFERROR(VLOOKUP(A13683,'RM Postcodes'!$A:$B,2,0),"Invalid"))</f>
        <v>Missing</v>
      </c>
      <c r="N13683" s="26" t="str">
        <f t="shared" si="1291"/>
        <v>Missing</v>
      </c>
      <c r="O13683" s="26" t="str">
        <f t="shared" si="1287"/>
        <v>Missing</v>
      </c>
    </row>
    <row r="13684" spans="1:15" x14ac:dyDescent="0.2">
      <c r="A13684" s="24" t="str">
        <f t="shared" si="1292"/>
        <v xml:space="preserve"> </v>
      </c>
      <c r="B13684" s="35"/>
      <c r="C13684" s="35"/>
      <c r="D13684" s="35"/>
      <c r="E13684" s="35"/>
      <c r="F13684" s="35"/>
      <c r="G13684" s="35"/>
      <c r="H13684" s="35"/>
      <c r="J13684" s="26" t="str">
        <f t="shared" si="1288"/>
        <v>No</v>
      </c>
      <c r="K13684" s="26" t="str">
        <f t="shared" si="1289"/>
        <v>Missing</v>
      </c>
      <c r="L13684" s="26" t="str">
        <f t="shared" si="1290"/>
        <v>Missing</v>
      </c>
      <c r="M13684" s="26" t="str">
        <f>IF(OR(ISBLANK(B13684),ISBLANK(C13684),ISBLANK(D13684)),"Missing",IFERROR(VLOOKUP(A13684,'RM Postcodes'!$A:$B,2,0),"Invalid"))</f>
        <v>Missing</v>
      </c>
      <c r="N13684" s="26" t="str">
        <f t="shared" si="1291"/>
        <v>Missing</v>
      </c>
      <c r="O13684" s="26" t="str">
        <f t="shared" si="1287"/>
        <v>Missing</v>
      </c>
    </row>
    <row r="13685" spans="1:15" x14ac:dyDescent="0.2">
      <c r="A13685" s="24" t="str">
        <f t="shared" si="1292"/>
        <v xml:space="preserve"> </v>
      </c>
      <c r="B13685" s="35"/>
      <c r="C13685" s="35"/>
      <c r="D13685" s="35"/>
      <c r="E13685" s="35"/>
      <c r="F13685" s="35"/>
      <c r="G13685" s="35"/>
      <c r="H13685" s="35"/>
      <c r="J13685" s="26" t="str">
        <f t="shared" si="1288"/>
        <v>No</v>
      </c>
      <c r="K13685" s="26" t="str">
        <f t="shared" si="1289"/>
        <v>Missing</v>
      </c>
      <c r="L13685" s="26" t="str">
        <f t="shared" si="1290"/>
        <v>Missing</v>
      </c>
      <c r="M13685" s="26" t="str">
        <f>IF(OR(ISBLANK(B13685),ISBLANK(C13685),ISBLANK(D13685)),"Missing",IFERROR(VLOOKUP(A13685,'RM Postcodes'!$A:$B,2,0),"Invalid"))</f>
        <v>Missing</v>
      </c>
      <c r="N13685" s="26" t="str">
        <f t="shared" si="1291"/>
        <v>Missing</v>
      </c>
      <c r="O13685" s="26" t="str">
        <f t="shared" si="1287"/>
        <v>Missing</v>
      </c>
    </row>
    <row r="13686" spans="1:15" x14ac:dyDescent="0.2">
      <c r="A13686" s="24" t="str">
        <f t="shared" si="1292"/>
        <v xml:space="preserve"> </v>
      </c>
      <c r="B13686" s="35"/>
      <c r="C13686" s="35"/>
      <c r="D13686" s="35"/>
      <c r="E13686" s="35"/>
      <c r="F13686" s="35"/>
      <c r="G13686" s="35"/>
      <c r="H13686" s="35"/>
      <c r="J13686" s="26" t="str">
        <f t="shared" si="1288"/>
        <v>No</v>
      </c>
      <c r="K13686" s="26" t="str">
        <f t="shared" si="1289"/>
        <v>Missing</v>
      </c>
      <c r="L13686" s="26" t="str">
        <f t="shared" si="1290"/>
        <v>Missing</v>
      </c>
      <c r="M13686" s="26" t="str">
        <f>IF(OR(ISBLANK(B13686),ISBLANK(C13686),ISBLANK(D13686)),"Missing",IFERROR(VLOOKUP(A13686,'RM Postcodes'!$A:$B,2,0),"Invalid"))</f>
        <v>Missing</v>
      </c>
      <c r="N13686" s="26" t="str">
        <f t="shared" si="1291"/>
        <v>Missing</v>
      </c>
      <c r="O13686" s="26" t="str">
        <f t="shared" si="1287"/>
        <v>Missing</v>
      </c>
    </row>
    <row r="13687" spans="1:15" x14ac:dyDescent="0.2">
      <c r="A13687" s="24" t="str">
        <f t="shared" si="1292"/>
        <v xml:space="preserve"> </v>
      </c>
      <c r="B13687" s="35"/>
      <c r="C13687" s="35"/>
      <c r="D13687" s="35"/>
      <c r="E13687" s="35"/>
      <c r="F13687" s="35"/>
      <c r="G13687" s="35"/>
      <c r="H13687" s="35"/>
      <c r="J13687" s="26" t="str">
        <f t="shared" si="1288"/>
        <v>No</v>
      </c>
      <c r="K13687" s="26" t="str">
        <f t="shared" si="1289"/>
        <v>Missing</v>
      </c>
      <c r="L13687" s="26" t="str">
        <f t="shared" si="1290"/>
        <v>Missing</v>
      </c>
      <c r="M13687" s="26" t="str">
        <f>IF(OR(ISBLANK(B13687),ISBLANK(C13687),ISBLANK(D13687)),"Missing",IFERROR(VLOOKUP(A13687,'RM Postcodes'!$A:$B,2,0),"Invalid"))</f>
        <v>Missing</v>
      </c>
      <c r="N13687" s="26" t="str">
        <f t="shared" si="1291"/>
        <v>Missing</v>
      </c>
      <c r="O13687" s="26" t="str">
        <f t="shared" si="1287"/>
        <v>Missing</v>
      </c>
    </row>
    <row r="13688" spans="1:15" x14ac:dyDescent="0.2">
      <c r="A13688" s="24" t="str">
        <f t="shared" si="1292"/>
        <v xml:space="preserve"> </v>
      </c>
      <c r="B13688" s="35"/>
      <c r="C13688" s="35"/>
      <c r="D13688" s="35"/>
      <c r="E13688" s="35"/>
      <c r="F13688" s="35"/>
      <c r="G13688" s="35"/>
      <c r="H13688" s="35"/>
      <c r="J13688" s="26" t="str">
        <f t="shared" si="1288"/>
        <v>No</v>
      </c>
      <c r="K13688" s="26" t="str">
        <f t="shared" si="1289"/>
        <v>Missing</v>
      </c>
      <c r="L13688" s="26" t="str">
        <f t="shared" si="1290"/>
        <v>Missing</v>
      </c>
      <c r="M13688" s="26" t="str">
        <f>IF(OR(ISBLANK(B13688),ISBLANK(C13688),ISBLANK(D13688)),"Missing",IFERROR(VLOOKUP(A13688,'RM Postcodes'!$A:$B,2,0),"Invalid"))</f>
        <v>Missing</v>
      </c>
      <c r="N13688" s="26" t="str">
        <f t="shared" si="1291"/>
        <v>Missing</v>
      </c>
      <c r="O13688" s="26" t="str">
        <f t="shared" si="1287"/>
        <v>Missing</v>
      </c>
    </row>
    <row r="13689" spans="1:15" x14ac:dyDescent="0.2">
      <c r="A13689" s="24" t="str">
        <f t="shared" si="1292"/>
        <v xml:space="preserve"> </v>
      </c>
      <c r="B13689" s="35"/>
      <c r="C13689" s="35"/>
      <c r="D13689" s="35"/>
      <c r="E13689" s="35"/>
      <c r="F13689" s="35"/>
      <c r="G13689" s="35"/>
      <c r="H13689" s="35"/>
      <c r="J13689" s="26" t="str">
        <f t="shared" si="1288"/>
        <v>No</v>
      </c>
      <c r="K13689" s="26" t="str">
        <f t="shared" si="1289"/>
        <v>Missing</v>
      </c>
      <c r="L13689" s="26" t="str">
        <f t="shared" si="1290"/>
        <v>Missing</v>
      </c>
      <c r="M13689" s="26" t="str">
        <f>IF(OR(ISBLANK(B13689),ISBLANK(C13689),ISBLANK(D13689)),"Missing",IFERROR(VLOOKUP(A13689,'RM Postcodes'!$A:$B,2,0),"Invalid"))</f>
        <v>Missing</v>
      </c>
      <c r="N13689" s="26" t="str">
        <f t="shared" si="1291"/>
        <v>Missing</v>
      </c>
      <c r="O13689" s="26" t="str">
        <f t="shared" si="1287"/>
        <v>Missing</v>
      </c>
    </row>
    <row r="13690" spans="1:15" x14ac:dyDescent="0.2">
      <c r="A13690" s="24" t="str">
        <f t="shared" si="1292"/>
        <v xml:space="preserve"> </v>
      </c>
      <c r="B13690" s="35"/>
      <c r="C13690" s="35"/>
      <c r="D13690" s="35"/>
      <c r="E13690" s="35"/>
      <c r="F13690" s="35"/>
      <c r="G13690" s="35"/>
      <c r="H13690" s="35"/>
      <c r="J13690" s="26" t="str">
        <f t="shared" si="1288"/>
        <v>No</v>
      </c>
      <c r="K13690" s="26" t="str">
        <f t="shared" si="1289"/>
        <v>Missing</v>
      </c>
      <c r="L13690" s="26" t="str">
        <f t="shared" si="1290"/>
        <v>Missing</v>
      </c>
      <c r="M13690" s="26" t="str">
        <f>IF(OR(ISBLANK(B13690),ISBLANK(C13690),ISBLANK(D13690)),"Missing",IFERROR(VLOOKUP(A13690,'RM Postcodes'!$A:$B,2,0),"Invalid"))</f>
        <v>Missing</v>
      </c>
      <c r="N13690" s="26" t="str">
        <f t="shared" si="1291"/>
        <v>Missing</v>
      </c>
      <c r="O13690" s="26" t="str">
        <f t="shared" si="1287"/>
        <v>Missing</v>
      </c>
    </row>
    <row r="13691" spans="1:15" x14ac:dyDescent="0.2">
      <c r="A13691" s="24" t="str">
        <f t="shared" si="1292"/>
        <v xml:space="preserve"> </v>
      </c>
      <c r="B13691" s="35"/>
      <c r="C13691" s="35"/>
      <c r="D13691" s="35"/>
      <c r="E13691" s="35"/>
      <c r="F13691" s="35"/>
      <c r="G13691" s="35"/>
      <c r="H13691" s="35"/>
      <c r="J13691" s="26" t="str">
        <f t="shared" si="1288"/>
        <v>No</v>
      </c>
      <c r="K13691" s="26" t="str">
        <f t="shared" si="1289"/>
        <v>Missing</v>
      </c>
      <c r="L13691" s="26" t="str">
        <f t="shared" si="1290"/>
        <v>Missing</v>
      </c>
      <c r="M13691" s="26" t="str">
        <f>IF(OR(ISBLANK(B13691),ISBLANK(C13691),ISBLANK(D13691)),"Missing",IFERROR(VLOOKUP(A13691,'RM Postcodes'!$A:$B,2,0),"Invalid"))</f>
        <v>Missing</v>
      </c>
      <c r="N13691" s="26" t="str">
        <f t="shared" si="1291"/>
        <v>Missing</v>
      </c>
      <c r="O13691" s="26" t="str">
        <f t="shared" si="1287"/>
        <v>Missing</v>
      </c>
    </row>
    <row r="13692" spans="1:15" x14ac:dyDescent="0.2">
      <c r="A13692" s="24" t="str">
        <f t="shared" si="1292"/>
        <v xml:space="preserve"> </v>
      </c>
      <c r="B13692" s="35"/>
      <c r="C13692" s="35"/>
      <c r="D13692" s="35"/>
      <c r="E13692" s="35"/>
      <c r="F13692" s="35"/>
      <c r="G13692" s="35"/>
      <c r="H13692" s="35"/>
      <c r="J13692" s="26" t="str">
        <f t="shared" si="1288"/>
        <v>No</v>
      </c>
      <c r="K13692" s="26" t="str">
        <f t="shared" si="1289"/>
        <v>Missing</v>
      </c>
      <c r="L13692" s="26" t="str">
        <f t="shared" si="1290"/>
        <v>Missing</v>
      </c>
      <c r="M13692" s="26" t="str">
        <f>IF(OR(ISBLANK(B13692),ISBLANK(C13692),ISBLANK(D13692)),"Missing",IFERROR(VLOOKUP(A13692,'RM Postcodes'!$A:$B,2,0),"Invalid"))</f>
        <v>Missing</v>
      </c>
      <c r="N13692" s="26" t="str">
        <f t="shared" si="1291"/>
        <v>Missing</v>
      </c>
      <c r="O13692" s="26" t="str">
        <f t="shared" si="1287"/>
        <v>Missing</v>
      </c>
    </row>
    <row r="13693" spans="1:15" x14ac:dyDescent="0.2">
      <c r="A13693" s="24" t="str">
        <f t="shared" si="1292"/>
        <v xml:space="preserve"> </v>
      </c>
      <c r="B13693" s="35"/>
      <c r="C13693" s="35"/>
      <c r="D13693" s="35"/>
      <c r="E13693" s="35"/>
      <c r="F13693" s="35"/>
      <c r="G13693" s="35"/>
      <c r="H13693" s="35"/>
      <c r="J13693" s="26" t="str">
        <f t="shared" si="1288"/>
        <v>No</v>
      </c>
      <c r="K13693" s="26" t="str">
        <f t="shared" si="1289"/>
        <v>Missing</v>
      </c>
      <c r="L13693" s="26" t="str">
        <f t="shared" si="1290"/>
        <v>Missing</v>
      </c>
      <c r="M13693" s="26" t="str">
        <f>IF(OR(ISBLANK(B13693),ISBLANK(C13693),ISBLANK(D13693)),"Missing",IFERROR(VLOOKUP(A13693,'RM Postcodes'!$A:$B,2,0),"Invalid"))</f>
        <v>Missing</v>
      </c>
      <c r="N13693" s="26" t="str">
        <f t="shared" si="1291"/>
        <v>Missing</v>
      </c>
      <c r="O13693" s="26" t="str">
        <f t="shared" si="1287"/>
        <v>Missing</v>
      </c>
    </row>
    <row r="13694" spans="1:15" x14ac:dyDescent="0.2">
      <c r="A13694" s="24" t="str">
        <f t="shared" si="1292"/>
        <v xml:space="preserve"> </v>
      </c>
      <c r="B13694" s="35"/>
      <c r="C13694" s="35"/>
      <c r="D13694" s="35"/>
      <c r="E13694" s="35"/>
      <c r="F13694" s="35"/>
      <c r="G13694" s="35"/>
      <c r="H13694" s="35"/>
      <c r="J13694" s="26" t="str">
        <f t="shared" si="1288"/>
        <v>No</v>
      </c>
      <c r="K13694" s="26" t="str">
        <f t="shared" si="1289"/>
        <v>Missing</v>
      </c>
      <c r="L13694" s="26" t="str">
        <f t="shared" si="1290"/>
        <v>Missing</v>
      </c>
      <c r="M13694" s="26" t="str">
        <f>IF(OR(ISBLANK(B13694),ISBLANK(C13694),ISBLANK(D13694)),"Missing",IFERROR(VLOOKUP(A13694,'RM Postcodes'!$A:$B,2,0),"Invalid"))</f>
        <v>Missing</v>
      </c>
      <c r="N13694" s="26" t="str">
        <f t="shared" si="1291"/>
        <v>Missing</v>
      </c>
      <c r="O13694" s="26" t="str">
        <f t="shared" si="1287"/>
        <v>Missing</v>
      </c>
    </row>
    <row r="13695" spans="1:15" x14ac:dyDescent="0.2">
      <c r="A13695" s="24" t="str">
        <f t="shared" si="1292"/>
        <v xml:space="preserve"> </v>
      </c>
      <c r="B13695" s="35"/>
      <c r="C13695" s="35"/>
      <c r="D13695" s="35"/>
      <c r="E13695" s="35"/>
      <c r="F13695" s="35"/>
      <c r="G13695" s="35"/>
      <c r="H13695" s="35"/>
      <c r="J13695" s="26" t="str">
        <f t="shared" si="1288"/>
        <v>No</v>
      </c>
      <c r="K13695" s="26" t="str">
        <f t="shared" si="1289"/>
        <v>Missing</v>
      </c>
      <c r="L13695" s="26" t="str">
        <f t="shared" si="1290"/>
        <v>Missing</v>
      </c>
      <c r="M13695" s="26" t="str">
        <f>IF(OR(ISBLANK(B13695),ISBLANK(C13695),ISBLANK(D13695)),"Missing",IFERROR(VLOOKUP(A13695,'RM Postcodes'!$A:$B,2,0),"Invalid"))</f>
        <v>Missing</v>
      </c>
      <c r="N13695" s="26" t="str">
        <f t="shared" si="1291"/>
        <v>Missing</v>
      </c>
      <c r="O13695" s="26" t="str">
        <f t="shared" si="1287"/>
        <v>Missing</v>
      </c>
    </row>
    <row r="13696" spans="1:15" x14ac:dyDescent="0.2">
      <c r="A13696" s="24" t="str">
        <f t="shared" si="1292"/>
        <v xml:space="preserve"> </v>
      </c>
      <c r="B13696" s="35"/>
      <c r="C13696" s="35"/>
      <c r="D13696" s="35"/>
      <c r="E13696" s="35"/>
      <c r="F13696" s="35"/>
      <c r="G13696" s="35"/>
      <c r="H13696" s="35"/>
      <c r="J13696" s="26" t="str">
        <f t="shared" si="1288"/>
        <v>No</v>
      </c>
      <c r="K13696" s="26" t="str">
        <f t="shared" si="1289"/>
        <v>Missing</v>
      </c>
      <c r="L13696" s="26" t="str">
        <f t="shared" si="1290"/>
        <v>Missing</v>
      </c>
      <c r="M13696" s="26" t="str">
        <f>IF(OR(ISBLANK(B13696),ISBLANK(C13696),ISBLANK(D13696)),"Missing",IFERROR(VLOOKUP(A13696,'RM Postcodes'!$A:$B,2,0),"Invalid"))</f>
        <v>Missing</v>
      </c>
      <c r="N13696" s="26" t="str">
        <f t="shared" si="1291"/>
        <v>Missing</v>
      </c>
      <c r="O13696" s="26" t="str">
        <f t="shared" si="1287"/>
        <v>Missing</v>
      </c>
    </row>
    <row r="13697" spans="1:15" x14ac:dyDescent="0.2">
      <c r="A13697" s="24" t="str">
        <f t="shared" si="1292"/>
        <v xml:space="preserve"> </v>
      </c>
      <c r="B13697" s="35"/>
      <c r="C13697" s="35"/>
      <c r="D13697" s="35"/>
      <c r="E13697" s="35"/>
      <c r="F13697" s="35"/>
      <c r="G13697" s="35"/>
      <c r="H13697" s="35"/>
      <c r="J13697" s="26" t="str">
        <f t="shared" si="1288"/>
        <v>No</v>
      </c>
      <c r="K13697" s="26" t="str">
        <f t="shared" si="1289"/>
        <v>Missing</v>
      </c>
      <c r="L13697" s="26" t="str">
        <f t="shared" si="1290"/>
        <v>Missing</v>
      </c>
      <c r="M13697" s="26" t="str">
        <f>IF(OR(ISBLANK(B13697),ISBLANK(C13697),ISBLANK(D13697)),"Missing",IFERROR(VLOOKUP(A13697,'RM Postcodes'!$A:$B,2,0),"Invalid"))</f>
        <v>Missing</v>
      </c>
      <c r="N13697" s="26" t="str">
        <f t="shared" si="1291"/>
        <v>Missing</v>
      </c>
      <c r="O13697" s="26" t="str">
        <f t="shared" si="1287"/>
        <v>Missing</v>
      </c>
    </row>
    <row r="13698" spans="1:15" x14ac:dyDescent="0.2">
      <c r="A13698" s="24" t="str">
        <f t="shared" si="1292"/>
        <v xml:space="preserve"> </v>
      </c>
      <c r="B13698" s="35"/>
      <c r="C13698" s="35"/>
      <c r="D13698" s="35"/>
      <c r="E13698" s="35"/>
      <c r="F13698" s="35"/>
      <c r="G13698" s="35"/>
      <c r="H13698" s="35"/>
      <c r="J13698" s="26" t="str">
        <f t="shared" si="1288"/>
        <v>No</v>
      </c>
      <c r="K13698" s="26" t="str">
        <f t="shared" si="1289"/>
        <v>Missing</v>
      </c>
      <c r="L13698" s="26" t="str">
        <f t="shared" si="1290"/>
        <v>Missing</v>
      </c>
      <c r="M13698" s="26" t="str">
        <f>IF(OR(ISBLANK(B13698),ISBLANK(C13698),ISBLANK(D13698)),"Missing",IFERROR(VLOOKUP(A13698,'RM Postcodes'!$A:$B,2,0),"Invalid"))</f>
        <v>Missing</v>
      </c>
      <c r="N13698" s="26" t="str">
        <f t="shared" si="1291"/>
        <v>Missing</v>
      </c>
      <c r="O13698" s="26" t="str">
        <f t="shared" si="1287"/>
        <v>Missing</v>
      </c>
    </row>
    <row r="13699" spans="1:15" x14ac:dyDescent="0.2">
      <c r="A13699" s="24" t="str">
        <f t="shared" si="1292"/>
        <v xml:space="preserve"> </v>
      </c>
      <c r="B13699" s="35"/>
      <c r="C13699" s="35"/>
      <c r="D13699" s="35"/>
      <c r="E13699" s="35"/>
      <c r="F13699" s="35"/>
      <c r="G13699" s="35"/>
      <c r="H13699" s="35"/>
      <c r="J13699" s="26" t="str">
        <f t="shared" si="1288"/>
        <v>No</v>
      </c>
      <c r="K13699" s="26" t="str">
        <f t="shared" si="1289"/>
        <v>Missing</v>
      </c>
      <c r="L13699" s="26" t="str">
        <f t="shared" si="1290"/>
        <v>Missing</v>
      </c>
      <c r="M13699" s="26" t="str">
        <f>IF(OR(ISBLANK(B13699),ISBLANK(C13699),ISBLANK(D13699)),"Missing",IFERROR(VLOOKUP(A13699,'RM Postcodes'!$A:$B,2,0),"Invalid"))</f>
        <v>Missing</v>
      </c>
      <c r="N13699" s="26" t="str">
        <f t="shared" si="1291"/>
        <v>Missing</v>
      </c>
      <c r="O13699" s="26" t="str">
        <f t="shared" si="1287"/>
        <v>Missing</v>
      </c>
    </row>
    <row r="13700" spans="1:15" x14ac:dyDescent="0.2">
      <c r="A13700" s="24" t="str">
        <f t="shared" si="1292"/>
        <v xml:space="preserve"> </v>
      </c>
      <c r="B13700" s="35"/>
      <c r="C13700" s="35"/>
      <c r="D13700" s="35"/>
      <c r="E13700" s="35"/>
      <c r="F13700" s="35"/>
      <c r="G13700" s="35"/>
      <c r="H13700" s="35"/>
      <c r="J13700" s="26" t="str">
        <f t="shared" si="1288"/>
        <v>No</v>
      </c>
      <c r="K13700" s="26" t="str">
        <f t="shared" si="1289"/>
        <v>Missing</v>
      </c>
      <c r="L13700" s="26" t="str">
        <f t="shared" si="1290"/>
        <v>Missing</v>
      </c>
      <c r="M13700" s="26" t="str">
        <f>IF(OR(ISBLANK(B13700),ISBLANK(C13700),ISBLANK(D13700)),"Missing",IFERROR(VLOOKUP(A13700,'RM Postcodes'!$A:$B,2,0),"Invalid"))</f>
        <v>Missing</v>
      </c>
      <c r="N13700" s="26" t="str">
        <f t="shared" si="1291"/>
        <v>Missing</v>
      </c>
      <c r="O13700" s="26" t="str">
        <f t="shared" si="1287"/>
        <v>Missing</v>
      </c>
    </row>
    <row r="13701" spans="1:15" x14ac:dyDescent="0.2">
      <c r="A13701" s="24" t="str">
        <f t="shared" si="1292"/>
        <v xml:space="preserve"> </v>
      </c>
      <c r="B13701" s="35"/>
      <c r="C13701" s="35"/>
      <c r="D13701" s="35"/>
      <c r="E13701" s="35"/>
      <c r="F13701" s="35"/>
      <c r="G13701" s="35"/>
      <c r="H13701" s="35"/>
      <c r="J13701" s="26" t="str">
        <f t="shared" si="1288"/>
        <v>No</v>
      </c>
      <c r="K13701" s="26" t="str">
        <f t="shared" si="1289"/>
        <v>Missing</v>
      </c>
      <c r="L13701" s="26" t="str">
        <f t="shared" si="1290"/>
        <v>Missing</v>
      </c>
      <c r="M13701" s="26" t="str">
        <f>IF(OR(ISBLANK(B13701),ISBLANK(C13701),ISBLANK(D13701)),"Missing",IFERROR(VLOOKUP(A13701,'RM Postcodes'!$A:$B,2,0),"Invalid"))</f>
        <v>Missing</v>
      </c>
      <c r="N13701" s="26" t="str">
        <f t="shared" si="1291"/>
        <v>Missing</v>
      </c>
      <c r="O13701" s="26" t="str">
        <f t="shared" ref="O13701:O13764" si="1293">IF(COUNT(E13701)=0,"Missing",IF(E13701&lt;=2,"Redact",IF(COUNTIF(F13701:H13701,"&gt;0")&lt;&gt;3,"Error",IF((G13701+H13701)/F13701&lt;60%,"OK","Redact"))))</f>
        <v>Missing</v>
      </c>
    </row>
    <row r="13702" spans="1:15" x14ac:dyDescent="0.2">
      <c r="A13702" s="24" t="str">
        <f t="shared" si="1292"/>
        <v xml:space="preserve"> </v>
      </c>
      <c r="B13702" s="35"/>
      <c r="C13702" s="35"/>
      <c r="D13702" s="35"/>
      <c r="E13702" s="35"/>
      <c r="F13702" s="35"/>
      <c r="G13702" s="35"/>
      <c r="H13702" s="35"/>
      <c r="J13702" s="26" t="str">
        <f t="shared" ref="J13702:J13765" si="1294">IF(AND(K13702="NI",L13702="OK",M13702="LIVE",N13702="OK",O13702="OK"),"yes NI",IF(AND(K13702="GB",L13702="OK",M13702="LIVE",N13702="OK",O13702="OK"),"Yes","No"))</f>
        <v>No</v>
      </c>
      <c r="K13702" s="26" t="str">
        <f t="shared" ref="K13702:K13765" si="1295">IF(ISBLANK(B13702),"Missing",IF(AND(OR(LEN(B13702)=2,LEN(B13702)=1),AND(ISERROR(VALUE(LEFT(B13702,1))),ISERROR(VALUE(RIGHT(B13702,1))))),IF(OR(B13702="GY",B13702="IM",B13702="JE"),"not GB",IF(B13702="BT","NI","GB")),"Invalid"))</f>
        <v>Missing</v>
      </c>
      <c r="L13702" s="26" t="str">
        <f t="shared" si="1290"/>
        <v>Missing</v>
      </c>
      <c r="M13702" s="26" t="str">
        <f>IF(OR(ISBLANK(B13702),ISBLANK(C13702),ISBLANK(D13702)),"Missing",IFERROR(VLOOKUP(A13702,'RM Postcodes'!$A:$B,2,0),"Invalid"))</f>
        <v>Missing</v>
      </c>
      <c r="N13702" s="26" t="str">
        <f t="shared" si="1291"/>
        <v>Missing</v>
      </c>
      <c r="O13702" s="26" t="str">
        <f t="shared" si="1293"/>
        <v>Missing</v>
      </c>
    </row>
    <row r="13703" spans="1:15" x14ac:dyDescent="0.2">
      <c r="A13703" s="24" t="str">
        <f t="shared" si="1292"/>
        <v xml:space="preserve"> </v>
      </c>
      <c r="B13703" s="35"/>
      <c r="C13703" s="35"/>
      <c r="D13703" s="35"/>
      <c r="E13703" s="35"/>
      <c r="F13703" s="35"/>
      <c r="G13703" s="35"/>
      <c r="H13703" s="35"/>
      <c r="J13703" s="26" t="str">
        <f t="shared" si="1294"/>
        <v>No</v>
      </c>
      <c r="K13703" s="26" t="str">
        <f t="shared" si="1295"/>
        <v>Missing</v>
      </c>
      <c r="L13703" s="26" t="str">
        <f t="shared" si="1290"/>
        <v>Missing</v>
      </c>
      <c r="M13703" s="26" t="str">
        <f>IF(OR(ISBLANK(B13703),ISBLANK(C13703),ISBLANK(D13703)),"Missing",IFERROR(VLOOKUP(A13703,'RM Postcodes'!$A:$B,2,0),"Invalid"))</f>
        <v>Missing</v>
      </c>
      <c r="N13703" s="26" t="str">
        <f t="shared" si="1291"/>
        <v>Missing</v>
      </c>
      <c r="O13703" s="26" t="str">
        <f t="shared" si="1293"/>
        <v>Missing</v>
      </c>
    </row>
    <row r="13704" spans="1:15" x14ac:dyDescent="0.2">
      <c r="A13704" s="24" t="str">
        <f t="shared" si="1292"/>
        <v xml:space="preserve"> </v>
      </c>
      <c r="B13704" s="35"/>
      <c r="C13704" s="35"/>
      <c r="D13704" s="35"/>
      <c r="E13704" s="35"/>
      <c r="F13704" s="35"/>
      <c r="G13704" s="35"/>
      <c r="H13704" s="35"/>
      <c r="J13704" s="26" t="str">
        <f t="shared" si="1294"/>
        <v>No</v>
      </c>
      <c r="K13704" s="26" t="str">
        <f t="shared" si="1295"/>
        <v>Missing</v>
      </c>
      <c r="L13704" s="26" t="str">
        <f t="shared" si="1290"/>
        <v>Missing</v>
      </c>
      <c r="M13704" s="26" t="str">
        <f>IF(OR(ISBLANK(B13704),ISBLANK(C13704),ISBLANK(D13704)),"Missing",IFERROR(VLOOKUP(A13704,'RM Postcodes'!$A:$B,2,0),"Invalid"))</f>
        <v>Missing</v>
      </c>
      <c r="N13704" s="26" t="str">
        <f t="shared" si="1291"/>
        <v>Missing</v>
      </c>
      <c r="O13704" s="26" t="str">
        <f t="shared" si="1293"/>
        <v>Missing</v>
      </c>
    </row>
    <row r="13705" spans="1:15" x14ac:dyDescent="0.2">
      <c r="A13705" s="24" t="str">
        <f t="shared" si="1292"/>
        <v xml:space="preserve"> </v>
      </c>
      <c r="B13705" s="35"/>
      <c r="C13705" s="35"/>
      <c r="D13705" s="35"/>
      <c r="E13705" s="35"/>
      <c r="F13705" s="35"/>
      <c r="G13705" s="35"/>
      <c r="H13705" s="35"/>
      <c r="J13705" s="26" t="str">
        <f t="shared" si="1294"/>
        <v>No</v>
      </c>
      <c r="K13705" s="26" t="str">
        <f t="shared" si="1295"/>
        <v>Missing</v>
      </c>
      <c r="L13705" s="26" t="str">
        <f t="shared" ref="L13705:L13768" si="1296">IF(ISBLANK(D13705),"Missing",IF(AND(LEN(D13705)=1,ISNUMBER(VALUE(D13705))),"OK","Invalid"))</f>
        <v>Missing</v>
      </c>
      <c r="M13705" s="26" t="str">
        <f>IF(OR(ISBLANK(B13705),ISBLANK(C13705),ISBLANK(D13705)),"Missing",IFERROR(VLOOKUP(A13705,'RM Postcodes'!$A:$B,2,0),"Invalid"))</f>
        <v>Missing</v>
      </c>
      <c r="N13705" s="26" t="str">
        <f t="shared" ref="N13705:N13768" si="1297">IF(ISBLANK(E13705),"Missing",IF(E13705&lt;10,"Redact","OK"))</f>
        <v>Missing</v>
      </c>
      <c r="O13705" s="26" t="str">
        <f t="shared" si="1293"/>
        <v>Missing</v>
      </c>
    </row>
    <row r="13706" spans="1:15" x14ac:dyDescent="0.2">
      <c r="A13706" s="24" t="str">
        <f t="shared" si="1292"/>
        <v xml:space="preserve"> </v>
      </c>
      <c r="B13706" s="35"/>
      <c r="C13706" s="35"/>
      <c r="D13706" s="35"/>
      <c r="E13706" s="35"/>
      <c r="F13706" s="35"/>
      <c r="G13706" s="35"/>
      <c r="H13706" s="35"/>
      <c r="J13706" s="26" t="str">
        <f t="shared" si="1294"/>
        <v>No</v>
      </c>
      <c r="K13706" s="26" t="str">
        <f t="shared" si="1295"/>
        <v>Missing</v>
      </c>
      <c r="L13706" s="26" t="str">
        <f t="shared" si="1296"/>
        <v>Missing</v>
      </c>
      <c r="M13706" s="26" t="str">
        <f>IF(OR(ISBLANK(B13706),ISBLANK(C13706),ISBLANK(D13706)),"Missing",IFERROR(VLOOKUP(A13706,'RM Postcodes'!$A:$B,2,0),"Invalid"))</f>
        <v>Missing</v>
      </c>
      <c r="N13706" s="26" t="str">
        <f t="shared" si="1297"/>
        <v>Missing</v>
      </c>
      <c r="O13706" s="26" t="str">
        <f t="shared" si="1293"/>
        <v>Missing</v>
      </c>
    </row>
    <row r="13707" spans="1:15" x14ac:dyDescent="0.2">
      <c r="A13707" s="24" t="str">
        <f t="shared" si="1292"/>
        <v xml:space="preserve"> </v>
      </c>
      <c r="B13707" s="35"/>
      <c r="C13707" s="35"/>
      <c r="D13707" s="35"/>
      <c r="E13707" s="35"/>
      <c r="F13707" s="35"/>
      <c r="G13707" s="35"/>
      <c r="H13707" s="35"/>
      <c r="J13707" s="26" t="str">
        <f t="shared" si="1294"/>
        <v>No</v>
      </c>
      <c r="K13707" s="26" t="str">
        <f t="shared" si="1295"/>
        <v>Missing</v>
      </c>
      <c r="L13707" s="26" t="str">
        <f t="shared" si="1296"/>
        <v>Missing</v>
      </c>
      <c r="M13707" s="26" t="str">
        <f>IF(OR(ISBLANK(B13707),ISBLANK(C13707),ISBLANK(D13707)),"Missing",IFERROR(VLOOKUP(A13707,'RM Postcodes'!$A:$B,2,0),"Invalid"))</f>
        <v>Missing</v>
      </c>
      <c r="N13707" s="26" t="str">
        <f t="shared" si="1297"/>
        <v>Missing</v>
      </c>
      <c r="O13707" s="26" t="str">
        <f t="shared" si="1293"/>
        <v>Missing</v>
      </c>
    </row>
    <row r="13708" spans="1:15" x14ac:dyDescent="0.2">
      <c r="A13708" s="24" t="str">
        <f t="shared" si="1292"/>
        <v xml:space="preserve"> </v>
      </c>
      <c r="B13708" s="35"/>
      <c r="C13708" s="35"/>
      <c r="D13708" s="35"/>
      <c r="E13708" s="35"/>
      <c r="F13708" s="35"/>
      <c r="G13708" s="35"/>
      <c r="H13708" s="35"/>
      <c r="J13708" s="26" t="str">
        <f t="shared" si="1294"/>
        <v>No</v>
      </c>
      <c r="K13708" s="26" t="str">
        <f t="shared" si="1295"/>
        <v>Missing</v>
      </c>
      <c r="L13708" s="26" t="str">
        <f t="shared" si="1296"/>
        <v>Missing</v>
      </c>
      <c r="M13708" s="26" t="str">
        <f>IF(OR(ISBLANK(B13708),ISBLANK(C13708),ISBLANK(D13708)),"Missing",IFERROR(VLOOKUP(A13708,'RM Postcodes'!$A:$B,2,0),"Invalid"))</f>
        <v>Missing</v>
      </c>
      <c r="N13708" s="26" t="str">
        <f t="shared" si="1297"/>
        <v>Missing</v>
      </c>
      <c r="O13708" s="26" t="str">
        <f t="shared" si="1293"/>
        <v>Missing</v>
      </c>
    </row>
    <row r="13709" spans="1:15" x14ac:dyDescent="0.2">
      <c r="A13709" s="24" t="str">
        <f t="shared" si="1292"/>
        <v xml:space="preserve"> </v>
      </c>
      <c r="B13709" s="35"/>
      <c r="C13709" s="35"/>
      <c r="D13709" s="35"/>
      <c r="E13709" s="35"/>
      <c r="F13709" s="35"/>
      <c r="G13709" s="35"/>
      <c r="H13709" s="35"/>
      <c r="J13709" s="26" t="str">
        <f t="shared" si="1294"/>
        <v>No</v>
      </c>
      <c r="K13709" s="26" t="str">
        <f t="shared" si="1295"/>
        <v>Missing</v>
      </c>
      <c r="L13709" s="26" t="str">
        <f t="shared" si="1296"/>
        <v>Missing</v>
      </c>
      <c r="M13709" s="26" t="str">
        <f>IF(OR(ISBLANK(B13709),ISBLANK(C13709),ISBLANK(D13709)),"Missing",IFERROR(VLOOKUP(A13709,'RM Postcodes'!$A:$B,2,0),"Invalid"))</f>
        <v>Missing</v>
      </c>
      <c r="N13709" s="26" t="str">
        <f t="shared" si="1297"/>
        <v>Missing</v>
      </c>
      <c r="O13709" s="26" t="str">
        <f t="shared" si="1293"/>
        <v>Missing</v>
      </c>
    </row>
    <row r="13710" spans="1:15" x14ac:dyDescent="0.2">
      <c r="A13710" s="24" t="str">
        <f t="shared" si="1292"/>
        <v xml:space="preserve"> </v>
      </c>
      <c r="B13710" s="35"/>
      <c r="C13710" s="35"/>
      <c r="D13710" s="35"/>
      <c r="E13710" s="35"/>
      <c r="F13710" s="35"/>
      <c r="G13710" s="35"/>
      <c r="H13710" s="35"/>
      <c r="J13710" s="26" t="str">
        <f t="shared" si="1294"/>
        <v>No</v>
      </c>
      <c r="K13710" s="26" t="str">
        <f t="shared" si="1295"/>
        <v>Missing</v>
      </c>
      <c r="L13710" s="26" t="str">
        <f t="shared" si="1296"/>
        <v>Missing</v>
      </c>
      <c r="M13710" s="26" t="str">
        <f>IF(OR(ISBLANK(B13710),ISBLANK(C13710),ISBLANK(D13710)),"Missing",IFERROR(VLOOKUP(A13710,'RM Postcodes'!$A:$B,2,0),"Invalid"))</f>
        <v>Missing</v>
      </c>
      <c r="N13710" s="26" t="str">
        <f t="shared" si="1297"/>
        <v>Missing</v>
      </c>
      <c r="O13710" s="26" t="str">
        <f t="shared" si="1293"/>
        <v>Missing</v>
      </c>
    </row>
    <row r="13711" spans="1:15" x14ac:dyDescent="0.2">
      <c r="A13711" s="24" t="str">
        <f t="shared" si="1292"/>
        <v xml:space="preserve"> </v>
      </c>
      <c r="B13711" s="35"/>
      <c r="C13711" s="35"/>
      <c r="D13711" s="35"/>
      <c r="E13711" s="35"/>
      <c r="F13711" s="35"/>
      <c r="G13711" s="35"/>
      <c r="H13711" s="35"/>
      <c r="J13711" s="26" t="str">
        <f t="shared" si="1294"/>
        <v>No</v>
      </c>
      <c r="K13711" s="26" t="str">
        <f t="shared" si="1295"/>
        <v>Missing</v>
      </c>
      <c r="L13711" s="26" t="str">
        <f t="shared" si="1296"/>
        <v>Missing</v>
      </c>
      <c r="M13711" s="26" t="str">
        <f>IF(OR(ISBLANK(B13711),ISBLANK(C13711),ISBLANK(D13711)),"Missing",IFERROR(VLOOKUP(A13711,'RM Postcodes'!$A:$B,2,0),"Invalid"))</f>
        <v>Missing</v>
      </c>
      <c r="N13711" s="26" t="str">
        <f t="shared" si="1297"/>
        <v>Missing</v>
      </c>
      <c r="O13711" s="26" t="str">
        <f t="shared" si="1293"/>
        <v>Missing</v>
      </c>
    </row>
    <row r="13712" spans="1:15" x14ac:dyDescent="0.2">
      <c r="A13712" s="24" t="str">
        <f t="shared" si="1292"/>
        <v xml:space="preserve"> </v>
      </c>
      <c r="B13712" s="35"/>
      <c r="C13712" s="35"/>
      <c r="D13712" s="35"/>
      <c r="E13712" s="35"/>
      <c r="F13712" s="35"/>
      <c r="G13712" s="35"/>
      <c r="H13712" s="35"/>
      <c r="J13712" s="26" t="str">
        <f t="shared" si="1294"/>
        <v>No</v>
      </c>
      <c r="K13712" s="26" t="str">
        <f t="shared" si="1295"/>
        <v>Missing</v>
      </c>
      <c r="L13712" s="26" t="str">
        <f t="shared" si="1296"/>
        <v>Missing</v>
      </c>
      <c r="M13712" s="26" t="str">
        <f>IF(OR(ISBLANK(B13712),ISBLANK(C13712),ISBLANK(D13712)),"Missing",IFERROR(VLOOKUP(A13712,'RM Postcodes'!$A:$B,2,0),"Invalid"))</f>
        <v>Missing</v>
      </c>
      <c r="N13712" s="26" t="str">
        <f t="shared" si="1297"/>
        <v>Missing</v>
      </c>
      <c r="O13712" s="26" t="str">
        <f t="shared" si="1293"/>
        <v>Missing</v>
      </c>
    </row>
    <row r="13713" spans="1:15" x14ac:dyDescent="0.2">
      <c r="A13713" s="24" t="str">
        <f t="shared" si="1292"/>
        <v xml:space="preserve"> </v>
      </c>
      <c r="B13713" s="35"/>
      <c r="C13713" s="35"/>
      <c r="D13713" s="35"/>
      <c r="E13713" s="35"/>
      <c r="F13713" s="35"/>
      <c r="G13713" s="35"/>
      <c r="H13713" s="35"/>
      <c r="J13713" s="26" t="str">
        <f t="shared" si="1294"/>
        <v>No</v>
      </c>
      <c r="K13713" s="26" t="str">
        <f t="shared" si="1295"/>
        <v>Missing</v>
      </c>
      <c r="L13713" s="26" t="str">
        <f t="shared" si="1296"/>
        <v>Missing</v>
      </c>
      <c r="M13713" s="26" t="str">
        <f>IF(OR(ISBLANK(B13713),ISBLANK(C13713),ISBLANK(D13713)),"Missing",IFERROR(VLOOKUP(A13713,'RM Postcodes'!$A:$B,2,0),"Invalid"))</f>
        <v>Missing</v>
      </c>
      <c r="N13713" s="26" t="str">
        <f t="shared" si="1297"/>
        <v>Missing</v>
      </c>
      <c r="O13713" s="26" t="str">
        <f t="shared" si="1293"/>
        <v>Missing</v>
      </c>
    </row>
    <row r="13714" spans="1:15" x14ac:dyDescent="0.2">
      <c r="A13714" s="24" t="str">
        <f t="shared" si="1292"/>
        <v xml:space="preserve"> </v>
      </c>
      <c r="B13714" s="35"/>
      <c r="C13714" s="35"/>
      <c r="D13714" s="35"/>
      <c r="E13714" s="35"/>
      <c r="F13714" s="35"/>
      <c r="G13714" s="35"/>
      <c r="H13714" s="35"/>
      <c r="J13714" s="26" t="str">
        <f t="shared" si="1294"/>
        <v>No</v>
      </c>
      <c r="K13714" s="26" t="str">
        <f t="shared" si="1295"/>
        <v>Missing</v>
      </c>
      <c r="L13714" s="26" t="str">
        <f t="shared" si="1296"/>
        <v>Missing</v>
      </c>
      <c r="M13714" s="26" t="str">
        <f>IF(OR(ISBLANK(B13714),ISBLANK(C13714),ISBLANK(D13714)),"Missing",IFERROR(VLOOKUP(A13714,'RM Postcodes'!$A:$B,2,0),"Invalid"))</f>
        <v>Missing</v>
      </c>
      <c r="N13714" s="26" t="str">
        <f t="shared" si="1297"/>
        <v>Missing</v>
      </c>
      <c r="O13714" s="26" t="str">
        <f t="shared" si="1293"/>
        <v>Missing</v>
      </c>
    </row>
    <row r="13715" spans="1:15" x14ac:dyDescent="0.2">
      <c r="A13715" s="24" t="str">
        <f t="shared" si="1292"/>
        <v xml:space="preserve"> </v>
      </c>
      <c r="B13715" s="35"/>
      <c r="C13715" s="35"/>
      <c r="D13715" s="35"/>
      <c r="E13715" s="35"/>
      <c r="F13715" s="35"/>
      <c r="G13715" s="35"/>
      <c r="H13715" s="35"/>
      <c r="J13715" s="26" t="str">
        <f t="shared" si="1294"/>
        <v>No</v>
      </c>
      <c r="K13715" s="26" t="str">
        <f t="shared" si="1295"/>
        <v>Missing</v>
      </c>
      <c r="L13715" s="26" t="str">
        <f t="shared" si="1296"/>
        <v>Missing</v>
      </c>
      <c r="M13715" s="26" t="str">
        <f>IF(OR(ISBLANK(B13715),ISBLANK(C13715),ISBLANK(D13715)),"Missing",IFERROR(VLOOKUP(A13715,'RM Postcodes'!$A:$B,2,0),"Invalid"))</f>
        <v>Missing</v>
      </c>
      <c r="N13715" s="26" t="str">
        <f t="shared" si="1297"/>
        <v>Missing</v>
      </c>
      <c r="O13715" s="26" t="str">
        <f t="shared" si="1293"/>
        <v>Missing</v>
      </c>
    </row>
    <row r="13716" spans="1:15" x14ac:dyDescent="0.2">
      <c r="A13716" s="24" t="str">
        <f t="shared" si="1292"/>
        <v xml:space="preserve"> </v>
      </c>
      <c r="B13716" s="35"/>
      <c r="C13716" s="35"/>
      <c r="D13716" s="35"/>
      <c r="E13716" s="35"/>
      <c r="F13716" s="35"/>
      <c r="G13716" s="35"/>
      <c r="H13716" s="35"/>
      <c r="J13716" s="26" t="str">
        <f t="shared" si="1294"/>
        <v>No</v>
      </c>
      <c r="K13716" s="26" t="str">
        <f t="shared" si="1295"/>
        <v>Missing</v>
      </c>
      <c r="L13716" s="26" t="str">
        <f t="shared" si="1296"/>
        <v>Missing</v>
      </c>
      <c r="M13716" s="26" t="str">
        <f>IF(OR(ISBLANK(B13716),ISBLANK(C13716),ISBLANK(D13716)),"Missing",IFERROR(VLOOKUP(A13716,'RM Postcodes'!$A:$B,2,0),"Invalid"))</f>
        <v>Missing</v>
      </c>
      <c r="N13716" s="26" t="str">
        <f t="shared" si="1297"/>
        <v>Missing</v>
      </c>
      <c r="O13716" s="26" t="str">
        <f t="shared" si="1293"/>
        <v>Missing</v>
      </c>
    </row>
    <row r="13717" spans="1:15" x14ac:dyDescent="0.2">
      <c r="A13717" s="24" t="str">
        <f t="shared" si="1292"/>
        <v xml:space="preserve"> </v>
      </c>
      <c r="B13717" s="35"/>
      <c r="C13717" s="35"/>
      <c r="D13717" s="35"/>
      <c r="E13717" s="35"/>
      <c r="F13717" s="35"/>
      <c r="G13717" s="35"/>
      <c r="H13717" s="35"/>
      <c r="J13717" s="26" t="str">
        <f t="shared" si="1294"/>
        <v>No</v>
      </c>
      <c r="K13717" s="26" t="str">
        <f t="shared" si="1295"/>
        <v>Missing</v>
      </c>
      <c r="L13717" s="26" t="str">
        <f t="shared" si="1296"/>
        <v>Missing</v>
      </c>
      <c r="M13717" s="26" t="str">
        <f>IF(OR(ISBLANK(B13717),ISBLANK(C13717),ISBLANK(D13717)),"Missing",IFERROR(VLOOKUP(A13717,'RM Postcodes'!$A:$B,2,0),"Invalid"))</f>
        <v>Missing</v>
      </c>
      <c r="N13717" s="26" t="str">
        <f t="shared" si="1297"/>
        <v>Missing</v>
      </c>
      <c r="O13717" s="26" t="str">
        <f t="shared" si="1293"/>
        <v>Missing</v>
      </c>
    </row>
    <row r="13718" spans="1:15" x14ac:dyDescent="0.2">
      <c r="A13718" s="24" t="str">
        <f t="shared" si="1292"/>
        <v xml:space="preserve"> </v>
      </c>
      <c r="B13718" s="35"/>
      <c r="C13718" s="35"/>
      <c r="D13718" s="35"/>
      <c r="E13718" s="35"/>
      <c r="F13718" s="35"/>
      <c r="G13718" s="35"/>
      <c r="H13718" s="35"/>
      <c r="J13718" s="26" t="str">
        <f t="shared" si="1294"/>
        <v>No</v>
      </c>
      <c r="K13718" s="26" t="str">
        <f t="shared" si="1295"/>
        <v>Missing</v>
      </c>
      <c r="L13718" s="26" t="str">
        <f t="shared" si="1296"/>
        <v>Missing</v>
      </c>
      <c r="M13718" s="26" t="str">
        <f>IF(OR(ISBLANK(B13718),ISBLANK(C13718),ISBLANK(D13718)),"Missing",IFERROR(VLOOKUP(A13718,'RM Postcodes'!$A:$B,2,0),"Invalid"))</f>
        <v>Missing</v>
      </c>
      <c r="N13718" s="26" t="str">
        <f t="shared" si="1297"/>
        <v>Missing</v>
      </c>
      <c r="O13718" s="26" t="str">
        <f t="shared" si="1293"/>
        <v>Missing</v>
      </c>
    </row>
    <row r="13719" spans="1:15" x14ac:dyDescent="0.2">
      <c r="A13719" s="24" t="str">
        <f t="shared" si="1292"/>
        <v xml:space="preserve"> </v>
      </c>
      <c r="B13719" s="35"/>
      <c r="C13719" s="35"/>
      <c r="D13719" s="35"/>
      <c r="E13719" s="35"/>
      <c r="F13719" s="35"/>
      <c r="G13719" s="35"/>
      <c r="H13719" s="35"/>
      <c r="J13719" s="26" t="str">
        <f t="shared" si="1294"/>
        <v>No</v>
      </c>
      <c r="K13719" s="26" t="str">
        <f t="shared" si="1295"/>
        <v>Missing</v>
      </c>
      <c r="L13719" s="26" t="str">
        <f t="shared" si="1296"/>
        <v>Missing</v>
      </c>
      <c r="M13719" s="26" t="str">
        <f>IF(OR(ISBLANK(B13719),ISBLANK(C13719),ISBLANK(D13719)),"Missing",IFERROR(VLOOKUP(A13719,'RM Postcodes'!$A:$B,2,0),"Invalid"))</f>
        <v>Missing</v>
      </c>
      <c r="N13719" s="26" t="str">
        <f t="shared" si="1297"/>
        <v>Missing</v>
      </c>
      <c r="O13719" s="26" t="str">
        <f t="shared" si="1293"/>
        <v>Missing</v>
      </c>
    </row>
    <row r="13720" spans="1:15" x14ac:dyDescent="0.2">
      <c r="A13720" s="24" t="str">
        <f t="shared" si="1292"/>
        <v xml:space="preserve"> </v>
      </c>
      <c r="B13720" s="35"/>
      <c r="C13720" s="35"/>
      <c r="D13720" s="35"/>
      <c r="E13720" s="35"/>
      <c r="F13720" s="35"/>
      <c r="G13720" s="35"/>
      <c r="H13720" s="35"/>
      <c r="J13720" s="26" t="str">
        <f t="shared" si="1294"/>
        <v>No</v>
      </c>
      <c r="K13720" s="26" t="str">
        <f t="shared" si="1295"/>
        <v>Missing</v>
      </c>
      <c r="L13720" s="26" t="str">
        <f t="shared" si="1296"/>
        <v>Missing</v>
      </c>
      <c r="M13720" s="26" t="str">
        <f>IF(OR(ISBLANK(B13720),ISBLANK(C13720),ISBLANK(D13720)),"Missing",IFERROR(VLOOKUP(A13720,'RM Postcodes'!$A:$B,2,0),"Invalid"))</f>
        <v>Missing</v>
      </c>
      <c r="N13720" s="26" t="str">
        <f t="shared" si="1297"/>
        <v>Missing</v>
      </c>
      <c r="O13720" s="26" t="str">
        <f t="shared" si="1293"/>
        <v>Missing</v>
      </c>
    </row>
    <row r="13721" spans="1:15" x14ac:dyDescent="0.2">
      <c r="A13721" s="24" t="str">
        <f t="shared" si="1292"/>
        <v xml:space="preserve"> </v>
      </c>
      <c r="B13721" s="35"/>
      <c r="C13721" s="35"/>
      <c r="D13721" s="35"/>
      <c r="E13721" s="35"/>
      <c r="F13721" s="35"/>
      <c r="G13721" s="35"/>
      <c r="H13721" s="35"/>
      <c r="J13721" s="26" t="str">
        <f t="shared" si="1294"/>
        <v>No</v>
      </c>
      <c r="K13721" s="26" t="str">
        <f t="shared" si="1295"/>
        <v>Missing</v>
      </c>
      <c r="L13721" s="26" t="str">
        <f t="shared" si="1296"/>
        <v>Missing</v>
      </c>
      <c r="M13721" s="26" t="str">
        <f>IF(OR(ISBLANK(B13721),ISBLANK(C13721),ISBLANK(D13721)),"Missing",IFERROR(VLOOKUP(A13721,'RM Postcodes'!$A:$B,2,0),"Invalid"))</f>
        <v>Missing</v>
      </c>
      <c r="N13721" s="26" t="str">
        <f t="shared" si="1297"/>
        <v>Missing</v>
      </c>
      <c r="O13721" s="26" t="str">
        <f t="shared" si="1293"/>
        <v>Missing</v>
      </c>
    </row>
    <row r="13722" spans="1:15" x14ac:dyDescent="0.2">
      <c r="A13722" s="24" t="str">
        <f t="shared" si="1292"/>
        <v xml:space="preserve"> </v>
      </c>
      <c r="B13722" s="35"/>
      <c r="C13722" s="35"/>
      <c r="D13722" s="35"/>
      <c r="E13722" s="35"/>
      <c r="F13722" s="35"/>
      <c r="G13722" s="35"/>
      <c r="H13722" s="35"/>
      <c r="J13722" s="26" t="str">
        <f t="shared" si="1294"/>
        <v>No</v>
      </c>
      <c r="K13722" s="26" t="str">
        <f t="shared" si="1295"/>
        <v>Missing</v>
      </c>
      <c r="L13722" s="26" t="str">
        <f t="shared" si="1296"/>
        <v>Missing</v>
      </c>
      <c r="M13722" s="26" t="str">
        <f>IF(OR(ISBLANK(B13722),ISBLANK(C13722),ISBLANK(D13722)),"Missing",IFERROR(VLOOKUP(A13722,'RM Postcodes'!$A:$B,2,0),"Invalid"))</f>
        <v>Missing</v>
      </c>
      <c r="N13722" s="26" t="str">
        <f t="shared" si="1297"/>
        <v>Missing</v>
      </c>
      <c r="O13722" s="26" t="str">
        <f t="shared" si="1293"/>
        <v>Missing</v>
      </c>
    </row>
    <row r="13723" spans="1:15" x14ac:dyDescent="0.2">
      <c r="A13723" s="24" t="str">
        <f t="shared" si="1292"/>
        <v xml:space="preserve"> </v>
      </c>
      <c r="B13723" s="35"/>
      <c r="C13723" s="35"/>
      <c r="D13723" s="35"/>
      <c r="E13723" s="35"/>
      <c r="F13723" s="35"/>
      <c r="G13723" s="35"/>
      <c r="H13723" s="35"/>
      <c r="J13723" s="26" t="str">
        <f t="shared" si="1294"/>
        <v>No</v>
      </c>
      <c r="K13723" s="26" t="str">
        <f t="shared" si="1295"/>
        <v>Missing</v>
      </c>
      <c r="L13723" s="26" t="str">
        <f t="shared" si="1296"/>
        <v>Missing</v>
      </c>
      <c r="M13723" s="26" t="str">
        <f>IF(OR(ISBLANK(B13723),ISBLANK(C13723),ISBLANK(D13723)),"Missing",IFERROR(VLOOKUP(A13723,'RM Postcodes'!$A:$B,2,0),"Invalid"))</f>
        <v>Missing</v>
      </c>
      <c r="N13723" s="26" t="str">
        <f t="shared" si="1297"/>
        <v>Missing</v>
      </c>
      <c r="O13723" s="26" t="str">
        <f t="shared" si="1293"/>
        <v>Missing</v>
      </c>
    </row>
    <row r="13724" spans="1:15" x14ac:dyDescent="0.2">
      <c r="A13724" s="24" t="str">
        <f t="shared" si="1292"/>
        <v xml:space="preserve"> </v>
      </c>
      <c r="B13724" s="35"/>
      <c r="C13724" s="35"/>
      <c r="D13724" s="35"/>
      <c r="E13724" s="35"/>
      <c r="F13724" s="35"/>
      <c r="G13724" s="35"/>
      <c r="H13724" s="35"/>
      <c r="J13724" s="26" t="str">
        <f t="shared" si="1294"/>
        <v>No</v>
      </c>
      <c r="K13724" s="26" t="str">
        <f t="shared" si="1295"/>
        <v>Missing</v>
      </c>
      <c r="L13724" s="26" t="str">
        <f t="shared" si="1296"/>
        <v>Missing</v>
      </c>
      <c r="M13724" s="26" t="str">
        <f>IF(OR(ISBLANK(B13724),ISBLANK(C13724),ISBLANK(D13724)),"Missing",IFERROR(VLOOKUP(A13724,'RM Postcodes'!$A:$B,2,0),"Invalid"))</f>
        <v>Missing</v>
      </c>
      <c r="N13724" s="26" t="str">
        <f t="shared" si="1297"/>
        <v>Missing</v>
      </c>
      <c r="O13724" s="26" t="str">
        <f t="shared" si="1293"/>
        <v>Missing</v>
      </c>
    </row>
    <row r="13725" spans="1:15" x14ac:dyDescent="0.2">
      <c r="A13725" s="24" t="str">
        <f t="shared" si="1292"/>
        <v xml:space="preserve"> </v>
      </c>
      <c r="B13725" s="35"/>
      <c r="C13725" s="35"/>
      <c r="D13725" s="35"/>
      <c r="E13725" s="35"/>
      <c r="F13725" s="35"/>
      <c r="G13725" s="35"/>
      <c r="H13725" s="35"/>
      <c r="J13725" s="26" t="str">
        <f t="shared" si="1294"/>
        <v>No</v>
      </c>
      <c r="K13725" s="26" t="str">
        <f t="shared" si="1295"/>
        <v>Missing</v>
      </c>
      <c r="L13725" s="26" t="str">
        <f t="shared" si="1296"/>
        <v>Missing</v>
      </c>
      <c r="M13725" s="26" t="str">
        <f>IF(OR(ISBLANK(B13725),ISBLANK(C13725),ISBLANK(D13725)),"Missing",IFERROR(VLOOKUP(A13725,'RM Postcodes'!$A:$B,2,0),"Invalid"))</f>
        <v>Missing</v>
      </c>
      <c r="N13725" s="26" t="str">
        <f t="shared" si="1297"/>
        <v>Missing</v>
      </c>
      <c r="O13725" s="26" t="str">
        <f t="shared" si="1293"/>
        <v>Missing</v>
      </c>
    </row>
    <row r="13726" spans="1:15" x14ac:dyDescent="0.2">
      <c r="A13726" s="24" t="str">
        <f t="shared" si="1292"/>
        <v xml:space="preserve"> </v>
      </c>
      <c r="B13726" s="35"/>
      <c r="C13726" s="35"/>
      <c r="D13726" s="35"/>
      <c r="E13726" s="35"/>
      <c r="F13726" s="35"/>
      <c r="G13726" s="35"/>
      <c r="H13726" s="35"/>
      <c r="J13726" s="26" t="str">
        <f t="shared" si="1294"/>
        <v>No</v>
      </c>
      <c r="K13726" s="26" t="str">
        <f t="shared" si="1295"/>
        <v>Missing</v>
      </c>
      <c r="L13726" s="26" t="str">
        <f t="shared" si="1296"/>
        <v>Missing</v>
      </c>
      <c r="M13726" s="26" t="str">
        <f>IF(OR(ISBLANK(B13726),ISBLANK(C13726),ISBLANK(D13726)),"Missing",IFERROR(VLOOKUP(A13726,'RM Postcodes'!$A:$B,2,0),"Invalid"))</f>
        <v>Missing</v>
      </c>
      <c r="N13726" s="26" t="str">
        <f t="shared" si="1297"/>
        <v>Missing</v>
      </c>
      <c r="O13726" s="26" t="str">
        <f t="shared" si="1293"/>
        <v>Missing</v>
      </c>
    </row>
    <row r="13727" spans="1:15" x14ac:dyDescent="0.2">
      <c r="A13727" s="24" t="str">
        <f t="shared" ref="A13727:A13790" si="1298">TRIM(B13727)&amp;TRIM(C13727)&amp;" "&amp;TRIM(D13727)</f>
        <v xml:space="preserve"> </v>
      </c>
      <c r="B13727" s="35"/>
      <c r="C13727" s="35"/>
      <c r="D13727" s="35"/>
      <c r="E13727" s="35"/>
      <c r="F13727" s="35"/>
      <c r="G13727" s="35"/>
      <c r="H13727" s="35"/>
      <c r="J13727" s="26" t="str">
        <f t="shared" si="1294"/>
        <v>No</v>
      </c>
      <c r="K13727" s="26" t="str">
        <f t="shared" si="1295"/>
        <v>Missing</v>
      </c>
      <c r="L13727" s="26" t="str">
        <f t="shared" si="1296"/>
        <v>Missing</v>
      </c>
      <c r="M13727" s="26" t="str">
        <f>IF(OR(ISBLANK(B13727),ISBLANK(C13727),ISBLANK(D13727)),"Missing",IFERROR(VLOOKUP(A13727,'RM Postcodes'!$A:$B,2,0),"Invalid"))</f>
        <v>Missing</v>
      </c>
      <c r="N13727" s="26" t="str">
        <f t="shared" si="1297"/>
        <v>Missing</v>
      </c>
      <c r="O13727" s="26" t="str">
        <f t="shared" si="1293"/>
        <v>Missing</v>
      </c>
    </row>
    <row r="13728" spans="1:15" x14ac:dyDescent="0.2">
      <c r="A13728" s="24" t="str">
        <f t="shared" si="1298"/>
        <v xml:space="preserve"> </v>
      </c>
      <c r="B13728" s="35"/>
      <c r="C13728" s="35"/>
      <c r="D13728" s="35"/>
      <c r="E13728" s="35"/>
      <c r="F13728" s="35"/>
      <c r="G13728" s="35"/>
      <c r="H13728" s="35"/>
      <c r="J13728" s="26" t="str">
        <f t="shared" si="1294"/>
        <v>No</v>
      </c>
      <c r="K13728" s="26" t="str">
        <f t="shared" si="1295"/>
        <v>Missing</v>
      </c>
      <c r="L13728" s="26" t="str">
        <f t="shared" si="1296"/>
        <v>Missing</v>
      </c>
      <c r="M13728" s="26" t="str">
        <f>IF(OR(ISBLANK(B13728),ISBLANK(C13728),ISBLANK(D13728)),"Missing",IFERROR(VLOOKUP(A13728,'RM Postcodes'!$A:$B,2,0),"Invalid"))</f>
        <v>Missing</v>
      </c>
      <c r="N13728" s="26" t="str">
        <f t="shared" si="1297"/>
        <v>Missing</v>
      </c>
      <c r="O13728" s="26" t="str">
        <f t="shared" si="1293"/>
        <v>Missing</v>
      </c>
    </row>
    <row r="13729" spans="1:15" x14ac:dyDescent="0.2">
      <c r="A13729" s="24" t="str">
        <f t="shared" si="1298"/>
        <v xml:space="preserve"> </v>
      </c>
      <c r="B13729" s="35"/>
      <c r="C13729" s="35"/>
      <c r="D13729" s="35"/>
      <c r="E13729" s="35"/>
      <c r="F13729" s="35"/>
      <c r="G13729" s="35"/>
      <c r="H13729" s="35"/>
      <c r="J13729" s="26" t="str">
        <f t="shared" si="1294"/>
        <v>No</v>
      </c>
      <c r="K13729" s="26" t="str">
        <f t="shared" si="1295"/>
        <v>Missing</v>
      </c>
      <c r="L13729" s="26" t="str">
        <f t="shared" si="1296"/>
        <v>Missing</v>
      </c>
      <c r="M13729" s="26" t="str">
        <f>IF(OR(ISBLANK(B13729),ISBLANK(C13729),ISBLANK(D13729)),"Missing",IFERROR(VLOOKUP(A13729,'RM Postcodes'!$A:$B,2,0),"Invalid"))</f>
        <v>Missing</v>
      </c>
      <c r="N13729" s="26" t="str">
        <f t="shared" si="1297"/>
        <v>Missing</v>
      </c>
      <c r="O13729" s="26" t="str">
        <f t="shared" si="1293"/>
        <v>Missing</v>
      </c>
    </row>
    <row r="13730" spans="1:15" x14ac:dyDescent="0.2">
      <c r="A13730" s="24" t="str">
        <f t="shared" si="1298"/>
        <v xml:space="preserve"> </v>
      </c>
      <c r="B13730" s="35"/>
      <c r="C13730" s="35"/>
      <c r="D13730" s="35"/>
      <c r="E13730" s="35"/>
      <c r="F13730" s="35"/>
      <c r="G13730" s="35"/>
      <c r="H13730" s="35"/>
      <c r="J13730" s="26" t="str">
        <f t="shared" si="1294"/>
        <v>No</v>
      </c>
      <c r="K13730" s="26" t="str">
        <f t="shared" si="1295"/>
        <v>Missing</v>
      </c>
      <c r="L13730" s="26" t="str">
        <f t="shared" si="1296"/>
        <v>Missing</v>
      </c>
      <c r="M13730" s="26" t="str">
        <f>IF(OR(ISBLANK(B13730),ISBLANK(C13730),ISBLANK(D13730)),"Missing",IFERROR(VLOOKUP(A13730,'RM Postcodes'!$A:$B,2,0),"Invalid"))</f>
        <v>Missing</v>
      </c>
      <c r="N13730" s="26" t="str">
        <f t="shared" si="1297"/>
        <v>Missing</v>
      </c>
      <c r="O13730" s="26" t="str">
        <f t="shared" si="1293"/>
        <v>Missing</v>
      </c>
    </row>
    <row r="13731" spans="1:15" x14ac:dyDescent="0.2">
      <c r="A13731" s="24" t="str">
        <f t="shared" si="1298"/>
        <v xml:space="preserve"> </v>
      </c>
      <c r="B13731" s="35"/>
      <c r="C13731" s="35"/>
      <c r="D13731" s="35"/>
      <c r="E13731" s="35"/>
      <c r="F13731" s="35"/>
      <c r="G13731" s="35"/>
      <c r="H13731" s="35"/>
      <c r="J13731" s="26" t="str">
        <f t="shared" si="1294"/>
        <v>No</v>
      </c>
      <c r="K13731" s="26" t="str">
        <f t="shared" si="1295"/>
        <v>Missing</v>
      </c>
      <c r="L13731" s="26" t="str">
        <f t="shared" si="1296"/>
        <v>Missing</v>
      </c>
      <c r="M13731" s="26" t="str">
        <f>IF(OR(ISBLANK(B13731),ISBLANK(C13731),ISBLANK(D13731)),"Missing",IFERROR(VLOOKUP(A13731,'RM Postcodes'!$A:$B,2,0),"Invalid"))</f>
        <v>Missing</v>
      </c>
      <c r="N13731" s="26" t="str">
        <f t="shared" si="1297"/>
        <v>Missing</v>
      </c>
      <c r="O13731" s="26" t="str">
        <f t="shared" si="1293"/>
        <v>Missing</v>
      </c>
    </row>
    <row r="13732" spans="1:15" x14ac:dyDescent="0.2">
      <c r="A13732" s="24" t="str">
        <f t="shared" si="1298"/>
        <v xml:space="preserve"> </v>
      </c>
      <c r="B13732" s="35"/>
      <c r="C13732" s="35"/>
      <c r="D13732" s="35"/>
      <c r="E13732" s="35"/>
      <c r="F13732" s="35"/>
      <c r="G13732" s="35"/>
      <c r="H13732" s="35"/>
      <c r="J13732" s="26" t="str">
        <f t="shared" si="1294"/>
        <v>No</v>
      </c>
      <c r="K13732" s="26" t="str">
        <f t="shared" si="1295"/>
        <v>Missing</v>
      </c>
      <c r="L13732" s="26" t="str">
        <f t="shared" si="1296"/>
        <v>Missing</v>
      </c>
      <c r="M13732" s="26" t="str">
        <f>IF(OR(ISBLANK(B13732),ISBLANK(C13732),ISBLANK(D13732)),"Missing",IFERROR(VLOOKUP(A13732,'RM Postcodes'!$A:$B,2,0),"Invalid"))</f>
        <v>Missing</v>
      </c>
      <c r="N13732" s="26" t="str">
        <f t="shared" si="1297"/>
        <v>Missing</v>
      </c>
      <c r="O13732" s="26" t="str">
        <f t="shared" si="1293"/>
        <v>Missing</v>
      </c>
    </row>
    <row r="13733" spans="1:15" x14ac:dyDescent="0.2">
      <c r="A13733" s="24" t="str">
        <f t="shared" si="1298"/>
        <v xml:space="preserve"> </v>
      </c>
      <c r="B13733" s="35"/>
      <c r="C13733" s="35"/>
      <c r="D13733" s="35"/>
      <c r="E13733" s="35"/>
      <c r="F13733" s="35"/>
      <c r="G13733" s="35"/>
      <c r="H13733" s="35"/>
      <c r="J13733" s="26" t="str">
        <f t="shared" si="1294"/>
        <v>No</v>
      </c>
      <c r="K13733" s="26" t="str">
        <f t="shared" si="1295"/>
        <v>Missing</v>
      </c>
      <c r="L13733" s="26" t="str">
        <f t="shared" si="1296"/>
        <v>Missing</v>
      </c>
      <c r="M13733" s="26" t="str">
        <f>IF(OR(ISBLANK(B13733),ISBLANK(C13733),ISBLANK(D13733)),"Missing",IFERROR(VLOOKUP(A13733,'RM Postcodes'!$A:$B,2,0),"Invalid"))</f>
        <v>Missing</v>
      </c>
      <c r="N13733" s="26" t="str">
        <f t="shared" si="1297"/>
        <v>Missing</v>
      </c>
      <c r="O13733" s="26" t="str">
        <f t="shared" si="1293"/>
        <v>Missing</v>
      </c>
    </row>
    <row r="13734" spans="1:15" x14ac:dyDescent="0.2">
      <c r="A13734" s="24" t="str">
        <f t="shared" si="1298"/>
        <v xml:space="preserve"> </v>
      </c>
      <c r="B13734" s="35"/>
      <c r="C13734" s="35"/>
      <c r="D13734" s="35"/>
      <c r="E13734" s="35"/>
      <c r="F13734" s="35"/>
      <c r="G13734" s="35"/>
      <c r="H13734" s="35"/>
      <c r="J13734" s="26" t="str">
        <f t="shared" si="1294"/>
        <v>No</v>
      </c>
      <c r="K13734" s="26" t="str">
        <f t="shared" si="1295"/>
        <v>Missing</v>
      </c>
      <c r="L13734" s="26" t="str">
        <f t="shared" si="1296"/>
        <v>Missing</v>
      </c>
      <c r="M13734" s="26" t="str">
        <f>IF(OR(ISBLANK(B13734),ISBLANK(C13734),ISBLANK(D13734)),"Missing",IFERROR(VLOOKUP(A13734,'RM Postcodes'!$A:$B,2,0),"Invalid"))</f>
        <v>Missing</v>
      </c>
      <c r="N13734" s="26" t="str">
        <f t="shared" si="1297"/>
        <v>Missing</v>
      </c>
      <c r="O13734" s="26" t="str">
        <f t="shared" si="1293"/>
        <v>Missing</v>
      </c>
    </row>
    <row r="13735" spans="1:15" x14ac:dyDescent="0.2">
      <c r="A13735" s="24" t="str">
        <f t="shared" si="1298"/>
        <v xml:space="preserve"> </v>
      </c>
      <c r="B13735" s="35"/>
      <c r="C13735" s="35"/>
      <c r="D13735" s="35"/>
      <c r="E13735" s="35"/>
      <c r="F13735" s="35"/>
      <c r="G13735" s="35"/>
      <c r="H13735" s="35"/>
      <c r="J13735" s="26" t="str">
        <f t="shared" si="1294"/>
        <v>No</v>
      </c>
      <c r="K13735" s="26" t="str">
        <f t="shared" si="1295"/>
        <v>Missing</v>
      </c>
      <c r="L13735" s="26" t="str">
        <f t="shared" si="1296"/>
        <v>Missing</v>
      </c>
      <c r="M13735" s="26" t="str">
        <f>IF(OR(ISBLANK(B13735),ISBLANK(C13735),ISBLANK(D13735)),"Missing",IFERROR(VLOOKUP(A13735,'RM Postcodes'!$A:$B,2,0),"Invalid"))</f>
        <v>Missing</v>
      </c>
      <c r="N13735" s="26" t="str">
        <f t="shared" si="1297"/>
        <v>Missing</v>
      </c>
      <c r="O13735" s="26" t="str">
        <f t="shared" si="1293"/>
        <v>Missing</v>
      </c>
    </row>
    <row r="13736" spans="1:15" x14ac:dyDescent="0.2">
      <c r="A13736" s="24" t="str">
        <f t="shared" si="1298"/>
        <v xml:space="preserve"> </v>
      </c>
      <c r="B13736" s="35"/>
      <c r="C13736" s="35"/>
      <c r="D13736" s="35"/>
      <c r="E13736" s="35"/>
      <c r="F13736" s="35"/>
      <c r="G13736" s="35"/>
      <c r="H13736" s="35"/>
      <c r="J13736" s="26" t="str">
        <f t="shared" si="1294"/>
        <v>No</v>
      </c>
      <c r="K13736" s="26" t="str">
        <f t="shared" si="1295"/>
        <v>Missing</v>
      </c>
      <c r="L13736" s="26" t="str">
        <f t="shared" si="1296"/>
        <v>Missing</v>
      </c>
      <c r="M13736" s="26" t="str">
        <f>IF(OR(ISBLANK(B13736),ISBLANK(C13736),ISBLANK(D13736)),"Missing",IFERROR(VLOOKUP(A13736,'RM Postcodes'!$A:$B,2,0),"Invalid"))</f>
        <v>Missing</v>
      </c>
      <c r="N13736" s="26" t="str">
        <f t="shared" si="1297"/>
        <v>Missing</v>
      </c>
      <c r="O13736" s="26" t="str">
        <f t="shared" si="1293"/>
        <v>Missing</v>
      </c>
    </row>
    <row r="13737" spans="1:15" x14ac:dyDescent="0.2">
      <c r="A13737" s="24" t="str">
        <f t="shared" si="1298"/>
        <v xml:space="preserve"> </v>
      </c>
      <c r="B13737" s="35"/>
      <c r="C13737" s="35"/>
      <c r="D13737" s="35"/>
      <c r="E13737" s="35"/>
      <c r="F13737" s="35"/>
      <c r="G13737" s="35"/>
      <c r="H13737" s="35"/>
      <c r="J13737" s="26" t="str">
        <f t="shared" si="1294"/>
        <v>No</v>
      </c>
      <c r="K13737" s="26" t="str">
        <f t="shared" si="1295"/>
        <v>Missing</v>
      </c>
      <c r="L13737" s="26" t="str">
        <f t="shared" si="1296"/>
        <v>Missing</v>
      </c>
      <c r="M13737" s="26" t="str">
        <f>IF(OR(ISBLANK(B13737),ISBLANK(C13737),ISBLANK(D13737)),"Missing",IFERROR(VLOOKUP(A13737,'RM Postcodes'!$A:$B,2,0),"Invalid"))</f>
        <v>Missing</v>
      </c>
      <c r="N13737" s="26" t="str">
        <f t="shared" si="1297"/>
        <v>Missing</v>
      </c>
      <c r="O13737" s="26" t="str">
        <f t="shared" si="1293"/>
        <v>Missing</v>
      </c>
    </row>
    <row r="13738" spans="1:15" x14ac:dyDescent="0.2">
      <c r="A13738" s="24" t="str">
        <f t="shared" si="1298"/>
        <v xml:space="preserve"> </v>
      </c>
      <c r="B13738" s="35"/>
      <c r="C13738" s="35"/>
      <c r="D13738" s="35"/>
      <c r="E13738" s="35"/>
      <c r="F13738" s="35"/>
      <c r="G13738" s="35"/>
      <c r="H13738" s="35"/>
      <c r="J13738" s="26" t="str">
        <f t="shared" si="1294"/>
        <v>No</v>
      </c>
      <c r="K13738" s="26" t="str">
        <f t="shared" si="1295"/>
        <v>Missing</v>
      </c>
      <c r="L13738" s="26" t="str">
        <f t="shared" si="1296"/>
        <v>Missing</v>
      </c>
      <c r="M13738" s="26" t="str">
        <f>IF(OR(ISBLANK(B13738),ISBLANK(C13738),ISBLANK(D13738)),"Missing",IFERROR(VLOOKUP(A13738,'RM Postcodes'!$A:$B,2,0),"Invalid"))</f>
        <v>Missing</v>
      </c>
      <c r="N13738" s="26" t="str">
        <f t="shared" si="1297"/>
        <v>Missing</v>
      </c>
      <c r="O13738" s="26" t="str">
        <f t="shared" si="1293"/>
        <v>Missing</v>
      </c>
    </row>
    <row r="13739" spans="1:15" x14ac:dyDescent="0.2">
      <c r="A13739" s="24" t="str">
        <f t="shared" si="1298"/>
        <v xml:space="preserve"> </v>
      </c>
      <c r="B13739" s="35"/>
      <c r="C13739" s="35"/>
      <c r="D13739" s="35"/>
      <c r="E13739" s="35"/>
      <c r="F13739" s="35"/>
      <c r="G13739" s="35"/>
      <c r="H13739" s="35"/>
      <c r="J13739" s="26" t="str">
        <f t="shared" si="1294"/>
        <v>No</v>
      </c>
      <c r="K13739" s="26" t="str">
        <f t="shared" si="1295"/>
        <v>Missing</v>
      </c>
      <c r="L13739" s="26" t="str">
        <f t="shared" si="1296"/>
        <v>Missing</v>
      </c>
      <c r="M13739" s="26" t="str">
        <f>IF(OR(ISBLANK(B13739),ISBLANK(C13739),ISBLANK(D13739)),"Missing",IFERROR(VLOOKUP(A13739,'RM Postcodes'!$A:$B,2,0),"Invalid"))</f>
        <v>Missing</v>
      </c>
      <c r="N13739" s="26" t="str">
        <f t="shared" si="1297"/>
        <v>Missing</v>
      </c>
      <c r="O13739" s="26" t="str">
        <f t="shared" si="1293"/>
        <v>Missing</v>
      </c>
    </row>
    <row r="13740" spans="1:15" x14ac:dyDescent="0.2">
      <c r="A13740" s="24" t="str">
        <f t="shared" si="1298"/>
        <v xml:space="preserve"> </v>
      </c>
      <c r="B13740" s="35"/>
      <c r="C13740" s="35"/>
      <c r="D13740" s="35"/>
      <c r="E13740" s="35"/>
      <c r="F13740" s="35"/>
      <c r="G13740" s="35"/>
      <c r="H13740" s="35"/>
      <c r="J13740" s="26" t="str">
        <f t="shared" si="1294"/>
        <v>No</v>
      </c>
      <c r="K13740" s="26" t="str">
        <f t="shared" si="1295"/>
        <v>Missing</v>
      </c>
      <c r="L13740" s="26" t="str">
        <f t="shared" si="1296"/>
        <v>Missing</v>
      </c>
      <c r="M13740" s="26" t="str">
        <f>IF(OR(ISBLANK(B13740),ISBLANK(C13740),ISBLANK(D13740)),"Missing",IFERROR(VLOOKUP(A13740,'RM Postcodes'!$A:$B,2,0),"Invalid"))</f>
        <v>Missing</v>
      </c>
      <c r="N13740" s="26" t="str">
        <f t="shared" si="1297"/>
        <v>Missing</v>
      </c>
      <c r="O13740" s="26" t="str">
        <f t="shared" si="1293"/>
        <v>Missing</v>
      </c>
    </row>
    <row r="13741" spans="1:15" x14ac:dyDescent="0.2">
      <c r="A13741" s="24" t="str">
        <f t="shared" si="1298"/>
        <v xml:space="preserve"> </v>
      </c>
      <c r="B13741" s="35"/>
      <c r="C13741" s="35"/>
      <c r="D13741" s="35"/>
      <c r="E13741" s="35"/>
      <c r="F13741" s="35"/>
      <c r="G13741" s="35"/>
      <c r="H13741" s="35"/>
      <c r="J13741" s="26" t="str">
        <f t="shared" si="1294"/>
        <v>No</v>
      </c>
      <c r="K13741" s="26" t="str">
        <f t="shared" si="1295"/>
        <v>Missing</v>
      </c>
      <c r="L13741" s="26" t="str">
        <f t="shared" si="1296"/>
        <v>Missing</v>
      </c>
      <c r="M13741" s="26" t="str">
        <f>IF(OR(ISBLANK(B13741),ISBLANK(C13741),ISBLANK(D13741)),"Missing",IFERROR(VLOOKUP(A13741,'RM Postcodes'!$A:$B,2,0),"Invalid"))</f>
        <v>Missing</v>
      </c>
      <c r="N13741" s="26" t="str">
        <f t="shared" si="1297"/>
        <v>Missing</v>
      </c>
      <c r="O13741" s="26" t="str">
        <f t="shared" si="1293"/>
        <v>Missing</v>
      </c>
    </row>
    <row r="13742" spans="1:15" x14ac:dyDescent="0.2">
      <c r="A13742" s="24" t="str">
        <f t="shared" si="1298"/>
        <v xml:space="preserve"> </v>
      </c>
      <c r="B13742" s="35"/>
      <c r="C13742" s="35"/>
      <c r="D13742" s="35"/>
      <c r="E13742" s="35"/>
      <c r="F13742" s="35"/>
      <c r="G13742" s="35"/>
      <c r="H13742" s="35"/>
      <c r="J13742" s="26" t="str">
        <f t="shared" si="1294"/>
        <v>No</v>
      </c>
      <c r="K13742" s="26" t="str">
        <f t="shared" si="1295"/>
        <v>Missing</v>
      </c>
      <c r="L13742" s="26" t="str">
        <f t="shared" si="1296"/>
        <v>Missing</v>
      </c>
      <c r="M13742" s="26" t="str">
        <f>IF(OR(ISBLANK(B13742),ISBLANK(C13742),ISBLANK(D13742)),"Missing",IFERROR(VLOOKUP(A13742,'RM Postcodes'!$A:$B,2,0),"Invalid"))</f>
        <v>Missing</v>
      </c>
      <c r="N13742" s="26" t="str">
        <f t="shared" si="1297"/>
        <v>Missing</v>
      </c>
      <c r="O13742" s="26" t="str">
        <f t="shared" si="1293"/>
        <v>Missing</v>
      </c>
    </row>
    <row r="13743" spans="1:15" x14ac:dyDescent="0.2">
      <c r="A13743" s="24" t="str">
        <f t="shared" si="1298"/>
        <v xml:space="preserve"> </v>
      </c>
      <c r="B13743" s="35"/>
      <c r="C13743" s="35"/>
      <c r="D13743" s="35"/>
      <c r="E13743" s="35"/>
      <c r="F13743" s="35"/>
      <c r="G13743" s="35"/>
      <c r="H13743" s="35"/>
      <c r="J13743" s="26" t="str">
        <f t="shared" si="1294"/>
        <v>No</v>
      </c>
      <c r="K13743" s="26" t="str">
        <f t="shared" si="1295"/>
        <v>Missing</v>
      </c>
      <c r="L13743" s="26" t="str">
        <f t="shared" si="1296"/>
        <v>Missing</v>
      </c>
      <c r="M13743" s="26" t="str">
        <f>IF(OR(ISBLANK(B13743),ISBLANK(C13743),ISBLANK(D13743)),"Missing",IFERROR(VLOOKUP(A13743,'RM Postcodes'!$A:$B,2,0),"Invalid"))</f>
        <v>Missing</v>
      </c>
      <c r="N13743" s="26" t="str">
        <f t="shared" si="1297"/>
        <v>Missing</v>
      </c>
      <c r="O13743" s="26" t="str">
        <f t="shared" si="1293"/>
        <v>Missing</v>
      </c>
    </row>
    <row r="13744" spans="1:15" x14ac:dyDescent="0.2">
      <c r="A13744" s="24" t="str">
        <f t="shared" si="1298"/>
        <v xml:space="preserve"> </v>
      </c>
      <c r="B13744" s="35"/>
      <c r="C13744" s="35"/>
      <c r="D13744" s="35"/>
      <c r="E13744" s="35"/>
      <c r="F13744" s="35"/>
      <c r="G13744" s="35"/>
      <c r="H13744" s="35"/>
      <c r="J13744" s="26" t="str">
        <f t="shared" si="1294"/>
        <v>No</v>
      </c>
      <c r="K13744" s="26" t="str">
        <f t="shared" si="1295"/>
        <v>Missing</v>
      </c>
      <c r="L13744" s="26" t="str">
        <f t="shared" si="1296"/>
        <v>Missing</v>
      </c>
      <c r="M13744" s="26" t="str">
        <f>IF(OR(ISBLANK(B13744),ISBLANK(C13744),ISBLANK(D13744)),"Missing",IFERROR(VLOOKUP(A13744,'RM Postcodes'!$A:$B,2,0),"Invalid"))</f>
        <v>Missing</v>
      </c>
      <c r="N13744" s="26" t="str">
        <f t="shared" si="1297"/>
        <v>Missing</v>
      </c>
      <c r="O13744" s="26" t="str">
        <f t="shared" si="1293"/>
        <v>Missing</v>
      </c>
    </row>
    <row r="13745" spans="1:15" x14ac:dyDescent="0.2">
      <c r="A13745" s="24" t="str">
        <f t="shared" si="1298"/>
        <v xml:space="preserve"> </v>
      </c>
      <c r="B13745" s="35"/>
      <c r="C13745" s="35"/>
      <c r="D13745" s="35"/>
      <c r="E13745" s="35"/>
      <c r="F13745" s="35"/>
      <c r="G13745" s="35"/>
      <c r="H13745" s="35"/>
      <c r="J13745" s="26" t="str">
        <f t="shared" si="1294"/>
        <v>No</v>
      </c>
      <c r="K13745" s="26" t="str">
        <f t="shared" si="1295"/>
        <v>Missing</v>
      </c>
      <c r="L13745" s="26" t="str">
        <f t="shared" si="1296"/>
        <v>Missing</v>
      </c>
      <c r="M13745" s="26" t="str">
        <f>IF(OR(ISBLANK(B13745),ISBLANK(C13745),ISBLANK(D13745)),"Missing",IFERROR(VLOOKUP(A13745,'RM Postcodes'!$A:$B,2,0),"Invalid"))</f>
        <v>Missing</v>
      </c>
      <c r="N13745" s="26" t="str">
        <f t="shared" si="1297"/>
        <v>Missing</v>
      </c>
      <c r="O13745" s="26" t="str">
        <f t="shared" si="1293"/>
        <v>Missing</v>
      </c>
    </row>
    <row r="13746" spans="1:15" x14ac:dyDescent="0.2">
      <c r="A13746" s="24" t="str">
        <f t="shared" si="1298"/>
        <v xml:space="preserve"> </v>
      </c>
      <c r="B13746" s="35"/>
      <c r="C13746" s="35"/>
      <c r="D13746" s="35"/>
      <c r="E13746" s="35"/>
      <c r="F13746" s="35"/>
      <c r="G13746" s="35"/>
      <c r="H13746" s="35"/>
      <c r="J13746" s="26" t="str">
        <f t="shared" si="1294"/>
        <v>No</v>
      </c>
      <c r="K13746" s="26" t="str">
        <f t="shared" si="1295"/>
        <v>Missing</v>
      </c>
      <c r="L13746" s="26" t="str">
        <f t="shared" si="1296"/>
        <v>Missing</v>
      </c>
      <c r="M13746" s="26" t="str">
        <f>IF(OR(ISBLANK(B13746),ISBLANK(C13746),ISBLANK(D13746)),"Missing",IFERROR(VLOOKUP(A13746,'RM Postcodes'!$A:$B,2,0),"Invalid"))</f>
        <v>Missing</v>
      </c>
      <c r="N13746" s="26" t="str">
        <f t="shared" si="1297"/>
        <v>Missing</v>
      </c>
      <c r="O13746" s="26" t="str">
        <f t="shared" si="1293"/>
        <v>Missing</v>
      </c>
    </row>
    <row r="13747" spans="1:15" x14ac:dyDescent="0.2">
      <c r="A13747" s="24" t="str">
        <f t="shared" si="1298"/>
        <v xml:space="preserve"> </v>
      </c>
      <c r="B13747" s="35"/>
      <c r="C13747" s="35"/>
      <c r="D13747" s="35"/>
      <c r="E13747" s="35"/>
      <c r="F13747" s="35"/>
      <c r="G13747" s="35"/>
      <c r="H13747" s="35"/>
      <c r="J13747" s="26" t="str">
        <f t="shared" si="1294"/>
        <v>No</v>
      </c>
      <c r="K13747" s="26" t="str">
        <f t="shared" si="1295"/>
        <v>Missing</v>
      </c>
      <c r="L13747" s="26" t="str">
        <f t="shared" si="1296"/>
        <v>Missing</v>
      </c>
      <c r="M13747" s="26" t="str">
        <f>IF(OR(ISBLANK(B13747),ISBLANK(C13747),ISBLANK(D13747)),"Missing",IFERROR(VLOOKUP(A13747,'RM Postcodes'!$A:$B,2,0),"Invalid"))</f>
        <v>Missing</v>
      </c>
      <c r="N13747" s="26" t="str">
        <f t="shared" si="1297"/>
        <v>Missing</v>
      </c>
      <c r="O13747" s="26" t="str">
        <f t="shared" si="1293"/>
        <v>Missing</v>
      </c>
    </row>
    <row r="13748" spans="1:15" x14ac:dyDescent="0.2">
      <c r="A13748" s="24" t="str">
        <f t="shared" si="1298"/>
        <v xml:space="preserve"> </v>
      </c>
      <c r="B13748" s="35"/>
      <c r="C13748" s="35"/>
      <c r="D13748" s="35"/>
      <c r="E13748" s="35"/>
      <c r="F13748" s="35"/>
      <c r="G13748" s="35"/>
      <c r="H13748" s="35"/>
      <c r="J13748" s="26" t="str">
        <f t="shared" si="1294"/>
        <v>No</v>
      </c>
      <c r="K13748" s="26" t="str">
        <f t="shared" si="1295"/>
        <v>Missing</v>
      </c>
      <c r="L13748" s="26" t="str">
        <f t="shared" si="1296"/>
        <v>Missing</v>
      </c>
      <c r="M13748" s="26" t="str">
        <f>IF(OR(ISBLANK(B13748),ISBLANK(C13748),ISBLANK(D13748)),"Missing",IFERROR(VLOOKUP(A13748,'RM Postcodes'!$A:$B,2,0),"Invalid"))</f>
        <v>Missing</v>
      </c>
      <c r="N13748" s="26" t="str">
        <f t="shared" si="1297"/>
        <v>Missing</v>
      </c>
      <c r="O13748" s="26" t="str">
        <f t="shared" si="1293"/>
        <v>Missing</v>
      </c>
    </row>
    <row r="13749" spans="1:15" x14ac:dyDescent="0.2">
      <c r="A13749" s="24" t="str">
        <f t="shared" si="1298"/>
        <v xml:space="preserve"> </v>
      </c>
      <c r="B13749" s="35"/>
      <c r="C13749" s="35"/>
      <c r="D13749" s="35"/>
      <c r="E13749" s="35"/>
      <c r="F13749" s="35"/>
      <c r="G13749" s="35"/>
      <c r="H13749" s="35"/>
      <c r="J13749" s="26" t="str">
        <f t="shared" si="1294"/>
        <v>No</v>
      </c>
      <c r="K13749" s="26" t="str">
        <f t="shared" si="1295"/>
        <v>Missing</v>
      </c>
      <c r="L13749" s="26" t="str">
        <f t="shared" si="1296"/>
        <v>Missing</v>
      </c>
      <c r="M13749" s="26" t="str">
        <f>IF(OR(ISBLANK(B13749),ISBLANK(C13749),ISBLANK(D13749)),"Missing",IFERROR(VLOOKUP(A13749,'RM Postcodes'!$A:$B,2,0),"Invalid"))</f>
        <v>Missing</v>
      </c>
      <c r="N13749" s="26" t="str">
        <f t="shared" si="1297"/>
        <v>Missing</v>
      </c>
      <c r="O13749" s="26" t="str">
        <f t="shared" si="1293"/>
        <v>Missing</v>
      </c>
    </row>
    <row r="13750" spans="1:15" x14ac:dyDescent="0.2">
      <c r="A13750" s="24" t="str">
        <f t="shared" si="1298"/>
        <v xml:space="preserve"> </v>
      </c>
      <c r="B13750" s="35"/>
      <c r="C13750" s="35"/>
      <c r="D13750" s="35"/>
      <c r="E13750" s="35"/>
      <c r="F13750" s="35"/>
      <c r="G13750" s="35"/>
      <c r="H13750" s="35"/>
      <c r="J13750" s="26" t="str">
        <f t="shared" si="1294"/>
        <v>No</v>
      </c>
      <c r="K13750" s="26" t="str">
        <f t="shared" si="1295"/>
        <v>Missing</v>
      </c>
      <c r="L13750" s="26" t="str">
        <f t="shared" si="1296"/>
        <v>Missing</v>
      </c>
      <c r="M13750" s="26" t="str">
        <f>IF(OR(ISBLANK(B13750),ISBLANK(C13750),ISBLANK(D13750)),"Missing",IFERROR(VLOOKUP(A13750,'RM Postcodes'!$A:$B,2,0),"Invalid"))</f>
        <v>Missing</v>
      </c>
      <c r="N13750" s="26" t="str">
        <f t="shared" si="1297"/>
        <v>Missing</v>
      </c>
      <c r="O13750" s="26" t="str">
        <f t="shared" si="1293"/>
        <v>Missing</v>
      </c>
    </row>
    <row r="13751" spans="1:15" x14ac:dyDescent="0.2">
      <c r="A13751" s="24" t="str">
        <f t="shared" si="1298"/>
        <v xml:space="preserve"> </v>
      </c>
      <c r="B13751" s="35"/>
      <c r="C13751" s="35"/>
      <c r="D13751" s="35"/>
      <c r="E13751" s="35"/>
      <c r="F13751" s="35"/>
      <c r="G13751" s="35"/>
      <c r="H13751" s="35"/>
      <c r="J13751" s="26" t="str">
        <f t="shared" si="1294"/>
        <v>No</v>
      </c>
      <c r="K13751" s="26" t="str">
        <f t="shared" si="1295"/>
        <v>Missing</v>
      </c>
      <c r="L13751" s="26" t="str">
        <f t="shared" si="1296"/>
        <v>Missing</v>
      </c>
      <c r="M13751" s="26" t="str">
        <f>IF(OR(ISBLANK(B13751),ISBLANK(C13751),ISBLANK(D13751)),"Missing",IFERROR(VLOOKUP(A13751,'RM Postcodes'!$A:$B,2,0),"Invalid"))</f>
        <v>Missing</v>
      </c>
      <c r="N13751" s="26" t="str">
        <f t="shared" si="1297"/>
        <v>Missing</v>
      </c>
      <c r="O13751" s="26" t="str">
        <f t="shared" si="1293"/>
        <v>Missing</v>
      </c>
    </row>
    <row r="13752" spans="1:15" x14ac:dyDescent="0.2">
      <c r="A13752" s="24" t="str">
        <f t="shared" si="1298"/>
        <v xml:space="preserve"> </v>
      </c>
      <c r="B13752" s="35"/>
      <c r="C13752" s="35"/>
      <c r="D13752" s="35"/>
      <c r="E13752" s="35"/>
      <c r="F13752" s="35"/>
      <c r="G13752" s="35"/>
      <c r="H13752" s="35"/>
      <c r="J13752" s="26" t="str">
        <f t="shared" si="1294"/>
        <v>No</v>
      </c>
      <c r="K13752" s="26" t="str">
        <f t="shared" si="1295"/>
        <v>Missing</v>
      </c>
      <c r="L13752" s="26" t="str">
        <f t="shared" si="1296"/>
        <v>Missing</v>
      </c>
      <c r="M13752" s="26" t="str">
        <f>IF(OR(ISBLANK(B13752),ISBLANK(C13752),ISBLANK(D13752)),"Missing",IFERROR(VLOOKUP(A13752,'RM Postcodes'!$A:$B,2,0),"Invalid"))</f>
        <v>Missing</v>
      </c>
      <c r="N13752" s="26" t="str">
        <f t="shared" si="1297"/>
        <v>Missing</v>
      </c>
      <c r="O13752" s="26" t="str">
        <f t="shared" si="1293"/>
        <v>Missing</v>
      </c>
    </row>
    <row r="13753" spans="1:15" x14ac:dyDescent="0.2">
      <c r="A13753" s="24" t="str">
        <f t="shared" si="1298"/>
        <v xml:space="preserve"> </v>
      </c>
      <c r="B13753" s="35"/>
      <c r="C13753" s="35"/>
      <c r="D13753" s="35"/>
      <c r="E13753" s="35"/>
      <c r="F13753" s="35"/>
      <c r="G13753" s="35"/>
      <c r="H13753" s="35"/>
      <c r="J13753" s="26" t="str">
        <f t="shared" si="1294"/>
        <v>No</v>
      </c>
      <c r="K13753" s="26" t="str">
        <f t="shared" si="1295"/>
        <v>Missing</v>
      </c>
      <c r="L13753" s="26" t="str">
        <f t="shared" si="1296"/>
        <v>Missing</v>
      </c>
      <c r="M13753" s="26" t="str">
        <f>IF(OR(ISBLANK(B13753),ISBLANK(C13753),ISBLANK(D13753)),"Missing",IFERROR(VLOOKUP(A13753,'RM Postcodes'!$A:$B,2,0),"Invalid"))</f>
        <v>Missing</v>
      </c>
      <c r="N13753" s="26" t="str">
        <f t="shared" si="1297"/>
        <v>Missing</v>
      </c>
      <c r="O13753" s="26" t="str">
        <f t="shared" si="1293"/>
        <v>Missing</v>
      </c>
    </row>
    <row r="13754" spans="1:15" x14ac:dyDescent="0.2">
      <c r="A13754" s="24" t="str">
        <f t="shared" si="1298"/>
        <v xml:space="preserve"> </v>
      </c>
      <c r="B13754" s="35"/>
      <c r="C13754" s="35"/>
      <c r="D13754" s="35"/>
      <c r="E13754" s="35"/>
      <c r="F13754" s="35"/>
      <c r="G13754" s="35"/>
      <c r="H13754" s="35"/>
      <c r="J13754" s="26" t="str">
        <f t="shared" si="1294"/>
        <v>No</v>
      </c>
      <c r="K13754" s="26" t="str">
        <f t="shared" si="1295"/>
        <v>Missing</v>
      </c>
      <c r="L13754" s="26" t="str">
        <f t="shared" si="1296"/>
        <v>Missing</v>
      </c>
      <c r="M13754" s="26" t="str">
        <f>IF(OR(ISBLANK(B13754),ISBLANK(C13754),ISBLANK(D13754)),"Missing",IFERROR(VLOOKUP(A13754,'RM Postcodes'!$A:$B,2,0),"Invalid"))</f>
        <v>Missing</v>
      </c>
      <c r="N13754" s="26" t="str">
        <f t="shared" si="1297"/>
        <v>Missing</v>
      </c>
      <c r="O13754" s="26" t="str">
        <f t="shared" si="1293"/>
        <v>Missing</v>
      </c>
    </row>
    <row r="13755" spans="1:15" x14ac:dyDescent="0.2">
      <c r="A13755" s="24" t="str">
        <f t="shared" si="1298"/>
        <v xml:space="preserve"> </v>
      </c>
      <c r="B13755" s="35"/>
      <c r="C13755" s="35"/>
      <c r="D13755" s="35"/>
      <c r="E13755" s="35"/>
      <c r="F13755" s="35"/>
      <c r="G13755" s="35"/>
      <c r="H13755" s="35"/>
      <c r="J13755" s="26" t="str">
        <f t="shared" si="1294"/>
        <v>No</v>
      </c>
      <c r="K13755" s="26" t="str">
        <f t="shared" si="1295"/>
        <v>Missing</v>
      </c>
      <c r="L13755" s="26" t="str">
        <f t="shared" si="1296"/>
        <v>Missing</v>
      </c>
      <c r="M13755" s="26" t="str">
        <f>IF(OR(ISBLANK(B13755),ISBLANK(C13755),ISBLANK(D13755)),"Missing",IFERROR(VLOOKUP(A13755,'RM Postcodes'!$A:$B,2,0),"Invalid"))</f>
        <v>Missing</v>
      </c>
      <c r="N13755" s="26" t="str">
        <f t="shared" si="1297"/>
        <v>Missing</v>
      </c>
      <c r="O13755" s="26" t="str">
        <f t="shared" si="1293"/>
        <v>Missing</v>
      </c>
    </row>
    <row r="13756" spans="1:15" x14ac:dyDescent="0.2">
      <c r="A13756" s="24" t="str">
        <f t="shared" si="1298"/>
        <v xml:space="preserve"> </v>
      </c>
      <c r="B13756" s="35"/>
      <c r="C13756" s="35"/>
      <c r="D13756" s="35"/>
      <c r="E13756" s="35"/>
      <c r="F13756" s="35"/>
      <c r="G13756" s="35"/>
      <c r="H13756" s="35"/>
      <c r="J13756" s="26" t="str">
        <f t="shared" si="1294"/>
        <v>No</v>
      </c>
      <c r="K13756" s="26" t="str">
        <f t="shared" si="1295"/>
        <v>Missing</v>
      </c>
      <c r="L13756" s="26" t="str">
        <f t="shared" si="1296"/>
        <v>Missing</v>
      </c>
      <c r="M13756" s="26" t="str">
        <f>IF(OR(ISBLANK(B13756),ISBLANK(C13756),ISBLANK(D13756)),"Missing",IFERROR(VLOOKUP(A13756,'RM Postcodes'!$A:$B,2,0),"Invalid"))</f>
        <v>Missing</v>
      </c>
      <c r="N13756" s="26" t="str">
        <f t="shared" si="1297"/>
        <v>Missing</v>
      </c>
      <c r="O13756" s="26" t="str">
        <f t="shared" si="1293"/>
        <v>Missing</v>
      </c>
    </row>
    <row r="13757" spans="1:15" x14ac:dyDescent="0.2">
      <c r="A13757" s="24" t="str">
        <f t="shared" si="1298"/>
        <v xml:space="preserve"> </v>
      </c>
      <c r="B13757" s="35"/>
      <c r="C13757" s="35"/>
      <c r="D13757" s="35"/>
      <c r="E13757" s="35"/>
      <c r="F13757" s="35"/>
      <c r="G13757" s="35"/>
      <c r="H13757" s="35"/>
      <c r="J13757" s="26" t="str">
        <f t="shared" si="1294"/>
        <v>No</v>
      </c>
      <c r="K13757" s="26" t="str">
        <f t="shared" si="1295"/>
        <v>Missing</v>
      </c>
      <c r="L13757" s="26" t="str">
        <f t="shared" si="1296"/>
        <v>Missing</v>
      </c>
      <c r="M13757" s="26" t="str">
        <f>IF(OR(ISBLANK(B13757),ISBLANK(C13757),ISBLANK(D13757)),"Missing",IFERROR(VLOOKUP(A13757,'RM Postcodes'!$A:$B,2,0),"Invalid"))</f>
        <v>Missing</v>
      </c>
      <c r="N13757" s="26" t="str">
        <f t="shared" si="1297"/>
        <v>Missing</v>
      </c>
      <c r="O13757" s="26" t="str">
        <f t="shared" si="1293"/>
        <v>Missing</v>
      </c>
    </row>
    <row r="13758" spans="1:15" x14ac:dyDescent="0.2">
      <c r="A13758" s="24" t="str">
        <f t="shared" si="1298"/>
        <v xml:space="preserve"> </v>
      </c>
      <c r="B13758" s="35"/>
      <c r="C13758" s="35"/>
      <c r="D13758" s="35"/>
      <c r="E13758" s="35"/>
      <c r="F13758" s="35"/>
      <c r="G13758" s="35"/>
      <c r="H13758" s="35"/>
      <c r="J13758" s="26" t="str">
        <f t="shared" si="1294"/>
        <v>No</v>
      </c>
      <c r="K13758" s="26" t="str">
        <f t="shared" si="1295"/>
        <v>Missing</v>
      </c>
      <c r="L13758" s="26" t="str">
        <f t="shared" si="1296"/>
        <v>Missing</v>
      </c>
      <c r="M13758" s="26" t="str">
        <f>IF(OR(ISBLANK(B13758),ISBLANK(C13758),ISBLANK(D13758)),"Missing",IFERROR(VLOOKUP(A13758,'RM Postcodes'!$A:$B,2,0),"Invalid"))</f>
        <v>Missing</v>
      </c>
      <c r="N13758" s="26" t="str">
        <f t="shared" si="1297"/>
        <v>Missing</v>
      </c>
      <c r="O13758" s="26" t="str">
        <f t="shared" si="1293"/>
        <v>Missing</v>
      </c>
    </row>
    <row r="13759" spans="1:15" x14ac:dyDescent="0.2">
      <c r="A13759" s="24" t="str">
        <f t="shared" si="1298"/>
        <v xml:space="preserve"> </v>
      </c>
      <c r="B13759" s="35"/>
      <c r="C13759" s="35"/>
      <c r="D13759" s="35"/>
      <c r="E13759" s="35"/>
      <c r="F13759" s="35"/>
      <c r="G13759" s="35"/>
      <c r="H13759" s="35"/>
      <c r="J13759" s="26" t="str">
        <f t="shared" si="1294"/>
        <v>No</v>
      </c>
      <c r="K13759" s="26" t="str">
        <f t="shared" si="1295"/>
        <v>Missing</v>
      </c>
      <c r="L13759" s="26" t="str">
        <f t="shared" si="1296"/>
        <v>Missing</v>
      </c>
      <c r="M13759" s="26" t="str">
        <f>IF(OR(ISBLANK(B13759),ISBLANK(C13759),ISBLANK(D13759)),"Missing",IFERROR(VLOOKUP(A13759,'RM Postcodes'!$A:$B,2,0),"Invalid"))</f>
        <v>Missing</v>
      </c>
      <c r="N13759" s="26" t="str">
        <f t="shared" si="1297"/>
        <v>Missing</v>
      </c>
      <c r="O13759" s="26" t="str">
        <f t="shared" si="1293"/>
        <v>Missing</v>
      </c>
    </row>
    <row r="13760" spans="1:15" x14ac:dyDescent="0.2">
      <c r="A13760" s="24" t="str">
        <f t="shared" si="1298"/>
        <v xml:space="preserve"> </v>
      </c>
      <c r="B13760" s="35"/>
      <c r="C13760" s="35"/>
      <c r="D13760" s="35"/>
      <c r="E13760" s="35"/>
      <c r="F13760" s="35"/>
      <c r="G13760" s="35"/>
      <c r="H13760" s="35"/>
      <c r="J13760" s="26" t="str">
        <f t="shared" si="1294"/>
        <v>No</v>
      </c>
      <c r="K13760" s="26" t="str">
        <f t="shared" si="1295"/>
        <v>Missing</v>
      </c>
      <c r="L13760" s="26" t="str">
        <f t="shared" si="1296"/>
        <v>Missing</v>
      </c>
      <c r="M13760" s="26" t="str">
        <f>IF(OR(ISBLANK(B13760),ISBLANK(C13760),ISBLANK(D13760)),"Missing",IFERROR(VLOOKUP(A13760,'RM Postcodes'!$A:$B,2,0),"Invalid"))</f>
        <v>Missing</v>
      </c>
      <c r="N13760" s="26" t="str">
        <f t="shared" si="1297"/>
        <v>Missing</v>
      </c>
      <c r="O13760" s="26" t="str">
        <f t="shared" si="1293"/>
        <v>Missing</v>
      </c>
    </row>
    <row r="13761" spans="1:15" x14ac:dyDescent="0.2">
      <c r="A13761" s="24" t="str">
        <f t="shared" si="1298"/>
        <v xml:space="preserve"> </v>
      </c>
      <c r="B13761" s="35"/>
      <c r="C13761" s="35"/>
      <c r="D13761" s="35"/>
      <c r="E13761" s="35"/>
      <c r="F13761" s="35"/>
      <c r="G13761" s="35"/>
      <c r="H13761" s="35"/>
      <c r="J13761" s="26" t="str">
        <f t="shared" si="1294"/>
        <v>No</v>
      </c>
      <c r="K13761" s="26" t="str">
        <f t="shared" si="1295"/>
        <v>Missing</v>
      </c>
      <c r="L13761" s="26" t="str">
        <f t="shared" si="1296"/>
        <v>Missing</v>
      </c>
      <c r="M13761" s="26" t="str">
        <f>IF(OR(ISBLANK(B13761),ISBLANK(C13761),ISBLANK(D13761)),"Missing",IFERROR(VLOOKUP(A13761,'RM Postcodes'!$A:$B,2,0),"Invalid"))</f>
        <v>Missing</v>
      </c>
      <c r="N13761" s="26" t="str">
        <f t="shared" si="1297"/>
        <v>Missing</v>
      </c>
      <c r="O13761" s="26" t="str">
        <f t="shared" si="1293"/>
        <v>Missing</v>
      </c>
    </row>
    <row r="13762" spans="1:15" x14ac:dyDescent="0.2">
      <c r="A13762" s="24" t="str">
        <f t="shared" si="1298"/>
        <v xml:space="preserve"> </v>
      </c>
      <c r="B13762" s="35"/>
      <c r="C13762" s="35"/>
      <c r="D13762" s="35"/>
      <c r="E13762" s="35"/>
      <c r="F13762" s="35"/>
      <c r="G13762" s="35"/>
      <c r="H13762" s="35"/>
      <c r="J13762" s="26" t="str">
        <f t="shared" si="1294"/>
        <v>No</v>
      </c>
      <c r="K13762" s="26" t="str">
        <f t="shared" si="1295"/>
        <v>Missing</v>
      </c>
      <c r="L13762" s="26" t="str">
        <f t="shared" si="1296"/>
        <v>Missing</v>
      </c>
      <c r="M13762" s="26" t="str">
        <f>IF(OR(ISBLANK(B13762),ISBLANK(C13762),ISBLANK(D13762)),"Missing",IFERROR(VLOOKUP(A13762,'RM Postcodes'!$A:$B,2,0),"Invalid"))</f>
        <v>Missing</v>
      </c>
      <c r="N13762" s="26" t="str">
        <f t="shared" si="1297"/>
        <v>Missing</v>
      </c>
      <c r="O13762" s="26" t="str">
        <f t="shared" si="1293"/>
        <v>Missing</v>
      </c>
    </row>
    <row r="13763" spans="1:15" x14ac:dyDescent="0.2">
      <c r="A13763" s="24" t="str">
        <f t="shared" si="1298"/>
        <v xml:space="preserve"> </v>
      </c>
      <c r="B13763" s="35"/>
      <c r="C13763" s="35"/>
      <c r="D13763" s="35"/>
      <c r="E13763" s="35"/>
      <c r="F13763" s="35"/>
      <c r="G13763" s="35"/>
      <c r="H13763" s="35"/>
      <c r="J13763" s="26" t="str">
        <f t="shared" si="1294"/>
        <v>No</v>
      </c>
      <c r="K13763" s="26" t="str">
        <f t="shared" si="1295"/>
        <v>Missing</v>
      </c>
      <c r="L13763" s="26" t="str">
        <f t="shared" si="1296"/>
        <v>Missing</v>
      </c>
      <c r="M13763" s="26" t="str">
        <f>IF(OR(ISBLANK(B13763),ISBLANK(C13763),ISBLANK(D13763)),"Missing",IFERROR(VLOOKUP(A13763,'RM Postcodes'!$A:$B,2,0),"Invalid"))</f>
        <v>Missing</v>
      </c>
      <c r="N13763" s="26" t="str">
        <f t="shared" si="1297"/>
        <v>Missing</v>
      </c>
      <c r="O13763" s="26" t="str">
        <f t="shared" si="1293"/>
        <v>Missing</v>
      </c>
    </row>
    <row r="13764" spans="1:15" x14ac:dyDescent="0.2">
      <c r="A13764" s="24" t="str">
        <f t="shared" si="1298"/>
        <v xml:space="preserve"> </v>
      </c>
      <c r="B13764" s="35"/>
      <c r="C13764" s="35"/>
      <c r="D13764" s="35"/>
      <c r="E13764" s="35"/>
      <c r="F13764" s="35"/>
      <c r="G13764" s="35"/>
      <c r="H13764" s="35"/>
      <c r="J13764" s="26" t="str">
        <f t="shared" si="1294"/>
        <v>No</v>
      </c>
      <c r="K13764" s="26" t="str">
        <f t="shared" si="1295"/>
        <v>Missing</v>
      </c>
      <c r="L13764" s="26" t="str">
        <f t="shared" si="1296"/>
        <v>Missing</v>
      </c>
      <c r="M13764" s="26" t="str">
        <f>IF(OR(ISBLANK(B13764),ISBLANK(C13764),ISBLANK(D13764)),"Missing",IFERROR(VLOOKUP(A13764,'RM Postcodes'!$A:$B,2,0),"Invalid"))</f>
        <v>Missing</v>
      </c>
      <c r="N13764" s="26" t="str">
        <f t="shared" si="1297"/>
        <v>Missing</v>
      </c>
      <c r="O13764" s="26" t="str">
        <f t="shared" si="1293"/>
        <v>Missing</v>
      </c>
    </row>
    <row r="13765" spans="1:15" x14ac:dyDescent="0.2">
      <c r="A13765" s="24" t="str">
        <f t="shared" si="1298"/>
        <v xml:space="preserve"> </v>
      </c>
      <c r="B13765" s="35"/>
      <c r="C13765" s="35"/>
      <c r="D13765" s="35"/>
      <c r="E13765" s="35"/>
      <c r="F13765" s="35"/>
      <c r="G13765" s="35"/>
      <c r="H13765" s="35"/>
      <c r="J13765" s="26" t="str">
        <f t="shared" si="1294"/>
        <v>No</v>
      </c>
      <c r="K13765" s="26" t="str">
        <f t="shared" si="1295"/>
        <v>Missing</v>
      </c>
      <c r="L13765" s="26" t="str">
        <f t="shared" si="1296"/>
        <v>Missing</v>
      </c>
      <c r="M13765" s="26" t="str">
        <f>IF(OR(ISBLANK(B13765),ISBLANK(C13765),ISBLANK(D13765)),"Missing",IFERROR(VLOOKUP(A13765,'RM Postcodes'!$A:$B,2,0),"Invalid"))</f>
        <v>Missing</v>
      </c>
      <c r="N13765" s="26" t="str">
        <f t="shared" si="1297"/>
        <v>Missing</v>
      </c>
      <c r="O13765" s="26" t="str">
        <f t="shared" ref="O13765:O13828" si="1299">IF(COUNT(E13765)=0,"Missing",IF(E13765&lt;=2,"Redact",IF(COUNTIF(F13765:H13765,"&gt;0")&lt;&gt;3,"Error",IF((G13765+H13765)/F13765&lt;60%,"OK","Redact"))))</f>
        <v>Missing</v>
      </c>
    </row>
    <row r="13766" spans="1:15" x14ac:dyDescent="0.2">
      <c r="A13766" s="24" t="str">
        <f t="shared" si="1298"/>
        <v xml:space="preserve"> </v>
      </c>
      <c r="B13766" s="35"/>
      <c r="C13766" s="35"/>
      <c r="D13766" s="35"/>
      <c r="E13766" s="35"/>
      <c r="F13766" s="35"/>
      <c r="G13766" s="35"/>
      <c r="H13766" s="35"/>
      <c r="J13766" s="26" t="str">
        <f t="shared" ref="J13766:J13829" si="1300">IF(AND(K13766="NI",L13766="OK",M13766="LIVE",N13766="OK",O13766="OK"),"yes NI",IF(AND(K13766="GB",L13766="OK",M13766="LIVE",N13766="OK",O13766="OK"),"Yes","No"))</f>
        <v>No</v>
      </c>
      <c r="K13766" s="26" t="str">
        <f t="shared" ref="K13766:K13829" si="1301">IF(ISBLANK(B13766),"Missing",IF(AND(OR(LEN(B13766)=2,LEN(B13766)=1),AND(ISERROR(VALUE(LEFT(B13766,1))),ISERROR(VALUE(RIGHT(B13766,1))))),IF(OR(B13766="GY",B13766="IM",B13766="JE"),"not GB",IF(B13766="BT","NI","GB")),"Invalid"))</f>
        <v>Missing</v>
      </c>
      <c r="L13766" s="26" t="str">
        <f t="shared" si="1296"/>
        <v>Missing</v>
      </c>
      <c r="M13766" s="26" t="str">
        <f>IF(OR(ISBLANK(B13766),ISBLANK(C13766),ISBLANK(D13766)),"Missing",IFERROR(VLOOKUP(A13766,'RM Postcodes'!$A:$B,2,0),"Invalid"))</f>
        <v>Missing</v>
      </c>
      <c r="N13766" s="26" t="str">
        <f t="shared" si="1297"/>
        <v>Missing</v>
      </c>
      <c r="O13766" s="26" t="str">
        <f t="shared" si="1299"/>
        <v>Missing</v>
      </c>
    </row>
    <row r="13767" spans="1:15" x14ac:dyDescent="0.2">
      <c r="A13767" s="24" t="str">
        <f t="shared" si="1298"/>
        <v xml:space="preserve"> </v>
      </c>
      <c r="B13767" s="35"/>
      <c r="C13767" s="35"/>
      <c r="D13767" s="35"/>
      <c r="E13767" s="35"/>
      <c r="F13767" s="35"/>
      <c r="G13767" s="35"/>
      <c r="H13767" s="35"/>
      <c r="J13767" s="26" t="str">
        <f t="shared" si="1300"/>
        <v>No</v>
      </c>
      <c r="K13767" s="26" t="str">
        <f t="shared" si="1301"/>
        <v>Missing</v>
      </c>
      <c r="L13767" s="26" t="str">
        <f t="shared" si="1296"/>
        <v>Missing</v>
      </c>
      <c r="M13767" s="26" t="str">
        <f>IF(OR(ISBLANK(B13767),ISBLANK(C13767),ISBLANK(D13767)),"Missing",IFERROR(VLOOKUP(A13767,'RM Postcodes'!$A:$B,2,0),"Invalid"))</f>
        <v>Missing</v>
      </c>
      <c r="N13767" s="26" t="str">
        <f t="shared" si="1297"/>
        <v>Missing</v>
      </c>
      <c r="O13767" s="26" t="str">
        <f t="shared" si="1299"/>
        <v>Missing</v>
      </c>
    </row>
    <row r="13768" spans="1:15" x14ac:dyDescent="0.2">
      <c r="A13768" s="24" t="str">
        <f t="shared" si="1298"/>
        <v xml:space="preserve"> </v>
      </c>
      <c r="B13768" s="35"/>
      <c r="C13768" s="35"/>
      <c r="D13768" s="35"/>
      <c r="E13768" s="35"/>
      <c r="F13768" s="35"/>
      <c r="G13768" s="35"/>
      <c r="H13768" s="35"/>
      <c r="J13768" s="26" t="str">
        <f t="shared" si="1300"/>
        <v>No</v>
      </c>
      <c r="K13768" s="26" t="str">
        <f t="shared" si="1301"/>
        <v>Missing</v>
      </c>
      <c r="L13768" s="26" t="str">
        <f t="shared" si="1296"/>
        <v>Missing</v>
      </c>
      <c r="M13768" s="26" t="str">
        <f>IF(OR(ISBLANK(B13768),ISBLANK(C13768),ISBLANK(D13768)),"Missing",IFERROR(VLOOKUP(A13768,'RM Postcodes'!$A:$B,2,0),"Invalid"))</f>
        <v>Missing</v>
      </c>
      <c r="N13768" s="26" t="str">
        <f t="shared" si="1297"/>
        <v>Missing</v>
      </c>
      <c r="O13768" s="26" t="str">
        <f t="shared" si="1299"/>
        <v>Missing</v>
      </c>
    </row>
    <row r="13769" spans="1:15" x14ac:dyDescent="0.2">
      <c r="A13769" s="24" t="str">
        <f t="shared" si="1298"/>
        <v xml:space="preserve"> </v>
      </c>
      <c r="B13769" s="35"/>
      <c r="C13769" s="35"/>
      <c r="D13769" s="35"/>
      <c r="E13769" s="35"/>
      <c r="F13769" s="35"/>
      <c r="G13769" s="35"/>
      <c r="H13769" s="35"/>
      <c r="J13769" s="26" t="str">
        <f t="shared" si="1300"/>
        <v>No</v>
      </c>
      <c r="K13769" s="26" t="str">
        <f t="shared" si="1301"/>
        <v>Missing</v>
      </c>
      <c r="L13769" s="26" t="str">
        <f t="shared" ref="L13769:L13832" si="1302">IF(ISBLANK(D13769),"Missing",IF(AND(LEN(D13769)=1,ISNUMBER(VALUE(D13769))),"OK","Invalid"))</f>
        <v>Missing</v>
      </c>
      <c r="M13769" s="26" t="str">
        <f>IF(OR(ISBLANK(B13769),ISBLANK(C13769),ISBLANK(D13769)),"Missing",IFERROR(VLOOKUP(A13769,'RM Postcodes'!$A:$B,2,0),"Invalid"))</f>
        <v>Missing</v>
      </c>
      <c r="N13769" s="26" t="str">
        <f t="shared" ref="N13769:N13832" si="1303">IF(ISBLANK(E13769),"Missing",IF(E13769&lt;10,"Redact","OK"))</f>
        <v>Missing</v>
      </c>
      <c r="O13769" s="26" t="str">
        <f t="shared" si="1299"/>
        <v>Missing</v>
      </c>
    </row>
    <row r="13770" spans="1:15" x14ac:dyDescent="0.2">
      <c r="A13770" s="24" t="str">
        <f t="shared" si="1298"/>
        <v xml:space="preserve"> </v>
      </c>
      <c r="B13770" s="35"/>
      <c r="C13770" s="35"/>
      <c r="D13770" s="35"/>
      <c r="E13770" s="35"/>
      <c r="F13770" s="35"/>
      <c r="G13770" s="35"/>
      <c r="H13770" s="35"/>
      <c r="J13770" s="26" t="str">
        <f t="shared" si="1300"/>
        <v>No</v>
      </c>
      <c r="K13770" s="26" t="str">
        <f t="shared" si="1301"/>
        <v>Missing</v>
      </c>
      <c r="L13770" s="26" t="str">
        <f t="shared" si="1302"/>
        <v>Missing</v>
      </c>
      <c r="M13770" s="26" t="str">
        <f>IF(OR(ISBLANK(B13770),ISBLANK(C13770),ISBLANK(D13770)),"Missing",IFERROR(VLOOKUP(A13770,'RM Postcodes'!$A:$B,2,0),"Invalid"))</f>
        <v>Missing</v>
      </c>
      <c r="N13770" s="26" t="str">
        <f t="shared" si="1303"/>
        <v>Missing</v>
      </c>
      <c r="O13770" s="26" t="str">
        <f t="shared" si="1299"/>
        <v>Missing</v>
      </c>
    </row>
    <row r="13771" spans="1:15" x14ac:dyDescent="0.2">
      <c r="A13771" s="24" t="str">
        <f t="shared" si="1298"/>
        <v xml:space="preserve"> </v>
      </c>
      <c r="B13771" s="35"/>
      <c r="C13771" s="35"/>
      <c r="D13771" s="35"/>
      <c r="E13771" s="35"/>
      <c r="F13771" s="35"/>
      <c r="G13771" s="35"/>
      <c r="H13771" s="35"/>
      <c r="J13771" s="26" t="str">
        <f t="shared" si="1300"/>
        <v>No</v>
      </c>
      <c r="K13771" s="26" t="str">
        <f t="shared" si="1301"/>
        <v>Missing</v>
      </c>
      <c r="L13771" s="26" t="str">
        <f t="shared" si="1302"/>
        <v>Missing</v>
      </c>
      <c r="M13771" s="26" t="str">
        <f>IF(OR(ISBLANK(B13771),ISBLANK(C13771),ISBLANK(D13771)),"Missing",IFERROR(VLOOKUP(A13771,'RM Postcodes'!$A:$B,2,0),"Invalid"))</f>
        <v>Missing</v>
      </c>
      <c r="N13771" s="26" t="str">
        <f t="shared" si="1303"/>
        <v>Missing</v>
      </c>
      <c r="O13771" s="26" t="str">
        <f t="shared" si="1299"/>
        <v>Missing</v>
      </c>
    </row>
    <row r="13772" spans="1:15" x14ac:dyDescent="0.2">
      <c r="A13772" s="24" t="str">
        <f t="shared" si="1298"/>
        <v xml:space="preserve"> </v>
      </c>
      <c r="B13772" s="35"/>
      <c r="C13772" s="35"/>
      <c r="D13772" s="35"/>
      <c r="E13772" s="35"/>
      <c r="F13772" s="35"/>
      <c r="G13772" s="35"/>
      <c r="H13772" s="35"/>
      <c r="J13772" s="26" t="str">
        <f t="shared" si="1300"/>
        <v>No</v>
      </c>
      <c r="K13772" s="26" t="str">
        <f t="shared" si="1301"/>
        <v>Missing</v>
      </c>
      <c r="L13772" s="26" t="str">
        <f t="shared" si="1302"/>
        <v>Missing</v>
      </c>
      <c r="M13772" s="26" t="str">
        <f>IF(OR(ISBLANK(B13772),ISBLANK(C13772),ISBLANK(D13772)),"Missing",IFERROR(VLOOKUP(A13772,'RM Postcodes'!$A:$B,2,0),"Invalid"))</f>
        <v>Missing</v>
      </c>
      <c r="N13772" s="26" t="str">
        <f t="shared" si="1303"/>
        <v>Missing</v>
      </c>
      <c r="O13772" s="26" t="str">
        <f t="shared" si="1299"/>
        <v>Missing</v>
      </c>
    </row>
    <row r="13773" spans="1:15" x14ac:dyDescent="0.2">
      <c r="A13773" s="24" t="str">
        <f t="shared" si="1298"/>
        <v xml:space="preserve"> </v>
      </c>
      <c r="B13773" s="35"/>
      <c r="C13773" s="35"/>
      <c r="D13773" s="35"/>
      <c r="E13773" s="35"/>
      <c r="F13773" s="35"/>
      <c r="G13773" s="35"/>
      <c r="H13773" s="35"/>
      <c r="J13773" s="26" t="str">
        <f t="shared" si="1300"/>
        <v>No</v>
      </c>
      <c r="K13773" s="26" t="str">
        <f t="shared" si="1301"/>
        <v>Missing</v>
      </c>
      <c r="L13773" s="26" t="str">
        <f t="shared" si="1302"/>
        <v>Missing</v>
      </c>
      <c r="M13773" s="26" t="str">
        <f>IF(OR(ISBLANK(B13773),ISBLANK(C13773),ISBLANK(D13773)),"Missing",IFERROR(VLOOKUP(A13773,'RM Postcodes'!$A:$B,2,0),"Invalid"))</f>
        <v>Missing</v>
      </c>
      <c r="N13773" s="26" t="str">
        <f t="shared" si="1303"/>
        <v>Missing</v>
      </c>
      <c r="O13773" s="26" t="str">
        <f t="shared" si="1299"/>
        <v>Missing</v>
      </c>
    </row>
    <row r="13774" spans="1:15" x14ac:dyDescent="0.2">
      <c r="A13774" s="24" t="str">
        <f t="shared" si="1298"/>
        <v xml:space="preserve"> </v>
      </c>
      <c r="B13774" s="35"/>
      <c r="C13774" s="35"/>
      <c r="D13774" s="35"/>
      <c r="E13774" s="35"/>
      <c r="F13774" s="35"/>
      <c r="G13774" s="35"/>
      <c r="H13774" s="35"/>
      <c r="J13774" s="26" t="str">
        <f t="shared" si="1300"/>
        <v>No</v>
      </c>
      <c r="K13774" s="26" t="str">
        <f t="shared" si="1301"/>
        <v>Missing</v>
      </c>
      <c r="L13774" s="26" t="str">
        <f t="shared" si="1302"/>
        <v>Missing</v>
      </c>
      <c r="M13774" s="26" t="str">
        <f>IF(OR(ISBLANK(B13774),ISBLANK(C13774),ISBLANK(D13774)),"Missing",IFERROR(VLOOKUP(A13774,'RM Postcodes'!$A:$B,2,0),"Invalid"))</f>
        <v>Missing</v>
      </c>
      <c r="N13774" s="26" t="str">
        <f t="shared" si="1303"/>
        <v>Missing</v>
      </c>
      <c r="O13774" s="26" t="str">
        <f t="shared" si="1299"/>
        <v>Missing</v>
      </c>
    </row>
    <row r="13775" spans="1:15" x14ac:dyDescent="0.2">
      <c r="A13775" s="24" t="str">
        <f t="shared" si="1298"/>
        <v xml:space="preserve"> </v>
      </c>
      <c r="B13775" s="35"/>
      <c r="C13775" s="35"/>
      <c r="D13775" s="35"/>
      <c r="E13775" s="35"/>
      <c r="F13775" s="35"/>
      <c r="G13775" s="35"/>
      <c r="H13775" s="35"/>
      <c r="J13775" s="26" t="str">
        <f t="shared" si="1300"/>
        <v>No</v>
      </c>
      <c r="K13775" s="26" t="str">
        <f t="shared" si="1301"/>
        <v>Missing</v>
      </c>
      <c r="L13775" s="26" t="str">
        <f t="shared" si="1302"/>
        <v>Missing</v>
      </c>
      <c r="M13775" s="26" t="str">
        <f>IF(OR(ISBLANK(B13775),ISBLANK(C13775),ISBLANK(D13775)),"Missing",IFERROR(VLOOKUP(A13775,'RM Postcodes'!$A:$B,2,0),"Invalid"))</f>
        <v>Missing</v>
      </c>
      <c r="N13775" s="26" t="str">
        <f t="shared" si="1303"/>
        <v>Missing</v>
      </c>
      <c r="O13775" s="26" t="str">
        <f t="shared" si="1299"/>
        <v>Missing</v>
      </c>
    </row>
    <row r="13776" spans="1:15" x14ac:dyDescent="0.2">
      <c r="A13776" s="24" t="str">
        <f t="shared" si="1298"/>
        <v xml:space="preserve"> </v>
      </c>
      <c r="B13776" s="35"/>
      <c r="C13776" s="35"/>
      <c r="D13776" s="35"/>
      <c r="E13776" s="35"/>
      <c r="F13776" s="35"/>
      <c r="G13776" s="35"/>
      <c r="H13776" s="35"/>
      <c r="J13776" s="26" t="str">
        <f t="shared" si="1300"/>
        <v>No</v>
      </c>
      <c r="K13776" s="26" t="str">
        <f t="shared" si="1301"/>
        <v>Missing</v>
      </c>
      <c r="L13776" s="26" t="str">
        <f t="shared" si="1302"/>
        <v>Missing</v>
      </c>
      <c r="M13776" s="26" t="str">
        <f>IF(OR(ISBLANK(B13776),ISBLANK(C13776),ISBLANK(D13776)),"Missing",IFERROR(VLOOKUP(A13776,'RM Postcodes'!$A:$B,2,0),"Invalid"))</f>
        <v>Missing</v>
      </c>
      <c r="N13776" s="26" t="str">
        <f t="shared" si="1303"/>
        <v>Missing</v>
      </c>
      <c r="O13776" s="26" t="str">
        <f t="shared" si="1299"/>
        <v>Missing</v>
      </c>
    </row>
    <row r="13777" spans="1:15" x14ac:dyDescent="0.2">
      <c r="A13777" s="24" t="str">
        <f t="shared" si="1298"/>
        <v xml:space="preserve"> </v>
      </c>
      <c r="B13777" s="35"/>
      <c r="C13777" s="35"/>
      <c r="D13777" s="35"/>
      <c r="E13777" s="35"/>
      <c r="F13777" s="35"/>
      <c r="G13777" s="35"/>
      <c r="H13777" s="35"/>
      <c r="J13777" s="26" t="str">
        <f t="shared" si="1300"/>
        <v>No</v>
      </c>
      <c r="K13777" s="26" t="str">
        <f t="shared" si="1301"/>
        <v>Missing</v>
      </c>
      <c r="L13777" s="26" t="str">
        <f t="shared" si="1302"/>
        <v>Missing</v>
      </c>
      <c r="M13777" s="26" t="str">
        <f>IF(OR(ISBLANK(B13777),ISBLANK(C13777),ISBLANK(D13777)),"Missing",IFERROR(VLOOKUP(A13777,'RM Postcodes'!$A:$B,2,0),"Invalid"))</f>
        <v>Missing</v>
      </c>
      <c r="N13777" s="26" t="str">
        <f t="shared" si="1303"/>
        <v>Missing</v>
      </c>
      <c r="O13777" s="26" t="str">
        <f t="shared" si="1299"/>
        <v>Missing</v>
      </c>
    </row>
    <row r="13778" spans="1:15" x14ac:dyDescent="0.2">
      <c r="A13778" s="24" t="str">
        <f t="shared" si="1298"/>
        <v xml:space="preserve"> </v>
      </c>
      <c r="B13778" s="35"/>
      <c r="C13778" s="35"/>
      <c r="D13778" s="35"/>
      <c r="E13778" s="35"/>
      <c r="F13778" s="35"/>
      <c r="G13778" s="35"/>
      <c r="H13778" s="35"/>
      <c r="J13778" s="26" t="str">
        <f t="shared" si="1300"/>
        <v>No</v>
      </c>
      <c r="K13778" s="26" t="str">
        <f t="shared" si="1301"/>
        <v>Missing</v>
      </c>
      <c r="L13778" s="26" t="str">
        <f t="shared" si="1302"/>
        <v>Missing</v>
      </c>
      <c r="M13778" s="26" t="str">
        <f>IF(OR(ISBLANK(B13778),ISBLANK(C13778),ISBLANK(D13778)),"Missing",IFERROR(VLOOKUP(A13778,'RM Postcodes'!$A:$B,2,0),"Invalid"))</f>
        <v>Missing</v>
      </c>
      <c r="N13778" s="26" t="str">
        <f t="shared" si="1303"/>
        <v>Missing</v>
      </c>
      <c r="O13778" s="26" t="str">
        <f t="shared" si="1299"/>
        <v>Missing</v>
      </c>
    </row>
    <row r="13779" spans="1:15" x14ac:dyDescent="0.2">
      <c r="A13779" s="24" t="str">
        <f t="shared" si="1298"/>
        <v xml:space="preserve"> </v>
      </c>
      <c r="B13779" s="35"/>
      <c r="C13779" s="35"/>
      <c r="D13779" s="35"/>
      <c r="E13779" s="35"/>
      <c r="F13779" s="35"/>
      <c r="G13779" s="35"/>
      <c r="H13779" s="35"/>
      <c r="J13779" s="26" t="str">
        <f t="shared" si="1300"/>
        <v>No</v>
      </c>
      <c r="K13779" s="26" t="str">
        <f t="shared" si="1301"/>
        <v>Missing</v>
      </c>
      <c r="L13779" s="26" t="str">
        <f t="shared" si="1302"/>
        <v>Missing</v>
      </c>
      <c r="M13779" s="26" t="str">
        <f>IF(OR(ISBLANK(B13779),ISBLANK(C13779),ISBLANK(D13779)),"Missing",IFERROR(VLOOKUP(A13779,'RM Postcodes'!$A:$B,2,0),"Invalid"))</f>
        <v>Missing</v>
      </c>
      <c r="N13779" s="26" t="str">
        <f t="shared" si="1303"/>
        <v>Missing</v>
      </c>
      <c r="O13779" s="26" t="str">
        <f t="shared" si="1299"/>
        <v>Missing</v>
      </c>
    </row>
    <row r="13780" spans="1:15" x14ac:dyDescent="0.2">
      <c r="A13780" s="24" t="str">
        <f t="shared" si="1298"/>
        <v xml:space="preserve"> </v>
      </c>
      <c r="B13780" s="35"/>
      <c r="C13780" s="35"/>
      <c r="D13780" s="35"/>
      <c r="E13780" s="35"/>
      <c r="F13780" s="35"/>
      <c r="G13780" s="35"/>
      <c r="H13780" s="35"/>
      <c r="J13780" s="26" t="str">
        <f t="shared" si="1300"/>
        <v>No</v>
      </c>
      <c r="K13780" s="26" t="str">
        <f t="shared" si="1301"/>
        <v>Missing</v>
      </c>
      <c r="L13780" s="26" t="str">
        <f t="shared" si="1302"/>
        <v>Missing</v>
      </c>
      <c r="M13780" s="26" t="str">
        <f>IF(OR(ISBLANK(B13780),ISBLANK(C13780),ISBLANK(D13780)),"Missing",IFERROR(VLOOKUP(A13780,'RM Postcodes'!$A:$B,2,0),"Invalid"))</f>
        <v>Missing</v>
      </c>
      <c r="N13780" s="26" t="str">
        <f t="shared" si="1303"/>
        <v>Missing</v>
      </c>
      <c r="O13780" s="26" t="str">
        <f t="shared" si="1299"/>
        <v>Missing</v>
      </c>
    </row>
    <row r="13781" spans="1:15" x14ac:dyDescent="0.2">
      <c r="A13781" s="24" t="str">
        <f t="shared" si="1298"/>
        <v xml:space="preserve"> </v>
      </c>
      <c r="B13781" s="35"/>
      <c r="C13781" s="35"/>
      <c r="D13781" s="35"/>
      <c r="E13781" s="35"/>
      <c r="F13781" s="35"/>
      <c r="G13781" s="35"/>
      <c r="H13781" s="35"/>
      <c r="J13781" s="26" t="str">
        <f t="shared" si="1300"/>
        <v>No</v>
      </c>
      <c r="K13781" s="26" t="str">
        <f t="shared" si="1301"/>
        <v>Missing</v>
      </c>
      <c r="L13781" s="26" t="str">
        <f t="shared" si="1302"/>
        <v>Missing</v>
      </c>
      <c r="M13781" s="26" t="str">
        <f>IF(OR(ISBLANK(B13781),ISBLANK(C13781),ISBLANK(D13781)),"Missing",IFERROR(VLOOKUP(A13781,'RM Postcodes'!$A:$B,2,0),"Invalid"))</f>
        <v>Missing</v>
      </c>
      <c r="N13781" s="26" t="str">
        <f t="shared" si="1303"/>
        <v>Missing</v>
      </c>
      <c r="O13781" s="26" t="str">
        <f t="shared" si="1299"/>
        <v>Missing</v>
      </c>
    </row>
    <row r="13782" spans="1:15" x14ac:dyDescent="0.2">
      <c r="A13782" s="24" t="str">
        <f t="shared" si="1298"/>
        <v xml:space="preserve"> </v>
      </c>
      <c r="B13782" s="35"/>
      <c r="C13782" s="35"/>
      <c r="D13782" s="35"/>
      <c r="E13782" s="35"/>
      <c r="F13782" s="35"/>
      <c r="G13782" s="35"/>
      <c r="H13782" s="35"/>
      <c r="J13782" s="26" t="str">
        <f t="shared" si="1300"/>
        <v>No</v>
      </c>
      <c r="K13782" s="26" t="str">
        <f t="shared" si="1301"/>
        <v>Missing</v>
      </c>
      <c r="L13782" s="26" t="str">
        <f t="shared" si="1302"/>
        <v>Missing</v>
      </c>
      <c r="M13782" s="26" t="str">
        <f>IF(OR(ISBLANK(B13782),ISBLANK(C13782),ISBLANK(D13782)),"Missing",IFERROR(VLOOKUP(A13782,'RM Postcodes'!$A:$B,2,0),"Invalid"))</f>
        <v>Missing</v>
      </c>
      <c r="N13782" s="26" t="str">
        <f t="shared" si="1303"/>
        <v>Missing</v>
      </c>
      <c r="O13782" s="26" t="str">
        <f t="shared" si="1299"/>
        <v>Missing</v>
      </c>
    </row>
    <row r="13783" spans="1:15" x14ac:dyDescent="0.2">
      <c r="A13783" s="24" t="str">
        <f t="shared" si="1298"/>
        <v xml:space="preserve"> </v>
      </c>
      <c r="B13783" s="35"/>
      <c r="C13783" s="35"/>
      <c r="D13783" s="35"/>
      <c r="E13783" s="35"/>
      <c r="F13783" s="35"/>
      <c r="G13783" s="35"/>
      <c r="H13783" s="35"/>
      <c r="J13783" s="26" t="str">
        <f t="shared" si="1300"/>
        <v>No</v>
      </c>
      <c r="K13783" s="26" t="str">
        <f t="shared" si="1301"/>
        <v>Missing</v>
      </c>
      <c r="L13783" s="26" t="str">
        <f t="shared" si="1302"/>
        <v>Missing</v>
      </c>
      <c r="M13783" s="26" t="str">
        <f>IF(OR(ISBLANK(B13783),ISBLANK(C13783),ISBLANK(D13783)),"Missing",IFERROR(VLOOKUP(A13783,'RM Postcodes'!$A:$B,2,0),"Invalid"))</f>
        <v>Missing</v>
      </c>
      <c r="N13783" s="26" t="str">
        <f t="shared" si="1303"/>
        <v>Missing</v>
      </c>
      <c r="O13783" s="26" t="str">
        <f t="shared" si="1299"/>
        <v>Missing</v>
      </c>
    </row>
    <row r="13784" spans="1:15" x14ac:dyDescent="0.2">
      <c r="A13784" s="24" t="str">
        <f t="shared" si="1298"/>
        <v xml:space="preserve"> </v>
      </c>
      <c r="B13784" s="35"/>
      <c r="C13784" s="35"/>
      <c r="D13784" s="35"/>
      <c r="E13784" s="35"/>
      <c r="F13784" s="35"/>
      <c r="G13784" s="35"/>
      <c r="H13784" s="35"/>
      <c r="J13784" s="26" t="str">
        <f t="shared" si="1300"/>
        <v>No</v>
      </c>
      <c r="K13784" s="26" t="str">
        <f t="shared" si="1301"/>
        <v>Missing</v>
      </c>
      <c r="L13784" s="26" t="str">
        <f t="shared" si="1302"/>
        <v>Missing</v>
      </c>
      <c r="M13784" s="26" t="str">
        <f>IF(OR(ISBLANK(B13784),ISBLANK(C13784),ISBLANK(D13784)),"Missing",IFERROR(VLOOKUP(A13784,'RM Postcodes'!$A:$B,2,0),"Invalid"))</f>
        <v>Missing</v>
      </c>
      <c r="N13784" s="26" t="str">
        <f t="shared" si="1303"/>
        <v>Missing</v>
      </c>
      <c r="O13784" s="26" t="str">
        <f t="shared" si="1299"/>
        <v>Missing</v>
      </c>
    </row>
    <row r="13785" spans="1:15" x14ac:dyDescent="0.2">
      <c r="A13785" s="24" t="str">
        <f t="shared" si="1298"/>
        <v xml:space="preserve"> </v>
      </c>
      <c r="B13785" s="35"/>
      <c r="C13785" s="35"/>
      <c r="D13785" s="35"/>
      <c r="E13785" s="35"/>
      <c r="F13785" s="35"/>
      <c r="G13785" s="35"/>
      <c r="H13785" s="35"/>
      <c r="J13785" s="26" t="str">
        <f t="shared" si="1300"/>
        <v>No</v>
      </c>
      <c r="K13785" s="26" t="str">
        <f t="shared" si="1301"/>
        <v>Missing</v>
      </c>
      <c r="L13785" s="26" t="str">
        <f t="shared" si="1302"/>
        <v>Missing</v>
      </c>
      <c r="M13785" s="26" t="str">
        <f>IF(OR(ISBLANK(B13785),ISBLANK(C13785),ISBLANK(D13785)),"Missing",IFERROR(VLOOKUP(A13785,'RM Postcodes'!$A:$B,2,0),"Invalid"))</f>
        <v>Missing</v>
      </c>
      <c r="N13785" s="26" t="str">
        <f t="shared" si="1303"/>
        <v>Missing</v>
      </c>
      <c r="O13785" s="26" t="str">
        <f t="shared" si="1299"/>
        <v>Missing</v>
      </c>
    </row>
    <row r="13786" spans="1:15" x14ac:dyDescent="0.2">
      <c r="A13786" s="24" t="str">
        <f t="shared" si="1298"/>
        <v xml:space="preserve"> </v>
      </c>
      <c r="B13786" s="35"/>
      <c r="C13786" s="35"/>
      <c r="D13786" s="35"/>
      <c r="E13786" s="35"/>
      <c r="F13786" s="35"/>
      <c r="G13786" s="35"/>
      <c r="H13786" s="35"/>
      <c r="J13786" s="26" t="str">
        <f t="shared" si="1300"/>
        <v>No</v>
      </c>
      <c r="K13786" s="26" t="str">
        <f t="shared" si="1301"/>
        <v>Missing</v>
      </c>
      <c r="L13786" s="26" t="str">
        <f t="shared" si="1302"/>
        <v>Missing</v>
      </c>
      <c r="M13786" s="26" t="str">
        <f>IF(OR(ISBLANK(B13786),ISBLANK(C13786),ISBLANK(D13786)),"Missing",IFERROR(VLOOKUP(A13786,'RM Postcodes'!$A:$B,2,0),"Invalid"))</f>
        <v>Missing</v>
      </c>
      <c r="N13786" s="26" t="str">
        <f t="shared" si="1303"/>
        <v>Missing</v>
      </c>
      <c r="O13786" s="26" t="str">
        <f t="shared" si="1299"/>
        <v>Missing</v>
      </c>
    </row>
    <row r="13787" spans="1:15" x14ac:dyDescent="0.2">
      <c r="A13787" s="24" t="str">
        <f t="shared" si="1298"/>
        <v xml:space="preserve"> </v>
      </c>
      <c r="B13787" s="35"/>
      <c r="C13787" s="35"/>
      <c r="D13787" s="35"/>
      <c r="E13787" s="35"/>
      <c r="F13787" s="35"/>
      <c r="G13787" s="35"/>
      <c r="H13787" s="35"/>
      <c r="J13787" s="26" t="str">
        <f t="shared" si="1300"/>
        <v>No</v>
      </c>
      <c r="K13787" s="26" t="str">
        <f t="shared" si="1301"/>
        <v>Missing</v>
      </c>
      <c r="L13787" s="26" t="str">
        <f t="shared" si="1302"/>
        <v>Missing</v>
      </c>
      <c r="M13787" s="26" t="str">
        <f>IF(OR(ISBLANK(B13787),ISBLANK(C13787),ISBLANK(D13787)),"Missing",IFERROR(VLOOKUP(A13787,'RM Postcodes'!$A:$B,2,0),"Invalid"))</f>
        <v>Missing</v>
      </c>
      <c r="N13787" s="26" t="str">
        <f t="shared" si="1303"/>
        <v>Missing</v>
      </c>
      <c r="O13787" s="26" t="str">
        <f t="shared" si="1299"/>
        <v>Missing</v>
      </c>
    </row>
    <row r="13788" spans="1:15" x14ac:dyDescent="0.2">
      <c r="A13788" s="24" t="str">
        <f t="shared" si="1298"/>
        <v xml:space="preserve"> </v>
      </c>
      <c r="B13788" s="35"/>
      <c r="C13788" s="35"/>
      <c r="D13788" s="35"/>
      <c r="E13788" s="35"/>
      <c r="F13788" s="35"/>
      <c r="G13788" s="35"/>
      <c r="H13788" s="35"/>
      <c r="J13788" s="26" t="str">
        <f t="shared" si="1300"/>
        <v>No</v>
      </c>
      <c r="K13788" s="26" t="str">
        <f t="shared" si="1301"/>
        <v>Missing</v>
      </c>
      <c r="L13788" s="26" t="str">
        <f t="shared" si="1302"/>
        <v>Missing</v>
      </c>
      <c r="M13788" s="26" t="str">
        <f>IF(OR(ISBLANK(B13788),ISBLANK(C13788),ISBLANK(D13788)),"Missing",IFERROR(VLOOKUP(A13788,'RM Postcodes'!$A:$B,2,0),"Invalid"))</f>
        <v>Missing</v>
      </c>
      <c r="N13788" s="26" t="str">
        <f t="shared" si="1303"/>
        <v>Missing</v>
      </c>
      <c r="O13788" s="26" t="str">
        <f t="shared" si="1299"/>
        <v>Missing</v>
      </c>
    </row>
    <row r="13789" spans="1:15" x14ac:dyDescent="0.2">
      <c r="A13789" s="24" t="str">
        <f t="shared" si="1298"/>
        <v xml:space="preserve"> </v>
      </c>
      <c r="B13789" s="35"/>
      <c r="C13789" s="35"/>
      <c r="D13789" s="35"/>
      <c r="E13789" s="35"/>
      <c r="F13789" s="35"/>
      <c r="G13789" s="35"/>
      <c r="H13789" s="35"/>
      <c r="J13789" s="26" t="str">
        <f t="shared" si="1300"/>
        <v>No</v>
      </c>
      <c r="K13789" s="26" t="str">
        <f t="shared" si="1301"/>
        <v>Missing</v>
      </c>
      <c r="L13789" s="26" t="str">
        <f t="shared" si="1302"/>
        <v>Missing</v>
      </c>
      <c r="M13789" s="26" t="str">
        <f>IF(OR(ISBLANK(B13789),ISBLANK(C13789),ISBLANK(D13789)),"Missing",IFERROR(VLOOKUP(A13789,'RM Postcodes'!$A:$B,2,0),"Invalid"))</f>
        <v>Missing</v>
      </c>
      <c r="N13789" s="26" t="str">
        <f t="shared" si="1303"/>
        <v>Missing</v>
      </c>
      <c r="O13789" s="26" t="str">
        <f t="shared" si="1299"/>
        <v>Missing</v>
      </c>
    </row>
    <row r="13790" spans="1:15" x14ac:dyDescent="0.2">
      <c r="A13790" s="24" t="str">
        <f t="shared" si="1298"/>
        <v xml:space="preserve"> </v>
      </c>
      <c r="B13790" s="35"/>
      <c r="C13790" s="35"/>
      <c r="D13790" s="35"/>
      <c r="E13790" s="35"/>
      <c r="F13790" s="35"/>
      <c r="G13790" s="35"/>
      <c r="H13790" s="35"/>
      <c r="J13790" s="26" t="str">
        <f t="shared" si="1300"/>
        <v>No</v>
      </c>
      <c r="K13790" s="26" t="str">
        <f t="shared" si="1301"/>
        <v>Missing</v>
      </c>
      <c r="L13790" s="26" t="str">
        <f t="shared" si="1302"/>
        <v>Missing</v>
      </c>
      <c r="M13790" s="26" t="str">
        <f>IF(OR(ISBLANK(B13790),ISBLANK(C13790),ISBLANK(D13790)),"Missing",IFERROR(VLOOKUP(A13790,'RM Postcodes'!$A:$B,2,0),"Invalid"))</f>
        <v>Missing</v>
      </c>
      <c r="N13790" s="26" t="str">
        <f t="shared" si="1303"/>
        <v>Missing</v>
      </c>
      <c r="O13790" s="26" t="str">
        <f t="shared" si="1299"/>
        <v>Missing</v>
      </c>
    </row>
    <row r="13791" spans="1:15" x14ac:dyDescent="0.2">
      <c r="A13791" s="24" t="str">
        <f t="shared" ref="A13791:A13854" si="1304">TRIM(B13791)&amp;TRIM(C13791)&amp;" "&amp;TRIM(D13791)</f>
        <v xml:space="preserve"> </v>
      </c>
      <c r="B13791" s="35"/>
      <c r="C13791" s="35"/>
      <c r="D13791" s="35"/>
      <c r="E13791" s="35"/>
      <c r="F13791" s="35"/>
      <c r="G13791" s="35"/>
      <c r="H13791" s="35"/>
      <c r="J13791" s="26" t="str">
        <f t="shared" si="1300"/>
        <v>No</v>
      </c>
      <c r="K13791" s="26" t="str">
        <f t="shared" si="1301"/>
        <v>Missing</v>
      </c>
      <c r="L13791" s="26" t="str">
        <f t="shared" si="1302"/>
        <v>Missing</v>
      </c>
      <c r="M13791" s="26" t="str">
        <f>IF(OR(ISBLANK(B13791),ISBLANK(C13791),ISBLANK(D13791)),"Missing",IFERROR(VLOOKUP(A13791,'RM Postcodes'!$A:$B,2,0),"Invalid"))</f>
        <v>Missing</v>
      </c>
      <c r="N13791" s="26" t="str">
        <f t="shared" si="1303"/>
        <v>Missing</v>
      </c>
      <c r="O13791" s="26" t="str">
        <f t="shared" si="1299"/>
        <v>Missing</v>
      </c>
    </row>
    <row r="13792" spans="1:15" x14ac:dyDescent="0.2">
      <c r="A13792" s="24" t="str">
        <f t="shared" si="1304"/>
        <v xml:space="preserve"> </v>
      </c>
      <c r="B13792" s="35"/>
      <c r="C13792" s="35"/>
      <c r="D13792" s="35"/>
      <c r="E13792" s="35"/>
      <c r="F13792" s="35"/>
      <c r="G13792" s="35"/>
      <c r="H13792" s="35"/>
      <c r="J13792" s="26" t="str">
        <f t="shared" si="1300"/>
        <v>No</v>
      </c>
      <c r="K13792" s="26" t="str">
        <f t="shared" si="1301"/>
        <v>Missing</v>
      </c>
      <c r="L13792" s="26" t="str">
        <f t="shared" si="1302"/>
        <v>Missing</v>
      </c>
      <c r="M13792" s="26" t="str">
        <f>IF(OR(ISBLANK(B13792),ISBLANK(C13792),ISBLANK(D13792)),"Missing",IFERROR(VLOOKUP(A13792,'RM Postcodes'!$A:$B,2,0),"Invalid"))</f>
        <v>Missing</v>
      </c>
      <c r="N13792" s="26" t="str">
        <f t="shared" si="1303"/>
        <v>Missing</v>
      </c>
      <c r="O13792" s="26" t="str">
        <f t="shared" si="1299"/>
        <v>Missing</v>
      </c>
    </row>
    <row r="13793" spans="1:15" x14ac:dyDescent="0.2">
      <c r="A13793" s="24" t="str">
        <f t="shared" si="1304"/>
        <v xml:space="preserve"> </v>
      </c>
      <c r="B13793" s="35"/>
      <c r="C13793" s="35"/>
      <c r="D13793" s="35"/>
      <c r="E13793" s="35"/>
      <c r="F13793" s="35"/>
      <c r="G13793" s="35"/>
      <c r="H13793" s="35"/>
      <c r="J13793" s="26" t="str">
        <f t="shared" si="1300"/>
        <v>No</v>
      </c>
      <c r="K13793" s="26" t="str">
        <f t="shared" si="1301"/>
        <v>Missing</v>
      </c>
      <c r="L13793" s="26" t="str">
        <f t="shared" si="1302"/>
        <v>Missing</v>
      </c>
      <c r="M13793" s="26" t="str">
        <f>IF(OR(ISBLANK(B13793),ISBLANK(C13793),ISBLANK(D13793)),"Missing",IFERROR(VLOOKUP(A13793,'RM Postcodes'!$A:$B,2,0),"Invalid"))</f>
        <v>Missing</v>
      </c>
      <c r="N13793" s="26" t="str">
        <f t="shared" si="1303"/>
        <v>Missing</v>
      </c>
      <c r="O13793" s="26" t="str">
        <f t="shared" si="1299"/>
        <v>Missing</v>
      </c>
    </row>
    <row r="13794" spans="1:15" x14ac:dyDescent="0.2">
      <c r="A13794" s="24" t="str">
        <f t="shared" si="1304"/>
        <v xml:space="preserve"> </v>
      </c>
      <c r="B13794" s="35"/>
      <c r="C13794" s="35"/>
      <c r="D13794" s="35"/>
      <c r="E13794" s="35"/>
      <c r="F13794" s="35"/>
      <c r="G13794" s="35"/>
      <c r="H13794" s="35"/>
      <c r="J13794" s="26" t="str">
        <f t="shared" si="1300"/>
        <v>No</v>
      </c>
      <c r="K13794" s="26" t="str">
        <f t="shared" si="1301"/>
        <v>Missing</v>
      </c>
      <c r="L13794" s="26" t="str">
        <f t="shared" si="1302"/>
        <v>Missing</v>
      </c>
      <c r="M13794" s="26" t="str">
        <f>IF(OR(ISBLANK(B13794),ISBLANK(C13794),ISBLANK(D13794)),"Missing",IFERROR(VLOOKUP(A13794,'RM Postcodes'!$A:$B,2,0),"Invalid"))</f>
        <v>Missing</v>
      </c>
      <c r="N13794" s="26" t="str">
        <f t="shared" si="1303"/>
        <v>Missing</v>
      </c>
      <c r="O13794" s="26" t="str">
        <f t="shared" si="1299"/>
        <v>Missing</v>
      </c>
    </row>
    <row r="13795" spans="1:15" x14ac:dyDescent="0.2">
      <c r="A13795" s="24" t="str">
        <f t="shared" si="1304"/>
        <v xml:space="preserve"> </v>
      </c>
      <c r="B13795" s="35"/>
      <c r="C13795" s="35"/>
      <c r="D13795" s="35"/>
      <c r="E13795" s="35"/>
      <c r="F13795" s="35"/>
      <c r="G13795" s="35"/>
      <c r="H13795" s="35"/>
      <c r="J13795" s="26" t="str">
        <f t="shared" si="1300"/>
        <v>No</v>
      </c>
      <c r="K13795" s="26" t="str">
        <f t="shared" si="1301"/>
        <v>Missing</v>
      </c>
      <c r="L13795" s="26" t="str">
        <f t="shared" si="1302"/>
        <v>Missing</v>
      </c>
      <c r="M13795" s="26" t="str">
        <f>IF(OR(ISBLANK(B13795),ISBLANK(C13795),ISBLANK(D13795)),"Missing",IFERROR(VLOOKUP(A13795,'RM Postcodes'!$A:$B,2,0),"Invalid"))</f>
        <v>Missing</v>
      </c>
      <c r="N13795" s="26" t="str">
        <f t="shared" si="1303"/>
        <v>Missing</v>
      </c>
      <c r="O13795" s="26" t="str">
        <f t="shared" si="1299"/>
        <v>Missing</v>
      </c>
    </row>
    <row r="13796" spans="1:15" x14ac:dyDescent="0.2">
      <c r="A13796" s="24" t="str">
        <f t="shared" si="1304"/>
        <v xml:space="preserve"> </v>
      </c>
      <c r="B13796" s="35"/>
      <c r="C13796" s="35"/>
      <c r="D13796" s="35"/>
      <c r="E13796" s="35"/>
      <c r="F13796" s="35"/>
      <c r="G13796" s="35"/>
      <c r="H13796" s="35"/>
      <c r="J13796" s="26" t="str">
        <f t="shared" si="1300"/>
        <v>No</v>
      </c>
      <c r="K13796" s="26" t="str">
        <f t="shared" si="1301"/>
        <v>Missing</v>
      </c>
      <c r="L13796" s="26" t="str">
        <f t="shared" si="1302"/>
        <v>Missing</v>
      </c>
      <c r="M13796" s="26" t="str">
        <f>IF(OR(ISBLANK(B13796),ISBLANK(C13796),ISBLANK(D13796)),"Missing",IFERROR(VLOOKUP(A13796,'RM Postcodes'!$A:$B,2,0),"Invalid"))</f>
        <v>Missing</v>
      </c>
      <c r="N13796" s="26" t="str">
        <f t="shared" si="1303"/>
        <v>Missing</v>
      </c>
      <c r="O13796" s="26" t="str">
        <f t="shared" si="1299"/>
        <v>Missing</v>
      </c>
    </row>
    <row r="13797" spans="1:15" x14ac:dyDescent="0.2">
      <c r="A13797" s="24" t="str">
        <f t="shared" si="1304"/>
        <v xml:space="preserve"> </v>
      </c>
      <c r="B13797" s="35"/>
      <c r="C13797" s="35"/>
      <c r="D13797" s="35"/>
      <c r="E13797" s="35"/>
      <c r="F13797" s="35"/>
      <c r="G13797" s="35"/>
      <c r="H13797" s="35"/>
      <c r="J13797" s="26" t="str">
        <f t="shared" si="1300"/>
        <v>No</v>
      </c>
      <c r="K13797" s="26" t="str">
        <f t="shared" si="1301"/>
        <v>Missing</v>
      </c>
      <c r="L13797" s="26" t="str">
        <f t="shared" si="1302"/>
        <v>Missing</v>
      </c>
      <c r="M13797" s="26" t="str">
        <f>IF(OR(ISBLANK(B13797),ISBLANK(C13797),ISBLANK(D13797)),"Missing",IFERROR(VLOOKUP(A13797,'RM Postcodes'!$A:$B,2,0),"Invalid"))</f>
        <v>Missing</v>
      </c>
      <c r="N13797" s="26" t="str">
        <f t="shared" si="1303"/>
        <v>Missing</v>
      </c>
      <c r="O13797" s="26" t="str">
        <f t="shared" si="1299"/>
        <v>Missing</v>
      </c>
    </row>
    <row r="13798" spans="1:15" x14ac:dyDescent="0.2">
      <c r="A13798" s="24" t="str">
        <f t="shared" si="1304"/>
        <v xml:space="preserve"> </v>
      </c>
      <c r="B13798" s="35"/>
      <c r="C13798" s="35"/>
      <c r="D13798" s="35"/>
      <c r="E13798" s="35"/>
      <c r="F13798" s="35"/>
      <c r="G13798" s="35"/>
      <c r="H13798" s="35"/>
      <c r="J13798" s="26" t="str">
        <f t="shared" si="1300"/>
        <v>No</v>
      </c>
      <c r="K13798" s="26" t="str">
        <f t="shared" si="1301"/>
        <v>Missing</v>
      </c>
      <c r="L13798" s="26" t="str">
        <f t="shared" si="1302"/>
        <v>Missing</v>
      </c>
      <c r="M13798" s="26" t="str">
        <f>IF(OR(ISBLANK(B13798),ISBLANK(C13798),ISBLANK(D13798)),"Missing",IFERROR(VLOOKUP(A13798,'RM Postcodes'!$A:$B,2,0),"Invalid"))</f>
        <v>Missing</v>
      </c>
      <c r="N13798" s="26" t="str">
        <f t="shared" si="1303"/>
        <v>Missing</v>
      </c>
      <c r="O13798" s="26" t="str">
        <f t="shared" si="1299"/>
        <v>Missing</v>
      </c>
    </row>
    <row r="13799" spans="1:15" x14ac:dyDescent="0.2">
      <c r="A13799" s="24" t="str">
        <f t="shared" si="1304"/>
        <v xml:space="preserve"> </v>
      </c>
      <c r="B13799" s="35"/>
      <c r="C13799" s="35"/>
      <c r="D13799" s="35"/>
      <c r="E13799" s="35"/>
      <c r="F13799" s="35"/>
      <c r="G13799" s="35"/>
      <c r="H13799" s="35"/>
      <c r="J13799" s="26" t="str">
        <f t="shared" si="1300"/>
        <v>No</v>
      </c>
      <c r="K13799" s="26" t="str">
        <f t="shared" si="1301"/>
        <v>Missing</v>
      </c>
      <c r="L13799" s="26" t="str">
        <f t="shared" si="1302"/>
        <v>Missing</v>
      </c>
      <c r="M13799" s="26" t="str">
        <f>IF(OR(ISBLANK(B13799),ISBLANK(C13799),ISBLANK(D13799)),"Missing",IFERROR(VLOOKUP(A13799,'RM Postcodes'!$A:$B,2,0),"Invalid"))</f>
        <v>Missing</v>
      </c>
      <c r="N13799" s="26" t="str">
        <f t="shared" si="1303"/>
        <v>Missing</v>
      </c>
      <c r="O13799" s="26" t="str">
        <f t="shared" si="1299"/>
        <v>Missing</v>
      </c>
    </row>
    <row r="13800" spans="1:15" x14ac:dyDescent="0.2">
      <c r="A13800" s="24" t="str">
        <f t="shared" si="1304"/>
        <v xml:space="preserve"> </v>
      </c>
      <c r="B13800" s="35"/>
      <c r="C13800" s="35"/>
      <c r="D13800" s="35"/>
      <c r="E13800" s="35"/>
      <c r="F13800" s="35"/>
      <c r="G13800" s="35"/>
      <c r="H13800" s="35"/>
      <c r="J13800" s="26" t="str">
        <f t="shared" si="1300"/>
        <v>No</v>
      </c>
      <c r="K13800" s="26" t="str">
        <f t="shared" si="1301"/>
        <v>Missing</v>
      </c>
      <c r="L13800" s="26" t="str">
        <f t="shared" si="1302"/>
        <v>Missing</v>
      </c>
      <c r="M13800" s="26" t="str">
        <f>IF(OR(ISBLANK(B13800),ISBLANK(C13800),ISBLANK(D13800)),"Missing",IFERROR(VLOOKUP(A13800,'RM Postcodes'!$A:$B,2,0),"Invalid"))</f>
        <v>Missing</v>
      </c>
      <c r="N13800" s="26" t="str">
        <f t="shared" si="1303"/>
        <v>Missing</v>
      </c>
      <c r="O13800" s="26" t="str">
        <f t="shared" si="1299"/>
        <v>Missing</v>
      </c>
    </row>
    <row r="13801" spans="1:15" x14ac:dyDescent="0.2">
      <c r="A13801" s="24" t="str">
        <f t="shared" si="1304"/>
        <v xml:space="preserve"> </v>
      </c>
      <c r="B13801" s="35"/>
      <c r="C13801" s="35"/>
      <c r="D13801" s="35"/>
      <c r="E13801" s="35"/>
      <c r="F13801" s="35"/>
      <c r="G13801" s="35"/>
      <c r="H13801" s="35"/>
      <c r="J13801" s="26" t="str">
        <f t="shared" si="1300"/>
        <v>No</v>
      </c>
      <c r="K13801" s="26" t="str">
        <f t="shared" si="1301"/>
        <v>Missing</v>
      </c>
      <c r="L13801" s="26" t="str">
        <f t="shared" si="1302"/>
        <v>Missing</v>
      </c>
      <c r="M13801" s="26" t="str">
        <f>IF(OR(ISBLANK(B13801),ISBLANK(C13801),ISBLANK(D13801)),"Missing",IFERROR(VLOOKUP(A13801,'RM Postcodes'!$A:$B,2,0),"Invalid"))</f>
        <v>Missing</v>
      </c>
      <c r="N13801" s="26" t="str">
        <f t="shared" si="1303"/>
        <v>Missing</v>
      </c>
      <c r="O13801" s="26" t="str">
        <f t="shared" si="1299"/>
        <v>Missing</v>
      </c>
    </row>
    <row r="13802" spans="1:15" x14ac:dyDescent="0.2">
      <c r="A13802" s="24" t="str">
        <f t="shared" si="1304"/>
        <v xml:space="preserve"> </v>
      </c>
      <c r="B13802" s="35"/>
      <c r="C13802" s="35"/>
      <c r="D13802" s="35"/>
      <c r="E13802" s="35"/>
      <c r="F13802" s="35"/>
      <c r="G13802" s="35"/>
      <c r="H13802" s="35"/>
      <c r="J13802" s="26" t="str">
        <f t="shared" si="1300"/>
        <v>No</v>
      </c>
      <c r="K13802" s="26" t="str">
        <f t="shared" si="1301"/>
        <v>Missing</v>
      </c>
      <c r="L13802" s="26" t="str">
        <f t="shared" si="1302"/>
        <v>Missing</v>
      </c>
      <c r="M13802" s="26" t="str">
        <f>IF(OR(ISBLANK(B13802),ISBLANK(C13802),ISBLANK(D13802)),"Missing",IFERROR(VLOOKUP(A13802,'RM Postcodes'!$A:$B,2,0),"Invalid"))</f>
        <v>Missing</v>
      </c>
      <c r="N13802" s="26" t="str">
        <f t="shared" si="1303"/>
        <v>Missing</v>
      </c>
      <c r="O13802" s="26" t="str">
        <f t="shared" si="1299"/>
        <v>Missing</v>
      </c>
    </row>
    <row r="13803" spans="1:15" x14ac:dyDescent="0.2">
      <c r="A13803" s="24" t="str">
        <f t="shared" si="1304"/>
        <v xml:space="preserve"> </v>
      </c>
      <c r="B13803" s="35"/>
      <c r="C13803" s="35"/>
      <c r="D13803" s="35"/>
      <c r="E13803" s="35"/>
      <c r="F13803" s="35"/>
      <c r="G13803" s="35"/>
      <c r="H13803" s="35"/>
      <c r="J13803" s="26" t="str">
        <f t="shared" si="1300"/>
        <v>No</v>
      </c>
      <c r="K13803" s="26" t="str">
        <f t="shared" si="1301"/>
        <v>Missing</v>
      </c>
      <c r="L13803" s="26" t="str">
        <f t="shared" si="1302"/>
        <v>Missing</v>
      </c>
      <c r="M13803" s="26" t="str">
        <f>IF(OR(ISBLANK(B13803),ISBLANK(C13803),ISBLANK(D13803)),"Missing",IFERROR(VLOOKUP(A13803,'RM Postcodes'!$A:$B,2,0),"Invalid"))</f>
        <v>Missing</v>
      </c>
      <c r="N13803" s="26" t="str">
        <f t="shared" si="1303"/>
        <v>Missing</v>
      </c>
      <c r="O13803" s="26" t="str">
        <f t="shared" si="1299"/>
        <v>Missing</v>
      </c>
    </row>
    <row r="13804" spans="1:15" x14ac:dyDescent="0.2">
      <c r="A13804" s="24" t="str">
        <f t="shared" si="1304"/>
        <v xml:space="preserve"> </v>
      </c>
      <c r="B13804" s="35"/>
      <c r="C13804" s="35"/>
      <c r="D13804" s="35"/>
      <c r="E13804" s="35"/>
      <c r="F13804" s="35"/>
      <c r="G13804" s="35"/>
      <c r="H13804" s="35"/>
      <c r="J13804" s="26" t="str">
        <f t="shared" si="1300"/>
        <v>No</v>
      </c>
      <c r="K13804" s="26" t="str">
        <f t="shared" si="1301"/>
        <v>Missing</v>
      </c>
      <c r="L13804" s="26" t="str">
        <f t="shared" si="1302"/>
        <v>Missing</v>
      </c>
      <c r="M13804" s="26" t="str">
        <f>IF(OR(ISBLANK(B13804),ISBLANK(C13804),ISBLANK(D13804)),"Missing",IFERROR(VLOOKUP(A13804,'RM Postcodes'!$A:$B,2,0),"Invalid"))</f>
        <v>Missing</v>
      </c>
      <c r="N13804" s="26" t="str">
        <f t="shared" si="1303"/>
        <v>Missing</v>
      </c>
      <c r="O13804" s="26" t="str">
        <f t="shared" si="1299"/>
        <v>Missing</v>
      </c>
    </row>
    <row r="13805" spans="1:15" x14ac:dyDescent="0.2">
      <c r="A13805" s="24" t="str">
        <f t="shared" si="1304"/>
        <v xml:space="preserve"> </v>
      </c>
      <c r="B13805" s="35"/>
      <c r="C13805" s="35"/>
      <c r="D13805" s="35"/>
      <c r="E13805" s="35"/>
      <c r="F13805" s="35"/>
      <c r="G13805" s="35"/>
      <c r="H13805" s="35"/>
      <c r="J13805" s="26" t="str">
        <f t="shared" si="1300"/>
        <v>No</v>
      </c>
      <c r="K13805" s="26" t="str">
        <f t="shared" si="1301"/>
        <v>Missing</v>
      </c>
      <c r="L13805" s="26" t="str">
        <f t="shared" si="1302"/>
        <v>Missing</v>
      </c>
      <c r="M13805" s="26" t="str">
        <f>IF(OR(ISBLANK(B13805),ISBLANK(C13805),ISBLANK(D13805)),"Missing",IFERROR(VLOOKUP(A13805,'RM Postcodes'!$A:$B,2,0),"Invalid"))</f>
        <v>Missing</v>
      </c>
      <c r="N13805" s="26" t="str">
        <f t="shared" si="1303"/>
        <v>Missing</v>
      </c>
      <c r="O13805" s="26" t="str">
        <f t="shared" si="1299"/>
        <v>Missing</v>
      </c>
    </row>
    <row r="13806" spans="1:15" x14ac:dyDescent="0.2">
      <c r="A13806" s="24" t="str">
        <f t="shared" si="1304"/>
        <v xml:space="preserve"> </v>
      </c>
      <c r="B13806" s="35"/>
      <c r="C13806" s="35"/>
      <c r="D13806" s="35"/>
      <c r="E13806" s="35"/>
      <c r="F13806" s="35"/>
      <c r="G13806" s="35"/>
      <c r="H13806" s="35"/>
      <c r="J13806" s="26" t="str">
        <f t="shared" si="1300"/>
        <v>No</v>
      </c>
      <c r="K13806" s="26" t="str">
        <f t="shared" si="1301"/>
        <v>Missing</v>
      </c>
      <c r="L13806" s="26" t="str">
        <f t="shared" si="1302"/>
        <v>Missing</v>
      </c>
      <c r="M13806" s="26" t="str">
        <f>IF(OR(ISBLANK(B13806),ISBLANK(C13806),ISBLANK(D13806)),"Missing",IFERROR(VLOOKUP(A13806,'RM Postcodes'!$A:$B,2,0),"Invalid"))</f>
        <v>Missing</v>
      </c>
      <c r="N13806" s="26" t="str">
        <f t="shared" si="1303"/>
        <v>Missing</v>
      </c>
      <c r="O13806" s="26" t="str">
        <f t="shared" si="1299"/>
        <v>Missing</v>
      </c>
    </row>
    <row r="13807" spans="1:15" x14ac:dyDescent="0.2">
      <c r="A13807" s="24" t="str">
        <f t="shared" si="1304"/>
        <v xml:space="preserve"> </v>
      </c>
      <c r="B13807" s="35"/>
      <c r="C13807" s="35"/>
      <c r="D13807" s="35"/>
      <c r="E13807" s="35"/>
      <c r="F13807" s="35"/>
      <c r="G13807" s="35"/>
      <c r="H13807" s="35"/>
      <c r="J13807" s="26" t="str">
        <f t="shared" si="1300"/>
        <v>No</v>
      </c>
      <c r="K13807" s="26" t="str">
        <f t="shared" si="1301"/>
        <v>Missing</v>
      </c>
      <c r="L13807" s="26" t="str">
        <f t="shared" si="1302"/>
        <v>Missing</v>
      </c>
      <c r="M13807" s="26" t="str">
        <f>IF(OR(ISBLANK(B13807),ISBLANK(C13807),ISBLANK(D13807)),"Missing",IFERROR(VLOOKUP(A13807,'RM Postcodes'!$A:$B,2,0),"Invalid"))</f>
        <v>Missing</v>
      </c>
      <c r="N13807" s="26" t="str">
        <f t="shared" si="1303"/>
        <v>Missing</v>
      </c>
      <c r="O13807" s="26" t="str">
        <f t="shared" si="1299"/>
        <v>Missing</v>
      </c>
    </row>
    <row r="13808" spans="1:15" x14ac:dyDescent="0.2">
      <c r="A13808" s="24" t="str">
        <f t="shared" si="1304"/>
        <v xml:space="preserve"> </v>
      </c>
      <c r="B13808" s="35"/>
      <c r="C13808" s="35"/>
      <c r="D13808" s="35"/>
      <c r="E13808" s="35"/>
      <c r="F13808" s="35"/>
      <c r="G13808" s="35"/>
      <c r="H13808" s="35"/>
      <c r="J13808" s="26" t="str">
        <f t="shared" si="1300"/>
        <v>No</v>
      </c>
      <c r="K13808" s="26" t="str">
        <f t="shared" si="1301"/>
        <v>Missing</v>
      </c>
      <c r="L13808" s="26" t="str">
        <f t="shared" si="1302"/>
        <v>Missing</v>
      </c>
      <c r="M13808" s="26" t="str">
        <f>IF(OR(ISBLANK(B13808),ISBLANK(C13808),ISBLANK(D13808)),"Missing",IFERROR(VLOOKUP(A13808,'RM Postcodes'!$A:$B,2,0),"Invalid"))</f>
        <v>Missing</v>
      </c>
      <c r="N13808" s="26" t="str">
        <f t="shared" si="1303"/>
        <v>Missing</v>
      </c>
      <c r="O13808" s="26" t="str">
        <f t="shared" si="1299"/>
        <v>Missing</v>
      </c>
    </row>
    <row r="13809" spans="1:15" x14ac:dyDescent="0.2">
      <c r="A13809" s="24" t="str">
        <f t="shared" si="1304"/>
        <v xml:space="preserve"> </v>
      </c>
      <c r="B13809" s="35"/>
      <c r="C13809" s="35"/>
      <c r="D13809" s="35"/>
      <c r="E13809" s="35"/>
      <c r="F13809" s="35"/>
      <c r="G13809" s="35"/>
      <c r="H13809" s="35"/>
      <c r="J13809" s="26" t="str">
        <f t="shared" si="1300"/>
        <v>No</v>
      </c>
      <c r="K13809" s="26" t="str">
        <f t="shared" si="1301"/>
        <v>Missing</v>
      </c>
      <c r="L13809" s="26" t="str">
        <f t="shared" si="1302"/>
        <v>Missing</v>
      </c>
      <c r="M13809" s="26" t="str">
        <f>IF(OR(ISBLANK(B13809),ISBLANK(C13809),ISBLANK(D13809)),"Missing",IFERROR(VLOOKUP(A13809,'RM Postcodes'!$A:$B,2,0),"Invalid"))</f>
        <v>Missing</v>
      </c>
      <c r="N13809" s="26" t="str">
        <f t="shared" si="1303"/>
        <v>Missing</v>
      </c>
      <c r="O13809" s="26" t="str">
        <f t="shared" si="1299"/>
        <v>Missing</v>
      </c>
    </row>
    <row r="13810" spans="1:15" x14ac:dyDescent="0.2">
      <c r="A13810" s="24" t="str">
        <f t="shared" si="1304"/>
        <v xml:space="preserve"> </v>
      </c>
      <c r="B13810" s="35"/>
      <c r="C13810" s="35"/>
      <c r="D13810" s="35"/>
      <c r="E13810" s="35"/>
      <c r="F13810" s="35"/>
      <c r="G13810" s="35"/>
      <c r="H13810" s="35"/>
      <c r="J13810" s="26" t="str">
        <f t="shared" si="1300"/>
        <v>No</v>
      </c>
      <c r="K13810" s="26" t="str">
        <f t="shared" si="1301"/>
        <v>Missing</v>
      </c>
      <c r="L13810" s="26" t="str">
        <f t="shared" si="1302"/>
        <v>Missing</v>
      </c>
      <c r="M13810" s="26" t="str">
        <f>IF(OR(ISBLANK(B13810),ISBLANK(C13810),ISBLANK(D13810)),"Missing",IFERROR(VLOOKUP(A13810,'RM Postcodes'!$A:$B,2,0),"Invalid"))</f>
        <v>Missing</v>
      </c>
      <c r="N13810" s="26" t="str">
        <f t="shared" si="1303"/>
        <v>Missing</v>
      </c>
      <c r="O13810" s="26" t="str">
        <f t="shared" si="1299"/>
        <v>Missing</v>
      </c>
    </row>
    <row r="13811" spans="1:15" x14ac:dyDescent="0.2">
      <c r="A13811" s="24" t="str">
        <f t="shared" si="1304"/>
        <v xml:space="preserve"> </v>
      </c>
      <c r="B13811" s="35"/>
      <c r="C13811" s="35"/>
      <c r="D13811" s="35"/>
      <c r="E13811" s="35"/>
      <c r="F13811" s="35"/>
      <c r="G13811" s="35"/>
      <c r="H13811" s="35"/>
      <c r="J13811" s="26" t="str">
        <f t="shared" si="1300"/>
        <v>No</v>
      </c>
      <c r="K13811" s="26" t="str">
        <f t="shared" si="1301"/>
        <v>Missing</v>
      </c>
      <c r="L13811" s="26" t="str">
        <f t="shared" si="1302"/>
        <v>Missing</v>
      </c>
      <c r="M13811" s="26" t="str">
        <f>IF(OR(ISBLANK(B13811),ISBLANK(C13811),ISBLANK(D13811)),"Missing",IFERROR(VLOOKUP(A13811,'RM Postcodes'!$A:$B,2,0),"Invalid"))</f>
        <v>Missing</v>
      </c>
      <c r="N13811" s="26" t="str">
        <f t="shared" si="1303"/>
        <v>Missing</v>
      </c>
      <c r="O13811" s="26" t="str">
        <f t="shared" si="1299"/>
        <v>Missing</v>
      </c>
    </row>
    <row r="13812" spans="1:15" x14ac:dyDescent="0.2">
      <c r="A13812" s="24" t="str">
        <f t="shared" si="1304"/>
        <v xml:space="preserve"> </v>
      </c>
      <c r="B13812" s="35"/>
      <c r="C13812" s="35"/>
      <c r="D13812" s="35"/>
      <c r="E13812" s="35"/>
      <c r="F13812" s="35"/>
      <c r="G13812" s="35"/>
      <c r="H13812" s="35"/>
      <c r="J13812" s="26" t="str">
        <f t="shared" si="1300"/>
        <v>No</v>
      </c>
      <c r="K13812" s="26" t="str">
        <f t="shared" si="1301"/>
        <v>Missing</v>
      </c>
      <c r="L13812" s="26" t="str">
        <f t="shared" si="1302"/>
        <v>Missing</v>
      </c>
      <c r="M13812" s="26" t="str">
        <f>IF(OR(ISBLANK(B13812),ISBLANK(C13812),ISBLANK(D13812)),"Missing",IFERROR(VLOOKUP(A13812,'RM Postcodes'!$A:$B,2,0),"Invalid"))</f>
        <v>Missing</v>
      </c>
      <c r="N13812" s="26" t="str">
        <f t="shared" si="1303"/>
        <v>Missing</v>
      </c>
      <c r="O13812" s="26" t="str">
        <f t="shared" si="1299"/>
        <v>Missing</v>
      </c>
    </row>
    <row r="13813" spans="1:15" x14ac:dyDescent="0.2">
      <c r="A13813" s="24" t="str">
        <f t="shared" si="1304"/>
        <v xml:space="preserve"> </v>
      </c>
      <c r="B13813" s="35"/>
      <c r="C13813" s="35"/>
      <c r="D13813" s="35"/>
      <c r="E13813" s="35"/>
      <c r="F13813" s="35"/>
      <c r="G13813" s="35"/>
      <c r="H13813" s="35"/>
      <c r="J13813" s="26" t="str">
        <f t="shared" si="1300"/>
        <v>No</v>
      </c>
      <c r="K13813" s="26" t="str">
        <f t="shared" si="1301"/>
        <v>Missing</v>
      </c>
      <c r="L13813" s="26" t="str">
        <f t="shared" si="1302"/>
        <v>Missing</v>
      </c>
      <c r="M13813" s="26" t="str">
        <f>IF(OR(ISBLANK(B13813),ISBLANK(C13813),ISBLANK(D13813)),"Missing",IFERROR(VLOOKUP(A13813,'RM Postcodes'!$A:$B,2,0),"Invalid"))</f>
        <v>Missing</v>
      </c>
      <c r="N13813" s="26" t="str">
        <f t="shared" si="1303"/>
        <v>Missing</v>
      </c>
      <c r="O13813" s="26" t="str">
        <f t="shared" si="1299"/>
        <v>Missing</v>
      </c>
    </row>
    <row r="13814" spans="1:15" x14ac:dyDescent="0.2">
      <c r="A13814" s="24" t="str">
        <f t="shared" si="1304"/>
        <v xml:space="preserve"> </v>
      </c>
      <c r="B13814" s="35"/>
      <c r="C13814" s="35"/>
      <c r="D13814" s="35"/>
      <c r="E13814" s="35"/>
      <c r="F13814" s="35"/>
      <c r="G13814" s="35"/>
      <c r="H13814" s="35"/>
      <c r="J13814" s="26" t="str">
        <f t="shared" si="1300"/>
        <v>No</v>
      </c>
      <c r="K13814" s="26" t="str">
        <f t="shared" si="1301"/>
        <v>Missing</v>
      </c>
      <c r="L13814" s="26" t="str">
        <f t="shared" si="1302"/>
        <v>Missing</v>
      </c>
      <c r="M13814" s="26" t="str">
        <f>IF(OR(ISBLANK(B13814),ISBLANK(C13814),ISBLANK(D13814)),"Missing",IFERROR(VLOOKUP(A13814,'RM Postcodes'!$A:$B,2,0),"Invalid"))</f>
        <v>Missing</v>
      </c>
      <c r="N13814" s="26" t="str">
        <f t="shared" si="1303"/>
        <v>Missing</v>
      </c>
      <c r="O13814" s="26" t="str">
        <f t="shared" si="1299"/>
        <v>Missing</v>
      </c>
    </row>
    <row r="13815" spans="1:15" x14ac:dyDescent="0.2">
      <c r="A13815" s="24" t="str">
        <f t="shared" si="1304"/>
        <v xml:space="preserve"> </v>
      </c>
      <c r="B13815" s="35"/>
      <c r="C13815" s="35"/>
      <c r="D13815" s="35"/>
      <c r="E13815" s="35"/>
      <c r="F13815" s="35"/>
      <c r="G13815" s="35"/>
      <c r="H13815" s="35"/>
      <c r="J13815" s="26" t="str">
        <f t="shared" si="1300"/>
        <v>No</v>
      </c>
      <c r="K13815" s="26" t="str">
        <f t="shared" si="1301"/>
        <v>Missing</v>
      </c>
      <c r="L13815" s="26" t="str">
        <f t="shared" si="1302"/>
        <v>Missing</v>
      </c>
      <c r="M13815" s="26" t="str">
        <f>IF(OR(ISBLANK(B13815),ISBLANK(C13815),ISBLANK(D13815)),"Missing",IFERROR(VLOOKUP(A13815,'RM Postcodes'!$A:$B,2,0),"Invalid"))</f>
        <v>Missing</v>
      </c>
      <c r="N13815" s="26" t="str">
        <f t="shared" si="1303"/>
        <v>Missing</v>
      </c>
      <c r="O13815" s="26" t="str">
        <f t="shared" si="1299"/>
        <v>Missing</v>
      </c>
    </row>
    <row r="13816" spans="1:15" x14ac:dyDescent="0.2">
      <c r="A13816" s="24" t="str">
        <f t="shared" si="1304"/>
        <v xml:space="preserve"> </v>
      </c>
      <c r="B13816" s="35"/>
      <c r="C13816" s="35"/>
      <c r="D13816" s="35"/>
      <c r="E13816" s="35"/>
      <c r="F13816" s="35"/>
      <c r="G13816" s="35"/>
      <c r="H13816" s="35"/>
      <c r="J13816" s="26" t="str">
        <f t="shared" si="1300"/>
        <v>No</v>
      </c>
      <c r="K13816" s="26" t="str">
        <f t="shared" si="1301"/>
        <v>Missing</v>
      </c>
      <c r="L13816" s="26" t="str">
        <f t="shared" si="1302"/>
        <v>Missing</v>
      </c>
      <c r="M13816" s="26" t="str">
        <f>IF(OR(ISBLANK(B13816),ISBLANK(C13816),ISBLANK(D13816)),"Missing",IFERROR(VLOOKUP(A13816,'RM Postcodes'!$A:$B,2,0),"Invalid"))</f>
        <v>Missing</v>
      </c>
      <c r="N13816" s="26" t="str">
        <f t="shared" si="1303"/>
        <v>Missing</v>
      </c>
      <c r="O13816" s="26" t="str">
        <f t="shared" si="1299"/>
        <v>Missing</v>
      </c>
    </row>
    <row r="13817" spans="1:15" x14ac:dyDescent="0.2">
      <c r="A13817" s="24" t="str">
        <f t="shared" si="1304"/>
        <v xml:space="preserve"> </v>
      </c>
      <c r="B13817" s="35"/>
      <c r="C13817" s="35"/>
      <c r="D13817" s="35"/>
      <c r="E13817" s="35"/>
      <c r="F13817" s="35"/>
      <c r="G13817" s="35"/>
      <c r="H13817" s="35"/>
      <c r="J13817" s="26" t="str">
        <f t="shared" si="1300"/>
        <v>No</v>
      </c>
      <c r="K13817" s="26" t="str">
        <f t="shared" si="1301"/>
        <v>Missing</v>
      </c>
      <c r="L13817" s="26" t="str">
        <f t="shared" si="1302"/>
        <v>Missing</v>
      </c>
      <c r="M13817" s="26" t="str">
        <f>IF(OR(ISBLANK(B13817),ISBLANK(C13817),ISBLANK(D13817)),"Missing",IFERROR(VLOOKUP(A13817,'RM Postcodes'!$A:$B,2,0),"Invalid"))</f>
        <v>Missing</v>
      </c>
      <c r="N13817" s="26" t="str">
        <f t="shared" si="1303"/>
        <v>Missing</v>
      </c>
      <c r="O13817" s="26" t="str">
        <f t="shared" si="1299"/>
        <v>Missing</v>
      </c>
    </row>
    <row r="13818" spans="1:15" x14ac:dyDescent="0.2">
      <c r="A13818" s="24" t="str">
        <f t="shared" si="1304"/>
        <v xml:space="preserve"> </v>
      </c>
      <c r="B13818" s="35"/>
      <c r="C13818" s="35"/>
      <c r="D13818" s="35"/>
      <c r="E13818" s="35"/>
      <c r="F13818" s="35"/>
      <c r="G13818" s="35"/>
      <c r="H13818" s="35"/>
      <c r="J13818" s="26" t="str">
        <f t="shared" si="1300"/>
        <v>No</v>
      </c>
      <c r="K13818" s="26" t="str">
        <f t="shared" si="1301"/>
        <v>Missing</v>
      </c>
      <c r="L13818" s="26" t="str">
        <f t="shared" si="1302"/>
        <v>Missing</v>
      </c>
      <c r="M13818" s="26" t="str">
        <f>IF(OR(ISBLANK(B13818),ISBLANK(C13818),ISBLANK(D13818)),"Missing",IFERROR(VLOOKUP(A13818,'RM Postcodes'!$A:$B,2,0),"Invalid"))</f>
        <v>Missing</v>
      </c>
      <c r="N13818" s="26" t="str">
        <f t="shared" si="1303"/>
        <v>Missing</v>
      </c>
      <c r="O13818" s="26" t="str">
        <f t="shared" si="1299"/>
        <v>Missing</v>
      </c>
    </row>
    <row r="13819" spans="1:15" x14ac:dyDescent="0.2">
      <c r="A13819" s="24" t="str">
        <f t="shared" si="1304"/>
        <v xml:space="preserve"> </v>
      </c>
      <c r="B13819" s="35"/>
      <c r="C13819" s="35"/>
      <c r="D13819" s="35"/>
      <c r="E13819" s="35"/>
      <c r="F13819" s="35"/>
      <c r="G13819" s="35"/>
      <c r="H13819" s="35"/>
      <c r="J13819" s="26" t="str">
        <f t="shared" si="1300"/>
        <v>No</v>
      </c>
      <c r="K13819" s="26" t="str">
        <f t="shared" si="1301"/>
        <v>Missing</v>
      </c>
      <c r="L13819" s="26" t="str">
        <f t="shared" si="1302"/>
        <v>Missing</v>
      </c>
      <c r="M13819" s="26" t="str">
        <f>IF(OR(ISBLANK(B13819),ISBLANK(C13819),ISBLANK(D13819)),"Missing",IFERROR(VLOOKUP(A13819,'RM Postcodes'!$A:$B,2,0),"Invalid"))</f>
        <v>Missing</v>
      </c>
      <c r="N13819" s="26" t="str">
        <f t="shared" si="1303"/>
        <v>Missing</v>
      </c>
      <c r="O13819" s="26" t="str">
        <f t="shared" si="1299"/>
        <v>Missing</v>
      </c>
    </row>
    <row r="13820" spans="1:15" x14ac:dyDescent="0.2">
      <c r="A13820" s="24" t="str">
        <f t="shared" si="1304"/>
        <v xml:space="preserve"> </v>
      </c>
      <c r="B13820" s="35"/>
      <c r="C13820" s="35"/>
      <c r="D13820" s="35"/>
      <c r="E13820" s="35"/>
      <c r="F13820" s="35"/>
      <c r="G13820" s="35"/>
      <c r="H13820" s="35"/>
      <c r="J13820" s="26" t="str">
        <f t="shared" si="1300"/>
        <v>No</v>
      </c>
      <c r="K13820" s="26" t="str">
        <f t="shared" si="1301"/>
        <v>Missing</v>
      </c>
      <c r="L13820" s="26" t="str">
        <f t="shared" si="1302"/>
        <v>Missing</v>
      </c>
      <c r="M13820" s="26" t="str">
        <f>IF(OR(ISBLANK(B13820),ISBLANK(C13820),ISBLANK(D13820)),"Missing",IFERROR(VLOOKUP(A13820,'RM Postcodes'!$A:$B,2,0),"Invalid"))</f>
        <v>Missing</v>
      </c>
      <c r="N13820" s="26" t="str">
        <f t="shared" si="1303"/>
        <v>Missing</v>
      </c>
      <c r="O13820" s="26" t="str">
        <f t="shared" si="1299"/>
        <v>Missing</v>
      </c>
    </row>
    <row r="13821" spans="1:15" x14ac:dyDescent="0.2">
      <c r="A13821" s="24" t="str">
        <f t="shared" si="1304"/>
        <v xml:space="preserve"> </v>
      </c>
      <c r="B13821" s="35"/>
      <c r="C13821" s="35"/>
      <c r="D13821" s="35"/>
      <c r="E13821" s="35"/>
      <c r="F13821" s="35"/>
      <c r="G13821" s="35"/>
      <c r="H13821" s="35"/>
      <c r="J13821" s="26" t="str">
        <f t="shared" si="1300"/>
        <v>No</v>
      </c>
      <c r="K13821" s="26" t="str">
        <f t="shared" si="1301"/>
        <v>Missing</v>
      </c>
      <c r="L13821" s="26" t="str">
        <f t="shared" si="1302"/>
        <v>Missing</v>
      </c>
      <c r="M13821" s="26" t="str">
        <f>IF(OR(ISBLANK(B13821),ISBLANK(C13821),ISBLANK(D13821)),"Missing",IFERROR(VLOOKUP(A13821,'RM Postcodes'!$A:$B,2,0),"Invalid"))</f>
        <v>Missing</v>
      </c>
      <c r="N13821" s="26" t="str">
        <f t="shared" si="1303"/>
        <v>Missing</v>
      </c>
      <c r="O13821" s="26" t="str">
        <f t="shared" si="1299"/>
        <v>Missing</v>
      </c>
    </row>
    <row r="13822" spans="1:15" x14ac:dyDescent="0.2">
      <c r="A13822" s="24" t="str">
        <f t="shared" si="1304"/>
        <v xml:space="preserve"> </v>
      </c>
      <c r="B13822" s="35"/>
      <c r="C13822" s="35"/>
      <c r="D13822" s="35"/>
      <c r="E13822" s="35"/>
      <c r="F13822" s="35"/>
      <c r="G13822" s="35"/>
      <c r="H13822" s="35"/>
      <c r="J13822" s="26" t="str">
        <f t="shared" si="1300"/>
        <v>No</v>
      </c>
      <c r="K13822" s="26" t="str">
        <f t="shared" si="1301"/>
        <v>Missing</v>
      </c>
      <c r="L13822" s="26" t="str">
        <f t="shared" si="1302"/>
        <v>Missing</v>
      </c>
      <c r="M13822" s="26" t="str">
        <f>IF(OR(ISBLANK(B13822),ISBLANK(C13822),ISBLANK(D13822)),"Missing",IFERROR(VLOOKUP(A13822,'RM Postcodes'!$A:$B,2,0),"Invalid"))</f>
        <v>Missing</v>
      </c>
      <c r="N13822" s="26" t="str">
        <f t="shared" si="1303"/>
        <v>Missing</v>
      </c>
      <c r="O13822" s="26" t="str">
        <f t="shared" si="1299"/>
        <v>Missing</v>
      </c>
    </row>
    <row r="13823" spans="1:15" x14ac:dyDescent="0.2">
      <c r="A13823" s="24" t="str">
        <f t="shared" si="1304"/>
        <v xml:space="preserve"> </v>
      </c>
      <c r="B13823" s="35"/>
      <c r="C13823" s="35"/>
      <c r="D13823" s="35"/>
      <c r="E13823" s="35"/>
      <c r="F13823" s="35"/>
      <c r="G13823" s="35"/>
      <c r="H13823" s="35"/>
      <c r="J13823" s="26" t="str">
        <f t="shared" si="1300"/>
        <v>No</v>
      </c>
      <c r="K13823" s="26" t="str">
        <f t="shared" si="1301"/>
        <v>Missing</v>
      </c>
      <c r="L13823" s="26" t="str">
        <f t="shared" si="1302"/>
        <v>Missing</v>
      </c>
      <c r="M13823" s="26" t="str">
        <f>IF(OR(ISBLANK(B13823),ISBLANK(C13823),ISBLANK(D13823)),"Missing",IFERROR(VLOOKUP(A13823,'RM Postcodes'!$A:$B,2,0),"Invalid"))</f>
        <v>Missing</v>
      </c>
      <c r="N13823" s="26" t="str">
        <f t="shared" si="1303"/>
        <v>Missing</v>
      </c>
      <c r="O13823" s="26" t="str">
        <f t="shared" si="1299"/>
        <v>Missing</v>
      </c>
    </row>
    <row r="13824" spans="1:15" x14ac:dyDescent="0.2">
      <c r="A13824" s="24" t="str">
        <f t="shared" si="1304"/>
        <v xml:space="preserve"> </v>
      </c>
      <c r="B13824" s="35"/>
      <c r="C13824" s="35"/>
      <c r="D13824" s="35"/>
      <c r="E13824" s="35"/>
      <c r="F13824" s="35"/>
      <c r="G13824" s="35"/>
      <c r="H13824" s="35"/>
      <c r="J13824" s="26" t="str">
        <f t="shared" si="1300"/>
        <v>No</v>
      </c>
      <c r="K13824" s="26" t="str">
        <f t="shared" si="1301"/>
        <v>Missing</v>
      </c>
      <c r="L13824" s="26" t="str">
        <f t="shared" si="1302"/>
        <v>Missing</v>
      </c>
      <c r="M13824" s="26" t="str">
        <f>IF(OR(ISBLANK(B13824),ISBLANK(C13824),ISBLANK(D13824)),"Missing",IFERROR(VLOOKUP(A13824,'RM Postcodes'!$A:$B,2,0),"Invalid"))</f>
        <v>Missing</v>
      </c>
      <c r="N13824" s="26" t="str">
        <f t="shared" si="1303"/>
        <v>Missing</v>
      </c>
      <c r="O13824" s="26" t="str">
        <f t="shared" si="1299"/>
        <v>Missing</v>
      </c>
    </row>
    <row r="13825" spans="1:15" x14ac:dyDescent="0.2">
      <c r="A13825" s="24" t="str">
        <f t="shared" si="1304"/>
        <v xml:space="preserve"> </v>
      </c>
      <c r="B13825" s="35"/>
      <c r="C13825" s="35"/>
      <c r="D13825" s="35"/>
      <c r="E13825" s="35"/>
      <c r="F13825" s="35"/>
      <c r="G13825" s="35"/>
      <c r="H13825" s="35"/>
      <c r="J13825" s="26" t="str">
        <f t="shared" si="1300"/>
        <v>No</v>
      </c>
      <c r="K13825" s="26" t="str">
        <f t="shared" si="1301"/>
        <v>Missing</v>
      </c>
      <c r="L13825" s="26" t="str">
        <f t="shared" si="1302"/>
        <v>Missing</v>
      </c>
      <c r="M13825" s="26" t="str">
        <f>IF(OR(ISBLANK(B13825),ISBLANK(C13825),ISBLANK(D13825)),"Missing",IFERROR(VLOOKUP(A13825,'RM Postcodes'!$A:$B,2,0),"Invalid"))</f>
        <v>Missing</v>
      </c>
      <c r="N13825" s="26" t="str">
        <f t="shared" si="1303"/>
        <v>Missing</v>
      </c>
      <c r="O13825" s="26" t="str">
        <f t="shared" si="1299"/>
        <v>Missing</v>
      </c>
    </row>
    <row r="13826" spans="1:15" x14ac:dyDescent="0.2">
      <c r="A13826" s="24" t="str">
        <f t="shared" si="1304"/>
        <v xml:space="preserve"> </v>
      </c>
      <c r="B13826" s="35"/>
      <c r="C13826" s="35"/>
      <c r="D13826" s="35"/>
      <c r="E13826" s="35"/>
      <c r="F13826" s="35"/>
      <c r="G13826" s="35"/>
      <c r="H13826" s="35"/>
      <c r="J13826" s="26" t="str">
        <f t="shared" si="1300"/>
        <v>No</v>
      </c>
      <c r="K13826" s="26" t="str">
        <f t="shared" si="1301"/>
        <v>Missing</v>
      </c>
      <c r="L13826" s="26" t="str">
        <f t="shared" si="1302"/>
        <v>Missing</v>
      </c>
      <c r="M13826" s="26" t="str">
        <f>IF(OR(ISBLANK(B13826),ISBLANK(C13826),ISBLANK(D13826)),"Missing",IFERROR(VLOOKUP(A13826,'RM Postcodes'!$A:$B,2,0),"Invalid"))</f>
        <v>Missing</v>
      </c>
      <c r="N13826" s="26" t="str">
        <f t="shared" si="1303"/>
        <v>Missing</v>
      </c>
      <c r="O13826" s="26" t="str">
        <f t="shared" si="1299"/>
        <v>Missing</v>
      </c>
    </row>
    <row r="13827" spans="1:15" x14ac:dyDescent="0.2">
      <c r="A13827" s="24" t="str">
        <f t="shared" si="1304"/>
        <v xml:space="preserve"> </v>
      </c>
      <c r="B13827" s="35"/>
      <c r="C13827" s="35"/>
      <c r="D13827" s="35"/>
      <c r="E13827" s="35"/>
      <c r="F13827" s="35"/>
      <c r="G13827" s="35"/>
      <c r="H13827" s="35"/>
      <c r="J13827" s="26" t="str">
        <f t="shared" si="1300"/>
        <v>No</v>
      </c>
      <c r="K13827" s="26" t="str">
        <f t="shared" si="1301"/>
        <v>Missing</v>
      </c>
      <c r="L13827" s="26" t="str">
        <f t="shared" si="1302"/>
        <v>Missing</v>
      </c>
      <c r="M13827" s="26" t="str">
        <f>IF(OR(ISBLANK(B13827),ISBLANK(C13827),ISBLANK(D13827)),"Missing",IFERROR(VLOOKUP(A13827,'RM Postcodes'!$A:$B,2,0),"Invalid"))</f>
        <v>Missing</v>
      </c>
      <c r="N13827" s="26" t="str">
        <f t="shared" si="1303"/>
        <v>Missing</v>
      </c>
      <c r="O13827" s="26" t="str">
        <f t="shared" si="1299"/>
        <v>Missing</v>
      </c>
    </row>
    <row r="13828" spans="1:15" x14ac:dyDescent="0.2">
      <c r="A13828" s="24" t="str">
        <f t="shared" si="1304"/>
        <v xml:space="preserve"> </v>
      </c>
      <c r="B13828" s="35"/>
      <c r="C13828" s="35"/>
      <c r="D13828" s="35"/>
      <c r="E13828" s="35"/>
      <c r="F13828" s="35"/>
      <c r="G13828" s="35"/>
      <c r="H13828" s="35"/>
      <c r="J13828" s="26" t="str">
        <f t="shared" si="1300"/>
        <v>No</v>
      </c>
      <c r="K13828" s="26" t="str">
        <f t="shared" si="1301"/>
        <v>Missing</v>
      </c>
      <c r="L13828" s="26" t="str">
        <f t="shared" si="1302"/>
        <v>Missing</v>
      </c>
      <c r="M13828" s="26" t="str">
        <f>IF(OR(ISBLANK(B13828),ISBLANK(C13828),ISBLANK(D13828)),"Missing",IFERROR(VLOOKUP(A13828,'RM Postcodes'!$A:$B,2,0),"Invalid"))</f>
        <v>Missing</v>
      </c>
      <c r="N13828" s="26" t="str">
        <f t="shared" si="1303"/>
        <v>Missing</v>
      </c>
      <c r="O13828" s="26" t="str">
        <f t="shared" si="1299"/>
        <v>Missing</v>
      </c>
    </row>
    <row r="13829" spans="1:15" x14ac:dyDescent="0.2">
      <c r="A13829" s="24" t="str">
        <f t="shared" si="1304"/>
        <v xml:space="preserve"> </v>
      </c>
      <c r="B13829" s="35"/>
      <c r="C13829" s="35"/>
      <c r="D13829" s="35"/>
      <c r="E13829" s="35"/>
      <c r="F13829" s="35"/>
      <c r="G13829" s="35"/>
      <c r="H13829" s="35"/>
      <c r="J13829" s="26" t="str">
        <f t="shared" si="1300"/>
        <v>No</v>
      </c>
      <c r="K13829" s="26" t="str">
        <f t="shared" si="1301"/>
        <v>Missing</v>
      </c>
      <c r="L13829" s="26" t="str">
        <f t="shared" si="1302"/>
        <v>Missing</v>
      </c>
      <c r="M13829" s="26" t="str">
        <f>IF(OR(ISBLANK(B13829),ISBLANK(C13829),ISBLANK(D13829)),"Missing",IFERROR(VLOOKUP(A13829,'RM Postcodes'!$A:$B,2,0),"Invalid"))</f>
        <v>Missing</v>
      </c>
      <c r="N13829" s="26" t="str">
        <f t="shared" si="1303"/>
        <v>Missing</v>
      </c>
      <c r="O13829" s="26" t="str">
        <f t="shared" ref="O13829:O13892" si="1305">IF(COUNT(E13829)=0,"Missing",IF(E13829&lt;=2,"Redact",IF(COUNTIF(F13829:H13829,"&gt;0")&lt;&gt;3,"Error",IF((G13829+H13829)/F13829&lt;60%,"OK","Redact"))))</f>
        <v>Missing</v>
      </c>
    </row>
    <row r="13830" spans="1:15" x14ac:dyDescent="0.2">
      <c r="A13830" s="24" t="str">
        <f t="shared" si="1304"/>
        <v xml:space="preserve"> </v>
      </c>
      <c r="B13830" s="35"/>
      <c r="C13830" s="35"/>
      <c r="D13830" s="35"/>
      <c r="E13830" s="35"/>
      <c r="F13830" s="35"/>
      <c r="G13830" s="35"/>
      <c r="H13830" s="35"/>
      <c r="J13830" s="26" t="str">
        <f t="shared" ref="J13830:J13893" si="1306">IF(AND(K13830="NI",L13830="OK",M13830="LIVE",N13830="OK",O13830="OK"),"yes NI",IF(AND(K13830="GB",L13830="OK",M13830="LIVE",N13830="OK",O13830="OK"),"Yes","No"))</f>
        <v>No</v>
      </c>
      <c r="K13830" s="26" t="str">
        <f t="shared" ref="K13830:K13893" si="1307">IF(ISBLANK(B13830),"Missing",IF(AND(OR(LEN(B13830)=2,LEN(B13830)=1),AND(ISERROR(VALUE(LEFT(B13830,1))),ISERROR(VALUE(RIGHT(B13830,1))))),IF(OR(B13830="GY",B13830="IM",B13830="JE"),"not GB",IF(B13830="BT","NI","GB")),"Invalid"))</f>
        <v>Missing</v>
      </c>
      <c r="L13830" s="26" t="str">
        <f t="shared" si="1302"/>
        <v>Missing</v>
      </c>
      <c r="M13830" s="26" t="str">
        <f>IF(OR(ISBLANK(B13830),ISBLANK(C13830),ISBLANK(D13830)),"Missing",IFERROR(VLOOKUP(A13830,'RM Postcodes'!$A:$B,2,0),"Invalid"))</f>
        <v>Missing</v>
      </c>
      <c r="N13830" s="26" t="str">
        <f t="shared" si="1303"/>
        <v>Missing</v>
      </c>
      <c r="O13830" s="26" t="str">
        <f t="shared" si="1305"/>
        <v>Missing</v>
      </c>
    </row>
    <row r="13831" spans="1:15" x14ac:dyDescent="0.2">
      <c r="A13831" s="24" t="str">
        <f t="shared" si="1304"/>
        <v xml:space="preserve"> </v>
      </c>
      <c r="B13831" s="35"/>
      <c r="C13831" s="35"/>
      <c r="D13831" s="35"/>
      <c r="E13831" s="35"/>
      <c r="F13831" s="35"/>
      <c r="G13831" s="35"/>
      <c r="H13831" s="35"/>
      <c r="J13831" s="26" t="str">
        <f t="shared" si="1306"/>
        <v>No</v>
      </c>
      <c r="K13831" s="26" t="str">
        <f t="shared" si="1307"/>
        <v>Missing</v>
      </c>
      <c r="L13831" s="26" t="str">
        <f t="shared" si="1302"/>
        <v>Missing</v>
      </c>
      <c r="M13831" s="26" t="str">
        <f>IF(OR(ISBLANK(B13831),ISBLANK(C13831),ISBLANK(D13831)),"Missing",IFERROR(VLOOKUP(A13831,'RM Postcodes'!$A:$B,2,0),"Invalid"))</f>
        <v>Missing</v>
      </c>
      <c r="N13831" s="26" t="str">
        <f t="shared" si="1303"/>
        <v>Missing</v>
      </c>
      <c r="O13831" s="26" t="str">
        <f t="shared" si="1305"/>
        <v>Missing</v>
      </c>
    </row>
    <row r="13832" spans="1:15" x14ac:dyDescent="0.2">
      <c r="A13832" s="24" t="str">
        <f t="shared" si="1304"/>
        <v xml:space="preserve"> </v>
      </c>
      <c r="B13832" s="35"/>
      <c r="C13832" s="35"/>
      <c r="D13832" s="35"/>
      <c r="E13832" s="35"/>
      <c r="F13832" s="35"/>
      <c r="G13832" s="35"/>
      <c r="H13832" s="35"/>
      <c r="J13832" s="26" t="str">
        <f t="shared" si="1306"/>
        <v>No</v>
      </c>
      <c r="K13832" s="26" t="str">
        <f t="shared" si="1307"/>
        <v>Missing</v>
      </c>
      <c r="L13832" s="26" t="str">
        <f t="shared" si="1302"/>
        <v>Missing</v>
      </c>
      <c r="M13832" s="26" t="str">
        <f>IF(OR(ISBLANK(B13832),ISBLANK(C13832),ISBLANK(D13832)),"Missing",IFERROR(VLOOKUP(A13832,'RM Postcodes'!$A:$B,2,0),"Invalid"))</f>
        <v>Missing</v>
      </c>
      <c r="N13832" s="26" t="str">
        <f t="shared" si="1303"/>
        <v>Missing</v>
      </c>
      <c r="O13832" s="26" t="str">
        <f t="shared" si="1305"/>
        <v>Missing</v>
      </c>
    </row>
    <row r="13833" spans="1:15" x14ac:dyDescent="0.2">
      <c r="A13833" s="24" t="str">
        <f t="shared" si="1304"/>
        <v xml:space="preserve"> </v>
      </c>
      <c r="B13833" s="35"/>
      <c r="C13833" s="35"/>
      <c r="D13833" s="35"/>
      <c r="E13833" s="35"/>
      <c r="F13833" s="35"/>
      <c r="G13833" s="35"/>
      <c r="H13833" s="35"/>
      <c r="J13833" s="26" t="str">
        <f t="shared" si="1306"/>
        <v>No</v>
      </c>
      <c r="K13833" s="26" t="str">
        <f t="shared" si="1307"/>
        <v>Missing</v>
      </c>
      <c r="L13833" s="26" t="str">
        <f t="shared" ref="L13833:L13896" si="1308">IF(ISBLANK(D13833),"Missing",IF(AND(LEN(D13833)=1,ISNUMBER(VALUE(D13833))),"OK","Invalid"))</f>
        <v>Missing</v>
      </c>
      <c r="M13833" s="26" t="str">
        <f>IF(OR(ISBLANK(B13833),ISBLANK(C13833),ISBLANK(D13833)),"Missing",IFERROR(VLOOKUP(A13833,'RM Postcodes'!$A:$B,2,0),"Invalid"))</f>
        <v>Missing</v>
      </c>
      <c r="N13833" s="26" t="str">
        <f t="shared" ref="N13833:N13896" si="1309">IF(ISBLANK(E13833),"Missing",IF(E13833&lt;10,"Redact","OK"))</f>
        <v>Missing</v>
      </c>
      <c r="O13833" s="26" t="str">
        <f t="shared" si="1305"/>
        <v>Missing</v>
      </c>
    </row>
    <row r="13834" spans="1:15" x14ac:dyDescent="0.2">
      <c r="A13834" s="24" t="str">
        <f t="shared" si="1304"/>
        <v xml:space="preserve"> </v>
      </c>
      <c r="B13834" s="35"/>
      <c r="C13834" s="35"/>
      <c r="D13834" s="35"/>
      <c r="E13834" s="35"/>
      <c r="F13834" s="35"/>
      <c r="G13834" s="35"/>
      <c r="H13834" s="35"/>
      <c r="J13834" s="26" t="str">
        <f t="shared" si="1306"/>
        <v>No</v>
      </c>
      <c r="K13834" s="26" t="str">
        <f t="shared" si="1307"/>
        <v>Missing</v>
      </c>
      <c r="L13834" s="26" t="str">
        <f t="shared" si="1308"/>
        <v>Missing</v>
      </c>
      <c r="M13834" s="26" t="str">
        <f>IF(OR(ISBLANK(B13834),ISBLANK(C13834),ISBLANK(D13834)),"Missing",IFERROR(VLOOKUP(A13834,'RM Postcodes'!$A:$B,2,0),"Invalid"))</f>
        <v>Missing</v>
      </c>
      <c r="N13834" s="26" t="str">
        <f t="shared" si="1309"/>
        <v>Missing</v>
      </c>
      <c r="O13834" s="26" t="str">
        <f t="shared" si="1305"/>
        <v>Missing</v>
      </c>
    </row>
    <row r="13835" spans="1:15" x14ac:dyDescent="0.2">
      <c r="A13835" s="24" t="str">
        <f t="shared" si="1304"/>
        <v xml:space="preserve"> </v>
      </c>
      <c r="B13835" s="35"/>
      <c r="C13835" s="35"/>
      <c r="D13835" s="35"/>
      <c r="E13835" s="35"/>
      <c r="F13835" s="35"/>
      <c r="G13835" s="35"/>
      <c r="H13835" s="35"/>
      <c r="J13835" s="26" t="str">
        <f t="shared" si="1306"/>
        <v>No</v>
      </c>
      <c r="K13835" s="26" t="str">
        <f t="shared" si="1307"/>
        <v>Missing</v>
      </c>
      <c r="L13835" s="26" t="str">
        <f t="shared" si="1308"/>
        <v>Missing</v>
      </c>
      <c r="M13835" s="26" t="str">
        <f>IF(OR(ISBLANK(B13835),ISBLANK(C13835),ISBLANK(D13835)),"Missing",IFERROR(VLOOKUP(A13835,'RM Postcodes'!$A:$B,2,0),"Invalid"))</f>
        <v>Missing</v>
      </c>
      <c r="N13835" s="26" t="str">
        <f t="shared" si="1309"/>
        <v>Missing</v>
      </c>
      <c r="O13835" s="26" t="str">
        <f t="shared" si="1305"/>
        <v>Missing</v>
      </c>
    </row>
    <row r="13836" spans="1:15" x14ac:dyDescent="0.2">
      <c r="A13836" s="24" t="str">
        <f t="shared" si="1304"/>
        <v xml:space="preserve"> </v>
      </c>
      <c r="B13836" s="35"/>
      <c r="C13836" s="35"/>
      <c r="D13836" s="35"/>
      <c r="E13836" s="35"/>
      <c r="F13836" s="35"/>
      <c r="G13836" s="35"/>
      <c r="H13836" s="35"/>
      <c r="J13836" s="26" t="str">
        <f t="shared" si="1306"/>
        <v>No</v>
      </c>
      <c r="K13836" s="26" t="str">
        <f t="shared" si="1307"/>
        <v>Missing</v>
      </c>
      <c r="L13836" s="26" t="str">
        <f t="shared" si="1308"/>
        <v>Missing</v>
      </c>
      <c r="M13836" s="26" t="str">
        <f>IF(OR(ISBLANK(B13836),ISBLANK(C13836),ISBLANK(D13836)),"Missing",IFERROR(VLOOKUP(A13836,'RM Postcodes'!$A:$B,2,0),"Invalid"))</f>
        <v>Missing</v>
      </c>
      <c r="N13836" s="26" t="str">
        <f t="shared" si="1309"/>
        <v>Missing</v>
      </c>
      <c r="O13836" s="26" t="str">
        <f t="shared" si="1305"/>
        <v>Missing</v>
      </c>
    </row>
    <row r="13837" spans="1:15" x14ac:dyDescent="0.2">
      <c r="A13837" s="24" t="str">
        <f t="shared" si="1304"/>
        <v xml:space="preserve"> </v>
      </c>
      <c r="B13837" s="35"/>
      <c r="C13837" s="35"/>
      <c r="D13837" s="35"/>
      <c r="E13837" s="35"/>
      <c r="F13837" s="35"/>
      <c r="G13837" s="35"/>
      <c r="H13837" s="35"/>
      <c r="J13837" s="26" t="str">
        <f t="shared" si="1306"/>
        <v>No</v>
      </c>
      <c r="K13837" s="26" t="str">
        <f t="shared" si="1307"/>
        <v>Missing</v>
      </c>
      <c r="L13837" s="26" t="str">
        <f t="shared" si="1308"/>
        <v>Missing</v>
      </c>
      <c r="M13837" s="26" t="str">
        <f>IF(OR(ISBLANK(B13837),ISBLANK(C13837),ISBLANK(D13837)),"Missing",IFERROR(VLOOKUP(A13837,'RM Postcodes'!$A:$B,2,0),"Invalid"))</f>
        <v>Missing</v>
      </c>
      <c r="N13837" s="26" t="str">
        <f t="shared" si="1309"/>
        <v>Missing</v>
      </c>
      <c r="O13837" s="26" t="str">
        <f t="shared" si="1305"/>
        <v>Missing</v>
      </c>
    </row>
    <row r="13838" spans="1:15" x14ac:dyDescent="0.2">
      <c r="A13838" s="24" t="str">
        <f t="shared" si="1304"/>
        <v xml:space="preserve"> </v>
      </c>
      <c r="B13838" s="35"/>
      <c r="C13838" s="35"/>
      <c r="D13838" s="35"/>
      <c r="E13838" s="35"/>
      <c r="F13838" s="35"/>
      <c r="G13838" s="35"/>
      <c r="H13838" s="35"/>
      <c r="J13838" s="26" t="str">
        <f t="shared" si="1306"/>
        <v>No</v>
      </c>
      <c r="K13838" s="26" t="str">
        <f t="shared" si="1307"/>
        <v>Missing</v>
      </c>
      <c r="L13838" s="26" t="str">
        <f t="shared" si="1308"/>
        <v>Missing</v>
      </c>
      <c r="M13838" s="26" t="str">
        <f>IF(OR(ISBLANK(B13838),ISBLANK(C13838),ISBLANK(D13838)),"Missing",IFERROR(VLOOKUP(A13838,'RM Postcodes'!$A:$B,2,0),"Invalid"))</f>
        <v>Missing</v>
      </c>
      <c r="N13838" s="26" t="str">
        <f t="shared" si="1309"/>
        <v>Missing</v>
      </c>
      <c r="O13838" s="26" t="str">
        <f t="shared" si="1305"/>
        <v>Missing</v>
      </c>
    </row>
    <row r="13839" spans="1:15" x14ac:dyDescent="0.2">
      <c r="A13839" s="24" t="str">
        <f t="shared" si="1304"/>
        <v xml:space="preserve"> </v>
      </c>
      <c r="B13839" s="35"/>
      <c r="C13839" s="35"/>
      <c r="D13839" s="35"/>
      <c r="E13839" s="35"/>
      <c r="F13839" s="35"/>
      <c r="G13839" s="35"/>
      <c r="H13839" s="35"/>
      <c r="J13839" s="26" t="str">
        <f t="shared" si="1306"/>
        <v>No</v>
      </c>
      <c r="K13839" s="26" t="str">
        <f t="shared" si="1307"/>
        <v>Missing</v>
      </c>
      <c r="L13839" s="26" t="str">
        <f t="shared" si="1308"/>
        <v>Missing</v>
      </c>
      <c r="M13839" s="26" t="str">
        <f>IF(OR(ISBLANK(B13839),ISBLANK(C13839),ISBLANK(D13839)),"Missing",IFERROR(VLOOKUP(A13839,'RM Postcodes'!$A:$B,2,0),"Invalid"))</f>
        <v>Missing</v>
      </c>
      <c r="N13839" s="26" t="str">
        <f t="shared" si="1309"/>
        <v>Missing</v>
      </c>
      <c r="O13839" s="26" t="str">
        <f t="shared" si="1305"/>
        <v>Missing</v>
      </c>
    </row>
    <row r="13840" spans="1:15" x14ac:dyDescent="0.2">
      <c r="A13840" s="24" t="str">
        <f t="shared" si="1304"/>
        <v xml:space="preserve"> </v>
      </c>
      <c r="B13840" s="35"/>
      <c r="C13840" s="35"/>
      <c r="D13840" s="35"/>
      <c r="E13840" s="35"/>
      <c r="F13840" s="35"/>
      <c r="G13840" s="35"/>
      <c r="H13840" s="35"/>
      <c r="J13840" s="26" t="str">
        <f t="shared" si="1306"/>
        <v>No</v>
      </c>
      <c r="K13840" s="26" t="str">
        <f t="shared" si="1307"/>
        <v>Missing</v>
      </c>
      <c r="L13840" s="26" t="str">
        <f t="shared" si="1308"/>
        <v>Missing</v>
      </c>
      <c r="M13840" s="26" t="str">
        <f>IF(OR(ISBLANK(B13840),ISBLANK(C13840),ISBLANK(D13840)),"Missing",IFERROR(VLOOKUP(A13840,'RM Postcodes'!$A:$B,2,0),"Invalid"))</f>
        <v>Missing</v>
      </c>
      <c r="N13840" s="26" t="str">
        <f t="shared" si="1309"/>
        <v>Missing</v>
      </c>
      <c r="O13840" s="26" t="str">
        <f t="shared" si="1305"/>
        <v>Missing</v>
      </c>
    </row>
    <row r="13841" spans="1:15" x14ac:dyDescent="0.2">
      <c r="A13841" s="24" t="str">
        <f t="shared" si="1304"/>
        <v xml:space="preserve"> </v>
      </c>
      <c r="B13841" s="35"/>
      <c r="C13841" s="35"/>
      <c r="D13841" s="35"/>
      <c r="E13841" s="35"/>
      <c r="F13841" s="35"/>
      <c r="G13841" s="35"/>
      <c r="H13841" s="35"/>
      <c r="J13841" s="26" t="str">
        <f t="shared" si="1306"/>
        <v>No</v>
      </c>
      <c r="K13841" s="26" t="str">
        <f t="shared" si="1307"/>
        <v>Missing</v>
      </c>
      <c r="L13841" s="26" t="str">
        <f t="shared" si="1308"/>
        <v>Missing</v>
      </c>
      <c r="M13841" s="26" t="str">
        <f>IF(OR(ISBLANK(B13841),ISBLANK(C13841),ISBLANK(D13841)),"Missing",IFERROR(VLOOKUP(A13841,'RM Postcodes'!$A:$B,2,0),"Invalid"))</f>
        <v>Missing</v>
      </c>
      <c r="N13841" s="26" t="str">
        <f t="shared" si="1309"/>
        <v>Missing</v>
      </c>
      <c r="O13841" s="26" t="str">
        <f t="shared" si="1305"/>
        <v>Missing</v>
      </c>
    </row>
    <row r="13842" spans="1:15" x14ac:dyDescent="0.2">
      <c r="A13842" s="24" t="str">
        <f t="shared" si="1304"/>
        <v xml:space="preserve"> </v>
      </c>
      <c r="B13842" s="35"/>
      <c r="C13842" s="35"/>
      <c r="D13842" s="35"/>
      <c r="E13842" s="35"/>
      <c r="F13842" s="35"/>
      <c r="G13842" s="35"/>
      <c r="H13842" s="35"/>
      <c r="J13842" s="26" t="str">
        <f t="shared" si="1306"/>
        <v>No</v>
      </c>
      <c r="K13842" s="26" t="str">
        <f t="shared" si="1307"/>
        <v>Missing</v>
      </c>
      <c r="L13842" s="26" t="str">
        <f t="shared" si="1308"/>
        <v>Missing</v>
      </c>
      <c r="M13842" s="26" t="str">
        <f>IF(OR(ISBLANK(B13842),ISBLANK(C13842),ISBLANK(D13842)),"Missing",IFERROR(VLOOKUP(A13842,'RM Postcodes'!$A:$B,2,0),"Invalid"))</f>
        <v>Missing</v>
      </c>
      <c r="N13842" s="26" t="str">
        <f t="shared" si="1309"/>
        <v>Missing</v>
      </c>
      <c r="O13842" s="26" t="str">
        <f t="shared" si="1305"/>
        <v>Missing</v>
      </c>
    </row>
    <row r="13843" spans="1:15" x14ac:dyDescent="0.2">
      <c r="A13843" s="24" t="str">
        <f t="shared" si="1304"/>
        <v xml:space="preserve"> </v>
      </c>
      <c r="B13843" s="35"/>
      <c r="C13843" s="35"/>
      <c r="D13843" s="35"/>
      <c r="E13843" s="35"/>
      <c r="F13843" s="35"/>
      <c r="G13843" s="35"/>
      <c r="H13843" s="35"/>
      <c r="J13843" s="26" t="str">
        <f t="shared" si="1306"/>
        <v>No</v>
      </c>
      <c r="K13843" s="26" t="str">
        <f t="shared" si="1307"/>
        <v>Missing</v>
      </c>
      <c r="L13843" s="26" t="str">
        <f t="shared" si="1308"/>
        <v>Missing</v>
      </c>
      <c r="M13843" s="26" t="str">
        <f>IF(OR(ISBLANK(B13843),ISBLANK(C13843),ISBLANK(D13843)),"Missing",IFERROR(VLOOKUP(A13843,'RM Postcodes'!$A:$B,2,0),"Invalid"))</f>
        <v>Missing</v>
      </c>
      <c r="N13843" s="26" t="str">
        <f t="shared" si="1309"/>
        <v>Missing</v>
      </c>
      <c r="O13843" s="26" t="str">
        <f t="shared" si="1305"/>
        <v>Missing</v>
      </c>
    </row>
    <row r="13844" spans="1:15" x14ac:dyDescent="0.2">
      <c r="A13844" s="24" t="str">
        <f t="shared" si="1304"/>
        <v xml:space="preserve"> </v>
      </c>
      <c r="B13844" s="35"/>
      <c r="C13844" s="35"/>
      <c r="D13844" s="35"/>
      <c r="E13844" s="35"/>
      <c r="F13844" s="35"/>
      <c r="G13844" s="35"/>
      <c r="H13844" s="35"/>
      <c r="J13844" s="26" t="str">
        <f t="shared" si="1306"/>
        <v>No</v>
      </c>
      <c r="K13844" s="26" t="str">
        <f t="shared" si="1307"/>
        <v>Missing</v>
      </c>
      <c r="L13844" s="26" t="str">
        <f t="shared" si="1308"/>
        <v>Missing</v>
      </c>
      <c r="M13844" s="26" t="str">
        <f>IF(OR(ISBLANK(B13844),ISBLANK(C13844),ISBLANK(D13844)),"Missing",IFERROR(VLOOKUP(A13844,'RM Postcodes'!$A:$B,2,0),"Invalid"))</f>
        <v>Missing</v>
      </c>
      <c r="N13844" s="26" t="str">
        <f t="shared" si="1309"/>
        <v>Missing</v>
      </c>
      <c r="O13844" s="26" t="str">
        <f t="shared" si="1305"/>
        <v>Missing</v>
      </c>
    </row>
    <row r="13845" spans="1:15" x14ac:dyDescent="0.2">
      <c r="A13845" s="24" t="str">
        <f t="shared" si="1304"/>
        <v xml:space="preserve"> </v>
      </c>
      <c r="B13845" s="35"/>
      <c r="C13845" s="35"/>
      <c r="D13845" s="35"/>
      <c r="E13845" s="35"/>
      <c r="F13845" s="35"/>
      <c r="G13845" s="35"/>
      <c r="H13845" s="35"/>
      <c r="J13845" s="26" t="str">
        <f t="shared" si="1306"/>
        <v>No</v>
      </c>
      <c r="K13845" s="26" t="str">
        <f t="shared" si="1307"/>
        <v>Missing</v>
      </c>
      <c r="L13845" s="26" t="str">
        <f t="shared" si="1308"/>
        <v>Missing</v>
      </c>
      <c r="M13845" s="26" t="str">
        <f>IF(OR(ISBLANK(B13845),ISBLANK(C13845),ISBLANK(D13845)),"Missing",IFERROR(VLOOKUP(A13845,'RM Postcodes'!$A:$B,2,0),"Invalid"))</f>
        <v>Missing</v>
      </c>
      <c r="N13845" s="26" t="str">
        <f t="shared" si="1309"/>
        <v>Missing</v>
      </c>
      <c r="O13845" s="26" t="str">
        <f t="shared" si="1305"/>
        <v>Missing</v>
      </c>
    </row>
    <row r="13846" spans="1:15" x14ac:dyDescent="0.2">
      <c r="A13846" s="24" t="str">
        <f t="shared" si="1304"/>
        <v xml:space="preserve"> </v>
      </c>
      <c r="B13846" s="35"/>
      <c r="C13846" s="35"/>
      <c r="D13846" s="35"/>
      <c r="E13846" s="35"/>
      <c r="F13846" s="35"/>
      <c r="G13846" s="35"/>
      <c r="H13846" s="35"/>
      <c r="J13846" s="26" t="str">
        <f t="shared" si="1306"/>
        <v>No</v>
      </c>
      <c r="K13846" s="26" t="str">
        <f t="shared" si="1307"/>
        <v>Missing</v>
      </c>
      <c r="L13846" s="26" t="str">
        <f t="shared" si="1308"/>
        <v>Missing</v>
      </c>
      <c r="M13846" s="26" t="str">
        <f>IF(OR(ISBLANK(B13846),ISBLANK(C13846),ISBLANK(D13846)),"Missing",IFERROR(VLOOKUP(A13846,'RM Postcodes'!$A:$B,2,0),"Invalid"))</f>
        <v>Missing</v>
      </c>
      <c r="N13846" s="26" t="str">
        <f t="shared" si="1309"/>
        <v>Missing</v>
      </c>
      <c r="O13846" s="26" t="str">
        <f t="shared" si="1305"/>
        <v>Missing</v>
      </c>
    </row>
    <row r="13847" spans="1:15" x14ac:dyDescent="0.2">
      <c r="A13847" s="24" t="str">
        <f t="shared" si="1304"/>
        <v xml:space="preserve"> </v>
      </c>
      <c r="B13847" s="35"/>
      <c r="C13847" s="35"/>
      <c r="D13847" s="35"/>
      <c r="E13847" s="35"/>
      <c r="F13847" s="35"/>
      <c r="G13847" s="35"/>
      <c r="H13847" s="35"/>
      <c r="J13847" s="26" t="str">
        <f t="shared" si="1306"/>
        <v>No</v>
      </c>
      <c r="K13847" s="26" t="str">
        <f t="shared" si="1307"/>
        <v>Missing</v>
      </c>
      <c r="L13847" s="26" t="str">
        <f t="shared" si="1308"/>
        <v>Missing</v>
      </c>
      <c r="M13847" s="26" t="str">
        <f>IF(OR(ISBLANK(B13847),ISBLANK(C13847),ISBLANK(D13847)),"Missing",IFERROR(VLOOKUP(A13847,'RM Postcodes'!$A:$B,2,0),"Invalid"))</f>
        <v>Missing</v>
      </c>
      <c r="N13847" s="26" t="str">
        <f t="shared" si="1309"/>
        <v>Missing</v>
      </c>
      <c r="O13847" s="26" t="str">
        <f t="shared" si="1305"/>
        <v>Missing</v>
      </c>
    </row>
    <row r="13848" spans="1:15" x14ac:dyDescent="0.2">
      <c r="A13848" s="24" t="str">
        <f t="shared" si="1304"/>
        <v xml:space="preserve"> </v>
      </c>
      <c r="B13848" s="35"/>
      <c r="C13848" s="35"/>
      <c r="D13848" s="35"/>
      <c r="E13848" s="35"/>
      <c r="F13848" s="35"/>
      <c r="G13848" s="35"/>
      <c r="H13848" s="35"/>
      <c r="J13848" s="26" t="str">
        <f t="shared" si="1306"/>
        <v>No</v>
      </c>
      <c r="K13848" s="26" t="str">
        <f t="shared" si="1307"/>
        <v>Missing</v>
      </c>
      <c r="L13848" s="26" t="str">
        <f t="shared" si="1308"/>
        <v>Missing</v>
      </c>
      <c r="M13848" s="26" t="str">
        <f>IF(OR(ISBLANK(B13848),ISBLANK(C13848),ISBLANK(D13848)),"Missing",IFERROR(VLOOKUP(A13848,'RM Postcodes'!$A:$B,2,0),"Invalid"))</f>
        <v>Missing</v>
      </c>
      <c r="N13848" s="26" t="str">
        <f t="shared" si="1309"/>
        <v>Missing</v>
      </c>
      <c r="O13848" s="26" t="str">
        <f t="shared" si="1305"/>
        <v>Missing</v>
      </c>
    </row>
    <row r="13849" spans="1:15" x14ac:dyDescent="0.2">
      <c r="A13849" s="24" t="str">
        <f t="shared" si="1304"/>
        <v xml:space="preserve"> </v>
      </c>
      <c r="B13849" s="35"/>
      <c r="C13849" s="35"/>
      <c r="D13849" s="35"/>
      <c r="E13849" s="35"/>
      <c r="F13849" s="35"/>
      <c r="G13849" s="35"/>
      <c r="H13849" s="35"/>
      <c r="J13849" s="26" t="str">
        <f t="shared" si="1306"/>
        <v>No</v>
      </c>
      <c r="K13849" s="26" t="str">
        <f t="shared" si="1307"/>
        <v>Missing</v>
      </c>
      <c r="L13849" s="26" t="str">
        <f t="shared" si="1308"/>
        <v>Missing</v>
      </c>
      <c r="M13849" s="26" t="str">
        <f>IF(OR(ISBLANK(B13849),ISBLANK(C13849),ISBLANK(D13849)),"Missing",IFERROR(VLOOKUP(A13849,'RM Postcodes'!$A:$B,2,0),"Invalid"))</f>
        <v>Missing</v>
      </c>
      <c r="N13849" s="26" t="str">
        <f t="shared" si="1309"/>
        <v>Missing</v>
      </c>
      <c r="O13849" s="26" t="str">
        <f t="shared" si="1305"/>
        <v>Missing</v>
      </c>
    </row>
    <row r="13850" spans="1:15" x14ac:dyDescent="0.2">
      <c r="A13850" s="24" t="str">
        <f t="shared" si="1304"/>
        <v xml:space="preserve"> </v>
      </c>
      <c r="B13850" s="35"/>
      <c r="C13850" s="35"/>
      <c r="D13850" s="35"/>
      <c r="E13850" s="35"/>
      <c r="F13850" s="35"/>
      <c r="G13850" s="35"/>
      <c r="H13850" s="35"/>
      <c r="J13850" s="26" t="str">
        <f t="shared" si="1306"/>
        <v>No</v>
      </c>
      <c r="K13850" s="26" t="str">
        <f t="shared" si="1307"/>
        <v>Missing</v>
      </c>
      <c r="L13850" s="26" t="str">
        <f t="shared" si="1308"/>
        <v>Missing</v>
      </c>
      <c r="M13850" s="26" t="str">
        <f>IF(OR(ISBLANK(B13850),ISBLANK(C13850),ISBLANK(D13850)),"Missing",IFERROR(VLOOKUP(A13850,'RM Postcodes'!$A:$B,2,0),"Invalid"))</f>
        <v>Missing</v>
      </c>
      <c r="N13850" s="26" t="str">
        <f t="shared" si="1309"/>
        <v>Missing</v>
      </c>
      <c r="O13850" s="26" t="str">
        <f t="shared" si="1305"/>
        <v>Missing</v>
      </c>
    </row>
    <row r="13851" spans="1:15" x14ac:dyDescent="0.2">
      <c r="A13851" s="24" t="str">
        <f t="shared" si="1304"/>
        <v xml:space="preserve"> </v>
      </c>
      <c r="B13851" s="35"/>
      <c r="C13851" s="35"/>
      <c r="D13851" s="35"/>
      <c r="E13851" s="35"/>
      <c r="F13851" s="35"/>
      <c r="G13851" s="35"/>
      <c r="H13851" s="35"/>
      <c r="J13851" s="26" t="str">
        <f t="shared" si="1306"/>
        <v>No</v>
      </c>
      <c r="K13851" s="26" t="str">
        <f t="shared" si="1307"/>
        <v>Missing</v>
      </c>
      <c r="L13851" s="26" t="str">
        <f t="shared" si="1308"/>
        <v>Missing</v>
      </c>
      <c r="M13851" s="26" t="str">
        <f>IF(OR(ISBLANK(B13851),ISBLANK(C13851),ISBLANK(D13851)),"Missing",IFERROR(VLOOKUP(A13851,'RM Postcodes'!$A:$B,2,0),"Invalid"))</f>
        <v>Missing</v>
      </c>
      <c r="N13851" s="26" t="str">
        <f t="shared" si="1309"/>
        <v>Missing</v>
      </c>
      <c r="O13851" s="26" t="str">
        <f t="shared" si="1305"/>
        <v>Missing</v>
      </c>
    </row>
    <row r="13852" spans="1:15" x14ac:dyDescent="0.2">
      <c r="A13852" s="24" t="str">
        <f t="shared" si="1304"/>
        <v xml:space="preserve"> </v>
      </c>
      <c r="B13852" s="35"/>
      <c r="C13852" s="35"/>
      <c r="D13852" s="35"/>
      <c r="E13852" s="35"/>
      <c r="F13852" s="35"/>
      <c r="G13852" s="35"/>
      <c r="H13852" s="35"/>
      <c r="J13852" s="26" t="str">
        <f t="shared" si="1306"/>
        <v>No</v>
      </c>
      <c r="K13852" s="26" t="str">
        <f t="shared" si="1307"/>
        <v>Missing</v>
      </c>
      <c r="L13852" s="26" t="str">
        <f t="shared" si="1308"/>
        <v>Missing</v>
      </c>
      <c r="M13852" s="26" t="str">
        <f>IF(OR(ISBLANK(B13852),ISBLANK(C13852),ISBLANK(D13852)),"Missing",IFERROR(VLOOKUP(A13852,'RM Postcodes'!$A:$B,2,0),"Invalid"))</f>
        <v>Missing</v>
      </c>
      <c r="N13852" s="26" t="str">
        <f t="shared" si="1309"/>
        <v>Missing</v>
      </c>
      <c r="O13852" s="26" t="str">
        <f t="shared" si="1305"/>
        <v>Missing</v>
      </c>
    </row>
    <row r="13853" spans="1:15" x14ac:dyDescent="0.2">
      <c r="A13853" s="24" t="str">
        <f t="shared" si="1304"/>
        <v xml:space="preserve"> </v>
      </c>
      <c r="B13853" s="35"/>
      <c r="C13853" s="35"/>
      <c r="D13853" s="35"/>
      <c r="E13853" s="35"/>
      <c r="F13853" s="35"/>
      <c r="G13853" s="35"/>
      <c r="H13853" s="35"/>
      <c r="J13853" s="26" t="str">
        <f t="shared" si="1306"/>
        <v>No</v>
      </c>
      <c r="K13853" s="26" t="str">
        <f t="shared" si="1307"/>
        <v>Missing</v>
      </c>
      <c r="L13853" s="26" t="str">
        <f t="shared" si="1308"/>
        <v>Missing</v>
      </c>
      <c r="M13853" s="26" t="str">
        <f>IF(OR(ISBLANK(B13853),ISBLANK(C13853),ISBLANK(D13853)),"Missing",IFERROR(VLOOKUP(A13853,'RM Postcodes'!$A:$B,2,0),"Invalid"))</f>
        <v>Missing</v>
      </c>
      <c r="N13853" s="26" t="str">
        <f t="shared" si="1309"/>
        <v>Missing</v>
      </c>
      <c r="O13853" s="26" t="str">
        <f t="shared" si="1305"/>
        <v>Missing</v>
      </c>
    </row>
    <row r="13854" spans="1:15" x14ac:dyDescent="0.2">
      <c r="A13854" s="24" t="str">
        <f t="shared" si="1304"/>
        <v xml:space="preserve"> </v>
      </c>
      <c r="B13854" s="35"/>
      <c r="C13854" s="35"/>
      <c r="D13854" s="35"/>
      <c r="E13854" s="35"/>
      <c r="F13854" s="35"/>
      <c r="G13854" s="35"/>
      <c r="H13854" s="35"/>
      <c r="J13854" s="26" t="str">
        <f t="shared" si="1306"/>
        <v>No</v>
      </c>
      <c r="K13854" s="26" t="str">
        <f t="shared" si="1307"/>
        <v>Missing</v>
      </c>
      <c r="L13854" s="26" t="str">
        <f t="shared" si="1308"/>
        <v>Missing</v>
      </c>
      <c r="M13854" s="26" t="str">
        <f>IF(OR(ISBLANK(B13854),ISBLANK(C13854),ISBLANK(D13854)),"Missing",IFERROR(VLOOKUP(A13854,'RM Postcodes'!$A:$B,2,0),"Invalid"))</f>
        <v>Missing</v>
      </c>
      <c r="N13854" s="26" t="str">
        <f t="shared" si="1309"/>
        <v>Missing</v>
      </c>
      <c r="O13854" s="26" t="str">
        <f t="shared" si="1305"/>
        <v>Missing</v>
      </c>
    </row>
    <row r="13855" spans="1:15" x14ac:dyDescent="0.2">
      <c r="A13855" s="24" t="str">
        <f t="shared" ref="A13855:A13918" si="1310">TRIM(B13855)&amp;TRIM(C13855)&amp;" "&amp;TRIM(D13855)</f>
        <v xml:space="preserve"> </v>
      </c>
      <c r="B13855" s="35"/>
      <c r="C13855" s="35"/>
      <c r="D13855" s="35"/>
      <c r="E13855" s="35"/>
      <c r="F13855" s="35"/>
      <c r="G13855" s="35"/>
      <c r="H13855" s="35"/>
      <c r="J13855" s="26" t="str">
        <f t="shared" si="1306"/>
        <v>No</v>
      </c>
      <c r="K13855" s="26" t="str">
        <f t="shared" si="1307"/>
        <v>Missing</v>
      </c>
      <c r="L13855" s="26" t="str">
        <f t="shared" si="1308"/>
        <v>Missing</v>
      </c>
      <c r="M13855" s="26" t="str">
        <f>IF(OR(ISBLANK(B13855),ISBLANK(C13855),ISBLANK(D13855)),"Missing",IFERROR(VLOOKUP(A13855,'RM Postcodes'!$A:$B,2,0),"Invalid"))</f>
        <v>Missing</v>
      </c>
      <c r="N13855" s="26" t="str">
        <f t="shared" si="1309"/>
        <v>Missing</v>
      </c>
      <c r="O13855" s="26" t="str">
        <f t="shared" si="1305"/>
        <v>Missing</v>
      </c>
    </row>
    <row r="13856" spans="1:15" x14ac:dyDescent="0.2">
      <c r="A13856" s="24" t="str">
        <f t="shared" si="1310"/>
        <v xml:space="preserve"> </v>
      </c>
      <c r="B13856" s="35"/>
      <c r="C13856" s="35"/>
      <c r="D13856" s="35"/>
      <c r="E13856" s="35"/>
      <c r="F13856" s="35"/>
      <c r="G13856" s="35"/>
      <c r="H13856" s="35"/>
      <c r="J13856" s="26" t="str">
        <f t="shared" si="1306"/>
        <v>No</v>
      </c>
      <c r="K13856" s="26" t="str">
        <f t="shared" si="1307"/>
        <v>Missing</v>
      </c>
      <c r="L13856" s="26" t="str">
        <f t="shared" si="1308"/>
        <v>Missing</v>
      </c>
      <c r="M13856" s="26" t="str">
        <f>IF(OR(ISBLANK(B13856),ISBLANK(C13856),ISBLANK(D13856)),"Missing",IFERROR(VLOOKUP(A13856,'RM Postcodes'!$A:$B,2,0),"Invalid"))</f>
        <v>Missing</v>
      </c>
      <c r="N13856" s="26" t="str">
        <f t="shared" si="1309"/>
        <v>Missing</v>
      </c>
      <c r="O13856" s="26" t="str">
        <f t="shared" si="1305"/>
        <v>Missing</v>
      </c>
    </row>
    <row r="13857" spans="1:15" x14ac:dyDescent="0.2">
      <c r="A13857" s="24" t="str">
        <f t="shared" si="1310"/>
        <v xml:space="preserve"> </v>
      </c>
      <c r="B13857" s="35"/>
      <c r="C13857" s="35"/>
      <c r="D13857" s="35"/>
      <c r="E13857" s="35"/>
      <c r="F13857" s="35"/>
      <c r="G13857" s="35"/>
      <c r="H13857" s="35"/>
      <c r="J13857" s="26" t="str">
        <f t="shared" si="1306"/>
        <v>No</v>
      </c>
      <c r="K13857" s="26" t="str">
        <f t="shared" si="1307"/>
        <v>Missing</v>
      </c>
      <c r="L13857" s="26" t="str">
        <f t="shared" si="1308"/>
        <v>Missing</v>
      </c>
      <c r="M13857" s="26" t="str">
        <f>IF(OR(ISBLANK(B13857),ISBLANK(C13857),ISBLANK(D13857)),"Missing",IFERROR(VLOOKUP(A13857,'RM Postcodes'!$A:$B,2,0),"Invalid"))</f>
        <v>Missing</v>
      </c>
      <c r="N13857" s="26" t="str">
        <f t="shared" si="1309"/>
        <v>Missing</v>
      </c>
      <c r="O13857" s="26" t="str">
        <f t="shared" si="1305"/>
        <v>Missing</v>
      </c>
    </row>
    <row r="13858" spans="1:15" x14ac:dyDescent="0.2">
      <c r="A13858" s="24" t="str">
        <f t="shared" si="1310"/>
        <v xml:space="preserve"> </v>
      </c>
      <c r="B13858" s="35"/>
      <c r="C13858" s="35"/>
      <c r="D13858" s="35"/>
      <c r="E13858" s="35"/>
      <c r="F13858" s="35"/>
      <c r="G13858" s="35"/>
      <c r="H13858" s="35"/>
      <c r="J13858" s="26" t="str">
        <f t="shared" si="1306"/>
        <v>No</v>
      </c>
      <c r="K13858" s="26" t="str">
        <f t="shared" si="1307"/>
        <v>Missing</v>
      </c>
      <c r="L13858" s="26" t="str">
        <f t="shared" si="1308"/>
        <v>Missing</v>
      </c>
      <c r="M13858" s="26" t="str">
        <f>IF(OR(ISBLANK(B13858),ISBLANK(C13858),ISBLANK(D13858)),"Missing",IFERROR(VLOOKUP(A13858,'RM Postcodes'!$A:$B,2,0),"Invalid"))</f>
        <v>Missing</v>
      </c>
      <c r="N13858" s="26" t="str">
        <f t="shared" si="1309"/>
        <v>Missing</v>
      </c>
      <c r="O13858" s="26" t="str">
        <f t="shared" si="1305"/>
        <v>Missing</v>
      </c>
    </row>
    <row r="13859" spans="1:15" x14ac:dyDescent="0.2">
      <c r="A13859" s="24" t="str">
        <f t="shared" si="1310"/>
        <v xml:space="preserve"> </v>
      </c>
      <c r="B13859" s="35"/>
      <c r="C13859" s="35"/>
      <c r="D13859" s="35"/>
      <c r="E13859" s="35"/>
      <c r="F13859" s="35"/>
      <c r="G13859" s="35"/>
      <c r="H13859" s="35"/>
      <c r="J13859" s="26" t="str">
        <f t="shared" si="1306"/>
        <v>No</v>
      </c>
      <c r="K13859" s="26" t="str">
        <f t="shared" si="1307"/>
        <v>Missing</v>
      </c>
      <c r="L13859" s="26" t="str">
        <f t="shared" si="1308"/>
        <v>Missing</v>
      </c>
      <c r="M13859" s="26" t="str">
        <f>IF(OR(ISBLANK(B13859),ISBLANK(C13859),ISBLANK(D13859)),"Missing",IFERROR(VLOOKUP(A13859,'RM Postcodes'!$A:$B,2,0),"Invalid"))</f>
        <v>Missing</v>
      </c>
      <c r="N13859" s="26" t="str">
        <f t="shared" si="1309"/>
        <v>Missing</v>
      </c>
      <c r="O13859" s="26" t="str">
        <f t="shared" si="1305"/>
        <v>Missing</v>
      </c>
    </row>
    <row r="13860" spans="1:15" x14ac:dyDescent="0.2">
      <c r="A13860" s="24" t="str">
        <f t="shared" si="1310"/>
        <v xml:space="preserve"> </v>
      </c>
      <c r="B13860" s="35"/>
      <c r="C13860" s="35"/>
      <c r="D13860" s="35"/>
      <c r="E13860" s="35"/>
      <c r="F13860" s="35"/>
      <c r="G13860" s="35"/>
      <c r="H13860" s="35"/>
      <c r="J13860" s="26" t="str">
        <f t="shared" si="1306"/>
        <v>No</v>
      </c>
      <c r="K13860" s="26" t="str">
        <f t="shared" si="1307"/>
        <v>Missing</v>
      </c>
      <c r="L13860" s="26" t="str">
        <f t="shared" si="1308"/>
        <v>Missing</v>
      </c>
      <c r="M13860" s="26" t="str">
        <f>IF(OR(ISBLANK(B13860),ISBLANK(C13860),ISBLANK(D13860)),"Missing",IFERROR(VLOOKUP(A13860,'RM Postcodes'!$A:$B,2,0),"Invalid"))</f>
        <v>Missing</v>
      </c>
      <c r="N13860" s="26" t="str">
        <f t="shared" si="1309"/>
        <v>Missing</v>
      </c>
      <c r="O13860" s="26" t="str">
        <f t="shared" si="1305"/>
        <v>Missing</v>
      </c>
    </row>
    <row r="13861" spans="1:15" x14ac:dyDescent="0.2">
      <c r="A13861" s="24" t="str">
        <f t="shared" si="1310"/>
        <v xml:space="preserve"> </v>
      </c>
      <c r="B13861" s="35"/>
      <c r="C13861" s="35"/>
      <c r="D13861" s="35"/>
      <c r="E13861" s="35"/>
      <c r="F13861" s="35"/>
      <c r="G13861" s="35"/>
      <c r="H13861" s="35"/>
      <c r="J13861" s="26" t="str">
        <f t="shared" si="1306"/>
        <v>No</v>
      </c>
      <c r="K13861" s="26" t="str">
        <f t="shared" si="1307"/>
        <v>Missing</v>
      </c>
      <c r="L13861" s="26" t="str">
        <f t="shared" si="1308"/>
        <v>Missing</v>
      </c>
      <c r="M13861" s="26" t="str">
        <f>IF(OR(ISBLANK(B13861),ISBLANK(C13861),ISBLANK(D13861)),"Missing",IFERROR(VLOOKUP(A13861,'RM Postcodes'!$A:$B,2,0),"Invalid"))</f>
        <v>Missing</v>
      </c>
      <c r="N13861" s="26" t="str">
        <f t="shared" si="1309"/>
        <v>Missing</v>
      </c>
      <c r="O13861" s="26" t="str">
        <f t="shared" si="1305"/>
        <v>Missing</v>
      </c>
    </row>
    <row r="13862" spans="1:15" x14ac:dyDescent="0.2">
      <c r="A13862" s="24" t="str">
        <f t="shared" si="1310"/>
        <v xml:space="preserve"> </v>
      </c>
      <c r="B13862" s="35"/>
      <c r="C13862" s="35"/>
      <c r="D13862" s="35"/>
      <c r="E13862" s="35"/>
      <c r="F13862" s="35"/>
      <c r="G13862" s="35"/>
      <c r="H13862" s="35"/>
      <c r="J13862" s="26" t="str">
        <f t="shared" si="1306"/>
        <v>No</v>
      </c>
      <c r="K13862" s="26" t="str">
        <f t="shared" si="1307"/>
        <v>Missing</v>
      </c>
      <c r="L13862" s="26" t="str">
        <f t="shared" si="1308"/>
        <v>Missing</v>
      </c>
      <c r="M13862" s="26" t="str">
        <f>IF(OR(ISBLANK(B13862),ISBLANK(C13862),ISBLANK(D13862)),"Missing",IFERROR(VLOOKUP(A13862,'RM Postcodes'!$A:$B,2,0),"Invalid"))</f>
        <v>Missing</v>
      </c>
      <c r="N13862" s="26" t="str">
        <f t="shared" si="1309"/>
        <v>Missing</v>
      </c>
      <c r="O13862" s="26" t="str">
        <f t="shared" si="1305"/>
        <v>Missing</v>
      </c>
    </row>
    <row r="13863" spans="1:15" x14ac:dyDescent="0.2">
      <c r="A13863" s="24" t="str">
        <f t="shared" si="1310"/>
        <v xml:space="preserve"> </v>
      </c>
      <c r="B13863" s="35"/>
      <c r="C13863" s="35"/>
      <c r="D13863" s="35"/>
      <c r="E13863" s="35"/>
      <c r="F13863" s="35"/>
      <c r="G13863" s="35"/>
      <c r="H13863" s="35"/>
      <c r="J13863" s="26" t="str">
        <f t="shared" si="1306"/>
        <v>No</v>
      </c>
      <c r="K13863" s="26" t="str">
        <f t="shared" si="1307"/>
        <v>Missing</v>
      </c>
      <c r="L13863" s="26" t="str">
        <f t="shared" si="1308"/>
        <v>Missing</v>
      </c>
      <c r="M13863" s="26" t="str">
        <f>IF(OR(ISBLANK(B13863),ISBLANK(C13863),ISBLANK(D13863)),"Missing",IFERROR(VLOOKUP(A13863,'RM Postcodes'!$A:$B,2,0),"Invalid"))</f>
        <v>Missing</v>
      </c>
      <c r="N13863" s="26" t="str">
        <f t="shared" si="1309"/>
        <v>Missing</v>
      </c>
      <c r="O13863" s="26" t="str">
        <f t="shared" si="1305"/>
        <v>Missing</v>
      </c>
    </row>
    <row r="13864" spans="1:15" x14ac:dyDescent="0.2">
      <c r="A13864" s="24" t="str">
        <f t="shared" si="1310"/>
        <v xml:space="preserve"> </v>
      </c>
      <c r="B13864" s="35"/>
      <c r="C13864" s="35"/>
      <c r="D13864" s="35"/>
      <c r="E13864" s="35"/>
      <c r="F13864" s="35"/>
      <c r="G13864" s="35"/>
      <c r="H13864" s="35"/>
      <c r="J13864" s="26" t="str">
        <f t="shared" si="1306"/>
        <v>No</v>
      </c>
      <c r="K13864" s="26" t="str">
        <f t="shared" si="1307"/>
        <v>Missing</v>
      </c>
      <c r="L13864" s="26" t="str">
        <f t="shared" si="1308"/>
        <v>Missing</v>
      </c>
      <c r="M13864" s="26" t="str">
        <f>IF(OR(ISBLANK(B13864),ISBLANK(C13864),ISBLANK(D13864)),"Missing",IFERROR(VLOOKUP(A13864,'RM Postcodes'!$A:$B,2,0),"Invalid"))</f>
        <v>Missing</v>
      </c>
      <c r="N13864" s="26" t="str">
        <f t="shared" si="1309"/>
        <v>Missing</v>
      </c>
      <c r="O13864" s="26" t="str">
        <f t="shared" si="1305"/>
        <v>Missing</v>
      </c>
    </row>
    <row r="13865" spans="1:15" x14ac:dyDescent="0.2">
      <c r="A13865" s="24" t="str">
        <f t="shared" si="1310"/>
        <v xml:space="preserve"> </v>
      </c>
      <c r="B13865" s="35"/>
      <c r="C13865" s="35"/>
      <c r="D13865" s="35"/>
      <c r="E13865" s="35"/>
      <c r="F13865" s="35"/>
      <c r="G13865" s="35"/>
      <c r="H13865" s="35"/>
      <c r="J13865" s="26" t="str">
        <f t="shared" si="1306"/>
        <v>No</v>
      </c>
      <c r="K13865" s="26" t="str">
        <f t="shared" si="1307"/>
        <v>Missing</v>
      </c>
      <c r="L13865" s="26" t="str">
        <f t="shared" si="1308"/>
        <v>Missing</v>
      </c>
      <c r="M13865" s="26" t="str">
        <f>IF(OR(ISBLANK(B13865),ISBLANK(C13865),ISBLANK(D13865)),"Missing",IFERROR(VLOOKUP(A13865,'RM Postcodes'!$A:$B,2,0),"Invalid"))</f>
        <v>Missing</v>
      </c>
      <c r="N13865" s="26" t="str">
        <f t="shared" si="1309"/>
        <v>Missing</v>
      </c>
      <c r="O13865" s="26" t="str">
        <f t="shared" si="1305"/>
        <v>Missing</v>
      </c>
    </row>
    <row r="13866" spans="1:15" x14ac:dyDescent="0.2">
      <c r="A13866" s="24" t="str">
        <f t="shared" si="1310"/>
        <v xml:space="preserve"> </v>
      </c>
      <c r="B13866" s="35"/>
      <c r="C13866" s="35"/>
      <c r="D13866" s="35"/>
      <c r="E13866" s="35"/>
      <c r="F13866" s="35"/>
      <c r="G13866" s="35"/>
      <c r="H13866" s="35"/>
      <c r="J13866" s="26" t="str">
        <f t="shared" si="1306"/>
        <v>No</v>
      </c>
      <c r="K13866" s="26" t="str">
        <f t="shared" si="1307"/>
        <v>Missing</v>
      </c>
      <c r="L13866" s="26" t="str">
        <f t="shared" si="1308"/>
        <v>Missing</v>
      </c>
      <c r="M13866" s="26" t="str">
        <f>IF(OR(ISBLANK(B13866),ISBLANK(C13866),ISBLANK(D13866)),"Missing",IFERROR(VLOOKUP(A13866,'RM Postcodes'!$A:$B,2,0),"Invalid"))</f>
        <v>Missing</v>
      </c>
      <c r="N13866" s="26" t="str">
        <f t="shared" si="1309"/>
        <v>Missing</v>
      </c>
      <c r="O13866" s="26" t="str">
        <f t="shared" si="1305"/>
        <v>Missing</v>
      </c>
    </row>
    <row r="13867" spans="1:15" x14ac:dyDescent="0.2">
      <c r="A13867" s="24" t="str">
        <f t="shared" si="1310"/>
        <v xml:space="preserve"> </v>
      </c>
      <c r="B13867" s="35"/>
      <c r="C13867" s="35"/>
      <c r="D13867" s="35"/>
      <c r="E13867" s="35"/>
      <c r="F13867" s="35"/>
      <c r="G13867" s="35"/>
      <c r="H13867" s="35"/>
      <c r="J13867" s="26" t="str">
        <f t="shared" si="1306"/>
        <v>No</v>
      </c>
      <c r="K13867" s="26" t="str">
        <f t="shared" si="1307"/>
        <v>Missing</v>
      </c>
      <c r="L13867" s="26" t="str">
        <f t="shared" si="1308"/>
        <v>Missing</v>
      </c>
      <c r="M13867" s="26" t="str">
        <f>IF(OR(ISBLANK(B13867),ISBLANK(C13867),ISBLANK(D13867)),"Missing",IFERROR(VLOOKUP(A13867,'RM Postcodes'!$A:$B,2,0),"Invalid"))</f>
        <v>Missing</v>
      </c>
      <c r="N13867" s="26" t="str">
        <f t="shared" si="1309"/>
        <v>Missing</v>
      </c>
      <c r="O13867" s="26" t="str">
        <f t="shared" si="1305"/>
        <v>Missing</v>
      </c>
    </row>
    <row r="13868" spans="1:15" x14ac:dyDescent="0.2">
      <c r="A13868" s="24" t="str">
        <f t="shared" si="1310"/>
        <v xml:space="preserve"> </v>
      </c>
      <c r="B13868" s="35"/>
      <c r="C13868" s="35"/>
      <c r="D13868" s="35"/>
      <c r="E13868" s="35"/>
      <c r="F13868" s="35"/>
      <c r="G13868" s="35"/>
      <c r="H13868" s="35"/>
      <c r="J13868" s="26" t="str">
        <f t="shared" si="1306"/>
        <v>No</v>
      </c>
      <c r="K13868" s="26" t="str">
        <f t="shared" si="1307"/>
        <v>Missing</v>
      </c>
      <c r="L13868" s="26" t="str">
        <f t="shared" si="1308"/>
        <v>Missing</v>
      </c>
      <c r="M13868" s="26" t="str">
        <f>IF(OR(ISBLANK(B13868),ISBLANK(C13868),ISBLANK(D13868)),"Missing",IFERROR(VLOOKUP(A13868,'RM Postcodes'!$A:$B,2,0),"Invalid"))</f>
        <v>Missing</v>
      </c>
      <c r="N13868" s="26" t="str">
        <f t="shared" si="1309"/>
        <v>Missing</v>
      </c>
      <c r="O13868" s="26" t="str">
        <f t="shared" si="1305"/>
        <v>Missing</v>
      </c>
    </row>
    <row r="13869" spans="1:15" x14ac:dyDescent="0.2">
      <c r="A13869" s="24" t="str">
        <f t="shared" si="1310"/>
        <v xml:space="preserve"> </v>
      </c>
      <c r="B13869" s="35"/>
      <c r="C13869" s="35"/>
      <c r="D13869" s="35"/>
      <c r="E13869" s="35"/>
      <c r="F13869" s="35"/>
      <c r="G13869" s="35"/>
      <c r="H13869" s="35"/>
      <c r="J13869" s="26" t="str">
        <f t="shared" si="1306"/>
        <v>No</v>
      </c>
      <c r="K13869" s="26" t="str">
        <f t="shared" si="1307"/>
        <v>Missing</v>
      </c>
      <c r="L13869" s="26" t="str">
        <f t="shared" si="1308"/>
        <v>Missing</v>
      </c>
      <c r="M13869" s="26" t="str">
        <f>IF(OR(ISBLANK(B13869),ISBLANK(C13869),ISBLANK(D13869)),"Missing",IFERROR(VLOOKUP(A13869,'RM Postcodes'!$A:$B,2,0),"Invalid"))</f>
        <v>Missing</v>
      </c>
      <c r="N13869" s="26" t="str">
        <f t="shared" si="1309"/>
        <v>Missing</v>
      </c>
      <c r="O13869" s="26" t="str">
        <f t="shared" si="1305"/>
        <v>Missing</v>
      </c>
    </row>
    <row r="13870" spans="1:15" x14ac:dyDescent="0.2">
      <c r="A13870" s="24" t="str">
        <f t="shared" si="1310"/>
        <v xml:space="preserve"> </v>
      </c>
      <c r="B13870" s="35"/>
      <c r="C13870" s="35"/>
      <c r="D13870" s="35"/>
      <c r="E13870" s="35"/>
      <c r="F13870" s="35"/>
      <c r="G13870" s="35"/>
      <c r="H13870" s="35"/>
      <c r="J13870" s="26" t="str">
        <f t="shared" si="1306"/>
        <v>No</v>
      </c>
      <c r="K13870" s="26" t="str">
        <f t="shared" si="1307"/>
        <v>Missing</v>
      </c>
      <c r="L13870" s="26" t="str">
        <f t="shared" si="1308"/>
        <v>Missing</v>
      </c>
      <c r="M13870" s="26" t="str">
        <f>IF(OR(ISBLANK(B13870),ISBLANK(C13870),ISBLANK(D13870)),"Missing",IFERROR(VLOOKUP(A13870,'RM Postcodes'!$A:$B,2,0),"Invalid"))</f>
        <v>Missing</v>
      </c>
      <c r="N13870" s="26" t="str">
        <f t="shared" si="1309"/>
        <v>Missing</v>
      </c>
      <c r="O13870" s="26" t="str">
        <f t="shared" si="1305"/>
        <v>Missing</v>
      </c>
    </row>
    <row r="13871" spans="1:15" x14ac:dyDescent="0.2">
      <c r="A13871" s="24" t="str">
        <f t="shared" si="1310"/>
        <v xml:space="preserve"> </v>
      </c>
      <c r="B13871" s="35"/>
      <c r="C13871" s="35"/>
      <c r="D13871" s="35"/>
      <c r="E13871" s="35"/>
      <c r="F13871" s="35"/>
      <c r="G13871" s="35"/>
      <c r="H13871" s="35"/>
      <c r="J13871" s="26" t="str">
        <f t="shared" si="1306"/>
        <v>No</v>
      </c>
      <c r="K13871" s="26" t="str">
        <f t="shared" si="1307"/>
        <v>Missing</v>
      </c>
      <c r="L13871" s="26" t="str">
        <f t="shared" si="1308"/>
        <v>Missing</v>
      </c>
      <c r="M13871" s="26" t="str">
        <f>IF(OR(ISBLANK(B13871),ISBLANK(C13871),ISBLANK(D13871)),"Missing",IFERROR(VLOOKUP(A13871,'RM Postcodes'!$A:$B,2,0),"Invalid"))</f>
        <v>Missing</v>
      </c>
      <c r="N13871" s="26" t="str">
        <f t="shared" si="1309"/>
        <v>Missing</v>
      </c>
      <c r="O13871" s="26" t="str">
        <f t="shared" si="1305"/>
        <v>Missing</v>
      </c>
    </row>
    <row r="13872" spans="1:15" x14ac:dyDescent="0.2">
      <c r="A13872" s="24" t="str">
        <f t="shared" si="1310"/>
        <v xml:space="preserve"> </v>
      </c>
      <c r="B13872" s="35"/>
      <c r="C13872" s="35"/>
      <c r="D13872" s="35"/>
      <c r="E13872" s="35"/>
      <c r="F13872" s="35"/>
      <c r="G13872" s="35"/>
      <c r="H13872" s="35"/>
      <c r="J13872" s="26" t="str">
        <f t="shared" si="1306"/>
        <v>No</v>
      </c>
      <c r="K13872" s="26" t="str">
        <f t="shared" si="1307"/>
        <v>Missing</v>
      </c>
      <c r="L13872" s="26" t="str">
        <f t="shared" si="1308"/>
        <v>Missing</v>
      </c>
      <c r="M13872" s="26" t="str">
        <f>IF(OR(ISBLANK(B13872),ISBLANK(C13872),ISBLANK(D13872)),"Missing",IFERROR(VLOOKUP(A13872,'RM Postcodes'!$A:$B,2,0),"Invalid"))</f>
        <v>Missing</v>
      </c>
      <c r="N13872" s="26" t="str">
        <f t="shared" si="1309"/>
        <v>Missing</v>
      </c>
      <c r="O13872" s="26" t="str">
        <f t="shared" si="1305"/>
        <v>Missing</v>
      </c>
    </row>
    <row r="13873" spans="1:15" x14ac:dyDescent="0.2">
      <c r="A13873" s="24" t="str">
        <f t="shared" si="1310"/>
        <v xml:space="preserve"> </v>
      </c>
      <c r="B13873" s="35"/>
      <c r="C13873" s="35"/>
      <c r="D13873" s="35"/>
      <c r="E13873" s="35"/>
      <c r="F13873" s="35"/>
      <c r="G13873" s="35"/>
      <c r="H13873" s="35"/>
      <c r="J13873" s="26" t="str">
        <f t="shared" si="1306"/>
        <v>No</v>
      </c>
      <c r="K13873" s="26" t="str">
        <f t="shared" si="1307"/>
        <v>Missing</v>
      </c>
      <c r="L13873" s="26" t="str">
        <f t="shared" si="1308"/>
        <v>Missing</v>
      </c>
      <c r="M13873" s="26" t="str">
        <f>IF(OR(ISBLANK(B13873),ISBLANK(C13873),ISBLANK(D13873)),"Missing",IFERROR(VLOOKUP(A13873,'RM Postcodes'!$A:$B,2,0),"Invalid"))</f>
        <v>Missing</v>
      </c>
      <c r="N13873" s="26" t="str">
        <f t="shared" si="1309"/>
        <v>Missing</v>
      </c>
      <c r="O13873" s="26" t="str">
        <f t="shared" si="1305"/>
        <v>Missing</v>
      </c>
    </row>
    <row r="13874" spans="1:15" x14ac:dyDescent="0.2">
      <c r="A13874" s="24" t="str">
        <f t="shared" si="1310"/>
        <v xml:space="preserve"> </v>
      </c>
      <c r="B13874" s="35"/>
      <c r="C13874" s="35"/>
      <c r="D13874" s="35"/>
      <c r="E13874" s="35"/>
      <c r="F13874" s="35"/>
      <c r="G13874" s="35"/>
      <c r="H13874" s="35"/>
      <c r="J13874" s="26" t="str">
        <f t="shared" si="1306"/>
        <v>No</v>
      </c>
      <c r="K13874" s="26" t="str">
        <f t="shared" si="1307"/>
        <v>Missing</v>
      </c>
      <c r="L13874" s="26" t="str">
        <f t="shared" si="1308"/>
        <v>Missing</v>
      </c>
      <c r="M13874" s="26" t="str">
        <f>IF(OR(ISBLANK(B13874),ISBLANK(C13874),ISBLANK(D13874)),"Missing",IFERROR(VLOOKUP(A13874,'RM Postcodes'!$A:$B,2,0),"Invalid"))</f>
        <v>Missing</v>
      </c>
      <c r="N13874" s="26" t="str">
        <f t="shared" si="1309"/>
        <v>Missing</v>
      </c>
      <c r="O13874" s="26" t="str">
        <f t="shared" si="1305"/>
        <v>Missing</v>
      </c>
    </row>
    <row r="13875" spans="1:15" x14ac:dyDescent="0.2">
      <c r="A13875" s="24" t="str">
        <f t="shared" si="1310"/>
        <v xml:space="preserve"> </v>
      </c>
      <c r="B13875" s="35"/>
      <c r="C13875" s="35"/>
      <c r="D13875" s="35"/>
      <c r="E13875" s="35"/>
      <c r="F13875" s="35"/>
      <c r="G13875" s="35"/>
      <c r="H13875" s="35"/>
      <c r="J13875" s="26" t="str">
        <f t="shared" si="1306"/>
        <v>No</v>
      </c>
      <c r="K13875" s="26" t="str">
        <f t="shared" si="1307"/>
        <v>Missing</v>
      </c>
      <c r="L13875" s="26" t="str">
        <f t="shared" si="1308"/>
        <v>Missing</v>
      </c>
      <c r="M13875" s="26" t="str">
        <f>IF(OR(ISBLANK(B13875),ISBLANK(C13875),ISBLANK(D13875)),"Missing",IFERROR(VLOOKUP(A13875,'RM Postcodes'!$A:$B,2,0),"Invalid"))</f>
        <v>Missing</v>
      </c>
      <c r="N13875" s="26" t="str">
        <f t="shared" si="1309"/>
        <v>Missing</v>
      </c>
      <c r="O13875" s="26" t="str">
        <f t="shared" si="1305"/>
        <v>Missing</v>
      </c>
    </row>
    <row r="13876" spans="1:15" x14ac:dyDescent="0.2">
      <c r="A13876" s="24" t="str">
        <f t="shared" si="1310"/>
        <v xml:space="preserve"> </v>
      </c>
      <c r="B13876" s="35"/>
      <c r="C13876" s="35"/>
      <c r="D13876" s="35"/>
      <c r="E13876" s="35"/>
      <c r="F13876" s="35"/>
      <c r="G13876" s="35"/>
      <c r="H13876" s="35"/>
      <c r="J13876" s="26" t="str">
        <f t="shared" si="1306"/>
        <v>No</v>
      </c>
      <c r="K13876" s="26" t="str">
        <f t="shared" si="1307"/>
        <v>Missing</v>
      </c>
      <c r="L13876" s="26" t="str">
        <f t="shared" si="1308"/>
        <v>Missing</v>
      </c>
      <c r="M13876" s="26" t="str">
        <f>IF(OR(ISBLANK(B13876),ISBLANK(C13876),ISBLANK(D13876)),"Missing",IFERROR(VLOOKUP(A13876,'RM Postcodes'!$A:$B,2,0),"Invalid"))</f>
        <v>Missing</v>
      </c>
      <c r="N13876" s="26" t="str">
        <f t="shared" si="1309"/>
        <v>Missing</v>
      </c>
      <c r="O13876" s="26" t="str">
        <f t="shared" si="1305"/>
        <v>Missing</v>
      </c>
    </row>
    <row r="13877" spans="1:15" x14ac:dyDescent="0.2">
      <c r="A13877" s="24" t="str">
        <f t="shared" si="1310"/>
        <v xml:space="preserve"> </v>
      </c>
      <c r="B13877" s="35"/>
      <c r="C13877" s="35"/>
      <c r="D13877" s="35"/>
      <c r="E13877" s="35"/>
      <c r="F13877" s="35"/>
      <c r="G13877" s="35"/>
      <c r="H13877" s="35"/>
      <c r="J13877" s="26" t="str">
        <f t="shared" si="1306"/>
        <v>No</v>
      </c>
      <c r="K13877" s="26" t="str">
        <f t="shared" si="1307"/>
        <v>Missing</v>
      </c>
      <c r="L13877" s="26" t="str">
        <f t="shared" si="1308"/>
        <v>Missing</v>
      </c>
      <c r="M13877" s="26" t="str">
        <f>IF(OR(ISBLANK(B13877),ISBLANK(C13877),ISBLANK(D13877)),"Missing",IFERROR(VLOOKUP(A13877,'RM Postcodes'!$A:$B,2,0),"Invalid"))</f>
        <v>Missing</v>
      </c>
      <c r="N13877" s="26" t="str">
        <f t="shared" si="1309"/>
        <v>Missing</v>
      </c>
      <c r="O13877" s="26" t="str">
        <f t="shared" si="1305"/>
        <v>Missing</v>
      </c>
    </row>
    <row r="13878" spans="1:15" x14ac:dyDescent="0.2">
      <c r="A13878" s="24" t="str">
        <f t="shared" si="1310"/>
        <v xml:space="preserve"> </v>
      </c>
      <c r="B13878" s="35"/>
      <c r="C13878" s="35"/>
      <c r="D13878" s="35"/>
      <c r="E13878" s="35"/>
      <c r="F13878" s="35"/>
      <c r="G13878" s="35"/>
      <c r="H13878" s="35"/>
      <c r="J13878" s="26" t="str">
        <f t="shared" si="1306"/>
        <v>No</v>
      </c>
      <c r="K13878" s="26" t="str">
        <f t="shared" si="1307"/>
        <v>Missing</v>
      </c>
      <c r="L13878" s="26" t="str">
        <f t="shared" si="1308"/>
        <v>Missing</v>
      </c>
      <c r="M13878" s="26" t="str">
        <f>IF(OR(ISBLANK(B13878),ISBLANK(C13878),ISBLANK(D13878)),"Missing",IFERROR(VLOOKUP(A13878,'RM Postcodes'!$A:$B,2,0),"Invalid"))</f>
        <v>Missing</v>
      </c>
      <c r="N13878" s="26" t="str">
        <f t="shared" si="1309"/>
        <v>Missing</v>
      </c>
      <c r="O13878" s="26" t="str">
        <f t="shared" si="1305"/>
        <v>Missing</v>
      </c>
    </row>
    <row r="13879" spans="1:15" x14ac:dyDescent="0.2">
      <c r="A13879" s="24" t="str">
        <f t="shared" si="1310"/>
        <v xml:space="preserve"> </v>
      </c>
      <c r="B13879" s="35"/>
      <c r="C13879" s="35"/>
      <c r="D13879" s="35"/>
      <c r="E13879" s="35"/>
      <c r="F13879" s="35"/>
      <c r="G13879" s="35"/>
      <c r="H13879" s="35"/>
      <c r="J13879" s="26" t="str">
        <f t="shared" si="1306"/>
        <v>No</v>
      </c>
      <c r="K13879" s="26" t="str">
        <f t="shared" si="1307"/>
        <v>Missing</v>
      </c>
      <c r="L13879" s="26" t="str">
        <f t="shared" si="1308"/>
        <v>Missing</v>
      </c>
      <c r="M13879" s="26" t="str">
        <f>IF(OR(ISBLANK(B13879),ISBLANK(C13879),ISBLANK(D13879)),"Missing",IFERROR(VLOOKUP(A13879,'RM Postcodes'!$A:$B,2,0),"Invalid"))</f>
        <v>Missing</v>
      </c>
      <c r="N13879" s="26" t="str">
        <f t="shared" si="1309"/>
        <v>Missing</v>
      </c>
      <c r="O13879" s="26" t="str">
        <f t="shared" si="1305"/>
        <v>Missing</v>
      </c>
    </row>
    <row r="13880" spans="1:15" x14ac:dyDescent="0.2">
      <c r="A13880" s="24" t="str">
        <f t="shared" si="1310"/>
        <v xml:space="preserve"> </v>
      </c>
      <c r="B13880" s="35"/>
      <c r="C13880" s="35"/>
      <c r="D13880" s="35"/>
      <c r="E13880" s="35"/>
      <c r="F13880" s="35"/>
      <c r="G13880" s="35"/>
      <c r="H13880" s="35"/>
      <c r="J13880" s="26" t="str">
        <f t="shared" si="1306"/>
        <v>No</v>
      </c>
      <c r="K13880" s="26" t="str">
        <f t="shared" si="1307"/>
        <v>Missing</v>
      </c>
      <c r="L13880" s="26" t="str">
        <f t="shared" si="1308"/>
        <v>Missing</v>
      </c>
      <c r="M13880" s="26" t="str">
        <f>IF(OR(ISBLANK(B13880),ISBLANK(C13880),ISBLANK(D13880)),"Missing",IFERROR(VLOOKUP(A13880,'RM Postcodes'!$A:$B,2,0),"Invalid"))</f>
        <v>Missing</v>
      </c>
      <c r="N13880" s="26" t="str">
        <f t="shared" si="1309"/>
        <v>Missing</v>
      </c>
      <c r="O13880" s="26" t="str">
        <f t="shared" si="1305"/>
        <v>Missing</v>
      </c>
    </row>
    <row r="13881" spans="1:15" x14ac:dyDescent="0.2">
      <c r="A13881" s="24" t="str">
        <f t="shared" si="1310"/>
        <v xml:space="preserve"> </v>
      </c>
      <c r="B13881" s="35"/>
      <c r="C13881" s="35"/>
      <c r="D13881" s="35"/>
      <c r="E13881" s="35"/>
      <c r="F13881" s="35"/>
      <c r="G13881" s="35"/>
      <c r="H13881" s="35"/>
      <c r="J13881" s="26" t="str">
        <f t="shared" si="1306"/>
        <v>No</v>
      </c>
      <c r="K13881" s="26" t="str">
        <f t="shared" si="1307"/>
        <v>Missing</v>
      </c>
      <c r="L13881" s="26" t="str">
        <f t="shared" si="1308"/>
        <v>Missing</v>
      </c>
      <c r="M13881" s="26" t="str">
        <f>IF(OR(ISBLANK(B13881),ISBLANK(C13881),ISBLANK(D13881)),"Missing",IFERROR(VLOOKUP(A13881,'RM Postcodes'!$A:$B,2,0),"Invalid"))</f>
        <v>Missing</v>
      </c>
      <c r="N13881" s="26" t="str">
        <f t="shared" si="1309"/>
        <v>Missing</v>
      </c>
      <c r="O13881" s="26" t="str">
        <f t="shared" si="1305"/>
        <v>Missing</v>
      </c>
    </row>
    <row r="13882" spans="1:15" x14ac:dyDescent="0.2">
      <c r="A13882" s="24" t="str">
        <f t="shared" si="1310"/>
        <v xml:space="preserve"> </v>
      </c>
      <c r="B13882" s="35"/>
      <c r="C13882" s="35"/>
      <c r="D13882" s="35"/>
      <c r="E13882" s="35"/>
      <c r="F13882" s="35"/>
      <c r="G13882" s="35"/>
      <c r="H13882" s="35"/>
      <c r="J13882" s="26" t="str">
        <f t="shared" si="1306"/>
        <v>No</v>
      </c>
      <c r="K13882" s="26" t="str">
        <f t="shared" si="1307"/>
        <v>Missing</v>
      </c>
      <c r="L13882" s="26" t="str">
        <f t="shared" si="1308"/>
        <v>Missing</v>
      </c>
      <c r="M13882" s="26" t="str">
        <f>IF(OR(ISBLANK(B13882),ISBLANK(C13882),ISBLANK(D13882)),"Missing",IFERROR(VLOOKUP(A13882,'RM Postcodes'!$A:$B,2,0),"Invalid"))</f>
        <v>Missing</v>
      </c>
      <c r="N13882" s="26" t="str">
        <f t="shared" si="1309"/>
        <v>Missing</v>
      </c>
      <c r="O13882" s="26" t="str">
        <f t="shared" si="1305"/>
        <v>Missing</v>
      </c>
    </row>
    <row r="13883" spans="1:15" x14ac:dyDescent="0.2">
      <c r="A13883" s="24" t="str">
        <f t="shared" si="1310"/>
        <v xml:space="preserve"> </v>
      </c>
      <c r="B13883" s="35"/>
      <c r="C13883" s="35"/>
      <c r="D13883" s="35"/>
      <c r="E13883" s="35"/>
      <c r="F13883" s="35"/>
      <c r="G13883" s="35"/>
      <c r="H13883" s="35"/>
      <c r="J13883" s="26" t="str">
        <f t="shared" si="1306"/>
        <v>No</v>
      </c>
      <c r="K13883" s="26" t="str">
        <f t="shared" si="1307"/>
        <v>Missing</v>
      </c>
      <c r="L13883" s="26" t="str">
        <f t="shared" si="1308"/>
        <v>Missing</v>
      </c>
      <c r="M13883" s="26" t="str">
        <f>IF(OR(ISBLANK(B13883),ISBLANK(C13883),ISBLANK(D13883)),"Missing",IFERROR(VLOOKUP(A13883,'RM Postcodes'!$A:$B,2,0),"Invalid"))</f>
        <v>Missing</v>
      </c>
      <c r="N13883" s="26" t="str">
        <f t="shared" si="1309"/>
        <v>Missing</v>
      </c>
      <c r="O13883" s="26" t="str">
        <f t="shared" si="1305"/>
        <v>Missing</v>
      </c>
    </row>
    <row r="13884" spans="1:15" x14ac:dyDescent="0.2">
      <c r="A13884" s="24" t="str">
        <f t="shared" si="1310"/>
        <v xml:space="preserve"> </v>
      </c>
      <c r="B13884" s="35"/>
      <c r="C13884" s="35"/>
      <c r="D13884" s="35"/>
      <c r="E13884" s="35"/>
      <c r="F13884" s="35"/>
      <c r="G13884" s="35"/>
      <c r="H13884" s="35"/>
      <c r="J13884" s="26" t="str">
        <f t="shared" si="1306"/>
        <v>No</v>
      </c>
      <c r="K13884" s="26" t="str">
        <f t="shared" si="1307"/>
        <v>Missing</v>
      </c>
      <c r="L13884" s="26" t="str">
        <f t="shared" si="1308"/>
        <v>Missing</v>
      </c>
      <c r="M13884" s="26" t="str">
        <f>IF(OR(ISBLANK(B13884),ISBLANK(C13884),ISBLANK(D13884)),"Missing",IFERROR(VLOOKUP(A13884,'RM Postcodes'!$A:$B,2,0),"Invalid"))</f>
        <v>Missing</v>
      </c>
      <c r="N13884" s="26" t="str">
        <f t="shared" si="1309"/>
        <v>Missing</v>
      </c>
      <c r="O13884" s="26" t="str">
        <f t="shared" si="1305"/>
        <v>Missing</v>
      </c>
    </row>
    <row r="13885" spans="1:15" x14ac:dyDescent="0.2">
      <c r="A13885" s="24" t="str">
        <f t="shared" si="1310"/>
        <v xml:space="preserve"> </v>
      </c>
      <c r="B13885" s="35"/>
      <c r="C13885" s="35"/>
      <c r="D13885" s="35"/>
      <c r="E13885" s="35"/>
      <c r="F13885" s="35"/>
      <c r="G13885" s="35"/>
      <c r="H13885" s="35"/>
      <c r="J13885" s="26" t="str">
        <f t="shared" si="1306"/>
        <v>No</v>
      </c>
      <c r="K13885" s="26" t="str">
        <f t="shared" si="1307"/>
        <v>Missing</v>
      </c>
      <c r="L13885" s="26" t="str">
        <f t="shared" si="1308"/>
        <v>Missing</v>
      </c>
      <c r="M13885" s="26" t="str">
        <f>IF(OR(ISBLANK(B13885),ISBLANK(C13885),ISBLANK(D13885)),"Missing",IFERROR(VLOOKUP(A13885,'RM Postcodes'!$A:$B,2,0),"Invalid"))</f>
        <v>Missing</v>
      </c>
      <c r="N13885" s="26" t="str">
        <f t="shared" si="1309"/>
        <v>Missing</v>
      </c>
      <c r="O13885" s="26" t="str">
        <f t="shared" si="1305"/>
        <v>Missing</v>
      </c>
    </row>
    <row r="13886" spans="1:15" x14ac:dyDescent="0.2">
      <c r="A13886" s="24" t="str">
        <f t="shared" si="1310"/>
        <v xml:space="preserve"> </v>
      </c>
      <c r="B13886" s="35"/>
      <c r="C13886" s="35"/>
      <c r="D13886" s="35"/>
      <c r="E13886" s="35"/>
      <c r="F13886" s="35"/>
      <c r="G13886" s="35"/>
      <c r="H13886" s="35"/>
      <c r="J13886" s="26" t="str">
        <f t="shared" si="1306"/>
        <v>No</v>
      </c>
      <c r="K13886" s="26" t="str">
        <f t="shared" si="1307"/>
        <v>Missing</v>
      </c>
      <c r="L13886" s="26" t="str">
        <f t="shared" si="1308"/>
        <v>Missing</v>
      </c>
      <c r="M13886" s="26" t="str">
        <f>IF(OR(ISBLANK(B13886),ISBLANK(C13886),ISBLANK(D13886)),"Missing",IFERROR(VLOOKUP(A13886,'RM Postcodes'!$A:$B,2,0),"Invalid"))</f>
        <v>Missing</v>
      </c>
      <c r="N13886" s="26" t="str">
        <f t="shared" si="1309"/>
        <v>Missing</v>
      </c>
      <c r="O13886" s="26" t="str">
        <f t="shared" si="1305"/>
        <v>Missing</v>
      </c>
    </row>
    <row r="13887" spans="1:15" x14ac:dyDescent="0.2">
      <c r="A13887" s="24" t="str">
        <f t="shared" si="1310"/>
        <v xml:space="preserve"> </v>
      </c>
      <c r="B13887" s="35"/>
      <c r="C13887" s="35"/>
      <c r="D13887" s="35"/>
      <c r="E13887" s="35"/>
      <c r="F13887" s="35"/>
      <c r="G13887" s="35"/>
      <c r="H13887" s="35"/>
      <c r="J13887" s="26" t="str">
        <f t="shared" si="1306"/>
        <v>No</v>
      </c>
      <c r="K13887" s="26" t="str">
        <f t="shared" si="1307"/>
        <v>Missing</v>
      </c>
      <c r="L13887" s="26" t="str">
        <f t="shared" si="1308"/>
        <v>Missing</v>
      </c>
      <c r="M13887" s="26" t="str">
        <f>IF(OR(ISBLANK(B13887),ISBLANK(C13887),ISBLANK(D13887)),"Missing",IFERROR(VLOOKUP(A13887,'RM Postcodes'!$A:$B,2,0),"Invalid"))</f>
        <v>Missing</v>
      </c>
      <c r="N13887" s="26" t="str">
        <f t="shared" si="1309"/>
        <v>Missing</v>
      </c>
      <c r="O13887" s="26" t="str">
        <f t="shared" si="1305"/>
        <v>Missing</v>
      </c>
    </row>
    <row r="13888" spans="1:15" x14ac:dyDescent="0.2">
      <c r="A13888" s="24" t="str">
        <f t="shared" si="1310"/>
        <v xml:space="preserve"> </v>
      </c>
      <c r="B13888" s="35"/>
      <c r="C13888" s="35"/>
      <c r="D13888" s="35"/>
      <c r="E13888" s="35"/>
      <c r="F13888" s="35"/>
      <c r="G13888" s="35"/>
      <c r="H13888" s="35"/>
      <c r="J13888" s="26" t="str">
        <f t="shared" si="1306"/>
        <v>No</v>
      </c>
      <c r="K13888" s="26" t="str">
        <f t="shared" si="1307"/>
        <v>Missing</v>
      </c>
      <c r="L13888" s="26" t="str">
        <f t="shared" si="1308"/>
        <v>Missing</v>
      </c>
      <c r="M13888" s="26" t="str">
        <f>IF(OR(ISBLANK(B13888),ISBLANK(C13888),ISBLANK(D13888)),"Missing",IFERROR(VLOOKUP(A13888,'RM Postcodes'!$A:$B,2,0),"Invalid"))</f>
        <v>Missing</v>
      </c>
      <c r="N13888" s="26" t="str">
        <f t="shared" si="1309"/>
        <v>Missing</v>
      </c>
      <c r="O13888" s="26" t="str">
        <f t="shared" si="1305"/>
        <v>Missing</v>
      </c>
    </row>
    <row r="13889" spans="1:15" x14ac:dyDescent="0.2">
      <c r="A13889" s="24" t="str">
        <f t="shared" si="1310"/>
        <v xml:space="preserve"> </v>
      </c>
      <c r="B13889" s="35"/>
      <c r="C13889" s="35"/>
      <c r="D13889" s="35"/>
      <c r="E13889" s="35"/>
      <c r="F13889" s="35"/>
      <c r="G13889" s="35"/>
      <c r="H13889" s="35"/>
      <c r="J13889" s="26" t="str">
        <f t="shared" si="1306"/>
        <v>No</v>
      </c>
      <c r="K13889" s="26" t="str">
        <f t="shared" si="1307"/>
        <v>Missing</v>
      </c>
      <c r="L13889" s="26" t="str">
        <f t="shared" si="1308"/>
        <v>Missing</v>
      </c>
      <c r="M13889" s="26" t="str">
        <f>IF(OR(ISBLANK(B13889),ISBLANK(C13889),ISBLANK(D13889)),"Missing",IFERROR(VLOOKUP(A13889,'RM Postcodes'!$A:$B,2,0),"Invalid"))</f>
        <v>Missing</v>
      </c>
      <c r="N13889" s="26" t="str">
        <f t="shared" si="1309"/>
        <v>Missing</v>
      </c>
      <c r="O13889" s="26" t="str">
        <f t="shared" si="1305"/>
        <v>Missing</v>
      </c>
    </row>
    <row r="13890" spans="1:15" x14ac:dyDescent="0.2">
      <c r="A13890" s="24" t="str">
        <f t="shared" si="1310"/>
        <v xml:space="preserve"> </v>
      </c>
      <c r="B13890" s="35"/>
      <c r="C13890" s="35"/>
      <c r="D13890" s="35"/>
      <c r="E13890" s="35"/>
      <c r="F13890" s="35"/>
      <c r="G13890" s="35"/>
      <c r="H13890" s="35"/>
      <c r="J13890" s="26" t="str">
        <f t="shared" si="1306"/>
        <v>No</v>
      </c>
      <c r="K13890" s="26" t="str">
        <f t="shared" si="1307"/>
        <v>Missing</v>
      </c>
      <c r="L13890" s="26" t="str">
        <f t="shared" si="1308"/>
        <v>Missing</v>
      </c>
      <c r="M13890" s="26" t="str">
        <f>IF(OR(ISBLANK(B13890),ISBLANK(C13890),ISBLANK(D13890)),"Missing",IFERROR(VLOOKUP(A13890,'RM Postcodes'!$A:$B,2,0),"Invalid"))</f>
        <v>Missing</v>
      </c>
      <c r="N13890" s="26" t="str">
        <f t="shared" si="1309"/>
        <v>Missing</v>
      </c>
      <c r="O13890" s="26" t="str">
        <f t="shared" si="1305"/>
        <v>Missing</v>
      </c>
    </row>
    <row r="13891" spans="1:15" x14ac:dyDescent="0.2">
      <c r="A13891" s="24" t="str">
        <f t="shared" si="1310"/>
        <v xml:space="preserve"> </v>
      </c>
      <c r="B13891" s="35"/>
      <c r="C13891" s="35"/>
      <c r="D13891" s="35"/>
      <c r="E13891" s="35"/>
      <c r="F13891" s="35"/>
      <c r="G13891" s="35"/>
      <c r="H13891" s="35"/>
      <c r="J13891" s="26" t="str">
        <f t="shared" si="1306"/>
        <v>No</v>
      </c>
      <c r="K13891" s="26" t="str">
        <f t="shared" si="1307"/>
        <v>Missing</v>
      </c>
      <c r="L13891" s="26" t="str">
        <f t="shared" si="1308"/>
        <v>Missing</v>
      </c>
      <c r="M13891" s="26" t="str">
        <f>IF(OR(ISBLANK(B13891),ISBLANK(C13891),ISBLANK(D13891)),"Missing",IFERROR(VLOOKUP(A13891,'RM Postcodes'!$A:$B,2,0),"Invalid"))</f>
        <v>Missing</v>
      </c>
      <c r="N13891" s="26" t="str">
        <f t="shared" si="1309"/>
        <v>Missing</v>
      </c>
      <c r="O13891" s="26" t="str">
        <f t="shared" si="1305"/>
        <v>Missing</v>
      </c>
    </row>
    <row r="13892" spans="1:15" x14ac:dyDescent="0.2">
      <c r="A13892" s="24" t="str">
        <f t="shared" si="1310"/>
        <v xml:space="preserve"> </v>
      </c>
      <c r="B13892" s="35"/>
      <c r="C13892" s="35"/>
      <c r="D13892" s="35"/>
      <c r="E13892" s="35"/>
      <c r="F13892" s="35"/>
      <c r="G13892" s="35"/>
      <c r="H13892" s="35"/>
      <c r="J13892" s="26" t="str">
        <f t="shared" si="1306"/>
        <v>No</v>
      </c>
      <c r="K13892" s="26" t="str">
        <f t="shared" si="1307"/>
        <v>Missing</v>
      </c>
      <c r="L13892" s="26" t="str">
        <f t="shared" si="1308"/>
        <v>Missing</v>
      </c>
      <c r="M13892" s="26" t="str">
        <f>IF(OR(ISBLANK(B13892),ISBLANK(C13892),ISBLANK(D13892)),"Missing",IFERROR(VLOOKUP(A13892,'RM Postcodes'!$A:$B,2,0),"Invalid"))</f>
        <v>Missing</v>
      </c>
      <c r="N13892" s="26" t="str">
        <f t="shared" si="1309"/>
        <v>Missing</v>
      </c>
      <c r="O13892" s="26" t="str">
        <f t="shared" si="1305"/>
        <v>Missing</v>
      </c>
    </row>
    <row r="13893" spans="1:15" x14ac:dyDescent="0.2">
      <c r="A13893" s="24" t="str">
        <f t="shared" si="1310"/>
        <v xml:space="preserve"> </v>
      </c>
      <c r="B13893" s="35"/>
      <c r="C13893" s="35"/>
      <c r="D13893" s="35"/>
      <c r="E13893" s="35"/>
      <c r="F13893" s="35"/>
      <c r="G13893" s="35"/>
      <c r="H13893" s="35"/>
      <c r="J13893" s="26" t="str">
        <f t="shared" si="1306"/>
        <v>No</v>
      </c>
      <c r="K13893" s="26" t="str">
        <f t="shared" si="1307"/>
        <v>Missing</v>
      </c>
      <c r="L13893" s="26" t="str">
        <f t="shared" si="1308"/>
        <v>Missing</v>
      </c>
      <c r="M13893" s="26" t="str">
        <f>IF(OR(ISBLANK(B13893),ISBLANK(C13893),ISBLANK(D13893)),"Missing",IFERROR(VLOOKUP(A13893,'RM Postcodes'!$A:$B,2,0),"Invalid"))</f>
        <v>Missing</v>
      </c>
      <c r="N13893" s="26" t="str">
        <f t="shared" si="1309"/>
        <v>Missing</v>
      </c>
      <c r="O13893" s="26" t="str">
        <f t="shared" ref="O13893:O13956" si="1311">IF(COUNT(E13893)=0,"Missing",IF(E13893&lt;=2,"Redact",IF(COUNTIF(F13893:H13893,"&gt;0")&lt;&gt;3,"Error",IF((G13893+H13893)/F13893&lt;60%,"OK","Redact"))))</f>
        <v>Missing</v>
      </c>
    </row>
    <row r="13894" spans="1:15" x14ac:dyDescent="0.2">
      <c r="A13894" s="24" t="str">
        <f t="shared" si="1310"/>
        <v xml:space="preserve"> </v>
      </c>
      <c r="B13894" s="35"/>
      <c r="C13894" s="35"/>
      <c r="D13894" s="35"/>
      <c r="E13894" s="35"/>
      <c r="F13894" s="35"/>
      <c r="G13894" s="35"/>
      <c r="H13894" s="35"/>
      <c r="J13894" s="26" t="str">
        <f t="shared" ref="J13894:J13957" si="1312">IF(AND(K13894="NI",L13894="OK",M13894="LIVE",N13894="OK",O13894="OK"),"yes NI",IF(AND(K13894="GB",L13894="OK",M13894="LIVE",N13894="OK",O13894="OK"),"Yes","No"))</f>
        <v>No</v>
      </c>
      <c r="K13894" s="26" t="str">
        <f t="shared" ref="K13894:K13957" si="1313">IF(ISBLANK(B13894),"Missing",IF(AND(OR(LEN(B13894)=2,LEN(B13894)=1),AND(ISERROR(VALUE(LEFT(B13894,1))),ISERROR(VALUE(RIGHT(B13894,1))))),IF(OR(B13894="GY",B13894="IM",B13894="JE"),"not GB",IF(B13894="BT","NI","GB")),"Invalid"))</f>
        <v>Missing</v>
      </c>
      <c r="L13894" s="26" t="str">
        <f t="shared" si="1308"/>
        <v>Missing</v>
      </c>
      <c r="M13894" s="26" t="str">
        <f>IF(OR(ISBLANK(B13894),ISBLANK(C13894),ISBLANK(D13894)),"Missing",IFERROR(VLOOKUP(A13894,'RM Postcodes'!$A:$B,2,0),"Invalid"))</f>
        <v>Missing</v>
      </c>
      <c r="N13894" s="26" t="str">
        <f t="shared" si="1309"/>
        <v>Missing</v>
      </c>
      <c r="O13894" s="26" t="str">
        <f t="shared" si="1311"/>
        <v>Missing</v>
      </c>
    </row>
    <row r="13895" spans="1:15" x14ac:dyDescent="0.2">
      <c r="A13895" s="24" t="str">
        <f t="shared" si="1310"/>
        <v xml:space="preserve"> </v>
      </c>
      <c r="B13895" s="35"/>
      <c r="C13895" s="35"/>
      <c r="D13895" s="35"/>
      <c r="E13895" s="35"/>
      <c r="F13895" s="35"/>
      <c r="G13895" s="35"/>
      <c r="H13895" s="35"/>
      <c r="J13895" s="26" t="str">
        <f t="shared" si="1312"/>
        <v>No</v>
      </c>
      <c r="K13895" s="26" t="str">
        <f t="shared" si="1313"/>
        <v>Missing</v>
      </c>
      <c r="L13895" s="26" t="str">
        <f t="shared" si="1308"/>
        <v>Missing</v>
      </c>
      <c r="M13895" s="26" t="str">
        <f>IF(OR(ISBLANK(B13895),ISBLANK(C13895),ISBLANK(D13895)),"Missing",IFERROR(VLOOKUP(A13895,'RM Postcodes'!$A:$B,2,0),"Invalid"))</f>
        <v>Missing</v>
      </c>
      <c r="N13895" s="26" t="str">
        <f t="shared" si="1309"/>
        <v>Missing</v>
      </c>
      <c r="O13895" s="26" t="str">
        <f t="shared" si="1311"/>
        <v>Missing</v>
      </c>
    </row>
    <row r="13896" spans="1:15" x14ac:dyDescent="0.2">
      <c r="A13896" s="24" t="str">
        <f t="shared" si="1310"/>
        <v xml:space="preserve"> </v>
      </c>
      <c r="B13896" s="35"/>
      <c r="C13896" s="35"/>
      <c r="D13896" s="35"/>
      <c r="E13896" s="35"/>
      <c r="F13896" s="35"/>
      <c r="G13896" s="35"/>
      <c r="H13896" s="35"/>
      <c r="J13896" s="26" t="str">
        <f t="shared" si="1312"/>
        <v>No</v>
      </c>
      <c r="K13896" s="26" t="str">
        <f t="shared" si="1313"/>
        <v>Missing</v>
      </c>
      <c r="L13896" s="26" t="str">
        <f t="shared" si="1308"/>
        <v>Missing</v>
      </c>
      <c r="M13896" s="26" t="str">
        <f>IF(OR(ISBLANK(B13896),ISBLANK(C13896),ISBLANK(D13896)),"Missing",IFERROR(VLOOKUP(A13896,'RM Postcodes'!$A:$B,2,0),"Invalid"))</f>
        <v>Missing</v>
      </c>
      <c r="N13896" s="26" t="str">
        <f t="shared" si="1309"/>
        <v>Missing</v>
      </c>
      <c r="O13896" s="26" t="str">
        <f t="shared" si="1311"/>
        <v>Missing</v>
      </c>
    </row>
    <row r="13897" spans="1:15" x14ac:dyDescent="0.2">
      <c r="A13897" s="24" t="str">
        <f t="shared" si="1310"/>
        <v xml:space="preserve"> </v>
      </c>
      <c r="B13897" s="35"/>
      <c r="C13897" s="35"/>
      <c r="D13897" s="35"/>
      <c r="E13897" s="35"/>
      <c r="F13897" s="35"/>
      <c r="G13897" s="35"/>
      <c r="H13897" s="35"/>
      <c r="J13897" s="26" t="str">
        <f t="shared" si="1312"/>
        <v>No</v>
      </c>
      <c r="K13897" s="26" t="str">
        <f t="shared" si="1313"/>
        <v>Missing</v>
      </c>
      <c r="L13897" s="26" t="str">
        <f t="shared" ref="L13897:L13960" si="1314">IF(ISBLANK(D13897),"Missing",IF(AND(LEN(D13897)=1,ISNUMBER(VALUE(D13897))),"OK","Invalid"))</f>
        <v>Missing</v>
      </c>
      <c r="M13897" s="26" t="str">
        <f>IF(OR(ISBLANK(B13897),ISBLANK(C13897),ISBLANK(D13897)),"Missing",IFERROR(VLOOKUP(A13897,'RM Postcodes'!$A:$B,2,0),"Invalid"))</f>
        <v>Missing</v>
      </c>
      <c r="N13897" s="26" t="str">
        <f t="shared" ref="N13897:N13960" si="1315">IF(ISBLANK(E13897),"Missing",IF(E13897&lt;10,"Redact","OK"))</f>
        <v>Missing</v>
      </c>
      <c r="O13897" s="26" t="str">
        <f t="shared" si="1311"/>
        <v>Missing</v>
      </c>
    </row>
    <row r="13898" spans="1:15" x14ac:dyDescent="0.2">
      <c r="A13898" s="24" t="str">
        <f t="shared" si="1310"/>
        <v xml:space="preserve"> </v>
      </c>
      <c r="B13898" s="35"/>
      <c r="C13898" s="35"/>
      <c r="D13898" s="35"/>
      <c r="E13898" s="35"/>
      <c r="F13898" s="35"/>
      <c r="G13898" s="35"/>
      <c r="H13898" s="35"/>
      <c r="J13898" s="26" t="str">
        <f t="shared" si="1312"/>
        <v>No</v>
      </c>
      <c r="K13898" s="26" t="str">
        <f t="shared" si="1313"/>
        <v>Missing</v>
      </c>
      <c r="L13898" s="26" t="str">
        <f t="shared" si="1314"/>
        <v>Missing</v>
      </c>
      <c r="M13898" s="26" t="str">
        <f>IF(OR(ISBLANK(B13898),ISBLANK(C13898),ISBLANK(D13898)),"Missing",IFERROR(VLOOKUP(A13898,'RM Postcodes'!$A:$B,2,0),"Invalid"))</f>
        <v>Missing</v>
      </c>
      <c r="N13898" s="26" t="str">
        <f t="shared" si="1315"/>
        <v>Missing</v>
      </c>
      <c r="O13898" s="26" t="str">
        <f t="shared" si="1311"/>
        <v>Missing</v>
      </c>
    </row>
    <row r="13899" spans="1:15" x14ac:dyDescent="0.2">
      <c r="A13899" s="24" t="str">
        <f t="shared" si="1310"/>
        <v xml:space="preserve"> </v>
      </c>
      <c r="B13899" s="35"/>
      <c r="C13899" s="35"/>
      <c r="D13899" s="35"/>
      <c r="E13899" s="35"/>
      <c r="F13899" s="35"/>
      <c r="G13899" s="35"/>
      <c r="H13899" s="35"/>
      <c r="J13899" s="26" t="str">
        <f t="shared" si="1312"/>
        <v>No</v>
      </c>
      <c r="K13899" s="26" t="str">
        <f t="shared" si="1313"/>
        <v>Missing</v>
      </c>
      <c r="L13899" s="26" t="str">
        <f t="shared" si="1314"/>
        <v>Missing</v>
      </c>
      <c r="M13899" s="26" t="str">
        <f>IF(OR(ISBLANK(B13899),ISBLANK(C13899),ISBLANK(D13899)),"Missing",IFERROR(VLOOKUP(A13899,'RM Postcodes'!$A:$B,2,0),"Invalid"))</f>
        <v>Missing</v>
      </c>
      <c r="N13899" s="26" t="str">
        <f t="shared" si="1315"/>
        <v>Missing</v>
      </c>
      <c r="O13899" s="26" t="str">
        <f t="shared" si="1311"/>
        <v>Missing</v>
      </c>
    </row>
    <row r="13900" spans="1:15" x14ac:dyDescent="0.2">
      <c r="A13900" s="24" t="str">
        <f t="shared" si="1310"/>
        <v xml:space="preserve"> </v>
      </c>
      <c r="B13900" s="35"/>
      <c r="C13900" s="35"/>
      <c r="D13900" s="35"/>
      <c r="E13900" s="35"/>
      <c r="F13900" s="35"/>
      <c r="G13900" s="35"/>
      <c r="H13900" s="35"/>
      <c r="J13900" s="26" t="str">
        <f t="shared" si="1312"/>
        <v>No</v>
      </c>
      <c r="K13900" s="26" t="str">
        <f t="shared" si="1313"/>
        <v>Missing</v>
      </c>
      <c r="L13900" s="26" t="str">
        <f t="shared" si="1314"/>
        <v>Missing</v>
      </c>
      <c r="M13900" s="26" t="str">
        <f>IF(OR(ISBLANK(B13900),ISBLANK(C13900),ISBLANK(D13900)),"Missing",IFERROR(VLOOKUP(A13900,'RM Postcodes'!$A:$B,2,0),"Invalid"))</f>
        <v>Missing</v>
      </c>
      <c r="N13900" s="26" t="str">
        <f t="shared" si="1315"/>
        <v>Missing</v>
      </c>
      <c r="O13900" s="26" t="str">
        <f t="shared" si="1311"/>
        <v>Missing</v>
      </c>
    </row>
    <row r="13901" spans="1:15" x14ac:dyDescent="0.2">
      <c r="A13901" s="24" t="str">
        <f t="shared" si="1310"/>
        <v xml:space="preserve"> </v>
      </c>
      <c r="B13901" s="35"/>
      <c r="C13901" s="35"/>
      <c r="D13901" s="35"/>
      <c r="E13901" s="35"/>
      <c r="F13901" s="35"/>
      <c r="G13901" s="35"/>
      <c r="H13901" s="35"/>
      <c r="J13901" s="26" t="str">
        <f t="shared" si="1312"/>
        <v>No</v>
      </c>
      <c r="K13901" s="26" t="str">
        <f t="shared" si="1313"/>
        <v>Missing</v>
      </c>
      <c r="L13901" s="26" t="str">
        <f t="shared" si="1314"/>
        <v>Missing</v>
      </c>
      <c r="M13901" s="26" t="str">
        <f>IF(OR(ISBLANK(B13901),ISBLANK(C13901),ISBLANK(D13901)),"Missing",IFERROR(VLOOKUP(A13901,'RM Postcodes'!$A:$B,2,0),"Invalid"))</f>
        <v>Missing</v>
      </c>
      <c r="N13901" s="26" t="str">
        <f t="shared" si="1315"/>
        <v>Missing</v>
      </c>
      <c r="O13901" s="26" t="str">
        <f t="shared" si="1311"/>
        <v>Missing</v>
      </c>
    </row>
    <row r="13902" spans="1:15" x14ac:dyDescent="0.2">
      <c r="A13902" s="24" t="str">
        <f t="shared" si="1310"/>
        <v xml:space="preserve"> </v>
      </c>
      <c r="B13902" s="35"/>
      <c r="C13902" s="35"/>
      <c r="D13902" s="35"/>
      <c r="E13902" s="35"/>
      <c r="F13902" s="35"/>
      <c r="G13902" s="35"/>
      <c r="H13902" s="35"/>
      <c r="J13902" s="26" t="str">
        <f t="shared" si="1312"/>
        <v>No</v>
      </c>
      <c r="K13902" s="26" t="str">
        <f t="shared" si="1313"/>
        <v>Missing</v>
      </c>
      <c r="L13902" s="26" t="str">
        <f t="shared" si="1314"/>
        <v>Missing</v>
      </c>
      <c r="M13902" s="26" t="str">
        <f>IF(OR(ISBLANK(B13902),ISBLANK(C13902),ISBLANK(D13902)),"Missing",IFERROR(VLOOKUP(A13902,'RM Postcodes'!$A:$B,2,0),"Invalid"))</f>
        <v>Missing</v>
      </c>
      <c r="N13902" s="26" t="str">
        <f t="shared" si="1315"/>
        <v>Missing</v>
      </c>
      <c r="O13902" s="26" t="str">
        <f t="shared" si="1311"/>
        <v>Missing</v>
      </c>
    </row>
    <row r="13903" spans="1:15" x14ac:dyDescent="0.2">
      <c r="A13903" s="24" t="str">
        <f t="shared" si="1310"/>
        <v xml:space="preserve"> </v>
      </c>
      <c r="B13903" s="35"/>
      <c r="C13903" s="35"/>
      <c r="D13903" s="35"/>
      <c r="E13903" s="35"/>
      <c r="F13903" s="35"/>
      <c r="G13903" s="35"/>
      <c r="H13903" s="35"/>
      <c r="J13903" s="26" t="str">
        <f t="shared" si="1312"/>
        <v>No</v>
      </c>
      <c r="K13903" s="26" t="str">
        <f t="shared" si="1313"/>
        <v>Missing</v>
      </c>
      <c r="L13903" s="26" t="str">
        <f t="shared" si="1314"/>
        <v>Missing</v>
      </c>
      <c r="M13903" s="26" t="str">
        <f>IF(OR(ISBLANK(B13903),ISBLANK(C13903),ISBLANK(D13903)),"Missing",IFERROR(VLOOKUP(A13903,'RM Postcodes'!$A:$B,2,0),"Invalid"))</f>
        <v>Missing</v>
      </c>
      <c r="N13903" s="26" t="str">
        <f t="shared" si="1315"/>
        <v>Missing</v>
      </c>
      <c r="O13903" s="26" t="str">
        <f t="shared" si="1311"/>
        <v>Missing</v>
      </c>
    </row>
    <row r="13904" spans="1:15" x14ac:dyDescent="0.2">
      <c r="A13904" s="24" t="str">
        <f t="shared" si="1310"/>
        <v xml:space="preserve"> </v>
      </c>
      <c r="B13904" s="35"/>
      <c r="C13904" s="35"/>
      <c r="D13904" s="35"/>
      <c r="E13904" s="35"/>
      <c r="F13904" s="35"/>
      <c r="G13904" s="35"/>
      <c r="H13904" s="35"/>
      <c r="J13904" s="26" t="str">
        <f t="shared" si="1312"/>
        <v>No</v>
      </c>
      <c r="K13904" s="26" t="str">
        <f t="shared" si="1313"/>
        <v>Missing</v>
      </c>
      <c r="L13904" s="26" t="str">
        <f t="shared" si="1314"/>
        <v>Missing</v>
      </c>
      <c r="M13904" s="26" t="str">
        <f>IF(OR(ISBLANK(B13904),ISBLANK(C13904),ISBLANK(D13904)),"Missing",IFERROR(VLOOKUP(A13904,'RM Postcodes'!$A:$B,2,0),"Invalid"))</f>
        <v>Missing</v>
      </c>
      <c r="N13904" s="26" t="str">
        <f t="shared" si="1315"/>
        <v>Missing</v>
      </c>
      <c r="O13904" s="26" t="str">
        <f t="shared" si="1311"/>
        <v>Missing</v>
      </c>
    </row>
    <row r="13905" spans="1:15" x14ac:dyDescent="0.2">
      <c r="A13905" s="24" t="str">
        <f t="shared" si="1310"/>
        <v xml:space="preserve"> </v>
      </c>
      <c r="B13905" s="35"/>
      <c r="C13905" s="35"/>
      <c r="D13905" s="35"/>
      <c r="E13905" s="35"/>
      <c r="F13905" s="35"/>
      <c r="G13905" s="35"/>
      <c r="H13905" s="35"/>
      <c r="J13905" s="26" t="str">
        <f t="shared" si="1312"/>
        <v>No</v>
      </c>
      <c r="K13905" s="26" t="str">
        <f t="shared" si="1313"/>
        <v>Missing</v>
      </c>
      <c r="L13905" s="26" t="str">
        <f t="shared" si="1314"/>
        <v>Missing</v>
      </c>
      <c r="M13905" s="26" t="str">
        <f>IF(OR(ISBLANK(B13905),ISBLANK(C13905),ISBLANK(D13905)),"Missing",IFERROR(VLOOKUP(A13905,'RM Postcodes'!$A:$B,2,0),"Invalid"))</f>
        <v>Missing</v>
      </c>
      <c r="N13905" s="26" t="str">
        <f t="shared" si="1315"/>
        <v>Missing</v>
      </c>
      <c r="O13905" s="26" t="str">
        <f t="shared" si="1311"/>
        <v>Missing</v>
      </c>
    </row>
    <row r="13906" spans="1:15" x14ac:dyDescent="0.2">
      <c r="A13906" s="24" t="str">
        <f t="shared" si="1310"/>
        <v xml:space="preserve"> </v>
      </c>
      <c r="B13906" s="35"/>
      <c r="C13906" s="35"/>
      <c r="D13906" s="35"/>
      <c r="E13906" s="35"/>
      <c r="F13906" s="35"/>
      <c r="G13906" s="35"/>
      <c r="H13906" s="35"/>
      <c r="J13906" s="26" t="str">
        <f t="shared" si="1312"/>
        <v>No</v>
      </c>
      <c r="K13906" s="26" t="str">
        <f t="shared" si="1313"/>
        <v>Missing</v>
      </c>
      <c r="L13906" s="26" t="str">
        <f t="shared" si="1314"/>
        <v>Missing</v>
      </c>
      <c r="M13906" s="26" t="str">
        <f>IF(OR(ISBLANK(B13906),ISBLANK(C13906),ISBLANK(D13906)),"Missing",IFERROR(VLOOKUP(A13906,'RM Postcodes'!$A:$B,2,0),"Invalid"))</f>
        <v>Missing</v>
      </c>
      <c r="N13906" s="26" t="str">
        <f t="shared" si="1315"/>
        <v>Missing</v>
      </c>
      <c r="O13906" s="26" t="str">
        <f t="shared" si="1311"/>
        <v>Missing</v>
      </c>
    </row>
    <row r="13907" spans="1:15" x14ac:dyDescent="0.2">
      <c r="A13907" s="24" t="str">
        <f t="shared" si="1310"/>
        <v xml:space="preserve"> </v>
      </c>
      <c r="B13907" s="35"/>
      <c r="C13907" s="35"/>
      <c r="D13907" s="35"/>
      <c r="E13907" s="35"/>
      <c r="F13907" s="35"/>
      <c r="G13907" s="35"/>
      <c r="H13907" s="35"/>
      <c r="J13907" s="26" t="str">
        <f t="shared" si="1312"/>
        <v>No</v>
      </c>
      <c r="K13907" s="26" t="str">
        <f t="shared" si="1313"/>
        <v>Missing</v>
      </c>
      <c r="L13907" s="26" t="str">
        <f t="shared" si="1314"/>
        <v>Missing</v>
      </c>
      <c r="M13907" s="26" t="str">
        <f>IF(OR(ISBLANK(B13907),ISBLANK(C13907),ISBLANK(D13907)),"Missing",IFERROR(VLOOKUP(A13907,'RM Postcodes'!$A:$B,2,0),"Invalid"))</f>
        <v>Missing</v>
      </c>
      <c r="N13907" s="26" t="str">
        <f t="shared" si="1315"/>
        <v>Missing</v>
      </c>
      <c r="O13907" s="26" t="str">
        <f t="shared" si="1311"/>
        <v>Missing</v>
      </c>
    </row>
    <row r="13908" spans="1:15" x14ac:dyDescent="0.2">
      <c r="A13908" s="24" t="str">
        <f t="shared" si="1310"/>
        <v xml:space="preserve"> </v>
      </c>
      <c r="B13908" s="35"/>
      <c r="C13908" s="35"/>
      <c r="D13908" s="35"/>
      <c r="E13908" s="35"/>
      <c r="F13908" s="35"/>
      <c r="G13908" s="35"/>
      <c r="H13908" s="35"/>
      <c r="J13908" s="26" t="str">
        <f t="shared" si="1312"/>
        <v>No</v>
      </c>
      <c r="K13908" s="26" t="str">
        <f t="shared" si="1313"/>
        <v>Missing</v>
      </c>
      <c r="L13908" s="26" t="str">
        <f t="shared" si="1314"/>
        <v>Missing</v>
      </c>
      <c r="M13908" s="26" t="str">
        <f>IF(OR(ISBLANK(B13908),ISBLANK(C13908),ISBLANK(D13908)),"Missing",IFERROR(VLOOKUP(A13908,'RM Postcodes'!$A:$B,2,0),"Invalid"))</f>
        <v>Missing</v>
      </c>
      <c r="N13908" s="26" t="str">
        <f t="shared" si="1315"/>
        <v>Missing</v>
      </c>
      <c r="O13908" s="26" t="str">
        <f t="shared" si="1311"/>
        <v>Missing</v>
      </c>
    </row>
    <row r="13909" spans="1:15" x14ac:dyDescent="0.2">
      <c r="A13909" s="24" t="str">
        <f t="shared" si="1310"/>
        <v xml:space="preserve"> </v>
      </c>
      <c r="B13909" s="35"/>
      <c r="C13909" s="35"/>
      <c r="D13909" s="35"/>
      <c r="E13909" s="35"/>
      <c r="F13909" s="35"/>
      <c r="G13909" s="35"/>
      <c r="H13909" s="35"/>
      <c r="J13909" s="26" t="str">
        <f t="shared" si="1312"/>
        <v>No</v>
      </c>
      <c r="K13909" s="26" t="str">
        <f t="shared" si="1313"/>
        <v>Missing</v>
      </c>
      <c r="L13909" s="26" t="str">
        <f t="shared" si="1314"/>
        <v>Missing</v>
      </c>
      <c r="M13909" s="26" t="str">
        <f>IF(OR(ISBLANK(B13909),ISBLANK(C13909),ISBLANK(D13909)),"Missing",IFERROR(VLOOKUP(A13909,'RM Postcodes'!$A:$B,2,0),"Invalid"))</f>
        <v>Missing</v>
      </c>
      <c r="N13909" s="26" t="str">
        <f t="shared" si="1315"/>
        <v>Missing</v>
      </c>
      <c r="O13909" s="26" t="str">
        <f t="shared" si="1311"/>
        <v>Missing</v>
      </c>
    </row>
    <row r="13910" spans="1:15" x14ac:dyDescent="0.2">
      <c r="A13910" s="24" t="str">
        <f t="shared" si="1310"/>
        <v xml:space="preserve"> </v>
      </c>
      <c r="B13910" s="35"/>
      <c r="C13910" s="35"/>
      <c r="D13910" s="35"/>
      <c r="E13910" s="35"/>
      <c r="F13910" s="35"/>
      <c r="G13910" s="35"/>
      <c r="H13910" s="35"/>
      <c r="J13910" s="26" t="str">
        <f t="shared" si="1312"/>
        <v>No</v>
      </c>
      <c r="K13910" s="26" t="str">
        <f t="shared" si="1313"/>
        <v>Missing</v>
      </c>
      <c r="L13910" s="26" t="str">
        <f t="shared" si="1314"/>
        <v>Missing</v>
      </c>
      <c r="M13910" s="26" t="str">
        <f>IF(OR(ISBLANK(B13910),ISBLANK(C13910),ISBLANK(D13910)),"Missing",IFERROR(VLOOKUP(A13910,'RM Postcodes'!$A:$B,2,0),"Invalid"))</f>
        <v>Missing</v>
      </c>
      <c r="N13910" s="26" t="str">
        <f t="shared" si="1315"/>
        <v>Missing</v>
      </c>
      <c r="O13910" s="26" t="str">
        <f t="shared" si="1311"/>
        <v>Missing</v>
      </c>
    </row>
    <row r="13911" spans="1:15" x14ac:dyDescent="0.2">
      <c r="A13911" s="24" t="str">
        <f t="shared" si="1310"/>
        <v xml:space="preserve"> </v>
      </c>
      <c r="B13911" s="35"/>
      <c r="C13911" s="35"/>
      <c r="D13911" s="35"/>
      <c r="E13911" s="35"/>
      <c r="F13911" s="35"/>
      <c r="G13911" s="35"/>
      <c r="H13911" s="35"/>
      <c r="J13911" s="26" t="str">
        <f t="shared" si="1312"/>
        <v>No</v>
      </c>
      <c r="K13911" s="26" t="str">
        <f t="shared" si="1313"/>
        <v>Missing</v>
      </c>
      <c r="L13911" s="26" t="str">
        <f t="shared" si="1314"/>
        <v>Missing</v>
      </c>
      <c r="M13911" s="26" t="str">
        <f>IF(OR(ISBLANK(B13911),ISBLANK(C13911),ISBLANK(D13911)),"Missing",IFERROR(VLOOKUP(A13911,'RM Postcodes'!$A:$B,2,0),"Invalid"))</f>
        <v>Missing</v>
      </c>
      <c r="N13911" s="26" t="str">
        <f t="shared" si="1315"/>
        <v>Missing</v>
      </c>
      <c r="O13911" s="26" t="str">
        <f t="shared" si="1311"/>
        <v>Missing</v>
      </c>
    </row>
    <row r="13912" spans="1:15" x14ac:dyDescent="0.2">
      <c r="A13912" s="24" t="str">
        <f t="shared" si="1310"/>
        <v xml:space="preserve"> </v>
      </c>
      <c r="B13912" s="35"/>
      <c r="C13912" s="35"/>
      <c r="D13912" s="35"/>
      <c r="E13912" s="35"/>
      <c r="F13912" s="35"/>
      <c r="G13912" s="35"/>
      <c r="H13912" s="35"/>
      <c r="J13912" s="26" t="str">
        <f t="shared" si="1312"/>
        <v>No</v>
      </c>
      <c r="K13912" s="26" t="str">
        <f t="shared" si="1313"/>
        <v>Missing</v>
      </c>
      <c r="L13912" s="26" t="str">
        <f t="shared" si="1314"/>
        <v>Missing</v>
      </c>
      <c r="M13912" s="26" t="str">
        <f>IF(OR(ISBLANK(B13912),ISBLANK(C13912),ISBLANK(D13912)),"Missing",IFERROR(VLOOKUP(A13912,'RM Postcodes'!$A:$B,2,0),"Invalid"))</f>
        <v>Missing</v>
      </c>
      <c r="N13912" s="26" t="str">
        <f t="shared" si="1315"/>
        <v>Missing</v>
      </c>
      <c r="O13912" s="26" t="str">
        <f t="shared" si="1311"/>
        <v>Missing</v>
      </c>
    </row>
    <row r="13913" spans="1:15" x14ac:dyDescent="0.2">
      <c r="A13913" s="24" t="str">
        <f t="shared" si="1310"/>
        <v xml:space="preserve"> </v>
      </c>
      <c r="B13913" s="35"/>
      <c r="C13913" s="35"/>
      <c r="D13913" s="35"/>
      <c r="E13913" s="35"/>
      <c r="F13913" s="35"/>
      <c r="G13913" s="35"/>
      <c r="H13913" s="35"/>
      <c r="J13913" s="26" t="str">
        <f t="shared" si="1312"/>
        <v>No</v>
      </c>
      <c r="K13913" s="26" t="str">
        <f t="shared" si="1313"/>
        <v>Missing</v>
      </c>
      <c r="L13913" s="26" t="str">
        <f t="shared" si="1314"/>
        <v>Missing</v>
      </c>
      <c r="M13913" s="26" t="str">
        <f>IF(OR(ISBLANK(B13913),ISBLANK(C13913),ISBLANK(D13913)),"Missing",IFERROR(VLOOKUP(A13913,'RM Postcodes'!$A:$B,2,0),"Invalid"))</f>
        <v>Missing</v>
      </c>
      <c r="N13913" s="26" t="str">
        <f t="shared" si="1315"/>
        <v>Missing</v>
      </c>
      <c r="O13913" s="26" t="str">
        <f t="shared" si="1311"/>
        <v>Missing</v>
      </c>
    </row>
    <row r="13914" spans="1:15" x14ac:dyDescent="0.2">
      <c r="A13914" s="24" t="str">
        <f t="shared" si="1310"/>
        <v xml:space="preserve"> </v>
      </c>
      <c r="B13914" s="35"/>
      <c r="C13914" s="35"/>
      <c r="D13914" s="35"/>
      <c r="E13914" s="35"/>
      <c r="F13914" s="35"/>
      <c r="G13914" s="35"/>
      <c r="H13914" s="35"/>
      <c r="J13914" s="26" t="str">
        <f t="shared" si="1312"/>
        <v>No</v>
      </c>
      <c r="K13914" s="26" t="str">
        <f t="shared" si="1313"/>
        <v>Missing</v>
      </c>
      <c r="L13914" s="26" t="str">
        <f t="shared" si="1314"/>
        <v>Missing</v>
      </c>
      <c r="M13914" s="26" t="str">
        <f>IF(OR(ISBLANK(B13914),ISBLANK(C13914),ISBLANK(D13914)),"Missing",IFERROR(VLOOKUP(A13914,'RM Postcodes'!$A:$B,2,0),"Invalid"))</f>
        <v>Missing</v>
      </c>
      <c r="N13914" s="26" t="str">
        <f t="shared" si="1315"/>
        <v>Missing</v>
      </c>
      <c r="O13914" s="26" t="str">
        <f t="shared" si="1311"/>
        <v>Missing</v>
      </c>
    </row>
    <row r="13915" spans="1:15" x14ac:dyDescent="0.2">
      <c r="A13915" s="24" t="str">
        <f t="shared" si="1310"/>
        <v xml:space="preserve"> </v>
      </c>
      <c r="B13915" s="35"/>
      <c r="C13915" s="35"/>
      <c r="D13915" s="35"/>
      <c r="E13915" s="35"/>
      <c r="F13915" s="35"/>
      <c r="G13915" s="35"/>
      <c r="H13915" s="35"/>
      <c r="J13915" s="26" t="str">
        <f t="shared" si="1312"/>
        <v>No</v>
      </c>
      <c r="K13915" s="26" t="str">
        <f t="shared" si="1313"/>
        <v>Missing</v>
      </c>
      <c r="L13915" s="26" t="str">
        <f t="shared" si="1314"/>
        <v>Missing</v>
      </c>
      <c r="M13915" s="26" t="str">
        <f>IF(OR(ISBLANK(B13915),ISBLANK(C13915),ISBLANK(D13915)),"Missing",IFERROR(VLOOKUP(A13915,'RM Postcodes'!$A:$B,2,0),"Invalid"))</f>
        <v>Missing</v>
      </c>
      <c r="N13915" s="26" t="str">
        <f t="shared" si="1315"/>
        <v>Missing</v>
      </c>
      <c r="O13915" s="26" t="str">
        <f t="shared" si="1311"/>
        <v>Missing</v>
      </c>
    </row>
    <row r="13916" spans="1:15" x14ac:dyDescent="0.2">
      <c r="A13916" s="24" t="str">
        <f t="shared" si="1310"/>
        <v xml:space="preserve"> </v>
      </c>
      <c r="B13916" s="35"/>
      <c r="C13916" s="35"/>
      <c r="D13916" s="35"/>
      <c r="E13916" s="35"/>
      <c r="F13916" s="35"/>
      <c r="G13916" s="35"/>
      <c r="H13916" s="35"/>
      <c r="J13916" s="26" t="str">
        <f t="shared" si="1312"/>
        <v>No</v>
      </c>
      <c r="K13916" s="26" t="str">
        <f t="shared" si="1313"/>
        <v>Missing</v>
      </c>
      <c r="L13916" s="26" t="str">
        <f t="shared" si="1314"/>
        <v>Missing</v>
      </c>
      <c r="M13916" s="26" t="str">
        <f>IF(OR(ISBLANK(B13916),ISBLANK(C13916),ISBLANK(D13916)),"Missing",IFERROR(VLOOKUP(A13916,'RM Postcodes'!$A:$B,2,0),"Invalid"))</f>
        <v>Missing</v>
      </c>
      <c r="N13916" s="26" t="str">
        <f t="shared" si="1315"/>
        <v>Missing</v>
      </c>
      <c r="O13916" s="26" t="str">
        <f t="shared" si="1311"/>
        <v>Missing</v>
      </c>
    </row>
    <row r="13917" spans="1:15" x14ac:dyDescent="0.2">
      <c r="A13917" s="24" t="str">
        <f t="shared" si="1310"/>
        <v xml:space="preserve"> </v>
      </c>
      <c r="B13917" s="35"/>
      <c r="C13917" s="35"/>
      <c r="D13917" s="35"/>
      <c r="E13917" s="35"/>
      <c r="F13917" s="35"/>
      <c r="G13917" s="35"/>
      <c r="H13917" s="35"/>
      <c r="J13917" s="26" t="str">
        <f t="shared" si="1312"/>
        <v>No</v>
      </c>
      <c r="K13917" s="26" t="str">
        <f t="shared" si="1313"/>
        <v>Missing</v>
      </c>
      <c r="L13917" s="26" t="str">
        <f t="shared" si="1314"/>
        <v>Missing</v>
      </c>
      <c r="M13917" s="26" t="str">
        <f>IF(OR(ISBLANK(B13917),ISBLANK(C13917),ISBLANK(D13917)),"Missing",IFERROR(VLOOKUP(A13917,'RM Postcodes'!$A:$B,2,0),"Invalid"))</f>
        <v>Missing</v>
      </c>
      <c r="N13917" s="26" t="str">
        <f t="shared" si="1315"/>
        <v>Missing</v>
      </c>
      <c r="O13917" s="26" t="str">
        <f t="shared" si="1311"/>
        <v>Missing</v>
      </c>
    </row>
    <row r="13918" spans="1:15" x14ac:dyDescent="0.2">
      <c r="A13918" s="24" t="str">
        <f t="shared" si="1310"/>
        <v xml:space="preserve"> </v>
      </c>
      <c r="B13918" s="35"/>
      <c r="C13918" s="35"/>
      <c r="D13918" s="35"/>
      <c r="E13918" s="35"/>
      <c r="F13918" s="35"/>
      <c r="G13918" s="35"/>
      <c r="H13918" s="35"/>
      <c r="J13918" s="26" t="str">
        <f t="shared" si="1312"/>
        <v>No</v>
      </c>
      <c r="K13918" s="26" t="str">
        <f t="shared" si="1313"/>
        <v>Missing</v>
      </c>
      <c r="L13918" s="26" t="str">
        <f t="shared" si="1314"/>
        <v>Missing</v>
      </c>
      <c r="M13918" s="26" t="str">
        <f>IF(OR(ISBLANK(B13918),ISBLANK(C13918),ISBLANK(D13918)),"Missing",IFERROR(VLOOKUP(A13918,'RM Postcodes'!$A:$B,2,0),"Invalid"))</f>
        <v>Missing</v>
      </c>
      <c r="N13918" s="26" t="str">
        <f t="shared" si="1315"/>
        <v>Missing</v>
      </c>
      <c r="O13918" s="26" t="str">
        <f t="shared" si="1311"/>
        <v>Missing</v>
      </c>
    </row>
    <row r="13919" spans="1:15" x14ac:dyDescent="0.2">
      <c r="A13919" s="24" t="str">
        <f t="shared" ref="A13919:A13982" si="1316">TRIM(B13919)&amp;TRIM(C13919)&amp;" "&amp;TRIM(D13919)</f>
        <v xml:space="preserve"> </v>
      </c>
      <c r="B13919" s="35"/>
      <c r="C13919" s="35"/>
      <c r="D13919" s="35"/>
      <c r="E13919" s="35"/>
      <c r="F13919" s="35"/>
      <c r="G13919" s="35"/>
      <c r="H13919" s="35"/>
      <c r="J13919" s="26" t="str">
        <f t="shared" si="1312"/>
        <v>No</v>
      </c>
      <c r="K13919" s="26" t="str">
        <f t="shared" si="1313"/>
        <v>Missing</v>
      </c>
      <c r="L13919" s="26" t="str">
        <f t="shared" si="1314"/>
        <v>Missing</v>
      </c>
      <c r="M13919" s="26" t="str">
        <f>IF(OR(ISBLANK(B13919),ISBLANK(C13919),ISBLANK(D13919)),"Missing",IFERROR(VLOOKUP(A13919,'RM Postcodes'!$A:$B,2,0),"Invalid"))</f>
        <v>Missing</v>
      </c>
      <c r="N13919" s="26" t="str">
        <f t="shared" si="1315"/>
        <v>Missing</v>
      </c>
      <c r="O13919" s="26" t="str">
        <f t="shared" si="1311"/>
        <v>Missing</v>
      </c>
    </row>
    <row r="13920" spans="1:15" x14ac:dyDescent="0.2">
      <c r="A13920" s="24" t="str">
        <f t="shared" si="1316"/>
        <v xml:space="preserve"> </v>
      </c>
      <c r="B13920" s="35"/>
      <c r="C13920" s="35"/>
      <c r="D13920" s="35"/>
      <c r="E13920" s="35"/>
      <c r="F13920" s="35"/>
      <c r="G13920" s="35"/>
      <c r="H13920" s="35"/>
      <c r="J13920" s="26" t="str">
        <f t="shared" si="1312"/>
        <v>No</v>
      </c>
      <c r="K13920" s="26" t="str">
        <f t="shared" si="1313"/>
        <v>Missing</v>
      </c>
      <c r="L13920" s="26" t="str">
        <f t="shared" si="1314"/>
        <v>Missing</v>
      </c>
      <c r="M13920" s="26" t="str">
        <f>IF(OR(ISBLANK(B13920),ISBLANK(C13920),ISBLANK(D13920)),"Missing",IFERROR(VLOOKUP(A13920,'RM Postcodes'!$A:$B,2,0),"Invalid"))</f>
        <v>Missing</v>
      </c>
      <c r="N13920" s="26" t="str">
        <f t="shared" si="1315"/>
        <v>Missing</v>
      </c>
      <c r="O13920" s="26" t="str">
        <f t="shared" si="1311"/>
        <v>Missing</v>
      </c>
    </row>
    <row r="13921" spans="1:15" x14ac:dyDescent="0.2">
      <c r="A13921" s="24" t="str">
        <f t="shared" si="1316"/>
        <v xml:space="preserve"> </v>
      </c>
      <c r="B13921" s="35"/>
      <c r="C13921" s="35"/>
      <c r="D13921" s="35"/>
      <c r="E13921" s="35"/>
      <c r="F13921" s="35"/>
      <c r="G13921" s="35"/>
      <c r="H13921" s="35"/>
      <c r="J13921" s="26" t="str">
        <f t="shared" si="1312"/>
        <v>No</v>
      </c>
      <c r="K13921" s="26" t="str">
        <f t="shared" si="1313"/>
        <v>Missing</v>
      </c>
      <c r="L13921" s="26" t="str">
        <f t="shared" si="1314"/>
        <v>Missing</v>
      </c>
      <c r="M13921" s="26" t="str">
        <f>IF(OR(ISBLANK(B13921),ISBLANK(C13921),ISBLANK(D13921)),"Missing",IFERROR(VLOOKUP(A13921,'RM Postcodes'!$A:$B,2,0),"Invalid"))</f>
        <v>Missing</v>
      </c>
      <c r="N13921" s="26" t="str">
        <f t="shared" si="1315"/>
        <v>Missing</v>
      </c>
      <c r="O13921" s="26" t="str">
        <f t="shared" si="1311"/>
        <v>Missing</v>
      </c>
    </row>
    <row r="13922" spans="1:15" x14ac:dyDescent="0.2">
      <c r="A13922" s="24" t="str">
        <f t="shared" si="1316"/>
        <v xml:space="preserve"> </v>
      </c>
      <c r="B13922" s="35"/>
      <c r="C13922" s="35"/>
      <c r="D13922" s="35"/>
      <c r="E13922" s="35"/>
      <c r="F13922" s="35"/>
      <c r="G13922" s="35"/>
      <c r="H13922" s="35"/>
      <c r="J13922" s="26" t="str">
        <f t="shared" si="1312"/>
        <v>No</v>
      </c>
      <c r="K13922" s="26" t="str">
        <f t="shared" si="1313"/>
        <v>Missing</v>
      </c>
      <c r="L13922" s="26" t="str">
        <f t="shared" si="1314"/>
        <v>Missing</v>
      </c>
      <c r="M13922" s="26" t="str">
        <f>IF(OR(ISBLANK(B13922),ISBLANK(C13922),ISBLANK(D13922)),"Missing",IFERROR(VLOOKUP(A13922,'RM Postcodes'!$A:$B,2,0),"Invalid"))</f>
        <v>Missing</v>
      </c>
      <c r="N13922" s="26" t="str">
        <f t="shared" si="1315"/>
        <v>Missing</v>
      </c>
      <c r="O13922" s="26" t="str">
        <f t="shared" si="1311"/>
        <v>Missing</v>
      </c>
    </row>
    <row r="13923" spans="1:15" x14ac:dyDescent="0.2">
      <c r="A13923" s="24" t="str">
        <f t="shared" si="1316"/>
        <v xml:space="preserve"> </v>
      </c>
      <c r="B13923" s="35"/>
      <c r="C13923" s="35"/>
      <c r="D13923" s="35"/>
      <c r="E13923" s="35"/>
      <c r="F13923" s="35"/>
      <c r="G13923" s="35"/>
      <c r="H13923" s="35"/>
      <c r="J13923" s="26" t="str">
        <f t="shared" si="1312"/>
        <v>No</v>
      </c>
      <c r="K13923" s="26" t="str">
        <f t="shared" si="1313"/>
        <v>Missing</v>
      </c>
      <c r="L13923" s="26" t="str">
        <f t="shared" si="1314"/>
        <v>Missing</v>
      </c>
      <c r="M13923" s="26" t="str">
        <f>IF(OR(ISBLANK(B13923),ISBLANK(C13923),ISBLANK(D13923)),"Missing",IFERROR(VLOOKUP(A13923,'RM Postcodes'!$A:$B,2,0),"Invalid"))</f>
        <v>Missing</v>
      </c>
      <c r="N13923" s="26" t="str">
        <f t="shared" si="1315"/>
        <v>Missing</v>
      </c>
      <c r="O13923" s="26" t="str">
        <f t="shared" si="1311"/>
        <v>Missing</v>
      </c>
    </row>
    <row r="13924" spans="1:15" x14ac:dyDescent="0.2">
      <c r="A13924" s="24" t="str">
        <f t="shared" si="1316"/>
        <v xml:space="preserve"> </v>
      </c>
      <c r="B13924" s="35"/>
      <c r="C13924" s="35"/>
      <c r="D13924" s="35"/>
      <c r="E13924" s="35"/>
      <c r="F13924" s="35"/>
      <c r="G13924" s="35"/>
      <c r="H13924" s="35"/>
      <c r="J13924" s="26" t="str">
        <f t="shared" si="1312"/>
        <v>No</v>
      </c>
      <c r="K13924" s="26" t="str">
        <f t="shared" si="1313"/>
        <v>Missing</v>
      </c>
      <c r="L13924" s="26" t="str">
        <f t="shared" si="1314"/>
        <v>Missing</v>
      </c>
      <c r="M13924" s="26" t="str">
        <f>IF(OR(ISBLANK(B13924),ISBLANK(C13924),ISBLANK(D13924)),"Missing",IFERROR(VLOOKUP(A13924,'RM Postcodes'!$A:$B,2,0),"Invalid"))</f>
        <v>Missing</v>
      </c>
      <c r="N13924" s="26" t="str">
        <f t="shared" si="1315"/>
        <v>Missing</v>
      </c>
      <c r="O13924" s="26" t="str">
        <f t="shared" si="1311"/>
        <v>Missing</v>
      </c>
    </row>
    <row r="13925" spans="1:15" x14ac:dyDescent="0.2">
      <c r="A13925" s="24" t="str">
        <f t="shared" si="1316"/>
        <v xml:space="preserve"> </v>
      </c>
      <c r="B13925" s="35"/>
      <c r="C13925" s="35"/>
      <c r="D13925" s="35"/>
      <c r="E13925" s="35"/>
      <c r="F13925" s="35"/>
      <c r="G13925" s="35"/>
      <c r="H13925" s="35"/>
      <c r="J13925" s="26" t="str">
        <f t="shared" si="1312"/>
        <v>No</v>
      </c>
      <c r="K13925" s="26" t="str">
        <f t="shared" si="1313"/>
        <v>Missing</v>
      </c>
      <c r="L13925" s="26" t="str">
        <f t="shared" si="1314"/>
        <v>Missing</v>
      </c>
      <c r="M13925" s="26" t="str">
        <f>IF(OR(ISBLANK(B13925),ISBLANK(C13925),ISBLANK(D13925)),"Missing",IFERROR(VLOOKUP(A13925,'RM Postcodes'!$A:$B,2,0),"Invalid"))</f>
        <v>Missing</v>
      </c>
      <c r="N13925" s="26" t="str">
        <f t="shared" si="1315"/>
        <v>Missing</v>
      </c>
      <c r="O13925" s="26" t="str">
        <f t="shared" si="1311"/>
        <v>Missing</v>
      </c>
    </row>
    <row r="13926" spans="1:15" x14ac:dyDescent="0.2">
      <c r="A13926" s="24" t="str">
        <f t="shared" si="1316"/>
        <v xml:space="preserve"> </v>
      </c>
      <c r="B13926" s="35"/>
      <c r="C13926" s="35"/>
      <c r="D13926" s="35"/>
      <c r="E13926" s="35"/>
      <c r="F13926" s="35"/>
      <c r="G13926" s="35"/>
      <c r="H13926" s="35"/>
      <c r="J13926" s="26" t="str">
        <f t="shared" si="1312"/>
        <v>No</v>
      </c>
      <c r="K13926" s="26" t="str">
        <f t="shared" si="1313"/>
        <v>Missing</v>
      </c>
      <c r="L13926" s="26" t="str">
        <f t="shared" si="1314"/>
        <v>Missing</v>
      </c>
      <c r="M13926" s="26" t="str">
        <f>IF(OR(ISBLANK(B13926),ISBLANK(C13926),ISBLANK(D13926)),"Missing",IFERROR(VLOOKUP(A13926,'RM Postcodes'!$A:$B,2,0),"Invalid"))</f>
        <v>Missing</v>
      </c>
      <c r="N13926" s="26" t="str">
        <f t="shared" si="1315"/>
        <v>Missing</v>
      </c>
      <c r="O13926" s="26" t="str">
        <f t="shared" si="1311"/>
        <v>Missing</v>
      </c>
    </row>
    <row r="13927" spans="1:15" x14ac:dyDescent="0.2">
      <c r="A13927" s="24" t="str">
        <f t="shared" si="1316"/>
        <v xml:space="preserve"> </v>
      </c>
      <c r="B13927" s="35"/>
      <c r="C13927" s="35"/>
      <c r="D13927" s="35"/>
      <c r="E13927" s="35"/>
      <c r="F13927" s="35"/>
      <c r="G13927" s="35"/>
      <c r="H13927" s="35"/>
      <c r="J13927" s="26" t="str">
        <f t="shared" si="1312"/>
        <v>No</v>
      </c>
      <c r="K13927" s="26" t="str">
        <f t="shared" si="1313"/>
        <v>Missing</v>
      </c>
      <c r="L13927" s="26" t="str">
        <f t="shared" si="1314"/>
        <v>Missing</v>
      </c>
      <c r="M13927" s="26" t="str">
        <f>IF(OR(ISBLANK(B13927),ISBLANK(C13927),ISBLANK(D13927)),"Missing",IFERROR(VLOOKUP(A13927,'RM Postcodes'!$A:$B,2,0),"Invalid"))</f>
        <v>Missing</v>
      </c>
      <c r="N13927" s="26" t="str">
        <f t="shared" si="1315"/>
        <v>Missing</v>
      </c>
      <c r="O13927" s="26" t="str">
        <f t="shared" si="1311"/>
        <v>Missing</v>
      </c>
    </row>
    <row r="13928" spans="1:15" x14ac:dyDescent="0.2">
      <c r="A13928" s="24" t="str">
        <f t="shared" si="1316"/>
        <v xml:space="preserve"> </v>
      </c>
      <c r="B13928" s="35"/>
      <c r="C13928" s="35"/>
      <c r="D13928" s="35"/>
      <c r="E13928" s="35"/>
      <c r="F13928" s="35"/>
      <c r="G13928" s="35"/>
      <c r="H13928" s="35"/>
      <c r="J13928" s="26" t="str">
        <f t="shared" si="1312"/>
        <v>No</v>
      </c>
      <c r="K13928" s="26" t="str">
        <f t="shared" si="1313"/>
        <v>Missing</v>
      </c>
      <c r="L13928" s="26" t="str">
        <f t="shared" si="1314"/>
        <v>Missing</v>
      </c>
      <c r="M13928" s="26" t="str">
        <f>IF(OR(ISBLANK(B13928),ISBLANK(C13928),ISBLANK(D13928)),"Missing",IFERROR(VLOOKUP(A13928,'RM Postcodes'!$A:$B,2,0),"Invalid"))</f>
        <v>Missing</v>
      </c>
      <c r="N13928" s="26" t="str">
        <f t="shared" si="1315"/>
        <v>Missing</v>
      </c>
      <c r="O13928" s="26" t="str">
        <f t="shared" si="1311"/>
        <v>Missing</v>
      </c>
    </row>
    <row r="13929" spans="1:15" x14ac:dyDescent="0.2">
      <c r="A13929" s="24" t="str">
        <f t="shared" si="1316"/>
        <v xml:space="preserve"> </v>
      </c>
      <c r="B13929" s="35"/>
      <c r="C13929" s="35"/>
      <c r="D13929" s="35"/>
      <c r="E13929" s="35"/>
      <c r="F13929" s="35"/>
      <c r="G13929" s="35"/>
      <c r="H13929" s="35"/>
      <c r="J13929" s="26" t="str">
        <f t="shared" si="1312"/>
        <v>No</v>
      </c>
      <c r="K13929" s="26" t="str">
        <f t="shared" si="1313"/>
        <v>Missing</v>
      </c>
      <c r="L13929" s="26" t="str">
        <f t="shared" si="1314"/>
        <v>Missing</v>
      </c>
      <c r="M13929" s="26" t="str">
        <f>IF(OR(ISBLANK(B13929),ISBLANK(C13929),ISBLANK(D13929)),"Missing",IFERROR(VLOOKUP(A13929,'RM Postcodes'!$A:$B,2,0),"Invalid"))</f>
        <v>Missing</v>
      </c>
      <c r="N13929" s="26" t="str">
        <f t="shared" si="1315"/>
        <v>Missing</v>
      </c>
      <c r="O13929" s="26" t="str">
        <f t="shared" si="1311"/>
        <v>Missing</v>
      </c>
    </row>
    <row r="13930" spans="1:15" x14ac:dyDescent="0.2">
      <c r="A13930" s="24" t="str">
        <f t="shared" si="1316"/>
        <v xml:space="preserve"> </v>
      </c>
      <c r="B13930" s="35"/>
      <c r="C13930" s="35"/>
      <c r="D13930" s="35"/>
      <c r="E13930" s="35"/>
      <c r="F13930" s="35"/>
      <c r="G13930" s="35"/>
      <c r="H13930" s="35"/>
      <c r="J13930" s="26" t="str">
        <f t="shared" si="1312"/>
        <v>No</v>
      </c>
      <c r="K13930" s="26" t="str">
        <f t="shared" si="1313"/>
        <v>Missing</v>
      </c>
      <c r="L13930" s="26" t="str">
        <f t="shared" si="1314"/>
        <v>Missing</v>
      </c>
      <c r="M13930" s="26" t="str">
        <f>IF(OR(ISBLANK(B13930),ISBLANK(C13930),ISBLANK(D13930)),"Missing",IFERROR(VLOOKUP(A13930,'RM Postcodes'!$A:$B,2,0),"Invalid"))</f>
        <v>Missing</v>
      </c>
      <c r="N13930" s="26" t="str">
        <f t="shared" si="1315"/>
        <v>Missing</v>
      </c>
      <c r="O13930" s="26" t="str">
        <f t="shared" si="1311"/>
        <v>Missing</v>
      </c>
    </row>
    <row r="13931" spans="1:15" x14ac:dyDescent="0.2">
      <c r="A13931" s="24" t="str">
        <f t="shared" si="1316"/>
        <v xml:space="preserve"> </v>
      </c>
      <c r="B13931" s="35"/>
      <c r="C13931" s="35"/>
      <c r="D13931" s="35"/>
      <c r="E13931" s="35"/>
      <c r="F13931" s="35"/>
      <c r="G13931" s="35"/>
      <c r="H13931" s="35"/>
      <c r="J13931" s="26" t="str">
        <f t="shared" si="1312"/>
        <v>No</v>
      </c>
      <c r="K13931" s="26" t="str">
        <f t="shared" si="1313"/>
        <v>Missing</v>
      </c>
      <c r="L13931" s="26" t="str">
        <f t="shared" si="1314"/>
        <v>Missing</v>
      </c>
      <c r="M13931" s="26" t="str">
        <f>IF(OR(ISBLANK(B13931),ISBLANK(C13931),ISBLANK(D13931)),"Missing",IFERROR(VLOOKUP(A13931,'RM Postcodes'!$A:$B,2,0),"Invalid"))</f>
        <v>Missing</v>
      </c>
      <c r="N13931" s="26" t="str">
        <f t="shared" si="1315"/>
        <v>Missing</v>
      </c>
      <c r="O13931" s="26" t="str">
        <f t="shared" si="1311"/>
        <v>Missing</v>
      </c>
    </row>
    <row r="13932" spans="1:15" x14ac:dyDescent="0.2">
      <c r="A13932" s="24" t="str">
        <f t="shared" si="1316"/>
        <v xml:space="preserve"> </v>
      </c>
      <c r="B13932" s="35"/>
      <c r="C13932" s="35"/>
      <c r="D13932" s="35"/>
      <c r="E13932" s="35"/>
      <c r="F13932" s="35"/>
      <c r="G13932" s="35"/>
      <c r="H13932" s="35"/>
      <c r="J13932" s="26" t="str">
        <f t="shared" si="1312"/>
        <v>No</v>
      </c>
      <c r="K13932" s="26" t="str">
        <f t="shared" si="1313"/>
        <v>Missing</v>
      </c>
      <c r="L13932" s="26" t="str">
        <f t="shared" si="1314"/>
        <v>Missing</v>
      </c>
      <c r="M13932" s="26" t="str">
        <f>IF(OR(ISBLANK(B13932),ISBLANK(C13932),ISBLANK(D13932)),"Missing",IFERROR(VLOOKUP(A13932,'RM Postcodes'!$A:$B,2,0),"Invalid"))</f>
        <v>Missing</v>
      </c>
      <c r="N13932" s="26" t="str">
        <f t="shared" si="1315"/>
        <v>Missing</v>
      </c>
      <c r="O13932" s="26" t="str">
        <f t="shared" si="1311"/>
        <v>Missing</v>
      </c>
    </row>
    <row r="13933" spans="1:15" x14ac:dyDescent="0.2">
      <c r="A13933" s="24" t="str">
        <f t="shared" si="1316"/>
        <v xml:space="preserve"> </v>
      </c>
      <c r="B13933" s="35"/>
      <c r="C13933" s="35"/>
      <c r="D13933" s="35"/>
      <c r="E13933" s="35"/>
      <c r="F13933" s="35"/>
      <c r="G13933" s="35"/>
      <c r="H13933" s="35"/>
      <c r="J13933" s="26" t="str">
        <f t="shared" si="1312"/>
        <v>No</v>
      </c>
      <c r="K13933" s="26" t="str">
        <f t="shared" si="1313"/>
        <v>Missing</v>
      </c>
      <c r="L13933" s="26" t="str">
        <f t="shared" si="1314"/>
        <v>Missing</v>
      </c>
      <c r="M13933" s="26" t="str">
        <f>IF(OR(ISBLANK(B13933),ISBLANK(C13933),ISBLANK(D13933)),"Missing",IFERROR(VLOOKUP(A13933,'RM Postcodes'!$A:$B,2,0),"Invalid"))</f>
        <v>Missing</v>
      </c>
      <c r="N13933" s="26" t="str">
        <f t="shared" si="1315"/>
        <v>Missing</v>
      </c>
      <c r="O13933" s="26" t="str">
        <f t="shared" si="1311"/>
        <v>Missing</v>
      </c>
    </row>
    <row r="13934" spans="1:15" x14ac:dyDescent="0.2">
      <c r="A13934" s="24" t="str">
        <f t="shared" si="1316"/>
        <v xml:space="preserve"> </v>
      </c>
      <c r="B13934" s="35"/>
      <c r="C13934" s="35"/>
      <c r="D13934" s="35"/>
      <c r="E13934" s="35"/>
      <c r="F13934" s="35"/>
      <c r="G13934" s="35"/>
      <c r="H13934" s="35"/>
      <c r="J13934" s="26" t="str">
        <f t="shared" si="1312"/>
        <v>No</v>
      </c>
      <c r="K13934" s="26" t="str">
        <f t="shared" si="1313"/>
        <v>Missing</v>
      </c>
      <c r="L13934" s="26" t="str">
        <f t="shared" si="1314"/>
        <v>Missing</v>
      </c>
      <c r="M13934" s="26" t="str">
        <f>IF(OR(ISBLANK(B13934),ISBLANK(C13934),ISBLANK(D13934)),"Missing",IFERROR(VLOOKUP(A13934,'RM Postcodes'!$A:$B,2,0),"Invalid"))</f>
        <v>Missing</v>
      </c>
      <c r="N13934" s="26" t="str">
        <f t="shared" si="1315"/>
        <v>Missing</v>
      </c>
      <c r="O13934" s="26" t="str">
        <f t="shared" si="1311"/>
        <v>Missing</v>
      </c>
    </row>
    <row r="13935" spans="1:15" x14ac:dyDescent="0.2">
      <c r="A13935" s="24" t="str">
        <f t="shared" si="1316"/>
        <v xml:space="preserve"> </v>
      </c>
      <c r="B13935" s="35"/>
      <c r="C13935" s="35"/>
      <c r="D13935" s="35"/>
      <c r="E13935" s="35"/>
      <c r="F13935" s="35"/>
      <c r="G13935" s="35"/>
      <c r="H13935" s="35"/>
      <c r="J13935" s="26" t="str">
        <f t="shared" si="1312"/>
        <v>No</v>
      </c>
      <c r="K13935" s="26" t="str">
        <f t="shared" si="1313"/>
        <v>Missing</v>
      </c>
      <c r="L13935" s="26" t="str">
        <f t="shared" si="1314"/>
        <v>Missing</v>
      </c>
      <c r="M13935" s="26" t="str">
        <f>IF(OR(ISBLANK(B13935),ISBLANK(C13935),ISBLANK(D13935)),"Missing",IFERROR(VLOOKUP(A13935,'RM Postcodes'!$A:$B,2,0),"Invalid"))</f>
        <v>Missing</v>
      </c>
      <c r="N13935" s="26" t="str">
        <f t="shared" si="1315"/>
        <v>Missing</v>
      </c>
      <c r="O13935" s="26" t="str">
        <f t="shared" si="1311"/>
        <v>Missing</v>
      </c>
    </row>
    <row r="13936" spans="1:15" x14ac:dyDescent="0.2">
      <c r="A13936" s="24" t="str">
        <f t="shared" si="1316"/>
        <v xml:space="preserve"> </v>
      </c>
      <c r="B13936" s="35"/>
      <c r="C13936" s="35"/>
      <c r="D13936" s="35"/>
      <c r="E13936" s="35"/>
      <c r="F13936" s="35"/>
      <c r="G13936" s="35"/>
      <c r="H13936" s="35"/>
      <c r="J13936" s="26" t="str">
        <f t="shared" si="1312"/>
        <v>No</v>
      </c>
      <c r="K13936" s="26" t="str">
        <f t="shared" si="1313"/>
        <v>Missing</v>
      </c>
      <c r="L13936" s="26" t="str">
        <f t="shared" si="1314"/>
        <v>Missing</v>
      </c>
      <c r="M13936" s="26" t="str">
        <f>IF(OR(ISBLANK(B13936),ISBLANK(C13936),ISBLANK(D13936)),"Missing",IFERROR(VLOOKUP(A13936,'RM Postcodes'!$A:$B,2,0),"Invalid"))</f>
        <v>Missing</v>
      </c>
      <c r="N13936" s="26" t="str">
        <f t="shared" si="1315"/>
        <v>Missing</v>
      </c>
      <c r="O13936" s="26" t="str">
        <f t="shared" si="1311"/>
        <v>Missing</v>
      </c>
    </row>
    <row r="13937" spans="1:15" x14ac:dyDescent="0.2">
      <c r="A13937" s="24" t="str">
        <f t="shared" si="1316"/>
        <v xml:space="preserve"> </v>
      </c>
      <c r="B13937" s="35"/>
      <c r="C13937" s="35"/>
      <c r="D13937" s="35"/>
      <c r="E13937" s="35"/>
      <c r="F13937" s="35"/>
      <c r="G13937" s="35"/>
      <c r="H13937" s="35"/>
      <c r="J13937" s="26" t="str">
        <f t="shared" si="1312"/>
        <v>No</v>
      </c>
      <c r="K13937" s="26" t="str">
        <f t="shared" si="1313"/>
        <v>Missing</v>
      </c>
      <c r="L13937" s="26" t="str">
        <f t="shared" si="1314"/>
        <v>Missing</v>
      </c>
      <c r="M13937" s="26" t="str">
        <f>IF(OR(ISBLANK(B13937),ISBLANK(C13937),ISBLANK(D13937)),"Missing",IFERROR(VLOOKUP(A13937,'RM Postcodes'!$A:$B,2,0),"Invalid"))</f>
        <v>Missing</v>
      </c>
      <c r="N13937" s="26" t="str">
        <f t="shared" si="1315"/>
        <v>Missing</v>
      </c>
      <c r="O13937" s="26" t="str">
        <f t="shared" si="1311"/>
        <v>Missing</v>
      </c>
    </row>
    <row r="13938" spans="1:15" x14ac:dyDescent="0.2">
      <c r="A13938" s="24" t="str">
        <f t="shared" si="1316"/>
        <v xml:space="preserve"> </v>
      </c>
      <c r="B13938" s="35"/>
      <c r="C13938" s="35"/>
      <c r="D13938" s="35"/>
      <c r="E13938" s="35"/>
      <c r="F13938" s="35"/>
      <c r="G13938" s="35"/>
      <c r="H13938" s="35"/>
      <c r="J13938" s="26" t="str">
        <f t="shared" si="1312"/>
        <v>No</v>
      </c>
      <c r="K13938" s="26" t="str">
        <f t="shared" si="1313"/>
        <v>Missing</v>
      </c>
      <c r="L13938" s="26" t="str">
        <f t="shared" si="1314"/>
        <v>Missing</v>
      </c>
      <c r="M13938" s="26" t="str">
        <f>IF(OR(ISBLANK(B13938),ISBLANK(C13938),ISBLANK(D13938)),"Missing",IFERROR(VLOOKUP(A13938,'RM Postcodes'!$A:$B,2,0),"Invalid"))</f>
        <v>Missing</v>
      </c>
      <c r="N13938" s="26" t="str">
        <f t="shared" si="1315"/>
        <v>Missing</v>
      </c>
      <c r="O13938" s="26" t="str">
        <f t="shared" si="1311"/>
        <v>Missing</v>
      </c>
    </row>
    <row r="13939" spans="1:15" x14ac:dyDescent="0.2">
      <c r="A13939" s="24" t="str">
        <f t="shared" si="1316"/>
        <v xml:space="preserve"> </v>
      </c>
      <c r="B13939" s="35"/>
      <c r="C13939" s="35"/>
      <c r="D13939" s="35"/>
      <c r="E13939" s="35"/>
      <c r="F13939" s="35"/>
      <c r="G13939" s="35"/>
      <c r="H13939" s="35"/>
      <c r="J13939" s="26" t="str">
        <f t="shared" si="1312"/>
        <v>No</v>
      </c>
      <c r="K13939" s="26" t="str">
        <f t="shared" si="1313"/>
        <v>Missing</v>
      </c>
      <c r="L13939" s="26" t="str">
        <f t="shared" si="1314"/>
        <v>Missing</v>
      </c>
      <c r="M13939" s="26" t="str">
        <f>IF(OR(ISBLANK(B13939),ISBLANK(C13939),ISBLANK(D13939)),"Missing",IFERROR(VLOOKUP(A13939,'RM Postcodes'!$A:$B,2,0),"Invalid"))</f>
        <v>Missing</v>
      </c>
      <c r="N13939" s="26" t="str">
        <f t="shared" si="1315"/>
        <v>Missing</v>
      </c>
      <c r="O13939" s="26" t="str">
        <f t="shared" si="1311"/>
        <v>Missing</v>
      </c>
    </row>
    <row r="13940" spans="1:15" x14ac:dyDescent="0.2">
      <c r="A13940" s="24" t="str">
        <f t="shared" si="1316"/>
        <v xml:space="preserve"> </v>
      </c>
      <c r="B13940" s="35"/>
      <c r="C13940" s="35"/>
      <c r="D13940" s="35"/>
      <c r="E13940" s="35"/>
      <c r="F13940" s="35"/>
      <c r="G13940" s="35"/>
      <c r="H13940" s="35"/>
      <c r="J13940" s="26" t="str">
        <f t="shared" si="1312"/>
        <v>No</v>
      </c>
      <c r="K13940" s="26" t="str">
        <f t="shared" si="1313"/>
        <v>Missing</v>
      </c>
      <c r="L13940" s="26" t="str">
        <f t="shared" si="1314"/>
        <v>Missing</v>
      </c>
      <c r="M13940" s="26" t="str">
        <f>IF(OR(ISBLANK(B13940),ISBLANK(C13940),ISBLANK(D13940)),"Missing",IFERROR(VLOOKUP(A13940,'RM Postcodes'!$A:$B,2,0),"Invalid"))</f>
        <v>Missing</v>
      </c>
      <c r="N13940" s="26" t="str">
        <f t="shared" si="1315"/>
        <v>Missing</v>
      </c>
      <c r="O13940" s="26" t="str">
        <f t="shared" si="1311"/>
        <v>Missing</v>
      </c>
    </row>
    <row r="13941" spans="1:15" x14ac:dyDescent="0.2">
      <c r="A13941" s="24" t="str">
        <f t="shared" si="1316"/>
        <v xml:space="preserve"> </v>
      </c>
      <c r="B13941" s="35"/>
      <c r="C13941" s="35"/>
      <c r="D13941" s="35"/>
      <c r="E13941" s="35"/>
      <c r="F13941" s="35"/>
      <c r="G13941" s="35"/>
      <c r="H13941" s="35"/>
      <c r="J13941" s="26" t="str">
        <f t="shared" si="1312"/>
        <v>No</v>
      </c>
      <c r="K13941" s="26" t="str">
        <f t="shared" si="1313"/>
        <v>Missing</v>
      </c>
      <c r="L13941" s="26" t="str">
        <f t="shared" si="1314"/>
        <v>Missing</v>
      </c>
      <c r="M13941" s="26" t="str">
        <f>IF(OR(ISBLANK(B13941),ISBLANK(C13941),ISBLANK(D13941)),"Missing",IFERROR(VLOOKUP(A13941,'RM Postcodes'!$A:$B,2,0),"Invalid"))</f>
        <v>Missing</v>
      </c>
      <c r="N13941" s="26" t="str">
        <f t="shared" si="1315"/>
        <v>Missing</v>
      </c>
      <c r="O13941" s="26" t="str">
        <f t="shared" si="1311"/>
        <v>Missing</v>
      </c>
    </row>
    <row r="13942" spans="1:15" x14ac:dyDescent="0.2">
      <c r="A13942" s="24" t="str">
        <f t="shared" si="1316"/>
        <v xml:space="preserve"> </v>
      </c>
      <c r="B13942" s="35"/>
      <c r="C13942" s="35"/>
      <c r="D13942" s="35"/>
      <c r="E13942" s="35"/>
      <c r="F13942" s="35"/>
      <c r="G13942" s="35"/>
      <c r="H13942" s="35"/>
      <c r="J13942" s="26" t="str">
        <f t="shared" si="1312"/>
        <v>No</v>
      </c>
      <c r="K13942" s="26" t="str">
        <f t="shared" si="1313"/>
        <v>Missing</v>
      </c>
      <c r="L13942" s="26" t="str">
        <f t="shared" si="1314"/>
        <v>Missing</v>
      </c>
      <c r="M13942" s="26" t="str">
        <f>IF(OR(ISBLANK(B13942),ISBLANK(C13942),ISBLANK(D13942)),"Missing",IFERROR(VLOOKUP(A13942,'RM Postcodes'!$A:$B,2,0),"Invalid"))</f>
        <v>Missing</v>
      </c>
      <c r="N13942" s="26" t="str">
        <f t="shared" si="1315"/>
        <v>Missing</v>
      </c>
      <c r="O13942" s="26" t="str">
        <f t="shared" si="1311"/>
        <v>Missing</v>
      </c>
    </row>
    <row r="13943" spans="1:15" x14ac:dyDescent="0.2">
      <c r="A13943" s="24" t="str">
        <f t="shared" si="1316"/>
        <v xml:space="preserve"> </v>
      </c>
      <c r="B13943" s="35"/>
      <c r="C13943" s="35"/>
      <c r="D13943" s="35"/>
      <c r="E13943" s="35"/>
      <c r="F13943" s="35"/>
      <c r="G13943" s="35"/>
      <c r="H13943" s="35"/>
      <c r="J13943" s="26" t="str">
        <f t="shared" si="1312"/>
        <v>No</v>
      </c>
      <c r="K13943" s="26" t="str">
        <f t="shared" si="1313"/>
        <v>Missing</v>
      </c>
      <c r="L13943" s="26" t="str">
        <f t="shared" si="1314"/>
        <v>Missing</v>
      </c>
      <c r="M13943" s="26" t="str">
        <f>IF(OR(ISBLANK(B13943),ISBLANK(C13943),ISBLANK(D13943)),"Missing",IFERROR(VLOOKUP(A13943,'RM Postcodes'!$A:$B,2,0),"Invalid"))</f>
        <v>Missing</v>
      </c>
      <c r="N13943" s="26" t="str">
        <f t="shared" si="1315"/>
        <v>Missing</v>
      </c>
      <c r="O13943" s="26" t="str">
        <f t="shared" si="1311"/>
        <v>Missing</v>
      </c>
    </row>
    <row r="13944" spans="1:15" x14ac:dyDescent="0.2">
      <c r="A13944" s="24" t="str">
        <f t="shared" si="1316"/>
        <v xml:space="preserve"> </v>
      </c>
      <c r="B13944" s="35"/>
      <c r="C13944" s="35"/>
      <c r="D13944" s="35"/>
      <c r="E13944" s="35"/>
      <c r="F13944" s="35"/>
      <c r="G13944" s="35"/>
      <c r="H13944" s="35"/>
      <c r="J13944" s="26" t="str">
        <f t="shared" si="1312"/>
        <v>No</v>
      </c>
      <c r="K13944" s="26" t="str">
        <f t="shared" si="1313"/>
        <v>Missing</v>
      </c>
      <c r="L13944" s="26" t="str">
        <f t="shared" si="1314"/>
        <v>Missing</v>
      </c>
      <c r="M13944" s="26" t="str">
        <f>IF(OR(ISBLANK(B13944),ISBLANK(C13944),ISBLANK(D13944)),"Missing",IFERROR(VLOOKUP(A13944,'RM Postcodes'!$A:$B,2,0),"Invalid"))</f>
        <v>Missing</v>
      </c>
      <c r="N13944" s="26" t="str">
        <f t="shared" si="1315"/>
        <v>Missing</v>
      </c>
      <c r="O13944" s="26" t="str">
        <f t="shared" si="1311"/>
        <v>Missing</v>
      </c>
    </row>
    <row r="13945" spans="1:15" x14ac:dyDescent="0.2">
      <c r="A13945" s="24" t="str">
        <f t="shared" si="1316"/>
        <v xml:space="preserve"> </v>
      </c>
      <c r="B13945" s="35"/>
      <c r="C13945" s="35"/>
      <c r="D13945" s="35"/>
      <c r="E13945" s="35"/>
      <c r="F13945" s="35"/>
      <c r="G13945" s="35"/>
      <c r="H13945" s="35"/>
      <c r="J13945" s="26" t="str">
        <f t="shared" si="1312"/>
        <v>No</v>
      </c>
      <c r="K13945" s="26" t="str">
        <f t="shared" si="1313"/>
        <v>Missing</v>
      </c>
      <c r="L13945" s="26" t="str">
        <f t="shared" si="1314"/>
        <v>Missing</v>
      </c>
      <c r="M13945" s="26" t="str">
        <f>IF(OR(ISBLANK(B13945),ISBLANK(C13945),ISBLANK(D13945)),"Missing",IFERROR(VLOOKUP(A13945,'RM Postcodes'!$A:$B,2,0),"Invalid"))</f>
        <v>Missing</v>
      </c>
      <c r="N13945" s="26" t="str">
        <f t="shared" si="1315"/>
        <v>Missing</v>
      </c>
      <c r="O13945" s="26" t="str">
        <f t="shared" si="1311"/>
        <v>Missing</v>
      </c>
    </row>
    <row r="13946" spans="1:15" x14ac:dyDescent="0.2">
      <c r="A13946" s="24" t="str">
        <f t="shared" si="1316"/>
        <v xml:space="preserve"> </v>
      </c>
      <c r="B13946" s="35"/>
      <c r="C13946" s="35"/>
      <c r="D13946" s="35"/>
      <c r="E13946" s="35"/>
      <c r="F13946" s="35"/>
      <c r="G13946" s="35"/>
      <c r="H13946" s="35"/>
      <c r="J13946" s="26" t="str">
        <f t="shared" si="1312"/>
        <v>No</v>
      </c>
      <c r="K13946" s="26" t="str">
        <f t="shared" si="1313"/>
        <v>Missing</v>
      </c>
      <c r="L13946" s="26" t="str">
        <f t="shared" si="1314"/>
        <v>Missing</v>
      </c>
      <c r="M13946" s="26" t="str">
        <f>IF(OR(ISBLANK(B13946),ISBLANK(C13946),ISBLANK(D13946)),"Missing",IFERROR(VLOOKUP(A13946,'RM Postcodes'!$A:$B,2,0),"Invalid"))</f>
        <v>Missing</v>
      </c>
      <c r="N13946" s="26" t="str">
        <f t="shared" si="1315"/>
        <v>Missing</v>
      </c>
      <c r="O13946" s="26" t="str">
        <f t="shared" si="1311"/>
        <v>Missing</v>
      </c>
    </row>
    <row r="13947" spans="1:15" x14ac:dyDescent="0.2">
      <c r="A13947" s="24" t="str">
        <f t="shared" si="1316"/>
        <v xml:space="preserve"> </v>
      </c>
      <c r="B13947" s="35"/>
      <c r="C13947" s="35"/>
      <c r="D13947" s="35"/>
      <c r="E13947" s="35"/>
      <c r="F13947" s="35"/>
      <c r="G13947" s="35"/>
      <c r="H13947" s="35"/>
      <c r="J13947" s="26" t="str">
        <f t="shared" si="1312"/>
        <v>No</v>
      </c>
      <c r="K13947" s="26" t="str">
        <f t="shared" si="1313"/>
        <v>Missing</v>
      </c>
      <c r="L13947" s="26" t="str">
        <f t="shared" si="1314"/>
        <v>Missing</v>
      </c>
      <c r="M13947" s="26" t="str">
        <f>IF(OR(ISBLANK(B13947),ISBLANK(C13947),ISBLANK(D13947)),"Missing",IFERROR(VLOOKUP(A13947,'RM Postcodes'!$A:$B,2,0),"Invalid"))</f>
        <v>Missing</v>
      </c>
      <c r="N13947" s="26" t="str">
        <f t="shared" si="1315"/>
        <v>Missing</v>
      </c>
      <c r="O13947" s="26" t="str">
        <f t="shared" si="1311"/>
        <v>Missing</v>
      </c>
    </row>
    <row r="13948" spans="1:15" x14ac:dyDescent="0.2">
      <c r="A13948" s="24" t="str">
        <f t="shared" si="1316"/>
        <v xml:space="preserve"> </v>
      </c>
      <c r="B13948" s="35"/>
      <c r="C13948" s="35"/>
      <c r="D13948" s="35"/>
      <c r="E13948" s="35"/>
      <c r="F13948" s="35"/>
      <c r="G13948" s="35"/>
      <c r="H13948" s="35"/>
      <c r="J13948" s="26" t="str">
        <f t="shared" si="1312"/>
        <v>No</v>
      </c>
      <c r="K13948" s="26" t="str">
        <f t="shared" si="1313"/>
        <v>Missing</v>
      </c>
      <c r="L13948" s="26" t="str">
        <f t="shared" si="1314"/>
        <v>Missing</v>
      </c>
      <c r="M13948" s="26" t="str">
        <f>IF(OR(ISBLANK(B13948),ISBLANK(C13948),ISBLANK(D13948)),"Missing",IFERROR(VLOOKUP(A13948,'RM Postcodes'!$A:$B,2,0),"Invalid"))</f>
        <v>Missing</v>
      </c>
      <c r="N13948" s="26" t="str">
        <f t="shared" si="1315"/>
        <v>Missing</v>
      </c>
      <c r="O13948" s="26" t="str">
        <f t="shared" si="1311"/>
        <v>Missing</v>
      </c>
    </row>
    <row r="13949" spans="1:15" x14ac:dyDescent="0.2">
      <c r="A13949" s="24" t="str">
        <f t="shared" si="1316"/>
        <v xml:space="preserve"> </v>
      </c>
      <c r="B13949" s="35"/>
      <c r="C13949" s="35"/>
      <c r="D13949" s="35"/>
      <c r="E13949" s="35"/>
      <c r="F13949" s="35"/>
      <c r="G13949" s="35"/>
      <c r="H13949" s="35"/>
      <c r="J13949" s="26" t="str">
        <f t="shared" si="1312"/>
        <v>No</v>
      </c>
      <c r="K13949" s="26" t="str">
        <f t="shared" si="1313"/>
        <v>Missing</v>
      </c>
      <c r="L13949" s="26" t="str">
        <f t="shared" si="1314"/>
        <v>Missing</v>
      </c>
      <c r="M13949" s="26" t="str">
        <f>IF(OR(ISBLANK(B13949),ISBLANK(C13949),ISBLANK(D13949)),"Missing",IFERROR(VLOOKUP(A13949,'RM Postcodes'!$A:$B,2,0),"Invalid"))</f>
        <v>Missing</v>
      </c>
      <c r="N13949" s="26" t="str">
        <f t="shared" si="1315"/>
        <v>Missing</v>
      </c>
      <c r="O13949" s="26" t="str">
        <f t="shared" si="1311"/>
        <v>Missing</v>
      </c>
    </row>
    <row r="13950" spans="1:15" x14ac:dyDescent="0.2">
      <c r="A13950" s="24" t="str">
        <f t="shared" si="1316"/>
        <v xml:space="preserve"> </v>
      </c>
      <c r="B13950" s="35"/>
      <c r="C13950" s="35"/>
      <c r="D13950" s="35"/>
      <c r="E13950" s="35"/>
      <c r="F13950" s="35"/>
      <c r="G13950" s="35"/>
      <c r="H13950" s="35"/>
      <c r="J13950" s="26" t="str">
        <f t="shared" si="1312"/>
        <v>No</v>
      </c>
      <c r="K13950" s="26" t="str">
        <f t="shared" si="1313"/>
        <v>Missing</v>
      </c>
      <c r="L13950" s="26" t="str">
        <f t="shared" si="1314"/>
        <v>Missing</v>
      </c>
      <c r="M13950" s="26" t="str">
        <f>IF(OR(ISBLANK(B13950),ISBLANK(C13950),ISBLANK(D13950)),"Missing",IFERROR(VLOOKUP(A13950,'RM Postcodes'!$A:$B,2,0),"Invalid"))</f>
        <v>Missing</v>
      </c>
      <c r="N13950" s="26" t="str">
        <f t="shared" si="1315"/>
        <v>Missing</v>
      </c>
      <c r="O13950" s="26" t="str">
        <f t="shared" si="1311"/>
        <v>Missing</v>
      </c>
    </row>
    <row r="13951" spans="1:15" x14ac:dyDescent="0.2">
      <c r="A13951" s="24" t="str">
        <f t="shared" si="1316"/>
        <v xml:space="preserve"> </v>
      </c>
      <c r="B13951" s="35"/>
      <c r="C13951" s="35"/>
      <c r="D13951" s="35"/>
      <c r="E13951" s="35"/>
      <c r="F13951" s="35"/>
      <c r="G13951" s="35"/>
      <c r="H13951" s="35"/>
      <c r="J13951" s="26" t="str">
        <f t="shared" si="1312"/>
        <v>No</v>
      </c>
      <c r="K13951" s="26" t="str">
        <f t="shared" si="1313"/>
        <v>Missing</v>
      </c>
      <c r="L13951" s="26" t="str">
        <f t="shared" si="1314"/>
        <v>Missing</v>
      </c>
      <c r="M13951" s="26" t="str">
        <f>IF(OR(ISBLANK(B13951),ISBLANK(C13951),ISBLANK(D13951)),"Missing",IFERROR(VLOOKUP(A13951,'RM Postcodes'!$A:$B,2,0),"Invalid"))</f>
        <v>Missing</v>
      </c>
      <c r="N13951" s="26" t="str">
        <f t="shared" si="1315"/>
        <v>Missing</v>
      </c>
      <c r="O13951" s="26" t="str">
        <f t="shared" si="1311"/>
        <v>Missing</v>
      </c>
    </row>
    <row r="13952" spans="1:15" x14ac:dyDescent="0.2">
      <c r="A13952" s="24" t="str">
        <f t="shared" si="1316"/>
        <v xml:space="preserve"> </v>
      </c>
      <c r="B13952" s="35"/>
      <c r="C13952" s="35"/>
      <c r="D13952" s="35"/>
      <c r="E13952" s="35"/>
      <c r="F13952" s="35"/>
      <c r="G13952" s="35"/>
      <c r="H13952" s="35"/>
      <c r="J13952" s="26" t="str">
        <f t="shared" si="1312"/>
        <v>No</v>
      </c>
      <c r="K13952" s="26" t="str">
        <f t="shared" si="1313"/>
        <v>Missing</v>
      </c>
      <c r="L13952" s="26" t="str">
        <f t="shared" si="1314"/>
        <v>Missing</v>
      </c>
      <c r="M13952" s="26" t="str">
        <f>IF(OR(ISBLANK(B13952),ISBLANK(C13952),ISBLANK(D13952)),"Missing",IFERROR(VLOOKUP(A13952,'RM Postcodes'!$A:$B,2,0),"Invalid"))</f>
        <v>Missing</v>
      </c>
      <c r="N13952" s="26" t="str">
        <f t="shared" si="1315"/>
        <v>Missing</v>
      </c>
      <c r="O13952" s="26" t="str">
        <f t="shared" si="1311"/>
        <v>Missing</v>
      </c>
    </row>
    <row r="13953" spans="1:15" x14ac:dyDescent="0.2">
      <c r="A13953" s="24" t="str">
        <f t="shared" si="1316"/>
        <v xml:space="preserve"> </v>
      </c>
      <c r="B13953" s="35"/>
      <c r="C13953" s="35"/>
      <c r="D13953" s="35"/>
      <c r="E13953" s="35"/>
      <c r="F13953" s="35"/>
      <c r="G13953" s="35"/>
      <c r="H13953" s="35"/>
      <c r="J13953" s="26" t="str">
        <f t="shared" si="1312"/>
        <v>No</v>
      </c>
      <c r="K13953" s="26" t="str">
        <f t="shared" si="1313"/>
        <v>Missing</v>
      </c>
      <c r="L13953" s="26" t="str">
        <f t="shared" si="1314"/>
        <v>Missing</v>
      </c>
      <c r="M13953" s="26" t="str">
        <f>IF(OR(ISBLANK(B13953),ISBLANK(C13953),ISBLANK(D13953)),"Missing",IFERROR(VLOOKUP(A13953,'RM Postcodes'!$A:$B,2,0),"Invalid"))</f>
        <v>Missing</v>
      </c>
      <c r="N13953" s="26" t="str">
        <f t="shared" si="1315"/>
        <v>Missing</v>
      </c>
      <c r="O13953" s="26" t="str">
        <f t="shared" si="1311"/>
        <v>Missing</v>
      </c>
    </row>
    <row r="13954" spans="1:15" x14ac:dyDescent="0.2">
      <c r="A13954" s="24" t="str">
        <f t="shared" si="1316"/>
        <v xml:space="preserve"> </v>
      </c>
      <c r="B13954" s="35"/>
      <c r="C13954" s="35"/>
      <c r="D13954" s="35"/>
      <c r="E13954" s="35"/>
      <c r="F13954" s="35"/>
      <c r="G13954" s="35"/>
      <c r="H13954" s="35"/>
      <c r="J13954" s="26" t="str">
        <f t="shared" si="1312"/>
        <v>No</v>
      </c>
      <c r="K13954" s="26" t="str">
        <f t="shared" si="1313"/>
        <v>Missing</v>
      </c>
      <c r="L13954" s="26" t="str">
        <f t="shared" si="1314"/>
        <v>Missing</v>
      </c>
      <c r="M13954" s="26" t="str">
        <f>IF(OR(ISBLANK(B13954),ISBLANK(C13954),ISBLANK(D13954)),"Missing",IFERROR(VLOOKUP(A13954,'RM Postcodes'!$A:$B,2,0),"Invalid"))</f>
        <v>Missing</v>
      </c>
      <c r="N13954" s="26" t="str">
        <f t="shared" si="1315"/>
        <v>Missing</v>
      </c>
      <c r="O13954" s="26" t="str">
        <f t="shared" si="1311"/>
        <v>Missing</v>
      </c>
    </row>
    <row r="13955" spans="1:15" x14ac:dyDescent="0.2">
      <c r="A13955" s="24" t="str">
        <f t="shared" si="1316"/>
        <v xml:space="preserve"> </v>
      </c>
      <c r="B13955" s="35"/>
      <c r="C13955" s="35"/>
      <c r="D13955" s="35"/>
      <c r="E13955" s="35"/>
      <c r="F13955" s="35"/>
      <c r="G13955" s="35"/>
      <c r="H13955" s="35"/>
      <c r="J13955" s="26" t="str">
        <f t="shared" si="1312"/>
        <v>No</v>
      </c>
      <c r="K13955" s="26" t="str">
        <f t="shared" si="1313"/>
        <v>Missing</v>
      </c>
      <c r="L13955" s="26" t="str">
        <f t="shared" si="1314"/>
        <v>Missing</v>
      </c>
      <c r="M13955" s="26" t="str">
        <f>IF(OR(ISBLANK(B13955),ISBLANK(C13955),ISBLANK(D13955)),"Missing",IFERROR(VLOOKUP(A13955,'RM Postcodes'!$A:$B,2,0),"Invalid"))</f>
        <v>Missing</v>
      </c>
      <c r="N13955" s="26" t="str">
        <f t="shared" si="1315"/>
        <v>Missing</v>
      </c>
      <c r="O13955" s="26" t="str">
        <f t="shared" si="1311"/>
        <v>Missing</v>
      </c>
    </row>
    <row r="13956" spans="1:15" x14ac:dyDescent="0.2">
      <c r="A13956" s="24" t="str">
        <f t="shared" si="1316"/>
        <v xml:space="preserve"> </v>
      </c>
      <c r="B13956" s="35"/>
      <c r="C13956" s="35"/>
      <c r="D13956" s="35"/>
      <c r="E13956" s="35"/>
      <c r="F13956" s="35"/>
      <c r="G13956" s="35"/>
      <c r="H13956" s="35"/>
      <c r="J13956" s="26" t="str">
        <f t="shared" si="1312"/>
        <v>No</v>
      </c>
      <c r="K13956" s="26" t="str">
        <f t="shared" si="1313"/>
        <v>Missing</v>
      </c>
      <c r="L13956" s="26" t="str">
        <f t="shared" si="1314"/>
        <v>Missing</v>
      </c>
      <c r="M13956" s="26" t="str">
        <f>IF(OR(ISBLANK(B13956),ISBLANK(C13956),ISBLANK(D13956)),"Missing",IFERROR(VLOOKUP(A13956,'RM Postcodes'!$A:$B,2,0),"Invalid"))</f>
        <v>Missing</v>
      </c>
      <c r="N13956" s="26" t="str">
        <f t="shared" si="1315"/>
        <v>Missing</v>
      </c>
      <c r="O13956" s="26" t="str">
        <f t="shared" si="1311"/>
        <v>Missing</v>
      </c>
    </row>
    <row r="13957" spans="1:15" x14ac:dyDescent="0.2">
      <c r="A13957" s="24" t="str">
        <f t="shared" si="1316"/>
        <v xml:space="preserve"> </v>
      </c>
      <c r="B13957" s="35"/>
      <c r="C13957" s="35"/>
      <c r="D13957" s="35"/>
      <c r="E13957" s="35"/>
      <c r="F13957" s="35"/>
      <c r="G13957" s="35"/>
      <c r="H13957" s="35"/>
      <c r="J13957" s="26" t="str">
        <f t="shared" si="1312"/>
        <v>No</v>
      </c>
      <c r="K13957" s="26" t="str">
        <f t="shared" si="1313"/>
        <v>Missing</v>
      </c>
      <c r="L13957" s="26" t="str">
        <f t="shared" si="1314"/>
        <v>Missing</v>
      </c>
      <c r="M13957" s="26" t="str">
        <f>IF(OR(ISBLANK(B13957),ISBLANK(C13957),ISBLANK(D13957)),"Missing",IFERROR(VLOOKUP(A13957,'RM Postcodes'!$A:$B,2,0),"Invalid"))</f>
        <v>Missing</v>
      </c>
      <c r="N13957" s="26" t="str">
        <f t="shared" si="1315"/>
        <v>Missing</v>
      </c>
      <c r="O13957" s="26" t="str">
        <f t="shared" ref="O13957:O14000" si="1317">IF(COUNT(E13957)=0,"Missing",IF(E13957&lt;=2,"Redact",IF(COUNTIF(F13957:H13957,"&gt;0")&lt;&gt;3,"Error",IF((G13957+H13957)/F13957&lt;60%,"OK","Redact"))))</f>
        <v>Missing</v>
      </c>
    </row>
    <row r="13958" spans="1:15" x14ac:dyDescent="0.2">
      <c r="A13958" s="24" t="str">
        <f t="shared" si="1316"/>
        <v xml:space="preserve"> </v>
      </c>
      <c r="B13958" s="35"/>
      <c r="C13958" s="35"/>
      <c r="D13958" s="35"/>
      <c r="E13958" s="35"/>
      <c r="F13958" s="35"/>
      <c r="G13958" s="35"/>
      <c r="H13958" s="35"/>
      <c r="J13958" s="26" t="str">
        <f t="shared" ref="J13958:J14000" si="1318">IF(AND(K13958="NI",L13958="OK",M13958="LIVE",N13958="OK",O13958="OK"),"yes NI",IF(AND(K13958="GB",L13958="OK",M13958="LIVE",N13958="OK",O13958="OK"),"Yes","No"))</f>
        <v>No</v>
      </c>
      <c r="K13958" s="26" t="str">
        <f t="shared" ref="K13958:K14000" si="1319">IF(ISBLANK(B13958),"Missing",IF(AND(OR(LEN(B13958)=2,LEN(B13958)=1),AND(ISERROR(VALUE(LEFT(B13958,1))),ISERROR(VALUE(RIGHT(B13958,1))))),IF(OR(B13958="GY",B13958="IM",B13958="JE"),"not GB",IF(B13958="BT","NI","GB")),"Invalid"))</f>
        <v>Missing</v>
      </c>
      <c r="L13958" s="26" t="str">
        <f t="shared" si="1314"/>
        <v>Missing</v>
      </c>
      <c r="M13958" s="26" t="str">
        <f>IF(OR(ISBLANK(B13958),ISBLANK(C13958),ISBLANK(D13958)),"Missing",IFERROR(VLOOKUP(A13958,'RM Postcodes'!$A:$B,2,0),"Invalid"))</f>
        <v>Missing</v>
      </c>
      <c r="N13958" s="26" t="str">
        <f t="shared" si="1315"/>
        <v>Missing</v>
      </c>
      <c r="O13958" s="26" t="str">
        <f t="shared" si="1317"/>
        <v>Missing</v>
      </c>
    </row>
    <row r="13959" spans="1:15" x14ac:dyDescent="0.2">
      <c r="A13959" s="24" t="str">
        <f t="shared" si="1316"/>
        <v xml:space="preserve"> </v>
      </c>
      <c r="B13959" s="35"/>
      <c r="C13959" s="35"/>
      <c r="D13959" s="35"/>
      <c r="E13959" s="35"/>
      <c r="F13959" s="35"/>
      <c r="G13959" s="35"/>
      <c r="H13959" s="35"/>
      <c r="J13959" s="26" t="str">
        <f t="shared" si="1318"/>
        <v>No</v>
      </c>
      <c r="K13959" s="26" t="str">
        <f t="shared" si="1319"/>
        <v>Missing</v>
      </c>
      <c r="L13959" s="26" t="str">
        <f t="shared" si="1314"/>
        <v>Missing</v>
      </c>
      <c r="M13959" s="26" t="str">
        <f>IF(OR(ISBLANK(B13959),ISBLANK(C13959),ISBLANK(D13959)),"Missing",IFERROR(VLOOKUP(A13959,'RM Postcodes'!$A:$B,2,0),"Invalid"))</f>
        <v>Missing</v>
      </c>
      <c r="N13959" s="26" t="str">
        <f t="shared" si="1315"/>
        <v>Missing</v>
      </c>
      <c r="O13959" s="26" t="str">
        <f t="shared" si="1317"/>
        <v>Missing</v>
      </c>
    </row>
    <row r="13960" spans="1:15" x14ac:dyDescent="0.2">
      <c r="A13960" s="24" t="str">
        <f t="shared" si="1316"/>
        <v xml:space="preserve"> </v>
      </c>
      <c r="B13960" s="35"/>
      <c r="C13960" s="35"/>
      <c r="D13960" s="35"/>
      <c r="E13960" s="35"/>
      <c r="F13960" s="35"/>
      <c r="G13960" s="35"/>
      <c r="H13960" s="35"/>
      <c r="J13960" s="26" t="str">
        <f t="shared" si="1318"/>
        <v>No</v>
      </c>
      <c r="K13960" s="26" t="str">
        <f t="shared" si="1319"/>
        <v>Missing</v>
      </c>
      <c r="L13960" s="26" t="str">
        <f t="shared" si="1314"/>
        <v>Missing</v>
      </c>
      <c r="M13960" s="26" t="str">
        <f>IF(OR(ISBLANK(B13960),ISBLANK(C13960),ISBLANK(D13960)),"Missing",IFERROR(VLOOKUP(A13960,'RM Postcodes'!$A:$B,2,0),"Invalid"))</f>
        <v>Missing</v>
      </c>
      <c r="N13960" s="26" t="str">
        <f t="shared" si="1315"/>
        <v>Missing</v>
      </c>
      <c r="O13960" s="26" t="str">
        <f t="shared" si="1317"/>
        <v>Missing</v>
      </c>
    </row>
    <row r="13961" spans="1:15" x14ac:dyDescent="0.2">
      <c r="A13961" s="24" t="str">
        <f t="shared" si="1316"/>
        <v xml:space="preserve"> </v>
      </c>
      <c r="B13961" s="35"/>
      <c r="C13961" s="35"/>
      <c r="D13961" s="35"/>
      <c r="E13961" s="35"/>
      <c r="F13961" s="35"/>
      <c r="G13961" s="35"/>
      <c r="H13961" s="35"/>
      <c r="J13961" s="26" t="str">
        <f t="shared" si="1318"/>
        <v>No</v>
      </c>
      <c r="K13961" s="26" t="str">
        <f t="shared" si="1319"/>
        <v>Missing</v>
      </c>
      <c r="L13961" s="26" t="str">
        <f t="shared" ref="L13961:L14000" si="1320">IF(ISBLANK(D13961),"Missing",IF(AND(LEN(D13961)=1,ISNUMBER(VALUE(D13961))),"OK","Invalid"))</f>
        <v>Missing</v>
      </c>
      <c r="M13961" s="26" t="str">
        <f>IF(OR(ISBLANK(B13961),ISBLANK(C13961),ISBLANK(D13961)),"Missing",IFERROR(VLOOKUP(A13961,'RM Postcodes'!$A:$B,2,0),"Invalid"))</f>
        <v>Missing</v>
      </c>
      <c r="N13961" s="26" t="str">
        <f t="shared" ref="N13961:N14000" si="1321">IF(ISBLANK(E13961),"Missing",IF(E13961&lt;10,"Redact","OK"))</f>
        <v>Missing</v>
      </c>
      <c r="O13961" s="26" t="str">
        <f t="shared" si="1317"/>
        <v>Missing</v>
      </c>
    </row>
    <row r="13962" spans="1:15" x14ac:dyDescent="0.2">
      <c r="A13962" s="24" t="str">
        <f t="shared" si="1316"/>
        <v xml:space="preserve"> </v>
      </c>
      <c r="B13962" s="35"/>
      <c r="C13962" s="35"/>
      <c r="D13962" s="35"/>
      <c r="E13962" s="35"/>
      <c r="F13962" s="35"/>
      <c r="G13962" s="35"/>
      <c r="H13962" s="35"/>
      <c r="J13962" s="26" t="str">
        <f t="shared" si="1318"/>
        <v>No</v>
      </c>
      <c r="K13962" s="26" t="str">
        <f t="shared" si="1319"/>
        <v>Missing</v>
      </c>
      <c r="L13962" s="26" t="str">
        <f t="shared" si="1320"/>
        <v>Missing</v>
      </c>
      <c r="M13962" s="26" t="str">
        <f>IF(OR(ISBLANK(B13962),ISBLANK(C13962),ISBLANK(D13962)),"Missing",IFERROR(VLOOKUP(A13962,'RM Postcodes'!$A:$B,2,0),"Invalid"))</f>
        <v>Missing</v>
      </c>
      <c r="N13962" s="26" t="str">
        <f t="shared" si="1321"/>
        <v>Missing</v>
      </c>
      <c r="O13962" s="26" t="str">
        <f t="shared" si="1317"/>
        <v>Missing</v>
      </c>
    </row>
    <row r="13963" spans="1:15" x14ac:dyDescent="0.2">
      <c r="A13963" s="24" t="str">
        <f t="shared" si="1316"/>
        <v xml:space="preserve"> </v>
      </c>
      <c r="B13963" s="35"/>
      <c r="C13963" s="35"/>
      <c r="D13963" s="35"/>
      <c r="E13963" s="35"/>
      <c r="F13963" s="35"/>
      <c r="G13963" s="35"/>
      <c r="H13963" s="35"/>
      <c r="J13963" s="26" t="str">
        <f t="shared" si="1318"/>
        <v>No</v>
      </c>
      <c r="K13963" s="26" t="str">
        <f t="shared" si="1319"/>
        <v>Missing</v>
      </c>
      <c r="L13963" s="26" t="str">
        <f t="shared" si="1320"/>
        <v>Missing</v>
      </c>
      <c r="M13963" s="26" t="str">
        <f>IF(OR(ISBLANK(B13963),ISBLANK(C13963),ISBLANK(D13963)),"Missing",IFERROR(VLOOKUP(A13963,'RM Postcodes'!$A:$B,2,0),"Invalid"))</f>
        <v>Missing</v>
      </c>
      <c r="N13963" s="26" t="str">
        <f t="shared" si="1321"/>
        <v>Missing</v>
      </c>
      <c r="O13963" s="26" t="str">
        <f t="shared" si="1317"/>
        <v>Missing</v>
      </c>
    </row>
    <row r="13964" spans="1:15" x14ac:dyDescent="0.2">
      <c r="A13964" s="24" t="str">
        <f t="shared" si="1316"/>
        <v xml:space="preserve"> </v>
      </c>
      <c r="B13964" s="35"/>
      <c r="C13964" s="35"/>
      <c r="D13964" s="35"/>
      <c r="E13964" s="35"/>
      <c r="F13964" s="35"/>
      <c r="G13964" s="35"/>
      <c r="H13964" s="35"/>
      <c r="J13964" s="26" t="str">
        <f t="shared" si="1318"/>
        <v>No</v>
      </c>
      <c r="K13964" s="26" t="str">
        <f t="shared" si="1319"/>
        <v>Missing</v>
      </c>
      <c r="L13964" s="26" t="str">
        <f t="shared" si="1320"/>
        <v>Missing</v>
      </c>
      <c r="M13964" s="26" t="str">
        <f>IF(OR(ISBLANK(B13964),ISBLANK(C13964),ISBLANK(D13964)),"Missing",IFERROR(VLOOKUP(A13964,'RM Postcodes'!$A:$B,2,0),"Invalid"))</f>
        <v>Missing</v>
      </c>
      <c r="N13964" s="26" t="str">
        <f t="shared" si="1321"/>
        <v>Missing</v>
      </c>
      <c r="O13964" s="26" t="str">
        <f t="shared" si="1317"/>
        <v>Missing</v>
      </c>
    </row>
    <row r="13965" spans="1:15" x14ac:dyDescent="0.2">
      <c r="A13965" s="24" t="str">
        <f t="shared" si="1316"/>
        <v xml:space="preserve"> </v>
      </c>
      <c r="B13965" s="35"/>
      <c r="C13965" s="35"/>
      <c r="D13965" s="35"/>
      <c r="E13965" s="35"/>
      <c r="F13965" s="35"/>
      <c r="G13965" s="35"/>
      <c r="H13965" s="35"/>
      <c r="J13965" s="26" t="str">
        <f t="shared" si="1318"/>
        <v>No</v>
      </c>
      <c r="K13965" s="26" t="str">
        <f t="shared" si="1319"/>
        <v>Missing</v>
      </c>
      <c r="L13965" s="26" t="str">
        <f t="shared" si="1320"/>
        <v>Missing</v>
      </c>
      <c r="M13965" s="26" t="str">
        <f>IF(OR(ISBLANK(B13965),ISBLANK(C13965),ISBLANK(D13965)),"Missing",IFERROR(VLOOKUP(A13965,'RM Postcodes'!$A:$B,2,0),"Invalid"))</f>
        <v>Missing</v>
      </c>
      <c r="N13965" s="26" t="str">
        <f t="shared" si="1321"/>
        <v>Missing</v>
      </c>
      <c r="O13965" s="26" t="str">
        <f t="shared" si="1317"/>
        <v>Missing</v>
      </c>
    </row>
    <row r="13966" spans="1:15" x14ac:dyDescent="0.2">
      <c r="A13966" s="24" t="str">
        <f t="shared" si="1316"/>
        <v xml:space="preserve"> </v>
      </c>
      <c r="B13966" s="35"/>
      <c r="C13966" s="35"/>
      <c r="D13966" s="35"/>
      <c r="E13966" s="35"/>
      <c r="F13966" s="35"/>
      <c r="G13966" s="35"/>
      <c r="H13966" s="35"/>
      <c r="J13966" s="26" t="str">
        <f t="shared" si="1318"/>
        <v>No</v>
      </c>
      <c r="K13966" s="26" t="str">
        <f t="shared" si="1319"/>
        <v>Missing</v>
      </c>
      <c r="L13966" s="26" t="str">
        <f t="shared" si="1320"/>
        <v>Missing</v>
      </c>
      <c r="M13966" s="26" t="str">
        <f>IF(OR(ISBLANK(B13966),ISBLANK(C13966),ISBLANK(D13966)),"Missing",IFERROR(VLOOKUP(A13966,'RM Postcodes'!$A:$B,2,0),"Invalid"))</f>
        <v>Missing</v>
      </c>
      <c r="N13966" s="26" t="str">
        <f t="shared" si="1321"/>
        <v>Missing</v>
      </c>
      <c r="O13966" s="26" t="str">
        <f t="shared" si="1317"/>
        <v>Missing</v>
      </c>
    </row>
    <row r="13967" spans="1:15" x14ac:dyDescent="0.2">
      <c r="A13967" s="24" t="str">
        <f t="shared" si="1316"/>
        <v xml:space="preserve"> </v>
      </c>
      <c r="B13967" s="35"/>
      <c r="C13967" s="35"/>
      <c r="D13967" s="35"/>
      <c r="E13967" s="35"/>
      <c r="F13967" s="35"/>
      <c r="G13967" s="35"/>
      <c r="H13967" s="35"/>
      <c r="J13967" s="26" t="str">
        <f t="shared" si="1318"/>
        <v>No</v>
      </c>
      <c r="K13967" s="26" t="str">
        <f t="shared" si="1319"/>
        <v>Missing</v>
      </c>
      <c r="L13967" s="26" t="str">
        <f t="shared" si="1320"/>
        <v>Missing</v>
      </c>
      <c r="M13967" s="26" t="str">
        <f>IF(OR(ISBLANK(B13967),ISBLANK(C13967),ISBLANK(D13967)),"Missing",IFERROR(VLOOKUP(A13967,'RM Postcodes'!$A:$B,2,0),"Invalid"))</f>
        <v>Missing</v>
      </c>
      <c r="N13967" s="26" t="str">
        <f t="shared" si="1321"/>
        <v>Missing</v>
      </c>
      <c r="O13967" s="26" t="str">
        <f t="shared" si="1317"/>
        <v>Missing</v>
      </c>
    </row>
    <row r="13968" spans="1:15" x14ac:dyDescent="0.2">
      <c r="A13968" s="24" t="str">
        <f t="shared" si="1316"/>
        <v xml:space="preserve"> </v>
      </c>
      <c r="B13968" s="35"/>
      <c r="C13968" s="35"/>
      <c r="D13968" s="35"/>
      <c r="E13968" s="35"/>
      <c r="F13968" s="35"/>
      <c r="G13968" s="35"/>
      <c r="H13968" s="35"/>
      <c r="J13968" s="26" t="str">
        <f t="shared" si="1318"/>
        <v>No</v>
      </c>
      <c r="K13968" s="26" t="str">
        <f t="shared" si="1319"/>
        <v>Missing</v>
      </c>
      <c r="L13968" s="26" t="str">
        <f t="shared" si="1320"/>
        <v>Missing</v>
      </c>
      <c r="M13968" s="26" t="str">
        <f>IF(OR(ISBLANK(B13968),ISBLANK(C13968),ISBLANK(D13968)),"Missing",IFERROR(VLOOKUP(A13968,'RM Postcodes'!$A:$B,2,0),"Invalid"))</f>
        <v>Missing</v>
      </c>
      <c r="N13968" s="26" t="str">
        <f t="shared" si="1321"/>
        <v>Missing</v>
      </c>
      <c r="O13968" s="26" t="str">
        <f t="shared" si="1317"/>
        <v>Missing</v>
      </c>
    </row>
    <row r="13969" spans="1:15" x14ac:dyDescent="0.2">
      <c r="A13969" s="24" t="str">
        <f t="shared" si="1316"/>
        <v xml:space="preserve"> </v>
      </c>
      <c r="B13969" s="35"/>
      <c r="C13969" s="35"/>
      <c r="D13969" s="35"/>
      <c r="E13969" s="35"/>
      <c r="F13969" s="35"/>
      <c r="G13969" s="35"/>
      <c r="H13969" s="35"/>
      <c r="J13969" s="26" t="str">
        <f t="shared" si="1318"/>
        <v>No</v>
      </c>
      <c r="K13969" s="26" t="str">
        <f t="shared" si="1319"/>
        <v>Missing</v>
      </c>
      <c r="L13969" s="26" t="str">
        <f t="shared" si="1320"/>
        <v>Missing</v>
      </c>
      <c r="M13969" s="26" t="str">
        <f>IF(OR(ISBLANK(B13969),ISBLANK(C13969),ISBLANK(D13969)),"Missing",IFERROR(VLOOKUP(A13969,'RM Postcodes'!$A:$B,2,0),"Invalid"))</f>
        <v>Missing</v>
      </c>
      <c r="N13969" s="26" t="str">
        <f t="shared" si="1321"/>
        <v>Missing</v>
      </c>
      <c r="O13969" s="26" t="str">
        <f t="shared" si="1317"/>
        <v>Missing</v>
      </c>
    </row>
    <row r="13970" spans="1:15" x14ac:dyDescent="0.2">
      <c r="A13970" s="24" t="str">
        <f t="shared" si="1316"/>
        <v xml:space="preserve"> </v>
      </c>
      <c r="B13970" s="35"/>
      <c r="C13970" s="35"/>
      <c r="D13970" s="35"/>
      <c r="E13970" s="35"/>
      <c r="F13970" s="35"/>
      <c r="G13970" s="35"/>
      <c r="H13970" s="35"/>
      <c r="J13970" s="26" t="str">
        <f t="shared" si="1318"/>
        <v>No</v>
      </c>
      <c r="K13970" s="26" t="str">
        <f t="shared" si="1319"/>
        <v>Missing</v>
      </c>
      <c r="L13970" s="26" t="str">
        <f t="shared" si="1320"/>
        <v>Missing</v>
      </c>
      <c r="M13970" s="26" t="str">
        <f>IF(OR(ISBLANK(B13970),ISBLANK(C13970),ISBLANK(D13970)),"Missing",IFERROR(VLOOKUP(A13970,'RM Postcodes'!$A:$B,2,0),"Invalid"))</f>
        <v>Missing</v>
      </c>
      <c r="N13970" s="26" t="str">
        <f t="shared" si="1321"/>
        <v>Missing</v>
      </c>
      <c r="O13970" s="26" t="str">
        <f t="shared" si="1317"/>
        <v>Missing</v>
      </c>
    </row>
    <row r="13971" spans="1:15" x14ac:dyDescent="0.2">
      <c r="A13971" s="24" t="str">
        <f t="shared" si="1316"/>
        <v xml:space="preserve"> </v>
      </c>
      <c r="B13971" s="35"/>
      <c r="C13971" s="35"/>
      <c r="D13971" s="35"/>
      <c r="E13971" s="35"/>
      <c r="F13971" s="35"/>
      <c r="G13971" s="35"/>
      <c r="H13971" s="35"/>
      <c r="J13971" s="26" t="str">
        <f t="shared" si="1318"/>
        <v>No</v>
      </c>
      <c r="K13971" s="26" t="str">
        <f t="shared" si="1319"/>
        <v>Missing</v>
      </c>
      <c r="L13971" s="26" t="str">
        <f t="shared" si="1320"/>
        <v>Missing</v>
      </c>
      <c r="M13971" s="26" t="str">
        <f>IF(OR(ISBLANK(B13971),ISBLANK(C13971),ISBLANK(D13971)),"Missing",IFERROR(VLOOKUP(A13971,'RM Postcodes'!$A:$B,2,0),"Invalid"))</f>
        <v>Missing</v>
      </c>
      <c r="N13971" s="26" t="str">
        <f t="shared" si="1321"/>
        <v>Missing</v>
      </c>
      <c r="O13971" s="26" t="str">
        <f t="shared" si="1317"/>
        <v>Missing</v>
      </c>
    </row>
    <row r="13972" spans="1:15" x14ac:dyDescent="0.2">
      <c r="A13972" s="24" t="str">
        <f t="shared" si="1316"/>
        <v xml:space="preserve"> </v>
      </c>
      <c r="B13972" s="35"/>
      <c r="C13972" s="35"/>
      <c r="D13972" s="35"/>
      <c r="E13972" s="35"/>
      <c r="F13972" s="35"/>
      <c r="G13972" s="35"/>
      <c r="H13972" s="35"/>
      <c r="J13972" s="26" t="str">
        <f t="shared" si="1318"/>
        <v>No</v>
      </c>
      <c r="K13972" s="26" t="str">
        <f t="shared" si="1319"/>
        <v>Missing</v>
      </c>
      <c r="L13972" s="26" t="str">
        <f t="shared" si="1320"/>
        <v>Missing</v>
      </c>
      <c r="M13972" s="26" t="str">
        <f>IF(OR(ISBLANK(B13972),ISBLANK(C13972),ISBLANK(D13972)),"Missing",IFERROR(VLOOKUP(A13972,'RM Postcodes'!$A:$B,2,0),"Invalid"))</f>
        <v>Missing</v>
      </c>
      <c r="N13972" s="26" t="str">
        <f t="shared" si="1321"/>
        <v>Missing</v>
      </c>
      <c r="O13972" s="26" t="str">
        <f t="shared" si="1317"/>
        <v>Missing</v>
      </c>
    </row>
    <row r="13973" spans="1:15" x14ac:dyDescent="0.2">
      <c r="A13973" s="24" t="str">
        <f t="shared" si="1316"/>
        <v xml:space="preserve"> </v>
      </c>
      <c r="B13973" s="35"/>
      <c r="C13973" s="35"/>
      <c r="D13973" s="35"/>
      <c r="E13973" s="35"/>
      <c r="F13973" s="35"/>
      <c r="G13973" s="35"/>
      <c r="H13973" s="35"/>
      <c r="J13973" s="26" t="str">
        <f t="shared" si="1318"/>
        <v>No</v>
      </c>
      <c r="K13973" s="26" t="str">
        <f t="shared" si="1319"/>
        <v>Missing</v>
      </c>
      <c r="L13973" s="26" t="str">
        <f t="shared" si="1320"/>
        <v>Missing</v>
      </c>
      <c r="M13973" s="26" t="str">
        <f>IF(OR(ISBLANK(B13973),ISBLANK(C13973),ISBLANK(D13973)),"Missing",IFERROR(VLOOKUP(A13973,'RM Postcodes'!$A:$B,2,0),"Invalid"))</f>
        <v>Missing</v>
      </c>
      <c r="N13973" s="26" t="str">
        <f t="shared" si="1321"/>
        <v>Missing</v>
      </c>
      <c r="O13973" s="26" t="str">
        <f t="shared" si="1317"/>
        <v>Missing</v>
      </c>
    </row>
    <row r="13974" spans="1:15" x14ac:dyDescent="0.2">
      <c r="A13974" s="24" t="str">
        <f t="shared" si="1316"/>
        <v xml:space="preserve"> </v>
      </c>
      <c r="B13974" s="35"/>
      <c r="C13974" s="35"/>
      <c r="D13974" s="35"/>
      <c r="E13974" s="35"/>
      <c r="F13974" s="35"/>
      <c r="G13974" s="35"/>
      <c r="H13974" s="35"/>
      <c r="J13974" s="26" t="str">
        <f t="shared" si="1318"/>
        <v>No</v>
      </c>
      <c r="K13974" s="26" t="str">
        <f t="shared" si="1319"/>
        <v>Missing</v>
      </c>
      <c r="L13974" s="26" t="str">
        <f t="shared" si="1320"/>
        <v>Missing</v>
      </c>
      <c r="M13974" s="26" t="str">
        <f>IF(OR(ISBLANK(B13974),ISBLANK(C13974),ISBLANK(D13974)),"Missing",IFERROR(VLOOKUP(A13974,'RM Postcodes'!$A:$B,2,0),"Invalid"))</f>
        <v>Missing</v>
      </c>
      <c r="N13974" s="26" t="str">
        <f t="shared" si="1321"/>
        <v>Missing</v>
      </c>
      <c r="O13974" s="26" t="str">
        <f t="shared" si="1317"/>
        <v>Missing</v>
      </c>
    </row>
    <row r="13975" spans="1:15" x14ac:dyDescent="0.2">
      <c r="A13975" s="24" t="str">
        <f t="shared" si="1316"/>
        <v xml:space="preserve"> </v>
      </c>
      <c r="B13975" s="35"/>
      <c r="C13975" s="35"/>
      <c r="D13975" s="35"/>
      <c r="E13975" s="35"/>
      <c r="F13975" s="35"/>
      <c r="G13975" s="35"/>
      <c r="H13975" s="35"/>
      <c r="J13975" s="26" t="str">
        <f t="shared" si="1318"/>
        <v>No</v>
      </c>
      <c r="K13975" s="26" t="str">
        <f t="shared" si="1319"/>
        <v>Missing</v>
      </c>
      <c r="L13975" s="26" t="str">
        <f t="shared" si="1320"/>
        <v>Missing</v>
      </c>
      <c r="M13975" s="26" t="str">
        <f>IF(OR(ISBLANK(B13975),ISBLANK(C13975),ISBLANK(D13975)),"Missing",IFERROR(VLOOKUP(A13975,'RM Postcodes'!$A:$B,2,0),"Invalid"))</f>
        <v>Missing</v>
      </c>
      <c r="N13975" s="26" t="str">
        <f t="shared" si="1321"/>
        <v>Missing</v>
      </c>
      <c r="O13975" s="26" t="str">
        <f t="shared" si="1317"/>
        <v>Missing</v>
      </c>
    </row>
    <row r="13976" spans="1:15" x14ac:dyDescent="0.2">
      <c r="A13976" s="24" t="str">
        <f t="shared" si="1316"/>
        <v xml:space="preserve"> </v>
      </c>
      <c r="B13976" s="35"/>
      <c r="C13976" s="35"/>
      <c r="D13976" s="35"/>
      <c r="E13976" s="35"/>
      <c r="F13976" s="35"/>
      <c r="G13976" s="35"/>
      <c r="H13976" s="35"/>
      <c r="J13976" s="26" t="str">
        <f t="shared" si="1318"/>
        <v>No</v>
      </c>
      <c r="K13976" s="26" t="str">
        <f t="shared" si="1319"/>
        <v>Missing</v>
      </c>
      <c r="L13976" s="26" t="str">
        <f t="shared" si="1320"/>
        <v>Missing</v>
      </c>
      <c r="M13976" s="26" t="str">
        <f>IF(OR(ISBLANK(B13976),ISBLANK(C13976),ISBLANK(D13976)),"Missing",IFERROR(VLOOKUP(A13976,'RM Postcodes'!$A:$B,2,0),"Invalid"))</f>
        <v>Missing</v>
      </c>
      <c r="N13976" s="26" t="str">
        <f t="shared" si="1321"/>
        <v>Missing</v>
      </c>
      <c r="O13976" s="26" t="str">
        <f t="shared" si="1317"/>
        <v>Missing</v>
      </c>
    </row>
    <row r="13977" spans="1:15" x14ac:dyDescent="0.2">
      <c r="A13977" s="24" t="str">
        <f t="shared" si="1316"/>
        <v xml:space="preserve"> </v>
      </c>
      <c r="B13977" s="35"/>
      <c r="C13977" s="35"/>
      <c r="D13977" s="35"/>
      <c r="E13977" s="35"/>
      <c r="F13977" s="35"/>
      <c r="G13977" s="35"/>
      <c r="H13977" s="35"/>
      <c r="J13977" s="26" t="str">
        <f t="shared" si="1318"/>
        <v>No</v>
      </c>
      <c r="K13977" s="26" t="str">
        <f t="shared" si="1319"/>
        <v>Missing</v>
      </c>
      <c r="L13977" s="26" t="str">
        <f t="shared" si="1320"/>
        <v>Missing</v>
      </c>
      <c r="M13977" s="26" t="str">
        <f>IF(OR(ISBLANK(B13977),ISBLANK(C13977),ISBLANK(D13977)),"Missing",IFERROR(VLOOKUP(A13977,'RM Postcodes'!$A:$B,2,0),"Invalid"))</f>
        <v>Missing</v>
      </c>
      <c r="N13977" s="26" t="str">
        <f t="shared" si="1321"/>
        <v>Missing</v>
      </c>
      <c r="O13977" s="26" t="str">
        <f t="shared" si="1317"/>
        <v>Missing</v>
      </c>
    </row>
    <row r="13978" spans="1:15" x14ac:dyDescent="0.2">
      <c r="A13978" s="24" t="str">
        <f t="shared" si="1316"/>
        <v xml:space="preserve"> </v>
      </c>
      <c r="B13978" s="35"/>
      <c r="C13978" s="35"/>
      <c r="D13978" s="35"/>
      <c r="E13978" s="35"/>
      <c r="F13978" s="35"/>
      <c r="G13978" s="35"/>
      <c r="H13978" s="35"/>
      <c r="J13978" s="26" t="str">
        <f t="shared" si="1318"/>
        <v>No</v>
      </c>
      <c r="K13978" s="26" t="str">
        <f t="shared" si="1319"/>
        <v>Missing</v>
      </c>
      <c r="L13978" s="26" t="str">
        <f t="shared" si="1320"/>
        <v>Missing</v>
      </c>
      <c r="M13978" s="26" t="str">
        <f>IF(OR(ISBLANK(B13978),ISBLANK(C13978),ISBLANK(D13978)),"Missing",IFERROR(VLOOKUP(A13978,'RM Postcodes'!$A:$B,2,0),"Invalid"))</f>
        <v>Missing</v>
      </c>
      <c r="N13978" s="26" t="str">
        <f t="shared" si="1321"/>
        <v>Missing</v>
      </c>
      <c r="O13978" s="26" t="str">
        <f t="shared" si="1317"/>
        <v>Missing</v>
      </c>
    </row>
    <row r="13979" spans="1:15" x14ac:dyDescent="0.2">
      <c r="A13979" s="24" t="str">
        <f t="shared" si="1316"/>
        <v xml:space="preserve"> </v>
      </c>
      <c r="B13979" s="35"/>
      <c r="C13979" s="35"/>
      <c r="D13979" s="35"/>
      <c r="E13979" s="35"/>
      <c r="F13979" s="35"/>
      <c r="G13979" s="35"/>
      <c r="H13979" s="35"/>
      <c r="J13979" s="26" t="str">
        <f t="shared" si="1318"/>
        <v>No</v>
      </c>
      <c r="K13979" s="26" t="str">
        <f t="shared" si="1319"/>
        <v>Missing</v>
      </c>
      <c r="L13979" s="26" t="str">
        <f t="shared" si="1320"/>
        <v>Missing</v>
      </c>
      <c r="M13979" s="26" t="str">
        <f>IF(OR(ISBLANK(B13979),ISBLANK(C13979),ISBLANK(D13979)),"Missing",IFERROR(VLOOKUP(A13979,'RM Postcodes'!$A:$B,2,0),"Invalid"))</f>
        <v>Missing</v>
      </c>
      <c r="N13979" s="26" t="str">
        <f t="shared" si="1321"/>
        <v>Missing</v>
      </c>
      <c r="O13979" s="26" t="str">
        <f t="shared" si="1317"/>
        <v>Missing</v>
      </c>
    </row>
    <row r="13980" spans="1:15" x14ac:dyDescent="0.2">
      <c r="A13980" s="24" t="str">
        <f t="shared" si="1316"/>
        <v xml:space="preserve"> </v>
      </c>
      <c r="B13980" s="35"/>
      <c r="C13980" s="35"/>
      <c r="D13980" s="35"/>
      <c r="E13980" s="35"/>
      <c r="F13980" s="35"/>
      <c r="G13980" s="35"/>
      <c r="H13980" s="35"/>
      <c r="J13980" s="26" t="str">
        <f t="shared" si="1318"/>
        <v>No</v>
      </c>
      <c r="K13980" s="26" t="str">
        <f t="shared" si="1319"/>
        <v>Missing</v>
      </c>
      <c r="L13980" s="26" t="str">
        <f t="shared" si="1320"/>
        <v>Missing</v>
      </c>
      <c r="M13980" s="26" t="str">
        <f>IF(OR(ISBLANK(B13980),ISBLANK(C13980),ISBLANK(D13980)),"Missing",IFERROR(VLOOKUP(A13980,'RM Postcodes'!$A:$B,2,0),"Invalid"))</f>
        <v>Missing</v>
      </c>
      <c r="N13980" s="26" t="str">
        <f t="shared" si="1321"/>
        <v>Missing</v>
      </c>
      <c r="O13980" s="26" t="str">
        <f t="shared" si="1317"/>
        <v>Missing</v>
      </c>
    </row>
    <row r="13981" spans="1:15" x14ac:dyDescent="0.2">
      <c r="A13981" s="24" t="str">
        <f t="shared" si="1316"/>
        <v xml:space="preserve"> </v>
      </c>
      <c r="B13981" s="35"/>
      <c r="C13981" s="35"/>
      <c r="D13981" s="35"/>
      <c r="E13981" s="35"/>
      <c r="F13981" s="35"/>
      <c r="G13981" s="35"/>
      <c r="H13981" s="35"/>
      <c r="J13981" s="26" t="str">
        <f t="shared" si="1318"/>
        <v>No</v>
      </c>
      <c r="K13981" s="26" t="str">
        <f t="shared" si="1319"/>
        <v>Missing</v>
      </c>
      <c r="L13981" s="26" t="str">
        <f t="shared" si="1320"/>
        <v>Missing</v>
      </c>
      <c r="M13981" s="26" t="str">
        <f>IF(OR(ISBLANK(B13981),ISBLANK(C13981),ISBLANK(D13981)),"Missing",IFERROR(VLOOKUP(A13981,'RM Postcodes'!$A:$B,2,0),"Invalid"))</f>
        <v>Missing</v>
      </c>
      <c r="N13981" s="26" t="str">
        <f t="shared" si="1321"/>
        <v>Missing</v>
      </c>
      <c r="O13981" s="26" t="str">
        <f t="shared" si="1317"/>
        <v>Missing</v>
      </c>
    </row>
    <row r="13982" spans="1:15" x14ac:dyDescent="0.2">
      <c r="A13982" s="24" t="str">
        <f t="shared" si="1316"/>
        <v xml:space="preserve"> </v>
      </c>
      <c r="B13982" s="35"/>
      <c r="C13982" s="35"/>
      <c r="D13982" s="35"/>
      <c r="E13982" s="35"/>
      <c r="F13982" s="35"/>
      <c r="G13982" s="35"/>
      <c r="H13982" s="35"/>
      <c r="J13982" s="26" t="str">
        <f t="shared" si="1318"/>
        <v>No</v>
      </c>
      <c r="K13982" s="26" t="str">
        <f t="shared" si="1319"/>
        <v>Missing</v>
      </c>
      <c r="L13982" s="26" t="str">
        <f t="shared" si="1320"/>
        <v>Missing</v>
      </c>
      <c r="M13982" s="26" t="str">
        <f>IF(OR(ISBLANK(B13982),ISBLANK(C13982),ISBLANK(D13982)),"Missing",IFERROR(VLOOKUP(A13982,'RM Postcodes'!$A:$B,2,0),"Invalid"))</f>
        <v>Missing</v>
      </c>
      <c r="N13982" s="26" t="str">
        <f t="shared" si="1321"/>
        <v>Missing</v>
      </c>
      <c r="O13982" s="26" t="str">
        <f t="shared" si="1317"/>
        <v>Missing</v>
      </c>
    </row>
    <row r="13983" spans="1:15" x14ac:dyDescent="0.2">
      <c r="A13983" s="24" t="str">
        <f t="shared" ref="A13983:A14000" si="1322">TRIM(B13983)&amp;TRIM(C13983)&amp;" "&amp;TRIM(D13983)</f>
        <v xml:space="preserve"> </v>
      </c>
      <c r="B13983" s="35"/>
      <c r="C13983" s="35"/>
      <c r="D13983" s="35"/>
      <c r="E13983" s="35"/>
      <c r="F13983" s="35"/>
      <c r="G13983" s="35"/>
      <c r="H13983" s="35"/>
      <c r="J13983" s="26" t="str">
        <f t="shared" si="1318"/>
        <v>No</v>
      </c>
      <c r="K13983" s="26" t="str">
        <f t="shared" si="1319"/>
        <v>Missing</v>
      </c>
      <c r="L13983" s="26" t="str">
        <f t="shared" si="1320"/>
        <v>Missing</v>
      </c>
      <c r="M13983" s="26" t="str">
        <f>IF(OR(ISBLANK(B13983),ISBLANK(C13983),ISBLANK(D13983)),"Missing",IFERROR(VLOOKUP(A13983,'RM Postcodes'!$A:$B,2,0),"Invalid"))</f>
        <v>Missing</v>
      </c>
      <c r="N13983" s="26" t="str">
        <f t="shared" si="1321"/>
        <v>Missing</v>
      </c>
      <c r="O13983" s="26" t="str">
        <f t="shared" si="1317"/>
        <v>Missing</v>
      </c>
    </row>
    <row r="13984" spans="1:15" x14ac:dyDescent="0.2">
      <c r="A13984" s="24" t="str">
        <f t="shared" si="1322"/>
        <v xml:space="preserve"> </v>
      </c>
      <c r="B13984" s="35"/>
      <c r="C13984" s="35"/>
      <c r="D13984" s="35"/>
      <c r="E13984" s="35"/>
      <c r="F13984" s="35"/>
      <c r="G13984" s="35"/>
      <c r="H13984" s="35"/>
      <c r="J13984" s="26" t="str">
        <f t="shared" si="1318"/>
        <v>No</v>
      </c>
      <c r="K13984" s="26" t="str">
        <f t="shared" si="1319"/>
        <v>Missing</v>
      </c>
      <c r="L13984" s="26" t="str">
        <f t="shared" si="1320"/>
        <v>Missing</v>
      </c>
      <c r="M13984" s="26" t="str">
        <f>IF(OR(ISBLANK(B13984),ISBLANK(C13984),ISBLANK(D13984)),"Missing",IFERROR(VLOOKUP(A13984,'RM Postcodes'!$A:$B,2,0),"Invalid"))</f>
        <v>Missing</v>
      </c>
      <c r="N13984" s="26" t="str">
        <f t="shared" si="1321"/>
        <v>Missing</v>
      </c>
      <c r="O13984" s="26" t="str">
        <f t="shared" si="1317"/>
        <v>Missing</v>
      </c>
    </row>
    <row r="13985" spans="1:15" x14ac:dyDescent="0.2">
      <c r="A13985" s="24" t="str">
        <f t="shared" si="1322"/>
        <v xml:space="preserve"> </v>
      </c>
      <c r="B13985" s="35"/>
      <c r="C13985" s="35"/>
      <c r="D13985" s="35"/>
      <c r="E13985" s="35"/>
      <c r="F13985" s="35"/>
      <c r="G13985" s="35"/>
      <c r="H13985" s="35"/>
      <c r="J13985" s="26" t="str">
        <f t="shared" si="1318"/>
        <v>No</v>
      </c>
      <c r="K13985" s="26" t="str">
        <f t="shared" si="1319"/>
        <v>Missing</v>
      </c>
      <c r="L13985" s="26" t="str">
        <f t="shared" si="1320"/>
        <v>Missing</v>
      </c>
      <c r="M13985" s="26" t="str">
        <f>IF(OR(ISBLANK(B13985),ISBLANK(C13985),ISBLANK(D13985)),"Missing",IFERROR(VLOOKUP(A13985,'RM Postcodes'!$A:$B,2,0),"Invalid"))</f>
        <v>Missing</v>
      </c>
      <c r="N13985" s="26" t="str">
        <f t="shared" si="1321"/>
        <v>Missing</v>
      </c>
      <c r="O13985" s="26" t="str">
        <f t="shared" si="1317"/>
        <v>Missing</v>
      </c>
    </row>
    <row r="13986" spans="1:15" x14ac:dyDescent="0.2">
      <c r="A13986" s="24" t="str">
        <f t="shared" si="1322"/>
        <v xml:space="preserve"> </v>
      </c>
      <c r="B13986" s="35"/>
      <c r="C13986" s="35"/>
      <c r="D13986" s="35"/>
      <c r="E13986" s="35"/>
      <c r="F13986" s="35"/>
      <c r="G13986" s="35"/>
      <c r="H13986" s="35"/>
      <c r="J13986" s="26" t="str">
        <f t="shared" si="1318"/>
        <v>No</v>
      </c>
      <c r="K13986" s="26" t="str">
        <f t="shared" si="1319"/>
        <v>Missing</v>
      </c>
      <c r="L13986" s="26" t="str">
        <f t="shared" si="1320"/>
        <v>Missing</v>
      </c>
      <c r="M13986" s="26" t="str">
        <f>IF(OR(ISBLANK(B13986),ISBLANK(C13986),ISBLANK(D13986)),"Missing",IFERROR(VLOOKUP(A13986,'RM Postcodes'!$A:$B,2,0),"Invalid"))</f>
        <v>Missing</v>
      </c>
      <c r="N13986" s="26" t="str">
        <f t="shared" si="1321"/>
        <v>Missing</v>
      </c>
      <c r="O13986" s="26" t="str">
        <f t="shared" si="1317"/>
        <v>Missing</v>
      </c>
    </row>
    <row r="13987" spans="1:15" x14ac:dyDescent="0.2">
      <c r="A13987" s="24" t="str">
        <f t="shared" si="1322"/>
        <v xml:space="preserve"> </v>
      </c>
      <c r="B13987" s="35"/>
      <c r="C13987" s="35"/>
      <c r="D13987" s="35"/>
      <c r="E13987" s="35"/>
      <c r="F13987" s="35"/>
      <c r="G13987" s="35"/>
      <c r="H13987" s="35"/>
      <c r="J13987" s="26" t="str">
        <f t="shared" si="1318"/>
        <v>No</v>
      </c>
      <c r="K13987" s="26" t="str">
        <f t="shared" si="1319"/>
        <v>Missing</v>
      </c>
      <c r="L13987" s="26" t="str">
        <f t="shared" si="1320"/>
        <v>Missing</v>
      </c>
      <c r="M13987" s="26" t="str">
        <f>IF(OR(ISBLANK(B13987),ISBLANK(C13987),ISBLANK(D13987)),"Missing",IFERROR(VLOOKUP(A13987,'RM Postcodes'!$A:$B,2,0),"Invalid"))</f>
        <v>Missing</v>
      </c>
      <c r="N13987" s="26" t="str">
        <f t="shared" si="1321"/>
        <v>Missing</v>
      </c>
      <c r="O13987" s="26" t="str">
        <f t="shared" si="1317"/>
        <v>Missing</v>
      </c>
    </row>
    <row r="13988" spans="1:15" x14ac:dyDescent="0.2">
      <c r="A13988" s="24" t="str">
        <f t="shared" si="1322"/>
        <v xml:space="preserve"> </v>
      </c>
      <c r="B13988" s="35"/>
      <c r="C13988" s="35"/>
      <c r="D13988" s="35"/>
      <c r="E13988" s="35"/>
      <c r="F13988" s="35"/>
      <c r="G13988" s="35"/>
      <c r="H13988" s="35"/>
      <c r="J13988" s="26" t="str">
        <f t="shared" si="1318"/>
        <v>No</v>
      </c>
      <c r="K13988" s="26" t="str">
        <f t="shared" si="1319"/>
        <v>Missing</v>
      </c>
      <c r="L13988" s="26" t="str">
        <f t="shared" si="1320"/>
        <v>Missing</v>
      </c>
      <c r="M13988" s="26" t="str">
        <f>IF(OR(ISBLANK(B13988),ISBLANK(C13988),ISBLANK(D13988)),"Missing",IFERROR(VLOOKUP(A13988,'RM Postcodes'!$A:$B,2,0),"Invalid"))</f>
        <v>Missing</v>
      </c>
      <c r="N13988" s="26" t="str">
        <f t="shared" si="1321"/>
        <v>Missing</v>
      </c>
      <c r="O13988" s="26" t="str">
        <f t="shared" si="1317"/>
        <v>Missing</v>
      </c>
    </row>
    <row r="13989" spans="1:15" x14ac:dyDescent="0.2">
      <c r="A13989" s="24" t="str">
        <f t="shared" si="1322"/>
        <v xml:space="preserve"> </v>
      </c>
      <c r="B13989" s="35"/>
      <c r="C13989" s="35"/>
      <c r="D13989" s="35"/>
      <c r="E13989" s="35"/>
      <c r="F13989" s="35"/>
      <c r="G13989" s="35"/>
      <c r="H13989" s="35"/>
      <c r="J13989" s="26" t="str">
        <f t="shared" si="1318"/>
        <v>No</v>
      </c>
      <c r="K13989" s="26" t="str">
        <f t="shared" si="1319"/>
        <v>Missing</v>
      </c>
      <c r="L13989" s="26" t="str">
        <f t="shared" si="1320"/>
        <v>Missing</v>
      </c>
      <c r="M13989" s="26" t="str">
        <f>IF(OR(ISBLANK(B13989),ISBLANK(C13989),ISBLANK(D13989)),"Missing",IFERROR(VLOOKUP(A13989,'RM Postcodes'!$A:$B,2,0),"Invalid"))</f>
        <v>Missing</v>
      </c>
      <c r="N13989" s="26" t="str">
        <f t="shared" si="1321"/>
        <v>Missing</v>
      </c>
      <c r="O13989" s="26" t="str">
        <f t="shared" si="1317"/>
        <v>Missing</v>
      </c>
    </row>
    <row r="13990" spans="1:15" x14ac:dyDescent="0.2">
      <c r="A13990" s="24" t="str">
        <f t="shared" si="1322"/>
        <v xml:space="preserve"> </v>
      </c>
      <c r="B13990" s="35"/>
      <c r="C13990" s="35"/>
      <c r="D13990" s="35"/>
      <c r="E13990" s="35"/>
      <c r="F13990" s="35"/>
      <c r="G13990" s="35"/>
      <c r="H13990" s="35"/>
      <c r="J13990" s="26" t="str">
        <f t="shared" si="1318"/>
        <v>No</v>
      </c>
      <c r="K13990" s="26" t="str">
        <f t="shared" si="1319"/>
        <v>Missing</v>
      </c>
      <c r="L13990" s="26" t="str">
        <f t="shared" si="1320"/>
        <v>Missing</v>
      </c>
      <c r="M13990" s="26" t="str">
        <f>IF(OR(ISBLANK(B13990),ISBLANK(C13990),ISBLANK(D13990)),"Missing",IFERROR(VLOOKUP(A13990,'RM Postcodes'!$A:$B,2,0),"Invalid"))</f>
        <v>Missing</v>
      </c>
      <c r="N13990" s="26" t="str">
        <f t="shared" si="1321"/>
        <v>Missing</v>
      </c>
      <c r="O13990" s="26" t="str">
        <f t="shared" si="1317"/>
        <v>Missing</v>
      </c>
    </row>
    <row r="13991" spans="1:15" x14ac:dyDescent="0.2">
      <c r="A13991" s="24" t="str">
        <f t="shared" si="1322"/>
        <v xml:space="preserve"> </v>
      </c>
      <c r="B13991" s="35"/>
      <c r="C13991" s="35"/>
      <c r="D13991" s="35"/>
      <c r="E13991" s="35"/>
      <c r="F13991" s="35"/>
      <c r="G13991" s="35"/>
      <c r="H13991" s="35"/>
      <c r="J13991" s="26" t="str">
        <f t="shared" si="1318"/>
        <v>No</v>
      </c>
      <c r="K13991" s="26" t="str">
        <f t="shared" si="1319"/>
        <v>Missing</v>
      </c>
      <c r="L13991" s="26" t="str">
        <f t="shared" si="1320"/>
        <v>Missing</v>
      </c>
      <c r="M13991" s="26" t="str">
        <f>IF(OR(ISBLANK(B13991),ISBLANK(C13991),ISBLANK(D13991)),"Missing",IFERROR(VLOOKUP(A13991,'RM Postcodes'!$A:$B,2,0),"Invalid"))</f>
        <v>Missing</v>
      </c>
      <c r="N13991" s="26" t="str">
        <f t="shared" si="1321"/>
        <v>Missing</v>
      </c>
      <c r="O13991" s="26" t="str">
        <f t="shared" si="1317"/>
        <v>Missing</v>
      </c>
    </row>
    <row r="13992" spans="1:15" x14ac:dyDescent="0.2">
      <c r="A13992" s="24" t="str">
        <f t="shared" si="1322"/>
        <v xml:space="preserve"> </v>
      </c>
      <c r="B13992" s="35"/>
      <c r="C13992" s="35"/>
      <c r="D13992" s="35"/>
      <c r="E13992" s="35"/>
      <c r="F13992" s="35"/>
      <c r="G13992" s="35"/>
      <c r="H13992" s="35"/>
      <c r="J13992" s="26" t="str">
        <f t="shared" si="1318"/>
        <v>No</v>
      </c>
      <c r="K13992" s="26" t="str">
        <f t="shared" si="1319"/>
        <v>Missing</v>
      </c>
      <c r="L13992" s="26" t="str">
        <f t="shared" si="1320"/>
        <v>Missing</v>
      </c>
      <c r="M13992" s="26" t="str">
        <f>IF(OR(ISBLANK(B13992),ISBLANK(C13992),ISBLANK(D13992)),"Missing",IFERROR(VLOOKUP(A13992,'RM Postcodes'!$A:$B,2,0),"Invalid"))</f>
        <v>Missing</v>
      </c>
      <c r="N13992" s="26" t="str">
        <f t="shared" si="1321"/>
        <v>Missing</v>
      </c>
      <c r="O13992" s="26" t="str">
        <f t="shared" si="1317"/>
        <v>Missing</v>
      </c>
    </row>
    <row r="13993" spans="1:15" x14ac:dyDescent="0.2">
      <c r="A13993" s="24" t="str">
        <f t="shared" si="1322"/>
        <v xml:space="preserve"> </v>
      </c>
      <c r="B13993" s="35"/>
      <c r="C13993" s="35"/>
      <c r="D13993" s="35"/>
      <c r="E13993" s="35"/>
      <c r="F13993" s="35"/>
      <c r="G13993" s="35"/>
      <c r="H13993" s="35"/>
      <c r="J13993" s="26" t="str">
        <f t="shared" si="1318"/>
        <v>No</v>
      </c>
      <c r="K13993" s="26" t="str">
        <f t="shared" si="1319"/>
        <v>Missing</v>
      </c>
      <c r="L13993" s="26" t="str">
        <f t="shared" si="1320"/>
        <v>Missing</v>
      </c>
      <c r="M13993" s="26" t="str">
        <f>IF(OR(ISBLANK(B13993),ISBLANK(C13993),ISBLANK(D13993)),"Missing",IFERROR(VLOOKUP(A13993,'RM Postcodes'!$A:$B,2,0),"Invalid"))</f>
        <v>Missing</v>
      </c>
      <c r="N13993" s="26" t="str">
        <f t="shared" si="1321"/>
        <v>Missing</v>
      </c>
      <c r="O13993" s="26" t="str">
        <f t="shared" si="1317"/>
        <v>Missing</v>
      </c>
    </row>
    <row r="13994" spans="1:15" x14ac:dyDescent="0.2">
      <c r="A13994" s="24" t="str">
        <f t="shared" si="1322"/>
        <v xml:space="preserve"> </v>
      </c>
      <c r="B13994" s="35"/>
      <c r="C13994" s="35"/>
      <c r="D13994" s="35"/>
      <c r="E13994" s="35"/>
      <c r="F13994" s="35"/>
      <c r="G13994" s="35"/>
      <c r="H13994" s="35"/>
      <c r="J13994" s="26" t="str">
        <f t="shared" si="1318"/>
        <v>No</v>
      </c>
      <c r="K13994" s="26" t="str">
        <f t="shared" si="1319"/>
        <v>Missing</v>
      </c>
      <c r="L13994" s="26" t="str">
        <f t="shared" si="1320"/>
        <v>Missing</v>
      </c>
      <c r="M13994" s="26" t="str">
        <f>IF(OR(ISBLANK(B13994),ISBLANK(C13994),ISBLANK(D13994)),"Missing",IFERROR(VLOOKUP(A13994,'RM Postcodes'!$A:$B,2,0),"Invalid"))</f>
        <v>Missing</v>
      </c>
      <c r="N13994" s="26" t="str">
        <f t="shared" si="1321"/>
        <v>Missing</v>
      </c>
      <c r="O13994" s="26" t="str">
        <f t="shared" si="1317"/>
        <v>Missing</v>
      </c>
    </row>
    <row r="13995" spans="1:15" x14ac:dyDescent="0.2">
      <c r="A13995" s="24" t="str">
        <f t="shared" si="1322"/>
        <v xml:space="preserve"> </v>
      </c>
      <c r="B13995" s="35"/>
      <c r="C13995" s="35"/>
      <c r="D13995" s="35"/>
      <c r="E13995" s="35"/>
      <c r="F13995" s="35"/>
      <c r="G13995" s="35"/>
      <c r="H13995" s="35"/>
      <c r="J13995" s="26" t="str">
        <f t="shared" si="1318"/>
        <v>No</v>
      </c>
      <c r="K13995" s="26" t="str">
        <f t="shared" si="1319"/>
        <v>Missing</v>
      </c>
      <c r="L13995" s="26" t="str">
        <f t="shared" si="1320"/>
        <v>Missing</v>
      </c>
      <c r="M13995" s="26" t="str">
        <f>IF(OR(ISBLANK(B13995),ISBLANK(C13995),ISBLANK(D13995)),"Missing",IFERROR(VLOOKUP(A13995,'RM Postcodes'!$A:$B,2,0),"Invalid"))</f>
        <v>Missing</v>
      </c>
      <c r="N13995" s="26" t="str">
        <f t="shared" si="1321"/>
        <v>Missing</v>
      </c>
      <c r="O13995" s="26" t="str">
        <f t="shared" si="1317"/>
        <v>Missing</v>
      </c>
    </row>
    <row r="13996" spans="1:15" x14ac:dyDescent="0.2">
      <c r="A13996" s="24" t="str">
        <f t="shared" si="1322"/>
        <v xml:space="preserve"> </v>
      </c>
      <c r="B13996" s="35"/>
      <c r="C13996" s="35"/>
      <c r="D13996" s="35"/>
      <c r="E13996" s="35"/>
      <c r="F13996" s="35"/>
      <c r="G13996" s="35"/>
      <c r="H13996" s="35"/>
      <c r="J13996" s="26" t="str">
        <f t="shared" si="1318"/>
        <v>No</v>
      </c>
      <c r="K13996" s="26" t="str">
        <f t="shared" si="1319"/>
        <v>Missing</v>
      </c>
      <c r="L13996" s="26" t="str">
        <f t="shared" si="1320"/>
        <v>Missing</v>
      </c>
      <c r="M13996" s="26" t="str">
        <f>IF(OR(ISBLANK(B13996),ISBLANK(C13996),ISBLANK(D13996)),"Missing",IFERROR(VLOOKUP(A13996,'RM Postcodes'!$A:$B,2,0),"Invalid"))</f>
        <v>Missing</v>
      </c>
      <c r="N13996" s="26" t="str">
        <f t="shared" si="1321"/>
        <v>Missing</v>
      </c>
      <c r="O13996" s="26" t="str">
        <f t="shared" si="1317"/>
        <v>Missing</v>
      </c>
    </row>
    <row r="13997" spans="1:15" x14ac:dyDescent="0.2">
      <c r="A13997" s="24" t="str">
        <f t="shared" si="1322"/>
        <v xml:space="preserve"> </v>
      </c>
      <c r="B13997" s="35"/>
      <c r="C13997" s="35"/>
      <c r="D13997" s="35"/>
      <c r="E13997" s="35"/>
      <c r="F13997" s="35"/>
      <c r="G13997" s="35"/>
      <c r="H13997" s="35"/>
      <c r="J13997" s="26" t="str">
        <f t="shared" si="1318"/>
        <v>No</v>
      </c>
      <c r="K13997" s="26" t="str">
        <f t="shared" si="1319"/>
        <v>Missing</v>
      </c>
      <c r="L13997" s="26" t="str">
        <f t="shared" si="1320"/>
        <v>Missing</v>
      </c>
      <c r="M13997" s="26" t="str">
        <f>IF(OR(ISBLANK(B13997),ISBLANK(C13997),ISBLANK(D13997)),"Missing",IFERROR(VLOOKUP(A13997,'RM Postcodes'!$A:$B,2,0),"Invalid"))</f>
        <v>Missing</v>
      </c>
      <c r="N13997" s="26" t="str">
        <f t="shared" si="1321"/>
        <v>Missing</v>
      </c>
      <c r="O13997" s="26" t="str">
        <f t="shared" si="1317"/>
        <v>Missing</v>
      </c>
    </row>
    <row r="13998" spans="1:15" x14ac:dyDescent="0.2">
      <c r="A13998" s="24" t="str">
        <f t="shared" si="1322"/>
        <v xml:space="preserve"> </v>
      </c>
      <c r="B13998" s="35"/>
      <c r="C13998" s="35"/>
      <c r="D13998" s="35"/>
      <c r="E13998" s="35"/>
      <c r="F13998" s="35"/>
      <c r="G13998" s="35"/>
      <c r="H13998" s="35"/>
      <c r="J13998" s="26" t="str">
        <f t="shared" si="1318"/>
        <v>No</v>
      </c>
      <c r="K13998" s="26" t="str">
        <f t="shared" si="1319"/>
        <v>Missing</v>
      </c>
      <c r="L13998" s="26" t="str">
        <f t="shared" si="1320"/>
        <v>Missing</v>
      </c>
      <c r="M13998" s="26" t="str">
        <f>IF(OR(ISBLANK(B13998),ISBLANK(C13998),ISBLANK(D13998)),"Missing",IFERROR(VLOOKUP(A13998,'RM Postcodes'!$A:$B,2,0),"Invalid"))</f>
        <v>Missing</v>
      </c>
      <c r="N13998" s="26" t="str">
        <f t="shared" si="1321"/>
        <v>Missing</v>
      </c>
      <c r="O13998" s="26" t="str">
        <f t="shared" si="1317"/>
        <v>Missing</v>
      </c>
    </row>
    <row r="13999" spans="1:15" x14ac:dyDescent="0.2">
      <c r="A13999" s="24" t="str">
        <f t="shared" si="1322"/>
        <v xml:space="preserve"> </v>
      </c>
      <c r="B13999" s="35"/>
      <c r="C13999" s="35"/>
      <c r="D13999" s="35"/>
      <c r="E13999" s="35"/>
      <c r="F13999" s="35"/>
      <c r="G13999" s="35"/>
      <c r="H13999" s="35"/>
      <c r="J13999" s="26" t="str">
        <f t="shared" si="1318"/>
        <v>No</v>
      </c>
      <c r="K13999" s="26" t="str">
        <f t="shared" si="1319"/>
        <v>Missing</v>
      </c>
      <c r="L13999" s="26" t="str">
        <f t="shared" si="1320"/>
        <v>Missing</v>
      </c>
      <c r="M13999" s="26" t="str">
        <f>IF(OR(ISBLANK(B13999),ISBLANK(C13999),ISBLANK(D13999)),"Missing",IFERROR(VLOOKUP(A13999,'RM Postcodes'!$A:$B,2,0),"Invalid"))</f>
        <v>Missing</v>
      </c>
      <c r="N13999" s="26" t="str">
        <f t="shared" si="1321"/>
        <v>Missing</v>
      </c>
      <c r="O13999" s="26" t="str">
        <f t="shared" si="1317"/>
        <v>Missing</v>
      </c>
    </row>
    <row r="14000" spans="1:15" x14ac:dyDescent="0.2">
      <c r="A14000" s="24" t="str">
        <f t="shared" si="1322"/>
        <v xml:space="preserve"> </v>
      </c>
      <c r="B14000" s="35"/>
      <c r="C14000" s="35"/>
      <c r="D14000" s="35"/>
      <c r="E14000" s="35"/>
      <c r="F14000" s="35"/>
      <c r="G14000" s="35"/>
      <c r="H14000" s="35"/>
      <c r="J14000" s="26" t="str">
        <f t="shared" si="1318"/>
        <v>No</v>
      </c>
      <c r="K14000" s="26" t="str">
        <f t="shared" si="1319"/>
        <v>Missing</v>
      </c>
      <c r="L14000" s="26" t="str">
        <f t="shared" si="1320"/>
        <v>Missing</v>
      </c>
      <c r="M14000" s="26" t="str">
        <f>IF(OR(ISBLANK(B14000),ISBLANK(C14000),ISBLANK(D14000)),"Missing",IFERROR(VLOOKUP(A14000,'RM Postcodes'!$A:$B,2,0),"Invalid"))</f>
        <v>Missing</v>
      </c>
      <c r="N14000" s="26" t="str">
        <f t="shared" si="1321"/>
        <v>Missing</v>
      </c>
      <c r="O14000" s="26" t="str">
        <f t="shared" si="1317"/>
        <v>Missing</v>
      </c>
    </row>
  </sheetData>
  <sheetProtection selectLockedCells="1"/>
  <mergeCells count="5">
    <mergeCell ref="A2:C2"/>
    <mergeCell ref="D2:E2"/>
    <mergeCell ref="F2:H2"/>
    <mergeCell ref="B3:H3"/>
    <mergeCell ref="A1:G1"/>
  </mergeCells>
  <conditionalFormatting sqref="I5:I13000">
    <cfRule type="cellIs" dxfId="9" priority="71" operator="equal">
      <formula>"Input error"</formula>
    </cfRule>
    <cfRule type="cellIs" dxfId="8" priority="72" operator="equal">
      <formula>"Publishable"</formula>
    </cfRule>
    <cfRule type="cellIs" dxfId="7" priority="73" operator="notEqual">
      <formula>"Publishable"</formula>
    </cfRule>
  </conditionalFormatting>
  <conditionalFormatting sqref="E5:H14000">
    <cfRule type="cellIs" dxfId="6" priority="67" operator="lessThan">
      <formula>0.1</formula>
    </cfRule>
  </conditionalFormatting>
  <conditionalFormatting sqref="H5:H14000">
    <cfRule type="cellIs" dxfId="5" priority="65" operator="greaterThan">
      <formula>$G5</formula>
    </cfRule>
  </conditionalFormatting>
  <conditionalFormatting sqref="L6:L14000 N6:N14000 O5:O14000">
    <cfRule type="cellIs" dxfId="4" priority="8" operator="equal">
      <formula>"Missing"</formula>
    </cfRule>
  </conditionalFormatting>
  <conditionalFormatting sqref="K6">
    <cfRule type="cellIs" dxfId="3" priority="4" operator="equal">
      <formula>"Missing"</formula>
    </cfRule>
  </conditionalFormatting>
  <conditionalFormatting sqref="K7:K14000">
    <cfRule type="cellIs" dxfId="2" priority="3" operator="equal">
      <formula>"Missing"</formula>
    </cfRule>
  </conditionalFormatting>
  <conditionalFormatting sqref="M5">
    <cfRule type="cellIs" dxfId="1" priority="2" operator="equal">
      <formula>"Missing"</formula>
    </cfRule>
  </conditionalFormatting>
  <conditionalFormatting sqref="M6:M14000">
    <cfRule type="cellIs" dxfId="0" priority="1" operator="equal">
      <formula>"Missing"</formula>
    </cfRule>
  </conditionalFormatting>
  <dataValidations count="4">
    <dataValidation type="whole" operator="greaterThan" allowBlank="1" showInputMessage="1" showErrorMessage="1" prompt="Each sector postcode must contain at least one borrower." sqref="E5:E13000">
      <formula1>0</formula1>
    </dataValidation>
    <dataValidation operator="greaterThan" allowBlank="1" showInputMessage="1" showErrorMessage="1" prompt="Each sector postcode must contain aggregate borrowing amounts" sqref="F5:F13000"/>
    <dataValidation operator="greaterThan" allowBlank="1" showInputMessage="1" showErrorMessage="1" sqref="G5:G13000"/>
    <dataValidation type="list" allowBlank="1" showInputMessage="1" showErrorMessage="1" sqref="F2:H2">
      <formula1>"SME"</formula1>
    </dataValidation>
  </dataValidations>
  <pageMargins left="0.7" right="0.7" top="0.75" bottom="0.75" header="0.3" footer="0.3"/>
  <pageSetup paperSize="9" orientation="portrait" r:id="rId1"/>
  <headerFooter>
    <oddFooter>&amp;C&amp;1#&amp;"Calibri"&amp;10&amp;K000000RESTRICTED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2406"/>
  <sheetViews>
    <sheetView workbookViewId="0">
      <selection sqref="A1:C1048576"/>
    </sheetView>
  </sheetViews>
  <sheetFormatPr defaultRowHeight="14.25" x14ac:dyDescent="0.2"/>
  <cols>
    <col min="1" max="2" width="12.125" style="6" customWidth="1"/>
    <col min="3" max="3" width="19.125" style="6" customWidth="1"/>
  </cols>
  <sheetData>
    <row r="1" spans="1:4" x14ac:dyDescent="0.2">
      <c r="A1" s="5" t="s">
        <v>18</v>
      </c>
      <c r="B1" s="5" t="s">
        <v>19</v>
      </c>
      <c r="C1" s="5" t="s">
        <v>20</v>
      </c>
    </row>
    <row r="2" spans="1:4" ht="15" x14ac:dyDescent="0.25">
      <c r="A2" s="6" t="s">
        <v>21</v>
      </c>
      <c r="B2" s="6" t="s">
        <v>12599</v>
      </c>
      <c r="C2" s="6" t="s">
        <v>22</v>
      </c>
      <c r="D2" s="37"/>
    </row>
    <row r="3" spans="1:4" ht="15" x14ac:dyDescent="0.25">
      <c r="A3" s="6" t="s">
        <v>23</v>
      </c>
      <c r="B3" s="6" t="s">
        <v>12599</v>
      </c>
      <c r="C3" s="6" t="s">
        <v>24</v>
      </c>
      <c r="D3" s="37"/>
    </row>
    <row r="4" spans="1:4" ht="15" x14ac:dyDescent="0.25">
      <c r="A4" s="6" t="s">
        <v>25</v>
      </c>
      <c r="B4" s="6" t="s">
        <v>12599</v>
      </c>
      <c r="C4" s="6" t="s">
        <v>26</v>
      </c>
      <c r="D4" s="37"/>
    </row>
    <row r="5" spans="1:4" ht="15" x14ac:dyDescent="0.25">
      <c r="A5" s="6" t="s">
        <v>27</v>
      </c>
      <c r="B5" s="6" t="s">
        <v>12599</v>
      </c>
      <c r="C5" s="6" t="s">
        <v>28</v>
      </c>
      <c r="D5" s="37"/>
    </row>
    <row r="6" spans="1:4" ht="15" x14ac:dyDescent="0.25">
      <c r="A6" s="6" t="s">
        <v>29</v>
      </c>
      <c r="B6" s="6" t="s">
        <v>12599</v>
      </c>
      <c r="C6" s="6" t="s">
        <v>30</v>
      </c>
      <c r="D6" s="37"/>
    </row>
    <row r="7" spans="1:4" ht="15" x14ac:dyDescent="0.25">
      <c r="A7" s="6" t="s">
        <v>31</v>
      </c>
      <c r="B7" s="6" t="s">
        <v>12599</v>
      </c>
      <c r="C7" s="6" t="s">
        <v>32</v>
      </c>
      <c r="D7" s="37"/>
    </row>
    <row r="8" spans="1:4" ht="15" x14ac:dyDescent="0.25">
      <c r="A8" s="6" t="s">
        <v>33</v>
      </c>
      <c r="B8" s="6" t="s">
        <v>12599</v>
      </c>
      <c r="C8" s="6" t="s">
        <v>34</v>
      </c>
      <c r="D8" s="37"/>
    </row>
    <row r="9" spans="1:4" ht="15" x14ac:dyDescent="0.25">
      <c r="A9" s="6" t="s">
        <v>35</v>
      </c>
      <c r="B9" s="6" t="s">
        <v>12599</v>
      </c>
      <c r="C9" s="6" t="s">
        <v>36</v>
      </c>
      <c r="D9" s="37"/>
    </row>
    <row r="10" spans="1:4" ht="15" x14ac:dyDescent="0.25">
      <c r="A10" s="6" t="s">
        <v>37</v>
      </c>
      <c r="B10" s="6" t="s">
        <v>12599</v>
      </c>
      <c r="C10" s="6" t="s">
        <v>38</v>
      </c>
      <c r="D10" s="37"/>
    </row>
    <row r="11" spans="1:4" ht="15" x14ac:dyDescent="0.25">
      <c r="A11" s="6" t="s">
        <v>39</v>
      </c>
      <c r="B11" s="6" t="s">
        <v>12599</v>
      </c>
      <c r="C11" s="6" t="s">
        <v>40</v>
      </c>
      <c r="D11" s="37"/>
    </row>
    <row r="12" spans="1:4" ht="15" x14ac:dyDescent="0.25">
      <c r="A12" s="6" t="s">
        <v>22</v>
      </c>
      <c r="B12" s="6" t="s">
        <v>12600</v>
      </c>
      <c r="C12" s="6" t="s">
        <v>41</v>
      </c>
      <c r="D12" s="37"/>
    </row>
    <row r="13" spans="1:4" ht="15" x14ac:dyDescent="0.25">
      <c r="A13" s="6" t="s">
        <v>24</v>
      </c>
      <c r="B13" s="6" t="s">
        <v>12600</v>
      </c>
      <c r="C13" s="6" t="s">
        <v>42</v>
      </c>
      <c r="D13" s="37"/>
    </row>
    <row r="14" spans="1:4" ht="15" x14ac:dyDescent="0.25">
      <c r="A14" s="6" t="s">
        <v>26</v>
      </c>
      <c r="B14" s="6" t="s">
        <v>12600</v>
      </c>
      <c r="C14" s="6" t="s">
        <v>43</v>
      </c>
      <c r="D14" s="37"/>
    </row>
    <row r="15" spans="1:4" ht="15" x14ac:dyDescent="0.25">
      <c r="A15" s="6" t="s">
        <v>44</v>
      </c>
      <c r="B15" s="6" t="s">
        <v>12599</v>
      </c>
      <c r="C15" s="6" t="s">
        <v>45</v>
      </c>
      <c r="D15" s="37"/>
    </row>
    <row r="16" spans="1:4" ht="15" x14ac:dyDescent="0.25">
      <c r="A16" s="6" t="s">
        <v>28</v>
      </c>
      <c r="B16" s="6" t="s">
        <v>12600</v>
      </c>
      <c r="C16" s="6" t="s">
        <v>46</v>
      </c>
      <c r="D16" s="37"/>
    </row>
    <row r="17" spans="1:4" ht="15" x14ac:dyDescent="0.25">
      <c r="A17" s="6" t="s">
        <v>30</v>
      </c>
      <c r="B17" s="6" t="s">
        <v>12600</v>
      </c>
      <c r="C17" s="6" t="s">
        <v>47</v>
      </c>
      <c r="D17" s="37"/>
    </row>
    <row r="18" spans="1:4" ht="15" x14ac:dyDescent="0.25">
      <c r="A18" s="6" t="s">
        <v>32</v>
      </c>
      <c r="B18" s="6" t="s">
        <v>12600</v>
      </c>
      <c r="C18" s="6" t="s">
        <v>48</v>
      </c>
      <c r="D18" s="37"/>
    </row>
    <row r="19" spans="1:4" ht="15" x14ac:dyDescent="0.25">
      <c r="A19" s="6" t="s">
        <v>34</v>
      </c>
      <c r="B19" s="6" t="s">
        <v>12600</v>
      </c>
      <c r="C19" s="6" t="s">
        <v>49</v>
      </c>
      <c r="D19" s="37"/>
    </row>
    <row r="20" spans="1:4" ht="15" x14ac:dyDescent="0.25">
      <c r="A20" s="6" t="s">
        <v>36</v>
      </c>
      <c r="B20" s="6" t="s">
        <v>12600</v>
      </c>
      <c r="C20" s="6" t="s">
        <v>50</v>
      </c>
      <c r="D20" s="37"/>
    </row>
    <row r="21" spans="1:4" ht="15" x14ac:dyDescent="0.25">
      <c r="A21" s="6" t="s">
        <v>38</v>
      </c>
      <c r="B21" s="6" t="s">
        <v>12600</v>
      </c>
      <c r="C21" s="6" t="s">
        <v>51</v>
      </c>
      <c r="D21" s="37"/>
    </row>
    <row r="22" spans="1:4" ht="15" x14ac:dyDescent="0.25">
      <c r="A22" s="6" t="s">
        <v>40</v>
      </c>
      <c r="B22" s="6" t="s">
        <v>12600</v>
      </c>
      <c r="C22" s="6" t="s">
        <v>52</v>
      </c>
      <c r="D22" s="37"/>
    </row>
    <row r="23" spans="1:4" ht="15" x14ac:dyDescent="0.25">
      <c r="A23" s="6" t="s">
        <v>41</v>
      </c>
      <c r="B23" s="6" t="s">
        <v>12600</v>
      </c>
      <c r="C23" s="6" t="s">
        <v>53</v>
      </c>
      <c r="D23" s="37"/>
    </row>
    <row r="24" spans="1:4" ht="15" x14ac:dyDescent="0.25">
      <c r="A24" s="6" t="s">
        <v>42</v>
      </c>
      <c r="B24" s="6" t="s">
        <v>12600</v>
      </c>
      <c r="C24" s="6" t="s">
        <v>54</v>
      </c>
      <c r="D24" s="37"/>
    </row>
    <row r="25" spans="1:4" ht="15" x14ac:dyDescent="0.25">
      <c r="A25" s="6" t="s">
        <v>43</v>
      </c>
      <c r="B25" s="6" t="s">
        <v>12600</v>
      </c>
      <c r="C25" s="6" t="s">
        <v>55</v>
      </c>
      <c r="D25" s="37"/>
    </row>
    <row r="26" spans="1:4" ht="15" x14ac:dyDescent="0.25">
      <c r="A26" s="6" t="s">
        <v>45</v>
      </c>
      <c r="B26" s="6" t="s">
        <v>12600</v>
      </c>
      <c r="C26" s="6" t="s">
        <v>56</v>
      </c>
      <c r="D26" s="37"/>
    </row>
    <row r="27" spans="1:4" ht="15" x14ac:dyDescent="0.25">
      <c r="A27" s="6" t="s">
        <v>46</v>
      </c>
      <c r="B27" s="6" t="s">
        <v>12600</v>
      </c>
      <c r="C27" s="6" t="s">
        <v>57</v>
      </c>
      <c r="D27" s="37"/>
    </row>
    <row r="28" spans="1:4" ht="15" x14ac:dyDescent="0.25">
      <c r="A28" s="6" t="s">
        <v>47</v>
      </c>
      <c r="B28" s="6" t="s">
        <v>12600</v>
      </c>
      <c r="C28" s="6" t="s">
        <v>58</v>
      </c>
      <c r="D28" s="37"/>
    </row>
    <row r="29" spans="1:4" ht="15" x14ac:dyDescent="0.25">
      <c r="A29" s="6" t="s">
        <v>48</v>
      </c>
      <c r="B29" s="6" t="s">
        <v>12600</v>
      </c>
      <c r="C29" s="6" t="s">
        <v>59</v>
      </c>
      <c r="D29" s="37"/>
    </row>
    <row r="30" spans="1:4" ht="15" x14ac:dyDescent="0.25">
      <c r="A30" s="6" t="s">
        <v>49</v>
      </c>
      <c r="B30" s="6" t="s">
        <v>12600</v>
      </c>
      <c r="C30" s="6" t="s">
        <v>60</v>
      </c>
      <c r="D30" s="37"/>
    </row>
    <row r="31" spans="1:4" ht="15" x14ac:dyDescent="0.25">
      <c r="A31" s="6" t="s">
        <v>50</v>
      </c>
      <c r="B31" s="6" t="s">
        <v>12600</v>
      </c>
      <c r="C31" s="6" t="s">
        <v>61</v>
      </c>
      <c r="D31" s="37"/>
    </row>
    <row r="32" spans="1:4" ht="15" x14ac:dyDescent="0.25">
      <c r="A32" s="6" t="s">
        <v>51</v>
      </c>
      <c r="B32" s="6" t="s">
        <v>12600</v>
      </c>
      <c r="C32" s="6" t="s">
        <v>62</v>
      </c>
      <c r="D32" s="37"/>
    </row>
    <row r="33" spans="1:4" ht="15" x14ac:dyDescent="0.25">
      <c r="A33" s="6" t="s">
        <v>52</v>
      </c>
      <c r="B33" s="6" t="s">
        <v>12600</v>
      </c>
      <c r="C33" s="6" t="s">
        <v>63</v>
      </c>
      <c r="D33" s="37"/>
    </row>
    <row r="34" spans="1:4" ht="15" x14ac:dyDescent="0.25">
      <c r="A34" s="6" t="s">
        <v>53</v>
      </c>
      <c r="B34" s="6" t="s">
        <v>12600</v>
      </c>
      <c r="C34" s="6" t="s">
        <v>64</v>
      </c>
      <c r="D34" s="37"/>
    </row>
    <row r="35" spans="1:4" ht="15" x14ac:dyDescent="0.25">
      <c r="A35" s="6" t="s">
        <v>54</v>
      </c>
      <c r="B35" s="6" t="s">
        <v>12600</v>
      </c>
      <c r="C35" s="6" t="s">
        <v>65</v>
      </c>
      <c r="D35" s="37"/>
    </row>
    <row r="36" spans="1:4" ht="15" x14ac:dyDescent="0.25">
      <c r="A36" s="6" t="s">
        <v>55</v>
      </c>
      <c r="B36" s="6" t="s">
        <v>12600</v>
      </c>
      <c r="C36" s="6" t="s">
        <v>66</v>
      </c>
      <c r="D36" s="37"/>
    </row>
    <row r="37" spans="1:4" ht="15" x14ac:dyDescent="0.25">
      <c r="A37" s="6" t="s">
        <v>67</v>
      </c>
      <c r="B37" s="6" t="s">
        <v>12599</v>
      </c>
      <c r="C37" s="6" t="s">
        <v>68</v>
      </c>
      <c r="D37" s="37"/>
    </row>
    <row r="38" spans="1:4" ht="15" x14ac:dyDescent="0.25">
      <c r="A38" s="6" t="s">
        <v>69</v>
      </c>
      <c r="B38" s="6" t="s">
        <v>12599</v>
      </c>
      <c r="C38" s="6" t="s">
        <v>70</v>
      </c>
      <c r="D38" s="37"/>
    </row>
    <row r="39" spans="1:4" ht="15" x14ac:dyDescent="0.25">
      <c r="A39" s="6" t="s">
        <v>71</v>
      </c>
      <c r="B39" s="6" t="s">
        <v>12599</v>
      </c>
      <c r="C39" s="6" t="s">
        <v>72</v>
      </c>
      <c r="D39" s="37"/>
    </row>
    <row r="40" spans="1:4" ht="15" x14ac:dyDescent="0.25">
      <c r="A40" s="6" t="s">
        <v>73</v>
      </c>
      <c r="B40" s="6" t="s">
        <v>12599</v>
      </c>
      <c r="C40" s="6" t="s">
        <v>74</v>
      </c>
      <c r="D40" s="37"/>
    </row>
    <row r="41" spans="1:4" ht="15" x14ac:dyDescent="0.25">
      <c r="A41" s="6" t="s">
        <v>75</v>
      </c>
      <c r="B41" s="6" t="s">
        <v>12599</v>
      </c>
      <c r="C41" s="6" t="s">
        <v>76</v>
      </c>
      <c r="D41" s="37"/>
    </row>
    <row r="42" spans="1:4" ht="15" x14ac:dyDescent="0.25">
      <c r="A42" s="6" t="s">
        <v>77</v>
      </c>
      <c r="B42" s="6" t="s">
        <v>12599</v>
      </c>
      <c r="C42" s="6" t="s">
        <v>78</v>
      </c>
      <c r="D42" s="37"/>
    </row>
    <row r="43" spans="1:4" ht="15" x14ac:dyDescent="0.25">
      <c r="A43" s="6" t="s">
        <v>79</v>
      </c>
      <c r="B43" s="6" t="s">
        <v>12599</v>
      </c>
      <c r="C43" s="6" t="s">
        <v>82</v>
      </c>
      <c r="D43" s="37"/>
    </row>
    <row r="44" spans="1:4" ht="15" x14ac:dyDescent="0.25">
      <c r="A44" s="6" t="s">
        <v>81</v>
      </c>
      <c r="B44" s="6" t="s">
        <v>12599</v>
      </c>
      <c r="C44" s="6" t="s">
        <v>84</v>
      </c>
      <c r="D44" s="37"/>
    </row>
    <row r="45" spans="1:4" ht="15" x14ac:dyDescent="0.25">
      <c r="A45" s="6" t="s">
        <v>83</v>
      </c>
      <c r="B45" s="6" t="s">
        <v>12599</v>
      </c>
      <c r="C45" s="6" t="s">
        <v>86</v>
      </c>
      <c r="D45" s="37"/>
    </row>
    <row r="46" spans="1:4" ht="15" x14ac:dyDescent="0.25">
      <c r="A46" s="6" t="s">
        <v>85</v>
      </c>
      <c r="B46" s="6" t="s">
        <v>12599</v>
      </c>
      <c r="C46" s="6" t="s">
        <v>87</v>
      </c>
      <c r="D46" s="37"/>
    </row>
    <row r="47" spans="1:4" ht="15" x14ac:dyDescent="0.25">
      <c r="A47" s="6" t="s">
        <v>56</v>
      </c>
      <c r="B47" s="6" t="s">
        <v>12600</v>
      </c>
      <c r="C47" s="6" t="s">
        <v>88</v>
      </c>
      <c r="D47" s="37"/>
    </row>
    <row r="48" spans="1:4" ht="15" x14ac:dyDescent="0.25">
      <c r="A48" s="6" t="s">
        <v>57</v>
      </c>
      <c r="B48" s="6" t="s">
        <v>12600</v>
      </c>
      <c r="C48" s="6" t="s">
        <v>89</v>
      </c>
      <c r="D48" s="37"/>
    </row>
    <row r="49" spans="1:4" ht="15" x14ac:dyDescent="0.25">
      <c r="A49" s="6" t="s">
        <v>58</v>
      </c>
      <c r="B49" s="6" t="s">
        <v>12600</v>
      </c>
      <c r="C49" s="6" t="s">
        <v>90</v>
      </c>
      <c r="D49" s="37"/>
    </row>
    <row r="50" spans="1:4" ht="15" x14ac:dyDescent="0.25">
      <c r="A50" s="6" t="s">
        <v>59</v>
      </c>
      <c r="B50" s="6" t="s">
        <v>12600</v>
      </c>
      <c r="C50" s="6" t="s">
        <v>91</v>
      </c>
      <c r="D50" s="37"/>
    </row>
    <row r="51" spans="1:4" ht="15" x14ac:dyDescent="0.25">
      <c r="A51" s="6" t="s">
        <v>60</v>
      </c>
      <c r="B51" s="6" t="s">
        <v>12600</v>
      </c>
      <c r="C51" s="6" t="s">
        <v>92</v>
      </c>
      <c r="D51" s="37"/>
    </row>
    <row r="52" spans="1:4" ht="15" x14ac:dyDescent="0.25">
      <c r="A52" s="6" t="s">
        <v>61</v>
      </c>
      <c r="B52" s="6" t="s">
        <v>12600</v>
      </c>
      <c r="C52" s="6" t="s">
        <v>93</v>
      </c>
      <c r="D52" s="37"/>
    </row>
    <row r="53" spans="1:4" ht="15" x14ac:dyDescent="0.25">
      <c r="A53" s="6" t="s">
        <v>62</v>
      </c>
      <c r="B53" s="6" t="s">
        <v>12600</v>
      </c>
      <c r="C53" s="6" t="s">
        <v>94</v>
      </c>
      <c r="D53" s="37"/>
    </row>
    <row r="54" spans="1:4" ht="15" x14ac:dyDescent="0.25">
      <c r="A54" s="6" t="s">
        <v>63</v>
      </c>
      <c r="B54" s="6" t="s">
        <v>12600</v>
      </c>
      <c r="C54" s="6" t="s">
        <v>95</v>
      </c>
      <c r="D54" s="37"/>
    </row>
    <row r="55" spans="1:4" ht="15" x14ac:dyDescent="0.25">
      <c r="A55" s="6" t="s">
        <v>64</v>
      </c>
      <c r="B55" s="6" t="s">
        <v>12600</v>
      </c>
      <c r="C55" s="6" t="s">
        <v>96</v>
      </c>
      <c r="D55" s="37"/>
    </row>
    <row r="56" spans="1:4" ht="15" x14ac:dyDescent="0.25">
      <c r="A56" s="6" t="s">
        <v>65</v>
      </c>
      <c r="B56" s="6" t="s">
        <v>12600</v>
      </c>
      <c r="C56" s="6" t="s">
        <v>97</v>
      </c>
      <c r="D56" s="37"/>
    </row>
    <row r="57" spans="1:4" ht="15" x14ac:dyDescent="0.25">
      <c r="A57" s="6" t="s">
        <v>66</v>
      </c>
      <c r="B57" s="6" t="s">
        <v>12600</v>
      </c>
      <c r="C57" s="6" t="s">
        <v>98</v>
      </c>
      <c r="D57" s="37"/>
    </row>
    <row r="58" spans="1:4" ht="15" x14ac:dyDescent="0.25">
      <c r="A58" s="6" t="s">
        <v>68</v>
      </c>
      <c r="B58" s="6" t="s">
        <v>12600</v>
      </c>
      <c r="C58" s="6" t="s">
        <v>99</v>
      </c>
      <c r="D58" s="37"/>
    </row>
    <row r="59" spans="1:4" ht="15" x14ac:dyDescent="0.25">
      <c r="A59" s="6" t="s">
        <v>70</v>
      </c>
      <c r="B59" s="6" t="s">
        <v>12600</v>
      </c>
      <c r="C59" s="6" t="s">
        <v>100</v>
      </c>
      <c r="D59" s="37"/>
    </row>
    <row r="60" spans="1:4" ht="15" x14ac:dyDescent="0.25">
      <c r="A60" s="6" t="s">
        <v>72</v>
      </c>
      <c r="B60" s="6" t="s">
        <v>12600</v>
      </c>
      <c r="C60" s="6" t="s">
        <v>12409</v>
      </c>
      <c r="D60" s="37"/>
    </row>
    <row r="61" spans="1:4" ht="15" x14ac:dyDescent="0.25">
      <c r="A61" s="6" t="s">
        <v>74</v>
      </c>
      <c r="B61" s="6" t="s">
        <v>12600</v>
      </c>
      <c r="C61" s="6" t="s">
        <v>101</v>
      </c>
      <c r="D61" s="37"/>
    </row>
    <row r="62" spans="1:4" ht="15" x14ac:dyDescent="0.25">
      <c r="A62" s="6" t="s">
        <v>76</v>
      </c>
      <c r="B62" s="6" t="s">
        <v>12600</v>
      </c>
      <c r="C62" s="6" t="s">
        <v>102</v>
      </c>
      <c r="D62" s="37"/>
    </row>
    <row r="63" spans="1:4" ht="15" x14ac:dyDescent="0.25">
      <c r="A63" s="6" t="s">
        <v>103</v>
      </c>
      <c r="B63" s="6" t="s">
        <v>12599</v>
      </c>
      <c r="C63" s="6" t="s">
        <v>104</v>
      </c>
      <c r="D63" s="37"/>
    </row>
    <row r="64" spans="1:4" ht="15" x14ac:dyDescent="0.25">
      <c r="A64" s="6" t="s">
        <v>105</v>
      </c>
      <c r="B64" s="6" t="s">
        <v>12599</v>
      </c>
      <c r="C64" s="6" t="s">
        <v>106</v>
      </c>
      <c r="D64" s="37"/>
    </row>
    <row r="65" spans="1:4" ht="15" x14ac:dyDescent="0.25">
      <c r="A65" s="6" t="s">
        <v>107</v>
      </c>
      <c r="B65" s="6" t="s">
        <v>12599</v>
      </c>
      <c r="C65" s="6" t="s">
        <v>108</v>
      </c>
      <c r="D65" s="37"/>
    </row>
    <row r="66" spans="1:4" ht="15" x14ac:dyDescent="0.25">
      <c r="A66" s="6" t="s">
        <v>109</v>
      </c>
      <c r="B66" s="6" t="s">
        <v>12599</v>
      </c>
      <c r="C66" s="6" t="s">
        <v>110</v>
      </c>
      <c r="D66" s="37"/>
    </row>
    <row r="67" spans="1:4" ht="15" x14ac:dyDescent="0.25">
      <c r="A67" s="6" t="s">
        <v>111</v>
      </c>
      <c r="B67" s="6" t="s">
        <v>12599</v>
      </c>
      <c r="C67" s="6" t="s">
        <v>112</v>
      </c>
      <c r="D67" s="37"/>
    </row>
    <row r="68" spans="1:4" ht="15" x14ac:dyDescent="0.25">
      <c r="A68" s="6" t="s">
        <v>113</v>
      </c>
      <c r="B68" s="6" t="s">
        <v>12599</v>
      </c>
      <c r="C68" s="6" t="s">
        <v>114</v>
      </c>
      <c r="D68" s="37"/>
    </row>
    <row r="69" spans="1:4" ht="15" x14ac:dyDescent="0.25">
      <c r="A69" s="6" t="s">
        <v>115</v>
      </c>
      <c r="B69" s="6" t="s">
        <v>12599</v>
      </c>
      <c r="C69" s="6" t="s">
        <v>116</v>
      </c>
      <c r="D69" s="37"/>
    </row>
    <row r="70" spans="1:4" ht="15" x14ac:dyDescent="0.25">
      <c r="A70" s="6" t="s">
        <v>117</v>
      </c>
      <c r="B70" s="6" t="s">
        <v>12599</v>
      </c>
      <c r="C70" s="6" t="s">
        <v>118</v>
      </c>
      <c r="D70" s="37"/>
    </row>
    <row r="71" spans="1:4" ht="15" x14ac:dyDescent="0.25">
      <c r="A71" s="6" t="s">
        <v>119</v>
      </c>
      <c r="B71" s="6" t="s">
        <v>12599</v>
      </c>
      <c r="C71" s="6" t="s">
        <v>120</v>
      </c>
      <c r="D71" s="37"/>
    </row>
    <row r="72" spans="1:4" ht="15" x14ac:dyDescent="0.25">
      <c r="A72" s="6" t="s">
        <v>78</v>
      </c>
      <c r="B72" s="6" t="s">
        <v>12600</v>
      </c>
      <c r="C72" s="6" t="s">
        <v>121</v>
      </c>
      <c r="D72" s="37"/>
    </row>
    <row r="73" spans="1:4" ht="15" x14ac:dyDescent="0.25">
      <c r="A73" s="6" t="s">
        <v>80</v>
      </c>
      <c r="B73" s="6" t="s">
        <v>12599</v>
      </c>
      <c r="C73" s="6" t="s">
        <v>122</v>
      </c>
      <c r="D73" s="37"/>
    </row>
    <row r="74" spans="1:4" ht="15" x14ac:dyDescent="0.25">
      <c r="A74" s="6" t="s">
        <v>123</v>
      </c>
      <c r="B74" s="6" t="s">
        <v>12599</v>
      </c>
      <c r="C74" s="6" t="s">
        <v>124</v>
      </c>
      <c r="D74" s="37"/>
    </row>
    <row r="75" spans="1:4" ht="15" x14ac:dyDescent="0.25">
      <c r="A75" s="6" t="s">
        <v>82</v>
      </c>
      <c r="B75" s="6" t="s">
        <v>12600</v>
      </c>
      <c r="C75" s="6" t="s">
        <v>125</v>
      </c>
      <c r="D75" s="37"/>
    </row>
    <row r="76" spans="1:4" ht="15" x14ac:dyDescent="0.25">
      <c r="A76" s="6" t="s">
        <v>84</v>
      </c>
      <c r="B76" s="6" t="s">
        <v>12600</v>
      </c>
      <c r="C76" s="6" t="s">
        <v>126</v>
      </c>
      <c r="D76" s="37"/>
    </row>
    <row r="77" spans="1:4" ht="15" x14ac:dyDescent="0.25">
      <c r="A77" s="6" t="s">
        <v>86</v>
      </c>
      <c r="B77" s="6" t="s">
        <v>12600</v>
      </c>
      <c r="C77" s="6" t="s">
        <v>127</v>
      </c>
      <c r="D77" s="37"/>
    </row>
    <row r="78" spans="1:4" ht="15" x14ac:dyDescent="0.25">
      <c r="A78" s="6" t="s">
        <v>87</v>
      </c>
      <c r="B78" s="6" t="s">
        <v>12600</v>
      </c>
      <c r="C78" s="6" t="s">
        <v>128</v>
      </c>
      <c r="D78" s="37"/>
    </row>
    <row r="79" spans="1:4" ht="15" x14ac:dyDescent="0.25">
      <c r="A79" s="6" t="s">
        <v>88</v>
      </c>
      <c r="B79" s="6" t="s">
        <v>12600</v>
      </c>
      <c r="C79" s="6" t="s">
        <v>129</v>
      </c>
      <c r="D79" s="37"/>
    </row>
    <row r="80" spans="1:4" ht="15" x14ac:dyDescent="0.25">
      <c r="A80" s="6" t="s">
        <v>89</v>
      </c>
      <c r="B80" s="6" t="s">
        <v>12600</v>
      </c>
      <c r="C80" s="6" t="s">
        <v>130</v>
      </c>
      <c r="D80" s="37"/>
    </row>
    <row r="81" spans="1:4" ht="15" x14ac:dyDescent="0.25">
      <c r="A81" s="6" t="s">
        <v>90</v>
      </c>
      <c r="B81" s="6" t="s">
        <v>12600</v>
      </c>
      <c r="C81" s="6" t="s">
        <v>131</v>
      </c>
      <c r="D81" s="37"/>
    </row>
    <row r="82" spans="1:4" ht="15" x14ac:dyDescent="0.25">
      <c r="A82" s="6" t="s">
        <v>91</v>
      </c>
      <c r="B82" s="6" t="s">
        <v>12600</v>
      </c>
      <c r="C82" s="6" t="s">
        <v>132</v>
      </c>
      <c r="D82" s="37"/>
    </row>
    <row r="83" spans="1:4" ht="15" x14ac:dyDescent="0.25">
      <c r="A83" s="6" t="s">
        <v>92</v>
      </c>
      <c r="B83" s="6" t="s">
        <v>12600</v>
      </c>
      <c r="C83" s="6" t="s">
        <v>133</v>
      </c>
      <c r="D83" s="37"/>
    </row>
    <row r="84" spans="1:4" ht="15" x14ac:dyDescent="0.25">
      <c r="A84" s="6" t="s">
        <v>93</v>
      </c>
      <c r="B84" s="6" t="s">
        <v>12600</v>
      </c>
      <c r="C84" s="6" t="s">
        <v>134</v>
      </c>
      <c r="D84" s="37"/>
    </row>
    <row r="85" spans="1:4" ht="15" x14ac:dyDescent="0.25">
      <c r="A85" s="6" t="s">
        <v>94</v>
      </c>
      <c r="B85" s="6" t="s">
        <v>12600</v>
      </c>
      <c r="C85" s="6" t="s">
        <v>135</v>
      </c>
      <c r="D85" s="37"/>
    </row>
    <row r="86" spans="1:4" ht="15" x14ac:dyDescent="0.25">
      <c r="A86" s="6" t="s">
        <v>95</v>
      </c>
      <c r="B86" s="6" t="s">
        <v>12600</v>
      </c>
      <c r="C86" s="6" t="s">
        <v>136</v>
      </c>
      <c r="D86" s="37"/>
    </row>
    <row r="87" spans="1:4" ht="15" x14ac:dyDescent="0.25">
      <c r="A87" s="6" t="s">
        <v>96</v>
      </c>
      <c r="B87" s="6" t="s">
        <v>12600</v>
      </c>
      <c r="C87" s="6" t="s">
        <v>137</v>
      </c>
      <c r="D87" s="37"/>
    </row>
    <row r="88" spans="1:4" ht="15" x14ac:dyDescent="0.25">
      <c r="A88" s="6" t="s">
        <v>97</v>
      </c>
      <c r="B88" s="6" t="s">
        <v>12600</v>
      </c>
      <c r="C88" s="6" t="s">
        <v>138</v>
      </c>
      <c r="D88" s="37"/>
    </row>
    <row r="89" spans="1:4" ht="15" x14ac:dyDescent="0.25">
      <c r="A89" s="6" t="s">
        <v>98</v>
      </c>
      <c r="B89" s="6" t="s">
        <v>12600</v>
      </c>
      <c r="C89" s="6" t="s">
        <v>139</v>
      </c>
      <c r="D89" s="37"/>
    </row>
    <row r="90" spans="1:4" ht="15" x14ac:dyDescent="0.25">
      <c r="A90" s="6" t="s">
        <v>99</v>
      </c>
      <c r="B90" s="6" t="s">
        <v>12600</v>
      </c>
      <c r="C90" s="6" t="s">
        <v>140</v>
      </c>
      <c r="D90" s="37"/>
    </row>
    <row r="91" spans="1:4" ht="15" x14ac:dyDescent="0.25">
      <c r="A91" s="6" t="s">
        <v>100</v>
      </c>
      <c r="B91" s="6" t="s">
        <v>12600</v>
      </c>
      <c r="C91" s="6" t="s">
        <v>141</v>
      </c>
      <c r="D91" s="37"/>
    </row>
    <row r="92" spans="1:4" ht="15" x14ac:dyDescent="0.25">
      <c r="A92" s="6" t="s">
        <v>12409</v>
      </c>
      <c r="B92" s="6" t="s">
        <v>12600</v>
      </c>
      <c r="C92" s="6" t="s">
        <v>142</v>
      </c>
      <c r="D92" s="37"/>
    </row>
    <row r="93" spans="1:4" ht="15" x14ac:dyDescent="0.25">
      <c r="A93" s="6" t="s">
        <v>101</v>
      </c>
      <c r="B93" s="6" t="s">
        <v>12600</v>
      </c>
      <c r="C93" s="6" t="s">
        <v>144</v>
      </c>
      <c r="D93" s="37"/>
    </row>
    <row r="94" spans="1:4" ht="15" x14ac:dyDescent="0.25">
      <c r="A94" s="6" t="s">
        <v>143</v>
      </c>
      <c r="B94" s="6" t="s">
        <v>12599</v>
      </c>
      <c r="C94" s="6" t="s">
        <v>146</v>
      </c>
      <c r="D94" s="37"/>
    </row>
    <row r="95" spans="1:4" ht="15" x14ac:dyDescent="0.25">
      <c r="A95" s="6" t="s">
        <v>145</v>
      </c>
      <c r="B95" s="6" t="s">
        <v>12599</v>
      </c>
      <c r="C95" s="6" t="s">
        <v>148</v>
      </c>
      <c r="D95" s="37"/>
    </row>
    <row r="96" spans="1:4" ht="15" x14ac:dyDescent="0.25">
      <c r="A96" s="6" t="s">
        <v>147</v>
      </c>
      <c r="B96" s="6" t="s">
        <v>12599</v>
      </c>
      <c r="C96" s="6" t="s">
        <v>150</v>
      </c>
      <c r="D96" s="37"/>
    </row>
    <row r="97" spans="1:4" ht="15" x14ac:dyDescent="0.25">
      <c r="A97" s="6" t="s">
        <v>149</v>
      </c>
      <c r="B97" s="6" t="s">
        <v>12599</v>
      </c>
      <c r="C97" s="6" t="s">
        <v>152</v>
      </c>
      <c r="D97" s="37"/>
    </row>
    <row r="98" spans="1:4" ht="15" x14ac:dyDescent="0.25">
      <c r="A98" s="6" t="s">
        <v>151</v>
      </c>
      <c r="B98" s="6" t="s">
        <v>12599</v>
      </c>
      <c r="C98" s="6" t="s">
        <v>154</v>
      </c>
      <c r="D98" s="37"/>
    </row>
    <row r="99" spans="1:4" ht="15" x14ac:dyDescent="0.25">
      <c r="A99" s="6" t="s">
        <v>153</v>
      </c>
      <c r="B99" s="6" t="s">
        <v>12599</v>
      </c>
      <c r="C99" s="6" t="s">
        <v>156</v>
      </c>
      <c r="D99" s="37"/>
    </row>
    <row r="100" spans="1:4" ht="15" x14ac:dyDescent="0.25">
      <c r="A100" s="6" t="s">
        <v>155</v>
      </c>
      <c r="B100" s="6" t="s">
        <v>12599</v>
      </c>
      <c r="C100" s="6" t="s">
        <v>158</v>
      </c>
      <c r="D100" s="37"/>
    </row>
    <row r="101" spans="1:4" ht="15" x14ac:dyDescent="0.25">
      <c r="A101" s="6" t="s">
        <v>157</v>
      </c>
      <c r="B101" s="6" t="s">
        <v>12599</v>
      </c>
      <c r="C101" s="6" t="s">
        <v>160</v>
      </c>
      <c r="D101" s="37"/>
    </row>
    <row r="102" spans="1:4" ht="15" x14ac:dyDescent="0.25">
      <c r="A102" s="6" t="s">
        <v>159</v>
      </c>
      <c r="B102" s="6" t="s">
        <v>12599</v>
      </c>
      <c r="C102" s="6" t="s">
        <v>162</v>
      </c>
      <c r="D102" s="37"/>
    </row>
    <row r="103" spans="1:4" ht="15" x14ac:dyDescent="0.25">
      <c r="A103" s="6" t="s">
        <v>161</v>
      </c>
      <c r="B103" s="6" t="s">
        <v>12599</v>
      </c>
      <c r="C103" s="6" t="s">
        <v>164</v>
      </c>
      <c r="D103" s="37"/>
    </row>
    <row r="104" spans="1:4" ht="15" x14ac:dyDescent="0.25">
      <c r="A104" s="6" t="s">
        <v>163</v>
      </c>
      <c r="B104" s="6" t="s">
        <v>12599</v>
      </c>
      <c r="C104" s="6" t="s">
        <v>165</v>
      </c>
      <c r="D104" s="37"/>
    </row>
    <row r="105" spans="1:4" ht="15" x14ac:dyDescent="0.25">
      <c r="A105" s="6" t="s">
        <v>102</v>
      </c>
      <c r="B105" s="6" t="s">
        <v>12600</v>
      </c>
      <c r="C105" s="6" t="s">
        <v>166</v>
      </c>
      <c r="D105" s="37"/>
    </row>
    <row r="106" spans="1:4" ht="15" x14ac:dyDescent="0.25">
      <c r="A106" s="6" t="s">
        <v>104</v>
      </c>
      <c r="B106" s="6" t="s">
        <v>12600</v>
      </c>
      <c r="C106" s="6" t="s">
        <v>167</v>
      </c>
      <c r="D106" s="37"/>
    </row>
    <row r="107" spans="1:4" ht="15" x14ac:dyDescent="0.25">
      <c r="A107" s="6" t="s">
        <v>106</v>
      </c>
      <c r="B107" s="6" t="s">
        <v>12600</v>
      </c>
      <c r="C107" s="6" t="s">
        <v>254</v>
      </c>
      <c r="D107" s="37"/>
    </row>
    <row r="108" spans="1:4" ht="15" x14ac:dyDescent="0.25">
      <c r="A108" s="6" t="s">
        <v>108</v>
      </c>
      <c r="B108" s="6" t="s">
        <v>12600</v>
      </c>
      <c r="C108" s="6" t="s">
        <v>168</v>
      </c>
      <c r="D108" s="37"/>
    </row>
    <row r="109" spans="1:4" ht="15" x14ac:dyDescent="0.25">
      <c r="A109" s="6" t="s">
        <v>110</v>
      </c>
      <c r="B109" s="6" t="s">
        <v>12600</v>
      </c>
      <c r="C109" s="6" t="s">
        <v>169</v>
      </c>
      <c r="D109" s="37"/>
    </row>
    <row r="110" spans="1:4" ht="15" x14ac:dyDescent="0.25">
      <c r="A110" s="6" t="s">
        <v>112</v>
      </c>
      <c r="B110" s="6" t="s">
        <v>12600</v>
      </c>
      <c r="C110" s="6" t="s">
        <v>170</v>
      </c>
      <c r="D110" s="37"/>
    </row>
    <row r="111" spans="1:4" ht="15" x14ac:dyDescent="0.25">
      <c r="A111" s="6" t="s">
        <v>114</v>
      </c>
      <c r="B111" s="6" t="s">
        <v>12600</v>
      </c>
      <c r="C111" s="6" t="s">
        <v>171</v>
      </c>
      <c r="D111" s="37"/>
    </row>
    <row r="112" spans="1:4" ht="15" x14ac:dyDescent="0.25">
      <c r="A112" s="6" t="s">
        <v>116</v>
      </c>
      <c r="B112" s="6" t="s">
        <v>12600</v>
      </c>
      <c r="C112" s="6" t="s">
        <v>172</v>
      </c>
      <c r="D112" s="37"/>
    </row>
    <row r="113" spans="1:4" ht="15" x14ac:dyDescent="0.25">
      <c r="A113" s="6" t="s">
        <v>118</v>
      </c>
      <c r="B113" s="6" t="s">
        <v>12600</v>
      </c>
      <c r="C113" s="6" t="s">
        <v>173</v>
      </c>
      <c r="D113" s="37"/>
    </row>
    <row r="114" spans="1:4" ht="15" x14ac:dyDescent="0.25">
      <c r="A114" s="6" t="s">
        <v>120</v>
      </c>
      <c r="B114" s="6" t="s">
        <v>12600</v>
      </c>
      <c r="C114" s="6" t="s">
        <v>174</v>
      </c>
      <c r="D114" s="37"/>
    </row>
    <row r="115" spans="1:4" ht="15" x14ac:dyDescent="0.25">
      <c r="A115" s="6" t="s">
        <v>121</v>
      </c>
      <c r="B115" s="6" t="s">
        <v>12600</v>
      </c>
      <c r="C115" s="6" t="s">
        <v>175</v>
      </c>
      <c r="D115" s="37"/>
    </row>
    <row r="116" spans="1:4" ht="15" x14ac:dyDescent="0.25">
      <c r="A116" s="6" t="s">
        <v>176</v>
      </c>
      <c r="B116" s="6" t="s">
        <v>12599</v>
      </c>
      <c r="C116" s="6" t="s">
        <v>177</v>
      </c>
      <c r="D116" s="37"/>
    </row>
    <row r="117" spans="1:4" ht="15" x14ac:dyDescent="0.25">
      <c r="A117" s="6" t="s">
        <v>178</v>
      </c>
      <c r="B117" s="6" t="s">
        <v>12599</v>
      </c>
      <c r="C117" s="6" t="s">
        <v>179</v>
      </c>
      <c r="D117" s="37"/>
    </row>
    <row r="118" spans="1:4" ht="15" x14ac:dyDescent="0.25">
      <c r="A118" s="6" t="s">
        <v>180</v>
      </c>
      <c r="B118" s="6" t="s">
        <v>12599</v>
      </c>
      <c r="C118" s="6" t="s">
        <v>181</v>
      </c>
      <c r="D118" s="37"/>
    </row>
    <row r="119" spans="1:4" ht="15" x14ac:dyDescent="0.25">
      <c r="A119" s="6" t="s">
        <v>122</v>
      </c>
      <c r="B119" s="6" t="s">
        <v>12600</v>
      </c>
      <c r="C119" s="6" t="s">
        <v>182</v>
      </c>
      <c r="D119" s="37"/>
    </row>
    <row r="120" spans="1:4" ht="15" x14ac:dyDescent="0.25">
      <c r="A120" s="6" t="s">
        <v>183</v>
      </c>
      <c r="B120" s="6" t="s">
        <v>12599</v>
      </c>
      <c r="C120" s="6" t="s">
        <v>184</v>
      </c>
      <c r="D120" s="37"/>
    </row>
    <row r="121" spans="1:4" ht="15" x14ac:dyDescent="0.25">
      <c r="A121" s="6" t="s">
        <v>185</v>
      </c>
      <c r="B121" s="6" t="s">
        <v>12599</v>
      </c>
      <c r="C121" s="6" t="s">
        <v>186</v>
      </c>
      <c r="D121" s="37"/>
    </row>
    <row r="122" spans="1:4" ht="15" x14ac:dyDescent="0.25">
      <c r="A122" s="6" t="s">
        <v>187</v>
      </c>
      <c r="B122" s="6" t="s">
        <v>12599</v>
      </c>
      <c r="C122" s="6" t="s">
        <v>188</v>
      </c>
      <c r="D122" s="37"/>
    </row>
    <row r="123" spans="1:4" ht="15" x14ac:dyDescent="0.25">
      <c r="A123" s="6" t="s">
        <v>124</v>
      </c>
      <c r="B123" s="6" t="s">
        <v>12600</v>
      </c>
      <c r="C123" s="6" t="s">
        <v>189</v>
      </c>
      <c r="D123" s="37"/>
    </row>
    <row r="124" spans="1:4" ht="15" x14ac:dyDescent="0.25">
      <c r="A124" s="6" t="s">
        <v>125</v>
      </c>
      <c r="B124" s="6" t="s">
        <v>12600</v>
      </c>
      <c r="C124" s="6" t="s">
        <v>190</v>
      </c>
      <c r="D124" s="37"/>
    </row>
    <row r="125" spans="1:4" ht="15" x14ac:dyDescent="0.25">
      <c r="A125" s="6" t="s">
        <v>126</v>
      </c>
      <c r="B125" s="6" t="s">
        <v>12600</v>
      </c>
      <c r="C125" s="6" t="s">
        <v>191</v>
      </c>
      <c r="D125" s="37"/>
    </row>
    <row r="126" spans="1:4" ht="15" x14ac:dyDescent="0.25">
      <c r="A126" s="6" t="s">
        <v>127</v>
      </c>
      <c r="B126" s="6" t="s">
        <v>12600</v>
      </c>
      <c r="C126" s="6" t="s">
        <v>192</v>
      </c>
      <c r="D126" s="37"/>
    </row>
    <row r="127" spans="1:4" ht="15" x14ac:dyDescent="0.25">
      <c r="A127" s="6" t="s">
        <v>128</v>
      </c>
      <c r="B127" s="6" t="s">
        <v>12600</v>
      </c>
      <c r="C127" s="6" t="s">
        <v>193</v>
      </c>
      <c r="D127" s="37"/>
    </row>
    <row r="128" spans="1:4" ht="15" x14ac:dyDescent="0.25">
      <c r="A128" s="6" t="s">
        <v>129</v>
      </c>
      <c r="B128" s="6" t="s">
        <v>12600</v>
      </c>
      <c r="C128" s="6" t="s">
        <v>194</v>
      </c>
      <c r="D128" s="37"/>
    </row>
    <row r="129" spans="1:4" ht="15" x14ac:dyDescent="0.25">
      <c r="A129" s="6" t="s">
        <v>130</v>
      </c>
      <c r="B129" s="6" t="s">
        <v>12600</v>
      </c>
      <c r="C129" s="6" t="s">
        <v>195</v>
      </c>
      <c r="D129" s="37"/>
    </row>
    <row r="130" spans="1:4" ht="15" x14ac:dyDescent="0.25">
      <c r="A130" s="6" t="s">
        <v>131</v>
      </c>
      <c r="B130" s="6" t="s">
        <v>12600</v>
      </c>
      <c r="C130" s="6" t="s">
        <v>196</v>
      </c>
      <c r="D130" s="37"/>
    </row>
    <row r="131" spans="1:4" ht="15" x14ac:dyDescent="0.25">
      <c r="A131" s="6" t="s">
        <v>197</v>
      </c>
      <c r="B131" s="6" t="s">
        <v>12599</v>
      </c>
      <c r="C131" s="6" t="s">
        <v>198</v>
      </c>
      <c r="D131" s="37"/>
    </row>
    <row r="132" spans="1:4" ht="15" x14ac:dyDescent="0.25">
      <c r="A132" s="6" t="s">
        <v>199</v>
      </c>
      <c r="B132" s="6" t="s">
        <v>12599</v>
      </c>
      <c r="C132" s="6" t="s">
        <v>200</v>
      </c>
      <c r="D132" s="37"/>
    </row>
    <row r="133" spans="1:4" ht="15" x14ac:dyDescent="0.25">
      <c r="A133" s="6" t="s">
        <v>201</v>
      </c>
      <c r="B133" s="6" t="s">
        <v>12599</v>
      </c>
      <c r="C133" s="6" t="s">
        <v>202</v>
      </c>
      <c r="D133" s="37"/>
    </row>
    <row r="134" spans="1:4" ht="15" x14ac:dyDescent="0.25">
      <c r="A134" s="6" t="s">
        <v>203</v>
      </c>
      <c r="B134" s="6" t="s">
        <v>12599</v>
      </c>
      <c r="C134" s="6" t="s">
        <v>204</v>
      </c>
      <c r="D134" s="37"/>
    </row>
    <row r="135" spans="1:4" ht="15" x14ac:dyDescent="0.25">
      <c r="A135" s="6" t="s">
        <v>205</v>
      </c>
      <c r="B135" s="6" t="s">
        <v>12599</v>
      </c>
      <c r="C135" s="6" t="s">
        <v>206</v>
      </c>
      <c r="D135" s="37"/>
    </row>
    <row r="136" spans="1:4" ht="15" x14ac:dyDescent="0.25">
      <c r="A136" s="6" t="s">
        <v>207</v>
      </c>
      <c r="B136" s="6" t="s">
        <v>12599</v>
      </c>
      <c r="C136" s="6" t="s">
        <v>208</v>
      </c>
      <c r="D136" s="37"/>
    </row>
    <row r="137" spans="1:4" ht="15" x14ac:dyDescent="0.25">
      <c r="A137" s="6" t="s">
        <v>209</v>
      </c>
      <c r="B137" s="6" t="s">
        <v>12599</v>
      </c>
      <c r="C137" s="6" t="s">
        <v>210</v>
      </c>
      <c r="D137" s="37"/>
    </row>
    <row r="138" spans="1:4" ht="15" x14ac:dyDescent="0.25">
      <c r="A138" s="6" t="s">
        <v>211</v>
      </c>
      <c r="B138" s="6" t="s">
        <v>12599</v>
      </c>
      <c r="C138" s="6" t="s">
        <v>212</v>
      </c>
      <c r="D138" s="37"/>
    </row>
    <row r="139" spans="1:4" ht="15" x14ac:dyDescent="0.25">
      <c r="A139" s="6" t="s">
        <v>213</v>
      </c>
      <c r="B139" s="6" t="s">
        <v>12599</v>
      </c>
      <c r="C139" s="6" t="s">
        <v>214</v>
      </c>
      <c r="D139" s="37"/>
    </row>
    <row r="140" spans="1:4" ht="15" x14ac:dyDescent="0.25">
      <c r="A140" s="6" t="s">
        <v>215</v>
      </c>
      <c r="B140" s="6" t="s">
        <v>12599</v>
      </c>
      <c r="C140" s="6" t="s">
        <v>216</v>
      </c>
      <c r="D140" s="37"/>
    </row>
    <row r="141" spans="1:4" ht="15" x14ac:dyDescent="0.25">
      <c r="A141" s="6" t="s">
        <v>217</v>
      </c>
      <c r="B141" s="6" t="s">
        <v>12599</v>
      </c>
      <c r="C141" s="6" t="s">
        <v>218</v>
      </c>
      <c r="D141" s="37"/>
    </row>
    <row r="142" spans="1:4" ht="15" x14ac:dyDescent="0.25">
      <c r="A142" s="6" t="s">
        <v>132</v>
      </c>
      <c r="B142" s="6" t="s">
        <v>12600</v>
      </c>
      <c r="C142" s="6" t="s">
        <v>219</v>
      </c>
      <c r="D142" s="37"/>
    </row>
    <row r="143" spans="1:4" ht="15" x14ac:dyDescent="0.25">
      <c r="A143" s="6" t="s">
        <v>133</v>
      </c>
      <c r="B143" s="6" t="s">
        <v>12600</v>
      </c>
      <c r="C143" s="6" t="s">
        <v>220</v>
      </c>
      <c r="D143" s="37"/>
    </row>
    <row r="144" spans="1:4" ht="15" x14ac:dyDescent="0.25">
      <c r="A144" s="6" t="s">
        <v>134</v>
      </c>
      <c r="B144" s="6" t="s">
        <v>12600</v>
      </c>
      <c r="C144" s="6" t="s">
        <v>221</v>
      </c>
      <c r="D144" s="37"/>
    </row>
    <row r="145" spans="1:4" ht="15" x14ac:dyDescent="0.25">
      <c r="A145" s="6" t="s">
        <v>135</v>
      </c>
      <c r="B145" s="6" t="s">
        <v>12600</v>
      </c>
      <c r="C145" s="6" t="s">
        <v>222</v>
      </c>
      <c r="D145" s="37"/>
    </row>
    <row r="146" spans="1:4" ht="15" x14ac:dyDescent="0.25">
      <c r="A146" s="6" t="s">
        <v>136</v>
      </c>
      <c r="B146" s="6" t="s">
        <v>12600</v>
      </c>
      <c r="C146" s="6" t="s">
        <v>223</v>
      </c>
      <c r="D146" s="37"/>
    </row>
    <row r="147" spans="1:4" ht="15" x14ac:dyDescent="0.25">
      <c r="A147" s="6" t="s">
        <v>137</v>
      </c>
      <c r="B147" s="6" t="s">
        <v>12600</v>
      </c>
      <c r="C147" s="6" t="s">
        <v>224</v>
      </c>
      <c r="D147" s="37"/>
    </row>
    <row r="148" spans="1:4" ht="15" x14ac:dyDescent="0.25">
      <c r="A148" s="6" t="s">
        <v>138</v>
      </c>
      <c r="B148" s="6" t="s">
        <v>12600</v>
      </c>
      <c r="C148" s="6" t="s">
        <v>225</v>
      </c>
      <c r="D148" s="37"/>
    </row>
    <row r="149" spans="1:4" ht="15" x14ac:dyDescent="0.25">
      <c r="A149" s="6" t="s">
        <v>139</v>
      </c>
      <c r="B149" s="6" t="s">
        <v>12600</v>
      </c>
      <c r="C149" s="6" t="s">
        <v>226</v>
      </c>
      <c r="D149" s="37"/>
    </row>
    <row r="150" spans="1:4" ht="15" x14ac:dyDescent="0.25">
      <c r="A150" s="6" t="s">
        <v>227</v>
      </c>
      <c r="B150" s="6" t="s">
        <v>12599</v>
      </c>
      <c r="C150" s="6" t="s">
        <v>228</v>
      </c>
      <c r="D150" s="37"/>
    </row>
    <row r="151" spans="1:4" ht="15" x14ac:dyDescent="0.25">
      <c r="A151" s="6" t="s">
        <v>140</v>
      </c>
      <c r="B151" s="6" t="s">
        <v>12600</v>
      </c>
      <c r="C151" s="6" t="s">
        <v>229</v>
      </c>
      <c r="D151" s="37"/>
    </row>
    <row r="152" spans="1:4" ht="15" x14ac:dyDescent="0.25">
      <c r="A152" s="6" t="s">
        <v>141</v>
      </c>
      <c r="B152" s="6" t="s">
        <v>12600</v>
      </c>
      <c r="C152" s="6" t="s">
        <v>230</v>
      </c>
      <c r="D152" s="37"/>
    </row>
    <row r="153" spans="1:4" ht="15" x14ac:dyDescent="0.25">
      <c r="A153" s="6" t="s">
        <v>142</v>
      </c>
      <c r="B153" s="6" t="s">
        <v>12600</v>
      </c>
      <c r="C153" s="6" t="s">
        <v>231</v>
      </c>
      <c r="D153" s="37"/>
    </row>
    <row r="154" spans="1:4" ht="15" x14ac:dyDescent="0.25">
      <c r="A154" s="6" t="s">
        <v>144</v>
      </c>
      <c r="B154" s="6" t="s">
        <v>12600</v>
      </c>
      <c r="C154" s="6" t="s">
        <v>232</v>
      </c>
      <c r="D154" s="37"/>
    </row>
    <row r="155" spans="1:4" ht="15" x14ac:dyDescent="0.25">
      <c r="A155" s="6" t="s">
        <v>233</v>
      </c>
      <c r="B155" s="6" t="s">
        <v>12599</v>
      </c>
      <c r="C155" s="6" t="s">
        <v>234</v>
      </c>
      <c r="D155" s="37"/>
    </row>
    <row r="156" spans="1:4" ht="15" x14ac:dyDescent="0.25">
      <c r="A156" s="6" t="s">
        <v>146</v>
      </c>
      <c r="B156" s="6" t="s">
        <v>12600</v>
      </c>
      <c r="C156" s="6" t="s">
        <v>235</v>
      </c>
      <c r="D156" s="37"/>
    </row>
    <row r="157" spans="1:4" ht="15" x14ac:dyDescent="0.25">
      <c r="A157" s="6" t="s">
        <v>148</v>
      </c>
      <c r="B157" s="6" t="s">
        <v>12600</v>
      </c>
      <c r="C157" s="6" t="s">
        <v>236</v>
      </c>
      <c r="D157" s="37"/>
    </row>
    <row r="158" spans="1:4" ht="15" x14ac:dyDescent="0.25">
      <c r="A158" s="6" t="s">
        <v>150</v>
      </c>
      <c r="B158" s="6" t="s">
        <v>12600</v>
      </c>
      <c r="C158" s="6" t="s">
        <v>237</v>
      </c>
      <c r="D158" s="37"/>
    </row>
    <row r="159" spans="1:4" ht="15" x14ac:dyDescent="0.25">
      <c r="A159" s="6" t="s">
        <v>238</v>
      </c>
      <c r="B159" s="6" t="s">
        <v>12599</v>
      </c>
      <c r="C159" s="6" t="s">
        <v>239</v>
      </c>
      <c r="D159" s="37"/>
    </row>
    <row r="160" spans="1:4" ht="15" x14ac:dyDescent="0.25">
      <c r="A160" s="6" t="s">
        <v>152</v>
      </c>
      <c r="B160" s="6" t="s">
        <v>12600</v>
      </c>
      <c r="C160" s="6" t="s">
        <v>240</v>
      </c>
      <c r="D160" s="37"/>
    </row>
    <row r="161" spans="1:4" ht="15" x14ac:dyDescent="0.25">
      <c r="A161" s="6" t="s">
        <v>154</v>
      </c>
      <c r="B161" s="6" t="s">
        <v>12600</v>
      </c>
      <c r="C161" s="6" t="s">
        <v>241</v>
      </c>
      <c r="D161" s="37"/>
    </row>
    <row r="162" spans="1:4" ht="15" x14ac:dyDescent="0.25">
      <c r="A162" s="6" t="s">
        <v>156</v>
      </c>
      <c r="B162" s="6" t="s">
        <v>12600</v>
      </c>
      <c r="C162" s="6" t="s">
        <v>242</v>
      </c>
      <c r="D162" s="37"/>
    </row>
    <row r="163" spans="1:4" ht="15" x14ac:dyDescent="0.25">
      <c r="A163" s="6" t="s">
        <v>158</v>
      </c>
      <c r="B163" s="6" t="s">
        <v>12600</v>
      </c>
      <c r="C163" s="6" t="s">
        <v>243</v>
      </c>
      <c r="D163" s="37"/>
    </row>
    <row r="164" spans="1:4" ht="15" x14ac:dyDescent="0.25">
      <c r="A164" s="6" t="s">
        <v>244</v>
      </c>
      <c r="B164" s="6" t="s">
        <v>12599</v>
      </c>
      <c r="C164" s="6" t="s">
        <v>245</v>
      </c>
      <c r="D164" s="37"/>
    </row>
    <row r="165" spans="1:4" ht="15" x14ac:dyDescent="0.25">
      <c r="A165" s="6" t="s">
        <v>160</v>
      </c>
      <c r="B165" s="6" t="s">
        <v>12600</v>
      </c>
      <c r="C165" s="6" t="s">
        <v>246</v>
      </c>
      <c r="D165" s="37"/>
    </row>
    <row r="166" spans="1:4" ht="15" x14ac:dyDescent="0.25">
      <c r="A166" s="6" t="s">
        <v>162</v>
      </c>
      <c r="B166" s="6" t="s">
        <v>12600</v>
      </c>
      <c r="C166" s="6" t="s">
        <v>247</v>
      </c>
      <c r="D166" s="37"/>
    </row>
    <row r="167" spans="1:4" ht="15" x14ac:dyDescent="0.25">
      <c r="A167" s="6" t="s">
        <v>164</v>
      </c>
      <c r="B167" s="6" t="s">
        <v>12600</v>
      </c>
      <c r="C167" s="6" t="s">
        <v>248</v>
      </c>
      <c r="D167" s="37"/>
    </row>
    <row r="168" spans="1:4" ht="15" x14ac:dyDescent="0.25">
      <c r="A168" s="6" t="s">
        <v>165</v>
      </c>
      <c r="B168" s="6" t="s">
        <v>12600</v>
      </c>
      <c r="C168" s="6" t="s">
        <v>249</v>
      </c>
      <c r="D168" s="37"/>
    </row>
    <row r="169" spans="1:4" ht="15" x14ac:dyDescent="0.25">
      <c r="A169" s="6" t="s">
        <v>250</v>
      </c>
      <c r="B169" s="6" t="s">
        <v>12599</v>
      </c>
      <c r="C169" s="6" t="s">
        <v>251</v>
      </c>
      <c r="D169" s="37"/>
    </row>
    <row r="170" spans="1:4" ht="15" x14ac:dyDescent="0.25">
      <c r="A170" s="6" t="s">
        <v>166</v>
      </c>
      <c r="B170" s="6" t="s">
        <v>12600</v>
      </c>
      <c r="C170" s="6" t="s">
        <v>252</v>
      </c>
      <c r="D170" s="37"/>
    </row>
    <row r="171" spans="1:4" ht="15" x14ac:dyDescent="0.25">
      <c r="A171" s="6" t="s">
        <v>167</v>
      </c>
      <c r="B171" s="6" t="s">
        <v>12600</v>
      </c>
      <c r="C171" s="6" t="s">
        <v>253</v>
      </c>
      <c r="D171" s="37"/>
    </row>
    <row r="172" spans="1:4" ht="15" x14ac:dyDescent="0.25">
      <c r="A172" s="6" t="s">
        <v>254</v>
      </c>
      <c r="B172" s="6" t="s">
        <v>12600</v>
      </c>
      <c r="C172" s="6" t="s">
        <v>255</v>
      </c>
      <c r="D172" s="37"/>
    </row>
    <row r="173" spans="1:4" ht="15" x14ac:dyDescent="0.25">
      <c r="A173" s="6" t="s">
        <v>256</v>
      </c>
      <c r="B173" s="6" t="s">
        <v>12599</v>
      </c>
      <c r="C173" s="6" t="s">
        <v>257</v>
      </c>
      <c r="D173" s="37"/>
    </row>
    <row r="174" spans="1:4" ht="15" x14ac:dyDescent="0.25">
      <c r="A174" s="6" t="s">
        <v>258</v>
      </c>
      <c r="B174" s="6" t="s">
        <v>12599</v>
      </c>
      <c r="C174" s="6" t="s">
        <v>259</v>
      </c>
      <c r="D174" s="37"/>
    </row>
    <row r="175" spans="1:4" ht="15" x14ac:dyDescent="0.25">
      <c r="A175" s="6" t="s">
        <v>260</v>
      </c>
      <c r="B175" s="6" t="s">
        <v>12599</v>
      </c>
      <c r="C175" s="6" t="s">
        <v>261</v>
      </c>
      <c r="D175" s="37"/>
    </row>
    <row r="176" spans="1:4" ht="15" x14ac:dyDescent="0.25">
      <c r="A176" s="6" t="s">
        <v>262</v>
      </c>
      <c r="B176" s="6" t="s">
        <v>12599</v>
      </c>
      <c r="C176" s="6" t="s">
        <v>263</v>
      </c>
      <c r="D176" s="37"/>
    </row>
    <row r="177" spans="1:4" ht="15" x14ac:dyDescent="0.25">
      <c r="A177" s="6" t="s">
        <v>264</v>
      </c>
      <c r="B177" s="6" t="s">
        <v>12599</v>
      </c>
      <c r="C177" s="6" t="s">
        <v>265</v>
      </c>
      <c r="D177" s="37"/>
    </row>
    <row r="178" spans="1:4" ht="15" x14ac:dyDescent="0.25">
      <c r="A178" s="6" t="s">
        <v>266</v>
      </c>
      <c r="B178" s="6" t="s">
        <v>12599</v>
      </c>
      <c r="C178" s="6" t="s">
        <v>267</v>
      </c>
      <c r="D178" s="37"/>
    </row>
    <row r="179" spans="1:4" ht="15" x14ac:dyDescent="0.25">
      <c r="A179" s="6" t="s">
        <v>168</v>
      </c>
      <c r="B179" s="6" t="s">
        <v>12600</v>
      </c>
      <c r="C179" s="6" t="s">
        <v>268</v>
      </c>
      <c r="D179" s="37"/>
    </row>
    <row r="180" spans="1:4" ht="15" x14ac:dyDescent="0.25">
      <c r="A180" s="6" t="s">
        <v>169</v>
      </c>
      <c r="B180" s="6" t="s">
        <v>12600</v>
      </c>
      <c r="C180" s="6" t="s">
        <v>269</v>
      </c>
      <c r="D180" s="37"/>
    </row>
    <row r="181" spans="1:4" ht="15" x14ac:dyDescent="0.25">
      <c r="A181" s="6" t="s">
        <v>170</v>
      </c>
      <c r="B181" s="6" t="s">
        <v>12600</v>
      </c>
      <c r="C181" s="6" t="s">
        <v>270</v>
      </c>
      <c r="D181" s="37"/>
    </row>
    <row r="182" spans="1:4" ht="15" x14ac:dyDescent="0.25">
      <c r="A182" s="6" t="s">
        <v>171</v>
      </c>
      <c r="B182" s="6" t="s">
        <v>12600</v>
      </c>
      <c r="C182" s="6" t="s">
        <v>271</v>
      </c>
      <c r="D182" s="37"/>
    </row>
    <row r="183" spans="1:4" ht="15" x14ac:dyDescent="0.25">
      <c r="A183" s="6" t="s">
        <v>172</v>
      </c>
      <c r="B183" s="6" t="s">
        <v>12600</v>
      </c>
      <c r="C183" s="6" t="s">
        <v>272</v>
      </c>
      <c r="D183" s="37"/>
    </row>
    <row r="184" spans="1:4" ht="15" x14ac:dyDescent="0.25">
      <c r="A184" s="6" t="s">
        <v>173</v>
      </c>
      <c r="B184" s="6" t="s">
        <v>12600</v>
      </c>
      <c r="C184" s="6" t="s">
        <v>273</v>
      </c>
      <c r="D184" s="37"/>
    </row>
    <row r="185" spans="1:4" ht="15" x14ac:dyDescent="0.25">
      <c r="A185" s="6" t="s">
        <v>174</v>
      </c>
      <c r="B185" s="6" t="s">
        <v>12600</v>
      </c>
      <c r="C185" s="6" t="s">
        <v>274</v>
      </c>
      <c r="D185" s="37"/>
    </row>
    <row r="186" spans="1:4" ht="15" x14ac:dyDescent="0.25">
      <c r="A186" s="6" t="s">
        <v>175</v>
      </c>
      <c r="B186" s="6" t="s">
        <v>12600</v>
      </c>
      <c r="C186" s="6" t="s">
        <v>275</v>
      </c>
      <c r="D186" s="37"/>
    </row>
    <row r="187" spans="1:4" ht="15" x14ac:dyDescent="0.25">
      <c r="A187" s="6" t="s">
        <v>177</v>
      </c>
      <c r="B187" s="6" t="s">
        <v>12600</v>
      </c>
      <c r="C187" s="6" t="s">
        <v>276</v>
      </c>
      <c r="D187" s="37"/>
    </row>
    <row r="188" spans="1:4" ht="15" x14ac:dyDescent="0.25">
      <c r="A188" s="6" t="s">
        <v>179</v>
      </c>
      <c r="B188" s="6" t="s">
        <v>12600</v>
      </c>
      <c r="C188" s="6" t="s">
        <v>277</v>
      </c>
      <c r="D188" s="37"/>
    </row>
    <row r="189" spans="1:4" ht="15" x14ac:dyDescent="0.25">
      <c r="A189" s="6" t="s">
        <v>181</v>
      </c>
      <c r="B189" s="6" t="s">
        <v>12600</v>
      </c>
      <c r="C189" s="6" t="s">
        <v>278</v>
      </c>
      <c r="D189" s="37"/>
    </row>
    <row r="190" spans="1:4" ht="15" x14ac:dyDescent="0.25">
      <c r="A190" s="6" t="s">
        <v>182</v>
      </c>
      <c r="B190" s="6" t="s">
        <v>12600</v>
      </c>
      <c r="C190" s="6" t="s">
        <v>279</v>
      </c>
      <c r="D190" s="37"/>
    </row>
    <row r="191" spans="1:4" ht="15" x14ac:dyDescent="0.25">
      <c r="A191" s="6" t="s">
        <v>184</v>
      </c>
      <c r="B191" s="6" t="s">
        <v>12600</v>
      </c>
      <c r="C191" s="6" t="s">
        <v>280</v>
      </c>
      <c r="D191" s="37"/>
    </row>
    <row r="192" spans="1:4" ht="15" x14ac:dyDescent="0.25">
      <c r="A192" s="6" t="s">
        <v>186</v>
      </c>
      <c r="B192" s="6" t="s">
        <v>12600</v>
      </c>
      <c r="C192" s="6" t="s">
        <v>281</v>
      </c>
      <c r="D192" s="37"/>
    </row>
    <row r="193" spans="1:4" ht="15" x14ac:dyDescent="0.25">
      <c r="A193" s="6" t="s">
        <v>188</v>
      </c>
      <c r="B193" s="6" t="s">
        <v>12600</v>
      </c>
      <c r="C193" s="6" t="s">
        <v>282</v>
      </c>
      <c r="D193" s="37"/>
    </row>
    <row r="194" spans="1:4" ht="15" x14ac:dyDescent="0.25">
      <c r="A194" s="6" t="s">
        <v>189</v>
      </c>
      <c r="B194" s="6" t="s">
        <v>12600</v>
      </c>
      <c r="C194" s="6" t="s">
        <v>283</v>
      </c>
      <c r="D194" s="37"/>
    </row>
    <row r="195" spans="1:4" ht="15" x14ac:dyDescent="0.25">
      <c r="A195" s="6" t="s">
        <v>190</v>
      </c>
      <c r="B195" s="6" t="s">
        <v>12600</v>
      </c>
      <c r="C195" s="6" t="s">
        <v>284</v>
      </c>
      <c r="D195" s="37"/>
    </row>
    <row r="196" spans="1:4" ht="15" x14ac:dyDescent="0.25">
      <c r="A196" s="6" t="s">
        <v>191</v>
      </c>
      <c r="B196" s="6" t="s">
        <v>12600</v>
      </c>
      <c r="C196" s="6" t="s">
        <v>285</v>
      </c>
      <c r="D196" s="37"/>
    </row>
    <row r="197" spans="1:4" ht="15" x14ac:dyDescent="0.25">
      <c r="A197" s="6" t="s">
        <v>192</v>
      </c>
      <c r="B197" s="6" t="s">
        <v>12600</v>
      </c>
      <c r="C197" s="6" t="s">
        <v>286</v>
      </c>
      <c r="D197" s="37"/>
    </row>
    <row r="198" spans="1:4" ht="15" x14ac:dyDescent="0.25">
      <c r="A198" s="6" t="s">
        <v>193</v>
      </c>
      <c r="B198" s="6" t="s">
        <v>12600</v>
      </c>
      <c r="C198" s="6" t="s">
        <v>287</v>
      </c>
      <c r="D198" s="37"/>
    </row>
    <row r="199" spans="1:4" ht="15" x14ac:dyDescent="0.25">
      <c r="A199" s="6" t="s">
        <v>194</v>
      </c>
      <c r="B199" s="6" t="s">
        <v>12600</v>
      </c>
      <c r="C199" s="6" t="s">
        <v>288</v>
      </c>
      <c r="D199" s="37"/>
    </row>
    <row r="200" spans="1:4" ht="15" x14ac:dyDescent="0.25">
      <c r="A200" s="6" t="s">
        <v>195</v>
      </c>
      <c r="B200" s="6" t="s">
        <v>12600</v>
      </c>
      <c r="C200" s="6" t="s">
        <v>289</v>
      </c>
      <c r="D200" s="37"/>
    </row>
    <row r="201" spans="1:4" ht="15" x14ac:dyDescent="0.25">
      <c r="A201" s="6" t="s">
        <v>196</v>
      </c>
      <c r="B201" s="6" t="s">
        <v>12600</v>
      </c>
      <c r="C201" s="6" t="s">
        <v>290</v>
      </c>
      <c r="D201" s="37"/>
    </row>
    <row r="202" spans="1:4" ht="15" x14ac:dyDescent="0.25">
      <c r="A202" s="6" t="s">
        <v>198</v>
      </c>
      <c r="B202" s="6" t="s">
        <v>12600</v>
      </c>
      <c r="C202" s="6" t="s">
        <v>291</v>
      </c>
      <c r="D202" s="37"/>
    </row>
    <row r="203" spans="1:4" ht="15" x14ac:dyDescent="0.25">
      <c r="A203" s="6" t="s">
        <v>200</v>
      </c>
      <c r="B203" s="6" t="s">
        <v>12600</v>
      </c>
      <c r="C203" s="6" t="s">
        <v>292</v>
      </c>
      <c r="D203" s="37"/>
    </row>
    <row r="204" spans="1:4" ht="15" x14ac:dyDescent="0.25">
      <c r="A204" s="6" t="s">
        <v>202</v>
      </c>
      <c r="B204" s="6" t="s">
        <v>12600</v>
      </c>
      <c r="C204" s="6" t="s">
        <v>293</v>
      </c>
      <c r="D204" s="37"/>
    </row>
    <row r="205" spans="1:4" ht="15" x14ac:dyDescent="0.25">
      <c r="A205" s="6" t="s">
        <v>204</v>
      </c>
      <c r="B205" s="6" t="s">
        <v>12600</v>
      </c>
      <c r="C205" s="6" t="s">
        <v>294</v>
      </c>
      <c r="D205" s="37"/>
    </row>
    <row r="206" spans="1:4" ht="15" x14ac:dyDescent="0.25">
      <c r="A206" s="6" t="s">
        <v>206</v>
      </c>
      <c r="B206" s="6" t="s">
        <v>12600</v>
      </c>
      <c r="C206" s="6" t="s">
        <v>295</v>
      </c>
      <c r="D206" s="37"/>
    </row>
    <row r="207" spans="1:4" ht="15" x14ac:dyDescent="0.25">
      <c r="A207" s="6" t="s">
        <v>208</v>
      </c>
      <c r="B207" s="6" t="s">
        <v>12600</v>
      </c>
      <c r="C207" s="6" t="s">
        <v>296</v>
      </c>
      <c r="D207" s="37"/>
    </row>
    <row r="208" spans="1:4" ht="15" x14ac:dyDescent="0.25">
      <c r="A208" s="6" t="s">
        <v>210</v>
      </c>
      <c r="B208" s="6" t="s">
        <v>12600</v>
      </c>
      <c r="C208" s="6" t="s">
        <v>297</v>
      </c>
      <c r="D208" s="37"/>
    </row>
    <row r="209" spans="1:4" ht="15" x14ac:dyDescent="0.25">
      <c r="A209" s="6" t="s">
        <v>212</v>
      </c>
      <c r="B209" s="6" t="s">
        <v>12600</v>
      </c>
      <c r="C209" s="6" t="s">
        <v>298</v>
      </c>
      <c r="D209" s="37"/>
    </row>
    <row r="210" spans="1:4" ht="15" x14ac:dyDescent="0.25">
      <c r="A210" s="6" t="s">
        <v>214</v>
      </c>
      <c r="B210" s="6" t="s">
        <v>12600</v>
      </c>
      <c r="C210" s="6" t="s">
        <v>299</v>
      </c>
      <c r="D210" s="37"/>
    </row>
    <row r="211" spans="1:4" ht="15" x14ac:dyDescent="0.25">
      <c r="A211" s="6" t="s">
        <v>216</v>
      </c>
      <c r="B211" s="6" t="s">
        <v>12600</v>
      </c>
      <c r="C211" s="6" t="s">
        <v>300</v>
      </c>
      <c r="D211" s="37"/>
    </row>
    <row r="212" spans="1:4" ht="15" x14ac:dyDescent="0.25">
      <c r="A212" s="6" t="s">
        <v>218</v>
      </c>
      <c r="B212" s="6" t="s">
        <v>12600</v>
      </c>
      <c r="C212" s="6" t="s">
        <v>301</v>
      </c>
      <c r="D212" s="37"/>
    </row>
    <row r="213" spans="1:4" ht="15" x14ac:dyDescent="0.25">
      <c r="A213" s="6" t="s">
        <v>219</v>
      </c>
      <c r="B213" s="6" t="s">
        <v>12600</v>
      </c>
      <c r="C213" s="6" t="s">
        <v>302</v>
      </c>
      <c r="D213" s="37"/>
    </row>
    <row r="214" spans="1:4" ht="15" x14ac:dyDescent="0.25">
      <c r="A214" s="6" t="s">
        <v>220</v>
      </c>
      <c r="B214" s="6" t="s">
        <v>12600</v>
      </c>
      <c r="C214" s="6" t="s">
        <v>303</v>
      </c>
      <c r="D214" s="37"/>
    </row>
    <row r="215" spans="1:4" ht="15" x14ac:dyDescent="0.25">
      <c r="A215" s="6" t="s">
        <v>221</v>
      </c>
      <c r="B215" s="6" t="s">
        <v>12600</v>
      </c>
      <c r="C215" s="6" t="s">
        <v>304</v>
      </c>
      <c r="D215" s="37"/>
    </row>
    <row r="216" spans="1:4" ht="15" x14ac:dyDescent="0.25">
      <c r="A216" s="6" t="s">
        <v>222</v>
      </c>
      <c r="B216" s="6" t="s">
        <v>12600</v>
      </c>
      <c r="C216" s="6" t="s">
        <v>305</v>
      </c>
      <c r="D216" s="37"/>
    </row>
    <row r="217" spans="1:4" ht="15" x14ac:dyDescent="0.25">
      <c r="A217" s="6" t="s">
        <v>223</v>
      </c>
      <c r="B217" s="6" t="s">
        <v>12600</v>
      </c>
      <c r="C217" s="6" t="s">
        <v>306</v>
      </c>
      <c r="D217" s="37"/>
    </row>
    <row r="218" spans="1:4" ht="15" x14ac:dyDescent="0.25">
      <c r="A218" s="6" t="s">
        <v>224</v>
      </c>
      <c r="B218" s="6" t="s">
        <v>12600</v>
      </c>
      <c r="C218" s="6" t="s">
        <v>307</v>
      </c>
      <c r="D218" s="37"/>
    </row>
    <row r="219" spans="1:4" ht="15" x14ac:dyDescent="0.25">
      <c r="A219" s="6" t="s">
        <v>225</v>
      </c>
      <c r="B219" s="6" t="s">
        <v>12600</v>
      </c>
      <c r="C219" s="6" t="s">
        <v>308</v>
      </c>
      <c r="D219" s="37"/>
    </row>
    <row r="220" spans="1:4" ht="15" x14ac:dyDescent="0.25">
      <c r="A220" s="6" t="s">
        <v>226</v>
      </c>
      <c r="B220" s="6" t="s">
        <v>12600</v>
      </c>
      <c r="C220" s="6" t="s">
        <v>309</v>
      </c>
      <c r="D220" s="37"/>
    </row>
    <row r="221" spans="1:4" ht="15" x14ac:dyDescent="0.25">
      <c r="A221" s="6" t="s">
        <v>228</v>
      </c>
      <c r="B221" s="6" t="s">
        <v>12600</v>
      </c>
      <c r="C221" s="6" t="s">
        <v>310</v>
      </c>
      <c r="D221" s="37"/>
    </row>
    <row r="222" spans="1:4" ht="15" x14ac:dyDescent="0.25">
      <c r="A222" s="6" t="s">
        <v>311</v>
      </c>
      <c r="B222" s="6" t="s">
        <v>12599</v>
      </c>
      <c r="C222" s="6" t="s">
        <v>312</v>
      </c>
      <c r="D222" s="37"/>
    </row>
    <row r="223" spans="1:4" ht="15" x14ac:dyDescent="0.25">
      <c r="A223" s="6" t="s">
        <v>229</v>
      </c>
      <c r="B223" s="6" t="s">
        <v>12600</v>
      </c>
      <c r="C223" s="6" t="s">
        <v>313</v>
      </c>
      <c r="D223" s="37"/>
    </row>
    <row r="224" spans="1:4" ht="15" x14ac:dyDescent="0.25">
      <c r="A224" s="6" t="s">
        <v>230</v>
      </c>
      <c r="B224" s="6" t="s">
        <v>12600</v>
      </c>
      <c r="C224" s="6" t="s">
        <v>314</v>
      </c>
      <c r="D224" s="37"/>
    </row>
    <row r="225" spans="1:4" ht="15" x14ac:dyDescent="0.25">
      <c r="A225" s="6" t="s">
        <v>231</v>
      </c>
      <c r="B225" s="6" t="s">
        <v>12600</v>
      </c>
      <c r="C225" s="6" t="s">
        <v>315</v>
      </c>
      <c r="D225" s="37"/>
    </row>
    <row r="226" spans="1:4" ht="15" x14ac:dyDescent="0.25">
      <c r="A226" s="6" t="s">
        <v>232</v>
      </c>
      <c r="B226" s="6" t="s">
        <v>12600</v>
      </c>
      <c r="C226" s="6" t="s">
        <v>316</v>
      </c>
      <c r="D226" s="37"/>
    </row>
    <row r="227" spans="1:4" ht="15" x14ac:dyDescent="0.25">
      <c r="A227" s="6" t="s">
        <v>234</v>
      </c>
      <c r="B227" s="6" t="s">
        <v>12600</v>
      </c>
      <c r="C227" s="6" t="s">
        <v>317</v>
      </c>
      <c r="D227" s="37"/>
    </row>
    <row r="228" spans="1:4" ht="15" x14ac:dyDescent="0.25">
      <c r="A228" s="6" t="s">
        <v>235</v>
      </c>
      <c r="B228" s="6" t="s">
        <v>12600</v>
      </c>
      <c r="C228" s="6" t="s">
        <v>318</v>
      </c>
      <c r="D228" s="37"/>
    </row>
    <row r="229" spans="1:4" ht="15" x14ac:dyDescent="0.25">
      <c r="A229" s="6" t="s">
        <v>236</v>
      </c>
      <c r="B229" s="6" t="s">
        <v>12600</v>
      </c>
      <c r="C229" s="6" t="s">
        <v>319</v>
      </c>
      <c r="D229" s="37"/>
    </row>
    <row r="230" spans="1:4" ht="15" x14ac:dyDescent="0.25">
      <c r="A230" s="6" t="s">
        <v>237</v>
      </c>
      <c r="B230" s="6" t="s">
        <v>12600</v>
      </c>
      <c r="C230" s="6" t="s">
        <v>320</v>
      </c>
      <c r="D230" s="37"/>
    </row>
    <row r="231" spans="1:4" ht="15" x14ac:dyDescent="0.25">
      <c r="A231" s="6" t="s">
        <v>239</v>
      </c>
      <c r="B231" s="6" t="s">
        <v>12600</v>
      </c>
      <c r="C231" s="6" t="s">
        <v>321</v>
      </c>
      <c r="D231" s="37"/>
    </row>
    <row r="232" spans="1:4" ht="15" x14ac:dyDescent="0.25">
      <c r="A232" s="6" t="s">
        <v>240</v>
      </c>
      <c r="B232" s="6" t="s">
        <v>12600</v>
      </c>
      <c r="C232" s="6" t="s">
        <v>322</v>
      </c>
      <c r="D232" s="37"/>
    </row>
    <row r="233" spans="1:4" ht="15" x14ac:dyDescent="0.25">
      <c r="A233" s="6" t="s">
        <v>241</v>
      </c>
      <c r="B233" s="6" t="s">
        <v>12600</v>
      </c>
      <c r="C233" s="6" t="s">
        <v>323</v>
      </c>
      <c r="D233" s="37"/>
    </row>
    <row r="234" spans="1:4" ht="15" x14ac:dyDescent="0.25">
      <c r="A234" s="6" t="s">
        <v>242</v>
      </c>
      <c r="B234" s="6" t="s">
        <v>12600</v>
      </c>
      <c r="C234" s="6" t="s">
        <v>324</v>
      </c>
      <c r="D234" s="37"/>
    </row>
    <row r="235" spans="1:4" ht="15" x14ac:dyDescent="0.25">
      <c r="A235" s="6" t="s">
        <v>243</v>
      </c>
      <c r="B235" s="6" t="s">
        <v>12600</v>
      </c>
      <c r="C235" s="6" t="s">
        <v>325</v>
      </c>
      <c r="D235" s="37"/>
    </row>
    <row r="236" spans="1:4" ht="15" x14ac:dyDescent="0.25">
      <c r="A236" s="6" t="s">
        <v>245</v>
      </c>
      <c r="B236" s="6" t="s">
        <v>12600</v>
      </c>
      <c r="C236" s="6" t="s">
        <v>326</v>
      </c>
      <c r="D236" s="37"/>
    </row>
    <row r="237" spans="1:4" ht="15" x14ac:dyDescent="0.25">
      <c r="A237" s="6" t="s">
        <v>246</v>
      </c>
      <c r="B237" s="6" t="s">
        <v>12600</v>
      </c>
      <c r="C237" s="6" t="s">
        <v>327</v>
      </c>
      <c r="D237" s="37"/>
    </row>
    <row r="238" spans="1:4" ht="15" x14ac:dyDescent="0.25">
      <c r="A238" s="6" t="s">
        <v>247</v>
      </c>
      <c r="B238" s="6" t="s">
        <v>12600</v>
      </c>
      <c r="C238" s="6" t="s">
        <v>328</v>
      </c>
      <c r="D238" s="37"/>
    </row>
    <row r="239" spans="1:4" ht="15" x14ac:dyDescent="0.25">
      <c r="A239" s="6" t="s">
        <v>248</v>
      </c>
      <c r="B239" s="6" t="s">
        <v>12600</v>
      </c>
      <c r="C239" s="6" t="s">
        <v>329</v>
      </c>
      <c r="D239" s="37"/>
    </row>
    <row r="240" spans="1:4" ht="15" x14ac:dyDescent="0.25">
      <c r="A240" s="6" t="s">
        <v>249</v>
      </c>
      <c r="B240" s="6" t="s">
        <v>12600</v>
      </c>
      <c r="C240" s="6" t="s">
        <v>330</v>
      </c>
      <c r="D240" s="37"/>
    </row>
    <row r="241" spans="1:4" ht="15" x14ac:dyDescent="0.25">
      <c r="A241" s="6" t="s">
        <v>251</v>
      </c>
      <c r="B241" s="6" t="s">
        <v>12600</v>
      </c>
      <c r="C241" s="6" t="s">
        <v>331</v>
      </c>
      <c r="D241" s="37"/>
    </row>
    <row r="242" spans="1:4" ht="15" x14ac:dyDescent="0.25">
      <c r="A242" s="6" t="s">
        <v>252</v>
      </c>
      <c r="B242" s="6" t="s">
        <v>12600</v>
      </c>
      <c r="C242" s="6" t="s">
        <v>332</v>
      </c>
      <c r="D242" s="37"/>
    </row>
    <row r="243" spans="1:4" ht="15" x14ac:dyDescent="0.25">
      <c r="A243" s="6" t="s">
        <v>253</v>
      </c>
      <c r="B243" s="6" t="s">
        <v>12600</v>
      </c>
      <c r="C243" s="6" t="s">
        <v>333</v>
      </c>
      <c r="D243" s="37"/>
    </row>
    <row r="244" spans="1:4" ht="15" x14ac:dyDescent="0.25">
      <c r="A244" s="6" t="s">
        <v>255</v>
      </c>
      <c r="B244" s="6" t="s">
        <v>12600</v>
      </c>
      <c r="C244" s="6" t="s">
        <v>334</v>
      </c>
      <c r="D244" s="37"/>
    </row>
    <row r="245" spans="1:4" ht="15" x14ac:dyDescent="0.25">
      <c r="A245" s="6" t="s">
        <v>257</v>
      </c>
      <c r="B245" s="6" t="s">
        <v>12600</v>
      </c>
      <c r="C245" s="6" t="s">
        <v>335</v>
      </c>
      <c r="D245" s="37"/>
    </row>
    <row r="246" spans="1:4" ht="15" x14ac:dyDescent="0.25">
      <c r="A246" s="6" t="s">
        <v>259</v>
      </c>
      <c r="B246" s="6" t="s">
        <v>12600</v>
      </c>
      <c r="C246" s="6" t="s">
        <v>336</v>
      </c>
      <c r="D246" s="37"/>
    </row>
    <row r="247" spans="1:4" ht="15" x14ac:dyDescent="0.25">
      <c r="A247" s="6" t="s">
        <v>261</v>
      </c>
      <c r="B247" s="6" t="s">
        <v>12600</v>
      </c>
      <c r="C247" s="6" t="s">
        <v>337</v>
      </c>
      <c r="D247" s="37"/>
    </row>
    <row r="248" spans="1:4" ht="15" x14ac:dyDescent="0.25">
      <c r="A248" s="6" t="s">
        <v>263</v>
      </c>
      <c r="B248" s="6" t="s">
        <v>12600</v>
      </c>
      <c r="C248" s="6" t="s">
        <v>338</v>
      </c>
      <c r="D248" s="37"/>
    </row>
    <row r="249" spans="1:4" ht="15" x14ac:dyDescent="0.25">
      <c r="A249" s="6" t="s">
        <v>265</v>
      </c>
      <c r="B249" s="6" t="s">
        <v>12600</v>
      </c>
      <c r="C249" s="6" t="s">
        <v>339</v>
      </c>
      <c r="D249" s="37"/>
    </row>
    <row r="250" spans="1:4" ht="15" x14ac:dyDescent="0.25">
      <c r="A250" s="6" t="s">
        <v>267</v>
      </c>
      <c r="B250" s="6" t="s">
        <v>12600</v>
      </c>
      <c r="C250" s="6" t="s">
        <v>340</v>
      </c>
      <c r="D250" s="37"/>
    </row>
    <row r="251" spans="1:4" ht="15" x14ac:dyDescent="0.25">
      <c r="A251" s="6" t="s">
        <v>268</v>
      </c>
      <c r="B251" s="6" t="s">
        <v>12600</v>
      </c>
      <c r="C251" s="6" t="s">
        <v>341</v>
      </c>
      <c r="D251" s="37"/>
    </row>
    <row r="252" spans="1:4" ht="15" x14ac:dyDescent="0.25">
      <c r="A252" s="6" t="s">
        <v>269</v>
      </c>
      <c r="B252" s="6" t="s">
        <v>12600</v>
      </c>
      <c r="C252" s="6" t="s">
        <v>342</v>
      </c>
      <c r="D252" s="37"/>
    </row>
    <row r="253" spans="1:4" ht="15" x14ac:dyDescent="0.25">
      <c r="A253" s="6" t="s">
        <v>270</v>
      </c>
      <c r="B253" s="6" t="s">
        <v>12600</v>
      </c>
      <c r="C253" s="6" t="s">
        <v>343</v>
      </c>
      <c r="D253" s="37"/>
    </row>
    <row r="254" spans="1:4" ht="15" x14ac:dyDescent="0.25">
      <c r="A254" s="6" t="s">
        <v>271</v>
      </c>
      <c r="B254" s="6" t="s">
        <v>12600</v>
      </c>
      <c r="C254" s="6" t="s">
        <v>344</v>
      </c>
      <c r="D254" s="37"/>
    </row>
    <row r="255" spans="1:4" ht="15" x14ac:dyDescent="0.25">
      <c r="A255" s="6" t="s">
        <v>272</v>
      </c>
      <c r="B255" s="6" t="s">
        <v>12600</v>
      </c>
      <c r="C255" s="6" t="s">
        <v>345</v>
      </c>
      <c r="D255" s="37"/>
    </row>
    <row r="256" spans="1:4" ht="15" x14ac:dyDescent="0.25">
      <c r="A256" s="6" t="s">
        <v>273</v>
      </c>
      <c r="B256" s="6" t="s">
        <v>12600</v>
      </c>
      <c r="C256" s="6" t="s">
        <v>346</v>
      </c>
      <c r="D256" s="37"/>
    </row>
    <row r="257" spans="1:4" ht="15" x14ac:dyDescent="0.25">
      <c r="A257" s="6" t="s">
        <v>274</v>
      </c>
      <c r="B257" s="6" t="s">
        <v>12600</v>
      </c>
      <c r="C257" s="6" t="s">
        <v>347</v>
      </c>
      <c r="D257" s="37"/>
    </row>
    <row r="258" spans="1:4" ht="15" x14ac:dyDescent="0.25">
      <c r="A258" s="6" t="s">
        <v>275</v>
      </c>
      <c r="B258" s="6" t="s">
        <v>12600</v>
      </c>
      <c r="C258" s="6" t="s">
        <v>348</v>
      </c>
      <c r="D258" s="37"/>
    </row>
    <row r="259" spans="1:4" ht="15" x14ac:dyDescent="0.25">
      <c r="A259" s="6" t="s">
        <v>276</v>
      </c>
      <c r="B259" s="6" t="s">
        <v>12600</v>
      </c>
      <c r="C259" s="6" t="s">
        <v>349</v>
      </c>
      <c r="D259" s="37"/>
    </row>
    <row r="260" spans="1:4" ht="15" x14ac:dyDescent="0.25">
      <c r="A260" s="6" t="s">
        <v>277</v>
      </c>
      <c r="B260" s="6" t="s">
        <v>12600</v>
      </c>
      <c r="C260" s="6" t="s">
        <v>350</v>
      </c>
      <c r="D260" s="37"/>
    </row>
    <row r="261" spans="1:4" ht="15" x14ac:dyDescent="0.25">
      <c r="A261" s="6" t="s">
        <v>278</v>
      </c>
      <c r="B261" s="6" t="s">
        <v>12600</v>
      </c>
      <c r="C261" s="6" t="s">
        <v>351</v>
      </c>
      <c r="D261" s="37"/>
    </row>
    <row r="262" spans="1:4" ht="15" x14ac:dyDescent="0.25">
      <c r="A262" s="6" t="s">
        <v>279</v>
      </c>
      <c r="B262" s="6" t="s">
        <v>12600</v>
      </c>
      <c r="C262" s="6" t="s">
        <v>352</v>
      </c>
      <c r="D262" s="37"/>
    </row>
    <row r="263" spans="1:4" ht="15" x14ac:dyDescent="0.25">
      <c r="A263" s="6" t="s">
        <v>280</v>
      </c>
      <c r="B263" s="6" t="s">
        <v>12600</v>
      </c>
      <c r="C263" s="6" t="s">
        <v>353</v>
      </c>
      <c r="D263" s="37"/>
    </row>
    <row r="264" spans="1:4" ht="15" x14ac:dyDescent="0.25">
      <c r="A264" s="6" t="s">
        <v>281</v>
      </c>
      <c r="B264" s="6" t="s">
        <v>12600</v>
      </c>
      <c r="C264" s="6" t="s">
        <v>354</v>
      </c>
      <c r="D264" s="37"/>
    </row>
    <row r="265" spans="1:4" ht="15" x14ac:dyDescent="0.25">
      <c r="A265" s="6" t="s">
        <v>282</v>
      </c>
      <c r="B265" s="6" t="s">
        <v>12600</v>
      </c>
      <c r="C265" s="6" t="s">
        <v>355</v>
      </c>
      <c r="D265" s="37"/>
    </row>
    <row r="266" spans="1:4" ht="15" x14ac:dyDescent="0.25">
      <c r="A266" s="6" t="s">
        <v>283</v>
      </c>
      <c r="B266" s="6" t="s">
        <v>12600</v>
      </c>
      <c r="C266" s="6" t="s">
        <v>356</v>
      </c>
      <c r="D266" s="37"/>
    </row>
    <row r="267" spans="1:4" ht="15" x14ac:dyDescent="0.25">
      <c r="A267" s="6" t="s">
        <v>284</v>
      </c>
      <c r="B267" s="6" t="s">
        <v>12600</v>
      </c>
      <c r="C267" s="6" t="s">
        <v>357</v>
      </c>
      <c r="D267" s="37"/>
    </row>
    <row r="268" spans="1:4" ht="15" x14ac:dyDescent="0.25">
      <c r="A268" s="6" t="s">
        <v>285</v>
      </c>
      <c r="B268" s="6" t="s">
        <v>12600</v>
      </c>
      <c r="C268" s="6" t="s">
        <v>358</v>
      </c>
      <c r="D268" s="37"/>
    </row>
    <row r="269" spans="1:4" ht="15" x14ac:dyDescent="0.25">
      <c r="A269" s="6" t="s">
        <v>359</v>
      </c>
      <c r="B269" s="6" t="s">
        <v>12599</v>
      </c>
      <c r="C269" s="6" t="s">
        <v>360</v>
      </c>
      <c r="D269" s="37"/>
    </row>
    <row r="270" spans="1:4" ht="15" x14ac:dyDescent="0.25">
      <c r="A270" s="6" t="s">
        <v>286</v>
      </c>
      <c r="B270" s="6" t="s">
        <v>12600</v>
      </c>
      <c r="C270" s="6" t="s">
        <v>361</v>
      </c>
      <c r="D270" s="37"/>
    </row>
    <row r="271" spans="1:4" ht="15" x14ac:dyDescent="0.25">
      <c r="A271" s="6" t="s">
        <v>287</v>
      </c>
      <c r="B271" s="6" t="s">
        <v>12600</v>
      </c>
      <c r="C271" s="6" t="s">
        <v>362</v>
      </c>
      <c r="D271" s="37"/>
    </row>
    <row r="272" spans="1:4" ht="15" x14ac:dyDescent="0.25">
      <c r="A272" s="6" t="s">
        <v>288</v>
      </c>
      <c r="B272" s="6" t="s">
        <v>12600</v>
      </c>
      <c r="C272" s="6" t="s">
        <v>363</v>
      </c>
      <c r="D272" s="37"/>
    </row>
    <row r="273" spans="1:4" ht="15" x14ac:dyDescent="0.25">
      <c r="A273" s="6" t="s">
        <v>289</v>
      </c>
      <c r="B273" s="6" t="s">
        <v>12600</v>
      </c>
      <c r="C273" s="6" t="s">
        <v>364</v>
      </c>
      <c r="D273" s="37"/>
    </row>
    <row r="274" spans="1:4" ht="15" x14ac:dyDescent="0.25">
      <c r="A274" s="6" t="s">
        <v>290</v>
      </c>
      <c r="B274" s="6" t="s">
        <v>12600</v>
      </c>
      <c r="C274" s="6" t="s">
        <v>365</v>
      </c>
      <c r="D274" s="37"/>
    </row>
    <row r="275" spans="1:4" ht="15" x14ac:dyDescent="0.25">
      <c r="A275" s="6" t="s">
        <v>291</v>
      </c>
      <c r="B275" s="6" t="s">
        <v>12600</v>
      </c>
      <c r="C275" s="6" t="s">
        <v>366</v>
      </c>
      <c r="D275" s="37"/>
    </row>
    <row r="276" spans="1:4" ht="15" x14ac:dyDescent="0.25">
      <c r="A276" s="6" t="s">
        <v>292</v>
      </c>
      <c r="B276" s="6" t="s">
        <v>12600</v>
      </c>
      <c r="C276" s="6" t="s">
        <v>367</v>
      </c>
      <c r="D276" s="37"/>
    </row>
    <row r="277" spans="1:4" ht="15" x14ac:dyDescent="0.25">
      <c r="A277" s="6" t="s">
        <v>293</v>
      </c>
      <c r="B277" s="6" t="s">
        <v>12600</v>
      </c>
      <c r="C277" s="6" t="s">
        <v>368</v>
      </c>
      <c r="D277" s="37"/>
    </row>
    <row r="278" spans="1:4" ht="15" x14ac:dyDescent="0.25">
      <c r="A278" s="6" t="s">
        <v>294</v>
      </c>
      <c r="B278" s="6" t="s">
        <v>12600</v>
      </c>
      <c r="C278" s="6" t="s">
        <v>369</v>
      </c>
      <c r="D278" s="37"/>
    </row>
    <row r="279" spans="1:4" ht="15" x14ac:dyDescent="0.25">
      <c r="A279" s="6" t="s">
        <v>295</v>
      </c>
      <c r="B279" s="6" t="s">
        <v>12600</v>
      </c>
      <c r="C279" s="6" t="s">
        <v>370</v>
      </c>
      <c r="D279" s="37"/>
    </row>
    <row r="280" spans="1:4" ht="15" x14ac:dyDescent="0.25">
      <c r="A280" s="6" t="s">
        <v>296</v>
      </c>
      <c r="B280" s="6" t="s">
        <v>12600</v>
      </c>
      <c r="C280" s="6" t="s">
        <v>371</v>
      </c>
      <c r="D280" s="37"/>
    </row>
    <row r="281" spans="1:4" ht="15" x14ac:dyDescent="0.25">
      <c r="A281" s="6" t="s">
        <v>297</v>
      </c>
      <c r="B281" s="6" t="s">
        <v>12600</v>
      </c>
      <c r="C281" s="6" t="s">
        <v>372</v>
      </c>
      <c r="D281" s="37"/>
    </row>
    <row r="282" spans="1:4" ht="15" x14ac:dyDescent="0.25">
      <c r="A282" s="6" t="s">
        <v>298</v>
      </c>
      <c r="B282" s="6" t="s">
        <v>12600</v>
      </c>
      <c r="C282" s="6" t="s">
        <v>373</v>
      </c>
      <c r="D282" s="37"/>
    </row>
    <row r="283" spans="1:4" ht="15" x14ac:dyDescent="0.25">
      <c r="A283" s="6" t="s">
        <v>299</v>
      </c>
      <c r="B283" s="6" t="s">
        <v>12600</v>
      </c>
      <c r="C283" s="6" t="s">
        <v>374</v>
      </c>
      <c r="D283" s="37"/>
    </row>
    <row r="284" spans="1:4" ht="15" x14ac:dyDescent="0.25">
      <c r="A284" s="6" t="s">
        <v>300</v>
      </c>
      <c r="B284" s="6" t="s">
        <v>12600</v>
      </c>
      <c r="C284" s="6" t="s">
        <v>375</v>
      </c>
      <c r="D284" s="37"/>
    </row>
    <row r="285" spans="1:4" ht="15" x14ac:dyDescent="0.25">
      <c r="A285" s="6" t="s">
        <v>301</v>
      </c>
      <c r="B285" s="6" t="s">
        <v>12600</v>
      </c>
      <c r="C285" s="6" t="s">
        <v>376</v>
      </c>
      <c r="D285" s="37"/>
    </row>
    <row r="286" spans="1:4" ht="15" x14ac:dyDescent="0.25">
      <c r="A286" s="6" t="s">
        <v>302</v>
      </c>
      <c r="B286" s="6" t="s">
        <v>12600</v>
      </c>
      <c r="C286" s="6" t="s">
        <v>377</v>
      </c>
      <c r="D286" s="37"/>
    </row>
    <row r="287" spans="1:4" ht="15" x14ac:dyDescent="0.25">
      <c r="A287" s="6" t="s">
        <v>303</v>
      </c>
      <c r="B287" s="6" t="s">
        <v>12600</v>
      </c>
      <c r="C287" s="6" t="s">
        <v>378</v>
      </c>
      <c r="D287" s="37"/>
    </row>
    <row r="288" spans="1:4" ht="15" x14ac:dyDescent="0.25">
      <c r="A288" s="6" t="s">
        <v>304</v>
      </c>
      <c r="B288" s="6" t="s">
        <v>12600</v>
      </c>
      <c r="C288" s="6" t="s">
        <v>379</v>
      </c>
      <c r="D288" s="37"/>
    </row>
    <row r="289" spans="1:4" ht="15" x14ac:dyDescent="0.25">
      <c r="A289" s="6" t="s">
        <v>305</v>
      </c>
      <c r="B289" s="6" t="s">
        <v>12600</v>
      </c>
      <c r="C289" s="6" t="s">
        <v>380</v>
      </c>
      <c r="D289" s="37"/>
    </row>
    <row r="290" spans="1:4" ht="15" x14ac:dyDescent="0.25">
      <c r="A290" s="6" t="s">
        <v>306</v>
      </c>
      <c r="B290" s="6" t="s">
        <v>12600</v>
      </c>
      <c r="C290" s="6" t="s">
        <v>381</v>
      </c>
      <c r="D290" s="37"/>
    </row>
    <row r="291" spans="1:4" ht="15" x14ac:dyDescent="0.25">
      <c r="A291" s="6" t="s">
        <v>307</v>
      </c>
      <c r="B291" s="6" t="s">
        <v>12600</v>
      </c>
      <c r="C291" s="6" t="s">
        <v>382</v>
      </c>
      <c r="D291" s="37"/>
    </row>
    <row r="292" spans="1:4" ht="15" x14ac:dyDescent="0.25">
      <c r="A292" s="6" t="s">
        <v>308</v>
      </c>
      <c r="B292" s="6" t="s">
        <v>12600</v>
      </c>
      <c r="C292" s="6" t="s">
        <v>383</v>
      </c>
      <c r="D292" s="37"/>
    </row>
    <row r="293" spans="1:4" ht="15" x14ac:dyDescent="0.25">
      <c r="A293" s="6" t="s">
        <v>309</v>
      </c>
      <c r="B293" s="6" t="s">
        <v>12600</v>
      </c>
      <c r="C293" s="6" t="s">
        <v>384</v>
      </c>
      <c r="D293" s="37"/>
    </row>
    <row r="294" spans="1:4" ht="15" x14ac:dyDescent="0.25">
      <c r="A294" s="6" t="s">
        <v>310</v>
      </c>
      <c r="B294" s="6" t="s">
        <v>12600</v>
      </c>
      <c r="C294" s="6" t="s">
        <v>385</v>
      </c>
      <c r="D294" s="37"/>
    </row>
    <row r="295" spans="1:4" ht="15" x14ac:dyDescent="0.25">
      <c r="A295" s="6" t="s">
        <v>312</v>
      </c>
      <c r="B295" s="6" t="s">
        <v>12600</v>
      </c>
      <c r="C295" s="6" t="s">
        <v>386</v>
      </c>
      <c r="D295" s="37"/>
    </row>
    <row r="296" spans="1:4" ht="15" x14ac:dyDescent="0.25">
      <c r="A296" s="6" t="s">
        <v>313</v>
      </c>
      <c r="B296" s="6" t="s">
        <v>12600</v>
      </c>
      <c r="C296" s="6" t="s">
        <v>387</v>
      </c>
      <c r="D296" s="37"/>
    </row>
    <row r="297" spans="1:4" ht="15" x14ac:dyDescent="0.25">
      <c r="A297" s="6" t="s">
        <v>314</v>
      </c>
      <c r="B297" s="6" t="s">
        <v>12600</v>
      </c>
      <c r="C297" s="6" t="s">
        <v>388</v>
      </c>
      <c r="D297" s="37"/>
    </row>
    <row r="298" spans="1:4" ht="15" x14ac:dyDescent="0.25">
      <c r="A298" s="6" t="s">
        <v>315</v>
      </c>
      <c r="B298" s="6" t="s">
        <v>12600</v>
      </c>
      <c r="C298" s="6" t="s">
        <v>389</v>
      </c>
      <c r="D298" s="37"/>
    </row>
    <row r="299" spans="1:4" ht="15" x14ac:dyDescent="0.25">
      <c r="A299" s="6" t="s">
        <v>316</v>
      </c>
      <c r="B299" s="6" t="s">
        <v>12600</v>
      </c>
      <c r="C299" s="6" t="s">
        <v>390</v>
      </c>
      <c r="D299" s="37"/>
    </row>
    <row r="300" spans="1:4" ht="15" x14ac:dyDescent="0.25">
      <c r="A300" s="6" t="s">
        <v>317</v>
      </c>
      <c r="B300" s="6" t="s">
        <v>12600</v>
      </c>
      <c r="C300" s="6" t="s">
        <v>391</v>
      </c>
      <c r="D300" s="37"/>
    </row>
    <row r="301" spans="1:4" ht="15" x14ac:dyDescent="0.25">
      <c r="A301" s="6" t="s">
        <v>318</v>
      </c>
      <c r="B301" s="6" t="s">
        <v>12600</v>
      </c>
      <c r="C301" s="6" t="s">
        <v>392</v>
      </c>
      <c r="D301" s="37"/>
    </row>
    <row r="302" spans="1:4" ht="15" x14ac:dyDescent="0.25">
      <c r="A302" s="6" t="s">
        <v>319</v>
      </c>
      <c r="B302" s="6" t="s">
        <v>12600</v>
      </c>
      <c r="C302" s="6" t="s">
        <v>393</v>
      </c>
      <c r="D302" s="37"/>
    </row>
    <row r="303" spans="1:4" ht="15" x14ac:dyDescent="0.25">
      <c r="A303" s="6" t="s">
        <v>320</v>
      </c>
      <c r="B303" s="6" t="s">
        <v>12600</v>
      </c>
      <c r="C303" s="6" t="s">
        <v>394</v>
      </c>
      <c r="D303" s="37"/>
    </row>
    <row r="304" spans="1:4" ht="15" x14ac:dyDescent="0.25">
      <c r="A304" s="6" t="s">
        <v>321</v>
      </c>
      <c r="B304" s="6" t="s">
        <v>12600</v>
      </c>
      <c r="C304" s="6" t="s">
        <v>395</v>
      </c>
      <c r="D304" s="37"/>
    </row>
    <row r="305" spans="1:4" ht="15" x14ac:dyDescent="0.25">
      <c r="A305" s="6" t="s">
        <v>322</v>
      </c>
      <c r="B305" s="6" t="s">
        <v>12600</v>
      </c>
      <c r="C305" s="6" t="s">
        <v>396</v>
      </c>
      <c r="D305" s="37"/>
    </row>
    <row r="306" spans="1:4" ht="15" x14ac:dyDescent="0.25">
      <c r="A306" s="6" t="s">
        <v>323</v>
      </c>
      <c r="B306" s="6" t="s">
        <v>12600</v>
      </c>
      <c r="C306" s="6" t="s">
        <v>397</v>
      </c>
      <c r="D306" s="37"/>
    </row>
    <row r="307" spans="1:4" ht="15" x14ac:dyDescent="0.25">
      <c r="A307" s="6" t="s">
        <v>324</v>
      </c>
      <c r="B307" s="6" t="s">
        <v>12600</v>
      </c>
      <c r="C307" s="6" t="s">
        <v>398</v>
      </c>
      <c r="D307" s="37"/>
    </row>
    <row r="308" spans="1:4" ht="15" x14ac:dyDescent="0.25">
      <c r="A308" s="6" t="s">
        <v>325</v>
      </c>
      <c r="B308" s="6" t="s">
        <v>12600</v>
      </c>
      <c r="C308" s="6" t="s">
        <v>399</v>
      </c>
      <c r="D308" s="37"/>
    </row>
    <row r="309" spans="1:4" ht="15" x14ac:dyDescent="0.25">
      <c r="A309" s="6" t="s">
        <v>326</v>
      </c>
      <c r="B309" s="6" t="s">
        <v>12600</v>
      </c>
      <c r="C309" s="6" t="s">
        <v>400</v>
      </c>
      <c r="D309" s="37"/>
    </row>
    <row r="310" spans="1:4" ht="15" x14ac:dyDescent="0.25">
      <c r="A310" s="6" t="s">
        <v>327</v>
      </c>
      <c r="B310" s="6" t="s">
        <v>12600</v>
      </c>
      <c r="C310" s="6" t="s">
        <v>401</v>
      </c>
      <c r="D310" s="37"/>
    </row>
    <row r="311" spans="1:4" ht="15" x14ac:dyDescent="0.25">
      <c r="A311" s="6" t="s">
        <v>328</v>
      </c>
      <c r="B311" s="6" t="s">
        <v>12600</v>
      </c>
      <c r="C311" s="6" t="s">
        <v>402</v>
      </c>
      <c r="D311" s="37"/>
    </row>
    <row r="312" spans="1:4" ht="15" x14ac:dyDescent="0.25">
      <c r="A312" s="6" t="s">
        <v>329</v>
      </c>
      <c r="B312" s="6" t="s">
        <v>12600</v>
      </c>
      <c r="C312" s="6" t="s">
        <v>403</v>
      </c>
      <c r="D312" s="37"/>
    </row>
    <row r="313" spans="1:4" ht="15" x14ac:dyDescent="0.25">
      <c r="A313" s="6" t="s">
        <v>330</v>
      </c>
      <c r="B313" s="6" t="s">
        <v>12600</v>
      </c>
      <c r="C313" s="6" t="s">
        <v>404</v>
      </c>
      <c r="D313" s="37"/>
    </row>
    <row r="314" spans="1:4" ht="15" x14ac:dyDescent="0.25">
      <c r="A314" s="6" t="s">
        <v>331</v>
      </c>
      <c r="B314" s="6" t="s">
        <v>12600</v>
      </c>
      <c r="C314" s="6" t="s">
        <v>405</v>
      </c>
      <c r="D314" s="37"/>
    </row>
    <row r="315" spans="1:4" ht="15" x14ac:dyDescent="0.25">
      <c r="A315" s="6" t="s">
        <v>332</v>
      </c>
      <c r="B315" s="6" t="s">
        <v>12600</v>
      </c>
      <c r="C315" s="6" t="s">
        <v>406</v>
      </c>
      <c r="D315" s="37"/>
    </row>
    <row r="316" spans="1:4" ht="15" x14ac:dyDescent="0.25">
      <c r="A316" s="6" t="s">
        <v>333</v>
      </c>
      <c r="B316" s="6" t="s">
        <v>12600</v>
      </c>
      <c r="C316" s="6" t="s">
        <v>407</v>
      </c>
      <c r="D316" s="37"/>
    </row>
    <row r="317" spans="1:4" ht="15" x14ac:dyDescent="0.25">
      <c r="A317" s="6" t="s">
        <v>334</v>
      </c>
      <c r="B317" s="6" t="s">
        <v>12600</v>
      </c>
      <c r="C317" s="6" t="s">
        <v>408</v>
      </c>
      <c r="D317" s="37"/>
    </row>
    <row r="318" spans="1:4" ht="15" x14ac:dyDescent="0.25">
      <c r="A318" s="6" t="s">
        <v>335</v>
      </c>
      <c r="B318" s="6" t="s">
        <v>12600</v>
      </c>
      <c r="C318" s="6" t="s">
        <v>409</v>
      </c>
      <c r="D318" s="37"/>
    </row>
    <row r="319" spans="1:4" ht="15" x14ac:dyDescent="0.25">
      <c r="A319" s="6" t="s">
        <v>336</v>
      </c>
      <c r="B319" s="6" t="s">
        <v>12600</v>
      </c>
      <c r="C319" s="6" t="s">
        <v>410</v>
      </c>
      <c r="D319" s="37"/>
    </row>
    <row r="320" spans="1:4" ht="15" x14ac:dyDescent="0.25">
      <c r="A320" s="6" t="s">
        <v>337</v>
      </c>
      <c r="B320" s="6" t="s">
        <v>12600</v>
      </c>
      <c r="C320" s="6" t="s">
        <v>411</v>
      </c>
      <c r="D320" s="37"/>
    </row>
    <row r="321" spans="1:4" ht="15" x14ac:dyDescent="0.25">
      <c r="A321" s="6" t="s">
        <v>338</v>
      </c>
      <c r="B321" s="6" t="s">
        <v>12600</v>
      </c>
      <c r="C321" s="6" t="s">
        <v>412</v>
      </c>
      <c r="D321" s="37"/>
    </row>
    <row r="322" spans="1:4" ht="15" x14ac:dyDescent="0.25">
      <c r="A322" s="6" t="s">
        <v>339</v>
      </c>
      <c r="B322" s="6" t="s">
        <v>12600</v>
      </c>
      <c r="C322" s="6" t="s">
        <v>413</v>
      </c>
      <c r="D322" s="37"/>
    </row>
    <row r="323" spans="1:4" ht="15" x14ac:dyDescent="0.25">
      <c r="A323" s="6" t="s">
        <v>340</v>
      </c>
      <c r="B323" s="6" t="s">
        <v>12600</v>
      </c>
      <c r="C323" s="6" t="s">
        <v>414</v>
      </c>
      <c r="D323" s="37"/>
    </row>
    <row r="324" spans="1:4" ht="15" x14ac:dyDescent="0.25">
      <c r="A324" s="6" t="s">
        <v>341</v>
      </c>
      <c r="B324" s="6" t="s">
        <v>12600</v>
      </c>
      <c r="C324" s="6" t="s">
        <v>415</v>
      </c>
      <c r="D324" s="37"/>
    </row>
    <row r="325" spans="1:4" ht="15" x14ac:dyDescent="0.25">
      <c r="A325" s="6" t="s">
        <v>342</v>
      </c>
      <c r="B325" s="6" t="s">
        <v>12600</v>
      </c>
      <c r="C325" s="6" t="s">
        <v>416</v>
      </c>
      <c r="D325" s="37"/>
    </row>
    <row r="326" spans="1:4" ht="15" x14ac:dyDescent="0.25">
      <c r="A326" s="6" t="s">
        <v>343</v>
      </c>
      <c r="B326" s="6" t="s">
        <v>12600</v>
      </c>
      <c r="C326" s="6" t="s">
        <v>417</v>
      </c>
      <c r="D326" s="37"/>
    </row>
    <row r="327" spans="1:4" ht="15" x14ac:dyDescent="0.25">
      <c r="A327" s="6" t="s">
        <v>344</v>
      </c>
      <c r="B327" s="6" t="s">
        <v>12600</v>
      </c>
      <c r="C327" s="6" t="s">
        <v>418</v>
      </c>
      <c r="D327" s="37"/>
    </row>
    <row r="328" spans="1:4" ht="15" x14ac:dyDescent="0.25">
      <c r="A328" s="6" t="s">
        <v>345</v>
      </c>
      <c r="B328" s="6" t="s">
        <v>12600</v>
      </c>
      <c r="C328" s="6" t="s">
        <v>419</v>
      </c>
      <c r="D328" s="37"/>
    </row>
    <row r="329" spans="1:4" ht="15" x14ac:dyDescent="0.25">
      <c r="A329" s="6" t="s">
        <v>346</v>
      </c>
      <c r="B329" s="6" t="s">
        <v>12600</v>
      </c>
      <c r="C329" s="6" t="s">
        <v>420</v>
      </c>
      <c r="D329" s="37"/>
    </row>
    <row r="330" spans="1:4" ht="15" x14ac:dyDescent="0.25">
      <c r="A330" s="6" t="s">
        <v>347</v>
      </c>
      <c r="B330" s="6" t="s">
        <v>12600</v>
      </c>
      <c r="C330" s="6" t="s">
        <v>421</v>
      </c>
      <c r="D330" s="37"/>
    </row>
    <row r="331" spans="1:4" ht="15" x14ac:dyDescent="0.25">
      <c r="A331" s="6" t="s">
        <v>348</v>
      </c>
      <c r="B331" s="6" t="s">
        <v>12600</v>
      </c>
      <c r="C331" s="6" t="s">
        <v>422</v>
      </c>
      <c r="D331" s="37"/>
    </row>
    <row r="332" spans="1:4" ht="15" x14ac:dyDescent="0.25">
      <c r="A332" s="6" t="s">
        <v>349</v>
      </c>
      <c r="B332" s="6" t="s">
        <v>12600</v>
      </c>
      <c r="C332" s="6" t="s">
        <v>423</v>
      </c>
      <c r="D332" s="37"/>
    </row>
    <row r="333" spans="1:4" ht="15" x14ac:dyDescent="0.25">
      <c r="A333" s="6" t="s">
        <v>350</v>
      </c>
      <c r="B333" s="6" t="s">
        <v>12600</v>
      </c>
      <c r="C333" s="6" t="s">
        <v>424</v>
      </c>
      <c r="D333" s="37"/>
    </row>
    <row r="334" spans="1:4" ht="15" x14ac:dyDescent="0.25">
      <c r="A334" s="6" t="s">
        <v>351</v>
      </c>
      <c r="B334" s="6" t="s">
        <v>12600</v>
      </c>
      <c r="C334" s="6" t="s">
        <v>425</v>
      </c>
      <c r="D334" s="37"/>
    </row>
    <row r="335" spans="1:4" ht="15" x14ac:dyDescent="0.25">
      <c r="A335" s="6" t="s">
        <v>352</v>
      </c>
      <c r="B335" s="6" t="s">
        <v>12600</v>
      </c>
      <c r="C335" s="6" t="s">
        <v>426</v>
      </c>
      <c r="D335" s="37"/>
    </row>
    <row r="336" spans="1:4" ht="15" x14ac:dyDescent="0.25">
      <c r="A336" s="6" t="s">
        <v>353</v>
      </c>
      <c r="B336" s="6" t="s">
        <v>12600</v>
      </c>
      <c r="C336" s="6" t="s">
        <v>427</v>
      </c>
      <c r="D336" s="37"/>
    </row>
    <row r="337" spans="1:4" ht="15" x14ac:dyDescent="0.25">
      <c r="A337" s="6" t="s">
        <v>354</v>
      </c>
      <c r="B337" s="6" t="s">
        <v>12600</v>
      </c>
      <c r="C337" s="6" t="s">
        <v>428</v>
      </c>
      <c r="D337" s="37"/>
    </row>
    <row r="338" spans="1:4" ht="15" x14ac:dyDescent="0.25">
      <c r="A338" s="6" t="s">
        <v>355</v>
      </c>
      <c r="B338" s="6" t="s">
        <v>12600</v>
      </c>
      <c r="C338" s="6" t="s">
        <v>429</v>
      </c>
      <c r="D338" s="37"/>
    </row>
    <row r="339" spans="1:4" ht="15" x14ac:dyDescent="0.25">
      <c r="A339" s="6" t="s">
        <v>356</v>
      </c>
      <c r="B339" s="6" t="s">
        <v>12600</v>
      </c>
      <c r="C339" s="6" t="s">
        <v>430</v>
      </c>
      <c r="D339" s="37"/>
    </row>
    <row r="340" spans="1:4" ht="15" x14ac:dyDescent="0.25">
      <c r="A340" s="6" t="s">
        <v>357</v>
      </c>
      <c r="B340" s="6" t="s">
        <v>12600</v>
      </c>
      <c r="C340" s="6" t="s">
        <v>431</v>
      </c>
      <c r="D340" s="37"/>
    </row>
    <row r="341" spans="1:4" ht="15" x14ac:dyDescent="0.25">
      <c r="A341" s="6" t="s">
        <v>358</v>
      </c>
      <c r="B341" s="6" t="s">
        <v>12600</v>
      </c>
      <c r="C341" s="6" t="s">
        <v>432</v>
      </c>
      <c r="D341" s="37"/>
    </row>
    <row r="342" spans="1:4" ht="15" x14ac:dyDescent="0.25">
      <c r="A342" s="6" t="s">
        <v>360</v>
      </c>
      <c r="B342" s="6" t="s">
        <v>12600</v>
      </c>
      <c r="C342" s="6" t="s">
        <v>433</v>
      </c>
      <c r="D342" s="37"/>
    </row>
    <row r="343" spans="1:4" ht="15" x14ac:dyDescent="0.25">
      <c r="A343" s="6" t="s">
        <v>361</v>
      </c>
      <c r="B343" s="6" t="s">
        <v>12600</v>
      </c>
      <c r="C343" s="6" t="s">
        <v>434</v>
      </c>
      <c r="D343" s="37"/>
    </row>
    <row r="344" spans="1:4" ht="15" x14ac:dyDescent="0.25">
      <c r="A344" s="6" t="s">
        <v>362</v>
      </c>
      <c r="B344" s="6" t="s">
        <v>12600</v>
      </c>
      <c r="C344" s="6" t="s">
        <v>435</v>
      </c>
      <c r="D344" s="37"/>
    </row>
    <row r="345" spans="1:4" ht="15" x14ac:dyDescent="0.25">
      <c r="A345" s="6" t="s">
        <v>363</v>
      </c>
      <c r="B345" s="6" t="s">
        <v>12600</v>
      </c>
      <c r="C345" s="6" t="s">
        <v>436</v>
      </c>
      <c r="D345" s="37"/>
    </row>
    <row r="346" spans="1:4" ht="15" x14ac:dyDescent="0.25">
      <c r="A346" s="6" t="s">
        <v>364</v>
      </c>
      <c r="B346" s="6" t="s">
        <v>12600</v>
      </c>
      <c r="C346" s="6" t="s">
        <v>437</v>
      </c>
      <c r="D346" s="37"/>
    </row>
    <row r="347" spans="1:4" ht="15" x14ac:dyDescent="0.25">
      <c r="A347" s="6" t="s">
        <v>365</v>
      </c>
      <c r="B347" s="6" t="s">
        <v>12600</v>
      </c>
      <c r="C347" s="6" t="s">
        <v>438</v>
      </c>
      <c r="D347" s="37"/>
    </row>
    <row r="348" spans="1:4" ht="15" x14ac:dyDescent="0.25">
      <c r="A348" s="6" t="s">
        <v>366</v>
      </c>
      <c r="B348" s="6" t="s">
        <v>12600</v>
      </c>
      <c r="C348" s="6" t="s">
        <v>439</v>
      </c>
      <c r="D348" s="37"/>
    </row>
    <row r="349" spans="1:4" ht="15" x14ac:dyDescent="0.25">
      <c r="A349" s="6" t="s">
        <v>367</v>
      </c>
      <c r="B349" s="6" t="s">
        <v>12600</v>
      </c>
      <c r="C349" s="6" t="s">
        <v>440</v>
      </c>
      <c r="D349" s="37"/>
    </row>
    <row r="350" spans="1:4" ht="15" x14ac:dyDescent="0.25">
      <c r="A350" s="6" t="s">
        <v>368</v>
      </c>
      <c r="B350" s="6" t="s">
        <v>12600</v>
      </c>
      <c r="C350" s="6" t="s">
        <v>441</v>
      </c>
      <c r="D350" s="37"/>
    </row>
    <row r="351" spans="1:4" ht="15" x14ac:dyDescent="0.25">
      <c r="A351" s="6" t="s">
        <v>369</v>
      </c>
      <c r="B351" s="6" t="s">
        <v>12600</v>
      </c>
      <c r="C351" s="6" t="s">
        <v>442</v>
      </c>
      <c r="D351" s="37"/>
    </row>
    <row r="352" spans="1:4" ht="15" x14ac:dyDescent="0.25">
      <c r="A352" s="6" t="s">
        <v>370</v>
      </c>
      <c r="B352" s="6" t="s">
        <v>12600</v>
      </c>
      <c r="C352" s="6" t="s">
        <v>443</v>
      </c>
      <c r="D352" s="37"/>
    </row>
    <row r="353" spans="1:4" ht="15" x14ac:dyDescent="0.25">
      <c r="A353" s="6" t="s">
        <v>371</v>
      </c>
      <c r="B353" s="6" t="s">
        <v>12600</v>
      </c>
      <c r="C353" s="6" t="s">
        <v>444</v>
      </c>
      <c r="D353" s="37"/>
    </row>
    <row r="354" spans="1:4" ht="15" x14ac:dyDescent="0.25">
      <c r="A354" s="6" t="s">
        <v>372</v>
      </c>
      <c r="B354" s="6" t="s">
        <v>12600</v>
      </c>
      <c r="C354" s="6" t="s">
        <v>445</v>
      </c>
      <c r="D354" s="37"/>
    </row>
    <row r="355" spans="1:4" ht="15" x14ac:dyDescent="0.25">
      <c r="A355" s="6" t="s">
        <v>373</v>
      </c>
      <c r="B355" s="6" t="s">
        <v>12600</v>
      </c>
      <c r="C355" s="6" t="s">
        <v>446</v>
      </c>
      <c r="D355" s="37"/>
    </row>
    <row r="356" spans="1:4" ht="15" x14ac:dyDescent="0.25">
      <c r="A356" s="6" t="s">
        <v>374</v>
      </c>
      <c r="B356" s="6" t="s">
        <v>12600</v>
      </c>
      <c r="C356" s="6" t="s">
        <v>447</v>
      </c>
      <c r="D356" s="37"/>
    </row>
    <row r="357" spans="1:4" ht="15" x14ac:dyDescent="0.25">
      <c r="A357" s="6" t="s">
        <v>375</v>
      </c>
      <c r="B357" s="6" t="s">
        <v>12600</v>
      </c>
      <c r="C357" s="6" t="s">
        <v>448</v>
      </c>
      <c r="D357" s="37"/>
    </row>
    <row r="358" spans="1:4" ht="15" x14ac:dyDescent="0.25">
      <c r="A358" s="6" t="s">
        <v>376</v>
      </c>
      <c r="B358" s="6" t="s">
        <v>12600</v>
      </c>
      <c r="C358" s="6" t="s">
        <v>449</v>
      </c>
      <c r="D358" s="37"/>
    </row>
    <row r="359" spans="1:4" ht="15" x14ac:dyDescent="0.25">
      <c r="A359" s="6" t="s">
        <v>377</v>
      </c>
      <c r="B359" s="6" t="s">
        <v>12600</v>
      </c>
      <c r="C359" s="6" t="s">
        <v>450</v>
      </c>
      <c r="D359" s="37"/>
    </row>
    <row r="360" spans="1:4" ht="15" x14ac:dyDescent="0.25">
      <c r="A360" s="6" t="s">
        <v>378</v>
      </c>
      <c r="B360" s="6" t="s">
        <v>12600</v>
      </c>
      <c r="C360" s="6" t="s">
        <v>451</v>
      </c>
      <c r="D360" s="37"/>
    </row>
    <row r="361" spans="1:4" ht="15" x14ac:dyDescent="0.25">
      <c r="A361" s="6" t="s">
        <v>452</v>
      </c>
      <c r="B361" s="6" t="s">
        <v>12599</v>
      </c>
      <c r="C361" s="6" t="s">
        <v>453</v>
      </c>
      <c r="D361" s="37"/>
    </row>
    <row r="362" spans="1:4" ht="15" x14ac:dyDescent="0.25">
      <c r="A362" s="6" t="s">
        <v>379</v>
      </c>
      <c r="B362" s="6" t="s">
        <v>12600</v>
      </c>
      <c r="C362" s="6" t="s">
        <v>454</v>
      </c>
      <c r="D362" s="37"/>
    </row>
    <row r="363" spans="1:4" ht="15" x14ac:dyDescent="0.25">
      <c r="A363" s="6" t="s">
        <v>380</v>
      </c>
      <c r="B363" s="6" t="s">
        <v>12600</v>
      </c>
      <c r="C363" s="6" t="s">
        <v>455</v>
      </c>
      <c r="D363" s="37"/>
    </row>
    <row r="364" spans="1:4" ht="15" x14ac:dyDescent="0.25">
      <c r="A364" s="6" t="s">
        <v>381</v>
      </c>
      <c r="B364" s="6" t="s">
        <v>12600</v>
      </c>
      <c r="C364" s="6" t="s">
        <v>456</v>
      </c>
      <c r="D364" s="37"/>
    </row>
    <row r="365" spans="1:4" ht="15" x14ac:dyDescent="0.25">
      <c r="A365" s="6" t="s">
        <v>382</v>
      </c>
      <c r="B365" s="6" t="s">
        <v>12600</v>
      </c>
      <c r="C365" s="6" t="s">
        <v>457</v>
      </c>
      <c r="D365" s="37"/>
    </row>
    <row r="366" spans="1:4" ht="15" x14ac:dyDescent="0.25">
      <c r="A366" s="6" t="s">
        <v>383</v>
      </c>
      <c r="B366" s="6" t="s">
        <v>12600</v>
      </c>
      <c r="C366" s="6" t="s">
        <v>458</v>
      </c>
      <c r="D366" s="37"/>
    </row>
    <row r="367" spans="1:4" ht="15" x14ac:dyDescent="0.25">
      <c r="A367" s="6" t="s">
        <v>384</v>
      </c>
      <c r="B367" s="6" t="s">
        <v>12600</v>
      </c>
      <c r="C367" s="6" t="s">
        <v>459</v>
      </c>
      <c r="D367" s="37"/>
    </row>
    <row r="368" spans="1:4" ht="15" x14ac:dyDescent="0.25">
      <c r="A368" s="6" t="s">
        <v>385</v>
      </c>
      <c r="B368" s="6" t="s">
        <v>12600</v>
      </c>
      <c r="C368" s="6" t="s">
        <v>460</v>
      </c>
      <c r="D368" s="37"/>
    </row>
    <row r="369" spans="1:4" ht="15" x14ac:dyDescent="0.25">
      <c r="A369" s="6" t="s">
        <v>386</v>
      </c>
      <c r="B369" s="6" t="s">
        <v>12600</v>
      </c>
      <c r="C369" s="6" t="s">
        <v>461</v>
      </c>
      <c r="D369" s="37"/>
    </row>
    <row r="370" spans="1:4" ht="15" x14ac:dyDescent="0.25">
      <c r="A370" s="6" t="s">
        <v>387</v>
      </c>
      <c r="B370" s="6" t="s">
        <v>12600</v>
      </c>
      <c r="C370" s="6" t="s">
        <v>462</v>
      </c>
      <c r="D370" s="37"/>
    </row>
    <row r="371" spans="1:4" ht="15" x14ac:dyDescent="0.25">
      <c r="A371" s="6" t="s">
        <v>463</v>
      </c>
      <c r="B371" s="6" t="s">
        <v>12599</v>
      </c>
      <c r="C371" s="6" t="s">
        <v>464</v>
      </c>
      <c r="D371" s="37"/>
    </row>
    <row r="372" spans="1:4" ht="15" x14ac:dyDescent="0.25">
      <c r="A372" s="6" t="s">
        <v>388</v>
      </c>
      <c r="B372" s="6" t="s">
        <v>12600</v>
      </c>
      <c r="C372" s="6" t="s">
        <v>465</v>
      </c>
      <c r="D372" s="37"/>
    </row>
    <row r="373" spans="1:4" ht="15" x14ac:dyDescent="0.25">
      <c r="A373" s="6" t="s">
        <v>389</v>
      </c>
      <c r="B373" s="6" t="s">
        <v>12600</v>
      </c>
      <c r="C373" s="6" t="s">
        <v>466</v>
      </c>
      <c r="D373" s="37"/>
    </row>
    <row r="374" spans="1:4" ht="15" x14ac:dyDescent="0.25">
      <c r="A374" s="6" t="s">
        <v>390</v>
      </c>
      <c r="B374" s="6" t="s">
        <v>12600</v>
      </c>
      <c r="C374" s="6" t="s">
        <v>467</v>
      </c>
      <c r="D374" s="37"/>
    </row>
    <row r="375" spans="1:4" ht="15" x14ac:dyDescent="0.25">
      <c r="A375" s="6" t="s">
        <v>391</v>
      </c>
      <c r="B375" s="6" t="s">
        <v>12600</v>
      </c>
      <c r="C375" s="6" t="s">
        <v>468</v>
      </c>
      <c r="D375" s="37"/>
    </row>
    <row r="376" spans="1:4" ht="15" x14ac:dyDescent="0.25">
      <c r="A376" s="6" t="s">
        <v>392</v>
      </c>
      <c r="B376" s="6" t="s">
        <v>12600</v>
      </c>
      <c r="C376" s="6" t="s">
        <v>469</v>
      </c>
      <c r="D376" s="37"/>
    </row>
    <row r="377" spans="1:4" ht="15" x14ac:dyDescent="0.25">
      <c r="A377" s="6" t="s">
        <v>393</v>
      </c>
      <c r="B377" s="6" t="s">
        <v>12600</v>
      </c>
      <c r="C377" s="6" t="s">
        <v>470</v>
      </c>
      <c r="D377" s="37"/>
    </row>
    <row r="378" spans="1:4" ht="15" x14ac:dyDescent="0.25">
      <c r="A378" s="6" t="s">
        <v>394</v>
      </c>
      <c r="B378" s="6" t="s">
        <v>12600</v>
      </c>
      <c r="C378" s="6" t="s">
        <v>471</v>
      </c>
      <c r="D378" s="37"/>
    </row>
    <row r="379" spans="1:4" ht="15" x14ac:dyDescent="0.25">
      <c r="A379" s="6" t="s">
        <v>395</v>
      </c>
      <c r="B379" s="6" t="s">
        <v>12600</v>
      </c>
      <c r="C379" s="6" t="s">
        <v>472</v>
      </c>
      <c r="D379" s="37"/>
    </row>
    <row r="380" spans="1:4" ht="15" x14ac:dyDescent="0.25">
      <c r="A380" s="6" t="s">
        <v>396</v>
      </c>
      <c r="B380" s="6" t="s">
        <v>12600</v>
      </c>
      <c r="C380" s="6" t="s">
        <v>473</v>
      </c>
      <c r="D380" s="37"/>
    </row>
    <row r="381" spans="1:4" ht="15" x14ac:dyDescent="0.25">
      <c r="A381" s="6" t="s">
        <v>397</v>
      </c>
      <c r="B381" s="6" t="s">
        <v>12600</v>
      </c>
      <c r="C381" s="6" t="s">
        <v>474</v>
      </c>
      <c r="D381" s="37"/>
    </row>
    <row r="382" spans="1:4" ht="15" x14ac:dyDescent="0.25">
      <c r="A382" s="6" t="s">
        <v>398</v>
      </c>
      <c r="B382" s="6" t="s">
        <v>12600</v>
      </c>
      <c r="C382" s="6" t="s">
        <v>475</v>
      </c>
      <c r="D382" s="37"/>
    </row>
    <row r="383" spans="1:4" ht="15" x14ac:dyDescent="0.25">
      <c r="A383" s="6" t="s">
        <v>399</v>
      </c>
      <c r="B383" s="6" t="s">
        <v>12600</v>
      </c>
      <c r="C383" s="6" t="s">
        <v>476</v>
      </c>
      <c r="D383" s="37"/>
    </row>
    <row r="384" spans="1:4" ht="15" x14ac:dyDescent="0.25">
      <c r="A384" s="6" t="s">
        <v>400</v>
      </c>
      <c r="B384" s="6" t="s">
        <v>12600</v>
      </c>
      <c r="C384" s="6" t="s">
        <v>477</v>
      </c>
      <c r="D384" s="37"/>
    </row>
    <row r="385" spans="1:4" ht="15" x14ac:dyDescent="0.25">
      <c r="A385" s="6" t="s">
        <v>401</v>
      </c>
      <c r="B385" s="6" t="s">
        <v>12600</v>
      </c>
      <c r="C385" s="6" t="s">
        <v>478</v>
      </c>
      <c r="D385" s="37"/>
    </row>
    <row r="386" spans="1:4" ht="15" x14ac:dyDescent="0.25">
      <c r="A386" s="6" t="s">
        <v>402</v>
      </c>
      <c r="B386" s="6" t="s">
        <v>12600</v>
      </c>
      <c r="C386" s="6" t="s">
        <v>479</v>
      </c>
      <c r="D386" s="37"/>
    </row>
    <row r="387" spans="1:4" ht="15" x14ac:dyDescent="0.25">
      <c r="A387" s="6" t="s">
        <v>403</v>
      </c>
      <c r="B387" s="6" t="s">
        <v>12600</v>
      </c>
      <c r="C387" s="6" t="s">
        <v>480</v>
      </c>
      <c r="D387" s="37"/>
    </row>
    <row r="388" spans="1:4" ht="15" x14ac:dyDescent="0.25">
      <c r="A388" s="6" t="s">
        <v>404</v>
      </c>
      <c r="B388" s="6" t="s">
        <v>12600</v>
      </c>
      <c r="C388" s="6" t="s">
        <v>481</v>
      </c>
      <c r="D388" s="37"/>
    </row>
    <row r="389" spans="1:4" ht="15" x14ac:dyDescent="0.25">
      <c r="A389" s="6" t="s">
        <v>405</v>
      </c>
      <c r="B389" s="6" t="s">
        <v>12600</v>
      </c>
      <c r="C389" s="6" t="s">
        <v>482</v>
      </c>
      <c r="D389" s="37"/>
    </row>
    <row r="390" spans="1:4" ht="15" x14ac:dyDescent="0.25">
      <c r="A390" s="6" t="s">
        <v>406</v>
      </c>
      <c r="B390" s="6" t="s">
        <v>12600</v>
      </c>
      <c r="C390" s="6" t="s">
        <v>483</v>
      </c>
      <c r="D390" s="37"/>
    </row>
    <row r="391" spans="1:4" ht="15" x14ac:dyDescent="0.25">
      <c r="A391" s="6" t="s">
        <v>407</v>
      </c>
      <c r="B391" s="6" t="s">
        <v>12600</v>
      </c>
      <c r="C391" s="6" t="s">
        <v>484</v>
      </c>
      <c r="D391" s="37"/>
    </row>
    <row r="392" spans="1:4" ht="15" x14ac:dyDescent="0.25">
      <c r="A392" s="6" t="s">
        <v>408</v>
      </c>
      <c r="B392" s="6" t="s">
        <v>12600</v>
      </c>
      <c r="C392" s="6" t="s">
        <v>485</v>
      </c>
      <c r="D392" s="37"/>
    </row>
    <row r="393" spans="1:4" ht="15" x14ac:dyDescent="0.25">
      <c r="A393" s="6" t="s">
        <v>409</v>
      </c>
      <c r="B393" s="6" t="s">
        <v>12600</v>
      </c>
      <c r="C393" s="6" t="s">
        <v>486</v>
      </c>
      <c r="D393" s="37"/>
    </row>
    <row r="394" spans="1:4" ht="15" x14ac:dyDescent="0.25">
      <c r="A394" s="6" t="s">
        <v>410</v>
      </c>
      <c r="B394" s="6" t="s">
        <v>12600</v>
      </c>
      <c r="C394" s="6" t="s">
        <v>487</v>
      </c>
      <c r="D394" s="37"/>
    </row>
    <row r="395" spans="1:4" ht="15" x14ac:dyDescent="0.25">
      <c r="A395" s="6" t="s">
        <v>411</v>
      </c>
      <c r="B395" s="6" t="s">
        <v>12600</v>
      </c>
      <c r="C395" s="6" t="s">
        <v>488</v>
      </c>
      <c r="D395" s="37"/>
    </row>
    <row r="396" spans="1:4" ht="15" x14ac:dyDescent="0.25">
      <c r="A396" s="6" t="s">
        <v>412</v>
      </c>
      <c r="B396" s="6" t="s">
        <v>12600</v>
      </c>
      <c r="C396" s="6" t="s">
        <v>489</v>
      </c>
      <c r="D396" s="37"/>
    </row>
    <row r="397" spans="1:4" ht="15" x14ac:dyDescent="0.25">
      <c r="A397" s="6" t="s">
        <v>413</v>
      </c>
      <c r="B397" s="6" t="s">
        <v>12600</v>
      </c>
      <c r="C397" s="6" t="s">
        <v>490</v>
      </c>
      <c r="D397" s="37"/>
    </row>
    <row r="398" spans="1:4" ht="15" x14ac:dyDescent="0.25">
      <c r="A398" s="6" t="s">
        <v>414</v>
      </c>
      <c r="B398" s="6" t="s">
        <v>12600</v>
      </c>
      <c r="C398" s="6" t="s">
        <v>491</v>
      </c>
      <c r="D398" s="37"/>
    </row>
    <row r="399" spans="1:4" ht="15" x14ac:dyDescent="0.25">
      <c r="A399" s="6" t="s">
        <v>415</v>
      </c>
      <c r="B399" s="6" t="s">
        <v>12600</v>
      </c>
      <c r="C399" s="6" t="s">
        <v>492</v>
      </c>
      <c r="D399" s="37"/>
    </row>
    <row r="400" spans="1:4" ht="15" x14ac:dyDescent="0.25">
      <c r="A400" s="6" t="s">
        <v>416</v>
      </c>
      <c r="B400" s="6" t="s">
        <v>12600</v>
      </c>
      <c r="C400" s="6" t="s">
        <v>493</v>
      </c>
      <c r="D400" s="37"/>
    </row>
    <row r="401" spans="1:4" ht="15" x14ac:dyDescent="0.25">
      <c r="A401" s="6" t="s">
        <v>417</v>
      </c>
      <c r="B401" s="6" t="s">
        <v>12600</v>
      </c>
      <c r="C401" s="6" t="s">
        <v>494</v>
      </c>
      <c r="D401" s="37"/>
    </row>
    <row r="402" spans="1:4" ht="15" x14ac:dyDescent="0.25">
      <c r="A402" s="6" t="s">
        <v>418</v>
      </c>
      <c r="B402" s="6" t="s">
        <v>12600</v>
      </c>
      <c r="C402" s="6" t="s">
        <v>495</v>
      </c>
      <c r="D402" s="37"/>
    </row>
    <row r="403" spans="1:4" ht="15" x14ac:dyDescent="0.25">
      <c r="A403" s="6" t="s">
        <v>419</v>
      </c>
      <c r="B403" s="6" t="s">
        <v>12600</v>
      </c>
      <c r="C403" s="6" t="s">
        <v>496</v>
      </c>
      <c r="D403" s="37"/>
    </row>
    <row r="404" spans="1:4" ht="15" x14ac:dyDescent="0.25">
      <c r="A404" s="6" t="s">
        <v>420</v>
      </c>
      <c r="B404" s="6" t="s">
        <v>12600</v>
      </c>
      <c r="C404" s="6" t="s">
        <v>497</v>
      </c>
      <c r="D404" s="37"/>
    </row>
    <row r="405" spans="1:4" ht="15" x14ac:dyDescent="0.25">
      <c r="A405" s="6" t="s">
        <v>421</v>
      </c>
      <c r="B405" s="6" t="s">
        <v>12600</v>
      </c>
      <c r="C405" s="6" t="s">
        <v>498</v>
      </c>
      <c r="D405" s="37"/>
    </row>
    <row r="406" spans="1:4" ht="15" x14ac:dyDescent="0.25">
      <c r="A406" s="6" t="s">
        <v>422</v>
      </c>
      <c r="B406" s="6" t="s">
        <v>12600</v>
      </c>
      <c r="C406" s="6" t="s">
        <v>499</v>
      </c>
      <c r="D406" s="37"/>
    </row>
    <row r="407" spans="1:4" ht="15" x14ac:dyDescent="0.25">
      <c r="A407" s="6" t="s">
        <v>423</v>
      </c>
      <c r="B407" s="6" t="s">
        <v>12600</v>
      </c>
      <c r="C407" s="6" t="s">
        <v>500</v>
      </c>
      <c r="D407" s="37"/>
    </row>
    <row r="408" spans="1:4" ht="15" x14ac:dyDescent="0.25">
      <c r="A408" s="6" t="s">
        <v>424</v>
      </c>
      <c r="B408" s="6" t="s">
        <v>12600</v>
      </c>
      <c r="C408" s="6" t="s">
        <v>501</v>
      </c>
      <c r="D408" s="37"/>
    </row>
    <row r="409" spans="1:4" ht="15" x14ac:dyDescent="0.25">
      <c r="A409" s="6" t="s">
        <v>425</v>
      </c>
      <c r="B409" s="6" t="s">
        <v>12600</v>
      </c>
      <c r="C409" s="6" t="s">
        <v>502</v>
      </c>
      <c r="D409" s="37"/>
    </row>
    <row r="410" spans="1:4" ht="15" x14ac:dyDescent="0.25">
      <c r="A410" s="6" t="s">
        <v>426</v>
      </c>
      <c r="B410" s="6" t="s">
        <v>12600</v>
      </c>
      <c r="C410" s="6" t="s">
        <v>503</v>
      </c>
      <c r="D410" s="37"/>
    </row>
    <row r="411" spans="1:4" ht="15" x14ac:dyDescent="0.25">
      <c r="A411" s="6" t="s">
        <v>427</v>
      </c>
      <c r="B411" s="6" t="s">
        <v>12600</v>
      </c>
      <c r="C411" s="6" t="s">
        <v>504</v>
      </c>
      <c r="D411" s="37"/>
    </row>
    <row r="412" spans="1:4" ht="15" x14ac:dyDescent="0.25">
      <c r="A412" s="6" t="s">
        <v>428</v>
      </c>
      <c r="B412" s="6" t="s">
        <v>12600</v>
      </c>
      <c r="C412" s="6" t="s">
        <v>505</v>
      </c>
      <c r="D412" s="37"/>
    </row>
    <row r="413" spans="1:4" ht="15" x14ac:dyDescent="0.25">
      <c r="A413" s="6" t="s">
        <v>429</v>
      </c>
      <c r="B413" s="6" t="s">
        <v>12600</v>
      </c>
      <c r="C413" s="6" t="s">
        <v>506</v>
      </c>
      <c r="D413" s="37"/>
    </row>
    <row r="414" spans="1:4" ht="15" x14ac:dyDescent="0.25">
      <c r="A414" s="6" t="s">
        <v>430</v>
      </c>
      <c r="B414" s="6" t="s">
        <v>12600</v>
      </c>
      <c r="C414" s="6" t="s">
        <v>507</v>
      </c>
      <c r="D414" s="37"/>
    </row>
    <row r="415" spans="1:4" ht="15" x14ac:dyDescent="0.25">
      <c r="A415" s="6" t="s">
        <v>431</v>
      </c>
      <c r="B415" s="6" t="s">
        <v>12600</v>
      </c>
      <c r="C415" s="6" t="s">
        <v>508</v>
      </c>
      <c r="D415" s="37"/>
    </row>
    <row r="416" spans="1:4" ht="15" x14ac:dyDescent="0.25">
      <c r="A416" s="6" t="s">
        <v>432</v>
      </c>
      <c r="B416" s="6" t="s">
        <v>12600</v>
      </c>
      <c r="C416" s="6" t="s">
        <v>509</v>
      </c>
      <c r="D416" s="37"/>
    </row>
    <row r="417" spans="1:4" ht="15" x14ac:dyDescent="0.25">
      <c r="A417" s="6" t="s">
        <v>433</v>
      </c>
      <c r="B417" s="6" t="s">
        <v>12600</v>
      </c>
      <c r="C417" s="6" t="s">
        <v>510</v>
      </c>
      <c r="D417" s="37"/>
    </row>
    <row r="418" spans="1:4" ht="15" x14ac:dyDescent="0.25">
      <c r="A418" s="6" t="s">
        <v>434</v>
      </c>
      <c r="B418" s="6" t="s">
        <v>12600</v>
      </c>
      <c r="C418" s="6" t="s">
        <v>511</v>
      </c>
      <c r="D418" s="37"/>
    </row>
    <row r="419" spans="1:4" ht="15" x14ac:dyDescent="0.25">
      <c r="A419" s="6" t="s">
        <v>435</v>
      </c>
      <c r="B419" s="6" t="s">
        <v>12600</v>
      </c>
      <c r="C419" s="6" t="s">
        <v>512</v>
      </c>
      <c r="D419" s="37"/>
    </row>
    <row r="420" spans="1:4" ht="15" x14ac:dyDescent="0.25">
      <c r="A420" s="6" t="s">
        <v>436</v>
      </c>
      <c r="B420" s="6" t="s">
        <v>12600</v>
      </c>
      <c r="C420" s="6" t="s">
        <v>513</v>
      </c>
      <c r="D420" s="37"/>
    </row>
    <row r="421" spans="1:4" ht="15" x14ac:dyDescent="0.25">
      <c r="A421" s="6" t="s">
        <v>437</v>
      </c>
      <c r="B421" s="6" t="s">
        <v>12600</v>
      </c>
      <c r="C421" s="6" t="s">
        <v>514</v>
      </c>
      <c r="D421" s="37"/>
    </row>
    <row r="422" spans="1:4" ht="15" x14ac:dyDescent="0.25">
      <c r="A422" s="6" t="s">
        <v>438</v>
      </c>
      <c r="B422" s="6" t="s">
        <v>12600</v>
      </c>
      <c r="C422" s="6" t="s">
        <v>515</v>
      </c>
      <c r="D422" s="37"/>
    </row>
    <row r="423" spans="1:4" ht="15" x14ac:dyDescent="0.25">
      <c r="A423" s="6" t="s">
        <v>439</v>
      </c>
      <c r="B423" s="6" t="s">
        <v>12600</v>
      </c>
      <c r="C423" s="6" t="s">
        <v>516</v>
      </c>
      <c r="D423" s="37"/>
    </row>
    <row r="424" spans="1:4" ht="15" x14ac:dyDescent="0.25">
      <c r="A424" s="6" t="s">
        <v>440</v>
      </c>
      <c r="B424" s="6" t="s">
        <v>12600</v>
      </c>
      <c r="C424" s="6" t="s">
        <v>517</v>
      </c>
      <c r="D424" s="37"/>
    </row>
    <row r="425" spans="1:4" ht="15" x14ac:dyDescent="0.25">
      <c r="A425" s="6" t="s">
        <v>441</v>
      </c>
      <c r="B425" s="6" t="s">
        <v>12600</v>
      </c>
      <c r="C425" s="6" t="s">
        <v>518</v>
      </c>
      <c r="D425" s="37"/>
    </row>
    <row r="426" spans="1:4" ht="15" x14ac:dyDescent="0.25">
      <c r="A426" s="6" t="s">
        <v>442</v>
      </c>
      <c r="B426" s="6" t="s">
        <v>12600</v>
      </c>
      <c r="C426" s="6" t="s">
        <v>519</v>
      </c>
      <c r="D426" s="37"/>
    </row>
    <row r="427" spans="1:4" ht="15" x14ac:dyDescent="0.25">
      <c r="A427" s="6" t="s">
        <v>443</v>
      </c>
      <c r="B427" s="6" t="s">
        <v>12600</v>
      </c>
      <c r="C427" s="6" t="s">
        <v>520</v>
      </c>
      <c r="D427" s="37"/>
    </row>
    <row r="428" spans="1:4" ht="15" x14ac:dyDescent="0.25">
      <c r="A428" s="6" t="s">
        <v>444</v>
      </c>
      <c r="B428" s="6" t="s">
        <v>12600</v>
      </c>
      <c r="C428" s="6" t="s">
        <v>521</v>
      </c>
      <c r="D428" s="37"/>
    </row>
    <row r="429" spans="1:4" ht="15" x14ac:dyDescent="0.25">
      <c r="A429" s="6" t="s">
        <v>445</v>
      </c>
      <c r="B429" s="6" t="s">
        <v>12600</v>
      </c>
      <c r="C429" s="6" t="s">
        <v>522</v>
      </c>
      <c r="D429" s="37"/>
    </row>
    <row r="430" spans="1:4" ht="15" x14ac:dyDescent="0.25">
      <c r="A430" s="6" t="s">
        <v>446</v>
      </c>
      <c r="B430" s="6" t="s">
        <v>12600</v>
      </c>
      <c r="C430" s="6" t="s">
        <v>523</v>
      </c>
      <c r="D430" s="37"/>
    </row>
    <row r="431" spans="1:4" ht="15" x14ac:dyDescent="0.25">
      <c r="A431" s="6" t="s">
        <v>447</v>
      </c>
      <c r="B431" s="6" t="s">
        <v>12600</v>
      </c>
      <c r="C431" s="6" t="s">
        <v>524</v>
      </c>
      <c r="D431" s="37"/>
    </row>
    <row r="432" spans="1:4" ht="15" x14ac:dyDescent="0.25">
      <c r="A432" s="6" t="s">
        <v>525</v>
      </c>
      <c r="B432" s="6" t="s">
        <v>12599</v>
      </c>
      <c r="C432" s="6" t="s">
        <v>526</v>
      </c>
      <c r="D432" s="37"/>
    </row>
    <row r="433" spans="1:4" ht="15" x14ac:dyDescent="0.25">
      <c r="A433" s="6" t="s">
        <v>448</v>
      </c>
      <c r="B433" s="6" t="s">
        <v>12600</v>
      </c>
      <c r="C433" s="6" t="s">
        <v>527</v>
      </c>
      <c r="D433" s="37"/>
    </row>
    <row r="434" spans="1:4" ht="15" x14ac:dyDescent="0.25">
      <c r="A434" s="6" t="s">
        <v>449</v>
      </c>
      <c r="B434" s="6" t="s">
        <v>12600</v>
      </c>
      <c r="C434" s="6" t="s">
        <v>528</v>
      </c>
      <c r="D434" s="37"/>
    </row>
    <row r="435" spans="1:4" ht="15" x14ac:dyDescent="0.25">
      <c r="A435" s="6" t="s">
        <v>450</v>
      </c>
      <c r="B435" s="6" t="s">
        <v>12600</v>
      </c>
      <c r="C435" s="6" t="s">
        <v>529</v>
      </c>
      <c r="D435" s="37"/>
    </row>
    <row r="436" spans="1:4" ht="15" x14ac:dyDescent="0.25">
      <c r="A436" s="6" t="s">
        <v>451</v>
      </c>
      <c r="B436" s="6" t="s">
        <v>12600</v>
      </c>
      <c r="C436" s="6" t="s">
        <v>530</v>
      </c>
      <c r="D436" s="37"/>
    </row>
    <row r="437" spans="1:4" ht="15" x14ac:dyDescent="0.25">
      <c r="A437" s="6" t="s">
        <v>453</v>
      </c>
      <c r="B437" s="6" t="s">
        <v>12600</v>
      </c>
      <c r="C437" s="6" t="s">
        <v>531</v>
      </c>
      <c r="D437" s="37"/>
    </row>
    <row r="438" spans="1:4" ht="15" x14ac:dyDescent="0.25">
      <c r="A438" s="6" t="s">
        <v>454</v>
      </c>
      <c r="B438" s="6" t="s">
        <v>12600</v>
      </c>
      <c r="C438" s="6" t="s">
        <v>532</v>
      </c>
      <c r="D438" s="37"/>
    </row>
    <row r="439" spans="1:4" ht="15" x14ac:dyDescent="0.25">
      <c r="A439" s="6" t="s">
        <v>455</v>
      </c>
      <c r="B439" s="6" t="s">
        <v>12600</v>
      </c>
      <c r="C439" s="6" t="s">
        <v>533</v>
      </c>
      <c r="D439" s="37"/>
    </row>
    <row r="440" spans="1:4" ht="15" x14ac:dyDescent="0.25">
      <c r="A440" s="6" t="s">
        <v>456</v>
      </c>
      <c r="B440" s="6" t="s">
        <v>12600</v>
      </c>
      <c r="C440" s="6" t="s">
        <v>534</v>
      </c>
      <c r="D440" s="37"/>
    </row>
    <row r="441" spans="1:4" ht="15" x14ac:dyDescent="0.25">
      <c r="A441" s="6" t="s">
        <v>457</v>
      </c>
      <c r="B441" s="6" t="s">
        <v>12600</v>
      </c>
      <c r="C441" s="6" t="s">
        <v>535</v>
      </c>
      <c r="D441" s="37"/>
    </row>
    <row r="442" spans="1:4" ht="15" x14ac:dyDescent="0.25">
      <c r="A442" s="6" t="s">
        <v>458</v>
      </c>
      <c r="B442" s="6" t="s">
        <v>12600</v>
      </c>
      <c r="C442" s="6" t="s">
        <v>536</v>
      </c>
      <c r="D442" s="37"/>
    </row>
    <row r="443" spans="1:4" ht="15" x14ac:dyDescent="0.25">
      <c r="A443" s="6" t="s">
        <v>459</v>
      </c>
      <c r="B443" s="6" t="s">
        <v>12600</v>
      </c>
      <c r="C443" s="6" t="s">
        <v>537</v>
      </c>
      <c r="D443" s="37"/>
    </row>
    <row r="444" spans="1:4" ht="15" x14ac:dyDescent="0.25">
      <c r="A444" s="6" t="s">
        <v>460</v>
      </c>
      <c r="B444" s="6" t="s">
        <v>12600</v>
      </c>
      <c r="C444" s="6" t="s">
        <v>538</v>
      </c>
      <c r="D444" s="37"/>
    </row>
    <row r="445" spans="1:4" ht="15" x14ac:dyDescent="0.25">
      <c r="A445" s="6" t="s">
        <v>461</v>
      </c>
      <c r="B445" s="6" t="s">
        <v>12600</v>
      </c>
      <c r="C445" s="6" t="s">
        <v>539</v>
      </c>
      <c r="D445" s="37"/>
    </row>
    <row r="446" spans="1:4" ht="15" x14ac:dyDescent="0.25">
      <c r="A446" s="6" t="s">
        <v>462</v>
      </c>
      <c r="B446" s="6" t="s">
        <v>12600</v>
      </c>
      <c r="C446" s="6" t="s">
        <v>540</v>
      </c>
      <c r="D446" s="37"/>
    </row>
    <row r="447" spans="1:4" ht="15" x14ac:dyDescent="0.25">
      <c r="A447" s="6" t="s">
        <v>464</v>
      </c>
      <c r="B447" s="6" t="s">
        <v>12600</v>
      </c>
      <c r="C447" s="6" t="s">
        <v>541</v>
      </c>
      <c r="D447" s="37"/>
    </row>
    <row r="448" spans="1:4" ht="15" x14ac:dyDescent="0.25">
      <c r="A448" s="6" t="s">
        <v>465</v>
      </c>
      <c r="B448" s="6" t="s">
        <v>12600</v>
      </c>
      <c r="C448" s="6" t="s">
        <v>542</v>
      </c>
      <c r="D448" s="37"/>
    </row>
    <row r="449" spans="1:4" ht="15" x14ac:dyDescent="0.25">
      <c r="A449" s="6" t="s">
        <v>466</v>
      </c>
      <c r="B449" s="6" t="s">
        <v>12600</v>
      </c>
      <c r="C449" s="6" t="s">
        <v>543</v>
      </c>
      <c r="D449" s="37"/>
    </row>
    <row r="450" spans="1:4" ht="15" x14ac:dyDescent="0.25">
      <c r="A450" s="6" t="s">
        <v>467</v>
      </c>
      <c r="B450" s="6" t="s">
        <v>12600</v>
      </c>
      <c r="C450" s="6" t="s">
        <v>544</v>
      </c>
      <c r="D450" s="37"/>
    </row>
    <row r="451" spans="1:4" ht="15" x14ac:dyDescent="0.25">
      <c r="A451" s="6" t="s">
        <v>468</v>
      </c>
      <c r="B451" s="6" t="s">
        <v>12600</v>
      </c>
      <c r="C451" s="6" t="s">
        <v>545</v>
      </c>
      <c r="D451" s="37"/>
    </row>
    <row r="452" spans="1:4" ht="15" x14ac:dyDescent="0.25">
      <c r="A452" s="6" t="s">
        <v>469</v>
      </c>
      <c r="B452" s="6" t="s">
        <v>12600</v>
      </c>
      <c r="C452" s="6" t="s">
        <v>546</v>
      </c>
      <c r="D452" s="37"/>
    </row>
    <row r="453" spans="1:4" ht="15" x14ac:dyDescent="0.25">
      <c r="A453" s="6" t="s">
        <v>470</v>
      </c>
      <c r="B453" s="6" t="s">
        <v>12600</v>
      </c>
      <c r="C453" s="6" t="s">
        <v>547</v>
      </c>
      <c r="D453" s="37"/>
    </row>
    <row r="454" spans="1:4" ht="15" x14ac:dyDescent="0.25">
      <c r="A454" s="6" t="s">
        <v>471</v>
      </c>
      <c r="B454" s="6" t="s">
        <v>12600</v>
      </c>
      <c r="C454" s="6" t="s">
        <v>548</v>
      </c>
      <c r="D454" s="37"/>
    </row>
    <row r="455" spans="1:4" ht="15" x14ac:dyDescent="0.25">
      <c r="A455" s="6" t="s">
        <v>472</v>
      </c>
      <c r="B455" s="6" t="s">
        <v>12600</v>
      </c>
      <c r="C455" s="6" t="s">
        <v>549</v>
      </c>
      <c r="D455" s="37"/>
    </row>
    <row r="456" spans="1:4" ht="15" x14ac:dyDescent="0.25">
      <c r="A456" s="6" t="s">
        <v>473</v>
      </c>
      <c r="B456" s="6" t="s">
        <v>12600</v>
      </c>
      <c r="C456" s="6" t="s">
        <v>550</v>
      </c>
      <c r="D456" s="37"/>
    </row>
    <row r="457" spans="1:4" ht="15" x14ac:dyDescent="0.25">
      <c r="A457" s="6" t="s">
        <v>474</v>
      </c>
      <c r="B457" s="6" t="s">
        <v>12600</v>
      </c>
      <c r="C457" s="6" t="s">
        <v>551</v>
      </c>
      <c r="D457" s="37"/>
    </row>
    <row r="458" spans="1:4" ht="15" x14ac:dyDescent="0.25">
      <c r="A458" s="6" t="s">
        <v>475</v>
      </c>
      <c r="B458" s="6" t="s">
        <v>12600</v>
      </c>
      <c r="C458" s="6" t="s">
        <v>552</v>
      </c>
      <c r="D458" s="37"/>
    </row>
    <row r="459" spans="1:4" ht="15" x14ac:dyDescent="0.25">
      <c r="A459" s="6" t="s">
        <v>476</v>
      </c>
      <c r="B459" s="6" t="s">
        <v>12600</v>
      </c>
      <c r="C459" s="6" t="s">
        <v>553</v>
      </c>
      <c r="D459" s="37"/>
    </row>
    <row r="460" spans="1:4" ht="15" x14ac:dyDescent="0.25">
      <c r="A460" s="6" t="s">
        <v>477</v>
      </c>
      <c r="B460" s="6" t="s">
        <v>12600</v>
      </c>
      <c r="C460" s="6" t="s">
        <v>554</v>
      </c>
      <c r="D460" s="37"/>
    </row>
    <row r="461" spans="1:4" ht="15" x14ac:dyDescent="0.25">
      <c r="A461" s="6" t="s">
        <v>478</v>
      </c>
      <c r="B461" s="6" t="s">
        <v>12600</v>
      </c>
      <c r="C461" s="6" t="s">
        <v>555</v>
      </c>
      <c r="D461" s="37"/>
    </row>
    <row r="462" spans="1:4" ht="15" x14ac:dyDescent="0.25">
      <c r="A462" s="6" t="s">
        <v>479</v>
      </c>
      <c r="B462" s="6" t="s">
        <v>12600</v>
      </c>
      <c r="C462" s="6" t="s">
        <v>556</v>
      </c>
      <c r="D462" s="37"/>
    </row>
    <row r="463" spans="1:4" ht="15" x14ac:dyDescent="0.25">
      <c r="A463" s="6" t="s">
        <v>480</v>
      </c>
      <c r="B463" s="6" t="s">
        <v>12600</v>
      </c>
      <c r="C463" s="6" t="s">
        <v>557</v>
      </c>
      <c r="D463" s="37"/>
    </row>
    <row r="464" spans="1:4" ht="15" x14ac:dyDescent="0.25">
      <c r="A464" s="6" t="s">
        <v>481</v>
      </c>
      <c r="B464" s="6" t="s">
        <v>12600</v>
      </c>
      <c r="C464" s="6" t="s">
        <v>558</v>
      </c>
      <c r="D464" s="37"/>
    </row>
    <row r="465" spans="1:4" ht="15" x14ac:dyDescent="0.25">
      <c r="A465" s="6" t="s">
        <v>482</v>
      </c>
      <c r="B465" s="6" t="s">
        <v>12600</v>
      </c>
      <c r="C465" s="6" t="s">
        <v>559</v>
      </c>
      <c r="D465" s="37"/>
    </row>
    <row r="466" spans="1:4" ht="15" x14ac:dyDescent="0.25">
      <c r="A466" s="6" t="s">
        <v>483</v>
      </c>
      <c r="B466" s="6" t="s">
        <v>12600</v>
      </c>
      <c r="C466" s="6" t="s">
        <v>560</v>
      </c>
      <c r="D466" s="37"/>
    </row>
    <row r="467" spans="1:4" ht="15" x14ac:dyDescent="0.25">
      <c r="A467" s="6" t="s">
        <v>484</v>
      </c>
      <c r="B467" s="6" t="s">
        <v>12600</v>
      </c>
      <c r="C467" s="6" t="s">
        <v>561</v>
      </c>
      <c r="D467" s="37"/>
    </row>
    <row r="468" spans="1:4" ht="15" x14ac:dyDescent="0.25">
      <c r="A468" s="6" t="s">
        <v>485</v>
      </c>
      <c r="B468" s="6" t="s">
        <v>12600</v>
      </c>
      <c r="C468" s="6" t="s">
        <v>562</v>
      </c>
      <c r="D468" s="37"/>
    </row>
    <row r="469" spans="1:4" ht="15" x14ac:dyDescent="0.25">
      <c r="A469" s="6" t="s">
        <v>486</v>
      </c>
      <c r="B469" s="6" t="s">
        <v>12600</v>
      </c>
      <c r="C469" s="6" t="s">
        <v>563</v>
      </c>
      <c r="D469" s="37"/>
    </row>
    <row r="470" spans="1:4" ht="15" x14ac:dyDescent="0.25">
      <c r="A470" s="6" t="s">
        <v>487</v>
      </c>
      <c r="B470" s="6" t="s">
        <v>12600</v>
      </c>
      <c r="C470" s="6" t="s">
        <v>564</v>
      </c>
      <c r="D470" s="37"/>
    </row>
    <row r="471" spans="1:4" ht="15" x14ac:dyDescent="0.25">
      <c r="A471" s="6" t="s">
        <v>488</v>
      </c>
      <c r="B471" s="6" t="s">
        <v>12600</v>
      </c>
      <c r="C471" s="6" t="s">
        <v>565</v>
      </c>
      <c r="D471" s="37"/>
    </row>
    <row r="472" spans="1:4" ht="15" x14ac:dyDescent="0.25">
      <c r="A472" s="6" t="s">
        <v>489</v>
      </c>
      <c r="B472" s="6" t="s">
        <v>12600</v>
      </c>
      <c r="C472" s="6" t="s">
        <v>566</v>
      </c>
      <c r="D472" s="37"/>
    </row>
    <row r="473" spans="1:4" ht="15" x14ac:dyDescent="0.25">
      <c r="A473" s="6" t="s">
        <v>490</v>
      </c>
      <c r="B473" s="6" t="s">
        <v>12600</v>
      </c>
      <c r="C473" s="6" t="s">
        <v>567</v>
      </c>
      <c r="D473" s="37"/>
    </row>
    <row r="474" spans="1:4" ht="15" x14ac:dyDescent="0.25">
      <c r="A474" s="6" t="s">
        <v>491</v>
      </c>
      <c r="B474" s="6" t="s">
        <v>12600</v>
      </c>
      <c r="C474" s="6" t="s">
        <v>568</v>
      </c>
      <c r="D474" s="37"/>
    </row>
    <row r="475" spans="1:4" ht="15" x14ac:dyDescent="0.25">
      <c r="A475" s="6" t="s">
        <v>492</v>
      </c>
      <c r="B475" s="6" t="s">
        <v>12600</v>
      </c>
      <c r="C475" s="6" t="s">
        <v>569</v>
      </c>
      <c r="D475" s="37"/>
    </row>
    <row r="476" spans="1:4" ht="15" x14ac:dyDescent="0.25">
      <c r="A476" s="6" t="s">
        <v>493</v>
      </c>
      <c r="B476" s="6" t="s">
        <v>12600</v>
      </c>
      <c r="C476" s="6" t="s">
        <v>570</v>
      </c>
      <c r="D476" s="37"/>
    </row>
    <row r="477" spans="1:4" ht="15" x14ac:dyDescent="0.25">
      <c r="A477" s="6" t="s">
        <v>494</v>
      </c>
      <c r="B477" s="6" t="s">
        <v>12600</v>
      </c>
      <c r="C477" s="6" t="s">
        <v>571</v>
      </c>
      <c r="D477" s="37"/>
    </row>
    <row r="478" spans="1:4" ht="15" x14ac:dyDescent="0.25">
      <c r="A478" s="6" t="s">
        <v>495</v>
      </c>
      <c r="B478" s="6" t="s">
        <v>12600</v>
      </c>
      <c r="C478" s="6" t="s">
        <v>572</v>
      </c>
      <c r="D478" s="37"/>
    </row>
    <row r="479" spans="1:4" ht="15" x14ac:dyDescent="0.25">
      <c r="A479" s="6" t="s">
        <v>496</v>
      </c>
      <c r="B479" s="6" t="s">
        <v>12600</v>
      </c>
      <c r="C479" s="6" t="s">
        <v>573</v>
      </c>
      <c r="D479" s="37"/>
    </row>
    <row r="480" spans="1:4" ht="15" x14ac:dyDescent="0.25">
      <c r="A480" s="6" t="s">
        <v>497</v>
      </c>
      <c r="B480" s="6" t="s">
        <v>12600</v>
      </c>
      <c r="C480" s="6" t="s">
        <v>574</v>
      </c>
      <c r="D480" s="37"/>
    </row>
    <row r="481" spans="1:4" ht="15" x14ac:dyDescent="0.25">
      <c r="A481" s="6" t="s">
        <v>498</v>
      </c>
      <c r="B481" s="6" t="s">
        <v>12600</v>
      </c>
      <c r="C481" s="6" t="s">
        <v>575</v>
      </c>
      <c r="D481" s="37"/>
    </row>
    <row r="482" spans="1:4" ht="15" x14ac:dyDescent="0.25">
      <c r="A482" s="6" t="s">
        <v>499</v>
      </c>
      <c r="B482" s="6" t="s">
        <v>12600</v>
      </c>
      <c r="C482" s="6" t="s">
        <v>576</v>
      </c>
      <c r="D482" s="37"/>
    </row>
    <row r="483" spans="1:4" ht="15" x14ac:dyDescent="0.25">
      <c r="A483" s="6" t="s">
        <v>500</v>
      </c>
      <c r="B483" s="6" t="s">
        <v>12600</v>
      </c>
      <c r="C483" s="6" t="s">
        <v>577</v>
      </c>
      <c r="D483" s="37"/>
    </row>
    <row r="484" spans="1:4" ht="15" x14ac:dyDescent="0.25">
      <c r="A484" s="6" t="s">
        <v>501</v>
      </c>
      <c r="B484" s="6" t="s">
        <v>12600</v>
      </c>
      <c r="C484" s="6" t="s">
        <v>578</v>
      </c>
      <c r="D484" s="37"/>
    </row>
    <row r="485" spans="1:4" ht="15" x14ac:dyDescent="0.25">
      <c r="A485" s="6" t="s">
        <v>502</v>
      </c>
      <c r="B485" s="6" t="s">
        <v>12600</v>
      </c>
      <c r="C485" s="6" t="s">
        <v>579</v>
      </c>
      <c r="D485" s="37"/>
    </row>
    <row r="486" spans="1:4" ht="15" x14ac:dyDescent="0.25">
      <c r="A486" s="6" t="s">
        <v>503</v>
      </c>
      <c r="B486" s="6" t="s">
        <v>12600</v>
      </c>
      <c r="C486" s="6" t="s">
        <v>580</v>
      </c>
      <c r="D486" s="37"/>
    </row>
    <row r="487" spans="1:4" ht="15" x14ac:dyDescent="0.25">
      <c r="A487" s="6" t="s">
        <v>504</v>
      </c>
      <c r="B487" s="6" t="s">
        <v>12600</v>
      </c>
      <c r="C487" s="6" t="s">
        <v>581</v>
      </c>
      <c r="D487" s="37"/>
    </row>
    <row r="488" spans="1:4" ht="15" x14ac:dyDescent="0.25">
      <c r="A488" s="6" t="s">
        <v>505</v>
      </c>
      <c r="B488" s="6" t="s">
        <v>12600</v>
      </c>
      <c r="C488" s="6" t="s">
        <v>582</v>
      </c>
      <c r="D488" s="37"/>
    </row>
    <row r="489" spans="1:4" ht="15" x14ac:dyDescent="0.25">
      <c r="A489" s="6" t="s">
        <v>506</v>
      </c>
      <c r="B489" s="6" t="s">
        <v>12600</v>
      </c>
      <c r="C489" s="6" t="s">
        <v>583</v>
      </c>
      <c r="D489" s="37"/>
    </row>
    <row r="490" spans="1:4" ht="15" x14ac:dyDescent="0.25">
      <c r="A490" s="6" t="s">
        <v>507</v>
      </c>
      <c r="B490" s="6" t="s">
        <v>12600</v>
      </c>
      <c r="C490" s="6" t="s">
        <v>584</v>
      </c>
      <c r="D490" s="37"/>
    </row>
    <row r="491" spans="1:4" ht="15" x14ac:dyDescent="0.25">
      <c r="A491" s="6" t="s">
        <v>508</v>
      </c>
      <c r="B491" s="6" t="s">
        <v>12600</v>
      </c>
      <c r="C491" s="6" t="s">
        <v>585</v>
      </c>
      <c r="D491" s="37"/>
    </row>
    <row r="492" spans="1:4" ht="15" x14ac:dyDescent="0.25">
      <c r="A492" s="6" t="s">
        <v>509</v>
      </c>
      <c r="B492" s="6" t="s">
        <v>12600</v>
      </c>
      <c r="C492" s="6" t="s">
        <v>586</v>
      </c>
      <c r="D492" s="37"/>
    </row>
    <row r="493" spans="1:4" ht="15" x14ac:dyDescent="0.25">
      <c r="A493" s="6" t="s">
        <v>510</v>
      </c>
      <c r="B493" s="6" t="s">
        <v>12600</v>
      </c>
      <c r="C493" s="6" t="s">
        <v>587</v>
      </c>
      <c r="D493" s="37"/>
    </row>
    <row r="494" spans="1:4" ht="15" x14ac:dyDescent="0.25">
      <c r="A494" s="6" t="s">
        <v>511</v>
      </c>
      <c r="B494" s="6" t="s">
        <v>12600</v>
      </c>
      <c r="C494" s="6" t="s">
        <v>588</v>
      </c>
      <c r="D494" s="37"/>
    </row>
    <row r="495" spans="1:4" ht="15" x14ac:dyDescent="0.25">
      <c r="A495" s="6" t="s">
        <v>512</v>
      </c>
      <c r="B495" s="6" t="s">
        <v>12600</v>
      </c>
      <c r="C495" s="6" t="s">
        <v>589</v>
      </c>
      <c r="D495" s="37"/>
    </row>
    <row r="496" spans="1:4" ht="15" x14ac:dyDescent="0.25">
      <c r="A496" s="6" t="s">
        <v>513</v>
      </c>
      <c r="B496" s="6" t="s">
        <v>12600</v>
      </c>
      <c r="C496" s="6" t="s">
        <v>590</v>
      </c>
      <c r="D496" s="37"/>
    </row>
    <row r="497" spans="1:4" ht="15" x14ac:dyDescent="0.25">
      <c r="A497" s="6" t="s">
        <v>514</v>
      </c>
      <c r="B497" s="6" t="s">
        <v>12600</v>
      </c>
      <c r="C497" s="6" t="s">
        <v>591</v>
      </c>
      <c r="D497" s="37"/>
    </row>
    <row r="498" spans="1:4" ht="15" x14ac:dyDescent="0.25">
      <c r="A498" s="6" t="s">
        <v>515</v>
      </c>
      <c r="B498" s="6" t="s">
        <v>12600</v>
      </c>
      <c r="C498" s="6" t="s">
        <v>592</v>
      </c>
      <c r="D498" s="37"/>
    </row>
    <row r="499" spans="1:4" ht="15" x14ac:dyDescent="0.25">
      <c r="A499" s="6" t="s">
        <v>516</v>
      </c>
      <c r="B499" s="6" t="s">
        <v>12600</v>
      </c>
      <c r="C499" s="6" t="s">
        <v>593</v>
      </c>
      <c r="D499" s="37"/>
    </row>
    <row r="500" spans="1:4" ht="15" x14ac:dyDescent="0.25">
      <c r="A500" s="6" t="s">
        <v>517</v>
      </c>
      <c r="B500" s="6" t="s">
        <v>12600</v>
      </c>
      <c r="C500" s="6" t="s">
        <v>594</v>
      </c>
      <c r="D500" s="37"/>
    </row>
    <row r="501" spans="1:4" ht="15" x14ac:dyDescent="0.25">
      <c r="A501" s="6" t="s">
        <v>518</v>
      </c>
      <c r="B501" s="6" t="s">
        <v>12600</v>
      </c>
      <c r="C501" s="6" t="s">
        <v>595</v>
      </c>
      <c r="D501" s="37"/>
    </row>
    <row r="502" spans="1:4" ht="15" x14ac:dyDescent="0.25">
      <c r="A502" s="6" t="s">
        <v>519</v>
      </c>
      <c r="B502" s="6" t="s">
        <v>12600</v>
      </c>
      <c r="C502" s="6" t="s">
        <v>596</v>
      </c>
      <c r="D502" s="37"/>
    </row>
    <row r="503" spans="1:4" ht="15" x14ac:dyDescent="0.25">
      <c r="A503" s="6" t="s">
        <v>520</v>
      </c>
      <c r="B503" s="6" t="s">
        <v>12600</v>
      </c>
      <c r="C503" s="6" t="s">
        <v>597</v>
      </c>
      <c r="D503" s="37"/>
    </row>
    <row r="504" spans="1:4" ht="15" x14ac:dyDescent="0.25">
      <c r="A504" s="6" t="s">
        <v>521</v>
      </c>
      <c r="B504" s="6" t="s">
        <v>12600</v>
      </c>
      <c r="C504" s="6" t="s">
        <v>598</v>
      </c>
      <c r="D504" s="37"/>
    </row>
    <row r="505" spans="1:4" ht="15" x14ac:dyDescent="0.25">
      <c r="A505" s="6" t="s">
        <v>522</v>
      </c>
      <c r="B505" s="6" t="s">
        <v>12600</v>
      </c>
      <c r="C505" s="6" t="s">
        <v>599</v>
      </c>
      <c r="D505" s="37"/>
    </row>
    <row r="506" spans="1:4" ht="15" x14ac:dyDescent="0.25">
      <c r="A506" s="6" t="s">
        <v>523</v>
      </c>
      <c r="B506" s="6" t="s">
        <v>12600</v>
      </c>
      <c r="C506" s="6" t="s">
        <v>600</v>
      </c>
      <c r="D506" s="37"/>
    </row>
    <row r="507" spans="1:4" ht="15" x14ac:dyDescent="0.25">
      <c r="A507" s="6" t="s">
        <v>524</v>
      </c>
      <c r="B507" s="6" t="s">
        <v>12600</v>
      </c>
      <c r="C507" s="6" t="s">
        <v>601</v>
      </c>
      <c r="D507" s="37"/>
    </row>
    <row r="508" spans="1:4" ht="15" x14ac:dyDescent="0.25">
      <c r="A508" s="6" t="s">
        <v>526</v>
      </c>
      <c r="B508" s="6" t="s">
        <v>12600</v>
      </c>
      <c r="C508" s="6" t="s">
        <v>602</v>
      </c>
      <c r="D508" s="37"/>
    </row>
    <row r="509" spans="1:4" ht="15" x14ac:dyDescent="0.25">
      <c r="A509" s="6" t="s">
        <v>527</v>
      </c>
      <c r="B509" s="6" t="s">
        <v>12600</v>
      </c>
      <c r="C509" s="6" t="s">
        <v>603</v>
      </c>
      <c r="D509" s="37"/>
    </row>
    <row r="510" spans="1:4" ht="15" x14ac:dyDescent="0.25">
      <c r="A510" s="6" t="s">
        <v>528</v>
      </c>
      <c r="B510" s="6" t="s">
        <v>12600</v>
      </c>
      <c r="C510" s="6" t="s">
        <v>604</v>
      </c>
      <c r="D510" s="37"/>
    </row>
    <row r="511" spans="1:4" ht="15" x14ac:dyDescent="0.25">
      <c r="A511" s="6" t="s">
        <v>529</v>
      </c>
      <c r="B511" s="6" t="s">
        <v>12600</v>
      </c>
      <c r="C511" s="6" t="s">
        <v>605</v>
      </c>
      <c r="D511" s="37"/>
    </row>
    <row r="512" spans="1:4" ht="15" x14ac:dyDescent="0.25">
      <c r="A512" s="6" t="s">
        <v>530</v>
      </c>
      <c r="B512" s="6" t="s">
        <v>12600</v>
      </c>
      <c r="C512" s="6" t="s">
        <v>606</v>
      </c>
      <c r="D512" s="37"/>
    </row>
    <row r="513" spans="1:4" ht="15" x14ac:dyDescent="0.25">
      <c r="A513" s="6" t="s">
        <v>531</v>
      </c>
      <c r="B513" s="6" t="s">
        <v>12600</v>
      </c>
      <c r="C513" s="6" t="s">
        <v>607</v>
      </c>
      <c r="D513" s="37"/>
    </row>
    <row r="514" spans="1:4" ht="15" x14ac:dyDescent="0.25">
      <c r="A514" s="6" t="s">
        <v>532</v>
      </c>
      <c r="B514" s="6" t="s">
        <v>12600</v>
      </c>
      <c r="C514" s="6" t="s">
        <v>608</v>
      </c>
      <c r="D514" s="37"/>
    </row>
    <row r="515" spans="1:4" ht="15" x14ac:dyDescent="0.25">
      <c r="A515" s="6" t="s">
        <v>533</v>
      </c>
      <c r="B515" s="6" t="s">
        <v>12600</v>
      </c>
      <c r="C515" s="6" t="s">
        <v>609</v>
      </c>
      <c r="D515" s="37"/>
    </row>
    <row r="516" spans="1:4" ht="15" x14ac:dyDescent="0.25">
      <c r="A516" s="6" t="s">
        <v>534</v>
      </c>
      <c r="B516" s="6" t="s">
        <v>12600</v>
      </c>
      <c r="C516" s="6" t="s">
        <v>610</v>
      </c>
      <c r="D516" s="37"/>
    </row>
    <row r="517" spans="1:4" ht="15" x14ac:dyDescent="0.25">
      <c r="A517" s="6" t="s">
        <v>535</v>
      </c>
      <c r="B517" s="6" t="s">
        <v>12600</v>
      </c>
      <c r="C517" s="6" t="s">
        <v>611</v>
      </c>
      <c r="D517" s="37"/>
    </row>
    <row r="518" spans="1:4" ht="15" x14ac:dyDescent="0.25">
      <c r="A518" s="6" t="s">
        <v>536</v>
      </c>
      <c r="B518" s="6" t="s">
        <v>12600</v>
      </c>
      <c r="C518" s="6" t="s">
        <v>612</v>
      </c>
      <c r="D518" s="37"/>
    </row>
    <row r="519" spans="1:4" ht="15" x14ac:dyDescent="0.25">
      <c r="A519" s="6" t="s">
        <v>537</v>
      </c>
      <c r="B519" s="6" t="s">
        <v>12600</v>
      </c>
      <c r="C519" s="6" t="s">
        <v>613</v>
      </c>
      <c r="D519" s="37"/>
    </row>
    <row r="520" spans="1:4" ht="15" x14ac:dyDescent="0.25">
      <c r="A520" s="6" t="s">
        <v>538</v>
      </c>
      <c r="B520" s="6" t="s">
        <v>12600</v>
      </c>
      <c r="C520" s="6" t="s">
        <v>614</v>
      </c>
      <c r="D520" s="37"/>
    </row>
    <row r="521" spans="1:4" ht="15" x14ac:dyDescent="0.25">
      <c r="A521" s="6" t="s">
        <v>539</v>
      </c>
      <c r="B521" s="6" t="s">
        <v>12600</v>
      </c>
      <c r="C521" s="6" t="s">
        <v>615</v>
      </c>
      <c r="D521" s="37"/>
    </row>
    <row r="522" spans="1:4" ht="15" x14ac:dyDescent="0.25">
      <c r="A522" s="6" t="s">
        <v>540</v>
      </c>
      <c r="B522" s="6" t="s">
        <v>12600</v>
      </c>
      <c r="C522" s="6" t="s">
        <v>616</v>
      </c>
      <c r="D522" s="37"/>
    </row>
    <row r="523" spans="1:4" ht="15" x14ac:dyDescent="0.25">
      <c r="A523" s="6" t="s">
        <v>541</v>
      </c>
      <c r="B523" s="6" t="s">
        <v>12600</v>
      </c>
      <c r="C523" s="6" t="s">
        <v>617</v>
      </c>
      <c r="D523" s="37"/>
    </row>
    <row r="524" spans="1:4" ht="15" x14ac:dyDescent="0.25">
      <c r="A524" s="6" t="s">
        <v>542</v>
      </c>
      <c r="B524" s="6" t="s">
        <v>12600</v>
      </c>
      <c r="C524" s="6" t="s">
        <v>618</v>
      </c>
      <c r="D524" s="37"/>
    </row>
    <row r="525" spans="1:4" ht="15" x14ac:dyDescent="0.25">
      <c r="A525" s="6" t="s">
        <v>543</v>
      </c>
      <c r="B525" s="6" t="s">
        <v>12600</v>
      </c>
      <c r="C525" s="6" t="s">
        <v>619</v>
      </c>
      <c r="D525" s="37"/>
    </row>
    <row r="526" spans="1:4" ht="15" x14ac:dyDescent="0.25">
      <c r="A526" s="6" t="s">
        <v>544</v>
      </c>
      <c r="B526" s="6" t="s">
        <v>12600</v>
      </c>
      <c r="C526" s="6" t="s">
        <v>620</v>
      </c>
      <c r="D526" s="37"/>
    </row>
    <row r="527" spans="1:4" ht="15" x14ac:dyDescent="0.25">
      <c r="A527" s="6" t="s">
        <v>545</v>
      </c>
      <c r="B527" s="6" t="s">
        <v>12600</v>
      </c>
      <c r="C527" s="6" t="s">
        <v>621</v>
      </c>
      <c r="D527" s="37"/>
    </row>
    <row r="528" spans="1:4" ht="15" x14ac:dyDescent="0.25">
      <c r="A528" s="6" t="s">
        <v>546</v>
      </c>
      <c r="B528" s="6" t="s">
        <v>12600</v>
      </c>
      <c r="C528" s="6" t="s">
        <v>622</v>
      </c>
      <c r="D528" s="37"/>
    </row>
    <row r="529" spans="1:4" ht="15" x14ac:dyDescent="0.25">
      <c r="A529" s="6" t="s">
        <v>547</v>
      </c>
      <c r="B529" s="6" t="s">
        <v>12600</v>
      </c>
      <c r="C529" s="6" t="s">
        <v>623</v>
      </c>
      <c r="D529" s="37"/>
    </row>
    <row r="530" spans="1:4" ht="15" x14ac:dyDescent="0.25">
      <c r="A530" s="6" t="s">
        <v>548</v>
      </c>
      <c r="B530" s="6" t="s">
        <v>12600</v>
      </c>
      <c r="C530" s="6" t="s">
        <v>624</v>
      </c>
      <c r="D530" s="37"/>
    </row>
    <row r="531" spans="1:4" ht="15" x14ac:dyDescent="0.25">
      <c r="A531" s="6" t="s">
        <v>549</v>
      </c>
      <c r="B531" s="6" t="s">
        <v>12600</v>
      </c>
      <c r="C531" s="6" t="s">
        <v>625</v>
      </c>
      <c r="D531" s="37"/>
    </row>
    <row r="532" spans="1:4" ht="15" x14ac:dyDescent="0.25">
      <c r="A532" s="6" t="s">
        <v>550</v>
      </c>
      <c r="B532" s="6" t="s">
        <v>12600</v>
      </c>
      <c r="C532" s="6" t="s">
        <v>626</v>
      </c>
      <c r="D532" s="37"/>
    </row>
    <row r="533" spans="1:4" ht="15" x14ac:dyDescent="0.25">
      <c r="A533" s="6" t="s">
        <v>551</v>
      </c>
      <c r="B533" s="6" t="s">
        <v>12600</v>
      </c>
      <c r="C533" s="6" t="s">
        <v>627</v>
      </c>
      <c r="D533" s="37"/>
    </row>
    <row r="534" spans="1:4" ht="15" x14ac:dyDescent="0.25">
      <c r="A534" s="6" t="s">
        <v>552</v>
      </c>
      <c r="B534" s="6" t="s">
        <v>12600</v>
      </c>
      <c r="C534" s="6" t="s">
        <v>628</v>
      </c>
      <c r="D534" s="37"/>
    </row>
    <row r="535" spans="1:4" ht="15" x14ac:dyDescent="0.25">
      <c r="A535" s="6" t="s">
        <v>553</v>
      </c>
      <c r="B535" s="6" t="s">
        <v>12600</v>
      </c>
      <c r="C535" s="6" t="s">
        <v>629</v>
      </c>
      <c r="D535" s="37"/>
    </row>
    <row r="536" spans="1:4" ht="15" x14ac:dyDescent="0.25">
      <c r="A536" s="6" t="s">
        <v>554</v>
      </c>
      <c r="B536" s="6" t="s">
        <v>12600</v>
      </c>
      <c r="C536" s="6" t="s">
        <v>630</v>
      </c>
      <c r="D536" s="37"/>
    </row>
    <row r="537" spans="1:4" ht="15" x14ac:dyDescent="0.25">
      <c r="A537" s="6" t="s">
        <v>555</v>
      </c>
      <c r="B537" s="6" t="s">
        <v>12600</v>
      </c>
      <c r="C537" s="6" t="s">
        <v>631</v>
      </c>
      <c r="D537" s="37"/>
    </row>
    <row r="538" spans="1:4" ht="15" x14ac:dyDescent="0.25">
      <c r="A538" s="6" t="s">
        <v>556</v>
      </c>
      <c r="B538" s="6" t="s">
        <v>12600</v>
      </c>
      <c r="C538" s="6" t="s">
        <v>632</v>
      </c>
      <c r="D538" s="37"/>
    </row>
    <row r="539" spans="1:4" ht="15" x14ac:dyDescent="0.25">
      <c r="A539" s="6" t="s">
        <v>557</v>
      </c>
      <c r="B539" s="6" t="s">
        <v>12600</v>
      </c>
      <c r="C539" s="6" t="s">
        <v>633</v>
      </c>
      <c r="D539" s="37"/>
    </row>
    <row r="540" spans="1:4" ht="15" x14ac:dyDescent="0.25">
      <c r="A540" s="6" t="s">
        <v>558</v>
      </c>
      <c r="B540" s="6" t="s">
        <v>12600</v>
      </c>
      <c r="C540" s="6" t="s">
        <v>634</v>
      </c>
      <c r="D540" s="37"/>
    </row>
    <row r="541" spans="1:4" ht="15" x14ac:dyDescent="0.25">
      <c r="A541" s="6" t="s">
        <v>559</v>
      </c>
      <c r="B541" s="6" t="s">
        <v>12600</v>
      </c>
      <c r="C541" s="6" t="s">
        <v>635</v>
      </c>
      <c r="D541" s="37"/>
    </row>
    <row r="542" spans="1:4" ht="15" x14ac:dyDescent="0.25">
      <c r="A542" s="6" t="s">
        <v>560</v>
      </c>
      <c r="B542" s="6" t="s">
        <v>12600</v>
      </c>
      <c r="C542" s="6" t="s">
        <v>636</v>
      </c>
      <c r="D542" s="37"/>
    </row>
    <row r="543" spans="1:4" ht="15" x14ac:dyDescent="0.25">
      <c r="A543" s="6" t="s">
        <v>561</v>
      </c>
      <c r="B543" s="6" t="s">
        <v>12600</v>
      </c>
      <c r="C543" s="6" t="s">
        <v>637</v>
      </c>
      <c r="D543" s="37"/>
    </row>
    <row r="544" spans="1:4" ht="15" x14ac:dyDescent="0.25">
      <c r="A544" s="6" t="s">
        <v>562</v>
      </c>
      <c r="B544" s="6" t="s">
        <v>12600</v>
      </c>
      <c r="C544" s="6" t="s">
        <v>638</v>
      </c>
      <c r="D544" s="37"/>
    </row>
    <row r="545" spans="1:4" ht="15" x14ac:dyDescent="0.25">
      <c r="A545" s="6" t="s">
        <v>639</v>
      </c>
      <c r="B545" s="6" t="s">
        <v>12599</v>
      </c>
      <c r="C545" s="6" t="s">
        <v>640</v>
      </c>
      <c r="D545" s="37"/>
    </row>
    <row r="546" spans="1:4" ht="15" x14ac:dyDescent="0.25">
      <c r="A546" s="6" t="s">
        <v>563</v>
      </c>
      <c r="B546" s="6" t="s">
        <v>12600</v>
      </c>
      <c r="C546" s="6" t="s">
        <v>641</v>
      </c>
      <c r="D546" s="37"/>
    </row>
    <row r="547" spans="1:4" ht="15" x14ac:dyDescent="0.25">
      <c r="A547" s="6" t="s">
        <v>564</v>
      </c>
      <c r="B547" s="6" t="s">
        <v>12600</v>
      </c>
      <c r="C547" s="6" t="s">
        <v>642</v>
      </c>
      <c r="D547" s="37"/>
    </row>
    <row r="548" spans="1:4" ht="15" x14ac:dyDescent="0.25">
      <c r="A548" s="6" t="s">
        <v>565</v>
      </c>
      <c r="B548" s="6" t="s">
        <v>12600</v>
      </c>
      <c r="C548" s="6" t="s">
        <v>643</v>
      </c>
      <c r="D548" s="37"/>
    </row>
    <row r="549" spans="1:4" ht="15" x14ac:dyDescent="0.25">
      <c r="A549" s="6" t="s">
        <v>566</v>
      </c>
      <c r="B549" s="6" t="s">
        <v>12600</v>
      </c>
      <c r="C549" s="6" t="s">
        <v>644</v>
      </c>
      <c r="D549" s="37"/>
    </row>
    <row r="550" spans="1:4" ht="15" x14ac:dyDescent="0.25">
      <c r="A550" s="6" t="s">
        <v>645</v>
      </c>
      <c r="B550" s="6" t="s">
        <v>12599</v>
      </c>
      <c r="C550" s="6" t="s">
        <v>646</v>
      </c>
      <c r="D550" s="37"/>
    </row>
    <row r="551" spans="1:4" ht="15" x14ac:dyDescent="0.25">
      <c r="A551" s="6" t="s">
        <v>567</v>
      </c>
      <c r="B551" s="6" t="s">
        <v>12600</v>
      </c>
      <c r="C551" s="6" t="s">
        <v>647</v>
      </c>
      <c r="D551" s="37"/>
    </row>
    <row r="552" spans="1:4" ht="15" x14ac:dyDescent="0.25">
      <c r="A552" s="6" t="s">
        <v>568</v>
      </c>
      <c r="B552" s="6" t="s">
        <v>12600</v>
      </c>
      <c r="C552" s="6" t="s">
        <v>648</v>
      </c>
      <c r="D552" s="37"/>
    </row>
    <row r="553" spans="1:4" ht="15" x14ac:dyDescent="0.25">
      <c r="A553" s="6" t="s">
        <v>569</v>
      </c>
      <c r="B553" s="6" t="s">
        <v>12600</v>
      </c>
      <c r="C553" s="6" t="s">
        <v>649</v>
      </c>
      <c r="D553" s="37"/>
    </row>
    <row r="554" spans="1:4" ht="15" x14ac:dyDescent="0.25">
      <c r="A554" s="6" t="s">
        <v>570</v>
      </c>
      <c r="B554" s="6" t="s">
        <v>12600</v>
      </c>
      <c r="C554" s="6" t="s">
        <v>650</v>
      </c>
      <c r="D554" s="37"/>
    </row>
    <row r="555" spans="1:4" ht="15" x14ac:dyDescent="0.25">
      <c r="A555" s="6" t="s">
        <v>571</v>
      </c>
      <c r="B555" s="6" t="s">
        <v>12600</v>
      </c>
      <c r="C555" s="6" t="s">
        <v>651</v>
      </c>
      <c r="D555" s="37"/>
    </row>
    <row r="556" spans="1:4" ht="15" x14ac:dyDescent="0.25">
      <c r="A556" s="6" t="s">
        <v>572</v>
      </c>
      <c r="B556" s="6" t="s">
        <v>12600</v>
      </c>
      <c r="C556" s="6" t="s">
        <v>652</v>
      </c>
      <c r="D556" s="37"/>
    </row>
    <row r="557" spans="1:4" ht="15" x14ac:dyDescent="0.25">
      <c r="A557" s="6" t="s">
        <v>573</v>
      </c>
      <c r="B557" s="6" t="s">
        <v>12600</v>
      </c>
      <c r="C557" s="6" t="s">
        <v>653</v>
      </c>
      <c r="D557" s="37"/>
    </row>
    <row r="558" spans="1:4" ht="15" x14ac:dyDescent="0.25">
      <c r="A558" s="6" t="s">
        <v>574</v>
      </c>
      <c r="B558" s="6" t="s">
        <v>12600</v>
      </c>
      <c r="C558" s="6" t="s">
        <v>654</v>
      </c>
      <c r="D558" s="37"/>
    </row>
    <row r="559" spans="1:4" ht="15" x14ac:dyDescent="0.25">
      <c r="A559" s="6" t="s">
        <v>575</v>
      </c>
      <c r="B559" s="6" t="s">
        <v>12600</v>
      </c>
      <c r="C559" s="6" t="s">
        <v>655</v>
      </c>
      <c r="D559" s="37"/>
    </row>
    <row r="560" spans="1:4" ht="15" x14ac:dyDescent="0.25">
      <c r="A560" s="6" t="s">
        <v>576</v>
      </c>
      <c r="B560" s="6" t="s">
        <v>12600</v>
      </c>
      <c r="C560" s="6" t="s">
        <v>656</v>
      </c>
      <c r="D560" s="37"/>
    </row>
    <row r="561" spans="1:4" ht="15" x14ac:dyDescent="0.25">
      <c r="A561" s="6" t="s">
        <v>577</v>
      </c>
      <c r="B561" s="6" t="s">
        <v>12600</v>
      </c>
      <c r="C561" s="6" t="s">
        <v>657</v>
      </c>
      <c r="D561" s="37"/>
    </row>
    <row r="562" spans="1:4" ht="15" x14ac:dyDescent="0.25">
      <c r="A562" s="6" t="s">
        <v>578</v>
      </c>
      <c r="B562" s="6" t="s">
        <v>12600</v>
      </c>
      <c r="C562" s="6" t="s">
        <v>658</v>
      </c>
      <c r="D562" s="37"/>
    </row>
    <row r="563" spans="1:4" ht="15" x14ac:dyDescent="0.25">
      <c r="A563" s="6" t="s">
        <v>579</v>
      </c>
      <c r="B563" s="6" t="s">
        <v>12600</v>
      </c>
      <c r="C563" s="6" t="s">
        <v>659</v>
      </c>
      <c r="D563" s="37"/>
    </row>
    <row r="564" spans="1:4" ht="15" x14ac:dyDescent="0.25">
      <c r="A564" s="6" t="s">
        <v>580</v>
      </c>
      <c r="B564" s="6" t="s">
        <v>12600</v>
      </c>
      <c r="C564" s="6" t="s">
        <v>660</v>
      </c>
      <c r="D564" s="37"/>
    </row>
    <row r="565" spans="1:4" ht="15" x14ac:dyDescent="0.25">
      <c r="A565" s="6" t="s">
        <v>581</v>
      </c>
      <c r="B565" s="6" t="s">
        <v>12600</v>
      </c>
      <c r="C565" s="6" t="s">
        <v>661</v>
      </c>
      <c r="D565" s="37"/>
    </row>
    <row r="566" spans="1:4" ht="15" x14ac:dyDescent="0.25">
      <c r="A566" s="6" t="s">
        <v>582</v>
      </c>
      <c r="B566" s="6" t="s">
        <v>12600</v>
      </c>
      <c r="C566" s="6" t="s">
        <v>662</v>
      </c>
      <c r="D566" s="37"/>
    </row>
    <row r="567" spans="1:4" ht="15" x14ac:dyDescent="0.25">
      <c r="A567" s="6" t="s">
        <v>583</v>
      </c>
      <c r="B567" s="6" t="s">
        <v>12600</v>
      </c>
      <c r="C567" s="6" t="s">
        <v>663</v>
      </c>
      <c r="D567" s="37"/>
    </row>
    <row r="568" spans="1:4" ht="15" x14ac:dyDescent="0.25">
      <c r="A568" s="6" t="s">
        <v>664</v>
      </c>
      <c r="B568" s="6" t="s">
        <v>12599</v>
      </c>
      <c r="C568" s="6" t="s">
        <v>665</v>
      </c>
      <c r="D568" s="37"/>
    </row>
    <row r="569" spans="1:4" ht="15" x14ac:dyDescent="0.25">
      <c r="A569" s="6" t="s">
        <v>584</v>
      </c>
      <c r="B569" s="6" t="s">
        <v>12600</v>
      </c>
      <c r="C569" s="6" t="s">
        <v>666</v>
      </c>
      <c r="D569" s="37"/>
    </row>
    <row r="570" spans="1:4" ht="15" x14ac:dyDescent="0.25">
      <c r="A570" s="6" t="s">
        <v>585</v>
      </c>
      <c r="B570" s="6" t="s">
        <v>12600</v>
      </c>
      <c r="C570" s="6" t="s">
        <v>667</v>
      </c>
      <c r="D570" s="37"/>
    </row>
    <row r="571" spans="1:4" ht="15" x14ac:dyDescent="0.25">
      <c r="A571" s="6" t="s">
        <v>586</v>
      </c>
      <c r="B571" s="6" t="s">
        <v>12600</v>
      </c>
      <c r="C571" s="6" t="s">
        <v>668</v>
      </c>
      <c r="D571" s="37"/>
    </row>
    <row r="572" spans="1:4" ht="15" x14ac:dyDescent="0.25">
      <c r="A572" s="6" t="s">
        <v>587</v>
      </c>
      <c r="B572" s="6" t="s">
        <v>12600</v>
      </c>
      <c r="C572" s="6" t="s">
        <v>669</v>
      </c>
      <c r="D572" s="37"/>
    </row>
    <row r="573" spans="1:4" ht="15" x14ac:dyDescent="0.25">
      <c r="A573" s="6" t="s">
        <v>588</v>
      </c>
      <c r="B573" s="6" t="s">
        <v>12600</v>
      </c>
      <c r="C573" s="6" t="s">
        <v>670</v>
      </c>
      <c r="D573" s="37"/>
    </row>
    <row r="574" spans="1:4" ht="15" x14ac:dyDescent="0.25">
      <c r="A574" s="6" t="s">
        <v>589</v>
      </c>
      <c r="B574" s="6" t="s">
        <v>12600</v>
      </c>
      <c r="C574" s="6" t="s">
        <v>671</v>
      </c>
      <c r="D574" s="37"/>
    </row>
    <row r="575" spans="1:4" ht="15" x14ac:dyDescent="0.25">
      <c r="A575" s="6" t="s">
        <v>590</v>
      </c>
      <c r="B575" s="6" t="s">
        <v>12600</v>
      </c>
      <c r="C575" s="6" t="s">
        <v>672</v>
      </c>
      <c r="D575" s="37"/>
    </row>
    <row r="576" spans="1:4" ht="15" x14ac:dyDescent="0.25">
      <c r="A576" s="6" t="s">
        <v>591</v>
      </c>
      <c r="B576" s="6" t="s">
        <v>12600</v>
      </c>
      <c r="C576" s="6" t="s">
        <v>673</v>
      </c>
      <c r="D576" s="37"/>
    </row>
    <row r="577" spans="1:4" ht="15" x14ac:dyDescent="0.25">
      <c r="A577" s="6" t="s">
        <v>592</v>
      </c>
      <c r="B577" s="6" t="s">
        <v>12600</v>
      </c>
      <c r="C577" s="6" t="s">
        <v>674</v>
      </c>
      <c r="D577" s="37"/>
    </row>
    <row r="578" spans="1:4" ht="15" x14ac:dyDescent="0.25">
      <c r="A578" s="6" t="s">
        <v>593</v>
      </c>
      <c r="B578" s="6" t="s">
        <v>12600</v>
      </c>
      <c r="C578" s="6" t="s">
        <v>675</v>
      </c>
      <c r="D578" s="37"/>
    </row>
    <row r="579" spans="1:4" ht="15" x14ac:dyDescent="0.25">
      <c r="A579" s="6" t="s">
        <v>594</v>
      </c>
      <c r="B579" s="6" t="s">
        <v>12600</v>
      </c>
      <c r="C579" s="6" t="s">
        <v>676</v>
      </c>
      <c r="D579" s="37"/>
    </row>
    <row r="580" spans="1:4" ht="15" x14ac:dyDescent="0.25">
      <c r="A580" s="6" t="s">
        <v>595</v>
      </c>
      <c r="B580" s="6" t="s">
        <v>12600</v>
      </c>
      <c r="C580" s="6" t="s">
        <v>677</v>
      </c>
      <c r="D580" s="37"/>
    </row>
    <row r="581" spans="1:4" ht="15" x14ac:dyDescent="0.25">
      <c r="A581" s="6" t="s">
        <v>596</v>
      </c>
      <c r="B581" s="6" t="s">
        <v>12600</v>
      </c>
      <c r="C581" s="6" t="s">
        <v>678</v>
      </c>
      <c r="D581" s="37"/>
    </row>
    <row r="582" spans="1:4" ht="15" x14ac:dyDescent="0.25">
      <c r="A582" s="6" t="s">
        <v>597</v>
      </c>
      <c r="B582" s="6" t="s">
        <v>12600</v>
      </c>
      <c r="C582" s="6" t="s">
        <v>679</v>
      </c>
      <c r="D582" s="37"/>
    </row>
    <row r="583" spans="1:4" ht="15" x14ac:dyDescent="0.25">
      <c r="A583" s="6" t="s">
        <v>598</v>
      </c>
      <c r="B583" s="6" t="s">
        <v>12600</v>
      </c>
      <c r="C583" s="6" t="s">
        <v>680</v>
      </c>
      <c r="D583" s="37"/>
    </row>
    <row r="584" spans="1:4" ht="15" x14ac:dyDescent="0.25">
      <c r="A584" s="6" t="s">
        <v>599</v>
      </c>
      <c r="B584" s="6" t="s">
        <v>12600</v>
      </c>
      <c r="C584" s="6" t="s">
        <v>681</v>
      </c>
      <c r="D584" s="37"/>
    </row>
    <row r="585" spans="1:4" ht="15" x14ac:dyDescent="0.25">
      <c r="A585" s="6" t="s">
        <v>600</v>
      </c>
      <c r="B585" s="6" t="s">
        <v>12600</v>
      </c>
      <c r="C585" s="6" t="s">
        <v>682</v>
      </c>
      <c r="D585" s="37"/>
    </row>
    <row r="586" spans="1:4" ht="15" x14ac:dyDescent="0.25">
      <c r="A586" s="6" t="s">
        <v>601</v>
      </c>
      <c r="B586" s="6" t="s">
        <v>12600</v>
      </c>
      <c r="C586" s="6" t="s">
        <v>683</v>
      </c>
      <c r="D586" s="37"/>
    </row>
    <row r="587" spans="1:4" ht="15" x14ac:dyDescent="0.25">
      <c r="A587" s="6" t="s">
        <v>602</v>
      </c>
      <c r="B587" s="6" t="s">
        <v>12600</v>
      </c>
      <c r="C587" s="6" t="s">
        <v>684</v>
      </c>
      <c r="D587" s="37"/>
    </row>
    <row r="588" spans="1:4" ht="15" x14ac:dyDescent="0.25">
      <c r="A588" s="6" t="s">
        <v>603</v>
      </c>
      <c r="B588" s="6" t="s">
        <v>12600</v>
      </c>
      <c r="C588" s="6" t="s">
        <v>685</v>
      </c>
      <c r="D588" s="37"/>
    </row>
    <row r="589" spans="1:4" ht="15" x14ac:dyDescent="0.25">
      <c r="A589" s="6" t="s">
        <v>604</v>
      </c>
      <c r="B589" s="6" t="s">
        <v>12600</v>
      </c>
      <c r="C589" s="6" t="s">
        <v>686</v>
      </c>
      <c r="D589" s="37"/>
    </row>
    <row r="590" spans="1:4" ht="15" x14ac:dyDescent="0.25">
      <c r="A590" s="6" t="s">
        <v>605</v>
      </c>
      <c r="B590" s="6" t="s">
        <v>12600</v>
      </c>
      <c r="C590" s="6" t="s">
        <v>687</v>
      </c>
      <c r="D590" s="37"/>
    </row>
    <row r="591" spans="1:4" ht="15" x14ac:dyDescent="0.25">
      <c r="A591" s="6" t="s">
        <v>606</v>
      </c>
      <c r="B591" s="6" t="s">
        <v>12600</v>
      </c>
      <c r="C591" s="6" t="s">
        <v>688</v>
      </c>
      <c r="D591" s="37"/>
    </row>
    <row r="592" spans="1:4" ht="15" x14ac:dyDescent="0.25">
      <c r="A592" s="6" t="s">
        <v>607</v>
      </c>
      <c r="B592" s="6" t="s">
        <v>12600</v>
      </c>
      <c r="C592" s="6" t="s">
        <v>689</v>
      </c>
      <c r="D592" s="37"/>
    </row>
    <row r="593" spans="1:4" ht="15" x14ac:dyDescent="0.25">
      <c r="A593" s="6" t="s">
        <v>608</v>
      </c>
      <c r="B593" s="6" t="s">
        <v>12600</v>
      </c>
      <c r="C593" s="6" t="s">
        <v>690</v>
      </c>
      <c r="D593" s="37"/>
    </row>
    <row r="594" spans="1:4" ht="15" x14ac:dyDescent="0.25">
      <c r="A594" s="6" t="s">
        <v>609</v>
      </c>
      <c r="B594" s="6" t="s">
        <v>12600</v>
      </c>
      <c r="C594" s="6" t="s">
        <v>691</v>
      </c>
      <c r="D594" s="37"/>
    </row>
    <row r="595" spans="1:4" ht="15" x14ac:dyDescent="0.25">
      <c r="A595" s="6" t="s">
        <v>610</v>
      </c>
      <c r="B595" s="6" t="s">
        <v>12600</v>
      </c>
      <c r="C595" s="6" t="s">
        <v>692</v>
      </c>
      <c r="D595" s="37"/>
    </row>
    <row r="596" spans="1:4" ht="15" x14ac:dyDescent="0.25">
      <c r="A596" s="6" t="s">
        <v>611</v>
      </c>
      <c r="B596" s="6" t="s">
        <v>12600</v>
      </c>
      <c r="C596" s="6" t="s">
        <v>693</v>
      </c>
      <c r="D596" s="37"/>
    </row>
    <row r="597" spans="1:4" ht="15" x14ac:dyDescent="0.25">
      <c r="A597" s="6" t="s">
        <v>612</v>
      </c>
      <c r="B597" s="6" t="s">
        <v>12600</v>
      </c>
      <c r="C597" s="6" t="s">
        <v>694</v>
      </c>
      <c r="D597" s="37"/>
    </row>
    <row r="598" spans="1:4" ht="15" x14ac:dyDescent="0.25">
      <c r="A598" s="6" t="s">
        <v>613</v>
      </c>
      <c r="B598" s="6" t="s">
        <v>12600</v>
      </c>
      <c r="C598" s="6" t="s">
        <v>695</v>
      </c>
      <c r="D598" s="37"/>
    </row>
    <row r="599" spans="1:4" ht="15" x14ac:dyDescent="0.25">
      <c r="A599" s="6" t="s">
        <v>614</v>
      </c>
      <c r="B599" s="6" t="s">
        <v>12600</v>
      </c>
      <c r="C599" s="6" t="s">
        <v>696</v>
      </c>
      <c r="D599" s="37"/>
    </row>
    <row r="600" spans="1:4" ht="15" x14ac:dyDescent="0.25">
      <c r="A600" s="6" t="s">
        <v>615</v>
      </c>
      <c r="B600" s="6" t="s">
        <v>12600</v>
      </c>
      <c r="C600" s="6" t="s">
        <v>697</v>
      </c>
      <c r="D600" s="37"/>
    </row>
    <row r="601" spans="1:4" ht="15" x14ac:dyDescent="0.25">
      <c r="A601" s="6" t="s">
        <v>616</v>
      </c>
      <c r="B601" s="6" t="s">
        <v>12600</v>
      </c>
      <c r="C601" s="6" t="s">
        <v>698</v>
      </c>
      <c r="D601" s="37"/>
    </row>
    <row r="602" spans="1:4" ht="15" x14ac:dyDescent="0.25">
      <c r="A602" s="6" t="s">
        <v>617</v>
      </c>
      <c r="B602" s="6" t="s">
        <v>12600</v>
      </c>
      <c r="C602" s="6" t="s">
        <v>699</v>
      </c>
      <c r="D602" s="37"/>
    </row>
    <row r="603" spans="1:4" ht="15" x14ac:dyDescent="0.25">
      <c r="A603" s="6" t="s">
        <v>618</v>
      </c>
      <c r="B603" s="6" t="s">
        <v>12600</v>
      </c>
      <c r="C603" s="6" t="s">
        <v>700</v>
      </c>
      <c r="D603" s="37"/>
    </row>
    <row r="604" spans="1:4" ht="15" x14ac:dyDescent="0.25">
      <c r="A604" s="6" t="s">
        <v>619</v>
      </c>
      <c r="B604" s="6" t="s">
        <v>12600</v>
      </c>
      <c r="C604" s="6" t="s">
        <v>701</v>
      </c>
      <c r="D604" s="37"/>
    </row>
    <row r="605" spans="1:4" ht="15" x14ac:dyDescent="0.25">
      <c r="A605" s="6" t="s">
        <v>620</v>
      </c>
      <c r="B605" s="6" t="s">
        <v>12600</v>
      </c>
      <c r="C605" s="6" t="s">
        <v>702</v>
      </c>
      <c r="D605" s="37"/>
    </row>
    <row r="606" spans="1:4" ht="15" x14ac:dyDescent="0.25">
      <c r="A606" s="6" t="s">
        <v>621</v>
      </c>
      <c r="B606" s="6" t="s">
        <v>12600</v>
      </c>
      <c r="C606" s="6" t="s">
        <v>703</v>
      </c>
      <c r="D606" s="37"/>
    </row>
    <row r="607" spans="1:4" ht="15" x14ac:dyDescent="0.25">
      <c r="A607" s="6" t="s">
        <v>622</v>
      </c>
      <c r="B607" s="6" t="s">
        <v>12600</v>
      </c>
      <c r="C607" s="6" t="s">
        <v>704</v>
      </c>
      <c r="D607" s="37"/>
    </row>
    <row r="608" spans="1:4" ht="15" x14ac:dyDescent="0.25">
      <c r="A608" s="6" t="s">
        <v>623</v>
      </c>
      <c r="B608" s="6" t="s">
        <v>12600</v>
      </c>
      <c r="C608" s="6" t="s">
        <v>705</v>
      </c>
      <c r="D608" s="37"/>
    </row>
    <row r="609" spans="1:4" ht="15" x14ac:dyDescent="0.25">
      <c r="A609" s="6" t="s">
        <v>624</v>
      </c>
      <c r="B609" s="6" t="s">
        <v>12600</v>
      </c>
      <c r="C609" s="6" t="s">
        <v>706</v>
      </c>
      <c r="D609" s="37"/>
    </row>
    <row r="610" spans="1:4" ht="15" x14ac:dyDescent="0.25">
      <c r="A610" s="6" t="s">
        <v>625</v>
      </c>
      <c r="B610" s="6" t="s">
        <v>12600</v>
      </c>
      <c r="C610" s="6" t="s">
        <v>707</v>
      </c>
      <c r="D610" s="37"/>
    </row>
    <row r="611" spans="1:4" ht="15" x14ac:dyDescent="0.25">
      <c r="A611" s="6" t="s">
        <v>626</v>
      </c>
      <c r="B611" s="6" t="s">
        <v>12600</v>
      </c>
      <c r="C611" s="6" t="s">
        <v>708</v>
      </c>
      <c r="D611" s="37"/>
    </row>
    <row r="612" spans="1:4" ht="15" x14ac:dyDescent="0.25">
      <c r="A612" s="6" t="s">
        <v>627</v>
      </c>
      <c r="B612" s="6" t="s">
        <v>12600</v>
      </c>
      <c r="C612" s="6" t="s">
        <v>709</v>
      </c>
      <c r="D612" s="37"/>
    </row>
    <row r="613" spans="1:4" ht="15" x14ac:dyDescent="0.25">
      <c r="A613" s="6" t="s">
        <v>628</v>
      </c>
      <c r="B613" s="6" t="s">
        <v>12600</v>
      </c>
      <c r="C613" s="6" t="s">
        <v>710</v>
      </c>
      <c r="D613" s="37"/>
    </row>
    <row r="614" spans="1:4" ht="15" x14ac:dyDescent="0.25">
      <c r="A614" s="6" t="s">
        <v>629</v>
      </c>
      <c r="B614" s="6" t="s">
        <v>12600</v>
      </c>
      <c r="C614" s="6" t="s">
        <v>711</v>
      </c>
      <c r="D614" s="37"/>
    </row>
    <row r="615" spans="1:4" ht="15" x14ac:dyDescent="0.25">
      <c r="A615" s="6" t="s">
        <v>630</v>
      </c>
      <c r="B615" s="6" t="s">
        <v>12600</v>
      </c>
      <c r="C615" s="6" t="s">
        <v>712</v>
      </c>
      <c r="D615" s="37"/>
    </row>
    <row r="616" spans="1:4" ht="15" x14ac:dyDescent="0.25">
      <c r="A616" s="6" t="s">
        <v>631</v>
      </c>
      <c r="B616" s="6" t="s">
        <v>12600</v>
      </c>
      <c r="C616" s="6" t="s">
        <v>713</v>
      </c>
      <c r="D616" s="37"/>
    </row>
    <row r="617" spans="1:4" ht="15" x14ac:dyDescent="0.25">
      <c r="A617" s="6" t="s">
        <v>632</v>
      </c>
      <c r="B617" s="6" t="s">
        <v>12600</v>
      </c>
      <c r="C617" s="6" t="s">
        <v>714</v>
      </c>
      <c r="D617" s="37"/>
    </row>
    <row r="618" spans="1:4" ht="15" x14ac:dyDescent="0.25">
      <c r="A618" s="6" t="s">
        <v>633</v>
      </c>
      <c r="B618" s="6" t="s">
        <v>12600</v>
      </c>
      <c r="C618" s="6" t="s">
        <v>715</v>
      </c>
      <c r="D618" s="37"/>
    </row>
    <row r="619" spans="1:4" ht="15" x14ac:dyDescent="0.25">
      <c r="A619" s="6" t="s">
        <v>634</v>
      </c>
      <c r="B619" s="6" t="s">
        <v>12600</v>
      </c>
      <c r="C619" s="6" t="s">
        <v>716</v>
      </c>
      <c r="D619" s="37"/>
    </row>
    <row r="620" spans="1:4" ht="15" x14ac:dyDescent="0.25">
      <c r="A620" s="6" t="s">
        <v>635</v>
      </c>
      <c r="B620" s="6" t="s">
        <v>12600</v>
      </c>
      <c r="C620" s="6" t="s">
        <v>717</v>
      </c>
      <c r="D620" s="37"/>
    </row>
    <row r="621" spans="1:4" ht="15" x14ac:dyDescent="0.25">
      <c r="A621" s="6" t="s">
        <v>636</v>
      </c>
      <c r="B621" s="6" t="s">
        <v>12600</v>
      </c>
      <c r="C621" s="6" t="s">
        <v>718</v>
      </c>
      <c r="D621" s="37"/>
    </row>
    <row r="622" spans="1:4" ht="15" x14ac:dyDescent="0.25">
      <c r="A622" s="6" t="s">
        <v>637</v>
      </c>
      <c r="B622" s="6" t="s">
        <v>12600</v>
      </c>
      <c r="C622" s="6" t="s">
        <v>719</v>
      </c>
      <c r="D622" s="37"/>
    </row>
    <row r="623" spans="1:4" ht="15" x14ac:dyDescent="0.25">
      <c r="A623" s="6" t="s">
        <v>638</v>
      </c>
      <c r="B623" s="6" t="s">
        <v>12600</v>
      </c>
      <c r="C623" s="6" t="s">
        <v>720</v>
      </c>
      <c r="D623" s="37"/>
    </row>
    <row r="624" spans="1:4" ht="15" x14ac:dyDescent="0.25">
      <c r="A624" s="6" t="s">
        <v>640</v>
      </c>
      <c r="B624" s="6" t="s">
        <v>12600</v>
      </c>
      <c r="C624" s="6" t="s">
        <v>721</v>
      </c>
      <c r="D624" s="37"/>
    </row>
    <row r="625" spans="1:4" ht="15" x14ac:dyDescent="0.25">
      <c r="A625" s="6" t="s">
        <v>641</v>
      </c>
      <c r="B625" s="6" t="s">
        <v>12600</v>
      </c>
      <c r="C625" s="6" t="s">
        <v>722</v>
      </c>
      <c r="D625" s="37"/>
    </row>
    <row r="626" spans="1:4" ht="15" x14ac:dyDescent="0.25">
      <c r="A626" s="6" t="s">
        <v>723</v>
      </c>
      <c r="B626" s="6" t="s">
        <v>12599</v>
      </c>
      <c r="C626" s="6" t="s">
        <v>724</v>
      </c>
      <c r="D626" s="37"/>
    </row>
    <row r="627" spans="1:4" ht="15" x14ac:dyDescent="0.25">
      <c r="A627" s="6" t="s">
        <v>642</v>
      </c>
      <c r="B627" s="6" t="s">
        <v>12600</v>
      </c>
      <c r="C627" s="6" t="s">
        <v>725</v>
      </c>
      <c r="D627" s="37"/>
    </row>
    <row r="628" spans="1:4" ht="15" x14ac:dyDescent="0.25">
      <c r="A628" s="6" t="s">
        <v>643</v>
      </c>
      <c r="B628" s="6" t="s">
        <v>12600</v>
      </c>
      <c r="C628" s="6" t="s">
        <v>726</v>
      </c>
      <c r="D628" s="37"/>
    </row>
    <row r="629" spans="1:4" ht="15" x14ac:dyDescent="0.25">
      <c r="A629" s="6" t="s">
        <v>644</v>
      </c>
      <c r="B629" s="6" t="s">
        <v>12600</v>
      </c>
      <c r="C629" s="6" t="s">
        <v>727</v>
      </c>
      <c r="D629" s="37"/>
    </row>
    <row r="630" spans="1:4" ht="15" x14ac:dyDescent="0.25">
      <c r="A630" s="6" t="s">
        <v>646</v>
      </c>
      <c r="B630" s="6" t="s">
        <v>12600</v>
      </c>
      <c r="C630" s="6" t="s">
        <v>728</v>
      </c>
      <c r="D630" s="37"/>
    </row>
    <row r="631" spans="1:4" ht="15" x14ac:dyDescent="0.25">
      <c r="A631" s="6" t="s">
        <v>647</v>
      </c>
      <c r="B631" s="6" t="s">
        <v>12600</v>
      </c>
      <c r="C631" s="6" t="s">
        <v>729</v>
      </c>
      <c r="D631" s="37"/>
    </row>
    <row r="632" spans="1:4" ht="15" x14ac:dyDescent="0.25">
      <c r="A632" s="6" t="s">
        <v>648</v>
      </c>
      <c r="B632" s="6" t="s">
        <v>12600</v>
      </c>
      <c r="C632" s="6" t="s">
        <v>730</v>
      </c>
      <c r="D632" s="37"/>
    </row>
    <row r="633" spans="1:4" ht="15" x14ac:dyDescent="0.25">
      <c r="A633" s="6" t="s">
        <v>649</v>
      </c>
      <c r="B633" s="6" t="s">
        <v>12600</v>
      </c>
      <c r="C633" s="6" t="s">
        <v>731</v>
      </c>
      <c r="D633" s="37"/>
    </row>
    <row r="634" spans="1:4" ht="15" x14ac:dyDescent="0.25">
      <c r="A634" s="6" t="s">
        <v>732</v>
      </c>
      <c r="B634" s="6" t="s">
        <v>12599</v>
      </c>
      <c r="C634" s="6" t="s">
        <v>733</v>
      </c>
      <c r="D634" s="37"/>
    </row>
    <row r="635" spans="1:4" ht="15" x14ac:dyDescent="0.25">
      <c r="A635" s="6" t="s">
        <v>734</v>
      </c>
      <c r="B635" s="6" t="s">
        <v>12599</v>
      </c>
      <c r="C635" s="6" t="s">
        <v>735</v>
      </c>
      <c r="D635" s="37"/>
    </row>
    <row r="636" spans="1:4" ht="15" x14ac:dyDescent="0.25">
      <c r="A636" s="6" t="s">
        <v>650</v>
      </c>
      <c r="B636" s="6" t="s">
        <v>12600</v>
      </c>
      <c r="C636" s="6" t="s">
        <v>736</v>
      </c>
      <c r="D636" s="37"/>
    </row>
    <row r="637" spans="1:4" ht="15" x14ac:dyDescent="0.25">
      <c r="A637" s="6" t="s">
        <v>651</v>
      </c>
      <c r="B637" s="6" t="s">
        <v>12600</v>
      </c>
      <c r="C637" s="6" t="s">
        <v>737</v>
      </c>
      <c r="D637" s="37"/>
    </row>
    <row r="638" spans="1:4" ht="15" x14ac:dyDescent="0.25">
      <c r="A638" s="6" t="s">
        <v>652</v>
      </c>
      <c r="B638" s="6" t="s">
        <v>12600</v>
      </c>
      <c r="C638" s="6" t="s">
        <v>738</v>
      </c>
      <c r="D638" s="37"/>
    </row>
    <row r="639" spans="1:4" ht="15" x14ac:dyDescent="0.25">
      <c r="A639" s="6" t="s">
        <v>653</v>
      </c>
      <c r="B639" s="6" t="s">
        <v>12600</v>
      </c>
      <c r="C639" s="6" t="s">
        <v>739</v>
      </c>
      <c r="D639" s="37"/>
    </row>
    <row r="640" spans="1:4" ht="15" x14ac:dyDescent="0.25">
      <c r="A640" s="6" t="s">
        <v>654</v>
      </c>
      <c r="B640" s="6" t="s">
        <v>12600</v>
      </c>
      <c r="C640" s="6" t="s">
        <v>740</v>
      </c>
      <c r="D640" s="37"/>
    </row>
    <row r="641" spans="1:4" ht="15" x14ac:dyDescent="0.25">
      <c r="A641" s="6" t="s">
        <v>655</v>
      </c>
      <c r="B641" s="6" t="s">
        <v>12600</v>
      </c>
      <c r="C641" s="6" t="s">
        <v>741</v>
      </c>
      <c r="D641" s="37"/>
    </row>
    <row r="642" spans="1:4" ht="15" x14ac:dyDescent="0.25">
      <c r="A642" s="6" t="s">
        <v>656</v>
      </c>
      <c r="B642" s="6" t="s">
        <v>12600</v>
      </c>
      <c r="C642" s="6" t="s">
        <v>742</v>
      </c>
      <c r="D642" s="37"/>
    </row>
    <row r="643" spans="1:4" ht="15" x14ac:dyDescent="0.25">
      <c r="A643" s="6" t="s">
        <v>657</v>
      </c>
      <c r="B643" s="6" t="s">
        <v>12600</v>
      </c>
      <c r="C643" s="6" t="s">
        <v>743</v>
      </c>
      <c r="D643" s="37"/>
    </row>
    <row r="644" spans="1:4" ht="15" x14ac:dyDescent="0.25">
      <c r="A644" s="6" t="s">
        <v>658</v>
      </c>
      <c r="B644" s="6" t="s">
        <v>12600</v>
      </c>
      <c r="C644" s="6" t="s">
        <v>744</v>
      </c>
      <c r="D644" s="37"/>
    </row>
    <row r="645" spans="1:4" ht="15" x14ac:dyDescent="0.25">
      <c r="A645" s="6" t="s">
        <v>659</v>
      </c>
      <c r="B645" s="6" t="s">
        <v>12600</v>
      </c>
      <c r="C645" s="6" t="s">
        <v>745</v>
      </c>
      <c r="D645" s="37"/>
    </row>
    <row r="646" spans="1:4" ht="15" x14ac:dyDescent="0.25">
      <c r="A646" s="6" t="s">
        <v>660</v>
      </c>
      <c r="B646" s="6" t="s">
        <v>12600</v>
      </c>
      <c r="C646" s="6" t="s">
        <v>746</v>
      </c>
      <c r="D646" s="37"/>
    </row>
    <row r="647" spans="1:4" ht="15" x14ac:dyDescent="0.25">
      <c r="A647" s="6" t="s">
        <v>661</v>
      </c>
      <c r="B647" s="6" t="s">
        <v>12600</v>
      </c>
      <c r="C647" s="6" t="s">
        <v>747</v>
      </c>
      <c r="D647" s="37"/>
    </row>
    <row r="648" spans="1:4" ht="15" x14ac:dyDescent="0.25">
      <c r="A648" s="6" t="s">
        <v>662</v>
      </c>
      <c r="B648" s="6" t="s">
        <v>12600</v>
      </c>
      <c r="C648" s="6" t="s">
        <v>748</v>
      </c>
      <c r="D648" s="37"/>
    </row>
    <row r="649" spans="1:4" ht="15" x14ac:dyDescent="0.25">
      <c r="A649" s="6" t="s">
        <v>663</v>
      </c>
      <c r="B649" s="6" t="s">
        <v>12600</v>
      </c>
      <c r="C649" s="6" t="s">
        <v>749</v>
      </c>
      <c r="D649" s="37"/>
    </row>
    <row r="650" spans="1:4" ht="15" x14ac:dyDescent="0.25">
      <c r="A650" s="6" t="s">
        <v>665</v>
      </c>
      <c r="B650" s="6" t="s">
        <v>12600</v>
      </c>
      <c r="C650" s="6" t="s">
        <v>750</v>
      </c>
      <c r="D650" s="37"/>
    </row>
    <row r="651" spans="1:4" ht="15" x14ac:dyDescent="0.25">
      <c r="A651" s="6" t="s">
        <v>666</v>
      </c>
      <c r="B651" s="6" t="s">
        <v>12600</v>
      </c>
      <c r="C651" s="6" t="s">
        <v>751</v>
      </c>
      <c r="D651" s="37"/>
    </row>
    <row r="652" spans="1:4" ht="15" x14ac:dyDescent="0.25">
      <c r="A652" s="6" t="s">
        <v>667</v>
      </c>
      <c r="B652" s="6" t="s">
        <v>12600</v>
      </c>
      <c r="C652" s="6" t="s">
        <v>752</v>
      </c>
      <c r="D652" s="37"/>
    </row>
    <row r="653" spans="1:4" ht="15" x14ac:dyDescent="0.25">
      <c r="A653" s="6" t="s">
        <v>668</v>
      </c>
      <c r="B653" s="6" t="s">
        <v>12600</v>
      </c>
      <c r="C653" s="6" t="s">
        <v>753</v>
      </c>
      <c r="D653" s="37"/>
    </row>
    <row r="654" spans="1:4" ht="15" x14ac:dyDescent="0.25">
      <c r="A654" s="6" t="s">
        <v>669</v>
      </c>
      <c r="B654" s="6" t="s">
        <v>12600</v>
      </c>
      <c r="C654" s="6" t="s">
        <v>754</v>
      </c>
      <c r="D654" s="37"/>
    </row>
    <row r="655" spans="1:4" ht="15" x14ac:dyDescent="0.25">
      <c r="A655" s="6" t="s">
        <v>670</v>
      </c>
      <c r="B655" s="6" t="s">
        <v>12600</v>
      </c>
      <c r="C655" s="6" t="s">
        <v>755</v>
      </c>
      <c r="D655" s="37"/>
    </row>
    <row r="656" spans="1:4" ht="15" x14ac:dyDescent="0.25">
      <c r="A656" s="6" t="s">
        <v>671</v>
      </c>
      <c r="B656" s="6" t="s">
        <v>12600</v>
      </c>
      <c r="C656" s="6" t="s">
        <v>756</v>
      </c>
      <c r="D656" s="37"/>
    </row>
    <row r="657" spans="1:4" ht="15" x14ac:dyDescent="0.25">
      <c r="A657" s="6" t="s">
        <v>672</v>
      </c>
      <c r="B657" s="6" t="s">
        <v>12600</v>
      </c>
      <c r="C657" s="6" t="s">
        <v>757</v>
      </c>
      <c r="D657" s="37"/>
    </row>
    <row r="658" spans="1:4" ht="15" x14ac:dyDescent="0.25">
      <c r="A658" s="6" t="s">
        <v>673</v>
      </c>
      <c r="B658" s="6" t="s">
        <v>12600</v>
      </c>
      <c r="C658" s="6" t="s">
        <v>758</v>
      </c>
      <c r="D658" s="37"/>
    </row>
    <row r="659" spans="1:4" ht="15" x14ac:dyDescent="0.25">
      <c r="A659" s="6" t="s">
        <v>674</v>
      </c>
      <c r="B659" s="6" t="s">
        <v>12600</v>
      </c>
      <c r="C659" s="6" t="s">
        <v>759</v>
      </c>
      <c r="D659" s="37"/>
    </row>
    <row r="660" spans="1:4" ht="15" x14ac:dyDescent="0.25">
      <c r="A660" s="6" t="s">
        <v>675</v>
      </c>
      <c r="B660" s="6" t="s">
        <v>12600</v>
      </c>
      <c r="C660" s="6" t="s">
        <v>760</v>
      </c>
      <c r="D660" s="37"/>
    </row>
    <row r="661" spans="1:4" ht="15" x14ac:dyDescent="0.25">
      <c r="A661" s="6" t="s">
        <v>676</v>
      </c>
      <c r="B661" s="6" t="s">
        <v>12600</v>
      </c>
      <c r="C661" s="6" t="s">
        <v>761</v>
      </c>
      <c r="D661" s="37"/>
    </row>
    <row r="662" spans="1:4" ht="15" x14ac:dyDescent="0.25">
      <c r="A662" s="6" t="s">
        <v>677</v>
      </c>
      <c r="B662" s="6" t="s">
        <v>12600</v>
      </c>
      <c r="C662" s="6" t="s">
        <v>762</v>
      </c>
      <c r="D662" s="37"/>
    </row>
    <row r="663" spans="1:4" ht="15" x14ac:dyDescent="0.25">
      <c r="A663" s="6" t="s">
        <v>678</v>
      </c>
      <c r="B663" s="6" t="s">
        <v>12600</v>
      </c>
      <c r="C663" s="6" t="s">
        <v>763</v>
      </c>
      <c r="D663" s="37"/>
    </row>
    <row r="664" spans="1:4" ht="15" x14ac:dyDescent="0.25">
      <c r="A664" s="6" t="s">
        <v>679</v>
      </c>
      <c r="B664" s="6" t="s">
        <v>12600</v>
      </c>
      <c r="C664" s="6" t="s">
        <v>764</v>
      </c>
      <c r="D664" s="37"/>
    </row>
    <row r="665" spans="1:4" ht="15" x14ac:dyDescent="0.25">
      <c r="A665" s="6" t="s">
        <v>680</v>
      </c>
      <c r="B665" s="6" t="s">
        <v>12600</v>
      </c>
      <c r="C665" s="6" t="s">
        <v>765</v>
      </c>
      <c r="D665" s="37"/>
    </row>
    <row r="666" spans="1:4" ht="15" x14ac:dyDescent="0.25">
      <c r="A666" s="6" t="s">
        <v>681</v>
      </c>
      <c r="B666" s="6" t="s">
        <v>12600</v>
      </c>
      <c r="C666" s="6" t="s">
        <v>766</v>
      </c>
      <c r="D666" s="37"/>
    </row>
    <row r="667" spans="1:4" ht="15" x14ac:dyDescent="0.25">
      <c r="A667" s="6" t="s">
        <v>682</v>
      </c>
      <c r="B667" s="6" t="s">
        <v>12600</v>
      </c>
      <c r="C667" s="6" t="s">
        <v>767</v>
      </c>
      <c r="D667" s="37"/>
    </row>
    <row r="668" spans="1:4" ht="15" x14ac:dyDescent="0.25">
      <c r="A668" s="6" t="s">
        <v>683</v>
      </c>
      <c r="B668" s="6" t="s">
        <v>12600</v>
      </c>
      <c r="C668" s="6" t="s">
        <v>768</v>
      </c>
      <c r="D668" s="37"/>
    </row>
    <row r="669" spans="1:4" ht="15" x14ac:dyDescent="0.25">
      <c r="A669" s="6" t="s">
        <v>684</v>
      </c>
      <c r="B669" s="6" t="s">
        <v>12600</v>
      </c>
      <c r="C669" s="6" t="s">
        <v>769</v>
      </c>
      <c r="D669" s="37"/>
    </row>
    <row r="670" spans="1:4" ht="15" x14ac:dyDescent="0.25">
      <c r="A670" s="6" t="s">
        <v>685</v>
      </c>
      <c r="B670" s="6" t="s">
        <v>12600</v>
      </c>
      <c r="C670" s="6" t="s">
        <v>770</v>
      </c>
      <c r="D670" s="37"/>
    </row>
    <row r="671" spans="1:4" ht="15" x14ac:dyDescent="0.25">
      <c r="A671" s="6" t="s">
        <v>686</v>
      </c>
      <c r="B671" s="6" t="s">
        <v>12600</v>
      </c>
      <c r="C671" s="6" t="s">
        <v>771</v>
      </c>
      <c r="D671" s="37"/>
    </row>
    <row r="672" spans="1:4" ht="15" x14ac:dyDescent="0.25">
      <c r="A672" s="6" t="s">
        <v>687</v>
      </c>
      <c r="B672" s="6" t="s">
        <v>12600</v>
      </c>
      <c r="C672" s="6" t="s">
        <v>772</v>
      </c>
      <c r="D672" s="37"/>
    </row>
    <row r="673" spans="1:4" ht="15" x14ac:dyDescent="0.25">
      <c r="A673" s="6" t="s">
        <v>688</v>
      </c>
      <c r="B673" s="6" t="s">
        <v>12600</v>
      </c>
      <c r="C673" s="6" t="s">
        <v>773</v>
      </c>
      <c r="D673" s="37"/>
    </row>
    <row r="674" spans="1:4" ht="15" x14ac:dyDescent="0.25">
      <c r="A674" s="6" t="s">
        <v>689</v>
      </c>
      <c r="B674" s="6" t="s">
        <v>12600</v>
      </c>
      <c r="C674" s="6" t="s">
        <v>774</v>
      </c>
      <c r="D674" s="37"/>
    </row>
    <row r="675" spans="1:4" ht="15" x14ac:dyDescent="0.25">
      <c r="A675" s="6" t="s">
        <v>690</v>
      </c>
      <c r="B675" s="6" t="s">
        <v>12600</v>
      </c>
      <c r="C675" s="6" t="s">
        <v>775</v>
      </c>
      <c r="D675" s="37"/>
    </row>
    <row r="676" spans="1:4" ht="15" x14ac:dyDescent="0.25">
      <c r="A676" s="6" t="s">
        <v>691</v>
      </c>
      <c r="B676" s="6" t="s">
        <v>12600</v>
      </c>
      <c r="C676" s="6" t="s">
        <v>776</v>
      </c>
      <c r="D676" s="37"/>
    </row>
    <row r="677" spans="1:4" ht="15" x14ac:dyDescent="0.25">
      <c r="A677" s="6" t="s">
        <v>692</v>
      </c>
      <c r="B677" s="6" t="s">
        <v>12600</v>
      </c>
      <c r="C677" s="6" t="s">
        <v>777</v>
      </c>
      <c r="D677" s="37"/>
    </row>
    <row r="678" spans="1:4" ht="15" x14ac:dyDescent="0.25">
      <c r="A678" s="6" t="s">
        <v>693</v>
      </c>
      <c r="B678" s="6" t="s">
        <v>12600</v>
      </c>
      <c r="C678" s="6" t="s">
        <v>778</v>
      </c>
      <c r="D678" s="37"/>
    </row>
    <row r="679" spans="1:4" ht="15" x14ac:dyDescent="0.25">
      <c r="A679" s="6" t="s">
        <v>694</v>
      </c>
      <c r="B679" s="6" t="s">
        <v>12600</v>
      </c>
      <c r="C679" s="6" t="s">
        <v>779</v>
      </c>
      <c r="D679" s="37"/>
    </row>
    <row r="680" spans="1:4" ht="15" x14ac:dyDescent="0.25">
      <c r="A680" s="6" t="s">
        <v>695</v>
      </c>
      <c r="B680" s="6" t="s">
        <v>12600</v>
      </c>
      <c r="C680" s="6" t="s">
        <v>780</v>
      </c>
      <c r="D680" s="37"/>
    </row>
    <row r="681" spans="1:4" ht="15" x14ac:dyDescent="0.25">
      <c r="A681" s="6" t="s">
        <v>696</v>
      </c>
      <c r="B681" s="6" t="s">
        <v>12600</v>
      </c>
      <c r="C681" s="6" t="s">
        <v>781</v>
      </c>
      <c r="D681" s="37"/>
    </row>
    <row r="682" spans="1:4" ht="15" x14ac:dyDescent="0.25">
      <c r="A682" s="6" t="s">
        <v>697</v>
      </c>
      <c r="B682" s="6" t="s">
        <v>12600</v>
      </c>
      <c r="C682" s="6" t="s">
        <v>782</v>
      </c>
      <c r="D682" s="37"/>
    </row>
    <row r="683" spans="1:4" ht="15" x14ac:dyDescent="0.25">
      <c r="A683" s="6" t="s">
        <v>698</v>
      </c>
      <c r="B683" s="6" t="s">
        <v>12600</v>
      </c>
      <c r="C683" s="6" t="s">
        <v>783</v>
      </c>
      <c r="D683" s="37"/>
    </row>
    <row r="684" spans="1:4" ht="15" x14ac:dyDescent="0.25">
      <c r="A684" s="6" t="s">
        <v>699</v>
      </c>
      <c r="B684" s="6" t="s">
        <v>12600</v>
      </c>
      <c r="C684" s="6" t="s">
        <v>784</v>
      </c>
      <c r="D684" s="37"/>
    </row>
    <row r="685" spans="1:4" ht="15" x14ac:dyDescent="0.25">
      <c r="A685" s="6" t="s">
        <v>700</v>
      </c>
      <c r="B685" s="6" t="s">
        <v>12600</v>
      </c>
      <c r="C685" s="6" t="s">
        <v>785</v>
      </c>
      <c r="D685" s="37"/>
    </row>
    <row r="686" spans="1:4" ht="15" x14ac:dyDescent="0.25">
      <c r="A686" s="6" t="s">
        <v>701</v>
      </c>
      <c r="B686" s="6" t="s">
        <v>12600</v>
      </c>
      <c r="C686" s="6" t="s">
        <v>786</v>
      </c>
      <c r="D686" s="37"/>
    </row>
    <row r="687" spans="1:4" ht="15" x14ac:dyDescent="0.25">
      <c r="A687" s="6" t="s">
        <v>702</v>
      </c>
      <c r="B687" s="6" t="s">
        <v>12600</v>
      </c>
      <c r="C687" s="6" t="s">
        <v>787</v>
      </c>
      <c r="D687" s="37"/>
    </row>
    <row r="688" spans="1:4" ht="15" x14ac:dyDescent="0.25">
      <c r="A688" s="6" t="s">
        <v>703</v>
      </c>
      <c r="B688" s="6" t="s">
        <v>12600</v>
      </c>
      <c r="C688" s="6" t="s">
        <v>788</v>
      </c>
      <c r="D688" s="37"/>
    </row>
    <row r="689" spans="1:4" ht="15" x14ac:dyDescent="0.25">
      <c r="A689" s="6" t="s">
        <v>704</v>
      </c>
      <c r="B689" s="6" t="s">
        <v>12600</v>
      </c>
      <c r="C689" s="6" t="s">
        <v>789</v>
      </c>
      <c r="D689" s="37"/>
    </row>
    <row r="690" spans="1:4" ht="15" x14ac:dyDescent="0.25">
      <c r="A690" s="6" t="s">
        <v>705</v>
      </c>
      <c r="B690" s="6" t="s">
        <v>12600</v>
      </c>
      <c r="C690" s="6" t="s">
        <v>790</v>
      </c>
      <c r="D690" s="37"/>
    </row>
    <row r="691" spans="1:4" ht="15" x14ac:dyDescent="0.25">
      <c r="A691" s="6" t="s">
        <v>706</v>
      </c>
      <c r="B691" s="6" t="s">
        <v>12600</v>
      </c>
      <c r="C691" s="6" t="s">
        <v>791</v>
      </c>
      <c r="D691" s="37"/>
    </row>
    <row r="692" spans="1:4" ht="15" x14ac:dyDescent="0.25">
      <c r="A692" s="6" t="s">
        <v>707</v>
      </c>
      <c r="B692" s="6" t="s">
        <v>12600</v>
      </c>
      <c r="C692" s="6" t="s">
        <v>792</v>
      </c>
      <c r="D692" s="37"/>
    </row>
    <row r="693" spans="1:4" ht="15" x14ac:dyDescent="0.25">
      <c r="A693" s="6" t="s">
        <v>708</v>
      </c>
      <c r="B693" s="6" t="s">
        <v>12600</v>
      </c>
      <c r="C693" s="6" t="s">
        <v>793</v>
      </c>
      <c r="D693" s="37"/>
    </row>
    <row r="694" spans="1:4" ht="15" x14ac:dyDescent="0.25">
      <c r="A694" s="6" t="s">
        <v>709</v>
      </c>
      <c r="B694" s="6" t="s">
        <v>12600</v>
      </c>
      <c r="C694" s="6" t="s">
        <v>794</v>
      </c>
      <c r="D694" s="37"/>
    </row>
    <row r="695" spans="1:4" ht="15" x14ac:dyDescent="0.25">
      <c r="A695" s="6" t="s">
        <v>710</v>
      </c>
      <c r="B695" s="6" t="s">
        <v>12600</v>
      </c>
      <c r="C695" s="6" t="s">
        <v>795</v>
      </c>
      <c r="D695" s="37"/>
    </row>
    <row r="696" spans="1:4" ht="15" x14ac:dyDescent="0.25">
      <c r="A696" s="6" t="s">
        <v>711</v>
      </c>
      <c r="B696" s="6" t="s">
        <v>12600</v>
      </c>
      <c r="C696" s="6" t="s">
        <v>796</v>
      </c>
      <c r="D696" s="37"/>
    </row>
    <row r="697" spans="1:4" ht="15" x14ac:dyDescent="0.25">
      <c r="A697" s="6" t="s">
        <v>712</v>
      </c>
      <c r="B697" s="6" t="s">
        <v>12600</v>
      </c>
      <c r="C697" s="6" t="s">
        <v>797</v>
      </c>
      <c r="D697" s="37"/>
    </row>
    <row r="698" spans="1:4" ht="15" x14ac:dyDescent="0.25">
      <c r="A698" s="6" t="s">
        <v>713</v>
      </c>
      <c r="B698" s="6" t="s">
        <v>12600</v>
      </c>
      <c r="C698" s="6" t="s">
        <v>798</v>
      </c>
      <c r="D698" s="37"/>
    </row>
    <row r="699" spans="1:4" ht="15" x14ac:dyDescent="0.25">
      <c r="A699" s="6" t="s">
        <v>714</v>
      </c>
      <c r="B699" s="6" t="s">
        <v>12600</v>
      </c>
      <c r="C699" s="6" t="s">
        <v>799</v>
      </c>
      <c r="D699" s="37"/>
    </row>
    <row r="700" spans="1:4" ht="15" x14ac:dyDescent="0.25">
      <c r="A700" s="6" t="s">
        <v>715</v>
      </c>
      <c r="B700" s="6" t="s">
        <v>12600</v>
      </c>
      <c r="C700" s="6" t="s">
        <v>800</v>
      </c>
      <c r="D700" s="37"/>
    </row>
    <row r="701" spans="1:4" ht="15" x14ac:dyDescent="0.25">
      <c r="A701" s="6" t="s">
        <v>716</v>
      </c>
      <c r="B701" s="6" t="s">
        <v>12600</v>
      </c>
      <c r="C701" s="6" t="s">
        <v>801</v>
      </c>
      <c r="D701" s="37"/>
    </row>
    <row r="702" spans="1:4" ht="15" x14ac:dyDescent="0.25">
      <c r="A702" s="6" t="s">
        <v>717</v>
      </c>
      <c r="B702" s="6" t="s">
        <v>12600</v>
      </c>
      <c r="C702" s="6" t="s">
        <v>802</v>
      </c>
      <c r="D702" s="37"/>
    </row>
    <row r="703" spans="1:4" ht="15" x14ac:dyDescent="0.25">
      <c r="A703" s="6" t="s">
        <v>718</v>
      </c>
      <c r="B703" s="6" t="s">
        <v>12600</v>
      </c>
      <c r="C703" s="6" t="s">
        <v>803</v>
      </c>
      <c r="D703" s="37"/>
    </row>
    <row r="704" spans="1:4" ht="15" x14ac:dyDescent="0.25">
      <c r="A704" s="6" t="s">
        <v>719</v>
      </c>
      <c r="B704" s="6" t="s">
        <v>12600</v>
      </c>
      <c r="C704" s="6" t="s">
        <v>804</v>
      </c>
      <c r="D704" s="37"/>
    </row>
    <row r="705" spans="1:4" ht="15" x14ac:dyDescent="0.25">
      <c r="A705" s="6" t="s">
        <v>720</v>
      </c>
      <c r="B705" s="6" t="s">
        <v>12600</v>
      </c>
      <c r="C705" s="6" t="s">
        <v>805</v>
      </c>
      <c r="D705" s="37"/>
    </row>
    <row r="706" spans="1:4" ht="15" x14ac:dyDescent="0.25">
      <c r="A706" s="6" t="s">
        <v>721</v>
      </c>
      <c r="B706" s="6" t="s">
        <v>12600</v>
      </c>
      <c r="C706" s="6" t="s">
        <v>806</v>
      </c>
      <c r="D706" s="37"/>
    </row>
    <row r="707" spans="1:4" ht="15" x14ac:dyDescent="0.25">
      <c r="A707" s="6" t="s">
        <v>722</v>
      </c>
      <c r="B707" s="6" t="s">
        <v>12600</v>
      </c>
      <c r="C707" s="6" t="s">
        <v>807</v>
      </c>
      <c r="D707" s="37"/>
    </row>
    <row r="708" spans="1:4" ht="15" x14ac:dyDescent="0.25">
      <c r="A708" s="6" t="s">
        <v>724</v>
      </c>
      <c r="B708" s="6" t="s">
        <v>12600</v>
      </c>
      <c r="C708" s="6" t="s">
        <v>808</v>
      </c>
      <c r="D708" s="37"/>
    </row>
    <row r="709" spans="1:4" ht="15" x14ac:dyDescent="0.25">
      <c r="A709" s="6" t="s">
        <v>725</v>
      </c>
      <c r="B709" s="6" t="s">
        <v>12600</v>
      </c>
      <c r="C709" s="6" t="s">
        <v>809</v>
      </c>
      <c r="D709" s="37"/>
    </row>
    <row r="710" spans="1:4" ht="15" x14ac:dyDescent="0.25">
      <c r="A710" s="6" t="s">
        <v>726</v>
      </c>
      <c r="B710" s="6" t="s">
        <v>12600</v>
      </c>
      <c r="C710" s="6" t="s">
        <v>810</v>
      </c>
      <c r="D710" s="37"/>
    </row>
    <row r="711" spans="1:4" ht="15" x14ac:dyDescent="0.25">
      <c r="A711" s="6" t="s">
        <v>727</v>
      </c>
      <c r="B711" s="6" t="s">
        <v>12600</v>
      </c>
      <c r="C711" s="6" t="s">
        <v>811</v>
      </c>
      <c r="D711" s="37"/>
    </row>
    <row r="712" spans="1:4" ht="15" x14ac:dyDescent="0.25">
      <c r="A712" s="6" t="s">
        <v>728</v>
      </c>
      <c r="B712" s="6" t="s">
        <v>12600</v>
      </c>
      <c r="C712" s="6" t="s">
        <v>812</v>
      </c>
      <c r="D712" s="37"/>
    </row>
    <row r="713" spans="1:4" ht="15" x14ac:dyDescent="0.25">
      <c r="A713" s="6" t="s">
        <v>729</v>
      </c>
      <c r="B713" s="6" t="s">
        <v>12600</v>
      </c>
      <c r="C713" s="6" t="s">
        <v>813</v>
      </c>
      <c r="D713" s="37"/>
    </row>
    <row r="714" spans="1:4" ht="15" x14ac:dyDescent="0.25">
      <c r="A714" s="6" t="s">
        <v>730</v>
      </c>
      <c r="B714" s="6" t="s">
        <v>12600</v>
      </c>
      <c r="C714" s="6" t="s">
        <v>814</v>
      </c>
      <c r="D714" s="37"/>
    </row>
    <row r="715" spans="1:4" ht="15" x14ac:dyDescent="0.25">
      <c r="A715" s="6" t="s">
        <v>731</v>
      </c>
      <c r="B715" s="6" t="s">
        <v>12600</v>
      </c>
      <c r="C715" s="6" t="s">
        <v>815</v>
      </c>
      <c r="D715" s="37"/>
    </row>
    <row r="716" spans="1:4" ht="15" x14ac:dyDescent="0.25">
      <c r="A716" s="6" t="s">
        <v>733</v>
      </c>
      <c r="B716" s="6" t="s">
        <v>12600</v>
      </c>
      <c r="C716" s="6" t="s">
        <v>816</v>
      </c>
      <c r="D716" s="37"/>
    </row>
    <row r="717" spans="1:4" ht="15" x14ac:dyDescent="0.25">
      <c r="A717" s="6" t="s">
        <v>735</v>
      </c>
      <c r="B717" s="6" t="s">
        <v>12600</v>
      </c>
      <c r="C717" s="6" t="s">
        <v>817</v>
      </c>
      <c r="D717" s="37"/>
    </row>
    <row r="718" spans="1:4" ht="15" x14ac:dyDescent="0.25">
      <c r="A718" s="6" t="s">
        <v>736</v>
      </c>
      <c r="B718" s="6" t="s">
        <v>12600</v>
      </c>
      <c r="C718" s="6" t="s">
        <v>818</v>
      </c>
      <c r="D718" s="37"/>
    </row>
    <row r="719" spans="1:4" ht="15" x14ac:dyDescent="0.25">
      <c r="A719" s="6" t="s">
        <v>737</v>
      </c>
      <c r="B719" s="6" t="s">
        <v>12600</v>
      </c>
      <c r="C719" s="6" t="s">
        <v>819</v>
      </c>
      <c r="D719" s="37"/>
    </row>
    <row r="720" spans="1:4" ht="15" x14ac:dyDescent="0.25">
      <c r="A720" s="6" t="s">
        <v>738</v>
      </c>
      <c r="B720" s="6" t="s">
        <v>12600</v>
      </c>
      <c r="C720" s="6" t="s">
        <v>820</v>
      </c>
      <c r="D720" s="37"/>
    </row>
    <row r="721" spans="1:4" ht="15" x14ac:dyDescent="0.25">
      <c r="A721" s="6" t="s">
        <v>821</v>
      </c>
      <c r="B721" s="6" t="s">
        <v>12599</v>
      </c>
      <c r="C721" s="6" t="s">
        <v>822</v>
      </c>
      <c r="D721" s="37"/>
    </row>
    <row r="722" spans="1:4" ht="15" x14ac:dyDescent="0.25">
      <c r="A722" s="6" t="s">
        <v>739</v>
      </c>
      <c r="B722" s="6" t="s">
        <v>12600</v>
      </c>
      <c r="C722" s="6" t="s">
        <v>823</v>
      </c>
      <c r="D722" s="37"/>
    </row>
    <row r="723" spans="1:4" ht="15" x14ac:dyDescent="0.25">
      <c r="A723" s="6" t="s">
        <v>740</v>
      </c>
      <c r="B723" s="6" t="s">
        <v>12600</v>
      </c>
      <c r="C723" s="6" t="s">
        <v>824</v>
      </c>
      <c r="D723" s="37"/>
    </row>
    <row r="724" spans="1:4" ht="15" x14ac:dyDescent="0.25">
      <c r="A724" s="6" t="s">
        <v>741</v>
      </c>
      <c r="B724" s="6" t="s">
        <v>12600</v>
      </c>
      <c r="C724" s="6" t="s">
        <v>825</v>
      </c>
      <c r="D724" s="37"/>
    </row>
    <row r="725" spans="1:4" ht="15" x14ac:dyDescent="0.25">
      <c r="A725" s="6" t="s">
        <v>742</v>
      </c>
      <c r="B725" s="6" t="s">
        <v>12600</v>
      </c>
      <c r="C725" s="6" t="s">
        <v>826</v>
      </c>
      <c r="D725" s="37"/>
    </row>
    <row r="726" spans="1:4" ht="15" x14ac:dyDescent="0.25">
      <c r="A726" s="6" t="s">
        <v>743</v>
      </c>
      <c r="B726" s="6" t="s">
        <v>12600</v>
      </c>
      <c r="C726" s="6" t="s">
        <v>827</v>
      </c>
      <c r="D726" s="37"/>
    </row>
    <row r="727" spans="1:4" ht="15" x14ac:dyDescent="0.25">
      <c r="A727" s="6" t="s">
        <v>744</v>
      </c>
      <c r="B727" s="6" t="s">
        <v>12600</v>
      </c>
      <c r="C727" s="6" t="s">
        <v>828</v>
      </c>
      <c r="D727" s="37"/>
    </row>
    <row r="728" spans="1:4" ht="15" x14ac:dyDescent="0.25">
      <c r="A728" s="6" t="s">
        <v>745</v>
      </c>
      <c r="B728" s="6" t="s">
        <v>12600</v>
      </c>
      <c r="C728" s="6" t="s">
        <v>829</v>
      </c>
      <c r="D728" s="37"/>
    </row>
    <row r="729" spans="1:4" ht="15" x14ac:dyDescent="0.25">
      <c r="A729" s="6" t="s">
        <v>746</v>
      </c>
      <c r="B729" s="6" t="s">
        <v>12600</v>
      </c>
      <c r="C729" s="6" t="s">
        <v>830</v>
      </c>
      <c r="D729" s="37"/>
    </row>
    <row r="730" spans="1:4" ht="15" x14ac:dyDescent="0.25">
      <c r="A730" s="6" t="s">
        <v>747</v>
      </c>
      <c r="B730" s="6" t="s">
        <v>12600</v>
      </c>
      <c r="C730" s="6" t="s">
        <v>831</v>
      </c>
      <c r="D730" s="37"/>
    </row>
    <row r="731" spans="1:4" ht="15" x14ac:dyDescent="0.25">
      <c r="A731" s="6" t="s">
        <v>748</v>
      </c>
      <c r="B731" s="6" t="s">
        <v>12600</v>
      </c>
      <c r="C731" s="6" t="s">
        <v>832</v>
      </c>
      <c r="D731" s="37"/>
    </row>
    <row r="732" spans="1:4" ht="15" x14ac:dyDescent="0.25">
      <c r="A732" s="6" t="s">
        <v>749</v>
      </c>
      <c r="B732" s="6" t="s">
        <v>12600</v>
      </c>
      <c r="C732" s="6" t="s">
        <v>833</v>
      </c>
      <c r="D732" s="37"/>
    </row>
    <row r="733" spans="1:4" ht="15" x14ac:dyDescent="0.25">
      <c r="A733" s="6" t="s">
        <v>750</v>
      </c>
      <c r="B733" s="6" t="s">
        <v>12600</v>
      </c>
      <c r="C733" s="6" t="s">
        <v>834</v>
      </c>
      <c r="D733" s="37"/>
    </row>
    <row r="734" spans="1:4" ht="15" x14ac:dyDescent="0.25">
      <c r="A734" s="6" t="s">
        <v>751</v>
      </c>
      <c r="B734" s="6" t="s">
        <v>12600</v>
      </c>
      <c r="C734" s="6" t="s">
        <v>835</v>
      </c>
      <c r="D734" s="37"/>
    </row>
    <row r="735" spans="1:4" ht="15" x14ac:dyDescent="0.25">
      <c r="A735" s="6" t="s">
        <v>752</v>
      </c>
      <c r="B735" s="6" t="s">
        <v>12600</v>
      </c>
      <c r="C735" s="6" t="s">
        <v>836</v>
      </c>
      <c r="D735" s="37"/>
    </row>
    <row r="736" spans="1:4" ht="15" x14ac:dyDescent="0.25">
      <c r="A736" s="6" t="s">
        <v>753</v>
      </c>
      <c r="B736" s="6" t="s">
        <v>12600</v>
      </c>
      <c r="C736" s="6" t="s">
        <v>837</v>
      </c>
      <c r="D736" s="37"/>
    </row>
    <row r="737" spans="1:4" ht="15" x14ac:dyDescent="0.25">
      <c r="A737" s="6" t="s">
        <v>754</v>
      </c>
      <c r="B737" s="6" t="s">
        <v>12600</v>
      </c>
      <c r="C737" s="6" t="s">
        <v>838</v>
      </c>
      <c r="D737" s="37"/>
    </row>
    <row r="738" spans="1:4" ht="15" x14ac:dyDescent="0.25">
      <c r="A738" s="6" t="s">
        <v>755</v>
      </c>
      <c r="B738" s="6" t="s">
        <v>12600</v>
      </c>
      <c r="C738" s="6" t="s">
        <v>839</v>
      </c>
      <c r="D738" s="37"/>
    </row>
    <row r="739" spans="1:4" ht="15" x14ac:dyDescent="0.25">
      <c r="A739" s="6" t="s">
        <v>756</v>
      </c>
      <c r="B739" s="6" t="s">
        <v>12600</v>
      </c>
      <c r="C739" s="6" t="s">
        <v>840</v>
      </c>
      <c r="D739" s="37"/>
    </row>
    <row r="740" spans="1:4" ht="15" x14ac:dyDescent="0.25">
      <c r="A740" s="6" t="s">
        <v>757</v>
      </c>
      <c r="B740" s="6" t="s">
        <v>12600</v>
      </c>
      <c r="C740" s="6" t="s">
        <v>841</v>
      </c>
      <c r="D740" s="37"/>
    </row>
    <row r="741" spans="1:4" ht="15" x14ac:dyDescent="0.25">
      <c r="A741" s="6" t="s">
        <v>758</v>
      </c>
      <c r="B741" s="6" t="s">
        <v>12600</v>
      </c>
      <c r="C741" s="6" t="s">
        <v>842</v>
      </c>
      <c r="D741" s="37"/>
    </row>
    <row r="742" spans="1:4" ht="15" x14ac:dyDescent="0.25">
      <c r="A742" s="6" t="s">
        <v>759</v>
      </c>
      <c r="B742" s="6" t="s">
        <v>12600</v>
      </c>
      <c r="C742" s="6" t="s">
        <v>843</v>
      </c>
      <c r="D742" s="37"/>
    </row>
    <row r="743" spans="1:4" ht="15" x14ac:dyDescent="0.25">
      <c r="A743" s="6" t="s">
        <v>760</v>
      </c>
      <c r="B743" s="6" t="s">
        <v>12600</v>
      </c>
      <c r="C743" s="6" t="s">
        <v>844</v>
      </c>
      <c r="D743" s="37"/>
    </row>
    <row r="744" spans="1:4" ht="15" x14ac:dyDescent="0.25">
      <c r="A744" s="6" t="s">
        <v>761</v>
      </c>
      <c r="B744" s="6" t="s">
        <v>12600</v>
      </c>
      <c r="C744" s="6" t="s">
        <v>845</v>
      </c>
      <c r="D744" s="37"/>
    </row>
    <row r="745" spans="1:4" ht="15" x14ac:dyDescent="0.25">
      <c r="A745" s="6" t="s">
        <v>762</v>
      </c>
      <c r="B745" s="6" t="s">
        <v>12600</v>
      </c>
      <c r="C745" s="6" t="s">
        <v>846</v>
      </c>
      <c r="D745" s="37"/>
    </row>
    <row r="746" spans="1:4" ht="15" x14ac:dyDescent="0.25">
      <c r="A746" s="6" t="s">
        <v>763</v>
      </c>
      <c r="B746" s="6" t="s">
        <v>12600</v>
      </c>
      <c r="C746" s="6" t="s">
        <v>847</v>
      </c>
      <c r="D746" s="37"/>
    </row>
    <row r="747" spans="1:4" ht="15" x14ac:dyDescent="0.25">
      <c r="A747" s="6" t="s">
        <v>764</v>
      </c>
      <c r="B747" s="6" t="s">
        <v>12600</v>
      </c>
      <c r="C747" s="6" t="s">
        <v>848</v>
      </c>
      <c r="D747" s="37"/>
    </row>
    <row r="748" spans="1:4" ht="15" x14ac:dyDescent="0.25">
      <c r="A748" s="6" t="s">
        <v>765</v>
      </c>
      <c r="B748" s="6" t="s">
        <v>12600</v>
      </c>
      <c r="C748" s="6" t="s">
        <v>849</v>
      </c>
      <c r="D748" s="37"/>
    </row>
    <row r="749" spans="1:4" ht="15" x14ac:dyDescent="0.25">
      <c r="A749" s="6" t="s">
        <v>766</v>
      </c>
      <c r="B749" s="6" t="s">
        <v>12600</v>
      </c>
      <c r="C749" s="6" t="s">
        <v>850</v>
      </c>
      <c r="D749" s="37"/>
    </row>
    <row r="750" spans="1:4" ht="15" x14ac:dyDescent="0.25">
      <c r="A750" s="6" t="s">
        <v>767</v>
      </c>
      <c r="B750" s="6" t="s">
        <v>12600</v>
      </c>
      <c r="C750" s="6" t="s">
        <v>851</v>
      </c>
      <c r="D750" s="37"/>
    </row>
    <row r="751" spans="1:4" ht="15" x14ac:dyDescent="0.25">
      <c r="A751" s="6" t="s">
        <v>768</v>
      </c>
      <c r="B751" s="6" t="s">
        <v>12600</v>
      </c>
      <c r="C751" s="6" t="s">
        <v>852</v>
      </c>
      <c r="D751" s="37"/>
    </row>
    <row r="752" spans="1:4" ht="15" x14ac:dyDescent="0.25">
      <c r="A752" s="6" t="s">
        <v>769</v>
      </c>
      <c r="B752" s="6" t="s">
        <v>12600</v>
      </c>
      <c r="C752" s="6" t="s">
        <v>853</v>
      </c>
      <c r="D752" s="37"/>
    </row>
    <row r="753" spans="1:4" ht="15" x14ac:dyDescent="0.25">
      <c r="A753" s="6" t="s">
        <v>770</v>
      </c>
      <c r="B753" s="6" t="s">
        <v>12600</v>
      </c>
      <c r="C753" s="6" t="s">
        <v>854</v>
      </c>
      <c r="D753" s="37"/>
    </row>
    <row r="754" spans="1:4" ht="15" x14ac:dyDescent="0.25">
      <c r="A754" s="6" t="s">
        <v>771</v>
      </c>
      <c r="B754" s="6" t="s">
        <v>12600</v>
      </c>
      <c r="C754" s="6" t="s">
        <v>855</v>
      </c>
      <c r="D754" s="37"/>
    </row>
    <row r="755" spans="1:4" ht="15" x14ac:dyDescent="0.25">
      <c r="A755" s="6" t="s">
        <v>772</v>
      </c>
      <c r="B755" s="6" t="s">
        <v>12600</v>
      </c>
      <c r="C755" s="6" t="s">
        <v>856</v>
      </c>
      <c r="D755" s="37"/>
    </row>
    <row r="756" spans="1:4" ht="15" x14ac:dyDescent="0.25">
      <c r="A756" s="6" t="s">
        <v>773</v>
      </c>
      <c r="B756" s="6" t="s">
        <v>12600</v>
      </c>
      <c r="C756" s="6" t="s">
        <v>857</v>
      </c>
      <c r="D756" s="37"/>
    </row>
    <row r="757" spans="1:4" ht="15" x14ac:dyDescent="0.25">
      <c r="A757" s="6" t="s">
        <v>774</v>
      </c>
      <c r="B757" s="6" t="s">
        <v>12600</v>
      </c>
      <c r="C757" s="6" t="s">
        <v>858</v>
      </c>
      <c r="D757" s="37"/>
    </row>
    <row r="758" spans="1:4" ht="15" x14ac:dyDescent="0.25">
      <c r="A758" s="6" t="s">
        <v>775</v>
      </c>
      <c r="B758" s="6" t="s">
        <v>12600</v>
      </c>
      <c r="C758" s="6" t="s">
        <v>859</v>
      </c>
      <c r="D758" s="37"/>
    </row>
    <row r="759" spans="1:4" ht="15" x14ac:dyDescent="0.25">
      <c r="A759" s="6" t="s">
        <v>776</v>
      </c>
      <c r="B759" s="6" t="s">
        <v>12600</v>
      </c>
      <c r="C759" s="6" t="s">
        <v>860</v>
      </c>
      <c r="D759" s="37"/>
    </row>
    <row r="760" spans="1:4" ht="15" x14ac:dyDescent="0.25">
      <c r="A760" s="6" t="s">
        <v>777</v>
      </c>
      <c r="B760" s="6" t="s">
        <v>12600</v>
      </c>
      <c r="C760" s="6" t="s">
        <v>861</v>
      </c>
      <c r="D760" s="37"/>
    </row>
    <row r="761" spans="1:4" ht="15" x14ac:dyDescent="0.25">
      <c r="A761" s="6" t="s">
        <v>778</v>
      </c>
      <c r="B761" s="6" t="s">
        <v>12600</v>
      </c>
      <c r="C761" s="6" t="s">
        <v>862</v>
      </c>
      <c r="D761" s="37"/>
    </row>
    <row r="762" spans="1:4" ht="15" x14ac:dyDescent="0.25">
      <c r="A762" s="6" t="s">
        <v>779</v>
      </c>
      <c r="B762" s="6" t="s">
        <v>12600</v>
      </c>
      <c r="C762" s="6" t="s">
        <v>863</v>
      </c>
      <c r="D762" s="37"/>
    </row>
    <row r="763" spans="1:4" ht="15" x14ac:dyDescent="0.25">
      <c r="A763" s="6" t="s">
        <v>780</v>
      </c>
      <c r="B763" s="6" t="s">
        <v>12600</v>
      </c>
      <c r="C763" s="6" t="s">
        <v>864</v>
      </c>
      <c r="D763" s="37"/>
    </row>
    <row r="764" spans="1:4" ht="15" x14ac:dyDescent="0.25">
      <c r="A764" s="6" t="s">
        <v>781</v>
      </c>
      <c r="B764" s="6" t="s">
        <v>12600</v>
      </c>
      <c r="C764" s="6" t="s">
        <v>865</v>
      </c>
      <c r="D764" s="37"/>
    </row>
    <row r="765" spans="1:4" ht="15" x14ac:dyDescent="0.25">
      <c r="A765" s="6" t="s">
        <v>782</v>
      </c>
      <c r="B765" s="6" t="s">
        <v>12600</v>
      </c>
      <c r="C765" s="6" t="s">
        <v>866</v>
      </c>
      <c r="D765" s="37"/>
    </row>
    <row r="766" spans="1:4" ht="15" x14ac:dyDescent="0.25">
      <c r="A766" s="6" t="s">
        <v>783</v>
      </c>
      <c r="B766" s="6" t="s">
        <v>12600</v>
      </c>
      <c r="C766" s="6" t="s">
        <v>867</v>
      </c>
      <c r="D766" s="37"/>
    </row>
    <row r="767" spans="1:4" ht="15" x14ac:dyDescent="0.25">
      <c r="A767" s="6" t="s">
        <v>784</v>
      </c>
      <c r="B767" s="6" t="s">
        <v>12600</v>
      </c>
      <c r="C767" s="6" t="s">
        <v>868</v>
      </c>
      <c r="D767" s="37"/>
    </row>
    <row r="768" spans="1:4" ht="15" x14ac:dyDescent="0.25">
      <c r="A768" s="6" t="s">
        <v>785</v>
      </c>
      <c r="B768" s="6" t="s">
        <v>12600</v>
      </c>
      <c r="C768" s="6" t="s">
        <v>869</v>
      </c>
      <c r="D768" s="37"/>
    </row>
    <row r="769" spans="1:4" ht="15" x14ac:dyDescent="0.25">
      <c r="A769" s="6" t="s">
        <v>870</v>
      </c>
      <c r="B769" s="6" t="s">
        <v>12599</v>
      </c>
      <c r="C769" s="6" t="s">
        <v>871</v>
      </c>
      <c r="D769" s="37"/>
    </row>
    <row r="770" spans="1:4" ht="15" x14ac:dyDescent="0.25">
      <c r="A770" s="6" t="s">
        <v>786</v>
      </c>
      <c r="B770" s="6" t="s">
        <v>12600</v>
      </c>
      <c r="C770" s="6" t="s">
        <v>872</v>
      </c>
      <c r="D770" s="37"/>
    </row>
    <row r="771" spans="1:4" ht="15" x14ac:dyDescent="0.25">
      <c r="A771" s="6" t="s">
        <v>787</v>
      </c>
      <c r="B771" s="6" t="s">
        <v>12600</v>
      </c>
      <c r="C771" s="6" t="s">
        <v>873</v>
      </c>
      <c r="D771" s="37"/>
    </row>
    <row r="772" spans="1:4" ht="15" x14ac:dyDescent="0.25">
      <c r="A772" s="6" t="s">
        <v>788</v>
      </c>
      <c r="B772" s="6" t="s">
        <v>12600</v>
      </c>
      <c r="C772" s="6" t="s">
        <v>874</v>
      </c>
      <c r="D772" s="37"/>
    </row>
    <row r="773" spans="1:4" ht="15" x14ac:dyDescent="0.25">
      <c r="A773" s="6" t="s">
        <v>789</v>
      </c>
      <c r="B773" s="6" t="s">
        <v>12600</v>
      </c>
      <c r="C773" s="6" t="s">
        <v>875</v>
      </c>
      <c r="D773" s="37"/>
    </row>
    <row r="774" spans="1:4" ht="15" x14ac:dyDescent="0.25">
      <c r="A774" s="6" t="s">
        <v>790</v>
      </c>
      <c r="B774" s="6" t="s">
        <v>12600</v>
      </c>
      <c r="C774" s="6" t="s">
        <v>876</v>
      </c>
      <c r="D774" s="37"/>
    </row>
    <row r="775" spans="1:4" ht="15" x14ac:dyDescent="0.25">
      <c r="A775" s="6" t="s">
        <v>791</v>
      </c>
      <c r="B775" s="6" t="s">
        <v>12600</v>
      </c>
      <c r="C775" s="6" t="s">
        <v>877</v>
      </c>
      <c r="D775" s="37"/>
    </row>
    <row r="776" spans="1:4" ht="15" x14ac:dyDescent="0.25">
      <c r="A776" s="6" t="s">
        <v>792</v>
      </c>
      <c r="B776" s="6" t="s">
        <v>12600</v>
      </c>
      <c r="C776" s="6" t="s">
        <v>878</v>
      </c>
      <c r="D776" s="37"/>
    </row>
    <row r="777" spans="1:4" ht="15" x14ac:dyDescent="0.25">
      <c r="A777" s="6" t="s">
        <v>793</v>
      </c>
      <c r="B777" s="6" t="s">
        <v>12600</v>
      </c>
      <c r="C777" s="6" t="s">
        <v>879</v>
      </c>
      <c r="D777" s="37"/>
    </row>
    <row r="778" spans="1:4" ht="15" x14ac:dyDescent="0.25">
      <c r="A778" s="6" t="s">
        <v>794</v>
      </c>
      <c r="B778" s="6" t="s">
        <v>12600</v>
      </c>
      <c r="C778" s="6" t="s">
        <v>880</v>
      </c>
      <c r="D778" s="37"/>
    </row>
    <row r="779" spans="1:4" ht="15" x14ac:dyDescent="0.25">
      <c r="A779" s="6" t="s">
        <v>795</v>
      </c>
      <c r="B779" s="6" t="s">
        <v>12600</v>
      </c>
      <c r="C779" s="6" t="s">
        <v>881</v>
      </c>
      <c r="D779" s="37"/>
    </row>
    <row r="780" spans="1:4" ht="15" x14ac:dyDescent="0.25">
      <c r="A780" s="6" t="s">
        <v>796</v>
      </c>
      <c r="B780" s="6" t="s">
        <v>12600</v>
      </c>
      <c r="C780" s="6" t="s">
        <v>882</v>
      </c>
      <c r="D780" s="37"/>
    </row>
    <row r="781" spans="1:4" ht="15" x14ac:dyDescent="0.25">
      <c r="A781" s="6" t="s">
        <v>797</v>
      </c>
      <c r="B781" s="6" t="s">
        <v>12600</v>
      </c>
      <c r="C781" s="6" t="s">
        <v>883</v>
      </c>
      <c r="D781" s="37"/>
    </row>
    <row r="782" spans="1:4" ht="15" x14ac:dyDescent="0.25">
      <c r="A782" s="6" t="s">
        <v>798</v>
      </c>
      <c r="B782" s="6" t="s">
        <v>12600</v>
      </c>
      <c r="C782" s="6" t="s">
        <v>884</v>
      </c>
      <c r="D782" s="37"/>
    </row>
    <row r="783" spans="1:4" ht="15" x14ac:dyDescent="0.25">
      <c r="A783" s="6" t="s">
        <v>799</v>
      </c>
      <c r="B783" s="6" t="s">
        <v>12600</v>
      </c>
      <c r="C783" s="6" t="s">
        <v>885</v>
      </c>
      <c r="D783" s="37"/>
    </row>
    <row r="784" spans="1:4" ht="15" x14ac:dyDescent="0.25">
      <c r="A784" s="6" t="s">
        <v>800</v>
      </c>
      <c r="B784" s="6" t="s">
        <v>12600</v>
      </c>
      <c r="C784" s="6" t="s">
        <v>886</v>
      </c>
      <c r="D784" s="37"/>
    </row>
    <row r="785" spans="1:4" ht="15" x14ac:dyDescent="0.25">
      <c r="A785" s="6" t="s">
        <v>801</v>
      </c>
      <c r="B785" s="6" t="s">
        <v>12600</v>
      </c>
      <c r="C785" s="6" t="s">
        <v>887</v>
      </c>
      <c r="D785" s="37"/>
    </row>
    <row r="786" spans="1:4" ht="15" x14ac:dyDescent="0.25">
      <c r="A786" s="6" t="s">
        <v>802</v>
      </c>
      <c r="B786" s="6" t="s">
        <v>12600</v>
      </c>
      <c r="C786" s="6" t="s">
        <v>888</v>
      </c>
      <c r="D786" s="37"/>
    </row>
    <row r="787" spans="1:4" ht="15" x14ac:dyDescent="0.25">
      <c r="A787" s="6" t="s">
        <v>803</v>
      </c>
      <c r="B787" s="6" t="s">
        <v>12600</v>
      </c>
      <c r="C787" s="6" t="s">
        <v>889</v>
      </c>
      <c r="D787" s="37"/>
    </row>
    <row r="788" spans="1:4" ht="15" x14ac:dyDescent="0.25">
      <c r="A788" s="6" t="s">
        <v>890</v>
      </c>
      <c r="B788" s="6" t="s">
        <v>12599</v>
      </c>
      <c r="C788" s="6" t="s">
        <v>891</v>
      </c>
      <c r="D788" s="37"/>
    </row>
    <row r="789" spans="1:4" ht="15" x14ac:dyDescent="0.25">
      <c r="A789" s="6" t="s">
        <v>804</v>
      </c>
      <c r="B789" s="6" t="s">
        <v>12600</v>
      </c>
      <c r="C789" s="6" t="s">
        <v>892</v>
      </c>
      <c r="D789" s="37"/>
    </row>
    <row r="790" spans="1:4" ht="15" x14ac:dyDescent="0.25">
      <c r="A790" s="6" t="s">
        <v>805</v>
      </c>
      <c r="B790" s="6" t="s">
        <v>12600</v>
      </c>
      <c r="C790" s="6" t="s">
        <v>893</v>
      </c>
      <c r="D790" s="37"/>
    </row>
    <row r="791" spans="1:4" ht="15" x14ac:dyDescent="0.25">
      <c r="A791" s="6" t="s">
        <v>806</v>
      </c>
      <c r="B791" s="6" t="s">
        <v>12600</v>
      </c>
      <c r="C791" s="6" t="s">
        <v>894</v>
      </c>
      <c r="D791" s="37"/>
    </row>
    <row r="792" spans="1:4" ht="15" x14ac:dyDescent="0.25">
      <c r="A792" s="6" t="s">
        <v>807</v>
      </c>
      <c r="B792" s="6" t="s">
        <v>12600</v>
      </c>
      <c r="C792" s="6" t="s">
        <v>895</v>
      </c>
      <c r="D792" s="37"/>
    </row>
    <row r="793" spans="1:4" ht="15" x14ac:dyDescent="0.25">
      <c r="A793" s="6" t="s">
        <v>808</v>
      </c>
      <c r="B793" s="6" t="s">
        <v>12600</v>
      </c>
      <c r="C793" s="6" t="s">
        <v>896</v>
      </c>
      <c r="D793" s="37"/>
    </row>
    <row r="794" spans="1:4" ht="15" x14ac:dyDescent="0.25">
      <c r="A794" s="6" t="s">
        <v>809</v>
      </c>
      <c r="B794" s="6" t="s">
        <v>12600</v>
      </c>
      <c r="C794" s="6" t="s">
        <v>897</v>
      </c>
      <c r="D794" s="37"/>
    </row>
    <row r="795" spans="1:4" ht="15" x14ac:dyDescent="0.25">
      <c r="A795" s="6" t="s">
        <v>810</v>
      </c>
      <c r="B795" s="6" t="s">
        <v>12600</v>
      </c>
      <c r="C795" s="6" t="s">
        <v>898</v>
      </c>
      <c r="D795" s="37"/>
    </row>
    <row r="796" spans="1:4" ht="15" x14ac:dyDescent="0.25">
      <c r="A796" s="6" t="s">
        <v>811</v>
      </c>
      <c r="B796" s="6" t="s">
        <v>12600</v>
      </c>
      <c r="C796" s="6" t="s">
        <v>899</v>
      </c>
      <c r="D796" s="37"/>
    </row>
    <row r="797" spans="1:4" ht="15" x14ac:dyDescent="0.25">
      <c r="A797" s="6" t="s">
        <v>812</v>
      </c>
      <c r="B797" s="6" t="s">
        <v>12600</v>
      </c>
      <c r="C797" s="6" t="s">
        <v>900</v>
      </c>
      <c r="D797" s="37"/>
    </row>
    <row r="798" spans="1:4" ht="15" x14ac:dyDescent="0.25">
      <c r="A798" s="6" t="s">
        <v>813</v>
      </c>
      <c r="B798" s="6" t="s">
        <v>12600</v>
      </c>
      <c r="C798" s="6" t="s">
        <v>901</v>
      </c>
      <c r="D798" s="37"/>
    </row>
    <row r="799" spans="1:4" ht="15" x14ac:dyDescent="0.25">
      <c r="A799" s="6" t="s">
        <v>814</v>
      </c>
      <c r="B799" s="6" t="s">
        <v>12600</v>
      </c>
      <c r="C799" s="6" t="s">
        <v>902</v>
      </c>
      <c r="D799" s="37"/>
    </row>
    <row r="800" spans="1:4" ht="15" x14ac:dyDescent="0.25">
      <c r="A800" s="6" t="s">
        <v>815</v>
      </c>
      <c r="B800" s="6" t="s">
        <v>12600</v>
      </c>
      <c r="C800" s="6" t="s">
        <v>903</v>
      </c>
      <c r="D800" s="37"/>
    </row>
    <row r="801" spans="1:4" ht="15" x14ac:dyDescent="0.25">
      <c r="A801" s="6" t="s">
        <v>816</v>
      </c>
      <c r="B801" s="6" t="s">
        <v>12600</v>
      </c>
      <c r="C801" s="6" t="s">
        <v>904</v>
      </c>
      <c r="D801" s="37"/>
    </row>
    <row r="802" spans="1:4" ht="15" x14ac:dyDescent="0.25">
      <c r="A802" s="6" t="s">
        <v>817</v>
      </c>
      <c r="B802" s="6" t="s">
        <v>12600</v>
      </c>
      <c r="C802" s="6" t="s">
        <v>905</v>
      </c>
      <c r="D802" s="37"/>
    </row>
    <row r="803" spans="1:4" ht="15" x14ac:dyDescent="0.25">
      <c r="A803" s="6" t="s">
        <v>818</v>
      </c>
      <c r="B803" s="6" t="s">
        <v>12600</v>
      </c>
      <c r="C803" s="6" t="s">
        <v>906</v>
      </c>
      <c r="D803" s="37"/>
    </row>
    <row r="804" spans="1:4" ht="15" x14ac:dyDescent="0.25">
      <c r="A804" s="6" t="s">
        <v>819</v>
      </c>
      <c r="B804" s="6" t="s">
        <v>12600</v>
      </c>
      <c r="C804" s="6" t="s">
        <v>907</v>
      </c>
      <c r="D804" s="37"/>
    </row>
    <row r="805" spans="1:4" ht="15" x14ac:dyDescent="0.25">
      <c r="A805" s="6" t="s">
        <v>820</v>
      </c>
      <c r="B805" s="6" t="s">
        <v>12600</v>
      </c>
      <c r="C805" s="6" t="s">
        <v>908</v>
      </c>
      <c r="D805" s="37"/>
    </row>
    <row r="806" spans="1:4" ht="15" x14ac:dyDescent="0.25">
      <c r="A806" s="6" t="s">
        <v>822</v>
      </c>
      <c r="B806" s="6" t="s">
        <v>12600</v>
      </c>
      <c r="C806" s="6" t="s">
        <v>909</v>
      </c>
      <c r="D806" s="37"/>
    </row>
    <row r="807" spans="1:4" ht="15" x14ac:dyDescent="0.25">
      <c r="A807" s="6" t="s">
        <v>823</v>
      </c>
      <c r="B807" s="6" t="s">
        <v>12600</v>
      </c>
      <c r="C807" s="6" t="s">
        <v>910</v>
      </c>
      <c r="D807" s="37"/>
    </row>
    <row r="808" spans="1:4" ht="15" x14ac:dyDescent="0.25">
      <c r="A808" s="6" t="s">
        <v>824</v>
      </c>
      <c r="B808" s="6" t="s">
        <v>12600</v>
      </c>
      <c r="C808" s="6" t="s">
        <v>911</v>
      </c>
      <c r="D808" s="37"/>
    </row>
    <row r="809" spans="1:4" ht="15" x14ac:dyDescent="0.25">
      <c r="A809" s="6" t="s">
        <v>825</v>
      </c>
      <c r="B809" s="6" t="s">
        <v>12600</v>
      </c>
      <c r="C809" s="6" t="s">
        <v>912</v>
      </c>
      <c r="D809" s="37"/>
    </row>
    <row r="810" spans="1:4" ht="15" x14ac:dyDescent="0.25">
      <c r="A810" s="6" t="s">
        <v>826</v>
      </c>
      <c r="B810" s="6" t="s">
        <v>12600</v>
      </c>
      <c r="C810" s="6" t="s">
        <v>913</v>
      </c>
      <c r="D810" s="37"/>
    </row>
    <row r="811" spans="1:4" ht="15" x14ac:dyDescent="0.25">
      <c r="A811" s="6" t="s">
        <v>827</v>
      </c>
      <c r="B811" s="6" t="s">
        <v>12600</v>
      </c>
      <c r="C811" s="6" t="s">
        <v>914</v>
      </c>
      <c r="D811" s="37"/>
    </row>
    <row r="812" spans="1:4" ht="15" x14ac:dyDescent="0.25">
      <c r="A812" s="6" t="s">
        <v>828</v>
      </c>
      <c r="B812" s="6" t="s">
        <v>12600</v>
      </c>
      <c r="C812" s="6" t="s">
        <v>915</v>
      </c>
      <c r="D812" s="37"/>
    </row>
    <row r="813" spans="1:4" ht="15" x14ac:dyDescent="0.25">
      <c r="A813" s="6" t="s">
        <v>829</v>
      </c>
      <c r="B813" s="6" t="s">
        <v>12600</v>
      </c>
      <c r="C813" s="6" t="s">
        <v>916</v>
      </c>
      <c r="D813" s="37"/>
    </row>
    <row r="814" spans="1:4" ht="15" x14ac:dyDescent="0.25">
      <c r="A814" s="6" t="s">
        <v>830</v>
      </c>
      <c r="B814" s="6" t="s">
        <v>12600</v>
      </c>
      <c r="C814" s="6" t="s">
        <v>917</v>
      </c>
      <c r="D814" s="37"/>
    </row>
    <row r="815" spans="1:4" ht="15" x14ac:dyDescent="0.25">
      <c r="A815" s="6" t="s">
        <v>831</v>
      </c>
      <c r="B815" s="6" t="s">
        <v>12600</v>
      </c>
      <c r="C815" s="6" t="s">
        <v>918</v>
      </c>
      <c r="D815" s="37"/>
    </row>
    <row r="816" spans="1:4" ht="15" x14ac:dyDescent="0.25">
      <c r="A816" s="6" t="s">
        <v>832</v>
      </c>
      <c r="B816" s="6" t="s">
        <v>12600</v>
      </c>
      <c r="C816" s="6" t="s">
        <v>919</v>
      </c>
      <c r="D816" s="37"/>
    </row>
    <row r="817" spans="1:4" ht="15" x14ac:dyDescent="0.25">
      <c r="A817" s="6" t="s">
        <v>833</v>
      </c>
      <c r="B817" s="6" t="s">
        <v>12600</v>
      </c>
      <c r="C817" s="6" t="s">
        <v>920</v>
      </c>
      <c r="D817" s="37"/>
    </row>
    <row r="818" spans="1:4" ht="15" x14ac:dyDescent="0.25">
      <c r="A818" s="6" t="s">
        <v>834</v>
      </c>
      <c r="B818" s="6" t="s">
        <v>12600</v>
      </c>
      <c r="C818" s="6" t="s">
        <v>921</v>
      </c>
      <c r="D818" s="37"/>
    </row>
    <row r="819" spans="1:4" ht="15" x14ac:dyDescent="0.25">
      <c r="A819" s="6" t="s">
        <v>835</v>
      </c>
      <c r="B819" s="6" t="s">
        <v>12600</v>
      </c>
      <c r="C819" s="6" t="s">
        <v>922</v>
      </c>
      <c r="D819" s="37"/>
    </row>
    <row r="820" spans="1:4" ht="15" x14ac:dyDescent="0.25">
      <c r="A820" s="6" t="s">
        <v>836</v>
      </c>
      <c r="B820" s="6" t="s">
        <v>12600</v>
      </c>
      <c r="C820" s="6" t="s">
        <v>923</v>
      </c>
      <c r="D820" s="37"/>
    </row>
    <row r="821" spans="1:4" ht="15" x14ac:dyDescent="0.25">
      <c r="A821" s="6" t="s">
        <v>837</v>
      </c>
      <c r="B821" s="6" t="s">
        <v>12600</v>
      </c>
      <c r="C821" s="6" t="s">
        <v>924</v>
      </c>
      <c r="D821" s="37"/>
    </row>
    <row r="822" spans="1:4" ht="15" x14ac:dyDescent="0.25">
      <c r="A822" s="6" t="s">
        <v>838</v>
      </c>
      <c r="B822" s="6" t="s">
        <v>12600</v>
      </c>
      <c r="C822" s="6" t="s">
        <v>925</v>
      </c>
      <c r="D822" s="37"/>
    </row>
    <row r="823" spans="1:4" ht="15" x14ac:dyDescent="0.25">
      <c r="A823" s="6" t="s">
        <v>839</v>
      </c>
      <c r="B823" s="6" t="s">
        <v>12600</v>
      </c>
      <c r="C823" s="6" t="s">
        <v>926</v>
      </c>
      <c r="D823" s="37"/>
    </row>
    <row r="824" spans="1:4" ht="15" x14ac:dyDescent="0.25">
      <c r="A824" s="6" t="s">
        <v>840</v>
      </c>
      <c r="B824" s="6" t="s">
        <v>12600</v>
      </c>
      <c r="C824" s="6" t="s">
        <v>927</v>
      </c>
      <c r="D824" s="37"/>
    </row>
    <row r="825" spans="1:4" ht="15" x14ac:dyDescent="0.25">
      <c r="A825" s="6" t="s">
        <v>841</v>
      </c>
      <c r="B825" s="6" t="s">
        <v>12600</v>
      </c>
      <c r="C825" s="6" t="s">
        <v>928</v>
      </c>
      <c r="D825" s="37"/>
    </row>
    <row r="826" spans="1:4" ht="15" x14ac:dyDescent="0.25">
      <c r="A826" s="6" t="s">
        <v>842</v>
      </c>
      <c r="B826" s="6" t="s">
        <v>12600</v>
      </c>
      <c r="C826" s="6" t="s">
        <v>929</v>
      </c>
      <c r="D826" s="37"/>
    </row>
    <row r="827" spans="1:4" ht="15" x14ac:dyDescent="0.25">
      <c r="A827" s="6" t="s">
        <v>843</v>
      </c>
      <c r="B827" s="6" t="s">
        <v>12600</v>
      </c>
      <c r="C827" s="6" t="s">
        <v>930</v>
      </c>
      <c r="D827" s="37"/>
    </row>
    <row r="828" spans="1:4" ht="15" x14ac:dyDescent="0.25">
      <c r="A828" s="6" t="s">
        <v>844</v>
      </c>
      <c r="B828" s="6" t="s">
        <v>12600</v>
      </c>
      <c r="C828" s="6" t="s">
        <v>931</v>
      </c>
      <c r="D828" s="37"/>
    </row>
    <row r="829" spans="1:4" ht="15" x14ac:dyDescent="0.25">
      <c r="A829" s="6" t="s">
        <v>845</v>
      </c>
      <c r="B829" s="6" t="s">
        <v>12600</v>
      </c>
      <c r="C829" s="6" t="s">
        <v>932</v>
      </c>
      <c r="D829" s="37"/>
    </row>
    <row r="830" spans="1:4" ht="15" x14ac:dyDescent="0.25">
      <c r="A830" s="6" t="s">
        <v>846</v>
      </c>
      <c r="B830" s="6" t="s">
        <v>12600</v>
      </c>
      <c r="C830" s="6" t="s">
        <v>933</v>
      </c>
      <c r="D830" s="37"/>
    </row>
    <row r="831" spans="1:4" ht="15" x14ac:dyDescent="0.25">
      <c r="A831" s="6" t="s">
        <v>847</v>
      </c>
      <c r="B831" s="6" t="s">
        <v>12600</v>
      </c>
      <c r="C831" s="6" t="s">
        <v>934</v>
      </c>
      <c r="D831" s="37"/>
    </row>
    <row r="832" spans="1:4" ht="15" x14ac:dyDescent="0.25">
      <c r="A832" s="6" t="s">
        <v>848</v>
      </c>
      <c r="B832" s="6" t="s">
        <v>12600</v>
      </c>
      <c r="C832" s="6" t="s">
        <v>935</v>
      </c>
      <c r="D832" s="37"/>
    </row>
    <row r="833" spans="1:4" ht="15" x14ac:dyDescent="0.25">
      <c r="A833" s="6" t="s">
        <v>849</v>
      </c>
      <c r="B833" s="6" t="s">
        <v>12600</v>
      </c>
      <c r="C833" s="6" t="s">
        <v>936</v>
      </c>
      <c r="D833" s="37"/>
    </row>
    <row r="834" spans="1:4" ht="15" x14ac:dyDescent="0.25">
      <c r="A834" s="6" t="s">
        <v>850</v>
      </c>
      <c r="B834" s="6" t="s">
        <v>12600</v>
      </c>
      <c r="C834" s="6" t="s">
        <v>937</v>
      </c>
      <c r="D834" s="37"/>
    </row>
    <row r="835" spans="1:4" ht="15" x14ac:dyDescent="0.25">
      <c r="A835" s="6" t="s">
        <v>851</v>
      </c>
      <c r="B835" s="6" t="s">
        <v>12600</v>
      </c>
      <c r="C835" s="6" t="s">
        <v>938</v>
      </c>
      <c r="D835" s="37"/>
    </row>
    <row r="836" spans="1:4" ht="15" x14ac:dyDescent="0.25">
      <c r="A836" s="6" t="s">
        <v>852</v>
      </c>
      <c r="B836" s="6" t="s">
        <v>12600</v>
      </c>
      <c r="C836" s="6" t="s">
        <v>939</v>
      </c>
      <c r="D836" s="37"/>
    </row>
    <row r="837" spans="1:4" ht="15" x14ac:dyDescent="0.25">
      <c r="A837" s="6" t="s">
        <v>853</v>
      </c>
      <c r="B837" s="6" t="s">
        <v>12600</v>
      </c>
      <c r="C837" s="6" t="s">
        <v>940</v>
      </c>
      <c r="D837" s="37"/>
    </row>
    <row r="838" spans="1:4" ht="15" x14ac:dyDescent="0.25">
      <c r="A838" s="6" t="s">
        <v>854</v>
      </c>
      <c r="B838" s="6" t="s">
        <v>12600</v>
      </c>
      <c r="C838" s="6" t="s">
        <v>941</v>
      </c>
      <c r="D838" s="37"/>
    </row>
    <row r="839" spans="1:4" ht="15" x14ac:dyDescent="0.25">
      <c r="A839" s="6" t="s">
        <v>855</v>
      </c>
      <c r="B839" s="6" t="s">
        <v>12600</v>
      </c>
      <c r="C839" s="6" t="s">
        <v>942</v>
      </c>
      <c r="D839" s="37"/>
    </row>
    <row r="840" spans="1:4" ht="15" x14ac:dyDescent="0.25">
      <c r="A840" s="6" t="s">
        <v>856</v>
      </c>
      <c r="B840" s="6" t="s">
        <v>12600</v>
      </c>
      <c r="C840" s="6" t="s">
        <v>943</v>
      </c>
      <c r="D840" s="37"/>
    </row>
    <row r="841" spans="1:4" ht="15" x14ac:dyDescent="0.25">
      <c r="A841" s="6" t="s">
        <v>857</v>
      </c>
      <c r="B841" s="6" t="s">
        <v>12600</v>
      </c>
      <c r="C841" s="6" t="s">
        <v>944</v>
      </c>
      <c r="D841" s="37"/>
    </row>
    <row r="842" spans="1:4" ht="15" x14ac:dyDescent="0.25">
      <c r="A842" s="6" t="s">
        <v>858</v>
      </c>
      <c r="B842" s="6" t="s">
        <v>12600</v>
      </c>
      <c r="C842" s="6" t="s">
        <v>945</v>
      </c>
      <c r="D842" s="37"/>
    </row>
    <row r="843" spans="1:4" ht="15" x14ac:dyDescent="0.25">
      <c r="A843" s="6" t="s">
        <v>859</v>
      </c>
      <c r="B843" s="6" t="s">
        <v>12600</v>
      </c>
      <c r="C843" s="6" t="s">
        <v>946</v>
      </c>
      <c r="D843" s="37"/>
    </row>
    <row r="844" spans="1:4" ht="15" x14ac:dyDescent="0.25">
      <c r="A844" s="6" t="s">
        <v>860</v>
      </c>
      <c r="B844" s="6" t="s">
        <v>12600</v>
      </c>
      <c r="C844" s="6" t="s">
        <v>947</v>
      </c>
      <c r="D844" s="37"/>
    </row>
    <row r="845" spans="1:4" ht="15" x14ac:dyDescent="0.25">
      <c r="A845" s="6" t="s">
        <v>861</v>
      </c>
      <c r="B845" s="6" t="s">
        <v>12600</v>
      </c>
      <c r="C845" s="6" t="s">
        <v>948</v>
      </c>
      <c r="D845" s="37"/>
    </row>
    <row r="846" spans="1:4" ht="15" x14ac:dyDescent="0.25">
      <c r="A846" s="6" t="s">
        <v>862</v>
      </c>
      <c r="B846" s="6" t="s">
        <v>12600</v>
      </c>
      <c r="C846" s="6" t="s">
        <v>949</v>
      </c>
      <c r="D846" s="37"/>
    </row>
    <row r="847" spans="1:4" ht="15" x14ac:dyDescent="0.25">
      <c r="A847" s="6" t="s">
        <v>863</v>
      </c>
      <c r="B847" s="6" t="s">
        <v>12600</v>
      </c>
      <c r="C847" s="6" t="s">
        <v>950</v>
      </c>
      <c r="D847" s="37"/>
    </row>
    <row r="848" spans="1:4" ht="15" x14ac:dyDescent="0.25">
      <c r="A848" s="6" t="s">
        <v>864</v>
      </c>
      <c r="B848" s="6" t="s">
        <v>12600</v>
      </c>
      <c r="C848" s="6" t="s">
        <v>951</v>
      </c>
      <c r="D848" s="37"/>
    </row>
    <row r="849" spans="1:4" ht="15" x14ac:dyDescent="0.25">
      <c r="A849" s="6" t="s">
        <v>865</v>
      </c>
      <c r="B849" s="6" t="s">
        <v>12600</v>
      </c>
      <c r="C849" s="6" t="s">
        <v>952</v>
      </c>
      <c r="D849" s="37"/>
    </row>
    <row r="850" spans="1:4" ht="15" x14ac:dyDescent="0.25">
      <c r="A850" s="6" t="s">
        <v>953</v>
      </c>
      <c r="B850" s="6" t="s">
        <v>12599</v>
      </c>
      <c r="C850" s="6" t="s">
        <v>954</v>
      </c>
      <c r="D850" s="37"/>
    </row>
    <row r="851" spans="1:4" ht="15" x14ac:dyDescent="0.25">
      <c r="A851" s="6" t="s">
        <v>866</v>
      </c>
      <c r="B851" s="6" t="s">
        <v>12600</v>
      </c>
      <c r="C851" s="6" t="s">
        <v>955</v>
      </c>
      <c r="D851" s="37"/>
    </row>
    <row r="852" spans="1:4" ht="15" x14ac:dyDescent="0.25">
      <c r="A852" s="6" t="s">
        <v>867</v>
      </c>
      <c r="B852" s="6" t="s">
        <v>12600</v>
      </c>
      <c r="C852" s="6" t="s">
        <v>956</v>
      </c>
      <c r="D852" s="37"/>
    </row>
    <row r="853" spans="1:4" ht="15" x14ac:dyDescent="0.25">
      <c r="A853" s="6" t="s">
        <v>868</v>
      </c>
      <c r="B853" s="6" t="s">
        <v>12600</v>
      </c>
      <c r="C853" s="6" t="s">
        <v>957</v>
      </c>
      <c r="D853" s="37"/>
    </row>
    <row r="854" spans="1:4" ht="15" x14ac:dyDescent="0.25">
      <c r="A854" s="6" t="s">
        <v>869</v>
      </c>
      <c r="B854" s="6" t="s">
        <v>12600</v>
      </c>
      <c r="C854" s="6" t="s">
        <v>958</v>
      </c>
      <c r="D854" s="37"/>
    </row>
    <row r="855" spans="1:4" ht="15" x14ac:dyDescent="0.25">
      <c r="A855" s="6" t="s">
        <v>871</v>
      </c>
      <c r="B855" s="6" t="s">
        <v>12600</v>
      </c>
      <c r="C855" s="6" t="s">
        <v>959</v>
      </c>
      <c r="D855" s="37"/>
    </row>
    <row r="856" spans="1:4" ht="15" x14ac:dyDescent="0.25">
      <c r="A856" s="6" t="s">
        <v>872</v>
      </c>
      <c r="B856" s="6" t="s">
        <v>12600</v>
      </c>
      <c r="C856" s="6" t="s">
        <v>960</v>
      </c>
      <c r="D856" s="37"/>
    </row>
    <row r="857" spans="1:4" ht="15" x14ac:dyDescent="0.25">
      <c r="A857" s="6" t="s">
        <v>873</v>
      </c>
      <c r="B857" s="6" t="s">
        <v>12600</v>
      </c>
      <c r="C857" s="6" t="s">
        <v>961</v>
      </c>
      <c r="D857" s="37"/>
    </row>
    <row r="858" spans="1:4" ht="15" x14ac:dyDescent="0.25">
      <c r="A858" s="6" t="s">
        <v>874</v>
      </c>
      <c r="B858" s="6" t="s">
        <v>12600</v>
      </c>
      <c r="C858" s="6" t="s">
        <v>962</v>
      </c>
      <c r="D858" s="37"/>
    </row>
    <row r="859" spans="1:4" ht="15" x14ac:dyDescent="0.25">
      <c r="A859" s="6" t="s">
        <v>875</v>
      </c>
      <c r="B859" s="6" t="s">
        <v>12600</v>
      </c>
      <c r="C859" s="6" t="s">
        <v>963</v>
      </c>
      <c r="D859" s="37"/>
    </row>
    <row r="860" spans="1:4" ht="15" x14ac:dyDescent="0.25">
      <c r="A860" s="6" t="s">
        <v>876</v>
      </c>
      <c r="B860" s="6" t="s">
        <v>12600</v>
      </c>
      <c r="C860" s="6" t="s">
        <v>964</v>
      </c>
      <c r="D860" s="37"/>
    </row>
    <row r="861" spans="1:4" ht="15" x14ac:dyDescent="0.25">
      <c r="A861" s="6" t="s">
        <v>877</v>
      </c>
      <c r="B861" s="6" t="s">
        <v>12600</v>
      </c>
      <c r="C861" s="6" t="s">
        <v>965</v>
      </c>
      <c r="D861" s="37"/>
    </row>
    <row r="862" spans="1:4" ht="15" x14ac:dyDescent="0.25">
      <c r="A862" s="6" t="s">
        <v>878</v>
      </c>
      <c r="B862" s="6" t="s">
        <v>12600</v>
      </c>
      <c r="C862" s="6" t="s">
        <v>966</v>
      </c>
      <c r="D862" s="37"/>
    </row>
    <row r="863" spans="1:4" ht="15" x14ac:dyDescent="0.25">
      <c r="A863" s="6" t="s">
        <v>879</v>
      </c>
      <c r="B863" s="6" t="s">
        <v>12600</v>
      </c>
      <c r="C863" s="6" t="s">
        <v>967</v>
      </c>
      <c r="D863" s="37"/>
    </row>
    <row r="864" spans="1:4" ht="15" x14ac:dyDescent="0.25">
      <c r="A864" s="6" t="s">
        <v>880</v>
      </c>
      <c r="B864" s="6" t="s">
        <v>12600</v>
      </c>
      <c r="C864" s="6" t="s">
        <v>968</v>
      </c>
      <c r="D864" s="37"/>
    </row>
    <row r="865" spans="1:4" ht="15" x14ac:dyDescent="0.25">
      <c r="A865" s="6" t="s">
        <v>881</v>
      </c>
      <c r="B865" s="6" t="s">
        <v>12600</v>
      </c>
      <c r="C865" s="6" t="s">
        <v>969</v>
      </c>
      <c r="D865" s="37"/>
    </row>
    <row r="866" spans="1:4" ht="15" x14ac:dyDescent="0.25">
      <c r="A866" s="6" t="s">
        <v>882</v>
      </c>
      <c r="B866" s="6" t="s">
        <v>12600</v>
      </c>
      <c r="C866" s="6" t="s">
        <v>970</v>
      </c>
      <c r="D866" s="37"/>
    </row>
    <row r="867" spans="1:4" ht="15" x14ac:dyDescent="0.25">
      <c r="A867" s="6" t="s">
        <v>883</v>
      </c>
      <c r="B867" s="6" t="s">
        <v>12600</v>
      </c>
      <c r="C867" s="6" t="s">
        <v>971</v>
      </c>
      <c r="D867" s="37"/>
    </row>
    <row r="868" spans="1:4" ht="15" x14ac:dyDescent="0.25">
      <c r="A868" s="6" t="s">
        <v>884</v>
      </c>
      <c r="B868" s="6" t="s">
        <v>12600</v>
      </c>
      <c r="C868" s="6" t="s">
        <v>972</v>
      </c>
      <c r="D868" s="37"/>
    </row>
    <row r="869" spans="1:4" ht="15" x14ac:dyDescent="0.25">
      <c r="A869" s="6" t="s">
        <v>885</v>
      </c>
      <c r="B869" s="6" t="s">
        <v>12600</v>
      </c>
      <c r="C869" s="6" t="s">
        <v>973</v>
      </c>
      <c r="D869" s="37"/>
    </row>
    <row r="870" spans="1:4" ht="15" x14ac:dyDescent="0.25">
      <c r="A870" s="6" t="s">
        <v>886</v>
      </c>
      <c r="B870" s="6" t="s">
        <v>12600</v>
      </c>
      <c r="C870" s="6" t="s">
        <v>974</v>
      </c>
      <c r="D870" s="37"/>
    </row>
    <row r="871" spans="1:4" ht="15" x14ac:dyDescent="0.25">
      <c r="A871" s="6" t="s">
        <v>887</v>
      </c>
      <c r="B871" s="6" t="s">
        <v>12600</v>
      </c>
      <c r="C871" s="6" t="s">
        <v>975</v>
      </c>
      <c r="D871" s="37"/>
    </row>
    <row r="872" spans="1:4" ht="15" x14ac:dyDescent="0.25">
      <c r="A872" s="6" t="s">
        <v>888</v>
      </c>
      <c r="B872" s="6" t="s">
        <v>12600</v>
      </c>
      <c r="C872" s="6" t="s">
        <v>976</v>
      </c>
      <c r="D872" s="37"/>
    </row>
    <row r="873" spans="1:4" ht="15" x14ac:dyDescent="0.25">
      <c r="A873" s="6" t="s">
        <v>889</v>
      </c>
      <c r="B873" s="6" t="s">
        <v>12600</v>
      </c>
      <c r="C873" s="6" t="s">
        <v>977</v>
      </c>
      <c r="D873" s="37"/>
    </row>
    <row r="874" spans="1:4" ht="15" x14ac:dyDescent="0.25">
      <c r="A874" s="6" t="s">
        <v>891</v>
      </c>
      <c r="B874" s="6" t="s">
        <v>12600</v>
      </c>
      <c r="C874" s="6" t="s">
        <v>978</v>
      </c>
      <c r="D874" s="37"/>
    </row>
    <row r="875" spans="1:4" ht="15" x14ac:dyDescent="0.25">
      <c r="A875" s="6" t="s">
        <v>892</v>
      </c>
      <c r="B875" s="6" t="s">
        <v>12600</v>
      </c>
      <c r="C875" s="6" t="s">
        <v>979</v>
      </c>
      <c r="D875" s="37"/>
    </row>
    <row r="876" spans="1:4" ht="15" x14ac:dyDescent="0.25">
      <c r="A876" s="6" t="s">
        <v>893</v>
      </c>
      <c r="B876" s="6" t="s">
        <v>12600</v>
      </c>
      <c r="C876" s="6" t="s">
        <v>980</v>
      </c>
      <c r="D876" s="37"/>
    </row>
    <row r="877" spans="1:4" ht="15" x14ac:dyDescent="0.25">
      <c r="A877" s="6" t="s">
        <v>894</v>
      </c>
      <c r="B877" s="6" t="s">
        <v>12600</v>
      </c>
      <c r="C877" s="6" t="s">
        <v>981</v>
      </c>
      <c r="D877" s="37"/>
    </row>
    <row r="878" spans="1:4" ht="15" x14ac:dyDescent="0.25">
      <c r="A878" s="6" t="s">
        <v>895</v>
      </c>
      <c r="B878" s="6" t="s">
        <v>12600</v>
      </c>
      <c r="C878" s="6" t="s">
        <v>982</v>
      </c>
      <c r="D878" s="37"/>
    </row>
    <row r="879" spans="1:4" ht="15" x14ac:dyDescent="0.25">
      <c r="A879" s="6" t="s">
        <v>896</v>
      </c>
      <c r="B879" s="6" t="s">
        <v>12600</v>
      </c>
      <c r="C879" s="6" t="s">
        <v>983</v>
      </c>
      <c r="D879" s="37"/>
    </row>
    <row r="880" spans="1:4" ht="15" x14ac:dyDescent="0.25">
      <c r="A880" s="6" t="s">
        <v>897</v>
      </c>
      <c r="B880" s="6" t="s">
        <v>12600</v>
      </c>
      <c r="C880" s="6" t="s">
        <v>984</v>
      </c>
      <c r="D880" s="37"/>
    </row>
    <row r="881" spans="1:4" ht="15" x14ac:dyDescent="0.25">
      <c r="A881" s="6" t="s">
        <v>898</v>
      </c>
      <c r="B881" s="6" t="s">
        <v>12600</v>
      </c>
      <c r="C881" s="6" t="s">
        <v>985</v>
      </c>
      <c r="D881" s="37"/>
    </row>
    <row r="882" spans="1:4" ht="15" x14ac:dyDescent="0.25">
      <c r="A882" s="6" t="s">
        <v>899</v>
      </c>
      <c r="B882" s="6" t="s">
        <v>12600</v>
      </c>
      <c r="C882" s="6" t="s">
        <v>986</v>
      </c>
      <c r="D882" s="37"/>
    </row>
    <row r="883" spans="1:4" ht="15" x14ac:dyDescent="0.25">
      <c r="A883" s="6" t="s">
        <v>900</v>
      </c>
      <c r="B883" s="6" t="s">
        <v>12600</v>
      </c>
      <c r="C883" s="6" t="s">
        <v>987</v>
      </c>
      <c r="D883" s="37"/>
    </row>
    <row r="884" spans="1:4" ht="15" x14ac:dyDescent="0.25">
      <c r="A884" s="6" t="s">
        <v>901</v>
      </c>
      <c r="B884" s="6" t="s">
        <v>12600</v>
      </c>
      <c r="C884" s="6" t="s">
        <v>988</v>
      </c>
      <c r="D884" s="37"/>
    </row>
    <row r="885" spans="1:4" ht="15" x14ac:dyDescent="0.25">
      <c r="A885" s="6" t="s">
        <v>902</v>
      </c>
      <c r="B885" s="6" t="s">
        <v>12600</v>
      </c>
      <c r="C885" s="6" t="s">
        <v>989</v>
      </c>
      <c r="D885" s="37"/>
    </row>
    <row r="886" spans="1:4" ht="15" x14ac:dyDescent="0.25">
      <c r="A886" s="6" t="s">
        <v>903</v>
      </c>
      <c r="B886" s="6" t="s">
        <v>12600</v>
      </c>
      <c r="C886" s="6" t="s">
        <v>990</v>
      </c>
      <c r="D886" s="37"/>
    </row>
    <row r="887" spans="1:4" ht="15" x14ac:dyDescent="0.25">
      <c r="A887" s="6" t="s">
        <v>904</v>
      </c>
      <c r="B887" s="6" t="s">
        <v>12600</v>
      </c>
      <c r="C887" s="6" t="s">
        <v>991</v>
      </c>
      <c r="D887" s="37"/>
    </row>
    <row r="888" spans="1:4" ht="15" x14ac:dyDescent="0.25">
      <c r="A888" s="6" t="s">
        <v>905</v>
      </c>
      <c r="B888" s="6" t="s">
        <v>12600</v>
      </c>
      <c r="C888" s="6" t="s">
        <v>992</v>
      </c>
      <c r="D888" s="37"/>
    </row>
    <row r="889" spans="1:4" ht="15" x14ac:dyDescent="0.25">
      <c r="A889" s="6" t="s">
        <v>906</v>
      </c>
      <c r="B889" s="6" t="s">
        <v>12600</v>
      </c>
      <c r="C889" s="6" t="s">
        <v>993</v>
      </c>
      <c r="D889" s="37"/>
    </row>
    <row r="890" spans="1:4" ht="15" x14ac:dyDescent="0.25">
      <c r="A890" s="6" t="s">
        <v>907</v>
      </c>
      <c r="B890" s="6" t="s">
        <v>12600</v>
      </c>
      <c r="C890" s="6" t="s">
        <v>994</v>
      </c>
      <c r="D890" s="37"/>
    </row>
    <row r="891" spans="1:4" ht="15" x14ac:dyDescent="0.25">
      <c r="A891" s="6" t="s">
        <v>908</v>
      </c>
      <c r="B891" s="6" t="s">
        <v>12600</v>
      </c>
      <c r="C891" s="6" t="s">
        <v>995</v>
      </c>
      <c r="D891" s="37"/>
    </row>
    <row r="892" spans="1:4" ht="15" x14ac:dyDescent="0.25">
      <c r="A892" s="6" t="s">
        <v>909</v>
      </c>
      <c r="B892" s="6" t="s">
        <v>12600</v>
      </c>
      <c r="C892" s="6" t="s">
        <v>996</v>
      </c>
      <c r="D892" s="37"/>
    </row>
    <row r="893" spans="1:4" ht="15" x14ac:dyDescent="0.25">
      <c r="A893" s="6" t="s">
        <v>910</v>
      </c>
      <c r="B893" s="6" t="s">
        <v>12600</v>
      </c>
      <c r="C893" s="6" t="s">
        <v>997</v>
      </c>
      <c r="D893" s="37"/>
    </row>
    <row r="894" spans="1:4" ht="15" x14ac:dyDescent="0.25">
      <c r="A894" s="6" t="s">
        <v>911</v>
      </c>
      <c r="B894" s="6" t="s">
        <v>12600</v>
      </c>
      <c r="C894" s="6" t="s">
        <v>998</v>
      </c>
      <c r="D894" s="37"/>
    </row>
    <row r="895" spans="1:4" ht="15" x14ac:dyDescent="0.25">
      <c r="A895" s="6" t="s">
        <v>912</v>
      </c>
      <c r="B895" s="6" t="s">
        <v>12600</v>
      </c>
      <c r="C895" s="6" t="s">
        <v>999</v>
      </c>
      <c r="D895" s="37"/>
    </row>
    <row r="896" spans="1:4" ht="15" x14ac:dyDescent="0.25">
      <c r="A896" s="6" t="s">
        <v>913</v>
      </c>
      <c r="B896" s="6" t="s">
        <v>12600</v>
      </c>
      <c r="C896" s="6" t="s">
        <v>1000</v>
      </c>
      <c r="D896" s="37"/>
    </row>
    <row r="897" spans="1:4" ht="15" x14ac:dyDescent="0.25">
      <c r="A897" s="6" t="s">
        <v>914</v>
      </c>
      <c r="B897" s="6" t="s">
        <v>12600</v>
      </c>
      <c r="C897" s="6" t="s">
        <v>1001</v>
      </c>
      <c r="D897" s="37"/>
    </row>
    <row r="898" spans="1:4" ht="15" x14ac:dyDescent="0.25">
      <c r="A898" s="6" t="s">
        <v>915</v>
      </c>
      <c r="B898" s="6" t="s">
        <v>12600</v>
      </c>
      <c r="C898" s="6" t="s">
        <v>1002</v>
      </c>
      <c r="D898" s="37"/>
    </row>
    <row r="899" spans="1:4" ht="15" x14ac:dyDescent="0.25">
      <c r="A899" s="6" t="s">
        <v>916</v>
      </c>
      <c r="B899" s="6" t="s">
        <v>12600</v>
      </c>
      <c r="C899" s="6" t="s">
        <v>1003</v>
      </c>
      <c r="D899" s="37"/>
    </row>
    <row r="900" spans="1:4" ht="15" x14ac:dyDescent="0.25">
      <c r="A900" s="6" t="s">
        <v>917</v>
      </c>
      <c r="B900" s="6" t="s">
        <v>12600</v>
      </c>
      <c r="C900" s="6" t="s">
        <v>1004</v>
      </c>
      <c r="D900" s="37"/>
    </row>
    <row r="901" spans="1:4" ht="15" x14ac:dyDescent="0.25">
      <c r="A901" s="6" t="s">
        <v>918</v>
      </c>
      <c r="B901" s="6" t="s">
        <v>12600</v>
      </c>
      <c r="C901" s="6" t="s">
        <v>1005</v>
      </c>
      <c r="D901" s="37"/>
    </row>
    <row r="902" spans="1:4" ht="15" x14ac:dyDescent="0.25">
      <c r="A902" s="6" t="s">
        <v>919</v>
      </c>
      <c r="B902" s="6" t="s">
        <v>12600</v>
      </c>
      <c r="C902" s="6" t="s">
        <v>1006</v>
      </c>
      <c r="D902" s="37"/>
    </row>
    <row r="903" spans="1:4" ht="15" x14ac:dyDescent="0.25">
      <c r="A903" s="6" t="s">
        <v>920</v>
      </c>
      <c r="B903" s="6" t="s">
        <v>12600</v>
      </c>
      <c r="C903" s="6" t="s">
        <v>1007</v>
      </c>
      <c r="D903" s="37"/>
    </row>
    <row r="904" spans="1:4" ht="15" x14ac:dyDescent="0.25">
      <c r="A904" s="6" t="s">
        <v>921</v>
      </c>
      <c r="B904" s="6" t="s">
        <v>12600</v>
      </c>
      <c r="C904" s="6" t="s">
        <v>1008</v>
      </c>
      <c r="D904" s="37"/>
    </row>
    <row r="905" spans="1:4" ht="15" x14ac:dyDescent="0.25">
      <c r="A905" s="6" t="s">
        <v>922</v>
      </c>
      <c r="B905" s="6" t="s">
        <v>12600</v>
      </c>
      <c r="C905" s="6" t="s">
        <v>1009</v>
      </c>
      <c r="D905" s="37"/>
    </row>
    <row r="906" spans="1:4" ht="15" x14ac:dyDescent="0.25">
      <c r="A906" s="6" t="s">
        <v>923</v>
      </c>
      <c r="B906" s="6" t="s">
        <v>12600</v>
      </c>
      <c r="C906" s="6" t="s">
        <v>1010</v>
      </c>
      <c r="D906" s="37"/>
    </row>
    <row r="907" spans="1:4" ht="15" x14ac:dyDescent="0.25">
      <c r="A907" s="6" t="s">
        <v>924</v>
      </c>
      <c r="B907" s="6" t="s">
        <v>12600</v>
      </c>
      <c r="C907" s="6" t="s">
        <v>1011</v>
      </c>
      <c r="D907" s="37"/>
    </row>
    <row r="908" spans="1:4" ht="15" x14ac:dyDescent="0.25">
      <c r="A908" s="6" t="s">
        <v>925</v>
      </c>
      <c r="B908" s="6" t="s">
        <v>12600</v>
      </c>
      <c r="C908" s="6" t="s">
        <v>1012</v>
      </c>
      <c r="D908" s="37"/>
    </row>
    <row r="909" spans="1:4" ht="15" x14ac:dyDescent="0.25">
      <c r="A909" s="6" t="s">
        <v>926</v>
      </c>
      <c r="B909" s="6" t="s">
        <v>12600</v>
      </c>
      <c r="C909" s="6" t="s">
        <v>1013</v>
      </c>
      <c r="D909" s="37"/>
    </row>
    <row r="910" spans="1:4" ht="15" x14ac:dyDescent="0.25">
      <c r="A910" s="6" t="s">
        <v>927</v>
      </c>
      <c r="B910" s="6" t="s">
        <v>12600</v>
      </c>
      <c r="C910" s="6" t="s">
        <v>1014</v>
      </c>
      <c r="D910" s="37"/>
    </row>
    <row r="911" spans="1:4" ht="15" x14ac:dyDescent="0.25">
      <c r="A911" s="6" t="s">
        <v>928</v>
      </c>
      <c r="B911" s="6" t="s">
        <v>12600</v>
      </c>
      <c r="C911" s="6" t="s">
        <v>1015</v>
      </c>
      <c r="D911" s="37"/>
    </row>
    <row r="912" spans="1:4" ht="15" x14ac:dyDescent="0.25">
      <c r="A912" s="6" t="s">
        <v>929</v>
      </c>
      <c r="B912" s="6" t="s">
        <v>12600</v>
      </c>
      <c r="C912" s="6" t="s">
        <v>1016</v>
      </c>
      <c r="D912" s="37"/>
    </row>
    <row r="913" spans="1:4" ht="15" x14ac:dyDescent="0.25">
      <c r="A913" s="6" t="s">
        <v>930</v>
      </c>
      <c r="B913" s="6" t="s">
        <v>12600</v>
      </c>
      <c r="C913" s="6" t="s">
        <v>1017</v>
      </c>
      <c r="D913" s="37"/>
    </row>
    <row r="914" spans="1:4" ht="15" x14ac:dyDescent="0.25">
      <c r="A914" s="6" t="s">
        <v>931</v>
      </c>
      <c r="B914" s="6" t="s">
        <v>12600</v>
      </c>
      <c r="C914" s="6" t="s">
        <v>1018</v>
      </c>
      <c r="D914" s="37"/>
    </row>
    <row r="915" spans="1:4" ht="15" x14ac:dyDescent="0.25">
      <c r="A915" s="6" t="s">
        <v>932</v>
      </c>
      <c r="B915" s="6" t="s">
        <v>12600</v>
      </c>
      <c r="C915" s="6" t="s">
        <v>1019</v>
      </c>
      <c r="D915" s="37"/>
    </row>
    <row r="916" spans="1:4" ht="15" x14ac:dyDescent="0.25">
      <c r="A916" s="6" t="s">
        <v>933</v>
      </c>
      <c r="B916" s="6" t="s">
        <v>12600</v>
      </c>
      <c r="C916" s="6" t="s">
        <v>1020</v>
      </c>
      <c r="D916" s="37"/>
    </row>
    <row r="917" spans="1:4" ht="15" x14ac:dyDescent="0.25">
      <c r="A917" s="6" t="s">
        <v>934</v>
      </c>
      <c r="B917" s="6" t="s">
        <v>12600</v>
      </c>
      <c r="C917" s="6" t="s">
        <v>1021</v>
      </c>
      <c r="D917" s="37"/>
    </row>
    <row r="918" spans="1:4" ht="15" x14ac:dyDescent="0.25">
      <c r="A918" s="6" t="s">
        <v>935</v>
      </c>
      <c r="B918" s="6" t="s">
        <v>12600</v>
      </c>
      <c r="C918" s="6" t="s">
        <v>1022</v>
      </c>
      <c r="D918" s="37"/>
    </row>
    <row r="919" spans="1:4" ht="15" x14ac:dyDescent="0.25">
      <c r="A919" s="6" t="s">
        <v>936</v>
      </c>
      <c r="B919" s="6" t="s">
        <v>12600</v>
      </c>
      <c r="C919" s="6" t="s">
        <v>1023</v>
      </c>
      <c r="D919" s="37"/>
    </row>
    <row r="920" spans="1:4" ht="15" x14ac:dyDescent="0.25">
      <c r="A920" s="6" t="s">
        <v>937</v>
      </c>
      <c r="B920" s="6" t="s">
        <v>12600</v>
      </c>
      <c r="C920" s="6" t="s">
        <v>1024</v>
      </c>
      <c r="D920" s="37"/>
    </row>
    <row r="921" spans="1:4" ht="15" x14ac:dyDescent="0.25">
      <c r="A921" s="6" t="s">
        <v>938</v>
      </c>
      <c r="B921" s="6" t="s">
        <v>12600</v>
      </c>
      <c r="C921" s="6" t="s">
        <v>1025</v>
      </c>
      <c r="D921" s="37"/>
    </row>
    <row r="922" spans="1:4" ht="15" x14ac:dyDescent="0.25">
      <c r="A922" s="6" t="s">
        <v>939</v>
      </c>
      <c r="B922" s="6" t="s">
        <v>12600</v>
      </c>
      <c r="C922" s="6" t="s">
        <v>1026</v>
      </c>
      <c r="D922" s="37"/>
    </row>
    <row r="923" spans="1:4" ht="15" x14ac:dyDescent="0.25">
      <c r="A923" s="6" t="s">
        <v>940</v>
      </c>
      <c r="B923" s="6" t="s">
        <v>12600</v>
      </c>
      <c r="C923" s="6" t="s">
        <v>1027</v>
      </c>
      <c r="D923" s="37"/>
    </row>
    <row r="924" spans="1:4" ht="15" x14ac:dyDescent="0.25">
      <c r="A924" s="6" t="s">
        <v>941</v>
      </c>
      <c r="B924" s="6" t="s">
        <v>12600</v>
      </c>
      <c r="C924" s="6" t="s">
        <v>1028</v>
      </c>
      <c r="D924" s="37"/>
    </row>
    <row r="925" spans="1:4" ht="15" x14ac:dyDescent="0.25">
      <c r="A925" s="6" t="s">
        <v>942</v>
      </c>
      <c r="B925" s="6" t="s">
        <v>12600</v>
      </c>
      <c r="C925" s="6" t="s">
        <v>1029</v>
      </c>
      <c r="D925" s="37"/>
    </row>
    <row r="926" spans="1:4" ht="15" x14ac:dyDescent="0.25">
      <c r="A926" s="6" t="s">
        <v>943</v>
      </c>
      <c r="B926" s="6" t="s">
        <v>12600</v>
      </c>
      <c r="C926" s="6" t="s">
        <v>1030</v>
      </c>
      <c r="D926" s="37"/>
    </row>
    <row r="927" spans="1:4" ht="15" x14ac:dyDescent="0.25">
      <c r="A927" s="6" t="s">
        <v>944</v>
      </c>
      <c r="B927" s="6" t="s">
        <v>12600</v>
      </c>
      <c r="C927" s="6" t="s">
        <v>1031</v>
      </c>
      <c r="D927" s="37"/>
    </row>
    <row r="928" spans="1:4" ht="15" x14ac:dyDescent="0.25">
      <c r="A928" s="6" t="s">
        <v>945</v>
      </c>
      <c r="B928" s="6" t="s">
        <v>12600</v>
      </c>
      <c r="C928" s="6" t="s">
        <v>1032</v>
      </c>
      <c r="D928" s="37"/>
    </row>
    <row r="929" spans="1:4" ht="15" x14ac:dyDescent="0.25">
      <c r="A929" s="6" t="s">
        <v>946</v>
      </c>
      <c r="B929" s="6" t="s">
        <v>12600</v>
      </c>
      <c r="C929" s="6" t="s">
        <v>1033</v>
      </c>
      <c r="D929" s="37"/>
    </row>
    <row r="930" spans="1:4" ht="15" x14ac:dyDescent="0.25">
      <c r="A930" s="6" t="s">
        <v>947</v>
      </c>
      <c r="B930" s="6" t="s">
        <v>12600</v>
      </c>
      <c r="C930" s="6" t="s">
        <v>1034</v>
      </c>
      <c r="D930" s="37"/>
    </row>
    <row r="931" spans="1:4" ht="15" x14ac:dyDescent="0.25">
      <c r="A931" s="6" t="s">
        <v>948</v>
      </c>
      <c r="B931" s="6" t="s">
        <v>12600</v>
      </c>
      <c r="C931" s="6" t="s">
        <v>1035</v>
      </c>
      <c r="D931" s="37"/>
    </row>
    <row r="932" spans="1:4" ht="15" x14ac:dyDescent="0.25">
      <c r="A932" s="6" t="s">
        <v>949</v>
      </c>
      <c r="B932" s="6" t="s">
        <v>12600</v>
      </c>
      <c r="C932" s="6" t="s">
        <v>1036</v>
      </c>
      <c r="D932" s="37"/>
    </row>
    <row r="933" spans="1:4" ht="15" x14ac:dyDescent="0.25">
      <c r="A933" s="6" t="s">
        <v>950</v>
      </c>
      <c r="B933" s="6" t="s">
        <v>12600</v>
      </c>
      <c r="C933" s="6" t="s">
        <v>1037</v>
      </c>
      <c r="D933" s="37"/>
    </row>
    <row r="934" spans="1:4" ht="15" x14ac:dyDescent="0.25">
      <c r="A934" s="6" t="s">
        <v>951</v>
      </c>
      <c r="B934" s="6" t="s">
        <v>12600</v>
      </c>
      <c r="C934" s="6" t="s">
        <v>1038</v>
      </c>
      <c r="D934" s="37"/>
    </row>
    <row r="935" spans="1:4" ht="15" x14ac:dyDescent="0.25">
      <c r="A935" s="6" t="s">
        <v>952</v>
      </c>
      <c r="B935" s="6" t="s">
        <v>12600</v>
      </c>
      <c r="C935" s="6" t="s">
        <v>1039</v>
      </c>
      <c r="D935" s="37"/>
    </row>
    <row r="936" spans="1:4" ht="15" x14ac:dyDescent="0.25">
      <c r="A936" s="6" t="s">
        <v>954</v>
      </c>
      <c r="B936" s="6" t="s">
        <v>12600</v>
      </c>
      <c r="C936" s="6" t="s">
        <v>1040</v>
      </c>
      <c r="D936" s="37"/>
    </row>
    <row r="937" spans="1:4" ht="15" x14ac:dyDescent="0.25">
      <c r="A937" s="6" t="s">
        <v>955</v>
      </c>
      <c r="B937" s="6" t="s">
        <v>12600</v>
      </c>
      <c r="C937" s="6" t="s">
        <v>1041</v>
      </c>
      <c r="D937" s="37"/>
    </row>
    <row r="938" spans="1:4" ht="15" x14ac:dyDescent="0.25">
      <c r="A938" s="6" t="s">
        <v>956</v>
      </c>
      <c r="B938" s="6" t="s">
        <v>12600</v>
      </c>
      <c r="C938" s="6" t="s">
        <v>1042</v>
      </c>
      <c r="D938" s="37"/>
    </row>
    <row r="939" spans="1:4" ht="15" x14ac:dyDescent="0.25">
      <c r="A939" s="6" t="s">
        <v>957</v>
      </c>
      <c r="B939" s="6" t="s">
        <v>12600</v>
      </c>
      <c r="C939" s="6" t="s">
        <v>1043</v>
      </c>
      <c r="D939" s="37"/>
    </row>
    <row r="940" spans="1:4" ht="15" x14ac:dyDescent="0.25">
      <c r="A940" s="6" t="s">
        <v>958</v>
      </c>
      <c r="B940" s="6" t="s">
        <v>12600</v>
      </c>
      <c r="C940" s="6" t="s">
        <v>1044</v>
      </c>
      <c r="D940" s="37"/>
    </row>
    <row r="941" spans="1:4" ht="15" x14ac:dyDescent="0.25">
      <c r="A941" s="6" t="s">
        <v>959</v>
      </c>
      <c r="B941" s="6" t="s">
        <v>12600</v>
      </c>
      <c r="C941" s="6" t="s">
        <v>1045</v>
      </c>
      <c r="D941" s="37"/>
    </row>
    <row r="942" spans="1:4" ht="15" x14ac:dyDescent="0.25">
      <c r="A942" s="6" t="s">
        <v>960</v>
      </c>
      <c r="B942" s="6" t="s">
        <v>12600</v>
      </c>
      <c r="C942" s="6" t="s">
        <v>1046</v>
      </c>
      <c r="D942" s="37"/>
    </row>
    <row r="943" spans="1:4" ht="15" x14ac:dyDescent="0.25">
      <c r="A943" s="6" t="s">
        <v>961</v>
      </c>
      <c r="B943" s="6" t="s">
        <v>12600</v>
      </c>
      <c r="C943" s="6" t="s">
        <v>1047</v>
      </c>
      <c r="D943" s="37"/>
    </row>
    <row r="944" spans="1:4" ht="15" x14ac:dyDescent="0.25">
      <c r="A944" s="6" t="s">
        <v>962</v>
      </c>
      <c r="B944" s="6" t="s">
        <v>12600</v>
      </c>
      <c r="C944" s="6" t="s">
        <v>1048</v>
      </c>
      <c r="D944" s="37"/>
    </row>
    <row r="945" spans="1:4" ht="15" x14ac:dyDescent="0.25">
      <c r="A945" s="6" t="s">
        <v>963</v>
      </c>
      <c r="B945" s="6" t="s">
        <v>12600</v>
      </c>
      <c r="C945" s="6" t="s">
        <v>1049</v>
      </c>
      <c r="D945" s="37"/>
    </row>
    <row r="946" spans="1:4" ht="15" x14ac:dyDescent="0.25">
      <c r="A946" s="6" t="s">
        <v>964</v>
      </c>
      <c r="B946" s="6" t="s">
        <v>12600</v>
      </c>
      <c r="C946" s="6" t="s">
        <v>1050</v>
      </c>
      <c r="D946" s="37"/>
    </row>
    <row r="947" spans="1:4" ht="15" x14ac:dyDescent="0.25">
      <c r="A947" s="6" t="s">
        <v>965</v>
      </c>
      <c r="B947" s="6" t="s">
        <v>12600</v>
      </c>
      <c r="C947" s="6" t="s">
        <v>1051</v>
      </c>
      <c r="D947" s="37"/>
    </row>
    <row r="948" spans="1:4" ht="15" x14ac:dyDescent="0.25">
      <c r="A948" s="6" t="s">
        <v>966</v>
      </c>
      <c r="B948" s="6" t="s">
        <v>12600</v>
      </c>
      <c r="C948" s="6" t="s">
        <v>1052</v>
      </c>
      <c r="D948" s="37"/>
    </row>
    <row r="949" spans="1:4" ht="15" x14ac:dyDescent="0.25">
      <c r="A949" s="6" t="s">
        <v>967</v>
      </c>
      <c r="B949" s="6" t="s">
        <v>12600</v>
      </c>
      <c r="C949" s="6" t="s">
        <v>1053</v>
      </c>
      <c r="D949" s="37"/>
    </row>
    <row r="950" spans="1:4" ht="15" x14ac:dyDescent="0.25">
      <c r="A950" s="6" t="s">
        <v>968</v>
      </c>
      <c r="B950" s="6" t="s">
        <v>12600</v>
      </c>
      <c r="C950" s="6" t="s">
        <v>1054</v>
      </c>
      <c r="D950" s="37"/>
    </row>
    <row r="951" spans="1:4" ht="15" x14ac:dyDescent="0.25">
      <c r="A951" s="6" t="s">
        <v>969</v>
      </c>
      <c r="B951" s="6" t="s">
        <v>12600</v>
      </c>
      <c r="C951" s="6" t="s">
        <v>1055</v>
      </c>
      <c r="D951" s="37"/>
    </row>
    <row r="952" spans="1:4" ht="15" x14ac:dyDescent="0.25">
      <c r="A952" s="6" t="s">
        <v>970</v>
      </c>
      <c r="B952" s="6" t="s">
        <v>12600</v>
      </c>
      <c r="C952" s="6" t="s">
        <v>1056</v>
      </c>
      <c r="D952" s="37"/>
    </row>
    <row r="953" spans="1:4" ht="15" x14ac:dyDescent="0.25">
      <c r="A953" s="6" t="s">
        <v>971</v>
      </c>
      <c r="B953" s="6" t="s">
        <v>12600</v>
      </c>
      <c r="C953" s="6" t="s">
        <v>1057</v>
      </c>
      <c r="D953" s="37"/>
    </row>
    <row r="954" spans="1:4" ht="15" x14ac:dyDescent="0.25">
      <c r="A954" s="6" t="s">
        <v>972</v>
      </c>
      <c r="B954" s="6" t="s">
        <v>12600</v>
      </c>
      <c r="C954" s="6" t="s">
        <v>1058</v>
      </c>
      <c r="D954" s="37"/>
    </row>
    <row r="955" spans="1:4" ht="15" x14ac:dyDescent="0.25">
      <c r="A955" s="6" t="s">
        <v>973</v>
      </c>
      <c r="B955" s="6" t="s">
        <v>12600</v>
      </c>
      <c r="C955" s="6" t="s">
        <v>12601</v>
      </c>
      <c r="D955" s="37"/>
    </row>
    <row r="956" spans="1:4" ht="15" x14ac:dyDescent="0.25">
      <c r="A956" s="6" t="s">
        <v>974</v>
      </c>
      <c r="B956" s="6" t="s">
        <v>12600</v>
      </c>
      <c r="C956" s="6" t="s">
        <v>1059</v>
      </c>
      <c r="D956" s="37"/>
    </row>
    <row r="957" spans="1:4" ht="15" x14ac:dyDescent="0.25">
      <c r="A957" s="6" t="s">
        <v>1061</v>
      </c>
      <c r="B957" s="6" t="s">
        <v>12599</v>
      </c>
      <c r="C957" s="6" t="s">
        <v>1060</v>
      </c>
      <c r="D957" s="37"/>
    </row>
    <row r="958" spans="1:4" ht="15" x14ac:dyDescent="0.25">
      <c r="A958" s="6" t="s">
        <v>975</v>
      </c>
      <c r="B958" s="6" t="s">
        <v>12600</v>
      </c>
      <c r="C958" s="6" t="s">
        <v>12602</v>
      </c>
      <c r="D958" s="37"/>
    </row>
    <row r="959" spans="1:4" ht="15" x14ac:dyDescent="0.25">
      <c r="A959" s="6" t="s">
        <v>976</v>
      </c>
      <c r="B959" s="6" t="s">
        <v>12600</v>
      </c>
      <c r="C959" s="6" t="s">
        <v>1062</v>
      </c>
      <c r="D959" s="37"/>
    </row>
    <row r="960" spans="1:4" ht="15" x14ac:dyDescent="0.25">
      <c r="A960" s="6" t="s">
        <v>977</v>
      </c>
      <c r="B960" s="6" t="s">
        <v>12600</v>
      </c>
      <c r="C960" s="6" t="s">
        <v>1063</v>
      </c>
      <c r="D960" s="37"/>
    </row>
    <row r="961" spans="1:4" ht="15" x14ac:dyDescent="0.25">
      <c r="A961" s="6" t="s">
        <v>978</v>
      </c>
      <c r="B961" s="6" t="s">
        <v>12600</v>
      </c>
      <c r="C961" s="6" t="s">
        <v>1064</v>
      </c>
      <c r="D961" s="37"/>
    </row>
    <row r="962" spans="1:4" ht="15" x14ac:dyDescent="0.25">
      <c r="A962" s="6" t="s">
        <v>1067</v>
      </c>
      <c r="B962" s="6" t="s">
        <v>12599</v>
      </c>
      <c r="C962" s="6" t="s">
        <v>1065</v>
      </c>
      <c r="D962" s="37"/>
    </row>
    <row r="963" spans="1:4" ht="15" x14ac:dyDescent="0.25">
      <c r="A963" s="6" t="s">
        <v>979</v>
      </c>
      <c r="B963" s="6" t="s">
        <v>12600</v>
      </c>
      <c r="C963" s="6" t="s">
        <v>1066</v>
      </c>
      <c r="D963" s="37"/>
    </row>
    <row r="964" spans="1:4" ht="15" x14ac:dyDescent="0.25">
      <c r="A964" s="6" t="s">
        <v>980</v>
      </c>
      <c r="B964" s="6" t="s">
        <v>12600</v>
      </c>
      <c r="C964" s="6" t="s">
        <v>1068</v>
      </c>
      <c r="D964" s="37"/>
    </row>
    <row r="965" spans="1:4" ht="15" x14ac:dyDescent="0.25">
      <c r="A965" s="6" t="s">
        <v>981</v>
      </c>
      <c r="B965" s="6" t="s">
        <v>12600</v>
      </c>
      <c r="C965" s="6" t="s">
        <v>1069</v>
      </c>
      <c r="D965" s="37"/>
    </row>
    <row r="966" spans="1:4" ht="15" x14ac:dyDescent="0.25">
      <c r="A966" s="6" t="s">
        <v>982</v>
      </c>
      <c r="B966" s="6" t="s">
        <v>12600</v>
      </c>
      <c r="C966" s="6" t="s">
        <v>1070</v>
      </c>
      <c r="D966" s="37"/>
    </row>
    <row r="967" spans="1:4" ht="15" x14ac:dyDescent="0.25">
      <c r="A967" s="6" t="s">
        <v>983</v>
      </c>
      <c r="B967" s="6" t="s">
        <v>12600</v>
      </c>
      <c r="C967" s="6" t="s">
        <v>1071</v>
      </c>
      <c r="D967" s="37"/>
    </row>
    <row r="968" spans="1:4" ht="15" x14ac:dyDescent="0.25">
      <c r="A968" s="6" t="s">
        <v>984</v>
      </c>
      <c r="B968" s="6" t="s">
        <v>12600</v>
      </c>
      <c r="C968" s="6" t="s">
        <v>1072</v>
      </c>
      <c r="D968" s="37"/>
    </row>
    <row r="969" spans="1:4" ht="15" x14ac:dyDescent="0.25">
      <c r="A969" s="6" t="s">
        <v>985</v>
      </c>
      <c r="B969" s="6" t="s">
        <v>12600</v>
      </c>
      <c r="C969" s="6" t="s">
        <v>1073</v>
      </c>
      <c r="D969" s="37"/>
    </row>
    <row r="970" spans="1:4" ht="15" x14ac:dyDescent="0.25">
      <c r="A970" s="6" t="s">
        <v>986</v>
      </c>
      <c r="B970" s="6" t="s">
        <v>12600</v>
      </c>
      <c r="C970" s="6" t="s">
        <v>1074</v>
      </c>
      <c r="D970" s="37"/>
    </row>
    <row r="971" spans="1:4" ht="15" x14ac:dyDescent="0.25">
      <c r="A971" s="6" t="s">
        <v>987</v>
      </c>
      <c r="B971" s="6" t="s">
        <v>12600</v>
      </c>
      <c r="C971" s="6" t="s">
        <v>1075</v>
      </c>
      <c r="D971" s="37"/>
    </row>
    <row r="972" spans="1:4" ht="15" x14ac:dyDescent="0.25">
      <c r="A972" s="6" t="s">
        <v>988</v>
      </c>
      <c r="B972" s="6" t="s">
        <v>12600</v>
      </c>
      <c r="C972" s="6" t="s">
        <v>1076</v>
      </c>
      <c r="D972" s="37"/>
    </row>
    <row r="973" spans="1:4" ht="15" x14ac:dyDescent="0.25">
      <c r="A973" s="6" t="s">
        <v>989</v>
      </c>
      <c r="B973" s="6" t="s">
        <v>12600</v>
      </c>
      <c r="C973" s="6" t="s">
        <v>1077</v>
      </c>
      <c r="D973" s="37"/>
    </row>
    <row r="974" spans="1:4" ht="15" x14ac:dyDescent="0.25">
      <c r="A974" s="6" t="s">
        <v>990</v>
      </c>
      <c r="B974" s="6" t="s">
        <v>12600</v>
      </c>
      <c r="C974" s="6" t="s">
        <v>1078</v>
      </c>
      <c r="D974" s="37"/>
    </row>
    <row r="975" spans="1:4" ht="15" x14ac:dyDescent="0.25">
      <c r="A975" s="6" t="s">
        <v>991</v>
      </c>
      <c r="B975" s="6" t="s">
        <v>12600</v>
      </c>
      <c r="C975" s="6" t="s">
        <v>1079</v>
      </c>
      <c r="D975" s="37"/>
    </row>
    <row r="976" spans="1:4" ht="15" x14ac:dyDescent="0.25">
      <c r="A976" s="6" t="s">
        <v>992</v>
      </c>
      <c r="B976" s="6" t="s">
        <v>12600</v>
      </c>
      <c r="C976" s="6" t="s">
        <v>1080</v>
      </c>
      <c r="D976" s="37"/>
    </row>
    <row r="977" spans="1:4" ht="15" x14ac:dyDescent="0.25">
      <c r="A977" s="6" t="s">
        <v>993</v>
      </c>
      <c r="B977" s="6" t="s">
        <v>12600</v>
      </c>
      <c r="C977" s="6" t="s">
        <v>1081</v>
      </c>
      <c r="D977" s="37"/>
    </row>
    <row r="978" spans="1:4" ht="15" x14ac:dyDescent="0.25">
      <c r="A978" s="6" t="s">
        <v>994</v>
      </c>
      <c r="B978" s="6" t="s">
        <v>12600</v>
      </c>
      <c r="C978" s="6" t="s">
        <v>1082</v>
      </c>
      <c r="D978" s="37"/>
    </row>
    <row r="979" spans="1:4" ht="15" x14ac:dyDescent="0.25">
      <c r="A979" s="6" t="s">
        <v>995</v>
      </c>
      <c r="B979" s="6" t="s">
        <v>12600</v>
      </c>
      <c r="C979" s="6" t="s">
        <v>1083</v>
      </c>
      <c r="D979" s="37"/>
    </row>
    <row r="980" spans="1:4" ht="15" x14ac:dyDescent="0.25">
      <c r="A980" s="6" t="s">
        <v>996</v>
      </c>
      <c r="B980" s="6" t="s">
        <v>12600</v>
      </c>
      <c r="C980" s="6" t="s">
        <v>1084</v>
      </c>
      <c r="D980" s="37"/>
    </row>
    <row r="981" spans="1:4" ht="15" x14ac:dyDescent="0.25">
      <c r="A981" s="6" t="s">
        <v>997</v>
      </c>
      <c r="B981" s="6" t="s">
        <v>12600</v>
      </c>
      <c r="C981" s="6" t="s">
        <v>1085</v>
      </c>
      <c r="D981" s="37"/>
    </row>
    <row r="982" spans="1:4" ht="15" x14ac:dyDescent="0.25">
      <c r="A982" s="6" t="s">
        <v>998</v>
      </c>
      <c r="B982" s="6" t="s">
        <v>12600</v>
      </c>
      <c r="C982" s="6" t="s">
        <v>1086</v>
      </c>
      <c r="D982" s="37"/>
    </row>
    <row r="983" spans="1:4" ht="15" x14ac:dyDescent="0.25">
      <c r="A983" s="6" t="s">
        <v>999</v>
      </c>
      <c r="B983" s="6" t="s">
        <v>12600</v>
      </c>
      <c r="C983" s="6" t="s">
        <v>1087</v>
      </c>
      <c r="D983" s="37"/>
    </row>
    <row r="984" spans="1:4" ht="15" x14ac:dyDescent="0.25">
      <c r="A984" s="6" t="s">
        <v>1000</v>
      </c>
      <c r="B984" s="6" t="s">
        <v>12600</v>
      </c>
      <c r="C984" s="6" t="s">
        <v>1088</v>
      </c>
      <c r="D984" s="37"/>
    </row>
    <row r="985" spans="1:4" ht="15" x14ac:dyDescent="0.25">
      <c r="A985" s="6" t="s">
        <v>1001</v>
      </c>
      <c r="B985" s="6" t="s">
        <v>12600</v>
      </c>
      <c r="C985" s="6" t="s">
        <v>1089</v>
      </c>
      <c r="D985" s="37"/>
    </row>
    <row r="986" spans="1:4" ht="15" x14ac:dyDescent="0.25">
      <c r="A986" s="6" t="s">
        <v>1002</v>
      </c>
      <c r="B986" s="6" t="s">
        <v>12600</v>
      </c>
      <c r="C986" s="6" t="s">
        <v>1090</v>
      </c>
      <c r="D986" s="37"/>
    </row>
    <row r="987" spans="1:4" ht="15" x14ac:dyDescent="0.25">
      <c r="A987" s="6" t="s">
        <v>1003</v>
      </c>
      <c r="B987" s="6" t="s">
        <v>12600</v>
      </c>
      <c r="C987" s="6" t="s">
        <v>1091</v>
      </c>
      <c r="D987" s="37"/>
    </row>
    <row r="988" spans="1:4" ht="15" x14ac:dyDescent="0.25">
      <c r="A988" s="6" t="s">
        <v>1004</v>
      </c>
      <c r="B988" s="6" t="s">
        <v>12600</v>
      </c>
      <c r="C988" s="6" t="s">
        <v>1092</v>
      </c>
      <c r="D988" s="37"/>
    </row>
    <row r="989" spans="1:4" ht="15" x14ac:dyDescent="0.25">
      <c r="A989" s="6" t="s">
        <v>1005</v>
      </c>
      <c r="B989" s="6" t="s">
        <v>12600</v>
      </c>
      <c r="C989" s="6" t="s">
        <v>1093</v>
      </c>
      <c r="D989" s="37"/>
    </row>
    <row r="990" spans="1:4" ht="15" x14ac:dyDescent="0.25">
      <c r="A990" s="6" t="s">
        <v>1006</v>
      </c>
      <c r="B990" s="6" t="s">
        <v>12600</v>
      </c>
      <c r="C990" s="6" t="s">
        <v>1094</v>
      </c>
      <c r="D990" s="37"/>
    </row>
    <row r="991" spans="1:4" ht="15" x14ac:dyDescent="0.25">
      <c r="A991" s="6" t="s">
        <v>1007</v>
      </c>
      <c r="B991" s="6" t="s">
        <v>12600</v>
      </c>
      <c r="C991" s="6" t="s">
        <v>1095</v>
      </c>
      <c r="D991" s="37"/>
    </row>
    <row r="992" spans="1:4" ht="15" x14ac:dyDescent="0.25">
      <c r="A992" s="6" t="s">
        <v>1008</v>
      </c>
      <c r="B992" s="6" t="s">
        <v>12600</v>
      </c>
      <c r="C992" s="6" t="s">
        <v>1096</v>
      </c>
      <c r="D992" s="37"/>
    </row>
    <row r="993" spans="1:4" ht="15" x14ac:dyDescent="0.25">
      <c r="A993" s="6" t="s">
        <v>1009</v>
      </c>
      <c r="B993" s="6" t="s">
        <v>12600</v>
      </c>
      <c r="C993" s="6" t="s">
        <v>1097</v>
      </c>
      <c r="D993" s="37"/>
    </row>
    <row r="994" spans="1:4" ht="15" x14ac:dyDescent="0.25">
      <c r="A994" s="6" t="s">
        <v>1010</v>
      </c>
      <c r="B994" s="6" t="s">
        <v>12600</v>
      </c>
      <c r="C994" s="6" t="s">
        <v>1098</v>
      </c>
      <c r="D994" s="37"/>
    </row>
    <row r="995" spans="1:4" ht="15" x14ac:dyDescent="0.25">
      <c r="A995" s="6" t="s">
        <v>1011</v>
      </c>
      <c r="B995" s="6" t="s">
        <v>12600</v>
      </c>
      <c r="C995" s="6" t="s">
        <v>1099</v>
      </c>
      <c r="D995" s="37"/>
    </row>
    <row r="996" spans="1:4" ht="15" x14ac:dyDescent="0.25">
      <c r="A996" s="6" t="s">
        <v>1012</v>
      </c>
      <c r="B996" s="6" t="s">
        <v>12600</v>
      </c>
      <c r="C996" s="6" t="s">
        <v>1100</v>
      </c>
      <c r="D996" s="37"/>
    </row>
    <row r="997" spans="1:4" ht="15" x14ac:dyDescent="0.25">
      <c r="A997" s="6" t="s">
        <v>1013</v>
      </c>
      <c r="B997" s="6" t="s">
        <v>12600</v>
      </c>
      <c r="C997" s="6" t="s">
        <v>1101</v>
      </c>
      <c r="D997" s="37"/>
    </row>
    <row r="998" spans="1:4" ht="15" x14ac:dyDescent="0.25">
      <c r="A998" s="6" t="s">
        <v>1014</v>
      </c>
      <c r="B998" s="6" t="s">
        <v>12600</v>
      </c>
      <c r="C998" s="6" t="s">
        <v>1102</v>
      </c>
      <c r="D998" s="37"/>
    </row>
    <row r="999" spans="1:4" ht="15" x14ac:dyDescent="0.25">
      <c r="A999" s="6" t="s">
        <v>1015</v>
      </c>
      <c r="B999" s="6" t="s">
        <v>12600</v>
      </c>
      <c r="C999" s="6" t="s">
        <v>1103</v>
      </c>
      <c r="D999" s="37"/>
    </row>
    <row r="1000" spans="1:4" ht="15" x14ac:dyDescent="0.25">
      <c r="A1000" s="6" t="s">
        <v>1016</v>
      </c>
      <c r="B1000" s="6" t="s">
        <v>12600</v>
      </c>
      <c r="C1000" s="6" t="s">
        <v>1104</v>
      </c>
      <c r="D1000" s="37"/>
    </row>
    <row r="1001" spans="1:4" ht="15" x14ac:dyDescent="0.25">
      <c r="A1001" s="6" t="s">
        <v>1017</v>
      </c>
      <c r="B1001" s="6" t="s">
        <v>12600</v>
      </c>
      <c r="C1001" s="6" t="s">
        <v>1105</v>
      </c>
      <c r="D1001" s="37"/>
    </row>
    <row r="1002" spans="1:4" ht="15" x14ac:dyDescent="0.25">
      <c r="A1002" s="6" t="s">
        <v>1018</v>
      </c>
      <c r="B1002" s="6" t="s">
        <v>12600</v>
      </c>
      <c r="C1002" s="6" t="s">
        <v>1106</v>
      </c>
      <c r="D1002" s="37"/>
    </row>
    <row r="1003" spans="1:4" ht="15" x14ac:dyDescent="0.25">
      <c r="A1003" s="6" t="s">
        <v>1019</v>
      </c>
      <c r="B1003" s="6" t="s">
        <v>12600</v>
      </c>
      <c r="C1003" s="6" t="s">
        <v>1107</v>
      </c>
      <c r="D1003" s="37"/>
    </row>
    <row r="1004" spans="1:4" ht="15" x14ac:dyDescent="0.25">
      <c r="A1004" s="6" t="s">
        <v>1020</v>
      </c>
      <c r="B1004" s="6" t="s">
        <v>12600</v>
      </c>
      <c r="C1004" s="6" t="s">
        <v>1108</v>
      </c>
      <c r="D1004" s="37"/>
    </row>
    <row r="1005" spans="1:4" ht="15" x14ac:dyDescent="0.25">
      <c r="A1005" s="6" t="s">
        <v>1021</v>
      </c>
      <c r="B1005" s="6" t="s">
        <v>12600</v>
      </c>
      <c r="C1005" s="6" t="s">
        <v>1109</v>
      </c>
      <c r="D1005" s="37"/>
    </row>
    <row r="1006" spans="1:4" ht="15" x14ac:dyDescent="0.25">
      <c r="A1006" s="6" t="s">
        <v>1022</v>
      </c>
      <c r="B1006" s="6" t="s">
        <v>12600</v>
      </c>
      <c r="C1006" s="6" t="s">
        <v>1110</v>
      </c>
      <c r="D1006" s="37"/>
    </row>
    <row r="1007" spans="1:4" ht="15" x14ac:dyDescent="0.25">
      <c r="A1007" s="6" t="s">
        <v>1023</v>
      </c>
      <c r="B1007" s="6" t="s">
        <v>12600</v>
      </c>
      <c r="C1007" s="6" t="s">
        <v>1111</v>
      </c>
      <c r="D1007" s="37"/>
    </row>
    <row r="1008" spans="1:4" ht="15" x14ac:dyDescent="0.25">
      <c r="A1008" s="6" t="s">
        <v>1024</v>
      </c>
      <c r="B1008" s="6" t="s">
        <v>12600</v>
      </c>
      <c r="C1008" s="6" t="s">
        <v>1112</v>
      </c>
      <c r="D1008" s="37"/>
    </row>
    <row r="1009" spans="1:4" ht="15" x14ac:dyDescent="0.25">
      <c r="A1009" s="6" t="s">
        <v>1025</v>
      </c>
      <c r="B1009" s="6" t="s">
        <v>12600</v>
      </c>
      <c r="C1009" s="6" t="s">
        <v>1113</v>
      </c>
      <c r="D1009" s="37"/>
    </row>
    <row r="1010" spans="1:4" ht="15" x14ac:dyDescent="0.25">
      <c r="A1010" s="6" t="s">
        <v>1026</v>
      </c>
      <c r="B1010" s="6" t="s">
        <v>12600</v>
      </c>
      <c r="C1010" s="6" t="s">
        <v>1114</v>
      </c>
      <c r="D1010" s="37"/>
    </row>
    <row r="1011" spans="1:4" ht="15" x14ac:dyDescent="0.25">
      <c r="A1011" s="6" t="s">
        <v>1117</v>
      </c>
      <c r="B1011" s="6" t="s">
        <v>12599</v>
      </c>
      <c r="C1011" s="6" t="s">
        <v>1115</v>
      </c>
      <c r="D1011" s="37"/>
    </row>
    <row r="1012" spans="1:4" ht="15" x14ac:dyDescent="0.25">
      <c r="A1012" s="6" t="s">
        <v>1119</v>
      </c>
      <c r="B1012" s="6" t="s">
        <v>12599</v>
      </c>
      <c r="C1012" s="6" t="s">
        <v>1116</v>
      </c>
      <c r="D1012" s="37"/>
    </row>
    <row r="1013" spans="1:4" ht="15" x14ac:dyDescent="0.25">
      <c r="A1013" s="6" t="s">
        <v>1121</v>
      </c>
      <c r="B1013" s="6" t="s">
        <v>12599</v>
      </c>
      <c r="C1013" s="6" t="s">
        <v>1118</v>
      </c>
      <c r="D1013" s="37"/>
    </row>
    <row r="1014" spans="1:4" ht="15" x14ac:dyDescent="0.25">
      <c r="A1014" s="6" t="s">
        <v>1123</v>
      </c>
      <c r="B1014" s="6" t="s">
        <v>12599</v>
      </c>
      <c r="C1014" s="6" t="s">
        <v>1120</v>
      </c>
      <c r="D1014" s="37"/>
    </row>
    <row r="1015" spans="1:4" ht="15" x14ac:dyDescent="0.25">
      <c r="A1015" s="6" t="s">
        <v>1125</v>
      </c>
      <c r="B1015" s="6" t="s">
        <v>12599</v>
      </c>
      <c r="C1015" s="6" t="s">
        <v>1122</v>
      </c>
      <c r="D1015" s="37"/>
    </row>
    <row r="1016" spans="1:4" ht="15" x14ac:dyDescent="0.25">
      <c r="A1016" s="6" t="s">
        <v>1127</v>
      </c>
      <c r="B1016" s="6" t="s">
        <v>12599</v>
      </c>
      <c r="C1016" s="6" t="s">
        <v>1124</v>
      </c>
      <c r="D1016" s="37"/>
    </row>
    <row r="1017" spans="1:4" ht="15" x14ac:dyDescent="0.25">
      <c r="A1017" s="6" t="s">
        <v>1129</v>
      </c>
      <c r="B1017" s="6" t="s">
        <v>12599</v>
      </c>
      <c r="C1017" s="6" t="s">
        <v>1126</v>
      </c>
      <c r="D1017" s="37"/>
    </row>
    <row r="1018" spans="1:4" ht="15" x14ac:dyDescent="0.25">
      <c r="A1018" s="6" t="s">
        <v>1027</v>
      </c>
      <c r="B1018" s="6" t="s">
        <v>12600</v>
      </c>
      <c r="C1018" s="6" t="s">
        <v>1128</v>
      </c>
      <c r="D1018" s="37"/>
    </row>
    <row r="1019" spans="1:4" ht="15" x14ac:dyDescent="0.25">
      <c r="A1019" s="6" t="s">
        <v>1028</v>
      </c>
      <c r="B1019" s="6" t="s">
        <v>12600</v>
      </c>
      <c r="C1019" s="6" t="s">
        <v>1130</v>
      </c>
      <c r="D1019" s="37"/>
    </row>
    <row r="1020" spans="1:4" ht="15" x14ac:dyDescent="0.25">
      <c r="A1020" s="6" t="s">
        <v>1133</v>
      </c>
      <c r="B1020" s="6" t="s">
        <v>12599</v>
      </c>
      <c r="C1020" s="6" t="s">
        <v>1131</v>
      </c>
      <c r="D1020" s="37"/>
    </row>
    <row r="1021" spans="1:4" ht="15" x14ac:dyDescent="0.25">
      <c r="A1021" s="6" t="s">
        <v>1029</v>
      </c>
      <c r="B1021" s="6" t="s">
        <v>12600</v>
      </c>
      <c r="C1021" s="6" t="s">
        <v>1132</v>
      </c>
      <c r="D1021" s="37"/>
    </row>
    <row r="1022" spans="1:4" ht="15" x14ac:dyDescent="0.25">
      <c r="A1022" s="6" t="s">
        <v>1030</v>
      </c>
      <c r="B1022" s="6" t="s">
        <v>12600</v>
      </c>
      <c r="C1022" s="6" t="s">
        <v>1134</v>
      </c>
      <c r="D1022" s="37"/>
    </row>
    <row r="1023" spans="1:4" ht="15" x14ac:dyDescent="0.25">
      <c r="A1023" s="6" t="s">
        <v>1031</v>
      </c>
      <c r="B1023" s="6" t="s">
        <v>12600</v>
      </c>
      <c r="C1023" s="6" t="s">
        <v>1135</v>
      </c>
      <c r="D1023" s="37"/>
    </row>
    <row r="1024" spans="1:4" ht="15" x14ac:dyDescent="0.25">
      <c r="A1024" s="6" t="s">
        <v>1032</v>
      </c>
      <c r="B1024" s="6" t="s">
        <v>12600</v>
      </c>
      <c r="C1024" s="6" t="s">
        <v>1136</v>
      </c>
      <c r="D1024" s="37"/>
    </row>
    <row r="1025" spans="1:4" ht="15" x14ac:dyDescent="0.25">
      <c r="A1025" s="6" t="s">
        <v>1033</v>
      </c>
      <c r="B1025" s="6" t="s">
        <v>12600</v>
      </c>
      <c r="C1025" s="6" t="s">
        <v>1137</v>
      </c>
      <c r="D1025" s="37"/>
    </row>
    <row r="1026" spans="1:4" ht="15" x14ac:dyDescent="0.25">
      <c r="A1026" s="6" t="s">
        <v>1034</v>
      </c>
      <c r="B1026" s="6" t="s">
        <v>12600</v>
      </c>
      <c r="C1026" s="6" t="s">
        <v>1138</v>
      </c>
      <c r="D1026" s="37"/>
    </row>
    <row r="1027" spans="1:4" ht="15" x14ac:dyDescent="0.25">
      <c r="A1027" s="6" t="s">
        <v>1141</v>
      </c>
      <c r="B1027" s="6" t="s">
        <v>12599</v>
      </c>
      <c r="C1027" s="6" t="s">
        <v>1139</v>
      </c>
      <c r="D1027" s="37"/>
    </row>
    <row r="1028" spans="1:4" ht="15" x14ac:dyDescent="0.25">
      <c r="A1028" s="6" t="s">
        <v>1035</v>
      </c>
      <c r="B1028" s="6" t="s">
        <v>12600</v>
      </c>
      <c r="C1028" s="6" t="s">
        <v>1140</v>
      </c>
      <c r="D1028" s="37"/>
    </row>
    <row r="1029" spans="1:4" ht="15" x14ac:dyDescent="0.25">
      <c r="A1029" s="6" t="s">
        <v>1036</v>
      </c>
      <c r="B1029" s="6" t="s">
        <v>12600</v>
      </c>
      <c r="C1029" s="6" t="s">
        <v>1142</v>
      </c>
      <c r="D1029" s="37"/>
    </row>
    <row r="1030" spans="1:4" ht="15" x14ac:dyDescent="0.25">
      <c r="A1030" s="6" t="s">
        <v>1037</v>
      </c>
      <c r="B1030" s="6" t="s">
        <v>12600</v>
      </c>
      <c r="C1030" s="6" t="s">
        <v>1143</v>
      </c>
      <c r="D1030" s="37"/>
    </row>
    <row r="1031" spans="1:4" ht="15" x14ac:dyDescent="0.25">
      <c r="A1031" s="6" t="s">
        <v>1038</v>
      </c>
      <c r="B1031" s="6" t="s">
        <v>12600</v>
      </c>
      <c r="C1031" s="6" t="s">
        <v>1144</v>
      </c>
      <c r="D1031" s="37"/>
    </row>
    <row r="1032" spans="1:4" ht="15" x14ac:dyDescent="0.25">
      <c r="A1032" s="6" t="s">
        <v>1039</v>
      </c>
      <c r="B1032" s="6" t="s">
        <v>12600</v>
      </c>
      <c r="C1032" s="6" t="s">
        <v>1145</v>
      </c>
      <c r="D1032" s="37"/>
    </row>
    <row r="1033" spans="1:4" ht="15" x14ac:dyDescent="0.25">
      <c r="A1033" s="6" t="s">
        <v>1040</v>
      </c>
      <c r="B1033" s="6" t="s">
        <v>12600</v>
      </c>
      <c r="C1033" s="6" t="s">
        <v>1146</v>
      </c>
      <c r="D1033" s="37"/>
    </row>
    <row r="1034" spans="1:4" ht="15" x14ac:dyDescent="0.25">
      <c r="A1034" s="6" t="s">
        <v>1041</v>
      </c>
      <c r="B1034" s="6" t="s">
        <v>12600</v>
      </c>
      <c r="C1034" s="6" t="s">
        <v>1147</v>
      </c>
      <c r="D1034" s="37"/>
    </row>
    <row r="1035" spans="1:4" ht="15" x14ac:dyDescent="0.25">
      <c r="A1035" s="6" t="s">
        <v>1042</v>
      </c>
      <c r="B1035" s="6" t="s">
        <v>12600</v>
      </c>
      <c r="C1035" s="6" t="s">
        <v>1148</v>
      </c>
      <c r="D1035" s="37"/>
    </row>
    <row r="1036" spans="1:4" ht="15" x14ac:dyDescent="0.25">
      <c r="A1036" s="6" t="s">
        <v>1151</v>
      </c>
      <c r="B1036" s="6" t="s">
        <v>12599</v>
      </c>
      <c r="C1036" s="6" t="s">
        <v>1149</v>
      </c>
      <c r="D1036" s="37"/>
    </row>
    <row r="1037" spans="1:4" ht="15" x14ac:dyDescent="0.25">
      <c r="A1037" s="6" t="s">
        <v>1043</v>
      </c>
      <c r="B1037" s="6" t="s">
        <v>12600</v>
      </c>
      <c r="C1037" s="6" t="s">
        <v>1150</v>
      </c>
      <c r="D1037" s="37"/>
    </row>
    <row r="1038" spans="1:4" ht="15" x14ac:dyDescent="0.25">
      <c r="A1038" s="6" t="s">
        <v>1044</v>
      </c>
      <c r="B1038" s="6" t="s">
        <v>12600</v>
      </c>
      <c r="C1038" s="6" t="s">
        <v>1152</v>
      </c>
      <c r="D1038" s="37"/>
    </row>
    <row r="1039" spans="1:4" ht="15" x14ac:dyDescent="0.25">
      <c r="A1039" s="6" t="s">
        <v>1045</v>
      </c>
      <c r="B1039" s="6" t="s">
        <v>12600</v>
      </c>
      <c r="C1039" s="6" t="s">
        <v>1153</v>
      </c>
      <c r="D1039" s="37"/>
    </row>
    <row r="1040" spans="1:4" ht="15" x14ac:dyDescent="0.25">
      <c r="A1040" s="6" t="s">
        <v>1046</v>
      </c>
      <c r="B1040" s="6" t="s">
        <v>12600</v>
      </c>
      <c r="C1040" s="6" t="s">
        <v>1154</v>
      </c>
      <c r="D1040" s="37"/>
    </row>
    <row r="1041" spans="1:4" ht="15" x14ac:dyDescent="0.25">
      <c r="A1041" s="6" t="s">
        <v>1047</v>
      </c>
      <c r="B1041" s="6" t="s">
        <v>12600</v>
      </c>
      <c r="C1041" s="6" t="s">
        <v>1155</v>
      </c>
      <c r="D1041" s="37"/>
    </row>
    <row r="1042" spans="1:4" ht="15" x14ac:dyDescent="0.25">
      <c r="A1042" s="6" t="s">
        <v>1048</v>
      </c>
      <c r="B1042" s="6" t="s">
        <v>12600</v>
      </c>
      <c r="C1042" s="6" t="s">
        <v>1156</v>
      </c>
      <c r="D1042" s="37"/>
    </row>
    <row r="1043" spans="1:4" ht="15" x14ac:dyDescent="0.25">
      <c r="A1043" s="6" t="s">
        <v>1049</v>
      </c>
      <c r="B1043" s="6" t="s">
        <v>12600</v>
      </c>
      <c r="C1043" s="6" t="s">
        <v>1157</v>
      </c>
      <c r="D1043" s="37"/>
    </row>
    <row r="1044" spans="1:4" ht="15" x14ac:dyDescent="0.25">
      <c r="A1044" s="6" t="s">
        <v>1050</v>
      </c>
      <c r="B1044" s="6" t="s">
        <v>12600</v>
      </c>
      <c r="C1044" s="6" t="s">
        <v>1158</v>
      </c>
      <c r="D1044" s="37"/>
    </row>
    <row r="1045" spans="1:4" ht="15" x14ac:dyDescent="0.25">
      <c r="A1045" s="6" t="s">
        <v>1051</v>
      </c>
      <c r="B1045" s="6" t="s">
        <v>12600</v>
      </c>
      <c r="C1045" s="6" t="s">
        <v>1159</v>
      </c>
      <c r="D1045" s="37"/>
    </row>
    <row r="1046" spans="1:4" ht="15" x14ac:dyDescent="0.25">
      <c r="A1046" s="6" t="s">
        <v>1052</v>
      </c>
      <c r="B1046" s="6" t="s">
        <v>12600</v>
      </c>
      <c r="C1046" s="6" t="s">
        <v>1160</v>
      </c>
      <c r="D1046" s="37"/>
    </row>
    <row r="1047" spans="1:4" ht="15" x14ac:dyDescent="0.25">
      <c r="A1047" s="6" t="s">
        <v>1053</v>
      </c>
      <c r="B1047" s="6" t="s">
        <v>12600</v>
      </c>
      <c r="C1047" s="6" t="s">
        <v>1161</v>
      </c>
      <c r="D1047" s="37"/>
    </row>
    <row r="1048" spans="1:4" ht="15" x14ac:dyDescent="0.25">
      <c r="A1048" s="6" t="s">
        <v>1164</v>
      </c>
      <c r="B1048" s="6" t="s">
        <v>12599</v>
      </c>
      <c r="C1048" s="6" t="s">
        <v>1162</v>
      </c>
      <c r="D1048" s="37"/>
    </row>
    <row r="1049" spans="1:4" ht="15" x14ac:dyDescent="0.25">
      <c r="A1049" s="6" t="s">
        <v>1054</v>
      </c>
      <c r="B1049" s="6" t="s">
        <v>12600</v>
      </c>
      <c r="C1049" s="6" t="s">
        <v>1163</v>
      </c>
      <c r="D1049" s="37"/>
    </row>
    <row r="1050" spans="1:4" ht="15" x14ac:dyDescent="0.25">
      <c r="A1050" s="6" t="s">
        <v>1055</v>
      </c>
      <c r="B1050" s="6" t="s">
        <v>12600</v>
      </c>
      <c r="C1050" s="6" t="s">
        <v>1165</v>
      </c>
      <c r="D1050" s="37"/>
    </row>
    <row r="1051" spans="1:4" ht="15" x14ac:dyDescent="0.25">
      <c r="A1051" s="6" t="s">
        <v>1168</v>
      </c>
      <c r="B1051" s="6" t="s">
        <v>12599</v>
      </c>
      <c r="C1051" s="6" t="s">
        <v>1166</v>
      </c>
      <c r="D1051" s="37"/>
    </row>
    <row r="1052" spans="1:4" ht="15" x14ac:dyDescent="0.25">
      <c r="A1052" s="6" t="s">
        <v>1170</v>
      </c>
      <c r="B1052" s="6" t="s">
        <v>12599</v>
      </c>
      <c r="C1052" s="6" t="s">
        <v>1167</v>
      </c>
      <c r="D1052" s="37"/>
    </row>
    <row r="1053" spans="1:4" ht="15" x14ac:dyDescent="0.25">
      <c r="A1053" s="6" t="s">
        <v>1056</v>
      </c>
      <c r="B1053" s="6" t="s">
        <v>12600</v>
      </c>
      <c r="C1053" s="6" t="s">
        <v>1169</v>
      </c>
      <c r="D1053" s="37"/>
    </row>
    <row r="1054" spans="1:4" ht="15" x14ac:dyDescent="0.25">
      <c r="A1054" s="6" t="s">
        <v>1057</v>
      </c>
      <c r="B1054" s="6" t="s">
        <v>12600</v>
      </c>
      <c r="C1054" s="6" t="s">
        <v>1171</v>
      </c>
      <c r="D1054" s="37"/>
    </row>
    <row r="1055" spans="1:4" ht="15" x14ac:dyDescent="0.25">
      <c r="A1055" s="6" t="s">
        <v>1058</v>
      </c>
      <c r="B1055" s="6" t="s">
        <v>12600</v>
      </c>
      <c r="C1055" s="6" t="s">
        <v>1172</v>
      </c>
      <c r="D1055" s="37"/>
    </row>
    <row r="1056" spans="1:4" ht="15" x14ac:dyDescent="0.25">
      <c r="A1056" s="6" t="s">
        <v>12601</v>
      </c>
      <c r="B1056" s="6" t="s">
        <v>12600</v>
      </c>
      <c r="C1056" s="6" t="s">
        <v>1173</v>
      </c>
      <c r="D1056" s="37"/>
    </row>
    <row r="1057" spans="1:4" ht="15" x14ac:dyDescent="0.25">
      <c r="A1057" s="6" t="s">
        <v>1059</v>
      </c>
      <c r="B1057" s="6" t="s">
        <v>12600</v>
      </c>
      <c r="C1057" s="6" t="s">
        <v>1174</v>
      </c>
      <c r="D1057" s="37"/>
    </row>
    <row r="1058" spans="1:4" ht="15" x14ac:dyDescent="0.25">
      <c r="A1058" s="6" t="s">
        <v>1060</v>
      </c>
      <c r="B1058" s="6" t="s">
        <v>12600</v>
      </c>
      <c r="C1058" s="6" t="s">
        <v>1175</v>
      </c>
      <c r="D1058" s="37"/>
    </row>
    <row r="1059" spans="1:4" ht="15" x14ac:dyDescent="0.25">
      <c r="A1059" s="6" t="s">
        <v>12602</v>
      </c>
      <c r="B1059" s="6" t="s">
        <v>12600</v>
      </c>
      <c r="C1059" s="6" t="s">
        <v>1176</v>
      </c>
      <c r="D1059" s="37"/>
    </row>
    <row r="1060" spans="1:4" ht="15" x14ac:dyDescent="0.25">
      <c r="A1060" s="6" t="s">
        <v>1062</v>
      </c>
      <c r="B1060" s="6" t="s">
        <v>12600</v>
      </c>
      <c r="C1060" s="6" t="s">
        <v>1177</v>
      </c>
      <c r="D1060" s="37"/>
    </row>
    <row r="1061" spans="1:4" ht="15" x14ac:dyDescent="0.25">
      <c r="A1061" s="6" t="s">
        <v>1063</v>
      </c>
      <c r="B1061" s="6" t="s">
        <v>12600</v>
      </c>
      <c r="C1061" s="6" t="s">
        <v>1178</v>
      </c>
      <c r="D1061" s="37"/>
    </row>
    <row r="1062" spans="1:4" ht="15" x14ac:dyDescent="0.25">
      <c r="A1062" s="6" t="s">
        <v>1064</v>
      </c>
      <c r="B1062" s="6" t="s">
        <v>12600</v>
      </c>
      <c r="C1062" s="6" t="s">
        <v>1179</v>
      </c>
      <c r="D1062" s="37"/>
    </row>
    <row r="1063" spans="1:4" ht="15" x14ac:dyDescent="0.25">
      <c r="A1063" s="6" t="s">
        <v>1065</v>
      </c>
      <c r="B1063" s="6" t="s">
        <v>12600</v>
      </c>
      <c r="C1063" s="6" t="s">
        <v>1180</v>
      </c>
      <c r="D1063" s="37"/>
    </row>
    <row r="1064" spans="1:4" ht="15" x14ac:dyDescent="0.25">
      <c r="A1064" s="6" t="s">
        <v>1066</v>
      </c>
      <c r="B1064" s="6" t="s">
        <v>12600</v>
      </c>
      <c r="C1064" s="6" t="s">
        <v>1181</v>
      </c>
      <c r="D1064" s="37"/>
    </row>
    <row r="1065" spans="1:4" ht="15" x14ac:dyDescent="0.25">
      <c r="A1065" s="6" t="s">
        <v>1068</v>
      </c>
      <c r="B1065" s="6" t="s">
        <v>12600</v>
      </c>
      <c r="C1065" s="6" t="s">
        <v>1182</v>
      </c>
      <c r="D1065" s="37"/>
    </row>
    <row r="1066" spans="1:4" ht="15" x14ac:dyDescent="0.25">
      <c r="A1066" s="6" t="s">
        <v>1069</v>
      </c>
      <c r="B1066" s="6" t="s">
        <v>12600</v>
      </c>
      <c r="C1066" s="6" t="s">
        <v>1183</v>
      </c>
      <c r="D1066" s="37"/>
    </row>
    <row r="1067" spans="1:4" ht="15" x14ac:dyDescent="0.25">
      <c r="A1067" s="6" t="s">
        <v>1070</v>
      </c>
      <c r="B1067" s="6" t="s">
        <v>12600</v>
      </c>
      <c r="C1067" s="6" t="s">
        <v>1184</v>
      </c>
      <c r="D1067" s="37"/>
    </row>
    <row r="1068" spans="1:4" ht="15" x14ac:dyDescent="0.25">
      <c r="A1068" s="6" t="s">
        <v>1071</v>
      </c>
      <c r="B1068" s="6" t="s">
        <v>12600</v>
      </c>
      <c r="C1068" s="6" t="s">
        <v>1185</v>
      </c>
      <c r="D1068" s="37"/>
    </row>
    <row r="1069" spans="1:4" ht="15" x14ac:dyDescent="0.25">
      <c r="A1069" s="6" t="s">
        <v>1072</v>
      </c>
      <c r="B1069" s="6" t="s">
        <v>12600</v>
      </c>
      <c r="C1069" s="6" t="s">
        <v>1186</v>
      </c>
      <c r="D1069" s="37"/>
    </row>
    <row r="1070" spans="1:4" ht="15" x14ac:dyDescent="0.25">
      <c r="A1070" s="6" t="s">
        <v>1073</v>
      </c>
      <c r="B1070" s="6" t="s">
        <v>12600</v>
      </c>
      <c r="C1070" s="6" t="s">
        <v>1187</v>
      </c>
      <c r="D1070" s="37"/>
    </row>
    <row r="1071" spans="1:4" ht="15" x14ac:dyDescent="0.25">
      <c r="A1071" s="6" t="s">
        <v>1074</v>
      </c>
      <c r="B1071" s="6" t="s">
        <v>12600</v>
      </c>
      <c r="C1071" s="6" t="s">
        <v>1188</v>
      </c>
      <c r="D1071" s="37"/>
    </row>
    <row r="1072" spans="1:4" ht="15" x14ac:dyDescent="0.25">
      <c r="A1072" s="6" t="s">
        <v>1189</v>
      </c>
      <c r="B1072" s="6" t="s">
        <v>12599</v>
      </c>
      <c r="C1072" s="6" t="s">
        <v>1190</v>
      </c>
      <c r="D1072" s="37"/>
    </row>
    <row r="1073" spans="1:4" ht="15" x14ac:dyDescent="0.25">
      <c r="A1073" s="6" t="s">
        <v>1075</v>
      </c>
      <c r="B1073" s="6" t="s">
        <v>12600</v>
      </c>
      <c r="C1073" s="6" t="s">
        <v>1191</v>
      </c>
      <c r="D1073" s="37"/>
    </row>
    <row r="1074" spans="1:4" ht="15" x14ac:dyDescent="0.25">
      <c r="A1074" s="6" t="s">
        <v>1076</v>
      </c>
      <c r="B1074" s="6" t="s">
        <v>12600</v>
      </c>
      <c r="C1074" s="6" t="s">
        <v>1192</v>
      </c>
      <c r="D1074" s="37"/>
    </row>
    <row r="1075" spans="1:4" ht="15" x14ac:dyDescent="0.25">
      <c r="A1075" s="6" t="s">
        <v>1077</v>
      </c>
      <c r="B1075" s="6" t="s">
        <v>12600</v>
      </c>
      <c r="C1075" s="6" t="s">
        <v>1193</v>
      </c>
      <c r="D1075" s="37"/>
    </row>
    <row r="1076" spans="1:4" ht="15" x14ac:dyDescent="0.25">
      <c r="A1076" s="6" t="s">
        <v>1078</v>
      </c>
      <c r="B1076" s="6" t="s">
        <v>12600</v>
      </c>
      <c r="C1076" s="6" t="s">
        <v>1194</v>
      </c>
      <c r="D1076" s="37"/>
    </row>
    <row r="1077" spans="1:4" ht="15" x14ac:dyDescent="0.25">
      <c r="A1077" s="6" t="s">
        <v>1079</v>
      </c>
      <c r="B1077" s="6" t="s">
        <v>12600</v>
      </c>
      <c r="C1077" s="6" t="s">
        <v>1195</v>
      </c>
      <c r="D1077" s="37"/>
    </row>
    <row r="1078" spans="1:4" ht="15" x14ac:dyDescent="0.25">
      <c r="A1078" s="6" t="s">
        <v>1080</v>
      </c>
      <c r="B1078" s="6" t="s">
        <v>12600</v>
      </c>
      <c r="C1078" s="6" t="s">
        <v>1196</v>
      </c>
      <c r="D1078" s="37"/>
    </row>
    <row r="1079" spans="1:4" ht="15" x14ac:dyDescent="0.25">
      <c r="A1079" s="6" t="s">
        <v>1081</v>
      </c>
      <c r="B1079" s="6" t="s">
        <v>12600</v>
      </c>
      <c r="C1079" s="6" t="s">
        <v>1197</v>
      </c>
      <c r="D1079" s="37"/>
    </row>
    <row r="1080" spans="1:4" ht="15" x14ac:dyDescent="0.25">
      <c r="A1080" s="6" t="s">
        <v>1082</v>
      </c>
      <c r="B1080" s="6" t="s">
        <v>12600</v>
      </c>
      <c r="C1080" s="6" t="s">
        <v>1198</v>
      </c>
      <c r="D1080" s="37"/>
    </row>
    <row r="1081" spans="1:4" ht="15" x14ac:dyDescent="0.25">
      <c r="A1081" s="6" t="s">
        <v>1083</v>
      </c>
      <c r="B1081" s="6" t="s">
        <v>12600</v>
      </c>
      <c r="C1081" s="6" t="s">
        <v>1199</v>
      </c>
      <c r="D1081" s="37"/>
    </row>
    <row r="1082" spans="1:4" ht="15" x14ac:dyDescent="0.25">
      <c r="A1082" s="6" t="s">
        <v>1084</v>
      </c>
      <c r="B1082" s="6" t="s">
        <v>12600</v>
      </c>
      <c r="C1082" s="6" t="s">
        <v>1200</v>
      </c>
      <c r="D1082" s="37"/>
    </row>
    <row r="1083" spans="1:4" ht="15" x14ac:dyDescent="0.25">
      <c r="A1083" s="6" t="s">
        <v>1085</v>
      </c>
      <c r="B1083" s="6" t="s">
        <v>12600</v>
      </c>
      <c r="C1083" s="6" t="s">
        <v>1201</v>
      </c>
      <c r="D1083" s="37"/>
    </row>
    <row r="1084" spans="1:4" ht="15" x14ac:dyDescent="0.25">
      <c r="A1084" s="6" t="s">
        <v>1086</v>
      </c>
      <c r="B1084" s="6" t="s">
        <v>12600</v>
      </c>
      <c r="C1084" s="6" t="s">
        <v>1202</v>
      </c>
      <c r="D1084" s="37"/>
    </row>
    <row r="1085" spans="1:4" ht="15" x14ac:dyDescent="0.25">
      <c r="A1085" s="6" t="s">
        <v>1087</v>
      </c>
      <c r="B1085" s="6" t="s">
        <v>12600</v>
      </c>
      <c r="C1085" s="6" t="s">
        <v>1203</v>
      </c>
      <c r="D1085" s="37"/>
    </row>
    <row r="1086" spans="1:4" ht="15" x14ac:dyDescent="0.25">
      <c r="A1086" s="6" t="s">
        <v>1088</v>
      </c>
      <c r="B1086" s="6" t="s">
        <v>12600</v>
      </c>
      <c r="C1086" s="6" t="s">
        <v>1204</v>
      </c>
      <c r="D1086" s="37"/>
    </row>
    <row r="1087" spans="1:4" ht="15" x14ac:dyDescent="0.25">
      <c r="A1087" s="6" t="s">
        <v>1089</v>
      </c>
      <c r="B1087" s="6" t="s">
        <v>12600</v>
      </c>
      <c r="C1087" s="6" t="s">
        <v>1205</v>
      </c>
      <c r="D1087" s="37"/>
    </row>
    <row r="1088" spans="1:4" ht="15" x14ac:dyDescent="0.25">
      <c r="A1088" s="6" t="s">
        <v>1090</v>
      </c>
      <c r="B1088" s="6" t="s">
        <v>12600</v>
      </c>
      <c r="C1088" s="6" t="s">
        <v>1206</v>
      </c>
      <c r="D1088" s="37"/>
    </row>
    <row r="1089" spans="1:4" ht="15" x14ac:dyDescent="0.25">
      <c r="A1089" s="6" t="s">
        <v>1091</v>
      </c>
      <c r="B1089" s="6" t="s">
        <v>12600</v>
      </c>
      <c r="C1089" s="6" t="s">
        <v>1207</v>
      </c>
      <c r="D1089" s="37"/>
    </row>
    <row r="1090" spans="1:4" ht="15" x14ac:dyDescent="0.25">
      <c r="A1090" s="6" t="s">
        <v>1092</v>
      </c>
      <c r="B1090" s="6" t="s">
        <v>12600</v>
      </c>
      <c r="C1090" s="6" t="s">
        <v>1208</v>
      </c>
      <c r="D1090" s="37"/>
    </row>
    <row r="1091" spans="1:4" ht="15" x14ac:dyDescent="0.25">
      <c r="A1091" s="6" t="s">
        <v>1093</v>
      </c>
      <c r="B1091" s="6" t="s">
        <v>12600</v>
      </c>
      <c r="C1091" s="6" t="s">
        <v>1209</v>
      </c>
      <c r="D1091" s="37"/>
    </row>
    <row r="1092" spans="1:4" ht="15" x14ac:dyDescent="0.25">
      <c r="A1092" s="6" t="s">
        <v>1094</v>
      </c>
      <c r="B1092" s="6" t="s">
        <v>12600</v>
      </c>
      <c r="C1092" s="6" t="s">
        <v>1210</v>
      </c>
      <c r="D1092" s="37"/>
    </row>
    <row r="1093" spans="1:4" ht="15" x14ac:dyDescent="0.25">
      <c r="A1093" s="6" t="s">
        <v>1095</v>
      </c>
      <c r="B1093" s="6" t="s">
        <v>12600</v>
      </c>
      <c r="C1093" s="6" t="s">
        <v>1211</v>
      </c>
      <c r="D1093" s="37"/>
    </row>
    <row r="1094" spans="1:4" ht="15" x14ac:dyDescent="0.25">
      <c r="A1094" s="6" t="s">
        <v>1212</v>
      </c>
      <c r="B1094" s="6" t="s">
        <v>12599</v>
      </c>
      <c r="C1094" s="6" t="s">
        <v>1213</v>
      </c>
      <c r="D1094" s="37"/>
    </row>
    <row r="1095" spans="1:4" ht="15" x14ac:dyDescent="0.25">
      <c r="A1095" s="6" t="s">
        <v>1096</v>
      </c>
      <c r="B1095" s="6" t="s">
        <v>12600</v>
      </c>
      <c r="C1095" s="6" t="s">
        <v>1214</v>
      </c>
      <c r="D1095" s="37"/>
    </row>
    <row r="1096" spans="1:4" ht="15" x14ac:dyDescent="0.25">
      <c r="A1096" s="6" t="s">
        <v>1097</v>
      </c>
      <c r="B1096" s="6" t="s">
        <v>12600</v>
      </c>
      <c r="C1096" s="6" t="s">
        <v>1215</v>
      </c>
      <c r="D1096" s="37"/>
    </row>
    <row r="1097" spans="1:4" ht="15" x14ac:dyDescent="0.25">
      <c r="A1097" s="6" t="s">
        <v>1098</v>
      </c>
      <c r="B1097" s="6" t="s">
        <v>12600</v>
      </c>
      <c r="C1097" s="6" t="s">
        <v>1216</v>
      </c>
      <c r="D1097" s="37"/>
    </row>
    <row r="1098" spans="1:4" ht="15" x14ac:dyDescent="0.25">
      <c r="A1098" s="6" t="s">
        <v>1217</v>
      </c>
      <c r="B1098" s="6" t="s">
        <v>12599</v>
      </c>
      <c r="C1098" s="6" t="s">
        <v>1218</v>
      </c>
      <c r="D1098" s="37"/>
    </row>
    <row r="1099" spans="1:4" ht="15" x14ac:dyDescent="0.25">
      <c r="A1099" s="6" t="s">
        <v>1099</v>
      </c>
      <c r="B1099" s="6" t="s">
        <v>12600</v>
      </c>
      <c r="C1099" s="6" t="s">
        <v>1219</v>
      </c>
      <c r="D1099" s="37"/>
    </row>
    <row r="1100" spans="1:4" ht="15" x14ac:dyDescent="0.25">
      <c r="A1100" s="6" t="s">
        <v>1100</v>
      </c>
      <c r="B1100" s="6" t="s">
        <v>12600</v>
      </c>
      <c r="C1100" s="6" t="s">
        <v>1220</v>
      </c>
      <c r="D1100" s="37"/>
    </row>
    <row r="1101" spans="1:4" ht="15" x14ac:dyDescent="0.25">
      <c r="A1101" s="6" t="s">
        <v>1101</v>
      </c>
      <c r="B1101" s="6" t="s">
        <v>12600</v>
      </c>
      <c r="C1101" s="6" t="s">
        <v>1221</v>
      </c>
      <c r="D1101" s="37"/>
    </row>
    <row r="1102" spans="1:4" ht="15" x14ac:dyDescent="0.25">
      <c r="A1102" s="6" t="s">
        <v>1102</v>
      </c>
      <c r="B1102" s="6" t="s">
        <v>12600</v>
      </c>
      <c r="C1102" s="6" t="s">
        <v>1222</v>
      </c>
      <c r="D1102" s="37"/>
    </row>
    <row r="1103" spans="1:4" ht="15" x14ac:dyDescent="0.25">
      <c r="A1103" s="6" t="s">
        <v>1103</v>
      </c>
      <c r="B1103" s="6" t="s">
        <v>12600</v>
      </c>
      <c r="C1103" s="6" t="s">
        <v>1223</v>
      </c>
      <c r="D1103" s="37"/>
    </row>
    <row r="1104" spans="1:4" ht="15" x14ac:dyDescent="0.25">
      <c r="A1104" s="6" t="s">
        <v>1104</v>
      </c>
      <c r="B1104" s="6" t="s">
        <v>12600</v>
      </c>
      <c r="C1104" s="6" t="s">
        <v>1224</v>
      </c>
      <c r="D1104" s="37"/>
    </row>
    <row r="1105" spans="1:4" ht="15" x14ac:dyDescent="0.25">
      <c r="A1105" s="6" t="s">
        <v>1105</v>
      </c>
      <c r="B1105" s="6" t="s">
        <v>12600</v>
      </c>
      <c r="C1105" s="6" t="s">
        <v>1225</v>
      </c>
      <c r="D1105" s="37"/>
    </row>
    <row r="1106" spans="1:4" ht="15" x14ac:dyDescent="0.25">
      <c r="A1106" s="6" t="s">
        <v>1106</v>
      </c>
      <c r="B1106" s="6" t="s">
        <v>12600</v>
      </c>
      <c r="C1106" s="6" t="s">
        <v>1226</v>
      </c>
      <c r="D1106" s="37"/>
    </row>
    <row r="1107" spans="1:4" ht="15" x14ac:dyDescent="0.25">
      <c r="A1107" s="6" t="s">
        <v>1107</v>
      </c>
      <c r="B1107" s="6" t="s">
        <v>12600</v>
      </c>
      <c r="C1107" s="6" t="s">
        <v>1227</v>
      </c>
      <c r="D1107" s="37"/>
    </row>
    <row r="1108" spans="1:4" ht="15" x14ac:dyDescent="0.25">
      <c r="A1108" s="6" t="s">
        <v>1108</v>
      </c>
      <c r="B1108" s="6" t="s">
        <v>12600</v>
      </c>
      <c r="C1108" s="6" t="s">
        <v>1228</v>
      </c>
      <c r="D1108" s="37"/>
    </row>
    <row r="1109" spans="1:4" ht="15" x14ac:dyDescent="0.25">
      <c r="A1109" s="6" t="s">
        <v>1109</v>
      </c>
      <c r="B1109" s="6" t="s">
        <v>12600</v>
      </c>
      <c r="C1109" s="6" t="s">
        <v>1229</v>
      </c>
      <c r="D1109" s="37"/>
    </row>
    <row r="1110" spans="1:4" ht="15" x14ac:dyDescent="0.25">
      <c r="A1110" s="6" t="s">
        <v>1110</v>
      </c>
      <c r="B1110" s="6" t="s">
        <v>12600</v>
      </c>
      <c r="C1110" s="6" t="s">
        <v>1230</v>
      </c>
      <c r="D1110" s="37"/>
    </row>
    <row r="1111" spans="1:4" ht="15" x14ac:dyDescent="0.25">
      <c r="A1111" s="6" t="s">
        <v>1111</v>
      </c>
      <c r="B1111" s="6" t="s">
        <v>12600</v>
      </c>
      <c r="C1111" s="6" t="s">
        <v>1231</v>
      </c>
      <c r="D1111" s="37"/>
    </row>
    <row r="1112" spans="1:4" ht="15" x14ac:dyDescent="0.25">
      <c r="A1112" s="6" t="s">
        <v>1112</v>
      </c>
      <c r="B1112" s="6" t="s">
        <v>12600</v>
      </c>
      <c r="C1112" s="6" t="s">
        <v>1232</v>
      </c>
      <c r="D1112" s="37"/>
    </row>
    <row r="1113" spans="1:4" ht="15" x14ac:dyDescent="0.25">
      <c r="A1113" s="6" t="s">
        <v>1113</v>
      </c>
      <c r="B1113" s="6" t="s">
        <v>12600</v>
      </c>
      <c r="C1113" s="6" t="s">
        <v>1233</v>
      </c>
      <c r="D1113" s="37"/>
    </row>
    <row r="1114" spans="1:4" ht="15" x14ac:dyDescent="0.25">
      <c r="A1114" s="6" t="s">
        <v>1234</v>
      </c>
      <c r="B1114" s="6" t="s">
        <v>12599</v>
      </c>
      <c r="C1114" s="6" t="s">
        <v>1235</v>
      </c>
      <c r="D1114" s="37"/>
    </row>
    <row r="1115" spans="1:4" ht="15" x14ac:dyDescent="0.25">
      <c r="A1115" s="6" t="s">
        <v>1236</v>
      </c>
      <c r="B1115" s="6" t="s">
        <v>12599</v>
      </c>
      <c r="C1115" s="6" t="s">
        <v>1237</v>
      </c>
      <c r="D1115" s="37"/>
    </row>
    <row r="1116" spans="1:4" ht="15" x14ac:dyDescent="0.25">
      <c r="A1116" s="6" t="s">
        <v>1238</v>
      </c>
      <c r="B1116" s="6" t="s">
        <v>12599</v>
      </c>
      <c r="C1116" s="6" t="s">
        <v>1239</v>
      </c>
      <c r="D1116" s="37"/>
    </row>
    <row r="1117" spans="1:4" ht="15" x14ac:dyDescent="0.25">
      <c r="A1117" s="6" t="s">
        <v>1240</v>
      </c>
      <c r="B1117" s="6" t="s">
        <v>12599</v>
      </c>
      <c r="C1117" s="6" t="s">
        <v>1241</v>
      </c>
      <c r="D1117" s="37"/>
    </row>
    <row r="1118" spans="1:4" ht="15" x14ac:dyDescent="0.25">
      <c r="A1118" s="6" t="s">
        <v>1242</v>
      </c>
      <c r="B1118" s="6" t="s">
        <v>12599</v>
      </c>
      <c r="C1118" s="6" t="s">
        <v>1243</v>
      </c>
      <c r="D1118" s="37"/>
    </row>
    <row r="1119" spans="1:4" ht="15" x14ac:dyDescent="0.25">
      <c r="A1119" s="6" t="s">
        <v>1244</v>
      </c>
      <c r="B1119" s="6" t="s">
        <v>12599</v>
      </c>
      <c r="C1119" s="6" t="s">
        <v>1245</v>
      </c>
      <c r="D1119" s="37"/>
    </row>
    <row r="1120" spans="1:4" ht="15" x14ac:dyDescent="0.25">
      <c r="A1120" s="6" t="s">
        <v>1246</v>
      </c>
      <c r="B1120" s="6" t="s">
        <v>12599</v>
      </c>
      <c r="C1120" s="6" t="s">
        <v>1247</v>
      </c>
      <c r="D1120" s="37"/>
    </row>
    <row r="1121" spans="1:4" ht="15" x14ac:dyDescent="0.25">
      <c r="A1121" s="6" t="s">
        <v>1248</v>
      </c>
      <c r="B1121" s="6" t="s">
        <v>12599</v>
      </c>
      <c r="C1121" s="6" t="s">
        <v>1249</v>
      </c>
      <c r="D1121" s="37"/>
    </row>
    <row r="1122" spans="1:4" ht="15" x14ac:dyDescent="0.25">
      <c r="A1122" s="6" t="s">
        <v>1250</v>
      </c>
      <c r="B1122" s="6" t="s">
        <v>12599</v>
      </c>
      <c r="C1122" s="6" t="s">
        <v>1251</v>
      </c>
      <c r="D1122" s="37"/>
    </row>
    <row r="1123" spans="1:4" ht="15" x14ac:dyDescent="0.25">
      <c r="A1123" s="6" t="s">
        <v>1252</v>
      </c>
      <c r="B1123" s="6" t="s">
        <v>12599</v>
      </c>
      <c r="C1123" s="6" t="s">
        <v>1253</v>
      </c>
      <c r="D1123" s="37"/>
    </row>
    <row r="1124" spans="1:4" ht="15" x14ac:dyDescent="0.25">
      <c r="A1124" s="6" t="s">
        <v>1114</v>
      </c>
      <c r="B1124" s="6" t="s">
        <v>12600</v>
      </c>
      <c r="C1124" s="6" t="s">
        <v>1254</v>
      </c>
      <c r="D1124" s="37"/>
    </row>
    <row r="1125" spans="1:4" ht="15" x14ac:dyDescent="0.25">
      <c r="A1125" s="6" t="s">
        <v>1115</v>
      </c>
      <c r="B1125" s="6" t="s">
        <v>12600</v>
      </c>
      <c r="C1125" s="6" t="s">
        <v>1255</v>
      </c>
      <c r="D1125" s="37"/>
    </row>
    <row r="1126" spans="1:4" ht="15" x14ac:dyDescent="0.25">
      <c r="A1126" s="6" t="s">
        <v>1116</v>
      </c>
      <c r="B1126" s="6" t="s">
        <v>12600</v>
      </c>
      <c r="C1126" s="6" t="s">
        <v>1256</v>
      </c>
      <c r="D1126" s="37"/>
    </row>
    <row r="1127" spans="1:4" ht="15" x14ac:dyDescent="0.25">
      <c r="A1127" s="6" t="s">
        <v>1118</v>
      </c>
      <c r="B1127" s="6" t="s">
        <v>12600</v>
      </c>
      <c r="C1127" s="6" t="s">
        <v>1257</v>
      </c>
      <c r="D1127" s="37"/>
    </row>
    <row r="1128" spans="1:4" ht="15" x14ac:dyDescent="0.25">
      <c r="A1128" s="6" t="s">
        <v>1120</v>
      </c>
      <c r="B1128" s="6" t="s">
        <v>12600</v>
      </c>
      <c r="C1128" s="6" t="s">
        <v>1258</v>
      </c>
      <c r="D1128" s="37"/>
    </row>
    <row r="1129" spans="1:4" ht="15" x14ac:dyDescent="0.25">
      <c r="A1129" s="6" t="s">
        <v>1122</v>
      </c>
      <c r="B1129" s="6" t="s">
        <v>12600</v>
      </c>
      <c r="C1129" s="6" t="s">
        <v>1259</v>
      </c>
      <c r="D1129" s="37"/>
    </row>
    <row r="1130" spans="1:4" ht="15" x14ac:dyDescent="0.25">
      <c r="A1130" s="6" t="s">
        <v>1124</v>
      </c>
      <c r="B1130" s="6" t="s">
        <v>12600</v>
      </c>
      <c r="C1130" s="6" t="s">
        <v>1260</v>
      </c>
      <c r="D1130" s="37"/>
    </row>
    <row r="1131" spans="1:4" ht="15" x14ac:dyDescent="0.25">
      <c r="A1131" s="6" t="s">
        <v>1126</v>
      </c>
      <c r="B1131" s="6" t="s">
        <v>12600</v>
      </c>
      <c r="C1131" s="6" t="s">
        <v>1261</v>
      </c>
      <c r="D1131" s="37"/>
    </row>
    <row r="1132" spans="1:4" ht="15" x14ac:dyDescent="0.25">
      <c r="A1132" s="6" t="s">
        <v>1128</v>
      </c>
      <c r="B1132" s="6" t="s">
        <v>12600</v>
      </c>
      <c r="C1132" s="6" t="s">
        <v>1262</v>
      </c>
      <c r="D1132" s="37"/>
    </row>
    <row r="1133" spans="1:4" ht="15" x14ac:dyDescent="0.25">
      <c r="A1133" s="6" t="s">
        <v>1263</v>
      </c>
      <c r="B1133" s="6" t="s">
        <v>12599</v>
      </c>
      <c r="C1133" s="6" t="s">
        <v>1264</v>
      </c>
      <c r="D1133" s="37"/>
    </row>
    <row r="1134" spans="1:4" ht="15" x14ac:dyDescent="0.25">
      <c r="A1134" s="6" t="s">
        <v>1130</v>
      </c>
      <c r="B1134" s="6" t="s">
        <v>12600</v>
      </c>
      <c r="C1134" s="6" t="s">
        <v>1265</v>
      </c>
      <c r="D1134" s="37"/>
    </row>
    <row r="1135" spans="1:4" ht="15" x14ac:dyDescent="0.25">
      <c r="A1135" s="6" t="s">
        <v>1131</v>
      </c>
      <c r="B1135" s="6" t="s">
        <v>12600</v>
      </c>
      <c r="C1135" s="6" t="s">
        <v>1266</v>
      </c>
      <c r="D1135" s="37"/>
    </row>
    <row r="1136" spans="1:4" ht="15" x14ac:dyDescent="0.25">
      <c r="A1136" s="6" t="s">
        <v>1267</v>
      </c>
      <c r="B1136" s="6" t="s">
        <v>12599</v>
      </c>
      <c r="C1136" s="6" t="s">
        <v>1268</v>
      </c>
      <c r="D1136" s="37"/>
    </row>
    <row r="1137" spans="1:4" ht="15" x14ac:dyDescent="0.25">
      <c r="A1137" s="6" t="s">
        <v>1269</v>
      </c>
      <c r="B1137" s="6" t="s">
        <v>12599</v>
      </c>
      <c r="C1137" s="6" t="s">
        <v>1270</v>
      </c>
      <c r="D1137" s="37"/>
    </row>
    <row r="1138" spans="1:4" ht="15" x14ac:dyDescent="0.25">
      <c r="A1138" s="6" t="s">
        <v>1271</v>
      </c>
      <c r="B1138" s="6" t="s">
        <v>12599</v>
      </c>
      <c r="C1138" s="6" t="s">
        <v>1272</v>
      </c>
      <c r="D1138" s="37"/>
    </row>
    <row r="1139" spans="1:4" ht="15" x14ac:dyDescent="0.25">
      <c r="A1139" s="6" t="s">
        <v>1132</v>
      </c>
      <c r="B1139" s="6" t="s">
        <v>12600</v>
      </c>
      <c r="C1139" s="6" t="s">
        <v>1273</v>
      </c>
      <c r="D1139" s="37"/>
    </row>
    <row r="1140" spans="1:4" ht="15" x14ac:dyDescent="0.25">
      <c r="A1140" s="6" t="s">
        <v>1134</v>
      </c>
      <c r="B1140" s="6" t="s">
        <v>12600</v>
      </c>
      <c r="C1140" s="6" t="s">
        <v>1274</v>
      </c>
      <c r="D1140" s="37"/>
    </row>
    <row r="1141" spans="1:4" ht="15" x14ac:dyDescent="0.25">
      <c r="A1141" s="6" t="s">
        <v>1135</v>
      </c>
      <c r="B1141" s="6" t="s">
        <v>12600</v>
      </c>
      <c r="C1141" s="6" t="s">
        <v>1275</v>
      </c>
      <c r="D1141" s="37"/>
    </row>
    <row r="1142" spans="1:4" ht="15" x14ac:dyDescent="0.25">
      <c r="A1142" s="6" t="s">
        <v>1136</v>
      </c>
      <c r="B1142" s="6" t="s">
        <v>12600</v>
      </c>
      <c r="C1142" s="6" t="s">
        <v>1276</v>
      </c>
      <c r="D1142" s="37"/>
    </row>
    <row r="1143" spans="1:4" ht="15" x14ac:dyDescent="0.25">
      <c r="A1143" s="6" t="s">
        <v>1137</v>
      </c>
      <c r="B1143" s="6" t="s">
        <v>12600</v>
      </c>
      <c r="C1143" s="6" t="s">
        <v>1277</v>
      </c>
      <c r="D1143" s="37"/>
    </row>
    <row r="1144" spans="1:4" ht="15" x14ac:dyDescent="0.25">
      <c r="A1144" s="6" t="s">
        <v>1138</v>
      </c>
      <c r="B1144" s="6" t="s">
        <v>12600</v>
      </c>
      <c r="C1144" s="6" t="s">
        <v>1278</v>
      </c>
      <c r="D1144" s="37"/>
    </row>
    <row r="1145" spans="1:4" ht="15" x14ac:dyDescent="0.25">
      <c r="A1145" s="6" t="s">
        <v>1139</v>
      </c>
      <c r="B1145" s="6" t="s">
        <v>12600</v>
      </c>
      <c r="C1145" s="6" t="s">
        <v>1279</v>
      </c>
      <c r="D1145" s="37"/>
    </row>
    <row r="1146" spans="1:4" ht="15" x14ac:dyDescent="0.25">
      <c r="A1146" s="6" t="s">
        <v>1140</v>
      </c>
      <c r="B1146" s="6" t="s">
        <v>12600</v>
      </c>
      <c r="C1146" s="6" t="s">
        <v>1280</v>
      </c>
      <c r="D1146" s="37"/>
    </row>
    <row r="1147" spans="1:4" ht="15" x14ac:dyDescent="0.25">
      <c r="A1147" s="6" t="s">
        <v>1142</v>
      </c>
      <c r="B1147" s="6" t="s">
        <v>12600</v>
      </c>
      <c r="C1147" s="6" t="s">
        <v>1281</v>
      </c>
      <c r="D1147" s="37"/>
    </row>
    <row r="1148" spans="1:4" ht="15" x14ac:dyDescent="0.25">
      <c r="A1148" s="6" t="s">
        <v>1143</v>
      </c>
      <c r="B1148" s="6" t="s">
        <v>12600</v>
      </c>
      <c r="C1148" s="6" t="s">
        <v>1282</v>
      </c>
      <c r="D1148" s="37"/>
    </row>
    <row r="1149" spans="1:4" ht="15" x14ac:dyDescent="0.25">
      <c r="A1149" s="6" t="s">
        <v>1144</v>
      </c>
      <c r="B1149" s="6" t="s">
        <v>12600</v>
      </c>
      <c r="C1149" s="6" t="s">
        <v>1285</v>
      </c>
      <c r="D1149" s="37"/>
    </row>
    <row r="1150" spans="1:4" ht="15" x14ac:dyDescent="0.25">
      <c r="A1150" s="6" t="s">
        <v>1284</v>
      </c>
      <c r="B1150" s="6" t="s">
        <v>12599</v>
      </c>
      <c r="C1150" s="6" t="s">
        <v>1287</v>
      </c>
      <c r="D1150" s="37"/>
    </row>
    <row r="1151" spans="1:4" ht="15" x14ac:dyDescent="0.25">
      <c r="A1151" s="6" t="s">
        <v>1286</v>
      </c>
      <c r="B1151" s="6" t="s">
        <v>12599</v>
      </c>
      <c r="C1151" s="6" t="s">
        <v>1289</v>
      </c>
      <c r="D1151" s="37"/>
    </row>
    <row r="1152" spans="1:4" ht="15" x14ac:dyDescent="0.25">
      <c r="A1152" s="6" t="s">
        <v>1288</v>
      </c>
      <c r="B1152" s="6" t="s">
        <v>12599</v>
      </c>
      <c r="C1152" s="6" t="s">
        <v>1291</v>
      </c>
      <c r="D1152" s="37"/>
    </row>
    <row r="1153" spans="1:4" ht="15" x14ac:dyDescent="0.25">
      <c r="A1153" s="6" t="s">
        <v>1290</v>
      </c>
      <c r="B1153" s="6" t="s">
        <v>12599</v>
      </c>
      <c r="C1153" s="6" t="s">
        <v>1293</v>
      </c>
      <c r="D1153" s="37"/>
    </row>
    <row r="1154" spans="1:4" ht="15" x14ac:dyDescent="0.25">
      <c r="A1154" s="6" t="s">
        <v>1292</v>
      </c>
      <c r="B1154" s="6" t="s">
        <v>12599</v>
      </c>
      <c r="C1154" s="6" t="s">
        <v>1295</v>
      </c>
      <c r="D1154" s="37"/>
    </row>
    <row r="1155" spans="1:4" ht="15" x14ac:dyDescent="0.25">
      <c r="A1155" s="6" t="s">
        <v>1294</v>
      </c>
      <c r="B1155" s="6" t="s">
        <v>12599</v>
      </c>
      <c r="C1155" s="6" t="s">
        <v>1297</v>
      </c>
      <c r="D1155" s="37"/>
    </row>
    <row r="1156" spans="1:4" ht="15" x14ac:dyDescent="0.25">
      <c r="A1156" s="6" t="s">
        <v>1296</v>
      </c>
      <c r="B1156" s="6" t="s">
        <v>12599</v>
      </c>
      <c r="C1156" s="6" t="s">
        <v>1299</v>
      </c>
      <c r="D1156" s="37"/>
    </row>
    <row r="1157" spans="1:4" ht="15" x14ac:dyDescent="0.25">
      <c r="A1157" s="6" t="s">
        <v>1298</v>
      </c>
      <c r="B1157" s="6" t="s">
        <v>12599</v>
      </c>
      <c r="C1157" s="6" t="s">
        <v>1301</v>
      </c>
      <c r="D1157" s="37"/>
    </row>
    <row r="1158" spans="1:4" ht="15" x14ac:dyDescent="0.25">
      <c r="A1158" s="6" t="s">
        <v>1300</v>
      </c>
      <c r="B1158" s="6" t="s">
        <v>12599</v>
      </c>
      <c r="C1158" s="6" t="s">
        <v>1303</v>
      </c>
      <c r="D1158" s="37"/>
    </row>
    <row r="1159" spans="1:4" ht="15" x14ac:dyDescent="0.25">
      <c r="A1159" s="6" t="s">
        <v>1302</v>
      </c>
      <c r="B1159" s="6" t="s">
        <v>12599</v>
      </c>
      <c r="C1159" s="6" t="s">
        <v>1305</v>
      </c>
      <c r="D1159" s="37"/>
    </row>
    <row r="1160" spans="1:4" ht="15" x14ac:dyDescent="0.25">
      <c r="A1160" s="6" t="s">
        <v>1304</v>
      </c>
      <c r="B1160" s="6" t="s">
        <v>12599</v>
      </c>
      <c r="C1160" s="6" t="s">
        <v>1307</v>
      </c>
      <c r="D1160" s="37"/>
    </row>
    <row r="1161" spans="1:4" ht="15" x14ac:dyDescent="0.25">
      <c r="A1161" s="6" t="s">
        <v>1306</v>
      </c>
      <c r="B1161" s="6" t="s">
        <v>12599</v>
      </c>
      <c r="C1161" s="6" t="s">
        <v>1309</v>
      </c>
      <c r="D1161" s="37"/>
    </row>
    <row r="1162" spans="1:4" ht="15" x14ac:dyDescent="0.25">
      <c r="A1162" s="6" t="s">
        <v>1308</v>
      </c>
      <c r="B1162" s="6" t="s">
        <v>12599</v>
      </c>
      <c r="C1162" s="6" t="s">
        <v>1311</v>
      </c>
      <c r="D1162" s="37"/>
    </row>
    <row r="1163" spans="1:4" ht="15" x14ac:dyDescent="0.25">
      <c r="A1163" s="6" t="s">
        <v>1310</v>
      </c>
      <c r="B1163" s="6" t="s">
        <v>12599</v>
      </c>
      <c r="C1163" s="6" t="s">
        <v>1313</v>
      </c>
      <c r="D1163" s="37"/>
    </row>
    <row r="1164" spans="1:4" ht="15" x14ac:dyDescent="0.25">
      <c r="A1164" s="6" t="s">
        <v>1312</v>
      </c>
      <c r="B1164" s="6" t="s">
        <v>12599</v>
      </c>
      <c r="C1164" s="6" t="s">
        <v>1315</v>
      </c>
      <c r="D1164" s="37"/>
    </row>
    <row r="1165" spans="1:4" ht="15" x14ac:dyDescent="0.25">
      <c r="A1165" s="6" t="s">
        <v>1314</v>
      </c>
      <c r="B1165" s="6" t="s">
        <v>12599</v>
      </c>
      <c r="C1165" s="6" t="s">
        <v>1317</v>
      </c>
      <c r="D1165" s="37"/>
    </row>
    <row r="1166" spans="1:4" ht="15" x14ac:dyDescent="0.25">
      <c r="A1166" s="6" t="s">
        <v>1316</v>
      </c>
      <c r="B1166" s="6" t="s">
        <v>12599</v>
      </c>
      <c r="C1166" s="6" t="s">
        <v>1319</v>
      </c>
      <c r="D1166" s="37"/>
    </row>
    <row r="1167" spans="1:4" ht="15" x14ac:dyDescent="0.25">
      <c r="A1167" s="6" t="s">
        <v>1318</v>
      </c>
      <c r="B1167" s="6" t="s">
        <v>12599</v>
      </c>
      <c r="C1167" s="6" t="s">
        <v>1321</v>
      </c>
      <c r="D1167" s="37"/>
    </row>
    <row r="1168" spans="1:4" ht="15" x14ac:dyDescent="0.25">
      <c r="A1168" s="6" t="s">
        <v>1320</v>
      </c>
      <c r="B1168" s="6" t="s">
        <v>12599</v>
      </c>
      <c r="C1168" s="6" t="s">
        <v>1323</v>
      </c>
      <c r="D1168" s="37"/>
    </row>
    <row r="1169" spans="1:4" ht="15" x14ac:dyDescent="0.25">
      <c r="A1169" s="6" t="s">
        <v>1322</v>
      </c>
      <c r="B1169" s="6" t="s">
        <v>12599</v>
      </c>
      <c r="C1169" s="6" t="s">
        <v>1324</v>
      </c>
      <c r="D1169" s="37"/>
    </row>
    <row r="1170" spans="1:4" ht="15" x14ac:dyDescent="0.25">
      <c r="A1170" s="6" t="s">
        <v>1145</v>
      </c>
      <c r="B1170" s="6" t="s">
        <v>12600</v>
      </c>
      <c r="C1170" s="6" t="s">
        <v>1325</v>
      </c>
      <c r="D1170" s="37"/>
    </row>
    <row r="1171" spans="1:4" ht="15" x14ac:dyDescent="0.25">
      <c r="A1171" s="6" t="s">
        <v>1146</v>
      </c>
      <c r="B1171" s="6" t="s">
        <v>12600</v>
      </c>
      <c r="C1171" s="6" t="s">
        <v>1326</v>
      </c>
      <c r="D1171" s="37"/>
    </row>
    <row r="1172" spans="1:4" ht="15" x14ac:dyDescent="0.25">
      <c r="A1172" s="6" t="s">
        <v>1147</v>
      </c>
      <c r="B1172" s="6" t="s">
        <v>12600</v>
      </c>
      <c r="C1172" s="6" t="s">
        <v>1327</v>
      </c>
      <c r="D1172" s="37"/>
    </row>
    <row r="1173" spans="1:4" ht="15" x14ac:dyDescent="0.25">
      <c r="A1173" s="6" t="s">
        <v>1148</v>
      </c>
      <c r="B1173" s="6" t="s">
        <v>12600</v>
      </c>
      <c r="C1173" s="6" t="s">
        <v>1328</v>
      </c>
      <c r="D1173" s="37"/>
    </row>
    <row r="1174" spans="1:4" ht="15" x14ac:dyDescent="0.25">
      <c r="A1174" s="6" t="s">
        <v>1149</v>
      </c>
      <c r="B1174" s="6" t="s">
        <v>12600</v>
      </c>
      <c r="C1174" s="6" t="s">
        <v>1329</v>
      </c>
      <c r="D1174" s="37"/>
    </row>
    <row r="1175" spans="1:4" ht="15" x14ac:dyDescent="0.25">
      <c r="A1175" s="6" t="s">
        <v>1150</v>
      </c>
      <c r="B1175" s="6" t="s">
        <v>12600</v>
      </c>
      <c r="C1175" s="6" t="s">
        <v>1330</v>
      </c>
      <c r="D1175" s="37"/>
    </row>
    <row r="1176" spans="1:4" ht="15" x14ac:dyDescent="0.25">
      <c r="A1176" s="6" t="s">
        <v>1152</v>
      </c>
      <c r="B1176" s="6" t="s">
        <v>12600</v>
      </c>
      <c r="C1176" s="6" t="s">
        <v>1331</v>
      </c>
      <c r="D1176" s="37"/>
    </row>
    <row r="1177" spans="1:4" ht="15" x14ac:dyDescent="0.25">
      <c r="A1177" s="6" t="s">
        <v>1153</v>
      </c>
      <c r="B1177" s="6" t="s">
        <v>12600</v>
      </c>
      <c r="C1177" s="6" t="s">
        <v>1332</v>
      </c>
      <c r="D1177" s="37"/>
    </row>
    <row r="1178" spans="1:4" ht="15" x14ac:dyDescent="0.25">
      <c r="A1178" s="6" t="s">
        <v>1154</v>
      </c>
      <c r="B1178" s="6" t="s">
        <v>12600</v>
      </c>
      <c r="C1178" s="6" t="s">
        <v>1334</v>
      </c>
      <c r="D1178" s="37"/>
    </row>
    <row r="1179" spans="1:4" ht="15" x14ac:dyDescent="0.25">
      <c r="A1179" s="6" t="s">
        <v>1333</v>
      </c>
      <c r="B1179" s="6" t="s">
        <v>12599</v>
      </c>
      <c r="C1179" s="6" t="s">
        <v>1335</v>
      </c>
      <c r="D1179" s="37"/>
    </row>
    <row r="1180" spans="1:4" ht="15" x14ac:dyDescent="0.25">
      <c r="A1180" s="6" t="s">
        <v>1155</v>
      </c>
      <c r="B1180" s="6" t="s">
        <v>12600</v>
      </c>
      <c r="C1180" s="6" t="s">
        <v>1336</v>
      </c>
      <c r="D1180" s="37"/>
    </row>
    <row r="1181" spans="1:4" ht="15" x14ac:dyDescent="0.25">
      <c r="A1181" s="6" t="s">
        <v>1156</v>
      </c>
      <c r="B1181" s="6" t="s">
        <v>12600</v>
      </c>
      <c r="C1181" s="6" t="s">
        <v>1337</v>
      </c>
      <c r="D1181" s="37"/>
    </row>
    <row r="1182" spans="1:4" ht="15" x14ac:dyDescent="0.25">
      <c r="A1182" s="6" t="s">
        <v>1157</v>
      </c>
      <c r="B1182" s="6" t="s">
        <v>12600</v>
      </c>
      <c r="C1182" s="6" t="s">
        <v>1338</v>
      </c>
      <c r="D1182" s="37"/>
    </row>
    <row r="1183" spans="1:4" ht="15" x14ac:dyDescent="0.25">
      <c r="A1183" s="6" t="s">
        <v>1158</v>
      </c>
      <c r="B1183" s="6" t="s">
        <v>12600</v>
      </c>
      <c r="C1183" s="6" t="s">
        <v>1340</v>
      </c>
      <c r="D1183" s="37"/>
    </row>
    <row r="1184" spans="1:4" ht="15" x14ac:dyDescent="0.25">
      <c r="A1184" s="6" t="s">
        <v>1339</v>
      </c>
      <c r="B1184" s="6" t="s">
        <v>12599</v>
      </c>
      <c r="C1184" s="6" t="s">
        <v>1341</v>
      </c>
      <c r="D1184" s="37"/>
    </row>
    <row r="1185" spans="1:4" ht="15" x14ac:dyDescent="0.25">
      <c r="A1185" s="6" t="s">
        <v>1159</v>
      </c>
      <c r="B1185" s="6" t="s">
        <v>12600</v>
      </c>
      <c r="C1185" s="6" t="s">
        <v>1342</v>
      </c>
      <c r="D1185" s="37"/>
    </row>
    <row r="1186" spans="1:4" ht="15" x14ac:dyDescent="0.25">
      <c r="A1186" s="6" t="s">
        <v>1160</v>
      </c>
      <c r="B1186" s="6" t="s">
        <v>12600</v>
      </c>
      <c r="C1186" s="6" t="s">
        <v>1343</v>
      </c>
      <c r="D1186" s="37"/>
    </row>
    <row r="1187" spans="1:4" ht="15" x14ac:dyDescent="0.25">
      <c r="A1187" s="6" t="s">
        <v>1161</v>
      </c>
      <c r="B1187" s="6" t="s">
        <v>12600</v>
      </c>
      <c r="C1187" s="6" t="s">
        <v>1344</v>
      </c>
      <c r="D1187" s="37"/>
    </row>
    <row r="1188" spans="1:4" ht="15" x14ac:dyDescent="0.25">
      <c r="A1188" s="6" t="s">
        <v>1162</v>
      </c>
      <c r="B1188" s="6" t="s">
        <v>12600</v>
      </c>
      <c r="C1188" s="6" t="s">
        <v>1345</v>
      </c>
      <c r="D1188" s="37"/>
    </row>
    <row r="1189" spans="1:4" ht="15" x14ac:dyDescent="0.25">
      <c r="A1189" s="6" t="s">
        <v>1163</v>
      </c>
      <c r="B1189" s="6" t="s">
        <v>12600</v>
      </c>
      <c r="C1189" s="6" t="s">
        <v>1346</v>
      </c>
      <c r="D1189" s="37"/>
    </row>
    <row r="1190" spans="1:4" ht="15" x14ac:dyDescent="0.25">
      <c r="A1190" s="6" t="s">
        <v>1165</v>
      </c>
      <c r="B1190" s="6" t="s">
        <v>12600</v>
      </c>
      <c r="C1190" s="6" t="s">
        <v>1347</v>
      </c>
      <c r="D1190" s="37"/>
    </row>
    <row r="1191" spans="1:4" ht="15" x14ac:dyDescent="0.25">
      <c r="A1191" s="6" t="s">
        <v>1166</v>
      </c>
      <c r="B1191" s="6" t="s">
        <v>12600</v>
      </c>
      <c r="C1191" s="6" t="s">
        <v>1348</v>
      </c>
      <c r="D1191" s="37"/>
    </row>
    <row r="1192" spans="1:4" ht="15" x14ac:dyDescent="0.25">
      <c r="A1192" s="6" t="s">
        <v>1167</v>
      </c>
      <c r="B1192" s="6" t="s">
        <v>12600</v>
      </c>
      <c r="C1192" s="6" t="s">
        <v>1349</v>
      </c>
      <c r="D1192" s="37"/>
    </row>
    <row r="1193" spans="1:4" ht="15" x14ac:dyDescent="0.25">
      <c r="A1193" s="6" t="s">
        <v>1169</v>
      </c>
      <c r="B1193" s="6" t="s">
        <v>12600</v>
      </c>
      <c r="C1193" s="6" t="s">
        <v>1350</v>
      </c>
      <c r="D1193" s="37"/>
    </row>
    <row r="1194" spans="1:4" ht="15" x14ac:dyDescent="0.25">
      <c r="A1194" s="6" t="s">
        <v>1171</v>
      </c>
      <c r="B1194" s="6" t="s">
        <v>12600</v>
      </c>
      <c r="C1194" s="6" t="s">
        <v>1351</v>
      </c>
      <c r="D1194" s="37"/>
    </row>
    <row r="1195" spans="1:4" ht="15" x14ac:dyDescent="0.25">
      <c r="A1195" s="6" t="s">
        <v>1172</v>
      </c>
      <c r="B1195" s="6" t="s">
        <v>12600</v>
      </c>
      <c r="C1195" s="6" t="s">
        <v>1352</v>
      </c>
      <c r="D1195" s="37"/>
    </row>
    <row r="1196" spans="1:4" ht="15" x14ac:dyDescent="0.25">
      <c r="A1196" s="6" t="s">
        <v>1173</v>
      </c>
      <c r="B1196" s="6" t="s">
        <v>12600</v>
      </c>
      <c r="C1196" s="6" t="s">
        <v>1353</v>
      </c>
      <c r="D1196" s="37"/>
    </row>
    <row r="1197" spans="1:4" ht="15" x14ac:dyDescent="0.25">
      <c r="A1197" s="6" t="s">
        <v>1174</v>
      </c>
      <c r="B1197" s="6" t="s">
        <v>12600</v>
      </c>
      <c r="C1197" s="6" t="s">
        <v>1354</v>
      </c>
      <c r="D1197" s="37"/>
    </row>
    <row r="1198" spans="1:4" ht="15" x14ac:dyDescent="0.25">
      <c r="A1198" s="6" t="s">
        <v>1175</v>
      </c>
      <c r="B1198" s="6" t="s">
        <v>12600</v>
      </c>
      <c r="C1198" s="6" t="s">
        <v>1355</v>
      </c>
      <c r="D1198" s="37"/>
    </row>
    <row r="1199" spans="1:4" ht="15" x14ac:dyDescent="0.25">
      <c r="A1199" s="6" t="s">
        <v>1176</v>
      </c>
      <c r="B1199" s="6" t="s">
        <v>12600</v>
      </c>
      <c r="C1199" s="6" t="s">
        <v>1356</v>
      </c>
      <c r="D1199" s="37"/>
    </row>
    <row r="1200" spans="1:4" ht="15" x14ac:dyDescent="0.25">
      <c r="A1200" s="6" t="s">
        <v>1177</v>
      </c>
      <c r="B1200" s="6" t="s">
        <v>12600</v>
      </c>
      <c r="C1200" s="6" t="s">
        <v>1357</v>
      </c>
      <c r="D1200" s="37"/>
    </row>
    <row r="1201" spans="1:4" ht="15" x14ac:dyDescent="0.25">
      <c r="A1201" s="6" t="s">
        <v>1178</v>
      </c>
      <c r="B1201" s="6" t="s">
        <v>12600</v>
      </c>
      <c r="C1201" s="6" t="s">
        <v>1358</v>
      </c>
      <c r="D1201" s="37"/>
    </row>
    <row r="1202" spans="1:4" ht="15" x14ac:dyDescent="0.25">
      <c r="A1202" s="6" t="s">
        <v>1179</v>
      </c>
      <c r="B1202" s="6" t="s">
        <v>12600</v>
      </c>
      <c r="C1202" s="6" t="s">
        <v>1359</v>
      </c>
      <c r="D1202" s="37"/>
    </row>
    <row r="1203" spans="1:4" ht="15" x14ac:dyDescent="0.25">
      <c r="A1203" s="6" t="s">
        <v>1180</v>
      </c>
      <c r="B1203" s="6" t="s">
        <v>12600</v>
      </c>
      <c r="C1203" s="6" t="s">
        <v>1360</v>
      </c>
      <c r="D1203" s="37"/>
    </row>
    <row r="1204" spans="1:4" ht="15" x14ac:dyDescent="0.25">
      <c r="A1204" s="6" t="s">
        <v>1181</v>
      </c>
      <c r="B1204" s="6" t="s">
        <v>12600</v>
      </c>
      <c r="C1204" s="6" t="s">
        <v>1361</v>
      </c>
      <c r="D1204" s="37"/>
    </row>
    <row r="1205" spans="1:4" ht="15" x14ac:dyDescent="0.25">
      <c r="A1205" s="6" t="s">
        <v>1182</v>
      </c>
      <c r="B1205" s="6" t="s">
        <v>12600</v>
      </c>
      <c r="C1205" s="6" t="s">
        <v>1362</v>
      </c>
      <c r="D1205" s="37"/>
    </row>
    <row r="1206" spans="1:4" ht="15" x14ac:dyDescent="0.25">
      <c r="A1206" s="6" t="s">
        <v>1183</v>
      </c>
      <c r="B1206" s="6" t="s">
        <v>12600</v>
      </c>
      <c r="C1206" s="6" t="s">
        <v>1363</v>
      </c>
      <c r="D1206" s="37"/>
    </row>
    <row r="1207" spans="1:4" ht="15" x14ac:dyDescent="0.25">
      <c r="A1207" s="6" t="s">
        <v>1184</v>
      </c>
      <c r="B1207" s="6" t="s">
        <v>12600</v>
      </c>
      <c r="C1207" s="6" t="s">
        <v>1364</v>
      </c>
      <c r="D1207" s="37"/>
    </row>
    <row r="1208" spans="1:4" ht="15" x14ac:dyDescent="0.25">
      <c r="A1208" s="6" t="s">
        <v>1185</v>
      </c>
      <c r="B1208" s="6" t="s">
        <v>12600</v>
      </c>
      <c r="C1208" s="6" t="s">
        <v>1365</v>
      </c>
      <c r="D1208" s="37"/>
    </row>
    <row r="1209" spans="1:4" ht="15" x14ac:dyDescent="0.25">
      <c r="A1209" s="6" t="s">
        <v>1186</v>
      </c>
      <c r="B1209" s="6" t="s">
        <v>12600</v>
      </c>
      <c r="C1209" s="6" t="s">
        <v>1366</v>
      </c>
      <c r="D1209" s="37"/>
    </row>
    <row r="1210" spans="1:4" ht="15" x14ac:dyDescent="0.25">
      <c r="A1210" s="6" t="s">
        <v>1187</v>
      </c>
      <c r="B1210" s="6" t="s">
        <v>12600</v>
      </c>
      <c r="C1210" s="6" t="s">
        <v>1367</v>
      </c>
      <c r="D1210" s="37"/>
    </row>
    <row r="1211" spans="1:4" ht="15" x14ac:dyDescent="0.25">
      <c r="A1211" s="6" t="s">
        <v>1188</v>
      </c>
      <c r="B1211" s="6" t="s">
        <v>12600</v>
      </c>
      <c r="C1211" s="6" t="s">
        <v>1368</v>
      </c>
      <c r="D1211" s="37"/>
    </row>
    <row r="1212" spans="1:4" ht="15" x14ac:dyDescent="0.25">
      <c r="A1212" s="6" t="s">
        <v>1190</v>
      </c>
      <c r="B1212" s="6" t="s">
        <v>12600</v>
      </c>
      <c r="C1212" s="6" t="s">
        <v>1369</v>
      </c>
      <c r="D1212" s="37"/>
    </row>
    <row r="1213" spans="1:4" ht="15" x14ac:dyDescent="0.25">
      <c r="A1213" s="6" t="s">
        <v>1191</v>
      </c>
      <c r="B1213" s="6" t="s">
        <v>12600</v>
      </c>
      <c r="C1213" s="6" t="s">
        <v>1370</v>
      </c>
      <c r="D1213" s="37"/>
    </row>
    <row r="1214" spans="1:4" ht="15" x14ac:dyDescent="0.25">
      <c r="A1214" s="6" t="s">
        <v>1192</v>
      </c>
      <c r="B1214" s="6" t="s">
        <v>12600</v>
      </c>
      <c r="C1214" s="6" t="s">
        <v>1371</v>
      </c>
      <c r="D1214" s="37"/>
    </row>
    <row r="1215" spans="1:4" ht="15" x14ac:dyDescent="0.25">
      <c r="A1215" s="6" t="s">
        <v>1193</v>
      </c>
      <c r="B1215" s="6" t="s">
        <v>12600</v>
      </c>
      <c r="C1215" s="6" t="s">
        <v>1372</v>
      </c>
      <c r="D1215" s="37"/>
    </row>
    <row r="1216" spans="1:4" ht="15" x14ac:dyDescent="0.25">
      <c r="A1216" s="6" t="s">
        <v>1194</v>
      </c>
      <c r="B1216" s="6" t="s">
        <v>12600</v>
      </c>
      <c r="C1216" s="6" t="s">
        <v>1373</v>
      </c>
      <c r="D1216" s="37"/>
    </row>
    <row r="1217" spans="1:4" ht="15" x14ac:dyDescent="0.25">
      <c r="A1217" s="6" t="s">
        <v>1195</v>
      </c>
      <c r="B1217" s="6" t="s">
        <v>12600</v>
      </c>
      <c r="C1217" s="6" t="s">
        <v>1374</v>
      </c>
      <c r="D1217" s="37"/>
    </row>
    <row r="1218" spans="1:4" ht="15" x14ac:dyDescent="0.25">
      <c r="A1218" s="6" t="s">
        <v>1196</v>
      </c>
      <c r="B1218" s="6" t="s">
        <v>12600</v>
      </c>
      <c r="C1218" s="6" t="s">
        <v>1375</v>
      </c>
      <c r="D1218" s="37"/>
    </row>
    <row r="1219" spans="1:4" ht="15" x14ac:dyDescent="0.25">
      <c r="A1219" s="6" t="s">
        <v>1197</v>
      </c>
      <c r="B1219" s="6" t="s">
        <v>12600</v>
      </c>
      <c r="C1219" s="6" t="s">
        <v>1376</v>
      </c>
      <c r="D1219" s="37"/>
    </row>
    <row r="1220" spans="1:4" ht="15" x14ac:dyDescent="0.25">
      <c r="A1220" s="6" t="s">
        <v>1198</v>
      </c>
      <c r="B1220" s="6" t="s">
        <v>12600</v>
      </c>
      <c r="C1220" s="6" t="s">
        <v>1377</v>
      </c>
      <c r="D1220" s="37"/>
    </row>
    <row r="1221" spans="1:4" ht="15" x14ac:dyDescent="0.25">
      <c r="A1221" s="6" t="s">
        <v>1199</v>
      </c>
      <c r="B1221" s="6" t="s">
        <v>12600</v>
      </c>
      <c r="C1221" s="6" t="s">
        <v>1378</v>
      </c>
      <c r="D1221" s="37"/>
    </row>
    <row r="1222" spans="1:4" ht="15" x14ac:dyDescent="0.25">
      <c r="A1222" s="6" t="s">
        <v>1200</v>
      </c>
      <c r="B1222" s="6" t="s">
        <v>12600</v>
      </c>
      <c r="C1222" s="6" t="s">
        <v>1379</v>
      </c>
      <c r="D1222" s="37"/>
    </row>
    <row r="1223" spans="1:4" ht="15" x14ac:dyDescent="0.25">
      <c r="A1223" s="6" t="s">
        <v>1201</v>
      </c>
      <c r="B1223" s="6" t="s">
        <v>12600</v>
      </c>
      <c r="C1223" s="6" t="s">
        <v>1380</v>
      </c>
      <c r="D1223" s="37"/>
    </row>
    <row r="1224" spans="1:4" ht="15" x14ac:dyDescent="0.25">
      <c r="A1224" s="6" t="s">
        <v>1202</v>
      </c>
      <c r="B1224" s="6" t="s">
        <v>12600</v>
      </c>
      <c r="C1224" s="6" t="s">
        <v>1381</v>
      </c>
      <c r="D1224" s="37"/>
    </row>
    <row r="1225" spans="1:4" ht="15" x14ac:dyDescent="0.25">
      <c r="A1225" s="6" t="s">
        <v>1203</v>
      </c>
      <c r="B1225" s="6" t="s">
        <v>12600</v>
      </c>
      <c r="C1225" s="6" t="s">
        <v>1382</v>
      </c>
      <c r="D1225" s="37"/>
    </row>
    <row r="1226" spans="1:4" ht="15" x14ac:dyDescent="0.25">
      <c r="A1226" s="6" t="s">
        <v>1204</v>
      </c>
      <c r="B1226" s="6" t="s">
        <v>12600</v>
      </c>
      <c r="C1226" s="6" t="s">
        <v>1383</v>
      </c>
      <c r="D1226" s="37"/>
    </row>
    <row r="1227" spans="1:4" ht="15" x14ac:dyDescent="0.25">
      <c r="A1227" s="6" t="s">
        <v>1205</v>
      </c>
      <c r="B1227" s="6" t="s">
        <v>12600</v>
      </c>
      <c r="C1227" s="6" t="s">
        <v>1384</v>
      </c>
      <c r="D1227" s="37"/>
    </row>
    <row r="1228" spans="1:4" ht="15" x14ac:dyDescent="0.25">
      <c r="A1228" s="6" t="s">
        <v>1206</v>
      </c>
      <c r="B1228" s="6" t="s">
        <v>12600</v>
      </c>
      <c r="C1228" s="6" t="s">
        <v>1385</v>
      </c>
      <c r="D1228" s="37"/>
    </row>
    <row r="1229" spans="1:4" ht="15" x14ac:dyDescent="0.25">
      <c r="A1229" s="6" t="s">
        <v>1207</v>
      </c>
      <c r="B1229" s="6" t="s">
        <v>12600</v>
      </c>
      <c r="C1229" s="6" t="s">
        <v>1386</v>
      </c>
      <c r="D1229" s="37"/>
    </row>
    <row r="1230" spans="1:4" ht="15" x14ac:dyDescent="0.25">
      <c r="A1230" s="6" t="s">
        <v>1208</v>
      </c>
      <c r="B1230" s="6" t="s">
        <v>12600</v>
      </c>
      <c r="C1230" s="6" t="s">
        <v>1387</v>
      </c>
      <c r="D1230" s="37"/>
    </row>
    <row r="1231" spans="1:4" ht="15" x14ac:dyDescent="0.25">
      <c r="A1231" s="6" t="s">
        <v>1209</v>
      </c>
      <c r="B1231" s="6" t="s">
        <v>12600</v>
      </c>
      <c r="C1231" s="6" t="s">
        <v>1388</v>
      </c>
      <c r="D1231" s="37"/>
    </row>
    <row r="1232" spans="1:4" ht="15" x14ac:dyDescent="0.25">
      <c r="A1232" s="6" t="s">
        <v>1210</v>
      </c>
      <c r="B1232" s="6" t="s">
        <v>12600</v>
      </c>
      <c r="C1232" s="6" t="s">
        <v>1389</v>
      </c>
      <c r="D1232" s="37"/>
    </row>
    <row r="1233" spans="1:4" ht="15" x14ac:dyDescent="0.25">
      <c r="A1233" s="6" t="s">
        <v>1211</v>
      </c>
      <c r="B1233" s="6" t="s">
        <v>12600</v>
      </c>
      <c r="C1233" s="6" t="s">
        <v>1390</v>
      </c>
      <c r="D1233" s="37"/>
    </row>
    <row r="1234" spans="1:4" ht="15" x14ac:dyDescent="0.25">
      <c r="A1234" s="6" t="s">
        <v>1213</v>
      </c>
      <c r="B1234" s="6" t="s">
        <v>12600</v>
      </c>
      <c r="C1234" s="6" t="s">
        <v>1391</v>
      </c>
      <c r="D1234" s="37"/>
    </row>
    <row r="1235" spans="1:4" ht="15" x14ac:dyDescent="0.25">
      <c r="A1235" s="6" t="s">
        <v>1214</v>
      </c>
      <c r="B1235" s="6" t="s">
        <v>12600</v>
      </c>
      <c r="C1235" s="6" t="s">
        <v>1392</v>
      </c>
      <c r="D1235" s="37"/>
    </row>
    <row r="1236" spans="1:4" ht="15" x14ac:dyDescent="0.25">
      <c r="A1236" s="6" t="s">
        <v>1215</v>
      </c>
      <c r="B1236" s="6" t="s">
        <v>12600</v>
      </c>
      <c r="C1236" s="6" t="s">
        <v>1393</v>
      </c>
      <c r="D1236" s="37"/>
    </row>
    <row r="1237" spans="1:4" ht="15" x14ac:dyDescent="0.25">
      <c r="A1237" s="6" t="s">
        <v>1216</v>
      </c>
      <c r="B1237" s="6" t="s">
        <v>12600</v>
      </c>
      <c r="C1237" s="6" t="s">
        <v>1394</v>
      </c>
      <c r="D1237" s="37"/>
    </row>
    <row r="1238" spans="1:4" ht="15" x14ac:dyDescent="0.25">
      <c r="A1238" s="6" t="s">
        <v>1218</v>
      </c>
      <c r="B1238" s="6" t="s">
        <v>12600</v>
      </c>
      <c r="C1238" s="6" t="s">
        <v>1395</v>
      </c>
      <c r="D1238" s="37"/>
    </row>
    <row r="1239" spans="1:4" ht="15" x14ac:dyDescent="0.25">
      <c r="A1239" s="6" t="s">
        <v>1219</v>
      </c>
      <c r="B1239" s="6" t="s">
        <v>12600</v>
      </c>
      <c r="C1239" s="6" t="s">
        <v>1396</v>
      </c>
      <c r="D1239" s="37"/>
    </row>
    <row r="1240" spans="1:4" ht="15" x14ac:dyDescent="0.25">
      <c r="A1240" s="6" t="s">
        <v>1220</v>
      </c>
      <c r="B1240" s="6" t="s">
        <v>12600</v>
      </c>
      <c r="C1240" s="6" t="s">
        <v>1397</v>
      </c>
      <c r="D1240" s="37"/>
    </row>
    <row r="1241" spans="1:4" ht="15" x14ac:dyDescent="0.25">
      <c r="A1241" s="6" t="s">
        <v>1221</v>
      </c>
      <c r="B1241" s="6" t="s">
        <v>12600</v>
      </c>
      <c r="C1241" s="6" t="s">
        <v>1398</v>
      </c>
      <c r="D1241" s="37"/>
    </row>
    <row r="1242" spans="1:4" ht="15" x14ac:dyDescent="0.25">
      <c r="A1242" s="6" t="s">
        <v>1222</v>
      </c>
      <c r="B1242" s="6" t="s">
        <v>12600</v>
      </c>
      <c r="C1242" s="6" t="s">
        <v>1399</v>
      </c>
      <c r="D1242" s="37"/>
    </row>
    <row r="1243" spans="1:4" ht="15" x14ac:dyDescent="0.25">
      <c r="A1243" s="6" t="s">
        <v>1223</v>
      </c>
      <c r="B1243" s="6" t="s">
        <v>12600</v>
      </c>
      <c r="C1243" s="6" t="s">
        <v>1400</v>
      </c>
      <c r="D1243" s="37"/>
    </row>
    <row r="1244" spans="1:4" ht="15" x14ac:dyDescent="0.25">
      <c r="A1244" s="6" t="s">
        <v>1224</v>
      </c>
      <c r="B1244" s="6" t="s">
        <v>12600</v>
      </c>
      <c r="C1244" s="6" t="s">
        <v>1401</v>
      </c>
      <c r="D1244" s="37"/>
    </row>
    <row r="1245" spans="1:4" ht="15" x14ac:dyDescent="0.25">
      <c r="A1245" s="6" t="s">
        <v>1225</v>
      </c>
      <c r="B1245" s="6" t="s">
        <v>12600</v>
      </c>
      <c r="C1245" s="6" t="s">
        <v>1402</v>
      </c>
      <c r="D1245" s="37"/>
    </row>
    <row r="1246" spans="1:4" ht="15" x14ac:dyDescent="0.25">
      <c r="A1246" s="6" t="s">
        <v>1226</v>
      </c>
      <c r="B1246" s="6" t="s">
        <v>12600</v>
      </c>
      <c r="C1246" s="6" t="s">
        <v>1404</v>
      </c>
      <c r="D1246" s="37"/>
    </row>
    <row r="1247" spans="1:4" ht="15" x14ac:dyDescent="0.25">
      <c r="A1247" s="6" t="s">
        <v>1403</v>
      </c>
      <c r="B1247" s="6" t="s">
        <v>12599</v>
      </c>
      <c r="C1247" s="6" t="s">
        <v>1405</v>
      </c>
      <c r="D1247" s="37"/>
    </row>
    <row r="1248" spans="1:4" ht="15" x14ac:dyDescent="0.25">
      <c r="A1248" s="6" t="s">
        <v>1227</v>
      </c>
      <c r="B1248" s="6" t="s">
        <v>12600</v>
      </c>
      <c r="C1248" s="6" t="s">
        <v>1406</v>
      </c>
      <c r="D1248" s="37"/>
    </row>
    <row r="1249" spans="1:4" ht="15" x14ac:dyDescent="0.25">
      <c r="A1249" s="6" t="s">
        <v>1228</v>
      </c>
      <c r="B1249" s="6" t="s">
        <v>12600</v>
      </c>
      <c r="C1249" s="6" t="s">
        <v>1407</v>
      </c>
      <c r="D1249" s="37"/>
    </row>
    <row r="1250" spans="1:4" ht="15" x14ac:dyDescent="0.25">
      <c r="A1250" s="6" t="s">
        <v>1229</v>
      </c>
      <c r="B1250" s="6" t="s">
        <v>12600</v>
      </c>
      <c r="C1250" s="6" t="s">
        <v>1408</v>
      </c>
      <c r="D1250" s="37"/>
    </row>
    <row r="1251" spans="1:4" ht="15" x14ac:dyDescent="0.25">
      <c r="A1251" s="6" t="s">
        <v>1230</v>
      </c>
      <c r="B1251" s="6" t="s">
        <v>12600</v>
      </c>
      <c r="C1251" s="6" t="s">
        <v>1409</v>
      </c>
      <c r="D1251" s="37"/>
    </row>
    <row r="1252" spans="1:4" ht="15" x14ac:dyDescent="0.25">
      <c r="A1252" s="6" t="s">
        <v>1231</v>
      </c>
      <c r="B1252" s="6" t="s">
        <v>12600</v>
      </c>
      <c r="C1252" s="6" t="s">
        <v>1410</v>
      </c>
      <c r="D1252" s="37"/>
    </row>
    <row r="1253" spans="1:4" ht="15" x14ac:dyDescent="0.25">
      <c r="A1253" s="6" t="s">
        <v>1232</v>
      </c>
      <c r="B1253" s="6" t="s">
        <v>12600</v>
      </c>
      <c r="C1253" s="6" t="s">
        <v>1411</v>
      </c>
      <c r="D1253" s="37"/>
    </row>
    <row r="1254" spans="1:4" ht="15" x14ac:dyDescent="0.25">
      <c r="A1254" s="6" t="s">
        <v>1233</v>
      </c>
      <c r="B1254" s="6" t="s">
        <v>12600</v>
      </c>
      <c r="C1254" s="6" t="s">
        <v>1412</v>
      </c>
      <c r="D1254" s="37"/>
    </row>
    <row r="1255" spans="1:4" ht="15" x14ac:dyDescent="0.25">
      <c r="A1255" s="6" t="s">
        <v>1235</v>
      </c>
      <c r="B1255" s="6" t="s">
        <v>12600</v>
      </c>
      <c r="C1255" s="6" t="s">
        <v>1413</v>
      </c>
      <c r="D1255" s="37"/>
    </row>
    <row r="1256" spans="1:4" ht="15" x14ac:dyDescent="0.25">
      <c r="A1256" s="6" t="s">
        <v>1237</v>
      </c>
      <c r="B1256" s="6" t="s">
        <v>12600</v>
      </c>
      <c r="C1256" s="6" t="s">
        <v>1414</v>
      </c>
      <c r="D1256" s="37"/>
    </row>
    <row r="1257" spans="1:4" ht="15" x14ac:dyDescent="0.25">
      <c r="A1257" s="6" t="s">
        <v>1239</v>
      </c>
      <c r="B1257" s="6" t="s">
        <v>12600</v>
      </c>
      <c r="C1257" s="6" t="s">
        <v>1415</v>
      </c>
      <c r="D1257" s="37"/>
    </row>
    <row r="1258" spans="1:4" ht="15" x14ac:dyDescent="0.25">
      <c r="A1258" s="6" t="s">
        <v>1241</v>
      </c>
      <c r="B1258" s="6" t="s">
        <v>12600</v>
      </c>
      <c r="C1258" s="6" t="s">
        <v>1416</v>
      </c>
      <c r="D1258" s="37"/>
    </row>
    <row r="1259" spans="1:4" ht="15" x14ac:dyDescent="0.25">
      <c r="A1259" s="6" t="s">
        <v>1243</v>
      </c>
      <c r="B1259" s="6" t="s">
        <v>12600</v>
      </c>
      <c r="C1259" s="6" t="s">
        <v>1417</v>
      </c>
      <c r="D1259" s="37"/>
    </row>
    <row r="1260" spans="1:4" ht="15" x14ac:dyDescent="0.25">
      <c r="A1260" s="6" t="s">
        <v>1245</v>
      </c>
      <c r="B1260" s="6" t="s">
        <v>12600</v>
      </c>
      <c r="C1260" s="6" t="s">
        <v>1418</v>
      </c>
      <c r="D1260" s="37"/>
    </row>
    <row r="1261" spans="1:4" ht="15" x14ac:dyDescent="0.25">
      <c r="A1261" s="6" t="s">
        <v>1247</v>
      </c>
      <c r="B1261" s="6" t="s">
        <v>12600</v>
      </c>
      <c r="C1261" s="6" t="s">
        <v>1419</v>
      </c>
      <c r="D1261" s="37"/>
    </row>
    <row r="1262" spans="1:4" ht="15" x14ac:dyDescent="0.25">
      <c r="A1262" s="6" t="s">
        <v>1249</v>
      </c>
      <c r="B1262" s="6" t="s">
        <v>12600</v>
      </c>
      <c r="C1262" s="6" t="s">
        <v>1420</v>
      </c>
      <c r="D1262" s="37"/>
    </row>
    <row r="1263" spans="1:4" ht="15" x14ac:dyDescent="0.25">
      <c r="A1263" s="6" t="s">
        <v>1251</v>
      </c>
      <c r="B1263" s="6" t="s">
        <v>12600</v>
      </c>
      <c r="C1263" s="6" t="s">
        <v>1421</v>
      </c>
      <c r="D1263" s="37"/>
    </row>
    <row r="1264" spans="1:4" ht="15" x14ac:dyDescent="0.25">
      <c r="A1264" s="6" t="s">
        <v>1253</v>
      </c>
      <c r="B1264" s="6" t="s">
        <v>12600</v>
      </c>
      <c r="C1264" s="6" t="s">
        <v>1422</v>
      </c>
      <c r="D1264" s="37"/>
    </row>
    <row r="1265" spans="1:4" ht="15" x14ac:dyDescent="0.25">
      <c r="A1265" s="6" t="s">
        <v>1254</v>
      </c>
      <c r="B1265" s="6" t="s">
        <v>12600</v>
      </c>
      <c r="C1265" s="6" t="s">
        <v>1423</v>
      </c>
      <c r="D1265" s="37"/>
    </row>
    <row r="1266" spans="1:4" ht="15" x14ac:dyDescent="0.25">
      <c r="A1266" s="6" t="s">
        <v>1255</v>
      </c>
      <c r="B1266" s="6" t="s">
        <v>12600</v>
      </c>
      <c r="C1266" s="6" t="s">
        <v>1424</v>
      </c>
      <c r="D1266" s="37"/>
    </row>
    <row r="1267" spans="1:4" ht="15" x14ac:dyDescent="0.25">
      <c r="A1267" s="6" t="s">
        <v>1256</v>
      </c>
      <c r="B1267" s="6" t="s">
        <v>12600</v>
      </c>
      <c r="C1267" s="6" t="s">
        <v>1425</v>
      </c>
      <c r="D1267" s="37"/>
    </row>
    <row r="1268" spans="1:4" ht="15" x14ac:dyDescent="0.25">
      <c r="A1268" s="6" t="s">
        <v>1257</v>
      </c>
      <c r="B1268" s="6" t="s">
        <v>12600</v>
      </c>
      <c r="C1268" s="6" t="s">
        <v>1426</v>
      </c>
      <c r="D1268" s="37"/>
    </row>
    <row r="1269" spans="1:4" ht="15" x14ac:dyDescent="0.25">
      <c r="A1269" s="6" t="s">
        <v>1258</v>
      </c>
      <c r="B1269" s="6" t="s">
        <v>12600</v>
      </c>
      <c r="C1269" s="6" t="s">
        <v>1427</v>
      </c>
      <c r="D1269" s="37"/>
    </row>
    <row r="1270" spans="1:4" ht="15" x14ac:dyDescent="0.25">
      <c r="A1270" s="6" t="s">
        <v>1259</v>
      </c>
      <c r="B1270" s="6" t="s">
        <v>12600</v>
      </c>
      <c r="C1270" s="6" t="s">
        <v>1428</v>
      </c>
      <c r="D1270" s="37"/>
    </row>
    <row r="1271" spans="1:4" ht="15" x14ac:dyDescent="0.25">
      <c r="A1271" s="6" t="s">
        <v>1260</v>
      </c>
      <c r="B1271" s="6" t="s">
        <v>12600</v>
      </c>
      <c r="C1271" s="6" t="s">
        <v>1429</v>
      </c>
      <c r="D1271" s="37"/>
    </row>
    <row r="1272" spans="1:4" ht="15" x14ac:dyDescent="0.25">
      <c r="A1272" s="6" t="s">
        <v>1261</v>
      </c>
      <c r="B1272" s="6" t="s">
        <v>12600</v>
      </c>
      <c r="C1272" s="6" t="s">
        <v>1430</v>
      </c>
      <c r="D1272" s="37"/>
    </row>
    <row r="1273" spans="1:4" ht="15" x14ac:dyDescent="0.25">
      <c r="A1273" s="6" t="s">
        <v>1262</v>
      </c>
      <c r="B1273" s="6" t="s">
        <v>12600</v>
      </c>
      <c r="C1273" s="6" t="s">
        <v>1431</v>
      </c>
      <c r="D1273" s="37"/>
    </row>
    <row r="1274" spans="1:4" ht="15" x14ac:dyDescent="0.25">
      <c r="A1274" s="6" t="s">
        <v>1264</v>
      </c>
      <c r="B1274" s="6" t="s">
        <v>12600</v>
      </c>
      <c r="C1274" s="6" t="s">
        <v>1432</v>
      </c>
      <c r="D1274" s="37"/>
    </row>
    <row r="1275" spans="1:4" ht="15" x14ac:dyDescent="0.25">
      <c r="A1275" s="6" t="s">
        <v>1265</v>
      </c>
      <c r="B1275" s="6" t="s">
        <v>12600</v>
      </c>
      <c r="C1275" s="6" t="s">
        <v>1433</v>
      </c>
      <c r="D1275" s="37"/>
    </row>
    <row r="1276" spans="1:4" ht="15" x14ac:dyDescent="0.25">
      <c r="A1276" s="6" t="s">
        <v>1266</v>
      </c>
      <c r="B1276" s="6" t="s">
        <v>12600</v>
      </c>
      <c r="C1276" s="6" t="s">
        <v>1434</v>
      </c>
      <c r="D1276" s="37"/>
    </row>
    <row r="1277" spans="1:4" ht="15" x14ac:dyDescent="0.25">
      <c r="A1277" s="6" t="s">
        <v>1268</v>
      </c>
      <c r="B1277" s="6" t="s">
        <v>12600</v>
      </c>
      <c r="C1277" s="6" t="s">
        <v>1435</v>
      </c>
      <c r="D1277" s="37"/>
    </row>
    <row r="1278" spans="1:4" ht="15" x14ac:dyDescent="0.25">
      <c r="A1278" s="6" t="s">
        <v>1270</v>
      </c>
      <c r="B1278" s="6" t="s">
        <v>12600</v>
      </c>
      <c r="C1278" s="6" t="s">
        <v>1436</v>
      </c>
      <c r="D1278" s="37"/>
    </row>
    <row r="1279" spans="1:4" ht="15" x14ac:dyDescent="0.25">
      <c r="A1279" s="6" t="s">
        <v>1272</v>
      </c>
      <c r="B1279" s="6" t="s">
        <v>12600</v>
      </c>
      <c r="C1279" s="6" t="s">
        <v>1437</v>
      </c>
      <c r="D1279" s="37"/>
    </row>
    <row r="1280" spans="1:4" ht="15" x14ac:dyDescent="0.25">
      <c r="A1280" s="6" t="s">
        <v>1273</v>
      </c>
      <c r="B1280" s="6" t="s">
        <v>12600</v>
      </c>
      <c r="C1280" s="6" t="s">
        <v>1438</v>
      </c>
      <c r="D1280" s="37"/>
    </row>
    <row r="1281" spans="1:4" ht="15" x14ac:dyDescent="0.25">
      <c r="A1281" s="6" t="s">
        <v>1274</v>
      </c>
      <c r="B1281" s="6" t="s">
        <v>12600</v>
      </c>
      <c r="C1281" s="6" t="s">
        <v>1439</v>
      </c>
      <c r="D1281" s="37"/>
    </row>
    <row r="1282" spans="1:4" ht="15" x14ac:dyDescent="0.25">
      <c r="A1282" s="6" t="s">
        <v>1275</v>
      </c>
      <c r="B1282" s="6" t="s">
        <v>12600</v>
      </c>
      <c r="C1282" s="6" t="s">
        <v>1440</v>
      </c>
      <c r="D1282" s="37"/>
    </row>
    <row r="1283" spans="1:4" ht="15" x14ac:dyDescent="0.25">
      <c r="A1283" s="6" t="s">
        <v>1276</v>
      </c>
      <c r="B1283" s="6" t="s">
        <v>12600</v>
      </c>
      <c r="C1283" s="6" t="s">
        <v>1441</v>
      </c>
      <c r="D1283" s="37"/>
    </row>
    <row r="1284" spans="1:4" ht="15" x14ac:dyDescent="0.25">
      <c r="A1284" s="6" t="s">
        <v>1277</v>
      </c>
      <c r="B1284" s="6" t="s">
        <v>12600</v>
      </c>
      <c r="C1284" s="6" t="s">
        <v>1443</v>
      </c>
      <c r="D1284" s="37"/>
    </row>
    <row r="1285" spans="1:4" ht="15" x14ac:dyDescent="0.25">
      <c r="A1285" s="6" t="s">
        <v>1442</v>
      </c>
      <c r="B1285" s="6" t="s">
        <v>12599</v>
      </c>
      <c r="C1285" s="6" t="s">
        <v>1444</v>
      </c>
      <c r="D1285" s="37"/>
    </row>
    <row r="1286" spans="1:4" ht="15" x14ac:dyDescent="0.25">
      <c r="A1286" s="6" t="s">
        <v>1278</v>
      </c>
      <c r="B1286" s="6" t="s">
        <v>12600</v>
      </c>
      <c r="C1286" s="6" t="s">
        <v>1445</v>
      </c>
      <c r="D1286" s="37"/>
    </row>
    <row r="1287" spans="1:4" ht="15" x14ac:dyDescent="0.25">
      <c r="A1287" s="6" t="s">
        <v>1279</v>
      </c>
      <c r="B1287" s="6" t="s">
        <v>12600</v>
      </c>
      <c r="C1287" s="6" t="s">
        <v>1446</v>
      </c>
      <c r="D1287" s="37"/>
    </row>
    <row r="1288" spans="1:4" ht="15" x14ac:dyDescent="0.25">
      <c r="A1288" s="6" t="s">
        <v>1280</v>
      </c>
      <c r="B1288" s="6" t="s">
        <v>12600</v>
      </c>
      <c r="C1288" s="6" t="s">
        <v>1447</v>
      </c>
      <c r="D1288" s="37"/>
    </row>
    <row r="1289" spans="1:4" ht="15" x14ac:dyDescent="0.25">
      <c r="A1289" s="6" t="s">
        <v>1281</v>
      </c>
      <c r="B1289" s="6" t="s">
        <v>12600</v>
      </c>
      <c r="C1289" s="6" t="s">
        <v>1448</v>
      </c>
      <c r="D1289" s="37"/>
    </row>
    <row r="1290" spans="1:4" ht="15" x14ac:dyDescent="0.25">
      <c r="A1290" s="6" t="s">
        <v>1282</v>
      </c>
      <c r="B1290" s="6" t="s">
        <v>12600</v>
      </c>
      <c r="C1290" s="6" t="s">
        <v>1449</v>
      </c>
      <c r="D1290" s="37"/>
    </row>
    <row r="1291" spans="1:4" ht="15" x14ac:dyDescent="0.25">
      <c r="A1291" s="6" t="s">
        <v>1283</v>
      </c>
      <c r="B1291" s="6" t="s">
        <v>12599</v>
      </c>
      <c r="C1291" s="6" t="s">
        <v>1450</v>
      </c>
      <c r="D1291" s="37"/>
    </row>
    <row r="1292" spans="1:4" ht="15" x14ac:dyDescent="0.25">
      <c r="A1292" s="6" t="s">
        <v>1285</v>
      </c>
      <c r="B1292" s="6" t="s">
        <v>12600</v>
      </c>
      <c r="C1292" s="6" t="s">
        <v>1451</v>
      </c>
      <c r="D1292" s="37"/>
    </row>
    <row r="1293" spans="1:4" ht="15" x14ac:dyDescent="0.25">
      <c r="A1293" s="6" t="s">
        <v>1287</v>
      </c>
      <c r="B1293" s="6" t="s">
        <v>12600</v>
      </c>
      <c r="C1293" s="6" t="s">
        <v>1452</v>
      </c>
      <c r="D1293" s="37"/>
    </row>
    <row r="1294" spans="1:4" ht="15" x14ac:dyDescent="0.25">
      <c r="A1294" s="6" t="s">
        <v>1289</v>
      </c>
      <c r="B1294" s="6" t="s">
        <v>12600</v>
      </c>
      <c r="C1294" s="6" t="s">
        <v>1453</v>
      </c>
      <c r="D1294" s="37"/>
    </row>
    <row r="1295" spans="1:4" ht="15" x14ac:dyDescent="0.25">
      <c r="A1295" s="6" t="s">
        <v>1291</v>
      </c>
      <c r="B1295" s="6" t="s">
        <v>12600</v>
      </c>
      <c r="C1295" s="6" t="s">
        <v>1454</v>
      </c>
      <c r="D1295" s="37"/>
    </row>
    <row r="1296" spans="1:4" ht="15" x14ac:dyDescent="0.25">
      <c r="A1296" s="6" t="s">
        <v>1293</v>
      </c>
      <c r="B1296" s="6" t="s">
        <v>12600</v>
      </c>
      <c r="C1296" s="6" t="s">
        <v>1455</v>
      </c>
      <c r="D1296" s="37"/>
    </row>
    <row r="1297" spans="1:4" ht="15" x14ac:dyDescent="0.25">
      <c r="A1297" s="6" t="s">
        <v>1295</v>
      </c>
      <c r="B1297" s="6" t="s">
        <v>12600</v>
      </c>
      <c r="C1297" s="6" t="s">
        <v>1456</v>
      </c>
      <c r="D1297" s="37"/>
    </row>
    <row r="1298" spans="1:4" ht="15" x14ac:dyDescent="0.25">
      <c r="A1298" s="6" t="s">
        <v>1297</v>
      </c>
      <c r="B1298" s="6" t="s">
        <v>12600</v>
      </c>
      <c r="C1298" s="6" t="s">
        <v>1457</v>
      </c>
      <c r="D1298" s="37"/>
    </row>
    <row r="1299" spans="1:4" ht="15" x14ac:dyDescent="0.25">
      <c r="A1299" s="6" t="s">
        <v>1299</v>
      </c>
      <c r="B1299" s="6" t="s">
        <v>12600</v>
      </c>
      <c r="C1299" s="6" t="s">
        <v>1458</v>
      </c>
      <c r="D1299" s="37"/>
    </row>
    <row r="1300" spans="1:4" ht="15" x14ac:dyDescent="0.25">
      <c r="A1300" s="6" t="s">
        <v>1301</v>
      </c>
      <c r="B1300" s="6" t="s">
        <v>12600</v>
      </c>
      <c r="C1300" s="6" t="s">
        <v>1459</v>
      </c>
      <c r="D1300" s="37"/>
    </row>
    <row r="1301" spans="1:4" ht="15" x14ac:dyDescent="0.25">
      <c r="A1301" s="6" t="s">
        <v>1303</v>
      </c>
      <c r="B1301" s="6" t="s">
        <v>12600</v>
      </c>
      <c r="C1301" s="6" t="s">
        <v>1460</v>
      </c>
      <c r="D1301" s="37"/>
    </row>
    <row r="1302" spans="1:4" ht="15" x14ac:dyDescent="0.25">
      <c r="A1302" s="6" t="s">
        <v>1305</v>
      </c>
      <c r="B1302" s="6" t="s">
        <v>12600</v>
      </c>
      <c r="C1302" s="6" t="s">
        <v>1461</v>
      </c>
      <c r="D1302" s="37"/>
    </row>
    <row r="1303" spans="1:4" ht="15" x14ac:dyDescent="0.25">
      <c r="A1303" s="6" t="s">
        <v>1307</v>
      </c>
      <c r="B1303" s="6" t="s">
        <v>12600</v>
      </c>
      <c r="C1303" s="6" t="s">
        <v>1462</v>
      </c>
      <c r="D1303" s="37"/>
    </row>
    <row r="1304" spans="1:4" ht="15" x14ac:dyDescent="0.25">
      <c r="A1304" s="6" t="s">
        <v>1309</v>
      </c>
      <c r="B1304" s="6" t="s">
        <v>12600</v>
      </c>
      <c r="C1304" s="6" t="s">
        <v>1463</v>
      </c>
      <c r="D1304" s="37"/>
    </row>
    <row r="1305" spans="1:4" ht="15" x14ac:dyDescent="0.25">
      <c r="A1305" s="6" t="s">
        <v>1311</v>
      </c>
      <c r="B1305" s="6" t="s">
        <v>12600</v>
      </c>
      <c r="C1305" s="6" t="s">
        <v>1464</v>
      </c>
      <c r="D1305" s="37"/>
    </row>
    <row r="1306" spans="1:4" ht="15" x14ac:dyDescent="0.25">
      <c r="A1306" s="6" t="s">
        <v>1313</v>
      </c>
      <c r="B1306" s="6" t="s">
        <v>12600</v>
      </c>
      <c r="C1306" s="6" t="s">
        <v>1465</v>
      </c>
      <c r="D1306" s="37"/>
    </row>
    <row r="1307" spans="1:4" ht="15" x14ac:dyDescent="0.25">
      <c r="A1307" s="6" t="s">
        <v>1315</v>
      </c>
      <c r="B1307" s="6" t="s">
        <v>12600</v>
      </c>
      <c r="C1307" s="6" t="s">
        <v>1466</v>
      </c>
      <c r="D1307" s="37"/>
    </row>
    <row r="1308" spans="1:4" ht="15" x14ac:dyDescent="0.25">
      <c r="A1308" s="6" t="s">
        <v>1317</v>
      </c>
      <c r="B1308" s="6" t="s">
        <v>12600</v>
      </c>
      <c r="C1308" s="6" t="s">
        <v>1467</v>
      </c>
      <c r="D1308" s="37"/>
    </row>
    <row r="1309" spans="1:4" ht="15" x14ac:dyDescent="0.25">
      <c r="A1309" s="6" t="s">
        <v>1319</v>
      </c>
      <c r="B1309" s="6" t="s">
        <v>12600</v>
      </c>
      <c r="C1309" s="6" t="s">
        <v>1468</v>
      </c>
      <c r="D1309" s="37"/>
    </row>
    <row r="1310" spans="1:4" ht="15" x14ac:dyDescent="0.25">
      <c r="A1310" s="6" t="s">
        <v>1321</v>
      </c>
      <c r="B1310" s="6" t="s">
        <v>12600</v>
      </c>
      <c r="C1310" s="6" t="s">
        <v>1469</v>
      </c>
      <c r="D1310" s="37"/>
    </row>
    <row r="1311" spans="1:4" ht="15" x14ac:dyDescent="0.25">
      <c r="A1311" s="6" t="s">
        <v>1323</v>
      </c>
      <c r="B1311" s="6" t="s">
        <v>12600</v>
      </c>
      <c r="C1311" s="6" t="s">
        <v>1470</v>
      </c>
      <c r="D1311" s="37"/>
    </row>
    <row r="1312" spans="1:4" ht="15" x14ac:dyDescent="0.25">
      <c r="A1312" s="6" t="s">
        <v>1324</v>
      </c>
      <c r="B1312" s="6" t="s">
        <v>12600</v>
      </c>
      <c r="C1312" s="6" t="s">
        <v>1471</v>
      </c>
      <c r="D1312" s="37"/>
    </row>
    <row r="1313" spans="1:4" ht="15" x14ac:dyDescent="0.25">
      <c r="A1313" s="6" t="s">
        <v>1325</v>
      </c>
      <c r="B1313" s="6" t="s">
        <v>12600</v>
      </c>
      <c r="C1313" s="6" t="s">
        <v>1472</v>
      </c>
      <c r="D1313" s="37"/>
    </row>
    <row r="1314" spans="1:4" ht="15" x14ac:dyDescent="0.25">
      <c r="A1314" s="6" t="s">
        <v>1326</v>
      </c>
      <c r="B1314" s="6" t="s">
        <v>12600</v>
      </c>
      <c r="C1314" s="6" t="s">
        <v>1473</v>
      </c>
      <c r="D1314" s="37"/>
    </row>
    <row r="1315" spans="1:4" ht="15" x14ac:dyDescent="0.25">
      <c r="A1315" s="6" t="s">
        <v>1327</v>
      </c>
      <c r="B1315" s="6" t="s">
        <v>12600</v>
      </c>
      <c r="C1315" s="6" t="s">
        <v>1474</v>
      </c>
      <c r="D1315" s="37"/>
    </row>
    <row r="1316" spans="1:4" ht="15" x14ac:dyDescent="0.25">
      <c r="A1316" s="6" t="s">
        <v>1328</v>
      </c>
      <c r="B1316" s="6" t="s">
        <v>12600</v>
      </c>
      <c r="C1316" s="6" t="s">
        <v>1475</v>
      </c>
      <c r="D1316" s="37"/>
    </row>
    <row r="1317" spans="1:4" ht="15" x14ac:dyDescent="0.25">
      <c r="A1317" s="6" t="s">
        <v>1329</v>
      </c>
      <c r="B1317" s="6" t="s">
        <v>12600</v>
      </c>
      <c r="C1317" s="6" t="s">
        <v>1476</v>
      </c>
      <c r="D1317" s="37"/>
    </row>
    <row r="1318" spans="1:4" ht="15" x14ac:dyDescent="0.25">
      <c r="A1318" s="6" t="s">
        <v>1330</v>
      </c>
      <c r="B1318" s="6" t="s">
        <v>12600</v>
      </c>
      <c r="C1318" s="6" t="s">
        <v>1477</v>
      </c>
      <c r="D1318" s="37"/>
    </row>
    <row r="1319" spans="1:4" ht="15" x14ac:dyDescent="0.25">
      <c r="A1319" s="6" t="s">
        <v>1331</v>
      </c>
      <c r="B1319" s="6" t="s">
        <v>12600</v>
      </c>
      <c r="C1319" s="6" t="s">
        <v>1478</v>
      </c>
      <c r="D1319" s="37"/>
    </row>
    <row r="1320" spans="1:4" ht="15" x14ac:dyDescent="0.25">
      <c r="A1320" s="6" t="s">
        <v>1332</v>
      </c>
      <c r="B1320" s="6" t="s">
        <v>12600</v>
      </c>
      <c r="C1320" s="6" t="s">
        <v>1479</v>
      </c>
      <c r="D1320" s="37"/>
    </row>
    <row r="1321" spans="1:4" ht="15" x14ac:dyDescent="0.25">
      <c r="A1321" s="6" t="s">
        <v>1334</v>
      </c>
      <c r="B1321" s="6" t="s">
        <v>12600</v>
      </c>
      <c r="C1321" s="6" t="s">
        <v>1480</v>
      </c>
      <c r="D1321" s="37"/>
    </row>
    <row r="1322" spans="1:4" ht="15" x14ac:dyDescent="0.25">
      <c r="A1322" s="6" t="s">
        <v>1335</v>
      </c>
      <c r="B1322" s="6" t="s">
        <v>12600</v>
      </c>
      <c r="C1322" s="6" t="s">
        <v>1482</v>
      </c>
      <c r="D1322" s="37"/>
    </row>
    <row r="1323" spans="1:4" ht="15" x14ac:dyDescent="0.25">
      <c r="A1323" s="6" t="s">
        <v>1481</v>
      </c>
      <c r="B1323" s="6" t="s">
        <v>12599</v>
      </c>
      <c r="C1323" s="6" t="s">
        <v>1483</v>
      </c>
      <c r="D1323" s="37"/>
    </row>
    <row r="1324" spans="1:4" ht="15" x14ac:dyDescent="0.25">
      <c r="A1324" s="6" t="s">
        <v>1336</v>
      </c>
      <c r="B1324" s="6" t="s">
        <v>12600</v>
      </c>
      <c r="C1324" s="6" t="s">
        <v>1484</v>
      </c>
      <c r="D1324" s="37"/>
    </row>
    <row r="1325" spans="1:4" ht="15" x14ac:dyDescent="0.25">
      <c r="A1325" s="6" t="s">
        <v>1337</v>
      </c>
      <c r="B1325" s="6" t="s">
        <v>12600</v>
      </c>
      <c r="C1325" s="6" t="s">
        <v>1485</v>
      </c>
      <c r="D1325" s="37"/>
    </row>
    <row r="1326" spans="1:4" ht="15" x14ac:dyDescent="0.25">
      <c r="A1326" s="6" t="s">
        <v>1338</v>
      </c>
      <c r="B1326" s="6" t="s">
        <v>12600</v>
      </c>
      <c r="C1326" s="6" t="s">
        <v>1487</v>
      </c>
      <c r="D1326" s="37"/>
    </row>
    <row r="1327" spans="1:4" ht="15" x14ac:dyDescent="0.25">
      <c r="A1327" s="6" t="s">
        <v>1340</v>
      </c>
      <c r="B1327" s="6" t="s">
        <v>12600</v>
      </c>
      <c r="C1327" s="6" t="s">
        <v>1488</v>
      </c>
      <c r="D1327" s="37"/>
    </row>
    <row r="1328" spans="1:4" ht="15" x14ac:dyDescent="0.25">
      <c r="A1328" s="6" t="s">
        <v>1341</v>
      </c>
      <c r="B1328" s="6" t="s">
        <v>12600</v>
      </c>
      <c r="C1328" s="6" t="s">
        <v>1489</v>
      </c>
      <c r="D1328" s="37"/>
    </row>
    <row r="1329" spans="1:4" ht="15" x14ac:dyDescent="0.25">
      <c r="A1329" s="6" t="s">
        <v>1342</v>
      </c>
      <c r="B1329" s="6" t="s">
        <v>12600</v>
      </c>
      <c r="C1329" s="6" t="s">
        <v>1490</v>
      </c>
      <c r="D1329" s="37"/>
    </row>
    <row r="1330" spans="1:4" ht="15" x14ac:dyDescent="0.25">
      <c r="A1330" s="6" t="s">
        <v>1343</v>
      </c>
      <c r="B1330" s="6" t="s">
        <v>12600</v>
      </c>
      <c r="C1330" s="6" t="s">
        <v>1492</v>
      </c>
      <c r="D1330" s="37"/>
    </row>
    <row r="1331" spans="1:4" ht="15" x14ac:dyDescent="0.25">
      <c r="A1331" s="6" t="s">
        <v>1344</v>
      </c>
      <c r="B1331" s="6" t="s">
        <v>12600</v>
      </c>
      <c r="C1331" s="6" t="s">
        <v>1493</v>
      </c>
      <c r="D1331" s="37"/>
    </row>
    <row r="1332" spans="1:4" ht="15" x14ac:dyDescent="0.25">
      <c r="A1332" s="6" t="s">
        <v>1491</v>
      </c>
      <c r="B1332" s="6" t="s">
        <v>12599</v>
      </c>
      <c r="C1332" s="6" t="s">
        <v>1494</v>
      </c>
      <c r="D1332" s="37"/>
    </row>
    <row r="1333" spans="1:4" ht="15" x14ac:dyDescent="0.25">
      <c r="A1333" s="6" t="s">
        <v>1345</v>
      </c>
      <c r="B1333" s="6" t="s">
        <v>12600</v>
      </c>
      <c r="C1333" s="6" t="s">
        <v>1495</v>
      </c>
      <c r="D1333" s="37"/>
    </row>
    <row r="1334" spans="1:4" ht="15" x14ac:dyDescent="0.25">
      <c r="A1334" s="6" t="s">
        <v>1346</v>
      </c>
      <c r="B1334" s="6" t="s">
        <v>12600</v>
      </c>
      <c r="C1334" s="6" t="s">
        <v>1496</v>
      </c>
      <c r="D1334" s="37"/>
    </row>
    <row r="1335" spans="1:4" ht="15" x14ac:dyDescent="0.25">
      <c r="A1335" s="6" t="s">
        <v>1347</v>
      </c>
      <c r="B1335" s="6" t="s">
        <v>12600</v>
      </c>
      <c r="C1335" s="6" t="s">
        <v>1497</v>
      </c>
      <c r="D1335" s="37"/>
    </row>
    <row r="1336" spans="1:4" ht="15" x14ac:dyDescent="0.25">
      <c r="A1336" s="6" t="s">
        <v>1348</v>
      </c>
      <c r="B1336" s="6" t="s">
        <v>12600</v>
      </c>
      <c r="C1336" s="6" t="s">
        <v>1499</v>
      </c>
      <c r="D1336" s="37"/>
    </row>
    <row r="1337" spans="1:4" ht="15" x14ac:dyDescent="0.25">
      <c r="A1337" s="6" t="s">
        <v>1349</v>
      </c>
      <c r="B1337" s="6" t="s">
        <v>12600</v>
      </c>
      <c r="C1337" s="6" t="s">
        <v>1500</v>
      </c>
      <c r="D1337" s="37"/>
    </row>
    <row r="1338" spans="1:4" ht="15" x14ac:dyDescent="0.25">
      <c r="A1338" s="6" t="s">
        <v>1498</v>
      </c>
      <c r="B1338" s="6" t="s">
        <v>12599</v>
      </c>
      <c r="C1338" s="6" t="s">
        <v>1501</v>
      </c>
      <c r="D1338" s="37"/>
    </row>
    <row r="1339" spans="1:4" ht="15" x14ac:dyDescent="0.25">
      <c r="A1339" s="6" t="s">
        <v>1350</v>
      </c>
      <c r="B1339" s="6" t="s">
        <v>12600</v>
      </c>
      <c r="C1339" s="6" t="s">
        <v>1502</v>
      </c>
      <c r="D1339" s="37"/>
    </row>
    <row r="1340" spans="1:4" ht="15" x14ac:dyDescent="0.25">
      <c r="A1340" s="6" t="s">
        <v>1351</v>
      </c>
      <c r="B1340" s="6" t="s">
        <v>12600</v>
      </c>
      <c r="C1340" s="6" t="s">
        <v>1504</v>
      </c>
      <c r="D1340" s="37"/>
    </row>
    <row r="1341" spans="1:4" ht="15" x14ac:dyDescent="0.25">
      <c r="A1341" s="6" t="s">
        <v>1352</v>
      </c>
      <c r="B1341" s="6" t="s">
        <v>12600</v>
      </c>
      <c r="C1341" s="6" t="s">
        <v>1505</v>
      </c>
      <c r="D1341" s="37"/>
    </row>
    <row r="1342" spans="1:4" ht="15" x14ac:dyDescent="0.25">
      <c r="A1342" s="6" t="s">
        <v>1503</v>
      </c>
      <c r="B1342" s="6" t="s">
        <v>12599</v>
      </c>
      <c r="C1342" s="6" t="s">
        <v>1506</v>
      </c>
      <c r="D1342" s="37"/>
    </row>
    <row r="1343" spans="1:4" ht="15" x14ac:dyDescent="0.25">
      <c r="A1343" s="6" t="s">
        <v>1353</v>
      </c>
      <c r="B1343" s="6" t="s">
        <v>12600</v>
      </c>
      <c r="C1343" s="6" t="s">
        <v>1507</v>
      </c>
      <c r="D1343" s="37"/>
    </row>
    <row r="1344" spans="1:4" ht="15" x14ac:dyDescent="0.25">
      <c r="A1344" s="6" t="s">
        <v>1354</v>
      </c>
      <c r="B1344" s="6" t="s">
        <v>12600</v>
      </c>
      <c r="C1344" s="6" t="s">
        <v>1508</v>
      </c>
      <c r="D1344" s="37"/>
    </row>
    <row r="1345" spans="1:4" ht="15" x14ac:dyDescent="0.25">
      <c r="A1345" s="6" t="s">
        <v>1355</v>
      </c>
      <c r="B1345" s="6" t="s">
        <v>12600</v>
      </c>
      <c r="C1345" s="6" t="s">
        <v>1509</v>
      </c>
      <c r="D1345" s="37"/>
    </row>
    <row r="1346" spans="1:4" ht="15" x14ac:dyDescent="0.25">
      <c r="A1346" s="6" t="s">
        <v>1356</v>
      </c>
      <c r="B1346" s="6" t="s">
        <v>12600</v>
      </c>
      <c r="C1346" s="6" t="s">
        <v>1510</v>
      </c>
      <c r="D1346" s="37"/>
    </row>
    <row r="1347" spans="1:4" ht="15" x14ac:dyDescent="0.25">
      <c r="A1347" s="6" t="s">
        <v>1357</v>
      </c>
      <c r="B1347" s="6" t="s">
        <v>12600</v>
      </c>
      <c r="C1347" s="6" t="s">
        <v>1511</v>
      </c>
      <c r="D1347" s="37"/>
    </row>
    <row r="1348" spans="1:4" ht="15" x14ac:dyDescent="0.25">
      <c r="A1348" s="6" t="s">
        <v>1358</v>
      </c>
      <c r="B1348" s="6" t="s">
        <v>12600</v>
      </c>
      <c r="C1348" s="6" t="s">
        <v>1512</v>
      </c>
      <c r="D1348" s="37"/>
    </row>
    <row r="1349" spans="1:4" ht="15" x14ac:dyDescent="0.25">
      <c r="A1349" s="6" t="s">
        <v>1359</v>
      </c>
      <c r="B1349" s="6" t="s">
        <v>12600</v>
      </c>
      <c r="C1349" s="6" t="s">
        <v>1513</v>
      </c>
      <c r="D1349" s="37"/>
    </row>
    <row r="1350" spans="1:4" ht="15" x14ac:dyDescent="0.25">
      <c r="A1350" s="6" t="s">
        <v>1360</v>
      </c>
      <c r="B1350" s="6" t="s">
        <v>12600</v>
      </c>
      <c r="C1350" s="6" t="s">
        <v>1514</v>
      </c>
      <c r="D1350" s="37"/>
    </row>
    <row r="1351" spans="1:4" ht="15" x14ac:dyDescent="0.25">
      <c r="A1351" s="6" t="s">
        <v>1361</v>
      </c>
      <c r="B1351" s="6" t="s">
        <v>12600</v>
      </c>
      <c r="C1351" s="6" t="s">
        <v>1515</v>
      </c>
      <c r="D1351" s="37"/>
    </row>
    <row r="1352" spans="1:4" ht="15" x14ac:dyDescent="0.25">
      <c r="A1352" s="6" t="s">
        <v>1362</v>
      </c>
      <c r="B1352" s="6" t="s">
        <v>12600</v>
      </c>
      <c r="C1352" s="6" t="s">
        <v>1517</v>
      </c>
      <c r="D1352" s="37"/>
    </row>
    <row r="1353" spans="1:4" ht="15" x14ac:dyDescent="0.25">
      <c r="A1353" s="6" t="s">
        <v>1363</v>
      </c>
      <c r="B1353" s="6" t="s">
        <v>12600</v>
      </c>
      <c r="C1353" s="6" t="s">
        <v>1518</v>
      </c>
      <c r="D1353" s="37"/>
    </row>
    <row r="1354" spans="1:4" ht="15" x14ac:dyDescent="0.25">
      <c r="A1354" s="6" t="s">
        <v>1516</v>
      </c>
      <c r="B1354" s="6" t="s">
        <v>12599</v>
      </c>
      <c r="C1354" s="6" t="s">
        <v>1519</v>
      </c>
      <c r="D1354" s="37"/>
    </row>
    <row r="1355" spans="1:4" ht="15" x14ac:dyDescent="0.25">
      <c r="A1355" s="6" t="s">
        <v>1364</v>
      </c>
      <c r="B1355" s="6" t="s">
        <v>12600</v>
      </c>
      <c r="C1355" s="6" t="s">
        <v>1520</v>
      </c>
      <c r="D1355" s="37"/>
    </row>
    <row r="1356" spans="1:4" ht="15" x14ac:dyDescent="0.25">
      <c r="A1356" s="6" t="s">
        <v>1365</v>
      </c>
      <c r="B1356" s="6" t="s">
        <v>12600</v>
      </c>
      <c r="C1356" s="6" t="s">
        <v>1521</v>
      </c>
      <c r="D1356" s="37"/>
    </row>
    <row r="1357" spans="1:4" ht="15" x14ac:dyDescent="0.25">
      <c r="A1357" s="6" t="s">
        <v>1366</v>
      </c>
      <c r="B1357" s="6" t="s">
        <v>12600</v>
      </c>
      <c r="C1357" s="6" t="s">
        <v>1522</v>
      </c>
      <c r="D1357" s="37"/>
    </row>
    <row r="1358" spans="1:4" ht="15" x14ac:dyDescent="0.25">
      <c r="A1358" s="6" t="s">
        <v>1367</v>
      </c>
      <c r="B1358" s="6" t="s">
        <v>12600</v>
      </c>
      <c r="C1358" s="6" t="s">
        <v>1523</v>
      </c>
      <c r="D1358" s="37"/>
    </row>
    <row r="1359" spans="1:4" ht="15" x14ac:dyDescent="0.25">
      <c r="A1359" s="6" t="s">
        <v>1368</v>
      </c>
      <c r="B1359" s="6" t="s">
        <v>12600</v>
      </c>
      <c r="C1359" s="6" t="s">
        <v>1524</v>
      </c>
      <c r="D1359" s="37"/>
    </row>
    <row r="1360" spans="1:4" ht="15" x14ac:dyDescent="0.25">
      <c r="A1360" s="6" t="s">
        <v>1369</v>
      </c>
      <c r="B1360" s="6" t="s">
        <v>12600</v>
      </c>
      <c r="C1360" s="6" t="s">
        <v>1525</v>
      </c>
      <c r="D1360" s="37"/>
    </row>
    <row r="1361" spans="1:4" ht="15" x14ac:dyDescent="0.25">
      <c r="A1361" s="6" t="s">
        <v>1370</v>
      </c>
      <c r="B1361" s="6" t="s">
        <v>12600</v>
      </c>
      <c r="C1361" s="6" t="s">
        <v>1526</v>
      </c>
      <c r="D1361" s="37"/>
    </row>
    <row r="1362" spans="1:4" ht="15" x14ac:dyDescent="0.25">
      <c r="A1362" s="6" t="s">
        <v>1371</v>
      </c>
      <c r="B1362" s="6" t="s">
        <v>12600</v>
      </c>
      <c r="C1362" s="6" t="s">
        <v>1527</v>
      </c>
      <c r="D1362" s="37"/>
    </row>
    <row r="1363" spans="1:4" ht="15" x14ac:dyDescent="0.25">
      <c r="A1363" s="6" t="s">
        <v>1372</v>
      </c>
      <c r="B1363" s="6" t="s">
        <v>12600</v>
      </c>
      <c r="C1363" s="6" t="s">
        <v>1528</v>
      </c>
      <c r="D1363" s="37"/>
    </row>
    <row r="1364" spans="1:4" ht="15" x14ac:dyDescent="0.25">
      <c r="A1364" s="6" t="s">
        <v>1373</v>
      </c>
      <c r="B1364" s="6" t="s">
        <v>12600</v>
      </c>
      <c r="C1364" s="6" t="s">
        <v>1529</v>
      </c>
      <c r="D1364" s="37"/>
    </row>
    <row r="1365" spans="1:4" ht="15" x14ac:dyDescent="0.25">
      <c r="A1365" s="6" t="s">
        <v>1374</v>
      </c>
      <c r="B1365" s="6" t="s">
        <v>12600</v>
      </c>
      <c r="C1365" s="6" t="s">
        <v>1530</v>
      </c>
      <c r="D1365" s="37"/>
    </row>
    <row r="1366" spans="1:4" ht="15" x14ac:dyDescent="0.25">
      <c r="A1366" s="6" t="s">
        <v>1375</v>
      </c>
      <c r="B1366" s="6" t="s">
        <v>12600</v>
      </c>
      <c r="C1366" s="6" t="s">
        <v>1531</v>
      </c>
      <c r="D1366" s="37"/>
    </row>
    <row r="1367" spans="1:4" ht="15" x14ac:dyDescent="0.25">
      <c r="A1367" s="6" t="s">
        <v>1376</v>
      </c>
      <c r="B1367" s="6" t="s">
        <v>12600</v>
      </c>
      <c r="C1367" s="6" t="s">
        <v>1532</v>
      </c>
      <c r="D1367" s="37"/>
    </row>
    <row r="1368" spans="1:4" ht="15" x14ac:dyDescent="0.25">
      <c r="A1368" s="6" t="s">
        <v>1377</v>
      </c>
      <c r="B1368" s="6" t="s">
        <v>12600</v>
      </c>
      <c r="C1368" s="6" t="s">
        <v>1533</v>
      </c>
      <c r="D1368" s="37"/>
    </row>
    <row r="1369" spans="1:4" ht="15" x14ac:dyDescent="0.25">
      <c r="A1369" s="6" t="s">
        <v>1378</v>
      </c>
      <c r="B1369" s="6" t="s">
        <v>12600</v>
      </c>
      <c r="C1369" s="6" t="s">
        <v>1534</v>
      </c>
      <c r="D1369" s="37"/>
    </row>
    <row r="1370" spans="1:4" ht="15" x14ac:dyDescent="0.25">
      <c r="A1370" s="6" t="s">
        <v>1379</v>
      </c>
      <c r="B1370" s="6" t="s">
        <v>12600</v>
      </c>
      <c r="C1370" s="6" t="s">
        <v>1535</v>
      </c>
      <c r="D1370" s="37"/>
    </row>
    <row r="1371" spans="1:4" ht="15" x14ac:dyDescent="0.25">
      <c r="A1371" s="6" t="s">
        <v>1380</v>
      </c>
      <c r="B1371" s="6" t="s">
        <v>12600</v>
      </c>
      <c r="C1371" s="6" t="s">
        <v>1536</v>
      </c>
      <c r="D1371" s="37"/>
    </row>
    <row r="1372" spans="1:4" ht="15" x14ac:dyDescent="0.25">
      <c r="A1372" s="6" t="s">
        <v>1381</v>
      </c>
      <c r="B1372" s="6" t="s">
        <v>12600</v>
      </c>
      <c r="C1372" s="6" t="s">
        <v>1537</v>
      </c>
      <c r="D1372" s="37"/>
    </row>
    <row r="1373" spans="1:4" ht="15" x14ac:dyDescent="0.25">
      <c r="A1373" s="6" t="s">
        <v>1382</v>
      </c>
      <c r="B1373" s="6" t="s">
        <v>12600</v>
      </c>
      <c r="C1373" s="6" t="s">
        <v>1538</v>
      </c>
      <c r="D1373" s="37"/>
    </row>
    <row r="1374" spans="1:4" ht="15" x14ac:dyDescent="0.25">
      <c r="A1374" s="6" t="s">
        <v>1383</v>
      </c>
      <c r="B1374" s="6" t="s">
        <v>12600</v>
      </c>
      <c r="C1374" s="6" t="s">
        <v>1539</v>
      </c>
      <c r="D1374" s="37"/>
    </row>
    <row r="1375" spans="1:4" ht="15" x14ac:dyDescent="0.25">
      <c r="A1375" s="6" t="s">
        <v>1384</v>
      </c>
      <c r="B1375" s="6" t="s">
        <v>12600</v>
      </c>
      <c r="C1375" s="6" t="s">
        <v>1540</v>
      </c>
      <c r="D1375" s="37"/>
    </row>
    <row r="1376" spans="1:4" ht="15" x14ac:dyDescent="0.25">
      <c r="A1376" s="6" t="s">
        <v>1385</v>
      </c>
      <c r="B1376" s="6" t="s">
        <v>12600</v>
      </c>
      <c r="C1376" s="6" t="s">
        <v>1541</v>
      </c>
      <c r="D1376" s="37"/>
    </row>
    <row r="1377" spans="1:4" ht="15" x14ac:dyDescent="0.25">
      <c r="A1377" s="6" t="s">
        <v>1386</v>
      </c>
      <c r="B1377" s="6" t="s">
        <v>12600</v>
      </c>
      <c r="C1377" s="6" t="s">
        <v>1542</v>
      </c>
      <c r="D1377" s="37"/>
    </row>
    <row r="1378" spans="1:4" ht="15" x14ac:dyDescent="0.25">
      <c r="A1378" s="6" t="s">
        <v>1387</v>
      </c>
      <c r="B1378" s="6" t="s">
        <v>12600</v>
      </c>
      <c r="C1378" s="6" t="s">
        <v>1543</v>
      </c>
      <c r="D1378" s="37"/>
    </row>
    <row r="1379" spans="1:4" ht="15" x14ac:dyDescent="0.25">
      <c r="A1379" s="6" t="s">
        <v>1388</v>
      </c>
      <c r="B1379" s="6" t="s">
        <v>12600</v>
      </c>
      <c r="C1379" s="6" t="s">
        <v>1544</v>
      </c>
      <c r="D1379" s="37"/>
    </row>
    <row r="1380" spans="1:4" ht="15" x14ac:dyDescent="0.25">
      <c r="A1380" s="6" t="s">
        <v>1389</v>
      </c>
      <c r="B1380" s="6" t="s">
        <v>12600</v>
      </c>
      <c r="C1380" s="6" t="s">
        <v>1545</v>
      </c>
      <c r="D1380" s="37"/>
    </row>
    <row r="1381" spans="1:4" ht="15" x14ac:dyDescent="0.25">
      <c r="A1381" s="6" t="s">
        <v>1390</v>
      </c>
      <c r="B1381" s="6" t="s">
        <v>12600</v>
      </c>
      <c r="C1381" s="6" t="s">
        <v>1546</v>
      </c>
      <c r="D1381" s="37"/>
    </row>
    <row r="1382" spans="1:4" ht="15" x14ac:dyDescent="0.25">
      <c r="A1382" s="6" t="s">
        <v>1391</v>
      </c>
      <c r="B1382" s="6" t="s">
        <v>12600</v>
      </c>
      <c r="C1382" s="6" t="s">
        <v>1547</v>
      </c>
      <c r="D1382" s="37"/>
    </row>
    <row r="1383" spans="1:4" ht="15" x14ac:dyDescent="0.25">
      <c r="A1383" s="6" t="s">
        <v>1392</v>
      </c>
      <c r="B1383" s="6" t="s">
        <v>12600</v>
      </c>
      <c r="C1383" s="6" t="s">
        <v>1548</v>
      </c>
      <c r="D1383" s="37"/>
    </row>
    <row r="1384" spans="1:4" ht="15" x14ac:dyDescent="0.25">
      <c r="A1384" s="6" t="s">
        <v>1393</v>
      </c>
      <c r="B1384" s="6" t="s">
        <v>12600</v>
      </c>
      <c r="C1384" s="6" t="s">
        <v>1549</v>
      </c>
      <c r="D1384" s="37"/>
    </row>
    <row r="1385" spans="1:4" ht="15" x14ac:dyDescent="0.25">
      <c r="A1385" s="6" t="s">
        <v>1394</v>
      </c>
      <c r="B1385" s="6" t="s">
        <v>12600</v>
      </c>
      <c r="C1385" s="6" t="s">
        <v>1550</v>
      </c>
      <c r="D1385" s="37"/>
    </row>
    <row r="1386" spans="1:4" ht="15" x14ac:dyDescent="0.25">
      <c r="A1386" s="6" t="s">
        <v>1395</v>
      </c>
      <c r="B1386" s="6" t="s">
        <v>12600</v>
      </c>
      <c r="C1386" s="6" t="s">
        <v>1551</v>
      </c>
      <c r="D1386" s="37"/>
    </row>
    <row r="1387" spans="1:4" ht="15" x14ac:dyDescent="0.25">
      <c r="A1387" s="6" t="s">
        <v>1396</v>
      </c>
      <c r="B1387" s="6" t="s">
        <v>12600</v>
      </c>
      <c r="C1387" s="6" t="s">
        <v>1552</v>
      </c>
      <c r="D1387" s="37"/>
    </row>
    <row r="1388" spans="1:4" ht="15" x14ac:dyDescent="0.25">
      <c r="A1388" s="6" t="s">
        <v>1397</v>
      </c>
      <c r="B1388" s="6" t="s">
        <v>12600</v>
      </c>
      <c r="C1388" s="6" t="s">
        <v>1553</v>
      </c>
      <c r="D1388" s="37"/>
    </row>
    <row r="1389" spans="1:4" ht="15" x14ac:dyDescent="0.25">
      <c r="A1389" s="6" t="s">
        <v>1398</v>
      </c>
      <c r="B1389" s="6" t="s">
        <v>12600</v>
      </c>
      <c r="C1389" s="6" t="s">
        <v>1554</v>
      </c>
      <c r="D1389" s="37"/>
    </row>
    <row r="1390" spans="1:4" ht="15" x14ac:dyDescent="0.25">
      <c r="A1390" s="6" t="s">
        <v>1399</v>
      </c>
      <c r="B1390" s="6" t="s">
        <v>12600</v>
      </c>
      <c r="C1390" s="6" t="s">
        <v>1555</v>
      </c>
      <c r="D1390" s="37"/>
    </row>
    <row r="1391" spans="1:4" ht="15" x14ac:dyDescent="0.25">
      <c r="A1391" s="6" t="s">
        <v>1400</v>
      </c>
      <c r="B1391" s="6" t="s">
        <v>12600</v>
      </c>
      <c r="C1391" s="6" t="s">
        <v>1556</v>
      </c>
      <c r="D1391" s="37"/>
    </row>
    <row r="1392" spans="1:4" ht="15" x14ac:dyDescent="0.25">
      <c r="A1392" s="6" t="s">
        <v>1401</v>
      </c>
      <c r="B1392" s="6" t="s">
        <v>12600</v>
      </c>
      <c r="C1392" s="6" t="s">
        <v>1557</v>
      </c>
      <c r="D1392" s="37"/>
    </row>
    <row r="1393" spans="1:4" ht="15" x14ac:dyDescent="0.25">
      <c r="A1393" s="6" t="s">
        <v>1402</v>
      </c>
      <c r="B1393" s="6" t="s">
        <v>12600</v>
      </c>
      <c r="C1393" s="6" t="s">
        <v>1558</v>
      </c>
      <c r="D1393" s="37"/>
    </row>
    <row r="1394" spans="1:4" ht="15" x14ac:dyDescent="0.25">
      <c r="A1394" s="6" t="s">
        <v>1404</v>
      </c>
      <c r="B1394" s="6" t="s">
        <v>12600</v>
      </c>
      <c r="C1394" s="6" t="s">
        <v>1559</v>
      </c>
      <c r="D1394" s="37"/>
    </row>
    <row r="1395" spans="1:4" ht="15" x14ac:dyDescent="0.25">
      <c r="A1395" s="6" t="s">
        <v>1405</v>
      </c>
      <c r="B1395" s="6" t="s">
        <v>12600</v>
      </c>
      <c r="C1395" s="6" t="s">
        <v>1560</v>
      </c>
      <c r="D1395" s="37"/>
    </row>
    <row r="1396" spans="1:4" ht="15" x14ac:dyDescent="0.25">
      <c r="A1396" s="6" t="s">
        <v>1406</v>
      </c>
      <c r="B1396" s="6" t="s">
        <v>12600</v>
      </c>
      <c r="C1396" s="6" t="s">
        <v>1561</v>
      </c>
      <c r="D1396" s="37"/>
    </row>
    <row r="1397" spans="1:4" ht="15" x14ac:dyDescent="0.25">
      <c r="A1397" s="6" t="s">
        <v>1407</v>
      </c>
      <c r="B1397" s="6" t="s">
        <v>12600</v>
      </c>
      <c r="C1397" s="6" t="s">
        <v>1562</v>
      </c>
      <c r="D1397" s="37"/>
    </row>
    <row r="1398" spans="1:4" ht="15" x14ac:dyDescent="0.25">
      <c r="A1398" s="6" t="s">
        <v>1408</v>
      </c>
      <c r="B1398" s="6" t="s">
        <v>12600</v>
      </c>
      <c r="C1398" s="6" t="s">
        <v>1563</v>
      </c>
      <c r="D1398" s="37"/>
    </row>
    <row r="1399" spans="1:4" ht="15" x14ac:dyDescent="0.25">
      <c r="A1399" s="6" t="s">
        <v>1409</v>
      </c>
      <c r="B1399" s="6" t="s">
        <v>12600</v>
      </c>
      <c r="C1399" s="6" t="s">
        <v>1565</v>
      </c>
      <c r="D1399" s="37"/>
    </row>
    <row r="1400" spans="1:4" ht="15" x14ac:dyDescent="0.25">
      <c r="A1400" s="6" t="s">
        <v>1410</v>
      </c>
      <c r="B1400" s="6" t="s">
        <v>12600</v>
      </c>
      <c r="C1400" s="6" t="s">
        <v>1566</v>
      </c>
      <c r="D1400" s="37"/>
    </row>
    <row r="1401" spans="1:4" ht="15" x14ac:dyDescent="0.25">
      <c r="A1401" s="6" t="s">
        <v>1564</v>
      </c>
      <c r="B1401" s="6" t="s">
        <v>12599</v>
      </c>
      <c r="C1401" s="6" t="s">
        <v>1567</v>
      </c>
      <c r="D1401" s="37"/>
    </row>
    <row r="1402" spans="1:4" ht="15" x14ac:dyDescent="0.25">
      <c r="A1402" s="6" t="s">
        <v>1411</v>
      </c>
      <c r="B1402" s="6" t="s">
        <v>12600</v>
      </c>
      <c r="C1402" s="6" t="s">
        <v>1568</v>
      </c>
      <c r="D1402" s="37"/>
    </row>
    <row r="1403" spans="1:4" ht="15" x14ac:dyDescent="0.25">
      <c r="A1403" s="6" t="s">
        <v>1412</v>
      </c>
      <c r="B1403" s="6" t="s">
        <v>12600</v>
      </c>
      <c r="C1403" s="6" t="s">
        <v>1569</v>
      </c>
      <c r="D1403" s="37"/>
    </row>
    <row r="1404" spans="1:4" ht="15" x14ac:dyDescent="0.25">
      <c r="A1404" s="6" t="s">
        <v>1413</v>
      </c>
      <c r="B1404" s="6" t="s">
        <v>12600</v>
      </c>
      <c r="C1404" s="6" t="s">
        <v>1570</v>
      </c>
      <c r="D1404" s="37"/>
    </row>
    <row r="1405" spans="1:4" ht="15" x14ac:dyDescent="0.25">
      <c r="A1405" s="6" t="s">
        <v>1414</v>
      </c>
      <c r="B1405" s="6" t="s">
        <v>12600</v>
      </c>
      <c r="C1405" s="6" t="s">
        <v>1571</v>
      </c>
      <c r="D1405" s="37"/>
    </row>
    <row r="1406" spans="1:4" ht="15" x14ac:dyDescent="0.25">
      <c r="A1406" s="6" t="s">
        <v>1415</v>
      </c>
      <c r="B1406" s="6" t="s">
        <v>12600</v>
      </c>
      <c r="C1406" s="6" t="s">
        <v>1572</v>
      </c>
      <c r="D1406" s="37"/>
    </row>
    <row r="1407" spans="1:4" ht="15" x14ac:dyDescent="0.25">
      <c r="A1407" s="6" t="s">
        <v>1416</v>
      </c>
      <c r="B1407" s="6" t="s">
        <v>12600</v>
      </c>
      <c r="C1407" s="6" t="s">
        <v>1573</v>
      </c>
      <c r="D1407" s="37"/>
    </row>
    <row r="1408" spans="1:4" ht="15" x14ac:dyDescent="0.25">
      <c r="A1408" s="6" t="s">
        <v>1417</v>
      </c>
      <c r="B1408" s="6" t="s">
        <v>12600</v>
      </c>
      <c r="C1408" s="6" t="s">
        <v>1574</v>
      </c>
      <c r="D1408" s="37"/>
    </row>
    <row r="1409" spans="1:4" ht="15" x14ac:dyDescent="0.25">
      <c r="A1409" s="6" t="s">
        <v>1418</v>
      </c>
      <c r="B1409" s="6" t="s">
        <v>12600</v>
      </c>
      <c r="C1409" s="6" t="s">
        <v>1575</v>
      </c>
      <c r="D1409" s="37"/>
    </row>
    <row r="1410" spans="1:4" ht="15" x14ac:dyDescent="0.25">
      <c r="A1410" s="6" t="s">
        <v>1419</v>
      </c>
      <c r="B1410" s="6" t="s">
        <v>12600</v>
      </c>
      <c r="C1410" s="6" t="s">
        <v>1576</v>
      </c>
      <c r="D1410" s="37"/>
    </row>
    <row r="1411" spans="1:4" ht="15" x14ac:dyDescent="0.25">
      <c r="A1411" s="6" t="s">
        <v>1420</v>
      </c>
      <c r="B1411" s="6" t="s">
        <v>12600</v>
      </c>
      <c r="C1411" s="6" t="s">
        <v>1577</v>
      </c>
      <c r="D1411" s="37"/>
    </row>
    <row r="1412" spans="1:4" ht="15" x14ac:dyDescent="0.25">
      <c r="A1412" s="6" t="s">
        <v>1421</v>
      </c>
      <c r="B1412" s="6" t="s">
        <v>12600</v>
      </c>
      <c r="C1412" s="6" t="s">
        <v>1578</v>
      </c>
      <c r="D1412" s="37"/>
    </row>
    <row r="1413" spans="1:4" ht="15" x14ac:dyDescent="0.25">
      <c r="A1413" s="6" t="s">
        <v>1422</v>
      </c>
      <c r="B1413" s="6" t="s">
        <v>12600</v>
      </c>
      <c r="C1413" s="6" t="s">
        <v>1579</v>
      </c>
      <c r="D1413" s="37"/>
    </row>
    <row r="1414" spans="1:4" ht="15" x14ac:dyDescent="0.25">
      <c r="A1414" s="6" t="s">
        <v>1423</v>
      </c>
      <c r="B1414" s="6" t="s">
        <v>12600</v>
      </c>
      <c r="C1414" s="6" t="s">
        <v>1580</v>
      </c>
      <c r="D1414" s="37"/>
    </row>
    <row r="1415" spans="1:4" ht="15" x14ac:dyDescent="0.25">
      <c r="A1415" s="6" t="s">
        <v>1424</v>
      </c>
      <c r="B1415" s="6" t="s">
        <v>12600</v>
      </c>
      <c r="C1415" s="6" t="s">
        <v>1581</v>
      </c>
      <c r="D1415" s="37"/>
    </row>
    <row r="1416" spans="1:4" ht="15" x14ac:dyDescent="0.25">
      <c r="A1416" s="6" t="s">
        <v>1425</v>
      </c>
      <c r="B1416" s="6" t="s">
        <v>12600</v>
      </c>
      <c r="C1416" s="6" t="s">
        <v>1582</v>
      </c>
      <c r="D1416" s="37"/>
    </row>
    <row r="1417" spans="1:4" ht="15" x14ac:dyDescent="0.25">
      <c r="A1417" s="6" t="s">
        <v>1426</v>
      </c>
      <c r="B1417" s="6" t="s">
        <v>12600</v>
      </c>
      <c r="C1417" s="6" t="s">
        <v>1583</v>
      </c>
      <c r="D1417" s="37"/>
    </row>
    <row r="1418" spans="1:4" ht="15" x14ac:dyDescent="0.25">
      <c r="A1418" s="6" t="s">
        <v>1427</v>
      </c>
      <c r="B1418" s="6" t="s">
        <v>12600</v>
      </c>
      <c r="C1418" s="6" t="s">
        <v>1584</v>
      </c>
      <c r="D1418" s="37"/>
    </row>
    <row r="1419" spans="1:4" ht="15" x14ac:dyDescent="0.25">
      <c r="A1419" s="6" t="s">
        <v>1428</v>
      </c>
      <c r="B1419" s="6" t="s">
        <v>12600</v>
      </c>
      <c r="C1419" s="6" t="s">
        <v>1585</v>
      </c>
      <c r="D1419" s="37"/>
    </row>
    <row r="1420" spans="1:4" ht="15" x14ac:dyDescent="0.25">
      <c r="A1420" s="6" t="s">
        <v>1429</v>
      </c>
      <c r="B1420" s="6" t="s">
        <v>12600</v>
      </c>
      <c r="C1420" s="6" t="s">
        <v>1586</v>
      </c>
      <c r="D1420" s="37"/>
    </row>
    <row r="1421" spans="1:4" ht="15" x14ac:dyDescent="0.25">
      <c r="A1421" s="6" t="s">
        <v>1430</v>
      </c>
      <c r="B1421" s="6" t="s">
        <v>12600</v>
      </c>
      <c r="C1421" s="6" t="s">
        <v>1587</v>
      </c>
      <c r="D1421" s="37"/>
    </row>
    <row r="1422" spans="1:4" ht="15" x14ac:dyDescent="0.25">
      <c r="A1422" s="6" t="s">
        <v>1431</v>
      </c>
      <c r="B1422" s="6" t="s">
        <v>12600</v>
      </c>
      <c r="C1422" s="6" t="s">
        <v>1588</v>
      </c>
      <c r="D1422" s="37"/>
    </row>
    <row r="1423" spans="1:4" ht="15" x14ac:dyDescent="0.25">
      <c r="A1423" s="6" t="s">
        <v>1432</v>
      </c>
      <c r="B1423" s="6" t="s">
        <v>12600</v>
      </c>
      <c r="C1423" s="6" t="s">
        <v>1589</v>
      </c>
      <c r="D1423" s="37"/>
    </row>
    <row r="1424" spans="1:4" ht="15" x14ac:dyDescent="0.25">
      <c r="A1424" s="6" t="s">
        <v>1433</v>
      </c>
      <c r="B1424" s="6" t="s">
        <v>12600</v>
      </c>
      <c r="C1424" s="6" t="s">
        <v>1590</v>
      </c>
      <c r="D1424" s="37"/>
    </row>
    <row r="1425" spans="1:4" ht="15" x14ac:dyDescent="0.25">
      <c r="A1425" s="6" t="s">
        <v>1434</v>
      </c>
      <c r="B1425" s="6" t="s">
        <v>12600</v>
      </c>
      <c r="C1425" s="6" t="s">
        <v>1591</v>
      </c>
      <c r="D1425" s="37"/>
    </row>
    <row r="1426" spans="1:4" ht="15" x14ac:dyDescent="0.25">
      <c r="A1426" s="6" t="s">
        <v>1435</v>
      </c>
      <c r="B1426" s="6" t="s">
        <v>12600</v>
      </c>
      <c r="C1426" s="6" t="s">
        <v>1592</v>
      </c>
      <c r="D1426" s="37"/>
    </row>
    <row r="1427" spans="1:4" ht="15" x14ac:dyDescent="0.25">
      <c r="A1427" s="6" t="s">
        <v>1436</v>
      </c>
      <c r="B1427" s="6" t="s">
        <v>12600</v>
      </c>
      <c r="C1427" s="6" t="s">
        <v>1593</v>
      </c>
      <c r="D1427" s="37"/>
    </row>
    <row r="1428" spans="1:4" ht="15" x14ac:dyDescent="0.25">
      <c r="A1428" s="6" t="s">
        <v>1437</v>
      </c>
      <c r="B1428" s="6" t="s">
        <v>12600</v>
      </c>
      <c r="C1428" s="6" t="s">
        <v>1594</v>
      </c>
      <c r="D1428" s="37"/>
    </row>
    <row r="1429" spans="1:4" ht="15" x14ac:dyDescent="0.25">
      <c r="A1429" s="6" t="s">
        <v>1438</v>
      </c>
      <c r="B1429" s="6" t="s">
        <v>12600</v>
      </c>
      <c r="C1429" s="6" t="s">
        <v>1595</v>
      </c>
      <c r="D1429" s="37"/>
    </row>
    <row r="1430" spans="1:4" ht="15" x14ac:dyDescent="0.25">
      <c r="A1430" s="6" t="s">
        <v>1439</v>
      </c>
      <c r="B1430" s="6" t="s">
        <v>12600</v>
      </c>
      <c r="C1430" s="6" t="s">
        <v>1596</v>
      </c>
      <c r="D1430" s="37"/>
    </row>
    <row r="1431" spans="1:4" ht="15" x14ac:dyDescent="0.25">
      <c r="A1431" s="6" t="s">
        <v>1440</v>
      </c>
      <c r="B1431" s="6" t="s">
        <v>12600</v>
      </c>
      <c r="C1431" s="6" t="s">
        <v>1597</v>
      </c>
      <c r="D1431" s="37"/>
    </row>
    <row r="1432" spans="1:4" ht="15" x14ac:dyDescent="0.25">
      <c r="A1432" s="6" t="s">
        <v>1441</v>
      </c>
      <c r="B1432" s="6" t="s">
        <v>12600</v>
      </c>
      <c r="C1432" s="6" t="s">
        <v>1598</v>
      </c>
      <c r="D1432" s="37"/>
    </row>
    <row r="1433" spans="1:4" ht="15" x14ac:dyDescent="0.25">
      <c r="A1433" s="6" t="s">
        <v>1443</v>
      </c>
      <c r="B1433" s="6" t="s">
        <v>12600</v>
      </c>
      <c r="C1433" s="6" t="s">
        <v>1599</v>
      </c>
      <c r="D1433" s="37"/>
    </row>
    <row r="1434" spans="1:4" ht="15" x14ac:dyDescent="0.25">
      <c r="A1434" s="6" t="s">
        <v>1444</v>
      </c>
      <c r="B1434" s="6" t="s">
        <v>12600</v>
      </c>
      <c r="C1434" s="6" t="s">
        <v>1600</v>
      </c>
      <c r="D1434" s="37"/>
    </row>
    <row r="1435" spans="1:4" ht="15" x14ac:dyDescent="0.25">
      <c r="A1435" s="6" t="s">
        <v>1445</v>
      </c>
      <c r="B1435" s="6" t="s">
        <v>12600</v>
      </c>
      <c r="C1435" s="6" t="s">
        <v>1601</v>
      </c>
      <c r="D1435" s="37"/>
    </row>
    <row r="1436" spans="1:4" ht="15" x14ac:dyDescent="0.25">
      <c r="A1436" s="6" t="s">
        <v>1446</v>
      </c>
      <c r="B1436" s="6" t="s">
        <v>12600</v>
      </c>
      <c r="C1436" s="6" t="s">
        <v>1602</v>
      </c>
      <c r="D1436" s="37"/>
    </row>
    <row r="1437" spans="1:4" ht="15" x14ac:dyDescent="0.25">
      <c r="A1437" s="6" t="s">
        <v>1447</v>
      </c>
      <c r="B1437" s="6" t="s">
        <v>12600</v>
      </c>
      <c r="C1437" s="6" t="s">
        <v>1603</v>
      </c>
      <c r="D1437" s="37"/>
    </row>
    <row r="1438" spans="1:4" ht="15" x14ac:dyDescent="0.25">
      <c r="A1438" s="6" t="s">
        <v>1448</v>
      </c>
      <c r="B1438" s="6" t="s">
        <v>12600</v>
      </c>
      <c r="C1438" s="6" t="s">
        <v>1604</v>
      </c>
      <c r="D1438" s="37"/>
    </row>
    <row r="1439" spans="1:4" ht="15" x14ac:dyDescent="0.25">
      <c r="A1439" s="6" t="s">
        <v>1449</v>
      </c>
      <c r="B1439" s="6" t="s">
        <v>12600</v>
      </c>
      <c r="C1439" s="6" t="s">
        <v>1605</v>
      </c>
      <c r="D1439" s="37"/>
    </row>
    <row r="1440" spans="1:4" ht="15" x14ac:dyDescent="0.25">
      <c r="A1440" s="6" t="s">
        <v>1450</v>
      </c>
      <c r="B1440" s="6" t="s">
        <v>12600</v>
      </c>
      <c r="C1440" s="6" t="s">
        <v>1607</v>
      </c>
      <c r="D1440" s="37"/>
    </row>
    <row r="1441" spans="1:4" ht="15" x14ac:dyDescent="0.25">
      <c r="A1441" s="6" t="s">
        <v>1451</v>
      </c>
      <c r="B1441" s="6" t="s">
        <v>12600</v>
      </c>
      <c r="C1441" s="6" t="s">
        <v>1608</v>
      </c>
      <c r="D1441" s="37"/>
    </row>
    <row r="1442" spans="1:4" ht="15" x14ac:dyDescent="0.25">
      <c r="A1442" s="6" t="s">
        <v>1606</v>
      </c>
      <c r="B1442" s="6" t="s">
        <v>12599</v>
      </c>
      <c r="C1442" s="6" t="s">
        <v>1609</v>
      </c>
      <c r="D1442" s="37"/>
    </row>
    <row r="1443" spans="1:4" ht="15" x14ac:dyDescent="0.25">
      <c r="A1443" s="6" t="s">
        <v>1452</v>
      </c>
      <c r="B1443" s="6" t="s">
        <v>12600</v>
      </c>
      <c r="C1443" s="6" t="s">
        <v>1610</v>
      </c>
      <c r="D1443" s="37"/>
    </row>
    <row r="1444" spans="1:4" ht="15" x14ac:dyDescent="0.25">
      <c r="A1444" s="6" t="s">
        <v>1453</v>
      </c>
      <c r="B1444" s="6" t="s">
        <v>12600</v>
      </c>
      <c r="C1444" s="6" t="s">
        <v>1611</v>
      </c>
      <c r="D1444" s="37"/>
    </row>
    <row r="1445" spans="1:4" ht="15" x14ac:dyDescent="0.25">
      <c r="A1445" s="6" t="s">
        <v>1454</v>
      </c>
      <c r="B1445" s="6" t="s">
        <v>12600</v>
      </c>
      <c r="C1445" s="6" t="s">
        <v>1612</v>
      </c>
      <c r="D1445" s="37"/>
    </row>
    <row r="1446" spans="1:4" ht="15" x14ac:dyDescent="0.25">
      <c r="A1446" s="6" t="s">
        <v>1455</v>
      </c>
      <c r="B1446" s="6" t="s">
        <v>12600</v>
      </c>
      <c r="C1446" s="6" t="s">
        <v>1613</v>
      </c>
      <c r="D1446" s="37"/>
    </row>
    <row r="1447" spans="1:4" ht="15" x14ac:dyDescent="0.25">
      <c r="A1447" s="6" t="s">
        <v>1456</v>
      </c>
      <c r="B1447" s="6" t="s">
        <v>12600</v>
      </c>
      <c r="C1447" s="6" t="s">
        <v>1614</v>
      </c>
      <c r="D1447" s="37"/>
    </row>
    <row r="1448" spans="1:4" ht="15" x14ac:dyDescent="0.25">
      <c r="A1448" s="6" t="s">
        <v>1457</v>
      </c>
      <c r="B1448" s="6" t="s">
        <v>12600</v>
      </c>
      <c r="C1448" s="6" t="s">
        <v>1615</v>
      </c>
      <c r="D1448" s="37"/>
    </row>
    <row r="1449" spans="1:4" ht="15" x14ac:dyDescent="0.25">
      <c r="A1449" s="6" t="s">
        <v>1458</v>
      </c>
      <c r="B1449" s="6" t="s">
        <v>12600</v>
      </c>
      <c r="C1449" s="6" t="s">
        <v>1616</v>
      </c>
      <c r="D1449" s="37"/>
    </row>
    <row r="1450" spans="1:4" ht="15" x14ac:dyDescent="0.25">
      <c r="A1450" s="6" t="s">
        <v>1459</v>
      </c>
      <c r="B1450" s="6" t="s">
        <v>12600</v>
      </c>
      <c r="C1450" s="6" t="s">
        <v>1617</v>
      </c>
      <c r="D1450" s="37"/>
    </row>
    <row r="1451" spans="1:4" ht="15" x14ac:dyDescent="0.25">
      <c r="A1451" s="6" t="s">
        <v>1460</v>
      </c>
      <c r="B1451" s="6" t="s">
        <v>12600</v>
      </c>
      <c r="C1451" s="6" t="s">
        <v>1618</v>
      </c>
      <c r="D1451" s="37"/>
    </row>
    <row r="1452" spans="1:4" ht="15" x14ac:dyDescent="0.25">
      <c r="A1452" s="6" t="s">
        <v>1461</v>
      </c>
      <c r="B1452" s="6" t="s">
        <v>12600</v>
      </c>
      <c r="C1452" s="6" t="s">
        <v>1619</v>
      </c>
      <c r="D1452" s="37"/>
    </row>
    <row r="1453" spans="1:4" ht="15" x14ac:dyDescent="0.25">
      <c r="A1453" s="6" t="s">
        <v>1462</v>
      </c>
      <c r="B1453" s="6" t="s">
        <v>12600</v>
      </c>
      <c r="C1453" s="6" t="s">
        <v>1620</v>
      </c>
      <c r="D1453" s="37"/>
    </row>
    <row r="1454" spans="1:4" ht="15" x14ac:dyDescent="0.25">
      <c r="A1454" s="6" t="s">
        <v>1463</v>
      </c>
      <c r="B1454" s="6" t="s">
        <v>12600</v>
      </c>
      <c r="C1454" s="6" t="s">
        <v>1621</v>
      </c>
      <c r="D1454" s="37"/>
    </row>
    <row r="1455" spans="1:4" ht="15" x14ac:dyDescent="0.25">
      <c r="A1455" s="6" t="s">
        <v>1464</v>
      </c>
      <c r="B1455" s="6" t="s">
        <v>12600</v>
      </c>
      <c r="C1455" s="6" t="s">
        <v>1622</v>
      </c>
      <c r="D1455" s="37"/>
    </row>
    <row r="1456" spans="1:4" ht="15" x14ac:dyDescent="0.25">
      <c r="A1456" s="6" t="s">
        <v>1465</v>
      </c>
      <c r="B1456" s="6" t="s">
        <v>12600</v>
      </c>
      <c r="C1456" s="6" t="s">
        <v>1623</v>
      </c>
      <c r="D1456" s="37"/>
    </row>
    <row r="1457" spans="1:4" ht="15" x14ac:dyDescent="0.25">
      <c r="A1457" s="6" t="s">
        <v>1466</v>
      </c>
      <c r="B1457" s="6" t="s">
        <v>12600</v>
      </c>
      <c r="C1457" s="6" t="s">
        <v>1624</v>
      </c>
      <c r="D1457" s="37"/>
    </row>
    <row r="1458" spans="1:4" ht="15" x14ac:dyDescent="0.25">
      <c r="A1458" s="6" t="s">
        <v>1467</v>
      </c>
      <c r="B1458" s="6" t="s">
        <v>12600</v>
      </c>
      <c r="C1458" s="6" t="s">
        <v>1625</v>
      </c>
      <c r="D1458" s="37"/>
    </row>
    <row r="1459" spans="1:4" ht="15" x14ac:dyDescent="0.25">
      <c r="A1459" s="6" t="s">
        <v>1468</v>
      </c>
      <c r="B1459" s="6" t="s">
        <v>12600</v>
      </c>
      <c r="C1459" s="6" t="s">
        <v>1626</v>
      </c>
      <c r="D1459" s="37"/>
    </row>
    <row r="1460" spans="1:4" ht="15" x14ac:dyDescent="0.25">
      <c r="A1460" s="6" t="s">
        <v>1469</v>
      </c>
      <c r="B1460" s="6" t="s">
        <v>12600</v>
      </c>
      <c r="C1460" s="6" t="s">
        <v>1627</v>
      </c>
      <c r="D1460" s="37"/>
    </row>
    <row r="1461" spans="1:4" ht="15" x14ac:dyDescent="0.25">
      <c r="A1461" s="6" t="s">
        <v>1470</v>
      </c>
      <c r="B1461" s="6" t="s">
        <v>12600</v>
      </c>
      <c r="C1461" s="6" t="s">
        <v>1628</v>
      </c>
      <c r="D1461" s="37"/>
    </row>
    <row r="1462" spans="1:4" ht="15" x14ac:dyDescent="0.25">
      <c r="A1462" s="6" t="s">
        <v>1471</v>
      </c>
      <c r="B1462" s="6" t="s">
        <v>12600</v>
      </c>
      <c r="C1462" s="6" t="s">
        <v>1629</v>
      </c>
      <c r="D1462" s="37"/>
    </row>
    <row r="1463" spans="1:4" ht="15" x14ac:dyDescent="0.25">
      <c r="A1463" s="6" t="s">
        <v>1472</v>
      </c>
      <c r="B1463" s="6" t="s">
        <v>12600</v>
      </c>
      <c r="C1463" s="6" t="s">
        <v>1630</v>
      </c>
      <c r="D1463" s="37"/>
    </row>
    <row r="1464" spans="1:4" ht="15" x14ac:dyDescent="0.25">
      <c r="A1464" s="6" t="s">
        <v>1473</v>
      </c>
      <c r="B1464" s="6" t="s">
        <v>12600</v>
      </c>
      <c r="C1464" s="6" t="s">
        <v>1631</v>
      </c>
      <c r="D1464" s="37"/>
    </row>
    <row r="1465" spans="1:4" ht="15" x14ac:dyDescent="0.25">
      <c r="A1465" s="6" t="s">
        <v>1474</v>
      </c>
      <c r="B1465" s="6" t="s">
        <v>12600</v>
      </c>
      <c r="C1465" s="6" t="s">
        <v>1632</v>
      </c>
      <c r="D1465" s="37"/>
    </row>
    <row r="1466" spans="1:4" ht="15" x14ac:dyDescent="0.25">
      <c r="A1466" s="6" t="s">
        <v>1475</v>
      </c>
      <c r="B1466" s="6" t="s">
        <v>12600</v>
      </c>
      <c r="C1466" s="6" t="s">
        <v>1633</v>
      </c>
      <c r="D1466" s="37"/>
    </row>
    <row r="1467" spans="1:4" ht="15" x14ac:dyDescent="0.25">
      <c r="A1467" s="6" t="s">
        <v>1476</v>
      </c>
      <c r="B1467" s="6" t="s">
        <v>12600</v>
      </c>
      <c r="C1467" s="6" t="s">
        <v>1634</v>
      </c>
      <c r="D1467" s="37"/>
    </row>
    <row r="1468" spans="1:4" ht="15" x14ac:dyDescent="0.25">
      <c r="A1468" s="6" t="s">
        <v>1477</v>
      </c>
      <c r="B1468" s="6" t="s">
        <v>12600</v>
      </c>
      <c r="C1468" s="6" t="s">
        <v>1635</v>
      </c>
      <c r="D1468" s="37"/>
    </row>
    <row r="1469" spans="1:4" ht="15" x14ac:dyDescent="0.25">
      <c r="A1469" s="6" t="s">
        <v>1478</v>
      </c>
      <c r="B1469" s="6" t="s">
        <v>12600</v>
      </c>
      <c r="C1469" s="6" t="s">
        <v>1636</v>
      </c>
      <c r="D1469" s="37"/>
    </row>
    <row r="1470" spans="1:4" ht="15" x14ac:dyDescent="0.25">
      <c r="A1470" s="6" t="s">
        <v>1479</v>
      </c>
      <c r="B1470" s="6" t="s">
        <v>12600</v>
      </c>
      <c r="C1470" s="6" t="s">
        <v>1637</v>
      </c>
      <c r="D1470" s="37"/>
    </row>
    <row r="1471" spans="1:4" ht="15" x14ac:dyDescent="0.25">
      <c r="A1471" s="6" t="s">
        <v>1480</v>
      </c>
      <c r="B1471" s="6" t="s">
        <v>12600</v>
      </c>
      <c r="C1471" s="6" t="s">
        <v>1638</v>
      </c>
      <c r="D1471" s="37"/>
    </row>
    <row r="1472" spans="1:4" ht="15" x14ac:dyDescent="0.25">
      <c r="A1472" s="6" t="s">
        <v>1482</v>
      </c>
      <c r="B1472" s="6" t="s">
        <v>12600</v>
      </c>
      <c r="C1472" s="6" t="s">
        <v>1639</v>
      </c>
      <c r="D1472" s="37"/>
    </row>
    <row r="1473" spans="1:4" ht="15" x14ac:dyDescent="0.25">
      <c r="A1473" s="6" t="s">
        <v>1483</v>
      </c>
      <c r="B1473" s="6" t="s">
        <v>12600</v>
      </c>
      <c r="C1473" s="6" t="s">
        <v>1640</v>
      </c>
      <c r="D1473" s="37"/>
    </row>
    <row r="1474" spans="1:4" ht="15" x14ac:dyDescent="0.25">
      <c r="A1474" s="6" t="s">
        <v>1484</v>
      </c>
      <c r="B1474" s="6" t="s">
        <v>12600</v>
      </c>
      <c r="C1474" s="6" t="s">
        <v>1641</v>
      </c>
      <c r="D1474" s="37"/>
    </row>
    <row r="1475" spans="1:4" ht="15" x14ac:dyDescent="0.25">
      <c r="A1475" s="6" t="s">
        <v>1485</v>
      </c>
      <c r="B1475" s="6" t="s">
        <v>12600</v>
      </c>
      <c r="C1475" s="6" t="s">
        <v>1643</v>
      </c>
      <c r="D1475" s="37"/>
    </row>
    <row r="1476" spans="1:4" ht="15" x14ac:dyDescent="0.25">
      <c r="A1476" s="6" t="s">
        <v>1486</v>
      </c>
      <c r="B1476" s="6" t="s">
        <v>12599</v>
      </c>
      <c r="C1476" s="6" t="s">
        <v>1644</v>
      </c>
      <c r="D1476" s="37"/>
    </row>
    <row r="1477" spans="1:4" ht="15" x14ac:dyDescent="0.25">
      <c r="A1477" s="6" t="s">
        <v>1642</v>
      </c>
      <c r="B1477" s="6" t="s">
        <v>12599</v>
      </c>
      <c r="C1477" s="6" t="s">
        <v>1645</v>
      </c>
      <c r="D1477" s="37"/>
    </row>
    <row r="1478" spans="1:4" ht="15" x14ac:dyDescent="0.25">
      <c r="A1478" s="6" t="s">
        <v>1487</v>
      </c>
      <c r="B1478" s="6" t="s">
        <v>12600</v>
      </c>
      <c r="C1478" s="6" t="s">
        <v>1646</v>
      </c>
      <c r="D1478" s="37"/>
    </row>
    <row r="1479" spans="1:4" ht="15" x14ac:dyDescent="0.25">
      <c r="A1479" s="6" t="s">
        <v>1488</v>
      </c>
      <c r="B1479" s="6" t="s">
        <v>12600</v>
      </c>
      <c r="C1479" s="6" t="s">
        <v>1647</v>
      </c>
      <c r="D1479" s="37"/>
    </row>
    <row r="1480" spans="1:4" ht="15" x14ac:dyDescent="0.25">
      <c r="A1480" s="6" t="s">
        <v>1489</v>
      </c>
      <c r="B1480" s="6" t="s">
        <v>12600</v>
      </c>
      <c r="C1480" s="6" t="s">
        <v>1648</v>
      </c>
      <c r="D1480" s="37"/>
    </row>
    <row r="1481" spans="1:4" ht="15" x14ac:dyDescent="0.25">
      <c r="A1481" s="6" t="s">
        <v>1490</v>
      </c>
      <c r="B1481" s="6" t="s">
        <v>12600</v>
      </c>
      <c r="C1481" s="6" t="s">
        <v>1649</v>
      </c>
      <c r="D1481" s="37"/>
    </row>
    <row r="1482" spans="1:4" ht="15" x14ac:dyDescent="0.25">
      <c r="A1482" s="6" t="s">
        <v>1492</v>
      </c>
      <c r="B1482" s="6" t="s">
        <v>12600</v>
      </c>
      <c r="C1482" s="6" t="s">
        <v>1650</v>
      </c>
      <c r="D1482" s="37"/>
    </row>
    <row r="1483" spans="1:4" ht="15" x14ac:dyDescent="0.25">
      <c r="A1483" s="6" t="s">
        <v>1493</v>
      </c>
      <c r="B1483" s="6" t="s">
        <v>12600</v>
      </c>
      <c r="C1483" s="6" t="s">
        <v>1651</v>
      </c>
      <c r="D1483" s="37"/>
    </row>
    <row r="1484" spans="1:4" ht="15" x14ac:dyDescent="0.25">
      <c r="A1484" s="6" t="s">
        <v>1494</v>
      </c>
      <c r="B1484" s="6" t="s">
        <v>12600</v>
      </c>
      <c r="C1484" s="6" t="s">
        <v>1652</v>
      </c>
      <c r="D1484" s="37"/>
    </row>
    <row r="1485" spans="1:4" ht="15" x14ac:dyDescent="0.25">
      <c r="A1485" s="6" t="s">
        <v>1495</v>
      </c>
      <c r="B1485" s="6" t="s">
        <v>12600</v>
      </c>
      <c r="C1485" s="6" t="s">
        <v>1653</v>
      </c>
      <c r="D1485" s="37"/>
    </row>
    <row r="1486" spans="1:4" ht="15" x14ac:dyDescent="0.25">
      <c r="A1486" s="6" t="s">
        <v>1496</v>
      </c>
      <c r="B1486" s="6" t="s">
        <v>12600</v>
      </c>
      <c r="C1486" s="6" t="s">
        <v>1654</v>
      </c>
      <c r="D1486" s="37"/>
    </row>
    <row r="1487" spans="1:4" ht="15" x14ac:dyDescent="0.25">
      <c r="A1487" s="6" t="s">
        <v>1497</v>
      </c>
      <c r="B1487" s="6" t="s">
        <v>12600</v>
      </c>
      <c r="C1487" s="6" t="s">
        <v>1655</v>
      </c>
      <c r="D1487" s="37"/>
    </row>
    <row r="1488" spans="1:4" ht="15" x14ac:dyDescent="0.25">
      <c r="A1488" s="6" t="s">
        <v>1499</v>
      </c>
      <c r="B1488" s="6" t="s">
        <v>12600</v>
      </c>
      <c r="C1488" s="6" t="s">
        <v>1656</v>
      </c>
      <c r="D1488" s="37"/>
    </row>
    <row r="1489" spans="1:4" ht="15" x14ac:dyDescent="0.25">
      <c r="A1489" s="6" t="s">
        <v>1500</v>
      </c>
      <c r="B1489" s="6" t="s">
        <v>12600</v>
      </c>
      <c r="C1489" s="6" t="s">
        <v>1657</v>
      </c>
      <c r="D1489" s="37"/>
    </row>
    <row r="1490" spans="1:4" ht="15" x14ac:dyDescent="0.25">
      <c r="A1490" s="6" t="s">
        <v>1501</v>
      </c>
      <c r="B1490" s="6" t="s">
        <v>12600</v>
      </c>
      <c r="C1490" s="6" t="s">
        <v>1658</v>
      </c>
      <c r="D1490" s="37"/>
    </row>
    <row r="1491" spans="1:4" ht="15" x14ac:dyDescent="0.25">
      <c r="A1491" s="6" t="s">
        <v>1502</v>
      </c>
      <c r="B1491" s="6" t="s">
        <v>12600</v>
      </c>
      <c r="C1491" s="6" t="s">
        <v>1659</v>
      </c>
      <c r="D1491" s="37"/>
    </row>
    <row r="1492" spans="1:4" ht="15" x14ac:dyDescent="0.25">
      <c r="A1492" s="6" t="s">
        <v>1504</v>
      </c>
      <c r="B1492" s="6" t="s">
        <v>12600</v>
      </c>
      <c r="C1492" s="6" t="s">
        <v>1660</v>
      </c>
      <c r="D1492" s="37"/>
    </row>
    <row r="1493" spans="1:4" ht="15" x14ac:dyDescent="0.25">
      <c r="A1493" s="6" t="s">
        <v>1505</v>
      </c>
      <c r="B1493" s="6" t="s">
        <v>12600</v>
      </c>
      <c r="C1493" s="6" t="s">
        <v>1661</v>
      </c>
      <c r="D1493" s="37"/>
    </row>
    <row r="1494" spans="1:4" ht="15" x14ac:dyDescent="0.25">
      <c r="A1494" s="6" t="s">
        <v>1506</v>
      </c>
      <c r="B1494" s="6" t="s">
        <v>12600</v>
      </c>
      <c r="C1494" s="6" t="s">
        <v>1662</v>
      </c>
      <c r="D1494" s="37"/>
    </row>
    <row r="1495" spans="1:4" ht="15" x14ac:dyDescent="0.25">
      <c r="A1495" s="6" t="s">
        <v>1507</v>
      </c>
      <c r="B1495" s="6" t="s">
        <v>12600</v>
      </c>
      <c r="C1495" s="6" t="s">
        <v>1663</v>
      </c>
      <c r="D1495" s="37"/>
    </row>
    <row r="1496" spans="1:4" ht="15" x14ac:dyDescent="0.25">
      <c r="A1496" s="6" t="s">
        <v>1508</v>
      </c>
      <c r="B1496" s="6" t="s">
        <v>12600</v>
      </c>
      <c r="C1496" s="6" t="s">
        <v>1664</v>
      </c>
      <c r="D1496" s="37"/>
    </row>
    <row r="1497" spans="1:4" ht="15" x14ac:dyDescent="0.25">
      <c r="A1497" s="6" t="s">
        <v>1509</v>
      </c>
      <c r="B1497" s="6" t="s">
        <v>12600</v>
      </c>
      <c r="C1497" s="6" t="s">
        <v>1666</v>
      </c>
      <c r="D1497" s="37"/>
    </row>
    <row r="1498" spans="1:4" ht="15" x14ac:dyDescent="0.25">
      <c r="A1498" s="6" t="s">
        <v>1510</v>
      </c>
      <c r="B1498" s="6" t="s">
        <v>12600</v>
      </c>
      <c r="C1498" s="6" t="s">
        <v>1667</v>
      </c>
      <c r="D1498" s="37"/>
    </row>
    <row r="1499" spans="1:4" ht="15" x14ac:dyDescent="0.25">
      <c r="A1499" s="6" t="s">
        <v>1665</v>
      </c>
      <c r="B1499" s="6" t="s">
        <v>12599</v>
      </c>
      <c r="C1499" s="6" t="s">
        <v>1668</v>
      </c>
      <c r="D1499" s="37"/>
    </row>
    <row r="1500" spans="1:4" ht="15" x14ac:dyDescent="0.25">
      <c r="A1500" s="6" t="s">
        <v>1511</v>
      </c>
      <c r="B1500" s="6" t="s">
        <v>12600</v>
      </c>
      <c r="C1500" s="6" t="s">
        <v>1669</v>
      </c>
      <c r="D1500" s="37"/>
    </row>
    <row r="1501" spans="1:4" ht="15" x14ac:dyDescent="0.25">
      <c r="A1501" s="6" t="s">
        <v>1512</v>
      </c>
      <c r="B1501" s="6" t="s">
        <v>12600</v>
      </c>
      <c r="C1501" s="6" t="s">
        <v>1670</v>
      </c>
      <c r="D1501" s="37"/>
    </row>
    <row r="1502" spans="1:4" ht="15" x14ac:dyDescent="0.25">
      <c r="A1502" s="6" t="s">
        <v>1513</v>
      </c>
      <c r="B1502" s="6" t="s">
        <v>12600</v>
      </c>
      <c r="C1502" s="6" t="s">
        <v>1671</v>
      </c>
      <c r="D1502" s="37"/>
    </row>
    <row r="1503" spans="1:4" ht="15" x14ac:dyDescent="0.25">
      <c r="A1503" s="6" t="s">
        <v>1514</v>
      </c>
      <c r="B1503" s="6" t="s">
        <v>12600</v>
      </c>
      <c r="C1503" s="6" t="s">
        <v>1672</v>
      </c>
      <c r="D1503" s="37"/>
    </row>
    <row r="1504" spans="1:4" ht="15" x14ac:dyDescent="0.25">
      <c r="A1504" s="6" t="s">
        <v>1515</v>
      </c>
      <c r="B1504" s="6" t="s">
        <v>12600</v>
      </c>
      <c r="C1504" s="6" t="s">
        <v>1673</v>
      </c>
      <c r="D1504" s="37"/>
    </row>
    <row r="1505" spans="1:4" ht="15" x14ac:dyDescent="0.25">
      <c r="A1505" s="6" t="s">
        <v>1517</v>
      </c>
      <c r="B1505" s="6" t="s">
        <v>12600</v>
      </c>
      <c r="C1505" s="6" t="s">
        <v>1674</v>
      </c>
      <c r="D1505" s="37"/>
    </row>
    <row r="1506" spans="1:4" ht="15" x14ac:dyDescent="0.25">
      <c r="A1506" s="6" t="s">
        <v>1518</v>
      </c>
      <c r="B1506" s="6" t="s">
        <v>12600</v>
      </c>
      <c r="C1506" s="6" t="s">
        <v>1675</v>
      </c>
      <c r="D1506" s="37"/>
    </row>
    <row r="1507" spans="1:4" ht="15" x14ac:dyDescent="0.25">
      <c r="A1507" s="6" t="s">
        <v>1519</v>
      </c>
      <c r="B1507" s="6" t="s">
        <v>12600</v>
      </c>
      <c r="C1507" s="6" t="s">
        <v>1676</v>
      </c>
      <c r="D1507" s="37"/>
    </row>
    <row r="1508" spans="1:4" ht="15" x14ac:dyDescent="0.25">
      <c r="A1508" s="6" t="s">
        <v>1520</v>
      </c>
      <c r="B1508" s="6" t="s">
        <v>12600</v>
      </c>
      <c r="C1508" s="6" t="s">
        <v>1677</v>
      </c>
      <c r="D1508" s="37"/>
    </row>
    <row r="1509" spans="1:4" ht="15" x14ac:dyDescent="0.25">
      <c r="A1509" s="6" t="s">
        <v>1521</v>
      </c>
      <c r="B1509" s="6" t="s">
        <v>12600</v>
      </c>
      <c r="C1509" s="6" t="s">
        <v>1678</v>
      </c>
      <c r="D1509" s="37"/>
    </row>
    <row r="1510" spans="1:4" ht="15" x14ac:dyDescent="0.25">
      <c r="A1510" s="6" t="s">
        <v>1522</v>
      </c>
      <c r="B1510" s="6" t="s">
        <v>12600</v>
      </c>
      <c r="C1510" s="6" t="s">
        <v>1679</v>
      </c>
      <c r="D1510" s="37"/>
    </row>
    <row r="1511" spans="1:4" ht="15" x14ac:dyDescent="0.25">
      <c r="A1511" s="6" t="s">
        <v>1523</v>
      </c>
      <c r="B1511" s="6" t="s">
        <v>12600</v>
      </c>
      <c r="C1511" s="6" t="s">
        <v>1680</v>
      </c>
      <c r="D1511" s="37"/>
    </row>
    <row r="1512" spans="1:4" ht="15" x14ac:dyDescent="0.25">
      <c r="A1512" s="6" t="s">
        <v>1524</v>
      </c>
      <c r="B1512" s="6" t="s">
        <v>12600</v>
      </c>
      <c r="C1512" s="6" t="s">
        <v>1681</v>
      </c>
      <c r="D1512" s="37"/>
    </row>
    <row r="1513" spans="1:4" ht="15" x14ac:dyDescent="0.25">
      <c r="A1513" s="6" t="s">
        <v>1525</v>
      </c>
      <c r="B1513" s="6" t="s">
        <v>12600</v>
      </c>
      <c r="C1513" s="6" t="s">
        <v>1682</v>
      </c>
      <c r="D1513" s="37"/>
    </row>
    <row r="1514" spans="1:4" ht="15" x14ac:dyDescent="0.25">
      <c r="A1514" s="6" t="s">
        <v>1526</v>
      </c>
      <c r="B1514" s="6" t="s">
        <v>12600</v>
      </c>
      <c r="C1514" s="6" t="s">
        <v>1683</v>
      </c>
      <c r="D1514" s="37"/>
    </row>
    <row r="1515" spans="1:4" ht="15" x14ac:dyDescent="0.25">
      <c r="A1515" s="6" t="s">
        <v>1527</v>
      </c>
      <c r="B1515" s="6" t="s">
        <v>12600</v>
      </c>
      <c r="C1515" s="6" t="s">
        <v>1684</v>
      </c>
      <c r="D1515" s="37"/>
    </row>
    <row r="1516" spans="1:4" ht="15" x14ac:dyDescent="0.25">
      <c r="A1516" s="6" t="s">
        <v>1528</v>
      </c>
      <c r="B1516" s="6" t="s">
        <v>12600</v>
      </c>
      <c r="C1516" s="6" t="s">
        <v>1685</v>
      </c>
      <c r="D1516" s="37"/>
    </row>
    <row r="1517" spans="1:4" ht="15" x14ac:dyDescent="0.25">
      <c r="A1517" s="6" t="s">
        <v>1529</v>
      </c>
      <c r="B1517" s="6" t="s">
        <v>12600</v>
      </c>
      <c r="C1517" s="6" t="s">
        <v>1686</v>
      </c>
      <c r="D1517" s="37"/>
    </row>
    <row r="1518" spans="1:4" ht="15" x14ac:dyDescent="0.25">
      <c r="A1518" s="6" t="s">
        <v>1530</v>
      </c>
      <c r="B1518" s="6" t="s">
        <v>12600</v>
      </c>
      <c r="C1518" s="6" t="s">
        <v>1687</v>
      </c>
      <c r="D1518" s="37"/>
    </row>
    <row r="1519" spans="1:4" ht="15" x14ac:dyDescent="0.25">
      <c r="A1519" s="6" t="s">
        <v>1531</v>
      </c>
      <c r="B1519" s="6" t="s">
        <v>12600</v>
      </c>
      <c r="C1519" s="6" t="s">
        <v>1688</v>
      </c>
      <c r="D1519" s="37"/>
    </row>
    <row r="1520" spans="1:4" ht="15" x14ac:dyDescent="0.25">
      <c r="A1520" s="6" t="s">
        <v>1532</v>
      </c>
      <c r="B1520" s="6" t="s">
        <v>12600</v>
      </c>
      <c r="C1520" s="6" t="s">
        <v>1689</v>
      </c>
      <c r="D1520" s="37"/>
    </row>
    <row r="1521" spans="1:4" ht="15" x14ac:dyDescent="0.25">
      <c r="A1521" s="6" t="s">
        <v>1533</v>
      </c>
      <c r="B1521" s="6" t="s">
        <v>12600</v>
      </c>
      <c r="C1521" s="6" t="s">
        <v>1690</v>
      </c>
      <c r="D1521" s="37"/>
    </row>
    <row r="1522" spans="1:4" ht="15" x14ac:dyDescent="0.25">
      <c r="A1522" s="6" t="s">
        <v>1534</v>
      </c>
      <c r="B1522" s="6" t="s">
        <v>12600</v>
      </c>
      <c r="C1522" s="6" t="s">
        <v>1691</v>
      </c>
      <c r="D1522" s="37"/>
    </row>
    <row r="1523" spans="1:4" ht="15" x14ac:dyDescent="0.25">
      <c r="A1523" s="6" t="s">
        <v>1535</v>
      </c>
      <c r="B1523" s="6" t="s">
        <v>12600</v>
      </c>
      <c r="C1523" s="6" t="s">
        <v>1692</v>
      </c>
      <c r="D1523" s="37"/>
    </row>
    <row r="1524" spans="1:4" ht="15" x14ac:dyDescent="0.25">
      <c r="A1524" s="6" t="s">
        <v>1536</v>
      </c>
      <c r="B1524" s="6" t="s">
        <v>12600</v>
      </c>
      <c r="C1524" s="6" t="s">
        <v>1693</v>
      </c>
      <c r="D1524" s="37"/>
    </row>
    <row r="1525" spans="1:4" ht="15" x14ac:dyDescent="0.25">
      <c r="A1525" s="6" t="s">
        <v>1537</v>
      </c>
      <c r="B1525" s="6" t="s">
        <v>12600</v>
      </c>
      <c r="C1525" s="6" t="s">
        <v>1694</v>
      </c>
      <c r="D1525" s="37"/>
    </row>
    <row r="1526" spans="1:4" ht="15" x14ac:dyDescent="0.25">
      <c r="A1526" s="6" t="s">
        <v>1538</v>
      </c>
      <c r="B1526" s="6" t="s">
        <v>12600</v>
      </c>
      <c r="C1526" s="6" t="s">
        <v>1695</v>
      </c>
      <c r="D1526" s="37"/>
    </row>
    <row r="1527" spans="1:4" ht="15" x14ac:dyDescent="0.25">
      <c r="A1527" s="6" t="s">
        <v>1539</v>
      </c>
      <c r="B1527" s="6" t="s">
        <v>12600</v>
      </c>
      <c r="C1527" s="6" t="s">
        <v>1696</v>
      </c>
      <c r="D1527" s="37"/>
    </row>
    <row r="1528" spans="1:4" ht="15" x14ac:dyDescent="0.25">
      <c r="A1528" s="6" t="s">
        <v>1540</v>
      </c>
      <c r="B1528" s="6" t="s">
        <v>12600</v>
      </c>
      <c r="C1528" s="6" t="s">
        <v>1697</v>
      </c>
      <c r="D1528" s="37"/>
    </row>
    <row r="1529" spans="1:4" ht="15" x14ac:dyDescent="0.25">
      <c r="A1529" s="6" t="s">
        <v>1541</v>
      </c>
      <c r="B1529" s="6" t="s">
        <v>12600</v>
      </c>
      <c r="C1529" s="6" t="s">
        <v>1698</v>
      </c>
      <c r="D1529" s="37"/>
    </row>
    <row r="1530" spans="1:4" ht="15" x14ac:dyDescent="0.25">
      <c r="A1530" s="6" t="s">
        <v>1542</v>
      </c>
      <c r="B1530" s="6" t="s">
        <v>12600</v>
      </c>
      <c r="C1530" s="6" t="s">
        <v>1699</v>
      </c>
      <c r="D1530" s="37"/>
    </row>
    <row r="1531" spans="1:4" ht="15" x14ac:dyDescent="0.25">
      <c r="A1531" s="6" t="s">
        <v>1543</v>
      </c>
      <c r="B1531" s="6" t="s">
        <v>12600</v>
      </c>
      <c r="C1531" s="6" t="s">
        <v>1700</v>
      </c>
      <c r="D1531" s="37"/>
    </row>
    <row r="1532" spans="1:4" ht="15" x14ac:dyDescent="0.25">
      <c r="A1532" s="6" t="s">
        <v>1544</v>
      </c>
      <c r="B1532" s="6" t="s">
        <v>12600</v>
      </c>
      <c r="C1532" s="6" t="s">
        <v>1701</v>
      </c>
      <c r="D1532" s="37"/>
    </row>
    <row r="1533" spans="1:4" ht="15" x14ac:dyDescent="0.25">
      <c r="A1533" s="6" t="s">
        <v>1545</v>
      </c>
      <c r="B1533" s="6" t="s">
        <v>12600</v>
      </c>
      <c r="C1533" s="6" t="s">
        <v>1702</v>
      </c>
      <c r="D1533" s="37"/>
    </row>
    <row r="1534" spans="1:4" ht="15" x14ac:dyDescent="0.25">
      <c r="A1534" s="6" t="s">
        <v>1546</v>
      </c>
      <c r="B1534" s="6" t="s">
        <v>12600</v>
      </c>
      <c r="C1534" s="6" t="s">
        <v>1703</v>
      </c>
      <c r="D1534" s="37"/>
    </row>
    <row r="1535" spans="1:4" ht="15" x14ac:dyDescent="0.25">
      <c r="A1535" s="6" t="s">
        <v>1547</v>
      </c>
      <c r="B1535" s="6" t="s">
        <v>12600</v>
      </c>
      <c r="C1535" s="6" t="s">
        <v>1704</v>
      </c>
      <c r="D1535" s="37"/>
    </row>
    <row r="1536" spans="1:4" ht="15" x14ac:dyDescent="0.25">
      <c r="A1536" s="6" t="s">
        <v>1548</v>
      </c>
      <c r="B1536" s="6" t="s">
        <v>12600</v>
      </c>
      <c r="C1536" s="6" t="s">
        <v>1705</v>
      </c>
      <c r="D1536" s="37"/>
    </row>
    <row r="1537" spans="1:4" ht="15" x14ac:dyDescent="0.25">
      <c r="A1537" s="6" t="s">
        <v>1549</v>
      </c>
      <c r="B1537" s="6" t="s">
        <v>12600</v>
      </c>
      <c r="C1537" s="6" t="s">
        <v>1706</v>
      </c>
      <c r="D1537" s="37"/>
    </row>
    <row r="1538" spans="1:4" ht="15" x14ac:dyDescent="0.25">
      <c r="A1538" s="6" t="s">
        <v>1550</v>
      </c>
      <c r="B1538" s="6" t="s">
        <v>12600</v>
      </c>
      <c r="C1538" s="6" t="s">
        <v>12603</v>
      </c>
      <c r="D1538" s="37"/>
    </row>
    <row r="1539" spans="1:4" ht="15" x14ac:dyDescent="0.25">
      <c r="A1539" s="6" t="s">
        <v>1551</v>
      </c>
      <c r="B1539" s="6" t="s">
        <v>12600</v>
      </c>
      <c r="C1539" s="6" t="s">
        <v>1707</v>
      </c>
      <c r="D1539" s="37"/>
    </row>
    <row r="1540" spans="1:4" ht="15" x14ac:dyDescent="0.25">
      <c r="A1540" s="6" t="s">
        <v>1552</v>
      </c>
      <c r="B1540" s="6" t="s">
        <v>12600</v>
      </c>
      <c r="C1540" s="6" t="s">
        <v>1709</v>
      </c>
      <c r="D1540" s="37"/>
    </row>
    <row r="1541" spans="1:4" ht="15" x14ac:dyDescent="0.25">
      <c r="A1541" s="6" t="s">
        <v>1708</v>
      </c>
      <c r="B1541" s="6" t="s">
        <v>12599</v>
      </c>
      <c r="C1541" s="6" t="s">
        <v>1710</v>
      </c>
      <c r="D1541" s="37"/>
    </row>
    <row r="1542" spans="1:4" ht="15" x14ac:dyDescent="0.25">
      <c r="A1542" s="6" t="s">
        <v>1553</v>
      </c>
      <c r="B1542" s="6" t="s">
        <v>12600</v>
      </c>
      <c r="C1542" s="6" t="s">
        <v>1711</v>
      </c>
      <c r="D1542" s="37"/>
    </row>
    <row r="1543" spans="1:4" ht="15" x14ac:dyDescent="0.25">
      <c r="A1543" s="6" t="s">
        <v>1554</v>
      </c>
      <c r="B1543" s="6" t="s">
        <v>12600</v>
      </c>
      <c r="C1543" s="6" t="s">
        <v>1712</v>
      </c>
      <c r="D1543" s="37"/>
    </row>
    <row r="1544" spans="1:4" ht="15" x14ac:dyDescent="0.25">
      <c r="A1544" s="6" t="s">
        <v>1555</v>
      </c>
      <c r="B1544" s="6" t="s">
        <v>12600</v>
      </c>
      <c r="C1544" s="6" t="s">
        <v>1713</v>
      </c>
      <c r="D1544" s="37"/>
    </row>
    <row r="1545" spans="1:4" ht="15" x14ac:dyDescent="0.25">
      <c r="A1545" s="6" t="s">
        <v>1556</v>
      </c>
      <c r="B1545" s="6" t="s">
        <v>12600</v>
      </c>
      <c r="C1545" s="6" t="s">
        <v>1714</v>
      </c>
      <c r="D1545" s="37"/>
    </row>
    <row r="1546" spans="1:4" ht="15" x14ac:dyDescent="0.25">
      <c r="A1546" s="6" t="s">
        <v>1557</v>
      </c>
      <c r="B1546" s="6" t="s">
        <v>12600</v>
      </c>
      <c r="C1546" s="6" t="s">
        <v>1715</v>
      </c>
      <c r="D1546" s="37"/>
    </row>
    <row r="1547" spans="1:4" ht="15" x14ac:dyDescent="0.25">
      <c r="A1547" s="6" t="s">
        <v>1558</v>
      </c>
      <c r="B1547" s="6" t="s">
        <v>12600</v>
      </c>
      <c r="C1547" s="6" t="s">
        <v>1716</v>
      </c>
      <c r="D1547" s="37"/>
    </row>
    <row r="1548" spans="1:4" ht="15" x14ac:dyDescent="0.25">
      <c r="A1548" s="6" t="s">
        <v>1559</v>
      </c>
      <c r="B1548" s="6" t="s">
        <v>12600</v>
      </c>
      <c r="C1548" s="6" t="s">
        <v>12604</v>
      </c>
      <c r="D1548" s="37"/>
    </row>
    <row r="1549" spans="1:4" ht="15" x14ac:dyDescent="0.25">
      <c r="A1549" s="6" t="s">
        <v>1560</v>
      </c>
      <c r="B1549" s="6" t="s">
        <v>12600</v>
      </c>
      <c r="C1549" s="6" t="s">
        <v>1717</v>
      </c>
      <c r="D1549" s="37"/>
    </row>
    <row r="1550" spans="1:4" ht="15" x14ac:dyDescent="0.25">
      <c r="A1550" s="6" t="s">
        <v>1561</v>
      </c>
      <c r="B1550" s="6" t="s">
        <v>12600</v>
      </c>
      <c r="C1550" s="6" t="s">
        <v>1718</v>
      </c>
      <c r="D1550" s="37"/>
    </row>
    <row r="1551" spans="1:4" ht="15" x14ac:dyDescent="0.25">
      <c r="A1551" s="6" t="s">
        <v>1562</v>
      </c>
      <c r="B1551" s="6" t="s">
        <v>12600</v>
      </c>
      <c r="C1551" s="6" t="s">
        <v>1719</v>
      </c>
      <c r="D1551" s="37"/>
    </row>
    <row r="1552" spans="1:4" ht="15" x14ac:dyDescent="0.25">
      <c r="A1552" s="6" t="s">
        <v>1563</v>
      </c>
      <c r="B1552" s="6" t="s">
        <v>12600</v>
      </c>
      <c r="C1552" s="6" t="s">
        <v>1720</v>
      </c>
      <c r="D1552" s="37"/>
    </row>
    <row r="1553" spans="1:4" ht="15" x14ac:dyDescent="0.25">
      <c r="A1553" s="6" t="s">
        <v>1565</v>
      </c>
      <c r="B1553" s="6" t="s">
        <v>12600</v>
      </c>
      <c r="C1553" s="6" t="s">
        <v>1721</v>
      </c>
      <c r="D1553" s="37"/>
    </row>
    <row r="1554" spans="1:4" ht="15" x14ac:dyDescent="0.25">
      <c r="A1554" s="6" t="s">
        <v>1566</v>
      </c>
      <c r="B1554" s="6" t="s">
        <v>12600</v>
      </c>
      <c r="C1554" s="6" t="s">
        <v>1722</v>
      </c>
      <c r="D1554" s="37"/>
    </row>
    <row r="1555" spans="1:4" ht="15" x14ac:dyDescent="0.25">
      <c r="A1555" s="6" t="s">
        <v>1567</v>
      </c>
      <c r="B1555" s="6" t="s">
        <v>12600</v>
      </c>
      <c r="C1555" s="6" t="s">
        <v>1723</v>
      </c>
      <c r="D1555" s="37"/>
    </row>
    <row r="1556" spans="1:4" ht="15" x14ac:dyDescent="0.25">
      <c r="A1556" s="6" t="s">
        <v>1568</v>
      </c>
      <c r="B1556" s="6" t="s">
        <v>12600</v>
      </c>
      <c r="C1556" s="6" t="s">
        <v>1724</v>
      </c>
      <c r="D1556" s="37"/>
    </row>
    <row r="1557" spans="1:4" ht="15" x14ac:dyDescent="0.25">
      <c r="A1557" s="6" t="s">
        <v>1569</v>
      </c>
      <c r="B1557" s="6" t="s">
        <v>12600</v>
      </c>
      <c r="C1557" s="6" t="s">
        <v>1725</v>
      </c>
      <c r="D1557" s="37"/>
    </row>
    <row r="1558" spans="1:4" ht="15" x14ac:dyDescent="0.25">
      <c r="A1558" s="6" t="s">
        <v>1570</v>
      </c>
      <c r="B1558" s="6" t="s">
        <v>12600</v>
      </c>
      <c r="C1558" s="6" t="s">
        <v>1726</v>
      </c>
      <c r="D1558" s="37"/>
    </row>
    <row r="1559" spans="1:4" ht="15" x14ac:dyDescent="0.25">
      <c r="A1559" s="6" t="s">
        <v>1571</v>
      </c>
      <c r="B1559" s="6" t="s">
        <v>12600</v>
      </c>
      <c r="C1559" s="6" t="s">
        <v>1727</v>
      </c>
      <c r="D1559" s="37"/>
    </row>
    <row r="1560" spans="1:4" ht="15" x14ac:dyDescent="0.25">
      <c r="A1560" s="6" t="s">
        <v>1572</v>
      </c>
      <c r="B1560" s="6" t="s">
        <v>12600</v>
      </c>
      <c r="C1560" s="6" t="s">
        <v>1728</v>
      </c>
      <c r="D1560" s="37"/>
    </row>
    <row r="1561" spans="1:4" ht="15" x14ac:dyDescent="0.25">
      <c r="A1561" s="6" t="s">
        <v>1573</v>
      </c>
      <c r="B1561" s="6" t="s">
        <v>12600</v>
      </c>
      <c r="C1561" s="6" t="s">
        <v>1729</v>
      </c>
      <c r="D1561" s="37"/>
    </row>
    <row r="1562" spans="1:4" ht="15" x14ac:dyDescent="0.25">
      <c r="A1562" s="6" t="s">
        <v>1574</v>
      </c>
      <c r="B1562" s="6" t="s">
        <v>12600</v>
      </c>
      <c r="C1562" s="6" t="s">
        <v>1730</v>
      </c>
      <c r="D1562" s="37"/>
    </row>
    <row r="1563" spans="1:4" ht="15" x14ac:dyDescent="0.25">
      <c r="A1563" s="6" t="s">
        <v>1575</v>
      </c>
      <c r="B1563" s="6" t="s">
        <v>12600</v>
      </c>
      <c r="C1563" s="6" t="s">
        <v>1731</v>
      </c>
      <c r="D1563" s="37"/>
    </row>
    <row r="1564" spans="1:4" ht="15" x14ac:dyDescent="0.25">
      <c r="A1564" s="6" t="s">
        <v>1576</v>
      </c>
      <c r="B1564" s="6" t="s">
        <v>12600</v>
      </c>
      <c r="C1564" s="6" t="s">
        <v>1732</v>
      </c>
      <c r="D1564" s="37"/>
    </row>
    <row r="1565" spans="1:4" ht="15" x14ac:dyDescent="0.25">
      <c r="A1565" s="6" t="s">
        <v>1577</v>
      </c>
      <c r="B1565" s="6" t="s">
        <v>12600</v>
      </c>
      <c r="C1565" s="6" t="s">
        <v>1733</v>
      </c>
      <c r="D1565" s="37"/>
    </row>
    <row r="1566" spans="1:4" ht="15" x14ac:dyDescent="0.25">
      <c r="A1566" s="6" t="s">
        <v>1578</v>
      </c>
      <c r="B1566" s="6" t="s">
        <v>12600</v>
      </c>
      <c r="C1566" s="6" t="s">
        <v>1734</v>
      </c>
      <c r="D1566" s="37"/>
    </row>
    <row r="1567" spans="1:4" ht="15" x14ac:dyDescent="0.25">
      <c r="A1567" s="6" t="s">
        <v>1579</v>
      </c>
      <c r="B1567" s="6" t="s">
        <v>12600</v>
      </c>
      <c r="C1567" s="6" t="s">
        <v>1735</v>
      </c>
      <c r="D1567" s="37"/>
    </row>
    <row r="1568" spans="1:4" ht="15" x14ac:dyDescent="0.25">
      <c r="A1568" s="6" t="s">
        <v>1580</v>
      </c>
      <c r="B1568" s="6" t="s">
        <v>12600</v>
      </c>
      <c r="C1568" s="6" t="s">
        <v>1736</v>
      </c>
      <c r="D1568" s="37"/>
    </row>
    <row r="1569" spans="1:4" ht="15" x14ac:dyDescent="0.25">
      <c r="A1569" s="6" t="s">
        <v>1581</v>
      </c>
      <c r="B1569" s="6" t="s">
        <v>12600</v>
      </c>
      <c r="C1569" s="6" t="s">
        <v>1737</v>
      </c>
      <c r="D1569" s="37"/>
    </row>
    <row r="1570" spans="1:4" ht="15" x14ac:dyDescent="0.25">
      <c r="A1570" s="6" t="s">
        <v>1582</v>
      </c>
      <c r="B1570" s="6" t="s">
        <v>12600</v>
      </c>
      <c r="C1570" s="6" t="s">
        <v>1738</v>
      </c>
      <c r="D1570" s="37"/>
    </row>
    <row r="1571" spans="1:4" ht="15" x14ac:dyDescent="0.25">
      <c r="A1571" s="6" t="s">
        <v>1583</v>
      </c>
      <c r="B1571" s="6" t="s">
        <v>12600</v>
      </c>
      <c r="C1571" s="6" t="s">
        <v>1739</v>
      </c>
      <c r="D1571" s="37"/>
    </row>
    <row r="1572" spans="1:4" ht="15" x14ac:dyDescent="0.25">
      <c r="A1572" s="6" t="s">
        <v>1584</v>
      </c>
      <c r="B1572" s="6" t="s">
        <v>12600</v>
      </c>
      <c r="C1572" s="6" t="s">
        <v>1740</v>
      </c>
      <c r="D1572" s="37"/>
    </row>
    <row r="1573" spans="1:4" ht="15" x14ac:dyDescent="0.25">
      <c r="A1573" s="6" t="s">
        <v>1585</v>
      </c>
      <c r="B1573" s="6" t="s">
        <v>12600</v>
      </c>
      <c r="C1573" s="6" t="s">
        <v>1741</v>
      </c>
      <c r="D1573" s="37"/>
    </row>
    <row r="1574" spans="1:4" ht="15" x14ac:dyDescent="0.25">
      <c r="A1574" s="6" t="s">
        <v>1586</v>
      </c>
      <c r="B1574" s="6" t="s">
        <v>12600</v>
      </c>
      <c r="C1574" s="6" t="s">
        <v>1742</v>
      </c>
      <c r="D1574" s="37"/>
    </row>
    <row r="1575" spans="1:4" ht="15" x14ac:dyDescent="0.25">
      <c r="A1575" s="6" t="s">
        <v>1587</v>
      </c>
      <c r="B1575" s="6" t="s">
        <v>12600</v>
      </c>
      <c r="C1575" s="6" t="s">
        <v>1743</v>
      </c>
      <c r="D1575" s="37"/>
    </row>
    <row r="1576" spans="1:4" ht="15" x14ac:dyDescent="0.25">
      <c r="A1576" s="6" t="s">
        <v>1588</v>
      </c>
      <c r="B1576" s="6" t="s">
        <v>12600</v>
      </c>
      <c r="C1576" s="6" t="s">
        <v>1744</v>
      </c>
      <c r="D1576" s="37"/>
    </row>
    <row r="1577" spans="1:4" ht="15" x14ac:dyDescent="0.25">
      <c r="A1577" s="6" t="s">
        <v>1589</v>
      </c>
      <c r="B1577" s="6" t="s">
        <v>12600</v>
      </c>
      <c r="C1577" s="6" t="s">
        <v>1745</v>
      </c>
      <c r="D1577" s="37"/>
    </row>
    <row r="1578" spans="1:4" ht="15" x14ac:dyDescent="0.25">
      <c r="A1578" s="6" t="s">
        <v>1590</v>
      </c>
      <c r="B1578" s="6" t="s">
        <v>12600</v>
      </c>
      <c r="C1578" s="6" t="s">
        <v>1746</v>
      </c>
      <c r="D1578" s="37"/>
    </row>
    <row r="1579" spans="1:4" ht="15" x14ac:dyDescent="0.25">
      <c r="A1579" s="6" t="s">
        <v>1591</v>
      </c>
      <c r="B1579" s="6" t="s">
        <v>12600</v>
      </c>
      <c r="C1579" s="6" t="s">
        <v>1747</v>
      </c>
      <c r="D1579" s="37"/>
    </row>
    <row r="1580" spans="1:4" ht="15" x14ac:dyDescent="0.25">
      <c r="A1580" s="6" t="s">
        <v>1592</v>
      </c>
      <c r="B1580" s="6" t="s">
        <v>12600</v>
      </c>
      <c r="C1580" s="6" t="s">
        <v>1748</v>
      </c>
      <c r="D1580" s="37"/>
    </row>
    <row r="1581" spans="1:4" ht="15" x14ac:dyDescent="0.25">
      <c r="A1581" s="6" t="s">
        <v>1749</v>
      </c>
      <c r="B1581" s="6" t="s">
        <v>12599</v>
      </c>
      <c r="C1581" s="6" t="s">
        <v>1750</v>
      </c>
      <c r="D1581" s="37"/>
    </row>
    <row r="1582" spans="1:4" ht="15" x14ac:dyDescent="0.25">
      <c r="A1582" s="6" t="s">
        <v>1593</v>
      </c>
      <c r="B1582" s="6" t="s">
        <v>12600</v>
      </c>
      <c r="C1582" s="6" t="s">
        <v>1751</v>
      </c>
      <c r="D1582" s="37"/>
    </row>
    <row r="1583" spans="1:4" ht="15" x14ac:dyDescent="0.25">
      <c r="A1583" s="6" t="s">
        <v>1594</v>
      </c>
      <c r="B1583" s="6" t="s">
        <v>12600</v>
      </c>
      <c r="C1583" s="6" t="s">
        <v>1752</v>
      </c>
      <c r="D1583" s="37"/>
    </row>
    <row r="1584" spans="1:4" ht="15" x14ac:dyDescent="0.25">
      <c r="A1584" s="6" t="s">
        <v>1595</v>
      </c>
      <c r="B1584" s="6" t="s">
        <v>12600</v>
      </c>
      <c r="C1584" s="6" t="s">
        <v>1753</v>
      </c>
      <c r="D1584" s="37"/>
    </row>
    <row r="1585" spans="1:4" ht="15" x14ac:dyDescent="0.25">
      <c r="A1585" s="6" t="s">
        <v>1596</v>
      </c>
      <c r="B1585" s="6" t="s">
        <v>12600</v>
      </c>
      <c r="C1585" s="6" t="s">
        <v>1754</v>
      </c>
      <c r="D1585" s="37"/>
    </row>
    <row r="1586" spans="1:4" ht="15" x14ac:dyDescent="0.25">
      <c r="A1586" s="6" t="s">
        <v>1597</v>
      </c>
      <c r="B1586" s="6" t="s">
        <v>12600</v>
      </c>
      <c r="C1586" s="6" t="s">
        <v>1755</v>
      </c>
      <c r="D1586" s="37"/>
    </row>
    <row r="1587" spans="1:4" ht="15" x14ac:dyDescent="0.25">
      <c r="A1587" s="6" t="s">
        <v>1598</v>
      </c>
      <c r="B1587" s="6" t="s">
        <v>12600</v>
      </c>
      <c r="C1587" s="6" t="s">
        <v>1756</v>
      </c>
      <c r="D1587" s="37"/>
    </row>
    <row r="1588" spans="1:4" ht="15" x14ac:dyDescent="0.25">
      <c r="A1588" s="6" t="s">
        <v>1599</v>
      </c>
      <c r="B1588" s="6" t="s">
        <v>12600</v>
      </c>
      <c r="C1588" s="6" t="s">
        <v>1757</v>
      </c>
      <c r="D1588" s="37"/>
    </row>
    <row r="1589" spans="1:4" ht="15" x14ac:dyDescent="0.25">
      <c r="A1589" s="6" t="s">
        <v>1600</v>
      </c>
      <c r="B1589" s="6" t="s">
        <v>12600</v>
      </c>
      <c r="C1589" s="6" t="s">
        <v>1758</v>
      </c>
      <c r="D1589" s="37"/>
    </row>
    <row r="1590" spans="1:4" ht="15" x14ac:dyDescent="0.25">
      <c r="A1590" s="6" t="s">
        <v>1601</v>
      </c>
      <c r="B1590" s="6" t="s">
        <v>12600</v>
      </c>
      <c r="C1590" s="6" t="s">
        <v>1759</v>
      </c>
      <c r="D1590" s="37"/>
    </row>
    <row r="1591" spans="1:4" ht="15" x14ac:dyDescent="0.25">
      <c r="A1591" s="6" t="s">
        <v>1602</v>
      </c>
      <c r="B1591" s="6" t="s">
        <v>12600</v>
      </c>
      <c r="C1591" s="6" t="s">
        <v>1760</v>
      </c>
      <c r="D1591" s="37"/>
    </row>
    <row r="1592" spans="1:4" ht="15" x14ac:dyDescent="0.25">
      <c r="A1592" s="6" t="s">
        <v>1603</v>
      </c>
      <c r="B1592" s="6" t="s">
        <v>12600</v>
      </c>
      <c r="C1592" s="6" t="s">
        <v>1761</v>
      </c>
      <c r="D1592" s="37"/>
    </row>
    <row r="1593" spans="1:4" ht="15" x14ac:dyDescent="0.25">
      <c r="A1593" s="6" t="s">
        <v>1604</v>
      </c>
      <c r="B1593" s="6" t="s">
        <v>12600</v>
      </c>
      <c r="C1593" s="6" t="s">
        <v>1762</v>
      </c>
      <c r="D1593" s="37"/>
    </row>
    <row r="1594" spans="1:4" ht="15" x14ac:dyDescent="0.25">
      <c r="A1594" s="6" t="s">
        <v>1605</v>
      </c>
      <c r="B1594" s="6" t="s">
        <v>12600</v>
      </c>
      <c r="C1594" s="6" t="s">
        <v>1763</v>
      </c>
      <c r="D1594" s="37"/>
    </row>
    <row r="1595" spans="1:4" ht="15" x14ac:dyDescent="0.25">
      <c r="A1595" s="6" t="s">
        <v>1607</v>
      </c>
      <c r="B1595" s="6" t="s">
        <v>12600</v>
      </c>
      <c r="C1595" s="6" t="s">
        <v>1764</v>
      </c>
      <c r="D1595" s="37"/>
    </row>
    <row r="1596" spans="1:4" ht="15" x14ac:dyDescent="0.25">
      <c r="A1596" s="6" t="s">
        <v>1608</v>
      </c>
      <c r="B1596" s="6" t="s">
        <v>12600</v>
      </c>
      <c r="C1596" s="6" t="s">
        <v>1765</v>
      </c>
      <c r="D1596" s="37"/>
    </row>
    <row r="1597" spans="1:4" ht="15" x14ac:dyDescent="0.25">
      <c r="A1597" s="6" t="s">
        <v>1609</v>
      </c>
      <c r="B1597" s="6" t="s">
        <v>12600</v>
      </c>
      <c r="C1597" s="6" t="s">
        <v>1766</v>
      </c>
      <c r="D1597" s="37"/>
    </row>
    <row r="1598" spans="1:4" ht="15" x14ac:dyDescent="0.25">
      <c r="A1598" s="6" t="s">
        <v>1610</v>
      </c>
      <c r="B1598" s="6" t="s">
        <v>12600</v>
      </c>
      <c r="C1598" s="6" t="s">
        <v>1767</v>
      </c>
      <c r="D1598" s="37"/>
    </row>
    <row r="1599" spans="1:4" ht="15" x14ac:dyDescent="0.25">
      <c r="A1599" s="6" t="s">
        <v>1611</v>
      </c>
      <c r="B1599" s="6" t="s">
        <v>12600</v>
      </c>
      <c r="C1599" s="6" t="s">
        <v>1768</v>
      </c>
      <c r="D1599" s="37"/>
    </row>
    <row r="1600" spans="1:4" ht="15" x14ac:dyDescent="0.25">
      <c r="A1600" s="6" t="s">
        <v>1612</v>
      </c>
      <c r="B1600" s="6" t="s">
        <v>12600</v>
      </c>
      <c r="C1600" s="6" t="s">
        <v>1769</v>
      </c>
      <c r="D1600" s="37"/>
    </row>
    <row r="1601" spans="1:4" ht="15" x14ac:dyDescent="0.25">
      <c r="A1601" s="6" t="s">
        <v>1613</v>
      </c>
      <c r="B1601" s="6" t="s">
        <v>12600</v>
      </c>
      <c r="C1601" s="6" t="s">
        <v>1770</v>
      </c>
      <c r="D1601" s="37"/>
    </row>
    <row r="1602" spans="1:4" ht="15" x14ac:dyDescent="0.25">
      <c r="A1602" s="6" t="s">
        <v>1614</v>
      </c>
      <c r="B1602" s="6" t="s">
        <v>12600</v>
      </c>
      <c r="C1602" s="6" t="s">
        <v>1771</v>
      </c>
      <c r="D1602" s="37"/>
    </row>
    <row r="1603" spans="1:4" ht="15" x14ac:dyDescent="0.25">
      <c r="A1603" s="6" t="s">
        <v>1615</v>
      </c>
      <c r="B1603" s="6" t="s">
        <v>12600</v>
      </c>
      <c r="C1603" s="6" t="s">
        <v>1772</v>
      </c>
      <c r="D1603" s="37"/>
    </row>
    <row r="1604" spans="1:4" ht="15" x14ac:dyDescent="0.25">
      <c r="A1604" s="6" t="s">
        <v>1616</v>
      </c>
      <c r="B1604" s="6" t="s">
        <v>12600</v>
      </c>
      <c r="C1604" s="6" t="s">
        <v>1773</v>
      </c>
      <c r="D1604" s="37"/>
    </row>
    <row r="1605" spans="1:4" ht="15" x14ac:dyDescent="0.25">
      <c r="A1605" s="6" t="s">
        <v>1617</v>
      </c>
      <c r="B1605" s="6" t="s">
        <v>12600</v>
      </c>
      <c r="C1605" s="6" t="s">
        <v>1774</v>
      </c>
      <c r="D1605" s="37"/>
    </row>
    <row r="1606" spans="1:4" ht="15" x14ac:dyDescent="0.25">
      <c r="A1606" s="6" t="s">
        <v>1618</v>
      </c>
      <c r="B1606" s="6" t="s">
        <v>12600</v>
      </c>
      <c r="C1606" s="6" t="s">
        <v>1775</v>
      </c>
      <c r="D1606" s="37"/>
    </row>
    <row r="1607" spans="1:4" ht="15" x14ac:dyDescent="0.25">
      <c r="A1607" s="6" t="s">
        <v>1619</v>
      </c>
      <c r="B1607" s="6" t="s">
        <v>12600</v>
      </c>
      <c r="C1607" s="6" t="s">
        <v>1776</v>
      </c>
      <c r="D1607" s="37"/>
    </row>
    <row r="1608" spans="1:4" ht="15" x14ac:dyDescent="0.25">
      <c r="A1608" s="6" t="s">
        <v>1620</v>
      </c>
      <c r="B1608" s="6" t="s">
        <v>12600</v>
      </c>
      <c r="C1608" s="6" t="s">
        <v>1777</v>
      </c>
      <c r="D1608" s="37"/>
    </row>
    <row r="1609" spans="1:4" ht="15" x14ac:dyDescent="0.25">
      <c r="A1609" s="6" t="s">
        <v>12576</v>
      </c>
      <c r="B1609" s="6" t="s">
        <v>12599</v>
      </c>
      <c r="C1609" s="6" t="s">
        <v>1778</v>
      </c>
      <c r="D1609" s="37"/>
    </row>
    <row r="1610" spans="1:4" ht="15" x14ac:dyDescent="0.25">
      <c r="A1610" s="6" t="s">
        <v>1621</v>
      </c>
      <c r="B1610" s="6" t="s">
        <v>12600</v>
      </c>
      <c r="C1610" s="6" t="s">
        <v>1779</v>
      </c>
      <c r="D1610" s="37"/>
    </row>
    <row r="1611" spans="1:4" ht="15" x14ac:dyDescent="0.25">
      <c r="A1611" s="6" t="s">
        <v>1622</v>
      </c>
      <c r="B1611" s="6" t="s">
        <v>12600</v>
      </c>
      <c r="C1611" s="6" t="s">
        <v>1780</v>
      </c>
      <c r="D1611" s="37"/>
    </row>
    <row r="1612" spans="1:4" ht="15" x14ac:dyDescent="0.25">
      <c r="A1612" s="6" t="s">
        <v>1623</v>
      </c>
      <c r="B1612" s="6" t="s">
        <v>12600</v>
      </c>
      <c r="C1612" s="6" t="s">
        <v>1781</v>
      </c>
      <c r="D1612" s="37"/>
    </row>
    <row r="1613" spans="1:4" ht="15" x14ac:dyDescent="0.25">
      <c r="A1613" s="6" t="s">
        <v>1624</v>
      </c>
      <c r="B1613" s="6" t="s">
        <v>12600</v>
      </c>
      <c r="C1613" s="6" t="s">
        <v>1782</v>
      </c>
      <c r="D1613" s="37"/>
    </row>
    <row r="1614" spans="1:4" ht="15" x14ac:dyDescent="0.25">
      <c r="A1614" s="6" t="s">
        <v>1625</v>
      </c>
      <c r="B1614" s="6" t="s">
        <v>12600</v>
      </c>
      <c r="C1614" s="6" t="s">
        <v>1783</v>
      </c>
      <c r="D1614" s="37"/>
    </row>
    <row r="1615" spans="1:4" ht="15" x14ac:dyDescent="0.25">
      <c r="A1615" s="6" t="s">
        <v>1626</v>
      </c>
      <c r="B1615" s="6" t="s">
        <v>12600</v>
      </c>
      <c r="C1615" s="6" t="s">
        <v>1784</v>
      </c>
      <c r="D1615" s="37"/>
    </row>
    <row r="1616" spans="1:4" ht="15" x14ac:dyDescent="0.25">
      <c r="A1616" s="6" t="s">
        <v>1627</v>
      </c>
      <c r="B1616" s="6" t="s">
        <v>12600</v>
      </c>
      <c r="C1616" s="6" t="s">
        <v>1785</v>
      </c>
      <c r="D1616" s="37"/>
    </row>
    <row r="1617" spans="1:4" ht="15" x14ac:dyDescent="0.25">
      <c r="A1617" s="6" t="s">
        <v>1628</v>
      </c>
      <c r="B1617" s="6" t="s">
        <v>12600</v>
      </c>
      <c r="C1617" s="6" t="s">
        <v>1787</v>
      </c>
      <c r="D1617" s="37"/>
    </row>
    <row r="1618" spans="1:4" ht="15" x14ac:dyDescent="0.25">
      <c r="A1618" s="6" t="s">
        <v>1786</v>
      </c>
      <c r="B1618" s="6" t="s">
        <v>12599</v>
      </c>
      <c r="C1618" s="6" t="s">
        <v>1788</v>
      </c>
      <c r="D1618" s="37"/>
    </row>
    <row r="1619" spans="1:4" ht="15" x14ac:dyDescent="0.25">
      <c r="A1619" s="6" t="s">
        <v>1629</v>
      </c>
      <c r="B1619" s="6" t="s">
        <v>12600</v>
      </c>
      <c r="C1619" s="6" t="s">
        <v>1789</v>
      </c>
      <c r="D1619" s="37"/>
    </row>
    <row r="1620" spans="1:4" ht="15" x14ac:dyDescent="0.25">
      <c r="A1620" s="6" t="s">
        <v>1630</v>
      </c>
      <c r="B1620" s="6" t="s">
        <v>12600</v>
      </c>
      <c r="C1620" s="6" t="s">
        <v>1790</v>
      </c>
      <c r="D1620" s="37"/>
    </row>
    <row r="1621" spans="1:4" ht="15" x14ac:dyDescent="0.25">
      <c r="A1621" s="6" t="s">
        <v>1631</v>
      </c>
      <c r="B1621" s="6" t="s">
        <v>12600</v>
      </c>
      <c r="C1621" s="6" t="s">
        <v>1791</v>
      </c>
      <c r="D1621" s="37"/>
    </row>
    <row r="1622" spans="1:4" ht="15" x14ac:dyDescent="0.25">
      <c r="A1622" s="6" t="s">
        <v>1632</v>
      </c>
      <c r="B1622" s="6" t="s">
        <v>12600</v>
      </c>
      <c r="C1622" s="6" t="s">
        <v>1792</v>
      </c>
      <c r="D1622" s="37"/>
    </row>
    <row r="1623" spans="1:4" ht="15" x14ac:dyDescent="0.25">
      <c r="A1623" s="6" t="s">
        <v>1633</v>
      </c>
      <c r="B1623" s="6" t="s">
        <v>12600</v>
      </c>
      <c r="C1623" s="6" t="s">
        <v>1793</v>
      </c>
      <c r="D1623" s="37"/>
    </row>
    <row r="1624" spans="1:4" ht="15" x14ac:dyDescent="0.25">
      <c r="A1624" s="6" t="s">
        <v>1634</v>
      </c>
      <c r="B1624" s="6" t="s">
        <v>12600</v>
      </c>
      <c r="C1624" s="6" t="s">
        <v>1794</v>
      </c>
      <c r="D1624" s="37"/>
    </row>
    <row r="1625" spans="1:4" ht="15" x14ac:dyDescent="0.25">
      <c r="A1625" s="6" t="s">
        <v>1635</v>
      </c>
      <c r="B1625" s="6" t="s">
        <v>12600</v>
      </c>
      <c r="C1625" s="6" t="s">
        <v>1795</v>
      </c>
      <c r="D1625" s="37"/>
    </row>
    <row r="1626" spans="1:4" ht="15" x14ac:dyDescent="0.25">
      <c r="A1626" s="6" t="s">
        <v>1636</v>
      </c>
      <c r="B1626" s="6" t="s">
        <v>12600</v>
      </c>
      <c r="C1626" s="6" t="s">
        <v>1796</v>
      </c>
      <c r="D1626" s="37"/>
    </row>
    <row r="1627" spans="1:4" ht="15" x14ac:dyDescent="0.25">
      <c r="A1627" s="6" t="s">
        <v>1637</v>
      </c>
      <c r="B1627" s="6" t="s">
        <v>12600</v>
      </c>
      <c r="C1627" s="6" t="s">
        <v>1797</v>
      </c>
      <c r="D1627" s="37"/>
    </row>
    <row r="1628" spans="1:4" ht="15" x14ac:dyDescent="0.25">
      <c r="A1628" s="6" t="s">
        <v>1638</v>
      </c>
      <c r="B1628" s="6" t="s">
        <v>12600</v>
      </c>
      <c r="C1628" s="6" t="s">
        <v>1798</v>
      </c>
      <c r="D1628" s="37"/>
    </row>
    <row r="1629" spans="1:4" ht="15" x14ac:dyDescent="0.25">
      <c r="A1629" s="6" t="s">
        <v>1639</v>
      </c>
      <c r="B1629" s="6" t="s">
        <v>12600</v>
      </c>
      <c r="C1629" s="6" t="s">
        <v>1800</v>
      </c>
      <c r="D1629" s="37"/>
    </row>
    <row r="1630" spans="1:4" ht="15" x14ac:dyDescent="0.25">
      <c r="A1630" s="6" t="s">
        <v>1640</v>
      </c>
      <c r="B1630" s="6" t="s">
        <v>12600</v>
      </c>
      <c r="C1630" s="6" t="s">
        <v>1801</v>
      </c>
      <c r="D1630" s="37"/>
    </row>
    <row r="1631" spans="1:4" ht="15" x14ac:dyDescent="0.25">
      <c r="A1631" s="6" t="s">
        <v>1641</v>
      </c>
      <c r="B1631" s="6" t="s">
        <v>12600</v>
      </c>
      <c r="C1631" s="6" t="s">
        <v>1802</v>
      </c>
      <c r="D1631" s="37"/>
    </row>
    <row r="1632" spans="1:4" ht="15" x14ac:dyDescent="0.25">
      <c r="A1632" s="6" t="s">
        <v>1643</v>
      </c>
      <c r="B1632" s="6" t="s">
        <v>12600</v>
      </c>
      <c r="C1632" s="6" t="s">
        <v>1803</v>
      </c>
      <c r="D1632" s="37"/>
    </row>
    <row r="1633" spans="1:4" ht="15" x14ac:dyDescent="0.25">
      <c r="A1633" s="6" t="s">
        <v>1644</v>
      </c>
      <c r="B1633" s="6" t="s">
        <v>12600</v>
      </c>
      <c r="C1633" s="6" t="s">
        <v>1804</v>
      </c>
      <c r="D1633" s="37"/>
    </row>
    <row r="1634" spans="1:4" ht="15" x14ac:dyDescent="0.25">
      <c r="A1634" s="6" t="s">
        <v>1645</v>
      </c>
      <c r="B1634" s="6" t="s">
        <v>12600</v>
      </c>
      <c r="C1634" s="6" t="s">
        <v>1805</v>
      </c>
      <c r="D1634" s="37"/>
    </row>
    <row r="1635" spans="1:4" ht="15" x14ac:dyDescent="0.25">
      <c r="A1635" s="6" t="s">
        <v>1646</v>
      </c>
      <c r="B1635" s="6" t="s">
        <v>12600</v>
      </c>
      <c r="C1635" s="6" t="s">
        <v>1806</v>
      </c>
      <c r="D1635" s="37"/>
    </row>
    <row r="1636" spans="1:4" ht="15" x14ac:dyDescent="0.25">
      <c r="A1636" s="6" t="s">
        <v>1647</v>
      </c>
      <c r="B1636" s="6" t="s">
        <v>12600</v>
      </c>
      <c r="C1636" s="6" t="s">
        <v>1807</v>
      </c>
      <c r="D1636" s="37"/>
    </row>
    <row r="1637" spans="1:4" ht="15" x14ac:dyDescent="0.25">
      <c r="A1637" s="6" t="s">
        <v>1648</v>
      </c>
      <c r="B1637" s="6" t="s">
        <v>12600</v>
      </c>
      <c r="C1637" s="6" t="s">
        <v>1809</v>
      </c>
      <c r="D1637" s="37"/>
    </row>
    <row r="1638" spans="1:4" ht="15" x14ac:dyDescent="0.25">
      <c r="A1638" s="6" t="s">
        <v>1649</v>
      </c>
      <c r="B1638" s="6" t="s">
        <v>12600</v>
      </c>
      <c r="C1638" s="6" t="s">
        <v>1811</v>
      </c>
      <c r="D1638" s="37"/>
    </row>
    <row r="1639" spans="1:4" ht="15" x14ac:dyDescent="0.25">
      <c r="A1639" s="6" t="s">
        <v>1808</v>
      </c>
      <c r="B1639" s="6" t="s">
        <v>12599</v>
      </c>
      <c r="C1639" s="6" t="s">
        <v>1813</v>
      </c>
      <c r="D1639" s="37"/>
    </row>
    <row r="1640" spans="1:4" ht="15" x14ac:dyDescent="0.25">
      <c r="A1640" s="6" t="s">
        <v>1810</v>
      </c>
      <c r="B1640" s="6" t="s">
        <v>12599</v>
      </c>
      <c r="C1640" s="6" t="s">
        <v>1815</v>
      </c>
      <c r="D1640" s="37"/>
    </row>
    <row r="1641" spans="1:4" ht="15" x14ac:dyDescent="0.25">
      <c r="A1641" s="6" t="s">
        <v>1812</v>
      </c>
      <c r="B1641" s="6" t="s">
        <v>12599</v>
      </c>
      <c r="C1641" s="6" t="s">
        <v>1817</v>
      </c>
      <c r="D1641" s="37"/>
    </row>
    <row r="1642" spans="1:4" ht="15" x14ac:dyDescent="0.25">
      <c r="A1642" s="6" t="s">
        <v>1814</v>
      </c>
      <c r="B1642" s="6" t="s">
        <v>12599</v>
      </c>
      <c r="C1642" s="6" t="s">
        <v>1818</v>
      </c>
      <c r="D1642" s="37"/>
    </row>
    <row r="1643" spans="1:4" ht="15" x14ac:dyDescent="0.25">
      <c r="A1643" s="6" t="s">
        <v>1816</v>
      </c>
      <c r="B1643" s="6" t="s">
        <v>12599</v>
      </c>
      <c r="C1643" s="6" t="s">
        <v>1819</v>
      </c>
      <c r="D1643" s="37"/>
    </row>
    <row r="1644" spans="1:4" ht="15" x14ac:dyDescent="0.25">
      <c r="A1644" s="6" t="s">
        <v>1650</v>
      </c>
      <c r="B1644" s="6" t="s">
        <v>12600</v>
      </c>
      <c r="C1644" s="6" t="s">
        <v>1820</v>
      </c>
      <c r="D1644" s="37"/>
    </row>
    <row r="1645" spans="1:4" ht="15" x14ac:dyDescent="0.25">
      <c r="A1645" s="6" t="s">
        <v>1651</v>
      </c>
      <c r="B1645" s="6" t="s">
        <v>12600</v>
      </c>
      <c r="C1645" s="6" t="s">
        <v>1821</v>
      </c>
      <c r="D1645" s="37"/>
    </row>
    <row r="1646" spans="1:4" ht="15" x14ac:dyDescent="0.25">
      <c r="A1646" s="6" t="s">
        <v>1652</v>
      </c>
      <c r="B1646" s="6" t="s">
        <v>12600</v>
      </c>
      <c r="C1646" s="6" t="s">
        <v>1822</v>
      </c>
      <c r="D1646" s="37"/>
    </row>
    <row r="1647" spans="1:4" ht="15" x14ac:dyDescent="0.25">
      <c r="A1647" s="6" t="s">
        <v>1653</v>
      </c>
      <c r="B1647" s="6" t="s">
        <v>12600</v>
      </c>
      <c r="C1647" s="6" t="s">
        <v>1824</v>
      </c>
      <c r="D1647" s="37"/>
    </row>
    <row r="1648" spans="1:4" ht="15" x14ac:dyDescent="0.25">
      <c r="A1648" s="6" t="s">
        <v>1654</v>
      </c>
      <c r="B1648" s="6" t="s">
        <v>12600</v>
      </c>
      <c r="C1648" s="6" t="s">
        <v>1825</v>
      </c>
      <c r="D1648" s="37"/>
    </row>
    <row r="1649" spans="1:4" ht="15" x14ac:dyDescent="0.25">
      <c r="A1649" s="6" t="s">
        <v>1823</v>
      </c>
      <c r="B1649" s="6" t="s">
        <v>12599</v>
      </c>
      <c r="C1649" s="6" t="s">
        <v>1826</v>
      </c>
      <c r="D1649" s="37"/>
    </row>
    <row r="1650" spans="1:4" ht="15" x14ac:dyDescent="0.25">
      <c r="A1650" s="6" t="s">
        <v>1655</v>
      </c>
      <c r="B1650" s="6" t="s">
        <v>12600</v>
      </c>
      <c r="C1650" s="6" t="s">
        <v>1827</v>
      </c>
      <c r="D1650" s="37"/>
    </row>
    <row r="1651" spans="1:4" ht="15" x14ac:dyDescent="0.25">
      <c r="A1651" s="6" t="s">
        <v>1656</v>
      </c>
      <c r="B1651" s="6" t="s">
        <v>12600</v>
      </c>
      <c r="C1651" s="6" t="s">
        <v>1828</v>
      </c>
      <c r="D1651" s="37"/>
    </row>
    <row r="1652" spans="1:4" ht="15" x14ac:dyDescent="0.25">
      <c r="A1652" s="6" t="s">
        <v>1657</v>
      </c>
      <c r="B1652" s="6" t="s">
        <v>12600</v>
      </c>
      <c r="C1652" s="6" t="s">
        <v>1829</v>
      </c>
      <c r="D1652" s="37"/>
    </row>
    <row r="1653" spans="1:4" ht="15" x14ac:dyDescent="0.25">
      <c r="A1653" s="6" t="s">
        <v>1658</v>
      </c>
      <c r="B1653" s="6" t="s">
        <v>12600</v>
      </c>
      <c r="C1653" s="6" t="s">
        <v>1830</v>
      </c>
      <c r="D1653" s="37"/>
    </row>
    <row r="1654" spans="1:4" ht="15" x14ac:dyDescent="0.25">
      <c r="A1654" s="6" t="s">
        <v>1659</v>
      </c>
      <c r="B1654" s="6" t="s">
        <v>12600</v>
      </c>
      <c r="C1654" s="6" t="s">
        <v>1831</v>
      </c>
      <c r="D1654" s="37"/>
    </row>
    <row r="1655" spans="1:4" ht="15" x14ac:dyDescent="0.25">
      <c r="A1655" s="6" t="s">
        <v>1660</v>
      </c>
      <c r="B1655" s="6" t="s">
        <v>12600</v>
      </c>
      <c r="C1655" s="6" t="s">
        <v>1833</v>
      </c>
      <c r="D1655" s="37"/>
    </row>
    <row r="1656" spans="1:4" ht="15" x14ac:dyDescent="0.25">
      <c r="A1656" s="6" t="s">
        <v>1661</v>
      </c>
      <c r="B1656" s="6" t="s">
        <v>12600</v>
      </c>
      <c r="C1656" s="6" t="s">
        <v>1834</v>
      </c>
      <c r="D1656" s="37"/>
    </row>
    <row r="1657" spans="1:4" ht="15" x14ac:dyDescent="0.25">
      <c r="A1657" s="6" t="s">
        <v>1662</v>
      </c>
      <c r="B1657" s="6" t="s">
        <v>12600</v>
      </c>
      <c r="C1657" s="6" t="s">
        <v>1835</v>
      </c>
      <c r="D1657" s="37"/>
    </row>
    <row r="1658" spans="1:4" ht="15" x14ac:dyDescent="0.25">
      <c r="A1658" s="6" t="s">
        <v>1663</v>
      </c>
      <c r="B1658" s="6" t="s">
        <v>12600</v>
      </c>
      <c r="C1658" s="6" t="s">
        <v>1836</v>
      </c>
      <c r="D1658" s="37"/>
    </row>
    <row r="1659" spans="1:4" ht="15" x14ac:dyDescent="0.25">
      <c r="A1659" s="6" t="s">
        <v>1664</v>
      </c>
      <c r="B1659" s="6" t="s">
        <v>12600</v>
      </c>
      <c r="C1659" s="6" t="s">
        <v>1837</v>
      </c>
      <c r="D1659" s="37"/>
    </row>
    <row r="1660" spans="1:4" ht="15" x14ac:dyDescent="0.25">
      <c r="A1660" s="6" t="s">
        <v>1666</v>
      </c>
      <c r="B1660" s="6" t="s">
        <v>12600</v>
      </c>
      <c r="C1660" s="6" t="s">
        <v>1838</v>
      </c>
      <c r="D1660" s="37"/>
    </row>
    <row r="1661" spans="1:4" ht="15" x14ac:dyDescent="0.25">
      <c r="A1661" s="6" t="s">
        <v>1667</v>
      </c>
      <c r="B1661" s="6" t="s">
        <v>12600</v>
      </c>
      <c r="C1661" s="6" t="s">
        <v>1839</v>
      </c>
      <c r="D1661" s="37"/>
    </row>
    <row r="1662" spans="1:4" ht="15" x14ac:dyDescent="0.25">
      <c r="A1662" s="6" t="s">
        <v>1668</v>
      </c>
      <c r="B1662" s="6" t="s">
        <v>12600</v>
      </c>
      <c r="C1662" s="6" t="s">
        <v>1840</v>
      </c>
      <c r="D1662" s="37"/>
    </row>
    <row r="1663" spans="1:4" ht="15" x14ac:dyDescent="0.25">
      <c r="A1663" s="6" t="s">
        <v>1669</v>
      </c>
      <c r="B1663" s="6" t="s">
        <v>12600</v>
      </c>
      <c r="C1663" s="6" t="s">
        <v>1841</v>
      </c>
      <c r="D1663" s="37"/>
    </row>
    <row r="1664" spans="1:4" ht="15" x14ac:dyDescent="0.25">
      <c r="A1664" s="6" t="s">
        <v>1670</v>
      </c>
      <c r="B1664" s="6" t="s">
        <v>12600</v>
      </c>
      <c r="C1664" s="6" t="s">
        <v>1842</v>
      </c>
      <c r="D1664" s="37"/>
    </row>
    <row r="1665" spans="1:4" ht="15" x14ac:dyDescent="0.25">
      <c r="A1665" s="6" t="s">
        <v>1671</v>
      </c>
      <c r="B1665" s="6" t="s">
        <v>12600</v>
      </c>
      <c r="C1665" s="6" t="s">
        <v>1844</v>
      </c>
      <c r="D1665" s="37"/>
    </row>
    <row r="1666" spans="1:4" ht="15" x14ac:dyDescent="0.25">
      <c r="A1666" s="6" t="s">
        <v>1672</v>
      </c>
      <c r="B1666" s="6" t="s">
        <v>12600</v>
      </c>
      <c r="C1666" s="6" t="s">
        <v>1845</v>
      </c>
      <c r="D1666" s="37"/>
    </row>
    <row r="1667" spans="1:4" ht="15" x14ac:dyDescent="0.25">
      <c r="A1667" s="6" t="s">
        <v>1673</v>
      </c>
      <c r="B1667" s="6" t="s">
        <v>12600</v>
      </c>
      <c r="C1667" s="6" t="s">
        <v>1847</v>
      </c>
      <c r="D1667" s="37"/>
    </row>
    <row r="1668" spans="1:4" ht="15" x14ac:dyDescent="0.25">
      <c r="A1668" s="6" t="s">
        <v>1674</v>
      </c>
      <c r="B1668" s="6" t="s">
        <v>12600</v>
      </c>
      <c r="C1668" s="6" t="s">
        <v>1849</v>
      </c>
      <c r="D1668" s="37"/>
    </row>
    <row r="1669" spans="1:4" ht="15" x14ac:dyDescent="0.25">
      <c r="A1669" s="6" t="s">
        <v>1675</v>
      </c>
      <c r="B1669" s="6" t="s">
        <v>12600</v>
      </c>
      <c r="C1669" s="6" t="s">
        <v>1851</v>
      </c>
      <c r="D1669" s="37"/>
    </row>
    <row r="1670" spans="1:4" ht="15" x14ac:dyDescent="0.25">
      <c r="A1670" s="6" t="s">
        <v>1676</v>
      </c>
      <c r="B1670" s="6" t="s">
        <v>12600</v>
      </c>
      <c r="C1670" s="6" t="s">
        <v>1852</v>
      </c>
      <c r="D1670" s="37"/>
    </row>
    <row r="1671" spans="1:4" ht="15" x14ac:dyDescent="0.25">
      <c r="A1671" s="6" t="s">
        <v>1846</v>
      </c>
      <c r="B1671" s="6" t="s">
        <v>12599</v>
      </c>
      <c r="C1671" s="6" t="s">
        <v>1853</v>
      </c>
      <c r="D1671" s="37"/>
    </row>
    <row r="1672" spans="1:4" ht="15" x14ac:dyDescent="0.25">
      <c r="A1672" s="6" t="s">
        <v>1848</v>
      </c>
      <c r="B1672" s="6" t="s">
        <v>12599</v>
      </c>
      <c r="C1672" s="6" t="s">
        <v>1854</v>
      </c>
      <c r="D1672" s="37"/>
    </row>
    <row r="1673" spans="1:4" ht="15" x14ac:dyDescent="0.25">
      <c r="A1673" s="6" t="s">
        <v>1850</v>
      </c>
      <c r="B1673" s="6" t="s">
        <v>12599</v>
      </c>
      <c r="C1673" s="6" t="s">
        <v>1855</v>
      </c>
      <c r="D1673" s="37"/>
    </row>
    <row r="1674" spans="1:4" ht="15" x14ac:dyDescent="0.25">
      <c r="A1674" s="6" t="s">
        <v>1677</v>
      </c>
      <c r="B1674" s="6" t="s">
        <v>12600</v>
      </c>
      <c r="C1674" s="6" t="s">
        <v>1856</v>
      </c>
      <c r="D1674" s="37"/>
    </row>
    <row r="1675" spans="1:4" ht="15" x14ac:dyDescent="0.25">
      <c r="A1675" s="6" t="s">
        <v>1678</v>
      </c>
      <c r="B1675" s="6" t="s">
        <v>12600</v>
      </c>
      <c r="C1675" s="6" t="s">
        <v>1858</v>
      </c>
      <c r="D1675" s="37"/>
    </row>
    <row r="1676" spans="1:4" ht="15" x14ac:dyDescent="0.25">
      <c r="A1676" s="6" t="s">
        <v>1679</v>
      </c>
      <c r="B1676" s="6" t="s">
        <v>12600</v>
      </c>
      <c r="C1676" s="6" t="s">
        <v>1859</v>
      </c>
      <c r="D1676" s="37"/>
    </row>
    <row r="1677" spans="1:4" ht="15" x14ac:dyDescent="0.25">
      <c r="A1677" s="6" t="s">
        <v>1680</v>
      </c>
      <c r="B1677" s="6" t="s">
        <v>12600</v>
      </c>
      <c r="C1677" s="6" t="s">
        <v>1860</v>
      </c>
      <c r="D1677" s="37"/>
    </row>
    <row r="1678" spans="1:4" ht="15" x14ac:dyDescent="0.25">
      <c r="A1678" s="6" t="s">
        <v>1681</v>
      </c>
      <c r="B1678" s="6" t="s">
        <v>12600</v>
      </c>
      <c r="C1678" s="6" t="s">
        <v>1861</v>
      </c>
      <c r="D1678" s="37"/>
    </row>
    <row r="1679" spans="1:4" ht="15" x14ac:dyDescent="0.25">
      <c r="A1679" s="6" t="s">
        <v>1857</v>
      </c>
      <c r="B1679" s="6" t="s">
        <v>12599</v>
      </c>
      <c r="C1679" s="6" t="s">
        <v>1862</v>
      </c>
      <c r="D1679" s="37"/>
    </row>
    <row r="1680" spans="1:4" ht="15" x14ac:dyDescent="0.25">
      <c r="A1680" s="6" t="s">
        <v>1682</v>
      </c>
      <c r="B1680" s="6" t="s">
        <v>12600</v>
      </c>
      <c r="C1680" s="6" t="s">
        <v>1863</v>
      </c>
      <c r="D1680" s="37"/>
    </row>
    <row r="1681" spans="1:4" ht="15" x14ac:dyDescent="0.25">
      <c r="A1681" s="6" t="s">
        <v>1683</v>
      </c>
      <c r="B1681" s="6" t="s">
        <v>12600</v>
      </c>
      <c r="C1681" s="6" t="s">
        <v>1865</v>
      </c>
      <c r="D1681" s="37"/>
    </row>
    <row r="1682" spans="1:4" ht="15" x14ac:dyDescent="0.25">
      <c r="A1682" s="6" t="s">
        <v>1684</v>
      </c>
      <c r="B1682" s="6" t="s">
        <v>12600</v>
      </c>
      <c r="C1682" s="6" t="s">
        <v>1866</v>
      </c>
      <c r="D1682" s="37"/>
    </row>
    <row r="1683" spans="1:4" ht="15" x14ac:dyDescent="0.25">
      <c r="A1683" s="6" t="s">
        <v>1685</v>
      </c>
      <c r="B1683" s="6" t="s">
        <v>12600</v>
      </c>
      <c r="C1683" s="6" t="s">
        <v>1868</v>
      </c>
      <c r="D1683" s="37"/>
    </row>
    <row r="1684" spans="1:4" ht="15" x14ac:dyDescent="0.25">
      <c r="A1684" s="6" t="s">
        <v>1686</v>
      </c>
      <c r="B1684" s="6" t="s">
        <v>12600</v>
      </c>
      <c r="C1684" s="6" t="s">
        <v>1870</v>
      </c>
      <c r="D1684" s="37"/>
    </row>
    <row r="1685" spans="1:4" ht="15" x14ac:dyDescent="0.25">
      <c r="A1685" s="6" t="s">
        <v>1864</v>
      </c>
      <c r="B1685" s="6" t="s">
        <v>12599</v>
      </c>
      <c r="C1685" s="6" t="s">
        <v>1872</v>
      </c>
      <c r="D1685" s="37"/>
    </row>
    <row r="1686" spans="1:4" ht="15" x14ac:dyDescent="0.25">
      <c r="A1686" s="6" t="s">
        <v>1687</v>
      </c>
      <c r="B1686" s="6" t="s">
        <v>12600</v>
      </c>
      <c r="C1686" s="6" t="s">
        <v>1873</v>
      </c>
      <c r="D1686" s="37"/>
    </row>
    <row r="1687" spans="1:4" ht="15" x14ac:dyDescent="0.25">
      <c r="A1687" s="6" t="s">
        <v>1867</v>
      </c>
      <c r="B1687" s="6" t="s">
        <v>12599</v>
      </c>
      <c r="C1687" s="6" t="s">
        <v>1874</v>
      </c>
      <c r="D1687" s="37"/>
    </row>
    <row r="1688" spans="1:4" ht="15" x14ac:dyDescent="0.25">
      <c r="A1688" s="6" t="s">
        <v>1869</v>
      </c>
      <c r="B1688" s="6" t="s">
        <v>12599</v>
      </c>
      <c r="C1688" s="6" t="s">
        <v>1875</v>
      </c>
      <c r="D1688" s="37"/>
    </row>
    <row r="1689" spans="1:4" ht="15" x14ac:dyDescent="0.25">
      <c r="A1689" s="6" t="s">
        <v>1871</v>
      </c>
      <c r="B1689" s="6" t="s">
        <v>12599</v>
      </c>
      <c r="C1689" s="6" t="s">
        <v>1876</v>
      </c>
      <c r="D1689" s="37"/>
    </row>
    <row r="1690" spans="1:4" ht="15" x14ac:dyDescent="0.25">
      <c r="A1690" s="6" t="s">
        <v>1688</v>
      </c>
      <c r="B1690" s="6" t="s">
        <v>12600</v>
      </c>
      <c r="C1690" s="6" t="s">
        <v>1877</v>
      </c>
      <c r="D1690" s="37"/>
    </row>
    <row r="1691" spans="1:4" ht="15" x14ac:dyDescent="0.25">
      <c r="A1691" s="6" t="s">
        <v>1689</v>
      </c>
      <c r="B1691" s="6" t="s">
        <v>12600</v>
      </c>
      <c r="C1691" s="6" t="s">
        <v>1878</v>
      </c>
      <c r="D1691" s="37"/>
    </row>
    <row r="1692" spans="1:4" ht="15" x14ac:dyDescent="0.25">
      <c r="A1692" s="6" t="s">
        <v>1690</v>
      </c>
      <c r="B1692" s="6" t="s">
        <v>12600</v>
      </c>
      <c r="C1692" s="6" t="s">
        <v>1879</v>
      </c>
      <c r="D1692" s="37"/>
    </row>
    <row r="1693" spans="1:4" ht="15" x14ac:dyDescent="0.25">
      <c r="A1693" s="6" t="s">
        <v>1691</v>
      </c>
      <c r="B1693" s="6" t="s">
        <v>12600</v>
      </c>
      <c r="C1693" s="6" t="s">
        <v>1880</v>
      </c>
      <c r="D1693" s="37"/>
    </row>
    <row r="1694" spans="1:4" ht="15" x14ac:dyDescent="0.25">
      <c r="A1694" s="6" t="s">
        <v>1692</v>
      </c>
      <c r="B1694" s="6" t="s">
        <v>12600</v>
      </c>
      <c r="C1694" s="6" t="s">
        <v>1881</v>
      </c>
      <c r="D1694" s="37"/>
    </row>
    <row r="1695" spans="1:4" ht="15" x14ac:dyDescent="0.25">
      <c r="A1695" s="6" t="s">
        <v>1693</v>
      </c>
      <c r="B1695" s="6" t="s">
        <v>12600</v>
      </c>
      <c r="C1695" s="6" t="s">
        <v>1882</v>
      </c>
      <c r="D1695" s="37"/>
    </row>
    <row r="1696" spans="1:4" ht="15" x14ac:dyDescent="0.25">
      <c r="A1696" s="6" t="s">
        <v>1694</v>
      </c>
      <c r="B1696" s="6" t="s">
        <v>12600</v>
      </c>
      <c r="C1696" s="6" t="s">
        <v>1883</v>
      </c>
      <c r="D1696" s="37"/>
    </row>
    <row r="1697" spans="1:4" ht="15" x14ac:dyDescent="0.25">
      <c r="A1697" s="6" t="s">
        <v>1695</v>
      </c>
      <c r="B1697" s="6" t="s">
        <v>12600</v>
      </c>
      <c r="C1697" s="6" t="s">
        <v>1884</v>
      </c>
      <c r="D1697" s="37"/>
    </row>
    <row r="1698" spans="1:4" ht="15" x14ac:dyDescent="0.25">
      <c r="A1698" s="6" t="s">
        <v>1696</v>
      </c>
      <c r="B1698" s="6" t="s">
        <v>12600</v>
      </c>
      <c r="C1698" s="6" t="s">
        <v>1885</v>
      </c>
      <c r="D1698" s="37"/>
    </row>
    <row r="1699" spans="1:4" ht="15" x14ac:dyDescent="0.25">
      <c r="A1699" s="6" t="s">
        <v>1697</v>
      </c>
      <c r="B1699" s="6" t="s">
        <v>12600</v>
      </c>
      <c r="C1699" s="6" t="s">
        <v>1886</v>
      </c>
      <c r="D1699" s="37"/>
    </row>
    <row r="1700" spans="1:4" ht="15" x14ac:dyDescent="0.25">
      <c r="A1700" s="6" t="s">
        <v>1698</v>
      </c>
      <c r="B1700" s="6" t="s">
        <v>12600</v>
      </c>
      <c r="C1700" s="6" t="s">
        <v>1887</v>
      </c>
      <c r="D1700" s="37"/>
    </row>
    <row r="1701" spans="1:4" ht="15" x14ac:dyDescent="0.25">
      <c r="A1701" s="6" t="s">
        <v>1699</v>
      </c>
      <c r="B1701" s="6" t="s">
        <v>12600</v>
      </c>
      <c r="C1701" s="6" t="s">
        <v>1888</v>
      </c>
      <c r="D1701" s="37"/>
    </row>
    <row r="1702" spans="1:4" ht="15" x14ac:dyDescent="0.25">
      <c r="A1702" s="6" t="s">
        <v>1700</v>
      </c>
      <c r="B1702" s="6" t="s">
        <v>12600</v>
      </c>
      <c r="C1702" s="6" t="s">
        <v>1889</v>
      </c>
      <c r="D1702" s="37"/>
    </row>
    <row r="1703" spans="1:4" ht="15" x14ac:dyDescent="0.25">
      <c r="A1703" s="6" t="s">
        <v>1701</v>
      </c>
      <c r="B1703" s="6" t="s">
        <v>12600</v>
      </c>
      <c r="C1703" s="6" t="s">
        <v>1890</v>
      </c>
      <c r="D1703" s="37"/>
    </row>
    <row r="1704" spans="1:4" ht="15" x14ac:dyDescent="0.25">
      <c r="A1704" s="6" t="s">
        <v>1702</v>
      </c>
      <c r="B1704" s="6" t="s">
        <v>12600</v>
      </c>
      <c r="C1704" s="6" t="s">
        <v>1891</v>
      </c>
      <c r="D1704" s="37"/>
    </row>
    <row r="1705" spans="1:4" ht="15" x14ac:dyDescent="0.25">
      <c r="A1705" s="6" t="s">
        <v>1703</v>
      </c>
      <c r="B1705" s="6" t="s">
        <v>12600</v>
      </c>
      <c r="C1705" s="6" t="s">
        <v>1892</v>
      </c>
      <c r="D1705" s="37"/>
    </row>
    <row r="1706" spans="1:4" ht="15" x14ac:dyDescent="0.25">
      <c r="A1706" s="6" t="s">
        <v>1704</v>
      </c>
      <c r="B1706" s="6" t="s">
        <v>12600</v>
      </c>
      <c r="C1706" s="6" t="s">
        <v>1893</v>
      </c>
      <c r="D1706" s="37"/>
    </row>
    <row r="1707" spans="1:4" ht="15" x14ac:dyDescent="0.25">
      <c r="A1707" s="6" t="s">
        <v>1705</v>
      </c>
      <c r="B1707" s="6" t="s">
        <v>12600</v>
      </c>
      <c r="C1707" s="6" t="s">
        <v>1894</v>
      </c>
      <c r="D1707" s="37"/>
    </row>
    <row r="1708" spans="1:4" ht="15" x14ac:dyDescent="0.25">
      <c r="A1708" s="6" t="s">
        <v>1706</v>
      </c>
      <c r="B1708" s="6" t="s">
        <v>12600</v>
      </c>
      <c r="C1708" s="6" t="s">
        <v>1895</v>
      </c>
      <c r="D1708" s="37"/>
    </row>
    <row r="1709" spans="1:4" ht="15" x14ac:dyDescent="0.25">
      <c r="A1709" s="6" t="s">
        <v>12603</v>
      </c>
      <c r="B1709" s="6" t="s">
        <v>12600</v>
      </c>
      <c r="C1709" s="6" t="s">
        <v>1896</v>
      </c>
      <c r="D1709" s="37"/>
    </row>
    <row r="1710" spans="1:4" ht="15" x14ac:dyDescent="0.25">
      <c r="A1710" s="6" t="s">
        <v>1707</v>
      </c>
      <c r="B1710" s="6" t="s">
        <v>12600</v>
      </c>
      <c r="C1710" s="6" t="s">
        <v>1897</v>
      </c>
      <c r="D1710" s="37"/>
    </row>
    <row r="1711" spans="1:4" ht="15" x14ac:dyDescent="0.25">
      <c r="A1711" s="6" t="s">
        <v>1709</v>
      </c>
      <c r="B1711" s="6" t="s">
        <v>12600</v>
      </c>
      <c r="C1711" s="6" t="s">
        <v>1898</v>
      </c>
      <c r="D1711" s="37"/>
    </row>
    <row r="1712" spans="1:4" ht="15" x14ac:dyDescent="0.25">
      <c r="A1712" s="6" t="s">
        <v>1710</v>
      </c>
      <c r="B1712" s="6" t="s">
        <v>12600</v>
      </c>
      <c r="C1712" s="6" t="s">
        <v>1899</v>
      </c>
      <c r="D1712" s="37"/>
    </row>
    <row r="1713" spans="1:4" ht="15" x14ac:dyDescent="0.25">
      <c r="A1713" s="6" t="s">
        <v>1711</v>
      </c>
      <c r="B1713" s="6" t="s">
        <v>12600</v>
      </c>
      <c r="C1713" s="6" t="s">
        <v>1900</v>
      </c>
      <c r="D1713" s="37"/>
    </row>
    <row r="1714" spans="1:4" ht="15" x14ac:dyDescent="0.25">
      <c r="A1714" s="6" t="s">
        <v>1712</v>
      </c>
      <c r="B1714" s="6" t="s">
        <v>12600</v>
      </c>
      <c r="C1714" s="6" t="s">
        <v>1902</v>
      </c>
      <c r="D1714" s="37"/>
    </row>
    <row r="1715" spans="1:4" ht="15" x14ac:dyDescent="0.25">
      <c r="A1715" s="6" t="s">
        <v>1713</v>
      </c>
      <c r="B1715" s="6" t="s">
        <v>12600</v>
      </c>
      <c r="C1715" s="6" t="s">
        <v>1904</v>
      </c>
      <c r="D1715" s="37"/>
    </row>
    <row r="1716" spans="1:4" ht="15" x14ac:dyDescent="0.25">
      <c r="A1716" s="6" t="s">
        <v>1714</v>
      </c>
      <c r="B1716" s="6" t="s">
        <v>12600</v>
      </c>
      <c r="C1716" s="6" t="s">
        <v>1906</v>
      </c>
      <c r="D1716" s="37"/>
    </row>
    <row r="1717" spans="1:4" ht="15" x14ac:dyDescent="0.25">
      <c r="A1717" s="6" t="s">
        <v>1715</v>
      </c>
      <c r="B1717" s="6" t="s">
        <v>12600</v>
      </c>
      <c r="C1717" s="6" t="s">
        <v>1907</v>
      </c>
      <c r="D1717" s="37"/>
    </row>
    <row r="1718" spans="1:4" ht="15" x14ac:dyDescent="0.25">
      <c r="A1718" s="6" t="s">
        <v>1716</v>
      </c>
      <c r="B1718" s="6" t="s">
        <v>12600</v>
      </c>
      <c r="C1718" s="6" t="s">
        <v>1908</v>
      </c>
      <c r="D1718" s="37"/>
    </row>
    <row r="1719" spans="1:4" ht="15" x14ac:dyDescent="0.25">
      <c r="A1719" s="6" t="s">
        <v>12604</v>
      </c>
      <c r="B1719" s="6" t="s">
        <v>12600</v>
      </c>
      <c r="C1719" s="6" t="s">
        <v>1909</v>
      </c>
      <c r="D1719" s="37"/>
    </row>
    <row r="1720" spans="1:4" ht="15" x14ac:dyDescent="0.25">
      <c r="A1720" s="6" t="s">
        <v>1901</v>
      </c>
      <c r="B1720" s="6" t="s">
        <v>12599</v>
      </c>
      <c r="C1720" s="6" t="s">
        <v>1910</v>
      </c>
      <c r="D1720" s="37"/>
    </row>
    <row r="1721" spans="1:4" ht="15" x14ac:dyDescent="0.25">
      <c r="A1721" s="6" t="s">
        <v>1903</v>
      </c>
      <c r="B1721" s="6" t="s">
        <v>12599</v>
      </c>
      <c r="C1721" s="6" t="s">
        <v>1911</v>
      </c>
      <c r="D1721" s="37"/>
    </row>
    <row r="1722" spans="1:4" ht="15" x14ac:dyDescent="0.25">
      <c r="A1722" s="6" t="s">
        <v>1905</v>
      </c>
      <c r="B1722" s="6" t="s">
        <v>12599</v>
      </c>
      <c r="C1722" s="6" t="s">
        <v>1913</v>
      </c>
      <c r="D1722" s="37"/>
    </row>
    <row r="1723" spans="1:4" ht="15" x14ac:dyDescent="0.25">
      <c r="A1723" s="6" t="s">
        <v>1717</v>
      </c>
      <c r="B1723" s="6" t="s">
        <v>12600</v>
      </c>
      <c r="C1723" s="6" t="s">
        <v>1915</v>
      </c>
      <c r="D1723" s="37"/>
    </row>
    <row r="1724" spans="1:4" ht="15" x14ac:dyDescent="0.25">
      <c r="A1724" s="6" t="s">
        <v>1718</v>
      </c>
      <c r="B1724" s="6" t="s">
        <v>12600</v>
      </c>
      <c r="C1724" s="6" t="s">
        <v>1917</v>
      </c>
      <c r="D1724" s="37"/>
    </row>
    <row r="1725" spans="1:4" ht="15" x14ac:dyDescent="0.25">
      <c r="A1725" s="6" t="s">
        <v>1719</v>
      </c>
      <c r="B1725" s="6" t="s">
        <v>12600</v>
      </c>
      <c r="C1725" s="6" t="s">
        <v>1919</v>
      </c>
      <c r="D1725" s="37"/>
    </row>
    <row r="1726" spans="1:4" ht="15" x14ac:dyDescent="0.25">
      <c r="A1726" s="6" t="s">
        <v>1720</v>
      </c>
      <c r="B1726" s="6" t="s">
        <v>12600</v>
      </c>
      <c r="C1726" s="6" t="s">
        <v>1921</v>
      </c>
      <c r="D1726" s="37"/>
    </row>
    <row r="1727" spans="1:4" ht="15" x14ac:dyDescent="0.25">
      <c r="A1727" s="6" t="s">
        <v>1721</v>
      </c>
      <c r="B1727" s="6" t="s">
        <v>12600</v>
      </c>
      <c r="C1727" s="6" t="s">
        <v>1923</v>
      </c>
      <c r="D1727" s="37"/>
    </row>
    <row r="1728" spans="1:4" ht="15" x14ac:dyDescent="0.25">
      <c r="A1728" s="6" t="s">
        <v>1912</v>
      </c>
      <c r="B1728" s="6" t="s">
        <v>12599</v>
      </c>
      <c r="C1728" s="6" t="s">
        <v>1924</v>
      </c>
      <c r="D1728" s="37"/>
    </row>
    <row r="1729" spans="1:4" ht="15" x14ac:dyDescent="0.25">
      <c r="A1729" s="6" t="s">
        <v>1914</v>
      </c>
      <c r="B1729" s="6" t="s">
        <v>12599</v>
      </c>
      <c r="C1729" s="6" t="s">
        <v>1926</v>
      </c>
      <c r="D1729" s="37"/>
    </row>
    <row r="1730" spans="1:4" ht="15" x14ac:dyDescent="0.25">
      <c r="A1730" s="6" t="s">
        <v>1916</v>
      </c>
      <c r="B1730" s="6" t="s">
        <v>12599</v>
      </c>
      <c r="C1730" s="6" t="s">
        <v>1927</v>
      </c>
      <c r="D1730" s="37"/>
    </row>
    <row r="1731" spans="1:4" ht="15" x14ac:dyDescent="0.25">
      <c r="A1731" s="6" t="s">
        <v>1918</v>
      </c>
      <c r="B1731" s="6" t="s">
        <v>12599</v>
      </c>
      <c r="C1731" s="6" t="s">
        <v>1928</v>
      </c>
      <c r="D1731" s="37"/>
    </row>
    <row r="1732" spans="1:4" ht="15" x14ac:dyDescent="0.25">
      <c r="A1732" s="6" t="s">
        <v>1920</v>
      </c>
      <c r="B1732" s="6" t="s">
        <v>12599</v>
      </c>
      <c r="C1732" s="6" t="s">
        <v>1929</v>
      </c>
      <c r="D1732" s="37"/>
    </row>
    <row r="1733" spans="1:4" ht="15" x14ac:dyDescent="0.25">
      <c r="A1733" s="6" t="s">
        <v>1922</v>
      </c>
      <c r="B1733" s="6" t="s">
        <v>12599</v>
      </c>
      <c r="C1733" s="6" t="s">
        <v>1930</v>
      </c>
      <c r="D1733" s="37"/>
    </row>
    <row r="1734" spans="1:4" ht="15" x14ac:dyDescent="0.25">
      <c r="A1734" s="6" t="s">
        <v>1722</v>
      </c>
      <c r="B1734" s="6" t="s">
        <v>12600</v>
      </c>
      <c r="C1734" s="6" t="s">
        <v>1931</v>
      </c>
      <c r="D1734" s="37"/>
    </row>
    <row r="1735" spans="1:4" ht="15" x14ac:dyDescent="0.25">
      <c r="A1735" s="6" t="s">
        <v>1925</v>
      </c>
      <c r="B1735" s="6" t="s">
        <v>12599</v>
      </c>
      <c r="C1735" s="6" t="s">
        <v>1932</v>
      </c>
      <c r="D1735" s="37"/>
    </row>
    <row r="1736" spans="1:4" ht="15" x14ac:dyDescent="0.25">
      <c r="A1736" s="6" t="s">
        <v>1723</v>
      </c>
      <c r="B1736" s="6" t="s">
        <v>12600</v>
      </c>
      <c r="C1736" s="6" t="s">
        <v>1933</v>
      </c>
      <c r="D1736" s="37"/>
    </row>
    <row r="1737" spans="1:4" ht="15" x14ac:dyDescent="0.25">
      <c r="A1737" s="6" t="s">
        <v>1724</v>
      </c>
      <c r="B1737" s="6" t="s">
        <v>12600</v>
      </c>
      <c r="C1737" s="6" t="s">
        <v>1934</v>
      </c>
      <c r="D1737" s="37"/>
    </row>
    <row r="1738" spans="1:4" ht="15" x14ac:dyDescent="0.25">
      <c r="A1738" s="6" t="s">
        <v>1725</v>
      </c>
      <c r="B1738" s="6" t="s">
        <v>12600</v>
      </c>
      <c r="C1738" s="6" t="s">
        <v>1935</v>
      </c>
      <c r="D1738" s="37"/>
    </row>
    <row r="1739" spans="1:4" ht="15" x14ac:dyDescent="0.25">
      <c r="A1739" s="6" t="s">
        <v>1726</v>
      </c>
      <c r="B1739" s="6" t="s">
        <v>12600</v>
      </c>
      <c r="C1739" s="6" t="s">
        <v>1936</v>
      </c>
      <c r="D1739" s="37"/>
    </row>
    <row r="1740" spans="1:4" ht="15" x14ac:dyDescent="0.25">
      <c r="A1740" s="6" t="s">
        <v>1727</v>
      </c>
      <c r="B1740" s="6" t="s">
        <v>12600</v>
      </c>
      <c r="C1740" s="6" t="s">
        <v>1937</v>
      </c>
      <c r="D1740" s="37"/>
    </row>
    <row r="1741" spans="1:4" ht="15" x14ac:dyDescent="0.25">
      <c r="A1741" s="6" t="s">
        <v>1728</v>
      </c>
      <c r="B1741" s="6" t="s">
        <v>12600</v>
      </c>
      <c r="C1741" s="6" t="s">
        <v>1938</v>
      </c>
      <c r="D1741" s="37"/>
    </row>
    <row r="1742" spans="1:4" ht="15" x14ac:dyDescent="0.25">
      <c r="A1742" s="6" t="s">
        <v>1729</v>
      </c>
      <c r="B1742" s="6" t="s">
        <v>12600</v>
      </c>
      <c r="C1742" s="6" t="s">
        <v>1939</v>
      </c>
      <c r="D1742" s="37"/>
    </row>
    <row r="1743" spans="1:4" ht="15" x14ac:dyDescent="0.25">
      <c r="A1743" s="6" t="s">
        <v>1730</v>
      </c>
      <c r="B1743" s="6" t="s">
        <v>12600</v>
      </c>
      <c r="C1743" s="6" t="s">
        <v>1940</v>
      </c>
      <c r="D1743" s="37"/>
    </row>
    <row r="1744" spans="1:4" ht="15" x14ac:dyDescent="0.25">
      <c r="A1744" s="6" t="s">
        <v>1731</v>
      </c>
      <c r="B1744" s="6" t="s">
        <v>12600</v>
      </c>
      <c r="C1744" s="6" t="s">
        <v>1941</v>
      </c>
      <c r="D1744" s="37"/>
    </row>
    <row r="1745" spans="1:4" ht="15" x14ac:dyDescent="0.25">
      <c r="A1745" s="6" t="s">
        <v>1732</v>
      </c>
      <c r="B1745" s="6" t="s">
        <v>12600</v>
      </c>
      <c r="C1745" s="6" t="s">
        <v>1942</v>
      </c>
      <c r="D1745" s="37"/>
    </row>
    <row r="1746" spans="1:4" ht="15" x14ac:dyDescent="0.25">
      <c r="A1746" s="6" t="s">
        <v>1733</v>
      </c>
      <c r="B1746" s="6" t="s">
        <v>12600</v>
      </c>
      <c r="C1746" s="6" t="s">
        <v>1944</v>
      </c>
      <c r="D1746" s="37"/>
    </row>
    <row r="1747" spans="1:4" ht="15" x14ac:dyDescent="0.25">
      <c r="A1747" s="6" t="s">
        <v>1734</v>
      </c>
      <c r="B1747" s="6" t="s">
        <v>12600</v>
      </c>
      <c r="C1747" s="6" t="s">
        <v>1946</v>
      </c>
      <c r="D1747" s="37"/>
    </row>
    <row r="1748" spans="1:4" ht="15" x14ac:dyDescent="0.25">
      <c r="A1748" s="6" t="s">
        <v>1735</v>
      </c>
      <c r="B1748" s="6" t="s">
        <v>12600</v>
      </c>
      <c r="C1748" s="6" t="s">
        <v>1948</v>
      </c>
      <c r="D1748" s="37"/>
    </row>
    <row r="1749" spans="1:4" ht="15" x14ac:dyDescent="0.25">
      <c r="A1749" s="6" t="s">
        <v>1736</v>
      </c>
      <c r="B1749" s="6" t="s">
        <v>12600</v>
      </c>
      <c r="C1749" s="6" t="s">
        <v>1950</v>
      </c>
      <c r="D1749" s="37"/>
    </row>
    <row r="1750" spans="1:4" ht="15" x14ac:dyDescent="0.25">
      <c r="A1750" s="6" t="s">
        <v>1737</v>
      </c>
      <c r="B1750" s="6" t="s">
        <v>12600</v>
      </c>
      <c r="C1750" s="6" t="s">
        <v>1952</v>
      </c>
      <c r="D1750" s="37"/>
    </row>
    <row r="1751" spans="1:4" ht="15" x14ac:dyDescent="0.25">
      <c r="A1751" s="6" t="s">
        <v>1738</v>
      </c>
      <c r="B1751" s="6" t="s">
        <v>12600</v>
      </c>
      <c r="C1751" s="6" t="s">
        <v>1954</v>
      </c>
      <c r="D1751" s="37"/>
    </row>
    <row r="1752" spans="1:4" ht="15" x14ac:dyDescent="0.25">
      <c r="A1752" s="6" t="s">
        <v>1943</v>
      </c>
      <c r="B1752" s="6" t="s">
        <v>12599</v>
      </c>
      <c r="C1752" s="6" t="s">
        <v>1956</v>
      </c>
      <c r="D1752" s="37"/>
    </row>
    <row r="1753" spans="1:4" ht="15" x14ac:dyDescent="0.25">
      <c r="A1753" s="6" t="s">
        <v>1945</v>
      </c>
      <c r="B1753" s="6" t="s">
        <v>12599</v>
      </c>
      <c r="C1753" s="6" t="s">
        <v>1958</v>
      </c>
      <c r="D1753" s="37"/>
    </row>
    <row r="1754" spans="1:4" ht="15" x14ac:dyDescent="0.25">
      <c r="A1754" s="6" t="s">
        <v>1947</v>
      </c>
      <c r="B1754" s="6" t="s">
        <v>12599</v>
      </c>
      <c r="C1754" s="6" t="s">
        <v>1960</v>
      </c>
      <c r="D1754" s="37"/>
    </row>
    <row r="1755" spans="1:4" ht="15" x14ac:dyDescent="0.25">
      <c r="A1755" s="6" t="s">
        <v>1949</v>
      </c>
      <c r="B1755" s="6" t="s">
        <v>12599</v>
      </c>
      <c r="C1755" s="6" t="s">
        <v>1961</v>
      </c>
      <c r="D1755" s="37"/>
    </row>
    <row r="1756" spans="1:4" ht="15" x14ac:dyDescent="0.25">
      <c r="A1756" s="6" t="s">
        <v>1951</v>
      </c>
      <c r="B1756" s="6" t="s">
        <v>12599</v>
      </c>
      <c r="C1756" s="6" t="s">
        <v>1962</v>
      </c>
      <c r="D1756" s="37"/>
    </row>
    <row r="1757" spans="1:4" ht="15" x14ac:dyDescent="0.25">
      <c r="A1757" s="6" t="s">
        <v>1953</v>
      </c>
      <c r="B1757" s="6" t="s">
        <v>12599</v>
      </c>
      <c r="C1757" s="6" t="s">
        <v>1963</v>
      </c>
      <c r="D1757" s="37"/>
    </row>
    <row r="1758" spans="1:4" ht="15" x14ac:dyDescent="0.25">
      <c r="A1758" s="6" t="s">
        <v>1955</v>
      </c>
      <c r="B1758" s="6" t="s">
        <v>12599</v>
      </c>
      <c r="C1758" s="6" t="s">
        <v>1964</v>
      </c>
      <c r="D1758" s="37"/>
    </row>
    <row r="1759" spans="1:4" ht="15" x14ac:dyDescent="0.25">
      <c r="A1759" s="6" t="s">
        <v>1957</v>
      </c>
      <c r="B1759" s="6" t="s">
        <v>12599</v>
      </c>
      <c r="C1759" s="6" t="s">
        <v>1965</v>
      </c>
      <c r="D1759" s="37"/>
    </row>
    <row r="1760" spans="1:4" ht="15" x14ac:dyDescent="0.25">
      <c r="A1760" s="6" t="s">
        <v>1959</v>
      </c>
      <c r="B1760" s="6" t="s">
        <v>12599</v>
      </c>
      <c r="C1760" s="6" t="s">
        <v>1966</v>
      </c>
      <c r="D1760" s="37"/>
    </row>
    <row r="1761" spans="1:4" ht="15" x14ac:dyDescent="0.25">
      <c r="A1761" s="6" t="s">
        <v>1739</v>
      </c>
      <c r="B1761" s="6" t="s">
        <v>12600</v>
      </c>
      <c r="C1761" s="6" t="s">
        <v>1967</v>
      </c>
      <c r="D1761" s="37"/>
    </row>
    <row r="1762" spans="1:4" ht="15" x14ac:dyDescent="0.25">
      <c r="A1762" s="6" t="s">
        <v>1740</v>
      </c>
      <c r="B1762" s="6" t="s">
        <v>12600</v>
      </c>
      <c r="C1762" s="6" t="s">
        <v>1969</v>
      </c>
      <c r="D1762" s="37"/>
    </row>
    <row r="1763" spans="1:4" ht="15" x14ac:dyDescent="0.25">
      <c r="A1763" s="6" t="s">
        <v>1741</v>
      </c>
      <c r="B1763" s="6" t="s">
        <v>12600</v>
      </c>
      <c r="C1763" s="6" t="s">
        <v>1970</v>
      </c>
      <c r="D1763" s="37"/>
    </row>
    <row r="1764" spans="1:4" ht="15" x14ac:dyDescent="0.25">
      <c r="A1764" s="6" t="s">
        <v>1742</v>
      </c>
      <c r="B1764" s="6" t="s">
        <v>12600</v>
      </c>
      <c r="C1764" s="6" t="s">
        <v>1971</v>
      </c>
      <c r="D1764" s="37"/>
    </row>
    <row r="1765" spans="1:4" ht="15" x14ac:dyDescent="0.25">
      <c r="A1765" s="6" t="s">
        <v>1743</v>
      </c>
      <c r="B1765" s="6" t="s">
        <v>12600</v>
      </c>
      <c r="C1765" s="6" t="s">
        <v>1972</v>
      </c>
      <c r="D1765" s="37"/>
    </row>
    <row r="1766" spans="1:4" ht="15" x14ac:dyDescent="0.25">
      <c r="A1766" s="6" t="s">
        <v>1744</v>
      </c>
      <c r="B1766" s="6" t="s">
        <v>12600</v>
      </c>
      <c r="C1766" s="6" t="s">
        <v>1973</v>
      </c>
      <c r="D1766" s="37"/>
    </row>
    <row r="1767" spans="1:4" ht="15" x14ac:dyDescent="0.25">
      <c r="A1767" s="6" t="s">
        <v>1745</v>
      </c>
      <c r="B1767" s="6" t="s">
        <v>12600</v>
      </c>
      <c r="C1767" s="6" t="s">
        <v>1974</v>
      </c>
      <c r="D1767" s="37"/>
    </row>
    <row r="1768" spans="1:4" ht="15" x14ac:dyDescent="0.25">
      <c r="A1768" s="6" t="s">
        <v>1968</v>
      </c>
      <c r="B1768" s="6" t="s">
        <v>12599</v>
      </c>
      <c r="C1768" s="6" t="s">
        <v>1975</v>
      </c>
      <c r="D1768" s="37"/>
    </row>
    <row r="1769" spans="1:4" ht="15" x14ac:dyDescent="0.25">
      <c r="A1769" s="6" t="s">
        <v>1746</v>
      </c>
      <c r="B1769" s="6" t="s">
        <v>12600</v>
      </c>
      <c r="C1769" s="6" t="s">
        <v>1976</v>
      </c>
      <c r="D1769" s="37"/>
    </row>
    <row r="1770" spans="1:4" ht="15" x14ac:dyDescent="0.25">
      <c r="A1770" s="6" t="s">
        <v>1747</v>
      </c>
      <c r="B1770" s="6" t="s">
        <v>12600</v>
      </c>
      <c r="C1770" s="6" t="s">
        <v>1977</v>
      </c>
      <c r="D1770" s="37"/>
    </row>
    <row r="1771" spans="1:4" ht="15" x14ac:dyDescent="0.25">
      <c r="A1771" s="6" t="s">
        <v>1748</v>
      </c>
      <c r="B1771" s="6" t="s">
        <v>12600</v>
      </c>
      <c r="C1771" s="6" t="s">
        <v>1978</v>
      </c>
      <c r="D1771" s="37"/>
    </row>
    <row r="1772" spans="1:4" ht="15" x14ac:dyDescent="0.25">
      <c r="A1772" s="6" t="s">
        <v>1750</v>
      </c>
      <c r="B1772" s="6" t="s">
        <v>12600</v>
      </c>
      <c r="C1772" s="6" t="s">
        <v>1979</v>
      </c>
      <c r="D1772" s="37"/>
    </row>
    <row r="1773" spans="1:4" ht="15" x14ac:dyDescent="0.25">
      <c r="A1773" s="6" t="s">
        <v>1751</v>
      </c>
      <c r="B1773" s="6" t="s">
        <v>12600</v>
      </c>
      <c r="C1773" s="6" t="s">
        <v>1980</v>
      </c>
      <c r="D1773" s="37"/>
    </row>
    <row r="1774" spans="1:4" ht="15" x14ac:dyDescent="0.25">
      <c r="A1774" s="6" t="s">
        <v>1752</v>
      </c>
      <c r="B1774" s="6" t="s">
        <v>12600</v>
      </c>
      <c r="C1774" s="6" t="s">
        <v>1981</v>
      </c>
      <c r="D1774" s="37"/>
    </row>
    <row r="1775" spans="1:4" ht="15" x14ac:dyDescent="0.25">
      <c r="A1775" s="6" t="s">
        <v>1753</v>
      </c>
      <c r="B1775" s="6" t="s">
        <v>12600</v>
      </c>
      <c r="C1775" s="6" t="s">
        <v>1982</v>
      </c>
      <c r="D1775" s="37"/>
    </row>
    <row r="1776" spans="1:4" ht="15" x14ac:dyDescent="0.25">
      <c r="A1776" s="6" t="s">
        <v>1754</v>
      </c>
      <c r="B1776" s="6" t="s">
        <v>12600</v>
      </c>
      <c r="C1776" s="6" t="s">
        <v>1983</v>
      </c>
      <c r="D1776" s="37"/>
    </row>
    <row r="1777" spans="1:4" ht="15" x14ac:dyDescent="0.25">
      <c r="A1777" s="6" t="s">
        <v>1755</v>
      </c>
      <c r="B1777" s="6" t="s">
        <v>12600</v>
      </c>
      <c r="C1777" s="6" t="s">
        <v>1984</v>
      </c>
      <c r="D1777" s="37"/>
    </row>
    <row r="1778" spans="1:4" ht="15" x14ac:dyDescent="0.25">
      <c r="A1778" s="6" t="s">
        <v>1756</v>
      </c>
      <c r="B1778" s="6" t="s">
        <v>12600</v>
      </c>
      <c r="C1778" s="6" t="s">
        <v>1985</v>
      </c>
      <c r="D1778" s="37"/>
    </row>
    <row r="1779" spans="1:4" ht="15" x14ac:dyDescent="0.25">
      <c r="A1779" s="6" t="s">
        <v>1757</v>
      </c>
      <c r="B1779" s="6" t="s">
        <v>12600</v>
      </c>
      <c r="C1779" s="6" t="s">
        <v>1986</v>
      </c>
      <c r="D1779" s="37"/>
    </row>
    <row r="1780" spans="1:4" ht="15" x14ac:dyDescent="0.25">
      <c r="A1780" s="6" t="s">
        <v>1758</v>
      </c>
      <c r="B1780" s="6" t="s">
        <v>12600</v>
      </c>
      <c r="C1780" s="6" t="s">
        <v>1987</v>
      </c>
      <c r="D1780" s="37"/>
    </row>
    <row r="1781" spans="1:4" ht="15" x14ac:dyDescent="0.25">
      <c r="A1781" s="6" t="s">
        <v>1759</v>
      </c>
      <c r="B1781" s="6" t="s">
        <v>12600</v>
      </c>
      <c r="C1781" s="6" t="s">
        <v>1989</v>
      </c>
      <c r="D1781" s="37"/>
    </row>
    <row r="1782" spans="1:4" ht="15" x14ac:dyDescent="0.25">
      <c r="A1782" s="6" t="s">
        <v>1760</v>
      </c>
      <c r="B1782" s="6" t="s">
        <v>12600</v>
      </c>
      <c r="C1782" s="6" t="s">
        <v>1991</v>
      </c>
      <c r="D1782" s="37"/>
    </row>
    <row r="1783" spans="1:4" ht="15" x14ac:dyDescent="0.25">
      <c r="A1783" s="6" t="s">
        <v>1761</v>
      </c>
      <c r="B1783" s="6" t="s">
        <v>12600</v>
      </c>
      <c r="C1783" s="6" t="s">
        <v>1993</v>
      </c>
      <c r="D1783" s="37"/>
    </row>
    <row r="1784" spans="1:4" ht="15" x14ac:dyDescent="0.25">
      <c r="A1784" s="6" t="s">
        <v>1762</v>
      </c>
      <c r="B1784" s="6" t="s">
        <v>12600</v>
      </c>
      <c r="C1784" s="6" t="s">
        <v>1995</v>
      </c>
      <c r="D1784" s="37"/>
    </row>
    <row r="1785" spans="1:4" ht="15" x14ac:dyDescent="0.25">
      <c r="A1785" s="6" t="s">
        <v>1763</v>
      </c>
      <c r="B1785" s="6" t="s">
        <v>12600</v>
      </c>
      <c r="C1785" s="6" t="s">
        <v>1997</v>
      </c>
      <c r="D1785" s="37"/>
    </row>
    <row r="1786" spans="1:4" ht="15" x14ac:dyDescent="0.25">
      <c r="A1786" s="6" t="s">
        <v>1764</v>
      </c>
      <c r="B1786" s="6" t="s">
        <v>12600</v>
      </c>
      <c r="C1786" s="6" t="s">
        <v>1999</v>
      </c>
      <c r="D1786" s="37"/>
    </row>
    <row r="1787" spans="1:4" ht="15" x14ac:dyDescent="0.25">
      <c r="A1787" s="6" t="s">
        <v>1988</v>
      </c>
      <c r="B1787" s="6" t="s">
        <v>12599</v>
      </c>
      <c r="C1787" s="6" t="s">
        <v>2001</v>
      </c>
      <c r="D1787" s="37"/>
    </row>
    <row r="1788" spans="1:4" ht="15" x14ac:dyDescent="0.25">
      <c r="A1788" s="6" t="s">
        <v>1990</v>
      </c>
      <c r="B1788" s="6" t="s">
        <v>12599</v>
      </c>
      <c r="C1788" s="6" t="s">
        <v>2003</v>
      </c>
      <c r="D1788" s="37"/>
    </row>
    <row r="1789" spans="1:4" ht="15" x14ac:dyDescent="0.25">
      <c r="A1789" s="6" t="s">
        <v>1992</v>
      </c>
      <c r="B1789" s="6" t="s">
        <v>12599</v>
      </c>
      <c r="C1789" s="6" t="s">
        <v>2004</v>
      </c>
      <c r="D1789" s="37"/>
    </row>
    <row r="1790" spans="1:4" ht="15" x14ac:dyDescent="0.25">
      <c r="A1790" s="6" t="s">
        <v>1994</v>
      </c>
      <c r="B1790" s="6" t="s">
        <v>12599</v>
      </c>
      <c r="C1790" s="6" t="s">
        <v>2005</v>
      </c>
      <c r="D1790" s="37"/>
    </row>
    <row r="1791" spans="1:4" ht="15" x14ac:dyDescent="0.25">
      <c r="A1791" s="6" t="s">
        <v>1996</v>
      </c>
      <c r="B1791" s="6" t="s">
        <v>12599</v>
      </c>
      <c r="C1791" s="6" t="s">
        <v>2006</v>
      </c>
      <c r="D1791" s="37"/>
    </row>
    <row r="1792" spans="1:4" ht="15" x14ac:dyDescent="0.25">
      <c r="A1792" s="6" t="s">
        <v>1998</v>
      </c>
      <c r="B1792" s="6" t="s">
        <v>12599</v>
      </c>
      <c r="C1792" s="6" t="s">
        <v>2007</v>
      </c>
      <c r="D1792" s="37"/>
    </row>
    <row r="1793" spans="1:4" ht="15" x14ac:dyDescent="0.25">
      <c r="A1793" s="6" t="s">
        <v>2000</v>
      </c>
      <c r="B1793" s="6" t="s">
        <v>12599</v>
      </c>
      <c r="C1793" s="6" t="s">
        <v>2008</v>
      </c>
      <c r="D1793" s="37"/>
    </row>
    <row r="1794" spans="1:4" ht="15" x14ac:dyDescent="0.25">
      <c r="A1794" s="6" t="s">
        <v>2002</v>
      </c>
      <c r="B1794" s="6" t="s">
        <v>12599</v>
      </c>
      <c r="C1794" s="6" t="s">
        <v>2009</v>
      </c>
      <c r="D1794" s="37"/>
    </row>
    <row r="1795" spans="1:4" ht="15" x14ac:dyDescent="0.25">
      <c r="A1795" s="6" t="s">
        <v>1765</v>
      </c>
      <c r="B1795" s="6" t="s">
        <v>12600</v>
      </c>
      <c r="C1795" s="6" t="s">
        <v>2010</v>
      </c>
      <c r="D1795" s="37"/>
    </row>
    <row r="1796" spans="1:4" ht="15" x14ac:dyDescent="0.25">
      <c r="A1796" s="6" t="s">
        <v>1766</v>
      </c>
      <c r="B1796" s="6" t="s">
        <v>12600</v>
      </c>
      <c r="C1796" s="6" t="s">
        <v>2011</v>
      </c>
      <c r="D1796" s="37"/>
    </row>
    <row r="1797" spans="1:4" ht="15" x14ac:dyDescent="0.25">
      <c r="A1797" s="6" t="s">
        <v>1767</v>
      </c>
      <c r="B1797" s="6" t="s">
        <v>12600</v>
      </c>
      <c r="C1797" s="6" t="s">
        <v>2012</v>
      </c>
      <c r="D1797" s="37"/>
    </row>
    <row r="1798" spans="1:4" ht="15" x14ac:dyDescent="0.25">
      <c r="A1798" s="6" t="s">
        <v>1768</v>
      </c>
      <c r="B1798" s="6" t="s">
        <v>12600</v>
      </c>
      <c r="C1798" s="6" t="s">
        <v>2013</v>
      </c>
      <c r="D1798" s="37"/>
    </row>
    <row r="1799" spans="1:4" ht="15" x14ac:dyDescent="0.25">
      <c r="A1799" s="6" t="s">
        <v>1769</v>
      </c>
      <c r="B1799" s="6" t="s">
        <v>12600</v>
      </c>
      <c r="C1799" s="6" t="s">
        <v>2014</v>
      </c>
      <c r="D1799" s="37"/>
    </row>
    <row r="1800" spans="1:4" ht="15" x14ac:dyDescent="0.25">
      <c r="A1800" s="6" t="s">
        <v>1770</v>
      </c>
      <c r="B1800" s="6" t="s">
        <v>12600</v>
      </c>
      <c r="C1800" s="6" t="s">
        <v>2015</v>
      </c>
      <c r="D1800" s="37"/>
    </row>
    <row r="1801" spans="1:4" ht="15" x14ac:dyDescent="0.25">
      <c r="A1801" s="6" t="s">
        <v>1771</v>
      </c>
      <c r="B1801" s="6" t="s">
        <v>12600</v>
      </c>
      <c r="C1801" s="6" t="s">
        <v>2016</v>
      </c>
      <c r="D1801" s="37"/>
    </row>
    <row r="1802" spans="1:4" ht="15" x14ac:dyDescent="0.25">
      <c r="A1802" s="6" t="s">
        <v>1772</v>
      </c>
      <c r="B1802" s="6" t="s">
        <v>12600</v>
      </c>
      <c r="C1802" s="6" t="s">
        <v>2017</v>
      </c>
      <c r="D1802" s="37"/>
    </row>
    <row r="1803" spans="1:4" ht="15" x14ac:dyDescent="0.25">
      <c r="A1803" s="6" t="s">
        <v>1773</v>
      </c>
      <c r="B1803" s="6" t="s">
        <v>12600</v>
      </c>
      <c r="C1803" s="6" t="s">
        <v>2018</v>
      </c>
      <c r="D1803" s="37"/>
    </row>
    <row r="1804" spans="1:4" ht="15" x14ac:dyDescent="0.25">
      <c r="A1804" s="6" t="s">
        <v>1774</v>
      </c>
      <c r="B1804" s="6" t="s">
        <v>12600</v>
      </c>
      <c r="C1804" s="6" t="s">
        <v>2019</v>
      </c>
      <c r="D1804" s="37"/>
    </row>
    <row r="1805" spans="1:4" ht="15" x14ac:dyDescent="0.25">
      <c r="A1805" s="6" t="s">
        <v>1775</v>
      </c>
      <c r="B1805" s="6" t="s">
        <v>12600</v>
      </c>
      <c r="C1805" s="6" t="s">
        <v>2020</v>
      </c>
      <c r="D1805" s="37"/>
    </row>
    <row r="1806" spans="1:4" ht="15" x14ac:dyDescent="0.25">
      <c r="A1806" s="6" t="s">
        <v>1776</v>
      </c>
      <c r="B1806" s="6" t="s">
        <v>12600</v>
      </c>
      <c r="C1806" s="6" t="s">
        <v>2021</v>
      </c>
      <c r="D1806" s="37"/>
    </row>
    <row r="1807" spans="1:4" ht="15" x14ac:dyDescent="0.25">
      <c r="A1807" s="6" t="s">
        <v>1777</v>
      </c>
      <c r="B1807" s="6" t="s">
        <v>12600</v>
      </c>
      <c r="C1807" s="6" t="s">
        <v>2022</v>
      </c>
      <c r="D1807" s="37"/>
    </row>
    <row r="1808" spans="1:4" ht="15" x14ac:dyDescent="0.25">
      <c r="A1808" s="6" t="s">
        <v>1778</v>
      </c>
      <c r="B1808" s="6" t="s">
        <v>12600</v>
      </c>
      <c r="C1808" s="6" t="s">
        <v>2024</v>
      </c>
      <c r="D1808" s="37"/>
    </row>
    <row r="1809" spans="1:4" ht="15" x14ac:dyDescent="0.25">
      <c r="A1809" s="6" t="s">
        <v>1779</v>
      </c>
      <c r="B1809" s="6" t="s">
        <v>12600</v>
      </c>
      <c r="C1809" s="6" t="s">
        <v>2026</v>
      </c>
      <c r="D1809" s="37"/>
    </row>
    <row r="1810" spans="1:4" ht="15" x14ac:dyDescent="0.25">
      <c r="A1810" s="6" t="s">
        <v>1780</v>
      </c>
      <c r="B1810" s="6" t="s">
        <v>12600</v>
      </c>
      <c r="C1810" s="6" t="s">
        <v>2028</v>
      </c>
      <c r="D1810" s="37"/>
    </row>
    <row r="1811" spans="1:4" ht="15" x14ac:dyDescent="0.25">
      <c r="A1811" s="6" t="s">
        <v>1781</v>
      </c>
      <c r="B1811" s="6" t="s">
        <v>12600</v>
      </c>
      <c r="C1811" s="6" t="s">
        <v>2029</v>
      </c>
      <c r="D1811" s="37"/>
    </row>
    <row r="1812" spans="1:4" ht="15" x14ac:dyDescent="0.25">
      <c r="A1812" s="6" t="s">
        <v>1782</v>
      </c>
      <c r="B1812" s="6" t="s">
        <v>12600</v>
      </c>
      <c r="C1812" s="6" t="s">
        <v>2030</v>
      </c>
      <c r="D1812" s="37"/>
    </row>
    <row r="1813" spans="1:4" ht="15" x14ac:dyDescent="0.25">
      <c r="A1813" s="6" t="s">
        <v>1783</v>
      </c>
      <c r="B1813" s="6" t="s">
        <v>12600</v>
      </c>
      <c r="C1813" s="6" t="s">
        <v>2031</v>
      </c>
      <c r="D1813" s="37"/>
    </row>
    <row r="1814" spans="1:4" ht="15" x14ac:dyDescent="0.25">
      <c r="A1814" s="6" t="s">
        <v>2023</v>
      </c>
      <c r="B1814" s="6" t="s">
        <v>12599</v>
      </c>
      <c r="C1814" s="6" t="s">
        <v>2032</v>
      </c>
      <c r="D1814" s="37"/>
    </row>
    <row r="1815" spans="1:4" ht="15" x14ac:dyDescent="0.25">
      <c r="A1815" s="6" t="s">
        <v>2025</v>
      </c>
      <c r="B1815" s="6" t="s">
        <v>12599</v>
      </c>
      <c r="C1815" s="6" t="s">
        <v>2033</v>
      </c>
      <c r="D1815" s="37"/>
    </row>
    <row r="1816" spans="1:4" ht="15" x14ac:dyDescent="0.25">
      <c r="A1816" s="6" t="s">
        <v>2027</v>
      </c>
      <c r="B1816" s="6" t="s">
        <v>12599</v>
      </c>
      <c r="C1816" s="6" t="s">
        <v>2034</v>
      </c>
      <c r="D1816" s="37"/>
    </row>
    <row r="1817" spans="1:4" ht="15" x14ac:dyDescent="0.25">
      <c r="A1817" s="6" t="s">
        <v>1784</v>
      </c>
      <c r="B1817" s="6" t="s">
        <v>12600</v>
      </c>
      <c r="C1817" s="6" t="s">
        <v>2035</v>
      </c>
      <c r="D1817" s="37"/>
    </row>
    <row r="1818" spans="1:4" ht="15" x14ac:dyDescent="0.25">
      <c r="A1818" s="6" t="s">
        <v>1785</v>
      </c>
      <c r="B1818" s="6" t="s">
        <v>12600</v>
      </c>
      <c r="C1818" s="6" t="s">
        <v>2036</v>
      </c>
      <c r="D1818" s="37"/>
    </row>
    <row r="1819" spans="1:4" ht="15" x14ac:dyDescent="0.25">
      <c r="A1819" s="6" t="s">
        <v>1787</v>
      </c>
      <c r="B1819" s="6" t="s">
        <v>12600</v>
      </c>
      <c r="C1819" s="6" t="s">
        <v>2037</v>
      </c>
      <c r="D1819" s="37"/>
    </row>
    <row r="1820" spans="1:4" ht="15" x14ac:dyDescent="0.25">
      <c r="A1820" s="6" t="s">
        <v>1788</v>
      </c>
      <c r="B1820" s="6" t="s">
        <v>12600</v>
      </c>
      <c r="C1820" s="6" t="s">
        <v>2038</v>
      </c>
      <c r="D1820" s="37"/>
    </row>
    <row r="1821" spans="1:4" ht="15" x14ac:dyDescent="0.25">
      <c r="A1821" s="6" t="s">
        <v>1789</v>
      </c>
      <c r="B1821" s="6" t="s">
        <v>12600</v>
      </c>
      <c r="C1821" s="6" t="s">
        <v>2039</v>
      </c>
      <c r="D1821" s="37"/>
    </row>
    <row r="1822" spans="1:4" ht="15" x14ac:dyDescent="0.25">
      <c r="A1822" s="6" t="s">
        <v>1790</v>
      </c>
      <c r="B1822" s="6" t="s">
        <v>12600</v>
      </c>
      <c r="C1822" s="6" t="s">
        <v>2040</v>
      </c>
      <c r="D1822" s="37"/>
    </row>
    <row r="1823" spans="1:4" ht="15" x14ac:dyDescent="0.25">
      <c r="A1823" s="6" t="s">
        <v>1791</v>
      </c>
      <c r="B1823" s="6" t="s">
        <v>12600</v>
      </c>
      <c r="C1823" s="6" t="s">
        <v>2041</v>
      </c>
      <c r="D1823" s="37"/>
    </row>
    <row r="1824" spans="1:4" ht="15" x14ac:dyDescent="0.25">
      <c r="A1824" s="6" t="s">
        <v>1792</v>
      </c>
      <c r="B1824" s="6" t="s">
        <v>12600</v>
      </c>
      <c r="C1824" s="6" t="s">
        <v>2042</v>
      </c>
      <c r="D1824" s="37"/>
    </row>
    <row r="1825" spans="1:4" ht="15" x14ac:dyDescent="0.25">
      <c r="A1825" s="6" t="s">
        <v>1793</v>
      </c>
      <c r="B1825" s="6" t="s">
        <v>12600</v>
      </c>
      <c r="C1825" s="6" t="s">
        <v>2043</v>
      </c>
      <c r="D1825" s="37"/>
    </row>
    <row r="1826" spans="1:4" ht="15" x14ac:dyDescent="0.25">
      <c r="A1826" s="6" t="s">
        <v>1794</v>
      </c>
      <c r="B1826" s="6" t="s">
        <v>12600</v>
      </c>
      <c r="C1826" s="6" t="s">
        <v>2044</v>
      </c>
      <c r="D1826" s="37"/>
    </row>
    <row r="1827" spans="1:4" ht="15" x14ac:dyDescent="0.25">
      <c r="A1827" s="6" t="s">
        <v>1795</v>
      </c>
      <c r="B1827" s="6" t="s">
        <v>12600</v>
      </c>
      <c r="C1827" s="6" t="s">
        <v>2045</v>
      </c>
      <c r="D1827" s="37"/>
    </row>
    <row r="1828" spans="1:4" ht="15" x14ac:dyDescent="0.25">
      <c r="A1828" s="6" t="s">
        <v>1796</v>
      </c>
      <c r="B1828" s="6" t="s">
        <v>12600</v>
      </c>
      <c r="C1828" s="6" t="s">
        <v>2046</v>
      </c>
      <c r="D1828" s="37"/>
    </row>
    <row r="1829" spans="1:4" ht="15" x14ac:dyDescent="0.25">
      <c r="A1829" s="6" t="s">
        <v>1797</v>
      </c>
      <c r="B1829" s="6" t="s">
        <v>12600</v>
      </c>
      <c r="C1829" s="6" t="s">
        <v>2047</v>
      </c>
      <c r="D1829" s="37"/>
    </row>
    <row r="1830" spans="1:4" ht="15" x14ac:dyDescent="0.25">
      <c r="A1830" s="6" t="s">
        <v>1798</v>
      </c>
      <c r="B1830" s="6" t="s">
        <v>12600</v>
      </c>
      <c r="C1830" s="6" t="s">
        <v>2048</v>
      </c>
      <c r="D1830" s="37"/>
    </row>
    <row r="1831" spans="1:4" ht="15" x14ac:dyDescent="0.25">
      <c r="A1831" s="6" t="s">
        <v>1799</v>
      </c>
      <c r="B1831" s="6" t="s">
        <v>12599</v>
      </c>
      <c r="C1831" s="6" t="s">
        <v>2049</v>
      </c>
      <c r="D1831" s="37"/>
    </row>
    <row r="1832" spans="1:4" ht="15" x14ac:dyDescent="0.25">
      <c r="A1832" s="6" t="s">
        <v>1800</v>
      </c>
      <c r="B1832" s="6" t="s">
        <v>12600</v>
      </c>
      <c r="C1832" s="6" t="s">
        <v>2050</v>
      </c>
      <c r="D1832" s="37"/>
    </row>
    <row r="1833" spans="1:4" ht="15" x14ac:dyDescent="0.25">
      <c r="A1833" s="6" t="s">
        <v>1801</v>
      </c>
      <c r="B1833" s="6" t="s">
        <v>12600</v>
      </c>
      <c r="C1833" s="6" t="s">
        <v>2051</v>
      </c>
      <c r="D1833" s="37"/>
    </row>
    <row r="1834" spans="1:4" ht="15" x14ac:dyDescent="0.25">
      <c r="A1834" s="6" t="s">
        <v>1802</v>
      </c>
      <c r="B1834" s="6" t="s">
        <v>12600</v>
      </c>
      <c r="C1834" s="6" t="s">
        <v>2052</v>
      </c>
      <c r="D1834" s="37"/>
    </row>
    <row r="1835" spans="1:4" ht="15" x14ac:dyDescent="0.25">
      <c r="A1835" s="6" t="s">
        <v>1803</v>
      </c>
      <c r="B1835" s="6" t="s">
        <v>12600</v>
      </c>
      <c r="C1835" s="6" t="s">
        <v>2053</v>
      </c>
      <c r="D1835" s="37"/>
    </row>
    <row r="1836" spans="1:4" ht="15" x14ac:dyDescent="0.25">
      <c r="A1836" s="6" t="s">
        <v>1804</v>
      </c>
      <c r="B1836" s="6" t="s">
        <v>12600</v>
      </c>
      <c r="C1836" s="6" t="s">
        <v>2054</v>
      </c>
      <c r="D1836" s="37"/>
    </row>
    <row r="1837" spans="1:4" ht="15" x14ac:dyDescent="0.25">
      <c r="A1837" s="6" t="s">
        <v>1805</v>
      </c>
      <c r="B1837" s="6" t="s">
        <v>12600</v>
      </c>
      <c r="C1837" s="6" t="s">
        <v>2055</v>
      </c>
      <c r="D1837" s="37"/>
    </row>
    <row r="1838" spans="1:4" ht="15" x14ac:dyDescent="0.25">
      <c r="A1838" s="6" t="s">
        <v>1806</v>
      </c>
      <c r="B1838" s="6" t="s">
        <v>12600</v>
      </c>
      <c r="C1838" s="6" t="s">
        <v>2056</v>
      </c>
      <c r="D1838" s="37"/>
    </row>
    <row r="1839" spans="1:4" ht="15" x14ac:dyDescent="0.25">
      <c r="A1839" s="6" t="s">
        <v>1807</v>
      </c>
      <c r="B1839" s="6" t="s">
        <v>12600</v>
      </c>
      <c r="C1839" s="6" t="s">
        <v>2057</v>
      </c>
      <c r="D1839" s="37"/>
    </row>
    <row r="1840" spans="1:4" ht="15" x14ac:dyDescent="0.25">
      <c r="A1840" s="6" t="s">
        <v>1809</v>
      </c>
      <c r="B1840" s="6" t="s">
        <v>12600</v>
      </c>
      <c r="C1840" s="6" t="s">
        <v>2058</v>
      </c>
      <c r="D1840" s="37"/>
    </row>
    <row r="1841" spans="1:4" ht="15" x14ac:dyDescent="0.25">
      <c r="A1841" s="6" t="s">
        <v>1811</v>
      </c>
      <c r="B1841" s="6" t="s">
        <v>12600</v>
      </c>
      <c r="C1841" s="6" t="s">
        <v>2059</v>
      </c>
      <c r="D1841" s="37"/>
    </row>
    <row r="1842" spans="1:4" ht="15" x14ac:dyDescent="0.25">
      <c r="A1842" s="6" t="s">
        <v>1813</v>
      </c>
      <c r="B1842" s="6" t="s">
        <v>12600</v>
      </c>
      <c r="C1842" s="6" t="s">
        <v>2060</v>
      </c>
      <c r="D1842" s="37"/>
    </row>
    <row r="1843" spans="1:4" ht="15" x14ac:dyDescent="0.25">
      <c r="A1843" s="6" t="s">
        <v>1815</v>
      </c>
      <c r="B1843" s="6" t="s">
        <v>12600</v>
      </c>
      <c r="C1843" s="6" t="s">
        <v>2062</v>
      </c>
      <c r="D1843" s="37"/>
    </row>
    <row r="1844" spans="1:4" ht="15" x14ac:dyDescent="0.25">
      <c r="A1844" s="6" t="s">
        <v>1817</v>
      </c>
      <c r="B1844" s="6" t="s">
        <v>12600</v>
      </c>
      <c r="C1844" s="6" t="s">
        <v>2064</v>
      </c>
      <c r="D1844" s="37"/>
    </row>
    <row r="1845" spans="1:4" ht="15" x14ac:dyDescent="0.25">
      <c r="A1845" s="6" t="s">
        <v>1818</v>
      </c>
      <c r="B1845" s="6" t="s">
        <v>12600</v>
      </c>
      <c r="C1845" s="6" t="s">
        <v>2066</v>
      </c>
      <c r="D1845" s="37"/>
    </row>
    <row r="1846" spans="1:4" ht="15" x14ac:dyDescent="0.25">
      <c r="A1846" s="6" t="s">
        <v>1819</v>
      </c>
      <c r="B1846" s="6" t="s">
        <v>12600</v>
      </c>
      <c r="C1846" s="6" t="s">
        <v>2068</v>
      </c>
      <c r="D1846" s="37"/>
    </row>
    <row r="1847" spans="1:4" ht="15" x14ac:dyDescent="0.25">
      <c r="A1847" s="6" t="s">
        <v>1820</v>
      </c>
      <c r="B1847" s="6" t="s">
        <v>12600</v>
      </c>
      <c r="C1847" s="6" t="s">
        <v>2070</v>
      </c>
      <c r="D1847" s="37"/>
    </row>
    <row r="1848" spans="1:4" ht="15" x14ac:dyDescent="0.25">
      <c r="A1848" s="6" t="s">
        <v>1821</v>
      </c>
      <c r="B1848" s="6" t="s">
        <v>12600</v>
      </c>
      <c r="C1848" s="6" t="s">
        <v>2072</v>
      </c>
      <c r="D1848" s="37"/>
    </row>
    <row r="1849" spans="1:4" ht="15" x14ac:dyDescent="0.25">
      <c r="A1849" s="6" t="s">
        <v>2061</v>
      </c>
      <c r="B1849" s="6" t="s">
        <v>12599</v>
      </c>
      <c r="C1849" s="6" t="s">
        <v>2074</v>
      </c>
      <c r="D1849" s="37"/>
    </row>
    <row r="1850" spans="1:4" ht="15" x14ac:dyDescent="0.25">
      <c r="A1850" s="6" t="s">
        <v>2063</v>
      </c>
      <c r="B1850" s="6" t="s">
        <v>12599</v>
      </c>
      <c r="C1850" s="6" t="s">
        <v>2076</v>
      </c>
      <c r="D1850" s="37"/>
    </row>
    <row r="1851" spans="1:4" ht="15" x14ac:dyDescent="0.25">
      <c r="A1851" s="6" t="s">
        <v>2065</v>
      </c>
      <c r="B1851" s="6" t="s">
        <v>12599</v>
      </c>
      <c r="C1851" s="6" t="s">
        <v>2078</v>
      </c>
      <c r="D1851" s="37"/>
    </row>
    <row r="1852" spans="1:4" ht="15" x14ac:dyDescent="0.25">
      <c r="A1852" s="6" t="s">
        <v>2067</v>
      </c>
      <c r="B1852" s="6" t="s">
        <v>12599</v>
      </c>
      <c r="C1852" s="6" t="s">
        <v>2079</v>
      </c>
      <c r="D1852" s="37"/>
    </row>
    <row r="1853" spans="1:4" ht="15" x14ac:dyDescent="0.25">
      <c r="A1853" s="6" t="s">
        <v>2069</v>
      </c>
      <c r="B1853" s="6" t="s">
        <v>12599</v>
      </c>
      <c r="C1853" s="6" t="s">
        <v>2080</v>
      </c>
      <c r="D1853" s="37"/>
    </row>
    <row r="1854" spans="1:4" ht="15" x14ac:dyDescent="0.25">
      <c r="A1854" s="6" t="s">
        <v>2071</v>
      </c>
      <c r="B1854" s="6" t="s">
        <v>12599</v>
      </c>
      <c r="C1854" s="6" t="s">
        <v>2081</v>
      </c>
      <c r="D1854" s="37"/>
    </row>
    <row r="1855" spans="1:4" ht="15" x14ac:dyDescent="0.25">
      <c r="A1855" s="6" t="s">
        <v>2073</v>
      </c>
      <c r="B1855" s="6" t="s">
        <v>12599</v>
      </c>
      <c r="C1855" s="6" t="s">
        <v>2082</v>
      </c>
      <c r="D1855" s="37"/>
    </row>
    <row r="1856" spans="1:4" ht="15" x14ac:dyDescent="0.25">
      <c r="A1856" s="6" t="s">
        <v>2075</v>
      </c>
      <c r="B1856" s="6" t="s">
        <v>12599</v>
      </c>
      <c r="C1856" s="6" t="s">
        <v>2083</v>
      </c>
      <c r="D1856" s="37"/>
    </row>
    <row r="1857" spans="1:4" ht="15" x14ac:dyDescent="0.25">
      <c r="A1857" s="6" t="s">
        <v>2077</v>
      </c>
      <c r="B1857" s="6" t="s">
        <v>12599</v>
      </c>
      <c r="C1857" s="6" t="s">
        <v>2084</v>
      </c>
      <c r="D1857" s="37"/>
    </row>
    <row r="1858" spans="1:4" ht="15" x14ac:dyDescent="0.25">
      <c r="A1858" s="6" t="s">
        <v>1822</v>
      </c>
      <c r="B1858" s="6" t="s">
        <v>12600</v>
      </c>
      <c r="C1858" s="6" t="s">
        <v>2085</v>
      </c>
      <c r="D1858" s="37"/>
    </row>
    <row r="1859" spans="1:4" ht="15" x14ac:dyDescent="0.25">
      <c r="A1859" s="6" t="s">
        <v>1824</v>
      </c>
      <c r="B1859" s="6" t="s">
        <v>12600</v>
      </c>
      <c r="C1859" s="6" t="s">
        <v>2086</v>
      </c>
      <c r="D1859" s="37"/>
    </row>
    <row r="1860" spans="1:4" ht="15" x14ac:dyDescent="0.25">
      <c r="A1860" s="6" t="s">
        <v>1825</v>
      </c>
      <c r="B1860" s="6" t="s">
        <v>12600</v>
      </c>
      <c r="C1860" s="6" t="s">
        <v>2087</v>
      </c>
      <c r="D1860" s="37"/>
    </row>
    <row r="1861" spans="1:4" ht="15" x14ac:dyDescent="0.25">
      <c r="A1861" s="6" t="s">
        <v>1826</v>
      </c>
      <c r="B1861" s="6" t="s">
        <v>12600</v>
      </c>
      <c r="C1861" s="6" t="s">
        <v>2088</v>
      </c>
      <c r="D1861" s="37"/>
    </row>
    <row r="1862" spans="1:4" ht="15" x14ac:dyDescent="0.25">
      <c r="A1862" s="6" t="s">
        <v>1827</v>
      </c>
      <c r="B1862" s="6" t="s">
        <v>12600</v>
      </c>
      <c r="C1862" s="6" t="s">
        <v>2089</v>
      </c>
      <c r="D1862" s="37"/>
    </row>
    <row r="1863" spans="1:4" ht="15" x14ac:dyDescent="0.25">
      <c r="A1863" s="6" t="s">
        <v>1828</v>
      </c>
      <c r="B1863" s="6" t="s">
        <v>12600</v>
      </c>
      <c r="C1863" s="6" t="s">
        <v>2090</v>
      </c>
      <c r="D1863" s="37"/>
    </row>
    <row r="1864" spans="1:4" ht="15" x14ac:dyDescent="0.25">
      <c r="A1864" s="6" t="s">
        <v>1829</v>
      </c>
      <c r="B1864" s="6" t="s">
        <v>12600</v>
      </c>
      <c r="C1864" s="6" t="s">
        <v>2091</v>
      </c>
      <c r="D1864" s="37"/>
    </row>
    <row r="1865" spans="1:4" ht="15" x14ac:dyDescent="0.25">
      <c r="A1865" s="6" t="s">
        <v>1830</v>
      </c>
      <c r="B1865" s="6" t="s">
        <v>12600</v>
      </c>
      <c r="C1865" s="6" t="s">
        <v>2092</v>
      </c>
      <c r="D1865" s="37"/>
    </row>
    <row r="1866" spans="1:4" ht="15" x14ac:dyDescent="0.25">
      <c r="A1866" s="6" t="s">
        <v>1831</v>
      </c>
      <c r="B1866" s="6" t="s">
        <v>12600</v>
      </c>
      <c r="C1866" s="6" t="s">
        <v>2093</v>
      </c>
      <c r="D1866" s="37"/>
    </row>
    <row r="1867" spans="1:4" ht="15" x14ac:dyDescent="0.25">
      <c r="A1867" s="6" t="s">
        <v>1832</v>
      </c>
      <c r="B1867" s="6" t="s">
        <v>12599</v>
      </c>
      <c r="C1867" s="6" t="s">
        <v>2094</v>
      </c>
      <c r="D1867" s="37"/>
    </row>
    <row r="1868" spans="1:4" ht="15" x14ac:dyDescent="0.25">
      <c r="A1868" s="6" t="s">
        <v>1833</v>
      </c>
      <c r="B1868" s="6" t="s">
        <v>12600</v>
      </c>
      <c r="C1868" s="6" t="s">
        <v>2095</v>
      </c>
      <c r="D1868" s="37"/>
    </row>
    <row r="1869" spans="1:4" ht="15" x14ac:dyDescent="0.25">
      <c r="A1869" s="6" t="s">
        <v>1834</v>
      </c>
      <c r="B1869" s="6" t="s">
        <v>12600</v>
      </c>
      <c r="C1869" s="6" t="s">
        <v>2096</v>
      </c>
      <c r="D1869" s="37"/>
    </row>
    <row r="1870" spans="1:4" ht="15" x14ac:dyDescent="0.25">
      <c r="A1870" s="6" t="s">
        <v>1835</v>
      </c>
      <c r="B1870" s="6" t="s">
        <v>12600</v>
      </c>
      <c r="C1870" s="6" t="s">
        <v>2098</v>
      </c>
      <c r="D1870" s="37"/>
    </row>
    <row r="1871" spans="1:4" ht="15" x14ac:dyDescent="0.25">
      <c r="A1871" s="6" t="s">
        <v>1836</v>
      </c>
      <c r="B1871" s="6" t="s">
        <v>12600</v>
      </c>
      <c r="C1871" s="6" t="s">
        <v>2099</v>
      </c>
      <c r="D1871" s="37"/>
    </row>
    <row r="1872" spans="1:4" ht="15" x14ac:dyDescent="0.25">
      <c r="A1872" s="6" t="s">
        <v>1837</v>
      </c>
      <c r="B1872" s="6" t="s">
        <v>12600</v>
      </c>
      <c r="C1872" s="6" t="s">
        <v>2100</v>
      </c>
      <c r="D1872" s="37"/>
    </row>
    <row r="1873" spans="1:4" ht="15" x14ac:dyDescent="0.25">
      <c r="A1873" s="6" t="s">
        <v>1838</v>
      </c>
      <c r="B1873" s="6" t="s">
        <v>12600</v>
      </c>
      <c r="C1873" s="6" t="s">
        <v>2101</v>
      </c>
      <c r="D1873" s="37"/>
    </row>
    <row r="1874" spans="1:4" ht="15" x14ac:dyDescent="0.25">
      <c r="A1874" s="6" t="s">
        <v>1839</v>
      </c>
      <c r="B1874" s="6" t="s">
        <v>12600</v>
      </c>
      <c r="C1874" s="6" t="s">
        <v>2102</v>
      </c>
      <c r="D1874" s="37"/>
    </row>
    <row r="1875" spans="1:4" ht="15" x14ac:dyDescent="0.25">
      <c r="A1875" s="6" t="s">
        <v>1840</v>
      </c>
      <c r="B1875" s="6" t="s">
        <v>12600</v>
      </c>
      <c r="C1875" s="6" t="s">
        <v>2103</v>
      </c>
      <c r="D1875" s="37"/>
    </row>
    <row r="1876" spans="1:4" ht="15" x14ac:dyDescent="0.25">
      <c r="A1876" s="6" t="s">
        <v>2097</v>
      </c>
      <c r="B1876" s="6" t="s">
        <v>12599</v>
      </c>
      <c r="C1876" s="6" t="s">
        <v>2104</v>
      </c>
      <c r="D1876" s="37"/>
    </row>
    <row r="1877" spans="1:4" ht="15" x14ac:dyDescent="0.25">
      <c r="A1877" s="6" t="s">
        <v>1841</v>
      </c>
      <c r="B1877" s="6" t="s">
        <v>12600</v>
      </c>
      <c r="C1877" s="6" t="s">
        <v>2105</v>
      </c>
      <c r="D1877" s="37"/>
    </row>
    <row r="1878" spans="1:4" ht="15" x14ac:dyDescent="0.25">
      <c r="A1878" s="6" t="s">
        <v>1842</v>
      </c>
      <c r="B1878" s="6" t="s">
        <v>12600</v>
      </c>
      <c r="C1878" s="6" t="s">
        <v>2106</v>
      </c>
      <c r="D1878" s="37"/>
    </row>
    <row r="1879" spans="1:4" ht="15" x14ac:dyDescent="0.25">
      <c r="A1879" s="6" t="s">
        <v>1843</v>
      </c>
      <c r="B1879" s="6" t="s">
        <v>12599</v>
      </c>
      <c r="C1879" s="6" t="s">
        <v>2107</v>
      </c>
      <c r="D1879" s="37"/>
    </row>
    <row r="1880" spans="1:4" ht="15" x14ac:dyDescent="0.25">
      <c r="A1880" s="6" t="s">
        <v>1844</v>
      </c>
      <c r="B1880" s="6" t="s">
        <v>12600</v>
      </c>
      <c r="C1880" s="6" t="s">
        <v>2108</v>
      </c>
      <c r="D1880" s="37"/>
    </row>
    <row r="1881" spans="1:4" ht="15" x14ac:dyDescent="0.25">
      <c r="A1881" s="6" t="s">
        <v>1845</v>
      </c>
      <c r="B1881" s="6" t="s">
        <v>12600</v>
      </c>
      <c r="C1881" s="6" t="s">
        <v>2109</v>
      </c>
      <c r="D1881" s="37"/>
    </row>
    <row r="1882" spans="1:4" ht="15" x14ac:dyDescent="0.25">
      <c r="A1882" s="6" t="s">
        <v>1847</v>
      </c>
      <c r="B1882" s="6" t="s">
        <v>12600</v>
      </c>
      <c r="C1882" s="6" t="s">
        <v>2110</v>
      </c>
      <c r="D1882" s="37"/>
    </row>
    <row r="1883" spans="1:4" ht="15" x14ac:dyDescent="0.25">
      <c r="A1883" s="6" t="s">
        <v>1849</v>
      </c>
      <c r="B1883" s="6" t="s">
        <v>12600</v>
      </c>
      <c r="C1883" s="6" t="s">
        <v>2111</v>
      </c>
      <c r="D1883" s="37"/>
    </row>
    <row r="1884" spans="1:4" ht="15" x14ac:dyDescent="0.25">
      <c r="A1884" s="6" t="s">
        <v>1851</v>
      </c>
      <c r="B1884" s="6" t="s">
        <v>12600</v>
      </c>
      <c r="C1884" s="6" t="s">
        <v>2112</v>
      </c>
      <c r="D1884" s="37"/>
    </row>
    <row r="1885" spans="1:4" ht="15" x14ac:dyDescent="0.25">
      <c r="A1885" s="6" t="s">
        <v>1852</v>
      </c>
      <c r="B1885" s="6" t="s">
        <v>12600</v>
      </c>
      <c r="C1885" s="6" t="s">
        <v>2113</v>
      </c>
      <c r="D1885" s="37"/>
    </row>
    <row r="1886" spans="1:4" ht="15" x14ac:dyDescent="0.25">
      <c r="A1886" s="6" t="s">
        <v>1853</v>
      </c>
      <c r="B1886" s="6" t="s">
        <v>12600</v>
      </c>
      <c r="C1886" s="6" t="s">
        <v>2114</v>
      </c>
      <c r="D1886" s="37"/>
    </row>
    <row r="1887" spans="1:4" ht="15" x14ac:dyDescent="0.25">
      <c r="A1887" s="6" t="s">
        <v>1854</v>
      </c>
      <c r="B1887" s="6" t="s">
        <v>12600</v>
      </c>
      <c r="C1887" s="6" t="s">
        <v>2115</v>
      </c>
      <c r="D1887" s="37"/>
    </row>
    <row r="1888" spans="1:4" ht="15" x14ac:dyDescent="0.25">
      <c r="A1888" s="6" t="s">
        <v>1855</v>
      </c>
      <c r="B1888" s="6" t="s">
        <v>12600</v>
      </c>
      <c r="C1888" s="6" t="s">
        <v>2116</v>
      </c>
      <c r="D1888" s="37"/>
    </row>
    <row r="1889" spans="1:4" ht="15" x14ac:dyDescent="0.25">
      <c r="A1889" s="6" t="s">
        <v>1856</v>
      </c>
      <c r="B1889" s="6" t="s">
        <v>12600</v>
      </c>
      <c r="C1889" s="6" t="s">
        <v>2118</v>
      </c>
      <c r="D1889" s="37"/>
    </row>
    <row r="1890" spans="1:4" ht="15" x14ac:dyDescent="0.25">
      <c r="A1890" s="6" t="s">
        <v>1858</v>
      </c>
      <c r="B1890" s="6" t="s">
        <v>12600</v>
      </c>
      <c r="C1890" s="6" t="s">
        <v>2120</v>
      </c>
      <c r="D1890" s="37"/>
    </row>
    <row r="1891" spans="1:4" ht="15" x14ac:dyDescent="0.25">
      <c r="A1891" s="6" t="s">
        <v>1859</v>
      </c>
      <c r="B1891" s="6" t="s">
        <v>12600</v>
      </c>
      <c r="C1891" s="6" t="s">
        <v>2122</v>
      </c>
      <c r="D1891" s="37"/>
    </row>
    <row r="1892" spans="1:4" ht="15" x14ac:dyDescent="0.25">
      <c r="A1892" s="6" t="s">
        <v>1860</v>
      </c>
      <c r="B1892" s="6" t="s">
        <v>12600</v>
      </c>
      <c r="C1892" s="6" t="s">
        <v>2124</v>
      </c>
      <c r="D1892" s="37"/>
    </row>
    <row r="1893" spans="1:4" ht="15" x14ac:dyDescent="0.25">
      <c r="A1893" s="6" t="s">
        <v>1861</v>
      </c>
      <c r="B1893" s="6" t="s">
        <v>12600</v>
      </c>
      <c r="C1893" s="6" t="s">
        <v>2126</v>
      </c>
      <c r="D1893" s="37"/>
    </row>
    <row r="1894" spans="1:4" ht="15" x14ac:dyDescent="0.25">
      <c r="A1894" s="6" t="s">
        <v>1862</v>
      </c>
      <c r="B1894" s="6" t="s">
        <v>12600</v>
      </c>
      <c r="C1894" s="6" t="s">
        <v>2128</v>
      </c>
      <c r="D1894" s="37"/>
    </row>
    <row r="1895" spans="1:4" ht="15" x14ac:dyDescent="0.25">
      <c r="A1895" s="6" t="s">
        <v>2117</v>
      </c>
      <c r="B1895" s="6" t="s">
        <v>12599</v>
      </c>
      <c r="C1895" s="6" t="s">
        <v>2130</v>
      </c>
      <c r="D1895" s="37"/>
    </row>
    <row r="1896" spans="1:4" ht="15" x14ac:dyDescent="0.25">
      <c r="A1896" s="6" t="s">
        <v>2119</v>
      </c>
      <c r="B1896" s="6" t="s">
        <v>12599</v>
      </c>
      <c r="C1896" s="6" t="s">
        <v>2132</v>
      </c>
      <c r="D1896" s="37"/>
    </row>
    <row r="1897" spans="1:4" ht="15" x14ac:dyDescent="0.25">
      <c r="A1897" s="6" t="s">
        <v>2121</v>
      </c>
      <c r="B1897" s="6" t="s">
        <v>12599</v>
      </c>
      <c r="C1897" s="6" t="s">
        <v>2134</v>
      </c>
      <c r="D1897" s="37"/>
    </row>
    <row r="1898" spans="1:4" ht="15" x14ac:dyDescent="0.25">
      <c r="A1898" s="6" t="s">
        <v>2123</v>
      </c>
      <c r="B1898" s="6" t="s">
        <v>12599</v>
      </c>
      <c r="C1898" s="6" t="s">
        <v>2135</v>
      </c>
      <c r="D1898" s="37"/>
    </row>
    <row r="1899" spans="1:4" ht="15" x14ac:dyDescent="0.25">
      <c r="A1899" s="6" t="s">
        <v>2125</v>
      </c>
      <c r="B1899" s="6" t="s">
        <v>12599</v>
      </c>
      <c r="C1899" s="6" t="s">
        <v>2136</v>
      </c>
      <c r="D1899" s="37"/>
    </row>
    <row r="1900" spans="1:4" ht="15" x14ac:dyDescent="0.25">
      <c r="A1900" s="6" t="s">
        <v>2127</v>
      </c>
      <c r="B1900" s="6" t="s">
        <v>12599</v>
      </c>
      <c r="C1900" s="6" t="s">
        <v>2138</v>
      </c>
      <c r="D1900" s="37"/>
    </row>
    <row r="1901" spans="1:4" ht="15" x14ac:dyDescent="0.25">
      <c r="A1901" s="6" t="s">
        <v>2129</v>
      </c>
      <c r="B1901" s="6" t="s">
        <v>12599</v>
      </c>
      <c r="C1901" s="6" t="s">
        <v>2139</v>
      </c>
      <c r="D1901" s="37"/>
    </row>
    <row r="1902" spans="1:4" ht="15" x14ac:dyDescent="0.25">
      <c r="A1902" s="6" t="s">
        <v>2131</v>
      </c>
      <c r="B1902" s="6" t="s">
        <v>12599</v>
      </c>
      <c r="C1902" s="6" t="s">
        <v>2140</v>
      </c>
      <c r="D1902" s="37"/>
    </row>
    <row r="1903" spans="1:4" ht="15" x14ac:dyDescent="0.25">
      <c r="A1903" s="6" t="s">
        <v>2133</v>
      </c>
      <c r="B1903" s="6" t="s">
        <v>12599</v>
      </c>
      <c r="C1903" s="6" t="s">
        <v>2141</v>
      </c>
      <c r="D1903" s="37"/>
    </row>
    <row r="1904" spans="1:4" ht="15" x14ac:dyDescent="0.25">
      <c r="A1904" s="6" t="s">
        <v>1863</v>
      </c>
      <c r="B1904" s="6" t="s">
        <v>12600</v>
      </c>
      <c r="C1904" s="6" t="s">
        <v>2142</v>
      </c>
      <c r="D1904" s="37"/>
    </row>
    <row r="1905" spans="1:4" ht="15" x14ac:dyDescent="0.25">
      <c r="A1905" s="6" t="s">
        <v>1865</v>
      </c>
      <c r="B1905" s="6" t="s">
        <v>12600</v>
      </c>
      <c r="C1905" s="6" t="s">
        <v>2143</v>
      </c>
      <c r="D1905" s="37"/>
    </row>
    <row r="1906" spans="1:4" ht="15" x14ac:dyDescent="0.25">
      <c r="A1906" s="6" t="s">
        <v>2137</v>
      </c>
      <c r="B1906" s="6" t="s">
        <v>12599</v>
      </c>
      <c r="C1906" s="6" t="s">
        <v>2144</v>
      </c>
      <c r="D1906" s="37"/>
    </row>
    <row r="1907" spans="1:4" ht="15" x14ac:dyDescent="0.25">
      <c r="A1907" s="6" t="s">
        <v>1866</v>
      </c>
      <c r="B1907" s="6" t="s">
        <v>12600</v>
      </c>
      <c r="C1907" s="6" t="s">
        <v>2145</v>
      </c>
      <c r="D1907" s="37"/>
    </row>
    <row r="1908" spans="1:4" ht="15" x14ac:dyDescent="0.25">
      <c r="A1908" s="6" t="s">
        <v>1868</v>
      </c>
      <c r="B1908" s="6" t="s">
        <v>12600</v>
      </c>
      <c r="C1908" s="6" t="s">
        <v>2146</v>
      </c>
      <c r="D1908" s="37"/>
    </row>
    <row r="1909" spans="1:4" ht="15" x14ac:dyDescent="0.25">
      <c r="A1909" s="6" t="s">
        <v>1870</v>
      </c>
      <c r="B1909" s="6" t="s">
        <v>12600</v>
      </c>
      <c r="C1909" s="6" t="s">
        <v>2147</v>
      </c>
      <c r="D1909" s="37"/>
    </row>
    <row r="1910" spans="1:4" ht="15" x14ac:dyDescent="0.25">
      <c r="A1910" s="6" t="s">
        <v>1872</v>
      </c>
      <c r="B1910" s="6" t="s">
        <v>12600</v>
      </c>
      <c r="C1910" s="6" t="s">
        <v>2148</v>
      </c>
      <c r="D1910" s="37"/>
    </row>
    <row r="1911" spans="1:4" ht="15" x14ac:dyDescent="0.25">
      <c r="A1911" s="6" t="s">
        <v>1873</v>
      </c>
      <c r="B1911" s="6" t="s">
        <v>12600</v>
      </c>
      <c r="C1911" s="6" t="s">
        <v>2149</v>
      </c>
      <c r="D1911" s="37"/>
    </row>
    <row r="1912" spans="1:4" ht="15" x14ac:dyDescent="0.25">
      <c r="A1912" s="6" t="s">
        <v>1874</v>
      </c>
      <c r="B1912" s="6" t="s">
        <v>12600</v>
      </c>
      <c r="C1912" s="6" t="s">
        <v>2150</v>
      </c>
      <c r="D1912" s="37"/>
    </row>
    <row r="1913" spans="1:4" ht="15" x14ac:dyDescent="0.25">
      <c r="A1913" s="6" t="s">
        <v>1875</v>
      </c>
      <c r="B1913" s="6" t="s">
        <v>12600</v>
      </c>
      <c r="C1913" s="6" t="s">
        <v>2151</v>
      </c>
      <c r="D1913" s="37"/>
    </row>
    <row r="1914" spans="1:4" ht="15" x14ac:dyDescent="0.25">
      <c r="A1914" s="6" t="s">
        <v>1876</v>
      </c>
      <c r="B1914" s="6" t="s">
        <v>12600</v>
      </c>
      <c r="C1914" s="6" t="s">
        <v>2152</v>
      </c>
      <c r="D1914" s="37"/>
    </row>
    <row r="1915" spans="1:4" ht="15" x14ac:dyDescent="0.25">
      <c r="A1915" s="6" t="s">
        <v>1877</v>
      </c>
      <c r="B1915" s="6" t="s">
        <v>12600</v>
      </c>
      <c r="C1915" s="6" t="s">
        <v>2153</v>
      </c>
      <c r="D1915" s="37"/>
    </row>
    <row r="1916" spans="1:4" ht="15" x14ac:dyDescent="0.25">
      <c r="A1916" s="6" t="s">
        <v>1878</v>
      </c>
      <c r="B1916" s="6" t="s">
        <v>12600</v>
      </c>
      <c r="C1916" s="6" t="s">
        <v>2154</v>
      </c>
      <c r="D1916" s="37"/>
    </row>
    <row r="1917" spans="1:4" ht="15" x14ac:dyDescent="0.25">
      <c r="A1917" s="6" t="s">
        <v>1879</v>
      </c>
      <c r="B1917" s="6" t="s">
        <v>12600</v>
      </c>
      <c r="C1917" s="6" t="s">
        <v>2155</v>
      </c>
      <c r="D1917" s="37"/>
    </row>
    <row r="1918" spans="1:4" ht="15" x14ac:dyDescent="0.25">
      <c r="A1918" s="6" t="s">
        <v>1880</v>
      </c>
      <c r="B1918" s="6" t="s">
        <v>12600</v>
      </c>
      <c r="C1918" s="6" t="s">
        <v>2156</v>
      </c>
      <c r="D1918" s="37"/>
    </row>
    <row r="1919" spans="1:4" ht="15" x14ac:dyDescent="0.25">
      <c r="A1919" s="6" t="s">
        <v>1881</v>
      </c>
      <c r="B1919" s="6" t="s">
        <v>12600</v>
      </c>
      <c r="C1919" s="6" t="s">
        <v>2158</v>
      </c>
      <c r="D1919" s="37"/>
    </row>
    <row r="1920" spans="1:4" ht="15" x14ac:dyDescent="0.25">
      <c r="A1920" s="6" t="s">
        <v>1882</v>
      </c>
      <c r="B1920" s="6" t="s">
        <v>12600</v>
      </c>
      <c r="C1920" s="6" t="s">
        <v>2160</v>
      </c>
      <c r="D1920" s="37"/>
    </row>
    <row r="1921" spans="1:4" ht="15" x14ac:dyDescent="0.25">
      <c r="A1921" s="6" t="s">
        <v>1883</v>
      </c>
      <c r="B1921" s="6" t="s">
        <v>12600</v>
      </c>
      <c r="C1921" s="6" t="s">
        <v>2162</v>
      </c>
      <c r="D1921" s="37"/>
    </row>
    <row r="1922" spans="1:4" ht="15" x14ac:dyDescent="0.25">
      <c r="A1922" s="6" t="s">
        <v>1884</v>
      </c>
      <c r="B1922" s="6" t="s">
        <v>12600</v>
      </c>
      <c r="C1922" s="6" t="s">
        <v>2163</v>
      </c>
      <c r="D1922" s="37"/>
    </row>
    <row r="1923" spans="1:4" ht="15" x14ac:dyDescent="0.25">
      <c r="A1923" s="6" t="s">
        <v>1885</v>
      </c>
      <c r="B1923" s="6" t="s">
        <v>12600</v>
      </c>
      <c r="C1923" s="6" t="s">
        <v>2164</v>
      </c>
      <c r="D1923" s="37"/>
    </row>
    <row r="1924" spans="1:4" ht="15" x14ac:dyDescent="0.25">
      <c r="A1924" s="6" t="s">
        <v>1886</v>
      </c>
      <c r="B1924" s="6" t="s">
        <v>12600</v>
      </c>
      <c r="C1924" s="6" t="s">
        <v>2165</v>
      </c>
      <c r="D1924" s="37"/>
    </row>
    <row r="1925" spans="1:4" ht="15" x14ac:dyDescent="0.25">
      <c r="A1925" s="6" t="s">
        <v>2157</v>
      </c>
      <c r="B1925" s="6" t="s">
        <v>12599</v>
      </c>
      <c r="C1925" s="6" t="s">
        <v>2166</v>
      </c>
      <c r="D1925" s="37"/>
    </row>
    <row r="1926" spans="1:4" ht="15" x14ac:dyDescent="0.25">
      <c r="A1926" s="6" t="s">
        <v>2159</v>
      </c>
      <c r="B1926" s="6" t="s">
        <v>12599</v>
      </c>
      <c r="C1926" s="6" t="s">
        <v>2167</v>
      </c>
      <c r="D1926" s="37"/>
    </row>
    <row r="1927" spans="1:4" ht="15" x14ac:dyDescent="0.25">
      <c r="A1927" s="6" t="s">
        <v>2161</v>
      </c>
      <c r="B1927" s="6" t="s">
        <v>12599</v>
      </c>
      <c r="C1927" s="6" t="s">
        <v>2169</v>
      </c>
      <c r="D1927" s="37"/>
    </row>
    <row r="1928" spans="1:4" ht="15" x14ac:dyDescent="0.25">
      <c r="A1928" s="6" t="s">
        <v>1887</v>
      </c>
      <c r="B1928" s="6" t="s">
        <v>12600</v>
      </c>
      <c r="C1928" s="6" t="s">
        <v>2171</v>
      </c>
      <c r="D1928" s="37"/>
    </row>
    <row r="1929" spans="1:4" ht="15" x14ac:dyDescent="0.25">
      <c r="A1929" s="6" t="s">
        <v>1888</v>
      </c>
      <c r="B1929" s="6" t="s">
        <v>12600</v>
      </c>
      <c r="C1929" s="6" t="s">
        <v>2173</v>
      </c>
      <c r="D1929" s="37"/>
    </row>
    <row r="1930" spans="1:4" ht="15" x14ac:dyDescent="0.25">
      <c r="A1930" s="6" t="s">
        <v>1889</v>
      </c>
      <c r="B1930" s="6" t="s">
        <v>12600</v>
      </c>
      <c r="C1930" s="6" t="s">
        <v>2175</v>
      </c>
      <c r="D1930" s="37"/>
    </row>
    <row r="1931" spans="1:4" ht="15" x14ac:dyDescent="0.25">
      <c r="A1931" s="6" t="s">
        <v>1890</v>
      </c>
      <c r="B1931" s="6" t="s">
        <v>12600</v>
      </c>
      <c r="C1931" s="6" t="s">
        <v>2177</v>
      </c>
      <c r="D1931" s="37"/>
    </row>
    <row r="1932" spans="1:4" ht="15" x14ac:dyDescent="0.25">
      <c r="A1932" s="6" t="s">
        <v>1891</v>
      </c>
      <c r="B1932" s="6" t="s">
        <v>12600</v>
      </c>
      <c r="C1932" s="6" t="s">
        <v>2179</v>
      </c>
      <c r="D1932" s="37"/>
    </row>
    <row r="1933" spans="1:4" ht="15" x14ac:dyDescent="0.25">
      <c r="A1933" s="6" t="s">
        <v>2168</v>
      </c>
      <c r="B1933" s="6" t="s">
        <v>12599</v>
      </c>
      <c r="C1933" s="6" t="s">
        <v>2180</v>
      </c>
      <c r="D1933" s="37"/>
    </row>
    <row r="1934" spans="1:4" ht="15" x14ac:dyDescent="0.25">
      <c r="A1934" s="6" t="s">
        <v>2170</v>
      </c>
      <c r="B1934" s="6" t="s">
        <v>12599</v>
      </c>
      <c r="C1934" s="6" t="s">
        <v>2181</v>
      </c>
      <c r="D1934" s="37"/>
    </row>
    <row r="1935" spans="1:4" ht="15" x14ac:dyDescent="0.25">
      <c r="A1935" s="6" t="s">
        <v>2172</v>
      </c>
      <c r="B1935" s="6" t="s">
        <v>12599</v>
      </c>
      <c r="C1935" s="6" t="s">
        <v>2182</v>
      </c>
      <c r="D1935" s="37"/>
    </row>
    <row r="1936" spans="1:4" ht="15" x14ac:dyDescent="0.25">
      <c r="A1936" s="6" t="s">
        <v>2174</v>
      </c>
      <c r="B1936" s="6" t="s">
        <v>12599</v>
      </c>
      <c r="C1936" s="6" t="s">
        <v>2183</v>
      </c>
      <c r="D1936" s="37"/>
    </row>
    <row r="1937" spans="1:4" ht="15" x14ac:dyDescent="0.25">
      <c r="A1937" s="6" t="s">
        <v>2176</v>
      </c>
      <c r="B1937" s="6" t="s">
        <v>12599</v>
      </c>
      <c r="C1937" s="6" t="s">
        <v>2184</v>
      </c>
      <c r="D1937" s="37"/>
    </row>
    <row r="1938" spans="1:4" ht="15" x14ac:dyDescent="0.25">
      <c r="A1938" s="6" t="s">
        <v>2178</v>
      </c>
      <c r="B1938" s="6" t="s">
        <v>12599</v>
      </c>
      <c r="C1938" s="6" t="s">
        <v>2185</v>
      </c>
      <c r="D1938" s="37"/>
    </row>
    <row r="1939" spans="1:4" ht="15" x14ac:dyDescent="0.25">
      <c r="A1939" s="6" t="s">
        <v>1892</v>
      </c>
      <c r="B1939" s="6" t="s">
        <v>12600</v>
      </c>
      <c r="C1939" s="6" t="s">
        <v>2186</v>
      </c>
      <c r="D1939" s="37"/>
    </row>
    <row r="1940" spans="1:4" ht="15" x14ac:dyDescent="0.25">
      <c r="A1940" s="6" t="s">
        <v>1893</v>
      </c>
      <c r="B1940" s="6" t="s">
        <v>12600</v>
      </c>
      <c r="C1940" s="6" t="s">
        <v>2187</v>
      </c>
      <c r="D1940" s="37"/>
    </row>
    <row r="1941" spans="1:4" ht="15" x14ac:dyDescent="0.25">
      <c r="A1941" s="6" t="s">
        <v>1894</v>
      </c>
      <c r="B1941" s="6" t="s">
        <v>12600</v>
      </c>
      <c r="C1941" s="6" t="s">
        <v>2188</v>
      </c>
      <c r="D1941" s="37"/>
    </row>
    <row r="1942" spans="1:4" ht="15" x14ac:dyDescent="0.25">
      <c r="A1942" s="6" t="s">
        <v>1895</v>
      </c>
      <c r="B1942" s="6" t="s">
        <v>12600</v>
      </c>
      <c r="C1942" s="6" t="s">
        <v>2189</v>
      </c>
      <c r="D1942" s="37"/>
    </row>
    <row r="1943" spans="1:4" ht="15" x14ac:dyDescent="0.25">
      <c r="A1943" s="6" t="s">
        <v>1896</v>
      </c>
      <c r="B1943" s="6" t="s">
        <v>12600</v>
      </c>
      <c r="C1943" s="6" t="s">
        <v>2190</v>
      </c>
      <c r="D1943" s="37"/>
    </row>
    <row r="1944" spans="1:4" ht="15" x14ac:dyDescent="0.25">
      <c r="A1944" s="6" t="s">
        <v>1897</v>
      </c>
      <c r="B1944" s="6" t="s">
        <v>12600</v>
      </c>
      <c r="C1944" s="6" t="s">
        <v>2191</v>
      </c>
      <c r="D1944" s="37"/>
    </row>
    <row r="1945" spans="1:4" ht="15" x14ac:dyDescent="0.25">
      <c r="A1945" s="6" t="s">
        <v>1898</v>
      </c>
      <c r="B1945" s="6" t="s">
        <v>12600</v>
      </c>
      <c r="C1945" s="6" t="s">
        <v>2192</v>
      </c>
      <c r="D1945" s="37"/>
    </row>
    <row r="1946" spans="1:4" ht="15" x14ac:dyDescent="0.25">
      <c r="A1946" s="6" t="s">
        <v>1899</v>
      </c>
      <c r="B1946" s="6" t="s">
        <v>12600</v>
      </c>
      <c r="C1946" s="6" t="s">
        <v>2193</v>
      </c>
      <c r="D1946" s="37"/>
    </row>
    <row r="1947" spans="1:4" ht="15" x14ac:dyDescent="0.25">
      <c r="A1947" s="6" t="s">
        <v>1900</v>
      </c>
      <c r="B1947" s="6" t="s">
        <v>12600</v>
      </c>
      <c r="C1947" s="6" t="s">
        <v>2194</v>
      </c>
      <c r="D1947" s="37"/>
    </row>
    <row r="1948" spans="1:4" ht="15" x14ac:dyDescent="0.25">
      <c r="A1948" s="6" t="s">
        <v>1902</v>
      </c>
      <c r="B1948" s="6" t="s">
        <v>12600</v>
      </c>
      <c r="C1948" s="6" t="s">
        <v>2195</v>
      </c>
      <c r="D1948" s="37"/>
    </row>
    <row r="1949" spans="1:4" ht="15" x14ac:dyDescent="0.25">
      <c r="A1949" s="6" t="s">
        <v>1904</v>
      </c>
      <c r="B1949" s="6" t="s">
        <v>12600</v>
      </c>
      <c r="C1949" s="6" t="s">
        <v>2196</v>
      </c>
      <c r="D1949" s="37"/>
    </row>
    <row r="1950" spans="1:4" ht="15" x14ac:dyDescent="0.25">
      <c r="A1950" s="6" t="s">
        <v>1906</v>
      </c>
      <c r="B1950" s="6" t="s">
        <v>12600</v>
      </c>
      <c r="C1950" s="6" t="s">
        <v>2197</v>
      </c>
      <c r="D1950" s="37"/>
    </row>
    <row r="1951" spans="1:4" ht="15" x14ac:dyDescent="0.25">
      <c r="A1951" s="6" t="s">
        <v>1907</v>
      </c>
      <c r="B1951" s="6" t="s">
        <v>12600</v>
      </c>
      <c r="C1951" s="6" t="s">
        <v>2198</v>
      </c>
      <c r="D1951" s="37"/>
    </row>
    <row r="1952" spans="1:4" ht="15" x14ac:dyDescent="0.25">
      <c r="A1952" s="6" t="s">
        <v>1908</v>
      </c>
      <c r="B1952" s="6" t="s">
        <v>12600</v>
      </c>
      <c r="C1952" s="6" t="s">
        <v>2199</v>
      </c>
      <c r="D1952" s="37"/>
    </row>
    <row r="1953" spans="1:4" ht="15" x14ac:dyDescent="0.25">
      <c r="A1953" s="6" t="s">
        <v>1909</v>
      </c>
      <c r="B1953" s="6" t="s">
        <v>12600</v>
      </c>
      <c r="C1953" s="6" t="s">
        <v>2200</v>
      </c>
      <c r="D1953" s="37"/>
    </row>
    <row r="1954" spans="1:4" ht="15" x14ac:dyDescent="0.25">
      <c r="A1954" s="6" t="s">
        <v>1910</v>
      </c>
      <c r="B1954" s="6" t="s">
        <v>12600</v>
      </c>
      <c r="C1954" s="6" t="s">
        <v>2201</v>
      </c>
      <c r="D1954" s="37"/>
    </row>
    <row r="1955" spans="1:4" ht="15" x14ac:dyDescent="0.25">
      <c r="A1955" s="6" t="s">
        <v>1911</v>
      </c>
      <c r="B1955" s="6" t="s">
        <v>12600</v>
      </c>
      <c r="C1955" s="6" t="s">
        <v>2202</v>
      </c>
      <c r="D1955" s="37"/>
    </row>
    <row r="1956" spans="1:4" ht="15" x14ac:dyDescent="0.25">
      <c r="A1956" s="6" t="s">
        <v>1913</v>
      </c>
      <c r="B1956" s="6" t="s">
        <v>12600</v>
      </c>
      <c r="C1956" s="6" t="s">
        <v>2203</v>
      </c>
      <c r="D1956" s="37"/>
    </row>
    <row r="1957" spans="1:4" ht="15" x14ac:dyDescent="0.25">
      <c r="A1957" s="6" t="s">
        <v>1915</v>
      </c>
      <c r="B1957" s="6" t="s">
        <v>12600</v>
      </c>
      <c r="C1957" s="6" t="s">
        <v>2204</v>
      </c>
      <c r="D1957" s="37"/>
    </row>
    <row r="1958" spans="1:4" ht="15" x14ac:dyDescent="0.25">
      <c r="A1958" s="6" t="s">
        <v>1917</v>
      </c>
      <c r="B1958" s="6" t="s">
        <v>12600</v>
      </c>
      <c r="C1958" s="6" t="s">
        <v>2205</v>
      </c>
      <c r="D1958" s="37"/>
    </row>
    <row r="1959" spans="1:4" ht="15" x14ac:dyDescent="0.25">
      <c r="A1959" s="6" t="s">
        <v>1919</v>
      </c>
      <c r="B1959" s="6" t="s">
        <v>12600</v>
      </c>
      <c r="C1959" s="6" t="s">
        <v>2206</v>
      </c>
      <c r="D1959" s="37"/>
    </row>
    <row r="1960" spans="1:4" ht="15" x14ac:dyDescent="0.25">
      <c r="A1960" s="6" t="s">
        <v>1921</v>
      </c>
      <c r="B1960" s="6" t="s">
        <v>12600</v>
      </c>
      <c r="C1960" s="6" t="s">
        <v>2207</v>
      </c>
      <c r="D1960" s="37"/>
    </row>
    <row r="1961" spans="1:4" ht="15" x14ac:dyDescent="0.25">
      <c r="A1961" s="6" t="s">
        <v>1923</v>
      </c>
      <c r="B1961" s="6" t="s">
        <v>12600</v>
      </c>
      <c r="C1961" s="6" t="s">
        <v>2208</v>
      </c>
      <c r="D1961" s="37"/>
    </row>
    <row r="1962" spans="1:4" ht="15" x14ac:dyDescent="0.25">
      <c r="A1962" s="6" t="s">
        <v>1924</v>
      </c>
      <c r="B1962" s="6" t="s">
        <v>12600</v>
      </c>
      <c r="C1962" s="6" t="s">
        <v>2209</v>
      </c>
      <c r="D1962" s="37"/>
    </row>
    <row r="1963" spans="1:4" ht="15" x14ac:dyDescent="0.25">
      <c r="A1963" s="6" t="s">
        <v>1926</v>
      </c>
      <c r="B1963" s="6" t="s">
        <v>12600</v>
      </c>
      <c r="C1963" s="6" t="s">
        <v>2210</v>
      </c>
      <c r="D1963" s="37"/>
    </row>
    <row r="1964" spans="1:4" ht="15" x14ac:dyDescent="0.25">
      <c r="A1964" s="6" t="s">
        <v>1927</v>
      </c>
      <c r="B1964" s="6" t="s">
        <v>12600</v>
      </c>
      <c r="C1964" s="6" t="s">
        <v>2211</v>
      </c>
      <c r="D1964" s="37"/>
    </row>
    <row r="1965" spans="1:4" ht="15" x14ac:dyDescent="0.25">
      <c r="A1965" s="6" t="s">
        <v>1928</v>
      </c>
      <c r="B1965" s="6" t="s">
        <v>12600</v>
      </c>
      <c r="C1965" s="6" t="s">
        <v>2212</v>
      </c>
      <c r="D1965" s="37"/>
    </row>
    <row r="1966" spans="1:4" ht="15" x14ac:dyDescent="0.25">
      <c r="A1966" s="6" t="s">
        <v>1929</v>
      </c>
      <c r="B1966" s="6" t="s">
        <v>12600</v>
      </c>
      <c r="C1966" s="6" t="s">
        <v>2213</v>
      </c>
      <c r="D1966" s="37"/>
    </row>
    <row r="1967" spans="1:4" ht="15" x14ac:dyDescent="0.25">
      <c r="A1967" s="6" t="s">
        <v>1930</v>
      </c>
      <c r="B1967" s="6" t="s">
        <v>12600</v>
      </c>
      <c r="C1967" s="6" t="s">
        <v>2214</v>
      </c>
      <c r="D1967" s="37"/>
    </row>
    <row r="1968" spans="1:4" ht="15" x14ac:dyDescent="0.25">
      <c r="A1968" s="6" t="s">
        <v>1931</v>
      </c>
      <c r="B1968" s="6" t="s">
        <v>12600</v>
      </c>
      <c r="C1968" s="6" t="s">
        <v>2215</v>
      </c>
      <c r="D1968" s="37"/>
    </row>
    <row r="1969" spans="1:4" ht="15" x14ac:dyDescent="0.25">
      <c r="A1969" s="6" t="s">
        <v>1932</v>
      </c>
      <c r="B1969" s="6" t="s">
        <v>12600</v>
      </c>
      <c r="C1969" s="6" t="s">
        <v>2216</v>
      </c>
      <c r="D1969" s="37"/>
    </row>
    <row r="1970" spans="1:4" ht="15" x14ac:dyDescent="0.25">
      <c r="A1970" s="6" t="s">
        <v>1933</v>
      </c>
      <c r="B1970" s="6" t="s">
        <v>12600</v>
      </c>
      <c r="C1970" s="6" t="s">
        <v>2217</v>
      </c>
      <c r="D1970" s="37"/>
    </row>
    <row r="1971" spans="1:4" ht="15" x14ac:dyDescent="0.25">
      <c r="A1971" s="6" t="s">
        <v>1934</v>
      </c>
      <c r="B1971" s="6" t="s">
        <v>12600</v>
      </c>
      <c r="C1971" s="6" t="s">
        <v>2218</v>
      </c>
      <c r="D1971" s="37"/>
    </row>
    <row r="1972" spans="1:4" ht="15" x14ac:dyDescent="0.25">
      <c r="A1972" s="6" t="s">
        <v>1935</v>
      </c>
      <c r="B1972" s="6" t="s">
        <v>12600</v>
      </c>
      <c r="C1972" s="6" t="s">
        <v>2219</v>
      </c>
      <c r="D1972" s="37"/>
    </row>
    <row r="1973" spans="1:4" ht="15" x14ac:dyDescent="0.25">
      <c r="A1973" s="6" t="s">
        <v>1936</v>
      </c>
      <c r="B1973" s="6" t="s">
        <v>12600</v>
      </c>
      <c r="C1973" s="6" t="s">
        <v>2220</v>
      </c>
      <c r="D1973" s="37"/>
    </row>
    <row r="1974" spans="1:4" ht="15" x14ac:dyDescent="0.25">
      <c r="A1974" s="6" t="s">
        <v>1937</v>
      </c>
      <c r="B1974" s="6" t="s">
        <v>12600</v>
      </c>
      <c r="C1974" s="6" t="s">
        <v>2221</v>
      </c>
      <c r="D1974" s="37"/>
    </row>
    <row r="1975" spans="1:4" ht="15" x14ac:dyDescent="0.25">
      <c r="A1975" s="6" t="s">
        <v>1938</v>
      </c>
      <c r="B1975" s="6" t="s">
        <v>12600</v>
      </c>
      <c r="C1975" s="6" t="s">
        <v>2222</v>
      </c>
      <c r="D1975" s="37"/>
    </row>
    <row r="1976" spans="1:4" ht="15" x14ac:dyDescent="0.25">
      <c r="A1976" s="6" t="s">
        <v>1939</v>
      </c>
      <c r="B1976" s="6" t="s">
        <v>12600</v>
      </c>
      <c r="C1976" s="6" t="s">
        <v>2223</v>
      </c>
      <c r="D1976" s="37"/>
    </row>
    <row r="1977" spans="1:4" ht="15" x14ac:dyDescent="0.25">
      <c r="A1977" s="6" t="s">
        <v>1940</v>
      </c>
      <c r="B1977" s="6" t="s">
        <v>12600</v>
      </c>
      <c r="C1977" s="6" t="s">
        <v>2224</v>
      </c>
      <c r="D1977" s="37"/>
    </row>
    <row r="1978" spans="1:4" ht="15" x14ac:dyDescent="0.25">
      <c r="A1978" s="6" t="s">
        <v>1941</v>
      </c>
      <c r="B1978" s="6" t="s">
        <v>12600</v>
      </c>
      <c r="C1978" s="6" t="s">
        <v>2225</v>
      </c>
      <c r="D1978" s="37"/>
    </row>
    <row r="1979" spans="1:4" ht="15" x14ac:dyDescent="0.25">
      <c r="A1979" s="6" t="s">
        <v>1942</v>
      </c>
      <c r="B1979" s="6" t="s">
        <v>12600</v>
      </c>
      <c r="C1979" s="6" t="s">
        <v>2226</v>
      </c>
      <c r="D1979" s="37"/>
    </row>
    <row r="1980" spans="1:4" ht="15" x14ac:dyDescent="0.25">
      <c r="A1980" s="6" t="s">
        <v>1944</v>
      </c>
      <c r="B1980" s="6" t="s">
        <v>12600</v>
      </c>
      <c r="C1980" s="6" t="s">
        <v>2227</v>
      </c>
      <c r="D1980" s="37"/>
    </row>
    <row r="1981" spans="1:4" ht="15" x14ac:dyDescent="0.25">
      <c r="A1981" s="6" t="s">
        <v>1946</v>
      </c>
      <c r="B1981" s="6" t="s">
        <v>12600</v>
      </c>
      <c r="C1981" s="6" t="s">
        <v>2228</v>
      </c>
      <c r="D1981" s="37"/>
    </row>
    <row r="1982" spans="1:4" ht="15" x14ac:dyDescent="0.25">
      <c r="A1982" s="6" t="s">
        <v>1948</v>
      </c>
      <c r="B1982" s="6" t="s">
        <v>12600</v>
      </c>
      <c r="C1982" s="6" t="s">
        <v>2229</v>
      </c>
      <c r="D1982" s="37"/>
    </row>
    <row r="1983" spans="1:4" ht="15" x14ac:dyDescent="0.25">
      <c r="A1983" s="6" t="s">
        <v>1950</v>
      </c>
      <c r="B1983" s="6" t="s">
        <v>12600</v>
      </c>
      <c r="C1983" s="6" t="s">
        <v>2230</v>
      </c>
      <c r="D1983" s="37"/>
    </row>
    <row r="1984" spans="1:4" ht="15" x14ac:dyDescent="0.25">
      <c r="A1984" s="6" t="s">
        <v>1952</v>
      </c>
      <c r="B1984" s="6" t="s">
        <v>12600</v>
      </c>
      <c r="C1984" s="6" t="s">
        <v>2231</v>
      </c>
      <c r="D1984" s="37"/>
    </row>
    <row r="1985" spans="1:4" ht="15" x14ac:dyDescent="0.25">
      <c r="A1985" s="6" t="s">
        <v>1954</v>
      </c>
      <c r="B1985" s="6" t="s">
        <v>12600</v>
      </c>
      <c r="C1985" s="6" t="s">
        <v>2232</v>
      </c>
      <c r="D1985" s="37"/>
    </row>
    <row r="1986" spans="1:4" ht="15" x14ac:dyDescent="0.25">
      <c r="A1986" s="6" t="s">
        <v>1956</v>
      </c>
      <c r="B1986" s="6" t="s">
        <v>12600</v>
      </c>
      <c r="C1986" s="6" t="s">
        <v>2233</v>
      </c>
      <c r="D1986" s="37"/>
    </row>
    <row r="1987" spans="1:4" ht="15" x14ac:dyDescent="0.25">
      <c r="A1987" s="6" t="s">
        <v>1958</v>
      </c>
      <c r="B1987" s="6" t="s">
        <v>12600</v>
      </c>
      <c r="C1987" s="6" t="s">
        <v>2234</v>
      </c>
      <c r="D1987" s="37"/>
    </row>
    <row r="1988" spans="1:4" ht="15" x14ac:dyDescent="0.25">
      <c r="A1988" s="6" t="s">
        <v>1960</v>
      </c>
      <c r="B1988" s="6" t="s">
        <v>12600</v>
      </c>
      <c r="C1988" s="6" t="s">
        <v>2235</v>
      </c>
      <c r="D1988" s="37"/>
    </row>
    <row r="1989" spans="1:4" ht="15" x14ac:dyDescent="0.25">
      <c r="A1989" s="6" t="s">
        <v>1961</v>
      </c>
      <c r="B1989" s="6" t="s">
        <v>12600</v>
      </c>
      <c r="C1989" s="6" t="s">
        <v>2236</v>
      </c>
      <c r="D1989" s="37"/>
    </row>
    <row r="1990" spans="1:4" ht="15" x14ac:dyDescent="0.25">
      <c r="A1990" s="6" t="s">
        <v>1962</v>
      </c>
      <c r="B1990" s="6" t="s">
        <v>12600</v>
      </c>
      <c r="C1990" s="6" t="s">
        <v>2237</v>
      </c>
      <c r="D1990" s="37"/>
    </row>
    <row r="1991" spans="1:4" ht="15" x14ac:dyDescent="0.25">
      <c r="A1991" s="6" t="s">
        <v>1963</v>
      </c>
      <c r="B1991" s="6" t="s">
        <v>12600</v>
      </c>
      <c r="C1991" s="6" t="s">
        <v>2238</v>
      </c>
      <c r="D1991" s="37"/>
    </row>
    <row r="1992" spans="1:4" ht="15" x14ac:dyDescent="0.25">
      <c r="A1992" s="6" t="s">
        <v>1964</v>
      </c>
      <c r="B1992" s="6" t="s">
        <v>12600</v>
      </c>
      <c r="C1992" s="6" t="s">
        <v>2239</v>
      </c>
      <c r="D1992" s="37"/>
    </row>
    <row r="1993" spans="1:4" ht="15" x14ac:dyDescent="0.25">
      <c r="A1993" s="6" t="s">
        <v>1965</v>
      </c>
      <c r="B1993" s="6" t="s">
        <v>12600</v>
      </c>
      <c r="C1993" s="6" t="s">
        <v>2240</v>
      </c>
      <c r="D1993" s="37"/>
    </row>
    <row r="1994" spans="1:4" ht="15" x14ac:dyDescent="0.25">
      <c r="A1994" s="6" t="s">
        <v>1966</v>
      </c>
      <c r="B1994" s="6" t="s">
        <v>12600</v>
      </c>
      <c r="C1994" s="6" t="s">
        <v>2241</v>
      </c>
      <c r="D1994" s="37"/>
    </row>
    <row r="1995" spans="1:4" ht="15" x14ac:dyDescent="0.25">
      <c r="A1995" s="6" t="s">
        <v>1967</v>
      </c>
      <c r="B1995" s="6" t="s">
        <v>12600</v>
      </c>
      <c r="C1995" s="6" t="s">
        <v>2242</v>
      </c>
      <c r="D1995" s="37"/>
    </row>
    <row r="1996" spans="1:4" ht="15" x14ac:dyDescent="0.25">
      <c r="A1996" s="6" t="s">
        <v>1969</v>
      </c>
      <c r="B1996" s="6" t="s">
        <v>12600</v>
      </c>
      <c r="C1996" s="6" t="s">
        <v>2243</v>
      </c>
      <c r="D1996" s="37"/>
    </row>
    <row r="1997" spans="1:4" ht="15" x14ac:dyDescent="0.25">
      <c r="A1997" s="6" t="s">
        <v>1970</v>
      </c>
      <c r="B1997" s="6" t="s">
        <v>12600</v>
      </c>
      <c r="C1997" s="6" t="s">
        <v>2244</v>
      </c>
      <c r="D1997" s="37"/>
    </row>
    <row r="1998" spans="1:4" ht="15" x14ac:dyDescent="0.25">
      <c r="A1998" s="6" t="s">
        <v>1971</v>
      </c>
      <c r="B1998" s="6" t="s">
        <v>12600</v>
      </c>
      <c r="C1998" s="6" t="s">
        <v>2245</v>
      </c>
      <c r="D1998" s="37"/>
    </row>
    <row r="1999" spans="1:4" ht="15" x14ac:dyDescent="0.25">
      <c r="A1999" s="6" t="s">
        <v>1972</v>
      </c>
      <c r="B1999" s="6" t="s">
        <v>12600</v>
      </c>
      <c r="C1999" s="6" t="s">
        <v>2246</v>
      </c>
      <c r="D1999" s="37"/>
    </row>
    <row r="2000" spans="1:4" ht="15" x14ac:dyDescent="0.25">
      <c r="A2000" s="6" t="s">
        <v>1973</v>
      </c>
      <c r="B2000" s="6" t="s">
        <v>12600</v>
      </c>
      <c r="C2000" s="6" t="s">
        <v>2247</v>
      </c>
      <c r="D2000" s="37"/>
    </row>
    <row r="2001" spans="1:4" ht="15" x14ac:dyDescent="0.25">
      <c r="A2001" s="6" t="s">
        <v>1974</v>
      </c>
      <c r="B2001" s="6" t="s">
        <v>12600</v>
      </c>
      <c r="C2001" s="6" t="s">
        <v>2248</v>
      </c>
      <c r="D2001" s="37"/>
    </row>
    <row r="2002" spans="1:4" ht="15" x14ac:dyDescent="0.25">
      <c r="A2002" s="6" t="s">
        <v>1975</v>
      </c>
      <c r="B2002" s="6" t="s">
        <v>12600</v>
      </c>
      <c r="C2002" s="6" t="s">
        <v>2249</v>
      </c>
      <c r="D2002" s="37"/>
    </row>
    <row r="2003" spans="1:4" ht="15" x14ac:dyDescent="0.25">
      <c r="A2003" s="6" t="s">
        <v>1976</v>
      </c>
      <c r="B2003" s="6" t="s">
        <v>12600</v>
      </c>
      <c r="C2003" s="6" t="s">
        <v>2250</v>
      </c>
      <c r="D2003" s="37"/>
    </row>
    <row r="2004" spans="1:4" ht="15" x14ac:dyDescent="0.25">
      <c r="A2004" s="6" t="s">
        <v>1977</v>
      </c>
      <c r="B2004" s="6" t="s">
        <v>12600</v>
      </c>
      <c r="C2004" s="6" t="s">
        <v>2251</v>
      </c>
      <c r="D2004" s="37"/>
    </row>
    <row r="2005" spans="1:4" ht="15" x14ac:dyDescent="0.25">
      <c r="A2005" s="6" t="s">
        <v>1978</v>
      </c>
      <c r="B2005" s="6" t="s">
        <v>12600</v>
      </c>
      <c r="C2005" s="6" t="s">
        <v>2252</v>
      </c>
      <c r="D2005" s="37"/>
    </row>
    <row r="2006" spans="1:4" ht="15" x14ac:dyDescent="0.25">
      <c r="A2006" s="6" t="s">
        <v>1979</v>
      </c>
      <c r="B2006" s="6" t="s">
        <v>12600</v>
      </c>
      <c r="C2006" s="6" t="s">
        <v>2253</v>
      </c>
      <c r="D2006" s="37"/>
    </row>
    <row r="2007" spans="1:4" ht="15" x14ac:dyDescent="0.25">
      <c r="A2007" s="6" t="s">
        <v>1980</v>
      </c>
      <c r="B2007" s="6" t="s">
        <v>12600</v>
      </c>
      <c r="C2007" s="6" t="s">
        <v>12605</v>
      </c>
      <c r="D2007" s="37"/>
    </row>
    <row r="2008" spans="1:4" ht="15" x14ac:dyDescent="0.25">
      <c r="A2008" s="6" t="s">
        <v>1981</v>
      </c>
      <c r="B2008" s="6" t="s">
        <v>12600</v>
      </c>
      <c r="C2008" s="6" t="s">
        <v>2254</v>
      </c>
      <c r="D2008" s="37"/>
    </row>
    <row r="2009" spans="1:4" ht="15" x14ac:dyDescent="0.25">
      <c r="A2009" s="6" t="s">
        <v>1982</v>
      </c>
      <c r="B2009" s="6" t="s">
        <v>12600</v>
      </c>
      <c r="C2009" s="6" t="s">
        <v>2255</v>
      </c>
      <c r="D2009" s="37"/>
    </row>
    <row r="2010" spans="1:4" ht="15" x14ac:dyDescent="0.25">
      <c r="A2010" s="6" t="s">
        <v>1983</v>
      </c>
      <c r="B2010" s="6" t="s">
        <v>12600</v>
      </c>
      <c r="C2010" s="6" t="s">
        <v>2256</v>
      </c>
      <c r="D2010" s="37"/>
    </row>
    <row r="2011" spans="1:4" ht="15" x14ac:dyDescent="0.25">
      <c r="A2011" s="6" t="s">
        <v>1984</v>
      </c>
      <c r="B2011" s="6" t="s">
        <v>12600</v>
      </c>
      <c r="C2011" s="6" t="s">
        <v>2257</v>
      </c>
      <c r="D2011" s="37"/>
    </row>
    <row r="2012" spans="1:4" ht="15" x14ac:dyDescent="0.25">
      <c r="A2012" s="6" t="s">
        <v>1985</v>
      </c>
      <c r="B2012" s="6" t="s">
        <v>12600</v>
      </c>
      <c r="C2012" s="6" t="s">
        <v>2258</v>
      </c>
      <c r="D2012" s="37"/>
    </row>
    <row r="2013" spans="1:4" ht="15" x14ac:dyDescent="0.25">
      <c r="A2013" s="6" t="s">
        <v>1986</v>
      </c>
      <c r="B2013" s="6" t="s">
        <v>12600</v>
      </c>
      <c r="C2013" s="6" t="s">
        <v>2259</v>
      </c>
      <c r="D2013" s="37"/>
    </row>
    <row r="2014" spans="1:4" ht="15" x14ac:dyDescent="0.25">
      <c r="A2014" s="6" t="s">
        <v>1987</v>
      </c>
      <c r="B2014" s="6" t="s">
        <v>12600</v>
      </c>
      <c r="C2014" s="6" t="s">
        <v>2260</v>
      </c>
      <c r="D2014" s="37"/>
    </row>
    <row r="2015" spans="1:4" ht="15" x14ac:dyDescent="0.25">
      <c r="A2015" s="6" t="s">
        <v>1989</v>
      </c>
      <c r="B2015" s="6" t="s">
        <v>12600</v>
      </c>
      <c r="C2015" s="6" t="s">
        <v>2261</v>
      </c>
      <c r="D2015" s="37"/>
    </row>
    <row r="2016" spans="1:4" ht="15" x14ac:dyDescent="0.25">
      <c r="A2016" s="6" t="s">
        <v>1991</v>
      </c>
      <c r="B2016" s="6" t="s">
        <v>12600</v>
      </c>
      <c r="C2016" s="6" t="s">
        <v>2262</v>
      </c>
      <c r="D2016" s="37"/>
    </row>
    <row r="2017" spans="1:4" ht="15" x14ac:dyDescent="0.25">
      <c r="A2017" s="6" t="s">
        <v>1993</v>
      </c>
      <c r="B2017" s="6" t="s">
        <v>12600</v>
      </c>
      <c r="C2017" s="6" t="s">
        <v>2263</v>
      </c>
      <c r="D2017" s="37"/>
    </row>
    <row r="2018" spans="1:4" ht="15" x14ac:dyDescent="0.25">
      <c r="A2018" s="6" t="s">
        <v>1995</v>
      </c>
      <c r="B2018" s="6" t="s">
        <v>12600</v>
      </c>
      <c r="C2018" s="6" t="s">
        <v>2264</v>
      </c>
      <c r="D2018" s="37"/>
    </row>
    <row r="2019" spans="1:4" ht="15" x14ac:dyDescent="0.25">
      <c r="A2019" s="6" t="s">
        <v>1997</v>
      </c>
      <c r="B2019" s="6" t="s">
        <v>12600</v>
      </c>
      <c r="C2019" s="6" t="s">
        <v>2265</v>
      </c>
      <c r="D2019" s="37"/>
    </row>
    <row r="2020" spans="1:4" ht="15" x14ac:dyDescent="0.25">
      <c r="A2020" s="6" t="s">
        <v>1999</v>
      </c>
      <c r="B2020" s="6" t="s">
        <v>12600</v>
      </c>
      <c r="C2020" s="6" t="s">
        <v>2266</v>
      </c>
      <c r="D2020" s="37"/>
    </row>
    <row r="2021" spans="1:4" ht="15" x14ac:dyDescent="0.25">
      <c r="A2021" s="6" t="s">
        <v>2001</v>
      </c>
      <c r="B2021" s="6" t="s">
        <v>12600</v>
      </c>
      <c r="C2021" s="6" t="s">
        <v>2267</v>
      </c>
      <c r="D2021" s="37"/>
    </row>
    <row r="2022" spans="1:4" ht="15" x14ac:dyDescent="0.25">
      <c r="A2022" s="6" t="s">
        <v>2003</v>
      </c>
      <c r="B2022" s="6" t="s">
        <v>12600</v>
      </c>
      <c r="C2022" s="6" t="s">
        <v>2268</v>
      </c>
      <c r="D2022" s="37"/>
    </row>
    <row r="2023" spans="1:4" ht="15" x14ac:dyDescent="0.25">
      <c r="A2023" s="6" t="s">
        <v>2004</v>
      </c>
      <c r="B2023" s="6" t="s">
        <v>12600</v>
      </c>
      <c r="C2023" s="6" t="s">
        <v>2269</v>
      </c>
      <c r="D2023" s="37"/>
    </row>
    <row r="2024" spans="1:4" ht="15" x14ac:dyDescent="0.25">
      <c r="A2024" s="6" t="s">
        <v>2005</v>
      </c>
      <c r="B2024" s="6" t="s">
        <v>12600</v>
      </c>
      <c r="C2024" s="6" t="s">
        <v>2270</v>
      </c>
      <c r="D2024" s="37"/>
    </row>
    <row r="2025" spans="1:4" ht="15" x14ac:dyDescent="0.25">
      <c r="A2025" s="6" t="s">
        <v>2006</v>
      </c>
      <c r="B2025" s="6" t="s">
        <v>12600</v>
      </c>
      <c r="C2025" s="6" t="s">
        <v>2271</v>
      </c>
      <c r="D2025" s="37"/>
    </row>
    <row r="2026" spans="1:4" ht="15" x14ac:dyDescent="0.25">
      <c r="A2026" s="6" t="s">
        <v>2007</v>
      </c>
      <c r="B2026" s="6" t="s">
        <v>12600</v>
      </c>
      <c r="C2026" s="6" t="s">
        <v>2272</v>
      </c>
      <c r="D2026" s="37"/>
    </row>
    <row r="2027" spans="1:4" ht="15" x14ac:dyDescent="0.25">
      <c r="A2027" s="6" t="s">
        <v>2008</v>
      </c>
      <c r="B2027" s="6" t="s">
        <v>12600</v>
      </c>
      <c r="C2027" s="6" t="s">
        <v>2273</v>
      </c>
      <c r="D2027" s="37"/>
    </row>
    <row r="2028" spans="1:4" ht="15" x14ac:dyDescent="0.25">
      <c r="A2028" s="6" t="s">
        <v>2009</v>
      </c>
      <c r="B2028" s="6" t="s">
        <v>12600</v>
      </c>
      <c r="C2028" s="6" t="s">
        <v>2274</v>
      </c>
      <c r="D2028" s="37"/>
    </row>
    <row r="2029" spans="1:4" ht="15" x14ac:dyDescent="0.25">
      <c r="A2029" s="6" t="s">
        <v>2010</v>
      </c>
      <c r="B2029" s="6" t="s">
        <v>12600</v>
      </c>
      <c r="C2029" s="6" t="s">
        <v>2275</v>
      </c>
      <c r="D2029" s="37"/>
    </row>
    <row r="2030" spans="1:4" ht="15" x14ac:dyDescent="0.25">
      <c r="A2030" s="6" t="s">
        <v>2011</v>
      </c>
      <c r="B2030" s="6" t="s">
        <v>12600</v>
      </c>
      <c r="C2030" s="6" t="s">
        <v>2276</v>
      </c>
      <c r="D2030" s="37"/>
    </row>
    <row r="2031" spans="1:4" ht="15" x14ac:dyDescent="0.25">
      <c r="A2031" s="6" t="s">
        <v>2012</v>
      </c>
      <c r="B2031" s="6" t="s">
        <v>12600</v>
      </c>
      <c r="C2031" s="6" t="s">
        <v>2277</v>
      </c>
      <c r="D2031" s="37"/>
    </row>
    <row r="2032" spans="1:4" ht="15" x14ac:dyDescent="0.25">
      <c r="A2032" s="6" t="s">
        <v>2013</v>
      </c>
      <c r="B2032" s="6" t="s">
        <v>12600</v>
      </c>
      <c r="C2032" s="6" t="s">
        <v>2278</v>
      </c>
      <c r="D2032" s="37"/>
    </row>
    <row r="2033" spans="1:4" ht="15" x14ac:dyDescent="0.25">
      <c r="A2033" s="6" t="s">
        <v>2014</v>
      </c>
      <c r="B2033" s="6" t="s">
        <v>12600</v>
      </c>
      <c r="C2033" s="6" t="s">
        <v>2279</v>
      </c>
      <c r="D2033" s="37"/>
    </row>
    <row r="2034" spans="1:4" ht="15" x14ac:dyDescent="0.25">
      <c r="A2034" s="6" t="s">
        <v>2015</v>
      </c>
      <c r="B2034" s="6" t="s">
        <v>12600</v>
      </c>
      <c r="C2034" s="6" t="s">
        <v>2280</v>
      </c>
      <c r="D2034" s="37"/>
    </row>
    <row r="2035" spans="1:4" ht="15" x14ac:dyDescent="0.25">
      <c r="A2035" s="6" t="s">
        <v>2016</v>
      </c>
      <c r="B2035" s="6" t="s">
        <v>12600</v>
      </c>
      <c r="C2035" s="6" t="s">
        <v>2281</v>
      </c>
      <c r="D2035" s="37"/>
    </row>
    <row r="2036" spans="1:4" ht="15" x14ac:dyDescent="0.25">
      <c r="A2036" s="6" t="s">
        <v>2017</v>
      </c>
      <c r="B2036" s="6" t="s">
        <v>12600</v>
      </c>
      <c r="C2036" s="6" t="s">
        <v>2282</v>
      </c>
      <c r="D2036" s="37"/>
    </row>
    <row r="2037" spans="1:4" ht="15" x14ac:dyDescent="0.25">
      <c r="A2037" s="6" t="s">
        <v>2018</v>
      </c>
      <c r="B2037" s="6" t="s">
        <v>12600</v>
      </c>
      <c r="C2037" s="6" t="s">
        <v>2283</v>
      </c>
      <c r="D2037" s="37"/>
    </row>
    <row r="2038" spans="1:4" ht="15" x14ac:dyDescent="0.25">
      <c r="A2038" s="6" t="s">
        <v>2019</v>
      </c>
      <c r="B2038" s="6" t="s">
        <v>12600</v>
      </c>
      <c r="C2038" s="6" t="s">
        <v>2284</v>
      </c>
      <c r="D2038" s="37"/>
    </row>
    <row r="2039" spans="1:4" ht="15" x14ac:dyDescent="0.25">
      <c r="A2039" s="6" t="s">
        <v>2020</v>
      </c>
      <c r="B2039" s="6" t="s">
        <v>12600</v>
      </c>
      <c r="C2039" s="6" t="s">
        <v>2285</v>
      </c>
      <c r="D2039" s="37"/>
    </row>
    <row r="2040" spans="1:4" ht="15" x14ac:dyDescent="0.25">
      <c r="A2040" s="6" t="s">
        <v>2021</v>
      </c>
      <c r="B2040" s="6" t="s">
        <v>12600</v>
      </c>
      <c r="C2040" s="6" t="s">
        <v>2286</v>
      </c>
      <c r="D2040" s="37"/>
    </row>
    <row r="2041" spans="1:4" ht="15" x14ac:dyDescent="0.25">
      <c r="A2041" s="6" t="s">
        <v>2022</v>
      </c>
      <c r="B2041" s="6" t="s">
        <v>12600</v>
      </c>
      <c r="C2041" s="6" t="s">
        <v>2287</v>
      </c>
      <c r="D2041" s="37"/>
    </row>
    <row r="2042" spans="1:4" ht="15" x14ac:dyDescent="0.25">
      <c r="A2042" s="6" t="s">
        <v>2024</v>
      </c>
      <c r="B2042" s="6" t="s">
        <v>12600</v>
      </c>
      <c r="C2042" s="6" t="s">
        <v>2288</v>
      </c>
      <c r="D2042" s="37"/>
    </row>
    <row r="2043" spans="1:4" ht="15" x14ac:dyDescent="0.25">
      <c r="A2043" s="6" t="s">
        <v>2026</v>
      </c>
      <c r="B2043" s="6" t="s">
        <v>12600</v>
      </c>
      <c r="C2043" s="6" t="s">
        <v>2289</v>
      </c>
      <c r="D2043" s="37"/>
    </row>
    <row r="2044" spans="1:4" ht="15" x14ac:dyDescent="0.25">
      <c r="A2044" s="6" t="s">
        <v>2028</v>
      </c>
      <c r="B2044" s="6" t="s">
        <v>12600</v>
      </c>
      <c r="C2044" s="6" t="s">
        <v>2290</v>
      </c>
      <c r="D2044" s="37"/>
    </row>
    <row r="2045" spans="1:4" ht="15" x14ac:dyDescent="0.25">
      <c r="A2045" s="6" t="s">
        <v>2029</v>
      </c>
      <c r="B2045" s="6" t="s">
        <v>12600</v>
      </c>
      <c r="C2045" s="6" t="s">
        <v>2291</v>
      </c>
      <c r="D2045" s="37"/>
    </row>
    <row r="2046" spans="1:4" ht="15" x14ac:dyDescent="0.25">
      <c r="A2046" s="6" t="s">
        <v>2030</v>
      </c>
      <c r="B2046" s="6" t="s">
        <v>12600</v>
      </c>
      <c r="C2046" s="6" t="s">
        <v>2292</v>
      </c>
      <c r="D2046" s="37"/>
    </row>
    <row r="2047" spans="1:4" ht="15" x14ac:dyDescent="0.25">
      <c r="A2047" s="6" t="s">
        <v>2031</v>
      </c>
      <c r="B2047" s="6" t="s">
        <v>12600</v>
      </c>
      <c r="C2047" s="6" t="s">
        <v>2293</v>
      </c>
      <c r="D2047" s="37"/>
    </row>
    <row r="2048" spans="1:4" ht="15" x14ac:dyDescent="0.25">
      <c r="A2048" s="6" t="s">
        <v>2032</v>
      </c>
      <c r="B2048" s="6" t="s">
        <v>12600</v>
      </c>
      <c r="C2048" s="6" t="s">
        <v>2294</v>
      </c>
      <c r="D2048" s="37"/>
    </row>
    <row r="2049" spans="1:4" ht="15" x14ac:dyDescent="0.25">
      <c r="A2049" s="6" t="s">
        <v>2033</v>
      </c>
      <c r="B2049" s="6" t="s">
        <v>12600</v>
      </c>
      <c r="C2049" s="6" t="s">
        <v>2295</v>
      </c>
      <c r="D2049" s="37"/>
    </row>
    <row r="2050" spans="1:4" ht="15" x14ac:dyDescent="0.25">
      <c r="A2050" s="6" t="s">
        <v>2034</v>
      </c>
      <c r="B2050" s="6" t="s">
        <v>12600</v>
      </c>
      <c r="C2050" s="6" t="s">
        <v>2296</v>
      </c>
      <c r="D2050" s="37"/>
    </row>
    <row r="2051" spans="1:4" ht="15" x14ac:dyDescent="0.25">
      <c r="A2051" s="6" t="s">
        <v>2035</v>
      </c>
      <c r="B2051" s="6" t="s">
        <v>12600</v>
      </c>
      <c r="C2051" s="6" t="s">
        <v>2297</v>
      </c>
      <c r="D2051" s="37"/>
    </row>
    <row r="2052" spans="1:4" ht="15" x14ac:dyDescent="0.25">
      <c r="A2052" s="6" t="s">
        <v>2036</v>
      </c>
      <c r="B2052" s="6" t="s">
        <v>12600</v>
      </c>
      <c r="C2052" s="6" t="s">
        <v>2298</v>
      </c>
      <c r="D2052" s="37"/>
    </row>
    <row r="2053" spans="1:4" ht="15" x14ac:dyDescent="0.25">
      <c r="A2053" s="6" t="s">
        <v>2037</v>
      </c>
      <c r="B2053" s="6" t="s">
        <v>12600</v>
      </c>
      <c r="C2053" s="6" t="s">
        <v>2299</v>
      </c>
      <c r="D2053" s="37"/>
    </row>
    <row r="2054" spans="1:4" ht="15" x14ac:dyDescent="0.25">
      <c r="A2054" s="6" t="s">
        <v>2038</v>
      </c>
      <c r="B2054" s="6" t="s">
        <v>12600</v>
      </c>
      <c r="C2054" s="6" t="s">
        <v>2300</v>
      </c>
      <c r="D2054" s="37"/>
    </row>
    <row r="2055" spans="1:4" ht="15" x14ac:dyDescent="0.25">
      <c r="A2055" s="6" t="s">
        <v>2039</v>
      </c>
      <c r="B2055" s="6" t="s">
        <v>12600</v>
      </c>
      <c r="C2055" s="6" t="s">
        <v>2301</v>
      </c>
      <c r="D2055" s="37"/>
    </row>
    <row r="2056" spans="1:4" ht="15" x14ac:dyDescent="0.25">
      <c r="A2056" s="6" t="s">
        <v>2040</v>
      </c>
      <c r="B2056" s="6" t="s">
        <v>12600</v>
      </c>
      <c r="C2056" s="6" t="s">
        <v>2302</v>
      </c>
      <c r="D2056" s="37"/>
    </row>
    <row r="2057" spans="1:4" ht="15" x14ac:dyDescent="0.25">
      <c r="A2057" s="6" t="s">
        <v>2041</v>
      </c>
      <c r="B2057" s="6" t="s">
        <v>12600</v>
      </c>
      <c r="C2057" s="6" t="s">
        <v>2303</v>
      </c>
      <c r="D2057" s="37"/>
    </row>
    <row r="2058" spans="1:4" ht="15" x14ac:dyDescent="0.25">
      <c r="A2058" s="6" t="s">
        <v>2042</v>
      </c>
      <c r="B2058" s="6" t="s">
        <v>12600</v>
      </c>
      <c r="C2058" s="6" t="s">
        <v>2304</v>
      </c>
      <c r="D2058" s="37"/>
    </row>
    <row r="2059" spans="1:4" ht="15" x14ac:dyDescent="0.25">
      <c r="A2059" s="6" t="s">
        <v>2043</v>
      </c>
      <c r="B2059" s="6" t="s">
        <v>12600</v>
      </c>
      <c r="C2059" s="6" t="s">
        <v>2305</v>
      </c>
      <c r="D2059" s="37"/>
    </row>
    <row r="2060" spans="1:4" ht="15" x14ac:dyDescent="0.25">
      <c r="A2060" s="6" t="s">
        <v>2044</v>
      </c>
      <c r="B2060" s="6" t="s">
        <v>12600</v>
      </c>
      <c r="C2060" s="6" t="s">
        <v>2306</v>
      </c>
      <c r="D2060" s="37"/>
    </row>
    <row r="2061" spans="1:4" ht="15" x14ac:dyDescent="0.25">
      <c r="A2061" s="6" t="s">
        <v>2045</v>
      </c>
      <c r="B2061" s="6" t="s">
        <v>12600</v>
      </c>
      <c r="C2061" s="6" t="s">
        <v>2307</v>
      </c>
      <c r="D2061" s="37"/>
    </row>
    <row r="2062" spans="1:4" ht="15" x14ac:dyDescent="0.25">
      <c r="A2062" s="6" t="s">
        <v>2046</v>
      </c>
      <c r="B2062" s="6" t="s">
        <v>12600</v>
      </c>
      <c r="C2062" s="6" t="s">
        <v>2308</v>
      </c>
      <c r="D2062" s="37"/>
    </row>
    <row r="2063" spans="1:4" ht="15" x14ac:dyDescent="0.25">
      <c r="A2063" s="6" t="s">
        <v>2047</v>
      </c>
      <c r="B2063" s="6" t="s">
        <v>12600</v>
      </c>
      <c r="C2063" s="6" t="s">
        <v>2309</v>
      </c>
      <c r="D2063" s="37"/>
    </row>
    <row r="2064" spans="1:4" ht="15" x14ac:dyDescent="0.25">
      <c r="A2064" s="6" t="s">
        <v>2048</v>
      </c>
      <c r="B2064" s="6" t="s">
        <v>12600</v>
      </c>
      <c r="C2064" s="6" t="s">
        <v>2310</v>
      </c>
      <c r="D2064" s="37"/>
    </row>
    <row r="2065" spans="1:4" ht="15" x14ac:dyDescent="0.25">
      <c r="A2065" s="6" t="s">
        <v>2049</v>
      </c>
      <c r="B2065" s="6" t="s">
        <v>12600</v>
      </c>
      <c r="C2065" s="6" t="s">
        <v>2311</v>
      </c>
      <c r="D2065" s="37"/>
    </row>
    <row r="2066" spans="1:4" ht="15" x14ac:dyDescent="0.25">
      <c r="A2066" s="6" t="s">
        <v>2050</v>
      </c>
      <c r="B2066" s="6" t="s">
        <v>12600</v>
      </c>
      <c r="C2066" s="6" t="s">
        <v>2312</v>
      </c>
      <c r="D2066" s="37"/>
    </row>
    <row r="2067" spans="1:4" ht="15" x14ac:dyDescent="0.25">
      <c r="A2067" s="6" t="s">
        <v>2051</v>
      </c>
      <c r="B2067" s="6" t="s">
        <v>12600</v>
      </c>
      <c r="C2067" s="6" t="s">
        <v>2313</v>
      </c>
      <c r="D2067" s="37"/>
    </row>
    <row r="2068" spans="1:4" ht="15" x14ac:dyDescent="0.25">
      <c r="A2068" s="6" t="s">
        <v>2052</v>
      </c>
      <c r="B2068" s="6" t="s">
        <v>12600</v>
      </c>
      <c r="C2068" s="6" t="s">
        <v>2314</v>
      </c>
      <c r="D2068" s="37"/>
    </row>
    <row r="2069" spans="1:4" ht="15" x14ac:dyDescent="0.25">
      <c r="A2069" s="6" t="s">
        <v>2053</v>
      </c>
      <c r="B2069" s="6" t="s">
        <v>12600</v>
      </c>
      <c r="C2069" s="6" t="s">
        <v>2315</v>
      </c>
      <c r="D2069" s="37"/>
    </row>
    <row r="2070" spans="1:4" ht="15" x14ac:dyDescent="0.25">
      <c r="A2070" s="6" t="s">
        <v>2054</v>
      </c>
      <c r="B2070" s="6" t="s">
        <v>12600</v>
      </c>
      <c r="C2070" s="6" t="s">
        <v>2316</v>
      </c>
      <c r="D2070" s="37"/>
    </row>
    <row r="2071" spans="1:4" ht="15" x14ac:dyDescent="0.25">
      <c r="A2071" s="6" t="s">
        <v>2055</v>
      </c>
      <c r="B2071" s="6" t="s">
        <v>12600</v>
      </c>
      <c r="C2071" s="6" t="s">
        <v>2317</v>
      </c>
      <c r="D2071" s="37"/>
    </row>
    <row r="2072" spans="1:4" ht="15" x14ac:dyDescent="0.25">
      <c r="A2072" s="6" t="s">
        <v>2056</v>
      </c>
      <c r="B2072" s="6" t="s">
        <v>12600</v>
      </c>
      <c r="C2072" s="6" t="s">
        <v>2318</v>
      </c>
      <c r="D2072" s="37"/>
    </row>
    <row r="2073" spans="1:4" ht="15" x14ac:dyDescent="0.25">
      <c r="A2073" s="6" t="s">
        <v>2057</v>
      </c>
      <c r="B2073" s="6" t="s">
        <v>12600</v>
      </c>
      <c r="C2073" s="6" t="s">
        <v>2319</v>
      </c>
      <c r="D2073" s="37"/>
    </row>
    <row r="2074" spans="1:4" ht="15" x14ac:dyDescent="0.25">
      <c r="A2074" s="6" t="s">
        <v>2058</v>
      </c>
      <c r="B2074" s="6" t="s">
        <v>12600</v>
      </c>
      <c r="C2074" s="6" t="s">
        <v>2320</v>
      </c>
      <c r="D2074" s="37"/>
    </row>
    <row r="2075" spans="1:4" ht="15" x14ac:dyDescent="0.25">
      <c r="A2075" s="6" t="s">
        <v>2059</v>
      </c>
      <c r="B2075" s="6" t="s">
        <v>12600</v>
      </c>
      <c r="C2075" s="6" t="s">
        <v>2321</v>
      </c>
      <c r="D2075" s="37"/>
    </row>
    <row r="2076" spans="1:4" ht="15" x14ac:dyDescent="0.25">
      <c r="A2076" s="6" t="s">
        <v>2060</v>
      </c>
      <c r="B2076" s="6" t="s">
        <v>12600</v>
      </c>
      <c r="C2076" s="6" t="s">
        <v>2322</v>
      </c>
      <c r="D2076" s="37"/>
    </row>
    <row r="2077" spans="1:4" ht="15" x14ac:dyDescent="0.25">
      <c r="A2077" s="6" t="s">
        <v>2062</v>
      </c>
      <c r="B2077" s="6" t="s">
        <v>12600</v>
      </c>
      <c r="C2077" s="6" t="s">
        <v>2323</v>
      </c>
      <c r="D2077" s="37"/>
    </row>
    <row r="2078" spans="1:4" ht="15" x14ac:dyDescent="0.25">
      <c r="A2078" s="6" t="s">
        <v>2064</v>
      </c>
      <c r="B2078" s="6" t="s">
        <v>12600</v>
      </c>
      <c r="C2078" s="6" t="s">
        <v>2324</v>
      </c>
      <c r="D2078" s="37"/>
    </row>
    <row r="2079" spans="1:4" ht="15" x14ac:dyDescent="0.25">
      <c r="A2079" s="6" t="s">
        <v>2066</v>
      </c>
      <c r="B2079" s="6" t="s">
        <v>12600</v>
      </c>
      <c r="C2079" s="6" t="s">
        <v>2325</v>
      </c>
      <c r="D2079" s="37"/>
    </row>
    <row r="2080" spans="1:4" ht="15" x14ac:dyDescent="0.25">
      <c r="A2080" s="6" t="s">
        <v>2068</v>
      </c>
      <c r="B2080" s="6" t="s">
        <v>12600</v>
      </c>
      <c r="C2080" s="6" t="s">
        <v>2326</v>
      </c>
      <c r="D2080" s="37"/>
    </row>
    <row r="2081" spans="1:4" ht="15" x14ac:dyDescent="0.25">
      <c r="A2081" s="6" t="s">
        <v>2070</v>
      </c>
      <c r="B2081" s="6" t="s">
        <v>12600</v>
      </c>
      <c r="C2081" s="6" t="s">
        <v>2327</v>
      </c>
      <c r="D2081" s="37"/>
    </row>
    <row r="2082" spans="1:4" ht="15" x14ac:dyDescent="0.25">
      <c r="A2082" s="6" t="s">
        <v>2072</v>
      </c>
      <c r="B2082" s="6" t="s">
        <v>12600</v>
      </c>
      <c r="C2082" s="6" t="s">
        <v>2328</v>
      </c>
      <c r="D2082" s="37"/>
    </row>
    <row r="2083" spans="1:4" ht="15" x14ac:dyDescent="0.25">
      <c r="A2083" s="6" t="s">
        <v>2074</v>
      </c>
      <c r="B2083" s="6" t="s">
        <v>12600</v>
      </c>
      <c r="C2083" s="6" t="s">
        <v>2329</v>
      </c>
      <c r="D2083" s="37"/>
    </row>
    <row r="2084" spans="1:4" ht="15" x14ac:dyDescent="0.25">
      <c r="A2084" s="6" t="s">
        <v>2076</v>
      </c>
      <c r="B2084" s="6" t="s">
        <v>12600</v>
      </c>
      <c r="C2084" s="6" t="s">
        <v>2330</v>
      </c>
      <c r="D2084" s="37"/>
    </row>
    <row r="2085" spans="1:4" ht="15" x14ac:dyDescent="0.25">
      <c r="A2085" s="6" t="s">
        <v>2078</v>
      </c>
      <c r="B2085" s="6" t="s">
        <v>12600</v>
      </c>
      <c r="C2085" s="6" t="s">
        <v>2331</v>
      </c>
      <c r="D2085" s="37"/>
    </row>
    <row r="2086" spans="1:4" ht="15" x14ac:dyDescent="0.25">
      <c r="A2086" s="6" t="s">
        <v>2079</v>
      </c>
      <c r="B2086" s="6" t="s">
        <v>12600</v>
      </c>
      <c r="C2086" s="6" t="s">
        <v>2332</v>
      </c>
      <c r="D2086" s="37"/>
    </row>
    <row r="2087" spans="1:4" ht="15" x14ac:dyDescent="0.25">
      <c r="A2087" s="6" t="s">
        <v>2080</v>
      </c>
      <c r="B2087" s="6" t="s">
        <v>12600</v>
      </c>
      <c r="C2087" s="6" t="s">
        <v>2333</v>
      </c>
      <c r="D2087" s="37"/>
    </row>
    <row r="2088" spans="1:4" ht="15" x14ac:dyDescent="0.25">
      <c r="A2088" s="6" t="s">
        <v>2081</v>
      </c>
      <c r="B2088" s="6" t="s">
        <v>12600</v>
      </c>
      <c r="C2088" s="6" t="s">
        <v>2334</v>
      </c>
      <c r="D2088" s="37"/>
    </row>
    <row r="2089" spans="1:4" ht="15" x14ac:dyDescent="0.25">
      <c r="A2089" s="6" t="s">
        <v>2082</v>
      </c>
      <c r="B2089" s="6" t="s">
        <v>12600</v>
      </c>
      <c r="C2089" s="6" t="s">
        <v>2336</v>
      </c>
      <c r="D2089" s="37"/>
    </row>
    <row r="2090" spans="1:4" ht="15" x14ac:dyDescent="0.25">
      <c r="A2090" s="6" t="s">
        <v>2083</v>
      </c>
      <c r="B2090" s="6" t="s">
        <v>12600</v>
      </c>
      <c r="C2090" s="6" t="s">
        <v>2337</v>
      </c>
      <c r="D2090" s="37"/>
    </row>
    <row r="2091" spans="1:4" ht="15" x14ac:dyDescent="0.25">
      <c r="A2091" s="6" t="s">
        <v>2084</v>
      </c>
      <c r="B2091" s="6" t="s">
        <v>12600</v>
      </c>
      <c r="C2091" s="6" t="s">
        <v>2338</v>
      </c>
      <c r="D2091" s="37"/>
    </row>
    <row r="2092" spans="1:4" ht="15" x14ac:dyDescent="0.25">
      <c r="A2092" s="6" t="s">
        <v>2085</v>
      </c>
      <c r="B2092" s="6" t="s">
        <v>12600</v>
      </c>
      <c r="C2092" s="6" t="s">
        <v>2339</v>
      </c>
      <c r="D2092" s="37"/>
    </row>
    <row r="2093" spans="1:4" ht="15" x14ac:dyDescent="0.25">
      <c r="A2093" s="6" t="s">
        <v>2086</v>
      </c>
      <c r="B2093" s="6" t="s">
        <v>12600</v>
      </c>
      <c r="C2093" s="6" t="s">
        <v>2340</v>
      </c>
      <c r="D2093" s="37"/>
    </row>
    <row r="2094" spans="1:4" ht="15" x14ac:dyDescent="0.25">
      <c r="A2094" s="6" t="s">
        <v>2087</v>
      </c>
      <c r="B2094" s="6" t="s">
        <v>12600</v>
      </c>
      <c r="C2094" s="6" t="s">
        <v>2341</v>
      </c>
      <c r="D2094" s="37"/>
    </row>
    <row r="2095" spans="1:4" ht="15" x14ac:dyDescent="0.25">
      <c r="A2095" s="6" t="s">
        <v>2088</v>
      </c>
      <c r="B2095" s="6" t="s">
        <v>12600</v>
      </c>
      <c r="C2095" s="6" t="s">
        <v>2342</v>
      </c>
      <c r="D2095" s="37"/>
    </row>
    <row r="2096" spans="1:4" ht="15" x14ac:dyDescent="0.25">
      <c r="A2096" s="6" t="s">
        <v>2089</v>
      </c>
      <c r="B2096" s="6" t="s">
        <v>12600</v>
      </c>
      <c r="C2096" s="6" t="s">
        <v>2343</v>
      </c>
      <c r="D2096" s="37"/>
    </row>
    <row r="2097" spans="1:4" ht="15" x14ac:dyDescent="0.25">
      <c r="A2097" s="6" t="s">
        <v>2090</v>
      </c>
      <c r="B2097" s="6" t="s">
        <v>12600</v>
      </c>
      <c r="C2097" s="6" t="s">
        <v>2344</v>
      </c>
      <c r="D2097" s="37"/>
    </row>
    <row r="2098" spans="1:4" ht="15" x14ac:dyDescent="0.25">
      <c r="A2098" s="6" t="s">
        <v>2091</v>
      </c>
      <c r="B2098" s="6" t="s">
        <v>12600</v>
      </c>
      <c r="C2098" s="6" t="s">
        <v>2345</v>
      </c>
      <c r="D2098" s="37"/>
    </row>
    <row r="2099" spans="1:4" ht="15" x14ac:dyDescent="0.25">
      <c r="A2099" s="6" t="s">
        <v>2092</v>
      </c>
      <c r="B2099" s="6" t="s">
        <v>12600</v>
      </c>
      <c r="C2099" s="6" t="s">
        <v>2346</v>
      </c>
      <c r="D2099" s="37"/>
    </row>
    <row r="2100" spans="1:4" ht="15" x14ac:dyDescent="0.25">
      <c r="A2100" s="6" t="s">
        <v>2093</v>
      </c>
      <c r="B2100" s="6" t="s">
        <v>12600</v>
      </c>
      <c r="C2100" s="6" t="s">
        <v>2347</v>
      </c>
      <c r="D2100" s="37"/>
    </row>
    <row r="2101" spans="1:4" ht="15" x14ac:dyDescent="0.25">
      <c r="A2101" s="6" t="s">
        <v>2094</v>
      </c>
      <c r="B2101" s="6" t="s">
        <v>12600</v>
      </c>
      <c r="C2101" s="6" t="s">
        <v>2348</v>
      </c>
      <c r="D2101" s="37"/>
    </row>
    <row r="2102" spans="1:4" ht="15" x14ac:dyDescent="0.25">
      <c r="A2102" s="6" t="s">
        <v>2095</v>
      </c>
      <c r="B2102" s="6" t="s">
        <v>12600</v>
      </c>
      <c r="C2102" s="6" t="s">
        <v>2349</v>
      </c>
      <c r="D2102" s="37"/>
    </row>
    <row r="2103" spans="1:4" ht="15" x14ac:dyDescent="0.25">
      <c r="A2103" s="6" t="s">
        <v>2096</v>
      </c>
      <c r="B2103" s="6" t="s">
        <v>12600</v>
      </c>
      <c r="C2103" s="6" t="s">
        <v>2350</v>
      </c>
      <c r="D2103" s="37"/>
    </row>
    <row r="2104" spans="1:4" ht="15" x14ac:dyDescent="0.25">
      <c r="A2104" s="6" t="s">
        <v>2098</v>
      </c>
      <c r="B2104" s="6" t="s">
        <v>12600</v>
      </c>
      <c r="C2104" s="6" t="s">
        <v>2351</v>
      </c>
      <c r="D2104" s="37"/>
    </row>
    <row r="2105" spans="1:4" ht="15" x14ac:dyDescent="0.25">
      <c r="A2105" s="6" t="s">
        <v>2099</v>
      </c>
      <c r="B2105" s="6" t="s">
        <v>12600</v>
      </c>
      <c r="C2105" s="6" t="s">
        <v>2352</v>
      </c>
      <c r="D2105" s="37"/>
    </row>
    <row r="2106" spans="1:4" ht="15" x14ac:dyDescent="0.25">
      <c r="A2106" s="6" t="s">
        <v>2100</v>
      </c>
      <c r="B2106" s="6" t="s">
        <v>12600</v>
      </c>
      <c r="C2106" s="6" t="s">
        <v>2353</v>
      </c>
      <c r="D2106" s="37"/>
    </row>
    <row r="2107" spans="1:4" ht="15" x14ac:dyDescent="0.25">
      <c r="A2107" s="6" t="s">
        <v>2101</v>
      </c>
      <c r="B2107" s="6" t="s">
        <v>12600</v>
      </c>
      <c r="C2107" s="6" t="s">
        <v>2354</v>
      </c>
      <c r="D2107" s="37"/>
    </row>
    <row r="2108" spans="1:4" ht="15" x14ac:dyDescent="0.25">
      <c r="A2108" s="6" t="s">
        <v>2102</v>
      </c>
      <c r="B2108" s="6" t="s">
        <v>12600</v>
      </c>
      <c r="C2108" s="6" t="s">
        <v>2355</v>
      </c>
      <c r="D2108" s="37"/>
    </row>
    <row r="2109" spans="1:4" ht="15" x14ac:dyDescent="0.25">
      <c r="A2109" s="6" t="s">
        <v>2103</v>
      </c>
      <c r="B2109" s="6" t="s">
        <v>12600</v>
      </c>
      <c r="C2109" s="6" t="s">
        <v>2356</v>
      </c>
      <c r="D2109" s="37"/>
    </row>
    <row r="2110" spans="1:4" ht="15" x14ac:dyDescent="0.25">
      <c r="A2110" s="6" t="s">
        <v>2104</v>
      </c>
      <c r="B2110" s="6" t="s">
        <v>12600</v>
      </c>
      <c r="C2110" s="6" t="s">
        <v>2357</v>
      </c>
      <c r="D2110" s="37"/>
    </row>
    <row r="2111" spans="1:4" ht="15" x14ac:dyDescent="0.25">
      <c r="A2111" s="6" t="s">
        <v>2105</v>
      </c>
      <c r="B2111" s="6" t="s">
        <v>12600</v>
      </c>
      <c r="C2111" s="6" t="s">
        <v>2358</v>
      </c>
      <c r="D2111" s="37"/>
    </row>
    <row r="2112" spans="1:4" ht="15" x14ac:dyDescent="0.25">
      <c r="A2112" s="6" t="s">
        <v>2106</v>
      </c>
      <c r="B2112" s="6" t="s">
        <v>12600</v>
      </c>
      <c r="C2112" s="6" t="s">
        <v>2359</v>
      </c>
      <c r="D2112" s="37"/>
    </row>
    <row r="2113" spans="1:4" ht="15" x14ac:dyDescent="0.25">
      <c r="A2113" s="6" t="s">
        <v>2107</v>
      </c>
      <c r="B2113" s="6" t="s">
        <v>12600</v>
      </c>
      <c r="C2113" s="6" t="s">
        <v>2360</v>
      </c>
      <c r="D2113" s="37"/>
    </row>
    <row r="2114" spans="1:4" ht="15" x14ac:dyDescent="0.25">
      <c r="A2114" s="6" t="s">
        <v>2108</v>
      </c>
      <c r="B2114" s="6" t="s">
        <v>12600</v>
      </c>
      <c r="C2114" s="6" t="s">
        <v>2361</v>
      </c>
      <c r="D2114" s="37"/>
    </row>
    <row r="2115" spans="1:4" ht="15" x14ac:dyDescent="0.25">
      <c r="A2115" s="6" t="s">
        <v>2109</v>
      </c>
      <c r="B2115" s="6" t="s">
        <v>12600</v>
      </c>
      <c r="C2115" s="6" t="s">
        <v>2362</v>
      </c>
      <c r="D2115" s="37"/>
    </row>
    <row r="2116" spans="1:4" ht="15" x14ac:dyDescent="0.25">
      <c r="A2116" s="6" t="s">
        <v>2110</v>
      </c>
      <c r="B2116" s="6" t="s">
        <v>12600</v>
      </c>
      <c r="C2116" s="6" t="s">
        <v>2363</v>
      </c>
      <c r="D2116" s="37"/>
    </row>
    <row r="2117" spans="1:4" ht="15" x14ac:dyDescent="0.25">
      <c r="A2117" s="6" t="s">
        <v>2111</v>
      </c>
      <c r="B2117" s="6" t="s">
        <v>12600</v>
      </c>
      <c r="C2117" s="6" t="s">
        <v>2364</v>
      </c>
      <c r="D2117" s="37"/>
    </row>
    <row r="2118" spans="1:4" ht="15" x14ac:dyDescent="0.25">
      <c r="A2118" s="6" t="s">
        <v>2112</v>
      </c>
      <c r="B2118" s="6" t="s">
        <v>12600</v>
      </c>
      <c r="C2118" s="6" t="s">
        <v>2365</v>
      </c>
      <c r="D2118" s="37"/>
    </row>
    <row r="2119" spans="1:4" ht="15" x14ac:dyDescent="0.25">
      <c r="A2119" s="6" t="s">
        <v>2113</v>
      </c>
      <c r="B2119" s="6" t="s">
        <v>12600</v>
      </c>
      <c r="C2119" s="6" t="s">
        <v>2366</v>
      </c>
      <c r="D2119" s="37"/>
    </row>
    <row r="2120" spans="1:4" ht="15" x14ac:dyDescent="0.25">
      <c r="A2120" s="6" t="s">
        <v>2114</v>
      </c>
      <c r="B2120" s="6" t="s">
        <v>12600</v>
      </c>
      <c r="C2120" s="6" t="s">
        <v>2367</v>
      </c>
      <c r="D2120" s="37"/>
    </row>
    <row r="2121" spans="1:4" ht="15" x14ac:dyDescent="0.25">
      <c r="A2121" s="6" t="s">
        <v>2115</v>
      </c>
      <c r="B2121" s="6" t="s">
        <v>12600</v>
      </c>
      <c r="C2121" s="6" t="s">
        <v>2368</v>
      </c>
      <c r="D2121" s="37"/>
    </row>
    <row r="2122" spans="1:4" ht="15" x14ac:dyDescent="0.25">
      <c r="A2122" s="6" t="s">
        <v>2116</v>
      </c>
      <c r="B2122" s="6" t="s">
        <v>12600</v>
      </c>
      <c r="C2122" s="6" t="s">
        <v>2369</v>
      </c>
      <c r="D2122" s="37"/>
    </row>
    <row r="2123" spans="1:4" ht="15" x14ac:dyDescent="0.25">
      <c r="A2123" s="6" t="s">
        <v>2118</v>
      </c>
      <c r="B2123" s="6" t="s">
        <v>12600</v>
      </c>
      <c r="C2123" s="6" t="s">
        <v>2370</v>
      </c>
      <c r="D2123" s="37"/>
    </row>
    <row r="2124" spans="1:4" ht="15" x14ac:dyDescent="0.25">
      <c r="A2124" s="6" t="s">
        <v>2120</v>
      </c>
      <c r="B2124" s="6" t="s">
        <v>12600</v>
      </c>
      <c r="C2124" s="6" t="s">
        <v>2371</v>
      </c>
      <c r="D2124" s="37"/>
    </row>
    <row r="2125" spans="1:4" ht="15" x14ac:dyDescent="0.25">
      <c r="A2125" s="6" t="s">
        <v>2122</v>
      </c>
      <c r="B2125" s="6" t="s">
        <v>12600</v>
      </c>
      <c r="C2125" s="6" t="s">
        <v>2372</v>
      </c>
      <c r="D2125" s="37"/>
    </row>
    <row r="2126" spans="1:4" ht="15" x14ac:dyDescent="0.25">
      <c r="A2126" s="6" t="s">
        <v>2124</v>
      </c>
      <c r="B2126" s="6" t="s">
        <v>12600</v>
      </c>
      <c r="C2126" s="6" t="s">
        <v>2373</v>
      </c>
      <c r="D2126" s="37"/>
    </row>
    <row r="2127" spans="1:4" ht="15" x14ac:dyDescent="0.25">
      <c r="A2127" s="6" t="s">
        <v>2126</v>
      </c>
      <c r="B2127" s="6" t="s">
        <v>12600</v>
      </c>
      <c r="C2127" s="6" t="s">
        <v>2374</v>
      </c>
      <c r="D2127" s="37"/>
    </row>
    <row r="2128" spans="1:4" ht="15" x14ac:dyDescent="0.25">
      <c r="A2128" s="6" t="s">
        <v>2128</v>
      </c>
      <c r="B2128" s="6" t="s">
        <v>12600</v>
      </c>
      <c r="C2128" s="6" t="s">
        <v>2375</v>
      </c>
      <c r="D2128" s="37"/>
    </row>
    <row r="2129" spans="1:4" ht="15" x14ac:dyDescent="0.25">
      <c r="A2129" s="6" t="s">
        <v>2130</v>
      </c>
      <c r="B2129" s="6" t="s">
        <v>12600</v>
      </c>
      <c r="C2129" s="6" t="s">
        <v>2376</v>
      </c>
      <c r="D2129" s="37"/>
    </row>
    <row r="2130" spans="1:4" ht="15" x14ac:dyDescent="0.25">
      <c r="A2130" s="6" t="s">
        <v>2132</v>
      </c>
      <c r="B2130" s="6" t="s">
        <v>12600</v>
      </c>
      <c r="C2130" s="6" t="s">
        <v>2377</v>
      </c>
      <c r="D2130" s="37"/>
    </row>
    <row r="2131" spans="1:4" ht="15" x14ac:dyDescent="0.25">
      <c r="A2131" s="6" t="s">
        <v>2134</v>
      </c>
      <c r="B2131" s="6" t="s">
        <v>12600</v>
      </c>
      <c r="C2131" s="6" t="s">
        <v>2378</v>
      </c>
      <c r="D2131" s="37"/>
    </row>
    <row r="2132" spans="1:4" ht="15" x14ac:dyDescent="0.25">
      <c r="A2132" s="6" t="s">
        <v>2135</v>
      </c>
      <c r="B2132" s="6" t="s">
        <v>12600</v>
      </c>
      <c r="C2132" s="6" t="s">
        <v>2379</v>
      </c>
      <c r="D2132" s="37"/>
    </row>
    <row r="2133" spans="1:4" ht="15" x14ac:dyDescent="0.25">
      <c r="A2133" s="6" t="s">
        <v>2136</v>
      </c>
      <c r="B2133" s="6" t="s">
        <v>12600</v>
      </c>
      <c r="C2133" s="6" t="s">
        <v>2380</v>
      </c>
      <c r="D2133" s="37"/>
    </row>
    <row r="2134" spans="1:4" ht="15" x14ac:dyDescent="0.25">
      <c r="A2134" s="6" t="s">
        <v>2138</v>
      </c>
      <c r="B2134" s="6" t="s">
        <v>12600</v>
      </c>
      <c r="C2134" s="6" t="s">
        <v>2381</v>
      </c>
      <c r="D2134" s="37"/>
    </row>
    <row r="2135" spans="1:4" ht="15" x14ac:dyDescent="0.25">
      <c r="A2135" s="6" t="s">
        <v>2139</v>
      </c>
      <c r="B2135" s="6" t="s">
        <v>12600</v>
      </c>
      <c r="C2135" s="6" t="s">
        <v>2382</v>
      </c>
      <c r="D2135" s="37"/>
    </row>
    <row r="2136" spans="1:4" ht="15" x14ac:dyDescent="0.25">
      <c r="A2136" s="6" t="s">
        <v>2140</v>
      </c>
      <c r="B2136" s="6" t="s">
        <v>12600</v>
      </c>
      <c r="C2136" s="6" t="s">
        <v>2383</v>
      </c>
      <c r="D2136" s="37"/>
    </row>
    <row r="2137" spans="1:4" ht="15" x14ac:dyDescent="0.25">
      <c r="A2137" s="6" t="s">
        <v>2141</v>
      </c>
      <c r="B2137" s="6" t="s">
        <v>12600</v>
      </c>
      <c r="C2137" s="6" t="s">
        <v>2384</v>
      </c>
      <c r="D2137" s="37"/>
    </row>
    <row r="2138" spans="1:4" ht="15" x14ac:dyDescent="0.25">
      <c r="A2138" s="6" t="s">
        <v>2142</v>
      </c>
      <c r="B2138" s="6" t="s">
        <v>12600</v>
      </c>
      <c r="C2138" s="6" t="s">
        <v>2385</v>
      </c>
      <c r="D2138" s="37"/>
    </row>
    <row r="2139" spans="1:4" ht="15" x14ac:dyDescent="0.25">
      <c r="A2139" s="6" t="s">
        <v>2143</v>
      </c>
      <c r="B2139" s="6" t="s">
        <v>12600</v>
      </c>
      <c r="C2139" s="6" t="s">
        <v>2386</v>
      </c>
      <c r="D2139" s="37"/>
    </row>
    <row r="2140" spans="1:4" ht="15" x14ac:dyDescent="0.25">
      <c r="A2140" s="6" t="s">
        <v>2144</v>
      </c>
      <c r="B2140" s="6" t="s">
        <v>12600</v>
      </c>
      <c r="C2140" s="6" t="s">
        <v>2387</v>
      </c>
      <c r="D2140" s="37"/>
    </row>
    <row r="2141" spans="1:4" ht="15" x14ac:dyDescent="0.25">
      <c r="A2141" s="6" t="s">
        <v>2145</v>
      </c>
      <c r="B2141" s="6" t="s">
        <v>12600</v>
      </c>
      <c r="C2141" s="6" t="s">
        <v>2388</v>
      </c>
      <c r="D2141" s="37"/>
    </row>
    <row r="2142" spans="1:4" ht="15" x14ac:dyDescent="0.25">
      <c r="A2142" s="6" t="s">
        <v>2146</v>
      </c>
      <c r="B2142" s="6" t="s">
        <v>12600</v>
      </c>
      <c r="C2142" s="6" t="s">
        <v>2389</v>
      </c>
      <c r="D2142" s="37"/>
    </row>
    <row r="2143" spans="1:4" ht="15" x14ac:dyDescent="0.25">
      <c r="A2143" s="6" t="s">
        <v>2147</v>
      </c>
      <c r="B2143" s="6" t="s">
        <v>12600</v>
      </c>
      <c r="C2143" s="6" t="s">
        <v>2390</v>
      </c>
      <c r="D2143" s="37"/>
    </row>
    <row r="2144" spans="1:4" ht="15" x14ac:dyDescent="0.25">
      <c r="A2144" s="6" t="s">
        <v>2148</v>
      </c>
      <c r="B2144" s="6" t="s">
        <v>12600</v>
      </c>
      <c r="C2144" s="6" t="s">
        <v>2391</v>
      </c>
      <c r="D2144" s="37"/>
    </row>
    <row r="2145" spans="1:4" ht="15" x14ac:dyDescent="0.25">
      <c r="A2145" s="6" t="s">
        <v>2149</v>
      </c>
      <c r="B2145" s="6" t="s">
        <v>12600</v>
      </c>
      <c r="C2145" s="6" t="s">
        <v>2392</v>
      </c>
      <c r="D2145" s="37"/>
    </row>
    <row r="2146" spans="1:4" ht="15" x14ac:dyDescent="0.25">
      <c r="A2146" s="6" t="s">
        <v>2150</v>
      </c>
      <c r="B2146" s="6" t="s">
        <v>12600</v>
      </c>
      <c r="C2146" s="6" t="s">
        <v>2393</v>
      </c>
      <c r="D2146" s="37"/>
    </row>
    <row r="2147" spans="1:4" ht="15" x14ac:dyDescent="0.25">
      <c r="A2147" s="6" t="s">
        <v>2151</v>
      </c>
      <c r="B2147" s="6" t="s">
        <v>12600</v>
      </c>
      <c r="C2147" s="6" t="s">
        <v>2394</v>
      </c>
      <c r="D2147" s="37"/>
    </row>
    <row r="2148" spans="1:4" ht="15" x14ac:dyDescent="0.25">
      <c r="A2148" s="6" t="s">
        <v>2152</v>
      </c>
      <c r="B2148" s="6" t="s">
        <v>12600</v>
      </c>
      <c r="C2148" s="6" t="s">
        <v>2395</v>
      </c>
      <c r="D2148" s="37"/>
    </row>
    <row r="2149" spans="1:4" ht="15" x14ac:dyDescent="0.25">
      <c r="A2149" s="6" t="s">
        <v>2153</v>
      </c>
      <c r="B2149" s="6" t="s">
        <v>12600</v>
      </c>
      <c r="C2149" s="6" t="s">
        <v>2396</v>
      </c>
      <c r="D2149" s="37"/>
    </row>
    <row r="2150" spans="1:4" ht="15" x14ac:dyDescent="0.25">
      <c r="A2150" s="6" t="s">
        <v>2154</v>
      </c>
      <c r="B2150" s="6" t="s">
        <v>12600</v>
      </c>
      <c r="C2150" s="6" t="s">
        <v>2397</v>
      </c>
      <c r="D2150" s="37"/>
    </row>
    <row r="2151" spans="1:4" ht="15" x14ac:dyDescent="0.25">
      <c r="A2151" s="6" t="s">
        <v>2155</v>
      </c>
      <c r="B2151" s="6" t="s">
        <v>12600</v>
      </c>
      <c r="C2151" s="6" t="s">
        <v>2398</v>
      </c>
      <c r="D2151" s="37"/>
    </row>
    <row r="2152" spans="1:4" ht="15" x14ac:dyDescent="0.25">
      <c r="A2152" s="6" t="s">
        <v>2156</v>
      </c>
      <c r="B2152" s="6" t="s">
        <v>12600</v>
      </c>
      <c r="C2152" s="6" t="s">
        <v>2399</v>
      </c>
      <c r="D2152" s="37"/>
    </row>
    <row r="2153" spans="1:4" ht="15" x14ac:dyDescent="0.25">
      <c r="A2153" s="6" t="s">
        <v>2158</v>
      </c>
      <c r="B2153" s="6" t="s">
        <v>12600</v>
      </c>
      <c r="C2153" s="6" t="s">
        <v>2400</v>
      </c>
      <c r="D2153" s="37"/>
    </row>
    <row r="2154" spans="1:4" ht="15" x14ac:dyDescent="0.25">
      <c r="A2154" s="6" t="s">
        <v>2160</v>
      </c>
      <c r="B2154" s="6" t="s">
        <v>12600</v>
      </c>
      <c r="C2154" s="6" t="s">
        <v>2401</v>
      </c>
      <c r="D2154" s="37"/>
    </row>
    <row r="2155" spans="1:4" ht="15" x14ac:dyDescent="0.25">
      <c r="A2155" s="6" t="s">
        <v>2162</v>
      </c>
      <c r="B2155" s="6" t="s">
        <v>12600</v>
      </c>
      <c r="C2155" s="6" t="s">
        <v>2402</v>
      </c>
      <c r="D2155" s="37"/>
    </row>
    <row r="2156" spans="1:4" ht="15" x14ac:dyDescent="0.25">
      <c r="A2156" s="6" t="s">
        <v>2163</v>
      </c>
      <c r="B2156" s="6" t="s">
        <v>12600</v>
      </c>
      <c r="C2156" s="6" t="s">
        <v>2403</v>
      </c>
      <c r="D2156" s="37"/>
    </row>
    <row r="2157" spans="1:4" ht="15" x14ac:dyDescent="0.25">
      <c r="A2157" s="6" t="s">
        <v>2164</v>
      </c>
      <c r="B2157" s="6" t="s">
        <v>12600</v>
      </c>
      <c r="C2157" s="6" t="s">
        <v>2404</v>
      </c>
      <c r="D2157" s="37"/>
    </row>
    <row r="2158" spans="1:4" ht="15" x14ac:dyDescent="0.25">
      <c r="A2158" s="6" t="s">
        <v>2165</v>
      </c>
      <c r="B2158" s="6" t="s">
        <v>12600</v>
      </c>
      <c r="C2158" s="6" t="s">
        <v>2405</v>
      </c>
      <c r="D2158" s="37"/>
    </row>
    <row r="2159" spans="1:4" ht="15" x14ac:dyDescent="0.25">
      <c r="A2159" s="6" t="s">
        <v>2166</v>
      </c>
      <c r="B2159" s="6" t="s">
        <v>12600</v>
      </c>
      <c r="C2159" s="6" t="s">
        <v>2406</v>
      </c>
      <c r="D2159" s="37"/>
    </row>
    <row r="2160" spans="1:4" ht="15" x14ac:dyDescent="0.25">
      <c r="A2160" s="6" t="s">
        <v>2167</v>
      </c>
      <c r="B2160" s="6" t="s">
        <v>12600</v>
      </c>
      <c r="C2160" s="6" t="s">
        <v>2408</v>
      </c>
      <c r="D2160" s="37"/>
    </row>
    <row r="2161" spans="1:4" ht="15" x14ac:dyDescent="0.25">
      <c r="A2161" s="6" t="s">
        <v>2169</v>
      </c>
      <c r="B2161" s="6" t="s">
        <v>12600</v>
      </c>
      <c r="C2161" s="6" t="s">
        <v>2409</v>
      </c>
      <c r="D2161" s="37"/>
    </row>
    <row r="2162" spans="1:4" ht="15" x14ac:dyDescent="0.25">
      <c r="A2162" s="6" t="s">
        <v>2171</v>
      </c>
      <c r="B2162" s="6" t="s">
        <v>12600</v>
      </c>
      <c r="C2162" s="6" t="s">
        <v>2410</v>
      </c>
      <c r="D2162" s="37"/>
    </row>
    <row r="2163" spans="1:4" ht="15" x14ac:dyDescent="0.25">
      <c r="A2163" s="6" t="s">
        <v>2173</v>
      </c>
      <c r="B2163" s="6" t="s">
        <v>12600</v>
      </c>
      <c r="C2163" s="6" t="s">
        <v>2411</v>
      </c>
      <c r="D2163" s="37"/>
    </row>
    <row r="2164" spans="1:4" ht="15" x14ac:dyDescent="0.25">
      <c r="A2164" s="6" t="s">
        <v>2175</v>
      </c>
      <c r="B2164" s="6" t="s">
        <v>12600</v>
      </c>
      <c r="C2164" s="6" t="s">
        <v>2412</v>
      </c>
      <c r="D2164" s="37"/>
    </row>
    <row r="2165" spans="1:4" ht="15" x14ac:dyDescent="0.25">
      <c r="A2165" s="6" t="s">
        <v>2177</v>
      </c>
      <c r="B2165" s="6" t="s">
        <v>12600</v>
      </c>
      <c r="C2165" s="6" t="s">
        <v>2413</v>
      </c>
      <c r="D2165" s="37"/>
    </row>
    <row r="2166" spans="1:4" ht="15" x14ac:dyDescent="0.25">
      <c r="A2166" s="6" t="s">
        <v>2407</v>
      </c>
      <c r="B2166" s="6" t="s">
        <v>12599</v>
      </c>
      <c r="C2166" s="6" t="s">
        <v>2414</v>
      </c>
      <c r="D2166" s="37"/>
    </row>
    <row r="2167" spans="1:4" ht="15" x14ac:dyDescent="0.25">
      <c r="A2167" s="6" t="s">
        <v>2179</v>
      </c>
      <c r="B2167" s="6" t="s">
        <v>12600</v>
      </c>
      <c r="C2167" s="6" t="s">
        <v>2415</v>
      </c>
      <c r="D2167" s="37"/>
    </row>
    <row r="2168" spans="1:4" ht="15" x14ac:dyDescent="0.25">
      <c r="A2168" s="6" t="s">
        <v>2180</v>
      </c>
      <c r="B2168" s="6" t="s">
        <v>12600</v>
      </c>
      <c r="C2168" s="6" t="s">
        <v>2417</v>
      </c>
      <c r="D2168" s="37"/>
    </row>
    <row r="2169" spans="1:4" ht="15" x14ac:dyDescent="0.25">
      <c r="A2169" s="6" t="s">
        <v>2181</v>
      </c>
      <c r="B2169" s="6" t="s">
        <v>12600</v>
      </c>
      <c r="C2169" s="6" t="s">
        <v>2418</v>
      </c>
      <c r="D2169" s="37"/>
    </row>
    <row r="2170" spans="1:4" ht="15" x14ac:dyDescent="0.25">
      <c r="A2170" s="6" t="s">
        <v>2182</v>
      </c>
      <c r="B2170" s="6" t="s">
        <v>12600</v>
      </c>
      <c r="C2170" s="6" t="s">
        <v>2419</v>
      </c>
      <c r="D2170" s="37"/>
    </row>
    <row r="2171" spans="1:4" ht="15" x14ac:dyDescent="0.25">
      <c r="A2171" s="6" t="s">
        <v>2183</v>
      </c>
      <c r="B2171" s="6" t="s">
        <v>12600</v>
      </c>
      <c r="C2171" s="6" t="s">
        <v>2420</v>
      </c>
      <c r="D2171" s="37"/>
    </row>
    <row r="2172" spans="1:4" ht="15" x14ac:dyDescent="0.25">
      <c r="A2172" s="6" t="s">
        <v>2184</v>
      </c>
      <c r="B2172" s="6" t="s">
        <v>12600</v>
      </c>
      <c r="C2172" s="6" t="s">
        <v>2421</v>
      </c>
      <c r="D2172" s="37"/>
    </row>
    <row r="2173" spans="1:4" ht="15" x14ac:dyDescent="0.25">
      <c r="A2173" s="6" t="s">
        <v>2185</v>
      </c>
      <c r="B2173" s="6" t="s">
        <v>12600</v>
      </c>
      <c r="C2173" s="6" t="s">
        <v>2422</v>
      </c>
      <c r="D2173" s="37"/>
    </row>
    <row r="2174" spans="1:4" ht="15" x14ac:dyDescent="0.25">
      <c r="A2174" s="6" t="s">
        <v>2416</v>
      </c>
      <c r="B2174" s="6" t="s">
        <v>12599</v>
      </c>
      <c r="C2174" s="6" t="s">
        <v>2423</v>
      </c>
      <c r="D2174" s="37"/>
    </row>
    <row r="2175" spans="1:4" ht="15" x14ac:dyDescent="0.25">
      <c r="A2175" s="6" t="s">
        <v>2186</v>
      </c>
      <c r="B2175" s="6" t="s">
        <v>12600</v>
      </c>
      <c r="C2175" s="6" t="s">
        <v>2424</v>
      </c>
      <c r="D2175" s="37"/>
    </row>
    <row r="2176" spans="1:4" ht="15" x14ac:dyDescent="0.25">
      <c r="A2176" s="6" t="s">
        <v>2187</v>
      </c>
      <c r="B2176" s="6" t="s">
        <v>12600</v>
      </c>
      <c r="C2176" s="6" t="s">
        <v>2425</v>
      </c>
      <c r="D2176" s="37"/>
    </row>
    <row r="2177" spans="1:4" ht="15" x14ac:dyDescent="0.25">
      <c r="A2177" s="6" t="s">
        <v>2188</v>
      </c>
      <c r="B2177" s="6" t="s">
        <v>12600</v>
      </c>
      <c r="C2177" s="6" t="s">
        <v>2426</v>
      </c>
      <c r="D2177" s="37"/>
    </row>
    <row r="2178" spans="1:4" ht="15" x14ac:dyDescent="0.25">
      <c r="A2178" s="6" t="s">
        <v>2189</v>
      </c>
      <c r="B2178" s="6" t="s">
        <v>12600</v>
      </c>
      <c r="C2178" s="6" t="s">
        <v>2427</v>
      </c>
      <c r="D2178" s="37"/>
    </row>
    <row r="2179" spans="1:4" ht="15" x14ac:dyDescent="0.25">
      <c r="A2179" s="6" t="s">
        <v>2190</v>
      </c>
      <c r="B2179" s="6" t="s">
        <v>12600</v>
      </c>
      <c r="C2179" s="6" t="s">
        <v>2428</v>
      </c>
      <c r="D2179" s="37"/>
    </row>
    <row r="2180" spans="1:4" ht="15" x14ac:dyDescent="0.25">
      <c r="A2180" s="6" t="s">
        <v>2191</v>
      </c>
      <c r="B2180" s="6" t="s">
        <v>12600</v>
      </c>
      <c r="C2180" s="6" t="s">
        <v>2429</v>
      </c>
      <c r="D2180" s="37"/>
    </row>
    <row r="2181" spans="1:4" ht="15" x14ac:dyDescent="0.25">
      <c r="A2181" s="6" t="s">
        <v>2192</v>
      </c>
      <c r="B2181" s="6" t="s">
        <v>12600</v>
      </c>
      <c r="C2181" s="6" t="s">
        <v>2430</v>
      </c>
      <c r="D2181" s="37"/>
    </row>
    <row r="2182" spans="1:4" ht="15" x14ac:dyDescent="0.25">
      <c r="A2182" s="6" t="s">
        <v>2193</v>
      </c>
      <c r="B2182" s="6" t="s">
        <v>12600</v>
      </c>
      <c r="C2182" s="6" t="s">
        <v>2431</v>
      </c>
      <c r="D2182" s="37"/>
    </row>
    <row r="2183" spans="1:4" ht="15" x14ac:dyDescent="0.25">
      <c r="A2183" s="6" t="s">
        <v>2194</v>
      </c>
      <c r="B2183" s="6" t="s">
        <v>12600</v>
      </c>
      <c r="C2183" s="6" t="s">
        <v>2432</v>
      </c>
      <c r="D2183" s="37"/>
    </row>
    <row r="2184" spans="1:4" ht="15" x14ac:dyDescent="0.25">
      <c r="A2184" s="6" t="s">
        <v>2195</v>
      </c>
      <c r="B2184" s="6" t="s">
        <v>12600</v>
      </c>
      <c r="C2184" s="6" t="s">
        <v>2433</v>
      </c>
      <c r="D2184" s="37"/>
    </row>
    <row r="2185" spans="1:4" ht="15" x14ac:dyDescent="0.25">
      <c r="A2185" s="6" t="s">
        <v>2196</v>
      </c>
      <c r="B2185" s="6" t="s">
        <v>12600</v>
      </c>
      <c r="C2185" s="6" t="s">
        <v>2434</v>
      </c>
      <c r="D2185" s="37"/>
    </row>
    <row r="2186" spans="1:4" ht="15" x14ac:dyDescent="0.25">
      <c r="A2186" s="6" t="s">
        <v>2197</v>
      </c>
      <c r="B2186" s="6" t="s">
        <v>12600</v>
      </c>
      <c r="C2186" s="6" t="s">
        <v>2435</v>
      </c>
      <c r="D2186" s="37"/>
    </row>
    <row r="2187" spans="1:4" ht="15" x14ac:dyDescent="0.25">
      <c r="A2187" s="6" t="s">
        <v>2198</v>
      </c>
      <c r="B2187" s="6" t="s">
        <v>12600</v>
      </c>
      <c r="C2187" s="6" t="s">
        <v>2436</v>
      </c>
      <c r="D2187" s="37"/>
    </row>
    <row r="2188" spans="1:4" ht="15" x14ac:dyDescent="0.25">
      <c r="A2188" s="6" t="s">
        <v>2199</v>
      </c>
      <c r="B2188" s="6" t="s">
        <v>12600</v>
      </c>
      <c r="C2188" s="6" t="s">
        <v>2437</v>
      </c>
      <c r="D2188" s="37"/>
    </row>
    <row r="2189" spans="1:4" ht="15" x14ac:dyDescent="0.25">
      <c r="A2189" s="6" t="s">
        <v>2200</v>
      </c>
      <c r="B2189" s="6" t="s">
        <v>12600</v>
      </c>
      <c r="C2189" s="6" t="s">
        <v>2438</v>
      </c>
      <c r="D2189" s="37"/>
    </row>
    <row r="2190" spans="1:4" ht="15" x14ac:dyDescent="0.25">
      <c r="A2190" s="6" t="s">
        <v>2201</v>
      </c>
      <c r="B2190" s="6" t="s">
        <v>12600</v>
      </c>
      <c r="C2190" s="6" t="s">
        <v>2439</v>
      </c>
      <c r="D2190" s="37"/>
    </row>
    <row r="2191" spans="1:4" ht="15" x14ac:dyDescent="0.25">
      <c r="A2191" s="6" t="s">
        <v>2202</v>
      </c>
      <c r="B2191" s="6" t="s">
        <v>12600</v>
      </c>
      <c r="C2191" s="6" t="s">
        <v>2440</v>
      </c>
      <c r="D2191" s="37"/>
    </row>
    <row r="2192" spans="1:4" ht="15" x14ac:dyDescent="0.25">
      <c r="A2192" s="6" t="s">
        <v>2203</v>
      </c>
      <c r="B2192" s="6" t="s">
        <v>12600</v>
      </c>
      <c r="C2192" s="6" t="s">
        <v>2441</v>
      </c>
      <c r="D2192" s="37"/>
    </row>
    <row r="2193" spans="1:4" ht="15" x14ac:dyDescent="0.25">
      <c r="A2193" s="6" t="s">
        <v>2204</v>
      </c>
      <c r="B2193" s="6" t="s">
        <v>12600</v>
      </c>
      <c r="C2193" s="6" t="s">
        <v>2442</v>
      </c>
      <c r="D2193" s="37"/>
    </row>
    <row r="2194" spans="1:4" ht="15" x14ac:dyDescent="0.25">
      <c r="A2194" s="6" t="s">
        <v>2205</v>
      </c>
      <c r="B2194" s="6" t="s">
        <v>12600</v>
      </c>
      <c r="C2194" s="6" t="s">
        <v>2443</v>
      </c>
      <c r="D2194" s="37"/>
    </row>
    <row r="2195" spans="1:4" ht="15" x14ac:dyDescent="0.25">
      <c r="A2195" s="6" t="s">
        <v>2206</v>
      </c>
      <c r="B2195" s="6" t="s">
        <v>12600</v>
      </c>
      <c r="C2195" s="6" t="s">
        <v>2444</v>
      </c>
      <c r="D2195" s="37"/>
    </row>
    <row r="2196" spans="1:4" ht="15" x14ac:dyDescent="0.25">
      <c r="A2196" s="6" t="s">
        <v>2207</v>
      </c>
      <c r="B2196" s="6" t="s">
        <v>12600</v>
      </c>
      <c r="C2196" s="6" t="s">
        <v>2445</v>
      </c>
      <c r="D2196" s="37"/>
    </row>
    <row r="2197" spans="1:4" ht="15" x14ac:dyDescent="0.25">
      <c r="A2197" s="6" t="s">
        <v>2208</v>
      </c>
      <c r="B2197" s="6" t="s">
        <v>12600</v>
      </c>
      <c r="C2197" s="6" t="s">
        <v>2446</v>
      </c>
      <c r="D2197" s="37"/>
    </row>
    <row r="2198" spans="1:4" ht="15" x14ac:dyDescent="0.25">
      <c r="A2198" s="6" t="s">
        <v>2209</v>
      </c>
      <c r="B2198" s="6" t="s">
        <v>12600</v>
      </c>
      <c r="C2198" s="6" t="s">
        <v>2447</v>
      </c>
      <c r="D2198" s="37"/>
    </row>
    <row r="2199" spans="1:4" ht="15" x14ac:dyDescent="0.25">
      <c r="A2199" s="6" t="s">
        <v>2210</v>
      </c>
      <c r="B2199" s="6" t="s">
        <v>12600</v>
      </c>
      <c r="C2199" s="6" t="s">
        <v>2448</v>
      </c>
      <c r="D2199" s="37"/>
    </row>
    <row r="2200" spans="1:4" ht="15" x14ac:dyDescent="0.25">
      <c r="A2200" s="6" t="s">
        <v>2211</v>
      </c>
      <c r="B2200" s="6" t="s">
        <v>12600</v>
      </c>
      <c r="C2200" s="6" t="s">
        <v>2449</v>
      </c>
      <c r="D2200" s="37"/>
    </row>
    <row r="2201" spans="1:4" ht="15" x14ac:dyDescent="0.25">
      <c r="A2201" s="6" t="s">
        <v>2212</v>
      </c>
      <c r="B2201" s="6" t="s">
        <v>12600</v>
      </c>
      <c r="C2201" s="6" t="s">
        <v>2450</v>
      </c>
      <c r="D2201" s="37"/>
    </row>
    <row r="2202" spans="1:4" ht="15" x14ac:dyDescent="0.25">
      <c r="A2202" s="6" t="s">
        <v>2213</v>
      </c>
      <c r="B2202" s="6" t="s">
        <v>12600</v>
      </c>
      <c r="C2202" s="6" t="s">
        <v>2451</v>
      </c>
      <c r="D2202" s="37"/>
    </row>
    <row r="2203" spans="1:4" ht="15" x14ac:dyDescent="0.25">
      <c r="A2203" s="6" t="s">
        <v>2214</v>
      </c>
      <c r="B2203" s="6" t="s">
        <v>12600</v>
      </c>
      <c r="C2203" s="6" t="s">
        <v>2452</v>
      </c>
      <c r="D2203" s="37"/>
    </row>
    <row r="2204" spans="1:4" ht="15" x14ac:dyDescent="0.25">
      <c r="A2204" s="6" t="s">
        <v>2215</v>
      </c>
      <c r="B2204" s="6" t="s">
        <v>12600</v>
      </c>
      <c r="C2204" s="6" t="s">
        <v>2453</v>
      </c>
      <c r="D2204" s="37"/>
    </row>
    <row r="2205" spans="1:4" ht="15" x14ac:dyDescent="0.25">
      <c r="A2205" s="6" t="s">
        <v>2216</v>
      </c>
      <c r="B2205" s="6" t="s">
        <v>12600</v>
      </c>
      <c r="C2205" s="6" t="s">
        <v>2454</v>
      </c>
      <c r="D2205" s="37"/>
    </row>
    <row r="2206" spans="1:4" ht="15" x14ac:dyDescent="0.25">
      <c r="A2206" s="6" t="s">
        <v>2217</v>
      </c>
      <c r="B2206" s="6" t="s">
        <v>12600</v>
      </c>
      <c r="C2206" s="6" t="s">
        <v>2455</v>
      </c>
      <c r="D2206" s="37"/>
    </row>
    <row r="2207" spans="1:4" ht="15" x14ac:dyDescent="0.25">
      <c r="A2207" s="6" t="s">
        <v>2218</v>
      </c>
      <c r="B2207" s="6" t="s">
        <v>12600</v>
      </c>
      <c r="C2207" s="6" t="s">
        <v>2456</v>
      </c>
      <c r="D2207" s="37"/>
    </row>
    <row r="2208" spans="1:4" ht="15" x14ac:dyDescent="0.25">
      <c r="A2208" s="6" t="s">
        <v>2219</v>
      </c>
      <c r="B2208" s="6" t="s">
        <v>12600</v>
      </c>
      <c r="C2208" s="6" t="s">
        <v>2457</v>
      </c>
      <c r="D2208" s="37"/>
    </row>
    <row r="2209" spans="1:4" ht="15" x14ac:dyDescent="0.25">
      <c r="A2209" s="6" t="s">
        <v>2220</v>
      </c>
      <c r="B2209" s="6" t="s">
        <v>12600</v>
      </c>
      <c r="C2209" s="6" t="s">
        <v>2458</v>
      </c>
      <c r="D2209" s="37"/>
    </row>
    <row r="2210" spans="1:4" ht="15" x14ac:dyDescent="0.25">
      <c r="A2210" s="6" t="s">
        <v>2221</v>
      </c>
      <c r="B2210" s="6" t="s">
        <v>12600</v>
      </c>
      <c r="C2210" s="6" t="s">
        <v>2459</v>
      </c>
      <c r="D2210" s="37"/>
    </row>
    <row r="2211" spans="1:4" ht="15" x14ac:dyDescent="0.25">
      <c r="A2211" s="6" t="s">
        <v>2222</v>
      </c>
      <c r="B2211" s="6" t="s">
        <v>12600</v>
      </c>
      <c r="C2211" s="6" t="s">
        <v>2460</v>
      </c>
      <c r="D2211" s="37"/>
    </row>
    <row r="2212" spans="1:4" ht="15" x14ac:dyDescent="0.25">
      <c r="A2212" s="6" t="s">
        <v>2223</v>
      </c>
      <c r="B2212" s="6" t="s">
        <v>12600</v>
      </c>
      <c r="C2212" s="6" t="s">
        <v>2461</v>
      </c>
      <c r="D2212" s="37"/>
    </row>
    <row r="2213" spans="1:4" ht="15" x14ac:dyDescent="0.25">
      <c r="A2213" s="6" t="s">
        <v>2224</v>
      </c>
      <c r="B2213" s="6" t="s">
        <v>12600</v>
      </c>
      <c r="C2213" s="6" t="s">
        <v>2462</v>
      </c>
      <c r="D2213" s="37"/>
    </row>
    <row r="2214" spans="1:4" ht="15" x14ac:dyDescent="0.25">
      <c r="A2214" s="6" t="s">
        <v>2225</v>
      </c>
      <c r="B2214" s="6" t="s">
        <v>12600</v>
      </c>
      <c r="C2214" s="6" t="s">
        <v>2463</v>
      </c>
      <c r="D2214" s="37"/>
    </row>
    <row r="2215" spans="1:4" ht="15" x14ac:dyDescent="0.25">
      <c r="A2215" s="6" t="s">
        <v>2226</v>
      </c>
      <c r="B2215" s="6" t="s">
        <v>12600</v>
      </c>
      <c r="C2215" s="6" t="s">
        <v>2464</v>
      </c>
      <c r="D2215" s="37"/>
    </row>
    <row r="2216" spans="1:4" ht="15" x14ac:dyDescent="0.25">
      <c r="A2216" s="6" t="s">
        <v>2227</v>
      </c>
      <c r="B2216" s="6" t="s">
        <v>12600</v>
      </c>
      <c r="C2216" s="6" t="s">
        <v>2465</v>
      </c>
      <c r="D2216" s="37"/>
    </row>
    <row r="2217" spans="1:4" ht="15" x14ac:dyDescent="0.25">
      <c r="A2217" s="6" t="s">
        <v>2228</v>
      </c>
      <c r="B2217" s="6" t="s">
        <v>12600</v>
      </c>
      <c r="C2217" s="6" t="s">
        <v>2466</v>
      </c>
      <c r="D2217" s="37"/>
    </row>
    <row r="2218" spans="1:4" ht="15" x14ac:dyDescent="0.25">
      <c r="A2218" s="6" t="s">
        <v>2229</v>
      </c>
      <c r="B2218" s="6" t="s">
        <v>12600</v>
      </c>
      <c r="C2218" s="6" t="s">
        <v>2467</v>
      </c>
      <c r="D2218" s="37"/>
    </row>
    <row r="2219" spans="1:4" ht="15" x14ac:dyDescent="0.25">
      <c r="A2219" s="6" t="s">
        <v>2230</v>
      </c>
      <c r="B2219" s="6" t="s">
        <v>12600</v>
      </c>
      <c r="C2219" s="6" t="s">
        <v>2468</v>
      </c>
      <c r="D2219" s="37"/>
    </row>
    <row r="2220" spans="1:4" ht="15" x14ac:dyDescent="0.25">
      <c r="A2220" s="6" t="s">
        <v>2231</v>
      </c>
      <c r="B2220" s="6" t="s">
        <v>12600</v>
      </c>
      <c r="C2220" s="6" t="s">
        <v>2469</v>
      </c>
      <c r="D2220" s="37"/>
    </row>
    <row r="2221" spans="1:4" ht="15" x14ac:dyDescent="0.25">
      <c r="A2221" s="6" t="s">
        <v>2232</v>
      </c>
      <c r="B2221" s="6" t="s">
        <v>12600</v>
      </c>
      <c r="C2221" s="6" t="s">
        <v>2470</v>
      </c>
      <c r="D2221" s="37"/>
    </row>
    <row r="2222" spans="1:4" ht="15" x14ac:dyDescent="0.25">
      <c r="A2222" s="6" t="s">
        <v>2233</v>
      </c>
      <c r="B2222" s="6" t="s">
        <v>12600</v>
      </c>
      <c r="C2222" s="6" t="s">
        <v>2471</v>
      </c>
      <c r="D2222" s="37"/>
    </row>
    <row r="2223" spans="1:4" ht="15" x14ac:dyDescent="0.25">
      <c r="A2223" s="6" t="s">
        <v>2234</v>
      </c>
      <c r="B2223" s="6" t="s">
        <v>12600</v>
      </c>
      <c r="C2223" s="6" t="s">
        <v>2472</v>
      </c>
      <c r="D2223" s="37"/>
    </row>
    <row r="2224" spans="1:4" ht="15" x14ac:dyDescent="0.25">
      <c r="A2224" s="6" t="s">
        <v>2235</v>
      </c>
      <c r="B2224" s="6" t="s">
        <v>12600</v>
      </c>
      <c r="C2224" s="6" t="s">
        <v>2473</v>
      </c>
      <c r="D2224" s="37"/>
    </row>
    <row r="2225" spans="1:4" ht="15" x14ac:dyDescent="0.25">
      <c r="A2225" s="6" t="s">
        <v>2236</v>
      </c>
      <c r="B2225" s="6" t="s">
        <v>12600</v>
      </c>
      <c r="C2225" s="6" t="s">
        <v>2474</v>
      </c>
      <c r="D2225" s="37"/>
    </row>
    <row r="2226" spans="1:4" ht="15" x14ac:dyDescent="0.25">
      <c r="A2226" s="6" t="s">
        <v>2237</v>
      </c>
      <c r="B2226" s="6" t="s">
        <v>12600</v>
      </c>
      <c r="C2226" s="6" t="s">
        <v>2475</v>
      </c>
      <c r="D2226" s="37"/>
    </row>
    <row r="2227" spans="1:4" ht="15" x14ac:dyDescent="0.25">
      <c r="A2227" s="6" t="s">
        <v>2238</v>
      </c>
      <c r="B2227" s="6" t="s">
        <v>12600</v>
      </c>
      <c r="C2227" s="6" t="s">
        <v>2476</v>
      </c>
      <c r="D2227" s="37"/>
    </row>
    <row r="2228" spans="1:4" ht="15" x14ac:dyDescent="0.25">
      <c r="A2228" s="6" t="s">
        <v>2239</v>
      </c>
      <c r="B2228" s="6" t="s">
        <v>12600</v>
      </c>
      <c r="C2228" s="6" t="s">
        <v>2477</v>
      </c>
      <c r="D2228" s="37"/>
    </row>
    <row r="2229" spans="1:4" ht="15" x14ac:dyDescent="0.25">
      <c r="A2229" s="6" t="s">
        <v>2240</v>
      </c>
      <c r="B2229" s="6" t="s">
        <v>12600</v>
      </c>
      <c r="C2229" s="6" t="s">
        <v>2478</v>
      </c>
      <c r="D2229" s="37"/>
    </row>
    <row r="2230" spans="1:4" ht="15" x14ac:dyDescent="0.25">
      <c r="A2230" s="6" t="s">
        <v>2241</v>
      </c>
      <c r="B2230" s="6" t="s">
        <v>12600</v>
      </c>
      <c r="C2230" s="6" t="s">
        <v>2479</v>
      </c>
      <c r="D2230" s="37"/>
    </row>
    <row r="2231" spans="1:4" ht="15" x14ac:dyDescent="0.25">
      <c r="A2231" s="6" t="s">
        <v>2242</v>
      </c>
      <c r="B2231" s="6" t="s">
        <v>12600</v>
      </c>
      <c r="C2231" s="6" t="s">
        <v>2480</v>
      </c>
      <c r="D2231" s="37"/>
    </row>
    <row r="2232" spans="1:4" ht="15" x14ac:dyDescent="0.25">
      <c r="A2232" s="6" t="s">
        <v>2243</v>
      </c>
      <c r="B2232" s="6" t="s">
        <v>12600</v>
      </c>
      <c r="C2232" s="6" t="s">
        <v>2481</v>
      </c>
      <c r="D2232" s="37"/>
    </row>
    <row r="2233" spans="1:4" ht="15" x14ac:dyDescent="0.25">
      <c r="A2233" s="6" t="s">
        <v>2244</v>
      </c>
      <c r="B2233" s="6" t="s">
        <v>12600</v>
      </c>
      <c r="C2233" s="6" t="s">
        <v>2482</v>
      </c>
      <c r="D2233" s="37"/>
    </row>
    <row r="2234" spans="1:4" ht="15" x14ac:dyDescent="0.25">
      <c r="A2234" s="6" t="s">
        <v>2245</v>
      </c>
      <c r="B2234" s="6" t="s">
        <v>12600</v>
      </c>
      <c r="C2234" s="6" t="s">
        <v>2483</v>
      </c>
      <c r="D2234" s="37"/>
    </row>
    <row r="2235" spans="1:4" ht="15" x14ac:dyDescent="0.25">
      <c r="A2235" s="6" t="s">
        <v>2246</v>
      </c>
      <c r="B2235" s="6" t="s">
        <v>12600</v>
      </c>
      <c r="C2235" s="6" t="s">
        <v>2484</v>
      </c>
      <c r="D2235" s="37"/>
    </row>
    <row r="2236" spans="1:4" ht="15" x14ac:dyDescent="0.25">
      <c r="A2236" s="6" t="s">
        <v>2247</v>
      </c>
      <c r="B2236" s="6" t="s">
        <v>12600</v>
      </c>
      <c r="C2236" s="6" t="s">
        <v>2485</v>
      </c>
      <c r="D2236" s="37"/>
    </row>
    <row r="2237" spans="1:4" ht="15" x14ac:dyDescent="0.25">
      <c r="A2237" s="6" t="s">
        <v>2248</v>
      </c>
      <c r="B2237" s="6" t="s">
        <v>12600</v>
      </c>
      <c r="C2237" s="6" t="s">
        <v>2486</v>
      </c>
      <c r="D2237" s="37"/>
    </row>
    <row r="2238" spans="1:4" ht="15" x14ac:dyDescent="0.25">
      <c r="A2238" s="6" t="s">
        <v>2249</v>
      </c>
      <c r="B2238" s="6" t="s">
        <v>12600</v>
      </c>
      <c r="C2238" s="6" t="s">
        <v>2487</v>
      </c>
      <c r="D2238" s="37"/>
    </row>
    <row r="2239" spans="1:4" ht="15" x14ac:dyDescent="0.25">
      <c r="A2239" s="6" t="s">
        <v>2250</v>
      </c>
      <c r="B2239" s="6" t="s">
        <v>12600</v>
      </c>
      <c r="C2239" s="6" t="s">
        <v>2488</v>
      </c>
      <c r="D2239" s="37"/>
    </row>
    <row r="2240" spans="1:4" ht="15" x14ac:dyDescent="0.25">
      <c r="A2240" s="6" t="s">
        <v>2251</v>
      </c>
      <c r="B2240" s="6" t="s">
        <v>12600</v>
      </c>
      <c r="C2240" s="6" t="s">
        <v>2489</v>
      </c>
      <c r="D2240" s="37"/>
    </row>
    <row r="2241" spans="1:4" ht="15" x14ac:dyDescent="0.25">
      <c r="A2241" s="6" t="s">
        <v>2252</v>
      </c>
      <c r="B2241" s="6" t="s">
        <v>12600</v>
      </c>
      <c r="C2241" s="6" t="s">
        <v>2490</v>
      </c>
      <c r="D2241" s="37"/>
    </row>
    <row r="2242" spans="1:4" ht="15" x14ac:dyDescent="0.25">
      <c r="A2242" s="6" t="s">
        <v>2253</v>
      </c>
      <c r="B2242" s="6" t="s">
        <v>12600</v>
      </c>
      <c r="C2242" s="6" t="s">
        <v>2491</v>
      </c>
      <c r="D2242" s="37"/>
    </row>
    <row r="2243" spans="1:4" ht="15" x14ac:dyDescent="0.25">
      <c r="A2243" s="6" t="s">
        <v>12605</v>
      </c>
      <c r="B2243" s="6" t="s">
        <v>12600</v>
      </c>
      <c r="C2243" s="6" t="s">
        <v>2492</v>
      </c>
      <c r="D2243" s="37"/>
    </row>
    <row r="2244" spans="1:4" ht="15" x14ac:dyDescent="0.25">
      <c r="A2244" s="6" t="s">
        <v>2254</v>
      </c>
      <c r="B2244" s="6" t="s">
        <v>12600</v>
      </c>
      <c r="C2244" s="6" t="s">
        <v>2494</v>
      </c>
      <c r="D2244" s="37"/>
    </row>
    <row r="2245" spans="1:4" ht="15" x14ac:dyDescent="0.25">
      <c r="A2245" s="6" t="s">
        <v>2255</v>
      </c>
      <c r="B2245" s="6" t="s">
        <v>12600</v>
      </c>
      <c r="C2245" s="6" t="s">
        <v>2496</v>
      </c>
      <c r="D2245" s="37"/>
    </row>
    <row r="2246" spans="1:4" ht="15" x14ac:dyDescent="0.25">
      <c r="A2246" s="6" t="s">
        <v>2256</v>
      </c>
      <c r="B2246" s="6" t="s">
        <v>12600</v>
      </c>
      <c r="C2246" s="6" t="s">
        <v>2498</v>
      </c>
      <c r="D2246" s="37"/>
    </row>
    <row r="2247" spans="1:4" ht="15" x14ac:dyDescent="0.25">
      <c r="A2247" s="6" t="s">
        <v>2257</v>
      </c>
      <c r="B2247" s="6" t="s">
        <v>12600</v>
      </c>
      <c r="C2247" s="6" t="s">
        <v>2499</v>
      </c>
      <c r="D2247" s="37"/>
    </row>
    <row r="2248" spans="1:4" ht="15" x14ac:dyDescent="0.25">
      <c r="A2248" s="6" t="s">
        <v>2258</v>
      </c>
      <c r="B2248" s="6" t="s">
        <v>12600</v>
      </c>
      <c r="C2248" s="6" t="s">
        <v>2500</v>
      </c>
      <c r="D2248" s="37"/>
    </row>
    <row r="2249" spans="1:4" ht="15" x14ac:dyDescent="0.25">
      <c r="A2249" s="6" t="s">
        <v>2259</v>
      </c>
      <c r="B2249" s="6" t="s">
        <v>12600</v>
      </c>
      <c r="C2249" s="6" t="s">
        <v>2501</v>
      </c>
      <c r="D2249" s="37"/>
    </row>
    <row r="2250" spans="1:4" ht="15" x14ac:dyDescent="0.25">
      <c r="A2250" s="6" t="s">
        <v>2260</v>
      </c>
      <c r="B2250" s="6" t="s">
        <v>12600</v>
      </c>
      <c r="C2250" s="6" t="s">
        <v>2502</v>
      </c>
      <c r="D2250" s="37"/>
    </row>
    <row r="2251" spans="1:4" ht="15" x14ac:dyDescent="0.25">
      <c r="A2251" s="6" t="s">
        <v>2493</v>
      </c>
      <c r="B2251" s="6" t="s">
        <v>12599</v>
      </c>
      <c r="C2251" s="6" t="s">
        <v>2503</v>
      </c>
      <c r="D2251" s="37"/>
    </row>
    <row r="2252" spans="1:4" ht="15" x14ac:dyDescent="0.25">
      <c r="A2252" s="6" t="s">
        <v>2495</v>
      </c>
      <c r="B2252" s="6" t="s">
        <v>12599</v>
      </c>
      <c r="C2252" s="6" t="s">
        <v>2504</v>
      </c>
      <c r="D2252" s="37"/>
    </row>
    <row r="2253" spans="1:4" ht="15" x14ac:dyDescent="0.25">
      <c r="A2253" s="6" t="s">
        <v>2497</v>
      </c>
      <c r="B2253" s="6" t="s">
        <v>12599</v>
      </c>
      <c r="C2253" s="6" t="s">
        <v>2505</v>
      </c>
      <c r="D2253" s="37"/>
    </row>
    <row r="2254" spans="1:4" ht="15" x14ac:dyDescent="0.25">
      <c r="A2254" s="6" t="s">
        <v>2261</v>
      </c>
      <c r="B2254" s="6" t="s">
        <v>12600</v>
      </c>
      <c r="C2254" s="6" t="s">
        <v>2506</v>
      </c>
      <c r="D2254" s="37"/>
    </row>
    <row r="2255" spans="1:4" ht="15" x14ac:dyDescent="0.25">
      <c r="A2255" s="6" t="s">
        <v>2262</v>
      </c>
      <c r="B2255" s="6" t="s">
        <v>12600</v>
      </c>
      <c r="C2255" s="6" t="s">
        <v>2507</v>
      </c>
      <c r="D2255" s="37"/>
    </row>
    <row r="2256" spans="1:4" ht="15" x14ac:dyDescent="0.25">
      <c r="A2256" s="6" t="s">
        <v>2263</v>
      </c>
      <c r="B2256" s="6" t="s">
        <v>12600</v>
      </c>
      <c r="C2256" s="6" t="s">
        <v>2508</v>
      </c>
      <c r="D2256" s="37"/>
    </row>
    <row r="2257" spans="1:4" ht="15" x14ac:dyDescent="0.25">
      <c r="A2257" s="6" t="s">
        <v>2264</v>
      </c>
      <c r="B2257" s="6" t="s">
        <v>12600</v>
      </c>
      <c r="C2257" s="6" t="s">
        <v>2509</v>
      </c>
      <c r="D2257" s="37"/>
    </row>
    <row r="2258" spans="1:4" ht="15" x14ac:dyDescent="0.25">
      <c r="A2258" s="6" t="s">
        <v>2265</v>
      </c>
      <c r="B2258" s="6" t="s">
        <v>12600</v>
      </c>
      <c r="C2258" s="6" t="s">
        <v>2511</v>
      </c>
      <c r="D2258" s="37"/>
    </row>
    <row r="2259" spans="1:4" ht="15" x14ac:dyDescent="0.25">
      <c r="A2259" s="6" t="s">
        <v>2266</v>
      </c>
      <c r="B2259" s="6" t="s">
        <v>12600</v>
      </c>
      <c r="C2259" s="6" t="s">
        <v>2512</v>
      </c>
      <c r="D2259" s="37"/>
    </row>
    <row r="2260" spans="1:4" ht="15" x14ac:dyDescent="0.25">
      <c r="A2260" s="6" t="s">
        <v>2267</v>
      </c>
      <c r="B2260" s="6" t="s">
        <v>12600</v>
      </c>
      <c r="C2260" s="6" t="s">
        <v>2513</v>
      </c>
      <c r="D2260" s="37"/>
    </row>
    <row r="2261" spans="1:4" ht="15" x14ac:dyDescent="0.25">
      <c r="A2261" s="6" t="s">
        <v>2268</v>
      </c>
      <c r="B2261" s="6" t="s">
        <v>12600</v>
      </c>
      <c r="C2261" s="6" t="s">
        <v>2514</v>
      </c>
      <c r="D2261" s="37"/>
    </row>
    <row r="2262" spans="1:4" ht="15" x14ac:dyDescent="0.25">
      <c r="A2262" s="6" t="s">
        <v>2269</v>
      </c>
      <c r="B2262" s="6" t="s">
        <v>12600</v>
      </c>
      <c r="C2262" s="6" t="s">
        <v>2515</v>
      </c>
      <c r="D2262" s="37"/>
    </row>
    <row r="2263" spans="1:4" ht="15" x14ac:dyDescent="0.25">
      <c r="A2263" s="6" t="s">
        <v>2270</v>
      </c>
      <c r="B2263" s="6" t="s">
        <v>12600</v>
      </c>
      <c r="C2263" s="6" t="s">
        <v>2517</v>
      </c>
      <c r="D2263" s="37"/>
    </row>
    <row r="2264" spans="1:4" ht="15" x14ac:dyDescent="0.25">
      <c r="A2264" s="6" t="s">
        <v>2271</v>
      </c>
      <c r="B2264" s="6" t="s">
        <v>12600</v>
      </c>
      <c r="C2264" s="6" t="s">
        <v>2518</v>
      </c>
      <c r="D2264" s="37"/>
    </row>
    <row r="2265" spans="1:4" ht="15" x14ac:dyDescent="0.25">
      <c r="A2265" s="6" t="s">
        <v>2510</v>
      </c>
      <c r="B2265" s="6" t="s">
        <v>12599</v>
      </c>
      <c r="C2265" s="6" t="s">
        <v>2519</v>
      </c>
      <c r="D2265" s="37"/>
    </row>
    <row r="2266" spans="1:4" ht="15" x14ac:dyDescent="0.25">
      <c r="A2266" s="6" t="s">
        <v>2272</v>
      </c>
      <c r="B2266" s="6" t="s">
        <v>12600</v>
      </c>
      <c r="C2266" s="6" t="s">
        <v>2520</v>
      </c>
      <c r="D2266" s="37"/>
    </row>
    <row r="2267" spans="1:4" ht="15" x14ac:dyDescent="0.25">
      <c r="A2267" s="6" t="s">
        <v>2273</v>
      </c>
      <c r="B2267" s="6" t="s">
        <v>12600</v>
      </c>
      <c r="C2267" s="6" t="s">
        <v>2521</v>
      </c>
      <c r="D2267" s="37"/>
    </row>
    <row r="2268" spans="1:4" ht="15" x14ac:dyDescent="0.25">
      <c r="A2268" s="6" t="s">
        <v>2274</v>
      </c>
      <c r="B2268" s="6" t="s">
        <v>12600</v>
      </c>
      <c r="C2268" s="6" t="s">
        <v>12606</v>
      </c>
      <c r="D2268" s="37"/>
    </row>
    <row r="2269" spans="1:4" ht="15" x14ac:dyDescent="0.25">
      <c r="A2269" s="6" t="s">
        <v>2275</v>
      </c>
      <c r="B2269" s="6" t="s">
        <v>12600</v>
      </c>
      <c r="C2269" s="6" t="s">
        <v>2522</v>
      </c>
      <c r="D2269" s="37"/>
    </row>
    <row r="2270" spans="1:4" ht="15" x14ac:dyDescent="0.25">
      <c r="A2270" s="6" t="s">
        <v>2516</v>
      </c>
      <c r="B2270" s="6" t="s">
        <v>12599</v>
      </c>
      <c r="C2270" s="6" t="s">
        <v>2523</v>
      </c>
      <c r="D2270" s="37"/>
    </row>
    <row r="2271" spans="1:4" ht="15" x14ac:dyDescent="0.25">
      <c r="A2271" s="6" t="s">
        <v>2276</v>
      </c>
      <c r="B2271" s="6" t="s">
        <v>12600</v>
      </c>
      <c r="C2271" s="6" t="s">
        <v>2524</v>
      </c>
      <c r="D2271" s="37"/>
    </row>
    <row r="2272" spans="1:4" ht="15" x14ac:dyDescent="0.25">
      <c r="A2272" s="6" t="s">
        <v>2277</v>
      </c>
      <c r="B2272" s="6" t="s">
        <v>12600</v>
      </c>
      <c r="C2272" s="6" t="s">
        <v>2525</v>
      </c>
      <c r="D2272" s="37"/>
    </row>
    <row r="2273" spans="1:4" ht="15" x14ac:dyDescent="0.25">
      <c r="A2273" s="6" t="s">
        <v>2278</v>
      </c>
      <c r="B2273" s="6" t="s">
        <v>12600</v>
      </c>
      <c r="C2273" s="6" t="s">
        <v>2526</v>
      </c>
      <c r="D2273" s="37"/>
    </row>
    <row r="2274" spans="1:4" ht="15" x14ac:dyDescent="0.25">
      <c r="A2274" s="6" t="s">
        <v>2279</v>
      </c>
      <c r="B2274" s="6" t="s">
        <v>12600</v>
      </c>
      <c r="C2274" s="6" t="s">
        <v>2528</v>
      </c>
      <c r="D2274" s="37"/>
    </row>
    <row r="2275" spans="1:4" ht="15" x14ac:dyDescent="0.25">
      <c r="A2275" s="6" t="s">
        <v>2280</v>
      </c>
      <c r="B2275" s="6" t="s">
        <v>12600</v>
      </c>
      <c r="C2275" s="6" t="s">
        <v>2529</v>
      </c>
      <c r="D2275" s="37"/>
    </row>
    <row r="2276" spans="1:4" ht="15" x14ac:dyDescent="0.25">
      <c r="A2276" s="6" t="s">
        <v>2281</v>
      </c>
      <c r="B2276" s="6" t="s">
        <v>12600</v>
      </c>
      <c r="C2276" s="6" t="s">
        <v>2530</v>
      </c>
      <c r="D2276" s="37"/>
    </row>
    <row r="2277" spans="1:4" ht="15" x14ac:dyDescent="0.25">
      <c r="A2277" s="6" t="s">
        <v>2282</v>
      </c>
      <c r="B2277" s="6" t="s">
        <v>12600</v>
      </c>
      <c r="C2277" s="6" t="s">
        <v>2531</v>
      </c>
      <c r="D2277" s="37"/>
    </row>
    <row r="2278" spans="1:4" ht="15" x14ac:dyDescent="0.25">
      <c r="A2278" s="6" t="s">
        <v>2283</v>
      </c>
      <c r="B2278" s="6" t="s">
        <v>12600</v>
      </c>
      <c r="C2278" s="6" t="s">
        <v>2532</v>
      </c>
      <c r="D2278" s="37"/>
    </row>
    <row r="2279" spans="1:4" ht="15" x14ac:dyDescent="0.25">
      <c r="A2279" s="6" t="s">
        <v>2284</v>
      </c>
      <c r="B2279" s="6" t="s">
        <v>12600</v>
      </c>
      <c r="C2279" s="6" t="s">
        <v>2533</v>
      </c>
      <c r="D2279" s="37"/>
    </row>
    <row r="2280" spans="1:4" ht="15" x14ac:dyDescent="0.25">
      <c r="A2280" s="6" t="s">
        <v>2527</v>
      </c>
      <c r="B2280" s="6" t="s">
        <v>12599</v>
      </c>
      <c r="C2280" s="6" t="s">
        <v>2535</v>
      </c>
      <c r="D2280" s="37"/>
    </row>
    <row r="2281" spans="1:4" ht="15" x14ac:dyDescent="0.25">
      <c r="A2281" s="6" t="s">
        <v>2285</v>
      </c>
      <c r="B2281" s="6" t="s">
        <v>12600</v>
      </c>
      <c r="C2281" s="6" t="s">
        <v>2536</v>
      </c>
      <c r="D2281" s="37"/>
    </row>
    <row r="2282" spans="1:4" ht="15" x14ac:dyDescent="0.25">
      <c r="A2282" s="6" t="s">
        <v>2286</v>
      </c>
      <c r="B2282" s="6" t="s">
        <v>12600</v>
      </c>
      <c r="C2282" s="6" t="s">
        <v>2537</v>
      </c>
      <c r="D2282" s="37"/>
    </row>
    <row r="2283" spans="1:4" ht="15" x14ac:dyDescent="0.25">
      <c r="A2283" s="6" t="s">
        <v>2287</v>
      </c>
      <c r="B2283" s="6" t="s">
        <v>12600</v>
      </c>
      <c r="C2283" s="6" t="s">
        <v>2538</v>
      </c>
      <c r="D2283" s="37"/>
    </row>
    <row r="2284" spans="1:4" ht="15" x14ac:dyDescent="0.25">
      <c r="A2284" s="6" t="s">
        <v>2288</v>
      </c>
      <c r="B2284" s="6" t="s">
        <v>12600</v>
      </c>
      <c r="C2284" s="6" t="s">
        <v>2539</v>
      </c>
      <c r="D2284" s="37"/>
    </row>
    <row r="2285" spans="1:4" ht="15" x14ac:dyDescent="0.25">
      <c r="A2285" s="6" t="s">
        <v>2289</v>
      </c>
      <c r="B2285" s="6" t="s">
        <v>12600</v>
      </c>
      <c r="C2285" s="6" t="s">
        <v>2540</v>
      </c>
      <c r="D2285" s="37"/>
    </row>
    <row r="2286" spans="1:4" ht="15" x14ac:dyDescent="0.25">
      <c r="A2286" s="6" t="s">
        <v>2534</v>
      </c>
      <c r="B2286" s="6" t="s">
        <v>12599</v>
      </c>
      <c r="C2286" s="6" t="s">
        <v>2541</v>
      </c>
      <c r="D2286" s="37"/>
    </row>
    <row r="2287" spans="1:4" ht="15" x14ac:dyDescent="0.25">
      <c r="A2287" s="6" t="s">
        <v>2290</v>
      </c>
      <c r="B2287" s="6" t="s">
        <v>12600</v>
      </c>
      <c r="C2287" s="6" t="s">
        <v>2542</v>
      </c>
      <c r="D2287" s="37"/>
    </row>
    <row r="2288" spans="1:4" ht="15" x14ac:dyDescent="0.25">
      <c r="A2288" s="6" t="s">
        <v>2291</v>
      </c>
      <c r="B2288" s="6" t="s">
        <v>12600</v>
      </c>
      <c r="C2288" s="6" t="s">
        <v>2543</v>
      </c>
      <c r="D2288" s="37"/>
    </row>
    <row r="2289" spans="1:4" ht="15" x14ac:dyDescent="0.25">
      <c r="A2289" s="6" t="s">
        <v>2292</v>
      </c>
      <c r="B2289" s="6" t="s">
        <v>12600</v>
      </c>
      <c r="C2289" s="6" t="s">
        <v>2544</v>
      </c>
      <c r="D2289" s="37"/>
    </row>
    <row r="2290" spans="1:4" ht="15" x14ac:dyDescent="0.25">
      <c r="A2290" s="6" t="s">
        <v>2293</v>
      </c>
      <c r="B2290" s="6" t="s">
        <v>12600</v>
      </c>
      <c r="C2290" s="6" t="s">
        <v>12607</v>
      </c>
      <c r="D2290" s="37"/>
    </row>
    <row r="2291" spans="1:4" ht="15" x14ac:dyDescent="0.25">
      <c r="A2291" s="6" t="s">
        <v>2294</v>
      </c>
      <c r="B2291" s="6" t="s">
        <v>12600</v>
      </c>
      <c r="C2291" s="6" t="s">
        <v>2545</v>
      </c>
      <c r="D2291" s="37"/>
    </row>
    <row r="2292" spans="1:4" ht="15" x14ac:dyDescent="0.25">
      <c r="A2292" s="6" t="s">
        <v>2295</v>
      </c>
      <c r="B2292" s="6" t="s">
        <v>12600</v>
      </c>
      <c r="C2292" s="6" t="s">
        <v>2546</v>
      </c>
      <c r="D2292" s="37"/>
    </row>
    <row r="2293" spans="1:4" ht="15" x14ac:dyDescent="0.25">
      <c r="A2293" s="6" t="s">
        <v>2296</v>
      </c>
      <c r="B2293" s="6" t="s">
        <v>12600</v>
      </c>
      <c r="C2293" s="6" t="s">
        <v>2547</v>
      </c>
      <c r="D2293" s="37"/>
    </row>
    <row r="2294" spans="1:4" ht="15" x14ac:dyDescent="0.25">
      <c r="A2294" s="6" t="s">
        <v>2297</v>
      </c>
      <c r="B2294" s="6" t="s">
        <v>12600</v>
      </c>
      <c r="C2294" s="6" t="s">
        <v>2548</v>
      </c>
      <c r="D2294" s="37"/>
    </row>
    <row r="2295" spans="1:4" ht="15" x14ac:dyDescent="0.25">
      <c r="A2295" s="6" t="s">
        <v>2298</v>
      </c>
      <c r="B2295" s="6" t="s">
        <v>12600</v>
      </c>
      <c r="C2295" s="6" t="s">
        <v>2549</v>
      </c>
      <c r="D2295" s="37"/>
    </row>
    <row r="2296" spans="1:4" ht="15" x14ac:dyDescent="0.25">
      <c r="A2296" s="6" t="s">
        <v>2299</v>
      </c>
      <c r="B2296" s="6" t="s">
        <v>12600</v>
      </c>
      <c r="C2296" s="6" t="s">
        <v>2550</v>
      </c>
      <c r="D2296" s="37"/>
    </row>
    <row r="2297" spans="1:4" ht="15" x14ac:dyDescent="0.25">
      <c r="A2297" s="6" t="s">
        <v>2300</v>
      </c>
      <c r="B2297" s="6" t="s">
        <v>12600</v>
      </c>
      <c r="C2297" s="6" t="s">
        <v>2551</v>
      </c>
      <c r="D2297" s="37"/>
    </row>
    <row r="2298" spans="1:4" ht="15" x14ac:dyDescent="0.25">
      <c r="A2298" s="6" t="s">
        <v>2301</v>
      </c>
      <c r="B2298" s="6" t="s">
        <v>12600</v>
      </c>
      <c r="C2298" s="6" t="s">
        <v>2552</v>
      </c>
      <c r="D2298" s="37"/>
    </row>
    <row r="2299" spans="1:4" ht="15" x14ac:dyDescent="0.25">
      <c r="A2299" s="6" t="s">
        <v>2302</v>
      </c>
      <c r="B2299" s="6" t="s">
        <v>12600</v>
      </c>
      <c r="C2299" s="6" t="s">
        <v>2553</v>
      </c>
      <c r="D2299" s="37"/>
    </row>
    <row r="2300" spans="1:4" ht="15" x14ac:dyDescent="0.25">
      <c r="A2300" s="6" t="s">
        <v>2303</v>
      </c>
      <c r="B2300" s="6" t="s">
        <v>12600</v>
      </c>
      <c r="C2300" s="6" t="s">
        <v>2554</v>
      </c>
      <c r="D2300" s="37"/>
    </row>
    <row r="2301" spans="1:4" ht="15" x14ac:dyDescent="0.25">
      <c r="A2301" s="6" t="s">
        <v>2304</v>
      </c>
      <c r="B2301" s="6" t="s">
        <v>12600</v>
      </c>
      <c r="C2301" s="6" t="s">
        <v>2555</v>
      </c>
      <c r="D2301" s="37"/>
    </row>
    <row r="2302" spans="1:4" ht="15" x14ac:dyDescent="0.25">
      <c r="A2302" s="6" t="s">
        <v>2305</v>
      </c>
      <c r="B2302" s="6" t="s">
        <v>12600</v>
      </c>
      <c r="C2302" s="6" t="s">
        <v>2556</v>
      </c>
      <c r="D2302" s="37"/>
    </row>
    <row r="2303" spans="1:4" ht="15" x14ac:dyDescent="0.25">
      <c r="A2303" s="6" t="s">
        <v>2306</v>
      </c>
      <c r="B2303" s="6" t="s">
        <v>12600</v>
      </c>
      <c r="C2303" s="6" t="s">
        <v>2557</v>
      </c>
      <c r="D2303" s="37"/>
    </row>
    <row r="2304" spans="1:4" ht="15" x14ac:dyDescent="0.25">
      <c r="A2304" s="6" t="s">
        <v>2307</v>
      </c>
      <c r="B2304" s="6" t="s">
        <v>12600</v>
      </c>
      <c r="C2304" s="6" t="s">
        <v>2558</v>
      </c>
      <c r="D2304" s="37"/>
    </row>
    <row r="2305" spans="1:4" ht="15" x14ac:dyDescent="0.25">
      <c r="A2305" s="6" t="s">
        <v>2308</v>
      </c>
      <c r="B2305" s="6" t="s">
        <v>12600</v>
      </c>
      <c r="C2305" s="6" t="s">
        <v>2559</v>
      </c>
      <c r="D2305" s="37"/>
    </row>
    <row r="2306" spans="1:4" ht="15" x14ac:dyDescent="0.25">
      <c r="A2306" s="6" t="s">
        <v>2309</v>
      </c>
      <c r="B2306" s="6" t="s">
        <v>12600</v>
      </c>
      <c r="C2306" s="6" t="s">
        <v>2560</v>
      </c>
      <c r="D2306" s="37"/>
    </row>
    <row r="2307" spans="1:4" ht="15" x14ac:dyDescent="0.25">
      <c r="A2307" s="6" t="s">
        <v>2310</v>
      </c>
      <c r="B2307" s="6" t="s">
        <v>12600</v>
      </c>
      <c r="C2307" s="6" t="s">
        <v>2561</v>
      </c>
      <c r="D2307" s="37"/>
    </row>
    <row r="2308" spans="1:4" ht="15" x14ac:dyDescent="0.25">
      <c r="A2308" s="6" t="s">
        <v>2311</v>
      </c>
      <c r="B2308" s="6" t="s">
        <v>12600</v>
      </c>
      <c r="C2308" s="6" t="s">
        <v>2562</v>
      </c>
      <c r="D2308" s="37"/>
    </row>
    <row r="2309" spans="1:4" ht="15" x14ac:dyDescent="0.25">
      <c r="A2309" s="6" t="s">
        <v>2312</v>
      </c>
      <c r="B2309" s="6" t="s">
        <v>12600</v>
      </c>
      <c r="C2309" s="6" t="s">
        <v>2564</v>
      </c>
      <c r="D2309" s="37"/>
    </row>
    <row r="2310" spans="1:4" ht="15" x14ac:dyDescent="0.25">
      <c r="A2310" s="6" t="s">
        <v>2313</v>
      </c>
      <c r="B2310" s="6" t="s">
        <v>12600</v>
      </c>
      <c r="C2310" s="6" t="s">
        <v>2565</v>
      </c>
      <c r="D2310" s="37"/>
    </row>
    <row r="2311" spans="1:4" ht="15" x14ac:dyDescent="0.25">
      <c r="A2311" s="6" t="s">
        <v>2314</v>
      </c>
      <c r="B2311" s="6" t="s">
        <v>12600</v>
      </c>
      <c r="C2311" s="6" t="s">
        <v>2566</v>
      </c>
      <c r="D2311" s="37"/>
    </row>
    <row r="2312" spans="1:4" ht="15" x14ac:dyDescent="0.25">
      <c r="A2312" s="6" t="s">
        <v>2315</v>
      </c>
      <c r="B2312" s="6" t="s">
        <v>12600</v>
      </c>
      <c r="C2312" s="6" t="s">
        <v>2567</v>
      </c>
      <c r="D2312" s="37"/>
    </row>
    <row r="2313" spans="1:4" ht="15" x14ac:dyDescent="0.25">
      <c r="A2313" s="6" t="s">
        <v>2316</v>
      </c>
      <c r="B2313" s="6" t="s">
        <v>12600</v>
      </c>
      <c r="C2313" s="6" t="s">
        <v>2569</v>
      </c>
      <c r="D2313" s="37"/>
    </row>
    <row r="2314" spans="1:4" ht="15" x14ac:dyDescent="0.25">
      <c r="A2314" s="6" t="s">
        <v>2563</v>
      </c>
      <c r="B2314" s="6" t="s">
        <v>12599</v>
      </c>
      <c r="C2314" s="6" t="s">
        <v>2570</v>
      </c>
      <c r="D2314" s="37"/>
    </row>
    <row r="2315" spans="1:4" ht="15" x14ac:dyDescent="0.25">
      <c r="A2315" s="6" t="s">
        <v>2317</v>
      </c>
      <c r="B2315" s="6" t="s">
        <v>12600</v>
      </c>
      <c r="C2315" s="6" t="s">
        <v>2572</v>
      </c>
      <c r="D2315" s="37"/>
    </row>
    <row r="2316" spans="1:4" ht="15" x14ac:dyDescent="0.25">
      <c r="A2316" s="6" t="s">
        <v>2318</v>
      </c>
      <c r="B2316" s="6" t="s">
        <v>12600</v>
      </c>
      <c r="C2316" s="6" t="s">
        <v>2573</v>
      </c>
      <c r="D2316" s="37"/>
    </row>
    <row r="2317" spans="1:4" ht="15" x14ac:dyDescent="0.25">
      <c r="A2317" s="6" t="s">
        <v>2319</v>
      </c>
      <c r="B2317" s="6" t="s">
        <v>12600</v>
      </c>
      <c r="C2317" s="6" t="s">
        <v>2574</v>
      </c>
      <c r="D2317" s="37"/>
    </row>
    <row r="2318" spans="1:4" ht="15" x14ac:dyDescent="0.25">
      <c r="A2318" s="6" t="s">
        <v>2568</v>
      </c>
      <c r="B2318" s="6" t="s">
        <v>12599</v>
      </c>
      <c r="C2318" s="6" t="s">
        <v>2575</v>
      </c>
      <c r="D2318" s="37"/>
    </row>
    <row r="2319" spans="1:4" ht="15" x14ac:dyDescent="0.25">
      <c r="A2319" s="6" t="s">
        <v>2320</v>
      </c>
      <c r="B2319" s="6" t="s">
        <v>12600</v>
      </c>
      <c r="C2319" s="6" t="s">
        <v>2576</v>
      </c>
      <c r="D2319" s="37"/>
    </row>
    <row r="2320" spans="1:4" ht="15" x14ac:dyDescent="0.25">
      <c r="A2320" s="6" t="s">
        <v>2571</v>
      </c>
      <c r="B2320" s="6" t="s">
        <v>12599</v>
      </c>
      <c r="C2320" s="6" t="s">
        <v>2577</v>
      </c>
      <c r="D2320" s="37"/>
    </row>
    <row r="2321" spans="1:4" ht="15" x14ac:dyDescent="0.25">
      <c r="A2321" s="6" t="s">
        <v>2321</v>
      </c>
      <c r="B2321" s="6" t="s">
        <v>12600</v>
      </c>
      <c r="C2321" s="6" t="s">
        <v>2578</v>
      </c>
      <c r="D2321" s="37"/>
    </row>
    <row r="2322" spans="1:4" ht="15" x14ac:dyDescent="0.25">
      <c r="A2322" s="6" t="s">
        <v>2322</v>
      </c>
      <c r="B2322" s="6" t="s">
        <v>12600</v>
      </c>
      <c r="C2322" s="6" t="s">
        <v>2579</v>
      </c>
      <c r="D2322" s="37"/>
    </row>
    <row r="2323" spans="1:4" ht="15" x14ac:dyDescent="0.25">
      <c r="A2323" s="6" t="s">
        <v>2323</v>
      </c>
      <c r="B2323" s="6" t="s">
        <v>12600</v>
      </c>
      <c r="C2323" s="6" t="s">
        <v>2580</v>
      </c>
      <c r="D2323" s="37"/>
    </row>
    <row r="2324" spans="1:4" ht="15" x14ac:dyDescent="0.25">
      <c r="A2324" s="6" t="s">
        <v>2324</v>
      </c>
      <c r="B2324" s="6" t="s">
        <v>12600</v>
      </c>
      <c r="C2324" s="6" t="s">
        <v>2581</v>
      </c>
      <c r="D2324" s="37"/>
    </row>
    <row r="2325" spans="1:4" ht="15" x14ac:dyDescent="0.25">
      <c r="A2325" s="6" t="s">
        <v>2325</v>
      </c>
      <c r="B2325" s="6" t="s">
        <v>12600</v>
      </c>
      <c r="C2325" s="6" t="s">
        <v>2582</v>
      </c>
      <c r="D2325" s="37"/>
    </row>
    <row r="2326" spans="1:4" ht="15" x14ac:dyDescent="0.25">
      <c r="A2326" s="6" t="s">
        <v>2326</v>
      </c>
      <c r="B2326" s="6" t="s">
        <v>12600</v>
      </c>
      <c r="C2326" s="6" t="s">
        <v>2583</v>
      </c>
      <c r="D2326" s="37"/>
    </row>
    <row r="2327" spans="1:4" ht="15" x14ac:dyDescent="0.25">
      <c r="A2327" s="6" t="s">
        <v>2327</v>
      </c>
      <c r="B2327" s="6" t="s">
        <v>12600</v>
      </c>
      <c r="C2327" s="6" t="s">
        <v>2584</v>
      </c>
      <c r="D2327" s="37"/>
    </row>
    <row r="2328" spans="1:4" ht="15" x14ac:dyDescent="0.25">
      <c r="A2328" s="6" t="s">
        <v>2328</v>
      </c>
      <c r="B2328" s="6" t="s">
        <v>12600</v>
      </c>
      <c r="C2328" s="6" t="s">
        <v>2585</v>
      </c>
      <c r="D2328" s="37"/>
    </row>
    <row r="2329" spans="1:4" ht="15" x14ac:dyDescent="0.25">
      <c r="A2329" s="6" t="s">
        <v>2329</v>
      </c>
      <c r="B2329" s="6" t="s">
        <v>12600</v>
      </c>
      <c r="C2329" s="6" t="s">
        <v>2586</v>
      </c>
      <c r="D2329" s="37"/>
    </row>
    <row r="2330" spans="1:4" ht="15" x14ac:dyDescent="0.25">
      <c r="A2330" s="6" t="s">
        <v>2330</v>
      </c>
      <c r="B2330" s="6" t="s">
        <v>12600</v>
      </c>
      <c r="C2330" s="6" t="s">
        <v>2587</v>
      </c>
      <c r="D2330" s="37"/>
    </row>
    <row r="2331" spans="1:4" ht="15" x14ac:dyDescent="0.25">
      <c r="A2331" s="6" t="s">
        <v>2331</v>
      </c>
      <c r="B2331" s="6" t="s">
        <v>12600</v>
      </c>
      <c r="C2331" s="6" t="s">
        <v>2588</v>
      </c>
      <c r="D2331" s="37"/>
    </row>
    <row r="2332" spans="1:4" ht="15" x14ac:dyDescent="0.25">
      <c r="A2332" s="6" t="s">
        <v>2332</v>
      </c>
      <c r="B2332" s="6" t="s">
        <v>12600</v>
      </c>
      <c r="C2332" s="6" t="s">
        <v>2589</v>
      </c>
      <c r="D2332" s="37"/>
    </row>
    <row r="2333" spans="1:4" ht="15" x14ac:dyDescent="0.25">
      <c r="A2333" s="6" t="s">
        <v>2333</v>
      </c>
      <c r="B2333" s="6" t="s">
        <v>12600</v>
      </c>
      <c r="C2333" s="6" t="s">
        <v>2590</v>
      </c>
      <c r="D2333" s="37"/>
    </row>
    <row r="2334" spans="1:4" ht="15" x14ac:dyDescent="0.25">
      <c r="A2334" s="6" t="s">
        <v>2334</v>
      </c>
      <c r="B2334" s="6" t="s">
        <v>12600</v>
      </c>
      <c r="C2334" s="6" t="s">
        <v>2591</v>
      </c>
      <c r="D2334" s="37"/>
    </row>
    <row r="2335" spans="1:4" ht="15" x14ac:dyDescent="0.25">
      <c r="A2335" s="6" t="s">
        <v>2335</v>
      </c>
      <c r="B2335" s="6" t="s">
        <v>12599</v>
      </c>
      <c r="C2335" s="6" t="s">
        <v>2592</v>
      </c>
      <c r="D2335" s="37"/>
    </row>
    <row r="2336" spans="1:4" ht="15" x14ac:dyDescent="0.25">
      <c r="A2336" s="6" t="s">
        <v>2336</v>
      </c>
      <c r="B2336" s="6" t="s">
        <v>12600</v>
      </c>
      <c r="C2336" s="6" t="s">
        <v>2593</v>
      </c>
      <c r="D2336" s="37"/>
    </row>
    <row r="2337" spans="1:4" ht="15" x14ac:dyDescent="0.25">
      <c r="A2337" s="6" t="s">
        <v>2337</v>
      </c>
      <c r="B2337" s="6" t="s">
        <v>12600</v>
      </c>
      <c r="C2337" s="6" t="s">
        <v>2594</v>
      </c>
      <c r="D2337" s="37"/>
    </row>
    <row r="2338" spans="1:4" ht="15" x14ac:dyDescent="0.25">
      <c r="A2338" s="6" t="s">
        <v>2338</v>
      </c>
      <c r="B2338" s="6" t="s">
        <v>12600</v>
      </c>
      <c r="C2338" s="6" t="s">
        <v>2595</v>
      </c>
      <c r="D2338" s="37"/>
    </row>
    <row r="2339" spans="1:4" ht="15" x14ac:dyDescent="0.25">
      <c r="A2339" s="6" t="s">
        <v>2339</v>
      </c>
      <c r="B2339" s="6" t="s">
        <v>12600</v>
      </c>
      <c r="C2339" s="6" t="s">
        <v>2596</v>
      </c>
      <c r="D2339" s="37"/>
    </row>
    <row r="2340" spans="1:4" ht="15" x14ac:dyDescent="0.25">
      <c r="A2340" s="6" t="s">
        <v>2340</v>
      </c>
      <c r="B2340" s="6" t="s">
        <v>12600</v>
      </c>
      <c r="C2340" s="6" t="s">
        <v>2597</v>
      </c>
      <c r="D2340" s="37"/>
    </row>
    <row r="2341" spans="1:4" ht="15" x14ac:dyDescent="0.25">
      <c r="A2341" s="6" t="s">
        <v>2341</v>
      </c>
      <c r="B2341" s="6" t="s">
        <v>12600</v>
      </c>
      <c r="C2341" s="6" t="s">
        <v>2598</v>
      </c>
      <c r="D2341" s="37"/>
    </row>
    <row r="2342" spans="1:4" ht="15" x14ac:dyDescent="0.25">
      <c r="A2342" s="6" t="s">
        <v>2342</v>
      </c>
      <c r="B2342" s="6" t="s">
        <v>12600</v>
      </c>
      <c r="C2342" s="6" t="s">
        <v>2599</v>
      </c>
      <c r="D2342" s="37"/>
    </row>
    <row r="2343" spans="1:4" ht="15" x14ac:dyDescent="0.25">
      <c r="A2343" s="6" t="s">
        <v>2343</v>
      </c>
      <c r="B2343" s="6" t="s">
        <v>12600</v>
      </c>
      <c r="C2343" s="6" t="s">
        <v>2600</v>
      </c>
      <c r="D2343" s="37"/>
    </row>
    <row r="2344" spans="1:4" ht="15" x14ac:dyDescent="0.25">
      <c r="A2344" s="6" t="s">
        <v>2344</v>
      </c>
      <c r="B2344" s="6" t="s">
        <v>12600</v>
      </c>
      <c r="C2344" s="6" t="s">
        <v>2601</v>
      </c>
      <c r="D2344" s="37"/>
    </row>
    <row r="2345" spans="1:4" ht="15" x14ac:dyDescent="0.25">
      <c r="A2345" s="6" t="s">
        <v>2345</v>
      </c>
      <c r="B2345" s="6" t="s">
        <v>12600</v>
      </c>
      <c r="C2345" s="6" t="s">
        <v>2602</v>
      </c>
      <c r="D2345" s="37"/>
    </row>
    <row r="2346" spans="1:4" ht="15" x14ac:dyDescent="0.25">
      <c r="A2346" s="6" t="s">
        <v>2346</v>
      </c>
      <c r="B2346" s="6" t="s">
        <v>12600</v>
      </c>
      <c r="C2346" s="6" t="s">
        <v>2603</v>
      </c>
      <c r="D2346" s="37"/>
    </row>
    <row r="2347" spans="1:4" ht="15" x14ac:dyDescent="0.25">
      <c r="A2347" s="6" t="s">
        <v>2347</v>
      </c>
      <c r="B2347" s="6" t="s">
        <v>12600</v>
      </c>
      <c r="C2347" s="6" t="s">
        <v>2604</v>
      </c>
      <c r="D2347" s="37"/>
    </row>
    <row r="2348" spans="1:4" ht="15" x14ac:dyDescent="0.25">
      <c r="A2348" s="6" t="s">
        <v>2348</v>
      </c>
      <c r="B2348" s="6" t="s">
        <v>12600</v>
      </c>
      <c r="C2348" s="6" t="s">
        <v>2605</v>
      </c>
      <c r="D2348" s="37"/>
    </row>
    <row r="2349" spans="1:4" ht="15" x14ac:dyDescent="0.25">
      <c r="A2349" s="6" t="s">
        <v>2349</v>
      </c>
      <c r="B2349" s="6" t="s">
        <v>12600</v>
      </c>
      <c r="C2349" s="6" t="s">
        <v>2606</v>
      </c>
      <c r="D2349" s="37"/>
    </row>
    <row r="2350" spans="1:4" ht="15" x14ac:dyDescent="0.25">
      <c r="A2350" s="6" t="s">
        <v>2350</v>
      </c>
      <c r="B2350" s="6" t="s">
        <v>12600</v>
      </c>
      <c r="C2350" s="6" t="s">
        <v>2607</v>
      </c>
      <c r="D2350" s="37"/>
    </row>
    <row r="2351" spans="1:4" ht="15" x14ac:dyDescent="0.25">
      <c r="A2351" s="6" t="s">
        <v>2351</v>
      </c>
      <c r="B2351" s="6" t="s">
        <v>12600</v>
      </c>
      <c r="C2351" s="6" t="s">
        <v>2608</v>
      </c>
      <c r="D2351" s="37"/>
    </row>
    <row r="2352" spans="1:4" ht="15" x14ac:dyDescent="0.25">
      <c r="A2352" s="6" t="s">
        <v>2352</v>
      </c>
      <c r="B2352" s="6" t="s">
        <v>12600</v>
      </c>
      <c r="C2352" s="6" t="s">
        <v>2609</v>
      </c>
      <c r="D2352" s="37"/>
    </row>
    <row r="2353" spans="1:4" ht="15" x14ac:dyDescent="0.25">
      <c r="A2353" s="6" t="s">
        <v>2353</v>
      </c>
      <c r="B2353" s="6" t="s">
        <v>12600</v>
      </c>
      <c r="C2353" s="6" t="s">
        <v>2610</v>
      </c>
      <c r="D2353" s="37"/>
    </row>
    <row r="2354" spans="1:4" ht="15" x14ac:dyDescent="0.25">
      <c r="A2354" s="6" t="s">
        <v>2354</v>
      </c>
      <c r="B2354" s="6" t="s">
        <v>12600</v>
      </c>
      <c r="C2354" s="6" t="s">
        <v>2612</v>
      </c>
      <c r="D2354" s="37"/>
    </row>
    <row r="2355" spans="1:4" ht="15" x14ac:dyDescent="0.25">
      <c r="A2355" s="6" t="s">
        <v>2355</v>
      </c>
      <c r="B2355" s="6" t="s">
        <v>12600</v>
      </c>
      <c r="C2355" s="6" t="s">
        <v>2614</v>
      </c>
      <c r="D2355" s="37"/>
    </row>
    <row r="2356" spans="1:4" ht="15" x14ac:dyDescent="0.25">
      <c r="A2356" s="6" t="s">
        <v>2356</v>
      </c>
      <c r="B2356" s="6" t="s">
        <v>12600</v>
      </c>
      <c r="C2356" s="6" t="s">
        <v>2616</v>
      </c>
      <c r="D2356" s="37"/>
    </row>
    <row r="2357" spans="1:4" ht="15" x14ac:dyDescent="0.25">
      <c r="A2357" s="6" t="s">
        <v>2357</v>
      </c>
      <c r="B2357" s="6" t="s">
        <v>12600</v>
      </c>
      <c r="C2357" s="6" t="s">
        <v>2618</v>
      </c>
      <c r="D2357" s="37"/>
    </row>
    <row r="2358" spans="1:4" ht="15" x14ac:dyDescent="0.25">
      <c r="A2358" s="6" t="s">
        <v>2358</v>
      </c>
      <c r="B2358" s="6" t="s">
        <v>12600</v>
      </c>
      <c r="C2358" s="6" t="s">
        <v>2619</v>
      </c>
      <c r="D2358" s="37"/>
    </row>
    <row r="2359" spans="1:4" ht="15" x14ac:dyDescent="0.25">
      <c r="A2359" s="6" t="s">
        <v>2611</v>
      </c>
      <c r="B2359" s="6" t="s">
        <v>12599</v>
      </c>
      <c r="C2359" s="6" t="s">
        <v>2620</v>
      </c>
      <c r="D2359" s="37"/>
    </row>
    <row r="2360" spans="1:4" ht="15" x14ac:dyDescent="0.25">
      <c r="A2360" s="6" t="s">
        <v>2613</v>
      </c>
      <c r="B2360" s="6" t="s">
        <v>12599</v>
      </c>
      <c r="C2360" s="6" t="s">
        <v>2621</v>
      </c>
      <c r="D2360" s="37"/>
    </row>
    <row r="2361" spans="1:4" ht="15" x14ac:dyDescent="0.25">
      <c r="A2361" s="6" t="s">
        <v>2615</v>
      </c>
      <c r="B2361" s="6" t="s">
        <v>12599</v>
      </c>
      <c r="C2361" s="6" t="s">
        <v>2622</v>
      </c>
      <c r="D2361" s="37"/>
    </row>
    <row r="2362" spans="1:4" ht="15" x14ac:dyDescent="0.25">
      <c r="A2362" s="6" t="s">
        <v>2617</v>
      </c>
      <c r="B2362" s="6" t="s">
        <v>12599</v>
      </c>
      <c r="C2362" s="6" t="s">
        <v>2623</v>
      </c>
      <c r="D2362" s="37"/>
    </row>
    <row r="2363" spans="1:4" ht="15" x14ac:dyDescent="0.25">
      <c r="A2363" s="6" t="s">
        <v>2359</v>
      </c>
      <c r="B2363" s="6" t="s">
        <v>12600</v>
      </c>
      <c r="C2363" s="6" t="s">
        <v>2625</v>
      </c>
      <c r="D2363" s="37"/>
    </row>
    <row r="2364" spans="1:4" ht="15" x14ac:dyDescent="0.25">
      <c r="A2364" s="6" t="s">
        <v>2360</v>
      </c>
      <c r="B2364" s="6" t="s">
        <v>12600</v>
      </c>
      <c r="C2364" s="6" t="s">
        <v>2627</v>
      </c>
      <c r="D2364" s="37"/>
    </row>
    <row r="2365" spans="1:4" ht="15" x14ac:dyDescent="0.25">
      <c r="A2365" s="6" t="s">
        <v>2361</v>
      </c>
      <c r="B2365" s="6" t="s">
        <v>12600</v>
      </c>
      <c r="C2365" s="6" t="s">
        <v>2629</v>
      </c>
      <c r="D2365" s="37"/>
    </row>
    <row r="2366" spans="1:4" ht="15" x14ac:dyDescent="0.25">
      <c r="A2366" s="6" t="s">
        <v>2362</v>
      </c>
      <c r="B2366" s="6" t="s">
        <v>12600</v>
      </c>
      <c r="C2366" s="6" t="s">
        <v>2630</v>
      </c>
      <c r="D2366" s="37"/>
    </row>
    <row r="2367" spans="1:4" ht="15" x14ac:dyDescent="0.25">
      <c r="A2367" s="6" t="s">
        <v>2363</v>
      </c>
      <c r="B2367" s="6" t="s">
        <v>12600</v>
      </c>
      <c r="C2367" s="6" t="s">
        <v>2631</v>
      </c>
      <c r="D2367" s="37"/>
    </row>
    <row r="2368" spans="1:4" ht="15" x14ac:dyDescent="0.25">
      <c r="A2368" s="6" t="s">
        <v>2624</v>
      </c>
      <c r="B2368" s="6" t="s">
        <v>12599</v>
      </c>
      <c r="C2368" s="6" t="s">
        <v>2632</v>
      </c>
      <c r="D2368" s="37"/>
    </row>
    <row r="2369" spans="1:4" ht="15" x14ac:dyDescent="0.25">
      <c r="A2369" s="6" t="s">
        <v>2626</v>
      </c>
      <c r="B2369" s="6" t="s">
        <v>12599</v>
      </c>
      <c r="C2369" s="6" t="s">
        <v>2633</v>
      </c>
      <c r="D2369" s="37"/>
    </row>
    <row r="2370" spans="1:4" ht="15" x14ac:dyDescent="0.25">
      <c r="A2370" s="6" t="s">
        <v>2628</v>
      </c>
      <c r="B2370" s="6" t="s">
        <v>12599</v>
      </c>
      <c r="C2370" s="6" t="s">
        <v>2635</v>
      </c>
      <c r="D2370" s="37"/>
    </row>
    <row r="2371" spans="1:4" ht="15" x14ac:dyDescent="0.25">
      <c r="A2371" s="6" t="s">
        <v>2364</v>
      </c>
      <c r="B2371" s="6" t="s">
        <v>12600</v>
      </c>
      <c r="C2371" s="6" t="s">
        <v>2636</v>
      </c>
      <c r="D2371" s="37"/>
    </row>
    <row r="2372" spans="1:4" ht="15" x14ac:dyDescent="0.25">
      <c r="A2372" s="6" t="s">
        <v>2365</v>
      </c>
      <c r="B2372" s="6" t="s">
        <v>12600</v>
      </c>
      <c r="C2372" s="6" t="s">
        <v>2637</v>
      </c>
      <c r="D2372" s="37"/>
    </row>
    <row r="2373" spans="1:4" ht="15" x14ac:dyDescent="0.25">
      <c r="A2373" s="6" t="s">
        <v>2366</v>
      </c>
      <c r="B2373" s="6" t="s">
        <v>12600</v>
      </c>
      <c r="C2373" s="6" t="s">
        <v>2638</v>
      </c>
      <c r="D2373" s="37"/>
    </row>
    <row r="2374" spans="1:4" ht="15" x14ac:dyDescent="0.25">
      <c r="A2374" s="6" t="s">
        <v>2367</v>
      </c>
      <c r="B2374" s="6" t="s">
        <v>12600</v>
      </c>
      <c r="C2374" s="6" t="s">
        <v>2639</v>
      </c>
      <c r="D2374" s="37"/>
    </row>
    <row r="2375" spans="1:4" ht="15" x14ac:dyDescent="0.25">
      <c r="A2375" s="6" t="s">
        <v>2634</v>
      </c>
      <c r="B2375" s="6" t="s">
        <v>12599</v>
      </c>
      <c r="C2375" s="6" t="s">
        <v>2641</v>
      </c>
      <c r="D2375" s="37"/>
    </row>
    <row r="2376" spans="1:4" ht="15" x14ac:dyDescent="0.25">
      <c r="A2376" s="6" t="s">
        <v>2368</v>
      </c>
      <c r="B2376" s="6" t="s">
        <v>12600</v>
      </c>
      <c r="C2376" s="6" t="s">
        <v>2643</v>
      </c>
      <c r="D2376" s="37"/>
    </row>
    <row r="2377" spans="1:4" ht="15" x14ac:dyDescent="0.25">
      <c r="A2377" s="6" t="s">
        <v>2369</v>
      </c>
      <c r="B2377" s="6" t="s">
        <v>12600</v>
      </c>
      <c r="C2377" s="6" t="s">
        <v>2645</v>
      </c>
      <c r="D2377" s="37"/>
    </row>
    <row r="2378" spans="1:4" ht="15" x14ac:dyDescent="0.25">
      <c r="A2378" s="6" t="s">
        <v>2370</v>
      </c>
      <c r="B2378" s="6" t="s">
        <v>12600</v>
      </c>
      <c r="C2378" s="6" t="s">
        <v>2646</v>
      </c>
      <c r="D2378" s="37"/>
    </row>
    <row r="2379" spans="1:4" ht="15" x14ac:dyDescent="0.25">
      <c r="A2379" s="6" t="s">
        <v>2371</v>
      </c>
      <c r="B2379" s="6" t="s">
        <v>12600</v>
      </c>
      <c r="C2379" s="6" t="s">
        <v>2647</v>
      </c>
      <c r="D2379" s="37"/>
    </row>
    <row r="2380" spans="1:4" ht="15" x14ac:dyDescent="0.25">
      <c r="A2380" s="6" t="s">
        <v>2640</v>
      </c>
      <c r="B2380" s="6" t="s">
        <v>12599</v>
      </c>
      <c r="C2380" s="6" t="s">
        <v>2649</v>
      </c>
      <c r="D2380" s="37"/>
    </row>
    <row r="2381" spans="1:4" ht="15" x14ac:dyDescent="0.25">
      <c r="A2381" s="6" t="s">
        <v>2642</v>
      </c>
      <c r="B2381" s="6" t="s">
        <v>12599</v>
      </c>
      <c r="C2381" s="6" t="s">
        <v>2650</v>
      </c>
      <c r="D2381" s="37"/>
    </row>
    <row r="2382" spans="1:4" ht="15" x14ac:dyDescent="0.25">
      <c r="A2382" s="6" t="s">
        <v>2644</v>
      </c>
      <c r="B2382" s="6" t="s">
        <v>12599</v>
      </c>
      <c r="C2382" s="6" t="s">
        <v>2651</v>
      </c>
      <c r="D2382" s="37"/>
    </row>
    <row r="2383" spans="1:4" ht="15" x14ac:dyDescent="0.25">
      <c r="A2383" s="6" t="s">
        <v>2372</v>
      </c>
      <c r="B2383" s="6" t="s">
        <v>12600</v>
      </c>
      <c r="C2383" s="6" t="s">
        <v>2652</v>
      </c>
      <c r="D2383" s="37"/>
    </row>
    <row r="2384" spans="1:4" ht="15" x14ac:dyDescent="0.25">
      <c r="A2384" s="6" t="s">
        <v>2373</v>
      </c>
      <c r="B2384" s="6" t="s">
        <v>12600</v>
      </c>
      <c r="C2384" s="6" t="s">
        <v>2653</v>
      </c>
      <c r="D2384" s="37"/>
    </row>
    <row r="2385" spans="1:4" ht="15" x14ac:dyDescent="0.25">
      <c r="A2385" s="6" t="s">
        <v>2648</v>
      </c>
      <c r="B2385" s="6" t="s">
        <v>12599</v>
      </c>
      <c r="C2385" s="6" t="s">
        <v>2654</v>
      </c>
      <c r="D2385" s="37"/>
    </row>
    <row r="2386" spans="1:4" ht="15" x14ac:dyDescent="0.25">
      <c r="A2386" s="6" t="s">
        <v>2374</v>
      </c>
      <c r="B2386" s="6" t="s">
        <v>12600</v>
      </c>
      <c r="C2386" s="6" t="s">
        <v>2655</v>
      </c>
      <c r="D2386" s="37"/>
    </row>
    <row r="2387" spans="1:4" ht="15" x14ac:dyDescent="0.25">
      <c r="A2387" s="6" t="s">
        <v>2375</v>
      </c>
      <c r="B2387" s="6" t="s">
        <v>12600</v>
      </c>
      <c r="C2387" s="6" t="s">
        <v>2656</v>
      </c>
      <c r="D2387" s="37"/>
    </row>
    <row r="2388" spans="1:4" ht="15" x14ac:dyDescent="0.25">
      <c r="A2388" s="6" t="s">
        <v>2376</v>
      </c>
      <c r="B2388" s="6" t="s">
        <v>12600</v>
      </c>
      <c r="C2388" s="6" t="s">
        <v>2657</v>
      </c>
      <c r="D2388" s="37"/>
    </row>
    <row r="2389" spans="1:4" ht="15" x14ac:dyDescent="0.25">
      <c r="A2389" s="6" t="s">
        <v>2377</v>
      </c>
      <c r="B2389" s="6" t="s">
        <v>12600</v>
      </c>
      <c r="C2389" s="6" t="s">
        <v>2658</v>
      </c>
      <c r="D2389" s="37"/>
    </row>
    <row r="2390" spans="1:4" ht="15" x14ac:dyDescent="0.25">
      <c r="A2390" s="6" t="s">
        <v>2378</v>
      </c>
      <c r="B2390" s="6" t="s">
        <v>12600</v>
      </c>
      <c r="C2390" s="6" t="s">
        <v>2659</v>
      </c>
      <c r="D2390" s="37"/>
    </row>
    <row r="2391" spans="1:4" ht="15" x14ac:dyDescent="0.25">
      <c r="A2391" s="6" t="s">
        <v>2379</v>
      </c>
      <c r="B2391" s="6" t="s">
        <v>12600</v>
      </c>
      <c r="C2391" s="6" t="s">
        <v>2660</v>
      </c>
      <c r="D2391" s="37"/>
    </row>
    <row r="2392" spans="1:4" ht="15" x14ac:dyDescent="0.25">
      <c r="A2392" s="6" t="s">
        <v>2380</v>
      </c>
      <c r="B2392" s="6" t="s">
        <v>12600</v>
      </c>
      <c r="C2392" s="6" t="s">
        <v>2661</v>
      </c>
      <c r="D2392" s="37"/>
    </row>
    <row r="2393" spans="1:4" ht="15" x14ac:dyDescent="0.25">
      <c r="A2393" s="6" t="s">
        <v>2381</v>
      </c>
      <c r="B2393" s="6" t="s">
        <v>12600</v>
      </c>
      <c r="C2393" s="6" t="s">
        <v>2662</v>
      </c>
      <c r="D2393" s="37"/>
    </row>
    <row r="2394" spans="1:4" ht="15" x14ac:dyDescent="0.25">
      <c r="A2394" s="6" t="s">
        <v>2382</v>
      </c>
      <c r="B2394" s="6" t="s">
        <v>12600</v>
      </c>
      <c r="C2394" s="6" t="s">
        <v>2663</v>
      </c>
      <c r="D2394" s="37"/>
    </row>
    <row r="2395" spans="1:4" ht="15" x14ac:dyDescent="0.25">
      <c r="A2395" s="6" t="s">
        <v>2383</v>
      </c>
      <c r="B2395" s="6" t="s">
        <v>12600</v>
      </c>
      <c r="C2395" s="6" t="s">
        <v>2664</v>
      </c>
      <c r="D2395" s="37"/>
    </row>
    <row r="2396" spans="1:4" ht="15" x14ac:dyDescent="0.25">
      <c r="A2396" s="6" t="s">
        <v>2384</v>
      </c>
      <c r="B2396" s="6" t="s">
        <v>12600</v>
      </c>
      <c r="C2396" s="6" t="s">
        <v>2665</v>
      </c>
      <c r="D2396" s="37"/>
    </row>
    <row r="2397" spans="1:4" ht="15" x14ac:dyDescent="0.25">
      <c r="A2397" s="6" t="s">
        <v>2385</v>
      </c>
      <c r="B2397" s="6" t="s">
        <v>12600</v>
      </c>
      <c r="C2397" s="6" t="s">
        <v>2666</v>
      </c>
      <c r="D2397" s="37"/>
    </row>
    <row r="2398" spans="1:4" ht="15" x14ac:dyDescent="0.25">
      <c r="A2398" s="6" t="s">
        <v>2386</v>
      </c>
      <c r="B2398" s="6" t="s">
        <v>12600</v>
      </c>
      <c r="C2398" s="6" t="s">
        <v>2667</v>
      </c>
      <c r="D2398" s="37"/>
    </row>
    <row r="2399" spans="1:4" ht="15" x14ac:dyDescent="0.25">
      <c r="A2399" s="6" t="s">
        <v>2387</v>
      </c>
      <c r="B2399" s="6" t="s">
        <v>12600</v>
      </c>
      <c r="C2399" s="6" t="s">
        <v>2668</v>
      </c>
      <c r="D2399" s="37"/>
    </row>
    <row r="2400" spans="1:4" ht="15" x14ac:dyDescent="0.25">
      <c r="A2400" s="6" t="s">
        <v>2388</v>
      </c>
      <c r="B2400" s="6" t="s">
        <v>12600</v>
      </c>
      <c r="C2400" s="6" t="s">
        <v>2669</v>
      </c>
      <c r="D2400" s="37"/>
    </row>
    <row r="2401" spans="1:4" ht="15" x14ac:dyDescent="0.25">
      <c r="A2401" s="6" t="s">
        <v>2389</v>
      </c>
      <c r="B2401" s="6" t="s">
        <v>12600</v>
      </c>
      <c r="C2401" s="6" t="s">
        <v>2670</v>
      </c>
      <c r="D2401" s="37"/>
    </row>
    <row r="2402" spans="1:4" ht="15" x14ac:dyDescent="0.25">
      <c r="A2402" s="6" t="s">
        <v>2390</v>
      </c>
      <c r="B2402" s="6" t="s">
        <v>12600</v>
      </c>
      <c r="C2402" s="6" t="s">
        <v>2671</v>
      </c>
      <c r="D2402" s="37"/>
    </row>
    <row r="2403" spans="1:4" ht="15" x14ac:dyDescent="0.25">
      <c r="A2403" s="6" t="s">
        <v>2391</v>
      </c>
      <c r="B2403" s="6" t="s">
        <v>12600</v>
      </c>
      <c r="C2403" s="6" t="s">
        <v>2672</v>
      </c>
      <c r="D2403" s="37"/>
    </row>
    <row r="2404" spans="1:4" ht="15" x14ac:dyDescent="0.25">
      <c r="A2404" s="6" t="s">
        <v>2392</v>
      </c>
      <c r="B2404" s="6" t="s">
        <v>12600</v>
      </c>
      <c r="C2404" s="6" t="s">
        <v>2673</v>
      </c>
      <c r="D2404" s="37"/>
    </row>
    <row r="2405" spans="1:4" ht="15" x14ac:dyDescent="0.25">
      <c r="A2405" s="6" t="s">
        <v>2393</v>
      </c>
      <c r="B2405" s="6" t="s">
        <v>12600</v>
      </c>
      <c r="C2405" s="6" t="s">
        <v>2674</v>
      </c>
      <c r="D2405" s="37"/>
    </row>
    <row r="2406" spans="1:4" ht="15" x14ac:dyDescent="0.25">
      <c r="A2406" s="6" t="s">
        <v>2394</v>
      </c>
      <c r="B2406" s="6" t="s">
        <v>12600</v>
      </c>
      <c r="C2406" s="6" t="s">
        <v>2675</v>
      </c>
      <c r="D2406" s="37"/>
    </row>
    <row r="2407" spans="1:4" ht="15" x14ac:dyDescent="0.25">
      <c r="A2407" s="6" t="s">
        <v>2395</v>
      </c>
      <c r="B2407" s="6" t="s">
        <v>12600</v>
      </c>
      <c r="C2407" s="6" t="s">
        <v>2676</v>
      </c>
      <c r="D2407" s="37"/>
    </row>
    <row r="2408" spans="1:4" ht="15" x14ac:dyDescent="0.25">
      <c r="A2408" s="6" t="s">
        <v>2396</v>
      </c>
      <c r="B2408" s="6" t="s">
        <v>12600</v>
      </c>
      <c r="C2408" s="6" t="s">
        <v>2677</v>
      </c>
      <c r="D2408" s="37"/>
    </row>
    <row r="2409" spans="1:4" ht="15" x14ac:dyDescent="0.25">
      <c r="A2409" s="6" t="s">
        <v>2397</v>
      </c>
      <c r="B2409" s="6" t="s">
        <v>12600</v>
      </c>
      <c r="C2409" s="6" t="s">
        <v>2678</v>
      </c>
      <c r="D2409" s="37"/>
    </row>
    <row r="2410" spans="1:4" ht="15" x14ac:dyDescent="0.25">
      <c r="A2410" s="6" t="s">
        <v>2398</v>
      </c>
      <c r="B2410" s="6" t="s">
        <v>12600</v>
      </c>
      <c r="C2410" s="6" t="s">
        <v>2679</v>
      </c>
      <c r="D2410" s="37"/>
    </row>
    <row r="2411" spans="1:4" ht="15" x14ac:dyDescent="0.25">
      <c r="A2411" s="6" t="s">
        <v>2399</v>
      </c>
      <c r="B2411" s="6" t="s">
        <v>12600</v>
      </c>
      <c r="C2411" s="6" t="s">
        <v>2680</v>
      </c>
      <c r="D2411" s="37"/>
    </row>
    <row r="2412" spans="1:4" ht="15" x14ac:dyDescent="0.25">
      <c r="A2412" s="6" t="s">
        <v>2400</v>
      </c>
      <c r="B2412" s="6" t="s">
        <v>12600</v>
      </c>
      <c r="C2412" s="6" t="s">
        <v>2681</v>
      </c>
      <c r="D2412" s="37"/>
    </row>
    <row r="2413" spans="1:4" ht="15" x14ac:dyDescent="0.25">
      <c r="A2413" s="6" t="s">
        <v>2401</v>
      </c>
      <c r="B2413" s="6" t="s">
        <v>12600</v>
      </c>
      <c r="C2413" s="6" t="s">
        <v>2682</v>
      </c>
      <c r="D2413" s="37"/>
    </row>
    <row r="2414" spans="1:4" ht="15" x14ac:dyDescent="0.25">
      <c r="A2414" s="6" t="s">
        <v>2402</v>
      </c>
      <c r="B2414" s="6" t="s">
        <v>12600</v>
      </c>
      <c r="C2414" s="6" t="s">
        <v>2683</v>
      </c>
      <c r="D2414" s="37"/>
    </row>
    <row r="2415" spans="1:4" ht="15" x14ac:dyDescent="0.25">
      <c r="A2415" s="6" t="s">
        <v>2403</v>
      </c>
      <c r="B2415" s="6" t="s">
        <v>12600</v>
      </c>
      <c r="C2415" s="6" t="s">
        <v>2684</v>
      </c>
      <c r="D2415" s="37"/>
    </row>
    <row r="2416" spans="1:4" ht="15" x14ac:dyDescent="0.25">
      <c r="A2416" s="6" t="s">
        <v>2404</v>
      </c>
      <c r="B2416" s="6" t="s">
        <v>12600</v>
      </c>
      <c r="C2416" s="6" t="s">
        <v>2685</v>
      </c>
      <c r="D2416" s="37"/>
    </row>
    <row r="2417" spans="1:4" ht="15" x14ac:dyDescent="0.25">
      <c r="A2417" s="6" t="s">
        <v>2405</v>
      </c>
      <c r="B2417" s="6" t="s">
        <v>12600</v>
      </c>
      <c r="C2417" s="6" t="s">
        <v>2686</v>
      </c>
      <c r="D2417" s="37"/>
    </row>
    <row r="2418" spans="1:4" ht="15" x14ac:dyDescent="0.25">
      <c r="A2418" s="6" t="s">
        <v>2406</v>
      </c>
      <c r="B2418" s="6" t="s">
        <v>12600</v>
      </c>
      <c r="C2418" s="6" t="s">
        <v>2687</v>
      </c>
      <c r="D2418" s="37"/>
    </row>
    <row r="2419" spans="1:4" ht="15" x14ac:dyDescent="0.25">
      <c r="A2419" s="6" t="s">
        <v>2408</v>
      </c>
      <c r="B2419" s="6" t="s">
        <v>12600</v>
      </c>
      <c r="C2419" s="6" t="s">
        <v>2688</v>
      </c>
      <c r="D2419" s="37"/>
    </row>
    <row r="2420" spans="1:4" ht="15" x14ac:dyDescent="0.25">
      <c r="A2420" s="6" t="s">
        <v>2409</v>
      </c>
      <c r="B2420" s="6" t="s">
        <v>12600</v>
      </c>
      <c r="C2420" s="6" t="s">
        <v>2689</v>
      </c>
      <c r="D2420" s="37"/>
    </row>
    <row r="2421" spans="1:4" ht="15" x14ac:dyDescent="0.25">
      <c r="A2421" s="6" t="s">
        <v>2410</v>
      </c>
      <c r="B2421" s="6" t="s">
        <v>12600</v>
      </c>
      <c r="C2421" s="6" t="s">
        <v>2690</v>
      </c>
      <c r="D2421" s="37"/>
    </row>
    <row r="2422" spans="1:4" ht="15" x14ac:dyDescent="0.25">
      <c r="A2422" s="6" t="s">
        <v>2411</v>
      </c>
      <c r="B2422" s="6" t="s">
        <v>12600</v>
      </c>
      <c r="C2422" s="6" t="s">
        <v>2691</v>
      </c>
      <c r="D2422" s="37"/>
    </row>
    <row r="2423" spans="1:4" ht="15" x14ac:dyDescent="0.25">
      <c r="A2423" s="6" t="s">
        <v>2412</v>
      </c>
      <c r="B2423" s="6" t="s">
        <v>12600</v>
      </c>
      <c r="C2423" s="6" t="s">
        <v>2692</v>
      </c>
      <c r="D2423" s="37"/>
    </row>
    <row r="2424" spans="1:4" ht="15" x14ac:dyDescent="0.25">
      <c r="A2424" s="6" t="s">
        <v>2413</v>
      </c>
      <c r="B2424" s="6" t="s">
        <v>12600</v>
      </c>
      <c r="C2424" s="6" t="s">
        <v>2693</v>
      </c>
      <c r="D2424" s="37"/>
    </row>
    <row r="2425" spans="1:4" ht="15" x14ac:dyDescent="0.25">
      <c r="A2425" s="6" t="s">
        <v>2414</v>
      </c>
      <c r="B2425" s="6" t="s">
        <v>12600</v>
      </c>
      <c r="C2425" s="6" t="s">
        <v>2694</v>
      </c>
      <c r="D2425" s="37"/>
    </row>
    <row r="2426" spans="1:4" ht="15" x14ac:dyDescent="0.25">
      <c r="A2426" s="6" t="s">
        <v>2415</v>
      </c>
      <c r="B2426" s="6" t="s">
        <v>12600</v>
      </c>
      <c r="C2426" s="6" t="s">
        <v>2696</v>
      </c>
      <c r="D2426" s="37"/>
    </row>
    <row r="2427" spans="1:4" ht="15" x14ac:dyDescent="0.25">
      <c r="A2427" s="6" t="s">
        <v>2417</v>
      </c>
      <c r="B2427" s="6" t="s">
        <v>12600</v>
      </c>
      <c r="C2427" s="6" t="s">
        <v>2697</v>
      </c>
      <c r="D2427" s="37"/>
    </row>
    <row r="2428" spans="1:4" ht="15" x14ac:dyDescent="0.25">
      <c r="A2428" s="6" t="s">
        <v>2418</v>
      </c>
      <c r="B2428" s="6" t="s">
        <v>12600</v>
      </c>
      <c r="C2428" s="6" t="s">
        <v>2698</v>
      </c>
      <c r="D2428" s="37"/>
    </row>
    <row r="2429" spans="1:4" ht="15" x14ac:dyDescent="0.25">
      <c r="A2429" s="6" t="s">
        <v>2419</v>
      </c>
      <c r="B2429" s="6" t="s">
        <v>12600</v>
      </c>
      <c r="C2429" s="6" t="s">
        <v>2699</v>
      </c>
      <c r="D2429" s="37"/>
    </row>
    <row r="2430" spans="1:4" ht="15" x14ac:dyDescent="0.25">
      <c r="A2430" s="6" t="s">
        <v>2420</v>
      </c>
      <c r="B2430" s="6" t="s">
        <v>12600</v>
      </c>
      <c r="C2430" s="6" t="s">
        <v>2700</v>
      </c>
      <c r="D2430" s="37"/>
    </row>
    <row r="2431" spans="1:4" ht="15" x14ac:dyDescent="0.25">
      <c r="A2431" s="6" t="s">
        <v>2695</v>
      </c>
      <c r="B2431" s="6" t="s">
        <v>12599</v>
      </c>
      <c r="C2431" s="6" t="s">
        <v>2701</v>
      </c>
      <c r="D2431" s="37"/>
    </row>
    <row r="2432" spans="1:4" ht="15" x14ac:dyDescent="0.25">
      <c r="A2432" s="6" t="s">
        <v>2421</v>
      </c>
      <c r="B2432" s="6" t="s">
        <v>12600</v>
      </c>
      <c r="C2432" s="6" t="s">
        <v>2702</v>
      </c>
      <c r="D2432" s="37"/>
    </row>
    <row r="2433" spans="1:4" ht="15" x14ac:dyDescent="0.25">
      <c r="A2433" s="6" t="s">
        <v>2422</v>
      </c>
      <c r="B2433" s="6" t="s">
        <v>12600</v>
      </c>
      <c r="C2433" s="6" t="s">
        <v>2703</v>
      </c>
      <c r="D2433" s="37"/>
    </row>
    <row r="2434" spans="1:4" ht="15" x14ac:dyDescent="0.25">
      <c r="A2434" s="6" t="s">
        <v>2423</v>
      </c>
      <c r="B2434" s="6" t="s">
        <v>12600</v>
      </c>
      <c r="C2434" s="6" t="s">
        <v>2704</v>
      </c>
      <c r="D2434" s="37"/>
    </row>
    <row r="2435" spans="1:4" ht="15" x14ac:dyDescent="0.25">
      <c r="A2435" s="6" t="s">
        <v>2424</v>
      </c>
      <c r="B2435" s="6" t="s">
        <v>12600</v>
      </c>
      <c r="C2435" s="6" t="s">
        <v>2705</v>
      </c>
      <c r="D2435" s="37"/>
    </row>
    <row r="2436" spans="1:4" ht="15" x14ac:dyDescent="0.25">
      <c r="A2436" s="6" t="s">
        <v>2425</v>
      </c>
      <c r="B2436" s="6" t="s">
        <v>12600</v>
      </c>
      <c r="C2436" s="6" t="s">
        <v>2706</v>
      </c>
      <c r="D2436" s="37"/>
    </row>
    <row r="2437" spans="1:4" ht="15" x14ac:dyDescent="0.25">
      <c r="A2437" s="6" t="s">
        <v>2426</v>
      </c>
      <c r="B2437" s="6" t="s">
        <v>12600</v>
      </c>
      <c r="C2437" s="6" t="s">
        <v>2707</v>
      </c>
      <c r="D2437" s="37"/>
    </row>
    <row r="2438" spans="1:4" ht="15" x14ac:dyDescent="0.25">
      <c r="A2438" s="6" t="s">
        <v>2427</v>
      </c>
      <c r="B2438" s="6" t="s">
        <v>12600</v>
      </c>
      <c r="C2438" s="6" t="s">
        <v>2708</v>
      </c>
      <c r="D2438" s="37"/>
    </row>
    <row r="2439" spans="1:4" ht="15" x14ac:dyDescent="0.25">
      <c r="A2439" s="6" t="s">
        <v>2428</v>
      </c>
      <c r="B2439" s="6" t="s">
        <v>12600</v>
      </c>
      <c r="C2439" s="6" t="s">
        <v>2709</v>
      </c>
      <c r="D2439" s="37"/>
    </row>
    <row r="2440" spans="1:4" ht="15" x14ac:dyDescent="0.25">
      <c r="A2440" s="6" t="s">
        <v>2429</v>
      </c>
      <c r="B2440" s="6" t="s">
        <v>12600</v>
      </c>
      <c r="C2440" s="6" t="s">
        <v>2710</v>
      </c>
      <c r="D2440" s="37"/>
    </row>
    <row r="2441" spans="1:4" ht="15" x14ac:dyDescent="0.25">
      <c r="A2441" s="6" t="s">
        <v>2430</v>
      </c>
      <c r="B2441" s="6" t="s">
        <v>12600</v>
      </c>
      <c r="C2441" s="6" t="s">
        <v>2711</v>
      </c>
      <c r="D2441" s="37"/>
    </row>
    <row r="2442" spans="1:4" ht="15" x14ac:dyDescent="0.25">
      <c r="A2442" s="6" t="s">
        <v>2431</v>
      </c>
      <c r="B2442" s="6" t="s">
        <v>12600</v>
      </c>
      <c r="C2442" s="6" t="s">
        <v>2712</v>
      </c>
      <c r="D2442" s="37"/>
    </row>
    <row r="2443" spans="1:4" ht="15" x14ac:dyDescent="0.25">
      <c r="A2443" s="6" t="s">
        <v>2432</v>
      </c>
      <c r="B2443" s="6" t="s">
        <v>12600</v>
      </c>
      <c r="C2443" s="6" t="s">
        <v>2713</v>
      </c>
      <c r="D2443" s="37"/>
    </row>
    <row r="2444" spans="1:4" ht="15" x14ac:dyDescent="0.25">
      <c r="A2444" s="6" t="s">
        <v>2433</v>
      </c>
      <c r="B2444" s="6" t="s">
        <v>12600</v>
      </c>
      <c r="C2444" s="6" t="s">
        <v>2714</v>
      </c>
      <c r="D2444" s="37"/>
    </row>
    <row r="2445" spans="1:4" ht="15" x14ac:dyDescent="0.25">
      <c r="A2445" s="6" t="s">
        <v>2434</v>
      </c>
      <c r="B2445" s="6" t="s">
        <v>12600</v>
      </c>
      <c r="C2445" s="6" t="s">
        <v>2715</v>
      </c>
      <c r="D2445" s="37"/>
    </row>
    <row r="2446" spans="1:4" ht="15" x14ac:dyDescent="0.25">
      <c r="A2446" s="6" t="s">
        <v>2435</v>
      </c>
      <c r="B2446" s="6" t="s">
        <v>12600</v>
      </c>
      <c r="C2446" s="6" t="s">
        <v>2716</v>
      </c>
      <c r="D2446" s="37"/>
    </row>
    <row r="2447" spans="1:4" ht="15" x14ac:dyDescent="0.25">
      <c r="A2447" s="6" t="s">
        <v>2436</v>
      </c>
      <c r="B2447" s="6" t="s">
        <v>12600</v>
      </c>
      <c r="C2447" s="6" t="s">
        <v>2717</v>
      </c>
      <c r="D2447" s="37"/>
    </row>
    <row r="2448" spans="1:4" ht="15" x14ac:dyDescent="0.25">
      <c r="A2448" s="6" t="s">
        <v>2437</v>
      </c>
      <c r="B2448" s="6" t="s">
        <v>12600</v>
      </c>
      <c r="C2448" s="6" t="s">
        <v>2718</v>
      </c>
      <c r="D2448" s="37"/>
    </row>
    <row r="2449" spans="1:4" ht="15" x14ac:dyDescent="0.25">
      <c r="A2449" s="6" t="s">
        <v>2438</v>
      </c>
      <c r="B2449" s="6" t="s">
        <v>12600</v>
      </c>
      <c r="C2449" s="6" t="s">
        <v>2719</v>
      </c>
      <c r="D2449" s="37"/>
    </row>
    <row r="2450" spans="1:4" ht="15" x14ac:dyDescent="0.25">
      <c r="A2450" s="6" t="s">
        <v>2439</v>
      </c>
      <c r="B2450" s="6" t="s">
        <v>12600</v>
      </c>
      <c r="C2450" s="6" t="s">
        <v>2720</v>
      </c>
      <c r="D2450" s="37"/>
    </row>
    <row r="2451" spans="1:4" ht="15" x14ac:dyDescent="0.25">
      <c r="A2451" s="6" t="s">
        <v>2440</v>
      </c>
      <c r="B2451" s="6" t="s">
        <v>12600</v>
      </c>
      <c r="C2451" s="6" t="s">
        <v>2721</v>
      </c>
      <c r="D2451" s="37"/>
    </row>
    <row r="2452" spans="1:4" ht="15" x14ac:dyDescent="0.25">
      <c r="A2452" s="6" t="s">
        <v>2441</v>
      </c>
      <c r="B2452" s="6" t="s">
        <v>12600</v>
      </c>
      <c r="C2452" s="6" t="s">
        <v>2722</v>
      </c>
      <c r="D2452" s="37"/>
    </row>
    <row r="2453" spans="1:4" ht="15" x14ac:dyDescent="0.25">
      <c r="A2453" s="6" t="s">
        <v>2442</v>
      </c>
      <c r="B2453" s="6" t="s">
        <v>12600</v>
      </c>
      <c r="C2453" s="6" t="s">
        <v>2723</v>
      </c>
      <c r="D2453" s="37"/>
    </row>
    <row r="2454" spans="1:4" ht="15" x14ac:dyDescent="0.25">
      <c r="A2454" s="6" t="s">
        <v>2443</v>
      </c>
      <c r="B2454" s="6" t="s">
        <v>12600</v>
      </c>
      <c r="C2454" s="6" t="s">
        <v>2724</v>
      </c>
      <c r="D2454" s="37"/>
    </row>
    <row r="2455" spans="1:4" ht="15" x14ac:dyDescent="0.25">
      <c r="A2455" s="6" t="s">
        <v>2444</v>
      </c>
      <c r="B2455" s="6" t="s">
        <v>12600</v>
      </c>
      <c r="C2455" s="6" t="s">
        <v>2725</v>
      </c>
      <c r="D2455" s="37"/>
    </row>
    <row r="2456" spans="1:4" ht="15" x14ac:dyDescent="0.25">
      <c r="A2456" s="6" t="s">
        <v>2445</v>
      </c>
      <c r="B2456" s="6" t="s">
        <v>12600</v>
      </c>
      <c r="C2456" s="6" t="s">
        <v>2726</v>
      </c>
      <c r="D2456" s="37"/>
    </row>
    <row r="2457" spans="1:4" ht="15" x14ac:dyDescent="0.25">
      <c r="A2457" s="6" t="s">
        <v>2446</v>
      </c>
      <c r="B2457" s="6" t="s">
        <v>12600</v>
      </c>
      <c r="C2457" s="6" t="s">
        <v>2727</v>
      </c>
      <c r="D2457" s="37"/>
    </row>
    <row r="2458" spans="1:4" ht="15" x14ac:dyDescent="0.25">
      <c r="A2458" s="6" t="s">
        <v>2447</v>
      </c>
      <c r="B2458" s="6" t="s">
        <v>12600</v>
      </c>
      <c r="C2458" s="6" t="s">
        <v>2728</v>
      </c>
      <c r="D2458" s="37"/>
    </row>
    <row r="2459" spans="1:4" ht="15" x14ac:dyDescent="0.25">
      <c r="A2459" s="6" t="s">
        <v>2448</v>
      </c>
      <c r="B2459" s="6" t="s">
        <v>12600</v>
      </c>
      <c r="C2459" s="6" t="s">
        <v>2729</v>
      </c>
      <c r="D2459" s="37"/>
    </row>
    <row r="2460" spans="1:4" ht="15" x14ac:dyDescent="0.25">
      <c r="A2460" s="6" t="s">
        <v>2449</v>
      </c>
      <c r="B2460" s="6" t="s">
        <v>12600</v>
      </c>
      <c r="C2460" s="6" t="s">
        <v>2730</v>
      </c>
      <c r="D2460" s="37"/>
    </row>
    <row r="2461" spans="1:4" ht="15" x14ac:dyDescent="0.25">
      <c r="A2461" s="6" t="s">
        <v>2450</v>
      </c>
      <c r="B2461" s="6" t="s">
        <v>12600</v>
      </c>
      <c r="C2461" s="6" t="s">
        <v>2731</v>
      </c>
      <c r="D2461" s="37"/>
    </row>
    <row r="2462" spans="1:4" ht="15" x14ac:dyDescent="0.25">
      <c r="A2462" s="6" t="s">
        <v>2451</v>
      </c>
      <c r="B2462" s="6" t="s">
        <v>12600</v>
      </c>
      <c r="C2462" s="6" t="s">
        <v>2732</v>
      </c>
      <c r="D2462" s="37"/>
    </row>
    <row r="2463" spans="1:4" ht="15" x14ac:dyDescent="0.25">
      <c r="A2463" s="6" t="s">
        <v>2452</v>
      </c>
      <c r="B2463" s="6" t="s">
        <v>12600</v>
      </c>
      <c r="C2463" s="6" t="s">
        <v>2733</v>
      </c>
      <c r="D2463" s="37"/>
    </row>
    <row r="2464" spans="1:4" ht="15" x14ac:dyDescent="0.25">
      <c r="A2464" s="6" t="s">
        <v>2453</v>
      </c>
      <c r="B2464" s="6" t="s">
        <v>12600</v>
      </c>
      <c r="C2464" s="6" t="s">
        <v>2734</v>
      </c>
      <c r="D2464" s="37"/>
    </row>
    <row r="2465" spans="1:4" ht="15" x14ac:dyDescent="0.25">
      <c r="A2465" s="6" t="s">
        <v>2454</v>
      </c>
      <c r="B2465" s="6" t="s">
        <v>12600</v>
      </c>
      <c r="C2465" s="6" t="s">
        <v>2735</v>
      </c>
      <c r="D2465" s="37"/>
    </row>
    <row r="2466" spans="1:4" ht="15" x14ac:dyDescent="0.25">
      <c r="A2466" s="6" t="s">
        <v>2455</v>
      </c>
      <c r="B2466" s="6" t="s">
        <v>12600</v>
      </c>
      <c r="C2466" s="6" t="s">
        <v>2736</v>
      </c>
      <c r="D2466" s="37"/>
    </row>
    <row r="2467" spans="1:4" ht="15" x14ac:dyDescent="0.25">
      <c r="A2467" s="6" t="s">
        <v>2456</v>
      </c>
      <c r="B2467" s="6" t="s">
        <v>12600</v>
      </c>
      <c r="C2467" s="6" t="s">
        <v>2737</v>
      </c>
      <c r="D2467" s="37"/>
    </row>
    <row r="2468" spans="1:4" ht="15" x14ac:dyDescent="0.25">
      <c r="A2468" s="6" t="s">
        <v>2457</v>
      </c>
      <c r="B2468" s="6" t="s">
        <v>12600</v>
      </c>
      <c r="C2468" s="6" t="s">
        <v>2738</v>
      </c>
      <c r="D2468" s="37"/>
    </row>
    <row r="2469" spans="1:4" ht="15" x14ac:dyDescent="0.25">
      <c r="A2469" s="6" t="s">
        <v>2458</v>
      </c>
      <c r="B2469" s="6" t="s">
        <v>12600</v>
      </c>
      <c r="C2469" s="6" t="s">
        <v>2739</v>
      </c>
      <c r="D2469" s="37"/>
    </row>
    <row r="2470" spans="1:4" ht="15" x14ac:dyDescent="0.25">
      <c r="A2470" s="6" t="s">
        <v>2459</v>
      </c>
      <c r="B2470" s="6" t="s">
        <v>12600</v>
      </c>
      <c r="C2470" s="6" t="s">
        <v>2740</v>
      </c>
      <c r="D2470" s="37"/>
    </row>
    <row r="2471" spans="1:4" ht="15" x14ac:dyDescent="0.25">
      <c r="A2471" s="6" t="s">
        <v>2460</v>
      </c>
      <c r="B2471" s="6" t="s">
        <v>12600</v>
      </c>
      <c r="C2471" s="6" t="s">
        <v>2741</v>
      </c>
      <c r="D2471" s="37"/>
    </row>
    <row r="2472" spans="1:4" ht="15" x14ac:dyDescent="0.25">
      <c r="A2472" s="6" t="s">
        <v>2461</v>
      </c>
      <c r="B2472" s="6" t="s">
        <v>12600</v>
      </c>
      <c r="C2472" s="6" t="s">
        <v>2742</v>
      </c>
      <c r="D2472" s="37"/>
    </row>
    <row r="2473" spans="1:4" ht="15" x14ac:dyDescent="0.25">
      <c r="A2473" s="6" t="s">
        <v>2462</v>
      </c>
      <c r="B2473" s="6" t="s">
        <v>12600</v>
      </c>
      <c r="C2473" s="6" t="s">
        <v>2744</v>
      </c>
      <c r="D2473" s="37"/>
    </row>
    <row r="2474" spans="1:4" ht="15" x14ac:dyDescent="0.25">
      <c r="A2474" s="6" t="s">
        <v>2463</v>
      </c>
      <c r="B2474" s="6" t="s">
        <v>12600</v>
      </c>
      <c r="C2474" s="6" t="s">
        <v>2745</v>
      </c>
      <c r="D2474" s="37"/>
    </row>
    <row r="2475" spans="1:4" ht="15" x14ac:dyDescent="0.25">
      <c r="A2475" s="6" t="s">
        <v>2464</v>
      </c>
      <c r="B2475" s="6" t="s">
        <v>12600</v>
      </c>
      <c r="C2475" s="6" t="s">
        <v>2746</v>
      </c>
      <c r="D2475" s="37"/>
    </row>
    <row r="2476" spans="1:4" ht="15" x14ac:dyDescent="0.25">
      <c r="A2476" s="6" t="s">
        <v>2465</v>
      </c>
      <c r="B2476" s="6" t="s">
        <v>12600</v>
      </c>
      <c r="C2476" s="6" t="s">
        <v>2747</v>
      </c>
      <c r="D2476" s="37"/>
    </row>
    <row r="2477" spans="1:4" ht="15" x14ac:dyDescent="0.25">
      <c r="A2477" s="6" t="s">
        <v>2466</v>
      </c>
      <c r="B2477" s="6" t="s">
        <v>12600</v>
      </c>
      <c r="C2477" s="6" t="s">
        <v>2748</v>
      </c>
      <c r="D2477" s="37"/>
    </row>
    <row r="2478" spans="1:4" ht="15" x14ac:dyDescent="0.25">
      <c r="A2478" s="6" t="s">
        <v>2743</v>
      </c>
      <c r="B2478" s="6" t="s">
        <v>12599</v>
      </c>
      <c r="C2478" s="6" t="s">
        <v>2749</v>
      </c>
      <c r="D2478" s="37"/>
    </row>
    <row r="2479" spans="1:4" ht="15" x14ac:dyDescent="0.25">
      <c r="A2479" s="6" t="s">
        <v>2467</v>
      </c>
      <c r="B2479" s="6" t="s">
        <v>12600</v>
      </c>
      <c r="C2479" s="6" t="s">
        <v>2750</v>
      </c>
      <c r="D2479" s="37"/>
    </row>
    <row r="2480" spans="1:4" ht="15" x14ac:dyDescent="0.25">
      <c r="A2480" s="6" t="s">
        <v>2468</v>
      </c>
      <c r="B2480" s="6" t="s">
        <v>12600</v>
      </c>
      <c r="C2480" s="6" t="s">
        <v>2751</v>
      </c>
      <c r="D2480" s="37"/>
    </row>
    <row r="2481" spans="1:4" ht="15" x14ac:dyDescent="0.25">
      <c r="A2481" s="6" t="s">
        <v>2469</v>
      </c>
      <c r="B2481" s="6" t="s">
        <v>12600</v>
      </c>
      <c r="C2481" s="6" t="s">
        <v>2752</v>
      </c>
      <c r="D2481" s="37"/>
    </row>
    <row r="2482" spans="1:4" ht="15" x14ac:dyDescent="0.25">
      <c r="A2482" s="6" t="s">
        <v>2470</v>
      </c>
      <c r="B2482" s="6" t="s">
        <v>12600</v>
      </c>
      <c r="C2482" s="6" t="s">
        <v>2753</v>
      </c>
      <c r="D2482" s="37"/>
    </row>
    <row r="2483" spans="1:4" ht="15" x14ac:dyDescent="0.25">
      <c r="A2483" s="6" t="s">
        <v>2471</v>
      </c>
      <c r="B2483" s="6" t="s">
        <v>12600</v>
      </c>
      <c r="C2483" s="6" t="s">
        <v>2754</v>
      </c>
      <c r="D2483" s="37"/>
    </row>
    <row r="2484" spans="1:4" ht="15" x14ac:dyDescent="0.25">
      <c r="A2484" s="6" t="s">
        <v>2472</v>
      </c>
      <c r="B2484" s="6" t="s">
        <v>12600</v>
      </c>
      <c r="C2484" s="6" t="s">
        <v>2756</v>
      </c>
      <c r="D2484" s="37"/>
    </row>
    <row r="2485" spans="1:4" ht="15" x14ac:dyDescent="0.25">
      <c r="A2485" s="6" t="s">
        <v>2473</v>
      </c>
      <c r="B2485" s="6" t="s">
        <v>12600</v>
      </c>
      <c r="C2485" s="6" t="s">
        <v>2757</v>
      </c>
      <c r="D2485" s="37"/>
    </row>
    <row r="2486" spans="1:4" ht="15" x14ac:dyDescent="0.25">
      <c r="A2486" s="6" t="s">
        <v>2474</v>
      </c>
      <c r="B2486" s="6" t="s">
        <v>12600</v>
      </c>
      <c r="C2486" s="6" t="s">
        <v>2758</v>
      </c>
      <c r="D2486" s="37"/>
    </row>
    <row r="2487" spans="1:4" ht="15" x14ac:dyDescent="0.25">
      <c r="A2487" s="6" t="s">
        <v>2475</v>
      </c>
      <c r="B2487" s="6" t="s">
        <v>12600</v>
      </c>
      <c r="C2487" s="6" t="s">
        <v>2759</v>
      </c>
      <c r="D2487" s="37"/>
    </row>
    <row r="2488" spans="1:4" ht="15" x14ac:dyDescent="0.25">
      <c r="A2488" s="6" t="s">
        <v>2476</v>
      </c>
      <c r="B2488" s="6" t="s">
        <v>12600</v>
      </c>
      <c r="C2488" s="6" t="s">
        <v>2760</v>
      </c>
      <c r="D2488" s="37"/>
    </row>
    <row r="2489" spans="1:4" ht="15" x14ac:dyDescent="0.25">
      <c r="A2489" s="6" t="s">
        <v>2755</v>
      </c>
      <c r="B2489" s="6" t="s">
        <v>12599</v>
      </c>
      <c r="C2489" s="6" t="s">
        <v>2761</v>
      </c>
      <c r="D2489" s="37"/>
    </row>
    <row r="2490" spans="1:4" ht="15" x14ac:dyDescent="0.25">
      <c r="A2490" s="6" t="s">
        <v>2477</v>
      </c>
      <c r="B2490" s="6" t="s">
        <v>12600</v>
      </c>
      <c r="C2490" s="6" t="s">
        <v>2762</v>
      </c>
      <c r="D2490" s="37"/>
    </row>
    <row r="2491" spans="1:4" ht="15" x14ac:dyDescent="0.25">
      <c r="A2491" s="6" t="s">
        <v>2478</v>
      </c>
      <c r="B2491" s="6" t="s">
        <v>12600</v>
      </c>
      <c r="C2491" s="6" t="s">
        <v>2763</v>
      </c>
      <c r="D2491" s="37"/>
    </row>
    <row r="2492" spans="1:4" ht="15" x14ac:dyDescent="0.25">
      <c r="A2492" s="6" t="s">
        <v>2479</v>
      </c>
      <c r="B2492" s="6" t="s">
        <v>12600</v>
      </c>
      <c r="C2492" s="6" t="s">
        <v>2764</v>
      </c>
      <c r="D2492" s="37"/>
    </row>
    <row r="2493" spans="1:4" ht="15" x14ac:dyDescent="0.25">
      <c r="A2493" s="6" t="s">
        <v>2480</v>
      </c>
      <c r="B2493" s="6" t="s">
        <v>12600</v>
      </c>
      <c r="C2493" s="6" t="s">
        <v>2765</v>
      </c>
      <c r="D2493" s="37"/>
    </row>
    <row r="2494" spans="1:4" ht="15" x14ac:dyDescent="0.25">
      <c r="A2494" s="6" t="s">
        <v>2481</v>
      </c>
      <c r="B2494" s="6" t="s">
        <v>12600</v>
      </c>
      <c r="C2494" s="6" t="s">
        <v>2766</v>
      </c>
      <c r="D2494" s="37"/>
    </row>
    <row r="2495" spans="1:4" ht="15" x14ac:dyDescent="0.25">
      <c r="A2495" s="6" t="s">
        <v>2482</v>
      </c>
      <c r="B2495" s="6" t="s">
        <v>12600</v>
      </c>
      <c r="C2495" s="6" t="s">
        <v>2767</v>
      </c>
      <c r="D2495" s="37"/>
    </row>
    <row r="2496" spans="1:4" ht="15" x14ac:dyDescent="0.25">
      <c r="A2496" s="6" t="s">
        <v>2483</v>
      </c>
      <c r="B2496" s="6" t="s">
        <v>12600</v>
      </c>
      <c r="C2496" s="6" t="s">
        <v>2768</v>
      </c>
      <c r="D2496" s="37"/>
    </row>
    <row r="2497" spans="1:4" ht="15" x14ac:dyDescent="0.25">
      <c r="A2497" s="6" t="s">
        <v>2484</v>
      </c>
      <c r="B2497" s="6" t="s">
        <v>12600</v>
      </c>
      <c r="C2497" s="6" t="s">
        <v>2769</v>
      </c>
      <c r="D2497" s="37"/>
    </row>
    <row r="2498" spans="1:4" ht="15" x14ac:dyDescent="0.25">
      <c r="A2498" s="6" t="s">
        <v>2485</v>
      </c>
      <c r="B2498" s="6" t="s">
        <v>12600</v>
      </c>
      <c r="C2498" s="6" t="s">
        <v>2770</v>
      </c>
      <c r="D2498" s="37"/>
    </row>
    <row r="2499" spans="1:4" ht="15" x14ac:dyDescent="0.25">
      <c r="A2499" s="6" t="s">
        <v>2486</v>
      </c>
      <c r="B2499" s="6" t="s">
        <v>12600</v>
      </c>
      <c r="C2499" s="6" t="s">
        <v>2771</v>
      </c>
      <c r="D2499" s="37"/>
    </row>
    <row r="2500" spans="1:4" ht="15" x14ac:dyDescent="0.25">
      <c r="A2500" s="6" t="s">
        <v>2487</v>
      </c>
      <c r="B2500" s="6" t="s">
        <v>12600</v>
      </c>
      <c r="C2500" s="6" t="s">
        <v>2772</v>
      </c>
      <c r="D2500" s="37"/>
    </row>
    <row r="2501" spans="1:4" ht="15" x14ac:dyDescent="0.25">
      <c r="A2501" s="6" t="s">
        <v>2488</v>
      </c>
      <c r="B2501" s="6" t="s">
        <v>12600</v>
      </c>
      <c r="C2501" s="6" t="s">
        <v>2773</v>
      </c>
      <c r="D2501" s="37"/>
    </row>
    <row r="2502" spans="1:4" ht="15" x14ac:dyDescent="0.25">
      <c r="A2502" s="6" t="s">
        <v>2489</v>
      </c>
      <c r="B2502" s="6" t="s">
        <v>12600</v>
      </c>
      <c r="C2502" s="6" t="s">
        <v>2774</v>
      </c>
      <c r="D2502" s="37"/>
    </row>
    <row r="2503" spans="1:4" ht="15" x14ac:dyDescent="0.25">
      <c r="A2503" s="6" t="s">
        <v>2490</v>
      </c>
      <c r="B2503" s="6" t="s">
        <v>12600</v>
      </c>
      <c r="C2503" s="6" t="s">
        <v>2775</v>
      </c>
      <c r="D2503" s="37"/>
    </row>
    <row r="2504" spans="1:4" ht="15" x14ac:dyDescent="0.25">
      <c r="A2504" s="6" t="s">
        <v>2491</v>
      </c>
      <c r="B2504" s="6" t="s">
        <v>12600</v>
      </c>
      <c r="C2504" s="6" t="s">
        <v>2776</v>
      </c>
      <c r="D2504" s="37"/>
    </row>
    <row r="2505" spans="1:4" ht="15" x14ac:dyDescent="0.25">
      <c r="A2505" s="6" t="s">
        <v>2492</v>
      </c>
      <c r="B2505" s="6" t="s">
        <v>12600</v>
      </c>
      <c r="C2505" s="6" t="s">
        <v>2777</v>
      </c>
      <c r="D2505" s="37"/>
    </row>
    <row r="2506" spans="1:4" ht="15" x14ac:dyDescent="0.25">
      <c r="A2506" s="6" t="s">
        <v>2494</v>
      </c>
      <c r="B2506" s="6" t="s">
        <v>12600</v>
      </c>
      <c r="C2506" s="6" t="s">
        <v>2778</v>
      </c>
      <c r="D2506" s="37"/>
    </row>
    <row r="2507" spans="1:4" ht="15" x14ac:dyDescent="0.25">
      <c r="A2507" s="6" t="s">
        <v>2496</v>
      </c>
      <c r="B2507" s="6" t="s">
        <v>12600</v>
      </c>
      <c r="C2507" s="6" t="s">
        <v>2779</v>
      </c>
      <c r="D2507" s="37"/>
    </row>
    <row r="2508" spans="1:4" ht="15" x14ac:dyDescent="0.25">
      <c r="A2508" s="6" t="s">
        <v>2498</v>
      </c>
      <c r="B2508" s="6" t="s">
        <v>12600</v>
      </c>
      <c r="C2508" s="6" t="s">
        <v>2780</v>
      </c>
      <c r="D2508" s="37"/>
    </row>
    <row r="2509" spans="1:4" ht="15" x14ac:dyDescent="0.25">
      <c r="A2509" s="6" t="s">
        <v>2499</v>
      </c>
      <c r="B2509" s="6" t="s">
        <v>12600</v>
      </c>
      <c r="C2509" s="6" t="s">
        <v>2781</v>
      </c>
      <c r="D2509" s="37"/>
    </row>
    <row r="2510" spans="1:4" ht="15" x14ac:dyDescent="0.25">
      <c r="A2510" s="6" t="s">
        <v>2500</v>
      </c>
      <c r="B2510" s="6" t="s">
        <v>12600</v>
      </c>
      <c r="C2510" s="6" t="s">
        <v>2782</v>
      </c>
      <c r="D2510" s="37"/>
    </row>
    <row r="2511" spans="1:4" ht="15" x14ac:dyDescent="0.25">
      <c r="A2511" s="6" t="s">
        <v>2501</v>
      </c>
      <c r="B2511" s="6" t="s">
        <v>12600</v>
      </c>
      <c r="C2511" s="6" t="s">
        <v>2783</v>
      </c>
      <c r="D2511" s="37"/>
    </row>
    <row r="2512" spans="1:4" ht="15" x14ac:dyDescent="0.25">
      <c r="A2512" s="6" t="s">
        <v>2502</v>
      </c>
      <c r="B2512" s="6" t="s">
        <v>12600</v>
      </c>
      <c r="C2512" s="6" t="s">
        <v>2784</v>
      </c>
      <c r="D2512" s="37"/>
    </row>
    <row r="2513" spans="1:4" ht="15" x14ac:dyDescent="0.25">
      <c r="A2513" s="6" t="s">
        <v>2503</v>
      </c>
      <c r="B2513" s="6" t="s">
        <v>12600</v>
      </c>
      <c r="C2513" s="6" t="s">
        <v>2785</v>
      </c>
      <c r="D2513" s="37"/>
    </row>
    <row r="2514" spans="1:4" ht="15" x14ac:dyDescent="0.25">
      <c r="A2514" s="6" t="s">
        <v>2504</v>
      </c>
      <c r="B2514" s="6" t="s">
        <v>12600</v>
      </c>
      <c r="C2514" s="6" t="s">
        <v>2786</v>
      </c>
      <c r="D2514" s="37"/>
    </row>
    <row r="2515" spans="1:4" ht="15" x14ac:dyDescent="0.25">
      <c r="A2515" s="6" t="s">
        <v>2505</v>
      </c>
      <c r="B2515" s="6" t="s">
        <v>12600</v>
      </c>
      <c r="C2515" s="6" t="s">
        <v>2787</v>
      </c>
      <c r="D2515" s="37"/>
    </row>
    <row r="2516" spans="1:4" ht="15" x14ac:dyDescent="0.25">
      <c r="A2516" s="6" t="s">
        <v>2506</v>
      </c>
      <c r="B2516" s="6" t="s">
        <v>12600</v>
      </c>
      <c r="C2516" s="6" t="s">
        <v>2788</v>
      </c>
      <c r="D2516" s="37"/>
    </row>
    <row r="2517" spans="1:4" ht="15" x14ac:dyDescent="0.25">
      <c r="A2517" s="6" t="s">
        <v>2507</v>
      </c>
      <c r="B2517" s="6" t="s">
        <v>12600</v>
      </c>
      <c r="C2517" s="6" t="s">
        <v>2789</v>
      </c>
      <c r="D2517" s="37"/>
    </row>
    <row r="2518" spans="1:4" ht="15" x14ac:dyDescent="0.25">
      <c r="A2518" s="6" t="s">
        <v>2508</v>
      </c>
      <c r="B2518" s="6" t="s">
        <v>12600</v>
      </c>
      <c r="C2518" s="6" t="s">
        <v>2790</v>
      </c>
      <c r="D2518" s="37"/>
    </row>
    <row r="2519" spans="1:4" ht="15" x14ac:dyDescent="0.25">
      <c r="A2519" s="6" t="s">
        <v>2509</v>
      </c>
      <c r="B2519" s="6" t="s">
        <v>12600</v>
      </c>
      <c r="C2519" s="6" t="s">
        <v>2791</v>
      </c>
      <c r="D2519" s="37"/>
    </row>
    <row r="2520" spans="1:4" ht="15" x14ac:dyDescent="0.25">
      <c r="A2520" s="6" t="s">
        <v>2511</v>
      </c>
      <c r="B2520" s="6" t="s">
        <v>12600</v>
      </c>
      <c r="C2520" s="6" t="s">
        <v>2792</v>
      </c>
      <c r="D2520" s="37"/>
    </row>
    <row r="2521" spans="1:4" ht="15" x14ac:dyDescent="0.25">
      <c r="A2521" s="6" t="s">
        <v>2512</v>
      </c>
      <c r="B2521" s="6" t="s">
        <v>12600</v>
      </c>
      <c r="C2521" s="6" t="s">
        <v>2793</v>
      </c>
      <c r="D2521" s="37"/>
    </row>
    <row r="2522" spans="1:4" ht="15" x14ac:dyDescent="0.25">
      <c r="A2522" s="6" t="s">
        <v>2513</v>
      </c>
      <c r="B2522" s="6" t="s">
        <v>12600</v>
      </c>
      <c r="C2522" s="6" t="s">
        <v>2794</v>
      </c>
      <c r="D2522" s="37"/>
    </row>
    <row r="2523" spans="1:4" ht="15" x14ac:dyDescent="0.25">
      <c r="A2523" s="6" t="s">
        <v>2514</v>
      </c>
      <c r="B2523" s="6" t="s">
        <v>12600</v>
      </c>
      <c r="C2523" s="6" t="s">
        <v>2795</v>
      </c>
      <c r="D2523" s="37"/>
    </row>
    <row r="2524" spans="1:4" ht="15" x14ac:dyDescent="0.25">
      <c r="A2524" s="6" t="s">
        <v>2515</v>
      </c>
      <c r="B2524" s="6" t="s">
        <v>12600</v>
      </c>
      <c r="C2524" s="6" t="s">
        <v>2796</v>
      </c>
      <c r="D2524" s="37"/>
    </row>
    <row r="2525" spans="1:4" ht="15" x14ac:dyDescent="0.25">
      <c r="A2525" s="6" t="s">
        <v>2517</v>
      </c>
      <c r="B2525" s="6" t="s">
        <v>12600</v>
      </c>
      <c r="C2525" s="6" t="s">
        <v>2797</v>
      </c>
      <c r="D2525" s="37"/>
    </row>
    <row r="2526" spans="1:4" ht="15" x14ac:dyDescent="0.25">
      <c r="A2526" s="6" t="s">
        <v>2518</v>
      </c>
      <c r="B2526" s="6" t="s">
        <v>12600</v>
      </c>
      <c r="C2526" s="6" t="s">
        <v>2798</v>
      </c>
      <c r="D2526" s="37"/>
    </row>
    <row r="2527" spans="1:4" ht="15" x14ac:dyDescent="0.25">
      <c r="A2527" s="6" t="s">
        <v>2519</v>
      </c>
      <c r="B2527" s="6" t="s">
        <v>12600</v>
      </c>
      <c r="C2527" s="6" t="s">
        <v>2799</v>
      </c>
      <c r="D2527" s="37"/>
    </row>
    <row r="2528" spans="1:4" ht="15" x14ac:dyDescent="0.25">
      <c r="A2528" s="6" t="s">
        <v>2520</v>
      </c>
      <c r="B2528" s="6" t="s">
        <v>12600</v>
      </c>
      <c r="C2528" s="6" t="s">
        <v>2800</v>
      </c>
      <c r="D2528" s="37"/>
    </row>
    <row r="2529" spans="1:4" ht="15" x14ac:dyDescent="0.25">
      <c r="A2529" s="6" t="s">
        <v>2521</v>
      </c>
      <c r="B2529" s="6" t="s">
        <v>12600</v>
      </c>
      <c r="C2529" s="6" t="s">
        <v>2801</v>
      </c>
      <c r="D2529" s="37"/>
    </row>
    <row r="2530" spans="1:4" ht="15" x14ac:dyDescent="0.25">
      <c r="A2530" s="6" t="s">
        <v>12606</v>
      </c>
      <c r="B2530" s="6" t="s">
        <v>12600</v>
      </c>
      <c r="C2530" s="6" t="s">
        <v>2802</v>
      </c>
      <c r="D2530" s="37"/>
    </row>
    <row r="2531" spans="1:4" ht="15" x14ac:dyDescent="0.25">
      <c r="A2531" s="6" t="s">
        <v>2522</v>
      </c>
      <c r="B2531" s="6" t="s">
        <v>12600</v>
      </c>
      <c r="C2531" s="6" t="s">
        <v>2803</v>
      </c>
      <c r="D2531" s="37"/>
    </row>
    <row r="2532" spans="1:4" ht="15" x14ac:dyDescent="0.25">
      <c r="A2532" s="6" t="s">
        <v>2523</v>
      </c>
      <c r="B2532" s="6" t="s">
        <v>12600</v>
      </c>
      <c r="C2532" s="6" t="s">
        <v>2804</v>
      </c>
      <c r="D2532" s="37"/>
    </row>
    <row r="2533" spans="1:4" ht="15" x14ac:dyDescent="0.25">
      <c r="A2533" s="6" t="s">
        <v>2524</v>
      </c>
      <c r="B2533" s="6" t="s">
        <v>12600</v>
      </c>
      <c r="C2533" s="6" t="s">
        <v>2805</v>
      </c>
      <c r="D2533" s="37"/>
    </row>
    <row r="2534" spans="1:4" ht="15" x14ac:dyDescent="0.25">
      <c r="A2534" s="6" t="s">
        <v>2525</v>
      </c>
      <c r="B2534" s="6" t="s">
        <v>12600</v>
      </c>
      <c r="C2534" s="6" t="s">
        <v>2806</v>
      </c>
      <c r="D2534" s="37"/>
    </row>
    <row r="2535" spans="1:4" ht="15" x14ac:dyDescent="0.25">
      <c r="A2535" s="6" t="s">
        <v>2526</v>
      </c>
      <c r="B2535" s="6" t="s">
        <v>12600</v>
      </c>
      <c r="C2535" s="6" t="s">
        <v>2807</v>
      </c>
      <c r="D2535" s="37"/>
    </row>
    <row r="2536" spans="1:4" ht="15" x14ac:dyDescent="0.25">
      <c r="A2536" s="6" t="s">
        <v>2528</v>
      </c>
      <c r="B2536" s="6" t="s">
        <v>12600</v>
      </c>
      <c r="C2536" s="6" t="s">
        <v>2808</v>
      </c>
      <c r="D2536" s="37"/>
    </row>
    <row r="2537" spans="1:4" ht="15" x14ac:dyDescent="0.25">
      <c r="A2537" s="6" t="s">
        <v>2529</v>
      </c>
      <c r="B2537" s="6" t="s">
        <v>12600</v>
      </c>
      <c r="C2537" s="6" t="s">
        <v>2809</v>
      </c>
      <c r="D2537" s="37"/>
    </row>
    <row r="2538" spans="1:4" ht="15" x14ac:dyDescent="0.25">
      <c r="A2538" s="6" t="s">
        <v>2530</v>
      </c>
      <c r="B2538" s="6" t="s">
        <v>12600</v>
      </c>
      <c r="C2538" s="6" t="s">
        <v>2810</v>
      </c>
      <c r="D2538" s="37"/>
    </row>
    <row r="2539" spans="1:4" ht="15" x14ac:dyDescent="0.25">
      <c r="A2539" s="6" t="s">
        <v>2531</v>
      </c>
      <c r="B2539" s="6" t="s">
        <v>12600</v>
      </c>
      <c r="C2539" s="6" t="s">
        <v>2811</v>
      </c>
      <c r="D2539" s="37"/>
    </row>
    <row r="2540" spans="1:4" ht="15" x14ac:dyDescent="0.25">
      <c r="A2540" s="6" t="s">
        <v>2532</v>
      </c>
      <c r="B2540" s="6" t="s">
        <v>12600</v>
      </c>
      <c r="C2540" s="6" t="s">
        <v>2812</v>
      </c>
      <c r="D2540" s="37"/>
    </row>
    <row r="2541" spans="1:4" ht="15" x14ac:dyDescent="0.25">
      <c r="A2541" s="6" t="s">
        <v>2533</v>
      </c>
      <c r="B2541" s="6" t="s">
        <v>12600</v>
      </c>
      <c r="C2541" s="6" t="s">
        <v>2813</v>
      </c>
      <c r="D2541" s="37"/>
    </row>
    <row r="2542" spans="1:4" ht="15" x14ac:dyDescent="0.25">
      <c r="A2542" s="6" t="s">
        <v>2535</v>
      </c>
      <c r="B2542" s="6" t="s">
        <v>12600</v>
      </c>
      <c r="C2542" s="6" t="s">
        <v>2815</v>
      </c>
      <c r="D2542" s="37"/>
    </row>
    <row r="2543" spans="1:4" ht="15" x14ac:dyDescent="0.25">
      <c r="A2543" s="6" t="s">
        <v>2536</v>
      </c>
      <c r="B2543" s="6" t="s">
        <v>12600</v>
      </c>
      <c r="C2543" s="6" t="s">
        <v>2816</v>
      </c>
      <c r="D2543" s="37"/>
    </row>
    <row r="2544" spans="1:4" ht="15" x14ac:dyDescent="0.25">
      <c r="A2544" s="6" t="s">
        <v>2537</v>
      </c>
      <c r="B2544" s="6" t="s">
        <v>12600</v>
      </c>
      <c r="C2544" s="6" t="s">
        <v>2817</v>
      </c>
      <c r="D2544" s="37"/>
    </row>
    <row r="2545" spans="1:4" ht="15" x14ac:dyDescent="0.25">
      <c r="A2545" s="6" t="s">
        <v>2538</v>
      </c>
      <c r="B2545" s="6" t="s">
        <v>12600</v>
      </c>
      <c r="C2545" s="6" t="s">
        <v>2818</v>
      </c>
      <c r="D2545" s="37"/>
    </row>
    <row r="2546" spans="1:4" ht="15" x14ac:dyDescent="0.25">
      <c r="A2546" s="6" t="s">
        <v>2539</v>
      </c>
      <c r="B2546" s="6" t="s">
        <v>12600</v>
      </c>
      <c r="C2546" s="6" t="s">
        <v>2819</v>
      </c>
      <c r="D2546" s="37"/>
    </row>
    <row r="2547" spans="1:4" ht="15" x14ac:dyDescent="0.25">
      <c r="A2547" s="6" t="s">
        <v>2540</v>
      </c>
      <c r="B2547" s="6" t="s">
        <v>12600</v>
      </c>
      <c r="C2547" s="6" t="s">
        <v>2820</v>
      </c>
      <c r="D2547" s="37"/>
    </row>
    <row r="2548" spans="1:4" ht="15" x14ac:dyDescent="0.25">
      <c r="A2548" s="6" t="s">
        <v>2814</v>
      </c>
      <c r="B2548" s="6" t="s">
        <v>12599</v>
      </c>
      <c r="C2548" s="6" t="s">
        <v>2821</v>
      </c>
      <c r="D2548" s="37"/>
    </row>
    <row r="2549" spans="1:4" ht="15" x14ac:dyDescent="0.25">
      <c r="A2549" s="6" t="s">
        <v>2541</v>
      </c>
      <c r="B2549" s="6" t="s">
        <v>12600</v>
      </c>
      <c r="C2549" s="6" t="s">
        <v>2822</v>
      </c>
      <c r="D2549" s="37"/>
    </row>
    <row r="2550" spans="1:4" ht="15" x14ac:dyDescent="0.25">
      <c r="A2550" s="6" t="s">
        <v>2542</v>
      </c>
      <c r="B2550" s="6" t="s">
        <v>12600</v>
      </c>
      <c r="C2550" s="6" t="s">
        <v>2823</v>
      </c>
      <c r="D2550" s="37"/>
    </row>
    <row r="2551" spans="1:4" ht="15" x14ac:dyDescent="0.25">
      <c r="A2551" s="6" t="s">
        <v>2543</v>
      </c>
      <c r="B2551" s="6" t="s">
        <v>12600</v>
      </c>
      <c r="C2551" s="6" t="s">
        <v>2824</v>
      </c>
      <c r="D2551" s="37"/>
    </row>
    <row r="2552" spans="1:4" ht="15" x14ac:dyDescent="0.25">
      <c r="A2552" s="6" t="s">
        <v>2544</v>
      </c>
      <c r="B2552" s="6" t="s">
        <v>12600</v>
      </c>
      <c r="C2552" s="6" t="s">
        <v>2825</v>
      </c>
      <c r="D2552" s="37"/>
    </row>
    <row r="2553" spans="1:4" ht="15" x14ac:dyDescent="0.25">
      <c r="A2553" s="6" t="s">
        <v>12607</v>
      </c>
      <c r="B2553" s="6" t="s">
        <v>12600</v>
      </c>
      <c r="C2553" s="6" t="s">
        <v>2826</v>
      </c>
      <c r="D2553" s="37"/>
    </row>
    <row r="2554" spans="1:4" ht="15" x14ac:dyDescent="0.25">
      <c r="A2554" s="6" t="s">
        <v>2545</v>
      </c>
      <c r="B2554" s="6" t="s">
        <v>12600</v>
      </c>
      <c r="C2554" s="6" t="s">
        <v>2827</v>
      </c>
      <c r="D2554" s="37"/>
    </row>
    <row r="2555" spans="1:4" ht="15" x14ac:dyDescent="0.25">
      <c r="A2555" s="6" t="s">
        <v>2546</v>
      </c>
      <c r="B2555" s="6" t="s">
        <v>12600</v>
      </c>
      <c r="C2555" s="6" t="s">
        <v>2828</v>
      </c>
      <c r="D2555" s="37"/>
    </row>
    <row r="2556" spans="1:4" ht="15" x14ac:dyDescent="0.25">
      <c r="A2556" s="6" t="s">
        <v>2547</v>
      </c>
      <c r="B2556" s="6" t="s">
        <v>12600</v>
      </c>
      <c r="C2556" s="6" t="s">
        <v>2829</v>
      </c>
      <c r="D2556" s="37"/>
    </row>
    <row r="2557" spans="1:4" ht="15" x14ac:dyDescent="0.25">
      <c r="A2557" s="6" t="s">
        <v>2548</v>
      </c>
      <c r="B2557" s="6" t="s">
        <v>12600</v>
      </c>
      <c r="C2557" s="6" t="s">
        <v>2830</v>
      </c>
      <c r="D2557" s="37"/>
    </row>
    <row r="2558" spans="1:4" ht="15" x14ac:dyDescent="0.25">
      <c r="A2558" s="6" t="s">
        <v>2549</v>
      </c>
      <c r="B2558" s="6" t="s">
        <v>12600</v>
      </c>
      <c r="C2558" s="6" t="s">
        <v>2831</v>
      </c>
      <c r="D2558" s="37"/>
    </row>
    <row r="2559" spans="1:4" ht="15" x14ac:dyDescent="0.25">
      <c r="A2559" s="6" t="s">
        <v>2550</v>
      </c>
      <c r="B2559" s="6" t="s">
        <v>12600</v>
      </c>
      <c r="C2559" s="6" t="s">
        <v>2832</v>
      </c>
      <c r="D2559" s="37"/>
    </row>
    <row r="2560" spans="1:4" ht="15" x14ac:dyDescent="0.25">
      <c r="A2560" s="6" t="s">
        <v>2551</v>
      </c>
      <c r="B2560" s="6" t="s">
        <v>12600</v>
      </c>
      <c r="C2560" s="6" t="s">
        <v>2833</v>
      </c>
      <c r="D2560" s="37"/>
    </row>
    <row r="2561" spans="1:4" ht="15" x14ac:dyDescent="0.25">
      <c r="A2561" s="6" t="s">
        <v>2552</v>
      </c>
      <c r="B2561" s="6" t="s">
        <v>12600</v>
      </c>
      <c r="C2561" s="6" t="s">
        <v>2834</v>
      </c>
      <c r="D2561" s="37"/>
    </row>
    <row r="2562" spans="1:4" ht="15" x14ac:dyDescent="0.25">
      <c r="A2562" s="6" t="s">
        <v>2553</v>
      </c>
      <c r="B2562" s="6" t="s">
        <v>12600</v>
      </c>
      <c r="C2562" s="6" t="s">
        <v>2835</v>
      </c>
      <c r="D2562" s="37"/>
    </row>
    <row r="2563" spans="1:4" ht="15" x14ac:dyDescent="0.25">
      <c r="A2563" s="6" t="s">
        <v>2554</v>
      </c>
      <c r="B2563" s="6" t="s">
        <v>12600</v>
      </c>
      <c r="C2563" s="6" t="s">
        <v>2836</v>
      </c>
      <c r="D2563" s="37"/>
    </row>
    <row r="2564" spans="1:4" ht="15" x14ac:dyDescent="0.25">
      <c r="A2564" s="6" t="s">
        <v>2555</v>
      </c>
      <c r="B2564" s="6" t="s">
        <v>12600</v>
      </c>
      <c r="C2564" s="6" t="s">
        <v>2837</v>
      </c>
      <c r="D2564" s="37"/>
    </row>
    <row r="2565" spans="1:4" ht="15" x14ac:dyDescent="0.25">
      <c r="A2565" s="6" t="s">
        <v>2556</v>
      </c>
      <c r="B2565" s="6" t="s">
        <v>12600</v>
      </c>
      <c r="C2565" s="6" t="s">
        <v>2838</v>
      </c>
      <c r="D2565" s="37"/>
    </row>
    <row r="2566" spans="1:4" ht="15" x14ac:dyDescent="0.25">
      <c r="A2566" s="6" t="s">
        <v>2557</v>
      </c>
      <c r="B2566" s="6" t="s">
        <v>12600</v>
      </c>
      <c r="C2566" s="6" t="s">
        <v>2839</v>
      </c>
      <c r="D2566" s="37"/>
    </row>
    <row r="2567" spans="1:4" ht="15" x14ac:dyDescent="0.25">
      <c r="A2567" s="6" t="s">
        <v>2558</v>
      </c>
      <c r="B2567" s="6" t="s">
        <v>12600</v>
      </c>
      <c r="C2567" s="6" t="s">
        <v>2840</v>
      </c>
      <c r="D2567" s="37"/>
    </row>
    <row r="2568" spans="1:4" ht="15" x14ac:dyDescent="0.25">
      <c r="A2568" s="6" t="s">
        <v>2559</v>
      </c>
      <c r="B2568" s="6" t="s">
        <v>12600</v>
      </c>
      <c r="C2568" s="6" t="s">
        <v>2841</v>
      </c>
      <c r="D2568" s="37"/>
    </row>
    <row r="2569" spans="1:4" ht="15" x14ac:dyDescent="0.25">
      <c r="A2569" s="6" t="s">
        <v>2560</v>
      </c>
      <c r="B2569" s="6" t="s">
        <v>12600</v>
      </c>
      <c r="C2569" s="6" t="s">
        <v>2842</v>
      </c>
      <c r="D2569" s="37"/>
    </row>
    <row r="2570" spans="1:4" ht="15" x14ac:dyDescent="0.25">
      <c r="A2570" s="6" t="s">
        <v>2561</v>
      </c>
      <c r="B2570" s="6" t="s">
        <v>12600</v>
      </c>
      <c r="C2570" s="6" t="s">
        <v>2843</v>
      </c>
      <c r="D2570" s="37"/>
    </row>
    <row r="2571" spans="1:4" ht="15" x14ac:dyDescent="0.25">
      <c r="A2571" s="6" t="s">
        <v>2562</v>
      </c>
      <c r="B2571" s="6" t="s">
        <v>12600</v>
      </c>
      <c r="C2571" s="6" t="s">
        <v>2844</v>
      </c>
      <c r="D2571" s="37"/>
    </row>
    <row r="2572" spans="1:4" ht="15" x14ac:dyDescent="0.25">
      <c r="A2572" s="6" t="s">
        <v>2564</v>
      </c>
      <c r="B2572" s="6" t="s">
        <v>12600</v>
      </c>
      <c r="C2572" s="6" t="s">
        <v>2845</v>
      </c>
      <c r="D2572" s="37"/>
    </row>
    <row r="2573" spans="1:4" ht="15" x14ac:dyDescent="0.25">
      <c r="A2573" s="6" t="s">
        <v>2565</v>
      </c>
      <c r="B2573" s="6" t="s">
        <v>12600</v>
      </c>
      <c r="C2573" s="6" t="s">
        <v>2846</v>
      </c>
      <c r="D2573" s="37"/>
    </row>
    <row r="2574" spans="1:4" ht="15" x14ac:dyDescent="0.25">
      <c r="A2574" s="6" t="s">
        <v>2566</v>
      </c>
      <c r="B2574" s="6" t="s">
        <v>12600</v>
      </c>
      <c r="C2574" s="6" t="s">
        <v>2847</v>
      </c>
      <c r="D2574" s="37"/>
    </row>
    <row r="2575" spans="1:4" ht="15" x14ac:dyDescent="0.25">
      <c r="A2575" s="6" t="s">
        <v>2567</v>
      </c>
      <c r="B2575" s="6" t="s">
        <v>12600</v>
      </c>
      <c r="C2575" s="6" t="s">
        <v>2848</v>
      </c>
      <c r="D2575" s="37"/>
    </row>
    <row r="2576" spans="1:4" ht="15" x14ac:dyDescent="0.25">
      <c r="A2576" s="6" t="s">
        <v>2569</v>
      </c>
      <c r="B2576" s="6" t="s">
        <v>12600</v>
      </c>
      <c r="C2576" s="6" t="s">
        <v>2849</v>
      </c>
      <c r="D2576" s="37"/>
    </row>
    <row r="2577" spans="1:4" ht="15" x14ac:dyDescent="0.25">
      <c r="A2577" s="6" t="s">
        <v>2570</v>
      </c>
      <c r="B2577" s="6" t="s">
        <v>12600</v>
      </c>
      <c r="C2577" s="6" t="s">
        <v>2850</v>
      </c>
      <c r="D2577" s="37"/>
    </row>
    <row r="2578" spans="1:4" ht="15" x14ac:dyDescent="0.25">
      <c r="A2578" s="6" t="s">
        <v>2572</v>
      </c>
      <c r="B2578" s="6" t="s">
        <v>12600</v>
      </c>
      <c r="C2578" s="6" t="s">
        <v>2851</v>
      </c>
      <c r="D2578" s="37"/>
    </row>
    <row r="2579" spans="1:4" ht="15" x14ac:dyDescent="0.25">
      <c r="A2579" s="6" t="s">
        <v>2573</v>
      </c>
      <c r="B2579" s="6" t="s">
        <v>12600</v>
      </c>
      <c r="C2579" s="6" t="s">
        <v>2852</v>
      </c>
      <c r="D2579" s="37"/>
    </row>
    <row r="2580" spans="1:4" ht="15" x14ac:dyDescent="0.25">
      <c r="A2580" s="6" t="s">
        <v>2574</v>
      </c>
      <c r="B2580" s="6" t="s">
        <v>12600</v>
      </c>
      <c r="C2580" s="6" t="s">
        <v>2853</v>
      </c>
      <c r="D2580" s="37"/>
    </row>
    <row r="2581" spans="1:4" ht="15" x14ac:dyDescent="0.25">
      <c r="A2581" s="6" t="s">
        <v>2575</v>
      </c>
      <c r="B2581" s="6" t="s">
        <v>12600</v>
      </c>
      <c r="C2581" s="6" t="s">
        <v>2854</v>
      </c>
      <c r="D2581" s="37"/>
    </row>
    <row r="2582" spans="1:4" ht="15" x14ac:dyDescent="0.25">
      <c r="A2582" s="6" t="s">
        <v>2576</v>
      </c>
      <c r="B2582" s="6" t="s">
        <v>12600</v>
      </c>
      <c r="C2582" s="6" t="s">
        <v>2855</v>
      </c>
      <c r="D2582" s="37"/>
    </row>
    <row r="2583" spans="1:4" ht="15" x14ac:dyDescent="0.25">
      <c r="A2583" s="6" t="s">
        <v>2577</v>
      </c>
      <c r="B2583" s="6" t="s">
        <v>12600</v>
      </c>
      <c r="C2583" s="6" t="s">
        <v>2856</v>
      </c>
      <c r="D2583" s="37"/>
    </row>
    <row r="2584" spans="1:4" ht="15" x14ac:dyDescent="0.25">
      <c r="A2584" s="6" t="s">
        <v>2578</v>
      </c>
      <c r="B2584" s="6" t="s">
        <v>12600</v>
      </c>
      <c r="C2584" s="6" t="s">
        <v>2857</v>
      </c>
      <c r="D2584" s="37"/>
    </row>
    <row r="2585" spans="1:4" ht="15" x14ac:dyDescent="0.25">
      <c r="A2585" s="6" t="s">
        <v>2579</v>
      </c>
      <c r="B2585" s="6" t="s">
        <v>12600</v>
      </c>
      <c r="C2585" s="6" t="s">
        <v>2858</v>
      </c>
      <c r="D2585" s="37"/>
    </row>
    <row r="2586" spans="1:4" ht="15" x14ac:dyDescent="0.25">
      <c r="A2586" s="6" t="s">
        <v>2580</v>
      </c>
      <c r="B2586" s="6" t="s">
        <v>12600</v>
      </c>
      <c r="C2586" s="6" t="s">
        <v>2859</v>
      </c>
      <c r="D2586" s="37"/>
    </row>
    <row r="2587" spans="1:4" ht="15" x14ac:dyDescent="0.25">
      <c r="A2587" s="6" t="s">
        <v>2581</v>
      </c>
      <c r="B2587" s="6" t="s">
        <v>12600</v>
      </c>
      <c r="C2587" s="6" t="s">
        <v>2860</v>
      </c>
      <c r="D2587" s="37"/>
    </row>
    <row r="2588" spans="1:4" ht="15" x14ac:dyDescent="0.25">
      <c r="A2588" s="6" t="s">
        <v>2582</v>
      </c>
      <c r="B2588" s="6" t="s">
        <v>12600</v>
      </c>
      <c r="C2588" s="6" t="s">
        <v>2861</v>
      </c>
      <c r="D2588" s="37"/>
    </row>
    <row r="2589" spans="1:4" ht="15" x14ac:dyDescent="0.25">
      <c r="A2589" s="6" t="s">
        <v>2583</v>
      </c>
      <c r="B2589" s="6" t="s">
        <v>12600</v>
      </c>
      <c r="C2589" s="6" t="s">
        <v>2863</v>
      </c>
      <c r="D2589" s="37"/>
    </row>
    <row r="2590" spans="1:4" ht="15" x14ac:dyDescent="0.25">
      <c r="A2590" s="6" t="s">
        <v>2584</v>
      </c>
      <c r="B2590" s="6" t="s">
        <v>12600</v>
      </c>
      <c r="C2590" s="6" t="s">
        <v>2864</v>
      </c>
      <c r="D2590" s="37"/>
    </row>
    <row r="2591" spans="1:4" ht="15" x14ac:dyDescent="0.25">
      <c r="A2591" s="6" t="s">
        <v>2585</v>
      </c>
      <c r="B2591" s="6" t="s">
        <v>12600</v>
      </c>
      <c r="C2591" s="6" t="s">
        <v>2865</v>
      </c>
      <c r="D2591" s="37"/>
    </row>
    <row r="2592" spans="1:4" ht="15" x14ac:dyDescent="0.25">
      <c r="A2592" s="6" t="s">
        <v>2586</v>
      </c>
      <c r="B2592" s="6" t="s">
        <v>12600</v>
      </c>
      <c r="C2592" s="6" t="s">
        <v>2866</v>
      </c>
      <c r="D2592" s="37"/>
    </row>
    <row r="2593" spans="1:4" ht="15" x14ac:dyDescent="0.25">
      <c r="A2593" s="6" t="s">
        <v>2587</v>
      </c>
      <c r="B2593" s="6" t="s">
        <v>12600</v>
      </c>
      <c r="C2593" s="6" t="s">
        <v>2867</v>
      </c>
      <c r="D2593" s="37"/>
    </row>
    <row r="2594" spans="1:4" ht="15" x14ac:dyDescent="0.25">
      <c r="A2594" s="6" t="s">
        <v>2588</v>
      </c>
      <c r="B2594" s="6" t="s">
        <v>12600</v>
      </c>
      <c r="C2594" s="6" t="s">
        <v>2868</v>
      </c>
      <c r="D2594" s="37"/>
    </row>
    <row r="2595" spans="1:4" ht="15" x14ac:dyDescent="0.25">
      <c r="A2595" s="6" t="s">
        <v>2589</v>
      </c>
      <c r="B2595" s="6" t="s">
        <v>12600</v>
      </c>
      <c r="C2595" s="6" t="s">
        <v>2870</v>
      </c>
      <c r="D2595" s="37"/>
    </row>
    <row r="2596" spans="1:4" ht="15" x14ac:dyDescent="0.25">
      <c r="A2596" s="6" t="s">
        <v>2862</v>
      </c>
      <c r="B2596" s="6" t="s">
        <v>12599</v>
      </c>
      <c r="C2596" s="6" t="s">
        <v>2871</v>
      </c>
      <c r="D2596" s="37"/>
    </row>
    <row r="2597" spans="1:4" ht="15" x14ac:dyDescent="0.25">
      <c r="A2597" s="6" t="s">
        <v>2590</v>
      </c>
      <c r="B2597" s="6" t="s">
        <v>12600</v>
      </c>
      <c r="C2597" s="6" t="s">
        <v>2872</v>
      </c>
      <c r="D2597" s="37"/>
    </row>
    <row r="2598" spans="1:4" ht="15" x14ac:dyDescent="0.25">
      <c r="A2598" s="6" t="s">
        <v>2591</v>
      </c>
      <c r="B2598" s="6" t="s">
        <v>12600</v>
      </c>
      <c r="C2598" s="6" t="s">
        <v>2873</v>
      </c>
      <c r="D2598" s="37"/>
    </row>
    <row r="2599" spans="1:4" ht="15" x14ac:dyDescent="0.25">
      <c r="A2599" s="6" t="s">
        <v>2592</v>
      </c>
      <c r="B2599" s="6" t="s">
        <v>12600</v>
      </c>
      <c r="C2599" s="6" t="s">
        <v>2874</v>
      </c>
      <c r="D2599" s="37"/>
    </row>
    <row r="2600" spans="1:4" ht="15" x14ac:dyDescent="0.25">
      <c r="A2600" s="6" t="s">
        <v>2593</v>
      </c>
      <c r="B2600" s="6" t="s">
        <v>12600</v>
      </c>
      <c r="C2600" s="6" t="s">
        <v>2875</v>
      </c>
      <c r="D2600" s="37"/>
    </row>
    <row r="2601" spans="1:4" ht="15" x14ac:dyDescent="0.25">
      <c r="A2601" s="6" t="s">
        <v>2594</v>
      </c>
      <c r="B2601" s="6" t="s">
        <v>12600</v>
      </c>
      <c r="C2601" s="6" t="s">
        <v>2876</v>
      </c>
      <c r="D2601" s="37"/>
    </row>
    <row r="2602" spans="1:4" ht="15" x14ac:dyDescent="0.25">
      <c r="A2602" s="6" t="s">
        <v>2869</v>
      </c>
      <c r="B2602" s="6" t="s">
        <v>12599</v>
      </c>
      <c r="C2602" s="6" t="s">
        <v>2877</v>
      </c>
      <c r="D2602" s="37"/>
    </row>
    <row r="2603" spans="1:4" ht="15" x14ac:dyDescent="0.25">
      <c r="A2603" s="6" t="s">
        <v>2595</v>
      </c>
      <c r="B2603" s="6" t="s">
        <v>12600</v>
      </c>
      <c r="C2603" s="6" t="s">
        <v>2878</v>
      </c>
      <c r="D2603" s="37"/>
    </row>
    <row r="2604" spans="1:4" ht="15" x14ac:dyDescent="0.25">
      <c r="A2604" s="6" t="s">
        <v>2596</v>
      </c>
      <c r="B2604" s="6" t="s">
        <v>12600</v>
      </c>
      <c r="C2604" s="6" t="s">
        <v>2880</v>
      </c>
      <c r="D2604" s="37"/>
    </row>
    <row r="2605" spans="1:4" ht="15" x14ac:dyDescent="0.25">
      <c r="A2605" s="6" t="s">
        <v>2597</v>
      </c>
      <c r="B2605" s="6" t="s">
        <v>12600</v>
      </c>
      <c r="C2605" s="6" t="s">
        <v>2881</v>
      </c>
      <c r="D2605" s="37"/>
    </row>
    <row r="2606" spans="1:4" ht="15" x14ac:dyDescent="0.25">
      <c r="A2606" s="6" t="s">
        <v>2598</v>
      </c>
      <c r="B2606" s="6" t="s">
        <v>12600</v>
      </c>
      <c r="C2606" s="6" t="s">
        <v>2882</v>
      </c>
      <c r="D2606" s="37"/>
    </row>
    <row r="2607" spans="1:4" ht="15" x14ac:dyDescent="0.25">
      <c r="A2607" s="6" t="s">
        <v>2599</v>
      </c>
      <c r="B2607" s="6" t="s">
        <v>12600</v>
      </c>
      <c r="C2607" s="6" t="s">
        <v>2883</v>
      </c>
      <c r="D2607" s="37"/>
    </row>
    <row r="2608" spans="1:4" ht="15" x14ac:dyDescent="0.25">
      <c r="A2608" s="6" t="s">
        <v>2600</v>
      </c>
      <c r="B2608" s="6" t="s">
        <v>12600</v>
      </c>
      <c r="C2608" s="6" t="s">
        <v>2884</v>
      </c>
      <c r="D2608" s="37"/>
    </row>
    <row r="2609" spans="1:4" ht="15" x14ac:dyDescent="0.25">
      <c r="A2609" s="6" t="s">
        <v>2601</v>
      </c>
      <c r="B2609" s="6" t="s">
        <v>12600</v>
      </c>
      <c r="C2609" s="6" t="s">
        <v>2885</v>
      </c>
      <c r="D2609" s="37"/>
    </row>
    <row r="2610" spans="1:4" ht="15" x14ac:dyDescent="0.25">
      <c r="A2610" s="6" t="s">
        <v>2602</v>
      </c>
      <c r="B2610" s="6" t="s">
        <v>12600</v>
      </c>
      <c r="C2610" s="6" t="s">
        <v>2887</v>
      </c>
      <c r="D2610" s="37"/>
    </row>
    <row r="2611" spans="1:4" ht="15" x14ac:dyDescent="0.25">
      <c r="A2611" s="6" t="s">
        <v>2879</v>
      </c>
      <c r="B2611" s="6" t="s">
        <v>12599</v>
      </c>
      <c r="C2611" s="6" t="s">
        <v>2888</v>
      </c>
      <c r="D2611" s="37"/>
    </row>
    <row r="2612" spans="1:4" ht="15" x14ac:dyDescent="0.25">
      <c r="A2612" s="6" t="s">
        <v>2603</v>
      </c>
      <c r="B2612" s="6" t="s">
        <v>12600</v>
      </c>
      <c r="C2612" s="6" t="s">
        <v>2889</v>
      </c>
      <c r="D2612" s="37"/>
    </row>
    <row r="2613" spans="1:4" ht="15" x14ac:dyDescent="0.25">
      <c r="A2613" s="6" t="s">
        <v>2604</v>
      </c>
      <c r="B2613" s="6" t="s">
        <v>12600</v>
      </c>
      <c r="C2613" s="6" t="s">
        <v>2890</v>
      </c>
      <c r="D2613" s="37"/>
    </row>
    <row r="2614" spans="1:4" ht="15" x14ac:dyDescent="0.25">
      <c r="A2614" s="6" t="s">
        <v>2605</v>
      </c>
      <c r="B2614" s="6" t="s">
        <v>12600</v>
      </c>
      <c r="C2614" s="6" t="s">
        <v>2891</v>
      </c>
      <c r="D2614" s="37"/>
    </row>
    <row r="2615" spans="1:4" ht="15" x14ac:dyDescent="0.25">
      <c r="A2615" s="6" t="s">
        <v>2606</v>
      </c>
      <c r="B2615" s="6" t="s">
        <v>12600</v>
      </c>
      <c r="C2615" s="6" t="s">
        <v>12407</v>
      </c>
      <c r="D2615" s="37"/>
    </row>
    <row r="2616" spans="1:4" ht="15" x14ac:dyDescent="0.25">
      <c r="A2616" s="6" t="s">
        <v>2607</v>
      </c>
      <c r="B2616" s="6" t="s">
        <v>12600</v>
      </c>
      <c r="C2616" s="6" t="s">
        <v>2892</v>
      </c>
      <c r="D2616" s="37"/>
    </row>
    <row r="2617" spans="1:4" ht="15" x14ac:dyDescent="0.25">
      <c r="A2617" s="6" t="s">
        <v>2886</v>
      </c>
      <c r="B2617" s="6" t="s">
        <v>12599</v>
      </c>
      <c r="C2617" s="6" t="s">
        <v>2893</v>
      </c>
      <c r="D2617" s="37"/>
    </row>
    <row r="2618" spans="1:4" ht="15" x14ac:dyDescent="0.25">
      <c r="A2618" s="6" t="s">
        <v>2608</v>
      </c>
      <c r="B2618" s="6" t="s">
        <v>12600</v>
      </c>
      <c r="C2618" s="6" t="s">
        <v>2894</v>
      </c>
      <c r="D2618" s="37"/>
    </row>
    <row r="2619" spans="1:4" ht="15" x14ac:dyDescent="0.25">
      <c r="A2619" s="6" t="s">
        <v>2609</v>
      </c>
      <c r="B2619" s="6" t="s">
        <v>12600</v>
      </c>
      <c r="C2619" s="6" t="s">
        <v>2895</v>
      </c>
      <c r="D2619" s="37"/>
    </row>
    <row r="2620" spans="1:4" ht="15" x14ac:dyDescent="0.25">
      <c r="A2620" s="6" t="s">
        <v>2610</v>
      </c>
      <c r="B2620" s="6" t="s">
        <v>12600</v>
      </c>
      <c r="C2620" s="6" t="s">
        <v>2896</v>
      </c>
      <c r="D2620" s="37"/>
    </row>
    <row r="2621" spans="1:4" ht="15" x14ac:dyDescent="0.25">
      <c r="A2621" s="6" t="s">
        <v>2612</v>
      </c>
      <c r="B2621" s="6" t="s">
        <v>12600</v>
      </c>
      <c r="C2621" s="6" t="s">
        <v>2897</v>
      </c>
      <c r="D2621" s="37"/>
    </row>
    <row r="2622" spans="1:4" ht="15" x14ac:dyDescent="0.25">
      <c r="A2622" s="6" t="s">
        <v>2614</v>
      </c>
      <c r="B2622" s="6" t="s">
        <v>12600</v>
      </c>
      <c r="C2622" s="6" t="s">
        <v>2898</v>
      </c>
      <c r="D2622" s="37"/>
    </row>
    <row r="2623" spans="1:4" ht="15" x14ac:dyDescent="0.25">
      <c r="A2623" s="6" t="s">
        <v>2616</v>
      </c>
      <c r="B2623" s="6" t="s">
        <v>12600</v>
      </c>
      <c r="C2623" s="6" t="s">
        <v>2899</v>
      </c>
      <c r="D2623" s="37"/>
    </row>
    <row r="2624" spans="1:4" ht="15" x14ac:dyDescent="0.25">
      <c r="A2624" s="6" t="s">
        <v>2618</v>
      </c>
      <c r="B2624" s="6" t="s">
        <v>12600</v>
      </c>
      <c r="C2624" s="6" t="s">
        <v>2900</v>
      </c>
      <c r="D2624" s="37"/>
    </row>
    <row r="2625" spans="1:4" ht="15" x14ac:dyDescent="0.25">
      <c r="A2625" s="6" t="s">
        <v>2619</v>
      </c>
      <c r="B2625" s="6" t="s">
        <v>12600</v>
      </c>
      <c r="C2625" s="6" t="s">
        <v>2901</v>
      </c>
      <c r="D2625" s="37"/>
    </row>
    <row r="2626" spans="1:4" ht="15" x14ac:dyDescent="0.25">
      <c r="A2626" s="6" t="s">
        <v>2620</v>
      </c>
      <c r="B2626" s="6" t="s">
        <v>12600</v>
      </c>
      <c r="C2626" s="6" t="s">
        <v>2902</v>
      </c>
      <c r="D2626" s="37"/>
    </row>
    <row r="2627" spans="1:4" ht="15" x14ac:dyDescent="0.25">
      <c r="A2627" s="6" t="s">
        <v>2621</v>
      </c>
      <c r="B2627" s="6" t="s">
        <v>12600</v>
      </c>
      <c r="C2627" s="6" t="s">
        <v>2903</v>
      </c>
      <c r="D2627" s="37"/>
    </row>
    <row r="2628" spans="1:4" ht="15" x14ac:dyDescent="0.25">
      <c r="A2628" s="6" t="s">
        <v>2622</v>
      </c>
      <c r="B2628" s="6" t="s">
        <v>12600</v>
      </c>
      <c r="C2628" s="6" t="s">
        <v>2904</v>
      </c>
      <c r="D2628" s="37"/>
    </row>
    <row r="2629" spans="1:4" ht="15" x14ac:dyDescent="0.25">
      <c r="A2629" s="6" t="s">
        <v>2623</v>
      </c>
      <c r="B2629" s="6" t="s">
        <v>12600</v>
      </c>
      <c r="C2629" s="6" t="s">
        <v>2905</v>
      </c>
      <c r="D2629" s="37"/>
    </row>
    <row r="2630" spans="1:4" ht="15" x14ac:dyDescent="0.25">
      <c r="A2630" s="6" t="s">
        <v>2625</v>
      </c>
      <c r="B2630" s="6" t="s">
        <v>12600</v>
      </c>
      <c r="C2630" s="6" t="s">
        <v>2906</v>
      </c>
      <c r="D2630" s="37"/>
    </row>
    <row r="2631" spans="1:4" ht="15" x14ac:dyDescent="0.25">
      <c r="A2631" s="6" t="s">
        <v>2627</v>
      </c>
      <c r="B2631" s="6" t="s">
        <v>12600</v>
      </c>
      <c r="C2631" s="6" t="s">
        <v>2907</v>
      </c>
      <c r="D2631" s="37"/>
    </row>
    <row r="2632" spans="1:4" ht="15" x14ac:dyDescent="0.25">
      <c r="A2632" s="6" t="s">
        <v>2629</v>
      </c>
      <c r="B2632" s="6" t="s">
        <v>12600</v>
      </c>
      <c r="C2632" s="6" t="s">
        <v>2908</v>
      </c>
      <c r="D2632" s="37"/>
    </row>
    <row r="2633" spans="1:4" ht="15" x14ac:dyDescent="0.25">
      <c r="A2633" s="6" t="s">
        <v>2630</v>
      </c>
      <c r="B2633" s="6" t="s">
        <v>12600</v>
      </c>
      <c r="C2633" s="6" t="s">
        <v>2909</v>
      </c>
      <c r="D2633" s="37"/>
    </row>
    <row r="2634" spans="1:4" ht="15" x14ac:dyDescent="0.25">
      <c r="A2634" s="6" t="s">
        <v>2631</v>
      </c>
      <c r="B2634" s="6" t="s">
        <v>12600</v>
      </c>
      <c r="C2634" s="6" t="s">
        <v>2910</v>
      </c>
      <c r="D2634" s="37"/>
    </row>
    <row r="2635" spans="1:4" ht="15" x14ac:dyDescent="0.25">
      <c r="A2635" s="6" t="s">
        <v>2632</v>
      </c>
      <c r="B2635" s="6" t="s">
        <v>12600</v>
      </c>
      <c r="C2635" s="6" t="s">
        <v>2911</v>
      </c>
      <c r="D2635" s="37"/>
    </row>
    <row r="2636" spans="1:4" ht="15" x14ac:dyDescent="0.25">
      <c r="A2636" s="6" t="s">
        <v>2633</v>
      </c>
      <c r="B2636" s="6" t="s">
        <v>12600</v>
      </c>
      <c r="C2636" s="6" t="s">
        <v>2912</v>
      </c>
      <c r="D2636" s="37"/>
    </row>
    <row r="2637" spans="1:4" ht="15" x14ac:dyDescent="0.25">
      <c r="A2637" s="6" t="s">
        <v>2635</v>
      </c>
      <c r="B2637" s="6" t="s">
        <v>12600</v>
      </c>
      <c r="C2637" s="6" t="s">
        <v>2913</v>
      </c>
      <c r="D2637" s="37"/>
    </row>
    <row r="2638" spans="1:4" ht="15" x14ac:dyDescent="0.25">
      <c r="A2638" s="6" t="s">
        <v>2636</v>
      </c>
      <c r="B2638" s="6" t="s">
        <v>12600</v>
      </c>
      <c r="C2638" s="6" t="s">
        <v>2914</v>
      </c>
      <c r="D2638" s="37"/>
    </row>
    <row r="2639" spans="1:4" ht="15" x14ac:dyDescent="0.25">
      <c r="A2639" s="6" t="s">
        <v>2637</v>
      </c>
      <c r="B2639" s="6" t="s">
        <v>12600</v>
      </c>
      <c r="C2639" s="6" t="s">
        <v>2915</v>
      </c>
      <c r="D2639" s="37"/>
    </row>
    <row r="2640" spans="1:4" ht="15" x14ac:dyDescent="0.25">
      <c r="A2640" s="6" t="s">
        <v>2638</v>
      </c>
      <c r="B2640" s="6" t="s">
        <v>12600</v>
      </c>
      <c r="C2640" s="6" t="s">
        <v>2916</v>
      </c>
      <c r="D2640" s="37"/>
    </row>
    <row r="2641" spans="1:4" ht="15" x14ac:dyDescent="0.25">
      <c r="A2641" s="6" t="s">
        <v>2639</v>
      </c>
      <c r="B2641" s="6" t="s">
        <v>12600</v>
      </c>
      <c r="C2641" s="6" t="s">
        <v>2917</v>
      </c>
      <c r="D2641" s="37"/>
    </row>
    <row r="2642" spans="1:4" ht="15" x14ac:dyDescent="0.25">
      <c r="A2642" s="6" t="s">
        <v>2641</v>
      </c>
      <c r="B2642" s="6" t="s">
        <v>12600</v>
      </c>
      <c r="C2642" s="6" t="s">
        <v>2918</v>
      </c>
      <c r="D2642" s="37"/>
    </row>
    <row r="2643" spans="1:4" ht="15" x14ac:dyDescent="0.25">
      <c r="A2643" s="6" t="s">
        <v>2643</v>
      </c>
      <c r="B2643" s="6" t="s">
        <v>12600</v>
      </c>
      <c r="C2643" s="6" t="s">
        <v>2919</v>
      </c>
      <c r="D2643" s="37"/>
    </row>
    <row r="2644" spans="1:4" ht="15" x14ac:dyDescent="0.25">
      <c r="A2644" s="6" t="s">
        <v>2645</v>
      </c>
      <c r="B2644" s="6" t="s">
        <v>12600</v>
      </c>
      <c r="C2644" s="6" t="s">
        <v>2920</v>
      </c>
      <c r="D2644" s="37"/>
    </row>
    <row r="2645" spans="1:4" ht="15" x14ac:dyDescent="0.25">
      <c r="A2645" s="6" t="s">
        <v>2646</v>
      </c>
      <c r="B2645" s="6" t="s">
        <v>12600</v>
      </c>
      <c r="C2645" s="6" t="s">
        <v>2921</v>
      </c>
      <c r="D2645" s="37"/>
    </row>
    <row r="2646" spans="1:4" ht="15" x14ac:dyDescent="0.25">
      <c r="A2646" s="6" t="s">
        <v>2647</v>
      </c>
      <c r="B2646" s="6" t="s">
        <v>12600</v>
      </c>
      <c r="C2646" s="6" t="s">
        <v>2922</v>
      </c>
      <c r="D2646" s="37"/>
    </row>
    <row r="2647" spans="1:4" ht="15" x14ac:dyDescent="0.25">
      <c r="A2647" s="6" t="s">
        <v>2649</v>
      </c>
      <c r="B2647" s="6" t="s">
        <v>12600</v>
      </c>
      <c r="C2647" s="6" t="s">
        <v>2923</v>
      </c>
      <c r="D2647" s="37"/>
    </row>
    <row r="2648" spans="1:4" ht="15" x14ac:dyDescent="0.25">
      <c r="A2648" s="6" t="s">
        <v>2650</v>
      </c>
      <c r="B2648" s="6" t="s">
        <v>12600</v>
      </c>
      <c r="C2648" s="6" t="s">
        <v>2924</v>
      </c>
      <c r="D2648" s="37"/>
    </row>
    <row r="2649" spans="1:4" ht="15" x14ac:dyDescent="0.25">
      <c r="A2649" s="6" t="s">
        <v>2651</v>
      </c>
      <c r="B2649" s="6" t="s">
        <v>12600</v>
      </c>
      <c r="C2649" s="6" t="s">
        <v>2925</v>
      </c>
      <c r="D2649" s="37"/>
    </row>
    <row r="2650" spans="1:4" ht="15" x14ac:dyDescent="0.25">
      <c r="A2650" s="6" t="s">
        <v>2652</v>
      </c>
      <c r="B2650" s="6" t="s">
        <v>12600</v>
      </c>
      <c r="C2650" s="6" t="s">
        <v>2926</v>
      </c>
      <c r="D2650" s="37"/>
    </row>
    <row r="2651" spans="1:4" ht="15" x14ac:dyDescent="0.25">
      <c r="A2651" s="6" t="s">
        <v>2653</v>
      </c>
      <c r="B2651" s="6" t="s">
        <v>12600</v>
      </c>
      <c r="C2651" s="6" t="s">
        <v>2927</v>
      </c>
      <c r="D2651" s="37"/>
    </row>
    <row r="2652" spans="1:4" ht="15" x14ac:dyDescent="0.25">
      <c r="A2652" s="6" t="s">
        <v>2654</v>
      </c>
      <c r="B2652" s="6" t="s">
        <v>12600</v>
      </c>
      <c r="C2652" s="6" t="s">
        <v>2928</v>
      </c>
      <c r="D2652" s="37"/>
    </row>
    <row r="2653" spans="1:4" ht="15" x14ac:dyDescent="0.25">
      <c r="A2653" s="6" t="s">
        <v>2655</v>
      </c>
      <c r="B2653" s="6" t="s">
        <v>12600</v>
      </c>
      <c r="C2653" s="6" t="s">
        <v>2929</v>
      </c>
      <c r="D2653" s="37"/>
    </row>
    <row r="2654" spans="1:4" ht="15" x14ac:dyDescent="0.25">
      <c r="A2654" s="6" t="s">
        <v>2656</v>
      </c>
      <c r="B2654" s="6" t="s">
        <v>12600</v>
      </c>
      <c r="C2654" s="6" t="s">
        <v>2930</v>
      </c>
      <c r="D2654" s="37"/>
    </row>
    <row r="2655" spans="1:4" ht="15" x14ac:dyDescent="0.25">
      <c r="A2655" s="6" t="s">
        <v>2657</v>
      </c>
      <c r="B2655" s="6" t="s">
        <v>12600</v>
      </c>
      <c r="C2655" s="6" t="s">
        <v>2931</v>
      </c>
      <c r="D2655" s="37"/>
    </row>
    <row r="2656" spans="1:4" ht="15" x14ac:dyDescent="0.25">
      <c r="A2656" s="6" t="s">
        <v>2658</v>
      </c>
      <c r="B2656" s="6" t="s">
        <v>12600</v>
      </c>
      <c r="C2656" s="6" t="s">
        <v>2932</v>
      </c>
      <c r="D2656" s="37"/>
    </row>
    <row r="2657" spans="1:4" ht="15" x14ac:dyDescent="0.25">
      <c r="A2657" s="6" t="s">
        <v>2659</v>
      </c>
      <c r="B2657" s="6" t="s">
        <v>12600</v>
      </c>
      <c r="C2657" s="6" t="s">
        <v>2933</v>
      </c>
      <c r="D2657" s="37"/>
    </row>
    <row r="2658" spans="1:4" ht="15" x14ac:dyDescent="0.25">
      <c r="A2658" s="6" t="s">
        <v>2660</v>
      </c>
      <c r="B2658" s="6" t="s">
        <v>12600</v>
      </c>
      <c r="C2658" s="6" t="s">
        <v>2934</v>
      </c>
      <c r="D2658" s="37"/>
    </row>
    <row r="2659" spans="1:4" ht="15" x14ac:dyDescent="0.25">
      <c r="A2659" s="6" t="s">
        <v>2661</v>
      </c>
      <c r="B2659" s="6" t="s">
        <v>12600</v>
      </c>
      <c r="C2659" s="6" t="s">
        <v>2935</v>
      </c>
      <c r="D2659" s="37"/>
    </row>
    <row r="2660" spans="1:4" ht="15" x14ac:dyDescent="0.25">
      <c r="A2660" s="6" t="s">
        <v>2662</v>
      </c>
      <c r="B2660" s="6" t="s">
        <v>12600</v>
      </c>
      <c r="C2660" s="6" t="s">
        <v>2936</v>
      </c>
      <c r="D2660" s="37"/>
    </row>
    <row r="2661" spans="1:4" ht="15" x14ac:dyDescent="0.25">
      <c r="A2661" s="6" t="s">
        <v>2663</v>
      </c>
      <c r="B2661" s="6" t="s">
        <v>12600</v>
      </c>
      <c r="C2661" s="6" t="s">
        <v>2937</v>
      </c>
      <c r="D2661" s="37"/>
    </row>
    <row r="2662" spans="1:4" ht="15" x14ac:dyDescent="0.25">
      <c r="A2662" s="6" t="s">
        <v>2664</v>
      </c>
      <c r="B2662" s="6" t="s">
        <v>12600</v>
      </c>
      <c r="C2662" s="6" t="s">
        <v>2938</v>
      </c>
      <c r="D2662" s="37"/>
    </row>
    <row r="2663" spans="1:4" ht="15" x14ac:dyDescent="0.25">
      <c r="A2663" s="6" t="s">
        <v>2665</v>
      </c>
      <c r="B2663" s="6" t="s">
        <v>12600</v>
      </c>
      <c r="C2663" s="6" t="s">
        <v>2939</v>
      </c>
      <c r="D2663" s="37"/>
    </row>
    <row r="2664" spans="1:4" ht="15" x14ac:dyDescent="0.25">
      <c r="A2664" s="6" t="s">
        <v>2666</v>
      </c>
      <c r="B2664" s="6" t="s">
        <v>12600</v>
      </c>
      <c r="C2664" s="6" t="s">
        <v>2940</v>
      </c>
      <c r="D2664" s="37"/>
    </row>
    <row r="2665" spans="1:4" ht="15" x14ac:dyDescent="0.25">
      <c r="A2665" s="6" t="s">
        <v>2667</v>
      </c>
      <c r="B2665" s="6" t="s">
        <v>12600</v>
      </c>
      <c r="C2665" s="6" t="s">
        <v>2941</v>
      </c>
      <c r="D2665" s="37"/>
    </row>
    <row r="2666" spans="1:4" ht="15" x14ac:dyDescent="0.25">
      <c r="A2666" s="6" t="s">
        <v>2668</v>
      </c>
      <c r="B2666" s="6" t="s">
        <v>12600</v>
      </c>
      <c r="C2666" s="6" t="s">
        <v>2942</v>
      </c>
      <c r="D2666" s="37"/>
    </row>
    <row r="2667" spans="1:4" ht="15" x14ac:dyDescent="0.25">
      <c r="A2667" s="6" t="s">
        <v>2669</v>
      </c>
      <c r="B2667" s="6" t="s">
        <v>12600</v>
      </c>
      <c r="C2667" s="6" t="s">
        <v>2943</v>
      </c>
      <c r="D2667" s="37"/>
    </row>
    <row r="2668" spans="1:4" ht="15" x14ac:dyDescent="0.25">
      <c r="A2668" s="6" t="s">
        <v>2670</v>
      </c>
      <c r="B2668" s="6" t="s">
        <v>12600</v>
      </c>
      <c r="C2668" s="6" t="s">
        <v>2944</v>
      </c>
      <c r="D2668" s="37"/>
    </row>
    <row r="2669" spans="1:4" ht="15" x14ac:dyDescent="0.25">
      <c r="A2669" s="6" t="s">
        <v>2671</v>
      </c>
      <c r="B2669" s="6" t="s">
        <v>12600</v>
      </c>
      <c r="C2669" s="6" t="s">
        <v>2945</v>
      </c>
      <c r="D2669" s="37"/>
    </row>
    <row r="2670" spans="1:4" ht="15" x14ac:dyDescent="0.25">
      <c r="A2670" s="6" t="s">
        <v>2672</v>
      </c>
      <c r="B2670" s="6" t="s">
        <v>12600</v>
      </c>
      <c r="C2670" s="6" t="s">
        <v>2946</v>
      </c>
      <c r="D2670" s="37"/>
    </row>
    <row r="2671" spans="1:4" ht="15" x14ac:dyDescent="0.25">
      <c r="A2671" s="6" t="s">
        <v>2673</v>
      </c>
      <c r="B2671" s="6" t="s">
        <v>12600</v>
      </c>
      <c r="C2671" s="6" t="s">
        <v>2947</v>
      </c>
      <c r="D2671" s="37"/>
    </row>
    <row r="2672" spans="1:4" ht="15" x14ac:dyDescent="0.25">
      <c r="A2672" s="6" t="s">
        <v>2674</v>
      </c>
      <c r="B2672" s="6" t="s">
        <v>12600</v>
      </c>
      <c r="C2672" s="6" t="s">
        <v>2948</v>
      </c>
      <c r="D2672" s="37"/>
    </row>
    <row r="2673" spans="1:4" ht="15" x14ac:dyDescent="0.25">
      <c r="A2673" s="6" t="s">
        <v>2675</v>
      </c>
      <c r="B2673" s="6" t="s">
        <v>12600</v>
      </c>
      <c r="C2673" s="6" t="s">
        <v>2949</v>
      </c>
      <c r="D2673" s="37"/>
    </row>
    <row r="2674" spans="1:4" ht="15" x14ac:dyDescent="0.25">
      <c r="A2674" s="6" t="s">
        <v>2676</v>
      </c>
      <c r="B2674" s="6" t="s">
        <v>12600</v>
      </c>
      <c r="C2674" s="6" t="s">
        <v>2950</v>
      </c>
      <c r="D2674" s="37"/>
    </row>
    <row r="2675" spans="1:4" ht="15" x14ac:dyDescent="0.25">
      <c r="A2675" s="6" t="s">
        <v>2677</v>
      </c>
      <c r="B2675" s="6" t="s">
        <v>12600</v>
      </c>
      <c r="C2675" s="6" t="s">
        <v>2951</v>
      </c>
      <c r="D2675" s="37"/>
    </row>
    <row r="2676" spans="1:4" ht="15" x14ac:dyDescent="0.25">
      <c r="A2676" s="6" t="s">
        <v>2678</v>
      </c>
      <c r="B2676" s="6" t="s">
        <v>12600</v>
      </c>
      <c r="C2676" s="6" t="s">
        <v>2952</v>
      </c>
      <c r="D2676" s="37"/>
    </row>
    <row r="2677" spans="1:4" ht="15" x14ac:dyDescent="0.25">
      <c r="A2677" s="6" t="s">
        <v>2679</v>
      </c>
      <c r="B2677" s="6" t="s">
        <v>12600</v>
      </c>
      <c r="C2677" s="6" t="s">
        <v>2953</v>
      </c>
      <c r="D2677" s="37"/>
    </row>
    <row r="2678" spans="1:4" ht="15" x14ac:dyDescent="0.25">
      <c r="A2678" s="6" t="s">
        <v>2680</v>
      </c>
      <c r="B2678" s="6" t="s">
        <v>12600</v>
      </c>
      <c r="C2678" s="6" t="s">
        <v>2954</v>
      </c>
      <c r="D2678" s="37"/>
    </row>
    <row r="2679" spans="1:4" ht="15" x14ac:dyDescent="0.25">
      <c r="A2679" s="6" t="s">
        <v>2681</v>
      </c>
      <c r="B2679" s="6" t="s">
        <v>12600</v>
      </c>
      <c r="C2679" s="6" t="s">
        <v>2955</v>
      </c>
      <c r="D2679" s="37"/>
    </row>
    <row r="2680" spans="1:4" ht="15" x14ac:dyDescent="0.25">
      <c r="A2680" s="6" t="s">
        <v>2682</v>
      </c>
      <c r="B2680" s="6" t="s">
        <v>12600</v>
      </c>
      <c r="C2680" s="6" t="s">
        <v>2956</v>
      </c>
      <c r="D2680" s="37"/>
    </row>
    <row r="2681" spans="1:4" ht="15" x14ac:dyDescent="0.25">
      <c r="A2681" s="6" t="s">
        <v>2683</v>
      </c>
      <c r="B2681" s="6" t="s">
        <v>12600</v>
      </c>
      <c r="C2681" s="6" t="s">
        <v>2957</v>
      </c>
      <c r="D2681" s="37"/>
    </row>
    <row r="2682" spans="1:4" ht="15" x14ac:dyDescent="0.25">
      <c r="A2682" s="6" t="s">
        <v>2684</v>
      </c>
      <c r="B2682" s="6" t="s">
        <v>12600</v>
      </c>
      <c r="C2682" s="6" t="s">
        <v>2958</v>
      </c>
      <c r="D2682" s="37"/>
    </row>
    <row r="2683" spans="1:4" ht="15" x14ac:dyDescent="0.25">
      <c r="A2683" s="6" t="s">
        <v>2685</v>
      </c>
      <c r="B2683" s="6" t="s">
        <v>12600</v>
      </c>
      <c r="C2683" s="6" t="s">
        <v>2959</v>
      </c>
      <c r="D2683" s="37"/>
    </row>
    <row r="2684" spans="1:4" ht="15" x14ac:dyDescent="0.25">
      <c r="A2684" s="6" t="s">
        <v>2686</v>
      </c>
      <c r="B2684" s="6" t="s">
        <v>12600</v>
      </c>
      <c r="C2684" s="6" t="s">
        <v>2960</v>
      </c>
      <c r="D2684" s="37"/>
    </row>
    <row r="2685" spans="1:4" ht="15" x14ac:dyDescent="0.25">
      <c r="A2685" s="6" t="s">
        <v>2687</v>
      </c>
      <c r="B2685" s="6" t="s">
        <v>12600</v>
      </c>
      <c r="C2685" s="6" t="s">
        <v>2961</v>
      </c>
      <c r="D2685" s="37"/>
    </row>
    <row r="2686" spans="1:4" ht="15" x14ac:dyDescent="0.25">
      <c r="A2686" s="6" t="s">
        <v>2688</v>
      </c>
      <c r="B2686" s="6" t="s">
        <v>12600</v>
      </c>
      <c r="C2686" s="6" t="s">
        <v>2962</v>
      </c>
      <c r="D2686" s="37"/>
    </row>
    <row r="2687" spans="1:4" ht="15" x14ac:dyDescent="0.25">
      <c r="A2687" s="6" t="s">
        <v>2689</v>
      </c>
      <c r="B2687" s="6" t="s">
        <v>12600</v>
      </c>
      <c r="C2687" s="6" t="s">
        <v>2963</v>
      </c>
      <c r="D2687" s="37"/>
    </row>
    <row r="2688" spans="1:4" ht="15" x14ac:dyDescent="0.25">
      <c r="A2688" s="6" t="s">
        <v>2690</v>
      </c>
      <c r="B2688" s="6" t="s">
        <v>12600</v>
      </c>
      <c r="C2688" s="6" t="s">
        <v>2964</v>
      </c>
      <c r="D2688" s="37"/>
    </row>
    <row r="2689" spans="1:4" ht="15" x14ac:dyDescent="0.25">
      <c r="A2689" s="6" t="s">
        <v>2691</v>
      </c>
      <c r="B2689" s="6" t="s">
        <v>12600</v>
      </c>
      <c r="C2689" s="6" t="s">
        <v>2965</v>
      </c>
      <c r="D2689" s="37"/>
    </row>
    <row r="2690" spans="1:4" ht="15" x14ac:dyDescent="0.25">
      <c r="A2690" s="6" t="s">
        <v>2692</v>
      </c>
      <c r="B2690" s="6" t="s">
        <v>12600</v>
      </c>
      <c r="C2690" s="6" t="s">
        <v>2967</v>
      </c>
      <c r="D2690" s="37"/>
    </row>
    <row r="2691" spans="1:4" ht="15" x14ac:dyDescent="0.25">
      <c r="A2691" s="6" t="s">
        <v>2693</v>
      </c>
      <c r="B2691" s="6" t="s">
        <v>12600</v>
      </c>
      <c r="C2691" s="6" t="s">
        <v>2968</v>
      </c>
      <c r="D2691" s="37"/>
    </row>
    <row r="2692" spans="1:4" ht="15" x14ac:dyDescent="0.25">
      <c r="A2692" s="6" t="s">
        <v>2694</v>
      </c>
      <c r="B2692" s="6" t="s">
        <v>12600</v>
      </c>
      <c r="C2692" s="6" t="s">
        <v>2969</v>
      </c>
      <c r="D2692" s="37"/>
    </row>
    <row r="2693" spans="1:4" ht="15" x14ac:dyDescent="0.25">
      <c r="A2693" s="6" t="s">
        <v>2696</v>
      </c>
      <c r="B2693" s="6" t="s">
        <v>12600</v>
      </c>
      <c r="C2693" s="6" t="s">
        <v>2970</v>
      </c>
      <c r="D2693" s="37"/>
    </row>
    <row r="2694" spans="1:4" ht="15" x14ac:dyDescent="0.25">
      <c r="A2694" s="6" t="s">
        <v>2697</v>
      </c>
      <c r="B2694" s="6" t="s">
        <v>12600</v>
      </c>
      <c r="C2694" s="6" t="s">
        <v>2971</v>
      </c>
      <c r="D2694" s="37"/>
    </row>
    <row r="2695" spans="1:4" ht="15" x14ac:dyDescent="0.25">
      <c r="A2695" s="6" t="s">
        <v>2698</v>
      </c>
      <c r="B2695" s="6" t="s">
        <v>12600</v>
      </c>
      <c r="C2695" s="6" t="s">
        <v>2972</v>
      </c>
      <c r="D2695" s="37"/>
    </row>
    <row r="2696" spans="1:4" ht="15" x14ac:dyDescent="0.25">
      <c r="A2696" s="6" t="s">
        <v>2966</v>
      </c>
      <c r="B2696" s="6" t="s">
        <v>12599</v>
      </c>
      <c r="C2696" s="6" t="s">
        <v>2973</v>
      </c>
      <c r="D2696" s="37"/>
    </row>
    <row r="2697" spans="1:4" ht="15" x14ac:dyDescent="0.25">
      <c r="A2697" s="6" t="s">
        <v>2699</v>
      </c>
      <c r="B2697" s="6" t="s">
        <v>12600</v>
      </c>
      <c r="C2697" s="6" t="s">
        <v>2974</v>
      </c>
      <c r="D2697" s="37"/>
    </row>
    <row r="2698" spans="1:4" ht="15" x14ac:dyDescent="0.25">
      <c r="A2698" s="6" t="s">
        <v>2700</v>
      </c>
      <c r="B2698" s="6" t="s">
        <v>12600</v>
      </c>
      <c r="C2698" s="6" t="s">
        <v>2975</v>
      </c>
      <c r="D2698" s="37"/>
    </row>
    <row r="2699" spans="1:4" ht="15" x14ac:dyDescent="0.25">
      <c r="A2699" s="6" t="s">
        <v>2701</v>
      </c>
      <c r="B2699" s="6" t="s">
        <v>12600</v>
      </c>
      <c r="C2699" s="6" t="s">
        <v>2976</v>
      </c>
      <c r="D2699" s="37"/>
    </row>
    <row r="2700" spans="1:4" ht="15" x14ac:dyDescent="0.25">
      <c r="A2700" s="6" t="s">
        <v>2702</v>
      </c>
      <c r="B2700" s="6" t="s">
        <v>12600</v>
      </c>
      <c r="C2700" s="6" t="s">
        <v>2977</v>
      </c>
      <c r="D2700" s="37"/>
    </row>
    <row r="2701" spans="1:4" ht="15" x14ac:dyDescent="0.25">
      <c r="A2701" s="6" t="s">
        <v>2703</v>
      </c>
      <c r="B2701" s="6" t="s">
        <v>12600</v>
      </c>
      <c r="C2701" s="6" t="s">
        <v>2978</v>
      </c>
      <c r="D2701" s="37"/>
    </row>
    <row r="2702" spans="1:4" ht="15" x14ac:dyDescent="0.25">
      <c r="A2702" s="6" t="s">
        <v>2704</v>
      </c>
      <c r="B2702" s="6" t="s">
        <v>12600</v>
      </c>
      <c r="C2702" s="6" t="s">
        <v>2979</v>
      </c>
      <c r="D2702" s="37"/>
    </row>
    <row r="2703" spans="1:4" ht="15" x14ac:dyDescent="0.25">
      <c r="A2703" s="6" t="s">
        <v>2705</v>
      </c>
      <c r="B2703" s="6" t="s">
        <v>12600</v>
      </c>
      <c r="C2703" s="6" t="s">
        <v>2980</v>
      </c>
      <c r="D2703" s="37"/>
    </row>
    <row r="2704" spans="1:4" ht="15" x14ac:dyDescent="0.25">
      <c r="A2704" s="6" t="s">
        <v>2706</v>
      </c>
      <c r="B2704" s="6" t="s">
        <v>12600</v>
      </c>
      <c r="C2704" s="6" t="s">
        <v>2981</v>
      </c>
      <c r="D2704" s="37"/>
    </row>
    <row r="2705" spans="1:4" ht="15" x14ac:dyDescent="0.25">
      <c r="A2705" s="6" t="s">
        <v>2707</v>
      </c>
      <c r="B2705" s="6" t="s">
        <v>12600</v>
      </c>
      <c r="C2705" s="6" t="s">
        <v>2982</v>
      </c>
      <c r="D2705" s="37"/>
    </row>
    <row r="2706" spans="1:4" ht="15" x14ac:dyDescent="0.25">
      <c r="A2706" s="6" t="s">
        <v>2708</v>
      </c>
      <c r="B2706" s="6" t="s">
        <v>12600</v>
      </c>
      <c r="C2706" s="6" t="s">
        <v>2983</v>
      </c>
      <c r="D2706" s="37"/>
    </row>
    <row r="2707" spans="1:4" ht="15" x14ac:dyDescent="0.25">
      <c r="A2707" s="6" t="s">
        <v>2709</v>
      </c>
      <c r="B2707" s="6" t="s">
        <v>12600</v>
      </c>
      <c r="C2707" s="6" t="s">
        <v>2984</v>
      </c>
      <c r="D2707" s="37"/>
    </row>
    <row r="2708" spans="1:4" ht="15" x14ac:dyDescent="0.25">
      <c r="A2708" s="6" t="s">
        <v>2710</v>
      </c>
      <c r="B2708" s="6" t="s">
        <v>12600</v>
      </c>
      <c r="C2708" s="6" t="s">
        <v>2985</v>
      </c>
      <c r="D2708" s="37"/>
    </row>
    <row r="2709" spans="1:4" ht="15" x14ac:dyDescent="0.25">
      <c r="A2709" s="6" t="s">
        <v>2711</v>
      </c>
      <c r="B2709" s="6" t="s">
        <v>12600</v>
      </c>
      <c r="C2709" s="6" t="s">
        <v>2986</v>
      </c>
      <c r="D2709" s="37"/>
    </row>
    <row r="2710" spans="1:4" ht="15" x14ac:dyDescent="0.25">
      <c r="A2710" s="6" t="s">
        <v>2712</v>
      </c>
      <c r="B2710" s="6" t="s">
        <v>12600</v>
      </c>
      <c r="C2710" s="6" t="s">
        <v>2987</v>
      </c>
      <c r="D2710" s="37"/>
    </row>
    <row r="2711" spans="1:4" ht="15" x14ac:dyDescent="0.25">
      <c r="A2711" s="6" t="s">
        <v>2713</v>
      </c>
      <c r="B2711" s="6" t="s">
        <v>12600</v>
      </c>
      <c r="C2711" s="6" t="s">
        <v>2988</v>
      </c>
      <c r="D2711" s="37"/>
    </row>
    <row r="2712" spans="1:4" ht="15" x14ac:dyDescent="0.25">
      <c r="A2712" s="6" t="s">
        <v>2714</v>
      </c>
      <c r="B2712" s="6" t="s">
        <v>12600</v>
      </c>
      <c r="C2712" s="6" t="s">
        <v>2989</v>
      </c>
      <c r="D2712" s="37"/>
    </row>
    <row r="2713" spans="1:4" ht="15" x14ac:dyDescent="0.25">
      <c r="A2713" s="6" t="s">
        <v>2715</v>
      </c>
      <c r="B2713" s="6" t="s">
        <v>12600</v>
      </c>
      <c r="C2713" s="6" t="s">
        <v>2990</v>
      </c>
      <c r="D2713" s="37"/>
    </row>
    <row r="2714" spans="1:4" ht="15" x14ac:dyDescent="0.25">
      <c r="A2714" s="6" t="s">
        <v>2716</v>
      </c>
      <c r="B2714" s="6" t="s">
        <v>12600</v>
      </c>
      <c r="C2714" s="6" t="s">
        <v>2991</v>
      </c>
      <c r="D2714" s="37"/>
    </row>
    <row r="2715" spans="1:4" ht="15" x14ac:dyDescent="0.25">
      <c r="A2715" s="6" t="s">
        <v>2717</v>
      </c>
      <c r="B2715" s="6" t="s">
        <v>12600</v>
      </c>
      <c r="C2715" s="6" t="s">
        <v>2992</v>
      </c>
      <c r="D2715" s="37"/>
    </row>
    <row r="2716" spans="1:4" ht="15" x14ac:dyDescent="0.25">
      <c r="A2716" s="6" t="s">
        <v>2718</v>
      </c>
      <c r="B2716" s="6" t="s">
        <v>12600</v>
      </c>
      <c r="C2716" s="6" t="s">
        <v>2993</v>
      </c>
      <c r="D2716" s="37"/>
    </row>
    <row r="2717" spans="1:4" ht="15" x14ac:dyDescent="0.25">
      <c r="A2717" s="6" t="s">
        <v>2719</v>
      </c>
      <c r="B2717" s="6" t="s">
        <v>12600</v>
      </c>
      <c r="C2717" s="6" t="s">
        <v>2994</v>
      </c>
      <c r="D2717" s="37"/>
    </row>
    <row r="2718" spans="1:4" ht="15" x14ac:dyDescent="0.25">
      <c r="A2718" s="6" t="s">
        <v>2720</v>
      </c>
      <c r="B2718" s="6" t="s">
        <v>12600</v>
      </c>
      <c r="C2718" s="6" t="s">
        <v>2995</v>
      </c>
      <c r="D2718" s="37"/>
    </row>
    <row r="2719" spans="1:4" ht="15" x14ac:dyDescent="0.25">
      <c r="A2719" s="6" t="s">
        <v>2721</v>
      </c>
      <c r="B2719" s="6" t="s">
        <v>12600</v>
      </c>
      <c r="C2719" s="6" t="s">
        <v>2996</v>
      </c>
      <c r="D2719" s="37"/>
    </row>
    <row r="2720" spans="1:4" ht="15" x14ac:dyDescent="0.25">
      <c r="A2720" s="6" t="s">
        <v>2722</v>
      </c>
      <c r="B2720" s="6" t="s">
        <v>12600</v>
      </c>
      <c r="C2720" s="6" t="s">
        <v>2997</v>
      </c>
      <c r="D2720" s="37"/>
    </row>
    <row r="2721" spans="1:4" ht="15" x14ac:dyDescent="0.25">
      <c r="A2721" s="6" t="s">
        <v>2723</v>
      </c>
      <c r="B2721" s="6" t="s">
        <v>12600</v>
      </c>
      <c r="C2721" s="6" t="s">
        <v>2998</v>
      </c>
      <c r="D2721" s="37"/>
    </row>
    <row r="2722" spans="1:4" ht="15" x14ac:dyDescent="0.25">
      <c r="A2722" s="6" t="s">
        <v>2724</v>
      </c>
      <c r="B2722" s="6" t="s">
        <v>12600</v>
      </c>
      <c r="C2722" s="6" t="s">
        <v>2999</v>
      </c>
      <c r="D2722" s="37"/>
    </row>
    <row r="2723" spans="1:4" ht="15" x14ac:dyDescent="0.25">
      <c r="A2723" s="6" t="s">
        <v>2725</v>
      </c>
      <c r="B2723" s="6" t="s">
        <v>12600</v>
      </c>
      <c r="C2723" s="6" t="s">
        <v>3000</v>
      </c>
      <c r="D2723" s="37"/>
    </row>
    <row r="2724" spans="1:4" ht="15" x14ac:dyDescent="0.25">
      <c r="A2724" s="6" t="s">
        <v>2726</v>
      </c>
      <c r="B2724" s="6" t="s">
        <v>12600</v>
      </c>
      <c r="C2724" s="6" t="s">
        <v>3001</v>
      </c>
      <c r="D2724" s="37"/>
    </row>
    <row r="2725" spans="1:4" ht="15" x14ac:dyDescent="0.25">
      <c r="A2725" s="6" t="s">
        <v>2727</v>
      </c>
      <c r="B2725" s="6" t="s">
        <v>12600</v>
      </c>
      <c r="C2725" s="6" t="s">
        <v>3002</v>
      </c>
      <c r="D2725" s="37"/>
    </row>
    <row r="2726" spans="1:4" ht="15" x14ac:dyDescent="0.25">
      <c r="A2726" s="6" t="s">
        <v>2728</v>
      </c>
      <c r="B2726" s="6" t="s">
        <v>12600</v>
      </c>
      <c r="C2726" s="6" t="s">
        <v>3003</v>
      </c>
      <c r="D2726" s="37"/>
    </row>
    <row r="2727" spans="1:4" ht="15" x14ac:dyDescent="0.25">
      <c r="A2727" s="6" t="s">
        <v>2729</v>
      </c>
      <c r="B2727" s="6" t="s">
        <v>12600</v>
      </c>
      <c r="C2727" s="6" t="s">
        <v>3004</v>
      </c>
      <c r="D2727" s="37"/>
    </row>
    <row r="2728" spans="1:4" ht="15" x14ac:dyDescent="0.25">
      <c r="A2728" s="6" t="s">
        <v>2730</v>
      </c>
      <c r="B2728" s="6" t="s">
        <v>12600</v>
      </c>
      <c r="C2728" s="6" t="s">
        <v>3005</v>
      </c>
      <c r="D2728" s="37"/>
    </row>
    <row r="2729" spans="1:4" ht="15" x14ac:dyDescent="0.25">
      <c r="A2729" s="6" t="s">
        <v>2731</v>
      </c>
      <c r="B2729" s="6" t="s">
        <v>12600</v>
      </c>
      <c r="C2729" s="6" t="s">
        <v>3006</v>
      </c>
      <c r="D2729" s="37"/>
    </row>
    <row r="2730" spans="1:4" ht="15" x14ac:dyDescent="0.25">
      <c r="A2730" s="6" t="s">
        <v>2732</v>
      </c>
      <c r="B2730" s="6" t="s">
        <v>12600</v>
      </c>
      <c r="C2730" s="6" t="s">
        <v>3007</v>
      </c>
      <c r="D2730" s="37"/>
    </row>
    <row r="2731" spans="1:4" ht="15" x14ac:dyDescent="0.25">
      <c r="A2731" s="6" t="s">
        <v>2733</v>
      </c>
      <c r="B2731" s="6" t="s">
        <v>12600</v>
      </c>
      <c r="C2731" s="6" t="s">
        <v>3008</v>
      </c>
      <c r="D2731" s="37"/>
    </row>
    <row r="2732" spans="1:4" ht="15" x14ac:dyDescent="0.25">
      <c r="A2732" s="6" t="s">
        <v>2734</v>
      </c>
      <c r="B2732" s="6" t="s">
        <v>12600</v>
      </c>
      <c r="C2732" s="6" t="s">
        <v>3009</v>
      </c>
      <c r="D2732" s="37"/>
    </row>
    <row r="2733" spans="1:4" ht="15" x14ac:dyDescent="0.25">
      <c r="A2733" s="6" t="s">
        <v>2735</v>
      </c>
      <c r="B2733" s="6" t="s">
        <v>12600</v>
      </c>
      <c r="C2733" s="6" t="s">
        <v>3010</v>
      </c>
      <c r="D2733" s="37"/>
    </row>
    <row r="2734" spans="1:4" ht="15" x14ac:dyDescent="0.25">
      <c r="A2734" s="6" t="s">
        <v>2736</v>
      </c>
      <c r="B2734" s="6" t="s">
        <v>12600</v>
      </c>
      <c r="C2734" s="6" t="s">
        <v>3011</v>
      </c>
      <c r="D2734" s="37"/>
    </row>
    <row r="2735" spans="1:4" ht="15" x14ac:dyDescent="0.25">
      <c r="A2735" s="6" t="s">
        <v>2737</v>
      </c>
      <c r="B2735" s="6" t="s">
        <v>12600</v>
      </c>
      <c r="C2735" s="6" t="s">
        <v>3012</v>
      </c>
      <c r="D2735" s="37"/>
    </row>
    <row r="2736" spans="1:4" ht="15" x14ac:dyDescent="0.25">
      <c r="A2736" s="6" t="s">
        <v>2738</v>
      </c>
      <c r="B2736" s="6" t="s">
        <v>12600</v>
      </c>
      <c r="C2736" s="6" t="s">
        <v>3013</v>
      </c>
      <c r="D2736" s="37"/>
    </row>
    <row r="2737" spans="1:4" ht="15" x14ac:dyDescent="0.25">
      <c r="A2737" s="6" t="s">
        <v>2739</v>
      </c>
      <c r="B2737" s="6" t="s">
        <v>12600</v>
      </c>
      <c r="C2737" s="6" t="s">
        <v>3014</v>
      </c>
      <c r="D2737" s="37"/>
    </row>
    <row r="2738" spans="1:4" ht="15" x14ac:dyDescent="0.25">
      <c r="A2738" s="6" t="s">
        <v>2740</v>
      </c>
      <c r="B2738" s="6" t="s">
        <v>12600</v>
      </c>
      <c r="C2738" s="6" t="s">
        <v>3015</v>
      </c>
      <c r="D2738" s="37"/>
    </row>
    <row r="2739" spans="1:4" ht="15" x14ac:dyDescent="0.25">
      <c r="A2739" s="6" t="s">
        <v>2741</v>
      </c>
      <c r="B2739" s="6" t="s">
        <v>12600</v>
      </c>
      <c r="C2739" s="6" t="s">
        <v>3016</v>
      </c>
      <c r="D2739" s="37"/>
    </row>
    <row r="2740" spans="1:4" ht="15" x14ac:dyDescent="0.25">
      <c r="A2740" s="6" t="s">
        <v>2742</v>
      </c>
      <c r="B2740" s="6" t="s">
        <v>12600</v>
      </c>
      <c r="C2740" s="6" t="s">
        <v>3017</v>
      </c>
      <c r="D2740" s="37"/>
    </row>
    <row r="2741" spans="1:4" ht="15" x14ac:dyDescent="0.25">
      <c r="A2741" s="6" t="s">
        <v>2744</v>
      </c>
      <c r="B2741" s="6" t="s">
        <v>12600</v>
      </c>
      <c r="C2741" s="6" t="s">
        <v>3018</v>
      </c>
      <c r="D2741" s="37"/>
    </row>
    <row r="2742" spans="1:4" ht="15" x14ac:dyDescent="0.25">
      <c r="A2742" s="6" t="s">
        <v>2745</v>
      </c>
      <c r="B2742" s="6" t="s">
        <v>12600</v>
      </c>
      <c r="C2742" s="6" t="s">
        <v>3019</v>
      </c>
      <c r="D2742" s="37"/>
    </row>
    <row r="2743" spans="1:4" ht="15" x14ac:dyDescent="0.25">
      <c r="A2743" s="6" t="s">
        <v>2746</v>
      </c>
      <c r="B2743" s="6" t="s">
        <v>12600</v>
      </c>
      <c r="C2743" s="6" t="s">
        <v>3020</v>
      </c>
      <c r="D2743" s="37"/>
    </row>
    <row r="2744" spans="1:4" ht="15" x14ac:dyDescent="0.25">
      <c r="A2744" s="6" t="s">
        <v>2747</v>
      </c>
      <c r="B2744" s="6" t="s">
        <v>12600</v>
      </c>
      <c r="C2744" s="6" t="s">
        <v>3021</v>
      </c>
      <c r="D2744" s="37"/>
    </row>
    <row r="2745" spans="1:4" ht="15" x14ac:dyDescent="0.25">
      <c r="A2745" s="6" t="s">
        <v>2748</v>
      </c>
      <c r="B2745" s="6" t="s">
        <v>12600</v>
      </c>
      <c r="C2745" s="6" t="s">
        <v>3022</v>
      </c>
      <c r="D2745" s="37"/>
    </row>
    <row r="2746" spans="1:4" ht="15" x14ac:dyDescent="0.25">
      <c r="A2746" s="6" t="s">
        <v>2749</v>
      </c>
      <c r="B2746" s="6" t="s">
        <v>12600</v>
      </c>
      <c r="C2746" s="6" t="s">
        <v>3023</v>
      </c>
      <c r="D2746" s="37"/>
    </row>
    <row r="2747" spans="1:4" ht="15" x14ac:dyDescent="0.25">
      <c r="A2747" s="6" t="s">
        <v>2750</v>
      </c>
      <c r="B2747" s="6" t="s">
        <v>12600</v>
      </c>
      <c r="C2747" s="6" t="s">
        <v>3024</v>
      </c>
      <c r="D2747" s="37"/>
    </row>
    <row r="2748" spans="1:4" ht="15" x14ac:dyDescent="0.25">
      <c r="A2748" s="6" t="s">
        <v>2751</v>
      </c>
      <c r="B2748" s="6" t="s">
        <v>12600</v>
      </c>
      <c r="C2748" s="6" t="s">
        <v>3025</v>
      </c>
      <c r="D2748" s="37"/>
    </row>
    <row r="2749" spans="1:4" ht="15" x14ac:dyDescent="0.25">
      <c r="A2749" s="6" t="s">
        <v>2752</v>
      </c>
      <c r="B2749" s="6" t="s">
        <v>12600</v>
      </c>
      <c r="C2749" s="6" t="s">
        <v>3026</v>
      </c>
      <c r="D2749" s="37"/>
    </row>
    <row r="2750" spans="1:4" ht="15" x14ac:dyDescent="0.25">
      <c r="A2750" s="6" t="s">
        <v>2753</v>
      </c>
      <c r="B2750" s="6" t="s">
        <v>12600</v>
      </c>
      <c r="C2750" s="6" t="s">
        <v>3027</v>
      </c>
      <c r="D2750" s="37"/>
    </row>
    <row r="2751" spans="1:4" ht="15" x14ac:dyDescent="0.25">
      <c r="A2751" s="6" t="s">
        <v>2754</v>
      </c>
      <c r="B2751" s="6" t="s">
        <v>12600</v>
      </c>
      <c r="C2751" s="6" t="s">
        <v>3028</v>
      </c>
      <c r="D2751" s="37"/>
    </row>
    <row r="2752" spans="1:4" ht="15" x14ac:dyDescent="0.25">
      <c r="A2752" s="6" t="s">
        <v>2756</v>
      </c>
      <c r="B2752" s="6" t="s">
        <v>12600</v>
      </c>
      <c r="C2752" s="6" t="s">
        <v>3029</v>
      </c>
      <c r="D2752" s="37"/>
    </row>
    <row r="2753" spans="1:4" ht="15" x14ac:dyDescent="0.25">
      <c r="A2753" s="6" t="s">
        <v>2757</v>
      </c>
      <c r="B2753" s="6" t="s">
        <v>12600</v>
      </c>
      <c r="C2753" s="6" t="s">
        <v>3030</v>
      </c>
      <c r="D2753" s="37"/>
    </row>
    <row r="2754" spans="1:4" ht="15" x14ac:dyDescent="0.25">
      <c r="A2754" s="6" t="s">
        <v>2758</v>
      </c>
      <c r="B2754" s="6" t="s">
        <v>12600</v>
      </c>
      <c r="C2754" s="6" t="s">
        <v>3031</v>
      </c>
      <c r="D2754" s="37"/>
    </row>
    <row r="2755" spans="1:4" ht="15" x14ac:dyDescent="0.25">
      <c r="A2755" s="6" t="s">
        <v>2759</v>
      </c>
      <c r="B2755" s="6" t="s">
        <v>12600</v>
      </c>
      <c r="C2755" s="6" t="s">
        <v>3032</v>
      </c>
      <c r="D2755" s="37"/>
    </row>
    <row r="2756" spans="1:4" ht="15" x14ac:dyDescent="0.25">
      <c r="A2756" s="6" t="s">
        <v>2760</v>
      </c>
      <c r="B2756" s="6" t="s">
        <v>12600</v>
      </c>
      <c r="C2756" s="6" t="s">
        <v>3033</v>
      </c>
      <c r="D2756" s="37"/>
    </row>
    <row r="2757" spans="1:4" ht="15" x14ac:dyDescent="0.25">
      <c r="A2757" s="6" t="s">
        <v>2761</v>
      </c>
      <c r="B2757" s="6" t="s">
        <v>12600</v>
      </c>
      <c r="C2757" s="6" t="s">
        <v>3034</v>
      </c>
      <c r="D2757" s="37"/>
    </row>
    <row r="2758" spans="1:4" ht="15" x14ac:dyDescent="0.25">
      <c r="A2758" s="6" t="s">
        <v>2762</v>
      </c>
      <c r="B2758" s="6" t="s">
        <v>12600</v>
      </c>
      <c r="C2758" s="6" t="s">
        <v>3035</v>
      </c>
      <c r="D2758" s="37"/>
    </row>
    <row r="2759" spans="1:4" ht="15" x14ac:dyDescent="0.25">
      <c r="A2759" s="6" t="s">
        <v>2763</v>
      </c>
      <c r="B2759" s="6" t="s">
        <v>12600</v>
      </c>
      <c r="C2759" s="6" t="s">
        <v>3036</v>
      </c>
      <c r="D2759" s="37"/>
    </row>
    <row r="2760" spans="1:4" ht="15" x14ac:dyDescent="0.25">
      <c r="A2760" s="6" t="s">
        <v>2764</v>
      </c>
      <c r="B2760" s="6" t="s">
        <v>12600</v>
      </c>
      <c r="C2760" s="6" t="s">
        <v>3037</v>
      </c>
      <c r="D2760" s="37"/>
    </row>
    <row r="2761" spans="1:4" ht="15" x14ac:dyDescent="0.25">
      <c r="A2761" s="6" t="s">
        <v>2765</v>
      </c>
      <c r="B2761" s="6" t="s">
        <v>12600</v>
      </c>
      <c r="C2761" s="6" t="s">
        <v>3038</v>
      </c>
      <c r="D2761" s="37"/>
    </row>
    <row r="2762" spans="1:4" ht="15" x14ac:dyDescent="0.25">
      <c r="A2762" s="6" t="s">
        <v>2766</v>
      </c>
      <c r="B2762" s="6" t="s">
        <v>12600</v>
      </c>
      <c r="C2762" s="6" t="s">
        <v>3039</v>
      </c>
      <c r="D2762" s="37"/>
    </row>
    <row r="2763" spans="1:4" ht="15" x14ac:dyDescent="0.25">
      <c r="A2763" s="6" t="s">
        <v>2767</v>
      </c>
      <c r="B2763" s="6" t="s">
        <v>12600</v>
      </c>
      <c r="C2763" s="6" t="s">
        <v>3041</v>
      </c>
      <c r="D2763" s="37"/>
    </row>
    <row r="2764" spans="1:4" ht="15" x14ac:dyDescent="0.25">
      <c r="A2764" s="6" t="s">
        <v>2768</v>
      </c>
      <c r="B2764" s="6" t="s">
        <v>12600</v>
      </c>
      <c r="C2764" s="6" t="s">
        <v>3042</v>
      </c>
      <c r="D2764" s="37"/>
    </row>
    <row r="2765" spans="1:4" ht="15" x14ac:dyDescent="0.25">
      <c r="A2765" s="6" t="s">
        <v>2769</v>
      </c>
      <c r="B2765" s="6" t="s">
        <v>12600</v>
      </c>
      <c r="C2765" s="6" t="s">
        <v>3043</v>
      </c>
      <c r="D2765" s="37"/>
    </row>
    <row r="2766" spans="1:4" ht="15" x14ac:dyDescent="0.25">
      <c r="A2766" s="6" t="s">
        <v>2770</v>
      </c>
      <c r="B2766" s="6" t="s">
        <v>12600</v>
      </c>
      <c r="C2766" s="6" t="s">
        <v>3044</v>
      </c>
      <c r="D2766" s="37"/>
    </row>
    <row r="2767" spans="1:4" ht="15" x14ac:dyDescent="0.25">
      <c r="A2767" s="6" t="s">
        <v>2771</v>
      </c>
      <c r="B2767" s="6" t="s">
        <v>12600</v>
      </c>
      <c r="C2767" s="6" t="s">
        <v>3045</v>
      </c>
      <c r="D2767" s="37"/>
    </row>
    <row r="2768" spans="1:4" ht="15" x14ac:dyDescent="0.25">
      <c r="A2768" s="6" t="s">
        <v>2772</v>
      </c>
      <c r="B2768" s="6" t="s">
        <v>12600</v>
      </c>
      <c r="C2768" s="6" t="s">
        <v>3046</v>
      </c>
      <c r="D2768" s="37"/>
    </row>
    <row r="2769" spans="1:4" ht="15" x14ac:dyDescent="0.25">
      <c r="A2769" s="6" t="s">
        <v>3040</v>
      </c>
      <c r="B2769" s="6" t="s">
        <v>12599</v>
      </c>
      <c r="C2769" s="6" t="s">
        <v>3047</v>
      </c>
      <c r="D2769" s="37"/>
    </row>
    <row r="2770" spans="1:4" ht="15" x14ac:dyDescent="0.25">
      <c r="A2770" s="6" t="s">
        <v>2773</v>
      </c>
      <c r="B2770" s="6" t="s">
        <v>12600</v>
      </c>
      <c r="C2770" s="6" t="s">
        <v>3048</v>
      </c>
      <c r="D2770" s="37"/>
    </row>
    <row r="2771" spans="1:4" ht="15" x14ac:dyDescent="0.25">
      <c r="A2771" s="6" t="s">
        <v>2774</v>
      </c>
      <c r="B2771" s="6" t="s">
        <v>12600</v>
      </c>
      <c r="C2771" s="6" t="s">
        <v>3049</v>
      </c>
      <c r="D2771" s="37"/>
    </row>
    <row r="2772" spans="1:4" ht="15" x14ac:dyDescent="0.25">
      <c r="A2772" s="6" t="s">
        <v>2775</v>
      </c>
      <c r="B2772" s="6" t="s">
        <v>12600</v>
      </c>
      <c r="C2772" s="6" t="s">
        <v>3050</v>
      </c>
      <c r="D2772" s="37"/>
    </row>
    <row r="2773" spans="1:4" ht="15" x14ac:dyDescent="0.25">
      <c r="A2773" s="6" t="s">
        <v>2776</v>
      </c>
      <c r="B2773" s="6" t="s">
        <v>12600</v>
      </c>
      <c r="C2773" s="6" t="s">
        <v>3051</v>
      </c>
      <c r="D2773" s="37"/>
    </row>
    <row r="2774" spans="1:4" ht="15" x14ac:dyDescent="0.25">
      <c r="A2774" s="6" t="s">
        <v>2777</v>
      </c>
      <c r="B2774" s="6" t="s">
        <v>12600</v>
      </c>
      <c r="C2774" s="6" t="s">
        <v>3052</v>
      </c>
      <c r="D2774" s="37"/>
    </row>
    <row r="2775" spans="1:4" ht="15" x14ac:dyDescent="0.25">
      <c r="A2775" s="6" t="s">
        <v>2778</v>
      </c>
      <c r="B2775" s="6" t="s">
        <v>12600</v>
      </c>
      <c r="C2775" s="6" t="s">
        <v>3053</v>
      </c>
      <c r="D2775" s="37"/>
    </row>
    <row r="2776" spans="1:4" ht="15" x14ac:dyDescent="0.25">
      <c r="A2776" s="6" t="s">
        <v>2779</v>
      </c>
      <c r="B2776" s="6" t="s">
        <v>12600</v>
      </c>
      <c r="C2776" s="6" t="s">
        <v>3054</v>
      </c>
      <c r="D2776" s="37"/>
    </row>
    <row r="2777" spans="1:4" ht="15" x14ac:dyDescent="0.25">
      <c r="A2777" s="6" t="s">
        <v>2780</v>
      </c>
      <c r="B2777" s="6" t="s">
        <v>12600</v>
      </c>
      <c r="C2777" s="6" t="s">
        <v>3055</v>
      </c>
      <c r="D2777" s="37"/>
    </row>
    <row r="2778" spans="1:4" ht="15" x14ac:dyDescent="0.25">
      <c r="A2778" s="6" t="s">
        <v>2781</v>
      </c>
      <c r="B2778" s="6" t="s">
        <v>12600</v>
      </c>
      <c r="C2778" s="6" t="s">
        <v>3056</v>
      </c>
      <c r="D2778" s="37"/>
    </row>
    <row r="2779" spans="1:4" ht="15" x14ac:dyDescent="0.25">
      <c r="A2779" s="6" t="s">
        <v>2782</v>
      </c>
      <c r="B2779" s="6" t="s">
        <v>12600</v>
      </c>
      <c r="C2779" s="6" t="s">
        <v>3057</v>
      </c>
      <c r="D2779" s="37"/>
    </row>
    <row r="2780" spans="1:4" ht="15" x14ac:dyDescent="0.25">
      <c r="A2780" s="6" t="s">
        <v>2783</v>
      </c>
      <c r="B2780" s="6" t="s">
        <v>12600</v>
      </c>
      <c r="C2780" s="6" t="s">
        <v>3058</v>
      </c>
      <c r="D2780" s="37"/>
    </row>
    <row r="2781" spans="1:4" ht="15" x14ac:dyDescent="0.25">
      <c r="A2781" s="6" t="s">
        <v>2784</v>
      </c>
      <c r="B2781" s="6" t="s">
        <v>12600</v>
      </c>
      <c r="C2781" s="6" t="s">
        <v>3059</v>
      </c>
      <c r="D2781" s="37"/>
    </row>
    <row r="2782" spans="1:4" ht="15" x14ac:dyDescent="0.25">
      <c r="A2782" s="6" t="s">
        <v>2785</v>
      </c>
      <c r="B2782" s="6" t="s">
        <v>12600</v>
      </c>
      <c r="C2782" s="6" t="s">
        <v>3060</v>
      </c>
      <c r="D2782" s="37"/>
    </row>
    <row r="2783" spans="1:4" ht="15" x14ac:dyDescent="0.25">
      <c r="A2783" s="6" t="s">
        <v>2786</v>
      </c>
      <c r="B2783" s="6" t="s">
        <v>12600</v>
      </c>
      <c r="C2783" s="6" t="s">
        <v>3062</v>
      </c>
      <c r="D2783" s="37"/>
    </row>
    <row r="2784" spans="1:4" ht="15" x14ac:dyDescent="0.25">
      <c r="A2784" s="6" t="s">
        <v>2787</v>
      </c>
      <c r="B2784" s="6" t="s">
        <v>12600</v>
      </c>
      <c r="C2784" s="6" t="s">
        <v>3064</v>
      </c>
      <c r="D2784" s="37"/>
    </row>
    <row r="2785" spans="1:4" ht="15" x14ac:dyDescent="0.25">
      <c r="A2785" s="6" t="s">
        <v>2788</v>
      </c>
      <c r="B2785" s="6" t="s">
        <v>12600</v>
      </c>
      <c r="C2785" s="6" t="s">
        <v>3066</v>
      </c>
      <c r="D2785" s="37"/>
    </row>
    <row r="2786" spans="1:4" ht="15" x14ac:dyDescent="0.25">
      <c r="A2786" s="6" t="s">
        <v>2789</v>
      </c>
      <c r="B2786" s="6" t="s">
        <v>12600</v>
      </c>
      <c r="C2786" s="6" t="s">
        <v>3068</v>
      </c>
      <c r="D2786" s="37"/>
    </row>
    <row r="2787" spans="1:4" ht="15" x14ac:dyDescent="0.25">
      <c r="A2787" s="6" t="s">
        <v>2790</v>
      </c>
      <c r="B2787" s="6" t="s">
        <v>12600</v>
      </c>
      <c r="C2787" s="6" t="s">
        <v>3070</v>
      </c>
      <c r="D2787" s="37"/>
    </row>
    <row r="2788" spans="1:4" ht="15" x14ac:dyDescent="0.25">
      <c r="A2788" s="6" t="s">
        <v>2791</v>
      </c>
      <c r="B2788" s="6" t="s">
        <v>12600</v>
      </c>
      <c r="C2788" s="6" t="s">
        <v>3072</v>
      </c>
      <c r="D2788" s="37"/>
    </row>
    <row r="2789" spans="1:4" ht="15" x14ac:dyDescent="0.25">
      <c r="A2789" s="6" t="s">
        <v>3061</v>
      </c>
      <c r="B2789" s="6" t="s">
        <v>12599</v>
      </c>
      <c r="C2789" s="6" t="s">
        <v>3074</v>
      </c>
      <c r="D2789" s="37"/>
    </row>
    <row r="2790" spans="1:4" ht="15" x14ac:dyDescent="0.25">
      <c r="A2790" s="6" t="s">
        <v>3063</v>
      </c>
      <c r="B2790" s="6" t="s">
        <v>12599</v>
      </c>
      <c r="C2790" s="6" t="s">
        <v>3076</v>
      </c>
      <c r="D2790" s="37"/>
    </row>
    <row r="2791" spans="1:4" ht="15" x14ac:dyDescent="0.25">
      <c r="A2791" s="6" t="s">
        <v>3065</v>
      </c>
      <c r="B2791" s="6" t="s">
        <v>12599</v>
      </c>
      <c r="C2791" s="6" t="s">
        <v>3078</v>
      </c>
      <c r="D2791" s="37"/>
    </row>
    <row r="2792" spans="1:4" ht="15" x14ac:dyDescent="0.25">
      <c r="A2792" s="6" t="s">
        <v>3067</v>
      </c>
      <c r="B2792" s="6" t="s">
        <v>12599</v>
      </c>
      <c r="C2792" s="6" t="s">
        <v>3079</v>
      </c>
      <c r="D2792" s="37"/>
    </row>
    <row r="2793" spans="1:4" ht="15" x14ac:dyDescent="0.25">
      <c r="A2793" s="6" t="s">
        <v>3069</v>
      </c>
      <c r="B2793" s="6" t="s">
        <v>12599</v>
      </c>
      <c r="C2793" s="6" t="s">
        <v>3080</v>
      </c>
      <c r="D2793" s="37"/>
    </row>
    <row r="2794" spans="1:4" ht="15" x14ac:dyDescent="0.25">
      <c r="A2794" s="6" t="s">
        <v>3071</v>
      </c>
      <c r="B2794" s="6" t="s">
        <v>12599</v>
      </c>
      <c r="C2794" s="6" t="s">
        <v>3081</v>
      </c>
      <c r="D2794" s="37"/>
    </row>
    <row r="2795" spans="1:4" ht="15" x14ac:dyDescent="0.25">
      <c r="A2795" s="6" t="s">
        <v>3073</v>
      </c>
      <c r="B2795" s="6" t="s">
        <v>12599</v>
      </c>
      <c r="C2795" s="6" t="s">
        <v>3082</v>
      </c>
      <c r="D2795" s="37"/>
    </row>
    <row r="2796" spans="1:4" ht="15" x14ac:dyDescent="0.25">
      <c r="A2796" s="6" t="s">
        <v>3075</v>
      </c>
      <c r="B2796" s="6" t="s">
        <v>12599</v>
      </c>
      <c r="C2796" s="6" t="s">
        <v>3083</v>
      </c>
      <c r="D2796" s="37"/>
    </row>
    <row r="2797" spans="1:4" ht="15" x14ac:dyDescent="0.25">
      <c r="A2797" s="6" t="s">
        <v>3077</v>
      </c>
      <c r="B2797" s="6" t="s">
        <v>12599</v>
      </c>
      <c r="C2797" s="6" t="s">
        <v>3084</v>
      </c>
      <c r="D2797" s="37"/>
    </row>
    <row r="2798" spans="1:4" ht="15" x14ac:dyDescent="0.25">
      <c r="A2798" s="6" t="s">
        <v>2792</v>
      </c>
      <c r="B2798" s="6" t="s">
        <v>12600</v>
      </c>
      <c r="C2798" s="6" t="s">
        <v>3085</v>
      </c>
      <c r="D2798" s="37"/>
    </row>
    <row r="2799" spans="1:4" ht="15" x14ac:dyDescent="0.25">
      <c r="A2799" s="6" t="s">
        <v>2793</v>
      </c>
      <c r="B2799" s="6" t="s">
        <v>12600</v>
      </c>
      <c r="C2799" s="6" t="s">
        <v>3086</v>
      </c>
      <c r="D2799" s="37"/>
    </row>
    <row r="2800" spans="1:4" ht="15" x14ac:dyDescent="0.25">
      <c r="A2800" s="6" t="s">
        <v>2794</v>
      </c>
      <c r="B2800" s="6" t="s">
        <v>12600</v>
      </c>
      <c r="C2800" s="6" t="s">
        <v>3087</v>
      </c>
      <c r="D2800" s="37"/>
    </row>
    <row r="2801" spans="1:4" ht="15" x14ac:dyDescent="0.25">
      <c r="A2801" s="6" t="s">
        <v>2795</v>
      </c>
      <c r="B2801" s="6" t="s">
        <v>12600</v>
      </c>
      <c r="C2801" s="6" t="s">
        <v>3088</v>
      </c>
      <c r="D2801" s="37"/>
    </row>
    <row r="2802" spans="1:4" ht="15" x14ac:dyDescent="0.25">
      <c r="A2802" s="6" t="s">
        <v>2796</v>
      </c>
      <c r="B2802" s="6" t="s">
        <v>12600</v>
      </c>
      <c r="C2802" s="6" t="s">
        <v>3089</v>
      </c>
      <c r="D2802" s="37"/>
    </row>
    <row r="2803" spans="1:4" ht="15" x14ac:dyDescent="0.25">
      <c r="A2803" s="6" t="s">
        <v>2797</v>
      </c>
      <c r="B2803" s="6" t="s">
        <v>12600</v>
      </c>
      <c r="C2803" s="6" t="s">
        <v>3090</v>
      </c>
      <c r="D2803" s="37"/>
    </row>
    <row r="2804" spans="1:4" ht="15" x14ac:dyDescent="0.25">
      <c r="A2804" s="6" t="s">
        <v>2798</v>
      </c>
      <c r="B2804" s="6" t="s">
        <v>12600</v>
      </c>
      <c r="C2804" s="6" t="s">
        <v>3091</v>
      </c>
      <c r="D2804" s="37"/>
    </row>
    <row r="2805" spans="1:4" ht="15" x14ac:dyDescent="0.25">
      <c r="A2805" s="6" t="s">
        <v>2799</v>
      </c>
      <c r="B2805" s="6" t="s">
        <v>12600</v>
      </c>
      <c r="C2805" s="6" t="s">
        <v>3092</v>
      </c>
      <c r="D2805" s="37"/>
    </row>
    <row r="2806" spans="1:4" ht="15" x14ac:dyDescent="0.25">
      <c r="A2806" s="6" t="s">
        <v>2800</v>
      </c>
      <c r="B2806" s="6" t="s">
        <v>12600</v>
      </c>
      <c r="C2806" s="6" t="s">
        <v>3093</v>
      </c>
      <c r="D2806" s="37"/>
    </row>
    <row r="2807" spans="1:4" ht="15" x14ac:dyDescent="0.25">
      <c r="A2807" s="6" t="s">
        <v>2801</v>
      </c>
      <c r="B2807" s="6" t="s">
        <v>12600</v>
      </c>
      <c r="C2807" s="6" t="s">
        <v>3095</v>
      </c>
      <c r="D2807" s="37"/>
    </row>
    <row r="2808" spans="1:4" ht="15" x14ac:dyDescent="0.25">
      <c r="A2808" s="6" t="s">
        <v>2802</v>
      </c>
      <c r="B2808" s="6" t="s">
        <v>12600</v>
      </c>
      <c r="C2808" s="6" t="s">
        <v>3096</v>
      </c>
      <c r="D2808" s="37"/>
    </row>
    <row r="2809" spans="1:4" ht="15" x14ac:dyDescent="0.25">
      <c r="A2809" s="6" t="s">
        <v>2803</v>
      </c>
      <c r="B2809" s="6" t="s">
        <v>12600</v>
      </c>
      <c r="C2809" s="6" t="s">
        <v>3097</v>
      </c>
      <c r="D2809" s="37"/>
    </row>
    <row r="2810" spans="1:4" ht="15" x14ac:dyDescent="0.25">
      <c r="A2810" s="6" t="s">
        <v>2804</v>
      </c>
      <c r="B2810" s="6" t="s">
        <v>12600</v>
      </c>
      <c r="C2810" s="6" t="s">
        <v>3098</v>
      </c>
      <c r="D2810" s="37"/>
    </row>
    <row r="2811" spans="1:4" ht="15" x14ac:dyDescent="0.25">
      <c r="A2811" s="6" t="s">
        <v>2805</v>
      </c>
      <c r="B2811" s="6" t="s">
        <v>12600</v>
      </c>
      <c r="C2811" s="6" t="s">
        <v>3099</v>
      </c>
      <c r="D2811" s="37"/>
    </row>
    <row r="2812" spans="1:4" ht="15" x14ac:dyDescent="0.25">
      <c r="A2812" s="6" t="s">
        <v>2806</v>
      </c>
      <c r="B2812" s="6" t="s">
        <v>12600</v>
      </c>
      <c r="C2812" s="6" t="s">
        <v>3100</v>
      </c>
      <c r="D2812" s="37"/>
    </row>
    <row r="2813" spans="1:4" ht="15" x14ac:dyDescent="0.25">
      <c r="A2813" s="6" t="s">
        <v>3094</v>
      </c>
      <c r="B2813" s="6" t="s">
        <v>12599</v>
      </c>
      <c r="C2813" s="6" t="s">
        <v>3101</v>
      </c>
      <c r="D2813" s="37"/>
    </row>
    <row r="2814" spans="1:4" ht="15" x14ac:dyDescent="0.25">
      <c r="A2814" s="6" t="s">
        <v>2807</v>
      </c>
      <c r="B2814" s="6" t="s">
        <v>12600</v>
      </c>
      <c r="C2814" s="6" t="s">
        <v>3102</v>
      </c>
      <c r="D2814" s="37"/>
    </row>
    <row r="2815" spans="1:4" ht="15" x14ac:dyDescent="0.25">
      <c r="A2815" s="6" t="s">
        <v>2808</v>
      </c>
      <c r="B2815" s="6" t="s">
        <v>12600</v>
      </c>
      <c r="C2815" s="6" t="s">
        <v>3103</v>
      </c>
      <c r="D2815" s="37"/>
    </row>
    <row r="2816" spans="1:4" ht="15" x14ac:dyDescent="0.25">
      <c r="A2816" s="6" t="s">
        <v>2809</v>
      </c>
      <c r="B2816" s="6" t="s">
        <v>12600</v>
      </c>
      <c r="C2816" s="6" t="s">
        <v>3105</v>
      </c>
      <c r="D2816" s="37"/>
    </row>
    <row r="2817" spans="1:4" ht="15" x14ac:dyDescent="0.25">
      <c r="A2817" s="6" t="s">
        <v>2810</v>
      </c>
      <c r="B2817" s="6" t="s">
        <v>12600</v>
      </c>
      <c r="C2817" s="6" t="s">
        <v>3107</v>
      </c>
      <c r="D2817" s="37"/>
    </row>
    <row r="2818" spans="1:4" ht="15" x14ac:dyDescent="0.25">
      <c r="A2818" s="6" t="s">
        <v>2811</v>
      </c>
      <c r="B2818" s="6" t="s">
        <v>12600</v>
      </c>
      <c r="C2818" s="6" t="s">
        <v>3109</v>
      </c>
      <c r="D2818" s="37"/>
    </row>
    <row r="2819" spans="1:4" ht="15" x14ac:dyDescent="0.25">
      <c r="A2819" s="6" t="s">
        <v>2812</v>
      </c>
      <c r="B2819" s="6" t="s">
        <v>12600</v>
      </c>
      <c r="C2819" s="6" t="s">
        <v>3111</v>
      </c>
      <c r="D2819" s="37"/>
    </row>
    <row r="2820" spans="1:4" ht="15" x14ac:dyDescent="0.25">
      <c r="A2820" s="6" t="s">
        <v>2813</v>
      </c>
      <c r="B2820" s="6" t="s">
        <v>12600</v>
      </c>
      <c r="C2820" s="6" t="s">
        <v>3113</v>
      </c>
      <c r="D2820" s="37"/>
    </row>
    <row r="2821" spans="1:4" ht="15" x14ac:dyDescent="0.25">
      <c r="A2821" s="6" t="s">
        <v>2815</v>
      </c>
      <c r="B2821" s="6" t="s">
        <v>12600</v>
      </c>
      <c r="C2821" s="6" t="s">
        <v>3115</v>
      </c>
      <c r="D2821" s="37"/>
    </row>
    <row r="2822" spans="1:4" ht="15" x14ac:dyDescent="0.25">
      <c r="A2822" s="6" t="s">
        <v>3104</v>
      </c>
      <c r="B2822" s="6" t="s">
        <v>12599</v>
      </c>
      <c r="C2822" s="6" t="s">
        <v>3117</v>
      </c>
      <c r="D2822" s="37"/>
    </row>
    <row r="2823" spans="1:4" ht="15" x14ac:dyDescent="0.25">
      <c r="A2823" s="6" t="s">
        <v>3106</v>
      </c>
      <c r="B2823" s="6" t="s">
        <v>12599</v>
      </c>
      <c r="C2823" s="6" t="s">
        <v>3119</v>
      </c>
      <c r="D2823" s="37"/>
    </row>
    <row r="2824" spans="1:4" ht="15" x14ac:dyDescent="0.25">
      <c r="A2824" s="6" t="s">
        <v>3108</v>
      </c>
      <c r="B2824" s="6" t="s">
        <v>12599</v>
      </c>
      <c r="C2824" s="6" t="s">
        <v>3120</v>
      </c>
      <c r="D2824" s="37"/>
    </row>
    <row r="2825" spans="1:4" ht="15" x14ac:dyDescent="0.25">
      <c r="A2825" s="6" t="s">
        <v>3110</v>
      </c>
      <c r="B2825" s="6" t="s">
        <v>12599</v>
      </c>
      <c r="C2825" s="6" t="s">
        <v>3122</v>
      </c>
      <c r="D2825" s="37"/>
    </row>
    <row r="2826" spans="1:4" ht="15" x14ac:dyDescent="0.25">
      <c r="A2826" s="6" t="s">
        <v>3112</v>
      </c>
      <c r="B2826" s="6" t="s">
        <v>12599</v>
      </c>
      <c r="C2826" s="6" t="s">
        <v>3123</v>
      </c>
      <c r="D2826" s="37"/>
    </row>
    <row r="2827" spans="1:4" ht="15" x14ac:dyDescent="0.25">
      <c r="A2827" s="6" t="s">
        <v>3114</v>
      </c>
      <c r="B2827" s="6" t="s">
        <v>12599</v>
      </c>
      <c r="C2827" s="6" t="s">
        <v>3124</v>
      </c>
      <c r="D2827" s="37"/>
    </row>
    <row r="2828" spans="1:4" ht="15" x14ac:dyDescent="0.25">
      <c r="A2828" s="6" t="s">
        <v>3116</v>
      </c>
      <c r="B2828" s="6" t="s">
        <v>12599</v>
      </c>
      <c r="C2828" s="6" t="s">
        <v>3125</v>
      </c>
      <c r="D2828" s="37"/>
    </row>
    <row r="2829" spans="1:4" ht="15" x14ac:dyDescent="0.25">
      <c r="A2829" s="6" t="s">
        <v>3118</v>
      </c>
      <c r="B2829" s="6" t="s">
        <v>12599</v>
      </c>
      <c r="C2829" s="6" t="s">
        <v>3126</v>
      </c>
      <c r="D2829" s="37"/>
    </row>
    <row r="2830" spans="1:4" ht="15" x14ac:dyDescent="0.25">
      <c r="A2830" s="6" t="s">
        <v>2816</v>
      </c>
      <c r="B2830" s="6" t="s">
        <v>12600</v>
      </c>
      <c r="C2830" s="6" t="s">
        <v>3127</v>
      </c>
      <c r="D2830" s="37"/>
    </row>
    <row r="2831" spans="1:4" ht="15" x14ac:dyDescent="0.25">
      <c r="A2831" s="6" t="s">
        <v>3121</v>
      </c>
      <c r="B2831" s="6" t="s">
        <v>12599</v>
      </c>
      <c r="C2831" s="6" t="s">
        <v>3128</v>
      </c>
      <c r="D2831" s="37"/>
    </row>
    <row r="2832" spans="1:4" ht="15" x14ac:dyDescent="0.25">
      <c r="A2832" s="6" t="s">
        <v>2817</v>
      </c>
      <c r="B2832" s="6" t="s">
        <v>12600</v>
      </c>
      <c r="C2832" s="6" t="s">
        <v>3129</v>
      </c>
      <c r="D2832" s="37"/>
    </row>
    <row r="2833" spans="1:4" ht="15" x14ac:dyDescent="0.25">
      <c r="A2833" s="6" t="s">
        <v>2818</v>
      </c>
      <c r="B2833" s="6" t="s">
        <v>12600</v>
      </c>
      <c r="C2833" s="6" t="s">
        <v>3131</v>
      </c>
      <c r="D2833" s="37"/>
    </row>
    <row r="2834" spans="1:4" ht="15" x14ac:dyDescent="0.25">
      <c r="A2834" s="6" t="s">
        <v>2819</v>
      </c>
      <c r="B2834" s="6" t="s">
        <v>12600</v>
      </c>
      <c r="C2834" s="6" t="s">
        <v>3133</v>
      </c>
      <c r="D2834" s="37"/>
    </row>
    <row r="2835" spans="1:4" ht="15" x14ac:dyDescent="0.25">
      <c r="A2835" s="6" t="s">
        <v>2820</v>
      </c>
      <c r="B2835" s="6" t="s">
        <v>12600</v>
      </c>
      <c r="C2835" s="6" t="s">
        <v>3135</v>
      </c>
      <c r="D2835" s="37"/>
    </row>
    <row r="2836" spans="1:4" ht="15" x14ac:dyDescent="0.25">
      <c r="A2836" s="6" t="s">
        <v>2821</v>
      </c>
      <c r="B2836" s="6" t="s">
        <v>12600</v>
      </c>
      <c r="C2836" s="6" t="s">
        <v>3136</v>
      </c>
      <c r="D2836" s="37"/>
    </row>
    <row r="2837" spans="1:4" ht="15" x14ac:dyDescent="0.25">
      <c r="A2837" s="6" t="s">
        <v>2822</v>
      </c>
      <c r="B2837" s="6" t="s">
        <v>12600</v>
      </c>
      <c r="C2837" s="6" t="s">
        <v>3137</v>
      </c>
      <c r="D2837" s="37"/>
    </row>
    <row r="2838" spans="1:4" ht="15" x14ac:dyDescent="0.25">
      <c r="A2838" s="6" t="s">
        <v>2823</v>
      </c>
      <c r="B2838" s="6" t="s">
        <v>12600</v>
      </c>
      <c r="C2838" s="6" t="s">
        <v>3139</v>
      </c>
      <c r="D2838" s="37"/>
    </row>
    <row r="2839" spans="1:4" ht="15" x14ac:dyDescent="0.25">
      <c r="A2839" s="6" t="s">
        <v>3130</v>
      </c>
      <c r="B2839" s="6" t="s">
        <v>12599</v>
      </c>
      <c r="C2839" s="6" t="s">
        <v>3141</v>
      </c>
      <c r="D2839" s="37"/>
    </row>
    <row r="2840" spans="1:4" ht="15" x14ac:dyDescent="0.25">
      <c r="A2840" s="6" t="s">
        <v>3132</v>
      </c>
      <c r="B2840" s="6" t="s">
        <v>12599</v>
      </c>
      <c r="C2840" s="6" t="s">
        <v>3143</v>
      </c>
      <c r="D2840" s="37"/>
    </row>
    <row r="2841" spans="1:4" ht="15" x14ac:dyDescent="0.25">
      <c r="A2841" s="6" t="s">
        <v>3134</v>
      </c>
      <c r="B2841" s="6" t="s">
        <v>12599</v>
      </c>
      <c r="C2841" s="6" t="s">
        <v>3144</v>
      </c>
      <c r="D2841" s="37"/>
    </row>
    <row r="2842" spans="1:4" ht="15" x14ac:dyDescent="0.25">
      <c r="A2842" s="6" t="s">
        <v>2824</v>
      </c>
      <c r="B2842" s="6" t="s">
        <v>12600</v>
      </c>
      <c r="C2842" s="6" t="s">
        <v>3145</v>
      </c>
      <c r="D2842" s="37"/>
    </row>
    <row r="2843" spans="1:4" ht="15" x14ac:dyDescent="0.25">
      <c r="A2843" s="6" t="s">
        <v>2825</v>
      </c>
      <c r="B2843" s="6" t="s">
        <v>12600</v>
      </c>
      <c r="C2843" s="6" t="s">
        <v>3146</v>
      </c>
      <c r="D2843" s="37"/>
    </row>
    <row r="2844" spans="1:4" ht="15" x14ac:dyDescent="0.25">
      <c r="A2844" s="6" t="s">
        <v>3138</v>
      </c>
      <c r="B2844" s="6" t="s">
        <v>12599</v>
      </c>
      <c r="C2844" s="6" t="s">
        <v>3147</v>
      </c>
      <c r="D2844" s="37"/>
    </row>
    <row r="2845" spans="1:4" ht="15" x14ac:dyDescent="0.25">
      <c r="A2845" s="6" t="s">
        <v>3140</v>
      </c>
      <c r="B2845" s="6" t="s">
        <v>12599</v>
      </c>
      <c r="C2845" s="6" t="s">
        <v>3148</v>
      </c>
      <c r="D2845" s="37"/>
    </row>
    <row r="2846" spans="1:4" ht="15" x14ac:dyDescent="0.25">
      <c r="A2846" s="6" t="s">
        <v>3142</v>
      </c>
      <c r="B2846" s="6" t="s">
        <v>12599</v>
      </c>
      <c r="C2846" s="6" t="s">
        <v>3149</v>
      </c>
      <c r="D2846" s="37"/>
    </row>
    <row r="2847" spans="1:4" ht="15" x14ac:dyDescent="0.25">
      <c r="A2847" s="6" t="s">
        <v>2826</v>
      </c>
      <c r="B2847" s="6" t="s">
        <v>12600</v>
      </c>
      <c r="C2847" s="6" t="s">
        <v>3150</v>
      </c>
      <c r="D2847" s="37"/>
    </row>
    <row r="2848" spans="1:4" ht="15" x14ac:dyDescent="0.25">
      <c r="A2848" s="6" t="s">
        <v>2827</v>
      </c>
      <c r="B2848" s="6" t="s">
        <v>12600</v>
      </c>
      <c r="C2848" s="6" t="s">
        <v>3151</v>
      </c>
      <c r="D2848" s="37"/>
    </row>
    <row r="2849" spans="1:4" ht="15" x14ac:dyDescent="0.25">
      <c r="A2849" s="6" t="s">
        <v>2828</v>
      </c>
      <c r="B2849" s="6" t="s">
        <v>12600</v>
      </c>
      <c r="C2849" s="6" t="s">
        <v>3152</v>
      </c>
      <c r="D2849" s="37"/>
    </row>
    <row r="2850" spans="1:4" ht="15" x14ac:dyDescent="0.25">
      <c r="A2850" s="6" t="s">
        <v>2829</v>
      </c>
      <c r="B2850" s="6" t="s">
        <v>12600</v>
      </c>
      <c r="C2850" s="6" t="s">
        <v>3153</v>
      </c>
      <c r="D2850" s="37"/>
    </row>
    <row r="2851" spans="1:4" ht="15" x14ac:dyDescent="0.25">
      <c r="A2851" s="6" t="s">
        <v>2830</v>
      </c>
      <c r="B2851" s="6" t="s">
        <v>12600</v>
      </c>
      <c r="C2851" s="6" t="s">
        <v>3154</v>
      </c>
      <c r="D2851" s="37"/>
    </row>
    <row r="2852" spans="1:4" ht="15" x14ac:dyDescent="0.25">
      <c r="A2852" s="6" t="s">
        <v>2831</v>
      </c>
      <c r="B2852" s="6" t="s">
        <v>12600</v>
      </c>
      <c r="C2852" s="6" t="s">
        <v>3155</v>
      </c>
      <c r="D2852" s="37"/>
    </row>
    <row r="2853" spans="1:4" ht="15" x14ac:dyDescent="0.25">
      <c r="A2853" s="6" t="s">
        <v>2832</v>
      </c>
      <c r="B2853" s="6" t="s">
        <v>12600</v>
      </c>
      <c r="C2853" s="6" t="s">
        <v>3156</v>
      </c>
      <c r="D2853" s="37"/>
    </row>
    <row r="2854" spans="1:4" ht="15" x14ac:dyDescent="0.25">
      <c r="A2854" s="6" t="s">
        <v>2833</v>
      </c>
      <c r="B2854" s="6" t="s">
        <v>12600</v>
      </c>
      <c r="C2854" s="6" t="s">
        <v>3157</v>
      </c>
      <c r="D2854" s="37"/>
    </row>
    <row r="2855" spans="1:4" ht="15" x14ac:dyDescent="0.25">
      <c r="A2855" s="6" t="s">
        <v>2834</v>
      </c>
      <c r="B2855" s="6" t="s">
        <v>12600</v>
      </c>
      <c r="C2855" s="6" t="s">
        <v>3158</v>
      </c>
      <c r="D2855" s="37"/>
    </row>
    <row r="2856" spans="1:4" ht="15" x14ac:dyDescent="0.25">
      <c r="A2856" s="6" t="s">
        <v>2835</v>
      </c>
      <c r="B2856" s="6" t="s">
        <v>12600</v>
      </c>
      <c r="C2856" s="6" t="s">
        <v>3159</v>
      </c>
      <c r="D2856" s="37"/>
    </row>
    <row r="2857" spans="1:4" ht="15" x14ac:dyDescent="0.25">
      <c r="A2857" s="6" t="s">
        <v>2836</v>
      </c>
      <c r="B2857" s="6" t="s">
        <v>12600</v>
      </c>
      <c r="C2857" s="6" t="s">
        <v>3160</v>
      </c>
      <c r="D2857" s="37"/>
    </row>
    <row r="2858" spans="1:4" ht="15" x14ac:dyDescent="0.25">
      <c r="A2858" s="6" t="s">
        <v>2837</v>
      </c>
      <c r="B2858" s="6" t="s">
        <v>12600</v>
      </c>
      <c r="C2858" s="6" t="s">
        <v>3161</v>
      </c>
      <c r="D2858" s="37"/>
    </row>
    <row r="2859" spans="1:4" ht="15" x14ac:dyDescent="0.25">
      <c r="A2859" s="6" t="s">
        <v>2838</v>
      </c>
      <c r="B2859" s="6" t="s">
        <v>12600</v>
      </c>
      <c r="C2859" s="6" t="s">
        <v>3162</v>
      </c>
      <c r="D2859" s="37"/>
    </row>
    <row r="2860" spans="1:4" ht="15" x14ac:dyDescent="0.25">
      <c r="A2860" s="6" t="s">
        <v>2839</v>
      </c>
      <c r="B2860" s="6" t="s">
        <v>12600</v>
      </c>
      <c r="C2860" s="6" t="s">
        <v>3163</v>
      </c>
      <c r="D2860" s="37"/>
    </row>
    <row r="2861" spans="1:4" ht="15" x14ac:dyDescent="0.25">
      <c r="A2861" s="6" t="s">
        <v>2840</v>
      </c>
      <c r="B2861" s="6" t="s">
        <v>12600</v>
      </c>
      <c r="C2861" s="6" t="s">
        <v>3165</v>
      </c>
      <c r="D2861" s="37"/>
    </row>
    <row r="2862" spans="1:4" ht="15" x14ac:dyDescent="0.25">
      <c r="A2862" s="6" t="s">
        <v>2841</v>
      </c>
      <c r="B2862" s="6" t="s">
        <v>12600</v>
      </c>
      <c r="C2862" s="6" t="s">
        <v>3166</v>
      </c>
      <c r="D2862" s="37"/>
    </row>
    <row r="2863" spans="1:4" ht="15" x14ac:dyDescent="0.25">
      <c r="A2863" s="6" t="s">
        <v>2842</v>
      </c>
      <c r="B2863" s="6" t="s">
        <v>12600</v>
      </c>
      <c r="C2863" s="6" t="s">
        <v>3167</v>
      </c>
      <c r="D2863" s="37"/>
    </row>
    <row r="2864" spans="1:4" ht="15" x14ac:dyDescent="0.25">
      <c r="A2864" s="6" t="s">
        <v>2843</v>
      </c>
      <c r="B2864" s="6" t="s">
        <v>12600</v>
      </c>
      <c r="C2864" s="6" t="s">
        <v>3168</v>
      </c>
      <c r="D2864" s="37"/>
    </row>
    <row r="2865" spans="1:4" ht="15" x14ac:dyDescent="0.25">
      <c r="A2865" s="6" t="s">
        <v>2844</v>
      </c>
      <c r="B2865" s="6" t="s">
        <v>12600</v>
      </c>
      <c r="C2865" s="6" t="s">
        <v>3169</v>
      </c>
      <c r="D2865" s="37"/>
    </row>
    <row r="2866" spans="1:4" ht="15" x14ac:dyDescent="0.25">
      <c r="A2866" s="6" t="s">
        <v>2845</v>
      </c>
      <c r="B2866" s="6" t="s">
        <v>12600</v>
      </c>
      <c r="C2866" s="6" t="s">
        <v>3170</v>
      </c>
      <c r="D2866" s="37"/>
    </row>
    <row r="2867" spans="1:4" ht="15" x14ac:dyDescent="0.25">
      <c r="A2867" s="6" t="s">
        <v>3164</v>
      </c>
      <c r="B2867" s="6" t="s">
        <v>12599</v>
      </c>
      <c r="C2867" s="6" t="s">
        <v>3172</v>
      </c>
      <c r="D2867" s="37"/>
    </row>
    <row r="2868" spans="1:4" ht="15" x14ac:dyDescent="0.25">
      <c r="A2868" s="6" t="s">
        <v>2846</v>
      </c>
      <c r="B2868" s="6" t="s">
        <v>12600</v>
      </c>
      <c r="C2868" s="6" t="s">
        <v>3174</v>
      </c>
      <c r="D2868" s="37"/>
    </row>
    <row r="2869" spans="1:4" ht="15" x14ac:dyDescent="0.25">
      <c r="A2869" s="6" t="s">
        <v>2847</v>
      </c>
      <c r="B2869" s="6" t="s">
        <v>12600</v>
      </c>
      <c r="C2869" s="6" t="s">
        <v>3176</v>
      </c>
      <c r="D2869" s="37"/>
    </row>
    <row r="2870" spans="1:4" ht="15" x14ac:dyDescent="0.25">
      <c r="A2870" s="6" t="s">
        <v>2848</v>
      </c>
      <c r="B2870" s="6" t="s">
        <v>12600</v>
      </c>
      <c r="C2870" s="6" t="s">
        <v>3177</v>
      </c>
      <c r="D2870" s="37"/>
    </row>
    <row r="2871" spans="1:4" ht="15" x14ac:dyDescent="0.25">
      <c r="A2871" s="6" t="s">
        <v>2849</v>
      </c>
      <c r="B2871" s="6" t="s">
        <v>12600</v>
      </c>
      <c r="C2871" s="6" t="s">
        <v>3178</v>
      </c>
      <c r="D2871" s="37"/>
    </row>
    <row r="2872" spans="1:4" ht="15" x14ac:dyDescent="0.25">
      <c r="A2872" s="6" t="s">
        <v>2850</v>
      </c>
      <c r="B2872" s="6" t="s">
        <v>12600</v>
      </c>
      <c r="C2872" s="6" t="s">
        <v>3179</v>
      </c>
      <c r="D2872" s="37"/>
    </row>
    <row r="2873" spans="1:4" ht="15" x14ac:dyDescent="0.25">
      <c r="A2873" s="6" t="s">
        <v>3171</v>
      </c>
      <c r="B2873" s="6" t="s">
        <v>12599</v>
      </c>
      <c r="C2873" s="6" t="s">
        <v>3181</v>
      </c>
      <c r="D2873" s="37"/>
    </row>
    <row r="2874" spans="1:4" ht="15" x14ac:dyDescent="0.25">
      <c r="A2874" s="6" t="s">
        <v>3173</v>
      </c>
      <c r="B2874" s="6" t="s">
        <v>12599</v>
      </c>
      <c r="C2874" s="6" t="s">
        <v>3182</v>
      </c>
      <c r="D2874" s="37"/>
    </row>
    <row r="2875" spans="1:4" ht="15" x14ac:dyDescent="0.25">
      <c r="A2875" s="6" t="s">
        <v>3175</v>
      </c>
      <c r="B2875" s="6" t="s">
        <v>12599</v>
      </c>
      <c r="C2875" s="6" t="s">
        <v>3183</v>
      </c>
      <c r="D2875" s="37"/>
    </row>
    <row r="2876" spans="1:4" ht="15" x14ac:dyDescent="0.25">
      <c r="A2876" s="6" t="s">
        <v>2851</v>
      </c>
      <c r="B2876" s="6" t="s">
        <v>12600</v>
      </c>
      <c r="C2876" s="6" t="s">
        <v>3184</v>
      </c>
      <c r="D2876" s="37"/>
    </row>
    <row r="2877" spans="1:4" ht="15" x14ac:dyDescent="0.25">
      <c r="A2877" s="6" t="s">
        <v>2852</v>
      </c>
      <c r="B2877" s="6" t="s">
        <v>12600</v>
      </c>
      <c r="C2877" s="6" t="s">
        <v>3185</v>
      </c>
      <c r="D2877" s="37"/>
    </row>
    <row r="2878" spans="1:4" ht="15" x14ac:dyDescent="0.25">
      <c r="A2878" s="6" t="s">
        <v>2853</v>
      </c>
      <c r="B2878" s="6" t="s">
        <v>12600</v>
      </c>
      <c r="C2878" s="6" t="s">
        <v>3187</v>
      </c>
      <c r="D2878" s="37"/>
    </row>
    <row r="2879" spans="1:4" ht="15" x14ac:dyDescent="0.25">
      <c r="A2879" s="6" t="s">
        <v>3180</v>
      </c>
      <c r="B2879" s="6" t="s">
        <v>12599</v>
      </c>
      <c r="C2879" s="6" t="s">
        <v>3188</v>
      </c>
      <c r="D2879" s="37"/>
    </row>
    <row r="2880" spans="1:4" ht="15" x14ac:dyDescent="0.25">
      <c r="A2880" s="6" t="s">
        <v>2854</v>
      </c>
      <c r="B2880" s="6" t="s">
        <v>12600</v>
      </c>
      <c r="C2880" s="6" t="s">
        <v>3189</v>
      </c>
      <c r="D2880" s="37"/>
    </row>
    <row r="2881" spans="1:4" ht="15" x14ac:dyDescent="0.25">
      <c r="A2881" s="6" t="s">
        <v>2855</v>
      </c>
      <c r="B2881" s="6" t="s">
        <v>12600</v>
      </c>
      <c r="C2881" s="6" t="s">
        <v>3190</v>
      </c>
      <c r="D2881" s="37"/>
    </row>
    <row r="2882" spans="1:4" ht="15" x14ac:dyDescent="0.25">
      <c r="A2882" s="6" t="s">
        <v>2856</v>
      </c>
      <c r="B2882" s="6" t="s">
        <v>12600</v>
      </c>
      <c r="C2882" s="6" t="s">
        <v>3191</v>
      </c>
      <c r="D2882" s="37"/>
    </row>
    <row r="2883" spans="1:4" ht="15" x14ac:dyDescent="0.25">
      <c r="A2883" s="6" t="s">
        <v>2857</v>
      </c>
      <c r="B2883" s="6" t="s">
        <v>12600</v>
      </c>
      <c r="C2883" s="6" t="s">
        <v>3192</v>
      </c>
      <c r="D2883" s="37"/>
    </row>
    <row r="2884" spans="1:4" ht="15" x14ac:dyDescent="0.25">
      <c r="A2884" s="6" t="s">
        <v>3186</v>
      </c>
      <c r="B2884" s="6" t="s">
        <v>12599</v>
      </c>
      <c r="C2884" s="6" t="s">
        <v>3193</v>
      </c>
      <c r="D2884" s="37"/>
    </row>
    <row r="2885" spans="1:4" ht="15" x14ac:dyDescent="0.25">
      <c r="A2885" s="6" t="s">
        <v>2858</v>
      </c>
      <c r="B2885" s="6" t="s">
        <v>12600</v>
      </c>
      <c r="C2885" s="6" t="s">
        <v>3194</v>
      </c>
      <c r="D2885" s="37"/>
    </row>
    <row r="2886" spans="1:4" ht="15" x14ac:dyDescent="0.25">
      <c r="A2886" s="6" t="s">
        <v>2859</v>
      </c>
      <c r="B2886" s="6" t="s">
        <v>12600</v>
      </c>
      <c r="C2886" s="6" t="s">
        <v>3196</v>
      </c>
      <c r="D2886" s="37"/>
    </row>
    <row r="2887" spans="1:4" ht="15" x14ac:dyDescent="0.25">
      <c r="A2887" s="6" t="s">
        <v>2860</v>
      </c>
      <c r="B2887" s="6" t="s">
        <v>12600</v>
      </c>
      <c r="C2887" s="6" t="s">
        <v>3197</v>
      </c>
      <c r="D2887" s="37"/>
    </row>
    <row r="2888" spans="1:4" ht="15" x14ac:dyDescent="0.25">
      <c r="A2888" s="6" t="s">
        <v>2861</v>
      </c>
      <c r="B2888" s="6" t="s">
        <v>12600</v>
      </c>
      <c r="C2888" s="6" t="s">
        <v>3198</v>
      </c>
      <c r="D2888" s="37"/>
    </row>
    <row r="2889" spans="1:4" ht="15" x14ac:dyDescent="0.25">
      <c r="A2889" s="6" t="s">
        <v>2863</v>
      </c>
      <c r="B2889" s="6" t="s">
        <v>12600</v>
      </c>
      <c r="C2889" s="6" t="s">
        <v>3199</v>
      </c>
      <c r="D2889" s="37"/>
    </row>
    <row r="2890" spans="1:4" ht="15" x14ac:dyDescent="0.25">
      <c r="A2890" s="6" t="s">
        <v>2864</v>
      </c>
      <c r="B2890" s="6" t="s">
        <v>12600</v>
      </c>
      <c r="C2890" s="6" t="s">
        <v>3200</v>
      </c>
      <c r="D2890" s="37"/>
    </row>
    <row r="2891" spans="1:4" ht="15" x14ac:dyDescent="0.25">
      <c r="A2891" s="6" t="s">
        <v>2865</v>
      </c>
      <c r="B2891" s="6" t="s">
        <v>12600</v>
      </c>
      <c r="C2891" s="6" t="s">
        <v>3201</v>
      </c>
      <c r="D2891" s="37"/>
    </row>
    <row r="2892" spans="1:4" ht="15" x14ac:dyDescent="0.25">
      <c r="A2892" s="6" t="s">
        <v>3195</v>
      </c>
      <c r="B2892" s="6" t="s">
        <v>12599</v>
      </c>
      <c r="C2892" s="6" t="s">
        <v>3202</v>
      </c>
      <c r="D2892" s="37"/>
    </row>
    <row r="2893" spans="1:4" ht="15" x14ac:dyDescent="0.25">
      <c r="A2893" s="6" t="s">
        <v>2866</v>
      </c>
      <c r="B2893" s="6" t="s">
        <v>12600</v>
      </c>
      <c r="C2893" s="6" t="s">
        <v>3204</v>
      </c>
      <c r="D2893" s="37"/>
    </row>
    <row r="2894" spans="1:4" ht="15" x14ac:dyDescent="0.25">
      <c r="A2894" s="6" t="s">
        <v>2867</v>
      </c>
      <c r="B2894" s="6" t="s">
        <v>12600</v>
      </c>
      <c r="C2894" s="6" t="s">
        <v>3205</v>
      </c>
      <c r="D2894" s="37"/>
    </row>
    <row r="2895" spans="1:4" ht="15" x14ac:dyDescent="0.25">
      <c r="A2895" s="6" t="s">
        <v>2868</v>
      </c>
      <c r="B2895" s="6" t="s">
        <v>12600</v>
      </c>
      <c r="C2895" s="6" t="s">
        <v>3206</v>
      </c>
      <c r="D2895" s="37"/>
    </row>
    <row r="2896" spans="1:4" ht="15" x14ac:dyDescent="0.25">
      <c r="A2896" s="6" t="s">
        <v>2870</v>
      </c>
      <c r="B2896" s="6" t="s">
        <v>12600</v>
      </c>
      <c r="C2896" s="6" t="s">
        <v>3207</v>
      </c>
      <c r="D2896" s="37"/>
    </row>
    <row r="2897" spans="1:4" ht="15" x14ac:dyDescent="0.25">
      <c r="A2897" s="6" t="s">
        <v>2871</v>
      </c>
      <c r="B2897" s="6" t="s">
        <v>12600</v>
      </c>
      <c r="C2897" s="6" t="s">
        <v>3208</v>
      </c>
      <c r="D2897" s="37"/>
    </row>
    <row r="2898" spans="1:4" ht="15" x14ac:dyDescent="0.25">
      <c r="A2898" s="6" t="s">
        <v>2872</v>
      </c>
      <c r="B2898" s="6" t="s">
        <v>12600</v>
      </c>
      <c r="C2898" s="6" t="s">
        <v>3209</v>
      </c>
      <c r="D2898" s="37"/>
    </row>
    <row r="2899" spans="1:4" ht="15" x14ac:dyDescent="0.25">
      <c r="A2899" s="6" t="s">
        <v>3203</v>
      </c>
      <c r="B2899" s="6" t="s">
        <v>12599</v>
      </c>
      <c r="C2899" s="6" t="s">
        <v>3210</v>
      </c>
      <c r="D2899" s="37"/>
    </row>
    <row r="2900" spans="1:4" ht="15" x14ac:dyDescent="0.25">
      <c r="A2900" s="6" t="s">
        <v>2873</v>
      </c>
      <c r="B2900" s="6" t="s">
        <v>12600</v>
      </c>
      <c r="C2900" s="6" t="s">
        <v>3211</v>
      </c>
      <c r="D2900" s="37"/>
    </row>
    <row r="2901" spans="1:4" ht="15" x14ac:dyDescent="0.25">
      <c r="A2901" s="6" t="s">
        <v>2874</v>
      </c>
      <c r="B2901" s="6" t="s">
        <v>12600</v>
      </c>
      <c r="C2901" s="6" t="s">
        <v>3212</v>
      </c>
      <c r="D2901" s="37"/>
    </row>
    <row r="2902" spans="1:4" ht="15" x14ac:dyDescent="0.25">
      <c r="A2902" s="6" t="s">
        <v>2875</v>
      </c>
      <c r="B2902" s="6" t="s">
        <v>12600</v>
      </c>
      <c r="C2902" s="6" t="s">
        <v>3213</v>
      </c>
      <c r="D2902" s="37"/>
    </row>
    <row r="2903" spans="1:4" ht="15" x14ac:dyDescent="0.25">
      <c r="A2903" s="6" t="s">
        <v>2876</v>
      </c>
      <c r="B2903" s="6" t="s">
        <v>12600</v>
      </c>
      <c r="C2903" s="6" t="s">
        <v>3214</v>
      </c>
      <c r="D2903" s="37"/>
    </row>
    <row r="2904" spans="1:4" ht="15" x14ac:dyDescent="0.25">
      <c r="A2904" s="6" t="s">
        <v>2877</v>
      </c>
      <c r="B2904" s="6" t="s">
        <v>12600</v>
      </c>
      <c r="C2904" s="6" t="s">
        <v>3215</v>
      </c>
      <c r="D2904" s="37"/>
    </row>
    <row r="2905" spans="1:4" ht="15" x14ac:dyDescent="0.25">
      <c r="A2905" s="6" t="s">
        <v>2878</v>
      </c>
      <c r="B2905" s="6" t="s">
        <v>12600</v>
      </c>
      <c r="C2905" s="6" t="s">
        <v>3216</v>
      </c>
      <c r="D2905" s="37"/>
    </row>
    <row r="2906" spans="1:4" ht="15" x14ac:dyDescent="0.25">
      <c r="A2906" s="6" t="s">
        <v>2880</v>
      </c>
      <c r="B2906" s="6" t="s">
        <v>12600</v>
      </c>
      <c r="C2906" s="6" t="s">
        <v>3217</v>
      </c>
      <c r="D2906" s="37"/>
    </row>
    <row r="2907" spans="1:4" ht="15" x14ac:dyDescent="0.25">
      <c r="A2907" s="6" t="s">
        <v>2881</v>
      </c>
      <c r="B2907" s="6" t="s">
        <v>12600</v>
      </c>
      <c r="C2907" s="6" t="s">
        <v>3218</v>
      </c>
      <c r="D2907" s="37"/>
    </row>
    <row r="2908" spans="1:4" ht="15" x14ac:dyDescent="0.25">
      <c r="A2908" s="6" t="s">
        <v>2882</v>
      </c>
      <c r="B2908" s="6" t="s">
        <v>12600</v>
      </c>
      <c r="C2908" s="6" t="s">
        <v>3219</v>
      </c>
      <c r="D2908" s="37"/>
    </row>
    <row r="2909" spans="1:4" ht="15" x14ac:dyDescent="0.25">
      <c r="A2909" s="6" t="s">
        <v>2883</v>
      </c>
      <c r="B2909" s="6" t="s">
        <v>12600</v>
      </c>
      <c r="C2909" s="6" t="s">
        <v>3220</v>
      </c>
      <c r="D2909" s="37"/>
    </row>
    <row r="2910" spans="1:4" ht="15" x14ac:dyDescent="0.25">
      <c r="A2910" s="6" t="s">
        <v>2884</v>
      </c>
      <c r="B2910" s="6" t="s">
        <v>12600</v>
      </c>
      <c r="C2910" s="6" t="s">
        <v>3221</v>
      </c>
      <c r="D2910" s="37"/>
    </row>
    <row r="2911" spans="1:4" ht="15" x14ac:dyDescent="0.25">
      <c r="A2911" s="6" t="s">
        <v>2885</v>
      </c>
      <c r="B2911" s="6" t="s">
        <v>12600</v>
      </c>
      <c r="C2911" s="6" t="s">
        <v>3222</v>
      </c>
      <c r="D2911" s="37"/>
    </row>
    <row r="2912" spans="1:4" ht="15" x14ac:dyDescent="0.25">
      <c r="A2912" s="6" t="s">
        <v>2887</v>
      </c>
      <c r="B2912" s="6" t="s">
        <v>12600</v>
      </c>
      <c r="C2912" s="6" t="s">
        <v>3223</v>
      </c>
      <c r="D2912" s="37"/>
    </row>
    <row r="2913" spans="1:4" ht="15" x14ac:dyDescent="0.25">
      <c r="A2913" s="6" t="s">
        <v>2888</v>
      </c>
      <c r="B2913" s="6" t="s">
        <v>12600</v>
      </c>
      <c r="C2913" s="6" t="s">
        <v>3224</v>
      </c>
      <c r="D2913" s="37"/>
    </row>
    <row r="2914" spans="1:4" ht="15" x14ac:dyDescent="0.25">
      <c r="A2914" s="6" t="s">
        <v>2889</v>
      </c>
      <c r="B2914" s="6" t="s">
        <v>12600</v>
      </c>
      <c r="C2914" s="6" t="s">
        <v>3225</v>
      </c>
      <c r="D2914" s="37"/>
    </row>
    <row r="2915" spans="1:4" ht="15" x14ac:dyDescent="0.25">
      <c r="A2915" s="6" t="s">
        <v>2890</v>
      </c>
      <c r="B2915" s="6" t="s">
        <v>12600</v>
      </c>
      <c r="C2915" s="6" t="s">
        <v>3226</v>
      </c>
      <c r="D2915" s="37"/>
    </row>
    <row r="2916" spans="1:4" ht="15" x14ac:dyDescent="0.25">
      <c r="A2916" s="6" t="s">
        <v>2891</v>
      </c>
      <c r="B2916" s="6" t="s">
        <v>12600</v>
      </c>
      <c r="C2916" s="6" t="s">
        <v>3227</v>
      </c>
      <c r="D2916" s="37"/>
    </row>
    <row r="2917" spans="1:4" ht="15" x14ac:dyDescent="0.25">
      <c r="A2917" s="6" t="s">
        <v>12407</v>
      </c>
      <c r="B2917" s="6" t="s">
        <v>12600</v>
      </c>
      <c r="C2917" s="6" t="s">
        <v>3228</v>
      </c>
      <c r="D2917" s="37"/>
    </row>
    <row r="2918" spans="1:4" ht="15" x14ac:dyDescent="0.25">
      <c r="A2918" s="6" t="s">
        <v>2892</v>
      </c>
      <c r="B2918" s="6" t="s">
        <v>12600</v>
      </c>
      <c r="C2918" s="6" t="s">
        <v>3229</v>
      </c>
      <c r="D2918" s="37"/>
    </row>
    <row r="2919" spans="1:4" ht="15" x14ac:dyDescent="0.25">
      <c r="A2919" s="6" t="s">
        <v>2893</v>
      </c>
      <c r="B2919" s="6" t="s">
        <v>12600</v>
      </c>
      <c r="C2919" s="6" t="s">
        <v>3230</v>
      </c>
      <c r="D2919" s="37"/>
    </row>
    <row r="2920" spans="1:4" ht="15" x14ac:dyDescent="0.25">
      <c r="A2920" s="6" t="s">
        <v>2894</v>
      </c>
      <c r="B2920" s="6" t="s">
        <v>12600</v>
      </c>
      <c r="C2920" s="6" t="s">
        <v>3231</v>
      </c>
      <c r="D2920" s="37"/>
    </row>
    <row r="2921" spans="1:4" ht="15" x14ac:dyDescent="0.25">
      <c r="A2921" s="6" t="s">
        <v>2895</v>
      </c>
      <c r="B2921" s="6" t="s">
        <v>12600</v>
      </c>
      <c r="C2921" s="6" t="s">
        <v>3232</v>
      </c>
      <c r="D2921" s="37"/>
    </row>
    <row r="2922" spans="1:4" ht="15" x14ac:dyDescent="0.25">
      <c r="A2922" s="6" t="s">
        <v>2896</v>
      </c>
      <c r="B2922" s="6" t="s">
        <v>12600</v>
      </c>
      <c r="C2922" s="6" t="s">
        <v>3233</v>
      </c>
      <c r="D2922" s="37"/>
    </row>
    <row r="2923" spans="1:4" ht="15" x14ac:dyDescent="0.25">
      <c r="A2923" s="6" t="s">
        <v>2897</v>
      </c>
      <c r="B2923" s="6" t="s">
        <v>12600</v>
      </c>
      <c r="C2923" s="6" t="s">
        <v>3234</v>
      </c>
      <c r="D2923" s="37"/>
    </row>
    <row r="2924" spans="1:4" ht="15" x14ac:dyDescent="0.25">
      <c r="A2924" s="6" t="s">
        <v>2898</v>
      </c>
      <c r="B2924" s="6" t="s">
        <v>12600</v>
      </c>
      <c r="C2924" s="6" t="s">
        <v>3235</v>
      </c>
      <c r="D2924" s="37"/>
    </row>
    <row r="2925" spans="1:4" ht="15" x14ac:dyDescent="0.25">
      <c r="A2925" s="6" t="s">
        <v>2899</v>
      </c>
      <c r="B2925" s="6" t="s">
        <v>12600</v>
      </c>
      <c r="C2925" s="6" t="s">
        <v>3236</v>
      </c>
      <c r="D2925" s="37"/>
    </row>
    <row r="2926" spans="1:4" ht="15" x14ac:dyDescent="0.25">
      <c r="A2926" s="6" t="s">
        <v>2900</v>
      </c>
      <c r="B2926" s="6" t="s">
        <v>12600</v>
      </c>
      <c r="C2926" s="6" t="s">
        <v>3237</v>
      </c>
      <c r="D2926" s="37"/>
    </row>
    <row r="2927" spans="1:4" ht="15" x14ac:dyDescent="0.25">
      <c r="A2927" s="6" t="s">
        <v>2901</v>
      </c>
      <c r="B2927" s="6" t="s">
        <v>12600</v>
      </c>
      <c r="C2927" s="6" t="s">
        <v>3238</v>
      </c>
      <c r="D2927" s="37"/>
    </row>
    <row r="2928" spans="1:4" ht="15" x14ac:dyDescent="0.25">
      <c r="A2928" s="6" t="s">
        <v>2902</v>
      </c>
      <c r="B2928" s="6" t="s">
        <v>12600</v>
      </c>
      <c r="C2928" s="6" t="s">
        <v>3239</v>
      </c>
      <c r="D2928" s="37"/>
    </row>
    <row r="2929" spans="1:4" ht="15" x14ac:dyDescent="0.25">
      <c r="A2929" s="6" t="s">
        <v>2903</v>
      </c>
      <c r="B2929" s="6" t="s">
        <v>12600</v>
      </c>
      <c r="C2929" s="6" t="s">
        <v>3240</v>
      </c>
      <c r="D2929" s="37"/>
    </row>
    <row r="2930" spans="1:4" ht="15" x14ac:dyDescent="0.25">
      <c r="A2930" s="6" t="s">
        <v>2904</v>
      </c>
      <c r="B2930" s="6" t="s">
        <v>12600</v>
      </c>
      <c r="C2930" s="6" t="s">
        <v>3241</v>
      </c>
      <c r="D2930" s="37"/>
    </row>
    <row r="2931" spans="1:4" ht="15" x14ac:dyDescent="0.25">
      <c r="A2931" s="6" t="s">
        <v>2905</v>
      </c>
      <c r="B2931" s="6" t="s">
        <v>12600</v>
      </c>
      <c r="C2931" s="6" t="s">
        <v>3242</v>
      </c>
      <c r="D2931" s="37"/>
    </row>
    <row r="2932" spans="1:4" ht="15" x14ac:dyDescent="0.25">
      <c r="A2932" s="6" t="s">
        <v>2906</v>
      </c>
      <c r="B2932" s="6" t="s">
        <v>12600</v>
      </c>
      <c r="C2932" s="6" t="s">
        <v>3243</v>
      </c>
      <c r="D2932" s="37"/>
    </row>
    <row r="2933" spans="1:4" ht="15" x14ac:dyDescent="0.25">
      <c r="A2933" s="6" t="s">
        <v>2907</v>
      </c>
      <c r="B2933" s="6" t="s">
        <v>12600</v>
      </c>
      <c r="C2933" s="6" t="s">
        <v>3244</v>
      </c>
      <c r="D2933" s="37"/>
    </row>
    <row r="2934" spans="1:4" ht="15" x14ac:dyDescent="0.25">
      <c r="A2934" s="6" t="s">
        <v>2908</v>
      </c>
      <c r="B2934" s="6" t="s">
        <v>12600</v>
      </c>
      <c r="C2934" s="6" t="s">
        <v>3245</v>
      </c>
      <c r="D2934" s="37"/>
    </row>
    <row r="2935" spans="1:4" ht="15" x14ac:dyDescent="0.25">
      <c r="A2935" s="6" t="s">
        <v>2909</v>
      </c>
      <c r="B2935" s="6" t="s">
        <v>12600</v>
      </c>
      <c r="C2935" s="6" t="s">
        <v>3246</v>
      </c>
      <c r="D2935" s="37"/>
    </row>
    <row r="2936" spans="1:4" ht="15" x14ac:dyDescent="0.25">
      <c r="A2936" s="6" t="s">
        <v>2910</v>
      </c>
      <c r="B2936" s="6" t="s">
        <v>12600</v>
      </c>
      <c r="C2936" s="6" t="s">
        <v>3247</v>
      </c>
      <c r="D2936" s="37"/>
    </row>
    <row r="2937" spans="1:4" ht="15" x14ac:dyDescent="0.25">
      <c r="A2937" s="6" t="s">
        <v>2911</v>
      </c>
      <c r="B2937" s="6" t="s">
        <v>12600</v>
      </c>
      <c r="C2937" s="6" t="s">
        <v>3248</v>
      </c>
      <c r="D2937" s="37"/>
    </row>
    <row r="2938" spans="1:4" ht="15" x14ac:dyDescent="0.25">
      <c r="A2938" s="6" t="s">
        <v>2912</v>
      </c>
      <c r="B2938" s="6" t="s">
        <v>12600</v>
      </c>
      <c r="C2938" s="6" t="s">
        <v>3249</v>
      </c>
      <c r="D2938" s="37"/>
    </row>
    <row r="2939" spans="1:4" ht="15" x14ac:dyDescent="0.25">
      <c r="A2939" s="6" t="s">
        <v>2913</v>
      </c>
      <c r="B2939" s="6" t="s">
        <v>12600</v>
      </c>
      <c r="C2939" s="6" t="s">
        <v>3250</v>
      </c>
      <c r="D2939" s="37"/>
    </row>
    <row r="2940" spans="1:4" ht="15" x14ac:dyDescent="0.25">
      <c r="A2940" s="6" t="s">
        <v>2914</v>
      </c>
      <c r="B2940" s="6" t="s">
        <v>12600</v>
      </c>
      <c r="C2940" s="6" t="s">
        <v>3251</v>
      </c>
      <c r="D2940" s="37"/>
    </row>
    <row r="2941" spans="1:4" ht="15" x14ac:dyDescent="0.25">
      <c r="A2941" s="6" t="s">
        <v>2915</v>
      </c>
      <c r="B2941" s="6" t="s">
        <v>12600</v>
      </c>
      <c r="C2941" s="6" t="s">
        <v>3252</v>
      </c>
      <c r="D2941" s="37"/>
    </row>
    <row r="2942" spans="1:4" ht="15" x14ac:dyDescent="0.25">
      <c r="A2942" s="6" t="s">
        <v>2916</v>
      </c>
      <c r="B2942" s="6" t="s">
        <v>12600</v>
      </c>
      <c r="C2942" s="6" t="s">
        <v>3253</v>
      </c>
      <c r="D2942" s="37"/>
    </row>
    <row r="2943" spans="1:4" ht="15" x14ac:dyDescent="0.25">
      <c r="A2943" s="6" t="s">
        <v>2917</v>
      </c>
      <c r="B2943" s="6" t="s">
        <v>12600</v>
      </c>
      <c r="C2943" s="6" t="s">
        <v>3254</v>
      </c>
      <c r="D2943" s="37"/>
    </row>
    <row r="2944" spans="1:4" ht="15" x14ac:dyDescent="0.25">
      <c r="A2944" s="6" t="s">
        <v>2918</v>
      </c>
      <c r="B2944" s="6" t="s">
        <v>12600</v>
      </c>
      <c r="C2944" s="6" t="s">
        <v>3255</v>
      </c>
      <c r="D2944" s="37"/>
    </row>
    <row r="2945" spans="1:4" ht="15" x14ac:dyDescent="0.25">
      <c r="A2945" s="6" t="s">
        <v>2919</v>
      </c>
      <c r="B2945" s="6" t="s">
        <v>12600</v>
      </c>
      <c r="C2945" s="6" t="s">
        <v>3256</v>
      </c>
      <c r="D2945" s="37"/>
    </row>
    <row r="2946" spans="1:4" ht="15" x14ac:dyDescent="0.25">
      <c r="A2946" s="6" t="s">
        <v>2920</v>
      </c>
      <c r="B2946" s="6" t="s">
        <v>12600</v>
      </c>
      <c r="C2946" s="6" t="s">
        <v>3257</v>
      </c>
      <c r="D2946" s="37"/>
    </row>
    <row r="2947" spans="1:4" ht="15" x14ac:dyDescent="0.25">
      <c r="A2947" s="6" t="s">
        <v>2921</v>
      </c>
      <c r="B2947" s="6" t="s">
        <v>12600</v>
      </c>
      <c r="C2947" s="6" t="s">
        <v>3258</v>
      </c>
      <c r="D2947" s="37"/>
    </row>
    <row r="2948" spans="1:4" ht="15" x14ac:dyDescent="0.25">
      <c r="A2948" s="6" t="s">
        <v>2922</v>
      </c>
      <c r="B2948" s="6" t="s">
        <v>12600</v>
      </c>
      <c r="C2948" s="6" t="s">
        <v>3259</v>
      </c>
      <c r="D2948" s="37"/>
    </row>
    <row r="2949" spans="1:4" ht="15" x14ac:dyDescent="0.25">
      <c r="A2949" s="6" t="s">
        <v>2923</v>
      </c>
      <c r="B2949" s="6" t="s">
        <v>12600</v>
      </c>
      <c r="C2949" s="6" t="s">
        <v>3260</v>
      </c>
      <c r="D2949" s="37"/>
    </row>
    <row r="2950" spans="1:4" ht="15" x14ac:dyDescent="0.25">
      <c r="A2950" s="6" t="s">
        <v>2924</v>
      </c>
      <c r="B2950" s="6" t="s">
        <v>12600</v>
      </c>
      <c r="C2950" s="6" t="s">
        <v>3261</v>
      </c>
      <c r="D2950" s="37"/>
    </row>
    <row r="2951" spans="1:4" ht="15" x14ac:dyDescent="0.25">
      <c r="A2951" s="6" t="s">
        <v>2925</v>
      </c>
      <c r="B2951" s="6" t="s">
        <v>12600</v>
      </c>
      <c r="C2951" s="6" t="s">
        <v>3262</v>
      </c>
      <c r="D2951" s="37"/>
    </row>
    <row r="2952" spans="1:4" ht="15" x14ac:dyDescent="0.25">
      <c r="A2952" s="6" t="s">
        <v>2926</v>
      </c>
      <c r="B2952" s="6" t="s">
        <v>12600</v>
      </c>
      <c r="C2952" s="6" t="s">
        <v>3263</v>
      </c>
      <c r="D2952" s="37"/>
    </row>
    <row r="2953" spans="1:4" ht="15" x14ac:dyDescent="0.25">
      <c r="A2953" s="6" t="s">
        <v>2927</v>
      </c>
      <c r="B2953" s="6" t="s">
        <v>12600</v>
      </c>
      <c r="C2953" s="6" t="s">
        <v>3264</v>
      </c>
      <c r="D2953" s="37"/>
    </row>
    <row r="2954" spans="1:4" ht="15" x14ac:dyDescent="0.25">
      <c r="A2954" s="6" t="s">
        <v>2928</v>
      </c>
      <c r="B2954" s="6" t="s">
        <v>12600</v>
      </c>
      <c r="C2954" s="6" t="s">
        <v>3265</v>
      </c>
      <c r="D2954" s="37"/>
    </row>
    <row r="2955" spans="1:4" ht="15" x14ac:dyDescent="0.25">
      <c r="A2955" s="6" t="s">
        <v>2929</v>
      </c>
      <c r="B2955" s="6" t="s">
        <v>12600</v>
      </c>
      <c r="C2955" s="6" t="s">
        <v>3266</v>
      </c>
      <c r="D2955" s="37"/>
    </row>
    <row r="2956" spans="1:4" ht="15" x14ac:dyDescent="0.25">
      <c r="A2956" s="6" t="s">
        <v>2930</v>
      </c>
      <c r="B2956" s="6" t="s">
        <v>12600</v>
      </c>
      <c r="C2956" s="6" t="s">
        <v>3267</v>
      </c>
      <c r="D2956" s="37"/>
    </row>
    <row r="2957" spans="1:4" ht="15" x14ac:dyDescent="0.25">
      <c r="A2957" s="6" t="s">
        <v>2931</v>
      </c>
      <c r="B2957" s="6" t="s">
        <v>12600</v>
      </c>
      <c r="C2957" s="6" t="s">
        <v>3268</v>
      </c>
      <c r="D2957" s="37"/>
    </row>
    <row r="2958" spans="1:4" ht="15" x14ac:dyDescent="0.25">
      <c r="A2958" s="6" t="s">
        <v>2932</v>
      </c>
      <c r="B2958" s="6" t="s">
        <v>12600</v>
      </c>
      <c r="C2958" s="6" t="s">
        <v>3269</v>
      </c>
      <c r="D2958" s="37"/>
    </row>
    <row r="2959" spans="1:4" ht="15" x14ac:dyDescent="0.25">
      <c r="A2959" s="6" t="s">
        <v>2933</v>
      </c>
      <c r="B2959" s="6" t="s">
        <v>12600</v>
      </c>
      <c r="C2959" s="6" t="s">
        <v>3270</v>
      </c>
      <c r="D2959" s="37"/>
    </row>
    <row r="2960" spans="1:4" ht="15" x14ac:dyDescent="0.25">
      <c r="A2960" s="6" t="s">
        <v>2934</v>
      </c>
      <c r="B2960" s="6" t="s">
        <v>12600</v>
      </c>
      <c r="C2960" s="6" t="s">
        <v>3271</v>
      </c>
      <c r="D2960" s="37"/>
    </row>
    <row r="2961" spans="1:4" ht="15" x14ac:dyDescent="0.25">
      <c r="A2961" s="6" t="s">
        <v>2935</v>
      </c>
      <c r="B2961" s="6" t="s">
        <v>12600</v>
      </c>
      <c r="C2961" s="6" t="s">
        <v>3272</v>
      </c>
      <c r="D2961" s="37"/>
    </row>
    <row r="2962" spans="1:4" ht="15" x14ac:dyDescent="0.25">
      <c r="A2962" s="6" t="s">
        <v>2936</v>
      </c>
      <c r="B2962" s="6" t="s">
        <v>12600</v>
      </c>
      <c r="C2962" s="6" t="s">
        <v>3273</v>
      </c>
      <c r="D2962" s="37"/>
    </row>
    <row r="2963" spans="1:4" ht="15" x14ac:dyDescent="0.25">
      <c r="A2963" s="6" t="s">
        <v>2937</v>
      </c>
      <c r="B2963" s="6" t="s">
        <v>12600</v>
      </c>
      <c r="C2963" s="6" t="s">
        <v>3274</v>
      </c>
      <c r="D2963" s="37"/>
    </row>
    <row r="2964" spans="1:4" ht="15" x14ac:dyDescent="0.25">
      <c r="A2964" s="6" t="s">
        <v>2938</v>
      </c>
      <c r="B2964" s="6" t="s">
        <v>12600</v>
      </c>
      <c r="C2964" s="6" t="s">
        <v>3275</v>
      </c>
      <c r="D2964" s="37"/>
    </row>
    <row r="2965" spans="1:4" ht="15" x14ac:dyDescent="0.25">
      <c r="A2965" s="6" t="s">
        <v>2939</v>
      </c>
      <c r="B2965" s="6" t="s">
        <v>12600</v>
      </c>
      <c r="C2965" s="6" t="s">
        <v>3276</v>
      </c>
      <c r="D2965" s="37"/>
    </row>
    <row r="2966" spans="1:4" ht="15" x14ac:dyDescent="0.25">
      <c r="A2966" s="6" t="s">
        <v>2940</v>
      </c>
      <c r="B2966" s="6" t="s">
        <v>12600</v>
      </c>
      <c r="C2966" s="6" t="s">
        <v>3277</v>
      </c>
      <c r="D2966" s="37"/>
    </row>
    <row r="2967" spans="1:4" ht="15" x14ac:dyDescent="0.25">
      <c r="A2967" s="6" t="s">
        <v>2941</v>
      </c>
      <c r="B2967" s="6" t="s">
        <v>12600</v>
      </c>
      <c r="C2967" s="6" t="s">
        <v>3278</v>
      </c>
      <c r="D2967" s="37"/>
    </row>
    <row r="2968" spans="1:4" ht="15" x14ac:dyDescent="0.25">
      <c r="A2968" s="6" t="s">
        <v>2942</v>
      </c>
      <c r="B2968" s="6" t="s">
        <v>12600</v>
      </c>
      <c r="C2968" s="6" t="s">
        <v>3279</v>
      </c>
      <c r="D2968" s="37"/>
    </row>
    <row r="2969" spans="1:4" ht="15" x14ac:dyDescent="0.25">
      <c r="A2969" s="6" t="s">
        <v>2943</v>
      </c>
      <c r="B2969" s="6" t="s">
        <v>12600</v>
      </c>
      <c r="C2969" s="6" t="s">
        <v>3280</v>
      </c>
      <c r="D2969" s="37"/>
    </row>
    <row r="2970" spans="1:4" ht="15" x14ac:dyDescent="0.25">
      <c r="A2970" s="6" t="s">
        <v>2944</v>
      </c>
      <c r="B2970" s="6" t="s">
        <v>12600</v>
      </c>
      <c r="C2970" s="6" t="s">
        <v>3281</v>
      </c>
      <c r="D2970" s="37"/>
    </row>
    <row r="2971" spans="1:4" ht="15" x14ac:dyDescent="0.25">
      <c r="A2971" s="6" t="s">
        <v>2945</v>
      </c>
      <c r="B2971" s="6" t="s">
        <v>12600</v>
      </c>
      <c r="C2971" s="6" t="s">
        <v>3282</v>
      </c>
      <c r="D2971" s="37"/>
    </row>
    <row r="2972" spans="1:4" ht="15" x14ac:dyDescent="0.25">
      <c r="A2972" s="6" t="s">
        <v>2946</v>
      </c>
      <c r="B2972" s="6" t="s">
        <v>12600</v>
      </c>
      <c r="C2972" s="6" t="s">
        <v>3283</v>
      </c>
      <c r="D2972" s="37"/>
    </row>
    <row r="2973" spans="1:4" ht="15" x14ac:dyDescent="0.25">
      <c r="A2973" s="6" t="s">
        <v>2947</v>
      </c>
      <c r="B2973" s="6" t="s">
        <v>12600</v>
      </c>
      <c r="C2973" s="6" t="s">
        <v>3284</v>
      </c>
      <c r="D2973" s="37"/>
    </row>
    <row r="2974" spans="1:4" ht="15" x14ac:dyDescent="0.25">
      <c r="A2974" s="6" t="s">
        <v>2948</v>
      </c>
      <c r="B2974" s="6" t="s">
        <v>12600</v>
      </c>
      <c r="C2974" s="6" t="s">
        <v>3285</v>
      </c>
      <c r="D2974" s="37"/>
    </row>
    <row r="2975" spans="1:4" ht="15" x14ac:dyDescent="0.25">
      <c r="A2975" s="6" t="s">
        <v>2949</v>
      </c>
      <c r="B2975" s="6" t="s">
        <v>12600</v>
      </c>
      <c r="C2975" s="6" t="s">
        <v>3286</v>
      </c>
      <c r="D2975" s="37"/>
    </row>
    <row r="2976" spans="1:4" ht="15" x14ac:dyDescent="0.25">
      <c r="A2976" s="6" t="s">
        <v>2950</v>
      </c>
      <c r="B2976" s="6" t="s">
        <v>12600</v>
      </c>
      <c r="C2976" s="6" t="s">
        <v>3287</v>
      </c>
      <c r="D2976" s="37"/>
    </row>
    <row r="2977" spans="1:4" ht="15" x14ac:dyDescent="0.25">
      <c r="A2977" s="6" t="s">
        <v>2951</v>
      </c>
      <c r="B2977" s="6" t="s">
        <v>12600</v>
      </c>
      <c r="C2977" s="6" t="s">
        <v>3288</v>
      </c>
      <c r="D2977" s="37"/>
    </row>
    <row r="2978" spans="1:4" ht="15" x14ac:dyDescent="0.25">
      <c r="A2978" s="6" t="s">
        <v>2952</v>
      </c>
      <c r="B2978" s="6" t="s">
        <v>12600</v>
      </c>
      <c r="C2978" s="6" t="s">
        <v>3289</v>
      </c>
      <c r="D2978" s="37"/>
    </row>
    <row r="2979" spans="1:4" ht="15" x14ac:dyDescent="0.25">
      <c r="A2979" s="6" t="s">
        <v>2953</v>
      </c>
      <c r="B2979" s="6" t="s">
        <v>12600</v>
      </c>
      <c r="C2979" s="6" t="s">
        <v>3290</v>
      </c>
      <c r="D2979" s="37"/>
    </row>
    <row r="2980" spans="1:4" ht="15" x14ac:dyDescent="0.25">
      <c r="A2980" s="6" t="s">
        <v>2954</v>
      </c>
      <c r="B2980" s="6" t="s">
        <v>12600</v>
      </c>
      <c r="C2980" s="6" t="s">
        <v>3291</v>
      </c>
      <c r="D2980" s="37"/>
    </row>
    <row r="2981" spans="1:4" ht="15" x14ac:dyDescent="0.25">
      <c r="A2981" s="6" t="s">
        <v>2955</v>
      </c>
      <c r="B2981" s="6" t="s">
        <v>12600</v>
      </c>
      <c r="C2981" s="6" t="s">
        <v>3292</v>
      </c>
      <c r="D2981" s="37"/>
    </row>
    <row r="2982" spans="1:4" ht="15" x14ac:dyDescent="0.25">
      <c r="A2982" s="6" t="s">
        <v>2956</v>
      </c>
      <c r="B2982" s="6" t="s">
        <v>12600</v>
      </c>
      <c r="C2982" s="6" t="s">
        <v>3293</v>
      </c>
      <c r="D2982" s="37"/>
    </row>
    <row r="2983" spans="1:4" ht="15" x14ac:dyDescent="0.25">
      <c r="A2983" s="6" t="s">
        <v>2957</v>
      </c>
      <c r="B2983" s="6" t="s">
        <v>12600</v>
      </c>
      <c r="C2983" s="6" t="s">
        <v>3294</v>
      </c>
      <c r="D2983" s="37"/>
    </row>
    <row r="2984" spans="1:4" ht="15" x14ac:dyDescent="0.25">
      <c r="A2984" s="6" t="s">
        <v>2958</v>
      </c>
      <c r="B2984" s="6" t="s">
        <v>12600</v>
      </c>
      <c r="C2984" s="6" t="s">
        <v>3295</v>
      </c>
      <c r="D2984" s="37"/>
    </row>
    <row r="2985" spans="1:4" ht="15" x14ac:dyDescent="0.25">
      <c r="A2985" s="6" t="s">
        <v>2959</v>
      </c>
      <c r="B2985" s="6" t="s">
        <v>12600</v>
      </c>
      <c r="C2985" s="6" t="s">
        <v>3296</v>
      </c>
      <c r="D2985" s="37"/>
    </row>
    <row r="2986" spans="1:4" ht="15" x14ac:dyDescent="0.25">
      <c r="A2986" s="6" t="s">
        <v>2960</v>
      </c>
      <c r="B2986" s="6" t="s">
        <v>12600</v>
      </c>
      <c r="C2986" s="6" t="s">
        <v>3297</v>
      </c>
      <c r="D2986" s="37"/>
    </row>
    <row r="2987" spans="1:4" ht="15" x14ac:dyDescent="0.25">
      <c r="A2987" s="6" t="s">
        <v>2961</v>
      </c>
      <c r="B2987" s="6" t="s">
        <v>12600</v>
      </c>
      <c r="C2987" s="6" t="s">
        <v>3298</v>
      </c>
      <c r="D2987" s="37"/>
    </row>
    <row r="2988" spans="1:4" ht="15" x14ac:dyDescent="0.25">
      <c r="A2988" s="6" t="s">
        <v>2962</v>
      </c>
      <c r="B2988" s="6" t="s">
        <v>12600</v>
      </c>
      <c r="C2988" s="6" t="s">
        <v>3299</v>
      </c>
      <c r="D2988" s="37"/>
    </row>
    <row r="2989" spans="1:4" ht="15" x14ac:dyDescent="0.25">
      <c r="A2989" s="6" t="s">
        <v>2963</v>
      </c>
      <c r="B2989" s="6" t="s">
        <v>12600</v>
      </c>
      <c r="C2989" s="6" t="s">
        <v>3300</v>
      </c>
      <c r="D2989" s="37"/>
    </row>
    <row r="2990" spans="1:4" ht="15" x14ac:dyDescent="0.25">
      <c r="A2990" s="6" t="s">
        <v>2964</v>
      </c>
      <c r="B2990" s="6" t="s">
        <v>12600</v>
      </c>
      <c r="C2990" s="6" t="s">
        <v>3301</v>
      </c>
      <c r="D2990" s="37"/>
    </row>
    <row r="2991" spans="1:4" ht="15" x14ac:dyDescent="0.25">
      <c r="A2991" s="6" t="s">
        <v>2965</v>
      </c>
      <c r="B2991" s="6" t="s">
        <v>12600</v>
      </c>
      <c r="C2991" s="6" t="s">
        <v>3302</v>
      </c>
      <c r="D2991" s="37"/>
    </row>
    <row r="2992" spans="1:4" ht="15" x14ac:dyDescent="0.25">
      <c r="A2992" s="6" t="s">
        <v>2967</v>
      </c>
      <c r="B2992" s="6" t="s">
        <v>12600</v>
      </c>
      <c r="C2992" s="6" t="s">
        <v>3303</v>
      </c>
      <c r="D2992" s="37"/>
    </row>
    <row r="2993" spans="1:4" ht="15" x14ac:dyDescent="0.25">
      <c r="A2993" s="6" t="s">
        <v>2968</v>
      </c>
      <c r="B2993" s="6" t="s">
        <v>12600</v>
      </c>
      <c r="C2993" s="6" t="s">
        <v>3304</v>
      </c>
      <c r="D2993" s="37"/>
    </row>
    <row r="2994" spans="1:4" ht="15" x14ac:dyDescent="0.25">
      <c r="A2994" s="6" t="s">
        <v>2969</v>
      </c>
      <c r="B2994" s="6" t="s">
        <v>12600</v>
      </c>
      <c r="C2994" s="6" t="s">
        <v>3305</v>
      </c>
      <c r="D2994" s="37"/>
    </row>
    <row r="2995" spans="1:4" ht="15" x14ac:dyDescent="0.25">
      <c r="A2995" s="6" t="s">
        <v>2970</v>
      </c>
      <c r="B2995" s="6" t="s">
        <v>12600</v>
      </c>
      <c r="C2995" s="6" t="s">
        <v>3306</v>
      </c>
      <c r="D2995" s="37"/>
    </row>
    <row r="2996" spans="1:4" ht="15" x14ac:dyDescent="0.25">
      <c r="A2996" s="6" t="s">
        <v>2971</v>
      </c>
      <c r="B2996" s="6" t="s">
        <v>12600</v>
      </c>
      <c r="C2996" s="6" t="s">
        <v>3307</v>
      </c>
      <c r="D2996" s="37"/>
    </row>
    <row r="2997" spans="1:4" ht="15" x14ac:dyDescent="0.25">
      <c r="A2997" s="6" t="s">
        <v>2972</v>
      </c>
      <c r="B2997" s="6" t="s">
        <v>12600</v>
      </c>
      <c r="C2997" s="6" t="s">
        <v>3308</v>
      </c>
      <c r="D2997" s="37"/>
    </row>
    <row r="2998" spans="1:4" ht="15" x14ac:dyDescent="0.25">
      <c r="A2998" s="6" t="s">
        <v>2973</v>
      </c>
      <c r="B2998" s="6" t="s">
        <v>12600</v>
      </c>
      <c r="C2998" s="6" t="s">
        <v>3309</v>
      </c>
      <c r="D2998" s="37"/>
    </row>
    <row r="2999" spans="1:4" ht="15" x14ac:dyDescent="0.25">
      <c r="A2999" s="6" t="s">
        <v>2974</v>
      </c>
      <c r="B2999" s="6" t="s">
        <v>12600</v>
      </c>
      <c r="C2999" s="6" t="s">
        <v>3310</v>
      </c>
      <c r="D2999" s="37"/>
    </row>
    <row r="3000" spans="1:4" ht="15" x14ac:dyDescent="0.25">
      <c r="A3000" s="6" t="s">
        <v>2975</v>
      </c>
      <c r="B3000" s="6" t="s">
        <v>12600</v>
      </c>
      <c r="C3000" s="6" t="s">
        <v>3311</v>
      </c>
      <c r="D3000" s="37"/>
    </row>
    <row r="3001" spans="1:4" ht="15" x14ac:dyDescent="0.25">
      <c r="A3001" s="6" t="s">
        <v>2976</v>
      </c>
      <c r="B3001" s="6" t="s">
        <v>12600</v>
      </c>
      <c r="C3001" s="6" t="s">
        <v>3312</v>
      </c>
      <c r="D3001" s="37"/>
    </row>
    <row r="3002" spans="1:4" ht="15" x14ac:dyDescent="0.25">
      <c r="A3002" s="6" t="s">
        <v>2977</v>
      </c>
      <c r="B3002" s="6" t="s">
        <v>12600</v>
      </c>
      <c r="C3002" s="6" t="s">
        <v>3313</v>
      </c>
      <c r="D3002" s="37"/>
    </row>
    <row r="3003" spans="1:4" ht="15" x14ac:dyDescent="0.25">
      <c r="A3003" s="6" t="s">
        <v>2978</v>
      </c>
      <c r="B3003" s="6" t="s">
        <v>12600</v>
      </c>
      <c r="C3003" s="6" t="s">
        <v>3314</v>
      </c>
      <c r="D3003" s="37"/>
    </row>
    <row r="3004" spans="1:4" ht="15" x14ac:dyDescent="0.25">
      <c r="A3004" s="6" t="s">
        <v>2979</v>
      </c>
      <c r="B3004" s="6" t="s">
        <v>12600</v>
      </c>
      <c r="C3004" s="6" t="s">
        <v>3315</v>
      </c>
      <c r="D3004" s="37"/>
    </row>
    <row r="3005" spans="1:4" ht="15" x14ac:dyDescent="0.25">
      <c r="A3005" s="6" t="s">
        <v>2980</v>
      </c>
      <c r="B3005" s="6" t="s">
        <v>12600</v>
      </c>
      <c r="C3005" s="6" t="s">
        <v>3316</v>
      </c>
      <c r="D3005" s="37"/>
    </row>
    <row r="3006" spans="1:4" ht="15" x14ac:dyDescent="0.25">
      <c r="A3006" s="6" t="s">
        <v>2981</v>
      </c>
      <c r="B3006" s="6" t="s">
        <v>12600</v>
      </c>
      <c r="C3006" s="6" t="s">
        <v>3317</v>
      </c>
      <c r="D3006" s="37"/>
    </row>
    <row r="3007" spans="1:4" ht="15" x14ac:dyDescent="0.25">
      <c r="A3007" s="6" t="s">
        <v>2982</v>
      </c>
      <c r="B3007" s="6" t="s">
        <v>12600</v>
      </c>
      <c r="C3007" s="6" t="s">
        <v>3318</v>
      </c>
      <c r="D3007" s="37"/>
    </row>
    <row r="3008" spans="1:4" ht="15" x14ac:dyDescent="0.25">
      <c r="A3008" s="6" t="s">
        <v>2983</v>
      </c>
      <c r="B3008" s="6" t="s">
        <v>12600</v>
      </c>
      <c r="C3008" s="6" t="s">
        <v>3319</v>
      </c>
      <c r="D3008" s="37"/>
    </row>
    <row r="3009" spans="1:4" ht="15" x14ac:dyDescent="0.25">
      <c r="A3009" s="6" t="s">
        <v>2984</v>
      </c>
      <c r="B3009" s="6" t="s">
        <v>12600</v>
      </c>
      <c r="C3009" s="6" t="s">
        <v>3320</v>
      </c>
      <c r="D3009" s="37"/>
    </row>
    <row r="3010" spans="1:4" ht="15" x14ac:dyDescent="0.25">
      <c r="A3010" s="6" t="s">
        <v>2985</v>
      </c>
      <c r="B3010" s="6" t="s">
        <v>12600</v>
      </c>
      <c r="C3010" s="6" t="s">
        <v>3321</v>
      </c>
      <c r="D3010" s="37"/>
    </row>
    <row r="3011" spans="1:4" ht="15" x14ac:dyDescent="0.25">
      <c r="A3011" s="6" t="s">
        <v>2986</v>
      </c>
      <c r="B3011" s="6" t="s">
        <v>12600</v>
      </c>
      <c r="C3011" s="6" t="s">
        <v>3322</v>
      </c>
      <c r="D3011" s="37"/>
    </row>
    <row r="3012" spans="1:4" ht="15" x14ac:dyDescent="0.25">
      <c r="A3012" s="6" t="s">
        <v>2987</v>
      </c>
      <c r="B3012" s="6" t="s">
        <v>12600</v>
      </c>
      <c r="C3012" s="6" t="s">
        <v>3323</v>
      </c>
      <c r="D3012" s="37"/>
    </row>
    <row r="3013" spans="1:4" ht="15" x14ac:dyDescent="0.25">
      <c r="A3013" s="6" t="s">
        <v>2988</v>
      </c>
      <c r="B3013" s="6" t="s">
        <v>12600</v>
      </c>
      <c r="C3013" s="6" t="s">
        <v>3324</v>
      </c>
      <c r="D3013" s="37"/>
    </row>
    <row r="3014" spans="1:4" ht="15" x14ac:dyDescent="0.25">
      <c r="A3014" s="6" t="s">
        <v>2989</v>
      </c>
      <c r="B3014" s="6" t="s">
        <v>12600</v>
      </c>
      <c r="C3014" s="6" t="s">
        <v>3325</v>
      </c>
      <c r="D3014" s="37"/>
    </row>
    <row r="3015" spans="1:4" ht="15" x14ac:dyDescent="0.25">
      <c r="A3015" s="6" t="s">
        <v>2990</v>
      </c>
      <c r="B3015" s="6" t="s">
        <v>12600</v>
      </c>
      <c r="C3015" s="6" t="s">
        <v>3326</v>
      </c>
      <c r="D3015" s="37"/>
    </row>
    <row r="3016" spans="1:4" ht="15" x14ac:dyDescent="0.25">
      <c r="A3016" s="6" t="s">
        <v>2991</v>
      </c>
      <c r="B3016" s="6" t="s">
        <v>12600</v>
      </c>
      <c r="C3016" s="6" t="s">
        <v>3327</v>
      </c>
      <c r="D3016" s="37"/>
    </row>
    <row r="3017" spans="1:4" ht="15" x14ac:dyDescent="0.25">
      <c r="A3017" s="6" t="s">
        <v>2992</v>
      </c>
      <c r="B3017" s="6" t="s">
        <v>12600</v>
      </c>
      <c r="C3017" s="6" t="s">
        <v>3328</v>
      </c>
      <c r="D3017" s="37"/>
    </row>
    <row r="3018" spans="1:4" ht="15" x14ac:dyDescent="0.25">
      <c r="A3018" s="6" t="s">
        <v>2993</v>
      </c>
      <c r="B3018" s="6" t="s">
        <v>12600</v>
      </c>
      <c r="C3018" s="6" t="s">
        <v>3329</v>
      </c>
      <c r="D3018" s="37"/>
    </row>
    <row r="3019" spans="1:4" ht="15" x14ac:dyDescent="0.25">
      <c r="A3019" s="6" t="s">
        <v>2994</v>
      </c>
      <c r="B3019" s="6" t="s">
        <v>12600</v>
      </c>
      <c r="C3019" s="6" t="s">
        <v>3330</v>
      </c>
      <c r="D3019" s="37"/>
    </row>
    <row r="3020" spans="1:4" ht="15" x14ac:dyDescent="0.25">
      <c r="A3020" s="6" t="s">
        <v>2995</v>
      </c>
      <c r="B3020" s="6" t="s">
        <v>12600</v>
      </c>
      <c r="C3020" s="6" t="s">
        <v>3331</v>
      </c>
      <c r="D3020" s="37"/>
    </row>
    <row r="3021" spans="1:4" ht="15" x14ac:dyDescent="0.25">
      <c r="A3021" s="6" t="s">
        <v>2996</v>
      </c>
      <c r="B3021" s="6" t="s">
        <v>12600</v>
      </c>
      <c r="C3021" s="6" t="s">
        <v>3332</v>
      </c>
      <c r="D3021" s="37"/>
    </row>
    <row r="3022" spans="1:4" ht="15" x14ac:dyDescent="0.25">
      <c r="A3022" s="6" t="s">
        <v>2997</v>
      </c>
      <c r="B3022" s="6" t="s">
        <v>12600</v>
      </c>
      <c r="C3022" s="6" t="s">
        <v>3333</v>
      </c>
      <c r="D3022" s="37"/>
    </row>
    <row r="3023" spans="1:4" ht="15" x14ac:dyDescent="0.25">
      <c r="A3023" s="6" t="s">
        <v>2998</v>
      </c>
      <c r="B3023" s="6" t="s">
        <v>12600</v>
      </c>
      <c r="C3023" s="6" t="s">
        <v>3334</v>
      </c>
      <c r="D3023" s="37"/>
    </row>
    <row r="3024" spans="1:4" ht="15" x14ac:dyDescent="0.25">
      <c r="A3024" s="6" t="s">
        <v>2999</v>
      </c>
      <c r="B3024" s="6" t="s">
        <v>12600</v>
      </c>
      <c r="C3024" s="6" t="s">
        <v>3335</v>
      </c>
      <c r="D3024" s="37"/>
    </row>
    <row r="3025" spans="1:4" ht="15" x14ac:dyDescent="0.25">
      <c r="A3025" s="6" t="s">
        <v>3000</v>
      </c>
      <c r="B3025" s="6" t="s">
        <v>12600</v>
      </c>
      <c r="C3025" s="6" t="s">
        <v>3336</v>
      </c>
      <c r="D3025" s="37"/>
    </row>
    <row r="3026" spans="1:4" ht="15" x14ac:dyDescent="0.25">
      <c r="A3026" s="6" t="s">
        <v>3001</v>
      </c>
      <c r="B3026" s="6" t="s">
        <v>12600</v>
      </c>
      <c r="C3026" s="6" t="s">
        <v>3337</v>
      </c>
      <c r="D3026" s="37"/>
    </row>
    <row r="3027" spans="1:4" ht="15" x14ac:dyDescent="0.25">
      <c r="A3027" s="6" t="s">
        <v>3002</v>
      </c>
      <c r="B3027" s="6" t="s">
        <v>12600</v>
      </c>
      <c r="C3027" s="6" t="s">
        <v>3338</v>
      </c>
      <c r="D3027" s="37"/>
    </row>
    <row r="3028" spans="1:4" ht="15" x14ac:dyDescent="0.25">
      <c r="A3028" s="6" t="s">
        <v>3003</v>
      </c>
      <c r="B3028" s="6" t="s">
        <v>12600</v>
      </c>
      <c r="C3028" s="6" t="s">
        <v>3339</v>
      </c>
      <c r="D3028" s="37"/>
    </row>
    <row r="3029" spans="1:4" ht="15" x14ac:dyDescent="0.25">
      <c r="A3029" s="6" t="s">
        <v>3004</v>
      </c>
      <c r="B3029" s="6" t="s">
        <v>12600</v>
      </c>
      <c r="C3029" s="6" t="s">
        <v>3340</v>
      </c>
      <c r="D3029" s="37"/>
    </row>
    <row r="3030" spans="1:4" ht="15" x14ac:dyDescent="0.25">
      <c r="A3030" s="6" t="s">
        <v>3005</v>
      </c>
      <c r="B3030" s="6" t="s">
        <v>12600</v>
      </c>
      <c r="C3030" s="6" t="s">
        <v>3341</v>
      </c>
      <c r="D3030" s="37"/>
    </row>
    <row r="3031" spans="1:4" ht="15" x14ac:dyDescent="0.25">
      <c r="A3031" s="6" t="s">
        <v>3006</v>
      </c>
      <c r="B3031" s="6" t="s">
        <v>12600</v>
      </c>
      <c r="C3031" s="6" t="s">
        <v>3342</v>
      </c>
      <c r="D3031" s="37"/>
    </row>
    <row r="3032" spans="1:4" ht="15" x14ac:dyDescent="0.25">
      <c r="A3032" s="6" t="s">
        <v>3007</v>
      </c>
      <c r="B3032" s="6" t="s">
        <v>12600</v>
      </c>
      <c r="C3032" s="6" t="s">
        <v>3343</v>
      </c>
      <c r="D3032" s="37"/>
    </row>
    <row r="3033" spans="1:4" ht="15" x14ac:dyDescent="0.25">
      <c r="A3033" s="6" t="s">
        <v>3008</v>
      </c>
      <c r="B3033" s="6" t="s">
        <v>12600</v>
      </c>
      <c r="C3033" s="6" t="s">
        <v>3344</v>
      </c>
      <c r="D3033" s="37"/>
    </row>
    <row r="3034" spans="1:4" ht="15" x14ac:dyDescent="0.25">
      <c r="A3034" s="6" t="s">
        <v>3009</v>
      </c>
      <c r="B3034" s="6" t="s">
        <v>12600</v>
      </c>
      <c r="C3034" s="6" t="s">
        <v>3345</v>
      </c>
      <c r="D3034" s="37"/>
    </row>
    <row r="3035" spans="1:4" ht="15" x14ac:dyDescent="0.25">
      <c r="A3035" s="6" t="s">
        <v>3010</v>
      </c>
      <c r="B3035" s="6" t="s">
        <v>12600</v>
      </c>
      <c r="C3035" s="6" t="s">
        <v>3346</v>
      </c>
      <c r="D3035" s="37"/>
    </row>
    <row r="3036" spans="1:4" ht="15" x14ac:dyDescent="0.25">
      <c r="A3036" s="6" t="s">
        <v>3011</v>
      </c>
      <c r="B3036" s="6" t="s">
        <v>12600</v>
      </c>
      <c r="C3036" s="6" t="s">
        <v>3347</v>
      </c>
      <c r="D3036" s="37"/>
    </row>
    <row r="3037" spans="1:4" ht="15" x14ac:dyDescent="0.25">
      <c r="A3037" s="6" t="s">
        <v>3012</v>
      </c>
      <c r="B3037" s="6" t="s">
        <v>12600</v>
      </c>
      <c r="C3037" s="6" t="s">
        <v>3348</v>
      </c>
      <c r="D3037" s="37"/>
    </row>
    <row r="3038" spans="1:4" ht="15" x14ac:dyDescent="0.25">
      <c r="A3038" s="6" t="s">
        <v>3013</v>
      </c>
      <c r="B3038" s="6" t="s">
        <v>12600</v>
      </c>
      <c r="C3038" s="6" t="s">
        <v>3349</v>
      </c>
      <c r="D3038" s="37"/>
    </row>
    <row r="3039" spans="1:4" ht="15" x14ac:dyDescent="0.25">
      <c r="A3039" s="6" t="s">
        <v>3014</v>
      </c>
      <c r="B3039" s="6" t="s">
        <v>12600</v>
      </c>
      <c r="C3039" s="6" t="s">
        <v>3350</v>
      </c>
      <c r="D3039" s="37"/>
    </row>
    <row r="3040" spans="1:4" ht="15" x14ac:dyDescent="0.25">
      <c r="A3040" s="6" t="s">
        <v>3015</v>
      </c>
      <c r="B3040" s="6" t="s">
        <v>12600</v>
      </c>
      <c r="C3040" s="6" t="s">
        <v>3351</v>
      </c>
      <c r="D3040" s="37"/>
    </row>
    <row r="3041" spans="1:4" ht="15" x14ac:dyDescent="0.25">
      <c r="A3041" s="6" t="s">
        <v>3016</v>
      </c>
      <c r="B3041" s="6" t="s">
        <v>12600</v>
      </c>
      <c r="C3041" s="6" t="s">
        <v>3352</v>
      </c>
      <c r="D3041" s="37"/>
    </row>
    <row r="3042" spans="1:4" ht="15" x14ac:dyDescent="0.25">
      <c r="A3042" s="6" t="s">
        <v>3017</v>
      </c>
      <c r="B3042" s="6" t="s">
        <v>12600</v>
      </c>
      <c r="C3042" s="6" t="s">
        <v>3353</v>
      </c>
      <c r="D3042" s="37"/>
    </row>
    <row r="3043" spans="1:4" ht="15" x14ac:dyDescent="0.25">
      <c r="A3043" s="6" t="s">
        <v>3018</v>
      </c>
      <c r="B3043" s="6" t="s">
        <v>12600</v>
      </c>
      <c r="C3043" s="6" t="s">
        <v>3354</v>
      </c>
      <c r="D3043" s="37"/>
    </row>
    <row r="3044" spans="1:4" ht="15" x14ac:dyDescent="0.25">
      <c r="A3044" s="6" t="s">
        <v>3019</v>
      </c>
      <c r="B3044" s="6" t="s">
        <v>12600</v>
      </c>
      <c r="C3044" s="6" t="s">
        <v>3355</v>
      </c>
      <c r="D3044" s="37"/>
    </row>
    <row r="3045" spans="1:4" ht="15" x14ac:dyDescent="0.25">
      <c r="A3045" s="6" t="s">
        <v>3020</v>
      </c>
      <c r="B3045" s="6" t="s">
        <v>12600</v>
      </c>
      <c r="C3045" s="6" t="s">
        <v>3356</v>
      </c>
      <c r="D3045" s="37"/>
    </row>
    <row r="3046" spans="1:4" ht="15" x14ac:dyDescent="0.25">
      <c r="A3046" s="6" t="s">
        <v>3021</v>
      </c>
      <c r="B3046" s="6" t="s">
        <v>12600</v>
      </c>
      <c r="C3046" s="6" t="s">
        <v>3357</v>
      </c>
      <c r="D3046" s="37"/>
    </row>
    <row r="3047" spans="1:4" ht="15" x14ac:dyDescent="0.25">
      <c r="A3047" s="6" t="s">
        <v>3022</v>
      </c>
      <c r="B3047" s="6" t="s">
        <v>12600</v>
      </c>
      <c r="C3047" s="6" t="s">
        <v>3358</v>
      </c>
      <c r="D3047" s="37"/>
    </row>
    <row r="3048" spans="1:4" ht="15" x14ac:dyDescent="0.25">
      <c r="A3048" s="6" t="s">
        <v>3023</v>
      </c>
      <c r="B3048" s="6" t="s">
        <v>12600</v>
      </c>
      <c r="C3048" s="6" t="s">
        <v>3359</v>
      </c>
      <c r="D3048" s="37"/>
    </row>
    <row r="3049" spans="1:4" ht="15" x14ac:dyDescent="0.25">
      <c r="A3049" s="6" t="s">
        <v>3024</v>
      </c>
      <c r="B3049" s="6" t="s">
        <v>12600</v>
      </c>
      <c r="C3049" s="6" t="s">
        <v>3360</v>
      </c>
      <c r="D3049" s="37"/>
    </row>
    <row r="3050" spans="1:4" ht="15" x14ac:dyDescent="0.25">
      <c r="A3050" s="6" t="s">
        <v>3025</v>
      </c>
      <c r="B3050" s="6" t="s">
        <v>12600</v>
      </c>
      <c r="C3050" s="6" t="s">
        <v>3361</v>
      </c>
      <c r="D3050" s="37"/>
    </row>
    <row r="3051" spans="1:4" ht="15" x14ac:dyDescent="0.25">
      <c r="A3051" s="6" t="s">
        <v>3026</v>
      </c>
      <c r="B3051" s="6" t="s">
        <v>12600</v>
      </c>
      <c r="C3051" s="6" t="s">
        <v>3362</v>
      </c>
      <c r="D3051" s="37"/>
    </row>
    <row r="3052" spans="1:4" ht="15" x14ac:dyDescent="0.25">
      <c r="A3052" s="6" t="s">
        <v>3027</v>
      </c>
      <c r="B3052" s="6" t="s">
        <v>12600</v>
      </c>
      <c r="C3052" s="6" t="s">
        <v>3363</v>
      </c>
      <c r="D3052" s="37"/>
    </row>
    <row r="3053" spans="1:4" ht="15" x14ac:dyDescent="0.25">
      <c r="A3053" s="6" t="s">
        <v>3028</v>
      </c>
      <c r="B3053" s="6" t="s">
        <v>12600</v>
      </c>
      <c r="C3053" s="6" t="s">
        <v>3364</v>
      </c>
      <c r="D3053" s="37"/>
    </row>
    <row r="3054" spans="1:4" ht="15" x14ac:dyDescent="0.25">
      <c r="A3054" s="6" t="s">
        <v>3029</v>
      </c>
      <c r="B3054" s="6" t="s">
        <v>12600</v>
      </c>
      <c r="C3054" s="6" t="s">
        <v>3365</v>
      </c>
      <c r="D3054" s="37"/>
    </row>
    <row r="3055" spans="1:4" ht="15" x14ac:dyDescent="0.25">
      <c r="A3055" s="6" t="s">
        <v>3030</v>
      </c>
      <c r="B3055" s="6" t="s">
        <v>12600</v>
      </c>
      <c r="C3055" s="6" t="s">
        <v>3367</v>
      </c>
      <c r="D3055" s="37"/>
    </row>
    <row r="3056" spans="1:4" ht="15" x14ac:dyDescent="0.25">
      <c r="A3056" s="6" t="s">
        <v>3031</v>
      </c>
      <c r="B3056" s="6" t="s">
        <v>12600</v>
      </c>
      <c r="C3056" s="6" t="s">
        <v>3368</v>
      </c>
      <c r="D3056" s="37"/>
    </row>
    <row r="3057" spans="1:4" ht="15" x14ac:dyDescent="0.25">
      <c r="A3057" s="6" t="s">
        <v>3032</v>
      </c>
      <c r="B3057" s="6" t="s">
        <v>12600</v>
      </c>
      <c r="C3057" s="6" t="s">
        <v>3369</v>
      </c>
      <c r="D3057" s="37"/>
    </row>
    <row r="3058" spans="1:4" ht="15" x14ac:dyDescent="0.25">
      <c r="A3058" s="6" t="s">
        <v>3033</v>
      </c>
      <c r="B3058" s="6" t="s">
        <v>12600</v>
      </c>
      <c r="C3058" s="6" t="s">
        <v>3370</v>
      </c>
      <c r="D3058" s="37"/>
    </row>
    <row r="3059" spans="1:4" ht="15" x14ac:dyDescent="0.25">
      <c r="A3059" s="6" t="s">
        <v>3034</v>
      </c>
      <c r="B3059" s="6" t="s">
        <v>12600</v>
      </c>
      <c r="C3059" s="6" t="s">
        <v>3371</v>
      </c>
      <c r="D3059" s="37"/>
    </row>
    <row r="3060" spans="1:4" ht="15" x14ac:dyDescent="0.25">
      <c r="A3060" s="6" t="s">
        <v>3035</v>
      </c>
      <c r="B3060" s="6" t="s">
        <v>12600</v>
      </c>
      <c r="C3060" s="6" t="s">
        <v>3372</v>
      </c>
      <c r="D3060" s="37"/>
    </row>
    <row r="3061" spans="1:4" ht="15" x14ac:dyDescent="0.25">
      <c r="A3061" s="6" t="s">
        <v>3036</v>
      </c>
      <c r="B3061" s="6" t="s">
        <v>12600</v>
      </c>
      <c r="C3061" s="6" t="s">
        <v>3373</v>
      </c>
      <c r="D3061" s="37"/>
    </row>
    <row r="3062" spans="1:4" ht="15" x14ac:dyDescent="0.25">
      <c r="A3062" s="6" t="s">
        <v>3037</v>
      </c>
      <c r="B3062" s="6" t="s">
        <v>12600</v>
      </c>
      <c r="C3062" s="6" t="s">
        <v>3374</v>
      </c>
      <c r="D3062" s="37"/>
    </row>
    <row r="3063" spans="1:4" ht="15" x14ac:dyDescent="0.25">
      <c r="A3063" s="6" t="s">
        <v>3038</v>
      </c>
      <c r="B3063" s="6" t="s">
        <v>12600</v>
      </c>
      <c r="C3063" s="6" t="s">
        <v>3375</v>
      </c>
      <c r="D3063" s="37"/>
    </row>
    <row r="3064" spans="1:4" ht="15" x14ac:dyDescent="0.25">
      <c r="A3064" s="6" t="s">
        <v>3039</v>
      </c>
      <c r="B3064" s="6" t="s">
        <v>12600</v>
      </c>
      <c r="C3064" s="6" t="s">
        <v>3376</v>
      </c>
      <c r="D3064" s="37"/>
    </row>
    <row r="3065" spans="1:4" ht="15" x14ac:dyDescent="0.25">
      <c r="A3065" s="6" t="s">
        <v>3041</v>
      </c>
      <c r="B3065" s="6" t="s">
        <v>12600</v>
      </c>
      <c r="C3065" s="6" t="s">
        <v>3378</v>
      </c>
      <c r="D3065" s="37"/>
    </row>
    <row r="3066" spans="1:4" ht="15" x14ac:dyDescent="0.25">
      <c r="A3066" s="6" t="s">
        <v>3042</v>
      </c>
      <c r="B3066" s="6" t="s">
        <v>12600</v>
      </c>
      <c r="C3066" s="6" t="s">
        <v>3379</v>
      </c>
      <c r="D3066" s="37"/>
    </row>
    <row r="3067" spans="1:4" ht="15" x14ac:dyDescent="0.25">
      <c r="A3067" s="6" t="s">
        <v>3043</v>
      </c>
      <c r="B3067" s="6" t="s">
        <v>12600</v>
      </c>
      <c r="C3067" s="6" t="s">
        <v>3380</v>
      </c>
      <c r="D3067" s="37"/>
    </row>
    <row r="3068" spans="1:4" ht="15" x14ac:dyDescent="0.25">
      <c r="A3068" s="6" t="s">
        <v>3044</v>
      </c>
      <c r="B3068" s="6" t="s">
        <v>12600</v>
      </c>
      <c r="C3068" s="6" t="s">
        <v>3381</v>
      </c>
      <c r="D3068" s="37"/>
    </row>
    <row r="3069" spans="1:4" ht="15" x14ac:dyDescent="0.25">
      <c r="A3069" s="6" t="s">
        <v>3045</v>
      </c>
      <c r="B3069" s="6" t="s">
        <v>12600</v>
      </c>
      <c r="C3069" s="6" t="s">
        <v>3382</v>
      </c>
      <c r="D3069" s="37"/>
    </row>
    <row r="3070" spans="1:4" ht="15" x14ac:dyDescent="0.25">
      <c r="A3070" s="6" t="s">
        <v>3046</v>
      </c>
      <c r="B3070" s="6" t="s">
        <v>12600</v>
      </c>
      <c r="C3070" s="6" t="s">
        <v>3383</v>
      </c>
      <c r="D3070" s="37"/>
    </row>
    <row r="3071" spans="1:4" ht="15" x14ac:dyDescent="0.25">
      <c r="A3071" s="6" t="s">
        <v>3047</v>
      </c>
      <c r="B3071" s="6" t="s">
        <v>12600</v>
      </c>
      <c r="C3071" s="6" t="s">
        <v>3384</v>
      </c>
      <c r="D3071" s="37"/>
    </row>
    <row r="3072" spans="1:4" ht="15" x14ac:dyDescent="0.25">
      <c r="A3072" s="6" t="s">
        <v>3048</v>
      </c>
      <c r="B3072" s="6" t="s">
        <v>12600</v>
      </c>
      <c r="C3072" s="6" t="s">
        <v>3385</v>
      </c>
      <c r="D3072" s="37"/>
    </row>
    <row r="3073" spans="1:4" ht="15" x14ac:dyDescent="0.25">
      <c r="A3073" s="6" t="s">
        <v>3377</v>
      </c>
      <c r="B3073" s="6" t="s">
        <v>12599</v>
      </c>
      <c r="C3073" s="6" t="s">
        <v>3386</v>
      </c>
      <c r="D3073" s="37"/>
    </row>
    <row r="3074" spans="1:4" ht="15" x14ac:dyDescent="0.25">
      <c r="A3074" s="6" t="s">
        <v>3049</v>
      </c>
      <c r="B3074" s="6" t="s">
        <v>12600</v>
      </c>
      <c r="C3074" s="6" t="s">
        <v>3387</v>
      </c>
      <c r="D3074" s="37"/>
    </row>
    <row r="3075" spans="1:4" ht="15" x14ac:dyDescent="0.25">
      <c r="A3075" s="6" t="s">
        <v>3050</v>
      </c>
      <c r="B3075" s="6" t="s">
        <v>12600</v>
      </c>
      <c r="C3075" s="6" t="s">
        <v>3388</v>
      </c>
      <c r="D3075" s="37"/>
    </row>
    <row r="3076" spans="1:4" ht="15" x14ac:dyDescent="0.25">
      <c r="A3076" s="6" t="s">
        <v>3051</v>
      </c>
      <c r="B3076" s="6" t="s">
        <v>12600</v>
      </c>
      <c r="C3076" s="6" t="s">
        <v>3389</v>
      </c>
      <c r="D3076" s="37"/>
    </row>
    <row r="3077" spans="1:4" ht="15" x14ac:dyDescent="0.25">
      <c r="A3077" s="6" t="s">
        <v>3052</v>
      </c>
      <c r="B3077" s="6" t="s">
        <v>12600</v>
      </c>
      <c r="C3077" s="6" t="s">
        <v>3390</v>
      </c>
      <c r="D3077" s="37"/>
    </row>
    <row r="3078" spans="1:4" ht="15" x14ac:dyDescent="0.25">
      <c r="A3078" s="6" t="s">
        <v>3053</v>
      </c>
      <c r="B3078" s="6" t="s">
        <v>12600</v>
      </c>
      <c r="C3078" s="6" t="s">
        <v>3391</v>
      </c>
      <c r="D3078" s="37"/>
    </row>
    <row r="3079" spans="1:4" ht="15" x14ac:dyDescent="0.25">
      <c r="A3079" s="6" t="s">
        <v>3054</v>
      </c>
      <c r="B3079" s="6" t="s">
        <v>12600</v>
      </c>
      <c r="C3079" s="6" t="s">
        <v>3392</v>
      </c>
      <c r="D3079" s="37"/>
    </row>
    <row r="3080" spans="1:4" ht="15" x14ac:dyDescent="0.25">
      <c r="A3080" s="6" t="s">
        <v>3055</v>
      </c>
      <c r="B3080" s="6" t="s">
        <v>12600</v>
      </c>
      <c r="C3080" s="6" t="s">
        <v>3394</v>
      </c>
      <c r="D3080" s="37"/>
    </row>
    <row r="3081" spans="1:4" ht="15" x14ac:dyDescent="0.25">
      <c r="A3081" s="6" t="s">
        <v>3056</v>
      </c>
      <c r="B3081" s="6" t="s">
        <v>12600</v>
      </c>
      <c r="C3081" s="6" t="s">
        <v>3395</v>
      </c>
      <c r="D3081" s="37"/>
    </row>
    <row r="3082" spans="1:4" ht="15" x14ac:dyDescent="0.25">
      <c r="A3082" s="6" t="s">
        <v>3057</v>
      </c>
      <c r="B3082" s="6" t="s">
        <v>12600</v>
      </c>
      <c r="C3082" s="6" t="s">
        <v>3396</v>
      </c>
      <c r="D3082" s="37"/>
    </row>
    <row r="3083" spans="1:4" ht="15" x14ac:dyDescent="0.25">
      <c r="A3083" s="6" t="s">
        <v>3058</v>
      </c>
      <c r="B3083" s="6" t="s">
        <v>12600</v>
      </c>
      <c r="C3083" s="6" t="s">
        <v>3397</v>
      </c>
      <c r="D3083" s="37"/>
    </row>
    <row r="3084" spans="1:4" ht="15" x14ac:dyDescent="0.25">
      <c r="A3084" s="6" t="s">
        <v>3059</v>
      </c>
      <c r="B3084" s="6" t="s">
        <v>12600</v>
      </c>
      <c r="C3084" s="6" t="s">
        <v>3398</v>
      </c>
      <c r="D3084" s="37"/>
    </row>
    <row r="3085" spans="1:4" ht="15" x14ac:dyDescent="0.25">
      <c r="A3085" s="6" t="s">
        <v>3060</v>
      </c>
      <c r="B3085" s="6" t="s">
        <v>12600</v>
      </c>
      <c r="C3085" s="6" t="s">
        <v>3399</v>
      </c>
      <c r="D3085" s="37"/>
    </row>
    <row r="3086" spans="1:4" ht="15" x14ac:dyDescent="0.25">
      <c r="A3086" s="6" t="s">
        <v>3062</v>
      </c>
      <c r="B3086" s="6" t="s">
        <v>12600</v>
      </c>
      <c r="C3086" s="6" t="s">
        <v>3400</v>
      </c>
      <c r="D3086" s="37"/>
    </row>
    <row r="3087" spans="1:4" ht="15" x14ac:dyDescent="0.25">
      <c r="A3087" s="6" t="s">
        <v>3064</v>
      </c>
      <c r="B3087" s="6" t="s">
        <v>12600</v>
      </c>
      <c r="C3087" s="6" t="s">
        <v>3401</v>
      </c>
      <c r="D3087" s="37"/>
    </row>
    <row r="3088" spans="1:4" ht="15" x14ac:dyDescent="0.25">
      <c r="A3088" s="6" t="s">
        <v>3393</v>
      </c>
      <c r="B3088" s="6" t="s">
        <v>12599</v>
      </c>
      <c r="C3088" s="6" t="s">
        <v>3402</v>
      </c>
      <c r="D3088" s="37"/>
    </row>
    <row r="3089" spans="1:4" ht="15" x14ac:dyDescent="0.25">
      <c r="A3089" s="6" t="s">
        <v>3066</v>
      </c>
      <c r="B3089" s="6" t="s">
        <v>12600</v>
      </c>
      <c r="C3089" s="6" t="s">
        <v>3403</v>
      </c>
      <c r="D3089" s="37"/>
    </row>
    <row r="3090" spans="1:4" ht="15" x14ac:dyDescent="0.25">
      <c r="A3090" s="6" t="s">
        <v>3068</v>
      </c>
      <c r="B3090" s="6" t="s">
        <v>12600</v>
      </c>
      <c r="C3090" s="6" t="s">
        <v>3404</v>
      </c>
      <c r="D3090" s="37"/>
    </row>
    <row r="3091" spans="1:4" ht="15" x14ac:dyDescent="0.25">
      <c r="A3091" s="6" t="s">
        <v>3070</v>
      </c>
      <c r="B3091" s="6" t="s">
        <v>12600</v>
      </c>
      <c r="C3091" s="6" t="s">
        <v>3405</v>
      </c>
      <c r="D3091" s="37"/>
    </row>
    <row r="3092" spans="1:4" ht="15" x14ac:dyDescent="0.25">
      <c r="A3092" s="6" t="s">
        <v>3072</v>
      </c>
      <c r="B3092" s="6" t="s">
        <v>12600</v>
      </c>
      <c r="C3092" s="6" t="s">
        <v>3406</v>
      </c>
      <c r="D3092" s="37"/>
    </row>
    <row r="3093" spans="1:4" ht="15" x14ac:dyDescent="0.25">
      <c r="A3093" s="6" t="s">
        <v>3074</v>
      </c>
      <c r="B3093" s="6" t="s">
        <v>12600</v>
      </c>
      <c r="C3093" s="6" t="s">
        <v>3407</v>
      </c>
      <c r="D3093" s="37"/>
    </row>
    <row r="3094" spans="1:4" ht="15" x14ac:dyDescent="0.25">
      <c r="A3094" s="6" t="s">
        <v>3076</v>
      </c>
      <c r="B3094" s="6" t="s">
        <v>12600</v>
      </c>
      <c r="C3094" s="6" t="s">
        <v>3408</v>
      </c>
      <c r="D3094" s="37"/>
    </row>
    <row r="3095" spans="1:4" ht="15" x14ac:dyDescent="0.25">
      <c r="A3095" s="6" t="s">
        <v>3078</v>
      </c>
      <c r="B3095" s="6" t="s">
        <v>12600</v>
      </c>
      <c r="C3095" s="6" t="s">
        <v>3409</v>
      </c>
      <c r="D3095" s="37"/>
    </row>
    <row r="3096" spans="1:4" ht="15" x14ac:dyDescent="0.25">
      <c r="A3096" s="6" t="s">
        <v>3079</v>
      </c>
      <c r="B3096" s="6" t="s">
        <v>12600</v>
      </c>
      <c r="C3096" s="6" t="s">
        <v>3410</v>
      </c>
      <c r="D3096" s="37"/>
    </row>
    <row r="3097" spans="1:4" ht="15" x14ac:dyDescent="0.25">
      <c r="A3097" s="6" t="s">
        <v>3080</v>
      </c>
      <c r="B3097" s="6" t="s">
        <v>12600</v>
      </c>
      <c r="C3097" s="6" t="s">
        <v>3411</v>
      </c>
      <c r="D3097" s="37"/>
    </row>
    <row r="3098" spans="1:4" ht="15" x14ac:dyDescent="0.25">
      <c r="A3098" s="6" t="s">
        <v>3081</v>
      </c>
      <c r="B3098" s="6" t="s">
        <v>12600</v>
      </c>
      <c r="C3098" s="6" t="s">
        <v>3412</v>
      </c>
      <c r="D3098" s="37"/>
    </row>
    <row r="3099" spans="1:4" ht="15" x14ac:dyDescent="0.25">
      <c r="A3099" s="6" t="s">
        <v>3082</v>
      </c>
      <c r="B3099" s="6" t="s">
        <v>12600</v>
      </c>
      <c r="C3099" s="6" t="s">
        <v>3413</v>
      </c>
      <c r="D3099" s="37"/>
    </row>
    <row r="3100" spans="1:4" ht="15" x14ac:dyDescent="0.25">
      <c r="A3100" s="6" t="s">
        <v>3083</v>
      </c>
      <c r="B3100" s="6" t="s">
        <v>12600</v>
      </c>
      <c r="C3100" s="6" t="s">
        <v>3414</v>
      </c>
      <c r="D3100" s="37"/>
    </row>
    <row r="3101" spans="1:4" ht="15" x14ac:dyDescent="0.25">
      <c r="A3101" s="6" t="s">
        <v>3084</v>
      </c>
      <c r="B3101" s="6" t="s">
        <v>12600</v>
      </c>
      <c r="C3101" s="6" t="s">
        <v>3415</v>
      </c>
      <c r="D3101" s="37"/>
    </row>
    <row r="3102" spans="1:4" ht="15" x14ac:dyDescent="0.25">
      <c r="A3102" s="6" t="s">
        <v>3085</v>
      </c>
      <c r="B3102" s="6" t="s">
        <v>12600</v>
      </c>
      <c r="C3102" s="6" t="s">
        <v>3416</v>
      </c>
      <c r="D3102" s="37"/>
    </row>
    <row r="3103" spans="1:4" ht="15" x14ac:dyDescent="0.25">
      <c r="A3103" s="6" t="s">
        <v>3086</v>
      </c>
      <c r="B3103" s="6" t="s">
        <v>12600</v>
      </c>
      <c r="C3103" s="6" t="s">
        <v>3417</v>
      </c>
      <c r="D3103" s="37"/>
    </row>
    <row r="3104" spans="1:4" ht="15" x14ac:dyDescent="0.25">
      <c r="A3104" s="6" t="s">
        <v>3087</v>
      </c>
      <c r="B3104" s="6" t="s">
        <v>12600</v>
      </c>
      <c r="C3104" s="6" t="s">
        <v>3418</v>
      </c>
      <c r="D3104" s="37"/>
    </row>
    <row r="3105" spans="1:4" ht="15" x14ac:dyDescent="0.25">
      <c r="A3105" s="6" t="s">
        <v>3088</v>
      </c>
      <c r="B3105" s="6" t="s">
        <v>12600</v>
      </c>
      <c r="C3105" s="6" t="s">
        <v>3419</v>
      </c>
      <c r="D3105" s="37"/>
    </row>
    <row r="3106" spans="1:4" ht="15" x14ac:dyDescent="0.25">
      <c r="A3106" s="6" t="s">
        <v>3089</v>
      </c>
      <c r="B3106" s="6" t="s">
        <v>12600</v>
      </c>
      <c r="C3106" s="6" t="s">
        <v>3420</v>
      </c>
      <c r="D3106" s="37"/>
    </row>
    <row r="3107" spans="1:4" ht="15" x14ac:dyDescent="0.25">
      <c r="A3107" s="6" t="s">
        <v>3090</v>
      </c>
      <c r="B3107" s="6" t="s">
        <v>12600</v>
      </c>
      <c r="C3107" s="6" t="s">
        <v>3421</v>
      </c>
      <c r="D3107" s="37"/>
    </row>
    <row r="3108" spans="1:4" ht="15" x14ac:dyDescent="0.25">
      <c r="A3108" s="6" t="s">
        <v>3091</v>
      </c>
      <c r="B3108" s="6" t="s">
        <v>12600</v>
      </c>
      <c r="C3108" s="6" t="s">
        <v>3422</v>
      </c>
      <c r="D3108" s="37"/>
    </row>
    <row r="3109" spans="1:4" ht="15" x14ac:dyDescent="0.25">
      <c r="A3109" s="6" t="s">
        <v>3092</v>
      </c>
      <c r="B3109" s="6" t="s">
        <v>12600</v>
      </c>
      <c r="C3109" s="6" t="s">
        <v>3423</v>
      </c>
      <c r="D3109" s="37"/>
    </row>
    <row r="3110" spans="1:4" ht="15" x14ac:dyDescent="0.25">
      <c r="A3110" s="6" t="s">
        <v>3093</v>
      </c>
      <c r="B3110" s="6" t="s">
        <v>12600</v>
      </c>
      <c r="C3110" s="6" t="s">
        <v>3425</v>
      </c>
      <c r="D3110" s="37"/>
    </row>
    <row r="3111" spans="1:4" ht="15" x14ac:dyDescent="0.25">
      <c r="A3111" s="6" t="s">
        <v>3095</v>
      </c>
      <c r="B3111" s="6" t="s">
        <v>12600</v>
      </c>
      <c r="C3111" s="6" t="s">
        <v>3426</v>
      </c>
      <c r="D3111" s="37"/>
    </row>
    <row r="3112" spans="1:4" ht="15" x14ac:dyDescent="0.25">
      <c r="A3112" s="6" t="s">
        <v>3096</v>
      </c>
      <c r="B3112" s="6" t="s">
        <v>12600</v>
      </c>
      <c r="C3112" s="6" t="s">
        <v>3427</v>
      </c>
      <c r="D3112" s="37"/>
    </row>
    <row r="3113" spans="1:4" ht="15" x14ac:dyDescent="0.25">
      <c r="A3113" s="6" t="s">
        <v>3097</v>
      </c>
      <c r="B3113" s="6" t="s">
        <v>12600</v>
      </c>
      <c r="C3113" s="6" t="s">
        <v>3428</v>
      </c>
      <c r="D3113" s="37"/>
    </row>
    <row r="3114" spans="1:4" ht="15" x14ac:dyDescent="0.25">
      <c r="A3114" s="6" t="s">
        <v>3098</v>
      </c>
      <c r="B3114" s="6" t="s">
        <v>12600</v>
      </c>
      <c r="C3114" s="6" t="s">
        <v>3429</v>
      </c>
      <c r="D3114" s="37"/>
    </row>
    <row r="3115" spans="1:4" ht="15" x14ac:dyDescent="0.25">
      <c r="A3115" s="6" t="s">
        <v>3099</v>
      </c>
      <c r="B3115" s="6" t="s">
        <v>12600</v>
      </c>
      <c r="C3115" s="6" t="s">
        <v>3430</v>
      </c>
      <c r="D3115" s="37"/>
    </row>
    <row r="3116" spans="1:4" ht="15" x14ac:dyDescent="0.25">
      <c r="A3116" s="6" t="s">
        <v>3100</v>
      </c>
      <c r="B3116" s="6" t="s">
        <v>12600</v>
      </c>
      <c r="C3116" s="6" t="s">
        <v>3431</v>
      </c>
      <c r="D3116" s="37"/>
    </row>
    <row r="3117" spans="1:4" ht="15" x14ac:dyDescent="0.25">
      <c r="A3117" s="6" t="s">
        <v>3101</v>
      </c>
      <c r="B3117" s="6" t="s">
        <v>12600</v>
      </c>
      <c r="C3117" s="6" t="s">
        <v>3432</v>
      </c>
      <c r="D3117" s="37"/>
    </row>
    <row r="3118" spans="1:4" ht="15" x14ac:dyDescent="0.25">
      <c r="A3118" s="6" t="s">
        <v>3424</v>
      </c>
      <c r="B3118" s="6" t="s">
        <v>12599</v>
      </c>
      <c r="C3118" s="6" t="s">
        <v>3433</v>
      </c>
      <c r="D3118" s="37"/>
    </row>
    <row r="3119" spans="1:4" ht="15" x14ac:dyDescent="0.25">
      <c r="A3119" s="6" t="s">
        <v>3102</v>
      </c>
      <c r="B3119" s="6" t="s">
        <v>12600</v>
      </c>
      <c r="C3119" s="6" t="s">
        <v>3434</v>
      </c>
      <c r="D3119" s="37"/>
    </row>
    <row r="3120" spans="1:4" ht="15" x14ac:dyDescent="0.25">
      <c r="A3120" s="6" t="s">
        <v>3103</v>
      </c>
      <c r="B3120" s="6" t="s">
        <v>12600</v>
      </c>
      <c r="C3120" s="6" t="s">
        <v>3435</v>
      </c>
      <c r="D3120" s="37"/>
    </row>
    <row r="3121" spans="1:4" ht="15" x14ac:dyDescent="0.25">
      <c r="A3121" s="6" t="s">
        <v>3105</v>
      </c>
      <c r="B3121" s="6" t="s">
        <v>12600</v>
      </c>
      <c r="C3121" s="6" t="s">
        <v>3436</v>
      </c>
      <c r="D3121" s="37"/>
    </row>
    <row r="3122" spans="1:4" ht="15" x14ac:dyDescent="0.25">
      <c r="A3122" s="6" t="s">
        <v>3107</v>
      </c>
      <c r="B3122" s="6" t="s">
        <v>12600</v>
      </c>
      <c r="C3122" s="6" t="s">
        <v>3437</v>
      </c>
      <c r="D3122" s="37"/>
    </row>
    <row r="3123" spans="1:4" ht="15" x14ac:dyDescent="0.25">
      <c r="A3123" s="6" t="s">
        <v>3109</v>
      </c>
      <c r="B3123" s="6" t="s">
        <v>12600</v>
      </c>
      <c r="C3123" s="6" t="s">
        <v>3438</v>
      </c>
      <c r="D3123" s="37"/>
    </row>
    <row r="3124" spans="1:4" ht="15" x14ac:dyDescent="0.25">
      <c r="A3124" s="6" t="s">
        <v>3111</v>
      </c>
      <c r="B3124" s="6" t="s">
        <v>12600</v>
      </c>
      <c r="C3124" s="6" t="s">
        <v>3439</v>
      </c>
      <c r="D3124" s="37"/>
    </row>
    <row r="3125" spans="1:4" ht="15" x14ac:dyDescent="0.25">
      <c r="A3125" s="6" t="s">
        <v>3113</v>
      </c>
      <c r="B3125" s="6" t="s">
        <v>12600</v>
      </c>
      <c r="C3125" s="6" t="s">
        <v>3440</v>
      </c>
      <c r="D3125" s="37"/>
    </row>
    <row r="3126" spans="1:4" ht="15" x14ac:dyDescent="0.25">
      <c r="A3126" s="6" t="s">
        <v>3115</v>
      </c>
      <c r="B3126" s="6" t="s">
        <v>12600</v>
      </c>
      <c r="C3126" s="6" t="s">
        <v>3441</v>
      </c>
      <c r="D3126" s="37"/>
    </row>
    <row r="3127" spans="1:4" ht="15" x14ac:dyDescent="0.25">
      <c r="A3127" s="6" t="s">
        <v>3117</v>
      </c>
      <c r="B3127" s="6" t="s">
        <v>12600</v>
      </c>
      <c r="C3127" s="6" t="s">
        <v>3442</v>
      </c>
      <c r="D3127" s="37"/>
    </row>
    <row r="3128" spans="1:4" ht="15" x14ac:dyDescent="0.25">
      <c r="A3128" s="6" t="s">
        <v>3119</v>
      </c>
      <c r="B3128" s="6" t="s">
        <v>12600</v>
      </c>
      <c r="C3128" s="6" t="s">
        <v>3443</v>
      </c>
      <c r="D3128" s="37"/>
    </row>
    <row r="3129" spans="1:4" ht="15" x14ac:dyDescent="0.25">
      <c r="A3129" s="6" t="s">
        <v>3120</v>
      </c>
      <c r="B3129" s="6" t="s">
        <v>12600</v>
      </c>
      <c r="C3129" s="6" t="s">
        <v>3444</v>
      </c>
      <c r="D3129" s="37"/>
    </row>
    <row r="3130" spans="1:4" ht="15" x14ac:dyDescent="0.25">
      <c r="A3130" s="6" t="s">
        <v>3122</v>
      </c>
      <c r="B3130" s="6" t="s">
        <v>12600</v>
      </c>
      <c r="C3130" s="6" t="s">
        <v>3445</v>
      </c>
      <c r="D3130" s="37"/>
    </row>
    <row r="3131" spans="1:4" ht="15" x14ac:dyDescent="0.25">
      <c r="A3131" s="6" t="s">
        <v>3123</v>
      </c>
      <c r="B3131" s="6" t="s">
        <v>12600</v>
      </c>
      <c r="C3131" s="6" t="s">
        <v>3446</v>
      </c>
      <c r="D3131" s="37"/>
    </row>
    <row r="3132" spans="1:4" ht="15" x14ac:dyDescent="0.25">
      <c r="A3132" s="6" t="s">
        <v>3124</v>
      </c>
      <c r="B3132" s="6" t="s">
        <v>12600</v>
      </c>
      <c r="C3132" s="6" t="s">
        <v>3447</v>
      </c>
      <c r="D3132" s="37"/>
    </row>
    <row r="3133" spans="1:4" ht="15" x14ac:dyDescent="0.25">
      <c r="A3133" s="6" t="s">
        <v>3125</v>
      </c>
      <c r="B3133" s="6" t="s">
        <v>12600</v>
      </c>
      <c r="C3133" s="6" t="s">
        <v>3448</v>
      </c>
      <c r="D3133" s="37"/>
    </row>
    <row r="3134" spans="1:4" ht="15" x14ac:dyDescent="0.25">
      <c r="A3134" s="6" t="s">
        <v>3126</v>
      </c>
      <c r="B3134" s="6" t="s">
        <v>12600</v>
      </c>
      <c r="C3134" s="6" t="s">
        <v>3449</v>
      </c>
      <c r="D3134" s="37"/>
    </row>
    <row r="3135" spans="1:4" ht="15" x14ac:dyDescent="0.25">
      <c r="A3135" s="6" t="s">
        <v>3127</v>
      </c>
      <c r="B3135" s="6" t="s">
        <v>12600</v>
      </c>
      <c r="C3135" s="6" t="s">
        <v>3450</v>
      </c>
      <c r="D3135" s="37"/>
    </row>
    <row r="3136" spans="1:4" ht="15" x14ac:dyDescent="0.25">
      <c r="A3136" s="6" t="s">
        <v>3128</v>
      </c>
      <c r="B3136" s="6" t="s">
        <v>12600</v>
      </c>
      <c r="C3136" s="6" t="s">
        <v>3451</v>
      </c>
      <c r="D3136" s="37"/>
    </row>
    <row r="3137" spans="1:4" ht="15" x14ac:dyDescent="0.25">
      <c r="A3137" s="6" t="s">
        <v>3129</v>
      </c>
      <c r="B3137" s="6" t="s">
        <v>12600</v>
      </c>
      <c r="C3137" s="6" t="s">
        <v>3452</v>
      </c>
      <c r="D3137" s="37"/>
    </row>
    <row r="3138" spans="1:4" ht="15" x14ac:dyDescent="0.25">
      <c r="A3138" s="6" t="s">
        <v>3131</v>
      </c>
      <c r="B3138" s="6" t="s">
        <v>12600</v>
      </c>
      <c r="C3138" s="6" t="s">
        <v>3453</v>
      </c>
      <c r="D3138" s="37"/>
    </row>
    <row r="3139" spans="1:4" ht="15" x14ac:dyDescent="0.25">
      <c r="A3139" s="6" t="s">
        <v>3133</v>
      </c>
      <c r="B3139" s="6" t="s">
        <v>12600</v>
      </c>
      <c r="C3139" s="6" t="s">
        <v>3454</v>
      </c>
      <c r="D3139" s="37"/>
    </row>
    <row r="3140" spans="1:4" ht="15" x14ac:dyDescent="0.25">
      <c r="A3140" s="6" t="s">
        <v>3135</v>
      </c>
      <c r="B3140" s="6" t="s">
        <v>12600</v>
      </c>
      <c r="C3140" s="6" t="s">
        <v>3455</v>
      </c>
      <c r="D3140" s="37"/>
    </row>
    <row r="3141" spans="1:4" ht="15" x14ac:dyDescent="0.25">
      <c r="A3141" s="6" t="s">
        <v>3136</v>
      </c>
      <c r="B3141" s="6" t="s">
        <v>12600</v>
      </c>
      <c r="C3141" s="6" t="s">
        <v>3456</v>
      </c>
      <c r="D3141" s="37"/>
    </row>
    <row r="3142" spans="1:4" ht="15" x14ac:dyDescent="0.25">
      <c r="A3142" s="6" t="s">
        <v>3137</v>
      </c>
      <c r="B3142" s="6" t="s">
        <v>12600</v>
      </c>
      <c r="C3142" s="6" t="s">
        <v>3457</v>
      </c>
      <c r="D3142" s="37"/>
    </row>
    <row r="3143" spans="1:4" ht="15" x14ac:dyDescent="0.25">
      <c r="A3143" s="6" t="s">
        <v>3139</v>
      </c>
      <c r="B3143" s="6" t="s">
        <v>12600</v>
      </c>
      <c r="C3143" s="6" t="s">
        <v>3458</v>
      </c>
      <c r="D3143" s="37"/>
    </row>
    <row r="3144" spans="1:4" ht="15" x14ac:dyDescent="0.25">
      <c r="A3144" s="6" t="s">
        <v>3141</v>
      </c>
      <c r="B3144" s="6" t="s">
        <v>12600</v>
      </c>
      <c r="C3144" s="6" t="s">
        <v>3459</v>
      </c>
      <c r="D3144" s="37"/>
    </row>
    <row r="3145" spans="1:4" ht="15" x14ac:dyDescent="0.25">
      <c r="A3145" s="6" t="s">
        <v>3143</v>
      </c>
      <c r="B3145" s="6" t="s">
        <v>12600</v>
      </c>
      <c r="C3145" s="6" t="s">
        <v>3460</v>
      </c>
      <c r="D3145" s="37"/>
    </row>
    <row r="3146" spans="1:4" ht="15" x14ac:dyDescent="0.25">
      <c r="A3146" s="6" t="s">
        <v>3144</v>
      </c>
      <c r="B3146" s="6" t="s">
        <v>12600</v>
      </c>
      <c r="C3146" s="6" t="s">
        <v>3461</v>
      </c>
      <c r="D3146" s="37"/>
    </row>
    <row r="3147" spans="1:4" ht="15" x14ac:dyDescent="0.25">
      <c r="A3147" s="6" t="s">
        <v>3145</v>
      </c>
      <c r="B3147" s="6" t="s">
        <v>12600</v>
      </c>
      <c r="C3147" s="6" t="s">
        <v>3462</v>
      </c>
      <c r="D3147" s="37"/>
    </row>
    <row r="3148" spans="1:4" ht="15" x14ac:dyDescent="0.25">
      <c r="A3148" s="6" t="s">
        <v>3146</v>
      </c>
      <c r="B3148" s="6" t="s">
        <v>12600</v>
      </c>
      <c r="C3148" s="6" t="s">
        <v>3463</v>
      </c>
      <c r="D3148" s="37"/>
    </row>
    <row r="3149" spans="1:4" ht="15" x14ac:dyDescent="0.25">
      <c r="A3149" s="6" t="s">
        <v>3147</v>
      </c>
      <c r="B3149" s="6" t="s">
        <v>12600</v>
      </c>
      <c r="C3149" s="6" t="s">
        <v>3464</v>
      </c>
      <c r="D3149" s="37"/>
    </row>
    <row r="3150" spans="1:4" ht="15" x14ac:dyDescent="0.25">
      <c r="A3150" s="6" t="s">
        <v>3148</v>
      </c>
      <c r="B3150" s="6" t="s">
        <v>12600</v>
      </c>
      <c r="C3150" s="6" t="s">
        <v>3465</v>
      </c>
      <c r="D3150" s="37"/>
    </row>
    <row r="3151" spans="1:4" ht="15" x14ac:dyDescent="0.25">
      <c r="A3151" s="6" t="s">
        <v>3149</v>
      </c>
      <c r="B3151" s="6" t="s">
        <v>12600</v>
      </c>
      <c r="C3151" s="6" t="s">
        <v>3466</v>
      </c>
      <c r="D3151" s="37"/>
    </row>
    <row r="3152" spans="1:4" ht="15" x14ac:dyDescent="0.25">
      <c r="A3152" s="6" t="s">
        <v>3150</v>
      </c>
      <c r="B3152" s="6" t="s">
        <v>12600</v>
      </c>
      <c r="C3152" s="6" t="s">
        <v>3467</v>
      </c>
      <c r="D3152" s="37"/>
    </row>
    <row r="3153" spans="1:4" ht="15" x14ac:dyDescent="0.25">
      <c r="A3153" s="6" t="s">
        <v>3151</v>
      </c>
      <c r="B3153" s="6" t="s">
        <v>12600</v>
      </c>
      <c r="C3153" s="6" t="s">
        <v>3468</v>
      </c>
      <c r="D3153" s="37"/>
    </row>
    <row r="3154" spans="1:4" ht="15" x14ac:dyDescent="0.25">
      <c r="A3154" s="6" t="s">
        <v>3152</v>
      </c>
      <c r="B3154" s="6" t="s">
        <v>12600</v>
      </c>
      <c r="C3154" s="6" t="s">
        <v>3469</v>
      </c>
      <c r="D3154" s="37"/>
    </row>
    <row r="3155" spans="1:4" ht="15" x14ac:dyDescent="0.25">
      <c r="A3155" s="6" t="s">
        <v>3153</v>
      </c>
      <c r="B3155" s="6" t="s">
        <v>12600</v>
      </c>
      <c r="C3155" s="6" t="s">
        <v>3470</v>
      </c>
      <c r="D3155" s="37"/>
    </row>
    <row r="3156" spans="1:4" ht="15" x14ac:dyDescent="0.25">
      <c r="A3156" s="6" t="s">
        <v>3154</v>
      </c>
      <c r="B3156" s="6" t="s">
        <v>12600</v>
      </c>
      <c r="C3156" s="6" t="s">
        <v>3471</v>
      </c>
      <c r="D3156" s="37"/>
    </row>
    <row r="3157" spans="1:4" ht="15" x14ac:dyDescent="0.25">
      <c r="A3157" s="6" t="s">
        <v>3155</v>
      </c>
      <c r="B3157" s="6" t="s">
        <v>12600</v>
      </c>
      <c r="C3157" s="6" t="s">
        <v>3472</v>
      </c>
      <c r="D3157" s="37"/>
    </row>
    <row r="3158" spans="1:4" ht="15" x14ac:dyDescent="0.25">
      <c r="A3158" s="6" t="s">
        <v>3156</v>
      </c>
      <c r="B3158" s="6" t="s">
        <v>12600</v>
      </c>
      <c r="C3158" s="6" t="s">
        <v>3473</v>
      </c>
      <c r="D3158" s="37"/>
    </row>
    <row r="3159" spans="1:4" ht="15" x14ac:dyDescent="0.25">
      <c r="A3159" s="6" t="s">
        <v>3157</v>
      </c>
      <c r="B3159" s="6" t="s">
        <v>12600</v>
      </c>
      <c r="C3159" s="6" t="s">
        <v>3474</v>
      </c>
      <c r="D3159" s="37"/>
    </row>
    <row r="3160" spans="1:4" ht="15" x14ac:dyDescent="0.25">
      <c r="A3160" s="6" t="s">
        <v>3158</v>
      </c>
      <c r="B3160" s="6" t="s">
        <v>12600</v>
      </c>
      <c r="C3160" s="6" t="s">
        <v>3475</v>
      </c>
      <c r="D3160" s="37"/>
    </row>
    <row r="3161" spans="1:4" ht="15" x14ac:dyDescent="0.25">
      <c r="A3161" s="6" t="s">
        <v>3159</v>
      </c>
      <c r="B3161" s="6" t="s">
        <v>12600</v>
      </c>
      <c r="C3161" s="6" t="s">
        <v>3476</v>
      </c>
      <c r="D3161" s="37"/>
    </row>
    <row r="3162" spans="1:4" ht="15" x14ac:dyDescent="0.25">
      <c r="A3162" s="6" t="s">
        <v>3160</v>
      </c>
      <c r="B3162" s="6" t="s">
        <v>12600</v>
      </c>
      <c r="C3162" s="6" t="s">
        <v>3477</v>
      </c>
      <c r="D3162" s="37"/>
    </row>
    <row r="3163" spans="1:4" ht="15" x14ac:dyDescent="0.25">
      <c r="A3163" s="6" t="s">
        <v>3161</v>
      </c>
      <c r="B3163" s="6" t="s">
        <v>12600</v>
      </c>
      <c r="C3163" s="6" t="s">
        <v>3478</v>
      </c>
      <c r="D3163" s="37"/>
    </row>
    <row r="3164" spans="1:4" ht="15" x14ac:dyDescent="0.25">
      <c r="A3164" s="6" t="s">
        <v>3162</v>
      </c>
      <c r="B3164" s="6" t="s">
        <v>12600</v>
      </c>
      <c r="C3164" s="6" t="s">
        <v>3479</v>
      </c>
      <c r="D3164" s="37"/>
    </row>
    <row r="3165" spans="1:4" ht="15" x14ac:dyDescent="0.25">
      <c r="A3165" s="6" t="s">
        <v>3163</v>
      </c>
      <c r="B3165" s="6" t="s">
        <v>12600</v>
      </c>
      <c r="C3165" s="6" t="s">
        <v>3480</v>
      </c>
      <c r="D3165" s="37"/>
    </row>
    <row r="3166" spans="1:4" ht="15" x14ac:dyDescent="0.25">
      <c r="A3166" s="6" t="s">
        <v>3165</v>
      </c>
      <c r="B3166" s="6" t="s">
        <v>12600</v>
      </c>
      <c r="C3166" s="6" t="s">
        <v>3481</v>
      </c>
      <c r="D3166" s="37"/>
    </row>
    <row r="3167" spans="1:4" ht="15" x14ac:dyDescent="0.25">
      <c r="A3167" s="6" t="s">
        <v>3166</v>
      </c>
      <c r="B3167" s="6" t="s">
        <v>12600</v>
      </c>
      <c r="C3167" s="6" t="s">
        <v>3482</v>
      </c>
      <c r="D3167" s="37"/>
    </row>
    <row r="3168" spans="1:4" ht="15" x14ac:dyDescent="0.25">
      <c r="A3168" s="6" t="s">
        <v>3167</v>
      </c>
      <c r="B3168" s="6" t="s">
        <v>12600</v>
      </c>
      <c r="C3168" s="6" t="s">
        <v>3483</v>
      </c>
      <c r="D3168" s="37"/>
    </row>
    <row r="3169" spans="1:4" ht="15" x14ac:dyDescent="0.25">
      <c r="A3169" s="6" t="s">
        <v>3168</v>
      </c>
      <c r="B3169" s="6" t="s">
        <v>12600</v>
      </c>
      <c r="C3169" s="6" t="s">
        <v>3484</v>
      </c>
      <c r="D3169" s="37"/>
    </row>
    <row r="3170" spans="1:4" ht="15" x14ac:dyDescent="0.25">
      <c r="A3170" s="6" t="s">
        <v>3169</v>
      </c>
      <c r="B3170" s="6" t="s">
        <v>12600</v>
      </c>
      <c r="C3170" s="6" t="s">
        <v>3485</v>
      </c>
      <c r="D3170" s="37"/>
    </row>
    <row r="3171" spans="1:4" ht="15" x14ac:dyDescent="0.25">
      <c r="A3171" s="6" t="s">
        <v>3170</v>
      </c>
      <c r="B3171" s="6" t="s">
        <v>12600</v>
      </c>
      <c r="C3171" s="6" t="s">
        <v>3486</v>
      </c>
      <c r="D3171" s="37"/>
    </row>
    <row r="3172" spans="1:4" ht="15" x14ac:dyDescent="0.25">
      <c r="A3172" s="6" t="s">
        <v>3172</v>
      </c>
      <c r="B3172" s="6" t="s">
        <v>12600</v>
      </c>
      <c r="C3172" s="6" t="s">
        <v>3487</v>
      </c>
      <c r="D3172" s="37"/>
    </row>
    <row r="3173" spans="1:4" ht="15" x14ac:dyDescent="0.25">
      <c r="A3173" s="6" t="s">
        <v>3174</v>
      </c>
      <c r="B3173" s="6" t="s">
        <v>12600</v>
      </c>
      <c r="C3173" s="6" t="s">
        <v>3488</v>
      </c>
      <c r="D3173" s="37"/>
    </row>
    <row r="3174" spans="1:4" ht="15" x14ac:dyDescent="0.25">
      <c r="A3174" s="6" t="s">
        <v>3176</v>
      </c>
      <c r="B3174" s="6" t="s">
        <v>12600</v>
      </c>
      <c r="C3174" s="6" t="s">
        <v>3489</v>
      </c>
      <c r="D3174" s="37"/>
    </row>
    <row r="3175" spans="1:4" ht="15" x14ac:dyDescent="0.25">
      <c r="A3175" s="6" t="s">
        <v>3177</v>
      </c>
      <c r="B3175" s="6" t="s">
        <v>12600</v>
      </c>
      <c r="C3175" s="6" t="s">
        <v>3490</v>
      </c>
      <c r="D3175" s="37"/>
    </row>
    <row r="3176" spans="1:4" ht="15" x14ac:dyDescent="0.25">
      <c r="A3176" s="6" t="s">
        <v>3178</v>
      </c>
      <c r="B3176" s="6" t="s">
        <v>12600</v>
      </c>
      <c r="C3176" s="6" t="s">
        <v>3491</v>
      </c>
      <c r="D3176" s="37"/>
    </row>
    <row r="3177" spans="1:4" ht="15" x14ac:dyDescent="0.25">
      <c r="A3177" s="6" t="s">
        <v>3179</v>
      </c>
      <c r="B3177" s="6" t="s">
        <v>12600</v>
      </c>
      <c r="C3177" s="6" t="s">
        <v>3492</v>
      </c>
      <c r="D3177" s="37"/>
    </row>
    <row r="3178" spans="1:4" ht="15" x14ac:dyDescent="0.25">
      <c r="A3178" s="6" t="s">
        <v>3181</v>
      </c>
      <c r="B3178" s="6" t="s">
        <v>12600</v>
      </c>
      <c r="C3178" s="6" t="s">
        <v>3493</v>
      </c>
      <c r="D3178" s="37"/>
    </row>
    <row r="3179" spans="1:4" ht="15" x14ac:dyDescent="0.25">
      <c r="A3179" s="6" t="s">
        <v>3182</v>
      </c>
      <c r="B3179" s="6" t="s">
        <v>12600</v>
      </c>
      <c r="C3179" s="6" t="s">
        <v>3494</v>
      </c>
      <c r="D3179" s="37"/>
    </row>
    <row r="3180" spans="1:4" ht="15" x14ac:dyDescent="0.25">
      <c r="A3180" s="6" t="s">
        <v>3183</v>
      </c>
      <c r="B3180" s="6" t="s">
        <v>12600</v>
      </c>
      <c r="C3180" s="6" t="s">
        <v>3495</v>
      </c>
      <c r="D3180" s="37"/>
    </row>
    <row r="3181" spans="1:4" ht="15" x14ac:dyDescent="0.25">
      <c r="A3181" s="6" t="s">
        <v>3184</v>
      </c>
      <c r="B3181" s="6" t="s">
        <v>12600</v>
      </c>
      <c r="C3181" s="6" t="s">
        <v>3496</v>
      </c>
      <c r="D3181" s="37"/>
    </row>
    <row r="3182" spans="1:4" ht="15" x14ac:dyDescent="0.25">
      <c r="A3182" s="6" t="s">
        <v>3185</v>
      </c>
      <c r="B3182" s="6" t="s">
        <v>12600</v>
      </c>
      <c r="C3182" s="6" t="s">
        <v>3497</v>
      </c>
      <c r="D3182" s="37"/>
    </row>
    <row r="3183" spans="1:4" ht="15" x14ac:dyDescent="0.25">
      <c r="A3183" s="6" t="s">
        <v>3187</v>
      </c>
      <c r="B3183" s="6" t="s">
        <v>12600</v>
      </c>
      <c r="C3183" s="6" t="s">
        <v>3498</v>
      </c>
      <c r="D3183" s="37"/>
    </row>
    <row r="3184" spans="1:4" ht="15" x14ac:dyDescent="0.25">
      <c r="A3184" s="6" t="s">
        <v>3188</v>
      </c>
      <c r="B3184" s="6" t="s">
        <v>12600</v>
      </c>
      <c r="C3184" s="6" t="s">
        <v>3499</v>
      </c>
      <c r="D3184" s="37"/>
    </row>
    <row r="3185" spans="1:4" ht="15" x14ac:dyDescent="0.25">
      <c r="A3185" s="6" t="s">
        <v>3189</v>
      </c>
      <c r="B3185" s="6" t="s">
        <v>12600</v>
      </c>
      <c r="C3185" s="6" t="s">
        <v>3500</v>
      </c>
      <c r="D3185" s="37"/>
    </row>
    <row r="3186" spans="1:4" ht="15" x14ac:dyDescent="0.25">
      <c r="A3186" s="6" t="s">
        <v>3190</v>
      </c>
      <c r="B3186" s="6" t="s">
        <v>12600</v>
      </c>
      <c r="C3186" s="6" t="s">
        <v>3505</v>
      </c>
      <c r="D3186" s="37"/>
    </row>
    <row r="3187" spans="1:4" ht="15" x14ac:dyDescent="0.25">
      <c r="A3187" s="6" t="s">
        <v>3191</v>
      </c>
      <c r="B3187" s="6" t="s">
        <v>12600</v>
      </c>
      <c r="C3187" s="6" t="s">
        <v>3506</v>
      </c>
      <c r="D3187" s="37"/>
    </row>
    <row r="3188" spans="1:4" ht="15" x14ac:dyDescent="0.25">
      <c r="A3188" s="6" t="s">
        <v>3192</v>
      </c>
      <c r="B3188" s="6" t="s">
        <v>12600</v>
      </c>
      <c r="C3188" s="6" t="s">
        <v>3507</v>
      </c>
      <c r="D3188" s="37"/>
    </row>
    <row r="3189" spans="1:4" ht="15" x14ac:dyDescent="0.25">
      <c r="A3189" s="6" t="s">
        <v>3193</v>
      </c>
      <c r="B3189" s="6" t="s">
        <v>12600</v>
      </c>
      <c r="C3189" s="6" t="s">
        <v>3508</v>
      </c>
      <c r="D3189" s="37"/>
    </row>
    <row r="3190" spans="1:4" ht="15" x14ac:dyDescent="0.25">
      <c r="A3190" s="6" t="s">
        <v>3194</v>
      </c>
      <c r="B3190" s="6" t="s">
        <v>12600</v>
      </c>
      <c r="C3190" s="6" t="s">
        <v>3509</v>
      </c>
      <c r="D3190" s="37"/>
    </row>
    <row r="3191" spans="1:4" ht="15" x14ac:dyDescent="0.25">
      <c r="A3191" s="6" t="s">
        <v>3196</v>
      </c>
      <c r="B3191" s="6" t="s">
        <v>12600</v>
      </c>
      <c r="C3191" s="6" t="s">
        <v>3510</v>
      </c>
      <c r="D3191" s="37"/>
    </row>
    <row r="3192" spans="1:4" ht="15" x14ac:dyDescent="0.25">
      <c r="A3192" s="6" t="s">
        <v>3197</v>
      </c>
      <c r="B3192" s="6" t="s">
        <v>12600</v>
      </c>
      <c r="C3192" s="6" t="s">
        <v>3511</v>
      </c>
      <c r="D3192" s="37"/>
    </row>
    <row r="3193" spans="1:4" ht="15" x14ac:dyDescent="0.25">
      <c r="A3193" s="6" t="s">
        <v>3198</v>
      </c>
      <c r="B3193" s="6" t="s">
        <v>12600</v>
      </c>
      <c r="C3193" s="6" t="s">
        <v>3512</v>
      </c>
      <c r="D3193" s="37"/>
    </row>
    <row r="3194" spans="1:4" ht="15" x14ac:dyDescent="0.25">
      <c r="A3194" s="6" t="s">
        <v>3199</v>
      </c>
      <c r="B3194" s="6" t="s">
        <v>12600</v>
      </c>
      <c r="C3194" s="6" t="s">
        <v>3513</v>
      </c>
      <c r="D3194" s="37"/>
    </row>
    <row r="3195" spans="1:4" ht="15" x14ac:dyDescent="0.25">
      <c r="A3195" s="6" t="s">
        <v>3200</v>
      </c>
      <c r="B3195" s="6" t="s">
        <v>12600</v>
      </c>
      <c r="C3195" s="6" t="s">
        <v>3514</v>
      </c>
      <c r="D3195" s="37"/>
    </row>
    <row r="3196" spans="1:4" ht="15" x14ac:dyDescent="0.25">
      <c r="A3196" s="6" t="s">
        <v>3201</v>
      </c>
      <c r="B3196" s="6" t="s">
        <v>12600</v>
      </c>
      <c r="C3196" s="6" t="s">
        <v>3515</v>
      </c>
      <c r="D3196" s="37"/>
    </row>
    <row r="3197" spans="1:4" ht="15" x14ac:dyDescent="0.25">
      <c r="A3197" s="6" t="s">
        <v>3202</v>
      </c>
      <c r="B3197" s="6" t="s">
        <v>12600</v>
      </c>
      <c r="C3197" s="6" t="s">
        <v>3516</v>
      </c>
      <c r="D3197" s="37"/>
    </row>
    <row r="3198" spans="1:4" ht="15" x14ac:dyDescent="0.25">
      <c r="A3198" s="6" t="s">
        <v>3204</v>
      </c>
      <c r="B3198" s="6" t="s">
        <v>12600</v>
      </c>
      <c r="C3198" s="6" t="s">
        <v>3517</v>
      </c>
      <c r="D3198" s="37"/>
    </row>
    <row r="3199" spans="1:4" ht="15" x14ac:dyDescent="0.25">
      <c r="A3199" s="6" t="s">
        <v>3205</v>
      </c>
      <c r="B3199" s="6" t="s">
        <v>12600</v>
      </c>
      <c r="C3199" s="6" t="s">
        <v>3518</v>
      </c>
      <c r="D3199" s="37"/>
    </row>
    <row r="3200" spans="1:4" ht="15" x14ac:dyDescent="0.25">
      <c r="A3200" s="6" t="s">
        <v>3206</v>
      </c>
      <c r="B3200" s="6" t="s">
        <v>12600</v>
      </c>
      <c r="C3200" s="6" t="s">
        <v>3519</v>
      </c>
      <c r="D3200" s="37"/>
    </row>
    <row r="3201" spans="1:4" ht="15" x14ac:dyDescent="0.25">
      <c r="A3201" s="6" t="s">
        <v>3207</v>
      </c>
      <c r="B3201" s="6" t="s">
        <v>12600</v>
      </c>
      <c r="C3201" s="6" t="s">
        <v>3520</v>
      </c>
      <c r="D3201" s="37"/>
    </row>
    <row r="3202" spans="1:4" ht="15" x14ac:dyDescent="0.25">
      <c r="A3202" s="6" t="s">
        <v>3208</v>
      </c>
      <c r="B3202" s="6" t="s">
        <v>12600</v>
      </c>
      <c r="C3202" s="6" t="s">
        <v>3521</v>
      </c>
      <c r="D3202" s="37"/>
    </row>
    <row r="3203" spans="1:4" ht="15" x14ac:dyDescent="0.25">
      <c r="A3203" s="6" t="s">
        <v>3209</v>
      </c>
      <c r="B3203" s="6" t="s">
        <v>12600</v>
      </c>
      <c r="C3203" s="6" t="s">
        <v>3522</v>
      </c>
      <c r="D3203" s="37"/>
    </row>
    <row r="3204" spans="1:4" ht="15" x14ac:dyDescent="0.25">
      <c r="A3204" s="6" t="s">
        <v>3210</v>
      </c>
      <c r="B3204" s="6" t="s">
        <v>12600</v>
      </c>
      <c r="C3204" s="6" t="s">
        <v>3523</v>
      </c>
      <c r="D3204" s="37"/>
    </row>
    <row r="3205" spans="1:4" ht="15" x14ac:dyDescent="0.25">
      <c r="A3205" s="6" t="s">
        <v>3211</v>
      </c>
      <c r="B3205" s="6" t="s">
        <v>12600</v>
      </c>
      <c r="C3205" s="6" t="s">
        <v>3524</v>
      </c>
      <c r="D3205" s="37"/>
    </row>
    <row r="3206" spans="1:4" ht="15" x14ac:dyDescent="0.25">
      <c r="A3206" s="6" t="s">
        <v>3212</v>
      </c>
      <c r="B3206" s="6" t="s">
        <v>12600</v>
      </c>
      <c r="C3206" s="6" t="s">
        <v>3525</v>
      </c>
      <c r="D3206" s="37"/>
    </row>
    <row r="3207" spans="1:4" ht="15" x14ac:dyDescent="0.25">
      <c r="A3207" s="6" t="s">
        <v>3213</v>
      </c>
      <c r="B3207" s="6" t="s">
        <v>12600</v>
      </c>
      <c r="C3207" s="6" t="s">
        <v>3526</v>
      </c>
      <c r="D3207" s="37"/>
    </row>
    <row r="3208" spans="1:4" ht="15" x14ac:dyDescent="0.25">
      <c r="A3208" s="6" t="s">
        <v>3214</v>
      </c>
      <c r="B3208" s="6" t="s">
        <v>12600</v>
      </c>
      <c r="C3208" s="6" t="s">
        <v>3527</v>
      </c>
      <c r="D3208" s="37"/>
    </row>
    <row r="3209" spans="1:4" ht="15" x14ac:dyDescent="0.25">
      <c r="A3209" s="6" t="s">
        <v>3215</v>
      </c>
      <c r="B3209" s="6" t="s">
        <v>12600</v>
      </c>
      <c r="C3209" s="6" t="s">
        <v>3528</v>
      </c>
      <c r="D3209" s="37"/>
    </row>
    <row r="3210" spans="1:4" ht="15" x14ac:dyDescent="0.25">
      <c r="A3210" s="6" t="s">
        <v>3216</v>
      </c>
      <c r="B3210" s="6" t="s">
        <v>12600</v>
      </c>
      <c r="C3210" s="6" t="s">
        <v>3529</v>
      </c>
      <c r="D3210" s="37"/>
    </row>
    <row r="3211" spans="1:4" ht="15" x14ac:dyDescent="0.25">
      <c r="A3211" s="6" t="s">
        <v>3217</v>
      </c>
      <c r="B3211" s="6" t="s">
        <v>12600</v>
      </c>
      <c r="C3211" s="6" t="s">
        <v>3530</v>
      </c>
      <c r="D3211" s="37"/>
    </row>
    <row r="3212" spans="1:4" ht="15" x14ac:dyDescent="0.25">
      <c r="A3212" s="6" t="s">
        <v>3218</v>
      </c>
      <c r="B3212" s="6" t="s">
        <v>12600</v>
      </c>
      <c r="C3212" s="6" t="s">
        <v>3531</v>
      </c>
      <c r="D3212" s="37"/>
    </row>
    <row r="3213" spans="1:4" ht="15" x14ac:dyDescent="0.25">
      <c r="A3213" s="6" t="s">
        <v>3219</v>
      </c>
      <c r="B3213" s="6" t="s">
        <v>12600</v>
      </c>
      <c r="C3213" s="6" t="s">
        <v>3532</v>
      </c>
      <c r="D3213" s="37"/>
    </row>
    <row r="3214" spans="1:4" ht="15" x14ac:dyDescent="0.25">
      <c r="A3214" s="6" t="s">
        <v>3220</v>
      </c>
      <c r="B3214" s="6" t="s">
        <v>12600</v>
      </c>
      <c r="C3214" s="6" t="s">
        <v>3533</v>
      </c>
      <c r="D3214" s="37"/>
    </row>
    <row r="3215" spans="1:4" ht="15" x14ac:dyDescent="0.25">
      <c r="A3215" s="6" t="s">
        <v>3221</v>
      </c>
      <c r="B3215" s="6" t="s">
        <v>12600</v>
      </c>
      <c r="C3215" s="6" t="s">
        <v>3534</v>
      </c>
      <c r="D3215" s="37"/>
    </row>
    <row r="3216" spans="1:4" ht="15" x14ac:dyDescent="0.25">
      <c r="A3216" s="6" t="s">
        <v>3222</v>
      </c>
      <c r="B3216" s="6" t="s">
        <v>12600</v>
      </c>
      <c r="C3216" s="6" t="s">
        <v>3535</v>
      </c>
      <c r="D3216" s="37"/>
    </row>
    <row r="3217" spans="1:4" ht="15" x14ac:dyDescent="0.25">
      <c r="A3217" s="6" t="s">
        <v>3223</v>
      </c>
      <c r="B3217" s="6" t="s">
        <v>12600</v>
      </c>
      <c r="C3217" s="6" t="s">
        <v>3536</v>
      </c>
      <c r="D3217" s="37"/>
    </row>
    <row r="3218" spans="1:4" ht="15" x14ac:dyDescent="0.25">
      <c r="A3218" s="6" t="s">
        <v>3224</v>
      </c>
      <c r="B3218" s="6" t="s">
        <v>12600</v>
      </c>
      <c r="C3218" s="6" t="s">
        <v>3537</v>
      </c>
      <c r="D3218" s="37"/>
    </row>
    <row r="3219" spans="1:4" ht="15" x14ac:dyDescent="0.25">
      <c r="A3219" s="6" t="s">
        <v>3225</v>
      </c>
      <c r="B3219" s="6" t="s">
        <v>12600</v>
      </c>
      <c r="C3219" s="6" t="s">
        <v>3538</v>
      </c>
      <c r="D3219" s="37"/>
    </row>
    <row r="3220" spans="1:4" ht="15" x14ac:dyDescent="0.25">
      <c r="A3220" s="6" t="s">
        <v>3226</v>
      </c>
      <c r="B3220" s="6" t="s">
        <v>12600</v>
      </c>
      <c r="C3220" s="6" t="s">
        <v>3539</v>
      </c>
      <c r="D3220" s="37"/>
    </row>
    <row r="3221" spans="1:4" ht="15" x14ac:dyDescent="0.25">
      <c r="A3221" s="6" t="s">
        <v>3227</v>
      </c>
      <c r="B3221" s="6" t="s">
        <v>12600</v>
      </c>
      <c r="C3221" s="6" t="s">
        <v>3540</v>
      </c>
      <c r="D3221" s="37"/>
    </row>
    <row r="3222" spans="1:4" ht="15" x14ac:dyDescent="0.25">
      <c r="A3222" s="6" t="s">
        <v>3228</v>
      </c>
      <c r="B3222" s="6" t="s">
        <v>12600</v>
      </c>
      <c r="C3222" s="6" t="s">
        <v>3541</v>
      </c>
      <c r="D3222" s="37"/>
    </row>
    <row r="3223" spans="1:4" ht="15" x14ac:dyDescent="0.25">
      <c r="A3223" s="6" t="s">
        <v>3229</v>
      </c>
      <c r="B3223" s="6" t="s">
        <v>12600</v>
      </c>
      <c r="C3223" s="6" t="s">
        <v>3542</v>
      </c>
      <c r="D3223" s="37"/>
    </row>
    <row r="3224" spans="1:4" ht="15" x14ac:dyDescent="0.25">
      <c r="A3224" s="6" t="s">
        <v>3230</v>
      </c>
      <c r="B3224" s="6" t="s">
        <v>12600</v>
      </c>
      <c r="C3224" s="6" t="s">
        <v>3543</v>
      </c>
      <c r="D3224" s="37"/>
    </row>
    <row r="3225" spans="1:4" ht="15" x14ac:dyDescent="0.25">
      <c r="A3225" s="6" t="s">
        <v>3231</v>
      </c>
      <c r="B3225" s="6" t="s">
        <v>12600</v>
      </c>
      <c r="C3225" s="6" t="s">
        <v>3544</v>
      </c>
      <c r="D3225" s="37"/>
    </row>
    <row r="3226" spans="1:4" ht="15" x14ac:dyDescent="0.25">
      <c r="A3226" s="6" t="s">
        <v>3232</v>
      </c>
      <c r="B3226" s="6" t="s">
        <v>12600</v>
      </c>
      <c r="C3226" s="6" t="s">
        <v>3545</v>
      </c>
      <c r="D3226" s="37"/>
    </row>
    <row r="3227" spans="1:4" ht="15" x14ac:dyDescent="0.25">
      <c r="A3227" s="6" t="s">
        <v>3233</v>
      </c>
      <c r="B3227" s="6" t="s">
        <v>12600</v>
      </c>
      <c r="C3227" s="6" t="s">
        <v>3546</v>
      </c>
      <c r="D3227" s="37"/>
    </row>
    <row r="3228" spans="1:4" ht="15" x14ac:dyDescent="0.25">
      <c r="A3228" s="6" t="s">
        <v>3234</v>
      </c>
      <c r="B3228" s="6" t="s">
        <v>12600</v>
      </c>
      <c r="C3228" s="6" t="s">
        <v>3547</v>
      </c>
      <c r="D3228" s="37"/>
    </row>
    <row r="3229" spans="1:4" ht="15" x14ac:dyDescent="0.25">
      <c r="A3229" s="6" t="s">
        <v>3235</v>
      </c>
      <c r="B3229" s="6" t="s">
        <v>12600</v>
      </c>
      <c r="C3229" s="6" t="s">
        <v>3548</v>
      </c>
      <c r="D3229" s="37"/>
    </row>
    <row r="3230" spans="1:4" ht="15" x14ac:dyDescent="0.25">
      <c r="A3230" s="6" t="s">
        <v>3236</v>
      </c>
      <c r="B3230" s="6" t="s">
        <v>12600</v>
      </c>
      <c r="C3230" s="6" t="s">
        <v>3549</v>
      </c>
      <c r="D3230" s="37"/>
    </row>
    <row r="3231" spans="1:4" ht="15" x14ac:dyDescent="0.25">
      <c r="A3231" s="6" t="s">
        <v>3237</v>
      </c>
      <c r="B3231" s="6" t="s">
        <v>12600</v>
      </c>
      <c r="C3231" s="6" t="s">
        <v>3550</v>
      </c>
      <c r="D3231" s="37"/>
    </row>
    <row r="3232" spans="1:4" ht="15" x14ac:dyDescent="0.25">
      <c r="A3232" s="6" t="s">
        <v>3238</v>
      </c>
      <c r="B3232" s="6" t="s">
        <v>12600</v>
      </c>
      <c r="C3232" s="6" t="s">
        <v>3551</v>
      </c>
      <c r="D3232" s="37"/>
    </row>
    <row r="3233" spans="1:4" ht="15" x14ac:dyDescent="0.25">
      <c r="A3233" s="6" t="s">
        <v>3239</v>
      </c>
      <c r="B3233" s="6" t="s">
        <v>12600</v>
      </c>
      <c r="C3233" s="6" t="s">
        <v>3552</v>
      </c>
      <c r="D3233" s="37"/>
    </row>
    <row r="3234" spans="1:4" ht="15" x14ac:dyDescent="0.25">
      <c r="A3234" s="6" t="s">
        <v>3240</v>
      </c>
      <c r="B3234" s="6" t="s">
        <v>12600</v>
      </c>
      <c r="C3234" s="6" t="s">
        <v>3554</v>
      </c>
      <c r="D3234" s="37"/>
    </row>
    <row r="3235" spans="1:4" ht="15" x14ac:dyDescent="0.25">
      <c r="A3235" s="6" t="s">
        <v>3241</v>
      </c>
      <c r="B3235" s="6" t="s">
        <v>12600</v>
      </c>
      <c r="C3235" s="6" t="s">
        <v>3555</v>
      </c>
      <c r="D3235" s="37"/>
    </row>
    <row r="3236" spans="1:4" ht="15" x14ac:dyDescent="0.25">
      <c r="A3236" s="6" t="s">
        <v>3242</v>
      </c>
      <c r="B3236" s="6" t="s">
        <v>12600</v>
      </c>
      <c r="C3236" s="6" t="s">
        <v>3556</v>
      </c>
      <c r="D3236" s="37"/>
    </row>
    <row r="3237" spans="1:4" ht="15" x14ac:dyDescent="0.25">
      <c r="A3237" s="6" t="s">
        <v>3243</v>
      </c>
      <c r="B3237" s="6" t="s">
        <v>12600</v>
      </c>
      <c r="C3237" s="6" t="s">
        <v>3557</v>
      </c>
      <c r="D3237" s="37"/>
    </row>
    <row r="3238" spans="1:4" ht="15" x14ac:dyDescent="0.25">
      <c r="A3238" s="6" t="s">
        <v>3244</v>
      </c>
      <c r="B3238" s="6" t="s">
        <v>12600</v>
      </c>
      <c r="C3238" s="6" t="s">
        <v>3558</v>
      </c>
      <c r="D3238" s="37"/>
    </row>
    <row r="3239" spans="1:4" ht="15" x14ac:dyDescent="0.25">
      <c r="A3239" s="6" t="s">
        <v>3245</v>
      </c>
      <c r="B3239" s="6" t="s">
        <v>12600</v>
      </c>
      <c r="C3239" s="6" t="s">
        <v>3559</v>
      </c>
      <c r="D3239" s="37"/>
    </row>
    <row r="3240" spans="1:4" ht="15" x14ac:dyDescent="0.25">
      <c r="A3240" s="6" t="s">
        <v>3246</v>
      </c>
      <c r="B3240" s="6" t="s">
        <v>12600</v>
      </c>
      <c r="C3240" s="6" t="s">
        <v>3560</v>
      </c>
      <c r="D3240" s="37"/>
    </row>
    <row r="3241" spans="1:4" ht="15" x14ac:dyDescent="0.25">
      <c r="A3241" s="6" t="s">
        <v>3247</v>
      </c>
      <c r="B3241" s="6" t="s">
        <v>12600</v>
      </c>
      <c r="C3241" s="6" t="s">
        <v>3561</v>
      </c>
      <c r="D3241" s="37"/>
    </row>
    <row r="3242" spans="1:4" ht="15" x14ac:dyDescent="0.25">
      <c r="A3242" s="6" t="s">
        <v>3248</v>
      </c>
      <c r="B3242" s="6" t="s">
        <v>12600</v>
      </c>
      <c r="C3242" s="6" t="s">
        <v>3562</v>
      </c>
      <c r="D3242" s="37"/>
    </row>
    <row r="3243" spans="1:4" ht="15" x14ac:dyDescent="0.25">
      <c r="A3243" s="6" t="s">
        <v>3249</v>
      </c>
      <c r="B3243" s="6" t="s">
        <v>12600</v>
      </c>
      <c r="C3243" s="6" t="s">
        <v>3563</v>
      </c>
      <c r="D3243" s="37"/>
    </row>
    <row r="3244" spans="1:4" ht="15" x14ac:dyDescent="0.25">
      <c r="A3244" s="6" t="s">
        <v>3250</v>
      </c>
      <c r="B3244" s="6" t="s">
        <v>12600</v>
      </c>
      <c r="C3244" s="6" t="s">
        <v>3564</v>
      </c>
      <c r="D3244" s="37"/>
    </row>
    <row r="3245" spans="1:4" ht="15" x14ac:dyDescent="0.25">
      <c r="A3245" s="6" t="s">
        <v>3251</v>
      </c>
      <c r="B3245" s="6" t="s">
        <v>12600</v>
      </c>
      <c r="C3245" s="6" t="s">
        <v>3565</v>
      </c>
      <c r="D3245" s="37"/>
    </row>
    <row r="3246" spans="1:4" ht="15" x14ac:dyDescent="0.25">
      <c r="A3246" s="6" t="s">
        <v>3252</v>
      </c>
      <c r="B3246" s="6" t="s">
        <v>12600</v>
      </c>
      <c r="C3246" s="6" t="s">
        <v>3566</v>
      </c>
      <c r="D3246" s="37"/>
    </row>
    <row r="3247" spans="1:4" ht="15" x14ac:dyDescent="0.25">
      <c r="A3247" s="6" t="s">
        <v>3253</v>
      </c>
      <c r="B3247" s="6" t="s">
        <v>12600</v>
      </c>
      <c r="C3247" s="6" t="s">
        <v>3567</v>
      </c>
      <c r="D3247" s="37"/>
    </row>
    <row r="3248" spans="1:4" ht="15" x14ac:dyDescent="0.25">
      <c r="A3248" s="6" t="s">
        <v>3254</v>
      </c>
      <c r="B3248" s="6" t="s">
        <v>12600</v>
      </c>
      <c r="C3248" s="6" t="s">
        <v>3568</v>
      </c>
      <c r="D3248" s="37"/>
    </row>
    <row r="3249" spans="1:4" ht="15" x14ac:dyDescent="0.25">
      <c r="A3249" s="6" t="s">
        <v>3255</v>
      </c>
      <c r="B3249" s="6" t="s">
        <v>12600</v>
      </c>
      <c r="C3249" s="6" t="s">
        <v>3569</v>
      </c>
      <c r="D3249" s="37"/>
    </row>
    <row r="3250" spans="1:4" ht="15" x14ac:dyDescent="0.25">
      <c r="A3250" s="6" t="s">
        <v>3256</v>
      </c>
      <c r="B3250" s="6" t="s">
        <v>12600</v>
      </c>
      <c r="C3250" s="6" t="s">
        <v>3570</v>
      </c>
      <c r="D3250" s="37"/>
    </row>
    <row r="3251" spans="1:4" ht="15" x14ac:dyDescent="0.25">
      <c r="A3251" s="6" t="s">
        <v>3257</v>
      </c>
      <c r="B3251" s="6" t="s">
        <v>12600</v>
      </c>
      <c r="C3251" s="6" t="s">
        <v>3571</v>
      </c>
      <c r="D3251" s="37"/>
    </row>
    <row r="3252" spans="1:4" ht="15" x14ac:dyDescent="0.25">
      <c r="A3252" s="6" t="s">
        <v>3258</v>
      </c>
      <c r="B3252" s="6" t="s">
        <v>12600</v>
      </c>
      <c r="C3252" s="6" t="s">
        <v>3572</v>
      </c>
      <c r="D3252" s="37"/>
    </row>
    <row r="3253" spans="1:4" ht="15" x14ac:dyDescent="0.25">
      <c r="A3253" s="6" t="s">
        <v>3259</v>
      </c>
      <c r="B3253" s="6" t="s">
        <v>12600</v>
      </c>
      <c r="C3253" s="6" t="s">
        <v>3573</v>
      </c>
      <c r="D3253" s="37"/>
    </row>
    <row r="3254" spans="1:4" ht="15" x14ac:dyDescent="0.25">
      <c r="A3254" s="6" t="s">
        <v>3260</v>
      </c>
      <c r="B3254" s="6" t="s">
        <v>12600</v>
      </c>
      <c r="C3254" s="6" t="s">
        <v>3914</v>
      </c>
      <c r="D3254" s="37"/>
    </row>
    <row r="3255" spans="1:4" ht="15" x14ac:dyDescent="0.25">
      <c r="A3255" s="6" t="s">
        <v>3261</v>
      </c>
      <c r="B3255" s="6" t="s">
        <v>12600</v>
      </c>
      <c r="C3255" s="6" t="s">
        <v>3574</v>
      </c>
      <c r="D3255" s="37"/>
    </row>
    <row r="3256" spans="1:4" ht="15" x14ac:dyDescent="0.25">
      <c r="A3256" s="6" t="s">
        <v>3262</v>
      </c>
      <c r="B3256" s="6" t="s">
        <v>12600</v>
      </c>
      <c r="C3256" s="6" t="s">
        <v>3575</v>
      </c>
      <c r="D3256" s="37"/>
    </row>
    <row r="3257" spans="1:4" ht="15" x14ac:dyDescent="0.25">
      <c r="A3257" s="6" t="s">
        <v>3263</v>
      </c>
      <c r="B3257" s="6" t="s">
        <v>12600</v>
      </c>
      <c r="C3257" s="6" t="s">
        <v>3576</v>
      </c>
      <c r="D3257" s="37"/>
    </row>
    <row r="3258" spans="1:4" ht="15" x14ac:dyDescent="0.25">
      <c r="A3258" s="6" t="s">
        <v>3264</v>
      </c>
      <c r="B3258" s="6" t="s">
        <v>12600</v>
      </c>
      <c r="C3258" s="6" t="s">
        <v>3577</v>
      </c>
      <c r="D3258" s="37"/>
    </row>
    <row r="3259" spans="1:4" ht="15" x14ac:dyDescent="0.25">
      <c r="A3259" s="6" t="s">
        <v>3265</v>
      </c>
      <c r="B3259" s="6" t="s">
        <v>12600</v>
      </c>
      <c r="C3259" s="6" t="s">
        <v>3578</v>
      </c>
      <c r="D3259" s="37"/>
    </row>
    <row r="3260" spans="1:4" ht="15" x14ac:dyDescent="0.25">
      <c r="A3260" s="6" t="s">
        <v>3266</v>
      </c>
      <c r="B3260" s="6" t="s">
        <v>12600</v>
      </c>
      <c r="C3260" s="6" t="s">
        <v>3579</v>
      </c>
      <c r="D3260" s="37"/>
    </row>
    <row r="3261" spans="1:4" ht="15" x14ac:dyDescent="0.25">
      <c r="A3261" s="6" t="s">
        <v>3267</v>
      </c>
      <c r="B3261" s="6" t="s">
        <v>12600</v>
      </c>
      <c r="C3261" s="6" t="s">
        <v>3580</v>
      </c>
      <c r="D3261" s="37"/>
    </row>
    <row r="3262" spans="1:4" ht="15" x14ac:dyDescent="0.25">
      <c r="A3262" s="6" t="s">
        <v>3268</v>
      </c>
      <c r="B3262" s="6" t="s">
        <v>12600</v>
      </c>
      <c r="C3262" s="6" t="s">
        <v>3581</v>
      </c>
      <c r="D3262" s="37"/>
    </row>
    <row r="3263" spans="1:4" ht="15" x14ac:dyDescent="0.25">
      <c r="A3263" s="6" t="s">
        <v>3269</v>
      </c>
      <c r="B3263" s="6" t="s">
        <v>12600</v>
      </c>
      <c r="C3263" s="6" t="s">
        <v>3583</v>
      </c>
      <c r="D3263" s="37"/>
    </row>
    <row r="3264" spans="1:4" ht="15" x14ac:dyDescent="0.25">
      <c r="A3264" s="6" t="s">
        <v>3270</v>
      </c>
      <c r="B3264" s="6" t="s">
        <v>12600</v>
      </c>
      <c r="C3264" s="6" t="s">
        <v>3584</v>
      </c>
      <c r="D3264" s="37"/>
    </row>
    <row r="3265" spans="1:4" ht="15" x14ac:dyDescent="0.25">
      <c r="A3265" s="6" t="s">
        <v>3271</v>
      </c>
      <c r="B3265" s="6" t="s">
        <v>12600</v>
      </c>
      <c r="C3265" s="6" t="s">
        <v>3928</v>
      </c>
      <c r="D3265" s="37"/>
    </row>
    <row r="3266" spans="1:4" ht="15" x14ac:dyDescent="0.25">
      <c r="A3266" s="6" t="s">
        <v>3272</v>
      </c>
      <c r="B3266" s="6" t="s">
        <v>12600</v>
      </c>
      <c r="C3266" s="6" t="s">
        <v>3585</v>
      </c>
      <c r="D3266" s="37"/>
    </row>
    <row r="3267" spans="1:4" ht="15" x14ac:dyDescent="0.25">
      <c r="A3267" s="6" t="s">
        <v>3273</v>
      </c>
      <c r="B3267" s="6" t="s">
        <v>12600</v>
      </c>
      <c r="C3267" s="6" t="s">
        <v>3586</v>
      </c>
      <c r="D3267" s="37"/>
    </row>
    <row r="3268" spans="1:4" ht="15" x14ac:dyDescent="0.25">
      <c r="A3268" s="6" t="s">
        <v>3274</v>
      </c>
      <c r="B3268" s="6" t="s">
        <v>12600</v>
      </c>
      <c r="C3268" s="6" t="s">
        <v>3587</v>
      </c>
      <c r="D3268" s="37"/>
    </row>
    <row r="3269" spans="1:4" ht="15" x14ac:dyDescent="0.25">
      <c r="A3269" s="6" t="s">
        <v>3275</v>
      </c>
      <c r="B3269" s="6" t="s">
        <v>12600</v>
      </c>
      <c r="C3269" s="6" t="s">
        <v>3588</v>
      </c>
      <c r="D3269" s="37"/>
    </row>
    <row r="3270" spans="1:4" ht="15" x14ac:dyDescent="0.25">
      <c r="A3270" s="6" t="s">
        <v>3276</v>
      </c>
      <c r="B3270" s="6" t="s">
        <v>12600</v>
      </c>
      <c r="C3270" s="6" t="s">
        <v>3589</v>
      </c>
      <c r="D3270" s="37"/>
    </row>
    <row r="3271" spans="1:4" ht="15" x14ac:dyDescent="0.25">
      <c r="A3271" s="6" t="s">
        <v>3277</v>
      </c>
      <c r="B3271" s="6" t="s">
        <v>12600</v>
      </c>
      <c r="C3271" s="6" t="s">
        <v>3590</v>
      </c>
      <c r="D3271" s="37"/>
    </row>
    <row r="3272" spans="1:4" ht="15" x14ac:dyDescent="0.25">
      <c r="A3272" s="6" t="s">
        <v>3278</v>
      </c>
      <c r="B3272" s="6" t="s">
        <v>12600</v>
      </c>
      <c r="C3272" s="6" t="s">
        <v>3591</v>
      </c>
      <c r="D3272" s="37"/>
    </row>
    <row r="3273" spans="1:4" ht="15" x14ac:dyDescent="0.25">
      <c r="A3273" s="6" t="s">
        <v>3279</v>
      </c>
      <c r="B3273" s="6" t="s">
        <v>12600</v>
      </c>
      <c r="C3273" s="6" t="s">
        <v>3592</v>
      </c>
      <c r="D3273" s="37"/>
    </row>
    <row r="3274" spans="1:4" ht="15" x14ac:dyDescent="0.25">
      <c r="A3274" s="6" t="s">
        <v>3280</v>
      </c>
      <c r="B3274" s="6" t="s">
        <v>12600</v>
      </c>
      <c r="C3274" s="6" t="s">
        <v>3593</v>
      </c>
      <c r="D3274" s="37"/>
    </row>
    <row r="3275" spans="1:4" ht="15" x14ac:dyDescent="0.25">
      <c r="A3275" s="6" t="s">
        <v>3582</v>
      </c>
      <c r="B3275" s="6" t="s">
        <v>12599</v>
      </c>
      <c r="C3275" s="6" t="s">
        <v>3594</v>
      </c>
      <c r="D3275" s="37"/>
    </row>
    <row r="3276" spans="1:4" ht="15" x14ac:dyDescent="0.25">
      <c r="A3276" s="6" t="s">
        <v>3281</v>
      </c>
      <c r="B3276" s="6" t="s">
        <v>12600</v>
      </c>
      <c r="C3276" s="6" t="s">
        <v>3595</v>
      </c>
      <c r="D3276" s="37"/>
    </row>
    <row r="3277" spans="1:4" ht="15" x14ac:dyDescent="0.25">
      <c r="A3277" s="6" t="s">
        <v>3282</v>
      </c>
      <c r="B3277" s="6" t="s">
        <v>12600</v>
      </c>
      <c r="C3277" s="6" t="s">
        <v>3596</v>
      </c>
      <c r="D3277" s="37"/>
    </row>
    <row r="3278" spans="1:4" ht="15" x14ac:dyDescent="0.25">
      <c r="A3278" s="6" t="s">
        <v>3283</v>
      </c>
      <c r="B3278" s="6" t="s">
        <v>12600</v>
      </c>
      <c r="C3278" s="6" t="s">
        <v>3597</v>
      </c>
      <c r="D3278" s="37"/>
    </row>
    <row r="3279" spans="1:4" ht="15" x14ac:dyDescent="0.25">
      <c r="A3279" s="6" t="s">
        <v>3284</v>
      </c>
      <c r="B3279" s="6" t="s">
        <v>12600</v>
      </c>
      <c r="C3279" s="6" t="s">
        <v>3598</v>
      </c>
      <c r="D3279" s="37"/>
    </row>
    <row r="3280" spans="1:4" ht="15" x14ac:dyDescent="0.25">
      <c r="A3280" s="6" t="s">
        <v>3285</v>
      </c>
      <c r="B3280" s="6" t="s">
        <v>12600</v>
      </c>
      <c r="C3280" s="6" t="s">
        <v>3599</v>
      </c>
      <c r="D3280" s="37"/>
    </row>
    <row r="3281" spans="1:4" ht="15" x14ac:dyDescent="0.25">
      <c r="A3281" s="6" t="s">
        <v>3286</v>
      </c>
      <c r="B3281" s="6" t="s">
        <v>12600</v>
      </c>
      <c r="C3281" s="6" t="s">
        <v>3600</v>
      </c>
      <c r="D3281" s="37"/>
    </row>
    <row r="3282" spans="1:4" ht="15" x14ac:dyDescent="0.25">
      <c r="A3282" s="6" t="s">
        <v>3287</v>
      </c>
      <c r="B3282" s="6" t="s">
        <v>12600</v>
      </c>
      <c r="C3282" s="6" t="s">
        <v>3601</v>
      </c>
      <c r="D3282" s="37"/>
    </row>
    <row r="3283" spans="1:4" ht="15" x14ac:dyDescent="0.25">
      <c r="A3283" s="6" t="s">
        <v>3288</v>
      </c>
      <c r="B3283" s="6" t="s">
        <v>12600</v>
      </c>
      <c r="C3283" s="6" t="s">
        <v>3602</v>
      </c>
      <c r="D3283" s="37"/>
    </row>
    <row r="3284" spans="1:4" ht="15" x14ac:dyDescent="0.25">
      <c r="A3284" s="6" t="s">
        <v>3289</v>
      </c>
      <c r="B3284" s="6" t="s">
        <v>12600</v>
      </c>
      <c r="C3284" s="6" t="s">
        <v>3603</v>
      </c>
      <c r="D3284" s="37"/>
    </row>
    <row r="3285" spans="1:4" ht="15" x14ac:dyDescent="0.25">
      <c r="A3285" s="6" t="s">
        <v>3290</v>
      </c>
      <c r="B3285" s="6" t="s">
        <v>12600</v>
      </c>
      <c r="C3285" s="6" t="s">
        <v>3604</v>
      </c>
      <c r="D3285" s="37"/>
    </row>
    <row r="3286" spans="1:4" ht="15" x14ac:dyDescent="0.25">
      <c r="A3286" s="6" t="s">
        <v>3291</v>
      </c>
      <c r="B3286" s="6" t="s">
        <v>12600</v>
      </c>
      <c r="C3286" s="6" t="s">
        <v>3605</v>
      </c>
      <c r="D3286" s="37"/>
    </row>
    <row r="3287" spans="1:4" ht="15" x14ac:dyDescent="0.25">
      <c r="A3287" s="6" t="s">
        <v>3292</v>
      </c>
      <c r="B3287" s="6" t="s">
        <v>12600</v>
      </c>
      <c r="C3287" s="6" t="s">
        <v>3606</v>
      </c>
      <c r="D3287" s="37"/>
    </row>
    <row r="3288" spans="1:4" ht="15" x14ac:dyDescent="0.25">
      <c r="A3288" s="6" t="s">
        <v>3293</v>
      </c>
      <c r="B3288" s="6" t="s">
        <v>12600</v>
      </c>
      <c r="C3288" s="6" t="s">
        <v>3607</v>
      </c>
      <c r="D3288" s="37"/>
    </row>
    <row r="3289" spans="1:4" ht="15" x14ac:dyDescent="0.25">
      <c r="A3289" s="6" t="s">
        <v>3294</v>
      </c>
      <c r="B3289" s="6" t="s">
        <v>12600</v>
      </c>
      <c r="C3289" s="6" t="s">
        <v>3608</v>
      </c>
      <c r="D3289" s="37"/>
    </row>
    <row r="3290" spans="1:4" ht="15" x14ac:dyDescent="0.25">
      <c r="A3290" s="6" t="s">
        <v>3295</v>
      </c>
      <c r="B3290" s="6" t="s">
        <v>12600</v>
      </c>
      <c r="C3290" s="6" t="s">
        <v>3609</v>
      </c>
      <c r="D3290" s="37"/>
    </row>
    <row r="3291" spans="1:4" ht="15" x14ac:dyDescent="0.25">
      <c r="A3291" s="6" t="s">
        <v>3296</v>
      </c>
      <c r="B3291" s="6" t="s">
        <v>12600</v>
      </c>
      <c r="C3291" s="6" t="s">
        <v>3610</v>
      </c>
      <c r="D3291" s="37"/>
    </row>
    <row r="3292" spans="1:4" ht="15" x14ac:dyDescent="0.25">
      <c r="A3292" s="6" t="s">
        <v>3297</v>
      </c>
      <c r="B3292" s="6" t="s">
        <v>12600</v>
      </c>
      <c r="C3292" s="6" t="s">
        <v>3611</v>
      </c>
      <c r="D3292" s="37"/>
    </row>
    <row r="3293" spans="1:4" ht="15" x14ac:dyDescent="0.25">
      <c r="A3293" s="6" t="s">
        <v>3298</v>
      </c>
      <c r="B3293" s="6" t="s">
        <v>12600</v>
      </c>
      <c r="C3293" s="6" t="s">
        <v>3612</v>
      </c>
      <c r="D3293" s="37"/>
    </row>
    <row r="3294" spans="1:4" ht="15" x14ac:dyDescent="0.25">
      <c r="A3294" s="6" t="s">
        <v>3299</v>
      </c>
      <c r="B3294" s="6" t="s">
        <v>12600</v>
      </c>
      <c r="C3294" s="6" t="s">
        <v>3613</v>
      </c>
      <c r="D3294" s="37"/>
    </row>
    <row r="3295" spans="1:4" ht="15" x14ac:dyDescent="0.25">
      <c r="A3295" s="6" t="s">
        <v>3300</v>
      </c>
      <c r="B3295" s="6" t="s">
        <v>12600</v>
      </c>
      <c r="C3295" s="6" t="s">
        <v>3614</v>
      </c>
      <c r="D3295" s="37"/>
    </row>
    <row r="3296" spans="1:4" ht="15" x14ac:dyDescent="0.25">
      <c r="A3296" s="6" t="s">
        <v>3301</v>
      </c>
      <c r="B3296" s="6" t="s">
        <v>12600</v>
      </c>
      <c r="C3296" s="6" t="s">
        <v>3615</v>
      </c>
      <c r="D3296" s="37"/>
    </row>
    <row r="3297" spans="1:4" ht="15" x14ac:dyDescent="0.25">
      <c r="A3297" s="6" t="s">
        <v>3302</v>
      </c>
      <c r="B3297" s="6" t="s">
        <v>12600</v>
      </c>
      <c r="C3297" s="6" t="s">
        <v>3616</v>
      </c>
      <c r="D3297" s="37"/>
    </row>
    <row r="3298" spans="1:4" ht="15" x14ac:dyDescent="0.25">
      <c r="A3298" s="6" t="s">
        <v>3303</v>
      </c>
      <c r="B3298" s="6" t="s">
        <v>12600</v>
      </c>
      <c r="C3298" s="6" t="s">
        <v>3617</v>
      </c>
      <c r="D3298" s="37"/>
    </row>
    <row r="3299" spans="1:4" ht="15" x14ac:dyDescent="0.25">
      <c r="A3299" s="6" t="s">
        <v>3304</v>
      </c>
      <c r="B3299" s="6" t="s">
        <v>12600</v>
      </c>
      <c r="C3299" s="6" t="s">
        <v>3618</v>
      </c>
      <c r="D3299" s="37"/>
    </row>
    <row r="3300" spans="1:4" ht="15" x14ac:dyDescent="0.25">
      <c r="A3300" s="6" t="s">
        <v>3305</v>
      </c>
      <c r="B3300" s="6" t="s">
        <v>12600</v>
      </c>
      <c r="C3300" s="6" t="s">
        <v>3619</v>
      </c>
      <c r="D3300" s="37"/>
    </row>
    <row r="3301" spans="1:4" ht="15" x14ac:dyDescent="0.25">
      <c r="A3301" s="6" t="s">
        <v>3306</v>
      </c>
      <c r="B3301" s="6" t="s">
        <v>12600</v>
      </c>
      <c r="C3301" s="6" t="s">
        <v>3620</v>
      </c>
      <c r="D3301" s="37"/>
    </row>
    <row r="3302" spans="1:4" ht="15" x14ac:dyDescent="0.25">
      <c r="A3302" s="6" t="s">
        <v>3307</v>
      </c>
      <c r="B3302" s="6" t="s">
        <v>12600</v>
      </c>
      <c r="C3302" s="6" t="s">
        <v>3621</v>
      </c>
      <c r="D3302" s="37"/>
    </row>
    <row r="3303" spans="1:4" ht="15" x14ac:dyDescent="0.25">
      <c r="A3303" s="6" t="s">
        <v>3308</v>
      </c>
      <c r="B3303" s="6" t="s">
        <v>12600</v>
      </c>
      <c r="C3303" s="6" t="s">
        <v>3622</v>
      </c>
      <c r="D3303" s="37"/>
    </row>
    <row r="3304" spans="1:4" ht="15" x14ac:dyDescent="0.25">
      <c r="A3304" s="6" t="s">
        <v>3309</v>
      </c>
      <c r="B3304" s="6" t="s">
        <v>12600</v>
      </c>
      <c r="C3304" s="6" t="s">
        <v>3623</v>
      </c>
      <c r="D3304" s="37"/>
    </row>
    <row r="3305" spans="1:4" ht="15" x14ac:dyDescent="0.25">
      <c r="A3305" s="6" t="s">
        <v>3310</v>
      </c>
      <c r="B3305" s="6" t="s">
        <v>12600</v>
      </c>
      <c r="C3305" s="6" t="s">
        <v>3624</v>
      </c>
      <c r="D3305" s="37"/>
    </row>
    <row r="3306" spans="1:4" ht="15" x14ac:dyDescent="0.25">
      <c r="A3306" s="6" t="s">
        <v>3311</v>
      </c>
      <c r="B3306" s="6" t="s">
        <v>12600</v>
      </c>
      <c r="C3306" s="6" t="s">
        <v>3625</v>
      </c>
      <c r="D3306" s="37"/>
    </row>
    <row r="3307" spans="1:4" ht="15" x14ac:dyDescent="0.25">
      <c r="A3307" s="6" t="s">
        <v>3312</v>
      </c>
      <c r="B3307" s="6" t="s">
        <v>12600</v>
      </c>
      <c r="C3307" s="6" t="s">
        <v>3626</v>
      </c>
      <c r="D3307" s="37"/>
    </row>
    <row r="3308" spans="1:4" ht="15" x14ac:dyDescent="0.25">
      <c r="A3308" s="6" t="s">
        <v>3313</v>
      </c>
      <c r="B3308" s="6" t="s">
        <v>12600</v>
      </c>
      <c r="C3308" s="6" t="s">
        <v>3627</v>
      </c>
      <c r="D3308" s="37"/>
    </row>
    <row r="3309" spans="1:4" ht="15" x14ac:dyDescent="0.25">
      <c r="A3309" s="6" t="s">
        <v>3314</v>
      </c>
      <c r="B3309" s="6" t="s">
        <v>12600</v>
      </c>
      <c r="C3309" s="6" t="s">
        <v>3628</v>
      </c>
      <c r="D3309" s="37"/>
    </row>
    <row r="3310" spans="1:4" ht="15" x14ac:dyDescent="0.25">
      <c r="A3310" s="6" t="s">
        <v>3315</v>
      </c>
      <c r="B3310" s="6" t="s">
        <v>12600</v>
      </c>
      <c r="C3310" s="6" t="s">
        <v>3629</v>
      </c>
      <c r="D3310" s="37"/>
    </row>
    <row r="3311" spans="1:4" ht="15" x14ac:dyDescent="0.25">
      <c r="A3311" s="6" t="s">
        <v>3316</v>
      </c>
      <c r="B3311" s="6" t="s">
        <v>12600</v>
      </c>
      <c r="C3311" s="6" t="s">
        <v>3630</v>
      </c>
      <c r="D3311" s="37"/>
    </row>
    <row r="3312" spans="1:4" ht="15" x14ac:dyDescent="0.25">
      <c r="A3312" s="6" t="s">
        <v>3317</v>
      </c>
      <c r="B3312" s="6" t="s">
        <v>12600</v>
      </c>
      <c r="C3312" s="6" t="s">
        <v>3631</v>
      </c>
      <c r="D3312" s="37"/>
    </row>
    <row r="3313" spans="1:4" ht="15" x14ac:dyDescent="0.25">
      <c r="A3313" s="6" t="s">
        <v>3318</v>
      </c>
      <c r="B3313" s="6" t="s">
        <v>12600</v>
      </c>
      <c r="C3313" s="6" t="s">
        <v>3633</v>
      </c>
      <c r="D3313" s="37"/>
    </row>
    <row r="3314" spans="1:4" ht="15" x14ac:dyDescent="0.25">
      <c r="A3314" s="6" t="s">
        <v>3319</v>
      </c>
      <c r="B3314" s="6" t="s">
        <v>12600</v>
      </c>
      <c r="C3314" s="6" t="s">
        <v>3981</v>
      </c>
      <c r="D3314" s="37"/>
    </row>
    <row r="3315" spans="1:4" ht="15" x14ac:dyDescent="0.25">
      <c r="A3315" s="6" t="s">
        <v>3320</v>
      </c>
      <c r="B3315" s="6" t="s">
        <v>12600</v>
      </c>
      <c r="C3315" s="6" t="s">
        <v>3634</v>
      </c>
      <c r="D3315" s="37"/>
    </row>
    <row r="3316" spans="1:4" ht="15" x14ac:dyDescent="0.25">
      <c r="A3316" s="6" t="s">
        <v>3321</v>
      </c>
      <c r="B3316" s="6" t="s">
        <v>12600</v>
      </c>
      <c r="C3316" s="6" t="s">
        <v>3635</v>
      </c>
      <c r="D3316" s="37"/>
    </row>
    <row r="3317" spans="1:4" ht="15" x14ac:dyDescent="0.25">
      <c r="A3317" s="6" t="s">
        <v>3322</v>
      </c>
      <c r="B3317" s="6" t="s">
        <v>12600</v>
      </c>
      <c r="C3317" s="6" t="s">
        <v>3636</v>
      </c>
      <c r="D3317" s="37"/>
    </row>
    <row r="3318" spans="1:4" ht="15" x14ac:dyDescent="0.25">
      <c r="A3318" s="6" t="s">
        <v>3323</v>
      </c>
      <c r="B3318" s="6" t="s">
        <v>12600</v>
      </c>
      <c r="C3318" s="6" t="s">
        <v>3637</v>
      </c>
      <c r="D3318" s="37"/>
    </row>
    <row r="3319" spans="1:4" ht="15" x14ac:dyDescent="0.25">
      <c r="A3319" s="6" t="s">
        <v>3324</v>
      </c>
      <c r="B3319" s="6" t="s">
        <v>12600</v>
      </c>
      <c r="C3319" s="6" t="s">
        <v>3638</v>
      </c>
      <c r="D3319" s="37"/>
    </row>
    <row r="3320" spans="1:4" ht="15" x14ac:dyDescent="0.25">
      <c r="A3320" s="6" t="s">
        <v>3325</v>
      </c>
      <c r="B3320" s="6" t="s">
        <v>12600</v>
      </c>
      <c r="C3320" s="6" t="s">
        <v>3639</v>
      </c>
      <c r="D3320" s="37"/>
    </row>
    <row r="3321" spans="1:4" ht="15" x14ac:dyDescent="0.25">
      <c r="A3321" s="6" t="s">
        <v>3326</v>
      </c>
      <c r="B3321" s="6" t="s">
        <v>12600</v>
      </c>
      <c r="C3321" s="6" t="s">
        <v>3640</v>
      </c>
      <c r="D3321" s="37"/>
    </row>
    <row r="3322" spans="1:4" ht="15" x14ac:dyDescent="0.25">
      <c r="A3322" s="6" t="s">
        <v>3327</v>
      </c>
      <c r="B3322" s="6" t="s">
        <v>12600</v>
      </c>
      <c r="C3322" s="6" t="s">
        <v>3641</v>
      </c>
      <c r="D3322" s="37"/>
    </row>
    <row r="3323" spans="1:4" ht="15" x14ac:dyDescent="0.25">
      <c r="A3323" s="6" t="s">
        <v>3328</v>
      </c>
      <c r="B3323" s="6" t="s">
        <v>12600</v>
      </c>
      <c r="C3323" s="6" t="s">
        <v>3642</v>
      </c>
      <c r="D3323" s="37"/>
    </row>
    <row r="3324" spans="1:4" ht="15" x14ac:dyDescent="0.25">
      <c r="A3324" s="6" t="s">
        <v>3329</v>
      </c>
      <c r="B3324" s="6" t="s">
        <v>12600</v>
      </c>
      <c r="C3324" s="6" t="s">
        <v>3643</v>
      </c>
      <c r="D3324" s="37"/>
    </row>
    <row r="3325" spans="1:4" ht="15" x14ac:dyDescent="0.25">
      <c r="A3325" s="6" t="s">
        <v>3330</v>
      </c>
      <c r="B3325" s="6" t="s">
        <v>12600</v>
      </c>
      <c r="C3325" s="6" t="s">
        <v>3644</v>
      </c>
      <c r="D3325" s="37"/>
    </row>
    <row r="3326" spans="1:4" ht="15" x14ac:dyDescent="0.25">
      <c r="A3326" s="6" t="s">
        <v>3331</v>
      </c>
      <c r="B3326" s="6" t="s">
        <v>12600</v>
      </c>
      <c r="C3326" s="6" t="s">
        <v>3645</v>
      </c>
      <c r="D3326" s="37"/>
    </row>
    <row r="3327" spans="1:4" ht="15" x14ac:dyDescent="0.25">
      <c r="A3327" s="6" t="s">
        <v>3332</v>
      </c>
      <c r="B3327" s="6" t="s">
        <v>12600</v>
      </c>
      <c r="C3327" s="6" t="s">
        <v>3646</v>
      </c>
      <c r="D3327" s="37"/>
    </row>
    <row r="3328" spans="1:4" ht="15" x14ac:dyDescent="0.25">
      <c r="A3328" s="6" t="s">
        <v>3333</v>
      </c>
      <c r="B3328" s="6" t="s">
        <v>12600</v>
      </c>
      <c r="C3328" s="6" t="s">
        <v>3647</v>
      </c>
      <c r="D3328" s="37"/>
    </row>
    <row r="3329" spans="1:4" ht="15" x14ac:dyDescent="0.25">
      <c r="A3329" s="6" t="s">
        <v>3334</v>
      </c>
      <c r="B3329" s="6" t="s">
        <v>12600</v>
      </c>
      <c r="C3329" s="6" t="s">
        <v>3648</v>
      </c>
      <c r="D3329" s="37"/>
    </row>
    <row r="3330" spans="1:4" ht="15" x14ac:dyDescent="0.25">
      <c r="A3330" s="6" t="s">
        <v>3335</v>
      </c>
      <c r="B3330" s="6" t="s">
        <v>12600</v>
      </c>
      <c r="C3330" s="6" t="s">
        <v>3649</v>
      </c>
      <c r="D3330" s="37"/>
    </row>
    <row r="3331" spans="1:4" ht="15" x14ac:dyDescent="0.25">
      <c r="A3331" s="6" t="s">
        <v>3336</v>
      </c>
      <c r="B3331" s="6" t="s">
        <v>12600</v>
      </c>
      <c r="C3331" s="6" t="s">
        <v>3651</v>
      </c>
      <c r="D3331" s="37"/>
    </row>
    <row r="3332" spans="1:4" ht="15" x14ac:dyDescent="0.25">
      <c r="A3332" s="6" t="s">
        <v>3337</v>
      </c>
      <c r="B3332" s="6" t="s">
        <v>12600</v>
      </c>
      <c r="C3332" s="6" t="s">
        <v>3652</v>
      </c>
      <c r="D3332" s="37"/>
    </row>
    <row r="3333" spans="1:4" ht="15" x14ac:dyDescent="0.25">
      <c r="A3333" s="6" t="s">
        <v>3338</v>
      </c>
      <c r="B3333" s="6" t="s">
        <v>12600</v>
      </c>
      <c r="C3333" s="6" t="s">
        <v>3653</v>
      </c>
      <c r="D3333" s="37"/>
    </row>
    <row r="3334" spans="1:4" ht="15" x14ac:dyDescent="0.25">
      <c r="A3334" s="6" t="s">
        <v>3339</v>
      </c>
      <c r="B3334" s="6" t="s">
        <v>12600</v>
      </c>
      <c r="C3334" s="6" t="s">
        <v>3654</v>
      </c>
      <c r="D3334" s="37"/>
    </row>
    <row r="3335" spans="1:4" ht="15" x14ac:dyDescent="0.25">
      <c r="A3335" s="6" t="s">
        <v>3340</v>
      </c>
      <c r="B3335" s="6" t="s">
        <v>12600</v>
      </c>
      <c r="C3335" s="6" t="s">
        <v>3655</v>
      </c>
      <c r="D3335" s="37"/>
    </row>
    <row r="3336" spans="1:4" ht="15" x14ac:dyDescent="0.25">
      <c r="A3336" s="6" t="s">
        <v>3341</v>
      </c>
      <c r="B3336" s="6" t="s">
        <v>12600</v>
      </c>
      <c r="C3336" s="6" t="s">
        <v>3656</v>
      </c>
      <c r="D3336" s="37"/>
    </row>
    <row r="3337" spans="1:4" ht="15" x14ac:dyDescent="0.25">
      <c r="A3337" s="6" t="s">
        <v>3342</v>
      </c>
      <c r="B3337" s="6" t="s">
        <v>12600</v>
      </c>
      <c r="C3337" s="6" t="s">
        <v>3657</v>
      </c>
      <c r="D3337" s="37"/>
    </row>
    <row r="3338" spans="1:4" ht="15" x14ac:dyDescent="0.25">
      <c r="A3338" s="6" t="s">
        <v>3343</v>
      </c>
      <c r="B3338" s="6" t="s">
        <v>12600</v>
      </c>
      <c r="C3338" s="6" t="s">
        <v>3658</v>
      </c>
      <c r="D3338" s="37"/>
    </row>
    <row r="3339" spans="1:4" ht="15" x14ac:dyDescent="0.25">
      <c r="A3339" s="6" t="s">
        <v>3344</v>
      </c>
      <c r="B3339" s="6" t="s">
        <v>12600</v>
      </c>
      <c r="C3339" s="6" t="s">
        <v>3659</v>
      </c>
      <c r="D3339" s="37"/>
    </row>
    <row r="3340" spans="1:4" ht="15" x14ac:dyDescent="0.25">
      <c r="A3340" s="6" t="s">
        <v>3345</v>
      </c>
      <c r="B3340" s="6" t="s">
        <v>12600</v>
      </c>
      <c r="C3340" s="6" t="s">
        <v>3660</v>
      </c>
      <c r="D3340" s="37"/>
    </row>
    <row r="3341" spans="1:4" ht="15" x14ac:dyDescent="0.25">
      <c r="A3341" s="6" t="s">
        <v>3346</v>
      </c>
      <c r="B3341" s="6" t="s">
        <v>12600</v>
      </c>
      <c r="C3341" s="6" t="s">
        <v>3661</v>
      </c>
      <c r="D3341" s="37"/>
    </row>
    <row r="3342" spans="1:4" ht="15" x14ac:dyDescent="0.25">
      <c r="A3342" s="6" t="s">
        <v>3650</v>
      </c>
      <c r="B3342" s="6" t="s">
        <v>12599</v>
      </c>
      <c r="C3342" s="6" t="s">
        <v>3662</v>
      </c>
      <c r="D3342" s="37"/>
    </row>
    <row r="3343" spans="1:4" ht="15" x14ac:dyDescent="0.25">
      <c r="A3343" s="6" t="s">
        <v>3347</v>
      </c>
      <c r="B3343" s="6" t="s">
        <v>12600</v>
      </c>
      <c r="C3343" s="6" t="s">
        <v>3664</v>
      </c>
      <c r="D3343" s="37"/>
    </row>
    <row r="3344" spans="1:4" ht="15" x14ac:dyDescent="0.25">
      <c r="A3344" s="6" t="s">
        <v>3348</v>
      </c>
      <c r="B3344" s="6" t="s">
        <v>12600</v>
      </c>
      <c r="C3344" s="6" t="s">
        <v>3665</v>
      </c>
      <c r="D3344" s="37"/>
    </row>
    <row r="3345" spans="1:4" ht="15" x14ac:dyDescent="0.25">
      <c r="A3345" s="6" t="s">
        <v>3349</v>
      </c>
      <c r="B3345" s="6" t="s">
        <v>12600</v>
      </c>
      <c r="C3345" s="6" t="s">
        <v>3666</v>
      </c>
      <c r="D3345" s="37"/>
    </row>
    <row r="3346" spans="1:4" ht="15" x14ac:dyDescent="0.25">
      <c r="A3346" s="6" t="s">
        <v>3350</v>
      </c>
      <c r="B3346" s="6" t="s">
        <v>12600</v>
      </c>
      <c r="C3346" s="6" t="s">
        <v>3667</v>
      </c>
      <c r="D3346" s="37"/>
    </row>
    <row r="3347" spans="1:4" ht="15" x14ac:dyDescent="0.25">
      <c r="A3347" s="6" t="s">
        <v>3351</v>
      </c>
      <c r="B3347" s="6" t="s">
        <v>12600</v>
      </c>
      <c r="C3347" s="6" t="s">
        <v>3668</v>
      </c>
      <c r="D3347" s="37"/>
    </row>
    <row r="3348" spans="1:4" ht="15" x14ac:dyDescent="0.25">
      <c r="A3348" s="6" t="s">
        <v>3352</v>
      </c>
      <c r="B3348" s="6" t="s">
        <v>12600</v>
      </c>
      <c r="C3348" s="6" t="s">
        <v>3669</v>
      </c>
      <c r="D3348" s="37"/>
    </row>
    <row r="3349" spans="1:4" ht="15" x14ac:dyDescent="0.25">
      <c r="A3349" s="6" t="s">
        <v>3353</v>
      </c>
      <c r="B3349" s="6" t="s">
        <v>12600</v>
      </c>
      <c r="C3349" s="6" t="s">
        <v>3670</v>
      </c>
      <c r="D3349" s="37"/>
    </row>
    <row r="3350" spans="1:4" ht="15" x14ac:dyDescent="0.25">
      <c r="A3350" s="6" t="s">
        <v>3354</v>
      </c>
      <c r="B3350" s="6" t="s">
        <v>12600</v>
      </c>
      <c r="C3350" s="6" t="s">
        <v>3671</v>
      </c>
      <c r="D3350" s="37"/>
    </row>
    <row r="3351" spans="1:4" ht="15" x14ac:dyDescent="0.25">
      <c r="A3351" s="6" t="s">
        <v>3355</v>
      </c>
      <c r="B3351" s="6" t="s">
        <v>12600</v>
      </c>
      <c r="C3351" s="6" t="s">
        <v>3672</v>
      </c>
      <c r="D3351" s="37"/>
    </row>
    <row r="3352" spans="1:4" ht="15" x14ac:dyDescent="0.25">
      <c r="A3352" s="6" t="s">
        <v>3356</v>
      </c>
      <c r="B3352" s="6" t="s">
        <v>12600</v>
      </c>
      <c r="C3352" s="6" t="s">
        <v>3673</v>
      </c>
      <c r="D3352" s="37"/>
    </row>
    <row r="3353" spans="1:4" ht="15" x14ac:dyDescent="0.25">
      <c r="A3353" s="6" t="s">
        <v>3357</v>
      </c>
      <c r="B3353" s="6" t="s">
        <v>12600</v>
      </c>
      <c r="C3353" s="6" t="s">
        <v>3674</v>
      </c>
      <c r="D3353" s="37"/>
    </row>
    <row r="3354" spans="1:4" ht="15" x14ac:dyDescent="0.25">
      <c r="A3354" s="6" t="s">
        <v>3663</v>
      </c>
      <c r="B3354" s="6" t="s">
        <v>12599</v>
      </c>
      <c r="C3354" s="6" t="s">
        <v>3675</v>
      </c>
      <c r="D3354" s="37"/>
    </row>
    <row r="3355" spans="1:4" ht="15" x14ac:dyDescent="0.25">
      <c r="A3355" s="6" t="s">
        <v>3358</v>
      </c>
      <c r="B3355" s="6" t="s">
        <v>12600</v>
      </c>
      <c r="C3355" s="6" t="s">
        <v>3676</v>
      </c>
      <c r="D3355" s="37"/>
    </row>
    <row r="3356" spans="1:4" ht="15" x14ac:dyDescent="0.25">
      <c r="A3356" s="6" t="s">
        <v>3359</v>
      </c>
      <c r="B3356" s="6" t="s">
        <v>12600</v>
      </c>
      <c r="C3356" s="6" t="s">
        <v>3677</v>
      </c>
      <c r="D3356" s="37"/>
    </row>
    <row r="3357" spans="1:4" ht="15" x14ac:dyDescent="0.25">
      <c r="A3357" s="6" t="s">
        <v>3360</v>
      </c>
      <c r="B3357" s="6" t="s">
        <v>12600</v>
      </c>
      <c r="C3357" s="6" t="s">
        <v>3678</v>
      </c>
      <c r="D3357" s="37"/>
    </row>
    <row r="3358" spans="1:4" ht="15" x14ac:dyDescent="0.25">
      <c r="A3358" s="6" t="s">
        <v>3361</v>
      </c>
      <c r="B3358" s="6" t="s">
        <v>12600</v>
      </c>
      <c r="C3358" s="6" t="s">
        <v>3679</v>
      </c>
      <c r="D3358" s="37"/>
    </row>
    <row r="3359" spans="1:4" ht="15" x14ac:dyDescent="0.25">
      <c r="A3359" s="6" t="s">
        <v>3362</v>
      </c>
      <c r="B3359" s="6" t="s">
        <v>12600</v>
      </c>
      <c r="C3359" s="6" t="s">
        <v>3680</v>
      </c>
      <c r="D3359" s="37"/>
    </row>
    <row r="3360" spans="1:4" ht="15" x14ac:dyDescent="0.25">
      <c r="A3360" s="6" t="s">
        <v>3363</v>
      </c>
      <c r="B3360" s="6" t="s">
        <v>12600</v>
      </c>
      <c r="C3360" s="6" t="s">
        <v>3681</v>
      </c>
      <c r="D3360" s="37"/>
    </row>
    <row r="3361" spans="1:4" ht="15" x14ac:dyDescent="0.25">
      <c r="A3361" s="6" t="s">
        <v>3364</v>
      </c>
      <c r="B3361" s="6" t="s">
        <v>12600</v>
      </c>
      <c r="C3361" s="6" t="s">
        <v>3682</v>
      </c>
      <c r="D3361" s="37"/>
    </row>
    <row r="3362" spans="1:4" ht="15" x14ac:dyDescent="0.25">
      <c r="A3362" s="6" t="s">
        <v>3365</v>
      </c>
      <c r="B3362" s="6" t="s">
        <v>12600</v>
      </c>
      <c r="C3362" s="6" t="s">
        <v>3683</v>
      </c>
      <c r="D3362" s="37"/>
    </row>
    <row r="3363" spans="1:4" ht="15" x14ac:dyDescent="0.25">
      <c r="A3363" s="6" t="s">
        <v>3366</v>
      </c>
      <c r="B3363" s="6" t="s">
        <v>12599</v>
      </c>
      <c r="C3363" s="6" t="s">
        <v>3684</v>
      </c>
      <c r="D3363" s="37"/>
    </row>
    <row r="3364" spans="1:4" ht="15" x14ac:dyDescent="0.25">
      <c r="A3364" s="6" t="s">
        <v>3367</v>
      </c>
      <c r="B3364" s="6" t="s">
        <v>12600</v>
      </c>
      <c r="C3364" s="6" t="s">
        <v>3685</v>
      </c>
      <c r="D3364" s="37"/>
    </row>
    <row r="3365" spans="1:4" ht="15" x14ac:dyDescent="0.25">
      <c r="A3365" s="6" t="s">
        <v>3368</v>
      </c>
      <c r="B3365" s="6" t="s">
        <v>12600</v>
      </c>
      <c r="C3365" s="6" t="s">
        <v>3686</v>
      </c>
      <c r="D3365" s="37"/>
    </row>
    <row r="3366" spans="1:4" ht="15" x14ac:dyDescent="0.25">
      <c r="A3366" s="6" t="s">
        <v>3369</v>
      </c>
      <c r="B3366" s="6" t="s">
        <v>12600</v>
      </c>
      <c r="C3366" s="6" t="s">
        <v>3687</v>
      </c>
      <c r="D3366" s="37"/>
    </row>
    <row r="3367" spans="1:4" ht="15" x14ac:dyDescent="0.25">
      <c r="A3367" s="6" t="s">
        <v>3370</v>
      </c>
      <c r="B3367" s="6" t="s">
        <v>12600</v>
      </c>
      <c r="C3367" s="6" t="s">
        <v>3688</v>
      </c>
      <c r="D3367" s="37"/>
    </row>
    <row r="3368" spans="1:4" ht="15" x14ac:dyDescent="0.25">
      <c r="A3368" s="6" t="s">
        <v>3371</v>
      </c>
      <c r="B3368" s="6" t="s">
        <v>12600</v>
      </c>
      <c r="C3368" s="6" t="s">
        <v>3689</v>
      </c>
      <c r="D3368" s="37"/>
    </row>
    <row r="3369" spans="1:4" ht="15" x14ac:dyDescent="0.25">
      <c r="A3369" s="6" t="s">
        <v>3372</v>
      </c>
      <c r="B3369" s="6" t="s">
        <v>12600</v>
      </c>
      <c r="C3369" s="6" t="s">
        <v>3690</v>
      </c>
      <c r="D3369" s="37"/>
    </row>
    <row r="3370" spans="1:4" ht="15" x14ac:dyDescent="0.25">
      <c r="A3370" s="6" t="s">
        <v>3373</v>
      </c>
      <c r="B3370" s="6" t="s">
        <v>12600</v>
      </c>
      <c r="C3370" s="6" t="s">
        <v>3691</v>
      </c>
      <c r="D3370" s="37"/>
    </row>
    <row r="3371" spans="1:4" ht="15" x14ac:dyDescent="0.25">
      <c r="A3371" s="6" t="s">
        <v>3374</v>
      </c>
      <c r="B3371" s="6" t="s">
        <v>12600</v>
      </c>
      <c r="C3371" s="6" t="s">
        <v>3692</v>
      </c>
      <c r="D3371" s="37"/>
    </row>
    <row r="3372" spans="1:4" ht="15" x14ac:dyDescent="0.25">
      <c r="A3372" s="6" t="s">
        <v>3375</v>
      </c>
      <c r="B3372" s="6" t="s">
        <v>12600</v>
      </c>
      <c r="C3372" s="6" t="s">
        <v>3693</v>
      </c>
      <c r="D3372" s="37"/>
    </row>
    <row r="3373" spans="1:4" ht="15" x14ac:dyDescent="0.25">
      <c r="A3373" s="6" t="s">
        <v>3376</v>
      </c>
      <c r="B3373" s="6" t="s">
        <v>12600</v>
      </c>
      <c r="C3373" s="6" t="s">
        <v>3694</v>
      </c>
      <c r="D3373" s="37"/>
    </row>
    <row r="3374" spans="1:4" ht="15" x14ac:dyDescent="0.25">
      <c r="A3374" s="6" t="s">
        <v>3378</v>
      </c>
      <c r="B3374" s="6" t="s">
        <v>12600</v>
      </c>
      <c r="C3374" s="6" t="s">
        <v>3695</v>
      </c>
      <c r="D3374" s="37"/>
    </row>
    <row r="3375" spans="1:4" ht="15" x14ac:dyDescent="0.25">
      <c r="A3375" s="6" t="s">
        <v>3379</v>
      </c>
      <c r="B3375" s="6" t="s">
        <v>12600</v>
      </c>
      <c r="C3375" s="6" t="s">
        <v>3696</v>
      </c>
      <c r="D3375" s="37"/>
    </row>
    <row r="3376" spans="1:4" ht="15" x14ac:dyDescent="0.25">
      <c r="A3376" s="6" t="s">
        <v>3380</v>
      </c>
      <c r="B3376" s="6" t="s">
        <v>12600</v>
      </c>
      <c r="C3376" s="6" t="s">
        <v>3697</v>
      </c>
      <c r="D3376" s="37"/>
    </row>
    <row r="3377" spans="1:4" ht="15" x14ac:dyDescent="0.25">
      <c r="A3377" s="6" t="s">
        <v>3381</v>
      </c>
      <c r="B3377" s="6" t="s">
        <v>12600</v>
      </c>
      <c r="C3377" s="6" t="s">
        <v>3698</v>
      </c>
      <c r="D3377" s="37"/>
    </row>
    <row r="3378" spans="1:4" ht="15" x14ac:dyDescent="0.25">
      <c r="A3378" s="6" t="s">
        <v>3382</v>
      </c>
      <c r="B3378" s="6" t="s">
        <v>12600</v>
      </c>
      <c r="C3378" s="6" t="s">
        <v>3699</v>
      </c>
      <c r="D3378" s="37"/>
    </row>
    <row r="3379" spans="1:4" ht="15" x14ac:dyDescent="0.25">
      <c r="A3379" s="6" t="s">
        <v>3383</v>
      </c>
      <c r="B3379" s="6" t="s">
        <v>12600</v>
      </c>
      <c r="C3379" s="6" t="s">
        <v>3700</v>
      </c>
      <c r="D3379" s="37"/>
    </row>
    <row r="3380" spans="1:4" ht="15" x14ac:dyDescent="0.25">
      <c r="A3380" s="6" t="s">
        <v>3384</v>
      </c>
      <c r="B3380" s="6" t="s">
        <v>12600</v>
      </c>
      <c r="C3380" s="6" t="s">
        <v>3701</v>
      </c>
      <c r="D3380" s="37"/>
    </row>
    <row r="3381" spans="1:4" ht="15" x14ac:dyDescent="0.25">
      <c r="A3381" s="6" t="s">
        <v>3385</v>
      </c>
      <c r="B3381" s="6" t="s">
        <v>12600</v>
      </c>
      <c r="C3381" s="6" t="s">
        <v>3702</v>
      </c>
      <c r="D3381" s="37"/>
    </row>
    <row r="3382" spans="1:4" ht="15" x14ac:dyDescent="0.25">
      <c r="A3382" s="6" t="s">
        <v>3386</v>
      </c>
      <c r="B3382" s="6" t="s">
        <v>12600</v>
      </c>
      <c r="C3382" s="6" t="s">
        <v>3703</v>
      </c>
      <c r="D3382" s="37"/>
    </row>
    <row r="3383" spans="1:4" ht="15" x14ac:dyDescent="0.25">
      <c r="A3383" s="6" t="s">
        <v>3387</v>
      </c>
      <c r="B3383" s="6" t="s">
        <v>12600</v>
      </c>
      <c r="C3383" s="6" t="s">
        <v>3704</v>
      </c>
      <c r="D3383" s="37"/>
    </row>
    <row r="3384" spans="1:4" ht="15" x14ac:dyDescent="0.25">
      <c r="A3384" s="6" t="s">
        <v>3388</v>
      </c>
      <c r="B3384" s="6" t="s">
        <v>12600</v>
      </c>
      <c r="C3384" s="6" t="s">
        <v>3705</v>
      </c>
      <c r="D3384" s="37"/>
    </row>
    <row r="3385" spans="1:4" ht="15" x14ac:dyDescent="0.25">
      <c r="A3385" s="6" t="s">
        <v>3389</v>
      </c>
      <c r="B3385" s="6" t="s">
        <v>12600</v>
      </c>
      <c r="C3385" s="6" t="s">
        <v>3706</v>
      </c>
      <c r="D3385" s="37"/>
    </row>
    <row r="3386" spans="1:4" ht="15" x14ac:dyDescent="0.25">
      <c r="A3386" s="6" t="s">
        <v>3390</v>
      </c>
      <c r="B3386" s="6" t="s">
        <v>12600</v>
      </c>
      <c r="C3386" s="6" t="s">
        <v>3707</v>
      </c>
      <c r="D3386" s="37"/>
    </row>
    <row r="3387" spans="1:4" ht="15" x14ac:dyDescent="0.25">
      <c r="A3387" s="6" t="s">
        <v>3391</v>
      </c>
      <c r="B3387" s="6" t="s">
        <v>12600</v>
      </c>
      <c r="C3387" s="6" t="s">
        <v>3708</v>
      </c>
      <c r="D3387" s="37"/>
    </row>
    <row r="3388" spans="1:4" ht="15" x14ac:dyDescent="0.25">
      <c r="A3388" s="6" t="s">
        <v>3392</v>
      </c>
      <c r="B3388" s="6" t="s">
        <v>12600</v>
      </c>
      <c r="C3388" s="6" t="s">
        <v>3709</v>
      </c>
      <c r="D3388" s="37"/>
    </row>
    <row r="3389" spans="1:4" ht="15" x14ac:dyDescent="0.25">
      <c r="A3389" s="6" t="s">
        <v>3394</v>
      </c>
      <c r="B3389" s="6" t="s">
        <v>12600</v>
      </c>
      <c r="C3389" s="6" t="s">
        <v>3710</v>
      </c>
      <c r="D3389" s="37"/>
    </row>
    <row r="3390" spans="1:4" ht="15" x14ac:dyDescent="0.25">
      <c r="A3390" s="6" t="s">
        <v>3395</v>
      </c>
      <c r="B3390" s="6" t="s">
        <v>12600</v>
      </c>
      <c r="C3390" s="6" t="s">
        <v>3711</v>
      </c>
      <c r="D3390" s="37"/>
    </row>
    <row r="3391" spans="1:4" ht="15" x14ac:dyDescent="0.25">
      <c r="A3391" s="6" t="s">
        <v>3396</v>
      </c>
      <c r="B3391" s="6" t="s">
        <v>12600</v>
      </c>
      <c r="C3391" s="6" t="s">
        <v>3712</v>
      </c>
      <c r="D3391" s="37"/>
    </row>
    <row r="3392" spans="1:4" ht="15" x14ac:dyDescent="0.25">
      <c r="A3392" s="6" t="s">
        <v>3397</v>
      </c>
      <c r="B3392" s="6" t="s">
        <v>12600</v>
      </c>
      <c r="C3392" s="6" t="s">
        <v>3713</v>
      </c>
      <c r="D3392" s="37"/>
    </row>
    <row r="3393" spans="1:4" ht="15" x14ac:dyDescent="0.25">
      <c r="A3393" s="6" t="s">
        <v>3398</v>
      </c>
      <c r="B3393" s="6" t="s">
        <v>12600</v>
      </c>
      <c r="C3393" s="6" t="s">
        <v>3714</v>
      </c>
      <c r="D3393" s="37"/>
    </row>
    <row r="3394" spans="1:4" ht="15" x14ac:dyDescent="0.25">
      <c r="A3394" s="6" t="s">
        <v>3399</v>
      </c>
      <c r="B3394" s="6" t="s">
        <v>12600</v>
      </c>
      <c r="C3394" s="6" t="s">
        <v>3715</v>
      </c>
      <c r="D3394" s="37"/>
    </row>
    <row r="3395" spans="1:4" ht="15" x14ac:dyDescent="0.25">
      <c r="A3395" s="6" t="s">
        <v>3400</v>
      </c>
      <c r="B3395" s="6" t="s">
        <v>12600</v>
      </c>
      <c r="C3395" s="6" t="s">
        <v>3717</v>
      </c>
      <c r="D3395" s="37"/>
    </row>
    <row r="3396" spans="1:4" ht="15" x14ac:dyDescent="0.25">
      <c r="A3396" s="6" t="s">
        <v>3401</v>
      </c>
      <c r="B3396" s="6" t="s">
        <v>12600</v>
      </c>
      <c r="C3396" s="6" t="s">
        <v>3718</v>
      </c>
      <c r="D3396" s="37"/>
    </row>
    <row r="3397" spans="1:4" ht="15" x14ac:dyDescent="0.25">
      <c r="A3397" s="6" t="s">
        <v>3402</v>
      </c>
      <c r="B3397" s="6" t="s">
        <v>12600</v>
      </c>
      <c r="C3397" s="6" t="s">
        <v>3719</v>
      </c>
      <c r="D3397" s="37"/>
    </row>
    <row r="3398" spans="1:4" ht="15" x14ac:dyDescent="0.25">
      <c r="A3398" s="6" t="s">
        <v>3403</v>
      </c>
      <c r="B3398" s="6" t="s">
        <v>12600</v>
      </c>
      <c r="C3398" s="6" t="s">
        <v>3720</v>
      </c>
      <c r="D3398" s="37"/>
    </row>
    <row r="3399" spans="1:4" ht="15" x14ac:dyDescent="0.25">
      <c r="A3399" s="6" t="s">
        <v>3404</v>
      </c>
      <c r="B3399" s="6" t="s">
        <v>12600</v>
      </c>
      <c r="C3399" s="6" t="s">
        <v>3721</v>
      </c>
      <c r="D3399" s="37"/>
    </row>
    <row r="3400" spans="1:4" ht="15" x14ac:dyDescent="0.25">
      <c r="A3400" s="6" t="s">
        <v>3405</v>
      </c>
      <c r="B3400" s="6" t="s">
        <v>12600</v>
      </c>
      <c r="C3400" s="6" t="s">
        <v>3722</v>
      </c>
      <c r="D3400" s="37"/>
    </row>
    <row r="3401" spans="1:4" ht="15" x14ac:dyDescent="0.25">
      <c r="A3401" s="6" t="s">
        <v>3406</v>
      </c>
      <c r="B3401" s="6" t="s">
        <v>12600</v>
      </c>
      <c r="C3401" s="6" t="s">
        <v>3723</v>
      </c>
      <c r="D3401" s="37"/>
    </row>
    <row r="3402" spans="1:4" ht="15" x14ac:dyDescent="0.25">
      <c r="A3402" s="6" t="s">
        <v>3407</v>
      </c>
      <c r="B3402" s="6" t="s">
        <v>12600</v>
      </c>
      <c r="C3402" s="6" t="s">
        <v>3724</v>
      </c>
      <c r="D3402" s="37"/>
    </row>
    <row r="3403" spans="1:4" ht="15" x14ac:dyDescent="0.25">
      <c r="A3403" s="6" t="s">
        <v>3408</v>
      </c>
      <c r="B3403" s="6" t="s">
        <v>12600</v>
      </c>
      <c r="C3403" s="6" t="s">
        <v>3725</v>
      </c>
      <c r="D3403" s="37"/>
    </row>
    <row r="3404" spans="1:4" ht="15" x14ac:dyDescent="0.25">
      <c r="A3404" s="6" t="s">
        <v>3409</v>
      </c>
      <c r="B3404" s="6" t="s">
        <v>12600</v>
      </c>
      <c r="C3404" s="6" t="s">
        <v>3726</v>
      </c>
      <c r="D3404" s="37"/>
    </row>
    <row r="3405" spans="1:4" ht="15" x14ac:dyDescent="0.25">
      <c r="A3405" s="6" t="s">
        <v>3410</v>
      </c>
      <c r="B3405" s="6" t="s">
        <v>12600</v>
      </c>
      <c r="C3405" s="6" t="s">
        <v>3727</v>
      </c>
      <c r="D3405" s="37"/>
    </row>
    <row r="3406" spans="1:4" ht="15" x14ac:dyDescent="0.25">
      <c r="A3406" s="6" t="s">
        <v>3716</v>
      </c>
      <c r="B3406" s="6" t="s">
        <v>12599</v>
      </c>
      <c r="C3406" s="6" t="s">
        <v>3728</v>
      </c>
      <c r="D3406" s="37"/>
    </row>
    <row r="3407" spans="1:4" ht="15" x14ac:dyDescent="0.25">
      <c r="A3407" s="6" t="s">
        <v>3411</v>
      </c>
      <c r="B3407" s="6" t="s">
        <v>12600</v>
      </c>
      <c r="C3407" s="6" t="s">
        <v>3729</v>
      </c>
      <c r="D3407" s="37"/>
    </row>
    <row r="3408" spans="1:4" ht="15" x14ac:dyDescent="0.25">
      <c r="A3408" s="6" t="s">
        <v>3412</v>
      </c>
      <c r="B3408" s="6" t="s">
        <v>12600</v>
      </c>
      <c r="C3408" s="6" t="s">
        <v>3730</v>
      </c>
      <c r="D3408" s="37"/>
    </row>
    <row r="3409" spans="1:4" ht="15" x14ac:dyDescent="0.25">
      <c r="A3409" s="6" t="s">
        <v>3413</v>
      </c>
      <c r="B3409" s="6" t="s">
        <v>12600</v>
      </c>
      <c r="C3409" s="6" t="s">
        <v>3731</v>
      </c>
      <c r="D3409" s="37"/>
    </row>
    <row r="3410" spans="1:4" ht="15" x14ac:dyDescent="0.25">
      <c r="A3410" s="6" t="s">
        <v>3414</v>
      </c>
      <c r="B3410" s="6" t="s">
        <v>12600</v>
      </c>
      <c r="C3410" s="6" t="s">
        <v>3732</v>
      </c>
      <c r="D3410" s="37"/>
    </row>
    <row r="3411" spans="1:4" ht="15" x14ac:dyDescent="0.25">
      <c r="A3411" s="6" t="s">
        <v>3415</v>
      </c>
      <c r="B3411" s="6" t="s">
        <v>12600</v>
      </c>
      <c r="C3411" s="6" t="s">
        <v>3733</v>
      </c>
      <c r="D3411" s="37"/>
    </row>
    <row r="3412" spans="1:4" ht="15" x14ac:dyDescent="0.25">
      <c r="A3412" s="6" t="s">
        <v>3416</v>
      </c>
      <c r="B3412" s="6" t="s">
        <v>12600</v>
      </c>
      <c r="C3412" s="6" t="s">
        <v>3734</v>
      </c>
      <c r="D3412" s="37"/>
    </row>
    <row r="3413" spans="1:4" ht="15" x14ac:dyDescent="0.25">
      <c r="A3413" s="6" t="s">
        <v>3417</v>
      </c>
      <c r="B3413" s="6" t="s">
        <v>12600</v>
      </c>
      <c r="C3413" s="6" t="s">
        <v>3735</v>
      </c>
      <c r="D3413" s="37"/>
    </row>
    <row r="3414" spans="1:4" ht="15" x14ac:dyDescent="0.25">
      <c r="A3414" s="6" t="s">
        <v>3418</v>
      </c>
      <c r="B3414" s="6" t="s">
        <v>12600</v>
      </c>
      <c r="C3414" s="6" t="s">
        <v>3736</v>
      </c>
      <c r="D3414" s="37"/>
    </row>
    <row r="3415" spans="1:4" ht="15" x14ac:dyDescent="0.25">
      <c r="A3415" s="6" t="s">
        <v>3419</v>
      </c>
      <c r="B3415" s="6" t="s">
        <v>12600</v>
      </c>
      <c r="C3415" s="6" t="s">
        <v>3737</v>
      </c>
      <c r="D3415" s="37"/>
    </row>
    <row r="3416" spans="1:4" ht="15" x14ac:dyDescent="0.25">
      <c r="A3416" s="6" t="s">
        <v>3420</v>
      </c>
      <c r="B3416" s="6" t="s">
        <v>12600</v>
      </c>
      <c r="C3416" s="6" t="s">
        <v>3738</v>
      </c>
      <c r="D3416" s="37"/>
    </row>
    <row r="3417" spans="1:4" ht="15" x14ac:dyDescent="0.25">
      <c r="A3417" s="6" t="s">
        <v>3421</v>
      </c>
      <c r="B3417" s="6" t="s">
        <v>12600</v>
      </c>
      <c r="C3417" s="6" t="s">
        <v>3739</v>
      </c>
      <c r="D3417" s="37"/>
    </row>
    <row r="3418" spans="1:4" ht="15" x14ac:dyDescent="0.25">
      <c r="A3418" s="6" t="s">
        <v>3422</v>
      </c>
      <c r="B3418" s="6" t="s">
        <v>12600</v>
      </c>
      <c r="C3418" s="6" t="s">
        <v>3740</v>
      </c>
      <c r="D3418" s="37"/>
    </row>
    <row r="3419" spans="1:4" ht="15" x14ac:dyDescent="0.25">
      <c r="A3419" s="6" t="s">
        <v>3423</v>
      </c>
      <c r="B3419" s="6" t="s">
        <v>12600</v>
      </c>
      <c r="C3419" s="6" t="s">
        <v>3741</v>
      </c>
      <c r="D3419" s="37"/>
    </row>
    <row r="3420" spans="1:4" ht="15" x14ac:dyDescent="0.25">
      <c r="A3420" s="6" t="s">
        <v>3425</v>
      </c>
      <c r="B3420" s="6" t="s">
        <v>12600</v>
      </c>
      <c r="C3420" s="6" t="s">
        <v>3742</v>
      </c>
      <c r="D3420" s="37"/>
    </row>
    <row r="3421" spans="1:4" ht="15" x14ac:dyDescent="0.25">
      <c r="A3421" s="6" t="s">
        <v>3426</v>
      </c>
      <c r="B3421" s="6" t="s">
        <v>12600</v>
      </c>
      <c r="C3421" s="6" t="s">
        <v>3743</v>
      </c>
      <c r="D3421" s="37"/>
    </row>
    <row r="3422" spans="1:4" ht="15" x14ac:dyDescent="0.25">
      <c r="A3422" s="6" t="s">
        <v>3427</v>
      </c>
      <c r="B3422" s="6" t="s">
        <v>12600</v>
      </c>
      <c r="C3422" s="6" t="s">
        <v>3744</v>
      </c>
      <c r="D3422" s="37"/>
    </row>
    <row r="3423" spans="1:4" ht="15" x14ac:dyDescent="0.25">
      <c r="A3423" s="6" t="s">
        <v>3428</v>
      </c>
      <c r="B3423" s="6" t="s">
        <v>12600</v>
      </c>
      <c r="C3423" s="6" t="s">
        <v>3745</v>
      </c>
      <c r="D3423" s="37"/>
    </row>
    <row r="3424" spans="1:4" ht="15" x14ac:dyDescent="0.25">
      <c r="A3424" s="6" t="s">
        <v>3429</v>
      </c>
      <c r="B3424" s="6" t="s">
        <v>12600</v>
      </c>
      <c r="C3424" s="6" t="s">
        <v>3746</v>
      </c>
      <c r="D3424" s="37"/>
    </row>
    <row r="3425" spans="1:4" ht="15" x14ac:dyDescent="0.25">
      <c r="A3425" s="6" t="s">
        <v>3430</v>
      </c>
      <c r="B3425" s="6" t="s">
        <v>12600</v>
      </c>
      <c r="C3425" s="6" t="s">
        <v>3747</v>
      </c>
      <c r="D3425" s="37"/>
    </row>
    <row r="3426" spans="1:4" ht="15" x14ac:dyDescent="0.25">
      <c r="A3426" s="6" t="s">
        <v>3431</v>
      </c>
      <c r="B3426" s="6" t="s">
        <v>12600</v>
      </c>
      <c r="C3426" s="6" t="s">
        <v>3748</v>
      </c>
      <c r="D3426" s="37"/>
    </row>
    <row r="3427" spans="1:4" ht="15" x14ac:dyDescent="0.25">
      <c r="A3427" s="6" t="s">
        <v>3432</v>
      </c>
      <c r="B3427" s="6" t="s">
        <v>12600</v>
      </c>
      <c r="C3427" s="6" t="s">
        <v>3749</v>
      </c>
      <c r="D3427" s="37"/>
    </row>
    <row r="3428" spans="1:4" ht="15" x14ac:dyDescent="0.25">
      <c r="A3428" s="6" t="s">
        <v>3433</v>
      </c>
      <c r="B3428" s="6" t="s">
        <v>12600</v>
      </c>
      <c r="C3428" s="6" t="s">
        <v>3750</v>
      </c>
      <c r="D3428" s="37"/>
    </row>
    <row r="3429" spans="1:4" ht="15" x14ac:dyDescent="0.25">
      <c r="A3429" s="6" t="s">
        <v>3434</v>
      </c>
      <c r="B3429" s="6" t="s">
        <v>12600</v>
      </c>
      <c r="C3429" s="6" t="s">
        <v>3751</v>
      </c>
      <c r="D3429" s="37"/>
    </row>
    <row r="3430" spans="1:4" ht="15" x14ac:dyDescent="0.25">
      <c r="A3430" s="6" t="s">
        <v>3435</v>
      </c>
      <c r="B3430" s="6" t="s">
        <v>12600</v>
      </c>
      <c r="C3430" s="6" t="s">
        <v>3752</v>
      </c>
      <c r="D3430" s="37"/>
    </row>
    <row r="3431" spans="1:4" ht="15" x14ac:dyDescent="0.25">
      <c r="A3431" s="6" t="s">
        <v>3436</v>
      </c>
      <c r="B3431" s="6" t="s">
        <v>12600</v>
      </c>
      <c r="C3431" s="6" t="s">
        <v>3753</v>
      </c>
      <c r="D3431" s="37"/>
    </row>
    <row r="3432" spans="1:4" ht="15" x14ac:dyDescent="0.25">
      <c r="A3432" s="6" t="s">
        <v>3437</v>
      </c>
      <c r="B3432" s="6" t="s">
        <v>12600</v>
      </c>
      <c r="C3432" s="6" t="s">
        <v>3755</v>
      </c>
      <c r="D3432" s="37"/>
    </row>
    <row r="3433" spans="1:4" ht="15" x14ac:dyDescent="0.25">
      <c r="A3433" s="6" t="s">
        <v>3438</v>
      </c>
      <c r="B3433" s="6" t="s">
        <v>12600</v>
      </c>
      <c r="C3433" s="6" t="s">
        <v>3756</v>
      </c>
      <c r="D3433" s="37"/>
    </row>
    <row r="3434" spans="1:4" ht="15" x14ac:dyDescent="0.25">
      <c r="A3434" s="6" t="s">
        <v>3439</v>
      </c>
      <c r="B3434" s="6" t="s">
        <v>12600</v>
      </c>
      <c r="C3434" s="6" t="s">
        <v>3757</v>
      </c>
      <c r="D3434" s="37"/>
    </row>
    <row r="3435" spans="1:4" ht="15" x14ac:dyDescent="0.25">
      <c r="A3435" s="6" t="s">
        <v>3440</v>
      </c>
      <c r="B3435" s="6" t="s">
        <v>12600</v>
      </c>
      <c r="C3435" s="6" t="s">
        <v>3758</v>
      </c>
      <c r="D3435" s="37"/>
    </row>
    <row r="3436" spans="1:4" ht="15" x14ac:dyDescent="0.25">
      <c r="A3436" s="6" t="s">
        <v>3441</v>
      </c>
      <c r="B3436" s="6" t="s">
        <v>12600</v>
      </c>
      <c r="C3436" s="6" t="s">
        <v>3759</v>
      </c>
      <c r="D3436" s="37"/>
    </row>
    <row r="3437" spans="1:4" ht="15" x14ac:dyDescent="0.25">
      <c r="A3437" s="6" t="s">
        <v>3442</v>
      </c>
      <c r="B3437" s="6" t="s">
        <v>12600</v>
      </c>
      <c r="C3437" s="6" t="s">
        <v>3760</v>
      </c>
      <c r="D3437" s="37"/>
    </row>
    <row r="3438" spans="1:4" ht="15" x14ac:dyDescent="0.25">
      <c r="A3438" s="6" t="s">
        <v>3443</v>
      </c>
      <c r="B3438" s="6" t="s">
        <v>12600</v>
      </c>
      <c r="C3438" s="6" t="s">
        <v>3761</v>
      </c>
      <c r="D3438" s="37"/>
    </row>
    <row r="3439" spans="1:4" ht="15" x14ac:dyDescent="0.25">
      <c r="A3439" s="6" t="s">
        <v>3444</v>
      </c>
      <c r="B3439" s="6" t="s">
        <v>12600</v>
      </c>
      <c r="C3439" s="6" t="s">
        <v>3762</v>
      </c>
      <c r="D3439" s="37"/>
    </row>
    <row r="3440" spans="1:4" ht="15" x14ac:dyDescent="0.25">
      <c r="A3440" s="6" t="s">
        <v>3445</v>
      </c>
      <c r="B3440" s="6" t="s">
        <v>12600</v>
      </c>
      <c r="C3440" s="6" t="s">
        <v>3763</v>
      </c>
      <c r="D3440" s="37"/>
    </row>
    <row r="3441" spans="1:4" ht="15" x14ac:dyDescent="0.25">
      <c r="A3441" s="6" t="s">
        <v>3446</v>
      </c>
      <c r="B3441" s="6" t="s">
        <v>12600</v>
      </c>
      <c r="C3441" s="6" t="s">
        <v>3764</v>
      </c>
      <c r="D3441" s="37"/>
    </row>
    <row r="3442" spans="1:4" ht="15" x14ac:dyDescent="0.25">
      <c r="A3442" s="6" t="s">
        <v>3447</v>
      </c>
      <c r="B3442" s="6" t="s">
        <v>12600</v>
      </c>
      <c r="C3442" s="6" t="s">
        <v>3765</v>
      </c>
      <c r="D3442" s="37"/>
    </row>
    <row r="3443" spans="1:4" ht="15" x14ac:dyDescent="0.25">
      <c r="A3443" s="6" t="s">
        <v>3754</v>
      </c>
      <c r="B3443" s="6" t="s">
        <v>12599</v>
      </c>
      <c r="C3443" s="6" t="s">
        <v>3766</v>
      </c>
      <c r="D3443" s="37"/>
    </row>
    <row r="3444" spans="1:4" ht="15" x14ac:dyDescent="0.25">
      <c r="A3444" s="6" t="s">
        <v>3448</v>
      </c>
      <c r="B3444" s="6" t="s">
        <v>12600</v>
      </c>
      <c r="C3444" s="6" t="s">
        <v>3767</v>
      </c>
      <c r="D3444" s="37"/>
    </row>
    <row r="3445" spans="1:4" ht="15" x14ac:dyDescent="0.25">
      <c r="A3445" s="6" t="s">
        <v>3449</v>
      </c>
      <c r="B3445" s="6" t="s">
        <v>12600</v>
      </c>
      <c r="C3445" s="6" t="s">
        <v>3768</v>
      </c>
      <c r="D3445" s="37"/>
    </row>
    <row r="3446" spans="1:4" ht="15" x14ac:dyDescent="0.25">
      <c r="A3446" s="6" t="s">
        <v>3450</v>
      </c>
      <c r="B3446" s="6" t="s">
        <v>12600</v>
      </c>
      <c r="C3446" s="6" t="s">
        <v>3769</v>
      </c>
      <c r="D3446" s="37"/>
    </row>
    <row r="3447" spans="1:4" ht="15" x14ac:dyDescent="0.25">
      <c r="A3447" s="6" t="s">
        <v>3451</v>
      </c>
      <c r="B3447" s="6" t="s">
        <v>12600</v>
      </c>
      <c r="C3447" s="6" t="s">
        <v>3770</v>
      </c>
      <c r="D3447" s="37"/>
    </row>
    <row r="3448" spans="1:4" ht="15" x14ac:dyDescent="0.25">
      <c r="A3448" s="6" t="s">
        <v>3452</v>
      </c>
      <c r="B3448" s="6" t="s">
        <v>12600</v>
      </c>
      <c r="C3448" s="6" t="s">
        <v>3771</v>
      </c>
      <c r="D3448" s="37"/>
    </row>
    <row r="3449" spans="1:4" ht="15" x14ac:dyDescent="0.25">
      <c r="A3449" s="6" t="s">
        <v>3453</v>
      </c>
      <c r="B3449" s="6" t="s">
        <v>12600</v>
      </c>
      <c r="C3449" s="6" t="s">
        <v>3772</v>
      </c>
      <c r="D3449" s="37"/>
    </row>
    <row r="3450" spans="1:4" ht="15" x14ac:dyDescent="0.25">
      <c r="A3450" s="6" t="s">
        <v>3454</v>
      </c>
      <c r="B3450" s="6" t="s">
        <v>12600</v>
      </c>
      <c r="C3450" s="6" t="s">
        <v>3773</v>
      </c>
      <c r="D3450" s="37"/>
    </row>
    <row r="3451" spans="1:4" ht="15" x14ac:dyDescent="0.25">
      <c r="A3451" s="6" t="s">
        <v>3455</v>
      </c>
      <c r="B3451" s="6" t="s">
        <v>12600</v>
      </c>
      <c r="C3451" s="6" t="s">
        <v>3774</v>
      </c>
      <c r="D3451" s="37"/>
    </row>
    <row r="3452" spans="1:4" ht="15" x14ac:dyDescent="0.25">
      <c r="A3452" s="6" t="s">
        <v>3456</v>
      </c>
      <c r="B3452" s="6" t="s">
        <v>12600</v>
      </c>
      <c r="C3452" s="6" t="s">
        <v>3775</v>
      </c>
      <c r="D3452" s="37"/>
    </row>
    <row r="3453" spans="1:4" ht="15" x14ac:dyDescent="0.25">
      <c r="A3453" s="6" t="s">
        <v>3457</v>
      </c>
      <c r="B3453" s="6" t="s">
        <v>12600</v>
      </c>
      <c r="C3453" s="6" t="s">
        <v>3776</v>
      </c>
      <c r="D3453" s="37"/>
    </row>
    <row r="3454" spans="1:4" ht="15" x14ac:dyDescent="0.25">
      <c r="A3454" s="6" t="s">
        <v>3458</v>
      </c>
      <c r="B3454" s="6" t="s">
        <v>12600</v>
      </c>
      <c r="C3454" s="6" t="s">
        <v>3777</v>
      </c>
      <c r="D3454" s="37"/>
    </row>
    <row r="3455" spans="1:4" ht="15" x14ac:dyDescent="0.25">
      <c r="A3455" s="6" t="s">
        <v>3459</v>
      </c>
      <c r="B3455" s="6" t="s">
        <v>12600</v>
      </c>
      <c r="C3455" s="6" t="s">
        <v>3778</v>
      </c>
      <c r="D3455" s="37"/>
    </row>
    <row r="3456" spans="1:4" ht="15" x14ac:dyDescent="0.25">
      <c r="A3456" s="6" t="s">
        <v>3460</v>
      </c>
      <c r="B3456" s="6" t="s">
        <v>12600</v>
      </c>
      <c r="C3456" s="6" t="s">
        <v>3779</v>
      </c>
      <c r="D3456" s="37"/>
    </row>
    <row r="3457" spans="1:4" ht="15" x14ac:dyDescent="0.25">
      <c r="A3457" s="6" t="s">
        <v>3461</v>
      </c>
      <c r="B3457" s="6" t="s">
        <v>12600</v>
      </c>
      <c r="C3457" s="6" t="s">
        <v>3780</v>
      </c>
      <c r="D3457" s="37"/>
    </row>
    <row r="3458" spans="1:4" ht="15" x14ac:dyDescent="0.25">
      <c r="A3458" s="6" t="s">
        <v>3462</v>
      </c>
      <c r="B3458" s="6" t="s">
        <v>12600</v>
      </c>
      <c r="C3458" s="6" t="s">
        <v>3781</v>
      </c>
      <c r="D3458" s="37"/>
    </row>
    <row r="3459" spans="1:4" ht="15" x14ac:dyDescent="0.25">
      <c r="A3459" s="6" t="s">
        <v>3463</v>
      </c>
      <c r="B3459" s="6" t="s">
        <v>12600</v>
      </c>
      <c r="C3459" s="6" t="s">
        <v>3783</v>
      </c>
      <c r="D3459" s="37"/>
    </row>
    <row r="3460" spans="1:4" ht="15" x14ac:dyDescent="0.25">
      <c r="A3460" s="6" t="s">
        <v>3464</v>
      </c>
      <c r="B3460" s="6" t="s">
        <v>12600</v>
      </c>
      <c r="C3460" s="6" t="s">
        <v>3784</v>
      </c>
      <c r="D3460" s="37"/>
    </row>
    <row r="3461" spans="1:4" ht="15" x14ac:dyDescent="0.25">
      <c r="A3461" s="6" t="s">
        <v>3465</v>
      </c>
      <c r="B3461" s="6" t="s">
        <v>12600</v>
      </c>
      <c r="C3461" s="6" t="s">
        <v>3785</v>
      </c>
      <c r="D3461" s="37"/>
    </row>
    <row r="3462" spans="1:4" ht="15" x14ac:dyDescent="0.25">
      <c r="A3462" s="6" t="s">
        <v>3466</v>
      </c>
      <c r="B3462" s="6" t="s">
        <v>12600</v>
      </c>
      <c r="C3462" s="6" t="s">
        <v>3786</v>
      </c>
      <c r="D3462" s="37"/>
    </row>
    <row r="3463" spans="1:4" ht="15" x14ac:dyDescent="0.25">
      <c r="A3463" s="6" t="s">
        <v>3467</v>
      </c>
      <c r="B3463" s="6" t="s">
        <v>12600</v>
      </c>
      <c r="C3463" s="6" t="s">
        <v>3787</v>
      </c>
      <c r="D3463" s="37"/>
    </row>
    <row r="3464" spans="1:4" ht="15" x14ac:dyDescent="0.25">
      <c r="A3464" s="6" t="s">
        <v>3468</v>
      </c>
      <c r="B3464" s="6" t="s">
        <v>12600</v>
      </c>
      <c r="C3464" s="6" t="s">
        <v>3788</v>
      </c>
      <c r="D3464" s="37"/>
    </row>
    <row r="3465" spans="1:4" ht="15" x14ac:dyDescent="0.25">
      <c r="A3465" s="6" t="s">
        <v>3469</v>
      </c>
      <c r="B3465" s="6" t="s">
        <v>12600</v>
      </c>
      <c r="C3465" s="6" t="s">
        <v>3789</v>
      </c>
      <c r="D3465" s="37"/>
    </row>
    <row r="3466" spans="1:4" ht="15" x14ac:dyDescent="0.25">
      <c r="A3466" s="6" t="s">
        <v>3470</v>
      </c>
      <c r="B3466" s="6" t="s">
        <v>12600</v>
      </c>
      <c r="C3466" s="6" t="s">
        <v>3790</v>
      </c>
      <c r="D3466" s="37"/>
    </row>
    <row r="3467" spans="1:4" ht="15" x14ac:dyDescent="0.25">
      <c r="A3467" s="6" t="s">
        <v>3471</v>
      </c>
      <c r="B3467" s="6" t="s">
        <v>12600</v>
      </c>
      <c r="C3467" s="6" t="s">
        <v>3791</v>
      </c>
      <c r="D3467" s="37"/>
    </row>
    <row r="3468" spans="1:4" ht="15" x14ac:dyDescent="0.25">
      <c r="A3468" s="6" t="s">
        <v>3472</v>
      </c>
      <c r="B3468" s="6" t="s">
        <v>12600</v>
      </c>
      <c r="C3468" s="6" t="s">
        <v>3792</v>
      </c>
      <c r="D3468" s="37"/>
    </row>
    <row r="3469" spans="1:4" ht="15" x14ac:dyDescent="0.25">
      <c r="A3469" s="6" t="s">
        <v>3473</v>
      </c>
      <c r="B3469" s="6" t="s">
        <v>12600</v>
      </c>
      <c r="C3469" s="6" t="s">
        <v>3793</v>
      </c>
      <c r="D3469" s="37"/>
    </row>
    <row r="3470" spans="1:4" ht="15" x14ac:dyDescent="0.25">
      <c r="A3470" s="6" t="s">
        <v>3782</v>
      </c>
      <c r="B3470" s="6" t="s">
        <v>12599</v>
      </c>
      <c r="C3470" s="6" t="s">
        <v>3795</v>
      </c>
      <c r="D3470" s="37"/>
    </row>
    <row r="3471" spans="1:4" ht="15" x14ac:dyDescent="0.25">
      <c r="A3471" s="6" t="s">
        <v>3474</v>
      </c>
      <c r="B3471" s="6" t="s">
        <v>12600</v>
      </c>
      <c r="C3471" s="6" t="s">
        <v>3796</v>
      </c>
      <c r="D3471" s="37"/>
    </row>
    <row r="3472" spans="1:4" ht="15" x14ac:dyDescent="0.25">
      <c r="A3472" s="6" t="s">
        <v>3475</v>
      </c>
      <c r="B3472" s="6" t="s">
        <v>12600</v>
      </c>
      <c r="C3472" s="6" t="s">
        <v>3797</v>
      </c>
      <c r="D3472" s="37"/>
    </row>
    <row r="3473" spans="1:4" ht="15" x14ac:dyDescent="0.25">
      <c r="A3473" s="6" t="s">
        <v>3476</v>
      </c>
      <c r="B3473" s="6" t="s">
        <v>12600</v>
      </c>
      <c r="C3473" s="6" t="s">
        <v>3798</v>
      </c>
      <c r="D3473" s="37"/>
    </row>
    <row r="3474" spans="1:4" ht="15" x14ac:dyDescent="0.25">
      <c r="A3474" s="6" t="s">
        <v>3477</v>
      </c>
      <c r="B3474" s="6" t="s">
        <v>12600</v>
      </c>
      <c r="C3474" s="6" t="s">
        <v>3799</v>
      </c>
      <c r="D3474" s="37"/>
    </row>
    <row r="3475" spans="1:4" ht="15" x14ac:dyDescent="0.25">
      <c r="A3475" s="6" t="s">
        <v>3478</v>
      </c>
      <c r="B3475" s="6" t="s">
        <v>12600</v>
      </c>
      <c r="C3475" s="6" t="s">
        <v>3800</v>
      </c>
      <c r="D3475" s="37"/>
    </row>
    <row r="3476" spans="1:4" ht="15" x14ac:dyDescent="0.25">
      <c r="A3476" s="6" t="s">
        <v>3479</v>
      </c>
      <c r="B3476" s="6" t="s">
        <v>12600</v>
      </c>
      <c r="C3476" s="6" t="s">
        <v>4153</v>
      </c>
      <c r="D3476" s="37"/>
    </row>
    <row r="3477" spans="1:4" ht="15" x14ac:dyDescent="0.25">
      <c r="A3477" s="6" t="s">
        <v>3480</v>
      </c>
      <c r="B3477" s="6" t="s">
        <v>12600</v>
      </c>
      <c r="C3477" s="6" t="s">
        <v>3801</v>
      </c>
      <c r="D3477" s="37"/>
    </row>
    <row r="3478" spans="1:4" ht="15" x14ac:dyDescent="0.25">
      <c r="A3478" s="6" t="s">
        <v>3481</v>
      </c>
      <c r="B3478" s="6" t="s">
        <v>12600</v>
      </c>
      <c r="C3478" s="6" t="s">
        <v>3802</v>
      </c>
      <c r="D3478" s="37"/>
    </row>
    <row r="3479" spans="1:4" ht="15" x14ac:dyDescent="0.25">
      <c r="A3479" s="6" t="s">
        <v>3482</v>
      </c>
      <c r="B3479" s="6" t="s">
        <v>12600</v>
      </c>
      <c r="C3479" s="6" t="s">
        <v>3803</v>
      </c>
      <c r="D3479" s="37"/>
    </row>
    <row r="3480" spans="1:4" ht="15" x14ac:dyDescent="0.25">
      <c r="A3480" s="6" t="s">
        <v>3483</v>
      </c>
      <c r="B3480" s="6" t="s">
        <v>12600</v>
      </c>
      <c r="C3480" s="6" t="s">
        <v>3804</v>
      </c>
      <c r="D3480" s="37"/>
    </row>
    <row r="3481" spans="1:4" ht="15" x14ac:dyDescent="0.25">
      <c r="A3481" s="6" t="s">
        <v>3484</v>
      </c>
      <c r="B3481" s="6" t="s">
        <v>12600</v>
      </c>
      <c r="C3481" s="6" t="s">
        <v>3805</v>
      </c>
      <c r="D3481" s="37"/>
    </row>
    <row r="3482" spans="1:4" ht="15" x14ac:dyDescent="0.25">
      <c r="A3482" s="6" t="s">
        <v>3485</v>
      </c>
      <c r="B3482" s="6" t="s">
        <v>12600</v>
      </c>
      <c r="C3482" s="6" t="s">
        <v>3806</v>
      </c>
      <c r="D3482" s="37"/>
    </row>
    <row r="3483" spans="1:4" ht="15" x14ac:dyDescent="0.25">
      <c r="A3483" s="6" t="s">
        <v>3486</v>
      </c>
      <c r="B3483" s="6" t="s">
        <v>12600</v>
      </c>
      <c r="C3483" s="6" t="s">
        <v>3807</v>
      </c>
      <c r="D3483" s="37"/>
    </row>
    <row r="3484" spans="1:4" ht="15" x14ac:dyDescent="0.25">
      <c r="A3484" s="6" t="s">
        <v>3487</v>
      </c>
      <c r="B3484" s="6" t="s">
        <v>12600</v>
      </c>
      <c r="C3484" s="6" t="s">
        <v>3808</v>
      </c>
      <c r="D3484" s="37"/>
    </row>
    <row r="3485" spans="1:4" ht="15" x14ac:dyDescent="0.25">
      <c r="A3485" s="6" t="s">
        <v>3488</v>
      </c>
      <c r="B3485" s="6" t="s">
        <v>12600</v>
      </c>
      <c r="C3485" s="6" t="s">
        <v>3809</v>
      </c>
      <c r="D3485" s="37"/>
    </row>
    <row r="3486" spans="1:4" ht="15" x14ac:dyDescent="0.25">
      <c r="A3486" s="6" t="s">
        <v>3489</v>
      </c>
      <c r="B3486" s="6" t="s">
        <v>12600</v>
      </c>
      <c r="C3486" s="6" t="s">
        <v>3810</v>
      </c>
      <c r="D3486" s="37"/>
    </row>
    <row r="3487" spans="1:4" ht="15" x14ac:dyDescent="0.25">
      <c r="A3487" s="6" t="s">
        <v>3490</v>
      </c>
      <c r="B3487" s="6" t="s">
        <v>12600</v>
      </c>
      <c r="C3487" s="6" t="s">
        <v>3812</v>
      </c>
      <c r="D3487" s="37"/>
    </row>
    <row r="3488" spans="1:4" ht="15" x14ac:dyDescent="0.25">
      <c r="A3488" s="6" t="s">
        <v>3491</v>
      </c>
      <c r="B3488" s="6" t="s">
        <v>12600</v>
      </c>
      <c r="C3488" s="6" t="s">
        <v>3813</v>
      </c>
      <c r="D3488" s="37"/>
    </row>
    <row r="3489" spans="1:4" ht="15" x14ac:dyDescent="0.25">
      <c r="A3489" s="6" t="s">
        <v>3492</v>
      </c>
      <c r="B3489" s="6" t="s">
        <v>12600</v>
      </c>
      <c r="C3489" s="6" t="s">
        <v>3814</v>
      </c>
      <c r="D3489" s="37"/>
    </row>
    <row r="3490" spans="1:4" ht="15" x14ac:dyDescent="0.25">
      <c r="A3490" s="6" t="s">
        <v>3493</v>
      </c>
      <c r="B3490" s="6" t="s">
        <v>12600</v>
      </c>
      <c r="C3490" s="6" t="s">
        <v>3815</v>
      </c>
      <c r="D3490" s="37"/>
    </row>
    <row r="3491" spans="1:4" ht="15" x14ac:dyDescent="0.25">
      <c r="A3491" s="6" t="s">
        <v>3494</v>
      </c>
      <c r="B3491" s="6" t="s">
        <v>12600</v>
      </c>
      <c r="C3491" s="6" t="s">
        <v>3817</v>
      </c>
      <c r="D3491" s="37"/>
    </row>
    <row r="3492" spans="1:4" ht="15" x14ac:dyDescent="0.25">
      <c r="A3492" s="6" t="s">
        <v>3495</v>
      </c>
      <c r="B3492" s="6" t="s">
        <v>12600</v>
      </c>
      <c r="C3492" s="6" t="s">
        <v>3819</v>
      </c>
      <c r="D3492" s="37"/>
    </row>
    <row r="3493" spans="1:4" ht="15" x14ac:dyDescent="0.25">
      <c r="A3493" s="6" t="s">
        <v>3496</v>
      </c>
      <c r="B3493" s="6" t="s">
        <v>12600</v>
      </c>
      <c r="C3493" s="6" t="s">
        <v>3820</v>
      </c>
      <c r="D3493" s="37"/>
    </row>
    <row r="3494" spans="1:4" ht="15" x14ac:dyDescent="0.25">
      <c r="A3494" s="6" t="s">
        <v>3497</v>
      </c>
      <c r="B3494" s="6" t="s">
        <v>12600</v>
      </c>
      <c r="C3494" s="6" t="s">
        <v>3822</v>
      </c>
      <c r="D3494" s="37"/>
    </row>
    <row r="3495" spans="1:4" ht="15" x14ac:dyDescent="0.25">
      <c r="A3495" s="6" t="s">
        <v>3498</v>
      </c>
      <c r="B3495" s="6" t="s">
        <v>12600</v>
      </c>
      <c r="C3495" s="6" t="s">
        <v>3824</v>
      </c>
      <c r="D3495" s="37"/>
    </row>
    <row r="3496" spans="1:4" ht="15" x14ac:dyDescent="0.25">
      <c r="A3496" s="6" t="s">
        <v>3499</v>
      </c>
      <c r="B3496" s="6" t="s">
        <v>12600</v>
      </c>
      <c r="C3496" s="6" t="s">
        <v>3826</v>
      </c>
      <c r="D3496" s="37"/>
    </row>
    <row r="3497" spans="1:4" ht="15" x14ac:dyDescent="0.25">
      <c r="A3497" s="6" t="s">
        <v>3500</v>
      </c>
      <c r="B3497" s="6" t="s">
        <v>12600</v>
      </c>
      <c r="C3497" s="6" t="s">
        <v>3828</v>
      </c>
      <c r="D3497" s="37"/>
    </row>
    <row r="3498" spans="1:4" ht="15" x14ac:dyDescent="0.25">
      <c r="A3498" s="6" t="s">
        <v>3811</v>
      </c>
      <c r="B3498" s="6" t="s">
        <v>12599</v>
      </c>
      <c r="C3498" s="6" t="s">
        <v>3830</v>
      </c>
      <c r="D3498" s="37"/>
    </row>
    <row r="3499" spans="1:4" ht="15" x14ac:dyDescent="0.25">
      <c r="A3499" s="6" t="s">
        <v>3501</v>
      </c>
      <c r="B3499" s="6" t="s">
        <v>12599</v>
      </c>
      <c r="C3499" s="6" t="s">
        <v>3832</v>
      </c>
      <c r="D3499" s="37"/>
    </row>
    <row r="3500" spans="1:4" ht="15" x14ac:dyDescent="0.25">
      <c r="A3500" s="6" t="s">
        <v>3502</v>
      </c>
      <c r="B3500" s="6" t="s">
        <v>12599</v>
      </c>
      <c r="C3500" s="6" t="s">
        <v>3834</v>
      </c>
      <c r="D3500" s="37"/>
    </row>
    <row r="3501" spans="1:4" ht="15" x14ac:dyDescent="0.25">
      <c r="A3501" s="6" t="s">
        <v>3503</v>
      </c>
      <c r="B3501" s="6" t="s">
        <v>12599</v>
      </c>
      <c r="C3501" s="6" t="s">
        <v>3836</v>
      </c>
      <c r="D3501" s="37"/>
    </row>
    <row r="3502" spans="1:4" ht="15" x14ac:dyDescent="0.25">
      <c r="A3502" s="6" t="s">
        <v>3816</v>
      </c>
      <c r="B3502" s="6" t="s">
        <v>12599</v>
      </c>
      <c r="C3502" s="6" t="s">
        <v>3838</v>
      </c>
      <c r="D3502" s="37"/>
    </row>
    <row r="3503" spans="1:4" ht="15" x14ac:dyDescent="0.25">
      <c r="A3503" s="6" t="s">
        <v>3818</v>
      </c>
      <c r="B3503" s="6" t="s">
        <v>12599</v>
      </c>
      <c r="C3503" s="6" t="s">
        <v>3839</v>
      </c>
      <c r="D3503" s="37"/>
    </row>
    <row r="3504" spans="1:4" ht="15" x14ac:dyDescent="0.25">
      <c r="A3504" s="6" t="s">
        <v>3504</v>
      </c>
      <c r="B3504" s="6" t="s">
        <v>12599</v>
      </c>
      <c r="C3504" s="6" t="s">
        <v>3840</v>
      </c>
      <c r="D3504" s="37"/>
    </row>
    <row r="3505" spans="1:4" ht="15" x14ac:dyDescent="0.25">
      <c r="A3505" s="6" t="s">
        <v>3821</v>
      </c>
      <c r="B3505" s="6" t="s">
        <v>12599</v>
      </c>
      <c r="C3505" s="6" t="s">
        <v>3841</v>
      </c>
      <c r="D3505" s="37"/>
    </row>
    <row r="3506" spans="1:4" ht="15" x14ac:dyDescent="0.25">
      <c r="A3506" s="6" t="s">
        <v>3823</v>
      </c>
      <c r="B3506" s="6" t="s">
        <v>12599</v>
      </c>
      <c r="C3506" s="6" t="s">
        <v>3842</v>
      </c>
      <c r="D3506" s="37"/>
    </row>
    <row r="3507" spans="1:4" ht="15" x14ac:dyDescent="0.25">
      <c r="A3507" s="6" t="s">
        <v>3825</v>
      </c>
      <c r="B3507" s="6" t="s">
        <v>12599</v>
      </c>
      <c r="C3507" s="6" t="s">
        <v>3844</v>
      </c>
      <c r="D3507" s="37"/>
    </row>
    <row r="3508" spans="1:4" ht="15" x14ac:dyDescent="0.25">
      <c r="A3508" s="6" t="s">
        <v>3827</v>
      </c>
      <c r="B3508" s="6" t="s">
        <v>12599</v>
      </c>
      <c r="C3508" s="6" t="s">
        <v>3845</v>
      </c>
      <c r="D3508" s="37"/>
    </row>
    <row r="3509" spans="1:4" ht="15" x14ac:dyDescent="0.25">
      <c r="A3509" s="6" t="s">
        <v>3829</v>
      </c>
      <c r="B3509" s="6" t="s">
        <v>12599</v>
      </c>
      <c r="C3509" s="6" t="s">
        <v>3846</v>
      </c>
      <c r="D3509" s="37"/>
    </row>
    <row r="3510" spans="1:4" ht="15" x14ac:dyDescent="0.25">
      <c r="A3510" s="6" t="s">
        <v>3831</v>
      </c>
      <c r="B3510" s="6" t="s">
        <v>12599</v>
      </c>
      <c r="C3510" s="6" t="s">
        <v>3847</v>
      </c>
      <c r="D3510" s="37"/>
    </row>
    <row r="3511" spans="1:4" ht="15" x14ac:dyDescent="0.25">
      <c r="A3511" s="6" t="s">
        <v>3833</v>
      </c>
      <c r="B3511" s="6" t="s">
        <v>12599</v>
      </c>
      <c r="C3511" s="6" t="s">
        <v>3848</v>
      </c>
      <c r="D3511" s="37"/>
    </row>
    <row r="3512" spans="1:4" ht="15" x14ac:dyDescent="0.25">
      <c r="A3512" s="6" t="s">
        <v>3835</v>
      </c>
      <c r="B3512" s="6" t="s">
        <v>12599</v>
      </c>
      <c r="C3512" s="6" t="s">
        <v>3849</v>
      </c>
      <c r="D3512" s="37"/>
    </row>
    <row r="3513" spans="1:4" ht="15" x14ac:dyDescent="0.25">
      <c r="A3513" s="6" t="s">
        <v>3837</v>
      </c>
      <c r="B3513" s="6" t="s">
        <v>12599</v>
      </c>
      <c r="C3513" s="6" t="s">
        <v>3850</v>
      </c>
      <c r="D3513" s="37"/>
    </row>
    <row r="3514" spans="1:4" ht="15" x14ac:dyDescent="0.25">
      <c r="A3514" s="6" t="s">
        <v>3505</v>
      </c>
      <c r="B3514" s="6" t="s">
        <v>12600</v>
      </c>
      <c r="C3514" s="6" t="s">
        <v>3851</v>
      </c>
      <c r="D3514" s="37"/>
    </row>
    <row r="3515" spans="1:4" ht="15" x14ac:dyDescent="0.25">
      <c r="A3515" s="6" t="s">
        <v>3506</v>
      </c>
      <c r="B3515" s="6" t="s">
        <v>12600</v>
      </c>
      <c r="C3515" s="6" t="s">
        <v>3852</v>
      </c>
      <c r="D3515" s="37"/>
    </row>
    <row r="3516" spans="1:4" ht="15" x14ac:dyDescent="0.25">
      <c r="A3516" s="6" t="s">
        <v>3507</v>
      </c>
      <c r="B3516" s="6" t="s">
        <v>12600</v>
      </c>
      <c r="C3516" s="6" t="s">
        <v>3853</v>
      </c>
      <c r="D3516" s="37"/>
    </row>
    <row r="3517" spans="1:4" ht="15" x14ac:dyDescent="0.25">
      <c r="A3517" s="6" t="s">
        <v>3508</v>
      </c>
      <c r="B3517" s="6" t="s">
        <v>12600</v>
      </c>
      <c r="C3517" s="6" t="s">
        <v>3854</v>
      </c>
      <c r="D3517" s="37"/>
    </row>
    <row r="3518" spans="1:4" ht="15" x14ac:dyDescent="0.25">
      <c r="A3518" s="6" t="s">
        <v>3843</v>
      </c>
      <c r="B3518" s="6" t="s">
        <v>12599</v>
      </c>
      <c r="C3518" s="6" t="s">
        <v>3855</v>
      </c>
      <c r="D3518" s="37"/>
    </row>
    <row r="3519" spans="1:4" ht="15" x14ac:dyDescent="0.25">
      <c r="A3519" s="6" t="s">
        <v>3509</v>
      </c>
      <c r="B3519" s="6" t="s">
        <v>12600</v>
      </c>
      <c r="C3519" s="6" t="s">
        <v>3856</v>
      </c>
      <c r="D3519" s="37"/>
    </row>
    <row r="3520" spans="1:4" ht="15" x14ac:dyDescent="0.25">
      <c r="A3520" s="6" t="s">
        <v>3510</v>
      </c>
      <c r="B3520" s="6" t="s">
        <v>12600</v>
      </c>
      <c r="C3520" s="6" t="s">
        <v>3857</v>
      </c>
      <c r="D3520" s="37"/>
    </row>
    <row r="3521" spans="1:4" ht="15" x14ac:dyDescent="0.25">
      <c r="A3521" s="6" t="s">
        <v>3511</v>
      </c>
      <c r="B3521" s="6" t="s">
        <v>12600</v>
      </c>
      <c r="C3521" s="6" t="s">
        <v>3858</v>
      </c>
      <c r="D3521" s="37"/>
    </row>
    <row r="3522" spans="1:4" ht="15" x14ac:dyDescent="0.25">
      <c r="A3522" s="6" t="s">
        <v>3512</v>
      </c>
      <c r="B3522" s="6" t="s">
        <v>12600</v>
      </c>
      <c r="C3522" s="6" t="s">
        <v>3859</v>
      </c>
      <c r="D3522" s="37"/>
    </row>
    <row r="3523" spans="1:4" ht="15" x14ac:dyDescent="0.25">
      <c r="A3523" s="6" t="s">
        <v>3513</v>
      </c>
      <c r="B3523" s="6" t="s">
        <v>12600</v>
      </c>
      <c r="C3523" s="6" t="s">
        <v>3860</v>
      </c>
      <c r="D3523" s="37"/>
    </row>
    <row r="3524" spans="1:4" ht="15" x14ac:dyDescent="0.25">
      <c r="A3524" s="6" t="s">
        <v>3514</v>
      </c>
      <c r="B3524" s="6" t="s">
        <v>12600</v>
      </c>
      <c r="C3524" s="6" t="s">
        <v>3861</v>
      </c>
      <c r="D3524" s="37"/>
    </row>
    <row r="3525" spans="1:4" ht="15" x14ac:dyDescent="0.25">
      <c r="A3525" s="6" t="s">
        <v>3515</v>
      </c>
      <c r="B3525" s="6" t="s">
        <v>12600</v>
      </c>
      <c r="C3525" s="6" t="s">
        <v>3862</v>
      </c>
      <c r="D3525" s="37"/>
    </row>
    <row r="3526" spans="1:4" ht="15" x14ac:dyDescent="0.25">
      <c r="A3526" s="6" t="s">
        <v>3516</v>
      </c>
      <c r="B3526" s="6" t="s">
        <v>12600</v>
      </c>
      <c r="C3526" s="6" t="s">
        <v>3863</v>
      </c>
      <c r="D3526" s="37"/>
    </row>
    <row r="3527" spans="1:4" ht="15" x14ac:dyDescent="0.25">
      <c r="A3527" s="6" t="s">
        <v>3517</v>
      </c>
      <c r="B3527" s="6" t="s">
        <v>12600</v>
      </c>
      <c r="C3527" s="6" t="s">
        <v>3864</v>
      </c>
      <c r="D3527" s="37"/>
    </row>
    <row r="3528" spans="1:4" ht="15" x14ac:dyDescent="0.25">
      <c r="A3528" s="6" t="s">
        <v>3518</v>
      </c>
      <c r="B3528" s="6" t="s">
        <v>12600</v>
      </c>
      <c r="C3528" s="6" t="s">
        <v>3865</v>
      </c>
      <c r="D3528" s="37"/>
    </row>
    <row r="3529" spans="1:4" ht="15" x14ac:dyDescent="0.25">
      <c r="A3529" s="6" t="s">
        <v>3519</v>
      </c>
      <c r="B3529" s="6" t="s">
        <v>12600</v>
      </c>
      <c r="C3529" s="6" t="s">
        <v>3866</v>
      </c>
      <c r="D3529" s="37"/>
    </row>
    <row r="3530" spans="1:4" ht="15" x14ac:dyDescent="0.25">
      <c r="A3530" s="6" t="s">
        <v>3520</v>
      </c>
      <c r="B3530" s="6" t="s">
        <v>12600</v>
      </c>
      <c r="C3530" s="6" t="s">
        <v>3867</v>
      </c>
      <c r="D3530" s="37"/>
    </row>
    <row r="3531" spans="1:4" ht="15" x14ac:dyDescent="0.25">
      <c r="A3531" s="6" t="s">
        <v>3521</v>
      </c>
      <c r="B3531" s="6" t="s">
        <v>12600</v>
      </c>
      <c r="C3531" s="6" t="s">
        <v>3868</v>
      </c>
      <c r="D3531" s="37"/>
    </row>
    <row r="3532" spans="1:4" ht="15" x14ac:dyDescent="0.25">
      <c r="A3532" s="6" t="s">
        <v>3522</v>
      </c>
      <c r="B3532" s="6" t="s">
        <v>12600</v>
      </c>
      <c r="C3532" s="6" t="s">
        <v>3869</v>
      </c>
      <c r="D3532" s="37"/>
    </row>
    <row r="3533" spans="1:4" ht="15" x14ac:dyDescent="0.25">
      <c r="A3533" s="6" t="s">
        <v>3523</v>
      </c>
      <c r="B3533" s="6" t="s">
        <v>12600</v>
      </c>
      <c r="C3533" s="6" t="s">
        <v>3870</v>
      </c>
      <c r="D3533" s="37"/>
    </row>
    <row r="3534" spans="1:4" ht="15" x14ac:dyDescent="0.25">
      <c r="A3534" s="6" t="s">
        <v>3524</v>
      </c>
      <c r="B3534" s="6" t="s">
        <v>12600</v>
      </c>
      <c r="C3534" s="6" t="s">
        <v>3871</v>
      </c>
      <c r="D3534" s="37"/>
    </row>
    <row r="3535" spans="1:4" ht="15" x14ac:dyDescent="0.25">
      <c r="A3535" s="6" t="s">
        <v>3525</v>
      </c>
      <c r="B3535" s="6" t="s">
        <v>12600</v>
      </c>
      <c r="C3535" s="6" t="s">
        <v>3872</v>
      </c>
      <c r="D3535" s="37"/>
    </row>
    <row r="3536" spans="1:4" ht="15" x14ac:dyDescent="0.25">
      <c r="A3536" s="6" t="s">
        <v>3526</v>
      </c>
      <c r="B3536" s="6" t="s">
        <v>12600</v>
      </c>
      <c r="C3536" s="6" t="s">
        <v>3873</v>
      </c>
      <c r="D3536" s="37"/>
    </row>
    <row r="3537" spans="1:4" ht="15" x14ac:dyDescent="0.25">
      <c r="A3537" s="6" t="s">
        <v>3527</v>
      </c>
      <c r="B3537" s="6" t="s">
        <v>12600</v>
      </c>
      <c r="C3537" s="6" t="s">
        <v>3874</v>
      </c>
      <c r="D3537" s="37"/>
    </row>
    <row r="3538" spans="1:4" ht="15" x14ac:dyDescent="0.25">
      <c r="A3538" s="6" t="s">
        <v>3528</v>
      </c>
      <c r="B3538" s="6" t="s">
        <v>12600</v>
      </c>
      <c r="C3538" s="6" t="s">
        <v>3875</v>
      </c>
      <c r="D3538" s="37"/>
    </row>
    <row r="3539" spans="1:4" ht="15" x14ac:dyDescent="0.25">
      <c r="A3539" s="6" t="s">
        <v>3529</v>
      </c>
      <c r="B3539" s="6" t="s">
        <v>12600</v>
      </c>
      <c r="C3539" s="6" t="s">
        <v>3876</v>
      </c>
      <c r="D3539" s="37"/>
    </row>
    <row r="3540" spans="1:4" ht="15" x14ac:dyDescent="0.25">
      <c r="A3540" s="6" t="s">
        <v>3530</v>
      </c>
      <c r="B3540" s="6" t="s">
        <v>12600</v>
      </c>
      <c r="C3540" s="6" t="s">
        <v>3877</v>
      </c>
      <c r="D3540" s="37"/>
    </row>
    <row r="3541" spans="1:4" ht="15" x14ac:dyDescent="0.25">
      <c r="A3541" s="6" t="s">
        <v>3531</v>
      </c>
      <c r="B3541" s="6" t="s">
        <v>12600</v>
      </c>
      <c r="C3541" s="6" t="s">
        <v>3878</v>
      </c>
      <c r="D3541" s="37"/>
    </row>
    <row r="3542" spans="1:4" ht="15" x14ac:dyDescent="0.25">
      <c r="A3542" s="6" t="s">
        <v>3532</v>
      </c>
      <c r="B3542" s="6" t="s">
        <v>12600</v>
      </c>
      <c r="C3542" s="6" t="s">
        <v>3879</v>
      </c>
      <c r="D3542" s="37"/>
    </row>
    <row r="3543" spans="1:4" ht="15" x14ac:dyDescent="0.25">
      <c r="A3543" s="6" t="s">
        <v>3533</v>
      </c>
      <c r="B3543" s="6" t="s">
        <v>12600</v>
      </c>
      <c r="C3543" s="6" t="s">
        <v>3880</v>
      </c>
      <c r="D3543" s="37"/>
    </row>
    <row r="3544" spans="1:4" ht="15" x14ac:dyDescent="0.25">
      <c r="A3544" s="6" t="s">
        <v>3534</v>
      </c>
      <c r="B3544" s="6" t="s">
        <v>12600</v>
      </c>
      <c r="C3544" s="6" t="s">
        <v>3881</v>
      </c>
      <c r="D3544" s="37"/>
    </row>
    <row r="3545" spans="1:4" ht="15" x14ac:dyDescent="0.25">
      <c r="A3545" s="6" t="s">
        <v>3535</v>
      </c>
      <c r="B3545" s="6" t="s">
        <v>12600</v>
      </c>
      <c r="C3545" s="6" t="s">
        <v>3882</v>
      </c>
      <c r="D3545" s="37"/>
    </row>
    <row r="3546" spans="1:4" ht="15" x14ac:dyDescent="0.25">
      <c r="A3546" s="6" t="s">
        <v>3536</v>
      </c>
      <c r="B3546" s="6" t="s">
        <v>12600</v>
      </c>
      <c r="C3546" s="6" t="s">
        <v>3883</v>
      </c>
      <c r="D3546" s="37"/>
    </row>
    <row r="3547" spans="1:4" ht="15" x14ac:dyDescent="0.25">
      <c r="A3547" s="6" t="s">
        <v>3537</v>
      </c>
      <c r="B3547" s="6" t="s">
        <v>12600</v>
      </c>
      <c r="C3547" s="6" t="s">
        <v>3885</v>
      </c>
      <c r="D3547" s="37"/>
    </row>
    <row r="3548" spans="1:4" ht="15" x14ac:dyDescent="0.25">
      <c r="A3548" s="6" t="s">
        <v>3538</v>
      </c>
      <c r="B3548" s="6" t="s">
        <v>12600</v>
      </c>
      <c r="C3548" s="6" t="s">
        <v>3886</v>
      </c>
      <c r="D3548" s="37"/>
    </row>
    <row r="3549" spans="1:4" ht="15" x14ac:dyDescent="0.25">
      <c r="A3549" s="6" t="s">
        <v>3539</v>
      </c>
      <c r="B3549" s="6" t="s">
        <v>12600</v>
      </c>
      <c r="C3549" s="6" t="s">
        <v>3887</v>
      </c>
      <c r="D3549" s="37"/>
    </row>
    <row r="3550" spans="1:4" ht="15" x14ac:dyDescent="0.25">
      <c r="A3550" s="6" t="s">
        <v>3540</v>
      </c>
      <c r="B3550" s="6" t="s">
        <v>12600</v>
      </c>
      <c r="C3550" s="6" t="s">
        <v>3888</v>
      </c>
      <c r="D3550" s="37"/>
    </row>
    <row r="3551" spans="1:4" ht="15" x14ac:dyDescent="0.25">
      <c r="A3551" s="6" t="s">
        <v>3541</v>
      </c>
      <c r="B3551" s="6" t="s">
        <v>12600</v>
      </c>
      <c r="C3551" s="6" t="s">
        <v>3889</v>
      </c>
      <c r="D3551" s="37"/>
    </row>
    <row r="3552" spans="1:4" ht="15" x14ac:dyDescent="0.25">
      <c r="A3552" s="6" t="s">
        <v>3542</v>
      </c>
      <c r="B3552" s="6" t="s">
        <v>12600</v>
      </c>
      <c r="C3552" s="6" t="s">
        <v>3890</v>
      </c>
      <c r="D3552" s="37"/>
    </row>
    <row r="3553" spans="1:4" ht="15" x14ac:dyDescent="0.25">
      <c r="A3553" s="6" t="s">
        <v>3543</v>
      </c>
      <c r="B3553" s="6" t="s">
        <v>12600</v>
      </c>
      <c r="C3553" s="6" t="s">
        <v>3891</v>
      </c>
      <c r="D3553" s="37"/>
    </row>
    <row r="3554" spans="1:4" ht="15" x14ac:dyDescent="0.25">
      <c r="A3554" s="6" t="s">
        <v>3544</v>
      </c>
      <c r="B3554" s="6" t="s">
        <v>12600</v>
      </c>
      <c r="C3554" s="6" t="s">
        <v>3892</v>
      </c>
      <c r="D3554" s="37"/>
    </row>
    <row r="3555" spans="1:4" ht="15" x14ac:dyDescent="0.25">
      <c r="A3555" s="6" t="s">
        <v>3545</v>
      </c>
      <c r="B3555" s="6" t="s">
        <v>12600</v>
      </c>
      <c r="C3555" s="6" t="s">
        <v>3893</v>
      </c>
      <c r="D3555" s="37"/>
    </row>
    <row r="3556" spans="1:4" ht="15" x14ac:dyDescent="0.25">
      <c r="A3556" s="6" t="s">
        <v>3546</v>
      </c>
      <c r="B3556" s="6" t="s">
        <v>12600</v>
      </c>
      <c r="C3556" s="6" t="s">
        <v>3894</v>
      </c>
      <c r="D3556" s="37"/>
    </row>
    <row r="3557" spans="1:4" ht="15" x14ac:dyDescent="0.25">
      <c r="A3557" s="6" t="s">
        <v>3547</v>
      </c>
      <c r="B3557" s="6" t="s">
        <v>12600</v>
      </c>
      <c r="C3557" s="6" t="s">
        <v>3895</v>
      </c>
      <c r="D3557" s="37"/>
    </row>
    <row r="3558" spans="1:4" ht="15" x14ac:dyDescent="0.25">
      <c r="A3558" s="6" t="s">
        <v>3884</v>
      </c>
      <c r="B3558" s="6" t="s">
        <v>12599</v>
      </c>
      <c r="C3558" s="6" t="s">
        <v>3896</v>
      </c>
      <c r="D3558" s="37"/>
    </row>
    <row r="3559" spans="1:4" ht="15" x14ac:dyDescent="0.25">
      <c r="A3559" s="6" t="s">
        <v>3548</v>
      </c>
      <c r="B3559" s="6" t="s">
        <v>12600</v>
      </c>
      <c r="C3559" s="6" t="s">
        <v>3897</v>
      </c>
      <c r="D3559" s="37"/>
    </row>
    <row r="3560" spans="1:4" ht="15" x14ac:dyDescent="0.25">
      <c r="A3560" s="6" t="s">
        <v>3549</v>
      </c>
      <c r="B3560" s="6" t="s">
        <v>12600</v>
      </c>
      <c r="C3560" s="6" t="s">
        <v>3898</v>
      </c>
      <c r="D3560" s="37"/>
    </row>
    <row r="3561" spans="1:4" ht="15" x14ac:dyDescent="0.25">
      <c r="A3561" s="6" t="s">
        <v>3550</v>
      </c>
      <c r="B3561" s="6" t="s">
        <v>12600</v>
      </c>
      <c r="C3561" s="6" t="s">
        <v>3899</v>
      </c>
      <c r="D3561" s="37"/>
    </row>
    <row r="3562" spans="1:4" ht="15" x14ac:dyDescent="0.25">
      <c r="A3562" s="6" t="s">
        <v>3551</v>
      </c>
      <c r="B3562" s="6" t="s">
        <v>12600</v>
      </c>
      <c r="C3562" s="6" t="s">
        <v>3900</v>
      </c>
      <c r="D3562" s="37"/>
    </row>
    <row r="3563" spans="1:4" ht="15" x14ac:dyDescent="0.25">
      <c r="A3563" s="6" t="s">
        <v>3552</v>
      </c>
      <c r="B3563" s="6" t="s">
        <v>12600</v>
      </c>
      <c r="C3563" s="6" t="s">
        <v>3901</v>
      </c>
      <c r="D3563" s="37"/>
    </row>
    <row r="3564" spans="1:4" ht="15" x14ac:dyDescent="0.25">
      <c r="A3564" s="6" t="s">
        <v>3553</v>
      </c>
      <c r="B3564" s="6" t="s">
        <v>12599</v>
      </c>
      <c r="C3564" s="6" t="s">
        <v>3902</v>
      </c>
      <c r="D3564" s="37"/>
    </row>
    <row r="3565" spans="1:4" ht="15" x14ac:dyDescent="0.25">
      <c r="A3565" s="6" t="s">
        <v>3554</v>
      </c>
      <c r="B3565" s="6" t="s">
        <v>12600</v>
      </c>
      <c r="C3565" s="6" t="s">
        <v>3903</v>
      </c>
      <c r="D3565" s="37"/>
    </row>
    <row r="3566" spans="1:4" ht="15" x14ac:dyDescent="0.25">
      <c r="A3566" s="6" t="s">
        <v>3555</v>
      </c>
      <c r="B3566" s="6" t="s">
        <v>12600</v>
      </c>
      <c r="C3566" s="6" t="s">
        <v>3904</v>
      </c>
      <c r="D3566" s="37"/>
    </row>
    <row r="3567" spans="1:4" ht="15" x14ac:dyDescent="0.25">
      <c r="A3567" s="6" t="s">
        <v>3556</v>
      </c>
      <c r="B3567" s="6" t="s">
        <v>12600</v>
      </c>
      <c r="C3567" s="6" t="s">
        <v>3906</v>
      </c>
      <c r="D3567" s="37"/>
    </row>
    <row r="3568" spans="1:4" ht="15" x14ac:dyDescent="0.25">
      <c r="A3568" s="6" t="s">
        <v>3557</v>
      </c>
      <c r="B3568" s="6" t="s">
        <v>12600</v>
      </c>
      <c r="C3568" s="6" t="s">
        <v>3908</v>
      </c>
      <c r="D3568" s="37"/>
    </row>
    <row r="3569" spans="1:4" ht="15" x14ac:dyDescent="0.25">
      <c r="A3569" s="6" t="s">
        <v>3558</v>
      </c>
      <c r="B3569" s="6" t="s">
        <v>12600</v>
      </c>
      <c r="C3569" s="6" t="s">
        <v>3909</v>
      </c>
      <c r="D3569" s="37"/>
    </row>
    <row r="3570" spans="1:4" ht="15" x14ac:dyDescent="0.25">
      <c r="A3570" s="6" t="s">
        <v>3559</v>
      </c>
      <c r="B3570" s="6" t="s">
        <v>12600</v>
      </c>
      <c r="C3570" s="6" t="s">
        <v>3910</v>
      </c>
      <c r="D3570" s="37"/>
    </row>
    <row r="3571" spans="1:4" ht="15" x14ac:dyDescent="0.25">
      <c r="A3571" s="6" t="s">
        <v>3560</v>
      </c>
      <c r="B3571" s="6" t="s">
        <v>12600</v>
      </c>
      <c r="C3571" s="6" t="s">
        <v>3911</v>
      </c>
      <c r="D3571" s="37"/>
    </row>
    <row r="3572" spans="1:4" ht="15" x14ac:dyDescent="0.25">
      <c r="A3572" s="6" t="s">
        <v>3561</v>
      </c>
      <c r="B3572" s="6" t="s">
        <v>12600</v>
      </c>
      <c r="C3572" s="6" t="s">
        <v>3912</v>
      </c>
      <c r="D3572" s="37"/>
    </row>
    <row r="3573" spans="1:4" ht="15" x14ac:dyDescent="0.25">
      <c r="A3573" s="6" t="s">
        <v>3562</v>
      </c>
      <c r="B3573" s="6" t="s">
        <v>12600</v>
      </c>
      <c r="C3573" s="6" t="s">
        <v>3913</v>
      </c>
      <c r="D3573" s="37"/>
    </row>
    <row r="3574" spans="1:4" ht="15" x14ac:dyDescent="0.25">
      <c r="A3574" s="6" t="s">
        <v>3563</v>
      </c>
      <c r="B3574" s="6" t="s">
        <v>12600</v>
      </c>
      <c r="C3574" s="6" t="s">
        <v>3915</v>
      </c>
      <c r="D3574" s="37"/>
    </row>
    <row r="3575" spans="1:4" ht="15" x14ac:dyDescent="0.25">
      <c r="A3575" s="6" t="s">
        <v>3564</v>
      </c>
      <c r="B3575" s="6" t="s">
        <v>12600</v>
      </c>
      <c r="C3575" s="6" t="s">
        <v>3916</v>
      </c>
      <c r="D3575" s="37"/>
    </row>
    <row r="3576" spans="1:4" ht="15" x14ac:dyDescent="0.25">
      <c r="A3576" s="6" t="s">
        <v>3565</v>
      </c>
      <c r="B3576" s="6" t="s">
        <v>12600</v>
      </c>
      <c r="C3576" s="6" t="s">
        <v>3918</v>
      </c>
      <c r="D3576" s="37"/>
    </row>
    <row r="3577" spans="1:4" ht="15" x14ac:dyDescent="0.25">
      <c r="A3577" s="6" t="s">
        <v>3566</v>
      </c>
      <c r="B3577" s="6" t="s">
        <v>12600</v>
      </c>
      <c r="C3577" s="6" t="s">
        <v>3919</v>
      </c>
      <c r="D3577" s="37"/>
    </row>
    <row r="3578" spans="1:4" ht="15" x14ac:dyDescent="0.25">
      <c r="A3578" s="6" t="s">
        <v>3905</v>
      </c>
      <c r="B3578" s="6" t="s">
        <v>12599</v>
      </c>
      <c r="C3578" s="6" t="s">
        <v>3920</v>
      </c>
      <c r="D3578" s="37"/>
    </row>
    <row r="3579" spans="1:4" ht="15" x14ac:dyDescent="0.25">
      <c r="A3579" s="6" t="s">
        <v>3567</v>
      </c>
      <c r="B3579" s="6" t="s">
        <v>12600</v>
      </c>
      <c r="C3579" s="6" t="s">
        <v>3921</v>
      </c>
      <c r="D3579" s="37"/>
    </row>
    <row r="3580" spans="1:4" ht="15" x14ac:dyDescent="0.25">
      <c r="A3580" s="6" t="s">
        <v>3568</v>
      </c>
      <c r="B3580" s="6" t="s">
        <v>12600</v>
      </c>
      <c r="C3580" s="6" t="s">
        <v>3922</v>
      </c>
      <c r="D3580" s="37"/>
    </row>
    <row r="3581" spans="1:4" ht="15" x14ac:dyDescent="0.25">
      <c r="A3581" s="6" t="s">
        <v>3569</v>
      </c>
      <c r="B3581" s="6" t="s">
        <v>12600</v>
      </c>
      <c r="C3581" s="6" t="s">
        <v>3923</v>
      </c>
      <c r="D3581" s="37"/>
    </row>
    <row r="3582" spans="1:4" ht="15" x14ac:dyDescent="0.25">
      <c r="A3582" s="6" t="s">
        <v>3570</v>
      </c>
      <c r="B3582" s="6" t="s">
        <v>12600</v>
      </c>
      <c r="C3582" s="6" t="s">
        <v>3924</v>
      </c>
      <c r="D3582" s="37"/>
    </row>
    <row r="3583" spans="1:4" ht="15" x14ac:dyDescent="0.25">
      <c r="A3583" s="6" t="s">
        <v>3571</v>
      </c>
      <c r="B3583" s="6" t="s">
        <v>12600</v>
      </c>
      <c r="C3583" s="6" t="s">
        <v>3925</v>
      </c>
      <c r="D3583" s="37"/>
    </row>
    <row r="3584" spans="1:4" ht="15" x14ac:dyDescent="0.25">
      <c r="A3584" s="6" t="s">
        <v>3572</v>
      </c>
      <c r="B3584" s="6" t="s">
        <v>12600</v>
      </c>
      <c r="C3584" s="6" t="s">
        <v>3926</v>
      </c>
      <c r="D3584" s="37"/>
    </row>
    <row r="3585" spans="1:4" ht="15" x14ac:dyDescent="0.25">
      <c r="A3585" s="6" t="s">
        <v>3573</v>
      </c>
      <c r="B3585" s="6" t="s">
        <v>12600</v>
      </c>
      <c r="C3585" s="6" t="s">
        <v>3927</v>
      </c>
      <c r="D3585" s="37"/>
    </row>
    <row r="3586" spans="1:4" ht="15" x14ac:dyDescent="0.25">
      <c r="A3586" s="6" t="s">
        <v>3914</v>
      </c>
      <c r="B3586" s="6" t="s">
        <v>12600</v>
      </c>
      <c r="C3586" s="6" t="s">
        <v>3929</v>
      </c>
      <c r="D3586" s="37"/>
    </row>
    <row r="3587" spans="1:4" ht="15" x14ac:dyDescent="0.25">
      <c r="A3587" s="6" t="s">
        <v>3574</v>
      </c>
      <c r="B3587" s="6" t="s">
        <v>12600</v>
      </c>
      <c r="C3587" s="6" t="s">
        <v>3930</v>
      </c>
      <c r="D3587" s="37"/>
    </row>
    <row r="3588" spans="1:4" ht="15" x14ac:dyDescent="0.25">
      <c r="A3588" s="6" t="s">
        <v>3917</v>
      </c>
      <c r="B3588" s="6" t="s">
        <v>12599</v>
      </c>
      <c r="C3588" s="6" t="s">
        <v>3931</v>
      </c>
      <c r="D3588" s="37"/>
    </row>
    <row r="3589" spans="1:4" ht="15" x14ac:dyDescent="0.25">
      <c r="A3589" s="6" t="s">
        <v>3575</v>
      </c>
      <c r="B3589" s="6" t="s">
        <v>12600</v>
      </c>
      <c r="C3589" s="6" t="s">
        <v>3932</v>
      </c>
      <c r="D3589" s="37"/>
    </row>
    <row r="3590" spans="1:4" ht="15" x14ac:dyDescent="0.25">
      <c r="A3590" s="6" t="s">
        <v>3576</v>
      </c>
      <c r="B3590" s="6" t="s">
        <v>12600</v>
      </c>
      <c r="C3590" s="6" t="s">
        <v>3933</v>
      </c>
      <c r="D3590" s="37"/>
    </row>
    <row r="3591" spans="1:4" ht="15" x14ac:dyDescent="0.25">
      <c r="A3591" s="6" t="s">
        <v>3577</v>
      </c>
      <c r="B3591" s="6" t="s">
        <v>12600</v>
      </c>
      <c r="C3591" s="6" t="s">
        <v>3934</v>
      </c>
      <c r="D3591" s="37"/>
    </row>
    <row r="3592" spans="1:4" ht="15" x14ac:dyDescent="0.25">
      <c r="A3592" s="6" t="s">
        <v>3578</v>
      </c>
      <c r="B3592" s="6" t="s">
        <v>12600</v>
      </c>
      <c r="C3592" s="6" t="s">
        <v>3935</v>
      </c>
      <c r="D3592" s="37"/>
    </row>
    <row r="3593" spans="1:4" ht="15" x14ac:dyDescent="0.25">
      <c r="A3593" s="6" t="s">
        <v>3579</v>
      </c>
      <c r="B3593" s="6" t="s">
        <v>12600</v>
      </c>
      <c r="C3593" s="6" t="s">
        <v>3936</v>
      </c>
      <c r="D3593" s="37"/>
    </row>
    <row r="3594" spans="1:4" ht="15" x14ac:dyDescent="0.25">
      <c r="A3594" s="6" t="s">
        <v>3580</v>
      </c>
      <c r="B3594" s="6" t="s">
        <v>12600</v>
      </c>
      <c r="C3594" s="6" t="s">
        <v>3937</v>
      </c>
      <c r="D3594" s="37"/>
    </row>
    <row r="3595" spans="1:4" ht="15" x14ac:dyDescent="0.25">
      <c r="A3595" s="6" t="s">
        <v>3581</v>
      </c>
      <c r="B3595" s="6" t="s">
        <v>12600</v>
      </c>
      <c r="C3595" s="6" t="s">
        <v>3938</v>
      </c>
      <c r="D3595" s="37"/>
    </row>
    <row r="3596" spans="1:4" ht="15" x14ac:dyDescent="0.25">
      <c r="A3596" s="6" t="s">
        <v>3583</v>
      </c>
      <c r="B3596" s="6" t="s">
        <v>12600</v>
      </c>
      <c r="C3596" s="6" t="s">
        <v>3939</v>
      </c>
      <c r="D3596" s="37"/>
    </row>
    <row r="3597" spans="1:4" ht="15" x14ac:dyDescent="0.25">
      <c r="A3597" s="6" t="s">
        <v>3584</v>
      </c>
      <c r="B3597" s="6" t="s">
        <v>12600</v>
      </c>
      <c r="C3597" s="6" t="s">
        <v>3940</v>
      </c>
      <c r="D3597" s="37"/>
    </row>
    <row r="3598" spans="1:4" ht="15" x14ac:dyDescent="0.25">
      <c r="A3598" s="6" t="s">
        <v>3928</v>
      </c>
      <c r="B3598" s="6" t="s">
        <v>12600</v>
      </c>
      <c r="C3598" s="6" t="s">
        <v>3941</v>
      </c>
      <c r="D3598" s="37"/>
    </row>
    <row r="3599" spans="1:4" ht="15" x14ac:dyDescent="0.25">
      <c r="A3599" s="6" t="s">
        <v>3585</v>
      </c>
      <c r="B3599" s="6" t="s">
        <v>12600</v>
      </c>
      <c r="C3599" s="6" t="s">
        <v>3942</v>
      </c>
      <c r="D3599" s="37"/>
    </row>
    <row r="3600" spans="1:4" ht="15" x14ac:dyDescent="0.25">
      <c r="A3600" s="6" t="s">
        <v>3586</v>
      </c>
      <c r="B3600" s="6" t="s">
        <v>12600</v>
      </c>
      <c r="C3600" s="6" t="s">
        <v>3943</v>
      </c>
      <c r="D3600" s="37"/>
    </row>
    <row r="3601" spans="1:4" ht="15" x14ac:dyDescent="0.25">
      <c r="A3601" s="6" t="s">
        <v>3587</v>
      </c>
      <c r="B3601" s="6" t="s">
        <v>12600</v>
      </c>
      <c r="C3601" s="6" t="s">
        <v>3944</v>
      </c>
      <c r="D3601" s="37"/>
    </row>
    <row r="3602" spans="1:4" ht="15" x14ac:dyDescent="0.25">
      <c r="A3602" s="6" t="s">
        <v>3588</v>
      </c>
      <c r="B3602" s="6" t="s">
        <v>12600</v>
      </c>
      <c r="C3602" s="6" t="s">
        <v>3945</v>
      </c>
      <c r="D3602" s="37"/>
    </row>
    <row r="3603" spans="1:4" ht="15" x14ac:dyDescent="0.25">
      <c r="A3603" s="6" t="s">
        <v>3589</v>
      </c>
      <c r="B3603" s="6" t="s">
        <v>12600</v>
      </c>
      <c r="C3603" s="6" t="s">
        <v>3946</v>
      </c>
      <c r="D3603" s="37"/>
    </row>
    <row r="3604" spans="1:4" ht="15" x14ac:dyDescent="0.25">
      <c r="A3604" s="6" t="s">
        <v>3590</v>
      </c>
      <c r="B3604" s="6" t="s">
        <v>12600</v>
      </c>
      <c r="C3604" s="6" t="s">
        <v>3947</v>
      </c>
      <c r="D3604" s="37"/>
    </row>
    <row r="3605" spans="1:4" ht="15" x14ac:dyDescent="0.25">
      <c r="A3605" s="6" t="s">
        <v>3591</v>
      </c>
      <c r="B3605" s="6" t="s">
        <v>12600</v>
      </c>
      <c r="C3605" s="6" t="s">
        <v>3948</v>
      </c>
      <c r="D3605" s="37"/>
    </row>
    <row r="3606" spans="1:4" ht="15" x14ac:dyDescent="0.25">
      <c r="A3606" s="6" t="s">
        <v>3592</v>
      </c>
      <c r="B3606" s="6" t="s">
        <v>12600</v>
      </c>
      <c r="C3606" s="6" t="s">
        <v>3949</v>
      </c>
      <c r="D3606" s="37"/>
    </row>
    <row r="3607" spans="1:4" ht="15" x14ac:dyDescent="0.25">
      <c r="A3607" s="6" t="s">
        <v>3593</v>
      </c>
      <c r="B3607" s="6" t="s">
        <v>12600</v>
      </c>
      <c r="C3607" s="6" t="s">
        <v>3950</v>
      </c>
      <c r="D3607" s="37"/>
    </row>
    <row r="3608" spans="1:4" ht="15" x14ac:dyDescent="0.25">
      <c r="A3608" s="6" t="s">
        <v>3594</v>
      </c>
      <c r="B3608" s="6" t="s">
        <v>12600</v>
      </c>
      <c r="C3608" s="6" t="s">
        <v>3951</v>
      </c>
      <c r="D3608" s="37"/>
    </row>
    <row r="3609" spans="1:4" ht="15" x14ac:dyDescent="0.25">
      <c r="A3609" s="6" t="s">
        <v>3595</v>
      </c>
      <c r="B3609" s="6" t="s">
        <v>12600</v>
      </c>
      <c r="C3609" s="6" t="s">
        <v>3952</v>
      </c>
      <c r="D3609" s="37"/>
    </row>
    <row r="3610" spans="1:4" ht="15" x14ac:dyDescent="0.25">
      <c r="A3610" s="6" t="s">
        <v>3596</v>
      </c>
      <c r="B3610" s="6" t="s">
        <v>12600</v>
      </c>
      <c r="C3610" s="6" t="s">
        <v>3953</v>
      </c>
      <c r="D3610" s="37"/>
    </row>
    <row r="3611" spans="1:4" ht="15" x14ac:dyDescent="0.25">
      <c r="A3611" s="6" t="s">
        <v>3597</v>
      </c>
      <c r="B3611" s="6" t="s">
        <v>12600</v>
      </c>
      <c r="C3611" s="6" t="s">
        <v>3954</v>
      </c>
      <c r="D3611" s="37"/>
    </row>
    <row r="3612" spans="1:4" ht="15" x14ac:dyDescent="0.25">
      <c r="A3612" s="6" t="s">
        <v>3598</v>
      </c>
      <c r="B3612" s="6" t="s">
        <v>12600</v>
      </c>
      <c r="C3612" s="6" t="s">
        <v>3955</v>
      </c>
      <c r="D3612" s="37"/>
    </row>
    <row r="3613" spans="1:4" ht="15" x14ac:dyDescent="0.25">
      <c r="A3613" s="6" t="s">
        <v>3599</v>
      </c>
      <c r="B3613" s="6" t="s">
        <v>12600</v>
      </c>
      <c r="C3613" s="6" t="s">
        <v>3957</v>
      </c>
      <c r="D3613" s="37"/>
    </row>
    <row r="3614" spans="1:4" ht="15" x14ac:dyDescent="0.25">
      <c r="A3614" s="6" t="s">
        <v>3600</v>
      </c>
      <c r="B3614" s="6" t="s">
        <v>12600</v>
      </c>
      <c r="C3614" s="6" t="s">
        <v>3958</v>
      </c>
      <c r="D3614" s="37"/>
    </row>
    <row r="3615" spans="1:4" ht="15" x14ac:dyDescent="0.25">
      <c r="A3615" s="6" t="s">
        <v>3601</v>
      </c>
      <c r="B3615" s="6" t="s">
        <v>12600</v>
      </c>
      <c r="C3615" s="6" t="s">
        <v>3959</v>
      </c>
      <c r="D3615" s="37"/>
    </row>
    <row r="3616" spans="1:4" ht="15" x14ac:dyDescent="0.25">
      <c r="A3616" s="6" t="s">
        <v>3602</v>
      </c>
      <c r="B3616" s="6" t="s">
        <v>12600</v>
      </c>
      <c r="C3616" s="6" t="s">
        <v>3960</v>
      </c>
      <c r="D3616" s="37"/>
    </row>
    <row r="3617" spans="1:4" ht="15" x14ac:dyDescent="0.25">
      <c r="A3617" s="6" t="s">
        <v>3603</v>
      </c>
      <c r="B3617" s="6" t="s">
        <v>12600</v>
      </c>
      <c r="C3617" s="6" t="s">
        <v>3961</v>
      </c>
      <c r="D3617" s="37"/>
    </row>
    <row r="3618" spans="1:4" ht="15" x14ac:dyDescent="0.25">
      <c r="A3618" s="6" t="s">
        <v>3604</v>
      </c>
      <c r="B3618" s="6" t="s">
        <v>12600</v>
      </c>
      <c r="C3618" s="6" t="s">
        <v>3962</v>
      </c>
      <c r="D3618" s="37"/>
    </row>
    <row r="3619" spans="1:4" ht="15" x14ac:dyDescent="0.25">
      <c r="A3619" s="6" t="s">
        <v>3605</v>
      </c>
      <c r="B3619" s="6" t="s">
        <v>12600</v>
      </c>
      <c r="C3619" s="6" t="s">
        <v>3963</v>
      </c>
      <c r="D3619" s="37"/>
    </row>
    <row r="3620" spans="1:4" ht="15" x14ac:dyDescent="0.25">
      <c r="A3620" s="6" t="s">
        <v>3606</v>
      </c>
      <c r="B3620" s="6" t="s">
        <v>12600</v>
      </c>
      <c r="C3620" s="6" t="s">
        <v>3964</v>
      </c>
      <c r="D3620" s="37"/>
    </row>
    <row r="3621" spans="1:4" ht="15" x14ac:dyDescent="0.25">
      <c r="A3621" s="6" t="s">
        <v>3607</v>
      </c>
      <c r="B3621" s="6" t="s">
        <v>12600</v>
      </c>
      <c r="C3621" s="6" t="s">
        <v>3965</v>
      </c>
      <c r="D3621" s="37"/>
    </row>
    <row r="3622" spans="1:4" ht="15" x14ac:dyDescent="0.25">
      <c r="A3622" s="6" t="s">
        <v>3608</v>
      </c>
      <c r="B3622" s="6" t="s">
        <v>12600</v>
      </c>
      <c r="C3622" s="6" t="s">
        <v>3966</v>
      </c>
      <c r="D3622" s="37"/>
    </row>
    <row r="3623" spans="1:4" ht="15" x14ac:dyDescent="0.25">
      <c r="A3623" s="6" t="s">
        <v>3609</v>
      </c>
      <c r="B3623" s="6" t="s">
        <v>12600</v>
      </c>
      <c r="C3623" s="6" t="s">
        <v>3967</v>
      </c>
      <c r="D3623" s="37"/>
    </row>
    <row r="3624" spans="1:4" ht="15" x14ac:dyDescent="0.25">
      <c r="A3624" s="6" t="s">
        <v>3610</v>
      </c>
      <c r="B3624" s="6" t="s">
        <v>12600</v>
      </c>
      <c r="C3624" s="6" t="s">
        <v>3968</v>
      </c>
      <c r="D3624" s="37"/>
    </row>
    <row r="3625" spans="1:4" ht="15" x14ac:dyDescent="0.25">
      <c r="A3625" s="6" t="s">
        <v>3956</v>
      </c>
      <c r="B3625" s="6" t="s">
        <v>12599</v>
      </c>
      <c r="C3625" s="6" t="s">
        <v>3969</v>
      </c>
      <c r="D3625" s="37"/>
    </row>
    <row r="3626" spans="1:4" ht="15" x14ac:dyDescent="0.25">
      <c r="A3626" s="6" t="s">
        <v>3611</v>
      </c>
      <c r="B3626" s="6" t="s">
        <v>12600</v>
      </c>
      <c r="C3626" s="6" t="s">
        <v>3970</v>
      </c>
      <c r="D3626" s="37"/>
    </row>
    <row r="3627" spans="1:4" ht="15" x14ac:dyDescent="0.25">
      <c r="A3627" s="6" t="s">
        <v>3612</v>
      </c>
      <c r="B3627" s="6" t="s">
        <v>12600</v>
      </c>
      <c r="C3627" s="6" t="s">
        <v>3971</v>
      </c>
      <c r="D3627" s="37"/>
    </row>
    <row r="3628" spans="1:4" ht="15" x14ac:dyDescent="0.25">
      <c r="A3628" s="6" t="s">
        <v>3613</v>
      </c>
      <c r="B3628" s="6" t="s">
        <v>12600</v>
      </c>
      <c r="C3628" s="6" t="s">
        <v>3972</v>
      </c>
      <c r="D3628" s="37"/>
    </row>
    <row r="3629" spans="1:4" ht="15" x14ac:dyDescent="0.25">
      <c r="A3629" s="6" t="s">
        <v>3614</v>
      </c>
      <c r="B3629" s="6" t="s">
        <v>12600</v>
      </c>
      <c r="C3629" s="6" t="s">
        <v>3973</v>
      </c>
      <c r="D3629" s="37"/>
    </row>
    <row r="3630" spans="1:4" ht="15" x14ac:dyDescent="0.25">
      <c r="A3630" s="6" t="s">
        <v>3615</v>
      </c>
      <c r="B3630" s="6" t="s">
        <v>12600</v>
      </c>
      <c r="C3630" s="6" t="s">
        <v>3974</v>
      </c>
      <c r="D3630" s="37"/>
    </row>
    <row r="3631" spans="1:4" ht="15" x14ac:dyDescent="0.25">
      <c r="A3631" s="6" t="s">
        <v>3616</v>
      </c>
      <c r="B3631" s="6" t="s">
        <v>12600</v>
      </c>
      <c r="C3631" s="6" t="s">
        <v>3975</v>
      </c>
      <c r="D3631" s="37"/>
    </row>
    <row r="3632" spans="1:4" ht="15" x14ac:dyDescent="0.25">
      <c r="A3632" s="6" t="s">
        <v>3617</v>
      </c>
      <c r="B3632" s="6" t="s">
        <v>12600</v>
      </c>
      <c r="C3632" s="6" t="s">
        <v>3976</v>
      </c>
      <c r="D3632" s="37"/>
    </row>
    <row r="3633" spans="1:4" ht="15" x14ac:dyDescent="0.25">
      <c r="A3633" s="6" t="s">
        <v>3618</v>
      </c>
      <c r="B3633" s="6" t="s">
        <v>12600</v>
      </c>
      <c r="C3633" s="6" t="s">
        <v>3977</v>
      </c>
      <c r="D3633" s="37"/>
    </row>
    <row r="3634" spans="1:4" ht="15" x14ac:dyDescent="0.25">
      <c r="A3634" s="6" t="s">
        <v>3619</v>
      </c>
      <c r="B3634" s="6" t="s">
        <v>12600</v>
      </c>
      <c r="C3634" s="6" t="s">
        <v>3978</v>
      </c>
      <c r="D3634" s="37"/>
    </row>
    <row r="3635" spans="1:4" ht="15" x14ac:dyDescent="0.25">
      <c r="A3635" s="6" t="s">
        <v>3620</v>
      </c>
      <c r="B3635" s="6" t="s">
        <v>12600</v>
      </c>
      <c r="C3635" s="6" t="s">
        <v>3979</v>
      </c>
      <c r="D3635" s="37"/>
    </row>
    <row r="3636" spans="1:4" ht="15" x14ac:dyDescent="0.25">
      <c r="A3636" s="6" t="s">
        <v>3621</v>
      </c>
      <c r="B3636" s="6" t="s">
        <v>12600</v>
      </c>
      <c r="C3636" s="6" t="s">
        <v>3980</v>
      </c>
      <c r="D3636" s="37"/>
    </row>
    <row r="3637" spans="1:4" ht="15" x14ac:dyDescent="0.25">
      <c r="A3637" s="6" t="s">
        <v>3622</v>
      </c>
      <c r="B3637" s="6" t="s">
        <v>12600</v>
      </c>
      <c r="C3637" s="6" t="s">
        <v>3982</v>
      </c>
      <c r="D3637" s="37"/>
    </row>
    <row r="3638" spans="1:4" ht="15" x14ac:dyDescent="0.25">
      <c r="A3638" s="6" t="s">
        <v>3623</v>
      </c>
      <c r="B3638" s="6" t="s">
        <v>12600</v>
      </c>
      <c r="C3638" s="6" t="s">
        <v>3983</v>
      </c>
      <c r="D3638" s="37"/>
    </row>
    <row r="3639" spans="1:4" ht="15" x14ac:dyDescent="0.25">
      <c r="A3639" s="6" t="s">
        <v>3624</v>
      </c>
      <c r="B3639" s="6" t="s">
        <v>12600</v>
      </c>
      <c r="C3639" s="6" t="s">
        <v>3984</v>
      </c>
      <c r="D3639" s="37"/>
    </row>
    <row r="3640" spans="1:4" ht="15" x14ac:dyDescent="0.25">
      <c r="A3640" s="6" t="s">
        <v>3625</v>
      </c>
      <c r="B3640" s="6" t="s">
        <v>12600</v>
      </c>
      <c r="C3640" s="6" t="s">
        <v>3985</v>
      </c>
      <c r="D3640" s="37"/>
    </row>
    <row r="3641" spans="1:4" ht="15" x14ac:dyDescent="0.25">
      <c r="A3641" s="6" t="s">
        <v>3626</v>
      </c>
      <c r="B3641" s="6" t="s">
        <v>12600</v>
      </c>
      <c r="C3641" s="6" t="s">
        <v>3986</v>
      </c>
      <c r="D3641" s="37"/>
    </row>
    <row r="3642" spans="1:4" ht="15" x14ac:dyDescent="0.25">
      <c r="A3642" s="6" t="s">
        <v>3627</v>
      </c>
      <c r="B3642" s="6" t="s">
        <v>12600</v>
      </c>
      <c r="C3642" s="6" t="s">
        <v>3987</v>
      </c>
      <c r="D3642" s="37"/>
    </row>
    <row r="3643" spans="1:4" ht="15" x14ac:dyDescent="0.25">
      <c r="A3643" s="6" t="s">
        <v>3628</v>
      </c>
      <c r="B3643" s="6" t="s">
        <v>12600</v>
      </c>
      <c r="C3643" s="6" t="s">
        <v>3988</v>
      </c>
      <c r="D3643" s="37"/>
    </row>
    <row r="3644" spans="1:4" ht="15" x14ac:dyDescent="0.25">
      <c r="A3644" s="6" t="s">
        <v>3629</v>
      </c>
      <c r="B3644" s="6" t="s">
        <v>12600</v>
      </c>
      <c r="C3644" s="6" t="s">
        <v>3989</v>
      </c>
      <c r="D3644" s="37"/>
    </row>
    <row r="3645" spans="1:4" ht="15" x14ac:dyDescent="0.25">
      <c r="A3645" s="6" t="s">
        <v>3630</v>
      </c>
      <c r="B3645" s="6" t="s">
        <v>12600</v>
      </c>
      <c r="C3645" s="6" t="s">
        <v>3990</v>
      </c>
      <c r="D3645" s="37"/>
    </row>
    <row r="3646" spans="1:4" ht="15" x14ac:dyDescent="0.25">
      <c r="A3646" s="6" t="s">
        <v>3631</v>
      </c>
      <c r="B3646" s="6" t="s">
        <v>12600</v>
      </c>
      <c r="C3646" s="6" t="s">
        <v>3991</v>
      </c>
      <c r="D3646" s="37"/>
    </row>
    <row r="3647" spans="1:4" ht="15" x14ac:dyDescent="0.25">
      <c r="A3647" s="6" t="s">
        <v>3632</v>
      </c>
      <c r="B3647" s="6" t="s">
        <v>12599</v>
      </c>
      <c r="C3647" s="6" t="s">
        <v>3992</v>
      </c>
      <c r="D3647" s="37"/>
    </row>
    <row r="3648" spans="1:4" ht="15" x14ac:dyDescent="0.25">
      <c r="A3648" s="6" t="s">
        <v>3633</v>
      </c>
      <c r="B3648" s="6" t="s">
        <v>12600</v>
      </c>
      <c r="C3648" s="6" t="s">
        <v>3993</v>
      </c>
      <c r="D3648" s="37"/>
    </row>
    <row r="3649" spans="1:4" ht="15" x14ac:dyDescent="0.25">
      <c r="A3649" s="6" t="s">
        <v>3981</v>
      </c>
      <c r="B3649" s="6" t="s">
        <v>12600</v>
      </c>
      <c r="C3649" s="6" t="s">
        <v>3994</v>
      </c>
      <c r="D3649" s="37"/>
    </row>
    <row r="3650" spans="1:4" ht="15" x14ac:dyDescent="0.25">
      <c r="A3650" s="6" t="s">
        <v>3634</v>
      </c>
      <c r="B3650" s="6" t="s">
        <v>12600</v>
      </c>
      <c r="C3650" s="6" t="s">
        <v>3995</v>
      </c>
      <c r="D3650" s="37"/>
    </row>
    <row r="3651" spans="1:4" ht="15" x14ac:dyDescent="0.25">
      <c r="A3651" s="6" t="s">
        <v>3635</v>
      </c>
      <c r="B3651" s="6" t="s">
        <v>12600</v>
      </c>
      <c r="C3651" s="6" t="s">
        <v>3996</v>
      </c>
      <c r="D3651" s="37"/>
    </row>
    <row r="3652" spans="1:4" ht="15" x14ac:dyDescent="0.25">
      <c r="A3652" s="6" t="s">
        <v>3636</v>
      </c>
      <c r="B3652" s="6" t="s">
        <v>12600</v>
      </c>
      <c r="C3652" s="6" t="s">
        <v>3997</v>
      </c>
      <c r="D3652" s="37"/>
    </row>
    <row r="3653" spans="1:4" ht="15" x14ac:dyDescent="0.25">
      <c r="A3653" s="6" t="s">
        <v>3637</v>
      </c>
      <c r="B3653" s="6" t="s">
        <v>12600</v>
      </c>
      <c r="C3653" s="6" t="s">
        <v>3998</v>
      </c>
      <c r="D3653" s="37"/>
    </row>
    <row r="3654" spans="1:4" ht="15" x14ac:dyDescent="0.25">
      <c r="A3654" s="6" t="s">
        <v>3638</v>
      </c>
      <c r="B3654" s="6" t="s">
        <v>12600</v>
      </c>
      <c r="C3654" s="6" t="s">
        <v>3999</v>
      </c>
      <c r="D3654" s="37"/>
    </row>
    <row r="3655" spans="1:4" ht="15" x14ac:dyDescent="0.25">
      <c r="A3655" s="6" t="s">
        <v>3639</v>
      </c>
      <c r="B3655" s="6" t="s">
        <v>12600</v>
      </c>
      <c r="C3655" s="6" t="s">
        <v>4000</v>
      </c>
      <c r="D3655" s="37"/>
    </row>
    <row r="3656" spans="1:4" ht="15" x14ac:dyDescent="0.25">
      <c r="A3656" s="6" t="s">
        <v>3640</v>
      </c>
      <c r="B3656" s="6" t="s">
        <v>12600</v>
      </c>
      <c r="C3656" s="6" t="s">
        <v>4001</v>
      </c>
      <c r="D3656" s="37"/>
    </row>
    <row r="3657" spans="1:4" ht="15" x14ac:dyDescent="0.25">
      <c r="A3657" s="6" t="s">
        <v>3641</v>
      </c>
      <c r="B3657" s="6" t="s">
        <v>12600</v>
      </c>
      <c r="C3657" s="6" t="s">
        <v>4002</v>
      </c>
      <c r="D3657" s="37"/>
    </row>
    <row r="3658" spans="1:4" ht="15" x14ac:dyDescent="0.25">
      <c r="A3658" s="6" t="s">
        <v>3642</v>
      </c>
      <c r="B3658" s="6" t="s">
        <v>12600</v>
      </c>
      <c r="C3658" s="6" t="s">
        <v>4003</v>
      </c>
      <c r="D3658" s="37"/>
    </row>
    <row r="3659" spans="1:4" ht="15" x14ac:dyDescent="0.25">
      <c r="A3659" s="6" t="s">
        <v>3643</v>
      </c>
      <c r="B3659" s="6" t="s">
        <v>12600</v>
      </c>
      <c r="C3659" s="6" t="s">
        <v>4004</v>
      </c>
      <c r="D3659" s="37"/>
    </row>
    <row r="3660" spans="1:4" ht="15" x14ac:dyDescent="0.25">
      <c r="A3660" s="6" t="s">
        <v>3644</v>
      </c>
      <c r="B3660" s="6" t="s">
        <v>12600</v>
      </c>
      <c r="C3660" s="6" t="s">
        <v>4005</v>
      </c>
      <c r="D3660" s="37"/>
    </row>
    <row r="3661" spans="1:4" ht="15" x14ac:dyDescent="0.25">
      <c r="A3661" s="6" t="s">
        <v>3645</v>
      </c>
      <c r="B3661" s="6" t="s">
        <v>12600</v>
      </c>
      <c r="C3661" s="6" t="s">
        <v>4006</v>
      </c>
      <c r="D3661" s="37"/>
    </row>
    <row r="3662" spans="1:4" ht="15" x14ac:dyDescent="0.25">
      <c r="A3662" s="6" t="s">
        <v>3646</v>
      </c>
      <c r="B3662" s="6" t="s">
        <v>12600</v>
      </c>
      <c r="C3662" s="6" t="s">
        <v>4007</v>
      </c>
      <c r="D3662" s="37"/>
    </row>
    <row r="3663" spans="1:4" ht="15" x14ac:dyDescent="0.25">
      <c r="A3663" s="6" t="s">
        <v>3647</v>
      </c>
      <c r="B3663" s="6" t="s">
        <v>12600</v>
      </c>
      <c r="C3663" s="6" t="s">
        <v>4008</v>
      </c>
      <c r="D3663" s="37"/>
    </row>
    <row r="3664" spans="1:4" ht="15" x14ac:dyDescent="0.25">
      <c r="A3664" s="6" t="s">
        <v>3648</v>
      </c>
      <c r="B3664" s="6" t="s">
        <v>12600</v>
      </c>
      <c r="C3664" s="6" t="s">
        <v>4009</v>
      </c>
      <c r="D3664" s="37"/>
    </row>
    <row r="3665" spans="1:4" ht="15" x14ac:dyDescent="0.25">
      <c r="A3665" s="6" t="s">
        <v>3649</v>
      </c>
      <c r="B3665" s="6" t="s">
        <v>12600</v>
      </c>
      <c r="C3665" s="6" t="s">
        <v>4010</v>
      </c>
      <c r="D3665" s="37"/>
    </row>
    <row r="3666" spans="1:4" ht="15" x14ac:dyDescent="0.25">
      <c r="A3666" s="6" t="s">
        <v>3651</v>
      </c>
      <c r="B3666" s="6" t="s">
        <v>12600</v>
      </c>
      <c r="C3666" s="6" t="s">
        <v>4011</v>
      </c>
      <c r="D3666" s="37"/>
    </row>
    <row r="3667" spans="1:4" ht="15" x14ac:dyDescent="0.25">
      <c r="A3667" s="6" t="s">
        <v>3652</v>
      </c>
      <c r="B3667" s="6" t="s">
        <v>12600</v>
      </c>
      <c r="C3667" s="6" t="s">
        <v>4012</v>
      </c>
      <c r="D3667" s="37"/>
    </row>
    <row r="3668" spans="1:4" ht="15" x14ac:dyDescent="0.25">
      <c r="A3668" s="6" t="s">
        <v>3653</v>
      </c>
      <c r="B3668" s="6" t="s">
        <v>12600</v>
      </c>
      <c r="C3668" s="6" t="s">
        <v>4013</v>
      </c>
      <c r="D3668" s="37"/>
    </row>
    <row r="3669" spans="1:4" ht="15" x14ac:dyDescent="0.25">
      <c r="A3669" s="6" t="s">
        <v>3654</v>
      </c>
      <c r="B3669" s="6" t="s">
        <v>12600</v>
      </c>
      <c r="C3669" s="6" t="s">
        <v>4014</v>
      </c>
      <c r="D3669" s="37"/>
    </row>
    <row r="3670" spans="1:4" ht="15" x14ac:dyDescent="0.25">
      <c r="A3670" s="6" t="s">
        <v>3655</v>
      </c>
      <c r="B3670" s="6" t="s">
        <v>12600</v>
      </c>
      <c r="C3670" s="6" t="s">
        <v>4015</v>
      </c>
      <c r="D3670" s="37"/>
    </row>
    <row r="3671" spans="1:4" ht="15" x14ac:dyDescent="0.25">
      <c r="A3671" s="6" t="s">
        <v>3656</v>
      </c>
      <c r="B3671" s="6" t="s">
        <v>12600</v>
      </c>
      <c r="C3671" s="6" t="s">
        <v>4016</v>
      </c>
      <c r="D3671" s="37"/>
    </row>
    <row r="3672" spans="1:4" ht="15" x14ac:dyDescent="0.25">
      <c r="A3672" s="6" t="s">
        <v>3657</v>
      </c>
      <c r="B3672" s="6" t="s">
        <v>12600</v>
      </c>
      <c r="C3672" s="6" t="s">
        <v>4017</v>
      </c>
      <c r="D3672" s="37"/>
    </row>
    <row r="3673" spans="1:4" ht="15" x14ac:dyDescent="0.25">
      <c r="A3673" s="6" t="s">
        <v>3658</v>
      </c>
      <c r="B3673" s="6" t="s">
        <v>12600</v>
      </c>
      <c r="C3673" s="6" t="s">
        <v>4018</v>
      </c>
      <c r="D3673" s="37"/>
    </row>
    <row r="3674" spans="1:4" ht="15" x14ac:dyDescent="0.25">
      <c r="A3674" s="6" t="s">
        <v>3659</v>
      </c>
      <c r="B3674" s="6" t="s">
        <v>12600</v>
      </c>
      <c r="C3674" s="6" t="s">
        <v>4020</v>
      </c>
      <c r="D3674" s="37"/>
    </row>
    <row r="3675" spans="1:4" ht="15" x14ac:dyDescent="0.25">
      <c r="A3675" s="6" t="s">
        <v>3660</v>
      </c>
      <c r="B3675" s="6" t="s">
        <v>12600</v>
      </c>
      <c r="C3675" s="6" t="s">
        <v>4021</v>
      </c>
      <c r="D3675" s="37"/>
    </row>
    <row r="3676" spans="1:4" ht="15" x14ac:dyDescent="0.25">
      <c r="A3676" s="6" t="s">
        <v>3661</v>
      </c>
      <c r="B3676" s="6" t="s">
        <v>12600</v>
      </c>
      <c r="C3676" s="6" t="s">
        <v>4022</v>
      </c>
      <c r="D3676" s="37"/>
    </row>
    <row r="3677" spans="1:4" ht="15" x14ac:dyDescent="0.25">
      <c r="A3677" s="6" t="s">
        <v>3662</v>
      </c>
      <c r="B3677" s="6" t="s">
        <v>12600</v>
      </c>
      <c r="C3677" s="6" t="s">
        <v>4023</v>
      </c>
      <c r="D3677" s="37"/>
    </row>
    <row r="3678" spans="1:4" ht="15" x14ac:dyDescent="0.25">
      <c r="A3678" s="6" t="s">
        <v>3664</v>
      </c>
      <c r="B3678" s="6" t="s">
        <v>12600</v>
      </c>
      <c r="C3678" s="6" t="s">
        <v>4024</v>
      </c>
      <c r="D3678" s="37"/>
    </row>
    <row r="3679" spans="1:4" ht="15" x14ac:dyDescent="0.25">
      <c r="A3679" s="6" t="s">
        <v>3665</v>
      </c>
      <c r="B3679" s="6" t="s">
        <v>12600</v>
      </c>
      <c r="C3679" s="6" t="s">
        <v>4025</v>
      </c>
      <c r="D3679" s="37"/>
    </row>
    <row r="3680" spans="1:4" ht="15" x14ac:dyDescent="0.25">
      <c r="A3680" s="6" t="s">
        <v>3666</v>
      </c>
      <c r="B3680" s="6" t="s">
        <v>12600</v>
      </c>
      <c r="C3680" s="6" t="s">
        <v>4026</v>
      </c>
      <c r="D3680" s="37"/>
    </row>
    <row r="3681" spans="1:4" ht="15" x14ac:dyDescent="0.25">
      <c r="A3681" s="6" t="s">
        <v>3667</v>
      </c>
      <c r="B3681" s="6" t="s">
        <v>12600</v>
      </c>
      <c r="C3681" s="6" t="s">
        <v>4027</v>
      </c>
      <c r="D3681" s="37"/>
    </row>
    <row r="3682" spans="1:4" ht="15" x14ac:dyDescent="0.25">
      <c r="A3682" s="6" t="s">
        <v>3668</v>
      </c>
      <c r="B3682" s="6" t="s">
        <v>12600</v>
      </c>
      <c r="C3682" s="6" t="s">
        <v>4028</v>
      </c>
      <c r="D3682" s="37"/>
    </row>
    <row r="3683" spans="1:4" ht="15" x14ac:dyDescent="0.25">
      <c r="A3683" s="6" t="s">
        <v>3669</v>
      </c>
      <c r="B3683" s="6" t="s">
        <v>12600</v>
      </c>
      <c r="C3683" s="6" t="s">
        <v>4029</v>
      </c>
      <c r="D3683" s="37"/>
    </row>
    <row r="3684" spans="1:4" ht="15" x14ac:dyDescent="0.25">
      <c r="A3684" s="6" t="s">
        <v>3670</v>
      </c>
      <c r="B3684" s="6" t="s">
        <v>12600</v>
      </c>
      <c r="C3684" s="6" t="s">
        <v>4030</v>
      </c>
      <c r="D3684" s="37"/>
    </row>
    <row r="3685" spans="1:4" ht="15" x14ac:dyDescent="0.25">
      <c r="A3685" s="6" t="s">
        <v>3671</v>
      </c>
      <c r="B3685" s="6" t="s">
        <v>12600</v>
      </c>
      <c r="C3685" s="6" t="s">
        <v>4031</v>
      </c>
      <c r="D3685" s="37"/>
    </row>
    <row r="3686" spans="1:4" ht="15" x14ac:dyDescent="0.25">
      <c r="A3686" s="6" t="s">
        <v>4019</v>
      </c>
      <c r="B3686" s="6" t="s">
        <v>12599</v>
      </c>
      <c r="C3686" s="6" t="s">
        <v>4032</v>
      </c>
      <c r="D3686" s="37"/>
    </row>
    <row r="3687" spans="1:4" ht="15" x14ac:dyDescent="0.25">
      <c r="A3687" s="6" t="s">
        <v>3672</v>
      </c>
      <c r="B3687" s="6" t="s">
        <v>12600</v>
      </c>
      <c r="C3687" s="6" t="s">
        <v>4033</v>
      </c>
      <c r="D3687" s="37"/>
    </row>
    <row r="3688" spans="1:4" ht="15" x14ac:dyDescent="0.25">
      <c r="A3688" s="6" t="s">
        <v>3673</v>
      </c>
      <c r="B3688" s="6" t="s">
        <v>12600</v>
      </c>
      <c r="C3688" s="6" t="s">
        <v>4034</v>
      </c>
      <c r="D3688" s="37"/>
    </row>
    <row r="3689" spans="1:4" ht="15" x14ac:dyDescent="0.25">
      <c r="A3689" s="6" t="s">
        <v>3674</v>
      </c>
      <c r="B3689" s="6" t="s">
        <v>12600</v>
      </c>
      <c r="C3689" s="6" t="s">
        <v>4035</v>
      </c>
      <c r="D3689" s="37"/>
    </row>
    <row r="3690" spans="1:4" ht="15" x14ac:dyDescent="0.25">
      <c r="A3690" s="6" t="s">
        <v>3675</v>
      </c>
      <c r="B3690" s="6" t="s">
        <v>12600</v>
      </c>
      <c r="C3690" s="6" t="s">
        <v>4036</v>
      </c>
      <c r="D3690" s="37"/>
    </row>
    <row r="3691" spans="1:4" ht="15" x14ac:dyDescent="0.25">
      <c r="A3691" s="6" t="s">
        <v>3676</v>
      </c>
      <c r="B3691" s="6" t="s">
        <v>12600</v>
      </c>
      <c r="C3691" s="6" t="s">
        <v>4037</v>
      </c>
      <c r="D3691" s="37"/>
    </row>
    <row r="3692" spans="1:4" ht="15" x14ac:dyDescent="0.25">
      <c r="A3692" s="6" t="s">
        <v>3677</v>
      </c>
      <c r="B3692" s="6" t="s">
        <v>12600</v>
      </c>
      <c r="C3692" s="6" t="s">
        <v>4038</v>
      </c>
      <c r="D3692" s="37"/>
    </row>
    <row r="3693" spans="1:4" ht="15" x14ac:dyDescent="0.25">
      <c r="A3693" s="6" t="s">
        <v>3678</v>
      </c>
      <c r="B3693" s="6" t="s">
        <v>12600</v>
      </c>
      <c r="C3693" s="6" t="s">
        <v>4039</v>
      </c>
      <c r="D3693" s="37"/>
    </row>
    <row r="3694" spans="1:4" ht="15" x14ac:dyDescent="0.25">
      <c r="A3694" s="6" t="s">
        <v>3679</v>
      </c>
      <c r="B3694" s="6" t="s">
        <v>12600</v>
      </c>
      <c r="C3694" s="6" t="s">
        <v>4040</v>
      </c>
      <c r="D3694" s="37"/>
    </row>
    <row r="3695" spans="1:4" ht="15" x14ac:dyDescent="0.25">
      <c r="A3695" s="6" t="s">
        <v>3680</v>
      </c>
      <c r="B3695" s="6" t="s">
        <v>12600</v>
      </c>
      <c r="C3695" s="6" t="s">
        <v>4041</v>
      </c>
      <c r="D3695" s="37"/>
    </row>
    <row r="3696" spans="1:4" ht="15" x14ac:dyDescent="0.25">
      <c r="A3696" s="6" t="s">
        <v>3681</v>
      </c>
      <c r="B3696" s="6" t="s">
        <v>12600</v>
      </c>
      <c r="C3696" s="6" t="s">
        <v>4042</v>
      </c>
      <c r="D3696" s="37"/>
    </row>
    <row r="3697" spans="1:4" ht="15" x14ac:dyDescent="0.25">
      <c r="A3697" s="6" t="s">
        <v>3682</v>
      </c>
      <c r="B3697" s="6" t="s">
        <v>12600</v>
      </c>
      <c r="C3697" s="6" t="s">
        <v>4043</v>
      </c>
      <c r="D3697" s="37"/>
    </row>
    <row r="3698" spans="1:4" ht="15" x14ac:dyDescent="0.25">
      <c r="A3698" s="6" t="s">
        <v>3683</v>
      </c>
      <c r="B3698" s="6" t="s">
        <v>12600</v>
      </c>
      <c r="C3698" s="6" t="s">
        <v>4044</v>
      </c>
      <c r="D3698" s="37"/>
    </row>
    <row r="3699" spans="1:4" ht="15" x14ac:dyDescent="0.25">
      <c r="A3699" s="6" t="s">
        <v>3684</v>
      </c>
      <c r="B3699" s="6" t="s">
        <v>12600</v>
      </c>
      <c r="C3699" s="6" t="s">
        <v>4045</v>
      </c>
      <c r="D3699" s="37"/>
    </row>
    <row r="3700" spans="1:4" ht="15" x14ac:dyDescent="0.25">
      <c r="A3700" s="6" t="s">
        <v>3685</v>
      </c>
      <c r="B3700" s="6" t="s">
        <v>12600</v>
      </c>
      <c r="C3700" s="6" t="s">
        <v>4046</v>
      </c>
      <c r="D3700" s="37"/>
    </row>
    <row r="3701" spans="1:4" ht="15" x14ac:dyDescent="0.25">
      <c r="A3701" s="6" t="s">
        <v>3686</v>
      </c>
      <c r="B3701" s="6" t="s">
        <v>12600</v>
      </c>
      <c r="C3701" s="6" t="s">
        <v>4047</v>
      </c>
      <c r="D3701" s="37"/>
    </row>
    <row r="3702" spans="1:4" ht="15" x14ac:dyDescent="0.25">
      <c r="A3702" s="6" t="s">
        <v>3687</v>
      </c>
      <c r="B3702" s="6" t="s">
        <v>12600</v>
      </c>
      <c r="C3702" s="6" t="s">
        <v>4048</v>
      </c>
      <c r="D3702" s="37"/>
    </row>
    <row r="3703" spans="1:4" ht="15" x14ac:dyDescent="0.25">
      <c r="A3703" s="6" t="s">
        <v>3688</v>
      </c>
      <c r="B3703" s="6" t="s">
        <v>12600</v>
      </c>
      <c r="C3703" s="6" t="s">
        <v>4049</v>
      </c>
      <c r="D3703" s="37"/>
    </row>
    <row r="3704" spans="1:4" ht="15" x14ac:dyDescent="0.25">
      <c r="A3704" s="6" t="s">
        <v>3689</v>
      </c>
      <c r="B3704" s="6" t="s">
        <v>12600</v>
      </c>
      <c r="C3704" s="6" t="s">
        <v>4050</v>
      </c>
      <c r="D3704" s="37"/>
    </row>
    <row r="3705" spans="1:4" ht="15" x14ac:dyDescent="0.25">
      <c r="A3705" s="6" t="s">
        <v>3690</v>
      </c>
      <c r="B3705" s="6" t="s">
        <v>12600</v>
      </c>
      <c r="C3705" s="6" t="s">
        <v>4051</v>
      </c>
      <c r="D3705" s="37"/>
    </row>
    <row r="3706" spans="1:4" ht="15" x14ac:dyDescent="0.25">
      <c r="A3706" s="6" t="s">
        <v>3691</v>
      </c>
      <c r="B3706" s="6" t="s">
        <v>12600</v>
      </c>
      <c r="C3706" s="6" t="s">
        <v>4053</v>
      </c>
      <c r="D3706" s="37"/>
    </row>
    <row r="3707" spans="1:4" ht="15" x14ac:dyDescent="0.25">
      <c r="A3707" s="6" t="s">
        <v>3692</v>
      </c>
      <c r="B3707" s="6" t="s">
        <v>12600</v>
      </c>
      <c r="C3707" s="6" t="s">
        <v>4054</v>
      </c>
      <c r="D3707" s="37"/>
    </row>
    <row r="3708" spans="1:4" ht="15" x14ac:dyDescent="0.25">
      <c r="A3708" s="6" t="s">
        <v>3693</v>
      </c>
      <c r="B3708" s="6" t="s">
        <v>12600</v>
      </c>
      <c r="C3708" s="6" t="s">
        <v>4055</v>
      </c>
      <c r="D3708" s="37"/>
    </row>
    <row r="3709" spans="1:4" ht="15" x14ac:dyDescent="0.25">
      <c r="A3709" s="6" t="s">
        <v>3694</v>
      </c>
      <c r="B3709" s="6" t="s">
        <v>12600</v>
      </c>
      <c r="C3709" s="6" t="s">
        <v>4056</v>
      </c>
      <c r="D3709" s="37"/>
    </row>
    <row r="3710" spans="1:4" ht="15" x14ac:dyDescent="0.25">
      <c r="A3710" s="6" t="s">
        <v>3695</v>
      </c>
      <c r="B3710" s="6" t="s">
        <v>12600</v>
      </c>
      <c r="C3710" s="6" t="s">
        <v>4057</v>
      </c>
      <c r="D3710" s="37"/>
    </row>
    <row r="3711" spans="1:4" ht="15" x14ac:dyDescent="0.25">
      <c r="A3711" s="6" t="s">
        <v>3696</v>
      </c>
      <c r="B3711" s="6" t="s">
        <v>12600</v>
      </c>
      <c r="C3711" s="6" t="s">
        <v>4058</v>
      </c>
      <c r="D3711" s="37"/>
    </row>
    <row r="3712" spans="1:4" ht="15" x14ac:dyDescent="0.25">
      <c r="A3712" s="6" t="s">
        <v>3697</v>
      </c>
      <c r="B3712" s="6" t="s">
        <v>12600</v>
      </c>
      <c r="C3712" s="6" t="s">
        <v>4059</v>
      </c>
      <c r="D3712" s="37"/>
    </row>
    <row r="3713" spans="1:4" ht="15" x14ac:dyDescent="0.25">
      <c r="A3713" s="6" t="s">
        <v>3698</v>
      </c>
      <c r="B3713" s="6" t="s">
        <v>12600</v>
      </c>
      <c r="C3713" s="6" t="s">
        <v>4060</v>
      </c>
      <c r="D3713" s="37"/>
    </row>
    <row r="3714" spans="1:4" ht="15" x14ac:dyDescent="0.25">
      <c r="A3714" s="6" t="s">
        <v>3699</v>
      </c>
      <c r="B3714" s="6" t="s">
        <v>12600</v>
      </c>
      <c r="C3714" s="6" t="s">
        <v>4061</v>
      </c>
      <c r="D3714" s="37"/>
    </row>
    <row r="3715" spans="1:4" ht="15" x14ac:dyDescent="0.25">
      <c r="A3715" s="6" t="s">
        <v>3700</v>
      </c>
      <c r="B3715" s="6" t="s">
        <v>12600</v>
      </c>
      <c r="C3715" s="6" t="s">
        <v>4062</v>
      </c>
      <c r="D3715" s="37"/>
    </row>
    <row r="3716" spans="1:4" ht="15" x14ac:dyDescent="0.25">
      <c r="A3716" s="6" t="s">
        <v>3701</v>
      </c>
      <c r="B3716" s="6" t="s">
        <v>12600</v>
      </c>
      <c r="C3716" s="6" t="s">
        <v>4063</v>
      </c>
      <c r="D3716" s="37"/>
    </row>
    <row r="3717" spans="1:4" ht="15" x14ac:dyDescent="0.25">
      <c r="A3717" s="6" t="s">
        <v>3702</v>
      </c>
      <c r="B3717" s="6" t="s">
        <v>12600</v>
      </c>
      <c r="C3717" s="6" t="s">
        <v>4064</v>
      </c>
      <c r="D3717" s="37"/>
    </row>
    <row r="3718" spans="1:4" ht="15" x14ac:dyDescent="0.25">
      <c r="A3718" s="6" t="s">
        <v>4052</v>
      </c>
      <c r="B3718" s="6" t="s">
        <v>12599</v>
      </c>
      <c r="C3718" s="6" t="s">
        <v>4065</v>
      </c>
      <c r="D3718" s="37"/>
    </row>
    <row r="3719" spans="1:4" ht="15" x14ac:dyDescent="0.25">
      <c r="A3719" s="6" t="s">
        <v>3703</v>
      </c>
      <c r="B3719" s="6" t="s">
        <v>12600</v>
      </c>
      <c r="C3719" s="6" t="s">
        <v>4066</v>
      </c>
      <c r="D3719" s="37"/>
    </row>
    <row r="3720" spans="1:4" ht="15" x14ac:dyDescent="0.25">
      <c r="A3720" s="6" t="s">
        <v>3704</v>
      </c>
      <c r="B3720" s="6" t="s">
        <v>12600</v>
      </c>
      <c r="C3720" s="6" t="s">
        <v>4067</v>
      </c>
      <c r="D3720" s="37"/>
    </row>
    <row r="3721" spans="1:4" ht="15" x14ac:dyDescent="0.25">
      <c r="A3721" s="6" t="s">
        <v>3705</v>
      </c>
      <c r="B3721" s="6" t="s">
        <v>12600</v>
      </c>
      <c r="C3721" s="6" t="s">
        <v>4068</v>
      </c>
      <c r="D3721" s="37"/>
    </row>
    <row r="3722" spans="1:4" ht="15" x14ac:dyDescent="0.25">
      <c r="A3722" s="6" t="s">
        <v>3706</v>
      </c>
      <c r="B3722" s="6" t="s">
        <v>12600</v>
      </c>
      <c r="C3722" s="6" t="s">
        <v>4069</v>
      </c>
      <c r="D3722" s="37"/>
    </row>
    <row r="3723" spans="1:4" ht="15" x14ac:dyDescent="0.25">
      <c r="A3723" s="6" t="s">
        <v>3707</v>
      </c>
      <c r="B3723" s="6" t="s">
        <v>12600</v>
      </c>
      <c r="C3723" s="6" t="s">
        <v>4070</v>
      </c>
      <c r="D3723" s="37"/>
    </row>
    <row r="3724" spans="1:4" ht="15" x14ac:dyDescent="0.25">
      <c r="A3724" s="6" t="s">
        <v>3708</v>
      </c>
      <c r="B3724" s="6" t="s">
        <v>12600</v>
      </c>
      <c r="C3724" s="6" t="s">
        <v>4071</v>
      </c>
      <c r="D3724" s="37"/>
    </row>
    <row r="3725" spans="1:4" ht="15" x14ac:dyDescent="0.25">
      <c r="A3725" s="6" t="s">
        <v>3709</v>
      </c>
      <c r="B3725" s="6" t="s">
        <v>12600</v>
      </c>
      <c r="C3725" s="6" t="s">
        <v>4072</v>
      </c>
      <c r="D3725" s="37"/>
    </row>
    <row r="3726" spans="1:4" ht="15" x14ac:dyDescent="0.25">
      <c r="A3726" s="6" t="s">
        <v>3710</v>
      </c>
      <c r="B3726" s="6" t="s">
        <v>12600</v>
      </c>
      <c r="C3726" s="6" t="s">
        <v>4073</v>
      </c>
      <c r="D3726" s="37"/>
    </row>
    <row r="3727" spans="1:4" ht="15" x14ac:dyDescent="0.25">
      <c r="A3727" s="6" t="s">
        <v>3711</v>
      </c>
      <c r="B3727" s="6" t="s">
        <v>12600</v>
      </c>
      <c r="C3727" s="6" t="s">
        <v>4074</v>
      </c>
      <c r="D3727" s="37"/>
    </row>
    <row r="3728" spans="1:4" ht="15" x14ac:dyDescent="0.25">
      <c r="A3728" s="6" t="s">
        <v>3712</v>
      </c>
      <c r="B3728" s="6" t="s">
        <v>12600</v>
      </c>
      <c r="C3728" s="6" t="s">
        <v>4075</v>
      </c>
      <c r="D3728" s="37"/>
    </row>
    <row r="3729" spans="1:4" ht="15" x14ac:dyDescent="0.25">
      <c r="A3729" s="6" t="s">
        <v>3713</v>
      </c>
      <c r="B3729" s="6" t="s">
        <v>12600</v>
      </c>
      <c r="C3729" s="6" t="s">
        <v>4076</v>
      </c>
      <c r="D3729" s="37"/>
    </row>
    <row r="3730" spans="1:4" ht="15" x14ac:dyDescent="0.25">
      <c r="A3730" s="6" t="s">
        <v>3714</v>
      </c>
      <c r="B3730" s="6" t="s">
        <v>12600</v>
      </c>
      <c r="C3730" s="6" t="s">
        <v>4077</v>
      </c>
      <c r="D3730" s="37"/>
    </row>
    <row r="3731" spans="1:4" ht="15" x14ac:dyDescent="0.25">
      <c r="A3731" s="6" t="s">
        <v>3715</v>
      </c>
      <c r="B3731" s="6" t="s">
        <v>12600</v>
      </c>
      <c r="C3731" s="6" t="s">
        <v>4078</v>
      </c>
      <c r="D3731" s="37"/>
    </row>
    <row r="3732" spans="1:4" ht="15" x14ac:dyDescent="0.25">
      <c r="A3732" s="6" t="s">
        <v>3717</v>
      </c>
      <c r="B3732" s="6" t="s">
        <v>12600</v>
      </c>
      <c r="C3732" s="6" t="s">
        <v>4080</v>
      </c>
      <c r="D3732" s="37"/>
    </row>
    <row r="3733" spans="1:4" ht="15" x14ac:dyDescent="0.25">
      <c r="A3733" s="6" t="s">
        <v>3718</v>
      </c>
      <c r="B3733" s="6" t="s">
        <v>12600</v>
      </c>
      <c r="C3733" s="6" t="s">
        <v>4081</v>
      </c>
      <c r="D3733" s="37"/>
    </row>
    <row r="3734" spans="1:4" ht="15" x14ac:dyDescent="0.25">
      <c r="A3734" s="6" t="s">
        <v>3719</v>
      </c>
      <c r="B3734" s="6" t="s">
        <v>12600</v>
      </c>
      <c r="C3734" s="6" t="s">
        <v>4082</v>
      </c>
      <c r="D3734" s="37"/>
    </row>
    <row r="3735" spans="1:4" ht="15" x14ac:dyDescent="0.25">
      <c r="A3735" s="6" t="s">
        <v>3720</v>
      </c>
      <c r="B3735" s="6" t="s">
        <v>12600</v>
      </c>
      <c r="C3735" s="6" t="s">
        <v>4083</v>
      </c>
      <c r="D3735" s="37"/>
    </row>
    <row r="3736" spans="1:4" ht="15" x14ac:dyDescent="0.25">
      <c r="A3736" s="6" t="s">
        <v>3721</v>
      </c>
      <c r="B3736" s="6" t="s">
        <v>12600</v>
      </c>
      <c r="C3736" s="6" t="s">
        <v>4084</v>
      </c>
      <c r="D3736" s="37"/>
    </row>
    <row r="3737" spans="1:4" ht="15" x14ac:dyDescent="0.25">
      <c r="A3737" s="6" t="s">
        <v>3722</v>
      </c>
      <c r="B3737" s="6" t="s">
        <v>12600</v>
      </c>
      <c r="C3737" s="6" t="s">
        <v>4085</v>
      </c>
      <c r="D3737" s="37"/>
    </row>
    <row r="3738" spans="1:4" ht="15" x14ac:dyDescent="0.25">
      <c r="A3738" s="6" t="s">
        <v>3723</v>
      </c>
      <c r="B3738" s="6" t="s">
        <v>12600</v>
      </c>
      <c r="C3738" s="6" t="s">
        <v>4086</v>
      </c>
      <c r="D3738" s="37"/>
    </row>
    <row r="3739" spans="1:4" ht="15" x14ac:dyDescent="0.25">
      <c r="A3739" s="6" t="s">
        <v>3724</v>
      </c>
      <c r="B3739" s="6" t="s">
        <v>12600</v>
      </c>
      <c r="C3739" s="6" t="s">
        <v>4087</v>
      </c>
      <c r="D3739" s="37"/>
    </row>
    <row r="3740" spans="1:4" ht="15" x14ac:dyDescent="0.25">
      <c r="A3740" s="6" t="s">
        <v>3725</v>
      </c>
      <c r="B3740" s="6" t="s">
        <v>12600</v>
      </c>
      <c r="C3740" s="6" t="s">
        <v>4088</v>
      </c>
      <c r="D3740" s="37"/>
    </row>
    <row r="3741" spans="1:4" ht="15" x14ac:dyDescent="0.25">
      <c r="A3741" s="6" t="s">
        <v>3726</v>
      </c>
      <c r="B3741" s="6" t="s">
        <v>12600</v>
      </c>
      <c r="C3741" s="6" t="s">
        <v>4090</v>
      </c>
      <c r="D3741" s="37"/>
    </row>
    <row r="3742" spans="1:4" ht="15" x14ac:dyDescent="0.25">
      <c r="A3742" s="6" t="s">
        <v>3727</v>
      </c>
      <c r="B3742" s="6" t="s">
        <v>12600</v>
      </c>
      <c r="C3742" s="6" t="s">
        <v>4091</v>
      </c>
      <c r="D3742" s="37"/>
    </row>
    <row r="3743" spans="1:4" ht="15" x14ac:dyDescent="0.25">
      <c r="A3743" s="6" t="s">
        <v>3728</v>
      </c>
      <c r="B3743" s="6" t="s">
        <v>12600</v>
      </c>
      <c r="C3743" s="6" t="s">
        <v>4092</v>
      </c>
      <c r="D3743" s="37"/>
    </row>
    <row r="3744" spans="1:4" ht="15" x14ac:dyDescent="0.25">
      <c r="A3744" s="6" t="s">
        <v>4079</v>
      </c>
      <c r="B3744" s="6" t="s">
        <v>12599</v>
      </c>
      <c r="C3744" s="6" t="s">
        <v>4093</v>
      </c>
      <c r="D3744" s="37"/>
    </row>
    <row r="3745" spans="1:4" ht="15" x14ac:dyDescent="0.25">
      <c r="A3745" s="6" t="s">
        <v>3729</v>
      </c>
      <c r="B3745" s="6" t="s">
        <v>12600</v>
      </c>
      <c r="C3745" s="6" t="s">
        <v>4094</v>
      </c>
      <c r="D3745" s="37"/>
    </row>
    <row r="3746" spans="1:4" ht="15" x14ac:dyDescent="0.25">
      <c r="A3746" s="6" t="s">
        <v>3730</v>
      </c>
      <c r="B3746" s="6" t="s">
        <v>12600</v>
      </c>
      <c r="C3746" s="6" t="s">
        <v>4095</v>
      </c>
      <c r="D3746" s="37"/>
    </row>
    <row r="3747" spans="1:4" ht="15" x14ac:dyDescent="0.25">
      <c r="A3747" s="6" t="s">
        <v>3731</v>
      </c>
      <c r="B3747" s="6" t="s">
        <v>12600</v>
      </c>
      <c r="C3747" s="6" t="s">
        <v>4096</v>
      </c>
      <c r="D3747" s="37"/>
    </row>
    <row r="3748" spans="1:4" ht="15" x14ac:dyDescent="0.25">
      <c r="A3748" s="6" t="s">
        <v>3732</v>
      </c>
      <c r="B3748" s="6" t="s">
        <v>12600</v>
      </c>
      <c r="C3748" s="6" t="s">
        <v>4097</v>
      </c>
      <c r="D3748" s="37"/>
    </row>
    <row r="3749" spans="1:4" ht="15" x14ac:dyDescent="0.25">
      <c r="A3749" s="6" t="s">
        <v>3733</v>
      </c>
      <c r="B3749" s="6" t="s">
        <v>12600</v>
      </c>
      <c r="C3749" s="6" t="s">
        <v>4098</v>
      </c>
      <c r="D3749" s="37"/>
    </row>
    <row r="3750" spans="1:4" ht="15" x14ac:dyDescent="0.25">
      <c r="A3750" s="6" t="s">
        <v>3734</v>
      </c>
      <c r="B3750" s="6" t="s">
        <v>12600</v>
      </c>
      <c r="C3750" s="6" t="s">
        <v>4099</v>
      </c>
      <c r="D3750" s="37"/>
    </row>
    <row r="3751" spans="1:4" ht="15" x14ac:dyDescent="0.25">
      <c r="A3751" s="6" t="s">
        <v>3735</v>
      </c>
      <c r="B3751" s="6" t="s">
        <v>12600</v>
      </c>
      <c r="C3751" s="6" t="s">
        <v>4100</v>
      </c>
      <c r="D3751" s="37"/>
    </row>
    <row r="3752" spans="1:4" ht="15" x14ac:dyDescent="0.25">
      <c r="A3752" s="6" t="s">
        <v>3736</v>
      </c>
      <c r="B3752" s="6" t="s">
        <v>12600</v>
      </c>
      <c r="C3752" s="6" t="s">
        <v>4101</v>
      </c>
      <c r="D3752" s="37"/>
    </row>
    <row r="3753" spans="1:4" ht="15" x14ac:dyDescent="0.25">
      <c r="A3753" s="6" t="s">
        <v>4089</v>
      </c>
      <c r="B3753" s="6" t="s">
        <v>12599</v>
      </c>
      <c r="C3753" s="6" t="s">
        <v>4102</v>
      </c>
      <c r="D3753" s="37"/>
    </row>
    <row r="3754" spans="1:4" ht="15" x14ac:dyDescent="0.25">
      <c r="A3754" s="6" t="s">
        <v>3737</v>
      </c>
      <c r="B3754" s="6" t="s">
        <v>12600</v>
      </c>
      <c r="C3754" s="6" t="s">
        <v>4103</v>
      </c>
      <c r="D3754" s="37"/>
    </row>
    <row r="3755" spans="1:4" ht="15" x14ac:dyDescent="0.25">
      <c r="A3755" s="6" t="s">
        <v>3738</v>
      </c>
      <c r="B3755" s="6" t="s">
        <v>12600</v>
      </c>
      <c r="C3755" s="6" t="s">
        <v>4104</v>
      </c>
      <c r="D3755" s="37"/>
    </row>
    <row r="3756" spans="1:4" ht="15" x14ac:dyDescent="0.25">
      <c r="A3756" s="6" t="s">
        <v>3739</v>
      </c>
      <c r="B3756" s="6" t="s">
        <v>12600</v>
      </c>
      <c r="C3756" s="6" t="s">
        <v>4105</v>
      </c>
      <c r="D3756" s="37"/>
    </row>
    <row r="3757" spans="1:4" ht="15" x14ac:dyDescent="0.25">
      <c r="A3757" s="6" t="s">
        <v>3740</v>
      </c>
      <c r="B3757" s="6" t="s">
        <v>12600</v>
      </c>
      <c r="C3757" s="6" t="s">
        <v>4106</v>
      </c>
      <c r="D3757" s="37"/>
    </row>
    <row r="3758" spans="1:4" ht="15" x14ac:dyDescent="0.25">
      <c r="A3758" s="6" t="s">
        <v>3741</v>
      </c>
      <c r="B3758" s="6" t="s">
        <v>12600</v>
      </c>
      <c r="C3758" s="6" t="s">
        <v>4107</v>
      </c>
      <c r="D3758" s="37"/>
    </row>
    <row r="3759" spans="1:4" ht="15" x14ac:dyDescent="0.25">
      <c r="A3759" s="6" t="s">
        <v>3742</v>
      </c>
      <c r="B3759" s="6" t="s">
        <v>12600</v>
      </c>
      <c r="C3759" s="6" t="s">
        <v>4108</v>
      </c>
      <c r="D3759" s="37"/>
    </row>
    <row r="3760" spans="1:4" ht="15" x14ac:dyDescent="0.25">
      <c r="A3760" s="6" t="s">
        <v>3743</v>
      </c>
      <c r="B3760" s="6" t="s">
        <v>12600</v>
      </c>
      <c r="C3760" s="6" t="s">
        <v>4109</v>
      </c>
      <c r="D3760" s="37"/>
    </row>
    <row r="3761" spans="1:4" ht="15" x14ac:dyDescent="0.25">
      <c r="A3761" s="6" t="s">
        <v>3744</v>
      </c>
      <c r="B3761" s="6" t="s">
        <v>12600</v>
      </c>
      <c r="C3761" s="6" t="s">
        <v>4110</v>
      </c>
      <c r="D3761" s="37"/>
    </row>
    <row r="3762" spans="1:4" ht="15" x14ac:dyDescent="0.25">
      <c r="A3762" s="6" t="s">
        <v>3745</v>
      </c>
      <c r="B3762" s="6" t="s">
        <v>12600</v>
      </c>
      <c r="C3762" s="6" t="s">
        <v>4111</v>
      </c>
      <c r="D3762" s="37"/>
    </row>
    <row r="3763" spans="1:4" ht="15" x14ac:dyDescent="0.25">
      <c r="A3763" s="6" t="s">
        <v>3746</v>
      </c>
      <c r="B3763" s="6" t="s">
        <v>12600</v>
      </c>
      <c r="C3763" s="6" t="s">
        <v>4112</v>
      </c>
      <c r="D3763" s="37"/>
    </row>
    <row r="3764" spans="1:4" ht="15" x14ac:dyDescent="0.25">
      <c r="A3764" s="6" t="s">
        <v>3747</v>
      </c>
      <c r="B3764" s="6" t="s">
        <v>12600</v>
      </c>
      <c r="C3764" s="6" t="s">
        <v>4113</v>
      </c>
      <c r="D3764" s="37"/>
    </row>
    <row r="3765" spans="1:4" ht="15" x14ac:dyDescent="0.25">
      <c r="A3765" s="6" t="s">
        <v>3748</v>
      </c>
      <c r="B3765" s="6" t="s">
        <v>12600</v>
      </c>
      <c r="C3765" s="6" t="s">
        <v>4114</v>
      </c>
      <c r="D3765" s="37"/>
    </row>
    <row r="3766" spans="1:4" ht="15" x14ac:dyDescent="0.25">
      <c r="A3766" s="6" t="s">
        <v>3749</v>
      </c>
      <c r="B3766" s="6" t="s">
        <v>12600</v>
      </c>
      <c r="C3766" s="6" t="s">
        <v>4115</v>
      </c>
      <c r="D3766" s="37"/>
    </row>
    <row r="3767" spans="1:4" ht="15" x14ac:dyDescent="0.25">
      <c r="A3767" s="6" t="s">
        <v>3750</v>
      </c>
      <c r="B3767" s="6" t="s">
        <v>12600</v>
      </c>
      <c r="C3767" s="6" t="s">
        <v>4116</v>
      </c>
      <c r="D3767" s="37"/>
    </row>
    <row r="3768" spans="1:4" ht="15" x14ac:dyDescent="0.25">
      <c r="A3768" s="6" t="s">
        <v>3751</v>
      </c>
      <c r="B3768" s="6" t="s">
        <v>12600</v>
      </c>
      <c r="C3768" s="6" t="s">
        <v>4117</v>
      </c>
      <c r="D3768" s="37"/>
    </row>
    <row r="3769" spans="1:4" ht="15" x14ac:dyDescent="0.25">
      <c r="A3769" s="6" t="s">
        <v>3752</v>
      </c>
      <c r="B3769" s="6" t="s">
        <v>12600</v>
      </c>
      <c r="C3769" s="6" t="s">
        <v>4118</v>
      </c>
      <c r="D3769" s="37"/>
    </row>
    <row r="3770" spans="1:4" ht="15" x14ac:dyDescent="0.25">
      <c r="A3770" s="6" t="s">
        <v>3753</v>
      </c>
      <c r="B3770" s="6" t="s">
        <v>12600</v>
      </c>
      <c r="C3770" s="6" t="s">
        <v>4119</v>
      </c>
      <c r="D3770" s="37"/>
    </row>
    <row r="3771" spans="1:4" ht="15" x14ac:dyDescent="0.25">
      <c r="A3771" s="6" t="s">
        <v>3755</v>
      </c>
      <c r="B3771" s="6" t="s">
        <v>12600</v>
      </c>
      <c r="C3771" s="6" t="s">
        <v>4120</v>
      </c>
      <c r="D3771" s="37"/>
    </row>
    <row r="3772" spans="1:4" ht="15" x14ac:dyDescent="0.25">
      <c r="A3772" s="6" t="s">
        <v>3756</v>
      </c>
      <c r="B3772" s="6" t="s">
        <v>12600</v>
      </c>
      <c r="C3772" s="6" t="s">
        <v>4121</v>
      </c>
      <c r="D3772" s="37"/>
    </row>
    <row r="3773" spans="1:4" ht="15" x14ac:dyDescent="0.25">
      <c r="A3773" s="6" t="s">
        <v>3757</v>
      </c>
      <c r="B3773" s="6" t="s">
        <v>12600</v>
      </c>
      <c r="C3773" s="6" t="s">
        <v>4122</v>
      </c>
      <c r="D3773" s="37"/>
    </row>
    <row r="3774" spans="1:4" ht="15" x14ac:dyDescent="0.25">
      <c r="A3774" s="6" t="s">
        <v>3758</v>
      </c>
      <c r="B3774" s="6" t="s">
        <v>12600</v>
      </c>
      <c r="C3774" s="6" t="s">
        <v>4123</v>
      </c>
      <c r="D3774" s="37"/>
    </row>
    <row r="3775" spans="1:4" ht="15" x14ac:dyDescent="0.25">
      <c r="A3775" s="6" t="s">
        <v>3759</v>
      </c>
      <c r="B3775" s="6" t="s">
        <v>12600</v>
      </c>
      <c r="C3775" s="6" t="s">
        <v>4124</v>
      </c>
      <c r="D3775" s="37"/>
    </row>
    <row r="3776" spans="1:4" ht="15" x14ac:dyDescent="0.25">
      <c r="A3776" s="6" t="s">
        <v>3760</v>
      </c>
      <c r="B3776" s="6" t="s">
        <v>12600</v>
      </c>
      <c r="C3776" s="6" t="s">
        <v>4125</v>
      </c>
      <c r="D3776" s="37"/>
    </row>
    <row r="3777" spans="1:4" ht="15" x14ac:dyDescent="0.25">
      <c r="A3777" s="6" t="s">
        <v>3761</v>
      </c>
      <c r="B3777" s="6" t="s">
        <v>12600</v>
      </c>
      <c r="C3777" s="6" t="s">
        <v>4126</v>
      </c>
      <c r="D3777" s="37"/>
    </row>
    <row r="3778" spans="1:4" ht="15" x14ac:dyDescent="0.25">
      <c r="A3778" s="6" t="s">
        <v>3762</v>
      </c>
      <c r="B3778" s="6" t="s">
        <v>12600</v>
      </c>
      <c r="C3778" s="6" t="s">
        <v>4127</v>
      </c>
      <c r="D3778" s="37"/>
    </row>
    <row r="3779" spans="1:4" ht="15" x14ac:dyDescent="0.25">
      <c r="A3779" s="6" t="s">
        <v>3763</v>
      </c>
      <c r="B3779" s="6" t="s">
        <v>12600</v>
      </c>
      <c r="C3779" s="6" t="s">
        <v>4128</v>
      </c>
      <c r="D3779" s="37"/>
    </row>
    <row r="3780" spans="1:4" ht="15" x14ac:dyDescent="0.25">
      <c r="A3780" s="6" t="s">
        <v>3764</v>
      </c>
      <c r="B3780" s="6" t="s">
        <v>12600</v>
      </c>
      <c r="C3780" s="6" t="s">
        <v>4129</v>
      </c>
      <c r="D3780" s="37"/>
    </row>
    <row r="3781" spans="1:4" ht="15" x14ac:dyDescent="0.25">
      <c r="A3781" s="6" t="s">
        <v>3765</v>
      </c>
      <c r="B3781" s="6" t="s">
        <v>12600</v>
      </c>
      <c r="C3781" s="6" t="s">
        <v>4130</v>
      </c>
      <c r="D3781" s="37"/>
    </row>
    <row r="3782" spans="1:4" ht="15" x14ac:dyDescent="0.25">
      <c r="A3782" s="6" t="s">
        <v>3766</v>
      </c>
      <c r="B3782" s="6" t="s">
        <v>12600</v>
      </c>
      <c r="C3782" s="6" t="s">
        <v>4131</v>
      </c>
      <c r="D3782" s="37"/>
    </row>
    <row r="3783" spans="1:4" ht="15" x14ac:dyDescent="0.25">
      <c r="A3783" s="6" t="s">
        <v>3767</v>
      </c>
      <c r="B3783" s="6" t="s">
        <v>12600</v>
      </c>
      <c r="C3783" s="6" t="s">
        <v>4132</v>
      </c>
      <c r="D3783" s="37"/>
    </row>
    <row r="3784" spans="1:4" ht="15" x14ac:dyDescent="0.25">
      <c r="A3784" s="6" t="s">
        <v>3768</v>
      </c>
      <c r="B3784" s="6" t="s">
        <v>12600</v>
      </c>
      <c r="C3784" s="6" t="s">
        <v>4133</v>
      </c>
      <c r="D3784" s="37"/>
    </row>
    <row r="3785" spans="1:4" ht="15" x14ac:dyDescent="0.25">
      <c r="A3785" s="6" t="s">
        <v>3769</v>
      </c>
      <c r="B3785" s="6" t="s">
        <v>12600</v>
      </c>
      <c r="C3785" s="6" t="s">
        <v>4134</v>
      </c>
      <c r="D3785" s="37"/>
    </row>
    <row r="3786" spans="1:4" ht="15" x14ac:dyDescent="0.25">
      <c r="A3786" s="6" t="s">
        <v>3770</v>
      </c>
      <c r="B3786" s="6" t="s">
        <v>12600</v>
      </c>
      <c r="C3786" s="6" t="s">
        <v>4135</v>
      </c>
      <c r="D3786" s="37"/>
    </row>
    <row r="3787" spans="1:4" ht="15" x14ac:dyDescent="0.25">
      <c r="A3787" s="6" t="s">
        <v>3771</v>
      </c>
      <c r="B3787" s="6" t="s">
        <v>12600</v>
      </c>
      <c r="C3787" s="6" t="s">
        <v>4136</v>
      </c>
      <c r="D3787" s="37"/>
    </row>
    <row r="3788" spans="1:4" ht="15" x14ac:dyDescent="0.25">
      <c r="A3788" s="6" t="s">
        <v>3772</v>
      </c>
      <c r="B3788" s="6" t="s">
        <v>12600</v>
      </c>
      <c r="C3788" s="6" t="s">
        <v>4137</v>
      </c>
      <c r="D3788" s="37"/>
    </row>
    <row r="3789" spans="1:4" ht="15" x14ac:dyDescent="0.25">
      <c r="A3789" s="6" t="s">
        <v>3773</v>
      </c>
      <c r="B3789" s="6" t="s">
        <v>12600</v>
      </c>
      <c r="C3789" s="6" t="s">
        <v>4138</v>
      </c>
      <c r="D3789" s="37"/>
    </row>
    <row r="3790" spans="1:4" ht="15" x14ac:dyDescent="0.25">
      <c r="A3790" s="6" t="s">
        <v>3774</v>
      </c>
      <c r="B3790" s="6" t="s">
        <v>12600</v>
      </c>
      <c r="C3790" s="6" t="s">
        <v>4139</v>
      </c>
      <c r="D3790" s="37"/>
    </row>
    <row r="3791" spans="1:4" ht="15" x14ac:dyDescent="0.25">
      <c r="A3791" s="6" t="s">
        <v>3775</v>
      </c>
      <c r="B3791" s="6" t="s">
        <v>12600</v>
      </c>
      <c r="C3791" s="6" t="s">
        <v>4140</v>
      </c>
      <c r="D3791" s="37"/>
    </row>
    <row r="3792" spans="1:4" ht="15" x14ac:dyDescent="0.25">
      <c r="A3792" s="6" t="s">
        <v>3776</v>
      </c>
      <c r="B3792" s="6" t="s">
        <v>12600</v>
      </c>
      <c r="C3792" s="6" t="s">
        <v>4141</v>
      </c>
      <c r="D3792" s="37"/>
    </row>
    <row r="3793" spans="1:4" ht="15" x14ac:dyDescent="0.25">
      <c r="A3793" s="6" t="s">
        <v>3777</v>
      </c>
      <c r="B3793" s="6" t="s">
        <v>12600</v>
      </c>
      <c r="C3793" s="6" t="s">
        <v>4142</v>
      </c>
      <c r="D3793" s="37"/>
    </row>
    <row r="3794" spans="1:4" ht="15" x14ac:dyDescent="0.25">
      <c r="A3794" s="6" t="s">
        <v>3778</v>
      </c>
      <c r="B3794" s="6" t="s">
        <v>12600</v>
      </c>
      <c r="C3794" s="6" t="s">
        <v>4143</v>
      </c>
      <c r="D3794" s="37"/>
    </row>
    <row r="3795" spans="1:4" ht="15" x14ac:dyDescent="0.25">
      <c r="A3795" s="6" t="s">
        <v>3779</v>
      </c>
      <c r="B3795" s="6" t="s">
        <v>12600</v>
      </c>
      <c r="C3795" s="6" t="s">
        <v>4144</v>
      </c>
      <c r="D3795" s="37"/>
    </row>
    <row r="3796" spans="1:4" ht="15" x14ac:dyDescent="0.25">
      <c r="A3796" s="6" t="s">
        <v>3780</v>
      </c>
      <c r="B3796" s="6" t="s">
        <v>12600</v>
      </c>
      <c r="C3796" s="6" t="s">
        <v>4145</v>
      </c>
      <c r="D3796" s="37"/>
    </row>
    <row r="3797" spans="1:4" ht="15" x14ac:dyDescent="0.25">
      <c r="A3797" s="6" t="s">
        <v>3781</v>
      </c>
      <c r="B3797" s="6" t="s">
        <v>12600</v>
      </c>
      <c r="C3797" s="6" t="s">
        <v>4146</v>
      </c>
      <c r="D3797" s="37"/>
    </row>
    <row r="3798" spans="1:4" ht="15" x14ac:dyDescent="0.25">
      <c r="A3798" s="6" t="s">
        <v>3783</v>
      </c>
      <c r="B3798" s="6" t="s">
        <v>12600</v>
      </c>
      <c r="C3798" s="6" t="s">
        <v>4147</v>
      </c>
      <c r="D3798" s="37"/>
    </row>
    <row r="3799" spans="1:4" ht="15" x14ac:dyDescent="0.25">
      <c r="A3799" s="6" t="s">
        <v>3784</v>
      </c>
      <c r="B3799" s="6" t="s">
        <v>12600</v>
      </c>
      <c r="C3799" s="6" t="s">
        <v>4148</v>
      </c>
      <c r="D3799" s="37"/>
    </row>
    <row r="3800" spans="1:4" ht="15" x14ac:dyDescent="0.25">
      <c r="A3800" s="6" t="s">
        <v>3785</v>
      </c>
      <c r="B3800" s="6" t="s">
        <v>12600</v>
      </c>
      <c r="C3800" s="6" t="s">
        <v>4149</v>
      </c>
      <c r="D3800" s="37"/>
    </row>
    <row r="3801" spans="1:4" ht="15" x14ac:dyDescent="0.25">
      <c r="A3801" s="6" t="s">
        <v>3786</v>
      </c>
      <c r="B3801" s="6" t="s">
        <v>12600</v>
      </c>
      <c r="C3801" s="6" t="s">
        <v>4150</v>
      </c>
      <c r="D3801" s="37"/>
    </row>
    <row r="3802" spans="1:4" ht="15" x14ac:dyDescent="0.25">
      <c r="A3802" s="6" t="s">
        <v>3787</v>
      </c>
      <c r="B3802" s="6" t="s">
        <v>12600</v>
      </c>
      <c r="C3802" s="6" t="s">
        <v>4151</v>
      </c>
      <c r="D3802" s="37"/>
    </row>
    <row r="3803" spans="1:4" ht="15" x14ac:dyDescent="0.25">
      <c r="A3803" s="6" t="s">
        <v>3788</v>
      </c>
      <c r="B3803" s="6" t="s">
        <v>12600</v>
      </c>
      <c r="C3803" s="6" t="s">
        <v>4152</v>
      </c>
      <c r="D3803" s="37"/>
    </row>
    <row r="3804" spans="1:4" ht="15" x14ac:dyDescent="0.25">
      <c r="A3804" s="6" t="s">
        <v>3789</v>
      </c>
      <c r="B3804" s="6" t="s">
        <v>12600</v>
      </c>
      <c r="C3804" s="6" t="s">
        <v>4154</v>
      </c>
      <c r="D3804" s="37"/>
    </row>
    <row r="3805" spans="1:4" ht="15" x14ac:dyDescent="0.25">
      <c r="A3805" s="6" t="s">
        <v>3790</v>
      </c>
      <c r="B3805" s="6" t="s">
        <v>12600</v>
      </c>
      <c r="C3805" s="6" t="s">
        <v>4155</v>
      </c>
      <c r="D3805" s="37"/>
    </row>
    <row r="3806" spans="1:4" ht="15" x14ac:dyDescent="0.25">
      <c r="A3806" s="6" t="s">
        <v>3791</v>
      </c>
      <c r="B3806" s="6" t="s">
        <v>12600</v>
      </c>
      <c r="C3806" s="6" t="s">
        <v>4156</v>
      </c>
      <c r="D3806" s="37"/>
    </row>
    <row r="3807" spans="1:4" ht="15" x14ac:dyDescent="0.25">
      <c r="A3807" s="6" t="s">
        <v>3792</v>
      </c>
      <c r="B3807" s="6" t="s">
        <v>12600</v>
      </c>
      <c r="C3807" s="6" t="s">
        <v>4157</v>
      </c>
      <c r="D3807" s="37"/>
    </row>
    <row r="3808" spans="1:4" ht="15" x14ac:dyDescent="0.25">
      <c r="A3808" s="6" t="s">
        <v>3793</v>
      </c>
      <c r="B3808" s="6" t="s">
        <v>12600</v>
      </c>
      <c r="C3808" s="6" t="s">
        <v>4158</v>
      </c>
      <c r="D3808" s="37"/>
    </row>
    <row r="3809" spans="1:4" ht="15" x14ac:dyDescent="0.25">
      <c r="A3809" s="6" t="s">
        <v>3794</v>
      </c>
      <c r="B3809" s="6" t="s">
        <v>12599</v>
      </c>
      <c r="C3809" s="6" t="s">
        <v>4159</v>
      </c>
      <c r="D3809" s="37"/>
    </row>
    <row r="3810" spans="1:4" ht="15" x14ac:dyDescent="0.25">
      <c r="A3810" s="6" t="s">
        <v>3795</v>
      </c>
      <c r="B3810" s="6" t="s">
        <v>12600</v>
      </c>
      <c r="C3810" s="6" t="s">
        <v>4160</v>
      </c>
      <c r="D3810" s="37"/>
    </row>
    <row r="3811" spans="1:4" ht="15" x14ac:dyDescent="0.25">
      <c r="A3811" s="6" t="s">
        <v>3796</v>
      </c>
      <c r="B3811" s="6" t="s">
        <v>12600</v>
      </c>
      <c r="C3811" s="6" t="s">
        <v>4161</v>
      </c>
      <c r="D3811" s="37"/>
    </row>
    <row r="3812" spans="1:4" ht="15" x14ac:dyDescent="0.25">
      <c r="A3812" s="6" t="s">
        <v>3797</v>
      </c>
      <c r="B3812" s="6" t="s">
        <v>12600</v>
      </c>
      <c r="C3812" s="6" t="s">
        <v>4162</v>
      </c>
      <c r="D3812" s="37"/>
    </row>
    <row r="3813" spans="1:4" ht="15" x14ac:dyDescent="0.25">
      <c r="A3813" s="6" t="s">
        <v>3798</v>
      </c>
      <c r="B3813" s="6" t="s">
        <v>12600</v>
      </c>
      <c r="C3813" s="6" t="s">
        <v>4163</v>
      </c>
      <c r="D3813" s="37"/>
    </row>
    <row r="3814" spans="1:4" ht="15" x14ac:dyDescent="0.25">
      <c r="A3814" s="6" t="s">
        <v>3799</v>
      </c>
      <c r="B3814" s="6" t="s">
        <v>12600</v>
      </c>
      <c r="C3814" s="6" t="s">
        <v>4164</v>
      </c>
      <c r="D3814" s="37"/>
    </row>
    <row r="3815" spans="1:4" ht="15" x14ac:dyDescent="0.25">
      <c r="A3815" s="6" t="s">
        <v>3800</v>
      </c>
      <c r="B3815" s="6" t="s">
        <v>12600</v>
      </c>
      <c r="C3815" s="6" t="s">
        <v>4165</v>
      </c>
      <c r="D3815" s="37"/>
    </row>
    <row r="3816" spans="1:4" ht="15" x14ac:dyDescent="0.25">
      <c r="A3816" s="6" t="s">
        <v>4153</v>
      </c>
      <c r="B3816" s="6" t="s">
        <v>12600</v>
      </c>
      <c r="C3816" s="6" t="s">
        <v>4166</v>
      </c>
      <c r="D3816" s="37"/>
    </row>
    <row r="3817" spans="1:4" ht="15" x14ac:dyDescent="0.25">
      <c r="A3817" s="6" t="s">
        <v>3801</v>
      </c>
      <c r="B3817" s="6" t="s">
        <v>12600</v>
      </c>
      <c r="C3817" s="6" t="s">
        <v>4167</v>
      </c>
      <c r="D3817" s="37"/>
    </row>
    <row r="3818" spans="1:4" ht="15" x14ac:dyDescent="0.25">
      <c r="A3818" s="6" t="s">
        <v>3802</v>
      </c>
      <c r="B3818" s="6" t="s">
        <v>12600</v>
      </c>
      <c r="C3818" s="6" t="s">
        <v>4168</v>
      </c>
      <c r="D3818" s="37"/>
    </row>
    <row r="3819" spans="1:4" ht="15" x14ac:dyDescent="0.25">
      <c r="A3819" s="6" t="s">
        <v>3803</v>
      </c>
      <c r="B3819" s="6" t="s">
        <v>12600</v>
      </c>
      <c r="C3819" s="6" t="s">
        <v>4169</v>
      </c>
      <c r="D3819" s="37"/>
    </row>
    <row r="3820" spans="1:4" ht="15" x14ac:dyDescent="0.25">
      <c r="A3820" s="6" t="s">
        <v>3804</v>
      </c>
      <c r="B3820" s="6" t="s">
        <v>12600</v>
      </c>
      <c r="C3820" s="6" t="s">
        <v>4170</v>
      </c>
      <c r="D3820" s="37"/>
    </row>
    <row r="3821" spans="1:4" ht="15" x14ac:dyDescent="0.25">
      <c r="A3821" s="6" t="s">
        <v>3805</v>
      </c>
      <c r="B3821" s="6" t="s">
        <v>12600</v>
      </c>
      <c r="C3821" s="6" t="s">
        <v>4171</v>
      </c>
      <c r="D3821" s="37"/>
    </row>
    <row r="3822" spans="1:4" ht="15" x14ac:dyDescent="0.25">
      <c r="A3822" s="6" t="s">
        <v>3806</v>
      </c>
      <c r="B3822" s="6" t="s">
        <v>12600</v>
      </c>
      <c r="C3822" s="6" t="s">
        <v>4172</v>
      </c>
      <c r="D3822" s="37"/>
    </row>
    <row r="3823" spans="1:4" ht="15" x14ac:dyDescent="0.25">
      <c r="A3823" s="6" t="s">
        <v>3807</v>
      </c>
      <c r="B3823" s="6" t="s">
        <v>12600</v>
      </c>
      <c r="C3823" s="6" t="s">
        <v>4173</v>
      </c>
      <c r="D3823" s="37"/>
    </row>
    <row r="3824" spans="1:4" ht="15" x14ac:dyDescent="0.25">
      <c r="A3824" s="6" t="s">
        <v>3808</v>
      </c>
      <c r="B3824" s="6" t="s">
        <v>12600</v>
      </c>
      <c r="C3824" s="6" t="s">
        <v>4174</v>
      </c>
      <c r="D3824" s="37"/>
    </row>
    <row r="3825" spans="1:4" ht="15" x14ac:dyDescent="0.25">
      <c r="A3825" s="6" t="s">
        <v>3809</v>
      </c>
      <c r="B3825" s="6" t="s">
        <v>12600</v>
      </c>
      <c r="C3825" s="6" t="s">
        <v>4175</v>
      </c>
      <c r="D3825" s="37"/>
    </row>
    <row r="3826" spans="1:4" ht="15" x14ac:dyDescent="0.25">
      <c r="A3826" s="6" t="s">
        <v>3810</v>
      </c>
      <c r="B3826" s="6" t="s">
        <v>12600</v>
      </c>
      <c r="C3826" s="6" t="s">
        <v>4176</v>
      </c>
      <c r="D3826" s="37"/>
    </row>
    <row r="3827" spans="1:4" ht="15" x14ac:dyDescent="0.25">
      <c r="A3827" s="6" t="s">
        <v>3812</v>
      </c>
      <c r="B3827" s="6" t="s">
        <v>12600</v>
      </c>
      <c r="C3827" s="6" t="s">
        <v>4177</v>
      </c>
      <c r="D3827" s="37"/>
    </row>
    <row r="3828" spans="1:4" ht="15" x14ac:dyDescent="0.25">
      <c r="A3828" s="6" t="s">
        <v>3813</v>
      </c>
      <c r="B3828" s="6" t="s">
        <v>12600</v>
      </c>
      <c r="C3828" s="6" t="s">
        <v>4178</v>
      </c>
      <c r="D3828" s="37"/>
    </row>
    <row r="3829" spans="1:4" ht="15" x14ac:dyDescent="0.25">
      <c r="A3829" s="6" t="s">
        <v>3814</v>
      </c>
      <c r="B3829" s="6" t="s">
        <v>12600</v>
      </c>
      <c r="C3829" s="6" t="s">
        <v>4179</v>
      </c>
      <c r="D3829" s="37"/>
    </row>
    <row r="3830" spans="1:4" ht="15" x14ac:dyDescent="0.25">
      <c r="A3830" s="6" t="s">
        <v>3815</v>
      </c>
      <c r="B3830" s="6" t="s">
        <v>12600</v>
      </c>
      <c r="C3830" s="6" t="s">
        <v>4180</v>
      </c>
      <c r="D3830" s="37"/>
    </row>
    <row r="3831" spans="1:4" ht="15" x14ac:dyDescent="0.25">
      <c r="A3831" s="6" t="s">
        <v>3817</v>
      </c>
      <c r="B3831" s="6" t="s">
        <v>12600</v>
      </c>
      <c r="C3831" s="6" t="s">
        <v>4181</v>
      </c>
      <c r="D3831" s="37"/>
    </row>
    <row r="3832" spans="1:4" ht="15" x14ac:dyDescent="0.25">
      <c r="A3832" s="6" t="s">
        <v>3819</v>
      </c>
      <c r="B3832" s="6" t="s">
        <v>12600</v>
      </c>
      <c r="C3832" s="6" t="s">
        <v>4182</v>
      </c>
      <c r="D3832" s="37"/>
    </row>
    <row r="3833" spans="1:4" ht="15" x14ac:dyDescent="0.25">
      <c r="A3833" s="6" t="s">
        <v>3820</v>
      </c>
      <c r="B3833" s="6" t="s">
        <v>12600</v>
      </c>
      <c r="C3833" s="6" t="s">
        <v>4183</v>
      </c>
      <c r="D3833" s="37"/>
    </row>
    <row r="3834" spans="1:4" ht="15" x14ac:dyDescent="0.25">
      <c r="A3834" s="6" t="s">
        <v>3822</v>
      </c>
      <c r="B3834" s="6" t="s">
        <v>12600</v>
      </c>
      <c r="C3834" s="6" t="s">
        <v>4184</v>
      </c>
      <c r="D3834" s="37"/>
    </row>
    <row r="3835" spans="1:4" ht="15" x14ac:dyDescent="0.25">
      <c r="A3835" s="6" t="s">
        <v>3824</v>
      </c>
      <c r="B3835" s="6" t="s">
        <v>12600</v>
      </c>
      <c r="C3835" s="6" t="s">
        <v>4185</v>
      </c>
      <c r="D3835" s="37"/>
    </row>
    <row r="3836" spans="1:4" ht="15" x14ac:dyDescent="0.25">
      <c r="A3836" s="6" t="s">
        <v>3826</v>
      </c>
      <c r="B3836" s="6" t="s">
        <v>12600</v>
      </c>
      <c r="C3836" s="6" t="s">
        <v>4187</v>
      </c>
      <c r="D3836" s="37"/>
    </row>
    <row r="3837" spans="1:4" ht="15" x14ac:dyDescent="0.25">
      <c r="A3837" s="6" t="s">
        <v>3828</v>
      </c>
      <c r="B3837" s="6" t="s">
        <v>12600</v>
      </c>
      <c r="C3837" s="6" t="s">
        <v>4188</v>
      </c>
      <c r="D3837" s="37"/>
    </row>
    <row r="3838" spans="1:4" ht="15" x14ac:dyDescent="0.25">
      <c r="A3838" s="6" t="s">
        <v>3830</v>
      </c>
      <c r="B3838" s="6" t="s">
        <v>12600</v>
      </c>
      <c r="C3838" s="6" t="s">
        <v>4189</v>
      </c>
      <c r="D3838" s="37"/>
    </row>
    <row r="3839" spans="1:4" ht="15" x14ac:dyDescent="0.25">
      <c r="A3839" s="6" t="s">
        <v>3832</v>
      </c>
      <c r="B3839" s="6" t="s">
        <v>12600</v>
      </c>
      <c r="C3839" s="6" t="s">
        <v>4190</v>
      </c>
      <c r="D3839" s="37"/>
    </row>
    <row r="3840" spans="1:4" ht="15" x14ac:dyDescent="0.25">
      <c r="A3840" s="6" t="s">
        <v>3834</v>
      </c>
      <c r="B3840" s="6" t="s">
        <v>12600</v>
      </c>
      <c r="C3840" s="6" t="s">
        <v>4191</v>
      </c>
      <c r="D3840" s="37"/>
    </row>
    <row r="3841" spans="1:4" ht="15" x14ac:dyDescent="0.25">
      <c r="A3841" s="6" t="s">
        <v>3836</v>
      </c>
      <c r="B3841" s="6" t="s">
        <v>12600</v>
      </c>
      <c r="C3841" s="6" t="s">
        <v>4192</v>
      </c>
      <c r="D3841" s="37"/>
    </row>
    <row r="3842" spans="1:4" ht="15" x14ac:dyDescent="0.25">
      <c r="A3842" s="6" t="s">
        <v>3838</v>
      </c>
      <c r="B3842" s="6" t="s">
        <v>12600</v>
      </c>
      <c r="C3842" s="6" t="s">
        <v>4193</v>
      </c>
      <c r="D3842" s="37"/>
    </row>
    <row r="3843" spans="1:4" ht="15" x14ac:dyDescent="0.25">
      <c r="A3843" s="6" t="s">
        <v>3839</v>
      </c>
      <c r="B3843" s="6" t="s">
        <v>12600</v>
      </c>
      <c r="C3843" s="6" t="s">
        <v>4194</v>
      </c>
      <c r="D3843" s="37"/>
    </row>
    <row r="3844" spans="1:4" ht="15" x14ac:dyDescent="0.25">
      <c r="A3844" s="6" t="s">
        <v>3840</v>
      </c>
      <c r="B3844" s="6" t="s">
        <v>12600</v>
      </c>
      <c r="C3844" s="6" t="s">
        <v>4195</v>
      </c>
      <c r="D3844" s="37"/>
    </row>
    <row r="3845" spans="1:4" ht="15" x14ac:dyDescent="0.25">
      <c r="A3845" s="6" t="s">
        <v>3841</v>
      </c>
      <c r="B3845" s="6" t="s">
        <v>12600</v>
      </c>
      <c r="C3845" s="6" t="s">
        <v>4196</v>
      </c>
      <c r="D3845" s="37"/>
    </row>
    <row r="3846" spans="1:4" ht="15" x14ac:dyDescent="0.25">
      <c r="A3846" s="6" t="s">
        <v>3842</v>
      </c>
      <c r="B3846" s="6" t="s">
        <v>12600</v>
      </c>
      <c r="C3846" s="6" t="s">
        <v>4197</v>
      </c>
      <c r="D3846" s="37"/>
    </row>
    <row r="3847" spans="1:4" ht="15" x14ac:dyDescent="0.25">
      <c r="A3847" s="6" t="s">
        <v>12608</v>
      </c>
      <c r="B3847" s="6" t="s">
        <v>12599</v>
      </c>
      <c r="C3847" s="6" t="s">
        <v>4198</v>
      </c>
      <c r="D3847" s="37"/>
    </row>
    <row r="3848" spans="1:4" ht="15" x14ac:dyDescent="0.25">
      <c r="A3848" s="6" t="s">
        <v>3844</v>
      </c>
      <c r="B3848" s="6" t="s">
        <v>12600</v>
      </c>
      <c r="C3848" s="6" t="s">
        <v>4199</v>
      </c>
      <c r="D3848" s="37"/>
    </row>
    <row r="3849" spans="1:4" ht="15" x14ac:dyDescent="0.25">
      <c r="A3849" s="6" t="s">
        <v>3845</v>
      </c>
      <c r="B3849" s="6" t="s">
        <v>12600</v>
      </c>
      <c r="C3849" s="6" t="s">
        <v>4200</v>
      </c>
      <c r="D3849" s="37"/>
    </row>
    <row r="3850" spans="1:4" ht="15" x14ac:dyDescent="0.25">
      <c r="A3850" s="6" t="s">
        <v>3846</v>
      </c>
      <c r="B3850" s="6" t="s">
        <v>12600</v>
      </c>
      <c r="C3850" s="6" t="s">
        <v>4201</v>
      </c>
      <c r="D3850" s="37"/>
    </row>
    <row r="3851" spans="1:4" ht="15" x14ac:dyDescent="0.25">
      <c r="A3851" s="6" t="s">
        <v>3847</v>
      </c>
      <c r="B3851" s="6" t="s">
        <v>12600</v>
      </c>
      <c r="C3851" s="6" t="s">
        <v>4202</v>
      </c>
      <c r="D3851" s="37"/>
    </row>
    <row r="3852" spans="1:4" ht="15" x14ac:dyDescent="0.25">
      <c r="A3852" s="6" t="s">
        <v>3848</v>
      </c>
      <c r="B3852" s="6" t="s">
        <v>12600</v>
      </c>
      <c r="C3852" s="6" t="s">
        <v>4204</v>
      </c>
      <c r="D3852" s="37"/>
    </row>
    <row r="3853" spans="1:4" ht="15" x14ac:dyDescent="0.25">
      <c r="A3853" s="6" t="s">
        <v>3849</v>
      </c>
      <c r="B3853" s="6" t="s">
        <v>12600</v>
      </c>
      <c r="C3853" s="6" t="s">
        <v>4205</v>
      </c>
      <c r="D3853" s="37"/>
    </row>
    <row r="3854" spans="1:4" ht="15" x14ac:dyDescent="0.25">
      <c r="A3854" s="6" t="s">
        <v>3850</v>
      </c>
      <c r="B3854" s="6" t="s">
        <v>12600</v>
      </c>
      <c r="C3854" s="6" t="s">
        <v>4206</v>
      </c>
      <c r="D3854" s="37"/>
    </row>
    <row r="3855" spans="1:4" ht="15" x14ac:dyDescent="0.25">
      <c r="A3855" s="6" t="s">
        <v>3851</v>
      </c>
      <c r="B3855" s="6" t="s">
        <v>12600</v>
      </c>
      <c r="C3855" s="6" t="s">
        <v>4207</v>
      </c>
      <c r="D3855" s="37"/>
    </row>
    <row r="3856" spans="1:4" ht="15" x14ac:dyDescent="0.25">
      <c r="A3856" s="6" t="s">
        <v>3852</v>
      </c>
      <c r="B3856" s="6" t="s">
        <v>12600</v>
      </c>
      <c r="C3856" s="6" t="s">
        <v>4208</v>
      </c>
      <c r="D3856" s="37"/>
    </row>
    <row r="3857" spans="1:4" ht="15" x14ac:dyDescent="0.25">
      <c r="A3857" s="6" t="s">
        <v>3853</v>
      </c>
      <c r="B3857" s="6" t="s">
        <v>12600</v>
      </c>
      <c r="C3857" s="6" t="s">
        <v>4209</v>
      </c>
      <c r="D3857" s="37"/>
    </row>
    <row r="3858" spans="1:4" ht="15" x14ac:dyDescent="0.25">
      <c r="A3858" s="6" t="s">
        <v>3854</v>
      </c>
      <c r="B3858" s="6" t="s">
        <v>12600</v>
      </c>
      <c r="C3858" s="6" t="s">
        <v>4210</v>
      </c>
      <c r="D3858" s="37"/>
    </row>
    <row r="3859" spans="1:4" ht="15" x14ac:dyDescent="0.25">
      <c r="A3859" s="6" t="s">
        <v>3855</v>
      </c>
      <c r="B3859" s="6" t="s">
        <v>12600</v>
      </c>
      <c r="C3859" s="6" t="s">
        <v>4211</v>
      </c>
      <c r="D3859" s="37"/>
    </row>
    <row r="3860" spans="1:4" ht="15" x14ac:dyDescent="0.25">
      <c r="A3860" s="6" t="s">
        <v>3856</v>
      </c>
      <c r="B3860" s="6" t="s">
        <v>12600</v>
      </c>
      <c r="C3860" s="6" t="s">
        <v>4212</v>
      </c>
      <c r="D3860" s="37"/>
    </row>
    <row r="3861" spans="1:4" ht="15" x14ac:dyDescent="0.25">
      <c r="A3861" s="6" t="s">
        <v>3857</v>
      </c>
      <c r="B3861" s="6" t="s">
        <v>12600</v>
      </c>
      <c r="C3861" s="6" t="s">
        <v>4213</v>
      </c>
      <c r="D3861" s="37"/>
    </row>
    <row r="3862" spans="1:4" ht="15" x14ac:dyDescent="0.25">
      <c r="A3862" s="6" t="s">
        <v>3858</v>
      </c>
      <c r="B3862" s="6" t="s">
        <v>12600</v>
      </c>
      <c r="C3862" s="6" t="s">
        <v>4214</v>
      </c>
      <c r="D3862" s="37"/>
    </row>
    <row r="3863" spans="1:4" ht="15" x14ac:dyDescent="0.25">
      <c r="A3863" s="6" t="s">
        <v>3859</v>
      </c>
      <c r="B3863" s="6" t="s">
        <v>12600</v>
      </c>
      <c r="C3863" s="6" t="s">
        <v>4215</v>
      </c>
      <c r="D3863" s="37"/>
    </row>
    <row r="3864" spans="1:4" ht="15" x14ac:dyDescent="0.25">
      <c r="A3864" s="6" t="s">
        <v>3860</v>
      </c>
      <c r="B3864" s="6" t="s">
        <v>12600</v>
      </c>
      <c r="C3864" s="6" t="s">
        <v>4216</v>
      </c>
      <c r="D3864" s="37"/>
    </row>
    <row r="3865" spans="1:4" ht="15" x14ac:dyDescent="0.25">
      <c r="A3865" s="6" t="s">
        <v>3861</v>
      </c>
      <c r="B3865" s="6" t="s">
        <v>12600</v>
      </c>
      <c r="C3865" s="6" t="s">
        <v>4217</v>
      </c>
      <c r="D3865" s="37"/>
    </row>
    <row r="3866" spans="1:4" ht="15" x14ac:dyDescent="0.25">
      <c r="A3866" s="6" t="s">
        <v>3862</v>
      </c>
      <c r="B3866" s="6" t="s">
        <v>12600</v>
      </c>
      <c r="C3866" s="6" t="s">
        <v>4218</v>
      </c>
      <c r="D3866" s="37"/>
    </row>
    <row r="3867" spans="1:4" ht="15" x14ac:dyDescent="0.25">
      <c r="A3867" s="6" t="s">
        <v>3863</v>
      </c>
      <c r="B3867" s="6" t="s">
        <v>12600</v>
      </c>
      <c r="C3867" s="6" t="s">
        <v>4219</v>
      </c>
      <c r="D3867" s="37"/>
    </row>
    <row r="3868" spans="1:4" ht="15" x14ac:dyDescent="0.25">
      <c r="A3868" s="6" t="s">
        <v>3864</v>
      </c>
      <c r="B3868" s="6" t="s">
        <v>12600</v>
      </c>
      <c r="C3868" s="6" t="s">
        <v>4220</v>
      </c>
      <c r="D3868" s="37"/>
    </row>
    <row r="3869" spans="1:4" ht="15" x14ac:dyDescent="0.25">
      <c r="A3869" s="6" t="s">
        <v>3865</v>
      </c>
      <c r="B3869" s="6" t="s">
        <v>12600</v>
      </c>
      <c r="C3869" s="6" t="s">
        <v>4221</v>
      </c>
      <c r="D3869" s="37"/>
    </row>
    <row r="3870" spans="1:4" ht="15" x14ac:dyDescent="0.25">
      <c r="A3870" s="6" t="s">
        <v>3866</v>
      </c>
      <c r="B3870" s="6" t="s">
        <v>12600</v>
      </c>
      <c r="C3870" s="6" t="s">
        <v>4222</v>
      </c>
      <c r="D3870" s="37"/>
    </row>
    <row r="3871" spans="1:4" ht="15" x14ac:dyDescent="0.25">
      <c r="A3871" s="6" t="s">
        <v>3867</v>
      </c>
      <c r="B3871" s="6" t="s">
        <v>12600</v>
      </c>
      <c r="C3871" s="6" t="s">
        <v>4223</v>
      </c>
      <c r="D3871" s="37"/>
    </row>
    <row r="3872" spans="1:4" ht="15" x14ac:dyDescent="0.25">
      <c r="A3872" s="6" t="s">
        <v>3868</v>
      </c>
      <c r="B3872" s="6" t="s">
        <v>12600</v>
      </c>
      <c r="C3872" s="6" t="s">
        <v>4224</v>
      </c>
      <c r="D3872" s="37"/>
    </row>
    <row r="3873" spans="1:4" ht="15" x14ac:dyDescent="0.25">
      <c r="A3873" s="6" t="s">
        <v>3869</v>
      </c>
      <c r="B3873" s="6" t="s">
        <v>12600</v>
      </c>
      <c r="C3873" s="6" t="s">
        <v>4225</v>
      </c>
      <c r="D3873" s="37"/>
    </row>
    <row r="3874" spans="1:4" ht="15" x14ac:dyDescent="0.25">
      <c r="A3874" s="6" t="s">
        <v>3870</v>
      </c>
      <c r="B3874" s="6" t="s">
        <v>12600</v>
      </c>
      <c r="C3874" s="6" t="s">
        <v>4226</v>
      </c>
      <c r="D3874" s="37"/>
    </row>
    <row r="3875" spans="1:4" ht="15" x14ac:dyDescent="0.25">
      <c r="A3875" s="6" t="s">
        <v>3871</v>
      </c>
      <c r="B3875" s="6" t="s">
        <v>12600</v>
      </c>
      <c r="C3875" s="6" t="s">
        <v>4227</v>
      </c>
      <c r="D3875" s="37"/>
    </row>
    <row r="3876" spans="1:4" ht="15" x14ac:dyDescent="0.25">
      <c r="A3876" s="6" t="s">
        <v>3872</v>
      </c>
      <c r="B3876" s="6" t="s">
        <v>12600</v>
      </c>
      <c r="C3876" s="6" t="s">
        <v>4228</v>
      </c>
      <c r="D3876" s="37"/>
    </row>
    <row r="3877" spans="1:4" ht="15" x14ac:dyDescent="0.25">
      <c r="A3877" s="6" t="s">
        <v>3873</v>
      </c>
      <c r="B3877" s="6" t="s">
        <v>12600</v>
      </c>
      <c r="C3877" s="6" t="s">
        <v>4229</v>
      </c>
      <c r="D3877" s="37"/>
    </row>
    <row r="3878" spans="1:4" ht="15" x14ac:dyDescent="0.25">
      <c r="A3878" s="6" t="s">
        <v>3874</v>
      </c>
      <c r="B3878" s="6" t="s">
        <v>12600</v>
      </c>
      <c r="C3878" s="6" t="s">
        <v>4230</v>
      </c>
      <c r="D3878" s="37"/>
    </row>
    <row r="3879" spans="1:4" ht="15" x14ac:dyDescent="0.25">
      <c r="A3879" s="6" t="s">
        <v>3875</v>
      </c>
      <c r="B3879" s="6" t="s">
        <v>12600</v>
      </c>
      <c r="C3879" s="6" t="s">
        <v>4231</v>
      </c>
      <c r="D3879" s="37"/>
    </row>
    <row r="3880" spans="1:4" ht="15" x14ac:dyDescent="0.25">
      <c r="A3880" s="6" t="s">
        <v>3876</v>
      </c>
      <c r="B3880" s="6" t="s">
        <v>12600</v>
      </c>
      <c r="C3880" s="6" t="s">
        <v>4232</v>
      </c>
      <c r="D3880" s="37"/>
    </row>
    <row r="3881" spans="1:4" ht="15" x14ac:dyDescent="0.25">
      <c r="A3881" s="6" t="s">
        <v>3877</v>
      </c>
      <c r="B3881" s="6" t="s">
        <v>12600</v>
      </c>
      <c r="C3881" s="6" t="s">
        <v>4233</v>
      </c>
      <c r="D3881" s="37"/>
    </row>
    <row r="3882" spans="1:4" ht="15" x14ac:dyDescent="0.25">
      <c r="A3882" s="6" t="s">
        <v>3878</v>
      </c>
      <c r="B3882" s="6" t="s">
        <v>12600</v>
      </c>
      <c r="C3882" s="6" t="s">
        <v>4234</v>
      </c>
      <c r="D3882" s="37"/>
    </row>
    <row r="3883" spans="1:4" ht="15" x14ac:dyDescent="0.25">
      <c r="A3883" s="6" t="s">
        <v>3879</v>
      </c>
      <c r="B3883" s="6" t="s">
        <v>12600</v>
      </c>
      <c r="C3883" s="6" t="s">
        <v>4235</v>
      </c>
      <c r="D3883" s="37"/>
    </row>
    <row r="3884" spans="1:4" ht="15" x14ac:dyDescent="0.25">
      <c r="A3884" s="6" t="s">
        <v>3880</v>
      </c>
      <c r="B3884" s="6" t="s">
        <v>12600</v>
      </c>
      <c r="C3884" s="6" t="s">
        <v>4236</v>
      </c>
      <c r="D3884" s="37"/>
    </row>
    <row r="3885" spans="1:4" ht="15" x14ac:dyDescent="0.25">
      <c r="A3885" s="6" t="s">
        <v>3881</v>
      </c>
      <c r="B3885" s="6" t="s">
        <v>12600</v>
      </c>
      <c r="C3885" s="6" t="s">
        <v>4237</v>
      </c>
      <c r="D3885" s="37"/>
    </row>
    <row r="3886" spans="1:4" ht="15" x14ac:dyDescent="0.25">
      <c r="A3886" s="6" t="s">
        <v>3882</v>
      </c>
      <c r="B3886" s="6" t="s">
        <v>12600</v>
      </c>
      <c r="C3886" s="6" t="s">
        <v>4238</v>
      </c>
      <c r="D3886" s="37"/>
    </row>
    <row r="3887" spans="1:4" ht="15" x14ac:dyDescent="0.25">
      <c r="A3887" s="6" t="s">
        <v>3883</v>
      </c>
      <c r="B3887" s="6" t="s">
        <v>12600</v>
      </c>
      <c r="C3887" s="6" t="s">
        <v>4239</v>
      </c>
      <c r="D3887" s="37"/>
    </row>
    <row r="3888" spans="1:4" ht="15" x14ac:dyDescent="0.25">
      <c r="A3888" s="6" t="s">
        <v>3885</v>
      </c>
      <c r="B3888" s="6" t="s">
        <v>12600</v>
      </c>
      <c r="C3888" s="6" t="s">
        <v>4240</v>
      </c>
      <c r="D3888" s="37"/>
    </row>
    <row r="3889" spans="1:4" ht="15" x14ac:dyDescent="0.25">
      <c r="A3889" s="6" t="s">
        <v>3886</v>
      </c>
      <c r="B3889" s="6" t="s">
        <v>12600</v>
      </c>
      <c r="C3889" s="6" t="s">
        <v>4241</v>
      </c>
      <c r="D3889" s="37"/>
    </row>
    <row r="3890" spans="1:4" ht="15" x14ac:dyDescent="0.25">
      <c r="A3890" s="6" t="s">
        <v>3887</v>
      </c>
      <c r="B3890" s="6" t="s">
        <v>12600</v>
      </c>
      <c r="C3890" s="6" t="s">
        <v>4242</v>
      </c>
      <c r="D3890" s="37"/>
    </row>
    <row r="3891" spans="1:4" ht="15" x14ac:dyDescent="0.25">
      <c r="A3891" s="6" t="s">
        <v>3888</v>
      </c>
      <c r="B3891" s="6" t="s">
        <v>12600</v>
      </c>
      <c r="C3891" s="6" t="s">
        <v>4243</v>
      </c>
      <c r="D3891" s="37"/>
    </row>
    <row r="3892" spans="1:4" ht="15" x14ac:dyDescent="0.25">
      <c r="A3892" s="6" t="s">
        <v>3889</v>
      </c>
      <c r="B3892" s="6" t="s">
        <v>12600</v>
      </c>
      <c r="C3892" s="6" t="s">
        <v>4244</v>
      </c>
      <c r="D3892" s="37"/>
    </row>
    <row r="3893" spans="1:4" ht="15" x14ac:dyDescent="0.25">
      <c r="A3893" s="6" t="s">
        <v>3890</v>
      </c>
      <c r="B3893" s="6" t="s">
        <v>12600</v>
      </c>
      <c r="C3893" s="6" t="s">
        <v>4245</v>
      </c>
      <c r="D3893" s="37"/>
    </row>
    <row r="3894" spans="1:4" ht="15" x14ac:dyDescent="0.25">
      <c r="A3894" s="6" t="s">
        <v>3891</v>
      </c>
      <c r="B3894" s="6" t="s">
        <v>12600</v>
      </c>
      <c r="C3894" s="6" t="s">
        <v>4246</v>
      </c>
      <c r="D3894" s="37"/>
    </row>
    <row r="3895" spans="1:4" ht="15" x14ac:dyDescent="0.25">
      <c r="A3895" s="6" t="s">
        <v>3892</v>
      </c>
      <c r="B3895" s="6" t="s">
        <v>12600</v>
      </c>
      <c r="C3895" s="6" t="s">
        <v>4247</v>
      </c>
      <c r="D3895" s="37"/>
    </row>
    <row r="3896" spans="1:4" ht="15" x14ac:dyDescent="0.25">
      <c r="A3896" s="6" t="s">
        <v>3893</v>
      </c>
      <c r="B3896" s="6" t="s">
        <v>12600</v>
      </c>
      <c r="C3896" s="6" t="s">
        <v>4248</v>
      </c>
      <c r="D3896" s="37"/>
    </row>
    <row r="3897" spans="1:4" ht="15" x14ac:dyDescent="0.25">
      <c r="A3897" s="6" t="s">
        <v>3894</v>
      </c>
      <c r="B3897" s="6" t="s">
        <v>12600</v>
      </c>
      <c r="C3897" s="6" t="s">
        <v>4249</v>
      </c>
      <c r="D3897" s="37"/>
    </row>
    <row r="3898" spans="1:4" ht="15" x14ac:dyDescent="0.25">
      <c r="A3898" s="6" t="s">
        <v>3895</v>
      </c>
      <c r="B3898" s="6" t="s">
        <v>12600</v>
      </c>
      <c r="C3898" s="6" t="s">
        <v>4250</v>
      </c>
      <c r="D3898" s="37"/>
    </row>
    <row r="3899" spans="1:4" ht="15" x14ac:dyDescent="0.25">
      <c r="A3899" s="6" t="s">
        <v>3896</v>
      </c>
      <c r="B3899" s="6" t="s">
        <v>12600</v>
      </c>
      <c r="C3899" s="6" t="s">
        <v>4251</v>
      </c>
      <c r="D3899" s="37"/>
    </row>
    <row r="3900" spans="1:4" ht="15" x14ac:dyDescent="0.25">
      <c r="A3900" s="6" t="s">
        <v>3897</v>
      </c>
      <c r="B3900" s="6" t="s">
        <v>12600</v>
      </c>
      <c r="C3900" s="6" t="s">
        <v>4252</v>
      </c>
      <c r="D3900" s="37"/>
    </row>
    <row r="3901" spans="1:4" ht="15" x14ac:dyDescent="0.25">
      <c r="A3901" s="6" t="s">
        <v>3898</v>
      </c>
      <c r="B3901" s="6" t="s">
        <v>12600</v>
      </c>
      <c r="C3901" s="6" t="s">
        <v>4253</v>
      </c>
      <c r="D3901" s="37"/>
    </row>
    <row r="3902" spans="1:4" ht="15" x14ac:dyDescent="0.25">
      <c r="A3902" s="6" t="s">
        <v>3899</v>
      </c>
      <c r="B3902" s="6" t="s">
        <v>12600</v>
      </c>
      <c r="C3902" s="6" t="s">
        <v>4254</v>
      </c>
      <c r="D3902" s="37"/>
    </row>
    <row r="3903" spans="1:4" ht="15" x14ac:dyDescent="0.25">
      <c r="A3903" s="6" t="s">
        <v>3900</v>
      </c>
      <c r="B3903" s="6" t="s">
        <v>12600</v>
      </c>
      <c r="C3903" s="6" t="s">
        <v>4255</v>
      </c>
      <c r="D3903" s="37"/>
    </row>
    <row r="3904" spans="1:4" ht="15" x14ac:dyDescent="0.25">
      <c r="A3904" s="6" t="s">
        <v>3901</v>
      </c>
      <c r="B3904" s="6" t="s">
        <v>12600</v>
      </c>
      <c r="C3904" s="6" t="s">
        <v>4256</v>
      </c>
      <c r="D3904" s="37"/>
    </row>
    <row r="3905" spans="1:4" ht="15" x14ac:dyDescent="0.25">
      <c r="A3905" s="6" t="s">
        <v>3902</v>
      </c>
      <c r="B3905" s="6" t="s">
        <v>12600</v>
      </c>
      <c r="C3905" s="6" t="s">
        <v>4257</v>
      </c>
      <c r="D3905" s="37"/>
    </row>
    <row r="3906" spans="1:4" ht="15" x14ac:dyDescent="0.25">
      <c r="A3906" s="6" t="s">
        <v>3903</v>
      </c>
      <c r="B3906" s="6" t="s">
        <v>12600</v>
      </c>
      <c r="C3906" s="6" t="s">
        <v>4258</v>
      </c>
      <c r="D3906" s="37"/>
    </row>
    <row r="3907" spans="1:4" ht="15" x14ac:dyDescent="0.25">
      <c r="A3907" s="6" t="s">
        <v>3904</v>
      </c>
      <c r="B3907" s="6" t="s">
        <v>12600</v>
      </c>
      <c r="C3907" s="6" t="s">
        <v>4259</v>
      </c>
      <c r="D3907" s="37"/>
    </row>
    <row r="3908" spans="1:4" ht="15" x14ac:dyDescent="0.25">
      <c r="A3908" s="6" t="s">
        <v>3906</v>
      </c>
      <c r="B3908" s="6" t="s">
        <v>12600</v>
      </c>
      <c r="C3908" s="6" t="s">
        <v>4260</v>
      </c>
      <c r="D3908" s="37"/>
    </row>
    <row r="3909" spans="1:4" ht="15" x14ac:dyDescent="0.25">
      <c r="A3909" s="6" t="s">
        <v>3907</v>
      </c>
      <c r="B3909" s="6" t="s">
        <v>12599</v>
      </c>
      <c r="C3909" s="6" t="s">
        <v>4261</v>
      </c>
      <c r="D3909" s="37"/>
    </row>
    <row r="3910" spans="1:4" ht="15" x14ac:dyDescent="0.25">
      <c r="A3910" s="6" t="s">
        <v>3908</v>
      </c>
      <c r="B3910" s="6" t="s">
        <v>12600</v>
      </c>
      <c r="C3910" s="6" t="s">
        <v>4262</v>
      </c>
      <c r="D3910" s="37"/>
    </row>
    <row r="3911" spans="1:4" ht="15" x14ac:dyDescent="0.25">
      <c r="A3911" s="6" t="s">
        <v>3909</v>
      </c>
      <c r="B3911" s="6" t="s">
        <v>12600</v>
      </c>
      <c r="C3911" s="6" t="s">
        <v>4263</v>
      </c>
      <c r="D3911" s="37"/>
    </row>
    <row r="3912" spans="1:4" ht="15" x14ac:dyDescent="0.25">
      <c r="A3912" s="6" t="s">
        <v>3910</v>
      </c>
      <c r="B3912" s="6" t="s">
        <v>12600</v>
      </c>
      <c r="C3912" s="6" t="s">
        <v>4264</v>
      </c>
      <c r="D3912" s="37"/>
    </row>
    <row r="3913" spans="1:4" ht="15" x14ac:dyDescent="0.25">
      <c r="A3913" s="6" t="s">
        <v>3911</v>
      </c>
      <c r="B3913" s="6" t="s">
        <v>12600</v>
      </c>
      <c r="C3913" s="6" t="s">
        <v>4265</v>
      </c>
      <c r="D3913" s="37"/>
    </row>
    <row r="3914" spans="1:4" ht="15" x14ac:dyDescent="0.25">
      <c r="A3914" s="6" t="s">
        <v>3912</v>
      </c>
      <c r="B3914" s="6" t="s">
        <v>12600</v>
      </c>
      <c r="C3914" s="6" t="s">
        <v>4266</v>
      </c>
      <c r="D3914" s="37"/>
    </row>
    <row r="3915" spans="1:4" ht="15" x14ac:dyDescent="0.25">
      <c r="A3915" s="6" t="s">
        <v>3913</v>
      </c>
      <c r="B3915" s="6" t="s">
        <v>12600</v>
      </c>
      <c r="C3915" s="6" t="s">
        <v>4267</v>
      </c>
      <c r="D3915" s="37"/>
    </row>
    <row r="3916" spans="1:4" ht="15" x14ac:dyDescent="0.25">
      <c r="A3916" s="6" t="s">
        <v>3915</v>
      </c>
      <c r="B3916" s="6" t="s">
        <v>12600</v>
      </c>
      <c r="C3916" s="6" t="s">
        <v>4268</v>
      </c>
      <c r="D3916" s="37"/>
    </row>
    <row r="3917" spans="1:4" ht="15" x14ac:dyDescent="0.25">
      <c r="A3917" s="6" t="s">
        <v>3916</v>
      </c>
      <c r="B3917" s="6" t="s">
        <v>12600</v>
      </c>
      <c r="C3917" s="6" t="s">
        <v>4269</v>
      </c>
      <c r="D3917" s="37"/>
    </row>
    <row r="3918" spans="1:4" ht="15" x14ac:dyDescent="0.25">
      <c r="A3918" s="6" t="s">
        <v>3918</v>
      </c>
      <c r="B3918" s="6" t="s">
        <v>12600</v>
      </c>
      <c r="C3918" s="6" t="s">
        <v>4270</v>
      </c>
      <c r="D3918" s="37"/>
    </row>
    <row r="3919" spans="1:4" ht="15" x14ac:dyDescent="0.25">
      <c r="A3919" s="6" t="s">
        <v>3919</v>
      </c>
      <c r="B3919" s="6" t="s">
        <v>12600</v>
      </c>
      <c r="C3919" s="6" t="s">
        <v>4271</v>
      </c>
      <c r="D3919" s="37"/>
    </row>
    <row r="3920" spans="1:4" ht="15" x14ac:dyDescent="0.25">
      <c r="A3920" s="6" t="s">
        <v>3920</v>
      </c>
      <c r="B3920" s="6" t="s">
        <v>12600</v>
      </c>
      <c r="C3920" s="6" t="s">
        <v>4272</v>
      </c>
      <c r="D3920" s="37"/>
    </row>
    <row r="3921" spans="1:4" ht="15" x14ac:dyDescent="0.25">
      <c r="A3921" s="6" t="s">
        <v>3921</v>
      </c>
      <c r="B3921" s="6" t="s">
        <v>12600</v>
      </c>
      <c r="C3921" s="6" t="s">
        <v>4273</v>
      </c>
      <c r="D3921" s="37"/>
    </row>
    <row r="3922" spans="1:4" ht="15" x14ac:dyDescent="0.25">
      <c r="A3922" s="6" t="s">
        <v>3922</v>
      </c>
      <c r="B3922" s="6" t="s">
        <v>12600</v>
      </c>
      <c r="C3922" s="6" t="s">
        <v>4274</v>
      </c>
      <c r="D3922" s="37"/>
    </row>
    <row r="3923" spans="1:4" ht="15" x14ac:dyDescent="0.25">
      <c r="A3923" s="6" t="s">
        <v>3923</v>
      </c>
      <c r="B3923" s="6" t="s">
        <v>12600</v>
      </c>
      <c r="C3923" s="6" t="s">
        <v>4275</v>
      </c>
      <c r="D3923" s="37"/>
    </row>
    <row r="3924" spans="1:4" ht="15" x14ac:dyDescent="0.25">
      <c r="A3924" s="6" t="s">
        <v>3924</v>
      </c>
      <c r="B3924" s="6" t="s">
        <v>12600</v>
      </c>
      <c r="C3924" s="6" t="s">
        <v>4276</v>
      </c>
      <c r="D3924" s="37"/>
    </row>
    <row r="3925" spans="1:4" ht="15" x14ac:dyDescent="0.25">
      <c r="A3925" s="6" t="s">
        <v>3925</v>
      </c>
      <c r="B3925" s="6" t="s">
        <v>12600</v>
      </c>
      <c r="C3925" s="6" t="s">
        <v>4277</v>
      </c>
      <c r="D3925" s="37"/>
    </row>
    <row r="3926" spans="1:4" ht="15" x14ac:dyDescent="0.25">
      <c r="A3926" s="6" t="s">
        <v>3926</v>
      </c>
      <c r="B3926" s="6" t="s">
        <v>12600</v>
      </c>
      <c r="C3926" s="6" t="s">
        <v>4278</v>
      </c>
      <c r="D3926" s="37"/>
    </row>
    <row r="3927" spans="1:4" ht="15" x14ac:dyDescent="0.25">
      <c r="A3927" s="6" t="s">
        <v>3927</v>
      </c>
      <c r="B3927" s="6" t="s">
        <v>12600</v>
      </c>
      <c r="C3927" s="6" t="s">
        <v>4279</v>
      </c>
      <c r="D3927" s="37"/>
    </row>
    <row r="3928" spans="1:4" ht="15" x14ac:dyDescent="0.25">
      <c r="A3928" s="6" t="s">
        <v>3929</v>
      </c>
      <c r="B3928" s="6" t="s">
        <v>12600</v>
      </c>
      <c r="C3928" s="6" t="s">
        <v>4280</v>
      </c>
      <c r="D3928" s="37"/>
    </row>
    <row r="3929" spans="1:4" ht="15" x14ac:dyDescent="0.25">
      <c r="A3929" s="6" t="s">
        <v>3930</v>
      </c>
      <c r="B3929" s="6" t="s">
        <v>12600</v>
      </c>
      <c r="C3929" s="6" t="s">
        <v>4281</v>
      </c>
      <c r="D3929" s="37"/>
    </row>
    <row r="3930" spans="1:4" ht="15" x14ac:dyDescent="0.25">
      <c r="A3930" s="6" t="s">
        <v>3931</v>
      </c>
      <c r="B3930" s="6" t="s">
        <v>12600</v>
      </c>
      <c r="C3930" s="6" t="s">
        <v>4282</v>
      </c>
      <c r="D3930" s="37"/>
    </row>
    <row r="3931" spans="1:4" ht="15" x14ac:dyDescent="0.25">
      <c r="A3931" s="6" t="s">
        <v>3932</v>
      </c>
      <c r="B3931" s="6" t="s">
        <v>12600</v>
      </c>
      <c r="C3931" s="6" t="s">
        <v>4283</v>
      </c>
      <c r="D3931" s="37"/>
    </row>
    <row r="3932" spans="1:4" ht="15" x14ac:dyDescent="0.25">
      <c r="A3932" s="6" t="s">
        <v>3933</v>
      </c>
      <c r="B3932" s="6" t="s">
        <v>12600</v>
      </c>
      <c r="C3932" s="6" t="s">
        <v>4284</v>
      </c>
      <c r="D3932" s="37"/>
    </row>
    <row r="3933" spans="1:4" ht="15" x14ac:dyDescent="0.25">
      <c r="A3933" s="6" t="s">
        <v>3934</v>
      </c>
      <c r="B3933" s="6" t="s">
        <v>12600</v>
      </c>
      <c r="C3933" s="6" t="s">
        <v>4285</v>
      </c>
      <c r="D3933" s="37"/>
    </row>
    <row r="3934" spans="1:4" ht="15" x14ac:dyDescent="0.25">
      <c r="A3934" s="6" t="s">
        <v>3935</v>
      </c>
      <c r="B3934" s="6" t="s">
        <v>12600</v>
      </c>
      <c r="C3934" s="6" t="s">
        <v>4287</v>
      </c>
      <c r="D3934" s="37"/>
    </row>
    <row r="3935" spans="1:4" ht="15" x14ac:dyDescent="0.25">
      <c r="A3935" s="6" t="s">
        <v>3936</v>
      </c>
      <c r="B3935" s="6" t="s">
        <v>12600</v>
      </c>
      <c r="C3935" s="6" t="s">
        <v>4288</v>
      </c>
      <c r="D3935" s="37"/>
    </row>
    <row r="3936" spans="1:4" ht="15" x14ac:dyDescent="0.25">
      <c r="A3936" s="6" t="s">
        <v>3937</v>
      </c>
      <c r="B3936" s="6" t="s">
        <v>12600</v>
      </c>
      <c r="C3936" s="6" t="s">
        <v>4289</v>
      </c>
      <c r="D3936" s="37"/>
    </row>
    <row r="3937" spans="1:4" ht="15" x14ac:dyDescent="0.25">
      <c r="A3937" s="6" t="s">
        <v>3938</v>
      </c>
      <c r="B3937" s="6" t="s">
        <v>12600</v>
      </c>
      <c r="C3937" s="6" t="s">
        <v>4290</v>
      </c>
      <c r="D3937" s="37"/>
    </row>
    <row r="3938" spans="1:4" ht="15" x14ac:dyDescent="0.25">
      <c r="A3938" s="6" t="s">
        <v>3939</v>
      </c>
      <c r="B3938" s="6" t="s">
        <v>12600</v>
      </c>
      <c r="C3938" s="6" t="s">
        <v>4291</v>
      </c>
      <c r="D3938" s="37"/>
    </row>
    <row r="3939" spans="1:4" ht="15" x14ac:dyDescent="0.25">
      <c r="A3939" s="6" t="s">
        <v>3940</v>
      </c>
      <c r="B3939" s="6" t="s">
        <v>12600</v>
      </c>
      <c r="C3939" s="6" t="s">
        <v>4292</v>
      </c>
      <c r="D3939" s="37"/>
    </row>
    <row r="3940" spans="1:4" ht="15" x14ac:dyDescent="0.25">
      <c r="A3940" s="6" t="s">
        <v>3941</v>
      </c>
      <c r="B3940" s="6" t="s">
        <v>12600</v>
      </c>
      <c r="C3940" s="6" t="s">
        <v>4293</v>
      </c>
      <c r="D3940" s="37"/>
    </row>
    <row r="3941" spans="1:4" ht="15" x14ac:dyDescent="0.25">
      <c r="A3941" s="6" t="s">
        <v>3942</v>
      </c>
      <c r="B3941" s="6" t="s">
        <v>12600</v>
      </c>
      <c r="C3941" s="6" t="s">
        <v>4294</v>
      </c>
      <c r="D3941" s="37"/>
    </row>
    <row r="3942" spans="1:4" ht="15" x14ac:dyDescent="0.25">
      <c r="A3942" s="6" t="s">
        <v>3943</v>
      </c>
      <c r="B3942" s="6" t="s">
        <v>12600</v>
      </c>
      <c r="C3942" s="6" t="s">
        <v>4295</v>
      </c>
      <c r="D3942" s="37"/>
    </row>
    <row r="3943" spans="1:4" ht="15" x14ac:dyDescent="0.25">
      <c r="A3943" s="6" t="s">
        <v>3944</v>
      </c>
      <c r="B3943" s="6" t="s">
        <v>12600</v>
      </c>
      <c r="C3943" s="6" t="s">
        <v>4296</v>
      </c>
      <c r="D3943" s="37"/>
    </row>
    <row r="3944" spans="1:4" ht="15" x14ac:dyDescent="0.25">
      <c r="A3944" s="6" t="s">
        <v>3945</v>
      </c>
      <c r="B3944" s="6" t="s">
        <v>12600</v>
      </c>
      <c r="C3944" s="6" t="s">
        <v>4297</v>
      </c>
      <c r="D3944" s="37"/>
    </row>
    <row r="3945" spans="1:4" ht="15" x14ac:dyDescent="0.25">
      <c r="A3945" s="6" t="s">
        <v>3946</v>
      </c>
      <c r="B3945" s="6" t="s">
        <v>12600</v>
      </c>
      <c r="C3945" s="6" t="s">
        <v>4298</v>
      </c>
      <c r="D3945" s="37"/>
    </row>
    <row r="3946" spans="1:4" ht="15" x14ac:dyDescent="0.25">
      <c r="A3946" s="6" t="s">
        <v>3947</v>
      </c>
      <c r="B3946" s="6" t="s">
        <v>12600</v>
      </c>
      <c r="C3946" s="6" t="s">
        <v>4299</v>
      </c>
      <c r="D3946" s="37"/>
    </row>
    <row r="3947" spans="1:4" ht="15" x14ac:dyDescent="0.25">
      <c r="A3947" s="6" t="s">
        <v>3948</v>
      </c>
      <c r="B3947" s="6" t="s">
        <v>12600</v>
      </c>
      <c r="C3947" s="6" t="s">
        <v>4301</v>
      </c>
      <c r="D3947" s="37"/>
    </row>
    <row r="3948" spans="1:4" ht="15" x14ac:dyDescent="0.25">
      <c r="A3948" s="6" t="s">
        <v>3949</v>
      </c>
      <c r="B3948" s="6" t="s">
        <v>12600</v>
      </c>
      <c r="C3948" s="6" t="s">
        <v>4302</v>
      </c>
      <c r="D3948" s="37"/>
    </row>
    <row r="3949" spans="1:4" ht="15" x14ac:dyDescent="0.25">
      <c r="A3949" s="6" t="s">
        <v>4286</v>
      </c>
      <c r="B3949" s="6" t="s">
        <v>12599</v>
      </c>
      <c r="C3949" s="6" t="s">
        <v>4303</v>
      </c>
      <c r="D3949" s="37"/>
    </row>
    <row r="3950" spans="1:4" ht="15" x14ac:dyDescent="0.25">
      <c r="A3950" s="6" t="s">
        <v>3950</v>
      </c>
      <c r="B3950" s="6" t="s">
        <v>12600</v>
      </c>
      <c r="C3950" s="6" t="s">
        <v>4304</v>
      </c>
      <c r="D3950" s="37"/>
    </row>
    <row r="3951" spans="1:4" ht="15" x14ac:dyDescent="0.25">
      <c r="A3951" s="6" t="s">
        <v>3951</v>
      </c>
      <c r="B3951" s="6" t="s">
        <v>12600</v>
      </c>
      <c r="C3951" s="6" t="s">
        <v>4305</v>
      </c>
      <c r="D3951" s="37"/>
    </row>
    <row r="3952" spans="1:4" ht="15" x14ac:dyDescent="0.25">
      <c r="A3952" s="6" t="s">
        <v>3952</v>
      </c>
      <c r="B3952" s="6" t="s">
        <v>12600</v>
      </c>
      <c r="C3952" s="6" t="s">
        <v>4306</v>
      </c>
      <c r="D3952" s="37"/>
    </row>
    <row r="3953" spans="1:4" ht="15" x14ac:dyDescent="0.25">
      <c r="A3953" s="6" t="s">
        <v>3953</v>
      </c>
      <c r="B3953" s="6" t="s">
        <v>12600</v>
      </c>
      <c r="C3953" s="6" t="s">
        <v>4307</v>
      </c>
      <c r="D3953" s="37"/>
    </row>
    <row r="3954" spans="1:4" ht="15" x14ac:dyDescent="0.25">
      <c r="A3954" s="6" t="s">
        <v>3954</v>
      </c>
      <c r="B3954" s="6" t="s">
        <v>12600</v>
      </c>
      <c r="C3954" s="6" t="s">
        <v>4308</v>
      </c>
      <c r="D3954" s="37"/>
    </row>
    <row r="3955" spans="1:4" ht="15" x14ac:dyDescent="0.25">
      <c r="A3955" s="6" t="s">
        <v>3955</v>
      </c>
      <c r="B3955" s="6" t="s">
        <v>12600</v>
      </c>
      <c r="C3955" s="6" t="s">
        <v>4309</v>
      </c>
      <c r="D3955" s="37"/>
    </row>
    <row r="3956" spans="1:4" ht="15" x14ac:dyDescent="0.25">
      <c r="A3956" s="6" t="s">
        <v>3957</v>
      </c>
      <c r="B3956" s="6" t="s">
        <v>12600</v>
      </c>
      <c r="C3956" s="6" t="s">
        <v>4310</v>
      </c>
      <c r="D3956" s="37"/>
    </row>
    <row r="3957" spans="1:4" ht="15" x14ac:dyDescent="0.25">
      <c r="A3957" s="6" t="s">
        <v>3958</v>
      </c>
      <c r="B3957" s="6" t="s">
        <v>12600</v>
      </c>
      <c r="C3957" s="6" t="s">
        <v>4311</v>
      </c>
      <c r="D3957" s="37"/>
    </row>
    <row r="3958" spans="1:4" ht="15" x14ac:dyDescent="0.25">
      <c r="A3958" s="6" t="s">
        <v>3959</v>
      </c>
      <c r="B3958" s="6" t="s">
        <v>12600</v>
      </c>
      <c r="C3958" s="6" t="s">
        <v>4312</v>
      </c>
      <c r="D3958" s="37"/>
    </row>
    <row r="3959" spans="1:4" ht="15" x14ac:dyDescent="0.25">
      <c r="A3959" s="6" t="s">
        <v>3960</v>
      </c>
      <c r="B3959" s="6" t="s">
        <v>12600</v>
      </c>
      <c r="C3959" s="6" t="s">
        <v>4313</v>
      </c>
      <c r="D3959" s="37"/>
    </row>
    <row r="3960" spans="1:4" ht="15" x14ac:dyDescent="0.25">
      <c r="A3960" s="6" t="s">
        <v>3961</v>
      </c>
      <c r="B3960" s="6" t="s">
        <v>12600</v>
      </c>
      <c r="C3960" s="6" t="s">
        <v>4314</v>
      </c>
      <c r="D3960" s="37"/>
    </row>
    <row r="3961" spans="1:4" ht="15" x14ac:dyDescent="0.25">
      <c r="A3961" s="6" t="s">
        <v>3962</v>
      </c>
      <c r="B3961" s="6" t="s">
        <v>12600</v>
      </c>
      <c r="C3961" s="6" t="s">
        <v>4315</v>
      </c>
      <c r="D3961" s="37"/>
    </row>
    <row r="3962" spans="1:4" ht="15" x14ac:dyDescent="0.25">
      <c r="A3962" s="6" t="s">
        <v>4300</v>
      </c>
      <c r="B3962" s="6" t="s">
        <v>12599</v>
      </c>
      <c r="C3962" s="6" t="s">
        <v>12609</v>
      </c>
      <c r="D3962" s="37"/>
    </row>
    <row r="3963" spans="1:4" ht="15" x14ac:dyDescent="0.25">
      <c r="A3963" s="6" t="s">
        <v>3963</v>
      </c>
      <c r="B3963" s="6" t="s">
        <v>12600</v>
      </c>
      <c r="C3963" s="6" t="s">
        <v>4316</v>
      </c>
      <c r="D3963" s="37"/>
    </row>
    <row r="3964" spans="1:4" ht="15" x14ac:dyDescent="0.25">
      <c r="A3964" s="6" t="s">
        <v>3964</v>
      </c>
      <c r="B3964" s="6" t="s">
        <v>12600</v>
      </c>
      <c r="C3964" s="6" t="s">
        <v>4317</v>
      </c>
      <c r="D3964" s="37"/>
    </row>
    <row r="3965" spans="1:4" ht="15" x14ac:dyDescent="0.25">
      <c r="A3965" s="6" t="s">
        <v>3965</v>
      </c>
      <c r="B3965" s="6" t="s">
        <v>12600</v>
      </c>
      <c r="C3965" s="6" t="s">
        <v>4318</v>
      </c>
      <c r="D3965" s="37"/>
    </row>
    <row r="3966" spans="1:4" ht="15" x14ac:dyDescent="0.25">
      <c r="A3966" s="6" t="s">
        <v>3966</v>
      </c>
      <c r="B3966" s="6" t="s">
        <v>12600</v>
      </c>
      <c r="C3966" s="6" t="s">
        <v>4319</v>
      </c>
      <c r="D3966" s="37"/>
    </row>
    <row r="3967" spans="1:4" ht="15" x14ac:dyDescent="0.25">
      <c r="A3967" s="6" t="s">
        <v>3967</v>
      </c>
      <c r="B3967" s="6" t="s">
        <v>12600</v>
      </c>
      <c r="C3967" s="6" t="s">
        <v>4320</v>
      </c>
      <c r="D3967" s="37"/>
    </row>
    <row r="3968" spans="1:4" ht="15" x14ac:dyDescent="0.25">
      <c r="A3968" s="6" t="s">
        <v>3968</v>
      </c>
      <c r="B3968" s="6" t="s">
        <v>12600</v>
      </c>
      <c r="C3968" s="6" t="s">
        <v>4321</v>
      </c>
      <c r="D3968" s="37"/>
    </row>
    <row r="3969" spans="1:4" ht="15" x14ac:dyDescent="0.25">
      <c r="A3969" s="6" t="s">
        <v>3969</v>
      </c>
      <c r="B3969" s="6" t="s">
        <v>12600</v>
      </c>
      <c r="C3969" s="6" t="s">
        <v>4322</v>
      </c>
      <c r="D3969" s="37"/>
    </row>
    <row r="3970" spans="1:4" ht="15" x14ac:dyDescent="0.25">
      <c r="A3970" s="6" t="s">
        <v>3970</v>
      </c>
      <c r="B3970" s="6" t="s">
        <v>12600</v>
      </c>
      <c r="C3970" s="6" t="s">
        <v>4323</v>
      </c>
      <c r="D3970" s="37"/>
    </row>
    <row r="3971" spans="1:4" ht="15" x14ac:dyDescent="0.25">
      <c r="A3971" s="6" t="s">
        <v>3971</v>
      </c>
      <c r="B3971" s="6" t="s">
        <v>12600</v>
      </c>
      <c r="C3971" s="6" t="s">
        <v>4324</v>
      </c>
      <c r="D3971" s="37"/>
    </row>
    <row r="3972" spans="1:4" ht="15" x14ac:dyDescent="0.25">
      <c r="A3972" s="6" t="s">
        <v>3972</v>
      </c>
      <c r="B3972" s="6" t="s">
        <v>12600</v>
      </c>
      <c r="C3972" s="6" t="s">
        <v>4325</v>
      </c>
      <c r="D3972" s="37"/>
    </row>
    <row r="3973" spans="1:4" ht="15" x14ac:dyDescent="0.25">
      <c r="A3973" s="6" t="s">
        <v>3973</v>
      </c>
      <c r="B3973" s="6" t="s">
        <v>12600</v>
      </c>
      <c r="C3973" s="6" t="s">
        <v>4326</v>
      </c>
      <c r="D3973" s="37"/>
    </row>
    <row r="3974" spans="1:4" ht="15" x14ac:dyDescent="0.25">
      <c r="A3974" s="6" t="s">
        <v>3974</v>
      </c>
      <c r="B3974" s="6" t="s">
        <v>12600</v>
      </c>
      <c r="C3974" s="6" t="s">
        <v>4327</v>
      </c>
      <c r="D3974" s="37"/>
    </row>
    <row r="3975" spans="1:4" ht="15" x14ac:dyDescent="0.25">
      <c r="A3975" s="6" t="s">
        <v>3975</v>
      </c>
      <c r="B3975" s="6" t="s">
        <v>12600</v>
      </c>
      <c r="C3975" s="6" t="s">
        <v>4328</v>
      </c>
      <c r="D3975" s="37"/>
    </row>
    <row r="3976" spans="1:4" ht="15" x14ac:dyDescent="0.25">
      <c r="A3976" s="6" t="s">
        <v>3976</v>
      </c>
      <c r="B3976" s="6" t="s">
        <v>12600</v>
      </c>
      <c r="C3976" s="6" t="s">
        <v>4329</v>
      </c>
      <c r="D3976" s="37"/>
    </row>
    <row r="3977" spans="1:4" ht="15" x14ac:dyDescent="0.25">
      <c r="A3977" s="6" t="s">
        <v>3977</v>
      </c>
      <c r="B3977" s="6" t="s">
        <v>12600</v>
      </c>
      <c r="C3977" s="6" t="s">
        <v>4330</v>
      </c>
      <c r="D3977" s="37"/>
    </row>
    <row r="3978" spans="1:4" ht="15" x14ac:dyDescent="0.25">
      <c r="A3978" s="6" t="s">
        <v>3978</v>
      </c>
      <c r="B3978" s="6" t="s">
        <v>12600</v>
      </c>
      <c r="C3978" s="6" t="s">
        <v>4331</v>
      </c>
      <c r="D3978" s="37"/>
    </row>
    <row r="3979" spans="1:4" ht="15" x14ac:dyDescent="0.25">
      <c r="A3979" s="6" t="s">
        <v>3979</v>
      </c>
      <c r="B3979" s="6" t="s">
        <v>12600</v>
      </c>
      <c r="C3979" s="6" t="s">
        <v>4332</v>
      </c>
      <c r="D3979" s="37"/>
    </row>
    <row r="3980" spans="1:4" ht="15" x14ac:dyDescent="0.25">
      <c r="A3980" s="6" t="s">
        <v>3980</v>
      </c>
      <c r="B3980" s="6" t="s">
        <v>12600</v>
      </c>
      <c r="C3980" s="6" t="s">
        <v>4333</v>
      </c>
      <c r="D3980" s="37"/>
    </row>
    <row r="3981" spans="1:4" ht="15" x14ac:dyDescent="0.25">
      <c r="A3981" s="6" t="s">
        <v>3982</v>
      </c>
      <c r="B3981" s="6" t="s">
        <v>12600</v>
      </c>
      <c r="C3981" s="6" t="s">
        <v>4334</v>
      </c>
      <c r="D3981" s="37"/>
    </row>
    <row r="3982" spans="1:4" ht="15" x14ac:dyDescent="0.25">
      <c r="A3982" s="6" t="s">
        <v>3983</v>
      </c>
      <c r="B3982" s="6" t="s">
        <v>12600</v>
      </c>
      <c r="C3982" s="6" t="s">
        <v>4335</v>
      </c>
      <c r="D3982" s="37"/>
    </row>
    <row r="3983" spans="1:4" ht="15" x14ac:dyDescent="0.25">
      <c r="A3983" s="6" t="s">
        <v>3984</v>
      </c>
      <c r="B3983" s="6" t="s">
        <v>12600</v>
      </c>
      <c r="C3983" s="6" t="s">
        <v>4336</v>
      </c>
      <c r="D3983" s="37"/>
    </row>
    <row r="3984" spans="1:4" ht="15" x14ac:dyDescent="0.25">
      <c r="A3984" s="6" t="s">
        <v>3985</v>
      </c>
      <c r="B3984" s="6" t="s">
        <v>12600</v>
      </c>
      <c r="C3984" s="6" t="s">
        <v>4337</v>
      </c>
      <c r="D3984" s="37"/>
    </row>
    <row r="3985" spans="1:4" ht="15" x14ac:dyDescent="0.25">
      <c r="A3985" s="6" t="s">
        <v>3986</v>
      </c>
      <c r="B3985" s="6" t="s">
        <v>12600</v>
      </c>
      <c r="C3985" s="6" t="s">
        <v>4338</v>
      </c>
      <c r="D3985" s="37"/>
    </row>
    <row r="3986" spans="1:4" ht="15" x14ac:dyDescent="0.25">
      <c r="A3986" s="6" t="s">
        <v>3987</v>
      </c>
      <c r="B3986" s="6" t="s">
        <v>12600</v>
      </c>
      <c r="C3986" s="6" t="s">
        <v>4340</v>
      </c>
      <c r="D3986" s="37"/>
    </row>
    <row r="3987" spans="1:4" ht="15" x14ac:dyDescent="0.25">
      <c r="A3987" s="6" t="s">
        <v>3988</v>
      </c>
      <c r="B3987" s="6" t="s">
        <v>12600</v>
      </c>
      <c r="C3987" s="6" t="s">
        <v>4341</v>
      </c>
      <c r="D3987" s="37"/>
    </row>
    <row r="3988" spans="1:4" ht="15" x14ac:dyDescent="0.25">
      <c r="A3988" s="6" t="s">
        <v>3989</v>
      </c>
      <c r="B3988" s="6" t="s">
        <v>12600</v>
      </c>
      <c r="C3988" s="6" t="s">
        <v>4342</v>
      </c>
      <c r="D3988" s="37"/>
    </row>
    <row r="3989" spans="1:4" ht="15" x14ac:dyDescent="0.25">
      <c r="A3989" s="6" t="s">
        <v>3990</v>
      </c>
      <c r="B3989" s="6" t="s">
        <v>12600</v>
      </c>
      <c r="C3989" s="6" t="s">
        <v>4343</v>
      </c>
      <c r="D3989" s="37"/>
    </row>
    <row r="3990" spans="1:4" ht="15" x14ac:dyDescent="0.25">
      <c r="A3990" s="6" t="s">
        <v>3991</v>
      </c>
      <c r="B3990" s="6" t="s">
        <v>12600</v>
      </c>
      <c r="C3990" s="6" t="s">
        <v>4344</v>
      </c>
      <c r="D3990" s="37"/>
    </row>
    <row r="3991" spans="1:4" ht="15" x14ac:dyDescent="0.25">
      <c r="A3991" s="6" t="s">
        <v>3992</v>
      </c>
      <c r="B3991" s="6" t="s">
        <v>12600</v>
      </c>
      <c r="C3991" s="6" t="s">
        <v>4345</v>
      </c>
      <c r="D3991" s="37"/>
    </row>
    <row r="3992" spans="1:4" ht="15" x14ac:dyDescent="0.25">
      <c r="A3992" s="6" t="s">
        <v>3993</v>
      </c>
      <c r="B3992" s="6" t="s">
        <v>12600</v>
      </c>
      <c r="C3992" s="6" t="s">
        <v>4346</v>
      </c>
      <c r="D3992" s="37"/>
    </row>
    <row r="3993" spans="1:4" ht="15" x14ac:dyDescent="0.25">
      <c r="A3993" s="6" t="s">
        <v>3994</v>
      </c>
      <c r="B3993" s="6" t="s">
        <v>12600</v>
      </c>
      <c r="C3993" s="6" t="s">
        <v>4347</v>
      </c>
      <c r="D3993" s="37"/>
    </row>
    <row r="3994" spans="1:4" ht="15" x14ac:dyDescent="0.25">
      <c r="A3994" s="6" t="s">
        <v>3995</v>
      </c>
      <c r="B3994" s="6" t="s">
        <v>12600</v>
      </c>
      <c r="C3994" s="6" t="s">
        <v>4348</v>
      </c>
      <c r="D3994" s="37"/>
    </row>
    <row r="3995" spans="1:4" ht="15" x14ac:dyDescent="0.25">
      <c r="A3995" s="6" t="s">
        <v>3996</v>
      </c>
      <c r="B3995" s="6" t="s">
        <v>12600</v>
      </c>
      <c r="C3995" s="6" t="s">
        <v>4349</v>
      </c>
      <c r="D3995" s="37"/>
    </row>
    <row r="3996" spans="1:4" ht="15" x14ac:dyDescent="0.25">
      <c r="A3996" s="6" t="s">
        <v>3997</v>
      </c>
      <c r="B3996" s="6" t="s">
        <v>12600</v>
      </c>
      <c r="C3996" s="6" t="s">
        <v>4350</v>
      </c>
      <c r="D3996" s="37"/>
    </row>
    <row r="3997" spans="1:4" ht="15" x14ac:dyDescent="0.25">
      <c r="A3997" s="6" t="s">
        <v>3998</v>
      </c>
      <c r="B3997" s="6" t="s">
        <v>12600</v>
      </c>
      <c r="C3997" s="6" t="s">
        <v>4351</v>
      </c>
      <c r="D3997" s="37"/>
    </row>
    <row r="3998" spans="1:4" ht="15" x14ac:dyDescent="0.25">
      <c r="A3998" s="6" t="s">
        <v>3999</v>
      </c>
      <c r="B3998" s="6" t="s">
        <v>12600</v>
      </c>
      <c r="C3998" s="6" t="s">
        <v>4352</v>
      </c>
      <c r="D3998" s="37"/>
    </row>
    <row r="3999" spans="1:4" ht="15" x14ac:dyDescent="0.25">
      <c r="A3999" s="6" t="s">
        <v>4000</v>
      </c>
      <c r="B3999" s="6" t="s">
        <v>12600</v>
      </c>
      <c r="C3999" s="6" t="s">
        <v>4353</v>
      </c>
      <c r="D3999" s="37"/>
    </row>
    <row r="4000" spans="1:4" ht="15" x14ac:dyDescent="0.25">
      <c r="A4000" s="6" t="s">
        <v>4339</v>
      </c>
      <c r="B4000" s="6" t="s">
        <v>12599</v>
      </c>
      <c r="C4000" s="6" t="s">
        <v>4354</v>
      </c>
      <c r="D4000" s="37"/>
    </row>
    <row r="4001" spans="1:4" ht="15" x14ac:dyDescent="0.25">
      <c r="A4001" s="6" t="s">
        <v>4001</v>
      </c>
      <c r="B4001" s="6" t="s">
        <v>12600</v>
      </c>
      <c r="C4001" s="6" t="s">
        <v>4355</v>
      </c>
      <c r="D4001" s="37"/>
    </row>
    <row r="4002" spans="1:4" ht="15" x14ac:dyDescent="0.25">
      <c r="A4002" s="6" t="s">
        <v>4002</v>
      </c>
      <c r="B4002" s="6" t="s">
        <v>12600</v>
      </c>
      <c r="C4002" s="6" t="s">
        <v>4356</v>
      </c>
      <c r="D4002" s="37"/>
    </row>
    <row r="4003" spans="1:4" ht="15" x14ac:dyDescent="0.25">
      <c r="A4003" s="6" t="s">
        <v>4003</v>
      </c>
      <c r="B4003" s="6" t="s">
        <v>12600</v>
      </c>
      <c r="C4003" s="6" t="s">
        <v>4357</v>
      </c>
      <c r="D4003" s="37"/>
    </row>
    <row r="4004" spans="1:4" ht="15" x14ac:dyDescent="0.25">
      <c r="A4004" s="6" t="s">
        <v>4004</v>
      </c>
      <c r="B4004" s="6" t="s">
        <v>12600</v>
      </c>
      <c r="C4004" s="6" t="s">
        <v>4358</v>
      </c>
      <c r="D4004" s="37"/>
    </row>
    <row r="4005" spans="1:4" ht="15" x14ac:dyDescent="0.25">
      <c r="A4005" s="6" t="s">
        <v>4005</v>
      </c>
      <c r="B4005" s="6" t="s">
        <v>12600</v>
      </c>
      <c r="C4005" s="6" t="s">
        <v>4359</v>
      </c>
      <c r="D4005" s="37"/>
    </row>
    <row r="4006" spans="1:4" ht="15" x14ac:dyDescent="0.25">
      <c r="A4006" s="6" t="s">
        <v>4006</v>
      </c>
      <c r="B4006" s="6" t="s">
        <v>12600</v>
      </c>
      <c r="C4006" s="6" t="s">
        <v>4360</v>
      </c>
      <c r="D4006" s="37"/>
    </row>
    <row r="4007" spans="1:4" ht="15" x14ac:dyDescent="0.25">
      <c r="A4007" s="6" t="s">
        <v>4007</v>
      </c>
      <c r="B4007" s="6" t="s">
        <v>12600</v>
      </c>
      <c r="C4007" s="6" t="s">
        <v>4361</v>
      </c>
      <c r="D4007" s="37"/>
    </row>
    <row r="4008" spans="1:4" ht="15" x14ac:dyDescent="0.25">
      <c r="A4008" s="6" t="s">
        <v>4008</v>
      </c>
      <c r="B4008" s="6" t="s">
        <v>12600</v>
      </c>
      <c r="C4008" s="6" t="s">
        <v>4362</v>
      </c>
      <c r="D4008" s="37"/>
    </row>
    <row r="4009" spans="1:4" ht="15" x14ac:dyDescent="0.25">
      <c r="A4009" s="6" t="s">
        <v>4009</v>
      </c>
      <c r="B4009" s="6" t="s">
        <v>12600</v>
      </c>
      <c r="C4009" s="6" t="s">
        <v>4363</v>
      </c>
      <c r="D4009" s="37"/>
    </row>
    <row r="4010" spans="1:4" ht="15" x14ac:dyDescent="0.25">
      <c r="A4010" s="6" t="s">
        <v>4010</v>
      </c>
      <c r="B4010" s="6" t="s">
        <v>12600</v>
      </c>
      <c r="C4010" s="6" t="s">
        <v>4364</v>
      </c>
      <c r="D4010" s="37"/>
    </row>
    <row r="4011" spans="1:4" ht="15" x14ac:dyDescent="0.25">
      <c r="A4011" s="6" t="s">
        <v>4011</v>
      </c>
      <c r="B4011" s="6" t="s">
        <v>12600</v>
      </c>
      <c r="C4011" s="6" t="s">
        <v>4365</v>
      </c>
      <c r="D4011" s="37"/>
    </row>
    <row r="4012" spans="1:4" ht="15" x14ac:dyDescent="0.25">
      <c r="A4012" s="6" t="s">
        <v>4012</v>
      </c>
      <c r="B4012" s="6" t="s">
        <v>12600</v>
      </c>
      <c r="C4012" s="6" t="s">
        <v>4366</v>
      </c>
      <c r="D4012" s="37"/>
    </row>
    <row r="4013" spans="1:4" ht="15" x14ac:dyDescent="0.25">
      <c r="A4013" s="6" t="s">
        <v>4013</v>
      </c>
      <c r="B4013" s="6" t="s">
        <v>12600</v>
      </c>
      <c r="C4013" s="6" t="s">
        <v>4367</v>
      </c>
      <c r="D4013" s="37"/>
    </row>
    <row r="4014" spans="1:4" ht="15" x14ac:dyDescent="0.25">
      <c r="A4014" s="6" t="s">
        <v>4014</v>
      </c>
      <c r="B4014" s="6" t="s">
        <v>12600</v>
      </c>
      <c r="C4014" s="6" t="s">
        <v>4368</v>
      </c>
      <c r="D4014" s="37"/>
    </row>
    <row r="4015" spans="1:4" ht="15" x14ac:dyDescent="0.25">
      <c r="A4015" s="6" t="s">
        <v>4015</v>
      </c>
      <c r="B4015" s="6" t="s">
        <v>12600</v>
      </c>
      <c r="C4015" s="6" t="s">
        <v>4369</v>
      </c>
      <c r="D4015" s="37"/>
    </row>
    <row r="4016" spans="1:4" ht="15" x14ac:dyDescent="0.25">
      <c r="A4016" s="6" t="s">
        <v>4016</v>
      </c>
      <c r="B4016" s="6" t="s">
        <v>12600</v>
      </c>
      <c r="C4016" s="6" t="s">
        <v>4370</v>
      </c>
      <c r="D4016" s="37"/>
    </row>
    <row r="4017" spans="1:4" ht="15" x14ac:dyDescent="0.25">
      <c r="A4017" s="6" t="s">
        <v>4017</v>
      </c>
      <c r="B4017" s="6" t="s">
        <v>12600</v>
      </c>
      <c r="C4017" s="6" t="s">
        <v>4371</v>
      </c>
      <c r="D4017" s="37"/>
    </row>
    <row r="4018" spans="1:4" ht="15" x14ac:dyDescent="0.25">
      <c r="A4018" s="6" t="s">
        <v>4018</v>
      </c>
      <c r="B4018" s="6" t="s">
        <v>12600</v>
      </c>
      <c r="C4018" s="6" t="s">
        <v>4372</v>
      </c>
      <c r="D4018" s="37"/>
    </row>
    <row r="4019" spans="1:4" ht="15" x14ac:dyDescent="0.25">
      <c r="A4019" s="6" t="s">
        <v>4020</v>
      </c>
      <c r="B4019" s="6" t="s">
        <v>12600</v>
      </c>
      <c r="C4019" s="6" t="s">
        <v>4373</v>
      </c>
      <c r="D4019" s="37"/>
    </row>
    <row r="4020" spans="1:4" ht="15" x14ac:dyDescent="0.25">
      <c r="A4020" s="6" t="s">
        <v>4021</v>
      </c>
      <c r="B4020" s="6" t="s">
        <v>12600</v>
      </c>
      <c r="C4020" s="6" t="s">
        <v>4374</v>
      </c>
      <c r="D4020" s="37"/>
    </row>
    <row r="4021" spans="1:4" ht="15" x14ac:dyDescent="0.25">
      <c r="A4021" s="6" t="s">
        <v>4022</v>
      </c>
      <c r="B4021" s="6" t="s">
        <v>12600</v>
      </c>
      <c r="C4021" s="6" t="s">
        <v>4375</v>
      </c>
      <c r="D4021" s="37"/>
    </row>
    <row r="4022" spans="1:4" ht="15" x14ac:dyDescent="0.25">
      <c r="A4022" s="6" t="s">
        <v>4023</v>
      </c>
      <c r="B4022" s="6" t="s">
        <v>12600</v>
      </c>
      <c r="C4022" s="6" t="s">
        <v>4376</v>
      </c>
      <c r="D4022" s="37"/>
    </row>
    <row r="4023" spans="1:4" ht="15" x14ac:dyDescent="0.25">
      <c r="A4023" s="6" t="s">
        <v>4024</v>
      </c>
      <c r="B4023" s="6" t="s">
        <v>12600</v>
      </c>
      <c r="C4023" s="6" t="s">
        <v>4377</v>
      </c>
      <c r="D4023" s="37"/>
    </row>
    <row r="4024" spans="1:4" ht="15" x14ac:dyDescent="0.25">
      <c r="A4024" s="6" t="s">
        <v>4025</v>
      </c>
      <c r="B4024" s="6" t="s">
        <v>12600</v>
      </c>
      <c r="C4024" s="6" t="s">
        <v>4378</v>
      </c>
      <c r="D4024" s="37"/>
    </row>
    <row r="4025" spans="1:4" ht="15" x14ac:dyDescent="0.25">
      <c r="A4025" s="6" t="s">
        <v>4026</v>
      </c>
      <c r="B4025" s="6" t="s">
        <v>12600</v>
      </c>
      <c r="C4025" s="6" t="s">
        <v>4379</v>
      </c>
      <c r="D4025" s="37"/>
    </row>
    <row r="4026" spans="1:4" ht="15" x14ac:dyDescent="0.25">
      <c r="A4026" s="6" t="s">
        <v>4027</v>
      </c>
      <c r="B4026" s="6" t="s">
        <v>12600</v>
      </c>
      <c r="C4026" s="6" t="s">
        <v>4380</v>
      </c>
      <c r="D4026" s="37"/>
    </row>
    <row r="4027" spans="1:4" ht="15" x14ac:dyDescent="0.25">
      <c r="A4027" s="6" t="s">
        <v>4028</v>
      </c>
      <c r="B4027" s="6" t="s">
        <v>12600</v>
      </c>
      <c r="C4027" s="6" t="s">
        <v>4381</v>
      </c>
      <c r="D4027" s="37"/>
    </row>
    <row r="4028" spans="1:4" ht="15" x14ac:dyDescent="0.25">
      <c r="A4028" s="6" t="s">
        <v>4029</v>
      </c>
      <c r="B4028" s="6" t="s">
        <v>12600</v>
      </c>
      <c r="C4028" s="6" t="s">
        <v>4382</v>
      </c>
      <c r="D4028" s="37"/>
    </row>
    <row r="4029" spans="1:4" ht="15" x14ac:dyDescent="0.25">
      <c r="A4029" s="6" t="s">
        <v>4030</v>
      </c>
      <c r="B4029" s="6" t="s">
        <v>12600</v>
      </c>
      <c r="C4029" s="6" t="s">
        <v>4383</v>
      </c>
      <c r="D4029" s="37"/>
    </row>
    <row r="4030" spans="1:4" ht="15" x14ac:dyDescent="0.25">
      <c r="A4030" s="6" t="s">
        <v>4031</v>
      </c>
      <c r="B4030" s="6" t="s">
        <v>12600</v>
      </c>
      <c r="C4030" s="6" t="s">
        <v>4384</v>
      </c>
      <c r="D4030" s="37"/>
    </row>
    <row r="4031" spans="1:4" ht="15" x14ac:dyDescent="0.25">
      <c r="A4031" s="6" t="s">
        <v>4032</v>
      </c>
      <c r="B4031" s="6" t="s">
        <v>12600</v>
      </c>
      <c r="C4031" s="6" t="s">
        <v>4385</v>
      </c>
      <c r="D4031" s="37"/>
    </row>
    <row r="4032" spans="1:4" ht="15" x14ac:dyDescent="0.25">
      <c r="A4032" s="6" t="s">
        <v>4033</v>
      </c>
      <c r="B4032" s="6" t="s">
        <v>12600</v>
      </c>
      <c r="C4032" s="6" t="s">
        <v>4386</v>
      </c>
      <c r="D4032" s="37"/>
    </row>
    <row r="4033" spans="1:4" ht="15" x14ac:dyDescent="0.25">
      <c r="A4033" s="6" t="s">
        <v>4034</v>
      </c>
      <c r="B4033" s="6" t="s">
        <v>12600</v>
      </c>
      <c r="C4033" s="6" t="s">
        <v>4387</v>
      </c>
      <c r="D4033" s="37"/>
    </row>
    <row r="4034" spans="1:4" ht="15" x14ac:dyDescent="0.25">
      <c r="A4034" s="6" t="s">
        <v>4035</v>
      </c>
      <c r="B4034" s="6" t="s">
        <v>12600</v>
      </c>
      <c r="C4034" s="6" t="s">
        <v>4388</v>
      </c>
      <c r="D4034" s="37"/>
    </row>
    <row r="4035" spans="1:4" ht="15" x14ac:dyDescent="0.25">
      <c r="A4035" s="6" t="s">
        <v>4036</v>
      </c>
      <c r="B4035" s="6" t="s">
        <v>12600</v>
      </c>
      <c r="C4035" s="6" t="s">
        <v>4390</v>
      </c>
      <c r="D4035" s="37"/>
    </row>
    <row r="4036" spans="1:4" ht="15" x14ac:dyDescent="0.25">
      <c r="A4036" s="6" t="s">
        <v>4037</v>
      </c>
      <c r="B4036" s="6" t="s">
        <v>12600</v>
      </c>
      <c r="C4036" s="6" t="s">
        <v>4392</v>
      </c>
      <c r="D4036" s="37"/>
    </row>
    <row r="4037" spans="1:4" ht="15" x14ac:dyDescent="0.25">
      <c r="A4037" s="6" t="s">
        <v>4038</v>
      </c>
      <c r="B4037" s="6" t="s">
        <v>12600</v>
      </c>
      <c r="C4037" s="6" t="s">
        <v>4393</v>
      </c>
      <c r="D4037" s="37"/>
    </row>
    <row r="4038" spans="1:4" ht="15" x14ac:dyDescent="0.25">
      <c r="A4038" s="6" t="s">
        <v>4039</v>
      </c>
      <c r="B4038" s="6" t="s">
        <v>12600</v>
      </c>
      <c r="C4038" s="6" t="s">
        <v>4394</v>
      </c>
      <c r="D4038" s="37"/>
    </row>
    <row r="4039" spans="1:4" ht="15" x14ac:dyDescent="0.25">
      <c r="A4039" s="6" t="s">
        <v>4040</v>
      </c>
      <c r="B4039" s="6" t="s">
        <v>12600</v>
      </c>
      <c r="C4039" s="6" t="s">
        <v>4395</v>
      </c>
      <c r="D4039" s="37"/>
    </row>
    <row r="4040" spans="1:4" ht="15" x14ac:dyDescent="0.25">
      <c r="A4040" s="6" t="s">
        <v>4041</v>
      </c>
      <c r="B4040" s="6" t="s">
        <v>12600</v>
      </c>
      <c r="C4040" s="6" t="s">
        <v>4396</v>
      </c>
      <c r="D4040" s="37"/>
    </row>
    <row r="4041" spans="1:4" ht="15" x14ac:dyDescent="0.25">
      <c r="A4041" s="6" t="s">
        <v>4042</v>
      </c>
      <c r="B4041" s="6" t="s">
        <v>12600</v>
      </c>
      <c r="C4041" s="6" t="s">
        <v>4397</v>
      </c>
      <c r="D4041" s="37"/>
    </row>
    <row r="4042" spans="1:4" ht="15" x14ac:dyDescent="0.25">
      <c r="A4042" s="6" t="s">
        <v>4043</v>
      </c>
      <c r="B4042" s="6" t="s">
        <v>12600</v>
      </c>
      <c r="C4042" s="6" t="s">
        <v>4398</v>
      </c>
      <c r="D4042" s="37"/>
    </row>
    <row r="4043" spans="1:4" ht="15" x14ac:dyDescent="0.25">
      <c r="A4043" s="6" t="s">
        <v>4044</v>
      </c>
      <c r="B4043" s="6" t="s">
        <v>12600</v>
      </c>
      <c r="C4043" s="6" t="s">
        <v>4399</v>
      </c>
      <c r="D4043" s="37"/>
    </row>
    <row r="4044" spans="1:4" ht="15" x14ac:dyDescent="0.25">
      <c r="A4044" s="6" t="s">
        <v>4045</v>
      </c>
      <c r="B4044" s="6" t="s">
        <v>12600</v>
      </c>
      <c r="C4044" s="6" t="s">
        <v>4400</v>
      </c>
      <c r="D4044" s="37"/>
    </row>
    <row r="4045" spans="1:4" ht="15" x14ac:dyDescent="0.25">
      <c r="A4045" s="6" t="s">
        <v>4046</v>
      </c>
      <c r="B4045" s="6" t="s">
        <v>12600</v>
      </c>
      <c r="C4045" s="6" t="s">
        <v>4401</v>
      </c>
      <c r="D4045" s="37"/>
    </row>
    <row r="4046" spans="1:4" ht="15" x14ac:dyDescent="0.25">
      <c r="A4046" s="6" t="s">
        <v>4047</v>
      </c>
      <c r="B4046" s="6" t="s">
        <v>12600</v>
      </c>
      <c r="C4046" s="6" t="s">
        <v>4402</v>
      </c>
      <c r="D4046" s="37"/>
    </row>
    <row r="4047" spans="1:4" ht="15" x14ac:dyDescent="0.25">
      <c r="A4047" s="6" t="s">
        <v>4048</v>
      </c>
      <c r="B4047" s="6" t="s">
        <v>12600</v>
      </c>
      <c r="C4047" s="6" t="s">
        <v>4403</v>
      </c>
      <c r="D4047" s="37"/>
    </row>
    <row r="4048" spans="1:4" ht="15" x14ac:dyDescent="0.25">
      <c r="A4048" s="6" t="s">
        <v>4049</v>
      </c>
      <c r="B4048" s="6" t="s">
        <v>12600</v>
      </c>
      <c r="C4048" s="6" t="s">
        <v>4404</v>
      </c>
      <c r="D4048" s="37"/>
    </row>
    <row r="4049" spans="1:4" ht="15" x14ac:dyDescent="0.25">
      <c r="A4049" s="6" t="s">
        <v>4050</v>
      </c>
      <c r="B4049" s="6" t="s">
        <v>12600</v>
      </c>
      <c r="C4049" s="6" t="s">
        <v>4405</v>
      </c>
      <c r="D4049" s="37"/>
    </row>
    <row r="4050" spans="1:4" ht="15" x14ac:dyDescent="0.25">
      <c r="A4050" s="6" t="s">
        <v>4051</v>
      </c>
      <c r="B4050" s="6" t="s">
        <v>12600</v>
      </c>
      <c r="C4050" s="6" t="s">
        <v>4406</v>
      </c>
      <c r="D4050" s="37"/>
    </row>
    <row r="4051" spans="1:4" ht="15" x14ac:dyDescent="0.25">
      <c r="A4051" s="6" t="s">
        <v>4391</v>
      </c>
      <c r="B4051" s="6" t="s">
        <v>12599</v>
      </c>
      <c r="C4051" s="6" t="s">
        <v>4407</v>
      </c>
      <c r="D4051" s="37"/>
    </row>
    <row r="4052" spans="1:4" ht="15" x14ac:dyDescent="0.25">
      <c r="A4052" s="6" t="s">
        <v>4053</v>
      </c>
      <c r="B4052" s="6" t="s">
        <v>12600</v>
      </c>
      <c r="C4052" s="6" t="s">
        <v>4408</v>
      </c>
      <c r="D4052" s="37"/>
    </row>
    <row r="4053" spans="1:4" ht="15" x14ac:dyDescent="0.25">
      <c r="A4053" s="6" t="s">
        <v>4054</v>
      </c>
      <c r="B4053" s="6" t="s">
        <v>12600</v>
      </c>
      <c r="C4053" s="6" t="s">
        <v>4409</v>
      </c>
      <c r="D4053" s="37"/>
    </row>
    <row r="4054" spans="1:4" ht="15" x14ac:dyDescent="0.25">
      <c r="A4054" s="6" t="s">
        <v>4055</v>
      </c>
      <c r="B4054" s="6" t="s">
        <v>12600</v>
      </c>
      <c r="C4054" s="6" t="s">
        <v>4410</v>
      </c>
      <c r="D4054" s="37"/>
    </row>
    <row r="4055" spans="1:4" ht="15" x14ac:dyDescent="0.25">
      <c r="A4055" s="6" t="s">
        <v>4056</v>
      </c>
      <c r="B4055" s="6" t="s">
        <v>12600</v>
      </c>
      <c r="C4055" s="6" t="s">
        <v>4411</v>
      </c>
      <c r="D4055" s="37"/>
    </row>
    <row r="4056" spans="1:4" ht="15" x14ac:dyDescent="0.25">
      <c r="A4056" s="6" t="s">
        <v>4057</v>
      </c>
      <c r="B4056" s="6" t="s">
        <v>12600</v>
      </c>
      <c r="C4056" s="6" t="s">
        <v>4412</v>
      </c>
      <c r="D4056" s="37"/>
    </row>
    <row r="4057" spans="1:4" ht="15" x14ac:dyDescent="0.25">
      <c r="A4057" s="6" t="s">
        <v>4058</v>
      </c>
      <c r="B4057" s="6" t="s">
        <v>12600</v>
      </c>
      <c r="C4057" s="6" t="s">
        <v>4413</v>
      </c>
      <c r="D4057" s="37"/>
    </row>
    <row r="4058" spans="1:4" ht="15" x14ac:dyDescent="0.25">
      <c r="A4058" s="6" t="s">
        <v>4059</v>
      </c>
      <c r="B4058" s="6" t="s">
        <v>12600</v>
      </c>
      <c r="C4058" s="6" t="s">
        <v>4414</v>
      </c>
      <c r="D4058" s="37"/>
    </row>
    <row r="4059" spans="1:4" ht="15" x14ac:dyDescent="0.25">
      <c r="A4059" s="6" t="s">
        <v>4060</v>
      </c>
      <c r="B4059" s="6" t="s">
        <v>12600</v>
      </c>
      <c r="C4059" s="6" t="s">
        <v>4415</v>
      </c>
      <c r="D4059" s="37"/>
    </row>
    <row r="4060" spans="1:4" ht="15" x14ac:dyDescent="0.25">
      <c r="A4060" s="6" t="s">
        <v>4061</v>
      </c>
      <c r="B4060" s="6" t="s">
        <v>12600</v>
      </c>
      <c r="C4060" s="6" t="s">
        <v>4416</v>
      </c>
      <c r="D4060" s="37"/>
    </row>
    <row r="4061" spans="1:4" ht="15" x14ac:dyDescent="0.25">
      <c r="A4061" s="6" t="s">
        <v>4062</v>
      </c>
      <c r="B4061" s="6" t="s">
        <v>12600</v>
      </c>
      <c r="C4061" s="6" t="s">
        <v>4418</v>
      </c>
      <c r="D4061" s="37"/>
    </row>
    <row r="4062" spans="1:4" ht="15" x14ac:dyDescent="0.25">
      <c r="A4062" s="6" t="s">
        <v>4063</v>
      </c>
      <c r="B4062" s="6" t="s">
        <v>12600</v>
      </c>
      <c r="C4062" s="6" t="s">
        <v>4419</v>
      </c>
      <c r="D4062" s="37"/>
    </row>
    <row r="4063" spans="1:4" ht="15" x14ac:dyDescent="0.25">
      <c r="A4063" s="6" t="s">
        <v>4064</v>
      </c>
      <c r="B4063" s="6" t="s">
        <v>12600</v>
      </c>
      <c r="C4063" s="6" t="s">
        <v>4420</v>
      </c>
      <c r="D4063" s="37"/>
    </row>
    <row r="4064" spans="1:4" ht="15" x14ac:dyDescent="0.25">
      <c r="A4064" s="6" t="s">
        <v>4065</v>
      </c>
      <c r="B4064" s="6" t="s">
        <v>12600</v>
      </c>
      <c r="C4064" s="6" t="s">
        <v>4421</v>
      </c>
      <c r="D4064" s="37"/>
    </row>
    <row r="4065" spans="1:4" ht="15" x14ac:dyDescent="0.25">
      <c r="A4065" s="6" t="s">
        <v>4066</v>
      </c>
      <c r="B4065" s="6" t="s">
        <v>12600</v>
      </c>
      <c r="C4065" s="6" t="s">
        <v>4422</v>
      </c>
      <c r="D4065" s="37"/>
    </row>
    <row r="4066" spans="1:4" ht="15" x14ac:dyDescent="0.25">
      <c r="A4066" s="6" t="s">
        <v>4067</v>
      </c>
      <c r="B4066" s="6" t="s">
        <v>12600</v>
      </c>
      <c r="C4066" s="6" t="s">
        <v>4423</v>
      </c>
      <c r="D4066" s="37"/>
    </row>
    <row r="4067" spans="1:4" ht="15" x14ac:dyDescent="0.25">
      <c r="A4067" s="6" t="s">
        <v>4068</v>
      </c>
      <c r="B4067" s="6" t="s">
        <v>12600</v>
      </c>
      <c r="C4067" s="6" t="s">
        <v>4424</v>
      </c>
      <c r="D4067" s="37"/>
    </row>
    <row r="4068" spans="1:4" ht="15" x14ac:dyDescent="0.25">
      <c r="A4068" s="6" t="s">
        <v>4069</v>
      </c>
      <c r="B4068" s="6" t="s">
        <v>12600</v>
      </c>
      <c r="C4068" s="6" t="s">
        <v>4426</v>
      </c>
      <c r="D4068" s="37"/>
    </row>
    <row r="4069" spans="1:4" ht="15" x14ac:dyDescent="0.25">
      <c r="A4069" s="6" t="s">
        <v>4070</v>
      </c>
      <c r="B4069" s="6" t="s">
        <v>12600</v>
      </c>
      <c r="C4069" s="6" t="s">
        <v>4427</v>
      </c>
      <c r="D4069" s="37"/>
    </row>
    <row r="4070" spans="1:4" ht="15" x14ac:dyDescent="0.25">
      <c r="A4070" s="6" t="s">
        <v>4071</v>
      </c>
      <c r="B4070" s="6" t="s">
        <v>12600</v>
      </c>
      <c r="C4070" s="6" t="s">
        <v>4428</v>
      </c>
      <c r="D4070" s="37"/>
    </row>
    <row r="4071" spans="1:4" ht="15" x14ac:dyDescent="0.25">
      <c r="A4071" s="6" t="s">
        <v>4072</v>
      </c>
      <c r="B4071" s="6" t="s">
        <v>12600</v>
      </c>
      <c r="C4071" s="6" t="s">
        <v>4429</v>
      </c>
      <c r="D4071" s="37"/>
    </row>
    <row r="4072" spans="1:4" ht="15" x14ac:dyDescent="0.25">
      <c r="A4072" s="6" t="s">
        <v>4073</v>
      </c>
      <c r="B4072" s="6" t="s">
        <v>12600</v>
      </c>
      <c r="C4072" s="6" t="s">
        <v>4430</v>
      </c>
      <c r="D4072" s="37"/>
    </row>
    <row r="4073" spans="1:4" ht="15" x14ac:dyDescent="0.25">
      <c r="A4073" s="6" t="s">
        <v>4074</v>
      </c>
      <c r="B4073" s="6" t="s">
        <v>12600</v>
      </c>
      <c r="C4073" s="6" t="s">
        <v>4431</v>
      </c>
      <c r="D4073" s="37"/>
    </row>
    <row r="4074" spans="1:4" ht="15" x14ac:dyDescent="0.25">
      <c r="A4074" s="6" t="s">
        <v>4075</v>
      </c>
      <c r="B4074" s="6" t="s">
        <v>12600</v>
      </c>
      <c r="C4074" s="6" t="s">
        <v>4432</v>
      </c>
      <c r="D4074" s="37"/>
    </row>
    <row r="4075" spans="1:4" ht="15" x14ac:dyDescent="0.25">
      <c r="A4075" s="6" t="s">
        <v>4076</v>
      </c>
      <c r="B4075" s="6" t="s">
        <v>12600</v>
      </c>
      <c r="C4075" s="6" t="s">
        <v>4433</v>
      </c>
      <c r="D4075" s="37"/>
    </row>
    <row r="4076" spans="1:4" ht="15" x14ac:dyDescent="0.25">
      <c r="A4076" s="6" t="s">
        <v>4417</v>
      </c>
      <c r="B4076" s="6" t="s">
        <v>12599</v>
      </c>
      <c r="C4076" s="6" t="s">
        <v>4434</v>
      </c>
      <c r="D4076" s="37"/>
    </row>
    <row r="4077" spans="1:4" ht="15" x14ac:dyDescent="0.25">
      <c r="A4077" s="6" t="s">
        <v>4077</v>
      </c>
      <c r="B4077" s="6" t="s">
        <v>12600</v>
      </c>
      <c r="C4077" s="6" t="s">
        <v>4435</v>
      </c>
      <c r="D4077" s="37"/>
    </row>
    <row r="4078" spans="1:4" ht="15" x14ac:dyDescent="0.25">
      <c r="A4078" s="6" t="s">
        <v>4078</v>
      </c>
      <c r="B4078" s="6" t="s">
        <v>12600</v>
      </c>
      <c r="C4078" s="6" t="s">
        <v>4436</v>
      </c>
      <c r="D4078" s="37"/>
    </row>
    <row r="4079" spans="1:4" ht="15" x14ac:dyDescent="0.25">
      <c r="A4079" s="6" t="s">
        <v>4080</v>
      </c>
      <c r="B4079" s="6" t="s">
        <v>12600</v>
      </c>
      <c r="C4079" s="6" t="s">
        <v>4437</v>
      </c>
      <c r="D4079" s="37"/>
    </row>
    <row r="4080" spans="1:4" ht="15" x14ac:dyDescent="0.25">
      <c r="A4080" s="6" t="s">
        <v>4081</v>
      </c>
      <c r="B4080" s="6" t="s">
        <v>12600</v>
      </c>
      <c r="C4080" s="6" t="s">
        <v>4438</v>
      </c>
      <c r="D4080" s="37"/>
    </row>
    <row r="4081" spans="1:4" ht="15" x14ac:dyDescent="0.25">
      <c r="A4081" s="6" t="s">
        <v>4082</v>
      </c>
      <c r="B4081" s="6" t="s">
        <v>12600</v>
      </c>
      <c r="C4081" s="6" t="s">
        <v>4439</v>
      </c>
      <c r="D4081" s="37"/>
    </row>
    <row r="4082" spans="1:4" ht="15" x14ac:dyDescent="0.25">
      <c r="A4082" s="6" t="s">
        <v>4083</v>
      </c>
      <c r="B4082" s="6" t="s">
        <v>12600</v>
      </c>
      <c r="C4082" s="6" t="s">
        <v>4440</v>
      </c>
      <c r="D4082" s="37"/>
    </row>
    <row r="4083" spans="1:4" ht="15" x14ac:dyDescent="0.25">
      <c r="A4083" s="6" t="s">
        <v>4425</v>
      </c>
      <c r="B4083" s="6" t="s">
        <v>12599</v>
      </c>
      <c r="C4083" s="6" t="s">
        <v>4442</v>
      </c>
      <c r="D4083" s="37"/>
    </row>
    <row r="4084" spans="1:4" ht="15" x14ac:dyDescent="0.25">
      <c r="A4084" s="6" t="s">
        <v>4084</v>
      </c>
      <c r="B4084" s="6" t="s">
        <v>12600</v>
      </c>
      <c r="C4084" s="6" t="s">
        <v>4444</v>
      </c>
      <c r="D4084" s="37"/>
    </row>
    <row r="4085" spans="1:4" ht="15" x14ac:dyDescent="0.25">
      <c r="A4085" s="6" t="s">
        <v>4085</v>
      </c>
      <c r="B4085" s="6" t="s">
        <v>12600</v>
      </c>
      <c r="C4085" s="6" t="s">
        <v>4445</v>
      </c>
      <c r="D4085" s="37"/>
    </row>
    <row r="4086" spans="1:4" ht="15" x14ac:dyDescent="0.25">
      <c r="A4086" s="6" t="s">
        <v>4086</v>
      </c>
      <c r="B4086" s="6" t="s">
        <v>12600</v>
      </c>
      <c r="C4086" s="6" t="s">
        <v>4446</v>
      </c>
      <c r="D4086" s="37"/>
    </row>
    <row r="4087" spans="1:4" ht="15" x14ac:dyDescent="0.25">
      <c r="A4087" s="6" t="s">
        <v>4087</v>
      </c>
      <c r="B4087" s="6" t="s">
        <v>12600</v>
      </c>
      <c r="C4087" s="6" t="s">
        <v>4447</v>
      </c>
      <c r="D4087" s="37"/>
    </row>
    <row r="4088" spans="1:4" ht="15" x14ac:dyDescent="0.25">
      <c r="A4088" s="6" t="s">
        <v>4088</v>
      </c>
      <c r="B4088" s="6" t="s">
        <v>12600</v>
      </c>
      <c r="C4088" s="6" t="s">
        <v>4448</v>
      </c>
      <c r="D4088" s="37"/>
    </row>
    <row r="4089" spans="1:4" ht="15" x14ac:dyDescent="0.25">
      <c r="A4089" s="6" t="s">
        <v>4090</v>
      </c>
      <c r="B4089" s="6" t="s">
        <v>12600</v>
      </c>
      <c r="C4089" s="6" t="s">
        <v>4449</v>
      </c>
      <c r="D4089" s="37"/>
    </row>
    <row r="4090" spans="1:4" ht="15" x14ac:dyDescent="0.25">
      <c r="A4090" s="6" t="s">
        <v>4091</v>
      </c>
      <c r="B4090" s="6" t="s">
        <v>12600</v>
      </c>
      <c r="C4090" s="6" t="s">
        <v>4450</v>
      </c>
      <c r="D4090" s="37"/>
    </row>
    <row r="4091" spans="1:4" ht="15" x14ac:dyDescent="0.25">
      <c r="A4091" s="6" t="s">
        <v>4092</v>
      </c>
      <c r="B4091" s="6" t="s">
        <v>12600</v>
      </c>
      <c r="C4091" s="6" t="s">
        <v>4451</v>
      </c>
      <c r="D4091" s="37"/>
    </row>
    <row r="4092" spans="1:4" ht="15" x14ac:dyDescent="0.25">
      <c r="A4092" s="6" t="s">
        <v>4093</v>
      </c>
      <c r="B4092" s="6" t="s">
        <v>12600</v>
      </c>
      <c r="C4092" s="6" t="s">
        <v>4452</v>
      </c>
      <c r="D4092" s="37"/>
    </row>
    <row r="4093" spans="1:4" ht="15" x14ac:dyDescent="0.25">
      <c r="A4093" s="6" t="s">
        <v>4094</v>
      </c>
      <c r="B4093" s="6" t="s">
        <v>12600</v>
      </c>
      <c r="C4093" s="6" t="s">
        <v>4453</v>
      </c>
      <c r="D4093" s="37"/>
    </row>
    <row r="4094" spans="1:4" ht="15" x14ac:dyDescent="0.25">
      <c r="A4094" s="6" t="s">
        <v>4095</v>
      </c>
      <c r="B4094" s="6" t="s">
        <v>12600</v>
      </c>
      <c r="C4094" s="6" t="s">
        <v>4454</v>
      </c>
      <c r="D4094" s="37"/>
    </row>
    <row r="4095" spans="1:4" ht="15" x14ac:dyDescent="0.25">
      <c r="A4095" s="6" t="s">
        <v>4096</v>
      </c>
      <c r="B4095" s="6" t="s">
        <v>12600</v>
      </c>
      <c r="C4095" s="6" t="s">
        <v>4455</v>
      </c>
      <c r="D4095" s="37"/>
    </row>
    <row r="4096" spans="1:4" ht="15" x14ac:dyDescent="0.25">
      <c r="A4096" s="6" t="s">
        <v>4097</v>
      </c>
      <c r="B4096" s="6" t="s">
        <v>12600</v>
      </c>
      <c r="C4096" s="6" t="s">
        <v>4456</v>
      </c>
      <c r="D4096" s="37"/>
    </row>
    <row r="4097" spans="1:4" ht="15" x14ac:dyDescent="0.25">
      <c r="A4097" s="6" t="s">
        <v>4098</v>
      </c>
      <c r="B4097" s="6" t="s">
        <v>12600</v>
      </c>
      <c r="C4097" s="6" t="s">
        <v>4457</v>
      </c>
      <c r="D4097" s="37"/>
    </row>
    <row r="4098" spans="1:4" ht="15" x14ac:dyDescent="0.25">
      <c r="A4098" s="6" t="s">
        <v>4441</v>
      </c>
      <c r="B4098" s="6" t="s">
        <v>12599</v>
      </c>
      <c r="C4098" s="6" t="s">
        <v>4458</v>
      </c>
      <c r="D4098" s="37"/>
    </row>
    <row r="4099" spans="1:4" ht="15" x14ac:dyDescent="0.25">
      <c r="A4099" s="6" t="s">
        <v>4443</v>
      </c>
      <c r="B4099" s="6" t="s">
        <v>12599</v>
      </c>
      <c r="C4099" s="6" t="s">
        <v>4459</v>
      </c>
      <c r="D4099" s="37"/>
    </row>
    <row r="4100" spans="1:4" ht="15" x14ac:dyDescent="0.25">
      <c r="A4100" s="6" t="s">
        <v>4099</v>
      </c>
      <c r="B4100" s="6" t="s">
        <v>12600</v>
      </c>
      <c r="C4100" s="6" t="s">
        <v>4460</v>
      </c>
      <c r="D4100" s="37"/>
    </row>
    <row r="4101" spans="1:4" ht="15" x14ac:dyDescent="0.25">
      <c r="A4101" s="6" t="s">
        <v>4100</v>
      </c>
      <c r="B4101" s="6" t="s">
        <v>12600</v>
      </c>
      <c r="C4101" s="6" t="s">
        <v>4461</v>
      </c>
      <c r="D4101" s="37"/>
    </row>
    <row r="4102" spans="1:4" ht="15" x14ac:dyDescent="0.25">
      <c r="A4102" s="6" t="s">
        <v>4101</v>
      </c>
      <c r="B4102" s="6" t="s">
        <v>12600</v>
      </c>
      <c r="C4102" s="6" t="s">
        <v>4462</v>
      </c>
      <c r="D4102" s="37"/>
    </row>
    <row r="4103" spans="1:4" ht="15" x14ac:dyDescent="0.25">
      <c r="A4103" s="6" t="s">
        <v>4102</v>
      </c>
      <c r="B4103" s="6" t="s">
        <v>12600</v>
      </c>
      <c r="C4103" s="6" t="s">
        <v>4463</v>
      </c>
      <c r="D4103" s="37"/>
    </row>
    <row r="4104" spans="1:4" ht="15" x14ac:dyDescent="0.25">
      <c r="A4104" s="6" t="s">
        <v>4103</v>
      </c>
      <c r="B4104" s="6" t="s">
        <v>12600</v>
      </c>
      <c r="C4104" s="6" t="s">
        <v>4464</v>
      </c>
      <c r="D4104" s="37"/>
    </row>
    <row r="4105" spans="1:4" ht="15" x14ac:dyDescent="0.25">
      <c r="A4105" s="6" t="s">
        <v>4104</v>
      </c>
      <c r="B4105" s="6" t="s">
        <v>12600</v>
      </c>
      <c r="C4105" s="6" t="s">
        <v>4465</v>
      </c>
      <c r="D4105" s="37"/>
    </row>
    <row r="4106" spans="1:4" ht="15" x14ac:dyDescent="0.25">
      <c r="A4106" s="6" t="s">
        <v>4105</v>
      </c>
      <c r="B4106" s="6" t="s">
        <v>12600</v>
      </c>
      <c r="C4106" s="6" t="s">
        <v>4466</v>
      </c>
      <c r="D4106" s="37"/>
    </row>
    <row r="4107" spans="1:4" ht="15" x14ac:dyDescent="0.25">
      <c r="A4107" s="6" t="s">
        <v>4106</v>
      </c>
      <c r="B4107" s="6" t="s">
        <v>12600</v>
      </c>
      <c r="C4107" s="6" t="s">
        <v>4467</v>
      </c>
      <c r="D4107" s="37"/>
    </row>
    <row r="4108" spans="1:4" ht="15" x14ac:dyDescent="0.25">
      <c r="A4108" s="6" t="s">
        <v>4107</v>
      </c>
      <c r="B4108" s="6" t="s">
        <v>12600</v>
      </c>
      <c r="C4108" s="6" t="s">
        <v>4468</v>
      </c>
      <c r="D4108" s="37"/>
    </row>
    <row r="4109" spans="1:4" ht="15" x14ac:dyDescent="0.25">
      <c r="A4109" s="6" t="s">
        <v>4108</v>
      </c>
      <c r="B4109" s="6" t="s">
        <v>12600</v>
      </c>
      <c r="C4109" s="6" t="s">
        <v>4469</v>
      </c>
      <c r="D4109" s="37"/>
    </row>
    <row r="4110" spans="1:4" ht="15" x14ac:dyDescent="0.25">
      <c r="A4110" s="6" t="s">
        <v>4109</v>
      </c>
      <c r="B4110" s="6" t="s">
        <v>12600</v>
      </c>
      <c r="C4110" s="6" t="s">
        <v>4470</v>
      </c>
      <c r="D4110" s="37"/>
    </row>
    <row r="4111" spans="1:4" ht="15" x14ac:dyDescent="0.25">
      <c r="A4111" s="6" t="s">
        <v>4110</v>
      </c>
      <c r="B4111" s="6" t="s">
        <v>12600</v>
      </c>
      <c r="C4111" s="6" t="s">
        <v>4471</v>
      </c>
      <c r="D4111" s="37"/>
    </row>
    <row r="4112" spans="1:4" ht="15" x14ac:dyDescent="0.25">
      <c r="A4112" s="6" t="s">
        <v>4111</v>
      </c>
      <c r="B4112" s="6" t="s">
        <v>12600</v>
      </c>
      <c r="C4112" s="6" t="s">
        <v>4472</v>
      </c>
      <c r="D4112" s="37"/>
    </row>
    <row r="4113" spans="1:4" ht="15" x14ac:dyDescent="0.25">
      <c r="A4113" s="6" t="s">
        <v>4112</v>
      </c>
      <c r="B4113" s="6" t="s">
        <v>12600</v>
      </c>
      <c r="C4113" s="6" t="s">
        <v>4473</v>
      </c>
      <c r="D4113" s="37"/>
    </row>
    <row r="4114" spans="1:4" ht="15" x14ac:dyDescent="0.25">
      <c r="A4114" s="6" t="s">
        <v>4113</v>
      </c>
      <c r="B4114" s="6" t="s">
        <v>12600</v>
      </c>
      <c r="C4114" s="6" t="s">
        <v>4474</v>
      </c>
      <c r="D4114" s="37"/>
    </row>
    <row r="4115" spans="1:4" ht="15" x14ac:dyDescent="0.25">
      <c r="A4115" s="6" t="s">
        <v>4114</v>
      </c>
      <c r="B4115" s="6" t="s">
        <v>12600</v>
      </c>
      <c r="C4115" s="6" t="s">
        <v>4475</v>
      </c>
      <c r="D4115" s="37"/>
    </row>
    <row r="4116" spans="1:4" ht="15" x14ac:dyDescent="0.25">
      <c r="A4116" s="6" t="s">
        <v>4115</v>
      </c>
      <c r="B4116" s="6" t="s">
        <v>12600</v>
      </c>
      <c r="C4116" s="6" t="s">
        <v>4476</v>
      </c>
      <c r="D4116" s="37"/>
    </row>
    <row r="4117" spans="1:4" ht="15" x14ac:dyDescent="0.25">
      <c r="A4117" s="6" t="s">
        <v>4116</v>
      </c>
      <c r="B4117" s="6" t="s">
        <v>12600</v>
      </c>
      <c r="C4117" s="6" t="s">
        <v>4477</v>
      </c>
      <c r="D4117" s="37"/>
    </row>
    <row r="4118" spans="1:4" ht="15" x14ac:dyDescent="0.25">
      <c r="A4118" s="6" t="s">
        <v>4117</v>
      </c>
      <c r="B4118" s="6" t="s">
        <v>12600</v>
      </c>
      <c r="C4118" s="6" t="s">
        <v>4478</v>
      </c>
      <c r="D4118" s="37"/>
    </row>
    <row r="4119" spans="1:4" ht="15" x14ac:dyDescent="0.25">
      <c r="A4119" s="6" t="s">
        <v>4118</v>
      </c>
      <c r="B4119" s="6" t="s">
        <v>12600</v>
      </c>
      <c r="C4119" s="6" t="s">
        <v>4479</v>
      </c>
      <c r="D4119" s="37"/>
    </row>
    <row r="4120" spans="1:4" ht="15" x14ac:dyDescent="0.25">
      <c r="A4120" s="6" t="s">
        <v>4119</v>
      </c>
      <c r="B4120" s="6" t="s">
        <v>12600</v>
      </c>
      <c r="C4120" s="6" t="s">
        <v>4480</v>
      </c>
      <c r="D4120" s="37"/>
    </row>
    <row r="4121" spans="1:4" ht="15" x14ac:dyDescent="0.25">
      <c r="A4121" s="6" t="s">
        <v>4120</v>
      </c>
      <c r="B4121" s="6" t="s">
        <v>12600</v>
      </c>
      <c r="C4121" s="6" t="s">
        <v>4481</v>
      </c>
      <c r="D4121" s="37"/>
    </row>
    <row r="4122" spans="1:4" ht="15" x14ac:dyDescent="0.25">
      <c r="A4122" s="6" t="s">
        <v>4121</v>
      </c>
      <c r="B4122" s="6" t="s">
        <v>12600</v>
      </c>
      <c r="C4122" s="6" t="s">
        <v>4482</v>
      </c>
      <c r="D4122" s="37"/>
    </row>
    <row r="4123" spans="1:4" ht="15" x14ac:dyDescent="0.25">
      <c r="A4123" s="6" t="s">
        <v>4122</v>
      </c>
      <c r="B4123" s="6" t="s">
        <v>12600</v>
      </c>
      <c r="C4123" s="6" t="s">
        <v>4483</v>
      </c>
      <c r="D4123" s="37"/>
    </row>
    <row r="4124" spans="1:4" ht="15" x14ac:dyDescent="0.25">
      <c r="A4124" s="6" t="s">
        <v>4123</v>
      </c>
      <c r="B4124" s="6" t="s">
        <v>12600</v>
      </c>
      <c r="C4124" s="6" t="s">
        <v>4484</v>
      </c>
      <c r="D4124" s="37"/>
    </row>
    <row r="4125" spans="1:4" ht="15" x14ac:dyDescent="0.25">
      <c r="A4125" s="6" t="s">
        <v>4124</v>
      </c>
      <c r="B4125" s="6" t="s">
        <v>12600</v>
      </c>
      <c r="C4125" s="6" t="s">
        <v>4485</v>
      </c>
      <c r="D4125" s="37"/>
    </row>
    <row r="4126" spans="1:4" ht="15" x14ac:dyDescent="0.25">
      <c r="A4126" s="6" t="s">
        <v>4125</v>
      </c>
      <c r="B4126" s="6" t="s">
        <v>12600</v>
      </c>
      <c r="C4126" s="6" t="s">
        <v>4486</v>
      </c>
      <c r="D4126" s="37"/>
    </row>
    <row r="4127" spans="1:4" ht="15" x14ac:dyDescent="0.25">
      <c r="A4127" s="6" t="s">
        <v>4126</v>
      </c>
      <c r="B4127" s="6" t="s">
        <v>12600</v>
      </c>
      <c r="C4127" s="6" t="s">
        <v>4487</v>
      </c>
      <c r="D4127" s="37"/>
    </row>
    <row r="4128" spans="1:4" ht="15" x14ac:dyDescent="0.25">
      <c r="A4128" s="6" t="s">
        <v>4127</v>
      </c>
      <c r="B4128" s="6" t="s">
        <v>12600</v>
      </c>
      <c r="C4128" s="6" t="s">
        <v>4488</v>
      </c>
      <c r="D4128" s="37"/>
    </row>
    <row r="4129" spans="1:4" ht="15" x14ac:dyDescent="0.25">
      <c r="A4129" s="6" t="s">
        <v>4128</v>
      </c>
      <c r="B4129" s="6" t="s">
        <v>12600</v>
      </c>
      <c r="C4129" s="6" t="s">
        <v>4489</v>
      </c>
      <c r="D4129" s="37"/>
    </row>
    <row r="4130" spans="1:4" ht="15" x14ac:dyDescent="0.25">
      <c r="A4130" s="6" t="s">
        <v>4129</v>
      </c>
      <c r="B4130" s="6" t="s">
        <v>12600</v>
      </c>
      <c r="C4130" s="6" t="s">
        <v>4491</v>
      </c>
      <c r="D4130" s="37"/>
    </row>
    <row r="4131" spans="1:4" ht="15" x14ac:dyDescent="0.25">
      <c r="A4131" s="6" t="s">
        <v>4130</v>
      </c>
      <c r="B4131" s="6" t="s">
        <v>12600</v>
      </c>
      <c r="C4131" s="6" t="s">
        <v>4492</v>
      </c>
      <c r="D4131" s="37"/>
    </row>
    <row r="4132" spans="1:4" ht="15" x14ac:dyDescent="0.25">
      <c r="A4132" s="6" t="s">
        <v>4131</v>
      </c>
      <c r="B4132" s="6" t="s">
        <v>12600</v>
      </c>
      <c r="C4132" s="6" t="s">
        <v>4493</v>
      </c>
      <c r="D4132" s="37"/>
    </row>
    <row r="4133" spans="1:4" ht="15" x14ac:dyDescent="0.25">
      <c r="A4133" s="6" t="s">
        <v>4132</v>
      </c>
      <c r="B4133" s="6" t="s">
        <v>12600</v>
      </c>
      <c r="C4133" s="6" t="s">
        <v>4495</v>
      </c>
      <c r="D4133" s="37"/>
    </row>
    <row r="4134" spans="1:4" ht="15" x14ac:dyDescent="0.25">
      <c r="A4134" s="6" t="s">
        <v>4133</v>
      </c>
      <c r="B4134" s="6" t="s">
        <v>12600</v>
      </c>
      <c r="C4134" s="6" t="s">
        <v>4496</v>
      </c>
      <c r="D4134" s="37"/>
    </row>
    <row r="4135" spans="1:4" ht="15" x14ac:dyDescent="0.25">
      <c r="A4135" s="6" t="s">
        <v>4134</v>
      </c>
      <c r="B4135" s="6" t="s">
        <v>12600</v>
      </c>
      <c r="C4135" s="6" t="s">
        <v>4497</v>
      </c>
      <c r="D4135" s="37"/>
    </row>
    <row r="4136" spans="1:4" ht="15" x14ac:dyDescent="0.25">
      <c r="A4136" s="6" t="s">
        <v>4135</v>
      </c>
      <c r="B4136" s="6" t="s">
        <v>12600</v>
      </c>
      <c r="C4136" s="6" t="s">
        <v>4498</v>
      </c>
      <c r="D4136" s="37"/>
    </row>
    <row r="4137" spans="1:4" ht="15" x14ac:dyDescent="0.25">
      <c r="A4137" s="6" t="s">
        <v>4136</v>
      </c>
      <c r="B4137" s="6" t="s">
        <v>12600</v>
      </c>
      <c r="C4137" s="6" t="s">
        <v>4499</v>
      </c>
      <c r="D4137" s="37"/>
    </row>
    <row r="4138" spans="1:4" ht="15" x14ac:dyDescent="0.25">
      <c r="A4138" s="6" t="s">
        <v>4137</v>
      </c>
      <c r="B4138" s="6" t="s">
        <v>12600</v>
      </c>
      <c r="C4138" s="6" t="s">
        <v>4500</v>
      </c>
      <c r="D4138" s="37"/>
    </row>
    <row r="4139" spans="1:4" ht="15" x14ac:dyDescent="0.25">
      <c r="A4139" s="6" t="s">
        <v>4138</v>
      </c>
      <c r="B4139" s="6" t="s">
        <v>12600</v>
      </c>
      <c r="C4139" s="6" t="s">
        <v>4501</v>
      </c>
      <c r="D4139" s="37"/>
    </row>
    <row r="4140" spans="1:4" ht="15" x14ac:dyDescent="0.25">
      <c r="A4140" s="6" t="s">
        <v>4139</v>
      </c>
      <c r="B4140" s="6" t="s">
        <v>12600</v>
      </c>
      <c r="C4140" s="6" t="s">
        <v>4502</v>
      </c>
      <c r="D4140" s="37"/>
    </row>
    <row r="4141" spans="1:4" ht="15" x14ac:dyDescent="0.25">
      <c r="A4141" s="6" t="s">
        <v>4140</v>
      </c>
      <c r="B4141" s="6" t="s">
        <v>12600</v>
      </c>
      <c r="C4141" s="6" t="s">
        <v>4503</v>
      </c>
      <c r="D4141" s="37"/>
    </row>
    <row r="4142" spans="1:4" ht="15" x14ac:dyDescent="0.25">
      <c r="A4142" s="6" t="s">
        <v>4141</v>
      </c>
      <c r="B4142" s="6" t="s">
        <v>12600</v>
      </c>
      <c r="C4142" s="6" t="s">
        <v>4504</v>
      </c>
      <c r="D4142" s="37"/>
    </row>
    <row r="4143" spans="1:4" ht="15" x14ac:dyDescent="0.25">
      <c r="A4143" s="6" t="s">
        <v>4142</v>
      </c>
      <c r="B4143" s="6" t="s">
        <v>12600</v>
      </c>
      <c r="C4143" s="6" t="s">
        <v>4505</v>
      </c>
      <c r="D4143" s="37"/>
    </row>
    <row r="4144" spans="1:4" ht="15" x14ac:dyDescent="0.25">
      <c r="A4144" s="6" t="s">
        <v>4143</v>
      </c>
      <c r="B4144" s="6" t="s">
        <v>12600</v>
      </c>
      <c r="C4144" s="6" t="s">
        <v>4506</v>
      </c>
      <c r="D4144" s="37"/>
    </row>
    <row r="4145" spans="1:4" ht="15" x14ac:dyDescent="0.25">
      <c r="A4145" s="6" t="s">
        <v>4490</v>
      </c>
      <c r="B4145" s="6" t="s">
        <v>12599</v>
      </c>
      <c r="C4145" s="6" t="s">
        <v>4507</v>
      </c>
      <c r="D4145" s="37"/>
    </row>
    <row r="4146" spans="1:4" ht="15" x14ac:dyDescent="0.25">
      <c r="A4146" s="6" t="s">
        <v>4144</v>
      </c>
      <c r="B4146" s="6" t="s">
        <v>12600</v>
      </c>
      <c r="C4146" s="6" t="s">
        <v>4508</v>
      </c>
      <c r="D4146" s="37"/>
    </row>
    <row r="4147" spans="1:4" ht="15" x14ac:dyDescent="0.25">
      <c r="A4147" s="6" t="s">
        <v>4145</v>
      </c>
      <c r="B4147" s="6" t="s">
        <v>12600</v>
      </c>
      <c r="C4147" s="6" t="s">
        <v>4509</v>
      </c>
      <c r="D4147" s="37"/>
    </row>
    <row r="4148" spans="1:4" ht="15" x14ac:dyDescent="0.25">
      <c r="A4148" s="6" t="s">
        <v>4494</v>
      </c>
      <c r="B4148" s="6" t="s">
        <v>12599</v>
      </c>
      <c r="C4148" s="6" t="s">
        <v>4510</v>
      </c>
      <c r="D4148" s="37"/>
    </row>
    <row r="4149" spans="1:4" ht="15" x14ac:dyDescent="0.25">
      <c r="A4149" s="6" t="s">
        <v>4146</v>
      </c>
      <c r="B4149" s="6" t="s">
        <v>12600</v>
      </c>
      <c r="C4149" s="6" t="s">
        <v>4511</v>
      </c>
      <c r="D4149" s="37"/>
    </row>
    <row r="4150" spans="1:4" ht="15" x14ac:dyDescent="0.25">
      <c r="A4150" s="6" t="s">
        <v>4147</v>
      </c>
      <c r="B4150" s="6" t="s">
        <v>12600</v>
      </c>
      <c r="C4150" s="6" t="s">
        <v>4513</v>
      </c>
      <c r="D4150" s="37"/>
    </row>
    <row r="4151" spans="1:4" ht="15" x14ac:dyDescent="0.25">
      <c r="A4151" s="6" t="s">
        <v>4148</v>
      </c>
      <c r="B4151" s="6" t="s">
        <v>12600</v>
      </c>
      <c r="C4151" s="6" t="s">
        <v>4514</v>
      </c>
      <c r="D4151" s="37"/>
    </row>
    <row r="4152" spans="1:4" ht="15" x14ac:dyDescent="0.25">
      <c r="A4152" s="6" t="s">
        <v>4149</v>
      </c>
      <c r="B4152" s="6" t="s">
        <v>12600</v>
      </c>
      <c r="C4152" s="6" t="s">
        <v>4515</v>
      </c>
      <c r="D4152" s="37"/>
    </row>
    <row r="4153" spans="1:4" ht="15" x14ac:dyDescent="0.25">
      <c r="A4153" s="6" t="s">
        <v>4150</v>
      </c>
      <c r="B4153" s="6" t="s">
        <v>12600</v>
      </c>
      <c r="C4153" s="6" t="s">
        <v>4516</v>
      </c>
      <c r="D4153" s="37"/>
    </row>
    <row r="4154" spans="1:4" ht="15" x14ac:dyDescent="0.25">
      <c r="A4154" s="6" t="s">
        <v>4151</v>
      </c>
      <c r="B4154" s="6" t="s">
        <v>12600</v>
      </c>
      <c r="C4154" s="6" t="s">
        <v>4517</v>
      </c>
      <c r="D4154" s="37"/>
    </row>
    <row r="4155" spans="1:4" ht="15" x14ac:dyDescent="0.25">
      <c r="A4155" s="6" t="s">
        <v>4152</v>
      </c>
      <c r="B4155" s="6" t="s">
        <v>12600</v>
      </c>
      <c r="C4155" s="6" t="s">
        <v>4518</v>
      </c>
      <c r="D4155" s="37"/>
    </row>
    <row r="4156" spans="1:4" ht="15" x14ac:dyDescent="0.25">
      <c r="A4156" s="6" t="s">
        <v>4154</v>
      </c>
      <c r="B4156" s="6" t="s">
        <v>12600</v>
      </c>
      <c r="C4156" s="6" t="s">
        <v>4519</v>
      </c>
      <c r="D4156" s="37"/>
    </row>
    <row r="4157" spans="1:4" ht="15" x14ac:dyDescent="0.25">
      <c r="A4157" s="6" t="s">
        <v>4155</v>
      </c>
      <c r="B4157" s="6" t="s">
        <v>12600</v>
      </c>
      <c r="C4157" s="6" t="s">
        <v>4520</v>
      </c>
      <c r="D4157" s="37"/>
    </row>
    <row r="4158" spans="1:4" ht="15" x14ac:dyDescent="0.25">
      <c r="A4158" s="6" t="s">
        <v>4156</v>
      </c>
      <c r="B4158" s="6" t="s">
        <v>12600</v>
      </c>
      <c r="C4158" s="6" t="s">
        <v>4521</v>
      </c>
      <c r="D4158" s="37"/>
    </row>
    <row r="4159" spans="1:4" ht="15" x14ac:dyDescent="0.25">
      <c r="A4159" s="6" t="s">
        <v>4157</v>
      </c>
      <c r="B4159" s="6" t="s">
        <v>12600</v>
      </c>
      <c r="C4159" s="6" t="s">
        <v>4522</v>
      </c>
      <c r="D4159" s="37"/>
    </row>
    <row r="4160" spans="1:4" ht="15" x14ac:dyDescent="0.25">
      <c r="A4160" s="6" t="s">
        <v>4158</v>
      </c>
      <c r="B4160" s="6" t="s">
        <v>12600</v>
      </c>
      <c r="C4160" s="6" t="s">
        <v>4523</v>
      </c>
      <c r="D4160" s="37"/>
    </row>
    <row r="4161" spans="1:4" ht="15" x14ac:dyDescent="0.25">
      <c r="A4161" s="6" t="s">
        <v>4159</v>
      </c>
      <c r="B4161" s="6" t="s">
        <v>12600</v>
      </c>
      <c r="C4161" s="6" t="s">
        <v>4524</v>
      </c>
      <c r="D4161" s="37"/>
    </row>
    <row r="4162" spans="1:4" ht="15" x14ac:dyDescent="0.25">
      <c r="A4162" s="6" t="s">
        <v>4160</v>
      </c>
      <c r="B4162" s="6" t="s">
        <v>12600</v>
      </c>
      <c r="C4162" s="6" t="s">
        <v>4525</v>
      </c>
      <c r="D4162" s="37"/>
    </row>
    <row r="4163" spans="1:4" ht="15" x14ac:dyDescent="0.25">
      <c r="A4163" s="6" t="s">
        <v>4161</v>
      </c>
      <c r="B4163" s="6" t="s">
        <v>12600</v>
      </c>
      <c r="C4163" s="6" t="s">
        <v>4526</v>
      </c>
      <c r="D4163" s="37"/>
    </row>
    <row r="4164" spans="1:4" ht="15" x14ac:dyDescent="0.25">
      <c r="A4164" s="6" t="s">
        <v>4162</v>
      </c>
      <c r="B4164" s="6" t="s">
        <v>12600</v>
      </c>
      <c r="C4164" s="6" t="s">
        <v>4527</v>
      </c>
      <c r="D4164" s="37"/>
    </row>
    <row r="4165" spans="1:4" ht="15" x14ac:dyDescent="0.25">
      <c r="A4165" s="6" t="s">
        <v>4512</v>
      </c>
      <c r="B4165" s="6" t="s">
        <v>12599</v>
      </c>
      <c r="C4165" s="6" t="s">
        <v>4528</v>
      </c>
      <c r="D4165" s="37"/>
    </row>
    <row r="4166" spans="1:4" ht="15" x14ac:dyDescent="0.25">
      <c r="A4166" s="6" t="s">
        <v>4163</v>
      </c>
      <c r="B4166" s="6" t="s">
        <v>12600</v>
      </c>
      <c r="C4166" s="6" t="s">
        <v>4529</v>
      </c>
      <c r="D4166" s="37"/>
    </row>
    <row r="4167" spans="1:4" ht="15" x14ac:dyDescent="0.25">
      <c r="A4167" s="6" t="s">
        <v>4164</v>
      </c>
      <c r="B4167" s="6" t="s">
        <v>12600</v>
      </c>
      <c r="C4167" s="6" t="s">
        <v>4530</v>
      </c>
      <c r="D4167" s="37"/>
    </row>
    <row r="4168" spans="1:4" ht="15" x14ac:dyDescent="0.25">
      <c r="A4168" s="6" t="s">
        <v>4165</v>
      </c>
      <c r="B4168" s="6" t="s">
        <v>12600</v>
      </c>
      <c r="C4168" s="6" t="s">
        <v>4531</v>
      </c>
      <c r="D4168" s="37"/>
    </row>
    <row r="4169" spans="1:4" ht="15" x14ac:dyDescent="0.25">
      <c r="A4169" s="6" t="s">
        <v>4166</v>
      </c>
      <c r="B4169" s="6" t="s">
        <v>12600</v>
      </c>
      <c r="C4169" s="6" t="s">
        <v>4532</v>
      </c>
      <c r="D4169" s="37"/>
    </row>
    <row r="4170" spans="1:4" ht="15" x14ac:dyDescent="0.25">
      <c r="A4170" s="6" t="s">
        <v>4167</v>
      </c>
      <c r="B4170" s="6" t="s">
        <v>12600</v>
      </c>
      <c r="C4170" s="6" t="s">
        <v>4533</v>
      </c>
      <c r="D4170" s="37"/>
    </row>
    <row r="4171" spans="1:4" ht="15" x14ac:dyDescent="0.25">
      <c r="A4171" s="6" t="s">
        <v>4168</v>
      </c>
      <c r="B4171" s="6" t="s">
        <v>12600</v>
      </c>
      <c r="C4171" s="6" t="s">
        <v>4534</v>
      </c>
      <c r="D4171" s="37"/>
    </row>
    <row r="4172" spans="1:4" ht="15" x14ac:dyDescent="0.25">
      <c r="A4172" s="6" t="s">
        <v>4169</v>
      </c>
      <c r="B4172" s="6" t="s">
        <v>12600</v>
      </c>
      <c r="C4172" s="6" t="s">
        <v>4535</v>
      </c>
      <c r="D4172" s="37"/>
    </row>
    <row r="4173" spans="1:4" ht="15" x14ac:dyDescent="0.25">
      <c r="A4173" s="6" t="s">
        <v>4170</v>
      </c>
      <c r="B4173" s="6" t="s">
        <v>12600</v>
      </c>
      <c r="C4173" s="6" t="s">
        <v>4536</v>
      </c>
      <c r="D4173" s="37"/>
    </row>
    <row r="4174" spans="1:4" ht="15" x14ac:dyDescent="0.25">
      <c r="A4174" s="6" t="s">
        <v>4171</v>
      </c>
      <c r="B4174" s="6" t="s">
        <v>12600</v>
      </c>
      <c r="C4174" s="6" t="s">
        <v>4538</v>
      </c>
      <c r="D4174" s="37"/>
    </row>
    <row r="4175" spans="1:4" ht="15" x14ac:dyDescent="0.25">
      <c r="A4175" s="6" t="s">
        <v>4172</v>
      </c>
      <c r="B4175" s="6" t="s">
        <v>12600</v>
      </c>
      <c r="C4175" s="6" t="s">
        <v>4539</v>
      </c>
      <c r="D4175" s="37"/>
    </row>
    <row r="4176" spans="1:4" ht="15" x14ac:dyDescent="0.25">
      <c r="A4176" s="6" t="s">
        <v>4173</v>
      </c>
      <c r="B4176" s="6" t="s">
        <v>12600</v>
      </c>
      <c r="C4176" s="6" t="s">
        <v>4540</v>
      </c>
      <c r="D4176" s="37"/>
    </row>
    <row r="4177" spans="1:4" ht="15" x14ac:dyDescent="0.25">
      <c r="A4177" s="6" t="s">
        <v>4174</v>
      </c>
      <c r="B4177" s="6" t="s">
        <v>12600</v>
      </c>
      <c r="C4177" s="6" t="s">
        <v>4541</v>
      </c>
      <c r="D4177" s="37"/>
    </row>
    <row r="4178" spans="1:4" ht="15" x14ac:dyDescent="0.25">
      <c r="A4178" s="6" t="s">
        <v>4175</v>
      </c>
      <c r="B4178" s="6" t="s">
        <v>12600</v>
      </c>
      <c r="C4178" s="6" t="s">
        <v>4542</v>
      </c>
      <c r="D4178" s="37"/>
    </row>
    <row r="4179" spans="1:4" ht="15" x14ac:dyDescent="0.25">
      <c r="A4179" s="6" t="s">
        <v>4176</v>
      </c>
      <c r="B4179" s="6" t="s">
        <v>12600</v>
      </c>
      <c r="C4179" s="6" t="s">
        <v>4543</v>
      </c>
      <c r="D4179" s="37"/>
    </row>
    <row r="4180" spans="1:4" ht="15" x14ac:dyDescent="0.25">
      <c r="A4180" s="6" t="s">
        <v>4177</v>
      </c>
      <c r="B4180" s="6" t="s">
        <v>12600</v>
      </c>
      <c r="C4180" s="6" t="s">
        <v>4544</v>
      </c>
      <c r="D4180" s="37"/>
    </row>
    <row r="4181" spans="1:4" ht="15" x14ac:dyDescent="0.25">
      <c r="A4181" s="6" t="s">
        <v>4178</v>
      </c>
      <c r="B4181" s="6" t="s">
        <v>12600</v>
      </c>
      <c r="C4181" s="6" t="s">
        <v>4545</v>
      </c>
      <c r="D4181" s="37"/>
    </row>
    <row r="4182" spans="1:4" ht="15" x14ac:dyDescent="0.25">
      <c r="A4182" s="6" t="s">
        <v>4179</v>
      </c>
      <c r="B4182" s="6" t="s">
        <v>12600</v>
      </c>
      <c r="C4182" s="6" t="s">
        <v>4546</v>
      </c>
      <c r="D4182" s="37"/>
    </row>
    <row r="4183" spans="1:4" ht="15" x14ac:dyDescent="0.25">
      <c r="A4183" s="6" t="s">
        <v>4180</v>
      </c>
      <c r="B4183" s="6" t="s">
        <v>12600</v>
      </c>
      <c r="C4183" s="6" t="s">
        <v>4547</v>
      </c>
      <c r="D4183" s="37"/>
    </row>
    <row r="4184" spans="1:4" ht="15" x14ac:dyDescent="0.25">
      <c r="A4184" s="6" t="s">
        <v>4181</v>
      </c>
      <c r="B4184" s="6" t="s">
        <v>12600</v>
      </c>
      <c r="C4184" s="6" t="s">
        <v>4548</v>
      </c>
      <c r="D4184" s="37"/>
    </row>
    <row r="4185" spans="1:4" ht="15" x14ac:dyDescent="0.25">
      <c r="A4185" s="6" t="s">
        <v>4182</v>
      </c>
      <c r="B4185" s="6" t="s">
        <v>12600</v>
      </c>
      <c r="C4185" s="6" t="s">
        <v>4549</v>
      </c>
      <c r="D4185" s="37"/>
    </row>
    <row r="4186" spans="1:4" ht="15" x14ac:dyDescent="0.25">
      <c r="A4186" s="6" t="s">
        <v>4183</v>
      </c>
      <c r="B4186" s="6" t="s">
        <v>12600</v>
      </c>
      <c r="C4186" s="6" t="s">
        <v>4550</v>
      </c>
      <c r="D4186" s="37"/>
    </row>
    <row r="4187" spans="1:4" ht="15" x14ac:dyDescent="0.25">
      <c r="A4187" s="6" t="s">
        <v>4184</v>
      </c>
      <c r="B4187" s="6" t="s">
        <v>12600</v>
      </c>
      <c r="C4187" s="6" t="s">
        <v>4551</v>
      </c>
      <c r="D4187" s="37"/>
    </row>
    <row r="4188" spans="1:4" ht="15" x14ac:dyDescent="0.25">
      <c r="A4188" s="6" t="s">
        <v>4185</v>
      </c>
      <c r="B4188" s="6" t="s">
        <v>12600</v>
      </c>
      <c r="C4188" s="6" t="s">
        <v>4552</v>
      </c>
      <c r="D4188" s="37"/>
    </row>
    <row r="4189" spans="1:4" ht="15" x14ac:dyDescent="0.25">
      <c r="A4189" s="6" t="s">
        <v>4537</v>
      </c>
      <c r="B4189" s="6" t="s">
        <v>12599</v>
      </c>
      <c r="C4189" s="6" t="s">
        <v>4553</v>
      </c>
      <c r="D4189" s="37"/>
    </row>
    <row r="4190" spans="1:4" ht="15" x14ac:dyDescent="0.25">
      <c r="A4190" s="6" t="s">
        <v>4186</v>
      </c>
      <c r="B4190" s="6" t="s">
        <v>12599</v>
      </c>
      <c r="C4190" s="6" t="s">
        <v>4554</v>
      </c>
      <c r="D4190" s="37"/>
    </row>
    <row r="4191" spans="1:4" ht="15" x14ac:dyDescent="0.25">
      <c r="A4191" s="6" t="s">
        <v>4187</v>
      </c>
      <c r="B4191" s="6" t="s">
        <v>12600</v>
      </c>
      <c r="C4191" s="6" t="s">
        <v>4555</v>
      </c>
      <c r="D4191" s="37"/>
    </row>
    <row r="4192" spans="1:4" ht="15" x14ac:dyDescent="0.25">
      <c r="A4192" s="6" t="s">
        <v>4188</v>
      </c>
      <c r="B4192" s="6" t="s">
        <v>12600</v>
      </c>
      <c r="C4192" s="6" t="s">
        <v>4556</v>
      </c>
      <c r="D4192" s="37"/>
    </row>
    <row r="4193" spans="1:4" ht="15" x14ac:dyDescent="0.25">
      <c r="A4193" s="6" t="s">
        <v>4189</v>
      </c>
      <c r="B4193" s="6" t="s">
        <v>12600</v>
      </c>
      <c r="C4193" s="6" t="s">
        <v>4557</v>
      </c>
      <c r="D4193" s="37"/>
    </row>
    <row r="4194" spans="1:4" ht="15" x14ac:dyDescent="0.25">
      <c r="A4194" s="6" t="s">
        <v>4190</v>
      </c>
      <c r="B4194" s="6" t="s">
        <v>12600</v>
      </c>
      <c r="C4194" s="6" t="s">
        <v>4558</v>
      </c>
      <c r="D4194" s="37"/>
    </row>
    <row r="4195" spans="1:4" ht="15" x14ac:dyDescent="0.25">
      <c r="A4195" s="6" t="s">
        <v>4191</v>
      </c>
      <c r="B4195" s="6" t="s">
        <v>12600</v>
      </c>
      <c r="C4195" s="6" t="s">
        <v>4559</v>
      </c>
      <c r="D4195" s="37"/>
    </row>
    <row r="4196" spans="1:4" ht="15" x14ac:dyDescent="0.25">
      <c r="A4196" s="6" t="s">
        <v>4192</v>
      </c>
      <c r="B4196" s="6" t="s">
        <v>12600</v>
      </c>
      <c r="C4196" s="6" t="s">
        <v>4560</v>
      </c>
      <c r="D4196" s="37"/>
    </row>
    <row r="4197" spans="1:4" ht="15" x14ac:dyDescent="0.25">
      <c r="A4197" s="6" t="s">
        <v>4193</v>
      </c>
      <c r="B4197" s="6" t="s">
        <v>12600</v>
      </c>
      <c r="C4197" s="6" t="s">
        <v>4561</v>
      </c>
      <c r="D4197" s="37"/>
    </row>
    <row r="4198" spans="1:4" ht="15" x14ac:dyDescent="0.25">
      <c r="A4198" s="6" t="s">
        <v>4194</v>
      </c>
      <c r="B4198" s="6" t="s">
        <v>12600</v>
      </c>
      <c r="C4198" s="6" t="s">
        <v>4562</v>
      </c>
      <c r="D4198" s="37"/>
    </row>
    <row r="4199" spans="1:4" ht="15" x14ac:dyDescent="0.25">
      <c r="A4199" s="6" t="s">
        <v>4195</v>
      </c>
      <c r="B4199" s="6" t="s">
        <v>12600</v>
      </c>
      <c r="C4199" s="6" t="s">
        <v>4563</v>
      </c>
      <c r="D4199" s="37"/>
    </row>
    <row r="4200" spans="1:4" ht="15" x14ac:dyDescent="0.25">
      <c r="A4200" s="6" t="s">
        <v>4196</v>
      </c>
      <c r="B4200" s="6" t="s">
        <v>12600</v>
      </c>
      <c r="C4200" s="6" t="s">
        <v>4564</v>
      </c>
      <c r="D4200" s="37"/>
    </row>
    <row r="4201" spans="1:4" ht="15" x14ac:dyDescent="0.25">
      <c r="A4201" s="6" t="s">
        <v>4197</v>
      </c>
      <c r="B4201" s="6" t="s">
        <v>12600</v>
      </c>
      <c r="C4201" s="6" t="s">
        <v>4565</v>
      </c>
      <c r="D4201" s="37"/>
    </row>
    <row r="4202" spans="1:4" ht="15" x14ac:dyDescent="0.25">
      <c r="A4202" s="6" t="s">
        <v>4198</v>
      </c>
      <c r="B4202" s="6" t="s">
        <v>12600</v>
      </c>
      <c r="C4202" s="6" t="s">
        <v>4566</v>
      </c>
      <c r="D4202" s="37"/>
    </row>
    <row r="4203" spans="1:4" ht="15" x14ac:dyDescent="0.25">
      <c r="A4203" s="6" t="s">
        <v>4199</v>
      </c>
      <c r="B4203" s="6" t="s">
        <v>12600</v>
      </c>
      <c r="C4203" s="6" t="s">
        <v>4567</v>
      </c>
      <c r="D4203" s="37"/>
    </row>
    <row r="4204" spans="1:4" ht="15" x14ac:dyDescent="0.25">
      <c r="A4204" s="6" t="s">
        <v>4200</v>
      </c>
      <c r="B4204" s="6" t="s">
        <v>12600</v>
      </c>
      <c r="C4204" s="6" t="s">
        <v>4568</v>
      </c>
      <c r="D4204" s="37"/>
    </row>
    <row r="4205" spans="1:4" ht="15" x14ac:dyDescent="0.25">
      <c r="A4205" s="6" t="s">
        <v>4201</v>
      </c>
      <c r="B4205" s="6" t="s">
        <v>12600</v>
      </c>
      <c r="C4205" s="6" t="s">
        <v>4569</v>
      </c>
      <c r="D4205" s="37"/>
    </row>
    <row r="4206" spans="1:4" ht="15" x14ac:dyDescent="0.25">
      <c r="A4206" s="6" t="s">
        <v>4202</v>
      </c>
      <c r="B4206" s="6" t="s">
        <v>12600</v>
      </c>
      <c r="C4206" s="6" t="s">
        <v>4570</v>
      </c>
      <c r="D4206" s="37"/>
    </row>
    <row r="4207" spans="1:4" ht="15" x14ac:dyDescent="0.25">
      <c r="A4207" s="6" t="s">
        <v>4203</v>
      </c>
      <c r="B4207" s="6" t="s">
        <v>12599</v>
      </c>
      <c r="C4207" s="6" t="s">
        <v>4571</v>
      </c>
      <c r="D4207" s="37"/>
    </row>
    <row r="4208" spans="1:4" ht="15" x14ac:dyDescent="0.25">
      <c r="A4208" s="6" t="s">
        <v>4204</v>
      </c>
      <c r="B4208" s="6" t="s">
        <v>12600</v>
      </c>
      <c r="C4208" s="6" t="s">
        <v>4572</v>
      </c>
      <c r="D4208" s="37"/>
    </row>
    <row r="4209" spans="1:4" ht="15" x14ac:dyDescent="0.25">
      <c r="A4209" s="6" t="s">
        <v>4205</v>
      </c>
      <c r="B4209" s="6" t="s">
        <v>12600</v>
      </c>
      <c r="C4209" s="6" t="s">
        <v>4573</v>
      </c>
      <c r="D4209" s="37"/>
    </row>
    <row r="4210" spans="1:4" ht="15" x14ac:dyDescent="0.25">
      <c r="A4210" s="6" t="s">
        <v>4206</v>
      </c>
      <c r="B4210" s="6" t="s">
        <v>12600</v>
      </c>
      <c r="C4210" s="6" t="s">
        <v>4574</v>
      </c>
      <c r="D4210" s="37"/>
    </row>
    <row r="4211" spans="1:4" ht="15" x14ac:dyDescent="0.25">
      <c r="A4211" s="6" t="s">
        <v>4207</v>
      </c>
      <c r="B4211" s="6" t="s">
        <v>12600</v>
      </c>
      <c r="C4211" s="6" t="s">
        <v>4575</v>
      </c>
      <c r="D4211" s="37"/>
    </row>
    <row r="4212" spans="1:4" ht="15" x14ac:dyDescent="0.25">
      <c r="A4212" s="6" t="s">
        <v>4208</v>
      </c>
      <c r="B4212" s="6" t="s">
        <v>12600</v>
      </c>
      <c r="C4212" s="6" t="s">
        <v>4576</v>
      </c>
      <c r="D4212" s="37"/>
    </row>
    <row r="4213" spans="1:4" ht="15" x14ac:dyDescent="0.25">
      <c r="A4213" s="6" t="s">
        <v>4209</v>
      </c>
      <c r="B4213" s="6" t="s">
        <v>12600</v>
      </c>
      <c r="C4213" s="6" t="s">
        <v>4577</v>
      </c>
      <c r="D4213" s="37"/>
    </row>
    <row r="4214" spans="1:4" ht="15" x14ac:dyDescent="0.25">
      <c r="A4214" s="6" t="s">
        <v>4210</v>
      </c>
      <c r="B4214" s="6" t="s">
        <v>12600</v>
      </c>
      <c r="C4214" s="6" t="s">
        <v>4578</v>
      </c>
      <c r="D4214" s="37"/>
    </row>
    <row r="4215" spans="1:4" ht="15" x14ac:dyDescent="0.25">
      <c r="A4215" s="6" t="s">
        <v>4211</v>
      </c>
      <c r="B4215" s="6" t="s">
        <v>12600</v>
      </c>
      <c r="C4215" s="6" t="s">
        <v>4579</v>
      </c>
      <c r="D4215" s="37"/>
    </row>
    <row r="4216" spans="1:4" ht="15" x14ac:dyDescent="0.25">
      <c r="A4216" s="6" t="s">
        <v>4212</v>
      </c>
      <c r="B4216" s="6" t="s">
        <v>12600</v>
      </c>
      <c r="C4216" s="6" t="s">
        <v>4580</v>
      </c>
      <c r="D4216" s="37"/>
    </row>
    <row r="4217" spans="1:4" ht="15" x14ac:dyDescent="0.25">
      <c r="A4217" s="6" t="s">
        <v>4213</v>
      </c>
      <c r="B4217" s="6" t="s">
        <v>12600</v>
      </c>
      <c r="C4217" s="6" t="s">
        <v>4582</v>
      </c>
      <c r="D4217" s="37"/>
    </row>
    <row r="4218" spans="1:4" ht="15" x14ac:dyDescent="0.25">
      <c r="A4218" s="6" t="s">
        <v>4214</v>
      </c>
      <c r="B4218" s="6" t="s">
        <v>12600</v>
      </c>
      <c r="C4218" s="6" t="s">
        <v>4583</v>
      </c>
      <c r="D4218" s="37"/>
    </row>
    <row r="4219" spans="1:4" ht="15" x14ac:dyDescent="0.25">
      <c r="A4219" s="6" t="s">
        <v>4215</v>
      </c>
      <c r="B4219" s="6" t="s">
        <v>12600</v>
      </c>
      <c r="C4219" s="6" t="s">
        <v>4584</v>
      </c>
      <c r="D4219" s="37"/>
    </row>
    <row r="4220" spans="1:4" ht="15" x14ac:dyDescent="0.25">
      <c r="A4220" s="6" t="s">
        <v>4216</v>
      </c>
      <c r="B4220" s="6" t="s">
        <v>12600</v>
      </c>
      <c r="C4220" s="6" t="s">
        <v>4585</v>
      </c>
      <c r="D4220" s="37"/>
    </row>
    <row r="4221" spans="1:4" ht="15" x14ac:dyDescent="0.25">
      <c r="A4221" s="6" t="s">
        <v>4217</v>
      </c>
      <c r="B4221" s="6" t="s">
        <v>12600</v>
      </c>
      <c r="C4221" s="6" t="s">
        <v>4586</v>
      </c>
      <c r="D4221" s="37"/>
    </row>
    <row r="4222" spans="1:4" ht="15" x14ac:dyDescent="0.25">
      <c r="A4222" s="6" t="s">
        <v>4218</v>
      </c>
      <c r="B4222" s="6" t="s">
        <v>12600</v>
      </c>
      <c r="C4222" s="6" t="s">
        <v>4587</v>
      </c>
      <c r="D4222" s="37"/>
    </row>
    <row r="4223" spans="1:4" ht="15" x14ac:dyDescent="0.25">
      <c r="A4223" s="6" t="s">
        <v>4219</v>
      </c>
      <c r="B4223" s="6" t="s">
        <v>12600</v>
      </c>
      <c r="C4223" s="6" t="s">
        <v>4588</v>
      </c>
      <c r="D4223" s="37"/>
    </row>
    <row r="4224" spans="1:4" ht="15" x14ac:dyDescent="0.25">
      <c r="A4224" s="6" t="s">
        <v>4220</v>
      </c>
      <c r="B4224" s="6" t="s">
        <v>12600</v>
      </c>
      <c r="C4224" s="6" t="s">
        <v>4589</v>
      </c>
      <c r="D4224" s="37"/>
    </row>
    <row r="4225" spans="1:4" ht="15" x14ac:dyDescent="0.25">
      <c r="A4225" s="6" t="s">
        <v>4221</v>
      </c>
      <c r="B4225" s="6" t="s">
        <v>12600</v>
      </c>
      <c r="C4225" s="6" t="s">
        <v>4590</v>
      </c>
      <c r="D4225" s="37"/>
    </row>
    <row r="4226" spans="1:4" ht="15" x14ac:dyDescent="0.25">
      <c r="A4226" s="6" t="s">
        <v>4222</v>
      </c>
      <c r="B4226" s="6" t="s">
        <v>12600</v>
      </c>
      <c r="C4226" s="6" t="s">
        <v>4591</v>
      </c>
      <c r="D4226" s="37"/>
    </row>
    <row r="4227" spans="1:4" ht="15" x14ac:dyDescent="0.25">
      <c r="A4227" s="6" t="s">
        <v>4223</v>
      </c>
      <c r="B4227" s="6" t="s">
        <v>12600</v>
      </c>
      <c r="C4227" s="6" t="s">
        <v>4592</v>
      </c>
      <c r="D4227" s="37"/>
    </row>
    <row r="4228" spans="1:4" ht="15" x14ac:dyDescent="0.25">
      <c r="A4228" s="6" t="s">
        <v>4224</v>
      </c>
      <c r="B4228" s="6" t="s">
        <v>12600</v>
      </c>
      <c r="C4228" s="6" t="s">
        <v>4593</v>
      </c>
      <c r="D4228" s="37"/>
    </row>
    <row r="4229" spans="1:4" ht="15" x14ac:dyDescent="0.25">
      <c r="A4229" s="6" t="s">
        <v>4225</v>
      </c>
      <c r="B4229" s="6" t="s">
        <v>12600</v>
      </c>
      <c r="C4229" s="6" t="s">
        <v>4594</v>
      </c>
      <c r="D4229" s="37"/>
    </row>
    <row r="4230" spans="1:4" ht="15" x14ac:dyDescent="0.25">
      <c r="A4230" s="6" t="s">
        <v>4226</v>
      </c>
      <c r="B4230" s="6" t="s">
        <v>12600</v>
      </c>
      <c r="C4230" s="6" t="s">
        <v>4595</v>
      </c>
      <c r="D4230" s="37"/>
    </row>
    <row r="4231" spans="1:4" ht="15" x14ac:dyDescent="0.25">
      <c r="A4231" s="6" t="s">
        <v>4227</v>
      </c>
      <c r="B4231" s="6" t="s">
        <v>12600</v>
      </c>
      <c r="C4231" s="6" t="s">
        <v>4596</v>
      </c>
      <c r="D4231" s="37"/>
    </row>
    <row r="4232" spans="1:4" ht="15" x14ac:dyDescent="0.25">
      <c r="A4232" s="6" t="s">
        <v>4581</v>
      </c>
      <c r="B4232" s="6" t="s">
        <v>12599</v>
      </c>
      <c r="C4232" s="6" t="s">
        <v>4597</v>
      </c>
      <c r="D4232" s="37"/>
    </row>
    <row r="4233" spans="1:4" ht="15" x14ac:dyDescent="0.25">
      <c r="A4233" s="6" t="s">
        <v>4228</v>
      </c>
      <c r="B4233" s="6" t="s">
        <v>12600</v>
      </c>
      <c r="C4233" s="6" t="s">
        <v>4598</v>
      </c>
      <c r="D4233" s="37"/>
    </row>
    <row r="4234" spans="1:4" ht="15" x14ac:dyDescent="0.25">
      <c r="A4234" s="6" t="s">
        <v>4229</v>
      </c>
      <c r="B4234" s="6" t="s">
        <v>12600</v>
      </c>
      <c r="C4234" s="6" t="s">
        <v>4599</v>
      </c>
      <c r="D4234" s="37"/>
    </row>
    <row r="4235" spans="1:4" ht="15" x14ac:dyDescent="0.25">
      <c r="A4235" s="6" t="s">
        <v>4230</v>
      </c>
      <c r="B4235" s="6" t="s">
        <v>12600</v>
      </c>
      <c r="C4235" s="6" t="s">
        <v>4600</v>
      </c>
      <c r="D4235" s="37"/>
    </row>
    <row r="4236" spans="1:4" ht="15" x14ac:dyDescent="0.25">
      <c r="A4236" s="6" t="s">
        <v>4231</v>
      </c>
      <c r="B4236" s="6" t="s">
        <v>12600</v>
      </c>
      <c r="C4236" s="6" t="s">
        <v>4602</v>
      </c>
      <c r="D4236" s="37"/>
    </row>
    <row r="4237" spans="1:4" ht="15" x14ac:dyDescent="0.25">
      <c r="A4237" s="6" t="s">
        <v>4232</v>
      </c>
      <c r="B4237" s="6" t="s">
        <v>12600</v>
      </c>
      <c r="C4237" s="6" t="s">
        <v>4603</v>
      </c>
      <c r="D4237" s="37"/>
    </row>
    <row r="4238" spans="1:4" ht="15" x14ac:dyDescent="0.25">
      <c r="A4238" s="6" t="s">
        <v>4233</v>
      </c>
      <c r="B4238" s="6" t="s">
        <v>12600</v>
      </c>
      <c r="C4238" s="6" t="s">
        <v>4605</v>
      </c>
      <c r="D4238" s="37"/>
    </row>
    <row r="4239" spans="1:4" ht="15" x14ac:dyDescent="0.25">
      <c r="A4239" s="6" t="s">
        <v>4234</v>
      </c>
      <c r="B4239" s="6" t="s">
        <v>12600</v>
      </c>
      <c r="C4239" s="6" t="s">
        <v>4606</v>
      </c>
      <c r="D4239" s="37"/>
    </row>
    <row r="4240" spans="1:4" ht="15" x14ac:dyDescent="0.25">
      <c r="A4240" s="6" t="s">
        <v>4235</v>
      </c>
      <c r="B4240" s="6" t="s">
        <v>12600</v>
      </c>
      <c r="C4240" s="6" t="s">
        <v>4607</v>
      </c>
      <c r="D4240" s="37"/>
    </row>
    <row r="4241" spans="1:4" ht="15" x14ac:dyDescent="0.25">
      <c r="A4241" s="6" t="s">
        <v>4236</v>
      </c>
      <c r="B4241" s="6" t="s">
        <v>12600</v>
      </c>
      <c r="C4241" s="6" t="s">
        <v>4608</v>
      </c>
      <c r="D4241" s="37"/>
    </row>
    <row r="4242" spans="1:4" ht="15" x14ac:dyDescent="0.25">
      <c r="A4242" s="6" t="s">
        <v>4237</v>
      </c>
      <c r="B4242" s="6" t="s">
        <v>12600</v>
      </c>
      <c r="C4242" s="6" t="s">
        <v>4609</v>
      </c>
      <c r="D4242" s="37"/>
    </row>
    <row r="4243" spans="1:4" ht="15" x14ac:dyDescent="0.25">
      <c r="A4243" s="6" t="s">
        <v>4238</v>
      </c>
      <c r="B4243" s="6" t="s">
        <v>12600</v>
      </c>
      <c r="C4243" s="6" t="s">
        <v>4610</v>
      </c>
      <c r="D4243" s="37"/>
    </row>
    <row r="4244" spans="1:4" ht="15" x14ac:dyDescent="0.25">
      <c r="A4244" s="6" t="s">
        <v>4239</v>
      </c>
      <c r="B4244" s="6" t="s">
        <v>12600</v>
      </c>
      <c r="C4244" s="6" t="s">
        <v>4612</v>
      </c>
      <c r="D4244" s="37"/>
    </row>
    <row r="4245" spans="1:4" ht="15" x14ac:dyDescent="0.25">
      <c r="A4245" s="6" t="s">
        <v>4240</v>
      </c>
      <c r="B4245" s="6" t="s">
        <v>12600</v>
      </c>
      <c r="C4245" s="6" t="s">
        <v>12610</v>
      </c>
      <c r="D4245" s="37"/>
    </row>
    <row r="4246" spans="1:4" ht="15" x14ac:dyDescent="0.25">
      <c r="A4246" s="6" t="s">
        <v>4241</v>
      </c>
      <c r="B4246" s="6" t="s">
        <v>12600</v>
      </c>
      <c r="C4246" s="6" t="s">
        <v>4613</v>
      </c>
      <c r="D4246" s="37"/>
    </row>
    <row r="4247" spans="1:4" ht="15" x14ac:dyDescent="0.25">
      <c r="A4247" s="6" t="s">
        <v>4242</v>
      </c>
      <c r="B4247" s="6" t="s">
        <v>12600</v>
      </c>
      <c r="C4247" s="6" t="s">
        <v>4614</v>
      </c>
      <c r="D4247" s="37"/>
    </row>
    <row r="4248" spans="1:4" ht="15" x14ac:dyDescent="0.25">
      <c r="A4248" s="6" t="s">
        <v>4243</v>
      </c>
      <c r="B4248" s="6" t="s">
        <v>12600</v>
      </c>
      <c r="C4248" s="6" t="s">
        <v>4615</v>
      </c>
      <c r="D4248" s="37"/>
    </row>
    <row r="4249" spans="1:4" ht="15" x14ac:dyDescent="0.25">
      <c r="A4249" s="6" t="s">
        <v>4244</v>
      </c>
      <c r="B4249" s="6" t="s">
        <v>12600</v>
      </c>
      <c r="C4249" s="6" t="s">
        <v>4616</v>
      </c>
      <c r="D4249" s="37"/>
    </row>
    <row r="4250" spans="1:4" ht="15" x14ac:dyDescent="0.25">
      <c r="A4250" s="6" t="s">
        <v>4245</v>
      </c>
      <c r="B4250" s="6" t="s">
        <v>12600</v>
      </c>
      <c r="C4250" s="6" t="s">
        <v>4617</v>
      </c>
      <c r="D4250" s="37"/>
    </row>
    <row r="4251" spans="1:4" ht="15" x14ac:dyDescent="0.25">
      <c r="A4251" s="6" t="s">
        <v>4601</v>
      </c>
      <c r="B4251" s="6" t="s">
        <v>12599</v>
      </c>
      <c r="C4251" s="6" t="s">
        <v>4618</v>
      </c>
      <c r="D4251" s="37"/>
    </row>
    <row r="4252" spans="1:4" ht="15" x14ac:dyDescent="0.25">
      <c r="A4252" s="6" t="s">
        <v>4246</v>
      </c>
      <c r="B4252" s="6" t="s">
        <v>12600</v>
      </c>
      <c r="C4252" s="6" t="s">
        <v>4619</v>
      </c>
      <c r="D4252" s="37"/>
    </row>
    <row r="4253" spans="1:4" ht="15" x14ac:dyDescent="0.25">
      <c r="A4253" s="6" t="s">
        <v>4604</v>
      </c>
      <c r="B4253" s="6" t="s">
        <v>12599</v>
      </c>
      <c r="C4253" s="6" t="s">
        <v>4620</v>
      </c>
      <c r="D4253" s="37"/>
    </row>
    <row r="4254" spans="1:4" ht="15" x14ac:dyDescent="0.25">
      <c r="A4254" s="6" t="s">
        <v>4247</v>
      </c>
      <c r="B4254" s="6" t="s">
        <v>12600</v>
      </c>
      <c r="C4254" s="6" t="s">
        <v>4622</v>
      </c>
      <c r="D4254" s="37"/>
    </row>
    <row r="4255" spans="1:4" ht="15" x14ac:dyDescent="0.25">
      <c r="A4255" s="6" t="s">
        <v>4248</v>
      </c>
      <c r="B4255" s="6" t="s">
        <v>12600</v>
      </c>
      <c r="C4255" s="6" t="s">
        <v>4623</v>
      </c>
      <c r="D4255" s="37"/>
    </row>
    <row r="4256" spans="1:4" ht="15" x14ac:dyDescent="0.25">
      <c r="A4256" s="6" t="s">
        <v>4249</v>
      </c>
      <c r="B4256" s="6" t="s">
        <v>12600</v>
      </c>
      <c r="C4256" s="6" t="s">
        <v>4624</v>
      </c>
      <c r="D4256" s="37"/>
    </row>
    <row r="4257" spans="1:4" ht="15" x14ac:dyDescent="0.25">
      <c r="A4257" s="6" t="s">
        <v>4250</v>
      </c>
      <c r="B4257" s="6" t="s">
        <v>12600</v>
      </c>
      <c r="C4257" s="6" t="s">
        <v>4625</v>
      </c>
      <c r="D4257" s="37"/>
    </row>
    <row r="4258" spans="1:4" ht="15" x14ac:dyDescent="0.25">
      <c r="A4258" s="6" t="s">
        <v>4251</v>
      </c>
      <c r="B4258" s="6" t="s">
        <v>12600</v>
      </c>
      <c r="C4258" s="6" t="s">
        <v>4626</v>
      </c>
      <c r="D4258" s="37"/>
    </row>
    <row r="4259" spans="1:4" ht="15" x14ac:dyDescent="0.25">
      <c r="A4259" s="6" t="s">
        <v>4611</v>
      </c>
      <c r="B4259" s="6" t="s">
        <v>12599</v>
      </c>
      <c r="C4259" s="6" t="s">
        <v>4627</v>
      </c>
      <c r="D4259" s="37"/>
    </row>
    <row r="4260" spans="1:4" ht="15" x14ac:dyDescent="0.25">
      <c r="A4260" s="6" t="s">
        <v>4252</v>
      </c>
      <c r="B4260" s="6" t="s">
        <v>12600</v>
      </c>
      <c r="C4260" s="6" t="s">
        <v>4628</v>
      </c>
      <c r="D4260" s="37"/>
    </row>
    <row r="4261" spans="1:4" ht="15" x14ac:dyDescent="0.25">
      <c r="A4261" s="6" t="s">
        <v>4253</v>
      </c>
      <c r="B4261" s="6" t="s">
        <v>12600</v>
      </c>
      <c r="C4261" s="6" t="s">
        <v>4630</v>
      </c>
      <c r="D4261" s="37"/>
    </row>
    <row r="4262" spans="1:4" ht="15" x14ac:dyDescent="0.25">
      <c r="A4262" s="6" t="s">
        <v>4254</v>
      </c>
      <c r="B4262" s="6" t="s">
        <v>12600</v>
      </c>
      <c r="C4262" s="6" t="s">
        <v>4631</v>
      </c>
      <c r="D4262" s="37"/>
    </row>
    <row r="4263" spans="1:4" ht="15" x14ac:dyDescent="0.25">
      <c r="A4263" s="6" t="s">
        <v>4255</v>
      </c>
      <c r="B4263" s="6" t="s">
        <v>12600</v>
      </c>
      <c r="C4263" s="6" t="s">
        <v>4632</v>
      </c>
      <c r="D4263" s="37"/>
    </row>
    <row r="4264" spans="1:4" ht="15" x14ac:dyDescent="0.25">
      <c r="A4264" s="6" t="s">
        <v>4256</v>
      </c>
      <c r="B4264" s="6" t="s">
        <v>12600</v>
      </c>
      <c r="C4264" s="6" t="s">
        <v>12611</v>
      </c>
      <c r="D4264" s="37"/>
    </row>
    <row r="4265" spans="1:4" ht="15" x14ac:dyDescent="0.25">
      <c r="A4265" s="6" t="s">
        <v>4257</v>
      </c>
      <c r="B4265" s="6" t="s">
        <v>12600</v>
      </c>
      <c r="C4265" s="6" t="s">
        <v>4633</v>
      </c>
      <c r="D4265" s="37"/>
    </row>
    <row r="4266" spans="1:4" ht="15" x14ac:dyDescent="0.25">
      <c r="A4266" s="6" t="s">
        <v>4258</v>
      </c>
      <c r="B4266" s="6" t="s">
        <v>12600</v>
      </c>
      <c r="C4266" s="6" t="s">
        <v>4634</v>
      </c>
      <c r="D4266" s="37"/>
    </row>
    <row r="4267" spans="1:4" ht="15" x14ac:dyDescent="0.25">
      <c r="A4267" s="6" t="s">
        <v>4259</v>
      </c>
      <c r="B4267" s="6" t="s">
        <v>12600</v>
      </c>
      <c r="C4267" s="6" t="s">
        <v>4635</v>
      </c>
      <c r="D4267" s="37"/>
    </row>
    <row r="4268" spans="1:4" ht="15" x14ac:dyDescent="0.25">
      <c r="A4268" s="6" t="s">
        <v>4621</v>
      </c>
      <c r="B4268" s="6" t="s">
        <v>12599</v>
      </c>
      <c r="C4268" s="6" t="s">
        <v>4636</v>
      </c>
      <c r="D4268" s="37"/>
    </row>
    <row r="4269" spans="1:4" ht="15" x14ac:dyDescent="0.25">
      <c r="A4269" s="6" t="s">
        <v>4260</v>
      </c>
      <c r="B4269" s="6" t="s">
        <v>12600</v>
      </c>
      <c r="C4269" s="6" t="s">
        <v>4637</v>
      </c>
      <c r="D4269" s="37"/>
    </row>
    <row r="4270" spans="1:4" ht="15" x14ac:dyDescent="0.25">
      <c r="A4270" s="6" t="s">
        <v>4261</v>
      </c>
      <c r="B4270" s="6" t="s">
        <v>12600</v>
      </c>
      <c r="C4270" s="6" t="s">
        <v>4638</v>
      </c>
      <c r="D4270" s="37"/>
    </row>
    <row r="4271" spans="1:4" ht="15" x14ac:dyDescent="0.25">
      <c r="A4271" s="6" t="s">
        <v>4262</v>
      </c>
      <c r="B4271" s="6" t="s">
        <v>12600</v>
      </c>
      <c r="C4271" s="6" t="s">
        <v>4639</v>
      </c>
      <c r="D4271" s="37"/>
    </row>
    <row r="4272" spans="1:4" ht="15" x14ac:dyDescent="0.25">
      <c r="A4272" s="6" t="s">
        <v>4263</v>
      </c>
      <c r="B4272" s="6" t="s">
        <v>12600</v>
      </c>
      <c r="C4272" s="6" t="s">
        <v>4640</v>
      </c>
      <c r="D4272" s="37"/>
    </row>
    <row r="4273" spans="1:4" ht="15" x14ac:dyDescent="0.25">
      <c r="A4273" s="6" t="s">
        <v>4264</v>
      </c>
      <c r="B4273" s="6" t="s">
        <v>12600</v>
      </c>
      <c r="C4273" s="6" t="s">
        <v>4641</v>
      </c>
      <c r="D4273" s="37"/>
    </row>
    <row r="4274" spans="1:4" ht="15" x14ac:dyDescent="0.25">
      <c r="A4274" s="6" t="s">
        <v>4265</v>
      </c>
      <c r="B4274" s="6" t="s">
        <v>12600</v>
      </c>
      <c r="C4274" s="6" t="s">
        <v>4642</v>
      </c>
      <c r="D4274" s="37"/>
    </row>
    <row r="4275" spans="1:4" ht="15" x14ac:dyDescent="0.25">
      <c r="A4275" s="6" t="s">
        <v>4629</v>
      </c>
      <c r="B4275" s="6" t="s">
        <v>12599</v>
      </c>
      <c r="C4275" s="6" t="s">
        <v>4643</v>
      </c>
      <c r="D4275" s="37"/>
    </row>
    <row r="4276" spans="1:4" ht="15" x14ac:dyDescent="0.25">
      <c r="A4276" s="6" t="s">
        <v>4266</v>
      </c>
      <c r="B4276" s="6" t="s">
        <v>12600</v>
      </c>
      <c r="C4276" s="6" t="s">
        <v>4644</v>
      </c>
      <c r="D4276" s="37"/>
    </row>
    <row r="4277" spans="1:4" ht="15" x14ac:dyDescent="0.25">
      <c r="A4277" s="6" t="s">
        <v>4267</v>
      </c>
      <c r="B4277" s="6" t="s">
        <v>12600</v>
      </c>
      <c r="C4277" s="6" t="s">
        <v>4645</v>
      </c>
      <c r="D4277" s="37"/>
    </row>
    <row r="4278" spans="1:4" ht="15" x14ac:dyDescent="0.25">
      <c r="A4278" s="6" t="s">
        <v>4268</v>
      </c>
      <c r="B4278" s="6" t="s">
        <v>12600</v>
      </c>
      <c r="C4278" s="6" t="s">
        <v>4646</v>
      </c>
      <c r="D4278" s="37"/>
    </row>
    <row r="4279" spans="1:4" ht="15" x14ac:dyDescent="0.25">
      <c r="A4279" s="6" t="s">
        <v>4269</v>
      </c>
      <c r="B4279" s="6" t="s">
        <v>12600</v>
      </c>
      <c r="C4279" s="6" t="s">
        <v>4647</v>
      </c>
      <c r="D4279" s="37"/>
    </row>
    <row r="4280" spans="1:4" ht="15" x14ac:dyDescent="0.25">
      <c r="A4280" s="6" t="s">
        <v>4270</v>
      </c>
      <c r="B4280" s="6" t="s">
        <v>12600</v>
      </c>
      <c r="C4280" s="6" t="s">
        <v>4648</v>
      </c>
      <c r="D4280" s="37"/>
    </row>
    <row r="4281" spans="1:4" ht="15" x14ac:dyDescent="0.25">
      <c r="A4281" s="6" t="s">
        <v>4271</v>
      </c>
      <c r="B4281" s="6" t="s">
        <v>12600</v>
      </c>
      <c r="C4281" s="6" t="s">
        <v>4649</v>
      </c>
      <c r="D4281" s="37"/>
    </row>
    <row r="4282" spans="1:4" ht="15" x14ac:dyDescent="0.25">
      <c r="A4282" s="6" t="s">
        <v>4272</v>
      </c>
      <c r="B4282" s="6" t="s">
        <v>12600</v>
      </c>
      <c r="C4282" s="6" t="s">
        <v>4650</v>
      </c>
      <c r="D4282" s="37"/>
    </row>
    <row r="4283" spans="1:4" ht="15" x14ac:dyDescent="0.25">
      <c r="A4283" s="6" t="s">
        <v>4273</v>
      </c>
      <c r="B4283" s="6" t="s">
        <v>12600</v>
      </c>
      <c r="C4283" s="6" t="s">
        <v>4651</v>
      </c>
      <c r="D4283" s="37"/>
    </row>
    <row r="4284" spans="1:4" ht="15" x14ac:dyDescent="0.25">
      <c r="A4284" s="6" t="s">
        <v>4274</v>
      </c>
      <c r="B4284" s="6" t="s">
        <v>12600</v>
      </c>
      <c r="C4284" s="6" t="s">
        <v>4652</v>
      </c>
      <c r="D4284" s="37"/>
    </row>
    <row r="4285" spans="1:4" ht="15" x14ac:dyDescent="0.25">
      <c r="A4285" s="6" t="s">
        <v>4275</v>
      </c>
      <c r="B4285" s="6" t="s">
        <v>12600</v>
      </c>
      <c r="C4285" s="6" t="s">
        <v>4653</v>
      </c>
      <c r="D4285" s="37"/>
    </row>
    <row r="4286" spans="1:4" ht="15" x14ac:dyDescent="0.25">
      <c r="A4286" s="6" t="s">
        <v>4276</v>
      </c>
      <c r="B4286" s="6" t="s">
        <v>12600</v>
      </c>
      <c r="C4286" s="6" t="s">
        <v>4654</v>
      </c>
      <c r="D4286" s="37"/>
    </row>
    <row r="4287" spans="1:4" ht="15" x14ac:dyDescent="0.25">
      <c r="A4287" s="6" t="s">
        <v>4277</v>
      </c>
      <c r="B4287" s="6" t="s">
        <v>12600</v>
      </c>
      <c r="C4287" s="6" t="s">
        <v>4655</v>
      </c>
      <c r="D4287" s="37"/>
    </row>
    <row r="4288" spans="1:4" ht="15" x14ac:dyDescent="0.25">
      <c r="A4288" s="6" t="s">
        <v>4278</v>
      </c>
      <c r="B4288" s="6" t="s">
        <v>12600</v>
      </c>
      <c r="C4288" s="6" t="s">
        <v>4656</v>
      </c>
      <c r="D4288" s="37"/>
    </row>
    <row r="4289" spans="1:4" ht="15" x14ac:dyDescent="0.25">
      <c r="A4289" s="6" t="s">
        <v>4279</v>
      </c>
      <c r="B4289" s="6" t="s">
        <v>12600</v>
      </c>
      <c r="C4289" s="6" t="s">
        <v>4657</v>
      </c>
      <c r="D4289" s="37"/>
    </row>
    <row r="4290" spans="1:4" ht="15" x14ac:dyDescent="0.25">
      <c r="A4290" s="6" t="s">
        <v>4280</v>
      </c>
      <c r="B4290" s="6" t="s">
        <v>12600</v>
      </c>
      <c r="C4290" s="6" t="s">
        <v>4658</v>
      </c>
      <c r="D4290" s="37"/>
    </row>
    <row r="4291" spans="1:4" ht="15" x14ac:dyDescent="0.25">
      <c r="A4291" s="6" t="s">
        <v>4281</v>
      </c>
      <c r="B4291" s="6" t="s">
        <v>12600</v>
      </c>
      <c r="C4291" s="6" t="s">
        <v>4659</v>
      </c>
      <c r="D4291" s="37"/>
    </row>
    <row r="4292" spans="1:4" ht="15" x14ac:dyDescent="0.25">
      <c r="A4292" s="6" t="s">
        <v>4282</v>
      </c>
      <c r="B4292" s="6" t="s">
        <v>12600</v>
      </c>
      <c r="C4292" s="6" t="s">
        <v>4660</v>
      </c>
      <c r="D4292" s="37"/>
    </row>
    <row r="4293" spans="1:4" ht="15" x14ac:dyDescent="0.25">
      <c r="A4293" s="6" t="s">
        <v>4283</v>
      </c>
      <c r="B4293" s="6" t="s">
        <v>12600</v>
      </c>
      <c r="C4293" s="6" t="s">
        <v>4661</v>
      </c>
      <c r="D4293" s="37"/>
    </row>
    <row r="4294" spans="1:4" ht="15" x14ac:dyDescent="0.25">
      <c r="A4294" s="6" t="s">
        <v>4284</v>
      </c>
      <c r="B4294" s="6" t="s">
        <v>12600</v>
      </c>
      <c r="C4294" s="6" t="s">
        <v>4662</v>
      </c>
      <c r="D4294" s="37"/>
    </row>
    <row r="4295" spans="1:4" ht="15" x14ac:dyDescent="0.25">
      <c r="A4295" s="6" t="s">
        <v>4285</v>
      </c>
      <c r="B4295" s="6" t="s">
        <v>12600</v>
      </c>
      <c r="C4295" s="6" t="s">
        <v>4663</v>
      </c>
      <c r="D4295" s="37"/>
    </row>
    <row r="4296" spans="1:4" ht="15" x14ac:dyDescent="0.25">
      <c r="A4296" s="6" t="s">
        <v>4287</v>
      </c>
      <c r="B4296" s="6" t="s">
        <v>12600</v>
      </c>
      <c r="C4296" s="6" t="s">
        <v>4664</v>
      </c>
      <c r="D4296" s="37"/>
    </row>
    <row r="4297" spans="1:4" ht="15" x14ac:dyDescent="0.25">
      <c r="A4297" s="6" t="s">
        <v>4288</v>
      </c>
      <c r="B4297" s="6" t="s">
        <v>12600</v>
      </c>
      <c r="C4297" s="6" t="s">
        <v>4665</v>
      </c>
      <c r="D4297" s="37"/>
    </row>
    <row r="4298" spans="1:4" ht="15" x14ac:dyDescent="0.25">
      <c r="A4298" s="6" t="s">
        <v>4289</v>
      </c>
      <c r="B4298" s="6" t="s">
        <v>12600</v>
      </c>
      <c r="C4298" s="6" t="s">
        <v>4666</v>
      </c>
      <c r="D4298" s="37"/>
    </row>
    <row r="4299" spans="1:4" ht="15" x14ac:dyDescent="0.25">
      <c r="A4299" s="6" t="s">
        <v>4290</v>
      </c>
      <c r="B4299" s="6" t="s">
        <v>12600</v>
      </c>
      <c r="C4299" s="6" t="s">
        <v>4667</v>
      </c>
      <c r="D4299" s="37"/>
    </row>
    <row r="4300" spans="1:4" ht="15" x14ac:dyDescent="0.25">
      <c r="A4300" s="6" t="s">
        <v>4291</v>
      </c>
      <c r="B4300" s="6" t="s">
        <v>12600</v>
      </c>
      <c r="C4300" s="6" t="s">
        <v>4668</v>
      </c>
      <c r="D4300" s="37"/>
    </row>
    <row r="4301" spans="1:4" ht="15" x14ac:dyDescent="0.25">
      <c r="A4301" s="6" t="s">
        <v>4292</v>
      </c>
      <c r="B4301" s="6" t="s">
        <v>12600</v>
      </c>
      <c r="C4301" s="6" t="s">
        <v>4669</v>
      </c>
      <c r="D4301" s="37"/>
    </row>
    <row r="4302" spans="1:4" ht="15" x14ac:dyDescent="0.25">
      <c r="A4302" s="6" t="s">
        <v>4293</v>
      </c>
      <c r="B4302" s="6" t="s">
        <v>12600</v>
      </c>
      <c r="C4302" s="6" t="s">
        <v>4670</v>
      </c>
      <c r="D4302" s="37"/>
    </row>
    <row r="4303" spans="1:4" ht="15" x14ac:dyDescent="0.25">
      <c r="A4303" s="6" t="s">
        <v>4294</v>
      </c>
      <c r="B4303" s="6" t="s">
        <v>12600</v>
      </c>
      <c r="C4303" s="6" t="s">
        <v>4671</v>
      </c>
      <c r="D4303" s="37"/>
    </row>
    <row r="4304" spans="1:4" ht="15" x14ac:dyDescent="0.25">
      <c r="A4304" s="6" t="s">
        <v>4295</v>
      </c>
      <c r="B4304" s="6" t="s">
        <v>12600</v>
      </c>
      <c r="C4304" s="6" t="s">
        <v>4672</v>
      </c>
      <c r="D4304" s="37"/>
    </row>
    <row r="4305" spans="1:4" ht="15" x14ac:dyDescent="0.25">
      <c r="A4305" s="6" t="s">
        <v>4296</v>
      </c>
      <c r="B4305" s="6" t="s">
        <v>12600</v>
      </c>
      <c r="C4305" s="6" t="s">
        <v>4673</v>
      </c>
      <c r="D4305" s="37"/>
    </row>
    <row r="4306" spans="1:4" ht="15" x14ac:dyDescent="0.25">
      <c r="A4306" s="6" t="s">
        <v>4297</v>
      </c>
      <c r="B4306" s="6" t="s">
        <v>12600</v>
      </c>
      <c r="C4306" s="6" t="s">
        <v>4674</v>
      </c>
      <c r="D4306" s="37"/>
    </row>
    <row r="4307" spans="1:4" ht="15" x14ac:dyDescent="0.25">
      <c r="A4307" s="6" t="s">
        <v>4298</v>
      </c>
      <c r="B4307" s="6" t="s">
        <v>12600</v>
      </c>
      <c r="C4307" s="6" t="s">
        <v>4675</v>
      </c>
      <c r="D4307" s="37"/>
    </row>
    <row r="4308" spans="1:4" ht="15" x14ac:dyDescent="0.25">
      <c r="A4308" s="6" t="s">
        <v>4299</v>
      </c>
      <c r="B4308" s="6" t="s">
        <v>12600</v>
      </c>
      <c r="C4308" s="6" t="s">
        <v>4676</v>
      </c>
      <c r="D4308" s="37"/>
    </row>
    <row r="4309" spans="1:4" ht="15" x14ac:dyDescent="0.25">
      <c r="A4309" s="6" t="s">
        <v>4301</v>
      </c>
      <c r="B4309" s="6" t="s">
        <v>12600</v>
      </c>
      <c r="C4309" s="6" t="s">
        <v>4677</v>
      </c>
      <c r="D4309" s="37"/>
    </row>
    <row r="4310" spans="1:4" ht="15" x14ac:dyDescent="0.25">
      <c r="A4310" s="6" t="s">
        <v>4302</v>
      </c>
      <c r="B4310" s="6" t="s">
        <v>12600</v>
      </c>
      <c r="C4310" s="6" t="s">
        <v>4678</v>
      </c>
      <c r="D4310" s="37"/>
    </row>
    <row r="4311" spans="1:4" ht="15" x14ac:dyDescent="0.25">
      <c r="A4311" s="6" t="s">
        <v>4303</v>
      </c>
      <c r="B4311" s="6" t="s">
        <v>12600</v>
      </c>
      <c r="C4311" s="6" t="s">
        <v>4679</v>
      </c>
      <c r="D4311" s="37"/>
    </row>
    <row r="4312" spans="1:4" ht="15" x14ac:dyDescent="0.25">
      <c r="A4312" s="6" t="s">
        <v>4304</v>
      </c>
      <c r="B4312" s="6" t="s">
        <v>12600</v>
      </c>
      <c r="C4312" s="6" t="s">
        <v>4680</v>
      </c>
      <c r="D4312" s="37"/>
    </row>
    <row r="4313" spans="1:4" ht="15" x14ac:dyDescent="0.25">
      <c r="A4313" s="6" t="s">
        <v>4305</v>
      </c>
      <c r="B4313" s="6" t="s">
        <v>12600</v>
      </c>
      <c r="C4313" s="6" t="s">
        <v>4681</v>
      </c>
      <c r="D4313" s="37"/>
    </row>
    <row r="4314" spans="1:4" ht="15" x14ac:dyDescent="0.25">
      <c r="A4314" s="6" t="s">
        <v>4306</v>
      </c>
      <c r="B4314" s="6" t="s">
        <v>12600</v>
      </c>
      <c r="C4314" s="6" t="s">
        <v>4682</v>
      </c>
      <c r="D4314" s="37"/>
    </row>
    <row r="4315" spans="1:4" ht="15" x14ac:dyDescent="0.25">
      <c r="A4315" s="6" t="s">
        <v>4307</v>
      </c>
      <c r="B4315" s="6" t="s">
        <v>12600</v>
      </c>
      <c r="C4315" s="6" t="s">
        <v>4686</v>
      </c>
      <c r="D4315" s="37"/>
    </row>
    <row r="4316" spans="1:4" ht="15" x14ac:dyDescent="0.25">
      <c r="A4316" s="6" t="s">
        <v>4308</v>
      </c>
      <c r="B4316" s="6" t="s">
        <v>12600</v>
      </c>
      <c r="C4316" s="6" t="s">
        <v>4688</v>
      </c>
      <c r="D4316" s="37"/>
    </row>
    <row r="4317" spans="1:4" ht="15" x14ac:dyDescent="0.25">
      <c r="A4317" s="6" t="s">
        <v>4309</v>
      </c>
      <c r="B4317" s="6" t="s">
        <v>12600</v>
      </c>
      <c r="C4317" s="6" t="s">
        <v>4689</v>
      </c>
      <c r="D4317" s="37"/>
    </row>
    <row r="4318" spans="1:4" ht="15" x14ac:dyDescent="0.25">
      <c r="A4318" s="6" t="s">
        <v>4310</v>
      </c>
      <c r="B4318" s="6" t="s">
        <v>12600</v>
      </c>
      <c r="C4318" s="6" t="s">
        <v>4690</v>
      </c>
      <c r="D4318" s="37"/>
    </row>
    <row r="4319" spans="1:4" ht="15" x14ac:dyDescent="0.25">
      <c r="A4319" s="6" t="s">
        <v>4311</v>
      </c>
      <c r="B4319" s="6" t="s">
        <v>12600</v>
      </c>
      <c r="C4319" s="6" t="s">
        <v>4691</v>
      </c>
      <c r="D4319" s="37"/>
    </row>
    <row r="4320" spans="1:4" ht="15" x14ac:dyDescent="0.25">
      <c r="A4320" s="6" t="s">
        <v>4312</v>
      </c>
      <c r="B4320" s="6" t="s">
        <v>12600</v>
      </c>
      <c r="C4320" s="6" t="s">
        <v>4692</v>
      </c>
      <c r="D4320" s="37"/>
    </row>
    <row r="4321" spans="1:4" ht="15" x14ac:dyDescent="0.25">
      <c r="A4321" s="6" t="s">
        <v>4313</v>
      </c>
      <c r="B4321" s="6" t="s">
        <v>12600</v>
      </c>
      <c r="C4321" s="6" t="s">
        <v>4693</v>
      </c>
      <c r="D4321" s="37"/>
    </row>
    <row r="4322" spans="1:4" ht="15" x14ac:dyDescent="0.25">
      <c r="A4322" s="6" t="s">
        <v>4314</v>
      </c>
      <c r="B4322" s="6" t="s">
        <v>12600</v>
      </c>
      <c r="C4322" s="6" t="s">
        <v>4694</v>
      </c>
      <c r="D4322" s="37"/>
    </row>
    <row r="4323" spans="1:4" ht="15" x14ac:dyDescent="0.25">
      <c r="A4323" s="6" t="s">
        <v>4315</v>
      </c>
      <c r="B4323" s="6" t="s">
        <v>12600</v>
      </c>
      <c r="C4323" s="6" t="s">
        <v>4695</v>
      </c>
      <c r="D4323" s="37"/>
    </row>
    <row r="4324" spans="1:4" ht="15" x14ac:dyDescent="0.25">
      <c r="A4324" s="6" t="s">
        <v>12609</v>
      </c>
      <c r="B4324" s="6" t="s">
        <v>12600</v>
      </c>
      <c r="C4324" s="6" t="s">
        <v>4696</v>
      </c>
      <c r="D4324" s="37"/>
    </row>
    <row r="4325" spans="1:4" ht="15" x14ac:dyDescent="0.25">
      <c r="A4325" s="6" t="s">
        <v>4316</v>
      </c>
      <c r="B4325" s="6" t="s">
        <v>12600</v>
      </c>
      <c r="C4325" s="6" t="s">
        <v>4697</v>
      </c>
      <c r="D4325" s="37"/>
    </row>
    <row r="4326" spans="1:4" ht="15" x14ac:dyDescent="0.25">
      <c r="A4326" s="6" t="s">
        <v>4317</v>
      </c>
      <c r="B4326" s="6" t="s">
        <v>12600</v>
      </c>
      <c r="C4326" s="6" t="s">
        <v>4698</v>
      </c>
      <c r="D4326" s="37"/>
    </row>
    <row r="4327" spans="1:4" ht="15" x14ac:dyDescent="0.25">
      <c r="A4327" s="6" t="s">
        <v>4318</v>
      </c>
      <c r="B4327" s="6" t="s">
        <v>12600</v>
      </c>
      <c r="C4327" s="6" t="s">
        <v>4699</v>
      </c>
      <c r="D4327" s="37"/>
    </row>
    <row r="4328" spans="1:4" ht="15" x14ac:dyDescent="0.25">
      <c r="A4328" s="6" t="s">
        <v>4319</v>
      </c>
      <c r="B4328" s="6" t="s">
        <v>12600</v>
      </c>
      <c r="C4328" s="6" t="s">
        <v>4701</v>
      </c>
      <c r="D4328" s="37"/>
    </row>
    <row r="4329" spans="1:4" ht="15" x14ac:dyDescent="0.25">
      <c r="A4329" s="6" t="s">
        <v>4683</v>
      </c>
      <c r="B4329" s="6" t="s">
        <v>12599</v>
      </c>
      <c r="C4329" s="6" t="s">
        <v>4702</v>
      </c>
      <c r="D4329" s="37"/>
    </row>
    <row r="4330" spans="1:4" ht="15" x14ac:dyDescent="0.25">
      <c r="A4330" s="6" t="s">
        <v>4685</v>
      </c>
      <c r="B4330" s="6" t="s">
        <v>12599</v>
      </c>
      <c r="C4330" s="6" t="s">
        <v>4703</v>
      </c>
      <c r="D4330" s="37"/>
    </row>
    <row r="4331" spans="1:4" ht="15" x14ac:dyDescent="0.25">
      <c r="A4331" s="6" t="s">
        <v>4687</v>
      </c>
      <c r="B4331" s="6" t="s">
        <v>12599</v>
      </c>
      <c r="C4331" s="6" t="s">
        <v>4704</v>
      </c>
      <c r="D4331" s="37"/>
    </row>
    <row r="4332" spans="1:4" ht="15" x14ac:dyDescent="0.25">
      <c r="A4332" s="6" t="s">
        <v>4320</v>
      </c>
      <c r="B4332" s="6" t="s">
        <v>12600</v>
      </c>
      <c r="C4332" s="6" t="s">
        <v>4705</v>
      </c>
      <c r="D4332" s="37"/>
    </row>
    <row r="4333" spans="1:4" ht="15" x14ac:dyDescent="0.25">
      <c r="A4333" s="6" t="s">
        <v>4321</v>
      </c>
      <c r="B4333" s="6" t="s">
        <v>12600</v>
      </c>
      <c r="C4333" s="6" t="s">
        <v>4706</v>
      </c>
      <c r="D4333" s="37"/>
    </row>
    <row r="4334" spans="1:4" ht="15" x14ac:dyDescent="0.25">
      <c r="A4334" s="6" t="s">
        <v>4322</v>
      </c>
      <c r="B4334" s="6" t="s">
        <v>12600</v>
      </c>
      <c r="C4334" s="6" t="s">
        <v>4708</v>
      </c>
      <c r="D4334" s="37"/>
    </row>
    <row r="4335" spans="1:4" ht="15" x14ac:dyDescent="0.25">
      <c r="A4335" s="6" t="s">
        <v>4323</v>
      </c>
      <c r="B4335" s="6" t="s">
        <v>12600</v>
      </c>
      <c r="C4335" s="6" t="s">
        <v>4710</v>
      </c>
      <c r="D4335" s="37"/>
    </row>
    <row r="4336" spans="1:4" ht="15" x14ac:dyDescent="0.25">
      <c r="A4336" s="6" t="s">
        <v>4324</v>
      </c>
      <c r="B4336" s="6" t="s">
        <v>12600</v>
      </c>
      <c r="C4336" s="6" t="s">
        <v>4712</v>
      </c>
      <c r="D4336" s="37"/>
    </row>
    <row r="4337" spans="1:4" ht="15" x14ac:dyDescent="0.25">
      <c r="A4337" s="6" t="s">
        <v>4325</v>
      </c>
      <c r="B4337" s="6" t="s">
        <v>12600</v>
      </c>
      <c r="C4337" s="6" t="s">
        <v>4713</v>
      </c>
      <c r="D4337" s="37"/>
    </row>
    <row r="4338" spans="1:4" ht="15" x14ac:dyDescent="0.25">
      <c r="A4338" s="6" t="s">
        <v>4326</v>
      </c>
      <c r="B4338" s="6" t="s">
        <v>12600</v>
      </c>
      <c r="C4338" s="6" t="s">
        <v>4714</v>
      </c>
      <c r="D4338" s="37"/>
    </row>
    <row r="4339" spans="1:4" ht="15" x14ac:dyDescent="0.25">
      <c r="A4339" s="6" t="s">
        <v>4327</v>
      </c>
      <c r="B4339" s="6" t="s">
        <v>12600</v>
      </c>
      <c r="C4339" s="6" t="s">
        <v>4715</v>
      </c>
      <c r="D4339" s="37"/>
    </row>
    <row r="4340" spans="1:4" ht="15" x14ac:dyDescent="0.25">
      <c r="A4340" s="6" t="s">
        <v>4328</v>
      </c>
      <c r="B4340" s="6" t="s">
        <v>12600</v>
      </c>
      <c r="C4340" s="6" t="s">
        <v>4716</v>
      </c>
      <c r="D4340" s="37"/>
    </row>
    <row r="4341" spans="1:4" ht="15" x14ac:dyDescent="0.25">
      <c r="A4341" s="6" t="s">
        <v>4329</v>
      </c>
      <c r="B4341" s="6" t="s">
        <v>12600</v>
      </c>
      <c r="C4341" s="6" t="s">
        <v>4718</v>
      </c>
      <c r="D4341" s="37"/>
    </row>
    <row r="4342" spans="1:4" ht="15" x14ac:dyDescent="0.25">
      <c r="A4342" s="6" t="s">
        <v>4330</v>
      </c>
      <c r="B4342" s="6" t="s">
        <v>12600</v>
      </c>
      <c r="C4342" s="6" t="s">
        <v>4720</v>
      </c>
      <c r="D4342" s="37"/>
    </row>
    <row r="4343" spans="1:4" ht="15" x14ac:dyDescent="0.25">
      <c r="A4343" s="6" t="s">
        <v>4700</v>
      </c>
      <c r="B4343" s="6" t="s">
        <v>12599</v>
      </c>
      <c r="C4343" s="6" t="s">
        <v>4721</v>
      </c>
      <c r="D4343" s="37"/>
    </row>
    <row r="4344" spans="1:4" ht="15" x14ac:dyDescent="0.25">
      <c r="A4344" s="6" t="s">
        <v>4331</v>
      </c>
      <c r="B4344" s="6" t="s">
        <v>12600</v>
      </c>
      <c r="C4344" s="6" t="s">
        <v>4722</v>
      </c>
      <c r="D4344" s="37"/>
    </row>
    <row r="4345" spans="1:4" ht="15" x14ac:dyDescent="0.25">
      <c r="A4345" s="6" t="s">
        <v>4332</v>
      </c>
      <c r="B4345" s="6" t="s">
        <v>12600</v>
      </c>
      <c r="C4345" s="6" t="s">
        <v>4723</v>
      </c>
      <c r="D4345" s="37"/>
    </row>
    <row r="4346" spans="1:4" ht="15" x14ac:dyDescent="0.25">
      <c r="A4346" s="6" t="s">
        <v>4333</v>
      </c>
      <c r="B4346" s="6" t="s">
        <v>12600</v>
      </c>
      <c r="C4346" s="6" t="s">
        <v>4724</v>
      </c>
      <c r="D4346" s="37"/>
    </row>
    <row r="4347" spans="1:4" ht="15" x14ac:dyDescent="0.25">
      <c r="A4347" s="6" t="s">
        <v>4334</v>
      </c>
      <c r="B4347" s="6" t="s">
        <v>12600</v>
      </c>
      <c r="C4347" s="6" t="s">
        <v>4726</v>
      </c>
      <c r="D4347" s="37"/>
    </row>
    <row r="4348" spans="1:4" ht="15" x14ac:dyDescent="0.25">
      <c r="A4348" s="6" t="s">
        <v>4335</v>
      </c>
      <c r="B4348" s="6" t="s">
        <v>12600</v>
      </c>
      <c r="C4348" s="6" t="s">
        <v>4727</v>
      </c>
      <c r="D4348" s="37"/>
    </row>
    <row r="4349" spans="1:4" ht="15" x14ac:dyDescent="0.25">
      <c r="A4349" s="6" t="s">
        <v>4707</v>
      </c>
      <c r="B4349" s="6" t="s">
        <v>12599</v>
      </c>
      <c r="C4349" s="6" t="s">
        <v>4728</v>
      </c>
      <c r="D4349" s="37"/>
    </row>
    <row r="4350" spans="1:4" ht="15" x14ac:dyDescent="0.25">
      <c r="A4350" s="6" t="s">
        <v>4709</v>
      </c>
      <c r="B4350" s="6" t="s">
        <v>12599</v>
      </c>
      <c r="C4350" s="6" t="s">
        <v>4729</v>
      </c>
      <c r="D4350" s="37"/>
    </row>
    <row r="4351" spans="1:4" ht="15" x14ac:dyDescent="0.25">
      <c r="A4351" s="6" t="s">
        <v>4711</v>
      </c>
      <c r="B4351" s="6" t="s">
        <v>12599</v>
      </c>
      <c r="C4351" s="6" t="s">
        <v>4730</v>
      </c>
      <c r="D4351" s="37"/>
    </row>
    <row r="4352" spans="1:4" ht="15" x14ac:dyDescent="0.25">
      <c r="A4352" s="6" t="s">
        <v>4336</v>
      </c>
      <c r="B4352" s="6" t="s">
        <v>12600</v>
      </c>
      <c r="C4352" s="6" t="s">
        <v>4731</v>
      </c>
      <c r="D4352" s="37"/>
    </row>
    <row r="4353" spans="1:4" ht="15" x14ac:dyDescent="0.25">
      <c r="A4353" s="6" t="s">
        <v>4337</v>
      </c>
      <c r="B4353" s="6" t="s">
        <v>12600</v>
      </c>
      <c r="C4353" s="6" t="s">
        <v>4732</v>
      </c>
      <c r="D4353" s="37"/>
    </row>
    <row r="4354" spans="1:4" ht="15" x14ac:dyDescent="0.25">
      <c r="A4354" s="6" t="s">
        <v>4338</v>
      </c>
      <c r="B4354" s="6" t="s">
        <v>12600</v>
      </c>
      <c r="C4354" s="6" t="s">
        <v>4733</v>
      </c>
      <c r="D4354" s="37"/>
    </row>
    <row r="4355" spans="1:4" ht="15" x14ac:dyDescent="0.25">
      <c r="A4355" s="6" t="s">
        <v>4340</v>
      </c>
      <c r="B4355" s="6" t="s">
        <v>12600</v>
      </c>
      <c r="C4355" s="6" t="s">
        <v>4734</v>
      </c>
      <c r="D4355" s="37"/>
    </row>
    <row r="4356" spans="1:4" ht="15" x14ac:dyDescent="0.25">
      <c r="A4356" s="6" t="s">
        <v>4717</v>
      </c>
      <c r="B4356" s="6" t="s">
        <v>12599</v>
      </c>
      <c r="C4356" s="6" t="s">
        <v>4735</v>
      </c>
      <c r="D4356" s="37"/>
    </row>
    <row r="4357" spans="1:4" ht="15" x14ac:dyDescent="0.25">
      <c r="A4357" s="6" t="s">
        <v>4719</v>
      </c>
      <c r="B4357" s="6" t="s">
        <v>12599</v>
      </c>
      <c r="C4357" s="6" t="s">
        <v>4736</v>
      </c>
      <c r="D4357" s="37"/>
    </row>
    <row r="4358" spans="1:4" ht="15" x14ac:dyDescent="0.25">
      <c r="A4358" s="6" t="s">
        <v>4341</v>
      </c>
      <c r="B4358" s="6" t="s">
        <v>12600</v>
      </c>
      <c r="C4358" s="6" t="s">
        <v>4737</v>
      </c>
      <c r="D4358" s="37"/>
    </row>
    <row r="4359" spans="1:4" ht="15" x14ac:dyDescent="0.25">
      <c r="A4359" s="6" t="s">
        <v>4342</v>
      </c>
      <c r="B4359" s="6" t="s">
        <v>12600</v>
      </c>
      <c r="C4359" s="6" t="s">
        <v>4738</v>
      </c>
      <c r="D4359" s="37"/>
    </row>
    <row r="4360" spans="1:4" ht="15" x14ac:dyDescent="0.25">
      <c r="A4360" s="6" t="s">
        <v>4343</v>
      </c>
      <c r="B4360" s="6" t="s">
        <v>12600</v>
      </c>
      <c r="C4360" s="6" t="s">
        <v>4739</v>
      </c>
      <c r="D4360" s="37"/>
    </row>
    <row r="4361" spans="1:4" ht="15" x14ac:dyDescent="0.25">
      <c r="A4361" s="6" t="s">
        <v>4344</v>
      </c>
      <c r="B4361" s="6" t="s">
        <v>12600</v>
      </c>
      <c r="C4361" s="6" t="s">
        <v>4740</v>
      </c>
      <c r="D4361" s="37"/>
    </row>
    <row r="4362" spans="1:4" ht="15" x14ac:dyDescent="0.25">
      <c r="A4362" s="6" t="s">
        <v>4725</v>
      </c>
      <c r="B4362" s="6" t="s">
        <v>12599</v>
      </c>
      <c r="C4362" s="6" t="s">
        <v>4741</v>
      </c>
      <c r="D4362" s="37"/>
    </row>
    <row r="4363" spans="1:4" ht="15" x14ac:dyDescent="0.25">
      <c r="A4363" s="6" t="s">
        <v>4345</v>
      </c>
      <c r="B4363" s="6" t="s">
        <v>12600</v>
      </c>
      <c r="C4363" s="6" t="s">
        <v>4742</v>
      </c>
      <c r="D4363" s="37"/>
    </row>
    <row r="4364" spans="1:4" ht="15" x14ac:dyDescent="0.25">
      <c r="A4364" s="6" t="s">
        <v>4346</v>
      </c>
      <c r="B4364" s="6" t="s">
        <v>12600</v>
      </c>
      <c r="C4364" s="6" t="s">
        <v>4743</v>
      </c>
      <c r="D4364" s="37"/>
    </row>
    <row r="4365" spans="1:4" ht="15" x14ac:dyDescent="0.25">
      <c r="A4365" s="6" t="s">
        <v>4347</v>
      </c>
      <c r="B4365" s="6" t="s">
        <v>12600</v>
      </c>
      <c r="C4365" s="6" t="s">
        <v>4744</v>
      </c>
      <c r="D4365" s="37"/>
    </row>
    <row r="4366" spans="1:4" ht="15" x14ac:dyDescent="0.25">
      <c r="A4366" s="6" t="s">
        <v>4348</v>
      </c>
      <c r="B4366" s="6" t="s">
        <v>12600</v>
      </c>
      <c r="C4366" s="6" t="s">
        <v>4745</v>
      </c>
      <c r="D4366" s="37"/>
    </row>
    <row r="4367" spans="1:4" ht="15" x14ac:dyDescent="0.25">
      <c r="A4367" s="6" t="s">
        <v>4349</v>
      </c>
      <c r="B4367" s="6" t="s">
        <v>12600</v>
      </c>
      <c r="C4367" s="6" t="s">
        <v>4746</v>
      </c>
      <c r="D4367" s="37"/>
    </row>
    <row r="4368" spans="1:4" ht="15" x14ac:dyDescent="0.25">
      <c r="A4368" s="6" t="s">
        <v>4350</v>
      </c>
      <c r="B4368" s="6" t="s">
        <v>12600</v>
      </c>
      <c r="C4368" s="6" t="s">
        <v>4747</v>
      </c>
      <c r="D4368" s="37"/>
    </row>
    <row r="4369" spans="1:4" ht="15" x14ac:dyDescent="0.25">
      <c r="A4369" s="6" t="s">
        <v>4351</v>
      </c>
      <c r="B4369" s="6" t="s">
        <v>12600</v>
      </c>
      <c r="C4369" s="6" t="s">
        <v>4748</v>
      </c>
      <c r="D4369" s="37"/>
    </row>
    <row r="4370" spans="1:4" ht="15" x14ac:dyDescent="0.25">
      <c r="A4370" s="6" t="s">
        <v>4352</v>
      </c>
      <c r="B4370" s="6" t="s">
        <v>12600</v>
      </c>
      <c r="C4370" s="6" t="s">
        <v>4749</v>
      </c>
      <c r="D4370" s="37"/>
    </row>
    <row r="4371" spans="1:4" ht="15" x14ac:dyDescent="0.25">
      <c r="A4371" s="6" t="s">
        <v>4353</v>
      </c>
      <c r="B4371" s="6" t="s">
        <v>12600</v>
      </c>
      <c r="C4371" s="6" t="s">
        <v>4750</v>
      </c>
      <c r="D4371" s="37"/>
    </row>
    <row r="4372" spans="1:4" ht="15" x14ac:dyDescent="0.25">
      <c r="A4372" s="6" t="s">
        <v>4354</v>
      </c>
      <c r="B4372" s="6" t="s">
        <v>12600</v>
      </c>
      <c r="C4372" s="6" t="s">
        <v>4751</v>
      </c>
      <c r="D4372" s="37"/>
    </row>
    <row r="4373" spans="1:4" ht="15" x14ac:dyDescent="0.25">
      <c r="A4373" s="6" t="s">
        <v>4355</v>
      </c>
      <c r="B4373" s="6" t="s">
        <v>12600</v>
      </c>
      <c r="C4373" s="6" t="s">
        <v>4752</v>
      </c>
      <c r="D4373" s="37"/>
    </row>
    <row r="4374" spans="1:4" ht="15" x14ac:dyDescent="0.25">
      <c r="A4374" s="6" t="s">
        <v>4356</v>
      </c>
      <c r="B4374" s="6" t="s">
        <v>12600</v>
      </c>
      <c r="C4374" s="6" t="s">
        <v>4753</v>
      </c>
      <c r="D4374" s="37"/>
    </row>
    <row r="4375" spans="1:4" ht="15" x14ac:dyDescent="0.25">
      <c r="A4375" s="6" t="s">
        <v>4357</v>
      </c>
      <c r="B4375" s="6" t="s">
        <v>12600</v>
      </c>
      <c r="C4375" s="6" t="s">
        <v>4754</v>
      </c>
      <c r="D4375" s="37"/>
    </row>
    <row r="4376" spans="1:4" ht="15" x14ac:dyDescent="0.25">
      <c r="A4376" s="6" t="s">
        <v>4358</v>
      </c>
      <c r="B4376" s="6" t="s">
        <v>12600</v>
      </c>
      <c r="C4376" s="6" t="s">
        <v>4755</v>
      </c>
      <c r="D4376" s="37"/>
    </row>
    <row r="4377" spans="1:4" ht="15" x14ac:dyDescent="0.25">
      <c r="A4377" s="6" t="s">
        <v>4359</v>
      </c>
      <c r="B4377" s="6" t="s">
        <v>12600</v>
      </c>
      <c r="C4377" s="6" t="s">
        <v>4756</v>
      </c>
      <c r="D4377" s="37"/>
    </row>
    <row r="4378" spans="1:4" ht="15" x14ac:dyDescent="0.25">
      <c r="A4378" s="6" t="s">
        <v>4360</v>
      </c>
      <c r="B4378" s="6" t="s">
        <v>12600</v>
      </c>
      <c r="C4378" s="6" t="s">
        <v>4757</v>
      </c>
      <c r="D4378" s="37"/>
    </row>
    <row r="4379" spans="1:4" ht="15" x14ac:dyDescent="0.25">
      <c r="A4379" s="6" t="s">
        <v>4361</v>
      </c>
      <c r="B4379" s="6" t="s">
        <v>12600</v>
      </c>
      <c r="C4379" s="6" t="s">
        <v>4758</v>
      </c>
      <c r="D4379" s="37"/>
    </row>
    <row r="4380" spans="1:4" ht="15" x14ac:dyDescent="0.25">
      <c r="A4380" s="6" t="s">
        <v>4362</v>
      </c>
      <c r="B4380" s="6" t="s">
        <v>12600</v>
      </c>
      <c r="C4380" s="6" t="s">
        <v>4759</v>
      </c>
      <c r="D4380" s="37"/>
    </row>
    <row r="4381" spans="1:4" ht="15" x14ac:dyDescent="0.25">
      <c r="A4381" s="6" t="s">
        <v>4363</v>
      </c>
      <c r="B4381" s="6" t="s">
        <v>12600</v>
      </c>
      <c r="C4381" s="6" t="s">
        <v>4760</v>
      </c>
      <c r="D4381" s="37"/>
    </row>
    <row r="4382" spans="1:4" ht="15" x14ac:dyDescent="0.25">
      <c r="A4382" s="6" t="s">
        <v>4364</v>
      </c>
      <c r="B4382" s="6" t="s">
        <v>12600</v>
      </c>
      <c r="C4382" s="6" t="s">
        <v>4761</v>
      </c>
      <c r="D4382" s="37"/>
    </row>
    <row r="4383" spans="1:4" ht="15" x14ac:dyDescent="0.25">
      <c r="A4383" s="6" t="s">
        <v>4365</v>
      </c>
      <c r="B4383" s="6" t="s">
        <v>12600</v>
      </c>
      <c r="C4383" s="6" t="s">
        <v>4762</v>
      </c>
      <c r="D4383" s="37"/>
    </row>
    <row r="4384" spans="1:4" ht="15" x14ac:dyDescent="0.25">
      <c r="A4384" s="6" t="s">
        <v>4366</v>
      </c>
      <c r="B4384" s="6" t="s">
        <v>12600</v>
      </c>
      <c r="C4384" s="6" t="s">
        <v>4763</v>
      </c>
      <c r="D4384" s="37"/>
    </row>
    <row r="4385" spans="1:4" ht="15" x14ac:dyDescent="0.25">
      <c r="A4385" s="6" t="s">
        <v>4367</v>
      </c>
      <c r="B4385" s="6" t="s">
        <v>12600</v>
      </c>
      <c r="C4385" s="6" t="s">
        <v>4764</v>
      </c>
      <c r="D4385" s="37"/>
    </row>
    <row r="4386" spans="1:4" ht="15" x14ac:dyDescent="0.25">
      <c r="A4386" s="6" t="s">
        <v>4368</v>
      </c>
      <c r="B4386" s="6" t="s">
        <v>12600</v>
      </c>
      <c r="C4386" s="6" t="s">
        <v>4765</v>
      </c>
      <c r="D4386" s="37"/>
    </row>
    <row r="4387" spans="1:4" ht="15" x14ac:dyDescent="0.25">
      <c r="A4387" s="6" t="s">
        <v>4369</v>
      </c>
      <c r="B4387" s="6" t="s">
        <v>12600</v>
      </c>
      <c r="C4387" s="6" t="s">
        <v>4766</v>
      </c>
      <c r="D4387" s="37"/>
    </row>
    <row r="4388" spans="1:4" ht="15" x14ac:dyDescent="0.25">
      <c r="A4388" s="6" t="s">
        <v>4370</v>
      </c>
      <c r="B4388" s="6" t="s">
        <v>12600</v>
      </c>
      <c r="C4388" s="6" t="s">
        <v>4767</v>
      </c>
      <c r="D4388" s="37"/>
    </row>
    <row r="4389" spans="1:4" ht="15" x14ac:dyDescent="0.25">
      <c r="A4389" s="6" t="s">
        <v>4371</v>
      </c>
      <c r="B4389" s="6" t="s">
        <v>12600</v>
      </c>
      <c r="C4389" s="6" t="s">
        <v>4768</v>
      </c>
      <c r="D4389" s="37"/>
    </row>
    <row r="4390" spans="1:4" ht="15" x14ac:dyDescent="0.25">
      <c r="A4390" s="6" t="s">
        <v>4372</v>
      </c>
      <c r="B4390" s="6" t="s">
        <v>12600</v>
      </c>
      <c r="C4390" s="6" t="s">
        <v>4769</v>
      </c>
      <c r="D4390" s="37"/>
    </row>
    <row r="4391" spans="1:4" ht="15" x14ac:dyDescent="0.25">
      <c r="A4391" s="6" t="s">
        <v>4373</v>
      </c>
      <c r="B4391" s="6" t="s">
        <v>12600</v>
      </c>
      <c r="C4391" s="6" t="s">
        <v>4770</v>
      </c>
      <c r="D4391" s="37"/>
    </row>
    <row r="4392" spans="1:4" ht="15" x14ac:dyDescent="0.25">
      <c r="A4392" s="6" t="s">
        <v>4374</v>
      </c>
      <c r="B4392" s="6" t="s">
        <v>12600</v>
      </c>
      <c r="C4392" s="6" t="s">
        <v>4771</v>
      </c>
      <c r="D4392" s="37"/>
    </row>
    <row r="4393" spans="1:4" ht="15" x14ac:dyDescent="0.25">
      <c r="A4393" s="6" t="s">
        <v>4375</v>
      </c>
      <c r="B4393" s="6" t="s">
        <v>12600</v>
      </c>
      <c r="C4393" s="6" t="s">
        <v>4772</v>
      </c>
      <c r="D4393" s="37"/>
    </row>
    <row r="4394" spans="1:4" ht="15" x14ac:dyDescent="0.25">
      <c r="A4394" s="6" t="s">
        <v>4376</v>
      </c>
      <c r="B4394" s="6" t="s">
        <v>12600</v>
      </c>
      <c r="C4394" s="6" t="s">
        <v>4773</v>
      </c>
      <c r="D4394" s="37"/>
    </row>
    <row r="4395" spans="1:4" ht="15" x14ac:dyDescent="0.25">
      <c r="A4395" s="6" t="s">
        <v>4377</v>
      </c>
      <c r="B4395" s="6" t="s">
        <v>12600</v>
      </c>
      <c r="C4395" s="6" t="s">
        <v>4774</v>
      </c>
      <c r="D4395" s="37"/>
    </row>
    <row r="4396" spans="1:4" ht="15" x14ac:dyDescent="0.25">
      <c r="A4396" s="6" t="s">
        <v>4378</v>
      </c>
      <c r="B4396" s="6" t="s">
        <v>12600</v>
      </c>
      <c r="C4396" s="6" t="s">
        <v>4775</v>
      </c>
      <c r="D4396" s="37"/>
    </row>
    <row r="4397" spans="1:4" ht="15" x14ac:dyDescent="0.25">
      <c r="A4397" s="6" t="s">
        <v>4379</v>
      </c>
      <c r="B4397" s="6" t="s">
        <v>12600</v>
      </c>
      <c r="C4397" s="6" t="s">
        <v>4776</v>
      </c>
      <c r="D4397" s="37"/>
    </row>
    <row r="4398" spans="1:4" ht="15" x14ac:dyDescent="0.25">
      <c r="A4398" s="6" t="s">
        <v>4380</v>
      </c>
      <c r="B4398" s="6" t="s">
        <v>12600</v>
      </c>
      <c r="C4398" s="6" t="s">
        <v>4777</v>
      </c>
      <c r="D4398" s="37"/>
    </row>
    <row r="4399" spans="1:4" ht="15" x14ac:dyDescent="0.25">
      <c r="A4399" s="6" t="s">
        <v>4381</v>
      </c>
      <c r="B4399" s="6" t="s">
        <v>12600</v>
      </c>
      <c r="C4399" s="6" t="s">
        <v>4778</v>
      </c>
      <c r="D4399" s="37"/>
    </row>
    <row r="4400" spans="1:4" ht="15" x14ac:dyDescent="0.25">
      <c r="A4400" s="6" t="s">
        <v>4382</v>
      </c>
      <c r="B4400" s="6" t="s">
        <v>12600</v>
      </c>
      <c r="C4400" s="6" t="s">
        <v>4780</v>
      </c>
      <c r="D4400" s="37"/>
    </row>
    <row r="4401" spans="1:4" ht="15" x14ac:dyDescent="0.25">
      <c r="A4401" s="6" t="s">
        <v>4383</v>
      </c>
      <c r="B4401" s="6" t="s">
        <v>12600</v>
      </c>
      <c r="C4401" s="6" t="s">
        <v>4781</v>
      </c>
      <c r="D4401" s="37"/>
    </row>
    <row r="4402" spans="1:4" ht="15" x14ac:dyDescent="0.25">
      <c r="A4402" s="6" t="s">
        <v>4384</v>
      </c>
      <c r="B4402" s="6" t="s">
        <v>12600</v>
      </c>
      <c r="C4402" s="6" t="s">
        <v>4782</v>
      </c>
      <c r="D4402" s="37"/>
    </row>
    <row r="4403" spans="1:4" ht="15" x14ac:dyDescent="0.25">
      <c r="A4403" s="6" t="s">
        <v>4385</v>
      </c>
      <c r="B4403" s="6" t="s">
        <v>12600</v>
      </c>
      <c r="C4403" s="6" t="s">
        <v>4783</v>
      </c>
      <c r="D4403" s="37"/>
    </row>
    <row r="4404" spans="1:4" ht="15" x14ac:dyDescent="0.25">
      <c r="A4404" s="6" t="s">
        <v>4386</v>
      </c>
      <c r="B4404" s="6" t="s">
        <v>12600</v>
      </c>
      <c r="C4404" s="6" t="s">
        <v>4784</v>
      </c>
      <c r="D4404" s="37"/>
    </row>
    <row r="4405" spans="1:4" ht="15" x14ac:dyDescent="0.25">
      <c r="A4405" s="6" t="s">
        <v>4387</v>
      </c>
      <c r="B4405" s="6" t="s">
        <v>12600</v>
      </c>
      <c r="C4405" s="6" t="s">
        <v>4785</v>
      </c>
      <c r="D4405" s="37"/>
    </row>
    <row r="4406" spans="1:4" ht="15" x14ac:dyDescent="0.25">
      <c r="A4406" s="6" t="s">
        <v>4388</v>
      </c>
      <c r="B4406" s="6" t="s">
        <v>12600</v>
      </c>
      <c r="C4406" s="6" t="s">
        <v>4786</v>
      </c>
      <c r="D4406" s="37"/>
    </row>
    <row r="4407" spans="1:4" ht="15" x14ac:dyDescent="0.25">
      <c r="A4407" s="6" t="s">
        <v>4389</v>
      </c>
      <c r="B4407" s="6" t="s">
        <v>12599</v>
      </c>
      <c r="C4407" s="6" t="s">
        <v>4787</v>
      </c>
      <c r="D4407" s="37"/>
    </row>
    <row r="4408" spans="1:4" ht="15" x14ac:dyDescent="0.25">
      <c r="A4408" s="6" t="s">
        <v>4390</v>
      </c>
      <c r="B4408" s="6" t="s">
        <v>12600</v>
      </c>
      <c r="C4408" s="6" t="s">
        <v>4788</v>
      </c>
      <c r="D4408" s="37"/>
    </row>
    <row r="4409" spans="1:4" ht="15" x14ac:dyDescent="0.25">
      <c r="A4409" s="6" t="s">
        <v>4392</v>
      </c>
      <c r="B4409" s="6" t="s">
        <v>12600</v>
      </c>
      <c r="C4409" s="6" t="s">
        <v>4789</v>
      </c>
      <c r="D4409" s="37"/>
    </row>
    <row r="4410" spans="1:4" ht="15" x14ac:dyDescent="0.25">
      <c r="A4410" s="6" t="s">
        <v>4393</v>
      </c>
      <c r="B4410" s="6" t="s">
        <v>12600</v>
      </c>
      <c r="C4410" s="6" t="s">
        <v>4790</v>
      </c>
      <c r="D4410" s="37"/>
    </row>
    <row r="4411" spans="1:4" ht="15" x14ac:dyDescent="0.25">
      <c r="A4411" s="6" t="s">
        <v>4394</v>
      </c>
      <c r="B4411" s="6" t="s">
        <v>12600</v>
      </c>
      <c r="C4411" s="6" t="s">
        <v>4791</v>
      </c>
      <c r="D4411" s="37"/>
    </row>
    <row r="4412" spans="1:4" ht="15" x14ac:dyDescent="0.25">
      <c r="A4412" s="6" t="s">
        <v>4395</v>
      </c>
      <c r="B4412" s="6" t="s">
        <v>12600</v>
      </c>
      <c r="C4412" s="6" t="s">
        <v>4792</v>
      </c>
      <c r="D4412" s="37"/>
    </row>
    <row r="4413" spans="1:4" ht="15" x14ac:dyDescent="0.25">
      <c r="A4413" s="6" t="s">
        <v>4396</v>
      </c>
      <c r="B4413" s="6" t="s">
        <v>12600</v>
      </c>
      <c r="C4413" s="6" t="s">
        <v>4793</v>
      </c>
      <c r="D4413" s="37"/>
    </row>
    <row r="4414" spans="1:4" ht="15" x14ac:dyDescent="0.25">
      <c r="A4414" s="6" t="s">
        <v>4397</v>
      </c>
      <c r="B4414" s="6" t="s">
        <v>12600</v>
      </c>
      <c r="C4414" s="6" t="s">
        <v>4794</v>
      </c>
      <c r="D4414" s="37"/>
    </row>
    <row r="4415" spans="1:4" ht="15" x14ac:dyDescent="0.25">
      <c r="A4415" s="6" t="s">
        <v>4779</v>
      </c>
      <c r="B4415" s="6" t="s">
        <v>12599</v>
      </c>
      <c r="C4415" s="6" t="s">
        <v>4795</v>
      </c>
      <c r="D4415" s="37"/>
    </row>
    <row r="4416" spans="1:4" ht="15" x14ac:dyDescent="0.25">
      <c r="A4416" s="6" t="s">
        <v>4398</v>
      </c>
      <c r="B4416" s="6" t="s">
        <v>12600</v>
      </c>
      <c r="C4416" s="6" t="s">
        <v>4796</v>
      </c>
      <c r="D4416" s="37"/>
    </row>
    <row r="4417" spans="1:4" ht="15" x14ac:dyDescent="0.25">
      <c r="A4417" s="6" t="s">
        <v>4399</v>
      </c>
      <c r="B4417" s="6" t="s">
        <v>12600</v>
      </c>
      <c r="C4417" s="6" t="s">
        <v>4797</v>
      </c>
      <c r="D4417" s="37"/>
    </row>
    <row r="4418" spans="1:4" ht="15" x14ac:dyDescent="0.25">
      <c r="A4418" s="6" t="s">
        <v>4400</v>
      </c>
      <c r="B4418" s="6" t="s">
        <v>12600</v>
      </c>
      <c r="C4418" s="6" t="s">
        <v>4798</v>
      </c>
      <c r="D4418" s="37"/>
    </row>
    <row r="4419" spans="1:4" ht="15" x14ac:dyDescent="0.25">
      <c r="A4419" s="6" t="s">
        <v>4401</v>
      </c>
      <c r="B4419" s="6" t="s">
        <v>12600</v>
      </c>
      <c r="C4419" s="6" t="s">
        <v>4799</v>
      </c>
      <c r="D4419" s="37"/>
    </row>
    <row r="4420" spans="1:4" ht="15" x14ac:dyDescent="0.25">
      <c r="A4420" s="6" t="s">
        <v>4402</v>
      </c>
      <c r="B4420" s="6" t="s">
        <v>12600</v>
      </c>
      <c r="C4420" s="6" t="s">
        <v>4800</v>
      </c>
      <c r="D4420" s="37"/>
    </row>
    <row r="4421" spans="1:4" ht="15" x14ac:dyDescent="0.25">
      <c r="A4421" s="6" t="s">
        <v>4403</v>
      </c>
      <c r="B4421" s="6" t="s">
        <v>12600</v>
      </c>
      <c r="C4421" s="6" t="s">
        <v>4801</v>
      </c>
      <c r="D4421" s="37"/>
    </row>
    <row r="4422" spans="1:4" ht="15" x14ac:dyDescent="0.25">
      <c r="A4422" s="6" t="s">
        <v>4404</v>
      </c>
      <c r="B4422" s="6" t="s">
        <v>12600</v>
      </c>
      <c r="C4422" s="6" t="s">
        <v>4802</v>
      </c>
      <c r="D4422" s="37"/>
    </row>
    <row r="4423" spans="1:4" ht="15" x14ac:dyDescent="0.25">
      <c r="A4423" s="6" t="s">
        <v>4405</v>
      </c>
      <c r="B4423" s="6" t="s">
        <v>12600</v>
      </c>
      <c r="C4423" s="6" t="s">
        <v>4803</v>
      </c>
      <c r="D4423" s="37"/>
    </row>
    <row r="4424" spans="1:4" ht="15" x14ac:dyDescent="0.25">
      <c r="A4424" s="6" t="s">
        <v>4406</v>
      </c>
      <c r="B4424" s="6" t="s">
        <v>12600</v>
      </c>
      <c r="C4424" s="6" t="s">
        <v>4804</v>
      </c>
      <c r="D4424" s="37"/>
    </row>
    <row r="4425" spans="1:4" ht="15" x14ac:dyDescent="0.25">
      <c r="A4425" s="6" t="s">
        <v>4407</v>
      </c>
      <c r="B4425" s="6" t="s">
        <v>12600</v>
      </c>
      <c r="C4425" s="6" t="s">
        <v>4805</v>
      </c>
      <c r="D4425" s="37"/>
    </row>
    <row r="4426" spans="1:4" ht="15" x14ac:dyDescent="0.25">
      <c r="A4426" s="6" t="s">
        <v>4408</v>
      </c>
      <c r="B4426" s="6" t="s">
        <v>12600</v>
      </c>
      <c r="C4426" s="6" t="s">
        <v>4806</v>
      </c>
      <c r="D4426" s="37"/>
    </row>
    <row r="4427" spans="1:4" ht="15" x14ac:dyDescent="0.25">
      <c r="A4427" s="6" t="s">
        <v>4409</v>
      </c>
      <c r="B4427" s="6" t="s">
        <v>12600</v>
      </c>
      <c r="C4427" s="6" t="s">
        <v>4807</v>
      </c>
      <c r="D4427" s="37"/>
    </row>
    <row r="4428" spans="1:4" ht="15" x14ac:dyDescent="0.25">
      <c r="A4428" s="6" t="s">
        <v>4410</v>
      </c>
      <c r="B4428" s="6" t="s">
        <v>12600</v>
      </c>
      <c r="C4428" s="6" t="s">
        <v>4808</v>
      </c>
      <c r="D4428" s="37"/>
    </row>
    <row r="4429" spans="1:4" ht="15" x14ac:dyDescent="0.25">
      <c r="A4429" s="6" t="s">
        <v>4411</v>
      </c>
      <c r="B4429" s="6" t="s">
        <v>12600</v>
      </c>
      <c r="C4429" s="6" t="s">
        <v>4809</v>
      </c>
      <c r="D4429" s="37"/>
    </row>
    <row r="4430" spans="1:4" ht="15" x14ac:dyDescent="0.25">
      <c r="A4430" s="6" t="s">
        <v>4412</v>
      </c>
      <c r="B4430" s="6" t="s">
        <v>12600</v>
      </c>
      <c r="C4430" s="6" t="s">
        <v>4810</v>
      </c>
      <c r="D4430" s="37"/>
    </row>
    <row r="4431" spans="1:4" ht="15" x14ac:dyDescent="0.25">
      <c r="A4431" s="6" t="s">
        <v>4413</v>
      </c>
      <c r="B4431" s="6" t="s">
        <v>12600</v>
      </c>
      <c r="C4431" s="6" t="s">
        <v>4811</v>
      </c>
      <c r="D4431" s="37"/>
    </row>
    <row r="4432" spans="1:4" ht="15" x14ac:dyDescent="0.25">
      <c r="A4432" s="6" t="s">
        <v>4414</v>
      </c>
      <c r="B4432" s="6" t="s">
        <v>12600</v>
      </c>
      <c r="C4432" s="6" t="s">
        <v>4812</v>
      </c>
      <c r="D4432" s="37"/>
    </row>
    <row r="4433" spans="1:4" ht="15" x14ac:dyDescent="0.25">
      <c r="A4433" s="6" t="s">
        <v>4415</v>
      </c>
      <c r="B4433" s="6" t="s">
        <v>12600</v>
      </c>
      <c r="C4433" s="6" t="s">
        <v>4813</v>
      </c>
      <c r="D4433" s="37"/>
    </row>
    <row r="4434" spans="1:4" ht="15" x14ac:dyDescent="0.25">
      <c r="A4434" s="6" t="s">
        <v>4416</v>
      </c>
      <c r="B4434" s="6" t="s">
        <v>12600</v>
      </c>
      <c r="C4434" s="6" t="s">
        <v>4814</v>
      </c>
      <c r="D4434" s="37"/>
    </row>
    <row r="4435" spans="1:4" ht="15" x14ac:dyDescent="0.25">
      <c r="A4435" s="6" t="s">
        <v>4418</v>
      </c>
      <c r="B4435" s="6" t="s">
        <v>12600</v>
      </c>
      <c r="C4435" s="6" t="s">
        <v>4815</v>
      </c>
      <c r="D4435" s="37"/>
    </row>
    <row r="4436" spans="1:4" ht="15" x14ac:dyDescent="0.25">
      <c r="A4436" s="6" t="s">
        <v>4419</v>
      </c>
      <c r="B4436" s="6" t="s">
        <v>12600</v>
      </c>
      <c r="C4436" s="6" t="s">
        <v>4816</v>
      </c>
      <c r="D4436" s="37"/>
    </row>
    <row r="4437" spans="1:4" ht="15" x14ac:dyDescent="0.25">
      <c r="A4437" s="6" t="s">
        <v>4420</v>
      </c>
      <c r="B4437" s="6" t="s">
        <v>12600</v>
      </c>
      <c r="C4437" s="6" t="s">
        <v>4817</v>
      </c>
      <c r="D4437" s="37"/>
    </row>
    <row r="4438" spans="1:4" ht="15" x14ac:dyDescent="0.25">
      <c r="A4438" s="6" t="s">
        <v>4421</v>
      </c>
      <c r="B4438" s="6" t="s">
        <v>12600</v>
      </c>
      <c r="C4438" s="6" t="s">
        <v>4818</v>
      </c>
      <c r="D4438" s="37"/>
    </row>
    <row r="4439" spans="1:4" ht="15" x14ac:dyDescent="0.25">
      <c r="A4439" s="6" t="s">
        <v>4422</v>
      </c>
      <c r="B4439" s="6" t="s">
        <v>12600</v>
      </c>
      <c r="C4439" s="6" t="s">
        <v>4819</v>
      </c>
      <c r="D4439" s="37"/>
    </row>
    <row r="4440" spans="1:4" ht="15" x14ac:dyDescent="0.25">
      <c r="A4440" s="6" t="s">
        <v>4423</v>
      </c>
      <c r="B4440" s="6" t="s">
        <v>12600</v>
      </c>
      <c r="C4440" s="6" t="s">
        <v>4820</v>
      </c>
      <c r="D4440" s="37"/>
    </row>
    <row r="4441" spans="1:4" ht="15" x14ac:dyDescent="0.25">
      <c r="A4441" s="6" t="s">
        <v>4424</v>
      </c>
      <c r="B4441" s="6" t="s">
        <v>12600</v>
      </c>
      <c r="C4441" s="6" t="s">
        <v>4821</v>
      </c>
      <c r="D4441" s="37"/>
    </row>
    <row r="4442" spans="1:4" ht="15" x14ac:dyDescent="0.25">
      <c r="A4442" s="6" t="s">
        <v>4426</v>
      </c>
      <c r="B4442" s="6" t="s">
        <v>12600</v>
      </c>
      <c r="C4442" s="6" t="s">
        <v>4822</v>
      </c>
      <c r="D4442" s="37"/>
    </row>
    <row r="4443" spans="1:4" ht="15" x14ac:dyDescent="0.25">
      <c r="A4443" s="6" t="s">
        <v>4427</v>
      </c>
      <c r="B4443" s="6" t="s">
        <v>12600</v>
      </c>
      <c r="C4443" s="6" t="s">
        <v>4823</v>
      </c>
      <c r="D4443" s="37"/>
    </row>
    <row r="4444" spans="1:4" ht="15" x14ac:dyDescent="0.25">
      <c r="A4444" s="6" t="s">
        <v>4428</v>
      </c>
      <c r="B4444" s="6" t="s">
        <v>12600</v>
      </c>
      <c r="C4444" s="6" t="s">
        <v>4824</v>
      </c>
      <c r="D4444" s="37"/>
    </row>
    <row r="4445" spans="1:4" ht="15" x14ac:dyDescent="0.25">
      <c r="A4445" s="6" t="s">
        <v>4429</v>
      </c>
      <c r="B4445" s="6" t="s">
        <v>12600</v>
      </c>
      <c r="C4445" s="6" t="s">
        <v>4825</v>
      </c>
      <c r="D4445" s="37"/>
    </row>
    <row r="4446" spans="1:4" ht="15" x14ac:dyDescent="0.25">
      <c r="A4446" s="6" t="s">
        <v>4430</v>
      </c>
      <c r="B4446" s="6" t="s">
        <v>12600</v>
      </c>
      <c r="C4446" s="6" t="s">
        <v>4826</v>
      </c>
      <c r="D4446" s="37"/>
    </row>
    <row r="4447" spans="1:4" ht="15" x14ac:dyDescent="0.25">
      <c r="A4447" s="6" t="s">
        <v>4431</v>
      </c>
      <c r="B4447" s="6" t="s">
        <v>12600</v>
      </c>
      <c r="C4447" s="6" t="s">
        <v>4827</v>
      </c>
      <c r="D4447" s="37"/>
    </row>
    <row r="4448" spans="1:4" ht="15" x14ac:dyDescent="0.25">
      <c r="A4448" s="6" t="s">
        <v>4432</v>
      </c>
      <c r="B4448" s="6" t="s">
        <v>12600</v>
      </c>
      <c r="C4448" s="6" t="s">
        <v>4828</v>
      </c>
      <c r="D4448" s="37"/>
    </row>
    <row r="4449" spans="1:4" ht="15" x14ac:dyDescent="0.25">
      <c r="A4449" s="6" t="s">
        <v>4433</v>
      </c>
      <c r="B4449" s="6" t="s">
        <v>12600</v>
      </c>
      <c r="C4449" s="6" t="s">
        <v>4829</v>
      </c>
      <c r="D4449" s="37"/>
    </row>
    <row r="4450" spans="1:4" ht="15" x14ac:dyDescent="0.25">
      <c r="A4450" s="6" t="s">
        <v>4434</v>
      </c>
      <c r="B4450" s="6" t="s">
        <v>12600</v>
      </c>
      <c r="C4450" s="6" t="s">
        <v>4830</v>
      </c>
      <c r="D4450" s="37"/>
    </row>
    <row r="4451" spans="1:4" ht="15" x14ac:dyDescent="0.25">
      <c r="A4451" s="6" t="s">
        <v>4435</v>
      </c>
      <c r="B4451" s="6" t="s">
        <v>12600</v>
      </c>
      <c r="C4451" s="6" t="s">
        <v>4831</v>
      </c>
      <c r="D4451" s="37"/>
    </row>
    <row r="4452" spans="1:4" ht="15" x14ac:dyDescent="0.25">
      <c r="A4452" s="6" t="s">
        <v>4436</v>
      </c>
      <c r="B4452" s="6" t="s">
        <v>12600</v>
      </c>
      <c r="C4452" s="6" t="s">
        <v>4832</v>
      </c>
      <c r="D4452" s="37"/>
    </row>
    <row r="4453" spans="1:4" ht="15" x14ac:dyDescent="0.25">
      <c r="A4453" s="6" t="s">
        <v>4437</v>
      </c>
      <c r="B4453" s="6" t="s">
        <v>12600</v>
      </c>
      <c r="C4453" s="6" t="s">
        <v>4833</v>
      </c>
      <c r="D4453" s="37"/>
    </row>
    <row r="4454" spans="1:4" ht="15" x14ac:dyDescent="0.25">
      <c r="A4454" s="6" t="s">
        <v>4438</v>
      </c>
      <c r="B4454" s="6" t="s">
        <v>12600</v>
      </c>
      <c r="C4454" s="6" t="s">
        <v>4834</v>
      </c>
      <c r="D4454" s="37"/>
    </row>
    <row r="4455" spans="1:4" ht="15" x14ac:dyDescent="0.25">
      <c r="A4455" s="6" t="s">
        <v>4439</v>
      </c>
      <c r="B4455" s="6" t="s">
        <v>12600</v>
      </c>
      <c r="C4455" s="6" t="s">
        <v>4836</v>
      </c>
      <c r="D4455" s="37"/>
    </row>
    <row r="4456" spans="1:4" ht="15" x14ac:dyDescent="0.25">
      <c r="A4456" s="6" t="s">
        <v>4440</v>
      </c>
      <c r="B4456" s="6" t="s">
        <v>12600</v>
      </c>
      <c r="C4456" s="6" t="s">
        <v>4837</v>
      </c>
      <c r="D4456" s="37"/>
    </row>
    <row r="4457" spans="1:4" ht="15" x14ac:dyDescent="0.25">
      <c r="A4457" s="6" t="s">
        <v>4442</v>
      </c>
      <c r="B4457" s="6" t="s">
        <v>12600</v>
      </c>
      <c r="C4457" s="6" t="s">
        <v>4838</v>
      </c>
      <c r="D4457" s="37"/>
    </row>
    <row r="4458" spans="1:4" ht="15" x14ac:dyDescent="0.25">
      <c r="A4458" s="6" t="s">
        <v>4444</v>
      </c>
      <c r="B4458" s="6" t="s">
        <v>12600</v>
      </c>
      <c r="C4458" s="6" t="s">
        <v>4839</v>
      </c>
      <c r="D4458" s="37"/>
    </row>
    <row r="4459" spans="1:4" ht="15" x14ac:dyDescent="0.25">
      <c r="A4459" s="6" t="s">
        <v>4445</v>
      </c>
      <c r="B4459" s="6" t="s">
        <v>12600</v>
      </c>
      <c r="C4459" s="6" t="s">
        <v>4840</v>
      </c>
      <c r="D4459" s="37"/>
    </row>
    <row r="4460" spans="1:4" ht="15" x14ac:dyDescent="0.25">
      <c r="A4460" s="6" t="s">
        <v>4446</v>
      </c>
      <c r="B4460" s="6" t="s">
        <v>12600</v>
      </c>
      <c r="C4460" s="6" t="s">
        <v>4841</v>
      </c>
      <c r="D4460" s="37"/>
    </row>
    <row r="4461" spans="1:4" ht="15" x14ac:dyDescent="0.25">
      <c r="A4461" s="6" t="s">
        <v>4447</v>
      </c>
      <c r="B4461" s="6" t="s">
        <v>12600</v>
      </c>
      <c r="C4461" s="6" t="s">
        <v>4842</v>
      </c>
      <c r="D4461" s="37"/>
    </row>
    <row r="4462" spans="1:4" ht="15" x14ac:dyDescent="0.25">
      <c r="A4462" s="6" t="s">
        <v>4448</v>
      </c>
      <c r="B4462" s="6" t="s">
        <v>12600</v>
      </c>
      <c r="C4462" s="6" t="s">
        <v>4843</v>
      </c>
      <c r="D4462" s="37"/>
    </row>
    <row r="4463" spans="1:4" ht="15" x14ac:dyDescent="0.25">
      <c r="A4463" s="6" t="s">
        <v>4449</v>
      </c>
      <c r="B4463" s="6" t="s">
        <v>12600</v>
      </c>
      <c r="C4463" s="6" t="s">
        <v>4844</v>
      </c>
      <c r="D4463" s="37"/>
    </row>
    <row r="4464" spans="1:4" ht="15" x14ac:dyDescent="0.25">
      <c r="A4464" s="6" t="s">
        <v>4450</v>
      </c>
      <c r="B4464" s="6" t="s">
        <v>12600</v>
      </c>
      <c r="C4464" s="6" t="s">
        <v>4845</v>
      </c>
      <c r="D4464" s="37"/>
    </row>
    <row r="4465" spans="1:4" ht="15" x14ac:dyDescent="0.25">
      <c r="A4465" s="6" t="s">
        <v>4451</v>
      </c>
      <c r="B4465" s="6" t="s">
        <v>12600</v>
      </c>
      <c r="C4465" s="6" t="s">
        <v>4846</v>
      </c>
      <c r="D4465" s="37"/>
    </row>
    <row r="4466" spans="1:4" ht="15" x14ac:dyDescent="0.25">
      <c r="A4466" s="6" t="s">
        <v>4452</v>
      </c>
      <c r="B4466" s="6" t="s">
        <v>12600</v>
      </c>
      <c r="C4466" s="6" t="s">
        <v>4847</v>
      </c>
      <c r="D4466" s="37"/>
    </row>
    <row r="4467" spans="1:4" ht="15" x14ac:dyDescent="0.25">
      <c r="A4467" s="6" t="s">
        <v>4453</v>
      </c>
      <c r="B4467" s="6" t="s">
        <v>12600</v>
      </c>
      <c r="C4467" s="6" t="s">
        <v>4848</v>
      </c>
      <c r="D4467" s="37"/>
    </row>
    <row r="4468" spans="1:4" ht="15" x14ac:dyDescent="0.25">
      <c r="A4468" s="6" t="s">
        <v>4454</v>
      </c>
      <c r="B4468" s="6" t="s">
        <v>12600</v>
      </c>
      <c r="C4468" s="6" t="s">
        <v>4849</v>
      </c>
      <c r="D4468" s="37"/>
    </row>
    <row r="4469" spans="1:4" ht="15" x14ac:dyDescent="0.25">
      <c r="A4469" s="6" t="s">
        <v>4455</v>
      </c>
      <c r="B4469" s="6" t="s">
        <v>12600</v>
      </c>
      <c r="C4469" s="6" t="s">
        <v>4851</v>
      </c>
      <c r="D4469" s="37"/>
    </row>
    <row r="4470" spans="1:4" ht="15" x14ac:dyDescent="0.25">
      <c r="A4470" s="6" t="s">
        <v>4835</v>
      </c>
      <c r="B4470" s="6" t="s">
        <v>12599</v>
      </c>
      <c r="C4470" s="6" t="s">
        <v>4852</v>
      </c>
      <c r="D4470" s="37"/>
    </row>
    <row r="4471" spans="1:4" ht="15" x14ac:dyDescent="0.25">
      <c r="A4471" s="6" t="s">
        <v>4456</v>
      </c>
      <c r="B4471" s="6" t="s">
        <v>12600</v>
      </c>
      <c r="C4471" s="6" t="s">
        <v>4853</v>
      </c>
      <c r="D4471" s="37"/>
    </row>
    <row r="4472" spans="1:4" ht="15" x14ac:dyDescent="0.25">
      <c r="A4472" s="6" t="s">
        <v>4457</v>
      </c>
      <c r="B4472" s="6" t="s">
        <v>12600</v>
      </c>
      <c r="C4472" s="6" t="s">
        <v>4854</v>
      </c>
      <c r="D4472" s="37"/>
    </row>
    <row r="4473" spans="1:4" ht="15" x14ac:dyDescent="0.25">
      <c r="A4473" s="6" t="s">
        <v>4458</v>
      </c>
      <c r="B4473" s="6" t="s">
        <v>12600</v>
      </c>
      <c r="C4473" s="6" t="s">
        <v>4855</v>
      </c>
      <c r="D4473" s="37"/>
    </row>
    <row r="4474" spans="1:4" ht="15" x14ac:dyDescent="0.25">
      <c r="A4474" s="6" t="s">
        <v>4459</v>
      </c>
      <c r="B4474" s="6" t="s">
        <v>12600</v>
      </c>
      <c r="C4474" s="6" t="s">
        <v>4856</v>
      </c>
      <c r="D4474" s="37"/>
    </row>
    <row r="4475" spans="1:4" ht="15" x14ac:dyDescent="0.25">
      <c r="A4475" s="6" t="s">
        <v>4460</v>
      </c>
      <c r="B4475" s="6" t="s">
        <v>12600</v>
      </c>
      <c r="C4475" s="6" t="s">
        <v>4857</v>
      </c>
      <c r="D4475" s="37"/>
    </row>
    <row r="4476" spans="1:4" ht="15" x14ac:dyDescent="0.25">
      <c r="A4476" s="6" t="s">
        <v>4461</v>
      </c>
      <c r="B4476" s="6" t="s">
        <v>12600</v>
      </c>
      <c r="C4476" s="6" t="s">
        <v>4858</v>
      </c>
      <c r="D4476" s="37"/>
    </row>
    <row r="4477" spans="1:4" ht="15" x14ac:dyDescent="0.25">
      <c r="A4477" s="6" t="s">
        <v>4462</v>
      </c>
      <c r="B4477" s="6" t="s">
        <v>12600</v>
      </c>
      <c r="C4477" s="6" t="s">
        <v>4859</v>
      </c>
      <c r="D4477" s="37"/>
    </row>
    <row r="4478" spans="1:4" ht="15" x14ac:dyDescent="0.25">
      <c r="A4478" s="6" t="s">
        <v>4463</v>
      </c>
      <c r="B4478" s="6" t="s">
        <v>12600</v>
      </c>
      <c r="C4478" s="6" t="s">
        <v>4860</v>
      </c>
      <c r="D4478" s="37"/>
    </row>
    <row r="4479" spans="1:4" ht="15" x14ac:dyDescent="0.25">
      <c r="A4479" s="6" t="s">
        <v>4464</v>
      </c>
      <c r="B4479" s="6" t="s">
        <v>12600</v>
      </c>
      <c r="C4479" s="6" t="s">
        <v>4861</v>
      </c>
      <c r="D4479" s="37"/>
    </row>
    <row r="4480" spans="1:4" ht="15" x14ac:dyDescent="0.25">
      <c r="A4480" s="6" t="s">
        <v>4465</v>
      </c>
      <c r="B4480" s="6" t="s">
        <v>12600</v>
      </c>
      <c r="C4480" s="6" t="s">
        <v>4862</v>
      </c>
      <c r="D4480" s="37"/>
    </row>
    <row r="4481" spans="1:4" ht="15" x14ac:dyDescent="0.25">
      <c r="A4481" s="6" t="s">
        <v>4466</v>
      </c>
      <c r="B4481" s="6" t="s">
        <v>12600</v>
      </c>
      <c r="C4481" s="6" t="s">
        <v>4863</v>
      </c>
      <c r="D4481" s="37"/>
    </row>
    <row r="4482" spans="1:4" ht="15" x14ac:dyDescent="0.25">
      <c r="A4482" s="6" t="s">
        <v>4467</v>
      </c>
      <c r="B4482" s="6" t="s">
        <v>12600</v>
      </c>
      <c r="C4482" s="6" t="s">
        <v>4864</v>
      </c>
      <c r="D4482" s="37"/>
    </row>
    <row r="4483" spans="1:4" ht="15" x14ac:dyDescent="0.25">
      <c r="A4483" s="6" t="s">
        <v>4468</v>
      </c>
      <c r="B4483" s="6" t="s">
        <v>12600</v>
      </c>
      <c r="C4483" s="6" t="s">
        <v>4865</v>
      </c>
      <c r="D4483" s="37"/>
    </row>
    <row r="4484" spans="1:4" ht="15" x14ac:dyDescent="0.25">
      <c r="A4484" s="6" t="s">
        <v>4850</v>
      </c>
      <c r="B4484" s="6" t="s">
        <v>12599</v>
      </c>
      <c r="C4484" s="6" t="s">
        <v>4866</v>
      </c>
      <c r="D4484" s="37"/>
    </row>
    <row r="4485" spans="1:4" ht="15" x14ac:dyDescent="0.25">
      <c r="A4485" s="6" t="s">
        <v>4469</v>
      </c>
      <c r="B4485" s="6" t="s">
        <v>12600</v>
      </c>
      <c r="C4485" s="6" t="s">
        <v>4867</v>
      </c>
      <c r="D4485" s="37"/>
    </row>
    <row r="4486" spans="1:4" ht="15" x14ac:dyDescent="0.25">
      <c r="A4486" s="6" t="s">
        <v>4470</v>
      </c>
      <c r="B4486" s="6" t="s">
        <v>12600</v>
      </c>
      <c r="C4486" s="6" t="s">
        <v>4868</v>
      </c>
      <c r="D4486" s="37"/>
    </row>
    <row r="4487" spans="1:4" ht="15" x14ac:dyDescent="0.25">
      <c r="A4487" s="6" t="s">
        <v>4471</v>
      </c>
      <c r="B4487" s="6" t="s">
        <v>12600</v>
      </c>
      <c r="C4487" s="6" t="s">
        <v>4869</v>
      </c>
      <c r="D4487" s="37"/>
    </row>
    <row r="4488" spans="1:4" ht="15" x14ac:dyDescent="0.25">
      <c r="A4488" s="6" t="s">
        <v>4472</v>
      </c>
      <c r="B4488" s="6" t="s">
        <v>12600</v>
      </c>
      <c r="C4488" s="6" t="s">
        <v>4870</v>
      </c>
      <c r="D4488" s="37"/>
    </row>
    <row r="4489" spans="1:4" ht="15" x14ac:dyDescent="0.25">
      <c r="A4489" s="6" t="s">
        <v>4473</v>
      </c>
      <c r="B4489" s="6" t="s">
        <v>12600</v>
      </c>
      <c r="C4489" s="6" t="s">
        <v>4871</v>
      </c>
      <c r="D4489" s="37"/>
    </row>
    <row r="4490" spans="1:4" ht="15" x14ac:dyDescent="0.25">
      <c r="A4490" s="6" t="s">
        <v>4474</v>
      </c>
      <c r="B4490" s="6" t="s">
        <v>12600</v>
      </c>
      <c r="C4490" s="6" t="s">
        <v>4872</v>
      </c>
      <c r="D4490" s="37"/>
    </row>
    <row r="4491" spans="1:4" ht="15" x14ac:dyDescent="0.25">
      <c r="A4491" s="6" t="s">
        <v>4475</v>
      </c>
      <c r="B4491" s="6" t="s">
        <v>12600</v>
      </c>
      <c r="C4491" s="6" t="s">
        <v>4873</v>
      </c>
      <c r="D4491" s="37"/>
    </row>
    <row r="4492" spans="1:4" ht="15" x14ac:dyDescent="0.25">
      <c r="A4492" s="6" t="s">
        <v>4476</v>
      </c>
      <c r="B4492" s="6" t="s">
        <v>12600</v>
      </c>
      <c r="C4492" s="6" t="s">
        <v>4874</v>
      </c>
      <c r="D4492" s="37"/>
    </row>
    <row r="4493" spans="1:4" ht="15" x14ac:dyDescent="0.25">
      <c r="A4493" s="6" t="s">
        <v>4477</v>
      </c>
      <c r="B4493" s="6" t="s">
        <v>12600</v>
      </c>
      <c r="C4493" s="6" t="s">
        <v>4875</v>
      </c>
      <c r="D4493" s="37"/>
    </row>
    <row r="4494" spans="1:4" ht="15" x14ac:dyDescent="0.25">
      <c r="A4494" s="6" t="s">
        <v>4478</v>
      </c>
      <c r="B4494" s="6" t="s">
        <v>12600</v>
      </c>
      <c r="C4494" s="6" t="s">
        <v>4876</v>
      </c>
      <c r="D4494" s="37"/>
    </row>
    <row r="4495" spans="1:4" ht="15" x14ac:dyDescent="0.25">
      <c r="A4495" s="6" t="s">
        <v>4479</v>
      </c>
      <c r="B4495" s="6" t="s">
        <v>12600</v>
      </c>
      <c r="C4495" s="6" t="s">
        <v>4877</v>
      </c>
      <c r="D4495" s="37"/>
    </row>
    <row r="4496" spans="1:4" ht="15" x14ac:dyDescent="0.25">
      <c r="A4496" s="6" t="s">
        <v>4480</v>
      </c>
      <c r="B4496" s="6" t="s">
        <v>12600</v>
      </c>
      <c r="C4496" s="6" t="s">
        <v>4878</v>
      </c>
      <c r="D4496" s="37"/>
    </row>
    <row r="4497" spans="1:4" ht="15" x14ac:dyDescent="0.25">
      <c r="A4497" s="6" t="s">
        <v>4481</v>
      </c>
      <c r="B4497" s="6" t="s">
        <v>12600</v>
      </c>
      <c r="C4497" s="6" t="s">
        <v>4879</v>
      </c>
      <c r="D4497" s="37"/>
    </row>
    <row r="4498" spans="1:4" ht="15" x14ac:dyDescent="0.25">
      <c r="A4498" s="6" t="s">
        <v>4482</v>
      </c>
      <c r="B4498" s="6" t="s">
        <v>12600</v>
      </c>
      <c r="C4498" s="6" t="s">
        <v>4880</v>
      </c>
      <c r="D4498" s="37"/>
    </row>
    <row r="4499" spans="1:4" ht="15" x14ac:dyDescent="0.25">
      <c r="A4499" s="6" t="s">
        <v>4483</v>
      </c>
      <c r="B4499" s="6" t="s">
        <v>12600</v>
      </c>
      <c r="C4499" s="6" t="s">
        <v>4881</v>
      </c>
      <c r="D4499" s="37"/>
    </row>
    <row r="4500" spans="1:4" ht="15" x14ac:dyDescent="0.25">
      <c r="A4500" s="6" t="s">
        <v>4484</v>
      </c>
      <c r="B4500" s="6" t="s">
        <v>12600</v>
      </c>
      <c r="C4500" s="6" t="s">
        <v>4882</v>
      </c>
      <c r="D4500" s="37"/>
    </row>
    <row r="4501" spans="1:4" ht="15" x14ac:dyDescent="0.25">
      <c r="A4501" s="6" t="s">
        <v>4485</v>
      </c>
      <c r="B4501" s="6" t="s">
        <v>12600</v>
      </c>
      <c r="C4501" s="6" t="s">
        <v>4883</v>
      </c>
      <c r="D4501" s="37"/>
    </row>
    <row r="4502" spans="1:4" ht="15" x14ac:dyDescent="0.25">
      <c r="A4502" s="6" t="s">
        <v>4486</v>
      </c>
      <c r="B4502" s="6" t="s">
        <v>12600</v>
      </c>
      <c r="C4502" s="6" t="s">
        <v>4884</v>
      </c>
      <c r="D4502" s="37"/>
    </row>
    <row r="4503" spans="1:4" ht="15" x14ac:dyDescent="0.25">
      <c r="A4503" s="6" t="s">
        <v>4487</v>
      </c>
      <c r="B4503" s="6" t="s">
        <v>12600</v>
      </c>
      <c r="C4503" s="6" t="s">
        <v>4885</v>
      </c>
      <c r="D4503" s="37"/>
    </row>
    <row r="4504" spans="1:4" ht="15" x14ac:dyDescent="0.25">
      <c r="A4504" s="6" t="s">
        <v>4488</v>
      </c>
      <c r="B4504" s="6" t="s">
        <v>12600</v>
      </c>
      <c r="C4504" s="6" t="s">
        <v>4886</v>
      </c>
      <c r="D4504" s="37"/>
    </row>
    <row r="4505" spans="1:4" ht="15" x14ac:dyDescent="0.25">
      <c r="A4505" s="6" t="s">
        <v>4489</v>
      </c>
      <c r="B4505" s="6" t="s">
        <v>12600</v>
      </c>
      <c r="C4505" s="6" t="s">
        <v>4887</v>
      </c>
      <c r="D4505" s="37"/>
    </row>
    <row r="4506" spans="1:4" ht="15" x14ac:dyDescent="0.25">
      <c r="A4506" s="6" t="s">
        <v>4491</v>
      </c>
      <c r="B4506" s="6" t="s">
        <v>12600</v>
      </c>
      <c r="C4506" s="6" t="s">
        <v>4888</v>
      </c>
      <c r="D4506" s="37"/>
    </row>
    <row r="4507" spans="1:4" ht="15" x14ac:dyDescent="0.25">
      <c r="A4507" s="6" t="s">
        <v>4492</v>
      </c>
      <c r="B4507" s="6" t="s">
        <v>12600</v>
      </c>
      <c r="C4507" s="6" t="s">
        <v>4889</v>
      </c>
      <c r="D4507" s="37"/>
    </row>
    <row r="4508" spans="1:4" ht="15" x14ac:dyDescent="0.25">
      <c r="A4508" s="6" t="s">
        <v>4493</v>
      </c>
      <c r="B4508" s="6" t="s">
        <v>12600</v>
      </c>
      <c r="C4508" s="6" t="s">
        <v>4890</v>
      </c>
      <c r="D4508" s="37"/>
    </row>
    <row r="4509" spans="1:4" ht="15" x14ac:dyDescent="0.25">
      <c r="A4509" s="6" t="s">
        <v>4495</v>
      </c>
      <c r="B4509" s="6" t="s">
        <v>12600</v>
      </c>
      <c r="C4509" s="6" t="s">
        <v>4891</v>
      </c>
      <c r="D4509" s="37"/>
    </row>
    <row r="4510" spans="1:4" ht="15" x14ac:dyDescent="0.25">
      <c r="A4510" s="6" t="s">
        <v>4496</v>
      </c>
      <c r="B4510" s="6" t="s">
        <v>12600</v>
      </c>
      <c r="C4510" s="6" t="s">
        <v>4892</v>
      </c>
      <c r="D4510" s="37"/>
    </row>
    <row r="4511" spans="1:4" ht="15" x14ac:dyDescent="0.25">
      <c r="A4511" s="6" t="s">
        <v>4497</v>
      </c>
      <c r="B4511" s="6" t="s">
        <v>12600</v>
      </c>
      <c r="C4511" s="6" t="s">
        <v>4893</v>
      </c>
      <c r="D4511" s="37"/>
    </row>
    <row r="4512" spans="1:4" ht="15" x14ac:dyDescent="0.25">
      <c r="A4512" s="6" t="s">
        <v>4498</v>
      </c>
      <c r="B4512" s="6" t="s">
        <v>12600</v>
      </c>
      <c r="C4512" s="6" t="s">
        <v>4894</v>
      </c>
      <c r="D4512" s="37"/>
    </row>
    <row r="4513" spans="1:4" ht="15" x14ac:dyDescent="0.25">
      <c r="A4513" s="6" t="s">
        <v>4499</v>
      </c>
      <c r="B4513" s="6" t="s">
        <v>12600</v>
      </c>
      <c r="C4513" s="6" t="s">
        <v>4895</v>
      </c>
      <c r="D4513" s="37"/>
    </row>
    <row r="4514" spans="1:4" ht="15" x14ac:dyDescent="0.25">
      <c r="A4514" s="6" t="s">
        <v>4500</v>
      </c>
      <c r="B4514" s="6" t="s">
        <v>12600</v>
      </c>
      <c r="C4514" s="6" t="s">
        <v>4896</v>
      </c>
      <c r="D4514" s="37"/>
    </row>
    <row r="4515" spans="1:4" ht="15" x14ac:dyDescent="0.25">
      <c r="A4515" s="6" t="s">
        <v>4501</v>
      </c>
      <c r="B4515" s="6" t="s">
        <v>12600</v>
      </c>
      <c r="C4515" s="6" t="s">
        <v>4897</v>
      </c>
      <c r="D4515" s="37"/>
    </row>
    <row r="4516" spans="1:4" ht="15" x14ac:dyDescent="0.25">
      <c r="A4516" s="6" t="s">
        <v>4502</v>
      </c>
      <c r="B4516" s="6" t="s">
        <v>12600</v>
      </c>
      <c r="C4516" s="6" t="s">
        <v>4898</v>
      </c>
      <c r="D4516" s="37"/>
    </row>
    <row r="4517" spans="1:4" ht="15" x14ac:dyDescent="0.25">
      <c r="A4517" s="6" t="s">
        <v>4503</v>
      </c>
      <c r="B4517" s="6" t="s">
        <v>12600</v>
      </c>
      <c r="C4517" s="6" t="s">
        <v>4900</v>
      </c>
      <c r="D4517" s="37"/>
    </row>
    <row r="4518" spans="1:4" ht="15" x14ac:dyDescent="0.25">
      <c r="A4518" s="6" t="s">
        <v>4504</v>
      </c>
      <c r="B4518" s="6" t="s">
        <v>12600</v>
      </c>
      <c r="C4518" s="6" t="s">
        <v>4901</v>
      </c>
      <c r="D4518" s="37"/>
    </row>
    <row r="4519" spans="1:4" ht="15" x14ac:dyDescent="0.25">
      <c r="A4519" s="6" t="s">
        <v>4505</v>
      </c>
      <c r="B4519" s="6" t="s">
        <v>12600</v>
      </c>
      <c r="C4519" s="6" t="s">
        <v>4902</v>
      </c>
      <c r="D4519" s="37"/>
    </row>
    <row r="4520" spans="1:4" ht="15" x14ac:dyDescent="0.25">
      <c r="A4520" s="6" t="s">
        <v>4506</v>
      </c>
      <c r="B4520" s="6" t="s">
        <v>12600</v>
      </c>
      <c r="C4520" s="6" t="s">
        <v>4903</v>
      </c>
      <c r="D4520" s="37"/>
    </row>
    <row r="4521" spans="1:4" ht="15" x14ac:dyDescent="0.25">
      <c r="A4521" s="6" t="s">
        <v>4507</v>
      </c>
      <c r="B4521" s="6" t="s">
        <v>12600</v>
      </c>
      <c r="C4521" s="6" t="s">
        <v>4904</v>
      </c>
      <c r="D4521" s="37"/>
    </row>
    <row r="4522" spans="1:4" ht="15" x14ac:dyDescent="0.25">
      <c r="A4522" s="6" t="s">
        <v>4508</v>
      </c>
      <c r="B4522" s="6" t="s">
        <v>12600</v>
      </c>
      <c r="C4522" s="6" t="s">
        <v>4905</v>
      </c>
      <c r="D4522" s="37"/>
    </row>
    <row r="4523" spans="1:4" ht="15" x14ac:dyDescent="0.25">
      <c r="A4523" s="6" t="s">
        <v>4509</v>
      </c>
      <c r="B4523" s="6" t="s">
        <v>12600</v>
      </c>
      <c r="C4523" s="6" t="s">
        <v>4906</v>
      </c>
      <c r="D4523" s="37"/>
    </row>
    <row r="4524" spans="1:4" ht="15" x14ac:dyDescent="0.25">
      <c r="A4524" s="6" t="s">
        <v>4510</v>
      </c>
      <c r="B4524" s="6" t="s">
        <v>12600</v>
      </c>
      <c r="C4524" s="6" t="s">
        <v>4907</v>
      </c>
      <c r="D4524" s="37"/>
    </row>
    <row r="4525" spans="1:4" ht="15" x14ac:dyDescent="0.25">
      <c r="A4525" s="6" t="s">
        <v>4511</v>
      </c>
      <c r="B4525" s="6" t="s">
        <v>12600</v>
      </c>
      <c r="C4525" s="6" t="s">
        <v>4908</v>
      </c>
      <c r="D4525" s="37"/>
    </row>
    <row r="4526" spans="1:4" ht="15" x14ac:dyDescent="0.25">
      <c r="A4526" s="6" t="s">
        <v>4513</v>
      </c>
      <c r="B4526" s="6" t="s">
        <v>12600</v>
      </c>
      <c r="C4526" s="6" t="s">
        <v>4909</v>
      </c>
      <c r="D4526" s="37"/>
    </row>
    <row r="4527" spans="1:4" ht="15" x14ac:dyDescent="0.25">
      <c r="A4527" s="6" t="s">
        <v>4514</v>
      </c>
      <c r="B4527" s="6" t="s">
        <v>12600</v>
      </c>
      <c r="C4527" s="6" t="s">
        <v>4910</v>
      </c>
      <c r="D4527" s="37"/>
    </row>
    <row r="4528" spans="1:4" ht="15" x14ac:dyDescent="0.25">
      <c r="A4528" s="6" t="s">
        <v>4515</v>
      </c>
      <c r="B4528" s="6" t="s">
        <v>12600</v>
      </c>
      <c r="C4528" s="6" t="s">
        <v>4911</v>
      </c>
      <c r="D4528" s="37"/>
    </row>
    <row r="4529" spans="1:4" ht="15" x14ac:dyDescent="0.25">
      <c r="A4529" s="6" t="s">
        <v>4516</v>
      </c>
      <c r="B4529" s="6" t="s">
        <v>12600</v>
      </c>
      <c r="C4529" s="6" t="s">
        <v>4912</v>
      </c>
      <c r="D4529" s="37"/>
    </row>
    <row r="4530" spans="1:4" ht="15" x14ac:dyDescent="0.25">
      <c r="A4530" s="6" t="s">
        <v>4517</v>
      </c>
      <c r="B4530" s="6" t="s">
        <v>12600</v>
      </c>
      <c r="C4530" s="6" t="s">
        <v>4913</v>
      </c>
      <c r="D4530" s="37"/>
    </row>
    <row r="4531" spans="1:4" ht="15" x14ac:dyDescent="0.25">
      <c r="A4531" s="6" t="s">
        <v>4518</v>
      </c>
      <c r="B4531" s="6" t="s">
        <v>12600</v>
      </c>
      <c r="C4531" s="6" t="s">
        <v>4914</v>
      </c>
      <c r="D4531" s="37"/>
    </row>
    <row r="4532" spans="1:4" ht="15" x14ac:dyDescent="0.25">
      <c r="A4532" s="6" t="s">
        <v>4519</v>
      </c>
      <c r="B4532" s="6" t="s">
        <v>12600</v>
      </c>
      <c r="C4532" s="6" t="s">
        <v>4915</v>
      </c>
      <c r="D4532" s="37"/>
    </row>
    <row r="4533" spans="1:4" ht="15" x14ac:dyDescent="0.25">
      <c r="A4533" s="6" t="s">
        <v>4520</v>
      </c>
      <c r="B4533" s="6" t="s">
        <v>12600</v>
      </c>
      <c r="C4533" s="6" t="s">
        <v>4916</v>
      </c>
      <c r="D4533" s="37"/>
    </row>
    <row r="4534" spans="1:4" ht="15" x14ac:dyDescent="0.25">
      <c r="A4534" s="6" t="s">
        <v>4521</v>
      </c>
      <c r="B4534" s="6" t="s">
        <v>12600</v>
      </c>
      <c r="C4534" s="6" t="s">
        <v>4917</v>
      </c>
      <c r="D4534" s="37"/>
    </row>
    <row r="4535" spans="1:4" ht="15" x14ac:dyDescent="0.25">
      <c r="A4535" s="6" t="s">
        <v>4522</v>
      </c>
      <c r="B4535" s="6" t="s">
        <v>12600</v>
      </c>
      <c r="C4535" s="6" t="s">
        <v>4918</v>
      </c>
      <c r="D4535" s="37"/>
    </row>
    <row r="4536" spans="1:4" ht="15" x14ac:dyDescent="0.25">
      <c r="A4536" s="6" t="s">
        <v>4523</v>
      </c>
      <c r="B4536" s="6" t="s">
        <v>12600</v>
      </c>
      <c r="C4536" s="6" t="s">
        <v>4920</v>
      </c>
      <c r="D4536" s="37"/>
    </row>
    <row r="4537" spans="1:4" ht="15" x14ac:dyDescent="0.25">
      <c r="A4537" s="6" t="s">
        <v>4524</v>
      </c>
      <c r="B4537" s="6" t="s">
        <v>12600</v>
      </c>
      <c r="C4537" s="6" t="s">
        <v>4922</v>
      </c>
      <c r="D4537" s="37"/>
    </row>
    <row r="4538" spans="1:4" ht="15" x14ac:dyDescent="0.25">
      <c r="A4538" s="6" t="s">
        <v>4525</v>
      </c>
      <c r="B4538" s="6" t="s">
        <v>12600</v>
      </c>
      <c r="C4538" s="6" t="s">
        <v>4924</v>
      </c>
      <c r="D4538" s="37"/>
    </row>
    <row r="4539" spans="1:4" ht="15" x14ac:dyDescent="0.25">
      <c r="A4539" s="6" t="s">
        <v>4526</v>
      </c>
      <c r="B4539" s="6" t="s">
        <v>12600</v>
      </c>
      <c r="C4539" s="6" t="s">
        <v>4925</v>
      </c>
      <c r="D4539" s="37"/>
    </row>
    <row r="4540" spans="1:4" ht="15" x14ac:dyDescent="0.25">
      <c r="A4540" s="6" t="s">
        <v>4527</v>
      </c>
      <c r="B4540" s="6" t="s">
        <v>12600</v>
      </c>
      <c r="C4540" s="6" t="s">
        <v>4926</v>
      </c>
      <c r="D4540" s="37"/>
    </row>
    <row r="4541" spans="1:4" ht="15" x14ac:dyDescent="0.25">
      <c r="A4541" s="6" t="s">
        <v>4528</v>
      </c>
      <c r="B4541" s="6" t="s">
        <v>12600</v>
      </c>
      <c r="C4541" s="6" t="s">
        <v>4927</v>
      </c>
      <c r="D4541" s="37"/>
    </row>
    <row r="4542" spans="1:4" ht="15" x14ac:dyDescent="0.25">
      <c r="A4542" s="6" t="s">
        <v>4529</v>
      </c>
      <c r="B4542" s="6" t="s">
        <v>12600</v>
      </c>
      <c r="C4542" s="6" t="s">
        <v>4929</v>
      </c>
      <c r="D4542" s="37"/>
    </row>
    <row r="4543" spans="1:4" ht="15" x14ac:dyDescent="0.25">
      <c r="A4543" s="6" t="s">
        <v>4530</v>
      </c>
      <c r="B4543" s="6" t="s">
        <v>12600</v>
      </c>
      <c r="C4543" s="6" t="s">
        <v>4930</v>
      </c>
      <c r="D4543" s="37"/>
    </row>
    <row r="4544" spans="1:4" ht="15" x14ac:dyDescent="0.25">
      <c r="A4544" s="6" t="s">
        <v>4531</v>
      </c>
      <c r="B4544" s="6" t="s">
        <v>12600</v>
      </c>
      <c r="C4544" s="6" t="s">
        <v>4931</v>
      </c>
      <c r="D4544" s="37"/>
    </row>
    <row r="4545" spans="1:4" ht="15" x14ac:dyDescent="0.25">
      <c r="A4545" s="6" t="s">
        <v>4532</v>
      </c>
      <c r="B4545" s="6" t="s">
        <v>12600</v>
      </c>
      <c r="C4545" s="6" t="s">
        <v>4932</v>
      </c>
      <c r="D4545" s="37"/>
    </row>
    <row r="4546" spans="1:4" ht="15" x14ac:dyDescent="0.25">
      <c r="A4546" s="6" t="s">
        <v>4533</v>
      </c>
      <c r="B4546" s="6" t="s">
        <v>12600</v>
      </c>
      <c r="C4546" s="6" t="s">
        <v>4933</v>
      </c>
      <c r="D4546" s="37"/>
    </row>
    <row r="4547" spans="1:4" ht="15" x14ac:dyDescent="0.25">
      <c r="A4547" s="6" t="s">
        <v>4534</v>
      </c>
      <c r="B4547" s="6" t="s">
        <v>12600</v>
      </c>
      <c r="C4547" s="6" t="s">
        <v>4934</v>
      </c>
      <c r="D4547" s="37"/>
    </row>
    <row r="4548" spans="1:4" ht="15" x14ac:dyDescent="0.25">
      <c r="A4548" s="6" t="s">
        <v>4535</v>
      </c>
      <c r="B4548" s="6" t="s">
        <v>12600</v>
      </c>
      <c r="C4548" s="6" t="s">
        <v>4935</v>
      </c>
      <c r="D4548" s="37"/>
    </row>
    <row r="4549" spans="1:4" ht="15" x14ac:dyDescent="0.25">
      <c r="A4549" s="6" t="s">
        <v>4536</v>
      </c>
      <c r="B4549" s="6" t="s">
        <v>12600</v>
      </c>
      <c r="C4549" s="6" t="s">
        <v>4936</v>
      </c>
      <c r="D4549" s="37"/>
    </row>
    <row r="4550" spans="1:4" ht="15" x14ac:dyDescent="0.25">
      <c r="A4550" s="6" t="s">
        <v>4538</v>
      </c>
      <c r="B4550" s="6" t="s">
        <v>12600</v>
      </c>
      <c r="C4550" s="6" t="s">
        <v>4937</v>
      </c>
      <c r="D4550" s="37"/>
    </row>
    <row r="4551" spans="1:4" ht="15" x14ac:dyDescent="0.25">
      <c r="A4551" s="6" t="s">
        <v>4539</v>
      </c>
      <c r="B4551" s="6" t="s">
        <v>12600</v>
      </c>
      <c r="C4551" s="6" t="s">
        <v>4938</v>
      </c>
      <c r="D4551" s="37"/>
    </row>
    <row r="4552" spans="1:4" ht="15" x14ac:dyDescent="0.25">
      <c r="A4552" s="6" t="s">
        <v>4919</v>
      </c>
      <c r="B4552" s="6" t="s">
        <v>12599</v>
      </c>
      <c r="C4552" s="6" t="s">
        <v>4939</v>
      </c>
      <c r="D4552" s="37"/>
    </row>
    <row r="4553" spans="1:4" ht="15" x14ac:dyDescent="0.25">
      <c r="A4553" s="6" t="s">
        <v>4921</v>
      </c>
      <c r="B4553" s="6" t="s">
        <v>12599</v>
      </c>
      <c r="C4553" s="6" t="s">
        <v>4940</v>
      </c>
      <c r="D4553" s="37"/>
    </row>
    <row r="4554" spans="1:4" ht="15" x14ac:dyDescent="0.25">
      <c r="A4554" s="6" t="s">
        <v>4923</v>
      </c>
      <c r="B4554" s="6" t="s">
        <v>12599</v>
      </c>
      <c r="C4554" s="6" t="s">
        <v>4941</v>
      </c>
      <c r="D4554" s="37"/>
    </row>
    <row r="4555" spans="1:4" ht="15" x14ac:dyDescent="0.25">
      <c r="A4555" s="6" t="s">
        <v>4540</v>
      </c>
      <c r="B4555" s="6" t="s">
        <v>12600</v>
      </c>
      <c r="C4555" s="6" t="s">
        <v>4942</v>
      </c>
      <c r="D4555" s="37"/>
    </row>
    <row r="4556" spans="1:4" ht="15" x14ac:dyDescent="0.25">
      <c r="A4556" s="6" t="s">
        <v>4541</v>
      </c>
      <c r="B4556" s="6" t="s">
        <v>12600</v>
      </c>
      <c r="C4556" s="6" t="s">
        <v>4943</v>
      </c>
      <c r="D4556" s="37"/>
    </row>
    <row r="4557" spans="1:4" ht="15" x14ac:dyDescent="0.25">
      <c r="A4557" s="6" t="s">
        <v>4542</v>
      </c>
      <c r="B4557" s="6" t="s">
        <v>12600</v>
      </c>
      <c r="C4557" s="6" t="s">
        <v>4944</v>
      </c>
      <c r="D4557" s="37"/>
    </row>
    <row r="4558" spans="1:4" ht="15" x14ac:dyDescent="0.25">
      <c r="A4558" s="6" t="s">
        <v>4928</v>
      </c>
      <c r="B4558" s="6" t="s">
        <v>12599</v>
      </c>
      <c r="C4558" s="6" t="s">
        <v>4945</v>
      </c>
      <c r="D4558" s="37"/>
    </row>
    <row r="4559" spans="1:4" ht="15" x14ac:dyDescent="0.25">
      <c r="A4559" s="6" t="s">
        <v>4543</v>
      </c>
      <c r="B4559" s="6" t="s">
        <v>12600</v>
      </c>
      <c r="C4559" s="6" t="s">
        <v>4946</v>
      </c>
      <c r="D4559" s="37"/>
    </row>
    <row r="4560" spans="1:4" ht="15" x14ac:dyDescent="0.25">
      <c r="A4560" s="6" t="s">
        <v>4544</v>
      </c>
      <c r="B4560" s="6" t="s">
        <v>12600</v>
      </c>
      <c r="C4560" s="6" t="s">
        <v>4947</v>
      </c>
      <c r="D4560" s="37"/>
    </row>
    <row r="4561" spans="1:4" ht="15" x14ac:dyDescent="0.25">
      <c r="A4561" s="6" t="s">
        <v>4545</v>
      </c>
      <c r="B4561" s="6" t="s">
        <v>12600</v>
      </c>
      <c r="C4561" s="6" t="s">
        <v>4948</v>
      </c>
      <c r="D4561" s="37"/>
    </row>
    <row r="4562" spans="1:4" ht="15" x14ac:dyDescent="0.25">
      <c r="A4562" s="6" t="s">
        <v>4546</v>
      </c>
      <c r="B4562" s="6" t="s">
        <v>12600</v>
      </c>
      <c r="C4562" s="6" t="s">
        <v>4949</v>
      </c>
      <c r="D4562" s="37"/>
    </row>
    <row r="4563" spans="1:4" ht="15" x14ac:dyDescent="0.25">
      <c r="A4563" s="6" t="s">
        <v>4547</v>
      </c>
      <c r="B4563" s="6" t="s">
        <v>12600</v>
      </c>
      <c r="C4563" s="6" t="s">
        <v>4950</v>
      </c>
      <c r="D4563" s="37"/>
    </row>
    <row r="4564" spans="1:4" ht="15" x14ac:dyDescent="0.25">
      <c r="A4564" s="6" t="s">
        <v>4548</v>
      </c>
      <c r="B4564" s="6" t="s">
        <v>12600</v>
      </c>
      <c r="C4564" s="6" t="s">
        <v>4951</v>
      </c>
      <c r="D4564" s="37"/>
    </row>
    <row r="4565" spans="1:4" ht="15" x14ac:dyDescent="0.25">
      <c r="A4565" s="6" t="s">
        <v>4549</v>
      </c>
      <c r="B4565" s="6" t="s">
        <v>12600</v>
      </c>
      <c r="C4565" s="6" t="s">
        <v>4952</v>
      </c>
      <c r="D4565" s="37"/>
    </row>
    <row r="4566" spans="1:4" ht="15" x14ac:dyDescent="0.25">
      <c r="A4566" s="6" t="s">
        <v>4550</v>
      </c>
      <c r="B4566" s="6" t="s">
        <v>12600</v>
      </c>
      <c r="C4566" s="6" t="s">
        <v>4953</v>
      </c>
      <c r="D4566" s="37"/>
    </row>
    <row r="4567" spans="1:4" ht="15" x14ac:dyDescent="0.25">
      <c r="A4567" s="6" t="s">
        <v>4551</v>
      </c>
      <c r="B4567" s="6" t="s">
        <v>12600</v>
      </c>
      <c r="C4567" s="6" t="s">
        <v>4954</v>
      </c>
      <c r="D4567" s="37"/>
    </row>
    <row r="4568" spans="1:4" ht="15" x14ac:dyDescent="0.25">
      <c r="A4568" s="6" t="s">
        <v>4552</v>
      </c>
      <c r="B4568" s="6" t="s">
        <v>12600</v>
      </c>
      <c r="C4568" s="6" t="s">
        <v>4955</v>
      </c>
      <c r="D4568" s="37"/>
    </row>
    <row r="4569" spans="1:4" ht="15" x14ac:dyDescent="0.25">
      <c r="A4569" s="6" t="s">
        <v>4553</v>
      </c>
      <c r="B4569" s="6" t="s">
        <v>12600</v>
      </c>
      <c r="C4569" s="6" t="s">
        <v>4956</v>
      </c>
      <c r="D4569" s="37"/>
    </row>
    <row r="4570" spans="1:4" ht="15" x14ac:dyDescent="0.25">
      <c r="A4570" s="6" t="s">
        <v>4554</v>
      </c>
      <c r="B4570" s="6" t="s">
        <v>12600</v>
      </c>
      <c r="C4570" s="6" t="s">
        <v>4957</v>
      </c>
      <c r="D4570" s="37"/>
    </row>
    <row r="4571" spans="1:4" ht="15" x14ac:dyDescent="0.25">
      <c r="A4571" s="6" t="s">
        <v>4555</v>
      </c>
      <c r="B4571" s="6" t="s">
        <v>12600</v>
      </c>
      <c r="C4571" s="6" t="s">
        <v>4958</v>
      </c>
      <c r="D4571" s="37"/>
    </row>
    <row r="4572" spans="1:4" ht="15" x14ac:dyDescent="0.25">
      <c r="A4572" s="6" t="s">
        <v>4556</v>
      </c>
      <c r="B4572" s="6" t="s">
        <v>12600</v>
      </c>
      <c r="C4572" s="6" t="s">
        <v>4959</v>
      </c>
      <c r="D4572" s="37"/>
    </row>
    <row r="4573" spans="1:4" ht="15" x14ac:dyDescent="0.25">
      <c r="A4573" s="6" t="s">
        <v>4557</v>
      </c>
      <c r="B4573" s="6" t="s">
        <v>12600</v>
      </c>
      <c r="C4573" s="6" t="s">
        <v>4960</v>
      </c>
      <c r="D4573" s="37"/>
    </row>
    <row r="4574" spans="1:4" ht="15" x14ac:dyDescent="0.25">
      <c r="A4574" s="6" t="s">
        <v>4558</v>
      </c>
      <c r="B4574" s="6" t="s">
        <v>12600</v>
      </c>
      <c r="C4574" s="6" t="s">
        <v>4961</v>
      </c>
      <c r="D4574" s="37"/>
    </row>
    <row r="4575" spans="1:4" ht="15" x14ac:dyDescent="0.25">
      <c r="A4575" s="6" t="s">
        <v>4559</v>
      </c>
      <c r="B4575" s="6" t="s">
        <v>12600</v>
      </c>
      <c r="C4575" s="6" t="s">
        <v>4962</v>
      </c>
      <c r="D4575" s="37"/>
    </row>
    <row r="4576" spans="1:4" ht="15" x14ac:dyDescent="0.25">
      <c r="A4576" s="6" t="s">
        <v>4560</v>
      </c>
      <c r="B4576" s="6" t="s">
        <v>12600</v>
      </c>
      <c r="C4576" s="6" t="s">
        <v>4963</v>
      </c>
      <c r="D4576" s="37"/>
    </row>
    <row r="4577" spans="1:4" ht="15" x14ac:dyDescent="0.25">
      <c r="A4577" s="6" t="s">
        <v>4561</v>
      </c>
      <c r="B4577" s="6" t="s">
        <v>12600</v>
      </c>
      <c r="C4577" s="6" t="s">
        <v>4964</v>
      </c>
      <c r="D4577" s="37"/>
    </row>
    <row r="4578" spans="1:4" ht="15" x14ac:dyDescent="0.25">
      <c r="A4578" s="6" t="s">
        <v>4562</v>
      </c>
      <c r="B4578" s="6" t="s">
        <v>12600</v>
      </c>
      <c r="C4578" s="6" t="s">
        <v>4965</v>
      </c>
      <c r="D4578" s="37"/>
    </row>
    <row r="4579" spans="1:4" ht="15" x14ac:dyDescent="0.25">
      <c r="A4579" s="6" t="s">
        <v>4563</v>
      </c>
      <c r="B4579" s="6" t="s">
        <v>12600</v>
      </c>
      <c r="C4579" s="6" t="s">
        <v>4966</v>
      </c>
      <c r="D4579" s="37"/>
    </row>
    <row r="4580" spans="1:4" ht="15" x14ac:dyDescent="0.25">
      <c r="A4580" s="6" t="s">
        <v>4564</v>
      </c>
      <c r="B4580" s="6" t="s">
        <v>12600</v>
      </c>
      <c r="C4580" s="6" t="s">
        <v>4967</v>
      </c>
      <c r="D4580" s="37"/>
    </row>
    <row r="4581" spans="1:4" ht="15" x14ac:dyDescent="0.25">
      <c r="A4581" s="6" t="s">
        <v>4565</v>
      </c>
      <c r="B4581" s="6" t="s">
        <v>12600</v>
      </c>
      <c r="C4581" s="6" t="s">
        <v>4968</v>
      </c>
      <c r="D4581" s="37"/>
    </row>
    <row r="4582" spans="1:4" ht="15" x14ac:dyDescent="0.25">
      <c r="A4582" s="6" t="s">
        <v>4566</v>
      </c>
      <c r="B4582" s="6" t="s">
        <v>12600</v>
      </c>
      <c r="C4582" s="6" t="s">
        <v>4969</v>
      </c>
      <c r="D4582" s="37"/>
    </row>
    <row r="4583" spans="1:4" ht="15" x14ac:dyDescent="0.25">
      <c r="A4583" s="6" t="s">
        <v>4567</v>
      </c>
      <c r="B4583" s="6" t="s">
        <v>12600</v>
      </c>
      <c r="C4583" s="6" t="s">
        <v>4970</v>
      </c>
      <c r="D4583" s="37"/>
    </row>
    <row r="4584" spans="1:4" ht="15" x14ac:dyDescent="0.25">
      <c r="A4584" s="6" t="s">
        <v>4568</v>
      </c>
      <c r="B4584" s="6" t="s">
        <v>12600</v>
      </c>
      <c r="C4584" s="6" t="s">
        <v>4971</v>
      </c>
      <c r="D4584" s="37"/>
    </row>
    <row r="4585" spans="1:4" ht="15" x14ac:dyDescent="0.25">
      <c r="A4585" s="6" t="s">
        <v>4569</v>
      </c>
      <c r="B4585" s="6" t="s">
        <v>12600</v>
      </c>
      <c r="C4585" s="6" t="s">
        <v>5362</v>
      </c>
      <c r="D4585" s="37"/>
    </row>
    <row r="4586" spans="1:4" ht="15" x14ac:dyDescent="0.25">
      <c r="A4586" s="6" t="s">
        <v>4570</v>
      </c>
      <c r="B4586" s="6" t="s">
        <v>12600</v>
      </c>
      <c r="C4586" s="6" t="s">
        <v>4972</v>
      </c>
      <c r="D4586" s="37"/>
    </row>
    <row r="4587" spans="1:4" ht="15" x14ac:dyDescent="0.25">
      <c r="A4587" s="6" t="s">
        <v>4571</v>
      </c>
      <c r="B4587" s="6" t="s">
        <v>12600</v>
      </c>
      <c r="C4587" s="6" t="s">
        <v>4973</v>
      </c>
      <c r="D4587" s="37"/>
    </row>
    <row r="4588" spans="1:4" ht="15" x14ac:dyDescent="0.25">
      <c r="A4588" s="6" t="s">
        <v>4572</v>
      </c>
      <c r="B4588" s="6" t="s">
        <v>12600</v>
      </c>
      <c r="C4588" s="6" t="s">
        <v>4974</v>
      </c>
      <c r="D4588" s="37"/>
    </row>
    <row r="4589" spans="1:4" ht="15" x14ac:dyDescent="0.25">
      <c r="A4589" s="6" t="s">
        <v>4573</v>
      </c>
      <c r="B4589" s="6" t="s">
        <v>12600</v>
      </c>
      <c r="C4589" s="6" t="s">
        <v>4975</v>
      </c>
      <c r="D4589" s="37"/>
    </row>
    <row r="4590" spans="1:4" ht="15" x14ac:dyDescent="0.25">
      <c r="A4590" s="6" t="s">
        <v>4574</v>
      </c>
      <c r="B4590" s="6" t="s">
        <v>12600</v>
      </c>
      <c r="C4590" s="6" t="s">
        <v>4976</v>
      </c>
      <c r="D4590" s="37"/>
    </row>
    <row r="4591" spans="1:4" ht="15" x14ac:dyDescent="0.25">
      <c r="A4591" s="6" t="s">
        <v>4575</v>
      </c>
      <c r="B4591" s="6" t="s">
        <v>12600</v>
      </c>
      <c r="C4591" s="6" t="s">
        <v>4977</v>
      </c>
      <c r="D4591" s="37"/>
    </row>
    <row r="4592" spans="1:4" ht="15" x14ac:dyDescent="0.25">
      <c r="A4592" s="6" t="s">
        <v>4576</v>
      </c>
      <c r="B4592" s="6" t="s">
        <v>12600</v>
      </c>
      <c r="C4592" s="6" t="s">
        <v>4978</v>
      </c>
      <c r="D4592" s="37"/>
    </row>
    <row r="4593" spans="1:4" ht="15" x14ac:dyDescent="0.25">
      <c r="A4593" s="6" t="s">
        <v>4577</v>
      </c>
      <c r="B4593" s="6" t="s">
        <v>12600</v>
      </c>
      <c r="C4593" s="6" t="s">
        <v>4979</v>
      </c>
      <c r="D4593" s="37"/>
    </row>
    <row r="4594" spans="1:4" ht="15" x14ac:dyDescent="0.25">
      <c r="A4594" s="6" t="s">
        <v>4578</v>
      </c>
      <c r="B4594" s="6" t="s">
        <v>12600</v>
      </c>
      <c r="C4594" s="6" t="s">
        <v>4980</v>
      </c>
      <c r="D4594" s="37"/>
    </row>
    <row r="4595" spans="1:4" ht="15" x14ac:dyDescent="0.25">
      <c r="A4595" s="6" t="s">
        <v>4579</v>
      </c>
      <c r="B4595" s="6" t="s">
        <v>12600</v>
      </c>
      <c r="C4595" s="6" t="s">
        <v>4981</v>
      </c>
      <c r="D4595" s="37"/>
    </row>
    <row r="4596" spans="1:4" ht="15" x14ac:dyDescent="0.25">
      <c r="A4596" s="6" t="s">
        <v>4580</v>
      </c>
      <c r="B4596" s="6" t="s">
        <v>12600</v>
      </c>
      <c r="C4596" s="6" t="s">
        <v>4982</v>
      </c>
      <c r="D4596" s="37"/>
    </row>
    <row r="4597" spans="1:4" ht="15" x14ac:dyDescent="0.25">
      <c r="A4597" s="6" t="s">
        <v>4582</v>
      </c>
      <c r="B4597" s="6" t="s">
        <v>12600</v>
      </c>
      <c r="C4597" s="6" t="s">
        <v>4983</v>
      </c>
      <c r="D4597" s="37"/>
    </row>
    <row r="4598" spans="1:4" ht="15" x14ac:dyDescent="0.25">
      <c r="A4598" s="6" t="s">
        <v>4583</v>
      </c>
      <c r="B4598" s="6" t="s">
        <v>12600</v>
      </c>
      <c r="C4598" s="6" t="s">
        <v>4984</v>
      </c>
      <c r="D4598" s="37"/>
    </row>
    <row r="4599" spans="1:4" ht="15" x14ac:dyDescent="0.25">
      <c r="A4599" s="6" t="s">
        <v>4584</v>
      </c>
      <c r="B4599" s="6" t="s">
        <v>12600</v>
      </c>
      <c r="C4599" s="6" t="s">
        <v>4985</v>
      </c>
      <c r="D4599" s="37"/>
    </row>
    <row r="4600" spans="1:4" ht="15" x14ac:dyDescent="0.25">
      <c r="A4600" s="6" t="s">
        <v>4585</v>
      </c>
      <c r="B4600" s="6" t="s">
        <v>12600</v>
      </c>
      <c r="C4600" s="6" t="s">
        <v>4986</v>
      </c>
      <c r="D4600" s="37"/>
    </row>
    <row r="4601" spans="1:4" ht="15" x14ac:dyDescent="0.25">
      <c r="A4601" s="6" t="s">
        <v>4586</v>
      </c>
      <c r="B4601" s="6" t="s">
        <v>12600</v>
      </c>
      <c r="C4601" s="6" t="s">
        <v>4987</v>
      </c>
      <c r="D4601" s="37"/>
    </row>
    <row r="4602" spans="1:4" ht="15" x14ac:dyDescent="0.25">
      <c r="A4602" s="6" t="s">
        <v>4587</v>
      </c>
      <c r="B4602" s="6" t="s">
        <v>12600</v>
      </c>
      <c r="C4602" s="6" t="s">
        <v>4988</v>
      </c>
      <c r="D4602" s="37"/>
    </row>
    <row r="4603" spans="1:4" ht="15" x14ac:dyDescent="0.25">
      <c r="A4603" s="6" t="s">
        <v>4588</v>
      </c>
      <c r="B4603" s="6" t="s">
        <v>12600</v>
      </c>
      <c r="C4603" s="6" t="s">
        <v>4989</v>
      </c>
      <c r="D4603" s="37"/>
    </row>
    <row r="4604" spans="1:4" ht="15" x14ac:dyDescent="0.25">
      <c r="A4604" s="6" t="s">
        <v>4589</v>
      </c>
      <c r="B4604" s="6" t="s">
        <v>12600</v>
      </c>
      <c r="C4604" s="6" t="s">
        <v>4990</v>
      </c>
      <c r="D4604" s="37"/>
    </row>
    <row r="4605" spans="1:4" ht="15" x14ac:dyDescent="0.25">
      <c r="A4605" s="6" t="s">
        <v>4590</v>
      </c>
      <c r="B4605" s="6" t="s">
        <v>12600</v>
      </c>
      <c r="C4605" s="6" t="s">
        <v>4991</v>
      </c>
      <c r="D4605" s="37"/>
    </row>
    <row r="4606" spans="1:4" ht="15" x14ac:dyDescent="0.25">
      <c r="A4606" s="6" t="s">
        <v>4591</v>
      </c>
      <c r="B4606" s="6" t="s">
        <v>12600</v>
      </c>
      <c r="C4606" s="6" t="s">
        <v>4992</v>
      </c>
      <c r="D4606" s="37"/>
    </row>
    <row r="4607" spans="1:4" ht="15" x14ac:dyDescent="0.25">
      <c r="A4607" s="6" t="s">
        <v>4592</v>
      </c>
      <c r="B4607" s="6" t="s">
        <v>12600</v>
      </c>
      <c r="C4607" s="6" t="s">
        <v>4993</v>
      </c>
      <c r="D4607" s="37"/>
    </row>
    <row r="4608" spans="1:4" ht="15" x14ac:dyDescent="0.25">
      <c r="A4608" s="6" t="s">
        <v>4593</v>
      </c>
      <c r="B4608" s="6" t="s">
        <v>12600</v>
      </c>
      <c r="C4608" s="6" t="s">
        <v>4994</v>
      </c>
      <c r="D4608" s="37"/>
    </row>
    <row r="4609" spans="1:4" ht="15" x14ac:dyDescent="0.25">
      <c r="A4609" s="6" t="s">
        <v>4594</v>
      </c>
      <c r="B4609" s="6" t="s">
        <v>12600</v>
      </c>
      <c r="C4609" s="6" t="s">
        <v>4995</v>
      </c>
      <c r="D4609" s="37"/>
    </row>
    <row r="4610" spans="1:4" ht="15" x14ac:dyDescent="0.25">
      <c r="A4610" s="6" t="s">
        <v>4595</v>
      </c>
      <c r="B4610" s="6" t="s">
        <v>12600</v>
      </c>
      <c r="C4610" s="6" t="s">
        <v>4996</v>
      </c>
      <c r="D4610" s="37"/>
    </row>
    <row r="4611" spans="1:4" ht="15" x14ac:dyDescent="0.25">
      <c r="A4611" s="6" t="s">
        <v>4596</v>
      </c>
      <c r="B4611" s="6" t="s">
        <v>12600</v>
      </c>
      <c r="C4611" s="6" t="s">
        <v>4997</v>
      </c>
      <c r="D4611" s="37"/>
    </row>
    <row r="4612" spans="1:4" ht="15" x14ac:dyDescent="0.25">
      <c r="A4612" s="6" t="s">
        <v>4597</v>
      </c>
      <c r="B4612" s="6" t="s">
        <v>12600</v>
      </c>
      <c r="C4612" s="6" t="s">
        <v>4999</v>
      </c>
      <c r="D4612" s="37"/>
    </row>
    <row r="4613" spans="1:4" ht="15" x14ac:dyDescent="0.25">
      <c r="A4613" s="6" t="s">
        <v>4598</v>
      </c>
      <c r="B4613" s="6" t="s">
        <v>12600</v>
      </c>
      <c r="C4613" s="6" t="s">
        <v>5000</v>
      </c>
      <c r="D4613" s="37"/>
    </row>
    <row r="4614" spans="1:4" ht="15" x14ac:dyDescent="0.25">
      <c r="A4614" s="6" t="s">
        <v>4599</v>
      </c>
      <c r="B4614" s="6" t="s">
        <v>12600</v>
      </c>
      <c r="C4614" s="6" t="s">
        <v>5001</v>
      </c>
      <c r="D4614" s="37"/>
    </row>
    <row r="4615" spans="1:4" ht="15" x14ac:dyDescent="0.25">
      <c r="A4615" s="6" t="s">
        <v>4600</v>
      </c>
      <c r="B4615" s="6" t="s">
        <v>12600</v>
      </c>
      <c r="C4615" s="6" t="s">
        <v>5002</v>
      </c>
      <c r="D4615" s="37"/>
    </row>
    <row r="4616" spans="1:4" ht="15" x14ac:dyDescent="0.25">
      <c r="A4616" s="6" t="s">
        <v>4602</v>
      </c>
      <c r="B4616" s="6" t="s">
        <v>12600</v>
      </c>
      <c r="C4616" s="6" t="s">
        <v>5004</v>
      </c>
      <c r="D4616" s="37"/>
    </row>
    <row r="4617" spans="1:4" ht="15" x14ac:dyDescent="0.25">
      <c r="A4617" s="6" t="s">
        <v>4603</v>
      </c>
      <c r="B4617" s="6" t="s">
        <v>12600</v>
      </c>
      <c r="C4617" s="6" t="s">
        <v>5005</v>
      </c>
      <c r="D4617" s="37"/>
    </row>
    <row r="4618" spans="1:4" ht="15" x14ac:dyDescent="0.25">
      <c r="A4618" s="6" t="s">
        <v>4605</v>
      </c>
      <c r="B4618" s="6" t="s">
        <v>12600</v>
      </c>
      <c r="C4618" s="6" t="s">
        <v>5006</v>
      </c>
      <c r="D4618" s="37"/>
    </row>
    <row r="4619" spans="1:4" ht="15" x14ac:dyDescent="0.25">
      <c r="A4619" s="6" t="s">
        <v>4606</v>
      </c>
      <c r="B4619" s="6" t="s">
        <v>12600</v>
      </c>
      <c r="C4619" s="6" t="s">
        <v>5007</v>
      </c>
      <c r="D4619" s="37"/>
    </row>
    <row r="4620" spans="1:4" ht="15" x14ac:dyDescent="0.25">
      <c r="A4620" s="6" t="s">
        <v>4607</v>
      </c>
      <c r="B4620" s="6" t="s">
        <v>12600</v>
      </c>
      <c r="C4620" s="6" t="s">
        <v>5008</v>
      </c>
      <c r="D4620" s="37"/>
    </row>
    <row r="4621" spans="1:4" ht="15" x14ac:dyDescent="0.25">
      <c r="A4621" s="6" t="s">
        <v>4608</v>
      </c>
      <c r="B4621" s="6" t="s">
        <v>12600</v>
      </c>
      <c r="C4621" s="6" t="s">
        <v>5009</v>
      </c>
      <c r="D4621" s="37"/>
    </row>
    <row r="4622" spans="1:4" ht="15" x14ac:dyDescent="0.25">
      <c r="A4622" s="6" t="s">
        <v>4609</v>
      </c>
      <c r="B4622" s="6" t="s">
        <v>12600</v>
      </c>
      <c r="C4622" s="6" t="s">
        <v>5010</v>
      </c>
      <c r="D4622" s="37"/>
    </row>
    <row r="4623" spans="1:4" ht="15" x14ac:dyDescent="0.25">
      <c r="A4623" s="6" t="s">
        <v>4610</v>
      </c>
      <c r="B4623" s="6" t="s">
        <v>12600</v>
      </c>
      <c r="C4623" s="6" t="s">
        <v>5011</v>
      </c>
      <c r="D4623" s="37"/>
    </row>
    <row r="4624" spans="1:4" ht="15" x14ac:dyDescent="0.25">
      <c r="A4624" s="6" t="s">
        <v>4612</v>
      </c>
      <c r="B4624" s="6" t="s">
        <v>12600</v>
      </c>
      <c r="C4624" s="6" t="s">
        <v>5012</v>
      </c>
      <c r="D4624" s="37"/>
    </row>
    <row r="4625" spans="1:4" ht="15" x14ac:dyDescent="0.25">
      <c r="A4625" s="6" t="s">
        <v>12610</v>
      </c>
      <c r="B4625" s="6" t="s">
        <v>12600</v>
      </c>
      <c r="C4625" s="6" t="s">
        <v>5013</v>
      </c>
      <c r="D4625" s="37"/>
    </row>
    <row r="4626" spans="1:4" ht="15" x14ac:dyDescent="0.25">
      <c r="A4626" s="6" t="s">
        <v>4613</v>
      </c>
      <c r="B4626" s="6" t="s">
        <v>12600</v>
      </c>
      <c r="C4626" s="6" t="s">
        <v>5014</v>
      </c>
      <c r="D4626" s="37"/>
    </row>
    <row r="4627" spans="1:4" ht="15" x14ac:dyDescent="0.25">
      <c r="A4627" s="6" t="s">
        <v>4614</v>
      </c>
      <c r="B4627" s="6" t="s">
        <v>12600</v>
      </c>
      <c r="C4627" s="6" t="s">
        <v>5015</v>
      </c>
      <c r="D4627" s="37"/>
    </row>
    <row r="4628" spans="1:4" ht="15" x14ac:dyDescent="0.25">
      <c r="A4628" s="6" t="s">
        <v>4998</v>
      </c>
      <c r="B4628" s="6" t="s">
        <v>12599</v>
      </c>
      <c r="C4628" s="6" t="s">
        <v>5016</v>
      </c>
      <c r="D4628" s="37"/>
    </row>
    <row r="4629" spans="1:4" ht="15" x14ac:dyDescent="0.25">
      <c r="A4629" s="6" t="s">
        <v>4615</v>
      </c>
      <c r="B4629" s="6" t="s">
        <v>12600</v>
      </c>
      <c r="C4629" s="6" t="s">
        <v>5017</v>
      </c>
      <c r="D4629" s="37"/>
    </row>
    <row r="4630" spans="1:4" ht="15" x14ac:dyDescent="0.25">
      <c r="A4630" s="6" t="s">
        <v>4616</v>
      </c>
      <c r="B4630" s="6" t="s">
        <v>12600</v>
      </c>
      <c r="C4630" s="6" t="s">
        <v>5018</v>
      </c>
      <c r="D4630" s="37"/>
    </row>
    <row r="4631" spans="1:4" ht="15" x14ac:dyDescent="0.25">
      <c r="A4631" s="6" t="s">
        <v>4617</v>
      </c>
      <c r="B4631" s="6" t="s">
        <v>12600</v>
      </c>
      <c r="C4631" s="6" t="s">
        <v>5019</v>
      </c>
      <c r="D4631" s="37"/>
    </row>
    <row r="4632" spans="1:4" ht="15" x14ac:dyDescent="0.25">
      <c r="A4632" s="6" t="s">
        <v>5003</v>
      </c>
      <c r="B4632" s="6" t="s">
        <v>12599</v>
      </c>
      <c r="C4632" s="6" t="s">
        <v>5020</v>
      </c>
      <c r="D4632" s="37"/>
    </row>
    <row r="4633" spans="1:4" ht="15" x14ac:dyDescent="0.25">
      <c r="A4633" s="6" t="s">
        <v>4618</v>
      </c>
      <c r="B4633" s="6" t="s">
        <v>12600</v>
      </c>
      <c r="C4633" s="6" t="s">
        <v>5021</v>
      </c>
      <c r="D4633" s="37"/>
    </row>
    <row r="4634" spans="1:4" ht="15" x14ac:dyDescent="0.25">
      <c r="A4634" s="6" t="s">
        <v>4619</v>
      </c>
      <c r="B4634" s="6" t="s">
        <v>12600</v>
      </c>
      <c r="C4634" s="6" t="s">
        <v>5022</v>
      </c>
      <c r="D4634" s="37"/>
    </row>
    <row r="4635" spans="1:4" ht="15" x14ac:dyDescent="0.25">
      <c r="A4635" s="6" t="s">
        <v>4620</v>
      </c>
      <c r="B4635" s="6" t="s">
        <v>12600</v>
      </c>
      <c r="C4635" s="6" t="s">
        <v>5023</v>
      </c>
      <c r="D4635" s="37"/>
    </row>
    <row r="4636" spans="1:4" ht="15" x14ac:dyDescent="0.25">
      <c r="A4636" s="6" t="s">
        <v>4622</v>
      </c>
      <c r="B4636" s="6" t="s">
        <v>12600</v>
      </c>
      <c r="C4636" s="6" t="s">
        <v>5025</v>
      </c>
      <c r="D4636" s="37"/>
    </row>
    <row r="4637" spans="1:4" ht="15" x14ac:dyDescent="0.25">
      <c r="A4637" s="6" t="s">
        <v>4623</v>
      </c>
      <c r="B4637" s="6" t="s">
        <v>12600</v>
      </c>
      <c r="C4637" s="6" t="s">
        <v>5026</v>
      </c>
      <c r="D4637" s="37"/>
    </row>
    <row r="4638" spans="1:4" ht="15" x14ac:dyDescent="0.25">
      <c r="A4638" s="6" t="s">
        <v>4624</v>
      </c>
      <c r="B4638" s="6" t="s">
        <v>12600</v>
      </c>
      <c r="C4638" s="6" t="s">
        <v>5027</v>
      </c>
      <c r="D4638" s="37"/>
    </row>
    <row r="4639" spans="1:4" ht="15" x14ac:dyDescent="0.25">
      <c r="A4639" s="6" t="s">
        <v>4625</v>
      </c>
      <c r="B4639" s="6" t="s">
        <v>12600</v>
      </c>
      <c r="C4639" s="6" t="s">
        <v>5028</v>
      </c>
      <c r="D4639" s="37"/>
    </row>
    <row r="4640" spans="1:4" ht="15" x14ac:dyDescent="0.25">
      <c r="A4640" s="6" t="s">
        <v>4626</v>
      </c>
      <c r="B4640" s="6" t="s">
        <v>12600</v>
      </c>
      <c r="C4640" s="6" t="s">
        <v>5029</v>
      </c>
      <c r="D4640" s="37"/>
    </row>
    <row r="4641" spans="1:4" ht="15" x14ac:dyDescent="0.25">
      <c r="A4641" s="6" t="s">
        <v>4627</v>
      </c>
      <c r="B4641" s="6" t="s">
        <v>12600</v>
      </c>
      <c r="C4641" s="6" t="s">
        <v>5030</v>
      </c>
      <c r="D4641" s="37"/>
    </row>
    <row r="4642" spans="1:4" ht="15" x14ac:dyDescent="0.25">
      <c r="A4642" s="6" t="s">
        <v>4628</v>
      </c>
      <c r="B4642" s="6" t="s">
        <v>12600</v>
      </c>
      <c r="C4642" s="6" t="s">
        <v>5031</v>
      </c>
      <c r="D4642" s="37"/>
    </row>
    <row r="4643" spans="1:4" ht="15" x14ac:dyDescent="0.25">
      <c r="A4643" s="6" t="s">
        <v>4630</v>
      </c>
      <c r="B4643" s="6" t="s">
        <v>12600</v>
      </c>
      <c r="C4643" s="6" t="s">
        <v>5032</v>
      </c>
      <c r="D4643" s="37"/>
    </row>
    <row r="4644" spans="1:4" ht="15" x14ac:dyDescent="0.25">
      <c r="A4644" s="6" t="s">
        <v>4631</v>
      </c>
      <c r="B4644" s="6" t="s">
        <v>12600</v>
      </c>
      <c r="C4644" s="6" t="s">
        <v>5429</v>
      </c>
      <c r="D4644" s="37"/>
    </row>
    <row r="4645" spans="1:4" ht="15" x14ac:dyDescent="0.25">
      <c r="A4645" s="6" t="s">
        <v>4632</v>
      </c>
      <c r="B4645" s="6" t="s">
        <v>12600</v>
      </c>
      <c r="C4645" s="6" t="s">
        <v>5033</v>
      </c>
      <c r="D4645" s="37"/>
    </row>
    <row r="4646" spans="1:4" ht="15" x14ac:dyDescent="0.25">
      <c r="A4646" s="6" t="s">
        <v>12611</v>
      </c>
      <c r="B4646" s="6" t="s">
        <v>12600</v>
      </c>
      <c r="C4646" s="6" t="s">
        <v>5034</v>
      </c>
      <c r="D4646" s="37"/>
    </row>
    <row r="4647" spans="1:4" ht="15" x14ac:dyDescent="0.25">
      <c r="A4647" s="6" t="s">
        <v>4633</v>
      </c>
      <c r="B4647" s="6" t="s">
        <v>12600</v>
      </c>
      <c r="C4647" s="6" t="s">
        <v>5035</v>
      </c>
      <c r="D4647" s="37"/>
    </row>
    <row r="4648" spans="1:4" ht="15" x14ac:dyDescent="0.25">
      <c r="A4648" s="6" t="s">
        <v>4634</v>
      </c>
      <c r="B4648" s="6" t="s">
        <v>12600</v>
      </c>
      <c r="C4648" s="6" t="s">
        <v>5036</v>
      </c>
      <c r="D4648" s="37"/>
    </row>
    <row r="4649" spans="1:4" ht="15" x14ac:dyDescent="0.25">
      <c r="A4649" s="6" t="s">
        <v>4635</v>
      </c>
      <c r="B4649" s="6" t="s">
        <v>12600</v>
      </c>
      <c r="C4649" s="6" t="s">
        <v>5037</v>
      </c>
      <c r="D4649" s="37"/>
    </row>
    <row r="4650" spans="1:4" ht="15" x14ac:dyDescent="0.25">
      <c r="A4650" s="6" t="s">
        <v>4636</v>
      </c>
      <c r="B4650" s="6" t="s">
        <v>12600</v>
      </c>
      <c r="C4650" s="6" t="s">
        <v>12612</v>
      </c>
      <c r="D4650" s="37"/>
    </row>
    <row r="4651" spans="1:4" ht="15" x14ac:dyDescent="0.25">
      <c r="A4651" s="6" t="s">
        <v>4637</v>
      </c>
      <c r="B4651" s="6" t="s">
        <v>12600</v>
      </c>
      <c r="C4651" s="6" t="s">
        <v>5038</v>
      </c>
      <c r="D4651" s="37"/>
    </row>
    <row r="4652" spans="1:4" ht="15" x14ac:dyDescent="0.25">
      <c r="A4652" s="6" t="s">
        <v>4638</v>
      </c>
      <c r="B4652" s="6" t="s">
        <v>12600</v>
      </c>
      <c r="C4652" s="6" t="s">
        <v>5039</v>
      </c>
      <c r="D4652" s="37"/>
    </row>
    <row r="4653" spans="1:4" ht="15" x14ac:dyDescent="0.25">
      <c r="A4653" s="6" t="s">
        <v>4639</v>
      </c>
      <c r="B4653" s="6" t="s">
        <v>12600</v>
      </c>
      <c r="C4653" s="6" t="s">
        <v>5040</v>
      </c>
      <c r="D4653" s="37"/>
    </row>
    <row r="4654" spans="1:4" ht="15" x14ac:dyDescent="0.25">
      <c r="A4654" s="6" t="s">
        <v>4640</v>
      </c>
      <c r="B4654" s="6" t="s">
        <v>12600</v>
      </c>
      <c r="C4654" s="6" t="s">
        <v>5042</v>
      </c>
      <c r="D4654" s="37"/>
    </row>
    <row r="4655" spans="1:4" ht="15" x14ac:dyDescent="0.25">
      <c r="A4655" s="6" t="s">
        <v>4641</v>
      </c>
      <c r="B4655" s="6" t="s">
        <v>12600</v>
      </c>
      <c r="C4655" s="6" t="s">
        <v>5043</v>
      </c>
      <c r="D4655" s="37"/>
    </row>
    <row r="4656" spans="1:4" ht="15" x14ac:dyDescent="0.25">
      <c r="A4656" s="6" t="s">
        <v>4642</v>
      </c>
      <c r="B4656" s="6" t="s">
        <v>12600</v>
      </c>
      <c r="C4656" s="6" t="s">
        <v>5044</v>
      </c>
      <c r="D4656" s="37"/>
    </row>
    <row r="4657" spans="1:4" ht="15" x14ac:dyDescent="0.25">
      <c r="A4657" s="6" t="s">
        <v>4643</v>
      </c>
      <c r="B4657" s="6" t="s">
        <v>12600</v>
      </c>
      <c r="C4657" s="6" t="s">
        <v>5045</v>
      </c>
      <c r="D4657" s="37"/>
    </row>
    <row r="4658" spans="1:4" ht="15" x14ac:dyDescent="0.25">
      <c r="A4658" s="6" t="s">
        <v>4644</v>
      </c>
      <c r="B4658" s="6" t="s">
        <v>12600</v>
      </c>
      <c r="C4658" s="6" t="s">
        <v>5046</v>
      </c>
      <c r="D4658" s="37"/>
    </row>
    <row r="4659" spans="1:4" ht="15" x14ac:dyDescent="0.25">
      <c r="A4659" s="6" t="s">
        <v>4645</v>
      </c>
      <c r="B4659" s="6" t="s">
        <v>12600</v>
      </c>
      <c r="C4659" s="6" t="s">
        <v>5047</v>
      </c>
      <c r="D4659" s="37"/>
    </row>
    <row r="4660" spans="1:4" ht="15" x14ac:dyDescent="0.25">
      <c r="A4660" s="6" t="s">
        <v>4646</v>
      </c>
      <c r="B4660" s="6" t="s">
        <v>12600</v>
      </c>
      <c r="C4660" s="6" t="s">
        <v>5048</v>
      </c>
      <c r="D4660" s="37"/>
    </row>
    <row r="4661" spans="1:4" ht="15" x14ac:dyDescent="0.25">
      <c r="A4661" s="6" t="s">
        <v>4647</v>
      </c>
      <c r="B4661" s="6" t="s">
        <v>12600</v>
      </c>
      <c r="C4661" s="6" t="s">
        <v>5049</v>
      </c>
      <c r="D4661" s="37"/>
    </row>
    <row r="4662" spans="1:4" ht="15" x14ac:dyDescent="0.25">
      <c r="A4662" s="6" t="s">
        <v>4648</v>
      </c>
      <c r="B4662" s="6" t="s">
        <v>12600</v>
      </c>
      <c r="C4662" s="6" t="s">
        <v>5050</v>
      </c>
      <c r="D4662" s="37"/>
    </row>
    <row r="4663" spans="1:4" ht="15" x14ac:dyDescent="0.25">
      <c r="A4663" s="6" t="s">
        <v>4649</v>
      </c>
      <c r="B4663" s="6" t="s">
        <v>12600</v>
      </c>
      <c r="C4663" s="6" t="s">
        <v>5051</v>
      </c>
      <c r="D4663" s="37"/>
    </row>
    <row r="4664" spans="1:4" ht="15" x14ac:dyDescent="0.25">
      <c r="A4664" s="6" t="s">
        <v>4650</v>
      </c>
      <c r="B4664" s="6" t="s">
        <v>12600</v>
      </c>
      <c r="C4664" s="6" t="s">
        <v>5053</v>
      </c>
      <c r="D4664" s="37"/>
    </row>
    <row r="4665" spans="1:4" ht="15" x14ac:dyDescent="0.25">
      <c r="A4665" s="6" t="s">
        <v>4651</v>
      </c>
      <c r="B4665" s="6" t="s">
        <v>12600</v>
      </c>
      <c r="C4665" s="6" t="s">
        <v>5054</v>
      </c>
      <c r="D4665" s="37"/>
    </row>
    <row r="4666" spans="1:4" ht="15" x14ac:dyDescent="0.25">
      <c r="A4666" s="6" t="s">
        <v>4652</v>
      </c>
      <c r="B4666" s="6" t="s">
        <v>12600</v>
      </c>
      <c r="C4666" s="6" t="s">
        <v>5055</v>
      </c>
      <c r="D4666" s="37"/>
    </row>
    <row r="4667" spans="1:4" ht="15" x14ac:dyDescent="0.25">
      <c r="A4667" s="6" t="s">
        <v>4653</v>
      </c>
      <c r="B4667" s="6" t="s">
        <v>12600</v>
      </c>
      <c r="C4667" s="6" t="s">
        <v>5057</v>
      </c>
      <c r="D4667" s="37"/>
    </row>
    <row r="4668" spans="1:4" ht="15" x14ac:dyDescent="0.25">
      <c r="A4668" s="6" t="s">
        <v>4654</v>
      </c>
      <c r="B4668" s="6" t="s">
        <v>12600</v>
      </c>
      <c r="C4668" s="6" t="s">
        <v>5058</v>
      </c>
      <c r="D4668" s="37"/>
    </row>
    <row r="4669" spans="1:4" ht="15" x14ac:dyDescent="0.25">
      <c r="A4669" s="6" t="s">
        <v>4655</v>
      </c>
      <c r="B4669" s="6" t="s">
        <v>12600</v>
      </c>
      <c r="C4669" s="6" t="s">
        <v>5059</v>
      </c>
      <c r="D4669" s="37"/>
    </row>
    <row r="4670" spans="1:4" ht="15" x14ac:dyDescent="0.25">
      <c r="A4670" s="6" t="s">
        <v>5041</v>
      </c>
      <c r="B4670" s="6" t="s">
        <v>12599</v>
      </c>
      <c r="C4670" s="6" t="s">
        <v>5060</v>
      </c>
      <c r="D4670" s="37"/>
    </row>
    <row r="4671" spans="1:4" ht="15" x14ac:dyDescent="0.25">
      <c r="A4671" s="6" t="s">
        <v>4656</v>
      </c>
      <c r="B4671" s="6" t="s">
        <v>12600</v>
      </c>
      <c r="C4671" s="6" t="s">
        <v>5061</v>
      </c>
      <c r="D4671" s="37"/>
    </row>
    <row r="4672" spans="1:4" ht="15" x14ac:dyDescent="0.25">
      <c r="A4672" s="6" t="s">
        <v>4657</v>
      </c>
      <c r="B4672" s="6" t="s">
        <v>12600</v>
      </c>
      <c r="C4672" s="6" t="s">
        <v>5062</v>
      </c>
      <c r="D4672" s="37"/>
    </row>
    <row r="4673" spans="1:4" ht="15" x14ac:dyDescent="0.25">
      <c r="A4673" s="6" t="s">
        <v>4658</v>
      </c>
      <c r="B4673" s="6" t="s">
        <v>12600</v>
      </c>
      <c r="C4673" s="6" t="s">
        <v>5063</v>
      </c>
      <c r="D4673" s="37"/>
    </row>
    <row r="4674" spans="1:4" ht="15" x14ac:dyDescent="0.25">
      <c r="A4674" s="6" t="s">
        <v>4659</v>
      </c>
      <c r="B4674" s="6" t="s">
        <v>12600</v>
      </c>
      <c r="C4674" s="6" t="s">
        <v>5064</v>
      </c>
      <c r="D4674" s="37"/>
    </row>
    <row r="4675" spans="1:4" ht="15" x14ac:dyDescent="0.25">
      <c r="A4675" s="6" t="s">
        <v>4660</v>
      </c>
      <c r="B4675" s="6" t="s">
        <v>12600</v>
      </c>
      <c r="C4675" s="6" t="s">
        <v>5065</v>
      </c>
      <c r="D4675" s="37"/>
    </row>
    <row r="4676" spans="1:4" ht="15" x14ac:dyDescent="0.25">
      <c r="A4676" s="6" t="s">
        <v>4661</v>
      </c>
      <c r="B4676" s="6" t="s">
        <v>12600</v>
      </c>
      <c r="C4676" s="6" t="s">
        <v>5066</v>
      </c>
      <c r="D4676" s="37"/>
    </row>
    <row r="4677" spans="1:4" ht="15" x14ac:dyDescent="0.25">
      <c r="A4677" s="6" t="s">
        <v>4662</v>
      </c>
      <c r="B4677" s="6" t="s">
        <v>12600</v>
      </c>
      <c r="C4677" s="6" t="s">
        <v>5067</v>
      </c>
      <c r="D4677" s="37"/>
    </row>
    <row r="4678" spans="1:4" ht="15" x14ac:dyDescent="0.25">
      <c r="A4678" s="6" t="s">
        <v>4663</v>
      </c>
      <c r="B4678" s="6" t="s">
        <v>12600</v>
      </c>
      <c r="C4678" s="6" t="s">
        <v>5068</v>
      </c>
      <c r="D4678" s="37"/>
    </row>
    <row r="4679" spans="1:4" ht="15" x14ac:dyDescent="0.25">
      <c r="A4679" s="6" t="s">
        <v>4664</v>
      </c>
      <c r="B4679" s="6" t="s">
        <v>12600</v>
      </c>
      <c r="C4679" s="6" t="s">
        <v>5070</v>
      </c>
      <c r="D4679" s="37"/>
    </row>
    <row r="4680" spans="1:4" ht="15" x14ac:dyDescent="0.25">
      <c r="A4680" s="6" t="s">
        <v>5052</v>
      </c>
      <c r="B4680" s="6" t="s">
        <v>12599</v>
      </c>
      <c r="C4680" s="6" t="s">
        <v>5071</v>
      </c>
      <c r="D4680" s="37"/>
    </row>
    <row r="4681" spans="1:4" ht="15" x14ac:dyDescent="0.25">
      <c r="A4681" s="6" t="s">
        <v>4665</v>
      </c>
      <c r="B4681" s="6" t="s">
        <v>12600</v>
      </c>
      <c r="C4681" s="6" t="s">
        <v>5072</v>
      </c>
      <c r="D4681" s="37"/>
    </row>
    <row r="4682" spans="1:4" ht="15" x14ac:dyDescent="0.25">
      <c r="A4682" s="6" t="s">
        <v>4666</v>
      </c>
      <c r="B4682" s="6" t="s">
        <v>12600</v>
      </c>
      <c r="C4682" s="6" t="s">
        <v>5073</v>
      </c>
      <c r="D4682" s="37"/>
    </row>
    <row r="4683" spans="1:4" ht="15" x14ac:dyDescent="0.25">
      <c r="A4683" s="6" t="s">
        <v>5056</v>
      </c>
      <c r="B4683" s="6" t="s">
        <v>12599</v>
      </c>
      <c r="C4683" s="6" t="s">
        <v>5074</v>
      </c>
      <c r="D4683" s="37"/>
    </row>
    <row r="4684" spans="1:4" ht="15" x14ac:dyDescent="0.25">
      <c r="A4684" s="6" t="s">
        <v>4667</v>
      </c>
      <c r="B4684" s="6" t="s">
        <v>12600</v>
      </c>
      <c r="C4684" s="6" t="s">
        <v>5075</v>
      </c>
      <c r="D4684" s="37"/>
    </row>
    <row r="4685" spans="1:4" ht="15" x14ac:dyDescent="0.25">
      <c r="A4685" s="6" t="s">
        <v>4668</v>
      </c>
      <c r="B4685" s="6" t="s">
        <v>12600</v>
      </c>
      <c r="C4685" s="6" t="s">
        <v>5076</v>
      </c>
      <c r="D4685" s="37"/>
    </row>
    <row r="4686" spans="1:4" ht="15" x14ac:dyDescent="0.25">
      <c r="A4686" s="6" t="s">
        <v>4669</v>
      </c>
      <c r="B4686" s="6" t="s">
        <v>12600</v>
      </c>
      <c r="C4686" s="6" t="s">
        <v>5077</v>
      </c>
      <c r="D4686" s="37"/>
    </row>
    <row r="4687" spans="1:4" ht="15" x14ac:dyDescent="0.25">
      <c r="A4687" s="6" t="s">
        <v>4670</v>
      </c>
      <c r="B4687" s="6" t="s">
        <v>12600</v>
      </c>
      <c r="C4687" s="6" t="s">
        <v>5078</v>
      </c>
      <c r="D4687" s="37"/>
    </row>
    <row r="4688" spans="1:4" ht="15" x14ac:dyDescent="0.25">
      <c r="A4688" s="6" t="s">
        <v>4671</v>
      </c>
      <c r="B4688" s="6" t="s">
        <v>12600</v>
      </c>
      <c r="C4688" s="6" t="s">
        <v>5079</v>
      </c>
      <c r="D4688" s="37"/>
    </row>
    <row r="4689" spans="1:4" ht="15" x14ac:dyDescent="0.25">
      <c r="A4689" s="6" t="s">
        <v>4672</v>
      </c>
      <c r="B4689" s="6" t="s">
        <v>12600</v>
      </c>
      <c r="C4689" s="6" t="s">
        <v>5080</v>
      </c>
      <c r="D4689" s="37"/>
    </row>
    <row r="4690" spans="1:4" ht="15" x14ac:dyDescent="0.25">
      <c r="A4690" s="6" t="s">
        <v>4673</v>
      </c>
      <c r="B4690" s="6" t="s">
        <v>12600</v>
      </c>
      <c r="C4690" s="6" t="s">
        <v>5081</v>
      </c>
      <c r="D4690" s="37"/>
    </row>
    <row r="4691" spans="1:4" ht="15" x14ac:dyDescent="0.25">
      <c r="A4691" s="6" t="s">
        <v>4674</v>
      </c>
      <c r="B4691" s="6" t="s">
        <v>12600</v>
      </c>
      <c r="C4691" s="6" t="s">
        <v>5082</v>
      </c>
      <c r="D4691" s="37"/>
    </row>
    <row r="4692" spans="1:4" ht="15" x14ac:dyDescent="0.25">
      <c r="A4692" s="6" t="s">
        <v>4675</v>
      </c>
      <c r="B4692" s="6" t="s">
        <v>12600</v>
      </c>
      <c r="C4692" s="6" t="s">
        <v>5083</v>
      </c>
      <c r="D4692" s="37"/>
    </row>
    <row r="4693" spans="1:4" ht="15" x14ac:dyDescent="0.25">
      <c r="A4693" s="6" t="s">
        <v>4676</v>
      </c>
      <c r="B4693" s="6" t="s">
        <v>12600</v>
      </c>
      <c r="C4693" s="6" t="s">
        <v>5084</v>
      </c>
      <c r="D4693" s="37"/>
    </row>
    <row r="4694" spans="1:4" ht="15" x14ac:dyDescent="0.25">
      <c r="A4694" s="6" t="s">
        <v>4677</v>
      </c>
      <c r="B4694" s="6" t="s">
        <v>12600</v>
      </c>
      <c r="C4694" s="6" t="s">
        <v>5085</v>
      </c>
      <c r="D4694" s="37"/>
    </row>
    <row r="4695" spans="1:4" ht="15" x14ac:dyDescent="0.25">
      <c r="A4695" s="6" t="s">
        <v>5069</v>
      </c>
      <c r="B4695" s="6" t="s">
        <v>12599</v>
      </c>
      <c r="C4695" s="6" t="s">
        <v>5086</v>
      </c>
      <c r="D4695" s="37"/>
    </row>
    <row r="4696" spans="1:4" ht="15" x14ac:dyDescent="0.25">
      <c r="A4696" s="6" t="s">
        <v>4678</v>
      </c>
      <c r="B4696" s="6" t="s">
        <v>12600</v>
      </c>
      <c r="C4696" s="6" t="s">
        <v>5087</v>
      </c>
      <c r="D4696" s="37"/>
    </row>
    <row r="4697" spans="1:4" ht="15" x14ac:dyDescent="0.25">
      <c r="A4697" s="6" t="s">
        <v>4679</v>
      </c>
      <c r="B4697" s="6" t="s">
        <v>12600</v>
      </c>
      <c r="C4697" s="6" t="s">
        <v>5088</v>
      </c>
      <c r="D4697" s="37"/>
    </row>
    <row r="4698" spans="1:4" ht="15" x14ac:dyDescent="0.25">
      <c r="A4698" s="6" t="s">
        <v>4680</v>
      </c>
      <c r="B4698" s="6" t="s">
        <v>12600</v>
      </c>
      <c r="C4698" s="6" t="s">
        <v>5089</v>
      </c>
      <c r="D4698" s="37"/>
    </row>
    <row r="4699" spans="1:4" ht="15" x14ac:dyDescent="0.25">
      <c r="A4699" s="6" t="s">
        <v>4681</v>
      </c>
      <c r="B4699" s="6" t="s">
        <v>12600</v>
      </c>
      <c r="C4699" s="6" t="s">
        <v>5090</v>
      </c>
      <c r="D4699" s="37"/>
    </row>
    <row r="4700" spans="1:4" ht="15" x14ac:dyDescent="0.25">
      <c r="A4700" s="6" t="s">
        <v>4682</v>
      </c>
      <c r="B4700" s="6" t="s">
        <v>12600</v>
      </c>
      <c r="C4700" s="6" t="s">
        <v>5091</v>
      </c>
      <c r="D4700" s="37"/>
    </row>
    <row r="4701" spans="1:4" ht="15" x14ac:dyDescent="0.25">
      <c r="A4701" s="6" t="s">
        <v>4684</v>
      </c>
      <c r="B4701" s="6" t="s">
        <v>12599</v>
      </c>
      <c r="C4701" s="6" t="s">
        <v>5092</v>
      </c>
      <c r="D4701" s="37"/>
    </row>
    <row r="4702" spans="1:4" ht="15" x14ac:dyDescent="0.25">
      <c r="A4702" s="6" t="s">
        <v>4686</v>
      </c>
      <c r="B4702" s="6" t="s">
        <v>12600</v>
      </c>
      <c r="C4702" s="6" t="s">
        <v>5093</v>
      </c>
      <c r="D4702" s="37"/>
    </row>
    <row r="4703" spans="1:4" ht="15" x14ac:dyDescent="0.25">
      <c r="A4703" s="6" t="s">
        <v>4688</v>
      </c>
      <c r="B4703" s="6" t="s">
        <v>12600</v>
      </c>
      <c r="C4703" s="6" t="s">
        <v>5094</v>
      </c>
      <c r="D4703" s="37"/>
    </row>
    <row r="4704" spans="1:4" ht="15" x14ac:dyDescent="0.25">
      <c r="A4704" s="6" t="s">
        <v>4689</v>
      </c>
      <c r="B4704" s="6" t="s">
        <v>12600</v>
      </c>
      <c r="C4704" s="6" t="s">
        <v>5095</v>
      </c>
      <c r="D4704" s="37"/>
    </row>
    <row r="4705" spans="1:4" ht="15" x14ac:dyDescent="0.25">
      <c r="A4705" s="6" t="s">
        <v>4690</v>
      </c>
      <c r="B4705" s="6" t="s">
        <v>12600</v>
      </c>
      <c r="C4705" s="6" t="s">
        <v>5096</v>
      </c>
      <c r="D4705" s="37"/>
    </row>
    <row r="4706" spans="1:4" ht="15" x14ac:dyDescent="0.25">
      <c r="A4706" s="6" t="s">
        <v>4691</v>
      </c>
      <c r="B4706" s="6" t="s">
        <v>12600</v>
      </c>
      <c r="C4706" s="6" t="s">
        <v>5097</v>
      </c>
      <c r="D4706" s="37"/>
    </row>
    <row r="4707" spans="1:4" ht="15" x14ac:dyDescent="0.25">
      <c r="A4707" s="6" t="s">
        <v>4692</v>
      </c>
      <c r="B4707" s="6" t="s">
        <v>12600</v>
      </c>
      <c r="C4707" s="6" t="s">
        <v>5098</v>
      </c>
      <c r="D4707" s="37"/>
    </row>
    <row r="4708" spans="1:4" ht="15" x14ac:dyDescent="0.25">
      <c r="A4708" s="6" t="s">
        <v>4693</v>
      </c>
      <c r="B4708" s="6" t="s">
        <v>12600</v>
      </c>
      <c r="C4708" s="6" t="s">
        <v>5099</v>
      </c>
      <c r="D4708" s="37"/>
    </row>
    <row r="4709" spans="1:4" ht="15" x14ac:dyDescent="0.25">
      <c r="A4709" s="6" t="s">
        <v>4694</v>
      </c>
      <c r="B4709" s="6" t="s">
        <v>12600</v>
      </c>
      <c r="C4709" s="6" t="s">
        <v>5100</v>
      </c>
      <c r="D4709" s="37"/>
    </row>
    <row r="4710" spans="1:4" ht="15" x14ac:dyDescent="0.25">
      <c r="A4710" s="6" t="s">
        <v>4695</v>
      </c>
      <c r="B4710" s="6" t="s">
        <v>12600</v>
      </c>
      <c r="C4710" s="6" t="s">
        <v>5101</v>
      </c>
      <c r="D4710" s="37"/>
    </row>
    <row r="4711" spans="1:4" ht="15" x14ac:dyDescent="0.25">
      <c r="A4711" s="6" t="s">
        <v>4696</v>
      </c>
      <c r="B4711" s="6" t="s">
        <v>12600</v>
      </c>
      <c r="C4711" s="6" t="s">
        <v>5102</v>
      </c>
      <c r="D4711" s="37"/>
    </row>
    <row r="4712" spans="1:4" ht="15" x14ac:dyDescent="0.25">
      <c r="A4712" s="6" t="s">
        <v>4697</v>
      </c>
      <c r="B4712" s="6" t="s">
        <v>12600</v>
      </c>
      <c r="C4712" s="6" t="s">
        <v>5103</v>
      </c>
      <c r="D4712" s="37"/>
    </row>
    <row r="4713" spans="1:4" ht="15" x14ac:dyDescent="0.25">
      <c r="A4713" s="6" t="s">
        <v>4698</v>
      </c>
      <c r="B4713" s="6" t="s">
        <v>12600</v>
      </c>
      <c r="C4713" s="6" t="s">
        <v>5104</v>
      </c>
      <c r="D4713" s="37"/>
    </row>
    <row r="4714" spans="1:4" ht="15" x14ac:dyDescent="0.25">
      <c r="A4714" s="6" t="s">
        <v>4699</v>
      </c>
      <c r="B4714" s="6" t="s">
        <v>12600</v>
      </c>
      <c r="C4714" s="6" t="s">
        <v>5105</v>
      </c>
      <c r="D4714" s="37"/>
    </row>
    <row r="4715" spans="1:4" ht="15" x14ac:dyDescent="0.25">
      <c r="A4715" s="6" t="s">
        <v>4701</v>
      </c>
      <c r="B4715" s="6" t="s">
        <v>12600</v>
      </c>
      <c r="C4715" s="6" t="s">
        <v>5106</v>
      </c>
      <c r="D4715" s="37"/>
    </row>
    <row r="4716" spans="1:4" ht="15" x14ac:dyDescent="0.25">
      <c r="A4716" s="6" t="s">
        <v>4702</v>
      </c>
      <c r="B4716" s="6" t="s">
        <v>12600</v>
      </c>
      <c r="C4716" s="6" t="s">
        <v>5107</v>
      </c>
      <c r="D4716" s="37"/>
    </row>
    <row r="4717" spans="1:4" ht="15" x14ac:dyDescent="0.25">
      <c r="A4717" s="6" t="s">
        <v>4703</v>
      </c>
      <c r="B4717" s="6" t="s">
        <v>12600</v>
      </c>
      <c r="C4717" s="6" t="s">
        <v>5108</v>
      </c>
      <c r="D4717" s="37"/>
    </row>
    <row r="4718" spans="1:4" ht="15" x14ac:dyDescent="0.25">
      <c r="A4718" s="6" t="s">
        <v>4704</v>
      </c>
      <c r="B4718" s="6" t="s">
        <v>12600</v>
      </c>
      <c r="C4718" s="6" t="s">
        <v>5109</v>
      </c>
      <c r="D4718" s="37"/>
    </row>
    <row r="4719" spans="1:4" ht="15" x14ac:dyDescent="0.25">
      <c r="A4719" s="6" t="s">
        <v>4705</v>
      </c>
      <c r="B4719" s="6" t="s">
        <v>12600</v>
      </c>
      <c r="C4719" s="6" t="s">
        <v>5110</v>
      </c>
      <c r="D4719" s="37"/>
    </row>
    <row r="4720" spans="1:4" ht="15" x14ac:dyDescent="0.25">
      <c r="A4720" s="6" t="s">
        <v>4706</v>
      </c>
      <c r="B4720" s="6" t="s">
        <v>12600</v>
      </c>
      <c r="C4720" s="6" t="s">
        <v>5111</v>
      </c>
      <c r="D4720" s="37"/>
    </row>
    <row r="4721" spans="1:4" ht="15" x14ac:dyDescent="0.25">
      <c r="A4721" s="6" t="s">
        <v>4708</v>
      </c>
      <c r="B4721" s="6" t="s">
        <v>12600</v>
      </c>
      <c r="C4721" s="6" t="s">
        <v>5112</v>
      </c>
      <c r="D4721" s="37"/>
    </row>
    <row r="4722" spans="1:4" ht="15" x14ac:dyDescent="0.25">
      <c r="A4722" s="6" t="s">
        <v>4710</v>
      </c>
      <c r="B4722" s="6" t="s">
        <v>12600</v>
      </c>
      <c r="C4722" s="6" t="s">
        <v>5113</v>
      </c>
      <c r="D4722" s="37"/>
    </row>
    <row r="4723" spans="1:4" ht="15" x14ac:dyDescent="0.25">
      <c r="A4723" s="6" t="s">
        <v>4712</v>
      </c>
      <c r="B4723" s="6" t="s">
        <v>12600</v>
      </c>
      <c r="C4723" s="6" t="s">
        <v>5114</v>
      </c>
      <c r="D4723" s="37"/>
    </row>
    <row r="4724" spans="1:4" ht="15" x14ac:dyDescent="0.25">
      <c r="A4724" s="6" t="s">
        <v>4713</v>
      </c>
      <c r="B4724" s="6" t="s">
        <v>12600</v>
      </c>
      <c r="C4724" s="6" t="s">
        <v>5115</v>
      </c>
      <c r="D4724" s="37"/>
    </row>
    <row r="4725" spans="1:4" ht="15" x14ac:dyDescent="0.25">
      <c r="A4725" s="6" t="s">
        <v>4714</v>
      </c>
      <c r="B4725" s="6" t="s">
        <v>12600</v>
      </c>
      <c r="C4725" s="6" t="s">
        <v>5116</v>
      </c>
      <c r="D4725" s="37"/>
    </row>
    <row r="4726" spans="1:4" ht="15" x14ac:dyDescent="0.25">
      <c r="A4726" s="6" t="s">
        <v>4715</v>
      </c>
      <c r="B4726" s="6" t="s">
        <v>12600</v>
      </c>
      <c r="C4726" s="6" t="s">
        <v>5117</v>
      </c>
      <c r="D4726" s="37"/>
    </row>
    <row r="4727" spans="1:4" ht="15" x14ac:dyDescent="0.25">
      <c r="A4727" s="6" t="s">
        <v>4716</v>
      </c>
      <c r="B4727" s="6" t="s">
        <v>12600</v>
      </c>
      <c r="C4727" s="6" t="s">
        <v>5118</v>
      </c>
      <c r="D4727" s="37"/>
    </row>
    <row r="4728" spans="1:4" ht="15" x14ac:dyDescent="0.25">
      <c r="A4728" s="6" t="s">
        <v>4718</v>
      </c>
      <c r="B4728" s="6" t="s">
        <v>12600</v>
      </c>
      <c r="C4728" s="6" t="s">
        <v>5119</v>
      </c>
      <c r="D4728" s="37"/>
    </row>
    <row r="4729" spans="1:4" ht="15" x14ac:dyDescent="0.25">
      <c r="A4729" s="6" t="s">
        <v>4720</v>
      </c>
      <c r="B4729" s="6" t="s">
        <v>12600</v>
      </c>
      <c r="C4729" s="6" t="s">
        <v>5120</v>
      </c>
      <c r="D4729" s="37"/>
    </row>
    <row r="4730" spans="1:4" ht="15" x14ac:dyDescent="0.25">
      <c r="A4730" s="6" t="s">
        <v>4721</v>
      </c>
      <c r="B4730" s="6" t="s">
        <v>12600</v>
      </c>
      <c r="C4730" s="6" t="s">
        <v>5121</v>
      </c>
      <c r="D4730" s="37"/>
    </row>
    <row r="4731" spans="1:4" ht="15" x14ac:dyDescent="0.25">
      <c r="A4731" s="6" t="s">
        <v>4722</v>
      </c>
      <c r="B4731" s="6" t="s">
        <v>12600</v>
      </c>
      <c r="C4731" s="6" t="s">
        <v>5122</v>
      </c>
      <c r="D4731" s="37"/>
    </row>
    <row r="4732" spans="1:4" ht="15" x14ac:dyDescent="0.25">
      <c r="A4732" s="6" t="s">
        <v>4723</v>
      </c>
      <c r="B4732" s="6" t="s">
        <v>12600</v>
      </c>
      <c r="C4732" s="6" t="s">
        <v>5123</v>
      </c>
      <c r="D4732" s="37"/>
    </row>
    <row r="4733" spans="1:4" ht="15" x14ac:dyDescent="0.25">
      <c r="A4733" s="6" t="s">
        <v>4724</v>
      </c>
      <c r="B4733" s="6" t="s">
        <v>12600</v>
      </c>
      <c r="C4733" s="6" t="s">
        <v>5124</v>
      </c>
      <c r="D4733" s="37"/>
    </row>
    <row r="4734" spans="1:4" ht="15" x14ac:dyDescent="0.25">
      <c r="A4734" s="6" t="s">
        <v>4726</v>
      </c>
      <c r="B4734" s="6" t="s">
        <v>12600</v>
      </c>
      <c r="C4734" s="6" t="s">
        <v>5125</v>
      </c>
      <c r="D4734" s="37"/>
    </row>
    <row r="4735" spans="1:4" ht="15" x14ac:dyDescent="0.25">
      <c r="A4735" s="6" t="s">
        <v>4727</v>
      </c>
      <c r="B4735" s="6" t="s">
        <v>12600</v>
      </c>
      <c r="C4735" s="6" t="s">
        <v>5126</v>
      </c>
      <c r="D4735" s="37"/>
    </row>
    <row r="4736" spans="1:4" ht="15" x14ac:dyDescent="0.25">
      <c r="A4736" s="6" t="s">
        <v>4728</v>
      </c>
      <c r="B4736" s="6" t="s">
        <v>12600</v>
      </c>
      <c r="C4736" s="6" t="s">
        <v>5127</v>
      </c>
      <c r="D4736" s="37"/>
    </row>
    <row r="4737" spans="1:4" ht="15" x14ac:dyDescent="0.25">
      <c r="A4737" s="6" t="s">
        <v>4729</v>
      </c>
      <c r="B4737" s="6" t="s">
        <v>12600</v>
      </c>
      <c r="C4737" s="6" t="s">
        <v>5128</v>
      </c>
      <c r="D4737" s="37"/>
    </row>
    <row r="4738" spans="1:4" ht="15" x14ac:dyDescent="0.25">
      <c r="A4738" s="6" t="s">
        <v>4730</v>
      </c>
      <c r="B4738" s="6" t="s">
        <v>12600</v>
      </c>
      <c r="C4738" s="6" t="s">
        <v>5129</v>
      </c>
      <c r="D4738" s="37"/>
    </row>
    <row r="4739" spans="1:4" ht="15" x14ac:dyDescent="0.25">
      <c r="A4739" s="6" t="s">
        <v>4731</v>
      </c>
      <c r="B4739" s="6" t="s">
        <v>12600</v>
      </c>
      <c r="C4739" s="6" t="s">
        <v>5130</v>
      </c>
      <c r="D4739" s="37"/>
    </row>
    <row r="4740" spans="1:4" ht="15" x14ac:dyDescent="0.25">
      <c r="A4740" s="6" t="s">
        <v>4732</v>
      </c>
      <c r="B4740" s="6" t="s">
        <v>12600</v>
      </c>
      <c r="C4740" s="6" t="s">
        <v>5131</v>
      </c>
      <c r="D4740" s="37"/>
    </row>
    <row r="4741" spans="1:4" ht="15" x14ac:dyDescent="0.25">
      <c r="A4741" s="6" t="s">
        <v>4733</v>
      </c>
      <c r="B4741" s="6" t="s">
        <v>12600</v>
      </c>
      <c r="C4741" s="6" t="s">
        <v>5132</v>
      </c>
      <c r="D4741" s="37"/>
    </row>
    <row r="4742" spans="1:4" ht="15" x14ac:dyDescent="0.25">
      <c r="A4742" s="6" t="s">
        <v>4734</v>
      </c>
      <c r="B4742" s="6" t="s">
        <v>12600</v>
      </c>
      <c r="C4742" s="6" t="s">
        <v>5133</v>
      </c>
      <c r="D4742" s="37"/>
    </row>
    <row r="4743" spans="1:4" ht="15" x14ac:dyDescent="0.25">
      <c r="A4743" s="6" t="s">
        <v>4735</v>
      </c>
      <c r="B4743" s="6" t="s">
        <v>12600</v>
      </c>
      <c r="C4743" s="6" t="s">
        <v>5134</v>
      </c>
      <c r="D4743" s="37"/>
    </row>
    <row r="4744" spans="1:4" ht="15" x14ac:dyDescent="0.25">
      <c r="A4744" s="6" t="s">
        <v>4736</v>
      </c>
      <c r="B4744" s="6" t="s">
        <v>12600</v>
      </c>
      <c r="C4744" s="6" t="s">
        <v>5135</v>
      </c>
      <c r="D4744" s="37"/>
    </row>
    <row r="4745" spans="1:4" ht="15" x14ac:dyDescent="0.25">
      <c r="A4745" s="6" t="s">
        <v>4737</v>
      </c>
      <c r="B4745" s="6" t="s">
        <v>12600</v>
      </c>
      <c r="C4745" s="6" t="s">
        <v>5136</v>
      </c>
      <c r="D4745" s="37"/>
    </row>
    <row r="4746" spans="1:4" ht="15" x14ac:dyDescent="0.25">
      <c r="A4746" s="6" t="s">
        <v>4738</v>
      </c>
      <c r="B4746" s="6" t="s">
        <v>12600</v>
      </c>
      <c r="C4746" s="6" t="s">
        <v>5137</v>
      </c>
      <c r="D4746" s="37"/>
    </row>
    <row r="4747" spans="1:4" ht="15" x14ac:dyDescent="0.25">
      <c r="A4747" s="6" t="s">
        <v>4739</v>
      </c>
      <c r="B4747" s="6" t="s">
        <v>12600</v>
      </c>
      <c r="C4747" s="6" t="s">
        <v>5138</v>
      </c>
      <c r="D4747" s="37"/>
    </row>
    <row r="4748" spans="1:4" ht="15" x14ac:dyDescent="0.25">
      <c r="A4748" s="6" t="s">
        <v>4740</v>
      </c>
      <c r="B4748" s="6" t="s">
        <v>12600</v>
      </c>
      <c r="C4748" s="6" t="s">
        <v>5139</v>
      </c>
      <c r="D4748" s="37"/>
    </row>
    <row r="4749" spans="1:4" ht="15" x14ac:dyDescent="0.25">
      <c r="A4749" s="6" t="s">
        <v>4741</v>
      </c>
      <c r="B4749" s="6" t="s">
        <v>12600</v>
      </c>
      <c r="C4749" s="6" t="s">
        <v>5140</v>
      </c>
      <c r="D4749" s="37"/>
    </row>
    <row r="4750" spans="1:4" ht="15" x14ac:dyDescent="0.25">
      <c r="A4750" s="6" t="s">
        <v>4742</v>
      </c>
      <c r="B4750" s="6" t="s">
        <v>12600</v>
      </c>
      <c r="C4750" s="6" t="s">
        <v>5141</v>
      </c>
      <c r="D4750" s="37"/>
    </row>
    <row r="4751" spans="1:4" ht="15" x14ac:dyDescent="0.25">
      <c r="A4751" s="6" t="s">
        <v>4743</v>
      </c>
      <c r="B4751" s="6" t="s">
        <v>12600</v>
      </c>
      <c r="C4751" s="6" t="s">
        <v>5142</v>
      </c>
      <c r="D4751" s="37"/>
    </row>
    <row r="4752" spans="1:4" ht="15" x14ac:dyDescent="0.25">
      <c r="A4752" s="6" t="s">
        <v>4744</v>
      </c>
      <c r="B4752" s="6" t="s">
        <v>12600</v>
      </c>
      <c r="C4752" s="6" t="s">
        <v>5143</v>
      </c>
      <c r="D4752" s="37"/>
    </row>
    <row r="4753" spans="1:4" ht="15" x14ac:dyDescent="0.25">
      <c r="A4753" s="6" t="s">
        <v>4745</v>
      </c>
      <c r="B4753" s="6" t="s">
        <v>12600</v>
      </c>
      <c r="C4753" s="6" t="s">
        <v>5145</v>
      </c>
      <c r="D4753" s="37"/>
    </row>
    <row r="4754" spans="1:4" ht="15" x14ac:dyDescent="0.25">
      <c r="A4754" s="6" t="s">
        <v>4746</v>
      </c>
      <c r="B4754" s="6" t="s">
        <v>12600</v>
      </c>
      <c r="C4754" s="6" t="s">
        <v>5146</v>
      </c>
      <c r="D4754" s="37"/>
    </row>
    <row r="4755" spans="1:4" ht="15" x14ac:dyDescent="0.25">
      <c r="A4755" s="6" t="s">
        <v>4747</v>
      </c>
      <c r="B4755" s="6" t="s">
        <v>12600</v>
      </c>
      <c r="C4755" s="6" t="s">
        <v>5147</v>
      </c>
      <c r="D4755" s="37"/>
    </row>
    <row r="4756" spans="1:4" ht="15" x14ac:dyDescent="0.25">
      <c r="A4756" s="6" t="s">
        <v>4748</v>
      </c>
      <c r="B4756" s="6" t="s">
        <v>12600</v>
      </c>
      <c r="C4756" s="6" t="s">
        <v>5148</v>
      </c>
      <c r="D4756" s="37"/>
    </row>
    <row r="4757" spans="1:4" ht="15" x14ac:dyDescent="0.25">
      <c r="A4757" s="6" t="s">
        <v>4749</v>
      </c>
      <c r="B4757" s="6" t="s">
        <v>12600</v>
      </c>
      <c r="C4757" s="6" t="s">
        <v>5149</v>
      </c>
      <c r="D4757" s="37"/>
    </row>
    <row r="4758" spans="1:4" ht="15" x14ac:dyDescent="0.25">
      <c r="A4758" s="6" t="s">
        <v>4750</v>
      </c>
      <c r="B4758" s="6" t="s">
        <v>12600</v>
      </c>
      <c r="C4758" s="6" t="s">
        <v>5150</v>
      </c>
      <c r="D4758" s="37"/>
    </row>
    <row r="4759" spans="1:4" ht="15" x14ac:dyDescent="0.25">
      <c r="A4759" s="6" t="s">
        <v>4751</v>
      </c>
      <c r="B4759" s="6" t="s">
        <v>12600</v>
      </c>
      <c r="C4759" s="6" t="s">
        <v>5151</v>
      </c>
      <c r="D4759" s="37"/>
    </row>
    <row r="4760" spans="1:4" ht="15" x14ac:dyDescent="0.25">
      <c r="A4760" s="6" t="s">
        <v>4752</v>
      </c>
      <c r="B4760" s="6" t="s">
        <v>12600</v>
      </c>
      <c r="C4760" s="6" t="s">
        <v>5152</v>
      </c>
      <c r="D4760" s="37"/>
    </row>
    <row r="4761" spans="1:4" ht="15" x14ac:dyDescent="0.25">
      <c r="A4761" s="6" t="s">
        <v>4753</v>
      </c>
      <c r="B4761" s="6" t="s">
        <v>12600</v>
      </c>
      <c r="C4761" s="6" t="s">
        <v>5153</v>
      </c>
      <c r="D4761" s="37"/>
    </row>
    <row r="4762" spans="1:4" ht="15" x14ac:dyDescent="0.25">
      <c r="A4762" s="6" t="s">
        <v>4754</v>
      </c>
      <c r="B4762" s="6" t="s">
        <v>12600</v>
      </c>
      <c r="C4762" s="6" t="s">
        <v>5154</v>
      </c>
      <c r="D4762" s="37"/>
    </row>
    <row r="4763" spans="1:4" ht="15" x14ac:dyDescent="0.25">
      <c r="A4763" s="6" t="s">
        <v>4755</v>
      </c>
      <c r="B4763" s="6" t="s">
        <v>12600</v>
      </c>
      <c r="C4763" s="6" t="s">
        <v>5155</v>
      </c>
      <c r="D4763" s="37"/>
    </row>
    <row r="4764" spans="1:4" ht="15" x14ac:dyDescent="0.25">
      <c r="A4764" s="6" t="s">
        <v>4756</v>
      </c>
      <c r="B4764" s="6" t="s">
        <v>12600</v>
      </c>
      <c r="C4764" s="6" t="s">
        <v>5569</v>
      </c>
      <c r="D4764" s="37"/>
    </row>
    <row r="4765" spans="1:4" ht="15" x14ac:dyDescent="0.25">
      <c r="A4765" s="6" t="s">
        <v>4757</v>
      </c>
      <c r="B4765" s="6" t="s">
        <v>12600</v>
      </c>
      <c r="C4765" s="6" t="s">
        <v>5156</v>
      </c>
      <c r="D4765" s="37"/>
    </row>
    <row r="4766" spans="1:4" ht="15" x14ac:dyDescent="0.25">
      <c r="A4766" s="6" t="s">
        <v>4758</v>
      </c>
      <c r="B4766" s="6" t="s">
        <v>12600</v>
      </c>
      <c r="C4766" s="6" t="s">
        <v>5157</v>
      </c>
      <c r="D4766" s="37"/>
    </row>
    <row r="4767" spans="1:4" ht="15" x14ac:dyDescent="0.25">
      <c r="A4767" s="6" t="s">
        <v>4759</v>
      </c>
      <c r="B4767" s="6" t="s">
        <v>12600</v>
      </c>
      <c r="C4767" s="6" t="s">
        <v>5158</v>
      </c>
      <c r="D4767" s="37"/>
    </row>
    <row r="4768" spans="1:4" ht="15" x14ac:dyDescent="0.25">
      <c r="A4768" s="6" t="s">
        <v>4760</v>
      </c>
      <c r="B4768" s="6" t="s">
        <v>12600</v>
      </c>
      <c r="C4768" s="6" t="s">
        <v>5159</v>
      </c>
      <c r="D4768" s="37"/>
    </row>
    <row r="4769" spans="1:4" ht="15" x14ac:dyDescent="0.25">
      <c r="A4769" s="6" t="s">
        <v>5144</v>
      </c>
      <c r="B4769" s="6" t="s">
        <v>12599</v>
      </c>
      <c r="C4769" s="6" t="s">
        <v>5161</v>
      </c>
      <c r="D4769" s="37"/>
    </row>
    <row r="4770" spans="1:4" ht="15" x14ac:dyDescent="0.25">
      <c r="A4770" s="6" t="s">
        <v>4761</v>
      </c>
      <c r="B4770" s="6" t="s">
        <v>12600</v>
      </c>
      <c r="C4770" s="6" t="s">
        <v>5162</v>
      </c>
      <c r="D4770" s="37"/>
    </row>
    <row r="4771" spans="1:4" ht="15" x14ac:dyDescent="0.25">
      <c r="A4771" s="6" t="s">
        <v>4762</v>
      </c>
      <c r="B4771" s="6" t="s">
        <v>12600</v>
      </c>
      <c r="C4771" s="6" t="s">
        <v>5163</v>
      </c>
      <c r="D4771" s="37"/>
    </row>
    <row r="4772" spans="1:4" ht="15" x14ac:dyDescent="0.25">
      <c r="A4772" s="6" t="s">
        <v>4763</v>
      </c>
      <c r="B4772" s="6" t="s">
        <v>12600</v>
      </c>
      <c r="C4772" s="6" t="s">
        <v>5164</v>
      </c>
      <c r="D4772" s="37"/>
    </row>
    <row r="4773" spans="1:4" ht="15" x14ac:dyDescent="0.25">
      <c r="A4773" s="6" t="s">
        <v>4764</v>
      </c>
      <c r="B4773" s="6" t="s">
        <v>12600</v>
      </c>
      <c r="C4773" s="6" t="s">
        <v>5165</v>
      </c>
      <c r="D4773" s="37"/>
    </row>
    <row r="4774" spans="1:4" ht="15" x14ac:dyDescent="0.25">
      <c r="A4774" s="6" t="s">
        <v>4765</v>
      </c>
      <c r="B4774" s="6" t="s">
        <v>12600</v>
      </c>
      <c r="C4774" s="6" t="s">
        <v>5166</v>
      </c>
      <c r="D4774" s="37"/>
    </row>
    <row r="4775" spans="1:4" ht="15" x14ac:dyDescent="0.25">
      <c r="A4775" s="6" t="s">
        <v>4766</v>
      </c>
      <c r="B4775" s="6" t="s">
        <v>12600</v>
      </c>
      <c r="C4775" s="6" t="s">
        <v>5167</v>
      </c>
      <c r="D4775" s="37"/>
    </row>
    <row r="4776" spans="1:4" ht="15" x14ac:dyDescent="0.25">
      <c r="A4776" s="6" t="s">
        <v>4767</v>
      </c>
      <c r="B4776" s="6" t="s">
        <v>12600</v>
      </c>
      <c r="C4776" s="6" t="s">
        <v>5168</v>
      </c>
      <c r="D4776" s="37"/>
    </row>
    <row r="4777" spans="1:4" ht="15" x14ac:dyDescent="0.25">
      <c r="A4777" s="6" t="s">
        <v>4768</v>
      </c>
      <c r="B4777" s="6" t="s">
        <v>12600</v>
      </c>
      <c r="C4777" s="6" t="s">
        <v>5169</v>
      </c>
      <c r="D4777" s="37"/>
    </row>
    <row r="4778" spans="1:4" ht="15" x14ac:dyDescent="0.25">
      <c r="A4778" s="6" t="s">
        <v>4769</v>
      </c>
      <c r="B4778" s="6" t="s">
        <v>12600</v>
      </c>
      <c r="C4778" s="6" t="s">
        <v>5170</v>
      </c>
      <c r="D4778" s="37"/>
    </row>
    <row r="4779" spans="1:4" ht="15" x14ac:dyDescent="0.25">
      <c r="A4779" s="6" t="s">
        <v>4770</v>
      </c>
      <c r="B4779" s="6" t="s">
        <v>12600</v>
      </c>
      <c r="C4779" s="6" t="s">
        <v>5172</v>
      </c>
      <c r="D4779" s="37"/>
    </row>
    <row r="4780" spans="1:4" ht="15" x14ac:dyDescent="0.25">
      <c r="A4780" s="6" t="s">
        <v>4771</v>
      </c>
      <c r="B4780" s="6" t="s">
        <v>12600</v>
      </c>
      <c r="C4780" s="6" t="s">
        <v>5173</v>
      </c>
      <c r="D4780" s="37"/>
    </row>
    <row r="4781" spans="1:4" ht="15" x14ac:dyDescent="0.25">
      <c r="A4781" s="6" t="s">
        <v>4772</v>
      </c>
      <c r="B4781" s="6" t="s">
        <v>12600</v>
      </c>
      <c r="C4781" s="6" t="s">
        <v>5174</v>
      </c>
      <c r="D4781" s="37"/>
    </row>
    <row r="4782" spans="1:4" ht="15" x14ac:dyDescent="0.25">
      <c r="A4782" s="6" t="s">
        <v>4773</v>
      </c>
      <c r="B4782" s="6" t="s">
        <v>12600</v>
      </c>
      <c r="C4782" s="6" t="s">
        <v>5175</v>
      </c>
      <c r="D4782" s="37"/>
    </row>
    <row r="4783" spans="1:4" ht="15" x14ac:dyDescent="0.25">
      <c r="A4783" s="6" t="s">
        <v>4774</v>
      </c>
      <c r="B4783" s="6" t="s">
        <v>12600</v>
      </c>
      <c r="C4783" s="6" t="s">
        <v>5176</v>
      </c>
      <c r="D4783" s="37"/>
    </row>
    <row r="4784" spans="1:4" ht="15" x14ac:dyDescent="0.25">
      <c r="A4784" s="6" t="s">
        <v>4775</v>
      </c>
      <c r="B4784" s="6" t="s">
        <v>12600</v>
      </c>
      <c r="C4784" s="6" t="s">
        <v>5177</v>
      </c>
      <c r="D4784" s="37"/>
    </row>
    <row r="4785" spans="1:4" ht="15" x14ac:dyDescent="0.25">
      <c r="A4785" s="6" t="s">
        <v>4776</v>
      </c>
      <c r="B4785" s="6" t="s">
        <v>12600</v>
      </c>
      <c r="C4785" s="6" t="s">
        <v>5178</v>
      </c>
      <c r="D4785" s="37"/>
    </row>
    <row r="4786" spans="1:4" ht="15" x14ac:dyDescent="0.25">
      <c r="A4786" s="6" t="s">
        <v>4777</v>
      </c>
      <c r="B4786" s="6" t="s">
        <v>12600</v>
      </c>
      <c r="C4786" s="6" t="s">
        <v>5179</v>
      </c>
      <c r="D4786" s="37"/>
    </row>
    <row r="4787" spans="1:4" ht="15" x14ac:dyDescent="0.25">
      <c r="A4787" s="6" t="s">
        <v>4778</v>
      </c>
      <c r="B4787" s="6" t="s">
        <v>12600</v>
      </c>
      <c r="C4787" s="6" t="s">
        <v>5180</v>
      </c>
      <c r="D4787" s="37"/>
    </row>
    <row r="4788" spans="1:4" ht="15" x14ac:dyDescent="0.25">
      <c r="A4788" s="6" t="s">
        <v>4780</v>
      </c>
      <c r="B4788" s="6" t="s">
        <v>12600</v>
      </c>
      <c r="C4788" s="6" t="s">
        <v>5181</v>
      </c>
      <c r="D4788" s="37"/>
    </row>
    <row r="4789" spans="1:4" ht="15" x14ac:dyDescent="0.25">
      <c r="A4789" s="6" t="s">
        <v>4781</v>
      </c>
      <c r="B4789" s="6" t="s">
        <v>12600</v>
      </c>
      <c r="C4789" s="6" t="s">
        <v>5182</v>
      </c>
      <c r="D4789" s="37"/>
    </row>
    <row r="4790" spans="1:4" ht="15" x14ac:dyDescent="0.25">
      <c r="A4790" s="6" t="s">
        <v>4782</v>
      </c>
      <c r="B4790" s="6" t="s">
        <v>12600</v>
      </c>
      <c r="C4790" s="6" t="s">
        <v>5183</v>
      </c>
      <c r="D4790" s="37"/>
    </row>
    <row r="4791" spans="1:4" ht="15" x14ac:dyDescent="0.25">
      <c r="A4791" s="6" t="s">
        <v>4783</v>
      </c>
      <c r="B4791" s="6" t="s">
        <v>12600</v>
      </c>
      <c r="C4791" s="6" t="s">
        <v>5184</v>
      </c>
      <c r="D4791" s="37"/>
    </row>
    <row r="4792" spans="1:4" ht="15" x14ac:dyDescent="0.25">
      <c r="A4792" s="6" t="s">
        <v>4784</v>
      </c>
      <c r="B4792" s="6" t="s">
        <v>12600</v>
      </c>
      <c r="C4792" s="6" t="s">
        <v>5185</v>
      </c>
      <c r="D4792" s="37"/>
    </row>
    <row r="4793" spans="1:4" ht="15" x14ac:dyDescent="0.25">
      <c r="A4793" s="6" t="s">
        <v>4785</v>
      </c>
      <c r="B4793" s="6" t="s">
        <v>12600</v>
      </c>
      <c r="C4793" s="6" t="s">
        <v>5186</v>
      </c>
      <c r="D4793" s="37"/>
    </row>
    <row r="4794" spans="1:4" ht="15" x14ac:dyDescent="0.25">
      <c r="A4794" s="6" t="s">
        <v>4786</v>
      </c>
      <c r="B4794" s="6" t="s">
        <v>12600</v>
      </c>
      <c r="C4794" s="6" t="s">
        <v>5187</v>
      </c>
      <c r="D4794" s="37"/>
    </row>
    <row r="4795" spans="1:4" ht="15" x14ac:dyDescent="0.25">
      <c r="A4795" s="6" t="s">
        <v>4787</v>
      </c>
      <c r="B4795" s="6" t="s">
        <v>12600</v>
      </c>
      <c r="C4795" s="6" t="s">
        <v>5188</v>
      </c>
      <c r="D4795" s="37"/>
    </row>
    <row r="4796" spans="1:4" ht="15" x14ac:dyDescent="0.25">
      <c r="A4796" s="6" t="s">
        <v>4788</v>
      </c>
      <c r="B4796" s="6" t="s">
        <v>12600</v>
      </c>
      <c r="C4796" s="6" t="s">
        <v>5189</v>
      </c>
      <c r="D4796" s="37"/>
    </row>
    <row r="4797" spans="1:4" ht="15" x14ac:dyDescent="0.25">
      <c r="A4797" s="6" t="s">
        <v>4789</v>
      </c>
      <c r="B4797" s="6" t="s">
        <v>12600</v>
      </c>
      <c r="C4797" s="6" t="s">
        <v>5190</v>
      </c>
      <c r="D4797" s="37"/>
    </row>
    <row r="4798" spans="1:4" ht="15" x14ac:dyDescent="0.25">
      <c r="A4798" s="6" t="s">
        <v>4790</v>
      </c>
      <c r="B4798" s="6" t="s">
        <v>12600</v>
      </c>
      <c r="C4798" s="6" t="s">
        <v>5191</v>
      </c>
      <c r="D4798" s="37"/>
    </row>
    <row r="4799" spans="1:4" ht="15" x14ac:dyDescent="0.25">
      <c r="A4799" s="6" t="s">
        <v>4791</v>
      </c>
      <c r="B4799" s="6" t="s">
        <v>12600</v>
      </c>
      <c r="C4799" s="6" t="s">
        <v>5193</v>
      </c>
      <c r="D4799" s="37"/>
    </row>
    <row r="4800" spans="1:4" ht="15" x14ac:dyDescent="0.25">
      <c r="A4800" s="6" t="s">
        <v>4792</v>
      </c>
      <c r="B4800" s="6" t="s">
        <v>12600</v>
      </c>
      <c r="C4800" s="6" t="s">
        <v>5194</v>
      </c>
      <c r="D4800" s="37"/>
    </row>
    <row r="4801" spans="1:4" ht="15" x14ac:dyDescent="0.25">
      <c r="A4801" s="6" t="s">
        <v>4793</v>
      </c>
      <c r="B4801" s="6" t="s">
        <v>12600</v>
      </c>
      <c r="C4801" s="6" t="s">
        <v>5195</v>
      </c>
      <c r="D4801" s="37"/>
    </row>
    <row r="4802" spans="1:4" ht="15" x14ac:dyDescent="0.25">
      <c r="A4802" s="6" t="s">
        <v>4794</v>
      </c>
      <c r="B4802" s="6" t="s">
        <v>12600</v>
      </c>
      <c r="C4802" s="6" t="s">
        <v>5196</v>
      </c>
      <c r="D4802" s="37"/>
    </row>
    <row r="4803" spans="1:4" ht="15" x14ac:dyDescent="0.25">
      <c r="A4803" s="6" t="s">
        <v>4795</v>
      </c>
      <c r="B4803" s="6" t="s">
        <v>12600</v>
      </c>
      <c r="C4803" s="6" t="s">
        <v>5197</v>
      </c>
      <c r="D4803" s="37"/>
    </row>
    <row r="4804" spans="1:4" ht="15" x14ac:dyDescent="0.25">
      <c r="A4804" s="6" t="s">
        <v>4796</v>
      </c>
      <c r="B4804" s="6" t="s">
        <v>12600</v>
      </c>
      <c r="C4804" s="6" t="s">
        <v>5198</v>
      </c>
      <c r="D4804" s="37"/>
    </row>
    <row r="4805" spans="1:4" ht="15" x14ac:dyDescent="0.25">
      <c r="A4805" s="6" t="s">
        <v>4797</v>
      </c>
      <c r="B4805" s="6" t="s">
        <v>12600</v>
      </c>
      <c r="C4805" s="6" t="s">
        <v>5199</v>
      </c>
      <c r="D4805" s="37"/>
    </row>
    <row r="4806" spans="1:4" ht="15" x14ac:dyDescent="0.25">
      <c r="A4806" s="6" t="s">
        <v>4798</v>
      </c>
      <c r="B4806" s="6" t="s">
        <v>12600</v>
      </c>
      <c r="C4806" s="6" t="s">
        <v>5200</v>
      </c>
      <c r="D4806" s="37"/>
    </row>
    <row r="4807" spans="1:4" ht="15" x14ac:dyDescent="0.25">
      <c r="A4807" s="6" t="s">
        <v>4799</v>
      </c>
      <c r="B4807" s="6" t="s">
        <v>12600</v>
      </c>
      <c r="C4807" s="6" t="s">
        <v>5201</v>
      </c>
      <c r="D4807" s="37"/>
    </row>
    <row r="4808" spans="1:4" ht="15" x14ac:dyDescent="0.25">
      <c r="A4808" s="6" t="s">
        <v>4800</v>
      </c>
      <c r="B4808" s="6" t="s">
        <v>12600</v>
      </c>
      <c r="C4808" s="6" t="s">
        <v>5202</v>
      </c>
      <c r="D4808" s="37"/>
    </row>
    <row r="4809" spans="1:4" ht="15" x14ac:dyDescent="0.25">
      <c r="A4809" s="6" t="s">
        <v>4801</v>
      </c>
      <c r="B4809" s="6" t="s">
        <v>12600</v>
      </c>
      <c r="C4809" s="6" t="s">
        <v>5203</v>
      </c>
      <c r="D4809" s="37"/>
    </row>
    <row r="4810" spans="1:4" ht="15" x14ac:dyDescent="0.25">
      <c r="A4810" s="6" t="s">
        <v>4802</v>
      </c>
      <c r="B4810" s="6" t="s">
        <v>12600</v>
      </c>
      <c r="C4810" s="6" t="s">
        <v>5204</v>
      </c>
      <c r="D4810" s="37"/>
    </row>
    <row r="4811" spans="1:4" ht="15" x14ac:dyDescent="0.25">
      <c r="A4811" s="6" t="s">
        <v>4803</v>
      </c>
      <c r="B4811" s="6" t="s">
        <v>12600</v>
      </c>
      <c r="C4811" s="6" t="s">
        <v>5205</v>
      </c>
      <c r="D4811" s="37"/>
    </row>
    <row r="4812" spans="1:4" ht="15" x14ac:dyDescent="0.25">
      <c r="A4812" s="6" t="s">
        <v>4804</v>
      </c>
      <c r="B4812" s="6" t="s">
        <v>12600</v>
      </c>
      <c r="C4812" s="6" t="s">
        <v>5206</v>
      </c>
      <c r="D4812" s="37"/>
    </row>
    <row r="4813" spans="1:4" ht="15" x14ac:dyDescent="0.25">
      <c r="A4813" s="6" t="s">
        <v>4805</v>
      </c>
      <c r="B4813" s="6" t="s">
        <v>12600</v>
      </c>
      <c r="C4813" s="6" t="s">
        <v>5207</v>
      </c>
      <c r="D4813" s="37"/>
    </row>
    <row r="4814" spans="1:4" ht="15" x14ac:dyDescent="0.25">
      <c r="A4814" s="6" t="s">
        <v>4806</v>
      </c>
      <c r="B4814" s="6" t="s">
        <v>12600</v>
      </c>
      <c r="C4814" s="6" t="s">
        <v>5208</v>
      </c>
      <c r="D4814" s="37"/>
    </row>
    <row r="4815" spans="1:4" ht="15" x14ac:dyDescent="0.25">
      <c r="A4815" s="6" t="s">
        <v>4807</v>
      </c>
      <c r="B4815" s="6" t="s">
        <v>12600</v>
      </c>
      <c r="C4815" s="6" t="s">
        <v>5209</v>
      </c>
      <c r="D4815" s="37"/>
    </row>
    <row r="4816" spans="1:4" ht="15" x14ac:dyDescent="0.25">
      <c r="A4816" s="6" t="s">
        <v>5192</v>
      </c>
      <c r="B4816" s="6" t="s">
        <v>12599</v>
      </c>
      <c r="C4816" s="6" t="s">
        <v>5210</v>
      </c>
      <c r="D4816" s="37"/>
    </row>
    <row r="4817" spans="1:4" ht="15" x14ac:dyDescent="0.25">
      <c r="A4817" s="6" t="s">
        <v>4808</v>
      </c>
      <c r="B4817" s="6" t="s">
        <v>12600</v>
      </c>
      <c r="C4817" s="6" t="s">
        <v>5211</v>
      </c>
      <c r="D4817" s="37"/>
    </row>
    <row r="4818" spans="1:4" ht="15" x14ac:dyDescent="0.25">
      <c r="A4818" s="6" t="s">
        <v>4809</v>
      </c>
      <c r="B4818" s="6" t="s">
        <v>12600</v>
      </c>
      <c r="C4818" s="6" t="s">
        <v>5212</v>
      </c>
      <c r="D4818" s="37"/>
    </row>
    <row r="4819" spans="1:4" ht="15" x14ac:dyDescent="0.25">
      <c r="A4819" s="6" t="s">
        <v>4810</v>
      </c>
      <c r="B4819" s="6" t="s">
        <v>12600</v>
      </c>
      <c r="C4819" s="6" t="s">
        <v>5213</v>
      </c>
      <c r="D4819" s="37"/>
    </row>
    <row r="4820" spans="1:4" ht="15" x14ac:dyDescent="0.25">
      <c r="A4820" s="6" t="s">
        <v>4811</v>
      </c>
      <c r="B4820" s="6" t="s">
        <v>12600</v>
      </c>
      <c r="C4820" s="6" t="s">
        <v>5214</v>
      </c>
      <c r="D4820" s="37"/>
    </row>
    <row r="4821" spans="1:4" ht="15" x14ac:dyDescent="0.25">
      <c r="A4821" s="6" t="s">
        <v>4812</v>
      </c>
      <c r="B4821" s="6" t="s">
        <v>12600</v>
      </c>
      <c r="C4821" s="6" t="s">
        <v>5215</v>
      </c>
      <c r="D4821" s="37"/>
    </row>
    <row r="4822" spans="1:4" ht="15" x14ac:dyDescent="0.25">
      <c r="A4822" s="6" t="s">
        <v>4813</v>
      </c>
      <c r="B4822" s="6" t="s">
        <v>12600</v>
      </c>
      <c r="C4822" s="6" t="s">
        <v>5216</v>
      </c>
      <c r="D4822" s="37"/>
    </row>
    <row r="4823" spans="1:4" ht="15" x14ac:dyDescent="0.25">
      <c r="A4823" s="6" t="s">
        <v>4814</v>
      </c>
      <c r="B4823" s="6" t="s">
        <v>12600</v>
      </c>
      <c r="C4823" s="6" t="s">
        <v>5217</v>
      </c>
      <c r="D4823" s="37"/>
    </row>
    <row r="4824" spans="1:4" ht="15" x14ac:dyDescent="0.25">
      <c r="A4824" s="6" t="s">
        <v>4815</v>
      </c>
      <c r="B4824" s="6" t="s">
        <v>12600</v>
      </c>
      <c r="C4824" s="6" t="s">
        <v>5218</v>
      </c>
      <c r="D4824" s="37"/>
    </row>
    <row r="4825" spans="1:4" ht="15" x14ac:dyDescent="0.25">
      <c r="A4825" s="6" t="s">
        <v>4816</v>
      </c>
      <c r="B4825" s="6" t="s">
        <v>12600</v>
      </c>
      <c r="C4825" s="6" t="s">
        <v>5219</v>
      </c>
      <c r="D4825" s="37"/>
    </row>
    <row r="4826" spans="1:4" ht="15" x14ac:dyDescent="0.25">
      <c r="A4826" s="6" t="s">
        <v>4817</v>
      </c>
      <c r="B4826" s="6" t="s">
        <v>12600</v>
      </c>
      <c r="C4826" s="6" t="s">
        <v>5220</v>
      </c>
      <c r="D4826" s="37"/>
    </row>
    <row r="4827" spans="1:4" ht="15" x14ac:dyDescent="0.25">
      <c r="A4827" s="6" t="s">
        <v>4818</v>
      </c>
      <c r="B4827" s="6" t="s">
        <v>12600</v>
      </c>
      <c r="C4827" s="6" t="s">
        <v>5221</v>
      </c>
      <c r="D4827" s="37"/>
    </row>
    <row r="4828" spans="1:4" ht="15" x14ac:dyDescent="0.25">
      <c r="A4828" s="6" t="s">
        <v>4819</v>
      </c>
      <c r="B4828" s="6" t="s">
        <v>12600</v>
      </c>
      <c r="C4828" s="6" t="s">
        <v>5222</v>
      </c>
      <c r="D4828" s="37"/>
    </row>
    <row r="4829" spans="1:4" ht="15" x14ac:dyDescent="0.25">
      <c r="A4829" s="6" t="s">
        <v>4820</v>
      </c>
      <c r="B4829" s="6" t="s">
        <v>12600</v>
      </c>
      <c r="C4829" s="6" t="s">
        <v>5223</v>
      </c>
      <c r="D4829" s="37"/>
    </row>
    <row r="4830" spans="1:4" ht="15" x14ac:dyDescent="0.25">
      <c r="A4830" s="6" t="s">
        <v>4821</v>
      </c>
      <c r="B4830" s="6" t="s">
        <v>12600</v>
      </c>
      <c r="C4830" s="6" t="s">
        <v>5224</v>
      </c>
      <c r="D4830" s="37"/>
    </row>
    <row r="4831" spans="1:4" ht="15" x14ac:dyDescent="0.25">
      <c r="A4831" s="6" t="s">
        <v>4822</v>
      </c>
      <c r="B4831" s="6" t="s">
        <v>12600</v>
      </c>
      <c r="C4831" s="6" t="s">
        <v>5225</v>
      </c>
      <c r="D4831" s="37"/>
    </row>
    <row r="4832" spans="1:4" ht="15" x14ac:dyDescent="0.25">
      <c r="A4832" s="6" t="s">
        <v>4823</v>
      </c>
      <c r="B4832" s="6" t="s">
        <v>12600</v>
      </c>
      <c r="C4832" s="6" t="s">
        <v>5226</v>
      </c>
      <c r="D4832" s="37"/>
    </row>
    <row r="4833" spans="1:4" ht="15" x14ac:dyDescent="0.25">
      <c r="A4833" s="6" t="s">
        <v>4824</v>
      </c>
      <c r="B4833" s="6" t="s">
        <v>12600</v>
      </c>
      <c r="C4833" s="6" t="s">
        <v>5227</v>
      </c>
      <c r="D4833" s="37"/>
    </row>
    <row r="4834" spans="1:4" ht="15" x14ac:dyDescent="0.25">
      <c r="A4834" s="6" t="s">
        <v>4825</v>
      </c>
      <c r="B4834" s="6" t="s">
        <v>12600</v>
      </c>
      <c r="C4834" s="6" t="s">
        <v>5228</v>
      </c>
      <c r="D4834" s="37"/>
    </row>
    <row r="4835" spans="1:4" ht="15" x14ac:dyDescent="0.25">
      <c r="A4835" s="6" t="s">
        <v>4826</v>
      </c>
      <c r="B4835" s="6" t="s">
        <v>12600</v>
      </c>
      <c r="C4835" s="6" t="s">
        <v>5229</v>
      </c>
      <c r="D4835" s="37"/>
    </row>
    <row r="4836" spans="1:4" ht="15" x14ac:dyDescent="0.25">
      <c r="A4836" s="6" t="s">
        <v>4827</v>
      </c>
      <c r="B4836" s="6" t="s">
        <v>12600</v>
      </c>
      <c r="C4836" s="6" t="s">
        <v>5230</v>
      </c>
      <c r="D4836" s="37"/>
    </row>
    <row r="4837" spans="1:4" ht="15" x14ac:dyDescent="0.25">
      <c r="A4837" s="6" t="s">
        <v>4828</v>
      </c>
      <c r="B4837" s="6" t="s">
        <v>12600</v>
      </c>
      <c r="C4837" s="6" t="s">
        <v>5231</v>
      </c>
      <c r="D4837" s="37"/>
    </row>
    <row r="4838" spans="1:4" ht="15" x14ac:dyDescent="0.25">
      <c r="A4838" s="6" t="s">
        <v>4829</v>
      </c>
      <c r="B4838" s="6" t="s">
        <v>12600</v>
      </c>
      <c r="C4838" s="6" t="s">
        <v>5232</v>
      </c>
      <c r="D4838" s="37"/>
    </row>
    <row r="4839" spans="1:4" ht="15" x14ac:dyDescent="0.25">
      <c r="A4839" s="6" t="s">
        <v>4830</v>
      </c>
      <c r="B4839" s="6" t="s">
        <v>12600</v>
      </c>
      <c r="C4839" s="6" t="s">
        <v>5233</v>
      </c>
      <c r="D4839" s="37"/>
    </row>
    <row r="4840" spans="1:4" ht="15" x14ac:dyDescent="0.25">
      <c r="A4840" s="6" t="s">
        <v>4831</v>
      </c>
      <c r="B4840" s="6" t="s">
        <v>12600</v>
      </c>
      <c r="C4840" s="6" t="s">
        <v>5234</v>
      </c>
      <c r="D4840" s="37"/>
    </row>
    <row r="4841" spans="1:4" ht="15" x14ac:dyDescent="0.25">
      <c r="A4841" s="6" t="s">
        <v>4832</v>
      </c>
      <c r="B4841" s="6" t="s">
        <v>12600</v>
      </c>
      <c r="C4841" s="6" t="s">
        <v>5235</v>
      </c>
      <c r="D4841" s="37"/>
    </row>
    <row r="4842" spans="1:4" ht="15" x14ac:dyDescent="0.25">
      <c r="A4842" s="6" t="s">
        <v>4833</v>
      </c>
      <c r="B4842" s="6" t="s">
        <v>12600</v>
      </c>
      <c r="C4842" s="6" t="s">
        <v>5236</v>
      </c>
      <c r="D4842" s="37"/>
    </row>
    <row r="4843" spans="1:4" ht="15" x14ac:dyDescent="0.25">
      <c r="A4843" s="6" t="s">
        <v>4834</v>
      </c>
      <c r="B4843" s="6" t="s">
        <v>12600</v>
      </c>
      <c r="C4843" s="6" t="s">
        <v>5237</v>
      </c>
      <c r="D4843" s="37"/>
    </row>
    <row r="4844" spans="1:4" ht="15" x14ac:dyDescent="0.25">
      <c r="A4844" s="6" t="s">
        <v>4836</v>
      </c>
      <c r="B4844" s="6" t="s">
        <v>12600</v>
      </c>
      <c r="C4844" s="6" t="s">
        <v>5238</v>
      </c>
      <c r="D4844" s="37"/>
    </row>
    <row r="4845" spans="1:4" ht="15" x14ac:dyDescent="0.25">
      <c r="A4845" s="6" t="s">
        <v>4837</v>
      </c>
      <c r="B4845" s="6" t="s">
        <v>12600</v>
      </c>
      <c r="C4845" s="6" t="s">
        <v>5239</v>
      </c>
      <c r="D4845" s="37"/>
    </row>
    <row r="4846" spans="1:4" ht="15" x14ac:dyDescent="0.25">
      <c r="A4846" s="6" t="s">
        <v>4838</v>
      </c>
      <c r="B4846" s="6" t="s">
        <v>12600</v>
      </c>
      <c r="C4846" s="6" t="s">
        <v>5240</v>
      </c>
      <c r="D4846" s="37"/>
    </row>
    <row r="4847" spans="1:4" ht="15" x14ac:dyDescent="0.25">
      <c r="A4847" s="6" t="s">
        <v>4839</v>
      </c>
      <c r="B4847" s="6" t="s">
        <v>12600</v>
      </c>
      <c r="C4847" s="6" t="s">
        <v>5241</v>
      </c>
      <c r="D4847" s="37"/>
    </row>
    <row r="4848" spans="1:4" ht="15" x14ac:dyDescent="0.25">
      <c r="A4848" s="6" t="s">
        <v>4840</v>
      </c>
      <c r="B4848" s="6" t="s">
        <v>12600</v>
      </c>
      <c r="C4848" s="6" t="s">
        <v>5242</v>
      </c>
      <c r="D4848" s="37"/>
    </row>
    <row r="4849" spans="1:4" ht="15" x14ac:dyDescent="0.25">
      <c r="A4849" s="6" t="s">
        <v>4841</v>
      </c>
      <c r="B4849" s="6" t="s">
        <v>12600</v>
      </c>
      <c r="C4849" s="6" t="s">
        <v>5243</v>
      </c>
      <c r="D4849" s="37"/>
    </row>
    <row r="4850" spans="1:4" ht="15" x14ac:dyDescent="0.25">
      <c r="A4850" s="6" t="s">
        <v>4842</v>
      </c>
      <c r="B4850" s="6" t="s">
        <v>12600</v>
      </c>
      <c r="C4850" s="6" t="s">
        <v>5244</v>
      </c>
      <c r="D4850" s="37"/>
    </row>
    <row r="4851" spans="1:4" ht="15" x14ac:dyDescent="0.25">
      <c r="A4851" s="6" t="s">
        <v>4843</v>
      </c>
      <c r="B4851" s="6" t="s">
        <v>12600</v>
      </c>
      <c r="C4851" s="6" t="s">
        <v>5245</v>
      </c>
      <c r="D4851" s="37"/>
    </row>
    <row r="4852" spans="1:4" ht="15" x14ac:dyDescent="0.25">
      <c r="A4852" s="6" t="s">
        <v>4844</v>
      </c>
      <c r="B4852" s="6" t="s">
        <v>12600</v>
      </c>
      <c r="C4852" s="6" t="s">
        <v>5246</v>
      </c>
      <c r="D4852" s="37"/>
    </row>
    <row r="4853" spans="1:4" ht="15" x14ac:dyDescent="0.25">
      <c r="A4853" s="6" t="s">
        <v>4845</v>
      </c>
      <c r="B4853" s="6" t="s">
        <v>12600</v>
      </c>
      <c r="C4853" s="6" t="s">
        <v>5247</v>
      </c>
      <c r="D4853" s="37"/>
    </row>
    <row r="4854" spans="1:4" ht="15" x14ac:dyDescent="0.25">
      <c r="A4854" s="6" t="s">
        <v>4846</v>
      </c>
      <c r="B4854" s="6" t="s">
        <v>12600</v>
      </c>
      <c r="C4854" s="6" t="s">
        <v>5248</v>
      </c>
      <c r="D4854" s="37"/>
    </row>
    <row r="4855" spans="1:4" ht="15" x14ac:dyDescent="0.25">
      <c r="A4855" s="6" t="s">
        <v>4847</v>
      </c>
      <c r="B4855" s="6" t="s">
        <v>12600</v>
      </c>
      <c r="C4855" s="6" t="s">
        <v>5249</v>
      </c>
      <c r="D4855" s="37"/>
    </row>
    <row r="4856" spans="1:4" ht="15" x14ac:dyDescent="0.25">
      <c r="A4856" s="6" t="s">
        <v>4848</v>
      </c>
      <c r="B4856" s="6" t="s">
        <v>12600</v>
      </c>
      <c r="C4856" s="6" t="s">
        <v>5250</v>
      </c>
      <c r="D4856" s="37"/>
    </row>
    <row r="4857" spans="1:4" ht="15" x14ac:dyDescent="0.25">
      <c r="A4857" s="6" t="s">
        <v>4849</v>
      </c>
      <c r="B4857" s="6" t="s">
        <v>12600</v>
      </c>
      <c r="C4857" s="6" t="s">
        <v>5251</v>
      </c>
      <c r="D4857" s="37"/>
    </row>
    <row r="4858" spans="1:4" ht="15" x14ac:dyDescent="0.25">
      <c r="A4858" s="6" t="s">
        <v>4851</v>
      </c>
      <c r="B4858" s="6" t="s">
        <v>12600</v>
      </c>
      <c r="C4858" s="6" t="s">
        <v>5252</v>
      </c>
      <c r="D4858" s="37"/>
    </row>
    <row r="4859" spans="1:4" ht="15" x14ac:dyDescent="0.25">
      <c r="A4859" s="6" t="s">
        <v>4852</v>
      </c>
      <c r="B4859" s="6" t="s">
        <v>12600</v>
      </c>
      <c r="C4859" s="6" t="s">
        <v>5253</v>
      </c>
      <c r="D4859" s="37"/>
    </row>
    <row r="4860" spans="1:4" ht="15" x14ac:dyDescent="0.25">
      <c r="A4860" s="6" t="s">
        <v>4853</v>
      </c>
      <c r="B4860" s="6" t="s">
        <v>12600</v>
      </c>
      <c r="C4860" s="6" t="s">
        <v>5254</v>
      </c>
      <c r="D4860" s="37"/>
    </row>
    <row r="4861" spans="1:4" ht="15" x14ac:dyDescent="0.25">
      <c r="A4861" s="6" t="s">
        <v>4854</v>
      </c>
      <c r="B4861" s="6" t="s">
        <v>12600</v>
      </c>
      <c r="C4861" s="6" t="s">
        <v>5255</v>
      </c>
      <c r="D4861" s="37"/>
    </row>
    <row r="4862" spans="1:4" ht="15" x14ac:dyDescent="0.25">
      <c r="A4862" s="6" t="s">
        <v>4855</v>
      </c>
      <c r="B4862" s="6" t="s">
        <v>12600</v>
      </c>
      <c r="C4862" s="6" t="s">
        <v>5256</v>
      </c>
      <c r="D4862" s="37"/>
    </row>
    <row r="4863" spans="1:4" ht="15" x14ac:dyDescent="0.25">
      <c r="A4863" s="6" t="s">
        <v>4856</v>
      </c>
      <c r="B4863" s="6" t="s">
        <v>12600</v>
      </c>
      <c r="C4863" s="6" t="s">
        <v>5257</v>
      </c>
      <c r="D4863" s="37"/>
    </row>
    <row r="4864" spans="1:4" ht="15" x14ac:dyDescent="0.25">
      <c r="A4864" s="6" t="s">
        <v>4857</v>
      </c>
      <c r="B4864" s="6" t="s">
        <v>12600</v>
      </c>
      <c r="C4864" s="6" t="s">
        <v>5258</v>
      </c>
      <c r="D4864" s="37"/>
    </row>
    <row r="4865" spans="1:4" ht="15" x14ac:dyDescent="0.25">
      <c r="A4865" s="6" t="s">
        <v>4858</v>
      </c>
      <c r="B4865" s="6" t="s">
        <v>12600</v>
      </c>
      <c r="C4865" s="6" t="s">
        <v>5259</v>
      </c>
      <c r="D4865" s="37"/>
    </row>
    <row r="4866" spans="1:4" ht="15" x14ac:dyDescent="0.25">
      <c r="A4866" s="6" t="s">
        <v>4859</v>
      </c>
      <c r="B4866" s="6" t="s">
        <v>12600</v>
      </c>
      <c r="C4866" s="6" t="s">
        <v>5260</v>
      </c>
      <c r="D4866" s="37"/>
    </row>
    <row r="4867" spans="1:4" ht="15" x14ac:dyDescent="0.25">
      <c r="A4867" s="6" t="s">
        <v>4860</v>
      </c>
      <c r="B4867" s="6" t="s">
        <v>12600</v>
      </c>
      <c r="C4867" s="6" t="s">
        <v>5261</v>
      </c>
      <c r="D4867" s="37"/>
    </row>
    <row r="4868" spans="1:4" ht="15" x14ac:dyDescent="0.25">
      <c r="A4868" s="6" t="s">
        <v>4861</v>
      </c>
      <c r="B4868" s="6" t="s">
        <v>12600</v>
      </c>
      <c r="C4868" s="6" t="s">
        <v>5262</v>
      </c>
      <c r="D4868" s="37"/>
    </row>
    <row r="4869" spans="1:4" ht="15" x14ac:dyDescent="0.25">
      <c r="A4869" s="6" t="s">
        <v>4862</v>
      </c>
      <c r="B4869" s="6" t="s">
        <v>12600</v>
      </c>
      <c r="C4869" s="6" t="s">
        <v>5263</v>
      </c>
      <c r="D4869" s="37"/>
    </row>
    <row r="4870" spans="1:4" ht="15" x14ac:dyDescent="0.25">
      <c r="A4870" s="6" t="s">
        <v>4863</v>
      </c>
      <c r="B4870" s="6" t="s">
        <v>12600</v>
      </c>
      <c r="C4870" s="6" t="s">
        <v>5264</v>
      </c>
      <c r="D4870" s="37"/>
    </row>
    <row r="4871" spans="1:4" ht="15" x14ac:dyDescent="0.25">
      <c r="A4871" s="6" t="s">
        <v>4864</v>
      </c>
      <c r="B4871" s="6" t="s">
        <v>12600</v>
      </c>
      <c r="C4871" s="6" t="s">
        <v>5265</v>
      </c>
      <c r="D4871" s="37"/>
    </row>
    <row r="4872" spans="1:4" ht="15" x14ac:dyDescent="0.25">
      <c r="A4872" s="6" t="s">
        <v>4865</v>
      </c>
      <c r="B4872" s="6" t="s">
        <v>12600</v>
      </c>
      <c r="C4872" s="6" t="s">
        <v>5266</v>
      </c>
      <c r="D4872" s="37"/>
    </row>
    <row r="4873" spans="1:4" ht="15" x14ac:dyDescent="0.25">
      <c r="A4873" s="6" t="s">
        <v>4866</v>
      </c>
      <c r="B4873" s="6" t="s">
        <v>12600</v>
      </c>
      <c r="C4873" s="6" t="s">
        <v>5267</v>
      </c>
      <c r="D4873" s="37"/>
    </row>
    <row r="4874" spans="1:4" ht="15" x14ac:dyDescent="0.25">
      <c r="A4874" s="6" t="s">
        <v>4867</v>
      </c>
      <c r="B4874" s="6" t="s">
        <v>12600</v>
      </c>
      <c r="C4874" s="6" t="s">
        <v>5268</v>
      </c>
      <c r="D4874" s="37"/>
    </row>
    <row r="4875" spans="1:4" ht="15" x14ac:dyDescent="0.25">
      <c r="A4875" s="6" t="s">
        <v>4868</v>
      </c>
      <c r="B4875" s="6" t="s">
        <v>12600</v>
      </c>
      <c r="C4875" s="6" t="s">
        <v>5269</v>
      </c>
      <c r="D4875" s="37"/>
    </row>
    <row r="4876" spans="1:4" ht="15" x14ac:dyDescent="0.25">
      <c r="A4876" s="6" t="s">
        <v>4869</v>
      </c>
      <c r="B4876" s="6" t="s">
        <v>12600</v>
      </c>
      <c r="C4876" s="6" t="s">
        <v>5271</v>
      </c>
      <c r="D4876" s="37"/>
    </row>
    <row r="4877" spans="1:4" ht="15" x14ac:dyDescent="0.25">
      <c r="A4877" s="6" t="s">
        <v>4870</v>
      </c>
      <c r="B4877" s="6" t="s">
        <v>12600</v>
      </c>
      <c r="C4877" s="6" t="s">
        <v>5273</v>
      </c>
      <c r="D4877" s="37"/>
    </row>
    <row r="4878" spans="1:4" ht="15" x14ac:dyDescent="0.25">
      <c r="A4878" s="6" t="s">
        <v>4871</v>
      </c>
      <c r="B4878" s="6" t="s">
        <v>12600</v>
      </c>
      <c r="C4878" s="6" t="s">
        <v>5274</v>
      </c>
      <c r="D4878" s="37"/>
    </row>
    <row r="4879" spans="1:4" ht="15" x14ac:dyDescent="0.25">
      <c r="A4879" s="6" t="s">
        <v>4872</v>
      </c>
      <c r="B4879" s="6" t="s">
        <v>12600</v>
      </c>
      <c r="C4879" s="6" t="s">
        <v>5275</v>
      </c>
      <c r="D4879" s="37"/>
    </row>
    <row r="4880" spans="1:4" ht="15" x14ac:dyDescent="0.25">
      <c r="A4880" s="6" t="s">
        <v>4873</v>
      </c>
      <c r="B4880" s="6" t="s">
        <v>12600</v>
      </c>
      <c r="C4880" s="6" t="s">
        <v>5276</v>
      </c>
      <c r="D4880" s="37"/>
    </row>
    <row r="4881" spans="1:4" ht="15" x14ac:dyDescent="0.25">
      <c r="A4881" s="6" t="s">
        <v>4874</v>
      </c>
      <c r="B4881" s="6" t="s">
        <v>12600</v>
      </c>
      <c r="C4881" s="6" t="s">
        <v>5277</v>
      </c>
      <c r="D4881" s="37"/>
    </row>
    <row r="4882" spans="1:4" ht="15" x14ac:dyDescent="0.25">
      <c r="A4882" s="6" t="s">
        <v>4875</v>
      </c>
      <c r="B4882" s="6" t="s">
        <v>12600</v>
      </c>
      <c r="C4882" s="6" t="s">
        <v>5278</v>
      </c>
      <c r="D4882" s="37"/>
    </row>
    <row r="4883" spans="1:4" ht="15" x14ac:dyDescent="0.25">
      <c r="A4883" s="6" t="s">
        <v>4876</v>
      </c>
      <c r="B4883" s="6" t="s">
        <v>12600</v>
      </c>
      <c r="C4883" s="6" t="s">
        <v>5279</v>
      </c>
      <c r="D4883" s="37"/>
    </row>
    <row r="4884" spans="1:4" ht="15" x14ac:dyDescent="0.25">
      <c r="A4884" s="6" t="s">
        <v>4877</v>
      </c>
      <c r="B4884" s="6" t="s">
        <v>12600</v>
      </c>
      <c r="C4884" s="6" t="s">
        <v>5280</v>
      </c>
      <c r="D4884" s="37"/>
    </row>
    <row r="4885" spans="1:4" ht="15" x14ac:dyDescent="0.25">
      <c r="A4885" s="6" t="s">
        <v>4878</v>
      </c>
      <c r="B4885" s="6" t="s">
        <v>12600</v>
      </c>
      <c r="C4885" s="6" t="s">
        <v>5281</v>
      </c>
      <c r="D4885" s="37"/>
    </row>
    <row r="4886" spans="1:4" ht="15" x14ac:dyDescent="0.25">
      <c r="A4886" s="6" t="s">
        <v>4879</v>
      </c>
      <c r="B4886" s="6" t="s">
        <v>12600</v>
      </c>
      <c r="C4886" s="6" t="s">
        <v>5282</v>
      </c>
      <c r="D4886" s="37"/>
    </row>
    <row r="4887" spans="1:4" ht="15" x14ac:dyDescent="0.25">
      <c r="A4887" s="6" t="s">
        <v>4880</v>
      </c>
      <c r="B4887" s="6" t="s">
        <v>12600</v>
      </c>
      <c r="C4887" s="6" t="s">
        <v>5283</v>
      </c>
      <c r="D4887" s="37"/>
    </row>
    <row r="4888" spans="1:4" ht="15" x14ac:dyDescent="0.25">
      <c r="A4888" s="6" t="s">
        <v>4881</v>
      </c>
      <c r="B4888" s="6" t="s">
        <v>12600</v>
      </c>
      <c r="C4888" s="6" t="s">
        <v>5284</v>
      </c>
      <c r="D4888" s="37"/>
    </row>
    <row r="4889" spans="1:4" ht="15" x14ac:dyDescent="0.25">
      <c r="A4889" s="6" t="s">
        <v>4882</v>
      </c>
      <c r="B4889" s="6" t="s">
        <v>12600</v>
      </c>
      <c r="C4889" s="6" t="s">
        <v>5285</v>
      </c>
      <c r="D4889" s="37"/>
    </row>
    <row r="4890" spans="1:4" ht="15" x14ac:dyDescent="0.25">
      <c r="A4890" s="6" t="s">
        <v>4883</v>
      </c>
      <c r="B4890" s="6" t="s">
        <v>12600</v>
      </c>
      <c r="C4890" s="6" t="s">
        <v>5286</v>
      </c>
      <c r="D4890" s="37"/>
    </row>
    <row r="4891" spans="1:4" ht="15" x14ac:dyDescent="0.25">
      <c r="A4891" s="6" t="s">
        <v>4884</v>
      </c>
      <c r="B4891" s="6" t="s">
        <v>12600</v>
      </c>
      <c r="C4891" s="6" t="s">
        <v>5287</v>
      </c>
      <c r="D4891" s="37"/>
    </row>
    <row r="4892" spans="1:4" ht="15" x14ac:dyDescent="0.25">
      <c r="A4892" s="6" t="s">
        <v>4885</v>
      </c>
      <c r="B4892" s="6" t="s">
        <v>12600</v>
      </c>
      <c r="C4892" s="6" t="s">
        <v>5288</v>
      </c>
      <c r="D4892" s="37"/>
    </row>
    <row r="4893" spans="1:4" ht="15" x14ac:dyDescent="0.25">
      <c r="A4893" s="6" t="s">
        <v>5270</v>
      </c>
      <c r="B4893" s="6" t="s">
        <v>12599</v>
      </c>
      <c r="C4893" s="6" t="s">
        <v>5289</v>
      </c>
      <c r="D4893" s="37"/>
    </row>
    <row r="4894" spans="1:4" ht="15" x14ac:dyDescent="0.25">
      <c r="A4894" s="6" t="s">
        <v>5272</v>
      </c>
      <c r="B4894" s="6" t="s">
        <v>12599</v>
      </c>
      <c r="C4894" s="6" t="s">
        <v>5290</v>
      </c>
      <c r="D4894" s="37"/>
    </row>
    <row r="4895" spans="1:4" ht="15" x14ac:dyDescent="0.25">
      <c r="A4895" s="6" t="s">
        <v>4886</v>
      </c>
      <c r="B4895" s="6" t="s">
        <v>12600</v>
      </c>
      <c r="C4895" s="6" t="s">
        <v>5291</v>
      </c>
      <c r="D4895" s="37"/>
    </row>
    <row r="4896" spans="1:4" ht="15" x14ac:dyDescent="0.25">
      <c r="A4896" s="6" t="s">
        <v>4887</v>
      </c>
      <c r="B4896" s="6" t="s">
        <v>12600</v>
      </c>
      <c r="C4896" s="6" t="s">
        <v>5292</v>
      </c>
      <c r="D4896" s="37"/>
    </row>
    <row r="4897" spans="1:4" ht="15" x14ac:dyDescent="0.25">
      <c r="A4897" s="6" t="s">
        <v>4888</v>
      </c>
      <c r="B4897" s="6" t="s">
        <v>12600</v>
      </c>
      <c r="C4897" s="6" t="s">
        <v>5293</v>
      </c>
      <c r="D4897" s="37"/>
    </row>
    <row r="4898" spans="1:4" ht="15" x14ac:dyDescent="0.25">
      <c r="A4898" s="6" t="s">
        <v>4889</v>
      </c>
      <c r="B4898" s="6" t="s">
        <v>12600</v>
      </c>
      <c r="C4898" s="6" t="s">
        <v>5294</v>
      </c>
      <c r="D4898" s="37"/>
    </row>
    <row r="4899" spans="1:4" ht="15" x14ac:dyDescent="0.25">
      <c r="A4899" s="6" t="s">
        <v>4890</v>
      </c>
      <c r="B4899" s="6" t="s">
        <v>12600</v>
      </c>
      <c r="C4899" s="6" t="s">
        <v>5295</v>
      </c>
      <c r="D4899" s="37"/>
    </row>
    <row r="4900" spans="1:4" ht="15" x14ac:dyDescent="0.25">
      <c r="A4900" s="6" t="s">
        <v>4891</v>
      </c>
      <c r="B4900" s="6" t="s">
        <v>12600</v>
      </c>
      <c r="C4900" s="6" t="s">
        <v>5296</v>
      </c>
      <c r="D4900" s="37"/>
    </row>
    <row r="4901" spans="1:4" ht="15" x14ac:dyDescent="0.25">
      <c r="A4901" s="6" t="s">
        <v>4892</v>
      </c>
      <c r="B4901" s="6" t="s">
        <v>12600</v>
      </c>
      <c r="C4901" s="6" t="s">
        <v>5297</v>
      </c>
      <c r="D4901" s="37"/>
    </row>
    <row r="4902" spans="1:4" ht="15" x14ac:dyDescent="0.25">
      <c r="A4902" s="6" t="s">
        <v>4893</v>
      </c>
      <c r="B4902" s="6" t="s">
        <v>12600</v>
      </c>
      <c r="C4902" s="6" t="s">
        <v>5298</v>
      </c>
      <c r="D4902" s="37"/>
    </row>
    <row r="4903" spans="1:4" ht="15" x14ac:dyDescent="0.25">
      <c r="A4903" s="6" t="s">
        <v>4894</v>
      </c>
      <c r="B4903" s="6" t="s">
        <v>12600</v>
      </c>
      <c r="C4903" s="6" t="s">
        <v>5299</v>
      </c>
      <c r="D4903" s="37"/>
    </row>
    <row r="4904" spans="1:4" ht="15" x14ac:dyDescent="0.25">
      <c r="A4904" s="6" t="s">
        <v>4895</v>
      </c>
      <c r="B4904" s="6" t="s">
        <v>12600</v>
      </c>
      <c r="C4904" s="6" t="s">
        <v>5300</v>
      </c>
      <c r="D4904" s="37"/>
    </row>
    <row r="4905" spans="1:4" ht="15" x14ac:dyDescent="0.25">
      <c r="A4905" s="6" t="s">
        <v>4896</v>
      </c>
      <c r="B4905" s="6" t="s">
        <v>12600</v>
      </c>
      <c r="C4905" s="6" t="s">
        <v>5301</v>
      </c>
      <c r="D4905" s="37"/>
    </row>
    <row r="4906" spans="1:4" ht="15" x14ac:dyDescent="0.25">
      <c r="A4906" s="6" t="s">
        <v>4897</v>
      </c>
      <c r="B4906" s="6" t="s">
        <v>12600</v>
      </c>
      <c r="C4906" s="6" t="s">
        <v>5302</v>
      </c>
      <c r="D4906" s="37"/>
    </row>
    <row r="4907" spans="1:4" ht="15" x14ac:dyDescent="0.25">
      <c r="A4907" s="6" t="s">
        <v>4898</v>
      </c>
      <c r="B4907" s="6" t="s">
        <v>12600</v>
      </c>
      <c r="C4907" s="6" t="s">
        <v>5304</v>
      </c>
      <c r="D4907" s="37"/>
    </row>
    <row r="4908" spans="1:4" ht="15" x14ac:dyDescent="0.25">
      <c r="A4908" s="6" t="s">
        <v>4899</v>
      </c>
      <c r="B4908" s="6" t="s">
        <v>12599</v>
      </c>
      <c r="C4908" s="6" t="s">
        <v>5305</v>
      </c>
      <c r="D4908" s="37"/>
    </row>
    <row r="4909" spans="1:4" ht="15" x14ac:dyDescent="0.25">
      <c r="A4909" s="6" t="s">
        <v>4900</v>
      </c>
      <c r="B4909" s="6" t="s">
        <v>12600</v>
      </c>
      <c r="C4909" s="6" t="s">
        <v>5306</v>
      </c>
      <c r="D4909" s="37"/>
    </row>
    <row r="4910" spans="1:4" ht="15" x14ac:dyDescent="0.25">
      <c r="A4910" s="6" t="s">
        <v>4901</v>
      </c>
      <c r="B4910" s="6" t="s">
        <v>12600</v>
      </c>
      <c r="C4910" s="6" t="s">
        <v>5307</v>
      </c>
      <c r="D4910" s="37"/>
    </row>
    <row r="4911" spans="1:4" ht="15" x14ac:dyDescent="0.25">
      <c r="A4911" s="6" t="s">
        <v>4902</v>
      </c>
      <c r="B4911" s="6" t="s">
        <v>12600</v>
      </c>
      <c r="C4911" s="6" t="s">
        <v>5308</v>
      </c>
      <c r="D4911" s="37"/>
    </row>
    <row r="4912" spans="1:4" ht="15" x14ac:dyDescent="0.25">
      <c r="A4912" s="6" t="s">
        <v>4903</v>
      </c>
      <c r="B4912" s="6" t="s">
        <v>12600</v>
      </c>
      <c r="C4912" s="6" t="s">
        <v>5736</v>
      </c>
      <c r="D4912" s="37"/>
    </row>
    <row r="4913" spans="1:4" ht="15" x14ac:dyDescent="0.25">
      <c r="A4913" s="6" t="s">
        <v>4904</v>
      </c>
      <c r="B4913" s="6" t="s">
        <v>12600</v>
      </c>
      <c r="C4913" s="6" t="s">
        <v>5309</v>
      </c>
      <c r="D4913" s="37"/>
    </row>
    <row r="4914" spans="1:4" ht="15" x14ac:dyDescent="0.25">
      <c r="A4914" s="6" t="s">
        <v>4905</v>
      </c>
      <c r="B4914" s="6" t="s">
        <v>12600</v>
      </c>
      <c r="C4914" s="6" t="s">
        <v>5310</v>
      </c>
      <c r="D4914" s="37"/>
    </row>
    <row r="4915" spans="1:4" ht="15" x14ac:dyDescent="0.25">
      <c r="A4915" s="6" t="s">
        <v>4906</v>
      </c>
      <c r="B4915" s="6" t="s">
        <v>12600</v>
      </c>
      <c r="C4915" s="6" t="s">
        <v>5311</v>
      </c>
      <c r="D4915" s="37"/>
    </row>
    <row r="4916" spans="1:4" ht="15" x14ac:dyDescent="0.25">
      <c r="A4916" s="6" t="s">
        <v>4907</v>
      </c>
      <c r="B4916" s="6" t="s">
        <v>12600</v>
      </c>
      <c r="C4916" s="6" t="s">
        <v>5312</v>
      </c>
      <c r="D4916" s="37"/>
    </row>
    <row r="4917" spans="1:4" ht="15" x14ac:dyDescent="0.25">
      <c r="A4917" s="6" t="s">
        <v>4908</v>
      </c>
      <c r="B4917" s="6" t="s">
        <v>12600</v>
      </c>
      <c r="C4917" s="6" t="s">
        <v>5313</v>
      </c>
      <c r="D4917" s="37"/>
    </row>
    <row r="4918" spans="1:4" ht="15" x14ac:dyDescent="0.25">
      <c r="A4918" s="6" t="s">
        <v>4909</v>
      </c>
      <c r="B4918" s="6" t="s">
        <v>12600</v>
      </c>
      <c r="C4918" s="6" t="s">
        <v>5314</v>
      </c>
      <c r="D4918" s="37"/>
    </row>
    <row r="4919" spans="1:4" ht="15" x14ac:dyDescent="0.25">
      <c r="A4919" s="6" t="s">
        <v>4910</v>
      </c>
      <c r="B4919" s="6" t="s">
        <v>12600</v>
      </c>
      <c r="C4919" s="6" t="s">
        <v>5315</v>
      </c>
      <c r="D4919" s="37"/>
    </row>
    <row r="4920" spans="1:4" ht="15" x14ac:dyDescent="0.25">
      <c r="A4920" s="6" t="s">
        <v>4911</v>
      </c>
      <c r="B4920" s="6" t="s">
        <v>12600</v>
      </c>
      <c r="C4920" s="6" t="s">
        <v>5316</v>
      </c>
      <c r="D4920" s="37"/>
    </row>
    <row r="4921" spans="1:4" ht="15" x14ac:dyDescent="0.25">
      <c r="A4921" s="6" t="s">
        <v>4912</v>
      </c>
      <c r="B4921" s="6" t="s">
        <v>12600</v>
      </c>
      <c r="C4921" s="6" t="s">
        <v>5317</v>
      </c>
      <c r="D4921" s="37"/>
    </row>
    <row r="4922" spans="1:4" ht="15" x14ac:dyDescent="0.25">
      <c r="A4922" s="6" t="s">
        <v>4913</v>
      </c>
      <c r="B4922" s="6" t="s">
        <v>12600</v>
      </c>
      <c r="C4922" s="6" t="s">
        <v>5318</v>
      </c>
      <c r="D4922" s="37"/>
    </row>
    <row r="4923" spans="1:4" ht="15" x14ac:dyDescent="0.25">
      <c r="A4923" s="6" t="s">
        <v>4914</v>
      </c>
      <c r="B4923" s="6" t="s">
        <v>12600</v>
      </c>
      <c r="C4923" s="6" t="s">
        <v>5319</v>
      </c>
      <c r="D4923" s="37"/>
    </row>
    <row r="4924" spans="1:4" ht="15" x14ac:dyDescent="0.25">
      <c r="A4924" s="6" t="s">
        <v>5303</v>
      </c>
      <c r="B4924" s="6" t="s">
        <v>12599</v>
      </c>
      <c r="C4924" s="6" t="s">
        <v>5320</v>
      </c>
      <c r="D4924" s="37"/>
    </row>
    <row r="4925" spans="1:4" ht="15" x14ac:dyDescent="0.25">
      <c r="A4925" s="6" t="s">
        <v>4915</v>
      </c>
      <c r="B4925" s="6" t="s">
        <v>12600</v>
      </c>
      <c r="C4925" s="6" t="s">
        <v>5321</v>
      </c>
      <c r="D4925" s="37"/>
    </row>
    <row r="4926" spans="1:4" ht="15" x14ac:dyDescent="0.25">
      <c r="A4926" s="6" t="s">
        <v>4916</v>
      </c>
      <c r="B4926" s="6" t="s">
        <v>12600</v>
      </c>
      <c r="C4926" s="6" t="s">
        <v>5322</v>
      </c>
      <c r="D4926" s="37"/>
    </row>
    <row r="4927" spans="1:4" ht="15" x14ac:dyDescent="0.25">
      <c r="A4927" s="6" t="s">
        <v>4917</v>
      </c>
      <c r="B4927" s="6" t="s">
        <v>12600</v>
      </c>
      <c r="C4927" s="6" t="s">
        <v>5323</v>
      </c>
      <c r="D4927" s="37"/>
    </row>
    <row r="4928" spans="1:4" ht="15" x14ac:dyDescent="0.25">
      <c r="A4928" s="6" t="s">
        <v>4918</v>
      </c>
      <c r="B4928" s="6" t="s">
        <v>12600</v>
      </c>
      <c r="C4928" s="6" t="s">
        <v>5324</v>
      </c>
      <c r="D4928" s="37"/>
    </row>
    <row r="4929" spans="1:4" ht="15" x14ac:dyDescent="0.25">
      <c r="A4929" s="6" t="s">
        <v>4920</v>
      </c>
      <c r="B4929" s="6" t="s">
        <v>12600</v>
      </c>
      <c r="C4929" s="6" t="s">
        <v>5325</v>
      </c>
      <c r="D4929" s="37"/>
    </row>
    <row r="4930" spans="1:4" ht="15" x14ac:dyDescent="0.25">
      <c r="A4930" s="6" t="s">
        <v>4922</v>
      </c>
      <c r="B4930" s="6" t="s">
        <v>12600</v>
      </c>
      <c r="C4930" s="6" t="s">
        <v>5326</v>
      </c>
      <c r="D4930" s="37"/>
    </row>
    <row r="4931" spans="1:4" ht="15" x14ac:dyDescent="0.25">
      <c r="A4931" s="6" t="s">
        <v>4924</v>
      </c>
      <c r="B4931" s="6" t="s">
        <v>12600</v>
      </c>
      <c r="C4931" s="6" t="s">
        <v>5327</v>
      </c>
      <c r="D4931" s="37"/>
    </row>
    <row r="4932" spans="1:4" ht="15" x14ac:dyDescent="0.25">
      <c r="A4932" s="6" t="s">
        <v>4925</v>
      </c>
      <c r="B4932" s="6" t="s">
        <v>12600</v>
      </c>
      <c r="C4932" s="6" t="s">
        <v>5328</v>
      </c>
      <c r="D4932" s="37"/>
    </row>
    <row r="4933" spans="1:4" ht="15" x14ac:dyDescent="0.25">
      <c r="A4933" s="6" t="s">
        <v>4926</v>
      </c>
      <c r="B4933" s="6" t="s">
        <v>12600</v>
      </c>
      <c r="C4933" s="6" t="s">
        <v>5329</v>
      </c>
      <c r="D4933" s="37"/>
    </row>
    <row r="4934" spans="1:4" ht="15" x14ac:dyDescent="0.25">
      <c r="A4934" s="6" t="s">
        <v>4927</v>
      </c>
      <c r="B4934" s="6" t="s">
        <v>12600</v>
      </c>
      <c r="C4934" s="6" t="s">
        <v>5330</v>
      </c>
      <c r="D4934" s="37"/>
    </row>
    <row r="4935" spans="1:4" ht="15" x14ac:dyDescent="0.25">
      <c r="A4935" s="6" t="s">
        <v>4929</v>
      </c>
      <c r="B4935" s="6" t="s">
        <v>12600</v>
      </c>
      <c r="C4935" s="6" t="s">
        <v>5331</v>
      </c>
      <c r="D4935" s="37"/>
    </row>
    <row r="4936" spans="1:4" ht="15" x14ac:dyDescent="0.25">
      <c r="A4936" s="6" t="s">
        <v>4930</v>
      </c>
      <c r="B4936" s="6" t="s">
        <v>12600</v>
      </c>
      <c r="C4936" s="6" t="s">
        <v>5332</v>
      </c>
      <c r="D4936" s="37"/>
    </row>
    <row r="4937" spans="1:4" ht="15" x14ac:dyDescent="0.25">
      <c r="A4937" s="6" t="s">
        <v>4931</v>
      </c>
      <c r="B4937" s="6" t="s">
        <v>12600</v>
      </c>
      <c r="C4937" s="6" t="s">
        <v>5333</v>
      </c>
      <c r="D4937" s="37"/>
    </row>
    <row r="4938" spans="1:4" ht="15" x14ac:dyDescent="0.25">
      <c r="A4938" s="6" t="s">
        <v>4932</v>
      </c>
      <c r="B4938" s="6" t="s">
        <v>12600</v>
      </c>
      <c r="C4938" s="6" t="s">
        <v>5334</v>
      </c>
      <c r="D4938" s="37"/>
    </row>
    <row r="4939" spans="1:4" ht="15" x14ac:dyDescent="0.25">
      <c r="A4939" s="6" t="s">
        <v>4933</v>
      </c>
      <c r="B4939" s="6" t="s">
        <v>12600</v>
      </c>
      <c r="C4939" s="6" t="s">
        <v>5335</v>
      </c>
      <c r="D4939" s="37"/>
    </row>
    <row r="4940" spans="1:4" ht="15" x14ac:dyDescent="0.25">
      <c r="A4940" s="6" t="s">
        <v>4934</v>
      </c>
      <c r="B4940" s="6" t="s">
        <v>12600</v>
      </c>
      <c r="C4940" s="6" t="s">
        <v>5336</v>
      </c>
      <c r="D4940" s="37"/>
    </row>
    <row r="4941" spans="1:4" ht="15" x14ac:dyDescent="0.25">
      <c r="A4941" s="6" t="s">
        <v>4935</v>
      </c>
      <c r="B4941" s="6" t="s">
        <v>12600</v>
      </c>
      <c r="C4941" s="6" t="s">
        <v>5337</v>
      </c>
      <c r="D4941" s="37"/>
    </row>
    <row r="4942" spans="1:4" ht="15" x14ac:dyDescent="0.25">
      <c r="A4942" s="6" t="s">
        <v>4936</v>
      </c>
      <c r="B4942" s="6" t="s">
        <v>12600</v>
      </c>
      <c r="C4942" s="6" t="s">
        <v>5338</v>
      </c>
      <c r="D4942" s="37"/>
    </row>
    <row r="4943" spans="1:4" ht="15" x14ac:dyDescent="0.25">
      <c r="A4943" s="6" t="s">
        <v>4937</v>
      </c>
      <c r="B4943" s="6" t="s">
        <v>12600</v>
      </c>
      <c r="C4943" s="6" t="s">
        <v>5339</v>
      </c>
      <c r="D4943" s="37"/>
    </row>
    <row r="4944" spans="1:4" ht="15" x14ac:dyDescent="0.25">
      <c r="A4944" s="6" t="s">
        <v>4938</v>
      </c>
      <c r="B4944" s="6" t="s">
        <v>12600</v>
      </c>
      <c r="C4944" s="6" t="s">
        <v>5340</v>
      </c>
      <c r="D4944" s="37"/>
    </row>
    <row r="4945" spans="1:4" ht="15" x14ac:dyDescent="0.25">
      <c r="A4945" s="6" t="s">
        <v>4939</v>
      </c>
      <c r="B4945" s="6" t="s">
        <v>12600</v>
      </c>
      <c r="C4945" s="6" t="s">
        <v>5341</v>
      </c>
      <c r="D4945" s="37"/>
    </row>
    <row r="4946" spans="1:4" ht="15" x14ac:dyDescent="0.25">
      <c r="A4946" s="6" t="s">
        <v>4940</v>
      </c>
      <c r="B4946" s="6" t="s">
        <v>12600</v>
      </c>
      <c r="C4946" s="6" t="s">
        <v>5342</v>
      </c>
      <c r="D4946" s="37"/>
    </row>
    <row r="4947" spans="1:4" ht="15" x14ac:dyDescent="0.25">
      <c r="A4947" s="6" t="s">
        <v>4941</v>
      </c>
      <c r="B4947" s="6" t="s">
        <v>12600</v>
      </c>
      <c r="C4947" s="6" t="s">
        <v>5343</v>
      </c>
      <c r="D4947" s="37"/>
    </row>
    <row r="4948" spans="1:4" ht="15" x14ac:dyDescent="0.25">
      <c r="A4948" s="6" t="s">
        <v>4942</v>
      </c>
      <c r="B4948" s="6" t="s">
        <v>12600</v>
      </c>
      <c r="C4948" s="6" t="s">
        <v>5345</v>
      </c>
      <c r="D4948" s="37"/>
    </row>
    <row r="4949" spans="1:4" ht="15" x14ac:dyDescent="0.25">
      <c r="A4949" s="6" t="s">
        <v>4943</v>
      </c>
      <c r="B4949" s="6" t="s">
        <v>12600</v>
      </c>
      <c r="C4949" s="6" t="s">
        <v>5346</v>
      </c>
      <c r="D4949" s="37"/>
    </row>
    <row r="4950" spans="1:4" ht="15" x14ac:dyDescent="0.25">
      <c r="A4950" s="6" t="s">
        <v>4944</v>
      </c>
      <c r="B4950" s="6" t="s">
        <v>12600</v>
      </c>
      <c r="C4950" s="6" t="s">
        <v>5347</v>
      </c>
      <c r="D4950" s="37"/>
    </row>
    <row r="4951" spans="1:4" ht="15" x14ac:dyDescent="0.25">
      <c r="A4951" s="6" t="s">
        <v>4945</v>
      </c>
      <c r="B4951" s="6" t="s">
        <v>12600</v>
      </c>
      <c r="C4951" s="6" t="s">
        <v>5348</v>
      </c>
      <c r="D4951" s="37"/>
    </row>
    <row r="4952" spans="1:4" ht="15" x14ac:dyDescent="0.25">
      <c r="A4952" s="6" t="s">
        <v>4946</v>
      </c>
      <c r="B4952" s="6" t="s">
        <v>12600</v>
      </c>
      <c r="C4952" s="6" t="s">
        <v>5349</v>
      </c>
      <c r="D4952" s="37"/>
    </row>
    <row r="4953" spans="1:4" ht="15" x14ac:dyDescent="0.25">
      <c r="A4953" s="6" t="s">
        <v>4947</v>
      </c>
      <c r="B4953" s="6" t="s">
        <v>12600</v>
      </c>
      <c r="C4953" s="6" t="s">
        <v>5350</v>
      </c>
      <c r="D4953" s="37"/>
    </row>
    <row r="4954" spans="1:4" ht="15" x14ac:dyDescent="0.25">
      <c r="A4954" s="6" t="s">
        <v>4948</v>
      </c>
      <c r="B4954" s="6" t="s">
        <v>12600</v>
      </c>
      <c r="C4954" s="6" t="s">
        <v>5352</v>
      </c>
      <c r="D4954" s="37"/>
    </row>
    <row r="4955" spans="1:4" ht="15" x14ac:dyDescent="0.25">
      <c r="A4955" s="6" t="s">
        <v>4949</v>
      </c>
      <c r="B4955" s="6" t="s">
        <v>12600</v>
      </c>
      <c r="C4955" s="6" t="s">
        <v>5353</v>
      </c>
      <c r="D4955" s="37"/>
    </row>
    <row r="4956" spans="1:4" ht="15" x14ac:dyDescent="0.25">
      <c r="A4956" s="6" t="s">
        <v>4950</v>
      </c>
      <c r="B4956" s="6" t="s">
        <v>12600</v>
      </c>
      <c r="C4956" s="6" t="s">
        <v>5354</v>
      </c>
      <c r="D4956" s="37"/>
    </row>
    <row r="4957" spans="1:4" ht="15" x14ac:dyDescent="0.25">
      <c r="A4957" s="6" t="s">
        <v>4951</v>
      </c>
      <c r="B4957" s="6" t="s">
        <v>12600</v>
      </c>
      <c r="C4957" s="6" t="s">
        <v>5355</v>
      </c>
      <c r="D4957" s="37"/>
    </row>
    <row r="4958" spans="1:4" ht="15" x14ac:dyDescent="0.25">
      <c r="A4958" s="6" t="s">
        <v>4952</v>
      </c>
      <c r="B4958" s="6" t="s">
        <v>12600</v>
      </c>
      <c r="C4958" s="6" t="s">
        <v>5356</v>
      </c>
      <c r="D4958" s="37"/>
    </row>
    <row r="4959" spans="1:4" ht="15" x14ac:dyDescent="0.25">
      <c r="A4959" s="6" t="s">
        <v>4953</v>
      </c>
      <c r="B4959" s="6" t="s">
        <v>12600</v>
      </c>
      <c r="C4959" s="6" t="s">
        <v>5357</v>
      </c>
      <c r="D4959" s="37"/>
    </row>
    <row r="4960" spans="1:4" ht="15" x14ac:dyDescent="0.25">
      <c r="A4960" s="6" t="s">
        <v>4954</v>
      </c>
      <c r="B4960" s="6" t="s">
        <v>12600</v>
      </c>
      <c r="C4960" s="6" t="s">
        <v>5358</v>
      </c>
      <c r="D4960" s="37"/>
    </row>
    <row r="4961" spans="1:4" ht="15" x14ac:dyDescent="0.25">
      <c r="A4961" s="6" t="s">
        <v>4955</v>
      </c>
      <c r="B4961" s="6" t="s">
        <v>12600</v>
      </c>
      <c r="C4961" s="6" t="s">
        <v>5359</v>
      </c>
      <c r="D4961" s="37"/>
    </row>
    <row r="4962" spans="1:4" ht="15" x14ac:dyDescent="0.25">
      <c r="A4962" s="6" t="s">
        <v>4956</v>
      </c>
      <c r="B4962" s="6" t="s">
        <v>12600</v>
      </c>
      <c r="C4962" s="6" t="s">
        <v>5360</v>
      </c>
      <c r="D4962" s="37"/>
    </row>
    <row r="4963" spans="1:4" ht="15" x14ac:dyDescent="0.25">
      <c r="A4963" s="6" t="s">
        <v>4957</v>
      </c>
      <c r="B4963" s="6" t="s">
        <v>12600</v>
      </c>
      <c r="C4963" s="6" t="s">
        <v>5361</v>
      </c>
      <c r="D4963" s="37"/>
    </row>
    <row r="4964" spans="1:4" ht="15" x14ac:dyDescent="0.25">
      <c r="A4964" s="6" t="s">
        <v>5344</v>
      </c>
      <c r="B4964" s="6" t="s">
        <v>12599</v>
      </c>
      <c r="C4964" s="6" t="s">
        <v>5363</v>
      </c>
      <c r="D4964" s="37"/>
    </row>
    <row r="4965" spans="1:4" ht="15" x14ac:dyDescent="0.25">
      <c r="A4965" s="6" t="s">
        <v>4958</v>
      </c>
      <c r="B4965" s="6" t="s">
        <v>12600</v>
      </c>
      <c r="C4965" s="6" t="s">
        <v>5364</v>
      </c>
      <c r="D4965" s="37"/>
    </row>
    <row r="4966" spans="1:4" ht="15" x14ac:dyDescent="0.25">
      <c r="A4966" s="6" t="s">
        <v>4959</v>
      </c>
      <c r="B4966" s="6" t="s">
        <v>12600</v>
      </c>
      <c r="C4966" s="6" t="s">
        <v>5365</v>
      </c>
      <c r="D4966" s="37"/>
    </row>
    <row r="4967" spans="1:4" ht="15" x14ac:dyDescent="0.25">
      <c r="A4967" s="6" t="s">
        <v>4960</v>
      </c>
      <c r="B4967" s="6" t="s">
        <v>12600</v>
      </c>
      <c r="C4967" s="6" t="s">
        <v>5366</v>
      </c>
      <c r="D4967" s="37"/>
    </row>
    <row r="4968" spans="1:4" ht="15" x14ac:dyDescent="0.25">
      <c r="A4968" s="6" t="s">
        <v>4961</v>
      </c>
      <c r="B4968" s="6" t="s">
        <v>12600</v>
      </c>
      <c r="C4968" s="6" t="s">
        <v>5367</v>
      </c>
      <c r="D4968" s="37"/>
    </row>
    <row r="4969" spans="1:4" ht="15" x14ac:dyDescent="0.25">
      <c r="A4969" s="6" t="s">
        <v>4962</v>
      </c>
      <c r="B4969" s="6" t="s">
        <v>12600</v>
      </c>
      <c r="C4969" s="6" t="s">
        <v>5368</v>
      </c>
      <c r="D4969" s="37"/>
    </row>
    <row r="4970" spans="1:4" ht="15" x14ac:dyDescent="0.25">
      <c r="A4970" s="6" t="s">
        <v>5351</v>
      </c>
      <c r="B4970" s="6" t="s">
        <v>12599</v>
      </c>
      <c r="C4970" s="6" t="s">
        <v>5369</v>
      </c>
      <c r="D4970" s="37"/>
    </row>
    <row r="4971" spans="1:4" ht="15" x14ac:dyDescent="0.25">
      <c r="A4971" s="6" t="s">
        <v>4963</v>
      </c>
      <c r="B4971" s="6" t="s">
        <v>12600</v>
      </c>
      <c r="C4971" s="6" t="s">
        <v>5370</v>
      </c>
      <c r="D4971" s="37"/>
    </row>
    <row r="4972" spans="1:4" ht="15" x14ac:dyDescent="0.25">
      <c r="A4972" s="6" t="s">
        <v>4964</v>
      </c>
      <c r="B4972" s="6" t="s">
        <v>12600</v>
      </c>
      <c r="C4972" s="6" t="s">
        <v>5371</v>
      </c>
      <c r="D4972" s="37"/>
    </row>
    <row r="4973" spans="1:4" ht="15" x14ac:dyDescent="0.25">
      <c r="A4973" s="6" t="s">
        <v>4965</v>
      </c>
      <c r="B4973" s="6" t="s">
        <v>12600</v>
      </c>
      <c r="C4973" s="6" t="s">
        <v>5372</v>
      </c>
      <c r="D4973" s="37"/>
    </row>
    <row r="4974" spans="1:4" ht="15" x14ac:dyDescent="0.25">
      <c r="A4974" s="6" t="s">
        <v>4966</v>
      </c>
      <c r="B4974" s="6" t="s">
        <v>12600</v>
      </c>
      <c r="C4974" s="6" t="s">
        <v>5373</v>
      </c>
      <c r="D4974" s="37"/>
    </row>
    <row r="4975" spans="1:4" ht="15" x14ac:dyDescent="0.25">
      <c r="A4975" s="6" t="s">
        <v>4967</v>
      </c>
      <c r="B4975" s="6" t="s">
        <v>12600</v>
      </c>
      <c r="C4975" s="6" t="s">
        <v>5374</v>
      </c>
      <c r="D4975" s="37"/>
    </row>
    <row r="4976" spans="1:4" ht="15" x14ac:dyDescent="0.25">
      <c r="A4976" s="6" t="s">
        <v>4968</v>
      </c>
      <c r="B4976" s="6" t="s">
        <v>12600</v>
      </c>
      <c r="C4976" s="6" t="s">
        <v>5375</v>
      </c>
      <c r="D4976" s="37"/>
    </row>
    <row r="4977" spans="1:4" ht="15" x14ac:dyDescent="0.25">
      <c r="A4977" s="6" t="s">
        <v>4969</v>
      </c>
      <c r="B4977" s="6" t="s">
        <v>12600</v>
      </c>
      <c r="C4977" s="6" t="s">
        <v>5376</v>
      </c>
      <c r="D4977" s="37"/>
    </row>
    <row r="4978" spans="1:4" ht="15" x14ac:dyDescent="0.25">
      <c r="A4978" s="6" t="s">
        <v>4970</v>
      </c>
      <c r="B4978" s="6" t="s">
        <v>12600</v>
      </c>
      <c r="C4978" s="6" t="s">
        <v>5377</v>
      </c>
      <c r="D4978" s="37"/>
    </row>
    <row r="4979" spans="1:4" ht="15" x14ac:dyDescent="0.25">
      <c r="A4979" s="6" t="s">
        <v>4971</v>
      </c>
      <c r="B4979" s="6" t="s">
        <v>12600</v>
      </c>
      <c r="C4979" s="6" t="s">
        <v>5378</v>
      </c>
      <c r="D4979" s="37"/>
    </row>
    <row r="4980" spans="1:4" ht="15" x14ac:dyDescent="0.25">
      <c r="A4980" s="6" t="s">
        <v>5362</v>
      </c>
      <c r="B4980" s="6" t="s">
        <v>12600</v>
      </c>
      <c r="C4980" s="6" t="s">
        <v>5379</v>
      </c>
      <c r="D4980" s="37"/>
    </row>
    <row r="4981" spans="1:4" ht="15" x14ac:dyDescent="0.25">
      <c r="A4981" s="6" t="s">
        <v>4972</v>
      </c>
      <c r="B4981" s="6" t="s">
        <v>12600</v>
      </c>
      <c r="C4981" s="6" t="s">
        <v>5380</v>
      </c>
      <c r="D4981" s="37"/>
    </row>
    <row r="4982" spans="1:4" ht="15" x14ac:dyDescent="0.25">
      <c r="A4982" s="6" t="s">
        <v>4973</v>
      </c>
      <c r="B4982" s="6" t="s">
        <v>12600</v>
      </c>
      <c r="C4982" s="6" t="s">
        <v>5381</v>
      </c>
      <c r="D4982" s="37"/>
    </row>
    <row r="4983" spans="1:4" ht="15" x14ac:dyDescent="0.25">
      <c r="A4983" s="6" t="s">
        <v>4974</v>
      </c>
      <c r="B4983" s="6" t="s">
        <v>12600</v>
      </c>
      <c r="C4983" s="6" t="s">
        <v>5382</v>
      </c>
      <c r="D4983" s="37"/>
    </row>
    <row r="4984" spans="1:4" ht="15" x14ac:dyDescent="0.25">
      <c r="A4984" s="6" t="s">
        <v>4975</v>
      </c>
      <c r="B4984" s="6" t="s">
        <v>12600</v>
      </c>
      <c r="C4984" s="6" t="s">
        <v>5383</v>
      </c>
      <c r="D4984" s="37"/>
    </row>
    <row r="4985" spans="1:4" ht="15" x14ac:dyDescent="0.25">
      <c r="A4985" s="6" t="s">
        <v>4976</v>
      </c>
      <c r="B4985" s="6" t="s">
        <v>12600</v>
      </c>
      <c r="C4985" s="6" t="s">
        <v>5384</v>
      </c>
      <c r="D4985" s="37"/>
    </row>
    <row r="4986" spans="1:4" ht="15" x14ac:dyDescent="0.25">
      <c r="A4986" s="6" t="s">
        <v>4977</v>
      </c>
      <c r="B4986" s="6" t="s">
        <v>12600</v>
      </c>
      <c r="C4986" s="6" t="s">
        <v>5385</v>
      </c>
      <c r="D4986" s="37"/>
    </row>
    <row r="4987" spans="1:4" ht="15" x14ac:dyDescent="0.25">
      <c r="A4987" s="6" t="s">
        <v>4978</v>
      </c>
      <c r="B4987" s="6" t="s">
        <v>12600</v>
      </c>
      <c r="C4987" s="6" t="s">
        <v>5386</v>
      </c>
      <c r="D4987" s="37"/>
    </row>
    <row r="4988" spans="1:4" ht="15" x14ac:dyDescent="0.25">
      <c r="A4988" s="6" t="s">
        <v>4979</v>
      </c>
      <c r="B4988" s="6" t="s">
        <v>12600</v>
      </c>
      <c r="C4988" s="6" t="s">
        <v>5387</v>
      </c>
      <c r="D4988" s="37"/>
    </row>
    <row r="4989" spans="1:4" ht="15" x14ac:dyDescent="0.25">
      <c r="A4989" s="6" t="s">
        <v>4980</v>
      </c>
      <c r="B4989" s="6" t="s">
        <v>12600</v>
      </c>
      <c r="C4989" s="6" t="s">
        <v>5388</v>
      </c>
      <c r="D4989" s="37"/>
    </row>
    <row r="4990" spans="1:4" ht="15" x14ac:dyDescent="0.25">
      <c r="A4990" s="6" t="s">
        <v>4981</v>
      </c>
      <c r="B4990" s="6" t="s">
        <v>12600</v>
      </c>
      <c r="C4990" s="6" t="s">
        <v>5389</v>
      </c>
      <c r="D4990" s="37"/>
    </row>
    <row r="4991" spans="1:4" ht="15" x14ac:dyDescent="0.25">
      <c r="A4991" s="6" t="s">
        <v>4982</v>
      </c>
      <c r="B4991" s="6" t="s">
        <v>12600</v>
      </c>
      <c r="C4991" s="6" t="s">
        <v>5390</v>
      </c>
      <c r="D4991" s="37"/>
    </row>
    <row r="4992" spans="1:4" ht="15" x14ac:dyDescent="0.25">
      <c r="A4992" s="6" t="s">
        <v>4983</v>
      </c>
      <c r="B4992" s="6" t="s">
        <v>12600</v>
      </c>
      <c r="C4992" s="6" t="s">
        <v>5391</v>
      </c>
      <c r="D4992" s="37"/>
    </row>
    <row r="4993" spans="1:4" ht="15" x14ac:dyDescent="0.25">
      <c r="A4993" s="6" t="s">
        <v>4984</v>
      </c>
      <c r="B4993" s="6" t="s">
        <v>12600</v>
      </c>
      <c r="C4993" s="6" t="s">
        <v>5392</v>
      </c>
      <c r="D4993" s="37"/>
    </row>
    <row r="4994" spans="1:4" ht="15" x14ac:dyDescent="0.25">
      <c r="A4994" s="6" t="s">
        <v>4985</v>
      </c>
      <c r="B4994" s="6" t="s">
        <v>12600</v>
      </c>
      <c r="C4994" s="6" t="s">
        <v>5394</v>
      </c>
      <c r="D4994" s="37"/>
    </row>
    <row r="4995" spans="1:4" ht="15" x14ac:dyDescent="0.25">
      <c r="A4995" s="6" t="s">
        <v>4986</v>
      </c>
      <c r="B4995" s="6" t="s">
        <v>12600</v>
      </c>
      <c r="C4995" s="6" t="s">
        <v>5395</v>
      </c>
      <c r="D4995" s="37"/>
    </row>
    <row r="4996" spans="1:4" ht="15" x14ac:dyDescent="0.25">
      <c r="A4996" s="6" t="s">
        <v>4987</v>
      </c>
      <c r="B4996" s="6" t="s">
        <v>12600</v>
      </c>
      <c r="C4996" s="6" t="s">
        <v>5396</v>
      </c>
      <c r="D4996" s="37"/>
    </row>
    <row r="4997" spans="1:4" ht="15" x14ac:dyDescent="0.25">
      <c r="A4997" s="6" t="s">
        <v>4988</v>
      </c>
      <c r="B4997" s="6" t="s">
        <v>12600</v>
      </c>
      <c r="C4997" s="6" t="s">
        <v>5397</v>
      </c>
      <c r="D4997" s="37"/>
    </row>
    <row r="4998" spans="1:4" ht="15" x14ac:dyDescent="0.25">
      <c r="A4998" s="6" t="s">
        <v>4989</v>
      </c>
      <c r="B4998" s="6" t="s">
        <v>12600</v>
      </c>
      <c r="C4998" s="6" t="s">
        <v>5398</v>
      </c>
      <c r="D4998" s="37"/>
    </row>
    <row r="4999" spans="1:4" ht="15" x14ac:dyDescent="0.25">
      <c r="A4999" s="6" t="s">
        <v>4990</v>
      </c>
      <c r="B4999" s="6" t="s">
        <v>12600</v>
      </c>
      <c r="C4999" s="6" t="s">
        <v>5399</v>
      </c>
      <c r="D4999" s="37"/>
    </row>
    <row r="5000" spans="1:4" ht="15" x14ac:dyDescent="0.25">
      <c r="A5000" s="6" t="s">
        <v>4991</v>
      </c>
      <c r="B5000" s="6" t="s">
        <v>12600</v>
      </c>
      <c r="C5000" s="6" t="s">
        <v>5400</v>
      </c>
      <c r="D5000" s="37"/>
    </row>
    <row r="5001" spans="1:4" ht="15" x14ac:dyDescent="0.25">
      <c r="A5001" s="6" t="s">
        <v>4992</v>
      </c>
      <c r="B5001" s="6" t="s">
        <v>12600</v>
      </c>
      <c r="C5001" s="6" t="s">
        <v>5401</v>
      </c>
      <c r="D5001" s="37"/>
    </row>
    <row r="5002" spans="1:4" ht="15" x14ac:dyDescent="0.25">
      <c r="A5002" s="6" t="s">
        <v>4993</v>
      </c>
      <c r="B5002" s="6" t="s">
        <v>12600</v>
      </c>
      <c r="C5002" s="6" t="s">
        <v>5402</v>
      </c>
      <c r="D5002" s="37"/>
    </row>
    <row r="5003" spans="1:4" ht="15" x14ac:dyDescent="0.25">
      <c r="A5003" s="6" t="s">
        <v>4994</v>
      </c>
      <c r="B5003" s="6" t="s">
        <v>12600</v>
      </c>
      <c r="C5003" s="6" t="s">
        <v>5403</v>
      </c>
      <c r="D5003" s="37"/>
    </row>
    <row r="5004" spans="1:4" ht="15" x14ac:dyDescent="0.25">
      <c r="A5004" s="6" t="s">
        <v>4995</v>
      </c>
      <c r="B5004" s="6" t="s">
        <v>12600</v>
      </c>
      <c r="C5004" s="6" t="s">
        <v>5404</v>
      </c>
      <c r="D5004" s="37"/>
    </row>
    <row r="5005" spans="1:4" ht="15" x14ac:dyDescent="0.25">
      <c r="A5005" s="6" t="s">
        <v>4996</v>
      </c>
      <c r="B5005" s="6" t="s">
        <v>12600</v>
      </c>
      <c r="C5005" s="6" t="s">
        <v>5405</v>
      </c>
      <c r="D5005" s="37"/>
    </row>
    <row r="5006" spans="1:4" ht="15" x14ac:dyDescent="0.25">
      <c r="A5006" s="6" t="s">
        <v>4997</v>
      </c>
      <c r="B5006" s="6" t="s">
        <v>12600</v>
      </c>
      <c r="C5006" s="6" t="s">
        <v>5406</v>
      </c>
      <c r="D5006" s="37"/>
    </row>
    <row r="5007" spans="1:4" ht="15" x14ac:dyDescent="0.25">
      <c r="A5007" s="6" t="s">
        <v>4999</v>
      </c>
      <c r="B5007" s="6" t="s">
        <v>12600</v>
      </c>
      <c r="C5007" s="6" t="s">
        <v>5407</v>
      </c>
      <c r="D5007" s="37"/>
    </row>
    <row r="5008" spans="1:4" ht="15" x14ac:dyDescent="0.25">
      <c r="A5008" s="6" t="s">
        <v>5000</v>
      </c>
      <c r="B5008" s="6" t="s">
        <v>12600</v>
      </c>
      <c r="C5008" s="6" t="s">
        <v>5408</v>
      </c>
      <c r="D5008" s="37"/>
    </row>
    <row r="5009" spans="1:4" ht="15" x14ac:dyDescent="0.25">
      <c r="A5009" s="6" t="s">
        <v>5001</v>
      </c>
      <c r="B5009" s="6" t="s">
        <v>12600</v>
      </c>
      <c r="C5009" s="6" t="s">
        <v>5409</v>
      </c>
      <c r="D5009" s="37"/>
    </row>
    <row r="5010" spans="1:4" ht="15" x14ac:dyDescent="0.25">
      <c r="A5010" s="6" t="s">
        <v>5393</v>
      </c>
      <c r="B5010" s="6" t="s">
        <v>12599</v>
      </c>
      <c r="C5010" s="6" t="s">
        <v>5411</v>
      </c>
      <c r="D5010" s="37"/>
    </row>
    <row r="5011" spans="1:4" ht="15" x14ac:dyDescent="0.25">
      <c r="A5011" s="6" t="s">
        <v>5002</v>
      </c>
      <c r="B5011" s="6" t="s">
        <v>12600</v>
      </c>
      <c r="C5011" s="6" t="s">
        <v>5412</v>
      </c>
      <c r="D5011" s="37"/>
    </row>
    <row r="5012" spans="1:4" ht="15" x14ac:dyDescent="0.25">
      <c r="A5012" s="6" t="s">
        <v>5004</v>
      </c>
      <c r="B5012" s="6" t="s">
        <v>12600</v>
      </c>
      <c r="C5012" s="6" t="s">
        <v>5413</v>
      </c>
      <c r="D5012" s="37"/>
    </row>
    <row r="5013" spans="1:4" ht="15" x14ac:dyDescent="0.25">
      <c r="A5013" s="6" t="s">
        <v>5005</v>
      </c>
      <c r="B5013" s="6" t="s">
        <v>12600</v>
      </c>
      <c r="C5013" s="6" t="s">
        <v>5414</v>
      </c>
      <c r="D5013" s="37"/>
    </row>
    <row r="5014" spans="1:4" ht="15" x14ac:dyDescent="0.25">
      <c r="A5014" s="6" t="s">
        <v>5006</v>
      </c>
      <c r="B5014" s="6" t="s">
        <v>12600</v>
      </c>
      <c r="C5014" s="6" t="s">
        <v>5415</v>
      </c>
      <c r="D5014" s="37"/>
    </row>
    <row r="5015" spans="1:4" ht="15" x14ac:dyDescent="0.25">
      <c r="A5015" s="6" t="s">
        <v>5007</v>
      </c>
      <c r="B5015" s="6" t="s">
        <v>12600</v>
      </c>
      <c r="C5015" s="6" t="s">
        <v>5416</v>
      </c>
      <c r="D5015" s="37"/>
    </row>
    <row r="5016" spans="1:4" ht="15" x14ac:dyDescent="0.25">
      <c r="A5016" s="6" t="s">
        <v>5008</v>
      </c>
      <c r="B5016" s="6" t="s">
        <v>12600</v>
      </c>
      <c r="C5016" s="6" t="s">
        <v>5417</v>
      </c>
      <c r="D5016" s="37"/>
    </row>
    <row r="5017" spans="1:4" ht="15" x14ac:dyDescent="0.25">
      <c r="A5017" s="6" t="s">
        <v>5009</v>
      </c>
      <c r="B5017" s="6" t="s">
        <v>12600</v>
      </c>
      <c r="C5017" s="6" t="s">
        <v>5418</v>
      </c>
      <c r="D5017" s="37"/>
    </row>
    <row r="5018" spans="1:4" ht="15" x14ac:dyDescent="0.25">
      <c r="A5018" s="6" t="s">
        <v>5010</v>
      </c>
      <c r="B5018" s="6" t="s">
        <v>12600</v>
      </c>
      <c r="C5018" s="6" t="s">
        <v>5419</v>
      </c>
      <c r="D5018" s="37"/>
    </row>
    <row r="5019" spans="1:4" ht="15" x14ac:dyDescent="0.25">
      <c r="A5019" s="6" t="s">
        <v>5011</v>
      </c>
      <c r="B5019" s="6" t="s">
        <v>12600</v>
      </c>
      <c r="C5019" s="6" t="s">
        <v>5420</v>
      </c>
      <c r="D5019" s="37"/>
    </row>
    <row r="5020" spans="1:4" ht="15" x14ac:dyDescent="0.25">
      <c r="A5020" s="6" t="s">
        <v>5012</v>
      </c>
      <c r="B5020" s="6" t="s">
        <v>12600</v>
      </c>
      <c r="C5020" s="6" t="s">
        <v>5421</v>
      </c>
      <c r="D5020" s="37"/>
    </row>
    <row r="5021" spans="1:4" ht="15" x14ac:dyDescent="0.25">
      <c r="A5021" s="6" t="s">
        <v>5013</v>
      </c>
      <c r="B5021" s="6" t="s">
        <v>12600</v>
      </c>
      <c r="C5021" s="6" t="s">
        <v>5422</v>
      </c>
      <c r="D5021" s="37"/>
    </row>
    <row r="5022" spans="1:4" ht="15" x14ac:dyDescent="0.25">
      <c r="A5022" s="6" t="s">
        <v>5014</v>
      </c>
      <c r="B5022" s="6" t="s">
        <v>12600</v>
      </c>
      <c r="C5022" s="6" t="s">
        <v>5423</v>
      </c>
      <c r="D5022" s="37"/>
    </row>
    <row r="5023" spans="1:4" ht="15" x14ac:dyDescent="0.25">
      <c r="A5023" s="6" t="s">
        <v>5015</v>
      </c>
      <c r="B5023" s="6" t="s">
        <v>12600</v>
      </c>
      <c r="C5023" s="6" t="s">
        <v>5424</v>
      </c>
      <c r="D5023" s="37"/>
    </row>
    <row r="5024" spans="1:4" ht="15" x14ac:dyDescent="0.25">
      <c r="A5024" s="6" t="s">
        <v>5016</v>
      </c>
      <c r="B5024" s="6" t="s">
        <v>12600</v>
      </c>
      <c r="C5024" s="6" t="s">
        <v>5425</v>
      </c>
      <c r="D5024" s="37"/>
    </row>
    <row r="5025" spans="1:4" ht="15" x14ac:dyDescent="0.25">
      <c r="A5025" s="6" t="s">
        <v>5017</v>
      </c>
      <c r="B5025" s="6" t="s">
        <v>12600</v>
      </c>
      <c r="C5025" s="6" t="s">
        <v>5427</v>
      </c>
      <c r="D5025" s="37"/>
    </row>
    <row r="5026" spans="1:4" ht="15" x14ac:dyDescent="0.25">
      <c r="A5026" s="6" t="s">
        <v>5410</v>
      </c>
      <c r="B5026" s="6" t="s">
        <v>12599</v>
      </c>
      <c r="C5026" s="6" t="s">
        <v>5428</v>
      </c>
      <c r="D5026" s="37"/>
    </row>
    <row r="5027" spans="1:4" ht="15" x14ac:dyDescent="0.25">
      <c r="A5027" s="6" t="s">
        <v>5018</v>
      </c>
      <c r="B5027" s="6" t="s">
        <v>12600</v>
      </c>
      <c r="C5027" s="6" t="s">
        <v>5430</v>
      </c>
      <c r="D5027" s="37"/>
    </row>
    <row r="5028" spans="1:4" ht="15" x14ac:dyDescent="0.25">
      <c r="A5028" s="6" t="s">
        <v>5019</v>
      </c>
      <c r="B5028" s="6" t="s">
        <v>12600</v>
      </c>
      <c r="C5028" s="6" t="s">
        <v>5432</v>
      </c>
      <c r="D5028" s="37"/>
    </row>
    <row r="5029" spans="1:4" ht="15" x14ac:dyDescent="0.25">
      <c r="A5029" s="6" t="s">
        <v>5020</v>
      </c>
      <c r="B5029" s="6" t="s">
        <v>12600</v>
      </c>
      <c r="C5029" s="6" t="s">
        <v>5433</v>
      </c>
      <c r="D5029" s="37"/>
    </row>
    <row r="5030" spans="1:4" ht="15" x14ac:dyDescent="0.25">
      <c r="A5030" s="6" t="s">
        <v>5021</v>
      </c>
      <c r="B5030" s="6" t="s">
        <v>12600</v>
      </c>
      <c r="C5030" s="6" t="s">
        <v>5434</v>
      </c>
      <c r="D5030" s="37"/>
    </row>
    <row r="5031" spans="1:4" ht="15" x14ac:dyDescent="0.25">
      <c r="A5031" s="6" t="s">
        <v>5022</v>
      </c>
      <c r="B5031" s="6" t="s">
        <v>12600</v>
      </c>
      <c r="C5031" s="6" t="s">
        <v>5435</v>
      </c>
      <c r="D5031" s="37"/>
    </row>
    <row r="5032" spans="1:4" ht="15" x14ac:dyDescent="0.25">
      <c r="A5032" s="6" t="s">
        <v>5023</v>
      </c>
      <c r="B5032" s="6" t="s">
        <v>12600</v>
      </c>
      <c r="C5032" s="6" t="s">
        <v>5436</v>
      </c>
      <c r="D5032" s="37"/>
    </row>
    <row r="5033" spans="1:4" ht="15" x14ac:dyDescent="0.25">
      <c r="A5033" s="6" t="s">
        <v>5024</v>
      </c>
      <c r="B5033" s="6" t="s">
        <v>12599</v>
      </c>
      <c r="C5033" s="6" t="s">
        <v>5437</v>
      </c>
      <c r="D5033" s="37"/>
    </row>
    <row r="5034" spans="1:4" ht="15" x14ac:dyDescent="0.25">
      <c r="A5034" s="6" t="s">
        <v>5025</v>
      </c>
      <c r="B5034" s="6" t="s">
        <v>12600</v>
      </c>
      <c r="C5034" s="6" t="s">
        <v>5438</v>
      </c>
      <c r="D5034" s="37"/>
    </row>
    <row r="5035" spans="1:4" ht="15" x14ac:dyDescent="0.25">
      <c r="A5035" s="6" t="s">
        <v>5026</v>
      </c>
      <c r="B5035" s="6" t="s">
        <v>12600</v>
      </c>
      <c r="C5035" s="6" t="s">
        <v>5439</v>
      </c>
      <c r="D5035" s="37"/>
    </row>
    <row r="5036" spans="1:4" ht="15" x14ac:dyDescent="0.25">
      <c r="A5036" s="6" t="s">
        <v>5027</v>
      </c>
      <c r="B5036" s="6" t="s">
        <v>12600</v>
      </c>
      <c r="C5036" s="6" t="s">
        <v>5440</v>
      </c>
      <c r="D5036" s="37"/>
    </row>
    <row r="5037" spans="1:4" ht="15" x14ac:dyDescent="0.25">
      <c r="A5037" s="6" t="s">
        <v>5028</v>
      </c>
      <c r="B5037" s="6" t="s">
        <v>12600</v>
      </c>
      <c r="C5037" s="6" t="s">
        <v>5441</v>
      </c>
      <c r="D5037" s="37"/>
    </row>
    <row r="5038" spans="1:4" ht="15" x14ac:dyDescent="0.25">
      <c r="A5038" s="6" t="s">
        <v>5029</v>
      </c>
      <c r="B5038" s="6" t="s">
        <v>12600</v>
      </c>
      <c r="C5038" s="6" t="s">
        <v>5442</v>
      </c>
      <c r="D5038" s="37"/>
    </row>
    <row r="5039" spans="1:4" ht="15" x14ac:dyDescent="0.25">
      <c r="A5039" s="6" t="s">
        <v>5030</v>
      </c>
      <c r="B5039" s="6" t="s">
        <v>12600</v>
      </c>
      <c r="C5039" s="6" t="s">
        <v>5443</v>
      </c>
      <c r="D5039" s="37"/>
    </row>
    <row r="5040" spans="1:4" ht="15" x14ac:dyDescent="0.25">
      <c r="A5040" s="6" t="s">
        <v>5031</v>
      </c>
      <c r="B5040" s="6" t="s">
        <v>12600</v>
      </c>
      <c r="C5040" s="6" t="s">
        <v>5444</v>
      </c>
      <c r="D5040" s="37"/>
    </row>
    <row r="5041" spans="1:4" ht="15" x14ac:dyDescent="0.25">
      <c r="A5041" s="6" t="s">
        <v>5426</v>
      </c>
      <c r="B5041" s="6" t="s">
        <v>12599</v>
      </c>
      <c r="C5041" s="6" t="s">
        <v>5445</v>
      </c>
      <c r="D5041" s="37"/>
    </row>
    <row r="5042" spans="1:4" ht="15" x14ac:dyDescent="0.25">
      <c r="A5042" s="6" t="s">
        <v>5032</v>
      </c>
      <c r="B5042" s="6" t="s">
        <v>12600</v>
      </c>
      <c r="C5042" s="6" t="s">
        <v>5446</v>
      </c>
      <c r="D5042" s="37"/>
    </row>
    <row r="5043" spans="1:4" ht="15" x14ac:dyDescent="0.25">
      <c r="A5043" s="6" t="s">
        <v>5429</v>
      </c>
      <c r="B5043" s="6" t="s">
        <v>12600</v>
      </c>
      <c r="C5043" s="6" t="s">
        <v>5447</v>
      </c>
      <c r="D5043" s="37"/>
    </row>
    <row r="5044" spans="1:4" ht="15" x14ac:dyDescent="0.25">
      <c r="A5044" s="6" t="s">
        <v>5431</v>
      </c>
      <c r="B5044" s="6" t="s">
        <v>12599</v>
      </c>
      <c r="C5044" s="6" t="s">
        <v>5448</v>
      </c>
      <c r="D5044" s="37"/>
    </row>
    <row r="5045" spans="1:4" ht="15" x14ac:dyDescent="0.25">
      <c r="A5045" s="6" t="s">
        <v>5033</v>
      </c>
      <c r="B5045" s="6" t="s">
        <v>12600</v>
      </c>
      <c r="C5045" s="6" t="s">
        <v>5450</v>
      </c>
      <c r="D5045" s="37"/>
    </row>
    <row r="5046" spans="1:4" ht="15" x14ac:dyDescent="0.25">
      <c r="A5046" s="6" t="s">
        <v>5034</v>
      </c>
      <c r="B5046" s="6" t="s">
        <v>12600</v>
      </c>
      <c r="C5046" s="6" t="s">
        <v>5451</v>
      </c>
      <c r="D5046" s="37"/>
    </row>
    <row r="5047" spans="1:4" ht="15" x14ac:dyDescent="0.25">
      <c r="A5047" s="6" t="s">
        <v>5035</v>
      </c>
      <c r="B5047" s="6" t="s">
        <v>12600</v>
      </c>
      <c r="C5047" s="6" t="s">
        <v>5452</v>
      </c>
      <c r="D5047" s="37"/>
    </row>
    <row r="5048" spans="1:4" ht="15" x14ac:dyDescent="0.25">
      <c r="A5048" s="6" t="s">
        <v>5036</v>
      </c>
      <c r="B5048" s="6" t="s">
        <v>12600</v>
      </c>
      <c r="C5048" s="6" t="s">
        <v>5454</v>
      </c>
      <c r="D5048" s="37"/>
    </row>
    <row r="5049" spans="1:4" ht="15" x14ac:dyDescent="0.25">
      <c r="A5049" s="6" t="s">
        <v>5037</v>
      </c>
      <c r="B5049" s="6" t="s">
        <v>12600</v>
      </c>
      <c r="C5049" s="6" t="s">
        <v>5456</v>
      </c>
      <c r="D5049" s="37"/>
    </row>
    <row r="5050" spans="1:4" ht="15" x14ac:dyDescent="0.25">
      <c r="A5050" s="6" t="s">
        <v>12612</v>
      </c>
      <c r="B5050" s="6" t="s">
        <v>12600</v>
      </c>
      <c r="C5050" s="6" t="s">
        <v>5457</v>
      </c>
      <c r="D5050" s="37"/>
    </row>
    <row r="5051" spans="1:4" ht="15" x14ac:dyDescent="0.25">
      <c r="A5051" s="6" t="s">
        <v>5038</v>
      </c>
      <c r="B5051" s="6" t="s">
        <v>12600</v>
      </c>
      <c r="C5051" s="6" t="s">
        <v>5458</v>
      </c>
      <c r="D5051" s="37"/>
    </row>
    <row r="5052" spans="1:4" ht="15" x14ac:dyDescent="0.25">
      <c r="A5052" s="6" t="s">
        <v>5039</v>
      </c>
      <c r="B5052" s="6" t="s">
        <v>12600</v>
      </c>
      <c r="C5052" s="6" t="s">
        <v>5459</v>
      </c>
      <c r="D5052" s="37"/>
    </row>
    <row r="5053" spans="1:4" ht="15" x14ac:dyDescent="0.25">
      <c r="A5053" s="6" t="s">
        <v>5040</v>
      </c>
      <c r="B5053" s="6" t="s">
        <v>12600</v>
      </c>
      <c r="C5053" s="6" t="s">
        <v>5460</v>
      </c>
      <c r="D5053" s="37"/>
    </row>
    <row r="5054" spans="1:4" ht="15" x14ac:dyDescent="0.25">
      <c r="A5054" s="6" t="s">
        <v>5042</v>
      </c>
      <c r="B5054" s="6" t="s">
        <v>12600</v>
      </c>
      <c r="C5054" s="6" t="s">
        <v>5461</v>
      </c>
      <c r="D5054" s="37"/>
    </row>
    <row r="5055" spans="1:4" ht="15" x14ac:dyDescent="0.25">
      <c r="A5055" s="6" t="s">
        <v>5043</v>
      </c>
      <c r="B5055" s="6" t="s">
        <v>12600</v>
      </c>
      <c r="C5055" s="6" t="s">
        <v>5462</v>
      </c>
      <c r="D5055" s="37"/>
    </row>
    <row r="5056" spans="1:4" ht="15" x14ac:dyDescent="0.25">
      <c r="A5056" s="6" t="s">
        <v>5044</v>
      </c>
      <c r="B5056" s="6" t="s">
        <v>12600</v>
      </c>
      <c r="C5056" s="6" t="s">
        <v>5463</v>
      </c>
      <c r="D5056" s="37"/>
    </row>
    <row r="5057" spans="1:4" ht="15" x14ac:dyDescent="0.25">
      <c r="A5057" s="6" t="s">
        <v>5045</v>
      </c>
      <c r="B5057" s="6" t="s">
        <v>12600</v>
      </c>
      <c r="C5057" s="6" t="s">
        <v>5464</v>
      </c>
      <c r="D5057" s="37"/>
    </row>
    <row r="5058" spans="1:4" ht="15" x14ac:dyDescent="0.25">
      <c r="A5058" s="6" t="s">
        <v>5046</v>
      </c>
      <c r="B5058" s="6" t="s">
        <v>12600</v>
      </c>
      <c r="C5058" s="6" t="s">
        <v>5466</v>
      </c>
      <c r="D5058" s="37"/>
    </row>
    <row r="5059" spans="1:4" ht="15" x14ac:dyDescent="0.25">
      <c r="A5059" s="6" t="s">
        <v>5047</v>
      </c>
      <c r="B5059" s="6" t="s">
        <v>12600</v>
      </c>
      <c r="C5059" s="6" t="s">
        <v>5468</v>
      </c>
      <c r="D5059" s="37"/>
    </row>
    <row r="5060" spans="1:4" ht="15" x14ac:dyDescent="0.25">
      <c r="A5060" s="6" t="s">
        <v>5048</v>
      </c>
      <c r="B5060" s="6" t="s">
        <v>12600</v>
      </c>
      <c r="C5060" s="6" t="s">
        <v>5470</v>
      </c>
      <c r="D5060" s="37"/>
    </row>
    <row r="5061" spans="1:4" ht="15" x14ac:dyDescent="0.25">
      <c r="A5061" s="6" t="s">
        <v>5049</v>
      </c>
      <c r="B5061" s="6" t="s">
        <v>12600</v>
      </c>
      <c r="C5061" s="6" t="s">
        <v>5472</v>
      </c>
      <c r="D5061" s="37"/>
    </row>
    <row r="5062" spans="1:4" ht="15" x14ac:dyDescent="0.25">
      <c r="A5062" s="6" t="s">
        <v>5449</v>
      </c>
      <c r="B5062" s="6" t="s">
        <v>12599</v>
      </c>
      <c r="C5062" s="6" t="s">
        <v>5473</v>
      </c>
      <c r="D5062" s="37"/>
    </row>
    <row r="5063" spans="1:4" ht="15" x14ac:dyDescent="0.25">
      <c r="A5063" s="6" t="s">
        <v>5050</v>
      </c>
      <c r="B5063" s="6" t="s">
        <v>12600</v>
      </c>
      <c r="C5063" s="6" t="s">
        <v>5474</v>
      </c>
      <c r="D5063" s="37"/>
    </row>
    <row r="5064" spans="1:4" ht="15" x14ac:dyDescent="0.25">
      <c r="A5064" s="6" t="s">
        <v>5051</v>
      </c>
      <c r="B5064" s="6" t="s">
        <v>12600</v>
      </c>
      <c r="C5064" s="6" t="s">
        <v>5475</v>
      </c>
      <c r="D5064" s="37"/>
    </row>
    <row r="5065" spans="1:4" ht="15" x14ac:dyDescent="0.25">
      <c r="A5065" s="6" t="s">
        <v>5453</v>
      </c>
      <c r="B5065" s="6" t="s">
        <v>12599</v>
      </c>
      <c r="C5065" s="6" t="s">
        <v>5476</v>
      </c>
      <c r="D5065" s="37"/>
    </row>
    <row r="5066" spans="1:4" ht="15" x14ac:dyDescent="0.25">
      <c r="A5066" s="6" t="s">
        <v>5455</v>
      </c>
      <c r="B5066" s="6" t="s">
        <v>12599</v>
      </c>
      <c r="C5066" s="6" t="s">
        <v>5477</v>
      </c>
      <c r="D5066" s="37"/>
    </row>
    <row r="5067" spans="1:4" ht="15" x14ac:dyDescent="0.25">
      <c r="A5067" s="6" t="s">
        <v>5053</v>
      </c>
      <c r="B5067" s="6" t="s">
        <v>12600</v>
      </c>
      <c r="C5067" s="6" t="s">
        <v>5478</v>
      </c>
      <c r="D5067" s="37"/>
    </row>
    <row r="5068" spans="1:4" ht="15" x14ac:dyDescent="0.25">
      <c r="A5068" s="6" t="s">
        <v>5054</v>
      </c>
      <c r="B5068" s="6" t="s">
        <v>12600</v>
      </c>
      <c r="C5068" s="6" t="s">
        <v>5480</v>
      </c>
      <c r="D5068" s="37"/>
    </row>
    <row r="5069" spans="1:4" ht="15" x14ac:dyDescent="0.25">
      <c r="A5069" s="6" t="s">
        <v>5055</v>
      </c>
      <c r="B5069" s="6" t="s">
        <v>12600</v>
      </c>
      <c r="C5069" s="6" t="s">
        <v>5481</v>
      </c>
      <c r="D5069" s="37"/>
    </row>
    <row r="5070" spans="1:4" ht="15" x14ac:dyDescent="0.25">
      <c r="A5070" s="6" t="s">
        <v>5057</v>
      </c>
      <c r="B5070" s="6" t="s">
        <v>12600</v>
      </c>
      <c r="C5070" s="6" t="s">
        <v>5482</v>
      </c>
      <c r="D5070" s="37"/>
    </row>
    <row r="5071" spans="1:4" ht="15" x14ac:dyDescent="0.25">
      <c r="A5071" s="6" t="s">
        <v>5058</v>
      </c>
      <c r="B5071" s="6" t="s">
        <v>12600</v>
      </c>
      <c r="C5071" s="6" t="s">
        <v>5483</v>
      </c>
      <c r="D5071" s="37"/>
    </row>
    <row r="5072" spans="1:4" ht="15" x14ac:dyDescent="0.25">
      <c r="A5072" s="6" t="s">
        <v>5059</v>
      </c>
      <c r="B5072" s="6" t="s">
        <v>12600</v>
      </c>
      <c r="C5072" s="6" t="s">
        <v>5484</v>
      </c>
      <c r="D5072" s="37"/>
    </row>
    <row r="5073" spans="1:4" ht="15" x14ac:dyDescent="0.25">
      <c r="A5073" s="6" t="s">
        <v>5060</v>
      </c>
      <c r="B5073" s="6" t="s">
        <v>12600</v>
      </c>
      <c r="C5073" s="6" t="s">
        <v>5485</v>
      </c>
      <c r="D5073" s="37"/>
    </row>
    <row r="5074" spans="1:4" ht="15" x14ac:dyDescent="0.25">
      <c r="A5074" s="6" t="s">
        <v>5061</v>
      </c>
      <c r="B5074" s="6" t="s">
        <v>12600</v>
      </c>
      <c r="C5074" s="6" t="s">
        <v>5486</v>
      </c>
      <c r="D5074" s="37"/>
    </row>
    <row r="5075" spans="1:4" ht="15" x14ac:dyDescent="0.25">
      <c r="A5075" s="6" t="s">
        <v>5465</v>
      </c>
      <c r="B5075" s="6" t="s">
        <v>12599</v>
      </c>
      <c r="C5075" s="6" t="s">
        <v>5487</v>
      </c>
      <c r="D5075" s="37"/>
    </row>
    <row r="5076" spans="1:4" ht="15" x14ac:dyDescent="0.25">
      <c r="A5076" s="6" t="s">
        <v>5467</v>
      </c>
      <c r="B5076" s="6" t="s">
        <v>12599</v>
      </c>
      <c r="C5076" s="6" t="s">
        <v>5488</v>
      </c>
      <c r="D5076" s="37"/>
    </row>
    <row r="5077" spans="1:4" ht="15" x14ac:dyDescent="0.25">
      <c r="A5077" s="6" t="s">
        <v>5469</v>
      </c>
      <c r="B5077" s="6" t="s">
        <v>12599</v>
      </c>
      <c r="C5077" s="6" t="s">
        <v>5489</v>
      </c>
      <c r="D5077" s="37"/>
    </row>
    <row r="5078" spans="1:4" ht="15" x14ac:dyDescent="0.25">
      <c r="A5078" s="6" t="s">
        <v>5471</v>
      </c>
      <c r="B5078" s="6" t="s">
        <v>12599</v>
      </c>
      <c r="C5078" s="6" t="s">
        <v>5490</v>
      </c>
      <c r="D5078" s="37"/>
    </row>
    <row r="5079" spans="1:4" ht="15" x14ac:dyDescent="0.25">
      <c r="A5079" s="6" t="s">
        <v>5062</v>
      </c>
      <c r="B5079" s="6" t="s">
        <v>12600</v>
      </c>
      <c r="C5079" s="6" t="s">
        <v>5491</v>
      </c>
      <c r="D5079" s="37"/>
    </row>
    <row r="5080" spans="1:4" ht="15" x14ac:dyDescent="0.25">
      <c r="A5080" s="6" t="s">
        <v>5063</v>
      </c>
      <c r="B5080" s="6" t="s">
        <v>12600</v>
      </c>
      <c r="C5080" s="6" t="s">
        <v>5492</v>
      </c>
      <c r="D5080" s="37"/>
    </row>
    <row r="5081" spans="1:4" ht="15" x14ac:dyDescent="0.25">
      <c r="A5081" s="6" t="s">
        <v>5064</v>
      </c>
      <c r="B5081" s="6" t="s">
        <v>12600</v>
      </c>
      <c r="C5081" s="6" t="s">
        <v>5493</v>
      </c>
      <c r="D5081" s="37"/>
    </row>
    <row r="5082" spans="1:4" ht="15" x14ac:dyDescent="0.25">
      <c r="A5082" s="6" t="s">
        <v>5065</v>
      </c>
      <c r="B5082" s="6" t="s">
        <v>12600</v>
      </c>
      <c r="C5082" s="6" t="s">
        <v>5494</v>
      </c>
      <c r="D5082" s="37"/>
    </row>
    <row r="5083" spans="1:4" ht="15" x14ac:dyDescent="0.25">
      <c r="A5083" s="6" t="s">
        <v>5066</v>
      </c>
      <c r="B5083" s="6" t="s">
        <v>12600</v>
      </c>
      <c r="C5083" s="6" t="s">
        <v>5495</v>
      </c>
      <c r="D5083" s="37"/>
    </row>
    <row r="5084" spans="1:4" ht="15" x14ac:dyDescent="0.25">
      <c r="A5084" s="6" t="s">
        <v>5067</v>
      </c>
      <c r="B5084" s="6" t="s">
        <v>12600</v>
      </c>
      <c r="C5084" s="6" t="s">
        <v>5496</v>
      </c>
      <c r="D5084" s="37"/>
    </row>
    <row r="5085" spans="1:4" ht="15" x14ac:dyDescent="0.25">
      <c r="A5085" s="6" t="s">
        <v>5479</v>
      </c>
      <c r="B5085" s="6" t="s">
        <v>12599</v>
      </c>
      <c r="C5085" s="6" t="s">
        <v>5497</v>
      </c>
      <c r="D5085" s="37"/>
    </row>
    <row r="5086" spans="1:4" ht="15" x14ac:dyDescent="0.25">
      <c r="A5086" s="6" t="s">
        <v>5068</v>
      </c>
      <c r="B5086" s="6" t="s">
        <v>12600</v>
      </c>
      <c r="C5086" s="6" t="s">
        <v>5498</v>
      </c>
      <c r="D5086" s="37"/>
    </row>
    <row r="5087" spans="1:4" ht="15" x14ac:dyDescent="0.25">
      <c r="A5087" s="6" t="s">
        <v>5070</v>
      </c>
      <c r="B5087" s="6" t="s">
        <v>12600</v>
      </c>
      <c r="C5087" s="6" t="s">
        <v>5499</v>
      </c>
      <c r="D5087" s="37"/>
    </row>
    <row r="5088" spans="1:4" ht="15" x14ac:dyDescent="0.25">
      <c r="A5088" s="6" t="s">
        <v>5071</v>
      </c>
      <c r="B5088" s="6" t="s">
        <v>12600</v>
      </c>
      <c r="C5088" s="6" t="s">
        <v>5500</v>
      </c>
      <c r="D5088" s="37"/>
    </row>
    <row r="5089" spans="1:4" ht="15" x14ac:dyDescent="0.25">
      <c r="A5089" s="6" t="s">
        <v>5072</v>
      </c>
      <c r="B5089" s="6" t="s">
        <v>12600</v>
      </c>
      <c r="C5089" s="6" t="s">
        <v>5501</v>
      </c>
      <c r="D5089" s="37"/>
    </row>
    <row r="5090" spans="1:4" ht="15" x14ac:dyDescent="0.25">
      <c r="A5090" s="6" t="s">
        <v>5073</v>
      </c>
      <c r="B5090" s="6" t="s">
        <v>12600</v>
      </c>
      <c r="C5090" s="6" t="s">
        <v>5502</v>
      </c>
      <c r="D5090" s="37"/>
    </row>
    <row r="5091" spans="1:4" ht="15" x14ac:dyDescent="0.25">
      <c r="A5091" s="6" t="s">
        <v>5074</v>
      </c>
      <c r="B5091" s="6" t="s">
        <v>12600</v>
      </c>
      <c r="C5091" s="6" t="s">
        <v>5503</v>
      </c>
      <c r="D5091" s="37"/>
    </row>
    <row r="5092" spans="1:4" ht="15" x14ac:dyDescent="0.25">
      <c r="A5092" s="6" t="s">
        <v>5075</v>
      </c>
      <c r="B5092" s="6" t="s">
        <v>12600</v>
      </c>
      <c r="C5092" s="6" t="s">
        <v>5504</v>
      </c>
      <c r="D5092" s="37"/>
    </row>
    <row r="5093" spans="1:4" ht="15" x14ac:dyDescent="0.25">
      <c r="A5093" s="6" t="s">
        <v>5076</v>
      </c>
      <c r="B5093" s="6" t="s">
        <v>12600</v>
      </c>
      <c r="C5093" s="6" t="s">
        <v>5505</v>
      </c>
      <c r="D5093" s="37"/>
    </row>
    <row r="5094" spans="1:4" ht="15" x14ac:dyDescent="0.25">
      <c r="A5094" s="6" t="s">
        <v>5077</v>
      </c>
      <c r="B5094" s="6" t="s">
        <v>12600</v>
      </c>
      <c r="C5094" s="6" t="s">
        <v>5506</v>
      </c>
      <c r="D5094" s="37"/>
    </row>
    <row r="5095" spans="1:4" ht="15" x14ac:dyDescent="0.25">
      <c r="A5095" s="6" t="s">
        <v>5078</v>
      </c>
      <c r="B5095" s="6" t="s">
        <v>12600</v>
      </c>
      <c r="C5095" s="6" t="s">
        <v>5507</v>
      </c>
      <c r="D5095" s="37"/>
    </row>
    <row r="5096" spans="1:4" ht="15" x14ac:dyDescent="0.25">
      <c r="A5096" s="6" t="s">
        <v>5079</v>
      </c>
      <c r="B5096" s="6" t="s">
        <v>12600</v>
      </c>
      <c r="C5096" s="6" t="s">
        <v>5508</v>
      </c>
      <c r="D5096" s="37"/>
    </row>
    <row r="5097" spans="1:4" ht="15" x14ac:dyDescent="0.25">
      <c r="A5097" s="6" t="s">
        <v>5080</v>
      </c>
      <c r="B5097" s="6" t="s">
        <v>12600</v>
      </c>
      <c r="C5097" s="6" t="s">
        <v>5509</v>
      </c>
      <c r="D5097" s="37"/>
    </row>
    <row r="5098" spans="1:4" ht="15" x14ac:dyDescent="0.25">
      <c r="A5098" s="6" t="s">
        <v>5081</v>
      </c>
      <c r="B5098" s="6" t="s">
        <v>12600</v>
      </c>
      <c r="C5098" s="6" t="s">
        <v>5510</v>
      </c>
      <c r="D5098" s="37"/>
    </row>
    <row r="5099" spans="1:4" ht="15" x14ac:dyDescent="0.25">
      <c r="A5099" s="6" t="s">
        <v>5082</v>
      </c>
      <c r="B5099" s="6" t="s">
        <v>12600</v>
      </c>
      <c r="C5099" s="6" t="s">
        <v>5511</v>
      </c>
      <c r="D5099" s="37"/>
    </row>
    <row r="5100" spans="1:4" ht="15" x14ac:dyDescent="0.25">
      <c r="A5100" s="6" t="s">
        <v>5083</v>
      </c>
      <c r="B5100" s="6" t="s">
        <v>12600</v>
      </c>
      <c r="C5100" s="6" t="s">
        <v>5512</v>
      </c>
      <c r="D5100" s="37"/>
    </row>
    <row r="5101" spans="1:4" ht="15" x14ac:dyDescent="0.25">
      <c r="A5101" s="6" t="s">
        <v>5084</v>
      </c>
      <c r="B5101" s="6" t="s">
        <v>12600</v>
      </c>
      <c r="C5101" s="6" t="s">
        <v>5513</v>
      </c>
      <c r="D5101" s="37"/>
    </row>
    <row r="5102" spans="1:4" ht="15" x14ac:dyDescent="0.25">
      <c r="A5102" s="6" t="s">
        <v>5085</v>
      </c>
      <c r="B5102" s="6" t="s">
        <v>12600</v>
      </c>
      <c r="C5102" s="6" t="s">
        <v>5514</v>
      </c>
      <c r="D5102" s="37"/>
    </row>
    <row r="5103" spans="1:4" ht="15" x14ac:dyDescent="0.25">
      <c r="A5103" s="6" t="s">
        <v>5086</v>
      </c>
      <c r="B5103" s="6" t="s">
        <v>12600</v>
      </c>
      <c r="C5103" s="6" t="s">
        <v>5515</v>
      </c>
      <c r="D5103" s="37"/>
    </row>
    <row r="5104" spans="1:4" ht="15" x14ac:dyDescent="0.25">
      <c r="A5104" s="6" t="s">
        <v>5087</v>
      </c>
      <c r="B5104" s="6" t="s">
        <v>12600</v>
      </c>
      <c r="C5104" s="6" t="s">
        <v>5516</v>
      </c>
      <c r="D5104" s="37"/>
    </row>
    <row r="5105" spans="1:4" ht="15" x14ac:dyDescent="0.25">
      <c r="A5105" s="6" t="s">
        <v>5088</v>
      </c>
      <c r="B5105" s="6" t="s">
        <v>12600</v>
      </c>
      <c r="C5105" s="6" t="s">
        <v>5517</v>
      </c>
      <c r="D5105" s="37"/>
    </row>
    <row r="5106" spans="1:4" ht="15" x14ac:dyDescent="0.25">
      <c r="A5106" s="6" t="s">
        <v>5089</v>
      </c>
      <c r="B5106" s="6" t="s">
        <v>12600</v>
      </c>
      <c r="C5106" s="6" t="s">
        <v>5518</v>
      </c>
      <c r="D5106" s="37"/>
    </row>
    <row r="5107" spans="1:4" ht="15" x14ac:dyDescent="0.25">
      <c r="A5107" s="6" t="s">
        <v>5090</v>
      </c>
      <c r="B5107" s="6" t="s">
        <v>12600</v>
      </c>
      <c r="C5107" s="6" t="s">
        <v>5519</v>
      </c>
      <c r="D5107" s="37"/>
    </row>
    <row r="5108" spans="1:4" ht="15" x14ac:dyDescent="0.25">
      <c r="A5108" s="6" t="s">
        <v>5091</v>
      </c>
      <c r="B5108" s="6" t="s">
        <v>12600</v>
      </c>
      <c r="C5108" s="6" t="s">
        <v>5520</v>
      </c>
      <c r="D5108" s="37"/>
    </row>
    <row r="5109" spans="1:4" ht="15" x14ac:dyDescent="0.25">
      <c r="A5109" s="6" t="s">
        <v>5092</v>
      </c>
      <c r="B5109" s="6" t="s">
        <v>12600</v>
      </c>
      <c r="C5109" s="6" t="s">
        <v>5521</v>
      </c>
      <c r="D5109" s="37"/>
    </row>
    <row r="5110" spans="1:4" ht="15" x14ac:dyDescent="0.25">
      <c r="A5110" s="6" t="s">
        <v>5093</v>
      </c>
      <c r="B5110" s="6" t="s">
        <v>12600</v>
      </c>
      <c r="C5110" s="6" t="s">
        <v>5522</v>
      </c>
      <c r="D5110" s="37"/>
    </row>
    <row r="5111" spans="1:4" ht="15" x14ac:dyDescent="0.25">
      <c r="A5111" s="6" t="s">
        <v>5094</v>
      </c>
      <c r="B5111" s="6" t="s">
        <v>12600</v>
      </c>
      <c r="C5111" s="6" t="s">
        <v>5523</v>
      </c>
      <c r="D5111" s="37"/>
    </row>
    <row r="5112" spans="1:4" ht="15" x14ac:dyDescent="0.25">
      <c r="A5112" s="6" t="s">
        <v>5095</v>
      </c>
      <c r="B5112" s="6" t="s">
        <v>12600</v>
      </c>
      <c r="C5112" s="6" t="s">
        <v>5524</v>
      </c>
      <c r="D5112" s="37"/>
    </row>
    <row r="5113" spans="1:4" ht="15" x14ac:dyDescent="0.25">
      <c r="A5113" s="6" t="s">
        <v>5096</v>
      </c>
      <c r="B5113" s="6" t="s">
        <v>12600</v>
      </c>
      <c r="C5113" s="6" t="s">
        <v>5525</v>
      </c>
      <c r="D5113" s="37"/>
    </row>
    <row r="5114" spans="1:4" ht="15" x14ac:dyDescent="0.25">
      <c r="A5114" s="6" t="s">
        <v>5097</v>
      </c>
      <c r="B5114" s="6" t="s">
        <v>12600</v>
      </c>
      <c r="C5114" s="6" t="s">
        <v>5526</v>
      </c>
      <c r="D5114" s="37"/>
    </row>
    <row r="5115" spans="1:4" ht="15" x14ac:dyDescent="0.25">
      <c r="A5115" s="6" t="s">
        <v>5098</v>
      </c>
      <c r="B5115" s="6" t="s">
        <v>12600</v>
      </c>
      <c r="C5115" s="6" t="s">
        <v>5527</v>
      </c>
      <c r="D5115" s="37"/>
    </row>
    <row r="5116" spans="1:4" ht="15" x14ac:dyDescent="0.25">
      <c r="A5116" s="6" t="s">
        <v>5099</v>
      </c>
      <c r="B5116" s="6" t="s">
        <v>12600</v>
      </c>
      <c r="C5116" s="6" t="s">
        <v>5528</v>
      </c>
      <c r="D5116" s="37"/>
    </row>
    <row r="5117" spans="1:4" ht="15" x14ac:dyDescent="0.25">
      <c r="A5117" s="6" t="s">
        <v>5100</v>
      </c>
      <c r="B5117" s="6" t="s">
        <v>12600</v>
      </c>
      <c r="C5117" s="6" t="s">
        <v>5529</v>
      </c>
      <c r="D5117" s="37"/>
    </row>
    <row r="5118" spans="1:4" ht="15" x14ac:dyDescent="0.25">
      <c r="A5118" s="6" t="s">
        <v>5101</v>
      </c>
      <c r="B5118" s="6" t="s">
        <v>12600</v>
      </c>
      <c r="C5118" s="6" t="s">
        <v>5530</v>
      </c>
      <c r="D5118" s="37"/>
    </row>
    <row r="5119" spans="1:4" ht="15" x14ac:dyDescent="0.25">
      <c r="A5119" s="6" t="s">
        <v>5102</v>
      </c>
      <c r="B5119" s="6" t="s">
        <v>12600</v>
      </c>
      <c r="C5119" s="6" t="s">
        <v>5531</v>
      </c>
      <c r="D5119" s="37"/>
    </row>
    <row r="5120" spans="1:4" ht="15" x14ac:dyDescent="0.25">
      <c r="A5120" s="6" t="s">
        <v>5103</v>
      </c>
      <c r="B5120" s="6" t="s">
        <v>12600</v>
      </c>
      <c r="C5120" s="6" t="s">
        <v>5532</v>
      </c>
      <c r="D5120" s="37"/>
    </row>
    <row r="5121" spans="1:4" ht="15" x14ac:dyDescent="0.25">
      <c r="A5121" s="6" t="s">
        <v>5104</v>
      </c>
      <c r="B5121" s="6" t="s">
        <v>12600</v>
      </c>
      <c r="C5121" s="6" t="s">
        <v>5534</v>
      </c>
      <c r="D5121" s="37"/>
    </row>
    <row r="5122" spans="1:4" ht="15" x14ac:dyDescent="0.25">
      <c r="A5122" s="6" t="s">
        <v>5105</v>
      </c>
      <c r="B5122" s="6" t="s">
        <v>12600</v>
      </c>
      <c r="C5122" s="6" t="s">
        <v>5535</v>
      </c>
      <c r="D5122" s="37"/>
    </row>
    <row r="5123" spans="1:4" ht="15" x14ac:dyDescent="0.25">
      <c r="A5123" s="6" t="s">
        <v>5106</v>
      </c>
      <c r="B5123" s="6" t="s">
        <v>12600</v>
      </c>
      <c r="C5123" s="6" t="s">
        <v>5536</v>
      </c>
      <c r="D5123" s="37"/>
    </row>
    <row r="5124" spans="1:4" ht="15" x14ac:dyDescent="0.25">
      <c r="A5124" s="6" t="s">
        <v>5107</v>
      </c>
      <c r="B5124" s="6" t="s">
        <v>12600</v>
      </c>
      <c r="C5124" s="6" t="s">
        <v>5537</v>
      </c>
      <c r="D5124" s="37"/>
    </row>
    <row r="5125" spans="1:4" ht="15" x14ac:dyDescent="0.25">
      <c r="A5125" s="6" t="s">
        <v>5108</v>
      </c>
      <c r="B5125" s="6" t="s">
        <v>12600</v>
      </c>
      <c r="C5125" s="6" t="s">
        <v>5538</v>
      </c>
      <c r="D5125" s="37"/>
    </row>
    <row r="5126" spans="1:4" ht="15" x14ac:dyDescent="0.25">
      <c r="A5126" s="6" t="s">
        <v>5109</v>
      </c>
      <c r="B5126" s="6" t="s">
        <v>12600</v>
      </c>
      <c r="C5126" s="6" t="s">
        <v>5539</v>
      </c>
      <c r="D5126" s="37"/>
    </row>
    <row r="5127" spans="1:4" ht="15" x14ac:dyDescent="0.25">
      <c r="A5127" s="6" t="s">
        <v>5110</v>
      </c>
      <c r="B5127" s="6" t="s">
        <v>12600</v>
      </c>
      <c r="C5127" s="6" t="s">
        <v>5540</v>
      </c>
      <c r="D5127" s="37"/>
    </row>
    <row r="5128" spans="1:4" ht="15" x14ac:dyDescent="0.25">
      <c r="A5128" s="6" t="s">
        <v>5111</v>
      </c>
      <c r="B5128" s="6" t="s">
        <v>12600</v>
      </c>
      <c r="C5128" s="6" t="s">
        <v>5541</v>
      </c>
      <c r="D5128" s="37"/>
    </row>
    <row r="5129" spans="1:4" ht="15" x14ac:dyDescent="0.25">
      <c r="A5129" s="6" t="s">
        <v>5112</v>
      </c>
      <c r="B5129" s="6" t="s">
        <v>12600</v>
      </c>
      <c r="C5129" s="6" t="s">
        <v>5542</v>
      </c>
      <c r="D5129" s="37"/>
    </row>
    <row r="5130" spans="1:4" ht="15" x14ac:dyDescent="0.25">
      <c r="A5130" s="6" t="s">
        <v>5113</v>
      </c>
      <c r="B5130" s="6" t="s">
        <v>12600</v>
      </c>
      <c r="C5130" s="6" t="s">
        <v>5543</v>
      </c>
      <c r="D5130" s="37"/>
    </row>
    <row r="5131" spans="1:4" ht="15" x14ac:dyDescent="0.25">
      <c r="A5131" s="6" t="s">
        <v>5114</v>
      </c>
      <c r="B5131" s="6" t="s">
        <v>12600</v>
      </c>
      <c r="C5131" s="6" t="s">
        <v>5544</v>
      </c>
      <c r="D5131" s="37"/>
    </row>
    <row r="5132" spans="1:4" ht="15" x14ac:dyDescent="0.25">
      <c r="A5132" s="6" t="s">
        <v>5115</v>
      </c>
      <c r="B5132" s="6" t="s">
        <v>12600</v>
      </c>
      <c r="C5132" s="6" t="s">
        <v>5545</v>
      </c>
      <c r="D5132" s="37"/>
    </row>
    <row r="5133" spans="1:4" ht="15" x14ac:dyDescent="0.25">
      <c r="A5133" s="6" t="s">
        <v>5116</v>
      </c>
      <c r="B5133" s="6" t="s">
        <v>12600</v>
      </c>
      <c r="C5133" s="6" t="s">
        <v>5546</v>
      </c>
      <c r="D5133" s="37"/>
    </row>
    <row r="5134" spans="1:4" ht="15" x14ac:dyDescent="0.25">
      <c r="A5134" s="6" t="s">
        <v>5117</v>
      </c>
      <c r="B5134" s="6" t="s">
        <v>12600</v>
      </c>
      <c r="C5134" s="6" t="s">
        <v>5547</v>
      </c>
      <c r="D5134" s="37"/>
    </row>
    <row r="5135" spans="1:4" ht="15" x14ac:dyDescent="0.25">
      <c r="A5135" s="6" t="s">
        <v>5118</v>
      </c>
      <c r="B5135" s="6" t="s">
        <v>12600</v>
      </c>
      <c r="C5135" s="6" t="s">
        <v>5548</v>
      </c>
      <c r="D5135" s="37"/>
    </row>
    <row r="5136" spans="1:4" ht="15" x14ac:dyDescent="0.25">
      <c r="A5136" s="6" t="s">
        <v>5119</v>
      </c>
      <c r="B5136" s="6" t="s">
        <v>12600</v>
      </c>
      <c r="C5136" s="6" t="s">
        <v>5549</v>
      </c>
      <c r="D5136" s="37"/>
    </row>
    <row r="5137" spans="1:4" ht="15" x14ac:dyDescent="0.25">
      <c r="A5137" s="6" t="s">
        <v>5120</v>
      </c>
      <c r="B5137" s="6" t="s">
        <v>12600</v>
      </c>
      <c r="C5137" s="6" t="s">
        <v>5550</v>
      </c>
      <c r="D5137" s="37"/>
    </row>
    <row r="5138" spans="1:4" ht="15" x14ac:dyDescent="0.25">
      <c r="A5138" s="6" t="s">
        <v>5533</v>
      </c>
      <c r="B5138" s="6" t="s">
        <v>12599</v>
      </c>
      <c r="C5138" s="6" t="s">
        <v>5551</v>
      </c>
      <c r="D5138" s="37"/>
    </row>
    <row r="5139" spans="1:4" ht="15" x14ac:dyDescent="0.25">
      <c r="A5139" s="6" t="s">
        <v>5121</v>
      </c>
      <c r="B5139" s="6" t="s">
        <v>12600</v>
      </c>
      <c r="C5139" s="6" t="s">
        <v>5552</v>
      </c>
      <c r="D5139" s="37"/>
    </row>
    <row r="5140" spans="1:4" ht="15" x14ac:dyDescent="0.25">
      <c r="A5140" s="6" t="s">
        <v>5122</v>
      </c>
      <c r="B5140" s="6" t="s">
        <v>12600</v>
      </c>
      <c r="C5140" s="6" t="s">
        <v>5553</v>
      </c>
      <c r="D5140" s="37"/>
    </row>
    <row r="5141" spans="1:4" ht="15" x14ac:dyDescent="0.25">
      <c r="A5141" s="6" t="s">
        <v>5123</v>
      </c>
      <c r="B5141" s="6" t="s">
        <v>12600</v>
      </c>
      <c r="C5141" s="6" t="s">
        <v>5554</v>
      </c>
      <c r="D5141" s="37"/>
    </row>
    <row r="5142" spans="1:4" ht="15" x14ac:dyDescent="0.25">
      <c r="A5142" s="6" t="s">
        <v>5124</v>
      </c>
      <c r="B5142" s="6" t="s">
        <v>12600</v>
      </c>
      <c r="C5142" s="6" t="s">
        <v>5555</v>
      </c>
      <c r="D5142" s="37"/>
    </row>
    <row r="5143" spans="1:4" ht="15" x14ac:dyDescent="0.25">
      <c r="A5143" s="6" t="s">
        <v>5125</v>
      </c>
      <c r="B5143" s="6" t="s">
        <v>12600</v>
      </c>
      <c r="C5143" s="6" t="s">
        <v>5556</v>
      </c>
      <c r="D5143" s="37"/>
    </row>
    <row r="5144" spans="1:4" ht="15" x14ac:dyDescent="0.25">
      <c r="A5144" s="6" t="s">
        <v>5126</v>
      </c>
      <c r="B5144" s="6" t="s">
        <v>12600</v>
      </c>
      <c r="C5144" s="6" t="s">
        <v>5557</v>
      </c>
      <c r="D5144" s="37"/>
    </row>
    <row r="5145" spans="1:4" ht="15" x14ac:dyDescent="0.25">
      <c r="A5145" s="6" t="s">
        <v>5127</v>
      </c>
      <c r="B5145" s="6" t="s">
        <v>12600</v>
      </c>
      <c r="C5145" s="6" t="s">
        <v>5558</v>
      </c>
      <c r="D5145" s="37"/>
    </row>
    <row r="5146" spans="1:4" ht="15" x14ac:dyDescent="0.25">
      <c r="A5146" s="6" t="s">
        <v>5128</v>
      </c>
      <c r="B5146" s="6" t="s">
        <v>12600</v>
      </c>
      <c r="C5146" s="6" t="s">
        <v>5559</v>
      </c>
      <c r="D5146" s="37"/>
    </row>
    <row r="5147" spans="1:4" ht="15" x14ac:dyDescent="0.25">
      <c r="A5147" s="6" t="s">
        <v>5129</v>
      </c>
      <c r="B5147" s="6" t="s">
        <v>12600</v>
      </c>
      <c r="C5147" s="6" t="s">
        <v>5560</v>
      </c>
      <c r="D5147" s="37"/>
    </row>
    <row r="5148" spans="1:4" ht="15" x14ac:dyDescent="0.25">
      <c r="A5148" s="6" t="s">
        <v>5130</v>
      </c>
      <c r="B5148" s="6" t="s">
        <v>12600</v>
      </c>
      <c r="C5148" s="6" t="s">
        <v>5561</v>
      </c>
      <c r="D5148" s="37"/>
    </row>
    <row r="5149" spans="1:4" ht="15" x14ac:dyDescent="0.25">
      <c r="A5149" s="6" t="s">
        <v>5131</v>
      </c>
      <c r="B5149" s="6" t="s">
        <v>12600</v>
      </c>
      <c r="C5149" s="6" t="s">
        <v>5562</v>
      </c>
      <c r="D5149" s="37"/>
    </row>
    <row r="5150" spans="1:4" ht="15" x14ac:dyDescent="0.25">
      <c r="A5150" s="6" t="s">
        <v>5132</v>
      </c>
      <c r="B5150" s="6" t="s">
        <v>12600</v>
      </c>
      <c r="C5150" s="6" t="s">
        <v>5563</v>
      </c>
      <c r="D5150" s="37"/>
    </row>
    <row r="5151" spans="1:4" ht="15" x14ac:dyDescent="0.25">
      <c r="A5151" s="6" t="s">
        <v>5133</v>
      </c>
      <c r="B5151" s="6" t="s">
        <v>12600</v>
      </c>
      <c r="C5151" s="6" t="s">
        <v>5564</v>
      </c>
      <c r="D5151" s="37"/>
    </row>
    <row r="5152" spans="1:4" ht="15" x14ac:dyDescent="0.25">
      <c r="A5152" s="6" t="s">
        <v>5134</v>
      </c>
      <c r="B5152" s="6" t="s">
        <v>12600</v>
      </c>
      <c r="C5152" s="6" t="s">
        <v>5565</v>
      </c>
      <c r="D5152" s="37"/>
    </row>
    <row r="5153" spans="1:4" ht="15" x14ac:dyDescent="0.25">
      <c r="A5153" s="6" t="s">
        <v>5135</v>
      </c>
      <c r="B5153" s="6" t="s">
        <v>12600</v>
      </c>
      <c r="C5153" s="6" t="s">
        <v>5566</v>
      </c>
      <c r="D5153" s="37"/>
    </row>
    <row r="5154" spans="1:4" ht="15" x14ac:dyDescent="0.25">
      <c r="A5154" s="6" t="s">
        <v>5136</v>
      </c>
      <c r="B5154" s="6" t="s">
        <v>12600</v>
      </c>
      <c r="C5154" s="6" t="s">
        <v>5567</v>
      </c>
      <c r="D5154" s="37"/>
    </row>
    <row r="5155" spans="1:4" ht="15" x14ac:dyDescent="0.25">
      <c r="A5155" s="6" t="s">
        <v>5137</v>
      </c>
      <c r="B5155" s="6" t="s">
        <v>12600</v>
      </c>
      <c r="C5155" s="6" t="s">
        <v>5568</v>
      </c>
      <c r="D5155" s="37"/>
    </row>
    <row r="5156" spans="1:4" ht="15" x14ac:dyDescent="0.25">
      <c r="A5156" s="6" t="s">
        <v>5138</v>
      </c>
      <c r="B5156" s="6" t="s">
        <v>12600</v>
      </c>
      <c r="C5156" s="6" t="s">
        <v>5570</v>
      </c>
      <c r="D5156" s="37"/>
    </row>
    <row r="5157" spans="1:4" ht="15" x14ac:dyDescent="0.25">
      <c r="A5157" s="6" t="s">
        <v>5139</v>
      </c>
      <c r="B5157" s="6" t="s">
        <v>12600</v>
      </c>
      <c r="C5157" s="6" t="s">
        <v>5571</v>
      </c>
      <c r="D5157" s="37"/>
    </row>
    <row r="5158" spans="1:4" ht="15" x14ac:dyDescent="0.25">
      <c r="A5158" s="6" t="s">
        <v>5140</v>
      </c>
      <c r="B5158" s="6" t="s">
        <v>12600</v>
      </c>
      <c r="C5158" s="6" t="s">
        <v>5572</v>
      </c>
      <c r="D5158" s="37"/>
    </row>
    <row r="5159" spans="1:4" ht="15" x14ac:dyDescent="0.25">
      <c r="A5159" s="6" t="s">
        <v>5141</v>
      </c>
      <c r="B5159" s="6" t="s">
        <v>12600</v>
      </c>
      <c r="C5159" s="6" t="s">
        <v>5573</v>
      </c>
      <c r="D5159" s="37"/>
    </row>
    <row r="5160" spans="1:4" ht="15" x14ac:dyDescent="0.25">
      <c r="A5160" s="6" t="s">
        <v>5142</v>
      </c>
      <c r="B5160" s="6" t="s">
        <v>12600</v>
      </c>
      <c r="C5160" s="6" t="s">
        <v>5574</v>
      </c>
      <c r="D5160" s="37"/>
    </row>
    <row r="5161" spans="1:4" ht="15" x14ac:dyDescent="0.25">
      <c r="A5161" s="6" t="s">
        <v>5143</v>
      </c>
      <c r="B5161" s="6" t="s">
        <v>12600</v>
      </c>
      <c r="C5161" s="6" t="s">
        <v>5575</v>
      </c>
      <c r="D5161" s="37"/>
    </row>
    <row r="5162" spans="1:4" ht="15" x14ac:dyDescent="0.25">
      <c r="A5162" s="6" t="s">
        <v>5145</v>
      </c>
      <c r="B5162" s="6" t="s">
        <v>12600</v>
      </c>
      <c r="C5162" s="6" t="s">
        <v>5576</v>
      </c>
      <c r="D5162" s="37"/>
    </row>
    <row r="5163" spans="1:4" ht="15" x14ac:dyDescent="0.25">
      <c r="A5163" s="6" t="s">
        <v>5146</v>
      </c>
      <c r="B5163" s="6" t="s">
        <v>12600</v>
      </c>
      <c r="C5163" s="6" t="s">
        <v>5577</v>
      </c>
      <c r="D5163" s="37"/>
    </row>
    <row r="5164" spans="1:4" ht="15" x14ac:dyDescent="0.25">
      <c r="A5164" s="6" t="s">
        <v>5147</v>
      </c>
      <c r="B5164" s="6" t="s">
        <v>12600</v>
      </c>
      <c r="C5164" s="6" t="s">
        <v>5578</v>
      </c>
      <c r="D5164" s="37"/>
    </row>
    <row r="5165" spans="1:4" ht="15" x14ac:dyDescent="0.25">
      <c r="A5165" s="6" t="s">
        <v>5148</v>
      </c>
      <c r="B5165" s="6" t="s">
        <v>12600</v>
      </c>
      <c r="C5165" s="6" t="s">
        <v>5579</v>
      </c>
      <c r="D5165" s="37"/>
    </row>
    <row r="5166" spans="1:4" ht="15" x14ac:dyDescent="0.25">
      <c r="A5166" s="6" t="s">
        <v>5149</v>
      </c>
      <c r="B5166" s="6" t="s">
        <v>12600</v>
      </c>
      <c r="C5166" s="6" t="s">
        <v>5580</v>
      </c>
      <c r="D5166" s="37"/>
    </row>
    <row r="5167" spans="1:4" ht="15" x14ac:dyDescent="0.25">
      <c r="A5167" s="6" t="s">
        <v>5150</v>
      </c>
      <c r="B5167" s="6" t="s">
        <v>12600</v>
      </c>
      <c r="C5167" s="6" t="s">
        <v>5582</v>
      </c>
      <c r="D5167" s="37"/>
    </row>
    <row r="5168" spans="1:4" ht="15" x14ac:dyDescent="0.25">
      <c r="A5168" s="6" t="s">
        <v>5151</v>
      </c>
      <c r="B5168" s="6" t="s">
        <v>12600</v>
      </c>
      <c r="C5168" s="6" t="s">
        <v>5583</v>
      </c>
      <c r="D5168" s="37"/>
    </row>
    <row r="5169" spans="1:4" ht="15" x14ac:dyDescent="0.25">
      <c r="A5169" s="6" t="s">
        <v>5152</v>
      </c>
      <c r="B5169" s="6" t="s">
        <v>12600</v>
      </c>
      <c r="C5169" s="6" t="s">
        <v>5584</v>
      </c>
      <c r="D5169" s="37"/>
    </row>
    <row r="5170" spans="1:4" ht="15" x14ac:dyDescent="0.25">
      <c r="A5170" s="6" t="s">
        <v>5153</v>
      </c>
      <c r="B5170" s="6" t="s">
        <v>12600</v>
      </c>
      <c r="C5170" s="6" t="s">
        <v>5585</v>
      </c>
      <c r="D5170" s="37"/>
    </row>
    <row r="5171" spans="1:4" ht="15" x14ac:dyDescent="0.25">
      <c r="A5171" s="6" t="s">
        <v>5154</v>
      </c>
      <c r="B5171" s="6" t="s">
        <v>12600</v>
      </c>
      <c r="C5171" s="6" t="s">
        <v>5587</v>
      </c>
      <c r="D5171" s="37"/>
    </row>
    <row r="5172" spans="1:4" ht="15" x14ac:dyDescent="0.25">
      <c r="A5172" s="6" t="s">
        <v>5155</v>
      </c>
      <c r="B5172" s="6" t="s">
        <v>12600</v>
      </c>
      <c r="C5172" s="6" t="s">
        <v>5588</v>
      </c>
      <c r="D5172" s="37"/>
    </row>
    <row r="5173" spans="1:4" ht="15" x14ac:dyDescent="0.25">
      <c r="A5173" s="6" t="s">
        <v>5569</v>
      </c>
      <c r="B5173" s="6" t="s">
        <v>12600</v>
      </c>
      <c r="C5173" s="6" t="s">
        <v>5589</v>
      </c>
      <c r="D5173" s="37"/>
    </row>
    <row r="5174" spans="1:4" ht="15" x14ac:dyDescent="0.25">
      <c r="A5174" s="6" t="s">
        <v>5156</v>
      </c>
      <c r="B5174" s="6" t="s">
        <v>12600</v>
      </c>
      <c r="C5174" s="6" t="s">
        <v>5590</v>
      </c>
      <c r="D5174" s="37"/>
    </row>
    <row r="5175" spans="1:4" ht="15" x14ac:dyDescent="0.25">
      <c r="A5175" s="6" t="s">
        <v>5157</v>
      </c>
      <c r="B5175" s="6" t="s">
        <v>12600</v>
      </c>
      <c r="C5175" s="6" t="s">
        <v>5591</v>
      </c>
      <c r="D5175" s="37"/>
    </row>
    <row r="5176" spans="1:4" ht="15" x14ac:dyDescent="0.25">
      <c r="A5176" s="6" t="s">
        <v>5158</v>
      </c>
      <c r="B5176" s="6" t="s">
        <v>12600</v>
      </c>
      <c r="C5176" s="6" t="s">
        <v>5592</v>
      </c>
      <c r="D5176" s="37"/>
    </row>
    <row r="5177" spans="1:4" ht="15" x14ac:dyDescent="0.25">
      <c r="A5177" s="6" t="s">
        <v>5159</v>
      </c>
      <c r="B5177" s="6" t="s">
        <v>12600</v>
      </c>
      <c r="C5177" s="6" t="s">
        <v>5593</v>
      </c>
      <c r="D5177" s="37"/>
    </row>
    <row r="5178" spans="1:4" ht="15" x14ac:dyDescent="0.25">
      <c r="A5178" s="6" t="s">
        <v>5160</v>
      </c>
      <c r="B5178" s="6" t="s">
        <v>12599</v>
      </c>
      <c r="C5178" s="6" t="s">
        <v>5595</v>
      </c>
      <c r="D5178" s="37"/>
    </row>
    <row r="5179" spans="1:4" ht="15" x14ac:dyDescent="0.25">
      <c r="A5179" s="6" t="s">
        <v>5161</v>
      </c>
      <c r="B5179" s="6" t="s">
        <v>12600</v>
      </c>
      <c r="C5179" s="6" t="s">
        <v>5596</v>
      </c>
      <c r="D5179" s="37"/>
    </row>
    <row r="5180" spans="1:4" ht="15" x14ac:dyDescent="0.25">
      <c r="A5180" s="6" t="s">
        <v>5162</v>
      </c>
      <c r="B5180" s="6" t="s">
        <v>12600</v>
      </c>
      <c r="C5180" s="6" t="s">
        <v>5598</v>
      </c>
      <c r="D5180" s="37"/>
    </row>
    <row r="5181" spans="1:4" ht="15" x14ac:dyDescent="0.25">
      <c r="A5181" s="6" t="s">
        <v>5163</v>
      </c>
      <c r="B5181" s="6" t="s">
        <v>12600</v>
      </c>
      <c r="C5181" s="6" t="s">
        <v>5599</v>
      </c>
      <c r="D5181" s="37"/>
    </row>
    <row r="5182" spans="1:4" ht="15" x14ac:dyDescent="0.25">
      <c r="A5182" s="6" t="s">
        <v>5164</v>
      </c>
      <c r="B5182" s="6" t="s">
        <v>12600</v>
      </c>
      <c r="C5182" s="6" t="s">
        <v>5600</v>
      </c>
      <c r="D5182" s="37"/>
    </row>
    <row r="5183" spans="1:4" ht="15" x14ac:dyDescent="0.25">
      <c r="A5183" s="6" t="s">
        <v>5165</v>
      </c>
      <c r="B5183" s="6" t="s">
        <v>12600</v>
      </c>
      <c r="C5183" s="6" t="s">
        <v>5601</v>
      </c>
      <c r="D5183" s="37"/>
    </row>
    <row r="5184" spans="1:4" ht="15" x14ac:dyDescent="0.25">
      <c r="A5184" s="6" t="s">
        <v>5581</v>
      </c>
      <c r="B5184" s="6" t="s">
        <v>12599</v>
      </c>
      <c r="C5184" s="6" t="s">
        <v>5602</v>
      </c>
      <c r="D5184" s="37"/>
    </row>
    <row r="5185" spans="1:4" ht="15" x14ac:dyDescent="0.25">
      <c r="A5185" s="6" t="s">
        <v>5166</v>
      </c>
      <c r="B5185" s="6" t="s">
        <v>12600</v>
      </c>
      <c r="C5185" s="6" t="s">
        <v>5603</v>
      </c>
      <c r="D5185" s="37"/>
    </row>
    <row r="5186" spans="1:4" ht="15" x14ac:dyDescent="0.25">
      <c r="A5186" s="6" t="s">
        <v>5167</v>
      </c>
      <c r="B5186" s="6" t="s">
        <v>12600</v>
      </c>
      <c r="C5186" s="6" t="s">
        <v>5604</v>
      </c>
      <c r="D5186" s="37"/>
    </row>
    <row r="5187" spans="1:4" ht="15" x14ac:dyDescent="0.25">
      <c r="A5187" s="6" t="s">
        <v>5168</v>
      </c>
      <c r="B5187" s="6" t="s">
        <v>12600</v>
      </c>
      <c r="C5187" s="6" t="s">
        <v>5605</v>
      </c>
      <c r="D5187" s="37"/>
    </row>
    <row r="5188" spans="1:4" ht="15" x14ac:dyDescent="0.25">
      <c r="A5188" s="6" t="s">
        <v>5586</v>
      </c>
      <c r="B5188" s="6" t="s">
        <v>12599</v>
      </c>
      <c r="C5188" s="6" t="s">
        <v>5606</v>
      </c>
      <c r="D5188" s="37"/>
    </row>
    <row r="5189" spans="1:4" ht="15" x14ac:dyDescent="0.25">
      <c r="A5189" s="6" t="s">
        <v>5169</v>
      </c>
      <c r="B5189" s="6" t="s">
        <v>12600</v>
      </c>
      <c r="C5189" s="6" t="s">
        <v>5607</v>
      </c>
      <c r="D5189" s="37"/>
    </row>
    <row r="5190" spans="1:4" ht="15" x14ac:dyDescent="0.25">
      <c r="A5190" s="6" t="s">
        <v>5170</v>
      </c>
      <c r="B5190" s="6" t="s">
        <v>12600</v>
      </c>
      <c r="C5190" s="6" t="s">
        <v>5608</v>
      </c>
      <c r="D5190" s="37"/>
    </row>
    <row r="5191" spans="1:4" ht="15" x14ac:dyDescent="0.25">
      <c r="A5191" s="6" t="s">
        <v>5171</v>
      </c>
      <c r="B5191" s="6" t="s">
        <v>12599</v>
      </c>
      <c r="C5191" s="6" t="s">
        <v>5609</v>
      </c>
      <c r="D5191" s="37"/>
    </row>
    <row r="5192" spans="1:4" ht="15" x14ac:dyDescent="0.25">
      <c r="A5192" s="6" t="s">
        <v>5172</v>
      </c>
      <c r="B5192" s="6" t="s">
        <v>12600</v>
      </c>
      <c r="C5192" s="6" t="s">
        <v>5610</v>
      </c>
      <c r="D5192" s="37"/>
    </row>
    <row r="5193" spans="1:4" ht="15" x14ac:dyDescent="0.25">
      <c r="A5193" s="6" t="s">
        <v>5173</v>
      </c>
      <c r="B5193" s="6" t="s">
        <v>12600</v>
      </c>
      <c r="C5193" s="6" t="s">
        <v>5611</v>
      </c>
      <c r="D5193" s="37"/>
    </row>
    <row r="5194" spans="1:4" ht="15" x14ac:dyDescent="0.25">
      <c r="A5194" s="6" t="s">
        <v>5174</v>
      </c>
      <c r="B5194" s="6" t="s">
        <v>12600</v>
      </c>
      <c r="C5194" s="6" t="s">
        <v>5612</v>
      </c>
      <c r="D5194" s="37"/>
    </row>
    <row r="5195" spans="1:4" ht="15" x14ac:dyDescent="0.25">
      <c r="A5195" s="6" t="s">
        <v>5594</v>
      </c>
      <c r="B5195" s="6" t="s">
        <v>12599</v>
      </c>
      <c r="C5195" s="6" t="s">
        <v>5613</v>
      </c>
      <c r="D5195" s="37"/>
    </row>
    <row r="5196" spans="1:4" ht="15" x14ac:dyDescent="0.25">
      <c r="A5196" s="6" t="s">
        <v>5175</v>
      </c>
      <c r="B5196" s="6" t="s">
        <v>12600</v>
      </c>
      <c r="C5196" s="6" t="s">
        <v>5614</v>
      </c>
      <c r="D5196" s="37"/>
    </row>
    <row r="5197" spans="1:4" ht="15" x14ac:dyDescent="0.25">
      <c r="A5197" s="6" t="s">
        <v>5597</v>
      </c>
      <c r="B5197" s="6" t="s">
        <v>12599</v>
      </c>
      <c r="C5197" s="6" t="s">
        <v>5615</v>
      </c>
      <c r="D5197" s="37"/>
    </row>
    <row r="5198" spans="1:4" ht="15" x14ac:dyDescent="0.25">
      <c r="A5198" s="6" t="s">
        <v>5176</v>
      </c>
      <c r="B5198" s="6" t="s">
        <v>12600</v>
      </c>
      <c r="C5198" s="6" t="s">
        <v>5616</v>
      </c>
      <c r="D5198" s="37"/>
    </row>
    <row r="5199" spans="1:4" ht="15" x14ac:dyDescent="0.25">
      <c r="A5199" s="6" t="s">
        <v>5177</v>
      </c>
      <c r="B5199" s="6" t="s">
        <v>12600</v>
      </c>
      <c r="C5199" s="6" t="s">
        <v>5617</v>
      </c>
      <c r="D5199" s="37"/>
    </row>
    <row r="5200" spans="1:4" ht="15" x14ac:dyDescent="0.25">
      <c r="A5200" s="6" t="s">
        <v>5178</v>
      </c>
      <c r="B5200" s="6" t="s">
        <v>12600</v>
      </c>
      <c r="C5200" s="6" t="s">
        <v>5618</v>
      </c>
      <c r="D5200" s="37"/>
    </row>
    <row r="5201" spans="1:4" ht="15" x14ac:dyDescent="0.25">
      <c r="A5201" s="6" t="s">
        <v>5179</v>
      </c>
      <c r="B5201" s="6" t="s">
        <v>12600</v>
      </c>
      <c r="C5201" s="6" t="s">
        <v>5619</v>
      </c>
      <c r="D5201" s="37"/>
    </row>
    <row r="5202" spans="1:4" ht="15" x14ac:dyDescent="0.25">
      <c r="A5202" s="6" t="s">
        <v>5180</v>
      </c>
      <c r="B5202" s="6" t="s">
        <v>12600</v>
      </c>
      <c r="C5202" s="6" t="s">
        <v>5620</v>
      </c>
      <c r="D5202" s="37"/>
    </row>
    <row r="5203" spans="1:4" ht="15" x14ac:dyDescent="0.25">
      <c r="A5203" s="6" t="s">
        <v>5181</v>
      </c>
      <c r="B5203" s="6" t="s">
        <v>12600</v>
      </c>
      <c r="C5203" s="6" t="s">
        <v>5621</v>
      </c>
      <c r="D5203" s="37"/>
    </row>
    <row r="5204" spans="1:4" ht="15" x14ac:dyDescent="0.25">
      <c r="A5204" s="6" t="s">
        <v>5182</v>
      </c>
      <c r="B5204" s="6" t="s">
        <v>12600</v>
      </c>
      <c r="C5204" s="6" t="s">
        <v>5622</v>
      </c>
      <c r="D5204" s="37"/>
    </row>
    <row r="5205" spans="1:4" ht="15" x14ac:dyDescent="0.25">
      <c r="A5205" s="6" t="s">
        <v>5183</v>
      </c>
      <c r="B5205" s="6" t="s">
        <v>12600</v>
      </c>
      <c r="C5205" s="6" t="s">
        <v>5623</v>
      </c>
      <c r="D5205" s="37"/>
    </row>
    <row r="5206" spans="1:4" ht="15" x14ac:dyDescent="0.25">
      <c r="A5206" s="6" t="s">
        <v>5184</v>
      </c>
      <c r="B5206" s="6" t="s">
        <v>12600</v>
      </c>
      <c r="C5206" s="6" t="s">
        <v>5624</v>
      </c>
      <c r="D5206" s="37"/>
    </row>
    <row r="5207" spans="1:4" ht="15" x14ac:dyDescent="0.25">
      <c r="A5207" s="6" t="s">
        <v>5185</v>
      </c>
      <c r="B5207" s="6" t="s">
        <v>12600</v>
      </c>
      <c r="C5207" s="6" t="s">
        <v>5625</v>
      </c>
      <c r="D5207" s="37"/>
    </row>
    <row r="5208" spans="1:4" ht="15" x14ac:dyDescent="0.25">
      <c r="A5208" s="6" t="s">
        <v>5186</v>
      </c>
      <c r="B5208" s="6" t="s">
        <v>12600</v>
      </c>
      <c r="C5208" s="6" t="s">
        <v>5626</v>
      </c>
      <c r="D5208" s="37"/>
    </row>
    <row r="5209" spans="1:4" ht="15" x14ac:dyDescent="0.25">
      <c r="A5209" s="6" t="s">
        <v>5187</v>
      </c>
      <c r="B5209" s="6" t="s">
        <v>12600</v>
      </c>
      <c r="C5209" s="6" t="s">
        <v>5627</v>
      </c>
      <c r="D5209" s="37"/>
    </row>
    <row r="5210" spans="1:4" ht="15" x14ac:dyDescent="0.25">
      <c r="A5210" s="6" t="s">
        <v>5188</v>
      </c>
      <c r="B5210" s="6" t="s">
        <v>12600</v>
      </c>
      <c r="C5210" s="6" t="s">
        <v>5628</v>
      </c>
      <c r="D5210" s="37"/>
    </row>
    <row r="5211" spans="1:4" ht="15" x14ac:dyDescent="0.25">
      <c r="A5211" s="6" t="s">
        <v>5189</v>
      </c>
      <c r="B5211" s="6" t="s">
        <v>12600</v>
      </c>
      <c r="C5211" s="6" t="s">
        <v>5629</v>
      </c>
      <c r="D5211" s="37"/>
    </row>
    <row r="5212" spans="1:4" ht="15" x14ac:dyDescent="0.25">
      <c r="A5212" s="6" t="s">
        <v>5190</v>
      </c>
      <c r="B5212" s="6" t="s">
        <v>12600</v>
      </c>
      <c r="C5212" s="6" t="s">
        <v>5630</v>
      </c>
      <c r="D5212" s="37"/>
    </row>
    <row r="5213" spans="1:4" ht="15" x14ac:dyDescent="0.25">
      <c r="A5213" s="6" t="s">
        <v>5191</v>
      </c>
      <c r="B5213" s="6" t="s">
        <v>12600</v>
      </c>
      <c r="C5213" s="6" t="s">
        <v>5631</v>
      </c>
      <c r="D5213" s="37"/>
    </row>
    <row r="5214" spans="1:4" ht="15" x14ac:dyDescent="0.25">
      <c r="A5214" s="6" t="s">
        <v>5193</v>
      </c>
      <c r="B5214" s="6" t="s">
        <v>12600</v>
      </c>
      <c r="C5214" s="6" t="s">
        <v>5632</v>
      </c>
      <c r="D5214" s="37"/>
    </row>
    <row r="5215" spans="1:4" ht="15" x14ac:dyDescent="0.25">
      <c r="A5215" s="6" t="s">
        <v>5194</v>
      </c>
      <c r="B5215" s="6" t="s">
        <v>12600</v>
      </c>
      <c r="C5215" s="6" t="s">
        <v>5633</v>
      </c>
      <c r="D5215" s="37"/>
    </row>
    <row r="5216" spans="1:4" ht="15" x14ac:dyDescent="0.25">
      <c r="A5216" s="6" t="s">
        <v>5195</v>
      </c>
      <c r="B5216" s="6" t="s">
        <v>12600</v>
      </c>
      <c r="C5216" s="6" t="s">
        <v>5634</v>
      </c>
      <c r="D5216" s="37"/>
    </row>
    <row r="5217" spans="1:4" ht="15" x14ac:dyDescent="0.25">
      <c r="A5217" s="6" t="s">
        <v>5196</v>
      </c>
      <c r="B5217" s="6" t="s">
        <v>12600</v>
      </c>
      <c r="C5217" s="6" t="s">
        <v>5635</v>
      </c>
      <c r="D5217" s="37"/>
    </row>
    <row r="5218" spans="1:4" ht="15" x14ac:dyDescent="0.25">
      <c r="A5218" s="6" t="s">
        <v>5197</v>
      </c>
      <c r="B5218" s="6" t="s">
        <v>12600</v>
      </c>
      <c r="C5218" s="6" t="s">
        <v>5636</v>
      </c>
      <c r="D5218" s="37"/>
    </row>
    <row r="5219" spans="1:4" ht="15" x14ac:dyDescent="0.25">
      <c r="A5219" s="6" t="s">
        <v>5198</v>
      </c>
      <c r="B5219" s="6" t="s">
        <v>12600</v>
      </c>
      <c r="C5219" s="6" t="s">
        <v>5637</v>
      </c>
      <c r="D5219" s="37"/>
    </row>
    <row r="5220" spans="1:4" ht="15" x14ac:dyDescent="0.25">
      <c r="A5220" s="6" t="s">
        <v>5199</v>
      </c>
      <c r="B5220" s="6" t="s">
        <v>12600</v>
      </c>
      <c r="C5220" s="6" t="s">
        <v>5638</v>
      </c>
      <c r="D5220" s="37"/>
    </row>
    <row r="5221" spans="1:4" ht="15" x14ac:dyDescent="0.25">
      <c r="A5221" s="6" t="s">
        <v>5200</v>
      </c>
      <c r="B5221" s="6" t="s">
        <v>12600</v>
      </c>
      <c r="C5221" s="6" t="s">
        <v>5639</v>
      </c>
      <c r="D5221" s="37"/>
    </row>
    <row r="5222" spans="1:4" ht="15" x14ac:dyDescent="0.25">
      <c r="A5222" s="6" t="s">
        <v>5201</v>
      </c>
      <c r="B5222" s="6" t="s">
        <v>12600</v>
      </c>
      <c r="C5222" s="6" t="s">
        <v>5640</v>
      </c>
      <c r="D5222" s="37"/>
    </row>
    <row r="5223" spans="1:4" ht="15" x14ac:dyDescent="0.25">
      <c r="A5223" s="6" t="s">
        <v>5202</v>
      </c>
      <c r="B5223" s="6" t="s">
        <v>12600</v>
      </c>
      <c r="C5223" s="6" t="s">
        <v>5641</v>
      </c>
      <c r="D5223" s="37"/>
    </row>
    <row r="5224" spans="1:4" ht="15" x14ac:dyDescent="0.25">
      <c r="A5224" s="6" t="s">
        <v>5203</v>
      </c>
      <c r="B5224" s="6" t="s">
        <v>12600</v>
      </c>
      <c r="C5224" s="6" t="s">
        <v>5642</v>
      </c>
      <c r="D5224" s="37"/>
    </row>
    <row r="5225" spans="1:4" ht="15" x14ac:dyDescent="0.25">
      <c r="A5225" s="6" t="s">
        <v>5204</v>
      </c>
      <c r="B5225" s="6" t="s">
        <v>12600</v>
      </c>
      <c r="C5225" s="6" t="s">
        <v>5643</v>
      </c>
      <c r="D5225" s="37"/>
    </row>
    <row r="5226" spans="1:4" ht="15" x14ac:dyDescent="0.25">
      <c r="A5226" s="6" t="s">
        <v>5205</v>
      </c>
      <c r="B5226" s="6" t="s">
        <v>12600</v>
      </c>
      <c r="C5226" s="6" t="s">
        <v>5644</v>
      </c>
      <c r="D5226" s="37"/>
    </row>
    <row r="5227" spans="1:4" ht="15" x14ac:dyDescent="0.25">
      <c r="A5227" s="6" t="s">
        <v>5206</v>
      </c>
      <c r="B5227" s="6" t="s">
        <v>12600</v>
      </c>
      <c r="C5227" s="6" t="s">
        <v>5645</v>
      </c>
      <c r="D5227" s="37"/>
    </row>
    <row r="5228" spans="1:4" ht="15" x14ac:dyDescent="0.25">
      <c r="A5228" s="6" t="s">
        <v>5207</v>
      </c>
      <c r="B5228" s="6" t="s">
        <v>12600</v>
      </c>
      <c r="C5228" s="6" t="s">
        <v>5646</v>
      </c>
      <c r="D5228" s="37"/>
    </row>
    <row r="5229" spans="1:4" ht="15" x14ac:dyDescent="0.25">
      <c r="A5229" s="6" t="s">
        <v>5208</v>
      </c>
      <c r="B5229" s="6" t="s">
        <v>12600</v>
      </c>
      <c r="C5229" s="6" t="s">
        <v>5647</v>
      </c>
      <c r="D5229" s="37"/>
    </row>
    <row r="5230" spans="1:4" ht="15" x14ac:dyDescent="0.25">
      <c r="A5230" s="6" t="s">
        <v>5209</v>
      </c>
      <c r="B5230" s="6" t="s">
        <v>12600</v>
      </c>
      <c r="C5230" s="6" t="s">
        <v>5648</v>
      </c>
      <c r="D5230" s="37"/>
    </row>
    <row r="5231" spans="1:4" ht="15" x14ac:dyDescent="0.25">
      <c r="A5231" s="6" t="s">
        <v>5210</v>
      </c>
      <c r="B5231" s="6" t="s">
        <v>12600</v>
      </c>
      <c r="C5231" s="6" t="s">
        <v>5649</v>
      </c>
      <c r="D5231" s="37"/>
    </row>
    <row r="5232" spans="1:4" ht="15" x14ac:dyDescent="0.25">
      <c r="A5232" s="6" t="s">
        <v>5211</v>
      </c>
      <c r="B5232" s="6" t="s">
        <v>12600</v>
      </c>
      <c r="C5232" s="6" t="s">
        <v>5650</v>
      </c>
      <c r="D5232" s="37"/>
    </row>
    <row r="5233" spans="1:4" ht="15" x14ac:dyDescent="0.25">
      <c r="A5233" s="6" t="s">
        <v>5212</v>
      </c>
      <c r="B5233" s="6" t="s">
        <v>12600</v>
      </c>
      <c r="C5233" s="6" t="s">
        <v>5651</v>
      </c>
      <c r="D5233" s="37"/>
    </row>
    <row r="5234" spans="1:4" ht="15" x14ac:dyDescent="0.25">
      <c r="A5234" s="6" t="s">
        <v>5213</v>
      </c>
      <c r="B5234" s="6" t="s">
        <v>12600</v>
      </c>
      <c r="C5234" s="6" t="s">
        <v>5652</v>
      </c>
      <c r="D5234" s="37"/>
    </row>
    <row r="5235" spans="1:4" ht="15" x14ac:dyDescent="0.25">
      <c r="A5235" s="6" t="s">
        <v>5214</v>
      </c>
      <c r="B5235" s="6" t="s">
        <v>12600</v>
      </c>
      <c r="C5235" s="6" t="s">
        <v>5653</v>
      </c>
      <c r="D5235" s="37"/>
    </row>
    <row r="5236" spans="1:4" ht="15" x14ac:dyDescent="0.25">
      <c r="A5236" s="6" t="s">
        <v>5215</v>
      </c>
      <c r="B5236" s="6" t="s">
        <v>12600</v>
      </c>
      <c r="C5236" s="6" t="s">
        <v>5654</v>
      </c>
      <c r="D5236" s="37"/>
    </row>
    <row r="5237" spans="1:4" ht="15" x14ac:dyDescent="0.25">
      <c r="A5237" s="6" t="s">
        <v>5216</v>
      </c>
      <c r="B5237" s="6" t="s">
        <v>12600</v>
      </c>
      <c r="C5237" s="6" t="s">
        <v>5655</v>
      </c>
      <c r="D5237" s="37"/>
    </row>
    <row r="5238" spans="1:4" ht="15" x14ac:dyDescent="0.25">
      <c r="A5238" s="6" t="s">
        <v>5217</v>
      </c>
      <c r="B5238" s="6" t="s">
        <v>12600</v>
      </c>
      <c r="C5238" s="6" t="s">
        <v>5656</v>
      </c>
      <c r="D5238" s="37"/>
    </row>
    <row r="5239" spans="1:4" ht="15" x14ac:dyDescent="0.25">
      <c r="A5239" s="6" t="s">
        <v>5218</v>
      </c>
      <c r="B5239" s="6" t="s">
        <v>12600</v>
      </c>
      <c r="C5239" s="6" t="s">
        <v>5657</v>
      </c>
      <c r="D5239" s="37"/>
    </row>
    <row r="5240" spans="1:4" ht="15" x14ac:dyDescent="0.25">
      <c r="A5240" s="6" t="s">
        <v>5219</v>
      </c>
      <c r="B5240" s="6" t="s">
        <v>12600</v>
      </c>
      <c r="C5240" s="6" t="s">
        <v>5658</v>
      </c>
      <c r="D5240" s="37"/>
    </row>
    <row r="5241" spans="1:4" ht="15" x14ac:dyDescent="0.25">
      <c r="A5241" s="6" t="s">
        <v>5220</v>
      </c>
      <c r="B5241" s="6" t="s">
        <v>12600</v>
      </c>
      <c r="C5241" s="6" t="s">
        <v>5659</v>
      </c>
      <c r="D5241" s="37"/>
    </row>
    <row r="5242" spans="1:4" ht="15" x14ac:dyDescent="0.25">
      <c r="A5242" s="6" t="s">
        <v>5221</v>
      </c>
      <c r="B5242" s="6" t="s">
        <v>12600</v>
      </c>
      <c r="C5242" s="6" t="s">
        <v>5660</v>
      </c>
      <c r="D5242" s="37"/>
    </row>
    <row r="5243" spans="1:4" ht="15" x14ac:dyDescent="0.25">
      <c r="A5243" s="6" t="s">
        <v>5222</v>
      </c>
      <c r="B5243" s="6" t="s">
        <v>12600</v>
      </c>
      <c r="C5243" s="6" t="s">
        <v>5661</v>
      </c>
      <c r="D5243" s="37"/>
    </row>
    <row r="5244" spans="1:4" ht="15" x14ac:dyDescent="0.25">
      <c r="A5244" s="6" t="s">
        <v>5223</v>
      </c>
      <c r="B5244" s="6" t="s">
        <v>12600</v>
      </c>
      <c r="C5244" s="6" t="s">
        <v>5662</v>
      </c>
      <c r="D5244" s="37"/>
    </row>
    <row r="5245" spans="1:4" ht="15" x14ac:dyDescent="0.25">
      <c r="A5245" s="6" t="s">
        <v>5224</v>
      </c>
      <c r="B5245" s="6" t="s">
        <v>12600</v>
      </c>
      <c r="C5245" s="6" t="s">
        <v>5663</v>
      </c>
      <c r="D5245" s="37"/>
    </row>
    <row r="5246" spans="1:4" ht="15" x14ac:dyDescent="0.25">
      <c r="A5246" s="6" t="s">
        <v>5225</v>
      </c>
      <c r="B5246" s="6" t="s">
        <v>12600</v>
      </c>
      <c r="C5246" s="6" t="s">
        <v>5664</v>
      </c>
      <c r="D5246" s="37"/>
    </row>
    <row r="5247" spans="1:4" ht="15" x14ac:dyDescent="0.25">
      <c r="A5247" s="6" t="s">
        <v>5226</v>
      </c>
      <c r="B5247" s="6" t="s">
        <v>12600</v>
      </c>
      <c r="C5247" s="6" t="s">
        <v>5666</v>
      </c>
      <c r="D5247" s="37"/>
    </row>
    <row r="5248" spans="1:4" ht="15" x14ac:dyDescent="0.25">
      <c r="A5248" s="6" t="s">
        <v>5227</v>
      </c>
      <c r="B5248" s="6" t="s">
        <v>12600</v>
      </c>
      <c r="C5248" s="6" t="s">
        <v>5667</v>
      </c>
      <c r="D5248" s="37"/>
    </row>
    <row r="5249" spans="1:4" ht="15" x14ac:dyDescent="0.25">
      <c r="A5249" s="6" t="s">
        <v>5228</v>
      </c>
      <c r="B5249" s="6" t="s">
        <v>12600</v>
      </c>
      <c r="C5249" s="6" t="s">
        <v>5668</v>
      </c>
      <c r="D5249" s="37"/>
    </row>
    <row r="5250" spans="1:4" ht="15" x14ac:dyDescent="0.25">
      <c r="A5250" s="6" t="s">
        <v>5229</v>
      </c>
      <c r="B5250" s="6" t="s">
        <v>12600</v>
      </c>
      <c r="C5250" s="6" t="s">
        <v>5669</v>
      </c>
      <c r="D5250" s="37"/>
    </row>
    <row r="5251" spans="1:4" ht="15" x14ac:dyDescent="0.25">
      <c r="A5251" s="6" t="s">
        <v>5230</v>
      </c>
      <c r="B5251" s="6" t="s">
        <v>12600</v>
      </c>
      <c r="C5251" s="6" t="s">
        <v>5670</v>
      </c>
      <c r="D5251" s="37"/>
    </row>
    <row r="5252" spans="1:4" ht="15" x14ac:dyDescent="0.25">
      <c r="A5252" s="6" t="s">
        <v>5231</v>
      </c>
      <c r="B5252" s="6" t="s">
        <v>12600</v>
      </c>
      <c r="C5252" s="6" t="s">
        <v>5671</v>
      </c>
      <c r="D5252" s="37"/>
    </row>
    <row r="5253" spans="1:4" ht="15" x14ac:dyDescent="0.25">
      <c r="A5253" s="6" t="s">
        <v>5232</v>
      </c>
      <c r="B5253" s="6" t="s">
        <v>12600</v>
      </c>
      <c r="C5253" s="6" t="s">
        <v>5672</v>
      </c>
      <c r="D5253" s="37"/>
    </row>
    <row r="5254" spans="1:4" ht="15" x14ac:dyDescent="0.25">
      <c r="A5254" s="6" t="s">
        <v>5233</v>
      </c>
      <c r="B5254" s="6" t="s">
        <v>12600</v>
      </c>
      <c r="C5254" s="6" t="s">
        <v>5673</v>
      </c>
      <c r="D5254" s="37"/>
    </row>
    <row r="5255" spans="1:4" ht="15" x14ac:dyDescent="0.25">
      <c r="A5255" s="6" t="s">
        <v>5234</v>
      </c>
      <c r="B5255" s="6" t="s">
        <v>12600</v>
      </c>
      <c r="C5255" s="6" t="s">
        <v>5674</v>
      </c>
      <c r="D5255" s="37"/>
    </row>
    <row r="5256" spans="1:4" ht="15" x14ac:dyDescent="0.25">
      <c r="A5256" s="6" t="s">
        <v>5235</v>
      </c>
      <c r="B5256" s="6" t="s">
        <v>12600</v>
      </c>
      <c r="C5256" s="6" t="s">
        <v>5676</v>
      </c>
      <c r="D5256" s="37"/>
    </row>
    <row r="5257" spans="1:4" ht="15" x14ac:dyDescent="0.25">
      <c r="A5257" s="6" t="s">
        <v>5236</v>
      </c>
      <c r="B5257" s="6" t="s">
        <v>12600</v>
      </c>
      <c r="C5257" s="6" t="s">
        <v>5677</v>
      </c>
      <c r="D5257" s="37"/>
    </row>
    <row r="5258" spans="1:4" ht="15" x14ac:dyDescent="0.25">
      <c r="A5258" s="6" t="s">
        <v>5237</v>
      </c>
      <c r="B5258" s="6" t="s">
        <v>12600</v>
      </c>
      <c r="C5258" s="6" t="s">
        <v>5678</v>
      </c>
      <c r="D5258" s="37"/>
    </row>
    <row r="5259" spans="1:4" ht="15" x14ac:dyDescent="0.25">
      <c r="A5259" s="6" t="s">
        <v>5238</v>
      </c>
      <c r="B5259" s="6" t="s">
        <v>12600</v>
      </c>
      <c r="C5259" s="6" t="s">
        <v>5679</v>
      </c>
      <c r="D5259" s="37"/>
    </row>
    <row r="5260" spans="1:4" ht="15" x14ac:dyDescent="0.25">
      <c r="A5260" s="6" t="s">
        <v>5239</v>
      </c>
      <c r="B5260" s="6" t="s">
        <v>12600</v>
      </c>
      <c r="C5260" s="6" t="s">
        <v>5680</v>
      </c>
      <c r="D5260" s="37"/>
    </row>
    <row r="5261" spans="1:4" ht="15" x14ac:dyDescent="0.25">
      <c r="A5261" s="6" t="s">
        <v>5240</v>
      </c>
      <c r="B5261" s="6" t="s">
        <v>12600</v>
      </c>
      <c r="C5261" s="6" t="s">
        <v>5681</v>
      </c>
      <c r="D5261" s="37"/>
    </row>
    <row r="5262" spans="1:4" ht="15" x14ac:dyDescent="0.25">
      <c r="A5262" s="6" t="s">
        <v>5241</v>
      </c>
      <c r="B5262" s="6" t="s">
        <v>12600</v>
      </c>
      <c r="C5262" s="6" t="s">
        <v>5682</v>
      </c>
      <c r="D5262" s="37"/>
    </row>
    <row r="5263" spans="1:4" ht="15" x14ac:dyDescent="0.25">
      <c r="A5263" s="6" t="s">
        <v>5242</v>
      </c>
      <c r="B5263" s="6" t="s">
        <v>12600</v>
      </c>
      <c r="C5263" s="6" t="s">
        <v>5683</v>
      </c>
      <c r="D5263" s="37"/>
    </row>
    <row r="5264" spans="1:4" ht="15" x14ac:dyDescent="0.25">
      <c r="A5264" s="6" t="s">
        <v>5665</v>
      </c>
      <c r="B5264" s="6" t="s">
        <v>12599</v>
      </c>
      <c r="C5264" s="6" t="s">
        <v>5684</v>
      </c>
      <c r="D5264" s="37"/>
    </row>
    <row r="5265" spans="1:4" ht="15" x14ac:dyDescent="0.25">
      <c r="A5265" s="6" t="s">
        <v>5243</v>
      </c>
      <c r="B5265" s="6" t="s">
        <v>12600</v>
      </c>
      <c r="C5265" s="6" t="s">
        <v>5685</v>
      </c>
      <c r="D5265" s="37"/>
    </row>
    <row r="5266" spans="1:4" ht="15" x14ac:dyDescent="0.25">
      <c r="A5266" s="6" t="s">
        <v>5244</v>
      </c>
      <c r="B5266" s="6" t="s">
        <v>12600</v>
      </c>
      <c r="C5266" s="6" t="s">
        <v>5686</v>
      </c>
      <c r="D5266" s="37"/>
    </row>
    <row r="5267" spans="1:4" ht="15" x14ac:dyDescent="0.25">
      <c r="A5267" s="6" t="s">
        <v>5245</v>
      </c>
      <c r="B5267" s="6" t="s">
        <v>12600</v>
      </c>
      <c r="C5267" s="6" t="s">
        <v>5687</v>
      </c>
      <c r="D5267" s="37"/>
    </row>
    <row r="5268" spans="1:4" ht="15" x14ac:dyDescent="0.25">
      <c r="A5268" s="6" t="s">
        <v>5246</v>
      </c>
      <c r="B5268" s="6" t="s">
        <v>12600</v>
      </c>
      <c r="C5268" s="6" t="s">
        <v>5688</v>
      </c>
      <c r="D5268" s="37"/>
    </row>
    <row r="5269" spans="1:4" ht="15" x14ac:dyDescent="0.25">
      <c r="A5269" s="6" t="s">
        <v>5247</v>
      </c>
      <c r="B5269" s="6" t="s">
        <v>12600</v>
      </c>
      <c r="C5269" s="6" t="s">
        <v>5689</v>
      </c>
      <c r="D5269" s="37"/>
    </row>
    <row r="5270" spans="1:4" ht="15" x14ac:dyDescent="0.25">
      <c r="A5270" s="6" t="s">
        <v>5248</v>
      </c>
      <c r="B5270" s="6" t="s">
        <v>12600</v>
      </c>
      <c r="C5270" s="6" t="s">
        <v>5690</v>
      </c>
      <c r="D5270" s="37"/>
    </row>
    <row r="5271" spans="1:4" ht="15" x14ac:dyDescent="0.25">
      <c r="A5271" s="6" t="s">
        <v>5249</v>
      </c>
      <c r="B5271" s="6" t="s">
        <v>12600</v>
      </c>
      <c r="C5271" s="6" t="s">
        <v>5691</v>
      </c>
      <c r="D5271" s="37"/>
    </row>
    <row r="5272" spans="1:4" ht="15" x14ac:dyDescent="0.25">
      <c r="A5272" s="6" t="s">
        <v>5250</v>
      </c>
      <c r="B5272" s="6" t="s">
        <v>12600</v>
      </c>
      <c r="C5272" s="6" t="s">
        <v>5692</v>
      </c>
      <c r="D5272" s="37"/>
    </row>
    <row r="5273" spans="1:4" ht="15" x14ac:dyDescent="0.25">
      <c r="A5273" s="6" t="s">
        <v>5675</v>
      </c>
      <c r="B5273" s="6" t="s">
        <v>12599</v>
      </c>
      <c r="C5273" s="6" t="s">
        <v>5693</v>
      </c>
      <c r="D5273" s="37"/>
    </row>
    <row r="5274" spans="1:4" ht="15" x14ac:dyDescent="0.25">
      <c r="A5274" s="6" t="s">
        <v>5251</v>
      </c>
      <c r="B5274" s="6" t="s">
        <v>12600</v>
      </c>
      <c r="C5274" s="6" t="s">
        <v>5694</v>
      </c>
      <c r="D5274" s="37"/>
    </row>
    <row r="5275" spans="1:4" ht="15" x14ac:dyDescent="0.25">
      <c r="A5275" s="6" t="s">
        <v>5252</v>
      </c>
      <c r="B5275" s="6" t="s">
        <v>12600</v>
      </c>
      <c r="C5275" s="6" t="s">
        <v>5695</v>
      </c>
      <c r="D5275" s="37"/>
    </row>
    <row r="5276" spans="1:4" ht="15" x14ac:dyDescent="0.25">
      <c r="A5276" s="6" t="s">
        <v>5253</v>
      </c>
      <c r="B5276" s="6" t="s">
        <v>12600</v>
      </c>
      <c r="C5276" s="6" t="s">
        <v>5697</v>
      </c>
      <c r="D5276" s="37"/>
    </row>
    <row r="5277" spans="1:4" ht="15" x14ac:dyDescent="0.25">
      <c r="A5277" s="6" t="s">
        <v>5254</v>
      </c>
      <c r="B5277" s="6" t="s">
        <v>12600</v>
      </c>
      <c r="C5277" s="6" t="s">
        <v>5698</v>
      </c>
      <c r="D5277" s="37"/>
    </row>
    <row r="5278" spans="1:4" ht="15" x14ac:dyDescent="0.25">
      <c r="A5278" s="6" t="s">
        <v>5255</v>
      </c>
      <c r="B5278" s="6" t="s">
        <v>12600</v>
      </c>
      <c r="C5278" s="6" t="s">
        <v>5699</v>
      </c>
      <c r="D5278" s="37"/>
    </row>
    <row r="5279" spans="1:4" ht="15" x14ac:dyDescent="0.25">
      <c r="A5279" s="6" t="s">
        <v>5256</v>
      </c>
      <c r="B5279" s="6" t="s">
        <v>12600</v>
      </c>
      <c r="C5279" s="6" t="s">
        <v>5700</v>
      </c>
      <c r="D5279" s="37"/>
    </row>
    <row r="5280" spans="1:4" ht="15" x14ac:dyDescent="0.25">
      <c r="A5280" s="6" t="s">
        <v>5257</v>
      </c>
      <c r="B5280" s="6" t="s">
        <v>12600</v>
      </c>
      <c r="C5280" s="6" t="s">
        <v>5701</v>
      </c>
      <c r="D5280" s="37"/>
    </row>
    <row r="5281" spans="1:4" ht="15" x14ac:dyDescent="0.25">
      <c r="A5281" s="6" t="s">
        <v>5258</v>
      </c>
      <c r="B5281" s="6" t="s">
        <v>12600</v>
      </c>
      <c r="C5281" s="6" t="s">
        <v>5702</v>
      </c>
      <c r="D5281" s="37"/>
    </row>
    <row r="5282" spans="1:4" ht="15" x14ac:dyDescent="0.25">
      <c r="A5282" s="6" t="s">
        <v>5259</v>
      </c>
      <c r="B5282" s="6" t="s">
        <v>12600</v>
      </c>
      <c r="C5282" s="6" t="s">
        <v>5703</v>
      </c>
      <c r="D5282" s="37"/>
    </row>
    <row r="5283" spans="1:4" ht="15" x14ac:dyDescent="0.25">
      <c r="A5283" s="6" t="s">
        <v>5260</v>
      </c>
      <c r="B5283" s="6" t="s">
        <v>12600</v>
      </c>
      <c r="C5283" s="6" t="s">
        <v>5704</v>
      </c>
      <c r="D5283" s="37"/>
    </row>
    <row r="5284" spans="1:4" ht="15" x14ac:dyDescent="0.25">
      <c r="A5284" s="6" t="s">
        <v>5261</v>
      </c>
      <c r="B5284" s="6" t="s">
        <v>12600</v>
      </c>
      <c r="C5284" s="6" t="s">
        <v>5705</v>
      </c>
      <c r="D5284" s="37"/>
    </row>
    <row r="5285" spans="1:4" ht="15" x14ac:dyDescent="0.25">
      <c r="A5285" s="6" t="s">
        <v>5262</v>
      </c>
      <c r="B5285" s="6" t="s">
        <v>12600</v>
      </c>
      <c r="C5285" s="6" t="s">
        <v>5706</v>
      </c>
      <c r="D5285" s="37"/>
    </row>
    <row r="5286" spans="1:4" ht="15" x14ac:dyDescent="0.25">
      <c r="A5286" s="6" t="s">
        <v>5263</v>
      </c>
      <c r="B5286" s="6" t="s">
        <v>12600</v>
      </c>
      <c r="C5286" s="6" t="s">
        <v>5707</v>
      </c>
      <c r="D5286" s="37"/>
    </row>
    <row r="5287" spans="1:4" ht="15" x14ac:dyDescent="0.25">
      <c r="A5287" s="6" t="s">
        <v>5264</v>
      </c>
      <c r="B5287" s="6" t="s">
        <v>12600</v>
      </c>
      <c r="C5287" s="6" t="s">
        <v>5708</v>
      </c>
      <c r="D5287" s="37"/>
    </row>
    <row r="5288" spans="1:4" ht="15" x14ac:dyDescent="0.25">
      <c r="A5288" s="6" t="s">
        <v>5265</v>
      </c>
      <c r="B5288" s="6" t="s">
        <v>12600</v>
      </c>
      <c r="C5288" s="6" t="s">
        <v>5709</v>
      </c>
      <c r="D5288" s="37"/>
    </row>
    <row r="5289" spans="1:4" ht="15" x14ac:dyDescent="0.25">
      <c r="A5289" s="6" t="s">
        <v>5266</v>
      </c>
      <c r="B5289" s="6" t="s">
        <v>12600</v>
      </c>
      <c r="C5289" s="6" t="s">
        <v>5710</v>
      </c>
      <c r="D5289" s="37"/>
    </row>
    <row r="5290" spans="1:4" ht="15" x14ac:dyDescent="0.25">
      <c r="A5290" s="6" t="s">
        <v>5267</v>
      </c>
      <c r="B5290" s="6" t="s">
        <v>12600</v>
      </c>
      <c r="C5290" s="6" t="s">
        <v>5711</v>
      </c>
      <c r="D5290" s="37"/>
    </row>
    <row r="5291" spans="1:4" ht="15" x14ac:dyDescent="0.25">
      <c r="A5291" s="6" t="s">
        <v>5268</v>
      </c>
      <c r="B5291" s="6" t="s">
        <v>12600</v>
      </c>
      <c r="C5291" s="6" t="s">
        <v>5712</v>
      </c>
      <c r="D5291" s="37"/>
    </row>
    <row r="5292" spans="1:4" ht="15" x14ac:dyDescent="0.25">
      <c r="A5292" s="6" t="s">
        <v>5269</v>
      </c>
      <c r="B5292" s="6" t="s">
        <v>12600</v>
      </c>
      <c r="C5292" s="6" t="s">
        <v>5713</v>
      </c>
      <c r="D5292" s="37"/>
    </row>
    <row r="5293" spans="1:4" ht="15" x14ac:dyDescent="0.25">
      <c r="A5293" s="6" t="s">
        <v>5696</v>
      </c>
      <c r="B5293" s="6" t="s">
        <v>12599</v>
      </c>
      <c r="C5293" s="6" t="s">
        <v>5714</v>
      </c>
      <c r="D5293" s="37"/>
    </row>
    <row r="5294" spans="1:4" ht="15" x14ac:dyDescent="0.25">
      <c r="A5294" s="6" t="s">
        <v>5271</v>
      </c>
      <c r="B5294" s="6" t="s">
        <v>12600</v>
      </c>
      <c r="C5294" s="6" t="s">
        <v>5715</v>
      </c>
      <c r="D5294" s="37"/>
    </row>
    <row r="5295" spans="1:4" ht="15" x14ac:dyDescent="0.25">
      <c r="A5295" s="6" t="s">
        <v>5273</v>
      </c>
      <c r="B5295" s="6" t="s">
        <v>12600</v>
      </c>
      <c r="C5295" s="6" t="s">
        <v>5716</v>
      </c>
      <c r="D5295" s="37"/>
    </row>
    <row r="5296" spans="1:4" ht="15" x14ac:dyDescent="0.25">
      <c r="A5296" s="6" t="s">
        <v>5274</v>
      </c>
      <c r="B5296" s="6" t="s">
        <v>12600</v>
      </c>
      <c r="C5296" s="6" t="s">
        <v>5717</v>
      </c>
      <c r="D5296" s="37"/>
    </row>
    <row r="5297" spans="1:4" ht="15" x14ac:dyDescent="0.25">
      <c r="A5297" s="6" t="s">
        <v>5275</v>
      </c>
      <c r="B5297" s="6" t="s">
        <v>12600</v>
      </c>
      <c r="C5297" s="6" t="s">
        <v>5718</v>
      </c>
      <c r="D5297" s="37"/>
    </row>
    <row r="5298" spans="1:4" ht="15" x14ac:dyDescent="0.25">
      <c r="A5298" s="6" t="s">
        <v>5276</v>
      </c>
      <c r="B5298" s="6" t="s">
        <v>12600</v>
      </c>
      <c r="C5298" s="6" t="s">
        <v>5719</v>
      </c>
      <c r="D5298" s="37"/>
    </row>
    <row r="5299" spans="1:4" ht="15" x14ac:dyDescent="0.25">
      <c r="A5299" s="6" t="s">
        <v>5277</v>
      </c>
      <c r="B5299" s="6" t="s">
        <v>12600</v>
      </c>
      <c r="C5299" s="6" t="s">
        <v>5720</v>
      </c>
      <c r="D5299" s="37"/>
    </row>
    <row r="5300" spans="1:4" ht="15" x14ac:dyDescent="0.25">
      <c r="A5300" s="6" t="s">
        <v>5278</v>
      </c>
      <c r="B5300" s="6" t="s">
        <v>12600</v>
      </c>
      <c r="C5300" s="6" t="s">
        <v>5721</v>
      </c>
      <c r="D5300" s="37"/>
    </row>
    <row r="5301" spans="1:4" ht="15" x14ac:dyDescent="0.25">
      <c r="A5301" s="6" t="s">
        <v>5279</v>
      </c>
      <c r="B5301" s="6" t="s">
        <v>12600</v>
      </c>
      <c r="C5301" s="6" t="s">
        <v>5722</v>
      </c>
      <c r="D5301" s="37"/>
    </row>
    <row r="5302" spans="1:4" ht="15" x14ac:dyDescent="0.25">
      <c r="A5302" s="6" t="s">
        <v>5280</v>
      </c>
      <c r="B5302" s="6" t="s">
        <v>12600</v>
      </c>
      <c r="C5302" s="6" t="s">
        <v>5723</v>
      </c>
      <c r="D5302" s="37"/>
    </row>
    <row r="5303" spans="1:4" ht="15" x14ac:dyDescent="0.25">
      <c r="A5303" s="6" t="s">
        <v>5281</v>
      </c>
      <c r="B5303" s="6" t="s">
        <v>12600</v>
      </c>
      <c r="C5303" s="6" t="s">
        <v>5725</v>
      </c>
      <c r="D5303" s="37"/>
    </row>
    <row r="5304" spans="1:4" ht="15" x14ac:dyDescent="0.25">
      <c r="A5304" s="6" t="s">
        <v>5282</v>
      </c>
      <c r="B5304" s="6" t="s">
        <v>12600</v>
      </c>
      <c r="C5304" s="6" t="s">
        <v>5726</v>
      </c>
      <c r="D5304" s="37"/>
    </row>
    <row r="5305" spans="1:4" ht="15" x14ac:dyDescent="0.25">
      <c r="A5305" s="6" t="s">
        <v>5283</v>
      </c>
      <c r="B5305" s="6" t="s">
        <v>12600</v>
      </c>
      <c r="C5305" s="6" t="s">
        <v>5727</v>
      </c>
      <c r="D5305" s="37"/>
    </row>
    <row r="5306" spans="1:4" ht="15" x14ac:dyDescent="0.25">
      <c r="A5306" s="6" t="s">
        <v>5284</v>
      </c>
      <c r="B5306" s="6" t="s">
        <v>12600</v>
      </c>
      <c r="C5306" s="6" t="s">
        <v>5728</v>
      </c>
      <c r="D5306" s="37"/>
    </row>
    <row r="5307" spans="1:4" ht="15" x14ac:dyDescent="0.25">
      <c r="A5307" s="6" t="s">
        <v>5285</v>
      </c>
      <c r="B5307" s="6" t="s">
        <v>12600</v>
      </c>
      <c r="C5307" s="6" t="s">
        <v>5729</v>
      </c>
      <c r="D5307" s="37"/>
    </row>
    <row r="5308" spans="1:4" ht="15" x14ac:dyDescent="0.25">
      <c r="A5308" s="6" t="s">
        <v>5286</v>
      </c>
      <c r="B5308" s="6" t="s">
        <v>12600</v>
      </c>
      <c r="C5308" s="6" t="s">
        <v>5730</v>
      </c>
      <c r="D5308" s="37"/>
    </row>
    <row r="5309" spans="1:4" ht="15" x14ac:dyDescent="0.25">
      <c r="A5309" s="6" t="s">
        <v>5287</v>
      </c>
      <c r="B5309" s="6" t="s">
        <v>12600</v>
      </c>
      <c r="C5309" s="6" t="s">
        <v>5731</v>
      </c>
      <c r="D5309" s="37"/>
    </row>
    <row r="5310" spans="1:4" ht="15" x14ac:dyDescent="0.25">
      <c r="A5310" s="6" t="s">
        <v>5288</v>
      </c>
      <c r="B5310" s="6" t="s">
        <v>12600</v>
      </c>
      <c r="C5310" s="6" t="s">
        <v>5732</v>
      </c>
      <c r="D5310" s="37"/>
    </row>
    <row r="5311" spans="1:4" ht="15" x14ac:dyDescent="0.25">
      <c r="A5311" s="6" t="s">
        <v>5289</v>
      </c>
      <c r="B5311" s="6" t="s">
        <v>12600</v>
      </c>
      <c r="C5311" s="6" t="s">
        <v>5733</v>
      </c>
      <c r="D5311" s="37"/>
    </row>
    <row r="5312" spans="1:4" ht="15" x14ac:dyDescent="0.25">
      <c r="A5312" s="6" t="s">
        <v>5290</v>
      </c>
      <c r="B5312" s="6" t="s">
        <v>12600</v>
      </c>
      <c r="C5312" s="6" t="s">
        <v>5734</v>
      </c>
      <c r="D5312" s="37"/>
    </row>
    <row r="5313" spans="1:4" ht="15" x14ac:dyDescent="0.25">
      <c r="A5313" s="6" t="s">
        <v>5291</v>
      </c>
      <c r="B5313" s="6" t="s">
        <v>12600</v>
      </c>
      <c r="C5313" s="6" t="s">
        <v>5735</v>
      </c>
      <c r="D5313" s="37"/>
    </row>
    <row r="5314" spans="1:4" ht="15" x14ac:dyDescent="0.25">
      <c r="A5314" s="6" t="s">
        <v>5292</v>
      </c>
      <c r="B5314" s="6" t="s">
        <v>12600</v>
      </c>
      <c r="C5314" s="6" t="s">
        <v>5737</v>
      </c>
      <c r="D5314" s="37"/>
    </row>
    <row r="5315" spans="1:4" ht="15" x14ac:dyDescent="0.25">
      <c r="A5315" s="6" t="s">
        <v>5293</v>
      </c>
      <c r="B5315" s="6" t="s">
        <v>12600</v>
      </c>
      <c r="C5315" s="6" t="s">
        <v>5738</v>
      </c>
      <c r="D5315" s="37"/>
    </row>
    <row r="5316" spans="1:4" ht="15" x14ac:dyDescent="0.25">
      <c r="A5316" s="6" t="s">
        <v>5294</v>
      </c>
      <c r="B5316" s="6" t="s">
        <v>12600</v>
      </c>
      <c r="C5316" s="6" t="s">
        <v>5739</v>
      </c>
      <c r="D5316" s="37"/>
    </row>
    <row r="5317" spans="1:4" ht="15" x14ac:dyDescent="0.25">
      <c r="A5317" s="6" t="s">
        <v>5295</v>
      </c>
      <c r="B5317" s="6" t="s">
        <v>12600</v>
      </c>
      <c r="C5317" s="6" t="s">
        <v>5740</v>
      </c>
      <c r="D5317" s="37"/>
    </row>
    <row r="5318" spans="1:4" ht="15" x14ac:dyDescent="0.25">
      <c r="A5318" s="6" t="s">
        <v>5296</v>
      </c>
      <c r="B5318" s="6" t="s">
        <v>12600</v>
      </c>
      <c r="C5318" s="6" t="s">
        <v>5741</v>
      </c>
      <c r="D5318" s="37"/>
    </row>
    <row r="5319" spans="1:4" ht="15" x14ac:dyDescent="0.25">
      <c r="A5319" s="6" t="s">
        <v>5297</v>
      </c>
      <c r="B5319" s="6" t="s">
        <v>12600</v>
      </c>
      <c r="C5319" s="6" t="s">
        <v>5742</v>
      </c>
      <c r="D5319" s="37"/>
    </row>
    <row r="5320" spans="1:4" ht="15" x14ac:dyDescent="0.25">
      <c r="A5320" s="6" t="s">
        <v>5724</v>
      </c>
      <c r="B5320" s="6" t="s">
        <v>12599</v>
      </c>
      <c r="C5320" s="6" t="s">
        <v>5743</v>
      </c>
      <c r="D5320" s="37"/>
    </row>
    <row r="5321" spans="1:4" ht="15" x14ac:dyDescent="0.25">
      <c r="A5321" s="6" t="s">
        <v>5298</v>
      </c>
      <c r="B5321" s="6" t="s">
        <v>12600</v>
      </c>
      <c r="C5321" s="6" t="s">
        <v>5744</v>
      </c>
      <c r="D5321" s="37"/>
    </row>
    <row r="5322" spans="1:4" ht="15" x14ac:dyDescent="0.25">
      <c r="A5322" s="6" t="s">
        <v>5299</v>
      </c>
      <c r="B5322" s="6" t="s">
        <v>12600</v>
      </c>
      <c r="C5322" s="6" t="s">
        <v>5745</v>
      </c>
      <c r="D5322" s="37"/>
    </row>
    <row r="5323" spans="1:4" ht="15" x14ac:dyDescent="0.25">
      <c r="A5323" s="6" t="s">
        <v>5300</v>
      </c>
      <c r="B5323" s="6" t="s">
        <v>12600</v>
      </c>
      <c r="C5323" s="6" t="s">
        <v>5746</v>
      </c>
      <c r="D5323" s="37"/>
    </row>
    <row r="5324" spans="1:4" ht="15" x14ac:dyDescent="0.25">
      <c r="A5324" s="6" t="s">
        <v>5301</v>
      </c>
      <c r="B5324" s="6" t="s">
        <v>12600</v>
      </c>
      <c r="C5324" s="6" t="s">
        <v>5747</v>
      </c>
      <c r="D5324" s="37"/>
    </row>
    <row r="5325" spans="1:4" ht="15" x14ac:dyDescent="0.25">
      <c r="A5325" s="6" t="s">
        <v>5302</v>
      </c>
      <c r="B5325" s="6" t="s">
        <v>12600</v>
      </c>
      <c r="C5325" s="6" t="s">
        <v>5748</v>
      </c>
      <c r="D5325" s="37"/>
    </row>
    <row r="5326" spans="1:4" ht="15" x14ac:dyDescent="0.25">
      <c r="A5326" s="6" t="s">
        <v>5304</v>
      </c>
      <c r="B5326" s="6" t="s">
        <v>12600</v>
      </c>
      <c r="C5326" s="6" t="s">
        <v>5749</v>
      </c>
      <c r="D5326" s="37"/>
    </row>
    <row r="5327" spans="1:4" ht="15" x14ac:dyDescent="0.25">
      <c r="A5327" s="6" t="s">
        <v>5305</v>
      </c>
      <c r="B5327" s="6" t="s">
        <v>12600</v>
      </c>
      <c r="C5327" s="6" t="s">
        <v>5750</v>
      </c>
      <c r="D5327" s="37"/>
    </row>
    <row r="5328" spans="1:4" ht="15" x14ac:dyDescent="0.25">
      <c r="A5328" s="6" t="s">
        <v>5306</v>
      </c>
      <c r="B5328" s="6" t="s">
        <v>12600</v>
      </c>
      <c r="C5328" s="6" t="s">
        <v>5751</v>
      </c>
      <c r="D5328" s="37"/>
    </row>
    <row r="5329" spans="1:4" ht="15" x14ac:dyDescent="0.25">
      <c r="A5329" s="6" t="s">
        <v>5307</v>
      </c>
      <c r="B5329" s="6" t="s">
        <v>12600</v>
      </c>
      <c r="C5329" s="6" t="s">
        <v>5752</v>
      </c>
      <c r="D5329" s="37"/>
    </row>
    <row r="5330" spans="1:4" ht="15" x14ac:dyDescent="0.25">
      <c r="A5330" s="6" t="s">
        <v>5308</v>
      </c>
      <c r="B5330" s="6" t="s">
        <v>12600</v>
      </c>
      <c r="C5330" s="6" t="s">
        <v>5753</v>
      </c>
      <c r="D5330" s="37"/>
    </row>
    <row r="5331" spans="1:4" ht="15" x14ac:dyDescent="0.25">
      <c r="A5331" s="6" t="s">
        <v>5736</v>
      </c>
      <c r="B5331" s="6" t="s">
        <v>12600</v>
      </c>
      <c r="C5331" s="6" t="s">
        <v>5754</v>
      </c>
      <c r="D5331" s="37"/>
    </row>
    <row r="5332" spans="1:4" ht="15" x14ac:dyDescent="0.25">
      <c r="A5332" s="6" t="s">
        <v>5309</v>
      </c>
      <c r="B5332" s="6" t="s">
        <v>12600</v>
      </c>
      <c r="C5332" s="6" t="s">
        <v>5755</v>
      </c>
      <c r="D5332" s="37"/>
    </row>
    <row r="5333" spans="1:4" ht="15" x14ac:dyDescent="0.25">
      <c r="A5333" s="6" t="s">
        <v>5310</v>
      </c>
      <c r="B5333" s="6" t="s">
        <v>12600</v>
      </c>
      <c r="C5333" s="6" t="s">
        <v>5756</v>
      </c>
      <c r="D5333" s="37"/>
    </row>
    <row r="5334" spans="1:4" ht="15" x14ac:dyDescent="0.25">
      <c r="A5334" s="6" t="s">
        <v>5311</v>
      </c>
      <c r="B5334" s="6" t="s">
        <v>12600</v>
      </c>
      <c r="C5334" s="6" t="s">
        <v>5758</v>
      </c>
      <c r="D5334" s="37"/>
    </row>
    <row r="5335" spans="1:4" ht="15" x14ac:dyDescent="0.25">
      <c r="A5335" s="6" t="s">
        <v>5312</v>
      </c>
      <c r="B5335" s="6" t="s">
        <v>12600</v>
      </c>
      <c r="C5335" s="6" t="s">
        <v>5759</v>
      </c>
      <c r="D5335" s="37"/>
    </row>
    <row r="5336" spans="1:4" ht="15" x14ac:dyDescent="0.25">
      <c r="A5336" s="6" t="s">
        <v>5313</v>
      </c>
      <c r="B5336" s="6" t="s">
        <v>12600</v>
      </c>
      <c r="C5336" s="6" t="s">
        <v>5760</v>
      </c>
      <c r="D5336" s="37"/>
    </row>
    <row r="5337" spans="1:4" ht="15" x14ac:dyDescent="0.25">
      <c r="A5337" s="6" t="s">
        <v>5314</v>
      </c>
      <c r="B5337" s="6" t="s">
        <v>12600</v>
      </c>
      <c r="C5337" s="6" t="s">
        <v>5761</v>
      </c>
      <c r="D5337" s="37"/>
    </row>
    <row r="5338" spans="1:4" ht="15" x14ac:dyDescent="0.25">
      <c r="A5338" s="6" t="s">
        <v>5315</v>
      </c>
      <c r="B5338" s="6" t="s">
        <v>12600</v>
      </c>
      <c r="C5338" s="6" t="s">
        <v>5762</v>
      </c>
      <c r="D5338" s="37"/>
    </row>
    <row r="5339" spans="1:4" ht="15" x14ac:dyDescent="0.25">
      <c r="A5339" s="6" t="s">
        <v>5316</v>
      </c>
      <c r="B5339" s="6" t="s">
        <v>12600</v>
      </c>
      <c r="C5339" s="6" t="s">
        <v>5763</v>
      </c>
      <c r="D5339" s="37"/>
    </row>
    <row r="5340" spans="1:4" ht="15" x14ac:dyDescent="0.25">
      <c r="A5340" s="6" t="s">
        <v>5317</v>
      </c>
      <c r="B5340" s="6" t="s">
        <v>12600</v>
      </c>
      <c r="C5340" s="6" t="s">
        <v>5764</v>
      </c>
      <c r="D5340" s="37"/>
    </row>
    <row r="5341" spans="1:4" ht="15" x14ac:dyDescent="0.25">
      <c r="A5341" s="6" t="s">
        <v>5318</v>
      </c>
      <c r="B5341" s="6" t="s">
        <v>12600</v>
      </c>
      <c r="C5341" s="6" t="s">
        <v>5765</v>
      </c>
      <c r="D5341" s="37"/>
    </row>
    <row r="5342" spans="1:4" ht="15" x14ac:dyDescent="0.25">
      <c r="A5342" s="6" t="s">
        <v>5319</v>
      </c>
      <c r="B5342" s="6" t="s">
        <v>12600</v>
      </c>
      <c r="C5342" s="6" t="s">
        <v>5766</v>
      </c>
      <c r="D5342" s="37"/>
    </row>
    <row r="5343" spans="1:4" ht="15" x14ac:dyDescent="0.25">
      <c r="A5343" s="6" t="s">
        <v>5320</v>
      </c>
      <c r="B5343" s="6" t="s">
        <v>12600</v>
      </c>
      <c r="C5343" s="6" t="s">
        <v>5767</v>
      </c>
      <c r="D5343" s="37"/>
    </row>
    <row r="5344" spans="1:4" ht="15" x14ac:dyDescent="0.25">
      <c r="A5344" s="6" t="s">
        <v>5321</v>
      </c>
      <c r="B5344" s="6" t="s">
        <v>12600</v>
      </c>
      <c r="C5344" s="6" t="s">
        <v>5768</v>
      </c>
      <c r="D5344" s="37"/>
    </row>
    <row r="5345" spans="1:4" ht="15" x14ac:dyDescent="0.25">
      <c r="A5345" s="6" t="s">
        <v>5322</v>
      </c>
      <c r="B5345" s="6" t="s">
        <v>12600</v>
      </c>
      <c r="C5345" s="6" t="s">
        <v>5770</v>
      </c>
      <c r="D5345" s="37"/>
    </row>
    <row r="5346" spans="1:4" ht="15" x14ac:dyDescent="0.25">
      <c r="A5346" s="6" t="s">
        <v>5323</v>
      </c>
      <c r="B5346" s="6" t="s">
        <v>12600</v>
      </c>
      <c r="C5346" s="6" t="s">
        <v>5772</v>
      </c>
      <c r="D5346" s="37"/>
    </row>
    <row r="5347" spans="1:4" ht="15" x14ac:dyDescent="0.25">
      <c r="A5347" s="6" t="s">
        <v>5324</v>
      </c>
      <c r="B5347" s="6" t="s">
        <v>12600</v>
      </c>
      <c r="C5347" s="6" t="s">
        <v>5773</v>
      </c>
      <c r="D5347" s="37"/>
    </row>
    <row r="5348" spans="1:4" ht="15" x14ac:dyDescent="0.25">
      <c r="A5348" s="6" t="s">
        <v>5325</v>
      </c>
      <c r="B5348" s="6" t="s">
        <v>12600</v>
      </c>
      <c r="C5348" s="6" t="s">
        <v>5774</v>
      </c>
      <c r="D5348" s="37"/>
    </row>
    <row r="5349" spans="1:4" ht="15" x14ac:dyDescent="0.25">
      <c r="A5349" s="6" t="s">
        <v>5326</v>
      </c>
      <c r="B5349" s="6" t="s">
        <v>12600</v>
      </c>
      <c r="C5349" s="6" t="s">
        <v>5775</v>
      </c>
      <c r="D5349" s="37"/>
    </row>
    <row r="5350" spans="1:4" ht="15" x14ac:dyDescent="0.25">
      <c r="A5350" s="6" t="s">
        <v>5327</v>
      </c>
      <c r="B5350" s="6" t="s">
        <v>12600</v>
      </c>
      <c r="C5350" s="6" t="s">
        <v>5776</v>
      </c>
      <c r="D5350" s="37"/>
    </row>
    <row r="5351" spans="1:4" ht="15" x14ac:dyDescent="0.25">
      <c r="A5351" s="6" t="s">
        <v>5757</v>
      </c>
      <c r="B5351" s="6" t="s">
        <v>12599</v>
      </c>
      <c r="C5351" s="6" t="s">
        <v>5777</v>
      </c>
      <c r="D5351" s="37"/>
    </row>
    <row r="5352" spans="1:4" ht="15" x14ac:dyDescent="0.25">
      <c r="A5352" s="6" t="s">
        <v>5328</v>
      </c>
      <c r="B5352" s="6" t="s">
        <v>12600</v>
      </c>
      <c r="C5352" s="6" t="s">
        <v>5778</v>
      </c>
      <c r="D5352" s="37"/>
    </row>
    <row r="5353" spans="1:4" ht="15" x14ac:dyDescent="0.25">
      <c r="A5353" s="6" t="s">
        <v>5329</v>
      </c>
      <c r="B5353" s="6" t="s">
        <v>12600</v>
      </c>
      <c r="C5353" s="6" t="s">
        <v>5779</v>
      </c>
      <c r="D5353" s="37"/>
    </row>
    <row r="5354" spans="1:4" ht="15" x14ac:dyDescent="0.25">
      <c r="A5354" s="6" t="s">
        <v>5330</v>
      </c>
      <c r="B5354" s="6" t="s">
        <v>12600</v>
      </c>
      <c r="C5354" s="6" t="s">
        <v>5780</v>
      </c>
      <c r="D5354" s="37"/>
    </row>
    <row r="5355" spans="1:4" ht="15" x14ac:dyDescent="0.25">
      <c r="A5355" s="6" t="s">
        <v>5331</v>
      </c>
      <c r="B5355" s="6" t="s">
        <v>12600</v>
      </c>
      <c r="C5355" s="6" t="s">
        <v>5781</v>
      </c>
      <c r="D5355" s="37"/>
    </row>
    <row r="5356" spans="1:4" ht="15" x14ac:dyDescent="0.25">
      <c r="A5356" s="6" t="s">
        <v>5332</v>
      </c>
      <c r="B5356" s="6" t="s">
        <v>12600</v>
      </c>
      <c r="C5356" s="6" t="s">
        <v>5782</v>
      </c>
      <c r="D5356" s="37"/>
    </row>
    <row r="5357" spans="1:4" ht="15" x14ac:dyDescent="0.25">
      <c r="A5357" s="6" t="s">
        <v>5333</v>
      </c>
      <c r="B5357" s="6" t="s">
        <v>12600</v>
      </c>
      <c r="C5357" s="6" t="s">
        <v>5783</v>
      </c>
      <c r="D5357" s="37"/>
    </row>
    <row r="5358" spans="1:4" ht="15" x14ac:dyDescent="0.25">
      <c r="A5358" s="6" t="s">
        <v>5334</v>
      </c>
      <c r="B5358" s="6" t="s">
        <v>12600</v>
      </c>
      <c r="C5358" s="6" t="s">
        <v>5784</v>
      </c>
      <c r="D5358" s="37"/>
    </row>
    <row r="5359" spans="1:4" ht="15" x14ac:dyDescent="0.25">
      <c r="A5359" s="6" t="s">
        <v>5335</v>
      </c>
      <c r="B5359" s="6" t="s">
        <v>12600</v>
      </c>
      <c r="C5359" s="6" t="s">
        <v>5785</v>
      </c>
      <c r="D5359" s="37"/>
    </row>
    <row r="5360" spans="1:4" ht="15" x14ac:dyDescent="0.25">
      <c r="A5360" s="6" t="s">
        <v>5336</v>
      </c>
      <c r="B5360" s="6" t="s">
        <v>12600</v>
      </c>
      <c r="C5360" s="6" t="s">
        <v>5786</v>
      </c>
      <c r="D5360" s="37"/>
    </row>
    <row r="5361" spans="1:4" ht="15" x14ac:dyDescent="0.25">
      <c r="A5361" s="6" t="s">
        <v>5337</v>
      </c>
      <c r="B5361" s="6" t="s">
        <v>12600</v>
      </c>
      <c r="C5361" s="6" t="s">
        <v>5787</v>
      </c>
      <c r="D5361" s="37"/>
    </row>
    <row r="5362" spans="1:4" ht="15" x14ac:dyDescent="0.25">
      <c r="A5362" s="6" t="s">
        <v>5769</v>
      </c>
      <c r="B5362" s="6" t="s">
        <v>12599</v>
      </c>
      <c r="C5362" s="6" t="s">
        <v>5788</v>
      </c>
      <c r="D5362" s="37"/>
    </row>
    <row r="5363" spans="1:4" ht="15" x14ac:dyDescent="0.25">
      <c r="A5363" s="6" t="s">
        <v>5771</v>
      </c>
      <c r="B5363" s="6" t="s">
        <v>12599</v>
      </c>
      <c r="C5363" s="6" t="s">
        <v>5790</v>
      </c>
      <c r="D5363" s="37"/>
    </row>
    <row r="5364" spans="1:4" ht="15" x14ac:dyDescent="0.25">
      <c r="A5364" s="6" t="s">
        <v>5338</v>
      </c>
      <c r="B5364" s="6" t="s">
        <v>12600</v>
      </c>
      <c r="C5364" s="6" t="s">
        <v>5791</v>
      </c>
      <c r="D5364" s="37"/>
    </row>
    <row r="5365" spans="1:4" ht="15" x14ac:dyDescent="0.25">
      <c r="A5365" s="6" t="s">
        <v>5339</v>
      </c>
      <c r="B5365" s="6" t="s">
        <v>12600</v>
      </c>
      <c r="C5365" s="6" t="s">
        <v>5792</v>
      </c>
      <c r="D5365" s="37"/>
    </row>
    <row r="5366" spans="1:4" ht="15" x14ac:dyDescent="0.25">
      <c r="A5366" s="6" t="s">
        <v>5340</v>
      </c>
      <c r="B5366" s="6" t="s">
        <v>12600</v>
      </c>
      <c r="C5366" s="6" t="s">
        <v>5793</v>
      </c>
      <c r="D5366" s="37"/>
    </row>
    <row r="5367" spans="1:4" ht="15" x14ac:dyDescent="0.25">
      <c r="A5367" s="6" t="s">
        <v>5341</v>
      </c>
      <c r="B5367" s="6" t="s">
        <v>12600</v>
      </c>
      <c r="C5367" s="6" t="s">
        <v>5794</v>
      </c>
      <c r="D5367" s="37"/>
    </row>
    <row r="5368" spans="1:4" ht="15" x14ac:dyDescent="0.25">
      <c r="A5368" s="6" t="s">
        <v>5342</v>
      </c>
      <c r="B5368" s="6" t="s">
        <v>12600</v>
      </c>
      <c r="C5368" s="6" t="s">
        <v>5795</v>
      </c>
      <c r="D5368" s="37"/>
    </row>
    <row r="5369" spans="1:4" ht="15" x14ac:dyDescent="0.25">
      <c r="A5369" s="6" t="s">
        <v>5343</v>
      </c>
      <c r="B5369" s="6" t="s">
        <v>12600</v>
      </c>
      <c r="C5369" s="6" t="s">
        <v>5797</v>
      </c>
      <c r="D5369" s="37"/>
    </row>
    <row r="5370" spans="1:4" ht="15" x14ac:dyDescent="0.25">
      <c r="A5370" s="6" t="s">
        <v>5345</v>
      </c>
      <c r="B5370" s="6" t="s">
        <v>12600</v>
      </c>
      <c r="C5370" s="6" t="s">
        <v>5798</v>
      </c>
      <c r="D5370" s="37"/>
    </row>
    <row r="5371" spans="1:4" ht="15" x14ac:dyDescent="0.25">
      <c r="A5371" s="6" t="s">
        <v>5346</v>
      </c>
      <c r="B5371" s="6" t="s">
        <v>12600</v>
      </c>
      <c r="C5371" s="6" t="s">
        <v>5799</v>
      </c>
      <c r="D5371" s="37"/>
    </row>
    <row r="5372" spans="1:4" ht="15" x14ac:dyDescent="0.25">
      <c r="A5372" s="6" t="s">
        <v>5347</v>
      </c>
      <c r="B5372" s="6" t="s">
        <v>12600</v>
      </c>
      <c r="C5372" s="6" t="s">
        <v>5800</v>
      </c>
      <c r="D5372" s="37"/>
    </row>
    <row r="5373" spans="1:4" ht="15" x14ac:dyDescent="0.25">
      <c r="A5373" s="6" t="s">
        <v>5348</v>
      </c>
      <c r="B5373" s="6" t="s">
        <v>12600</v>
      </c>
      <c r="C5373" s="6" t="s">
        <v>5801</v>
      </c>
      <c r="D5373" s="37"/>
    </row>
    <row r="5374" spans="1:4" ht="15" x14ac:dyDescent="0.25">
      <c r="A5374" s="6" t="s">
        <v>5349</v>
      </c>
      <c r="B5374" s="6" t="s">
        <v>12600</v>
      </c>
      <c r="C5374" s="6" t="s">
        <v>5802</v>
      </c>
      <c r="D5374" s="37"/>
    </row>
    <row r="5375" spans="1:4" ht="15" x14ac:dyDescent="0.25">
      <c r="A5375" s="6" t="s">
        <v>5350</v>
      </c>
      <c r="B5375" s="6" t="s">
        <v>12600</v>
      </c>
      <c r="C5375" s="6" t="s">
        <v>5803</v>
      </c>
      <c r="D5375" s="37"/>
    </row>
    <row r="5376" spans="1:4" ht="15" x14ac:dyDescent="0.25">
      <c r="A5376" s="6" t="s">
        <v>5352</v>
      </c>
      <c r="B5376" s="6" t="s">
        <v>12600</v>
      </c>
      <c r="C5376" s="6" t="s">
        <v>5804</v>
      </c>
      <c r="D5376" s="37"/>
    </row>
    <row r="5377" spans="1:4" ht="15" x14ac:dyDescent="0.25">
      <c r="A5377" s="6" t="s">
        <v>5353</v>
      </c>
      <c r="B5377" s="6" t="s">
        <v>12600</v>
      </c>
      <c r="C5377" s="6" t="s">
        <v>5805</v>
      </c>
      <c r="D5377" s="37"/>
    </row>
    <row r="5378" spans="1:4" ht="15" x14ac:dyDescent="0.25">
      <c r="A5378" s="6" t="s">
        <v>5354</v>
      </c>
      <c r="B5378" s="6" t="s">
        <v>12600</v>
      </c>
      <c r="C5378" s="6" t="s">
        <v>5807</v>
      </c>
      <c r="D5378" s="37"/>
    </row>
    <row r="5379" spans="1:4" ht="15" x14ac:dyDescent="0.25">
      <c r="A5379" s="6" t="s">
        <v>5355</v>
      </c>
      <c r="B5379" s="6" t="s">
        <v>12600</v>
      </c>
      <c r="C5379" s="6" t="s">
        <v>5808</v>
      </c>
      <c r="D5379" s="37"/>
    </row>
    <row r="5380" spans="1:4" ht="15" x14ac:dyDescent="0.25">
      <c r="A5380" s="6" t="s">
        <v>5789</v>
      </c>
      <c r="B5380" s="6" t="s">
        <v>12599</v>
      </c>
      <c r="C5380" s="6" t="s">
        <v>5809</v>
      </c>
      <c r="D5380" s="37"/>
    </row>
    <row r="5381" spans="1:4" ht="15" x14ac:dyDescent="0.25">
      <c r="A5381" s="6" t="s">
        <v>5356</v>
      </c>
      <c r="B5381" s="6" t="s">
        <v>12600</v>
      </c>
      <c r="C5381" s="6" t="s">
        <v>5810</v>
      </c>
      <c r="D5381" s="37"/>
    </row>
    <row r="5382" spans="1:4" ht="15" x14ac:dyDescent="0.25">
      <c r="A5382" s="6" t="s">
        <v>5357</v>
      </c>
      <c r="B5382" s="6" t="s">
        <v>12600</v>
      </c>
      <c r="C5382" s="6" t="s">
        <v>5811</v>
      </c>
      <c r="D5382" s="37"/>
    </row>
    <row r="5383" spans="1:4" ht="15" x14ac:dyDescent="0.25">
      <c r="A5383" s="6" t="s">
        <v>5358</v>
      </c>
      <c r="B5383" s="6" t="s">
        <v>12600</v>
      </c>
      <c r="C5383" s="6" t="s">
        <v>5812</v>
      </c>
      <c r="D5383" s="37"/>
    </row>
    <row r="5384" spans="1:4" ht="15" x14ac:dyDescent="0.25">
      <c r="A5384" s="6" t="s">
        <v>5359</v>
      </c>
      <c r="B5384" s="6" t="s">
        <v>12600</v>
      </c>
      <c r="C5384" s="6" t="s">
        <v>5813</v>
      </c>
      <c r="D5384" s="37"/>
    </row>
    <row r="5385" spans="1:4" ht="15" x14ac:dyDescent="0.25">
      <c r="A5385" s="6" t="s">
        <v>5360</v>
      </c>
      <c r="B5385" s="6" t="s">
        <v>12600</v>
      </c>
      <c r="C5385" s="6" t="s">
        <v>5814</v>
      </c>
      <c r="D5385" s="37"/>
    </row>
    <row r="5386" spans="1:4" ht="15" x14ac:dyDescent="0.25">
      <c r="A5386" s="6" t="s">
        <v>5796</v>
      </c>
      <c r="B5386" s="6" t="s">
        <v>12599</v>
      </c>
      <c r="C5386" s="6" t="s">
        <v>5815</v>
      </c>
      <c r="D5386" s="37"/>
    </row>
    <row r="5387" spans="1:4" ht="15" x14ac:dyDescent="0.25">
      <c r="A5387" s="6" t="s">
        <v>5361</v>
      </c>
      <c r="B5387" s="6" t="s">
        <v>12600</v>
      </c>
      <c r="C5387" s="6" t="s">
        <v>5816</v>
      </c>
      <c r="D5387" s="37"/>
    </row>
    <row r="5388" spans="1:4" ht="15" x14ac:dyDescent="0.25">
      <c r="A5388" s="6" t="s">
        <v>5363</v>
      </c>
      <c r="B5388" s="6" t="s">
        <v>12600</v>
      </c>
      <c r="C5388" s="6" t="s">
        <v>5817</v>
      </c>
      <c r="D5388" s="37"/>
    </row>
    <row r="5389" spans="1:4" ht="15" x14ac:dyDescent="0.25">
      <c r="A5389" s="6" t="s">
        <v>5364</v>
      </c>
      <c r="B5389" s="6" t="s">
        <v>12600</v>
      </c>
      <c r="C5389" s="6" t="s">
        <v>5818</v>
      </c>
      <c r="D5389" s="37"/>
    </row>
    <row r="5390" spans="1:4" ht="15" x14ac:dyDescent="0.25">
      <c r="A5390" s="6" t="s">
        <v>5365</v>
      </c>
      <c r="B5390" s="6" t="s">
        <v>12600</v>
      </c>
      <c r="C5390" s="6" t="s">
        <v>5819</v>
      </c>
      <c r="D5390" s="37"/>
    </row>
    <row r="5391" spans="1:4" ht="15" x14ac:dyDescent="0.25">
      <c r="A5391" s="6" t="s">
        <v>5366</v>
      </c>
      <c r="B5391" s="6" t="s">
        <v>12600</v>
      </c>
      <c r="C5391" s="6" t="s">
        <v>5820</v>
      </c>
      <c r="D5391" s="37"/>
    </row>
    <row r="5392" spans="1:4" ht="15" x14ac:dyDescent="0.25">
      <c r="A5392" s="6" t="s">
        <v>5367</v>
      </c>
      <c r="B5392" s="6" t="s">
        <v>12600</v>
      </c>
      <c r="C5392" s="6" t="s">
        <v>5821</v>
      </c>
      <c r="D5392" s="37"/>
    </row>
    <row r="5393" spans="1:4" ht="15" x14ac:dyDescent="0.25">
      <c r="A5393" s="6" t="s">
        <v>5368</v>
      </c>
      <c r="B5393" s="6" t="s">
        <v>12600</v>
      </c>
      <c r="C5393" s="6" t="s">
        <v>5822</v>
      </c>
      <c r="D5393" s="37"/>
    </row>
    <row r="5394" spans="1:4" ht="15" x14ac:dyDescent="0.25">
      <c r="A5394" s="6" t="s">
        <v>5369</v>
      </c>
      <c r="B5394" s="6" t="s">
        <v>12600</v>
      </c>
      <c r="C5394" s="6" t="s">
        <v>5823</v>
      </c>
      <c r="D5394" s="37"/>
    </row>
    <row r="5395" spans="1:4" ht="15" x14ac:dyDescent="0.25">
      <c r="A5395" s="6" t="s">
        <v>5806</v>
      </c>
      <c r="B5395" s="6" t="s">
        <v>12599</v>
      </c>
      <c r="C5395" s="6" t="s">
        <v>5824</v>
      </c>
      <c r="D5395" s="37"/>
    </row>
    <row r="5396" spans="1:4" ht="15" x14ac:dyDescent="0.25">
      <c r="A5396" s="6" t="s">
        <v>5370</v>
      </c>
      <c r="B5396" s="6" t="s">
        <v>12600</v>
      </c>
      <c r="C5396" s="6" t="s">
        <v>6563</v>
      </c>
      <c r="D5396" s="37"/>
    </row>
    <row r="5397" spans="1:4" ht="15" x14ac:dyDescent="0.25">
      <c r="A5397" s="6" t="s">
        <v>5371</v>
      </c>
      <c r="B5397" s="6" t="s">
        <v>12600</v>
      </c>
      <c r="C5397" s="6" t="s">
        <v>5825</v>
      </c>
      <c r="D5397" s="37"/>
    </row>
    <row r="5398" spans="1:4" ht="15" x14ac:dyDescent="0.25">
      <c r="A5398" s="6" t="s">
        <v>5372</v>
      </c>
      <c r="B5398" s="6" t="s">
        <v>12600</v>
      </c>
      <c r="C5398" s="6" t="s">
        <v>5826</v>
      </c>
      <c r="D5398" s="37"/>
    </row>
    <row r="5399" spans="1:4" ht="15" x14ac:dyDescent="0.25">
      <c r="A5399" s="6" t="s">
        <v>5373</v>
      </c>
      <c r="B5399" s="6" t="s">
        <v>12600</v>
      </c>
      <c r="C5399" s="6" t="s">
        <v>5827</v>
      </c>
      <c r="D5399" s="37"/>
    </row>
    <row r="5400" spans="1:4" ht="15" x14ac:dyDescent="0.25">
      <c r="A5400" s="6" t="s">
        <v>5374</v>
      </c>
      <c r="B5400" s="6" t="s">
        <v>12600</v>
      </c>
      <c r="C5400" s="6" t="s">
        <v>5828</v>
      </c>
      <c r="D5400" s="37"/>
    </row>
    <row r="5401" spans="1:4" ht="15" x14ac:dyDescent="0.25">
      <c r="A5401" s="6" t="s">
        <v>5375</v>
      </c>
      <c r="B5401" s="6" t="s">
        <v>12600</v>
      </c>
      <c r="C5401" s="6" t="s">
        <v>5829</v>
      </c>
      <c r="D5401" s="37"/>
    </row>
    <row r="5402" spans="1:4" ht="15" x14ac:dyDescent="0.25">
      <c r="A5402" s="6" t="s">
        <v>5376</v>
      </c>
      <c r="B5402" s="6" t="s">
        <v>12600</v>
      </c>
      <c r="C5402" s="6" t="s">
        <v>5830</v>
      </c>
      <c r="D5402" s="37"/>
    </row>
    <row r="5403" spans="1:4" ht="15" x14ac:dyDescent="0.25">
      <c r="A5403" s="6" t="s">
        <v>5377</v>
      </c>
      <c r="B5403" s="6" t="s">
        <v>12600</v>
      </c>
      <c r="C5403" s="6" t="s">
        <v>5831</v>
      </c>
      <c r="D5403" s="37"/>
    </row>
    <row r="5404" spans="1:4" ht="15" x14ac:dyDescent="0.25">
      <c r="A5404" s="6" t="s">
        <v>5378</v>
      </c>
      <c r="B5404" s="6" t="s">
        <v>12600</v>
      </c>
      <c r="C5404" s="6" t="s">
        <v>5832</v>
      </c>
      <c r="D5404" s="37"/>
    </row>
    <row r="5405" spans="1:4" ht="15" x14ac:dyDescent="0.25">
      <c r="A5405" s="6" t="s">
        <v>5379</v>
      </c>
      <c r="B5405" s="6" t="s">
        <v>12600</v>
      </c>
      <c r="C5405" s="6" t="s">
        <v>5833</v>
      </c>
      <c r="D5405" s="37"/>
    </row>
    <row r="5406" spans="1:4" ht="15" x14ac:dyDescent="0.25">
      <c r="A5406" s="6" t="s">
        <v>5380</v>
      </c>
      <c r="B5406" s="6" t="s">
        <v>12600</v>
      </c>
      <c r="C5406" s="6" t="s">
        <v>5834</v>
      </c>
      <c r="D5406" s="37"/>
    </row>
    <row r="5407" spans="1:4" ht="15" x14ac:dyDescent="0.25">
      <c r="A5407" s="6" t="s">
        <v>5381</v>
      </c>
      <c r="B5407" s="6" t="s">
        <v>12600</v>
      </c>
      <c r="C5407" s="6" t="s">
        <v>5835</v>
      </c>
      <c r="D5407" s="37"/>
    </row>
    <row r="5408" spans="1:4" ht="15" x14ac:dyDescent="0.25">
      <c r="A5408" s="6" t="s">
        <v>5382</v>
      </c>
      <c r="B5408" s="6" t="s">
        <v>12600</v>
      </c>
      <c r="C5408" s="6" t="s">
        <v>5836</v>
      </c>
      <c r="D5408" s="37"/>
    </row>
    <row r="5409" spans="1:4" ht="15" x14ac:dyDescent="0.25">
      <c r="A5409" s="6" t="s">
        <v>5383</v>
      </c>
      <c r="B5409" s="6" t="s">
        <v>12600</v>
      </c>
      <c r="C5409" s="6" t="s">
        <v>5837</v>
      </c>
      <c r="D5409" s="37"/>
    </row>
    <row r="5410" spans="1:4" ht="15" x14ac:dyDescent="0.25">
      <c r="A5410" s="6" t="s">
        <v>5384</v>
      </c>
      <c r="B5410" s="6" t="s">
        <v>12600</v>
      </c>
      <c r="C5410" s="6" t="s">
        <v>5838</v>
      </c>
      <c r="D5410" s="37"/>
    </row>
    <row r="5411" spans="1:4" ht="15" x14ac:dyDescent="0.25">
      <c r="A5411" s="6" t="s">
        <v>5385</v>
      </c>
      <c r="B5411" s="6" t="s">
        <v>12600</v>
      </c>
      <c r="C5411" s="6" t="s">
        <v>5839</v>
      </c>
      <c r="D5411" s="37"/>
    </row>
    <row r="5412" spans="1:4" ht="15" x14ac:dyDescent="0.25">
      <c r="A5412" s="6" t="s">
        <v>5386</v>
      </c>
      <c r="B5412" s="6" t="s">
        <v>12600</v>
      </c>
      <c r="C5412" s="6" t="s">
        <v>5840</v>
      </c>
      <c r="D5412" s="37"/>
    </row>
    <row r="5413" spans="1:4" ht="15" x14ac:dyDescent="0.25">
      <c r="A5413" s="6" t="s">
        <v>5387</v>
      </c>
      <c r="B5413" s="6" t="s">
        <v>12600</v>
      </c>
      <c r="C5413" s="6" t="s">
        <v>5841</v>
      </c>
      <c r="D5413" s="37"/>
    </row>
    <row r="5414" spans="1:4" ht="15" x14ac:dyDescent="0.25">
      <c r="A5414" s="6" t="s">
        <v>5388</v>
      </c>
      <c r="B5414" s="6" t="s">
        <v>12600</v>
      </c>
      <c r="C5414" s="6" t="s">
        <v>5842</v>
      </c>
      <c r="D5414" s="37"/>
    </row>
    <row r="5415" spans="1:4" ht="15" x14ac:dyDescent="0.25">
      <c r="A5415" s="6" t="s">
        <v>5389</v>
      </c>
      <c r="B5415" s="6" t="s">
        <v>12600</v>
      </c>
      <c r="C5415" s="6" t="s">
        <v>5843</v>
      </c>
      <c r="D5415" s="37"/>
    </row>
    <row r="5416" spans="1:4" ht="15" x14ac:dyDescent="0.25">
      <c r="A5416" s="6" t="s">
        <v>5390</v>
      </c>
      <c r="B5416" s="6" t="s">
        <v>12600</v>
      </c>
      <c r="C5416" s="6" t="s">
        <v>5844</v>
      </c>
      <c r="D5416" s="37"/>
    </row>
    <row r="5417" spans="1:4" ht="15" x14ac:dyDescent="0.25">
      <c r="A5417" s="6" t="s">
        <v>5391</v>
      </c>
      <c r="B5417" s="6" t="s">
        <v>12600</v>
      </c>
      <c r="C5417" s="6" t="s">
        <v>5845</v>
      </c>
      <c r="D5417" s="37"/>
    </row>
    <row r="5418" spans="1:4" ht="15" x14ac:dyDescent="0.25">
      <c r="A5418" s="6" t="s">
        <v>5392</v>
      </c>
      <c r="B5418" s="6" t="s">
        <v>12600</v>
      </c>
      <c r="C5418" s="6" t="s">
        <v>5846</v>
      </c>
      <c r="D5418" s="37"/>
    </row>
    <row r="5419" spans="1:4" ht="15" x14ac:dyDescent="0.25">
      <c r="A5419" s="6" t="s">
        <v>5394</v>
      </c>
      <c r="B5419" s="6" t="s">
        <v>12600</v>
      </c>
      <c r="C5419" s="6" t="s">
        <v>5847</v>
      </c>
      <c r="D5419" s="37"/>
    </row>
    <row r="5420" spans="1:4" ht="15" x14ac:dyDescent="0.25">
      <c r="A5420" s="6" t="s">
        <v>5395</v>
      </c>
      <c r="B5420" s="6" t="s">
        <v>12600</v>
      </c>
      <c r="C5420" s="6" t="s">
        <v>5848</v>
      </c>
      <c r="D5420" s="37"/>
    </row>
    <row r="5421" spans="1:4" ht="15" x14ac:dyDescent="0.25">
      <c r="A5421" s="6" t="s">
        <v>5396</v>
      </c>
      <c r="B5421" s="6" t="s">
        <v>12600</v>
      </c>
      <c r="C5421" s="6" t="s">
        <v>5849</v>
      </c>
      <c r="D5421" s="37"/>
    </row>
    <row r="5422" spans="1:4" ht="15" x14ac:dyDescent="0.25">
      <c r="A5422" s="6" t="s">
        <v>5397</v>
      </c>
      <c r="B5422" s="6" t="s">
        <v>12600</v>
      </c>
      <c r="C5422" s="6" t="s">
        <v>5850</v>
      </c>
      <c r="D5422" s="37"/>
    </row>
    <row r="5423" spans="1:4" ht="15" x14ac:dyDescent="0.25">
      <c r="A5423" s="6" t="s">
        <v>5398</v>
      </c>
      <c r="B5423" s="6" t="s">
        <v>12600</v>
      </c>
      <c r="C5423" s="6" t="s">
        <v>5851</v>
      </c>
      <c r="D5423" s="37"/>
    </row>
    <row r="5424" spans="1:4" ht="15" x14ac:dyDescent="0.25">
      <c r="A5424" s="6" t="s">
        <v>5399</v>
      </c>
      <c r="B5424" s="6" t="s">
        <v>12600</v>
      </c>
      <c r="C5424" s="6" t="s">
        <v>5852</v>
      </c>
      <c r="D5424" s="37"/>
    </row>
    <row r="5425" spans="1:4" ht="15" x14ac:dyDescent="0.25">
      <c r="A5425" s="6" t="s">
        <v>5400</v>
      </c>
      <c r="B5425" s="6" t="s">
        <v>12600</v>
      </c>
      <c r="C5425" s="6" t="s">
        <v>5853</v>
      </c>
      <c r="D5425" s="37"/>
    </row>
    <row r="5426" spans="1:4" ht="15" x14ac:dyDescent="0.25">
      <c r="A5426" s="6" t="s">
        <v>5401</v>
      </c>
      <c r="B5426" s="6" t="s">
        <v>12600</v>
      </c>
      <c r="C5426" s="6" t="s">
        <v>5854</v>
      </c>
      <c r="D5426" s="37"/>
    </row>
    <row r="5427" spans="1:4" ht="15" x14ac:dyDescent="0.25">
      <c r="A5427" s="6" t="s">
        <v>5402</v>
      </c>
      <c r="B5427" s="6" t="s">
        <v>12600</v>
      </c>
      <c r="C5427" s="6" t="s">
        <v>5855</v>
      </c>
      <c r="D5427" s="37"/>
    </row>
    <row r="5428" spans="1:4" ht="15" x14ac:dyDescent="0.25">
      <c r="A5428" s="6" t="s">
        <v>5403</v>
      </c>
      <c r="B5428" s="6" t="s">
        <v>12600</v>
      </c>
      <c r="C5428" s="6" t="s">
        <v>5856</v>
      </c>
      <c r="D5428" s="37"/>
    </row>
    <row r="5429" spans="1:4" ht="15" x14ac:dyDescent="0.25">
      <c r="A5429" s="6" t="s">
        <v>5404</v>
      </c>
      <c r="B5429" s="6" t="s">
        <v>12600</v>
      </c>
      <c r="C5429" s="6" t="s">
        <v>5857</v>
      </c>
      <c r="D5429" s="37"/>
    </row>
    <row r="5430" spans="1:4" ht="15" x14ac:dyDescent="0.25">
      <c r="A5430" s="6" t="s">
        <v>5405</v>
      </c>
      <c r="B5430" s="6" t="s">
        <v>12600</v>
      </c>
      <c r="C5430" s="6" t="s">
        <v>5858</v>
      </c>
      <c r="D5430" s="37"/>
    </row>
    <row r="5431" spans="1:4" ht="15" x14ac:dyDescent="0.25">
      <c r="A5431" s="6" t="s">
        <v>5406</v>
      </c>
      <c r="B5431" s="6" t="s">
        <v>12600</v>
      </c>
      <c r="C5431" s="6" t="s">
        <v>5859</v>
      </c>
      <c r="D5431" s="37"/>
    </row>
    <row r="5432" spans="1:4" ht="15" x14ac:dyDescent="0.25">
      <c r="A5432" s="6" t="s">
        <v>5407</v>
      </c>
      <c r="B5432" s="6" t="s">
        <v>12600</v>
      </c>
      <c r="C5432" s="6" t="s">
        <v>5860</v>
      </c>
      <c r="D5432" s="37"/>
    </row>
    <row r="5433" spans="1:4" ht="15" x14ac:dyDescent="0.25">
      <c r="A5433" s="6" t="s">
        <v>5408</v>
      </c>
      <c r="B5433" s="6" t="s">
        <v>12600</v>
      </c>
      <c r="C5433" s="6" t="s">
        <v>5861</v>
      </c>
      <c r="D5433" s="37"/>
    </row>
    <row r="5434" spans="1:4" ht="15" x14ac:dyDescent="0.25">
      <c r="A5434" s="6" t="s">
        <v>5409</v>
      </c>
      <c r="B5434" s="6" t="s">
        <v>12600</v>
      </c>
      <c r="C5434" s="6" t="s">
        <v>5862</v>
      </c>
      <c r="D5434" s="37"/>
    </row>
    <row r="5435" spans="1:4" ht="15" x14ac:dyDescent="0.25">
      <c r="A5435" s="6" t="s">
        <v>5411</v>
      </c>
      <c r="B5435" s="6" t="s">
        <v>12600</v>
      </c>
      <c r="C5435" s="6" t="s">
        <v>5863</v>
      </c>
      <c r="D5435" s="37"/>
    </row>
    <row r="5436" spans="1:4" ht="15" x14ac:dyDescent="0.25">
      <c r="A5436" s="6" t="s">
        <v>5412</v>
      </c>
      <c r="B5436" s="6" t="s">
        <v>12600</v>
      </c>
      <c r="C5436" s="6" t="s">
        <v>5864</v>
      </c>
      <c r="D5436" s="37"/>
    </row>
    <row r="5437" spans="1:4" ht="15" x14ac:dyDescent="0.25">
      <c r="A5437" s="6" t="s">
        <v>5413</v>
      </c>
      <c r="B5437" s="6" t="s">
        <v>12600</v>
      </c>
      <c r="C5437" s="6" t="s">
        <v>5865</v>
      </c>
      <c r="D5437" s="37"/>
    </row>
    <row r="5438" spans="1:4" ht="15" x14ac:dyDescent="0.25">
      <c r="A5438" s="6" t="s">
        <v>5414</v>
      </c>
      <c r="B5438" s="6" t="s">
        <v>12600</v>
      </c>
      <c r="C5438" s="6" t="s">
        <v>5866</v>
      </c>
      <c r="D5438" s="37"/>
    </row>
    <row r="5439" spans="1:4" ht="15" x14ac:dyDescent="0.25">
      <c r="A5439" s="6" t="s">
        <v>5415</v>
      </c>
      <c r="B5439" s="6" t="s">
        <v>12600</v>
      </c>
      <c r="C5439" s="6" t="s">
        <v>5867</v>
      </c>
      <c r="D5439" s="37"/>
    </row>
    <row r="5440" spans="1:4" ht="15" x14ac:dyDescent="0.25">
      <c r="A5440" s="6" t="s">
        <v>5416</v>
      </c>
      <c r="B5440" s="6" t="s">
        <v>12600</v>
      </c>
      <c r="C5440" s="6" t="s">
        <v>5868</v>
      </c>
      <c r="D5440" s="37"/>
    </row>
    <row r="5441" spans="1:4" ht="15" x14ac:dyDescent="0.25">
      <c r="A5441" s="6" t="s">
        <v>5417</v>
      </c>
      <c r="B5441" s="6" t="s">
        <v>12600</v>
      </c>
      <c r="C5441" s="6" t="s">
        <v>5869</v>
      </c>
      <c r="D5441" s="37"/>
    </row>
    <row r="5442" spans="1:4" ht="15" x14ac:dyDescent="0.25">
      <c r="A5442" s="6" t="s">
        <v>5418</v>
      </c>
      <c r="B5442" s="6" t="s">
        <v>12600</v>
      </c>
      <c r="C5442" s="6" t="s">
        <v>5870</v>
      </c>
      <c r="D5442" s="37"/>
    </row>
    <row r="5443" spans="1:4" ht="15" x14ac:dyDescent="0.25">
      <c r="A5443" s="6" t="s">
        <v>5419</v>
      </c>
      <c r="B5443" s="6" t="s">
        <v>12600</v>
      </c>
      <c r="C5443" s="6" t="s">
        <v>5871</v>
      </c>
      <c r="D5443" s="37"/>
    </row>
    <row r="5444" spans="1:4" ht="15" x14ac:dyDescent="0.25">
      <c r="A5444" s="6" t="s">
        <v>5420</v>
      </c>
      <c r="B5444" s="6" t="s">
        <v>12600</v>
      </c>
      <c r="C5444" s="6" t="s">
        <v>5872</v>
      </c>
      <c r="D5444" s="37"/>
    </row>
    <row r="5445" spans="1:4" ht="15" x14ac:dyDescent="0.25">
      <c r="A5445" s="6" t="s">
        <v>5421</v>
      </c>
      <c r="B5445" s="6" t="s">
        <v>12600</v>
      </c>
      <c r="C5445" s="6" t="s">
        <v>5873</v>
      </c>
      <c r="D5445" s="37"/>
    </row>
    <row r="5446" spans="1:4" ht="15" x14ac:dyDescent="0.25">
      <c r="A5446" s="6" t="s">
        <v>5422</v>
      </c>
      <c r="B5446" s="6" t="s">
        <v>12600</v>
      </c>
      <c r="C5446" s="6" t="s">
        <v>5874</v>
      </c>
      <c r="D5446" s="37"/>
    </row>
    <row r="5447" spans="1:4" ht="15" x14ac:dyDescent="0.25">
      <c r="A5447" s="6" t="s">
        <v>5423</v>
      </c>
      <c r="B5447" s="6" t="s">
        <v>12600</v>
      </c>
      <c r="C5447" s="6" t="s">
        <v>5875</v>
      </c>
      <c r="D5447" s="37"/>
    </row>
    <row r="5448" spans="1:4" ht="15" x14ac:dyDescent="0.25">
      <c r="A5448" s="6" t="s">
        <v>5424</v>
      </c>
      <c r="B5448" s="6" t="s">
        <v>12600</v>
      </c>
      <c r="C5448" s="6" t="s">
        <v>5876</v>
      </c>
      <c r="D5448" s="37"/>
    </row>
    <row r="5449" spans="1:4" ht="15" x14ac:dyDescent="0.25">
      <c r="A5449" s="6" t="s">
        <v>5425</v>
      </c>
      <c r="B5449" s="6" t="s">
        <v>12600</v>
      </c>
      <c r="C5449" s="6" t="s">
        <v>5877</v>
      </c>
      <c r="D5449" s="37"/>
    </row>
    <row r="5450" spans="1:4" ht="15" x14ac:dyDescent="0.25">
      <c r="A5450" s="6" t="s">
        <v>5427</v>
      </c>
      <c r="B5450" s="6" t="s">
        <v>12600</v>
      </c>
      <c r="C5450" s="6" t="s">
        <v>5878</v>
      </c>
      <c r="D5450" s="37"/>
    </row>
    <row r="5451" spans="1:4" ht="15" x14ac:dyDescent="0.25">
      <c r="A5451" s="6" t="s">
        <v>5428</v>
      </c>
      <c r="B5451" s="6" t="s">
        <v>12600</v>
      </c>
      <c r="C5451" s="6" t="s">
        <v>5879</v>
      </c>
      <c r="D5451" s="37"/>
    </row>
    <row r="5452" spans="1:4" ht="15" x14ac:dyDescent="0.25">
      <c r="A5452" s="6" t="s">
        <v>5430</v>
      </c>
      <c r="B5452" s="6" t="s">
        <v>12600</v>
      </c>
      <c r="C5452" s="6" t="s">
        <v>5880</v>
      </c>
      <c r="D5452" s="37"/>
    </row>
    <row r="5453" spans="1:4" ht="15" x14ac:dyDescent="0.25">
      <c r="A5453" s="6" t="s">
        <v>5432</v>
      </c>
      <c r="B5453" s="6" t="s">
        <v>12600</v>
      </c>
      <c r="C5453" s="6" t="s">
        <v>5881</v>
      </c>
      <c r="D5453" s="37"/>
    </row>
    <row r="5454" spans="1:4" ht="15" x14ac:dyDescent="0.25">
      <c r="A5454" s="6" t="s">
        <v>5433</v>
      </c>
      <c r="B5454" s="6" t="s">
        <v>12600</v>
      </c>
      <c r="C5454" s="6" t="s">
        <v>5882</v>
      </c>
      <c r="D5454" s="37"/>
    </row>
    <row r="5455" spans="1:4" ht="15" x14ac:dyDescent="0.25">
      <c r="A5455" s="6" t="s">
        <v>5434</v>
      </c>
      <c r="B5455" s="6" t="s">
        <v>12600</v>
      </c>
      <c r="C5455" s="6" t="s">
        <v>5883</v>
      </c>
      <c r="D5455" s="37"/>
    </row>
    <row r="5456" spans="1:4" ht="15" x14ac:dyDescent="0.25">
      <c r="A5456" s="6" t="s">
        <v>5435</v>
      </c>
      <c r="B5456" s="6" t="s">
        <v>12600</v>
      </c>
      <c r="C5456" s="6" t="s">
        <v>5884</v>
      </c>
      <c r="D5456" s="37"/>
    </row>
    <row r="5457" spans="1:4" ht="15" x14ac:dyDescent="0.25">
      <c r="A5457" s="6" t="s">
        <v>5436</v>
      </c>
      <c r="B5457" s="6" t="s">
        <v>12600</v>
      </c>
      <c r="C5457" s="6" t="s">
        <v>5885</v>
      </c>
      <c r="D5457" s="37"/>
    </row>
    <row r="5458" spans="1:4" ht="15" x14ac:dyDescent="0.25">
      <c r="A5458" s="6" t="s">
        <v>5437</v>
      </c>
      <c r="B5458" s="6" t="s">
        <v>12600</v>
      </c>
      <c r="C5458" s="6" t="s">
        <v>5886</v>
      </c>
      <c r="D5458" s="37"/>
    </row>
    <row r="5459" spans="1:4" ht="15" x14ac:dyDescent="0.25">
      <c r="A5459" s="6" t="s">
        <v>5438</v>
      </c>
      <c r="B5459" s="6" t="s">
        <v>12600</v>
      </c>
      <c r="C5459" s="6" t="s">
        <v>5887</v>
      </c>
      <c r="D5459" s="37"/>
    </row>
    <row r="5460" spans="1:4" ht="15" x14ac:dyDescent="0.25">
      <c r="A5460" s="6" t="s">
        <v>5439</v>
      </c>
      <c r="B5460" s="6" t="s">
        <v>12600</v>
      </c>
      <c r="C5460" s="6" t="s">
        <v>5888</v>
      </c>
      <c r="D5460" s="37"/>
    </row>
    <row r="5461" spans="1:4" ht="15" x14ac:dyDescent="0.25">
      <c r="A5461" s="6" t="s">
        <v>5440</v>
      </c>
      <c r="B5461" s="6" t="s">
        <v>12600</v>
      </c>
      <c r="C5461" s="6" t="s">
        <v>5889</v>
      </c>
      <c r="D5461" s="37"/>
    </row>
    <row r="5462" spans="1:4" ht="15" x14ac:dyDescent="0.25">
      <c r="A5462" s="6" t="s">
        <v>5441</v>
      </c>
      <c r="B5462" s="6" t="s">
        <v>12600</v>
      </c>
      <c r="C5462" s="6" t="s">
        <v>5890</v>
      </c>
      <c r="D5462" s="37"/>
    </row>
    <row r="5463" spans="1:4" ht="15" x14ac:dyDescent="0.25">
      <c r="A5463" s="6" t="s">
        <v>5442</v>
      </c>
      <c r="B5463" s="6" t="s">
        <v>12600</v>
      </c>
      <c r="C5463" s="6" t="s">
        <v>5891</v>
      </c>
      <c r="D5463" s="37"/>
    </row>
    <row r="5464" spans="1:4" ht="15" x14ac:dyDescent="0.25">
      <c r="A5464" s="6" t="s">
        <v>5443</v>
      </c>
      <c r="B5464" s="6" t="s">
        <v>12600</v>
      </c>
      <c r="C5464" s="6" t="s">
        <v>5892</v>
      </c>
      <c r="D5464" s="37"/>
    </row>
    <row r="5465" spans="1:4" ht="15" x14ac:dyDescent="0.25">
      <c r="A5465" s="6" t="s">
        <v>5444</v>
      </c>
      <c r="B5465" s="6" t="s">
        <v>12600</v>
      </c>
      <c r="C5465" s="6" t="s">
        <v>5893</v>
      </c>
      <c r="D5465" s="37"/>
    </row>
    <row r="5466" spans="1:4" ht="15" x14ac:dyDescent="0.25">
      <c r="A5466" s="6" t="s">
        <v>5445</v>
      </c>
      <c r="B5466" s="6" t="s">
        <v>12600</v>
      </c>
      <c r="C5466" s="6" t="s">
        <v>5894</v>
      </c>
      <c r="D5466" s="37"/>
    </row>
    <row r="5467" spans="1:4" ht="15" x14ac:dyDescent="0.25">
      <c r="A5467" s="6" t="s">
        <v>5446</v>
      </c>
      <c r="B5467" s="6" t="s">
        <v>12600</v>
      </c>
      <c r="C5467" s="6" t="s">
        <v>5895</v>
      </c>
      <c r="D5467" s="37"/>
    </row>
    <row r="5468" spans="1:4" ht="15" x14ac:dyDescent="0.25">
      <c r="A5468" s="6" t="s">
        <v>5447</v>
      </c>
      <c r="B5468" s="6" t="s">
        <v>12600</v>
      </c>
      <c r="C5468" s="6" t="s">
        <v>5896</v>
      </c>
      <c r="D5468" s="37"/>
    </row>
    <row r="5469" spans="1:4" ht="15" x14ac:dyDescent="0.25">
      <c r="A5469" s="6" t="s">
        <v>5448</v>
      </c>
      <c r="B5469" s="6" t="s">
        <v>12600</v>
      </c>
      <c r="C5469" s="6" t="s">
        <v>5897</v>
      </c>
      <c r="D5469" s="37"/>
    </row>
    <row r="5470" spans="1:4" ht="15" x14ac:dyDescent="0.25">
      <c r="A5470" s="6" t="s">
        <v>5450</v>
      </c>
      <c r="B5470" s="6" t="s">
        <v>12600</v>
      </c>
      <c r="C5470" s="6" t="s">
        <v>5898</v>
      </c>
      <c r="D5470" s="37"/>
    </row>
    <row r="5471" spans="1:4" ht="15" x14ac:dyDescent="0.25">
      <c r="A5471" s="6" t="s">
        <v>5451</v>
      </c>
      <c r="B5471" s="6" t="s">
        <v>12600</v>
      </c>
      <c r="C5471" s="6" t="s">
        <v>5899</v>
      </c>
      <c r="D5471" s="37"/>
    </row>
    <row r="5472" spans="1:4" ht="15" x14ac:dyDescent="0.25">
      <c r="A5472" s="6" t="s">
        <v>5452</v>
      </c>
      <c r="B5472" s="6" t="s">
        <v>12600</v>
      </c>
      <c r="C5472" s="6" t="s">
        <v>5900</v>
      </c>
      <c r="D5472" s="37"/>
    </row>
    <row r="5473" spans="1:4" ht="15" x14ac:dyDescent="0.25">
      <c r="A5473" s="6" t="s">
        <v>5454</v>
      </c>
      <c r="B5473" s="6" t="s">
        <v>12600</v>
      </c>
      <c r="C5473" s="6" t="s">
        <v>5901</v>
      </c>
      <c r="D5473" s="37"/>
    </row>
    <row r="5474" spans="1:4" ht="15" x14ac:dyDescent="0.25">
      <c r="A5474" s="6" t="s">
        <v>5456</v>
      </c>
      <c r="B5474" s="6" t="s">
        <v>12600</v>
      </c>
      <c r="C5474" s="6" t="s">
        <v>5902</v>
      </c>
      <c r="D5474" s="37"/>
    </row>
    <row r="5475" spans="1:4" ht="15" x14ac:dyDescent="0.25">
      <c r="A5475" s="6" t="s">
        <v>5457</v>
      </c>
      <c r="B5475" s="6" t="s">
        <v>12600</v>
      </c>
      <c r="C5475" s="6" t="s">
        <v>5903</v>
      </c>
      <c r="D5475" s="37"/>
    </row>
    <row r="5476" spans="1:4" ht="15" x14ac:dyDescent="0.25">
      <c r="A5476" s="6" t="s">
        <v>5458</v>
      </c>
      <c r="B5476" s="6" t="s">
        <v>12600</v>
      </c>
      <c r="C5476" s="6" t="s">
        <v>5904</v>
      </c>
      <c r="D5476" s="37"/>
    </row>
    <row r="5477" spans="1:4" ht="15" x14ac:dyDescent="0.25">
      <c r="A5477" s="6" t="s">
        <v>5459</v>
      </c>
      <c r="B5477" s="6" t="s">
        <v>12600</v>
      </c>
      <c r="C5477" s="6" t="s">
        <v>5905</v>
      </c>
      <c r="D5477" s="37"/>
    </row>
    <row r="5478" spans="1:4" ht="15" x14ac:dyDescent="0.25">
      <c r="A5478" s="6" t="s">
        <v>5460</v>
      </c>
      <c r="B5478" s="6" t="s">
        <v>12600</v>
      </c>
      <c r="C5478" s="6" t="s">
        <v>5906</v>
      </c>
      <c r="D5478" s="37"/>
    </row>
    <row r="5479" spans="1:4" ht="15" x14ac:dyDescent="0.25">
      <c r="A5479" s="6" t="s">
        <v>5461</v>
      </c>
      <c r="B5479" s="6" t="s">
        <v>12600</v>
      </c>
      <c r="C5479" s="6" t="s">
        <v>5907</v>
      </c>
      <c r="D5479" s="37"/>
    </row>
    <row r="5480" spans="1:4" ht="15" x14ac:dyDescent="0.25">
      <c r="A5480" s="6" t="s">
        <v>5462</v>
      </c>
      <c r="B5480" s="6" t="s">
        <v>12600</v>
      </c>
      <c r="C5480" s="6" t="s">
        <v>5908</v>
      </c>
      <c r="D5480" s="37"/>
    </row>
    <row r="5481" spans="1:4" ht="15" x14ac:dyDescent="0.25">
      <c r="A5481" s="6" t="s">
        <v>5463</v>
      </c>
      <c r="B5481" s="6" t="s">
        <v>12600</v>
      </c>
      <c r="C5481" s="6" t="s">
        <v>5909</v>
      </c>
      <c r="D5481" s="37"/>
    </row>
    <row r="5482" spans="1:4" ht="15" x14ac:dyDescent="0.25">
      <c r="A5482" s="6" t="s">
        <v>5464</v>
      </c>
      <c r="B5482" s="6" t="s">
        <v>12600</v>
      </c>
      <c r="C5482" s="6" t="s">
        <v>5910</v>
      </c>
      <c r="D5482" s="37"/>
    </row>
    <row r="5483" spans="1:4" ht="15" x14ac:dyDescent="0.25">
      <c r="A5483" s="6" t="s">
        <v>5466</v>
      </c>
      <c r="B5483" s="6" t="s">
        <v>12600</v>
      </c>
      <c r="C5483" s="6" t="s">
        <v>5911</v>
      </c>
      <c r="D5483" s="37"/>
    </row>
    <row r="5484" spans="1:4" ht="15" x14ac:dyDescent="0.25">
      <c r="A5484" s="6" t="s">
        <v>5468</v>
      </c>
      <c r="B5484" s="6" t="s">
        <v>12600</v>
      </c>
      <c r="C5484" s="6" t="s">
        <v>5912</v>
      </c>
      <c r="D5484" s="37"/>
    </row>
    <row r="5485" spans="1:4" ht="15" x14ac:dyDescent="0.25">
      <c r="A5485" s="6" t="s">
        <v>5470</v>
      </c>
      <c r="B5485" s="6" t="s">
        <v>12600</v>
      </c>
      <c r="C5485" s="6" t="s">
        <v>5913</v>
      </c>
      <c r="D5485" s="37"/>
    </row>
    <row r="5486" spans="1:4" ht="15" x14ac:dyDescent="0.25">
      <c r="A5486" s="6" t="s">
        <v>5472</v>
      </c>
      <c r="B5486" s="6" t="s">
        <v>12600</v>
      </c>
      <c r="C5486" s="6" t="s">
        <v>5914</v>
      </c>
      <c r="D5486" s="37"/>
    </row>
    <row r="5487" spans="1:4" ht="15" x14ac:dyDescent="0.25">
      <c r="A5487" s="6" t="s">
        <v>5473</v>
      </c>
      <c r="B5487" s="6" t="s">
        <v>12600</v>
      </c>
      <c r="C5487" s="6" t="s">
        <v>5915</v>
      </c>
      <c r="D5487" s="37"/>
    </row>
    <row r="5488" spans="1:4" ht="15" x14ac:dyDescent="0.25">
      <c r="A5488" s="6" t="s">
        <v>5474</v>
      </c>
      <c r="B5488" s="6" t="s">
        <v>12600</v>
      </c>
      <c r="C5488" s="6" t="s">
        <v>5916</v>
      </c>
      <c r="D5488" s="37"/>
    </row>
    <row r="5489" spans="1:4" ht="15" x14ac:dyDescent="0.25">
      <c r="A5489" s="6" t="s">
        <v>5475</v>
      </c>
      <c r="B5489" s="6" t="s">
        <v>12600</v>
      </c>
      <c r="C5489" s="6" t="s">
        <v>5917</v>
      </c>
      <c r="D5489" s="37"/>
    </row>
    <row r="5490" spans="1:4" ht="15" x14ac:dyDescent="0.25">
      <c r="A5490" s="6" t="s">
        <v>5476</v>
      </c>
      <c r="B5490" s="6" t="s">
        <v>12600</v>
      </c>
      <c r="C5490" s="6" t="s">
        <v>5918</v>
      </c>
      <c r="D5490" s="37"/>
    </row>
    <row r="5491" spans="1:4" ht="15" x14ac:dyDescent="0.25">
      <c r="A5491" s="6" t="s">
        <v>5477</v>
      </c>
      <c r="B5491" s="6" t="s">
        <v>12600</v>
      </c>
      <c r="C5491" s="6" t="s">
        <v>5919</v>
      </c>
      <c r="D5491" s="37"/>
    </row>
    <row r="5492" spans="1:4" ht="15" x14ac:dyDescent="0.25">
      <c r="A5492" s="6" t="s">
        <v>5478</v>
      </c>
      <c r="B5492" s="6" t="s">
        <v>12600</v>
      </c>
      <c r="C5492" s="6" t="s">
        <v>5920</v>
      </c>
      <c r="D5492" s="37"/>
    </row>
    <row r="5493" spans="1:4" ht="15" x14ac:dyDescent="0.25">
      <c r="A5493" s="6" t="s">
        <v>5480</v>
      </c>
      <c r="B5493" s="6" t="s">
        <v>12600</v>
      </c>
      <c r="C5493" s="6" t="s">
        <v>5921</v>
      </c>
      <c r="D5493" s="37"/>
    </row>
    <row r="5494" spans="1:4" ht="15" x14ac:dyDescent="0.25">
      <c r="A5494" s="6" t="s">
        <v>5481</v>
      </c>
      <c r="B5494" s="6" t="s">
        <v>12600</v>
      </c>
      <c r="C5494" s="6" t="s">
        <v>5922</v>
      </c>
      <c r="D5494" s="37"/>
    </row>
    <row r="5495" spans="1:4" ht="15" x14ac:dyDescent="0.25">
      <c r="A5495" s="6" t="s">
        <v>5482</v>
      </c>
      <c r="B5495" s="6" t="s">
        <v>12600</v>
      </c>
      <c r="C5495" s="6" t="s">
        <v>5923</v>
      </c>
      <c r="D5495" s="37"/>
    </row>
    <row r="5496" spans="1:4" ht="15" x14ac:dyDescent="0.25">
      <c r="A5496" s="6" t="s">
        <v>5483</v>
      </c>
      <c r="B5496" s="6" t="s">
        <v>12600</v>
      </c>
      <c r="C5496" s="6" t="s">
        <v>5924</v>
      </c>
      <c r="D5496" s="37"/>
    </row>
    <row r="5497" spans="1:4" ht="15" x14ac:dyDescent="0.25">
      <c r="A5497" s="6" t="s">
        <v>5484</v>
      </c>
      <c r="B5497" s="6" t="s">
        <v>12600</v>
      </c>
      <c r="C5497" s="6" t="s">
        <v>5925</v>
      </c>
      <c r="D5497" s="37"/>
    </row>
    <row r="5498" spans="1:4" ht="15" x14ac:dyDescent="0.25">
      <c r="A5498" s="6" t="s">
        <v>5485</v>
      </c>
      <c r="B5498" s="6" t="s">
        <v>12600</v>
      </c>
      <c r="C5498" s="6" t="s">
        <v>5926</v>
      </c>
      <c r="D5498" s="37"/>
    </row>
    <row r="5499" spans="1:4" ht="15" x14ac:dyDescent="0.25">
      <c r="A5499" s="6" t="s">
        <v>5486</v>
      </c>
      <c r="B5499" s="6" t="s">
        <v>12600</v>
      </c>
      <c r="C5499" s="6" t="s">
        <v>5927</v>
      </c>
      <c r="D5499" s="37"/>
    </row>
    <row r="5500" spans="1:4" ht="15" x14ac:dyDescent="0.25">
      <c r="A5500" s="6" t="s">
        <v>5487</v>
      </c>
      <c r="B5500" s="6" t="s">
        <v>12600</v>
      </c>
      <c r="C5500" s="6" t="s">
        <v>5928</v>
      </c>
      <c r="D5500" s="37"/>
    </row>
    <row r="5501" spans="1:4" ht="15" x14ac:dyDescent="0.25">
      <c r="A5501" s="6" t="s">
        <v>5488</v>
      </c>
      <c r="B5501" s="6" t="s">
        <v>12600</v>
      </c>
      <c r="C5501" s="6" t="s">
        <v>5929</v>
      </c>
      <c r="D5501" s="37"/>
    </row>
    <row r="5502" spans="1:4" ht="15" x14ac:dyDescent="0.25">
      <c r="A5502" s="6" t="s">
        <v>5489</v>
      </c>
      <c r="B5502" s="6" t="s">
        <v>12600</v>
      </c>
      <c r="C5502" s="6" t="s">
        <v>5930</v>
      </c>
      <c r="D5502" s="37"/>
    </row>
    <row r="5503" spans="1:4" ht="15" x14ac:dyDescent="0.25">
      <c r="A5503" s="6" t="s">
        <v>5490</v>
      </c>
      <c r="B5503" s="6" t="s">
        <v>12600</v>
      </c>
      <c r="C5503" s="6" t="s">
        <v>5931</v>
      </c>
      <c r="D5503" s="37"/>
    </row>
    <row r="5504" spans="1:4" ht="15" x14ac:dyDescent="0.25">
      <c r="A5504" s="6" t="s">
        <v>5491</v>
      </c>
      <c r="B5504" s="6" t="s">
        <v>12600</v>
      </c>
      <c r="C5504" s="6" t="s">
        <v>5932</v>
      </c>
      <c r="D5504" s="37"/>
    </row>
    <row r="5505" spans="1:4" ht="15" x14ac:dyDescent="0.25">
      <c r="A5505" s="6" t="s">
        <v>5492</v>
      </c>
      <c r="B5505" s="6" t="s">
        <v>12600</v>
      </c>
      <c r="C5505" s="6" t="s">
        <v>5933</v>
      </c>
      <c r="D5505" s="37"/>
    </row>
    <row r="5506" spans="1:4" ht="15" x14ac:dyDescent="0.25">
      <c r="A5506" s="6" t="s">
        <v>5493</v>
      </c>
      <c r="B5506" s="6" t="s">
        <v>12600</v>
      </c>
      <c r="C5506" s="6" t="s">
        <v>5934</v>
      </c>
      <c r="D5506" s="37"/>
    </row>
    <row r="5507" spans="1:4" ht="15" x14ac:dyDescent="0.25">
      <c r="A5507" s="6" t="s">
        <v>5494</v>
      </c>
      <c r="B5507" s="6" t="s">
        <v>12600</v>
      </c>
      <c r="C5507" s="6" t="s">
        <v>5935</v>
      </c>
      <c r="D5507" s="37"/>
    </row>
    <row r="5508" spans="1:4" ht="15" x14ac:dyDescent="0.25">
      <c r="A5508" s="6" t="s">
        <v>5495</v>
      </c>
      <c r="B5508" s="6" t="s">
        <v>12600</v>
      </c>
      <c r="C5508" s="6" t="s">
        <v>5936</v>
      </c>
      <c r="D5508" s="37"/>
    </row>
    <row r="5509" spans="1:4" ht="15" x14ac:dyDescent="0.25">
      <c r="A5509" s="6" t="s">
        <v>5496</v>
      </c>
      <c r="B5509" s="6" t="s">
        <v>12600</v>
      </c>
      <c r="C5509" s="6" t="s">
        <v>5937</v>
      </c>
      <c r="D5509" s="37"/>
    </row>
    <row r="5510" spans="1:4" ht="15" x14ac:dyDescent="0.25">
      <c r="A5510" s="6" t="s">
        <v>5497</v>
      </c>
      <c r="B5510" s="6" t="s">
        <v>12600</v>
      </c>
      <c r="C5510" s="6" t="s">
        <v>5938</v>
      </c>
      <c r="D5510" s="37"/>
    </row>
    <row r="5511" spans="1:4" ht="15" x14ac:dyDescent="0.25">
      <c r="A5511" s="6" t="s">
        <v>5498</v>
      </c>
      <c r="B5511" s="6" t="s">
        <v>12600</v>
      </c>
      <c r="C5511" s="6" t="s">
        <v>5939</v>
      </c>
      <c r="D5511" s="37"/>
    </row>
    <row r="5512" spans="1:4" ht="15" x14ac:dyDescent="0.25">
      <c r="A5512" s="6" t="s">
        <v>5499</v>
      </c>
      <c r="B5512" s="6" t="s">
        <v>12600</v>
      </c>
      <c r="C5512" s="6" t="s">
        <v>5940</v>
      </c>
      <c r="D5512" s="37"/>
    </row>
    <row r="5513" spans="1:4" ht="15" x14ac:dyDescent="0.25">
      <c r="A5513" s="6" t="s">
        <v>5500</v>
      </c>
      <c r="B5513" s="6" t="s">
        <v>12600</v>
      </c>
      <c r="C5513" s="6" t="s">
        <v>5941</v>
      </c>
      <c r="D5513" s="37"/>
    </row>
    <row r="5514" spans="1:4" ht="15" x14ac:dyDescent="0.25">
      <c r="A5514" s="6" t="s">
        <v>5501</v>
      </c>
      <c r="B5514" s="6" t="s">
        <v>12600</v>
      </c>
      <c r="C5514" s="6" t="s">
        <v>5942</v>
      </c>
      <c r="D5514" s="37"/>
    </row>
    <row r="5515" spans="1:4" ht="15" x14ac:dyDescent="0.25">
      <c r="A5515" s="6" t="s">
        <v>5502</v>
      </c>
      <c r="B5515" s="6" t="s">
        <v>12600</v>
      </c>
      <c r="C5515" s="6" t="s">
        <v>5943</v>
      </c>
      <c r="D5515" s="37"/>
    </row>
    <row r="5516" spans="1:4" ht="15" x14ac:dyDescent="0.25">
      <c r="A5516" s="6" t="s">
        <v>5503</v>
      </c>
      <c r="B5516" s="6" t="s">
        <v>12600</v>
      </c>
      <c r="C5516" s="6" t="s">
        <v>5944</v>
      </c>
      <c r="D5516" s="37"/>
    </row>
    <row r="5517" spans="1:4" ht="15" x14ac:dyDescent="0.25">
      <c r="A5517" s="6" t="s">
        <v>5504</v>
      </c>
      <c r="B5517" s="6" t="s">
        <v>12600</v>
      </c>
      <c r="C5517" s="6" t="s">
        <v>5945</v>
      </c>
      <c r="D5517" s="37"/>
    </row>
    <row r="5518" spans="1:4" ht="15" x14ac:dyDescent="0.25">
      <c r="A5518" s="6" t="s">
        <v>5505</v>
      </c>
      <c r="B5518" s="6" t="s">
        <v>12600</v>
      </c>
      <c r="C5518" s="6" t="s">
        <v>5946</v>
      </c>
      <c r="D5518" s="37"/>
    </row>
    <row r="5519" spans="1:4" ht="15" x14ac:dyDescent="0.25">
      <c r="A5519" s="6" t="s">
        <v>5506</v>
      </c>
      <c r="B5519" s="6" t="s">
        <v>12600</v>
      </c>
      <c r="C5519" s="6" t="s">
        <v>5947</v>
      </c>
      <c r="D5519" s="37"/>
    </row>
    <row r="5520" spans="1:4" ht="15" x14ac:dyDescent="0.25">
      <c r="A5520" s="6" t="s">
        <v>5507</v>
      </c>
      <c r="B5520" s="6" t="s">
        <v>12600</v>
      </c>
      <c r="C5520" s="6" t="s">
        <v>5948</v>
      </c>
      <c r="D5520" s="37"/>
    </row>
    <row r="5521" spans="1:4" ht="15" x14ac:dyDescent="0.25">
      <c r="A5521" s="6" t="s">
        <v>5508</v>
      </c>
      <c r="B5521" s="6" t="s">
        <v>12600</v>
      </c>
      <c r="C5521" s="6" t="s">
        <v>5949</v>
      </c>
      <c r="D5521" s="37"/>
    </row>
    <row r="5522" spans="1:4" ht="15" x14ac:dyDescent="0.25">
      <c r="A5522" s="6" t="s">
        <v>5509</v>
      </c>
      <c r="B5522" s="6" t="s">
        <v>12600</v>
      </c>
      <c r="C5522" s="6" t="s">
        <v>5950</v>
      </c>
      <c r="D5522" s="37"/>
    </row>
    <row r="5523" spans="1:4" ht="15" x14ac:dyDescent="0.25">
      <c r="A5523" s="6" t="s">
        <v>5510</v>
      </c>
      <c r="B5523" s="6" t="s">
        <v>12600</v>
      </c>
      <c r="C5523" s="6" t="s">
        <v>5951</v>
      </c>
      <c r="D5523" s="37"/>
    </row>
    <row r="5524" spans="1:4" ht="15" x14ac:dyDescent="0.25">
      <c r="A5524" s="6" t="s">
        <v>5511</v>
      </c>
      <c r="B5524" s="6" t="s">
        <v>12600</v>
      </c>
      <c r="C5524" s="6" t="s">
        <v>5952</v>
      </c>
      <c r="D5524" s="37"/>
    </row>
    <row r="5525" spans="1:4" ht="15" x14ac:dyDescent="0.25">
      <c r="A5525" s="6" t="s">
        <v>5512</v>
      </c>
      <c r="B5525" s="6" t="s">
        <v>12600</v>
      </c>
      <c r="C5525" s="6" t="s">
        <v>5953</v>
      </c>
      <c r="D5525" s="37"/>
    </row>
    <row r="5526" spans="1:4" ht="15" x14ac:dyDescent="0.25">
      <c r="A5526" s="6" t="s">
        <v>5513</v>
      </c>
      <c r="B5526" s="6" t="s">
        <v>12600</v>
      </c>
      <c r="C5526" s="6" t="s">
        <v>5954</v>
      </c>
      <c r="D5526" s="37"/>
    </row>
    <row r="5527" spans="1:4" ht="15" x14ac:dyDescent="0.25">
      <c r="A5527" s="6" t="s">
        <v>5514</v>
      </c>
      <c r="B5527" s="6" t="s">
        <v>12600</v>
      </c>
      <c r="C5527" s="6" t="s">
        <v>5955</v>
      </c>
      <c r="D5527" s="37"/>
    </row>
    <row r="5528" spans="1:4" ht="15" x14ac:dyDescent="0.25">
      <c r="A5528" s="6" t="s">
        <v>5515</v>
      </c>
      <c r="B5528" s="6" t="s">
        <v>12600</v>
      </c>
      <c r="C5528" s="6" t="s">
        <v>5956</v>
      </c>
      <c r="D5528" s="37"/>
    </row>
    <row r="5529" spans="1:4" ht="15" x14ac:dyDescent="0.25">
      <c r="A5529" s="6" t="s">
        <v>5516</v>
      </c>
      <c r="B5529" s="6" t="s">
        <v>12600</v>
      </c>
      <c r="C5529" s="6" t="s">
        <v>5957</v>
      </c>
      <c r="D5529" s="37"/>
    </row>
    <row r="5530" spans="1:4" ht="15" x14ac:dyDescent="0.25">
      <c r="A5530" s="6" t="s">
        <v>5517</v>
      </c>
      <c r="B5530" s="6" t="s">
        <v>12600</v>
      </c>
      <c r="C5530" s="6" t="s">
        <v>5958</v>
      </c>
      <c r="D5530" s="37"/>
    </row>
    <row r="5531" spans="1:4" ht="15" x14ac:dyDescent="0.25">
      <c r="A5531" s="6" t="s">
        <v>5518</v>
      </c>
      <c r="B5531" s="6" t="s">
        <v>12600</v>
      </c>
      <c r="C5531" s="6" t="s">
        <v>5959</v>
      </c>
      <c r="D5531" s="37"/>
    </row>
    <row r="5532" spans="1:4" ht="15" x14ac:dyDescent="0.25">
      <c r="A5532" s="6" t="s">
        <v>5519</v>
      </c>
      <c r="B5532" s="6" t="s">
        <v>12600</v>
      </c>
      <c r="C5532" s="6" t="s">
        <v>5960</v>
      </c>
      <c r="D5532" s="37"/>
    </row>
    <row r="5533" spans="1:4" ht="15" x14ac:dyDescent="0.25">
      <c r="A5533" s="6" t="s">
        <v>5520</v>
      </c>
      <c r="B5533" s="6" t="s">
        <v>12600</v>
      </c>
      <c r="C5533" s="6" t="s">
        <v>5961</v>
      </c>
      <c r="D5533" s="37"/>
    </row>
    <row r="5534" spans="1:4" ht="15" x14ac:dyDescent="0.25">
      <c r="A5534" s="6" t="s">
        <v>5521</v>
      </c>
      <c r="B5534" s="6" t="s">
        <v>12600</v>
      </c>
      <c r="C5534" s="6" t="s">
        <v>5962</v>
      </c>
      <c r="D5534" s="37"/>
    </row>
    <row r="5535" spans="1:4" ht="15" x14ac:dyDescent="0.25">
      <c r="A5535" s="6" t="s">
        <v>5522</v>
      </c>
      <c r="B5535" s="6" t="s">
        <v>12600</v>
      </c>
      <c r="C5535" s="6" t="s">
        <v>5963</v>
      </c>
      <c r="D5535" s="37"/>
    </row>
    <row r="5536" spans="1:4" ht="15" x14ac:dyDescent="0.25">
      <c r="A5536" s="6" t="s">
        <v>5523</v>
      </c>
      <c r="B5536" s="6" t="s">
        <v>12600</v>
      </c>
      <c r="C5536" s="6" t="s">
        <v>5964</v>
      </c>
      <c r="D5536" s="37"/>
    </row>
    <row r="5537" spans="1:4" ht="15" x14ac:dyDescent="0.25">
      <c r="A5537" s="6" t="s">
        <v>5524</v>
      </c>
      <c r="B5537" s="6" t="s">
        <v>12600</v>
      </c>
      <c r="C5537" s="6" t="s">
        <v>5965</v>
      </c>
      <c r="D5537" s="37"/>
    </row>
    <row r="5538" spans="1:4" ht="15" x14ac:dyDescent="0.25">
      <c r="A5538" s="6" t="s">
        <v>5525</v>
      </c>
      <c r="B5538" s="6" t="s">
        <v>12600</v>
      </c>
      <c r="C5538" s="6" t="s">
        <v>5966</v>
      </c>
      <c r="D5538" s="37"/>
    </row>
    <row r="5539" spans="1:4" ht="15" x14ac:dyDescent="0.25">
      <c r="A5539" s="6" t="s">
        <v>5526</v>
      </c>
      <c r="B5539" s="6" t="s">
        <v>12600</v>
      </c>
      <c r="C5539" s="6" t="s">
        <v>5967</v>
      </c>
      <c r="D5539" s="37"/>
    </row>
    <row r="5540" spans="1:4" ht="15" x14ac:dyDescent="0.25">
      <c r="A5540" s="6" t="s">
        <v>5527</v>
      </c>
      <c r="B5540" s="6" t="s">
        <v>12600</v>
      </c>
      <c r="C5540" s="6" t="s">
        <v>5968</v>
      </c>
      <c r="D5540" s="37"/>
    </row>
    <row r="5541" spans="1:4" ht="15" x14ac:dyDescent="0.25">
      <c r="A5541" s="6" t="s">
        <v>5528</v>
      </c>
      <c r="B5541" s="6" t="s">
        <v>12600</v>
      </c>
      <c r="C5541" s="6" t="s">
        <v>5969</v>
      </c>
      <c r="D5541" s="37"/>
    </row>
    <row r="5542" spans="1:4" ht="15" x14ac:dyDescent="0.25">
      <c r="A5542" s="6" t="s">
        <v>5529</v>
      </c>
      <c r="B5542" s="6" t="s">
        <v>12600</v>
      </c>
      <c r="C5542" s="6" t="s">
        <v>5970</v>
      </c>
      <c r="D5542" s="37"/>
    </row>
    <row r="5543" spans="1:4" ht="15" x14ac:dyDescent="0.25">
      <c r="A5543" s="6" t="s">
        <v>5530</v>
      </c>
      <c r="B5543" s="6" t="s">
        <v>12600</v>
      </c>
      <c r="C5543" s="6" t="s">
        <v>5971</v>
      </c>
      <c r="D5543" s="37"/>
    </row>
    <row r="5544" spans="1:4" ht="15" x14ac:dyDescent="0.25">
      <c r="A5544" s="6" t="s">
        <v>5531</v>
      </c>
      <c r="B5544" s="6" t="s">
        <v>12600</v>
      </c>
      <c r="C5544" s="6" t="s">
        <v>5972</v>
      </c>
      <c r="D5544" s="37"/>
    </row>
    <row r="5545" spans="1:4" ht="15" x14ac:dyDescent="0.25">
      <c r="A5545" s="6" t="s">
        <v>5532</v>
      </c>
      <c r="B5545" s="6" t="s">
        <v>12600</v>
      </c>
      <c r="C5545" s="6" t="s">
        <v>5973</v>
      </c>
      <c r="D5545" s="37"/>
    </row>
    <row r="5546" spans="1:4" ht="15" x14ac:dyDescent="0.25">
      <c r="A5546" s="6" t="s">
        <v>5534</v>
      </c>
      <c r="B5546" s="6" t="s">
        <v>12600</v>
      </c>
      <c r="C5546" s="6" t="s">
        <v>5974</v>
      </c>
      <c r="D5546" s="37"/>
    </row>
    <row r="5547" spans="1:4" ht="15" x14ac:dyDescent="0.25">
      <c r="A5547" s="6" t="s">
        <v>5535</v>
      </c>
      <c r="B5547" s="6" t="s">
        <v>12600</v>
      </c>
      <c r="C5547" s="6" t="s">
        <v>5975</v>
      </c>
      <c r="D5547" s="37"/>
    </row>
    <row r="5548" spans="1:4" ht="15" x14ac:dyDescent="0.25">
      <c r="A5548" s="6" t="s">
        <v>5536</v>
      </c>
      <c r="B5548" s="6" t="s">
        <v>12600</v>
      </c>
      <c r="C5548" s="6" t="s">
        <v>5976</v>
      </c>
      <c r="D5548" s="37"/>
    </row>
    <row r="5549" spans="1:4" ht="15" x14ac:dyDescent="0.25">
      <c r="A5549" s="6" t="s">
        <v>5537</v>
      </c>
      <c r="B5549" s="6" t="s">
        <v>12600</v>
      </c>
      <c r="C5549" s="6" t="s">
        <v>5977</v>
      </c>
      <c r="D5549" s="37"/>
    </row>
    <row r="5550" spans="1:4" ht="15" x14ac:dyDescent="0.25">
      <c r="A5550" s="6" t="s">
        <v>5538</v>
      </c>
      <c r="B5550" s="6" t="s">
        <v>12600</v>
      </c>
      <c r="C5550" s="6" t="s">
        <v>5978</v>
      </c>
      <c r="D5550" s="37"/>
    </row>
    <row r="5551" spans="1:4" ht="15" x14ac:dyDescent="0.25">
      <c r="A5551" s="6" t="s">
        <v>5539</v>
      </c>
      <c r="B5551" s="6" t="s">
        <v>12600</v>
      </c>
      <c r="C5551" s="6" t="s">
        <v>5979</v>
      </c>
      <c r="D5551" s="37"/>
    </row>
    <row r="5552" spans="1:4" ht="15" x14ac:dyDescent="0.25">
      <c r="A5552" s="6" t="s">
        <v>5540</v>
      </c>
      <c r="B5552" s="6" t="s">
        <v>12600</v>
      </c>
      <c r="C5552" s="6" t="s">
        <v>5980</v>
      </c>
      <c r="D5552" s="37"/>
    </row>
    <row r="5553" spans="1:4" ht="15" x14ac:dyDescent="0.25">
      <c r="A5553" s="6" t="s">
        <v>5541</v>
      </c>
      <c r="B5553" s="6" t="s">
        <v>12600</v>
      </c>
      <c r="C5553" s="6" t="s">
        <v>5981</v>
      </c>
      <c r="D5553" s="37"/>
    </row>
    <row r="5554" spans="1:4" ht="15" x14ac:dyDescent="0.25">
      <c r="A5554" s="6" t="s">
        <v>5542</v>
      </c>
      <c r="B5554" s="6" t="s">
        <v>12600</v>
      </c>
      <c r="C5554" s="6" t="s">
        <v>5982</v>
      </c>
      <c r="D5554" s="37"/>
    </row>
    <row r="5555" spans="1:4" ht="15" x14ac:dyDescent="0.25">
      <c r="A5555" s="6" t="s">
        <v>5543</v>
      </c>
      <c r="B5555" s="6" t="s">
        <v>12600</v>
      </c>
      <c r="C5555" s="6" t="s">
        <v>5983</v>
      </c>
      <c r="D5555" s="37"/>
    </row>
    <row r="5556" spans="1:4" ht="15" x14ac:dyDescent="0.25">
      <c r="A5556" s="6" t="s">
        <v>5544</v>
      </c>
      <c r="B5556" s="6" t="s">
        <v>12600</v>
      </c>
      <c r="C5556" s="6" t="s">
        <v>5984</v>
      </c>
      <c r="D5556" s="37"/>
    </row>
    <row r="5557" spans="1:4" ht="15" x14ac:dyDescent="0.25">
      <c r="A5557" s="6" t="s">
        <v>5545</v>
      </c>
      <c r="B5557" s="6" t="s">
        <v>12600</v>
      </c>
      <c r="C5557" s="6" t="s">
        <v>5985</v>
      </c>
      <c r="D5557" s="37"/>
    </row>
    <row r="5558" spans="1:4" ht="15" x14ac:dyDescent="0.25">
      <c r="A5558" s="6" t="s">
        <v>5546</v>
      </c>
      <c r="B5558" s="6" t="s">
        <v>12600</v>
      </c>
      <c r="C5558" s="6" t="s">
        <v>5986</v>
      </c>
      <c r="D5558" s="37"/>
    </row>
    <row r="5559" spans="1:4" ht="15" x14ac:dyDescent="0.25">
      <c r="A5559" s="6" t="s">
        <v>5547</v>
      </c>
      <c r="B5559" s="6" t="s">
        <v>12600</v>
      </c>
      <c r="C5559" s="6" t="s">
        <v>5987</v>
      </c>
      <c r="D5559" s="37"/>
    </row>
    <row r="5560" spans="1:4" ht="15" x14ac:dyDescent="0.25">
      <c r="A5560" s="6" t="s">
        <v>5548</v>
      </c>
      <c r="B5560" s="6" t="s">
        <v>12600</v>
      </c>
      <c r="C5560" s="6" t="s">
        <v>5988</v>
      </c>
      <c r="D5560" s="37"/>
    </row>
    <row r="5561" spans="1:4" ht="15" x14ac:dyDescent="0.25">
      <c r="A5561" s="6" t="s">
        <v>5549</v>
      </c>
      <c r="B5561" s="6" t="s">
        <v>12600</v>
      </c>
      <c r="C5561" s="6" t="s">
        <v>5989</v>
      </c>
      <c r="D5561" s="37"/>
    </row>
    <row r="5562" spans="1:4" ht="15" x14ac:dyDescent="0.25">
      <c r="A5562" s="6" t="s">
        <v>5550</v>
      </c>
      <c r="B5562" s="6" t="s">
        <v>12600</v>
      </c>
      <c r="C5562" s="6" t="s">
        <v>5990</v>
      </c>
      <c r="D5562" s="37"/>
    </row>
    <row r="5563" spans="1:4" ht="15" x14ac:dyDescent="0.25">
      <c r="A5563" s="6" t="s">
        <v>5551</v>
      </c>
      <c r="B5563" s="6" t="s">
        <v>12600</v>
      </c>
      <c r="C5563" s="6" t="s">
        <v>5991</v>
      </c>
      <c r="D5563" s="37"/>
    </row>
    <row r="5564" spans="1:4" ht="15" x14ac:dyDescent="0.25">
      <c r="A5564" s="6" t="s">
        <v>5552</v>
      </c>
      <c r="B5564" s="6" t="s">
        <v>12600</v>
      </c>
      <c r="C5564" s="6" t="s">
        <v>5992</v>
      </c>
      <c r="D5564" s="37"/>
    </row>
    <row r="5565" spans="1:4" ht="15" x14ac:dyDescent="0.25">
      <c r="A5565" s="6" t="s">
        <v>5553</v>
      </c>
      <c r="B5565" s="6" t="s">
        <v>12600</v>
      </c>
      <c r="C5565" s="6" t="s">
        <v>5993</v>
      </c>
      <c r="D5565" s="37"/>
    </row>
    <row r="5566" spans="1:4" ht="15" x14ac:dyDescent="0.25">
      <c r="A5566" s="6" t="s">
        <v>5554</v>
      </c>
      <c r="B5566" s="6" t="s">
        <v>12600</v>
      </c>
      <c r="C5566" s="6" t="s">
        <v>5994</v>
      </c>
      <c r="D5566" s="37"/>
    </row>
    <row r="5567" spans="1:4" ht="15" x14ac:dyDescent="0.25">
      <c r="A5567" s="6" t="s">
        <v>5555</v>
      </c>
      <c r="B5567" s="6" t="s">
        <v>12600</v>
      </c>
      <c r="C5567" s="6" t="s">
        <v>5995</v>
      </c>
      <c r="D5567" s="37"/>
    </row>
    <row r="5568" spans="1:4" ht="15" x14ac:dyDescent="0.25">
      <c r="A5568" s="6" t="s">
        <v>5556</v>
      </c>
      <c r="B5568" s="6" t="s">
        <v>12600</v>
      </c>
      <c r="C5568" s="6" t="s">
        <v>5996</v>
      </c>
      <c r="D5568" s="37"/>
    </row>
    <row r="5569" spans="1:4" ht="15" x14ac:dyDescent="0.25">
      <c r="A5569" s="6" t="s">
        <v>5557</v>
      </c>
      <c r="B5569" s="6" t="s">
        <v>12600</v>
      </c>
      <c r="C5569" s="6" t="s">
        <v>5997</v>
      </c>
      <c r="D5569" s="37"/>
    </row>
    <row r="5570" spans="1:4" ht="15" x14ac:dyDescent="0.25">
      <c r="A5570" s="6" t="s">
        <v>5558</v>
      </c>
      <c r="B5570" s="6" t="s">
        <v>12600</v>
      </c>
      <c r="C5570" s="6" t="s">
        <v>5998</v>
      </c>
      <c r="D5570" s="37"/>
    </row>
    <row r="5571" spans="1:4" ht="15" x14ac:dyDescent="0.25">
      <c r="A5571" s="6" t="s">
        <v>5559</v>
      </c>
      <c r="B5571" s="6" t="s">
        <v>12600</v>
      </c>
      <c r="C5571" s="6" t="s">
        <v>5999</v>
      </c>
      <c r="D5571" s="37"/>
    </row>
    <row r="5572" spans="1:4" ht="15" x14ac:dyDescent="0.25">
      <c r="A5572" s="6" t="s">
        <v>5560</v>
      </c>
      <c r="B5572" s="6" t="s">
        <v>12600</v>
      </c>
      <c r="C5572" s="6" t="s">
        <v>6000</v>
      </c>
      <c r="D5572" s="37"/>
    </row>
    <row r="5573" spans="1:4" ht="15" x14ac:dyDescent="0.25">
      <c r="A5573" s="6" t="s">
        <v>5561</v>
      </c>
      <c r="B5573" s="6" t="s">
        <v>12600</v>
      </c>
      <c r="C5573" s="6" t="s">
        <v>6001</v>
      </c>
      <c r="D5573" s="37"/>
    </row>
    <row r="5574" spans="1:4" ht="15" x14ac:dyDescent="0.25">
      <c r="A5574" s="6" t="s">
        <v>5562</v>
      </c>
      <c r="B5574" s="6" t="s">
        <v>12600</v>
      </c>
      <c r="C5574" s="6" t="s">
        <v>6002</v>
      </c>
      <c r="D5574" s="37"/>
    </row>
    <row r="5575" spans="1:4" ht="15" x14ac:dyDescent="0.25">
      <c r="A5575" s="6" t="s">
        <v>5563</v>
      </c>
      <c r="B5575" s="6" t="s">
        <v>12600</v>
      </c>
      <c r="C5575" s="6" t="s">
        <v>6003</v>
      </c>
      <c r="D5575" s="37"/>
    </row>
    <row r="5576" spans="1:4" ht="15" x14ac:dyDescent="0.25">
      <c r="A5576" s="6" t="s">
        <v>5564</v>
      </c>
      <c r="B5576" s="6" t="s">
        <v>12600</v>
      </c>
      <c r="C5576" s="6" t="s">
        <v>6004</v>
      </c>
      <c r="D5576" s="37"/>
    </row>
    <row r="5577" spans="1:4" ht="15" x14ac:dyDescent="0.25">
      <c r="A5577" s="6" t="s">
        <v>5565</v>
      </c>
      <c r="B5577" s="6" t="s">
        <v>12600</v>
      </c>
      <c r="C5577" s="6" t="s">
        <v>6005</v>
      </c>
      <c r="D5577" s="37"/>
    </row>
    <row r="5578" spans="1:4" ht="15" x14ac:dyDescent="0.25">
      <c r="A5578" s="6" t="s">
        <v>5566</v>
      </c>
      <c r="B5578" s="6" t="s">
        <v>12600</v>
      </c>
      <c r="C5578" s="6" t="s">
        <v>6006</v>
      </c>
      <c r="D5578" s="37"/>
    </row>
    <row r="5579" spans="1:4" ht="15" x14ac:dyDescent="0.25">
      <c r="A5579" s="6" t="s">
        <v>5567</v>
      </c>
      <c r="B5579" s="6" t="s">
        <v>12600</v>
      </c>
      <c r="C5579" s="6" t="s">
        <v>6007</v>
      </c>
      <c r="D5579" s="37"/>
    </row>
    <row r="5580" spans="1:4" ht="15" x14ac:dyDescent="0.25">
      <c r="A5580" s="6" t="s">
        <v>5568</v>
      </c>
      <c r="B5580" s="6" t="s">
        <v>12600</v>
      </c>
      <c r="C5580" s="6" t="s">
        <v>6008</v>
      </c>
      <c r="D5580" s="37"/>
    </row>
    <row r="5581" spans="1:4" ht="15" x14ac:dyDescent="0.25">
      <c r="A5581" s="6" t="s">
        <v>5570</v>
      </c>
      <c r="B5581" s="6" t="s">
        <v>12600</v>
      </c>
      <c r="C5581" s="6" t="s">
        <v>6009</v>
      </c>
      <c r="D5581" s="37"/>
    </row>
    <row r="5582" spans="1:4" ht="15" x14ac:dyDescent="0.25">
      <c r="A5582" s="6" t="s">
        <v>5571</v>
      </c>
      <c r="B5582" s="6" t="s">
        <v>12600</v>
      </c>
      <c r="C5582" s="6" t="s">
        <v>6010</v>
      </c>
      <c r="D5582" s="37"/>
    </row>
    <row r="5583" spans="1:4" ht="15" x14ac:dyDescent="0.25">
      <c r="A5583" s="6" t="s">
        <v>5572</v>
      </c>
      <c r="B5583" s="6" t="s">
        <v>12600</v>
      </c>
      <c r="C5583" s="6" t="s">
        <v>6011</v>
      </c>
      <c r="D5583" s="37"/>
    </row>
    <row r="5584" spans="1:4" ht="15" x14ac:dyDescent="0.25">
      <c r="A5584" s="6" t="s">
        <v>5573</v>
      </c>
      <c r="B5584" s="6" t="s">
        <v>12600</v>
      </c>
      <c r="C5584" s="6" t="s">
        <v>6012</v>
      </c>
      <c r="D5584" s="37"/>
    </row>
    <row r="5585" spans="1:4" ht="15" x14ac:dyDescent="0.25">
      <c r="A5585" s="6" t="s">
        <v>5574</v>
      </c>
      <c r="B5585" s="6" t="s">
        <v>12600</v>
      </c>
      <c r="C5585" s="6" t="s">
        <v>6013</v>
      </c>
      <c r="D5585" s="37"/>
    </row>
    <row r="5586" spans="1:4" ht="15" x14ac:dyDescent="0.25">
      <c r="A5586" s="6" t="s">
        <v>5575</v>
      </c>
      <c r="B5586" s="6" t="s">
        <v>12600</v>
      </c>
      <c r="C5586" s="6" t="s">
        <v>6014</v>
      </c>
      <c r="D5586" s="37"/>
    </row>
    <row r="5587" spans="1:4" ht="15" x14ac:dyDescent="0.25">
      <c r="A5587" s="6" t="s">
        <v>5576</v>
      </c>
      <c r="B5587" s="6" t="s">
        <v>12600</v>
      </c>
      <c r="C5587" s="6" t="s">
        <v>6015</v>
      </c>
      <c r="D5587" s="37"/>
    </row>
    <row r="5588" spans="1:4" ht="15" x14ac:dyDescent="0.25">
      <c r="A5588" s="6" t="s">
        <v>5577</v>
      </c>
      <c r="B5588" s="6" t="s">
        <v>12600</v>
      </c>
      <c r="C5588" s="6" t="s">
        <v>6016</v>
      </c>
      <c r="D5588" s="37"/>
    </row>
    <row r="5589" spans="1:4" ht="15" x14ac:dyDescent="0.25">
      <c r="A5589" s="6" t="s">
        <v>5578</v>
      </c>
      <c r="B5589" s="6" t="s">
        <v>12600</v>
      </c>
      <c r="C5589" s="6" t="s">
        <v>6017</v>
      </c>
      <c r="D5589" s="37"/>
    </row>
    <row r="5590" spans="1:4" ht="15" x14ac:dyDescent="0.25">
      <c r="A5590" s="6" t="s">
        <v>5579</v>
      </c>
      <c r="B5590" s="6" t="s">
        <v>12600</v>
      </c>
      <c r="C5590" s="6" t="s">
        <v>6018</v>
      </c>
      <c r="D5590" s="37"/>
    </row>
    <row r="5591" spans="1:4" ht="15" x14ac:dyDescent="0.25">
      <c r="A5591" s="6" t="s">
        <v>5580</v>
      </c>
      <c r="B5591" s="6" t="s">
        <v>12600</v>
      </c>
      <c r="C5591" s="6" t="s">
        <v>6019</v>
      </c>
      <c r="D5591" s="37"/>
    </row>
    <row r="5592" spans="1:4" ht="15" x14ac:dyDescent="0.25">
      <c r="A5592" s="6" t="s">
        <v>5582</v>
      </c>
      <c r="B5592" s="6" t="s">
        <v>12600</v>
      </c>
      <c r="C5592" s="6" t="s">
        <v>6020</v>
      </c>
      <c r="D5592" s="37"/>
    </row>
    <row r="5593" spans="1:4" ht="15" x14ac:dyDescent="0.25">
      <c r="A5593" s="6" t="s">
        <v>5583</v>
      </c>
      <c r="B5593" s="6" t="s">
        <v>12600</v>
      </c>
      <c r="C5593" s="6" t="s">
        <v>6021</v>
      </c>
      <c r="D5593" s="37"/>
    </row>
    <row r="5594" spans="1:4" ht="15" x14ac:dyDescent="0.25">
      <c r="A5594" s="6" t="s">
        <v>5584</v>
      </c>
      <c r="B5594" s="6" t="s">
        <v>12600</v>
      </c>
      <c r="C5594" s="6" t="s">
        <v>6022</v>
      </c>
      <c r="D5594" s="37"/>
    </row>
    <row r="5595" spans="1:4" ht="15" x14ac:dyDescent="0.25">
      <c r="A5595" s="6" t="s">
        <v>5585</v>
      </c>
      <c r="B5595" s="6" t="s">
        <v>12600</v>
      </c>
      <c r="C5595" s="6" t="s">
        <v>6023</v>
      </c>
      <c r="D5595" s="37"/>
    </row>
    <row r="5596" spans="1:4" ht="15" x14ac:dyDescent="0.25">
      <c r="A5596" s="6" t="s">
        <v>5587</v>
      </c>
      <c r="B5596" s="6" t="s">
        <v>12600</v>
      </c>
      <c r="C5596" s="6" t="s">
        <v>6024</v>
      </c>
      <c r="D5596" s="37"/>
    </row>
    <row r="5597" spans="1:4" ht="15" x14ac:dyDescent="0.25">
      <c r="A5597" s="6" t="s">
        <v>5588</v>
      </c>
      <c r="B5597" s="6" t="s">
        <v>12600</v>
      </c>
      <c r="C5597" s="6" t="s">
        <v>6025</v>
      </c>
      <c r="D5597" s="37"/>
    </row>
    <row r="5598" spans="1:4" ht="15" x14ac:dyDescent="0.25">
      <c r="A5598" s="6" t="s">
        <v>5589</v>
      </c>
      <c r="B5598" s="6" t="s">
        <v>12600</v>
      </c>
      <c r="C5598" s="6" t="s">
        <v>6027</v>
      </c>
      <c r="D5598" s="37"/>
    </row>
    <row r="5599" spans="1:4" ht="15" x14ac:dyDescent="0.25">
      <c r="A5599" s="6" t="s">
        <v>5590</v>
      </c>
      <c r="B5599" s="6" t="s">
        <v>12600</v>
      </c>
      <c r="C5599" s="6" t="s">
        <v>6028</v>
      </c>
      <c r="D5599" s="37"/>
    </row>
    <row r="5600" spans="1:4" ht="15" x14ac:dyDescent="0.25">
      <c r="A5600" s="6" t="s">
        <v>5591</v>
      </c>
      <c r="B5600" s="6" t="s">
        <v>12600</v>
      </c>
      <c r="C5600" s="6" t="s">
        <v>6029</v>
      </c>
      <c r="D5600" s="37"/>
    </row>
    <row r="5601" spans="1:4" ht="15" x14ac:dyDescent="0.25">
      <c r="A5601" s="6" t="s">
        <v>5592</v>
      </c>
      <c r="B5601" s="6" t="s">
        <v>12600</v>
      </c>
      <c r="C5601" s="6" t="s">
        <v>6030</v>
      </c>
      <c r="D5601" s="37"/>
    </row>
    <row r="5602" spans="1:4" ht="15" x14ac:dyDescent="0.25">
      <c r="A5602" s="6" t="s">
        <v>5593</v>
      </c>
      <c r="B5602" s="6" t="s">
        <v>12600</v>
      </c>
      <c r="C5602" s="6" t="s">
        <v>6031</v>
      </c>
      <c r="D5602" s="37"/>
    </row>
    <row r="5603" spans="1:4" ht="15" x14ac:dyDescent="0.25">
      <c r="A5603" s="6" t="s">
        <v>5595</v>
      </c>
      <c r="B5603" s="6" t="s">
        <v>12600</v>
      </c>
      <c r="C5603" s="6" t="s">
        <v>6032</v>
      </c>
      <c r="D5603" s="37"/>
    </row>
    <row r="5604" spans="1:4" ht="15" x14ac:dyDescent="0.25">
      <c r="A5604" s="6" t="s">
        <v>5596</v>
      </c>
      <c r="B5604" s="6" t="s">
        <v>12600</v>
      </c>
      <c r="C5604" s="6" t="s">
        <v>6033</v>
      </c>
      <c r="D5604" s="37"/>
    </row>
    <row r="5605" spans="1:4" ht="15" x14ac:dyDescent="0.25">
      <c r="A5605" s="6" t="s">
        <v>5598</v>
      </c>
      <c r="B5605" s="6" t="s">
        <v>12600</v>
      </c>
      <c r="C5605" s="6" t="s">
        <v>6034</v>
      </c>
      <c r="D5605" s="37"/>
    </row>
    <row r="5606" spans="1:4" ht="15" x14ac:dyDescent="0.25">
      <c r="A5606" s="6" t="s">
        <v>5599</v>
      </c>
      <c r="B5606" s="6" t="s">
        <v>12600</v>
      </c>
      <c r="C5606" s="6" t="s">
        <v>6035</v>
      </c>
      <c r="D5606" s="37"/>
    </row>
    <row r="5607" spans="1:4" ht="15" x14ac:dyDescent="0.25">
      <c r="A5607" s="6" t="s">
        <v>5600</v>
      </c>
      <c r="B5607" s="6" t="s">
        <v>12600</v>
      </c>
      <c r="C5607" s="6" t="s">
        <v>6036</v>
      </c>
      <c r="D5607" s="37"/>
    </row>
    <row r="5608" spans="1:4" ht="15" x14ac:dyDescent="0.25">
      <c r="A5608" s="6" t="s">
        <v>5601</v>
      </c>
      <c r="B5608" s="6" t="s">
        <v>12600</v>
      </c>
      <c r="C5608" s="6" t="s">
        <v>6037</v>
      </c>
      <c r="D5608" s="37"/>
    </row>
    <row r="5609" spans="1:4" ht="15" x14ac:dyDescent="0.25">
      <c r="A5609" s="6" t="s">
        <v>5602</v>
      </c>
      <c r="B5609" s="6" t="s">
        <v>12600</v>
      </c>
      <c r="C5609" s="6" t="s">
        <v>6038</v>
      </c>
      <c r="D5609" s="37"/>
    </row>
    <row r="5610" spans="1:4" ht="15" x14ac:dyDescent="0.25">
      <c r="A5610" s="6" t="s">
        <v>5603</v>
      </c>
      <c r="B5610" s="6" t="s">
        <v>12600</v>
      </c>
      <c r="C5610" s="6" t="s">
        <v>6039</v>
      </c>
      <c r="D5610" s="37"/>
    </row>
    <row r="5611" spans="1:4" ht="15" x14ac:dyDescent="0.25">
      <c r="A5611" s="6" t="s">
        <v>5604</v>
      </c>
      <c r="B5611" s="6" t="s">
        <v>12600</v>
      </c>
      <c r="C5611" s="6" t="s">
        <v>6040</v>
      </c>
      <c r="D5611" s="37"/>
    </row>
    <row r="5612" spans="1:4" ht="15" x14ac:dyDescent="0.25">
      <c r="A5612" s="6" t="s">
        <v>5605</v>
      </c>
      <c r="B5612" s="6" t="s">
        <v>12600</v>
      </c>
      <c r="C5612" s="6" t="s">
        <v>6041</v>
      </c>
      <c r="D5612" s="37"/>
    </row>
    <row r="5613" spans="1:4" ht="15" x14ac:dyDescent="0.25">
      <c r="A5613" s="6" t="s">
        <v>5606</v>
      </c>
      <c r="B5613" s="6" t="s">
        <v>12600</v>
      </c>
      <c r="C5613" s="6" t="s">
        <v>6042</v>
      </c>
      <c r="D5613" s="37"/>
    </row>
    <row r="5614" spans="1:4" ht="15" x14ac:dyDescent="0.25">
      <c r="A5614" s="6" t="s">
        <v>6026</v>
      </c>
      <c r="B5614" s="6" t="s">
        <v>12599</v>
      </c>
      <c r="C5614" s="6" t="s">
        <v>6043</v>
      </c>
      <c r="D5614" s="37"/>
    </row>
    <row r="5615" spans="1:4" ht="15" x14ac:dyDescent="0.25">
      <c r="A5615" s="6" t="s">
        <v>5607</v>
      </c>
      <c r="B5615" s="6" t="s">
        <v>12600</v>
      </c>
      <c r="C5615" s="6" t="s">
        <v>6044</v>
      </c>
      <c r="D5615" s="37"/>
    </row>
    <row r="5616" spans="1:4" ht="15" x14ac:dyDescent="0.25">
      <c r="A5616" s="6" t="s">
        <v>5608</v>
      </c>
      <c r="B5616" s="6" t="s">
        <v>12600</v>
      </c>
      <c r="C5616" s="6" t="s">
        <v>6045</v>
      </c>
      <c r="D5616" s="37"/>
    </row>
    <row r="5617" spans="1:4" ht="15" x14ac:dyDescent="0.25">
      <c r="A5617" s="6" t="s">
        <v>5609</v>
      </c>
      <c r="B5617" s="6" t="s">
        <v>12600</v>
      </c>
      <c r="C5617" s="6" t="s">
        <v>6046</v>
      </c>
      <c r="D5617" s="37"/>
    </row>
    <row r="5618" spans="1:4" ht="15" x14ac:dyDescent="0.25">
      <c r="A5618" s="6" t="s">
        <v>5610</v>
      </c>
      <c r="B5618" s="6" t="s">
        <v>12600</v>
      </c>
      <c r="C5618" s="6" t="s">
        <v>6047</v>
      </c>
      <c r="D5618" s="37"/>
    </row>
    <row r="5619" spans="1:4" ht="15" x14ac:dyDescent="0.25">
      <c r="A5619" s="6" t="s">
        <v>5611</v>
      </c>
      <c r="B5619" s="6" t="s">
        <v>12600</v>
      </c>
      <c r="C5619" s="6" t="s">
        <v>6048</v>
      </c>
      <c r="D5619" s="37"/>
    </row>
    <row r="5620" spans="1:4" ht="15" x14ac:dyDescent="0.25">
      <c r="A5620" s="6" t="s">
        <v>5612</v>
      </c>
      <c r="B5620" s="6" t="s">
        <v>12600</v>
      </c>
      <c r="C5620" s="6" t="s">
        <v>6049</v>
      </c>
      <c r="D5620" s="37"/>
    </row>
    <row r="5621" spans="1:4" ht="15" x14ac:dyDescent="0.25">
      <c r="A5621" s="6" t="s">
        <v>5613</v>
      </c>
      <c r="B5621" s="6" t="s">
        <v>12600</v>
      </c>
      <c r="C5621" s="6" t="s">
        <v>6050</v>
      </c>
      <c r="D5621" s="37"/>
    </row>
    <row r="5622" spans="1:4" ht="15" x14ac:dyDescent="0.25">
      <c r="A5622" s="6" t="s">
        <v>5614</v>
      </c>
      <c r="B5622" s="6" t="s">
        <v>12600</v>
      </c>
      <c r="C5622" s="6" t="s">
        <v>6051</v>
      </c>
      <c r="D5622" s="37"/>
    </row>
    <row r="5623" spans="1:4" ht="15" x14ac:dyDescent="0.25">
      <c r="A5623" s="6" t="s">
        <v>5615</v>
      </c>
      <c r="B5623" s="6" t="s">
        <v>12600</v>
      </c>
      <c r="C5623" s="6" t="s">
        <v>6052</v>
      </c>
      <c r="D5623" s="37"/>
    </row>
    <row r="5624" spans="1:4" ht="15" x14ac:dyDescent="0.25">
      <c r="A5624" s="6" t="s">
        <v>5616</v>
      </c>
      <c r="B5624" s="6" t="s">
        <v>12600</v>
      </c>
      <c r="C5624" s="6" t="s">
        <v>6053</v>
      </c>
      <c r="D5624" s="37"/>
    </row>
    <row r="5625" spans="1:4" ht="15" x14ac:dyDescent="0.25">
      <c r="A5625" s="6" t="s">
        <v>5617</v>
      </c>
      <c r="B5625" s="6" t="s">
        <v>12600</v>
      </c>
      <c r="C5625" s="6" t="s">
        <v>6054</v>
      </c>
      <c r="D5625" s="37"/>
    </row>
    <row r="5626" spans="1:4" ht="15" x14ac:dyDescent="0.25">
      <c r="A5626" s="6" t="s">
        <v>5618</v>
      </c>
      <c r="B5626" s="6" t="s">
        <v>12600</v>
      </c>
      <c r="C5626" s="6" t="s">
        <v>6055</v>
      </c>
      <c r="D5626" s="37"/>
    </row>
    <row r="5627" spans="1:4" ht="15" x14ac:dyDescent="0.25">
      <c r="A5627" s="6" t="s">
        <v>5619</v>
      </c>
      <c r="B5627" s="6" t="s">
        <v>12600</v>
      </c>
      <c r="C5627" s="6" t="s">
        <v>6056</v>
      </c>
      <c r="D5627" s="37"/>
    </row>
    <row r="5628" spans="1:4" ht="15" x14ac:dyDescent="0.25">
      <c r="A5628" s="6" t="s">
        <v>5620</v>
      </c>
      <c r="B5628" s="6" t="s">
        <v>12600</v>
      </c>
      <c r="C5628" s="6" t="s">
        <v>6057</v>
      </c>
      <c r="D5628" s="37"/>
    </row>
    <row r="5629" spans="1:4" ht="15" x14ac:dyDescent="0.25">
      <c r="A5629" s="6" t="s">
        <v>5621</v>
      </c>
      <c r="B5629" s="6" t="s">
        <v>12600</v>
      </c>
      <c r="C5629" s="6" t="s">
        <v>6058</v>
      </c>
      <c r="D5629" s="37"/>
    </row>
    <row r="5630" spans="1:4" ht="15" x14ac:dyDescent="0.25">
      <c r="A5630" s="6" t="s">
        <v>5622</v>
      </c>
      <c r="B5630" s="6" t="s">
        <v>12600</v>
      </c>
      <c r="C5630" s="6" t="s">
        <v>6059</v>
      </c>
      <c r="D5630" s="37"/>
    </row>
    <row r="5631" spans="1:4" ht="15" x14ac:dyDescent="0.25">
      <c r="A5631" s="6" t="s">
        <v>5623</v>
      </c>
      <c r="B5631" s="6" t="s">
        <v>12600</v>
      </c>
      <c r="C5631" s="6" t="s">
        <v>6060</v>
      </c>
      <c r="D5631" s="37"/>
    </row>
    <row r="5632" spans="1:4" ht="15" x14ac:dyDescent="0.25">
      <c r="A5632" s="6" t="s">
        <v>5624</v>
      </c>
      <c r="B5632" s="6" t="s">
        <v>12600</v>
      </c>
      <c r="C5632" s="6" t="s">
        <v>6061</v>
      </c>
      <c r="D5632" s="37"/>
    </row>
    <row r="5633" spans="1:4" ht="15" x14ac:dyDescent="0.25">
      <c r="A5633" s="6" t="s">
        <v>5625</v>
      </c>
      <c r="B5633" s="6" t="s">
        <v>12600</v>
      </c>
      <c r="C5633" s="6" t="s">
        <v>6062</v>
      </c>
      <c r="D5633" s="37"/>
    </row>
    <row r="5634" spans="1:4" ht="15" x14ac:dyDescent="0.25">
      <c r="A5634" s="6" t="s">
        <v>5626</v>
      </c>
      <c r="B5634" s="6" t="s">
        <v>12600</v>
      </c>
      <c r="C5634" s="6" t="s">
        <v>6063</v>
      </c>
      <c r="D5634" s="37"/>
    </row>
    <row r="5635" spans="1:4" ht="15" x14ac:dyDescent="0.25">
      <c r="A5635" s="6" t="s">
        <v>5627</v>
      </c>
      <c r="B5635" s="6" t="s">
        <v>12600</v>
      </c>
      <c r="C5635" s="6" t="s">
        <v>6064</v>
      </c>
      <c r="D5635" s="37"/>
    </row>
    <row r="5636" spans="1:4" ht="15" x14ac:dyDescent="0.25">
      <c r="A5636" s="6" t="s">
        <v>5628</v>
      </c>
      <c r="B5636" s="6" t="s">
        <v>12600</v>
      </c>
      <c r="C5636" s="6" t="s">
        <v>6065</v>
      </c>
      <c r="D5636" s="37"/>
    </row>
    <row r="5637" spans="1:4" ht="15" x14ac:dyDescent="0.25">
      <c r="A5637" s="6" t="s">
        <v>5629</v>
      </c>
      <c r="B5637" s="6" t="s">
        <v>12600</v>
      </c>
      <c r="C5637" s="6" t="s">
        <v>6066</v>
      </c>
      <c r="D5637" s="37"/>
    </row>
    <row r="5638" spans="1:4" ht="15" x14ac:dyDescent="0.25">
      <c r="A5638" s="6" t="s">
        <v>5630</v>
      </c>
      <c r="B5638" s="6" t="s">
        <v>12600</v>
      </c>
      <c r="C5638" s="6" t="s">
        <v>6067</v>
      </c>
      <c r="D5638" s="37"/>
    </row>
    <row r="5639" spans="1:4" ht="15" x14ac:dyDescent="0.25">
      <c r="A5639" s="6" t="s">
        <v>5631</v>
      </c>
      <c r="B5639" s="6" t="s">
        <v>12600</v>
      </c>
      <c r="C5639" s="6" t="s">
        <v>6068</v>
      </c>
      <c r="D5639" s="37"/>
    </row>
    <row r="5640" spans="1:4" ht="15" x14ac:dyDescent="0.25">
      <c r="A5640" s="6" t="s">
        <v>5632</v>
      </c>
      <c r="B5640" s="6" t="s">
        <v>12600</v>
      </c>
      <c r="C5640" s="6" t="s">
        <v>6069</v>
      </c>
      <c r="D5640" s="37"/>
    </row>
    <row r="5641" spans="1:4" ht="15" x14ac:dyDescent="0.25">
      <c r="A5641" s="6" t="s">
        <v>5633</v>
      </c>
      <c r="B5641" s="6" t="s">
        <v>12600</v>
      </c>
      <c r="C5641" s="6" t="s">
        <v>6070</v>
      </c>
      <c r="D5641" s="37"/>
    </row>
    <row r="5642" spans="1:4" ht="15" x14ac:dyDescent="0.25">
      <c r="A5642" s="6" t="s">
        <v>5634</v>
      </c>
      <c r="B5642" s="6" t="s">
        <v>12600</v>
      </c>
      <c r="C5642" s="6" t="s">
        <v>6071</v>
      </c>
      <c r="D5642" s="37"/>
    </row>
    <row r="5643" spans="1:4" ht="15" x14ac:dyDescent="0.25">
      <c r="A5643" s="6" t="s">
        <v>5635</v>
      </c>
      <c r="B5643" s="6" t="s">
        <v>12600</v>
      </c>
      <c r="C5643" s="6" t="s">
        <v>6072</v>
      </c>
      <c r="D5643" s="37"/>
    </row>
    <row r="5644" spans="1:4" ht="15" x14ac:dyDescent="0.25">
      <c r="A5644" s="6" t="s">
        <v>5636</v>
      </c>
      <c r="B5644" s="6" t="s">
        <v>12600</v>
      </c>
      <c r="C5644" s="6" t="s">
        <v>6073</v>
      </c>
      <c r="D5644" s="37"/>
    </row>
    <row r="5645" spans="1:4" ht="15" x14ac:dyDescent="0.25">
      <c r="A5645" s="6" t="s">
        <v>5637</v>
      </c>
      <c r="B5645" s="6" t="s">
        <v>12600</v>
      </c>
      <c r="C5645" s="6" t="s">
        <v>6074</v>
      </c>
      <c r="D5645" s="37"/>
    </row>
    <row r="5646" spans="1:4" ht="15" x14ac:dyDescent="0.25">
      <c r="A5646" s="6" t="s">
        <v>5638</v>
      </c>
      <c r="B5646" s="6" t="s">
        <v>12600</v>
      </c>
      <c r="C5646" s="6" t="s">
        <v>6075</v>
      </c>
      <c r="D5646" s="37"/>
    </row>
    <row r="5647" spans="1:4" ht="15" x14ac:dyDescent="0.25">
      <c r="A5647" s="6" t="s">
        <v>5639</v>
      </c>
      <c r="B5647" s="6" t="s">
        <v>12600</v>
      </c>
      <c r="C5647" s="6" t="s">
        <v>6076</v>
      </c>
      <c r="D5647" s="37"/>
    </row>
    <row r="5648" spans="1:4" ht="15" x14ac:dyDescent="0.25">
      <c r="A5648" s="6" t="s">
        <v>5640</v>
      </c>
      <c r="B5648" s="6" t="s">
        <v>12600</v>
      </c>
      <c r="C5648" s="6" t="s">
        <v>6077</v>
      </c>
      <c r="D5648" s="37"/>
    </row>
    <row r="5649" spans="1:4" ht="15" x14ac:dyDescent="0.25">
      <c r="A5649" s="6" t="s">
        <v>5641</v>
      </c>
      <c r="B5649" s="6" t="s">
        <v>12600</v>
      </c>
      <c r="C5649" s="6" t="s">
        <v>6078</v>
      </c>
      <c r="D5649" s="37"/>
    </row>
    <row r="5650" spans="1:4" ht="15" x14ac:dyDescent="0.25">
      <c r="A5650" s="6" t="s">
        <v>5642</v>
      </c>
      <c r="B5650" s="6" t="s">
        <v>12600</v>
      </c>
      <c r="C5650" s="6" t="s">
        <v>6079</v>
      </c>
      <c r="D5650" s="37"/>
    </row>
    <row r="5651" spans="1:4" ht="15" x14ac:dyDescent="0.25">
      <c r="A5651" s="6" t="s">
        <v>5643</v>
      </c>
      <c r="B5651" s="6" t="s">
        <v>12600</v>
      </c>
      <c r="C5651" s="6" t="s">
        <v>6080</v>
      </c>
      <c r="D5651" s="37"/>
    </row>
    <row r="5652" spans="1:4" ht="15" x14ac:dyDescent="0.25">
      <c r="A5652" s="6" t="s">
        <v>5644</v>
      </c>
      <c r="B5652" s="6" t="s">
        <v>12600</v>
      </c>
      <c r="C5652" s="6" t="s">
        <v>6081</v>
      </c>
      <c r="D5652" s="37"/>
    </row>
    <row r="5653" spans="1:4" ht="15" x14ac:dyDescent="0.25">
      <c r="A5653" s="6" t="s">
        <v>5645</v>
      </c>
      <c r="B5653" s="6" t="s">
        <v>12600</v>
      </c>
      <c r="C5653" s="6" t="s">
        <v>6082</v>
      </c>
      <c r="D5653" s="37"/>
    </row>
    <row r="5654" spans="1:4" ht="15" x14ac:dyDescent="0.25">
      <c r="A5654" s="6" t="s">
        <v>5646</v>
      </c>
      <c r="B5654" s="6" t="s">
        <v>12600</v>
      </c>
      <c r="C5654" s="6" t="s">
        <v>6083</v>
      </c>
      <c r="D5654" s="37"/>
    </row>
    <row r="5655" spans="1:4" ht="15" x14ac:dyDescent="0.25">
      <c r="A5655" s="6" t="s">
        <v>5647</v>
      </c>
      <c r="B5655" s="6" t="s">
        <v>12600</v>
      </c>
      <c r="C5655" s="6" t="s">
        <v>6084</v>
      </c>
      <c r="D5655" s="37"/>
    </row>
    <row r="5656" spans="1:4" ht="15" x14ac:dyDescent="0.25">
      <c r="A5656" s="6" t="s">
        <v>5648</v>
      </c>
      <c r="B5656" s="6" t="s">
        <v>12600</v>
      </c>
      <c r="C5656" s="6" t="s">
        <v>6085</v>
      </c>
      <c r="D5656" s="37"/>
    </row>
    <row r="5657" spans="1:4" ht="15" x14ac:dyDescent="0.25">
      <c r="A5657" s="6" t="s">
        <v>5649</v>
      </c>
      <c r="B5657" s="6" t="s">
        <v>12600</v>
      </c>
      <c r="C5657" s="6" t="s">
        <v>6086</v>
      </c>
      <c r="D5657" s="37"/>
    </row>
    <row r="5658" spans="1:4" ht="15" x14ac:dyDescent="0.25">
      <c r="A5658" s="6" t="s">
        <v>5650</v>
      </c>
      <c r="B5658" s="6" t="s">
        <v>12600</v>
      </c>
      <c r="C5658" s="6" t="s">
        <v>6087</v>
      </c>
      <c r="D5658" s="37"/>
    </row>
    <row r="5659" spans="1:4" ht="15" x14ac:dyDescent="0.25">
      <c r="A5659" s="6" t="s">
        <v>5651</v>
      </c>
      <c r="B5659" s="6" t="s">
        <v>12600</v>
      </c>
      <c r="C5659" s="6" t="s">
        <v>6088</v>
      </c>
      <c r="D5659" s="37"/>
    </row>
    <row r="5660" spans="1:4" ht="15" x14ac:dyDescent="0.25">
      <c r="A5660" s="6" t="s">
        <v>5652</v>
      </c>
      <c r="B5660" s="6" t="s">
        <v>12600</v>
      </c>
      <c r="C5660" s="6" t="s">
        <v>6089</v>
      </c>
      <c r="D5660" s="37"/>
    </row>
    <row r="5661" spans="1:4" ht="15" x14ac:dyDescent="0.25">
      <c r="A5661" s="6" t="s">
        <v>5653</v>
      </c>
      <c r="B5661" s="6" t="s">
        <v>12600</v>
      </c>
      <c r="C5661" s="6" t="s">
        <v>6090</v>
      </c>
      <c r="D5661" s="37"/>
    </row>
    <row r="5662" spans="1:4" ht="15" x14ac:dyDescent="0.25">
      <c r="A5662" s="6" t="s">
        <v>5654</v>
      </c>
      <c r="B5662" s="6" t="s">
        <v>12600</v>
      </c>
      <c r="C5662" s="6" t="s">
        <v>6091</v>
      </c>
      <c r="D5662" s="37"/>
    </row>
    <row r="5663" spans="1:4" ht="15" x14ac:dyDescent="0.25">
      <c r="A5663" s="6" t="s">
        <v>5655</v>
      </c>
      <c r="B5663" s="6" t="s">
        <v>12600</v>
      </c>
      <c r="C5663" s="6" t="s">
        <v>6092</v>
      </c>
      <c r="D5663" s="37"/>
    </row>
    <row r="5664" spans="1:4" ht="15" x14ac:dyDescent="0.25">
      <c r="A5664" s="6" t="s">
        <v>5656</v>
      </c>
      <c r="B5664" s="6" t="s">
        <v>12600</v>
      </c>
      <c r="C5664" s="6" t="s">
        <v>6093</v>
      </c>
      <c r="D5664" s="37"/>
    </row>
    <row r="5665" spans="1:4" ht="15" x14ac:dyDescent="0.25">
      <c r="A5665" s="6" t="s">
        <v>5657</v>
      </c>
      <c r="B5665" s="6" t="s">
        <v>12600</v>
      </c>
      <c r="C5665" s="6" t="s">
        <v>6094</v>
      </c>
      <c r="D5665" s="37"/>
    </row>
    <row r="5666" spans="1:4" ht="15" x14ac:dyDescent="0.25">
      <c r="A5666" s="6" t="s">
        <v>5658</v>
      </c>
      <c r="B5666" s="6" t="s">
        <v>12600</v>
      </c>
      <c r="C5666" s="6" t="s">
        <v>6095</v>
      </c>
      <c r="D5666" s="37"/>
    </row>
    <row r="5667" spans="1:4" ht="15" x14ac:dyDescent="0.25">
      <c r="A5667" s="6" t="s">
        <v>5659</v>
      </c>
      <c r="B5667" s="6" t="s">
        <v>12600</v>
      </c>
      <c r="C5667" s="6" t="s">
        <v>6096</v>
      </c>
      <c r="D5667" s="37"/>
    </row>
    <row r="5668" spans="1:4" ht="15" x14ac:dyDescent="0.25">
      <c r="A5668" s="6" t="s">
        <v>5660</v>
      </c>
      <c r="B5668" s="6" t="s">
        <v>12600</v>
      </c>
      <c r="C5668" s="6" t="s">
        <v>6097</v>
      </c>
      <c r="D5668" s="37"/>
    </row>
    <row r="5669" spans="1:4" ht="15" x14ac:dyDescent="0.25">
      <c r="A5669" s="6" t="s">
        <v>5661</v>
      </c>
      <c r="B5669" s="6" t="s">
        <v>12600</v>
      </c>
      <c r="C5669" s="6" t="s">
        <v>6098</v>
      </c>
      <c r="D5669" s="37"/>
    </row>
    <row r="5670" spans="1:4" ht="15" x14ac:dyDescent="0.25">
      <c r="A5670" s="6" t="s">
        <v>5662</v>
      </c>
      <c r="B5670" s="6" t="s">
        <v>12600</v>
      </c>
      <c r="C5670" s="6" t="s">
        <v>6099</v>
      </c>
      <c r="D5670" s="37"/>
    </row>
    <row r="5671" spans="1:4" ht="15" x14ac:dyDescent="0.25">
      <c r="A5671" s="6" t="s">
        <v>5663</v>
      </c>
      <c r="B5671" s="6" t="s">
        <v>12600</v>
      </c>
      <c r="C5671" s="6" t="s">
        <v>6100</v>
      </c>
      <c r="D5671" s="37"/>
    </row>
    <row r="5672" spans="1:4" ht="15" x14ac:dyDescent="0.25">
      <c r="A5672" s="6" t="s">
        <v>5664</v>
      </c>
      <c r="B5672" s="6" t="s">
        <v>12600</v>
      </c>
      <c r="C5672" s="6" t="s">
        <v>6101</v>
      </c>
      <c r="D5672" s="37"/>
    </row>
    <row r="5673" spans="1:4" ht="15" x14ac:dyDescent="0.25">
      <c r="A5673" s="6" t="s">
        <v>5666</v>
      </c>
      <c r="B5673" s="6" t="s">
        <v>12600</v>
      </c>
      <c r="C5673" s="6" t="s">
        <v>6102</v>
      </c>
      <c r="D5673" s="37"/>
    </row>
    <row r="5674" spans="1:4" ht="15" x14ac:dyDescent="0.25">
      <c r="A5674" s="6" t="s">
        <v>5667</v>
      </c>
      <c r="B5674" s="6" t="s">
        <v>12600</v>
      </c>
      <c r="C5674" s="6" t="s">
        <v>6103</v>
      </c>
      <c r="D5674" s="37"/>
    </row>
    <row r="5675" spans="1:4" ht="15" x14ac:dyDescent="0.25">
      <c r="A5675" s="6" t="s">
        <v>5668</v>
      </c>
      <c r="B5675" s="6" t="s">
        <v>12600</v>
      </c>
      <c r="C5675" s="6" t="s">
        <v>6104</v>
      </c>
      <c r="D5675" s="37"/>
    </row>
    <row r="5676" spans="1:4" ht="15" x14ac:dyDescent="0.25">
      <c r="A5676" s="6" t="s">
        <v>5669</v>
      </c>
      <c r="B5676" s="6" t="s">
        <v>12600</v>
      </c>
      <c r="C5676" s="6" t="s">
        <v>6106</v>
      </c>
      <c r="D5676" s="37"/>
    </row>
    <row r="5677" spans="1:4" ht="15" x14ac:dyDescent="0.25">
      <c r="A5677" s="6" t="s">
        <v>5670</v>
      </c>
      <c r="B5677" s="6" t="s">
        <v>12600</v>
      </c>
      <c r="C5677" s="6" t="s">
        <v>6108</v>
      </c>
      <c r="D5677" s="37"/>
    </row>
    <row r="5678" spans="1:4" ht="15" x14ac:dyDescent="0.25">
      <c r="A5678" s="6" t="s">
        <v>5671</v>
      </c>
      <c r="B5678" s="6" t="s">
        <v>12600</v>
      </c>
      <c r="C5678" s="6" t="s">
        <v>6109</v>
      </c>
      <c r="D5678" s="37"/>
    </row>
    <row r="5679" spans="1:4" ht="15" x14ac:dyDescent="0.25">
      <c r="A5679" s="6" t="s">
        <v>5672</v>
      </c>
      <c r="B5679" s="6" t="s">
        <v>12600</v>
      </c>
      <c r="C5679" s="6" t="s">
        <v>6110</v>
      </c>
      <c r="D5679" s="37"/>
    </row>
    <row r="5680" spans="1:4" ht="15" x14ac:dyDescent="0.25">
      <c r="A5680" s="6" t="s">
        <v>5673</v>
      </c>
      <c r="B5680" s="6" t="s">
        <v>12600</v>
      </c>
      <c r="C5680" s="6" t="s">
        <v>6111</v>
      </c>
      <c r="D5680" s="37"/>
    </row>
    <row r="5681" spans="1:4" ht="15" x14ac:dyDescent="0.25">
      <c r="A5681" s="6" t="s">
        <v>5674</v>
      </c>
      <c r="B5681" s="6" t="s">
        <v>12600</v>
      </c>
      <c r="C5681" s="6" t="s">
        <v>6112</v>
      </c>
      <c r="D5681" s="37"/>
    </row>
    <row r="5682" spans="1:4" ht="15" x14ac:dyDescent="0.25">
      <c r="A5682" s="6" t="s">
        <v>5676</v>
      </c>
      <c r="B5682" s="6" t="s">
        <v>12600</v>
      </c>
      <c r="C5682" s="6" t="s">
        <v>6113</v>
      </c>
      <c r="D5682" s="37"/>
    </row>
    <row r="5683" spans="1:4" ht="15" x14ac:dyDescent="0.25">
      <c r="A5683" s="6" t="s">
        <v>5677</v>
      </c>
      <c r="B5683" s="6" t="s">
        <v>12600</v>
      </c>
      <c r="C5683" s="6" t="s">
        <v>6114</v>
      </c>
      <c r="D5683" s="37"/>
    </row>
    <row r="5684" spans="1:4" ht="15" x14ac:dyDescent="0.25">
      <c r="A5684" s="6" t="s">
        <v>5678</v>
      </c>
      <c r="B5684" s="6" t="s">
        <v>12600</v>
      </c>
      <c r="C5684" s="6" t="s">
        <v>6115</v>
      </c>
      <c r="D5684" s="37"/>
    </row>
    <row r="5685" spans="1:4" ht="15" x14ac:dyDescent="0.25">
      <c r="A5685" s="6" t="s">
        <v>5679</v>
      </c>
      <c r="B5685" s="6" t="s">
        <v>12600</v>
      </c>
      <c r="C5685" s="6" t="s">
        <v>6116</v>
      </c>
      <c r="D5685" s="37"/>
    </row>
    <row r="5686" spans="1:4" ht="15" x14ac:dyDescent="0.25">
      <c r="A5686" s="6" t="s">
        <v>5680</v>
      </c>
      <c r="B5686" s="6" t="s">
        <v>12600</v>
      </c>
      <c r="C5686" s="6" t="s">
        <v>6117</v>
      </c>
      <c r="D5686" s="37"/>
    </row>
    <row r="5687" spans="1:4" ht="15" x14ac:dyDescent="0.25">
      <c r="A5687" s="6" t="s">
        <v>5681</v>
      </c>
      <c r="B5687" s="6" t="s">
        <v>12600</v>
      </c>
      <c r="C5687" s="6" t="s">
        <v>6118</v>
      </c>
      <c r="D5687" s="37"/>
    </row>
    <row r="5688" spans="1:4" ht="15" x14ac:dyDescent="0.25">
      <c r="A5688" s="6" t="s">
        <v>5682</v>
      </c>
      <c r="B5688" s="6" t="s">
        <v>12600</v>
      </c>
      <c r="C5688" s="6" t="s">
        <v>6119</v>
      </c>
      <c r="D5688" s="37"/>
    </row>
    <row r="5689" spans="1:4" ht="15" x14ac:dyDescent="0.25">
      <c r="A5689" s="6" t="s">
        <v>5683</v>
      </c>
      <c r="B5689" s="6" t="s">
        <v>12600</v>
      </c>
      <c r="C5689" s="6" t="s">
        <v>6120</v>
      </c>
      <c r="D5689" s="37"/>
    </row>
    <row r="5690" spans="1:4" ht="15" x14ac:dyDescent="0.25">
      <c r="A5690" s="6" t="s">
        <v>5684</v>
      </c>
      <c r="B5690" s="6" t="s">
        <v>12600</v>
      </c>
      <c r="C5690" s="6" t="s">
        <v>6121</v>
      </c>
      <c r="D5690" s="37"/>
    </row>
    <row r="5691" spans="1:4" ht="15" x14ac:dyDescent="0.25">
      <c r="A5691" s="6" t="s">
        <v>5685</v>
      </c>
      <c r="B5691" s="6" t="s">
        <v>12600</v>
      </c>
      <c r="C5691" s="6" t="s">
        <v>6122</v>
      </c>
      <c r="D5691" s="37"/>
    </row>
    <row r="5692" spans="1:4" ht="15" x14ac:dyDescent="0.25">
      <c r="A5692" s="6" t="s">
        <v>5686</v>
      </c>
      <c r="B5692" s="6" t="s">
        <v>12600</v>
      </c>
      <c r="C5692" s="6" t="s">
        <v>6123</v>
      </c>
      <c r="D5692" s="37"/>
    </row>
    <row r="5693" spans="1:4" ht="15" x14ac:dyDescent="0.25">
      <c r="A5693" s="6" t="s">
        <v>5687</v>
      </c>
      <c r="B5693" s="6" t="s">
        <v>12600</v>
      </c>
      <c r="C5693" s="6" t="s">
        <v>6124</v>
      </c>
      <c r="D5693" s="37"/>
    </row>
    <row r="5694" spans="1:4" ht="15" x14ac:dyDescent="0.25">
      <c r="A5694" s="6" t="s">
        <v>5688</v>
      </c>
      <c r="B5694" s="6" t="s">
        <v>12600</v>
      </c>
      <c r="C5694" s="6" t="s">
        <v>6125</v>
      </c>
      <c r="D5694" s="37"/>
    </row>
    <row r="5695" spans="1:4" ht="15" x14ac:dyDescent="0.25">
      <c r="A5695" s="6" t="s">
        <v>5689</v>
      </c>
      <c r="B5695" s="6" t="s">
        <v>12600</v>
      </c>
      <c r="C5695" s="6" t="s">
        <v>6126</v>
      </c>
      <c r="D5695" s="37"/>
    </row>
    <row r="5696" spans="1:4" ht="15" x14ac:dyDescent="0.25">
      <c r="A5696" s="6" t="s">
        <v>5690</v>
      </c>
      <c r="B5696" s="6" t="s">
        <v>12600</v>
      </c>
      <c r="C5696" s="6" t="s">
        <v>6127</v>
      </c>
      <c r="D5696" s="37"/>
    </row>
    <row r="5697" spans="1:4" ht="15" x14ac:dyDescent="0.25">
      <c r="A5697" s="6" t="s">
        <v>5691</v>
      </c>
      <c r="B5697" s="6" t="s">
        <v>12600</v>
      </c>
      <c r="C5697" s="6" t="s">
        <v>6128</v>
      </c>
      <c r="D5697" s="37"/>
    </row>
    <row r="5698" spans="1:4" ht="15" x14ac:dyDescent="0.25">
      <c r="A5698" s="6" t="s">
        <v>5692</v>
      </c>
      <c r="B5698" s="6" t="s">
        <v>12600</v>
      </c>
      <c r="C5698" s="6" t="s">
        <v>6129</v>
      </c>
      <c r="D5698" s="37"/>
    </row>
    <row r="5699" spans="1:4" ht="15" x14ac:dyDescent="0.25">
      <c r="A5699" s="6" t="s">
        <v>5693</v>
      </c>
      <c r="B5699" s="6" t="s">
        <v>12600</v>
      </c>
      <c r="C5699" s="6" t="s">
        <v>6130</v>
      </c>
      <c r="D5699" s="37"/>
    </row>
    <row r="5700" spans="1:4" ht="15" x14ac:dyDescent="0.25">
      <c r="A5700" s="6" t="s">
        <v>5694</v>
      </c>
      <c r="B5700" s="6" t="s">
        <v>12600</v>
      </c>
      <c r="C5700" s="6" t="s">
        <v>6131</v>
      </c>
      <c r="D5700" s="37"/>
    </row>
    <row r="5701" spans="1:4" ht="15" x14ac:dyDescent="0.25">
      <c r="A5701" s="6" t="s">
        <v>5695</v>
      </c>
      <c r="B5701" s="6" t="s">
        <v>12600</v>
      </c>
      <c r="C5701" s="6" t="s">
        <v>6132</v>
      </c>
      <c r="D5701" s="37"/>
    </row>
    <row r="5702" spans="1:4" ht="15" x14ac:dyDescent="0.25">
      <c r="A5702" s="6" t="s">
        <v>5697</v>
      </c>
      <c r="B5702" s="6" t="s">
        <v>12600</v>
      </c>
      <c r="C5702" s="6" t="s">
        <v>6133</v>
      </c>
      <c r="D5702" s="37"/>
    </row>
    <row r="5703" spans="1:4" ht="15" x14ac:dyDescent="0.25">
      <c r="A5703" s="6" t="s">
        <v>5698</v>
      </c>
      <c r="B5703" s="6" t="s">
        <v>12600</v>
      </c>
      <c r="C5703" s="6" t="s">
        <v>6134</v>
      </c>
      <c r="D5703" s="37"/>
    </row>
    <row r="5704" spans="1:4" ht="15" x14ac:dyDescent="0.25">
      <c r="A5704" s="6" t="s">
        <v>5699</v>
      </c>
      <c r="B5704" s="6" t="s">
        <v>12600</v>
      </c>
      <c r="C5704" s="6" t="s">
        <v>6136</v>
      </c>
      <c r="D5704" s="37"/>
    </row>
    <row r="5705" spans="1:4" ht="15" x14ac:dyDescent="0.25">
      <c r="A5705" s="6" t="s">
        <v>5700</v>
      </c>
      <c r="B5705" s="6" t="s">
        <v>12600</v>
      </c>
      <c r="C5705" s="6" t="s">
        <v>6137</v>
      </c>
      <c r="D5705" s="37"/>
    </row>
    <row r="5706" spans="1:4" ht="15" x14ac:dyDescent="0.25">
      <c r="A5706" s="6" t="s">
        <v>5701</v>
      </c>
      <c r="B5706" s="6" t="s">
        <v>12600</v>
      </c>
      <c r="C5706" s="6" t="s">
        <v>6138</v>
      </c>
      <c r="D5706" s="37"/>
    </row>
    <row r="5707" spans="1:4" ht="15" x14ac:dyDescent="0.25">
      <c r="A5707" s="6" t="s">
        <v>5702</v>
      </c>
      <c r="B5707" s="6" t="s">
        <v>12600</v>
      </c>
      <c r="C5707" s="6" t="s">
        <v>6139</v>
      </c>
      <c r="D5707" s="37"/>
    </row>
    <row r="5708" spans="1:4" ht="15" x14ac:dyDescent="0.25">
      <c r="A5708" s="6" t="s">
        <v>5703</v>
      </c>
      <c r="B5708" s="6" t="s">
        <v>12600</v>
      </c>
      <c r="C5708" s="6" t="s">
        <v>6140</v>
      </c>
      <c r="D5708" s="37"/>
    </row>
    <row r="5709" spans="1:4" ht="15" x14ac:dyDescent="0.25">
      <c r="A5709" s="6" t="s">
        <v>5704</v>
      </c>
      <c r="B5709" s="6" t="s">
        <v>12600</v>
      </c>
      <c r="C5709" s="6" t="s">
        <v>6141</v>
      </c>
      <c r="D5709" s="37"/>
    </row>
    <row r="5710" spans="1:4" ht="15" x14ac:dyDescent="0.25">
      <c r="A5710" s="6" t="s">
        <v>5705</v>
      </c>
      <c r="B5710" s="6" t="s">
        <v>12600</v>
      </c>
      <c r="C5710" s="6" t="s">
        <v>6142</v>
      </c>
      <c r="D5710" s="37"/>
    </row>
    <row r="5711" spans="1:4" ht="15" x14ac:dyDescent="0.25">
      <c r="A5711" s="6" t="s">
        <v>5706</v>
      </c>
      <c r="B5711" s="6" t="s">
        <v>12600</v>
      </c>
      <c r="C5711" s="6" t="s">
        <v>6143</v>
      </c>
      <c r="D5711" s="37"/>
    </row>
    <row r="5712" spans="1:4" ht="15" x14ac:dyDescent="0.25">
      <c r="A5712" s="6" t="s">
        <v>5707</v>
      </c>
      <c r="B5712" s="6" t="s">
        <v>12600</v>
      </c>
      <c r="C5712" s="6" t="s">
        <v>6144</v>
      </c>
      <c r="D5712" s="37"/>
    </row>
    <row r="5713" spans="1:4" ht="15" x14ac:dyDescent="0.25">
      <c r="A5713" s="6" t="s">
        <v>5708</v>
      </c>
      <c r="B5713" s="6" t="s">
        <v>12600</v>
      </c>
      <c r="C5713" s="6" t="s">
        <v>6145</v>
      </c>
      <c r="D5713" s="37"/>
    </row>
    <row r="5714" spans="1:4" ht="15" x14ac:dyDescent="0.25">
      <c r="A5714" s="6" t="s">
        <v>5709</v>
      </c>
      <c r="B5714" s="6" t="s">
        <v>12600</v>
      </c>
      <c r="C5714" s="6" t="s">
        <v>6146</v>
      </c>
      <c r="D5714" s="37"/>
    </row>
    <row r="5715" spans="1:4" ht="15" x14ac:dyDescent="0.25">
      <c r="A5715" s="6" t="s">
        <v>5710</v>
      </c>
      <c r="B5715" s="6" t="s">
        <v>12600</v>
      </c>
      <c r="C5715" s="6" t="s">
        <v>6147</v>
      </c>
      <c r="D5715" s="37"/>
    </row>
    <row r="5716" spans="1:4" ht="15" x14ac:dyDescent="0.25">
      <c r="A5716" s="6" t="s">
        <v>5711</v>
      </c>
      <c r="B5716" s="6" t="s">
        <v>12600</v>
      </c>
      <c r="C5716" s="6" t="s">
        <v>6148</v>
      </c>
      <c r="D5716" s="37"/>
    </row>
    <row r="5717" spans="1:4" ht="15" x14ac:dyDescent="0.25">
      <c r="A5717" s="6" t="s">
        <v>5712</v>
      </c>
      <c r="B5717" s="6" t="s">
        <v>12600</v>
      </c>
      <c r="C5717" s="6" t="s">
        <v>6149</v>
      </c>
      <c r="D5717" s="37"/>
    </row>
    <row r="5718" spans="1:4" ht="15" x14ac:dyDescent="0.25">
      <c r="A5718" s="6" t="s">
        <v>5713</v>
      </c>
      <c r="B5718" s="6" t="s">
        <v>12600</v>
      </c>
      <c r="C5718" s="6" t="s">
        <v>6150</v>
      </c>
      <c r="D5718" s="37"/>
    </row>
    <row r="5719" spans="1:4" ht="15" x14ac:dyDescent="0.25">
      <c r="A5719" s="6" t="s">
        <v>5714</v>
      </c>
      <c r="B5719" s="6" t="s">
        <v>12600</v>
      </c>
      <c r="C5719" s="6" t="s">
        <v>6151</v>
      </c>
      <c r="D5719" s="37"/>
    </row>
    <row r="5720" spans="1:4" ht="15" x14ac:dyDescent="0.25">
      <c r="A5720" s="6" t="s">
        <v>5715</v>
      </c>
      <c r="B5720" s="6" t="s">
        <v>12600</v>
      </c>
      <c r="C5720" s="6" t="s">
        <v>6152</v>
      </c>
      <c r="D5720" s="37"/>
    </row>
    <row r="5721" spans="1:4" ht="15" x14ac:dyDescent="0.25">
      <c r="A5721" s="6" t="s">
        <v>5716</v>
      </c>
      <c r="B5721" s="6" t="s">
        <v>12600</v>
      </c>
      <c r="C5721" s="6" t="s">
        <v>6153</v>
      </c>
      <c r="D5721" s="37"/>
    </row>
    <row r="5722" spans="1:4" ht="15" x14ac:dyDescent="0.25">
      <c r="A5722" s="6" t="s">
        <v>6135</v>
      </c>
      <c r="B5722" s="6" t="s">
        <v>12599</v>
      </c>
      <c r="C5722" s="6" t="s">
        <v>6154</v>
      </c>
      <c r="D5722" s="37"/>
    </row>
    <row r="5723" spans="1:4" ht="15" x14ac:dyDescent="0.25">
      <c r="A5723" s="6" t="s">
        <v>5717</v>
      </c>
      <c r="B5723" s="6" t="s">
        <v>12600</v>
      </c>
      <c r="C5723" s="6" t="s">
        <v>6155</v>
      </c>
      <c r="D5723" s="37"/>
    </row>
    <row r="5724" spans="1:4" ht="15" x14ac:dyDescent="0.25">
      <c r="A5724" s="6" t="s">
        <v>5718</v>
      </c>
      <c r="B5724" s="6" t="s">
        <v>12600</v>
      </c>
      <c r="C5724" s="6" t="s">
        <v>6156</v>
      </c>
      <c r="D5724" s="37"/>
    </row>
    <row r="5725" spans="1:4" ht="15" x14ac:dyDescent="0.25">
      <c r="A5725" s="6" t="s">
        <v>5719</v>
      </c>
      <c r="B5725" s="6" t="s">
        <v>12600</v>
      </c>
      <c r="C5725" s="6" t="s">
        <v>6157</v>
      </c>
      <c r="D5725" s="37"/>
    </row>
    <row r="5726" spans="1:4" ht="15" x14ac:dyDescent="0.25">
      <c r="A5726" s="6" t="s">
        <v>5720</v>
      </c>
      <c r="B5726" s="6" t="s">
        <v>12600</v>
      </c>
      <c r="C5726" s="6" t="s">
        <v>6158</v>
      </c>
      <c r="D5726" s="37"/>
    </row>
    <row r="5727" spans="1:4" ht="15" x14ac:dyDescent="0.25">
      <c r="A5727" s="6" t="s">
        <v>5721</v>
      </c>
      <c r="B5727" s="6" t="s">
        <v>12600</v>
      </c>
      <c r="C5727" s="6" t="s">
        <v>6159</v>
      </c>
      <c r="D5727" s="37"/>
    </row>
    <row r="5728" spans="1:4" ht="15" x14ac:dyDescent="0.25">
      <c r="A5728" s="6" t="s">
        <v>5722</v>
      </c>
      <c r="B5728" s="6" t="s">
        <v>12600</v>
      </c>
      <c r="C5728" s="6" t="s">
        <v>6160</v>
      </c>
      <c r="D5728" s="37"/>
    </row>
    <row r="5729" spans="1:4" ht="15" x14ac:dyDescent="0.25">
      <c r="A5729" s="6" t="s">
        <v>5723</v>
      </c>
      <c r="B5729" s="6" t="s">
        <v>12600</v>
      </c>
      <c r="C5729" s="6" t="s">
        <v>6161</v>
      </c>
      <c r="D5729" s="37"/>
    </row>
    <row r="5730" spans="1:4" ht="15" x14ac:dyDescent="0.25">
      <c r="A5730" s="6" t="s">
        <v>5725</v>
      </c>
      <c r="B5730" s="6" t="s">
        <v>12600</v>
      </c>
      <c r="C5730" s="6" t="s">
        <v>6162</v>
      </c>
      <c r="D5730" s="37"/>
    </row>
    <row r="5731" spans="1:4" ht="15" x14ac:dyDescent="0.25">
      <c r="A5731" s="6" t="s">
        <v>5726</v>
      </c>
      <c r="B5731" s="6" t="s">
        <v>12600</v>
      </c>
      <c r="C5731" s="6" t="s">
        <v>6163</v>
      </c>
      <c r="D5731" s="37"/>
    </row>
    <row r="5732" spans="1:4" ht="15" x14ac:dyDescent="0.25">
      <c r="A5732" s="6" t="s">
        <v>5727</v>
      </c>
      <c r="B5732" s="6" t="s">
        <v>12600</v>
      </c>
      <c r="C5732" s="6" t="s">
        <v>6164</v>
      </c>
      <c r="D5732" s="37"/>
    </row>
    <row r="5733" spans="1:4" ht="15" x14ac:dyDescent="0.25">
      <c r="A5733" s="6" t="s">
        <v>5728</v>
      </c>
      <c r="B5733" s="6" t="s">
        <v>12600</v>
      </c>
      <c r="C5733" s="6" t="s">
        <v>6165</v>
      </c>
      <c r="D5733" s="37"/>
    </row>
    <row r="5734" spans="1:4" ht="15" x14ac:dyDescent="0.25">
      <c r="A5734" s="6" t="s">
        <v>5729</v>
      </c>
      <c r="B5734" s="6" t="s">
        <v>12600</v>
      </c>
      <c r="C5734" s="6" t="s">
        <v>6166</v>
      </c>
      <c r="D5734" s="37"/>
    </row>
    <row r="5735" spans="1:4" ht="15" x14ac:dyDescent="0.25">
      <c r="A5735" s="6" t="s">
        <v>5730</v>
      </c>
      <c r="B5735" s="6" t="s">
        <v>12600</v>
      </c>
      <c r="C5735" s="6" t="s">
        <v>6167</v>
      </c>
      <c r="D5735" s="37"/>
    </row>
    <row r="5736" spans="1:4" ht="15" x14ac:dyDescent="0.25">
      <c r="A5736" s="6" t="s">
        <v>5731</v>
      </c>
      <c r="B5736" s="6" t="s">
        <v>12600</v>
      </c>
      <c r="C5736" s="6" t="s">
        <v>6168</v>
      </c>
      <c r="D5736" s="37"/>
    </row>
    <row r="5737" spans="1:4" ht="15" x14ac:dyDescent="0.25">
      <c r="A5737" s="6" t="s">
        <v>5732</v>
      </c>
      <c r="B5737" s="6" t="s">
        <v>12600</v>
      </c>
      <c r="C5737" s="6" t="s">
        <v>6169</v>
      </c>
      <c r="D5737" s="37"/>
    </row>
    <row r="5738" spans="1:4" ht="15" x14ac:dyDescent="0.25">
      <c r="A5738" s="6" t="s">
        <v>5733</v>
      </c>
      <c r="B5738" s="6" t="s">
        <v>12600</v>
      </c>
      <c r="C5738" s="6" t="s">
        <v>6170</v>
      </c>
      <c r="D5738" s="37"/>
    </row>
    <row r="5739" spans="1:4" ht="15" x14ac:dyDescent="0.25">
      <c r="A5739" s="6" t="s">
        <v>5734</v>
      </c>
      <c r="B5739" s="6" t="s">
        <v>12600</v>
      </c>
      <c r="C5739" s="6" t="s">
        <v>6171</v>
      </c>
      <c r="D5739" s="37"/>
    </row>
    <row r="5740" spans="1:4" ht="15" x14ac:dyDescent="0.25">
      <c r="A5740" s="6" t="s">
        <v>5735</v>
      </c>
      <c r="B5740" s="6" t="s">
        <v>12600</v>
      </c>
      <c r="C5740" s="6" t="s">
        <v>6172</v>
      </c>
      <c r="D5740" s="37"/>
    </row>
    <row r="5741" spans="1:4" ht="15" x14ac:dyDescent="0.25">
      <c r="A5741" s="6" t="s">
        <v>5737</v>
      </c>
      <c r="B5741" s="6" t="s">
        <v>12600</v>
      </c>
      <c r="C5741" s="6" t="s">
        <v>6173</v>
      </c>
      <c r="D5741" s="37"/>
    </row>
    <row r="5742" spans="1:4" ht="15" x14ac:dyDescent="0.25">
      <c r="A5742" s="6" t="s">
        <v>5738</v>
      </c>
      <c r="B5742" s="6" t="s">
        <v>12600</v>
      </c>
      <c r="C5742" s="6" t="s">
        <v>6175</v>
      </c>
      <c r="D5742" s="37"/>
    </row>
    <row r="5743" spans="1:4" ht="15" x14ac:dyDescent="0.25">
      <c r="A5743" s="6" t="s">
        <v>5739</v>
      </c>
      <c r="B5743" s="6" t="s">
        <v>12600</v>
      </c>
      <c r="C5743" s="6" t="s">
        <v>6177</v>
      </c>
      <c r="D5743" s="37"/>
    </row>
    <row r="5744" spans="1:4" ht="15" x14ac:dyDescent="0.25">
      <c r="A5744" s="6" t="s">
        <v>5740</v>
      </c>
      <c r="B5744" s="6" t="s">
        <v>12600</v>
      </c>
      <c r="C5744" s="6" t="s">
        <v>6179</v>
      </c>
      <c r="D5744" s="37"/>
    </row>
    <row r="5745" spans="1:4" ht="15" x14ac:dyDescent="0.25">
      <c r="A5745" s="6" t="s">
        <v>5741</v>
      </c>
      <c r="B5745" s="6" t="s">
        <v>12600</v>
      </c>
      <c r="C5745" s="6" t="s">
        <v>6181</v>
      </c>
      <c r="D5745" s="37"/>
    </row>
    <row r="5746" spans="1:4" ht="15" x14ac:dyDescent="0.25">
      <c r="A5746" s="6" t="s">
        <v>5742</v>
      </c>
      <c r="B5746" s="6" t="s">
        <v>12600</v>
      </c>
      <c r="C5746" s="6" t="s">
        <v>6183</v>
      </c>
      <c r="D5746" s="37"/>
    </row>
    <row r="5747" spans="1:4" ht="15" x14ac:dyDescent="0.25">
      <c r="A5747" s="6" t="s">
        <v>5743</v>
      </c>
      <c r="B5747" s="6" t="s">
        <v>12600</v>
      </c>
      <c r="C5747" s="6" t="s">
        <v>6185</v>
      </c>
      <c r="D5747" s="37"/>
    </row>
    <row r="5748" spans="1:4" ht="15" x14ac:dyDescent="0.25">
      <c r="A5748" s="6" t="s">
        <v>5744</v>
      </c>
      <c r="B5748" s="6" t="s">
        <v>12600</v>
      </c>
      <c r="C5748" s="6" t="s">
        <v>6187</v>
      </c>
      <c r="D5748" s="37"/>
    </row>
    <row r="5749" spans="1:4" ht="15" x14ac:dyDescent="0.25">
      <c r="A5749" s="6" t="s">
        <v>5745</v>
      </c>
      <c r="B5749" s="6" t="s">
        <v>12600</v>
      </c>
      <c r="C5749" s="6" t="s">
        <v>6189</v>
      </c>
      <c r="D5749" s="37"/>
    </row>
    <row r="5750" spans="1:4" ht="15" x14ac:dyDescent="0.25">
      <c r="A5750" s="6" t="s">
        <v>5746</v>
      </c>
      <c r="B5750" s="6" t="s">
        <v>12600</v>
      </c>
      <c r="C5750" s="6" t="s">
        <v>6191</v>
      </c>
      <c r="D5750" s="37"/>
    </row>
    <row r="5751" spans="1:4" ht="15" x14ac:dyDescent="0.25">
      <c r="A5751" s="6" t="s">
        <v>5747</v>
      </c>
      <c r="B5751" s="6" t="s">
        <v>12600</v>
      </c>
      <c r="C5751" s="6" t="s">
        <v>6193</v>
      </c>
      <c r="D5751" s="37"/>
    </row>
    <row r="5752" spans="1:4" ht="15" x14ac:dyDescent="0.25">
      <c r="A5752" s="6" t="s">
        <v>5748</v>
      </c>
      <c r="B5752" s="6" t="s">
        <v>12600</v>
      </c>
      <c r="C5752" s="6" t="s">
        <v>6195</v>
      </c>
      <c r="D5752" s="37"/>
    </row>
    <row r="5753" spans="1:4" ht="15" x14ac:dyDescent="0.25">
      <c r="A5753" s="6" t="s">
        <v>5749</v>
      </c>
      <c r="B5753" s="6" t="s">
        <v>12600</v>
      </c>
      <c r="C5753" s="6" t="s">
        <v>6197</v>
      </c>
      <c r="D5753" s="37"/>
    </row>
    <row r="5754" spans="1:4" ht="15" x14ac:dyDescent="0.25">
      <c r="A5754" s="6" t="s">
        <v>5750</v>
      </c>
      <c r="B5754" s="6" t="s">
        <v>12600</v>
      </c>
      <c r="C5754" s="6" t="s">
        <v>6199</v>
      </c>
      <c r="D5754" s="37"/>
    </row>
    <row r="5755" spans="1:4" ht="15" x14ac:dyDescent="0.25">
      <c r="A5755" s="6" t="s">
        <v>5751</v>
      </c>
      <c r="B5755" s="6" t="s">
        <v>12600</v>
      </c>
      <c r="C5755" s="6" t="s">
        <v>6201</v>
      </c>
      <c r="D5755" s="37"/>
    </row>
    <row r="5756" spans="1:4" ht="15" x14ac:dyDescent="0.25">
      <c r="A5756" s="6" t="s">
        <v>5752</v>
      </c>
      <c r="B5756" s="6" t="s">
        <v>12600</v>
      </c>
      <c r="C5756" s="6" t="s">
        <v>6203</v>
      </c>
      <c r="D5756" s="37"/>
    </row>
    <row r="5757" spans="1:4" ht="15" x14ac:dyDescent="0.25">
      <c r="A5757" s="6" t="s">
        <v>5753</v>
      </c>
      <c r="B5757" s="6" t="s">
        <v>12600</v>
      </c>
      <c r="C5757" s="6" t="s">
        <v>6205</v>
      </c>
      <c r="D5757" s="37"/>
    </row>
    <row r="5758" spans="1:4" ht="15" x14ac:dyDescent="0.25">
      <c r="A5758" s="6" t="s">
        <v>5754</v>
      </c>
      <c r="B5758" s="6" t="s">
        <v>12600</v>
      </c>
      <c r="C5758" s="6" t="s">
        <v>6207</v>
      </c>
      <c r="D5758" s="37"/>
    </row>
    <row r="5759" spans="1:4" ht="15" x14ac:dyDescent="0.25">
      <c r="A5759" s="6" t="s">
        <v>5755</v>
      </c>
      <c r="B5759" s="6" t="s">
        <v>12600</v>
      </c>
      <c r="C5759" s="6" t="s">
        <v>6209</v>
      </c>
      <c r="D5759" s="37"/>
    </row>
    <row r="5760" spans="1:4" ht="15" x14ac:dyDescent="0.25">
      <c r="A5760" s="6" t="s">
        <v>6174</v>
      </c>
      <c r="B5760" s="6" t="s">
        <v>12599</v>
      </c>
      <c r="C5760" s="6" t="s">
        <v>6211</v>
      </c>
      <c r="D5760" s="37"/>
    </row>
    <row r="5761" spans="1:4" ht="15" x14ac:dyDescent="0.25">
      <c r="A5761" s="6" t="s">
        <v>6176</v>
      </c>
      <c r="B5761" s="6" t="s">
        <v>12599</v>
      </c>
      <c r="C5761" s="6" t="s">
        <v>6213</v>
      </c>
      <c r="D5761" s="37"/>
    </row>
    <row r="5762" spans="1:4" ht="15" x14ac:dyDescent="0.25">
      <c r="A5762" s="6" t="s">
        <v>6178</v>
      </c>
      <c r="B5762" s="6" t="s">
        <v>12599</v>
      </c>
      <c r="C5762" s="6" t="s">
        <v>6215</v>
      </c>
      <c r="D5762" s="37"/>
    </row>
    <row r="5763" spans="1:4" ht="15" x14ac:dyDescent="0.25">
      <c r="A5763" s="6" t="s">
        <v>6180</v>
      </c>
      <c r="B5763" s="6" t="s">
        <v>12599</v>
      </c>
      <c r="C5763" s="6" t="s">
        <v>6217</v>
      </c>
      <c r="D5763" s="37"/>
    </row>
    <row r="5764" spans="1:4" ht="15" x14ac:dyDescent="0.25">
      <c r="A5764" s="6" t="s">
        <v>6182</v>
      </c>
      <c r="B5764" s="6" t="s">
        <v>12599</v>
      </c>
      <c r="C5764" s="6" t="s">
        <v>6219</v>
      </c>
      <c r="D5764" s="37"/>
    </row>
    <row r="5765" spans="1:4" ht="15" x14ac:dyDescent="0.25">
      <c r="A5765" s="6" t="s">
        <v>6184</v>
      </c>
      <c r="B5765" s="6" t="s">
        <v>12599</v>
      </c>
      <c r="C5765" s="6" t="s">
        <v>6221</v>
      </c>
      <c r="D5765" s="37"/>
    </row>
    <row r="5766" spans="1:4" ht="15" x14ac:dyDescent="0.25">
      <c r="A5766" s="6" t="s">
        <v>6186</v>
      </c>
      <c r="B5766" s="6" t="s">
        <v>12599</v>
      </c>
      <c r="C5766" s="6" t="s">
        <v>6223</v>
      </c>
      <c r="D5766" s="37"/>
    </row>
    <row r="5767" spans="1:4" ht="15" x14ac:dyDescent="0.25">
      <c r="A5767" s="6" t="s">
        <v>6188</v>
      </c>
      <c r="B5767" s="6" t="s">
        <v>12599</v>
      </c>
      <c r="C5767" s="6" t="s">
        <v>6225</v>
      </c>
      <c r="D5767" s="37"/>
    </row>
    <row r="5768" spans="1:4" ht="15" x14ac:dyDescent="0.25">
      <c r="A5768" s="6" t="s">
        <v>6190</v>
      </c>
      <c r="B5768" s="6" t="s">
        <v>12599</v>
      </c>
      <c r="C5768" s="6" t="s">
        <v>6227</v>
      </c>
      <c r="D5768" s="37"/>
    </row>
    <row r="5769" spans="1:4" ht="15" x14ac:dyDescent="0.25">
      <c r="A5769" s="6" t="s">
        <v>6192</v>
      </c>
      <c r="B5769" s="6" t="s">
        <v>12599</v>
      </c>
      <c r="C5769" s="6" t="s">
        <v>6229</v>
      </c>
      <c r="D5769" s="37"/>
    </row>
    <row r="5770" spans="1:4" ht="15" x14ac:dyDescent="0.25">
      <c r="A5770" s="6" t="s">
        <v>6194</v>
      </c>
      <c r="B5770" s="6" t="s">
        <v>12599</v>
      </c>
      <c r="C5770" s="6" t="s">
        <v>6231</v>
      </c>
      <c r="D5770" s="37"/>
    </row>
    <row r="5771" spans="1:4" ht="15" x14ac:dyDescent="0.25">
      <c r="A5771" s="6" t="s">
        <v>6196</v>
      </c>
      <c r="B5771" s="6" t="s">
        <v>12599</v>
      </c>
      <c r="C5771" s="6" t="s">
        <v>6233</v>
      </c>
      <c r="D5771" s="37"/>
    </row>
    <row r="5772" spans="1:4" ht="15" x14ac:dyDescent="0.25">
      <c r="A5772" s="6" t="s">
        <v>6198</v>
      </c>
      <c r="B5772" s="6" t="s">
        <v>12599</v>
      </c>
      <c r="C5772" s="6" t="s">
        <v>6235</v>
      </c>
      <c r="D5772" s="37"/>
    </row>
    <row r="5773" spans="1:4" ht="15" x14ac:dyDescent="0.25">
      <c r="A5773" s="6" t="s">
        <v>6200</v>
      </c>
      <c r="B5773" s="6" t="s">
        <v>12599</v>
      </c>
      <c r="C5773" s="6" t="s">
        <v>6237</v>
      </c>
      <c r="D5773" s="37"/>
    </row>
    <row r="5774" spans="1:4" ht="15" x14ac:dyDescent="0.25">
      <c r="A5774" s="6" t="s">
        <v>6202</v>
      </c>
      <c r="B5774" s="6" t="s">
        <v>12599</v>
      </c>
      <c r="C5774" s="6" t="s">
        <v>6239</v>
      </c>
      <c r="D5774" s="37"/>
    </row>
    <row r="5775" spans="1:4" ht="15" x14ac:dyDescent="0.25">
      <c r="A5775" s="6" t="s">
        <v>6204</v>
      </c>
      <c r="B5775" s="6" t="s">
        <v>12599</v>
      </c>
      <c r="C5775" s="6" t="s">
        <v>6241</v>
      </c>
      <c r="D5775" s="37"/>
    </row>
    <row r="5776" spans="1:4" ht="15" x14ac:dyDescent="0.25">
      <c r="A5776" s="6" t="s">
        <v>6206</v>
      </c>
      <c r="B5776" s="6" t="s">
        <v>12599</v>
      </c>
      <c r="C5776" s="6" t="s">
        <v>6243</v>
      </c>
      <c r="D5776" s="37"/>
    </row>
    <row r="5777" spans="1:4" ht="15" x14ac:dyDescent="0.25">
      <c r="A5777" s="6" t="s">
        <v>6208</v>
      </c>
      <c r="B5777" s="6" t="s">
        <v>12599</v>
      </c>
      <c r="C5777" s="6" t="s">
        <v>6245</v>
      </c>
      <c r="D5777" s="37"/>
    </row>
    <row r="5778" spans="1:4" ht="15" x14ac:dyDescent="0.25">
      <c r="A5778" s="6" t="s">
        <v>6210</v>
      </c>
      <c r="B5778" s="6" t="s">
        <v>12599</v>
      </c>
      <c r="C5778" s="6" t="s">
        <v>6247</v>
      </c>
      <c r="D5778" s="37"/>
    </row>
    <row r="5779" spans="1:4" ht="15" x14ac:dyDescent="0.25">
      <c r="A5779" s="6" t="s">
        <v>6212</v>
      </c>
      <c r="B5779" s="6" t="s">
        <v>12599</v>
      </c>
      <c r="C5779" s="6" t="s">
        <v>6249</v>
      </c>
      <c r="D5779" s="37"/>
    </row>
    <row r="5780" spans="1:4" ht="15" x14ac:dyDescent="0.25">
      <c r="A5780" s="6" t="s">
        <v>6214</v>
      </c>
      <c r="B5780" s="6" t="s">
        <v>12599</v>
      </c>
      <c r="C5780" s="6" t="s">
        <v>6251</v>
      </c>
      <c r="D5780" s="37"/>
    </row>
    <row r="5781" spans="1:4" ht="15" x14ac:dyDescent="0.25">
      <c r="A5781" s="6" t="s">
        <v>6216</v>
      </c>
      <c r="B5781" s="6" t="s">
        <v>12599</v>
      </c>
      <c r="C5781" s="6" t="s">
        <v>6253</v>
      </c>
      <c r="D5781" s="37"/>
    </row>
    <row r="5782" spans="1:4" ht="15" x14ac:dyDescent="0.25">
      <c r="A5782" s="6" t="s">
        <v>6218</v>
      </c>
      <c r="B5782" s="6" t="s">
        <v>12599</v>
      </c>
      <c r="C5782" s="6" t="s">
        <v>6255</v>
      </c>
      <c r="D5782" s="37"/>
    </row>
    <row r="5783" spans="1:4" ht="15" x14ac:dyDescent="0.25">
      <c r="A5783" s="6" t="s">
        <v>6220</v>
      </c>
      <c r="B5783" s="6" t="s">
        <v>12599</v>
      </c>
      <c r="C5783" s="6" t="s">
        <v>6257</v>
      </c>
      <c r="D5783" s="37"/>
    </row>
    <row r="5784" spans="1:4" ht="15" x14ac:dyDescent="0.25">
      <c r="A5784" s="6" t="s">
        <v>6222</v>
      </c>
      <c r="B5784" s="6" t="s">
        <v>12599</v>
      </c>
      <c r="C5784" s="6" t="s">
        <v>6259</v>
      </c>
      <c r="D5784" s="37"/>
    </row>
    <row r="5785" spans="1:4" ht="15" x14ac:dyDescent="0.25">
      <c r="A5785" s="6" t="s">
        <v>6224</v>
      </c>
      <c r="B5785" s="6" t="s">
        <v>12599</v>
      </c>
      <c r="C5785" s="6" t="s">
        <v>6261</v>
      </c>
      <c r="D5785" s="37"/>
    </row>
    <row r="5786" spans="1:4" ht="15" x14ac:dyDescent="0.25">
      <c r="A5786" s="6" t="s">
        <v>6226</v>
      </c>
      <c r="B5786" s="6" t="s">
        <v>12599</v>
      </c>
      <c r="C5786" s="6" t="s">
        <v>6263</v>
      </c>
      <c r="D5786" s="37"/>
    </row>
    <row r="5787" spans="1:4" ht="15" x14ac:dyDescent="0.25">
      <c r="A5787" s="6" t="s">
        <v>6228</v>
      </c>
      <c r="B5787" s="6" t="s">
        <v>12599</v>
      </c>
      <c r="C5787" s="6" t="s">
        <v>6265</v>
      </c>
      <c r="D5787" s="37"/>
    </row>
    <row r="5788" spans="1:4" ht="15" x14ac:dyDescent="0.25">
      <c r="A5788" s="6" t="s">
        <v>6230</v>
      </c>
      <c r="B5788" s="6" t="s">
        <v>12599</v>
      </c>
      <c r="C5788" s="6" t="s">
        <v>6267</v>
      </c>
      <c r="D5788" s="37"/>
    </row>
    <row r="5789" spans="1:4" ht="15" x14ac:dyDescent="0.25">
      <c r="A5789" s="6" t="s">
        <v>6232</v>
      </c>
      <c r="B5789" s="6" t="s">
        <v>12599</v>
      </c>
      <c r="C5789" s="6" t="s">
        <v>6269</v>
      </c>
      <c r="D5789" s="37"/>
    </row>
    <row r="5790" spans="1:4" ht="15" x14ac:dyDescent="0.25">
      <c r="A5790" s="6" t="s">
        <v>6234</v>
      </c>
      <c r="B5790" s="6" t="s">
        <v>12599</v>
      </c>
      <c r="C5790" s="6" t="s">
        <v>6271</v>
      </c>
      <c r="D5790" s="37"/>
    </row>
    <row r="5791" spans="1:4" ht="15" x14ac:dyDescent="0.25">
      <c r="A5791" s="6" t="s">
        <v>6236</v>
      </c>
      <c r="B5791" s="6" t="s">
        <v>12599</v>
      </c>
      <c r="C5791" s="6" t="s">
        <v>6273</v>
      </c>
      <c r="D5791" s="37"/>
    </row>
    <row r="5792" spans="1:4" ht="15" x14ac:dyDescent="0.25">
      <c r="A5792" s="6" t="s">
        <v>6238</v>
      </c>
      <c r="B5792" s="6" t="s">
        <v>12599</v>
      </c>
      <c r="C5792" s="6" t="s">
        <v>6275</v>
      </c>
      <c r="D5792" s="37"/>
    </row>
    <row r="5793" spans="1:4" ht="15" x14ac:dyDescent="0.25">
      <c r="A5793" s="6" t="s">
        <v>6240</v>
      </c>
      <c r="B5793" s="6" t="s">
        <v>12599</v>
      </c>
      <c r="C5793" s="6" t="s">
        <v>6277</v>
      </c>
      <c r="D5793" s="37"/>
    </row>
    <row r="5794" spans="1:4" ht="15" x14ac:dyDescent="0.25">
      <c r="A5794" s="6" t="s">
        <v>6242</v>
      </c>
      <c r="B5794" s="6" t="s">
        <v>12599</v>
      </c>
      <c r="C5794" s="6" t="s">
        <v>6279</v>
      </c>
      <c r="D5794" s="37"/>
    </row>
    <row r="5795" spans="1:4" ht="15" x14ac:dyDescent="0.25">
      <c r="A5795" s="6" t="s">
        <v>6244</v>
      </c>
      <c r="B5795" s="6" t="s">
        <v>12599</v>
      </c>
      <c r="C5795" s="6" t="s">
        <v>6281</v>
      </c>
      <c r="D5795" s="37"/>
    </row>
    <row r="5796" spans="1:4" ht="15" x14ac:dyDescent="0.25">
      <c r="A5796" s="6" t="s">
        <v>6246</v>
      </c>
      <c r="B5796" s="6" t="s">
        <v>12599</v>
      </c>
      <c r="C5796" s="6" t="s">
        <v>6283</v>
      </c>
      <c r="D5796" s="37"/>
    </row>
    <row r="5797" spans="1:4" ht="15" x14ac:dyDescent="0.25">
      <c r="A5797" s="6" t="s">
        <v>6248</v>
      </c>
      <c r="B5797" s="6" t="s">
        <v>12599</v>
      </c>
      <c r="C5797" s="6" t="s">
        <v>6285</v>
      </c>
      <c r="D5797" s="37"/>
    </row>
    <row r="5798" spans="1:4" ht="15" x14ac:dyDescent="0.25">
      <c r="A5798" s="6" t="s">
        <v>6250</v>
      </c>
      <c r="B5798" s="6" t="s">
        <v>12599</v>
      </c>
      <c r="C5798" s="6" t="s">
        <v>6287</v>
      </c>
      <c r="D5798" s="37"/>
    </row>
    <row r="5799" spans="1:4" ht="15" x14ac:dyDescent="0.25">
      <c r="A5799" s="6" t="s">
        <v>6252</v>
      </c>
      <c r="B5799" s="6" t="s">
        <v>12599</v>
      </c>
      <c r="C5799" s="6" t="s">
        <v>6289</v>
      </c>
      <c r="D5799" s="37"/>
    </row>
    <row r="5800" spans="1:4" ht="15" x14ac:dyDescent="0.25">
      <c r="A5800" s="6" t="s">
        <v>6254</v>
      </c>
      <c r="B5800" s="6" t="s">
        <v>12599</v>
      </c>
      <c r="C5800" s="6" t="s">
        <v>6291</v>
      </c>
      <c r="D5800" s="37"/>
    </row>
    <row r="5801" spans="1:4" ht="15" x14ac:dyDescent="0.25">
      <c r="A5801" s="6" t="s">
        <v>6256</v>
      </c>
      <c r="B5801" s="6" t="s">
        <v>12599</v>
      </c>
      <c r="C5801" s="6" t="s">
        <v>6293</v>
      </c>
      <c r="D5801" s="37"/>
    </row>
    <row r="5802" spans="1:4" ht="15" x14ac:dyDescent="0.25">
      <c r="A5802" s="6" t="s">
        <v>6258</v>
      </c>
      <c r="B5802" s="6" t="s">
        <v>12599</v>
      </c>
      <c r="C5802" s="6" t="s">
        <v>6295</v>
      </c>
      <c r="D5802" s="37"/>
    </row>
    <row r="5803" spans="1:4" ht="15" x14ac:dyDescent="0.25">
      <c r="A5803" s="6" t="s">
        <v>6260</v>
      </c>
      <c r="B5803" s="6" t="s">
        <v>12599</v>
      </c>
      <c r="C5803" s="6" t="s">
        <v>6297</v>
      </c>
      <c r="D5803" s="37"/>
    </row>
    <row r="5804" spans="1:4" ht="15" x14ac:dyDescent="0.25">
      <c r="A5804" s="6" t="s">
        <v>6262</v>
      </c>
      <c r="B5804" s="6" t="s">
        <v>12599</v>
      </c>
      <c r="C5804" s="6" t="s">
        <v>6299</v>
      </c>
      <c r="D5804" s="37"/>
    </row>
    <row r="5805" spans="1:4" ht="15" x14ac:dyDescent="0.25">
      <c r="A5805" s="6" t="s">
        <v>6264</v>
      </c>
      <c r="B5805" s="6" t="s">
        <v>12599</v>
      </c>
      <c r="C5805" s="6" t="s">
        <v>6301</v>
      </c>
      <c r="D5805" s="37"/>
    </row>
    <row r="5806" spans="1:4" ht="15" x14ac:dyDescent="0.25">
      <c r="A5806" s="6" t="s">
        <v>6266</v>
      </c>
      <c r="B5806" s="6" t="s">
        <v>12599</v>
      </c>
      <c r="C5806" s="6" t="s">
        <v>6303</v>
      </c>
      <c r="D5806" s="37"/>
    </row>
    <row r="5807" spans="1:4" ht="15" x14ac:dyDescent="0.25">
      <c r="A5807" s="6" t="s">
        <v>6268</v>
      </c>
      <c r="B5807" s="6" t="s">
        <v>12599</v>
      </c>
      <c r="C5807" s="6" t="s">
        <v>6305</v>
      </c>
      <c r="D5807" s="37"/>
    </row>
    <row r="5808" spans="1:4" ht="15" x14ac:dyDescent="0.25">
      <c r="A5808" s="6" t="s">
        <v>6270</v>
      </c>
      <c r="B5808" s="6" t="s">
        <v>12599</v>
      </c>
      <c r="C5808" s="6" t="s">
        <v>6307</v>
      </c>
      <c r="D5808" s="37"/>
    </row>
    <row r="5809" spans="1:4" ht="15" x14ac:dyDescent="0.25">
      <c r="A5809" s="6" t="s">
        <v>6272</v>
      </c>
      <c r="B5809" s="6" t="s">
        <v>12599</v>
      </c>
      <c r="C5809" s="6" t="s">
        <v>6309</v>
      </c>
      <c r="D5809" s="37"/>
    </row>
    <row r="5810" spans="1:4" ht="15" x14ac:dyDescent="0.25">
      <c r="A5810" s="6" t="s">
        <v>6274</v>
      </c>
      <c r="B5810" s="6" t="s">
        <v>12599</v>
      </c>
      <c r="C5810" s="6" t="s">
        <v>6311</v>
      </c>
      <c r="D5810" s="37"/>
    </row>
    <row r="5811" spans="1:4" ht="15" x14ac:dyDescent="0.25">
      <c r="A5811" s="6" t="s">
        <v>6276</v>
      </c>
      <c r="B5811" s="6" t="s">
        <v>12599</v>
      </c>
      <c r="C5811" s="6" t="s">
        <v>6313</v>
      </c>
      <c r="D5811" s="37"/>
    </row>
    <row r="5812" spans="1:4" ht="15" x14ac:dyDescent="0.25">
      <c r="A5812" s="6" t="s">
        <v>6278</v>
      </c>
      <c r="B5812" s="6" t="s">
        <v>12599</v>
      </c>
      <c r="C5812" s="6" t="s">
        <v>6315</v>
      </c>
      <c r="D5812" s="37"/>
    </row>
    <row r="5813" spans="1:4" ht="15" x14ac:dyDescent="0.25">
      <c r="A5813" s="6" t="s">
        <v>6280</v>
      </c>
      <c r="B5813" s="6" t="s">
        <v>12599</v>
      </c>
      <c r="C5813" s="6" t="s">
        <v>6317</v>
      </c>
      <c r="D5813" s="37"/>
    </row>
    <row r="5814" spans="1:4" ht="15" x14ac:dyDescent="0.25">
      <c r="A5814" s="6" t="s">
        <v>6282</v>
      </c>
      <c r="B5814" s="6" t="s">
        <v>12599</v>
      </c>
      <c r="C5814" s="6" t="s">
        <v>6319</v>
      </c>
      <c r="D5814" s="37"/>
    </row>
    <row r="5815" spans="1:4" ht="15" x14ac:dyDescent="0.25">
      <c r="A5815" s="6" t="s">
        <v>6284</v>
      </c>
      <c r="B5815" s="6" t="s">
        <v>12599</v>
      </c>
      <c r="C5815" s="6" t="s">
        <v>6321</v>
      </c>
      <c r="D5815" s="37"/>
    </row>
    <row r="5816" spans="1:4" ht="15" x14ac:dyDescent="0.25">
      <c r="A5816" s="6" t="s">
        <v>6286</v>
      </c>
      <c r="B5816" s="6" t="s">
        <v>12599</v>
      </c>
      <c r="C5816" s="6" t="s">
        <v>6323</v>
      </c>
      <c r="D5816" s="37"/>
    </row>
    <row r="5817" spans="1:4" ht="15" x14ac:dyDescent="0.25">
      <c r="A5817" s="6" t="s">
        <v>6288</v>
      </c>
      <c r="B5817" s="6" t="s">
        <v>12599</v>
      </c>
      <c r="C5817" s="6" t="s">
        <v>6325</v>
      </c>
      <c r="D5817" s="37"/>
    </row>
    <row r="5818" spans="1:4" ht="15" x14ac:dyDescent="0.25">
      <c r="A5818" s="6" t="s">
        <v>6290</v>
      </c>
      <c r="B5818" s="6" t="s">
        <v>12599</v>
      </c>
      <c r="C5818" s="6" t="s">
        <v>6327</v>
      </c>
      <c r="D5818" s="37"/>
    </row>
    <row r="5819" spans="1:4" ht="15" x14ac:dyDescent="0.25">
      <c r="A5819" s="6" t="s">
        <v>6292</v>
      </c>
      <c r="B5819" s="6" t="s">
        <v>12599</v>
      </c>
      <c r="C5819" s="6" t="s">
        <v>6329</v>
      </c>
      <c r="D5819" s="37"/>
    </row>
    <row r="5820" spans="1:4" ht="15" x14ac:dyDescent="0.25">
      <c r="A5820" s="6" t="s">
        <v>6294</v>
      </c>
      <c r="B5820" s="6" t="s">
        <v>12599</v>
      </c>
      <c r="C5820" s="6" t="s">
        <v>6331</v>
      </c>
      <c r="D5820" s="37"/>
    </row>
    <row r="5821" spans="1:4" ht="15" x14ac:dyDescent="0.25">
      <c r="A5821" s="6" t="s">
        <v>6296</v>
      </c>
      <c r="B5821" s="6" t="s">
        <v>12599</v>
      </c>
      <c r="C5821" s="6" t="s">
        <v>6333</v>
      </c>
      <c r="D5821" s="37"/>
    </row>
    <row r="5822" spans="1:4" ht="15" x14ac:dyDescent="0.25">
      <c r="A5822" s="6" t="s">
        <v>6298</v>
      </c>
      <c r="B5822" s="6" t="s">
        <v>12599</v>
      </c>
      <c r="C5822" s="6" t="s">
        <v>6335</v>
      </c>
      <c r="D5822" s="37"/>
    </row>
    <row r="5823" spans="1:4" ht="15" x14ac:dyDescent="0.25">
      <c r="A5823" s="6" t="s">
        <v>6300</v>
      </c>
      <c r="B5823" s="6" t="s">
        <v>12599</v>
      </c>
      <c r="C5823" s="6" t="s">
        <v>6337</v>
      </c>
      <c r="D5823" s="37"/>
    </row>
    <row r="5824" spans="1:4" ht="15" x14ac:dyDescent="0.25">
      <c r="A5824" s="6" t="s">
        <v>6302</v>
      </c>
      <c r="B5824" s="6" t="s">
        <v>12599</v>
      </c>
      <c r="C5824" s="6" t="s">
        <v>6339</v>
      </c>
      <c r="D5824" s="37"/>
    </row>
    <row r="5825" spans="1:4" ht="15" x14ac:dyDescent="0.25">
      <c r="A5825" s="6" t="s">
        <v>6304</v>
      </c>
      <c r="B5825" s="6" t="s">
        <v>12599</v>
      </c>
      <c r="C5825" s="6" t="s">
        <v>6341</v>
      </c>
      <c r="D5825" s="37"/>
    </row>
    <row r="5826" spans="1:4" ht="15" x14ac:dyDescent="0.25">
      <c r="A5826" s="6" t="s">
        <v>6306</v>
      </c>
      <c r="B5826" s="6" t="s">
        <v>12599</v>
      </c>
      <c r="C5826" s="6" t="s">
        <v>6343</v>
      </c>
      <c r="D5826" s="37"/>
    </row>
    <row r="5827" spans="1:4" ht="15" x14ac:dyDescent="0.25">
      <c r="A5827" s="6" t="s">
        <v>6308</v>
      </c>
      <c r="B5827" s="6" t="s">
        <v>12599</v>
      </c>
      <c r="C5827" s="6" t="s">
        <v>6345</v>
      </c>
      <c r="D5827" s="37"/>
    </row>
    <row r="5828" spans="1:4" ht="15" x14ac:dyDescent="0.25">
      <c r="A5828" s="6" t="s">
        <v>6310</v>
      </c>
      <c r="B5828" s="6" t="s">
        <v>12599</v>
      </c>
      <c r="C5828" s="6" t="s">
        <v>6347</v>
      </c>
      <c r="D5828" s="37"/>
    </row>
    <row r="5829" spans="1:4" ht="15" x14ac:dyDescent="0.25">
      <c r="A5829" s="6" t="s">
        <v>6312</v>
      </c>
      <c r="B5829" s="6" t="s">
        <v>12599</v>
      </c>
      <c r="C5829" s="6" t="s">
        <v>6349</v>
      </c>
      <c r="D5829" s="37"/>
    </row>
    <row r="5830" spans="1:4" ht="15" x14ac:dyDescent="0.25">
      <c r="A5830" s="6" t="s">
        <v>6314</v>
      </c>
      <c r="B5830" s="6" t="s">
        <v>12599</v>
      </c>
      <c r="C5830" s="6" t="s">
        <v>6351</v>
      </c>
      <c r="D5830" s="37"/>
    </row>
    <row r="5831" spans="1:4" ht="15" x14ac:dyDescent="0.25">
      <c r="A5831" s="6" t="s">
        <v>6316</v>
      </c>
      <c r="B5831" s="6" t="s">
        <v>12599</v>
      </c>
      <c r="C5831" s="6" t="s">
        <v>6353</v>
      </c>
      <c r="D5831" s="37"/>
    </row>
    <row r="5832" spans="1:4" ht="15" x14ac:dyDescent="0.25">
      <c r="A5832" s="6" t="s">
        <v>6318</v>
      </c>
      <c r="B5832" s="6" t="s">
        <v>12599</v>
      </c>
      <c r="C5832" s="6" t="s">
        <v>6354</v>
      </c>
      <c r="D5832" s="37"/>
    </row>
    <row r="5833" spans="1:4" ht="15" x14ac:dyDescent="0.25">
      <c r="A5833" s="6" t="s">
        <v>6320</v>
      </c>
      <c r="B5833" s="6" t="s">
        <v>12599</v>
      </c>
      <c r="C5833" s="6" t="s">
        <v>6355</v>
      </c>
      <c r="D5833" s="37"/>
    </row>
    <row r="5834" spans="1:4" ht="15" x14ac:dyDescent="0.25">
      <c r="A5834" s="6" t="s">
        <v>6322</v>
      </c>
      <c r="B5834" s="6" t="s">
        <v>12599</v>
      </c>
      <c r="C5834" s="6" t="s">
        <v>6356</v>
      </c>
      <c r="D5834" s="37"/>
    </row>
    <row r="5835" spans="1:4" ht="15" x14ac:dyDescent="0.25">
      <c r="A5835" s="6" t="s">
        <v>6324</v>
      </c>
      <c r="B5835" s="6" t="s">
        <v>12599</v>
      </c>
      <c r="C5835" s="6" t="s">
        <v>6357</v>
      </c>
      <c r="D5835" s="37"/>
    </row>
    <row r="5836" spans="1:4" ht="15" x14ac:dyDescent="0.25">
      <c r="A5836" s="6" t="s">
        <v>6326</v>
      </c>
      <c r="B5836" s="6" t="s">
        <v>12599</v>
      </c>
      <c r="C5836" s="6" t="s">
        <v>6358</v>
      </c>
      <c r="D5836" s="37"/>
    </row>
    <row r="5837" spans="1:4" ht="15" x14ac:dyDescent="0.25">
      <c r="A5837" s="6" t="s">
        <v>6328</v>
      </c>
      <c r="B5837" s="6" t="s">
        <v>12599</v>
      </c>
      <c r="C5837" s="6" t="s">
        <v>6359</v>
      </c>
      <c r="D5837" s="37"/>
    </row>
    <row r="5838" spans="1:4" ht="15" x14ac:dyDescent="0.25">
      <c r="A5838" s="6" t="s">
        <v>6330</v>
      </c>
      <c r="B5838" s="6" t="s">
        <v>12599</v>
      </c>
      <c r="C5838" s="6" t="s">
        <v>6360</v>
      </c>
      <c r="D5838" s="37"/>
    </row>
    <row r="5839" spans="1:4" ht="15" x14ac:dyDescent="0.25">
      <c r="A5839" s="6" t="s">
        <v>6332</v>
      </c>
      <c r="B5839" s="6" t="s">
        <v>12599</v>
      </c>
      <c r="C5839" s="6" t="s">
        <v>6361</v>
      </c>
      <c r="D5839" s="37"/>
    </row>
    <row r="5840" spans="1:4" ht="15" x14ac:dyDescent="0.25">
      <c r="A5840" s="6" t="s">
        <v>6334</v>
      </c>
      <c r="B5840" s="6" t="s">
        <v>12599</v>
      </c>
      <c r="C5840" s="6" t="s">
        <v>6362</v>
      </c>
      <c r="D5840" s="37"/>
    </row>
    <row r="5841" spans="1:4" ht="15" x14ac:dyDescent="0.25">
      <c r="A5841" s="6" t="s">
        <v>6336</v>
      </c>
      <c r="B5841" s="6" t="s">
        <v>12599</v>
      </c>
      <c r="C5841" s="6" t="s">
        <v>6363</v>
      </c>
      <c r="D5841" s="37"/>
    </row>
    <row r="5842" spans="1:4" ht="15" x14ac:dyDescent="0.25">
      <c r="A5842" s="6" t="s">
        <v>6338</v>
      </c>
      <c r="B5842" s="6" t="s">
        <v>12599</v>
      </c>
      <c r="C5842" s="6" t="s">
        <v>6364</v>
      </c>
      <c r="D5842" s="37"/>
    </row>
    <row r="5843" spans="1:4" ht="15" x14ac:dyDescent="0.25">
      <c r="A5843" s="6" t="s">
        <v>6340</v>
      </c>
      <c r="B5843" s="6" t="s">
        <v>12599</v>
      </c>
      <c r="C5843" s="6" t="s">
        <v>6365</v>
      </c>
      <c r="D5843" s="37"/>
    </row>
    <row r="5844" spans="1:4" ht="15" x14ac:dyDescent="0.25">
      <c r="A5844" s="6" t="s">
        <v>6342</v>
      </c>
      <c r="B5844" s="6" t="s">
        <v>12599</v>
      </c>
      <c r="C5844" s="6" t="s">
        <v>6366</v>
      </c>
      <c r="D5844" s="37"/>
    </row>
    <row r="5845" spans="1:4" ht="15" x14ac:dyDescent="0.25">
      <c r="A5845" s="6" t="s">
        <v>6344</v>
      </c>
      <c r="B5845" s="6" t="s">
        <v>12599</v>
      </c>
      <c r="C5845" s="6" t="s">
        <v>6367</v>
      </c>
      <c r="D5845" s="37"/>
    </row>
    <row r="5846" spans="1:4" ht="15" x14ac:dyDescent="0.25">
      <c r="A5846" s="6" t="s">
        <v>6346</v>
      </c>
      <c r="B5846" s="6" t="s">
        <v>12599</v>
      </c>
      <c r="C5846" s="6" t="s">
        <v>6368</v>
      </c>
      <c r="D5846" s="37"/>
    </row>
    <row r="5847" spans="1:4" ht="15" x14ac:dyDescent="0.25">
      <c r="A5847" s="6" t="s">
        <v>6348</v>
      </c>
      <c r="B5847" s="6" t="s">
        <v>12599</v>
      </c>
      <c r="C5847" s="6" t="s">
        <v>6369</v>
      </c>
      <c r="D5847" s="37"/>
    </row>
    <row r="5848" spans="1:4" ht="15" x14ac:dyDescent="0.25">
      <c r="A5848" s="6" t="s">
        <v>6350</v>
      </c>
      <c r="B5848" s="6" t="s">
        <v>12599</v>
      </c>
      <c r="C5848" s="6" t="s">
        <v>6370</v>
      </c>
      <c r="D5848" s="37"/>
    </row>
    <row r="5849" spans="1:4" ht="15" x14ac:dyDescent="0.25">
      <c r="A5849" s="6" t="s">
        <v>6352</v>
      </c>
      <c r="B5849" s="6" t="s">
        <v>12599</v>
      </c>
      <c r="C5849" s="6" t="s">
        <v>6371</v>
      </c>
      <c r="D5849" s="37"/>
    </row>
    <row r="5850" spans="1:4" ht="15" x14ac:dyDescent="0.25">
      <c r="A5850" s="6" t="s">
        <v>5756</v>
      </c>
      <c r="B5850" s="6" t="s">
        <v>12600</v>
      </c>
      <c r="C5850" s="6" t="s">
        <v>6372</v>
      </c>
      <c r="D5850" s="37"/>
    </row>
    <row r="5851" spans="1:4" ht="15" x14ac:dyDescent="0.25">
      <c r="A5851" s="6" t="s">
        <v>5758</v>
      </c>
      <c r="B5851" s="6" t="s">
        <v>12600</v>
      </c>
      <c r="C5851" s="6" t="s">
        <v>6373</v>
      </c>
      <c r="D5851" s="37"/>
    </row>
    <row r="5852" spans="1:4" ht="15" x14ac:dyDescent="0.25">
      <c r="A5852" s="6" t="s">
        <v>5759</v>
      </c>
      <c r="B5852" s="6" t="s">
        <v>12600</v>
      </c>
      <c r="C5852" s="6" t="s">
        <v>6375</v>
      </c>
      <c r="D5852" s="37"/>
    </row>
    <row r="5853" spans="1:4" ht="15" x14ac:dyDescent="0.25">
      <c r="A5853" s="6" t="s">
        <v>5760</v>
      </c>
      <c r="B5853" s="6" t="s">
        <v>12600</v>
      </c>
      <c r="C5853" s="6" t="s">
        <v>6377</v>
      </c>
      <c r="D5853" s="37"/>
    </row>
    <row r="5854" spans="1:4" ht="15" x14ac:dyDescent="0.25">
      <c r="A5854" s="6" t="s">
        <v>5761</v>
      </c>
      <c r="B5854" s="6" t="s">
        <v>12600</v>
      </c>
      <c r="C5854" s="6" t="s">
        <v>6379</v>
      </c>
      <c r="D5854" s="37"/>
    </row>
    <row r="5855" spans="1:4" ht="15" x14ac:dyDescent="0.25">
      <c r="A5855" s="6" t="s">
        <v>5762</v>
      </c>
      <c r="B5855" s="6" t="s">
        <v>12600</v>
      </c>
      <c r="C5855" s="6" t="s">
        <v>6381</v>
      </c>
      <c r="D5855" s="37"/>
    </row>
    <row r="5856" spans="1:4" ht="15" x14ac:dyDescent="0.25">
      <c r="A5856" s="6" t="s">
        <v>5763</v>
      </c>
      <c r="B5856" s="6" t="s">
        <v>12600</v>
      </c>
      <c r="C5856" s="6" t="s">
        <v>6383</v>
      </c>
      <c r="D5856" s="37"/>
    </row>
    <row r="5857" spans="1:4" ht="15" x14ac:dyDescent="0.25">
      <c r="A5857" s="6" t="s">
        <v>5764</v>
      </c>
      <c r="B5857" s="6" t="s">
        <v>12600</v>
      </c>
      <c r="C5857" s="6" t="s">
        <v>6385</v>
      </c>
      <c r="D5857" s="37"/>
    </row>
    <row r="5858" spans="1:4" ht="15" x14ac:dyDescent="0.25">
      <c r="A5858" s="6" t="s">
        <v>5765</v>
      </c>
      <c r="B5858" s="6" t="s">
        <v>12600</v>
      </c>
      <c r="C5858" s="6" t="s">
        <v>6387</v>
      </c>
      <c r="D5858" s="37"/>
    </row>
    <row r="5859" spans="1:4" ht="15" x14ac:dyDescent="0.25">
      <c r="A5859" s="6" t="s">
        <v>5766</v>
      </c>
      <c r="B5859" s="6" t="s">
        <v>12600</v>
      </c>
      <c r="C5859" s="6" t="s">
        <v>6389</v>
      </c>
      <c r="D5859" s="37"/>
    </row>
    <row r="5860" spans="1:4" ht="15" x14ac:dyDescent="0.25">
      <c r="A5860" s="6" t="s">
        <v>5767</v>
      </c>
      <c r="B5860" s="6" t="s">
        <v>12600</v>
      </c>
      <c r="C5860" s="6" t="s">
        <v>6391</v>
      </c>
      <c r="D5860" s="37"/>
    </row>
    <row r="5861" spans="1:4" ht="15" x14ac:dyDescent="0.25">
      <c r="A5861" s="6" t="s">
        <v>5768</v>
      </c>
      <c r="B5861" s="6" t="s">
        <v>12600</v>
      </c>
      <c r="C5861" s="6" t="s">
        <v>6393</v>
      </c>
      <c r="D5861" s="37"/>
    </row>
    <row r="5862" spans="1:4" ht="15" x14ac:dyDescent="0.25">
      <c r="A5862" s="6" t="s">
        <v>5770</v>
      </c>
      <c r="B5862" s="6" t="s">
        <v>12600</v>
      </c>
      <c r="C5862" s="6" t="s">
        <v>6395</v>
      </c>
      <c r="D5862" s="37"/>
    </row>
    <row r="5863" spans="1:4" ht="15" x14ac:dyDescent="0.25">
      <c r="A5863" s="6" t="s">
        <v>5772</v>
      </c>
      <c r="B5863" s="6" t="s">
        <v>12600</v>
      </c>
      <c r="C5863" s="6" t="s">
        <v>6397</v>
      </c>
      <c r="D5863" s="37"/>
    </row>
    <row r="5864" spans="1:4" ht="15" x14ac:dyDescent="0.25">
      <c r="A5864" s="6" t="s">
        <v>5773</v>
      </c>
      <c r="B5864" s="6" t="s">
        <v>12600</v>
      </c>
      <c r="C5864" s="6" t="s">
        <v>6399</v>
      </c>
      <c r="D5864" s="37"/>
    </row>
    <row r="5865" spans="1:4" ht="15" x14ac:dyDescent="0.25">
      <c r="A5865" s="6" t="s">
        <v>5774</v>
      </c>
      <c r="B5865" s="6" t="s">
        <v>12600</v>
      </c>
      <c r="C5865" s="6" t="s">
        <v>6401</v>
      </c>
      <c r="D5865" s="37"/>
    </row>
    <row r="5866" spans="1:4" ht="15" x14ac:dyDescent="0.25">
      <c r="A5866" s="6" t="s">
        <v>5775</v>
      </c>
      <c r="B5866" s="6" t="s">
        <v>12600</v>
      </c>
      <c r="C5866" s="6" t="s">
        <v>6403</v>
      </c>
      <c r="D5866" s="37"/>
    </row>
    <row r="5867" spans="1:4" ht="15" x14ac:dyDescent="0.25">
      <c r="A5867" s="6" t="s">
        <v>5776</v>
      </c>
      <c r="B5867" s="6" t="s">
        <v>12600</v>
      </c>
      <c r="C5867" s="6" t="s">
        <v>6405</v>
      </c>
      <c r="D5867" s="37"/>
    </row>
    <row r="5868" spans="1:4" ht="15" x14ac:dyDescent="0.25">
      <c r="A5868" s="6" t="s">
        <v>5777</v>
      </c>
      <c r="B5868" s="6" t="s">
        <v>12600</v>
      </c>
      <c r="C5868" s="6" t="s">
        <v>6407</v>
      </c>
      <c r="D5868" s="37"/>
    </row>
    <row r="5869" spans="1:4" ht="15" x14ac:dyDescent="0.25">
      <c r="A5869" s="6" t="s">
        <v>5778</v>
      </c>
      <c r="B5869" s="6" t="s">
        <v>12600</v>
      </c>
      <c r="C5869" s="6" t="s">
        <v>6409</v>
      </c>
      <c r="D5869" s="37"/>
    </row>
    <row r="5870" spans="1:4" ht="15" x14ac:dyDescent="0.25">
      <c r="A5870" s="6" t="s">
        <v>6374</v>
      </c>
      <c r="B5870" s="6" t="s">
        <v>12599</v>
      </c>
      <c r="C5870" s="6" t="s">
        <v>6411</v>
      </c>
      <c r="D5870" s="37"/>
    </row>
    <row r="5871" spans="1:4" ht="15" x14ac:dyDescent="0.25">
      <c r="A5871" s="6" t="s">
        <v>6376</v>
      </c>
      <c r="B5871" s="6" t="s">
        <v>12599</v>
      </c>
      <c r="C5871" s="6" t="s">
        <v>6413</v>
      </c>
      <c r="D5871" s="37"/>
    </row>
    <row r="5872" spans="1:4" ht="15" x14ac:dyDescent="0.25">
      <c r="A5872" s="6" t="s">
        <v>6378</v>
      </c>
      <c r="B5872" s="6" t="s">
        <v>12599</v>
      </c>
      <c r="C5872" s="6" t="s">
        <v>6415</v>
      </c>
      <c r="D5872" s="37"/>
    </row>
    <row r="5873" spans="1:4" ht="15" x14ac:dyDescent="0.25">
      <c r="A5873" s="6" t="s">
        <v>6380</v>
      </c>
      <c r="B5873" s="6" t="s">
        <v>12599</v>
      </c>
      <c r="C5873" s="6" t="s">
        <v>6417</v>
      </c>
      <c r="D5873" s="37"/>
    </row>
    <row r="5874" spans="1:4" ht="15" x14ac:dyDescent="0.25">
      <c r="A5874" s="6" t="s">
        <v>6382</v>
      </c>
      <c r="B5874" s="6" t="s">
        <v>12599</v>
      </c>
      <c r="C5874" s="6" t="s">
        <v>6419</v>
      </c>
      <c r="D5874" s="37"/>
    </row>
    <row r="5875" spans="1:4" ht="15" x14ac:dyDescent="0.25">
      <c r="A5875" s="6" t="s">
        <v>6384</v>
      </c>
      <c r="B5875" s="6" t="s">
        <v>12599</v>
      </c>
      <c r="C5875" s="6" t="s">
        <v>6421</v>
      </c>
      <c r="D5875" s="37"/>
    </row>
    <row r="5876" spans="1:4" ht="15" x14ac:dyDescent="0.25">
      <c r="A5876" s="6" t="s">
        <v>6386</v>
      </c>
      <c r="B5876" s="6" t="s">
        <v>12599</v>
      </c>
      <c r="C5876" s="6" t="s">
        <v>6423</v>
      </c>
      <c r="D5876" s="37"/>
    </row>
    <row r="5877" spans="1:4" ht="15" x14ac:dyDescent="0.25">
      <c r="A5877" s="6" t="s">
        <v>6388</v>
      </c>
      <c r="B5877" s="6" t="s">
        <v>12599</v>
      </c>
      <c r="C5877" s="6" t="s">
        <v>6425</v>
      </c>
      <c r="D5877" s="37"/>
    </row>
    <row r="5878" spans="1:4" ht="15" x14ac:dyDescent="0.25">
      <c r="A5878" s="6" t="s">
        <v>6390</v>
      </c>
      <c r="B5878" s="6" t="s">
        <v>12599</v>
      </c>
      <c r="C5878" s="6" t="s">
        <v>6427</v>
      </c>
      <c r="D5878" s="37"/>
    </row>
    <row r="5879" spans="1:4" ht="15" x14ac:dyDescent="0.25">
      <c r="A5879" s="6" t="s">
        <v>6392</v>
      </c>
      <c r="B5879" s="6" t="s">
        <v>12599</v>
      </c>
      <c r="C5879" s="6" t="s">
        <v>6429</v>
      </c>
      <c r="D5879" s="37"/>
    </row>
    <row r="5880" spans="1:4" ht="15" x14ac:dyDescent="0.25">
      <c r="A5880" s="6" t="s">
        <v>6394</v>
      </c>
      <c r="B5880" s="6" t="s">
        <v>12599</v>
      </c>
      <c r="C5880" s="6" t="s">
        <v>6431</v>
      </c>
      <c r="D5880" s="37"/>
    </row>
    <row r="5881" spans="1:4" ht="15" x14ac:dyDescent="0.25">
      <c r="A5881" s="6" t="s">
        <v>6396</v>
      </c>
      <c r="B5881" s="6" t="s">
        <v>12599</v>
      </c>
      <c r="C5881" s="6" t="s">
        <v>6433</v>
      </c>
      <c r="D5881" s="37"/>
    </row>
    <row r="5882" spans="1:4" ht="15" x14ac:dyDescent="0.25">
      <c r="A5882" s="6" t="s">
        <v>6398</v>
      </c>
      <c r="B5882" s="6" t="s">
        <v>12599</v>
      </c>
      <c r="C5882" s="6" t="s">
        <v>6435</v>
      </c>
      <c r="D5882" s="37"/>
    </row>
    <row r="5883" spans="1:4" ht="15" x14ac:dyDescent="0.25">
      <c r="A5883" s="6" t="s">
        <v>6400</v>
      </c>
      <c r="B5883" s="6" t="s">
        <v>12599</v>
      </c>
      <c r="C5883" s="6" t="s">
        <v>6437</v>
      </c>
      <c r="D5883" s="37"/>
    </row>
    <row r="5884" spans="1:4" ht="15" x14ac:dyDescent="0.25">
      <c r="A5884" s="6" t="s">
        <v>6402</v>
      </c>
      <c r="B5884" s="6" t="s">
        <v>12599</v>
      </c>
      <c r="C5884" s="6" t="s">
        <v>6439</v>
      </c>
      <c r="D5884" s="37"/>
    </row>
    <row r="5885" spans="1:4" ht="15" x14ac:dyDescent="0.25">
      <c r="A5885" s="6" t="s">
        <v>6404</v>
      </c>
      <c r="B5885" s="6" t="s">
        <v>12599</v>
      </c>
      <c r="C5885" s="6" t="s">
        <v>6441</v>
      </c>
      <c r="D5885" s="37"/>
    </row>
    <row r="5886" spans="1:4" ht="15" x14ac:dyDescent="0.25">
      <c r="A5886" s="6" t="s">
        <v>6406</v>
      </c>
      <c r="B5886" s="6" t="s">
        <v>12599</v>
      </c>
      <c r="C5886" s="6" t="s">
        <v>6443</v>
      </c>
      <c r="D5886" s="37"/>
    </row>
    <row r="5887" spans="1:4" ht="15" x14ac:dyDescent="0.25">
      <c r="A5887" s="6" t="s">
        <v>6408</v>
      </c>
      <c r="B5887" s="6" t="s">
        <v>12599</v>
      </c>
      <c r="C5887" s="6" t="s">
        <v>6445</v>
      </c>
      <c r="D5887" s="37"/>
    </row>
    <row r="5888" spans="1:4" ht="15" x14ac:dyDescent="0.25">
      <c r="A5888" s="6" t="s">
        <v>6410</v>
      </c>
      <c r="B5888" s="6" t="s">
        <v>12599</v>
      </c>
      <c r="C5888" s="6" t="s">
        <v>6447</v>
      </c>
      <c r="D5888" s="37"/>
    </row>
    <row r="5889" spans="1:4" ht="15" x14ac:dyDescent="0.25">
      <c r="A5889" s="6" t="s">
        <v>6412</v>
      </c>
      <c r="B5889" s="6" t="s">
        <v>12599</v>
      </c>
      <c r="C5889" s="6" t="s">
        <v>6449</v>
      </c>
      <c r="D5889" s="37"/>
    </row>
    <row r="5890" spans="1:4" ht="15" x14ac:dyDescent="0.25">
      <c r="A5890" s="6" t="s">
        <v>6414</v>
      </c>
      <c r="B5890" s="6" t="s">
        <v>12599</v>
      </c>
      <c r="C5890" s="6" t="s">
        <v>6451</v>
      </c>
      <c r="D5890" s="37"/>
    </row>
    <row r="5891" spans="1:4" ht="15" x14ac:dyDescent="0.25">
      <c r="A5891" s="6" t="s">
        <v>6416</v>
      </c>
      <c r="B5891" s="6" t="s">
        <v>12599</v>
      </c>
      <c r="C5891" s="6" t="s">
        <v>6453</v>
      </c>
      <c r="D5891" s="37"/>
    </row>
    <row r="5892" spans="1:4" ht="15" x14ac:dyDescent="0.25">
      <c r="A5892" s="6" t="s">
        <v>6418</v>
      </c>
      <c r="B5892" s="6" t="s">
        <v>12599</v>
      </c>
      <c r="C5892" s="6" t="s">
        <v>6455</v>
      </c>
      <c r="D5892" s="37"/>
    </row>
    <row r="5893" spans="1:4" ht="15" x14ac:dyDescent="0.25">
      <c r="A5893" s="6" t="s">
        <v>6420</v>
      </c>
      <c r="B5893" s="6" t="s">
        <v>12599</v>
      </c>
      <c r="C5893" s="6" t="s">
        <v>6457</v>
      </c>
      <c r="D5893" s="37"/>
    </row>
    <row r="5894" spans="1:4" ht="15" x14ac:dyDescent="0.25">
      <c r="A5894" s="6" t="s">
        <v>6422</v>
      </c>
      <c r="B5894" s="6" t="s">
        <v>12599</v>
      </c>
      <c r="C5894" s="6" t="s">
        <v>6459</v>
      </c>
      <c r="D5894" s="37"/>
    </row>
    <row r="5895" spans="1:4" ht="15" x14ac:dyDescent="0.25">
      <c r="A5895" s="6" t="s">
        <v>6424</v>
      </c>
      <c r="B5895" s="6" t="s">
        <v>12599</v>
      </c>
      <c r="C5895" s="6" t="s">
        <v>6461</v>
      </c>
      <c r="D5895" s="37"/>
    </row>
    <row r="5896" spans="1:4" ht="15" x14ac:dyDescent="0.25">
      <c r="A5896" s="6" t="s">
        <v>6426</v>
      </c>
      <c r="B5896" s="6" t="s">
        <v>12599</v>
      </c>
      <c r="C5896" s="6" t="s">
        <v>6463</v>
      </c>
      <c r="D5896" s="37"/>
    </row>
    <row r="5897" spans="1:4" ht="15" x14ac:dyDescent="0.25">
      <c r="A5897" s="6" t="s">
        <v>6428</v>
      </c>
      <c r="B5897" s="6" t="s">
        <v>12599</v>
      </c>
      <c r="C5897" s="6" t="s">
        <v>6465</v>
      </c>
      <c r="D5897" s="37"/>
    </row>
    <row r="5898" spans="1:4" ht="15" x14ac:dyDescent="0.25">
      <c r="A5898" s="6" t="s">
        <v>6430</v>
      </c>
      <c r="B5898" s="6" t="s">
        <v>12599</v>
      </c>
      <c r="C5898" s="6" t="s">
        <v>6467</v>
      </c>
      <c r="D5898" s="37"/>
    </row>
    <row r="5899" spans="1:4" ht="15" x14ac:dyDescent="0.25">
      <c r="A5899" s="6" t="s">
        <v>6432</v>
      </c>
      <c r="B5899" s="6" t="s">
        <v>12599</v>
      </c>
      <c r="C5899" s="6" t="s">
        <v>6469</v>
      </c>
      <c r="D5899" s="37"/>
    </row>
    <row r="5900" spans="1:4" ht="15" x14ac:dyDescent="0.25">
      <c r="A5900" s="6" t="s">
        <v>6434</v>
      </c>
      <c r="B5900" s="6" t="s">
        <v>12599</v>
      </c>
      <c r="C5900" s="6" t="s">
        <v>6471</v>
      </c>
      <c r="D5900" s="37"/>
    </row>
    <row r="5901" spans="1:4" ht="15" x14ac:dyDescent="0.25">
      <c r="A5901" s="6" t="s">
        <v>6436</v>
      </c>
      <c r="B5901" s="6" t="s">
        <v>12599</v>
      </c>
      <c r="C5901" s="6" t="s">
        <v>6473</v>
      </c>
      <c r="D5901" s="37"/>
    </row>
    <row r="5902" spans="1:4" ht="15" x14ac:dyDescent="0.25">
      <c r="A5902" s="6" t="s">
        <v>6438</v>
      </c>
      <c r="B5902" s="6" t="s">
        <v>12599</v>
      </c>
      <c r="C5902" s="6" t="s">
        <v>6475</v>
      </c>
      <c r="D5902" s="37"/>
    </row>
    <row r="5903" spans="1:4" ht="15" x14ac:dyDescent="0.25">
      <c r="A5903" s="6" t="s">
        <v>6440</v>
      </c>
      <c r="B5903" s="6" t="s">
        <v>12599</v>
      </c>
      <c r="C5903" s="6" t="s">
        <v>6477</v>
      </c>
      <c r="D5903" s="37"/>
    </row>
    <row r="5904" spans="1:4" ht="15" x14ac:dyDescent="0.25">
      <c r="A5904" s="6" t="s">
        <v>6442</v>
      </c>
      <c r="B5904" s="6" t="s">
        <v>12599</v>
      </c>
      <c r="C5904" s="6" t="s">
        <v>6479</v>
      </c>
      <c r="D5904" s="37"/>
    </row>
    <row r="5905" spans="1:4" ht="15" x14ac:dyDescent="0.25">
      <c r="A5905" s="6" t="s">
        <v>6444</v>
      </c>
      <c r="B5905" s="6" t="s">
        <v>12599</v>
      </c>
      <c r="C5905" s="6" t="s">
        <v>6481</v>
      </c>
      <c r="D5905" s="37"/>
    </row>
    <row r="5906" spans="1:4" ht="15" x14ac:dyDescent="0.25">
      <c r="A5906" s="6" t="s">
        <v>6446</v>
      </c>
      <c r="B5906" s="6" t="s">
        <v>12599</v>
      </c>
      <c r="C5906" s="6" t="s">
        <v>6483</v>
      </c>
      <c r="D5906" s="37"/>
    </row>
    <row r="5907" spans="1:4" ht="15" x14ac:dyDescent="0.25">
      <c r="A5907" s="6" t="s">
        <v>6448</v>
      </c>
      <c r="B5907" s="6" t="s">
        <v>12599</v>
      </c>
      <c r="C5907" s="6" t="s">
        <v>6485</v>
      </c>
      <c r="D5907" s="37"/>
    </row>
    <row r="5908" spans="1:4" ht="15" x14ac:dyDescent="0.25">
      <c r="A5908" s="6" t="s">
        <v>6450</v>
      </c>
      <c r="B5908" s="6" t="s">
        <v>12599</v>
      </c>
      <c r="C5908" s="6" t="s">
        <v>6487</v>
      </c>
      <c r="D5908" s="37"/>
    </row>
    <row r="5909" spans="1:4" ht="15" x14ac:dyDescent="0.25">
      <c r="A5909" s="6" t="s">
        <v>6452</v>
      </c>
      <c r="B5909" s="6" t="s">
        <v>12599</v>
      </c>
      <c r="C5909" s="6" t="s">
        <v>6489</v>
      </c>
      <c r="D5909" s="37"/>
    </row>
    <row r="5910" spans="1:4" ht="15" x14ac:dyDescent="0.25">
      <c r="A5910" s="6" t="s">
        <v>6454</v>
      </c>
      <c r="B5910" s="6" t="s">
        <v>12599</v>
      </c>
      <c r="C5910" s="6" t="s">
        <v>6491</v>
      </c>
      <c r="D5910" s="37"/>
    </row>
    <row r="5911" spans="1:4" ht="15" x14ac:dyDescent="0.25">
      <c r="A5911" s="6" t="s">
        <v>6456</v>
      </c>
      <c r="B5911" s="6" t="s">
        <v>12599</v>
      </c>
      <c r="C5911" s="6" t="s">
        <v>6493</v>
      </c>
      <c r="D5911" s="37"/>
    </row>
    <row r="5912" spans="1:4" ht="15" x14ac:dyDescent="0.25">
      <c r="A5912" s="6" t="s">
        <v>6458</v>
      </c>
      <c r="B5912" s="6" t="s">
        <v>12599</v>
      </c>
      <c r="C5912" s="6" t="s">
        <v>6495</v>
      </c>
      <c r="D5912" s="37"/>
    </row>
    <row r="5913" spans="1:4" ht="15" x14ac:dyDescent="0.25">
      <c r="A5913" s="6" t="s">
        <v>6460</v>
      </c>
      <c r="B5913" s="6" t="s">
        <v>12599</v>
      </c>
      <c r="C5913" s="6" t="s">
        <v>6497</v>
      </c>
      <c r="D5913" s="37"/>
    </row>
    <row r="5914" spans="1:4" ht="15" x14ac:dyDescent="0.25">
      <c r="A5914" s="6" t="s">
        <v>6462</v>
      </c>
      <c r="B5914" s="6" t="s">
        <v>12599</v>
      </c>
      <c r="C5914" s="6" t="s">
        <v>6499</v>
      </c>
      <c r="D5914" s="37"/>
    </row>
    <row r="5915" spans="1:4" ht="15" x14ac:dyDescent="0.25">
      <c r="A5915" s="6" t="s">
        <v>6464</v>
      </c>
      <c r="B5915" s="6" t="s">
        <v>12599</v>
      </c>
      <c r="C5915" s="6" t="s">
        <v>6501</v>
      </c>
      <c r="D5915" s="37"/>
    </row>
    <row r="5916" spans="1:4" ht="15" x14ac:dyDescent="0.25">
      <c r="A5916" s="6" t="s">
        <v>6466</v>
      </c>
      <c r="B5916" s="6" t="s">
        <v>12599</v>
      </c>
      <c r="C5916" s="6" t="s">
        <v>6503</v>
      </c>
      <c r="D5916" s="37"/>
    </row>
    <row r="5917" spans="1:4" ht="15" x14ac:dyDescent="0.25">
      <c r="A5917" s="6" t="s">
        <v>6468</v>
      </c>
      <c r="B5917" s="6" t="s">
        <v>12599</v>
      </c>
      <c r="C5917" s="6" t="s">
        <v>6505</v>
      </c>
      <c r="D5917" s="37"/>
    </row>
    <row r="5918" spans="1:4" ht="15" x14ac:dyDescent="0.25">
      <c r="A5918" s="6" t="s">
        <v>6470</v>
      </c>
      <c r="B5918" s="6" t="s">
        <v>12599</v>
      </c>
      <c r="C5918" s="6" t="s">
        <v>6507</v>
      </c>
      <c r="D5918" s="37"/>
    </row>
    <row r="5919" spans="1:4" ht="15" x14ac:dyDescent="0.25">
      <c r="A5919" s="6" t="s">
        <v>6472</v>
      </c>
      <c r="B5919" s="6" t="s">
        <v>12599</v>
      </c>
      <c r="C5919" s="6" t="s">
        <v>6509</v>
      </c>
      <c r="D5919" s="37"/>
    </row>
    <row r="5920" spans="1:4" ht="15" x14ac:dyDescent="0.25">
      <c r="A5920" s="6" t="s">
        <v>6474</v>
      </c>
      <c r="B5920" s="6" t="s">
        <v>12599</v>
      </c>
      <c r="C5920" s="6" t="s">
        <v>6511</v>
      </c>
      <c r="D5920" s="37"/>
    </row>
    <row r="5921" spans="1:4" ht="15" x14ac:dyDescent="0.25">
      <c r="A5921" s="6" t="s">
        <v>6476</v>
      </c>
      <c r="B5921" s="6" t="s">
        <v>12599</v>
      </c>
      <c r="C5921" s="6" t="s">
        <v>6513</v>
      </c>
      <c r="D5921" s="37"/>
    </row>
    <row r="5922" spans="1:4" ht="15" x14ac:dyDescent="0.25">
      <c r="A5922" s="6" t="s">
        <v>6478</v>
      </c>
      <c r="B5922" s="6" t="s">
        <v>12599</v>
      </c>
      <c r="C5922" s="6" t="s">
        <v>6514</v>
      </c>
      <c r="D5922" s="37"/>
    </row>
    <row r="5923" spans="1:4" ht="15" x14ac:dyDescent="0.25">
      <c r="A5923" s="6" t="s">
        <v>6480</v>
      </c>
      <c r="B5923" s="6" t="s">
        <v>12599</v>
      </c>
      <c r="C5923" s="6" t="s">
        <v>6515</v>
      </c>
      <c r="D5923" s="37"/>
    </row>
    <row r="5924" spans="1:4" ht="15" x14ac:dyDescent="0.25">
      <c r="A5924" s="6" t="s">
        <v>6482</v>
      </c>
      <c r="B5924" s="6" t="s">
        <v>12599</v>
      </c>
      <c r="C5924" s="6" t="s">
        <v>6517</v>
      </c>
      <c r="D5924" s="37"/>
    </row>
    <row r="5925" spans="1:4" ht="15" x14ac:dyDescent="0.25">
      <c r="A5925" s="6" t="s">
        <v>6484</v>
      </c>
      <c r="B5925" s="6" t="s">
        <v>12599</v>
      </c>
      <c r="C5925" s="6" t="s">
        <v>6518</v>
      </c>
      <c r="D5925" s="37"/>
    </row>
    <row r="5926" spans="1:4" ht="15" x14ac:dyDescent="0.25">
      <c r="A5926" s="6" t="s">
        <v>6486</v>
      </c>
      <c r="B5926" s="6" t="s">
        <v>12599</v>
      </c>
      <c r="C5926" s="6" t="s">
        <v>6519</v>
      </c>
      <c r="D5926" s="37"/>
    </row>
    <row r="5927" spans="1:4" ht="15" x14ac:dyDescent="0.25">
      <c r="A5927" s="6" t="s">
        <v>6488</v>
      </c>
      <c r="B5927" s="6" t="s">
        <v>12599</v>
      </c>
      <c r="C5927" s="6" t="s">
        <v>6520</v>
      </c>
      <c r="D5927" s="37"/>
    </row>
    <row r="5928" spans="1:4" ht="15" x14ac:dyDescent="0.25">
      <c r="A5928" s="6" t="s">
        <v>6490</v>
      </c>
      <c r="B5928" s="6" t="s">
        <v>12599</v>
      </c>
      <c r="C5928" s="6" t="s">
        <v>6521</v>
      </c>
      <c r="D5928" s="37"/>
    </row>
    <row r="5929" spans="1:4" ht="15" x14ac:dyDescent="0.25">
      <c r="A5929" s="6" t="s">
        <v>6492</v>
      </c>
      <c r="B5929" s="6" t="s">
        <v>12599</v>
      </c>
      <c r="C5929" s="6" t="s">
        <v>6522</v>
      </c>
      <c r="D5929" s="37"/>
    </row>
    <row r="5930" spans="1:4" ht="15" x14ac:dyDescent="0.25">
      <c r="A5930" s="6" t="s">
        <v>6494</v>
      </c>
      <c r="B5930" s="6" t="s">
        <v>12599</v>
      </c>
      <c r="C5930" s="6" t="s">
        <v>6523</v>
      </c>
      <c r="D5930" s="37"/>
    </row>
    <row r="5931" spans="1:4" ht="15" x14ac:dyDescent="0.25">
      <c r="A5931" s="6" t="s">
        <v>6496</v>
      </c>
      <c r="B5931" s="6" t="s">
        <v>12599</v>
      </c>
      <c r="C5931" s="6" t="s">
        <v>6524</v>
      </c>
      <c r="D5931" s="37"/>
    </row>
    <row r="5932" spans="1:4" ht="15" x14ac:dyDescent="0.25">
      <c r="A5932" s="6" t="s">
        <v>6498</v>
      </c>
      <c r="B5932" s="6" t="s">
        <v>12599</v>
      </c>
      <c r="C5932" s="6" t="s">
        <v>6525</v>
      </c>
      <c r="D5932" s="37"/>
    </row>
    <row r="5933" spans="1:4" ht="15" x14ac:dyDescent="0.25">
      <c r="A5933" s="6" t="s">
        <v>6500</v>
      </c>
      <c r="B5933" s="6" t="s">
        <v>12599</v>
      </c>
      <c r="C5933" s="6" t="s">
        <v>6526</v>
      </c>
      <c r="D5933" s="37"/>
    </row>
    <row r="5934" spans="1:4" ht="15" x14ac:dyDescent="0.25">
      <c r="A5934" s="6" t="s">
        <v>6502</v>
      </c>
      <c r="B5934" s="6" t="s">
        <v>12599</v>
      </c>
      <c r="C5934" s="6" t="s">
        <v>6527</v>
      </c>
      <c r="D5934" s="37"/>
    </row>
    <row r="5935" spans="1:4" ht="15" x14ac:dyDescent="0.25">
      <c r="A5935" s="6" t="s">
        <v>6504</v>
      </c>
      <c r="B5935" s="6" t="s">
        <v>12599</v>
      </c>
      <c r="C5935" s="6" t="s">
        <v>6528</v>
      </c>
      <c r="D5935" s="37"/>
    </row>
    <row r="5936" spans="1:4" ht="15" x14ac:dyDescent="0.25">
      <c r="A5936" s="6" t="s">
        <v>6506</v>
      </c>
      <c r="B5936" s="6" t="s">
        <v>12599</v>
      </c>
      <c r="C5936" s="6" t="s">
        <v>6529</v>
      </c>
      <c r="D5936" s="37"/>
    </row>
    <row r="5937" spans="1:4" ht="15" x14ac:dyDescent="0.25">
      <c r="A5937" s="6" t="s">
        <v>6508</v>
      </c>
      <c r="B5937" s="6" t="s">
        <v>12599</v>
      </c>
      <c r="C5937" s="6" t="s">
        <v>6530</v>
      </c>
      <c r="D5937" s="37"/>
    </row>
    <row r="5938" spans="1:4" ht="15" x14ac:dyDescent="0.25">
      <c r="A5938" s="6" t="s">
        <v>6510</v>
      </c>
      <c r="B5938" s="6" t="s">
        <v>12599</v>
      </c>
      <c r="C5938" s="6" t="s">
        <v>6531</v>
      </c>
      <c r="D5938" s="37"/>
    </row>
    <row r="5939" spans="1:4" ht="15" x14ac:dyDescent="0.25">
      <c r="A5939" s="6" t="s">
        <v>6512</v>
      </c>
      <c r="B5939" s="6" t="s">
        <v>12599</v>
      </c>
      <c r="C5939" s="6" t="s">
        <v>6532</v>
      </c>
      <c r="D5939" s="37"/>
    </row>
    <row r="5940" spans="1:4" ht="15" x14ac:dyDescent="0.25">
      <c r="A5940" s="6" t="s">
        <v>5779</v>
      </c>
      <c r="B5940" s="6" t="s">
        <v>12600</v>
      </c>
      <c r="C5940" s="6" t="s">
        <v>6533</v>
      </c>
      <c r="D5940" s="37"/>
    </row>
    <row r="5941" spans="1:4" ht="15" x14ac:dyDescent="0.25">
      <c r="A5941" s="6" t="s">
        <v>5780</v>
      </c>
      <c r="B5941" s="6" t="s">
        <v>12600</v>
      </c>
      <c r="C5941" s="6" t="s">
        <v>6534</v>
      </c>
      <c r="D5941" s="37"/>
    </row>
    <row r="5942" spans="1:4" ht="15" x14ac:dyDescent="0.25">
      <c r="A5942" s="6" t="s">
        <v>6516</v>
      </c>
      <c r="B5942" s="6" t="s">
        <v>12599</v>
      </c>
      <c r="C5942" s="6" t="s">
        <v>6535</v>
      </c>
      <c r="D5942" s="37"/>
    </row>
    <row r="5943" spans="1:4" ht="15" x14ac:dyDescent="0.25">
      <c r="A5943" s="6" t="s">
        <v>5781</v>
      </c>
      <c r="B5943" s="6" t="s">
        <v>12600</v>
      </c>
      <c r="C5943" s="6" t="s">
        <v>6536</v>
      </c>
      <c r="D5943" s="37"/>
    </row>
    <row r="5944" spans="1:4" ht="15" x14ac:dyDescent="0.25">
      <c r="A5944" s="6" t="s">
        <v>5782</v>
      </c>
      <c r="B5944" s="6" t="s">
        <v>12600</v>
      </c>
      <c r="C5944" s="6" t="s">
        <v>6538</v>
      </c>
      <c r="D5944" s="37"/>
    </row>
    <row r="5945" spans="1:4" ht="15" x14ac:dyDescent="0.25">
      <c r="A5945" s="6" t="s">
        <v>5783</v>
      </c>
      <c r="B5945" s="6" t="s">
        <v>12600</v>
      </c>
      <c r="C5945" s="6" t="s">
        <v>6539</v>
      </c>
      <c r="D5945" s="37"/>
    </row>
    <row r="5946" spans="1:4" ht="15" x14ac:dyDescent="0.25">
      <c r="A5946" s="6" t="s">
        <v>5784</v>
      </c>
      <c r="B5946" s="6" t="s">
        <v>12600</v>
      </c>
      <c r="C5946" s="6" t="s">
        <v>6540</v>
      </c>
      <c r="D5946" s="37"/>
    </row>
    <row r="5947" spans="1:4" ht="15" x14ac:dyDescent="0.25">
      <c r="A5947" s="6" t="s">
        <v>5785</v>
      </c>
      <c r="B5947" s="6" t="s">
        <v>12600</v>
      </c>
      <c r="C5947" s="6" t="s">
        <v>6542</v>
      </c>
      <c r="D5947" s="37"/>
    </row>
    <row r="5948" spans="1:4" ht="15" x14ac:dyDescent="0.25">
      <c r="A5948" s="6" t="s">
        <v>5786</v>
      </c>
      <c r="B5948" s="6" t="s">
        <v>12600</v>
      </c>
      <c r="C5948" s="6" t="s">
        <v>6543</v>
      </c>
      <c r="D5948" s="37"/>
    </row>
    <row r="5949" spans="1:4" ht="15" x14ac:dyDescent="0.25">
      <c r="A5949" s="6" t="s">
        <v>5787</v>
      </c>
      <c r="B5949" s="6" t="s">
        <v>12600</v>
      </c>
      <c r="C5949" s="6" t="s">
        <v>6544</v>
      </c>
      <c r="D5949" s="37"/>
    </row>
    <row r="5950" spans="1:4" ht="15" x14ac:dyDescent="0.25">
      <c r="A5950" s="6" t="s">
        <v>5788</v>
      </c>
      <c r="B5950" s="6" t="s">
        <v>12600</v>
      </c>
      <c r="C5950" s="6" t="s">
        <v>6545</v>
      </c>
      <c r="D5950" s="37"/>
    </row>
    <row r="5951" spans="1:4" ht="15" x14ac:dyDescent="0.25">
      <c r="A5951" s="6" t="s">
        <v>5790</v>
      </c>
      <c r="B5951" s="6" t="s">
        <v>12600</v>
      </c>
      <c r="C5951" s="6" t="s">
        <v>6546</v>
      </c>
      <c r="D5951" s="37"/>
    </row>
    <row r="5952" spans="1:4" ht="15" x14ac:dyDescent="0.25">
      <c r="A5952" s="6" t="s">
        <v>5791</v>
      </c>
      <c r="B5952" s="6" t="s">
        <v>12600</v>
      </c>
      <c r="C5952" s="6" t="s">
        <v>6547</v>
      </c>
      <c r="D5952" s="37"/>
    </row>
    <row r="5953" spans="1:4" ht="15" x14ac:dyDescent="0.25">
      <c r="A5953" s="6" t="s">
        <v>5792</v>
      </c>
      <c r="B5953" s="6" t="s">
        <v>12600</v>
      </c>
      <c r="C5953" s="6" t="s">
        <v>6548</v>
      </c>
      <c r="D5953" s="37"/>
    </row>
    <row r="5954" spans="1:4" ht="15" x14ac:dyDescent="0.25">
      <c r="A5954" s="6" t="s">
        <v>5793</v>
      </c>
      <c r="B5954" s="6" t="s">
        <v>12600</v>
      </c>
      <c r="C5954" s="6" t="s">
        <v>6549</v>
      </c>
      <c r="D5954" s="37"/>
    </row>
    <row r="5955" spans="1:4" ht="15" x14ac:dyDescent="0.25">
      <c r="A5955" s="6" t="s">
        <v>5794</v>
      </c>
      <c r="B5955" s="6" t="s">
        <v>12600</v>
      </c>
      <c r="C5955" s="6" t="s">
        <v>6550</v>
      </c>
      <c r="D5955" s="37"/>
    </row>
    <row r="5956" spans="1:4" ht="15" x14ac:dyDescent="0.25">
      <c r="A5956" s="6" t="s">
        <v>5795</v>
      </c>
      <c r="B5956" s="6" t="s">
        <v>12600</v>
      </c>
      <c r="C5956" s="6" t="s">
        <v>6551</v>
      </c>
      <c r="D5956" s="37"/>
    </row>
    <row r="5957" spans="1:4" ht="15" x14ac:dyDescent="0.25">
      <c r="A5957" s="6" t="s">
        <v>5797</v>
      </c>
      <c r="B5957" s="6" t="s">
        <v>12600</v>
      </c>
      <c r="C5957" s="6" t="s">
        <v>6552</v>
      </c>
      <c r="D5957" s="37"/>
    </row>
    <row r="5958" spans="1:4" ht="15" x14ac:dyDescent="0.25">
      <c r="A5958" s="6" t="s">
        <v>5798</v>
      </c>
      <c r="B5958" s="6" t="s">
        <v>12600</v>
      </c>
      <c r="C5958" s="6" t="s">
        <v>6553</v>
      </c>
      <c r="D5958" s="37"/>
    </row>
    <row r="5959" spans="1:4" ht="15" x14ac:dyDescent="0.25">
      <c r="A5959" s="6" t="s">
        <v>5799</v>
      </c>
      <c r="B5959" s="6" t="s">
        <v>12600</v>
      </c>
      <c r="C5959" s="6" t="s">
        <v>6554</v>
      </c>
      <c r="D5959" s="37"/>
    </row>
    <row r="5960" spans="1:4" ht="15" x14ac:dyDescent="0.25">
      <c r="A5960" s="6" t="s">
        <v>5800</v>
      </c>
      <c r="B5960" s="6" t="s">
        <v>12600</v>
      </c>
      <c r="C5960" s="6" t="s">
        <v>6555</v>
      </c>
      <c r="D5960" s="37"/>
    </row>
    <row r="5961" spans="1:4" ht="15" x14ac:dyDescent="0.25">
      <c r="A5961" s="6" t="s">
        <v>5801</v>
      </c>
      <c r="B5961" s="6" t="s">
        <v>12600</v>
      </c>
      <c r="C5961" s="6" t="s">
        <v>6556</v>
      </c>
      <c r="D5961" s="37"/>
    </row>
    <row r="5962" spans="1:4" ht="15" x14ac:dyDescent="0.25">
      <c r="A5962" s="6" t="s">
        <v>6537</v>
      </c>
      <c r="B5962" s="6" t="s">
        <v>12599</v>
      </c>
      <c r="C5962" s="6" t="s">
        <v>6557</v>
      </c>
      <c r="D5962" s="37"/>
    </row>
    <row r="5963" spans="1:4" ht="15" x14ac:dyDescent="0.25">
      <c r="A5963" s="6" t="s">
        <v>5802</v>
      </c>
      <c r="B5963" s="6" t="s">
        <v>12600</v>
      </c>
      <c r="C5963" s="6" t="s">
        <v>6558</v>
      </c>
      <c r="D5963" s="37"/>
    </row>
    <row r="5964" spans="1:4" ht="15" x14ac:dyDescent="0.25">
      <c r="A5964" s="6" t="s">
        <v>5803</v>
      </c>
      <c r="B5964" s="6" t="s">
        <v>12600</v>
      </c>
      <c r="C5964" s="6" t="s">
        <v>6559</v>
      </c>
      <c r="D5964" s="37"/>
    </row>
    <row r="5965" spans="1:4" ht="15" x14ac:dyDescent="0.25">
      <c r="A5965" s="6" t="s">
        <v>6541</v>
      </c>
      <c r="B5965" s="6" t="s">
        <v>12599</v>
      </c>
      <c r="C5965" s="6" t="s">
        <v>6560</v>
      </c>
      <c r="D5965" s="37"/>
    </row>
    <row r="5966" spans="1:4" ht="15" x14ac:dyDescent="0.25">
      <c r="A5966" s="6" t="s">
        <v>5804</v>
      </c>
      <c r="B5966" s="6" t="s">
        <v>12600</v>
      </c>
      <c r="C5966" s="6" t="s">
        <v>6561</v>
      </c>
      <c r="D5966" s="37"/>
    </row>
    <row r="5967" spans="1:4" ht="15" x14ac:dyDescent="0.25">
      <c r="A5967" s="6" t="s">
        <v>5805</v>
      </c>
      <c r="B5967" s="6" t="s">
        <v>12600</v>
      </c>
      <c r="C5967" s="6" t="s">
        <v>6562</v>
      </c>
      <c r="D5967" s="37"/>
    </row>
    <row r="5968" spans="1:4" ht="15" x14ac:dyDescent="0.25">
      <c r="A5968" s="6" t="s">
        <v>5807</v>
      </c>
      <c r="B5968" s="6" t="s">
        <v>12600</v>
      </c>
      <c r="C5968" s="6" t="s">
        <v>6564</v>
      </c>
      <c r="D5968" s="37"/>
    </row>
    <row r="5969" spans="1:4" ht="15" x14ac:dyDescent="0.25">
      <c r="A5969" s="6" t="s">
        <v>5808</v>
      </c>
      <c r="B5969" s="6" t="s">
        <v>12600</v>
      </c>
      <c r="C5969" s="6" t="s">
        <v>6565</v>
      </c>
      <c r="D5969" s="37"/>
    </row>
    <row r="5970" spans="1:4" ht="15" x14ac:dyDescent="0.25">
      <c r="A5970" s="6" t="s">
        <v>5809</v>
      </c>
      <c r="B5970" s="6" t="s">
        <v>12600</v>
      </c>
      <c r="C5970" s="6" t="s">
        <v>6566</v>
      </c>
      <c r="D5970" s="37"/>
    </row>
    <row r="5971" spans="1:4" ht="15" x14ac:dyDescent="0.25">
      <c r="A5971" s="6" t="s">
        <v>5810</v>
      </c>
      <c r="B5971" s="6" t="s">
        <v>12600</v>
      </c>
      <c r="C5971" s="6" t="s">
        <v>6567</v>
      </c>
      <c r="D5971" s="37"/>
    </row>
    <row r="5972" spans="1:4" ht="15" x14ac:dyDescent="0.25">
      <c r="A5972" s="6" t="s">
        <v>5811</v>
      </c>
      <c r="B5972" s="6" t="s">
        <v>12600</v>
      </c>
      <c r="C5972" s="6" t="s">
        <v>6568</v>
      </c>
      <c r="D5972" s="37"/>
    </row>
    <row r="5973" spans="1:4" ht="15" x14ac:dyDescent="0.25">
      <c r="A5973" s="6" t="s">
        <v>5812</v>
      </c>
      <c r="B5973" s="6" t="s">
        <v>12600</v>
      </c>
      <c r="C5973" s="6" t="s">
        <v>6569</v>
      </c>
      <c r="D5973" s="37"/>
    </row>
    <row r="5974" spans="1:4" ht="15" x14ac:dyDescent="0.25">
      <c r="A5974" s="6" t="s">
        <v>5813</v>
      </c>
      <c r="B5974" s="6" t="s">
        <v>12600</v>
      </c>
      <c r="C5974" s="6" t="s">
        <v>6570</v>
      </c>
      <c r="D5974" s="37"/>
    </row>
    <row r="5975" spans="1:4" ht="15" x14ac:dyDescent="0.25">
      <c r="A5975" s="6" t="s">
        <v>5814</v>
      </c>
      <c r="B5975" s="6" t="s">
        <v>12600</v>
      </c>
      <c r="C5975" s="6" t="s">
        <v>6571</v>
      </c>
      <c r="D5975" s="37"/>
    </row>
    <row r="5976" spans="1:4" ht="15" x14ac:dyDescent="0.25">
      <c r="A5976" s="6" t="s">
        <v>5815</v>
      </c>
      <c r="B5976" s="6" t="s">
        <v>12600</v>
      </c>
      <c r="C5976" s="6" t="s">
        <v>6572</v>
      </c>
      <c r="D5976" s="37"/>
    </row>
    <row r="5977" spans="1:4" ht="15" x14ac:dyDescent="0.25">
      <c r="A5977" s="6" t="s">
        <v>5816</v>
      </c>
      <c r="B5977" s="6" t="s">
        <v>12600</v>
      </c>
      <c r="C5977" s="6" t="s">
        <v>6573</v>
      </c>
      <c r="D5977" s="37"/>
    </row>
    <row r="5978" spans="1:4" ht="15" x14ac:dyDescent="0.25">
      <c r="A5978" s="6" t="s">
        <v>5817</v>
      </c>
      <c r="B5978" s="6" t="s">
        <v>12600</v>
      </c>
      <c r="C5978" s="6" t="s">
        <v>6574</v>
      </c>
      <c r="D5978" s="37"/>
    </row>
    <row r="5979" spans="1:4" ht="15" x14ac:dyDescent="0.25">
      <c r="A5979" s="6" t="s">
        <v>5818</v>
      </c>
      <c r="B5979" s="6" t="s">
        <v>12600</v>
      </c>
      <c r="C5979" s="6" t="s">
        <v>6575</v>
      </c>
      <c r="D5979" s="37"/>
    </row>
    <row r="5980" spans="1:4" ht="15" x14ac:dyDescent="0.25">
      <c r="A5980" s="6" t="s">
        <v>5819</v>
      </c>
      <c r="B5980" s="6" t="s">
        <v>12600</v>
      </c>
      <c r="C5980" s="6" t="s">
        <v>6576</v>
      </c>
      <c r="D5980" s="37"/>
    </row>
    <row r="5981" spans="1:4" ht="15" x14ac:dyDescent="0.25">
      <c r="A5981" s="6" t="s">
        <v>5820</v>
      </c>
      <c r="B5981" s="6" t="s">
        <v>12600</v>
      </c>
      <c r="C5981" s="6" t="s">
        <v>6577</v>
      </c>
      <c r="D5981" s="37"/>
    </row>
    <row r="5982" spans="1:4" ht="15" x14ac:dyDescent="0.25">
      <c r="A5982" s="6" t="s">
        <v>5821</v>
      </c>
      <c r="B5982" s="6" t="s">
        <v>12600</v>
      </c>
      <c r="C5982" s="6" t="s">
        <v>6578</v>
      </c>
      <c r="D5982" s="37"/>
    </row>
    <row r="5983" spans="1:4" ht="15" x14ac:dyDescent="0.25">
      <c r="A5983" s="6" t="s">
        <v>5822</v>
      </c>
      <c r="B5983" s="6" t="s">
        <v>12600</v>
      </c>
      <c r="C5983" s="6" t="s">
        <v>6579</v>
      </c>
      <c r="D5983" s="37"/>
    </row>
    <row r="5984" spans="1:4" ht="15" x14ac:dyDescent="0.25">
      <c r="A5984" s="6" t="s">
        <v>5823</v>
      </c>
      <c r="B5984" s="6" t="s">
        <v>12600</v>
      </c>
      <c r="C5984" s="6" t="s">
        <v>6580</v>
      </c>
      <c r="D5984" s="37"/>
    </row>
    <row r="5985" spans="1:4" ht="15" x14ac:dyDescent="0.25">
      <c r="A5985" s="6" t="s">
        <v>5824</v>
      </c>
      <c r="B5985" s="6" t="s">
        <v>12600</v>
      </c>
      <c r="C5985" s="6" t="s">
        <v>6581</v>
      </c>
      <c r="D5985" s="37"/>
    </row>
    <row r="5986" spans="1:4" ht="15" x14ac:dyDescent="0.25">
      <c r="A5986" s="6" t="s">
        <v>6563</v>
      </c>
      <c r="B5986" s="6" t="s">
        <v>12600</v>
      </c>
      <c r="C5986" s="6" t="s">
        <v>6582</v>
      </c>
      <c r="D5986" s="37"/>
    </row>
    <row r="5987" spans="1:4" ht="15" x14ac:dyDescent="0.25">
      <c r="A5987" s="6" t="s">
        <v>5825</v>
      </c>
      <c r="B5987" s="6" t="s">
        <v>12600</v>
      </c>
      <c r="C5987" s="6" t="s">
        <v>6583</v>
      </c>
      <c r="D5987" s="37"/>
    </row>
    <row r="5988" spans="1:4" ht="15" x14ac:dyDescent="0.25">
      <c r="A5988" s="6" t="s">
        <v>5826</v>
      </c>
      <c r="B5988" s="6" t="s">
        <v>12600</v>
      </c>
      <c r="C5988" s="6" t="s">
        <v>6584</v>
      </c>
      <c r="D5988" s="37"/>
    </row>
    <row r="5989" spans="1:4" ht="15" x14ac:dyDescent="0.25">
      <c r="A5989" s="6" t="s">
        <v>5827</v>
      </c>
      <c r="B5989" s="6" t="s">
        <v>12600</v>
      </c>
      <c r="C5989" s="6" t="s">
        <v>6585</v>
      </c>
      <c r="D5989" s="37"/>
    </row>
    <row r="5990" spans="1:4" ht="15" x14ac:dyDescent="0.25">
      <c r="A5990" s="6" t="s">
        <v>5828</v>
      </c>
      <c r="B5990" s="6" t="s">
        <v>12600</v>
      </c>
      <c r="C5990" s="6" t="s">
        <v>6586</v>
      </c>
      <c r="D5990" s="37"/>
    </row>
    <row r="5991" spans="1:4" ht="15" x14ac:dyDescent="0.25">
      <c r="A5991" s="6" t="s">
        <v>5829</v>
      </c>
      <c r="B5991" s="6" t="s">
        <v>12600</v>
      </c>
      <c r="C5991" s="6" t="s">
        <v>6587</v>
      </c>
      <c r="D5991" s="37"/>
    </row>
    <row r="5992" spans="1:4" ht="15" x14ac:dyDescent="0.25">
      <c r="A5992" s="6" t="s">
        <v>5830</v>
      </c>
      <c r="B5992" s="6" t="s">
        <v>12600</v>
      </c>
      <c r="C5992" s="6" t="s">
        <v>6588</v>
      </c>
      <c r="D5992" s="37"/>
    </row>
    <row r="5993" spans="1:4" ht="15" x14ac:dyDescent="0.25">
      <c r="A5993" s="6" t="s">
        <v>5831</v>
      </c>
      <c r="B5993" s="6" t="s">
        <v>12600</v>
      </c>
      <c r="C5993" s="6" t="s">
        <v>6589</v>
      </c>
      <c r="D5993" s="37"/>
    </row>
    <row r="5994" spans="1:4" ht="15" x14ac:dyDescent="0.25">
      <c r="A5994" s="6" t="s">
        <v>5832</v>
      </c>
      <c r="B5994" s="6" t="s">
        <v>12600</v>
      </c>
      <c r="C5994" s="6" t="s">
        <v>6590</v>
      </c>
      <c r="D5994" s="37"/>
    </row>
    <row r="5995" spans="1:4" ht="15" x14ac:dyDescent="0.25">
      <c r="A5995" s="6" t="s">
        <v>5833</v>
      </c>
      <c r="B5995" s="6" t="s">
        <v>12600</v>
      </c>
      <c r="C5995" s="6" t="s">
        <v>6591</v>
      </c>
      <c r="D5995" s="37"/>
    </row>
    <row r="5996" spans="1:4" ht="15" x14ac:dyDescent="0.25">
      <c r="A5996" s="6" t="s">
        <v>5834</v>
      </c>
      <c r="B5996" s="6" t="s">
        <v>12600</v>
      </c>
      <c r="C5996" s="6" t="s">
        <v>6592</v>
      </c>
      <c r="D5996" s="37"/>
    </row>
    <row r="5997" spans="1:4" ht="15" x14ac:dyDescent="0.25">
      <c r="A5997" s="6" t="s">
        <v>5835</v>
      </c>
      <c r="B5997" s="6" t="s">
        <v>12600</v>
      </c>
      <c r="C5997" s="6" t="s">
        <v>6593</v>
      </c>
      <c r="D5997" s="37"/>
    </row>
    <row r="5998" spans="1:4" ht="15" x14ac:dyDescent="0.25">
      <c r="A5998" s="6" t="s">
        <v>5836</v>
      </c>
      <c r="B5998" s="6" t="s">
        <v>12600</v>
      </c>
      <c r="C5998" s="6" t="s">
        <v>6594</v>
      </c>
      <c r="D5998" s="37"/>
    </row>
    <row r="5999" spans="1:4" ht="15" x14ac:dyDescent="0.25">
      <c r="A5999" s="6" t="s">
        <v>5837</v>
      </c>
      <c r="B5999" s="6" t="s">
        <v>12600</v>
      </c>
      <c r="C5999" s="6" t="s">
        <v>6595</v>
      </c>
      <c r="D5999" s="37"/>
    </row>
    <row r="6000" spans="1:4" ht="15" x14ac:dyDescent="0.25">
      <c r="A6000" s="6" t="s">
        <v>5838</v>
      </c>
      <c r="B6000" s="6" t="s">
        <v>12600</v>
      </c>
      <c r="C6000" s="6" t="s">
        <v>6596</v>
      </c>
      <c r="D6000" s="37"/>
    </row>
    <row r="6001" spans="1:4" ht="15" x14ac:dyDescent="0.25">
      <c r="A6001" s="6" t="s">
        <v>5839</v>
      </c>
      <c r="B6001" s="6" t="s">
        <v>12600</v>
      </c>
      <c r="C6001" s="6" t="s">
        <v>6597</v>
      </c>
      <c r="D6001" s="37"/>
    </row>
    <row r="6002" spans="1:4" ht="15" x14ac:dyDescent="0.25">
      <c r="A6002" s="6" t="s">
        <v>5840</v>
      </c>
      <c r="B6002" s="6" t="s">
        <v>12600</v>
      </c>
      <c r="C6002" s="6" t="s">
        <v>6598</v>
      </c>
      <c r="D6002" s="37"/>
    </row>
    <row r="6003" spans="1:4" ht="15" x14ac:dyDescent="0.25">
      <c r="A6003" s="6" t="s">
        <v>5841</v>
      </c>
      <c r="B6003" s="6" t="s">
        <v>12600</v>
      </c>
      <c r="C6003" s="6" t="s">
        <v>6599</v>
      </c>
      <c r="D6003" s="37"/>
    </row>
    <row r="6004" spans="1:4" ht="15" x14ac:dyDescent="0.25">
      <c r="A6004" s="6" t="s">
        <v>5842</v>
      </c>
      <c r="B6004" s="6" t="s">
        <v>12600</v>
      </c>
      <c r="C6004" s="6" t="s">
        <v>6600</v>
      </c>
      <c r="D6004" s="37"/>
    </row>
    <row r="6005" spans="1:4" ht="15" x14ac:dyDescent="0.25">
      <c r="A6005" s="6" t="s">
        <v>5843</v>
      </c>
      <c r="B6005" s="6" t="s">
        <v>12600</v>
      </c>
      <c r="C6005" s="6" t="s">
        <v>6601</v>
      </c>
      <c r="D6005" s="37"/>
    </row>
    <row r="6006" spans="1:4" ht="15" x14ac:dyDescent="0.25">
      <c r="A6006" s="6" t="s">
        <v>5844</v>
      </c>
      <c r="B6006" s="6" t="s">
        <v>12600</v>
      </c>
      <c r="C6006" s="6" t="s">
        <v>6602</v>
      </c>
      <c r="D6006" s="37"/>
    </row>
    <row r="6007" spans="1:4" ht="15" x14ac:dyDescent="0.25">
      <c r="A6007" s="6" t="s">
        <v>5845</v>
      </c>
      <c r="B6007" s="6" t="s">
        <v>12600</v>
      </c>
      <c r="C6007" s="6" t="s">
        <v>6603</v>
      </c>
      <c r="D6007" s="37"/>
    </row>
    <row r="6008" spans="1:4" ht="15" x14ac:dyDescent="0.25">
      <c r="A6008" s="6" t="s">
        <v>5846</v>
      </c>
      <c r="B6008" s="6" t="s">
        <v>12600</v>
      </c>
      <c r="C6008" s="6" t="s">
        <v>6604</v>
      </c>
      <c r="D6008" s="37"/>
    </row>
    <row r="6009" spans="1:4" ht="15" x14ac:dyDescent="0.25">
      <c r="A6009" s="6" t="s">
        <v>5847</v>
      </c>
      <c r="B6009" s="6" t="s">
        <v>12600</v>
      </c>
      <c r="C6009" s="6" t="s">
        <v>6605</v>
      </c>
      <c r="D6009" s="37"/>
    </row>
    <row r="6010" spans="1:4" ht="15" x14ac:dyDescent="0.25">
      <c r="A6010" s="6" t="s">
        <v>5848</v>
      </c>
      <c r="B6010" s="6" t="s">
        <v>12600</v>
      </c>
      <c r="C6010" s="6" t="s">
        <v>6606</v>
      </c>
      <c r="D6010" s="37"/>
    </row>
    <row r="6011" spans="1:4" ht="15" x14ac:dyDescent="0.25">
      <c r="A6011" s="6" t="s">
        <v>5849</v>
      </c>
      <c r="B6011" s="6" t="s">
        <v>12600</v>
      </c>
      <c r="C6011" s="6" t="s">
        <v>6607</v>
      </c>
      <c r="D6011" s="37"/>
    </row>
    <row r="6012" spans="1:4" ht="15" x14ac:dyDescent="0.25">
      <c r="A6012" s="6" t="s">
        <v>5850</v>
      </c>
      <c r="B6012" s="6" t="s">
        <v>12600</v>
      </c>
      <c r="C6012" s="6" t="s">
        <v>6608</v>
      </c>
      <c r="D6012" s="37"/>
    </row>
    <row r="6013" spans="1:4" ht="15" x14ac:dyDescent="0.25">
      <c r="A6013" s="6" t="s">
        <v>5851</v>
      </c>
      <c r="B6013" s="6" t="s">
        <v>12600</v>
      </c>
      <c r="C6013" s="6" t="s">
        <v>6609</v>
      </c>
      <c r="D6013" s="37"/>
    </row>
    <row r="6014" spans="1:4" ht="15" x14ac:dyDescent="0.25">
      <c r="A6014" s="6" t="s">
        <v>5852</v>
      </c>
      <c r="B6014" s="6" t="s">
        <v>12600</v>
      </c>
      <c r="C6014" s="6" t="s">
        <v>6610</v>
      </c>
      <c r="D6014" s="37"/>
    </row>
    <row r="6015" spans="1:4" ht="15" x14ac:dyDescent="0.25">
      <c r="A6015" s="6" t="s">
        <v>5853</v>
      </c>
      <c r="B6015" s="6" t="s">
        <v>12600</v>
      </c>
      <c r="C6015" s="6" t="s">
        <v>6611</v>
      </c>
      <c r="D6015" s="37"/>
    </row>
    <row r="6016" spans="1:4" ht="15" x14ac:dyDescent="0.25">
      <c r="A6016" s="6" t="s">
        <v>5854</v>
      </c>
      <c r="B6016" s="6" t="s">
        <v>12600</v>
      </c>
      <c r="C6016" s="6" t="s">
        <v>6612</v>
      </c>
      <c r="D6016" s="37"/>
    </row>
    <row r="6017" spans="1:4" ht="15" x14ac:dyDescent="0.25">
      <c r="A6017" s="6" t="s">
        <v>5855</v>
      </c>
      <c r="B6017" s="6" t="s">
        <v>12600</v>
      </c>
      <c r="C6017" s="6" t="s">
        <v>6613</v>
      </c>
      <c r="D6017" s="37"/>
    </row>
    <row r="6018" spans="1:4" ht="15" x14ac:dyDescent="0.25">
      <c r="A6018" s="6" t="s">
        <v>5856</v>
      </c>
      <c r="B6018" s="6" t="s">
        <v>12600</v>
      </c>
      <c r="C6018" s="6" t="s">
        <v>6614</v>
      </c>
      <c r="D6018" s="37"/>
    </row>
    <row r="6019" spans="1:4" ht="15" x14ac:dyDescent="0.25">
      <c r="A6019" s="6" t="s">
        <v>5857</v>
      </c>
      <c r="B6019" s="6" t="s">
        <v>12600</v>
      </c>
      <c r="C6019" s="6" t="s">
        <v>6615</v>
      </c>
      <c r="D6019" s="37"/>
    </row>
    <row r="6020" spans="1:4" ht="15" x14ac:dyDescent="0.25">
      <c r="A6020" s="6" t="s">
        <v>5858</v>
      </c>
      <c r="B6020" s="6" t="s">
        <v>12600</v>
      </c>
      <c r="C6020" s="6" t="s">
        <v>6616</v>
      </c>
      <c r="D6020" s="37"/>
    </row>
    <row r="6021" spans="1:4" ht="15" x14ac:dyDescent="0.25">
      <c r="A6021" s="6" t="s">
        <v>5859</v>
      </c>
      <c r="B6021" s="6" t="s">
        <v>12600</v>
      </c>
      <c r="C6021" s="6" t="s">
        <v>6617</v>
      </c>
      <c r="D6021" s="37"/>
    </row>
    <row r="6022" spans="1:4" ht="15" x14ac:dyDescent="0.25">
      <c r="A6022" s="6" t="s">
        <v>5860</v>
      </c>
      <c r="B6022" s="6" t="s">
        <v>12600</v>
      </c>
      <c r="C6022" s="6" t="s">
        <v>6618</v>
      </c>
      <c r="D6022" s="37"/>
    </row>
    <row r="6023" spans="1:4" ht="15" x14ac:dyDescent="0.25">
      <c r="A6023" s="6" t="s">
        <v>5861</v>
      </c>
      <c r="B6023" s="6" t="s">
        <v>12600</v>
      </c>
      <c r="C6023" s="6" t="s">
        <v>6619</v>
      </c>
      <c r="D6023" s="37"/>
    </row>
    <row r="6024" spans="1:4" ht="15" x14ac:dyDescent="0.25">
      <c r="A6024" s="6" t="s">
        <v>5862</v>
      </c>
      <c r="B6024" s="6" t="s">
        <v>12600</v>
      </c>
      <c r="C6024" s="6" t="s">
        <v>6620</v>
      </c>
      <c r="D6024" s="37"/>
    </row>
    <row r="6025" spans="1:4" ht="15" x14ac:dyDescent="0.25">
      <c r="A6025" s="6" t="s">
        <v>5863</v>
      </c>
      <c r="B6025" s="6" t="s">
        <v>12600</v>
      </c>
      <c r="C6025" s="6" t="s">
        <v>6621</v>
      </c>
      <c r="D6025" s="37"/>
    </row>
    <row r="6026" spans="1:4" ht="15" x14ac:dyDescent="0.25">
      <c r="A6026" s="6" t="s">
        <v>5864</v>
      </c>
      <c r="B6026" s="6" t="s">
        <v>12600</v>
      </c>
      <c r="C6026" s="6" t="s">
        <v>6622</v>
      </c>
      <c r="D6026" s="37"/>
    </row>
    <row r="6027" spans="1:4" ht="15" x14ac:dyDescent="0.25">
      <c r="A6027" s="6" t="s">
        <v>5865</v>
      </c>
      <c r="B6027" s="6" t="s">
        <v>12600</v>
      </c>
      <c r="C6027" s="6" t="s">
        <v>6623</v>
      </c>
      <c r="D6027" s="37"/>
    </row>
    <row r="6028" spans="1:4" ht="15" x14ac:dyDescent="0.25">
      <c r="A6028" s="6" t="s">
        <v>5866</v>
      </c>
      <c r="B6028" s="6" t="s">
        <v>12600</v>
      </c>
      <c r="C6028" s="6" t="s">
        <v>6624</v>
      </c>
      <c r="D6028" s="37"/>
    </row>
    <row r="6029" spans="1:4" ht="15" x14ac:dyDescent="0.25">
      <c r="A6029" s="6" t="s">
        <v>5867</v>
      </c>
      <c r="B6029" s="6" t="s">
        <v>12600</v>
      </c>
      <c r="C6029" s="6" t="s">
        <v>6625</v>
      </c>
      <c r="D6029" s="37"/>
    </row>
    <row r="6030" spans="1:4" ht="15" x14ac:dyDescent="0.25">
      <c r="A6030" s="6" t="s">
        <v>5868</v>
      </c>
      <c r="B6030" s="6" t="s">
        <v>12600</v>
      </c>
      <c r="C6030" s="6" t="s">
        <v>6626</v>
      </c>
      <c r="D6030" s="37"/>
    </row>
    <row r="6031" spans="1:4" ht="15" x14ac:dyDescent="0.25">
      <c r="A6031" s="6" t="s">
        <v>5869</v>
      </c>
      <c r="B6031" s="6" t="s">
        <v>12600</v>
      </c>
      <c r="C6031" s="6" t="s">
        <v>6627</v>
      </c>
      <c r="D6031" s="37"/>
    </row>
    <row r="6032" spans="1:4" ht="15" x14ac:dyDescent="0.25">
      <c r="A6032" s="6" t="s">
        <v>5870</v>
      </c>
      <c r="B6032" s="6" t="s">
        <v>12600</v>
      </c>
      <c r="C6032" s="6" t="s">
        <v>6628</v>
      </c>
      <c r="D6032" s="37"/>
    </row>
    <row r="6033" spans="1:4" ht="15" x14ac:dyDescent="0.25">
      <c r="A6033" s="6" t="s">
        <v>5871</v>
      </c>
      <c r="B6033" s="6" t="s">
        <v>12600</v>
      </c>
      <c r="C6033" s="6" t="s">
        <v>6629</v>
      </c>
      <c r="D6033" s="37"/>
    </row>
    <row r="6034" spans="1:4" ht="15" x14ac:dyDescent="0.25">
      <c r="A6034" s="6" t="s">
        <v>5872</v>
      </c>
      <c r="B6034" s="6" t="s">
        <v>12600</v>
      </c>
      <c r="C6034" s="6" t="s">
        <v>6630</v>
      </c>
      <c r="D6034" s="37"/>
    </row>
    <row r="6035" spans="1:4" ht="15" x14ac:dyDescent="0.25">
      <c r="A6035" s="6" t="s">
        <v>5873</v>
      </c>
      <c r="B6035" s="6" t="s">
        <v>12600</v>
      </c>
      <c r="C6035" s="6" t="s">
        <v>6631</v>
      </c>
      <c r="D6035" s="37"/>
    </row>
    <row r="6036" spans="1:4" ht="15" x14ac:dyDescent="0.25">
      <c r="A6036" s="6" t="s">
        <v>5874</v>
      </c>
      <c r="B6036" s="6" t="s">
        <v>12600</v>
      </c>
      <c r="C6036" s="6" t="s">
        <v>6632</v>
      </c>
      <c r="D6036" s="37"/>
    </row>
    <row r="6037" spans="1:4" ht="15" x14ac:dyDescent="0.25">
      <c r="A6037" s="6" t="s">
        <v>5875</v>
      </c>
      <c r="B6037" s="6" t="s">
        <v>12600</v>
      </c>
      <c r="C6037" s="6" t="s">
        <v>6633</v>
      </c>
      <c r="D6037" s="37"/>
    </row>
    <row r="6038" spans="1:4" ht="15" x14ac:dyDescent="0.25">
      <c r="A6038" s="6" t="s">
        <v>5876</v>
      </c>
      <c r="B6038" s="6" t="s">
        <v>12600</v>
      </c>
      <c r="C6038" s="6" t="s">
        <v>6634</v>
      </c>
      <c r="D6038" s="37"/>
    </row>
    <row r="6039" spans="1:4" ht="15" x14ac:dyDescent="0.25">
      <c r="A6039" s="6" t="s">
        <v>5877</v>
      </c>
      <c r="B6039" s="6" t="s">
        <v>12600</v>
      </c>
      <c r="C6039" s="6" t="s">
        <v>6635</v>
      </c>
      <c r="D6039" s="37"/>
    </row>
    <row r="6040" spans="1:4" ht="15" x14ac:dyDescent="0.25">
      <c r="A6040" s="6" t="s">
        <v>5878</v>
      </c>
      <c r="B6040" s="6" t="s">
        <v>12600</v>
      </c>
      <c r="C6040" s="6" t="s">
        <v>6636</v>
      </c>
      <c r="D6040" s="37"/>
    </row>
    <row r="6041" spans="1:4" ht="15" x14ac:dyDescent="0.25">
      <c r="A6041" s="6" t="s">
        <v>5879</v>
      </c>
      <c r="B6041" s="6" t="s">
        <v>12600</v>
      </c>
      <c r="C6041" s="6" t="s">
        <v>6637</v>
      </c>
      <c r="D6041" s="37"/>
    </row>
    <row r="6042" spans="1:4" ht="15" x14ac:dyDescent="0.25">
      <c r="A6042" s="6" t="s">
        <v>5880</v>
      </c>
      <c r="B6042" s="6" t="s">
        <v>12600</v>
      </c>
      <c r="C6042" s="6" t="s">
        <v>6638</v>
      </c>
      <c r="D6042" s="37"/>
    </row>
    <row r="6043" spans="1:4" ht="15" x14ac:dyDescent="0.25">
      <c r="A6043" s="6" t="s">
        <v>5881</v>
      </c>
      <c r="B6043" s="6" t="s">
        <v>12600</v>
      </c>
      <c r="C6043" s="6" t="s">
        <v>6639</v>
      </c>
      <c r="D6043" s="37"/>
    </row>
    <row r="6044" spans="1:4" ht="15" x14ac:dyDescent="0.25">
      <c r="A6044" s="6" t="s">
        <v>5882</v>
      </c>
      <c r="B6044" s="6" t="s">
        <v>12600</v>
      </c>
      <c r="C6044" s="6" t="s">
        <v>6640</v>
      </c>
      <c r="D6044" s="37"/>
    </row>
    <row r="6045" spans="1:4" ht="15" x14ac:dyDescent="0.25">
      <c r="A6045" s="6" t="s">
        <v>5883</v>
      </c>
      <c r="B6045" s="6" t="s">
        <v>12600</v>
      </c>
      <c r="C6045" s="6" t="s">
        <v>6641</v>
      </c>
      <c r="D6045" s="37"/>
    </row>
    <row r="6046" spans="1:4" ht="15" x14ac:dyDescent="0.25">
      <c r="A6046" s="6" t="s">
        <v>5884</v>
      </c>
      <c r="B6046" s="6" t="s">
        <v>12600</v>
      </c>
      <c r="C6046" s="6" t="s">
        <v>6642</v>
      </c>
      <c r="D6046" s="37"/>
    </row>
    <row r="6047" spans="1:4" ht="15" x14ac:dyDescent="0.25">
      <c r="A6047" s="6" t="s">
        <v>5885</v>
      </c>
      <c r="B6047" s="6" t="s">
        <v>12600</v>
      </c>
      <c r="C6047" s="6" t="s">
        <v>6643</v>
      </c>
      <c r="D6047" s="37"/>
    </row>
    <row r="6048" spans="1:4" ht="15" x14ac:dyDescent="0.25">
      <c r="A6048" s="6" t="s">
        <v>5886</v>
      </c>
      <c r="B6048" s="6" t="s">
        <v>12600</v>
      </c>
      <c r="C6048" s="6" t="s">
        <v>6644</v>
      </c>
      <c r="D6048" s="37"/>
    </row>
    <row r="6049" spans="1:4" ht="15" x14ac:dyDescent="0.25">
      <c r="A6049" s="6" t="s">
        <v>5887</v>
      </c>
      <c r="B6049" s="6" t="s">
        <v>12600</v>
      </c>
      <c r="C6049" s="6" t="s">
        <v>6645</v>
      </c>
      <c r="D6049" s="37"/>
    </row>
    <row r="6050" spans="1:4" ht="15" x14ac:dyDescent="0.25">
      <c r="A6050" s="6" t="s">
        <v>5888</v>
      </c>
      <c r="B6050" s="6" t="s">
        <v>12600</v>
      </c>
      <c r="C6050" s="6" t="s">
        <v>6646</v>
      </c>
      <c r="D6050" s="37"/>
    </row>
    <row r="6051" spans="1:4" ht="15" x14ac:dyDescent="0.25">
      <c r="A6051" s="6" t="s">
        <v>5889</v>
      </c>
      <c r="B6051" s="6" t="s">
        <v>12600</v>
      </c>
      <c r="C6051" s="6" t="s">
        <v>6647</v>
      </c>
      <c r="D6051" s="37"/>
    </row>
    <row r="6052" spans="1:4" ht="15" x14ac:dyDescent="0.25">
      <c r="A6052" s="6" t="s">
        <v>5890</v>
      </c>
      <c r="B6052" s="6" t="s">
        <v>12600</v>
      </c>
      <c r="C6052" s="6" t="s">
        <v>6648</v>
      </c>
      <c r="D6052" s="37"/>
    </row>
    <row r="6053" spans="1:4" ht="15" x14ac:dyDescent="0.25">
      <c r="A6053" s="6" t="s">
        <v>5891</v>
      </c>
      <c r="B6053" s="6" t="s">
        <v>12600</v>
      </c>
      <c r="C6053" s="6" t="s">
        <v>6649</v>
      </c>
      <c r="D6053" s="37"/>
    </row>
    <row r="6054" spans="1:4" ht="15" x14ac:dyDescent="0.25">
      <c r="A6054" s="6" t="s">
        <v>5892</v>
      </c>
      <c r="B6054" s="6" t="s">
        <v>12600</v>
      </c>
      <c r="C6054" s="6" t="s">
        <v>6650</v>
      </c>
      <c r="D6054" s="37"/>
    </row>
    <row r="6055" spans="1:4" ht="15" x14ac:dyDescent="0.25">
      <c r="A6055" s="6" t="s">
        <v>5893</v>
      </c>
      <c r="B6055" s="6" t="s">
        <v>12600</v>
      </c>
      <c r="C6055" s="6" t="s">
        <v>6651</v>
      </c>
      <c r="D6055" s="37"/>
    </row>
    <row r="6056" spans="1:4" ht="15" x14ac:dyDescent="0.25">
      <c r="A6056" s="6" t="s">
        <v>5894</v>
      </c>
      <c r="B6056" s="6" t="s">
        <v>12600</v>
      </c>
      <c r="C6056" s="6" t="s">
        <v>6652</v>
      </c>
      <c r="D6056" s="37"/>
    </row>
    <row r="6057" spans="1:4" ht="15" x14ac:dyDescent="0.25">
      <c r="A6057" s="6" t="s">
        <v>5895</v>
      </c>
      <c r="B6057" s="6" t="s">
        <v>12600</v>
      </c>
      <c r="C6057" s="6" t="s">
        <v>6653</v>
      </c>
      <c r="D6057" s="37"/>
    </row>
    <row r="6058" spans="1:4" ht="15" x14ac:dyDescent="0.25">
      <c r="A6058" s="6" t="s">
        <v>5896</v>
      </c>
      <c r="B6058" s="6" t="s">
        <v>12600</v>
      </c>
      <c r="C6058" s="6" t="s">
        <v>6654</v>
      </c>
      <c r="D6058" s="37"/>
    </row>
    <row r="6059" spans="1:4" ht="15" x14ac:dyDescent="0.25">
      <c r="A6059" s="6" t="s">
        <v>5897</v>
      </c>
      <c r="B6059" s="6" t="s">
        <v>12600</v>
      </c>
      <c r="C6059" s="6" t="s">
        <v>6655</v>
      </c>
      <c r="D6059" s="37"/>
    </row>
    <row r="6060" spans="1:4" ht="15" x14ac:dyDescent="0.25">
      <c r="A6060" s="6" t="s">
        <v>5898</v>
      </c>
      <c r="B6060" s="6" t="s">
        <v>12600</v>
      </c>
      <c r="C6060" s="6" t="s">
        <v>6656</v>
      </c>
      <c r="D6060" s="37"/>
    </row>
    <row r="6061" spans="1:4" ht="15" x14ac:dyDescent="0.25">
      <c r="A6061" s="6" t="s">
        <v>5899</v>
      </c>
      <c r="B6061" s="6" t="s">
        <v>12600</v>
      </c>
      <c r="C6061" s="6" t="s">
        <v>6657</v>
      </c>
      <c r="D6061" s="37"/>
    </row>
    <row r="6062" spans="1:4" ht="15" x14ac:dyDescent="0.25">
      <c r="A6062" s="6" t="s">
        <v>5900</v>
      </c>
      <c r="B6062" s="6" t="s">
        <v>12600</v>
      </c>
      <c r="C6062" s="6" t="s">
        <v>6658</v>
      </c>
      <c r="D6062" s="37"/>
    </row>
    <row r="6063" spans="1:4" ht="15" x14ac:dyDescent="0.25">
      <c r="A6063" s="6" t="s">
        <v>5901</v>
      </c>
      <c r="B6063" s="6" t="s">
        <v>12600</v>
      </c>
      <c r="C6063" s="6" t="s">
        <v>6659</v>
      </c>
      <c r="D6063" s="37"/>
    </row>
    <row r="6064" spans="1:4" ht="15" x14ac:dyDescent="0.25">
      <c r="A6064" s="6" t="s">
        <v>5902</v>
      </c>
      <c r="B6064" s="6" t="s">
        <v>12600</v>
      </c>
      <c r="C6064" s="6" t="s">
        <v>6660</v>
      </c>
      <c r="D6064" s="37"/>
    </row>
    <row r="6065" spans="1:4" ht="15" x14ac:dyDescent="0.25">
      <c r="A6065" s="6" t="s">
        <v>5903</v>
      </c>
      <c r="B6065" s="6" t="s">
        <v>12600</v>
      </c>
      <c r="C6065" s="6" t="s">
        <v>6661</v>
      </c>
      <c r="D6065" s="37"/>
    </row>
    <row r="6066" spans="1:4" ht="15" x14ac:dyDescent="0.25">
      <c r="A6066" s="6" t="s">
        <v>5904</v>
      </c>
      <c r="B6066" s="6" t="s">
        <v>12600</v>
      </c>
      <c r="C6066" s="6" t="s">
        <v>6662</v>
      </c>
      <c r="D6066" s="37"/>
    </row>
    <row r="6067" spans="1:4" ht="15" x14ac:dyDescent="0.25">
      <c r="A6067" s="6" t="s">
        <v>5905</v>
      </c>
      <c r="B6067" s="6" t="s">
        <v>12600</v>
      </c>
      <c r="C6067" s="6" t="s">
        <v>6663</v>
      </c>
      <c r="D6067" s="37"/>
    </row>
    <row r="6068" spans="1:4" ht="15" x14ac:dyDescent="0.25">
      <c r="A6068" s="6" t="s">
        <v>5906</v>
      </c>
      <c r="B6068" s="6" t="s">
        <v>12600</v>
      </c>
      <c r="C6068" s="6" t="s">
        <v>6664</v>
      </c>
      <c r="D6068" s="37"/>
    </row>
    <row r="6069" spans="1:4" ht="15" x14ac:dyDescent="0.25">
      <c r="A6069" s="6" t="s">
        <v>5907</v>
      </c>
      <c r="B6069" s="6" t="s">
        <v>12600</v>
      </c>
      <c r="C6069" s="6" t="s">
        <v>6665</v>
      </c>
      <c r="D6069" s="37"/>
    </row>
    <row r="6070" spans="1:4" ht="15" x14ac:dyDescent="0.25">
      <c r="A6070" s="6" t="s">
        <v>5908</v>
      </c>
      <c r="B6070" s="6" t="s">
        <v>12600</v>
      </c>
      <c r="C6070" s="6" t="s">
        <v>6666</v>
      </c>
      <c r="D6070" s="37"/>
    </row>
    <row r="6071" spans="1:4" ht="15" x14ac:dyDescent="0.25">
      <c r="A6071" s="6" t="s">
        <v>5909</v>
      </c>
      <c r="B6071" s="6" t="s">
        <v>12600</v>
      </c>
      <c r="C6071" s="6" t="s">
        <v>6667</v>
      </c>
      <c r="D6071" s="37"/>
    </row>
    <row r="6072" spans="1:4" ht="15" x14ac:dyDescent="0.25">
      <c r="A6072" s="6" t="s">
        <v>5910</v>
      </c>
      <c r="B6072" s="6" t="s">
        <v>12600</v>
      </c>
      <c r="C6072" s="6" t="s">
        <v>6668</v>
      </c>
      <c r="D6072" s="37"/>
    </row>
    <row r="6073" spans="1:4" ht="15" x14ac:dyDescent="0.25">
      <c r="A6073" s="6" t="s">
        <v>5911</v>
      </c>
      <c r="B6073" s="6" t="s">
        <v>12600</v>
      </c>
      <c r="C6073" s="6" t="s">
        <v>6669</v>
      </c>
      <c r="D6073" s="37"/>
    </row>
    <row r="6074" spans="1:4" ht="15" x14ac:dyDescent="0.25">
      <c r="A6074" s="6" t="s">
        <v>5912</v>
      </c>
      <c r="B6074" s="6" t="s">
        <v>12600</v>
      </c>
      <c r="C6074" s="6" t="s">
        <v>6670</v>
      </c>
      <c r="D6074" s="37"/>
    </row>
    <row r="6075" spans="1:4" ht="15" x14ac:dyDescent="0.25">
      <c r="A6075" s="6" t="s">
        <v>5913</v>
      </c>
      <c r="B6075" s="6" t="s">
        <v>12600</v>
      </c>
      <c r="C6075" s="6" t="s">
        <v>6672</v>
      </c>
      <c r="D6075" s="37"/>
    </row>
    <row r="6076" spans="1:4" ht="15" x14ac:dyDescent="0.25">
      <c r="A6076" s="6" t="s">
        <v>5914</v>
      </c>
      <c r="B6076" s="6" t="s">
        <v>12600</v>
      </c>
      <c r="C6076" s="6" t="s">
        <v>6673</v>
      </c>
      <c r="D6076" s="37"/>
    </row>
    <row r="6077" spans="1:4" ht="15" x14ac:dyDescent="0.25">
      <c r="A6077" s="6" t="s">
        <v>5915</v>
      </c>
      <c r="B6077" s="6" t="s">
        <v>12600</v>
      </c>
      <c r="C6077" s="6" t="s">
        <v>6674</v>
      </c>
      <c r="D6077" s="37"/>
    </row>
    <row r="6078" spans="1:4" ht="15" x14ac:dyDescent="0.25">
      <c r="A6078" s="6" t="s">
        <v>5916</v>
      </c>
      <c r="B6078" s="6" t="s">
        <v>12600</v>
      </c>
      <c r="C6078" s="6" t="s">
        <v>6675</v>
      </c>
      <c r="D6078" s="37"/>
    </row>
    <row r="6079" spans="1:4" ht="15" x14ac:dyDescent="0.25">
      <c r="A6079" s="6" t="s">
        <v>5917</v>
      </c>
      <c r="B6079" s="6" t="s">
        <v>12600</v>
      </c>
      <c r="C6079" s="6" t="s">
        <v>6676</v>
      </c>
      <c r="D6079" s="37"/>
    </row>
    <row r="6080" spans="1:4" ht="15" x14ac:dyDescent="0.25">
      <c r="A6080" s="6" t="s">
        <v>5918</v>
      </c>
      <c r="B6080" s="6" t="s">
        <v>12600</v>
      </c>
      <c r="C6080" s="6" t="s">
        <v>6677</v>
      </c>
      <c r="D6080" s="37"/>
    </row>
    <row r="6081" spans="1:4" ht="15" x14ac:dyDescent="0.25">
      <c r="A6081" s="6" t="s">
        <v>5919</v>
      </c>
      <c r="B6081" s="6" t="s">
        <v>12600</v>
      </c>
      <c r="C6081" s="6" t="s">
        <v>6678</v>
      </c>
      <c r="D6081" s="37"/>
    </row>
    <row r="6082" spans="1:4" ht="15" x14ac:dyDescent="0.25">
      <c r="A6082" s="6" t="s">
        <v>5920</v>
      </c>
      <c r="B6082" s="6" t="s">
        <v>12600</v>
      </c>
      <c r="C6082" s="6" t="s">
        <v>6679</v>
      </c>
      <c r="D6082" s="37"/>
    </row>
    <row r="6083" spans="1:4" ht="15" x14ac:dyDescent="0.25">
      <c r="A6083" s="6" t="s">
        <v>5921</v>
      </c>
      <c r="B6083" s="6" t="s">
        <v>12600</v>
      </c>
      <c r="C6083" s="6" t="s">
        <v>6680</v>
      </c>
      <c r="D6083" s="37"/>
    </row>
    <row r="6084" spans="1:4" ht="15" x14ac:dyDescent="0.25">
      <c r="A6084" s="6" t="s">
        <v>5922</v>
      </c>
      <c r="B6084" s="6" t="s">
        <v>12600</v>
      </c>
      <c r="C6084" s="6" t="s">
        <v>6681</v>
      </c>
      <c r="D6084" s="37"/>
    </row>
    <row r="6085" spans="1:4" ht="15" x14ac:dyDescent="0.25">
      <c r="A6085" s="6" t="s">
        <v>5923</v>
      </c>
      <c r="B6085" s="6" t="s">
        <v>12600</v>
      </c>
      <c r="C6085" s="6" t="s">
        <v>6682</v>
      </c>
      <c r="D6085" s="37"/>
    </row>
    <row r="6086" spans="1:4" ht="15" x14ac:dyDescent="0.25">
      <c r="A6086" s="6" t="s">
        <v>5924</v>
      </c>
      <c r="B6086" s="6" t="s">
        <v>12600</v>
      </c>
      <c r="C6086" s="6" t="s">
        <v>6683</v>
      </c>
      <c r="D6086" s="37"/>
    </row>
    <row r="6087" spans="1:4" ht="15" x14ac:dyDescent="0.25">
      <c r="A6087" s="6" t="s">
        <v>5925</v>
      </c>
      <c r="B6087" s="6" t="s">
        <v>12600</v>
      </c>
      <c r="C6087" s="6" t="s">
        <v>6684</v>
      </c>
      <c r="D6087" s="37"/>
    </row>
    <row r="6088" spans="1:4" ht="15" x14ac:dyDescent="0.25">
      <c r="A6088" s="6" t="s">
        <v>5926</v>
      </c>
      <c r="B6088" s="6" t="s">
        <v>12600</v>
      </c>
      <c r="C6088" s="6" t="s">
        <v>6685</v>
      </c>
      <c r="D6088" s="37"/>
    </row>
    <row r="6089" spans="1:4" ht="15" x14ac:dyDescent="0.25">
      <c r="A6089" s="6" t="s">
        <v>5927</v>
      </c>
      <c r="B6089" s="6" t="s">
        <v>12600</v>
      </c>
      <c r="C6089" s="6" t="s">
        <v>6686</v>
      </c>
      <c r="D6089" s="37"/>
    </row>
    <row r="6090" spans="1:4" ht="15" x14ac:dyDescent="0.25">
      <c r="A6090" s="6" t="s">
        <v>5928</v>
      </c>
      <c r="B6090" s="6" t="s">
        <v>12600</v>
      </c>
      <c r="C6090" s="6" t="s">
        <v>6687</v>
      </c>
      <c r="D6090" s="37"/>
    </row>
    <row r="6091" spans="1:4" ht="15" x14ac:dyDescent="0.25">
      <c r="A6091" s="6" t="s">
        <v>5929</v>
      </c>
      <c r="B6091" s="6" t="s">
        <v>12600</v>
      </c>
      <c r="C6091" s="6" t="s">
        <v>6688</v>
      </c>
      <c r="D6091" s="37"/>
    </row>
    <row r="6092" spans="1:4" ht="15" x14ac:dyDescent="0.25">
      <c r="A6092" s="6" t="s">
        <v>5930</v>
      </c>
      <c r="B6092" s="6" t="s">
        <v>12600</v>
      </c>
      <c r="C6092" s="6" t="s">
        <v>6689</v>
      </c>
      <c r="D6092" s="37"/>
    </row>
    <row r="6093" spans="1:4" ht="15" x14ac:dyDescent="0.25">
      <c r="A6093" s="6" t="s">
        <v>6671</v>
      </c>
      <c r="B6093" s="6" t="s">
        <v>12599</v>
      </c>
      <c r="C6093" s="6" t="s">
        <v>6690</v>
      </c>
      <c r="D6093" s="37"/>
    </row>
    <row r="6094" spans="1:4" ht="15" x14ac:dyDescent="0.25">
      <c r="A6094" s="6" t="s">
        <v>5931</v>
      </c>
      <c r="B6094" s="6" t="s">
        <v>12600</v>
      </c>
      <c r="C6094" s="6" t="s">
        <v>6691</v>
      </c>
      <c r="D6094" s="37"/>
    </row>
    <row r="6095" spans="1:4" ht="15" x14ac:dyDescent="0.25">
      <c r="A6095" s="6" t="s">
        <v>5932</v>
      </c>
      <c r="B6095" s="6" t="s">
        <v>12600</v>
      </c>
      <c r="C6095" s="6" t="s">
        <v>6692</v>
      </c>
      <c r="D6095" s="37"/>
    </row>
    <row r="6096" spans="1:4" ht="15" x14ac:dyDescent="0.25">
      <c r="A6096" s="6" t="s">
        <v>5933</v>
      </c>
      <c r="B6096" s="6" t="s">
        <v>12600</v>
      </c>
      <c r="C6096" s="6" t="s">
        <v>6693</v>
      </c>
      <c r="D6096" s="37"/>
    </row>
    <row r="6097" spans="1:4" ht="15" x14ac:dyDescent="0.25">
      <c r="A6097" s="6" t="s">
        <v>5934</v>
      </c>
      <c r="B6097" s="6" t="s">
        <v>12600</v>
      </c>
      <c r="C6097" s="6" t="s">
        <v>6694</v>
      </c>
      <c r="D6097" s="37"/>
    </row>
    <row r="6098" spans="1:4" ht="15" x14ac:dyDescent="0.25">
      <c r="A6098" s="6" t="s">
        <v>5935</v>
      </c>
      <c r="B6098" s="6" t="s">
        <v>12600</v>
      </c>
      <c r="C6098" s="6" t="s">
        <v>6695</v>
      </c>
      <c r="D6098" s="37"/>
    </row>
    <row r="6099" spans="1:4" ht="15" x14ac:dyDescent="0.25">
      <c r="A6099" s="6" t="s">
        <v>5936</v>
      </c>
      <c r="B6099" s="6" t="s">
        <v>12600</v>
      </c>
      <c r="C6099" s="6" t="s">
        <v>6697</v>
      </c>
      <c r="D6099" s="37"/>
    </row>
    <row r="6100" spans="1:4" ht="15" x14ac:dyDescent="0.25">
      <c r="A6100" s="6" t="s">
        <v>5937</v>
      </c>
      <c r="B6100" s="6" t="s">
        <v>12600</v>
      </c>
      <c r="C6100" s="6" t="s">
        <v>6698</v>
      </c>
      <c r="D6100" s="37"/>
    </row>
    <row r="6101" spans="1:4" ht="15" x14ac:dyDescent="0.25">
      <c r="A6101" s="6" t="s">
        <v>5938</v>
      </c>
      <c r="B6101" s="6" t="s">
        <v>12600</v>
      </c>
      <c r="C6101" s="6" t="s">
        <v>6699</v>
      </c>
      <c r="D6101" s="37"/>
    </row>
    <row r="6102" spans="1:4" ht="15" x14ac:dyDescent="0.25">
      <c r="A6102" s="6" t="s">
        <v>5939</v>
      </c>
      <c r="B6102" s="6" t="s">
        <v>12600</v>
      </c>
      <c r="C6102" s="6" t="s">
        <v>6700</v>
      </c>
      <c r="D6102" s="37"/>
    </row>
    <row r="6103" spans="1:4" ht="15" x14ac:dyDescent="0.25">
      <c r="A6103" s="6" t="s">
        <v>5940</v>
      </c>
      <c r="B6103" s="6" t="s">
        <v>12600</v>
      </c>
      <c r="C6103" s="6" t="s">
        <v>6701</v>
      </c>
      <c r="D6103" s="37"/>
    </row>
    <row r="6104" spans="1:4" ht="15" x14ac:dyDescent="0.25">
      <c r="A6104" s="6" t="s">
        <v>5941</v>
      </c>
      <c r="B6104" s="6" t="s">
        <v>12600</v>
      </c>
      <c r="C6104" s="6" t="s">
        <v>6702</v>
      </c>
      <c r="D6104" s="37"/>
    </row>
    <row r="6105" spans="1:4" ht="15" x14ac:dyDescent="0.25">
      <c r="A6105" s="6" t="s">
        <v>5942</v>
      </c>
      <c r="B6105" s="6" t="s">
        <v>12600</v>
      </c>
      <c r="C6105" s="6" t="s">
        <v>6703</v>
      </c>
      <c r="D6105" s="37"/>
    </row>
    <row r="6106" spans="1:4" ht="15" x14ac:dyDescent="0.25">
      <c r="A6106" s="6" t="s">
        <v>5943</v>
      </c>
      <c r="B6106" s="6" t="s">
        <v>12600</v>
      </c>
      <c r="C6106" s="6" t="s">
        <v>6704</v>
      </c>
      <c r="D6106" s="37"/>
    </row>
    <row r="6107" spans="1:4" ht="15" x14ac:dyDescent="0.25">
      <c r="A6107" s="6" t="s">
        <v>5944</v>
      </c>
      <c r="B6107" s="6" t="s">
        <v>12600</v>
      </c>
      <c r="C6107" s="6" t="s">
        <v>6705</v>
      </c>
      <c r="D6107" s="37"/>
    </row>
    <row r="6108" spans="1:4" ht="15" x14ac:dyDescent="0.25">
      <c r="A6108" s="6" t="s">
        <v>5945</v>
      </c>
      <c r="B6108" s="6" t="s">
        <v>12600</v>
      </c>
      <c r="C6108" s="6" t="s">
        <v>6706</v>
      </c>
      <c r="D6108" s="37"/>
    </row>
    <row r="6109" spans="1:4" ht="15" x14ac:dyDescent="0.25">
      <c r="A6109" s="6" t="s">
        <v>5946</v>
      </c>
      <c r="B6109" s="6" t="s">
        <v>12600</v>
      </c>
      <c r="C6109" s="6" t="s">
        <v>6707</v>
      </c>
      <c r="D6109" s="37"/>
    </row>
    <row r="6110" spans="1:4" ht="15" x14ac:dyDescent="0.25">
      <c r="A6110" s="6" t="s">
        <v>5947</v>
      </c>
      <c r="B6110" s="6" t="s">
        <v>12600</v>
      </c>
      <c r="C6110" s="6" t="s">
        <v>6708</v>
      </c>
      <c r="D6110" s="37"/>
    </row>
    <row r="6111" spans="1:4" ht="15" x14ac:dyDescent="0.25">
      <c r="A6111" s="6" t="s">
        <v>5948</v>
      </c>
      <c r="B6111" s="6" t="s">
        <v>12600</v>
      </c>
      <c r="C6111" s="6" t="s">
        <v>6709</v>
      </c>
      <c r="D6111" s="37"/>
    </row>
    <row r="6112" spans="1:4" ht="15" x14ac:dyDescent="0.25">
      <c r="A6112" s="6" t="s">
        <v>5949</v>
      </c>
      <c r="B6112" s="6" t="s">
        <v>12600</v>
      </c>
      <c r="C6112" s="6" t="s">
        <v>6710</v>
      </c>
      <c r="D6112" s="37"/>
    </row>
    <row r="6113" spans="1:4" ht="15" x14ac:dyDescent="0.25">
      <c r="A6113" s="6" t="s">
        <v>5950</v>
      </c>
      <c r="B6113" s="6" t="s">
        <v>12600</v>
      </c>
      <c r="C6113" s="6" t="s">
        <v>6711</v>
      </c>
      <c r="D6113" s="37"/>
    </row>
    <row r="6114" spans="1:4" ht="15" x14ac:dyDescent="0.25">
      <c r="A6114" s="6" t="s">
        <v>5951</v>
      </c>
      <c r="B6114" s="6" t="s">
        <v>12600</v>
      </c>
      <c r="C6114" s="6" t="s">
        <v>6712</v>
      </c>
      <c r="D6114" s="37"/>
    </row>
    <row r="6115" spans="1:4" ht="15" x14ac:dyDescent="0.25">
      <c r="A6115" s="6" t="s">
        <v>5952</v>
      </c>
      <c r="B6115" s="6" t="s">
        <v>12600</v>
      </c>
      <c r="C6115" s="6" t="s">
        <v>6713</v>
      </c>
      <c r="D6115" s="37"/>
    </row>
    <row r="6116" spans="1:4" ht="15" x14ac:dyDescent="0.25">
      <c r="A6116" s="6" t="s">
        <v>5953</v>
      </c>
      <c r="B6116" s="6" t="s">
        <v>12600</v>
      </c>
      <c r="C6116" s="6" t="s">
        <v>6714</v>
      </c>
      <c r="D6116" s="37"/>
    </row>
    <row r="6117" spans="1:4" ht="15" x14ac:dyDescent="0.25">
      <c r="A6117" s="6" t="s">
        <v>6696</v>
      </c>
      <c r="B6117" s="6" t="s">
        <v>12599</v>
      </c>
      <c r="C6117" s="6" t="s">
        <v>6715</v>
      </c>
      <c r="D6117" s="37"/>
    </row>
    <row r="6118" spans="1:4" ht="15" x14ac:dyDescent="0.25">
      <c r="A6118" s="6" t="s">
        <v>5954</v>
      </c>
      <c r="B6118" s="6" t="s">
        <v>12600</v>
      </c>
      <c r="C6118" s="6" t="s">
        <v>6716</v>
      </c>
      <c r="D6118" s="37"/>
    </row>
    <row r="6119" spans="1:4" ht="15" x14ac:dyDescent="0.25">
      <c r="A6119" s="6" t="s">
        <v>5955</v>
      </c>
      <c r="B6119" s="6" t="s">
        <v>12600</v>
      </c>
      <c r="C6119" s="6" t="s">
        <v>6717</v>
      </c>
      <c r="D6119" s="37"/>
    </row>
    <row r="6120" spans="1:4" ht="15" x14ac:dyDescent="0.25">
      <c r="A6120" s="6" t="s">
        <v>5956</v>
      </c>
      <c r="B6120" s="6" t="s">
        <v>12600</v>
      </c>
      <c r="C6120" s="6" t="s">
        <v>6718</v>
      </c>
      <c r="D6120" s="37"/>
    </row>
    <row r="6121" spans="1:4" ht="15" x14ac:dyDescent="0.25">
      <c r="A6121" s="6" t="s">
        <v>5957</v>
      </c>
      <c r="B6121" s="6" t="s">
        <v>12600</v>
      </c>
      <c r="C6121" s="6" t="s">
        <v>6719</v>
      </c>
      <c r="D6121" s="37"/>
    </row>
    <row r="6122" spans="1:4" ht="15" x14ac:dyDescent="0.25">
      <c r="A6122" s="6" t="s">
        <v>5958</v>
      </c>
      <c r="B6122" s="6" t="s">
        <v>12600</v>
      </c>
      <c r="C6122" s="6" t="s">
        <v>6720</v>
      </c>
      <c r="D6122" s="37"/>
    </row>
    <row r="6123" spans="1:4" ht="15" x14ac:dyDescent="0.25">
      <c r="A6123" s="6" t="s">
        <v>5959</v>
      </c>
      <c r="B6123" s="6" t="s">
        <v>12600</v>
      </c>
      <c r="C6123" s="6" t="s">
        <v>6721</v>
      </c>
      <c r="D6123" s="37"/>
    </row>
    <row r="6124" spans="1:4" ht="15" x14ac:dyDescent="0.25">
      <c r="A6124" s="6" t="s">
        <v>5960</v>
      </c>
      <c r="B6124" s="6" t="s">
        <v>12600</v>
      </c>
      <c r="C6124" s="6" t="s">
        <v>6722</v>
      </c>
      <c r="D6124" s="37"/>
    </row>
    <row r="6125" spans="1:4" ht="15" x14ac:dyDescent="0.25">
      <c r="A6125" s="6" t="s">
        <v>5961</v>
      </c>
      <c r="B6125" s="6" t="s">
        <v>12600</v>
      </c>
      <c r="C6125" s="6" t="s">
        <v>6723</v>
      </c>
      <c r="D6125" s="37"/>
    </row>
    <row r="6126" spans="1:4" ht="15" x14ac:dyDescent="0.25">
      <c r="A6126" s="6" t="s">
        <v>5962</v>
      </c>
      <c r="B6126" s="6" t="s">
        <v>12600</v>
      </c>
      <c r="C6126" s="6" t="s">
        <v>6724</v>
      </c>
      <c r="D6126" s="37"/>
    </row>
    <row r="6127" spans="1:4" ht="15" x14ac:dyDescent="0.25">
      <c r="A6127" s="6" t="s">
        <v>5963</v>
      </c>
      <c r="B6127" s="6" t="s">
        <v>12600</v>
      </c>
      <c r="C6127" s="6" t="s">
        <v>6725</v>
      </c>
      <c r="D6127" s="37"/>
    </row>
    <row r="6128" spans="1:4" ht="15" x14ac:dyDescent="0.25">
      <c r="A6128" s="6" t="s">
        <v>5964</v>
      </c>
      <c r="B6128" s="6" t="s">
        <v>12600</v>
      </c>
      <c r="C6128" s="6" t="s">
        <v>6726</v>
      </c>
      <c r="D6128" s="37"/>
    </row>
    <row r="6129" spans="1:4" ht="15" x14ac:dyDescent="0.25">
      <c r="A6129" s="6" t="s">
        <v>5965</v>
      </c>
      <c r="B6129" s="6" t="s">
        <v>12600</v>
      </c>
      <c r="C6129" s="6" t="s">
        <v>6727</v>
      </c>
      <c r="D6129" s="37"/>
    </row>
    <row r="6130" spans="1:4" ht="15" x14ac:dyDescent="0.25">
      <c r="A6130" s="6" t="s">
        <v>5966</v>
      </c>
      <c r="B6130" s="6" t="s">
        <v>12600</v>
      </c>
      <c r="C6130" s="6" t="s">
        <v>6728</v>
      </c>
      <c r="D6130" s="37"/>
    </row>
    <row r="6131" spans="1:4" ht="15" x14ac:dyDescent="0.25">
      <c r="A6131" s="6" t="s">
        <v>5967</v>
      </c>
      <c r="B6131" s="6" t="s">
        <v>12600</v>
      </c>
      <c r="C6131" s="6" t="s">
        <v>6729</v>
      </c>
      <c r="D6131" s="37"/>
    </row>
    <row r="6132" spans="1:4" ht="15" x14ac:dyDescent="0.25">
      <c r="A6132" s="6" t="s">
        <v>5968</v>
      </c>
      <c r="B6132" s="6" t="s">
        <v>12600</v>
      </c>
      <c r="C6132" s="6" t="s">
        <v>6730</v>
      </c>
      <c r="D6132" s="37"/>
    </row>
    <row r="6133" spans="1:4" ht="15" x14ac:dyDescent="0.25">
      <c r="A6133" s="6" t="s">
        <v>5969</v>
      </c>
      <c r="B6133" s="6" t="s">
        <v>12600</v>
      </c>
      <c r="C6133" s="6" t="s">
        <v>6731</v>
      </c>
      <c r="D6133" s="37"/>
    </row>
    <row r="6134" spans="1:4" ht="15" x14ac:dyDescent="0.25">
      <c r="A6134" s="6" t="s">
        <v>5970</v>
      </c>
      <c r="B6134" s="6" t="s">
        <v>12600</v>
      </c>
      <c r="C6134" s="6" t="s">
        <v>6732</v>
      </c>
      <c r="D6134" s="37"/>
    </row>
    <row r="6135" spans="1:4" ht="15" x14ac:dyDescent="0.25">
      <c r="A6135" s="6" t="s">
        <v>5971</v>
      </c>
      <c r="B6135" s="6" t="s">
        <v>12600</v>
      </c>
      <c r="C6135" s="6" t="s">
        <v>6733</v>
      </c>
      <c r="D6135" s="37"/>
    </row>
    <row r="6136" spans="1:4" ht="15" x14ac:dyDescent="0.25">
      <c r="A6136" s="6" t="s">
        <v>5972</v>
      </c>
      <c r="B6136" s="6" t="s">
        <v>12600</v>
      </c>
      <c r="C6136" s="6" t="s">
        <v>6734</v>
      </c>
      <c r="D6136" s="37"/>
    </row>
    <row r="6137" spans="1:4" ht="15" x14ac:dyDescent="0.25">
      <c r="A6137" s="6" t="s">
        <v>5973</v>
      </c>
      <c r="B6137" s="6" t="s">
        <v>12600</v>
      </c>
      <c r="C6137" s="6" t="s">
        <v>6735</v>
      </c>
      <c r="D6137" s="37"/>
    </row>
    <row r="6138" spans="1:4" ht="15" x14ac:dyDescent="0.25">
      <c r="A6138" s="6" t="s">
        <v>5974</v>
      </c>
      <c r="B6138" s="6" t="s">
        <v>12600</v>
      </c>
      <c r="C6138" s="6" t="s">
        <v>6736</v>
      </c>
      <c r="D6138" s="37"/>
    </row>
    <row r="6139" spans="1:4" ht="15" x14ac:dyDescent="0.25">
      <c r="A6139" s="6" t="s">
        <v>5975</v>
      </c>
      <c r="B6139" s="6" t="s">
        <v>12600</v>
      </c>
      <c r="C6139" s="6" t="s">
        <v>6737</v>
      </c>
      <c r="D6139" s="37"/>
    </row>
    <row r="6140" spans="1:4" ht="15" x14ac:dyDescent="0.25">
      <c r="A6140" s="6" t="s">
        <v>5976</v>
      </c>
      <c r="B6140" s="6" t="s">
        <v>12600</v>
      </c>
      <c r="C6140" s="6" t="s">
        <v>6738</v>
      </c>
      <c r="D6140" s="37"/>
    </row>
    <row r="6141" spans="1:4" ht="15" x14ac:dyDescent="0.25">
      <c r="A6141" s="6" t="s">
        <v>5977</v>
      </c>
      <c r="B6141" s="6" t="s">
        <v>12600</v>
      </c>
      <c r="C6141" s="6" t="s">
        <v>6739</v>
      </c>
      <c r="D6141" s="37"/>
    </row>
    <row r="6142" spans="1:4" ht="15" x14ac:dyDescent="0.25">
      <c r="A6142" s="6" t="s">
        <v>5978</v>
      </c>
      <c r="B6142" s="6" t="s">
        <v>12600</v>
      </c>
      <c r="C6142" s="6" t="s">
        <v>6740</v>
      </c>
      <c r="D6142" s="37"/>
    </row>
    <row r="6143" spans="1:4" ht="15" x14ac:dyDescent="0.25">
      <c r="A6143" s="6" t="s">
        <v>5979</v>
      </c>
      <c r="B6143" s="6" t="s">
        <v>12600</v>
      </c>
      <c r="C6143" s="6" t="s">
        <v>6741</v>
      </c>
      <c r="D6143" s="37"/>
    </row>
    <row r="6144" spans="1:4" ht="15" x14ac:dyDescent="0.25">
      <c r="A6144" s="6" t="s">
        <v>5980</v>
      </c>
      <c r="B6144" s="6" t="s">
        <v>12600</v>
      </c>
      <c r="C6144" s="6" t="s">
        <v>6742</v>
      </c>
      <c r="D6144" s="37"/>
    </row>
    <row r="6145" spans="1:4" ht="15" x14ac:dyDescent="0.25">
      <c r="A6145" s="6" t="s">
        <v>5981</v>
      </c>
      <c r="B6145" s="6" t="s">
        <v>12600</v>
      </c>
      <c r="C6145" s="6" t="s">
        <v>6743</v>
      </c>
      <c r="D6145" s="37"/>
    </row>
    <row r="6146" spans="1:4" ht="15" x14ac:dyDescent="0.25">
      <c r="A6146" s="6" t="s">
        <v>5982</v>
      </c>
      <c r="B6146" s="6" t="s">
        <v>12600</v>
      </c>
      <c r="C6146" s="6" t="s">
        <v>6744</v>
      </c>
      <c r="D6146" s="37"/>
    </row>
    <row r="6147" spans="1:4" ht="15" x14ac:dyDescent="0.25">
      <c r="A6147" s="6" t="s">
        <v>5983</v>
      </c>
      <c r="B6147" s="6" t="s">
        <v>12600</v>
      </c>
      <c r="C6147" s="6" t="s">
        <v>6745</v>
      </c>
      <c r="D6147" s="37"/>
    </row>
    <row r="6148" spans="1:4" ht="15" x14ac:dyDescent="0.25">
      <c r="A6148" s="6" t="s">
        <v>5984</v>
      </c>
      <c r="B6148" s="6" t="s">
        <v>12600</v>
      </c>
      <c r="C6148" s="6" t="s">
        <v>6746</v>
      </c>
      <c r="D6148" s="37"/>
    </row>
    <row r="6149" spans="1:4" ht="15" x14ac:dyDescent="0.25">
      <c r="A6149" s="6" t="s">
        <v>5985</v>
      </c>
      <c r="B6149" s="6" t="s">
        <v>12600</v>
      </c>
      <c r="C6149" s="6" t="s">
        <v>6747</v>
      </c>
      <c r="D6149" s="37"/>
    </row>
    <row r="6150" spans="1:4" ht="15" x14ac:dyDescent="0.25">
      <c r="A6150" s="6" t="s">
        <v>5986</v>
      </c>
      <c r="B6150" s="6" t="s">
        <v>12600</v>
      </c>
      <c r="C6150" s="6" t="s">
        <v>6748</v>
      </c>
      <c r="D6150" s="37"/>
    </row>
    <row r="6151" spans="1:4" ht="15" x14ac:dyDescent="0.25">
      <c r="A6151" s="6" t="s">
        <v>5987</v>
      </c>
      <c r="B6151" s="6" t="s">
        <v>12600</v>
      </c>
      <c r="C6151" s="6" t="s">
        <v>6749</v>
      </c>
      <c r="D6151" s="37"/>
    </row>
    <row r="6152" spans="1:4" ht="15" x14ac:dyDescent="0.25">
      <c r="A6152" s="6" t="s">
        <v>5988</v>
      </c>
      <c r="B6152" s="6" t="s">
        <v>12600</v>
      </c>
      <c r="C6152" s="6" t="s">
        <v>6750</v>
      </c>
      <c r="D6152" s="37"/>
    </row>
    <row r="6153" spans="1:4" ht="15" x14ac:dyDescent="0.25">
      <c r="A6153" s="6" t="s">
        <v>5989</v>
      </c>
      <c r="B6153" s="6" t="s">
        <v>12600</v>
      </c>
      <c r="C6153" s="6" t="s">
        <v>6751</v>
      </c>
      <c r="D6153" s="37"/>
    </row>
    <row r="6154" spans="1:4" ht="15" x14ac:dyDescent="0.25">
      <c r="A6154" s="6" t="s">
        <v>5990</v>
      </c>
      <c r="B6154" s="6" t="s">
        <v>12600</v>
      </c>
      <c r="C6154" s="6" t="s">
        <v>6752</v>
      </c>
      <c r="D6154" s="37"/>
    </row>
    <row r="6155" spans="1:4" ht="15" x14ac:dyDescent="0.25">
      <c r="A6155" s="6" t="s">
        <v>5991</v>
      </c>
      <c r="B6155" s="6" t="s">
        <v>12600</v>
      </c>
      <c r="C6155" s="6" t="s">
        <v>6753</v>
      </c>
      <c r="D6155" s="37"/>
    </row>
    <row r="6156" spans="1:4" ht="15" x14ac:dyDescent="0.25">
      <c r="A6156" s="6" t="s">
        <v>5992</v>
      </c>
      <c r="B6156" s="6" t="s">
        <v>12600</v>
      </c>
      <c r="C6156" s="6" t="s">
        <v>6754</v>
      </c>
      <c r="D6156" s="37"/>
    </row>
    <row r="6157" spans="1:4" ht="15" x14ac:dyDescent="0.25">
      <c r="A6157" s="6" t="s">
        <v>5993</v>
      </c>
      <c r="B6157" s="6" t="s">
        <v>12600</v>
      </c>
      <c r="C6157" s="6" t="s">
        <v>6755</v>
      </c>
      <c r="D6157" s="37"/>
    </row>
    <row r="6158" spans="1:4" ht="15" x14ac:dyDescent="0.25">
      <c r="A6158" s="6" t="s">
        <v>5994</v>
      </c>
      <c r="B6158" s="6" t="s">
        <v>12600</v>
      </c>
      <c r="C6158" s="6" t="s">
        <v>6756</v>
      </c>
      <c r="D6158" s="37"/>
    </row>
    <row r="6159" spans="1:4" ht="15" x14ac:dyDescent="0.25">
      <c r="A6159" s="6" t="s">
        <v>5995</v>
      </c>
      <c r="B6159" s="6" t="s">
        <v>12600</v>
      </c>
      <c r="C6159" s="6" t="s">
        <v>6757</v>
      </c>
      <c r="D6159" s="37"/>
    </row>
    <row r="6160" spans="1:4" ht="15" x14ac:dyDescent="0.25">
      <c r="A6160" s="6" t="s">
        <v>5996</v>
      </c>
      <c r="B6160" s="6" t="s">
        <v>12600</v>
      </c>
      <c r="C6160" s="6" t="s">
        <v>6758</v>
      </c>
      <c r="D6160" s="37"/>
    </row>
    <row r="6161" spans="1:4" ht="15" x14ac:dyDescent="0.25">
      <c r="A6161" s="6" t="s">
        <v>5997</v>
      </c>
      <c r="B6161" s="6" t="s">
        <v>12600</v>
      </c>
      <c r="C6161" s="6" t="s">
        <v>6759</v>
      </c>
      <c r="D6161" s="37"/>
    </row>
    <row r="6162" spans="1:4" ht="15" x14ac:dyDescent="0.25">
      <c r="A6162" s="6" t="s">
        <v>5998</v>
      </c>
      <c r="B6162" s="6" t="s">
        <v>12600</v>
      </c>
      <c r="C6162" s="6" t="s">
        <v>6760</v>
      </c>
      <c r="D6162" s="37"/>
    </row>
    <row r="6163" spans="1:4" ht="15" x14ac:dyDescent="0.25">
      <c r="A6163" s="6" t="s">
        <v>5999</v>
      </c>
      <c r="B6163" s="6" t="s">
        <v>12600</v>
      </c>
      <c r="C6163" s="6" t="s">
        <v>6762</v>
      </c>
      <c r="D6163" s="37"/>
    </row>
    <row r="6164" spans="1:4" ht="15" x14ac:dyDescent="0.25">
      <c r="A6164" s="6" t="s">
        <v>6000</v>
      </c>
      <c r="B6164" s="6" t="s">
        <v>12600</v>
      </c>
      <c r="C6164" s="6" t="s">
        <v>6764</v>
      </c>
      <c r="D6164" s="37"/>
    </row>
    <row r="6165" spans="1:4" ht="15" x14ac:dyDescent="0.25">
      <c r="A6165" s="6" t="s">
        <v>6001</v>
      </c>
      <c r="B6165" s="6" t="s">
        <v>12600</v>
      </c>
      <c r="C6165" s="6" t="s">
        <v>6766</v>
      </c>
      <c r="D6165" s="37"/>
    </row>
    <row r="6166" spans="1:4" ht="15" x14ac:dyDescent="0.25">
      <c r="A6166" s="6" t="s">
        <v>6002</v>
      </c>
      <c r="B6166" s="6" t="s">
        <v>12600</v>
      </c>
      <c r="C6166" s="6" t="s">
        <v>6768</v>
      </c>
      <c r="D6166" s="37"/>
    </row>
    <row r="6167" spans="1:4" ht="15" x14ac:dyDescent="0.25">
      <c r="A6167" s="6" t="s">
        <v>6003</v>
      </c>
      <c r="B6167" s="6" t="s">
        <v>12600</v>
      </c>
      <c r="C6167" s="6" t="s">
        <v>6770</v>
      </c>
      <c r="D6167" s="37"/>
    </row>
    <row r="6168" spans="1:4" ht="15" x14ac:dyDescent="0.25">
      <c r="A6168" s="6" t="s">
        <v>6004</v>
      </c>
      <c r="B6168" s="6" t="s">
        <v>12600</v>
      </c>
      <c r="C6168" s="6" t="s">
        <v>6772</v>
      </c>
      <c r="D6168" s="37"/>
    </row>
    <row r="6169" spans="1:4" ht="15" x14ac:dyDescent="0.25">
      <c r="A6169" s="6" t="s">
        <v>6005</v>
      </c>
      <c r="B6169" s="6" t="s">
        <v>12600</v>
      </c>
      <c r="C6169" s="6" t="s">
        <v>6773</v>
      </c>
      <c r="D6169" s="37"/>
    </row>
    <row r="6170" spans="1:4" ht="15" x14ac:dyDescent="0.25">
      <c r="A6170" s="6" t="s">
        <v>6006</v>
      </c>
      <c r="B6170" s="6" t="s">
        <v>12600</v>
      </c>
      <c r="C6170" s="6" t="s">
        <v>6774</v>
      </c>
      <c r="D6170" s="37"/>
    </row>
    <row r="6171" spans="1:4" ht="15" x14ac:dyDescent="0.25">
      <c r="A6171" s="6" t="s">
        <v>6007</v>
      </c>
      <c r="B6171" s="6" t="s">
        <v>12600</v>
      </c>
      <c r="C6171" s="6" t="s">
        <v>6775</v>
      </c>
      <c r="D6171" s="37"/>
    </row>
    <row r="6172" spans="1:4" ht="15" x14ac:dyDescent="0.25">
      <c r="A6172" s="6" t="s">
        <v>6008</v>
      </c>
      <c r="B6172" s="6" t="s">
        <v>12600</v>
      </c>
      <c r="C6172" s="6" t="s">
        <v>6776</v>
      </c>
      <c r="D6172" s="37"/>
    </row>
    <row r="6173" spans="1:4" ht="15" x14ac:dyDescent="0.25">
      <c r="A6173" s="6" t="s">
        <v>6009</v>
      </c>
      <c r="B6173" s="6" t="s">
        <v>12600</v>
      </c>
      <c r="C6173" s="6" t="s">
        <v>6777</v>
      </c>
      <c r="D6173" s="37"/>
    </row>
    <row r="6174" spans="1:4" ht="15" x14ac:dyDescent="0.25">
      <c r="A6174" s="6" t="s">
        <v>6010</v>
      </c>
      <c r="B6174" s="6" t="s">
        <v>12600</v>
      </c>
      <c r="C6174" s="6" t="s">
        <v>6779</v>
      </c>
      <c r="D6174" s="37"/>
    </row>
    <row r="6175" spans="1:4" ht="15" x14ac:dyDescent="0.25">
      <c r="A6175" s="6" t="s">
        <v>6011</v>
      </c>
      <c r="B6175" s="6" t="s">
        <v>12600</v>
      </c>
      <c r="C6175" s="6" t="s">
        <v>6780</v>
      </c>
      <c r="D6175" s="37"/>
    </row>
    <row r="6176" spans="1:4" ht="15" x14ac:dyDescent="0.25">
      <c r="A6176" s="6" t="s">
        <v>6012</v>
      </c>
      <c r="B6176" s="6" t="s">
        <v>12600</v>
      </c>
      <c r="C6176" s="6" t="s">
        <v>6781</v>
      </c>
      <c r="D6176" s="37"/>
    </row>
    <row r="6177" spans="1:4" ht="15" x14ac:dyDescent="0.25">
      <c r="A6177" s="6" t="s">
        <v>6013</v>
      </c>
      <c r="B6177" s="6" t="s">
        <v>12600</v>
      </c>
      <c r="C6177" s="6" t="s">
        <v>6782</v>
      </c>
      <c r="D6177" s="37"/>
    </row>
    <row r="6178" spans="1:4" ht="15" x14ac:dyDescent="0.25">
      <c r="A6178" s="6" t="s">
        <v>6014</v>
      </c>
      <c r="B6178" s="6" t="s">
        <v>12600</v>
      </c>
      <c r="C6178" s="6" t="s">
        <v>6783</v>
      </c>
      <c r="D6178" s="37"/>
    </row>
    <row r="6179" spans="1:4" ht="15" x14ac:dyDescent="0.25">
      <c r="A6179" s="6" t="s">
        <v>6015</v>
      </c>
      <c r="B6179" s="6" t="s">
        <v>12600</v>
      </c>
      <c r="C6179" s="6" t="s">
        <v>6784</v>
      </c>
      <c r="D6179" s="37"/>
    </row>
    <row r="6180" spans="1:4" ht="15" x14ac:dyDescent="0.25">
      <c r="A6180" s="6" t="s">
        <v>6016</v>
      </c>
      <c r="B6180" s="6" t="s">
        <v>12600</v>
      </c>
      <c r="C6180" s="6" t="s">
        <v>6785</v>
      </c>
      <c r="D6180" s="37"/>
    </row>
    <row r="6181" spans="1:4" ht="15" x14ac:dyDescent="0.25">
      <c r="A6181" s="6" t="s">
        <v>6761</v>
      </c>
      <c r="B6181" s="6" t="s">
        <v>12599</v>
      </c>
      <c r="C6181" s="6" t="s">
        <v>6786</v>
      </c>
      <c r="D6181" s="37"/>
    </row>
    <row r="6182" spans="1:4" ht="15" x14ac:dyDescent="0.25">
      <c r="A6182" s="6" t="s">
        <v>6763</v>
      </c>
      <c r="B6182" s="6" t="s">
        <v>12599</v>
      </c>
      <c r="C6182" s="6" t="s">
        <v>6787</v>
      </c>
      <c r="D6182" s="37"/>
    </row>
    <row r="6183" spans="1:4" ht="15" x14ac:dyDescent="0.25">
      <c r="A6183" s="6" t="s">
        <v>6765</v>
      </c>
      <c r="B6183" s="6" t="s">
        <v>12599</v>
      </c>
      <c r="C6183" s="6" t="s">
        <v>6788</v>
      </c>
      <c r="D6183" s="37"/>
    </row>
    <row r="6184" spans="1:4" ht="15" x14ac:dyDescent="0.25">
      <c r="A6184" s="6" t="s">
        <v>6767</v>
      </c>
      <c r="B6184" s="6" t="s">
        <v>12599</v>
      </c>
      <c r="C6184" s="6" t="s">
        <v>6789</v>
      </c>
      <c r="D6184" s="37"/>
    </row>
    <row r="6185" spans="1:4" ht="15" x14ac:dyDescent="0.25">
      <c r="A6185" s="6" t="s">
        <v>6769</v>
      </c>
      <c r="B6185" s="6" t="s">
        <v>12599</v>
      </c>
      <c r="C6185" s="6" t="s">
        <v>6791</v>
      </c>
      <c r="D6185" s="37"/>
    </row>
    <row r="6186" spans="1:4" ht="15" x14ac:dyDescent="0.25">
      <c r="A6186" s="6" t="s">
        <v>6771</v>
      </c>
      <c r="B6186" s="6" t="s">
        <v>12599</v>
      </c>
      <c r="C6186" s="6" t="s">
        <v>6792</v>
      </c>
      <c r="D6186" s="37"/>
    </row>
    <row r="6187" spans="1:4" ht="15" x14ac:dyDescent="0.25">
      <c r="A6187" s="6" t="s">
        <v>6017</v>
      </c>
      <c r="B6187" s="6" t="s">
        <v>12600</v>
      </c>
      <c r="C6187" s="6" t="s">
        <v>6793</v>
      </c>
      <c r="D6187" s="37"/>
    </row>
    <row r="6188" spans="1:4" ht="15" x14ac:dyDescent="0.25">
      <c r="A6188" s="6" t="s">
        <v>6018</v>
      </c>
      <c r="B6188" s="6" t="s">
        <v>12600</v>
      </c>
      <c r="C6188" s="6" t="s">
        <v>6795</v>
      </c>
      <c r="D6188" s="37"/>
    </row>
    <row r="6189" spans="1:4" ht="15" x14ac:dyDescent="0.25">
      <c r="A6189" s="6" t="s">
        <v>6019</v>
      </c>
      <c r="B6189" s="6" t="s">
        <v>12600</v>
      </c>
      <c r="C6189" s="6" t="s">
        <v>6797</v>
      </c>
      <c r="D6189" s="37"/>
    </row>
    <row r="6190" spans="1:4" ht="15" x14ac:dyDescent="0.25">
      <c r="A6190" s="6" t="s">
        <v>6020</v>
      </c>
      <c r="B6190" s="6" t="s">
        <v>12600</v>
      </c>
      <c r="C6190" s="6" t="s">
        <v>6799</v>
      </c>
      <c r="D6190" s="37"/>
    </row>
    <row r="6191" spans="1:4" ht="15" x14ac:dyDescent="0.25">
      <c r="A6191" s="6" t="s">
        <v>6021</v>
      </c>
      <c r="B6191" s="6" t="s">
        <v>12600</v>
      </c>
      <c r="C6191" s="6" t="s">
        <v>6800</v>
      </c>
      <c r="D6191" s="37"/>
    </row>
    <row r="6192" spans="1:4" ht="15" x14ac:dyDescent="0.25">
      <c r="A6192" s="6" t="s">
        <v>6022</v>
      </c>
      <c r="B6192" s="6" t="s">
        <v>12600</v>
      </c>
      <c r="C6192" s="6" t="s">
        <v>6801</v>
      </c>
      <c r="D6192" s="37"/>
    </row>
    <row r="6193" spans="1:4" ht="15" x14ac:dyDescent="0.25">
      <c r="A6193" s="6" t="s">
        <v>6023</v>
      </c>
      <c r="B6193" s="6" t="s">
        <v>12600</v>
      </c>
      <c r="C6193" s="6" t="s">
        <v>6803</v>
      </c>
      <c r="D6193" s="37"/>
    </row>
    <row r="6194" spans="1:4" ht="15" x14ac:dyDescent="0.25">
      <c r="A6194" s="6" t="s">
        <v>6024</v>
      </c>
      <c r="B6194" s="6" t="s">
        <v>12600</v>
      </c>
      <c r="C6194" s="6" t="s">
        <v>6804</v>
      </c>
      <c r="D6194" s="37"/>
    </row>
    <row r="6195" spans="1:4" ht="15" x14ac:dyDescent="0.25">
      <c r="A6195" s="6" t="s">
        <v>6025</v>
      </c>
      <c r="B6195" s="6" t="s">
        <v>12600</v>
      </c>
      <c r="C6195" s="6" t="s">
        <v>6805</v>
      </c>
      <c r="D6195" s="37"/>
    </row>
    <row r="6196" spans="1:4" ht="15" x14ac:dyDescent="0.25">
      <c r="A6196" s="6" t="s">
        <v>6027</v>
      </c>
      <c r="B6196" s="6" t="s">
        <v>12600</v>
      </c>
      <c r="C6196" s="6" t="s">
        <v>6806</v>
      </c>
      <c r="D6196" s="37"/>
    </row>
    <row r="6197" spans="1:4" ht="15" x14ac:dyDescent="0.25">
      <c r="A6197" s="6" t="s">
        <v>6028</v>
      </c>
      <c r="B6197" s="6" t="s">
        <v>12600</v>
      </c>
      <c r="C6197" s="6" t="s">
        <v>6807</v>
      </c>
      <c r="D6197" s="37"/>
    </row>
    <row r="6198" spans="1:4" ht="15" x14ac:dyDescent="0.25">
      <c r="A6198" s="6" t="s">
        <v>6029</v>
      </c>
      <c r="B6198" s="6" t="s">
        <v>12600</v>
      </c>
      <c r="C6198" s="6" t="s">
        <v>6808</v>
      </c>
      <c r="D6198" s="37"/>
    </row>
    <row r="6199" spans="1:4" ht="15" x14ac:dyDescent="0.25">
      <c r="A6199" s="6" t="s">
        <v>6030</v>
      </c>
      <c r="B6199" s="6" t="s">
        <v>12600</v>
      </c>
      <c r="C6199" s="6" t="s">
        <v>6809</v>
      </c>
      <c r="D6199" s="37"/>
    </row>
    <row r="6200" spans="1:4" ht="15" x14ac:dyDescent="0.25">
      <c r="A6200" s="6" t="s">
        <v>6031</v>
      </c>
      <c r="B6200" s="6" t="s">
        <v>12600</v>
      </c>
      <c r="C6200" s="6" t="s">
        <v>6810</v>
      </c>
      <c r="D6200" s="37"/>
    </row>
    <row r="6201" spans="1:4" ht="15" x14ac:dyDescent="0.25">
      <c r="A6201" s="6" t="s">
        <v>6032</v>
      </c>
      <c r="B6201" s="6" t="s">
        <v>12600</v>
      </c>
      <c r="C6201" s="6" t="s">
        <v>6811</v>
      </c>
      <c r="D6201" s="37"/>
    </row>
    <row r="6202" spans="1:4" ht="15" x14ac:dyDescent="0.25">
      <c r="A6202" s="6" t="s">
        <v>6033</v>
      </c>
      <c r="B6202" s="6" t="s">
        <v>12600</v>
      </c>
      <c r="C6202" s="6" t="s">
        <v>6813</v>
      </c>
      <c r="D6202" s="37"/>
    </row>
    <row r="6203" spans="1:4" ht="15" x14ac:dyDescent="0.25">
      <c r="A6203" s="6" t="s">
        <v>6034</v>
      </c>
      <c r="B6203" s="6" t="s">
        <v>12600</v>
      </c>
      <c r="C6203" s="6" t="s">
        <v>6814</v>
      </c>
      <c r="D6203" s="37"/>
    </row>
    <row r="6204" spans="1:4" ht="15" x14ac:dyDescent="0.25">
      <c r="A6204" s="6" t="s">
        <v>6790</v>
      </c>
      <c r="B6204" s="6" t="s">
        <v>12599</v>
      </c>
      <c r="C6204" s="6" t="s">
        <v>6815</v>
      </c>
      <c r="D6204" s="37"/>
    </row>
    <row r="6205" spans="1:4" ht="15" x14ac:dyDescent="0.25">
      <c r="A6205" s="6" t="s">
        <v>6035</v>
      </c>
      <c r="B6205" s="6" t="s">
        <v>12600</v>
      </c>
      <c r="C6205" s="6" t="s">
        <v>6816</v>
      </c>
      <c r="D6205" s="37"/>
    </row>
    <row r="6206" spans="1:4" ht="15" x14ac:dyDescent="0.25">
      <c r="A6206" s="6" t="s">
        <v>6036</v>
      </c>
      <c r="B6206" s="6" t="s">
        <v>12600</v>
      </c>
      <c r="C6206" s="6" t="s">
        <v>6817</v>
      </c>
      <c r="D6206" s="37"/>
    </row>
    <row r="6207" spans="1:4" ht="15" x14ac:dyDescent="0.25">
      <c r="A6207" s="6" t="s">
        <v>6794</v>
      </c>
      <c r="B6207" s="6" t="s">
        <v>12599</v>
      </c>
      <c r="C6207" s="6" t="s">
        <v>6818</v>
      </c>
      <c r="D6207" s="37"/>
    </row>
    <row r="6208" spans="1:4" ht="15" x14ac:dyDescent="0.25">
      <c r="A6208" s="6" t="s">
        <v>6796</v>
      </c>
      <c r="B6208" s="6" t="s">
        <v>12599</v>
      </c>
      <c r="C6208" s="6" t="s">
        <v>6819</v>
      </c>
      <c r="D6208" s="37"/>
    </row>
    <row r="6209" spans="1:4" ht="15" x14ac:dyDescent="0.25">
      <c r="A6209" s="6" t="s">
        <v>6798</v>
      </c>
      <c r="B6209" s="6" t="s">
        <v>12599</v>
      </c>
      <c r="C6209" s="6" t="s">
        <v>6820</v>
      </c>
      <c r="D6209" s="37"/>
    </row>
    <row r="6210" spans="1:4" ht="15" x14ac:dyDescent="0.25">
      <c r="A6210" s="6" t="s">
        <v>6037</v>
      </c>
      <c r="B6210" s="6" t="s">
        <v>12600</v>
      </c>
      <c r="C6210" s="6" t="s">
        <v>6822</v>
      </c>
      <c r="D6210" s="37"/>
    </row>
    <row r="6211" spans="1:4" ht="15" x14ac:dyDescent="0.25">
      <c r="A6211" s="6" t="s">
        <v>6038</v>
      </c>
      <c r="B6211" s="6" t="s">
        <v>12600</v>
      </c>
      <c r="C6211" s="6" t="s">
        <v>6823</v>
      </c>
      <c r="D6211" s="37"/>
    </row>
    <row r="6212" spans="1:4" ht="15" x14ac:dyDescent="0.25">
      <c r="A6212" s="6" t="s">
        <v>6039</v>
      </c>
      <c r="B6212" s="6" t="s">
        <v>12600</v>
      </c>
      <c r="C6212" s="6" t="s">
        <v>6824</v>
      </c>
      <c r="D6212" s="37"/>
    </row>
    <row r="6213" spans="1:4" ht="15" x14ac:dyDescent="0.25">
      <c r="A6213" s="6" t="s">
        <v>6040</v>
      </c>
      <c r="B6213" s="6" t="s">
        <v>12600</v>
      </c>
      <c r="C6213" s="6" t="s">
        <v>6825</v>
      </c>
      <c r="D6213" s="37"/>
    </row>
    <row r="6214" spans="1:4" ht="15" x14ac:dyDescent="0.25">
      <c r="A6214" s="6" t="s">
        <v>6041</v>
      </c>
      <c r="B6214" s="6" t="s">
        <v>12600</v>
      </c>
      <c r="C6214" s="6" t="s">
        <v>6826</v>
      </c>
      <c r="D6214" s="37"/>
    </row>
    <row r="6215" spans="1:4" ht="15" x14ac:dyDescent="0.25">
      <c r="A6215" s="6" t="s">
        <v>6042</v>
      </c>
      <c r="B6215" s="6" t="s">
        <v>12600</v>
      </c>
      <c r="C6215" s="6" t="s">
        <v>6827</v>
      </c>
      <c r="D6215" s="37"/>
    </row>
    <row r="6216" spans="1:4" ht="15" x14ac:dyDescent="0.25">
      <c r="A6216" s="6" t="s">
        <v>6043</v>
      </c>
      <c r="B6216" s="6" t="s">
        <v>12600</v>
      </c>
      <c r="C6216" s="6" t="s">
        <v>6828</v>
      </c>
      <c r="D6216" s="37"/>
    </row>
    <row r="6217" spans="1:4" ht="15" x14ac:dyDescent="0.25">
      <c r="A6217" s="6" t="s">
        <v>6044</v>
      </c>
      <c r="B6217" s="6" t="s">
        <v>12600</v>
      </c>
      <c r="C6217" s="6" t="s">
        <v>6829</v>
      </c>
      <c r="D6217" s="37"/>
    </row>
    <row r="6218" spans="1:4" ht="15" x14ac:dyDescent="0.25">
      <c r="A6218" s="6" t="s">
        <v>6045</v>
      </c>
      <c r="B6218" s="6" t="s">
        <v>12600</v>
      </c>
      <c r="C6218" s="6" t="s">
        <v>6830</v>
      </c>
      <c r="D6218" s="37"/>
    </row>
    <row r="6219" spans="1:4" ht="15" x14ac:dyDescent="0.25">
      <c r="A6219" s="6" t="s">
        <v>6046</v>
      </c>
      <c r="B6219" s="6" t="s">
        <v>12600</v>
      </c>
      <c r="C6219" s="6" t="s">
        <v>6831</v>
      </c>
      <c r="D6219" s="37"/>
    </row>
    <row r="6220" spans="1:4" ht="15" x14ac:dyDescent="0.25">
      <c r="A6220" s="6" t="s">
        <v>6047</v>
      </c>
      <c r="B6220" s="6" t="s">
        <v>12600</v>
      </c>
      <c r="C6220" s="6" t="s">
        <v>6832</v>
      </c>
      <c r="D6220" s="37"/>
    </row>
    <row r="6221" spans="1:4" ht="15" x14ac:dyDescent="0.25">
      <c r="A6221" s="6" t="s">
        <v>6048</v>
      </c>
      <c r="B6221" s="6" t="s">
        <v>12600</v>
      </c>
      <c r="C6221" s="6" t="s">
        <v>6833</v>
      </c>
      <c r="D6221" s="37"/>
    </row>
    <row r="6222" spans="1:4" ht="15" x14ac:dyDescent="0.25">
      <c r="A6222" s="6" t="s">
        <v>6812</v>
      </c>
      <c r="B6222" s="6" t="s">
        <v>12599</v>
      </c>
      <c r="C6222" s="6" t="s">
        <v>6834</v>
      </c>
      <c r="D6222" s="37"/>
    </row>
    <row r="6223" spans="1:4" ht="15" x14ac:dyDescent="0.25">
      <c r="A6223" s="6" t="s">
        <v>6049</v>
      </c>
      <c r="B6223" s="6" t="s">
        <v>12600</v>
      </c>
      <c r="C6223" s="6" t="s">
        <v>6835</v>
      </c>
      <c r="D6223" s="37"/>
    </row>
    <row r="6224" spans="1:4" ht="15" x14ac:dyDescent="0.25">
      <c r="A6224" s="6" t="s">
        <v>6050</v>
      </c>
      <c r="B6224" s="6" t="s">
        <v>12600</v>
      </c>
      <c r="C6224" s="6" t="s">
        <v>6836</v>
      </c>
      <c r="D6224" s="37"/>
    </row>
    <row r="6225" spans="1:4" ht="15" x14ac:dyDescent="0.25">
      <c r="A6225" s="6" t="s">
        <v>6051</v>
      </c>
      <c r="B6225" s="6" t="s">
        <v>12600</v>
      </c>
      <c r="C6225" s="6" t="s">
        <v>6837</v>
      </c>
      <c r="D6225" s="37"/>
    </row>
    <row r="6226" spans="1:4" ht="15" x14ac:dyDescent="0.25">
      <c r="A6226" s="6" t="s">
        <v>6052</v>
      </c>
      <c r="B6226" s="6" t="s">
        <v>12600</v>
      </c>
      <c r="C6226" s="6" t="s">
        <v>6838</v>
      </c>
      <c r="D6226" s="37"/>
    </row>
    <row r="6227" spans="1:4" ht="15" x14ac:dyDescent="0.25">
      <c r="A6227" s="6" t="s">
        <v>6053</v>
      </c>
      <c r="B6227" s="6" t="s">
        <v>12600</v>
      </c>
      <c r="C6227" s="6" t="s">
        <v>6839</v>
      </c>
      <c r="D6227" s="37"/>
    </row>
    <row r="6228" spans="1:4" ht="15" x14ac:dyDescent="0.25">
      <c r="A6228" s="6" t="s">
        <v>6054</v>
      </c>
      <c r="B6228" s="6" t="s">
        <v>12600</v>
      </c>
      <c r="C6228" s="6" t="s">
        <v>6840</v>
      </c>
      <c r="D6228" s="37"/>
    </row>
    <row r="6229" spans="1:4" ht="15" x14ac:dyDescent="0.25">
      <c r="A6229" s="6" t="s">
        <v>6055</v>
      </c>
      <c r="B6229" s="6" t="s">
        <v>12600</v>
      </c>
      <c r="C6229" s="6" t="s">
        <v>6841</v>
      </c>
      <c r="D6229" s="37"/>
    </row>
    <row r="6230" spans="1:4" ht="15" x14ac:dyDescent="0.25">
      <c r="A6230" s="6" t="s">
        <v>6821</v>
      </c>
      <c r="B6230" s="6" t="s">
        <v>12599</v>
      </c>
      <c r="C6230" s="6" t="s">
        <v>6842</v>
      </c>
      <c r="D6230" s="37"/>
    </row>
    <row r="6231" spans="1:4" ht="15" x14ac:dyDescent="0.25">
      <c r="A6231" s="6" t="s">
        <v>6056</v>
      </c>
      <c r="B6231" s="6" t="s">
        <v>12600</v>
      </c>
      <c r="C6231" s="6" t="s">
        <v>6843</v>
      </c>
      <c r="D6231" s="37"/>
    </row>
    <row r="6232" spans="1:4" ht="15" x14ac:dyDescent="0.25">
      <c r="A6232" s="6" t="s">
        <v>6057</v>
      </c>
      <c r="B6232" s="6" t="s">
        <v>12600</v>
      </c>
      <c r="C6232" s="6" t="s">
        <v>6844</v>
      </c>
      <c r="D6232" s="37"/>
    </row>
    <row r="6233" spans="1:4" ht="15" x14ac:dyDescent="0.25">
      <c r="A6233" s="6" t="s">
        <v>6058</v>
      </c>
      <c r="B6233" s="6" t="s">
        <v>12600</v>
      </c>
      <c r="C6233" s="6" t="s">
        <v>6845</v>
      </c>
      <c r="D6233" s="37"/>
    </row>
    <row r="6234" spans="1:4" ht="15" x14ac:dyDescent="0.25">
      <c r="A6234" s="6" t="s">
        <v>6059</v>
      </c>
      <c r="B6234" s="6" t="s">
        <v>12600</v>
      </c>
      <c r="C6234" s="6" t="s">
        <v>6846</v>
      </c>
      <c r="D6234" s="37"/>
    </row>
    <row r="6235" spans="1:4" ht="15" x14ac:dyDescent="0.25">
      <c r="A6235" s="6" t="s">
        <v>6060</v>
      </c>
      <c r="B6235" s="6" t="s">
        <v>12600</v>
      </c>
      <c r="C6235" s="6" t="s">
        <v>6847</v>
      </c>
      <c r="D6235" s="37"/>
    </row>
    <row r="6236" spans="1:4" ht="15" x14ac:dyDescent="0.25">
      <c r="A6236" s="6" t="s">
        <v>6061</v>
      </c>
      <c r="B6236" s="6" t="s">
        <v>12600</v>
      </c>
      <c r="C6236" s="6" t="s">
        <v>6848</v>
      </c>
      <c r="D6236" s="37"/>
    </row>
    <row r="6237" spans="1:4" ht="15" x14ac:dyDescent="0.25">
      <c r="A6237" s="6" t="s">
        <v>6062</v>
      </c>
      <c r="B6237" s="6" t="s">
        <v>12600</v>
      </c>
      <c r="C6237" s="6" t="s">
        <v>6849</v>
      </c>
      <c r="D6237" s="37"/>
    </row>
    <row r="6238" spans="1:4" ht="15" x14ac:dyDescent="0.25">
      <c r="A6238" s="6" t="s">
        <v>6063</v>
      </c>
      <c r="B6238" s="6" t="s">
        <v>12600</v>
      </c>
      <c r="C6238" s="6" t="s">
        <v>6850</v>
      </c>
      <c r="D6238" s="37"/>
    </row>
    <row r="6239" spans="1:4" ht="15" x14ac:dyDescent="0.25">
      <c r="A6239" s="6" t="s">
        <v>6064</v>
      </c>
      <c r="B6239" s="6" t="s">
        <v>12600</v>
      </c>
      <c r="C6239" s="6" t="s">
        <v>6851</v>
      </c>
      <c r="D6239" s="37"/>
    </row>
    <row r="6240" spans="1:4" ht="15" x14ac:dyDescent="0.25">
      <c r="A6240" s="6" t="s">
        <v>6065</v>
      </c>
      <c r="B6240" s="6" t="s">
        <v>12600</v>
      </c>
      <c r="C6240" s="6" t="s">
        <v>6852</v>
      </c>
      <c r="D6240" s="37"/>
    </row>
    <row r="6241" spans="1:4" ht="15" x14ac:dyDescent="0.25">
      <c r="A6241" s="6" t="s">
        <v>6066</v>
      </c>
      <c r="B6241" s="6" t="s">
        <v>12600</v>
      </c>
      <c r="C6241" s="6" t="s">
        <v>6853</v>
      </c>
      <c r="D6241" s="37"/>
    </row>
    <row r="6242" spans="1:4" ht="15" x14ac:dyDescent="0.25">
      <c r="A6242" s="6" t="s">
        <v>6067</v>
      </c>
      <c r="B6242" s="6" t="s">
        <v>12600</v>
      </c>
      <c r="C6242" s="6" t="s">
        <v>6854</v>
      </c>
      <c r="D6242" s="37"/>
    </row>
    <row r="6243" spans="1:4" ht="15" x14ac:dyDescent="0.25">
      <c r="A6243" s="6" t="s">
        <v>6068</v>
      </c>
      <c r="B6243" s="6" t="s">
        <v>12600</v>
      </c>
      <c r="C6243" s="6" t="s">
        <v>6855</v>
      </c>
      <c r="D6243" s="37"/>
    </row>
    <row r="6244" spans="1:4" ht="15" x14ac:dyDescent="0.25">
      <c r="A6244" s="6" t="s">
        <v>6069</v>
      </c>
      <c r="B6244" s="6" t="s">
        <v>12600</v>
      </c>
      <c r="C6244" s="6" t="s">
        <v>6856</v>
      </c>
      <c r="D6244" s="37"/>
    </row>
    <row r="6245" spans="1:4" ht="15" x14ac:dyDescent="0.25">
      <c r="A6245" s="6" t="s">
        <v>6070</v>
      </c>
      <c r="B6245" s="6" t="s">
        <v>12600</v>
      </c>
      <c r="C6245" s="6" t="s">
        <v>6857</v>
      </c>
      <c r="D6245" s="37"/>
    </row>
    <row r="6246" spans="1:4" ht="15" x14ac:dyDescent="0.25">
      <c r="A6246" s="6" t="s">
        <v>6071</v>
      </c>
      <c r="B6246" s="6" t="s">
        <v>12600</v>
      </c>
      <c r="C6246" s="6" t="s">
        <v>6858</v>
      </c>
      <c r="D6246" s="37"/>
    </row>
    <row r="6247" spans="1:4" ht="15" x14ac:dyDescent="0.25">
      <c r="A6247" s="6" t="s">
        <v>6072</v>
      </c>
      <c r="B6247" s="6" t="s">
        <v>12600</v>
      </c>
      <c r="C6247" s="6" t="s">
        <v>6859</v>
      </c>
      <c r="D6247" s="37"/>
    </row>
    <row r="6248" spans="1:4" ht="15" x14ac:dyDescent="0.25">
      <c r="A6248" s="6" t="s">
        <v>6073</v>
      </c>
      <c r="B6248" s="6" t="s">
        <v>12600</v>
      </c>
      <c r="C6248" s="6" t="s">
        <v>6860</v>
      </c>
      <c r="D6248" s="37"/>
    </row>
    <row r="6249" spans="1:4" ht="15" x14ac:dyDescent="0.25">
      <c r="A6249" s="6" t="s">
        <v>6074</v>
      </c>
      <c r="B6249" s="6" t="s">
        <v>12600</v>
      </c>
      <c r="C6249" s="6" t="s">
        <v>6861</v>
      </c>
      <c r="D6249" s="37"/>
    </row>
    <row r="6250" spans="1:4" ht="15" x14ac:dyDescent="0.25">
      <c r="A6250" s="6" t="s">
        <v>6075</v>
      </c>
      <c r="B6250" s="6" t="s">
        <v>12600</v>
      </c>
      <c r="C6250" s="6" t="s">
        <v>6862</v>
      </c>
      <c r="D6250" s="37"/>
    </row>
    <row r="6251" spans="1:4" ht="15" x14ac:dyDescent="0.25">
      <c r="A6251" s="6" t="s">
        <v>6076</v>
      </c>
      <c r="B6251" s="6" t="s">
        <v>12600</v>
      </c>
      <c r="C6251" s="6" t="s">
        <v>6863</v>
      </c>
      <c r="D6251" s="37"/>
    </row>
    <row r="6252" spans="1:4" ht="15" x14ac:dyDescent="0.25">
      <c r="A6252" s="6" t="s">
        <v>6077</v>
      </c>
      <c r="B6252" s="6" t="s">
        <v>12600</v>
      </c>
      <c r="C6252" s="6" t="s">
        <v>6864</v>
      </c>
      <c r="D6252" s="37"/>
    </row>
    <row r="6253" spans="1:4" ht="15" x14ac:dyDescent="0.25">
      <c r="A6253" s="6" t="s">
        <v>6078</v>
      </c>
      <c r="B6253" s="6" t="s">
        <v>12600</v>
      </c>
      <c r="C6253" s="6" t="s">
        <v>6866</v>
      </c>
      <c r="D6253" s="37"/>
    </row>
    <row r="6254" spans="1:4" ht="15" x14ac:dyDescent="0.25">
      <c r="A6254" s="6" t="s">
        <v>6079</v>
      </c>
      <c r="B6254" s="6" t="s">
        <v>12600</v>
      </c>
      <c r="C6254" s="6" t="s">
        <v>6867</v>
      </c>
      <c r="D6254" s="37"/>
    </row>
    <row r="6255" spans="1:4" ht="15" x14ac:dyDescent="0.25">
      <c r="A6255" s="6" t="s">
        <v>6080</v>
      </c>
      <c r="B6255" s="6" t="s">
        <v>12600</v>
      </c>
      <c r="C6255" s="6" t="s">
        <v>6868</v>
      </c>
      <c r="D6255" s="37"/>
    </row>
    <row r="6256" spans="1:4" ht="15" x14ac:dyDescent="0.25">
      <c r="A6256" s="6" t="s">
        <v>6081</v>
      </c>
      <c r="B6256" s="6" t="s">
        <v>12600</v>
      </c>
      <c r="C6256" s="6" t="s">
        <v>6869</v>
      </c>
      <c r="D6256" s="37"/>
    </row>
    <row r="6257" spans="1:4" ht="15" x14ac:dyDescent="0.25">
      <c r="A6257" s="6" t="s">
        <v>6082</v>
      </c>
      <c r="B6257" s="6" t="s">
        <v>12600</v>
      </c>
      <c r="C6257" s="6" t="s">
        <v>6870</v>
      </c>
      <c r="D6257" s="37"/>
    </row>
    <row r="6258" spans="1:4" ht="15" x14ac:dyDescent="0.25">
      <c r="A6258" s="6" t="s">
        <v>6083</v>
      </c>
      <c r="B6258" s="6" t="s">
        <v>12600</v>
      </c>
      <c r="C6258" s="6" t="s">
        <v>6871</v>
      </c>
      <c r="D6258" s="37"/>
    </row>
    <row r="6259" spans="1:4" ht="15" x14ac:dyDescent="0.25">
      <c r="A6259" s="6" t="s">
        <v>6084</v>
      </c>
      <c r="B6259" s="6" t="s">
        <v>12600</v>
      </c>
      <c r="C6259" s="6" t="s">
        <v>6872</v>
      </c>
      <c r="D6259" s="37"/>
    </row>
    <row r="6260" spans="1:4" ht="15" x14ac:dyDescent="0.25">
      <c r="A6260" s="6" t="s">
        <v>6085</v>
      </c>
      <c r="B6260" s="6" t="s">
        <v>12600</v>
      </c>
      <c r="C6260" s="6" t="s">
        <v>6873</v>
      </c>
      <c r="D6260" s="37"/>
    </row>
    <row r="6261" spans="1:4" ht="15" x14ac:dyDescent="0.25">
      <c r="A6261" s="6" t="s">
        <v>6086</v>
      </c>
      <c r="B6261" s="6" t="s">
        <v>12600</v>
      </c>
      <c r="C6261" s="6" t="s">
        <v>6874</v>
      </c>
      <c r="D6261" s="37"/>
    </row>
    <row r="6262" spans="1:4" ht="15" x14ac:dyDescent="0.25">
      <c r="A6262" s="6" t="s">
        <v>6087</v>
      </c>
      <c r="B6262" s="6" t="s">
        <v>12600</v>
      </c>
      <c r="C6262" s="6" t="s">
        <v>6875</v>
      </c>
      <c r="D6262" s="37"/>
    </row>
    <row r="6263" spans="1:4" ht="15" x14ac:dyDescent="0.25">
      <c r="A6263" s="6" t="s">
        <v>6088</v>
      </c>
      <c r="B6263" s="6" t="s">
        <v>12600</v>
      </c>
      <c r="C6263" s="6" t="s">
        <v>6876</v>
      </c>
      <c r="D6263" s="37"/>
    </row>
    <row r="6264" spans="1:4" ht="15" x14ac:dyDescent="0.25">
      <c r="A6264" s="6" t="s">
        <v>6089</v>
      </c>
      <c r="B6264" s="6" t="s">
        <v>12600</v>
      </c>
      <c r="C6264" s="6" t="s">
        <v>6877</v>
      </c>
      <c r="D6264" s="37"/>
    </row>
    <row r="6265" spans="1:4" ht="15" x14ac:dyDescent="0.25">
      <c r="A6265" s="6" t="s">
        <v>6090</v>
      </c>
      <c r="B6265" s="6" t="s">
        <v>12600</v>
      </c>
      <c r="C6265" s="6" t="s">
        <v>6878</v>
      </c>
      <c r="D6265" s="37"/>
    </row>
    <row r="6266" spans="1:4" ht="15" x14ac:dyDescent="0.25">
      <c r="A6266" s="6" t="s">
        <v>6091</v>
      </c>
      <c r="B6266" s="6" t="s">
        <v>12600</v>
      </c>
      <c r="C6266" s="6" t="s">
        <v>6879</v>
      </c>
      <c r="D6266" s="37"/>
    </row>
    <row r="6267" spans="1:4" ht="15" x14ac:dyDescent="0.25">
      <c r="A6267" s="6" t="s">
        <v>6092</v>
      </c>
      <c r="B6267" s="6" t="s">
        <v>12600</v>
      </c>
      <c r="C6267" s="6" t="s">
        <v>6880</v>
      </c>
      <c r="D6267" s="37"/>
    </row>
    <row r="6268" spans="1:4" ht="15" x14ac:dyDescent="0.25">
      <c r="A6268" s="6" t="s">
        <v>6093</v>
      </c>
      <c r="B6268" s="6" t="s">
        <v>12600</v>
      </c>
      <c r="C6268" s="6" t="s">
        <v>6881</v>
      </c>
      <c r="D6268" s="37"/>
    </row>
    <row r="6269" spans="1:4" ht="15" x14ac:dyDescent="0.25">
      <c r="A6269" s="6" t="s">
        <v>6094</v>
      </c>
      <c r="B6269" s="6" t="s">
        <v>12600</v>
      </c>
      <c r="C6269" s="6" t="s">
        <v>6882</v>
      </c>
      <c r="D6269" s="37"/>
    </row>
    <row r="6270" spans="1:4" ht="15" x14ac:dyDescent="0.25">
      <c r="A6270" s="6" t="s">
        <v>6095</v>
      </c>
      <c r="B6270" s="6" t="s">
        <v>12600</v>
      </c>
      <c r="C6270" s="6" t="s">
        <v>6883</v>
      </c>
      <c r="D6270" s="37"/>
    </row>
    <row r="6271" spans="1:4" ht="15" x14ac:dyDescent="0.25">
      <c r="A6271" s="6" t="s">
        <v>6096</v>
      </c>
      <c r="B6271" s="6" t="s">
        <v>12600</v>
      </c>
      <c r="C6271" s="6" t="s">
        <v>6884</v>
      </c>
      <c r="D6271" s="37"/>
    </row>
    <row r="6272" spans="1:4" ht="15" x14ac:dyDescent="0.25">
      <c r="A6272" s="6" t="s">
        <v>6097</v>
      </c>
      <c r="B6272" s="6" t="s">
        <v>12600</v>
      </c>
      <c r="C6272" s="6" t="s">
        <v>6885</v>
      </c>
      <c r="D6272" s="37"/>
    </row>
    <row r="6273" spans="1:4" ht="15" x14ac:dyDescent="0.25">
      <c r="A6273" s="6" t="s">
        <v>6865</v>
      </c>
      <c r="B6273" s="6" t="s">
        <v>12599</v>
      </c>
      <c r="C6273" s="6" t="s">
        <v>6886</v>
      </c>
      <c r="D6273" s="37"/>
    </row>
    <row r="6274" spans="1:4" ht="15" x14ac:dyDescent="0.25">
      <c r="A6274" s="6" t="s">
        <v>6098</v>
      </c>
      <c r="B6274" s="6" t="s">
        <v>12600</v>
      </c>
      <c r="C6274" s="6" t="s">
        <v>6887</v>
      </c>
      <c r="D6274" s="37"/>
    </row>
    <row r="6275" spans="1:4" ht="15" x14ac:dyDescent="0.25">
      <c r="A6275" s="6" t="s">
        <v>6099</v>
      </c>
      <c r="B6275" s="6" t="s">
        <v>12600</v>
      </c>
      <c r="C6275" s="6" t="s">
        <v>6888</v>
      </c>
      <c r="D6275" s="37"/>
    </row>
    <row r="6276" spans="1:4" ht="15" x14ac:dyDescent="0.25">
      <c r="A6276" s="6" t="s">
        <v>6100</v>
      </c>
      <c r="B6276" s="6" t="s">
        <v>12600</v>
      </c>
      <c r="C6276" s="6" t="s">
        <v>6889</v>
      </c>
      <c r="D6276" s="37"/>
    </row>
    <row r="6277" spans="1:4" ht="15" x14ac:dyDescent="0.25">
      <c r="A6277" s="6" t="s">
        <v>6101</v>
      </c>
      <c r="B6277" s="6" t="s">
        <v>12600</v>
      </c>
      <c r="C6277" s="6" t="s">
        <v>6890</v>
      </c>
      <c r="D6277" s="37"/>
    </row>
    <row r="6278" spans="1:4" ht="15" x14ac:dyDescent="0.25">
      <c r="A6278" s="6" t="s">
        <v>6102</v>
      </c>
      <c r="B6278" s="6" t="s">
        <v>12600</v>
      </c>
      <c r="C6278" s="6" t="s">
        <v>6891</v>
      </c>
      <c r="D6278" s="37"/>
    </row>
    <row r="6279" spans="1:4" ht="15" x14ac:dyDescent="0.25">
      <c r="A6279" s="6" t="s">
        <v>6103</v>
      </c>
      <c r="B6279" s="6" t="s">
        <v>12600</v>
      </c>
      <c r="C6279" s="6" t="s">
        <v>6892</v>
      </c>
      <c r="D6279" s="37"/>
    </row>
    <row r="6280" spans="1:4" ht="15" x14ac:dyDescent="0.25">
      <c r="A6280" s="6" t="s">
        <v>6104</v>
      </c>
      <c r="B6280" s="6" t="s">
        <v>12600</v>
      </c>
      <c r="C6280" s="6" t="s">
        <v>6893</v>
      </c>
      <c r="D6280" s="37"/>
    </row>
    <row r="6281" spans="1:4" ht="15" x14ac:dyDescent="0.25">
      <c r="A6281" s="6" t="s">
        <v>6105</v>
      </c>
      <c r="B6281" s="6" t="s">
        <v>12599</v>
      </c>
      <c r="C6281" s="6" t="s">
        <v>6894</v>
      </c>
      <c r="D6281" s="37"/>
    </row>
    <row r="6282" spans="1:4" ht="15" x14ac:dyDescent="0.25">
      <c r="A6282" s="6" t="s">
        <v>6106</v>
      </c>
      <c r="B6282" s="6" t="s">
        <v>12600</v>
      </c>
      <c r="C6282" s="6" t="s">
        <v>6895</v>
      </c>
      <c r="D6282" s="37"/>
    </row>
    <row r="6283" spans="1:4" ht="15" x14ac:dyDescent="0.25">
      <c r="A6283" s="6" t="s">
        <v>6107</v>
      </c>
      <c r="B6283" s="6" t="s">
        <v>12599</v>
      </c>
      <c r="C6283" s="6" t="s">
        <v>6896</v>
      </c>
      <c r="D6283" s="37"/>
    </row>
    <row r="6284" spans="1:4" ht="15" x14ac:dyDescent="0.25">
      <c r="A6284" s="6" t="s">
        <v>6108</v>
      </c>
      <c r="B6284" s="6" t="s">
        <v>12600</v>
      </c>
      <c r="C6284" s="6" t="s">
        <v>6897</v>
      </c>
      <c r="D6284" s="37"/>
    </row>
    <row r="6285" spans="1:4" ht="15" x14ac:dyDescent="0.25">
      <c r="A6285" s="6" t="s">
        <v>6109</v>
      </c>
      <c r="B6285" s="6" t="s">
        <v>12600</v>
      </c>
      <c r="C6285" s="6" t="s">
        <v>6899</v>
      </c>
      <c r="D6285" s="37"/>
    </row>
    <row r="6286" spans="1:4" ht="15" x14ac:dyDescent="0.25">
      <c r="A6286" s="6" t="s">
        <v>6110</v>
      </c>
      <c r="B6286" s="6" t="s">
        <v>12600</v>
      </c>
      <c r="C6286" s="6" t="s">
        <v>6900</v>
      </c>
      <c r="D6286" s="37"/>
    </row>
    <row r="6287" spans="1:4" ht="15" x14ac:dyDescent="0.25">
      <c r="A6287" s="6" t="s">
        <v>6111</v>
      </c>
      <c r="B6287" s="6" t="s">
        <v>12600</v>
      </c>
      <c r="C6287" s="6" t="s">
        <v>6901</v>
      </c>
      <c r="D6287" s="37"/>
    </row>
    <row r="6288" spans="1:4" ht="15" x14ac:dyDescent="0.25">
      <c r="A6288" s="6" t="s">
        <v>6112</v>
      </c>
      <c r="B6288" s="6" t="s">
        <v>12600</v>
      </c>
      <c r="C6288" s="6" t="s">
        <v>6902</v>
      </c>
      <c r="D6288" s="37"/>
    </row>
    <row r="6289" spans="1:4" ht="15" x14ac:dyDescent="0.25">
      <c r="A6289" s="6" t="s">
        <v>6113</v>
      </c>
      <c r="B6289" s="6" t="s">
        <v>12600</v>
      </c>
      <c r="C6289" s="6" t="s">
        <v>6903</v>
      </c>
      <c r="D6289" s="37"/>
    </row>
    <row r="6290" spans="1:4" ht="15" x14ac:dyDescent="0.25">
      <c r="A6290" s="6" t="s">
        <v>6114</v>
      </c>
      <c r="B6290" s="6" t="s">
        <v>12600</v>
      </c>
      <c r="C6290" s="6" t="s">
        <v>6904</v>
      </c>
      <c r="D6290" s="37"/>
    </row>
    <row r="6291" spans="1:4" ht="15" x14ac:dyDescent="0.25">
      <c r="A6291" s="6" t="s">
        <v>6115</v>
      </c>
      <c r="B6291" s="6" t="s">
        <v>12600</v>
      </c>
      <c r="C6291" s="6" t="s">
        <v>6905</v>
      </c>
      <c r="D6291" s="37"/>
    </row>
    <row r="6292" spans="1:4" ht="15" x14ac:dyDescent="0.25">
      <c r="A6292" s="6" t="s">
        <v>6116</v>
      </c>
      <c r="B6292" s="6" t="s">
        <v>12600</v>
      </c>
      <c r="C6292" s="6" t="s">
        <v>6906</v>
      </c>
      <c r="D6292" s="37"/>
    </row>
    <row r="6293" spans="1:4" ht="15" x14ac:dyDescent="0.25">
      <c r="A6293" s="6" t="s">
        <v>6117</v>
      </c>
      <c r="B6293" s="6" t="s">
        <v>12600</v>
      </c>
      <c r="C6293" s="6" t="s">
        <v>6907</v>
      </c>
      <c r="D6293" s="37"/>
    </row>
    <row r="6294" spans="1:4" ht="15" x14ac:dyDescent="0.25">
      <c r="A6294" s="6" t="s">
        <v>6118</v>
      </c>
      <c r="B6294" s="6" t="s">
        <v>12600</v>
      </c>
      <c r="C6294" s="6" t="s">
        <v>6908</v>
      </c>
      <c r="D6294" s="37"/>
    </row>
    <row r="6295" spans="1:4" ht="15" x14ac:dyDescent="0.25">
      <c r="A6295" s="6" t="s">
        <v>6119</v>
      </c>
      <c r="B6295" s="6" t="s">
        <v>12600</v>
      </c>
      <c r="C6295" s="6" t="s">
        <v>6910</v>
      </c>
      <c r="D6295" s="37"/>
    </row>
    <row r="6296" spans="1:4" ht="15" x14ac:dyDescent="0.25">
      <c r="A6296" s="6" t="s">
        <v>6120</v>
      </c>
      <c r="B6296" s="6" t="s">
        <v>12600</v>
      </c>
      <c r="C6296" s="6" t="s">
        <v>6911</v>
      </c>
      <c r="D6296" s="37"/>
    </row>
    <row r="6297" spans="1:4" ht="15" x14ac:dyDescent="0.25">
      <c r="A6297" s="6" t="s">
        <v>6121</v>
      </c>
      <c r="B6297" s="6" t="s">
        <v>12600</v>
      </c>
      <c r="C6297" s="6" t="s">
        <v>6912</v>
      </c>
      <c r="D6297" s="37"/>
    </row>
    <row r="6298" spans="1:4" ht="15" x14ac:dyDescent="0.25">
      <c r="A6298" s="6" t="s">
        <v>6122</v>
      </c>
      <c r="B6298" s="6" t="s">
        <v>12600</v>
      </c>
      <c r="C6298" s="6" t="s">
        <v>6913</v>
      </c>
      <c r="D6298" s="37"/>
    </row>
    <row r="6299" spans="1:4" ht="15" x14ac:dyDescent="0.25">
      <c r="A6299" s="6" t="s">
        <v>6123</v>
      </c>
      <c r="B6299" s="6" t="s">
        <v>12600</v>
      </c>
      <c r="C6299" s="6" t="s">
        <v>6914</v>
      </c>
      <c r="D6299" s="37"/>
    </row>
    <row r="6300" spans="1:4" ht="15" x14ac:dyDescent="0.25">
      <c r="A6300" s="6" t="s">
        <v>6124</v>
      </c>
      <c r="B6300" s="6" t="s">
        <v>12600</v>
      </c>
      <c r="C6300" s="6" t="s">
        <v>6915</v>
      </c>
      <c r="D6300" s="37"/>
    </row>
    <row r="6301" spans="1:4" ht="15" x14ac:dyDescent="0.25">
      <c r="A6301" s="6" t="s">
        <v>6125</v>
      </c>
      <c r="B6301" s="6" t="s">
        <v>12600</v>
      </c>
      <c r="C6301" s="6" t="s">
        <v>6916</v>
      </c>
      <c r="D6301" s="37"/>
    </row>
    <row r="6302" spans="1:4" ht="15" x14ac:dyDescent="0.25">
      <c r="A6302" s="6" t="s">
        <v>6126</v>
      </c>
      <c r="B6302" s="6" t="s">
        <v>12600</v>
      </c>
      <c r="C6302" s="6" t="s">
        <v>6917</v>
      </c>
      <c r="D6302" s="37"/>
    </row>
    <row r="6303" spans="1:4" ht="15" x14ac:dyDescent="0.25">
      <c r="A6303" s="6" t="s">
        <v>6127</v>
      </c>
      <c r="B6303" s="6" t="s">
        <v>12600</v>
      </c>
      <c r="C6303" s="6" t="s">
        <v>12613</v>
      </c>
      <c r="D6303" s="37"/>
    </row>
    <row r="6304" spans="1:4" ht="15" x14ac:dyDescent="0.25">
      <c r="A6304" s="6" t="s">
        <v>6128</v>
      </c>
      <c r="B6304" s="6" t="s">
        <v>12600</v>
      </c>
      <c r="C6304" s="6" t="s">
        <v>6918</v>
      </c>
      <c r="D6304" s="37"/>
    </row>
    <row r="6305" spans="1:4" ht="15" x14ac:dyDescent="0.25">
      <c r="A6305" s="6" t="s">
        <v>6898</v>
      </c>
      <c r="B6305" s="6" t="s">
        <v>12599</v>
      </c>
      <c r="C6305" s="6" t="s">
        <v>6919</v>
      </c>
      <c r="D6305" s="37"/>
    </row>
    <row r="6306" spans="1:4" ht="15" x14ac:dyDescent="0.25">
      <c r="A6306" s="6" t="s">
        <v>6129</v>
      </c>
      <c r="B6306" s="6" t="s">
        <v>12600</v>
      </c>
      <c r="C6306" s="6" t="s">
        <v>6920</v>
      </c>
      <c r="D6306" s="37"/>
    </row>
    <row r="6307" spans="1:4" ht="15" x14ac:dyDescent="0.25">
      <c r="A6307" s="6" t="s">
        <v>6130</v>
      </c>
      <c r="B6307" s="6" t="s">
        <v>12600</v>
      </c>
      <c r="C6307" s="6" t="s">
        <v>6921</v>
      </c>
      <c r="D6307" s="37"/>
    </row>
    <row r="6308" spans="1:4" ht="15" x14ac:dyDescent="0.25">
      <c r="A6308" s="6" t="s">
        <v>6131</v>
      </c>
      <c r="B6308" s="6" t="s">
        <v>12600</v>
      </c>
      <c r="C6308" s="6" t="s">
        <v>6922</v>
      </c>
      <c r="D6308" s="37"/>
    </row>
    <row r="6309" spans="1:4" ht="15" x14ac:dyDescent="0.25">
      <c r="A6309" s="6" t="s">
        <v>6132</v>
      </c>
      <c r="B6309" s="6" t="s">
        <v>12600</v>
      </c>
      <c r="C6309" s="6" t="s">
        <v>6923</v>
      </c>
      <c r="D6309" s="37"/>
    </row>
    <row r="6310" spans="1:4" ht="15" x14ac:dyDescent="0.25">
      <c r="A6310" s="6" t="s">
        <v>6133</v>
      </c>
      <c r="B6310" s="6" t="s">
        <v>12600</v>
      </c>
      <c r="C6310" s="6" t="s">
        <v>6924</v>
      </c>
      <c r="D6310" s="37"/>
    </row>
    <row r="6311" spans="1:4" ht="15" x14ac:dyDescent="0.25">
      <c r="A6311" s="6" t="s">
        <v>6134</v>
      </c>
      <c r="B6311" s="6" t="s">
        <v>12600</v>
      </c>
      <c r="C6311" s="6" t="s">
        <v>6925</v>
      </c>
      <c r="D6311" s="37"/>
    </row>
    <row r="6312" spans="1:4" ht="15" x14ac:dyDescent="0.25">
      <c r="A6312" s="6" t="s">
        <v>6136</v>
      </c>
      <c r="B6312" s="6" t="s">
        <v>12600</v>
      </c>
      <c r="C6312" s="6" t="s">
        <v>6926</v>
      </c>
      <c r="D6312" s="37"/>
    </row>
    <row r="6313" spans="1:4" ht="15" x14ac:dyDescent="0.25">
      <c r="A6313" s="6" t="s">
        <v>6137</v>
      </c>
      <c r="B6313" s="6" t="s">
        <v>12600</v>
      </c>
      <c r="C6313" s="6" t="s">
        <v>6927</v>
      </c>
      <c r="D6313" s="37"/>
    </row>
    <row r="6314" spans="1:4" ht="15" x14ac:dyDescent="0.25">
      <c r="A6314" s="6" t="s">
        <v>6138</v>
      </c>
      <c r="B6314" s="6" t="s">
        <v>12600</v>
      </c>
      <c r="C6314" s="6" t="s">
        <v>6928</v>
      </c>
      <c r="D6314" s="37"/>
    </row>
    <row r="6315" spans="1:4" ht="15" x14ac:dyDescent="0.25">
      <c r="A6315" s="6" t="s">
        <v>6909</v>
      </c>
      <c r="B6315" s="6" t="s">
        <v>12599</v>
      </c>
      <c r="C6315" s="6" t="s">
        <v>6929</v>
      </c>
      <c r="D6315" s="37"/>
    </row>
    <row r="6316" spans="1:4" ht="15" x14ac:dyDescent="0.25">
      <c r="A6316" s="6" t="s">
        <v>6139</v>
      </c>
      <c r="B6316" s="6" t="s">
        <v>12600</v>
      </c>
      <c r="C6316" s="6" t="s">
        <v>6930</v>
      </c>
      <c r="D6316" s="37"/>
    </row>
    <row r="6317" spans="1:4" ht="15" x14ac:dyDescent="0.25">
      <c r="A6317" s="6" t="s">
        <v>6140</v>
      </c>
      <c r="B6317" s="6" t="s">
        <v>12600</v>
      </c>
      <c r="C6317" s="6" t="s">
        <v>6931</v>
      </c>
      <c r="D6317" s="37"/>
    </row>
    <row r="6318" spans="1:4" ht="15" x14ac:dyDescent="0.25">
      <c r="A6318" s="6" t="s">
        <v>6141</v>
      </c>
      <c r="B6318" s="6" t="s">
        <v>12600</v>
      </c>
      <c r="C6318" s="6" t="s">
        <v>6932</v>
      </c>
      <c r="D6318" s="37"/>
    </row>
    <row r="6319" spans="1:4" ht="15" x14ac:dyDescent="0.25">
      <c r="A6319" s="6" t="s">
        <v>6142</v>
      </c>
      <c r="B6319" s="6" t="s">
        <v>12600</v>
      </c>
      <c r="C6319" s="6" t="s">
        <v>6933</v>
      </c>
      <c r="D6319" s="37"/>
    </row>
    <row r="6320" spans="1:4" ht="15" x14ac:dyDescent="0.25">
      <c r="A6320" s="6" t="s">
        <v>6143</v>
      </c>
      <c r="B6320" s="6" t="s">
        <v>12600</v>
      </c>
      <c r="C6320" s="6" t="s">
        <v>6934</v>
      </c>
      <c r="D6320" s="37"/>
    </row>
    <row r="6321" spans="1:4" ht="15" x14ac:dyDescent="0.25">
      <c r="A6321" s="6" t="s">
        <v>6144</v>
      </c>
      <c r="B6321" s="6" t="s">
        <v>12600</v>
      </c>
      <c r="C6321" s="6" t="s">
        <v>6935</v>
      </c>
      <c r="D6321" s="37"/>
    </row>
    <row r="6322" spans="1:4" ht="15" x14ac:dyDescent="0.25">
      <c r="A6322" s="6" t="s">
        <v>6145</v>
      </c>
      <c r="B6322" s="6" t="s">
        <v>12600</v>
      </c>
      <c r="C6322" s="6" t="s">
        <v>6936</v>
      </c>
      <c r="D6322" s="37"/>
    </row>
    <row r="6323" spans="1:4" ht="15" x14ac:dyDescent="0.25">
      <c r="A6323" s="6" t="s">
        <v>6146</v>
      </c>
      <c r="B6323" s="6" t="s">
        <v>12600</v>
      </c>
      <c r="C6323" s="6" t="s">
        <v>6937</v>
      </c>
      <c r="D6323" s="37"/>
    </row>
    <row r="6324" spans="1:4" ht="15" x14ac:dyDescent="0.25">
      <c r="A6324" s="6" t="s">
        <v>6147</v>
      </c>
      <c r="B6324" s="6" t="s">
        <v>12600</v>
      </c>
      <c r="C6324" s="6" t="s">
        <v>6938</v>
      </c>
      <c r="D6324" s="37"/>
    </row>
    <row r="6325" spans="1:4" ht="15" x14ac:dyDescent="0.25">
      <c r="A6325" s="6" t="s">
        <v>6148</v>
      </c>
      <c r="B6325" s="6" t="s">
        <v>12600</v>
      </c>
      <c r="C6325" s="6" t="s">
        <v>6939</v>
      </c>
      <c r="D6325" s="37"/>
    </row>
    <row r="6326" spans="1:4" ht="15" x14ac:dyDescent="0.25">
      <c r="A6326" s="6" t="s">
        <v>6149</v>
      </c>
      <c r="B6326" s="6" t="s">
        <v>12600</v>
      </c>
      <c r="C6326" s="6" t="s">
        <v>6940</v>
      </c>
      <c r="D6326" s="37"/>
    </row>
    <row r="6327" spans="1:4" ht="15" x14ac:dyDescent="0.25">
      <c r="A6327" s="6" t="s">
        <v>6150</v>
      </c>
      <c r="B6327" s="6" t="s">
        <v>12600</v>
      </c>
      <c r="C6327" s="6" t="s">
        <v>6941</v>
      </c>
      <c r="D6327" s="37"/>
    </row>
    <row r="6328" spans="1:4" ht="15" x14ac:dyDescent="0.25">
      <c r="A6328" s="6" t="s">
        <v>6151</v>
      </c>
      <c r="B6328" s="6" t="s">
        <v>12600</v>
      </c>
      <c r="C6328" s="6" t="s">
        <v>6942</v>
      </c>
      <c r="D6328" s="37"/>
    </row>
    <row r="6329" spans="1:4" ht="15" x14ac:dyDescent="0.25">
      <c r="A6329" s="6" t="s">
        <v>6152</v>
      </c>
      <c r="B6329" s="6" t="s">
        <v>12600</v>
      </c>
      <c r="C6329" s="6" t="s">
        <v>6943</v>
      </c>
      <c r="D6329" s="37"/>
    </row>
    <row r="6330" spans="1:4" ht="15" x14ac:dyDescent="0.25">
      <c r="A6330" s="6" t="s">
        <v>6153</v>
      </c>
      <c r="B6330" s="6" t="s">
        <v>12600</v>
      </c>
      <c r="C6330" s="6" t="s">
        <v>6944</v>
      </c>
      <c r="D6330" s="37"/>
    </row>
    <row r="6331" spans="1:4" ht="15" x14ac:dyDescent="0.25">
      <c r="A6331" s="6" t="s">
        <v>6154</v>
      </c>
      <c r="B6331" s="6" t="s">
        <v>12600</v>
      </c>
      <c r="C6331" s="6" t="s">
        <v>6945</v>
      </c>
      <c r="D6331" s="37"/>
    </row>
    <row r="6332" spans="1:4" ht="15" x14ac:dyDescent="0.25">
      <c r="A6332" s="6" t="s">
        <v>6155</v>
      </c>
      <c r="B6332" s="6" t="s">
        <v>12600</v>
      </c>
      <c r="C6332" s="6" t="s">
        <v>6946</v>
      </c>
      <c r="D6332" s="37"/>
    </row>
    <row r="6333" spans="1:4" ht="15" x14ac:dyDescent="0.25">
      <c r="A6333" s="6" t="s">
        <v>6156</v>
      </c>
      <c r="B6333" s="6" t="s">
        <v>12600</v>
      </c>
      <c r="C6333" s="6" t="s">
        <v>6947</v>
      </c>
      <c r="D6333" s="37"/>
    </row>
    <row r="6334" spans="1:4" ht="15" x14ac:dyDescent="0.25">
      <c r="A6334" s="6" t="s">
        <v>6157</v>
      </c>
      <c r="B6334" s="6" t="s">
        <v>12600</v>
      </c>
      <c r="C6334" s="6" t="s">
        <v>6948</v>
      </c>
      <c r="D6334" s="37"/>
    </row>
    <row r="6335" spans="1:4" ht="15" x14ac:dyDescent="0.25">
      <c r="A6335" s="6" t="s">
        <v>6158</v>
      </c>
      <c r="B6335" s="6" t="s">
        <v>12600</v>
      </c>
      <c r="C6335" s="6" t="s">
        <v>6949</v>
      </c>
      <c r="D6335" s="37"/>
    </row>
    <row r="6336" spans="1:4" ht="15" x14ac:dyDescent="0.25">
      <c r="A6336" s="6" t="s">
        <v>6159</v>
      </c>
      <c r="B6336" s="6" t="s">
        <v>12600</v>
      </c>
      <c r="C6336" s="6" t="s">
        <v>6950</v>
      </c>
      <c r="D6336" s="37"/>
    </row>
    <row r="6337" spans="1:4" ht="15" x14ac:dyDescent="0.25">
      <c r="A6337" s="6" t="s">
        <v>6160</v>
      </c>
      <c r="B6337" s="6" t="s">
        <v>12600</v>
      </c>
      <c r="C6337" s="6" t="s">
        <v>6951</v>
      </c>
      <c r="D6337" s="37"/>
    </row>
    <row r="6338" spans="1:4" ht="15" x14ac:dyDescent="0.25">
      <c r="A6338" s="6" t="s">
        <v>6161</v>
      </c>
      <c r="B6338" s="6" t="s">
        <v>12600</v>
      </c>
      <c r="C6338" s="6" t="s">
        <v>6952</v>
      </c>
      <c r="D6338" s="37"/>
    </row>
    <row r="6339" spans="1:4" ht="15" x14ac:dyDescent="0.25">
      <c r="A6339" s="6" t="s">
        <v>6162</v>
      </c>
      <c r="B6339" s="6" t="s">
        <v>12600</v>
      </c>
      <c r="C6339" s="6" t="s">
        <v>6953</v>
      </c>
      <c r="D6339" s="37"/>
    </row>
    <row r="6340" spans="1:4" ht="15" x14ac:dyDescent="0.25">
      <c r="A6340" s="6" t="s">
        <v>6163</v>
      </c>
      <c r="B6340" s="6" t="s">
        <v>12600</v>
      </c>
      <c r="C6340" s="6" t="s">
        <v>6954</v>
      </c>
      <c r="D6340" s="37"/>
    </row>
    <row r="6341" spans="1:4" ht="15" x14ac:dyDescent="0.25">
      <c r="A6341" s="6" t="s">
        <v>6164</v>
      </c>
      <c r="B6341" s="6" t="s">
        <v>12600</v>
      </c>
      <c r="C6341" s="6" t="s">
        <v>6955</v>
      </c>
      <c r="D6341" s="37"/>
    </row>
    <row r="6342" spans="1:4" ht="15" x14ac:dyDescent="0.25">
      <c r="A6342" s="6" t="s">
        <v>6165</v>
      </c>
      <c r="B6342" s="6" t="s">
        <v>12600</v>
      </c>
      <c r="C6342" s="6" t="s">
        <v>6956</v>
      </c>
      <c r="D6342" s="37"/>
    </row>
    <row r="6343" spans="1:4" ht="15" x14ac:dyDescent="0.25">
      <c r="A6343" s="6" t="s">
        <v>6166</v>
      </c>
      <c r="B6343" s="6" t="s">
        <v>12600</v>
      </c>
      <c r="C6343" s="6" t="s">
        <v>6957</v>
      </c>
      <c r="D6343" s="37"/>
    </row>
    <row r="6344" spans="1:4" ht="15" x14ac:dyDescent="0.25">
      <c r="A6344" s="6" t="s">
        <v>6167</v>
      </c>
      <c r="B6344" s="6" t="s">
        <v>12600</v>
      </c>
      <c r="C6344" s="6" t="s">
        <v>6958</v>
      </c>
      <c r="D6344" s="37"/>
    </row>
    <row r="6345" spans="1:4" ht="15" x14ac:dyDescent="0.25">
      <c r="A6345" s="6" t="s">
        <v>6168</v>
      </c>
      <c r="B6345" s="6" t="s">
        <v>12600</v>
      </c>
      <c r="C6345" s="6" t="s">
        <v>6960</v>
      </c>
      <c r="D6345" s="37"/>
    </row>
    <row r="6346" spans="1:4" ht="15" x14ac:dyDescent="0.25">
      <c r="A6346" s="6" t="s">
        <v>6169</v>
      </c>
      <c r="B6346" s="6" t="s">
        <v>12600</v>
      </c>
      <c r="C6346" s="6" t="s">
        <v>6961</v>
      </c>
      <c r="D6346" s="37"/>
    </row>
    <row r="6347" spans="1:4" ht="15" x14ac:dyDescent="0.25">
      <c r="A6347" s="6" t="s">
        <v>6170</v>
      </c>
      <c r="B6347" s="6" t="s">
        <v>12600</v>
      </c>
      <c r="C6347" s="6" t="s">
        <v>6962</v>
      </c>
      <c r="D6347" s="37"/>
    </row>
    <row r="6348" spans="1:4" ht="15" x14ac:dyDescent="0.25">
      <c r="A6348" s="6" t="s">
        <v>6171</v>
      </c>
      <c r="B6348" s="6" t="s">
        <v>12600</v>
      </c>
      <c r="C6348" s="6" t="s">
        <v>6963</v>
      </c>
      <c r="D6348" s="37"/>
    </row>
    <row r="6349" spans="1:4" ht="15" x14ac:dyDescent="0.25">
      <c r="A6349" s="6" t="s">
        <v>6172</v>
      </c>
      <c r="B6349" s="6" t="s">
        <v>12600</v>
      </c>
      <c r="C6349" s="6" t="s">
        <v>6964</v>
      </c>
      <c r="D6349" s="37"/>
    </row>
    <row r="6350" spans="1:4" ht="15" x14ac:dyDescent="0.25">
      <c r="A6350" s="6" t="s">
        <v>6173</v>
      </c>
      <c r="B6350" s="6" t="s">
        <v>12600</v>
      </c>
      <c r="C6350" s="6" t="s">
        <v>6965</v>
      </c>
      <c r="D6350" s="37"/>
    </row>
    <row r="6351" spans="1:4" ht="15" x14ac:dyDescent="0.25">
      <c r="A6351" s="6" t="s">
        <v>6175</v>
      </c>
      <c r="B6351" s="6" t="s">
        <v>12600</v>
      </c>
      <c r="C6351" s="6" t="s">
        <v>6966</v>
      </c>
      <c r="D6351" s="37"/>
    </row>
    <row r="6352" spans="1:4" ht="15" x14ac:dyDescent="0.25">
      <c r="A6352" s="6" t="s">
        <v>6177</v>
      </c>
      <c r="B6352" s="6" t="s">
        <v>12600</v>
      </c>
      <c r="C6352" s="6" t="s">
        <v>6967</v>
      </c>
      <c r="D6352" s="37"/>
    </row>
    <row r="6353" spans="1:4" ht="15" x14ac:dyDescent="0.25">
      <c r="A6353" s="6" t="s">
        <v>6179</v>
      </c>
      <c r="B6353" s="6" t="s">
        <v>12600</v>
      </c>
      <c r="C6353" s="6" t="s">
        <v>6968</v>
      </c>
      <c r="D6353" s="37"/>
    </row>
    <row r="6354" spans="1:4" ht="15" x14ac:dyDescent="0.25">
      <c r="A6354" s="6" t="s">
        <v>6181</v>
      </c>
      <c r="B6354" s="6" t="s">
        <v>12600</v>
      </c>
      <c r="C6354" s="6" t="s">
        <v>6969</v>
      </c>
      <c r="D6354" s="37"/>
    </row>
    <row r="6355" spans="1:4" ht="15" x14ac:dyDescent="0.25">
      <c r="A6355" s="6" t="s">
        <v>6183</v>
      </c>
      <c r="B6355" s="6" t="s">
        <v>12600</v>
      </c>
      <c r="C6355" s="6" t="s">
        <v>6970</v>
      </c>
      <c r="D6355" s="37"/>
    </row>
    <row r="6356" spans="1:4" ht="15" x14ac:dyDescent="0.25">
      <c r="A6356" s="6" t="s">
        <v>6185</v>
      </c>
      <c r="B6356" s="6" t="s">
        <v>12600</v>
      </c>
      <c r="C6356" s="6" t="s">
        <v>6971</v>
      </c>
      <c r="D6356" s="37"/>
    </row>
    <row r="6357" spans="1:4" ht="15" x14ac:dyDescent="0.25">
      <c r="A6357" s="6" t="s">
        <v>6187</v>
      </c>
      <c r="B6357" s="6" t="s">
        <v>12600</v>
      </c>
      <c r="C6357" s="6" t="s">
        <v>6972</v>
      </c>
      <c r="D6357" s="37"/>
    </row>
    <row r="6358" spans="1:4" ht="15" x14ac:dyDescent="0.25">
      <c r="A6358" s="6" t="s">
        <v>6189</v>
      </c>
      <c r="B6358" s="6" t="s">
        <v>12600</v>
      </c>
      <c r="C6358" s="6" t="s">
        <v>6973</v>
      </c>
      <c r="D6358" s="37"/>
    </row>
    <row r="6359" spans="1:4" ht="15" x14ac:dyDescent="0.25">
      <c r="A6359" s="6" t="s">
        <v>6191</v>
      </c>
      <c r="B6359" s="6" t="s">
        <v>12600</v>
      </c>
      <c r="C6359" s="6" t="s">
        <v>6974</v>
      </c>
      <c r="D6359" s="37"/>
    </row>
    <row r="6360" spans="1:4" ht="15" x14ac:dyDescent="0.25">
      <c r="A6360" s="6" t="s">
        <v>6193</v>
      </c>
      <c r="B6360" s="6" t="s">
        <v>12600</v>
      </c>
      <c r="C6360" s="6" t="s">
        <v>6975</v>
      </c>
      <c r="D6360" s="37"/>
    </row>
    <row r="6361" spans="1:4" ht="15" x14ac:dyDescent="0.25">
      <c r="A6361" s="6" t="s">
        <v>6195</v>
      </c>
      <c r="B6361" s="6" t="s">
        <v>12600</v>
      </c>
      <c r="C6361" s="6" t="s">
        <v>6976</v>
      </c>
      <c r="D6361" s="37"/>
    </row>
    <row r="6362" spans="1:4" ht="15" x14ac:dyDescent="0.25">
      <c r="A6362" s="6" t="s">
        <v>6197</v>
      </c>
      <c r="B6362" s="6" t="s">
        <v>12600</v>
      </c>
      <c r="C6362" s="6" t="s">
        <v>6977</v>
      </c>
      <c r="D6362" s="37"/>
    </row>
    <row r="6363" spans="1:4" ht="15" x14ac:dyDescent="0.25">
      <c r="A6363" s="6" t="s">
        <v>6199</v>
      </c>
      <c r="B6363" s="6" t="s">
        <v>12600</v>
      </c>
      <c r="C6363" s="6" t="s">
        <v>6978</v>
      </c>
      <c r="D6363" s="37"/>
    </row>
    <row r="6364" spans="1:4" ht="15" x14ac:dyDescent="0.25">
      <c r="A6364" s="6" t="s">
        <v>6959</v>
      </c>
      <c r="B6364" s="6" t="s">
        <v>12599</v>
      </c>
      <c r="C6364" s="6" t="s">
        <v>6979</v>
      </c>
      <c r="D6364" s="37"/>
    </row>
    <row r="6365" spans="1:4" ht="15" x14ac:dyDescent="0.25">
      <c r="A6365" s="6" t="s">
        <v>6201</v>
      </c>
      <c r="B6365" s="6" t="s">
        <v>12600</v>
      </c>
      <c r="C6365" s="6" t="s">
        <v>6980</v>
      </c>
      <c r="D6365" s="37"/>
    </row>
    <row r="6366" spans="1:4" ht="15" x14ac:dyDescent="0.25">
      <c r="A6366" s="6" t="s">
        <v>6203</v>
      </c>
      <c r="B6366" s="6" t="s">
        <v>12600</v>
      </c>
      <c r="C6366" s="6" t="s">
        <v>6981</v>
      </c>
      <c r="D6366" s="37"/>
    </row>
    <row r="6367" spans="1:4" ht="15" x14ac:dyDescent="0.25">
      <c r="A6367" s="6" t="s">
        <v>6205</v>
      </c>
      <c r="B6367" s="6" t="s">
        <v>12600</v>
      </c>
      <c r="C6367" s="6" t="s">
        <v>6982</v>
      </c>
      <c r="D6367" s="37"/>
    </row>
    <row r="6368" spans="1:4" ht="15" x14ac:dyDescent="0.25">
      <c r="A6368" s="6" t="s">
        <v>6207</v>
      </c>
      <c r="B6368" s="6" t="s">
        <v>12600</v>
      </c>
      <c r="C6368" s="6" t="s">
        <v>6983</v>
      </c>
      <c r="D6368" s="37"/>
    </row>
    <row r="6369" spans="1:4" ht="15" x14ac:dyDescent="0.25">
      <c r="A6369" s="6" t="s">
        <v>6209</v>
      </c>
      <c r="B6369" s="6" t="s">
        <v>12600</v>
      </c>
      <c r="C6369" s="6" t="s">
        <v>6984</v>
      </c>
      <c r="D6369" s="37"/>
    </row>
    <row r="6370" spans="1:4" ht="15" x14ac:dyDescent="0.25">
      <c r="A6370" s="6" t="s">
        <v>6211</v>
      </c>
      <c r="B6370" s="6" t="s">
        <v>12600</v>
      </c>
      <c r="C6370" s="6" t="s">
        <v>6985</v>
      </c>
      <c r="D6370" s="37"/>
    </row>
    <row r="6371" spans="1:4" ht="15" x14ac:dyDescent="0.25">
      <c r="A6371" s="6" t="s">
        <v>6213</v>
      </c>
      <c r="B6371" s="6" t="s">
        <v>12600</v>
      </c>
      <c r="C6371" s="6" t="s">
        <v>6986</v>
      </c>
      <c r="D6371" s="37"/>
    </row>
    <row r="6372" spans="1:4" ht="15" x14ac:dyDescent="0.25">
      <c r="A6372" s="6" t="s">
        <v>6215</v>
      </c>
      <c r="B6372" s="6" t="s">
        <v>12600</v>
      </c>
      <c r="C6372" s="6" t="s">
        <v>6987</v>
      </c>
      <c r="D6372" s="37"/>
    </row>
    <row r="6373" spans="1:4" ht="15" x14ac:dyDescent="0.25">
      <c r="A6373" s="6" t="s">
        <v>6217</v>
      </c>
      <c r="B6373" s="6" t="s">
        <v>12600</v>
      </c>
      <c r="C6373" s="6" t="s">
        <v>6988</v>
      </c>
      <c r="D6373" s="37"/>
    </row>
    <row r="6374" spans="1:4" ht="15" x14ac:dyDescent="0.25">
      <c r="A6374" s="6" t="s">
        <v>6219</v>
      </c>
      <c r="B6374" s="6" t="s">
        <v>12600</v>
      </c>
      <c r="C6374" s="6" t="s">
        <v>6989</v>
      </c>
      <c r="D6374" s="37"/>
    </row>
    <row r="6375" spans="1:4" ht="15" x14ac:dyDescent="0.25">
      <c r="A6375" s="6" t="s">
        <v>6221</v>
      </c>
      <c r="B6375" s="6" t="s">
        <v>12600</v>
      </c>
      <c r="C6375" s="6" t="s">
        <v>6990</v>
      </c>
      <c r="D6375" s="37"/>
    </row>
    <row r="6376" spans="1:4" ht="15" x14ac:dyDescent="0.25">
      <c r="A6376" s="6" t="s">
        <v>6223</v>
      </c>
      <c r="B6376" s="6" t="s">
        <v>12600</v>
      </c>
      <c r="C6376" s="6" t="s">
        <v>6991</v>
      </c>
      <c r="D6376" s="37"/>
    </row>
    <row r="6377" spans="1:4" ht="15" x14ac:dyDescent="0.25">
      <c r="A6377" s="6" t="s">
        <v>6225</v>
      </c>
      <c r="B6377" s="6" t="s">
        <v>12600</v>
      </c>
      <c r="C6377" s="6" t="s">
        <v>6992</v>
      </c>
      <c r="D6377" s="37"/>
    </row>
    <row r="6378" spans="1:4" ht="15" x14ac:dyDescent="0.25">
      <c r="A6378" s="6" t="s">
        <v>6227</v>
      </c>
      <c r="B6378" s="6" t="s">
        <v>12600</v>
      </c>
      <c r="C6378" s="6" t="s">
        <v>6993</v>
      </c>
      <c r="D6378" s="37"/>
    </row>
    <row r="6379" spans="1:4" ht="15" x14ac:dyDescent="0.25">
      <c r="A6379" s="6" t="s">
        <v>6229</v>
      </c>
      <c r="B6379" s="6" t="s">
        <v>12600</v>
      </c>
      <c r="C6379" s="6" t="s">
        <v>6994</v>
      </c>
      <c r="D6379" s="37"/>
    </row>
    <row r="6380" spans="1:4" ht="15" x14ac:dyDescent="0.25">
      <c r="A6380" s="6" t="s">
        <v>6231</v>
      </c>
      <c r="B6380" s="6" t="s">
        <v>12600</v>
      </c>
      <c r="C6380" s="6" t="s">
        <v>6995</v>
      </c>
      <c r="D6380" s="37"/>
    </row>
    <row r="6381" spans="1:4" ht="15" x14ac:dyDescent="0.25">
      <c r="A6381" s="6" t="s">
        <v>6233</v>
      </c>
      <c r="B6381" s="6" t="s">
        <v>12600</v>
      </c>
      <c r="C6381" s="6" t="s">
        <v>6996</v>
      </c>
      <c r="D6381" s="37"/>
    </row>
    <row r="6382" spans="1:4" ht="15" x14ac:dyDescent="0.25">
      <c r="A6382" s="6" t="s">
        <v>6235</v>
      </c>
      <c r="B6382" s="6" t="s">
        <v>12600</v>
      </c>
      <c r="C6382" s="6" t="s">
        <v>6997</v>
      </c>
      <c r="D6382" s="37"/>
    </row>
    <row r="6383" spans="1:4" ht="15" x14ac:dyDescent="0.25">
      <c r="A6383" s="6" t="s">
        <v>6237</v>
      </c>
      <c r="B6383" s="6" t="s">
        <v>12600</v>
      </c>
      <c r="C6383" s="6" t="s">
        <v>6998</v>
      </c>
      <c r="D6383" s="37"/>
    </row>
    <row r="6384" spans="1:4" ht="15" x14ac:dyDescent="0.25">
      <c r="A6384" s="6" t="s">
        <v>6239</v>
      </c>
      <c r="B6384" s="6" t="s">
        <v>12600</v>
      </c>
      <c r="C6384" s="6" t="s">
        <v>6999</v>
      </c>
      <c r="D6384" s="37"/>
    </row>
    <row r="6385" spans="1:4" ht="15" x14ac:dyDescent="0.25">
      <c r="A6385" s="6" t="s">
        <v>6241</v>
      </c>
      <c r="B6385" s="6" t="s">
        <v>12600</v>
      </c>
      <c r="C6385" s="6" t="s">
        <v>7001</v>
      </c>
      <c r="D6385" s="37"/>
    </row>
    <row r="6386" spans="1:4" ht="15" x14ac:dyDescent="0.25">
      <c r="A6386" s="6" t="s">
        <v>6243</v>
      </c>
      <c r="B6386" s="6" t="s">
        <v>12600</v>
      </c>
      <c r="C6386" s="6" t="s">
        <v>7002</v>
      </c>
      <c r="D6386" s="37"/>
    </row>
    <row r="6387" spans="1:4" ht="15" x14ac:dyDescent="0.25">
      <c r="A6387" s="6" t="s">
        <v>6245</v>
      </c>
      <c r="B6387" s="6" t="s">
        <v>12600</v>
      </c>
      <c r="C6387" s="6" t="s">
        <v>7003</v>
      </c>
      <c r="D6387" s="37"/>
    </row>
    <row r="6388" spans="1:4" ht="15" x14ac:dyDescent="0.25">
      <c r="A6388" s="6" t="s">
        <v>6247</v>
      </c>
      <c r="B6388" s="6" t="s">
        <v>12600</v>
      </c>
      <c r="C6388" s="6" t="s">
        <v>7004</v>
      </c>
      <c r="D6388" s="37"/>
    </row>
    <row r="6389" spans="1:4" ht="15" x14ac:dyDescent="0.25">
      <c r="A6389" s="6" t="s">
        <v>6249</v>
      </c>
      <c r="B6389" s="6" t="s">
        <v>12600</v>
      </c>
      <c r="C6389" s="6" t="s">
        <v>7005</v>
      </c>
      <c r="D6389" s="37"/>
    </row>
    <row r="6390" spans="1:4" ht="15" x14ac:dyDescent="0.25">
      <c r="A6390" s="6" t="s">
        <v>6251</v>
      </c>
      <c r="B6390" s="6" t="s">
        <v>12600</v>
      </c>
      <c r="C6390" s="6" t="s">
        <v>7006</v>
      </c>
      <c r="D6390" s="37"/>
    </row>
    <row r="6391" spans="1:4" ht="15" x14ac:dyDescent="0.25">
      <c r="A6391" s="6" t="s">
        <v>6253</v>
      </c>
      <c r="B6391" s="6" t="s">
        <v>12600</v>
      </c>
      <c r="C6391" s="6" t="s">
        <v>12614</v>
      </c>
      <c r="D6391" s="37"/>
    </row>
    <row r="6392" spans="1:4" ht="15" x14ac:dyDescent="0.25">
      <c r="A6392" s="6" t="s">
        <v>6255</v>
      </c>
      <c r="B6392" s="6" t="s">
        <v>12600</v>
      </c>
      <c r="C6392" s="6" t="s">
        <v>7007</v>
      </c>
      <c r="D6392" s="37"/>
    </row>
    <row r="6393" spans="1:4" ht="15" x14ac:dyDescent="0.25">
      <c r="A6393" s="6" t="s">
        <v>6257</v>
      </c>
      <c r="B6393" s="6" t="s">
        <v>12600</v>
      </c>
      <c r="C6393" s="6" t="s">
        <v>7008</v>
      </c>
      <c r="D6393" s="37"/>
    </row>
    <row r="6394" spans="1:4" ht="15" x14ac:dyDescent="0.25">
      <c r="A6394" s="6" t="s">
        <v>6259</v>
      </c>
      <c r="B6394" s="6" t="s">
        <v>12600</v>
      </c>
      <c r="C6394" s="6" t="s">
        <v>7009</v>
      </c>
      <c r="D6394" s="37"/>
    </row>
    <row r="6395" spans="1:4" ht="15" x14ac:dyDescent="0.25">
      <c r="A6395" s="6" t="s">
        <v>6261</v>
      </c>
      <c r="B6395" s="6" t="s">
        <v>12600</v>
      </c>
      <c r="C6395" s="6" t="s">
        <v>7010</v>
      </c>
      <c r="D6395" s="37"/>
    </row>
    <row r="6396" spans="1:4" ht="15" x14ac:dyDescent="0.25">
      <c r="A6396" s="6" t="s">
        <v>6263</v>
      </c>
      <c r="B6396" s="6" t="s">
        <v>12600</v>
      </c>
      <c r="C6396" s="6" t="s">
        <v>7011</v>
      </c>
      <c r="D6396" s="37"/>
    </row>
    <row r="6397" spans="1:4" ht="15" x14ac:dyDescent="0.25">
      <c r="A6397" s="6" t="s">
        <v>6265</v>
      </c>
      <c r="B6397" s="6" t="s">
        <v>12600</v>
      </c>
      <c r="C6397" s="6" t="s">
        <v>7012</v>
      </c>
      <c r="D6397" s="37"/>
    </row>
    <row r="6398" spans="1:4" ht="15" x14ac:dyDescent="0.25">
      <c r="A6398" s="6" t="s">
        <v>6267</v>
      </c>
      <c r="B6398" s="6" t="s">
        <v>12600</v>
      </c>
      <c r="C6398" s="6" t="s">
        <v>7013</v>
      </c>
      <c r="D6398" s="37"/>
    </row>
    <row r="6399" spans="1:4" ht="15" x14ac:dyDescent="0.25">
      <c r="A6399" s="6" t="s">
        <v>6269</v>
      </c>
      <c r="B6399" s="6" t="s">
        <v>12600</v>
      </c>
      <c r="C6399" s="6" t="s">
        <v>7014</v>
      </c>
      <c r="D6399" s="37"/>
    </row>
    <row r="6400" spans="1:4" ht="15" x14ac:dyDescent="0.25">
      <c r="A6400" s="6" t="s">
        <v>6271</v>
      </c>
      <c r="B6400" s="6" t="s">
        <v>12600</v>
      </c>
      <c r="C6400" s="6" t="s">
        <v>7015</v>
      </c>
      <c r="D6400" s="37"/>
    </row>
    <row r="6401" spans="1:4" ht="15" x14ac:dyDescent="0.25">
      <c r="A6401" s="6" t="s">
        <v>6273</v>
      </c>
      <c r="B6401" s="6" t="s">
        <v>12600</v>
      </c>
      <c r="C6401" s="6" t="s">
        <v>7016</v>
      </c>
      <c r="D6401" s="37"/>
    </row>
    <row r="6402" spans="1:4" ht="15" x14ac:dyDescent="0.25">
      <c r="A6402" s="6" t="s">
        <v>6275</v>
      </c>
      <c r="B6402" s="6" t="s">
        <v>12600</v>
      </c>
      <c r="C6402" s="6" t="s">
        <v>7017</v>
      </c>
      <c r="D6402" s="37"/>
    </row>
    <row r="6403" spans="1:4" ht="15" x14ac:dyDescent="0.25">
      <c r="A6403" s="6" t="s">
        <v>6277</v>
      </c>
      <c r="B6403" s="6" t="s">
        <v>12600</v>
      </c>
      <c r="C6403" s="6" t="s">
        <v>7018</v>
      </c>
      <c r="D6403" s="37"/>
    </row>
    <row r="6404" spans="1:4" ht="15" x14ac:dyDescent="0.25">
      <c r="A6404" s="6" t="s">
        <v>7000</v>
      </c>
      <c r="B6404" s="6" t="s">
        <v>12599</v>
      </c>
      <c r="C6404" s="6" t="s">
        <v>7019</v>
      </c>
      <c r="D6404" s="37"/>
    </row>
    <row r="6405" spans="1:4" ht="15" x14ac:dyDescent="0.25">
      <c r="A6405" s="6" t="s">
        <v>6279</v>
      </c>
      <c r="B6405" s="6" t="s">
        <v>12600</v>
      </c>
      <c r="C6405" s="6" t="s">
        <v>7020</v>
      </c>
      <c r="D6405" s="37"/>
    </row>
    <row r="6406" spans="1:4" ht="15" x14ac:dyDescent="0.25">
      <c r="A6406" s="6" t="s">
        <v>6281</v>
      </c>
      <c r="B6406" s="6" t="s">
        <v>12600</v>
      </c>
      <c r="C6406" s="6" t="s">
        <v>7021</v>
      </c>
      <c r="D6406" s="37"/>
    </row>
    <row r="6407" spans="1:4" ht="15" x14ac:dyDescent="0.25">
      <c r="A6407" s="6" t="s">
        <v>6283</v>
      </c>
      <c r="B6407" s="6" t="s">
        <v>12600</v>
      </c>
      <c r="C6407" s="6" t="s">
        <v>7022</v>
      </c>
      <c r="D6407" s="37"/>
    </row>
    <row r="6408" spans="1:4" ht="15" x14ac:dyDescent="0.25">
      <c r="A6408" s="6" t="s">
        <v>6285</v>
      </c>
      <c r="B6408" s="6" t="s">
        <v>12600</v>
      </c>
      <c r="C6408" s="6" t="s">
        <v>7023</v>
      </c>
      <c r="D6408" s="37"/>
    </row>
    <row r="6409" spans="1:4" ht="15" x14ac:dyDescent="0.25">
      <c r="A6409" s="6" t="s">
        <v>6287</v>
      </c>
      <c r="B6409" s="6" t="s">
        <v>12600</v>
      </c>
      <c r="C6409" s="6" t="s">
        <v>7024</v>
      </c>
      <c r="D6409" s="37"/>
    </row>
    <row r="6410" spans="1:4" ht="15" x14ac:dyDescent="0.25">
      <c r="A6410" s="6" t="s">
        <v>6289</v>
      </c>
      <c r="B6410" s="6" t="s">
        <v>12600</v>
      </c>
      <c r="C6410" s="6" t="s">
        <v>7025</v>
      </c>
      <c r="D6410" s="37"/>
    </row>
    <row r="6411" spans="1:4" ht="15" x14ac:dyDescent="0.25">
      <c r="A6411" s="6" t="s">
        <v>6291</v>
      </c>
      <c r="B6411" s="6" t="s">
        <v>12600</v>
      </c>
      <c r="C6411" s="6" t="s">
        <v>7026</v>
      </c>
      <c r="D6411" s="37"/>
    </row>
    <row r="6412" spans="1:4" ht="15" x14ac:dyDescent="0.25">
      <c r="A6412" s="6" t="s">
        <v>6293</v>
      </c>
      <c r="B6412" s="6" t="s">
        <v>12600</v>
      </c>
      <c r="C6412" s="6" t="s">
        <v>7027</v>
      </c>
      <c r="D6412" s="37"/>
    </row>
    <row r="6413" spans="1:4" ht="15" x14ac:dyDescent="0.25">
      <c r="A6413" s="6" t="s">
        <v>6295</v>
      </c>
      <c r="B6413" s="6" t="s">
        <v>12600</v>
      </c>
      <c r="C6413" s="6" t="s">
        <v>7028</v>
      </c>
      <c r="D6413" s="37"/>
    </row>
    <row r="6414" spans="1:4" ht="15" x14ac:dyDescent="0.25">
      <c r="A6414" s="6" t="s">
        <v>6297</v>
      </c>
      <c r="B6414" s="6" t="s">
        <v>12600</v>
      </c>
      <c r="C6414" s="6" t="s">
        <v>7029</v>
      </c>
      <c r="D6414" s="37"/>
    </row>
    <row r="6415" spans="1:4" ht="15" x14ac:dyDescent="0.25">
      <c r="A6415" s="6" t="s">
        <v>6299</v>
      </c>
      <c r="B6415" s="6" t="s">
        <v>12600</v>
      </c>
      <c r="C6415" s="6" t="s">
        <v>7030</v>
      </c>
      <c r="D6415" s="37"/>
    </row>
    <row r="6416" spans="1:4" ht="15" x14ac:dyDescent="0.25">
      <c r="A6416" s="6" t="s">
        <v>6301</v>
      </c>
      <c r="B6416" s="6" t="s">
        <v>12600</v>
      </c>
      <c r="C6416" s="6" t="s">
        <v>7031</v>
      </c>
      <c r="D6416" s="37"/>
    </row>
    <row r="6417" spans="1:4" ht="15" x14ac:dyDescent="0.25">
      <c r="A6417" s="6" t="s">
        <v>6303</v>
      </c>
      <c r="B6417" s="6" t="s">
        <v>12600</v>
      </c>
      <c r="C6417" s="6" t="s">
        <v>7032</v>
      </c>
      <c r="D6417" s="37"/>
    </row>
    <row r="6418" spans="1:4" ht="15" x14ac:dyDescent="0.25">
      <c r="A6418" s="6" t="s">
        <v>6305</v>
      </c>
      <c r="B6418" s="6" t="s">
        <v>12600</v>
      </c>
      <c r="C6418" s="6" t="s">
        <v>7033</v>
      </c>
      <c r="D6418" s="37"/>
    </row>
    <row r="6419" spans="1:4" ht="15" x14ac:dyDescent="0.25">
      <c r="A6419" s="6" t="s">
        <v>6307</v>
      </c>
      <c r="B6419" s="6" t="s">
        <v>12600</v>
      </c>
      <c r="C6419" s="6" t="s">
        <v>7034</v>
      </c>
      <c r="D6419" s="37"/>
    </row>
    <row r="6420" spans="1:4" ht="15" x14ac:dyDescent="0.25">
      <c r="A6420" s="6" t="s">
        <v>6309</v>
      </c>
      <c r="B6420" s="6" t="s">
        <v>12600</v>
      </c>
      <c r="C6420" s="6" t="s">
        <v>7035</v>
      </c>
      <c r="D6420" s="37"/>
    </row>
    <row r="6421" spans="1:4" ht="15" x14ac:dyDescent="0.25">
      <c r="A6421" s="6" t="s">
        <v>6311</v>
      </c>
      <c r="B6421" s="6" t="s">
        <v>12600</v>
      </c>
      <c r="C6421" s="6" t="s">
        <v>7036</v>
      </c>
      <c r="D6421" s="37"/>
    </row>
    <row r="6422" spans="1:4" ht="15" x14ac:dyDescent="0.25">
      <c r="A6422" s="6" t="s">
        <v>6313</v>
      </c>
      <c r="B6422" s="6" t="s">
        <v>12600</v>
      </c>
      <c r="C6422" s="6" t="s">
        <v>7037</v>
      </c>
      <c r="D6422" s="37"/>
    </row>
    <row r="6423" spans="1:4" ht="15" x14ac:dyDescent="0.25">
      <c r="A6423" s="6" t="s">
        <v>6315</v>
      </c>
      <c r="B6423" s="6" t="s">
        <v>12600</v>
      </c>
      <c r="C6423" s="6" t="s">
        <v>7038</v>
      </c>
      <c r="D6423" s="37"/>
    </row>
    <row r="6424" spans="1:4" ht="15" x14ac:dyDescent="0.25">
      <c r="A6424" s="6" t="s">
        <v>6317</v>
      </c>
      <c r="B6424" s="6" t="s">
        <v>12600</v>
      </c>
      <c r="C6424" s="6" t="s">
        <v>7039</v>
      </c>
      <c r="D6424" s="37"/>
    </row>
    <row r="6425" spans="1:4" ht="15" x14ac:dyDescent="0.25">
      <c r="A6425" s="6" t="s">
        <v>6319</v>
      </c>
      <c r="B6425" s="6" t="s">
        <v>12600</v>
      </c>
      <c r="C6425" s="6" t="s">
        <v>7040</v>
      </c>
      <c r="D6425" s="37"/>
    </row>
    <row r="6426" spans="1:4" ht="15" x14ac:dyDescent="0.25">
      <c r="A6426" s="6" t="s">
        <v>6321</v>
      </c>
      <c r="B6426" s="6" t="s">
        <v>12600</v>
      </c>
      <c r="C6426" s="6" t="s">
        <v>7041</v>
      </c>
      <c r="D6426" s="37"/>
    </row>
    <row r="6427" spans="1:4" ht="15" x14ac:dyDescent="0.25">
      <c r="A6427" s="6" t="s">
        <v>6323</v>
      </c>
      <c r="B6427" s="6" t="s">
        <v>12600</v>
      </c>
      <c r="C6427" s="6" t="s">
        <v>7042</v>
      </c>
      <c r="D6427" s="37"/>
    </row>
    <row r="6428" spans="1:4" ht="15" x14ac:dyDescent="0.25">
      <c r="A6428" s="6" t="s">
        <v>6325</v>
      </c>
      <c r="B6428" s="6" t="s">
        <v>12600</v>
      </c>
      <c r="C6428" s="6" t="s">
        <v>7043</v>
      </c>
      <c r="D6428" s="37"/>
    </row>
    <row r="6429" spans="1:4" ht="15" x14ac:dyDescent="0.25">
      <c r="A6429" s="6" t="s">
        <v>6327</v>
      </c>
      <c r="B6429" s="6" t="s">
        <v>12600</v>
      </c>
      <c r="C6429" s="6" t="s">
        <v>7044</v>
      </c>
      <c r="D6429" s="37"/>
    </row>
    <row r="6430" spans="1:4" ht="15" x14ac:dyDescent="0.25">
      <c r="A6430" s="6" t="s">
        <v>6329</v>
      </c>
      <c r="B6430" s="6" t="s">
        <v>12600</v>
      </c>
      <c r="C6430" s="6" t="s">
        <v>7045</v>
      </c>
      <c r="D6430" s="37"/>
    </row>
    <row r="6431" spans="1:4" ht="15" x14ac:dyDescent="0.25">
      <c r="A6431" s="6" t="s">
        <v>6331</v>
      </c>
      <c r="B6431" s="6" t="s">
        <v>12600</v>
      </c>
      <c r="C6431" s="6" t="s">
        <v>7046</v>
      </c>
      <c r="D6431" s="37"/>
    </row>
    <row r="6432" spans="1:4" ht="15" x14ac:dyDescent="0.25">
      <c r="A6432" s="6" t="s">
        <v>6333</v>
      </c>
      <c r="B6432" s="6" t="s">
        <v>12600</v>
      </c>
      <c r="C6432" s="6" t="s">
        <v>7047</v>
      </c>
      <c r="D6432" s="37"/>
    </row>
    <row r="6433" spans="1:4" ht="15" x14ac:dyDescent="0.25">
      <c r="A6433" s="6" t="s">
        <v>6335</v>
      </c>
      <c r="B6433" s="6" t="s">
        <v>12600</v>
      </c>
      <c r="C6433" s="6" t="s">
        <v>7048</v>
      </c>
      <c r="D6433" s="37"/>
    </row>
    <row r="6434" spans="1:4" ht="15" x14ac:dyDescent="0.25">
      <c r="A6434" s="6" t="s">
        <v>6337</v>
      </c>
      <c r="B6434" s="6" t="s">
        <v>12600</v>
      </c>
      <c r="C6434" s="6" t="s">
        <v>7049</v>
      </c>
      <c r="D6434" s="37"/>
    </row>
    <row r="6435" spans="1:4" ht="15" x14ac:dyDescent="0.25">
      <c r="A6435" s="6" t="s">
        <v>6339</v>
      </c>
      <c r="B6435" s="6" t="s">
        <v>12600</v>
      </c>
      <c r="C6435" s="6" t="s">
        <v>7050</v>
      </c>
      <c r="D6435" s="37"/>
    </row>
    <row r="6436" spans="1:4" ht="15" x14ac:dyDescent="0.25">
      <c r="A6436" s="6" t="s">
        <v>6341</v>
      </c>
      <c r="B6436" s="6" t="s">
        <v>12600</v>
      </c>
      <c r="C6436" s="6" t="s">
        <v>7051</v>
      </c>
      <c r="D6436" s="37"/>
    </row>
    <row r="6437" spans="1:4" ht="15" x14ac:dyDescent="0.25">
      <c r="A6437" s="6" t="s">
        <v>6343</v>
      </c>
      <c r="B6437" s="6" t="s">
        <v>12600</v>
      </c>
      <c r="C6437" s="6" t="s">
        <v>7052</v>
      </c>
      <c r="D6437" s="37"/>
    </row>
    <row r="6438" spans="1:4" ht="15" x14ac:dyDescent="0.25">
      <c r="A6438" s="6" t="s">
        <v>6345</v>
      </c>
      <c r="B6438" s="6" t="s">
        <v>12600</v>
      </c>
      <c r="C6438" s="6" t="s">
        <v>7053</v>
      </c>
      <c r="D6438" s="37"/>
    </row>
    <row r="6439" spans="1:4" ht="15" x14ac:dyDescent="0.25">
      <c r="A6439" s="6" t="s">
        <v>6347</v>
      </c>
      <c r="B6439" s="6" t="s">
        <v>12600</v>
      </c>
      <c r="C6439" s="6" t="s">
        <v>7054</v>
      </c>
      <c r="D6439" s="37"/>
    </row>
    <row r="6440" spans="1:4" ht="15" x14ac:dyDescent="0.25">
      <c r="A6440" s="6" t="s">
        <v>6349</v>
      </c>
      <c r="B6440" s="6" t="s">
        <v>12600</v>
      </c>
      <c r="C6440" s="6" t="s">
        <v>7055</v>
      </c>
      <c r="D6440" s="37"/>
    </row>
    <row r="6441" spans="1:4" ht="15" x14ac:dyDescent="0.25">
      <c r="A6441" s="6" t="s">
        <v>6351</v>
      </c>
      <c r="B6441" s="6" t="s">
        <v>12600</v>
      </c>
      <c r="C6441" s="6" t="s">
        <v>7056</v>
      </c>
      <c r="D6441" s="37"/>
    </row>
    <row r="6442" spans="1:4" ht="15" x14ac:dyDescent="0.25">
      <c r="A6442" s="6" t="s">
        <v>6353</v>
      </c>
      <c r="B6442" s="6" t="s">
        <v>12600</v>
      </c>
      <c r="C6442" s="6" t="s">
        <v>7057</v>
      </c>
      <c r="D6442" s="37"/>
    </row>
    <row r="6443" spans="1:4" ht="15" x14ac:dyDescent="0.25">
      <c r="A6443" s="6" t="s">
        <v>6354</v>
      </c>
      <c r="B6443" s="6" t="s">
        <v>12600</v>
      </c>
      <c r="C6443" s="6" t="s">
        <v>7058</v>
      </c>
      <c r="D6443" s="37"/>
    </row>
    <row r="6444" spans="1:4" ht="15" x14ac:dyDescent="0.25">
      <c r="A6444" s="6" t="s">
        <v>6355</v>
      </c>
      <c r="B6444" s="6" t="s">
        <v>12600</v>
      </c>
      <c r="C6444" s="6" t="s">
        <v>7059</v>
      </c>
      <c r="D6444" s="37"/>
    </row>
    <row r="6445" spans="1:4" ht="15" x14ac:dyDescent="0.25">
      <c r="A6445" s="6" t="s">
        <v>6356</v>
      </c>
      <c r="B6445" s="6" t="s">
        <v>12600</v>
      </c>
      <c r="C6445" s="6" t="s">
        <v>7060</v>
      </c>
      <c r="D6445" s="37"/>
    </row>
    <row r="6446" spans="1:4" ht="15" x14ac:dyDescent="0.25">
      <c r="A6446" s="6" t="s">
        <v>6357</v>
      </c>
      <c r="B6446" s="6" t="s">
        <v>12600</v>
      </c>
      <c r="C6446" s="6" t="s">
        <v>7061</v>
      </c>
      <c r="D6446" s="37"/>
    </row>
    <row r="6447" spans="1:4" ht="15" x14ac:dyDescent="0.25">
      <c r="A6447" s="6" t="s">
        <v>6358</v>
      </c>
      <c r="B6447" s="6" t="s">
        <v>12600</v>
      </c>
      <c r="C6447" s="6" t="s">
        <v>7062</v>
      </c>
      <c r="D6447" s="37"/>
    </row>
    <row r="6448" spans="1:4" ht="15" x14ac:dyDescent="0.25">
      <c r="A6448" s="6" t="s">
        <v>6359</v>
      </c>
      <c r="B6448" s="6" t="s">
        <v>12600</v>
      </c>
      <c r="C6448" s="6" t="s">
        <v>7063</v>
      </c>
      <c r="D6448" s="37"/>
    </row>
    <row r="6449" spans="1:4" ht="15" x14ac:dyDescent="0.25">
      <c r="A6449" s="6" t="s">
        <v>6360</v>
      </c>
      <c r="B6449" s="6" t="s">
        <v>12600</v>
      </c>
      <c r="C6449" s="6" t="s">
        <v>7064</v>
      </c>
      <c r="D6449" s="37"/>
    </row>
    <row r="6450" spans="1:4" ht="15" x14ac:dyDescent="0.25">
      <c r="A6450" s="6" t="s">
        <v>6361</v>
      </c>
      <c r="B6450" s="6" t="s">
        <v>12600</v>
      </c>
      <c r="C6450" s="6" t="s">
        <v>7065</v>
      </c>
      <c r="D6450" s="37"/>
    </row>
    <row r="6451" spans="1:4" ht="15" x14ac:dyDescent="0.25">
      <c r="A6451" s="6" t="s">
        <v>6362</v>
      </c>
      <c r="B6451" s="6" t="s">
        <v>12600</v>
      </c>
      <c r="C6451" s="6" t="s">
        <v>7066</v>
      </c>
      <c r="D6451" s="37"/>
    </row>
    <row r="6452" spans="1:4" ht="15" x14ac:dyDescent="0.25">
      <c r="A6452" s="6" t="s">
        <v>6363</v>
      </c>
      <c r="B6452" s="6" t="s">
        <v>12600</v>
      </c>
      <c r="C6452" s="6" t="s">
        <v>7067</v>
      </c>
      <c r="D6452" s="37"/>
    </row>
    <row r="6453" spans="1:4" ht="15" x14ac:dyDescent="0.25">
      <c r="A6453" s="6" t="s">
        <v>6364</v>
      </c>
      <c r="B6453" s="6" t="s">
        <v>12600</v>
      </c>
      <c r="C6453" s="6" t="s">
        <v>7068</v>
      </c>
      <c r="D6453" s="37"/>
    </row>
    <row r="6454" spans="1:4" ht="15" x14ac:dyDescent="0.25">
      <c r="A6454" s="6" t="s">
        <v>6365</v>
      </c>
      <c r="B6454" s="6" t="s">
        <v>12600</v>
      </c>
      <c r="C6454" s="6" t="s">
        <v>7069</v>
      </c>
      <c r="D6454" s="37"/>
    </row>
    <row r="6455" spans="1:4" ht="15" x14ac:dyDescent="0.25">
      <c r="A6455" s="6" t="s">
        <v>6366</v>
      </c>
      <c r="B6455" s="6" t="s">
        <v>12600</v>
      </c>
      <c r="C6455" s="6" t="s">
        <v>7070</v>
      </c>
      <c r="D6455" s="37"/>
    </row>
    <row r="6456" spans="1:4" ht="15" x14ac:dyDescent="0.25">
      <c r="A6456" s="6" t="s">
        <v>6367</v>
      </c>
      <c r="B6456" s="6" t="s">
        <v>12600</v>
      </c>
      <c r="C6456" s="6" t="s">
        <v>7071</v>
      </c>
      <c r="D6456" s="37"/>
    </row>
    <row r="6457" spans="1:4" ht="15" x14ac:dyDescent="0.25">
      <c r="A6457" s="6" t="s">
        <v>6368</v>
      </c>
      <c r="B6457" s="6" t="s">
        <v>12600</v>
      </c>
      <c r="C6457" s="6" t="s">
        <v>7072</v>
      </c>
      <c r="D6457" s="37"/>
    </row>
    <row r="6458" spans="1:4" ht="15" x14ac:dyDescent="0.25">
      <c r="A6458" s="6" t="s">
        <v>6369</v>
      </c>
      <c r="B6458" s="6" t="s">
        <v>12600</v>
      </c>
      <c r="C6458" s="6" t="s">
        <v>7073</v>
      </c>
      <c r="D6458" s="37"/>
    </row>
    <row r="6459" spans="1:4" ht="15" x14ac:dyDescent="0.25">
      <c r="A6459" s="6" t="s">
        <v>6370</v>
      </c>
      <c r="B6459" s="6" t="s">
        <v>12600</v>
      </c>
      <c r="C6459" s="6" t="s">
        <v>7074</v>
      </c>
      <c r="D6459" s="37"/>
    </row>
    <row r="6460" spans="1:4" ht="15" x14ac:dyDescent="0.25">
      <c r="A6460" s="6" t="s">
        <v>6371</v>
      </c>
      <c r="B6460" s="6" t="s">
        <v>12600</v>
      </c>
      <c r="C6460" s="6" t="s">
        <v>7075</v>
      </c>
      <c r="D6460" s="37"/>
    </row>
    <row r="6461" spans="1:4" ht="15" x14ac:dyDescent="0.25">
      <c r="A6461" s="6" t="s">
        <v>6372</v>
      </c>
      <c r="B6461" s="6" t="s">
        <v>12600</v>
      </c>
      <c r="C6461" s="6" t="s">
        <v>7076</v>
      </c>
      <c r="D6461" s="37"/>
    </row>
    <row r="6462" spans="1:4" ht="15" x14ac:dyDescent="0.25">
      <c r="A6462" s="6" t="s">
        <v>6373</v>
      </c>
      <c r="B6462" s="6" t="s">
        <v>12600</v>
      </c>
      <c r="C6462" s="6" t="s">
        <v>7077</v>
      </c>
      <c r="D6462" s="37"/>
    </row>
    <row r="6463" spans="1:4" ht="15" x14ac:dyDescent="0.25">
      <c r="A6463" s="6" t="s">
        <v>6375</v>
      </c>
      <c r="B6463" s="6" t="s">
        <v>12600</v>
      </c>
      <c r="C6463" s="6" t="s">
        <v>7078</v>
      </c>
      <c r="D6463" s="37"/>
    </row>
    <row r="6464" spans="1:4" ht="15" x14ac:dyDescent="0.25">
      <c r="A6464" s="6" t="s">
        <v>6377</v>
      </c>
      <c r="B6464" s="6" t="s">
        <v>12600</v>
      </c>
      <c r="C6464" s="6" t="s">
        <v>7079</v>
      </c>
      <c r="D6464" s="37"/>
    </row>
    <row r="6465" spans="1:4" ht="15" x14ac:dyDescent="0.25">
      <c r="A6465" s="6" t="s">
        <v>6379</v>
      </c>
      <c r="B6465" s="6" t="s">
        <v>12600</v>
      </c>
      <c r="C6465" s="6" t="s">
        <v>7080</v>
      </c>
      <c r="D6465" s="37"/>
    </row>
    <row r="6466" spans="1:4" ht="15" x14ac:dyDescent="0.25">
      <c r="A6466" s="6" t="s">
        <v>6381</v>
      </c>
      <c r="B6466" s="6" t="s">
        <v>12600</v>
      </c>
      <c r="C6466" s="6" t="s">
        <v>7081</v>
      </c>
      <c r="D6466" s="37"/>
    </row>
    <row r="6467" spans="1:4" ht="15" x14ac:dyDescent="0.25">
      <c r="A6467" s="6" t="s">
        <v>6383</v>
      </c>
      <c r="B6467" s="6" t="s">
        <v>12600</v>
      </c>
      <c r="C6467" s="6" t="s">
        <v>7082</v>
      </c>
      <c r="D6467" s="37"/>
    </row>
    <row r="6468" spans="1:4" ht="15" x14ac:dyDescent="0.25">
      <c r="A6468" s="6" t="s">
        <v>6385</v>
      </c>
      <c r="B6468" s="6" t="s">
        <v>12600</v>
      </c>
      <c r="C6468" s="6" t="s">
        <v>7083</v>
      </c>
      <c r="D6468" s="37"/>
    </row>
    <row r="6469" spans="1:4" ht="15" x14ac:dyDescent="0.25">
      <c r="A6469" s="6" t="s">
        <v>6387</v>
      </c>
      <c r="B6469" s="6" t="s">
        <v>12600</v>
      </c>
      <c r="C6469" s="6" t="s">
        <v>7084</v>
      </c>
      <c r="D6469" s="37"/>
    </row>
    <row r="6470" spans="1:4" ht="15" x14ac:dyDescent="0.25">
      <c r="A6470" s="6" t="s">
        <v>6389</v>
      </c>
      <c r="B6470" s="6" t="s">
        <v>12600</v>
      </c>
      <c r="C6470" s="6" t="s">
        <v>7085</v>
      </c>
      <c r="D6470" s="37"/>
    </row>
    <row r="6471" spans="1:4" ht="15" x14ac:dyDescent="0.25">
      <c r="A6471" s="6" t="s">
        <v>6391</v>
      </c>
      <c r="B6471" s="6" t="s">
        <v>12600</v>
      </c>
      <c r="C6471" s="6" t="s">
        <v>7086</v>
      </c>
      <c r="D6471" s="37"/>
    </row>
    <row r="6472" spans="1:4" ht="15" x14ac:dyDescent="0.25">
      <c r="A6472" s="6" t="s">
        <v>6393</v>
      </c>
      <c r="B6472" s="6" t="s">
        <v>12600</v>
      </c>
      <c r="C6472" s="6" t="s">
        <v>7087</v>
      </c>
      <c r="D6472" s="37"/>
    </row>
    <row r="6473" spans="1:4" ht="15" x14ac:dyDescent="0.25">
      <c r="A6473" s="6" t="s">
        <v>6395</v>
      </c>
      <c r="B6473" s="6" t="s">
        <v>12600</v>
      </c>
      <c r="C6473" s="6" t="s">
        <v>7088</v>
      </c>
      <c r="D6473" s="37"/>
    </row>
    <row r="6474" spans="1:4" ht="15" x14ac:dyDescent="0.25">
      <c r="A6474" s="6" t="s">
        <v>6397</v>
      </c>
      <c r="B6474" s="6" t="s">
        <v>12600</v>
      </c>
      <c r="C6474" s="6" t="s">
        <v>7089</v>
      </c>
      <c r="D6474" s="37"/>
    </row>
    <row r="6475" spans="1:4" ht="15" x14ac:dyDescent="0.25">
      <c r="A6475" s="6" t="s">
        <v>6399</v>
      </c>
      <c r="B6475" s="6" t="s">
        <v>12600</v>
      </c>
      <c r="C6475" s="6" t="s">
        <v>7090</v>
      </c>
      <c r="D6475" s="37"/>
    </row>
    <row r="6476" spans="1:4" ht="15" x14ac:dyDescent="0.25">
      <c r="A6476" s="6" t="s">
        <v>6401</v>
      </c>
      <c r="B6476" s="6" t="s">
        <v>12600</v>
      </c>
      <c r="C6476" s="6" t="s">
        <v>7091</v>
      </c>
      <c r="D6476" s="37"/>
    </row>
    <row r="6477" spans="1:4" ht="15" x14ac:dyDescent="0.25">
      <c r="A6477" s="6" t="s">
        <v>6403</v>
      </c>
      <c r="B6477" s="6" t="s">
        <v>12600</v>
      </c>
      <c r="C6477" s="6" t="s">
        <v>7092</v>
      </c>
      <c r="D6477" s="37"/>
    </row>
    <row r="6478" spans="1:4" ht="15" x14ac:dyDescent="0.25">
      <c r="A6478" s="6" t="s">
        <v>6405</v>
      </c>
      <c r="B6478" s="6" t="s">
        <v>12600</v>
      </c>
      <c r="C6478" s="6" t="s">
        <v>7093</v>
      </c>
      <c r="D6478" s="37"/>
    </row>
    <row r="6479" spans="1:4" ht="15" x14ac:dyDescent="0.25">
      <c r="A6479" s="6" t="s">
        <v>6407</v>
      </c>
      <c r="B6479" s="6" t="s">
        <v>12600</v>
      </c>
      <c r="C6479" s="6" t="s">
        <v>7094</v>
      </c>
      <c r="D6479" s="37"/>
    </row>
    <row r="6480" spans="1:4" ht="15" x14ac:dyDescent="0.25">
      <c r="A6480" s="6" t="s">
        <v>6409</v>
      </c>
      <c r="B6480" s="6" t="s">
        <v>12600</v>
      </c>
      <c r="C6480" s="6" t="s">
        <v>7095</v>
      </c>
      <c r="D6480" s="37"/>
    </row>
    <row r="6481" spans="1:4" ht="15" x14ac:dyDescent="0.25">
      <c r="A6481" s="6" t="s">
        <v>6411</v>
      </c>
      <c r="B6481" s="6" t="s">
        <v>12600</v>
      </c>
      <c r="C6481" s="6" t="s">
        <v>7096</v>
      </c>
      <c r="D6481" s="37"/>
    </row>
    <row r="6482" spans="1:4" ht="15" x14ac:dyDescent="0.25">
      <c r="A6482" s="6" t="s">
        <v>6413</v>
      </c>
      <c r="B6482" s="6" t="s">
        <v>12600</v>
      </c>
      <c r="C6482" s="6" t="s">
        <v>7097</v>
      </c>
      <c r="D6482" s="37"/>
    </row>
    <row r="6483" spans="1:4" ht="15" x14ac:dyDescent="0.25">
      <c r="A6483" s="6" t="s">
        <v>6415</v>
      </c>
      <c r="B6483" s="6" t="s">
        <v>12600</v>
      </c>
      <c r="C6483" s="6" t="s">
        <v>7098</v>
      </c>
      <c r="D6483" s="37"/>
    </row>
    <row r="6484" spans="1:4" ht="15" x14ac:dyDescent="0.25">
      <c r="A6484" s="6" t="s">
        <v>6417</v>
      </c>
      <c r="B6484" s="6" t="s">
        <v>12600</v>
      </c>
      <c r="C6484" s="6" t="s">
        <v>7099</v>
      </c>
      <c r="D6484" s="37"/>
    </row>
    <row r="6485" spans="1:4" ht="15" x14ac:dyDescent="0.25">
      <c r="A6485" s="6" t="s">
        <v>6419</v>
      </c>
      <c r="B6485" s="6" t="s">
        <v>12600</v>
      </c>
      <c r="C6485" s="6" t="s">
        <v>7100</v>
      </c>
      <c r="D6485" s="37"/>
    </row>
    <row r="6486" spans="1:4" ht="15" x14ac:dyDescent="0.25">
      <c r="A6486" s="6" t="s">
        <v>6421</v>
      </c>
      <c r="B6486" s="6" t="s">
        <v>12600</v>
      </c>
      <c r="C6486" s="6" t="s">
        <v>7101</v>
      </c>
      <c r="D6486" s="37"/>
    </row>
    <row r="6487" spans="1:4" ht="15" x14ac:dyDescent="0.25">
      <c r="A6487" s="6" t="s">
        <v>6423</v>
      </c>
      <c r="B6487" s="6" t="s">
        <v>12600</v>
      </c>
      <c r="C6487" s="6" t="s">
        <v>7102</v>
      </c>
      <c r="D6487" s="37"/>
    </row>
    <row r="6488" spans="1:4" ht="15" x14ac:dyDescent="0.25">
      <c r="A6488" s="6" t="s">
        <v>6425</v>
      </c>
      <c r="B6488" s="6" t="s">
        <v>12600</v>
      </c>
      <c r="C6488" s="6" t="s">
        <v>7103</v>
      </c>
      <c r="D6488" s="37"/>
    </row>
    <row r="6489" spans="1:4" ht="15" x14ac:dyDescent="0.25">
      <c r="A6489" s="6" t="s">
        <v>6427</v>
      </c>
      <c r="B6489" s="6" t="s">
        <v>12600</v>
      </c>
      <c r="C6489" s="6" t="s">
        <v>7104</v>
      </c>
      <c r="D6489" s="37"/>
    </row>
    <row r="6490" spans="1:4" ht="15" x14ac:dyDescent="0.25">
      <c r="A6490" s="6" t="s">
        <v>6429</v>
      </c>
      <c r="B6490" s="6" t="s">
        <v>12600</v>
      </c>
      <c r="C6490" s="6" t="s">
        <v>7105</v>
      </c>
      <c r="D6490" s="37"/>
    </row>
    <row r="6491" spans="1:4" ht="15" x14ac:dyDescent="0.25">
      <c r="A6491" s="6" t="s">
        <v>6431</v>
      </c>
      <c r="B6491" s="6" t="s">
        <v>12600</v>
      </c>
      <c r="C6491" s="6" t="s">
        <v>7106</v>
      </c>
      <c r="D6491" s="37"/>
    </row>
    <row r="6492" spans="1:4" ht="15" x14ac:dyDescent="0.25">
      <c r="A6492" s="6" t="s">
        <v>6433</v>
      </c>
      <c r="B6492" s="6" t="s">
        <v>12600</v>
      </c>
      <c r="C6492" s="6" t="s">
        <v>7107</v>
      </c>
      <c r="D6492" s="37"/>
    </row>
    <row r="6493" spans="1:4" ht="15" x14ac:dyDescent="0.25">
      <c r="A6493" s="6" t="s">
        <v>6435</v>
      </c>
      <c r="B6493" s="6" t="s">
        <v>12600</v>
      </c>
      <c r="C6493" s="6" t="s">
        <v>7108</v>
      </c>
      <c r="D6493" s="37"/>
    </row>
    <row r="6494" spans="1:4" ht="15" x14ac:dyDescent="0.25">
      <c r="A6494" s="6" t="s">
        <v>6437</v>
      </c>
      <c r="B6494" s="6" t="s">
        <v>12600</v>
      </c>
      <c r="C6494" s="6" t="s">
        <v>7109</v>
      </c>
      <c r="D6494" s="37"/>
    </row>
    <row r="6495" spans="1:4" ht="15" x14ac:dyDescent="0.25">
      <c r="A6495" s="6" t="s">
        <v>6439</v>
      </c>
      <c r="B6495" s="6" t="s">
        <v>12600</v>
      </c>
      <c r="C6495" s="6" t="s">
        <v>7111</v>
      </c>
      <c r="D6495" s="37"/>
    </row>
    <row r="6496" spans="1:4" ht="15" x14ac:dyDescent="0.25">
      <c r="A6496" s="6" t="s">
        <v>6441</v>
      </c>
      <c r="B6496" s="6" t="s">
        <v>12600</v>
      </c>
      <c r="C6496" s="6" t="s">
        <v>7112</v>
      </c>
      <c r="D6496" s="37"/>
    </row>
    <row r="6497" spans="1:4" ht="15" x14ac:dyDescent="0.25">
      <c r="A6497" s="6" t="s">
        <v>6443</v>
      </c>
      <c r="B6497" s="6" t="s">
        <v>12600</v>
      </c>
      <c r="C6497" s="6" t="s">
        <v>7113</v>
      </c>
      <c r="D6497" s="37"/>
    </row>
    <row r="6498" spans="1:4" ht="15" x14ac:dyDescent="0.25">
      <c r="A6498" s="6" t="s">
        <v>6445</v>
      </c>
      <c r="B6498" s="6" t="s">
        <v>12600</v>
      </c>
      <c r="C6498" s="6" t="s">
        <v>7114</v>
      </c>
      <c r="D6498" s="37"/>
    </row>
    <row r="6499" spans="1:4" ht="15" x14ac:dyDescent="0.25">
      <c r="A6499" s="6" t="s">
        <v>6447</v>
      </c>
      <c r="B6499" s="6" t="s">
        <v>12600</v>
      </c>
      <c r="C6499" s="6" t="s">
        <v>7115</v>
      </c>
      <c r="D6499" s="37"/>
    </row>
    <row r="6500" spans="1:4" ht="15" x14ac:dyDescent="0.25">
      <c r="A6500" s="6" t="s">
        <v>6449</v>
      </c>
      <c r="B6500" s="6" t="s">
        <v>12600</v>
      </c>
      <c r="C6500" s="6" t="s">
        <v>7116</v>
      </c>
      <c r="D6500" s="37"/>
    </row>
    <row r="6501" spans="1:4" ht="15" x14ac:dyDescent="0.25">
      <c r="A6501" s="6" t="s">
        <v>6451</v>
      </c>
      <c r="B6501" s="6" t="s">
        <v>12600</v>
      </c>
      <c r="C6501" s="6" t="s">
        <v>7117</v>
      </c>
      <c r="D6501" s="37"/>
    </row>
    <row r="6502" spans="1:4" ht="15" x14ac:dyDescent="0.25">
      <c r="A6502" s="6" t="s">
        <v>6453</v>
      </c>
      <c r="B6502" s="6" t="s">
        <v>12600</v>
      </c>
      <c r="C6502" s="6" t="s">
        <v>7118</v>
      </c>
      <c r="D6502" s="37"/>
    </row>
    <row r="6503" spans="1:4" ht="15" x14ac:dyDescent="0.25">
      <c r="A6503" s="6" t="s">
        <v>6455</v>
      </c>
      <c r="B6503" s="6" t="s">
        <v>12600</v>
      </c>
      <c r="C6503" s="6" t="s">
        <v>7119</v>
      </c>
      <c r="D6503" s="37"/>
    </row>
    <row r="6504" spans="1:4" ht="15" x14ac:dyDescent="0.25">
      <c r="A6504" s="6" t="s">
        <v>6457</v>
      </c>
      <c r="B6504" s="6" t="s">
        <v>12600</v>
      </c>
      <c r="C6504" s="6" t="s">
        <v>7120</v>
      </c>
      <c r="D6504" s="37"/>
    </row>
    <row r="6505" spans="1:4" ht="15" x14ac:dyDescent="0.25">
      <c r="A6505" s="6" t="s">
        <v>6459</v>
      </c>
      <c r="B6505" s="6" t="s">
        <v>12600</v>
      </c>
      <c r="C6505" s="6" t="s">
        <v>7121</v>
      </c>
      <c r="D6505" s="37"/>
    </row>
    <row r="6506" spans="1:4" ht="15" x14ac:dyDescent="0.25">
      <c r="A6506" s="6" t="s">
        <v>6461</v>
      </c>
      <c r="B6506" s="6" t="s">
        <v>12600</v>
      </c>
      <c r="C6506" s="6" t="s">
        <v>7123</v>
      </c>
      <c r="D6506" s="37"/>
    </row>
    <row r="6507" spans="1:4" ht="15" x14ac:dyDescent="0.25">
      <c r="A6507" s="6" t="s">
        <v>6463</v>
      </c>
      <c r="B6507" s="6" t="s">
        <v>12600</v>
      </c>
      <c r="C6507" s="6" t="s">
        <v>7124</v>
      </c>
      <c r="D6507" s="37"/>
    </row>
    <row r="6508" spans="1:4" ht="15" x14ac:dyDescent="0.25">
      <c r="A6508" s="6" t="s">
        <v>6465</v>
      </c>
      <c r="B6508" s="6" t="s">
        <v>12600</v>
      </c>
      <c r="C6508" s="6" t="s">
        <v>7125</v>
      </c>
      <c r="D6508" s="37"/>
    </row>
    <row r="6509" spans="1:4" ht="15" x14ac:dyDescent="0.25">
      <c r="A6509" s="6" t="s">
        <v>6467</v>
      </c>
      <c r="B6509" s="6" t="s">
        <v>12600</v>
      </c>
      <c r="C6509" s="6" t="s">
        <v>7126</v>
      </c>
      <c r="D6509" s="37"/>
    </row>
    <row r="6510" spans="1:4" ht="15" x14ac:dyDescent="0.25">
      <c r="A6510" s="6" t="s">
        <v>6469</v>
      </c>
      <c r="B6510" s="6" t="s">
        <v>12600</v>
      </c>
      <c r="C6510" s="6" t="s">
        <v>7127</v>
      </c>
      <c r="D6510" s="37"/>
    </row>
    <row r="6511" spans="1:4" ht="15" x14ac:dyDescent="0.25">
      <c r="A6511" s="6" t="s">
        <v>6471</v>
      </c>
      <c r="B6511" s="6" t="s">
        <v>12600</v>
      </c>
      <c r="C6511" s="6" t="s">
        <v>12615</v>
      </c>
      <c r="D6511" s="37"/>
    </row>
    <row r="6512" spans="1:4" ht="15" x14ac:dyDescent="0.25">
      <c r="A6512" s="6" t="s">
        <v>6473</v>
      </c>
      <c r="B6512" s="6" t="s">
        <v>12600</v>
      </c>
      <c r="C6512" s="6" t="s">
        <v>7128</v>
      </c>
      <c r="D6512" s="37"/>
    </row>
    <row r="6513" spans="1:4" ht="15" x14ac:dyDescent="0.25">
      <c r="A6513" s="6" t="s">
        <v>7110</v>
      </c>
      <c r="B6513" s="6" t="s">
        <v>12599</v>
      </c>
      <c r="C6513" s="6" t="s">
        <v>7129</v>
      </c>
      <c r="D6513" s="37"/>
    </row>
    <row r="6514" spans="1:4" ht="15" x14ac:dyDescent="0.25">
      <c r="A6514" s="6" t="s">
        <v>6475</v>
      </c>
      <c r="B6514" s="6" t="s">
        <v>12600</v>
      </c>
      <c r="C6514" s="6" t="s">
        <v>7130</v>
      </c>
      <c r="D6514" s="37"/>
    </row>
    <row r="6515" spans="1:4" ht="15" x14ac:dyDescent="0.25">
      <c r="A6515" s="6" t="s">
        <v>6477</v>
      </c>
      <c r="B6515" s="6" t="s">
        <v>12600</v>
      </c>
      <c r="C6515" s="6" t="s">
        <v>7131</v>
      </c>
      <c r="D6515" s="37"/>
    </row>
    <row r="6516" spans="1:4" ht="15" x14ac:dyDescent="0.25">
      <c r="A6516" s="6" t="s">
        <v>6479</v>
      </c>
      <c r="B6516" s="6" t="s">
        <v>12600</v>
      </c>
      <c r="C6516" s="6" t="s">
        <v>7132</v>
      </c>
      <c r="D6516" s="37"/>
    </row>
    <row r="6517" spans="1:4" ht="15" x14ac:dyDescent="0.25">
      <c r="A6517" s="6" t="s">
        <v>6481</v>
      </c>
      <c r="B6517" s="6" t="s">
        <v>12600</v>
      </c>
      <c r="C6517" s="6" t="s">
        <v>7133</v>
      </c>
      <c r="D6517" s="37"/>
    </row>
    <row r="6518" spans="1:4" ht="15" x14ac:dyDescent="0.25">
      <c r="A6518" s="6" t="s">
        <v>6483</v>
      </c>
      <c r="B6518" s="6" t="s">
        <v>12600</v>
      </c>
      <c r="C6518" s="6" t="s">
        <v>7134</v>
      </c>
      <c r="D6518" s="37"/>
    </row>
    <row r="6519" spans="1:4" ht="15" x14ac:dyDescent="0.25">
      <c r="A6519" s="6" t="s">
        <v>6485</v>
      </c>
      <c r="B6519" s="6" t="s">
        <v>12600</v>
      </c>
      <c r="C6519" s="6" t="s">
        <v>7135</v>
      </c>
      <c r="D6519" s="37"/>
    </row>
    <row r="6520" spans="1:4" ht="15" x14ac:dyDescent="0.25">
      <c r="A6520" s="6" t="s">
        <v>6487</v>
      </c>
      <c r="B6520" s="6" t="s">
        <v>12600</v>
      </c>
      <c r="C6520" s="6" t="s">
        <v>7136</v>
      </c>
      <c r="D6520" s="37"/>
    </row>
    <row r="6521" spans="1:4" ht="15" x14ac:dyDescent="0.25">
      <c r="A6521" s="6" t="s">
        <v>6489</v>
      </c>
      <c r="B6521" s="6" t="s">
        <v>12600</v>
      </c>
      <c r="C6521" s="6" t="s">
        <v>7137</v>
      </c>
      <c r="D6521" s="37"/>
    </row>
    <row r="6522" spans="1:4" ht="15" x14ac:dyDescent="0.25">
      <c r="A6522" s="6" t="s">
        <v>6491</v>
      </c>
      <c r="B6522" s="6" t="s">
        <v>12600</v>
      </c>
      <c r="C6522" s="6" t="s">
        <v>7138</v>
      </c>
      <c r="D6522" s="37"/>
    </row>
    <row r="6523" spans="1:4" ht="15" x14ac:dyDescent="0.25">
      <c r="A6523" s="6" t="s">
        <v>6493</v>
      </c>
      <c r="B6523" s="6" t="s">
        <v>12600</v>
      </c>
      <c r="C6523" s="6" t="s">
        <v>7139</v>
      </c>
      <c r="D6523" s="37"/>
    </row>
    <row r="6524" spans="1:4" ht="15" x14ac:dyDescent="0.25">
      <c r="A6524" s="6" t="s">
        <v>7122</v>
      </c>
      <c r="B6524" s="6" t="s">
        <v>12599</v>
      </c>
      <c r="C6524" s="6" t="s">
        <v>7140</v>
      </c>
      <c r="D6524" s="37"/>
    </row>
    <row r="6525" spans="1:4" ht="15" x14ac:dyDescent="0.25">
      <c r="A6525" s="6" t="s">
        <v>6495</v>
      </c>
      <c r="B6525" s="6" t="s">
        <v>12600</v>
      </c>
      <c r="C6525" s="6" t="s">
        <v>7141</v>
      </c>
      <c r="D6525" s="37"/>
    </row>
    <row r="6526" spans="1:4" ht="15" x14ac:dyDescent="0.25">
      <c r="A6526" s="6" t="s">
        <v>6497</v>
      </c>
      <c r="B6526" s="6" t="s">
        <v>12600</v>
      </c>
      <c r="C6526" s="6" t="s">
        <v>7142</v>
      </c>
      <c r="D6526" s="37"/>
    </row>
    <row r="6527" spans="1:4" ht="15" x14ac:dyDescent="0.25">
      <c r="A6527" s="6" t="s">
        <v>6499</v>
      </c>
      <c r="B6527" s="6" t="s">
        <v>12600</v>
      </c>
      <c r="C6527" s="6" t="s">
        <v>7143</v>
      </c>
      <c r="D6527" s="37"/>
    </row>
    <row r="6528" spans="1:4" ht="15" x14ac:dyDescent="0.25">
      <c r="A6528" s="6" t="s">
        <v>6501</v>
      </c>
      <c r="B6528" s="6" t="s">
        <v>12600</v>
      </c>
      <c r="C6528" s="6" t="s">
        <v>7145</v>
      </c>
      <c r="D6528" s="37"/>
    </row>
    <row r="6529" spans="1:4" ht="15" x14ac:dyDescent="0.25">
      <c r="A6529" s="6" t="s">
        <v>6503</v>
      </c>
      <c r="B6529" s="6" t="s">
        <v>12600</v>
      </c>
      <c r="C6529" s="6" t="s">
        <v>7146</v>
      </c>
      <c r="D6529" s="37"/>
    </row>
    <row r="6530" spans="1:4" ht="15" x14ac:dyDescent="0.25">
      <c r="A6530" s="6" t="s">
        <v>6505</v>
      </c>
      <c r="B6530" s="6" t="s">
        <v>12600</v>
      </c>
      <c r="C6530" s="6" t="s">
        <v>7147</v>
      </c>
      <c r="D6530" s="37"/>
    </row>
    <row r="6531" spans="1:4" ht="15" x14ac:dyDescent="0.25">
      <c r="A6531" s="6" t="s">
        <v>6507</v>
      </c>
      <c r="B6531" s="6" t="s">
        <v>12600</v>
      </c>
      <c r="C6531" s="6" t="s">
        <v>7148</v>
      </c>
      <c r="D6531" s="37"/>
    </row>
    <row r="6532" spans="1:4" ht="15" x14ac:dyDescent="0.25">
      <c r="A6532" s="6" t="s">
        <v>6509</v>
      </c>
      <c r="B6532" s="6" t="s">
        <v>12600</v>
      </c>
      <c r="C6532" s="6" t="s">
        <v>7149</v>
      </c>
      <c r="D6532" s="37"/>
    </row>
    <row r="6533" spans="1:4" ht="15" x14ac:dyDescent="0.25">
      <c r="A6533" s="6" t="s">
        <v>6511</v>
      </c>
      <c r="B6533" s="6" t="s">
        <v>12600</v>
      </c>
      <c r="C6533" s="6" t="s">
        <v>7150</v>
      </c>
      <c r="D6533" s="37"/>
    </row>
    <row r="6534" spans="1:4" ht="15" x14ac:dyDescent="0.25">
      <c r="A6534" s="6" t="s">
        <v>6513</v>
      </c>
      <c r="B6534" s="6" t="s">
        <v>12600</v>
      </c>
      <c r="C6534" s="6" t="s">
        <v>7151</v>
      </c>
      <c r="D6534" s="37"/>
    </row>
    <row r="6535" spans="1:4" ht="15" x14ac:dyDescent="0.25">
      <c r="A6535" s="6" t="s">
        <v>6514</v>
      </c>
      <c r="B6535" s="6" t="s">
        <v>12600</v>
      </c>
      <c r="C6535" s="6" t="s">
        <v>7152</v>
      </c>
      <c r="D6535" s="37"/>
    </row>
    <row r="6536" spans="1:4" ht="15" x14ac:dyDescent="0.25">
      <c r="A6536" s="6" t="s">
        <v>6515</v>
      </c>
      <c r="B6536" s="6" t="s">
        <v>12600</v>
      </c>
      <c r="C6536" s="6" t="s">
        <v>7153</v>
      </c>
      <c r="D6536" s="37"/>
    </row>
    <row r="6537" spans="1:4" ht="15" x14ac:dyDescent="0.25">
      <c r="A6537" s="6" t="s">
        <v>6517</v>
      </c>
      <c r="B6537" s="6" t="s">
        <v>12600</v>
      </c>
      <c r="C6537" s="6" t="s">
        <v>7154</v>
      </c>
      <c r="D6537" s="37"/>
    </row>
    <row r="6538" spans="1:4" ht="15" x14ac:dyDescent="0.25">
      <c r="A6538" s="6" t="s">
        <v>6518</v>
      </c>
      <c r="B6538" s="6" t="s">
        <v>12600</v>
      </c>
      <c r="C6538" s="6" t="s">
        <v>7155</v>
      </c>
      <c r="D6538" s="37"/>
    </row>
    <row r="6539" spans="1:4" ht="15" x14ac:dyDescent="0.25">
      <c r="A6539" s="6" t="s">
        <v>6519</v>
      </c>
      <c r="B6539" s="6" t="s">
        <v>12600</v>
      </c>
      <c r="C6539" s="6" t="s">
        <v>7156</v>
      </c>
      <c r="D6539" s="37"/>
    </row>
    <row r="6540" spans="1:4" ht="15" x14ac:dyDescent="0.25">
      <c r="A6540" s="6" t="s">
        <v>6520</v>
      </c>
      <c r="B6540" s="6" t="s">
        <v>12600</v>
      </c>
      <c r="C6540" s="6" t="s">
        <v>7157</v>
      </c>
      <c r="D6540" s="37"/>
    </row>
    <row r="6541" spans="1:4" ht="15" x14ac:dyDescent="0.25">
      <c r="A6541" s="6" t="s">
        <v>6521</v>
      </c>
      <c r="B6541" s="6" t="s">
        <v>12600</v>
      </c>
      <c r="C6541" s="6" t="s">
        <v>7158</v>
      </c>
      <c r="D6541" s="37"/>
    </row>
    <row r="6542" spans="1:4" ht="15" x14ac:dyDescent="0.25">
      <c r="A6542" s="6" t="s">
        <v>6522</v>
      </c>
      <c r="B6542" s="6" t="s">
        <v>12600</v>
      </c>
      <c r="C6542" s="6" t="s">
        <v>7159</v>
      </c>
      <c r="D6542" s="37"/>
    </row>
    <row r="6543" spans="1:4" ht="15" x14ac:dyDescent="0.25">
      <c r="A6543" s="6" t="s">
        <v>6523</v>
      </c>
      <c r="B6543" s="6" t="s">
        <v>12600</v>
      </c>
      <c r="C6543" s="6" t="s">
        <v>7160</v>
      </c>
      <c r="D6543" s="37"/>
    </row>
    <row r="6544" spans="1:4" ht="15" x14ac:dyDescent="0.25">
      <c r="A6544" s="6" t="s">
        <v>6524</v>
      </c>
      <c r="B6544" s="6" t="s">
        <v>12600</v>
      </c>
      <c r="C6544" s="6" t="s">
        <v>7161</v>
      </c>
      <c r="D6544" s="37"/>
    </row>
    <row r="6545" spans="1:4" ht="15" x14ac:dyDescent="0.25">
      <c r="A6545" s="6" t="s">
        <v>7144</v>
      </c>
      <c r="B6545" s="6" t="s">
        <v>12599</v>
      </c>
      <c r="C6545" s="6" t="s">
        <v>7162</v>
      </c>
      <c r="D6545" s="37"/>
    </row>
    <row r="6546" spans="1:4" ht="15" x14ac:dyDescent="0.25">
      <c r="A6546" s="6" t="s">
        <v>6525</v>
      </c>
      <c r="B6546" s="6" t="s">
        <v>12600</v>
      </c>
      <c r="C6546" s="6" t="s">
        <v>7163</v>
      </c>
      <c r="D6546" s="37"/>
    </row>
    <row r="6547" spans="1:4" ht="15" x14ac:dyDescent="0.25">
      <c r="A6547" s="6" t="s">
        <v>6526</v>
      </c>
      <c r="B6547" s="6" t="s">
        <v>12600</v>
      </c>
      <c r="C6547" s="6" t="s">
        <v>7164</v>
      </c>
      <c r="D6547" s="37"/>
    </row>
    <row r="6548" spans="1:4" ht="15" x14ac:dyDescent="0.25">
      <c r="A6548" s="6" t="s">
        <v>6527</v>
      </c>
      <c r="B6548" s="6" t="s">
        <v>12600</v>
      </c>
      <c r="C6548" s="6" t="s">
        <v>7165</v>
      </c>
      <c r="D6548" s="37"/>
    </row>
    <row r="6549" spans="1:4" ht="15" x14ac:dyDescent="0.25">
      <c r="A6549" s="6" t="s">
        <v>6528</v>
      </c>
      <c r="B6549" s="6" t="s">
        <v>12600</v>
      </c>
      <c r="C6549" s="6" t="s">
        <v>7167</v>
      </c>
      <c r="D6549" s="37"/>
    </row>
    <row r="6550" spans="1:4" ht="15" x14ac:dyDescent="0.25">
      <c r="A6550" s="6" t="s">
        <v>6529</v>
      </c>
      <c r="B6550" s="6" t="s">
        <v>12600</v>
      </c>
      <c r="C6550" s="6" t="s">
        <v>7168</v>
      </c>
      <c r="D6550" s="37"/>
    </row>
    <row r="6551" spans="1:4" ht="15" x14ac:dyDescent="0.25">
      <c r="A6551" s="6" t="s">
        <v>6530</v>
      </c>
      <c r="B6551" s="6" t="s">
        <v>12600</v>
      </c>
      <c r="C6551" s="6" t="s">
        <v>7169</v>
      </c>
      <c r="D6551" s="37"/>
    </row>
    <row r="6552" spans="1:4" ht="15" x14ac:dyDescent="0.25">
      <c r="A6552" s="6" t="s">
        <v>6531</v>
      </c>
      <c r="B6552" s="6" t="s">
        <v>12600</v>
      </c>
      <c r="C6552" s="6" t="s">
        <v>7170</v>
      </c>
      <c r="D6552" s="37"/>
    </row>
    <row r="6553" spans="1:4" ht="15" x14ac:dyDescent="0.25">
      <c r="A6553" s="6" t="s">
        <v>6532</v>
      </c>
      <c r="B6553" s="6" t="s">
        <v>12600</v>
      </c>
      <c r="C6553" s="6" t="s">
        <v>7171</v>
      </c>
      <c r="D6553" s="37"/>
    </row>
    <row r="6554" spans="1:4" ht="15" x14ac:dyDescent="0.25">
      <c r="A6554" s="6" t="s">
        <v>6533</v>
      </c>
      <c r="B6554" s="6" t="s">
        <v>12600</v>
      </c>
      <c r="C6554" s="6" t="s">
        <v>7172</v>
      </c>
      <c r="D6554" s="37"/>
    </row>
    <row r="6555" spans="1:4" ht="15" x14ac:dyDescent="0.25">
      <c r="A6555" s="6" t="s">
        <v>6534</v>
      </c>
      <c r="B6555" s="6" t="s">
        <v>12600</v>
      </c>
      <c r="C6555" s="6" t="s">
        <v>7173</v>
      </c>
      <c r="D6555" s="37"/>
    </row>
    <row r="6556" spans="1:4" ht="15" x14ac:dyDescent="0.25">
      <c r="A6556" s="6" t="s">
        <v>6535</v>
      </c>
      <c r="B6556" s="6" t="s">
        <v>12600</v>
      </c>
      <c r="C6556" s="6" t="s">
        <v>7174</v>
      </c>
      <c r="D6556" s="37"/>
    </row>
    <row r="6557" spans="1:4" ht="15" x14ac:dyDescent="0.25">
      <c r="A6557" s="6" t="s">
        <v>6536</v>
      </c>
      <c r="B6557" s="6" t="s">
        <v>12600</v>
      </c>
      <c r="C6557" s="6" t="s">
        <v>7175</v>
      </c>
      <c r="D6557" s="37"/>
    </row>
    <row r="6558" spans="1:4" ht="15" x14ac:dyDescent="0.25">
      <c r="A6558" s="6" t="s">
        <v>6538</v>
      </c>
      <c r="B6558" s="6" t="s">
        <v>12600</v>
      </c>
      <c r="C6558" s="6" t="s">
        <v>7176</v>
      </c>
      <c r="D6558" s="37"/>
    </row>
    <row r="6559" spans="1:4" ht="15" x14ac:dyDescent="0.25">
      <c r="A6559" s="6" t="s">
        <v>6539</v>
      </c>
      <c r="B6559" s="6" t="s">
        <v>12600</v>
      </c>
      <c r="C6559" s="6" t="s">
        <v>7177</v>
      </c>
      <c r="D6559" s="37"/>
    </row>
    <row r="6560" spans="1:4" ht="15" x14ac:dyDescent="0.25">
      <c r="A6560" s="6" t="s">
        <v>6540</v>
      </c>
      <c r="B6560" s="6" t="s">
        <v>12600</v>
      </c>
      <c r="C6560" s="6" t="s">
        <v>7178</v>
      </c>
      <c r="D6560" s="37"/>
    </row>
    <row r="6561" spans="1:4" ht="15" x14ac:dyDescent="0.25">
      <c r="A6561" s="6" t="s">
        <v>6542</v>
      </c>
      <c r="B6561" s="6" t="s">
        <v>12600</v>
      </c>
      <c r="C6561" s="6" t="s">
        <v>7179</v>
      </c>
      <c r="D6561" s="37"/>
    </row>
    <row r="6562" spans="1:4" ht="15" x14ac:dyDescent="0.25">
      <c r="A6562" s="6" t="s">
        <v>6543</v>
      </c>
      <c r="B6562" s="6" t="s">
        <v>12600</v>
      </c>
      <c r="C6562" s="6" t="s">
        <v>7180</v>
      </c>
      <c r="D6562" s="37"/>
    </row>
    <row r="6563" spans="1:4" ht="15" x14ac:dyDescent="0.25">
      <c r="A6563" s="6" t="s">
        <v>6544</v>
      </c>
      <c r="B6563" s="6" t="s">
        <v>12600</v>
      </c>
      <c r="C6563" s="6" t="s">
        <v>7181</v>
      </c>
      <c r="D6563" s="37"/>
    </row>
    <row r="6564" spans="1:4" ht="15" x14ac:dyDescent="0.25">
      <c r="A6564" s="6" t="s">
        <v>6545</v>
      </c>
      <c r="B6564" s="6" t="s">
        <v>12600</v>
      </c>
      <c r="C6564" s="6" t="s">
        <v>7182</v>
      </c>
      <c r="D6564" s="37"/>
    </row>
    <row r="6565" spans="1:4" ht="15" x14ac:dyDescent="0.25">
      <c r="A6565" s="6" t="s">
        <v>6546</v>
      </c>
      <c r="B6565" s="6" t="s">
        <v>12600</v>
      </c>
      <c r="C6565" s="6" t="s">
        <v>7183</v>
      </c>
      <c r="D6565" s="37"/>
    </row>
    <row r="6566" spans="1:4" ht="15" x14ac:dyDescent="0.25">
      <c r="A6566" s="6" t="s">
        <v>7166</v>
      </c>
      <c r="B6566" s="6" t="s">
        <v>12599</v>
      </c>
      <c r="C6566" s="6" t="s">
        <v>7184</v>
      </c>
      <c r="D6566" s="37"/>
    </row>
    <row r="6567" spans="1:4" ht="15" x14ac:dyDescent="0.25">
      <c r="A6567" s="6" t="s">
        <v>6547</v>
      </c>
      <c r="B6567" s="6" t="s">
        <v>12600</v>
      </c>
      <c r="C6567" s="6" t="s">
        <v>7185</v>
      </c>
      <c r="D6567" s="37"/>
    </row>
    <row r="6568" spans="1:4" ht="15" x14ac:dyDescent="0.25">
      <c r="A6568" s="6" t="s">
        <v>6548</v>
      </c>
      <c r="B6568" s="6" t="s">
        <v>12600</v>
      </c>
      <c r="C6568" s="6" t="s">
        <v>7186</v>
      </c>
      <c r="D6568" s="37"/>
    </row>
    <row r="6569" spans="1:4" ht="15" x14ac:dyDescent="0.25">
      <c r="A6569" s="6" t="s">
        <v>6549</v>
      </c>
      <c r="B6569" s="6" t="s">
        <v>12600</v>
      </c>
      <c r="C6569" s="6" t="s">
        <v>7187</v>
      </c>
      <c r="D6569" s="37"/>
    </row>
    <row r="6570" spans="1:4" ht="15" x14ac:dyDescent="0.25">
      <c r="A6570" s="6" t="s">
        <v>6550</v>
      </c>
      <c r="B6570" s="6" t="s">
        <v>12600</v>
      </c>
      <c r="C6570" s="6" t="s">
        <v>7188</v>
      </c>
      <c r="D6570" s="37"/>
    </row>
    <row r="6571" spans="1:4" ht="15" x14ac:dyDescent="0.25">
      <c r="A6571" s="6" t="s">
        <v>6551</v>
      </c>
      <c r="B6571" s="6" t="s">
        <v>12600</v>
      </c>
      <c r="C6571" s="6" t="s">
        <v>7189</v>
      </c>
      <c r="D6571" s="37"/>
    </row>
    <row r="6572" spans="1:4" ht="15" x14ac:dyDescent="0.25">
      <c r="A6572" s="6" t="s">
        <v>6552</v>
      </c>
      <c r="B6572" s="6" t="s">
        <v>12600</v>
      </c>
      <c r="C6572" s="6" t="s">
        <v>7190</v>
      </c>
      <c r="D6572" s="37"/>
    </row>
    <row r="6573" spans="1:4" ht="15" x14ac:dyDescent="0.25">
      <c r="A6573" s="6" t="s">
        <v>6553</v>
      </c>
      <c r="B6573" s="6" t="s">
        <v>12600</v>
      </c>
      <c r="C6573" s="6" t="s">
        <v>7191</v>
      </c>
      <c r="D6573" s="37"/>
    </row>
    <row r="6574" spans="1:4" ht="15" x14ac:dyDescent="0.25">
      <c r="A6574" s="6" t="s">
        <v>6554</v>
      </c>
      <c r="B6574" s="6" t="s">
        <v>12600</v>
      </c>
      <c r="C6574" s="6" t="s">
        <v>7192</v>
      </c>
      <c r="D6574" s="37"/>
    </row>
    <row r="6575" spans="1:4" ht="15" x14ac:dyDescent="0.25">
      <c r="A6575" s="6" t="s">
        <v>6555</v>
      </c>
      <c r="B6575" s="6" t="s">
        <v>12600</v>
      </c>
      <c r="C6575" s="6" t="s">
        <v>7193</v>
      </c>
      <c r="D6575" s="37"/>
    </row>
    <row r="6576" spans="1:4" ht="15" x14ac:dyDescent="0.25">
      <c r="A6576" s="6" t="s">
        <v>6556</v>
      </c>
      <c r="B6576" s="6" t="s">
        <v>12600</v>
      </c>
      <c r="C6576" s="6" t="s">
        <v>7194</v>
      </c>
      <c r="D6576" s="37"/>
    </row>
    <row r="6577" spans="1:4" ht="15" x14ac:dyDescent="0.25">
      <c r="A6577" s="6" t="s">
        <v>6557</v>
      </c>
      <c r="B6577" s="6" t="s">
        <v>12600</v>
      </c>
      <c r="C6577" s="6" t="s">
        <v>7196</v>
      </c>
      <c r="D6577" s="37"/>
    </row>
    <row r="6578" spans="1:4" ht="15" x14ac:dyDescent="0.25">
      <c r="A6578" s="6" t="s">
        <v>6558</v>
      </c>
      <c r="B6578" s="6" t="s">
        <v>12600</v>
      </c>
      <c r="C6578" s="6" t="s">
        <v>7197</v>
      </c>
      <c r="D6578" s="37"/>
    </row>
    <row r="6579" spans="1:4" ht="15" x14ac:dyDescent="0.25">
      <c r="A6579" s="6" t="s">
        <v>6559</v>
      </c>
      <c r="B6579" s="6" t="s">
        <v>12600</v>
      </c>
      <c r="C6579" s="6" t="s">
        <v>7198</v>
      </c>
      <c r="D6579" s="37"/>
    </row>
    <row r="6580" spans="1:4" ht="15" x14ac:dyDescent="0.25">
      <c r="A6580" s="6" t="s">
        <v>6560</v>
      </c>
      <c r="B6580" s="6" t="s">
        <v>12600</v>
      </c>
      <c r="C6580" s="6" t="s">
        <v>7199</v>
      </c>
      <c r="D6580" s="37"/>
    </row>
    <row r="6581" spans="1:4" ht="15" x14ac:dyDescent="0.25">
      <c r="A6581" s="6" t="s">
        <v>6561</v>
      </c>
      <c r="B6581" s="6" t="s">
        <v>12600</v>
      </c>
      <c r="C6581" s="6" t="s">
        <v>7200</v>
      </c>
      <c r="D6581" s="37"/>
    </row>
    <row r="6582" spans="1:4" ht="15" x14ac:dyDescent="0.25">
      <c r="A6582" s="6" t="s">
        <v>6562</v>
      </c>
      <c r="B6582" s="6" t="s">
        <v>12600</v>
      </c>
      <c r="C6582" s="6" t="s">
        <v>7201</v>
      </c>
      <c r="D6582" s="37"/>
    </row>
    <row r="6583" spans="1:4" ht="15" x14ac:dyDescent="0.25">
      <c r="A6583" s="6" t="s">
        <v>6564</v>
      </c>
      <c r="B6583" s="6" t="s">
        <v>12600</v>
      </c>
      <c r="C6583" s="6" t="s">
        <v>7202</v>
      </c>
      <c r="D6583" s="37"/>
    </row>
    <row r="6584" spans="1:4" ht="15" x14ac:dyDescent="0.25">
      <c r="A6584" s="6" t="s">
        <v>6565</v>
      </c>
      <c r="B6584" s="6" t="s">
        <v>12600</v>
      </c>
      <c r="C6584" s="6" t="s">
        <v>7203</v>
      </c>
      <c r="D6584" s="37"/>
    </row>
    <row r="6585" spans="1:4" ht="15" x14ac:dyDescent="0.25">
      <c r="A6585" s="6" t="s">
        <v>6566</v>
      </c>
      <c r="B6585" s="6" t="s">
        <v>12600</v>
      </c>
      <c r="C6585" s="6" t="s">
        <v>7204</v>
      </c>
      <c r="D6585" s="37"/>
    </row>
    <row r="6586" spans="1:4" ht="15" x14ac:dyDescent="0.25">
      <c r="A6586" s="6" t="s">
        <v>6567</v>
      </c>
      <c r="B6586" s="6" t="s">
        <v>12600</v>
      </c>
      <c r="C6586" s="6" t="s">
        <v>7205</v>
      </c>
      <c r="D6586" s="37"/>
    </row>
    <row r="6587" spans="1:4" ht="15" x14ac:dyDescent="0.25">
      <c r="A6587" s="6" t="s">
        <v>6568</v>
      </c>
      <c r="B6587" s="6" t="s">
        <v>12600</v>
      </c>
      <c r="C6587" s="6" t="s">
        <v>7206</v>
      </c>
      <c r="D6587" s="37"/>
    </row>
    <row r="6588" spans="1:4" ht="15" x14ac:dyDescent="0.25">
      <c r="A6588" s="6" t="s">
        <v>6569</v>
      </c>
      <c r="B6588" s="6" t="s">
        <v>12600</v>
      </c>
      <c r="C6588" s="6" t="s">
        <v>7207</v>
      </c>
      <c r="D6588" s="37"/>
    </row>
    <row r="6589" spans="1:4" ht="15" x14ac:dyDescent="0.25">
      <c r="A6589" s="6" t="s">
        <v>6570</v>
      </c>
      <c r="B6589" s="6" t="s">
        <v>12600</v>
      </c>
      <c r="C6589" s="6" t="s">
        <v>7208</v>
      </c>
      <c r="D6589" s="37"/>
    </row>
    <row r="6590" spans="1:4" ht="15" x14ac:dyDescent="0.25">
      <c r="A6590" s="6" t="s">
        <v>6571</v>
      </c>
      <c r="B6590" s="6" t="s">
        <v>12600</v>
      </c>
      <c r="C6590" s="6" t="s">
        <v>7209</v>
      </c>
      <c r="D6590" s="37"/>
    </row>
    <row r="6591" spans="1:4" ht="15" x14ac:dyDescent="0.25">
      <c r="A6591" s="6" t="s">
        <v>6572</v>
      </c>
      <c r="B6591" s="6" t="s">
        <v>12600</v>
      </c>
      <c r="C6591" s="6" t="s">
        <v>7210</v>
      </c>
      <c r="D6591" s="37"/>
    </row>
    <row r="6592" spans="1:4" ht="15" x14ac:dyDescent="0.25">
      <c r="A6592" s="6" t="s">
        <v>6573</v>
      </c>
      <c r="B6592" s="6" t="s">
        <v>12600</v>
      </c>
      <c r="C6592" s="6" t="s">
        <v>7211</v>
      </c>
      <c r="D6592" s="37"/>
    </row>
    <row r="6593" spans="1:4" ht="15" x14ac:dyDescent="0.25">
      <c r="A6593" s="6" t="s">
        <v>6574</v>
      </c>
      <c r="B6593" s="6" t="s">
        <v>12600</v>
      </c>
      <c r="C6593" s="6" t="s">
        <v>7212</v>
      </c>
      <c r="D6593" s="37"/>
    </row>
    <row r="6594" spans="1:4" ht="15" x14ac:dyDescent="0.25">
      <c r="A6594" s="6" t="s">
        <v>7195</v>
      </c>
      <c r="B6594" s="6" t="s">
        <v>12599</v>
      </c>
      <c r="C6594" s="6" t="s">
        <v>7213</v>
      </c>
      <c r="D6594" s="37"/>
    </row>
    <row r="6595" spans="1:4" ht="15" x14ac:dyDescent="0.25">
      <c r="A6595" s="6" t="s">
        <v>6575</v>
      </c>
      <c r="B6595" s="6" t="s">
        <v>12600</v>
      </c>
      <c r="C6595" s="6" t="s">
        <v>7215</v>
      </c>
      <c r="D6595" s="37"/>
    </row>
    <row r="6596" spans="1:4" ht="15" x14ac:dyDescent="0.25">
      <c r="A6596" s="6" t="s">
        <v>6576</v>
      </c>
      <c r="B6596" s="6" t="s">
        <v>12600</v>
      </c>
      <c r="C6596" s="6" t="s">
        <v>7217</v>
      </c>
      <c r="D6596" s="37"/>
    </row>
    <row r="6597" spans="1:4" ht="15" x14ac:dyDescent="0.25">
      <c r="A6597" s="6" t="s">
        <v>6577</v>
      </c>
      <c r="B6597" s="6" t="s">
        <v>12600</v>
      </c>
      <c r="C6597" s="6" t="s">
        <v>7218</v>
      </c>
      <c r="D6597" s="37"/>
    </row>
    <row r="6598" spans="1:4" ht="15" x14ac:dyDescent="0.25">
      <c r="A6598" s="6" t="s">
        <v>6578</v>
      </c>
      <c r="B6598" s="6" t="s">
        <v>12600</v>
      </c>
      <c r="C6598" s="6" t="s">
        <v>7220</v>
      </c>
      <c r="D6598" s="37"/>
    </row>
    <row r="6599" spans="1:4" ht="15" x14ac:dyDescent="0.25">
      <c r="A6599" s="6" t="s">
        <v>6579</v>
      </c>
      <c r="B6599" s="6" t="s">
        <v>12600</v>
      </c>
      <c r="C6599" s="6" t="s">
        <v>7221</v>
      </c>
      <c r="D6599" s="37"/>
    </row>
    <row r="6600" spans="1:4" ht="15" x14ac:dyDescent="0.25">
      <c r="A6600" s="6" t="s">
        <v>6580</v>
      </c>
      <c r="B6600" s="6" t="s">
        <v>12600</v>
      </c>
      <c r="C6600" s="6" t="s">
        <v>7222</v>
      </c>
      <c r="D6600" s="37"/>
    </row>
    <row r="6601" spans="1:4" ht="15" x14ac:dyDescent="0.25">
      <c r="A6601" s="6" t="s">
        <v>6581</v>
      </c>
      <c r="B6601" s="6" t="s">
        <v>12600</v>
      </c>
      <c r="C6601" s="6" t="s">
        <v>7223</v>
      </c>
      <c r="D6601" s="37"/>
    </row>
    <row r="6602" spans="1:4" ht="15" x14ac:dyDescent="0.25">
      <c r="A6602" s="6" t="s">
        <v>6582</v>
      </c>
      <c r="B6602" s="6" t="s">
        <v>12600</v>
      </c>
      <c r="C6602" s="6" t="s">
        <v>7224</v>
      </c>
      <c r="D6602" s="37"/>
    </row>
    <row r="6603" spans="1:4" ht="15" x14ac:dyDescent="0.25">
      <c r="A6603" s="6" t="s">
        <v>6583</v>
      </c>
      <c r="B6603" s="6" t="s">
        <v>12600</v>
      </c>
      <c r="C6603" s="6" t="s">
        <v>7225</v>
      </c>
      <c r="D6603" s="37"/>
    </row>
    <row r="6604" spans="1:4" ht="15" x14ac:dyDescent="0.25">
      <c r="A6604" s="6" t="s">
        <v>6584</v>
      </c>
      <c r="B6604" s="6" t="s">
        <v>12600</v>
      </c>
      <c r="C6604" s="6" t="s">
        <v>7226</v>
      </c>
      <c r="D6604" s="37"/>
    </row>
    <row r="6605" spans="1:4" ht="15" x14ac:dyDescent="0.25">
      <c r="A6605" s="6" t="s">
        <v>6585</v>
      </c>
      <c r="B6605" s="6" t="s">
        <v>12600</v>
      </c>
      <c r="C6605" s="6" t="s">
        <v>7227</v>
      </c>
      <c r="D6605" s="37"/>
    </row>
    <row r="6606" spans="1:4" ht="15" x14ac:dyDescent="0.25">
      <c r="A6606" s="6" t="s">
        <v>6586</v>
      </c>
      <c r="B6606" s="6" t="s">
        <v>12600</v>
      </c>
      <c r="C6606" s="6" t="s">
        <v>7229</v>
      </c>
      <c r="D6606" s="37"/>
    </row>
    <row r="6607" spans="1:4" ht="15" x14ac:dyDescent="0.25">
      <c r="A6607" s="6" t="s">
        <v>6587</v>
      </c>
      <c r="B6607" s="6" t="s">
        <v>12600</v>
      </c>
      <c r="C6607" s="6" t="s">
        <v>7231</v>
      </c>
      <c r="D6607" s="37"/>
    </row>
    <row r="6608" spans="1:4" ht="15" x14ac:dyDescent="0.25">
      <c r="A6608" s="6" t="s">
        <v>6588</v>
      </c>
      <c r="B6608" s="6" t="s">
        <v>12600</v>
      </c>
      <c r="C6608" s="6" t="s">
        <v>7233</v>
      </c>
      <c r="D6608" s="37"/>
    </row>
    <row r="6609" spans="1:4" ht="15" x14ac:dyDescent="0.25">
      <c r="A6609" s="6" t="s">
        <v>6589</v>
      </c>
      <c r="B6609" s="6" t="s">
        <v>12600</v>
      </c>
      <c r="C6609" s="6" t="s">
        <v>7235</v>
      </c>
      <c r="D6609" s="37"/>
    </row>
    <row r="6610" spans="1:4" ht="15" x14ac:dyDescent="0.25">
      <c r="A6610" s="6" t="s">
        <v>6590</v>
      </c>
      <c r="B6610" s="6" t="s">
        <v>12600</v>
      </c>
      <c r="C6610" s="6" t="s">
        <v>7237</v>
      </c>
      <c r="D6610" s="37"/>
    </row>
    <row r="6611" spans="1:4" ht="15" x14ac:dyDescent="0.25">
      <c r="A6611" s="6" t="s">
        <v>6591</v>
      </c>
      <c r="B6611" s="6" t="s">
        <v>12600</v>
      </c>
      <c r="C6611" s="6" t="s">
        <v>7239</v>
      </c>
      <c r="D6611" s="37"/>
    </row>
    <row r="6612" spans="1:4" ht="15" x14ac:dyDescent="0.25">
      <c r="A6612" s="6" t="s">
        <v>7214</v>
      </c>
      <c r="B6612" s="6" t="s">
        <v>12599</v>
      </c>
      <c r="C6612" s="6" t="s">
        <v>7240</v>
      </c>
      <c r="D6612" s="37"/>
    </row>
    <row r="6613" spans="1:4" ht="15" x14ac:dyDescent="0.25">
      <c r="A6613" s="6" t="s">
        <v>7216</v>
      </c>
      <c r="B6613" s="6" t="s">
        <v>12599</v>
      </c>
      <c r="C6613" s="6" t="s">
        <v>7241</v>
      </c>
      <c r="D6613" s="37"/>
    </row>
    <row r="6614" spans="1:4" ht="15" x14ac:dyDescent="0.25">
      <c r="A6614" s="6" t="s">
        <v>6592</v>
      </c>
      <c r="B6614" s="6" t="s">
        <v>12600</v>
      </c>
      <c r="C6614" s="6" t="s">
        <v>7242</v>
      </c>
      <c r="D6614" s="37"/>
    </row>
    <row r="6615" spans="1:4" ht="15" x14ac:dyDescent="0.25">
      <c r="A6615" s="6" t="s">
        <v>7219</v>
      </c>
      <c r="B6615" s="6" t="s">
        <v>12599</v>
      </c>
      <c r="C6615" s="6" t="s">
        <v>7243</v>
      </c>
      <c r="D6615" s="37"/>
    </row>
    <row r="6616" spans="1:4" ht="15" x14ac:dyDescent="0.25">
      <c r="A6616" s="6" t="s">
        <v>6593</v>
      </c>
      <c r="B6616" s="6" t="s">
        <v>12600</v>
      </c>
      <c r="C6616" s="6" t="s">
        <v>7244</v>
      </c>
      <c r="D6616" s="37"/>
    </row>
    <row r="6617" spans="1:4" ht="15" x14ac:dyDescent="0.25">
      <c r="A6617" s="6" t="s">
        <v>6594</v>
      </c>
      <c r="B6617" s="6" t="s">
        <v>12600</v>
      </c>
      <c r="C6617" s="6" t="s">
        <v>7246</v>
      </c>
      <c r="D6617" s="37"/>
    </row>
    <row r="6618" spans="1:4" ht="15" x14ac:dyDescent="0.25">
      <c r="A6618" s="6" t="s">
        <v>6595</v>
      </c>
      <c r="B6618" s="6" t="s">
        <v>12600</v>
      </c>
      <c r="C6618" s="6" t="s">
        <v>7247</v>
      </c>
      <c r="D6618" s="37"/>
    </row>
    <row r="6619" spans="1:4" ht="15" x14ac:dyDescent="0.25">
      <c r="A6619" s="6" t="s">
        <v>6596</v>
      </c>
      <c r="B6619" s="6" t="s">
        <v>12600</v>
      </c>
      <c r="C6619" s="6" t="s">
        <v>7248</v>
      </c>
      <c r="D6619" s="37"/>
    </row>
    <row r="6620" spans="1:4" ht="15" x14ac:dyDescent="0.25">
      <c r="A6620" s="6" t="s">
        <v>6597</v>
      </c>
      <c r="B6620" s="6" t="s">
        <v>12600</v>
      </c>
      <c r="C6620" s="6" t="s">
        <v>7249</v>
      </c>
      <c r="D6620" s="37"/>
    </row>
    <row r="6621" spans="1:4" ht="15" x14ac:dyDescent="0.25">
      <c r="A6621" s="6" t="s">
        <v>6598</v>
      </c>
      <c r="B6621" s="6" t="s">
        <v>12600</v>
      </c>
      <c r="C6621" s="6" t="s">
        <v>7250</v>
      </c>
      <c r="D6621" s="37"/>
    </row>
    <row r="6622" spans="1:4" ht="15" x14ac:dyDescent="0.25">
      <c r="A6622" s="6" t="s">
        <v>6599</v>
      </c>
      <c r="B6622" s="6" t="s">
        <v>12600</v>
      </c>
      <c r="C6622" s="6" t="s">
        <v>7252</v>
      </c>
      <c r="D6622" s="37"/>
    </row>
    <row r="6623" spans="1:4" ht="15" x14ac:dyDescent="0.25">
      <c r="A6623" s="6" t="s">
        <v>7228</v>
      </c>
      <c r="B6623" s="6" t="s">
        <v>12599</v>
      </c>
      <c r="C6623" s="6" t="s">
        <v>7253</v>
      </c>
      <c r="D6623" s="37"/>
    </row>
    <row r="6624" spans="1:4" ht="15" x14ac:dyDescent="0.25">
      <c r="A6624" s="6" t="s">
        <v>7230</v>
      </c>
      <c r="B6624" s="6" t="s">
        <v>12599</v>
      </c>
      <c r="C6624" s="6" t="s">
        <v>7255</v>
      </c>
      <c r="D6624" s="37"/>
    </row>
    <row r="6625" spans="1:4" ht="15" x14ac:dyDescent="0.25">
      <c r="A6625" s="6" t="s">
        <v>7232</v>
      </c>
      <c r="B6625" s="6" t="s">
        <v>12599</v>
      </c>
      <c r="C6625" s="6" t="s">
        <v>7256</v>
      </c>
      <c r="D6625" s="37"/>
    </row>
    <row r="6626" spans="1:4" ht="15" x14ac:dyDescent="0.25">
      <c r="A6626" s="6" t="s">
        <v>7234</v>
      </c>
      <c r="B6626" s="6" t="s">
        <v>12599</v>
      </c>
      <c r="C6626" s="6" t="s">
        <v>7257</v>
      </c>
      <c r="D6626" s="37"/>
    </row>
    <row r="6627" spans="1:4" ht="15" x14ac:dyDescent="0.25">
      <c r="A6627" s="6" t="s">
        <v>7236</v>
      </c>
      <c r="B6627" s="6" t="s">
        <v>12599</v>
      </c>
      <c r="C6627" s="6" t="s">
        <v>7258</v>
      </c>
      <c r="D6627" s="37"/>
    </row>
    <row r="6628" spans="1:4" ht="15" x14ac:dyDescent="0.25">
      <c r="A6628" s="6" t="s">
        <v>7238</v>
      </c>
      <c r="B6628" s="6" t="s">
        <v>12599</v>
      </c>
      <c r="C6628" s="6" t="s">
        <v>7259</v>
      </c>
      <c r="D6628" s="37"/>
    </row>
    <row r="6629" spans="1:4" ht="15" x14ac:dyDescent="0.25">
      <c r="A6629" s="6" t="s">
        <v>6600</v>
      </c>
      <c r="B6629" s="6" t="s">
        <v>12600</v>
      </c>
      <c r="C6629" s="6" t="s">
        <v>7260</v>
      </c>
      <c r="D6629" s="37"/>
    </row>
    <row r="6630" spans="1:4" ht="15" x14ac:dyDescent="0.25">
      <c r="A6630" s="6" t="s">
        <v>6601</v>
      </c>
      <c r="B6630" s="6" t="s">
        <v>12600</v>
      </c>
      <c r="C6630" s="6" t="s">
        <v>7261</v>
      </c>
      <c r="D6630" s="37"/>
    </row>
    <row r="6631" spans="1:4" ht="15" x14ac:dyDescent="0.25">
      <c r="A6631" s="6" t="s">
        <v>6602</v>
      </c>
      <c r="B6631" s="6" t="s">
        <v>12600</v>
      </c>
      <c r="C6631" s="6" t="s">
        <v>7263</v>
      </c>
      <c r="D6631" s="37"/>
    </row>
    <row r="6632" spans="1:4" ht="15" x14ac:dyDescent="0.25">
      <c r="A6632" s="6" t="s">
        <v>6603</v>
      </c>
      <c r="B6632" s="6" t="s">
        <v>12600</v>
      </c>
      <c r="C6632" s="6" t="s">
        <v>7264</v>
      </c>
      <c r="D6632" s="37"/>
    </row>
    <row r="6633" spans="1:4" ht="15" x14ac:dyDescent="0.25">
      <c r="A6633" s="6" t="s">
        <v>6604</v>
      </c>
      <c r="B6633" s="6" t="s">
        <v>12600</v>
      </c>
      <c r="C6633" s="6" t="s">
        <v>7265</v>
      </c>
      <c r="D6633" s="37"/>
    </row>
    <row r="6634" spans="1:4" ht="15" x14ac:dyDescent="0.25">
      <c r="A6634" s="6" t="s">
        <v>7245</v>
      </c>
      <c r="B6634" s="6" t="s">
        <v>12599</v>
      </c>
      <c r="C6634" s="6" t="s">
        <v>7266</v>
      </c>
      <c r="D6634" s="37"/>
    </row>
    <row r="6635" spans="1:4" ht="15" x14ac:dyDescent="0.25">
      <c r="A6635" s="6" t="s">
        <v>6605</v>
      </c>
      <c r="B6635" s="6" t="s">
        <v>12600</v>
      </c>
      <c r="C6635" s="6" t="s">
        <v>7268</v>
      </c>
      <c r="D6635" s="37"/>
    </row>
    <row r="6636" spans="1:4" ht="15" x14ac:dyDescent="0.25">
      <c r="A6636" s="6" t="s">
        <v>6606</v>
      </c>
      <c r="B6636" s="6" t="s">
        <v>12600</v>
      </c>
      <c r="C6636" s="6" t="s">
        <v>7269</v>
      </c>
      <c r="D6636" s="37"/>
    </row>
    <row r="6637" spans="1:4" ht="15" x14ac:dyDescent="0.25">
      <c r="A6637" s="6" t="s">
        <v>6607</v>
      </c>
      <c r="B6637" s="6" t="s">
        <v>12600</v>
      </c>
      <c r="C6637" s="6" t="s">
        <v>7271</v>
      </c>
      <c r="D6637" s="37"/>
    </row>
    <row r="6638" spans="1:4" ht="15" x14ac:dyDescent="0.25">
      <c r="A6638" s="6" t="s">
        <v>6608</v>
      </c>
      <c r="B6638" s="6" t="s">
        <v>12600</v>
      </c>
      <c r="C6638" s="6" t="s">
        <v>7272</v>
      </c>
      <c r="D6638" s="37"/>
    </row>
    <row r="6639" spans="1:4" ht="15" x14ac:dyDescent="0.25">
      <c r="A6639" s="6" t="s">
        <v>7251</v>
      </c>
      <c r="B6639" s="6" t="s">
        <v>12599</v>
      </c>
      <c r="C6639" s="6" t="s">
        <v>7273</v>
      </c>
      <c r="D6639" s="37"/>
    </row>
    <row r="6640" spans="1:4" ht="15" x14ac:dyDescent="0.25">
      <c r="A6640" s="6" t="s">
        <v>6609</v>
      </c>
      <c r="B6640" s="6" t="s">
        <v>12600</v>
      </c>
      <c r="C6640" s="6" t="s">
        <v>7274</v>
      </c>
      <c r="D6640" s="37"/>
    </row>
    <row r="6641" spans="1:4" ht="15" x14ac:dyDescent="0.25">
      <c r="A6641" s="6" t="s">
        <v>7254</v>
      </c>
      <c r="B6641" s="6" t="s">
        <v>12599</v>
      </c>
      <c r="C6641" s="6" t="s">
        <v>7275</v>
      </c>
      <c r="D6641" s="37"/>
    </row>
    <row r="6642" spans="1:4" ht="15" x14ac:dyDescent="0.25">
      <c r="A6642" s="6" t="s">
        <v>6610</v>
      </c>
      <c r="B6642" s="6" t="s">
        <v>12600</v>
      </c>
      <c r="C6642" s="6" t="s">
        <v>7276</v>
      </c>
      <c r="D6642" s="37"/>
    </row>
    <row r="6643" spans="1:4" ht="15" x14ac:dyDescent="0.25">
      <c r="A6643" s="6" t="s">
        <v>6611</v>
      </c>
      <c r="B6643" s="6" t="s">
        <v>12600</v>
      </c>
      <c r="C6643" s="6" t="s">
        <v>7277</v>
      </c>
      <c r="D6643" s="37"/>
    </row>
    <row r="6644" spans="1:4" ht="15" x14ac:dyDescent="0.25">
      <c r="A6644" s="6" t="s">
        <v>6612</v>
      </c>
      <c r="B6644" s="6" t="s">
        <v>12600</v>
      </c>
      <c r="C6644" s="6" t="s">
        <v>7279</v>
      </c>
      <c r="D6644" s="37"/>
    </row>
    <row r="6645" spans="1:4" ht="15" x14ac:dyDescent="0.25">
      <c r="A6645" s="6" t="s">
        <v>6613</v>
      </c>
      <c r="B6645" s="6" t="s">
        <v>12600</v>
      </c>
      <c r="C6645" s="6" t="s">
        <v>7280</v>
      </c>
      <c r="D6645" s="37"/>
    </row>
    <row r="6646" spans="1:4" ht="15" x14ac:dyDescent="0.25">
      <c r="A6646" s="6" t="s">
        <v>6614</v>
      </c>
      <c r="B6646" s="6" t="s">
        <v>12600</v>
      </c>
      <c r="C6646" s="6" t="s">
        <v>7281</v>
      </c>
      <c r="D6646" s="37"/>
    </row>
    <row r="6647" spans="1:4" ht="15" x14ac:dyDescent="0.25">
      <c r="A6647" s="6" t="s">
        <v>6615</v>
      </c>
      <c r="B6647" s="6" t="s">
        <v>12600</v>
      </c>
      <c r="C6647" s="6" t="s">
        <v>7283</v>
      </c>
      <c r="D6647" s="37"/>
    </row>
    <row r="6648" spans="1:4" ht="15" x14ac:dyDescent="0.25">
      <c r="A6648" s="6" t="s">
        <v>7262</v>
      </c>
      <c r="B6648" s="6" t="s">
        <v>12599</v>
      </c>
      <c r="C6648" s="6" t="s">
        <v>7284</v>
      </c>
      <c r="D6648" s="37"/>
    </row>
    <row r="6649" spans="1:4" ht="15" x14ac:dyDescent="0.25">
      <c r="A6649" s="6" t="s">
        <v>6616</v>
      </c>
      <c r="B6649" s="6" t="s">
        <v>12600</v>
      </c>
      <c r="C6649" s="6" t="s">
        <v>7285</v>
      </c>
      <c r="D6649" s="37"/>
    </row>
    <row r="6650" spans="1:4" ht="15" x14ac:dyDescent="0.25">
      <c r="A6650" s="6" t="s">
        <v>6617</v>
      </c>
      <c r="B6650" s="6" t="s">
        <v>12600</v>
      </c>
      <c r="C6650" s="6" t="s">
        <v>7286</v>
      </c>
      <c r="D6650" s="37"/>
    </row>
    <row r="6651" spans="1:4" ht="15" x14ac:dyDescent="0.25">
      <c r="A6651" s="6" t="s">
        <v>6618</v>
      </c>
      <c r="B6651" s="6" t="s">
        <v>12600</v>
      </c>
      <c r="C6651" s="6" t="s">
        <v>7287</v>
      </c>
      <c r="D6651" s="37"/>
    </row>
    <row r="6652" spans="1:4" ht="15" x14ac:dyDescent="0.25">
      <c r="A6652" s="6" t="s">
        <v>7267</v>
      </c>
      <c r="B6652" s="6" t="s">
        <v>12599</v>
      </c>
      <c r="C6652" s="6" t="s">
        <v>7289</v>
      </c>
      <c r="D6652" s="37"/>
    </row>
    <row r="6653" spans="1:4" ht="15" x14ac:dyDescent="0.25">
      <c r="A6653" s="6" t="s">
        <v>6619</v>
      </c>
      <c r="B6653" s="6" t="s">
        <v>12600</v>
      </c>
      <c r="C6653" s="6" t="s">
        <v>7290</v>
      </c>
      <c r="D6653" s="37"/>
    </row>
    <row r="6654" spans="1:4" ht="15" x14ac:dyDescent="0.25">
      <c r="A6654" s="6" t="s">
        <v>7270</v>
      </c>
      <c r="B6654" s="6" t="s">
        <v>12599</v>
      </c>
      <c r="C6654" s="6" t="s">
        <v>7291</v>
      </c>
      <c r="D6654" s="37"/>
    </row>
    <row r="6655" spans="1:4" ht="15" x14ac:dyDescent="0.25">
      <c r="A6655" s="6" t="s">
        <v>6620</v>
      </c>
      <c r="B6655" s="6" t="s">
        <v>12600</v>
      </c>
      <c r="C6655" s="6" t="s">
        <v>7292</v>
      </c>
      <c r="D6655" s="37"/>
    </row>
    <row r="6656" spans="1:4" ht="15" x14ac:dyDescent="0.25">
      <c r="A6656" s="6" t="s">
        <v>6621</v>
      </c>
      <c r="B6656" s="6" t="s">
        <v>12600</v>
      </c>
      <c r="C6656" s="6" t="s">
        <v>7293</v>
      </c>
      <c r="D6656" s="37"/>
    </row>
    <row r="6657" spans="1:4" ht="15" x14ac:dyDescent="0.25">
      <c r="A6657" s="6" t="s">
        <v>6622</v>
      </c>
      <c r="B6657" s="6" t="s">
        <v>12600</v>
      </c>
      <c r="C6657" s="6" t="s">
        <v>7294</v>
      </c>
      <c r="D6657" s="37"/>
    </row>
    <row r="6658" spans="1:4" ht="15" x14ac:dyDescent="0.25">
      <c r="A6658" s="6" t="s">
        <v>6623</v>
      </c>
      <c r="B6658" s="6" t="s">
        <v>12600</v>
      </c>
      <c r="C6658" s="6" t="s">
        <v>7295</v>
      </c>
      <c r="D6658" s="37"/>
    </row>
    <row r="6659" spans="1:4" ht="15" x14ac:dyDescent="0.25">
      <c r="A6659" s="6" t="s">
        <v>6624</v>
      </c>
      <c r="B6659" s="6" t="s">
        <v>12600</v>
      </c>
      <c r="C6659" s="6" t="s">
        <v>7296</v>
      </c>
      <c r="D6659" s="37"/>
    </row>
    <row r="6660" spans="1:4" ht="15" x14ac:dyDescent="0.25">
      <c r="A6660" s="6" t="s">
        <v>6625</v>
      </c>
      <c r="B6660" s="6" t="s">
        <v>12600</v>
      </c>
      <c r="C6660" s="6" t="s">
        <v>8089</v>
      </c>
      <c r="D6660" s="37"/>
    </row>
    <row r="6661" spans="1:4" ht="15" x14ac:dyDescent="0.25">
      <c r="A6661" s="6" t="s">
        <v>7278</v>
      </c>
      <c r="B6661" s="6" t="s">
        <v>12599</v>
      </c>
      <c r="C6661" s="6" t="s">
        <v>7298</v>
      </c>
      <c r="D6661" s="37"/>
    </row>
    <row r="6662" spans="1:4" ht="15" x14ac:dyDescent="0.25">
      <c r="A6662" s="6" t="s">
        <v>6626</v>
      </c>
      <c r="B6662" s="6" t="s">
        <v>12600</v>
      </c>
      <c r="C6662" s="6" t="s">
        <v>7300</v>
      </c>
      <c r="D6662" s="37"/>
    </row>
    <row r="6663" spans="1:4" ht="15" x14ac:dyDescent="0.25">
      <c r="A6663" s="6" t="s">
        <v>6627</v>
      </c>
      <c r="B6663" s="6" t="s">
        <v>12600</v>
      </c>
      <c r="C6663" s="6" t="s">
        <v>7301</v>
      </c>
      <c r="D6663" s="37"/>
    </row>
    <row r="6664" spans="1:4" ht="15" x14ac:dyDescent="0.25">
      <c r="A6664" s="6" t="s">
        <v>7282</v>
      </c>
      <c r="B6664" s="6" t="s">
        <v>12599</v>
      </c>
      <c r="C6664" s="6" t="s">
        <v>7302</v>
      </c>
      <c r="D6664" s="37"/>
    </row>
    <row r="6665" spans="1:4" ht="15" x14ac:dyDescent="0.25">
      <c r="A6665" s="6" t="s">
        <v>6628</v>
      </c>
      <c r="B6665" s="6" t="s">
        <v>12600</v>
      </c>
      <c r="C6665" s="6" t="s">
        <v>7303</v>
      </c>
      <c r="D6665" s="37"/>
    </row>
    <row r="6666" spans="1:4" ht="15" x14ac:dyDescent="0.25">
      <c r="A6666" s="6" t="s">
        <v>6629</v>
      </c>
      <c r="B6666" s="6" t="s">
        <v>12600</v>
      </c>
      <c r="C6666" s="6" t="s">
        <v>7304</v>
      </c>
      <c r="D6666" s="37"/>
    </row>
    <row r="6667" spans="1:4" ht="15" x14ac:dyDescent="0.25">
      <c r="A6667" s="6" t="s">
        <v>6630</v>
      </c>
      <c r="B6667" s="6" t="s">
        <v>12600</v>
      </c>
      <c r="C6667" s="6" t="s">
        <v>7305</v>
      </c>
      <c r="D6667" s="37"/>
    </row>
    <row r="6668" spans="1:4" ht="15" x14ac:dyDescent="0.25">
      <c r="A6668" s="6" t="s">
        <v>6631</v>
      </c>
      <c r="B6668" s="6" t="s">
        <v>12600</v>
      </c>
      <c r="C6668" s="6" t="s">
        <v>7306</v>
      </c>
      <c r="D6668" s="37"/>
    </row>
    <row r="6669" spans="1:4" ht="15" x14ac:dyDescent="0.25">
      <c r="A6669" s="6" t="s">
        <v>7288</v>
      </c>
      <c r="B6669" s="6" t="s">
        <v>12599</v>
      </c>
      <c r="C6669" s="6" t="s">
        <v>7308</v>
      </c>
      <c r="D6669" s="37"/>
    </row>
    <row r="6670" spans="1:4" ht="15" x14ac:dyDescent="0.25">
      <c r="A6670" s="6" t="s">
        <v>6632</v>
      </c>
      <c r="B6670" s="6" t="s">
        <v>12600</v>
      </c>
      <c r="C6670" s="6" t="s">
        <v>7310</v>
      </c>
      <c r="D6670" s="37"/>
    </row>
    <row r="6671" spans="1:4" ht="15" x14ac:dyDescent="0.25">
      <c r="A6671" s="6" t="s">
        <v>6633</v>
      </c>
      <c r="B6671" s="6" t="s">
        <v>12600</v>
      </c>
      <c r="C6671" s="6" t="s">
        <v>7312</v>
      </c>
      <c r="D6671" s="37"/>
    </row>
    <row r="6672" spans="1:4" ht="15" x14ac:dyDescent="0.25">
      <c r="A6672" s="6" t="s">
        <v>6634</v>
      </c>
      <c r="B6672" s="6" t="s">
        <v>12600</v>
      </c>
      <c r="C6672" s="6" t="s">
        <v>7313</v>
      </c>
      <c r="D6672" s="37"/>
    </row>
    <row r="6673" spans="1:4" ht="15" x14ac:dyDescent="0.25">
      <c r="A6673" s="6" t="s">
        <v>6635</v>
      </c>
      <c r="B6673" s="6" t="s">
        <v>12600</v>
      </c>
      <c r="C6673" s="6" t="s">
        <v>7315</v>
      </c>
      <c r="D6673" s="37"/>
    </row>
    <row r="6674" spans="1:4" ht="15" x14ac:dyDescent="0.25">
      <c r="A6674" s="6" t="s">
        <v>6636</v>
      </c>
      <c r="B6674" s="6" t="s">
        <v>12600</v>
      </c>
      <c r="C6674" s="6" t="s">
        <v>7317</v>
      </c>
      <c r="D6674" s="37"/>
    </row>
    <row r="6675" spans="1:4" ht="15" x14ac:dyDescent="0.25">
      <c r="A6675" s="6" t="s">
        <v>6637</v>
      </c>
      <c r="B6675" s="6" t="s">
        <v>12600</v>
      </c>
      <c r="C6675" s="6" t="s">
        <v>7318</v>
      </c>
      <c r="D6675" s="37"/>
    </row>
    <row r="6676" spans="1:4" ht="15" x14ac:dyDescent="0.25">
      <c r="A6676" s="6" t="s">
        <v>6638</v>
      </c>
      <c r="B6676" s="6" t="s">
        <v>12600</v>
      </c>
      <c r="C6676" s="6" t="s">
        <v>7320</v>
      </c>
      <c r="D6676" s="37"/>
    </row>
    <row r="6677" spans="1:4" ht="15" x14ac:dyDescent="0.25">
      <c r="A6677" s="6" t="s">
        <v>7297</v>
      </c>
      <c r="B6677" s="6" t="s">
        <v>12599</v>
      </c>
      <c r="C6677" s="6" t="s">
        <v>7321</v>
      </c>
      <c r="D6677" s="37"/>
    </row>
    <row r="6678" spans="1:4" ht="15" x14ac:dyDescent="0.25">
      <c r="A6678" s="6" t="s">
        <v>7299</v>
      </c>
      <c r="B6678" s="6" t="s">
        <v>12599</v>
      </c>
      <c r="C6678" s="6" t="s">
        <v>7322</v>
      </c>
      <c r="D6678" s="37"/>
    </row>
    <row r="6679" spans="1:4" ht="15" x14ac:dyDescent="0.25">
      <c r="A6679" s="6" t="s">
        <v>6639</v>
      </c>
      <c r="B6679" s="6" t="s">
        <v>12600</v>
      </c>
      <c r="C6679" s="6" t="s">
        <v>7323</v>
      </c>
      <c r="D6679" s="37"/>
    </row>
    <row r="6680" spans="1:4" ht="15" x14ac:dyDescent="0.25">
      <c r="A6680" s="6" t="s">
        <v>6640</v>
      </c>
      <c r="B6680" s="6" t="s">
        <v>12600</v>
      </c>
      <c r="C6680" s="6" t="s">
        <v>7324</v>
      </c>
      <c r="D6680" s="37"/>
    </row>
    <row r="6681" spans="1:4" ht="15" x14ac:dyDescent="0.25">
      <c r="A6681" s="6" t="s">
        <v>6641</v>
      </c>
      <c r="B6681" s="6" t="s">
        <v>12600</v>
      </c>
      <c r="C6681" s="6" t="s">
        <v>7325</v>
      </c>
      <c r="D6681" s="37"/>
    </row>
    <row r="6682" spans="1:4" ht="15" x14ac:dyDescent="0.25">
      <c r="A6682" s="6" t="s">
        <v>6642</v>
      </c>
      <c r="B6682" s="6" t="s">
        <v>12600</v>
      </c>
      <c r="C6682" s="6" t="s">
        <v>7326</v>
      </c>
      <c r="D6682" s="37"/>
    </row>
    <row r="6683" spans="1:4" ht="15" x14ac:dyDescent="0.25">
      <c r="A6683" s="6" t="s">
        <v>6643</v>
      </c>
      <c r="B6683" s="6" t="s">
        <v>12600</v>
      </c>
      <c r="C6683" s="6" t="s">
        <v>7328</v>
      </c>
      <c r="D6683" s="37"/>
    </row>
    <row r="6684" spans="1:4" ht="15" x14ac:dyDescent="0.25">
      <c r="A6684" s="6" t="s">
        <v>6644</v>
      </c>
      <c r="B6684" s="6" t="s">
        <v>12600</v>
      </c>
      <c r="C6684" s="6" t="s">
        <v>7329</v>
      </c>
      <c r="D6684" s="37"/>
    </row>
    <row r="6685" spans="1:4" ht="15" x14ac:dyDescent="0.25">
      <c r="A6685" s="6" t="s">
        <v>7307</v>
      </c>
      <c r="B6685" s="6" t="s">
        <v>12599</v>
      </c>
      <c r="C6685" s="6" t="s">
        <v>7330</v>
      </c>
      <c r="D6685" s="37"/>
    </row>
    <row r="6686" spans="1:4" ht="15" x14ac:dyDescent="0.25">
      <c r="A6686" s="6" t="s">
        <v>7309</v>
      </c>
      <c r="B6686" s="6" t="s">
        <v>12599</v>
      </c>
      <c r="C6686" s="6" t="s">
        <v>7332</v>
      </c>
      <c r="D6686" s="37"/>
    </row>
    <row r="6687" spans="1:4" ht="15" x14ac:dyDescent="0.25">
      <c r="A6687" s="6" t="s">
        <v>7311</v>
      </c>
      <c r="B6687" s="6" t="s">
        <v>12599</v>
      </c>
      <c r="C6687" s="6" t="s">
        <v>7334</v>
      </c>
      <c r="D6687" s="37"/>
    </row>
    <row r="6688" spans="1:4" ht="15" x14ac:dyDescent="0.25">
      <c r="A6688" s="6" t="s">
        <v>6645</v>
      </c>
      <c r="B6688" s="6" t="s">
        <v>12600</v>
      </c>
      <c r="C6688" s="6" t="s">
        <v>7335</v>
      </c>
      <c r="D6688" s="37"/>
    </row>
    <row r="6689" spans="1:4" ht="15" x14ac:dyDescent="0.25">
      <c r="A6689" s="6" t="s">
        <v>7314</v>
      </c>
      <c r="B6689" s="6" t="s">
        <v>12599</v>
      </c>
      <c r="C6689" s="6" t="s">
        <v>7336</v>
      </c>
      <c r="D6689" s="37"/>
    </row>
    <row r="6690" spans="1:4" ht="15" x14ac:dyDescent="0.25">
      <c r="A6690" s="6" t="s">
        <v>7316</v>
      </c>
      <c r="B6690" s="6" t="s">
        <v>12599</v>
      </c>
      <c r="C6690" s="6" t="s">
        <v>7338</v>
      </c>
      <c r="D6690" s="37"/>
    </row>
    <row r="6691" spans="1:4" ht="15" x14ac:dyDescent="0.25">
      <c r="A6691" s="6" t="s">
        <v>6646</v>
      </c>
      <c r="B6691" s="6" t="s">
        <v>12600</v>
      </c>
      <c r="C6691" s="6" t="s">
        <v>7339</v>
      </c>
      <c r="D6691" s="37"/>
    </row>
    <row r="6692" spans="1:4" ht="15" x14ac:dyDescent="0.25">
      <c r="A6692" s="6" t="s">
        <v>7319</v>
      </c>
      <c r="B6692" s="6" t="s">
        <v>12599</v>
      </c>
      <c r="C6692" s="6" t="s">
        <v>7341</v>
      </c>
      <c r="D6692" s="37"/>
    </row>
    <row r="6693" spans="1:4" ht="15" x14ac:dyDescent="0.25">
      <c r="A6693" s="6" t="s">
        <v>6647</v>
      </c>
      <c r="B6693" s="6" t="s">
        <v>12600</v>
      </c>
      <c r="C6693" s="6" t="s">
        <v>7343</v>
      </c>
      <c r="D6693" s="37"/>
    </row>
    <row r="6694" spans="1:4" ht="15" x14ac:dyDescent="0.25">
      <c r="A6694" s="6" t="s">
        <v>6648</v>
      </c>
      <c r="B6694" s="6" t="s">
        <v>12600</v>
      </c>
      <c r="C6694" s="6" t="s">
        <v>7344</v>
      </c>
      <c r="D6694" s="37"/>
    </row>
    <row r="6695" spans="1:4" ht="15" x14ac:dyDescent="0.25">
      <c r="A6695" s="6" t="s">
        <v>6649</v>
      </c>
      <c r="B6695" s="6" t="s">
        <v>12600</v>
      </c>
      <c r="C6695" s="6" t="s">
        <v>7345</v>
      </c>
      <c r="D6695" s="37"/>
    </row>
    <row r="6696" spans="1:4" ht="15" x14ac:dyDescent="0.25">
      <c r="A6696" s="6" t="s">
        <v>6650</v>
      </c>
      <c r="B6696" s="6" t="s">
        <v>12600</v>
      </c>
      <c r="C6696" s="6" t="s">
        <v>7346</v>
      </c>
      <c r="D6696" s="37"/>
    </row>
    <row r="6697" spans="1:4" ht="15" x14ac:dyDescent="0.25">
      <c r="A6697" s="6" t="s">
        <v>6651</v>
      </c>
      <c r="B6697" s="6" t="s">
        <v>12600</v>
      </c>
      <c r="C6697" s="6" t="s">
        <v>7347</v>
      </c>
      <c r="D6697" s="37"/>
    </row>
    <row r="6698" spans="1:4" ht="15" x14ac:dyDescent="0.25">
      <c r="A6698" s="6" t="s">
        <v>6652</v>
      </c>
      <c r="B6698" s="6" t="s">
        <v>12600</v>
      </c>
      <c r="C6698" s="6" t="s">
        <v>7349</v>
      </c>
      <c r="D6698" s="37"/>
    </row>
    <row r="6699" spans="1:4" ht="15" x14ac:dyDescent="0.25">
      <c r="A6699" s="6" t="s">
        <v>7327</v>
      </c>
      <c r="B6699" s="6" t="s">
        <v>12599</v>
      </c>
      <c r="C6699" s="6" t="s">
        <v>7350</v>
      </c>
      <c r="D6699" s="37"/>
    </row>
    <row r="6700" spans="1:4" ht="15" x14ac:dyDescent="0.25">
      <c r="A6700" s="6" t="s">
        <v>6653</v>
      </c>
      <c r="B6700" s="6" t="s">
        <v>12600</v>
      </c>
      <c r="C6700" s="6" t="s">
        <v>7351</v>
      </c>
      <c r="D6700" s="37"/>
    </row>
    <row r="6701" spans="1:4" ht="15" x14ac:dyDescent="0.25">
      <c r="A6701" s="6" t="s">
        <v>6654</v>
      </c>
      <c r="B6701" s="6" t="s">
        <v>12600</v>
      </c>
      <c r="C6701" s="6" t="s">
        <v>7352</v>
      </c>
      <c r="D6701" s="37"/>
    </row>
    <row r="6702" spans="1:4" ht="15" x14ac:dyDescent="0.25">
      <c r="A6702" s="6" t="s">
        <v>7331</v>
      </c>
      <c r="B6702" s="6" t="s">
        <v>12599</v>
      </c>
      <c r="C6702" s="6" t="s">
        <v>7354</v>
      </c>
      <c r="D6702" s="37"/>
    </row>
    <row r="6703" spans="1:4" ht="15" x14ac:dyDescent="0.25">
      <c r="A6703" s="6" t="s">
        <v>7333</v>
      </c>
      <c r="B6703" s="6" t="s">
        <v>12599</v>
      </c>
      <c r="C6703" s="6" t="s">
        <v>7355</v>
      </c>
      <c r="D6703" s="37"/>
    </row>
    <row r="6704" spans="1:4" ht="15" x14ac:dyDescent="0.25">
      <c r="A6704" s="6" t="s">
        <v>6655</v>
      </c>
      <c r="B6704" s="6" t="s">
        <v>12600</v>
      </c>
      <c r="C6704" s="6" t="s">
        <v>7356</v>
      </c>
      <c r="D6704" s="37"/>
    </row>
    <row r="6705" spans="1:4" ht="15" x14ac:dyDescent="0.25">
      <c r="A6705" s="6" t="s">
        <v>6656</v>
      </c>
      <c r="B6705" s="6" t="s">
        <v>12600</v>
      </c>
      <c r="C6705" s="6" t="s">
        <v>7357</v>
      </c>
      <c r="D6705" s="37"/>
    </row>
    <row r="6706" spans="1:4" ht="15" x14ac:dyDescent="0.25">
      <c r="A6706" s="6" t="s">
        <v>6657</v>
      </c>
      <c r="B6706" s="6" t="s">
        <v>12600</v>
      </c>
      <c r="C6706" s="6" t="s">
        <v>7358</v>
      </c>
      <c r="D6706" s="37"/>
    </row>
    <row r="6707" spans="1:4" ht="15" x14ac:dyDescent="0.25">
      <c r="A6707" s="6" t="s">
        <v>6658</v>
      </c>
      <c r="B6707" s="6" t="s">
        <v>12600</v>
      </c>
      <c r="C6707" s="6" t="s">
        <v>7360</v>
      </c>
      <c r="D6707" s="37"/>
    </row>
    <row r="6708" spans="1:4" ht="15" x14ac:dyDescent="0.25">
      <c r="A6708" s="6" t="s">
        <v>6659</v>
      </c>
      <c r="B6708" s="6" t="s">
        <v>12600</v>
      </c>
      <c r="C6708" s="6" t="s">
        <v>7362</v>
      </c>
      <c r="D6708" s="37"/>
    </row>
    <row r="6709" spans="1:4" ht="15" x14ac:dyDescent="0.25">
      <c r="A6709" s="6" t="s">
        <v>7340</v>
      </c>
      <c r="B6709" s="6" t="s">
        <v>12599</v>
      </c>
      <c r="C6709" s="6" t="s">
        <v>7364</v>
      </c>
      <c r="D6709" s="37"/>
    </row>
    <row r="6710" spans="1:4" ht="15" x14ac:dyDescent="0.25">
      <c r="A6710" s="6" t="s">
        <v>7342</v>
      </c>
      <c r="B6710" s="6" t="s">
        <v>12599</v>
      </c>
      <c r="C6710" s="6" t="s">
        <v>7366</v>
      </c>
      <c r="D6710" s="37"/>
    </row>
    <row r="6711" spans="1:4" ht="15" x14ac:dyDescent="0.25">
      <c r="A6711" s="6" t="s">
        <v>6660</v>
      </c>
      <c r="B6711" s="6" t="s">
        <v>12600</v>
      </c>
      <c r="C6711" s="6" t="s">
        <v>7368</v>
      </c>
      <c r="D6711" s="37"/>
    </row>
    <row r="6712" spans="1:4" ht="15" x14ac:dyDescent="0.25">
      <c r="A6712" s="6" t="s">
        <v>6661</v>
      </c>
      <c r="B6712" s="6" t="s">
        <v>12600</v>
      </c>
      <c r="C6712" s="6" t="s">
        <v>7369</v>
      </c>
      <c r="D6712" s="37"/>
    </row>
    <row r="6713" spans="1:4" ht="15" x14ac:dyDescent="0.25">
      <c r="A6713" s="6" t="s">
        <v>6662</v>
      </c>
      <c r="B6713" s="6" t="s">
        <v>12600</v>
      </c>
      <c r="C6713" s="6" t="s">
        <v>7371</v>
      </c>
      <c r="D6713" s="37"/>
    </row>
    <row r="6714" spans="1:4" ht="15" x14ac:dyDescent="0.25">
      <c r="A6714" s="6" t="s">
        <v>6663</v>
      </c>
      <c r="B6714" s="6" t="s">
        <v>12600</v>
      </c>
      <c r="C6714" s="6" t="s">
        <v>7372</v>
      </c>
      <c r="D6714" s="37"/>
    </row>
    <row r="6715" spans="1:4" ht="15" x14ac:dyDescent="0.25">
      <c r="A6715" s="6" t="s">
        <v>7348</v>
      </c>
      <c r="B6715" s="6" t="s">
        <v>12599</v>
      </c>
      <c r="C6715" s="6" t="s">
        <v>7373</v>
      </c>
      <c r="D6715" s="37"/>
    </row>
    <row r="6716" spans="1:4" ht="15" x14ac:dyDescent="0.25">
      <c r="A6716" s="6" t="s">
        <v>6664</v>
      </c>
      <c r="B6716" s="6" t="s">
        <v>12600</v>
      </c>
      <c r="C6716" s="6" t="s">
        <v>7374</v>
      </c>
      <c r="D6716" s="37"/>
    </row>
    <row r="6717" spans="1:4" ht="15" x14ac:dyDescent="0.25">
      <c r="A6717" s="6" t="s">
        <v>6665</v>
      </c>
      <c r="B6717" s="6" t="s">
        <v>12600</v>
      </c>
      <c r="C6717" s="6" t="s">
        <v>7375</v>
      </c>
      <c r="D6717" s="37"/>
    </row>
    <row r="6718" spans="1:4" ht="15" x14ac:dyDescent="0.25">
      <c r="A6718" s="6" t="s">
        <v>6666</v>
      </c>
      <c r="B6718" s="6" t="s">
        <v>12600</v>
      </c>
      <c r="C6718" s="6" t="s">
        <v>7376</v>
      </c>
      <c r="D6718" s="37"/>
    </row>
    <row r="6719" spans="1:4" ht="15" x14ac:dyDescent="0.25">
      <c r="A6719" s="6" t="s">
        <v>7353</v>
      </c>
      <c r="B6719" s="6" t="s">
        <v>12599</v>
      </c>
      <c r="C6719" s="6" t="s">
        <v>7378</v>
      </c>
      <c r="D6719" s="37"/>
    </row>
    <row r="6720" spans="1:4" ht="15" x14ac:dyDescent="0.25">
      <c r="A6720" s="6" t="s">
        <v>6667</v>
      </c>
      <c r="B6720" s="6" t="s">
        <v>12600</v>
      </c>
      <c r="C6720" s="6" t="s">
        <v>7380</v>
      </c>
      <c r="D6720" s="37"/>
    </row>
    <row r="6721" spans="1:4" ht="15" x14ac:dyDescent="0.25">
      <c r="A6721" s="6" t="s">
        <v>6668</v>
      </c>
      <c r="B6721" s="6" t="s">
        <v>12600</v>
      </c>
      <c r="C6721" s="6" t="s">
        <v>7381</v>
      </c>
      <c r="D6721" s="37"/>
    </row>
    <row r="6722" spans="1:4" ht="15" x14ac:dyDescent="0.25">
      <c r="A6722" s="6" t="s">
        <v>6669</v>
      </c>
      <c r="B6722" s="6" t="s">
        <v>12600</v>
      </c>
      <c r="C6722" s="6" t="s">
        <v>7383</v>
      </c>
      <c r="D6722" s="37"/>
    </row>
    <row r="6723" spans="1:4" ht="15" x14ac:dyDescent="0.25">
      <c r="A6723" s="6" t="s">
        <v>6670</v>
      </c>
      <c r="B6723" s="6" t="s">
        <v>12600</v>
      </c>
      <c r="C6723" s="6" t="s">
        <v>7385</v>
      </c>
      <c r="D6723" s="37"/>
    </row>
    <row r="6724" spans="1:4" ht="15" x14ac:dyDescent="0.25">
      <c r="A6724" s="6" t="s">
        <v>7359</v>
      </c>
      <c r="B6724" s="6" t="s">
        <v>12599</v>
      </c>
      <c r="C6724" s="6" t="s">
        <v>7387</v>
      </c>
      <c r="D6724" s="37"/>
    </row>
    <row r="6725" spans="1:4" ht="15" x14ac:dyDescent="0.25">
      <c r="A6725" s="6" t="s">
        <v>7361</v>
      </c>
      <c r="B6725" s="6" t="s">
        <v>12599</v>
      </c>
      <c r="C6725" s="6" t="s">
        <v>7388</v>
      </c>
      <c r="D6725" s="37"/>
    </row>
    <row r="6726" spans="1:4" ht="15" x14ac:dyDescent="0.25">
      <c r="A6726" s="6" t="s">
        <v>7363</v>
      </c>
      <c r="B6726" s="6" t="s">
        <v>12599</v>
      </c>
      <c r="C6726" s="6" t="s">
        <v>7389</v>
      </c>
      <c r="D6726" s="37"/>
    </row>
    <row r="6727" spans="1:4" ht="15" x14ac:dyDescent="0.25">
      <c r="A6727" s="6" t="s">
        <v>7365</v>
      </c>
      <c r="B6727" s="6" t="s">
        <v>12599</v>
      </c>
      <c r="C6727" s="6" t="s">
        <v>7390</v>
      </c>
      <c r="D6727" s="37"/>
    </row>
    <row r="6728" spans="1:4" ht="15" x14ac:dyDescent="0.25">
      <c r="A6728" s="6" t="s">
        <v>7367</v>
      </c>
      <c r="B6728" s="6" t="s">
        <v>12599</v>
      </c>
      <c r="C6728" s="6" t="s">
        <v>7392</v>
      </c>
      <c r="D6728" s="37"/>
    </row>
    <row r="6729" spans="1:4" ht="15" x14ac:dyDescent="0.25">
      <c r="A6729" s="6" t="s">
        <v>6672</v>
      </c>
      <c r="B6729" s="6" t="s">
        <v>12600</v>
      </c>
      <c r="C6729" s="6" t="s">
        <v>7393</v>
      </c>
      <c r="D6729" s="37"/>
    </row>
    <row r="6730" spans="1:4" ht="15" x14ac:dyDescent="0.25">
      <c r="A6730" s="6" t="s">
        <v>7370</v>
      </c>
      <c r="B6730" s="6" t="s">
        <v>12599</v>
      </c>
      <c r="C6730" s="6" t="s">
        <v>7394</v>
      </c>
      <c r="D6730" s="37"/>
    </row>
    <row r="6731" spans="1:4" ht="15" x14ac:dyDescent="0.25">
      <c r="A6731" s="6" t="s">
        <v>6673</v>
      </c>
      <c r="B6731" s="6" t="s">
        <v>12600</v>
      </c>
      <c r="C6731" s="6" t="s">
        <v>7395</v>
      </c>
      <c r="D6731" s="37"/>
    </row>
    <row r="6732" spans="1:4" ht="15" x14ac:dyDescent="0.25">
      <c r="A6732" s="6" t="s">
        <v>6674</v>
      </c>
      <c r="B6732" s="6" t="s">
        <v>12600</v>
      </c>
      <c r="C6732" s="6" t="s">
        <v>7396</v>
      </c>
      <c r="D6732" s="37"/>
    </row>
    <row r="6733" spans="1:4" ht="15" x14ac:dyDescent="0.25">
      <c r="A6733" s="6" t="s">
        <v>6675</v>
      </c>
      <c r="B6733" s="6" t="s">
        <v>12600</v>
      </c>
      <c r="C6733" s="6" t="s">
        <v>7397</v>
      </c>
      <c r="D6733" s="37"/>
    </row>
    <row r="6734" spans="1:4" ht="15" x14ac:dyDescent="0.25">
      <c r="A6734" s="6" t="s">
        <v>6676</v>
      </c>
      <c r="B6734" s="6" t="s">
        <v>12600</v>
      </c>
      <c r="C6734" s="6" t="s">
        <v>7398</v>
      </c>
      <c r="D6734" s="37"/>
    </row>
    <row r="6735" spans="1:4" ht="15" x14ac:dyDescent="0.25">
      <c r="A6735" s="6" t="s">
        <v>6677</v>
      </c>
      <c r="B6735" s="6" t="s">
        <v>12600</v>
      </c>
      <c r="C6735" s="6" t="s">
        <v>7400</v>
      </c>
      <c r="D6735" s="37"/>
    </row>
    <row r="6736" spans="1:4" ht="15" x14ac:dyDescent="0.25">
      <c r="A6736" s="6" t="s">
        <v>7377</v>
      </c>
      <c r="B6736" s="6" t="s">
        <v>12599</v>
      </c>
      <c r="C6736" s="6" t="s">
        <v>7402</v>
      </c>
      <c r="D6736" s="37"/>
    </row>
    <row r="6737" spans="1:4" ht="15" x14ac:dyDescent="0.25">
      <c r="A6737" s="6" t="s">
        <v>7379</v>
      </c>
      <c r="B6737" s="6" t="s">
        <v>12599</v>
      </c>
      <c r="C6737" s="6" t="s">
        <v>7404</v>
      </c>
      <c r="D6737" s="37"/>
    </row>
    <row r="6738" spans="1:4" ht="15" x14ac:dyDescent="0.25">
      <c r="A6738" s="6" t="s">
        <v>6678</v>
      </c>
      <c r="B6738" s="6" t="s">
        <v>12600</v>
      </c>
      <c r="C6738" s="6" t="s">
        <v>7405</v>
      </c>
      <c r="D6738" s="37"/>
    </row>
    <row r="6739" spans="1:4" ht="15" x14ac:dyDescent="0.25">
      <c r="A6739" s="6" t="s">
        <v>7382</v>
      </c>
      <c r="B6739" s="6" t="s">
        <v>12599</v>
      </c>
      <c r="C6739" s="6" t="s">
        <v>7406</v>
      </c>
      <c r="D6739" s="37"/>
    </row>
    <row r="6740" spans="1:4" ht="15" x14ac:dyDescent="0.25">
      <c r="A6740" s="6" t="s">
        <v>7384</v>
      </c>
      <c r="B6740" s="6" t="s">
        <v>12599</v>
      </c>
      <c r="C6740" s="6" t="s">
        <v>7408</v>
      </c>
      <c r="D6740" s="37"/>
    </row>
    <row r="6741" spans="1:4" ht="15" x14ac:dyDescent="0.25">
      <c r="A6741" s="6" t="s">
        <v>7386</v>
      </c>
      <c r="B6741" s="6" t="s">
        <v>12599</v>
      </c>
      <c r="C6741" s="6" t="s">
        <v>7410</v>
      </c>
      <c r="D6741" s="37"/>
    </row>
    <row r="6742" spans="1:4" ht="15" x14ac:dyDescent="0.25">
      <c r="A6742" s="6" t="s">
        <v>6679</v>
      </c>
      <c r="B6742" s="6" t="s">
        <v>12600</v>
      </c>
      <c r="C6742" s="6" t="s">
        <v>7412</v>
      </c>
      <c r="D6742" s="37"/>
    </row>
    <row r="6743" spans="1:4" ht="15" x14ac:dyDescent="0.25">
      <c r="A6743" s="6" t="s">
        <v>6680</v>
      </c>
      <c r="B6743" s="6" t="s">
        <v>12600</v>
      </c>
      <c r="C6743" s="6" t="s">
        <v>7413</v>
      </c>
      <c r="D6743" s="37"/>
    </row>
    <row r="6744" spans="1:4" ht="15" x14ac:dyDescent="0.25">
      <c r="A6744" s="6" t="s">
        <v>6681</v>
      </c>
      <c r="B6744" s="6" t="s">
        <v>12600</v>
      </c>
      <c r="C6744" s="6" t="s">
        <v>7414</v>
      </c>
      <c r="D6744" s="37"/>
    </row>
    <row r="6745" spans="1:4" ht="15" x14ac:dyDescent="0.25">
      <c r="A6745" s="6" t="s">
        <v>7391</v>
      </c>
      <c r="B6745" s="6" t="s">
        <v>12599</v>
      </c>
      <c r="C6745" s="6" t="s">
        <v>7415</v>
      </c>
      <c r="D6745" s="37"/>
    </row>
    <row r="6746" spans="1:4" ht="15" x14ac:dyDescent="0.25">
      <c r="A6746" s="6" t="s">
        <v>6682</v>
      </c>
      <c r="B6746" s="6" t="s">
        <v>12600</v>
      </c>
      <c r="C6746" s="6" t="s">
        <v>7417</v>
      </c>
      <c r="D6746" s="37"/>
    </row>
    <row r="6747" spans="1:4" ht="15" x14ac:dyDescent="0.25">
      <c r="A6747" s="6" t="s">
        <v>6683</v>
      </c>
      <c r="B6747" s="6" t="s">
        <v>12600</v>
      </c>
      <c r="C6747" s="6" t="s">
        <v>7418</v>
      </c>
      <c r="D6747" s="37"/>
    </row>
    <row r="6748" spans="1:4" ht="15" x14ac:dyDescent="0.25">
      <c r="A6748" s="6" t="s">
        <v>6684</v>
      </c>
      <c r="B6748" s="6" t="s">
        <v>12600</v>
      </c>
      <c r="C6748" s="6" t="s">
        <v>7419</v>
      </c>
      <c r="D6748" s="37"/>
    </row>
    <row r="6749" spans="1:4" ht="15" x14ac:dyDescent="0.25">
      <c r="A6749" s="6" t="s">
        <v>6685</v>
      </c>
      <c r="B6749" s="6" t="s">
        <v>12600</v>
      </c>
      <c r="C6749" s="6" t="s">
        <v>7420</v>
      </c>
      <c r="D6749" s="37"/>
    </row>
    <row r="6750" spans="1:4" ht="15" x14ac:dyDescent="0.25">
      <c r="A6750" s="6" t="s">
        <v>6686</v>
      </c>
      <c r="B6750" s="6" t="s">
        <v>12600</v>
      </c>
      <c r="C6750" s="6" t="s">
        <v>7421</v>
      </c>
      <c r="D6750" s="37"/>
    </row>
    <row r="6751" spans="1:4" ht="15" x14ac:dyDescent="0.25">
      <c r="A6751" s="6" t="s">
        <v>6687</v>
      </c>
      <c r="B6751" s="6" t="s">
        <v>12600</v>
      </c>
      <c r="C6751" s="6" t="s">
        <v>7422</v>
      </c>
      <c r="D6751" s="37"/>
    </row>
    <row r="6752" spans="1:4" ht="15" x14ac:dyDescent="0.25">
      <c r="A6752" s="6" t="s">
        <v>7399</v>
      </c>
      <c r="B6752" s="6" t="s">
        <v>12599</v>
      </c>
      <c r="C6752" s="6" t="s">
        <v>7423</v>
      </c>
      <c r="D6752" s="37"/>
    </row>
    <row r="6753" spans="1:4" ht="15" x14ac:dyDescent="0.25">
      <c r="A6753" s="6" t="s">
        <v>7401</v>
      </c>
      <c r="B6753" s="6" t="s">
        <v>12599</v>
      </c>
      <c r="C6753" s="6" t="s">
        <v>7424</v>
      </c>
      <c r="D6753" s="37"/>
    </row>
    <row r="6754" spans="1:4" ht="15" x14ac:dyDescent="0.25">
      <c r="A6754" s="6" t="s">
        <v>7403</v>
      </c>
      <c r="B6754" s="6" t="s">
        <v>12599</v>
      </c>
      <c r="C6754" s="6" t="s">
        <v>7426</v>
      </c>
      <c r="D6754" s="37"/>
    </row>
    <row r="6755" spans="1:4" ht="15" x14ac:dyDescent="0.25">
      <c r="A6755" s="6" t="s">
        <v>6688</v>
      </c>
      <c r="B6755" s="6" t="s">
        <v>12600</v>
      </c>
      <c r="C6755" s="6" t="s">
        <v>7427</v>
      </c>
      <c r="D6755" s="37"/>
    </row>
    <row r="6756" spans="1:4" ht="15" x14ac:dyDescent="0.25">
      <c r="A6756" s="6" t="s">
        <v>6689</v>
      </c>
      <c r="B6756" s="6" t="s">
        <v>12600</v>
      </c>
      <c r="C6756" s="6" t="s">
        <v>7429</v>
      </c>
      <c r="D6756" s="37"/>
    </row>
    <row r="6757" spans="1:4" ht="15" x14ac:dyDescent="0.25">
      <c r="A6757" s="6" t="s">
        <v>7407</v>
      </c>
      <c r="B6757" s="6" t="s">
        <v>12599</v>
      </c>
      <c r="C6757" s="6" t="s">
        <v>7430</v>
      </c>
      <c r="D6757" s="37"/>
    </row>
    <row r="6758" spans="1:4" ht="15" x14ac:dyDescent="0.25">
      <c r="A6758" s="6" t="s">
        <v>7409</v>
      </c>
      <c r="B6758" s="6" t="s">
        <v>12599</v>
      </c>
      <c r="C6758" s="6" t="s">
        <v>7432</v>
      </c>
      <c r="D6758" s="37"/>
    </row>
    <row r="6759" spans="1:4" ht="15" x14ac:dyDescent="0.25">
      <c r="A6759" s="6" t="s">
        <v>7411</v>
      </c>
      <c r="B6759" s="6" t="s">
        <v>12599</v>
      </c>
      <c r="C6759" s="6" t="s">
        <v>7434</v>
      </c>
      <c r="D6759" s="37"/>
    </row>
    <row r="6760" spans="1:4" ht="15" x14ac:dyDescent="0.25">
      <c r="A6760" s="6" t="s">
        <v>6690</v>
      </c>
      <c r="B6760" s="6" t="s">
        <v>12600</v>
      </c>
      <c r="C6760" s="6" t="s">
        <v>7435</v>
      </c>
      <c r="D6760" s="37"/>
    </row>
    <row r="6761" spans="1:4" ht="15" x14ac:dyDescent="0.25">
      <c r="A6761" s="6" t="s">
        <v>6691</v>
      </c>
      <c r="B6761" s="6" t="s">
        <v>12600</v>
      </c>
      <c r="C6761" s="6" t="s">
        <v>7436</v>
      </c>
      <c r="D6761" s="37"/>
    </row>
    <row r="6762" spans="1:4" ht="15" x14ac:dyDescent="0.25">
      <c r="A6762" s="6" t="s">
        <v>6692</v>
      </c>
      <c r="B6762" s="6" t="s">
        <v>12600</v>
      </c>
      <c r="C6762" s="6" t="s">
        <v>7437</v>
      </c>
      <c r="D6762" s="37"/>
    </row>
    <row r="6763" spans="1:4" ht="15" x14ac:dyDescent="0.25">
      <c r="A6763" s="6" t="s">
        <v>7416</v>
      </c>
      <c r="B6763" s="6" t="s">
        <v>12599</v>
      </c>
      <c r="C6763" s="6" t="s">
        <v>7439</v>
      </c>
      <c r="D6763" s="37"/>
    </row>
    <row r="6764" spans="1:4" ht="15" x14ac:dyDescent="0.25">
      <c r="A6764" s="6" t="s">
        <v>6693</v>
      </c>
      <c r="B6764" s="6" t="s">
        <v>12600</v>
      </c>
      <c r="C6764" s="6" t="s">
        <v>7441</v>
      </c>
      <c r="D6764" s="37"/>
    </row>
    <row r="6765" spans="1:4" ht="15" x14ac:dyDescent="0.25">
      <c r="A6765" s="6" t="s">
        <v>6694</v>
      </c>
      <c r="B6765" s="6" t="s">
        <v>12600</v>
      </c>
      <c r="C6765" s="6" t="s">
        <v>7443</v>
      </c>
      <c r="D6765" s="37"/>
    </row>
    <row r="6766" spans="1:4" ht="15" x14ac:dyDescent="0.25">
      <c r="A6766" s="6" t="s">
        <v>6695</v>
      </c>
      <c r="B6766" s="6" t="s">
        <v>12600</v>
      </c>
      <c r="C6766" s="6" t="s">
        <v>7444</v>
      </c>
      <c r="D6766" s="37"/>
    </row>
    <row r="6767" spans="1:4" ht="15" x14ac:dyDescent="0.25">
      <c r="A6767" s="6" t="s">
        <v>6697</v>
      </c>
      <c r="B6767" s="6" t="s">
        <v>12600</v>
      </c>
      <c r="C6767" s="6" t="s">
        <v>7446</v>
      </c>
      <c r="D6767" s="37"/>
    </row>
    <row r="6768" spans="1:4" ht="15" x14ac:dyDescent="0.25">
      <c r="A6768" s="6" t="s">
        <v>6698</v>
      </c>
      <c r="B6768" s="6" t="s">
        <v>12600</v>
      </c>
      <c r="C6768" s="6" t="s">
        <v>7447</v>
      </c>
      <c r="D6768" s="37"/>
    </row>
    <row r="6769" spans="1:4" ht="15" x14ac:dyDescent="0.25">
      <c r="A6769" s="6" t="s">
        <v>6699</v>
      </c>
      <c r="B6769" s="6" t="s">
        <v>12600</v>
      </c>
      <c r="C6769" s="6" t="s">
        <v>7449</v>
      </c>
      <c r="D6769" s="37"/>
    </row>
    <row r="6770" spans="1:4" ht="15" x14ac:dyDescent="0.25">
      <c r="A6770" s="6" t="s">
        <v>6700</v>
      </c>
      <c r="B6770" s="6" t="s">
        <v>12600</v>
      </c>
      <c r="C6770" s="6" t="s">
        <v>7450</v>
      </c>
      <c r="D6770" s="37"/>
    </row>
    <row r="6771" spans="1:4" ht="15" x14ac:dyDescent="0.25">
      <c r="A6771" s="6" t="s">
        <v>7425</v>
      </c>
      <c r="B6771" s="6" t="s">
        <v>12599</v>
      </c>
      <c r="C6771" s="6" t="s">
        <v>7451</v>
      </c>
      <c r="D6771" s="37"/>
    </row>
    <row r="6772" spans="1:4" ht="15" x14ac:dyDescent="0.25">
      <c r="A6772" s="6" t="s">
        <v>6701</v>
      </c>
      <c r="B6772" s="6" t="s">
        <v>12600</v>
      </c>
      <c r="C6772" s="6" t="s">
        <v>7452</v>
      </c>
      <c r="D6772" s="37"/>
    </row>
    <row r="6773" spans="1:4" ht="15" x14ac:dyDescent="0.25">
      <c r="A6773" s="6" t="s">
        <v>7428</v>
      </c>
      <c r="B6773" s="6" t="s">
        <v>12599</v>
      </c>
      <c r="C6773" s="6" t="s">
        <v>7453</v>
      </c>
      <c r="D6773" s="37"/>
    </row>
    <row r="6774" spans="1:4" ht="15" x14ac:dyDescent="0.25">
      <c r="A6774" s="6" t="s">
        <v>6702</v>
      </c>
      <c r="B6774" s="6" t="s">
        <v>12600</v>
      </c>
      <c r="C6774" s="6" t="s">
        <v>7455</v>
      </c>
      <c r="D6774" s="37"/>
    </row>
    <row r="6775" spans="1:4" ht="15" x14ac:dyDescent="0.25">
      <c r="A6775" s="6" t="s">
        <v>7431</v>
      </c>
      <c r="B6775" s="6" t="s">
        <v>12599</v>
      </c>
      <c r="C6775" s="6" t="s">
        <v>7456</v>
      </c>
      <c r="D6775" s="37"/>
    </row>
    <row r="6776" spans="1:4" ht="15" x14ac:dyDescent="0.25">
      <c r="A6776" s="6" t="s">
        <v>7433</v>
      </c>
      <c r="B6776" s="6" t="s">
        <v>12599</v>
      </c>
      <c r="C6776" s="6" t="s">
        <v>7457</v>
      </c>
      <c r="D6776" s="37"/>
    </row>
    <row r="6777" spans="1:4" ht="15" x14ac:dyDescent="0.25">
      <c r="A6777" s="6" t="s">
        <v>6703</v>
      </c>
      <c r="B6777" s="6" t="s">
        <v>12600</v>
      </c>
      <c r="C6777" s="6" t="s">
        <v>7458</v>
      </c>
      <c r="D6777" s="37"/>
    </row>
    <row r="6778" spans="1:4" ht="15" x14ac:dyDescent="0.25">
      <c r="A6778" s="6" t="s">
        <v>6704</v>
      </c>
      <c r="B6778" s="6" t="s">
        <v>12600</v>
      </c>
      <c r="C6778" s="6" t="s">
        <v>7459</v>
      </c>
      <c r="D6778" s="37"/>
    </row>
    <row r="6779" spans="1:4" ht="15" x14ac:dyDescent="0.25">
      <c r="A6779" s="6" t="s">
        <v>6705</v>
      </c>
      <c r="B6779" s="6" t="s">
        <v>12600</v>
      </c>
      <c r="C6779" s="6" t="s">
        <v>7460</v>
      </c>
      <c r="D6779" s="37"/>
    </row>
    <row r="6780" spans="1:4" ht="15" x14ac:dyDescent="0.25">
      <c r="A6780" s="6" t="s">
        <v>7438</v>
      </c>
      <c r="B6780" s="6" t="s">
        <v>12599</v>
      </c>
      <c r="C6780" s="6" t="s">
        <v>7461</v>
      </c>
      <c r="D6780" s="37"/>
    </row>
    <row r="6781" spans="1:4" ht="15" x14ac:dyDescent="0.25">
      <c r="A6781" s="6" t="s">
        <v>7440</v>
      </c>
      <c r="B6781" s="6" t="s">
        <v>12599</v>
      </c>
      <c r="C6781" s="6" t="s">
        <v>7463</v>
      </c>
      <c r="D6781" s="37"/>
    </row>
    <row r="6782" spans="1:4" ht="15" x14ac:dyDescent="0.25">
      <c r="A6782" s="6" t="s">
        <v>7442</v>
      </c>
      <c r="B6782" s="6" t="s">
        <v>12599</v>
      </c>
      <c r="C6782" s="6" t="s">
        <v>7464</v>
      </c>
      <c r="D6782" s="37"/>
    </row>
    <row r="6783" spans="1:4" ht="15" x14ac:dyDescent="0.25">
      <c r="A6783" s="6" t="s">
        <v>6706</v>
      </c>
      <c r="B6783" s="6" t="s">
        <v>12600</v>
      </c>
      <c r="C6783" s="6" t="s">
        <v>7466</v>
      </c>
      <c r="D6783" s="37"/>
    </row>
    <row r="6784" spans="1:4" ht="15" x14ac:dyDescent="0.25">
      <c r="A6784" s="6" t="s">
        <v>7445</v>
      </c>
      <c r="B6784" s="6" t="s">
        <v>12599</v>
      </c>
      <c r="C6784" s="6" t="s">
        <v>7467</v>
      </c>
      <c r="D6784" s="37"/>
    </row>
    <row r="6785" spans="1:4" ht="15" x14ac:dyDescent="0.25">
      <c r="A6785" s="6" t="s">
        <v>6707</v>
      </c>
      <c r="B6785" s="6" t="s">
        <v>12600</v>
      </c>
      <c r="C6785" s="6" t="s">
        <v>7468</v>
      </c>
      <c r="D6785" s="37"/>
    </row>
    <row r="6786" spans="1:4" ht="15" x14ac:dyDescent="0.25">
      <c r="A6786" s="6" t="s">
        <v>7448</v>
      </c>
      <c r="B6786" s="6" t="s">
        <v>12599</v>
      </c>
      <c r="C6786" s="6" t="s">
        <v>7469</v>
      </c>
      <c r="D6786" s="37"/>
    </row>
    <row r="6787" spans="1:4" ht="15" x14ac:dyDescent="0.25">
      <c r="A6787" s="6" t="s">
        <v>6708</v>
      </c>
      <c r="B6787" s="6" t="s">
        <v>12600</v>
      </c>
      <c r="C6787" s="6" t="s">
        <v>7470</v>
      </c>
      <c r="D6787" s="37"/>
    </row>
    <row r="6788" spans="1:4" ht="15" x14ac:dyDescent="0.25">
      <c r="A6788" s="6" t="s">
        <v>6709</v>
      </c>
      <c r="B6788" s="6" t="s">
        <v>12600</v>
      </c>
      <c r="C6788" s="6" t="s">
        <v>7471</v>
      </c>
      <c r="D6788" s="37"/>
    </row>
    <row r="6789" spans="1:4" ht="15" x14ac:dyDescent="0.25">
      <c r="A6789" s="6" t="s">
        <v>6710</v>
      </c>
      <c r="B6789" s="6" t="s">
        <v>12600</v>
      </c>
      <c r="C6789" s="6" t="s">
        <v>7473</v>
      </c>
      <c r="D6789" s="37"/>
    </row>
    <row r="6790" spans="1:4" ht="15" x14ac:dyDescent="0.25">
      <c r="A6790" s="6" t="s">
        <v>6711</v>
      </c>
      <c r="B6790" s="6" t="s">
        <v>12600</v>
      </c>
      <c r="C6790" s="6" t="s">
        <v>7474</v>
      </c>
      <c r="D6790" s="37"/>
    </row>
    <row r="6791" spans="1:4" ht="15" x14ac:dyDescent="0.25">
      <c r="A6791" s="6" t="s">
        <v>7454</v>
      </c>
      <c r="B6791" s="6" t="s">
        <v>12599</v>
      </c>
      <c r="C6791" s="6" t="s">
        <v>7476</v>
      </c>
      <c r="D6791" s="37"/>
    </row>
    <row r="6792" spans="1:4" ht="15" x14ac:dyDescent="0.25">
      <c r="A6792" s="6" t="s">
        <v>6712</v>
      </c>
      <c r="B6792" s="6" t="s">
        <v>12600</v>
      </c>
      <c r="C6792" s="6" t="s">
        <v>7477</v>
      </c>
      <c r="D6792" s="37"/>
    </row>
    <row r="6793" spans="1:4" ht="15" x14ac:dyDescent="0.25">
      <c r="A6793" s="6" t="s">
        <v>6713</v>
      </c>
      <c r="B6793" s="6" t="s">
        <v>12600</v>
      </c>
      <c r="C6793" s="6" t="s">
        <v>7479</v>
      </c>
      <c r="D6793" s="37"/>
    </row>
    <row r="6794" spans="1:4" ht="15" x14ac:dyDescent="0.25">
      <c r="A6794" s="6" t="s">
        <v>6714</v>
      </c>
      <c r="B6794" s="6" t="s">
        <v>12600</v>
      </c>
      <c r="C6794" s="6" t="s">
        <v>7481</v>
      </c>
      <c r="D6794" s="37"/>
    </row>
    <row r="6795" spans="1:4" ht="15" x14ac:dyDescent="0.25">
      <c r="A6795" s="6" t="s">
        <v>6715</v>
      </c>
      <c r="B6795" s="6" t="s">
        <v>12600</v>
      </c>
      <c r="C6795" s="6" t="s">
        <v>7482</v>
      </c>
      <c r="D6795" s="37"/>
    </row>
    <row r="6796" spans="1:4" ht="15" x14ac:dyDescent="0.25">
      <c r="A6796" s="6" t="s">
        <v>6716</v>
      </c>
      <c r="B6796" s="6" t="s">
        <v>12600</v>
      </c>
      <c r="C6796" s="6" t="s">
        <v>7483</v>
      </c>
      <c r="D6796" s="37"/>
    </row>
    <row r="6797" spans="1:4" ht="15" x14ac:dyDescent="0.25">
      <c r="A6797" s="6" t="s">
        <v>6717</v>
      </c>
      <c r="B6797" s="6" t="s">
        <v>12600</v>
      </c>
      <c r="C6797" s="6" t="s">
        <v>7485</v>
      </c>
      <c r="D6797" s="37"/>
    </row>
    <row r="6798" spans="1:4" ht="15" x14ac:dyDescent="0.25">
      <c r="A6798" s="6" t="s">
        <v>7462</v>
      </c>
      <c r="B6798" s="6" t="s">
        <v>12599</v>
      </c>
      <c r="C6798" s="6" t="s">
        <v>7486</v>
      </c>
      <c r="D6798" s="37"/>
    </row>
    <row r="6799" spans="1:4" ht="15" x14ac:dyDescent="0.25">
      <c r="A6799" s="6" t="s">
        <v>6718</v>
      </c>
      <c r="B6799" s="6" t="s">
        <v>12600</v>
      </c>
      <c r="C6799" s="6" t="s">
        <v>7487</v>
      </c>
      <c r="D6799" s="37"/>
    </row>
    <row r="6800" spans="1:4" ht="15" x14ac:dyDescent="0.25">
      <c r="A6800" s="6" t="s">
        <v>7465</v>
      </c>
      <c r="B6800" s="6" t="s">
        <v>12599</v>
      </c>
      <c r="C6800" s="6" t="s">
        <v>7488</v>
      </c>
      <c r="D6800" s="37"/>
    </row>
    <row r="6801" spans="1:4" ht="15" x14ac:dyDescent="0.25">
      <c r="A6801" s="6" t="s">
        <v>6719</v>
      </c>
      <c r="B6801" s="6" t="s">
        <v>12600</v>
      </c>
      <c r="C6801" s="6" t="s">
        <v>7489</v>
      </c>
      <c r="D6801" s="37"/>
    </row>
    <row r="6802" spans="1:4" ht="15" x14ac:dyDescent="0.25">
      <c r="A6802" s="6" t="s">
        <v>6720</v>
      </c>
      <c r="B6802" s="6" t="s">
        <v>12600</v>
      </c>
      <c r="C6802" s="6" t="s">
        <v>7490</v>
      </c>
      <c r="D6802" s="37"/>
    </row>
    <row r="6803" spans="1:4" ht="15" x14ac:dyDescent="0.25">
      <c r="A6803" s="6" t="s">
        <v>6721</v>
      </c>
      <c r="B6803" s="6" t="s">
        <v>12600</v>
      </c>
      <c r="C6803" s="6" t="s">
        <v>7491</v>
      </c>
      <c r="D6803" s="37"/>
    </row>
    <row r="6804" spans="1:4" ht="15" x14ac:dyDescent="0.25">
      <c r="A6804" s="6" t="s">
        <v>6722</v>
      </c>
      <c r="B6804" s="6" t="s">
        <v>12600</v>
      </c>
      <c r="C6804" s="6" t="s">
        <v>7492</v>
      </c>
      <c r="D6804" s="37"/>
    </row>
    <row r="6805" spans="1:4" ht="15" x14ac:dyDescent="0.25">
      <c r="A6805" s="6" t="s">
        <v>6723</v>
      </c>
      <c r="B6805" s="6" t="s">
        <v>12600</v>
      </c>
      <c r="C6805" s="6" t="s">
        <v>7493</v>
      </c>
      <c r="D6805" s="37"/>
    </row>
    <row r="6806" spans="1:4" ht="15" x14ac:dyDescent="0.25">
      <c r="A6806" s="6" t="s">
        <v>7472</v>
      </c>
      <c r="B6806" s="6" t="s">
        <v>12599</v>
      </c>
      <c r="C6806" s="6" t="s">
        <v>7495</v>
      </c>
      <c r="D6806" s="37"/>
    </row>
    <row r="6807" spans="1:4" ht="15" x14ac:dyDescent="0.25">
      <c r="A6807" s="6" t="s">
        <v>6724</v>
      </c>
      <c r="B6807" s="6" t="s">
        <v>12600</v>
      </c>
      <c r="C6807" s="6" t="s">
        <v>7496</v>
      </c>
      <c r="D6807" s="37"/>
    </row>
    <row r="6808" spans="1:4" ht="15" x14ac:dyDescent="0.25">
      <c r="A6808" s="6" t="s">
        <v>7475</v>
      </c>
      <c r="B6808" s="6" t="s">
        <v>12599</v>
      </c>
      <c r="C6808" s="6" t="s">
        <v>7497</v>
      </c>
      <c r="D6808" s="37"/>
    </row>
    <row r="6809" spans="1:4" ht="15" x14ac:dyDescent="0.25">
      <c r="A6809" s="6" t="s">
        <v>6725</v>
      </c>
      <c r="B6809" s="6" t="s">
        <v>12600</v>
      </c>
      <c r="C6809" s="6" t="s">
        <v>7498</v>
      </c>
      <c r="D6809" s="37"/>
    </row>
    <row r="6810" spans="1:4" ht="15" x14ac:dyDescent="0.25">
      <c r="A6810" s="6" t="s">
        <v>7478</v>
      </c>
      <c r="B6810" s="6" t="s">
        <v>12599</v>
      </c>
      <c r="C6810" s="6" t="s">
        <v>7499</v>
      </c>
      <c r="D6810" s="37"/>
    </row>
    <row r="6811" spans="1:4" ht="15" x14ac:dyDescent="0.25">
      <c r="A6811" s="6" t="s">
        <v>7480</v>
      </c>
      <c r="B6811" s="6" t="s">
        <v>12599</v>
      </c>
      <c r="C6811" s="6" t="s">
        <v>7500</v>
      </c>
      <c r="D6811" s="37"/>
    </row>
    <row r="6812" spans="1:4" ht="15" x14ac:dyDescent="0.25">
      <c r="A6812" s="6" t="s">
        <v>6726</v>
      </c>
      <c r="B6812" s="6" t="s">
        <v>12600</v>
      </c>
      <c r="C6812" s="6" t="s">
        <v>7501</v>
      </c>
      <c r="D6812" s="37"/>
    </row>
    <row r="6813" spans="1:4" ht="15" x14ac:dyDescent="0.25">
      <c r="A6813" s="6" t="s">
        <v>6727</v>
      </c>
      <c r="B6813" s="6" t="s">
        <v>12600</v>
      </c>
      <c r="C6813" s="6" t="s">
        <v>7503</v>
      </c>
      <c r="D6813" s="37"/>
    </row>
    <row r="6814" spans="1:4" ht="15" x14ac:dyDescent="0.25">
      <c r="A6814" s="6" t="s">
        <v>7484</v>
      </c>
      <c r="B6814" s="6" t="s">
        <v>12599</v>
      </c>
      <c r="C6814" s="6" t="s">
        <v>7504</v>
      </c>
      <c r="D6814" s="37"/>
    </row>
    <row r="6815" spans="1:4" ht="15" x14ac:dyDescent="0.25">
      <c r="A6815" s="6" t="s">
        <v>6728</v>
      </c>
      <c r="B6815" s="6" t="s">
        <v>12600</v>
      </c>
      <c r="C6815" s="6" t="s">
        <v>7505</v>
      </c>
      <c r="D6815" s="37"/>
    </row>
    <row r="6816" spans="1:4" ht="15" x14ac:dyDescent="0.25">
      <c r="A6816" s="6" t="s">
        <v>6729</v>
      </c>
      <c r="B6816" s="6" t="s">
        <v>12600</v>
      </c>
      <c r="C6816" s="6" t="s">
        <v>7506</v>
      </c>
      <c r="D6816" s="37"/>
    </row>
    <row r="6817" spans="1:4" ht="15" x14ac:dyDescent="0.25">
      <c r="A6817" s="6" t="s">
        <v>6730</v>
      </c>
      <c r="B6817" s="6" t="s">
        <v>12600</v>
      </c>
      <c r="C6817" s="6" t="s">
        <v>7507</v>
      </c>
      <c r="D6817" s="37"/>
    </row>
    <row r="6818" spans="1:4" ht="15" x14ac:dyDescent="0.25">
      <c r="A6818" s="6" t="s">
        <v>6731</v>
      </c>
      <c r="B6818" s="6" t="s">
        <v>12600</v>
      </c>
      <c r="C6818" s="6" t="s">
        <v>7509</v>
      </c>
      <c r="D6818" s="37"/>
    </row>
    <row r="6819" spans="1:4" ht="15" x14ac:dyDescent="0.25">
      <c r="A6819" s="6" t="s">
        <v>6732</v>
      </c>
      <c r="B6819" s="6" t="s">
        <v>12600</v>
      </c>
      <c r="C6819" s="6" t="s">
        <v>7510</v>
      </c>
      <c r="D6819" s="37"/>
    </row>
    <row r="6820" spans="1:4" ht="15" x14ac:dyDescent="0.25">
      <c r="A6820" s="6" t="s">
        <v>6733</v>
      </c>
      <c r="B6820" s="6" t="s">
        <v>12600</v>
      </c>
      <c r="C6820" s="6" t="s">
        <v>7511</v>
      </c>
      <c r="D6820" s="37"/>
    </row>
    <row r="6821" spans="1:4" ht="15" x14ac:dyDescent="0.25">
      <c r="A6821" s="6" t="s">
        <v>6734</v>
      </c>
      <c r="B6821" s="6" t="s">
        <v>12600</v>
      </c>
      <c r="C6821" s="6" t="s">
        <v>7512</v>
      </c>
      <c r="D6821" s="37"/>
    </row>
    <row r="6822" spans="1:4" ht="15" x14ac:dyDescent="0.25">
      <c r="A6822" s="6" t="s">
        <v>6735</v>
      </c>
      <c r="B6822" s="6" t="s">
        <v>12600</v>
      </c>
      <c r="C6822" s="6" t="s">
        <v>7513</v>
      </c>
      <c r="D6822" s="37"/>
    </row>
    <row r="6823" spans="1:4" ht="15" x14ac:dyDescent="0.25">
      <c r="A6823" s="6" t="s">
        <v>7494</v>
      </c>
      <c r="B6823" s="6" t="s">
        <v>12599</v>
      </c>
      <c r="C6823" s="6" t="s">
        <v>7514</v>
      </c>
      <c r="D6823" s="37"/>
    </row>
    <row r="6824" spans="1:4" ht="15" x14ac:dyDescent="0.25">
      <c r="A6824" s="6" t="s">
        <v>6736</v>
      </c>
      <c r="B6824" s="6" t="s">
        <v>12600</v>
      </c>
      <c r="C6824" s="6" t="s">
        <v>7515</v>
      </c>
      <c r="D6824" s="37"/>
    </row>
    <row r="6825" spans="1:4" ht="15" x14ac:dyDescent="0.25">
      <c r="A6825" s="6" t="s">
        <v>6737</v>
      </c>
      <c r="B6825" s="6" t="s">
        <v>12600</v>
      </c>
      <c r="C6825" s="6" t="s">
        <v>7516</v>
      </c>
      <c r="D6825" s="37"/>
    </row>
    <row r="6826" spans="1:4" ht="15" x14ac:dyDescent="0.25">
      <c r="A6826" s="6" t="s">
        <v>6738</v>
      </c>
      <c r="B6826" s="6" t="s">
        <v>12600</v>
      </c>
      <c r="C6826" s="6" t="s">
        <v>7517</v>
      </c>
      <c r="D6826" s="37"/>
    </row>
    <row r="6827" spans="1:4" ht="15" x14ac:dyDescent="0.25">
      <c r="A6827" s="6" t="s">
        <v>6739</v>
      </c>
      <c r="B6827" s="6" t="s">
        <v>12600</v>
      </c>
      <c r="C6827" s="6" t="s">
        <v>7518</v>
      </c>
      <c r="D6827" s="37"/>
    </row>
    <row r="6828" spans="1:4" ht="15" x14ac:dyDescent="0.25">
      <c r="A6828" s="6" t="s">
        <v>6740</v>
      </c>
      <c r="B6828" s="6" t="s">
        <v>12600</v>
      </c>
      <c r="C6828" s="6" t="s">
        <v>7520</v>
      </c>
      <c r="D6828" s="37"/>
    </row>
    <row r="6829" spans="1:4" ht="15" x14ac:dyDescent="0.25">
      <c r="A6829" s="6" t="s">
        <v>6741</v>
      </c>
      <c r="B6829" s="6" t="s">
        <v>12600</v>
      </c>
      <c r="C6829" s="6" t="s">
        <v>7521</v>
      </c>
      <c r="D6829" s="37"/>
    </row>
    <row r="6830" spans="1:4" ht="15" x14ac:dyDescent="0.25">
      <c r="A6830" s="6" t="s">
        <v>7502</v>
      </c>
      <c r="B6830" s="6" t="s">
        <v>12599</v>
      </c>
      <c r="C6830" s="6" t="s">
        <v>7522</v>
      </c>
      <c r="D6830" s="37"/>
    </row>
    <row r="6831" spans="1:4" ht="15" x14ac:dyDescent="0.25">
      <c r="A6831" s="6" t="s">
        <v>6742</v>
      </c>
      <c r="B6831" s="6" t="s">
        <v>12600</v>
      </c>
      <c r="C6831" s="6" t="s">
        <v>7523</v>
      </c>
      <c r="D6831" s="37"/>
    </row>
    <row r="6832" spans="1:4" ht="15" x14ac:dyDescent="0.25">
      <c r="A6832" s="6" t="s">
        <v>6743</v>
      </c>
      <c r="B6832" s="6" t="s">
        <v>12600</v>
      </c>
      <c r="C6832" s="6" t="s">
        <v>7525</v>
      </c>
      <c r="D6832" s="37"/>
    </row>
    <row r="6833" spans="1:4" ht="15" x14ac:dyDescent="0.25">
      <c r="A6833" s="6" t="s">
        <v>6744</v>
      </c>
      <c r="B6833" s="6" t="s">
        <v>12600</v>
      </c>
      <c r="C6833" s="6" t="s">
        <v>7526</v>
      </c>
      <c r="D6833" s="37"/>
    </row>
    <row r="6834" spans="1:4" ht="15" x14ac:dyDescent="0.25">
      <c r="A6834" s="6" t="s">
        <v>6745</v>
      </c>
      <c r="B6834" s="6" t="s">
        <v>12600</v>
      </c>
      <c r="C6834" s="6" t="s">
        <v>7527</v>
      </c>
      <c r="D6834" s="37"/>
    </row>
    <row r="6835" spans="1:4" ht="15" x14ac:dyDescent="0.25">
      <c r="A6835" s="6" t="s">
        <v>7508</v>
      </c>
      <c r="B6835" s="6" t="s">
        <v>12599</v>
      </c>
      <c r="C6835" s="6" t="s">
        <v>7528</v>
      </c>
      <c r="D6835" s="37"/>
    </row>
    <row r="6836" spans="1:4" ht="15" x14ac:dyDescent="0.25">
      <c r="A6836" s="6" t="s">
        <v>6746</v>
      </c>
      <c r="B6836" s="6" t="s">
        <v>12600</v>
      </c>
      <c r="C6836" s="6" t="s">
        <v>7529</v>
      </c>
      <c r="D6836" s="37"/>
    </row>
    <row r="6837" spans="1:4" ht="15" x14ac:dyDescent="0.25">
      <c r="A6837" s="6" t="s">
        <v>6747</v>
      </c>
      <c r="B6837" s="6" t="s">
        <v>12600</v>
      </c>
      <c r="C6837" s="6" t="s">
        <v>7531</v>
      </c>
      <c r="D6837" s="37"/>
    </row>
    <row r="6838" spans="1:4" ht="15" x14ac:dyDescent="0.25">
      <c r="A6838" s="6" t="s">
        <v>6748</v>
      </c>
      <c r="B6838" s="6" t="s">
        <v>12600</v>
      </c>
      <c r="C6838" s="6" t="s">
        <v>7532</v>
      </c>
      <c r="D6838" s="37"/>
    </row>
    <row r="6839" spans="1:4" ht="15" x14ac:dyDescent="0.25">
      <c r="A6839" s="6" t="s">
        <v>6749</v>
      </c>
      <c r="B6839" s="6" t="s">
        <v>12600</v>
      </c>
      <c r="C6839" s="6" t="s">
        <v>7534</v>
      </c>
      <c r="D6839" s="37"/>
    </row>
    <row r="6840" spans="1:4" ht="15" x14ac:dyDescent="0.25">
      <c r="A6840" s="6" t="s">
        <v>6750</v>
      </c>
      <c r="B6840" s="6" t="s">
        <v>12600</v>
      </c>
      <c r="C6840" s="6" t="s">
        <v>7535</v>
      </c>
      <c r="D6840" s="37"/>
    </row>
    <row r="6841" spans="1:4" ht="15" x14ac:dyDescent="0.25">
      <c r="A6841" s="6" t="s">
        <v>6751</v>
      </c>
      <c r="B6841" s="6" t="s">
        <v>12600</v>
      </c>
      <c r="C6841" s="6" t="s">
        <v>7536</v>
      </c>
      <c r="D6841" s="37"/>
    </row>
    <row r="6842" spans="1:4" ht="15" x14ac:dyDescent="0.25">
      <c r="A6842" s="6" t="s">
        <v>6752</v>
      </c>
      <c r="B6842" s="6" t="s">
        <v>12600</v>
      </c>
      <c r="C6842" s="6" t="s">
        <v>7537</v>
      </c>
      <c r="D6842" s="37"/>
    </row>
    <row r="6843" spans="1:4" ht="15" x14ac:dyDescent="0.25">
      <c r="A6843" s="6" t="s">
        <v>6753</v>
      </c>
      <c r="B6843" s="6" t="s">
        <v>12600</v>
      </c>
      <c r="C6843" s="6" t="s">
        <v>7539</v>
      </c>
      <c r="D6843" s="37"/>
    </row>
    <row r="6844" spans="1:4" ht="15" x14ac:dyDescent="0.25">
      <c r="A6844" s="6" t="s">
        <v>6754</v>
      </c>
      <c r="B6844" s="6" t="s">
        <v>12600</v>
      </c>
      <c r="C6844" s="6" t="s">
        <v>7540</v>
      </c>
      <c r="D6844" s="37"/>
    </row>
    <row r="6845" spans="1:4" ht="15" x14ac:dyDescent="0.25">
      <c r="A6845" s="6" t="s">
        <v>7519</v>
      </c>
      <c r="B6845" s="6" t="s">
        <v>12599</v>
      </c>
      <c r="C6845" s="6" t="s">
        <v>7541</v>
      </c>
      <c r="D6845" s="37"/>
    </row>
    <row r="6846" spans="1:4" ht="15" x14ac:dyDescent="0.25">
      <c r="A6846" s="6" t="s">
        <v>6755</v>
      </c>
      <c r="B6846" s="6" t="s">
        <v>12600</v>
      </c>
      <c r="C6846" s="6" t="s">
        <v>7542</v>
      </c>
      <c r="D6846" s="37"/>
    </row>
    <row r="6847" spans="1:4" ht="15" x14ac:dyDescent="0.25">
      <c r="A6847" s="6" t="s">
        <v>6756</v>
      </c>
      <c r="B6847" s="6" t="s">
        <v>12600</v>
      </c>
      <c r="C6847" s="6" t="s">
        <v>7544</v>
      </c>
      <c r="D6847" s="37"/>
    </row>
    <row r="6848" spans="1:4" ht="15" x14ac:dyDescent="0.25">
      <c r="A6848" s="6" t="s">
        <v>6757</v>
      </c>
      <c r="B6848" s="6" t="s">
        <v>12600</v>
      </c>
      <c r="C6848" s="6" t="s">
        <v>7545</v>
      </c>
      <c r="D6848" s="37"/>
    </row>
    <row r="6849" spans="1:4" ht="15" x14ac:dyDescent="0.25">
      <c r="A6849" s="6" t="s">
        <v>7524</v>
      </c>
      <c r="B6849" s="6" t="s">
        <v>12599</v>
      </c>
      <c r="C6849" s="6" t="s">
        <v>7546</v>
      </c>
      <c r="D6849" s="37"/>
    </row>
    <row r="6850" spans="1:4" ht="15" x14ac:dyDescent="0.25">
      <c r="A6850" s="6" t="s">
        <v>6758</v>
      </c>
      <c r="B6850" s="6" t="s">
        <v>12600</v>
      </c>
      <c r="C6850" s="6" t="s">
        <v>7547</v>
      </c>
      <c r="D6850" s="37"/>
    </row>
    <row r="6851" spans="1:4" ht="15" x14ac:dyDescent="0.25">
      <c r="A6851" s="6" t="s">
        <v>6759</v>
      </c>
      <c r="B6851" s="6" t="s">
        <v>12600</v>
      </c>
      <c r="C6851" s="6" t="s">
        <v>7548</v>
      </c>
      <c r="D6851" s="37"/>
    </row>
    <row r="6852" spans="1:4" ht="15" x14ac:dyDescent="0.25">
      <c r="A6852" s="6" t="s">
        <v>6760</v>
      </c>
      <c r="B6852" s="6" t="s">
        <v>12600</v>
      </c>
      <c r="C6852" s="6" t="s">
        <v>7550</v>
      </c>
      <c r="D6852" s="37"/>
    </row>
    <row r="6853" spans="1:4" ht="15" x14ac:dyDescent="0.25">
      <c r="A6853" s="6" t="s">
        <v>6762</v>
      </c>
      <c r="B6853" s="6" t="s">
        <v>12600</v>
      </c>
      <c r="C6853" s="6" t="s">
        <v>7551</v>
      </c>
      <c r="D6853" s="37"/>
    </row>
    <row r="6854" spans="1:4" ht="15" x14ac:dyDescent="0.25">
      <c r="A6854" s="6" t="s">
        <v>7530</v>
      </c>
      <c r="B6854" s="6" t="s">
        <v>12599</v>
      </c>
      <c r="C6854" s="6" t="s">
        <v>7552</v>
      </c>
      <c r="D6854" s="37"/>
    </row>
    <row r="6855" spans="1:4" ht="15" x14ac:dyDescent="0.25">
      <c r="A6855" s="6" t="s">
        <v>6764</v>
      </c>
      <c r="B6855" s="6" t="s">
        <v>12600</v>
      </c>
      <c r="C6855" s="6" t="s">
        <v>7553</v>
      </c>
      <c r="D6855" s="37"/>
    </row>
    <row r="6856" spans="1:4" ht="15" x14ac:dyDescent="0.25">
      <c r="A6856" s="6" t="s">
        <v>7533</v>
      </c>
      <c r="B6856" s="6" t="s">
        <v>12599</v>
      </c>
      <c r="C6856" s="6" t="s">
        <v>7554</v>
      </c>
      <c r="D6856" s="37"/>
    </row>
    <row r="6857" spans="1:4" ht="15" x14ac:dyDescent="0.25">
      <c r="A6857" s="6" t="s">
        <v>6766</v>
      </c>
      <c r="B6857" s="6" t="s">
        <v>12600</v>
      </c>
      <c r="C6857" s="6" t="s">
        <v>7556</v>
      </c>
      <c r="D6857" s="37"/>
    </row>
    <row r="6858" spans="1:4" ht="15" x14ac:dyDescent="0.25">
      <c r="A6858" s="6" t="s">
        <v>6768</v>
      </c>
      <c r="B6858" s="6" t="s">
        <v>12600</v>
      </c>
      <c r="C6858" s="6" t="s">
        <v>7557</v>
      </c>
      <c r="D6858" s="37"/>
    </row>
    <row r="6859" spans="1:4" ht="15" x14ac:dyDescent="0.25">
      <c r="A6859" s="6" t="s">
        <v>6770</v>
      </c>
      <c r="B6859" s="6" t="s">
        <v>12600</v>
      </c>
      <c r="C6859" s="6" t="s">
        <v>7558</v>
      </c>
      <c r="D6859" s="37"/>
    </row>
    <row r="6860" spans="1:4" ht="15" x14ac:dyDescent="0.25">
      <c r="A6860" s="6" t="s">
        <v>7538</v>
      </c>
      <c r="B6860" s="6" t="s">
        <v>12599</v>
      </c>
      <c r="C6860" s="6" t="s">
        <v>7559</v>
      </c>
      <c r="D6860" s="37"/>
    </row>
    <row r="6861" spans="1:4" ht="15" x14ac:dyDescent="0.25">
      <c r="A6861" s="6" t="s">
        <v>6772</v>
      </c>
      <c r="B6861" s="6" t="s">
        <v>12600</v>
      </c>
      <c r="C6861" s="6" t="s">
        <v>7560</v>
      </c>
      <c r="D6861" s="37"/>
    </row>
    <row r="6862" spans="1:4" ht="15" x14ac:dyDescent="0.25">
      <c r="A6862" s="6" t="s">
        <v>6773</v>
      </c>
      <c r="B6862" s="6" t="s">
        <v>12600</v>
      </c>
      <c r="C6862" s="6" t="s">
        <v>7561</v>
      </c>
      <c r="D6862" s="37"/>
    </row>
    <row r="6863" spans="1:4" ht="15" x14ac:dyDescent="0.25">
      <c r="A6863" s="6" t="s">
        <v>6774</v>
      </c>
      <c r="B6863" s="6" t="s">
        <v>12600</v>
      </c>
      <c r="C6863" s="6" t="s">
        <v>7563</v>
      </c>
      <c r="D6863" s="37"/>
    </row>
    <row r="6864" spans="1:4" ht="15" x14ac:dyDescent="0.25">
      <c r="A6864" s="6" t="s">
        <v>7543</v>
      </c>
      <c r="B6864" s="6" t="s">
        <v>12599</v>
      </c>
      <c r="C6864" s="6" t="s">
        <v>7564</v>
      </c>
      <c r="D6864" s="37"/>
    </row>
    <row r="6865" spans="1:4" ht="15" x14ac:dyDescent="0.25">
      <c r="A6865" s="6" t="s">
        <v>6775</v>
      </c>
      <c r="B6865" s="6" t="s">
        <v>12600</v>
      </c>
      <c r="C6865" s="6" t="s">
        <v>7565</v>
      </c>
      <c r="D6865" s="37"/>
    </row>
    <row r="6866" spans="1:4" ht="15" x14ac:dyDescent="0.25">
      <c r="A6866" s="6" t="s">
        <v>6776</v>
      </c>
      <c r="B6866" s="6" t="s">
        <v>12600</v>
      </c>
      <c r="C6866" s="6" t="s">
        <v>7566</v>
      </c>
      <c r="D6866" s="37"/>
    </row>
    <row r="6867" spans="1:4" ht="15" x14ac:dyDescent="0.25">
      <c r="A6867" s="6" t="s">
        <v>6777</v>
      </c>
      <c r="B6867" s="6" t="s">
        <v>12600</v>
      </c>
      <c r="C6867" s="6" t="s">
        <v>7567</v>
      </c>
      <c r="D6867" s="37"/>
    </row>
    <row r="6868" spans="1:4" ht="15" x14ac:dyDescent="0.25">
      <c r="A6868" s="6" t="s">
        <v>6778</v>
      </c>
      <c r="B6868" s="6" t="s">
        <v>12599</v>
      </c>
      <c r="C6868" s="6" t="s">
        <v>7568</v>
      </c>
      <c r="D6868" s="37"/>
    </row>
    <row r="6869" spans="1:4" ht="15" x14ac:dyDescent="0.25">
      <c r="A6869" s="6" t="s">
        <v>7549</v>
      </c>
      <c r="B6869" s="6" t="s">
        <v>12599</v>
      </c>
      <c r="C6869" s="6" t="s">
        <v>7570</v>
      </c>
      <c r="D6869" s="37"/>
    </row>
    <row r="6870" spans="1:4" ht="15" x14ac:dyDescent="0.25">
      <c r="A6870" s="6" t="s">
        <v>6779</v>
      </c>
      <c r="B6870" s="6" t="s">
        <v>12600</v>
      </c>
      <c r="C6870" s="6" t="s">
        <v>7571</v>
      </c>
      <c r="D6870" s="37"/>
    </row>
    <row r="6871" spans="1:4" ht="15" x14ac:dyDescent="0.25">
      <c r="A6871" s="6" t="s">
        <v>6780</v>
      </c>
      <c r="B6871" s="6" t="s">
        <v>12600</v>
      </c>
      <c r="C6871" s="6" t="s">
        <v>7572</v>
      </c>
      <c r="D6871" s="37"/>
    </row>
    <row r="6872" spans="1:4" ht="15" x14ac:dyDescent="0.25">
      <c r="A6872" s="6" t="s">
        <v>6781</v>
      </c>
      <c r="B6872" s="6" t="s">
        <v>12600</v>
      </c>
      <c r="C6872" s="6" t="s">
        <v>7573</v>
      </c>
      <c r="D6872" s="37"/>
    </row>
    <row r="6873" spans="1:4" ht="15" x14ac:dyDescent="0.25">
      <c r="A6873" s="6" t="s">
        <v>6782</v>
      </c>
      <c r="B6873" s="6" t="s">
        <v>12600</v>
      </c>
      <c r="C6873" s="6" t="s">
        <v>7574</v>
      </c>
      <c r="D6873" s="37"/>
    </row>
    <row r="6874" spans="1:4" ht="15" x14ac:dyDescent="0.25">
      <c r="A6874" s="6" t="s">
        <v>7555</v>
      </c>
      <c r="B6874" s="6" t="s">
        <v>12599</v>
      </c>
      <c r="C6874" s="6" t="s">
        <v>7576</v>
      </c>
      <c r="D6874" s="37"/>
    </row>
    <row r="6875" spans="1:4" ht="15" x14ac:dyDescent="0.25">
      <c r="A6875" s="6" t="s">
        <v>6783</v>
      </c>
      <c r="B6875" s="6" t="s">
        <v>12600</v>
      </c>
      <c r="C6875" s="6" t="s">
        <v>7577</v>
      </c>
      <c r="D6875" s="37"/>
    </row>
    <row r="6876" spans="1:4" ht="15" x14ac:dyDescent="0.25">
      <c r="A6876" s="6" t="s">
        <v>6784</v>
      </c>
      <c r="B6876" s="6" t="s">
        <v>12600</v>
      </c>
      <c r="C6876" s="6" t="s">
        <v>7578</v>
      </c>
      <c r="D6876" s="37"/>
    </row>
    <row r="6877" spans="1:4" ht="15" x14ac:dyDescent="0.25">
      <c r="A6877" s="6" t="s">
        <v>6785</v>
      </c>
      <c r="B6877" s="6" t="s">
        <v>12600</v>
      </c>
      <c r="C6877" s="6" t="s">
        <v>7579</v>
      </c>
      <c r="D6877" s="37"/>
    </row>
    <row r="6878" spans="1:4" ht="15" x14ac:dyDescent="0.25">
      <c r="A6878" s="6" t="s">
        <v>6786</v>
      </c>
      <c r="B6878" s="6" t="s">
        <v>12600</v>
      </c>
      <c r="C6878" s="6" t="s">
        <v>7580</v>
      </c>
      <c r="D6878" s="37"/>
    </row>
    <row r="6879" spans="1:4" ht="15" x14ac:dyDescent="0.25">
      <c r="A6879" s="6" t="s">
        <v>6787</v>
      </c>
      <c r="B6879" s="6" t="s">
        <v>12600</v>
      </c>
      <c r="C6879" s="6" t="s">
        <v>7581</v>
      </c>
      <c r="D6879" s="37"/>
    </row>
    <row r="6880" spans="1:4" ht="15" x14ac:dyDescent="0.25">
      <c r="A6880" s="6" t="s">
        <v>7562</v>
      </c>
      <c r="B6880" s="6" t="s">
        <v>12599</v>
      </c>
      <c r="C6880" s="6" t="s">
        <v>7583</v>
      </c>
      <c r="D6880" s="37"/>
    </row>
    <row r="6881" spans="1:4" ht="15" x14ac:dyDescent="0.25">
      <c r="A6881" s="6" t="s">
        <v>6788</v>
      </c>
      <c r="B6881" s="6" t="s">
        <v>12600</v>
      </c>
      <c r="C6881" s="6" t="s">
        <v>7585</v>
      </c>
      <c r="D6881" s="37"/>
    </row>
    <row r="6882" spans="1:4" ht="15" x14ac:dyDescent="0.25">
      <c r="A6882" s="6" t="s">
        <v>6789</v>
      </c>
      <c r="B6882" s="6" t="s">
        <v>12600</v>
      </c>
      <c r="C6882" s="6" t="s">
        <v>7586</v>
      </c>
      <c r="D6882" s="37"/>
    </row>
    <row r="6883" spans="1:4" ht="15" x14ac:dyDescent="0.25">
      <c r="A6883" s="6" t="s">
        <v>6791</v>
      </c>
      <c r="B6883" s="6" t="s">
        <v>12600</v>
      </c>
      <c r="C6883" s="6" t="s">
        <v>7587</v>
      </c>
      <c r="D6883" s="37"/>
    </row>
    <row r="6884" spans="1:4" ht="15" x14ac:dyDescent="0.25">
      <c r="A6884" s="6" t="s">
        <v>6792</v>
      </c>
      <c r="B6884" s="6" t="s">
        <v>12600</v>
      </c>
      <c r="C6884" s="6" t="s">
        <v>7588</v>
      </c>
      <c r="D6884" s="37"/>
    </row>
    <row r="6885" spans="1:4" ht="15" x14ac:dyDescent="0.25">
      <c r="A6885" s="6" t="s">
        <v>6793</v>
      </c>
      <c r="B6885" s="6" t="s">
        <v>12600</v>
      </c>
      <c r="C6885" s="6" t="s">
        <v>7590</v>
      </c>
      <c r="D6885" s="37"/>
    </row>
    <row r="6886" spans="1:4" ht="15" x14ac:dyDescent="0.25">
      <c r="A6886" s="6" t="s">
        <v>7569</v>
      </c>
      <c r="B6886" s="6" t="s">
        <v>12599</v>
      </c>
      <c r="C6886" s="6" t="s">
        <v>7592</v>
      </c>
      <c r="D6886" s="37"/>
    </row>
    <row r="6887" spans="1:4" ht="15" x14ac:dyDescent="0.25">
      <c r="A6887" s="6" t="s">
        <v>6795</v>
      </c>
      <c r="B6887" s="6" t="s">
        <v>12600</v>
      </c>
      <c r="C6887" s="6" t="s">
        <v>7594</v>
      </c>
      <c r="D6887" s="37"/>
    </row>
    <row r="6888" spans="1:4" ht="15" x14ac:dyDescent="0.25">
      <c r="A6888" s="6" t="s">
        <v>6797</v>
      </c>
      <c r="B6888" s="6" t="s">
        <v>12600</v>
      </c>
      <c r="C6888" s="6" t="s">
        <v>7595</v>
      </c>
      <c r="D6888" s="37"/>
    </row>
    <row r="6889" spans="1:4" ht="15" x14ac:dyDescent="0.25">
      <c r="A6889" s="6" t="s">
        <v>6799</v>
      </c>
      <c r="B6889" s="6" t="s">
        <v>12600</v>
      </c>
      <c r="C6889" s="6" t="s">
        <v>7596</v>
      </c>
      <c r="D6889" s="37"/>
    </row>
    <row r="6890" spans="1:4" ht="15" x14ac:dyDescent="0.25">
      <c r="A6890" s="6" t="s">
        <v>6800</v>
      </c>
      <c r="B6890" s="6" t="s">
        <v>12600</v>
      </c>
      <c r="C6890" s="6" t="s">
        <v>7597</v>
      </c>
      <c r="D6890" s="37"/>
    </row>
    <row r="6891" spans="1:4" ht="15" x14ac:dyDescent="0.25">
      <c r="A6891" s="6" t="s">
        <v>7575</v>
      </c>
      <c r="B6891" s="6" t="s">
        <v>12599</v>
      </c>
      <c r="C6891" s="6" t="s">
        <v>7598</v>
      </c>
      <c r="D6891" s="37"/>
    </row>
    <row r="6892" spans="1:4" ht="15" x14ac:dyDescent="0.25">
      <c r="A6892" s="6" t="s">
        <v>6801</v>
      </c>
      <c r="B6892" s="6" t="s">
        <v>12600</v>
      </c>
      <c r="C6892" s="6" t="s">
        <v>7599</v>
      </c>
      <c r="D6892" s="37"/>
    </row>
    <row r="6893" spans="1:4" ht="15" x14ac:dyDescent="0.25">
      <c r="A6893" s="6" t="s">
        <v>6802</v>
      </c>
      <c r="B6893" s="6" t="s">
        <v>12599</v>
      </c>
      <c r="C6893" s="6" t="s">
        <v>7600</v>
      </c>
      <c r="D6893" s="37"/>
    </row>
    <row r="6894" spans="1:4" ht="15" x14ac:dyDescent="0.25">
      <c r="A6894" s="6" t="s">
        <v>6803</v>
      </c>
      <c r="B6894" s="6" t="s">
        <v>12600</v>
      </c>
      <c r="C6894" s="6" t="s">
        <v>7601</v>
      </c>
      <c r="D6894" s="37"/>
    </row>
    <row r="6895" spans="1:4" ht="15" x14ac:dyDescent="0.25">
      <c r="A6895" s="6" t="s">
        <v>6804</v>
      </c>
      <c r="B6895" s="6" t="s">
        <v>12600</v>
      </c>
      <c r="C6895" s="6" t="s">
        <v>7602</v>
      </c>
      <c r="D6895" s="37"/>
    </row>
    <row r="6896" spans="1:4" ht="15" x14ac:dyDescent="0.25">
      <c r="A6896" s="6" t="s">
        <v>6805</v>
      </c>
      <c r="B6896" s="6" t="s">
        <v>12600</v>
      </c>
      <c r="C6896" s="6" t="s">
        <v>7603</v>
      </c>
      <c r="D6896" s="37"/>
    </row>
    <row r="6897" spans="1:4" ht="15" x14ac:dyDescent="0.25">
      <c r="A6897" s="6" t="s">
        <v>7582</v>
      </c>
      <c r="B6897" s="6" t="s">
        <v>12599</v>
      </c>
      <c r="C6897" s="6" t="s">
        <v>7604</v>
      </c>
      <c r="D6897" s="37"/>
    </row>
    <row r="6898" spans="1:4" ht="15" x14ac:dyDescent="0.25">
      <c r="A6898" s="6" t="s">
        <v>7584</v>
      </c>
      <c r="B6898" s="6" t="s">
        <v>12599</v>
      </c>
      <c r="C6898" s="6" t="s">
        <v>7605</v>
      </c>
      <c r="D6898" s="37"/>
    </row>
    <row r="6899" spans="1:4" ht="15" x14ac:dyDescent="0.25">
      <c r="A6899" s="6" t="s">
        <v>6806</v>
      </c>
      <c r="B6899" s="6" t="s">
        <v>12600</v>
      </c>
      <c r="C6899" s="6" t="s">
        <v>7606</v>
      </c>
      <c r="D6899" s="37"/>
    </row>
    <row r="6900" spans="1:4" ht="15" x14ac:dyDescent="0.25">
      <c r="A6900" s="6" t="s">
        <v>6807</v>
      </c>
      <c r="B6900" s="6" t="s">
        <v>12600</v>
      </c>
      <c r="C6900" s="6" t="s">
        <v>7607</v>
      </c>
      <c r="D6900" s="37"/>
    </row>
    <row r="6901" spans="1:4" ht="15" x14ac:dyDescent="0.25">
      <c r="A6901" s="6" t="s">
        <v>6808</v>
      </c>
      <c r="B6901" s="6" t="s">
        <v>12600</v>
      </c>
      <c r="C6901" s="6" t="s">
        <v>7608</v>
      </c>
      <c r="D6901" s="37"/>
    </row>
    <row r="6902" spans="1:4" ht="15" x14ac:dyDescent="0.25">
      <c r="A6902" s="6" t="s">
        <v>7589</v>
      </c>
      <c r="B6902" s="6" t="s">
        <v>12599</v>
      </c>
      <c r="C6902" s="6" t="s">
        <v>7609</v>
      </c>
      <c r="D6902" s="37"/>
    </row>
    <row r="6903" spans="1:4" ht="15" x14ac:dyDescent="0.25">
      <c r="A6903" s="6" t="s">
        <v>7591</v>
      </c>
      <c r="B6903" s="6" t="s">
        <v>12599</v>
      </c>
      <c r="C6903" s="6" t="s">
        <v>7610</v>
      </c>
      <c r="D6903" s="37"/>
    </row>
    <row r="6904" spans="1:4" ht="15" x14ac:dyDescent="0.25">
      <c r="A6904" s="6" t="s">
        <v>7593</v>
      </c>
      <c r="B6904" s="6" t="s">
        <v>12599</v>
      </c>
      <c r="C6904" s="6" t="s">
        <v>7611</v>
      </c>
      <c r="D6904" s="37"/>
    </row>
    <row r="6905" spans="1:4" ht="15" x14ac:dyDescent="0.25">
      <c r="A6905" s="6" t="s">
        <v>6809</v>
      </c>
      <c r="B6905" s="6" t="s">
        <v>12600</v>
      </c>
      <c r="C6905" s="6" t="s">
        <v>7612</v>
      </c>
      <c r="D6905" s="37"/>
    </row>
    <row r="6906" spans="1:4" ht="15" x14ac:dyDescent="0.25">
      <c r="A6906" s="6" t="s">
        <v>6810</v>
      </c>
      <c r="B6906" s="6" t="s">
        <v>12600</v>
      </c>
      <c r="C6906" s="6" t="s">
        <v>7613</v>
      </c>
      <c r="D6906" s="37"/>
    </row>
    <row r="6907" spans="1:4" ht="15" x14ac:dyDescent="0.25">
      <c r="A6907" s="6" t="s">
        <v>6811</v>
      </c>
      <c r="B6907" s="6" t="s">
        <v>12600</v>
      </c>
      <c r="C6907" s="6" t="s">
        <v>7614</v>
      </c>
      <c r="D6907" s="37"/>
    </row>
    <row r="6908" spans="1:4" ht="15" x14ac:dyDescent="0.25">
      <c r="A6908" s="6" t="s">
        <v>6813</v>
      </c>
      <c r="B6908" s="6" t="s">
        <v>12600</v>
      </c>
      <c r="C6908" s="6" t="s">
        <v>7615</v>
      </c>
      <c r="D6908" s="37"/>
    </row>
    <row r="6909" spans="1:4" ht="15" x14ac:dyDescent="0.25">
      <c r="A6909" s="6" t="s">
        <v>6814</v>
      </c>
      <c r="B6909" s="6" t="s">
        <v>12600</v>
      </c>
      <c r="C6909" s="6" t="s">
        <v>7616</v>
      </c>
      <c r="D6909" s="37"/>
    </row>
    <row r="6910" spans="1:4" ht="15" x14ac:dyDescent="0.25">
      <c r="A6910" s="6" t="s">
        <v>6815</v>
      </c>
      <c r="B6910" s="6" t="s">
        <v>12600</v>
      </c>
      <c r="C6910" s="6" t="s">
        <v>7617</v>
      </c>
      <c r="D6910" s="37"/>
    </row>
    <row r="6911" spans="1:4" ht="15" x14ac:dyDescent="0.25">
      <c r="A6911" s="6" t="s">
        <v>6816</v>
      </c>
      <c r="B6911" s="6" t="s">
        <v>12600</v>
      </c>
      <c r="C6911" s="6" t="s">
        <v>7618</v>
      </c>
      <c r="D6911" s="37"/>
    </row>
    <row r="6912" spans="1:4" ht="15" x14ac:dyDescent="0.25">
      <c r="A6912" s="6" t="s">
        <v>6817</v>
      </c>
      <c r="B6912" s="6" t="s">
        <v>12600</v>
      </c>
      <c r="C6912" s="6" t="s">
        <v>7619</v>
      </c>
      <c r="D6912" s="37"/>
    </row>
    <row r="6913" spans="1:4" ht="15" x14ac:dyDescent="0.25">
      <c r="A6913" s="6" t="s">
        <v>6818</v>
      </c>
      <c r="B6913" s="6" t="s">
        <v>12600</v>
      </c>
      <c r="C6913" s="6" t="s">
        <v>7620</v>
      </c>
      <c r="D6913" s="37"/>
    </row>
    <row r="6914" spans="1:4" ht="15" x14ac:dyDescent="0.25">
      <c r="A6914" s="6" t="s">
        <v>6819</v>
      </c>
      <c r="B6914" s="6" t="s">
        <v>12600</v>
      </c>
      <c r="C6914" s="6" t="s">
        <v>7621</v>
      </c>
      <c r="D6914" s="37"/>
    </row>
    <row r="6915" spans="1:4" ht="15" x14ac:dyDescent="0.25">
      <c r="A6915" s="6" t="s">
        <v>6820</v>
      </c>
      <c r="B6915" s="6" t="s">
        <v>12600</v>
      </c>
      <c r="C6915" s="6" t="s">
        <v>7622</v>
      </c>
      <c r="D6915" s="37"/>
    </row>
    <row r="6916" spans="1:4" ht="15" x14ac:dyDescent="0.25">
      <c r="A6916" s="6" t="s">
        <v>6822</v>
      </c>
      <c r="B6916" s="6" t="s">
        <v>12600</v>
      </c>
      <c r="C6916" s="6" t="s">
        <v>7623</v>
      </c>
      <c r="D6916" s="37"/>
    </row>
    <row r="6917" spans="1:4" ht="15" x14ac:dyDescent="0.25">
      <c r="A6917" s="6" t="s">
        <v>6823</v>
      </c>
      <c r="B6917" s="6" t="s">
        <v>12600</v>
      </c>
      <c r="C6917" s="6" t="s">
        <v>7624</v>
      </c>
      <c r="D6917" s="37"/>
    </row>
    <row r="6918" spans="1:4" ht="15" x14ac:dyDescent="0.25">
      <c r="A6918" s="6" t="s">
        <v>6824</v>
      </c>
      <c r="B6918" s="6" t="s">
        <v>12600</v>
      </c>
      <c r="C6918" s="6" t="s">
        <v>7625</v>
      </c>
      <c r="D6918" s="37"/>
    </row>
    <row r="6919" spans="1:4" ht="15" x14ac:dyDescent="0.25">
      <c r="A6919" s="6" t="s">
        <v>6825</v>
      </c>
      <c r="B6919" s="6" t="s">
        <v>12600</v>
      </c>
      <c r="C6919" s="6" t="s">
        <v>7626</v>
      </c>
      <c r="D6919" s="37"/>
    </row>
    <row r="6920" spans="1:4" ht="15" x14ac:dyDescent="0.25">
      <c r="A6920" s="6" t="s">
        <v>6826</v>
      </c>
      <c r="B6920" s="6" t="s">
        <v>12600</v>
      </c>
      <c r="C6920" s="6" t="s">
        <v>7627</v>
      </c>
      <c r="D6920" s="37"/>
    </row>
    <row r="6921" spans="1:4" ht="15" x14ac:dyDescent="0.25">
      <c r="A6921" s="6" t="s">
        <v>6827</v>
      </c>
      <c r="B6921" s="6" t="s">
        <v>12600</v>
      </c>
      <c r="C6921" s="6" t="s">
        <v>7628</v>
      </c>
      <c r="D6921" s="37"/>
    </row>
    <row r="6922" spans="1:4" ht="15" x14ac:dyDescent="0.25">
      <c r="A6922" s="6" t="s">
        <v>6828</v>
      </c>
      <c r="B6922" s="6" t="s">
        <v>12600</v>
      </c>
      <c r="C6922" s="6" t="s">
        <v>7629</v>
      </c>
      <c r="D6922" s="37"/>
    </row>
    <row r="6923" spans="1:4" ht="15" x14ac:dyDescent="0.25">
      <c r="A6923" s="6" t="s">
        <v>6829</v>
      </c>
      <c r="B6923" s="6" t="s">
        <v>12600</v>
      </c>
      <c r="C6923" s="6" t="s">
        <v>7630</v>
      </c>
      <c r="D6923" s="37"/>
    </row>
    <row r="6924" spans="1:4" ht="15" x14ac:dyDescent="0.25">
      <c r="A6924" s="6" t="s">
        <v>6830</v>
      </c>
      <c r="B6924" s="6" t="s">
        <v>12600</v>
      </c>
      <c r="C6924" s="6" t="s">
        <v>7631</v>
      </c>
      <c r="D6924" s="37"/>
    </row>
    <row r="6925" spans="1:4" ht="15" x14ac:dyDescent="0.25">
      <c r="A6925" s="6" t="s">
        <v>6831</v>
      </c>
      <c r="B6925" s="6" t="s">
        <v>12600</v>
      </c>
      <c r="C6925" s="6" t="s">
        <v>7632</v>
      </c>
      <c r="D6925" s="37"/>
    </row>
    <row r="6926" spans="1:4" ht="15" x14ac:dyDescent="0.25">
      <c r="A6926" s="6" t="s">
        <v>6832</v>
      </c>
      <c r="B6926" s="6" t="s">
        <v>12600</v>
      </c>
      <c r="C6926" s="6" t="s">
        <v>7633</v>
      </c>
      <c r="D6926" s="37"/>
    </row>
    <row r="6927" spans="1:4" ht="15" x14ac:dyDescent="0.25">
      <c r="A6927" s="6" t="s">
        <v>6833</v>
      </c>
      <c r="B6927" s="6" t="s">
        <v>12600</v>
      </c>
      <c r="C6927" s="6" t="s">
        <v>7634</v>
      </c>
      <c r="D6927" s="37"/>
    </row>
    <row r="6928" spans="1:4" ht="15" x14ac:dyDescent="0.25">
      <c r="A6928" s="6" t="s">
        <v>6834</v>
      </c>
      <c r="B6928" s="6" t="s">
        <v>12600</v>
      </c>
      <c r="C6928" s="6" t="s">
        <v>7635</v>
      </c>
      <c r="D6928" s="37"/>
    </row>
    <row r="6929" spans="1:4" ht="15" x14ac:dyDescent="0.25">
      <c r="A6929" s="6" t="s">
        <v>6835</v>
      </c>
      <c r="B6929" s="6" t="s">
        <v>12600</v>
      </c>
      <c r="C6929" s="6" t="s">
        <v>7636</v>
      </c>
      <c r="D6929" s="37"/>
    </row>
    <row r="6930" spans="1:4" ht="15" x14ac:dyDescent="0.25">
      <c r="A6930" s="6" t="s">
        <v>6836</v>
      </c>
      <c r="B6930" s="6" t="s">
        <v>12600</v>
      </c>
      <c r="C6930" s="6" t="s">
        <v>7637</v>
      </c>
      <c r="D6930" s="37"/>
    </row>
    <row r="6931" spans="1:4" ht="15" x14ac:dyDescent="0.25">
      <c r="A6931" s="6" t="s">
        <v>6837</v>
      </c>
      <c r="B6931" s="6" t="s">
        <v>12600</v>
      </c>
      <c r="C6931" s="6" t="s">
        <v>7638</v>
      </c>
      <c r="D6931" s="37"/>
    </row>
    <row r="6932" spans="1:4" ht="15" x14ac:dyDescent="0.25">
      <c r="A6932" s="6" t="s">
        <v>6838</v>
      </c>
      <c r="B6932" s="6" t="s">
        <v>12600</v>
      </c>
      <c r="C6932" s="6" t="s">
        <v>7639</v>
      </c>
      <c r="D6932" s="37"/>
    </row>
    <row r="6933" spans="1:4" ht="15" x14ac:dyDescent="0.25">
      <c r="A6933" s="6" t="s">
        <v>6839</v>
      </c>
      <c r="B6933" s="6" t="s">
        <v>12600</v>
      </c>
      <c r="C6933" s="6" t="s">
        <v>7640</v>
      </c>
      <c r="D6933" s="37"/>
    </row>
    <row r="6934" spans="1:4" ht="15" x14ac:dyDescent="0.25">
      <c r="A6934" s="6" t="s">
        <v>6840</v>
      </c>
      <c r="B6934" s="6" t="s">
        <v>12600</v>
      </c>
      <c r="C6934" s="6" t="s">
        <v>7641</v>
      </c>
      <c r="D6934" s="37"/>
    </row>
    <row r="6935" spans="1:4" ht="15" x14ac:dyDescent="0.25">
      <c r="A6935" s="6" t="s">
        <v>6841</v>
      </c>
      <c r="B6935" s="6" t="s">
        <v>12600</v>
      </c>
      <c r="C6935" s="6" t="s">
        <v>7642</v>
      </c>
      <c r="D6935" s="37"/>
    </row>
    <row r="6936" spans="1:4" ht="15" x14ac:dyDescent="0.25">
      <c r="A6936" s="6" t="s">
        <v>6842</v>
      </c>
      <c r="B6936" s="6" t="s">
        <v>12600</v>
      </c>
      <c r="C6936" s="6" t="s">
        <v>7643</v>
      </c>
      <c r="D6936" s="37"/>
    </row>
    <row r="6937" spans="1:4" ht="15" x14ac:dyDescent="0.25">
      <c r="A6937" s="6" t="s">
        <v>6843</v>
      </c>
      <c r="B6937" s="6" t="s">
        <v>12600</v>
      </c>
      <c r="C6937" s="6" t="s">
        <v>7644</v>
      </c>
      <c r="D6937" s="37"/>
    </row>
    <row r="6938" spans="1:4" ht="15" x14ac:dyDescent="0.25">
      <c r="A6938" s="6" t="s">
        <v>6844</v>
      </c>
      <c r="B6938" s="6" t="s">
        <v>12600</v>
      </c>
      <c r="C6938" s="6" t="s">
        <v>7645</v>
      </c>
      <c r="D6938" s="37"/>
    </row>
    <row r="6939" spans="1:4" ht="15" x14ac:dyDescent="0.25">
      <c r="A6939" s="6" t="s">
        <v>6845</v>
      </c>
      <c r="B6939" s="6" t="s">
        <v>12600</v>
      </c>
      <c r="C6939" s="6" t="s">
        <v>7646</v>
      </c>
      <c r="D6939" s="37"/>
    </row>
    <row r="6940" spans="1:4" ht="15" x14ac:dyDescent="0.25">
      <c r="A6940" s="6" t="s">
        <v>6846</v>
      </c>
      <c r="B6940" s="6" t="s">
        <v>12600</v>
      </c>
      <c r="C6940" s="6" t="s">
        <v>7647</v>
      </c>
      <c r="D6940" s="37"/>
    </row>
    <row r="6941" spans="1:4" ht="15" x14ac:dyDescent="0.25">
      <c r="A6941" s="6" t="s">
        <v>6847</v>
      </c>
      <c r="B6941" s="6" t="s">
        <v>12600</v>
      </c>
      <c r="C6941" s="6" t="s">
        <v>7648</v>
      </c>
      <c r="D6941" s="37"/>
    </row>
    <row r="6942" spans="1:4" ht="15" x14ac:dyDescent="0.25">
      <c r="A6942" s="6" t="s">
        <v>6848</v>
      </c>
      <c r="B6942" s="6" t="s">
        <v>12600</v>
      </c>
      <c r="C6942" s="6" t="s">
        <v>7649</v>
      </c>
      <c r="D6942" s="37"/>
    </row>
    <row r="6943" spans="1:4" ht="15" x14ac:dyDescent="0.25">
      <c r="A6943" s="6" t="s">
        <v>6849</v>
      </c>
      <c r="B6943" s="6" t="s">
        <v>12600</v>
      </c>
      <c r="C6943" s="6" t="s">
        <v>7650</v>
      </c>
      <c r="D6943" s="37"/>
    </row>
    <row r="6944" spans="1:4" ht="15" x14ac:dyDescent="0.25">
      <c r="A6944" s="6" t="s">
        <v>6850</v>
      </c>
      <c r="B6944" s="6" t="s">
        <v>12600</v>
      </c>
      <c r="C6944" s="6" t="s">
        <v>7651</v>
      </c>
      <c r="D6944" s="37"/>
    </row>
    <row r="6945" spans="1:4" ht="15" x14ac:dyDescent="0.25">
      <c r="A6945" s="6" t="s">
        <v>6851</v>
      </c>
      <c r="B6945" s="6" t="s">
        <v>12600</v>
      </c>
      <c r="C6945" s="6" t="s">
        <v>7652</v>
      </c>
      <c r="D6945" s="37"/>
    </row>
    <row r="6946" spans="1:4" ht="15" x14ac:dyDescent="0.25">
      <c r="A6946" s="6" t="s">
        <v>6852</v>
      </c>
      <c r="B6946" s="6" t="s">
        <v>12600</v>
      </c>
      <c r="C6946" s="6" t="s">
        <v>7653</v>
      </c>
      <c r="D6946" s="37"/>
    </row>
    <row r="6947" spans="1:4" ht="15" x14ac:dyDescent="0.25">
      <c r="A6947" s="6" t="s">
        <v>6853</v>
      </c>
      <c r="B6947" s="6" t="s">
        <v>12600</v>
      </c>
      <c r="C6947" s="6" t="s">
        <v>7654</v>
      </c>
      <c r="D6947" s="37"/>
    </row>
    <row r="6948" spans="1:4" ht="15" x14ac:dyDescent="0.25">
      <c r="A6948" s="6" t="s">
        <v>6854</v>
      </c>
      <c r="B6948" s="6" t="s">
        <v>12600</v>
      </c>
      <c r="C6948" s="6" t="s">
        <v>7655</v>
      </c>
      <c r="D6948" s="37"/>
    </row>
    <row r="6949" spans="1:4" ht="15" x14ac:dyDescent="0.25">
      <c r="A6949" s="6" t="s">
        <v>6855</v>
      </c>
      <c r="B6949" s="6" t="s">
        <v>12600</v>
      </c>
      <c r="C6949" s="6" t="s">
        <v>7656</v>
      </c>
      <c r="D6949" s="37"/>
    </row>
    <row r="6950" spans="1:4" ht="15" x14ac:dyDescent="0.25">
      <c r="A6950" s="6" t="s">
        <v>6856</v>
      </c>
      <c r="B6950" s="6" t="s">
        <v>12600</v>
      </c>
      <c r="C6950" s="6" t="s">
        <v>7657</v>
      </c>
      <c r="D6950" s="37"/>
    </row>
    <row r="6951" spans="1:4" ht="15" x14ac:dyDescent="0.25">
      <c r="A6951" s="6" t="s">
        <v>6857</v>
      </c>
      <c r="B6951" s="6" t="s">
        <v>12600</v>
      </c>
      <c r="C6951" s="6" t="s">
        <v>7658</v>
      </c>
      <c r="D6951" s="37"/>
    </row>
    <row r="6952" spans="1:4" ht="15" x14ac:dyDescent="0.25">
      <c r="A6952" s="6" t="s">
        <v>6858</v>
      </c>
      <c r="B6952" s="6" t="s">
        <v>12600</v>
      </c>
      <c r="C6952" s="6" t="s">
        <v>7659</v>
      </c>
      <c r="D6952" s="37"/>
    </row>
    <row r="6953" spans="1:4" ht="15" x14ac:dyDescent="0.25">
      <c r="A6953" s="6" t="s">
        <v>6859</v>
      </c>
      <c r="B6953" s="6" t="s">
        <v>12600</v>
      </c>
      <c r="C6953" s="6" t="s">
        <v>7660</v>
      </c>
      <c r="D6953" s="37"/>
    </row>
    <row r="6954" spans="1:4" ht="15" x14ac:dyDescent="0.25">
      <c r="A6954" s="6" t="s">
        <v>6860</v>
      </c>
      <c r="B6954" s="6" t="s">
        <v>12600</v>
      </c>
      <c r="C6954" s="6" t="s">
        <v>7661</v>
      </c>
      <c r="D6954" s="37"/>
    </row>
    <row r="6955" spans="1:4" ht="15" x14ac:dyDescent="0.25">
      <c r="A6955" s="6" t="s">
        <v>6861</v>
      </c>
      <c r="B6955" s="6" t="s">
        <v>12600</v>
      </c>
      <c r="C6955" s="6" t="s">
        <v>7662</v>
      </c>
      <c r="D6955" s="37"/>
    </row>
    <row r="6956" spans="1:4" ht="15" x14ac:dyDescent="0.25">
      <c r="A6956" s="6" t="s">
        <v>6862</v>
      </c>
      <c r="B6956" s="6" t="s">
        <v>12600</v>
      </c>
      <c r="C6956" s="6" t="s">
        <v>7663</v>
      </c>
      <c r="D6956" s="37"/>
    </row>
    <row r="6957" spans="1:4" ht="15" x14ac:dyDescent="0.25">
      <c r="A6957" s="6" t="s">
        <v>6863</v>
      </c>
      <c r="B6957" s="6" t="s">
        <v>12600</v>
      </c>
      <c r="C6957" s="6" t="s">
        <v>7664</v>
      </c>
      <c r="D6957" s="37"/>
    </row>
    <row r="6958" spans="1:4" ht="15" x14ac:dyDescent="0.25">
      <c r="A6958" s="6" t="s">
        <v>6864</v>
      </c>
      <c r="B6958" s="6" t="s">
        <v>12600</v>
      </c>
      <c r="C6958" s="6" t="s">
        <v>7665</v>
      </c>
      <c r="D6958" s="37"/>
    </row>
    <row r="6959" spans="1:4" ht="15" x14ac:dyDescent="0.25">
      <c r="A6959" s="6" t="s">
        <v>6866</v>
      </c>
      <c r="B6959" s="6" t="s">
        <v>12600</v>
      </c>
      <c r="C6959" s="6" t="s">
        <v>7666</v>
      </c>
      <c r="D6959" s="37"/>
    </row>
    <row r="6960" spans="1:4" ht="15" x14ac:dyDescent="0.25">
      <c r="A6960" s="6" t="s">
        <v>6867</v>
      </c>
      <c r="B6960" s="6" t="s">
        <v>12600</v>
      </c>
      <c r="C6960" s="6" t="s">
        <v>7667</v>
      </c>
      <c r="D6960" s="37"/>
    </row>
    <row r="6961" spans="1:4" ht="15" x14ac:dyDescent="0.25">
      <c r="A6961" s="6" t="s">
        <v>6868</v>
      </c>
      <c r="B6961" s="6" t="s">
        <v>12600</v>
      </c>
      <c r="C6961" s="6" t="s">
        <v>7668</v>
      </c>
      <c r="D6961" s="37"/>
    </row>
    <row r="6962" spans="1:4" ht="15" x14ac:dyDescent="0.25">
      <c r="A6962" s="6" t="s">
        <v>6869</v>
      </c>
      <c r="B6962" s="6" t="s">
        <v>12600</v>
      </c>
      <c r="C6962" s="6" t="s">
        <v>7669</v>
      </c>
      <c r="D6962" s="37"/>
    </row>
    <row r="6963" spans="1:4" ht="15" x14ac:dyDescent="0.25">
      <c r="A6963" s="6" t="s">
        <v>6870</v>
      </c>
      <c r="B6963" s="6" t="s">
        <v>12600</v>
      </c>
      <c r="C6963" s="6" t="s">
        <v>7670</v>
      </c>
      <c r="D6963" s="37"/>
    </row>
    <row r="6964" spans="1:4" ht="15" x14ac:dyDescent="0.25">
      <c r="A6964" s="6" t="s">
        <v>6871</v>
      </c>
      <c r="B6964" s="6" t="s">
        <v>12600</v>
      </c>
      <c r="C6964" s="6" t="s">
        <v>7671</v>
      </c>
      <c r="D6964" s="37"/>
    </row>
    <row r="6965" spans="1:4" ht="15" x14ac:dyDescent="0.25">
      <c r="A6965" s="6" t="s">
        <v>6872</v>
      </c>
      <c r="B6965" s="6" t="s">
        <v>12600</v>
      </c>
      <c r="C6965" s="6" t="s">
        <v>7672</v>
      </c>
      <c r="D6965" s="37"/>
    </row>
    <row r="6966" spans="1:4" ht="15" x14ac:dyDescent="0.25">
      <c r="A6966" s="6" t="s">
        <v>6873</v>
      </c>
      <c r="B6966" s="6" t="s">
        <v>12600</v>
      </c>
      <c r="C6966" s="6" t="s">
        <v>7673</v>
      </c>
      <c r="D6966" s="37"/>
    </row>
    <row r="6967" spans="1:4" ht="15" x14ac:dyDescent="0.25">
      <c r="A6967" s="6" t="s">
        <v>6874</v>
      </c>
      <c r="B6967" s="6" t="s">
        <v>12600</v>
      </c>
      <c r="C6967" s="6" t="s">
        <v>7674</v>
      </c>
      <c r="D6967" s="37"/>
    </row>
    <row r="6968" spans="1:4" ht="15" x14ac:dyDescent="0.25">
      <c r="A6968" s="6" t="s">
        <v>6875</v>
      </c>
      <c r="B6968" s="6" t="s">
        <v>12600</v>
      </c>
      <c r="C6968" s="6" t="s">
        <v>7675</v>
      </c>
      <c r="D6968" s="37"/>
    </row>
    <row r="6969" spans="1:4" ht="15" x14ac:dyDescent="0.25">
      <c r="A6969" s="6" t="s">
        <v>6876</v>
      </c>
      <c r="B6969" s="6" t="s">
        <v>12600</v>
      </c>
      <c r="C6969" s="6" t="s">
        <v>7676</v>
      </c>
      <c r="D6969" s="37"/>
    </row>
    <row r="6970" spans="1:4" ht="15" x14ac:dyDescent="0.25">
      <c r="A6970" s="6" t="s">
        <v>6877</v>
      </c>
      <c r="B6970" s="6" t="s">
        <v>12600</v>
      </c>
      <c r="C6970" s="6" t="s">
        <v>7677</v>
      </c>
      <c r="D6970" s="37"/>
    </row>
    <row r="6971" spans="1:4" ht="15" x14ac:dyDescent="0.25">
      <c r="A6971" s="6" t="s">
        <v>6878</v>
      </c>
      <c r="B6971" s="6" t="s">
        <v>12600</v>
      </c>
      <c r="C6971" s="6" t="s">
        <v>7678</v>
      </c>
      <c r="D6971" s="37"/>
    </row>
    <row r="6972" spans="1:4" ht="15" x14ac:dyDescent="0.25">
      <c r="A6972" s="6" t="s">
        <v>6879</v>
      </c>
      <c r="B6972" s="6" t="s">
        <v>12600</v>
      </c>
      <c r="C6972" s="6" t="s">
        <v>7679</v>
      </c>
      <c r="D6972" s="37"/>
    </row>
    <row r="6973" spans="1:4" ht="15" x14ac:dyDescent="0.25">
      <c r="A6973" s="6" t="s">
        <v>6880</v>
      </c>
      <c r="B6973" s="6" t="s">
        <v>12600</v>
      </c>
      <c r="C6973" s="6" t="s">
        <v>7680</v>
      </c>
      <c r="D6973" s="37"/>
    </row>
    <row r="6974" spans="1:4" ht="15" x14ac:dyDescent="0.25">
      <c r="A6974" s="6" t="s">
        <v>6881</v>
      </c>
      <c r="B6974" s="6" t="s">
        <v>12600</v>
      </c>
      <c r="C6974" s="6" t="s">
        <v>7681</v>
      </c>
      <c r="D6974" s="37"/>
    </row>
    <row r="6975" spans="1:4" ht="15" x14ac:dyDescent="0.25">
      <c r="A6975" s="6" t="s">
        <v>6882</v>
      </c>
      <c r="B6975" s="6" t="s">
        <v>12600</v>
      </c>
      <c r="C6975" s="6" t="s">
        <v>7682</v>
      </c>
      <c r="D6975" s="37"/>
    </row>
    <row r="6976" spans="1:4" ht="15" x14ac:dyDescent="0.25">
      <c r="A6976" s="6" t="s">
        <v>6883</v>
      </c>
      <c r="B6976" s="6" t="s">
        <v>12600</v>
      </c>
      <c r="C6976" s="6" t="s">
        <v>7683</v>
      </c>
      <c r="D6976" s="37"/>
    </row>
    <row r="6977" spans="1:4" ht="15" x14ac:dyDescent="0.25">
      <c r="A6977" s="6" t="s">
        <v>6884</v>
      </c>
      <c r="B6977" s="6" t="s">
        <v>12600</v>
      </c>
      <c r="C6977" s="6" t="s">
        <v>7684</v>
      </c>
      <c r="D6977" s="37"/>
    </row>
    <row r="6978" spans="1:4" ht="15" x14ac:dyDescent="0.25">
      <c r="A6978" s="6" t="s">
        <v>6885</v>
      </c>
      <c r="B6978" s="6" t="s">
        <v>12600</v>
      </c>
      <c r="C6978" s="6" t="s">
        <v>7685</v>
      </c>
      <c r="D6978" s="37"/>
    </row>
    <row r="6979" spans="1:4" ht="15" x14ac:dyDescent="0.25">
      <c r="A6979" s="6" t="s">
        <v>6886</v>
      </c>
      <c r="B6979" s="6" t="s">
        <v>12600</v>
      </c>
      <c r="C6979" s="6" t="s">
        <v>7686</v>
      </c>
      <c r="D6979" s="37"/>
    </row>
    <row r="6980" spans="1:4" ht="15" x14ac:dyDescent="0.25">
      <c r="A6980" s="6" t="s">
        <v>6887</v>
      </c>
      <c r="B6980" s="6" t="s">
        <v>12600</v>
      </c>
      <c r="C6980" s="6" t="s">
        <v>7687</v>
      </c>
      <c r="D6980" s="37"/>
    </row>
    <row r="6981" spans="1:4" ht="15" x14ac:dyDescent="0.25">
      <c r="A6981" s="6" t="s">
        <v>6888</v>
      </c>
      <c r="B6981" s="6" t="s">
        <v>12600</v>
      </c>
      <c r="C6981" s="6" t="s">
        <v>7688</v>
      </c>
      <c r="D6981" s="37"/>
    </row>
    <row r="6982" spans="1:4" ht="15" x14ac:dyDescent="0.25">
      <c r="A6982" s="6" t="s">
        <v>6889</v>
      </c>
      <c r="B6982" s="6" t="s">
        <v>12600</v>
      </c>
      <c r="C6982" s="6" t="s">
        <v>7690</v>
      </c>
      <c r="D6982" s="37"/>
    </row>
    <row r="6983" spans="1:4" ht="15" x14ac:dyDescent="0.25">
      <c r="A6983" s="6" t="s">
        <v>6890</v>
      </c>
      <c r="B6983" s="6" t="s">
        <v>12600</v>
      </c>
      <c r="C6983" s="6" t="s">
        <v>7691</v>
      </c>
      <c r="D6983" s="37"/>
    </row>
    <row r="6984" spans="1:4" ht="15" x14ac:dyDescent="0.25">
      <c r="A6984" s="6" t="s">
        <v>6891</v>
      </c>
      <c r="B6984" s="6" t="s">
        <v>12600</v>
      </c>
      <c r="C6984" s="6" t="s">
        <v>7692</v>
      </c>
      <c r="D6984" s="37"/>
    </row>
    <row r="6985" spans="1:4" ht="15" x14ac:dyDescent="0.25">
      <c r="A6985" s="6" t="s">
        <v>6892</v>
      </c>
      <c r="B6985" s="6" t="s">
        <v>12600</v>
      </c>
      <c r="C6985" s="6" t="s">
        <v>7693</v>
      </c>
      <c r="D6985" s="37"/>
    </row>
    <row r="6986" spans="1:4" ht="15" x14ac:dyDescent="0.25">
      <c r="A6986" s="6" t="s">
        <v>6893</v>
      </c>
      <c r="B6986" s="6" t="s">
        <v>12600</v>
      </c>
      <c r="C6986" s="6" t="s">
        <v>7694</v>
      </c>
      <c r="D6986" s="37"/>
    </row>
    <row r="6987" spans="1:4" ht="15" x14ac:dyDescent="0.25">
      <c r="A6987" s="6" t="s">
        <v>6894</v>
      </c>
      <c r="B6987" s="6" t="s">
        <v>12600</v>
      </c>
      <c r="C6987" s="6" t="s">
        <v>7695</v>
      </c>
      <c r="D6987" s="37"/>
    </row>
    <row r="6988" spans="1:4" ht="15" x14ac:dyDescent="0.25">
      <c r="A6988" s="6" t="s">
        <v>6895</v>
      </c>
      <c r="B6988" s="6" t="s">
        <v>12600</v>
      </c>
      <c r="C6988" s="6" t="s">
        <v>7696</v>
      </c>
      <c r="D6988" s="37"/>
    </row>
    <row r="6989" spans="1:4" ht="15" x14ac:dyDescent="0.25">
      <c r="A6989" s="6" t="s">
        <v>6896</v>
      </c>
      <c r="B6989" s="6" t="s">
        <v>12600</v>
      </c>
      <c r="C6989" s="6" t="s">
        <v>7697</v>
      </c>
      <c r="D6989" s="37"/>
    </row>
    <row r="6990" spans="1:4" ht="15" x14ac:dyDescent="0.25">
      <c r="A6990" s="6" t="s">
        <v>6897</v>
      </c>
      <c r="B6990" s="6" t="s">
        <v>12600</v>
      </c>
      <c r="C6990" s="6" t="s">
        <v>7698</v>
      </c>
      <c r="D6990" s="37"/>
    </row>
    <row r="6991" spans="1:4" ht="15" x14ac:dyDescent="0.25">
      <c r="A6991" s="6" t="s">
        <v>6899</v>
      </c>
      <c r="B6991" s="6" t="s">
        <v>12600</v>
      </c>
      <c r="C6991" s="6" t="s">
        <v>7699</v>
      </c>
      <c r="D6991" s="37"/>
    </row>
    <row r="6992" spans="1:4" ht="15" x14ac:dyDescent="0.25">
      <c r="A6992" s="6" t="s">
        <v>6900</v>
      </c>
      <c r="B6992" s="6" t="s">
        <v>12600</v>
      </c>
      <c r="C6992" s="6" t="s">
        <v>7700</v>
      </c>
      <c r="D6992" s="37"/>
    </row>
    <row r="6993" spans="1:4" ht="15" x14ac:dyDescent="0.25">
      <c r="A6993" s="6" t="s">
        <v>6901</v>
      </c>
      <c r="B6993" s="6" t="s">
        <v>12600</v>
      </c>
      <c r="C6993" s="6" t="s">
        <v>7702</v>
      </c>
      <c r="D6993" s="37"/>
    </row>
    <row r="6994" spans="1:4" ht="15" x14ac:dyDescent="0.25">
      <c r="A6994" s="6" t="s">
        <v>6902</v>
      </c>
      <c r="B6994" s="6" t="s">
        <v>12600</v>
      </c>
      <c r="C6994" s="6" t="s">
        <v>7703</v>
      </c>
      <c r="D6994" s="37"/>
    </row>
    <row r="6995" spans="1:4" ht="15" x14ac:dyDescent="0.25">
      <c r="A6995" s="6" t="s">
        <v>6903</v>
      </c>
      <c r="B6995" s="6" t="s">
        <v>12600</v>
      </c>
      <c r="C6995" s="6" t="s">
        <v>7704</v>
      </c>
      <c r="D6995" s="37"/>
    </row>
    <row r="6996" spans="1:4" ht="15" x14ac:dyDescent="0.25">
      <c r="A6996" s="6" t="s">
        <v>6904</v>
      </c>
      <c r="B6996" s="6" t="s">
        <v>12600</v>
      </c>
      <c r="C6996" s="6" t="s">
        <v>7705</v>
      </c>
      <c r="D6996" s="37"/>
    </row>
    <row r="6997" spans="1:4" ht="15" x14ac:dyDescent="0.25">
      <c r="A6997" s="6" t="s">
        <v>6905</v>
      </c>
      <c r="B6997" s="6" t="s">
        <v>12600</v>
      </c>
      <c r="C6997" s="6" t="s">
        <v>7706</v>
      </c>
      <c r="D6997" s="37"/>
    </row>
    <row r="6998" spans="1:4" ht="15" x14ac:dyDescent="0.25">
      <c r="A6998" s="6" t="s">
        <v>6906</v>
      </c>
      <c r="B6998" s="6" t="s">
        <v>12600</v>
      </c>
      <c r="C6998" s="6" t="s">
        <v>7707</v>
      </c>
      <c r="D6998" s="37"/>
    </row>
    <row r="6999" spans="1:4" ht="15" x14ac:dyDescent="0.25">
      <c r="A6999" s="6" t="s">
        <v>7689</v>
      </c>
      <c r="B6999" s="6" t="s">
        <v>12599</v>
      </c>
      <c r="C6999" s="6" t="s">
        <v>7708</v>
      </c>
      <c r="D6999" s="37"/>
    </row>
    <row r="7000" spans="1:4" ht="15" x14ac:dyDescent="0.25">
      <c r="A7000" s="6" t="s">
        <v>6907</v>
      </c>
      <c r="B7000" s="6" t="s">
        <v>12600</v>
      </c>
      <c r="C7000" s="6" t="s">
        <v>7709</v>
      </c>
      <c r="D7000" s="37"/>
    </row>
    <row r="7001" spans="1:4" ht="15" x14ac:dyDescent="0.25">
      <c r="A7001" s="6" t="s">
        <v>6908</v>
      </c>
      <c r="B7001" s="6" t="s">
        <v>12600</v>
      </c>
      <c r="C7001" s="6" t="s">
        <v>7710</v>
      </c>
      <c r="D7001" s="37"/>
    </row>
    <row r="7002" spans="1:4" ht="15" x14ac:dyDescent="0.25">
      <c r="A7002" s="6" t="s">
        <v>6910</v>
      </c>
      <c r="B7002" s="6" t="s">
        <v>12600</v>
      </c>
      <c r="C7002" s="6" t="s">
        <v>7711</v>
      </c>
      <c r="D7002" s="37"/>
    </row>
    <row r="7003" spans="1:4" ht="15" x14ac:dyDescent="0.25">
      <c r="A7003" s="6" t="s">
        <v>6911</v>
      </c>
      <c r="B7003" s="6" t="s">
        <v>12600</v>
      </c>
      <c r="C7003" s="6" t="s">
        <v>7712</v>
      </c>
      <c r="D7003" s="37"/>
    </row>
    <row r="7004" spans="1:4" ht="15" x14ac:dyDescent="0.25">
      <c r="A7004" s="6" t="s">
        <v>6912</v>
      </c>
      <c r="B7004" s="6" t="s">
        <v>12600</v>
      </c>
      <c r="C7004" s="6" t="s">
        <v>7713</v>
      </c>
      <c r="D7004" s="37"/>
    </row>
    <row r="7005" spans="1:4" ht="15" x14ac:dyDescent="0.25">
      <c r="A7005" s="6" t="s">
        <v>6913</v>
      </c>
      <c r="B7005" s="6" t="s">
        <v>12600</v>
      </c>
      <c r="C7005" s="6" t="s">
        <v>7714</v>
      </c>
      <c r="D7005" s="37"/>
    </row>
    <row r="7006" spans="1:4" ht="15" x14ac:dyDescent="0.25">
      <c r="A7006" s="6" t="s">
        <v>6914</v>
      </c>
      <c r="B7006" s="6" t="s">
        <v>12600</v>
      </c>
      <c r="C7006" s="6" t="s">
        <v>7715</v>
      </c>
      <c r="D7006" s="37"/>
    </row>
    <row r="7007" spans="1:4" ht="15" x14ac:dyDescent="0.25">
      <c r="A7007" s="6" t="s">
        <v>6915</v>
      </c>
      <c r="B7007" s="6" t="s">
        <v>12600</v>
      </c>
      <c r="C7007" s="6" t="s">
        <v>7716</v>
      </c>
      <c r="D7007" s="37"/>
    </row>
    <row r="7008" spans="1:4" ht="15" x14ac:dyDescent="0.25">
      <c r="A7008" s="6" t="s">
        <v>6916</v>
      </c>
      <c r="B7008" s="6" t="s">
        <v>12600</v>
      </c>
      <c r="C7008" s="6" t="s">
        <v>7717</v>
      </c>
      <c r="D7008" s="37"/>
    </row>
    <row r="7009" spans="1:4" ht="15" x14ac:dyDescent="0.25">
      <c r="A7009" s="6" t="s">
        <v>6917</v>
      </c>
      <c r="B7009" s="6" t="s">
        <v>12600</v>
      </c>
      <c r="C7009" s="6" t="s">
        <v>7718</v>
      </c>
      <c r="D7009" s="37"/>
    </row>
    <row r="7010" spans="1:4" ht="15" x14ac:dyDescent="0.25">
      <c r="A7010" s="6" t="s">
        <v>12613</v>
      </c>
      <c r="B7010" s="6" t="s">
        <v>12600</v>
      </c>
      <c r="C7010" s="6" t="s">
        <v>7719</v>
      </c>
      <c r="D7010" s="37"/>
    </row>
    <row r="7011" spans="1:4" ht="15" x14ac:dyDescent="0.25">
      <c r="A7011" s="6" t="s">
        <v>7701</v>
      </c>
      <c r="B7011" s="6" t="s">
        <v>12599</v>
      </c>
      <c r="C7011" s="6" t="s">
        <v>7720</v>
      </c>
      <c r="D7011" s="37"/>
    </row>
    <row r="7012" spans="1:4" ht="15" x14ac:dyDescent="0.25">
      <c r="A7012" s="6" t="s">
        <v>6918</v>
      </c>
      <c r="B7012" s="6" t="s">
        <v>12600</v>
      </c>
      <c r="C7012" s="6" t="s">
        <v>7721</v>
      </c>
      <c r="D7012" s="37"/>
    </row>
    <row r="7013" spans="1:4" ht="15" x14ac:dyDescent="0.25">
      <c r="A7013" s="6" t="s">
        <v>6919</v>
      </c>
      <c r="B7013" s="6" t="s">
        <v>12600</v>
      </c>
      <c r="C7013" s="6" t="s">
        <v>7722</v>
      </c>
      <c r="D7013" s="37"/>
    </row>
    <row r="7014" spans="1:4" ht="15" x14ac:dyDescent="0.25">
      <c r="A7014" s="6" t="s">
        <v>6920</v>
      </c>
      <c r="B7014" s="6" t="s">
        <v>12600</v>
      </c>
      <c r="C7014" s="6" t="s">
        <v>7724</v>
      </c>
      <c r="D7014" s="37"/>
    </row>
    <row r="7015" spans="1:4" ht="15" x14ac:dyDescent="0.25">
      <c r="A7015" s="6" t="s">
        <v>6921</v>
      </c>
      <c r="B7015" s="6" t="s">
        <v>12600</v>
      </c>
      <c r="C7015" s="6" t="s">
        <v>7725</v>
      </c>
      <c r="D7015" s="37"/>
    </row>
    <row r="7016" spans="1:4" ht="15" x14ac:dyDescent="0.25">
      <c r="A7016" s="6" t="s">
        <v>6922</v>
      </c>
      <c r="B7016" s="6" t="s">
        <v>12600</v>
      </c>
      <c r="C7016" s="6" t="s">
        <v>7726</v>
      </c>
      <c r="D7016" s="37"/>
    </row>
    <row r="7017" spans="1:4" ht="15" x14ac:dyDescent="0.25">
      <c r="A7017" s="6" t="s">
        <v>6923</v>
      </c>
      <c r="B7017" s="6" t="s">
        <v>12600</v>
      </c>
      <c r="C7017" s="6" t="s">
        <v>7727</v>
      </c>
      <c r="D7017" s="37"/>
    </row>
    <row r="7018" spans="1:4" ht="15" x14ac:dyDescent="0.25">
      <c r="A7018" s="6" t="s">
        <v>6924</v>
      </c>
      <c r="B7018" s="6" t="s">
        <v>12600</v>
      </c>
      <c r="C7018" s="6" t="s">
        <v>7728</v>
      </c>
      <c r="D7018" s="37"/>
    </row>
    <row r="7019" spans="1:4" ht="15" x14ac:dyDescent="0.25">
      <c r="A7019" s="6" t="s">
        <v>6925</v>
      </c>
      <c r="B7019" s="6" t="s">
        <v>12600</v>
      </c>
      <c r="C7019" s="6" t="s">
        <v>7729</v>
      </c>
      <c r="D7019" s="37"/>
    </row>
    <row r="7020" spans="1:4" ht="15" x14ac:dyDescent="0.25">
      <c r="A7020" s="6" t="s">
        <v>6926</v>
      </c>
      <c r="B7020" s="6" t="s">
        <v>12600</v>
      </c>
      <c r="C7020" s="6" t="s">
        <v>7730</v>
      </c>
      <c r="D7020" s="37"/>
    </row>
    <row r="7021" spans="1:4" ht="15" x14ac:dyDescent="0.25">
      <c r="A7021" s="6" t="s">
        <v>6927</v>
      </c>
      <c r="B7021" s="6" t="s">
        <v>12600</v>
      </c>
      <c r="C7021" s="6" t="s">
        <v>7731</v>
      </c>
      <c r="D7021" s="37"/>
    </row>
    <row r="7022" spans="1:4" ht="15" x14ac:dyDescent="0.25">
      <c r="A7022" s="6" t="s">
        <v>6928</v>
      </c>
      <c r="B7022" s="6" t="s">
        <v>12600</v>
      </c>
      <c r="C7022" s="6" t="s">
        <v>7732</v>
      </c>
      <c r="D7022" s="37"/>
    </row>
    <row r="7023" spans="1:4" ht="15" x14ac:dyDescent="0.25">
      <c r="A7023" s="6" t="s">
        <v>6929</v>
      </c>
      <c r="B7023" s="6" t="s">
        <v>12600</v>
      </c>
      <c r="C7023" s="6" t="s">
        <v>7733</v>
      </c>
      <c r="D7023" s="37"/>
    </row>
    <row r="7024" spans="1:4" ht="15" x14ac:dyDescent="0.25">
      <c r="A7024" s="6" t="s">
        <v>6930</v>
      </c>
      <c r="B7024" s="6" t="s">
        <v>12600</v>
      </c>
      <c r="C7024" s="6" t="s">
        <v>7734</v>
      </c>
      <c r="D7024" s="37"/>
    </row>
    <row r="7025" spans="1:4" ht="15" x14ac:dyDescent="0.25">
      <c r="A7025" s="6" t="s">
        <v>6931</v>
      </c>
      <c r="B7025" s="6" t="s">
        <v>12600</v>
      </c>
      <c r="C7025" s="6" t="s">
        <v>7735</v>
      </c>
      <c r="D7025" s="37"/>
    </row>
    <row r="7026" spans="1:4" ht="15" x14ac:dyDescent="0.25">
      <c r="A7026" s="6" t="s">
        <v>6932</v>
      </c>
      <c r="B7026" s="6" t="s">
        <v>12600</v>
      </c>
      <c r="C7026" s="6" t="s">
        <v>7736</v>
      </c>
      <c r="D7026" s="37"/>
    </row>
    <row r="7027" spans="1:4" ht="15" x14ac:dyDescent="0.25">
      <c r="A7027" s="6" t="s">
        <v>6933</v>
      </c>
      <c r="B7027" s="6" t="s">
        <v>12600</v>
      </c>
      <c r="C7027" s="6" t="s">
        <v>7737</v>
      </c>
      <c r="D7027" s="37"/>
    </row>
    <row r="7028" spans="1:4" ht="15" x14ac:dyDescent="0.25">
      <c r="A7028" s="6" t="s">
        <v>6934</v>
      </c>
      <c r="B7028" s="6" t="s">
        <v>12600</v>
      </c>
      <c r="C7028" s="6" t="s">
        <v>7739</v>
      </c>
      <c r="D7028" s="37"/>
    </row>
    <row r="7029" spans="1:4" ht="15" x14ac:dyDescent="0.25">
      <c r="A7029" s="6" t="s">
        <v>6935</v>
      </c>
      <c r="B7029" s="6" t="s">
        <v>12600</v>
      </c>
      <c r="C7029" s="6" t="s">
        <v>7740</v>
      </c>
      <c r="D7029" s="37"/>
    </row>
    <row r="7030" spans="1:4" ht="15" x14ac:dyDescent="0.25">
      <c r="A7030" s="6" t="s">
        <v>6936</v>
      </c>
      <c r="B7030" s="6" t="s">
        <v>12600</v>
      </c>
      <c r="C7030" s="6" t="s">
        <v>7741</v>
      </c>
      <c r="D7030" s="37"/>
    </row>
    <row r="7031" spans="1:4" ht="15" x14ac:dyDescent="0.25">
      <c r="A7031" s="6" t="s">
        <v>6937</v>
      </c>
      <c r="B7031" s="6" t="s">
        <v>12600</v>
      </c>
      <c r="C7031" s="6" t="s">
        <v>7742</v>
      </c>
      <c r="D7031" s="37"/>
    </row>
    <row r="7032" spans="1:4" ht="15" x14ac:dyDescent="0.25">
      <c r="A7032" s="6" t="s">
        <v>7723</v>
      </c>
      <c r="B7032" s="6" t="s">
        <v>12599</v>
      </c>
      <c r="C7032" s="6" t="s">
        <v>7743</v>
      </c>
      <c r="D7032" s="37"/>
    </row>
    <row r="7033" spans="1:4" ht="15" x14ac:dyDescent="0.25">
      <c r="A7033" s="6" t="s">
        <v>6938</v>
      </c>
      <c r="B7033" s="6" t="s">
        <v>12600</v>
      </c>
      <c r="C7033" s="6" t="s">
        <v>7744</v>
      </c>
      <c r="D7033" s="37"/>
    </row>
    <row r="7034" spans="1:4" ht="15" x14ac:dyDescent="0.25">
      <c r="A7034" s="6" t="s">
        <v>6939</v>
      </c>
      <c r="B7034" s="6" t="s">
        <v>12600</v>
      </c>
      <c r="C7034" s="6" t="s">
        <v>7745</v>
      </c>
      <c r="D7034" s="37"/>
    </row>
    <row r="7035" spans="1:4" ht="15" x14ac:dyDescent="0.25">
      <c r="A7035" s="6" t="s">
        <v>6940</v>
      </c>
      <c r="B7035" s="6" t="s">
        <v>12600</v>
      </c>
      <c r="C7035" s="6" t="s">
        <v>7746</v>
      </c>
      <c r="D7035" s="37"/>
    </row>
    <row r="7036" spans="1:4" ht="15" x14ac:dyDescent="0.25">
      <c r="A7036" s="6" t="s">
        <v>6941</v>
      </c>
      <c r="B7036" s="6" t="s">
        <v>12600</v>
      </c>
      <c r="C7036" s="6" t="s">
        <v>7747</v>
      </c>
      <c r="D7036" s="37"/>
    </row>
    <row r="7037" spans="1:4" ht="15" x14ac:dyDescent="0.25">
      <c r="A7037" s="6" t="s">
        <v>6942</v>
      </c>
      <c r="B7037" s="6" t="s">
        <v>12600</v>
      </c>
      <c r="C7037" s="6" t="s">
        <v>7748</v>
      </c>
      <c r="D7037" s="37"/>
    </row>
    <row r="7038" spans="1:4" ht="15" x14ac:dyDescent="0.25">
      <c r="A7038" s="6" t="s">
        <v>6943</v>
      </c>
      <c r="B7038" s="6" t="s">
        <v>12600</v>
      </c>
      <c r="C7038" s="6" t="s">
        <v>7749</v>
      </c>
      <c r="D7038" s="37"/>
    </row>
    <row r="7039" spans="1:4" ht="15" x14ac:dyDescent="0.25">
      <c r="A7039" s="6" t="s">
        <v>6944</v>
      </c>
      <c r="B7039" s="6" t="s">
        <v>12600</v>
      </c>
      <c r="C7039" s="6" t="s">
        <v>7750</v>
      </c>
      <c r="D7039" s="37"/>
    </row>
    <row r="7040" spans="1:4" ht="15" x14ac:dyDescent="0.25">
      <c r="A7040" s="6" t="s">
        <v>6945</v>
      </c>
      <c r="B7040" s="6" t="s">
        <v>12600</v>
      </c>
      <c r="C7040" s="6" t="s">
        <v>7751</v>
      </c>
      <c r="D7040" s="37"/>
    </row>
    <row r="7041" spans="1:4" ht="15" x14ac:dyDescent="0.25">
      <c r="A7041" s="6" t="s">
        <v>6946</v>
      </c>
      <c r="B7041" s="6" t="s">
        <v>12600</v>
      </c>
      <c r="C7041" s="6" t="s">
        <v>7752</v>
      </c>
      <c r="D7041" s="37"/>
    </row>
    <row r="7042" spans="1:4" ht="15" x14ac:dyDescent="0.25">
      <c r="A7042" s="6" t="s">
        <v>6947</v>
      </c>
      <c r="B7042" s="6" t="s">
        <v>12600</v>
      </c>
      <c r="C7042" s="6" t="s">
        <v>7753</v>
      </c>
      <c r="D7042" s="37"/>
    </row>
    <row r="7043" spans="1:4" ht="15" x14ac:dyDescent="0.25">
      <c r="A7043" s="6" t="s">
        <v>6948</v>
      </c>
      <c r="B7043" s="6" t="s">
        <v>12600</v>
      </c>
      <c r="C7043" s="6" t="s">
        <v>7754</v>
      </c>
      <c r="D7043" s="37"/>
    </row>
    <row r="7044" spans="1:4" ht="15" x14ac:dyDescent="0.25">
      <c r="A7044" s="6" t="s">
        <v>6949</v>
      </c>
      <c r="B7044" s="6" t="s">
        <v>12600</v>
      </c>
      <c r="C7044" s="6" t="s">
        <v>7755</v>
      </c>
      <c r="D7044" s="37"/>
    </row>
    <row r="7045" spans="1:4" ht="15" x14ac:dyDescent="0.25">
      <c r="A7045" s="6" t="s">
        <v>6950</v>
      </c>
      <c r="B7045" s="6" t="s">
        <v>12600</v>
      </c>
      <c r="C7045" s="6" t="s">
        <v>7756</v>
      </c>
      <c r="D7045" s="37"/>
    </row>
    <row r="7046" spans="1:4" ht="15" x14ac:dyDescent="0.25">
      <c r="A7046" s="6" t="s">
        <v>7738</v>
      </c>
      <c r="B7046" s="6" t="s">
        <v>12599</v>
      </c>
      <c r="C7046" s="6" t="s">
        <v>7757</v>
      </c>
      <c r="D7046" s="37"/>
    </row>
    <row r="7047" spans="1:4" ht="15" x14ac:dyDescent="0.25">
      <c r="A7047" s="6" t="s">
        <v>6951</v>
      </c>
      <c r="B7047" s="6" t="s">
        <v>12600</v>
      </c>
      <c r="C7047" s="6" t="s">
        <v>7758</v>
      </c>
      <c r="D7047" s="37"/>
    </row>
    <row r="7048" spans="1:4" ht="15" x14ac:dyDescent="0.25">
      <c r="A7048" s="6" t="s">
        <v>6952</v>
      </c>
      <c r="B7048" s="6" t="s">
        <v>12600</v>
      </c>
      <c r="C7048" s="6" t="s">
        <v>7760</v>
      </c>
      <c r="D7048" s="37"/>
    </row>
    <row r="7049" spans="1:4" ht="15" x14ac:dyDescent="0.25">
      <c r="A7049" s="6" t="s">
        <v>6953</v>
      </c>
      <c r="B7049" s="6" t="s">
        <v>12600</v>
      </c>
      <c r="C7049" s="6" t="s">
        <v>7761</v>
      </c>
      <c r="D7049" s="37"/>
    </row>
    <row r="7050" spans="1:4" ht="15" x14ac:dyDescent="0.25">
      <c r="A7050" s="6" t="s">
        <v>6954</v>
      </c>
      <c r="B7050" s="6" t="s">
        <v>12600</v>
      </c>
      <c r="C7050" s="6" t="s">
        <v>7762</v>
      </c>
      <c r="D7050" s="37"/>
    </row>
    <row r="7051" spans="1:4" ht="15" x14ac:dyDescent="0.25">
      <c r="A7051" s="6" t="s">
        <v>6955</v>
      </c>
      <c r="B7051" s="6" t="s">
        <v>12600</v>
      </c>
      <c r="C7051" s="6" t="s">
        <v>7763</v>
      </c>
      <c r="D7051" s="37"/>
    </row>
    <row r="7052" spans="1:4" ht="15" x14ac:dyDescent="0.25">
      <c r="A7052" s="6" t="s">
        <v>6956</v>
      </c>
      <c r="B7052" s="6" t="s">
        <v>12600</v>
      </c>
      <c r="C7052" s="6" t="s">
        <v>7764</v>
      </c>
      <c r="D7052" s="37"/>
    </row>
    <row r="7053" spans="1:4" ht="15" x14ac:dyDescent="0.25">
      <c r="A7053" s="6" t="s">
        <v>6957</v>
      </c>
      <c r="B7053" s="6" t="s">
        <v>12600</v>
      </c>
      <c r="C7053" s="6" t="s">
        <v>7765</v>
      </c>
      <c r="D7053" s="37"/>
    </row>
    <row r="7054" spans="1:4" ht="15" x14ac:dyDescent="0.25">
      <c r="A7054" s="6" t="s">
        <v>6958</v>
      </c>
      <c r="B7054" s="6" t="s">
        <v>12600</v>
      </c>
      <c r="C7054" s="6" t="s">
        <v>7766</v>
      </c>
      <c r="D7054" s="37"/>
    </row>
    <row r="7055" spans="1:4" ht="15" x14ac:dyDescent="0.25">
      <c r="A7055" s="6" t="s">
        <v>6960</v>
      </c>
      <c r="B7055" s="6" t="s">
        <v>12600</v>
      </c>
      <c r="C7055" s="6" t="s">
        <v>7768</v>
      </c>
      <c r="D7055" s="37"/>
    </row>
    <row r="7056" spans="1:4" ht="15" x14ac:dyDescent="0.25">
      <c r="A7056" s="6" t="s">
        <v>6961</v>
      </c>
      <c r="B7056" s="6" t="s">
        <v>12600</v>
      </c>
      <c r="C7056" s="6" t="s">
        <v>7769</v>
      </c>
      <c r="D7056" s="37"/>
    </row>
    <row r="7057" spans="1:4" ht="15" x14ac:dyDescent="0.25">
      <c r="A7057" s="6" t="s">
        <v>6962</v>
      </c>
      <c r="B7057" s="6" t="s">
        <v>12600</v>
      </c>
      <c r="C7057" s="6" t="s">
        <v>7770</v>
      </c>
      <c r="D7057" s="37"/>
    </row>
    <row r="7058" spans="1:4" ht="15" x14ac:dyDescent="0.25">
      <c r="A7058" s="6" t="s">
        <v>6963</v>
      </c>
      <c r="B7058" s="6" t="s">
        <v>12600</v>
      </c>
      <c r="C7058" s="6" t="s">
        <v>7771</v>
      </c>
      <c r="D7058" s="37"/>
    </row>
    <row r="7059" spans="1:4" ht="15" x14ac:dyDescent="0.25">
      <c r="A7059" s="6" t="s">
        <v>6964</v>
      </c>
      <c r="B7059" s="6" t="s">
        <v>12600</v>
      </c>
      <c r="C7059" s="6" t="s">
        <v>7772</v>
      </c>
      <c r="D7059" s="37"/>
    </row>
    <row r="7060" spans="1:4" ht="15" x14ac:dyDescent="0.25">
      <c r="A7060" s="6" t="s">
        <v>6965</v>
      </c>
      <c r="B7060" s="6" t="s">
        <v>12600</v>
      </c>
      <c r="C7060" s="6" t="s">
        <v>7773</v>
      </c>
      <c r="D7060" s="37"/>
    </row>
    <row r="7061" spans="1:4" ht="15" x14ac:dyDescent="0.25">
      <c r="A7061" s="6" t="s">
        <v>6966</v>
      </c>
      <c r="B7061" s="6" t="s">
        <v>12600</v>
      </c>
      <c r="C7061" s="6" t="s">
        <v>7775</v>
      </c>
      <c r="D7061" s="37"/>
    </row>
    <row r="7062" spans="1:4" ht="15" x14ac:dyDescent="0.25">
      <c r="A7062" s="6" t="s">
        <v>6967</v>
      </c>
      <c r="B7062" s="6" t="s">
        <v>12600</v>
      </c>
      <c r="C7062" s="6" t="s">
        <v>7776</v>
      </c>
      <c r="D7062" s="37"/>
    </row>
    <row r="7063" spans="1:4" ht="15" x14ac:dyDescent="0.25">
      <c r="A7063" s="6" t="s">
        <v>6968</v>
      </c>
      <c r="B7063" s="6" t="s">
        <v>12600</v>
      </c>
      <c r="C7063" s="6" t="s">
        <v>7777</v>
      </c>
      <c r="D7063" s="37"/>
    </row>
    <row r="7064" spans="1:4" ht="15" x14ac:dyDescent="0.25">
      <c r="A7064" s="6" t="s">
        <v>6969</v>
      </c>
      <c r="B7064" s="6" t="s">
        <v>12600</v>
      </c>
      <c r="C7064" s="6" t="s">
        <v>7778</v>
      </c>
      <c r="D7064" s="37"/>
    </row>
    <row r="7065" spans="1:4" ht="15" x14ac:dyDescent="0.25">
      <c r="A7065" s="6" t="s">
        <v>6970</v>
      </c>
      <c r="B7065" s="6" t="s">
        <v>12600</v>
      </c>
      <c r="C7065" s="6" t="s">
        <v>7779</v>
      </c>
      <c r="D7065" s="37"/>
    </row>
    <row r="7066" spans="1:4" ht="15" x14ac:dyDescent="0.25">
      <c r="A7066" s="6" t="s">
        <v>7759</v>
      </c>
      <c r="B7066" s="6" t="s">
        <v>12599</v>
      </c>
      <c r="C7066" s="6" t="s">
        <v>7780</v>
      </c>
      <c r="D7066" s="37"/>
    </row>
    <row r="7067" spans="1:4" ht="15" x14ac:dyDescent="0.25">
      <c r="A7067" s="6" t="s">
        <v>6971</v>
      </c>
      <c r="B7067" s="6" t="s">
        <v>12600</v>
      </c>
      <c r="C7067" s="6" t="s">
        <v>7781</v>
      </c>
      <c r="D7067" s="37"/>
    </row>
    <row r="7068" spans="1:4" ht="15" x14ac:dyDescent="0.25">
      <c r="A7068" s="6" t="s">
        <v>6972</v>
      </c>
      <c r="B7068" s="6" t="s">
        <v>12600</v>
      </c>
      <c r="C7068" s="6" t="s">
        <v>7783</v>
      </c>
      <c r="D7068" s="37"/>
    </row>
    <row r="7069" spans="1:4" ht="15" x14ac:dyDescent="0.25">
      <c r="A7069" s="6" t="s">
        <v>6973</v>
      </c>
      <c r="B7069" s="6" t="s">
        <v>12600</v>
      </c>
      <c r="C7069" s="6" t="s">
        <v>7784</v>
      </c>
      <c r="D7069" s="37"/>
    </row>
    <row r="7070" spans="1:4" ht="15" x14ac:dyDescent="0.25">
      <c r="A7070" s="6" t="s">
        <v>6974</v>
      </c>
      <c r="B7070" s="6" t="s">
        <v>12600</v>
      </c>
      <c r="C7070" s="6" t="s">
        <v>7785</v>
      </c>
      <c r="D7070" s="37"/>
    </row>
    <row r="7071" spans="1:4" ht="15" x14ac:dyDescent="0.25">
      <c r="A7071" s="6" t="s">
        <v>6975</v>
      </c>
      <c r="B7071" s="6" t="s">
        <v>12600</v>
      </c>
      <c r="C7071" s="6" t="s">
        <v>7786</v>
      </c>
      <c r="D7071" s="37"/>
    </row>
    <row r="7072" spans="1:4" ht="15" x14ac:dyDescent="0.25">
      <c r="A7072" s="6" t="s">
        <v>6976</v>
      </c>
      <c r="B7072" s="6" t="s">
        <v>12600</v>
      </c>
      <c r="C7072" s="6" t="s">
        <v>7788</v>
      </c>
      <c r="D7072" s="37"/>
    </row>
    <row r="7073" spans="1:4" ht="15" x14ac:dyDescent="0.25">
      <c r="A7073" s="6" t="s">
        <v>7767</v>
      </c>
      <c r="B7073" s="6" t="s">
        <v>12599</v>
      </c>
      <c r="C7073" s="6" t="s">
        <v>7789</v>
      </c>
      <c r="D7073" s="37"/>
    </row>
    <row r="7074" spans="1:4" ht="15" x14ac:dyDescent="0.25">
      <c r="A7074" s="6" t="s">
        <v>6977</v>
      </c>
      <c r="B7074" s="6" t="s">
        <v>12600</v>
      </c>
      <c r="C7074" s="6" t="s">
        <v>7790</v>
      </c>
      <c r="D7074" s="37"/>
    </row>
    <row r="7075" spans="1:4" ht="15" x14ac:dyDescent="0.25">
      <c r="A7075" s="6" t="s">
        <v>6978</v>
      </c>
      <c r="B7075" s="6" t="s">
        <v>12600</v>
      </c>
      <c r="C7075" s="6" t="s">
        <v>7791</v>
      </c>
      <c r="D7075" s="37"/>
    </row>
    <row r="7076" spans="1:4" ht="15" x14ac:dyDescent="0.25">
      <c r="A7076" s="6" t="s">
        <v>6979</v>
      </c>
      <c r="B7076" s="6" t="s">
        <v>12600</v>
      </c>
      <c r="C7076" s="6" t="s">
        <v>7792</v>
      </c>
      <c r="D7076" s="37"/>
    </row>
    <row r="7077" spans="1:4" ht="15" x14ac:dyDescent="0.25">
      <c r="A7077" s="6" t="s">
        <v>6980</v>
      </c>
      <c r="B7077" s="6" t="s">
        <v>12600</v>
      </c>
      <c r="C7077" s="6" t="s">
        <v>7793</v>
      </c>
      <c r="D7077" s="37"/>
    </row>
    <row r="7078" spans="1:4" ht="15" x14ac:dyDescent="0.25">
      <c r="A7078" s="6" t="s">
        <v>6981</v>
      </c>
      <c r="B7078" s="6" t="s">
        <v>12600</v>
      </c>
      <c r="C7078" s="6" t="s">
        <v>7794</v>
      </c>
      <c r="D7078" s="37"/>
    </row>
    <row r="7079" spans="1:4" ht="15" x14ac:dyDescent="0.25">
      <c r="A7079" s="6" t="s">
        <v>6982</v>
      </c>
      <c r="B7079" s="6" t="s">
        <v>12600</v>
      </c>
      <c r="C7079" s="6" t="s">
        <v>7795</v>
      </c>
      <c r="D7079" s="37"/>
    </row>
    <row r="7080" spans="1:4" ht="15" x14ac:dyDescent="0.25">
      <c r="A7080" s="6" t="s">
        <v>6983</v>
      </c>
      <c r="B7080" s="6" t="s">
        <v>12600</v>
      </c>
      <c r="C7080" s="6" t="s">
        <v>7796</v>
      </c>
      <c r="D7080" s="37"/>
    </row>
    <row r="7081" spans="1:4" ht="15" x14ac:dyDescent="0.25">
      <c r="A7081" s="6" t="s">
        <v>6984</v>
      </c>
      <c r="B7081" s="6" t="s">
        <v>12600</v>
      </c>
      <c r="C7081" s="6" t="s">
        <v>7797</v>
      </c>
      <c r="D7081" s="37"/>
    </row>
    <row r="7082" spans="1:4" ht="15" x14ac:dyDescent="0.25">
      <c r="A7082" s="6" t="s">
        <v>6985</v>
      </c>
      <c r="B7082" s="6" t="s">
        <v>12600</v>
      </c>
      <c r="C7082" s="6" t="s">
        <v>7798</v>
      </c>
      <c r="D7082" s="37"/>
    </row>
    <row r="7083" spans="1:4" ht="15" x14ac:dyDescent="0.25">
      <c r="A7083" s="6" t="s">
        <v>6986</v>
      </c>
      <c r="B7083" s="6" t="s">
        <v>12600</v>
      </c>
      <c r="C7083" s="6" t="s">
        <v>7799</v>
      </c>
      <c r="D7083" s="37"/>
    </row>
    <row r="7084" spans="1:4" ht="15" x14ac:dyDescent="0.25">
      <c r="A7084" s="6" t="s">
        <v>6987</v>
      </c>
      <c r="B7084" s="6" t="s">
        <v>12600</v>
      </c>
      <c r="C7084" s="6" t="s">
        <v>7800</v>
      </c>
      <c r="D7084" s="37"/>
    </row>
    <row r="7085" spans="1:4" ht="15" x14ac:dyDescent="0.25">
      <c r="A7085" s="6" t="s">
        <v>6988</v>
      </c>
      <c r="B7085" s="6" t="s">
        <v>12600</v>
      </c>
      <c r="C7085" s="6" t="s">
        <v>7801</v>
      </c>
      <c r="D7085" s="37"/>
    </row>
    <row r="7086" spans="1:4" ht="15" x14ac:dyDescent="0.25">
      <c r="A7086" s="6" t="s">
        <v>6989</v>
      </c>
      <c r="B7086" s="6" t="s">
        <v>12600</v>
      </c>
      <c r="C7086" s="6" t="s">
        <v>7802</v>
      </c>
      <c r="D7086" s="37"/>
    </row>
    <row r="7087" spans="1:4" ht="15" x14ac:dyDescent="0.25">
      <c r="A7087" s="6" t="s">
        <v>7782</v>
      </c>
      <c r="B7087" s="6" t="s">
        <v>12599</v>
      </c>
      <c r="C7087" s="6" t="s">
        <v>7803</v>
      </c>
      <c r="D7087" s="37"/>
    </row>
    <row r="7088" spans="1:4" ht="15" x14ac:dyDescent="0.25">
      <c r="A7088" s="6" t="s">
        <v>6990</v>
      </c>
      <c r="B7088" s="6" t="s">
        <v>12600</v>
      </c>
      <c r="C7088" s="6" t="s">
        <v>7804</v>
      </c>
      <c r="D7088" s="37"/>
    </row>
    <row r="7089" spans="1:4" ht="15" x14ac:dyDescent="0.25">
      <c r="A7089" s="6" t="s">
        <v>6991</v>
      </c>
      <c r="B7089" s="6" t="s">
        <v>12600</v>
      </c>
      <c r="C7089" s="6" t="s">
        <v>7805</v>
      </c>
      <c r="D7089" s="37"/>
    </row>
    <row r="7090" spans="1:4" ht="15" x14ac:dyDescent="0.25">
      <c r="A7090" s="6" t="s">
        <v>6992</v>
      </c>
      <c r="B7090" s="6" t="s">
        <v>12600</v>
      </c>
      <c r="C7090" s="6" t="s">
        <v>7806</v>
      </c>
      <c r="D7090" s="37"/>
    </row>
    <row r="7091" spans="1:4" ht="15" x14ac:dyDescent="0.25">
      <c r="A7091" s="6" t="s">
        <v>7787</v>
      </c>
      <c r="B7091" s="6" t="s">
        <v>12599</v>
      </c>
      <c r="C7091" s="6" t="s">
        <v>7807</v>
      </c>
      <c r="D7091" s="37"/>
    </row>
    <row r="7092" spans="1:4" ht="15" x14ac:dyDescent="0.25">
      <c r="A7092" s="6" t="s">
        <v>6993</v>
      </c>
      <c r="B7092" s="6" t="s">
        <v>12600</v>
      </c>
      <c r="C7092" s="6" t="s">
        <v>7809</v>
      </c>
      <c r="D7092" s="37"/>
    </row>
    <row r="7093" spans="1:4" ht="15" x14ac:dyDescent="0.25">
      <c r="A7093" s="6" t="s">
        <v>6994</v>
      </c>
      <c r="B7093" s="6" t="s">
        <v>12600</v>
      </c>
      <c r="C7093" s="6" t="s">
        <v>7810</v>
      </c>
      <c r="D7093" s="37"/>
    </row>
    <row r="7094" spans="1:4" ht="15" x14ac:dyDescent="0.25">
      <c r="A7094" s="6" t="s">
        <v>6995</v>
      </c>
      <c r="B7094" s="6" t="s">
        <v>12600</v>
      </c>
      <c r="C7094" s="6" t="s">
        <v>7811</v>
      </c>
      <c r="D7094" s="37"/>
    </row>
    <row r="7095" spans="1:4" ht="15" x14ac:dyDescent="0.25">
      <c r="A7095" s="6" t="s">
        <v>6996</v>
      </c>
      <c r="B7095" s="6" t="s">
        <v>12600</v>
      </c>
      <c r="C7095" s="6" t="s">
        <v>7812</v>
      </c>
      <c r="D7095" s="37"/>
    </row>
    <row r="7096" spans="1:4" ht="15" x14ac:dyDescent="0.25">
      <c r="A7096" s="6" t="s">
        <v>6997</v>
      </c>
      <c r="B7096" s="6" t="s">
        <v>12600</v>
      </c>
      <c r="C7096" s="6" t="s">
        <v>7813</v>
      </c>
      <c r="D7096" s="37"/>
    </row>
    <row r="7097" spans="1:4" ht="15" x14ac:dyDescent="0.25">
      <c r="A7097" s="6" t="s">
        <v>6998</v>
      </c>
      <c r="B7097" s="6" t="s">
        <v>12600</v>
      </c>
      <c r="C7097" s="6" t="s">
        <v>7814</v>
      </c>
      <c r="D7097" s="37"/>
    </row>
    <row r="7098" spans="1:4" ht="15" x14ac:dyDescent="0.25">
      <c r="A7098" s="6" t="s">
        <v>6999</v>
      </c>
      <c r="B7098" s="6" t="s">
        <v>12600</v>
      </c>
      <c r="C7098" s="6" t="s">
        <v>7815</v>
      </c>
      <c r="D7098" s="37"/>
    </row>
    <row r="7099" spans="1:4" ht="15" x14ac:dyDescent="0.25">
      <c r="A7099" s="6" t="s">
        <v>7001</v>
      </c>
      <c r="B7099" s="6" t="s">
        <v>12600</v>
      </c>
      <c r="C7099" s="6" t="s">
        <v>7817</v>
      </c>
      <c r="D7099" s="37"/>
    </row>
    <row r="7100" spans="1:4" ht="15" x14ac:dyDescent="0.25">
      <c r="A7100" s="6" t="s">
        <v>7002</v>
      </c>
      <c r="B7100" s="6" t="s">
        <v>12600</v>
      </c>
      <c r="C7100" s="6" t="s">
        <v>7819</v>
      </c>
      <c r="D7100" s="37"/>
    </row>
    <row r="7101" spans="1:4" ht="15" x14ac:dyDescent="0.25">
      <c r="A7101" s="6" t="s">
        <v>7003</v>
      </c>
      <c r="B7101" s="6" t="s">
        <v>12600</v>
      </c>
      <c r="C7101" s="6" t="s">
        <v>7820</v>
      </c>
      <c r="D7101" s="37"/>
    </row>
    <row r="7102" spans="1:4" ht="15" x14ac:dyDescent="0.25">
      <c r="A7102" s="6" t="s">
        <v>7004</v>
      </c>
      <c r="B7102" s="6" t="s">
        <v>12600</v>
      </c>
      <c r="C7102" s="6" t="s">
        <v>7821</v>
      </c>
      <c r="D7102" s="37"/>
    </row>
    <row r="7103" spans="1:4" ht="15" x14ac:dyDescent="0.25">
      <c r="A7103" s="6" t="s">
        <v>7005</v>
      </c>
      <c r="B7103" s="6" t="s">
        <v>12600</v>
      </c>
      <c r="C7103" s="6" t="s">
        <v>7822</v>
      </c>
      <c r="D7103" s="37"/>
    </row>
    <row r="7104" spans="1:4" ht="15" x14ac:dyDescent="0.25">
      <c r="A7104" s="6" t="s">
        <v>7006</v>
      </c>
      <c r="B7104" s="6" t="s">
        <v>12600</v>
      </c>
      <c r="C7104" s="6" t="s">
        <v>7823</v>
      </c>
      <c r="D7104" s="37"/>
    </row>
    <row r="7105" spans="1:4" ht="15" x14ac:dyDescent="0.25">
      <c r="A7105" s="6" t="s">
        <v>12614</v>
      </c>
      <c r="B7105" s="6" t="s">
        <v>12600</v>
      </c>
      <c r="C7105" s="6" t="s">
        <v>7824</v>
      </c>
      <c r="D7105" s="37"/>
    </row>
    <row r="7106" spans="1:4" ht="15" x14ac:dyDescent="0.25">
      <c r="A7106" s="6" t="s">
        <v>7007</v>
      </c>
      <c r="B7106" s="6" t="s">
        <v>12600</v>
      </c>
      <c r="C7106" s="6" t="s">
        <v>7825</v>
      </c>
      <c r="D7106" s="37"/>
    </row>
    <row r="7107" spans="1:4" ht="15" x14ac:dyDescent="0.25">
      <c r="A7107" s="6" t="s">
        <v>7008</v>
      </c>
      <c r="B7107" s="6" t="s">
        <v>12600</v>
      </c>
      <c r="C7107" s="6" t="s">
        <v>7826</v>
      </c>
      <c r="D7107" s="37"/>
    </row>
    <row r="7108" spans="1:4" ht="15" x14ac:dyDescent="0.25">
      <c r="A7108" s="6" t="s">
        <v>7009</v>
      </c>
      <c r="B7108" s="6" t="s">
        <v>12600</v>
      </c>
      <c r="C7108" s="6" t="s">
        <v>7827</v>
      </c>
      <c r="D7108" s="37"/>
    </row>
    <row r="7109" spans="1:4" ht="15" x14ac:dyDescent="0.25">
      <c r="A7109" s="6" t="s">
        <v>7010</v>
      </c>
      <c r="B7109" s="6" t="s">
        <v>12600</v>
      </c>
      <c r="C7109" s="6" t="s">
        <v>7828</v>
      </c>
      <c r="D7109" s="37"/>
    </row>
    <row r="7110" spans="1:4" ht="15" x14ac:dyDescent="0.25">
      <c r="A7110" s="6" t="s">
        <v>7011</v>
      </c>
      <c r="B7110" s="6" t="s">
        <v>12600</v>
      </c>
      <c r="C7110" s="6" t="s">
        <v>7829</v>
      </c>
      <c r="D7110" s="37"/>
    </row>
    <row r="7111" spans="1:4" ht="15" x14ac:dyDescent="0.25">
      <c r="A7111" s="6" t="s">
        <v>7012</v>
      </c>
      <c r="B7111" s="6" t="s">
        <v>12600</v>
      </c>
      <c r="C7111" s="6" t="s">
        <v>7830</v>
      </c>
      <c r="D7111" s="37"/>
    </row>
    <row r="7112" spans="1:4" ht="15" x14ac:dyDescent="0.25">
      <c r="A7112" s="6" t="s">
        <v>7808</v>
      </c>
      <c r="B7112" s="6" t="s">
        <v>12599</v>
      </c>
      <c r="C7112" s="6" t="s">
        <v>7831</v>
      </c>
      <c r="D7112" s="37"/>
    </row>
    <row r="7113" spans="1:4" ht="15" x14ac:dyDescent="0.25">
      <c r="A7113" s="6" t="s">
        <v>7013</v>
      </c>
      <c r="B7113" s="6" t="s">
        <v>12600</v>
      </c>
      <c r="C7113" s="6" t="s">
        <v>7832</v>
      </c>
      <c r="D7113" s="37"/>
    </row>
    <row r="7114" spans="1:4" ht="15" x14ac:dyDescent="0.25">
      <c r="A7114" s="6" t="s">
        <v>7014</v>
      </c>
      <c r="B7114" s="6" t="s">
        <v>12600</v>
      </c>
      <c r="C7114" s="6" t="s">
        <v>7833</v>
      </c>
      <c r="D7114" s="37"/>
    </row>
    <row r="7115" spans="1:4" ht="15" x14ac:dyDescent="0.25">
      <c r="A7115" s="6" t="s">
        <v>7015</v>
      </c>
      <c r="B7115" s="6" t="s">
        <v>12600</v>
      </c>
      <c r="C7115" s="6" t="s">
        <v>7834</v>
      </c>
      <c r="D7115" s="37"/>
    </row>
    <row r="7116" spans="1:4" ht="15" x14ac:dyDescent="0.25">
      <c r="A7116" s="6" t="s">
        <v>7016</v>
      </c>
      <c r="B7116" s="6" t="s">
        <v>12600</v>
      </c>
      <c r="C7116" s="6" t="s">
        <v>7835</v>
      </c>
      <c r="D7116" s="37"/>
    </row>
    <row r="7117" spans="1:4" ht="15" x14ac:dyDescent="0.25">
      <c r="A7117" s="6" t="s">
        <v>7017</v>
      </c>
      <c r="B7117" s="6" t="s">
        <v>12600</v>
      </c>
      <c r="C7117" s="6" t="s">
        <v>7836</v>
      </c>
      <c r="D7117" s="37"/>
    </row>
    <row r="7118" spans="1:4" ht="15" x14ac:dyDescent="0.25">
      <c r="A7118" s="6" t="s">
        <v>7018</v>
      </c>
      <c r="B7118" s="6" t="s">
        <v>12600</v>
      </c>
      <c r="C7118" s="6" t="s">
        <v>7837</v>
      </c>
      <c r="D7118" s="37"/>
    </row>
    <row r="7119" spans="1:4" ht="15" x14ac:dyDescent="0.25">
      <c r="A7119" s="6" t="s">
        <v>7816</v>
      </c>
      <c r="B7119" s="6" t="s">
        <v>12599</v>
      </c>
      <c r="C7119" s="6" t="s">
        <v>7838</v>
      </c>
      <c r="D7119" s="37"/>
    </row>
    <row r="7120" spans="1:4" ht="15" x14ac:dyDescent="0.25">
      <c r="A7120" s="6" t="s">
        <v>7818</v>
      </c>
      <c r="B7120" s="6" t="s">
        <v>12599</v>
      </c>
      <c r="C7120" s="6" t="s">
        <v>7839</v>
      </c>
      <c r="D7120" s="37"/>
    </row>
    <row r="7121" spans="1:4" ht="15" x14ac:dyDescent="0.25">
      <c r="A7121" s="6" t="s">
        <v>7019</v>
      </c>
      <c r="B7121" s="6" t="s">
        <v>12600</v>
      </c>
      <c r="C7121" s="6" t="s">
        <v>7840</v>
      </c>
      <c r="D7121" s="37"/>
    </row>
    <row r="7122" spans="1:4" ht="15" x14ac:dyDescent="0.25">
      <c r="A7122" s="6" t="s">
        <v>7020</v>
      </c>
      <c r="B7122" s="6" t="s">
        <v>12600</v>
      </c>
      <c r="C7122" s="6" t="s">
        <v>7841</v>
      </c>
      <c r="D7122" s="37"/>
    </row>
    <row r="7123" spans="1:4" ht="15" x14ac:dyDescent="0.25">
      <c r="A7123" s="6" t="s">
        <v>7021</v>
      </c>
      <c r="B7123" s="6" t="s">
        <v>12600</v>
      </c>
      <c r="C7123" s="6" t="s">
        <v>7842</v>
      </c>
      <c r="D7123" s="37"/>
    </row>
    <row r="7124" spans="1:4" ht="15" x14ac:dyDescent="0.25">
      <c r="A7124" s="6" t="s">
        <v>7022</v>
      </c>
      <c r="B7124" s="6" t="s">
        <v>12600</v>
      </c>
      <c r="C7124" s="6" t="s">
        <v>7843</v>
      </c>
      <c r="D7124" s="37"/>
    </row>
    <row r="7125" spans="1:4" ht="15" x14ac:dyDescent="0.25">
      <c r="A7125" s="6" t="s">
        <v>7023</v>
      </c>
      <c r="B7125" s="6" t="s">
        <v>12600</v>
      </c>
      <c r="C7125" s="6" t="s">
        <v>7844</v>
      </c>
      <c r="D7125" s="37"/>
    </row>
    <row r="7126" spans="1:4" ht="15" x14ac:dyDescent="0.25">
      <c r="A7126" s="6" t="s">
        <v>7024</v>
      </c>
      <c r="B7126" s="6" t="s">
        <v>12600</v>
      </c>
      <c r="C7126" s="6" t="s">
        <v>7845</v>
      </c>
      <c r="D7126" s="37"/>
    </row>
    <row r="7127" spans="1:4" ht="15" x14ac:dyDescent="0.25">
      <c r="A7127" s="6" t="s">
        <v>7025</v>
      </c>
      <c r="B7127" s="6" t="s">
        <v>12600</v>
      </c>
      <c r="C7127" s="6" t="s">
        <v>7846</v>
      </c>
      <c r="D7127" s="37"/>
    </row>
    <row r="7128" spans="1:4" ht="15" x14ac:dyDescent="0.25">
      <c r="A7128" s="6" t="s">
        <v>7026</v>
      </c>
      <c r="B7128" s="6" t="s">
        <v>12600</v>
      </c>
      <c r="C7128" s="6" t="s">
        <v>7847</v>
      </c>
      <c r="D7128" s="37"/>
    </row>
    <row r="7129" spans="1:4" ht="15" x14ac:dyDescent="0.25">
      <c r="A7129" s="6" t="s">
        <v>7027</v>
      </c>
      <c r="B7129" s="6" t="s">
        <v>12600</v>
      </c>
      <c r="C7129" s="6" t="s">
        <v>7848</v>
      </c>
      <c r="D7129" s="37"/>
    </row>
    <row r="7130" spans="1:4" ht="15" x14ac:dyDescent="0.25">
      <c r="A7130" s="6" t="s">
        <v>7028</v>
      </c>
      <c r="B7130" s="6" t="s">
        <v>12600</v>
      </c>
      <c r="C7130" s="6" t="s">
        <v>7850</v>
      </c>
      <c r="D7130" s="37"/>
    </row>
    <row r="7131" spans="1:4" ht="15" x14ac:dyDescent="0.25">
      <c r="A7131" s="6" t="s">
        <v>7029</v>
      </c>
      <c r="B7131" s="6" t="s">
        <v>12600</v>
      </c>
      <c r="C7131" s="6" t="s">
        <v>7851</v>
      </c>
      <c r="D7131" s="37"/>
    </row>
    <row r="7132" spans="1:4" ht="15" x14ac:dyDescent="0.25">
      <c r="A7132" s="6" t="s">
        <v>7030</v>
      </c>
      <c r="B7132" s="6" t="s">
        <v>12600</v>
      </c>
      <c r="C7132" s="6" t="s">
        <v>7852</v>
      </c>
      <c r="D7132" s="37"/>
    </row>
    <row r="7133" spans="1:4" ht="15" x14ac:dyDescent="0.25">
      <c r="A7133" s="6" t="s">
        <v>7031</v>
      </c>
      <c r="B7133" s="6" t="s">
        <v>12600</v>
      </c>
      <c r="C7133" s="6" t="s">
        <v>7853</v>
      </c>
      <c r="D7133" s="37"/>
    </row>
    <row r="7134" spans="1:4" ht="15" x14ac:dyDescent="0.25">
      <c r="A7134" s="6" t="s">
        <v>7032</v>
      </c>
      <c r="B7134" s="6" t="s">
        <v>12600</v>
      </c>
      <c r="C7134" s="6" t="s">
        <v>7854</v>
      </c>
      <c r="D7134" s="37"/>
    </row>
    <row r="7135" spans="1:4" ht="15" x14ac:dyDescent="0.25">
      <c r="A7135" s="6" t="s">
        <v>7033</v>
      </c>
      <c r="B7135" s="6" t="s">
        <v>12600</v>
      </c>
      <c r="C7135" s="6" t="s">
        <v>7855</v>
      </c>
      <c r="D7135" s="37"/>
    </row>
    <row r="7136" spans="1:4" ht="15" x14ac:dyDescent="0.25">
      <c r="A7136" s="6" t="s">
        <v>7034</v>
      </c>
      <c r="B7136" s="6" t="s">
        <v>12600</v>
      </c>
      <c r="C7136" s="6" t="s">
        <v>7856</v>
      </c>
      <c r="D7136" s="37"/>
    </row>
    <row r="7137" spans="1:4" ht="15" x14ac:dyDescent="0.25">
      <c r="A7137" s="6" t="s">
        <v>7035</v>
      </c>
      <c r="B7137" s="6" t="s">
        <v>12600</v>
      </c>
      <c r="C7137" s="6" t="s">
        <v>7857</v>
      </c>
      <c r="D7137" s="37"/>
    </row>
    <row r="7138" spans="1:4" ht="15" x14ac:dyDescent="0.25">
      <c r="A7138" s="6" t="s">
        <v>7036</v>
      </c>
      <c r="B7138" s="6" t="s">
        <v>12600</v>
      </c>
      <c r="C7138" s="6" t="s">
        <v>7858</v>
      </c>
      <c r="D7138" s="37"/>
    </row>
    <row r="7139" spans="1:4" ht="15" x14ac:dyDescent="0.25">
      <c r="A7139" s="6" t="s">
        <v>7037</v>
      </c>
      <c r="B7139" s="6" t="s">
        <v>12600</v>
      </c>
      <c r="C7139" s="6" t="s">
        <v>7859</v>
      </c>
      <c r="D7139" s="37"/>
    </row>
    <row r="7140" spans="1:4" ht="15" x14ac:dyDescent="0.25">
      <c r="A7140" s="6" t="s">
        <v>7038</v>
      </c>
      <c r="B7140" s="6" t="s">
        <v>12600</v>
      </c>
      <c r="C7140" s="6" t="s">
        <v>7860</v>
      </c>
      <c r="D7140" s="37"/>
    </row>
    <row r="7141" spans="1:4" ht="15" x14ac:dyDescent="0.25">
      <c r="A7141" s="6" t="s">
        <v>7039</v>
      </c>
      <c r="B7141" s="6" t="s">
        <v>12600</v>
      </c>
      <c r="C7141" s="6" t="s">
        <v>7861</v>
      </c>
      <c r="D7141" s="37"/>
    </row>
    <row r="7142" spans="1:4" ht="15" x14ac:dyDescent="0.25">
      <c r="A7142" s="6" t="s">
        <v>7040</v>
      </c>
      <c r="B7142" s="6" t="s">
        <v>12600</v>
      </c>
      <c r="C7142" s="6" t="s">
        <v>7862</v>
      </c>
      <c r="D7142" s="37"/>
    </row>
    <row r="7143" spans="1:4" ht="15" x14ac:dyDescent="0.25">
      <c r="A7143" s="6" t="s">
        <v>7041</v>
      </c>
      <c r="B7143" s="6" t="s">
        <v>12600</v>
      </c>
      <c r="C7143" s="6" t="s">
        <v>7863</v>
      </c>
      <c r="D7143" s="37"/>
    </row>
    <row r="7144" spans="1:4" ht="15" x14ac:dyDescent="0.25">
      <c r="A7144" s="6" t="s">
        <v>7042</v>
      </c>
      <c r="B7144" s="6" t="s">
        <v>12600</v>
      </c>
      <c r="C7144" s="6" t="s">
        <v>7864</v>
      </c>
      <c r="D7144" s="37"/>
    </row>
    <row r="7145" spans="1:4" ht="15" x14ac:dyDescent="0.25">
      <c r="A7145" s="6" t="s">
        <v>7043</v>
      </c>
      <c r="B7145" s="6" t="s">
        <v>12600</v>
      </c>
      <c r="C7145" s="6" t="s">
        <v>7865</v>
      </c>
      <c r="D7145" s="37"/>
    </row>
    <row r="7146" spans="1:4" ht="15" x14ac:dyDescent="0.25">
      <c r="A7146" s="6" t="s">
        <v>7044</v>
      </c>
      <c r="B7146" s="6" t="s">
        <v>12600</v>
      </c>
      <c r="C7146" s="6" t="s">
        <v>7866</v>
      </c>
      <c r="D7146" s="37"/>
    </row>
    <row r="7147" spans="1:4" ht="15" x14ac:dyDescent="0.25">
      <c r="A7147" s="6" t="s">
        <v>7045</v>
      </c>
      <c r="B7147" s="6" t="s">
        <v>12600</v>
      </c>
      <c r="C7147" s="6" t="s">
        <v>7867</v>
      </c>
      <c r="D7147" s="37"/>
    </row>
    <row r="7148" spans="1:4" ht="15" x14ac:dyDescent="0.25">
      <c r="A7148" s="6" t="s">
        <v>7046</v>
      </c>
      <c r="B7148" s="6" t="s">
        <v>12600</v>
      </c>
      <c r="C7148" s="6" t="s">
        <v>7868</v>
      </c>
      <c r="D7148" s="37"/>
    </row>
    <row r="7149" spans="1:4" ht="15" x14ac:dyDescent="0.25">
      <c r="A7149" s="6" t="s">
        <v>7047</v>
      </c>
      <c r="B7149" s="6" t="s">
        <v>12600</v>
      </c>
      <c r="C7149" s="6" t="s">
        <v>7869</v>
      </c>
      <c r="D7149" s="37"/>
    </row>
    <row r="7150" spans="1:4" ht="15" x14ac:dyDescent="0.25">
      <c r="A7150" s="6" t="s">
        <v>7849</v>
      </c>
      <c r="B7150" s="6" t="s">
        <v>12599</v>
      </c>
      <c r="C7150" s="6" t="s">
        <v>7870</v>
      </c>
      <c r="D7150" s="37"/>
    </row>
    <row r="7151" spans="1:4" ht="15" x14ac:dyDescent="0.25">
      <c r="A7151" s="6" t="s">
        <v>7048</v>
      </c>
      <c r="B7151" s="6" t="s">
        <v>12600</v>
      </c>
      <c r="C7151" s="6" t="s">
        <v>7871</v>
      </c>
      <c r="D7151" s="37"/>
    </row>
    <row r="7152" spans="1:4" ht="15" x14ac:dyDescent="0.25">
      <c r="A7152" s="6" t="s">
        <v>7049</v>
      </c>
      <c r="B7152" s="6" t="s">
        <v>12600</v>
      </c>
      <c r="C7152" s="6" t="s">
        <v>7872</v>
      </c>
      <c r="D7152" s="37"/>
    </row>
    <row r="7153" spans="1:4" ht="15" x14ac:dyDescent="0.25">
      <c r="A7153" s="6" t="s">
        <v>7050</v>
      </c>
      <c r="B7153" s="6" t="s">
        <v>12600</v>
      </c>
      <c r="C7153" s="6" t="s">
        <v>7873</v>
      </c>
      <c r="D7153" s="37"/>
    </row>
    <row r="7154" spans="1:4" ht="15" x14ac:dyDescent="0.25">
      <c r="A7154" s="6" t="s">
        <v>7051</v>
      </c>
      <c r="B7154" s="6" t="s">
        <v>12600</v>
      </c>
      <c r="C7154" s="6" t="s">
        <v>7874</v>
      </c>
      <c r="D7154" s="37"/>
    </row>
    <row r="7155" spans="1:4" ht="15" x14ac:dyDescent="0.25">
      <c r="A7155" s="6" t="s">
        <v>7052</v>
      </c>
      <c r="B7155" s="6" t="s">
        <v>12600</v>
      </c>
      <c r="C7155" s="6" t="s">
        <v>7875</v>
      </c>
      <c r="D7155" s="37"/>
    </row>
    <row r="7156" spans="1:4" ht="15" x14ac:dyDescent="0.25">
      <c r="A7156" s="6" t="s">
        <v>7053</v>
      </c>
      <c r="B7156" s="6" t="s">
        <v>12600</v>
      </c>
      <c r="C7156" s="6" t="s">
        <v>7876</v>
      </c>
      <c r="D7156" s="37"/>
    </row>
    <row r="7157" spans="1:4" ht="15" x14ac:dyDescent="0.25">
      <c r="A7157" s="6" t="s">
        <v>7054</v>
      </c>
      <c r="B7157" s="6" t="s">
        <v>12600</v>
      </c>
      <c r="C7157" s="6" t="s">
        <v>7877</v>
      </c>
      <c r="D7157" s="37"/>
    </row>
    <row r="7158" spans="1:4" ht="15" x14ac:dyDescent="0.25">
      <c r="A7158" s="6" t="s">
        <v>7055</v>
      </c>
      <c r="B7158" s="6" t="s">
        <v>12600</v>
      </c>
      <c r="C7158" s="6" t="s">
        <v>7878</v>
      </c>
      <c r="D7158" s="37"/>
    </row>
    <row r="7159" spans="1:4" ht="15" x14ac:dyDescent="0.25">
      <c r="A7159" s="6" t="s">
        <v>7056</v>
      </c>
      <c r="B7159" s="6" t="s">
        <v>12600</v>
      </c>
      <c r="C7159" s="6" t="s">
        <v>7879</v>
      </c>
      <c r="D7159" s="37"/>
    </row>
    <row r="7160" spans="1:4" ht="15" x14ac:dyDescent="0.25">
      <c r="A7160" s="6" t="s">
        <v>7057</v>
      </c>
      <c r="B7160" s="6" t="s">
        <v>12600</v>
      </c>
      <c r="C7160" s="6" t="s">
        <v>7880</v>
      </c>
      <c r="D7160" s="37"/>
    </row>
    <row r="7161" spans="1:4" ht="15" x14ac:dyDescent="0.25">
      <c r="A7161" s="6" t="s">
        <v>7058</v>
      </c>
      <c r="B7161" s="6" t="s">
        <v>12600</v>
      </c>
      <c r="C7161" s="6" t="s">
        <v>7881</v>
      </c>
      <c r="D7161" s="37"/>
    </row>
    <row r="7162" spans="1:4" ht="15" x14ac:dyDescent="0.25">
      <c r="A7162" s="6" t="s">
        <v>7059</v>
      </c>
      <c r="B7162" s="6" t="s">
        <v>12600</v>
      </c>
      <c r="C7162" s="6" t="s">
        <v>7882</v>
      </c>
      <c r="D7162" s="37"/>
    </row>
    <row r="7163" spans="1:4" ht="15" x14ac:dyDescent="0.25">
      <c r="A7163" s="6" t="s">
        <v>7060</v>
      </c>
      <c r="B7163" s="6" t="s">
        <v>12600</v>
      </c>
      <c r="C7163" s="6" t="s">
        <v>7883</v>
      </c>
      <c r="D7163" s="37"/>
    </row>
    <row r="7164" spans="1:4" ht="15" x14ac:dyDescent="0.25">
      <c r="A7164" s="6" t="s">
        <v>7061</v>
      </c>
      <c r="B7164" s="6" t="s">
        <v>12600</v>
      </c>
      <c r="C7164" s="6" t="s">
        <v>7884</v>
      </c>
      <c r="D7164" s="37"/>
    </row>
    <row r="7165" spans="1:4" ht="15" x14ac:dyDescent="0.25">
      <c r="A7165" s="6" t="s">
        <v>7062</v>
      </c>
      <c r="B7165" s="6" t="s">
        <v>12600</v>
      </c>
      <c r="C7165" s="6" t="s">
        <v>7885</v>
      </c>
      <c r="D7165" s="37"/>
    </row>
    <row r="7166" spans="1:4" ht="15" x14ac:dyDescent="0.25">
      <c r="A7166" s="6" t="s">
        <v>7063</v>
      </c>
      <c r="B7166" s="6" t="s">
        <v>12600</v>
      </c>
      <c r="C7166" s="6" t="s">
        <v>7886</v>
      </c>
      <c r="D7166" s="37"/>
    </row>
    <row r="7167" spans="1:4" ht="15" x14ac:dyDescent="0.25">
      <c r="A7167" s="6" t="s">
        <v>7064</v>
      </c>
      <c r="B7167" s="6" t="s">
        <v>12600</v>
      </c>
      <c r="C7167" s="6" t="s">
        <v>7887</v>
      </c>
      <c r="D7167" s="37"/>
    </row>
    <row r="7168" spans="1:4" ht="15" x14ac:dyDescent="0.25">
      <c r="A7168" s="6" t="s">
        <v>7065</v>
      </c>
      <c r="B7168" s="6" t="s">
        <v>12600</v>
      </c>
      <c r="C7168" s="6" t="s">
        <v>7888</v>
      </c>
      <c r="D7168" s="37"/>
    </row>
    <row r="7169" spans="1:4" ht="15" x14ac:dyDescent="0.25">
      <c r="A7169" s="6" t="s">
        <v>7066</v>
      </c>
      <c r="B7169" s="6" t="s">
        <v>12600</v>
      </c>
      <c r="C7169" s="6" t="s">
        <v>7889</v>
      </c>
      <c r="D7169" s="37"/>
    </row>
    <row r="7170" spans="1:4" ht="15" x14ac:dyDescent="0.25">
      <c r="A7170" s="6" t="s">
        <v>7067</v>
      </c>
      <c r="B7170" s="6" t="s">
        <v>12600</v>
      </c>
      <c r="C7170" s="6" t="s">
        <v>7890</v>
      </c>
      <c r="D7170" s="37"/>
    </row>
    <row r="7171" spans="1:4" ht="15" x14ac:dyDescent="0.25">
      <c r="A7171" s="6" t="s">
        <v>7068</v>
      </c>
      <c r="B7171" s="6" t="s">
        <v>12600</v>
      </c>
      <c r="C7171" s="6" t="s">
        <v>7891</v>
      </c>
      <c r="D7171" s="37"/>
    </row>
    <row r="7172" spans="1:4" ht="15" x14ac:dyDescent="0.25">
      <c r="A7172" s="6" t="s">
        <v>7069</v>
      </c>
      <c r="B7172" s="6" t="s">
        <v>12600</v>
      </c>
      <c r="C7172" s="6" t="s">
        <v>7892</v>
      </c>
      <c r="D7172" s="37"/>
    </row>
    <row r="7173" spans="1:4" ht="15" x14ac:dyDescent="0.25">
      <c r="A7173" s="6" t="s">
        <v>7070</v>
      </c>
      <c r="B7173" s="6" t="s">
        <v>12600</v>
      </c>
      <c r="C7173" s="6" t="s">
        <v>7893</v>
      </c>
      <c r="D7173" s="37"/>
    </row>
    <row r="7174" spans="1:4" ht="15" x14ac:dyDescent="0.25">
      <c r="A7174" s="6" t="s">
        <v>7071</v>
      </c>
      <c r="B7174" s="6" t="s">
        <v>12600</v>
      </c>
      <c r="C7174" s="6" t="s">
        <v>7894</v>
      </c>
      <c r="D7174" s="37"/>
    </row>
    <row r="7175" spans="1:4" ht="15" x14ac:dyDescent="0.25">
      <c r="A7175" s="6" t="s">
        <v>7072</v>
      </c>
      <c r="B7175" s="6" t="s">
        <v>12600</v>
      </c>
      <c r="C7175" s="6" t="s">
        <v>7895</v>
      </c>
      <c r="D7175" s="37"/>
    </row>
    <row r="7176" spans="1:4" ht="15" x14ac:dyDescent="0.25">
      <c r="A7176" s="6" t="s">
        <v>7073</v>
      </c>
      <c r="B7176" s="6" t="s">
        <v>12600</v>
      </c>
      <c r="C7176" s="6" t="s">
        <v>7896</v>
      </c>
      <c r="D7176" s="37"/>
    </row>
    <row r="7177" spans="1:4" ht="15" x14ac:dyDescent="0.25">
      <c r="A7177" s="6" t="s">
        <v>7074</v>
      </c>
      <c r="B7177" s="6" t="s">
        <v>12600</v>
      </c>
      <c r="C7177" s="6" t="s">
        <v>7897</v>
      </c>
      <c r="D7177" s="37"/>
    </row>
    <row r="7178" spans="1:4" ht="15" x14ac:dyDescent="0.25">
      <c r="A7178" s="6" t="s">
        <v>7075</v>
      </c>
      <c r="B7178" s="6" t="s">
        <v>12600</v>
      </c>
      <c r="C7178" s="6" t="s">
        <v>7898</v>
      </c>
      <c r="D7178" s="37"/>
    </row>
    <row r="7179" spans="1:4" ht="15" x14ac:dyDescent="0.25">
      <c r="A7179" s="6" t="s">
        <v>7076</v>
      </c>
      <c r="B7179" s="6" t="s">
        <v>12600</v>
      </c>
      <c r="C7179" s="6" t="s">
        <v>7899</v>
      </c>
      <c r="D7179" s="37"/>
    </row>
    <row r="7180" spans="1:4" ht="15" x14ac:dyDescent="0.25">
      <c r="A7180" s="6" t="s">
        <v>7077</v>
      </c>
      <c r="B7180" s="6" t="s">
        <v>12600</v>
      </c>
      <c r="C7180" s="6" t="s">
        <v>7900</v>
      </c>
      <c r="D7180" s="37"/>
    </row>
    <row r="7181" spans="1:4" ht="15" x14ac:dyDescent="0.25">
      <c r="A7181" s="6" t="s">
        <v>7078</v>
      </c>
      <c r="B7181" s="6" t="s">
        <v>12600</v>
      </c>
      <c r="C7181" s="6" t="s">
        <v>7901</v>
      </c>
      <c r="D7181" s="37"/>
    </row>
    <row r="7182" spans="1:4" ht="15" x14ac:dyDescent="0.25">
      <c r="A7182" s="6" t="s">
        <v>7079</v>
      </c>
      <c r="B7182" s="6" t="s">
        <v>12600</v>
      </c>
      <c r="C7182" s="6" t="s">
        <v>7902</v>
      </c>
      <c r="D7182" s="37"/>
    </row>
    <row r="7183" spans="1:4" ht="15" x14ac:dyDescent="0.25">
      <c r="A7183" s="6" t="s">
        <v>7080</v>
      </c>
      <c r="B7183" s="6" t="s">
        <v>12600</v>
      </c>
      <c r="C7183" s="6" t="s">
        <v>7903</v>
      </c>
      <c r="D7183" s="37"/>
    </row>
    <row r="7184" spans="1:4" ht="15" x14ac:dyDescent="0.25">
      <c r="A7184" s="6" t="s">
        <v>7081</v>
      </c>
      <c r="B7184" s="6" t="s">
        <v>12600</v>
      </c>
      <c r="C7184" s="6" t="s">
        <v>7904</v>
      </c>
      <c r="D7184" s="37"/>
    </row>
    <row r="7185" spans="1:4" ht="15" x14ac:dyDescent="0.25">
      <c r="A7185" s="6" t="s">
        <v>7082</v>
      </c>
      <c r="B7185" s="6" t="s">
        <v>12600</v>
      </c>
      <c r="C7185" s="6" t="s">
        <v>7905</v>
      </c>
      <c r="D7185" s="37"/>
    </row>
    <row r="7186" spans="1:4" ht="15" x14ac:dyDescent="0.25">
      <c r="A7186" s="6" t="s">
        <v>7083</v>
      </c>
      <c r="B7186" s="6" t="s">
        <v>12600</v>
      </c>
      <c r="C7186" s="6" t="s">
        <v>7906</v>
      </c>
      <c r="D7186" s="37"/>
    </row>
    <row r="7187" spans="1:4" ht="15" x14ac:dyDescent="0.25">
      <c r="A7187" s="6" t="s">
        <v>7084</v>
      </c>
      <c r="B7187" s="6" t="s">
        <v>12600</v>
      </c>
      <c r="C7187" s="6" t="s">
        <v>7907</v>
      </c>
      <c r="D7187" s="37"/>
    </row>
    <row r="7188" spans="1:4" ht="15" x14ac:dyDescent="0.25">
      <c r="A7188" s="6" t="s">
        <v>7085</v>
      </c>
      <c r="B7188" s="6" t="s">
        <v>12600</v>
      </c>
      <c r="C7188" s="6" t="s">
        <v>7908</v>
      </c>
      <c r="D7188" s="37"/>
    </row>
    <row r="7189" spans="1:4" ht="15" x14ac:dyDescent="0.25">
      <c r="A7189" s="6" t="s">
        <v>7086</v>
      </c>
      <c r="B7189" s="6" t="s">
        <v>12600</v>
      </c>
      <c r="C7189" s="6" t="s">
        <v>7909</v>
      </c>
      <c r="D7189" s="37"/>
    </row>
    <row r="7190" spans="1:4" ht="15" x14ac:dyDescent="0.25">
      <c r="A7190" s="6" t="s">
        <v>7087</v>
      </c>
      <c r="B7190" s="6" t="s">
        <v>12600</v>
      </c>
      <c r="C7190" s="6" t="s">
        <v>7910</v>
      </c>
      <c r="D7190" s="37"/>
    </row>
    <row r="7191" spans="1:4" ht="15" x14ac:dyDescent="0.25">
      <c r="A7191" s="6" t="s">
        <v>7088</v>
      </c>
      <c r="B7191" s="6" t="s">
        <v>12600</v>
      </c>
      <c r="C7191" s="6" t="s">
        <v>7911</v>
      </c>
      <c r="D7191" s="37"/>
    </row>
    <row r="7192" spans="1:4" ht="15" x14ac:dyDescent="0.25">
      <c r="A7192" s="6" t="s">
        <v>7089</v>
      </c>
      <c r="B7192" s="6" t="s">
        <v>12600</v>
      </c>
      <c r="C7192" s="6" t="s">
        <v>7912</v>
      </c>
      <c r="D7192" s="37"/>
    </row>
    <row r="7193" spans="1:4" ht="15" x14ac:dyDescent="0.25">
      <c r="A7193" s="6" t="s">
        <v>7090</v>
      </c>
      <c r="B7193" s="6" t="s">
        <v>12600</v>
      </c>
      <c r="C7193" s="6" t="s">
        <v>7913</v>
      </c>
      <c r="D7193" s="37"/>
    </row>
    <row r="7194" spans="1:4" ht="15" x14ac:dyDescent="0.25">
      <c r="A7194" s="6" t="s">
        <v>7091</v>
      </c>
      <c r="B7194" s="6" t="s">
        <v>12600</v>
      </c>
      <c r="C7194" s="6" t="s">
        <v>7914</v>
      </c>
      <c r="D7194" s="37"/>
    </row>
    <row r="7195" spans="1:4" ht="15" x14ac:dyDescent="0.25">
      <c r="A7195" s="6" t="s">
        <v>7092</v>
      </c>
      <c r="B7195" s="6" t="s">
        <v>12600</v>
      </c>
      <c r="C7195" s="6" t="s">
        <v>7915</v>
      </c>
      <c r="D7195" s="37"/>
    </row>
    <row r="7196" spans="1:4" ht="15" x14ac:dyDescent="0.25">
      <c r="A7196" s="6" t="s">
        <v>7093</v>
      </c>
      <c r="B7196" s="6" t="s">
        <v>12600</v>
      </c>
      <c r="C7196" s="6" t="s">
        <v>7916</v>
      </c>
      <c r="D7196" s="37"/>
    </row>
    <row r="7197" spans="1:4" ht="15" x14ac:dyDescent="0.25">
      <c r="A7197" s="6" t="s">
        <v>7094</v>
      </c>
      <c r="B7197" s="6" t="s">
        <v>12600</v>
      </c>
      <c r="C7197" s="6" t="s">
        <v>7917</v>
      </c>
      <c r="D7197" s="37"/>
    </row>
    <row r="7198" spans="1:4" ht="15" x14ac:dyDescent="0.25">
      <c r="A7198" s="6" t="s">
        <v>7095</v>
      </c>
      <c r="B7198" s="6" t="s">
        <v>12600</v>
      </c>
      <c r="C7198" s="6" t="s">
        <v>7918</v>
      </c>
      <c r="D7198" s="37"/>
    </row>
    <row r="7199" spans="1:4" ht="15" x14ac:dyDescent="0.25">
      <c r="A7199" s="6" t="s">
        <v>7096</v>
      </c>
      <c r="B7199" s="6" t="s">
        <v>12600</v>
      </c>
      <c r="C7199" s="6" t="s">
        <v>7919</v>
      </c>
      <c r="D7199" s="37"/>
    </row>
    <row r="7200" spans="1:4" ht="15" x14ac:dyDescent="0.25">
      <c r="A7200" s="6" t="s">
        <v>7097</v>
      </c>
      <c r="B7200" s="6" t="s">
        <v>12600</v>
      </c>
      <c r="C7200" s="6" t="s">
        <v>7920</v>
      </c>
      <c r="D7200" s="37"/>
    </row>
    <row r="7201" spans="1:4" ht="15" x14ac:dyDescent="0.25">
      <c r="A7201" s="6" t="s">
        <v>7098</v>
      </c>
      <c r="B7201" s="6" t="s">
        <v>12600</v>
      </c>
      <c r="C7201" s="6" t="s">
        <v>7921</v>
      </c>
      <c r="D7201" s="37"/>
    </row>
    <row r="7202" spans="1:4" ht="15" x14ac:dyDescent="0.25">
      <c r="A7202" s="6" t="s">
        <v>7099</v>
      </c>
      <c r="B7202" s="6" t="s">
        <v>12600</v>
      </c>
      <c r="C7202" s="6" t="s">
        <v>7922</v>
      </c>
      <c r="D7202" s="37"/>
    </row>
    <row r="7203" spans="1:4" ht="15" x14ac:dyDescent="0.25">
      <c r="A7203" s="6" t="s">
        <v>7100</v>
      </c>
      <c r="B7203" s="6" t="s">
        <v>12600</v>
      </c>
      <c r="C7203" s="6" t="s">
        <v>7923</v>
      </c>
      <c r="D7203" s="37"/>
    </row>
    <row r="7204" spans="1:4" ht="15" x14ac:dyDescent="0.25">
      <c r="A7204" s="6" t="s">
        <v>7101</v>
      </c>
      <c r="B7204" s="6" t="s">
        <v>12600</v>
      </c>
      <c r="C7204" s="6" t="s">
        <v>7924</v>
      </c>
      <c r="D7204" s="37"/>
    </row>
    <row r="7205" spans="1:4" ht="15" x14ac:dyDescent="0.25">
      <c r="A7205" s="6" t="s">
        <v>7102</v>
      </c>
      <c r="B7205" s="6" t="s">
        <v>12600</v>
      </c>
      <c r="C7205" s="6" t="s">
        <v>7925</v>
      </c>
      <c r="D7205" s="37"/>
    </row>
    <row r="7206" spans="1:4" ht="15" x14ac:dyDescent="0.25">
      <c r="A7206" s="6" t="s">
        <v>7103</v>
      </c>
      <c r="B7206" s="6" t="s">
        <v>12600</v>
      </c>
      <c r="C7206" s="6" t="s">
        <v>7926</v>
      </c>
      <c r="D7206" s="37"/>
    </row>
    <row r="7207" spans="1:4" ht="15" x14ac:dyDescent="0.25">
      <c r="A7207" s="6" t="s">
        <v>7104</v>
      </c>
      <c r="B7207" s="6" t="s">
        <v>12600</v>
      </c>
      <c r="C7207" s="6" t="s">
        <v>7927</v>
      </c>
      <c r="D7207" s="37"/>
    </row>
    <row r="7208" spans="1:4" ht="15" x14ac:dyDescent="0.25">
      <c r="A7208" s="6" t="s">
        <v>7105</v>
      </c>
      <c r="B7208" s="6" t="s">
        <v>12600</v>
      </c>
      <c r="C7208" s="6" t="s">
        <v>7928</v>
      </c>
      <c r="D7208" s="37"/>
    </row>
    <row r="7209" spans="1:4" ht="15" x14ac:dyDescent="0.25">
      <c r="A7209" s="6" t="s">
        <v>7106</v>
      </c>
      <c r="B7209" s="6" t="s">
        <v>12600</v>
      </c>
      <c r="C7209" s="6" t="s">
        <v>7929</v>
      </c>
      <c r="D7209" s="37"/>
    </row>
    <row r="7210" spans="1:4" ht="15" x14ac:dyDescent="0.25">
      <c r="A7210" s="6" t="s">
        <v>7107</v>
      </c>
      <c r="B7210" s="6" t="s">
        <v>12600</v>
      </c>
      <c r="C7210" s="6" t="s">
        <v>7930</v>
      </c>
      <c r="D7210" s="37"/>
    </row>
    <row r="7211" spans="1:4" ht="15" x14ac:dyDescent="0.25">
      <c r="A7211" s="6" t="s">
        <v>7108</v>
      </c>
      <c r="B7211" s="6" t="s">
        <v>12600</v>
      </c>
      <c r="C7211" s="6" t="s">
        <v>7931</v>
      </c>
      <c r="D7211" s="37"/>
    </row>
    <row r="7212" spans="1:4" ht="15" x14ac:dyDescent="0.25">
      <c r="A7212" s="6" t="s">
        <v>7109</v>
      </c>
      <c r="B7212" s="6" t="s">
        <v>12600</v>
      </c>
      <c r="C7212" s="6" t="s">
        <v>7932</v>
      </c>
      <c r="D7212" s="37"/>
    </row>
    <row r="7213" spans="1:4" ht="15" x14ac:dyDescent="0.25">
      <c r="A7213" s="6" t="s">
        <v>7111</v>
      </c>
      <c r="B7213" s="6" t="s">
        <v>12600</v>
      </c>
      <c r="C7213" s="6" t="s">
        <v>7933</v>
      </c>
      <c r="D7213" s="37"/>
    </row>
    <row r="7214" spans="1:4" ht="15" x14ac:dyDescent="0.25">
      <c r="A7214" s="6" t="s">
        <v>7112</v>
      </c>
      <c r="B7214" s="6" t="s">
        <v>12600</v>
      </c>
      <c r="C7214" s="6" t="s">
        <v>7934</v>
      </c>
      <c r="D7214" s="37"/>
    </row>
    <row r="7215" spans="1:4" ht="15" x14ac:dyDescent="0.25">
      <c r="A7215" s="6" t="s">
        <v>7113</v>
      </c>
      <c r="B7215" s="6" t="s">
        <v>12600</v>
      </c>
      <c r="C7215" s="6" t="s">
        <v>7935</v>
      </c>
      <c r="D7215" s="37"/>
    </row>
    <row r="7216" spans="1:4" ht="15" x14ac:dyDescent="0.25">
      <c r="A7216" s="6" t="s">
        <v>7114</v>
      </c>
      <c r="B7216" s="6" t="s">
        <v>12600</v>
      </c>
      <c r="C7216" s="6" t="s">
        <v>7936</v>
      </c>
      <c r="D7216" s="37"/>
    </row>
    <row r="7217" spans="1:4" ht="15" x14ac:dyDescent="0.25">
      <c r="A7217" s="6" t="s">
        <v>7115</v>
      </c>
      <c r="B7217" s="6" t="s">
        <v>12600</v>
      </c>
      <c r="C7217" s="6" t="s">
        <v>7937</v>
      </c>
      <c r="D7217" s="37"/>
    </row>
    <row r="7218" spans="1:4" ht="15" x14ac:dyDescent="0.25">
      <c r="A7218" s="6" t="s">
        <v>7116</v>
      </c>
      <c r="B7218" s="6" t="s">
        <v>12600</v>
      </c>
      <c r="C7218" s="6" t="s">
        <v>7938</v>
      </c>
      <c r="D7218" s="37"/>
    </row>
    <row r="7219" spans="1:4" ht="15" x14ac:dyDescent="0.25">
      <c r="A7219" s="6" t="s">
        <v>7117</v>
      </c>
      <c r="B7219" s="6" t="s">
        <v>12600</v>
      </c>
      <c r="C7219" s="6" t="s">
        <v>7939</v>
      </c>
      <c r="D7219" s="37"/>
    </row>
    <row r="7220" spans="1:4" ht="15" x14ac:dyDescent="0.25">
      <c r="A7220" s="6" t="s">
        <v>7118</v>
      </c>
      <c r="B7220" s="6" t="s">
        <v>12600</v>
      </c>
      <c r="C7220" s="6" t="s">
        <v>7940</v>
      </c>
      <c r="D7220" s="37"/>
    </row>
    <row r="7221" spans="1:4" ht="15" x14ac:dyDescent="0.25">
      <c r="A7221" s="6" t="s">
        <v>7119</v>
      </c>
      <c r="B7221" s="6" t="s">
        <v>12600</v>
      </c>
      <c r="C7221" s="6" t="s">
        <v>7942</v>
      </c>
      <c r="D7221" s="37"/>
    </row>
    <row r="7222" spans="1:4" ht="15" x14ac:dyDescent="0.25">
      <c r="A7222" s="6" t="s">
        <v>7120</v>
      </c>
      <c r="B7222" s="6" t="s">
        <v>12600</v>
      </c>
      <c r="C7222" s="6" t="s">
        <v>7943</v>
      </c>
      <c r="D7222" s="37"/>
    </row>
    <row r="7223" spans="1:4" ht="15" x14ac:dyDescent="0.25">
      <c r="A7223" s="6" t="s">
        <v>7121</v>
      </c>
      <c r="B7223" s="6" t="s">
        <v>12600</v>
      </c>
      <c r="C7223" s="6" t="s">
        <v>7944</v>
      </c>
      <c r="D7223" s="37"/>
    </row>
    <row r="7224" spans="1:4" ht="15" x14ac:dyDescent="0.25">
      <c r="A7224" s="6" t="s">
        <v>7123</v>
      </c>
      <c r="B7224" s="6" t="s">
        <v>12600</v>
      </c>
      <c r="C7224" s="6" t="s">
        <v>7945</v>
      </c>
      <c r="D7224" s="37"/>
    </row>
    <row r="7225" spans="1:4" ht="15" x14ac:dyDescent="0.25">
      <c r="A7225" s="6" t="s">
        <v>7124</v>
      </c>
      <c r="B7225" s="6" t="s">
        <v>12600</v>
      </c>
      <c r="C7225" s="6" t="s">
        <v>7946</v>
      </c>
      <c r="D7225" s="37"/>
    </row>
    <row r="7226" spans="1:4" ht="15" x14ac:dyDescent="0.25">
      <c r="A7226" s="6" t="s">
        <v>7125</v>
      </c>
      <c r="B7226" s="6" t="s">
        <v>12600</v>
      </c>
      <c r="C7226" s="6" t="s">
        <v>7947</v>
      </c>
      <c r="D7226" s="37"/>
    </row>
    <row r="7227" spans="1:4" ht="15" x14ac:dyDescent="0.25">
      <c r="A7227" s="6" t="s">
        <v>7126</v>
      </c>
      <c r="B7227" s="6" t="s">
        <v>12600</v>
      </c>
      <c r="C7227" s="6" t="s">
        <v>7948</v>
      </c>
      <c r="D7227" s="37"/>
    </row>
    <row r="7228" spans="1:4" ht="15" x14ac:dyDescent="0.25">
      <c r="A7228" s="6" t="s">
        <v>7127</v>
      </c>
      <c r="B7228" s="6" t="s">
        <v>12600</v>
      </c>
      <c r="C7228" s="6" t="s">
        <v>7949</v>
      </c>
      <c r="D7228" s="37"/>
    </row>
    <row r="7229" spans="1:4" ht="15" x14ac:dyDescent="0.25">
      <c r="A7229" s="6" t="s">
        <v>12615</v>
      </c>
      <c r="B7229" s="6" t="s">
        <v>12600</v>
      </c>
      <c r="C7229" s="6" t="s">
        <v>7950</v>
      </c>
      <c r="D7229" s="37"/>
    </row>
    <row r="7230" spans="1:4" ht="15" x14ac:dyDescent="0.25">
      <c r="A7230" s="6" t="s">
        <v>7128</v>
      </c>
      <c r="B7230" s="6" t="s">
        <v>12600</v>
      </c>
      <c r="C7230" s="6" t="s">
        <v>7951</v>
      </c>
      <c r="D7230" s="37"/>
    </row>
    <row r="7231" spans="1:4" ht="15" x14ac:dyDescent="0.25">
      <c r="A7231" s="6" t="s">
        <v>7129</v>
      </c>
      <c r="B7231" s="6" t="s">
        <v>12600</v>
      </c>
      <c r="C7231" s="6" t="s">
        <v>7952</v>
      </c>
      <c r="D7231" s="37"/>
    </row>
    <row r="7232" spans="1:4" ht="15" x14ac:dyDescent="0.25">
      <c r="A7232" s="6" t="s">
        <v>7130</v>
      </c>
      <c r="B7232" s="6" t="s">
        <v>12600</v>
      </c>
      <c r="C7232" s="6" t="s">
        <v>7953</v>
      </c>
      <c r="D7232" s="37"/>
    </row>
    <row r="7233" spans="1:4" ht="15" x14ac:dyDescent="0.25">
      <c r="A7233" s="6" t="s">
        <v>7131</v>
      </c>
      <c r="B7233" s="6" t="s">
        <v>12600</v>
      </c>
      <c r="C7233" s="6" t="s">
        <v>7954</v>
      </c>
      <c r="D7233" s="37"/>
    </row>
    <row r="7234" spans="1:4" ht="15" x14ac:dyDescent="0.25">
      <c r="A7234" s="6" t="s">
        <v>7132</v>
      </c>
      <c r="B7234" s="6" t="s">
        <v>12600</v>
      </c>
      <c r="C7234" s="6" t="s">
        <v>7955</v>
      </c>
      <c r="D7234" s="37"/>
    </row>
    <row r="7235" spans="1:4" ht="15" x14ac:dyDescent="0.25">
      <c r="A7235" s="6" t="s">
        <v>7133</v>
      </c>
      <c r="B7235" s="6" t="s">
        <v>12600</v>
      </c>
      <c r="C7235" s="6" t="s">
        <v>7956</v>
      </c>
      <c r="D7235" s="37"/>
    </row>
    <row r="7236" spans="1:4" ht="15" x14ac:dyDescent="0.25">
      <c r="A7236" s="6" t="s">
        <v>7134</v>
      </c>
      <c r="B7236" s="6" t="s">
        <v>12600</v>
      </c>
      <c r="C7236" s="6" t="s">
        <v>7957</v>
      </c>
      <c r="D7236" s="37"/>
    </row>
    <row r="7237" spans="1:4" ht="15" x14ac:dyDescent="0.25">
      <c r="A7237" s="6" t="s">
        <v>7135</v>
      </c>
      <c r="B7237" s="6" t="s">
        <v>12600</v>
      </c>
      <c r="C7237" s="6" t="s">
        <v>7958</v>
      </c>
      <c r="D7237" s="37"/>
    </row>
    <row r="7238" spans="1:4" ht="15" x14ac:dyDescent="0.25">
      <c r="A7238" s="6" t="s">
        <v>7136</v>
      </c>
      <c r="B7238" s="6" t="s">
        <v>12600</v>
      </c>
      <c r="C7238" s="6" t="s">
        <v>7959</v>
      </c>
      <c r="D7238" s="37"/>
    </row>
    <row r="7239" spans="1:4" ht="15" x14ac:dyDescent="0.25">
      <c r="A7239" s="6" t="s">
        <v>7137</v>
      </c>
      <c r="B7239" s="6" t="s">
        <v>12600</v>
      </c>
      <c r="C7239" s="6" t="s">
        <v>7960</v>
      </c>
      <c r="D7239" s="37"/>
    </row>
    <row r="7240" spans="1:4" ht="15" x14ac:dyDescent="0.25">
      <c r="A7240" s="6" t="s">
        <v>7138</v>
      </c>
      <c r="B7240" s="6" t="s">
        <v>12600</v>
      </c>
      <c r="C7240" s="6" t="s">
        <v>7961</v>
      </c>
      <c r="D7240" s="37"/>
    </row>
    <row r="7241" spans="1:4" ht="15" x14ac:dyDescent="0.25">
      <c r="A7241" s="6" t="s">
        <v>7139</v>
      </c>
      <c r="B7241" s="6" t="s">
        <v>12600</v>
      </c>
      <c r="C7241" s="6" t="s">
        <v>7962</v>
      </c>
      <c r="D7241" s="37"/>
    </row>
    <row r="7242" spans="1:4" ht="15" x14ac:dyDescent="0.25">
      <c r="A7242" s="6" t="s">
        <v>7941</v>
      </c>
      <c r="B7242" s="6" t="s">
        <v>12599</v>
      </c>
      <c r="C7242" s="6" t="s">
        <v>7963</v>
      </c>
      <c r="D7242" s="37"/>
    </row>
    <row r="7243" spans="1:4" ht="15" x14ac:dyDescent="0.25">
      <c r="A7243" s="6" t="s">
        <v>7140</v>
      </c>
      <c r="B7243" s="6" t="s">
        <v>12600</v>
      </c>
      <c r="C7243" s="6" t="s">
        <v>7964</v>
      </c>
      <c r="D7243" s="37"/>
    </row>
    <row r="7244" spans="1:4" ht="15" x14ac:dyDescent="0.25">
      <c r="A7244" s="6" t="s">
        <v>7141</v>
      </c>
      <c r="B7244" s="6" t="s">
        <v>12600</v>
      </c>
      <c r="C7244" s="6" t="s">
        <v>7965</v>
      </c>
      <c r="D7244" s="37"/>
    </row>
    <row r="7245" spans="1:4" ht="15" x14ac:dyDescent="0.25">
      <c r="A7245" s="6" t="s">
        <v>7142</v>
      </c>
      <c r="B7245" s="6" t="s">
        <v>12600</v>
      </c>
      <c r="C7245" s="6" t="s">
        <v>7966</v>
      </c>
      <c r="D7245" s="37"/>
    </row>
    <row r="7246" spans="1:4" ht="15" x14ac:dyDescent="0.25">
      <c r="A7246" s="6" t="s">
        <v>7143</v>
      </c>
      <c r="B7246" s="6" t="s">
        <v>12600</v>
      </c>
      <c r="C7246" s="6" t="s">
        <v>7967</v>
      </c>
      <c r="D7246" s="37"/>
    </row>
    <row r="7247" spans="1:4" ht="15" x14ac:dyDescent="0.25">
      <c r="A7247" s="6" t="s">
        <v>7145</v>
      </c>
      <c r="B7247" s="6" t="s">
        <v>12600</v>
      </c>
      <c r="C7247" s="6" t="s">
        <v>7968</v>
      </c>
      <c r="D7247" s="37"/>
    </row>
    <row r="7248" spans="1:4" ht="15" x14ac:dyDescent="0.25">
      <c r="A7248" s="6" t="s">
        <v>7146</v>
      </c>
      <c r="B7248" s="6" t="s">
        <v>12600</v>
      </c>
      <c r="C7248" s="6" t="s">
        <v>7969</v>
      </c>
      <c r="D7248" s="37"/>
    </row>
    <row r="7249" spans="1:4" ht="15" x14ac:dyDescent="0.25">
      <c r="A7249" s="6" t="s">
        <v>7147</v>
      </c>
      <c r="B7249" s="6" t="s">
        <v>12600</v>
      </c>
      <c r="C7249" s="6" t="s">
        <v>7970</v>
      </c>
      <c r="D7249" s="37"/>
    </row>
    <row r="7250" spans="1:4" ht="15" x14ac:dyDescent="0.25">
      <c r="A7250" s="6" t="s">
        <v>7148</v>
      </c>
      <c r="B7250" s="6" t="s">
        <v>12600</v>
      </c>
      <c r="C7250" s="6" t="s">
        <v>7971</v>
      </c>
      <c r="D7250" s="37"/>
    </row>
    <row r="7251" spans="1:4" ht="15" x14ac:dyDescent="0.25">
      <c r="A7251" s="6" t="s">
        <v>7149</v>
      </c>
      <c r="B7251" s="6" t="s">
        <v>12600</v>
      </c>
      <c r="C7251" s="6" t="s">
        <v>7972</v>
      </c>
      <c r="D7251" s="37"/>
    </row>
    <row r="7252" spans="1:4" ht="15" x14ac:dyDescent="0.25">
      <c r="A7252" s="6" t="s">
        <v>7150</v>
      </c>
      <c r="B7252" s="6" t="s">
        <v>12600</v>
      </c>
      <c r="C7252" s="6" t="s">
        <v>7973</v>
      </c>
      <c r="D7252" s="37"/>
    </row>
    <row r="7253" spans="1:4" ht="15" x14ac:dyDescent="0.25">
      <c r="A7253" s="6" t="s">
        <v>7151</v>
      </c>
      <c r="B7253" s="6" t="s">
        <v>12600</v>
      </c>
      <c r="C7253" s="6" t="s">
        <v>7974</v>
      </c>
      <c r="D7253" s="37"/>
    </row>
    <row r="7254" spans="1:4" ht="15" x14ac:dyDescent="0.25">
      <c r="A7254" s="6" t="s">
        <v>7152</v>
      </c>
      <c r="B7254" s="6" t="s">
        <v>12600</v>
      </c>
      <c r="C7254" s="6" t="s">
        <v>7975</v>
      </c>
      <c r="D7254" s="37"/>
    </row>
    <row r="7255" spans="1:4" ht="15" x14ac:dyDescent="0.25">
      <c r="A7255" s="6" t="s">
        <v>7153</v>
      </c>
      <c r="B7255" s="6" t="s">
        <v>12600</v>
      </c>
      <c r="C7255" s="6" t="s">
        <v>7976</v>
      </c>
      <c r="D7255" s="37"/>
    </row>
    <row r="7256" spans="1:4" ht="15" x14ac:dyDescent="0.25">
      <c r="A7256" s="6" t="s">
        <v>7154</v>
      </c>
      <c r="B7256" s="6" t="s">
        <v>12600</v>
      </c>
      <c r="C7256" s="6" t="s">
        <v>7977</v>
      </c>
      <c r="D7256" s="37"/>
    </row>
    <row r="7257" spans="1:4" ht="15" x14ac:dyDescent="0.25">
      <c r="A7257" s="6" t="s">
        <v>7155</v>
      </c>
      <c r="B7257" s="6" t="s">
        <v>12600</v>
      </c>
      <c r="C7257" s="6" t="s">
        <v>7978</v>
      </c>
      <c r="D7257" s="37"/>
    </row>
    <row r="7258" spans="1:4" ht="15" x14ac:dyDescent="0.25">
      <c r="A7258" s="6" t="s">
        <v>7156</v>
      </c>
      <c r="B7258" s="6" t="s">
        <v>12600</v>
      </c>
      <c r="C7258" s="6" t="s">
        <v>7979</v>
      </c>
      <c r="D7258" s="37"/>
    </row>
    <row r="7259" spans="1:4" ht="15" x14ac:dyDescent="0.25">
      <c r="A7259" s="6" t="s">
        <v>7157</v>
      </c>
      <c r="B7259" s="6" t="s">
        <v>12600</v>
      </c>
      <c r="C7259" s="6" t="s">
        <v>7980</v>
      </c>
      <c r="D7259" s="37"/>
    </row>
    <row r="7260" spans="1:4" ht="15" x14ac:dyDescent="0.25">
      <c r="A7260" s="6" t="s">
        <v>7158</v>
      </c>
      <c r="B7260" s="6" t="s">
        <v>12600</v>
      </c>
      <c r="C7260" s="6" t="s">
        <v>7981</v>
      </c>
      <c r="D7260" s="37"/>
    </row>
    <row r="7261" spans="1:4" ht="15" x14ac:dyDescent="0.25">
      <c r="A7261" s="6" t="s">
        <v>7159</v>
      </c>
      <c r="B7261" s="6" t="s">
        <v>12600</v>
      </c>
      <c r="C7261" s="6" t="s">
        <v>7982</v>
      </c>
      <c r="D7261" s="37"/>
    </row>
    <row r="7262" spans="1:4" ht="15" x14ac:dyDescent="0.25">
      <c r="A7262" s="6" t="s">
        <v>7160</v>
      </c>
      <c r="B7262" s="6" t="s">
        <v>12600</v>
      </c>
      <c r="C7262" s="6" t="s">
        <v>7983</v>
      </c>
      <c r="D7262" s="37"/>
    </row>
    <row r="7263" spans="1:4" ht="15" x14ac:dyDescent="0.25">
      <c r="A7263" s="6" t="s">
        <v>7161</v>
      </c>
      <c r="B7263" s="6" t="s">
        <v>12600</v>
      </c>
      <c r="C7263" s="6" t="s">
        <v>7984</v>
      </c>
      <c r="D7263" s="37"/>
    </row>
    <row r="7264" spans="1:4" ht="15" x14ac:dyDescent="0.25">
      <c r="A7264" s="6" t="s">
        <v>7162</v>
      </c>
      <c r="B7264" s="6" t="s">
        <v>12600</v>
      </c>
      <c r="C7264" s="6" t="s">
        <v>7985</v>
      </c>
      <c r="D7264" s="37"/>
    </row>
    <row r="7265" spans="1:4" ht="15" x14ac:dyDescent="0.25">
      <c r="A7265" s="6" t="s">
        <v>7163</v>
      </c>
      <c r="B7265" s="6" t="s">
        <v>12600</v>
      </c>
      <c r="C7265" s="6" t="s">
        <v>7986</v>
      </c>
      <c r="D7265" s="37"/>
    </row>
    <row r="7266" spans="1:4" ht="15" x14ac:dyDescent="0.25">
      <c r="A7266" s="6" t="s">
        <v>7164</v>
      </c>
      <c r="B7266" s="6" t="s">
        <v>12600</v>
      </c>
      <c r="C7266" s="6" t="s">
        <v>7987</v>
      </c>
      <c r="D7266" s="37"/>
    </row>
    <row r="7267" spans="1:4" ht="15" x14ac:dyDescent="0.25">
      <c r="A7267" s="6" t="s">
        <v>7165</v>
      </c>
      <c r="B7267" s="6" t="s">
        <v>12600</v>
      </c>
      <c r="C7267" s="6" t="s">
        <v>7988</v>
      </c>
      <c r="D7267" s="37"/>
    </row>
    <row r="7268" spans="1:4" ht="15" x14ac:dyDescent="0.25">
      <c r="A7268" s="6" t="s">
        <v>7167</v>
      </c>
      <c r="B7268" s="6" t="s">
        <v>12600</v>
      </c>
      <c r="C7268" s="6" t="s">
        <v>7989</v>
      </c>
      <c r="D7268" s="37"/>
    </row>
    <row r="7269" spans="1:4" ht="15" x14ac:dyDescent="0.25">
      <c r="A7269" s="6" t="s">
        <v>7168</v>
      </c>
      <c r="B7269" s="6" t="s">
        <v>12600</v>
      </c>
      <c r="C7269" s="6" t="s">
        <v>7990</v>
      </c>
      <c r="D7269" s="37"/>
    </row>
    <row r="7270" spans="1:4" ht="15" x14ac:dyDescent="0.25">
      <c r="A7270" s="6" t="s">
        <v>7169</v>
      </c>
      <c r="B7270" s="6" t="s">
        <v>12600</v>
      </c>
      <c r="C7270" s="6" t="s">
        <v>7991</v>
      </c>
      <c r="D7270" s="37"/>
    </row>
    <row r="7271" spans="1:4" ht="15" x14ac:dyDescent="0.25">
      <c r="A7271" s="6" t="s">
        <v>7170</v>
      </c>
      <c r="B7271" s="6" t="s">
        <v>12600</v>
      </c>
      <c r="C7271" s="6" t="s">
        <v>7992</v>
      </c>
      <c r="D7271" s="37"/>
    </row>
    <row r="7272" spans="1:4" ht="15" x14ac:dyDescent="0.25">
      <c r="A7272" s="6" t="s">
        <v>7171</v>
      </c>
      <c r="B7272" s="6" t="s">
        <v>12600</v>
      </c>
      <c r="C7272" s="6" t="s">
        <v>7993</v>
      </c>
      <c r="D7272" s="37"/>
    </row>
    <row r="7273" spans="1:4" ht="15" x14ac:dyDescent="0.25">
      <c r="A7273" s="6" t="s">
        <v>7172</v>
      </c>
      <c r="B7273" s="6" t="s">
        <v>12600</v>
      </c>
      <c r="C7273" s="6" t="s">
        <v>7995</v>
      </c>
      <c r="D7273" s="37"/>
    </row>
    <row r="7274" spans="1:4" ht="15" x14ac:dyDescent="0.25">
      <c r="A7274" s="6" t="s">
        <v>7173</v>
      </c>
      <c r="B7274" s="6" t="s">
        <v>12600</v>
      </c>
      <c r="C7274" s="6" t="s">
        <v>7996</v>
      </c>
      <c r="D7274" s="37"/>
    </row>
    <row r="7275" spans="1:4" ht="15" x14ac:dyDescent="0.25">
      <c r="A7275" s="6" t="s">
        <v>7174</v>
      </c>
      <c r="B7275" s="6" t="s">
        <v>12600</v>
      </c>
      <c r="C7275" s="6" t="s">
        <v>7997</v>
      </c>
      <c r="D7275" s="37"/>
    </row>
    <row r="7276" spans="1:4" ht="15" x14ac:dyDescent="0.25">
      <c r="A7276" s="6" t="s">
        <v>7175</v>
      </c>
      <c r="B7276" s="6" t="s">
        <v>12600</v>
      </c>
      <c r="C7276" s="6" t="s">
        <v>7998</v>
      </c>
      <c r="D7276" s="37"/>
    </row>
    <row r="7277" spans="1:4" ht="15" x14ac:dyDescent="0.25">
      <c r="A7277" s="6" t="s">
        <v>7176</v>
      </c>
      <c r="B7277" s="6" t="s">
        <v>12600</v>
      </c>
      <c r="C7277" s="6" t="s">
        <v>7999</v>
      </c>
      <c r="D7277" s="37"/>
    </row>
    <row r="7278" spans="1:4" ht="15" x14ac:dyDescent="0.25">
      <c r="A7278" s="6" t="s">
        <v>7177</v>
      </c>
      <c r="B7278" s="6" t="s">
        <v>12600</v>
      </c>
      <c r="C7278" s="6" t="s">
        <v>8000</v>
      </c>
      <c r="D7278" s="37"/>
    </row>
    <row r="7279" spans="1:4" ht="15" x14ac:dyDescent="0.25">
      <c r="A7279" s="6" t="s">
        <v>7178</v>
      </c>
      <c r="B7279" s="6" t="s">
        <v>12600</v>
      </c>
      <c r="C7279" s="6" t="s">
        <v>8001</v>
      </c>
      <c r="D7279" s="37"/>
    </row>
    <row r="7280" spans="1:4" ht="15" x14ac:dyDescent="0.25">
      <c r="A7280" s="6" t="s">
        <v>7179</v>
      </c>
      <c r="B7280" s="6" t="s">
        <v>12600</v>
      </c>
      <c r="C7280" s="6" t="s">
        <v>8002</v>
      </c>
      <c r="D7280" s="37"/>
    </row>
    <row r="7281" spans="1:4" ht="15" x14ac:dyDescent="0.25">
      <c r="A7281" s="6" t="s">
        <v>7180</v>
      </c>
      <c r="B7281" s="6" t="s">
        <v>12600</v>
      </c>
      <c r="C7281" s="6" t="s">
        <v>8003</v>
      </c>
      <c r="D7281" s="37"/>
    </row>
    <row r="7282" spans="1:4" ht="15" x14ac:dyDescent="0.25">
      <c r="A7282" s="6" t="s">
        <v>7181</v>
      </c>
      <c r="B7282" s="6" t="s">
        <v>12600</v>
      </c>
      <c r="C7282" s="6" t="s">
        <v>8004</v>
      </c>
      <c r="D7282" s="37"/>
    </row>
    <row r="7283" spans="1:4" ht="15" x14ac:dyDescent="0.25">
      <c r="A7283" s="6" t="s">
        <v>7182</v>
      </c>
      <c r="B7283" s="6" t="s">
        <v>12600</v>
      </c>
      <c r="C7283" s="6" t="s">
        <v>8005</v>
      </c>
      <c r="D7283" s="37"/>
    </row>
    <row r="7284" spans="1:4" ht="15" x14ac:dyDescent="0.25">
      <c r="A7284" s="6" t="s">
        <v>7183</v>
      </c>
      <c r="B7284" s="6" t="s">
        <v>12600</v>
      </c>
      <c r="C7284" s="6" t="s">
        <v>8006</v>
      </c>
      <c r="D7284" s="37"/>
    </row>
    <row r="7285" spans="1:4" ht="15" x14ac:dyDescent="0.25">
      <c r="A7285" s="6" t="s">
        <v>7184</v>
      </c>
      <c r="B7285" s="6" t="s">
        <v>12600</v>
      </c>
      <c r="C7285" s="6" t="s">
        <v>8007</v>
      </c>
      <c r="D7285" s="37"/>
    </row>
    <row r="7286" spans="1:4" ht="15" x14ac:dyDescent="0.25">
      <c r="A7286" s="6" t="s">
        <v>7185</v>
      </c>
      <c r="B7286" s="6" t="s">
        <v>12600</v>
      </c>
      <c r="C7286" s="6" t="s">
        <v>8008</v>
      </c>
      <c r="D7286" s="37"/>
    </row>
    <row r="7287" spans="1:4" ht="15" x14ac:dyDescent="0.25">
      <c r="A7287" s="6" t="s">
        <v>7186</v>
      </c>
      <c r="B7287" s="6" t="s">
        <v>12600</v>
      </c>
      <c r="C7287" s="6" t="s">
        <v>8009</v>
      </c>
      <c r="D7287" s="37"/>
    </row>
    <row r="7288" spans="1:4" ht="15" x14ac:dyDescent="0.25">
      <c r="A7288" s="6" t="s">
        <v>7187</v>
      </c>
      <c r="B7288" s="6" t="s">
        <v>12600</v>
      </c>
      <c r="C7288" s="6" t="s">
        <v>8010</v>
      </c>
      <c r="D7288" s="37"/>
    </row>
    <row r="7289" spans="1:4" ht="15" x14ac:dyDescent="0.25">
      <c r="A7289" s="6" t="s">
        <v>7188</v>
      </c>
      <c r="B7289" s="6" t="s">
        <v>12600</v>
      </c>
      <c r="C7289" s="6" t="s">
        <v>8011</v>
      </c>
      <c r="D7289" s="37"/>
    </row>
    <row r="7290" spans="1:4" ht="15" x14ac:dyDescent="0.25">
      <c r="A7290" s="6" t="s">
        <v>7189</v>
      </c>
      <c r="B7290" s="6" t="s">
        <v>12600</v>
      </c>
      <c r="C7290" s="6" t="s">
        <v>8012</v>
      </c>
      <c r="D7290" s="37"/>
    </row>
    <row r="7291" spans="1:4" ht="15" x14ac:dyDescent="0.25">
      <c r="A7291" s="6" t="s">
        <v>7190</v>
      </c>
      <c r="B7291" s="6" t="s">
        <v>12600</v>
      </c>
      <c r="C7291" s="6" t="s">
        <v>8013</v>
      </c>
      <c r="D7291" s="37"/>
    </row>
    <row r="7292" spans="1:4" ht="15" x14ac:dyDescent="0.25">
      <c r="A7292" s="6" t="s">
        <v>7191</v>
      </c>
      <c r="B7292" s="6" t="s">
        <v>12600</v>
      </c>
      <c r="C7292" s="6" t="s">
        <v>8014</v>
      </c>
      <c r="D7292" s="37"/>
    </row>
    <row r="7293" spans="1:4" ht="15" x14ac:dyDescent="0.25">
      <c r="A7293" s="6" t="s">
        <v>7192</v>
      </c>
      <c r="B7293" s="6" t="s">
        <v>12600</v>
      </c>
      <c r="C7293" s="6" t="s">
        <v>8015</v>
      </c>
      <c r="D7293" s="37"/>
    </row>
    <row r="7294" spans="1:4" ht="15" x14ac:dyDescent="0.25">
      <c r="A7294" s="6" t="s">
        <v>7994</v>
      </c>
      <c r="B7294" s="6" t="s">
        <v>12599</v>
      </c>
      <c r="C7294" s="6" t="s">
        <v>8016</v>
      </c>
      <c r="D7294" s="37"/>
    </row>
    <row r="7295" spans="1:4" ht="15" x14ac:dyDescent="0.25">
      <c r="A7295" s="6" t="s">
        <v>7193</v>
      </c>
      <c r="B7295" s="6" t="s">
        <v>12600</v>
      </c>
      <c r="C7295" s="6" t="s">
        <v>8017</v>
      </c>
      <c r="D7295" s="37"/>
    </row>
    <row r="7296" spans="1:4" ht="15" x14ac:dyDescent="0.25">
      <c r="A7296" s="6" t="s">
        <v>7194</v>
      </c>
      <c r="B7296" s="6" t="s">
        <v>12600</v>
      </c>
      <c r="C7296" s="6" t="s">
        <v>8018</v>
      </c>
      <c r="D7296" s="37"/>
    </row>
    <row r="7297" spans="1:4" ht="15" x14ac:dyDescent="0.25">
      <c r="A7297" s="6" t="s">
        <v>7196</v>
      </c>
      <c r="B7297" s="6" t="s">
        <v>12600</v>
      </c>
      <c r="C7297" s="6" t="s">
        <v>8019</v>
      </c>
      <c r="D7297" s="37"/>
    </row>
    <row r="7298" spans="1:4" ht="15" x14ac:dyDescent="0.25">
      <c r="A7298" s="6" t="s">
        <v>7197</v>
      </c>
      <c r="B7298" s="6" t="s">
        <v>12600</v>
      </c>
      <c r="C7298" s="6" t="s">
        <v>8020</v>
      </c>
      <c r="D7298" s="37"/>
    </row>
    <row r="7299" spans="1:4" ht="15" x14ac:dyDescent="0.25">
      <c r="A7299" s="6" t="s">
        <v>7198</v>
      </c>
      <c r="B7299" s="6" t="s">
        <v>12600</v>
      </c>
      <c r="C7299" s="6" t="s">
        <v>8021</v>
      </c>
      <c r="D7299" s="37"/>
    </row>
    <row r="7300" spans="1:4" ht="15" x14ac:dyDescent="0.25">
      <c r="A7300" s="6" t="s">
        <v>7199</v>
      </c>
      <c r="B7300" s="6" t="s">
        <v>12600</v>
      </c>
      <c r="C7300" s="6" t="s">
        <v>8022</v>
      </c>
      <c r="D7300" s="37"/>
    </row>
    <row r="7301" spans="1:4" ht="15" x14ac:dyDescent="0.25">
      <c r="A7301" s="6" t="s">
        <v>7200</v>
      </c>
      <c r="B7301" s="6" t="s">
        <v>12600</v>
      </c>
      <c r="C7301" s="6" t="s">
        <v>8023</v>
      </c>
      <c r="D7301" s="37"/>
    </row>
    <row r="7302" spans="1:4" ht="15" x14ac:dyDescent="0.25">
      <c r="A7302" s="6" t="s">
        <v>7201</v>
      </c>
      <c r="B7302" s="6" t="s">
        <v>12600</v>
      </c>
      <c r="C7302" s="6" t="s">
        <v>8024</v>
      </c>
      <c r="D7302" s="37"/>
    </row>
    <row r="7303" spans="1:4" ht="15" x14ac:dyDescent="0.25">
      <c r="A7303" s="6" t="s">
        <v>7202</v>
      </c>
      <c r="B7303" s="6" t="s">
        <v>12600</v>
      </c>
      <c r="C7303" s="6" t="s">
        <v>8025</v>
      </c>
      <c r="D7303" s="37"/>
    </row>
    <row r="7304" spans="1:4" ht="15" x14ac:dyDescent="0.25">
      <c r="A7304" s="6" t="s">
        <v>7203</v>
      </c>
      <c r="B7304" s="6" t="s">
        <v>12600</v>
      </c>
      <c r="C7304" s="6" t="s">
        <v>8026</v>
      </c>
      <c r="D7304" s="37"/>
    </row>
    <row r="7305" spans="1:4" ht="15" x14ac:dyDescent="0.25">
      <c r="A7305" s="6" t="s">
        <v>7204</v>
      </c>
      <c r="B7305" s="6" t="s">
        <v>12600</v>
      </c>
      <c r="C7305" s="6" t="s">
        <v>8028</v>
      </c>
      <c r="D7305" s="37"/>
    </row>
    <row r="7306" spans="1:4" ht="15" x14ac:dyDescent="0.25">
      <c r="A7306" s="6" t="s">
        <v>7205</v>
      </c>
      <c r="B7306" s="6" t="s">
        <v>12600</v>
      </c>
      <c r="C7306" s="6" t="s">
        <v>8029</v>
      </c>
      <c r="D7306" s="37"/>
    </row>
    <row r="7307" spans="1:4" ht="15" x14ac:dyDescent="0.25">
      <c r="A7307" s="6" t="s">
        <v>7206</v>
      </c>
      <c r="B7307" s="6" t="s">
        <v>12600</v>
      </c>
      <c r="C7307" s="6" t="s">
        <v>8031</v>
      </c>
      <c r="D7307" s="37"/>
    </row>
    <row r="7308" spans="1:4" ht="15" x14ac:dyDescent="0.25">
      <c r="A7308" s="6" t="s">
        <v>7207</v>
      </c>
      <c r="B7308" s="6" t="s">
        <v>12600</v>
      </c>
      <c r="C7308" s="6" t="s">
        <v>8032</v>
      </c>
      <c r="D7308" s="37"/>
    </row>
    <row r="7309" spans="1:4" ht="15" x14ac:dyDescent="0.25">
      <c r="A7309" s="6" t="s">
        <v>7208</v>
      </c>
      <c r="B7309" s="6" t="s">
        <v>12600</v>
      </c>
      <c r="C7309" s="6" t="s">
        <v>8033</v>
      </c>
      <c r="D7309" s="37"/>
    </row>
    <row r="7310" spans="1:4" ht="15" x14ac:dyDescent="0.25">
      <c r="A7310" s="6" t="s">
        <v>7209</v>
      </c>
      <c r="B7310" s="6" t="s">
        <v>12600</v>
      </c>
      <c r="C7310" s="6" t="s">
        <v>8034</v>
      </c>
      <c r="D7310" s="37"/>
    </row>
    <row r="7311" spans="1:4" ht="15" x14ac:dyDescent="0.25">
      <c r="A7311" s="6" t="s">
        <v>7210</v>
      </c>
      <c r="B7311" s="6" t="s">
        <v>12600</v>
      </c>
      <c r="C7311" s="6" t="s">
        <v>8036</v>
      </c>
      <c r="D7311" s="37"/>
    </row>
    <row r="7312" spans="1:4" ht="15" x14ac:dyDescent="0.25">
      <c r="A7312" s="6" t="s">
        <v>7211</v>
      </c>
      <c r="B7312" s="6" t="s">
        <v>12600</v>
      </c>
      <c r="C7312" s="6" t="s">
        <v>8037</v>
      </c>
      <c r="D7312" s="37"/>
    </row>
    <row r="7313" spans="1:4" ht="15" x14ac:dyDescent="0.25">
      <c r="A7313" s="6" t="s">
        <v>7212</v>
      </c>
      <c r="B7313" s="6" t="s">
        <v>12600</v>
      </c>
      <c r="C7313" s="6" t="s">
        <v>8038</v>
      </c>
      <c r="D7313" s="37"/>
    </row>
    <row r="7314" spans="1:4" ht="15" x14ac:dyDescent="0.25">
      <c r="A7314" s="6" t="s">
        <v>7213</v>
      </c>
      <c r="B7314" s="6" t="s">
        <v>12600</v>
      </c>
      <c r="C7314" s="6" t="s">
        <v>8039</v>
      </c>
      <c r="D7314" s="37"/>
    </row>
    <row r="7315" spans="1:4" ht="15" x14ac:dyDescent="0.25">
      <c r="A7315" s="6" t="s">
        <v>7215</v>
      </c>
      <c r="B7315" s="6" t="s">
        <v>12600</v>
      </c>
      <c r="C7315" s="6" t="s">
        <v>8040</v>
      </c>
      <c r="D7315" s="37"/>
    </row>
    <row r="7316" spans="1:4" ht="15" x14ac:dyDescent="0.25">
      <c r="A7316" s="6" t="s">
        <v>7217</v>
      </c>
      <c r="B7316" s="6" t="s">
        <v>12600</v>
      </c>
      <c r="C7316" s="6" t="s">
        <v>8041</v>
      </c>
      <c r="D7316" s="37"/>
    </row>
    <row r="7317" spans="1:4" ht="15" x14ac:dyDescent="0.25">
      <c r="A7317" s="6" t="s">
        <v>7218</v>
      </c>
      <c r="B7317" s="6" t="s">
        <v>12600</v>
      </c>
      <c r="C7317" s="6" t="s">
        <v>8042</v>
      </c>
      <c r="D7317" s="37"/>
    </row>
    <row r="7318" spans="1:4" ht="15" x14ac:dyDescent="0.25">
      <c r="A7318" s="6" t="s">
        <v>7220</v>
      </c>
      <c r="B7318" s="6" t="s">
        <v>12600</v>
      </c>
      <c r="C7318" s="6" t="s">
        <v>8043</v>
      </c>
      <c r="D7318" s="37"/>
    </row>
    <row r="7319" spans="1:4" ht="15" x14ac:dyDescent="0.25">
      <c r="A7319" s="6" t="s">
        <v>7221</v>
      </c>
      <c r="B7319" s="6" t="s">
        <v>12600</v>
      </c>
      <c r="C7319" s="6" t="s">
        <v>12616</v>
      </c>
      <c r="D7319" s="37"/>
    </row>
    <row r="7320" spans="1:4" ht="15" x14ac:dyDescent="0.25">
      <c r="A7320" s="6" t="s">
        <v>7222</v>
      </c>
      <c r="B7320" s="6" t="s">
        <v>12600</v>
      </c>
      <c r="C7320" s="6" t="s">
        <v>8044</v>
      </c>
      <c r="D7320" s="37"/>
    </row>
    <row r="7321" spans="1:4" ht="15" x14ac:dyDescent="0.25">
      <c r="A7321" s="6" t="s">
        <v>7223</v>
      </c>
      <c r="B7321" s="6" t="s">
        <v>12600</v>
      </c>
      <c r="C7321" s="6" t="s">
        <v>8045</v>
      </c>
      <c r="D7321" s="37"/>
    </row>
    <row r="7322" spans="1:4" ht="15" x14ac:dyDescent="0.25">
      <c r="A7322" s="6" t="s">
        <v>7224</v>
      </c>
      <c r="B7322" s="6" t="s">
        <v>12600</v>
      </c>
      <c r="C7322" s="6" t="s">
        <v>8046</v>
      </c>
      <c r="D7322" s="37"/>
    </row>
    <row r="7323" spans="1:4" ht="15" x14ac:dyDescent="0.25">
      <c r="A7323" s="6" t="s">
        <v>7225</v>
      </c>
      <c r="B7323" s="6" t="s">
        <v>12600</v>
      </c>
      <c r="C7323" s="6" t="s">
        <v>8048</v>
      </c>
      <c r="D7323" s="37"/>
    </row>
    <row r="7324" spans="1:4" ht="15" x14ac:dyDescent="0.25">
      <c r="A7324" s="6" t="s">
        <v>7226</v>
      </c>
      <c r="B7324" s="6" t="s">
        <v>12600</v>
      </c>
      <c r="C7324" s="6" t="s">
        <v>8049</v>
      </c>
      <c r="D7324" s="37"/>
    </row>
    <row r="7325" spans="1:4" ht="15" x14ac:dyDescent="0.25">
      <c r="A7325" s="6" t="s">
        <v>7227</v>
      </c>
      <c r="B7325" s="6" t="s">
        <v>12600</v>
      </c>
      <c r="C7325" s="6" t="s">
        <v>8050</v>
      </c>
      <c r="D7325" s="37"/>
    </row>
    <row r="7326" spans="1:4" ht="15" x14ac:dyDescent="0.25">
      <c r="A7326" s="6" t="s">
        <v>8027</v>
      </c>
      <c r="B7326" s="6" t="s">
        <v>12599</v>
      </c>
      <c r="C7326" s="6" t="s">
        <v>8051</v>
      </c>
      <c r="D7326" s="37"/>
    </row>
    <row r="7327" spans="1:4" ht="15" x14ac:dyDescent="0.25">
      <c r="A7327" s="6" t="s">
        <v>7229</v>
      </c>
      <c r="B7327" s="6" t="s">
        <v>12600</v>
      </c>
      <c r="C7327" s="6" t="s">
        <v>8052</v>
      </c>
      <c r="D7327" s="37"/>
    </row>
    <row r="7328" spans="1:4" ht="15" x14ac:dyDescent="0.25">
      <c r="A7328" s="6" t="s">
        <v>8030</v>
      </c>
      <c r="B7328" s="6" t="s">
        <v>12599</v>
      </c>
      <c r="C7328" s="6" t="s">
        <v>8053</v>
      </c>
      <c r="D7328" s="37"/>
    </row>
    <row r="7329" spans="1:4" ht="15" x14ac:dyDescent="0.25">
      <c r="A7329" s="6" t="s">
        <v>7231</v>
      </c>
      <c r="B7329" s="6" t="s">
        <v>12600</v>
      </c>
      <c r="C7329" s="6" t="s">
        <v>8054</v>
      </c>
      <c r="D7329" s="37"/>
    </row>
    <row r="7330" spans="1:4" ht="15" x14ac:dyDescent="0.25">
      <c r="A7330" s="6" t="s">
        <v>7233</v>
      </c>
      <c r="B7330" s="6" t="s">
        <v>12600</v>
      </c>
      <c r="C7330" s="6" t="s">
        <v>8055</v>
      </c>
      <c r="D7330" s="37"/>
    </row>
    <row r="7331" spans="1:4" ht="15" x14ac:dyDescent="0.25">
      <c r="A7331" s="6" t="s">
        <v>7235</v>
      </c>
      <c r="B7331" s="6" t="s">
        <v>12600</v>
      </c>
      <c r="C7331" s="6" t="s">
        <v>8056</v>
      </c>
      <c r="D7331" s="37"/>
    </row>
    <row r="7332" spans="1:4" ht="15" x14ac:dyDescent="0.25">
      <c r="A7332" s="6" t="s">
        <v>8035</v>
      </c>
      <c r="B7332" s="6" t="s">
        <v>12599</v>
      </c>
      <c r="C7332" s="6" t="s">
        <v>8057</v>
      </c>
      <c r="D7332" s="37"/>
    </row>
    <row r="7333" spans="1:4" ht="15" x14ac:dyDescent="0.25">
      <c r="A7333" s="6" t="s">
        <v>7237</v>
      </c>
      <c r="B7333" s="6" t="s">
        <v>12600</v>
      </c>
      <c r="C7333" s="6" t="s">
        <v>8058</v>
      </c>
      <c r="D7333" s="37"/>
    </row>
    <row r="7334" spans="1:4" ht="15" x14ac:dyDescent="0.25">
      <c r="A7334" s="6" t="s">
        <v>7239</v>
      </c>
      <c r="B7334" s="6" t="s">
        <v>12600</v>
      </c>
      <c r="C7334" s="6" t="s">
        <v>8059</v>
      </c>
      <c r="D7334" s="37"/>
    </row>
    <row r="7335" spans="1:4" ht="15" x14ac:dyDescent="0.25">
      <c r="A7335" s="6" t="s">
        <v>7240</v>
      </c>
      <c r="B7335" s="6" t="s">
        <v>12600</v>
      </c>
      <c r="C7335" s="6" t="s">
        <v>8060</v>
      </c>
      <c r="D7335" s="37"/>
    </row>
    <row r="7336" spans="1:4" ht="15" x14ac:dyDescent="0.25">
      <c r="A7336" s="6" t="s">
        <v>7241</v>
      </c>
      <c r="B7336" s="6" t="s">
        <v>12600</v>
      </c>
      <c r="C7336" s="6" t="s">
        <v>8061</v>
      </c>
      <c r="D7336" s="37"/>
    </row>
    <row r="7337" spans="1:4" ht="15" x14ac:dyDescent="0.25">
      <c r="A7337" s="6" t="s">
        <v>7242</v>
      </c>
      <c r="B7337" s="6" t="s">
        <v>12600</v>
      </c>
      <c r="C7337" s="6" t="s">
        <v>8062</v>
      </c>
      <c r="D7337" s="37"/>
    </row>
    <row r="7338" spans="1:4" ht="15" x14ac:dyDescent="0.25">
      <c r="A7338" s="6" t="s">
        <v>7243</v>
      </c>
      <c r="B7338" s="6" t="s">
        <v>12600</v>
      </c>
      <c r="C7338" s="6" t="s">
        <v>8063</v>
      </c>
      <c r="D7338" s="37"/>
    </row>
    <row r="7339" spans="1:4" ht="15" x14ac:dyDescent="0.25">
      <c r="A7339" s="6" t="s">
        <v>7244</v>
      </c>
      <c r="B7339" s="6" t="s">
        <v>12600</v>
      </c>
      <c r="C7339" s="6" t="s">
        <v>8064</v>
      </c>
      <c r="D7339" s="37"/>
    </row>
    <row r="7340" spans="1:4" ht="15" x14ac:dyDescent="0.25">
      <c r="A7340" s="6" t="s">
        <v>7246</v>
      </c>
      <c r="B7340" s="6" t="s">
        <v>12600</v>
      </c>
      <c r="C7340" s="6" t="s">
        <v>8065</v>
      </c>
      <c r="D7340" s="37"/>
    </row>
    <row r="7341" spans="1:4" ht="15" x14ac:dyDescent="0.25">
      <c r="A7341" s="6" t="s">
        <v>7247</v>
      </c>
      <c r="B7341" s="6" t="s">
        <v>12600</v>
      </c>
      <c r="C7341" s="6" t="s">
        <v>8066</v>
      </c>
      <c r="D7341" s="37"/>
    </row>
    <row r="7342" spans="1:4" ht="15" x14ac:dyDescent="0.25">
      <c r="A7342" s="6" t="s">
        <v>7248</v>
      </c>
      <c r="B7342" s="6" t="s">
        <v>12600</v>
      </c>
      <c r="C7342" s="6" t="s">
        <v>8067</v>
      </c>
      <c r="D7342" s="37"/>
    </row>
    <row r="7343" spans="1:4" ht="15" x14ac:dyDescent="0.25">
      <c r="A7343" s="6" t="s">
        <v>8047</v>
      </c>
      <c r="B7343" s="6" t="s">
        <v>12599</v>
      </c>
      <c r="C7343" s="6" t="s">
        <v>8068</v>
      </c>
      <c r="D7343" s="37"/>
    </row>
    <row r="7344" spans="1:4" ht="15" x14ac:dyDescent="0.25">
      <c r="A7344" s="6" t="s">
        <v>7249</v>
      </c>
      <c r="B7344" s="6" t="s">
        <v>12600</v>
      </c>
      <c r="C7344" s="6" t="s">
        <v>8069</v>
      </c>
      <c r="D7344" s="37"/>
    </row>
    <row r="7345" spans="1:4" ht="15" x14ac:dyDescent="0.25">
      <c r="A7345" s="6" t="s">
        <v>7250</v>
      </c>
      <c r="B7345" s="6" t="s">
        <v>12600</v>
      </c>
      <c r="C7345" s="6" t="s">
        <v>8070</v>
      </c>
      <c r="D7345" s="37"/>
    </row>
    <row r="7346" spans="1:4" ht="15" x14ac:dyDescent="0.25">
      <c r="A7346" s="6" t="s">
        <v>7252</v>
      </c>
      <c r="B7346" s="6" t="s">
        <v>12600</v>
      </c>
      <c r="C7346" s="6" t="s">
        <v>8071</v>
      </c>
      <c r="D7346" s="37"/>
    </row>
    <row r="7347" spans="1:4" ht="15" x14ac:dyDescent="0.25">
      <c r="A7347" s="6" t="s">
        <v>7253</v>
      </c>
      <c r="B7347" s="6" t="s">
        <v>12600</v>
      </c>
      <c r="C7347" s="6" t="s">
        <v>8072</v>
      </c>
      <c r="D7347" s="37"/>
    </row>
    <row r="7348" spans="1:4" ht="15" x14ac:dyDescent="0.25">
      <c r="A7348" s="6" t="s">
        <v>7255</v>
      </c>
      <c r="B7348" s="6" t="s">
        <v>12600</v>
      </c>
      <c r="C7348" s="6" t="s">
        <v>8073</v>
      </c>
      <c r="D7348" s="37"/>
    </row>
    <row r="7349" spans="1:4" ht="15" x14ac:dyDescent="0.25">
      <c r="A7349" s="6" t="s">
        <v>7256</v>
      </c>
      <c r="B7349" s="6" t="s">
        <v>12600</v>
      </c>
      <c r="C7349" s="6" t="s">
        <v>8074</v>
      </c>
      <c r="D7349" s="37"/>
    </row>
    <row r="7350" spans="1:4" ht="15" x14ac:dyDescent="0.25">
      <c r="A7350" s="6" t="s">
        <v>7257</v>
      </c>
      <c r="B7350" s="6" t="s">
        <v>12600</v>
      </c>
      <c r="C7350" s="6" t="s">
        <v>8075</v>
      </c>
      <c r="D7350" s="37"/>
    </row>
    <row r="7351" spans="1:4" ht="15" x14ac:dyDescent="0.25">
      <c r="A7351" s="6" t="s">
        <v>7258</v>
      </c>
      <c r="B7351" s="6" t="s">
        <v>12600</v>
      </c>
      <c r="C7351" s="6" t="s">
        <v>8076</v>
      </c>
      <c r="D7351" s="37"/>
    </row>
    <row r="7352" spans="1:4" ht="15" x14ac:dyDescent="0.25">
      <c r="A7352" s="6" t="s">
        <v>7259</v>
      </c>
      <c r="B7352" s="6" t="s">
        <v>12600</v>
      </c>
      <c r="C7352" s="6" t="s">
        <v>8077</v>
      </c>
      <c r="D7352" s="37"/>
    </row>
    <row r="7353" spans="1:4" ht="15" x14ac:dyDescent="0.25">
      <c r="A7353" s="6" t="s">
        <v>7260</v>
      </c>
      <c r="B7353" s="6" t="s">
        <v>12600</v>
      </c>
      <c r="C7353" s="6" t="s">
        <v>8078</v>
      </c>
      <c r="D7353" s="37"/>
    </row>
    <row r="7354" spans="1:4" ht="15" x14ac:dyDescent="0.25">
      <c r="A7354" s="6" t="s">
        <v>7261</v>
      </c>
      <c r="B7354" s="6" t="s">
        <v>12600</v>
      </c>
      <c r="C7354" s="6" t="s">
        <v>8079</v>
      </c>
      <c r="D7354" s="37"/>
    </row>
    <row r="7355" spans="1:4" ht="15" x14ac:dyDescent="0.25">
      <c r="A7355" s="6" t="s">
        <v>7263</v>
      </c>
      <c r="B7355" s="6" t="s">
        <v>12600</v>
      </c>
      <c r="C7355" s="6" t="s">
        <v>8080</v>
      </c>
      <c r="D7355" s="37"/>
    </row>
    <row r="7356" spans="1:4" ht="15" x14ac:dyDescent="0.25">
      <c r="A7356" s="6" t="s">
        <v>7264</v>
      </c>
      <c r="B7356" s="6" t="s">
        <v>12600</v>
      </c>
      <c r="C7356" s="6" t="s">
        <v>8081</v>
      </c>
      <c r="D7356" s="37"/>
    </row>
    <row r="7357" spans="1:4" ht="15" x14ac:dyDescent="0.25">
      <c r="A7357" s="6" t="s">
        <v>7265</v>
      </c>
      <c r="B7357" s="6" t="s">
        <v>12600</v>
      </c>
      <c r="C7357" s="6" t="s">
        <v>8082</v>
      </c>
      <c r="D7357" s="37"/>
    </row>
    <row r="7358" spans="1:4" ht="15" x14ac:dyDescent="0.25">
      <c r="A7358" s="6" t="s">
        <v>7266</v>
      </c>
      <c r="B7358" s="6" t="s">
        <v>12600</v>
      </c>
      <c r="C7358" s="6" t="s">
        <v>8083</v>
      </c>
      <c r="D7358" s="37"/>
    </row>
    <row r="7359" spans="1:4" ht="15" x14ac:dyDescent="0.25">
      <c r="A7359" s="6" t="s">
        <v>7268</v>
      </c>
      <c r="B7359" s="6" t="s">
        <v>12600</v>
      </c>
      <c r="C7359" s="6" t="s">
        <v>8084</v>
      </c>
      <c r="D7359" s="37"/>
    </row>
    <row r="7360" spans="1:4" ht="15" x14ac:dyDescent="0.25">
      <c r="A7360" s="6" t="s">
        <v>7269</v>
      </c>
      <c r="B7360" s="6" t="s">
        <v>12600</v>
      </c>
      <c r="C7360" s="6" t="s">
        <v>8085</v>
      </c>
      <c r="D7360" s="37"/>
    </row>
    <row r="7361" spans="1:4" ht="15" x14ac:dyDescent="0.25">
      <c r="A7361" s="6" t="s">
        <v>7271</v>
      </c>
      <c r="B7361" s="6" t="s">
        <v>12600</v>
      </c>
      <c r="C7361" s="6" t="s">
        <v>8086</v>
      </c>
      <c r="D7361" s="37"/>
    </row>
    <row r="7362" spans="1:4" ht="15" x14ac:dyDescent="0.25">
      <c r="A7362" s="6" t="s">
        <v>7272</v>
      </c>
      <c r="B7362" s="6" t="s">
        <v>12600</v>
      </c>
      <c r="C7362" s="6" t="s">
        <v>8087</v>
      </c>
      <c r="D7362" s="37"/>
    </row>
    <row r="7363" spans="1:4" ht="15" x14ac:dyDescent="0.25">
      <c r="A7363" s="6" t="s">
        <v>7273</v>
      </c>
      <c r="B7363" s="6" t="s">
        <v>12600</v>
      </c>
      <c r="C7363" s="6" t="s">
        <v>8088</v>
      </c>
      <c r="D7363" s="37"/>
    </row>
    <row r="7364" spans="1:4" ht="15" x14ac:dyDescent="0.25">
      <c r="A7364" s="6" t="s">
        <v>7274</v>
      </c>
      <c r="B7364" s="6" t="s">
        <v>12600</v>
      </c>
      <c r="C7364" s="6" t="s">
        <v>8090</v>
      </c>
      <c r="D7364" s="37"/>
    </row>
    <row r="7365" spans="1:4" ht="15" x14ac:dyDescent="0.25">
      <c r="A7365" s="6" t="s">
        <v>7275</v>
      </c>
      <c r="B7365" s="6" t="s">
        <v>12600</v>
      </c>
      <c r="C7365" s="6" t="s">
        <v>8091</v>
      </c>
      <c r="D7365" s="37"/>
    </row>
    <row r="7366" spans="1:4" ht="15" x14ac:dyDescent="0.25">
      <c r="A7366" s="6" t="s">
        <v>7276</v>
      </c>
      <c r="B7366" s="6" t="s">
        <v>12600</v>
      </c>
      <c r="C7366" s="6" t="s">
        <v>8092</v>
      </c>
      <c r="D7366" s="37"/>
    </row>
    <row r="7367" spans="1:4" ht="15" x14ac:dyDescent="0.25">
      <c r="A7367" s="6" t="s">
        <v>7277</v>
      </c>
      <c r="B7367" s="6" t="s">
        <v>12600</v>
      </c>
      <c r="C7367" s="6" t="s">
        <v>8093</v>
      </c>
      <c r="D7367" s="37"/>
    </row>
    <row r="7368" spans="1:4" ht="15" x14ac:dyDescent="0.25">
      <c r="A7368" s="6" t="s">
        <v>7279</v>
      </c>
      <c r="B7368" s="6" t="s">
        <v>12600</v>
      </c>
      <c r="C7368" s="6" t="s">
        <v>8094</v>
      </c>
      <c r="D7368" s="37"/>
    </row>
    <row r="7369" spans="1:4" ht="15" x14ac:dyDescent="0.25">
      <c r="A7369" s="6" t="s">
        <v>7280</v>
      </c>
      <c r="B7369" s="6" t="s">
        <v>12600</v>
      </c>
      <c r="C7369" s="6" t="s">
        <v>8095</v>
      </c>
      <c r="D7369" s="37"/>
    </row>
    <row r="7370" spans="1:4" ht="15" x14ac:dyDescent="0.25">
      <c r="A7370" s="6" t="s">
        <v>7281</v>
      </c>
      <c r="B7370" s="6" t="s">
        <v>12600</v>
      </c>
      <c r="C7370" s="6" t="s">
        <v>8096</v>
      </c>
      <c r="D7370" s="37"/>
    </row>
    <row r="7371" spans="1:4" ht="15" x14ac:dyDescent="0.25">
      <c r="A7371" s="6" t="s">
        <v>7283</v>
      </c>
      <c r="B7371" s="6" t="s">
        <v>12600</v>
      </c>
      <c r="C7371" s="6" t="s">
        <v>8097</v>
      </c>
      <c r="D7371" s="37"/>
    </row>
    <row r="7372" spans="1:4" ht="15" x14ac:dyDescent="0.25">
      <c r="A7372" s="6" t="s">
        <v>7284</v>
      </c>
      <c r="B7372" s="6" t="s">
        <v>12600</v>
      </c>
      <c r="C7372" s="6" t="s">
        <v>8098</v>
      </c>
      <c r="D7372" s="37"/>
    </row>
    <row r="7373" spans="1:4" ht="15" x14ac:dyDescent="0.25">
      <c r="A7373" s="6" t="s">
        <v>7285</v>
      </c>
      <c r="B7373" s="6" t="s">
        <v>12600</v>
      </c>
      <c r="C7373" s="6" t="s">
        <v>8099</v>
      </c>
      <c r="D7373" s="37"/>
    </row>
    <row r="7374" spans="1:4" ht="15" x14ac:dyDescent="0.25">
      <c r="A7374" s="6" t="s">
        <v>7286</v>
      </c>
      <c r="B7374" s="6" t="s">
        <v>12600</v>
      </c>
      <c r="C7374" s="6" t="s">
        <v>8100</v>
      </c>
      <c r="D7374" s="37"/>
    </row>
    <row r="7375" spans="1:4" ht="15" x14ac:dyDescent="0.25">
      <c r="A7375" s="6" t="s">
        <v>7287</v>
      </c>
      <c r="B7375" s="6" t="s">
        <v>12600</v>
      </c>
      <c r="C7375" s="6" t="s">
        <v>8101</v>
      </c>
      <c r="D7375" s="37"/>
    </row>
    <row r="7376" spans="1:4" ht="15" x14ac:dyDescent="0.25">
      <c r="A7376" s="6" t="s">
        <v>7289</v>
      </c>
      <c r="B7376" s="6" t="s">
        <v>12600</v>
      </c>
      <c r="C7376" s="6" t="s">
        <v>8102</v>
      </c>
      <c r="D7376" s="37"/>
    </row>
    <row r="7377" spans="1:4" ht="15" x14ac:dyDescent="0.25">
      <c r="A7377" s="6" t="s">
        <v>7290</v>
      </c>
      <c r="B7377" s="6" t="s">
        <v>12600</v>
      </c>
      <c r="C7377" s="6" t="s">
        <v>8103</v>
      </c>
      <c r="D7377" s="37"/>
    </row>
    <row r="7378" spans="1:4" ht="15" x14ac:dyDescent="0.25">
      <c r="A7378" s="6" t="s">
        <v>7291</v>
      </c>
      <c r="B7378" s="6" t="s">
        <v>12600</v>
      </c>
      <c r="C7378" s="6" t="s">
        <v>8104</v>
      </c>
      <c r="D7378" s="37"/>
    </row>
    <row r="7379" spans="1:4" ht="15" x14ac:dyDescent="0.25">
      <c r="A7379" s="6" t="s">
        <v>7292</v>
      </c>
      <c r="B7379" s="6" t="s">
        <v>12600</v>
      </c>
      <c r="C7379" s="6" t="s">
        <v>8105</v>
      </c>
      <c r="D7379" s="37"/>
    </row>
    <row r="7380" spans="1:4" ht="15" x14ac:dyDescent="0.25">
      <c r="A7380" s="6" t="s">
        <v>7293</v>
      </c>
      <c r="B7380" s="6" t="s">
        <v>12600</v>
      </c>
      <c r="C7380" s="6" t="s">
        <v>8106</v>
      </c>
      <c r="D7380" s="37"/>
    </row>
    <row r="7381" spans="1:4" ht="15" x14ac:dyDescent="0.25">
      <c r="A7381" s="6" t="s">
        <v>7294</v>
      </c>
      <c r="B7381" s="6" t="s">
        <v>12600</v>
      </c>
      <c r="C7381" s="6" t="s">
        <v>8107</v>
      </c>
      <c r="D7381" s="37"/>
    </row>
    <row r="7382" spans="1:4" ht="15" x14ac:dyDescent="0.25">
      <c r="A7382" s="6" t="s">
        <v>7295</v>
      </c>
      <c r="B7382" s="6" t="s">
        <v>12600</v>
      </c>
      <c r="C7382" s="6" t="s">
        <v>8108</v>
      </c>
      <c r="D7382" s="37"/>
    </row>
    <row r="7383" spans="1:4" ht="15" x14ac:dyDescent="0.25">
      <c r="A7383" s="6" t="s">
        <v>7296</v>
      </c>
      <c r="B7383" s="6" t="s">
        <v>12600</v>
      </c>
      <c r="C7383" s="6" t="s">
        <v>8109</v>
      </c>
      <c r="D7383" s="37"/>
    </row>
    <row r="7384" spans="1:4" ht="15" x14ac:dyDescent="0.25">
      <c r="A7384" s="6" t="s">
        <v>8089</v>
      </c>
      <c r="B7384" s="6" t="s">
        <v>12600</v>
      </c>
      <c r="C7384" s="6" t="s">
        <v>8110</v>
      </c>
      <c r="D7384" s="37"/>
    </row>
    <row r="7385" spans="1:4" ht="15" x14ac:dyDescent="0.25">
      <c r="A7385" s="6" t="s">
        <v>7298</v>
      </c>
      <c r="B7385" s="6" t="s">
        <v>12600</v>
      </c>
      <c r="C7385" s="6" t="s">
        <v>8111</v>
      </c>
      <c r="D7385" s="37"/>
    </row>
    <row r="7386" spans="1:4" ht="15" x14ac:dyDescent="0.25">
      <c r="A7386" s="6" t="s">
        <v>7300</v>
      </c>
      <c r="B7386" s="6" t="s">
        <v>12600</v>
      </c>
      <c r="C7386" s="6" t="s">
        <v>8112</v>
      </c>
      <c r="D7386" s="37"/>
    </row>
    <row r="7387" spans="1:4" ht="15" x14ac:dyDescent="0.25">
      <c r="A7387" s="6" t="s">
        <v>7301</v>
      </c>
      <c r="B7387" s="6" t="s">
        <v>12600</v>
      </c>
      <c r="C7387" s="6" t="s">
        <v>8113</v>
      </c>
      <c r="D7387" s="37"/>
    </row>
    <row r="7388" spans="1:4" ht="15" x14ac:dyDescent="0.25">
      <c r="A7388" s="6" t="s">
        <v>7302</v>
      </c>
      <c r="B7388" s="6" t="s">
        <v>12600</v>
      </c>
      <c r="C7388" s="6" t="s">
        <v>8114</v>
      </c>
      <c r="D7388" s="37"/>
    </row>
    <row r="7389" spans="1:4" ht="15" x14ac:dyDescent="0.25">
      <c r="A7389" s="6" t="s">
        <v>7303</v>
      </c>
      <c r="B7389" s="6" t="s">
        <v>12600</v>
      </c>
      <c r="C7389" s="6" t="s">
        <v>8115</v>
      </c>
      <c r="D7389" s="37"/>
    </row>
    <row r="7390" spans="1:4" ht="15" x14ac:dyDescent="0.25">
      <c r="A7390" s="6" t="s">
        <v>7304</v>
      </c>
      <c r="B7390" s="6" t="s">
        <v>12600</v>
      </c>
      <c r="C7390" s="6" t="s">
        <v>8116</v>
      </c>
      <c r="D7390" s="37"/>
    </row>
    <row r="7391" spans="1:4" ht="15" x14ac:dyDescent="0.25">
      <c r="A7391" s="6" t="s">
        <v>7305</v>
      </c>
      <c r="B7391" s="6" t="s">
        <v>12600</v>
      </c>
      <c r="C7391" s="6" t="s">
        <v>8117</v>
      </c>
      <c r="D7391" s="37"/>
    </row>
    <row r="7392" spans="1:4" ht="15" x14ac:dyDescent="0.25">
      <c r="A7392" s="6" t="s">
        <v>7306</v>
      </c>
      <c r="B7392" s="6" t="s">
        <v>12600</v>
      </c>
      <c r="C7392" s="6" t="s">
        <v>8118</v>
      </c>
      <c r="D7392" s="37"/>
    </row>
    <row r="7393" spans="1:4" ht="15" x14ac:dyDescent="0.25">
      <c r="A7393" s="6" t="s">
        <v>7308</v>
      </c>
      <c r="B7393" s="6" t="s">
        <v>12600</v>
      </c>
      <c r="C7393" s="6" t="s">
        <v>8119</v>
      </c>
      <c r="D7393" s="37"/>
    </row>
    <row r="7394" spans="1:4" ht="15" x14ac:dyDescent="0.25">
      <c r="A7394" s="6" t="s">
        <v>7310</v>
      </c>
      <c r="B7394" s="6" t="s">
        <v>12600</v>
      </c>
      <c r="C7394" s="6" t="s">
        <v>8120</v>
      </c>
      <c r="D7394" s="37"/>
    </row>
    <row r="7395" spans="1:4" ht="15" x14ac:dyDescent="0.25">
      <c r="A7395" s="6" t="s">
        <v>7312</v>
      </c>
      <c r="B7395" s="6" t="s">
        <v>12600</v>
      </c>
      <c r="C7395" s="6" t="s">
        <v>8121</v>
      </c>
      <c r="D7395" s="37"/>
    </row>
    <row r="7396" spans="1:4" ht="15" x14ac:dyDescent="0.25">
      <c r="A7396" s="6" t="s">
        <v>7313</v>
      </c>
      <c r="B7396" s="6" t="s">
        <v>12600</v>
      </c>
      <c r="C7396" s="6" t="s">
        <v>8122</v>
      </c>
      <c r="D7396" s="37"/>
    </row>
    <row r="7397" spans="1:4" ht="15" x14ac:dyDescent="0.25">
      <c r="A7397" s="6" t="s">
        <v>7315</v>
      </c>
      <c r="B7397" s="6" t="s">
        <v>12600</v>
      </c>
      <c r="C7397" s="6" t="s">
        <v>8123</v>
      </c>
      <c r="D7397" s="37"/>
    </row>
    <row r="7398" spans="1:4" ht="15" x14ac:dyDescent="0.25">
      <c r="A7398" s="6" t="s">
        <v>7317</v>
      </c>
      <c r="B7398" s="6" t="s">
        <v>12600</v>
      </c>
      <c r="C7398" s="6" t="s">
        <v>8124</v>
      </c>
      <c r="D7398" s="37"/>
    </row>
    <row r="7399" spans="1:4" ht="15" x14ac:dyDescent="0.25">
      <c r="A7399" s="6" t="s">
        <v>7318</v>
      </c>
      <c r="B7399" s="6" t="s">
        <v>12600</v>
      </c>
      <c r="C7399" s="6" t="s">
        <v>8125</v>
      </c>
      <c r="D7399" s="37"/>
    </row>
    <row r="7400" spans="1:4" ht="15" x14ac:dyDescent="0.25">
      <c r="A7400" s="6" t="s">
        <v>7320</v>
      </c>
      <c r="B7400" s="6" t="s">
        <v>12600</v>
      </c>
      <c r="C7400" s="6" t="s">
        <v>8126</v>
      </c>
      <c r="D7400" s="37"/>
    </row>
    <row r="7401" spans="1:4" ht="15" x14ac:dyDescent="0.25">
      <c r="A7401" s="6" t="s">
        <v>7321</v>
      </c>
      <c r="B7401" s="6" t="s">
        <v>12600</v>
      </c>
      <c r="C7401" s="6" t="s">
        <v>8127</v>
      </c>
      <c r="D7401" s="37"/>
    </row>
    <row r="7402" spans="1:4" ht="15" x14ac:dyDescent="0.25">
      <c r="A7402" s="6" t="s">
        <v>7322</v>
      </c>
      <c r="B7402" s="6" t="s">
        <v>12600</v>
      </c>
      <c r="C7402" s="6" t="s">
        <v>8128</v>
      </c>
      <c r="D7402" s="37"/>
    </row>
    <row r="7403" spans="1:4" ht="15" x14ac:dyDescent="0.25">
      <c r="A7403" s="6" t="s">
        <v>7323</v>
      </c>
      <c r="B7403" s="6" t="s">
        <v>12600</v>
      </c>
      <c r="C7403" s="6" t="s">
        <v>8129</v>
      </c>
      <c r="D7403" s="37"/>
    </row>
    <row r="7404" spans="1:4" ht="15" x14ac:dyDescent="0.25">
      <c r="A7404" s="6" t="s">
        <v>7324</v>
      </c>
      <c r="B7404" s="6" t="s">
        <v>12600</v>
      </c>
      <c r="C7404" s="6" t="s">
        <v>8130</v>
      </c>
      <c r="D7404" s="37"/>
    </row>
    <row r="7405" spans="1:4" ht="15" x14ac:dyDescent="0.25">
      <c r="A7405" s="6" t="s">
        <v>7325</v>
      </c>
      <c r="B7405" s="6" t="s">
        <v>12600</v>
      </c>
      <c r="C7405" s="6" t="s">
        <v>8131</v>
      </c>
      <c r="D7405" s="37"/>
    </row>
    <row r="7406" spans="1:4" ht="15" x14ac:dyDescent="0.25">
      <c r="A7406" s="6" t="s">
        <v>7326</v>
      </c>
      <c r="B7406" s="6" t="s">
        <v>12600</v>
      </c>
      <c r="C7406" s="6" t="s">
        <v>8132</v>
      </c>
      <c r="D7406" s="37"/>
    </row>
    <row r="7407" spans="1:4" ht="15" x14ac:dyDescent="0.25">
      <c r="A7407" s="6" t="s">
        <v>7328</v>
      </c>
      <c r="B7407" s="6" t="s">
        <v>12600</v>
      </c>
      <c r="C7407" s="6" t="s">
        <v>8133</v>
      </c>
      <c r="D7407" s="37"/>
    </row>
    <row r="7408" spans="1:4" ht="15" x14ac:dyDescent="0.25">
      <c r="A7408" s="6" t="s">
        <v>7329</v>
      </c>
      <c r="B7408" s="6" t="s">
        <v>12600</v>
      </c>
      <c r="C7408" s="6" t="s">
        <v>8134</v>
      </c>
      <c r="D7408" s="37"/>
    </row>
    <row r="7409" spans="1:4" ht="15" x14ac:dyDescent="0.25">
      <c r="A7409" s="6" t="s">
        <v>7330</v>
      </c>
      <c r="B7409" s="6" t="s">
        <v>12600</v>
      </c>
      <c r="C7409" s="6" t="s">
        <v>8135</v>
      </c>
      <c r="D7409" s="37"/>
    </row>
    <row r="7410" spans="1:4" ht="15" x14ac:dyDescent="0.25">
      <c r="A7410" s="6" t="s">
        <v>7332</v>
      </c>
      <c r="B7410" s="6" t="s">
        <v>12600</v>
      </c>
      <c r="C7410" s="6" t="s">
        <v>8136</v>
      </c>
      <c r="D7410" s="37"/>
    </row>
    <row r="7411" spans="1:4" ht="15" x14ac:dyDescent="0.25">
      <c r="A7411" s="6" t="s">
        <v>7334</v>
      </c>
      <c r="B7411" s="6" t="s">
        <v>12600</v>
      </c>
      <c r="C7411" s="6" t="s">
        <v>8137</v>
      </c>
      <c r="D7411" s="37"/>
    </row>
    <row r="7412" spans="1:4" ht="15" x14ac:dyDescent="0.25">
      <c r="A7412" s="6" t="s">
        <v>7335</v>
      </c>
      <c r="B7412" s="6" t="s">
        <v>12600</v>
      </c>
      <c r="C7412" s="6" t="s">
        <v>8138</v>
      </c>
      <c r="D7412" s="37"/>
    </row>
    <row r="7413" spans="1:4" ht="15" x14ac:dyDescent="0.25">
      <c r="A7413" s="6" t="s">
        <v>7336</v>
      </c>
      <c r="B7413" s="6" t="s">
        <v>12600</v>
      </c>
      <c r="C7413" s="6" t="s">
        <v>8139</v>
      </c>
      <c r="D7413" s="37"/>
    </row>
    <row r="7414" spans="1:4" ht="15" x14ac:dyDescent="0.25">
      <c r="A7414" s="6" t="s">
        <v>7337</v>
      </c>
      <c r="B7414" s="6" t="s">
        <v>12599</v>
      </c>
      <c r="C7414" s="6" t="s">
        <v>8140</v>
      </c>
      <c r="D7414" s="37"/>
    </row>
    <row r="7415" spans="1:4" ht="15" x14ac:dyDescent="0.25">
      <c r="A7415" s="6" t="s">
        <v>7338</v>
      </c>
      <c r="B7415" s="6" t="s">
        <v>12600</v>
      </c>
      <c r="C7415" s="6" t="s">
        <v>8141</v>
      </c>
      <c r="D7415" s="37"/>
    </row>
    <row r="7416" spans="1:4" ht="15" x14ac:dyDescent="0.25">
      <c r="A7416" s="6" t="s">
        <v>7339</v>
      </c>
      <c r="B7416" s="6" t="s">
        <v>12600</v>
      </c>
      <c r="C7416" s="6" t="s">
        <v>8142</v>
      </c>
      <c r="D7416" s="37"/>
    </row>
    <row r="7417" spans="1:4" ht="15" x14ac:dyDescent="0.25">
      <c r="A7417" s="6" t="s">
        <v>7341</v>
      </c>
      <c r="B7417" s="6" t="s">
        <v>12600</v>
      </c>
      <c r="C7417" s="6" t="s">
        <v>8143</v>
      </c>
      <c r="D7417" s="37"/>
    </row>
    <row r="7418" spans="1:4" ht="15" x14ac:dyDescent="0.25">
      <c r="A7418" s="6" t="s">
        <v>7343</v>
      </c>
      <c r="B7418" s="6" t="s">
        <v>12600</v>
      </c>
      <c r="C7418" s="6" t="s">
        <v>8144</v>
      </c>
      <c r="D7418" s="37"/>
    </row>
    <row r="7419" spans="1:4" ht="15" x14ac:dyDescent="0.25">
      <c r="A7419" s="6" t="s">
        <v>7344</v>
      </c>
      <c r="B7419" s="6" t="s">
        <v>12600</v>
      </c>
      <c r="C7419" s="6" t="s">
        <v>8145</v>
      </c>
      <c r="D7419" s="37"/>
    </row>
    <row r="7420" spans="1:4" ht="15" x14ac:dyDescent="0.25">
      <c r="A7420" s="6" t="s">
        <v>7345</v>
      </c>
      <c r="B7420" s="6" t="s">
        <v>12600</v>
      </c>
      <c r="C7420" s="6" t="s">
        <v>8146</v>
      </c>
      <c r="D7420" s="37"/>
    </row>
    <row r="7421" spans="1:4" ht="15" x14ac:dyDescent="0.25">
      <c r="A7421" s="6" t="s">
        <v>7346</v>
      </c>
      <c r="B7421" s="6" t="s">
        <v>12600</v>
      </c>
      <c r="C7421" s="6" t="s">
        <v>8147</v>
      </c>
      <c r="D7421" s="37"/>
    </row>
    <row r="7422" spans="1:4" ht="15" x14ac:dyDescent="0.25">
      <c r="A7422" s="6" t="s">
        <v>7347</v>
      </c>
      <c r="B7422" s="6" t="s">
        <v>12600</v>
      </c>
      <c r="C7422" s="6" t="s">
        <v>8148</v>
      </c>
      <c r="D7422" s="37"/>
    </row>
    <row r="7423" spans="1:4" ht="15" x14ac:dyDescent="0.25">
      <c r="A7423" s="6" t="s">
        <v>7349</v>
      </c>
      <c r="B7423" s="6" t="s">
        <v>12600</v>
      </c>
      <c r="C7423" s="6" t="s">
        <v>8149</v>
      </c>
      <c r="D7423" s="37"/>
    </row>
    <row r="7424" spans="1:4" ht="15" x14ac:dyDescent="0.25">
      <c r="A7424" s="6" t="s">
        <v>7350</v>
      </c>
      <c r="B7424" s="6" t="s">
        <v>12600</v>
      </c>
      <c r="C7424" s="6" t="s">
        <v>8150</v>
      </c>
      <c r="D7424" s="37"/>
    </row>
    <row r="7425" spans="1:4" ht="15" x14ac:dyDescent="0.25">
      <c r="A7425" s="6" t="s">
        <v>7351</v>
      </c>
      <c r="B7425" s="6" t="s">
        <v>12600</v>
      </c>
      <c r="C7425" s="6" t="s">
        <v>8151</v>
      </c>
      <c r="D7425" s="37"/>
    </row>
    <row r="7426" spans="1:4" ht="15" x14ac:dyDescent="0.25">
      <c r="A7426" s="6" t="s">
        <v>7352</v>
      </c>
      <c r="B7426" s="6" t="s">
        <v>12600</v>
      </c>
      <c r="C7426" s="6" t="s">
        <v>8152</v>
      </c>
      <c r="D7426" s="37"/>
    </row>
    <row r="7427" spans="1:4" ht="15" x14ac:dyDescent="0.25">
      <c r="A7427" s="6" t="s">
        <v>7354</v>
      </c>
      <c r="B7427" s="6" t="s">
        <v>12600</v>
      </c>
      <c r="C7427" s="6" t="s">
        <v>8153</v>
      </c>
      <c r="D7427" s="37"/>
    </row>
    <row r="7428" spans="1:4" ht="15" x14ac:dyDescent="0.25">
      <c r="A7428" s="6" t="s">
        <v>7355</v>
      </c>
      <c r="B7428" s="6" t="s">
        <v>12600</v>
      </c>
      <c r="C7428" s="6" t="s">
        <v>8154</v>
      </c>
      <c r="D7428" s="37"/>
    </row>
    <row r="7429" spans="1:4" ht="15" x14ac:dyDescent="0.25">
      <c r="A7429" s="6" t="s">
        <v>7356</v>
      </c>
      <c r="B7429" s="6" t="s">
        <v>12600</v>
      </c>
      <c r="C7429" s="6" t="s">
        <v>8155</v>
      </c>
      <c r="D7429" s="37"/>
    </row>
    <row r="7430" spans="1:4" ht="15" x14ac:dyDescent="0.25">
      <c r="A7430" s="6" t="s">
        <v>7357</v>
      </c>
      <c r="B7430" s="6" t="s">
        <v>12600</v>
      </c>
      <c r="C7430" s="6" t="s">
        <v>8156</v>
      </c>
      <c r="D7430" s="37"/>
    </row>
    <row r="7431" spans="1:4" ht="15" x14ac:dyDescent="0.25">
      <c r="A7431" s="6" t="s">
        <v>7358</v>
      </c>
      <c r="B7431" s="6" t="s">
        <v>12600</v>
      </c>
      <c r="C7431" s="6" t="s">
        <v>8157</v>
      </c>
      <c r="D7431" s="37"/>
    </row>
    <row r="7432" spans="1:4" ht="15" x14ac:dyDescent="0.25">
      <c r="A7432" s="6" t="s">
        <v>7360</v>
      </c>
      <c r="B7432" s="6" t="s">
        <v>12600</v>
      </c>
      <c r="C7432" s="6" t="s">
        <v>8158</v>
      </c>
      <c r="D7432" s="37"/>
    </row>
    <row r="7433" spans="1:4" ht="15" x14ac:dyDescent="0.25">
      <c r="A7433" s="6" t="s">
        <v>7362</v>
      </c>
      <c r="B7433" s="6" t="s">
        <v>12600</v>
      </c>
      <c r="C7433" s="6" t="s">
        <v>8159</v>
      </c>
      <c r="D7433" s="37"/>
    </row>
    <row r="7434" spans="1:4" ht="15" x14ac:dyDescent="0.25">
      <c r="A7434" s="6" t="s">
        <v>7364</v>
      </c>
      <c r="B7434" s="6" t="s">
        <v>12600</v>
      </c>
      <c r="C7434" s="6" t="s">
        <v>8160</v>
      </c>
      <c r="D7434" s="37"/>
    </row>
    <row r="7435" spans="1:4" ht="15" x14ac:dyDescent="0.25">
      <c r="A7435" s="6" t="s">
        <v>7366</v>
      </c>
      <c r="B7435" s="6" t="s">
        <v>12600</v>
      </c>
      <c r="C7435" s="6" t="s">
        <v>8161</v>
      </c>
      <c r="D7435" s="37"/>
    </row>
    <row r="7436" spans="1:4" ht="15" x14ac:dyDescent="0.25">
      <c r="A7436" s="6" t="s">
        <v>7368</v>
      </c>
      <c r="B7436" s="6" t="s">
        <v>12600</v>
      </c>
      <c r="C7436" s="6" t="s">
        <v>8162</v>
      </c>
      <c r="D7436" s="37"/>
    </row>
    <row r="7437" spans="1:4" ht="15" x14ac:dyDescent="0.25">
      <c r="A7437" s="6" t="s">
        <v>7369</v>
      </c>
      <c r="B7437" s="6" t="s">
        <v>12600</v>
      </c>
      <c r="C7437" s="6" t="s">
        <v>8163</v>
      </c>
      <c r="D7437" s="37"/>
    </row>
    <row r="7438" spans="1:4" ht="15" x14ac:dyDescent="0.25">
      <c r="A7438" s="6" t="s">
        <v>7371</v>
      </c>
      <c r="B7438" s="6" t="s">
        <v>12600</v>
      </c>
      <c r="C7438" s="6" t="s">
        <v>8164</v>
      </c>
      <c r="D7438" s="37"/>
    </row>
    <row r="7439" spans="1:4" ht="15" x14ac:dyDescent="0.25">
      <c r="A7439" s="6" t="s">
        <v>7372</v>
      </c>
      <c r="B7439" s="6" t="s">
        <v>12600</v>
      </c>
      <c r="C7439" s="6" t="s">
        <v>8165</v>
      </c>
      <c r="D7439" s="37"/>
    </row>
    <row r="7440" spans="1:4" ht="15" x14ac:dyDescent="0.25">
      <c r="A7440" s="6" t="s">
        <v>7373</v>
      </c>
      <c r="B7440" s="6" t="s">
        <v>12600</v>
      </c>
      <c r="C7440" s="6" t="s">
        <v>8166</v>
      </c>
      <c r="D7440" s="37"/>
    </row>
    <row r="7441" spans="1:4" ht="15" x14ac:dyDescent="0.25">
      <c r="A7441" s="6" t="s">
        <v>7374</v>
      </c>
      <c r="B7441" s="6" t="s">
        <v>12600</v>
      </c>
      <c r="C7441" s="6" t="s">
        <v>8167</v>
      </c>
      <c r="D7441" s="37"/>
    </row>
    <row r="7442" spans="1:4" ht="15" x14ac:dyDescent="0.25">
      <c r="A7442" s="6" t="s">
        <v>7375</v>
      </c>
      <c r="B7442" s="6" t="s">
        <v>12600</v>
      </c>
      <c r="C7442" s="6" t="s">
        <v>8168</v>
      </c>
      <c r="D7442" s="37"/>
    </row>
    <row r="7443" spans="1:4" ht="15" x14ac:dyDescent="0.25">
      <c r="A7443" s="6" t="s">
        <v>7376</v>
      </c>
      <c r="B7443" s="6" t="s">
        <v>12600</v>
      </c>
      <c r="C7443" s="6" t="s">
        <v>8169</v>
      </c>
      <c r="D7443" s="37"/>
    </row>
    <row r="7444" spans="1:4" ht="15" x14ac:dyDescent="0.25">
      <c r="A7444" s="6" t="s">
        <v>7378</v>
      </c>
      <c r="B7444" s="6" t="s">
        <v>12600</v>
      </c>
      <c r="C7444" s="6" t="s">
        <v>8170</v>
      </c>
      <c r="D7444" s="37"/>
    </row>
    <row r="7445" spans="1:4" ht="15" x14ac:dyDescent="0.25">
      <c r="A7445" s="6" t="s">
        <v>7380</v>
      </c>
      <c r="B7445" s="6" t="s">
        <v>12600</v>
      </c>
      <c r="C7445" s="6" t="s">
        <v>8171</v>
      </c>
      <c r="D7445" s="37"/>
    </row>
    <row r="7446" spans="1:4" ht="15" x14ac:dyDescent="0.25">
      <c r="A7446" s="6" t="s">
        <v>7381</v>
      </c>
      <c r="B7446" s="6" t="s">
        <v>12600</v>
      </c>
      <c r="C7446" s="6" t="s">
        <v>8172</v>
      </c>
      <c r="D7446" s="37"/>
    </row>
    <row r="7447" spans="1:4" ht="15" x14ac:dyDescent="0.25">
      <c r="A7447" s="6" t="s">
        <v>7383</v>
      </c>
      <c r="B7447" s="6" t="s">
        <v>12600</v>
      </c>
      <c r="C7447" s="6" t="s">
        <v>8173</v>
      </c>
      <c r="D7447" s="37"/>
    </row>
    <row r="7448" spans="1:4" ht="15" x14ac:dyDescent="0.25">
      <c r="A7448" s="6" t="s">
        <v>7385</v>
      </c>
      <c r="B7448" s="6" t="s">
        <v>12600</v>
      </c>
      <c r="C7448" s="6" t="s">
        <v>8174</v>
      </c>
      <c r="D7448" s="37"/>
    </row>
    <row r="7449" spans="1:4" ht="15" x14ac:dyDescent="0.25">
      <c r="A7449" s="6" t="s">
        <v>7387</v>
      </c>
      <c r="B7449" s="6" t="s">
        <v>12600</v>
      </c>
      <c r="C7449" s="6" t="s">
        <v>8175</v>
      </c>
      <c r="D7449" s="37"/>
    </row>
    <row r="7450" spans="1:4" ht="15" x14ac:dyDescent="0.25">
      <c r="A7450" s="6" t="s">
        <v>7388</v>
      </c>
      <c r="B7450" s="6" t="s">
        <v>12600</v>
      </c>
      <c r="C7450" s="6" t="s">
        <v>8176</v>
      </c>
      <c r="D7450" s="37"/>
    </row>
    <row r="7451" spans="1:4" ht="15" x14ac:dyDescent="0.25">
      <c r="A7451" s="6" t="s">
        <v>7389</v>
      </c>
      <c r="B7451" s="6" t="s">
        <v>12600</v>
      </c>
      <c r="C7451" s="6" t="s">
        <v>8177</v>
      </c>
      <c r="D7451" s="37"/>
    </row>
    <row r="7452" spans="1:4" ht="15" x14ac:dyDescent="0.25">
      <c r="A7452" s="6" t="s">
        <v>7390</v>
      </c>
      <c r="B7452" s="6" t="s">
        <v>12600</v>
      </c>
      <c r="C7452" s="6" t="s">
        <v>8178</v>
      </c>
      <c r="D7452" s="37"/>
    </row>
    <row r="7453" spans="1:4" ht="15" x14ac:dyDescent="0.25">
      <c r="A7453" s="6" t="s">
        <v>7392</v>
      </c>
      <c r="B7453" s="6" t="s">
        <v>12600</v>
      </c>
      <c r="C7453" s="6" t="s">
        <v>8179</v>
      </c>
      <c r="D7453" s="37"/>
    </row>
    <row r="7454" spans="1:4" ht="15" x14ac:dyDescent="0.25">
      <c r="A7454" s="6" t="s">
        <v>7393</v>
      </c>
      <c r="B7454" s="6" t="s">
        <v>12600</v>
      </c>
      <c r="C7454" s="6" t="s">
        <v>8180</v>
      </c>
      <c r="D7454" s="37"/>
    </row>
    <row r="7455" spans="1:4" ht="15" x14ac:dyDescent="0.25">
      <c r="A7455" s="6" t="s">
        <v>7394</v>
      </c>
      <c r="B7455" s="6" t="s">
        <v>12600</v>
      </c>
      <c r="C7455" s="6" t="s">
        <v>8181</v>
      </c>
      <c r="D7455" s="37"/>
    </row>
    <row r="7456" spans="1:4" ht="15" x14ac:dyDescent="0.25">
      <c r="A7456" s="6" t="s">
        <v>7395</v>
      </c>
      <c r="B7456" s="6" t="s">
        <v>12600</v>
      </c>
      <c r="C7456" s="6" t="s">
        <v>8182</v>
      </c>
      <c r="D7456" s="37"/>
    </row>
    <row r="7457" spans="1:4" ht="15" x14ac:dyDescent="0.25">
      <c r="A7457" s="6" t="s">
        <v>7396</v>
      </c>
      <c r="B7457" s="6" t="s">
        <v>12600</v>
      </c>
      <c r="C7457" s="6" t="s">
        <v>8183</v>
      </c>
      <c r="D7457" s="37"/>
    </row>
    <row r="7458" spans="1:4" ht="15" x14ac:dyDescent="0.25">
      <c r="A7458" s="6" t="s">
        <v>7397</v>
      </c>
      <c r="B7458" s="6" t="s">
        <v>12600</v>
      </c>
      <c r="C7458" s="6" t="s">
        <v>8184</v>
      </c>
      <c r="D7458" s="37"/>
    </row>
    <row r="7459" spans="1:4" ht="15" x14ac:dyDescent="0.25">
      <c r="A7459" s="6" t="s">
        <v>7398</v>
      </c>
      <c r="B7459" s="6" t="s">
        <v>12600</v>
      </c>
      <c r="C7459" s="6" t="s">
        <v>8185</v>
      </c>
      <c r="D7459" s="37"/>
    </row>
    <row r="7460" spans="1:4" ht="15" x14ac:dyDescent="0.25">
      <c r="A7460" s="6" t="s">
        <v>7400</v>
      </c>
      <c r="B7460" s="6" t="s">
        <v>12600</v>
      </c>
      <c r="C7460" s="6" t="s">
        <v>8186</v>
      </c>
      <c r="D7460" s="37"/>
    </row>
    <row r="7461" spans="1:4" ht="15" x14ac:dyDescent="0.25">
      <c r="A7461" s="6" t="s">
        <v>7402</v>
      </c>
      <c r="B7461" s="6" t="s">
        <v>12600</v>
      </c>
      <c r="C7461" s="6" t="s">
        <v>8187</v>
      </c>
      <c r="D7461" s="37"/>
    </row>
    <row r="7462" spans="1:4" ht="15" x14ac:dyDescent="0.25">
      <c r="A7462" s="6" t="s">
        <v>7404</v>
      </c>
      <c r="B7462" s="6" t="s">
        <v>12600</v>
      </c>
      <c r="C7462" s="6" t="s">
        <v>8188</v>
      </c>
      <c r="D7462" s="37"/>
    </row>
    <row r="7463" spans="1:4" ht="15" x14ac:dyDescent="0.25">
      <c r="A7463" s="6" t="s">
        <v>7405</v>
      </c>
      <c r="B7463" s="6" t="s">
        <v>12600</v>
      </c>
      <c r="C7463" s="6" t="s">
        <v>8189</v>
      </c>
      <c r="D7463" s="37"/>
    </row>
    <row r="7464" spans="1:4" ht="15" x14ac:dyDescent="0.25">
      <c r="A7464" s="6" t="s">
        <v>7406</v>
      </c>
      <c r="B7464" s="6" t="s">
        <v>12600</v>
      </c>
      <c r="C7464" s="6" t="s">
        <v>8190</v>
      </c>
      <c r="D7464" s="37"/>
    </row>
    <row r="7465" spans="1:4" ht="15" x14ac:dyDescent="0.25">
      <c r="A7465" s="6" t="s">
        <v>7408</v>
      </c>
      <c r="B7465" s="6" t="s">
        <v>12600</v>
      </c>
      <c r="C7465" s="6" t="s">
        <v>8191</v>
      </c>
      <c r="D7465" s="37"/>
    </row>
    <row r="7466" spans="1:4" ht="15" x14ac:dyDescent="0.25">
      <c r="A7466" s="6" t="s">
        <v>7410</v>
      </c>
      <c r="B7466" s="6" t="s">
        <v>12600</v>
      </c>
      <c r="C7466" s="6" t="s">
        <v>8192</v>
      </c>
      <c r="D7466" s="37"/>
    </row>
    <row r="7467" spans="1:4" ht="15" x14ac:dyDescent="0.25">
      <c r="A7467" s="6" t="s">
        <v>7412</v>
      </c>
      <c r="B7467" s="6" t="s">
        <v>12600</v>
      </c>
      <c r="C7467" s="6" t="s">
        <v>8193</v>
      </c>
      <c r="D7467" s="37"/>
    </row>
    <row r="7468" spans="1:4" ht="15" x14ac:dyDescent="0.25">
      <c r="A7468" s="6" t="s">
        <v>7413</v>
      </c>
      <c r="B7468" s="6" t="s">
        <v>12600</v>
      </c>
      <c r="C7468" s="6" t="s">
        <v>8194</v>
      </c>
      <c r="D7468" s="37"/>
    </row>
    <row r="7469" spans="1:4" ht="15" x14ac:dyDescent="0.25">
      <c r="A7469" s="6" t="s">
        <v>7414</v>
      </c>
      <c r="B7469" s="6" t="s">
        <v>12600</v>
      </c>
      <c r="C7469" s="6" t="s">
        <v>8195</v>
      </c>
      <c r="D7469" s="37"/>
    </row>
    <row r="7470" spans="1:4" ht="15" x14ac:dyDescent="0.25">
      <c r="A7470" s="6" t="s">
        <v>7415</v>
      </c>
      <c r="B7470" s="6" t="s">
        <v>12600</v>
      </c>
      <c r="C7470" s="6" t="s">
        <v>8196</v>
      </c>
      <c r="D7470" s="37"/>
    </row>
    <row r="7471" spans="1:4" ht="15" x14ac:dyDescent="0.25">
      <c r="A7471" s="6" t="s">
        <v>7417</v>
      </c>
      <c r="B7471" s="6" t="s">
        <v>12600</v>
      </c>
      <c r="C7471" s="6" t="s">
        <v>8197</v>
      </c>
      <c r="D7471" s="37"/>
    </row>
    <row r="7472" spans="1:4" ht="15" x14ac:dyDescent="0.25">
      <c r="A7472" s="6" t="s">
        <v>7418</v>
      </c>
      <c r="B7472" s="6" t="s">
        <v>12600</v>
      </c>
      <c r="C7472" s="6" t="s">
        <v>8198</v>
      </c>
      <c r="D7472" s="37"/>
    </row>
    <row r="7473" spans="1:4" ht="15" x14ac:dyDescent="0.25">
      <c r="A7473" s="6" t="s">
        <v>7419</v>
      </c>
      <c r="B7473" s="6" t="s">
        <v>12600</v>
      </c>
      <c r="C7473" s="6" t="s">
        <v>8199</v>
      </c>
      <c r="D7473" s="37"/>
    </row>
    <row r="7474" spans="1:4" ht="15" x14ac:dyDescent="0.25">
      <c r="A7474" s="6" t="s">
        <v>7420</v>
      </c>
      <c r="B7474" s="6" t="s">
        <v>12600</v>
      </c>
      <c r="C7474" s="6" t="s">
        <v>8200</v>
      </c>
      <c r="D7474" s="37"/>
    </row>
    <row r="7475" spans="1:4" ht="15" x14ac:dyDescent="0.25">
      <c r="A7475" s="6" t="s">
        <v>7421</v>
      </c>
      <c r="B7475" s="6" t="s">
        <v>12600</v>
      </c>
      <c r="C7475" s="6" t="s">
        <v>8201</v>
      </c>
      <c r="D7475" s="37"/>
    </row>
    <row r="7476" spans="1:4" ht="15" x14ac:dyDescent="0.25">
      <c r="A7476" s="6" t="s">
        <v>7422</v>
      </c>
      <c r="B7476" s="6" t="s">
        <v>12600</v>
      </c>
      <c r="C7476" s="6" t="s">
        <v>8202</v>
      </c>
      <c r="D7476" s="37"/>
    </row>
    <row r="7477" spans="1:4" ht="15" x14ac:dyDescent="0.25">
      <c r="A7477" s="6" t="s">
        <v>7423</v>
      </c>
      <c r="B7477" s="6" t="s">
        <v>12600</v>
      </c>
      <c r="C7477" s="6" t="s">
        <v>8204</v>
      </c>
      <c r="D7477" s="37"/>
    </row>
    <row r="7478" spans="1:4" ht="15" x14ac:dyDescent="0.25">
      <c r="A7478" s="6" t="s">
        <v>7424</v>
      </c>
      <c r="B7478" s="6" t="s">
        <v>12600</v>
      </c>
      <c r="C7478" s="6" t="s">
        <v>8205</v>
      </c>
      <c r="D7478" s="37"/>
    </row>
    <row r="7479" spans="1:4" ht="15" x14ac:dyDescent="0.25">
      <c r="A7479" s="6" t="s">
        <v>7426</v>
      </c>
      <c r="B7479" s="6" t="s">
        <v>12600</v>
      </c>
      <c r="C7479" s="6" t="s">
        <v>8206</v>
      </c>
      <c r="D7479" s="37"/>
    </row>
    <row r="7480" spans="1:4" ht="15" x14ac:dyDescent="0.25">
      <c r="A7480" s="6" t="s">
        <v>7427</v>
      </c>
      <c r="B7480" s="6" t="s">
        <v>12600</v>
      </c>
      <c r="C7480" s="6" t="s">
        <v>8208</v>
      </c>
      <c r="D7480" s="37"/>
    </row>
    <row r="7481" spans="1:4" ht="15" x14ac:dyDescent="0.25">
      <c r="A7481" s="6" t="s">
        <v>7429</v>
      </c>
      <c r="B7481" s="6" t="s">
        <v>12600</v>
      </c>
      <c r="C7481" s="6" t="s">
        <v>8209</v>
      </c>
      <c r="D7481" s="37"/>
    </row>
    <row r="7482" spans="1:4" ht="15" x14ac:dyDescent="0.25">
      <c r="A7482" s="6" t="s">
        <v>7430</v>
      </c>
      <c r="B7482" s="6" t="s">
        <v>12600</v>
      </c>
      <c r="C7482" s="6" t="s">
        <v>8210</v>
      </c>
      <c r="D7482" s="37"/>
    </row>
    <row r="7483" spans="1:4" ht="15" x14ac:dyDescent="0.25">
      <c r="A7483" s="6" t="s">
        <v>7432</v>
      </c>
      <c r="B7483" s="6" t="s">
        <v>12600</v>
      </c>
      <c r="C7483" s="6" t="s">
        <v>8211</v>
      </c>
      <c r="D7483" s="37"/>
    </row>
    <row r="7484" spans="1:4" ht="15" x14ac:dyDescent="0.25">
      <c r="A7484" s="6" t="s">
        <v>7434</v>
      </c>
      <c r="B7484" s="6" t="s">
        <v>12600</v>
      </c>
      <c r="C7484" s="6" t="s">
        <v>8212</v>
      </c>
      <c r="D7484" s="37"/>
    </row>
    <row r="7485" spans="1:4" ht="15" x14ac:dyDescent="0.25">
      <c r="A7485" s="6" t="s">
        <v>7435</v>
      </c>
      <c r="B7485" s="6" t="s">
        <v>12600</v>
      </c>
      <c r="C7485" s="6" t="s">
        <v>8213</v>
      </c>
      <c r="D7485" s="37"/>
    </row>
    <row r="7486" spans="1:4" ht="15" x14ac:dyDescent="0.25">
      <c r="A7486" s="6" t="s">
        <v>7436</v>
      </c>
      <c r="B7486" s="6" t="s">
        <v>12600</v>
      </c>
      <c r="C7486" s="6" t="s">
        <v>8214</v>
      </c>
      <c r="D7486" s="37"/>
    </row>
    <row r="7487" spans="1:4" ht="15" x14ac:dyDescent="0.25">
      <c r="A7487" s="6" t="s">
        <v>7437</v>
      </c>
      <c r="B7487" s="6" t="s">
        <v>12600</v>
      </c>
      <c r="C7487" s="6" t="s">
        <v>8215</v>
      </c>
      <c r="D7487" s="37"/>
    </row>
    <row r="7488" spans="1:4" ht="15" x14ac:dyDescent="0.25">
      <c r="A7488" s="6" t="s">
        <v>7439</v>
      </c>
      <c r="B7488" s="6" t="s">
        <v>12600</v>
      </c>
      <c r="C7488" s="6" t="s">
        <v>8216</v>
      </c>
      <c r="D7488" s="37"/>
    </row>
    <row r="7489" spans="1:4" ht="15" x14ac:dyDescent="0.25">
      <c r="A7489" s="6" t="s">
        <v>7441</v>
      </c>
      <c r="B7489" s="6" t="s">
        <v>12600</v>
      </c>
      <c r="C7489" s="6" t="s">
        <v>8217</v>
      </c>
      <c r="D7489" s="37"/>
    </row>
    <row r="7490" spans="1:4" ht="15" x14ac:dyDescent="0.25">
      <c r="A7490" s="6" t="s">
        <v>7443</v>
      </c>
      <c r="B7490" s="6" t="s">
        <v>12600</v>
      </c>
      <c r="C7490" s="6" t="s">
        <v>8218</v>
      </c>
      <c r="D7490" s="37"/>
    </row>
    <row r="7491" spans="1:4" ht="15" x14ac:dyDescent="0.25">
      <c r="A7491" s="6" t="s">
        <v>7444</v>
      </c>
      <c r="B7491" s="6" t="s">
        <v>12600</v>
      </c>
      <c r="C7491" s="6" t="s">
        <v>8219</v>
      </c>
      <c r="D7491" s="37"/>
    </row>
    <row r="7492" spans="1:4" ht="15" x14ac:dyDescent="0.25">
      <c r="A7492" s="6" t="s">
        <v>7446</v>
      </c>
      <c r="B7492" s="6" t="s">
        <v>12600</v>
      </c>
      <c r="C7492" s="6" t="s">
        <v>8220</v>
      </c>
      <c r="D7492" s="37"/>
    </row>
    <row r="7493" spans="1:4" ht="15" x14ac:dyDescent="0.25">
      <c r="A7493" s="6" t="s">
        <v>7447</v>
      </c>
      <c r="B7493" s="6" t="s">
        <v>12600</v>
      </c>
      <c r="C7493" s="6" t="s">
        <v>8221</v>
      </c>
      <c r="D7493" s="37"/>
    </row>
    <row r="7494" spans="1:4" ht="15" x14ac:dyDescent="0.25">
      <c r="A7494" s="6" t="s">
        <v>7449</v>
      </c>
      <c r="B7494" s="6" t="s">
        <v>12600</v>
      </c>
      <c r="C7494" s="6" t="s">
        <v>8222</v>
      </c>
      <c r="D7494" s="37"/>
    </row>
    <row r="7495" spans="1:4" ht="15" x14ac:dyDescent="0.25">
      <c r="A7495" s="6" t="s">
        <v>7450</v>
      </c>
      <c r="B7495" s="6" t="s">
        <v>12600</v>
      </c>
      <c r="C7495" s="6" t="s">
        <v>8223</v>
      </c>
      <c r="D7495" s="37"/>
    </row>
    <row r="7496" spans="1:4" ht="15" x14ac:dyDescent="0.25">
      <c r="A7496" s="6" t="s">
        <v>7451</v>
      </c>
      <c r="B7496" s="6" t="s">
        <v>12600</v>
      </c>
      <c r="C7496" s="6" t="s">
        <v>8224</v>
      </c>
      <c r="D7496" s="37"/>
    </row>
    <row r="7497" spans="1:4" ht="15" x14ac:dyDescent="0.25">
      <c r="A7497" s="6" t="s">
        <v>8203</v>
      </c>
      <c r="B7497" s="6" t="s">
        <v>12599</v>
      </c>
      <c r="C7497" s="6" t="s">
        <v>8225</v>
      </c>
      <c r="D7497" s="37"/>
    </row>
    <row r="7498" spans="1:4" ht="15" x14ac:dyDescent="0.25">
      <c r="A7498" s="6" t="s">
        <v>7452</v>
      </c>
      <c r="B7498" s="6" t="s">
        <v>12600</v>
      </c>
      <c r="C7498" s="6" t="s">
        <v>8226</v>
      </c>
      <c r="D7498" s="37"/>
    </row>
    <row r="7499" spans="1:4" ht="15" x14ac:dyDescent="0.25">
      <c r="A7499" s="6" t="s">
        <v>7453</v>
      </c>
      <c r="B7499" s="6" t="s">
        <v>12600</v>
      </c>
      <c r="C7499" s="6" t="s">
        <v>8227</v>
      </c>
      <c r="D7499" s="37"/>
    </row>
    <row r="7500" spans="1:4" ht="15" x14ac:dyDescent="0.25">
      <c r="A7500" s="6" t="s">
        <v>8207</v>
      </c>
      <c r="B7500" s="6" t="s">
        <v>12599</v>
      </c>
      <c r="C7500" s="6" t="s">
        <v>8228</v>
      </c>
      <c r="D7500" s="37"/>
    </row>
    <row r="7501" spans="1:4" ht="15" x14ac:dyDescent="0.25">
      <c r="A7501" s="6" t="s">
        <v>7455</v>
      </c>
      <c r="B7501" s="6" t="s">
        <v>12600</v>
      </c>
      <c r="C7501" s="6" t="s">
        <v>8229</v>
      </c>
      <c r="D7501" s="37"/>
    </row>
    <row r="7502" spans="1:4" ht="15" x14ac:dyDescent="0.25">
      <c r="A7502" s="6" t="s">
        <v>7456</v>
      </c>
      <c r="B7502" s="6" t="s">
        <v>12600</v>
      </c>
      <c r="C7502" s="6" t="s">
        <v>8230</v>
      </c>
      <c r="D7502" s="37"/>
    </row>
    <row r="7503" spans="1:4" ht="15" x14ac:dyDescent="0.25">
      <c r="A7503" s="6" t="s">
        <v>7457</v>
      </c>
      <c r="B7503" s="6" t="s">
        <v>12600</v>
      </c>
      <c r="C7503" s="6" t="s">
        <v>8231</v>
      </c>
      <c r="D7503" s="37"/>
    </row>
    <row r="7504" spans="1:4" ht="15" x14ac:dyDescent="0.25">
      <c r="A7504" s="6" t="s">
        <v>7458</v>
      </c>
      <c r="B7504" s="6" t="s">
        <v>12600</v>
      </c>
      <c r="C7504" s="6" t="s">
        <v>8232</v>
      </c>
      <c r="D7504" s="37"/>
    </row>
    <row r="7505" spans="1:4" ht="15" x14ac:dyDescent="0.25">
      <c r="A7505" s="6" t="s">
        <v>7459</v>
      </c>
      <c r="B7505" s="6" t="s">
        <v>12600</v>
      </c>
      <c r="C7505" s="6" t="s">
        <v>8233</v>
      </c>
      <c r="D7505" s="37"/>
    </row>
    <row r="7506" spans="1:4" ht="15" x14ac:dyDescent="0.25">
      <c r="A7506" s="6" t="s">
        <v>7460</v>
      </c>
      <c r="B7506" s="6" t="s">
        <v>12600</v>
      </c>
      <c r="C7506" s="6" t="s">
        <v>8234</v>
      </c>
      <c r="D7506" s="37"/>
    </row>
    <row r="7507" spans="1:4" ht="15" x14ac:dyDescent="0.25">
      <c r="A7507" s="6" t="s">
        <v>7461</v>
      </c>
      <c r="B7507" s="6" t="s">
        <v>12600</v>
      </c>
      <c r="C7507" s="6" t="s">
        <v>8235</v>
      </c>
      <c r="D7507" s="37"/>
    </row>
    <row r="7508" spans="1:4" ht="15" x14ac:dyDescent="0.25">
      <c r="A7508" s="6" t="s">
        <v>7463</v>
      </c>
      <c r="B7508" s="6" t="s">
        <v>12600</v>
      </c>
      <c r="C7508" s="6" t="s">
        <v>8236</v>
      </c>
      <c r="D7508" s="37"/>
    </row>
    <row r="7509" spans="1:4" ht="15" x14ac:dyDescent="0.25">
      <c r="A7509" s="6" t="s">
        <v>7464</v>
      </c>
      <c r="B7509" s="6" t="s">
        <v>12600</v>
      </c>
      <c r="C7509" s="6" t="s">
        <v>8237</v>
      </c>
      <c r="D7509" s="37"/>
    </row>
    <row r="7510" spans="1:4" ht="15" x14ac:dyDescent="0.25">
      <c r="A7510" s="6" t="s">
        <v>7466</v>
      </c>
      <c r="B7510" s="6" t="s">
        <v>12600</v>
      </c>
      <c r="C7510" s="6" t="s">
        <v>8238</v>
      </c>
      <c r="D7510" s="37"/>
    </row>
    <row r="7511" spans="1:4" ht="15" x14ac:dyDescent="0.25">
      <c r="A7511" s="6" t="s">
        <v>7467</v>
      </c>
      <c r="B7511" s="6" t="s">
        <v>12600</v>
      </c>
      <c r="C7511" s="6" t="s">
        <v>8239</v>
      </c>
      <c r="D7511" s="37"/>
    </row>
    <row r="7512" spans="1:4" ht="15" x14ac:dyDescent="0.25">
      <c r="A7512" s="6" t="s">
        <v>7468</v>
      </c>
      <c r="B7512" s="6" t="s">
        <v>12600</v>
      </c>
      <c r="C7512" s="6" t="s">
        <v>8240</v>
      </c>
      <c r="D7512" s="37"/>
    </row>
    <row r="7513" spans="1:4" ht="15" x14ac:dyDescent="0.25">
      <c r="A7513" s="6" t="s">
        <v>7469</v>
      </c>
      <c r="B7513" s="6" t="s">
        <v>12600</v>
      </c>
      <c r="C7513" s="6" t="s">
        <v>8241</v>
      </c>
      <c r="D7513" s="37"/>
    </row>
    <row r="7514" spans="1:4" ht="15" x14ac:dyDescent="0.25">
      <c r="A7514" s="6" t="s">
        <v>7470</v>
      </c>
      <c r="B7514" s="6" t="s">
        <v>12600</v>
      </c>
      <c r="C7514" s="6" t="s">
        <v>8242</v>
      </c>
      <c r="D7514" s="37"/>
    </row>
    <row r="7515" spans="1:4" ht="15" x14ac:dyDescent="0.25">
      <c r="A7515" s="6" t="s">
        <v>7471</v>
      </c>
      <c r="B7515" s="6" t="s">
        <v>12600</v>
      </c>
      <c r="C7515" s="6" t="s">
        <v>8243</v>
      </c>
      <c r="D7515" s="37"/>
    </row>
    <row r="7516" spans="1:4" ht="15" x14ac:dyDescent="0.25">
      <c r="A7516" s="6" t="s">
        <v>7473</v>
      </c>
      <c r="B7516" s="6" t="s">
        <v>12600</v>
      </c>
      <c r="C7516" s="6" t="s">
        <v>8245</v>
      </c>
      <c r="D7516" s="37"/>
    </row>
    <row r="7517" spans="1:4" ht="15" x14ac:dyDescent="0.25">
      <c r="A7517" s="6" t="s">
        <v>7474</v>
      </c>
      <c r="B7517" s="6" t="s">
        <v>12600</v>
      </c>
      <c r="C7517" s="6" t="s">
        <v>8246</v>
      </c>
      <c r="D7517" s="37"/>
    </row>
    <row r="7518" spans="1:4" ht="15" x14ac:dyDescent="0.25">
      <c r="A7518" s="6" t="s">
        <v>7476</v>
      </c>
      <c r="B7518" s="6" t="s">
        <v>12600</v>
      </c>
      <c r="C7518" s="6" t="s">
        <v>8248</v>
      </c>
      <c r="D7518" s="37"/>
    </row>
    <row r="7519" spans="1:4" ht="15" x14ac:dyDescent="0.25">
      <c r="A7519" s="6" t="s">
        <v>7477</v>
      </c>
      <c r="B7519" s="6" t="s">
        <v>12600</v>
      </c>
      <c r="C7519" s="6" t="s">
        <v>8249</v>
      </c>
      <c r="D7519" s="37"/>
    </row>
    <row r="7520" spans="1:4" ht="15" x14ac:dyDescent="0.25">
      <c r="A7520" s="6" t="s">
        <v>7479</v>
      </c>
      <c r="B7520" s="6" t="s">
        <v>12600</v>
      </c>
      <c r="C7520" s="6" t="s">
        <v>8250</v>
      </c>
      <c r="D7520" s="37"/>
    </row>
    <row r="7521" spans="1:4" ht="15" x14ac:dyDescent="0.25">
      <c r="A7521" s="6" t="s">
        <v>7481</v>
      </c>
      <c r="B7521" s="6" t="s">
        <v>12600</v>
      </c>
      <c r="C7521" s="6" t="s">
        <v>8251</v>
      </c>
      <c r="D7521" s="37"/>
    </row>
    <row r="7522" spans="1:4" ht="15" x14ac:dyDescent="0.25">
      <c r="A7522" s="6" t="s">
        <v>7482</v>
      </c>
      <c r="B7522" s="6" t="s">
        <v>12600</v>
      </c>
      <c r="C7522" s="6" t="s">
        <v>8252</v>
      </c>
      <c r="D7522" s="37"/>
    </row>
    <row r="7523" spans="1:4" ht="15" x14ac:dyDescent="0.25">
      <c r="A7523" s="6" t="s">
        <v>7483</v>
      </c>
      <c r="B7523" s="6" t="s">
        <v>12600</v>
      </c>
      <c r="C7523" s="6" t="s">
        <v>8253</v>
      </c>
      <c r="D7523" s="37"/>
    </row>
    <row r="7524" spans="1:4" ht="15" x14ac:dyDescent="0.25">
      <c r="A7524" s="6" t="s">
        <v>7485</v>
      </c>
      <c r="B7524" s="6" t="s">
        <v>12600</v>
      </c>
      <c r="C7524" s="6" t="s">
        <v>8254</v>
      </c>
      <c r="D7524" s="37"/>
    </row>
    <row r="7525" spans="1:4" ht="15" x14ac:dyDescent="0.25">
      <c r="A7525" s="6" t="s">
        <v>7486</v>
      </c>
      <c r="B7525" s="6" t="s">
        <v>12600</v>
      </c>
      <c r="C7525" s="6" t="s">
        <v>8255</v>
      </c>
      <c r="D7525" s="37"/>
    </row>
    <row r="7526" spans="1:4" ht="15" x14ac:dyDescent="0.25">
      <c r="A7526" s="6" t="s">
        <v>7487</v>
      </c>
      <c r="B7526" s="6" t="s">
        <v>12600</v>
      </c>
      <c r="C7526" s="6" t="s">
        <v>8256</v>
      </c>
      <c r="D7526" s="37"/>
    </row>
    <row r="7527" spans="1:4" ht="15" x14ac:dyDescent="0.25">
      <c r="A7527" s="6" t="s">
        <v>7488</v>
      </c>
      <c r="B7527" s="6" t="s">
        <v>12600</v>
      </c>
      <c r="C7527" s="6" t="s">
        <v>8257</v>
      </c>
      <c r="D7527" s="37"/>
    </row>
    <row r="7528" spans="1:4" ht="15" x14ac:dyDescent="0.25">
      <c r="A7528" s="6" t="s">
        <v>7489</v>
      </c>
      <c r="B7528" s="6" t="s">
        <v>12600</v>
      </c>
      <c r="C7528" s="6" t="s">
        <v>8258</v>
      </c>
      <c r="D7528" s="37"/>
    </row>
    <row r="7529" spans="1:4" ht="15" x14ac:dyDescent="0.25">
      <c r="A7529" s="6" t="s">
        <v>7490</v>
      </c>
      <c r="B7529" s="6" t="s">
        <v>12600</v>
      </c>
      <c r="C7529" s="6" t="s">
        <v>8259</v>
      </c>
      <c r="D7529" s="37"/>
    </row>
    <row r="7530" spans="1:4" ht="15" x14ac:dyDescent="0.25">
      <c r="A7530" s="6" t="s">
        <v>7491</v>
      </c>
      <c r="B7530" s="6" t="s">
        <v>12600</v>
      </c>
      <c r="C7530" s="6" t="s">
        <v>8260</v>
      </c>
      <c r="D7530" s="37"/>
    </row>
    <row r="7531" spans="1:4" ht="15" x14ac:dyDescent="0.25">
      <c r="A7531" s="6" t="s">
        <v>7492</v>
      </c>
      <c r="B7531" s="6" t="s">
        <v>12600</v>
      </c>
      <c r="C7531" s="6" t="s">
        <v>8261</v>
      </c>
      <c r="D7531" s="37"/>
    </row>
    <row r="7532" spans="1:4" ht="15" x14ac:dyDescent="0.25">
      <c r="A7532" s="6" t="s">
        <v>7493</v>
      </c>
      <c r="B7532" s="6" t="s">
        <v>12600</v>
      </c>
      <c r="C7532" s="6" t="s">
        <v>8262</v>
      </c>
      <c r="D7532" s="37"/>
    </row>
    <row r="7533" spans="1:4" ht="15" x14ac:dyDescent="0.25">
      <c r="A7533" s="6" t="s">
        <v>7495</v>
      </c>
      <c r="B7533" s="6" t="s">
        <v>12600</v>
      </c>
      <c r="C7533" s="6" t="s">
        <v>8263</v>
      </c>
      <c r="D7533" s="37"/>
    </row>
    <row r="7534" spans="1:4" ht="15" x14ac:dyDescent="0.25">
      <c r="A7534" s="6" t="s">
        <v>7496</v>
      </c>
      <c r="B7534" s="6" t="s">
        <v>12600</v>
      </c>
      <c r="C7534" s="6" t="s">
        <v>8264</v>
      </c>
      <c r="D7534" s="37"/>
    </row>
    <row r="7535" spans="1:4" ht="15" x14ac:dyDescent="0.25">
      <c r="A7535" s="6" t="s">
        <v>7497</v>
      </c>
      <c r="B7535" s="6" t="s">
        <v>12600</v>
      </c>
      <c r="C7535" s="6" t="s">
        <v>8265</v>
      </c>
      <c r="D7535" s="37"/>
    </row>
    <row r="7536" spans="1:4" ht="15" x14ac:dyDescent="0.25">
      <c r="A7536" s="6" t="s">
        <v>8244</v>
      </c>
      <c r="B7536" s="6" t="s">
        <v>12599</v>
      </c>
      <c r="C7536" s="6" t="s">
        <v>8266</v>
      </c>
      <c r="D7536" s="37"/>
    </row>
    <row r="7537" spans="1:4" ht="15" x14ac:dyDescent="0.25">
      <c r="A7537" s="6" t="s">
        <v>7498</v>
      </c>
      <c r="B7537" s="6" t="s">
        <v>12600</v>
      </c>
      <c r="C7537" s="6" t="s">
        <v>8267</v>
      </c>
      <c r="D7537" s="37"/>
    </row>
    <row r="7538" spans="1:4" ht="15" x14ac:dyDescent="0.25">
      <c r="A7538" s="6" t="s">
        <v>7499</v>
      </c>
      <c r="B7538" s="6" t="s">
        <v>12600</v>
      </c>
      <c r="C7538" s="6" t="s">
        <v>8268</v>
      </c>
      <c r="D7538" s="37"/>
    </row>
    <row r="7539" spans="1:4" ht="15" x14ac:dyDescent="0.25">
      <c r="A7539" s="6" t="s">
        <v>7500</v>
      </c>
      <c r="B7539" s="6" t="s">
        <v>12600</v>
      </c>
      <c r="C7539" s="6" t="s">
        <v>8269</v>
      </c>
      <c r="D7539" s="37"/>
    </row>
    <row r="7540" spans="1:4" ht="15" x14ac:dyDescent="0.25">
      <c r="A7540" s="6" t="s">
        <v>7501</v>
      </c>
      <c r="B7540" s="6" t="s">
        <v>12600</v>
      </c>
      <c r="C7540" s="6" t="s">
        <v>8270</v>
      </c>
      <c r="D7540" s="37"/>
    </row>
    <row r="7541" spans="1:4" ht="15" x14ac:dyDescent="0.25">
      <c r="A7541" s="6" t="s">
        <v>7503</v>
      </c>
      <c r="B7541" s="6" t="s">
        <v>12600</v>
      </c>
      <c r="C7541" s="6" t="s">
        <v>8271</v>
      </c>
      <c r="D7541" s="37"/>
    </row>
    <row r="7542" spans="1:4" ht="15" x14ac:dyDescent="0.25">
      <c r="A7542" s="6" t="s">
        <v>7504</v>
      </c>
      <c r="B7542" s="6" t="s">
        <v>12600</v>
      </c>
      <c r="C7542" s="6" t="s">
        <v>8272</v>
      </c>
      <c r="D7542" s="37"/>
    </row>
    <row r="7543" spans="1:4" ht="15" x14ac:dyDescent="0.25">
      <c r="A7543" s="6" t="s">
        <v>7505</v>
      </c>
      <c r="B7543" s="6" t="s">
        <v>12600</v>
      </c>
      <c r="C7543" s="6" t="s">
        <v>8273</v>
      </c>
      <c r="D7543" s="37"/>
    </row>
    <row r="7544" spans="1:4" ht="15" x14ac:dyDescent="0.25">
      <c r="A7544" s="6" t="s">
        <v>7506</v>
      </c>
      <c r="B7544" s="6" t="s">
        <v>12600</v>
      </c>
      <c r="C7544" s="6" t="s">
        <v>8274</v>
      </c>
      <c r="D7544" s="37"/>
    </row>
    <row r="7545" spans="1:4" ht="15" x14ac:dyDescent="0.25">
      <c r="A7545" s="6" t="s">
        <v>7507</v>
      </c>
      <c r="B7545" s="6" t="s">
        <v>12600</v>
      </c>
      <c r="C7545" s="6" t="s">
        <v>8275</v>
      </c>
      <c r="D7545" s="37"/>
    </row>
    <row r="7546" spans="1:4" ht="15" x14ac:dyDescent="0.25">
      <c r="A7546" s="6" t="s">
        <v>7509</v>
      </c>
      <c r="B7546" s="6" t="s">
        <v>12600</v>
      </c>
      <c r="C7546" s="6" t="s">
        <v>8276</v>
      </c>
      <c r="D7546" s="37"/>
    </row>
    <row r="7547" spans="1:4" ht="15" x14ac:dyDescent="0.25">
      <c r="A7547" s="6" t="s">
        <v>7510</v>
      </c>
      <c r="B7547" s="6" t="s">
        <v>12600</v>
      </c>
      <c r="C7547" s="6" t="s">
        <v>8277</v>
      </c>
      <c r="D7547" s="37"/>
    </row>
    <row r="7548" spans="1:4" ht="15" x14ac:dyDescent="0.25">
      <c r="A7548" s="6" t="s">
        <v>7511</v>
      </c>
      <c r="B7548" s="6" t="s">
        <v>12600</v>
      </c>
      <c r="C7548" s="6" t="s">
        <v>8278</v>
      </c>
      <c r="D7548" s="37"/>
    </row>
    <row r="7549" spans="1:4" ht="15" x14ac:dyDescent="0.25">
      <c r="A7549" s="6" t="s">
        <v>7512</v>
      </c>
      <c r="B7549" s="6" t="s">
        <v>12600</v>
      </c>
      <c r="C7549" s="6" t="s">
        <v>8279</v>
      </c>
      <c r="D7549" s="37"/>
    </row>
    <row r="7550" spans="1:4" ht="15" x14ac:dyDescent="0.25">
      <c r="A7550" s="6" t="s">
        <v>7513</v>
      </c>
      <c r="B7550" s="6" t="s">
        <v>12600</v>
      </c>
      <c r="C7550" s="6" t="s">
        <v>8280</v>
      </c>
      <c r="D7550" s="37"/>
    </row>
    <row r="7551" spans="1:4" ht="15" x14ac:dyDescent="0.25">
      <c r="A7551" s="6" t="s">
        <v>7514</v>
      </c>
      <c r="B7551" s="6" t="s">
        <v>12600</v>
      </c>
      <c r="C7551" s="6" t="s">
        <v>8281</v>
      </c>
      <c r="D7551" s="37"/>
    </row>
    <row r="7552" spans="1:4" ht="15" x14ac:dyDescent="0.25">
      <c r="A7552" s="6" t="s">
        <v>7515</v>
      </c>
      <c r="B7552" s="6" t="s">
        <v>12600</v>
      </c>
      <c r="C7552" s="6" t="s">
        <v>9176</v>
      </c>
      <c r="D7552" s="37"/>
    </row>
    <row r="7553" spans="1:4" ht="15" x14ac:dyDescent="0.25">
      <c r="A7553" s="6" t="s">
        <v>7516</v>
      </c>
      <c r="B7553" s="6" t="s">
        <v>12600</v>
      </c>
      <c r="C7553" s="6" t="s">
        <v>8282</v>
      </c>
      <c r="D7553" s="37"/>
    </row>
    <row r="7554" spans="1:4" ht="15" x14ac:dyDescent="0.25">
      <c r="A7554" s="6" t="s">
        <v>7517</v>
      </c>
      <c r="B7554" s="6" t="s">
        <v>12600</v>
      </c>
      <c r="C7554" s="6" t="s">
        <v>8283</v>
      </c>
      <c r="D7554" s="37"/>
    </row>
    <row r="7555" spans="1:4" ht="15" x14ac:dyDescent="0.25">
      <c r="A7555" s="6" t="s">
        <v>7518</v>
      </c>
      <c r="B7555" s="6" t="s">
        <v>12600</v>
      </c>
      <c r="C7555" s="6" t="s">
        <v>8284</v>
      </c>
      <c r="D7555" s="37"/>
    </row>
    <row r="7556" spans="1:4" ht="15" x14ac:dyDescent="0.25">
      <c r="A7556" s="6" t="s">
        <v>7520</v>
      </c>
      <c r="B7556" s="6" t="s">
        <v>12600</v>
      </c>
      <c r="C7556" s="6" t="s">
        <v>8285</v>
      </c>
      <c r="D7556" s="37"/>
    </row>
    <row r="7557" spans="1:4" ht="15" x14ac:dyDescent="0.25">
      <c r="A7557" s="6" t="s">
        <v>7521</v>
      </c>
      <c r="B7557" s="6" t="s">
        <v>12600</v>
      </c>
      <c r="C7557" s="6" t="s">
        <v>8286</v>
      </c>
      <c r="D7557" s="37"/>
    </row>
    <row r="7558" spans="1:4" ht="15" x14ac:dyDescent="0.25">
      <c r="A7558" s="6" t="s">
        <v>7522</v>
      </c>
      <c r="B7558" s="6" t="s">
        <v>12600</v>
      </c>
      <c r="C7558" s="6" t="s">
        <v>8287</v>
      </c>
      <c r="D7558" s="37"/>
    </row>
    <row r="7559" spans="1:4" ht="15" x14ac:dyDescent="0.25">
      <c r="A7559" s="6" t="s">
        <v>7523</v>
      </c>
      <c r="B7559" s="6" t="s">
        <v>12600</v>
      </c>
      <c r="C7559" s="6" t="s">
        <v>8288</v>
      </c>
      <c r="D7559" s="37"/>
    </row>
    <row r="7560" spans="1:4" ht="15" x14ac:dyDescent="0.25">
      <c r="A7560" s="6" t="s">
        <v>7525</v>
      </c>
      <c r="B7560" s="6" t="s">
        <v>12600</v>
      </c>
      <c r="C7560" s="6" t="s">
        <v>8289</v>
      </c>
      <c r="D7560" s="37"/>
    </row>
    <row r="7561" spans="1:4" ht="15" x14ac:dyDescent="0.25">
      <c r="A7561" s="6" t="s">
        <v>7526</v>
      </c>
      <c r="B7561" s="6" t="s">
        <v>12600</v>
      </c>
      <c r="C7561" s="6" t="s">
        <v>8290</v>
      </c>
      <c r="D7561" s="37"/>
    </row>
    <row r="7562" spans="1:4" ht="15" x14ac:dyDescent="0.25">
      <c r="A7562" s="6" t="s">
        <v>7527</v>
      </c>
      <c r="B7562" s="6" t="s">
        <v>12600</v>
      </c>
      <c r="C7562" s="6" t="s">
        <v>8291</v>
      </c>
      <c r="D7562" s="37"/>
    </row>
    <row r="7563" spans="1:4" ht="15" x14ac:dyDescent="0.25">
      <c r="A7563" s="6" t="s">
        <v>7528</v>
      </c>
      <c r="B7563" s="6" t="s">
        <v>12600</v>
      </c>
      <c r="C7563" s="6" t="s">
        <v>8292</v>
      </c>
      <c r="D7563" s="37"/>
    </row>
    <row r="7564" spans="1:4" ht="15" x14ac:dyDescent="0.25">
      <c r="A7564" s="6" t="s">
        <v>7529</v>
      </c>
      <c r="B7564" s="6" t="s">
        <v>12600</v>
      </c>
      <c r="C7564" s="6" t="s">
        <v>8293</v>
      </c>
      <c r="D7564" s="37"/>
    </row>
    <row r="7565" spans="1:4" ht="15" x14ac:dyDescent="0.25">
      <c r="A7565" s="6" t="s">
        <v>7531</v>
      </c>
      <c r="B7565" s="6" t="s">
        <v>12600</v>
      </c>
      <c r="C7565" s="6" t="s">
        <v>8294</v>
      </c>
      <c r="D7565" s="37"/>
    </row>
    <row r="7566" spans="1:4" ht="15" x14ac:dyDescent="0.25">
      <c r="A7566" s="6" t="s">
        <v>7532</v>
      </c>
      <c r="B7566" s="6" t="s">
        <v>12600</v>
      </c>
      <c r="C7566" s="6" t="s">
        <v>8295</v>
      </c>
      <c r="D7566" s="37"/>
    </row>
    <row r="7567" spans="1:4" ht="15" x14ac:dyDescent="0.25">
      <c r="A7567" s="6" t="s">
        <v>7534</v>
      </c>
      <c r="B7567" s="6" t="s">
        <v>12600</v>
      </c>
      <c r="C7567" s="6" t="s">
        <v>8296</v>
      </c>
      <c r="D7567" s="37"/>
    </row>
    <row r="7568" spans="1:4" ht="15" x14ac:dyDescent="0.25">
      <c r="A7568" s="6" t="s">
        <v>7535</v>
      </c>
      <c r="B7568" s="6" t="s">
        <v>12600</v>
      </c>
      <c r="C7568" s="6" t="s">
        <v>8297</v>
      </c>
      <c r="D7568" s="37"/>
    </row>
    <row r="7569" spans="1:4" ht="15" x14ac:dyDescent="0.25">
      <c r="A7569" s="6" t="s">
        <v>7536</v>
      </c>
      <c r="B7569" s="6" t="s">
        <v>12600</v>
      </c>
      <c r="C7569" s="6" t="s">
        <v>8298</v>
      </c>
      <c r="D7569" s="37"/>
    </row>
    <row r="7570" spans="1:4" ht="15" x14ac:dyDescent="0.25">
      <c r="A7570" s="6" t="s">
        <v>7537</v>
      </c>
      <c r="B7570" s="6" t="s">
        <v>12600</v>
      </c>
      <c r="C7570" s="6" t="s">
        <v>8299</v>
      </c>
      <c r="D7570" s="37"/>
    </row>
    <row r="7571" spans="1:4" ht="15" x14ac:dyDescent="0.25">
      <c r="A7571" s="6" t="s">
        <v>7539</v>
      </c>
      <c r="B7571" s="6" t="s">
        <v>12600</v>
      </c>
      <c r="C7571" s="6" t="s">
        <v>8300</v>
      </c>
      <c r="D7571" s="37"/>
    </row>
    <row r="7572" spans="1:4" ht="15" x14ac:dyDescent="0.25">
      <c r="A7572" s="6" t="s">
        <v>7540</v>
      </c>
      <c r="B7572" s="6" t="s">
        <v>12600</v>
      </c>
      <c r="C7572" s="6" t="s">
        <v>8301</v>
      </c>
      <c r="D7572" s="37"/>
    </row>
    <row r="7573" spans="1:4" ht="15" x14ac:dyDescent="0.25">
      <c r="A7573" s="6" t="s">
        <v>7541</v>
      </c>
      <c r="B7573" s="6" t="s">
        <v>12600</v>
      </c>
      <c r="C7573" s="6" t="s">
        <v>8302</v>
      </c>
      <c r="D7573" s="37"/>
    </row>
    <row r="7574" spans="1:4" ht="15" x14ac:dyDescent="0.25">
      <c r="A7574" s="6" t="s">
        <v>7542</v>
      </c>
      <c r="B7574" s="6" t="s">
        <v>12600</v>
      </c>
      <c r="C7574" s="6" t="s">
        <v>8303</v>
      </c>
      <c r="D7574" s="37"/>
    </row>
    <row r="7575" spans="1:4" ht="15" x14ac:dyDescent="0.25">
      <c r="A7575" s="6" t="s">
        <v>7544</v>
      </c>
      <c r="B7575" s="6" t="s">
        <v>12600</v>
      </c>
      <c r="C7575" s="6" t="s">
        <v>8304</v>
      </c>
      <c r="D7575" s="37"/>
    </row>
    <row r="7576" spans="1:4" ht="15" x14ac:dyDescent="0.25">
      <c r="A7576" s="6" t="s">
        <v>7545</v>
      </c>
      <c r="B7576" s="6" t="s">
        <v>12600</v>
      </c>
      <c r="C7576" s="6" t="s">
        <v>8305</v>
      </c>
      <c r="D7576" s="37"/>
    </row>
    <row r="7577" spans="1:4" ht="15" x14ac:dyDescent="0.25">
      <c r="A7577" s="6" t="s">
        <v>7546</v>
      </c>
      <c r="B7577" s="6" t="s">
        <v>12600</v>
      </c>
      <c r="C7577" s="6" t="s">
        <v>8306</v>
      </c>
      <c r="D7577" s="37"/>
    </row>
    <row r="7578" spans="1:4" ht="15" x14ac:dyDescent="0.25">
      <c r="A7578" s="6" t="s">
        <v>7547</v>
      </c>
      <c r="B7578" s="6" t="s">
        <v>12600</v>
      </c>
      <c r="C7578" s="6" t="s">
        <v>8307</v>
      </c>
      <c r="D7578" s="37"/>
    </row>
    <row r="7579" spans="1:4" ht="15" x14ac:dyDescent="0.25">
      <c r="A7579" s="6" t="s">
        <v>7548</v>
      </c>
      <c r="B7579" s="6" t="s">
        <v>12600</v>
      </c>
      <c r="C7579" s="6" t="s">
        <v>8308</v>
      </c>
      <c r="D7579" s="37"/>
    </row>
    <row r="7580" spans="1:4" ht="15" x14ac:dyDescent="0.25">
      <c r="A7580" s="6" t="s">
        <v>7550</v>
      </c>
      <c r="B7580" s="6" t="s">
        <v>12600</v>
      </c>
      <c r="C7580" s="6" t="s">
        <v>8309</v>
      </c>
      <c r="D7580" s="37"/>
    </row>
    <row r="7581" spans="1:4" ht="15" x14ac:dyDescent="0.25">
      <c r="A7581" s="6" t="s">
        <v>7551</v>
      </c>
      <c r="B7581" s="6" t="s">
        <v>12600</v>
      </c>
      <c r="C7581" s="6" t="s">
        <v>8310</v>
      </c>
      <c r="D7581" s="37"/>
    </row>
    <row r="7582" spans="1:4" ht="15" x14ac:dyDescent="0.25">
      <c r="A7582" s="6" t="s">
        <v>7552</v>
      </c>
      <c r="B7582" s="6" t="s">
        <v>12600</v>
      </c>
      <c r="C7582" s="6" t="s">
        <v>8311</v>
      </c>
      <c r="D7582" s="37"/>
    </row>
    <row r="7583" spans="1:4" ht="15" x14ac:dyDescent="0.25">
      <c r="A7583" s="6" t="s">
        <v>7553</v>
      </c>
      <c r="B7583" s="6" t="s">
        <v>12600</v>
      </c>
      <c r="C7583" s="6" t="s">
        <v>8312</v>
      </c>
      <c r="D7583" s="37"/>
    </row>
    <row r="7584" spans="1:4" ht="15" x14ac:dyDescent="0.25">
      <c r="A7584" s="6" t="s">
        <v>7554</v>
      </c>
      <c r="B7584" s="6" t="s">
        <v>12600</v>
      </c>
      <c r="C7584" s="6" t="s">
        <v>8313</v>
      </c>
      <c r="D7584" s="37"/>
    </row>
    <row r="7585" spans="1:4" ht="15" x14ac:dyDescent="0.25">
      <c r="A7585" s="6" t="s">
        <v>7556</v>
      </c>
      <c r="B7585" s="6" t="s">
        <v>12600</v>
      </c>
      <c r="C7585" s="6" t="s">
        <v>8314</v>
      </c>
      <c r="D7585" s="37"/>
    </row>
    <row r="7586" spans="1:4" ht="15" x14ac:dyDescent="0.25">
      <c r="A7586" s="6" t="s">
        <v>7557</v>
      </c>
      <c r="B7586" s="6" t="s">
        <v>12600</v>
      </c>
      <c r="C7586" s="6" t="s">
        <v>8315</v>
      </c>
      <c r="D7586" s="37"/>
    </row>
    <row r="7587" spans="1:4" ht="15" x14ac:dyDescent="0.25">
      <c r="A7587" s="6" t="s">
        <v>7558</v>
      </c>
      <c r="B7587" s="6" t="s">
        <v>12600</v>
      </c>
      <c r="C7587" s="6" t="s">
        <v>8316</v>
      </c>
      <c r="D7587" s="37"/>
    </row>
    <row r="7588" spans="1:4" ht="15" x14ac:dyDescent="0.25">
      <c r="A7588" s="6" t="s">
        <v>7559</v>
      </c>
      <c r="B7588" s="6" t="s">
        <v>12600</v>
      </c>
      <c r="C7588" s="6" t="s">
        <v>8317</v>
      </c>
      <c r="D7588" s="37"/>
    </row>
    <row r="7589" spans="1:4" ht="15" x14ac:dyDescent="0.25">
      <c r="A7589" s="6" t="s">
        <v>7560</v>
      </c>
      <c r="B7589" s="6" t="s">
        <v>12600</v>
      </c>
      <c r="C7589" s="6" t="s">
        <v>8318</v>
      </c>
      <c r="D7589" s="37"/>
    </row>
    <row r="7590" spans="1:4" ht="15" x14ac:dyDescent="0.25">
      <c r="A7590" s="6" t="s">
        <v>7561</v>
      </c>
      <c r="B7590" s="6" t="s">
        <v>12600</v>
      </c>
      <c r="C7590" s="6" t="s">
        <v>8319</v>
      </c>
      <c r="D7590" s="37"/>
    </row>
    <row r="7591" spans="1:4" ht="15" x14ac:dyDescent="0.25">
      <c r="A7591" s="6" t="s">
        <v>7563</v>
      </c>
      <c r="B7591" s="6" t="s">
        <v>12600</v>
      </c>
      <c r="C7591" s="6" t="s">
        <v>8320</v>
      </c>
      <c r="D7591" s="37"/>
    </row>
    <row r="7592" spans="1:4" ht="15" x14ac:dyDescent="0.25">
      <c r="A7592" s="6" t="s">
        <v>7564</v>
      </c>
      <c r="B7592" s="6" t="s">
        <v>12600</v>
      </c>
      <c r="C7592" s="6" t="s">
        <v>8321</v>
      </c>
      <c r="D7592" s="37"/>
    </row>
    <row r="7593" spans="1:4" ht="15" x14ac:dyDescent="0.25">
      <c r="A7593" s="6" t="s">
        <v>7565</v>
      </c>
      <c r="B7593" s="6" t="s">
        <v>12600</v>
      </c>
      <c r="C7593" s="6" t="s">
        <v>8322</v>
      </c>
      <c r="D7593" s="37"/>
    </row>
    <row r="7594" spans="1:4" ht="15" x14ac:dyDescent="0.25">
      <c r="A7594" s="6" t="s">
        <v>7566</v>
      </c>
      <c r="B7594" s="6" t="s">
        <v>12600</v>
      </c>
      <c r="C7594" s="6" t="s">
        <v>8323</v>
      </c>
      <c r="D7594" s="37"/>
    </row>
    <row r="7595" spans="1:4" ht="15" x14ac:dyDescent="0.25">
      <c r="A7595" s="6" t="s">
        <v>7567</v>
      </c>
      <c r="B7595" s="6" t="s">
        <v>12600</v>
      </c>
      <c r="C7595" s="6" t="s">
        <v>8324</v>
      </c>
      <c r="D7595" s="37"/>
    </row>
    <row r="7596" spans="1:4" ht="15" x14ac:dyDescent="0.25">
      <c r="A7596" s="6" t="s">
        <v>7568</v>
      </c>
      <c r="B7596" s="6" t="s">
        <v>12600</v>
      </c>
      <c r="C7596" s="6" t="s">
        <v>8325</v>
      </c>
      <c r="D7596" s="37"/>
    </row>
    <row r="7597" spans="1:4" ht="15" x14ac:dyDescent="0.25">
      <c r="A7597" s="6" t="s">
        <v>7570</v>
      </c>
      <c r="B7597" s="6" t="s">
        <v>12600</v>
      </c>
      <c r="C7597" s="6" t="s">
        <v>8326</v>
      </c>
      <c r="D7597" s="37"/>
    </row>
    <row r="7598" spans="1:4" ht="15" x14ac:dyDescent="0.25">
      <c r="A7598" s="6" t="s">
        <v>7571</v>
      </c>
      <c r="B7598" s="6" t="s">
        <v>12600</v>
      </c>
      <c r="C7598" s="6" t="s">
        <v>8327</v>
      </c>
      <c r="D7598" s="37"/>
    </row>
    <row r="7599" spans="1:4" ht="15" x14ac:dyDescent="0.25">
      <c r="A7599" s="6" t="s">
        <v>7572</v>
      </c>
      <c r="B7599" s="6" t="s">
        <v>12600</v>
      </c>
      <c r="C7599" s="6" t="s">
        <v>8328</v>
      </c>
      <c r="D7599" s="37"/>
    </row>
    <row r="7600" spans="1:4" ht="15" x14ac:dyDescent="0.25">
      <c r="A7600" s="6" t="s">
        <v>7573</v>
      </c>
      <c r="B7600" s="6" t="s">
        <v>12600</v>
      </c>
      <c r="C7600" s="6" t="s">
        <v>9229</v>
      </c>
      <c r="D7600" s="37"/>
    </row>
    <row r="7601" spans="1:4" ht="15" x14ac:dyDescent="0.25">
      <c r="A7601" s="6" t="s">
        <v>7574</v>
      </c>
      <c r="B7601" s="6" t="s">
        <v>12600</v>
      </c>
      <c r="C7601" s="6" t="s">
        <v>8329</v>
      </c>
      <c r="D7601" s="37"/>
    </row>
    <row r="7602" spans="1:4" ht="15" x14ac:dyDescent="0.25">
      <c r="A7602" s="6" t="s">
        <v>7576</v>
      </c>
      <c r="B7602" s="6" t="s">
        <v>12600</v>
      </c>
      <c r="C7602" s="6" t="s">
        <v>8330</v>
      </c>
      <c r="D7602" s="37"/>
    </row>
    <row r="7603" spans="1:4" ht="15" x14ac:dyDescent="0.25">
      <c r="A7603" s="6" t="s">
        <v>7577</v>
      </c>
      <c r="B7603" s="6" t="s">
        <v>12600</v>
      </c>
      <c r="C7603" s="6" t="s">
        <v>8331</v>
      </c>
      <c r="D7603" s="37"/>
    </row>
    <row r="7604" spans="1:4" ht="15" x14ac:dyDescent="0.25">
      <c r="A7604" s="6" t="s">
        <v>7578</v>
      </c>
      <c r="B7604" s="6" t="s">
        <v>12600</v>
      </c>
      <c r="C7604" s="6" t="s">
        <v>8332</v>
      </c>
      <c r="D7604" s="37"/>
    </row>
    <row r="7605" spans="1:4" ht="15" x14ac:dyDescent="0.25">
      <c r="A7605" s="6" t="s">
        <v>7579</v>
      </c>
      <c r="B7605" s="6" t="s">
        <v>12600</v>
      </c>
      <c r="C7605" s="6" t="s">
        <v>8333</v>
      </c>
      <c r="D7605" s="37"/>
    </row>
    <row r="7606" spans="1:4" ht="15" x14ac:dyDescent="0.25">
      <c r="A7606" s="6" t="s">
        <v>7580</v>
      </c>
      <c r="B7606" s="6" t="s">
        <v>12600</v>
      </c>
      <c r="C7606" s="6" t="s">
        <v>8334</v>
      </c>
      <c r="D7606" s="37"/>
    </row>
    <row r="7607" spans="1:4" ht="15" x14ac:dyDescent="0.25">
      <c r="A7607" s="6" t="s">
        <v>7581</v>
      </c>
      <c r="B7607" s="6" t="s">
        <v>12600</v>
      </c>
      <c r="C7607" s="6" t="s">
        <v>8335</v>
      </c>
      <c r="D7607" s="37"/>
    </row>
    <row r="7608" spans="1:4" ht="15" x14ac:dyDescent="0.25">
      <c r="A7608" s="6" t="s">
        <v>7583</v>
      </c>
      <c r="B7608" s="6" t="s">
        <v>12600</v>
      </c>
      <c r="C7608" s="6" t="s">
        <v>8336</v>
      </c>
      <c r="D7608" s="37"/>
    </row>
    <row r="7609" spans="1:4" ht="15" x14ac:dyDescent="0.25">
      <c r="A7609" s="6" t="s">
        <v>7585</v>
      </c>
      <c r="B7609" s="6" t="s">
        <v>12600</v>
      </c>
      <c r="C7609" s="6" t="s">
        <v>8337</v>
      </c>
      <c r="D7609" s="37"/>
    </row>
    <row r="7610" spans="1:4" ht="15" x14ac:dyDescent="0.25">
      <c r="A7610" s="6" t="s">
        <v>7586</v>
      </c>
      <c r="B7610" s="6" t="s">
        <v>12600</v>
      </c>
      <c r="C7610" s="6" t="s">
        <v>8338</v>
      </c>
      <c r="D7610" s="37"/>
    </row>
    <row r="7611" spans="1:4" ht="15" x14ac:dyDescent="0.25">
      <c r="A7611" s="6" t="s">
        <v>7587</v>
      </c>
      <c r="B7611" s="6" t="s">
        <v>12600</v>
      </c>
      <c r="C7611" s="6" t="s">
        <v>8339</v>
      </c>
      <c r="D7611" s="37"/>
    </row>
    <row r="7612" spans="1:4" ht="15" x14ac:dyDescent="0.25">
      <c r="A7612" s="6" t="s">
        <v>7588</v>
      </c>
      <c r="B7612" s="6" t="s">
        <v>12600</v>
      </c>
      <c r="C7612" s="6" t="s">
        <v>9242</v>
      </c>
      <c r="D7612" s="37"/>
    </row>
    <row r="7613" spans="1:4" ht="15" x14ac:dyDescent="0.25">
      <c r="A7613" s="6" t="s">
        <v>7590</v>
      </c>
      <c r="B7613" s="6" t="s">
        <v>12600</v>
      </c>
      <c r="C7613" s="6" t="s">
        <v>8340</v>
      </c>
      <c r="D7613" s="37"/>
    </row>
    <row r="7614" spans="1:4" ht="15" x14ac:dyDescent="0.25">
      <c r="A7614" s="6" t="s">
        <v>7592</v>
      </c>
      <c r="B7614" s="6" t="s">
        <v>12600</v>
      </c>
      <c r="C7614" s="6" t="s">
        <v>8341</v>
      </c>
      <c r="D7614" s="37"/>
    </row>
    <row r="7615" spans="1:4" ht="15" x14ac:dyDescent="0.25">
      <c r="A7615" s="6" t="s">
        <v>7594</v>
      </c>
      <c r="B7615" s="6" t="s">
        <v>12600</v>
      </c>
      <c r="C7615" s="6" t="s">
        <v>8342</v>
      </c>
      <c r="D7615" s="37"/>
    </row>
    <row r="7616" spans="1:4" ht="15" x14ac:dyDescent="0.25">
      <c r="A7616" s="6" t="s">
        <v>7595</v>
      </c>
      <c r="B7616" s="6" t="s">
        <v>12600</v>
      </c>
      <c r="C7616" s="6" t="s">
        <v>8343</v>
      </c>
      <c r="D7616" s="37"/>
    </row>
    <row r="7617" spans="1:4" ht="15" x14ac:dyDescent="0.25">
      <c r="A7617" s="6" t="s">
        <v>7596</v>
      </c>
      <c r="B7617" s="6" t="s">
        <v>12600</v>
      </c>
      <c r="C7617" s="6" t="s">
        <v>8344</v>
      </c>
      <c r="D7617" s="37"/>
    </row>
    <row r="7618" spans="1:4" ht="15" x14ac:dyDescent="0.25">
      <c r="A7618" s="6" t="s">
        <v>7597</v>
      </c>
      <c r="B7618" s="6" t="s">
        <v>12600</v>
      </c>
      <c r="C7618" s="6" t="s">
        <v>8345</v>
      </c>
      <c r="D7618" s="37"/>
    </row>
    <row r="7619" spans="1:4" ht="15" x14ac:dyDescent="0.25">
      <c r="A7619" s="6" t="s">
        <v>7598</v>
      </c>
      <c r="B7619" s="6" t="s">
        <v>12600</v>
      </c>
      <c r="C7619" s="6" t="s">
        <v>8346</v>
      </c>
      <c r="D7619" s="37"/>
    </row>
    <row r="7620" spans="1:4" ht="15" x14ac:dyDescent="0.25">
      <c r="A7620" s="6" t="s">
        <v>7599</v>
      </c>
      <c r="B7620" s="6" t="s">
        <v>12600</v>
      </c>
      <c r="C7620" s="6" t="s">
        <v>8347</v>
      </c>
      <c r="D7620" s="37"/>
    </row>
    <row r="7621" spans="1:4" ht="15" x14ac:dyDescent="0.25">
      <c r="A7621" s="6" t="s">
        <v>7600</v>
      </c>
      <c r="B7621" s="6" t="s">
        <v>12600</v>
      </c>
      <c r="C7621" s="6" t="s">
        <v>8348</v>
      </c>
      <c r="D7621" s="37"/>
    </row>
    <row r="7622" spans="1:4" ht="15" x14ac:dyDescent="0.25">
      <c r="A7622" s="6" t="s">
        <v>7601</v>
      </c>
      <c r="B7622" s="6" t="s">
        <v>12600</v>
      </c>
      <c r="C7622" s="6" t="s">
        <v>8349</v>
      </c>
      <c r="D7622" s="37"/>
    </row>
    <row r="7623" spans="1:4" ht="15" x14ac:dyDescent="0.25">
      <c r="A7623" s="6" t="s">
        <v>7602</v>
      </c>
      <c r="B7623" s="6" t="s">
        <v>12600</v>
      </c>
      <c r="C7623" s="6" t="s">
        <v>8350</v>
      </c>
      <c r="D7623" s="37"/>
    </row>
    <row r="7624" spans="1:4" ht="15" x14ac:dyDescent="0.25">
      <c r="A7624" s="6" t="s">
        <v>7603</v>
      </c>
      <c r="B7624" s="6" t="s">
        <v>12600</v>
      </c>
      <c r="C7624" s="6" t="s">
        <v>8351</v>
      </c>
      <c r="D7624" s="37"/>
    </row>
    <row r="7625" spans="1:4" ht="15" x14ac:dyDescent="0.25">
      <c r="A7625" s="6" t="s">
        <v>7604</v>
      </c>
      <c r="B7625" s="6" t="s">
        <v>12600</v>
      </c>
      <c r="C7625" s="6" t="s">
        <v>8352</v>
      </c>
      <c r="D7625" s="37"/>
    </row>
    <row r="7626" spans="1:4" ht="15" x14ac:dyDescent="0.25">
      <c r="A7626" s="6" t="s">
        <v>7605</v>
      </c>
      <c r="B7626" s="6" t="s">
        <v>12600</v>
      </c>
      <c r="C7626" s="6" t="s">
        <v>8353</v>
      </c>
      <c r="D7626" s="37"/>
    </row>
    <row r="7627" spans="1:4" ht="15" x14ac:dyDescent="0.25">
      <c r="A7627" s="6" t="s">
        <v>7606</v>
      </c>
      <c r="B7627" s="6" t="s">
        <v>12600</v>
      </c>
      <c r="C7627" s="6" t="s">
        <v>8354</v>
      </c>
      <c r="D7627" s="37"/>
    </row>
    <row r="7628" spans="1:4" ht="15" x14ac:dyDescent="0.25">
      <c r="A7628" s="6" t="s">
        <v>7607</v>
      </c>
      <c r="B7628" s="6" t="s">
        <v>12600</v>
      </c>
      <c r="C7628" s="6" t="s">
        <v>8355</v>
      </c>
      <c r="D7628" s="37"/>
    </row>
    <row r="7629" spans="1:4" ht="15" x14ac:dyDescent="0.25">
      <c r="A7629" s="6" t="s">
        <v>7608</v>
      </c>
      <c r="B7629" s="6" t="s">
        <v>12600</v>
      </c>
      <c r="C7629" s="6" t="s">
        <v>8356</v>
      </c>
      <c r="D7629" s="37"/>
    </row>
    <row r="7630" spans="1:4" ht="15" x14ac:dyDescent="0.25">
      <c r="A7630" s="6" t="s">
        <v>7609</v>
      </c>
      <c r="B7630" s="6" t="s">
        <v>12600</v>
      </c>
      <c r="C7630" s="6" t="s">
        <v>8357</v>
      </c>
      <c r="D7630" s="37"/>
    </row>
    <row r="7631" spans="1:4" ht="15" x14ac:dyDescent="0.25">
      <c r="A7631" s="6" t="s">
        <v>7610</v>
      </c>
      <c r="B7631" s="6" t="s">
        <v>12600</v>
      </c>
      <c r="C7631" s="6" t="s">
        <v>8358</v>
      </c>
      <c r="D7631" s="37"/>
    </row>
    <row r="7632" spans="1:4" ht="15" x14ac:dyDescent="0.25">
      <c r="A7632" s="6" t="s">
        <v>7611</v>
      </c>
      <c r="B7632" s="6" t="s">
        <v>12600</v>
      </c>
      <c r="C7632" s="6" t="s">
        <v>8359</v>
      </c>
      <c r="D7632" s="37"/>
    </row>
    <row r="7633" spans="1:4" ht="15" x14ac:dyDescent="0.25">
      <c r="A7633" s="6" t="s">
        <v>7612</v>
      </c>
      <c r="B7633" s="6" t="s">
        <v>12600</v>
      </c>
      <c r="C7633" s="6" t="s">
        <v>8360</v>
      </c>
      <c r="D7633" s="37"/>
    </row>
    <row r="7634" spans="1:4" ht="15" x14ac:dyDescent="0.25">
      <c r="A7634" s="6" t="s">
        <v>7613</v>
      </c>
      <c r="B7634" s="6" t="s">
        <v>12600</v>
      </c>
      <c r="C7634" s="6" t="s">
        <v>8361</v>
      </c>
      <c r="D7634" s="37"/>
    </row>
    <row r="7635" spans="1:4" ht="15" x14ac:dyDescent="0.25">
      <c r="A7635" s="6" t="s">
        <v>7614</v>
      </c>
      <c r="B7635" s="6" t="s">
        <v>12600</v>
      </c>
      <c r="C7635" s="6" t="s">
        <v>8362</v>
      </c>
      <c r="D7635" s="37"/>
    </row>
    <row r="7636" spans="1:4" ht="15" x14ac:dyDescent="0.25">
      <c r="A7636" s="6" t="s">
        <v>7615</v>
      </c>
      <c r="B7636" s="6" t="s">
        <v>12600</v>
      </c>
      <c r="C7636" s="6" t="s">
        <v>8363</v>
      </c>
      <c r="D7636" s="37"/>
    </row>
    <row r="7637" spans="1:4" ht="15" x14ac:dyDescent="0.25">
      <c r="A7637" s="6" t="s">
        <v>7616</v>
      </c>
      <c r="B7637" s="6" t="s">
        <v>12600</v>
      </c>
      <c r="C7637" s="6" t="s">
        <v>8364</v>
      </c>
      <c r="D7637" s="37"/>
    </row>
    <row r="7638" spans="1:4" ht="15" x14ac:dyDescent="0.25">
      <c r="A7638" s="6" t="s">
        <v>7617</v>
      </c>
      <c r="B7638" s="6" t="s">
        <v>12600</v>
      </c>
      <c r="C7638" s="6" t="s">
        <v>8365</v>
      </c>
      <c r="D7638" s="37"/>
    </row>
    <row r="7639" spans="1:4" ht="15" x14ac:dyDescent="0.25">
      <c r="A7639" s="6" t="s">
        <v>7618</v>
      </c>
      <c r="B7639" s="6" t="s">
        <v>12600</v>
      </c>
      <c r="C7639" s="6" t="s">
        <v>8366</v>
      </c>
      <c r="D7639" s="37"/>
    </row>
    <row r="7640" spans="1:4" ht="15" x14ac:dyDescent="0.25">
      <c r="A7640" s="6" t="s">
        <v>7619</v>
      </c>
      <c r="B7640" s="6" t="s">
        <v>12600</v>
      </c>
      <c r="C7640" s="6" t="s">
        <v>8367</v>
      </c>
      <c r="D7640" s="37"/>
    </row>
    <row r="7641" spans="1:4" ht="15" x14ac:dyDescent="0.25">
      <c r="A7641" s="6" t="s">
        <v>7620</v>
      </c>
      <c r="B7641" s="6" t="s">
        <v>12600</v>
      </c>
      <c r="C7641" s="6" t="s">
        <v>8368</v>
      </c>
      <c r="D7641" s="37"/>
    </row>
    <row r="7642" spans="1:4" ht="15" x14ac:dyDescent="0.25">
      <c r="A7642" s="6" t="s">
        <v>7621</v>
      </c>
      <c r="B7642" s="6" t="s">
        <v>12600</v>
      </c>
      <c r="C7642" s="6" t="s">
        <v>8369</v>
      </c>
      <c r="D7642" s="37"/>
    </row>
    <row r="7643" spans="1:4" ht="15" x14ac:dyDescent="0.25">
      <c r="A7643" s="6" t="s">
        <v>7622</v>
      </c>
      <c r="B7643" s="6" t="s">
        <v>12600</v>
      </c>
      <c r="C7643" s="6" t="s">
        <v>8370</v>
      </c>
      <c r="D7643" s="37"/>
    </row>
    <row r="7644" spans="1:4" ht="15" x14ac:dyDescent="0.25">
      <c r="A7644" s="6" t="s">
        <v>7623</v>
      </c>
      <c r="B7644" s="6" t="s">
        <v>12600</v>
      </c>
      <c r="C7644" s="6" t="s">
        <v>8371</v>
      </c>
      <c r="D7644" s="37"/>
    </row>
    <row r="7645" spans="1:4" ht="15" x14ac:dyDescent="0.25">
      <c r="A7645" s="6" t="s">
        <v>7624</v>
      </c>
      <c r="B7645" s="6" t="s">
        <v>12600</v>
      </c>
      <c r="C7645" s="6" t="s">
        <v>8372</v>
      </c>
      <c r="D7645" s="37"/>
    </row>
    <row r="7646" spans="1:4" ht="15" x14ac:dyDescent="0.25">
      <c r="A7646" s="6" t="s">
        <v>7625</v>
      </c>
      <c r="B7646" s="6" t="s">
        <v>12600</v>
      </c>
      <c r="C7646" s="6" t="s">
        <v>8373</v>
      </c>
      <c r="D7646" s="37"/>
    </row>
    <row r="7647" spans="1:4" ht="15" x14ac:dyDescent="0.25">
      <c r="A7647" s="6" t="s">
        <v>7626</v>
      </c>
      <c r="B7647" s="6" t="s">
        <v>12600</v>
      </c>
      <c r="C7647" s="6" t="s">
        <v>8374</v>
      </c>
      <c r="D7647" s="37"/>
    </row>
    <row r="7648" spans="1:4" ht="15" x14ac:dyDescent="0.25">
      <c r="A7648" s="6" t="s">
        <v>7627</v>
      </c>
      <c r="B7648" s="6" t="s">
        <v>12600</v>
      </c>
      <c r="C7648" s="6" t="s">
        <v>8375</v>
      </c>
      <c r="D7648" s="37"/>
    </row>
    <row r="7649" spans="1:4" ht="15" x14ac:dyDescent="0.25">
      <c r="A7649" s="6" t="s">
        <v>7628</v>
      </c>
      <c r="B7649" s="6" t="s">
        <v>12600</v>
      </c>
      <c r="C7649" s="6" t="s">
        <v>8376</v>
      </c>
      <c r="D7649" s="37"/>
    </row>
    <row r="7650" spans="1:4" ht="15" x14ac:dyDescent="0.25">
      <c r="A7650" s="6" t="s">
        <v>7629</v>
      </c>
      <c r="B7650" s="6" t="s">
        <v>12600</v>
      </c>
      <c r="C7650" s="6" t="s">
        <v>8377</v>
      </c>
      <c r="D7650" s="37"/>
    </row>
    <row r="7651" spans="1:4" ht="15" x14ac:dyDescent="0.25">
      <c r="A7651" s="6" t="s">
        <v>7630</v>
      </c>
      <c r="B7651" s="6" t="s">
        <v>12600</v>
      </c>
      <c r="C7651" s="6" t="s">
        <v>8378</v>
      </c>
      <c r="D7651" s="37"/>
    </row>
    <row r="7652" spans="1:4" ht="15" x14ac:dyDescent="0.25">
      <c r="A7652" s="6" t="s">
        <v>7631</v>
      </c>
      <c r="B7652" s="6" t="s">
        <v>12600</v>
      </c>
      <c r="C7652" s="6" t="s">
        <v>8379</v>
      </c>
      <c r="D7652" s="37"/>
    </row>
    <row r="7653" spans="1:4" ht="15" x14ac:dyDescent="0.25">
      <c r="A7653" s="6" t="s">
        <v>7632</v>
      </c>
      <c r="B7653" s="6" t="s">
        <v>12600</v>
      </c>
      <c r="C7653" s="6" t="s">
        <v>8380</v>
      </c>
      <c r="D7653" s="37"/>
    </row>
    <row r="7654" spans="1:4" ht="15" x14ac:dyDescent="0.25">
      <c r="A7654" s="6" t="s">
        <v>7633</v>
      </c>
      <c r="B7654" s="6" t="s">
        <v>12600</v>
      </c>
      <c r="C7654" s="6" t="s">
        <v>8381</v>
      </c>
      <c r="D7654" s="37"/>
    </row>
    <row r="7655" spans="1:4" ht="15" x14ac:dyDescent="0.25">
      <c r="A7655" s="6" t="s">
        <v>7634</v>
      </c>
      <c r="B7655" s="6" t="s">
        <v>12600</v>
      </c>
      <c r="C7655" s="6" t="s">
        <v>8383</v>
      </c>
      <c r="D7655" s="37"/>
    </row>
    <row r="7656" spans="1:4" ht="15" x14ac:dyDescent="0.25">
      <c r="A7656" s="6" t="s">
        <v>7635</v>
      </c>
      <c r="B7656" s="6" t="s">
        <v>12600</v>
      </c>
      <c r="C7656" s="6" t="s">
        <v>8384</v>
      </c>
      <c r="D7656" s="37"/>
    </row>
    <row r="7657" spans="1:4" ht="15" x14ac:dyDescent="0.25">
      <c r="A7657" s="6" t="s">
        <v>7636</v>
      </c>
      <c r="B7657" s="6" t="s">
        <v>12600</v>
      </c>
      <c r="C7657" s="6" t="s">
        <v>8385</v>
      </c>
      <c r="D7657" s="37"/>
    </row>
    <row r="7658" spans="1:4" ht="15" x14ac:dyDescent="0.25">
      <c r="A7658" s="6" t="s">
        <v>7637</v>
      </c>
      <c r="B7658" s="6" t="s">
        <v>12600</v>
      </c>
      <c r="C7658" s="6" t="s">
        <v>8386</v>
      </c>
      <c r="D7658" s="37"/>
    </row>
    <row r="7659" spans="1:4" ht="15" x14ac:dyDescent="0.25">
      <c r="A7659" s="6" t="s">
        <v>7638</v>
      </c>
      <c r="B7659" s="6" t="s">
        <v>12600</v>
      </c>
      <c r="C7659" s="6" t="s">
        <v>8387</v>
      </c>
      <c r="D7659" s="37"/>
    </row>
    <row r="7660" spans="1:4" ht="15" x14ac:dyDescent="0.25">
      <c r="A7660" s="6" t="s">
        <v>7639</v>
      </c>
      <c r="B7660" s="6" t="s">
        <v>12600</v>
      </c>
      <c r="C7660" s="6" t="s">
        <v>8388</v>
      </c>
      <c r="D7660" s="37"/>
    </row>
    <row r="7661" spans="1:4" ht="15" x14ac:dyDescent="0.25">
      <c r="A7661" s="6" t="s">
        <v>7640</v>
      </c>
      <c r="B7661" s="6" t="s">
        <v>12600</v>
      </c>
      <c r="C7661" s="6" t="s">
        <v>8389</v>
      </c>
      <c r="D7661" s="37"/>
    </row>
    <row r="7662" spans="1:4" ht="15" x14ac:dyDescent="0.25">
      <c r="A7662" s="6" t="s">
        <v>7641</v>
      </c>
      <c r="B7662" s="6" t="s">
        <v>12600</v>
      </c>
      <c r="C7662" s="6" t="s">
        <v>8390</v>
      </c>
      <c r="D7662" s="37"/>
    </row>
    <row r="7663" spans="1:4" ht="15" x14ac:dyDescent="0.25">
      <c r="A7663" s="6" t="s">
        <v>7642</v>
      </c>
      <c r="B7663" s="6" t="s">
        <v>12600</v>
      </c>
      <c r="C7663" s="6" t="s">
        <v>8391</v>
      </c>
      <c r="D7663" s="37"/>
    </row>
    <row r="7664" spans="1:4" ht="15" x14ac:dyDescent="0.25">
      <c r="A7664" s="6" t="s">
        <v>7643</v>
      </c>
      <c r="B7664" s="6" t="s">
        <v>12600</v>
      </c>
      <c r="C7664" s="6" t="s">
        <v>8392</v>
      </c>
      <c r="D7664" s="37"/>
    </row>
    <row r="7665" spans="1:4" ht="15" x14ac:dyDescent="0.25">
      <c r="A7665" s="6" t="s">
        <v>7644</v>
      </c>
      <c r="B7665" s="6" t="s">
        <v>12600</v>
      </c>
      <c r="C7665" s="6" t="s">
        <v>8393</v>
      </c>
      <c r="D7665" s="37"/>
    </row>
    <row r="7666" spans="1:4" ht="15" x14ac:dyDescent="0.25">
      <c r="A7666" s="6" t="s">
        <v>7645</v>
      </c>
      <c r="B7666" s="6" t="s">
        <v>12600</v>
      </c>
      <c r="C7666" s="6" t="s">
        <v>8394</v>
      </c>
      <c r="D7666" s="37"/>
    </row>
    <row r="7667" spans="1:4" ht="15" x14ac:dyDescent="0.25">
      <c r="A7667" s="6" t="s">
        <v>7646</v>
      </c>
      <c r="B7667" s="6" t="s">
        <v>12600</v>
      </c>
      <c r="C7667" s="6" t="s">
        <v>8395</v>
      </c>
      <c r="D7667" s="37"/>
    </row>
    <row r="7668" spans="1:4" ht="15" x14ac:dyDescent="0.25">
      <c r="A7668" s="6" t="s">
        <v>7647</v>
      </c>
      <c r="B7668" s="6" t="s">
        <v>12600</v>
      </c>
      <c r="C7668" s="6" t="s">
        <v>8396</v>
      </c>
      <c r="D7668" s="37"/>
    </row>
    <row r="7669" spans="1:4" ht="15" x14ac:dyDescent="0.25">
      <c r="A7669" s="6" t="s">
        <v>7648</v>
      </c>
      <c r="B7669" s="6" t="s">
        <v>12600</v>
      </c>
      <c r="C7669" s="6" t="s">
        <v>8397</v>
      </c>
      <c r="D7669" s="37"/>
    </row>
    <row r="7670" spans="1:4" ht="15" x14ac:dyDescent="0.25">
      <c r="A7670" s="6" t="s">
        <v>7649</v>
      </c>
      <c r="B7670" s="6" t="s">
        <v>12600</v>
      </c>
      <c r="C7670" s="6" t="s">
        <v>8398</v>
      </c>
      <c r="D7670" s="37"/>
    </row>
    <row r="7671" spans="1:4" ht="15" x14ac:dyDescent="0.25">
      <c r="A7671" s="6" t="s">
        <v>7650</v>
      </c>
      <c r="B7671" s="6" t="s">
        <v>12600</v>
      </c>
      <c r="C7671" s="6" t="s">
        <v>8399</v>
      </c>
      <c r="D7671" s="37"/>
    </row>
    <row r="7672" spans="1:4" ht="15" x14ac:dyDescent="0.25">
      <c r="A7672" s="6" t="s">
        <v>7651</v>
      </c>
      <c r="B7672" s="6" t="s">
        <v>12600</v>
      </c>
      <c r="C7672" s="6" t="s">
        <v>8400</v>
      </c>
      <c r="D7672" s="37"/>
    </row>
    <row r="7673" spans="1:4" ht="15" x14ac:dyDescent="0.25">
      <c r="A7673" s="6" t="s">
        <v>8382</v>
      </c>
      <c r="B7673" s="6" t="s">
        <v>12599</v>
      </c>
      <c r="C7673" s="6" t="s">
        <v>8401</v>
      </c>
      <c r="D7673" s="37"/>
    </row>
    <row r="7674" spans="1:4" ht="15" x14ac:dyDescent="0.25">
      <c r="A7674" s="6" t="s">
        <v>7652</v>
      </c>
      <c r="B7674" s="6" t="s">
        <v>12600</v>
      </c>
      <c r="C7674" s="6" t="s">
        <v>8402</v>
      </c>
      <c r="D7674" s="37"/>
    </row>
    <row r="7675" spans="1:4" ht="15" x14ac:dyDescent="0.25">
      <c r="A7675" s="6" t="s">
        <v>7653</v>
      </c>
      <c r="B7675" s="6" t="s">
        <v>12600</v>
      </c>
      <c r="C7675" s="6" t="s">
        <v>8403</v>
      </c>
      <c r="D7675" s="37"/>
    </row>
    <row r="7676" spans="1:4" ht="15" x14ac:dyDescent="0.25">
      <c r="A7676" s="6" t="s">
        <v>7654</v>
      </c>
      <c r="B7676" s="6" t="s">
        <v>12600</v>
      </c>
      <c r="C7676" s="6" t="s">
        <v>8405</v>
      </c>
      <c r="D7676" s="37"/>
    </row>
    <row r="7677" spans="1:4" ht="15" x14ac:dyDescent="0.25">
      <c r="A7677" s="6" t="s">
        <v>7655</v>
      </c>
      <c r="B7677" s="6" t="s">
        <v>12600</v>
      </c>
      <c r="C7677" s="6" t="s">
        <v>8406</v>
      </c>
      <c r="D7677" s="37"/>
    </row>
    <row r="7678" spans="1:4" ht="15" x14ac:dyDescent="0.25">
      <c r="A7678" s="6" t="s">
        <v>7656</v>
      </c>
      <c r="B7678" s="6" t="s">
        <v>12600</v>
      </c>
      <c r="C7678" s="6" t="s">
        <v>8407</v>
      </c>
      <c r="D7678" s="37"/>
    </row>
    <row r="7679" spans="1:4" ht="15" x14ac:dyDescent="0.25">
      <c r="A7679" s="6" t="s">
        <v>7657</v>
      </c>
      <c r="B7679" s="6" t="s">
        <v>12600</v>
      </c>
      <c r="C7679" s="6" t="s">
        <v>8408</v>
      </c>
      <c r="D7679" s="37"/>
    </row>
    <row r="7680" spans="1:4" ht="15" x14ac:dyDescent="0.25">
      <c r="A7680" s="6" t="s">
        <v>7658</v>
      </c>
      <c r="B7680" s="6" t="s">
        <v>12600</v>
      </c>
      <c r="C7680" s="6" t="s">
        <v>8409</v>
      </c>
      <c r="D7680" s="37"/>
    </row>
    <row r="7681" spans="1:4" ht="15" x14ac:dyDescent="0.25">
      <c r="A7681" s="6" t="s">
        <v>7659</v>
      </c>
      <c r="B7681" s="6" t="s">
        <v>12600</v>
      </c>
      <c r="C7681" s="6" t="s">
        <v>8410</v>
      </c>
      <c r="D7681" s="37"/>
    </row>
    <row r="7682" spans="1:4" ht="15" x14ac:dyDescent="0.25">
      <c r="A7682" s="6" t="s">
        <v>7660</v>
      </c>
      <c r="B7682" s="6" t="s">
        <v>12600</v>
      </c>
      <c r="C7682" s="6" t="s">
        <v>8411</v>
      </c>
      <c r="D7682" s="37"/>
    </row>
    <row r="7683" spans="1:4" ht="15" x14ac:dyDescent="0.25">
      <c r="A7683" s="6" t="s">
        <v>7661</v>
      </c>
      <c r="B7683" s="6" t="s">
        <v>12600</v>
      </c>
      <c r="C7683" s="6" t="s">
        <v>8412</v>
      </c>
      <c r="D7683" s="37"/>
    </row>
    <row r="7684" spans="1:4" ht="15" x14ac:dyDescent="0.25">
      <c r="A7684" s="6" t="s">
        <v>7662</v>
      </c>
      <c r="B7684" s="6" t="s">
        <v>12600</v>
      </c>
      <c r="C7684" s="6" t="s">
        <v>8413</v>
      </c>
      <c r="D7684" s="37"/>
    </row>
    <row r="7685" spans="1:4" ht="15" x14ac:dyDescent="0.25">
      <c r="A7685" s="6" t="s">
        <v>7663</v>
      </c>
      <c r="B7685" s="6" t="s">
        <v>12600</v>
      </c>
      <c r="C7685" s="6" t="s">
        <v>8414</v>
      </c>
      <c r="D7685" s="37"/>
    </row>
    <row r="7686" spans="1:4" ht="15" x14ac:dyDescent="0.25">
      <c r="A7686" s="6" t="s">
        <v>7664</v>
      </c>
      <c r="B7686" s="6" t="s">
        <v>12600</v>
      </c>
      <c r="C7686" s="6" t="s">
        <v>8415</v>
      </c>
      <c r="D7686" s="37"/>
    </row>
    <row r="7687" spans="1:4" ht="15" x14ac:dyDescent="0.25">
      <c r="A7687" s="6" t="s">
        <v>7665</v>
      </c>
      <c r="B7687" s="6" t="s">
        <v>12600</v>
      </c>
      <c r="C7687" s="6" t="s">
        <v>8416</v>
      </c>
      <c r="D7687" s="37"/>
    </row>
    <row r="7688" spans="1:4" ht="15" x14ac:dyDescent="0.25">
      <c r="A7688" s="6" t="s">
        <v>7666</v>
      </c>
      <c r="B7688" s="6" t="s">
        <v>12600</v>
      </c>
      <c r="C7688" s="6" t="s">
        <v>8417</v>
      </c>
      <c r="D7688" s="37"/>
    </row>
    <row r="7689" spans="1:4" ht="15" x14ac:dyDescent="0.25">
      <c r="A7689" s="6" t="s">
        <v>7667</v>
      </c>
      <c r="B7689" s="6" t="s">
        <v>12600</v>
      </c>
      <c r="C7689" s="6" t="s">
        <v>8418</v>
      </c>
      <c r="D7689" s="37"/>
    </row>
    <row r="7690" spans="1:4" ht="15" x14ac:dyDescent="0.25">
      <c r="A7690" s="6" t="s">
        <v>7668</v>
      </c>
      <c r="B7690" s="6" t="s">
        <v>12600</v>
      </c>
      <c r="C7690" s="6" t="s">
        <v>8419</v>
      </c>
      <c r="D7690" s="37"/>
    </row>
    <row r="7691" spans="1:4" ht="15" x14ac:dyDescent="0.25">
      <c r="A7691" s="6" t="s">
        <v>7669</v>
      </c>
      <c r="B7691" s="6" t="s">
        <v>12600</v>
      </c>
      <c r="C7691" s="6" t="s">
        <v>8420</v>
      </c>
      <c r="D7691" s="37"/>
    </row>
    <row r="7692" spans="1:4" ht="15" x14ac:dyDescent="0.25">
      <c r="A7692" s="6" t="s">
        <v>7670</v>
      </c>
      <c r="B7692" s="6" t="s">
        <v>12600</v>
      </c>
      <c r="C7692" s="6" t="s">
        <v>8421</v>
      </c>
      <c r="D7692" s="37"/>
    </row>
    <row r="7693" spans="1:4" ht="15" x14ac:dyDescent="0.25">
      <c r="A7693" s="6" t="s">
        <v>7671</v>
      </c>
      <c r="B7693" s="6" t="s">
        <v>12600</v>
      </c>
      <c r="C7693" s="6" t="s">
        <v>8422</v>
      </c>
      <c r="D7693" s="37"/>
    </row>
    <row r="7694" spans="1:4" ht="15" x14ac:dyDescent="0.25">
      <c r="A7694" s="6" t="s">
        <v>8404</v>
      </c>
      <c r="B7694" s="6" t="s">
        <v>12599</v>
      </c>
      <c r="C7694" s="6" t="s">
        <v>8423</v>
      </c>
      <c r="D7694" s="37"/>
    </row>
    <row r="7695" spans="1:4" ht="15" x14ac:dyDescent="0.25">
      <c r="A7695" s="6" t="s">
        <v>7672</v>
      </c>
      <c r="B7695" s="6" t="s">
        <v>12600</v>
      </c>
      <c r="C7695" s="6" t="s">
        <v>8424</v>
      </c>
      <c r="D7695" s="37"/>
    </row>
    <row r="7696" spans="1:4" ht="15" x14ac:dyDescent="0.25">
      <c r="A7696" s="6" t="s">
        <v>7673</v>
      </c>
      <c r="B7696" s="6" t="s">
        <v>12600</v>
      </c>
      <c r="C7696" s="6" t="s">
        <v>8425</v>
      </c>
      <c r="D7696" s="37"/>
    </row>
    <row r="7697" spans="1:4" ht="15" x14ac:dyDescent="0.25">
      <c r="A7697" s="6" t="s">
        <v>7674</v>
      </c>
      <c r="B7697" s="6" t="s">
        <v>12600</v>
      </c>
      <c r="C7697" s="6" t="s">
        <v>8426</v>
      </c>
      <c r="D7697" s="37"/>
    </row>
    <row r="7698" spans="1:4" ht="15" x14ac:dyDescent="0.25">
      <c r="A7698" s="6" t="s">
        <v>7675</v>
      </c>
      <c r="B7698" s="6" t="s">
        <v>12600</v>
      </c>
      <c r="C7698" s="6" t="s">
        <v>8427</v>
      </c>
      <c r="D7698" s="37"/>
    </row>
    <row r="7699" spans="1:4" ht="15" x14ac:dyDescent="0.25">
      <c r="A7699" s="6" t="s">
        <v>7676</v>
      </c>
      <c r="B7699" s="6" t="s">
        <v>12600</v>
      </c>
      <c r="C7699" s="6" t="s">
        <v>8428</v>
      </c>
      <c r="D7699" s="37"/>
    </row>
    <row r="7700" spans="1:4" ht="15" x14ac:dyDescent="0.25">
      <c r="A7700" s="6" t="s">
        <v>7677</v>
      </c>
      <c r="B7700" s="6" t="s">
        <v>12600</v>
      </c>
      <c r="C7700" s="6" t="s">
        <v>8429</v>
      </c>
      <c r="D7700" s="37"/>
    </row>
    <row r="7701" spans="1:4" ht="15" x14ac:dyDescent="0.25">
      <c r="A7701" s="6" t="s">
        <v>7678</v>
      </c>
      <c r="B7701" s="6" t="s">
        <v>12600</v>
      </c>
      <c r="C7701" s="6" t="s">
        <v>8430</v>
      </c>
      <c r="D7701" s="37"/>
    </row>
    <row r="7702" spans="1:4" ht="15" x14ac:dyDescent="0.25">
      <c r="A7702" s="6" t="s">
        <v>7679</v>
      </c>
      <c r="B7702" s="6" t="s">
        <v>12600</v>
      </c>
      <c r="C7702" s="6" t="s">
        <v>8431</v>
      </c>
      <c r="D7702" s="37"/>
    </row>
    <row r="7703" spans="1:4" ht="15" x14ac:dyDescent="0.25">
      <c r="A7703" s="6" t="s">
        <v>7680</v>
      </c>
      <c r="B7703" s="6" t="s">
        <v>12600</v>
      </c>
      <c r="C7703" s="6" t="s">
        <v>8432</v>
      </c>
      <c r="D7703" s="37"/>
    </row>
    <row r="7704" spans="1:4" ht="15" x14ac:dyDescent="0.25">
      <c r="A7704" s="6" t="s">
        <v>7681</v>
      </c>
      <c r="B7704" s="6" t="s">
        <v>12600</v>
      </c>
      <c r="C7704" s="6" t="s">
        <v>8433</v>
      </c>
      <c r="D7704" s="37"/>
    </row>
    <row r="7705" spans="1:4" ht="15" x14ac:dyDescent="0.25">
      <c r="A7705" s="6" t="s">
        <v>7682</v>
      </c>
      <c r="B7705" s="6" t="s">
        <v>12600</v>
      </c>
      <c r="C7705" s="6" t="s">
        <v>8434</v>
      </c>
      <c r="D7705" s="37"/>
    </row>
    <row r="7706" spans="1:4" ht="15" x14ac:dyDescent="0.25">
      <c r="A7706" s="6" t="s">
        <v>7683</v>
      </c>
      <c r="B7706" s="6" t="s">
        <v>12600</v>
      </c>
      <c r="C7706" s="6" t="s">
        <v>8435</v>
      </c>
      <c r="D7706" s="37"/>
    </row>
    <row r="7707" spans="1:4" ht="15" x14ac:dyDescent="0.25">
      <c r="A7707" s="6" t="s">
        <v>7684</v>
      </c>
      <c r="B7707" s="6" t="s">
        <v>12600</v>
      </c>
      <c r="C7707" s="6" t="s">
        <v>8436</v>
      </c>
      <c r="D7707" s="37"/>
    </row>
    <row r="7708" spans="1:4" ht="15" x14ac:dyDescent="0.25">
      <c r="A7708" s="6" t="s">
        <v>7685</v>
      </c>
      <c r="B7708" s="6" t="s">
        <v>12600</v>
      </c>
      <c r="C7708" s="6" t="s">
        <v>8437</v>
      </c>
      <c r="D7708" s="37"/>
    </row>
    <row r="7709" spans="1:4" ht="15" x14ac:dyDescent="0.25">
      <c r="A7709" s="6" t="s">
        <v>7686</v>
      </c>
      <c r="B7709" s="6" t="s">
        <v>12600</v>
      </c>
      <c r="C7709" s="6" t="s">
        <v>8438</v>
      </c>
      <c r="D7709" s="37"/>
    </row>
    <row r="7710" spans="1:4" ht="15" x14ac:dyDescent="0.25">
      <c r="A7710" s="6" t="s">
        <v>7687</v>
      </c>
      <c r="B7710" s="6" t="s">
        <v>12600</v>
      </c>
      <c r="C7710" s="6" t="s">
        <v>8439</v>
      </c>
      <c r="D7710" s="37"/>
    </row>
    <row r="7711" spans="1:4" ht="15" x14ac:dyDescent="0.25">
      <c r="A7711" s="6" t="s">
        <v>7688</v>
      </c>
      <c r="B7711" s="6" t="s">
        <v>12600</v>
      </c>
      <c r="C7711" s="6" t="s">
        <v>8440</v>
      </c>
      <c r="D7711" s="37"/>
    </row>
    <row r="7712" spans="1:4" ht="15" x14ac:dyDescent="0.25">
      <c r="A7712" s="6" t="s">
        <v>7690</v>
      </c>
      <c r="B7712" s="6" t="s">
        <v>12600</v>
      </c>
      <c r="C7712" s="6" t="s">
        <v>8441</v>
      </c>
      <c r="D7712" s="37"/>
    </row>
    <row r="7713" spans="1:4" ht="15" x14ac:dyDescent="0.25">
      <c r="A7713" s="6" t="s">
        <v>7691</v>
      </c>
      <c r="B7713" s="6" t="s">
        <v>12600</v>
      </c>
      <c r="C7713" s="6" t="s">
        <v>8442</v>
      </c>
      <c r="D7713" s="37"/>
    </row>
    <row r="7714" spans="1:4" ht="15" x14ac:dyDescent="0.25">
      <c r="A7714" s="6" t="s">
        <v>7692</v>
      </c>
      <c r="B7714" s="6" t="s">
        <v>12600</v>
      </c>
      <c r="C7714" s="6" t="s">
        <v>8443</v>
      </c>
      <c r="D7714" s="37"/>
    </row>
    <row r="7715" spans="1:4" ht="15" x14ac:dyDescent="0.25">
      <c r="A7715" s="6" t="s">
        <v>7693</v>
      </c>
      <c r="B7715" s="6" t="s">
        <v>12600</v>
      </c>
      <c r="C7715" s="6" t="s">
        <v>8444</v>
      </c>
      <c r="D7715" s="37"/>
    </row>
    <row r="7716" spans="1:4" ht="15" x14ac:dyDescent="0.25">
      <c r="A7716" s="6" t="s">
        <v>7694</v>
      </c>
      <c r="B7716" s="6" t="s">
        <v>12600</v>
      </c>
      <c r="C7716" s="6" t="s">
        <v>8446</v>
      </c>
      <c r="D7716" s="37"/>
    </row>
    <row r="7717" spans="1:4" ht="15" x14ac:dyDescent="0.25">
      <c r="A7717" s="6" t="s">
        <v>7695</v>
      </c>
      <c r="B7717" s="6" t="s">
        <v>12600</v>
      </c>
      <c r="C7717" s="6" t="s">
        <v>8447</v>
      </c>
      <c r="D7717" s="37"/>
    </row>
    <row r="7718" spans="1:4" ht="15" x14ac:dyDescent="0.25">
      <c r="A7718" s="6" t="s">
        <v>7696</v>
      </c>
      <c r="B7718" s="6" t="s">
        <v>12600</v>
      </c>
      <c r="C7718" s="6" t="s">
        <v>8448</v>
      </c>
      <c r="D7718" s="37"/>
    </row>
    <row r="7719" spans="1:4" ht="15" x14ac:dyDescent="0.25">
      <c r="A7719" s="6" t="s">
        <v>7697</v>
      </c>
      <c r="B7719" s="6" t="s">
        <v>12600</v>
      </c>
      <c r="C7719" s="6" t="s">
        <v>8450</v>
      </c>
      <c r="D7719" s="37"/>
    </row>
    <row r="7720" spans="1:4" ht="15" x14ac:dyDescent="0.25">
      <c r="A7720" s="6" t="s">
        <v>7698</v>
      </c>
      <c r="B7720" s="6" t="s">
        <v>12600</v>
      </c>
      <c r="C7720" s="6" t="s">
        <v>8451</v>
      </c>
      <c r="D7720" s="37"/>
    </row>
    <row r="7721" spans="1:4" ht="15" x14ac:dyDescent="0.25">
      <c r="A7721" s="6" t="s">
        <v>7699</v>
      </c>
      <c r="B7721" s="6" t="s">
        <v>12600</v>
      </c>
      <c r="C7721" s="6" t="s">
        <v>8452</v>
      </c>
      <c r="D7721" s="37"/>
    </row>
    <row r="7722" spans="1:4" ht="15" x14ac:dyDescent="0.25">
      <c r="A7722" s="6" t="s">
        <v>7700</v>
      </c>
      <c r="B7722" s="6" t="s">
        <v>12600</v>
      </c>
      <c r="C7722" s="6" t="s">
        <v>8453</v>
      </c>
      <c r="D7722" s="37"/>
    </row>
    <row r="7723" spans="1:4" ht="15" x14ac:dyDescent="0.25">
      <c r="A7723" s="6" t="s">
        <v>7702</v>
      </c>
      <c r="B7723" s="6" t="s">
        <v>12600</v>
      </c>
      <c r="C7723" s="6" t="s">
        <v>8454</v>
      </c>
      <c r="D7723" s="37"/>
    </row>
    <row r="7724" spans="1:4" ht="15" x14ac:dyDescent="0.25">
      <c r="A7724" s="6" t="s">
        <v>7703</v>
      </c>
      <c r="B7724" s="6" t="s">
        <v>12600</v>
      </c>
      <c r="C7724" s="6" t="s">
        <v>8455</v>
      </c>
      <c r="D7724" s="37"/>
    </row>
    <row r="7725" spans="1:4" ht="15" x14ac:dyDescent="0.25">
      <c r="A7725" s="6" t="s">
        <v>7704</v>
      </c>
      <c r="B7725" s="6" t="s">
        <v>12600</v>
      </c>
      <c r="C7725" s="6" t="s">
        <v>8456</v>
      </c>
      <c r="D7725" s="37"/>
    </row>
    <row r="7726" spans="1:4" ht="15" x14ac:dyDescent="0.25">
      <c r="A7726" s="6" t="s">
        <v>7705</v>
      </c>
      <c r="B7726" s="6" t="s">
        <v>12600</v>
      </c>
      <c r="C7726" s="6" t="s">
        <v>8457</v>
      </c>
      <c r="D7726" s="37"/>
    </row>
    <row r="7727" spans="1:4" ht="15" x14ac:dyDescent="0.25">
      <c r="A7727" s="6" t="s">
        <v>7706</v>
      </c>
      <c r="B7727" s="6" t="s">
        <v>12600</v>
      </c>
      <c r="C7727" s="6" t="s">
        <v>8458</v>
      </c>
      <c r="D7727" s="37"/>
    </row>
    <row r="7728" spans="1:4" ht="15" x14ac:dyDescent="0.25">
      <c r="A7728" s="6" t="s">
        <v>7707</v>
      </c>
      <c r="B7728" s="6" t="s">
        <v>12600</v>
      </c>
      <c r="C7728" s="6" t="s">
        <v>8459</v>
      </c>
      <c r="D7728" s="37"/>
    </row>
    <row r="7729" spans="1:4" ht="15" x14ac:dyDescent="0.25">
      <c r="A7729" s="6" t="s">
        <v>7708</v>
      </c>
      <c r="B7729" s="6" t="s">
        <v>12600</v>
      </c>
      <c r="C7729" s="6" t="s">
        <v>8460</v>
      </c>
      <c r="D7729" s="37"/>
    </row>
    <row r="7730" spans="1:4" ht="15" x14ac:dyDescent="0.25">
      <c r="A7730" s="6" t="s">
        <v>7709</v>
      </c>
      <c r="B7730" s="6" t="s">
        <v>12600</v>
      </c>
      <c r="C7730" s="6" t="s">
        <v>8461</v>
      </c>
      <c r="D7730" s="37"/>
    </row>
    <row r="7731" spans="1:4" ht="15" x14ac:dyDescent="0.25">
      <c r="A7731" s="6" t="s">
        <v>7710</v>
      </c>
      <c r="B7731" s="6" t="s">
        <v>12600</v>
      </c>
      <c r="C7731" s="6" t="s">
        <v>8462</v>
      </c>
      <c r="D7731" s="37"/>
    </row>
    <row r="7732" spans="1:4" ht="15" x14ac:dyDescent="0.25">
      <c r="A7732" s="6" t="s">
        <v>7711</v>
      </c>
      <c r="B7732" s="6" t="s">
        <v>12600</v>
      </c>
      <c r="C7732" s="6" t="s">
        <v>8463</v>
      </c>
      <c r="D7732" s="37"/>
    </row>
    <row r="7733" spans="1:4" ht="15" x14ac:dyDescent="0.25">
      <c r="A7733" s="6" t="s">
        <v>7712</v>
      </c>
      <c r="B7733" s="6" t="s">
        <v>12600</v>
      </c>
      <c r="C7733" s="6" t="s">
        <v>8464</v>
      </c>
      <c r="D7733" s="37"/>
    </row>
    <row r="7734" spans="1:4" ht="15" x14ac:dyDescent="0.25">
      <c r="A7734" s="6" t="s">
        <v>8445</v>
      </c>
      <c r="B7734" s="6" t="s">
        <v>12599</v>
      </c>
      <c r="C7734" s="6" t="s">
        <v>8465</v>
      </c>
      <c r="D7734" s="37"/>
    </row>
    <row r="7735" spans="1:4" ht="15" x14ac:dyDescent="0.25">
      <c r="A7735" s="6" t="s">
        <v>7713</v>
      </c>
      <c r="B7735" s="6" t="s">
        <v>12600</v>
      </c>
      <c r="C7735" s="6" t="s">
        <v>8466</v>
      </c>
      <c r="D7735" s="37"/>
    </row>
    <row r="7736" spans="1:4" ht="15" x14ac:dyDescent="0.25">
      <c r="A7736" s="6" t="s">
        <v>7714</v>
      </c>
      <c r="B7736" s="6" t="s">
        <v>12600</v>
      </c>
      <c r="C7736" s="6" t="s">
        <v>8467</v>
      </c>
      <c r="D7736" s="37"/>
    </row>
    <row r="7737" spans="1:4" ht="15" x14ac:dyDescent="0.25">
      <c r="A7737" s="6" t="s">
        <v>8449</v>
      </c>
      <c r="B7737" s="6" t="s">
        <v>12599</v>
      </c>
      <c r="C7737" s="6" t="s">
        <v>8468</v>
      </c>
      <c r="D7737" s="37"/>
    </row>
    <row r="7738" spans="1:4" ht="15" x14ac:dyDescent="0.25">
      <c r="A7738" s="6" t="s">
        <v>7715</v>
      </c>
      <c r="B7738" s="6" t="s">
        <v>12600</v>
      </c>
      <c r="C7738" s="6" t="s">
        <v>8469</v>
      </c>
      <c r="D7738" s="37"/>
    </row>
    <row r="7739" spans="1:4" ht="15" x14ac:dyDescent="0.25">
      <c r="A7739" s="6" t="s">
        <v>7716</v>
      </c>
      <c r="B7739" s="6" t="s">
        <v>12600</v>
      </c>
      <c r="C7739" s="6" t="s">
        <v>8470</v>
      </c>
      <c r="D7739" s="37"/>
    </row>
    <row r="7740" spans="1:4" ht="15" x14ac:dyDescent="0.25">
      <c r="A7740" s="6" t="s">
        <v>7717</v>
      </c>
      <c r="B7740" s="6" t="s">
        <v>12600</v>
      </c>
      <c r="C7740" s="6" t="s">
        <v>8471</v>
      </c>
      <c r="D7740" s="37"/>
    </row>
    <row r="7741" spans="1:4" ht="15" x14ac:dyDescent="0.25">
      <c r="A7741" s="6" t="s">
        <v>7718</v>
      </c>
      <c r="B7741" s="6" t="s">
        <v>12600</v>
      </c>
      <c r="C7741" s="6" t="s">
        <v>8472</v>
      </c>
      <c r="D7741" s="37"/>
    </row>
    <row r="7742" spans="1:4" ht="15" x14ac:dyDescent="0.25">
      <c r="A7742" s="6" t="s">
        <v>7719</v>
      </c>
      <c r="B7742" s="6" t="s">
        <v>12600</v>
      </c>
      <c r="C7742" s="6" t="s">
        <v>8473</v>
      </c>
      <c r="D7742" s="37"/>
    </row>
    <row r="7743" spans="1:4" ht="15" x14ac:dyDescent="0.25">
      <c r="A7743" s="6" t="s">
        <v>7720</v>
      </c>
      <c r="B7743" s="6" t="s">
        <v>12600</v>
      </c>
      <c r="C7743" s="6" t="s">
        <v>8474</v>
      </c>
      <c r="D7743" s="37"/>
    </row>
    <row r="7744" spans="1:4" ht="15" x14ac:dyDescent="0.25">
      <c r="A7744" s="6" t="s">
        <v>7721</v>
      </c>
      <c r="B7744" s="6" t="s">
        <v>12600</v>
      </c>
      <c r="C7744" s="6" t="s">
        <v>8475</v>
      </c>
      <c r="D7744" s="37"/>
    </row>
    <row r="7745" spans="1:4" ht="15" x14ac:dyDescent="0.25">
      <c r="A7745" s="6" t="s">
        <v>7722</v>
      </c>
      <c r="B7745" s="6" t="s">
        <v>12600</v>
      </c>
      <c r="C7745" s="6" t="s">
        <v>8476</v>
      </c>
      <c r="D7745" s="37"/>
    </row>
    <row r="7746" spans="1:4" ht="15" x14ac:dyDescent="0.25">
      <c r="A7746" s="6" t="s">
        <v>7724</v>
      </c>
      <c r="B7746" s="6" t="s">
        <v>12600</v>
      </c>
      <c r="C7746" s="6" t="s">
        <v>8477</v>
      </c>
      <c r="D7746" s="37"/>
    </row>
    <row r="7747" spans="1:4" ht="15" x14ac:dyDescent="0.25">
      <c r="A7747" s="6" t="s">
        <v>7725</v>
      </c>
      <c r="B7747" s="6" t="s">
        <v>12600</v>
      </c>
      <c r="C7747" s="6" t="s">
        <v>8478</v>
      </c>
      <c r="D7747" s="37"/>
    </row>
    <row r="7748" spans="1:4" ht="15" x14ac:dyDescent="0.25">
      <c r="A7748" s="6" t="s">
        <v>7726</v>
      </c>
      <c r="B7748" s="6" t="s">
        <v>12600</v>
      </c>
      <c r="C7748" s="6" t="s">
        <v>8479</v>
      </c>
      <c r="D7748" s="37"/>
    </row>
    <row r="7749" spans="1:4" ht="15" x14ac:dyDescent="0.25">
      <c r="A7749" s="6" t="s">
        <v>7727</v>
      </c>
      <c r="B7749" s="6" t="s">
        <v>12600</v>
      </c>
      <c r="C7749" s="6" t="s">
        <v>8480</v>
      </c>
      <c r="D7749" s="37"/>
    </row>
    <row r="7750" spans="1:4" ht="15" x14ac:dyDescent="0.25">
      <c r="A7750" s="6" t="s">
        <v>7728</v>
      </c>
      <c r="B7750" s="6" t="s">
        <v>12600</v>
      </c>
      <c r="C7750" s="6" t="s">
        <v>8481</v>
      </c>
      <c r="D7750" s="37"/>
    </row>
    <row r="7751" spans="1:4" ht="15" x14ac:dyDescent="0.25">
      <c r="A7751" s="6" t="s">
        <v>7729</v>
      </c>
      <c r="B7751" s="6" t="s">
        <v>12600</v>
      </c>
      <c r="C7751" s="6" t="s">
        <v>8482</v>
      </c>
      <c r="D7751" s="37"/>
    </row>
    <row r="7752" spans="1:4" ht="15" x14ac:dyDescent="0.25">
      <c r="A7752" s="6" t="s">
        <v>7730</v>
      </c>
      <c r="B7752" s="6" t="s">
        <v>12600</v>
      </c>
      <c r="C7752" s="6" t="s">
        <v>8483</v>
      </c>
      <c r="D7752" s="37"/>
    </row>
    <row r="7753" spans="1:4" ht="15" x14ac:dyDescent="0.25">
      <c r="A7753" s="6" t="s">
        <v>7731</v>
      </c>
      <c r="B7753" s="6" t="s">
        <v>12600</v>
      </c>
      <c r="C7753" s="6" t="s">
        <v>8484</v>
      </c>
      <c r="D7753" s="37"/>
    </row>
    <row r="7754" spans="1:4" ht="15" x14ac:dyDescent="0.25">
      <c r="A7754" s="6" t="s">
        <v>7732</v>
      </c>
      <c r="B7754" s="6" t="s">
        <v>12600</v>
      </c>
      <c r="C7754" s="6" t="s">
        <v>8486</v>
      </c>
      <c r="D7754" s="37"/>
    </row>
    <row r="7755" spans="1:4" ht="15" x14ac:dyDescent="0.25">
      <c r="A7755" s="6" t="s">
        <v>7733</v>
      </c>
      <c r="B7755" s="6" t="s">
        <v>12600</v>
      </c>
      <c r="C7755" s="6" t="s">
        <v>8487</v>
      </c>
      <c r="D7755" s="37"/>
    </row>
    <row r="7756" spans="1:4" ht="15" x14ac:dyDescent="0.25">
      <c r="A7756" s="6" t="s">
        <v>7734</v>
      </c>
      <c r="B7756" s="6" t="s">
        <v>12600</v>
      </c>
      <c r="C7756" s="6" t="s">
        <v>8488</v>
      </c>
      <c r="D7756" s="37"/>
    </row>
    <row r="7757" spans="1:4" ht="15" x14ac:dyDescent="0.25">
      <c r="A7757" s="6" t="s">
        <v>7735</v>
      </c>
      <c r="B7757" s="6" t="s">
        <v>12600</v>
      </c>
      <c r="C7757" s="6" t="s">
        <v>8491</v>
      </c>
      <c r="D7757" s="37"/>
    </row>
    <row r="7758" spans="1:4" ht="15" x14ac:dyDescent="0.25">
      <c r="A7758" s="6" t="s">
        <v>7736</v>
      </c>
      <c r="B7758" s="6" t="s">
        <v>12600</v>
      </c>
      <c r="C7758" s="6" t="s">
        <v>8493</v>
      </c>
      <c r="D7758" s="37"/>
    </row>
    <row r="7759" spans="1:4" ht="15" x14ac:dyDescent="0.25">
      <c r="A7759" s="6" t="s">
        <v>7737</v>
      </c>
      <c r="B7759" s="6" t="s">
        <v>12600</v>
      </c>
      <c r="C7759" s="6" t="s">
        <v>8495</v>
      </c>
      <c r="D7759" s="37"/>
    </row>
    <row r="7760" spans="1:4" ht="15" x14ac:dyDescent="0.25">
      <c r="A7760" s="6" t="s">
        <v>7739</v>
      </c>
      <c r="B7760" s="6" t="s">
        <v>12600</v>
      </c>
      <c r="C7760" s="6" t="s">
        <v>8497</v>
      </c>
      <c r="D7760" s="37"/>
    </row>
    <row r="7761" spans="1:4" ht="15" x14ac:dyDescent="0.25">
      <c r="A7761" s="6" t="s">
        <v>7740</v>
      </c>
      <c r="B7761" s="6" t="s">
        <v>12600</v>
      </c>
      <c r="C7761" s="6" t="s">
        <v>8499</v>
      </c>
      <c r="D7761" s="37"/>
    </row>
    <row r="7762" spans="1:4" ht="15" x14ac:dyDescent="0.25">
      <c r="A7762" s="6" t="s">
        <v>7741</v>
      </c>
      <c r="B7762" s="6" t="s">
        <v>12600</v>
      </c>
      <c r="C7762" s="6" t="s">
        <v>8501</v>
      </c>
      <c r="D7762" s="37"/>
    </row>
    <row r="7763" spans="1:4" ht="15" x14ac:dyDescent="0.25">
      <c r="A7763" s="6" t="s">
        <v>7742</v>
      </c>
      <c r="B7763" s="6" t="s">
        <v>12600</v>
      </c>
      <c r="C7763" s="6" t="s">
        <v>8503</v>
      </c>
      <c r="D7763" s="37"/>
    </row>
    <row r="7764" spans="1:4" ht="15" x14ac:dyDescent="0.25">
      <c r="A7764" s="6" t="s">
        <v>7743</v>
      </c>
      <c r="B7764" s="6" t="s">
        <v>12600</v>
      </c>
      <c r="C7764" s="6" t="s">
        <v>8505</v>
      </c>
      <c r="D7764" s="37"/>
    </row>
    <row r="7765" spans="1:4" ht="15" x14ac:dyDescent="0.25">
      <c r="A7765" s="6" t="s">
        <v>7744</v>
      </c>
      <c r="B7765" s="6" t="s">
        <v>12600</v>
      </c>
      <c r="C7765" s="6" t="s">
        <v>8507</v>
      </c>
      <c r="D7765" s="37"/>
    </row>
    <row r="7766" spans="1:4" ht="15" x14ac:dyDescent="0.25">
      <c r="A7766" s="6" t="s">
        <v>7745</v>
      </c>
      <c r="B7766" s="6" t="s">
        <v>12600</v>
      </c>
      <c r="C7766" s="6" t="s">
        <v>8509</v>
      </c>
      <c r="D7766" s="37"/>
    </row>
    <row r="7767" spans="1:4" ht="15" x14ac:dyDescent="0.25">
      <c r="A7767" s="6" t="s">
        <v>7746</v>
      </c>
      <c r="B7767" s="6" t="s">
        <v>12600</v>
      </c>
      <c r="C7767" s="6" t="s">
        <v>8511</v>
      </c>
      <c r="D7767" s="37"/>
    </row>
    <row r="7768" spans="1:4" ht="15" x14ac:dyDescent="0.25">
      <c r="A7768" s="6" t="s">
        <v>7747</v>
      </c>
      <c r="B7768" s="6" t="s">
        <v>12600</v>
      </c>
      <c r="C7768" s="6" t="s">
        <v>8512</v>
      </c>
      <c r="D7768" s="37"/>
    </row>
    <row r="7769" spans="1:4" ht="15" x14ac:dyDescent="0.25">
      <c r="A7769" s="6" t="s">
        <v>7748</v>
      </c>
      <c r="B7769" s="6" t="s">
        <v>12600</v>
      </c>
      <c r="C7769" s="6" t="s">
        <v>8514</v>
      </c>
      <c r="D7769" s="37"/>
    </row>
    <row r="7770" spans="1:4" ht="15" x14ac:dyDescent="0.25">
      <c r="A7770" s="6" t="s">
        <v>7749</v>
      </c>
      <c r="B7770" s="6" t="s">
        <v>12600</v>
      </c>
      <c r="C7770" s="6" t="s">
        <v>8515</v>
      </c>
      <c r="D7770" s="37"/>
    </row>
    <row r="7771" spans="1:4" ht="15" x14ac:dyDescent="0.25">
      <c r="A7771" s="6" t="s">
        <v>7750</v>
      </c>
      <c r="B7771" s="6" t="s">
        <v>12600</v>
      </c>
      <c r="C7771" s="6" t="s">
        <v>8516</v>
      </c>
      <c r="D7771" s="37"/>
    </row>
    <row r="7772" spans="1:4" ht="15" x14ac:dyDescent="0.25">
      <c r="A7772" s="6" t="s">
        <v>8485</v>
      </c>
      <c r="B7772" s="6" t="s">
        <v>12599</v>
      </c>
      <c r="C7772" s="6" t="s">
        <v>8517</v>
      </c>
      <c r="D7772" s="37"/>
    </row>
    <row r="7773" spans="1:4" ht="15" x14ac:dyDescent="0.25">
      <c r="A7773" s="6" t="s">
        <v>7751</v>
      </c>
      <c r="B7773" s="6" t="s">
        <v>12600</v>
      </c>
      <c r="C7773" s="6" t="s">
        <v>8518</v>
      </c>
      <c r="D7773" s="37"/>
    </row>
    <row r="7774" spans="1:4" ht="15" x14ac:dyDescent="0.25">
      <c r="A7774" s="6" t="s">
        <v>7752</v>
      </c>
      <c r="B7774" s="6" t="s">
        <v>12600</v>
      </c>
      <c r="C7774" s="6" t="s">
        <v>8519</v>
      </c>
      <c r="D7774" s="37"/>
    </row>
    <row r="7775" spans="1:4" ht="15" x14ac:dyDescent="0.25">
      <c r="A7775" s="6" t="s">
        <v>7753</v>
      </c>
      <c r="B7775" s="6" t="s">
        <v>12600</v>
      </c>
      <c r="C7775" s="6" t="s">
        <v>8520</v>
      </c>
      <c r="D7775" s="37"/>
    </row>
    <row r="7776" spans="1:4" ht="15" x14ac:dyDescent="0.25">
      <c r="A7776" s="6" t="s">
        <v>8490</v>
      </c>
      <c r="B7776" s="6" t="s">
        <v>12599</v>
      </c>
      <c r="C7776" s="6" t="s">
        <v>8521</v>
      </c>
      <c r="D7776" s="37"/>
    </row>
    <row r="7777" spans="1:4" ht="15" x14ac:dyDescent="0.25">
      <c r="A7777" s="6" t="s">
        <v>8492</v>
      </c>
      <c r="B7777" s="6" t="s">
        <v>12599</v>
      </c>
      <c r="C7777" s="6" t="s">
        <v>8522</v>
      </c>
      <c r="D7777" s="37"/>
    </row>
    <row r="7778" spans="1:4" ht="15" x14ac:dyDescent="0.25">
      <c r="A7778" s="6" t="s">
        <v>8494</v>
      </c>
      <c r="B7778" s="6" t="s">
        <v>12599</v>
      </c>
      <c r="C7778" s="6" t="s">
        <v>8523</v>
      </c>
      <c r="D7778" s="37"/>
    </row>
    <row r="7779" spans="1:4" ht="15" x14ac:dyDescent="0.25">
      <c r="A7779" s="6" t="s">
        <v>8496</v>
      </c>
      <c r="B7779" s="6" t="s">
        <v>12599</v>
      </c>
      <c r="C7779" s="6" t="s">
        <v>8524</v>
      </c>
      <c r="D7779" s="37"/>
    </row>
    <row r="7780" spans="1:4" ht="15" x14ac:dyDescent="0.25">
      <c r="A7780" s="6" t="s">
        <v>8498</v>
      </c>
      <c r="B7780" s="6" t="s">
        <v>12599</v>
      </c>
      <c r="C7780" s="6" t="s">
        <v>8525</v>
      </c>
      <c r="D7780" s="37"/>
    </row>
    <row r="7781" spans="1:4" ht="15" x14ac:dyDescent="0.25">
      <c r="A7781" s="6" t="s">
        <v>8500</v>
      </c>
      <c r="B7781" s="6" t="s">
        <v>12599</v>
      </c>
      <c r="C7781" s="6" t="s">
        <v>8526</v>
      </c>
      <c r="D7781" s="37"/>
    </row>
    <row r="7782" spans="1:4" ht="15" x14ac:dyDescent="0.25">
      <c r="A7782" s="6" t="s">
        <v>8502</v>
      </c>
      <c r="B7782" s="6" t="s">
        <v>12599</v>
      </c>
      <c r="C7782" s="6" t="s">
        <v>8527</v>
      </c>
      <c r="D7782" s="37"/>
    </row>
    <row r="7783" spans="1:4" ht="15" x14ac:dyDescent="0.25">
      <c r="A7783" s="6" t="s">
        <v>8504</v>
      </c>
      <c r="B7783" s="6" t="s">
        <v>12599</v>
      </c>
      <c r="C7783" s="6" t="s">
        <v>8528</v>
      </c>
      <c r="D7783" s="37"/>
    </row>
    <row r="7784" spans="1:4" ht="15" x14ac:dyDescent="0.25">
      <c r="A7784" s="6" t="s">
        <v>8506</v>
      </c>
      <c r="B7784" s="6" t="s">
        <v>12599</v>
      </c>
      <c r="C7784" s="6" t="s">
        <v>8529</v>
      </c>
      <c r="D7784" s="37"/>
    </row>
    <row r="7785" spans="1:4" ht="15" x14ac:dyDescent="0.25">
      <c r="A7785" s="6" t="s">
        <v>8508</v>
      </c>
      <c r="B7785" s="6" t="s">
        <v>12599</v>
      </c>
      <c r="C7785" s="6" t="s">
        <v>8530</v>
      </c>
      <c r="D7785" s="37"/>
    </row>
    <row r="7786" spans="1:4" ht="15" x14ac:dyDescent="0.25">
      <c r="A7786" s="6" t="s">
        <v>8510</v>
      </c>
      <c r="B7786" s="6" t="s">
        <v>12599</v>
      </c>
      <c r="C7786" s="6" t="s">
        <v>8531</v>
      </c>
      <c r="D7786" s="37"/>
    </row>
    <row r="7787" spans="1:4" ht="15" x14ac:dyDescent="0.25">
      <c r="A7787" s="6" t="s">
        <v>7754</v>
      </c>
      <c r="B7787" s="6" t="s">
        <v>12600</v>
      </c>
      <c r="C7787" s="6" t="s">
        <v>8532</v>
      </c>
      <c r="D7787" s="37"/>
    </row>
    <row r="7788" spans="1:4" ht="15" x14ac:dyDescent="0.25">
      <c r="A7788" s="6" t="s">
        <v>8513</v>
      </c>
      <c r="B7788" s="6" t="s">
        <v>12599</v>
      </c>
      <c r="C7788" s="6" t="s">
        <v>8533</v>
      </c>
      <c r="D7788" s="37"/>
    </row>
    <row r="7789" spans="1:4" ht="15" x14ac:dyDescent="0.25">
      <c r="A7789" s="6" t="s">
        <v>7755</v>
      </c>
      <c r="B7789" s="6" t="s">
        <v>12600</v>
      </c>
      <c r="C7789" s="6" t="s">
        <v>8534</v>
      </c>
      <c r="D7789" s="37"/>
    </row>
    <row r="7790" spans="1:4" ht="15" x14ac:dyDescent="0.25">
      <c r="A7790" s="6" t="s">
        <v>7756</v>
      </c>
      <c r="B7790" s="6" t="s">
        <v>12600</v>
      </c>
      <c r="C7790" s="6" t="s">
        <v>8535</v>
      </c>
      <c r="D7790" s="37"/>
    </row>
    <row r="7791" spans="1:4" ht="15" x14ac:dyDescent="0.25">
      <c r="A7791" s="6" t="s">
        <v>7757</v>
      </c>
      <c r="B7791" s="6" t="s">
        <v>12600</v>
      </c>
      <c r="C7791" s="6" t="s">
        <v>8536</v>
      </c>
      <c r="D7791" s="37"/>
    </row>
    <row r="7792" spans="1:4" ht="15" x14ac:dyDescent="0.25">
      <c r="A7792" s="6" t="s">
        <v>7758</v>
      </c>
      <c r="B7792" s="6" t="s">
        <v>12600</v>
      </c>
      <c r="C7792" s="6" t="s">
        <v>8537</v>
      </c>
      <c r="D7792" s="37"/>
    </row>
    <row r="7793" spans="1:4" ht="15" x14ac:dyDescent="0.25">
      <c r="A7793" s="6" t="s">
        <v>7760</v>
      </c>
      <c r="B7793" s="6" t="s">
        <v>12600</v>
      </c>
      <c r="C7793" s="6" t="s">
        <v>8538</v>
      </c>
      <c r="D7793" s="37"/>
    </row>
    <row r="7794" spans="1:4" ht="15" x14ac:dyDescent="0.25">
      <c r="A7794" s="6" t="s">
        <v>7761</v>
      </c>
      <c r="B7794" s="6" t="s">
        <v>12600</v>
      </c>
      <c r="C7794" s="6" t="s">
        <v>8539</v>
      </c>
      <c r="D7794" s="37"/>
    </row>
    <row r="7795" spans="1:4" ht="15" x14ac:dyDescent="0.25">
      <c r="A7795" s="6" t="s">
        <v>7762</v>
      </c>
      <c r="B7795" s="6" t="s">
        <v>12600</v>
      </c>
      <c r="C7795" s="6" t="s">
        <v>8540</v>
      </c>
      <c r="D7795" s="37"/>
    </row>
    <row r="7796" spans="1:4" ht="15" x14ac:dyDescent="0.25">
      <c r="A7796" s="6" t="s">
        <v>7763</v>
      </c>
      <c r="B7796" s="6" t="s">
        <v>12600</v>
      </c>
      <c r="C7796" s="6" t="s">
        <v>8541</v>
      </c>
      <c r="D7796" s="37"/>
    </row>
    <row r="7797" spans="1:4" ht="15" x14ac:dyDescent="0.25">
      <c r="A7797" s="6" t="s">
        <v>7764</v>
      </c>
      <c r="B7797" s="6" t="s">
        <v>12600</v>
      </c>
      <c r="C7797" s="6" t="s">
        <v>8542</v>
      </c>
      <c r="D7797" s="37"/>
    </row>
    <row r="7798" spans="1:4" ht="15" x14ac:dyDescent="0.25">
      <c r="A7798" s="6" t="s">
        <v>7765</v>
      </c>
      <c r="B7798" s="6" t="s">
        <v>12600</v>
      </c>
      <c r="C7798" s="6" t="s">
        <v>8543</v>
      </c>
      <c r="D7798" s="37"/>
    </row>
    <row r="7799" spans="1:4" ht="15" x14ac:dyDescent="0.25">
      <c r="A7799" s="6" t="s">
        <v>7766</v>
      </c>
      <c r="B7799" s="6" t="s">
        <v>12600</v>
      </c>
      <c r="C7799" s="6" t="s">
        <v>8544</v>
      </c>
      <c r="D7799" s="37"/>
    </row>
    <row r="7800" spans="1:4" ht="15" x14ac:dyDescent="0.25">
      <c r="A7800" s="6" t="s">
        <v>7768</v>
      </c>
      <c r="B7800" s="6" t="s">
        <v>12600</v>
      </c>
      <c r="C7800" s="6" t="s">
        <v>8545</v>
      </c>
      <c r="D7800" s="37"/>
    </row>
    <row r="7801" spans="1:4" ht="15" x14ac:dyDescent="0.25">
      <c r="A7801" s="6" t="s">
        <v>7769</v>
      </c>
      <c r="B7801" s="6" t="s">
        <v>12600</v>
      </c>
      <c r="C7801" s="6" t="s">
        <v>8546</v>
      </c>
      <c r="D7801" s="37"/>
    </row>
    <row r="7802" spans="1:4" ht="15" x14ac:dyDescent="0.25">
      <c r="A7802" s="6" t="s">
        <v>7770</v>
      </c>
      <c r="B7802" s="6" t="s">
        <v>12600</v>
      </c>
      <c r="C7802" s="6" t="s">
        <v>8547</v>
      </c>
      <c r="D7802" s="37"/>
    </row>
    <row r="7803" spans="1:4" ht="15" x14ac:dyDescent="0.25">
      <c r="A7803" s="6" t="s">
        <v>7771</v>
      </c>
      <c r="B7803" s="6" t="s">
        <v>12600</v>
      </c>
      <c r="C7803" s="6" t="s">
        <v>8548</v>
      </c>
      <c r="D7803" s="37"/>
    </row>
    <row r="7804" spans="1:4" ht="15" x14ac:dyDescent="0.25">
      <c r="A7804" s="6" t="s">
        <v>7772</v>
      </c>
      <c r="B7804" s="6" t="s">
        <v>12600</v>
      </c>
      <c r="C7804" s="6" t="s">
        <v>8550</v>
      </c>
      <c r="D7804" s="37"/>
    </row>
    <row r="7805" spans="1:4" ht="15" x14ac:dyDescent="0.25">
      <c r="A7805" s="6" t="s">
        <v>7773</v>
      </c>
      <c r="B7805" s="6" t="s">
        <v>12600</v>
      </c>
      <c r="C7805" s="6" t="s">
        <v>8552</v>
      </c>
      <c r="D7805" s="37"/>
    </row>
    <row r="7806" spans="1:4" ht="15" x14ac:dyDescent="0.25">
      <c r="A7806" s="6" t="s">
        <v>7774</v>
      </c>
      <c r="B7806" s="6" t="s">
        <v>12599</v>
      </c>
      <c r="C7806" s="6" t="s">
        <v>8554</v>
      </c>
      <c r="D7806" s="37"/>
    </row>
    <row r="7807" spans="1:4" ht="15" x14ac:dyDescent="0.25">
      <c r="A7807" s="6" t="s">
        <v>7775</v>
      </c>
      <c r="B7807" s="6" t="s">
        <v>12600</v>
      </c>
      <c r="C7807" s="6" t="s">
        <v>8556</v>
      </c>
      <c r="D7807" s="37"/>
    </row>
    <row r="7808" spans="1:4" ht="15" x14ac:dyDescent="0.25">
      <c r="A7808" s="6" t="s">
        <v>7776</v>
      </c>
      <c r="B7808" s="6" t="s">
        <v>12600</v>
      </c>
      <c r="C7808" s="6" t="s">
        <v>8558</v>
      </c>
      <c r="D7808" s="37"/>
    </row>
    <row r="7809" spans="1:4" ht="15" x14ac:dyDescent="0.25">
      <c r="A7809" s="6" t="s">
        <v>7777</v>
      </c>
      <c r="B7809" s="6" t="s">
        <v>12600</v>
      </c>
      <c r="C7809" s="6" t="s">
        <v>8560</v>
      </c>
      <c r="D7809" s="37"/>
    </row>
    <row r="7810" spans="1:4" ht="15" x14ac:dyDescent="0.25">
      <c r="A7810" s="6" t="s">
        <v>7778</v>
      </c>
      <c r="B7810" s="6" t="s">
        <v>12600</v>
      </c>
      <c r="C7810" s="6" t="s">
        <v>8562</v>
      </c>
      <c r="D7810" s="37"/>
    </row>
    <row r="7811" spans="1:4" ht="15" x14ac:dyDescent="0.25">
      <c r="A7811" s="6" t="s">
        <v>7779</v>
      </c>
      <c r="B7811" s="6" t="s">
        <v>12600</v>
      </c>
      <c r="C7811" s="6" t="s">
        <v>8563</v>
      </c>
      <c r="D7811" s="37"/>
    </row>
    <row r="7812" spans="1:4" ht="15" x14ac:dyDescent="0.25">
      <c r="A7812" s="6" t="s">
        <v>7780</v>
      </c>
      <c r="B7812" s="6" t="s">
        <v>12600</v>
      </c>
      <c r="C7812" s="6" t="s">
        <v>8564</v>
      </c>
      <c r="D7812" s="37"/>
    </row>
    <row r="7813" spans="1:4" ht="15" x14ac:dyDescent="0.25">
      <c r="A7813" s="6" t="s">
        <v>7781</v>
      </c>
      <c r="B7813" s="6" t="s">
        <v>12600</v>
      </c>
      <c r="C7813" s="6" t="s">
        <v>8565</v>
      </c>
      <c r="D7813" s="37"/>
    </row>
    <row r="7814" spans="1:4" ht="15" x14ac:dyDescent="0.25">
      <c r="A7814" s="6" t="s">
        <v>7783</v>
      </c>
      <c r="B7814" s="6" t="s">
        <v>12600</v>
      </c>
      <c r="C7814" s="6" t="s">
        <v>8566</v>
      </c>
      <c r="D7814" s="37"/>
    </row>
    <row r="7815" spans="1:4" ht="15" x14ac:dyDescent="0.25">
      <c r="A7815" s="6" t="s">
        <v>7784</v>
      </c>
      <c r="B7815" s="6" t="s">
        <v>12600</v>
      </c>
      <c r="C7815" s="6" t="s">
        <v>8567</v>
      </c>
      <c r="D7815" s="37"/>
    </row>
    <row r="7816" spans="1:4" ht="15" x14ac:dyDescent="0.25">
      <c r="A7816" s="6" t="s">
        <v>7785</v>
      </c>
      <c r="B7816" s="6" t="s">
        <v>12600</v>
      </c>
      <c r="C7816" s="6" t="s">
        <v>8568</v>
      </c>
      <c r="D7816" s="37"/>
    </row>
    <row r="7817" spans="1:4" ht="15" x14ac:dyDescent="0.25">
      <c r="A7817" s="6" t="s">
        <v>7786</v>
      </c>
      <c r="B7817" s="6" t="s">
        <v>12600</v>
      </c>
      <c r="C7817" s="6" t="s">
        <v>8569</v>
      </c>
      <c r="D7817" s="37"/>
    </row>
    <row r="7818" spans="1:4" ht="15" x14ac:dyDescent="0.25">
      <c r="A7818" s="6" t="s">
        <v>7788</v>
      </c>
      <c r="B7818" s="6" t="s">
        <v>12600</v>
      </c>
      <c r="C7818" s="6" t="s">
        <v>8570</v>
      </c>
      <c r="D7818" s="37"/>
    </row>
    <row r="7819" spans="1:4" ht="15" x14ac:dyDescent="0.25">
      <c r="A7819" s="6" t="s">
        <v>7789</v>
      </c>
      <c r="B7819" s="6" t="s">
        <v>12600</v>
      </c>
      <c r="C7819" s="6" t="s">
        <v>8571</v>
      </c>
      <c r="D7819" s="37"/>
    </row>
    <row r="7820" spans="1:4" ht="15" x14ac:dyDescent="0.25">
      <c r="A7820" s="6" t="s">
        <v>7790</v>
      </c>
      <c r="B7820" s="6" t="s">
        <v>12600</v>
      </c>
      <c r="C7820" s="6" t="s">
        <v>8572</v>
      </c>
      <c r="D7820" s="37"/>
    </row>
    <row r="7821" spans="1:4" ht="15" x14ac:dyDescent="0.25">
      <c r="A7821" s="6" t="s">
        <v>7791</v>
      </c>
      <c r="B7821" s="6" t="s">
        <v>12600</v>
      </c>
      <c r="C7821" s="6" t="s">
        <v>8573</v>
      </c>
      <c r="D7821" s="37"/>
    </row>
    <row r="7822" spans="1:4" ht="15" x14ac:dyDescent="0.25">
      <c r="A7822" s="6" t="s">
        <v>7792</v>
      </c>
      <c r="B7822" s="6" t="s">
        <v>12600</v>
      </c>
      <c r="C7822" s="6" t="s">
        <v>8574</v>
      </c>
      <c r="D7822" s="37"/>
    </row>
    <row r="7823" spans="1:4" ht="15" x14ac:dyDescent="0.25">
      <c r="A7823" s="6" t="s">
        <v>8549</v>
      </c>
      <c r="B7823" s="6" t="s">
        <v>12599</v>
      </c>
      <c r="C7823" s="6" t="s">
        <v>8575</v>
      </c>
      <c r="D7823" s="37"/>
    </row>
    <row r="7824" spans="1:4" ht="15" x14ac:dyDescent="0.25">
      <c r="A7824" s="6" t="s">
        <v>8551</v>
      </c>
      <c r="B7824" s="6" t="s">
        <v>12599</v>
      </c>
      <c r="C7824" s="6" t="s">
        <v>8576</v>
      </c>
      <c r="D7824" s="37"/>
    </row>
    <row r="7825" spans="1:4" ht="15" x14ac:dyDescent="0.25">
      <c r="A7825" s="6" t="s">
        <v>8553</v>
      </c>
      <c r="B7825" s="6" t="s">
        <v>12599</v>
      </c>
      <c r="C7825" s="6" t="s">
        <v>8577</v>
      </c>
      <c r="D7825" s="37"/>
    </row>
    <row r="7826" spans="1:4" ht="15" x14ac:dyDescent="0.25">
      <c r="A7826" s="6" t="s">
        <v>8555</v>
      </c>
      <c r="B7826" s="6" t="s">
        <v>12599</v>
      </c>
      <c r="C7826" s="6" t="s">
        <v>8578</v>
      </c>
      <c r="D7826" s="37"/>
    </row>
    <row r="7827" spans="1:4" ht="15" x14ac:dyDescent="0.25">
      <c r="A7827" s="6" t="s">
        <v>8557</v>
      </c>
      <c r="B7827" s="6" t="s">
        <v>12599</v>
      </c>
      <c r="C7827" s="6" t="s">
        <v>8579</v>
      </c>
      <c r="D7827" s="37"/>
    </row>
    <row r="7828" spans="1:4" ht="15" x14ac:dyDescent="0.25">
      <c r="A7828" s="6" t="s">
        <v>8559</v>
      </c>
      <c r="B7828" s="6" t="s">
        <v>12599</v>
      </c>
      <c r="C7828" s="6" t="s">
        <v>8580</v>
      </c>
      <c r="D7828" s="37"/>
    </row>
    <row r="7829" spans="1:4" ht="15" x14ac:dyDescent="0.25">
      <c r="A7829" s="6" t="s">
        <v>8561</v>
      </c>
      <c r="B7829" s="6" t="s">
        <v>12599</v>
      </c>
      <c r="C7829" s="6" t="s">
        <v>8581</v>
      </c>
      <c r="D7829" s="37"/>
    </row>
    <row r="7830" spans="1:4" ht="15" x14ac:dyDescent="0.25">
      <c r="A7830" s="6" t="s">
        <v>7793</v>
      </c>
      <c r="B7830" s="6" t="s">
        <v>12600</v>
      </c>
      <c r="C7830" s="6" t="s">
        <v>8582</v>
      </c>
      <c r="D7830" s="37"/>
    </row>
    <row r="7831" spans="1:4" ht="15" x14ac:dyDescent="0.25">
      <c r="A7831" s="6" t="s">
        <v>7794</v>
      </c>
      <c r="B7831" s="6" t="s">
        <v>12600</v>
      </c>
      <c r="C7831" s="6" t="s">
        <v>8583</v>
      </c>
      <c r="D7831" s="37"/>
    </row>
    <row r="7832" spans="1:4" ht="15" x14ac:dyDescent="0.25">
      <c r="A7832" s="6" t="s">
        <v>7795</v>
      </c>
      <c r="B7832" s="6" t="s">
        <v>12600</v>
      </c>
      <c r="C7832" s="6" t="s">
        <v>8584</v>
      </c>
      <c r="D7832" s="37"/>
    </row>
    <row r="7833" spans="1:4" ht="15" x14ac:dyDescent="0.25">
      <c r="A7833" s="6" t="s">
        <v>7796</v>
      </c>
      <c r="B7833" s="6" t="s">
        <v>12600</v>
      </c>
      <c r="C7833" s="6" t="s">
        <v>8585</v>
      </c>
      <c r="D7833" s="37"/>
    </row>
    <row r="7834" spans="1:4" ht="15" x14ac:dyDescent="0.25">
      <c r="A7834" s="6" t="s">
        <v>7797</v>
      </c>
      <c r="B7834" s="6" t="s">
        <v>12600</v>
      </c>
      <c r="C7834" s="6" t="s">
        <v>8586</v>
      </c>
      <c r="D7834" s="37"/>
    </row>
    <row r="7835" spans="1:4" ht="15" x14ac:dyDescent="0.25">
      <c r="A7835" s="6" t="s">
        <v>7798</v>
      </c>
      <c r="B7835" s="6" t="s">
        <v>12600</v>
      </c>
      <c r="C7835" s="6" t="s">
        <v>8587</v>
      </c>
      <c r="D7835" s="37"/>
    </row>
    <row r="7836" spans="1:4" ht="15" x14ac:dyDescent="0.25">
      <c r="A7836" s="6" t="s">
        <v>7799</v>
      </c>
      <c r="B7836" s="6" t="s">
        <v>12600</v>
      </c>
      <c r="C7836" s="6" t="s">
        <v>8588</v>
      </c>
      <c r="D7836" s="37"/>
    </row>
    <row r="7837" spans="1:4" ht="15" x14ac:dyDescent="0.25">
      <c r="A7837" s="6" t="s">
        <v>7800</v>
      </c>
      <c r="B7837" s="6" t="s">
        <v>12600</v>
      </c>
      <c r="C7837" s="6" t="s">
        <v>8589</v>
      </c>
      <c r="D7837" s="37"/>
    </row>
    <row r="7838" spans="1:4" ht="15" x14ac:dyDescent="0.25">
      <c r="A7838" s="6" t="s">
        <v>7801</v>
      </c>
      <c r="B7838" s="6" t="s">
        <v>12600</v>
      </c>
      <c r="C7838" s="6" t="s">
        <v>8591</v>
      </c>
      <c r="D7838" s="37"/>
    </row>
    <row r="7839" spans="1:4" ht="15" x14ac:dyDescent="0.25">
      <c r="A7839" s="6" t="s">
        <v>7802</v>
      </c>
      <c r="B7839" s="6" t="s">
        <v>12600</v>
      </c>
      <c r="C7839" s="6" t="s">
        <v>8593</v>
      </c>
      <c r="D7839" s="37"/>
    </row>
    <row r="7840" spans="1:4" ht="15" x14ac:dyDescent="0.25">
      <c r="A7840" s="6" t="s">
        <v>7803</v>
      </c>
      <c r="B7840" s="6" t="s">
        <v>12600</v>
      </c>
      <c r="C7840" s="6" t="s">
        <v>8595</v>
      </c>
      <c r="D7840" s="37"/>
    </row>
    <row r="7841" spans="1:4" ht="15" x14ac:dyDescent="0.25">
      <c r="A7841" s="6" t="s">
        <v>7804</v>
      </c>
      <c r="B7841" s="6" t="s">
        <v>12600</v>
      </c>
      <c r="C7841" s="6" t="s">
        <v>8597</v>
      </c>
      <c r="D7841" s="37"/>
    </row>
    <row r="7842" spans="1:4" ht="15" x14ac:dyDescent="0.25">
      <c r="A7842" s="6" t="s">
        <v>7805</v>
      </c>
      <c r="B7842" s="6" t="s">
        <v>12600</v>
      </c>
      <c r="C7842" s="6" t="s">
        <v>8599</v>
      </c>
      <c r="D7842" s="37"/>
    </row>
    <row r="7843" spans="1:4" ht="15" x14ac:dyDescent="0.25">
      <c r="A7843" s="6" t="s">
        <v>7806</v>
      </c>
      <c r="B7843" s="6" t="s">
        <v>12600</v>
      </c>
      <c r="C7843" s="6" t="s">
        <v>8601</v>
      </c>
      <c r="D7843" s="37"/>
    </row>
    <row r="7844" spans="1:4" ht="15" x14ac:dyDescent="0.25">
      <c r="A7844" s="6" t="s">
        <v>7807</v>
      </c>
      <c r="B7844" s="6" t="s">
        <v>12600</v>
      </c>
      <c r="C7844" s="6" t="s">
        <v>8602</v>
      </c>
      <c r="D7844" s="37"/>
    </row>
    <row r="7845" spans="1:4" ht="15" x14ac:dyDescent="0.25">
      <c r="A7845" s="6" t="s">
        <v>7809</v>
      </c>
      <c r="B7845" s="6" t="s">
        <v>12600</v>
      </c>
      <c r="C7845" s="6" t="s">
        <v>8604</v>
      </c>
      <c r="D7845" s="37"/>
    </row>
    <row r="7846" spans="1:4" ht="15" x14ac:dyDescent="0.25">
      <c r="A7846" s="6" t="s">
        <v>7810</v>
      </c>
      <c r="B7846" s="6" t="s">
        <v>12600</v>
      </c>
      <c r="C7846" s="6" t="s">
        <v>8606</v>
      </c>
      <c r="D7846" s="37"/>
    </row>
    <row r="7847" spans="1:4" ht="15" x14ac:dyDescent="0.25">
      <c r="A7847" s="6" t="s">
        <v>7811</v>
      </c>
      <c r="B7847" s="6" t="s">
        <v>12600</v>
      </c>
      <c r="C7847" s="6" t="s">
        <v>8608</v>
      </c>
      <c r="D7847" s="37"/>
    </row>
    <row r="7848" spans="1:4" ht="15" x14ac:dyDescent="0.25">
      <c r="A7848" s="6" t="s">
        <v>7812</v>
      </c>
      <c r="B7848" s="6" t="s">
        <v>12600</v>
      </c>
      <c r="C7848" s="6" t="s">
        <v>8609</v>
      </c>
      <c r="D7848" s="37"/>
    </row>
    <row r="7849" spans="1:4" ht="15" x14ac:dyDescent="0.25">
      <c r="A7849" s="6" t="s">
        <v>7813</v>
      </c>
      <c r="B7849" s="6" t="s">
        <v>12600</v>
      </c>
      <c r="C7849" s="6" t="s">
        <v>8610</v>
      </c>
      <c r="D7849" s="37"/>
    </row>
    <row r="7850" spans="1:4" ht="15" x14ac:dyDescent="0.25">
      <c r="A7850" s="6" t="s">
        <v>7814</v>
      </c>
      <c r="B7850" s="6" t="s">
        <v>12600</v>
      </c>
      <c r="C7850" s="6" t="s">
        <v>8611</v>
      </c>
      <c r="D7850" s="37"/>
    </row>
    <row r="7851" spans="1:4" ht="15" x14ac:dyDescent="0.25">
      <c r="A7851" s="6" t="s">
        <v>7815</v>
      </c>
      <c r="B7851" s="6" t="s">
        <v>12600</v>
      </c>
      <c r="C7851" s="6" t="s">
        <v>8612</v>
      </c>
      <c r="D7851" s="37"/>
    </row>
    <row r="7852" spans="1:4" ht="15" x14ac:dyDescent="0.25">
      <c r="A7852" s="6" t="s">
        <v>7817</v>
      </c>
      <c r="B7852" s="6" t="s">
        <v>12600</v>
      </c>
      <c r="C7852" s="6" t="s">
        <v>8613</v>
      </c>
      <c r="D7852" s="37"/>
    </row>
    <row r="7853" spans="1:4" ht="15" x14ac:dyDescent="0.25">
      <c r="A7853" s="6" t="s">
        <v>7819</v>
      </c>
      <c r="B7853" s="6" t="s">
        <v>12600</v>
      </c>
      <c r="C7853" s="6" t="s">
        <v>8614</v>
      </c>
      <c r="D7853" s="37"/>
    </row>
    <row r="7854" spans="1:4" ht="15" x14ac:dyDescent="0.25">
      <c r="A7854" s="6" t="s">
        <v>7820</v>
      </c>
      <c r="B7854" s="6" t="s">
        <v>12600</v>
      </c>
      <c r="C7854" s="6" t="s">
        <v>8615</v>
      </c>
      <c r="D7854" s="37"/>
    </row>
    <row r="7855" spans="1:4" ht="15" x14ac:dyDescent="0.25">
      <c r="A7855" s="6" t="s">
        <v>7821</v>
      </c>
      <c r="B7855" s="6" t="s">
        <v>12600</v>
      </c>
      <c r="C7855" s="6" t="s">
        <v>8616</v>
      </c>
      <c r="D7855" s="37"/>
    </row>
    <row r="7856" spans="1:4" ht="15" x14ac:dyDescent="0.25">
      <c r="A7856" s="6" t="s">
        <v>7822</v>
      </c>
      <c r="B7856" s="6" t="s">
        <v>12600</v>
      </c>
      <c r="C7856" s="6" t="s">
        <v>8617</v>
      </c>
      <c r="D7856" s="37"/>
    </row>
    <row r="7857" spans="1:4" ht="15" x14ac:dyDescent="0.25">
      <c r="A7857" s="6" t="s">
        <v>8590</v>
      </c>
      <c r="B7857" s="6" t="s">
        <v>12599</v>
      </c>
      <c r="C7857" s="6" t="s">
        <v>8618</v>
      </c>
      <c r="D7857" s="37"/>
    </row>
    <row r="7858" spans="1:4" ht="15" x14ac:dyDescent="0.25">
      <c r="A7858" s="6" t="s">
        <v>8592</v>
      </c>
      <c r="B7858" s="6" t="s">
        <v>12599</v>
      </c>
      <c r="C7858" s="6" t="s">
        <v>8619</v>
      </c>
      <c r="D7858" s="37"/>
    </row>
    <row r="7859" spans="1:4" ht="15" x14ac:dyDescent="0.25">
      <c r="A7859" s="6" t="s">
        <v>8594</v>
      </c>
      <c r="B7859" s="6" t="s">
        <v>12599</v>
      </c>
      <c r="C7859" s="6" t="s">
        <v>8620</v>
      </c>
      <c r="D7859" s="37"/>
    </row>
    <row r="7860" spans="1:4" ht="15" x14ac:dyDescent="0.25">
      <c r="A7860" s="6" t="s">
        <v>8596</v>
      </c>
      <c r="B7860" s="6" t="s">
        <v>12599</v>
      </c>
      <c r="C7860" s="6" t="s">
        <v>8621</v>
      </c>
      <c r="D7860" s="37"/>
    </row>
    <row r="7861" spans="1:4" ht="15" x14ac:dyDescent="0.25">
      <c r="A7861" s="6" t="s">
        <v>8598</v>
      </c>
      <c r="B7861" s="6" t="s">
        <v>12599</v>
      </c>
      <c r="C7861" s="6" t="s">
        <v>8622</v>
      </c>
      <c r="D7861" s="37"/>
    </row>
    <row r="7862" spans="1:4" ht="15" x14ac:dyDescent="0.25">
      <c r="A7862" s="6" t="s">
        <v>8600</v>
      </c>
      <c r="B7862" s="6" t="s">
        <v>12599</v>
      </c>
      <c r="C7862" s="6" t="s">
        <v>8623</v>
      </c>
      <c r="D7862" s="37"/>
    </row>
    <row r="7863" spans="1:4" ht="15" x14ac:dyDescent="0.25">
      <c r="A7863" s="6" t="s">
        <v>7823</v>
      </c>
      <c r="B7863" s="6" t="s">
        <v>12600</v>
      </c>
      <c r="C7863" s="6" t="s">
        <v>8625</v>
      </c>
      <c r="D7863" s="37"/>
    </row>
    <row r="7864" spans="1:4" ht="15" x14ac:dyDescent="0.25">
      <c r="A7864" s="6" t="s">
        <v>8603</v>
      </c>
      <c r="B7864" s="6" t="s">
        <v>12599</v>
      </c>
      <c r="C7864" s="6" t="s">
        <v>8627</v>
      </c>
      <c r="D7864" s="37"/>
    </row>
    <row r="7865" spans="1:4" ht="15" x14ac:dyDescent="0.25">
      <c r="A7865" s="6" t="s">
        <v>8605</v>
      </c>
      <c r="B7865" s="6" t="s">
        <v>12599</v>
      </c>
      <c r="C7865" s="6" t="s">
        <v>8629</v>
      </c>
      <c r="D7865" s="37"/>
    </row>
    <row r="7866" spans="1:4" ht="15" x14ac:dyDescent="0.25">
      <c r="A7866" s="6" t="s">
        <v>8607</v>
      </c>
      <c r="B7866" s="6" t="s">
        <v>12599</v>
      </c>
      <c r="C7866" s="6" t="s">
        <v>8631</v>
      </c>
      <c r="D7866" s="37"/>
    </row>
    <row r="7867" spans="1:4" ht="15" x14ac:dyDescent="0.25">
      <c r="A7867" s="6" t="s">
        <v>7824</v>
      </c>
      <c r="B7867" s="6" t="s">
        <v>12600</v>
      </c>
      <c r="C7867" s="6" t="s">
        <v>8633</v>
      </c>
      <c r="D7867" s="37"/>
    </row>
    <row r="7868" spans="1:4" ht="15" x14ac:dyDescent="0.25">
      <c r="A7868" s="6" t="s">
        <v>7825</v>
      </c>
      <c r="B7868" s="6" t="s">
        <v>12600</v>
      </c>
      <c r="C7868" s="6" t="s">
        <v>8635</v>
      </c>
      <c r="D7868" s="37"/>
    </row>
    <row r="7869" spans="1:4" ht="15" x14ac:dyDescent="0.25">
      <c r="A7869" s="6" t="s">
        <v>7826</v>
      </c>
      <c r="B7869" s="6" t="s">
        <v>12600</v>
      </c>
      <c r="C7869" s="6" t="s">
        <v>8637</v>
      </c>
      <c r="D7869" s="37"/>
    </row>
    <row r="7870" spans="1:4" ht="15" x14ac:dyDescent="0.25">
      <c r="A7870" s="6" t="s">
        <v>7827</v>
      </c>
      <c r="B7870" s="6" t="s">
        <v>12600</v>
      </c>
      <c r="C7870" s="6" t="s">
        <v>8639</v>
      </c>
      <c r="D7870" s="37"/>
    </row>
    <row r="7871" spans="1:4" ht="15" x14ac:dyDescent="0.25">
      <c r="A7871" s="6" t="s">
        <v>7828</v>
      </c>
      <c r="B7871" s="6" t="s">
        <v>12600</v>
      </c>
      <c r="C7871" s="6" t="s">
        <v>8641</v>
      </c>
      <c r="D7871" s="37"/>
    </row>
    <row r="7872" spans="1:4" ht="15" x14ac:dyDescent="0.25">
      <c r="A7872" s="6" t="s">
        <v>7829</v>
      </c>
      <c r="B7872" s="6" t="s">
        <v>12600</v>
      </c>
      <c r="C7872" s="6" t="s">
        <v>8643</v>
      </c>
      <c r="D7872" s="37"/>
    </row>
    <row r="7873" spans="1:4" ht="15" x14ac:dyDescent="0.25">
      <c r="A7873" s="6" t="s">
        <v>7830</v>
      </c>
      <c r="B7873" s="6" t="s">
        <v>12600</v>
      </c>
      <c r="C7873" s="6" t="s">
        <v>8645</v>
      </c>
      <c r="D7873" s="37"/>
    </row>
    <row r="7874" spans="1:4" ht="15" x14ac:dyDescent="0.25">
      <c r="A7874" s="6" t="s">
        <v>7831</v>
      </c>
      <c r="B7874" s="6" t="s">
        <v>12600</v>
      </c>
      <c r="C7874" s="6" t="s">
        <v>8646</v>
      </c>
      <c r="D7874" s="37"/>
    </row>
    <row r="7875" spans="1:4" ht="15" x14ac:dyDescent="0.25">
      <c r="A7875" s="6" t="s">
        <v>7832</v>
      </c>
      <c r="B7875" s="6" t="s">
        <v>12600</v>
      </c>
      <c r="C7875" s="6" t="s">
        <v>8647</v>
      </c>
      <c r="D7875" s="37"/>
    </row>
    <row r="7876" spans="1:4" ht="15" x14ac:dyDescent="0.25">
      <c r="A7876" s="6" t="s">
        <v>7833</v>
      </c>
      <c r="B7876" s="6" t="s">
        <v>12600</v>
      </c>
      <c r="C7876" s="6" t="s">
        <v>8648</v>
      </c>
      <c r="D7876" s="37"/>
    </row>
    <row r="7877" spans="1:4" ht="15" x14ac:dyDescent="0.25">
      <c r="A7877" s="6" t="s">
        <v>7834</v>
      </c>
      <c r="B7877" s="6" t="s">
        <v>12600</v>
      </c>
      <c r="C7877" s="6" t="s">
        <v>8649</v>
      </c>
      <c r="D7877" s="37"/>
    </row>
    <row r="7878" spans="1:4" ht="15" x14ac:dyDescent="0.25">
      <c r="A7878" s="6" t="s">
        <v>7835</v>
      </c>
      <c r="B7878" s="6" t="s">
        <v>12600</v>
      </c>
      <c r="C7878" s="6" t="s">
        <v>8650</v>
      </c>
      <c r="D7878" s="37"/>
    </row>
    <row r="7879" spans="1:4" ht="15" x14ac:dyDescent="0.25">
      <c r="A7879" s="6" t="s">
        <v>7836</v>
      </c>
      <c r="B7879" s="6" t="s">
        <v>12600</v>
      </c>
      <c r="C7879" s="6" t="s">
        <v>8651</v>
      </c>
      <c r="D7879" s="37"/>
    </row>
    <row r="7880" spans="1:4" ht="15" x14ac:dyDescent="0.25">
      <c r="A7880" s="6" t="s">
        <v>7837</v>
      </c>
      <c r="B7880" s="6" t="s">
        <v>12600</v>
      </c>
      <c r="C7880" s="6" t="s">
        <v>8652</v>
      </c>
      <c r="D7880" s="37"/>
    </row>
    <row r="7881" spans="1:4" ht="15" x14ac:dyDescent="0.25">
      <c r="A7881" s="6" t="s">
        <v>7838</v>
      </c>
      <c r="B7881" s="6" t="s">
        <v>12600</v>
      </c>
      <c r="C7881" s="6" t="s">
        <v>8653</v>
      </c>
      <c r="D7881" s="37"/>
    </row>
    <row r="7882" spans="1:4" ht="15" x14ac:dyDescent="0.25">
      <c r="A7882" s="6" t="s">
        <v>8624</v>
      </c>
      <c r="B7882" s="6" t="s">
        <v>12599</v>
      </c>
      <c r="C7882" s="6" t="s">
        <v>8655</v>
      </c>
      <c r="D7882" s="37"/>
    </row>
    <row r="7883" spans="1:4" ht="15" x14ac:dyDescent="0.25">
      <c r="A7883" s="6" t="s">
        <v>8626</v>
      </c>
      <c r="B7883" s="6" t="s">
        <v>12599</v>
      </c>
      <c r="C7883" s="6" t="s">
        <v>8657</v>
      </c>
      <c r="D7883" s="37"/>
    </row>
    <row r="7884" spans="1:4" ht="15" x14ac:dyDescent="0.25">
      <c r="A7884" s="6" t="s">
        <v>8628</v>
      </c>
      <c r="B7884" s="6" t="s">
        <v>12599</v>
      </c>
      <c r="C7884" s="6" t="s">
        <v>8659</v>
      </c>
      <c r="D7884" s="37"/>
    </row>
    <row r="7885" spans="1:4" ht="15" x14ac:dyDescent="0.25">
      <c r="A7885" s="6" t="s">
        <v>8630</v>
      </c>
      <c r="B7885" s="6" t="s">
        <v>12599</v>
      </c>
      <c r="C7885" s="6" t="s">
        <v>8661</v>
      </c>
      <c r="D7885" s="37"/>
    </row>
    <row r="7886" spans="1:4" ht="15" x14ac:dyDescent="0.25">
      <c r="A7886" s="6" t="s">
        <v>8632</v>
      </c>
      <c r="B7886" s="6" t="s">
        <v>12599</v>
      </c>
      <c r="C7886" s="6" t="s">
        <v>8663</v>
      </c>
      <c r="D7886" s="37"/>
    </row>
    <row r="7887" spans="1:4" ht="15" x14ac:dyDescent="0.25">
      <c r="A7887" s="6" t="s">
        <v>8634</v>
      </c>
      <c r="B7887" s="6" t="s">
        <v>12599</v>
      </c>
      <c r="C7887" s="6" t="s">
        <v>8665</v>
      </c>
      <c r="D7887" s="37"/>
    </row>
    <row r="7888" spans="1:4" ht="15" x14ac:dyDescent="0.25">
      <c r="A7888" s="6" t="s">
        <v>8636</v>
      </c>
      <c r="B7888" s="6" t="s">
        <v>12599</v>
      </c>
      <c r="C7888" s="6" t="s">
        <v>8667</v>
      </c>
      <c r="D7888" s="37"/>
    </row>
    <row r="7889" spans="1:4" ht="15" x14ac:dyDescent="0.25">
      <c r="A7889" s="6" t="s">
        <v>8638</v>
      </c>
      <c r="B7889" s="6" t="s">
        <v>12599</v>
      </c>
      <c r="C7889" s="6" t="s">
        <v>8669</v>
      </c>
      <c r="D7889" s="37"/>
    </row>
    <row r="7890" spans="1:4" ht="15" x14ac:dyDescent="0.25">
      <c r="A7890" s="6" t="s">
        <v>8640</v>
      </c>
      <c r="B7890" s="6" t="s">
        <v>12599</v>
      </c>
      <c r="C7890" s="6" t="s">
        <v>8671</v>
      </c>
      <c r="D7890" s="37"/>
    </row>
    <row r="7891" spans="1:4" ht="15" x14ac:dyDescent="0.25">
      <c r="A7891" s="6" t="s">
        <v>8642</v>
      </c>
      <c r="B7891" s="6" t="s">
        <v>12599</v>
      </c>
      <c r="C7891" s="6" t="s">
        <v>8673</v>
      </c>
      <c r="D7891" s="37"/>
    </row>
    <row r="7892" spans="1:4" ht="15" x14ac:dyDescent="0.25">
      <c r="A7892" s="6" t="s">
        <v>8644</v>
      </c>
      <c r="B7892" s="6" t="s">
        <v>12599</v>
      </c>
      <c r="C7892" s="6" t="s">
        <v>8675</v>
      </c>
      <c r="D7892" s="37"/>
    </row>
    <row r="7893" spans="1:4" ht="15" x14ac:dyDescent="0.25">
      <c r="A7893" s="6" t="s">
        <v>7839</v>
      </c>
      <c r="B7893" s="6" t="s">
        <v>12600</v>
      </c>
      <c r="C7893" s="6" t="s">
        <v>8677</v>
      </c>
      <c r="D7893" s="37"/>
    </row>
    <row r="7894" spans="1:4" ht="15" x14ac:dyDescent="0.25">
      <c r="A7894" s="6" t="s">
        <v>7840</v>
      </c>
      <c r="B7894" s="6" t="s">
        <v>12600</v>
      </c>
      <c r="C7894" s="6" t="s">
        <v>8679</v>
      </c>
      <c r="D7894" s="37"/>
    </row>
    <row r="7895" spans="1:4" ht="15" x14ac:dyDescent="0.25">
      <c r="A7895" s="6" t="s">
        <v>7841</v>
      </c>
      <c r="B7895" s="6" t="s">
        <v>12600</v>
      </c>
      <c r="C7895" s="6" t="s">
        <v>8681</v>
      </c>
      <c r="D7895" s="37"/>
    </row>
    <row r="7896" spans="1:4" ht="15" x14ac:dyDescent="0.25">
      <c r="A7896" s="6" t="s">
        <v>7842</v>
      </c>
      <c r="B7896" s="6" t="s">
        <v>12600</v>
      </c>
      <c r="C7896" s="6" t="s">
        <v>8683</v>
      </c>
      <c r="D7896" s="37"/>
    </row>
    <row r="7897" spans="1:4" ht="15" x14ac:dyDescent="0.25">
      <c r="A7897" s="6" t="s">
        <v>7843</v>
      </c>
      <c r="B7897" s="6" t="s">
        <v>12600</v>
      </c>
      <c r="C7897" s="6" t="s">
        <v>8685</v>
      </c>
      <c r="D7897" s="37"/>
    </row>
    <row r="7898" spans="1:4" ht="15" x14ac:dyDescent="0.25">
      <c r="A7898" s="6" t="s">
        <v>7844</v>
      </c>
      <c r="B7898" s="6" t="s">
        <v>12600</v>
      </c>
      <c r="C7898" s="6" t="s">
        <v>8687</v>
      </c>
      <c r="D7898" s="37"/>
    </row>
    <row r="7899" spans="1:4" ht="15" x14ac:dyDescent="0.25">
      <c r="A7899" s="6" t="s">
        <v>7845</v>
      </c>
      <c r="B7899" s="6" t="s">
        <v>12600</v>
      </c>
      <c r="C7899" s="6" t="s">
        <v>8689</v>
      </c>
      <c r="D7899" s="37"/>
    </row>
    <row r="7900" spans="1:4" ht="15" x14ac:dyDescent="0.25">
      <c r="A7900" s="6" t="s">
        <v>7846</v>
      </c>
      <c r="B7900" s="6" t="s">
        <v>12600</v>
      </c>
      <c r="C7900" s="6" t="s">
        <v>8691</v>
      </c>
      <c r="D7900" s="37"/>
    </row>
    <row r="7901" spans="1:4" ht="15" x14ac:dyDescent="0.25">
      <c r="A7901" s="6" t="s">
        <v>8654</v>
      </c>
      <c r="B7901" s="6" t="s">
        <v>12599</v>
      </c>
      <c r="C7901" s="6" t="s">
        <v>8693</v>
      </c>
      <c r="D7901" s="37"/>
    </row>
    <row r="7902" spans="1:4" ht="15" x14ac:dyDescent="0.25">
      <c r="A7902" s="6" t="s">
        <v>8656</v>
      </c>
      <c r="B7902" s="6" t="s">
        <v>12599</v>
      </c>
      <c r="C7902" s="6" t="s">
        <v>8694</v>
      </c>
      <c r="D7902" s="37"/>
    </row>
    <row r="7903" spans="1:4" ht="15" x14ac:dyDescent="0.25">
      <c r="A7903" s="6" t="s">
        <v>8658</v>
      </c>
      <c r="B7903" s="6" t="s">
        <v>12599</v>
      </c>
      <c r="C7903" s="6" t="s">
        <v>8695</v>
      </c>
      <c r="D7903" s="37"/>
    </row>
    <row r="7904" spans="1:4" ht="15" x14ac:dyDescent="0.25">
      <c r="A7904" s="6" t="s">
        <v>8660</v>
      </c>
      <c r="B7904" s="6" t="s">
        <v>12599</v>
      </c>
      <c r="C7904" s="6" t="s">
        <v>8696</v>
      </c>
      <c r="D7904" s="37"/>
    </row>
    <row r="7905" spans="1:4" ht="15" x14ac:dyDescent="0.25">
      <c r="A7905" s="6" t="s">
        <v>8662</v>
      </c>
      <c r="B7905" s="6" t="s">
        <v>12599</v>
      </c>
      <c r="C7905" s="6" t="s">
        <v>8697</v>
      </c>
      <c r="D7905" s="37"/>
    </row>
    <row r="7906" spans="1:4" ht="15" x14ac:dyDescent="0.25">
      <c r="A7906" s="6" t="s">
        <v>8664</v>
      </c>
      <c r="B7906" s="6" t="s">
        <v>12599</v>
      </c>
      <c r="C7906" s="6" t="s">
        <v>8698</v>
      </c>
      <c r="D7906" s="37"/>
    </row>
    <row r="7907" spans="1:4" ht="15" x14ac:dyDescent="0.25">
      <c r="A7907" s="6" t="s">
        <v>8666</v>
      </c>
      <c r="B7907" s="6" t="s">
        <v>12599</v>
      </c>
      <c r="C7907" s="6" t="s">
        <v>8699</v>
      </c>
      <c r="D7907" s="37"/>
    </row>
    <row r="7908" spans="1:4" ht="15" x14ac:dyDescent="0.25">
      <c r="A7908" s="6" t="s">
        <v>8668</v>
      </c>
      <c r="B7908" s="6" t="s">
        <v>12599</v>
      </c>
      <c r="C7908" s="6" t="s">
        <v>8700</v>
      </c>
      <c r="D7908" s="37"/>
    </row>
    <row r="7909" spans="1:4" ht="15" x14ac:dyDescent="0.25">
      <c r="A7909" s="6" t="s">
        <v>8670</v>
      </c>
      <c r="B7909" s="6" t="s">
        <v>12599</v>
      </c>
      <c r="C7909" s="6" t="s">
        <v>8701</v>
      </c>
      <c r="D7909" s="37"/>
    </row>
    <row r="7910" spans="1:4" ht="15" x14ac:dyDescent="0.25">
      <c r="A7910" s="6" t="s">
        <v>8672</v>
      </c>
      <c r="B7910" s="6" t="s">
        <v>12599</v>
      </c>
      <c r="C7910" s="6" t="s">
        <v>8702</v>
      </c>
      <c r="D7910" s="37"/>
    </row>
    <row r="7911" spans="1:4" ht="15" x14ac:dyDescent="0.25">
      <c r="A7911" s="6" t="s">
        <v>8674</v>
      </c>
      <c r="B7911" s="6" t="s">
        <v>12599</v>
      </c>
      <c r="C7911" s="6" t="s">
        <v>8703</v>
      </c>
      <c r="D7911" s="37"/>
    </row>
    <row r="7912" spans="1:4" ht="15" x14ac:dyDescent="0.25">
      <c r="A7912" s="6" t="s">
        <v>8676</v>
      </c>
      <c r="B7912" s="6" t="s">
        <v>12599</v>
      </c>
      <c r="C7912" s="6" t="s">
        <v>8704</v>
      </c>
      <c r="D7912" s="37"/>
    </row>
    <row r="7913" spans="1:4" ht="15" x14ac:dyDescent="0.25">
      <c r="A7913" s="6" t="s">
        <v>8678</v>
      </c>
      <c r="B7913" s="6" t="s">
        <v>12599</v>
      </c>
      <c r="C7913" s="6" t="s">
        <v>8705</v>
      </c>
      <c r="D7913" s="37"/>
    </row>
    <row r="7914" spans="1:4" ht="15" x14ac:dyDescent="0.25">
      <c r="A7914" s="6" t="s">
        <v>8680</v>
      </c>
      <c r="B7914" s="6" t="s">
        <v>12599</v>
      </c>
      <c r="C7914" s="6" t="s">
        <v>8706</v>
      </c>
      <c r="D7914" s="37"/>
    </row>
    <row r="7915" spans="1:4" ht="15" x14ac:dyDescent="0.25">
      <c r="A7915" s="6" t="s">
        <v>8682</v>
      </c>
      <c r="B7915" s="6" t="s">
        <v>12599</v>
      </c>
      <c r="C7915" s="6" t="s">
        <v>8707</v>
      </c>
      <c r="D7915" s="37"/>
    </row>
    <row r="7916" spans="1:4" ht="15" x14ac:dyDescent="0.25">
      <c r="A7916" s="6" t="s">
        <v>8684</v>
      </c>
      <c r="B7916" s="6" t="s">
        <v>12599</v>
      </c>
      <c r="C7916" s="6" t="s">
        <v>8708</v>
      </c>
      <c r="D7916" s="37"/>
    </row>
    <row r="7917" spans="1:4" ht="15" x14ac:dyDescent="0.25">
      <c r="A7917" s="6" t="s">
        <v>8686</v>
      </c>
      <c r="B7917" s="6" t="s">
        <v>12599</v>
      </c>
      <c r="C7917" s="6" t="s">
        <v>8709</v>
      </c>
      <c r="D7917" s="37"/>
    </row>
    <row r="7918" spans="1:4" ht="15" x14ac:dyDescent="0.25">
      <c r="A7918" s="6" t="s">
        <v>8688</v>
      </c>
      <c r="B7918" s="6" t="s">
        <v>12599</v>
      </c>
      <c r="C7918" s="6" t="s">
        <v>8710</v>
      </c>
      <c r="D7918" s="37"/>
    </row>
    <row r="7919" spans="1:4" ht="15" x14ac:dyDescent="0.25">
      <c r="A7919" s="6" t="s">
        <v>8690</v>
      </c>
      <c r="B7919" s="6" t="s">
        <v>12599</v>
      </c>
      <c r="C7919" s="6" t="s">
        <v>8711</v>
      </c>
      <c r="D7919" s="37"/>
    </row>
    <row r="7920" spans="1:4" ht="15" x14ac:dyDescent="0.25">
      <c r="A7920" s="6" t="s">
        <v>8692</v>
      </c>
      <c r="B7920" s="6" t="s">
        <v>12599</v>
      </c>
      <c r="C7920" s="6" t="s">
        <v>8712</v>
      </c>
      <c r="D7920" s="37"/>
    </row>
    <row r="7921" spans="1:4" ht="15" x14ac:dyDescent="0.25">
      <c r="A7921" s="6" t="s">
        <v>7847</v>
      </c>
      <c r="B7921" s="6" t="s">
        <v>12600</v>
      </c>
      <c r="C7921" s="6" t="s">
        <v>8713</v>
      </c>
      <c r="D7921" s="37"/>
    </row>
    <row r="7922" spans="1:4" ht="15" x14ac:dyDescent="0.25">
      <c r="A7922" s="6" t="s">
        <v>7848</v>
      </c>
      <c r="B7922" s="6" t="s">
        <v>12600</v>
      </c>
      <c r="C7922" s="6" t="s">
        <v>8714</v>
      </c>
      <c r="D7922" s="37"/>
    </row>
    <row r="7923" spans="1:4" ht="15" x14ac:dyDescent="0.25">
      <c r="A7923" s="6" t="s">
        <v>7850</v>
      </c>
      <c r="B7923" s="6" t="s">
        <v>12600</v>
      </c>
      <c r="C7923" s="6" t="s">
        <v>8715</v>
      </c>
      <c r="D7923" s="37"/>
    </row>
    <row r="7924" spans="1:4" ht="15" x14ac:dyDescent="0.25">
      <c r="A7924" s="6" t="s">
        <v>7851</v>
      </c>
      <c r="B7924" s="6" t="s">
        <v>12600</v>
      </c>
      <c r="C7924" s="6" t="s">
        <v>8716</v>
      </c>
      <c r="D7924" s="37"/>
    </row>
    <row r="7925" spans="1:4" ht="15" x14ac:dyDescent="0.25">
      <c r="A7925" s="6" t="s">
        <v>7852</v>
      </c>
      <c r="B7925" s="6" t="s">
        <v>12600</v>
      </c>
      <c r="C7925" s="6" t="s">
        <v>8717</v>
      </c>
      <c r="D7925" s="37"/>
    </row>
    <row r="7926" spans="1:4" ht="15" x14ac:dyDescent="0.25">
      <c r="A7926" s="6" t="s">
        <v>7853</v>
      </c>
      <c r="B7926" s="6" t="s">
        <v>12600</v>
      </c>
      <c r="C7926" s="6" t="s">
        <v>8718</v>
      </c>
      <c r="D7926" s="37"/>
    </row>
    <row r="7927" spans="1:4" ht="15" x14ac:dyDescent="0.25">
      <c r="A7927" s="6" t="s">
        <v>7854</v>
      </c>
      <c r="B7927" s="6" t="s">
        <v>12600</v>
      </c>
      <c r="C7927" s="6" t="s">
        <v>8719</v>
      </c>
      <c r="D7927" s="37"/>
    </row>
    <row r="7928" spans="1:4" ht="15" x14ac:dyDescent="0.25">
      <c r="A7928" s="6" t="s">
        <v>7855</v>
      </c>
      <c r="B7928" s="6" t="s">
        <v>12600</v>
      </c>
      <c r="C7928" s="6" t="s">
        <v>8720</v>
      </c>
      <c r="D7928" s="37"/>
    </row>
    <row r="7929" spans="1:4" ht="15" x14ac:dyDescent="0.25">
      <c r="A7929" s="6" t="s">
        <v>7856</v>
      </c>
      <c r="B7929" s="6" t="s">
        <v>12600</v>
      </c>
      <c r="C7929" s="6" t="s">
        <v>8721</v>
      </c>
      <c r="D7929" s="37"/>
    </row>
    <row r="7930" spans="1:4" ht="15" x14ac:dyDescent="0.25">
      <c r="A7930" s="6" t="s">
        <v>7857</v>
      </c>
      <c r="B7930" s="6" t="s">
        <v>12600</v>
      </c>
      <c r="C7930" s="6" t="s">
        <v>8722</v>
      </c>
      <c r="D7930" s="37"/>
    </row>
    <row r="7931" spans="1:4" ht="15" x14ac:dyDescent="0.25">
      <c r="A7931" s="6" t="s">
        <v>7858</v>
      </c>
      <c r="B7931" s="6" t="s">
        <v>12600</v>
      </c>
      <c r="C7931" s="6" t="s">
        <v>8723</v>
      </c>
      <c r="D7931" s="37"/>
    </row>
    <row r="7932" spans="1:4" ht="15" x14ac:dyDescent="0.25">
      <c r="A7932" s="6" t="s">
        <v>7859</v>
      </c>
      <c r="B7932" s="6" t="s">
        <v>12600</v>
      </c>
      <c r="C7932" s="6" t="s">
        <v>8724</v>
      </c>
      <c r="D7932" s="37"/>
    </row>
    <row r="7933" spans="1:4" ht="15" x14ac:dyDescent="0.25">
      <c r="A7933" s="6" t="s">
        <v>7860</v>
      </c>
      <c r="B7933" s="6" t="s">
        <v>12600</v>
      </c>
      <c r="C7933" s="6" t="s">
        <v>8725</v>
      </c>
      <c r="D7933" s="37"/>
    </row>
    <row r="7934" spans="1:4" ht="15" x14ac:dyDescent="0.25">
      <c r="A7934" s="6" t="s">
        <v>7861</v>
      </c>
      <c r="B7934" s="6" t="s">
        <v>12600</v>
      </c>
      <c r="C7934" s="6" t="s">
        <v>8726</v>
      </c>
      <c r="D7934" s="37"/>
    </row>
    <row r="7935" spans="1:4" ht="15" x14ac:dyDescent="0.25">
      <c r="A7935" s="6" t="s">
        <v>7862</v>
      </c>
      <c r="B7935" s="6" t="s">
        <v>12600</v>
      </c>
      <c r="C7935" s="6" t="s">
        <v>8727</v>
      </c>
      <c r="D7935" s="37"/>
    </row>
    <row r="7936" spans="1:4" ht="15" x14ac:dyDescent="0.25">
      <c r="A7936" s="6" t="s">
        <v>7863</v>
      </c>
      <c r="B7936" s="6" t="s">
        <v>12600</v>
      </c>
      <c r="C7936" s="6" t="s">
        <v>8728</v>
      </c>
      <c r="D7936" s="37"/>
    </row>
    <row r="7937" spans="1:4" ht="15" x14ac:dyDescent="0.25">
      <c r="A7937" s="6" t="s">
        <v>7864</v>
      </c>
      <c r="B7937" s="6" t="s">
        <v>12600</v>
      </c>
      <c r="C7937" s="6" t="s">
        <v>8729</v>
      </c>
      <c r="D7937" s="37"/>
    </row>
    <row r="7938" spans="1:4" ht="15" x14ac:dyDescent="0.25">
      <c r="A7938" s="6" t="s">
        <v>7865</v>
      </c>
      <c r="B7938" s="6" t="s">
        <v>12600</v>
      </c>
      <c r="C7938" s="6" t="s">
        <v>8730</v>
      </c>
      <c r="D7938" s="37"/>
    </row>
    <row r="7939" spans="1:4" ht="15" x14ac:dyDescent="0.25">
      <c r="A7939" s="6" t="s">
        <v>7866</v>
      </c>
      <c r="B7939" s="6" t="s">
        <v>12600</v>
      </c>
      <c r="C7939" s="6" t="s">
        <v>8731</v>
      </c>
      <c r="D7939" s="37"/>
    </row>
    <row r="7940" spans="1:4" ht="15" x14ac:dyDescent="0.25">
      <c r="A7940" s="6" t="s">
        <v>7867</v>
      </c>
      <c r="B7940" s="6" t="s">
        <v>12600</v>
      </c>
      <c r="C7940" s="6" t="s">
        <v>8732</v>
      </c>
      <c r="D7940" s="37"/>
    </row>
    <row r="7941" spans="1:4" ht="15" x14ac:dyDescent="0.25">
      <c r="A7941" s="6" t="s">
        <v>7868</v>
      </c>
      <c r="B7941" s="6" t="s">
        <v>12600</v>
      </c>
      <c r="C7941" s="6" t="s">
        <v>8733</v>
      </c>
      <c r="D7941" s="37"/>
    </row>
    <row r="7942" spans="1:4" ht="15" x14ac:dyDescent="0.25">
      <c r="A7942" s="6" t="s">
        <v>7869</v>
      </c>
      <c r="B7942" s="6" t="s">
        <v>12600</v>
      </c>
      <c r="C7942" s="6" t="s">
        <v>8734</v>
      </c>
      <c r="D7942" s="37"/>
    </row>
    <row r="7943" spans="1:4" ht="15" x14ac:dyDescent="0.25">
      <c r="A7943" s="6" t="s">
        <v>7870</v>
      </c>
      <c r="B7943" s="6" t="s">
        <v>12600</v>
      </c>
      <c r="C7943" s="6" t="s">
        <v>8735</v>
      </c>
      <c r="D7943" s="37"/>
    </row>
    <row r="7944" spans="1:4" ht="15" x14ac:dyDescent="0.25">
      <c r="A7944" s="6" t="s">
        <v>7871</v>
      </c>
      <c r="B7944" s="6" t="s">
        <v>12600</v>
      </c>
      <c r="C7944" s="6" t="s">
        <v>8736</v>
      </c>
      <c r="D7944" s="37"/>
    </row>
    <row r="7945" spans="1:4" ht="15" x14ac:dyDescent="0.25">
      <c r="A7945" s="6" t="s">
        <v>7872</v>
      </c>
      <c r="B7945" s="6" t="s">
        <v>12600</v>
      </c>
      <c r="C7945" s="6" t="s">
        <v>8737</v>
      </c>
      <c r="D7945" s="37"/>
    </row>
    <row r="7946" spans="1:4" ht="15" x14ac:dyDescent="0.25">
      <c r="A7946" s="6" t="s">
        <v>7873</v>
      </c>
      <c r="B7946" s="6" t="s">
        <v>12600</v>
      </c>
      <c r="C7946" s="6" t="s">
        <v>8738</v>
      </c>
      <c r="D7946" s="37"/>
    </row>
    <row r="7947" spans="1:4" ht="15" x14ac:dyDescent="0.25">
      <c r="A7947" s="6" t="s">
        <v>7874</v>
      </c>
      <c r="B7947" s="6" t="s">
        <v>12600</v>
      </c>
      <c r="C7947" s="6" t="s">
        <v>8739</v>
      </c>
      <c r="D7947" s="37"/>
    </row>
    <row r="7948" spans="1:4" ht="15" x14ac:dyDescent="0.25">
      <c r="A7948" s="6" t="s">
        <v>7875</v>
      </c>
      <c r="B7948" s="6" t="s">
        <v>12600</v>
      </c>
      <c r="C7948" s="6" t="s">
        <v>8740</v>
      </c>
      <c r="D7948" s="37"/>
    </row>
    <row r="7949" spans="1:4" ht="15" x14ac:dyDescent="0.25">
      <c r="A7949" s="6" t="s">
        <v>7876</v>
      </c>
      <c r="B7949" s="6" t="s">
        <v>12600</v>
      </c>
      <c r="C7949" s="6" t="s">
        <v>8741</v>
      </c>
      <c r="D7949" s="37"/>
    </row>
    <row r="7950" spans="1:4" ht="15" x14ac:dyDescent="0.25">
      <c r="A7950" s="6" t="s">
        <v>7877</v>
      </c>
      <c r="B7950" s="6" t="s">
        <v>12600</v>
      </c>
      <c r="C7950" s="6" t="s">
        <v>8742</v>
      </c>
      <c r="D7950" s="37"/>
    </row>
    <row r="7951" spans="1:4" ht="15" x14ac:dyDescent="0.25">
      <c r="A7951" s="6" t="s">
        <v>7878</v>
      </c>
      <c r="B7951" s="6" t="s">
        <v>12600</v>
      </c>
      <c r="C7951" s="6" t="s">
        <v>8743</v>
      </c>
      <c r="D7951" s="37"/>
    </row>
    <row r="7952" spans="1:4" ht="15" x14ac:dyDescent="0.25">
      <c r="A7952" s="6" t="s">
        <v>7879</v>
      </c>
      <c r="B7952" s="6" t="s">
        <v>12600</v>
      </c>
      <c r="C7952" s="6" t="s">
        <v>8744</v>
      </c>
      <c r="D7952" s="37"/>
    </row>
    <row r="7953" spans="1:4" ht="15" x14ac:dyDescent="0.25">
      <c r="A7953" s="6" t="s">
        <v>7880</v>
      </c>
      <c r="B7953" s="6" t="s">
        <v>12600</v>
      </c>
      <c r="C7953" s="6" t="s">
        <v>8745</v>
      </c>
      <c r="D7953" s="37"/>
    </row>
    <row r="7954" spans="1:4" ht="15" x14ac:dyDescent="0.25">
      <c r="A7954" s="6" t="s">
        <v>7881</v>
      </c>
      <c r="B7954" s="6" t="s">
        <v>12600</v>
      </c>
      <c r="C7954" s="6" t="s">
        <v>8746</v>
      </c>
      <c r="D7954" s="37"/>
    </row>
    <row r="7955" spans="1:4" ht="15" x14ac:dyDescent="0.25">
      <c r="A7955" s="6" t="s">
        <v>7882</v>
      </c>
      <c r="B7955" s="6" t="s">
        <v>12600</v>
      </c>
      <c r="C7955" s="6" t="s">
        <v>8747</v>
      </c>
      <c r="D7955" s="37"/>
    </row>
    <row r="7956" spans="1:4" ht="15" x14ac:dyDescent="0.25">
      <c r="A7956" s="6" t="s">
        <v>7883</v>
      </c>
      <c r="B7956" s="6" t="s">
        <v>12600</v>
      </c>
      <c r="C7956" s="6" t="s">
        <v>8748</v>
      </c>
      <c r="D7956" s="37"/>
    </row>
    <row r="7957" spans="1:4" ht="15" x14ac:dyDescent="0.25">
      <c r="A7957" s="6" t="s">
        <v>7884</v>
      </c>
      <c r="B7957" s="6" t="s">
        <v>12600</v>
      </c>
      <c r="C7957" s="6" t="s">
        <v>8749</v>
      </c>
      <c r="D7957" s="37"/>
    </row>
    <row r="7958" spans="1:4" ht="15" x14ac:dyDescent="0.25">
      <c r="A7958" s="6" t="s">
        <v>7885</v>
      </c>
      <c r="B7958" s="6" t="s">
        <v>12600</v>
      </c>
      <c r="C7958" s="6" t="s">
        <v>8750</v>
      </c>
      <c r="D7958" s="37"/>
    </row>
    <row r="7959" spans="1:4" ht="15" x14ac:dyDescent="0.25">
      <c r="A7959" s="6" t="s">
        <v>7886</v>
      </c>
      <c r="B7959" s="6" t="s">
        <v>12600</v>
      </c>
      <c r="C7959" s="6" t="s">
        <v>8751</v>
      </c>
      <c r="D7959" s="37"/>
    </row>
    <row r="7960" spans="1:4" ht="15" x14ac:dyDescent="0.25">
      <c r="A7960" s="6" t="s">
        <v>7887</v>
      </c>
      <c r="B7960" s="6" t="s">
        <v>12600</v>
      </c>
      <c r="C7960" s="6" t="s">
        <v>8752</v>
      </c>
      <c r="D7960" s="37"/>
    </row>
    <row r="7961" spans="1:4" ht="15" x14ac:dyDescent="0.25">
      <c r="A7961" s="6" t="s">
        <v>7888</v>
      </c>
      <c r="B7961" s="6" t="s">
        <v>12600</v>
      </c>
      <c r="C7961" s="6" t="s">
        <v>8753</v>
      </c>
      <c r="D7961" s="37"/>
    </row>
    <row r="7962" spans="1:4" ht="15" x14ac:dyDescent="0.25">
      <c r="A7962" s="6" t="s">
        <v>7889</v>
      </c>
      <c r="B7962" s="6" t="s">
        <v>12600</v>
      </c>
      <c r="C7962" s="6" t="s">
        <v>8754</v>
      </c>
      <c r="D7962" s="37"/>
    </row>
    <row r="7963" spans="1:4" ht="15" x14ac:dyDescent="0.25">
      <c r="A7963" s="6" t="s">
        <v>7890</v>
      </c>
      <c r="B7963" s="6" t="s">
        <v>12600</v>
      </c>
      <c r="C7963" s="6" t="s">
        <v>8755</v>
      </c>
      <c r="D7963" s="37"/>
    </row>
    <row r="7964" spans="1:4" ht="15" x14ac:dyDescent="0.25">
      <c r="A7964" s="6" t="s">
        <v>7891</v>
      </c>
      <c r="B7964" s="6" t="s">
        <v>12600</v>
      </c>
      <c r="C7964" s="6" t="s">
        <v>8756</v>
      </c>
      <c r="D7964" s="37"/>
    </row>
    <row r="7965" spans="1:4" ht="15" x14ac:dyDescent="0.25">
      <c r="A7965" s="6" t="s">
        <v>7892</v>
      </c>
      <c r="B7965" s="6" t="s">
        <v>12600</v>
      </c>
      <c r="C7965" s="6" t="s">
        <v>8757</v>
      </c>
      <c r="D7965" s="37"/>
    </row>
    <row r="7966" spans="1:4" ht="15" x14ac:dyDescent="0.25">
      <c r="A7966" s="6" t="s">
        <v>7893</v>
      </c>
      <c r="B7966" s="6" t="s">
        <v>12600</v>
      </c>
      <c r="C7966" s="6" t="s">
        <v>8758</v>
      </c>
      <c r="D7966" s="37"/>
    </row>
    <row r="7967" spans="1:4" ht="15" x14ac:dyDescent="0.25">
      <c r="A7967" s="6" t="s">
        <v>7894</v>
      </c>
      <c r="B7967" s="6" t="s">
        <v>12600</v>
      </c>
      <c r="C7967" s="6" t="s">
        <v>8759</v>
      </c>
      <c r="D7967" s="37"/>
    </row>
    <row r="7968" spans="1:4" ht="15" x14ac:dyDescent="0.25">
      <c r="A7968" s="6" t="s">
        <v>7895</v>
      </c>
      <c r="B7968" s="6" t="s">
        <v>12600</v>
      </c>
      <c r="C7968" s="6" t="s">
        <v>8760</v>
      </c>
      <c r="D7968" s="37"/>
    </row>
    <row r="7969" spans="1:4" ht="15" x14ac:dyDescent="0.25">
      <c r="A7969" s="6" t="s">
        <v>7896</v>
      </c>
      <c r="B7969" s="6" t="s">
        <v>12600</v>
      </c>
      <c r="C7969" s="6" t="s">
        <v>8761</v>
      </c>
      <c r="D7969" s="37"/>
    </row>
    <row r="7970" spans="1:4" ht="15" x14ac:dyDescent="0.25">
      <c r="A7970" s="6" t="s">
        <v>7897</v>
      </c>
      <c r="B7970" s="6" t="s">
        <v>12600</v>
      </c>
      <c r="C7970" s="6" t="s">
        <v>8762</v>
      </c>
      <c r="D7970" s="37"/>
    </row>
    <row r="7971" spans="1:4" ht="15" x14ac:dyDescent="0.25">
      <c r="A7971" s="6" t="s">
        <v>7898</v>
      </c>
      <c r="B7971" s="6" t="s">
        <v>12600</v>
      </c>
      <c r="C7971" s="6" t="s">
        <v>8763</v>
      </c>
      <c r="D7971" s="37"/>
    </row>
    <row r="7972" spans="1:4" ht="15" x14ac:dyDescent="0.25">
      <c r="A7972" s="6" t="s">
        <v>7899</v>
      </c>
      <c r="B7972" s="6" t="s">
        <v>12600</v>
      </c>
      <c r="C7972" s="6" t="s">
        <v>8764</v>
      </c>
      <c r="D7972" s="37"/>
    </row>
    <row r="7973" spans="1:4" ht="15" x14ac:dyDescent="0.25">
      <c r="A7973" s="6" t="s">
        <v>7900</v>
      </c>
      <c r="B7973" s="6" t="s">
        <v>12600</v>
      </c>
      <c r="C7973" s="6" t="s">
        <v>8765</v>
      </c>
      <c r="D7973" s="37"/>
    </row>
    <row r="7974" spans="1:4" ht="15" x14ac:dyDescent="0.25">
      <c r="A7974" s="6" t="s">
        <v>7901</v>
      </c>
      <c r="B7974" s="6" t="s">
        <v>12600</v>
      </c>
      <c r="C7974" s="6" t="s">
        <v>8766</v>
      </c>
      <c r="D7974" s="37"/>
    </row>
    <row r="7975" spans="1:4" ht="15" x14ac:dyDescent="0.25">
      <c r="A7975" s="6" t="s">
        <v>7902</v>
      </c>
      <c r="B7975" s="6" t="s">
        <v>12600</v>
      </c>
      <c r="C7975" s="6" t="s">
        <v>8767</v>
      </c>
      <c r="D7975" s="37"/>
    </row>
    <row r="7976" spans="1:4" ht="15" x14ac:dyDescent="0.25">
      <c r="A7976" s="6" t="s">
        <v>7903</v>
      </c>
      <c r="B7976" s="6" t="s">
        <v>12600</v>
      </c>
      <c r="C7976" s="6" t="s">
        <v>8768</v>
      </c>
      <c r="D7976" s="37"/>
    </row>
    <row r="7977" spans="1:4" ht="15" x14ac:dyDescent="0.25">
      <c r="A7977" s="6" t="s">
        <v>7904</v>
      </c>
      <c r="B7977" s="6" t="s">
        <v>12600</v>
      </c>
      <c r="C7977" s="6" t="s">
        <v>8769</v>
      </c>
      <c r="D7977" s="37"/>
    </row>
    <row r="7978" spans="1:4" ht="15" x14ac:dyDescent="0.25">
      <c r="A7978" s="6" t="s">
        <v>7905</v>
      </c>
      <c r="B7978" s="6" t="s">
        <v>12600</v>
      </c>
      <c r="C7978" s="6" t="s">
        <v>8770</v>
      </c>
      <c r="D7978" s="37"/>
    </row>
    <row r="7979" spans="1:4" ht="15" x14ac:dyDescent="0.25">
      <c r="A7979" s="6" t="s">
        <v>7906</v>
      </c>
      <c r="B7979" s="6" t="s">
        <v>12600</v>
      </c>
      <c r="C7979" s="6" t="s">
        <v>8771</v>
      </c>
      <c r="D7979" s="37"/>
    </row>
    <row r="7980" spans="1:4" ht="15" x14ac:dyDescent="0.25">
      <c r="A7980" s="6" t="s">
        <v>7907</v>
      </c>
      <c r="B7980" s="6" t="s">
        <v>12600</v>
      </c>
      <c r="C7980" s="6" t="s">
        <v>8772</v>
      </c>
      <c r="D7980" s="37"/>
    </row>
    <row r="7981" spans="1:4" ht="15" x14ac:dyDescent="0.25">
      <c r="A7981" s="6" t="s">
        <v>7908</v>
      </c>
      <c r="B7981" s="6" t="s">
        <v>12600</v>
      </c>
      <c r="C7981" s="6" t="s">
        <v>8773</v>
      </c>
      <c r="D7981" s="37"/>
    </row>
    <row r="7982" spans="1:4" ht="15" x14ac:dyDescent="0.25">
      <c r="A7982" s="6" t="s">
        <v>7909</v>
      </c>
      <c r="B7982" s="6" t="s">
        <v>12600</v>
      </c>
      <c r="C7982" s="6" t="s">
        <v>8774</v>
      </c>
      <c r="D7982" s="37"/>
    </row>
    <row r="7983" spans="1:4" ht="15" x14ac:dyDescent="0.25">
      <c r="A7983" s="6" t="s">
        <v>7910</v>
      </c>
      <c r="B7983" s="6" t="s">
        <v>12600</v>
      </c>
      <c r="C7983" s="6" t="s">
        <v>8775</v>
      </c>
      <c r="D7983" s="37"/>
    </row>
    <row r="7984" spans="1:4" ht="15" x14ac:dyDescent="0.25">
      <c r="A7984" s="6" t="s">
        <v>7911</v>
      </c>
      <c r="B7984" s="6" t="s">
        <v>12600</v>
      </c>
      <c r="C7984" s="6" t="s">
        <v>8776</v>
      </c>
      <c r="D7984" s="37"/>
    </row>
    <row r="7985" spans="1:4" ht="15" x14ac:dyDescent="0.25">
      <c r="A7985" s="6" t="s">
        <v>7912</v>
      </c>
      <c r="B7985" s="6" t="s">
        <v>12600</v>
      </c>
      <c r="C7985" s="6" t="s">
        <v>8777</v>
      </c>
      <c r="D7985" s="37"/>
    </row>
    <row r="7986" spans="1:4" ht="15" x14ac:dyDescent="0.25">
      <c r="A7986" s="6" t="s">
        <v>7913</v>
      </c>
      <c r="B7986" s="6" t="s">
        <v>12600</v>
      </c>
      <c r="C7986" s="6" t="s">
        <v>8778</v>
      </c>
      <c r="D7986" s="37"/>
    </row>
    <row r="7987" spans="1:4" ht="15" x14ac:dyDescent="0.25">
      <c r="A7987" s="6" t="s">
        <v>7914</v>
      </c>
      <c r="B7987" s="6" t="s">
        <v>12600</v>
      </c>
      <c r="C7987" s="6" t="s">
        <v>8779</v>
      </c>
      <c r="D7987" s="37"/>
    </row>
    <row r="7988" spans="1:4" ht="15" x14ac:dyDescent="0.25">
      <c r="A7988" s="6" t="s">
        <v>7915</v>
      </c>
      <c r="B7988" s="6" t="s">
        <v>12600</v>
      </c>
      <c r="C7988" s="6" t="s">
        <v>8780</v>
      </c>
      <c r="D7988" s="37"/>
    </row>
    <row r="7989" spans="1:4" ht="15" x14ac:dyDescent="0.25">
      <c r="A7989" s="6" t="s">
        <v>7916</v>
      </c>
      <c r="B7989" s="6" t="s">
        <v>12600</v>
      </c>
      <c r="C7989" s="6" t="s">
        <v>8781</v>
      </c>
      <c r="D7989" s="37"/>
    </row>
    <row r="7990" spans="1:4" ht="15" x14ac:dyDescent="0.25">
      <c r="A7990" s="6" t="s">
        <v>7917</v>
      </c>
      <c r="B7990" s="6" t="s">
        <v>12600</v>
      </c>
      <c r="C7990" s="6" t="s">
        <v>8782</v>
      </c>
      <c r="D7990" s="37"/>
    </row>
    <row r="7991" spans="1:4" ht="15" x14ac:dyDescent="0.25">
      <c r="A7991" s="6" t="s">
        <v>7918</v>
      </c>
      <c r="B7991" s="6" t="s">
        <v>12600</v>
      </c>
      <c r="C7991" s="6" t="s">
        <v>8783</v>
      </c>
      <c r="D7991" s="37"/>
    </row>
    <row r="7992" spans="1:4" ht="15" x14ac:dyDescent="0.25">
      <c r="A7992" s="6" t="s">
        <v>7919</v>
      </c>
      <c r="B7992" s="6" t="s">
        <v>12600</v>
      </c>
      <c r="C7992" s="6" t="s">
        <v>8784</v>
      </c>
      <c r="D7992" s="37"/>
    </row>
    <row r="7993" spans="1:4" ht="15" x14ac:dyDescent="0.25">
      <c r="A7993" s="6" t="s">
        <v>7920</v>
      </c>
      <c r="B7993" s="6" t="s">
        <v>12600</v>
      </c>
      <c r="C7993" s="6" t="s">
        <v>8785</v>
      </c>
      <c r="D7993" s="37"/>
    </row>
    <row r="7994" spans="1:4" ht="15" x14ac:dyDescent="0.25">
      <c r="A7994" s="6" t="s">
        <v>7921</v>
      </c>
      <c r="B7994" s="6" t="s">
        <v>12600</v>
      </c>
      <c r="C7994" s="6" t="s">
        <v>8786</v>
      </c>
      <c r="D7994" s="37"/>
    </row>
    <row r="7995" spans="1:4" ht="15" x14ac:dyDescent="0.25">
      <c r="A7995" s="6" t="s">
        <v>7922</v>
      </c>
      <c r="B7995" s="6" t="s">
        <v>12600</v>
      </c>
      <c r="C7995" s="6" t="s">
        <v>8787</v>
      </c>
      <c r="D7995" s="37"/>
    </row>
    <row r="7996" spans="1:4" ht="15" x14ac:dyDescent="0.25">
      <c r="A7996" s="6" t="s">
        <v>7923</v>
      </c>
      <c r="B7996" s="6" t="s">
        <v>12600</v>
      </c>
      <c r="C7996" s="6" t="s">
        <v>8788</v>
      </c>
      <c r="D7996" s="37"/>
    </row>
    <row r="7997" spans="1:4" ht="15" x14ac:dyDescent="0.25">
      <c r="A7997" s="6" t="s">
        <v>7924</v>
      </c>
      <c r="B7997" s="6" t="s">
        <v>12600</v>
      </c>
      <c r="C7997" s="6" t="s">
        <v>8789</v>
      </c>
      <c r="D7997" s="37"/>
    </row>
    <row r="7998" spans="1:4" ht="15" x14ac:dyDescent="0.25">
      <c r="A7998" s="6" t="s">
        <v>7925</v>
      </c>
      <c r="B7998" s="6" t="s">
        <v>12600</v>
      </c>
      <c r="C7998" s="6" t="s">
        <v>8790</v>
      </c>
      <c r="D7998" s="37"/>
    </row>
    <row r="7999" spans="1:4" ht="15" x14ac:dyDescent="0.25">
      <c r="A7999" s="6" t="s">
        <v>7926</v>
      </c>
      <c r="B7999" s="6" t="s">
        <v>12600</v>
      </c>
      <c r="C7999" s="6" t="s">
        <v>8791</v>
      </c>
      <c r="D7999" s="37"/>
    </row>
    <row r="8000" spans="1:4" ht="15" x14ac:dyDescent="0.25">
      <c r="A8000" s="6" t="s">
        <v>7927</v>
      </c>
      <c r="B8000" s="6" t="s">
        <v>12600</v>
      </c>
      <c r="C8000" s="6" t="s">
        <v>8792</v>
      </c>
      <c r="D8000" s="37"/>
    </row>
    <row r="8001" spans="1:4" ht="15" x14ac:dyDescent="0.25">
      <c r="A8001" s="6" t="s">
        <v>7928</v>
      </c>
      <c r="B8001" s="6" t="s">
        <v>12600</v>
      </c>
      <c r="C8001" s="6" t="s">
        <v>8793</v>
      </c>
      <c r="D8001" s="37"/>
    </row>
    <row r="8002" spans="1:4" ht="15" x14ac:dyDescent="0.25">
      <c r="A8002" s="6" t="s">
        <v>7929</v>
      </c>
      <c r="B8002" s="6" t="s">
        <v>12600</v>
      </c>
      <c r="C8002" s="6" t="s">
        <v>8794</v>
      </c>
      <c r="D8002" s="37"/>
    </row>
    <row r="8003" spans="1:4" ht="15" x14ac:dyDescent="0.25">
      <c r="A8003" s="6" t="s">
        <v>7930</v>
      </c>
      <c r="B8003" s="6" t="s">
        <v>12600</v>
      </c>
      <c r="C8003" s="6" t="s">
        <v>8795</v>
      </c>
      <c r="D8003" s="37"/>
    </row>
    <row r="8004" spans="1:4" ht="15" x14ac:dyDescent="0.25">
      <c r="A8004" s="6" t="s">
        <v>7931</v>
      </c>
      <c r="B8004" s="6" t="s">
        <v>12600</v>
      </c>
      <c r="C8004" s="6" t="s">
        <v>8796</v>
      </c>
      <c r="D8004" s="37"/>
    </row>
    <row r="8005" spans="1:4" ht="15" x14ac:dyDescent="0.25">
      <c r="A8005" s="6" t="s">
        <v>7932</v>
      </c>
      <c r="B8005" s="6" t="s">
        <v>12600</v>
      </c>
      <c r="C8005" s="6" t="s">
        <v>8797</v>
      </c>
      <c r="D8005" s="37"/>
    </row>
    <row r="8006" spans="1:4" ht="15" x14ac:dyDescent="0.25">
      <c r="A8006" s="6" t="s">
        <v>7933</v>
      </c>
      <c r="B8006" s="6" t="s">
        <v>12600</v>
      </c>
      <c r="C8006" s="6" t="s">
        <v>8798</v>
      </c>
      <c r="D8006" s="37"/>
    </row>
    <row r="8007" spans="1:4" ht="15" x14ac:dyDescent="0.25">
      <c r="A8007" s="6" t="s">
        <v>7934</v>
      </c>
      <c r="B8007" s="6" t="s">
        <v>12600</v>
      </c>
      <c r="C8007" s="6" t="s">
        <v>8799</v>
      </c>
      <c r="D8007" s="37"/>
    </row>
    <row r="8008" spans="1:4" ht="15" x14ac:dyDescent="0.25">
      <c r="A8008" s="6" t="s">
        <v>7935</v>
      </c>
      <c r="B8008" s="6" t="s">
        <v>12600</v>
      </c>
      <c r="C8008" s="6" t="s">
        <v>8800</v>
      </c>
      <c r="D8008" s="37"/>
    </row>
    <row r="8009" spans="1:4" ht="15" x14ac:dyDescent="0.25">
      <c r="A8009" s="6" t="s">
        <v>7936</v>
      </c>
      <c r="B8009" s="6" t="s">
        <v>12600</v>
      </c>
      <c r="C8009" s="6" t="s">
        <v>8801</v>
      </c>
      <c r="D8009" s="37"/>
    </row>
    <row r="8010" spans="1:4" ht="15" x14ac:dyDescent="0.25">
      <c r="A8010" s="6" t="s">
        <v>7937</v>
      </c>
      <c r="B8010" s="6" t="s">
        <v>12600</v>
      </c>
      <c r="C8010" s="6" t="s">
        <v>8802</v>
      </c>
      <c r="D8010" s="37"/>
    </row>
    <row r="8011" spans="1:4" ht="15" x14ac:dyDescent="0.25">
      <c r="A8011" s="6" t="s">
        <v>7938</v>
      </c>
      <c r="B8011" s="6" t="s">
        <v>12600</v>
      </c>
      <c r="C8011" s="6" t="s">
        <v>8803</v>
      </c>
      <c r="D8011" s="37"/>
    </row>
    <row r="8012" spans="1:4" ht="15" x14ac:dyDescent="0.25">
      <c r="A8012" s="6" t="s">
        <v>7939</v>
      </c>
      <c r="B8012" s="6" t="s">
        <v>12600</v>
      </c>
      <c r="C8012" s="6" t="s">
        <v>8804</v>
      </c>
      <c r="D8012" s="37"/>
    </row>
    <row r="8013" spans="1:4" ht="15" x14ac:dyDescent="0.25">
      <c r="A8013" s="6" t="s">
        <v>7940</v>
      </c>
      <c r="B8013" s="6" t="s">
        <v>12600</v>
      </c>
      <c r="C8013" s="6" t="s">
        <v>8805</v>
      </c>
      <c r="D8013" s="37"/>
    </row>
    <row r="8014" spans="1:4" ht="15" x14ac:dyDescent="0.25">
      <c r="A8014" s="6" t="s">
        <v>7942</v>
      </c>
      <c r="B8014" s="6" t="s">
        <v>12600</v>
      </c>
      <c r="C8014" s="6" t="s">
        <v>8806</v>
      </c>
      <c r="D8014" s="37"/>
    </row>
    <row r="8015" spans="1:4" ht="15" x14ac:dyDescent="0.25">
      <c r="A8015" s="6" t="s">
        <v>7943</v>
      </c>
      <c r="B8015" s="6" t="s">
        <v>12600</v>
      </c>
      <c r="C8015" s="6" t="s">
        <v>8807</v>
      </c>
      <c r="D8015" s="37"/>
    </row>
    <row r="8016" spans="1:4" ht="15" x14ac:dyDescent="0.25">
      <c r="A8016" s="6" t="s">
        <v>7944</v>
      </c>
      <c r="B8016" s="6" t="s">
        <v>12600</v>
      </c>
      <c r="C8016" s="6" t="s">
        <v>8808</v>
      </c>
      <c r="D8016" s="37"/>
    </row>
    <row r="8017" spans="1:4" ht="15" x14ac:dyDescent="0.25">
      <c r="A8017" s="6" t="s">
        <v>7945</v>
      </c>
      <c r="B8017" s="6" t="s">
        <v>12600</v>
      </c>
      <c r="C8017" s="6" t="s">
        <v>8809</v>
      </c>
      <c r="D8017" s="37"/>
    </row>
    <row r="8018" spans="1:4" ht="15" x14ac:dyDescent="0.25">
      <c r="A8018" s="6" t="s">
        <v>7946</v>
      </c>
      <c r="B8018" s="6" t="s">
        <v>12600</v>
      </c>
      <c r="C8018" s="6" t="s">
        <v>8810</v>
      </c>
      <c r="D8018" s="37"/>
    </row>
    <row r="8019" spans="1:4" ht="15" x14ac:dyDescent="0.25">
      <c r="A8019" s="6" t="s">
        <v>7947</v>
      </c>
      <c r="B8019" s="6" t="s">
        <v>12600</v>
      </c>
      <c r="C8019" s="6" t="s">
        <v>8811</v>
      </c>
      <c r="D8019" s="37"/>
    </row>
    <row r="8020" spans="1:4" ht="15" x14ac:dyDescent="0.25">
      <c r="A8020" s="6" t="s">
        <v>7948</v>
      </c>
      <c r="B8020" s="6" t="s">
        <v>12600</v>
      </c>
      <c r="C8020" s="6" t="s">
        <v>8812</v>
      </c>
      <c r="D8020" s="37"/>
    </row>
    <row r="8021" spans="1:4" ht="15" x14ac:dyDescent="0.25">
      <c r="A8021" s="6" t="s">
        <v>7949</v>
      </c>
      <c r="B8021" s="6" t="s">
        <v>12600</v>
      </c>
      <c r="C8021" s="6" t="s">
        <v>8813</v>
      </c>
      <c r="D8021" s="37"/>
    </row>
    <row r="8022" spans="1:4" ht="15" x14ac:dyDescent="0.25">
      <c r="A8022" s="6" t="s">
        <v>7950</v>
      </c>
      <c r="B8022" s="6" t="s">
        <v>12600</v>
      </c>
      <c r="C8022" s="6" t="s">
        <v>8814</v>
      </c>
      <c r="D8022" s="37"/>
    </row>
    <row r="8023" spans="1:4" ht="15" x14ac:dyDescent="0.25">
      <c r="A8023" s="6" t="s">
        <v>7951</v>
      </c>
      <c r="B8023" s="6" t="s">
        <v>12600</v>
      </c>
      <c r="C8023" s="6" t="s">
        <v>8815</v>
      </c>
      <c r="D8023" s="37"/>
    </row>
    <row r="8024" spans="1:4" ht="15" x14ac:dyDescent="0.25">
      <c r="A8024" s="6" t="s">
        <v>7952</v>
      </c>
      <c r="B8024" s="6" t="s">
        <v>12600</v>
      </c>
      <c r="C8024" s="6" t="s">
        <v>8816</v>
      </c>
      <c r="D8024" s="37"/>
    </row>
    <row r="8025" spans="1:4" ht="15" x14ac:dyDescent="0.25">
      <c r="A8025" s="6" t="s">
        <v>7953</v>
      </c>
      <c r="B8025" s="6" t="s">
        <v>12600</v>
      </c>
      <c r="C8025" s="6" t="s">
        <v>8817</v>
      </c>
      <c r="D8025" s="37"/>
    </row>
    <row r="8026" spans="1:4" ht="15" x14ac:dyDescent="0.25">
      <c r="A8026" s="6" t="s">
        <v>7954</v>
      </c>
      <c r="B8026" s="6" t="s">
        <v>12600</v>
      </c>
      <c r="C8026" s="6" t="s">
        <v>8818</v>
      </c>
      <c r="D8026" s="37"/>
    </row>
    <row r="8027" spans="1:4" ht="15" x14ac:dyDescent="0.25">
      <c r="A8027" s="6" t="s">
        <v>7955</v>
      </c>
      <c r="B8027" s="6" t="s">
        <v>12600</v>
      </c>
      <c r="C8027" s="6" t="s">
        <v>8819</v>
      </c>
      <c r="D8027" s="37"/>
    </row>
    <row r="8028" spans="1:4" ht="15" x14ac:dyDescent="0.25">
      <c r="A8028" s="6" t="s">
        <v>7956</v>
      </c>
      <c r="B8028" s="6" t="s">
        <v>12600</v>
      </c>
      <c r="C8028" s="6" t="s">
        <v>8820</v>
      </c>
      <c r="D8028" s="37"/>
    </row>
    <row r="8029" spans="1:4" ht="15" x14ac:dyDescent="0.25">
      <c r="A8029" s="6" t="s">
        <v>7957</v>
      </c>
      <c r="B8029" s="6" t="s">
        <v>12600</v>
      </c>
      <c r="C8029" s="6" t="s">
        <v>8821</v>
      </c>
      <c r="D8029" s="37"/>
    </row>
    <row r="8030" spans="1:4" ht="15" x14ac:dyDescent="0.25">
      <c r="A8030" s="6" t="s">
        <v>7958</v>
      </c>
      <c r="B8030" s="6" t="s">
        <v>12600</v>
      </c>
      <c r="C8030" s="6" t="s">
        <v>8822</v>
      </c>
      <c r="D8030" s="37"/>
    </row>
    <row r="8031" spans="1:4" ht="15" x14ac:dyDescent="0.25">
      <c r="A8031" s="6" t="s">
        <v>7959</v>
      </c>
      <c r="B8031" s="6" t="s">
        <v>12600</v>
      </c>
      <c r="C8031" s="6" t="s">
        <v>8823</v>
      </c>
      <c r="D8031" s="37"/>
    </row>
    <row r="8032" spans="1:4" ht="15" x14ac:dyDescent="0.25">
      <c r="A8032" s="6" t="s">
        <v>7960</v>
      </c>
      <c r="B8032" s="6" t="s">
        <v>12600</v>
      </c>
      <c r="C8032" s="6" t="s">
        <v>8824</v>
      </c>
      <c r="D8032" s="37"/>
    </row>
    <row r="8033" spans="1:4" ht="15" x14ac:dyDescent="0.25">
      <c r="A8033" s="6" t="s">
        <v>7961</v>
      </c>
      <c r="B8033" s="6" t="s">
        <v>12600</v>
      </c>
      <c r="C8033" s="6" t="s">
        <v>8825</v>
      </c>
      <c r="D8033" s="37"/>
    </row>
    <row r="8034" spans="1:4" ht="15" x14ac:dyDescent="0.25">
      <c r="A8034" s="6" t="s">
        <v>7962</v>
      </c>
      <c r="B8034" s="6" t="s">
        <v>12600</v>
      </c>
      <c r="C8034" s="6" t="s">
        <v>8826</v>
      </c>
      <c r="D8034" s="37"/>
    </row>
    <row r="8035" spans="1:4" ht="15" x14ac:dyDescent="0.25">
      <c r="A8035" s="6" t="s">
        <v>7963</v>
      </c>
      <c r="B8035" s="6" t="s">
        <v>12600</v>
      </c>
      <c r="C8035" s="6" t="s">
        <v>8827</v>
      </c>
      <c r="D8035" s="37"/>
    </row>
    <row r="8036" spans="1:4" ht="15" x14ac:dyDescent="0.25">
      <c r="A8036" s="6" t="s">
        <v>7964</v>
      </c>
      <c r="B8036" s="6" t="s">
        <v>12600</v>
      </c>
      <c r="C8036" s="6" t="s">
        <v>8828</v>
      </c>
      <c r="D8036" s="37"/>
    </row>
    <row r="8037" spans="1:4" ht="15" x14ac:dyDescent="0.25">
      <c r="A8037" s="6" t="s">
        <v>7965</v>
      </c>
      <c r="B8037" s="6" t="s">
        <v>12600</v>
      </c>
      <c r="C8037" s="6" t="s">
        <v>8829</v>
      </c>
      <c r="D8037" s="37"/>
    </row>
    <row r="8038" spans="1:4" ht="15" x14ac:dyDescent="0.25">
      <c r="A8038" s="6" t="s">
        <v>7966</v>
      </c>
      <c r="B8038" s="6" t="s">
        <v>12600</v>
      </c>
      <c r="C8038" s="6" t="s">
        <v>8830</v>
      </c>
      <c r="D8038" s="37"/>
    </row>
    <row r="8039" spans="1:4" ht="15" x14ac:dyDescent="0.25">
      <c r="A8039" s="6" t="s">
        <v>7967</v>
      </c>
      <c r="B8039" s="6" t="s">
        <v>12600</v>
      </c>
      <c r="C8039" s="6" t="s">
        <v>8831</v>
      </c>
      <c r="D8039" s="37"/>
    </row>
    <row r="8040" spans="1:4" ht="15" x14ac:dyDescent="0.25">
      <c r="A8040" s="6" t="s">
        <v>7968</v>
      </c>
      <c r="B8040" s="6" t="s">
        <v>12600</v>
      </c>
      <c r="C8040" s="6" t="s">
        <v>8832</v>
      </c>
      <c r="D8040" s="37"/>
    </row>
    <row r="8041" spans="1:4" ht="15" x14ac:dyDescent="0.25">
      <c r="A8041" s="6" t="s">
        <v>7969</v>
      </c>
      <c r="B8041" s="6" t="s">
        <v>12600</v>
      </c>
      <c r="C8041" s="6" t="s">
        <v>8833</v>
      </c>
      <c r="D8041" s="37"/>
    </row>
    <row r="8042" spans="1:4" ht="15" x14ac:dyDescent="0.25">
      <c r="A8042" s="6" t="s">
        <v>7970</v>
      </c>
      <c r="B8042" s="6" t="s">
        <v>12600</v>
      </c>
      <c r="C8042" s="6" t="s">
        <v>8834</v>
      </c>
      <c r="D8042" s="37"/>
    </row>
    <row r="8043" spans="1:4" ht="15" x14ac:dyDescent="0.25">
      <c r="A8043" s="6" t="s">
        <v>7971</v>
      </c>
      <c r="B8043" s="6" t="s">
        <v>12600</v>
      </c>
      <c r="C8043" s="6" t="s">
        <v>8835</v>
      </c>
      <c r="D8043" s="37"/>
    </row>
    <row r="8044" spans="1:4" ht="15" x14ac:dyDescent="0.25">
      <c r="A8044" s="6" t="s">
        <v>7972</v>
      </c>
      <c r="B8044" s="6" t="s">
        <v>12600</v>
      </c>
      <c r="C8044" s="6" t="s">
        <v>8836</v>
      </c>
      <c r="D8044" s="37"/>
    </row>
    <row r="8045" spans="1:4" ht="15" x14ac:dyDescent="0.25">
      <c r="A8045" s="6" t="s">
        <v>7973</v>
      </c>
      <c r="B8045" s="6" t="s">
        <v>12600</v>
      </c>
      <c r="C8045" s="6" t="s">
        <v>8837</v>
      </c>
      <c r="D8045" s="37"/>
    </row>
    <row r="8046" spans="1:4" ht="15" x14ac:dyDescent="0.25">
      <c r="A8046" s="6" t="s">
        <v>7974</v>
      </c>
      <c r="B8046" s="6" t="s">
        <v>12600</v>
      </c>
      <c r="C8046" s="6" t="s">
        <v>8838</v>
      </c>
      <c r="D8046" s="37"/>
    </row>
    <row r="8047" spans="1:4" ht="15" x14ac:dyDescent="0.25">
      <c r="A8047" s="6" t="s">
        <v>7975</v>
      </c>
      <c r="B8047" s="6" t="s">
        <v>12600</v>
      </c>
      <c r="C8047" s="6" t="s">
        <v>8839</v>
      </c>
      <c r="D8047" s="37"/>
    </row>
    <row r="8048" spans="1:4" ht="15" x14ac:dyDescent="0.25">
      <c r="A8048" s="6" t="s">
        <v>7976</v>
      </c>
      <c r="B8048" s="6" t="s">
        <v>12600</v>
      </c>
      <c r="C8048" s="6" t="s">
        <v>8840</v>
      </c>
      <c r="D8048" s="37"/>
    </row>
    <row r="8049" spans="1:4" ht="15" x14ac:dyDescent="0.25">
      <c r="A8049" s="6" t="s">
        <v>7977</v>
      </c>
      <c r="B8049" s="6" t="s">
        <v>12600</v>
      </c>
      <c r="C8049" s="6" t="s">
        <v>8841</v>
      </c>
      <c r="D8049" s="37"/>
    </row>
    <row r="8050" spans="1:4" ht="15" x14ac:dyDescent="0.25">
      <c r="A8050" s="6" t="s">
        <v>7978</v>
      </c>
      <c r="B8050" s="6" t="s">
        <v>12600</v>
      </c>
      <c r="C8050" s="6" t="s">
        <v>8842</v>
      </c>
      <c r="D8050" s="37"/>
    </row>
    <row r="8051" spans="1:4" ht="15" x14ac:dyDescent="0.25">
      <c r="A8051" s="6" t="s">
        <v>7979</v>
      </c>
      <c r="B8051" s="6" t="s">
        <v>12600</v>
      </c>
      <c r="C8051" s="6" t="s">
        <v>8843</v>
      </c>
      <c r="D8051" s="37"/>
    </row>
    <row r="8052" spans="1:4" ht="15" x14ac:dyDescent="0.25">
      <c r="A8052" s="6" t="s">
        <v>7980</v>
      </c>
      <c r="B8052" s="6" t="s">
        <v>12600</v>
      </c>
      <c r="C8052" s="6" t="s">
        <v>8844</v>
      </c>
      <c r="D8052" s="37"/>
    </row>
    <row r="8053" spans="1:4" ht="15" x14ac:dyDescent="0.25">
      <c r="A8053" s="6" t="s">
        <v>7981</v>
      </c>
      <c r="B8053" s="6" t="s">
        <v>12600</v>
      </c>
      <c r="C8053" s="6" t="s">
        <v>8845</v>
      </c>
      <c r="D8053" s="37"/>
    </row>
    <row r="8054" spans="1:4" ht="15" x14ac:dyDescent="0.25">
      <c r="A8054" s="6" t="s">
        <v>7982</v>
      </c>
      <c r="B8054" s="6" t="s">
        <v>12600</v>
      </c>
      <c r="C8054" s="6" t="s">
        <v>8846</v>
      </c>
      <c r="D8054" s="37"/>
    </row>
    <row r="8055" spans="1:4" ht="15" x14ac:dyDescent="0.25">
      <c r="A8055" s="6" t="s">
        <v>7983</v>
      </c>
      <c r="B8055" s="6" t="s">
        <v>12600</v>
      </c>
      <c r="C8055" s="6" t="s">
        <v>8847</v>
      </c>
      <c r="D8055" s="37"/>
    </row>
    <row r="8056" spans="1:4" ht="15" x14ac:dyDescent="0.25">
      <c r="A8056" s="6" t="s">
        <v>7984</v>
      </c>
      <c r="B8056" s="6" t="s">
        <v>12600</v>
      </c>
      <c r="C8056" s="6" t="s">
        <v>8848</v>
      </c>
      <c r="D8056" s="37"/>
    </row>
    <row r="8057" spans="1:4" ht="15" x14ac:dyDescent="0.25">
      <c r="A8057" s="6" t="s">
        <v>7985</v>
      </c>
      <c r="B8057" s="6" t="s">
        <v>12600</v>
      </c>
      <c r="C8057" s="6" t="s">
        <v>8849</v>
      </c>
      <c r="D8057" s="37"/>
    </row>
    <row r="8058" spans="1:4" ht="15" x14ac:dyDescent="0.25">
      <c r="A8058" s="6" t="s">
        <v>7986</v>
      </c>
      <c r="B8058" s="6" t="s">
        <v>12600</v>
      </c>
      <c r="C8058" s="6" t="s">
        <v>8850</v>
      </c>
      <c r="D8058" s="37"/>
    </row>
    <row r="8059" spans="1:4" ht="15" x14ac:dyDescent="0.25">
      <c r="A8059" s="6" t="s">
        <v>7987</v>
      </c>
      <c r="B8059" s="6" t="s">
        <v>12600</v>
      </c>
      <c r="C8059" s="6" t="s">
        <v>8851</v>
      </c>
      <c r="D8059" s="37"/>
    </row>
    <row r="8060" spans="1:4" ht="15" x14ac:dyDescent="0.25">
      <c r="A8060" s="6" t="s">
        <v>7988</v>
      </c>
      <c r="B8060" s="6" t="s">
        <v>12600</v>
      </c>
      <c r="C8060" s="6" t="s">
        <v>8852</v>
      </c>
      <c r="D8060" s="37"/>
    </row>
    <row r="8061" spans="1:4" ht="15" x14ac:dyDescent="0.25">
      <c r="A8061" s="6" t="s">
        <v>7989</v>
      </c>
      <c r="B8061" s="6" t="s">
        <v>12600</v>
      </c>
      <c r="C8061" s="6" t="s">
        <v>8853</v>
      </c>
      <c r="D8061" s="37"/>
    </row>
    <row r="8062" spans="1:4" ht="15" x14ac:dyDescent="0.25">
      <c r="A8062" s="6" t="s">
        <v>7990</v>
      </c>
      <c r="B8062" s="6" t="s">
        <v>12600</v>
      </c>
      <c r="C8062" s="6" t="s">
        <v>8854</v>
      </c>
      <c r="D8062" s="37"/>
    </row>
    <row r="8063" spans="1:4" ht="15" x14ac:dyDescent="0.25">
      <c r="A8063" s="6" t="s">
        <v>7991</v>
      </c>
      <c r="B8063" s="6" t="s">
        <v>12600</v>
      </c>
      <c r="C8063" s="6" t="s">
        <v>8855</v>
      </c>
      <c r="D8063" s="37"/>
    </row>
    <row r="8064" spans="1:4" ht="15" x14ac:dyDescent="0.25">
      <c r="A8064" s="6" t="s">
        <v>7992</v>
      </c>
      <c r="B8064" s="6" t="s">
        <v>12600</v>
      </c>
      <c r="C8064" s="6" t="s">
        <v>8856</v>
      </c>
      <c r="D8064" s="37"/>
    </row>
    <row r="8065" spans="1:4" ht="15" x14ac:dyDescent="0.25">
      <c r="A8065" s="6" t="s">
        <v>7993</v>
      </c>
      <c r="B8065" s="6" t="s">
        <v>12600</v>
      </c>
      <c r="C8065" s="6" t="s">
        <v>8857</v>
      </c>
      <c r="D8065" s="37"/>
    </row>
    <row r="8066" spans="1:4" ht="15" x14ac:dyDescent="0.25">
      <c r="A8066" s="6" t="s">
        <v>7995</v>
      </c>
      <c r="B8066" s="6" t="s">
        <v>12600</v>
      </c>
      <c r="C8066" s="6" t="s">
        <v>8858</v>
      </c>
      <c r="D8066" s="37"/>
    </row>
    <row r="8067" spans="1:4" ht="15" x14ac:dyDescent="0.25">
      <c r="A8067" s="6" t="s">
        <v>7996</v>
      </c>
      <c r="B8067" s="6" t="s">
        <v>12600</v>
      </c>
      <c r="C8067" s="6" t="s">
        <v>8859</v>
      </c>
      <c r="D8067" s="37"/>
    </row>
    <row r="8068" spans="1:4" ht="15" x14ac:dyDescent="0.25">
      <c r="A8068" s="6" t="s">
        <v>7997</v>
      </c>
      <c r="B8068" s="6" t="s">
        <v>12600</v>
      </c>
      <c r="C8068" s="6" t="s">
        <v>8860</v>
      </c>
      <c r="D8068" s="37"/>
    </row>
    <row r="8069" spans="1:4" ht="15" x14ac:dyDescent="0.25">
      <c r="A8069" s="6" t="s">
        <v>7998</v>
      </c>
      <c r="B8069" s="6" t="s">
        <v>12600</v>
      </c>
      <c r="C8069" s="6" t="s">
        <v>8861</v>
      </c>
      <c r="D8069" s="37"/>
    </row>
    <row r="8070" spans="1:4" ht="15" x14ac:dyDescent="0.25">
      <c r="A8070" s="6" t="s">
        <v>7999</v>
      </c>
      <c r="B8070" s="6" t="s">
        <v>12600</v>
      </c>
      <c r="C8070" s="6" t="s">
        <v>8862</v>
      </c>
      <c r="D8070" s="37"/>
    </row>
    <row r="8071" spans="1:4" ht="15" x14ac:dyDescent="0.25">
      <c r="A8071" s="6" t="s">
        <v>8000</v>
      </c>
      <c r="B8071" s="6" t="s">
        <v>12600</v>
      </c>
      <c r="C8071" s="6" t="s">
        <v>8863</v>
      </c>
      <c r="D8071" s="37"/>
    </row>
    <row r="8072" spans="1:4" ht="15" x14ac:dyDescent="0.25">
      <c r="A8072" s="6" t="s">
        <v>8001</v>
      </c>
      <c r="B8072" s="6" t="s">
        <v>12600</v>
      </c>
      <c r="C8072" s="6" t="s">
        <v>8864</v>
      </c>
      <c r="D8072" s="37"/>
    </row>
    <row r="8073" spans="1:4" ht="15" x14ac:dyDescent="0.25">
      <c r="A8073" s="6" t="s">
        <v>8002</v>
      </c>
      <c r="B8073" s="6" t="s">
        <v>12600</v>
      </c>
      <c r="C8073" s="6" t="s">
        <v>8865</v>
      </c>
      <c r="D8073" s="37"/>
    </row>
    <row r="8074" spans="1:4" ht="15" x14ac:dyDescent="0.25">
      <c r="A8074" s="6" t="s">
        <v>8003</v>
      </c>
      <c r="B8074" s="6" t="s">
        <v>12600</v>
      </c>
      <c r="C8074" s="6" t="s">
        <v>8866</v>
      </c>
      <c r="D8074" s="37"/>
    </row>
    <row r="8075" spans="1:4" ht="15" x14ac:dyDescent="0.25">
      <c r="A8075" s="6" t="s">
        <v>8004</v>
      </c>
      <c r="B8075" s="6" t="s">
        <v>12600</v>
      </c>
      <c r="C8075" s="6" t="s">
        <v>8867</v>
      </c>
      <c r="D8075" s="37"/>
    </row>
    <row r="8076" spans="1:4" ht="15" x14ac:dyDescent="0.25">
      <c r="A8076" s="6" t="s">
        <v>8005</v>
      </c>
      <c r="B8076" s="6" t="s">
        <v>12600</v>
      </c>
      <c r="C8076" s="6" t="s">
        <v>8868</v>
      </c>
      <c r="D8076" s="37"/>
    </row>
    <row r="8077" spans="1:4" ht="15" x14ac:dyDescent="0.25">
      <c r="A8077" s="6" t="s">
        <v>8006</v>
      </c>
      <c r="B8077" s="6" t="s">
        <v>12600</v>
      </c>
      <c r="C8077" s="6" t="s">
        <v>8869</v>
      </c>
      <c r="D8077" s="37"/>
    </row>
    <row r="8078" spans="1:4" ht="15" x14ac:dyDescent="0.25">
      <c r="A8078" s="6" t="s">
        <v>8007</v>
      </c>
      <c r="B8078" s="6" t="s">
        <v>12600</v>
      </c>
      <c r="C8078" s="6" t="s">
        <v>8870</v>
      </c>
      <c r="D8078" s="37"/>
    </row>
    <row r="8079" spans="1:4" ht="15" x14ac:dyDescent="0.25">
      <c r="A8079" s="6" t="s">
        <v>8008</v>
      </c>
      <c r="B8079" s="6" t="s">
        <v>12600</v>
      </c>
      <c r="C8079" s="6" t="s">
        <v>8871</v>
      </c>
      <c r="D8079" s="37"/>
    </row>
    <row r="8080" spans="1:4" ht="15" x14ac:dyDescent="0.25">
      <c r="A8080" s="6" t="s">
        <v>8009</v>
      </c>
      <c r="B8080" s="6" t="s">
        <v>12600</v>
      </c>
      <c r="C8080" s="6" t="s">
        <v>8872</v>
      </c>
      <c r="D8080" s="37"/>
    </row>
    <row r="8081" spans="1:4" ht="15" x14ac:dyDescent="0.25">
      <c r="A8081" s="6" t="s">
        <v>8010</v>
      </c>
      <c r="B8081" s="6" t="s">
        <v>12600</v>
      </c>
      <c r="C8081" s="6" t="s">
        <v>8873</v>
      </c>
      <c r="D8081" s="37"/>
    </row>
    <row r="8082" spans="1:4" ht="15" x14ac:dyDescent="0.25">
      <c r="A8082" s="6" t="s">
        <v>8011</v>
      </c>
      <c r="B8082" s="6" t="s">
        <v>12600</v>
      </c>
      <c r="C8082" s="6" t="s">
        <v>8874</v>
      </c>
      <c r="D8082" s="37"/>
    </row>
    <row r="8083" spans="1:4" ht="15" x14ac:dyDescent="0.25">
      <c r="A8083" s="6" t="s">
        <v>8012</v>
      </c>
      <c r="B8083" s="6" t="s">
        <v>12600</v>
      </c>
      <c r="C8083" s="6" t="s">
        <v>8875</v>
      </c>
      <c r="D8083" s="37"/>
    </row>
    <row r="8084" spans="1:4" ht="15" x14ac:dyDescent="0.25">
      <c r="A8084" s="6" t="s">
        <v>8013</v>
      </c>
      <c r="B8084" s="6" t="s">
        <v>12600</v>
      </c>
      <c r="C8084" s="6" t="s">
        <v>8876</v>
      </c>
      <c r="D8084" s="37"/>
    </row>
    <row r="8085" spans="1:4" ht="15" x14ac:dyDescent="0.25">
      <c r="A8085" s="6" t="s">
        <v>8014</v>
      </c>
      <c r="B8085" s="6" t="s">
        <v>12600</v>
      </c>
      <c r="C8085" s="6" t="s">
        <v>8877</v>
      </c>
      <c r="D8085" s="37"/>
    </row>
    <row r="8086" spans="1:4" ht="15" x14ac:dyDescent="0.25">
      <c r="A8086" s="6" t="s">
        <v>8015</v>
      </c>
      <c r="B8086" s="6" t="s">
        <v>12600</v>
      </c>
      <c r="C8086" s="6" t="s">
        <v>8878</v>
      </c>
      <c r="D8086" s="37"/>
    </row>
    <row r="8087" spans="1:4" ht="15" x14ac:dyDescent="0.25">
      <c r="A8087" s="6" t="s">
        <v>8016</v>
      </c>
      <c r="B8087" s="6" t="s">
        <v>12600</v>
      </c>
      <c r="C8087" s="6" t="s">
        <v>8879</v>
      </c>
      <c r="D8087" s="37"/>
    </row>
    <row r="8088" spans="1:4" ht="15" x14ac:dyDescent="0.25">
      <c r="A8088" s="6" t="s">
        <v>8017</v>
      </c>
      <c r="B8088" s="6" t="s">
        <v>12600</v>
      </c>
      <c r="C8088" s="6" t="s">
        <v>8880</v>
      </c>
      <c r="D8088" s="37"/>
    </row>
    <row r="8089" spans="1:4" ht="15" x14ac:dyDescent="0.25">
      <c r="A8089" s="6" t="s">
        <v>8018</v>
      </c>
      <c r="B8089" s="6" t="s">
        <v>12600</v>
      </c>
      <c r="C8089" s="6" t="s">
        <v>8881</v>
      </c>
      <c r="D8089" s="37"/>
    </row>
    <row r="8090" spans="1:4" ht="15" x14ac:dyDescent="0.25">
      <c r="A8090" s="6" t="s">
        <v>8019</v>
      </c>
      <c r="B8090" s="6" t="s">
        <v>12600</v>
      </c>
      <c r="C8090" s="6" t="s">
        <v>8882</v>
      </c>
      <c r="D8090" s="37"/>
    </row>
    <row r="8091" spans="1:4" ht="15" x14ac:dyDescent="0.25">
      <c r="A8091" s="6" t="s">
        <v>8020</v>
      </c>
      <c r="B8091" s="6" t="s">
        <v>12600</v>
      </c>
      <c r="C8091" s="6" t="s">
        <v>8883</v>
      </c>
      <c r="D8091" s="37"/>
    </row>
    <row r="8092" spans="1:4" ht="15" x14ac:dyDescent="0.25">
      <c r="A8092" s="6" t="s">
        <v>8021</v>
      </c>
      <c r="B8092" s="6" t="s">
        <v>12600</v>
      </c>
      <c r="C8092" s="6" t="s">
        <v>8884</v>
      </c>
      <c r="D8092" s="37"/>
    </row>
    <row r="8093" spans="1:4" ht="15" x14ac:dyDescent="0.25">
      <c r="A8093" s="6" t="s">
        <v>8022</v>
      </c>
      <c r="B8093" s="6" t="s">
        <v>12600</v>
      </c>
      <c r="C8093" s="6" t="s">
        <v>8885</v>
      </c>
      <c r="D8093" s="37"/>
    </row>
    <row r="8094" spans="1:4" ht="15" x14ac:dyDescent="0.25">
      <c r="A8094" s="6" t="s">
        <v>8023</v>
      </c>
      <c r="B8094" s="6" t="s">
        <v>12600</v>
      </c>
      <c r="C8094" s="6" t="s">
        <v>8886</v>
      </c>
      <c r="D8094" s="37"/>
    </row>
    <row r="8095" spans="1:4" ht="15" x14ac:dyDescent="0.25">
      <c r="A8095" s="6" t="s">
        <v>8024</v>
      </c>
      <c r="B8095" s="6" t="s">
        <v>12600</v>
      </c>
      <c r="C8095" s="6" t="s">
        <v>8887</v>
      </c>
      <c r="D8095" s="37"/>
    </row>
    <row r="8096" spans="1:4" ht="15" x14ac:dyDescent="0.25">
      <c r="A8096" s="6" t="s">
        <v>8025</v>
      </c>
      <c r="B8096" s="6" t="s">
        <v>12600</v>
      </c>
      <c r="C8096" s="6" t="s">
        <v>8888</v>
      </c>
      <c r="D8096" s="37"/>
    </row>
    <row r="8097" spans="1:4" ht="15" x14ac:dyDescent="0.25">
      <c r="A8097" s="6" t="s">
        <v>8026</v>
      </c>
      <c r="B8097" s="6" t="s">
        <v>12600</v>
      </c>
      <c r="C8097" s="6" t="s">
        <v>8889</v>
      </c>
      <c r="D8097" s="37"/>
    </row>
    <row r="8098" spans="1:4" ht="15" x14ac:dyDescent="0.25">
      <c r="A8098" s="6" t="s">
        <v>8028</v>
      </c>
      <c r="B8098" s="6" t="s">
        <v>12600</v>
      </c>
      <c r="C8098" s="6" t="s">
        <v>8890</v>
      </c>
      <c r="D8098" s="37"/>
    </row>
    <row r="8099" spans="1:4" ht="15" x14ac:dyDescent="0.25">
      <c r="A8099" s="6" t="s">
        <v>8029</v>
      </c>
      <c r="B8099" s="6" t="s">
        <v>12600</v>
      </c>
      <c r="C8099" s="6" t="s">
        <v>8891</v>
      </c>
      <c r="D8099" s="37"/>
    </row>
    <row r="8100" spans="1:4" ht="15" x14ac:dyDescent="0.25">
      <c r="A8100" s="6" t="s">
        <v>8031</v>
      </c>
      <c r="B8100" s="6" t="s">
        <v>12600</v>
      </c>
      <c r="C8100" s="6" t="s">
        <v>8892</v>
      </c>
      <c r="D8100" s="37"/>
    </row>
    <row r="8101" spans="1:4" ht="15" x14ac:dyDescent="0.25">
      <c r="A8101" s="6" t="s">
        <v>8032</v>
      </c>
      <c r="B8101" s="6" t="s">
        <v>12600</v>
      </c>
      <c r="C8101" s="6" t="s">
        <v>8893</v>
      </c>
      <c r="D8101" s="37"/>
    </row>
    <row r="8102" spans="1:4" ht="15" x14ac:dyDescent="0.25">
      <c r="A8102" s="6" t="s">
        <v>8033</v>
      </c>
      <c r="B8102" s="6" t="s">
        <v>12600</v>
      </c>
      <c r="C8102" s="6" t="s">
        <v>8895</v>
      </c>
      <c r="D8102" s="37"/>
    </row>
    <row r="8103" spans="1:4" ht="15" x14ac:dyDescent="0.25">
      <c r="A8103" s="6" t="s">
        <v>8034</v>
      </c>
      <c r="B8103" s="6" t="s">
        <v>12600</v>
      </c>
      <c r="C8103" s="6" t="s">
        <v>8896</v>
      </c>
      <c r="D8103" s="37"/>
    </row>
    <row r="8104" spans="1:4" ht="15" x14ac:dyDescent="0.25">
      <c r="A8104" s="6" t="s">
        <v>8036</v>
      </c>
      <c r="B8104" s="6" t="s">
        <v>12600</v>
      </c>
      <c r="C8104" s="6" t="s">
        <v>8897</v>
      </c>
      <c r="D8104" s="37"/>
    </row>
    <row r="8105" spans="1:4" ht="15" x14ac:dyDescent="0.25">
      <c r="A8105" s="6" t="s">
        <v>8037</v>
      </c>
      <c r="B8105" s="6" t="s">
        <v>12600</v>
      </c>
      <c r="C8105" s="6" t="s">
        <v>8898</v>
      </c>
      <c r="D8105" s="37"/>
    </row>
    <row r="8106" spans="1:4" ht="15" x14ac:dyDescent="0.25">
      <c r="A8106" s="6" t="s">
        <v>8038</v>
      </c>
      <c r="B8106" s="6" t="s">
        <v>12600</v>
      </c>
      <c r="C8106" s="6" t="s">
        <v>8899</v>
      </c>
      <c r="D8106" s="37"/>
    </row>
    <row r="8107" spans="1:4" ht="15" x14ac:dyDescent="0.25">
      <c r="A8107" s="6" t="s">
        <v>8039</v>
      </c>
      <c r="B8107" s="6" t="s">
        <v>12600</v>
      </c>
      <c r="C8107" s="6" t="s">
        <v>8900</v>
      </c>
      <c r="D8107" s="37"/>
    </row>
    <row r="8108" spans="1:4" ht="15" x14ac:dyDescent="0.25">
      <c r="A8108" s="6" t="s">
        <v>8040</v>
      </c>
      <c r="B8108" s="6" t="s">
        <v>12600</v>
      </c>
      <c r="C8108" s="6" t="s">
        <v>8901</v>
      </c>
      <c r="D8108" s="37"/>
    </row>
    <row r="8109" spans="1:4" ht="15" x14ac:dyDescent="0.25">
      <c r="A8109" s="6" t="s">
        <v>8041</v>
      </c>
      <c r="B8109" s="6" t="s">
        <v>12600</v>
      </c>
      <c r="C8109" s="6" t="s">
        <v>8902</v>
      </c>
      <c r="D8109" s="37"/>
    </row>
    <row r="8110" spans="1:4" ht="15" x14ac:dyDescent="0.25">
      <c r="A8110" s="6" t="s">
        <v>8042</v>
      </c>
      <c r="B8110" s="6" t="s">
        <v>12600</v>
      </c>
      <c r="C8110" s="6" t="s">
        <v>8903</v>
      </c>
      <c r="D8110" s="37"/>
    </row>
    <row r="8111" spans="1:4" ht="15" x14ac:dyDescent="0.25">
      <c r="A8111" s="6" t="s">
        <v>8043</v>
      </c>
      <c r="B8111" s="6" t="s">
        <v>12600</v>
      </c>
      <c r="C8111" s="6" t="s">
        <v>8904</v>
      </c>
      <c r="D8111" s="37"/>
    </row>
    <row r="8112" spans="1:4" ht="15" x14ac:dyDescent="0.25">
      <c r="A8112" s="6" t="s">
        <v>12616</v>
      </c>
      <c r="B8112" s="6" t="s">
        <v>12600</v>
      </c>
      <c r="C8112" s="6" t="s">
        <v>8905</v>
      </c>
      <c r="D8112" s="37"/>
    </row>
    <row r="8113" spans="1:4" ht="15" x14ac:dyDescent="0.25">
      <c r="A8113" s="6" t="s">
        <v>8044</v>
      </c>
      <c r="B8113" s="6" t="s">
        <v>12600</v>
      </c>
      <c r="C8113" s="6" t="s">
        <v>8906</v>
      </c>
      <c r="D8113" s="37"/>
    </row>
    <row r="8114" spans="1:4" ht="15" x14ac:dyDescent="0.25">
      <c r="A8114" s="6" t="s">
        <v>8045</v>
      </c>
      <c r="B8114" s="6" t="s">
        <v>12600</v>
      </c>
      <c r="C8114" s="6" t="s">
        <v>8907</v>
      </c>
      <c r="D8114" s="37"/>
    </row>
    <row r="8115" spans="1:4" ht="15" x14ac:dyDescent="0.25">
      <c r="A8115" s="6" t="s">
        <v>8046</v>
      </c>
      <c r="B8115" s="6" t="s">
        <v>12600</v>
      </c>
      <c r="C8115" s="6" t="s">
        <v>8908</v>
      </c>
      <c r="D8115" s="37"/>
    </row>
    <row r="8116" spans="1:4" ht="15" x14ac:dyDescent="0.25">
      <c r="A8116" s="6" t="s">
        <v>8048</v>
      </c>
      <c r="B8116" s="6" t="s">
        <v>12600</v>
      </c>
      <c r="C8116" s="6" t="s">
        <v>8909</v>
      </c>
      <c r="D8116" s="37"/>
    </row>
    <row r="8117" spans="1:4" ht="15" x14ac:dyDescent="0.25">
      <c r="A8117" s="6" t="s">
        <v>8049</v>
      </c>
      <c r="B8117" s="6" t="s">
        <v>12600</v>
      </c>
      <c r="C8117" s="6" t="s">
        <v>8910</v>
      </c>
      <c r="D8117" s="37"/>
    </row>
    <row r="8118" spans="1:4" ht="15" x14ac:dyDescent="0.25">
      <c r="A8118" s="6" t="s">
        <v>8050</v>
      </c>
      <c r="B8118" s="6" t="s">
        <v>12600</v>
      </c>
      <c r="C8118" s="6" t="s">
        <v>8911</v>
      </c>
      <c r="D8118" s="37"/>
    </row>
    <row r="8119" spans="1:4" ht="15" x14ac:dyDescent="0.25">
      <c r="A8119" s="6" t="s">
        <v>8051</v>
      </c>
      <c r="B8119" s="6" t="s">
        <v>12600</v>
      </c>
      <c r="C8119" s="6" t="s">
        <v>8912</v>
      </c>
      <c r="D8119" s="37"/>
    </row>
    <row r="8120" spans="1:4" ht="15" x14ac:dyDescent="0.25">
      <c r="A8120" s="6" t="s">
        <v>8052</v>
      </c>
      <c r="B8120" s="6" t="s">
        <v>12600</v>
      </c>
      <c r="C8120" s="6" t="s">
        <v>8913</v>
      </c>
      <c r="D8120" s="37"/>
    </row>
    <row r="8121" spans="1:4" ht="15" x14ac:dyDescent="0.25">
      <c r="A8121" s="6" t="s">
        <v>8053</v>
      </c>
      <c r="B8121" s="6" t="s">
        <v>12600</v>
      </c>
      <c r="C8121" s="6" t="s">
        <v>8914</v>
      </c>
      <c r="D8121" s="37"/>
    </row>
    <row r="8122" spans="1:4" ht="15" x14ac:dyDescent="0.25">
      <c r="A8122" s="6" t="s">
        <v>8894</v>
      </c>
      <c r="B8122" s="6" t="s">
        <v>12599</v>
      </c>
      <c r="C8122" s="6" t="s">
        <v>8915</v>
      </c>
      <c r="D8122" s="37"/>
    </row>
    <row r="8123" spans="1:4" ht="15" x14ac:dyDescent="0.25">
      <c r="A8123" s="6" t="s">
        <v>8054</v>
      </c>
      <c r="B8123" s="6" t="s">
        <v>12600</v>
      </c>
      <c r="C8123" s="6" t="s">
        <v>8916</v>
      </c>
      <c r="D8123" s="37"/>
    </row>
    <row r="8124" spans="1:4" ht="15" x14ac:dyDescent="0.25">
      <c r="A8124" s="6" t="s">
        <v>8055</v>
      </c>
      <c r="B8124" s="6" t="s">
        <v>12600</v>
      </c>
      <c r="C8124" s="6" t="s">
        <v>8917</v>
      </c>
      <c r="D8124" s="37"/>
    </row>
    <row r="8125" spans="1:4" ht="15" x14ac:dyDescent="0.25">
      <c r="A8125" s="6" t="s">
        <v>8056</v>
      </c>
      <c r="B8125" s="6" t="s">
        <v>12600</v>
      </c>
      <c r="C8125" s="6" t="s">
        <v>8918</v>
      </c>
      <c r="D8125" s="37"/>
    </row>
    <row r="8126" spans="1:4" ht="15" x14ac:dyDescent="0.25">
      <c r="A8126" s="6" t="s">
        <v>8057</v>
      </c>
      <c r="B8126" s="6" t="s">
        <v>12600</v>
      </c>
      <c r="C8126" s="6" t="s">
        <v>8919</v>
      </c>
      <c r="D8126" s="37"/>
    </row>
    <row r="8127" spans="1:4" ht="15" x14ac:dyDescent="0.25">
      <c r="A8127" s="6" t="s">
        <v>8058</v>
      </c>
      <c r="B8127" s="6" t="s">
        <v>12600</v>
      </c>
      <c r="C8127" s="6" t="s">
        <v>8920</v>
      </c>
      <c r="D8127" s="37"/>
    </row>
    <row r="8128" spans="1:4" ht="15" x14ac:dyDescent="0.25">
      <c r="A8128" s="6" t="s">
        <v>8059</v>
      </c>
      <c r="B8128" s="6" t="s">
        <v>12600</v>
      </c>
      <c r="C8128" s="6" t="s">
        <v>8921</v>
      </c>
      <c r="D8128" s="37"/>
    </row>
    <row r="8129" spans="1:4" ht="15" x14ac:dyDescent="0.25">
      <c r="A8129" s="6" t="s">
        <v>8060</v>
      </c>
      <c r="B8129" s="6" t="s">
        <v>12600</v>
      </c>
      <c r="C8129" s="6" t="s">
        <v>8922</v>
      </c>
      <c r="D8129" s="37"/>
    </row>
    <row r="8130" spans="1:4" ht="15" x14ac:dyDescent="0.25">
      <c r="A8130" s="6" t="s">
        <v>8061</v>
      </c>
      <c r="B8130" s="6" t="s">
        <v>12600</v>
      </c>
      <c r="C8130" s="6" t="s">
        <v>8923</v>
      </c>
      <c r="D8130" s="37"/>
    </row>
    <row r="8131" spans="1:4" ht="15" x14ac:dyDescent="0.25">
      <c r="A8131" s="6" t="s">
        <v>8062</v>
      </c>
      <c r="B8131" s="6" t="s">
        <v>12600</v>
      </c>
      <c r="C8131" s="6" t="s">
        <v>8924</v>
      </c>
      <c r="D8131" s="37"/>
    </row>
    <row r="8132" spans="1:4" ht="15" x14ac:dyDescent="0.25">
      <c r="A8132" s="6" t="s">
        <v>8063</v>
      </c>
      <c r="B8132" s="6" t="s">
        <v>12600</v>
      </c>
      <c r="C8132" s="6" t="s">
        <v>8925</v>
      </c>
      <c r="D8132" s="37"/>
    </row>
    <row r="8133" spans="1:4" ht="15" x14ac:dyDescent="0.25">
      <c r="A8133" s="6" t="s">
        <v>8064</v>
      </c>
      <c r="B8133" s="6" t="s">
        <v>12600</v>
      </c>
      <c r="C8133" s="6" t="s">
        <v>8926</v>
      </c>
      <c r="D8133" s="37"/>
    </row>
    <row r="8134" spans="1:4" ht="15" x14ac:dyDescent="0.25">
      <c r="A8134" s="6" t="s">
        <v>8065</v>
      </c>
      <c r="B8134" s="6" t="s">
        <v>12600</v>
      </c>
      <c r="C8134" s="6" t="s">
        <v>8927</v>
      </c>
      <c r="D8134" s="37"/>
    </row>
    <row r="8135" spans="1:4" ht="15" x14ac:dyDescent="0.25">
      <c r="A8135" s="6" t="s">
        <v>8066</v>
      </c>
      <c r="B8135" s="6" t="s">
        <v>12600</v>
      </c>
      <c r="C8135" s="6" t="s">
        <v>8928</v>
      </c>
      <c r="D8135" s="37"/>
    </row>
    <row r="8136" spans="1:4" ht="15" x14ac:dyDescent="0.25">
      <c r="A8136" s="6" t="s">
        <v>8067</v>
      </c>
      <c r="B8136" s="6" t="s">
        <v>12600</v>
      </c>
      <c r="C8136" s="6" t="s">
        <v>8929</v>
      </c>
      <c r="D8136" s="37"/>
    </row>
    <row r="8137" spans="1:4" ht="15" x14ac:dyDescent="0.25">
      <c r="A8137" s="6" t="s">
        <v>8068</v>
      </c>
      <c r="B8137" s="6" t="s">
        <v>12600</v>
      </c>
      <c r="C8137" s="6" t="s">
        <v>8930</v>
      </c>
      <c r="D8137" s="37"/>
    </row>
    <row r="8138" spans="1:4" ht="15" x14ac:dyDescent="0.25">
      <c r="A8138" s="6" t="s">
        <v>8069</v>
      </c>
      <c r="B8138" s="6" t="s">
        <v>12600</v>
      </c>
      <c r="C8138" s="6" t="s">
        <v>8931</v>
      </c>
      <c r="D8138" s="37"/>
    </row>
    <row r="8139" spans="1:4" ht="15" x14ac:dyDescent="0.25">
      <c r="A8139" s="6" t="s">
        <v>8070</v>
      </c>
      <c r="B8139" s="6" t="s">
        <v>12600</v>
      </c>
      <c r="C8139" s="6" t="s">
        <v>8932</v>
      </c>
      <c r="D8139" s="37"/>
    </row>
    <row r="8140" spans="1:4" ht="15" x14ac:dyDescent="0.25">
      <c r="A8140" s="6" t="s">
        <v>8071</v>
      </c>
      <c r="B8140" s="6" t="s">
        <v>12600</v>
      </c>
      <c r="C8140" s="6" t="s">
        <v>8933</v>
      </c>
      <c r="D8140" s="37"/>
    </row>
    <row r="8141" spans="1:4" ht="15" x14ac:dyDescent="0.25">
      <c r="A8141" s="6" t="s">
        <v>8072</v>
      </c>
      <c r="B8141" s="6" t="s">
        <v>12600</v>
      </c>
      <c r="C8141" s="6" t="s">
        <v>8934</v>
      </c>
      <c r="D8141" s="37"/>
    </row>
    <row r="8142" spans="1:4" ht="15" x14ac:dyDescent="0.25">
      <c r="A8142" s="6" t="s">
        <v>8073</v>
      </c>
      <c r="B8142" s="6" t="s">
        <v>12600</v>
      </c>
      <c r="C8142" s="6" t="s">
        <v>8935</v>
      </c>
      <c r="D8142" s="37"/>
    </row>
    <row r="8143" spans="1:4" ht="15" x14ac:dyDescent="0.25">
      <c r="A8143" s="6" t="s">
        <v>8074</v>
      </c>
      <c r="B8143" s="6" t="s">
        <v>12600</v>
      </c>
      <c r="C8143" s="6" t="s">
        <v>8936</v>
      </c>
      <c r="D8143" s="37"/>
    </row>
    <row r="8144" spans="1:4" ht="15" x14ac:dyDescent="0.25">
      <c r="A8144" s="6" t="s">
        <v>8075</v>
      </c>
      <c r="B8144" s="6" t="s">
        <v>12600</v>
      </c>
      <c r="C8144" s="6" t="s">
        <v>8937</v>
      </c>
      <c r="D8144" s="37"/>
    </row>
    <row r="8145" spans="1:4" ht="15" x14ac:dyDescent="0.25">
      <c r="A8145" s="6" t="s">
        <v>8076</v>
      </c>
      <c r="B8145" s="6" t="s">
        <v>12600</v>
      </c>
      <c r="C8145" s="6" t="s">
        <v>8938</v>
      </c>
      <c r="D8145" s="37"/>
    </row>
    <row r="8146" spans="1:4" ht="15" x14ac:dyDescent="0.25">
      <c r="A8146" s="6" t="s">
        <v>8077</v>
      </c>
      <c r="B8146" s="6" t="s">
        <v>12600</v>
      </c>
      <c r="C8146" s="6" t="s">
        <v>8939</v>
      </c>
      <c r="D8146" s="37"/>
    </row>
    <row r="8147" spans="1:4" ht="15" x14ac:dyDescent="0.25">
      <c r="A8147" s="6" t="s">
        <v>8078</v>
      </c>
      <c r="B8147" s="6" t="s">
        <v>12600</v>
      </c>
      <c r="C8147" s="6" t="s">
        <v>8940</v>
      </c>
      <c r="D8147" s="37"/>
    </row>
    <row r="8148" spans="1:4" ht="15" x14ac:dyDescent="0.25">
      <c r="A8148" s="6" t="s">
        <v>8079</v>
      </c>
      <c r="B8148" s="6" t="s">
        <v>12600</v>
      </c>
      <c r="C8148" s="6" t="s">
        <v>8941</v>
      </c>
      <c r="D8148" s="37"/>
    </row>
    <row r="8149" spans="1:4" ht="15" x14ac:dyDescent="0.25">
      <c r="A8149" s="6" t="s">
        <v>8080</v>
      </c>
      <c r="B8149" s="6" t="s">
        <v>12600</v>
      </c>
      <c r="C8149" s="6" t="s">
        <v>8942</v>
      </c>
      <c r="D8149" s="37"/>
    </row>
    <row r="8150" spans="1:4" ht="15" x14ac:dyDescent="0.25">
      <c r="A8150" s="6" t="s">
        <v>8081</v>
      </c>
      <c r="B8150" s="6" t="s">
        <v>12600</v>
      </c>
      <c r="C8150" s="6" t="s">
        <v>8943</v>
      </c>
      <c r="D8150" s="37"/>
    </row>
    <row r="8151" spans="1:4" ht="15" x14ac:dyDescent="0.25">
      <c r="A8151" s="6" t="s">
        <v>8082</v>
      </c>
      <c r="B8151" s="6" t="s">
        <v>12600</v>
      </c>
      <c r="C8151" s="6" t="s">
        <v>8944</v>
      </c>
      <c r="D8151" s="37"/>
    </row>
    <row r="8152" spans="1:4" ht="15" x14ac:dyDescent="0.25">
      <c r="A8152" s="6" t="s">
        <v>8083</v>
      </c>
      <c r="B8152" s="6" t="s">
        <v>12600</v>
      </c>
      <c r="C8152" s="6" t="s">
        <v>8945</v>
      </c>
      <c r="D8152" s="37"/>
    </row>
    <row r="8153" spans="1:4" ht="15" x14ac:dyDescent="0.25">
      <c r="A8153" s="6" t="s">
        <v>8084</v>
      </c>
      <c r="B8153" s="6" t="s">
        <v>12600</v>
      </c>
      <c r="C8153" s="6" t="s">
        <v>8946</v>
      </c>
      <c r="D8153" s="37"/>
    </row>
    <row r="8154" spans="1:4" ht="15" x14ac:dyDescent="0.25">
      <c r="A8154" s="6" t="s">
        <v>8085</v>
      </c>
      <c r="B8154" s="6" t="s">
        <v>12600</v>
      </c>
      <c r="C8154" s="6" t="s">
        <v>8947</v>
      </c>
      <c r="D8154" s="37"/>
    </row>
    <row r="8155" spans="1:4" ht="15" x14ac:dyDescent="0.25">
      <c r="A8155" s="6" t="s">
        <v>8086</v>
      </c>
      <c r="B8155" s="6" t="s">
        <v>12600</v>
      </c>
      <c r="C8155" s="6" t="s">
        <v>8948</v>
      </c>
      <c r="D8155" s="37"/>
    </row>
    <row r="8156" spans="1:4" ht="15" x14ac:dyDescent="0.25">
      <c r="A8156" s="6" t="s">
        <v>8087</v>
      </c>
      <c r="B8156" s="6" t="s">
        <v>12600</v>
      </c>
      <c r="C8156" s="6" t="s">
        <v>8949</v>
      </c>
      <c r="D8156" s="37"/>
    </row>
    <row r="8157" spans="1:4" ht="15" x14ac:dyDescent="0.25">
      <c r="A8157" s="6" t="s">
        <v>8088</v>
      </c>
      <c r="B8157" s="6" t="s">
        <v>12600</v>
      </c>
      <c r="C8157" s="6" t="s">
        <v>8950</v>
      </c>
      <c r="D8157" s="37"/>
    </row>
    <row r="8158" spans="1:4" ht="15" x14ac:dyDescent="0.25">
      <c r="A8158" s="6" t="s">
        <v>8090</v>
      </c>
      <c r="B8158" s="6" t="s">
        <v>12600</v>
      </c>
      <c r="C8158" s="6" t="s">
        <v>8951</v>
      </c>
      <c r="D8158" s="37"/>
    </row>
    <row r="8159" spans="1:4" ht="15" x14ac:dyDescent="0.25">
      <c r="A8159" s="6" t="s">
        <v>8091</v>
      </c>
      <c r="B8159" s="6" t="s">
        <v>12600</v>
      </c>
      <c r="C8159" s="6" t="s">
        <v>8952</v>
      </c>
      <c r="D8159" s="37"/>
    </row>
    <row r="8160" spans="1:4" ht="15" x14ac:dyDescent="0.25">
      <c r="A8160" s="6" t="s">
        <v>8092</v>
      </c>
      <c r="B8160" s="6" t="s">
        <v>12600</v>
      </c>
      <c r="C8160" s="6" t="s">
        <v>8953</v>
      </c>
      <c r="D8160" s="37"/>
    </row>
    <row r="8161" spans="1:4" ht="15" x14ac:dyDescent="0.25">
      <c r="A8161" s="6" t="s">
        <v>8093</v>
      </c>
      <c r="B8161" s="6" t="s">
        <v>12600</v>
      </c>
      <c r="C8161" s="6" t="s">
        <v>8954</v>
      </c>
      <c r="D8161" s="37"/>
    </row>
    <row r="8162" spans="1:4" ht="15" x14ac:dyDescent="0.25">
      <c r="A8162" s="6" t="s">
        <v>8094</v>
      </c>
      <c r="B8162" s="6" t="s">
        <v>12600</v>
      </c>
      <c r="C8162" s="6" t="s">
        <v>8955</v>
      </c>
      <c r="D8162" s="37"/>
    </row>
    <row r="8163" spans="1:4" ht="15" x14ac:dyDescent="0.25">
      <c r="A8163" s="6" t="s">
        <v>8095</v>
      </c>
      <c r="B8163" s="6" t="s">
        <v>12600</v>
      </c>
      <c r="C8163" s="6" t="s">
        <v>8956</v>
      </c>
      <c r="D8163" s="37"/>
    </row>
    <row r="8164" spans="1:4" ht="15" x14ac:dyDescent="0.25">
      <c r="A8164" s="6" t="s">
        <v>8096</v>
      </c>
      <c r="B8164" s="6" t="s">
        <v>12600</v>
      </c>
      <c r="C8164" s="6" t="s">
        <v>8957</v>
      </c>
      <c r="D8164" s="37"/>
    </row>
    <row r="8165" spans="1:4" ht="15" x14ac:dyDescent="0.25">
      <c r="A8165" s="6" t="s">
        <v>8097</v>
      </c>
      <c r="B8165" s="6" t="s">
        <v>12600</v>
      </c>
      <c r="C8165" s="6" t="s">
        <v>8958</v>
      </c>
      <c r="D8165" s="37"/>
    </row>
    <row r="8166" spans="1:4" ht="15" x14ac:dyDescent="0.25">
      <c r="A8166" s="6" t="s">
        <v>8098</v>
      </c>
      <c r="B8166" s="6" t="s">
        <v>12600</v>
      </c>
      <c r="C8166" s="6" t="s">
        <v>8959</v>
      </c>
      <c r="D8166" s="37"/>
    </row>
    <row r="8167" spans="1:4" ht="15" x14ac:dyDescent="0.25">
      <c r="A8167" s="6" t="s">
        <v>8099</v>
      </c>
      <c r="B8167" s="6" t="s">
        <v>12600</v>
      </c>
      <c r="C8167" s="6" t="s">
        <v>8960</v>
      </c>
      <c r="D8167" s="37"/>
    </row>
    <row r="8168" spans="1:4" ht="15" x14ac:dyDescent="0.25">
      <c r="A8168" s="6" t="s">
        <v>8100</v>
      </c>
      <c r="B8168" s="6" t="s">
        <v>12600</v>
      </c>
      <c r="C8168" s="6" t="s">
        <v>8961</v>
      </c>
      <c r="D8168" s="37"/>
    </row>
    <row r="8169" spans="1:4" ht="15" x14ac:dyDescent="0.25">
      <c r="A8169" s="6" t="s">
        <v>8101</v>
      </c>
      <c r="B8169" s="6" t="s">
        <v>12600</v>
      </c>
      <c r="C8169" s="6" t="s">
        <v>8962</v>
      </c>
      <c r="D8169" s="37"/>
    </row>
    <row r="8170" spans="1:4" ht="15" x14ac:dyDescent="0.25">
      <c r="A8170" s="6" t="s">
        <v>8102</v>
      </c>
      <c r="B8170" s="6" t="s">
        <v>12600</v>
      </c>
      <c r="C8170" s="6" t="s">
        <v>8963</v>
      </c>
      <c r="D8170" s="37"/>
    </row>
    <row r="8171" spans="1:4" ht="15" x14ac:dyDescent="0.25">
      <c r="A8171" s="6" t="s">
        <v>8103</v>
      </c>
      <c r="B8171" s="6" t="s">
        <v>12600</v>
      </c>
      <c r="C8171" s="6" t="s">
        <v>8964</v>
      </c>
      <c r="D8171" s="37"/>
    </row>
    <row r="8172" spans="1:4" ht="15" x14ac:dyDescent="0.25">
      <c r="A8172" s="6" t="s">
        <v>8104</v>
      </c>
      <c r="B8172" s="6" t="s">
        <v>12600</v>
      </c>
      <c r="C8172" s="6" t="s">
        <v>8965</v>
      </c>
      <c r="D8172" s="37"/>
    </row>
    <row r="8173" spans="1:4" ht="15" x14ac:dyDescent="0.25">
      <c r="A8173" s="6" t="s">
        <v>8105</v>
      </c>
      <c r="B8173" s="6" t="s">
        <v>12600</v>
      </c>
      <c r="C8173" s="6" t="s">
        <v>8966</v>
      </c>
      <c r="D8173" s="37"/>
    </row>
    <row r="8174" spans="1:4" ht="15" x14ac:dyDescent="0.25">
      <c r="A8174" s="6" t="s">
        <v>8106</v>
      </c>
      <c r="B8174" s="6" t="s">
        <v>12600</v>
      </c>
      <c r="C8174" s="6" t="s">
        <v>8967</v>
      </c>
      <c r="D8174" s="37"/>
    </row>
    <row r="8175" spans="1:4" ht="15" x14ac:dyDescent="0.25">
      <c r="A8175" s="6" t="s">
        <v>8107</v>
      </c>
      <c r="B8175" s="6" t="s">
        <v>12600</v>
      </c>
      <c r="C8175" s="6" t="s">
        <v>8968</v>
      </c>
      <c r="D8175" s="37"/>
    </row>
    <row r="8176" spans="1:4" ht="15" x14ac:dyDescent="0.25">
      <c r="A8176" s="6" t="s">
        <v>8108</v>
      </c>
      <c r="B8176" s="6" t="s">
        <v>12600</v>
      </c>
      <c r="C8176" s="6" t="s">
        <v>8969</v>
      </c>
      <c r="D8176" s="37"/>
    </row>
    <row r="8177" spans="1:4" ht="15" x14ac:dyDescent="0.25">
      <c r="A8177" s="6" t="s">
        <v>8109</v>
      </c>
      <c r="B8177" s="6" t="s">
        <v>12600</v>
      </c>
      <c r="C8177" s="6" t="s">
        <v>8970</v>
      </c>
      <c r="D8177" s="37"/>
    </row>
    <row r="8178" spans="1:4" ht="15" x14ac:dyDescent="0.25">
      <c r="A8178" s="6" t="s">
        <v>8110</v>
      </c>
      <c r="B8178" s="6" t="s">
        <v>12600</v>
      </c>
      <c r="C8178" s="6" t="s">
        <v>8971</v>
      </c>
      <c r="D8178" s="37"/>
    </row>
    <row r="8179" spans="1:4" ht="15" x14ac:dyDescent="0.25">
      <c r="A8179" s="6" t="s">
        <v>8111</v>
      </c>
      <c r="B8179" s="6" t="s">
        <v>12600</v>
      </c>
      <c r="C8179" s="6" t="s">
        <v>8972</v>
      </c>
      <c r="D8179" s="37"/>
    </row>
    <row r="8180" spans="1:4" ht="15" x14ac:dyDescent="0.25">
      <c r="A8180" s="6" t="s">
        <v>8112</v>
      </c>
      <c r="B8180" s="6" t="s">
        <v>12600</v>
      </c>
      <c r="C8180" s="6" t="s">
        <v>8973</v>
      </c>
      <c r="D8180" s="37"/>
    </row>
    <row r="8181" spans="1:4" ht="15" x14ac:dyDescent="0.25">
      <c r="A8181" s="6" t="s">
        <v>8113</v>
      </c>
      <c r="B8181" s="6" t="s">
        <v>12600</v>
      </c>
      <c r="C8181" s="6" t="s">
        <v>8974</v>
      </c>
      <c r="D8181" s="37"/>
    </row>
    <row r="8182" spans="1:4" ht="15" x14ac:dyDescent="0.25">
      <c r="A8182" s="6" t="s">
        <v>8114</v>
      </c>
      <c r="B8182" s="6" t="s">
        <v>12600</v>
      </c>
      <c r="C8182" s="6" t="s">
        <v>8975</v>
      </c>
      <c r="D8182" s="37"/>
    </row>
    <row r="8183" spans="1:4" ht="15" x14ac:dyDescent="0.25">
      <c r="A8183" s="6" t="s">
        <v>8115</v>
      </c>
      <c r="B8183" s="6" t="s">
        <v>12600</v>
      </c>
      <c r="C8183" s="6" t="s">
        <v>8976</v>
      </c>
      <c r="D8183" s="37"/>
    </row>
    <row r="8184" spans="1:4" ht="15" x14ac:dyDescent="0.25">
      <c r="A8184" s="6" t="s">
        <v>8116</v>
      </c>
      <c r="B8184" s="6" t="s">
        <v>12600</v>
      </c>
      <c r="C8184" s="6" t="s">
        <v>8977</v>
      </c>
      <c r="D8184" s="37"/>
    </row>
    <row r="8185" spans="1:4" ht="15" x14ac:dyDescent="0.25">
      <c r="A8185" s="6" t="s">
        <v>8117</v>
      </c>
      <c r="B8185" s="6" t="s">
        <v>12600</v>
      </c>
      <c r="C8185" s="6" t="s">
        <v>8978</v>
      </c>
      <c r="D8185" s="37"/>
    </row>
    <row r="8186" spans="1:4" ht="15" x14ac:dyDescent="0.25">
      <c r="A8186" s="6" t="s">
        <v>8118</v>
      </c>
      <c r="B8186" s="6" t="s">
        <v>12600</v>
      </c>
      <c r="C8186" s="6" t="s">
        <v>8979</v>
      </c>
      <c r="D8186" s="37"/>
    </row>
    <row r="8187" spans="1:4" ht="15" x14ac:dyDescent="0.25">
      <c r="A8187" s="6" t="s">
        <v>8119</v>
      </c>
      <c r="B8187" s="6" t="s">
        <v>12600</v>
      </c>
      <c r="C8187" s="6" t="s">
        <v>8980</v>
      </c>
      <c r="D8187" s="37"/>
    </row>
    <row r="8188" spans="1:4" ht="15" x14ac:dyDescent="0.25">
      <c r="A8188" s="6" t="s">
        <v>8120</v>
      </c>
      <c r="B8188" s="6" t="s">
        <v>12600</v>
      </c>
      <c r="C8188" s="6" t="s">
        <v>8981</v>
      </c>
      <c r="D8188" s="37"/>
    </row>
    <row r="8189" spans="1:4" ht="15" x14ac:dyDescent="0.25">
      <c r="A8189" s="6" t="s">
        <v>8121</v>
      </c>
      <c r="B8189" s="6" t="s">
        <v>12600</v>
      </c>
      <c r="C8189" s="6" t="s">
        <v>8982</v>
      </c>
      <c r="D8189" s="37"/>
    </row>
    <row r="8190" spans="1:4" ht="15" x14ac:dyDescent="0.25">
      <c r="A8190" s="6" t="s">
        <v>8122</v>
      </c>
      <c r="B8190" s="6" t="s">
        <v>12600</v>
      </c>
      <c r="C8190" s="6" t="s">
        <v>8983</v>
      </c>
      <c r="D8190" s="37"/>
    </row>
    <row r="8191" spans="1:4" ht="15" x14ac:dyDescent="0.25">
      <c r="A8191" s="6" t="s">
        <v>8123</v>
      </c>
      <c r="B8191" s="6" t="s">
        <v>12600</v>
      </c>
      <c r="C8191" s="6" t="s">
        <v>8984</v>
      </c>
      <c r="D8191" s="37"/>
    </row>
    <row r="8192" spans="1:4" ht="15" x14ac:dyDescent="0.25">
      <c r="A8192" s="6" t="s">
        <v>8124</v>
      </c>
      <c r="B8192" s="6" t="s">
        <v>12600</v>
      </c>
      <c r="C8192" s="6" t="s">
        <v>8985</v>
      </c>
      <c r="D8192" s="37"/>
    </row>
    <row r="8193" spans="1:4" ht="15" x14ac:dyDescent="0.25">
      <c r="A8193" s="6" t="s">
        <v>8125</v>
      </c>
      <c r="B8193" s="6" t="s">
        <v>12600</v>
      </c>
      <c r="C8193" s="6" t="s">
        <v>8986</v>
      </c>
      <c r="D8193" s="37"/>
    </row>
    <row r="8194" spans="1:4" ht="15" x14ac:dyDescent="0.25">
      <c r="A8194" s="6" t="s">
        <v>8126</v>
      </c>
      <c r="B8194" s="6" t="s">
        <v>12600</v>
      </c>
      <c r="C8194" s="6" t="s">
        <v>8987</v>
      </c>
      <c r="D8194" s="37"/>
    </row>
    <row r="8195" spans="1:4" ht="15" x14ac:dyDescent="0.25">
      <c r="A8195" s="6" t="s">
        <v>8127</v>
      </c>
      <c r="B8195" s="6" t="s">
        <v>12600</v>
      </c>
      <c r="C8195" s="6" t="s">
        <v>8988</v>
      </c>
      <c r="D8195" s="37"/>
    </row>
    <row r="8196" spans="1:4" ht="15" x14ac:dyDescent="0.25">
      <c r="A8196" s="6" t="s">
        <v>8128</v>
      </c>
      <c r="B8196" s="6" t="s">
        <v>12600</v>
      </c>
      <c r="C8196" s="6" t="s">
        <v>8989</v>
      </c>
      <c r="D8196" s="37"/>
    </row>
    <row r="8197" spans="1:4" ht="15" x14ac:dyDescent="0.25">
      <c r="A8197" s="6" t="s">
        <v>8129</v>
      </c>
      <c r="B8197" s="6" t="s">
        <v>12600</v>
      </c>
      <c r="C8197" s="6" t="s">
        <v>8990</v>
      </c>
      <c r="D8197" s="37"/>
    </row>
    <row r="8198" spans="1:4" ht="15" x14ac:dyDescent="0.25">
      <c r="A8198" s="6" t="s">
        <v>8130</v>
      </c>
      <c r="B8198" s="6" t="s">
        <v>12600</v>
      </c>
      <c r="C8198" s="6" t="s">
        <v>8991</v>
      </c>
      <c r="D8198" s="37"/>
    </row>
    <row r="8199" spans="1:4" ht="15" x14ac:dyDescent="0.25">
      <c r="A8199" s="6" t="s">
        <v>8131</v>
      </c>
      <c r="B8199" s="6" t="s">
        <v>12600</v>
      </c>
      <c r="C8199" s="6" t="s">
        <v>8992</v>
      </c>
      <c r="D8199" s="37"/>
    </row>
    <row r="8200" spans="1:4" ht="15" x14ac:dyDescent="0.25">
      <c r="A8200" s="6" t="s">
        <v>8132</v>
      </c>
      <c r="B8200" s="6" t="s">
        <v>12600</v>
      </c>
      <c r="C8200" s="6" t="s">
        <v>8993</v>
      </c>
      <c r="D8200" s="37"/>
    </row>
    <row r="8201" spans="1:4" ht="15" x14ac:dyDescent="0.25">
      <c r="A8201" s="6" t="s">
        <v>8133</v>
      </c>
      <c r="B8201" s="6" t="s">
        <v>12600</v>
      </c>
      <c r="C8201" s="6" t="s">
        <v>8994</v>
      </c>
      <c r="D8201" s="37"/>
    </row>
    <row r="8202" spans="1:4" ht="15" x14ac:dyDescent="0.25">
      <c r="A8202" s="6" t="s">
        <v>8134</v>
      </c>
      <c r="B8202" s="6" t="s">
        <v>12600</v>
      </c>
      <c r="C8202" s="6" t="s">
        <v>8995</v>
      </c>
      <c r="D8202" s="37"/>
    </row>
    <row r="8203" spans="1:4" ht="15" x14ac:dyDescent="0.25">
      <c r="A8203" s="6" t="s">
        <v>8135</v>
      </c>
      <c r="B8203" s="6" t="s">
        <v>12600</v>
      </c>
      <c r="C8203" s="6" t="s">
        <v>8996</v>
      </c>
      <c r="D8203" s="37"/>
    </row>
    <row r="8204" spans="1:4" ht="15" x14ac:dyDescent="0.25">
      <c r="A8204" s="6" t="s">
        <v>8136</v>
      </c>
      <c r="B8204" s="6" t="s">
        <v>12600</v>
      </c>
      <c r="C8204" s="6" t="s">
        <v>8997</v>
      </c>
      <c r="D8204" s="37"/>
    </row>
    <row r="8205" spans="1:4" ht="15" x14ac:dyDescent="0.25">
      <c r="A8205" s="6" t="s">
        <v>8137</v>
      </c>
      <c r="B8205" s="6" t="s">
        <v>12600</v>
      </c>
      <c r="C8205" s="6" t="s">
        <v>8998</v>
      </c>
      <c r="D8205" s="37"/>
    </row>
    <row r="8206" spans="1:4" ht="15" x14ac:dyDescent="0.25">
      <c r="A8206" s="6" t="s">
        <v>8138</v>
      </c>
      <c r="B8206" s="6" t="s">
        <v>12600</v>
      </c>
      <c r="C8206" s="6" t="s">
        <v>8999</v>
      </c>
      <c r="D8206" s="37"/>
    </row>
    <row r="8207" spans="1:4" ht="15" x14ac:dyDescent="0.25">
      <c r="A8207" s="6" t="s">
        <v>8139</v>
      </c>
      <c r="B8207" s="6" t="s">
        <v>12600</v>
      </c>
      <c r="C8207" s="6" t="s">
        <v>9000</v>
      </c>
      <c r="D8207" s="37"/>
    </row>
    <row r="8208" spans="1:4" ht="15" x14ac:dyDescent="0.25">
      <c r="A8208" s="6" t="s">
        <v>8140</v>
      </c>
      <c r="B8208" s="6" t="s">
        <v>12600</v>
      </c>
      <c r="C8208" s="6" t="s">
        <v>9001</v>
      </c>
      <c r="D8208" s="37"/>
    </row>
    <row r="8209" spans="1:4" ht="15" x14ac:dyDescent="0.25">
      <c r="A8209" s="6" t="s">
        <v>8141</v>
      </c>
      <c r="B8209" s="6" t="s">
        <v>12600</v>
      </c>
      <c r="C8209" s="6" t="s">
        <v>9002</v>
      </c>
      <c r="D8209" s="37"/>
    </row>
    <row r="8210" spans="1:4" ht="15" x14ac:dyDescent="0.25">
      <c r="A8210" s="6" t="s">
        <v>8142</v>
      </c>
      <c r="B8210" s="6" t="s">
        <v>12600</v>
      </c>
      <c r="C8210" s="6" t="s">
        <v>9004</v>
      </c>
      <c r="D8210" s="37"/>
    </row>
    <row r="8211" spans="1:4" ht="15" x14ac:dyDescent="0.25">
      <c r="A8211" s="6" t="s">
        <v>8143</v>
      </c>
      <c r="B8211" s="6" t="s">
        <v>12600</v>
      </c>
      <c r="C8211" s="6" t="s">
        <v>9006</v>
      </c>
      <c r="D8211" s="37"/>
    </row>
    <row r="8212" spans="1:4" ht="15" x14ac:dyDescent="0.25">
      <c r="A8212" s="6" t="s">
        <v>8144</v>
      </c>
      <c r="B8212" s="6" t="s">
        <v>12600</v>
      </c>
      <c r="C8212" s="6" t="s">
        <v>9007</v>
      </c>
      <c r="D8212" s="37"/>
    </row>
    <row r="8213" spans="1:4" ht="15" x14ac:dyDescent="0.25">
      <c r="A8213" s="6" t="s">
        <v>8145</v>
      </c>
      <c r="B8213" s="6" t="s">
        <v>12600</v>
      </c>
      <c r="C8213" s="6" t="s">
        <v>9008</v>
      </c>
      <c r="D8213" s="37"/>
    </row>
    <row r="8214" spans="1:4" ht="15" x14ac:dyDescent="0.25">
      <c r="A8214" s="6" t="s">
        <v>8146</v>
      </c>
      <c r="B8214" s="6" t="s">
        <v>12600</v>
      </c>
      <c r="C8214" s="6" t="s">
        <v>9009</v>
      </c>
      <c r="D8214" s="37"/>
    </row>
    <row r="8215" spans="1:4" ht="15" x14ac:dyDescent="0.25">
      <c r="A8215" s="6" t="s">
        <v>8147</v>
      </c>
      <c r="B8215" s="6" t="s">
        <v>12600</v>
      </c>
      <c r="C8215" s="6" t="s">
        <v>9010</v>
      </c>
      <c r="D8215" s="37"/>
    </row>
    <row r="8216" spans="1:4" ht="15" x14ac:dyDescent="0.25">
      <c r="A8216" s="6" t="s">
        <v>8148</v>
      </c>
      <c r="B8216" s="6" t="s">
        <v>12600</v>
      </c>
      <c r="C8216" s="6" t="s">
        <v>9011</v>
      </c>
      <c r="D8216" s="37"/>
    </row>
    <row r="8217" spans="1:4" ht="15" x14ac:dyDescent="0.25">
      <c r="A8217" s="6" t="s">
        <v>8149</v>
      </c>
      <c r="B8217" s="6" t="s">
        <v>12600</v>
      </c>
      <c r="C8217" s="6" t="s">
        <v>9012</v>
      </c>
      <c r="D8217" s="37"/>
    </row>
    <row r="8218" spans="1:4" ht="15" x14ac:dyDescent="0.25">
      <c r="A8218" s="6" t="s">
        <v>8150</v>
      </c>
      <c r="B8218" s="6" t="s">
        <v>12600</v>
      </c>
      <c r="C8218" s="6" t="s">
        <v>9013</v>
      </c>
      <c r="D8218" s="37"/>
    </row>
    <row r="8219" spans="1:4" ht="15" x14ac:dyDescent="0.25">
      <c r="A8219" s="6" t="s">
        <v>8151</v>
      </c>
      <c r="B8219" s="6" t="s">
        <v>12600</v>
      </c>
      <c r="C8219" s="6" t="s">
        <v>9014</v>
      </c>
      <c r="D8219" s="37"/>
    </row>
    <row r="8220" spans="1:4" ht="15" x14ac:dyDescent="0.25">
      <c r="A8220" s="6" t="s">
        <v>8152</v>
      </c>
      <c r="B8220" s="6" t="s">
        <v>12600</v>
      </c>
      <c r="C8220" s="6" t="s">
        <v>9015</v>
      </c>
      <c r="D8220" s="37"/>
    </row>
    <row r="8221" spans="1:4" ht="15" x14ac:dyDescent="0.25">
      <c r="A8221" s="6" t="s">
        <v>8153</v>
      </c>
      <c r="B8221" s="6" t="s">
        <v>12600</v>
      </c>
      <c r="C8221" s="6" t="s">
        <v>9016</v>
      </c>
      <c r="D8221" s="37"/>
    </row>
    <row r="8222" spans="1:4" ht="15" x14ac:dyDescent="0.25">
      <c r="A8222" s="6" t="s">
        <v>8154</v>
      </c>
      <c r="B8222" s="6" t="s">
        <v>12600</v>
      </c>
      <c r="C8222" s="6" t="s">
        <v>9017</v>
      </c>
      <c r="D8222" s="37"/>
    </row>
    <row r="8223" spans="1:4" ht="15" x14ac:dyDescent="0.25">
      <c r="A8223" s="6" t="s">
        <v>8155</v>
      </c>
      <c r="B8223" s="6" t="s">
        <v>12600</v>
      </c>
      <c r="C8223" s="6" t="s">
        <v>9018</v>
      </c>
      <c r="D8223" s="37"/>
    </row>
    <row r="8224" spans="1:4" ht="15" x14ac:dyDescent="0.25">
      <c r="A8224" s="6" t="s">
        <v>8156</v>
      </c>
      <c r="B8224" s="6" t="s">
        <v>12600</v>
      </c>
      <c r="C8224" s="6" t="s">
        <v>9019</v>
      </c>
      <c r="D8224" s="37"/>
    </row>
    <row r="8225" spans="1:4" ht="15" x14ac:dyDescent="0.25">
      <c r="A8225" s="6" t="s">
        <v>8157</v>
      </c>
      <c r="B8225" s="6" t="s">
        <v>12600</v>
      </c>
      <c r="C8225" s="6" t="s">
        <v>9020</v>
      </c>
      <c r="D8225" s="37"/>
    </row>
    <row r="8226" spans="1:4" ht="15" x14ac:dyDescent="0.25">
      <c r="A8226" s="6" t="s">
        <v>8158</v>
      </c>
      <c r="B8226" s="6" t="s">
        <v>12600</v>
      </c>
      <c r="C8226" s="6" t="s">
        <v>9021</v>
      </c>
      <c r="D8226" s="37"/>
    </row>
    <row r="8227" spans="1:4" ht="15" x14ac:dyDescent="0.25">
      <c r="A8227" s="6" t="s">
        <v>8159</v>
      </c>
      <c r="B8227" s="6" t="s">
        <v>12600</v>
      </c>
      <c r="C8227" s="6" t="s">
        <v>9022</v>
      </c>
      <c r="D8227" s="37"/>
    </row>
    <row r="8228" spans="1:4" ht="15" x14ac:dyDescent="0.25">
      <c r="A8228" s="6" t="s">
        <v>8160</v>
      </c>
      <c r="B8228" s="6" t="s">
        <v>12600</v>
      </c>
      <c r="C8228" s="6" t="s">
        <v>9023</v>
      </c>
      <c r="D8228" s="37"/>
    </row>
    <row r="8229" spans="1:4" ht="15" x14ac:dyDescent="0.25">
      <c r="A8229" s="6" t="s">
        <v>8161</v>
      </c>
      <c r="B8229" s="6" t="s">
        <v>12600</v>
      </c>
      <c r="C8229" s="6" t="s">
        <v>9024</v>
      </c>
      <c r="D8229" s="37"/>
    </row>
    <row r="8230" spans="1:4" ht="15" x14ac:dyDescent="0.25">
      <c r="A8230" s="6" t="s">
        <v>9003</v>
      </c>
      <c r="B8230" s="6" t="s">
        <v>12599</v>
      </c>
      <c r="C8230" s="6" t="s">
        <v>9025</v>
      </c>
      <c r="D8230" s="37"/>
    </row>
    <row r="8231" spans="1:4" ht="15" x14ac:dyDescent="0.25">
      <c r="A8231" s="6" t="s">
        <v>9005</v>
      </c>
      <c r="B8231" s="6" t="s">
        <v>12599</v>
      </c>
      <c r="C8231" s="6" t="s">
        <v>9026</v>
      </c>
      <c r="D8231" s="37"/>
    </row>
    <row r="8232" spans="1:4" ht="15" x14ac:dyDescent="0.25">
      <c r="A8232" s="6" t="s">
        <v>8162</v>
      </c>
      <c r="B8232" s="6" t="s">
        <v>12600</v>
      </c>
      <c r="C8232" s="6" t="s">
        <v>9027</v>
      </c>
      <c r="D8232" s="37"/>
    </row>
    <row r="8233" spans="1:4" ht="15" x14ac:dyDescent="0.25">
      <c r="A8233" s="6" t="s">
        <v>8163</v>
      </c>
      <c r="B8233" s="6" t="s">
        <v>12600</v>
      </c>
      <c r="C8233" s="6" t="s">
        <v>9028</v>
      </c>
      <c r="D8233" s="37"/>
    </row>
    <row r="8234" spans="1:4" ht="15" x14ac:dyDescent="0.25">
      <c r="A8234" s="6" t="s">
        <v>8164</v>
      </c>
      <c r="B8234" s="6" t="s">
        <v>12600</v>
      </c>
      <c r="C8234" s="6" t="s">
        <v>9029</v>
      </c>
      <c r="D8234" s="37"/>
    </row>
    <row r="8235" spans="1:4" ht="15" x14ac:dyDescent="0.25">
      <c r="A8235" s="6" t="s">
        <v>8165</v>
      </c>
      <c r="B8235" s="6" t="s">
        <v>12600</v>
      </c>
      <c r="C8235" s="6" t="s">
        <v>9030</v>
      </c>
      <c r="D8235" s="37"/>
    </row>
    <row r="8236" spans="1:4" ht="15" x14ac:dyDescent="0.25">
      <c r="A8236" s="6" t="s">
        <v>8166</v>
      </c>
      <c r="B8236" s="6" t="s">
        <v>12600</v>
      </c>
      <c r="C8236" s="6" t="s">
        <v>9031</v>
      </c>
      <c r="D8236" s="37"/>
    </row>
    <row r="8237" spans="1:4" ht="15" x14ac:dyDescent="0.25">
      <c r="A8237" s="6" t="s">
        <v>8167</v>
      </c>
      <c r="B8237" s="6" t="s">
        <v>12600</v>
      </c>
      <c r="C8237" s="6" t="s">
        <v>9032</v>
      </c>
      <c r="D8237" s="37"/>
    </row>
    <row r="8238" spans="1:4" ht="15" x14ac:dyDescent="0.25">
      <c r="A8238" s="6" t="s">
        <v>8168</v>
      </c>
      <c r="B8238" s="6" t="s">
        <v>12600</v>
      </c>
      <c r="C8238" s="6" t="s">
        <v>9033</v>
      </c>
      <c r="D8238" s="37"/>
    </row>
    <row r="8239" spans="1:4" ht="15" x14ac:dyDescent="0.25">
      <c r="A8239" s="6" t="s">
        <v>8169</v>
      </c>
      <c r="B8239" s="6" t="s">
        <v>12600</v>
      </c>
      <c r="C8239" s="6" t="s">
        <v>9034</v>
      </c>
      <c r="D8239" s="37"/>
    </row>
    <row r="8240" spans="1:4" ht="15" x14ac:dyDescent="0.25">
      <c r="A8240" s="6" t="s">
        <v>8170</v>
      </c>
      <c r="B8240" s="6" t="s">
        <v>12600</v>
      </c>
      <c r="C8240" s="6" t="s">
        <v>9035</v>
      </c>
      <c r="D8240" s="37"/>
    </row>
    <row r="8241" spans="1:4" ht="15" x14ac:dyDescent="0.25">
      <c r="A8241" s="6" t="s">
        <v>8171</v>
      </c>
      <c r="B8241" s="6" t="s">
        <v>12600</v>
      </c>
      <c r="C8241" s="6" t="s">
        <v>9037</v>
      </c>
      <c r="D8241" s="37"/>
    </row>
    <row r="8242" spans="1:4" ht="15" x14ac:dyDescent="0.25">
      <c r="A8242" s="6" t="s">
        <v>8172</v>
      </c>
      <c r="B8242" s="6" t="s">
        <v>12600</v>
      </c>
      <c r="C8242" s="6" t="s">
        <v>9038</v>
      </c>
      <c r="D8242" s="37"/>
    </row>
    <row r="8243" spans="1:4" ht="15" x14ac:dyDescent="0.25">
      <c r="A8243" s="6" t="s">
        <v>8173</v>
      </c>
      <c r="B8243" s="6" t="s">
        <v>12600</v>
      </c>
      <c r="C8243" s="6" t="s">
        <v>9039</v>
      </c>
      <c r="D8243" s="37"/>
    </row>
    <row r="8244" spans="1:4" ht="15" x14ac:dyDescent="0.25">
      <c r="A8244" s="6" t="s">
        <v>8174</v>
      </c>
      <c r="B8244" s="6" t="s">
        <v>12600</v>
      </c>
      <c r="C8244" s="6" t="s">
        <v>9040</v>
      </c>
      <c r="D8244" s="37"/>
    </row>
    <row r="8245" spans="1:4" ht="15" x14ac:dyDescent="0.25">
      <c r="A8245" s="6" t="s">
        <v>8175</v>
      </c>
      <c r="B8245" s="6" t="s">
        <v>12600</v>
      </c>
      <c r="C8245" s="6" t="s">
        <v>9041</v>
      </c>
      <c r="D8245" s="37"/>
    </row>
    <row r="8246" spans="1:4" ht="15" x14ac:dyDescent="0.25">
      <c r="A8246" s="6" t="s">
        <v>8176</v>
      </c>
      <c r="B8246" s="6" t="s">
        <v>12600</v>
      </c>
      <c r="C8246" s="6" t="s">
        <v>9042</v>
      </c>
      <c r="D8246" s="37"/>
    </row>
    <row r="8247" spans="1:4" ht="15" x14ac:dyDescent="0.25">
      <c r="A8247" s="6" t="s">
        <v>8177</v>
      </c>
      <c r="B8247" s="6" t="s">
        <v>12600</v>
      </c>
      <c r="C8247" s="6" t="s">
        <v>9043</v>
      </c>
      <c r="D8247" s="37"/>
    </row>
    <row r="8248" spans="1:4" ht="15" x14ac:dyDescent="0.25">
      <c r="A8248" s="6" t="s">
        <v>8178</v>
      </c>
      <c r="B8248" s="6" t="s">
        <v>12600</v>
      </c>
      <c r="C8248" s="6" t="s">
        <v>9044</v>
      </c>
      <c r="D8248" s="37"/>
    </row>
    <row r="8249" spans="1:4" ht="15" x14ac:dyDescent="0.25">
      <c r="A8249" s="6" t="s">
        <v>8179</v>
      </c>
      <c r="B8249" s="6" t="s">
        <v>12600</v>
      </c>
      <c r="C8249" s="6" t="s">
        <v>9045</v>
      </c>
      <c r="D8249" s="37"/>
    </row>
    <row r="8250" spans="1:4" ht="15" x14ac:dyDescent="0.25">
      <c r="A8250" s="6" t="s">
        <v>8180</v>
      </c>
      <c r="B8250" s="6" t="s">
        <v>12600</v>
      </c>
      <c r="C8250" s="6" t="s">
        <v>9046</v>
      </c>
      <c r="D8250" s="37"/>
    </row>
    <row r="8251" spans="1:4" ht="15" x14ac:dyDescent="0.25">
      <c r="A8251" s="6" t="s">
        <v>8181</v>
      </c>
      <c r="B8251" s="6" t="s">
        <v>12600</v>
      </c>
      <c r="C8251" s="6" t="s">
        <v>9047</v>
      </c>
      <c r="D8251" s="37"/>
    </row>
    <row r="8252" spans="1:4" ht="15" x14ac:dyDescent="0.25">
      <c r="A8252" s="6" t="s">
        <v>8182</v>
      </c>
      <c r="B8252" s="6" t="s">
        <v>12600</v>
      </c>
      <c r="C8252" s="6" t="s">
        <v>9048</v>
      </c>
      <c r="D8252" s="37"/>
    </row>
    <row r="8253" spans="1:4" ht="15" x14ac:dyDescent="0.25">
      <c r="A8253" s="6" t="s">
        <v>8183</v>
      </c>
      <c r="B8253" s="6" t="s">
        <v>12600</v>
      </c>
      <c r="C8253" s="6" t="s">
        <v>9049</v>
      </c>
      <c r="D8253" s="37"/>
    </row>
    <row r="8254" spans="1:4" ht="15" x14ac:dyDescent="0.25">
      <c r="A8254" s="6" t="s">
        <v>8184</v>
      </c>
      <c r="B8254" s="6" t="s">
        <v>12600</v>
      </c>
      <c r="C8254" s="6" t="s">
        <v>9050</v>
      </c>
      <c r="D8254" s="37"/>
    </row>
    <row r="8255" spans="1:4" ht="15" x14ac:dyDescent="0.25">
      <c r="A8255" s="6" t="s">
        <v>8185</v>
      </c>
      <c r="B8255" s="6" t="s">
        <v>12600</v>
      </c>
      <c r="C8255" s="6" t="s">
        <v>9051</v>
      </c>
      <c r="D8255" s="37"/>
    </row>
    <row r="8256" spans="1:4" ht="15" x14ac:dyDescent="0.25">
      <c r="A8256" s="6" t="s">
        <v>8186</v>
      </c>
      <c r="B8256" s="6" t="s">
        <v>12600</v>
      </c>
      <c r="C8256" s="6" t="s">
        <v>9052</v>
      </c>
      <c r="D8256" s="37"/>
    </row>
    <row r="8257" spans="1:4" ht="15" x14ac:dyDescent="0.25">
      <c r="A8257" s="6" t="s">
        <v>8187</v>
      </c>
      <c r="B8257" s="6" t="s">
        <v>12600</v>
      </c>
      <c r="C8257" s="6" t="s">
        <v>9053</v>
      </c>
      <c r="D8257" s="37"/>
    </row>
    <row r="8258" spans="1:4" ht="15" x14ac:dyDescent="0.25">
      <c r="A8258" s="6" t="s">
        <v>8188</v>
      </c>
      <c r="B8258" s="6" t="s">
        <v>12600</v>
      </c>
      <c r="C8258" s="6" t="s">
        <v>9054</v>
      </c>
      <c r="D8258" s="37"/>
    </row>
    <row r="8259" spans="1:4" ht="15" x14ac:dyDescent="0.25">
      <c r="A8259" s="6" t="s">
        <v>8189</v>
      </c>
      <c r="B8259" s="6" t="s">
        <v>12600</v>
      </c>
      <c r="C8259" s="6" t="s">
        <v>9055</v>
      </c>
      <c r="D8259" s="37"/>
    </row>
    <row r="8260" spans="1:4" ht="15" x14ac:dyDescent="0.25">
      <c r="A8260" s="6" t="s">
        <v>8190</v>
      </c>
      <c r="B8260" s="6" t="s">
        <v>12600</v>
      </c>
      <c r="C8260" s="6" t="s">
        <v>9056</v>
      </c>
      <c r="D8260" s="37"/>
    </row>
    <row r="8261" spans="1:4" ht="15" x14ac:dyDescent="0.25">
      <c r="A8261" s="6" t="s">
        <v>9036</v>
      </c>
      <c r="B8261" s="6" t="s">
        <v>12599</v>
      </c>
      <c r="C8261" s="6" t="s">
        <v>9057</v>
      </c>
      <c r="D8261" s="37"/>
    </row>
    <row r="8262" spans="1:4" ht="15" x14ac:dyDescent="0.25">
      <c r="A8262" s="6" t="s">
        <v>8191</v>
      </c>
      <c r="B8262" s="6" t="s">
        <v>12600</v>
      </c>
      <c r="C8262" s="6" t="s">
        <v>9058</v>
      </c>
      <c r="D8262" s="37"/>
    </row>
    <row r="8263" spans="1:4" ht="15" x14ac:dyDescent="0.25">
      <c r="A8263" s="6" t="s">
        <v>8192</v>
      </c>
      <c r="B8263" s="6" t="s">
        <v>12600</v>
      </c>
      <c r="C8263" s="6" t="s">
        <v>9059</v>
      </c>
      <c r="D8263" s="37"/>
    </row>
    <row r="8264" spans="1:4" ht="15" x14ac:dyDescent="0.25">
      <c r="A8264" s="6" t="s">
        <v>8193</v>
      </c>
      <c r="B8264" s="6" t="s">
        <v>12600</v>
      </c>
      <c r="C8264" s="6" t="s">
        <v>9060</v>
      </c>
      <c r="D8264" s="37"/>
    </row>
    <row r="8265" spans="1:4" ht="15" x14ac:dyDescent="0.25">
      <c r="A8265" s="6" t="s">
        <v>8194</v>
      </c>
      <c r="B8265" s="6" t="s">
        <v>12600</v>
      </c>
      <c r="C8265" s="6" t="s">
        <v>9061</v>
      </c>
      <c r="D8265" s="37"/>
    </row>
    <row r="8266" spans="1:4" ht="15" x14ac:dyDescent="0.25">
      <c r="A8266" s="6" t="s">
        <v>8195</v>
      </c>
      <c r="B8266" s="6" t="s">
        <v>12600</v>
      </c>
      <c r="C8266" s="6" t="s">
        <v>9062</v>
      </c>
      <c r="D8266" s="37"/>
    </row>
    <row r="8267" spans="1:4" ht="15" x14ac:dyDescent="0.25">
      <c r="A8267" s="6" t="s">
        <v>8196</v>
      </c>
      <c r="B8267" s="6" t="s">
        <v>12600</v>
      </c>
      <c r="C8267" s="6" t="s">
        <v>9063</v>
      </c>
      <c r="D8267" s="37"/>
    </row>
    <row r="8268" spans="1:4" ht="15" x14ac:dyDescent="0.25">
      <c r="A8268" s="6" t="s">
        <v>8197</v>
      </c>
      <c r="B8268" s="6" t="s">
        <v>12600</v>
      </c>
      <c r="C8268" s="6" t="s">
        <v>9064</v>
      </c>
      <c r="D8268" s="37"/>
    </row>
    <row r="8269" spans="1:4" ht="15" x14ac:dyDescent="0.25">
      <c r="A8269" s="6" t="s">
        <v>8198</v>
      </c>
      <c r="B8269" s="6" t="s">
        <v>12600</v>
      </c>
      <c r="C8269" s="6" t="s">
        <v>9065</v>
      </c>
      <c r="D8269" s="37"/>
    </row>
    <row r="8270" spans="1:4" ht="15" x14ac:dyDescent="0.25">
      <c r="A8270" s="6" t="s">
        <v>8199</v>
      </c>
      <c r="B8270" s="6" t="s">
        <v>12600</v>
      </c>
      <c r="C8270" s="6" t="s">
        <v>9067</v>
      </c>
      <c r="D8270" s="37"/>
    </row>
    <row r="8271" spans="1:4" ht="15" x14ac:dyDescent="0.25">
      <c r="A8271" s="6" t="s">
        <v>8200</v>
      </c>
      <c r="B8271" s="6" t="s">
        <v>12600</v>
      </c>
      <c r="C8271" s="6" t="s">
        <v>9068</v>
      </c>
      <c r="D8271" s="37"/>
    </row>
    <row r="8272" spans="1:4" ht="15" x14ac:dyDescent="0.25">
      <c r="A8272" s="6" t="s">
        <v>8201</v>
      </c>
      <c r="B8272" s="6" t="s">
        <v>12600</v>
      </c>
      <c r="C8272" s="6" t="s">
        <v>9069</v>
      </c>
      <c r="D8272" s="37"/>
    </row>
    <row r="8273" spans="1:4" ht="15" x14ac:dyDescent="0.25">
      <c r="A8273" s="6" t="s">
        <v>8202</v>
      </c>
      <c r="B8273" s="6" t="s">
        <v>12600</v>
      </c>
      <c r="C8273" s="6" t="s">
        <v>9070</v>
      </c>
      <c r="D8273" s="37"/>
    </row>
    <row r="8274" spans="1:4" ht="15" x14ac:dyDescent="0.25">
      <c r="A8274" s="6" t="s">
        <v>8204</v>
      </c>
      <c r="B8274" s="6" t="s">
        <v>12600</v>
      </c>
      <c r="C8274" s="6" t="s">
        <v>9071</v>
      </c>
      <c r="D8274" s="37"/>
    </row>
    <row r="8275" spans="1:4" ht="15" x14ac:dyDescent="0.25">
      <c r="A8275" s="6" t="s">
        <v>8205</v>
      </c>
      <c r="B8275" s="6" t="s">
        <v>12600</v>
      </c>
      <c r="C8275" s="6" t="s">
        <v>9072</v>
      </c>
      <c r="D8275" s="37"/>
    </row>
    <row r="8276" spans="1:4" ht="15" x14ac:dyDescent="0.25">
      <c r="A8276" s="6" t="s">
        <v>8206</v>
      </c>
      <c r="B8276" s="6" t="s">
        <v>12600</v>
      </c>
      <c r="C8276" s="6" t="s">
        <v>9073</v>
      </c>
      <c r="D8276" s="37"/>
    </row>
    <row r="8277" spans="1:4" ht="15" x14ac:dyDescent="0.25">
      <c r="A8277" s="6" t="s">
        <v>8208</v>
      </c>
      <c r="B8277" s="6" t="s">
        <v>12600</v>
      </c>
      <c r="C8277" s="6" t="s">
        <v>9074</v>
      </c>
      <c r="D8277" s="37"/>
    </row>
    <row r="8278" spans="1:4" ht="15" x14ac:dyDescent="0.25">
      <c r="A8278" s="6" t="s">
        <v>8209</v>
      </c>
      <c r="B8278" s="6" t="s">
        <v>12600</v>
      </c>
      <c r="C8278" s="6" t="s">
        <v>9075</v>
      </c>
      <c r="D8278" s="37"/>
    </row>
    <row r="8279" spans="1:4" ht="15" x14ac:dyDescent="0.25">
      <c r="A8279" s="6" t="s">
        <v>8210</v>
      </c>
      <c r="B8279" s="6" t="s">
        <v>12600</v>
      </c>
      <c r="C8279" s="6" t="s">
        <v>9076</v>
      </c>
      <c r="D8279" s="37"/>
    </row>
    <row r="8280" spans="1:4" ht="15" x14ac:dyDescent="0.25">
      <c r="A8280" s="6" t="s">
        <v>8211</v>
      </c>
      <c r="B8280" s="6" t="s">
        <v>12600</v>
      </c>
      <c r="C8280" s="6" t="s">
        <v>9078</v>
      </c>
      <c r="D8280" s="37"/>
    </row>
    <row r="8281" spans="1:4" ht="15" x14ac:dyDescent="0.25">
      <c r="A8281" s="6" t="s">
        <v>8212</v>
      </c>
      <c r="B8281" s="6" t="s">
        <v>12600</v>
      </c>
      <c r="C8281" s="6" t="s">
        <v>9079</v>
      </c>
      <c r="D8281" s="37"/>
    </row>
    <row r="8282" spans="1:4" ht="15" x14ac:dyDescent="0.25">
      <c r="A8282" s="6" t="s">
        <v>8213</v>
      </c>
      <c r="B8282" s="6" t="s">
        <v>12600</v>
      </c>
      <c r="C8282" s="6" t="s">
        <v>9081</v>
      </c>
      <c r="D8282" s="37"/>
    </row>
    <row r="8283" spans="1:4" ht="15" x14ac:dyDescent="0.25">
      <c r="A8283" s="6" t="s">
        <v>8214</v>
      </c>
      <c r="B8283" s="6" t="s">
        <v>12600</v>
      </c>
      <c r="C8283" s="6" t="s">
        <v>9083</v>
      </c>
      <c r="D8283" s="37"/>
    </row>
    <row r="8284" spans="1:4" ht="15" x14ac:dyDescent="0.25">
      <c r="A8284" s="6" t="s">
        <v>8215</v>
      </c>
      <c r="B8284" s="6" t="s">
        <v>12600</v>
      </c>
      <c r="C8284" s="6" t="s">
        <v>9085</v>
      </c>
      <c r="D8284" s="37"/>
    </row>
    <row r="8285" spans="1:4" ht="15" x14ac:dyDescent="0.25">
      <c r="A8285" s="6" t="s">
        <v>8216</v>
      </c>
      <c r="B8285" s="6" t="s">
        <v>12600</v>
      </c>
      <c r="C8285" s="6" t="s">
        <v>9087</v>
      </c>
      <c r="D8285" s="37"/>
    </row>
    <row r="8286" spans="1:4" ht="15" x14ac:dyDescent="0.25">
      <c r="A8286" s="6" t="s">
        <v>8217</v>
      </c>
      <c r="B8286" s="6" t="s">
        <v>12600</v>
      </c>
      <c r="C8286" s="6" t="s">
        <v>12406</v>
      </c>
      <c r="D8286" s="37"/>
    </row>
    <row r="8287" spans="1:4" ht="15" x14ac:dyDescent="0.25">
      <c r="A8287" s="6" t="s">
        <v>8218</v>
      </c>
      <c r="B8287" s="6" t="s">
        <v>12600</v>
      </c>
      <c r="C8287" s="6" t="s">
        <v>9089</v>
      </c>
      <c r="D8287" s="37"/>
    </row>
    <row r="8288" spans="1:4" ht="15" x14ac:dyDescent="0.25">
      <c r="A8288" s="6" t="s">
        <v>8219</v>
      </c>
      <c r="B8288" s="6" t="s">
        <v>12600</v>
      </c>
      <c r="C8288" s="6" t="s">
        <v>9091</v>
      </c>
      <c r="D8288" s="37"/>
    </row>
    <row r="8289" spans="1:4" ht="15" x14ac:dyDescent="0.25">
      <c r="A8289" s="6" t="s">
        <v>8220</v>
      </c>
      <c r="B8289" s="6" t="s">
        <v>12600</v>
      </c>
      <c r="C8289" s="6" t="s">
        <v>9093</v>
      </c>
      <c r="D8289" s="37"/>
    </row>
    <row r="8290" spans="1:4" ht="15" x14ac:dyDescent="0.25">
      <c r="A8290" s="6" t="s">
        <v>9066</v>
      </c>
      <c r="B8290" s="6" t="s">
        <v>12599</v>
      </c>
      <c r="C8290" s="6" t="s">
        <v>9095</v>
      </c>
      <c r="D8290" s="37"/>
    </row>
    <row r="8291" spans="1:4" ht="15" x14ac:dyDescent="0.25">
      <c r="A8291" s="6" t="s">
        <v>8221</v>
      </c>
      <c r="B8291" s="6" t="s">
        <v>12600</v>
      </c>
      <c r="C8291" s="6" t="s">
        <v>9096</v>
      </c>
      <c r="D8291" s="37"/>
    </row>
    <row r="8292" spans="1:4" ht="15" x14ac:dyDescent="0.25">
      <c r="A8292" s="6" t="s">
        <v>8222</v>
      </c>
      <c r="B8292" s="6" t="s">
        <v>12600</v>
      </c>
      <c r="C8292" s="6" t="s">
        <v>9097</v>
      </c>
      <c r="D8292" s="37"/>
    </row>
    <row r="8293" spans="1:4" ht="15" x14ac:dyDescent="0.25">
      <c r="A8293" s="6" t="s">
        <v>8223</v>
      </c>
      <c r="B8293" s="6" t="s">
        <v>12600</v>
      </c>
      <c r="C8293" s="6" t="s">
        <v>9098</v>
      </c>
      <c r="D8293" s="37"/>
    </row>
    <row r="8294" spans="1:4" ht="15" x14ac:dyDescent="0.25">
      <c r="A8294" s="6" t="s">
        <v>8224</v>
      </c>
      <c r="B8294" s="6" t="s">
        <v>12600</v>
      </c>
      <c r="C8294" s="6" t="s">
        <v>9099</v>
      </c>
      <c r="D8294" s="37"/>
    </row>
    <row r="8295" spans="1:4" ht="15" x14ac:dyDescent="0.25">
      <c r="A8295" s="6" t="s">
        <v>8225</v>
      </c>
      <c r="B8295" s="6" t="s">
        <v>12600</v>
      </c>
      <c r="C8295" s="6" t="s">
        <v>9100</v>
      </c>
      <c r="D8295" s="37"/>
    </row>
    <row r="8296" spans="1:4" ht="15" x14ac:dyDescent="0.25">
      <c r="A8296" s="6" t="s">
        <v>8226</v>
      </c>
      <c r="B8296" s="6" t="s">
        <v>12600</v>
      </c>
      <c r="C8296" s="6" t="s">
        <v>9101</v>
      </c>
      <c r="D8296" s="37"/>
    </row>
    <row r="8297" spans="1:4" ht="15" x14ac:dyDescent="0.25">
      <c r="A8297" s="6" t="s">
        <v>8227</v>
      </c>
      <c r="B8297" s="6" t="s">
        <v>12600</v>
      </c>
      <c r="C8297" s="6" t="s">
        <v>9103</v>
      </c>
      <c r="D8297" s="37"/>
    </row>
    <row r="8298" spans="1:4" ht="15" x14ac:dyDescent="0.25">
      <c r="A8298" s="6" t="s">
        <v>8228</v>
      </c>
      <c r="B8298" s="6" t="s">
        <v>12600</v>
      </c>
      <c r="C8298" s="6" t="s">
        <v>9105</v>
      </c>
      <c r="D8298" s="37"/>
    </row>
    <row r="8299" spans="1:4" ht="15" x14ac:dyDescent="0.25">
      <c r="A8299" s="6" t="s">
        <v>8229</v>
      </c>
      <c r="B8299" s="6" t="s">
        <v>12600</v>
      </c>
      <c r="C8299" s="6" t="s">
        <v>9107</v>
      </c>
      <c r="D8299" s="37"/>
    </row>
    <row r="8300" spans="1:4" ht="15" x14ac:dyDescent="0.25">
      <c r="A8300" s="6" t="s">
        <v>9077</v>
      </c>
      <c r="B8300" s="6" t="s">
        <v>12599</v>
      </c>
      <c r="C8300" s="6" t="s">
        <v>9109</v>
      </c>
      <c r="D8300" s="37"/>
    </row>
    <row r="8301" spans="1:4" ht="15" x14ac:dyDescent="0.25">
      <c r="A8301" s="6" t="s">
        <v>8230</v>
      </c>
      <c r="B8301" s="6" t="s">
        <v>12600</v>
      </c>
      <c r="C8301" s="6" t="s">
        <v>9111</v>
      </c>
      <c r="D8301" s="37"/>
    </row>
    <row r="8302" spans="1:4" ht="15" x14ac:dyDescent="0.25">
      <c r="A8302" s="6" t="s">
        <v>9080</v>
      </c>
      <c r="B8302" s="6" t="s">
        <v>12599</v>
      </c>
      <c r="C8302" s="6" t="s">
        <v>9113</v>
      </c>
      <c r="D8302" s="37"/>
    </row>
    <row r="8303" spans="1:4" ht="15" x14ac:dyDescent="0.25">
      <c r="A8303" s="6" t="s">
        <v>9082</v>
      </c>
      <c r="B8303" s="6" t="s">
        <v>12599</v>
      </c>
      <c r="C8303" s="6" t="s">
        <v>9115</v>
      </c>
      <c r="D8303" s="37"/>
    </row>
    <row r="8304" spans="1:4" ht="15" x14ac:dyDescent="0.25">
      <c r="A8304" s="6" t="s">
        <v>9084</v>
      </c>
      <c r="B8304" s="6" t="s">
        <v>12599</v>
      </c>
      <c r="C8304" s="6" t="s">
        <v>9117</v>
      </c>
      <c r="D8304" s="37"/>
    </row>
    <row r="8305" spans="1:4" ht="15" x14ac:dyDescent="0.25">
      <c r="A8305" s="6" t="s">
        <v>9086</v>
      </c>
      <c r="B8305" s="6" t="s">
        <v>12599</v>
      </c>
      <c r="C8305" s="6" t="s">
        <v>9118</v>
      </c>
      <c r="D8305" s="37"/>
    </row>
    <row r="8306" spans="1:4" ht="15" x14ac:dyDescent="0.25">
      <c r="A8306" s="6" t="s">
        <v>9088</v>
      </c>
      <c r="B8306" s="6" t="s">
        <v>12599</v>
      </c>
      <c r="C8306" s="6" t="s">
        <v>9120</v>
      </c>
      <c r="D8306" s="37"/>
    </row>
    <row r="8307" spans="1:4" ht="15" x14ac:dyDescent="0.25">
      <c r="A8307" s="6" t="s">
        <v>9090</v>
      </c>
      <c r="B8307" s="6" t="s">
        <v>12599</v>
      </c>
      <c r="C8307" s="6" t="s">
        <v>9121</v>
      </c>
      <c r="D8307" s="37"/>
    </row>
    <row r="8308" spans="1:4" ht="15" x14ac:dyDescent="0.25">
      <c r="A8308" s="6" t="s">
        <v>9092</v>
      </c>
      <c r="B8308" s="6" t="s">
        <v>12599</v>
      </c>
      <c r="C8308" s="6" t="s">
        <v>9122</v>
      </c>
      <c r="D8308" s="37"/>
    </row>
    <row r="8309" spans="1:4" ht="15" x14ac:dyDescent="0.25">
      <c r="A8309" s="6" t="s">
        <v>9094</v>
      </c>
      <c r="B8309" s="6" t="s">
        <v>12599</v>
      </c>
      <c r="C8309" s="6" t="s">
        <v>9124</v>
      </c>
      <c r="D8309" s="37"/>
    </row>
    <row r="8310" spans="1:4" ht="15" x14ac:dyDescent="0.25">
      <c r="A8310" s="6" t="s">
        <v>8231</v>
      </c>
      <c r="B8310" s="6" t="s">
        <v>12600</v>
      </c>
      <c r="C8310" s="6" t="s">
        <v>9126</v>
      </c>
      <c r="D8310" s="37"/>
    </row>
    <row r="8311" spans="1:4" ht="15" x14ac:dyDescent="0.25">
      <c r="A8311" s="6" t="s">
        <v>8232</v>
      </c>
      <c r="B8311" s="6" t="s">
        <v>12600</v>
      </c>
      <c r="C8311" s="6" t="s">
        <v>9128</v>
      </c>
      <c r="D8311" s="37"/>
    </row>
    <row r="8312" spans="1:4" ht="15" x14ac:dyDescent="0.25">
      <c r="A8312" s="6" t="s">
        <v>8233</v>
      </c>
      <c r="B8312" s="6" t="s">
        <v>12600</v>
      </c>
      <c r="C8312" s="6" t="s">
        <v>9129</v>
      </c>
      <c r="D8312" s="37"/>
    </row>
    <row r="8313" spans="1:4" ht="15" x14ac:dyDescent="0.25">
      <c r="A8313" s="6" t="s">
        <v>8234</v>
      </c>
      <c r="B8313" s="6" t="s">
        <v>12600</v>
      </c>
      <c r="C8313" s="6" t="s">
        <v>9131</v>
      </c>
      <c r="D8313" s="37"/>
    </row>
    <row r="8314" spans="1:4" ht="15" x14ac:dyDescent="0.25">
      <c r="A8314" s="6" t="s">
        <v>8235</v>
      </c>
      <c r="B8314" s="6" t="s">
        <v>12600</v>
      </c>
      <c r="C8314" s="6" t="s">
        <v>9133</v>
      </c>
      <c r="D8314" s="37"/>
    </row>
    <row r="8315" spans="1:4" ht="15" x14ac:dyDescent="0.25">
      <c r="A8315" s="6" t="s">
        <v>8236</v>
      </c>
      <c r="B8315" s="6" t="s">
        <v>12600</v>
      </c>
      <c r="C8315" s="6" t="s">
        <v>9134</v>
      </c>
      <c r="D8315" s="37"/>
    </row>
    <row r="8316" spans="1:4" ht="15" x14ac:dyDescent="0.25">
      <c r="A8316" s="6" t="s">
        <v>9102</v>
      </c>
      <c r="B8316" s="6" t="s">
        <v>12599</v>
      </c>
      <c r="C8316" s="6" t="s">
        <v>9135</v>
      </c>
      <c r="D8316" s="37"/>
    </row>
    <row r="8317" spans="1:4" ht="15" x14ac:dyDescent="0.25">
      <c r="A8317" s="6" t="s">
        <v>9104</v>
      </c>
      <c r="B8317" s="6" t="s">
        <v>12599</v>
      </c>
      <c r="C8317" s="6" t="s">
        <v>9136</v>
      </c>
      <c r="D8317" s="37"/>
    </row>
    <row r="8318" spans="1:4" ht="15" x14ac:dyDescent="0.25">
      <c r="A8318" s="6" t="s">
        <v>9106</v>
      </c>
      <c r="B8318" s="6" t="s">
        <v>12599</v>
      </c>
      <c r="C8318" s="6" t="s">
        <v>9137</v>
      </c>
      <c r="D8318" s="37"/>
    </row>
    <row r="8319" spans="1:4" ht="15" x14ac:dyDescent="0.25">
      <c r="A8319" s="6" t="s">
        <v>9108</v>
      </c>
      <c r="B8319" s="6" t="s">
        <v>12599</v>
      </c>
      <c r="C8319" s="6" t="s">
        <v>9138</v>
      </c>
      <c r="D8319" s="37"/>
    </row>
    <row r="8320" spans="1:4" ht="15" x14ac:dyDescent="0.25">
      <c r="A8320" s="6" t="s">
        <v>9110</v>
      </c>
      <c r="B8320" s="6" t="s">
        <v>12599</v>
      </c>
      <c r="C8320" s="6" t="s">
        <v>9139</v>
      </c>
      <c r="D8320" s="37"/>
    </row>
    <row r="8321" spans="1:4" ht="15" x14ac:dyDescent="0.25">
      <c r="A8321" s="6" t="s">
        <v>9112</v>
      </c>
      <c r="B8321" s="6" t="s">
        <v>12599</v>
      </c>
      <c r="C8321" s="6" t="s">
        <v>9140</v>
      </c>
      <c r="D8321" s="37"/>
    </row>
    <row r="8322" spans="1:4" ht="15" x14ac:dyDescent="0.25">
      <c r="A8322" s="6" t="s">
        <v>9114</v>
      </c>
      <c r="B8322" s="6" t="s">
        <v>12599</v>
      </c>
      <c r="C8322" s="6" t="s">
        <v>9141</v>
      </c>
      <c r="D8322" s="37"/>
    </row>
    <row r="8323" spans="1:4" ht="15" x14ac:dyDescent="0.25">
      <c r="A8323" s="6" t="s">
        <v>9116</v>
      </c>
      <c r="B8323" s="6" t="s">
        <v>12599</v>
      </c>
      <c r="C8323" s="6" t="s">
        <v>9143</v>
      </c>
      <c r="D8323" s="37"/>
    </row>
    <row r="8324" spans="1:4" ht="15" x14ac:dyDescent="0.25">
      <c r="A8324" s="6" t="s">
        <v>8237</v>
      </c>
      <c r="B8324" s="6" t="s">
        <v>12600</v>
      </c>
      <c r="C8324" s="6" t="s">
        <v>9144</v>
      </c>
      <c r="D8324" s="37"/>
    </row>
    <row r="8325" spans="1:4" ht="15" x14ac:dyDescent="0.25">
      <c r="A8325" s="6" t="s">
        <v>9119</v>
      </c>
      <c r="B8325" s="6" t="s">
        <v>12599</v>
      </c>
      <c r="C8325" s="6" t="s">
        <v>9145</v>
      </c>
      <c r="D8325" s="37"/>
    </row>
    <row r="8326" spans="1:4" ht="15" x14ac:dyDescent="0.25">
      <c r="A8326" s="6" t="s">
        <v>8238</v>
      </c>
      <c r="B8326" s="6" t="s">
        <v>12600</v>
      </c>
      <c r="C8326" s="6" t="s">
        <v>9146</v>
      </c>
      <c r="D8326" s="37"/>
    </row>
    <row r="8327" spans="1:4" ht="15" x14ac:dyDescent="0.25">
      <c r="A8327" s="6" t="s">
        <v>8239</v>
      </c>
      <c r="B8327" s="6" t="s">
        <v>12600</v>
      </c>
      <c r="C8327" s="6" t="s">
        <v>9147</v>
      </c>
      <c r="D8327" s="37"/>
    </row>
    <row r="8328" spans="1:4" ht="15" x14ac:dyDescent="0.25">
      <c r="A8328" s="6" t="s">
        <v>9123</v>
      </c>
      <c r="B8328" s="6" t="s">
        <v>12599</v>
      </c>
      <c r="C8328" s="6" t="s">
        <v>9148</v>
      </c>
      <c r="D8328" s="37"/>
    </row>
    <row r="8329" spans="1:4" ht="15" x14ac:dyDescent="0.25">
      <c r="A8329" s="6" t="s">
        <v>9125</v>
      </c>
      <c r="B8329" s="6" t="s">
        <v>12599</v>
      </c>
      <c r="C8329" s="6" t="s">
        <v>9149</v>
      </c>
      <c r="D8329" s="37"/>
    </row>
    <row r="8330" spans="1:4" ht="15" x14ac:dyDescent="0.25">
      <c r="A8330" s="6" t="s">
        <v>9127</v>
      </c>
      <c r="B8330" s="6" t="s">
        <v>12599</v>
      </c>
      <c r="C8330" s="6" t="s">
        <v>9150</v>
      </c>
      <c r="D8330" s="37"/>
    </row>
    <row r="8331" spans="1:4" ht="15" x14ac:dyDescent="0.25">
      <c r="A8331" s="6" t="s">
        <v>8240</v>
      </c>
      <c r="B8331" s="6" t="s">
        <v>12600</v>
      </c>
      <c r="C8331" s="6" t="s">
        <v>9151</v>
      </c>
      <c r="D8331" s="37"/>
    </row>
    <row r="8332" spans="1:4" ht="15" x14ac:dyDescent="0.25">
      <c r="A8332" s="6" t="s">
        <v>9130</v>
      </c>
      <c r="B8332" s="6" t="s">
        <v>12599</v>
      </c>
      <c r="C8332" s="6" t="s">
        <v>9152</v>
      </c>
      <c r="D8332" s="37"/>
    </row>
    <row r="8333" spans="1:4" ht="15" x14ac:dyDescent="0.25">
      <c r="A8333" s="6" t="s">
        <v>9132</v>
      </c>
      <c r="B8333" s="6" t="s">
        <v>12599</v>
      </c>
      <c r="C8333" s="6" t="s">
        <v>9153</v>
      </c>
      <c r="D8333" s="37"/>
    </row>
    <row r="8334" spans="1:4" ht="15" x14ac:dyDescent="0.25">
      <c r="A8334" s="6" t="s">
        <v>8241</v>
      </c>
      <c r="B8334" s="6" t="s">
        <v>12600</v>
      </c>
      <c r="C8334" s="6" t="s">
        <v>9154</v>
      </c>
      <c r="D8334" s="37"/>
    </row>
    <row r="8335" spans="1:4" ht="15" x14ac:dyDescent="0.25">
      <c r="A8335" s="6" t="s">
        <v>8242</v>
      </c>
      <c r="B8335" s="6" t="s">
        <v>12600</v>
      </c>
      <c r="C8335" s="6" t="s">
        <v>9155</v>
      </c>
      <c r="D8335" s="37"/>
    </row>
    <row r="8336" spans="1:4" ht="15" x14ac:dyDescent="0.25">
      <c r="A8336" s="6" t="s">
        <v>8243</v>
      </c>
      <c r="B8336" s="6" t="s">
        <v>12600</v>
      </c>
      <c r="C8336" s="6" t="s">
        <v>9156</v>
      </c>
      <c r="D8336" s="37"/>
    </row>
    <row r="8337" spans="1:4" ht="15" x14ac:dyDescent="0.25">
      <c r="A8337" s="6" t="s">
        <v>8245</v>
      </c>
      <c r="B8337" s="6" t="s">
        <v>12600</v>
      </c>
      <c r="C8337" s="6" t="s">
        <v>9157</v>
      </c>
      <c r="D8337" s="37"/>
    </row>
    <row r="8338" spans="1:4" ht="15" x14ac:dyDescent="0.25">
      <c r="A8338" s="6" t="s">
        <v>8246</v>
      </c>
      <c r="B8338" s="6" t="s">
        <v>12600</v>
      </c>
      <c r="C8338" s="6" t="s">
        <v>9158</v>
      </c>
      <c r="D8338" s="37"/>
    </row>
    <row r="8339" spans="1:4" ht="15" x14ac:dyDescent="0.25">
      <c r="A8339" s="6" t="s">
        <v>8247</v>
      </c>
      <c r="B8339" s="6" t="s">
        <v>12599</v>
      </c>
      <c r="C8339" s="6" t="s">
        <v>9159</v>
      </c>
      <c r="D8339" s="37"/>
    </row>
    <row r="8340" spans="1:4" ht="15" x14ac:dyDescent="0.25">
      <c r="A8340" s="6" t="s">
        <v>8248</v>
      </c>
      <c r="B8340" s="6" t="s">
        <v>12600</v>
      </c>
      <c r="C8340" s="6" t="s">
        <v>9160</v>
      </c>
      <c r="D8340" s="37"/>
    </row>
    <row r="8341" spans="1:4" ht="15" x14ac:dyDescent="0.25">
      <c r="A8341" s="6" t="s">
        <v>8249</v>
      </c>
      <c r="B8341" s="6" t="s">
        <v>12600</v>
      </c>
      <c r="C8341" s="6" t="s">
        <v>9161</v>
      </c>
      <c r="D8341" s="37"/>
    </row>
    <row r="8342" spans="1:4" ht="15" x14ac:dyDescent="0.25">
      <c r="A8342" s="6" t="s">
        <v>9142</v>
      </c>
      <c r="B8342" s="6" t="s">
        <v>12599</v>
      </c>
      <c r="C8342" s="6" t="s">
        <v>9162</v>
      </c>
      <c r="D8342" s="37"/>
    </row>
    <row r="8343" spans="1:4" ht="15" x14ac:dyDescent="0.25">
      <c r="A8343" s="6" t="s">
        <v>8250</v>
      </c>
      <c r="B8343" s="6" t="s">
        <v>12600</v>
      </c>
      <c r="C8343" s="6" t="s">
        <v>9163</v>
      </c>
      <c r="D8343" s="37"/>
    </row>
    <row r="8344" spans="1:4" ht="15" x14ac:dyDescent="0.25">
      <c r="A8344" s="6" t="s">
        <v>8251</v>
      </c>
      <c r="B8344" s="6" t="s">
        <v>12600</v>
      </c>
      <c r="C8344" s="6" t="s">
        <v>9164</v>
      </c>
      <c r="D8344" s="37"/>
    </row>
    <row r="8345" spans="1:4" ht="15" x14ac:dyDescent="0.25">
      <c r="A8345" s="6" t="s">
        <v>8252</v>
      </c>
      <c r="B8345" s="6" t="s">
        <v>12600</v>
      </c>
      <c r="C8345" s="6" t="s">
        <v>9165</v>
      </c>
      <c r="D8345" s="37"/>
    </row>
    <row r="8346" spans="1:4" ht="15" x14ac:dyDescent="0.25">
      <c r="A8346" s="6" t="s">
        <v>8253</v>
      </c>
      <c r="B8346" s="6" t="s">
        <v>12600</v>
      </c>
      <c r="C8346" s="6" t="s">
        <v>9166</v>
      </c>
      <c r="D8346" s="37"/>
    </row>
    <row r="8347" spans="1:4" ht="15" x14ac:dyDescent="0.25">
      <c r="A8347" s="6" t="s">
        <v>8254</v>
      </c>
      <c r="B8347" s="6" t="s">
        <v>12600</v>
      </c>
      <c r="C8347" s="6" t="s">
        <v>9167</v>
      </c>
      <c r="D8347" s="37"/>
    </row>
    <row r="8348" spans="1:4" ht="15" x14ac:dyDescent="0.25">
      <c r="A8348" s="6" t="s">
        <v>8255</v>
      </c>
      <c r="B8348" s="6" t="s">
        <v>12600</v>
      </c>
      <c r="C8348" s="6" t="s">
        <v>9168</v>
      </c>
      <c r="D8348" s="37"/>
    </row>
    <row r="8349" spans="1:4" ht="15" x14ac:dyDescent="0.25">
      <c r="A8349" s="6" t="s">
        <v>8256</v>
      </c>
      <c r="B8349" s="6" t="s">
        <v>12600</v>
      </c>
      <c r="C8349" s="6" t="s">
        <v>9169</v>
      </c>
      <c r="D8349" s="37"/>
    </row>
    <row r="8350" spans="1:4" ht="15" x14ac:dyDescent="0.25">
      <c r="A8350" s="6" t="s">
        <v>8257</v>
      </c>
      <c r="B8350" s="6" t="s">
        <v>12600</v>
      </c>
      <c r="C8350" s="6" t="s">
        <v>9170</v>
      </c>
      <c r="D8350" s="37"/>
    </row>
    <row r="8351" spans="1:4" ht="15" x14ac:dyDescent="0.25">
      <c r="A8351" s="6" t="s">
        <v>8258</v>
      </c>
      <c r="B8351" s="6" t="s">
        <v>12600</v>
      </c>
      <c r="C8351" s="6" t="s">
        <v>9171</v>
      </c>
      <c r="D8351" s="37"/>
    </row>
    <row r="8352" spans="1:4" ht="15" x14ac:dyDescent="0.25">
      <c r="A8352" s="6" t="s">
        <v>8259</v>
      </c>
      <c r="B8352" s="6" t="s">
        <v>12600</v>
      </c>
      <c r="C8352" s="6" t="s">
        <v>9172</v>
      </c>
      <c r="D8352" s="37"/>
    </row>
    <row r="8353" spans="1:4" ht="15" x14ac:dyDescent="0.25">
      <c r="A8353" s="6" t="s">
        <v>8260</v>
      </c>
      <c r="B8353" s="6" t="s">
        <v>12600</v>
      </c>
      <c r="C8353" s="6" t="s">
        <v>9173</v>
      </c>
      <c r="D8353" s="37"/>
    </row>
    <row r="8354" spans="1:4" ht="15" x14ac:dyDescent="0.25">
      <c r="A8354" s="6" t="s">
        <v>8261</v>
      </c>
      <c r="B8354" s="6" t="s">
        <v>12600</v>
      </c>
      <c r="C8354" s="6" t="s">
        <v>9174</v>
      </c>
      <c r="D8354" s="37"/>
    </row>
    <row r="8355" spans="1:4" ht="15" x14ac:dyDescent="0.25">
      <c r="A8355" s="6" t="s">
        <v>8262</v>
      </c>
      <c r="B8355" s="6" t="s">
        <v>12600</v>
      </c>
      <c r="C8355" s="6" t="s">
        <v>9175</v>
      </c>
      <c r="D8355" s="37"/>
    </row>
    <row r="8356" spans="1:4" ht="15" x14ac:dyDescent="0.25">
      <c r="A8356" s="6" t="s">
        <v>8263</v>
      </c>
      <c r="B8356" s="6" t="s">
        <v>12600</v>
      </c>
      <c r="C8356" s="6" t="s">
        <v>9177</v>
      </c>
      <c r="D8356" s="37"/>
    </row>
    <row r="8357" spans="1:4" ht="15" x14ac:dyDescent="0.25">
      <c r="A8357" s="6" t="s">
        <v>8264</v>
      </c>
      <c r="B8357" s="6" t="s">
        <v>12600</v>
      </c>
      <c r="C8357" s="6" t="s">
        <v>9178</v>
      </c>
      <c r="D8357" s="37"/>
    </row>
    <row r="8358" spans="1:4" ht="15" x14ac:dyDescent="0.25">
      <c r="A8358" s="6" t="s">
        <v>8265</v>
      </c>
      <c r="B8358" s="6" t="s">
        <v>12600</v>
      </c>
      <c r="C8358" s="6" t="s">
        <v>9179</v>
      </c>
      <c r="D8358" s="37"/>
    </row>
    <row r="8359" spans="1:4" ht="15" x14ac:dyDescent="0.25">
      <c r="A8359" s="6" t="s">
        <v>8266</v>
      </c>
      <c r="B8359" s="6" t="s">
        <v>12600</v>
      </c>
      <c r="C8359" s="6" t="s">
        <v>9180</v>
      </c>
      <c r="D8359" s="37"/>
    </row>
    <row r="8360" spans="1:4" ht="15" x14ac:dyDescent="0.25">
      <c r="A8360" s="6" t="s">
        <v>8267</v>
      </c>
      <c r="B8360" s="6" t="s">
        <v>12600</v>
      </c>
      <c r="C8360" s="6" t="s">
        <v>9181</v>
      </c>
      <c r="D8360" s="37"/>
    </row>
    <row r="8361" spans="1:4" ht="15" x14ac:dyDescent="0.25">
      <c r="A8361" s="6" t="s">
        <v>8268</v>
      </c>
      <c r="B8361" s="6" t="s">
        <v>12600</v>
      </c>
      <c r="C8361" s="6" t="s">
        <v>9182</v>
      </c>
      <c r="D8361" s="37"/>
    </row>
    <row r="8362" spans="1:4" ht="15" x14ac:dyDescent="0.25">
      <c r="A8362" s="6" t="s">
        <v>8269</v>
      </c>
      <c r="B8362" s="6" t="s">
        <v>12600</v>
      </c>
      <c r="C8362" s="6" t="s">
        <v>9183</v>
      </c>
      <c r="D8362" s="37"/>
    </row>
    <row r="8363" spans="1:4" ht="15" x14ac:dyDescent="0.25">
      <c r="A8363" s="6" t="s">
        <v>8270</v>
      </c>
      <c r="B8363" s="6" t="s">
        <v>12600</v>
      </c>
      <c r="C8363" s="6" t="s">
        <v>9184</v>
      </c>
      <c r="D8363" s="37"/>
    </row>
    <row r="8364" spans="1:4" ht="15" x14ac:dyDescent="0.25">
      <c r="A8364" s="6" t="s">
        <v>8271</v>
      </c>
      <c r="B8364" s="6" t="s">
        <v>12600</v>
      </c>
      <c r="C8364" s="6" t="s">
        <v>9185</v>
      </c>
      <c r="D8364" s="37"/>
    </row>
    <row r="8365" spans="1:4" ht="15" x14ac:dyDescent="0.25">
      <c r="A8365" s="6" t="s">
        <v>8272</v>
      </c>
      <c r="B8365" s="6" t="s">
        <v>12600</v>
      </c>
      <c r="C8365" s="6" t="s">
        <v>9186</v>
      </c>
      <c r="D8365" s="37"/>
    </row>
    <row r="8366" spans="1:4" ht="15" x14ac:dyDescent="0.25">
      <c r="A8366" s="6" t="s">
        <v>8273</v>
      </c>
      <c r="B8366" s="6" t="s">
        <v>12600</v>
      </c>
      <c r="C8366" s="6" t="s">
        <v>9187</v>
      </c>
      <c r="D8366" s="37"/>
    </row>
    <row r="8367" spans="1:4" ht="15" x14ac:dyDescent="0.25">
      <c r="A8367" s="6" t="s">
        <v>8274</v>
      </c>
      <c r="B8367" s="6" t="s">
        <v>12600</v>
      </c>
      <c r="C8367" s="6" t="s">
        <v>9188</v>
      </c>
      <c r="D8367" s="37"/>
    </row>
    <row r="8368" spans="1:4" ht="15" x14ac:dyDescent="0.25">
      <c r="A8368" s="6" t="s">
        <v>8275</v>
      </c>
      <c r="B8368" s="6" t="s">
        <v>12600</v>
      </c>
      <c r="C8368" s="6" t="s">
        <v>9189</v>
      </c>
      <c r="D8368" s="37"/>
    </row>
    <row r="8369" spans="1:4" ht="15" x14ac:dyDescent="0.25">
      <c r="A8369" s="6" t="s">
        <v>8276</v>
      </c>
      <c r="B8369" s="6" t="s">
        <v>12600</v>
      </c>
      <c r="C8369" s="6" t="s">
        <v>9190</v>
      </c>
      <c r="D8369" s="37"/>
    </row>
    <row r="8370" spans="1:4" ht="15" x14ac:dyDescent="0.25">
      <c r="A8370" s="6" t="s">
        <v>8277</v>
      </c>
      <c r="B8370" s="6" t="s">
        <v>12600</v>
      </c>
      <c r="C8370" s="6" t="s">
        <v>9191</v>
      </c>
      <c r="D8370" s="37"/>
    </row>
    <row r="8371" spans="1:4" ht="15" x14ac:dyDescent="0.25">
      <c r="A8371" s="6" t="s">
        <v>8278</v>
      </c>
      <c r="B8371" s="6" t="s">
        <v>12600</v>
      </c>
      <c r="C8371" s="6" t="s">
        <v>9192</v>
      </c>
      <c r="D8371" s="37"/>
    </row>
    <row r="8372" spans="1:4" ht="15" x14ac:dyDescent="0.25">
      <c r="A8372" s="6" t="s">
        <v>8279</v>
      </c>
      <c r="B8372" s="6" t="s">
        <v>12600</v>
      </c>
      <c r="C8372" s="6" t="s">
        <v>9193</v>
      </c>
      <c r="D8372" s="37"/>
    </row>
    <row r="8373" spans="1:4" ht="15" x14ac:dyDescent="0.25">
      <c r="A8373" s="6" t="s">
        <v>8280</v>
      </c>
      <c r="B8373" s="6" t="s">
        <v>12600</v>
      </c>
      <c r="C8373" s="6" t="s">
        <v>9194</v>
      </c>
      <c r="D8373" s="37"/>
    </row>
    <row r="8374" spans="1:4" ht="15" x14ac:dyDescent="0.25">
      <c r="A8374" s="6" t="s">
        <v>8281</v>
      </c>
      <c r="B8374" s="6" t="s">
        <v>12600</v>
      </c>
      <c r="C8374" s="6" t="s">
        <v>9195</v>
      </c>
      <c r="D8374" s="37"/>
    </row>
    <row r="8375" spans="1:4" ht="15" x14ac:dyDescent="0.25">
      <c r="A8375" s="6" t="s">
        <v>9176</v>
      </c>
      <c r="B8375" s="6" t="s">
        <v>12600</v>
      </c>
      <c r="C8375" s="6" t="s">
        <v>9197</v>
      </c>
      <c r="D8375" s="37"/>
    </row>
    <row r="8376" spans="1:4" ht="15" x14ac:dyDescent="0.25">
      <c r="A8376" s="6" t="s">
        <v>8282</v>
      </c>
      <c r="B8376" s="6" t="s">
        <v>12600</v>
      </c>
      <c r="C8376" s="6" t="s">
        <v>9198</v>
      </c>
      <c r="D8376" s="37"/>
    </row>
    <row r="8377" spans="1:4" ht="15" x14ac:dyDescent="0.25">
      <c r="A8377" s="6" t="s">
        <v>8283</v>
      </c>
      <c r="B8377" s="6" t="s">
        <v>12600</v>
      </c>
      <c r="C8377" s="6" t="s">
        <v>9199</v>
      </c>
      <c r="D8377" s="37"/>
    </row>
    <row r="8378" spans="1:4" ht="15" x14ac:dyDescent="0.25">
      <c r="A8378" s="6" t="s">
        <v>8284</v>
      </c>
      <c r="B8378" s="6" t="s">
        <v>12600</v>
      </c>
      <c r="C8378" s="6" t="s">
        <v>9200</v>
      </c>
      <c r="D8378" s="37"/>
    </row>
    <row r="8379" spans="1:4" ht="15" x14ac:dyDescent="0.25">
      <c r="A8379" s="6" t="s">
        <v>8285</v>
      </c>
      <c r="B8379" s="6" t="s">
        <v>12600</v>
      </c>
      <c r="C8379" s="6" t="s">
        <v>9201</v>
      </c>
      <c r="D8379" s="37"/>
    </row>
    <row r="8380" spans="1:4" ht="15" x14ac:dyDescent="0.25">
      <c r="A8380" s="6" t="s">
        <v>8286</v>
      </c>
      <c r="B8380" s="6" t="s">
        <v>12600</v>
      </c>
      <c r="C8380" s="6" t="s">
        <v>9203</v>
      </c>
      <c r="D8380" s="37"/>
    </row>
    <row r="8381" spans="1:4" ht="15" x14ac:dyDescent="0.25">
      <c r="A8381" s="6" t="s">
        <v>8287</v>
      </c>
      <c r="B8381" s="6" t="s">
        <v>12600</v>
      </c>
      <c r="C8381" s="6" t="s">
        <v>9204</v>
      </c>
      <c r="D8381" s="37"/>
    </row>
    <row r="8382" spans="1:4" ht="15" x14ac:dyDescent="0.25">
      <c r="A8382" s="6" t="s">
        <v>8288</v>
      </c>
      <c r="B8382" s="6" t="s">
        <v>12600</v>
      </c>
      <c r="C8382" s="6" t="s">
        <v>9205</v>
      </c>
      <c r="D8382" s="37"/>
    </row>
    <row r="8383" spans="1:4" ht="15" x14ac:dyDescent="0.25">
      <c r="A8383" s="6" t="s">
        <v>8289</v>
      </c>
      <c r="B8383" s="6" t="s">
        <v>12600</v>
      </c>
      <c r="C8383" s="6" t="s">
        <v>9206</v>
      </c>
      <c r="D8383" s="37"/>
    </row>
    <row r="8384" spans="1:4" ht="15" x14ac:dyDescent="0.25">
      <c r="A8384" s="6" t="s">
        <v>8290</v>
      </c>
      <c r="B8384" s="6" t="s">
        <v>12600</v>
      </c>
      <c r="C8384" s="6" t="s">
        <v>9207</v>
      </c>
      <c r="D8384" s="37"/>
    </row>
    <row r="8385" spans="1:4" ht="15" x14ac:dyDescent="0.25">
      <c r="A8385" s="6" t="s">
        <v>8291</v>
      </c>
      <c r="B8385" s="6" t="s">
        <v>12600</v>
      </c>
      <c r="C8385" s="6" t="s">
        <v>9208</v>
      </c>
      <c r="D8385" s="37"/>
    </row>
    <row r="8386" spans="1:4" ht="15" x14ac:dyDescent="0.25">
      <c r="A8386" s="6" t="s">
        <v>8292</v>
      </c>
      <c r="B8386" s="6" t="s">
        <v>12600</v>
      </c>
      <c r="C8386" s="6" t="s">
        <v>9209</v>
      </c>
      <c r="D8386" s="37"/>
    </row>
    <row r="8387" spans="1:4" ht="15" x14ac:dyDescent="0.25">
      <c r="A8387" s="6" t="s">
        <v>8293</v>
      </c>
      <c r="B8387" s="6" t="s">
        <v>12600</v>
      </c>
      <c r="C8387" s="6" t="s">
        <v>9210</v>
      </c>
      <c r="D8387" s="37"/>
    </row>
    <row r="8388" spans="1:4" ht="15" x14ac:dyDescent="0.25">
      <c r="A8388" s="6" t="s">
        <v>8294</v>
      </c>
      <c r="B8388" s="6" t="s">
        <v>12600</v>
      </c>
      <c r="C8388" s="6" t="s">
        <v>9211</v>
      </c>
      <c r="D8388" s="37"/>
    </row>
    <row r="8389" spans="1:4" ht="15" x14ac:dyDescent="0.25">
      <c r="A8389" s="6" t="s">
        <v>8295</v>
      </c>
      <c r="B8389" s="6" t="s">
        <v>12600</v>
      </c>
      <c r="C8389" s="6" t="s">
        <v>9212</v>
      </c>
      <c r="D8389" s="37"/>
    </row>
    <row r="8390" spans="1:4" ht="15" x14ac:dyDescent="0.25">
      <c r="A8390" s="6" t="s">
        <v>8296</v>
      </c>
      <c r="B8390" s="6" t="s">
        <v>12600</v>
      </c>
      <c r="C8390" s="6" t="s">
        <v>9213</v>
      </c>
      <c r="D8390" s="37"/>
    </row>
    <row r="8391" spans="1:4" ht="15" x14ac:dyDescent="0.25">
      <c r="A8391" s="6" t="s">
        <v>8297</v>
      </c>
      <c r="B8391" s="6" t="s">
        <v>12600</v>
      </c>
      <c r="C8391" s="6" t="s">
        <v>9214</v>
      </c>
      <c r="D8391" s="37"/>
    </row>
    <row r="8392" spans="1:4" ht="15" x14ac:dyDescent="0.25">
      <c r="A8392" s="6" t="s">
        <v>8298</v>
      </c>
      <c r="B8392" s="6" t="s">
        <v>12600</v>
      </c>
      <c r="C8392" s="6" t="s">
        <v>9215</v>
      </c>
      <c r="D8392" s="37"/>
    </row>
    <row r="8393" spans="1:4" ht="15" x14ac:dyDescent="0.25">
      <c r="A8393" s="6" t="s">
        <v>8299</v>
      </c>
      <c r="B8393" s="6" t="s">
        <v>12600</v>
      </c>
      <c r="C8393" s="6" t="s">
        <v>9216</v>
      </c>
      <c r="D8393" s="37"/>
    </row>
    <row r="8394" spans="1:4" ht="15" x14ac:dyDescent="0.25">
      <c r="A8394" s="6" t="s">
        <v>9196</v>
      </c>
      <c r="B8394" s="6" t="s">
        <v>12599</v>
      </c>
      <c r="C8394" s="6" t="s">
        <v>9217</v>
      </c>
      <c r="D8394" s="37"/>
    </row>
    <row r="8395" spans="1:4" ht="15" x14ac:dyDescent="0.25">
      <c r="A8395" s="6" t="s">
        <v>8300</v>
      </c>
      <c r="B8395" s="6" t="s">
        <v>12600</v>
      </c>
      <c r="C8395" s="6" t="s">
        <v>9218</v>
      </c>
      <c r="D8395" s="37"/>
    </row>
    <row r="8396" spans="1:4" ht="15" x14ac:dyDescent="0.25">
      <c r="A8396" s="6" t="s">
        <v>8301</v>
      </c>
      <c r="B8396" s="6" t="s">
        <v>12600</v>
      </c>
      <c r="C8396" s="6" t="s">
        <v>9219</v>
      </c>
      <c r="D8396" s="37"/>
    </row>
    <row r="8397" spans="1:4" ht="15" x14ac:dyDescent="0.25">
      <c r="A8397" s="6" t="s">
        <v>8302</v>
      </c>
      <c r="B8397" s="6" t="s">
        <v>12600</v>
      </c>
      <c r="C8397" s="6" t="s">
        <v>9220</v>
      </c>
      <c r="D8397" s="37"/>
    </row>
    <row r="8398" spans="1:4" ht="15" x14ac:dyDescent="0.25">
      <c r="A8398" s="6" t="s">
        <v>8303</v>
      </c>
      <c r="B8398" s="6" t="s">
        <v>12600</v>
      </c>
      <c r="C8398" s="6" t="s">
        <v>9221</v>
      </c>
      <c r="D8398" s="37"/>
    </row>
    <row r="8399" spans="1:4" ht="15" x14ac:dyDescent="0.25">
      <c r="A8399" s="6" t="s">
        <v>9202</v>
      </c>
      <c r="B8399" s="6" t="s">
        <v>12599</v>
      </c>
      <c r="C8399" s="6" t="s">
        <v>9222</v>
      </c>
      <c r="D8399" s="37"/>
    </row>
    <row r="8400" spans="1:4" ht="15" x14ac:dyDescent="0.25">
      <c r="A8400" s="6" t="s">
        <v>8304</v>
      </c>
      <c r="B8400" s="6" t="s">
        <v>12600</v>
      </c>
      <c r="C8400" s="6" t="s">
        <v>9223</v>
      </c>
      <c r="D8400" s="37"/>
    </row>
    <row r="8401" spans="1:4" ht="15" x14ac:dyDescent="0.25">
      <c r="A8401" s="6" t="s">
        <v>8305</v>
      </c>
      <c r="B8401" s="6" t="s">
        <v>12600</v>
      </c>
      <c r="C8401" s="6" t="s">
        <v>9224</v>
      </c>
      <c r="D8401" s="37"/>
    </row>
    <row r="8402" spans="1:4" ht="15" x14ac:dyDescent="0.25">
      <c r="A8402" s="6" t="s">
        <v>8306</v>
      </c>
      <c r="B8402" s="6" t="s">
        <v>12600</v>
      </c>
      <c r="C8402" s="6" t="s">
        <v>9225</v>
      </c>
      <c r="D8402" s="37"/>
    </row>
    <row r="8403" spans="1:4" ht="15" x14ac:dyDescent="0.25">
      <c r="A8403" s="6" t="s">
        <v>8307</v>
      </c>
      <c r="B8403" s="6" t="s">
        <v>12600</v>
      </c>
      <c r="C8403" s="6" t="s">
        <v>9226</v>
      </c>
      <c r="D8403" s="37"/>
    </row>
    <row r="8404" spans="1:4" ht="15" x14ac:dyDescent="0.25">
      <c r="A8404" s="6" t="s">
        <v>8308</v>
      </c>
      <c r="B8404" s="6" t="s">
        <v>12600</v>
      </c>
      <c r="C8404" s="6" t="s">
        <v>9227</v>
      </c>
      <c r="D8404" s="37"/>
    </row>
    <row r="8405" spans="1:4" ht="15" x14ac:dyDescent="0.25">
      <c r="A8405" s="6" t="s">
        <v>8309</v>
      </c>
      <c r="B8405" s="6" t="s">
        <v>12600</v>
      </c>
      <c r="C8405" s="6" t="s">
        <v>9228</v>
      </c>
      <c r="D8405" s="37"/>
    </row>
    <row r="8406" spans="1:4" ht="15" x14ac:dyDescent="0.25">
      <c r="A8406" s="6" t="s">
        <v>8310</v>
      </c>
      <c r="B8406" s="6" t="s">
        <v>12600</v>
      </c>
      <c r="C8406" s="6" t="s">
        <v>9230</v>
      </c>
      <c r="D8406" s="37"/>
    </row>
    <row r="8407" spans="1:4" ht="15" x14ac:dyDescent="0.25">
      <c r="A8407" s="6" t="s">
        <v>8311</v>
      </c>
      <c r="B8407" s="6" t="s">
        <v>12600</v>
      </c>
      <c r="C8407" s="6" t="s">
        <v>9231</v>
      </c>
      <c r="D8407" s="37"/>
    </row>
    <row r="8408" spans="1:4" ht="15" x14ac:dyDescent="0.25">
      <c r="A8408" s="6" t="s">
        <v>8312</v>
      </c>
      <c r="B8408" s="6" t="s">
        <v>12600</v>
      </c>
      <c r="C8408" s="6" t="s">
        <v>9232</v>
      </c>
      <c r="D8408" s="37"/>
    </row>
    <row r="8409" spans="1:4" ht="15" x14ac:dyDescent="0.25">
      <c r="A8409" s="6" t="s">
        <v>8313</v>
      </c>
      <c r="B8409" s="6" t="s">
        <v>12600</v>
      </c>
      <c r="C8409" s="6" t="s">
        <v>9233</v>
      </c>
      <c r="D8409" s="37"/>
    </row>
    <row r="8410" spans="1:4" ht="15" x14ac:dyDescent="0.25">
      <c r="A8410" s="6" t="s">
        <v>8314</v>
      </c>
      <c r="B8410" s="6" t="s">
        <v>12600</v>
      </c>
      <c r="C8410" s="6" t="s">
        <v>9234</v>
      </c>
      <c r="D8410" s="37"/>
    </row>
    <row r="8411" spans="1:4" ht="15" x14ac:dyDescent="0.25">
      <c r="A8411" s="6" t="s">
        <v>8315</v>
      </c>
      <c r="B8411" s="6" t="s">
        <v>12600</v>
      </c>
      <c r="C8411" s="6" t="s">
        <v>9235</v>
      </c>
      <c r="D8411" s="37"/>
    </row>
    <row r="8412" spans="1:4" ht="15" x14ac:dyDescent="0.25">
      <c r="A8412" s="6" t="s">
        <v>8316</v>
      </c>
      <c r="B8412" s="6" t="s">
        <v>12600</v>
      </c>
      <c r="C8412" s="6" t="s">
        <v>9236</v>
      </c>
      <c r="D8412" s="37"/>
    </row>
    <row r="8413" spans="1:4" ht="15" x14ac:dyDescent="0.25">
      <c r="A8413" s="6" t="s">
        <v>8317</v>
      </c>
      <c r="B8413" s="6" t="s">
        <v>12600</v>
      </c>
      <c r="C8413" s="6" t="s">
        <v>9237</v>
      </c>
      <c r="D8413" s="37"/>
    </row>
    <row r="8414" spans="1:4" ht="15" x14ac:dyDescent="0.25">
      <c r="A8414" s="6" t="s">
        <v>8318</v>
      </c>
      <c r="B8414" s="6" t="s">
        <v>12600</v>
      </c>
      <c r="C8414" s="6" t="s">
        <v>9238</v>
      </c>
      <c r="D8414" s="37"/>
    </row>
    <row r="8415" spans="1:4" ht="15" x14ac:dyDescent="0.25">
      <c r="A8415" s="6" t="s">
        <v>8319</v>
      </c>
      <c r="B8415" s="6" t="s">
        <v>12600</v>
      </c>
      <c r="C8415" s="6" t="s">
        <v>9239</v>
      </c>
      <c r="D8415" s="37"/>
    </row>
    <row r="8416" spans="1:4" ht="15" x14ac:dyDescent="0.25">
      <c r="A8416" s="6" t="s">
        <v>8320</v>
      </c>
      <c r="B8416" s="6" t="s">
        <v>12600</v>
      </c>
      <c r="C8416" s="6" t="s">
        <v>9240</v>
      </c>
      <c r="D8416" s="37"/>
    </row>
    <row r="8417" spans="1:4" ht="15" x14ac:dyDescent="0.25">
      <c r="A8417" s="6" t="s">
        <v>8321</v>
      </c>
      <c r="B8417" s="6" t="s">
        <v>12600</v>
      </c>
      <c r="C8417" s="6" t="s">
        <v>9241</v>
      </c>
      <c r="D8417" s="37"/>
    </row>
    <row r="8418" spans="1:4" ht="15" x14ac:dyDescent="0.25">
      <c r="A8418" s="6" t="s">
        <v>8322</v>
      </c>
      <c r="B8418" s="6" t="s">
        <v>12600</v>
      </c>
      <c r="C8418" s="6" t="s">
        <v>9243</v>
      </c>
      <c r="D8418" s="37"/>
    </row>
    <row r="8419" spans="1:4" ht="15" x14ac:dyDescent="0.25">
      <c r="A8419" s="6" t="s">
        <v>8323</v>
      </c>
      <c r="B8419" s="6" t="s">
        <v>12600</v>
      </c>
      <c r="C8419" s="6" t="s">
        <v>9244</v>
      </c>
      <c r="D8419" s="37"/>
    </row>
    <row r="8420" spans="1:4" ht="15" x14ac:dyDescent="0.25">
      <c r="A8420" s="6" t="s">
        <v>8324</v>
      </c>
      <c r="B8420" s="6" t="s">
        <v>12600</v>
      </c>
      <c r="C8420" s="6" t="s">
        <v>9246</v>
      </c>
      <c r="D8420" s="37"/>
    </row>
    <row r="8421" spans="1:4" ht="15" x14ac:dyDescent="0.25">
      <c r="A8421" s="6" t="s">
        <v>8325</v>
      </c>
      <c r="B8421" s="6" t="s">
        <v>12600</v>
      </c>
      <c r="C8421" s="6" t="s">
        <v>9248</v>
      </c>
      <c r="D8421" s="37"/>
    </row>
    <row r="8422" spans="1:4" ht="15" x14ac:dyDescent="0.25">
      <c r="A8422" s="6" t="s">
        <v>8326</v>
      </c>
      <c r="B8422" s="6" t="s">
        <v>12600</v>
      </c>
      <c r="C8422" s="6" t="s">
        <v>9250</v>
      </c>
      <c r="D8422" s="37"/>
    </row>
    <row r="8423" spans="1:4" ht="15" x14ac:dyDescent="0.25">
      <c r="A8423" s="6" t="s">
        <v>8327</v>
      </c>
      <c r="B8423" s="6" t="s">
        <v>12600</v>
      </c>
      <c r="C8423" s="6" t="s">
        <v>9252</v>
      </c>
      <c r="D8423" s="37"/>
    </row>
    <row r="8424" spans="1:4" ht="15" x14ac:dyDescent="0.25">
      <c r="A8424" s="6" t="s">
        <v>8328</v>
      </c>
      <c r="B8424" s="6" t="s">
        <v>12600</v>
      </c>
      <c r="C8424" s="6" t="s">
        <v>9254</v>
      </c>
      <c r="D8424" s="37"/>
    </row>
    <row r="8425" spans="1:4" ht="15" x14ac:dyDescent="0.25">
      <c r="A8425" s="6" t="s">
        <v>9229</v>
      </c>
      <c r="B8425" s="6" t="s">
        <v>12600</v>
      </c>
      <c r="C8425" s="6" t="s">
        <v>9256</v>
      </c>
      <c r="D8425" s="37"/>
    </row>
    <row r="8426" spans="1:4" ht="15" x14ac:dyDescent="0.25">
      <c r="A8426" s="6" t="s">
        <v>8329</v>
      </c>
      <c r="B8426" s="6" t="s">
        <v>12600</v>
      </c>
      <c r="C8426" s="6" t="s">
        <v>9258</v>
      </c>
      <c r="D8426" s="37"/>
    </row>
    <row r="8427" spans="1:4" ht="15" x14ac:dyDescent="0.25">
      <c r="A8427" s="6" t="s">
        <v>8330</v>
      </c>
      <c r="B8427" s="6" t="s">
        <v>12600</v>
      </c>
      <c r="C8427" s="6" t="s">
        <v>9260</v>
      </c>
      <c r="D8427" s="37"/>
    </row>
    <row r="8428" spans="1:4" ht="15" x14ac:dyDescent="0.25">
      <c r="A8428" s="6" t="s">
        <v>8331</v>
      </c>
      <c r="B8428" s="6" t="s">
        <v>12600</v>
      </c>
      <c r="C8428" s="6" t="s">
        <v>9262</v>
      </c>
      <c r="D8428" s="37"/>
    </row>
    <row r="8429" spans="1:4" ht="15" x14ac:dyDescent="0.25">
      <c r="A8429" s="6" t="s">
        <v>8332</v>
      </c>
      <c r="B8429" s="6" t="s">
        <v>12600</v>
      </c>
      <c r="C8429" s="6" t="s">
        <v>9263</v>
      </c>
      <c r="D8429" s="37"/>
    </row>
    <row r="8430" spans="1:4" ht="15" x14ac:dyDescent="0.25">
      <c r="A8430" s="6" t="s">
        <v>8333</v>
      </c>
      <c r="B8430" s="6" t="s">
        <v>12600</v>
      </c>
      <c r="C8430" s="6" t="s">
        <v>9264</v>
      </c>
      <c r="D8430" s="37"/>
    </row>
    <row r="8431" spans="1:4" ht="15" x14ac:dyDescent="0.25">
      <c r="A8431" s="6" t="s">
        <v>8334</v>
      </c>
      <c r="B8431" s="6" t="s">
        <v>12600</v>
      </c>
      <c r="C8431" s="6" t="s">
        <v>9265</v>
      </c>
      <c r="D8431" s="37"/>
    </row>
    <row r="8432" spans="1:4" ht="15" x14ac:dyDescent="0.25">
      <c r="A8432" s="6" t="s">
        <v>8335</v>
      </c>
      <c r="B8432" s="6" t="s">
        <v>12600</v>
      </c>
      <c r="C8432" s="6" t="s">
        <v>9266</v>
      </c>
      <c r="D8432" s="37"/>
    </row>
    <row r="8433" spans="1:4" ht="15" x14ac:dyDescent="0.25">
      <c r="A8433" s="6" t="s">
        <v>8336</v>
      </c>
      <c r="B8433" s="6" t="s">
        <v>12600</v>
      </c>
      <c r="C8433" s="6" t="s">
        <v>9267</v>
      </c>
      <c r="D8433" s="37"/>
    </row>
    <row r="8434" spans="1:4" ht="15" x14ac:dyDescent="0.25">
      <c r="A8434" s="6" t="s">
        <v>8337</v>
      </c>
      <c r="B8434" s="6" t="s">
        <v>12600</v>
      </c>
      <c r="C8434" s="6" t="s">
        <v>9268</v>
      </c>
      <c r="D8434" s="37"/>
    </row>
    <row r="8435" spans="1:4" ht="15" x14ac:dyDescent="0.25">
      <c r="A8435" s="6" t="s">
        <v>8338</v>
      </c>
      <c r="B8435" s="6" t="s">
        <v>12600</v>
      </c>
      <c r="C8435" s="6" t="s">
        <v>9270</v>
      </c>
      <c r="D8435" s="37"/>
    </row>
    <row r="8436" spans="1:4" ht="15" x14ac:dyDescent="0.25">
      <c r="A8436" s="6" t="s">
        <v>8339</v>
      </c>
      <c r="B8436" s="6" t="s">
        <v>12600</v>
      </c>
      <c r="C8436" s="6" t="s">
        <v>9271</v>
      </c>
      <c r="D8436" s="37"/>
    </row>
    <row r="8437" spans="1:4" ht="15" x14ac:dyDescent="0.25">
      <c r="A8437" s="6" t="s">
        <v>9242</v>
      </c>
      <c r="B8437" s="6" t="s">
        <v>12600</v>
      </c>
      <c r="C8437" s="6" t="s">
        <v>9272</v>
      </c>
      <c r="D8437" s="37"/>
    </row>
    <row r="8438" spans="1:4" ht="15" x14ac:dyDescent="0.25">
      <c r="A8438" s="6" t="s">
        <v>8340</v>
      </c>
      <c r="B8438" s="6" t="s">
        <v>12600</v>
      </c>
      <c r="C8438" s="6" t="s">
        <v>9273</v>
      </c>
      <c r="D8438" s="37"/>
    </row>
    <row r="8439" spans="1:4" ht="15" x14ac:dyDescent="0.25">
      <c r="A8439" s="6" t="s">
        <v>9245</v>
      </c>
      <c r="B8439" s="6" t="s">
        <v>12599</v>
      </c>
      <c r="C8439" s="6" t="s">
        <v>9274</v>
      </c>
      <c r="D8439" s="37"/>
    </row>
    <row r="8440" spans="1:4" ht="15" x14ac:dyDescent="0.25">
      <c r="A8440" s="6" t="s">
        <v>9247</v>
      </c>
      <c r="B8440" s="6" t="s">
        <v>12599</v>
      </c>
      <c r="C8440" s="6" t="s">
        <v>9275</v>
      </c>
      <c r="D8440" s="37"/>
    </row>
    <row r="8441" spans="1:4" ht="15" x14ac:dyDescent="0.25">
      <c r="A8441" s="6" t="s">
        <v>9249</v>
      </c>
      <c r="B8441" s="6" t="s">
        <v>12599</v>
      </c>
      <c r="C8441" s="6" t="s">
        <v>9276</v>
      </c>
      <c r="D8441" s="37"/>
    </row>
    <row r="8442" spans="1:4" ht="15" x14ac:dyDescent="0.25">
      <c r="A8442" s="6" t="s">
        <v>9251</v>
      </c>
      <c r="B8442" s="6" t="s">
        <v>12599</v>
      </c>
      <c r="C8442" s="6" t="s">
        <v>9277</v>
      </c>
      <c r="D8442" s="37"/>
    </row>
    <row r="8443" spans="1:4" ht="15" x14ac:dyDescent="0.25">
      <c r="A8443" s="6" t="s">
        <v>9253</v>
      </c>
      <c r="B8443" s="6" t="s">
        <v>12599</v>
      </c>
      <c r="C8443" s="6" t="s">
        <v>9278</v>
      </c>
      <c r="D8443" s="37"/>
    </row>
    <row r="8444" spans="1:4" ht="15" x14ac:dyDescent="0.25">
      <c r="A8444" s="6" t="s">
        <v>9255</v>
      </c>
      <c r="B8444" s="6" t="s">
        <v>12599</v>
      </c>
      <c r="C8444" s="6" t="s">
        <v>9279</v>
      </c>
      <c r="D8444" s="37"/>
    </row>
    <row r="8445" spans="1:4" ht="15" x14ac:dyDescent="0.25">
      <c r="A8445" s="6" t="s">
        <v>9257</v>
      </c>
      <c r="B8445" s="6" t="s">
        <v>12599</v>
      </c>
      <c r="C8445" s="6" t="s">
        <v>9280</v>
      </c>
      <c r="D8445" s="37"/>
    </row>
    <row r="8446" spans="1:4" ht="15" x14ac:dyDescent="0.25">
      <c r="A8446" s="6" t="s">
        <v>9259</v>
      </c>
      <c r="B8446" s="6" t="s">
        <v>12599</v>
      </c>
      <c r="C8446" s="6" t="s">
        <v>9281</v>
      </c>
      <c r="D8446" s="37"/>
    </row>
    <row r="8447" spans="1:4" ht="15" x14ac:dyDescent="0.25">
      <c r="A8447" s="6" t="s">
        <v>9261</v>
      </c>
      <c r="B8447" s="6" t="s">
        <v>12599</v>
      </c>
      <c r="C8447" s="6" t="s">
        <v>9282</v>
      </c>
      <c r="D8447" s="37"/>
    </row>
    <row r="8448" spans="1:4" ht="15" x14ac:dyDescent="0.25">
      <c r="A8448" s="6" t="s">
        <v>8341</v>
      </c>
      <c r="B8448" s="6" t="s">
        <v>12600</v>
      </c>
      <c r="C8448" s="6" t="s">
        <v>9283</v>
      </c>
      <c r="D8448" s="37"/>
    </row>
    <row r="8449" spans="1:4" ht="15" x14ac:dyDescent="0.25">
      <c r="A8449" s="6" t="s">
        <v>12405</v>
      </c>
      <c r="B8449" s="6" t="s">
        <v>12599</v>
      </c>
      <c r="C8449" s="6" t="s">
        <v>9284</v>
      </c>
      <c r="D8449" s="37"/>
    </row>
    <row r="8450" spans="1:4" ht="15" x14ac:dyDescent="0.25">
      <c r="A8450" s="6" t="s">
        <v>8342</v>
      </c>
      <c r="B8450" s="6" t="s">
        <v>12600</v>
      </c>
      <c r="C8450" s="6" t="s">
        <v>9285</v>
      </c>
      <c r="D8450" s="37"/>
    </row>
    <row r="8451" spans="1:4" ht="15" x14ac:dyDescent="0.25">
      <c r="A8451" s="6" t="s">
        <v>8343</v>
      </c>
      <c r="B8451" s="6" t="s">
        <v>12600</v>
      </c>
      <c r="C8451" s="6" t="s">
        <v>9286</v>
      </c>
      <c r="D8451" s="37"/>
    </row>
    <row r="8452" spans="1:4" ht="15" x14ac:dyDescent="0.25">
      <c r="A8452" s="6" t="s">
        <v>8344</v>
      </c>
      <c r="B8452" s="6" t="s">
        <v>12600</v>
      </c>
      <c r="C8452" s="6" t="s">
        <v>9287</v>
      </c>
      <c r="D8452" s="37"/>
    </row>
    <row r="8453" spans="1:4" ht="15" x14ac:dyDescent="0.25">
      <c r="A8453" s="6" t="s">
        <v>8345</v>
      </c>
      <c r="B8453" s="6" t="s">
        <v>12600</v>
      </c>
      <c r="C8453" s="6" t="s">
        <v>9288</v>
      </c>
      <c r="D8453" s="37"/>
    </row>
    <row r="8454" spans="1:4" ht="15" x14ac:dyDescent="0.25">
      <c r="A8454" s="6" t="s">
        <v>8346</v>
      </c>
      <c r="B8454" s="6" t="s">
        <v>12600</v>
      </c>
      <c r="C8454" s="6" t="s">
        <v>9289</v>
      </c>
      <c r="D8454" s="37"/>
    </row>
    <row r="8455" spans="1:4" ht="15" x14ac:dyDescent="0.25">
      <c r="A8455" s="6" t="s">
        <v>9269</v>
      </c>
      <c r="B8455" s="6" t="s">
        <v>12599</v>
      </c>
      <c r="C8455" s="6" t="s">
        <v>9290</v>
      </c>
      <c r="D8455" s="37"/>
    </row>
    <row r="8456" spans="1:4" ht="15" x14ac:dyDescent="0.25">
      <c r="A8456" s="6" t="s">
        <v>8347</v>
      </c>
      <c r="B8456" s="6" t="s">
        <v>12600</v>
      </c>
      <c r="C8456" s="6" t="s">
        <v>9291</v>
      </c>
      <c r="D8456" s="37"/>
    </row>
    <row r="8457" spans="1:4" ht="15" x14ac:dyDescent="0.25">
      <c r="A8457" s="6" t="s">
        <v>8348</v>
      </c>
      <c r="B8457" s="6" t="s">
        <v>12600</v>
      </c>
      <c r="C8457" s="6" t="s">
        <v>9292</v>
      </c>
      <c r="D8457" s="37"/>
    </row>
    <row r="8458" spans="1:4" ht="15" x14ac:dyDescent="0.25">
      <c r="A8458" s="6" t="s">
        <v>8349</v>
      </c>
      <c r="B8458" s="6" t="s">
        <v>12600</v>
      </c>
      <c r="C8458" s="6" t="s">
        <v>9293</v>
      </c>
      <c r="D8458" s="37"/>
    </row>
    <row r="8459" spans="1:4" ht="15" x14ac:dyDescent="0.25">
      <c r="A8459" s="6" t="s">
        <v>8350</v>
      </c>
      <c r="B8459" s="6" t="s">
        <v>12600</v>
      </c>
      <c r="C8459" s="6" t="s">
        <v>9294</v>
      </c>
      <c r="D8459" s="37"/>
    </row>
    <row r="8460" spans="1:4" ht="15" x14ac:dyDescent="0.25">
      <c r="A8460" s="6" t="s">
        <v>8351</v>
      </c>
      <c r="B8460" s="6" t="s">
        <v>12600</v>
      </c>
      <c r="C8460" s="6" t="s">
        <v>9295</v>
      </c>
      <c r="D8460" s="37"/>
    </row>
    <row r="8461" spans="1:4" ht="15" x14ac:dyDescent="0.25">
      <c r="A8461" s="6" t="s">
        <v>8352</v>
      </c>
      <c r="B8461" s="6" t="s">
        <v>12600</v>
      </c>
      <c r="C8461" s="6" t="s">
        <v>9296</v>
      </c>
      <c r="D8461" s="37"/>
    </row>
    <row r="8462" spans="1:4" ht="15" x14ac:dyDescent="0.25">
      <c r="A8462" s="6" t="s">
        <v>8353</v>
      </c>
      <c r="B8462" s="6" t="s">
        <v>12600</v>
      </c>
      <c r="C8462" s="6" t="s">
        <v>9297</v>
      </c>
      <c r="D8462" s="37"/>
    </row>
    <row r="8463" spans="1:4" ht="15" x14ac:dyDescent="0.25">
      <c r="A8463" s="6" t="s">
        <v>8354</v>
      </c>
      <c r="B8463" s="6" t="s">
        <v>12600</v>
      </c>
      <c r="C8463" s="6" t="s">
        <v>9298</v>
      </c>
      <c r="D8463" s="37"/>
    </row>
    <row r="8464" spans="1:4" ht="15" x14ac:dyDescent="0.25">
      <c r="A8464" s="6" t="s">
        <v>8355</v>
      </c>
      <c r="B8464" s="6" t="s">
        <v>12600</v>
      </c>
      <c r="C8464" s="6" t="s">
        <v>9299</v>
      </c>
      <c r="D8464" s="37"/>
    </row>
    <row r="8465" spans="1:4" ht="15" x14ac:dyDescent="0.25">
      <c r="A8465" s="6" t="s">
        <v>8356</v>
      </c>
      <c r="B8465" s="6" t="s">
        <v>12600</v>
      </c>
      <c r="C8465" s="6" t="s">
        <v>9300</v>
      </c>
      <c r="D8465" s="37"/>
    </row>
    <row r="8466" spans="1:4" ht="15" x14ac:dyDescent="0.25">
      <c r="A8466" s="6" t="s">
        <v>8357</v>
      </c>
      <c r="B8466" s="6" t="s">
        <v>12600</v>
      </c>
      <c r="C8466" s="6" t="s">
        <v>9301</v>
      </c>
      <c r="D8466" s="37"/>
    </row>
    <row r="8467" spans="1:4" ht="15" x14ac:dyDescent="0.25">
      <c r="A8467" s="6" t="s">
        <v>8358</v>
      </c>
      <c r="B8467" s="6" t="s">
        <v>12600</v>
      </c>
      <c r="C8467" s="6" t="s">
        <v>9303</v>
      </c>
      <c r="D8467" s="37"/>
    </row>
    <row r="8468" spans="1:4" ht="15" x14ac:dyDescent="0.25">
      <c r="A8468" s="6" t="s">
        <v>8359</v>
      </c>
      <c r="B8468" s="6" t="s">
        <v>12600</v>
      </c>
      <c r="C8468" s="6" t="s">
        <v>9305</v>
      </c>
      <c r="D8468" s="37"/>
    </row>
    <row r="8469" spans="1:4" ht="15" x14ac:dyDescent="0.25">
      <c r="A8469" s="6" t="s">
        <v>8360</v>
      </c>
      <c r="B8469" s="6" t="s">
        <v>12600</v>
      </c>
      <c r="C8469" s="6" t="s">
        <v>9307</v>
      </c>
      <c r="D8469" s="37"/>
    </row>
    <row r="8470" spans="1:4" ht="15" x14ac:dyDescent="0.25">
      <c r="A8470" s="6" t="s">
        <v>8361</v>
      </c>
      <c r="B8470" s="6" t="s">
        <v>12600</v>
      </c>
      <c r="C8470" s="6" t="s">
        <v>9309</v>
      </c>
      <c r="D8470" s="37"/>
    </row>
    <row r="8471" spans="1:4" ht="15" x14ac:dyDescent="0.25">
      <c r="A8471" s="6" t="s">
        <v>8362</v>
      </c>
      <c r="B8471" s="6" t="s">
        <v>12600</v>
      </c>
      <c r="C8471" s="6" t="s">
        <v>9311</v>
      </c>
      <c r="D8471" s="37"/>
    </row>
    <row r="8472" spans="1:4" ht="15" x14ac:dyDescent="0.25">
      <c r="A8472" s="6" t="s">
        <v>8363</v>
      </c>
      <c r="B8472" s="6" t="s">
        <v>12600</v>
      </c>
      <c r="C8472" s="6" t="s">
        <v>9313</v>
      </c>
      <c r="D8472" s="37"/>
    </row>
    <row r="8473" spans="1:4" ht="15" x14ac:dyDescent="0.25">
      <c r="A8473" s="6" t="s">
        <v>8364</v>
      </c>
      <c r="B8473" s="6" t="s">
        <v>12600</v>
      </c>
      <c r="C8473" s="6" t="s">
        <v>9315</v>
      </c>
      <c r="D8473" s="37"/>
    </row>
    <row r="8474" spans="1:4" ht="15" x14ac:dyDescent="0.25">
      <c r="A8474" s="6" t="s">
        <v>8365</v>
      </c>
      <c r="B8474" s="6" t="s">
        <v>12600</v>
      </c>
      <c r="C8474" s="6" t="s">
        <v>9317</v>
      </c>
      <c r="D8474" s="37"/>
    </row>
    <row r="8475" spans="1:4" ht="15" x14ac:dyDescent="0.25">
      <c r="A8475" s="6" t="s">
        <v>8366</v>
      </c>
      <c r="B8475" s="6" t="s">
        <v>12600</v>
      </c>
      <c r="C8475" s="6" t="s">
        <v>9319</v>
      </c>
      <c r="D8475" s="37"/>
    </row>
    <row r="8476" spans="1:4" ht="15" x14ac:dyDescent="0.25">
      <c r="A8476" s="6" t="s">
        <v>8367</v>
      </c>
      <c r="B8476" s="6" t="s">
        <v>12600</v>
      </c>
      <c r="C8476" s="6" t="s">
        <v>9321</v>
      </c>
      <c r="D8476" s="37"/>
    </row>
    <row r="8477" spans="1:4" ht="15" x14ac:dyDescent="0.25">
      <c r="A8477" s="6" t="s">
        <v>8368</v>
      </c>
      <c r="B8477" s="6" t="s">
        <v>12600</v>
      </c>
      <c r="C8477" s="6" t="s">
        <v>9323</v>
      </c>
      <c r="D8477" s="37"/>
    </row>
    <row r="8478" spans="1:4" ht="15" x14ac:dyDescent="0.25">
      <c r="A8478" s="6" t="s">
        <v>8369</v>
      </c>
      <c r="B8478" s="6" t="s">
        <v>12600</v>
      </c>
      <c r="C8478" s="6" t="s">
        <v>9324</v>
      </c>
      <c r="D8478" s="37"/>
    </row>
    <row r="8479" spans="1:4" ht="15" x14ac:dyDescent="0.25">
      <c r="A8479" s="6" t="s">
        <v>8370</v>
      </c>
      <c r="B8479" s="6" t="s">
        <v>12600</v>
      </c>
      <c r="C8479" s="6" t="s">
        <v>9325</v>
      </c>
      <c r="D8479" s="37"/>
    </row>
    <row r="8480" spans="1:4" ht="15" x14ac:dyDescent="0.25">
      <c r="A8480" s="6" t="s">
        <v>8371</v>
      </c>
      <c r="B8480" s="6" t="s">
        <v>12600</v>
      </c>
      <c r="C8480" s="6" t="s">
        <v>9327</v>
      </c>
      <c r="D8480" s="37"/>
    </row>
    <row r="8481" spans="1:4" ht="15" x14ac:dyDescent="0.25">
      <c r="A8481" s="6" t="s">
        <v>8372</v>
      </c>
      <c r="B8481" s="6" t="s">
        <v>12600</v>
      </c>
      <c r="C8481" s="6" t="s">
        <v>9329</v>
      </c>
      <c r="D8481" s="37"/>
    </row>
    <row r="8482" spans="1:4" ht="15" x14ac:dyDescent="0.25">
      <c r="A8482" s="6" t="s">
        <v>8373</v>
      </c>
      <c r="B8482" s="6" t="s">
        <v>12600</v>
      </c>
      <c r="C8482" s="6" t="s">
        <v>9330</v>
      </c>
      <c r="D8482" s="37"/>
    </row>
    <row r="8483" spans="1:4" ht="15" x14ac:dyDescent="0.25">
      <c r="A8483" s="6" t="s">
        <v>8374</v>
      </c>
      <c r="B8483" s="6" t="s">
        <v>12600</v>
      </c>
      <c r="C8483" s="6" t="s">
        <v>9331</v>
      </c>
      <c r="D8483" s="37"/>
    </row>
    <row r="8484" spans="1:4" ht="15" x14ac:dyDescent="0.25">
      <c r="A8484" s="6" t="s">
        <v>8375</v>
      </c>
      <c r="B8484" s="6" t="s">
        <v>12600</v>
      </c>
      <c r="C8484" s="6" t="s">
        <v>9332</v>
      </c>
      <c r="D8484" s="37"/>
    </row>
    <row r="8485" spans="1:4" ht="15" x14ac:dyDescent="0.25">
      <c r="A8485" s="6" t="s">
        <v>8376</v>
      </c>
      <c r="B8485" s="6" t="s">
        <v>12600</v>
      </c>
      <c r="C8485" s="6" t="s">
        <v>9333</v>
      </c>
      <c r="D8485" s="37"/>
    </row>
    <row r="8486" spans="1:4" ht="15" x14ac:dyDescent="0.25">
      <c r="A8486" s="6" t="s">
        <v>8377</v>
      </c>
      <c r="B8486" s="6" t="s">
        <v>12600</v>
      </c>
      <c r="C8486" s="6" t="s">
        <v>9334</v>
      </c>
      <c r="D8486" s="37"/>
    </row>
    <row r="8487" spans="1:4" ht="15" x14ac:dyDescent="0.25">
      <c r="A8487" s="6" t="s">
        <v>9302</v>
      </c>
      <c r="B8487" s="6" t="s">
        <v>12599</v>
      </c>
      <c r="C8487" s="6" t="s">
        <v>9336</v>
      </c>
      <c r="D8487" s="37"/>
    </row>
    <row r="8488" spans="1:4" ht="15" x14ac:dyDescent="0.25">
      <c r="A8488" s="6" t="s">
        <v>9304</v>
      </c>
      <c r="B8488" s="6" t="s">
        <v>12599</v>
      </c>
      <c r="C8488" s="6" t="s">
        <v>9337</v>
      </c>
      <c r="D8488" s="37"/>
    </row>
    <row r="8489" spans="1:4" ht="15" x14ac:dyDescent="0.25">
      <c r="A8489" s="6" t="s">
        <v>9306</v>
      </c>
      <c r="B8489" s="6" t="s">
        <v>12599</v>
      </c>
      <c r="C8489" s="6" t="s">
        <v>9338</v>
      </c>
      <c r="D8489" s="37"/>
    </row>
    <row r="8490" spans="1:4" ht="15" x14ac:dyDescent="0.25">
      <c r="A8490" s="6" t="s">
        <v>9308</v>
      </c>
      <c r="B8490" s="6" t="s">
        <v>12599</v>
      </c>
      <c r="C8490" s="6" t="s">
        <v>9339</v>
      </c>
      <c r="D8490" s="37"/>
    </row>
    <row r="8491" spans="1:4" ht="15" x14ac:dyDescent="0.25">
      <c r="A8491" s="6" t="s">
        <v>9310</v>
      </c>
      <c r="B8491" s="6" t="s">
        <v>12599</v>
      </c>
      <c r="C8491" s="6" t="s">
        <v>9340</v>
      </c>
      <c r="D8491" s="37"/>
    </row>
    <row r="8492" spans="1:4" ht="15" x14ac:dyDescent="0.25">
      <c r="A8492" s="6" t="s">
        <v>9312</v>
      </c>
      <c r="B8492" s="6" t="s">
        <v>12599</v>
      </c>
      <c r="C8492" s="6" t="s">
        <v>9341</v>
      </c>
      <c r="D8492" s="37"/>
    </row>
    <row r="8493" spans="1:4" ht="15" x14ac:dyDescent="0.25">
      <c r="A8493" s="6" t="s">
        <v>9314</v>
      </c>
      <c r="B8493" s="6" t="s">
        <v>12599</v>
      </c>
      <c r="C8493" s="6" t="s">
        <v>9342</v>
      </c>
      <c r="D8493" s="37"/>
    </row>
    <row r="8494" spans="1:4" ht="15" x14ac:dyDescent="0.25">
      <c r="A8494" s="6" t="s">
        <v>9316</v>
      </c>
      <c r="B8494" s="6" t="s">
        <v>12599</v>
      </c>
      <c r="C8494" s="6" t="s">
        <v>9343</v>
      </c>
      <c r="D8494" s="37"/>
    </row>
    <row r="8495" spans="1:4" ht="15" x14ac:dyDescent="0.25">
      <c r="A8495" s="6" t="s">
        <v>9318</v>
      </c>
      <c r="B8495" s="6" t="s">
        <v>12599</v>
      </c>
      <c r="C8495" s="6" t="s">
        <v>9344</v>
      </c>
      <c r="D8495" s="37"/>
    </row>
    <row r="8496" spans="1:4" ht="15" x14ac:dyDescent="0.25">
      <c r="A8496" s="6" t="s">
        <v>9320</v>
      </c>
      <c r="B8496" s="6" t="s">
        <v>12599</v>
      </c>
      <c r="C8496" s="6" t="s">
        <v>9345</v>
      </c>
      <c r="D8496" s="37"/>
    </row>
    <row r="8497" spans="1:4" ht="15" x14ac:dyDescent="0.25">
      <c r="A8497" s="6" t="s">
        <v>9322</v>
      </c>
      <c r="B8497" s="6" t="s">
        <v>12599</v>
      </c>
      <c r="C8497" s="6" t="s">
        <v>9346</v>
      </c>
      <c r="D8497" s="37"/>
    </row>
    <row r="8498" spans="1:4" ht="15" x14ac:dyDescent="0.25">
      <c r="A8498" s="6" t="s">
        <v>8378</v>
      </c>
      <c r="B8498" s="6" t="s">
        <v>12600</v>
      </c>
      <c r="C8498" s="6" t="s">
        <v>9347</v>
      </c>
      <c r="D8498" s="37"/>
    </row>
    <row r="8499" spans="1:4" ht="15" x14ac:dyDescent="0.25">
      <c r="A8499" s="6" t="s">
        <v>8379</v>
      </c>
      <c r="B8499" s="6" t="s">
        <v>12600</v>
      </c>
      <c r="C8499" s="6" t="s">
        <v>9348</v>
      </c>
      <c r="D8499" s="37"/>
    </row>
    <row r="8500" spans="1:4" ht="15" x14ac:dyDescent="0.25">
      <c r="A8500" s="6" t="s">
        <v>9326</v>
      </c>
      <c r="B8500" s="6" t="s">
        <v>12599</v>
      </c>
      <c r="C8500" s="6" t="s">
        <v>9349</v>
      </c>
      <c r="D8500" s="37"/>
    </row>
    <row r="8501" spans="1:4" ht="15" x14ac:dyDescent="0.25">
      <c r="A8501" s="6" t="s">
        <v>9328</v>
      </c>
      <c r="B8501" s="6" t="s">
        <v>12599</v>
      </c>
      <c r="C8501" s="6" t="s">
        <v>9350</v>
      </c>
      <c r="D8501" s="37"/>
    </row>
    <row r="8502" spans="1:4" ht="15" x14ac:dyDescent="0.25">
      <c r="A8502" s="6" t="s">
        <v>8380</v>
      </c>
      <c r="B8502" s="6" t="s">
        <v>12600</v>
      </c>
      <c r="C8502" s="6" t="s">
        <v>9351</v>
      </c>
      <c r="D8502" s="37"/>
    </row>
    <row r="8503" spans="1:4" ht="15" x14ac:dyDescent="0.25">
      <c r="A8503" s="6" t="s">
        <v>8381</v>
      </c>
      <c r="B8503" s="6" t="s">
        <v>12600</v>
      </c>
      <c r="C8503" s="6" t="s">
        <v>9352</v>
      </c>
      <c r="D8503" s="37"/>
    </row>
    <row r="8504" spans="1:4" ht="15" x14ac:dyDescent="0.25">
      <c r="A8504" s="6" t="s">
        <v>8383</v>
      </c>
      <c r="B8504" s="6" t="s">
        <v>12600</v>
      </c>
      <c r="C8504" s="6" t="s">
        <v>9353</v>
      </c>
      <c r="D8504" s="37"/>
    </row>
    <row r="8505" spans="1:4" ht="15" x14ac:dyDescent="0.25">
      <c r="A8505" s="6" t="s">
        <v>8384</v>
      </c>
      <c r="B8505" s="6" t="s">
        <v>12600</v>
      </c>
      <c r="C8505" s="6" t="s">
        <v>9354</v>
      </c>
      <c r="D8505" s="37"/>
    </row>
    <row r="8506" spans="1:4" ht="15" x14ac:dyDescent="0.25">
      <c r="A8506" s="6" t="s">
        <v>8385</v>
      </c>
      <c r="B8506" s="6" t="s">
        <v>12600</v>
      </c>
      <c r="C8506" s="6" t="s">
        <v>9355</v>
      </c>
      <c r="D8506" s="37"/>
    </row>
    <row r="8507" spans="1:4" ht="15" x14ac:dyDescent="0.25">
      <c r="A8507" s="6" t="s">
        <v>9335</v>
      </c>
      <c r="B8507" s="6" t="s">
        <v>12599</v>
      </c>
      <c r="C8507" s="6" t="s">
        <v>9356</v>
      </c>
      <c r="D8507" s="37"/>
    </row>
    <row r="8508" spans="1:4" ht="15" x14ac:dyDescent="0.25">
      <c r="A8508" s="6" t="s">
        <v>8386</v>
      </c>
      <c r="B8508" s="6" t="s">
        <v>12600</v>
      </c>
      <c r="C8508" s="6" t="s">
        <v>9357</v>
      </c>
      <c r="D8508" s="37"/>
    </row>
    <row r="8509" spans="1:4" ht="15" x14ac:dyDescent="0.25">
      <c r="A8509" s="6" t="s">
        <v>8387</v>
      </c>
      <c r="B8509" s="6" t="s">
        <v>12600</v>
      </c>
      <c r="C8509" s="6" t="s">
        <v>9358</v>
      </c>
      <c r="D8509" s="37"/>
    </row>
    <row r="8510" spans="1:4" ht="15" x14ac:dyDescent="0.25">
      <c r="A8510" s="6" t="s">
        <v>8388</v>
      </c>
      <c r="B8510" s="6" t="s">
        <v>12600</v>
      </c>
      <c r="C8510" s="6" t="s">
        <v>9359</v>
      </c>
      <c r="D8510" s="37"/>
    </row>
    <row r="8511" spans="1:4" ht="15" x14ac:dyDescent="0.25">
      <c r="A8511" s="6" t="s">
        <v>8389</v>
      </c>
      <c r="B8511" s="6" t="s">
        <v>12600</v>
      </c>
      <c r="C8511" s="6" t="s">
        <v>9360</v>
      </c>
      <c r="D8511" s="37"/>
    </row>
    <row r="8512" spans="1:4" ht="15" x14ac:dyDescent="0.25">
      <c r="A8512" s="6" t="s">
        <v>8390</v>
      </c>
      <c r="B8512" s="6" t="s">
        <v>12600</v>
      </c>
      <c r="C8512" s="6" t="s">
        <v>9361</v>
      </c>
      <c r="D8512" s="37"/>
    </row>
    <row r="8513" spans="1:4" ht="15" x14ac:dyDescent="0.25">
      <c r="A8513" s="6" t="s">
        <v>8391</v>
      </c>
      <c r="B8513" s="6" t="s">
        <v>12600</v>
      </c>
      <c r="C8513" s="6" t="s">
        <v>9362</v>
      </c>
      <c r="D8513" s="37"/>
    </row>
    <row r="8514" spans="1:4" ht="15" x14ac:dyDescent="0.25">
      <c r="A8514" s="6" t="s">
        <v>8392</v>
      </c>
      <c r="B8514" s="6" t="s">
        <v>12600</v>
      </c>
      <c r="C8514" s="6" t="s">
        <v>9363</v>
      </c>
      <c r="D8514" s="37"/>
    </row>
    <row r="8515" spans="1:4" ht="15" x14ac:dyDescent="0.25">
      <c r="A8515" s="6" t="s">
        <v>8393</v>
      </c>
      <c r="B8515" s="6" t="s">
        <v>12600</v>
      </c>
      <c r="C8515" s="6" t="s">
        <v>9364</v>
      </c>
      <c r="D8515" s="37"/>
    </row>
    <row r="8516" spans="1:4" ht="15" x14ac:dyDescent="0.25">
      <c r="A8516" s="6" t="s">
        <v>8394</v>
      </c>
      <c r="B8516" s="6" t="s">
        <v>12600</v>
      </c>
      <c r="C8516" s="6" t="s">
        <v>9365</v>
      </c>
      <c r="D8516" s="37"/>
    </row>
    <row r="8517" spans="1:4" ht="15" x14ac:dyDescent="0.25">
      <c r="A8517" s="6" t="s">
        <v>8395</v>
      </c>
      <c r="B8517" s="6" t="s">
        <v>12600</v>
      </c>
      <c r="C8517" s="6" t="s">
        <v>9366</v>
      </c>
      <c r="D8517" s="37"/>
    </row>
    <row r="8518" spans="1:4" ht="15" x14ac:dyDescent="0.25">
      <c r="A8518" s="6" t="s">
        <v>8396</v>
      </c>
      <c r="B8518" s="6" t="s">
        <v>12600</v>
      </c>
      <c r="C8518" s="6" t="s">
        <v>9368</v>
      </c>
      <c r="D8518" s="37"/>
    </row>
    <row r="8519" spans="1:4" ht="15" x14ac:dyDescent="0.25">
      <c r="A8519" s="6" t="s">
        <v>8397</v>
      </c>
      <c r="B8519" s="6" t="s">
        <v>12600</v>
      </c>
      <c r="C8519" s="6" t="s">
        <v>9369</v>
      </c>
      <c r="D8519" s="37"/>
    </row>
    <row r="8520" spans="1:4" ht="15" x14ac:dyDescent="0.25">
      <c r="A8520" s="6" t="s">
        <v>8398</v>
      </c>
      <c r="B8520" s="6" t="s">
        <v>12600</v>
      </c>
      <c r="C8520" s="6" t="s">
        <v>9370</v>
      </c>
      <c r="D8520" s="37"/>
    </row>
    <row r="8521" spans="1:4" ht="15" x14ac:dyDescent="0.25">
      <c r="A8521" s="6" t="s">
        <v>8399</v>
      </c>
      <c r="B8521" s="6" t="s">
        <v>12600</v>
      </c>
      <c r="C8521" s="6" t="s">
        <v>9371</v>
      </c>
      <c r="D8521" s="37"/>
    </row>
    <row r="8522" spans="1:4" ht="15" x14ac:dyDescent="0.25">
      <c r="A8522" s="6" t="s">
        <v>8400</v>
      </c>
      <c r="B8522" s="6" t="s">
        <v>12600</v>
      </c>
      <c r="C8522" s="6" t="s">
        <v>9372</v>
      </c>
      <c r="D8522" s="37"/>
    </row>
    <row r="8523" spans="1:4" ht="15" x14ac:dyDescent="0.25">
      <c r="A8523" s="6" t="s">
        <v>8401</v>
      </c>
      <c r="B8523" s="6" t="s">
        <v>12600</v>
      </c>
      <c r="C8523" s="6" t="s">
        <v>9373</v>
      </c>
      <c r="D8523" s="37"/>
    </row>
    <row r="8524" spans="1:4" ht="15" x14ac:dyDescent="0.25">
      <c r="A8524" s="6" t="s">
        <v>8402</v>
      </c>
      <c r="B8524" s="6" t="s">
        <v>12600</v>
      </c>
      <c r="C8524" s="6" t="s">
        <v>9374</v>
      </c>
      <c r="D8524" s="37"/>
    </row>
    <row r="8525" spans="1:4" ht="15" x14ac:dyDescent="0.25">
      <c r="A8525" s="6" t="s">
        <v>8403</v>
      </c>
      <c r="B8525" s="6" t="s">
        <v>12600</v>
      </c>
      <c r="C8525" s="6" t="s">
        <v>9375</v>
      </c>
      <c r="D8525" s="37"/>
    </row>
    <row r="8526" spans="1:4" ht="15" x14ac:dyDescent="0.25">
      <c r="A8526" s="6" t="s">
        <v>8405</v>
      </c>
      <c r="B8526" s="6" t="s">
        <v>12600</v>
      </c>
      <c r="C8526" s="6" t="s">
        <v>9376</v>
      </c>
      <c r="D8526" s="37"/>
    </row>
    <row r="8527" spans="1:4" ht="15" x14ac:dyDescent="0.25">
      <c r="A8527" s="6" t="s">
        <v>8406</v>
      </c>
      <c r="B8527" s="6" t="s">
        <v>12600</v>
      </c>
      <c r="C8527" s="6" t="s">
        <v>9377</v>
      </c>
      <c r="D8527" s="37"/>
    </row>
    <row r="8528" spans="1:4" ht="15" x14ac:dyDescent="0.25">
      <c r="A8528" s="6" t="s">
        <v>8407</v>
      </c>
      <c r="B8528" s="6" t="s">
        <v>12600</v>
      </c>
      <c r="C8528" s="6" t="s">
        <v>9378</v>
      </c>
      <c r="D8528" s="37"/>
    </row>
    <row r="8529" spans="1:4" ht="15" x14ac:dyDescent="0.25">
      <c r="A8529" s="6" t="s">
        <v>8408</v>
      </c>
      <c r="B8529" s="6" t="s">
        <v>12600</v>
      </c>
      <c r="C8529" s="6" t="s">
        <v>9379</v>
      </c>
      <c r="D8529" s="37"/>
    </row>
    <row r="8530" spans="1:4" ht="15" x14ac:dyDescent="0.25">
      <c r="A8530" s="6" t="s">
        <v>8409</v>
      </c>
      <c r="B8530" s="6" t="s">
        <v>12600</v>
      </c>
      <c r="C8530" s="6" t="s">
        <v>9380</v>
      </c>
      <c r="D8530" s="37"/>
    </row>
    <row r="8531" spans="1:4" ht="15" x14ac:dyDescent="0.25">
      <c r="A8531" s="6" t="s">
        <v>8410</v>
      </c>
      <c r="B8531" s="6" t="s">
        <v>12600</v>
      </c>
      <c r="C8531" s="6" t="s">
        <v>9381</v>
      </c>
      <c r="D8531" s="37"/>
    </row>
    <row r="8532" spans="1:4" ht="15" x14ac:dyDescent="0.25">
      <c r="A8532" s="6" t="s">
        <v>8411</v>
      </c>
      <c r="B8532" s="6" t="s">
        <v>12600</v>
      </c>
      <c r="C8532" s="6" t="s">
        <v>9382</v>
      </c>
      <c r="D8532" s="37"/>
    </row>
    <row r="8533" spans="1:4" ht="15" x14ac:dyDescent="0.25">
      <c r="A8533" s="6" t="s">
        <v>8412</v>
      </c>
      <c r="B8533" s="6" t="s">
        <v>12600</v>
      </c>
      <c r="C8533" s="6" t="s">
        <v>9383</v>
      </c>
      <c r="D8533" s="37"/>
    </row>
    <row r="8534" spans="1:4" ht="15" x14ac:dyDescent="0.25">
      <c r="A8534" s="6" t="s">
        <v>8413</v>
      </c>
      <c r="B8534" s="6" t="s">
        <v>12600</v>
      </c>
      <c r="C8534" s="6" t="s">
        <v>9384</v>
      </c>
      <c r="D8534" s="37"/>
    </row>
    <row r="8535" spans="1:4" ht="15" x14ac:dyDescent="0.25">
      <c r="A8535" s="6" t="s">
        <v>8414</v>
      </c>
      <c r="B8535" s="6" t="s">
        <v>12600</v>
      </c>
      <c r="C8535" s="6" t="s">
        <v>9386</v>
      </c>
      <c r="D8535" s="37"/>
    </row>
    <row r="8536" spans="1:4" ht="15" x14ac:dyDescent="0.25">
      <c r="A8536" s="6" t="s">
        <v>8415</v>
      </c>
      <c r="B8536" s="6" t="s">
        <v>12600</v>
      </c>
      <c r="C8536" s="6" t="s">
        <v>9387</v>
      </c>
      <c r="D8536" s="37"/>
    </row>
    <row r="8537" spans="1:4" ht="15" x14ac:dyDescent="0.25">
      <c r="A8537" s="6" t="s">
        <v>8416</v>
      </c>
      <c r="B8537" s="6" t="s">
        <v>12600</v>
      </c>
      <c r="C8537" s="6" t="s">
        <v>9388</v>
      </c>
      <c r="D8537" s="37"/>
    </row>
    <row r="8538" spans="1:4" ht="15" x14ac:dyDescent="0.25">
      <c r="A8538" s="6" t="s">
        <v>9367</v>
      </c>
      <c r="B8538" s="6" t="s">
        <v>12599</v>
      </c>
      <c r="C8538" s="6" t="s">
        <v>9389</v>
      </c>
      <c r="D8538" s="37"/>
    </row>
    <row r="8539" spans="1:4" ht="15" x14ac:dyDescent="0.25">
      <c r="A8539" s="6" t="s">
        <v>8417</v>
      </c>
      <c r="B8539" s="6" t="s">
        <v>12600</v>
      </c>
      <c r="C8539" s="6" t="s">
        <v>9390</v>
      </c>
      <c r="D8539" s="37"/>
    </row>
    <row r="8540" spans="1:4" ht="15" x14ac:dyDescent="0.25">
      <c r="A8540" s="6" t="s">
        <v>8418</v>
      </c>
      <c r="B8540" s="6" t="s">
        <v>12600</v>
      </c>
      <c r="C8540" s="6" t="s">
        <v>9391</v>
      </c>
      <c r="D8540" s="37"/>
    </row>
    <row r="8541" spans="1:4" ht="15" x14ac:dyDescent="0.25">
      <c r="A8541" s="6" t="s">
        <v>8419</v>
      </c>
      <c r="B8541" s="6" t="s">
        <v>12600</v>
      </c>
      <c r="C8541" s="6" t="s">
        <v>9392</v>
      </c>
      <c r="D8541" s="37"/>
    </row>
    <row r="8542" spans="1:4" ht="15" x14ac:dyDescent="0.25">
      <c r="A8542" s="6" t="s">
        <v>8420</v>
      </c>
      <c r="B8542" s="6" t="s">
        <v>12600</v>
      </c>
      <c r="C8542" s="6" t="s">
        <v>9393</v>
      </c>
      <c r="D8542" s="37"/>
    </row>
    <row r="8543" spans="1:4" ht="15" x14ac:dyDescent="0.25">
      <c r="A8543" s="6" t="s">
        <v>8421</v>
      </c>
      <c r="B8543" s="6" t="s">
        <v>12600</v>
      </c>
      <c r="C8543" s="6" t="s">
        <v>9394</v>
      </c>
      <c r="D8543" s="37"/>
    </row>
    <row r="8544" spans="1:4" ht="15" x14ac:dyDescent="0.25">
      <c r="A8544" s="6" t="s">
        <v>8422</v>
      </c>
      <c r="B8544" s="6" t="s">
        <v>12600</v>
      </c>
      <c r="C8544" s="6" t="s">
        <v>9395</v>
      </c>
      <c r="D8544" s="37"/>
    </row>
    <row r="8545" spans="1:4" ht="15" x14ac:dyDescent="0.25">
      <c r="A8545" s="6" t="s">
        <v>8423</v>
      </c>
      <c r="B8545" s="6" t="s">
        <v>12600</v>
      </c>
      <c r="C8545" s="6" t="s">
        <v>9396</v>
      </c>
      <c r="D8545" s="37"/>
    </row>
    <row r="8546" spans="1:4" ht="15" x14ac:dyDescent="0.25">
      <c r="A8546" s="6" t="s">
        <v>8424</v>
      </c>
      <c r="B8546" s="6" t="s">
        <v>12600</v>
      </c>
      <c r="C8546" s="6" t="s">
        <v>9397</v>
      </c>
      <c r="D8546" s="37"/>
    </row>
    <row r="8547" spans="1:4" ht="15" x14ac:dyDescent="0.25">
      <c r="A8547" s="6" t="s">
        <v>8425</v>
      </c>
      <c r="B8547" s="6" t="s">
        <v>12600</v>
      </c>
      <c r="C8547" s="6" t="s">
        <v>9398</v>
      </c>
      <c r="D8547" s="37"/>
    </row>
    <row r="8548" spans="1:4" ht="15" x14ac:dyDescent="0.25">
      <c r="A8548" s="6" t="s">
        <v>8426</v>
      </c>
      <c r="B8548" s="6" t="s">
        <v>12600</v>
      </c>
      <c r="C8548" s="6" t="s">
        <v>9399</v>
      </c>
      <c r="D8548" s="37"/>
    </row>
    <row r="8549" spans="1:4" ht="15" x14ac:dyDescent="0.25">
      <c r="A8549" s="6" t="s">
        <v>8427</v>
      </c>
      <c r="B8549" s="6" t="s">
        <v>12600</v>
      </c>
      <c r="C8549" s="6" t="s">
        <v>9400</v>
      </c>
      <c r="D8549" s="37"/>
    </row>
    <row r="8550" spans="1:4" ht="15" x14ac:dyDescent="0.25">
      <c r="A8550" s="6" t="s">
        <v>8428</v>
      </c>
      <c r="B8550" s="6" t="s">
        <v>12600</v>
      </c>
      <c r="C8550" s="6" t="s">
        <v>9401</v>
      </c>
      <c r="D8550" s="37"/>
    </row>
    <row r="8551" spans="1:4" ht="15" x14ac:dyDescent="0.25">
      <c r="A8551" s="6" t="s">
        <v>8429</v>
      </c>
      <c r="B8551" s="6" t="s">
        <v>12600</v>
      </c>
      <c r="C8551" s="6" t="s">
        <v>9402</v>
      </c>
      <c r="D8551" s="37"/>
    </row>
    <row r="8552" spans="1:4" ht="15" x14ac:dyDescent="0.25">
      <c r="A8552" s="6" t="s">
        <v>8430</v>
      </c>
      <c r="B8552" s="6" t="s">
        <v>12600</v>
      </c>
      <c r="C8552" s="6" t="s">
        <v>9403</v>
      </c>
      <c r="D8552" s="37"/>
    </row>
    <row r="8553" spans="1:4" ht="15" x14ac:dyDescent="0.25">
      <c r="A8553" s="6" t="s">
        <v>8431</v>
      </c>
      <c r="B8553" s="6" t="s">
        <v>12600</v>
      </c>
      <c r="C8553" s="6" t="s">
        <v>9404</v>
      </c>
      <c r="D8553" s="37"/>
    </row>
    <row r="8554" spans="1:4" ht="15" x14ac:dyDescent="0.25">
      <c r="A8554" s="6" t="s">
        <v>8432</v>
      </c>
      <c r="B8554" s="6" t="s">
        <v>12600</v>
      </c>
      <c r="C8554" s="6" t="s">
        <v>9405</v>
      </c>
      <c r="D8554" s="37"/>
    </row>
    <row r="8555" spans="1:4" ht="15" x14ac:dyDescent="0.25">
      <c r="A8555" s="6" t="s">
        <v>9385</v>
      </c>
      <c r="B8555" s="6" t="s">
        <v>12599</v>
      </c>
      <c r="C8555" s="6" t="s">
        <v>9406</v>
      </c>
      <c r="D8555" s="37"/>
    </row>
    <row r="8556" spans="1:4" ht="15" x14ac:dyDescent="0.25">
      <c r="A8556" s="6" t="s">
        <v>8433</v>
      </c>
      <c r="B8556" s="6" t="s">
        <v>12600</v>
      </c>
      <c r="C8556" s="6" t="s">
        <v>9407</v>
      </c>
      <c r="D8556" s="37"/>
    </row>
    <row r="8557" spans="1:4" ht="15" x14ac:dyDescent="0.25">
      <c r="A8557" s="6" t="s">
        <v>8434</v>
      </c>
      <c r="B8557" s="6" t="s">
        <v>12600</v>
      </c>
      <c r="C8557" s="6" t="s">
        <v>12404</v>
      </c>
      <c r="D8557" s="37"/>
    </row>
    <row r="8558" spans="1:4" ht="15" x14ac:dyDescent="0.25">
      <c r="A8558" s="6" t="s">
        <v>8435</v>
      </c>
      <c r="B8558" s="6" t="s">
        <v>12600</v>
      </c>
      <c r="C8558" s="6" t="s">
        <v>9408</v>
      </c>
      <c r="D8558" s="37"/>
    </row>
    <row r="8559" spans="1:4" ht="15" x14ac:dyDescent="0.25">
      <c r="A8559" s="6" t="s">
        <v>8436</v>
      </c>
      <c r="B8559" s="6" t="s">
        <v>12600</v>
      </c>
      <c r="C8559" s="6" t="s">
        <v>9409</v>
      </c>
      <c r="D8559" s="37"/>
    </row>
    <row r="8560" spans="1:4" ht="15" x14ac:dyDescent="0.25">
      <c r="A8560" s="6" t="s">
        <v>8437</v>
      </c>
      <c r="B8560" s="6" t="s">
        <v>12600</v>
      </c>
      <c r="C8560" s="6" t="s">
        <v>9410</v>
      </c>
      <c r="D8560" s="37"/>
    </row>
    <row r="8561" spans="1:4" ht="15" x14ac:dyDescent="0.25">
      <c r="A8561" s="6" t="s">
        <v>8438</v>
      </c>
      <c r="B8561" s="6" t="s">
        <v>12600</v>
      </c>
      <c r="C8561" s="6" t="s">
        <v>9412</v>
      </c>
      <c r="D8561" s="37"/>
    </row>
    <row r="8562" spans="1:4" ht="15" x14ac:dyDescent="0.25">
      <c r="A8562" s="6" t="s">
        <v>8439</v>
      </c>
      <c r="B8562" s="6" t="s">
        <v>12600</v>
      </c>
      <c r="C8562" s="6" t="s">
        <v>9413</v>
      </c>
      <c r="D8562" s="37"/>
    </row>
    <row r="8563" spans="1:4" ht="15" x14ac:dyDescent="0.25">
      <c r="A8563" s="6" t="s">
        <v>8440</v>
      </c>
      <c r="B8563" s="6" t="s">
        <v>12600</v>
      </c>
      <c r="C8563" s="6" t="s">
        <v>9414</v>
      </c>
      <c r="D8563" s="37"/>
    </row>
    <row r="8564" spans="1:4" ht="15" x14ac:dyDescent="0.25">
      <c r="A8564" s="6" t="s">
        <v>8441</v>
      </c>
      <c r="B8564" s="6" t="s">
        <v>12600</v>
      </c>
      <c r="C8564" s="6" t="s">
        <v>9415</v>
      </c>
      <c r="D8564" s="37"/>
    </row>
    <row r="8565" spans="1:4" ht="15" x14ac:dyDescent="0.25">
      <c r="A8565" s="6" t="s">
        <v>8442</v>
      </c>
      <c r="B8565" s="6" t="s">
        <v>12600</v>
      </c>
      <c r="C8565" s="6" t="s">
        <v>9416</v>
      </c>
      <c r="D8565" s="37"/>
    </row>
    <row r="8566" spans="1:4" ht="15" x14ac:dyDescent="0.25">
      <c r="A8566" s="6" t="s">
        <v>8443</v>
      </c>
      <c r="B8566" s="6" t="s">
        <v>12600</v>
      </c>
      <c r="C8566" s="6" t="s">
        <v>9417</v>
      </c>
      <c r="D8566" s="37"/>
    </row>
    <row r="8567" spans="1:4" ht="15" x14ac:dyDescent="0.25">
      <c r="A8567" s="6" t="s">
        <v>8444</v>
      </c>
      <c r="B8567" s="6" t="s">
        <v>12600</v>
      </c>
      <c r="C8567" s="6" t="s">
        <v>9418</v>
      </c>
      <c r="D8567" s="37"/>
    </row>
    <row r="8568" spans="1:4" ht="15" x14ac:dyDescent="0.25">
      <c r="A8568" s="6" t="s">
        <v>8446</v>
      </c>
      <c r="B8568" s="6" t="s">
        <v>12600</v>
      </c>
      <c r="C8568" s="6" t="s">
        <v>9419</v>
      </c>
      <c r="D8568" s="37"/>
    </row>
    <row r="8569" spans="1:4" ht="15" x14ac:dyDescent="0.25">
      <c r="A8569" s="6" t="s">
        <v>8447</v>
      </c>
      <c r="B8569" s="6" t="s">
        <v>12600</v>
      </c>
      <c r="C8569" s="6" t="s">
        <v>9420</v>
      </c>
      <c r="D8569" s="37"/>
    </row>
    <row r="8570" spans="1:4" ht="15" x14ac:dyDescent="0.25">
      <c r="A8570" s="6" t="s">
        <v>8448</v>
      </c>
      <c r="B8570" s="6" t="s">
        <v>12600</v>
      </c>
      <c r="C8570" s="6" t="s">
        <v>9421</v>
      </c>
      <c r="D8570" s="37"/>
    </row>
    <row r="8571" spans="1:4" ht="15" x14ac:dyDescent="0.25">
      <c r="A8571" s="6" t="s">
        <v>8450</v>
      </c>
      <c r="B8571" s="6" t="s">
        <v>12600</v>
      </c>
      <c r="C8571" s="6" t="s">
        <v>9422</v>
      </c>
      <c r="D8571" s="37"/>
    </row>
    <row r="8572" spans="1:4" ht="15" x14ac:dyDescent="0.25">
      <c r="A8572" s="6" t="s">
        <v>8451</v>
      </c>
      <c r="B8572" s="6" t="s">
        <v>12600</v>
      </c>
      <c r="C8572" s="6" t="s">
        <v>9423</v>
      </c>
      <c r="D8572" s="37"/>
    </row>
    <row r="8573" spans="1:4" ht="15" x14ac:dyDescent="0.25">
      <c r="A8573" s="6" t="s">
        <v>8452</v>
      </c>
      <c r="B8573" s="6" t="s">
        <v>12600</v>
      </c>
      <c r="C8573" s="6" t="s">
        <v>9425</v>
      </c>
      <c r="D8573" s="37"/>
    </row>
    <row r="8574" spans="1:4" ht="15" x14ac:dyDescent="0.25">
      <c r="A8574" s="6" t="s">
        <v>8453</v>
      </c>
      <c r="B8574" s="6" t="s">
        <v>12600</v>
      </c>
      <c r="C8574" s="6" t="s">
        <v>9426</v>
      </c>
      <c r="D8574" s="37"/>
    </row>
    <row r="8575" spans="1:4" ht="15" x14ac:dyDescent="0.25">
      <c r="A8575" s="6" t="s">
        <v>8454</v>
      </c>
      <c r="B8575" s="6" t="s">
        <v>12600</v>
      </c>
      <c r="C8575" s="6" t="s">
        <v>9427</v>
      </c>
      <c r="D8575" s="37"/>
    </row>
    <row r="8576" spans="1:4" ht="15" x14ac:dyDescent="0.25">
      <c r="A8576" s="6" t="s">
        <v>8455</v>
      </c>
      <c r="B8576" s="6" t="s">
        <v>12600</v>
      </c>
      <c r="C8576" s="6" t="s">
        <v>9428</v>
      </c>
      <c r="D8576" s="37"/>
    </row>
    <row r="8577" spans="1:4" ht="15" x14ac:dyDescent="0.25">
      <c r="A8577" s="6" t="s">
        <v>8456</v>
      </c>
      <c r="B8577" s="6" t="s">
        <v>12600</v>
      </c>
      <c r="C8577" s="6" t="s">
        <v>9429</v>
      </c>
      <c r="D8577" s="37"/>
    </row>
    <row r="8578" spans="1:4" ht="15" x14ac:dyDescent="0.25">
      <c r="A8578" s="6" t="s">
        <v>8457</v>
      </c>
      <c r="B8578" s="6" t="s">
        <v>12600</v>
      </c>
      <c r="C8578" s="6" t="s">
        <v>9430</v>
      </c>
      <c r="D8578" s="37"/>
    </row>
    <row r="8579" spans="1:4" ht="15" x14ac:dyDescent="0.25">
      <c r="A8579" s="6" t="s">
        <v>8458</v>
      </c>
      <c r="B8579" s="6" t="s">
        <v>12600</v>
      </c>
      <c r="C8579" s="6" t="s">
        <v>9431</v>
      </c>
      <c r="D8579" s="37"/>
    </row>
    <row r="8580" spans="1:4" ht="15" x14ac:dyDescent="0.25">
      <c r="A8580" s="6" t="s">
        <v>9411</v>
      </c>
      <c r="B8580" s="6" t="s">
        <v>12599</v>
      </c>
      <c r="C8580" s="6" t="s">
        <v>9432</v>
      </c>
      <c r="D8580" s="37"/>
    </row>
    <row r="8581" spans="1:4" ht="15" x14ac:dyDescent="0.25">
      <c r="A8581" s="6" t="s">
        <v>8459</v>
      </c>
      <c r="B8581" s="6" t="s">
        <v>12600</v>
      </c>
      <c r="C8581" s="6" t="s">
        <v>9433</v>
      </c>
      <c r="D8581" s="37"/>
    </row>
    <row r="8582" spans="1:4" ht="15" x14ac:dyDescent="0.25">
      <c r="A8582" s="6" t="s">
        <v>8460</v>
      </c>
      <c r="B8582" s="6" t="s">
        <v>12600</v>
      </c>
      <c r="C8582" s="6" t="s">
        <v>9434</v>
      </c>
      <c r="D8582" s="37"/>
    </row>
    <row r="8583" spans="1:4" ht="15" x14ac:dyDescent="0.25">
      <c r="A8583" s="6" t="s">
        <v>8461</v>
      </c>
      <c r="B8583" s="6" t="s">
        <v>12600</v>
      </c>
      <c r="C8583" s="6" t="s">
        <v>9435</v>
      </c>
      <c r="D8583" s="37"/>
    </row>
    <row r="8584" spans="1:4" ht="15" x14ac:dyDescent="0.25">
      <c r="A8584" s="6" t="s">
        <v>8462</v>
      </c>
      <c r="B8584" s="6" t="s">
        <v>12600</v>
      </c>
      <c r="C8584" s="6" t="s">
        <v>9436</v>
      </c>
      <c r="D8584" s="37"/>
    </row>
    <row r="8585" spans="1:4" ht="15" x14ac:dyDescent="0.25">
      <c r="A8585" s="6" t="s">
        <v>8463</v>
      </c>
      <c r="B8585" s="6" t="s">
        <v>12600</v>
      </c>
      <c r="C8585" s="6" t="s">
        <v>9437</v>
      </c>
      <c r="D8585" s="37"/>
    </row>
    <row r="8586" spans="1:4" ht="15" x14ac:dyDescent="0.25">
      <c r="A8586" s="6" t="s">
        <v>8464</v>
      </c>
      <c r="B8586" s="6" t="s">
        <v>12600</v>
      </c>
      <c r="C8586" s="6" t="s">
        <v>9438</v>
      </c>
      <c r="D8586" s="37"/>
    </row>
    <row r="8587" spans="1:4" ht="15" x14ac:dyDescent="0.25">
      <c r="A8587" s="6" t="s">
        <v>8465</v>
      </c>
      <c r="B8587" s="6" t="s">
        <v>12600</v>
      </c>
      <c r="C8587" s="6" t="s">
        <v>9439</v>
      </c>
      <c r="D8587" s="37"/>
    </row>
    <row r="8588" spans="1:4" ht="15" x14ac:dyDescent="0.25">
      <c r="A8588" s="6" t="s">
        <v>8466</v>
      </c>
      <c r="B8588" s="6" t="s">
        <v>12600</v>
      </c>
      <c r="C8588" s="6" t="s">
        <v>9440</v>
      </c>
      <c r="D8588" s="37"/>
    </row>
    <row r="8589" spans="1:4" ht="15" x14ac:dyDescent="0.25">
      <c r="A8589" s="6" t="s">
        <v>8467</v>
      </c>
      <c r="B8589" s="6" t="s">
        <v>12600</v>
      </c>
      <c r="C8589" s="6" t="s">
        <v>9441</v>
      </c>
      <c r="D8589" s="37"/>
    </row>
    <row r="8590" spans="1:4" ht="15" x14ac:dyDescent="0.25">
      <c r="A8590" s="6" t="s">
        <v>8468</v>
      </c>
      <c r="B8590" s="6" t="s">
        <v>12600</v>
      </c>
      <c r="C8590" s="6" t="s">
        <v>9442</v>
      </c>
      <c r="D8590" s="37"/>
    </row>
    <row r="8591" spans="1:4" ht="15" x14ac:dyDescent="0.25">
      <c r="A8591" s="6" t="s">
        <v>8469</v>
      </c>
      <c r="B8591" s="6" t="s">
        <v>12600</v>
      </c>
      <c r="C8591" s="6" t="s">
        <v>9443</v>
      </c>
      <c r="D8591" s="37"/>
    </row>
    <row r="8592" spans="1:4" ht="15" x14ac:dyDescent="0.25">
      <c r="A8592" s="6" t="s">
        <v>9424</v>
      </c>
      <c r="B8592" s="6" t="s">
        <v>12599</v>
      </c>
      <c r="C8592" s="6" t="s">
        <v>9444</v>
      </c>
      <c r="D8592" s="37"/>
    </row>
    <row r="8593" spans="1:4" ht="15" x14ac:dyDescent="0.25">
      <c r="A8593" s="6" t="s">
        <v>8470</v>
      </c>
      <c r="B8593" s="6" t="s">
        <v>12600</v>
      </c>
      <c r="C8593" s="6" t="s">
        <v>9445</v>
      </c>
      <c r="D8593" s="37"/>
    </row>
    <row r="8594" spans="1:4" ht="15" x14ac:dyDescent="0.25">
      <c r="A8594" s="6" t="s">
        <v>8471</v>
      </c>
      <c r="B8594" s="6" t="s">
        <v>12600</v>
      </c>
      <c r="C8594" s="6" t="s">
        <v>9446</v>
      </c>
      <c r="D8594" s="37"/>
    </row>
    <row r="8595" spans="1:4" ht="15" x14ac:dyDescent="0.25">
      <c r="A8595" s="6" t="s">
        <v>8472</v>
      </c>
      <c r="B8595" s="6" t="s">
        <v>12600</v>
      </c>
      <c r="C8595" s="6" t="s">
        <v>9447</v>
      </c>
      <c r="D8595" s="37"/>
    </row>
    <row r="8596" spans="1:4" ht="15" x14ac:dyDescent="0.25">
      <c r="A8596" s="6" t="s">
        <v>8473</v>
      </c>
      <c r="B8596" s="6" t="s">
        <v>12600</v>
      </c>
      <c r="C8596" s="6" t="s">
        <v>9448</v>
      </c>
      <c r="D8596" s="37"/>
    </row>
    <row r="8597" spans="1:4" ht="15" x14ac:dyDescent="0.25">
      <c r="A8597" s="6" t="s">
        <v>8474</v>
      </c>
      <c r="B8597" s="6" t="s">
        <v>12600</v>
      </c>
      <c r="C8597" s="6" t="s">
        <v>9449</v>
      </c>
      <c r="D8597" s="37"/>
    </row>
    <row r="8598" spans="1:4" ht="15" x14ac:dyDescent="0.25">
      <c r="A8598" s="6" t="s">
        <v>8475</v>
      </c>
      <c r="B8598" s="6" t="s">
        <v>12600</v>
      </c>
      <c r="C8598" s="6" t="s">
        <v>9450</v>
      </c>
      <c r="D8598" s="37"/>
    </row>
    <row r="8599" spans="1:4" ht="15" x14ac:dyDescent="0.25">
      <c r="A8599" s="6" t="s">
        <v>8476</v>
      </c>
      <c r="B8599" s="6" t="s">
        <v>12600</v>
      </c>
      <c r="C8599" s="6" t="s">
        <v>9451</v>
      </c>
      <c r="D8599" s="37"/>
    </row>
    <row r="8600" spans="1:4" ht="15" x14ac:dyDescent="0.25">
      <c r="A8600" s="6" t="s">
        <v>8477</v>
      </c>
      <c r="B8600" s="6" t="s">
        <v>12600</v>
      </c>
      <c r="C8600" s="6" t="s">
        <v>9452</v>
      </c>
      <c r="D8600" s="37"/>
    </row>
    <row r="8601" spans="1:4" ht="15" x14ac:dyDescent="0.25">
      <c r="A8601" s="6" t="s">
        <v>8478</v>
      </c>
      <c r="B8601" s="6" t="s">
        <v>12600</v>
      </c>
      <c r="C8601" s="6" t="s">
        <v>9453</v>
      </c>
      <c r="D8601" s="37"/>
    </row>
    <row r="8602" spans="1:4" ht="15" x14ac:dyDescent="0.25">
      <c r="A8602" s="6" t="s">
        <v>8479</v>
      </c>
      <c r="B8602" s="6" t="s">
        <v>12600</v>
      </c>
      <c r="C8602" s="6" t="s">
        <v>9454</v>
      </c>
      <c r="D8602" s="37"/>
    </row>
    <row r="8603" spans="1:4" ht="15" x14ac:dyDescent="0.25">
      <c r="A8603" s="6" t="s">
        <v>8480</v>
      </c>
      <c r="B8603" s="6" t="s">
        <v>12600</v>
      </c>
      <c r="C8603" s="6" t="s">
        <v>9455</v>
      </c>
      <c r="D8603" s="37"/>
    </row>
    <row r="8604" spans="1:4" ht="15" x14ac:dyDescent="0.25">
      <c r="A8604" s="6" t="s">
        <v>8481</v>
      </c>
      <c r="B8604" s="6" t="s">
        <v>12600</v>
      </c>
      <c r="C8604" s="6" t="s">
        <v>9456</v>
      </c>
      <c r="D8604" s="37"/>
    </row>
    <row r="8605" spans="1:4" ht="15" x14ac:dyDescent="0.25">
      <c r="A8605" s="6" t="s">
        <v>8482</v>
      </c>
      <c r="B8605" s="6" t="s">
        <v>12600</v>
      </c>
      <c r="C8605" s="6" t="s">
        <v>9457</v>
      </c>
      <c r="D8605" s="37"/>
    </row>
    <row r="8606" spans="1:4" ht="15" x14ac:dyDescent="0.25">
      <c r="A8606" s="6" t="s">
        <v>8483</v>
      </c>
      <c r="B8606" s="6" t="s">
        <v>12600</v>
      </c>
      <c r="C8606" s="6" t="s">
        <v>9458</v>
      </c>
      <c r="D8606" s="37"/>
    </row>
    <row r="8607" spans="1:4" ht="15" x14ac:dyDescent="0.25">
      <c r="A8607" s="6" t="s">
        <v>8484</v>
      </c>
      <c r="B8607" s="6" t="s">
        <v>12600</v>
      </c>
      <c r="C8607" s="6" t="s">
        <v>9459</v>
      </c>
      <c r="D8607" s="37"/>
    </row>
    <row r="8608" spans="1:4" ht="15" x14ac:dyDescent="0.25">
      <c r="A8608" s="6" t="s">
        <v>8486</v>
      </c>
      <c r="B8608" s="6" t="s">
        <v>12600</v>
      </c>
      <c r="C8608" s="6" t="s">
        <v>9460</v>
      </c>
      <c r="D8608" s="37"/>
    </row>
    <row r="8609" spans="1:4" ht="15" x14ac:dyDescent="0.25">
      <c r="A8609" s="6" t="s">
        <v>8487</v>
      </c>
      <c r="B8609" s="6" t="s">
        <v>12600</v>
      </c>
      <c r="C8609" s="6" t="s">
        <v>9461</v>
      </c>
      <c r="D8609" s="37"/>
    </row>
    <row r="8610" spans="1:4" ht="15" x14ac:dyDescent="0.25">
      <c r="A8610" s="6" t="s">
        <v>8488</v>
      </c>
      <c r="B8610" s="6" t="s">
        <v>12600</v>
      </c>
      <c r="C8610" s="6" t="s">
        <v>9462</v>
      </c>
      <c r="D8610" s="37"/>
    </row>
    <row r="8611" spans="1:4" ht="15" x14ac:dyDescent="0.25">
      <c r="A8611" s="6" t="s">
        <v>8489</v>
      </c>
      <c r="B8611" s="6" t="s">
        <v>12599</v>
      </c>
      <c r="C8611" s="6" t="s">
        <v>9463</v>
      </c>
      <c r="D8611" s="37"/>
    </row>
    <row r="8612" spans="1:4" ht="15" x14ac:dyDescent="0.25">
      <c r="A8612" s="6" t="s">
        <v>8491</v>
      </c>
      <c r="B8612" s="6" t="s">
        <v>12600</v>
      </c>
      <c r="C8612" s="6" t="s">
        <v>9464</v>
      </c>
      <c r="D8612" s="37"/>
    </row>
    <row r="8613" spans="1:4" ht="15" x14ac:dyDescent="0.25">
      <c r="A8613" s="6" t="s">
        <v>8493</v>
      </c>
      <c r="B8613" s="6" t="s">
        <v>12600</v>
      </c>
      <c r="C8613" s="6" t="s">
        <v>9465</v>
      </c>
      <c r="D8613" s="37"/>
    </row>
    <row r="8614" spans="1:4" ht="15" x14ac:dyDescent="0.25">
      <c r="A8614" s="6" t="s">
        <v>8495</v>
      </c>
      <c r="B8614" s="6" t="s">
        <v>12600</v>
      </c>
      <c r="C8614" s="6" t="s">
        <v>9466</v>
      </c>
      <c r="D8614" s="37"/>
    </row>
    <row r="8615" spans="1:4" ht="15" x14ac:dyDescent="0.25">
      <c r="A8615" s="6" t="s">
        <v>8497</v>
      </c>
      <c r="B8615" s="6" t="s">
        <v>12600</v>
      </c>
      <c r="C8615" s="6" t="s">
        <v>9467</v>
      </c>
      <c r="D8615" s="37"/>
    </row>
    <row r="8616" spans="1:4" ht="15" x14ac:dyDescent="0.25">
      <c r="A8616" s="6" t="s">
        <v>8499</v>
      </c>
      <c r="B8616" s="6" t="s">
        <v>12600</v>
      </c>
      <c r="C8616" s="6" t="s">
        <v>9468</v>
      </c>
      <c r="D8616" s="37"/>
    </row>
    <row r="8617" spans="1:4" ht="15" x14ac:dyDescent="0.25">
      <c r="A8617" s="6" t="s">
        <v>8501</v>
      </c>
      <c r="B8617" s="6" t="s">
        <v>12600</v>
      </c>
      <c r="C8617" s="6" t="s">
        <v>9469</v>
      </c>
      <c r="D8617" s="37"/>
    </row>
    <row r="8618" spans="1:4" ht="15" x14ac:dyDescent="0.25">
      <c r="A8618" s="6" t="s">
        <v>8503</v>
      </c>
      <c r="B8618" s="6" t="s">
        <v>12600</v>
      </c>
      <c r="C8618" s="6" t="s">
        <v>9470</v>
      </c>
      <c r="D8618" s="37"/>
    </row>
    <row r="8619" spans="1:4" ht="15" x14ac:dyDescent="0.25">
      <c r="A8619" s="6" t="s">
        <v>8505</v>
      </c>
      <c r="B8619" s="6" t="s">
        <v>12600</v>
      </c>
      <c r="C8619" s="6" t="s">
        <v>9471</v>
      </c>
      <c r="D8619" s="37"/>
    </row>
    <row r="8620" spans="1:4" ht="15" x14ac:dyDescent="0.25">
      <c r="A8620" s="6" t="s">
        <v>8507</v>
      </c>
      <c r="B8620" s="6" t="s">
        <v>12600</v>
      </c>
      <c r="C8620" s="6" t="s">
        <v>9472</v>
      </c>
      <c r="D8620" s="37"/>
    </row>
    <row r="8621" spans="1:4" ht="15" x14ac:dyDescent="0.25">
      <c r="A8621" s="6" t="s">
        <v>8509</v>
      </c>
      <c r="B8621" s="6" t="s">
        <v>12600</v>
      </c>
      <c r="C8621" s="6" t="s">
        <v>9473</v>
      </c>
      <c r="D8621" s="37"/>
    </row>
    <row r="8622" spans="1:4" ht="15" x14ac:dyDescent="0.25">
      <c r="A8622" s="6" t="s">
        <v>8511</v>
      </c>
      <c r="B8622" s="6" t="s">
        <v>12600</v>
      </c>
      <c r="C8622" s="6" t="s">
        <v>9474</v>
      </c>
      <c r="D8622" s="37"/>
    </row>
    <row r="8623" spans="1:4" ht="15" x14ac:dyDescent="0.25">
      <c r="A8623" s="6" t="s">
        <v>8512</v>
      </c>
      <c r="B8623" s="6" t="s">
        <v>12600</v>
      </c>
      <c r="C8623" s="6" t="s">
        <v>9475</v>
      </c>
      <c r="D8623" s="37"/>
    </row>
    <row r="8624" spans="1:4" ht="15" x14ac:dyDescent="0.25">
      <c r="A8624" s="6" t="s">
        <v>8514</v>
      </c>
      <c r="B8624" s="6" t="s">
        <v>12600</v>
      </c>
      <c r="C8624" s="6" t="s">
        <v>9476</v>
      </c>
      <c r="D8624" s="37"/>
    </row>
    <row r="8625" spans="1:4" ht="15" x14ac:dyDescent="0.25">
      <c r="A8625" s="6" t="s">
        <v>8515</v>
      </c>
      <c r="B8625" s="6" t="s">
        <v>12600</v>
      </c>
      <c r="C8625" s="6" t="s">
        <v>9477</v>
      </c>
      <c r="D8625" s="37"/>
    </row>
    <row r="8626" spans="1:4" ht="15" x14ac:dyDescent="0.25">
      <c r="A8626" s="6" t="s">
        <v>8516</v>
      </c>
      <c r="B8626" s="6" t="s">
        <v>12600</v>
      </c>
      <c r="C8626" s="6" t="s">
        <v>9478</v>
      </c>
      <c r="D8626" s="37"/>
    </row>
    <row r="8627" spans="1:4" ht="15" x14ac:dyDescent="0.25">
      <c r="A8627" s="6" t="s">
        <v>8517</v>
      </c>
      <c r="B8627" s="6" t="s">
        <v>12600</v>
      </c>
      <c r="C8627" s="6" t="s">
        <v>9479</v>
      </c>
      <c r="D8627" s="37"/>
    </row>
    <row r="8628" spans="1:4" ht="15" x14ac:dyDescent="0.25">
      <c r="A8628" s="6" t="s">
        <v>8518</v>
      </c>
      <c r="B8628" s="6" t="s">
        <v>12600</v>
      </c>
      <c r="C8628" s="6" t="s">
        <v>9480</v>
      </c>
      <c r="D8628" s="37"/>
    </row>
    <row r="8629" spans="1:4" ht="15" x14ac:dyDescent="0.25">
      <c r="A8629" s="6" t="s">
        <v>8519</v>
      </c>
      <c r="B8629" s="6" t="s">
        <v>12600</v>
      </c>
      <c r="C8629" s="6" t="s">
        <v>9481</v>
      </c>
      <c r="D8629" s="37"/>
    </row>
    <row r="8630" spans="1:4" ht="15" x14ac:dyDescent="0.25">
      <c r="A8630" s="6" t="s">
        <v>8520</v>
      </c>
      <c r="B8630" s="6" t="s">
        <v>12600</v>
      </c>
      <c r="C8630" s="6" t="s">
        <v>9482</v>
      </c>
      <c r="D8630" s="37"/>
    </row>
    <row r="8631" spans="1:4" ht="15" x14ac:dyDescent="0.25">
      <c r="A8631" s="6" t="s">
        <v>8521</v>
      </c>
      <c r="B8631" s="6" t="s">
        <v>12600</v>
      </c>
      <c r="C8631" s="6" t="s">
        <v>9483</v>
      </c>
      <c r="D8631" s="37"/>
    </row>
    <row r="8632" spans="1:4" ht="15" x14ac:dyDescent="0.25">
      <c r="A8632" s="6" t="s">
        <v>8522</v>
      </c>
      <c r="B8632" s="6" t="s">
        <v>12600</v>
      </c>
      <c r="C8632" s="6" t="s">
        <v>9484</v>
      </c>
      <c r="D8632" s="37"/>
    </row>
    <row r="8633" spans="1:4" ht="15" x14ac:dyDescent="0.25">
      <c r="A8633" s="6" t="s">
        <v>8523</v>
      </c>
      <c r="B8633" s="6" t="s">
        <v>12600</v>
      </c>
      <c r="C8633" s="6" t="s">
        <v>9485</v>
      </c>
      <c r="D8633" s="37"/>
    </row>
    <row r="8634" spans="1:4" ht="15" x14ac:dyDescent="0.25">
      <c r="A8634" s="6" t="s">
        <v>8524</v>
      </c>
      <c r="B8634" s="6" t="s">
        <v>12600</v>
      </c>
      <c r="C8634" s="6" t="s">
        <v>9486</v>
      </c>
      <c r="D8634" s="37"/>
    </row>
    <row r="8635" spans="1:4" ht="15" x14ac:dyDescent="0.25">
      <c r="A8635" s="6" t="s">
        <v>8525</v>
      </c>
      <c r="B8635" s="6" t="s">
        <v>12600</v>
      </c>
      <c r="C8635" s="6" t="s">
        <v>9487</v>
      </c>
      <c r="D8635" s="37"/>
    </row>
    <row r="8636" spans="1:4" ht="15" x14ac:dyDescent="0.25">
      <c r="A8636" s="6" t="s">
        <v>8526</v>
      </c>
      <c r="B8636" s="6" t="s">
        <v>12600</v>
      </c>
      <c r="C8636" s="6" t="s">
        <v>9488</v>
      </c>
      <c r="D8636" s="37"/>
    </row>
    <row r="8637" spans="1:4" ht="15" x14ac:dyDescent="0.25">
      <c r="A8637" s="6" t="s">
        <v>8527</v>
      </c>
      <c r="B8637" s="6" t="s">
        <v>12600</v>
      </c>
      <c r="C8637" s="6" t="s">
        <v>9489</v>
      </c>
      <c r="D8637" s="37"/>
    </row>
    <row r="8638" spans="1:4" ht="15" x14ac:dyDescent="0.25">
      <c r="A8638" s="6" t="s">
        <v>8528</v>
      </c>
      <c r="B8638" s="6" t="s">
        <v>12600</v>
      </c>
      <c r="C8638" s="6" t="s">
        <v>9490</v>
      </c>
      <c r="D8638" s="37"/>
    </row>
    <row r="8639" spans="1:4" ht="15" x14ac:dyDescent="0.25">
      <c r="A8639" s="6" t="s">
        <v>8529</v>
      </c>
      <c r="B8639" s="6" t="s">
        <v>12600</v>
      </c>
      <c r="C8639" s="6" t="s">
        <v>9491</v>
      </c>
      <c r="D8639" s="37"/>
    </row>
    <row r="8640" spans="1:4" ht="15" x14ac:dyDescent="0.25">
      <c r="A8640" s="6" t="s">
        <v>8530</v>
      </c>
      <c r="B8640" s="6" t="s">
        <v>12600</v>
      </c>
      <c r="C8640" s="6" t="s">
        <v>9492</v>
      </c>
      <c r="D8640" s="37"/>
    </row>
    <row r="8641" spans="1:4" ht="15" x14ac:dyDescent="0.25">
      <c r="A8641" s="6" t="s">
        <v>8531</v>
      </c>
      <c r="B8641" s="6" t="s">
        <v>12600</v>
      </c>
      <c r="C8641" s="6" t="s">
        <v>9493</v>
      </c>
      <c r="D8641" s="37"/>
    </row>
    <row r="8642" spans="1:4" ht="15" x14ac:dyDescent="0.25">
      <c r="A8642" s="6" t="s">
        <v>8532</v>
      </c>
      <c r="B8642" s="6" t="s">
        <v>12600</v>
      </c>
      <c r="C8642" s="6" t="s">
        <v>9494</v>
      </c>
      <c r="D8642" s="37"/>
    </row>
    <row r="8643" spans="1:4" ht="15" x14ac:dyDescent="0.25">
      <c r="A8643" s="6" t="s">
        <v>8533</v>
      </c>
      <c r="B8643" s="6" t="s">
        <v>12600</v>
      </c>
      <c r="C8643" s="6" t="s">
        <v>9495</v>
      </c>
      <c r="D8643" s="37"/>
    </row>
    <row r="8644" spans="1:4" ht="15" x14ac:dyDescent="0.25">
      <c r="A8644" s="6" t="s">
        <v>8534</v>
      </c>
      <c r="B8644" s="6" t="s">
        <v>12600</v>
      </c>
      <c r="C8644" s="6" t="s">
        <v>9496</v>
      </c>
      <c r="D8644" s="37"/>
    </row>
    <row r="8645" spans="1:4" ht="15" x14ac:dyDescent="0.25">
      <c r="A8645" s="6" t="s">
        <v>8535</v>
      </c>
      <c r="B8645" s="6" t="s">
        <v>12600</v>
      </c>
      <c r="C8645" s="6" t="s">
        <v>9497</v>
      </c>
      <c r="D8645" s="37"/>
    </row>
    <row r="8646" spans="1:4" ht="15" x14ac:dyDescent="0.25">
      <c r="A8646" s="6" t="s">
        <v>8536</v>
      </c>
      <c r="B8646" s="6" t="s">
        <v>12600</v>
      </c>
      <c r="C8646" s="6" t="s">
        <v>9498</v>
      </c>
      <c r="D8646" s="37"/>
    </row>
    <row r="8647" spans="1:4" ht="15" x14ac:dyDescent="0.25">
      <c r="A8647" s="6" t="s">
        <v>8537</v>
      </c>
      <c r="B8647" s="6" t="s">
        <v>12600</v>
      </c>
      <c r="C8647" s="6" t="s">
        <v>9499</v>
      </c>
      <c r="D8647" s="37"/>
    </row>
    <row r="8648" spans="1:4" ht="15" x14ac:dyDescent="0.25">
      <c r="A8648" s="6" t="s">
        <v>8538</v>
      </c>
      <c r="B8648" s="6" t="s">
        <v>12600</v>
      </c>
      <c r="C8648" s="6" t="s">
        <v>9500</v>
      </c>
      <c r="D8648" s="37"/>
    </row>
    <row r="8649" spans="1:4" ht="15" x14ac:dyDescent="0.25">
      <c r="A8649" s="6" t="s">
        <v>8539</v>
      </c>
      <c r="B8649" s="6" t="s">
        <v>12600</v>
      </c>
      <c r="C8649" s="6" t="s">
        <v>9501</v>
      </c>
      <c r="D8649" s="37"/>
    </row>
    <row r="8650" spans="1:4" ht="15" x14ac:dyDescent="0.25">
      <c r="A8650" s="6" t="s">
        <v>8540</v>
      </c>
      <c r="B8650" s="6" t="s">
        <v>12600</v>
      </c>
      <c r="C8650" s="6" t="s">
        <v>9502</v>
      </c>
      <c r="D8650" s="37"/>
    </row>
    <row r="8651" spans="1:4" ht="15" x14ac:dyDescent="0.25">
      <c r="A8651" s="6" t="s">
        <v>8541</v>
      </c>
      <c r="B8651" s="6" t="s">
        <v>12600</v>
      </c>
      <c r="C8651" s="6" t="s">
        <v>9503</v>
      </c>
      <c r="D8651" s="37"/>
    </row>
    <row r="8652" spans="1:4" ht="15" x14ac:dyDescent="0.25">
      <c r="A8652" s="6" t="s">
        <v>8542</v>
      </c>
      <c r="B8652" s="6" t="s">
        <v>12600</v>
      </c>
      <c r="C8652" s="6" t="s">
        <v>9504</v>
      </c>
      <c r="D8652" s="37"/>
    </row>
    <row r="8653" spans="1:4" ht="15" x14ac:dyDescent="0.25">
      <c r="A8653" s="6" t="s">
        <v>8543</v>
      </c>
      <c r="B8653" s="6" t="s">
        <v>12600</v>
      </c>
      <c r="C8653" s="6" t="s">
        <v>9505</v>
      </c>
      <c r="D8653" s="37"/>
    </row>
    <row r="8654" spans="1:4" ht="15" x14ac:dyDescent="0.25">
      <c r="A8654" s="6" t="s">
        <v>8544</v>
      </c>
      <c r="B8654" s="6" t="s">
        <v>12600</v>
      </c>
      <c r="C8654" s="6" t="s">
        <v>9506</v>
      </c>
      <c r="D8654" s="37"/>
    </row>
    <row r="8655" spans="1:4" ht="15" x14ac:dyDescent="0.25">
      <c r="A8655" s="6" t="s">
        <v>8545</v>
      </c>
      <c r="B8655" s="6" t="s">
        <v>12600</v>
      </c>
      <c r="C8655" s="6" t="s">
        <v>9507</v>
      </c>
      <c r="D8655" s="37"/>
    </row>
    <row r="8656" spans="1:4" ht="15" x14ac:dyDescent="0.25">
      <c r="A8656" s="6" t="s">
        <v>8546</v>
      </c>
      <c r="B8656" s="6" t="s">
        <v>12600</v>
      </c>
      <c r="C8656" s="6" t="s">
        <v>9508</v>
      </c>
      <c r="D8656" s="37"/>
    </row>
    <row r="8657" spans="1:4" ht="15" x14ac:dyDescent="0.25">
      <c r="A8657" s="6" t="s">
        <v>8547</v>
      </c>
      <c r="B8657" s="6" t="s">
        <v>12600</v>
      </c>
      <c r="C8657" s="6" t="s">
        <v>9509</v>
      </c>
      <c r="D8657" s="37"/>
    </row>
    <row r="8658" spans="1:4" ht="15" x14ac:dyDescent="0.25">
      <c r="A8658" s="6" t="s">
        <v>8548</v>
      </c>
      <c r="B8658" s="6" t="s">
        <v>12600</v>
      </c>
      <c r="C8658" s="6" t="s">
        <v>9510</v>
      </c>
      <c r="D8658" s="37"/>
    </row>
    <row r="8659" spans="1:4" ht="15" x14ac:dyDescent="0.25">
      <c r="A8659" s="6" t="s">
        <v>8550</v>
      </c>
      <c r="B8659" s="6" t="s">
        <v>12600</v>
      </c>
      <c r="C8659" s="6" t="s">
        <v>9511</v>
      </c>
      <c r="D8659" s="37"/>
    </row>
    <row r="8660" spans="1:4" ht="15" x14ac:dyDescent="0.25">
      <c r="A8660" s="6" t="s">
        <v>8552</v>
      </c>
      <c r="B8660" s="6" t="s">
        <v>12600</v>
      </c>
      <c r="C8660" s="6" t="s">
        <v>9512</v>
      </c>
      <c r="D8660" s="37"/>
    </row>
    <row r="8661" spans="1:4" ht="15" x14ac:dyDescent="0.25">
      <c r="A8661" s="6" t="s">
        <v>8554</v>
      </c>
      <c r="B8661" s="6" t="s">
        <v>12600</v>
      </c>
      <c r="C8661" s="6" t="s">
        <v>9513</v>
      </c>
      <c r="D8661" s="37"/>
    </row>
    <row r="8662" spans="1:4" ht="15" x14ac:dyDescent="0.25">
      <c r="A8662" s="6" t="s">
        <v>8556</v>
      </c>
      <c r="B8662" s="6" t="s">
        <v>12600</v>
      </c>
      <c r="C8662" s="6" t="s">
        <v>9514</v>
      </c>
      <c r="D8662" s="37"/>
    </row>
    <row r="8663" spans="1:4" ht="15" x14ac:dyDescent="0.25">
      <c r="A8663" s="6" t="s">
        <v>8558</v>
      </c>
      <c r="B8663" s="6" t="s">
        <v>12600</v>
      </c>
      <c r="C8663" s="6" t="s">
        <v>9515</v>
      </c>
      <c r="D8663" s="37"/>
    </row>
    <row r="8664" spans="1:4" ht="15" x14ac:dyDescent="0.25">
      <c r="A8664" s="6" t="s">
        <v>8560</v>
      </c>
      <c r="B8664" s="6" t="s">
        <v>12600</v>
      </c>
      <c r="C8664" s="6" t="s">
        <v>9516</v>
      </c>
      <c r="D8664" s="37"/>
    </row>
    <row r="8665" spans="1:4" ht="15" x14ac:dyDescent="0.25">
      <c r="A8665" s="6" t="s">
        <v>8562</v>
      </c>
      <c r="B8665" s="6" t="s">
        <v>12600</v>
      </c>
      <c r="C8665" s="6" t="s">
        <v>9517</v>
      </c>
      <c r="D8665" s="37"/>
    </row>
    <row r="8666" spans="1:4" ht="15" x14ac:dyDescent="0.25">
      <c r="A8666" s="6" t="s">
        <v>8563</v>
      </c>
      <c r="B8666" s="6" t="s">
        <v>12600</v>
      </c>
      <c r="C8666" s="6" t="s">
        <v>9518</v>
      </c>
      <c r="D8666" s="37"/>
    </row>
    <row r="8667" spans="1:4" ht="15" x14ac:dyDescent="0.25">
      <c r="A8667" s="6" t="s">
        <v>8564</v>
      </c>
      <c r="B8667" s="6" t="s">
        <v>12600</v>
      </c>
      <c r="C8667" s="6" t="s">
        <v>9519</v>
      </c>
      <c r="D8667" s="37"/>
    </row>
    <row r="8668" spans="1:4" ht="15" x14ac:dyDescent="0.25">
      <c r="A8668" s="6" t="s">
        <v>8565</v>
      </c>
      <c r="B8668" s="6" t="s">
        <v>12600</v>
      </c>
      <c r="C8668" s="6" t="s">
        <v>9520</v>
      </c>
      <c r="D8668" s="37"/>
    </row>
    <row r="8669" spans="1:4" ht="15" x14ac:dyDescent="0.25">
      <c r="A8669" s="6" t="s">
        <v>8566</v>
      </c>
      <c r="B8669" s="6" t="s">
        <v>12600</v>
      </c>
      <c r="C8669" s="6" t="s">
        <v>9521</v>
      </c>
      <c r="D8669" s="37"/>
    </row>
    <row r="8670" spans="1:4" ht="15" x14ac:dyDescent="0.25">
      <c r="A8670" s="6" t="s">
        <v>8567</v>
      </c>
      <c r="B8670" s="6" t="s">
        <v>12600</v>
      </c>
      <c r="C8670" s="6" t="s">
        <v>9522</v>
      </c>
      <c r="D8670" s="37"/>
    </row>
    <row r="8671" spans="1:4" ht="15" x14ac:dyDescent="0.25">
      <c r="A8671" s="6" t="s">
        <v>8568</v>
      </c>
      <c r="B8671" s="6" t="s">
        <v>12600</v>
      </c>
      <c r="C8671" s="6" t="s">
        <v>9523</v>
      </c>
      <c r="D8671" s="37"/>
    </row>
    <row r="8672" spans="1:4" ht="15" x14ac:dyDescent="0.25">
      <c r="A8672" s="6" t="s">
        <v>8569</v>
      </c>
      <c r="B8672" s="6" t="s">
        <v>12600</v>
      </c>
      <c r="C8672" s="6" t="s">
        <v>9524</v>
      </c>
      <c r="D8672" s="37"/>
    </row>
    <row r="8673" spans="1:4" ht="15" x14ac:dyDescent="0.25">
      <c r="A8673" s="6" t="s">
        <v>8570</v>
      </c>
      <c r="B8673" s="6" t="s">
        <v>12600</v>
      </c>
      <c r="C8673" s="6" t="s">
        <v>9525</v>
      </c>
      <c r="D8673" s="37"/>
    </row>
    <row r="8674" spans="1:4" ht="15" x14ac:dyDescent="0.25">
      <c r="A8674" s="6" t="s">
        <v>8571</v>
      </c>
      <c r="B8674" s="6" t="s">
        <v>12600</v>
      </c>
      <c r="C8674" s="6" t="s">
        <v>9526</v>
      </c>
      <c r="D8674" s="37"/>
    </row>
    <row r="8675" spans="1:4" ht="15" x14ac:dyDescent="0.25">
      <c r="A8675" s="6" t="s">
        <v>8572</v>
      </c>
      <c r="B8675" s="6" t="s">
        <v>12600</v>
      </c>
      <c r="C8675" s="6" t="s">
        <v>9527</v>
      </c>
      <c r="D8675" s="37"/>
    </row>
    <row r="8676" spans="1:4" ht="15" x14ac:dyDescent="0.25">
      <c r="A8676" s="6" t="s">
        <v>8573</v>
      </c>
      <c r="B8676" s="6" t="s">
        <v>12600</v>
      </c>
      <c r="C8676" s="6" t="s">
        <v>9528</v>
      </c>
      <c r="D8676" s="37"/>
    </row>
    <row r="8677" spans="1:4" ht="15" x14ac:dyDescent="0.25">
      <c r="A8677" s="6" t="s">
        <v>8574</v>
      </c>
      <c r="B8677" s="6" t="s">
        <v>12600</v>
      </c>
      <c r="C8677" s="6" t="s">
        <v>9529</v>
      </c>
      <c r="D8677" s="37"/>
    </row>
    <row r="8678" spans="1:4" ht="15" x14ac:dyDescent="0.25">
      <c r="A8678" s="6" t="s">
        <v>8575</v>
      </c>
      <c r="B8678" s="6" t="s">
        <v>12600</v>
      </c>
      <c r="C8678" s="6" t="s">
        <v>9530</v>
      </c>
      <c r="D8678" s="37"/>
    </row>
    <row r="8679" spans="1:4" ht="15" x14ac:dyDescent="0.25">
      <c r="A8679" s="6" t="s">
        <v>8576</v>
      </c>
      <c r="B8679" s="6" t="s">
        <v>12600</v>
      </c>
      <c r="C8679" s="6" t="s">
        <v>9531</v>
      </c>
      <c r="D8679" s="37"/>
    </row>
    <row r="8680" spans="1:4" ht="15" x14ac:dyDescent="0.25">
      <c r="A8680" s="6" t="s">
        <v>8577</v>
      </c>
      <c r="B8680" s="6" t="s">
        <v>12600</v>
      </c>
      <c r="C8680" s="6" t="s">
        <v>9532</v>
      </c>
      <c r="D8680" s="37"/>
    </row>
    <row r="8681" spans="1:4" ht="15" x14ac:dyDescent="0.25">
      <c r="A8681" s="6" t="s">
        <v>8578</v>
      </c>
      <c r="B8681" s="6" t="s">
        <v>12600</v>
      </c>
      <c r="C8681" s="6" t="s">
        <v>9533</v>
      </c>
      <c r="D8681" s="37"/>
    </row>
    <row r="8682" spans="1:4" ht="15" x14ac:dyDescent="0.25">
      <c r="A8682" s="6" t="s">
        <v>8579</v>
      </c>
      <c r="B8682" s="6" t="s">
        <v>12600</v>
      </c>
      <c r="C8682" s="6" t="s">
        <v>9534</v>
      </c>
      <c r="D8682" s="37"/>
    </row>
    <row r="8683" spans="1:4" ht="15" x14ac:dyDescent="0.25">
      <c r="A8683" s="6" t="s">
        <v>8580</v>
      </c>
      <c r="B8683" s="6" t="s">
        <v>12600</v>
      </c>
      <c r="C8683" s="6" t="s">
        <v>9535</v>
      </c>
      <c r="D8683" s="37"/>
    </row>
    <row r="8684" spans="1:4" ht="15" x14ac:dyDescent="0.25">
      <c r="A8684" s="6" t="s">
        <v>8581</v>
      </c>
      <c r="B8684" s="6" t="s">
        <v>12600</v>
      </c>
      <c r="C8684" s="6" t="s">
        <v>9536</v>
      </c>
      <c r="D8684" s="37"/>
    </row>
    <row r="8685" spans="1:4" ht="15" x14ac:dyDescent="0.25">
      <c r="A8685" s="6" t="s">
        <v>8582</v>
      </c>
      <c r="B8685" s="6" t="s">
        <v>12600</v>
      </c>
      <c r="C8685" s="6" t="s">
        <v>9537</v>
      </c>
      <c r="D8685" s="37"/>
    </row>
    <row r="8686" spans="1:4" ht="15" x14ac:dyDescent="0.25">
      <c r="A8686" s="6" t="s">
        <v>8583</v>
      </c>
      <c r="B8686" s="6" t="s">
        <v>12600</v>
      </c>
      <c r="C8686" s="6" t="s">
        <v>9538</v>
      </c>
      <c r="D8686" s="37"/>
    </row>
    <row r="8687" spans="1:4" ht="15" x14ac:dyDescent="0.25">
      <c r="A8687" s="6" t="s">
        <v>8584</v>
      </c>
      <c r="B8687" s="6" t="s">
        <v>12600</v>
      </c>
      <c r="C8687" s="6" t="s">
        <v>9539</v>
      </c>
      <c r="D8687" s="37"/>
    </row>
    <row r="8688" spans="1:4" ht="15" x14ac:dyDescent="0.25">
      <c r="A8688" s="6" t="s">
        <v>8585</v>
      </c>
      <c r="B8688" s="6" t="s">
        <v>12600</v>
      </c>
      <c r="C8688" s="6" t="s">
        <v>9540</v>
      </c>
      <c r="D8688" s="37"/>
    </row>
    <row r="8689" spans="1:4" ht="15" x14ac:dyDescent="0.25">
      <c r="A8689" s="6" t="s">
        <v>8586</v>
      </c>
      <c r="B8689" s="6" t="s">
        <v>12600</v>
      </c>
      <c r="C8689" s="6" t="s">
        <v>9541</v>
      </c>
      <c r="D8689" s="37"/>
    </row>
    <row r="8690" spans="1:4" ht="15" x14ac:dyDescent="0.25">
      <c r="A8690" s="6" t="s">
        <v>8587</v>
      </c>
      <c r="B8690" s="6" t="s">
        <v>12600</v>
      </c>
      <c r="C8690" s="6" t="s">
        <v>9542</v>
      </c>
      <c r="D8690" s="37"/>
    </row>
    <row r="8691" spans="1:4" ht="15" x14ac:dyDescent="0.25">
      <c r="A8691" s="6" t="s">
        <v>8588</v>
      </c>
      <c r="B8691" s="6" t="s">
        <v>12600</v>
      </c>
      <c r="C8691" s="6" t="s">
        <v>9543</v>
      </c>
      <c r="D8691" s="37"/>
    </row>
    <row r="8692" spans="1:4" ht="15" x14ac:dyDescent="0.25">
      <c r="A8692" s="6" t="s">
        <v>8589</v>
      </c>
      <c r="B8692" s="6" t="s">
        <v>12600</v>
      </c>
      <c r="C8692" s="6" t="s">
        <v>9544</v>
      </c>
      <c r="D8692" s="37"/>
    </row>
    <row r="8693" spans="1:4" ht="15" x14ac:dyDescent="0.25">
      <c r="A8693" s="6" t="s">
        <v>8591</v>
      </c>
      <c r="B8693" s="6" t="s">
        <v>12600</v>
      </c>
      <c r="C8693" s="6" t="s">
        <v>9545</v>
      </c>
      <c r="D8693" s="37"/>
    </row>
    <row r="8694" spans="1:4" ht="15" x14ac:dyDescent="0.25">
      <c r="A8694" s="6" t="s">
        <v>8593</v>
      </c>
      <c r="B8694" s="6" t="s">
        <v>12600</v>
      </c>
      <c r="C8694" s="6" t="s">
        <v>9546</v>
      </c>
      <c r="D8694" s="37"/>
    </row>
    <row r="8695" spans="1:4" ht="15" x14ac:dyDescent="0.25">
      <c r="A8695" s="6" t="s">
        <v>8595</v>
      </c>
      <c r="B8695" s="6" t="s">
        <v>12600</v>
      </c>
      <c r="C8695" s="6" t="s">
        <v>9547</v>
      </c>
      <c r="D8695" s="37"/>
    </row>
    <row r="8696" spans="1:4" ht="15" x14ac:dyDescent="0.25">
      <c r="A8696" s="6" t="s">
        <v>8597</v>
      </c>
      <c r="B8696" s="6" t="s">
        <v>12600</v>
      </c>
      <c r="C8696" s="6" t="s">
        <v>9548</v>
      </c>
      <c r="D8696" s="37"/>
    </row>
    <row r="8697" spans="1:4" ht="15" x14ac:dyDescent="0.25">
      <c r="A8697" s="6" t="s">
        <v>8599</v>
      </c>
      <c r="B8697" s="6" t="s">
        <v>12600</v>
      </c>
      <c r="C8697" s="6" t="s">
        <v>9549</v>
      </c>
      <c r="D8697" s="37"/>
    </row>
    <row r="8698" spans="1:4" ht="15" x14ac:dyDescent="0.25">
      <c r="A8698" s="6" t="s">
        <v>8601</v>
      </c>
      <c r="B8698" s="6" t="s">
        <v>12600</v>
      </c>
      <c r="C8698" s="6" t="s">
        <v>9550</v>
      </c>
      <c r="D8698" s="37"/>
    </row>
    <row r="8699" spans="1:4" ht="15" x14ac:dyDescent="0.25">
      <c r="A8699" s="6" t="s">
        <v>8602</v>
      </c>
      <c r="B8699" s="6" t="s">
        <v>12600</v>
      </c>
      <c r="C8699" s="6" t="s">
        <v>9551</v>
      </c>
      <c r="D8699" s="37"/>
    </row>
    <row r="8700" spans="1:4" ht="15" x14ac:dyDescent="0.25">
      <c r="A8700" s="6" t="s">
        <v>8604</v>
      </c>
      <c r="B8700" s="6" t="s">
        <v>12600</v>
      </c>
      <c r="C8700" s="6" t="s">
        <v>9552</v>
      </c>
      <c r="D8700" s="37"/>
    </row>
    <row r="8701" spans="1:4" ht="15" x14ac:dyDescent="0.25">
      <c r="A8701" s="6" t="s">
        <v>8606</v>
      </c>
      <c r="B8701" s="6" t="s">
        <v>12600</v>
      </c>
      <c r="C8701" s="6" t="s">
        <v>9553</v>
      </c>
      <c r="D8701" s="37"/>
    </row>
    <row r="8702" spans="1:4" ht="15" x14ac:dyDescent="0.25">
      <c r="A8702" s="6" t="s">
        <v>8608</v>
      </c>
      <c r="B8702" s="6" t="s">
        <v>12600</v>
      </c>
      <c r="C8702" s="6" t="s">
        <v>9554</v>
      </c>
      <c r="D8702" s="37"/>
    </row>
    <row r="8703" spans="1:4" ht="15" x14ac:dyDescent="0.25">
      <c r="A8703" s="6" t="s">
        <v>8609</v>
      </c>
      <c r="B8703" s="6" t="s">
        <v>12600</v>
      </c>
      <c r="C8703" s="6" t="s">
        <v>9555</v>
      </c>
      <c r="D8703" s="37"/>
    </row>
    <row r="8704" spans="1:4" ht="15" x14ac:dyDescent="0.25">
      <c r="A8704" s="6" t="s">
        <v>8610</v>
      </c>
      <c r="B8704" s="6" t="s">
        <v>12600</v>
      </c>
      <c r="C8704" s="6" t="s">
        <v>9556</v>
      </c>
      <c r="D8704" s="37"/>
    </row>
    <row r="8705" spans="1:4" ht="15" x14ac:dyDescent="0.25">
      <c r="A8705" s="6" t="s">
        <v>8611</v>
      </c>
      <c r="B8705" s="6" t="s">
        <v>12600</v>
      </c>
      <c r="C8705" s="6" t="s">
        <v>9557</v>
      </c>
      <c r="D8705" s="37"/>
    </row>
    <row r="8706" spans="1:4" ht="15" x14ac:dyDescent="0.25">
      <c r="A8706" s="6" t="s">
        <v>8612</v>
      </c>
      <c r="B8706" s="6" t="s">
        <v>12600</v>
      </c>
      <c r="C8706" s="6" t="s">
        <v>9558</v>
      </c>
      <c r="D8706" s="37"/>
    </row>
    <row r="8707" spans="1:4" ht="15" x14ac:dyDescent="0.25">
      <c r="A8707" s="6" t="s">
        <v>8613</v>
      </c>
      <c r="B8707" s="6" t="s">
        <v>12600</v>
      </c>
      <c r="C8707" s="6" t="s">
        <v>9559</v>
      </c>
      <c r="D8707" s="37"/>
    </row>
    <row r="8708" spans="1:4" ht="15" x14ac:dyDescent="0.25">
      <c r="A8708" s="6" t="s">
        <v>8614</v>
      </c>
      <c r="B8708" s="6" t="s">
        <v>12600</v>
      </c>
      <c r="C8708" s="6" t="s">
        <v>9560</v>
      </c>
      <c r="D8708" s="37"/>
    </row>
    <row r="8709" spans="1:4" ht="15" x14ac:dyDescent="0.25">
      <c r="A8709" s="6" t="s">
        <v>8615</v>
      </c>
      <c r="B8709" s="6" t="s">
        <v>12600</v>
      </c>
      <c r="C8709" s="6" t="s">
        <v>9561</v>
      </c>
      <c r="D8709" s="37"/>
    </row>
    <row r="8710" spans="1:4" ht="15" x14ac:dyDescent="0.25">
      <c r="A8710" s="6" t="s">
        <v>8616</v>
      </c>
      <c r="B8710" s="6" t="s">
        <v>12600</v>
      </c>
      <c r="C8710" s="6" t="s">
        <v>9562</v>
      </c>
      <c r="D8710" s="37"/>
    </row>
    <row r="8711" spans="1:4" ht="15" x14ac:dyDescent="0.25">
      <c r="A8711" s="6" t="s">
        <v>8617</v>
      </c>
      <c r="B8711" s="6" t="s">
        <v>12600</v>
      </c>
      <c r="C8711" s="6" t="s">
        <v>9563</v>
      </c>
      <c r="D8711" s="37"/>
    </row>
    <row r="8712" spans="1:4" ht="15" x14ac:dyDescent="0.25">
      <c r="A8712" s="6" t="s">
        <v>8618</v>
      </c>
      <c r="B8712" s="6" t="s">
        <v>12600</v>
      </c>
      <c r="C8712" s="6" t="s">
        <v>9564</v>
      </c>
      <c r="D8712" s="37"/>
    </row>
    <row r="8713" spans="1:4" ht="15" x14ac:dyDescent="0.25">
      <c r="A8713" s="6" t="s">
        <v>8619</v>
      </c>
      <c r="B8713" s="6" t="s">
        <v>12600</v>
      </c>
      <c r="C8713" s="6" t="s">
        <v>9565</v>
      </c>
      <c r="D8713" s="37"/>
    </row>
    <row r="8714" spans="1:4" ht="15" x14ac:dyDescent="0.25">
      <c r="A8714" s="6" t="s">
        <v>8620</v>
      </c>
      <c r="B8714" s="6" t="s">
        <v>12600</v>
      </c>
      <c r="C8714" s="6" t="s">
        <v>9566</v>
      </c>
      <c r="D8714" s="37"/>
    </row>
    <row r="8715" spans="1:4" ht="15" x14ac:dyDescent="0.25">
      <c r="A8715" s="6" t="s">
        <v>8621</v>
      </c>
      <c r="B8715" s="6" t="s">
        <v>12600</v>
      </c>
      <c r="C8715" s="6" t="s">
        <v>9567</v>
      </c>
      <c r="D8715" s="37"/>
    </row>
    <row r="8716" spans="1:4" ht="15" x14ac:dyDescent="0.25">
      <c r="A8716" s="6" t="s">
        <v>8622</v>
      </c>
      <c r="B8716" s="6" t="s">
        <v>12600</v>
      </c>
      <c r="C8716" s="6" t="s">
        <v>9568</v>
      </c>
      <c r="D8716" s="37"/>
    </row>
    <row r="8717" spans="1:4" ht="15" x14ac:dyDescent="0.25">
      <c r="A8717" s="6" t="s">
        <v>8623</v>
      </c>
      <c r="B8717" s="6" t="s">
        <v>12600</v>
      </c>
      <c r="C8717" s="6" t="s">
        <v>9569</v>
      </c>
      <c r="D8717" s="37"/>
    </row>
    <row r="8718" spans="1:4" ht="15" x14ac:dyDescent="0.25">
      <c r="A8718" s="6" t="s">
        <v>8625</v>
      </c>
      <c r="B8718" s="6" t="s">
        <v>12600</v>
      </c>
      <c r="C8718" s="6" t="s">
        <v>9570</v>
      </c>
      <c r="D8718" s="37"/>
    </row>
    <row r="8719" spans="1:4" ht="15" x14ac:dyDescent="0.25">
      <c r="A8719" s="6" t="s">
        <v>8627</v>
      </c>
      <c r="B8719" s="6" t="s">
        <v>12600</v>
      </c>
      <c r="C8719" s="6" t="s">
        <v>9571</v>
      </c>
      <c r="D8719" s="37"/>
    </row>
    <row r="8720" spans="1:4" ht="15" x14ac:dyDescent="0.25">
      <c r="A8720" s="6" t="s">
        <v>8629</v>
      </c>
      <c r="B8720" s="6" t="s">
        <v>12600</v>
      </c>
      <c r="C8720" s="6" t="s">
        <v>9572</v>
      </c>
      <c r="D8720" s="37"/>
    </row>
    <row r="8721" spans="1:4" ht="15" x14ac:dyDescent="0.25">
      <c r="A8721" s="6" t="s">
        <v>8631</v>
      </c>
      <c r="B8721" s="6" t="s">
        <v>12600</v>
      </c>
      <c r="C8721" s="6" t="s">
        <v>9573</v>
      </c>
      <c r="D8721" s="37"/>
    </row>
    <row r="8722" spans="1:4" ht="15" x14ac:dyDescent="0.25">
      <c r="A8722" s="6" t="s">
        <v>8633</v>
      </c>
      <c r="B8722" s="6" t="s">
        <v>12600</v>
      </c>
      <c r="C8722" s="6" t="s">
        <v>9574</v>
      </c>
      <c r="D8722" s="37"/>
    </row>
    <row r="8723" spans="1:4" ht="15" x14ac:dyDescent="0.25">
      <c r="A8723" s="6" t="s">
        <v>8635</v>
      </c>
      <c r="B8723" s="6" t="s">
        <v>12600</v>
      </c>
      <c r="C8723" s="6" t="s">
        <v>9575</v>
      </c>
      <c r="D8723" s="37"/>
    </row>
    <row r="8724" spans="1:4" ht="15" x14ac:dyDescent="0.25">
      <c r="A8724" s="6" t="s">
        <v>8637</v>
      </c>
      <c r="B8724" s="6" t="s">
        <v>12600</v>
      </c>
      <c r="C8724" s="6" t="s">
        <v>9576</v>
      </c>
      <c r="D8724" s="37"/>
    </row>
    <row r="8725" spans="1:4" ht="15" x14ac:dyDescent="0.25">
      <c r="A8725" s="6" t="s">
        <v>8639</v>
      </c>
      <c r="B8725" s="6" t="s">
        <v>12600</v>
      </c>
      <c r="C8725" s="6" t="s">
        <v>9577</v>
      </c>
      <c r="D8725" s="37"/>
    </row>
    <row r="8726" spans="1:4" ht="15" x14ac:dyDescent="0.25">
      <c r="A8726" s="6" t="s">
        <v>8641</v>
      </c>
      <c r="B8726" s="6" t="s">
        <v>12600</v>
      </c>
      <c r="C8726" s="6" t="s">
        <v>9578</v>
      </c>
      <c r="D8726" s="37"/>
    </row>
    <row r="8727" spans="1:4" ht="15" x14ac:dyDescent="0.25">
      <c r="A8727" s="6" t="s">
        <v>8643</v>
      </c>
      <c r="B8727" s="6" t="s">
        <v>12600</v>
      </c>
      <c r="C8727" s="6" t="s">
        <v>9579</v>
      </c>
      <c r="D8727" s="37"/>
    </row>
    <row r="8728" spans="1:4" ht="15" x14ac:dyDescent="0.25">
      <c r="A8728" s="6" t="s">
        <v>8645</v>
      </c>
      <c r="B8728" s="6" t="s">
        <v>12600</v>
      </c>
      <c r="C8728" s="6" t="s">
        <v>9580</v>
      </c>
      <c r="D8728" s="37"/>
    </row>
    <row r="8729" spans="1:4" ht="15" x14ac:dyDescent="0.25">
      <c r="A8729" s="6" t="s">
        <v>8646</v>
      </c>
      <c r="B8729" s="6" t="s">
        <v>12600</v>
      </c>
      <c r="C8729" s="6" t="s">
        <v>9581</v>
      </c>
      <c r="D8729" s="37"/>
    </row>
    <row r="8730" spans="1:4" ht="15" x14ac:dyDescent="0.25">
      <c r="A8730" s="6" t="s">
        <v>8647</v>
      </c>
      <c r="B8730" s="6" t="s">
        <v>12600</v>
      </c>
      <c r="C8730" s="6" t="s">
        <v>9582</v>
      </c>
      <c r="D8730" s="37"/>
    </row>
    <row r="8731" spans="1:4" ht="15" x14ac:dyDescent="0.25">
      <c r="A8731" s="6" t="s">
        <v>8648</v>
      </c>
      <c r="B8731" s="6" t="s">
        <v>12600</v>
      </c>
      <c r="C8731" s="6" t="s">
        <v>9583</v>
      </c>
      <c r="D8731" s="37"/>
    </row>
    <row r="8732" spans="1:4" ht="15" x14ac:dyDescent="0.25">
      <c r="A8732" s="6" t="s">
        <v>8649</v>
      </c>
      <c r="B8732" s="6" t="s">
        <v>12600</v>
      </c>
      <c r="C8732" s="6" t="s">
        <v>9584</v>
      </c>
      <c r="D8732" s="37"/>
    </row>
    <row r="8733" spans="1:4" ht="15" x14ac:dyDescent="0.25">
      <c r="A8733" s="6" t="s">
        <v>8650</v>
      </c>
      <c r="B8733" s="6" t="s">
        <v>12600</v>
      </c>
      <c r="C8733" s="6" t="s">
        <v>9585</v>
      </c>
      <c r="D8733" s="37"/>
    </row>
    <row r="8734" spans="1:4" ht="15" x14ac:dyDescent="0.25">
      <c r="A8734" s="6" t="s">
        <v>8651</v>
      </c>
      <c r="B8734" s="6" t="s">
        <v>12600</v>
      </c>
      <c r="C8734" s="6" t="s">
        <v>9586</v>
      </c>
      <c r="D8734" s="37"/>
    </row>
    <row r="8735" spans="1:4" ht="15" x14ac:dyDescent="0.25">
      <c r="A8735" s="6" t="s">
        <v>8652</v>
      </c>
      <c r="B8735" s="6" t="s">
        <v>12600</v>
      </c>
      <c r="C8735" s="6" t="s">
        <v>9587</v>
      </c>
      <c r="D8735" s="37"/>
    </row>
    <row r="8736" spans="1:4" ht="15" x14ac:dyDescent="0.25">
      <c r="A8736" s="6" t="s">
        <v>8653</v>
      </c>
      <c r="B8736" s="6" t="s">
        <v>12600</v>
      </c>
      <c r="C8736" s="6" t="s">
        <v>9588</v>
      </c>
      <c r="D8736" s="37"/>
    </row>
    <row r="8737" spans="1:4" ht="15" x14ac:dyDescent="0.25">
      <c r="A8737" s="6" t="s">
        <v>8655</v>
      </c>
      <c r="B8737" s="6" t="s">
        <v>12600</v>
      </c>
      <c r="C8737" s="6" t="s">
        <v>9589</v>
      </c>
      <c r="D8737" s="37"/>
    </row>
    <row r="8738" spans="1:4" ht="15" x14ac:dyDescent="0.25">
      <c r="A8738" s="6" t="s">
        <v>8657</v>
      </c>
      <c r="B8738" s="6" t="s">
        <v>12600</v>
      </c>
      <c r="C8738" s="6" t="s">
        <v>9590</v>
      </c>
      <c r="D8738" s="37"/>
    </row>
    <row r="8739" spans="1:4" ht="15" x14ac:dyDescent="0.25">
      <c r="A8739" s="6" t="s">
        <v>8659</v>
      </c>
      <c r="B8739" s="6" t="s">
        <v>12600</v>
      </c>
      <c r="C8739" s="6" t="s">
        <v>9591</v>
      </c>
      <c r="D8739" s="37"/>
    </row>
    <row r="8740" spans="1:4" ht="15" x14ac:dyDescent="0.25">
      <c r="A8740" s="6" t="s">
        <v>8661</v>
      </c>
      <c r="B8740" s="6" t="s">
        <v>12600</v>
      </c>
      <c r="C8740" s="6" t="s">
        <v>9592</v>
      </c>
      <c r="D8740" s="37"/>
    </row>
    <row r="8741" spans="1:4" ht="15" x14ac:dyDescent="0.25">
      <c r="A8741" s="6" t="s">
        <v>8663</v>
      </c>
      <c r="B8741" s="6" t="s">
        <v>12600</v>
      </c>
      <c r="C8741" s="6" t="s">
        <v>9594</v>
      </c>
      <c r="D8741" s="37"/>
    </row>
    <row r="8742" spans="1:4" ht="15" x14ac:dyDescent="0.25">
      <c r="A8742" s="6" t="s">
        <v>8665</v>
      </c>
      <c r="B8742" s="6" t="s">
        <v>12600</v>
      </c>
      <c r="C8742" s="6" t="s">
        <v>9595</v>
      </c>
      <c r="D8742" s="37"/>
    </row>
    <row r="8743" spans="1:4" ht="15" x14ac:dyDescent="0.25">
      <c r="A8743" s="6" t="s">
        <v>8667</v>
      </c>
      <c r="B8743" s="6" t="s">
        <v>12600</v>
      </c>
      <c r="C8743" s="6" t="s">
        <v>9596</v>
      </c>
      <c r="D8743" s="37"/>
    </row>
    <row r="8744" spans="1:4" ht="15" x14ac:dyDescent="0.25">
      <c r="A8744" s="6" t="s">
        <v>8669</v>
      </c>
      <c r="B8744" s="6" t="s">
        <v>12600</v>
      </c>
      <c r="C8744" s="6" t="s">
        <v>9597</v>
      </c>
      <c r="D8744" s="37"/>
    </row>
    <row r="8745" spans="1:4" ht="15" x14ac:dyDescent="0.25">
      <c r="A8745" s="6" t="s">
        <v>8671</v>
      </c>
      <c r="B8745" s="6" t="s">
        <v>12600</v>
      </c>
      <c r="C8745" s="6" t="s">
        <v>9598</v>
      </c>
      <c r="D8745" s="37"/>
    </row>
    <row r="8746" spans="1:4" ht="15" x14ac:dyDescent="0.25">
      <c r="A8746" s="6" t="s">
        <v>8673</v>
      </c>
      <c r="B8746" s="6" t="s">
        <v>12600</v>
      </c>
      <c r="C8746" s="6" t="s">
        <v>9599</v>
      </c>
      <c r="D8746" s="37"/>
    </row>
    <row r="8747" spans="1:4" ht="15" x14ac:dyDescent="0.25">
      <c r="A8747" s="6" t="s">
        <v>8675</v>
      </c>
      <c r="B8747" s="6" t="s">
        <v>12600</v>
      </c>
      <c r="C8747" s="6" t="s">
        <v>9600</v>
      </c>
      <c r="D8747" s="37"/>
    </row>
    <row r="8748" spans="1:4" ht="15" x14ac:dyDescent="0.25">
      <c r="A8748" s="6" t="s">
        <v>8677</v>
      </c>
      <c r="B8748" s="6" t="s">
        <v>12600</v>
      </c>
      <c r="C8748" s="6" t="s">
        <v>9601</v>
      </c>
      <c r="D8748" s="37"/>
    </row>
    <row r="8749" spans="1:4" ht="15" x14ac:dyDescent="0.25">
      <c r="A8749" s="6" t="s">
        <v>8679</v>
      </c>
      <c r="B8749" s="6" t="s">
        <v>12600</v>
      </c>
      <c r="C8749" s="6" t="s">
        <v>9602</v>
      </c>
      <c r="D8749" s="37"/>
    </row>
    <row r="8750" spans="1:4" ht="15" x14ac:dyDescent="0.25">
      <c r="A8750" s="6" t="s">
        <v>8681</v>
      </c>
      <c r="B8750" s="6" t="s">
        <v>12600</v>
      </c>
      <c r="C8750" s="6" t="s">
        <v>9603</v>
      </c>
      <c r="D8750" s="37"/>
    </row>
    <row r="8751" spans="1:4" ht="15" x14ac:dyDescent="0.25">
      <c r="A8751" s="6" t="s">
        <v>8683</v>
      </c>
      <c r="B8751" s="6" t="s">
        <v>12600</v>
      </c>
      <c r="C8751" s="6" t="s">
        <v>9605</v>
      </c>
      <c r="D8751" s="37"/>
    </row>
    <row r="8752" spans="1:4" ht="15" x14ac:dyDescent="0.25">
      <c r="A8752" s="6" t="s">
        <v>8685</v>
      </c>
      <c r="B8752" s="6" t="s">
        <v>12600</v>
      </c>
      <c r="C8752" s="6" t="s">
        <v>9606</v>
      </c>
      <c r="D8752" s="37"/>
    </row>
    <row r="8753" spans="1:4" ht="15" x14ac:dyDescent="0.25">
      <c r="A8753" s="6" t="s">
        <v>8687</v>
      </c>
      <c r="B8753" s="6" t="s">
        <v>12600</v>
      </c>
      <c r="C8753" s="6" t="s">
        <v>9607</v>
      </c>
      <c r="D8753" s="37"/>
    </row>
    <row r="8754" spans="1:4" ht="15" x14ac:dyDescent="0.25">
      <c r="A8754" s="6" t="s">
        <v>8689</v>
      </c>
      <c r="B8754" s="6" t="s">
        <v>12600</v>
      </c>
      <c r="C8754" s="6" t="s">
        <v>9608</v>
      </c>
      <c r="D8754" s="37"/>
    </row>
    <row r="8755" spans="1:4" ht="15" x14ac:dyDescent="0.25">
      <c r="A8755" s="6" t="s">
        <v>8691</v>
      </c>
      <c r="B8755" s="6" t="s">
        <v>12600</v>
      </c>
      <c r="C8755" s="6" t="s">
        <v>9609</v>
      </c>
      <c r="D8755" s="37"/>
    </row>
    <row r="8756" spans="1:4" ht="15" x14ac:dyDescent="0.25">
      <c r="A8756" s="6" t="s">
        <v>8693</v>
      </c>
      <c r="B8756" s="6" t="s">
        <v>12600</v>
      </c>
      <c r="C8756" s="6" t="s">
        <v>9610</v>
      </c>
      <c r="D8756" s="37"/>
    </row>
    <row r="8757" spans="1:4" ht="15" x14ac:dyDescent="0.25">
      <c r="A8757" s="6" t="s">
        <v>8694</v>
      </c>
      <c r="B8757" s="6" t="s">
        <v>12600</v>
      </c>
      <c r="C8757" s="6" t="s">
        <v>9611</v>
      </c>
      <c r="D8757" s="37"/>
    </row>
    <row r="8758" spans="1:4" ht="15" x14ac:dyDescent="0.25">
      <c r="A8758" s="6" t="s">
        <v>8695</v>
      </c>
      <c r="B8758" s="6" t="s">
        <v>12600</v>
      </c>
      <c r="C8758" s="6" t="s">
        <v>9612</v>
      </c>
      <c r="D8758" s="37"/>
    </row>
    <row r="8759" spans="1:4" ht="15" x14ac:dyDescent="0.25">
      <c r="A8759" s="6" t="s">
        <v>8696</v>
      </c>
      <c r="B8759" s="6" t="s">
        <v>12600</v>
      </c>
      <c r="C8759" s="6" t="s">
        <v>9613</v>
      </c>
      <c r="D8759" s="37"/>
    </row>
    <row r="8760" spans="1:4" ht="15" x14ac:dyDescent="0.25">
      <c r="A8760" s="6" t="s">
        <v>9593</v>
      </c>
      <c r="B8760" s="6" t="s">
        <v>12599</v>
      </c>
      <c r="C8760" s="6" t="s">
        <v>9614</v>
      </c>
      <c r="D8760" s="37"/>
    </row>
    <row r="8761" spans="1:4" ht="15" x14ac:dyDescent="0.25">
      <c r="A8761" s="6" t="s">
        <v>8697</v>
      </c>
      <c r="B8761" s="6" t="s">
        <v>12600</v>
      </c>
      <c r="C8761" s="6" t="s">
        <v>9615</v>
      </c>
      <c r="D8761" s="37"/>
    </row>
    <row r="8762" spans="1:4" ht="15" x14ac:dyDescent="0.25">
      <c r="A8762" s="6" t="s">
        <v>8698</v>
      </c>
      <c r="B8762" s="6" t="s">
        <v>12600</v>
      </c>
      <c r="C8762" s="6" t="s">
        <v>9616</v>
      </c>
      <c r="D8762" s="37"/>
    </row>
    <row r="8763" spans="1:4" ht="15" x14ac:dyDescent="0.25">
      <c r="A8763" s="6" t="s">
        <v>8699</v>
      </c>
      <c r="B8763" s="6" t="s">
        <v>12600</v>
      </c>
      <c r="C8763" s="6" t="s">
        <v>9617</v>
      </c>
      <c r="D8763" s="37"/>
    </row>
    <row r="8764" spans="1:4" ht="15" x14ac:dyDescent="0.25">
      <c r="A8764" s="6" t="s">
        <v>8700</v>
      </c>
      <c r="B8764" s="6" t="s">
        <v>12600</v>
      </c>
      <c r="C8764" s="6" t="s">
        <v>9618</v>
      </c>
      <c r="D8764" s="37"/>
    </row>
    <row r="8765" spans="1:4" ht="15" x14ac:dyDescent="0.25">
      <c r="A8765" s="6" t="s">
        <v>8701</v>
      </c>
      <c r="B8765" s="6" t="s">
        <v>12600</v>
      </c>
      <c r="C8765" s="6" t="s">
        <v>9619</v>
      </c>
      <c r="D8765" s="37"/>
    </row>
    <row r="8766" spans="1:4" ht="15" x14ac:dyDescent="0.25">
      <c r="A8766" s="6" t="s">
        <v>8702</v>
      </c>
      <c r="B8766" s="6" t="s">
        <v>12600</v>
      </c>
      <c r="C8766" s="6" t="s">
        <v>9620</v>
      </c>
      <c r="D8766" s="37"/>
    </row>
    <row r="8767" spans="1:4" ht="15" x14ac:dyDescent="0.25">
      <c r="A8767" s="6" t="s">
        <v>8703</v>
      </c>
      <c r="B8767" s="6" t="s">
        <v>12600</v>
      </c>
      <c r="C8767" s="6" t="s">
        <v>9621</v>
      </c>
      <c r="D8767" s="37"/>
    </row>
    <row r="8768" spans="1:4" ht="15" x14ac:dyDescent="0.25">
      <c r="A8768" s="6" t="s">
        <v>8704</v>
      </c>
      <c r="B8768" s="6" t="s">
        <v>12600</v>
      </c>
      <c r="C8768" s="6" t="s">
        <v>9622</v>
      </c>
      <c r="D8768" s="37"/>
    </row>
    <row r="8769" spans="1:4" ht="15" x14ac:dyDescent="0.25">
      <c r="A8769" s="6" t="s">
        <v>8705</v>
      </c>
      <c r="B8769" s="6" t="s">
        <v>12600</v>
      </c>
      <c r="C8769" s="6" t="s">
        <v>9623</v>
      </c>
      <c r="D8769" s="37"/>
    </row>
    <row r="8770" spans="1:4" ht="15" x14ac:dyDescent="0.25">
      <c r="A8770" s="6" t="s">
        <v>9604</v>
      </c>
      <c r="B8770" s="6" t="s">
        <v>12599</v>
      </c>
      <c r="C8770" s="6" t="s">
        <v>9624</v>
      </c>
      <c r="D8770" s="37"/>
    </row>
    <row r="8771" spans="1:4" ht="15" x14ac:dyDescent="0.25">
      <c r="A8771" s="6" t="s">
        <v>8706</v>
      </c>
      <c r="B8771" s="6" t="s">
        <v>12600</v>
      </c>
      <c r="C8771" s="6" t="s">
        <v>9625</v>
      </c>
      <c r="D8771" s="37"/>
    </row>
    <row r="8772" spans="1:4" ht="15" x14ac:dyDescent="0.25">
      <c r="A8772" s="6" t="s">
        <v>8707</v>
      </c>
      <c r="B8772" s="6" t="s">
        <v>12600</v>
      </c>
      <c r="C8772" s="6" t="s">
        <v>9626</v>
      </c>
      <c r="D8772" s="37"/>
    </row>
    <row r="8773" spans="1:4" ht="15" x14ac:dyDescent="0.25">
      <c r="A8773" s="6" t="s">
        <v>8708</v>
      </c>
      <c r="B8773" s="6" t="s">
        <v>12600</v>
      </c>
      <c r="C8773" s="6" t="s">
        <v>9627</v>
      </c>
      <c r="D8773" s="37"/>
    </row>
    <row r="8774" spans="1:4" ht="15" x14ac:dyDescent="0.25">
      <c r="A8774" s="6" t="s">
        <v>8709</v>
      </c>
      <c r="B8774" s="6" t="s">
        <v>12600</v>
      </c>
      <c r="C8774" s="6" t="s">
        <v>9628</v>
      </c>
      <c r="D8774" s="37"/>
    </row>
    <row r="8775" spans="1:4" ht="15" x14ac:dyDescent="0.25">
      <c r="A8775" s="6" t="s">
        <v>8710</v>
      </c>
      <c r="B8775" s="6" t="s">
        <v>12600</v>
      </c>
      <c r="C8775" s="6" t="s">
        <v>9629</v>
      </c>
      <c r="D8775" s="37"/>
    </row>
    <row r="8776" spans="1:4" ht="15" x14ac:dyDescent="0.25">
      <c r="A8776" s="6" t="s">
        <v>8711</v>
      </c>
      <c r="B8776" s="6" t="s">
        <v>12600</v>
      </c>
      <c r="C8776" s="6" t="s">
        <v>9630</v>
      </c>
      <c r="D8776" s="37"/>
    </row>
    <row r="8777" spans="1:4" ht="15" x14ac:dyDescent="0.25">
      <c r="A8777" s="6" t="s">
        <v>8712</v>
      </c>
      <c r="B8777" s="6" t="s">
        <v>12600</v>
      </c>
      <c r="C8777" s="6" t="s">
        <v>9631</v>
      </c>
      <c r="D8777" s="37"/>
    </row>
    <row r="8778" spans="1:4" ht="15" x14ac:dyDescent="0.25">
      <c r="A8778" s="6" t="s">
        <v>8713</v>
      </c>
      <c r="B8778" s="6" t="s">
        <v>12600</v>
      </c>
      <c r="C8778" s="6" t="s">
        <v>9632</v>
      </c>
      <c r="D8778" s="37"/>
    </row>
    <row r="8779" spans="1:4" ht="15" x14ac:dyDescent="0.25">
      <c r="A8779" s="6" t="s">
        <v>8714</v>
      </c>
      <c r="B8779" s="6" t="s">
        <v>12600</v>
      </c>
      <c r="C8779" s="6" t="s">
        <v>9633</v>
      </c>
      <c r="D8779" s="37"/>
    </row>
    <row r="8780" spans="1:4" ht="15" x14ac:dyDescent="0.25">
      <c r="A8780" s="6" t="s">
        <v>8715</v>
      </c>
      <c r="B8780" s="6" t="s">
        <v>12600</v>
      </c>
      <c r="C8780" s="6" t="s">
        <v>9634</v>
      </c>
      <c r="D8780" s="37"/>
    </row>
    <row r="8781" spans="1:4" ht="15" x14ac:dyDescent="0.25">
      <c r="A8781" s="6" t="s">
        <v>8716</v>
      </c>
      <c r="B8781" s="6" t="s">
        <v>12600</v>
      </c>
      <c r="C8781" s="6" t="s">
        <v>9635</v>
      </c>
      <c r="D8781" s="37"/>
    </row>
    <row r="8782" spans="1:4" ht="15" x14ac:dyDescent="0.25">
      <c r="A8782" s="6" t="s">
        <v>8717</v>
      </c>
      <c r="B8782" s="6" t="s">
        <v>12600</v>
      </c>
      <c r="C8782" s="6" t="s">
        <v>9636</v>
      </c>
      <c r="D8782" s="37"/>
    </row>
    <row r="8783" spans="1:4" ht="15" x14ac:dyDescent="0.25">
      <c r="A8783" s="6" t="s">
        <v>8718</v>
      </c>
      <c r="B8783" s="6" t="s">
        <v>12600</v>
      </c>
      <c r="C8783" s="6" t="s">
        <v>9637</v>
      </c>
      <c r="D8783" s="37"/>
    </row>
    <row r="8784" spans="1:4" ht="15" x14ac:dyDescent="0.25">
      <c r="A8784" s="6" t="s">
        <v>8719</v>
      </c>
      <c r="B8784" s="6" t="s">
        <v>12600</v>
      </c>
      <c r="C8784" s="6" t="s">
        <v>9638</v>
      </c>
      <c r="D8784" s="37"/>
    </row>
    <row r="8785" spans="1:4" ht="15" x14ac:dyDescent="0.25">
      <c r="A8785" s="6" t="s">
        <v>8720</v>
      </c>
      <c r="B8785" s="6" t="s">
        <v>12600</v>
      </c>
      <c r="C8785" s="6" t="s">
        <v>9639</v>
      </c>
      <c r="D8785" s="37"/>
    </row>
    <row r="8786" spans="1:4" ht="15" x14ac:dyDescent="0.25">
      <c r="A8786" s="6" t="s">
        <v>8721</v>
      </c>
      <c r="B8786" s="6" t="s">
        <v>12600</v>
      </c>
      <c r="C8786" s="6" t="s">
        <v>9640</v>
      </c>
      <c r="D8786" s="37"/>
    </row>
    <row r="8787" spans="1:4" ht="15" x14ac:dyDescent="0.25">
      <c r="A8787" s="6" t="s">
        <v>8722</v>
      </c>
      <c r="B8787" s="6" t="s">
        <v>12600</v>
      </c>
      <c r="C8787" s="6" t="s">
        <v>9641</v>
      </c>
      <c r="D8787" s="37"/>
    </row>
    <row r="8788" spans="1:4" ht="15" x14ac:dyDescent="0.25">
      <c r="A8788" s="6" t="s">
        <v>8723</v>
      </c>
      <c r="B8788" s="6" t="s">
        <v>12600</v>
      </c>
      <c r="C8788" s="6" t="s">
        <v>9642</v>
      </c>
      <c r="D8788" s="37"/>
    </row>
    <row r="8789" spans="1:4" ht="15" x14ac:dyDescent="0.25">
      <c r="A8789" s="6" t="s">
        <v>8724</v>
      </c>
      <c r="B8789" s="6" t="s">
        <v>12600</v>
      </c>
      <c r="C8789" s="6" t="s">
        <v>9643</v>
      </c>
      <c r="D8789" s="37"/>
    </row>
    <row r="8790" spans="1:4" ht="15" x14ac:dyDescent="0.25">
      <c r="A8790" s="6" t="s">
        <v>8725</v>
      </c>
      <c r="B8790" s="6" t="s">
        <v>12600</v>
      </c>
      <c r="C8790" s="6" t="s">
        <v>9644</v>
      </c>
      <c r="D8790" s="37"/>
    </row>
    <row r="8791" spans="1:4" ht="15" x14ac:dyDescent="0.25">
      <c r="A8791" s="6" t="s">
        <v>8726</v>
      </c>
      <c r="B8791" s="6" t="s">
        <v>12600</v>
      </c>
      <c r="C8791" s="6" t="s">
        <v>9646</v>
      </c>
      <c r="D8791" s="37"/>
    </row>
    <row r="8792" spans="1:4" ht="15" x14ac:dyDescent="0.25">
      <c r="A8792" s="6" t="s">
        <v>8727</v>
      </c>
      <c r="B8792" s="6" t="s">
        <v>12600</v>
      </c>
      <c r="C8792" s="6" t="s">
        <v>9647</v>
      </c>
      <c r="D8792" s="37"/>
    </row>
    <row r="8793" spans="1:4" ht="15" x14ac:dyDescent="0.25">
      <c r="A8793" s="6" t="s">
        <v>8728</v>
      </c>
      <c r="B8793" s="6" t="s">
        <v>12600</v>
      </c>
      <c r="C8793" s="6" t="s">
        <v>9649</v>
      </c>
      <c r="D8793" s="37"/>
    </row>
    <row r="8794" spans="1:4" ht="15" x14ac:dyDescent="0.25">
      <c r="A8794" s="6" t="s">
        <v>8729</v>
      </c>
      <c r="B8794" s="6" t="s">
        <v>12600</v>
      </c>
      <c r="C8794" s="6" t="s">
        <v>9650</v>
      </c>
      <c r="D8794" s="37"/>
    </row>
    <row r="8795" spans="1:4" ht="15" x14ac:dyDescent="0.25">
      <c r="A8795" s="6" t="s">
        <v>8730</v>
      </c>
      <c r="B8795" s="6" t="s">
        <v>12600</v>
      </c>
      <c r="C8795" s="6" t="s">
        <v>9651</v>
      </c>
      <c r="D8795" s="37"/>
    </row>
    <row r="8796" spans="1:4" ht="15" x14ac:dyDescent="0.25">
      <c r="A8796" s="6" t="s">
        <v>8731</v>
      </c>
      <c r="B8796" s="6" t="s">
        <v>12600</v>
      </c>
      <c r="C8796" s="6" t="s">
        <v>9652</v>
      </c>
      <c r="D8796" s="37"/>
    </row>
    <row r="8797" spans="1:4" ht="15" x14ac:dyDescent="0.25">
      <c r="A8797" s="6" t="s">
        <v>8732</v>
      </c>
      <c r="B8797" s="6" t="s">
        <v>12600</v>
      </c>
      <c r="C8797" s="6" t="s">
        <v>9653</v>
      </c>
      <c r="D8797" s="37"/>
    </row>
    <row r="8798" spans="1:4" ht="15" x14ac:dyDescent="0.25">
      <c r="A8798" s="6" t="s">
        <v>8733</v>
      </c>
      <c r="B8798" s="6" t="s">
        <v>12600</v>
      </c>
      <c r="C8798" s="6" t="s">
        <v>9654</v>
      </c>
      <c r="D8798" s="37"/>
    </row>
    <row r="8799" spans="1:4" ht="15" x14ac:dyDescent="0.25">
      <c r="A8799" s="6" t="s">
        <v>8734</v>
      </c>
      <c r="B8799" s="6" t="s">
        <v>12600</v>
      </c>
      <c r="C8799" s="6" t="s">
        <v>9655</v>
      </c>
      <c r="D8799" s="37"/>
    </row>
    <row r="8800" spans="1:4" ht="15" x14ac:dyDescent="0.25">
      <c r="A8800" s="6" t="s">
        <v>8735</v>
      </c>
      <c r="B8800" s="6" t="s">
        <v>12600</v>
      </c>
      <c r="C8800" s="6" t="s">
        <v>9656</v>
      </c>
      <c r="D8800" s="37"/>
    </row>
    <row r="8801" spans="1:4" ht="15" x14ac:dyDescent="0.25">
      <c r="A8801" s="6" t="s">
        <v>8736</v>
      </c>
      <c r="B8801" s="6" t="s">
        <v>12600</v>
      </c>
      <c r="C8801" s="6" t="s">
        <v>9657</v>
      </c>
      <c r="D8801" s="37"/>
    </row>
    <row r="8802" spans="1:4" ht="15" x14ac:dyDescent="0.25">
      <c r="A8802" s="6" t="s">
        <v>8737</v>
      </c>
      <c r="B8802" s="6" t="s">
        <v>12600</v>
      </c>
      <c r="C8802" s="6" t="s">
        <v>9658</v>
      </c>
      <c r="D8802" s="37"/>
    </row>
    <row r="8803" spans="1:4" ht="15" x14ac:dyDescent="0.25">
      <c r="A8803" s="6" t="s">
        <v>8738</v>
      </c>
      <c r="B8803" s="6" t="s">
        <v>12600</v>
      </c>
      <c r="C8803" s="6" t="s">
        <v>9659</v>
      </c>
      <c r="D8803" s="37"/>
    </row>
    <row r="8804" spans="1:4" ht="15" x14ac:dyDescent="0.25">
      <c r="A8804" s="6" t="s">
        <v>8739</v>
      </c>
      <c r="B8804" s="6" t="s">
        <v>12600</v>
      </c>
      <c r="C8804" s="6" t="s">
        <v>9660</v>
      </c>
      <c r="D8804" s="37"/>
    </row>
    <row r="8805" spans="1:4" ht="15" x14ac:dyDescent="0.25">
      <c r="A8805" s="6" t="s">
        <v>8740</v>
      </c>
      <c r="B8805" s="6" t="s">
        <v>12600</v>
      </c>
      <c r="C8805" s="6" t="s">
        <v>9661</v>
      </c>
      <c r="D8805" s="37"/>
    </row>
    <row r="8806" spans="1:4" ht="15" x14ac:dyDescent="0.25">
      <c r="A8806" s="6" t="s">
        <v>8741</v>
      </c>
      <c r="B8806" s="6" t="s">
        <v>12600</v>
      </c>
      <c r="C8806" s="6" t="s">
        <v>9662</v>
      </c>
      <c r="D8806" s="37"/>
    </row>
    <row r="8807" spans="1:4" ht="15" x14ac:dyDescent="0.25">
      <c r="A8807" s="6" t="s">
        <v>8742</v>
      </c>
      <c r="B8807" s="6" t="s">
        <v>12600</v>
      </c>
      <c r="C8807" s="6" t="s">
        <v>9663</v>
      </c>
      <c r="D8807" s="37"/>
    </row>
    <row r="8808" spans="1:4" ht="15" x14ac:dyDescent="0.25">
      <c r="A8808" s="6" t="s">
        <v>8743</v>
      </c>
      <c r="B8808" s="6" t="s">
        <v>12600</v>
      </c>
      <c r="C8808" s="6" t="s">
        <v>9665</v>
      </c>
      <c r="D8808" s="37"/>
    </row>
    <row r="8809" spans="1:4" ht="15" x14ac:dyDescent="0.25">
      <c r="A8809" s="6" t="s">
        <v>8744</v>
      </c>
      <c r="B8809" s="6" t="s">
        <v>12600</v>
      </c>
      <c r="C8809" s="6" t="s">
        <v>9666</v>
      </c>
      <c r="D8809" s="37"/>
    </row>
    <row r="8810" spans="1:4" ht="15" x14ac:dyDescent="0.25">
      <c r="A8810" s="6" t="s">
        <v>9645</v>
      </c>
      <c r="B8810" s="6" t="s">
        <v>12599</v>
      </c>
      <c r="C8810" s="6" t="s">
        <v>9667</v>
      </c>
      <c r="D8810" s="37"/>
    </row>
    <row r="8811" spans="1:4" ht="15" x14ac:dyDescent="0.25">
      <c r="A8811" s="6" t="s">
        <v>8745</v>
      </c>
      <c r="B8811" s="6" t="s">
        <v>12600</v>
      </c>
      <c r="C8811" s="6" t="s">
        <v>9668</v>
      </c>
      <c r="D8811" s="37"/>
    </row>
    <row r="8812" spans="1:4" ht="15" x14ac:dyDescent="0.25">
      <c r="A8812" s="6" t="s">
        <v>9648</v>
      </c>
      <c r="B8812" s="6" t="s">
        <v>12599</v>
      </c>
      <c r="C8812" s="6" t="s">
        <v>9669</v>
      </c>
      <c r="D8812" s="37"/>
    </row>
    <row r="8813" spans="1:4" ht="15" x14ac:dyDescent="0.25">
      <c r="A8813" s="6" t="s">
        <v>8746</v>
      </c>
      <c r="B8813" s="6" t="s">
        <v>12600</v>
      </c>
      <c r="C8813" s="6" t="s">
        <v>9670</v>
      </c>
      <c r="D8813" s="37"/>
    </row>
    <row r="8814" spans="1:4" ht="15" x14ac:dyDescent="0.25">
      <c r="A8814" s="6" t="s">
        <v>8747</v>
      </c>
      <c r="B8814" s="6" t="s">
        <v>12600</v>
      </c>
      <c r="C8814" s="6" t="s">
        <v>9671</v>
      </c>
      <c r="D8814" s="37"/>
    </row>
    <row r="8815" spans="1:4" ht="15" x14ac:dyDescent="0.25">
      <c r="A8815" s="6" t="s">
        <v>8748</v>
      </c>
      <c r="B8815" s="6" t="s">
        <v>12600</v>
      </c>
      <c r="C8815" s="6" t="s">
        <v>9672</v>
      </c>
      <c r="D8815" s="37"/>
    </row>
    <row r="8816" spans="1:4" ht="15" x14ac:dyDescent="0.25">
      <c r="A8816" s="6" t="s">
        <v>8749</v>
      </c>
      <c r="B8816" s="6" t="s">
        <v>12600</v>
      </c>
      <c r="C8816" s="6" t="s">
        <v>9673</v>
      </c>
      <c r="D8816" s="37"/>
    </row>
    <row r="8817" spans="1:4" ht="15" x14ac:dyDescent="0.25">
      <c r="A8817" s="6" t="s">
        <v>8750</v>
      </c>
      <c r="B8817" s="6" t="s">
        <v>12600</v>
      </c>
      <c r="C8817" s="6" t="s">
        <v>9674</v>
      </c>
      <c r="D8817" s="37"/>
    </row>
    <row r="8818" spans="1:4" ht="15" x14ac:dyDescent="0.25">
      <c r="A8818" s="6" t="s">
        <v>8751</v>
      </c>
      <c r="B8818" s="6" t="s">
        <v>12600</v>
      </c>
      <c r="C8818" s="6" t="s">
        <v>9675</v>
      </c>
      <c r="D8818" s="37"/>
    </row>
    <row r="8819" spans="1:4" ht="15" x14ac:dyDescent="0.25">
      <c r="A8819" s="6" t="s">
        <v>8752</v>
      </c>
      <c r="B8819" s="6" t="s">
        <v>12600</v>
      </c>
      <c r="C8819" s="6" t="s">
        <v>9676</v>
      </c>
      <c r="D8819" s="37"/>
    </row>
    <row r="8820" spans="1:4" ht="15" x14ac:dyDescent="0.25">
      <c r="A8820" s="6" t="s">
        <v>8753</v>
      </c>
      <c r="B8820" s="6" t="s">
        <v>12600</v>
      </c>
      <c r="C8820" s="6" t="s">
        <v>9677</v>
      </c>
      <c r="D8820" s="37"/>
    </row>
    <row r="8821" spans="1:4" ht="15" x14ac:dyDescent="0.25">
      <c r="A8821" s="6" t="s">
        <v>8754</v>
      </c>
      <c r="B8821" s="6" t="s">
        <v>12600</v>
      </c>
      <c r="C8821" s="6" t="s">
        <v>9678</v>
      </c>
      <c r="D8821" s="37"/>
    </row>
    <row r="8822" spans="1:4" ht="15" x14ac:dyDescent="0.25">
      <c r="A8822" s="6" t="s">
        <v>8755</v>
      </c>
      <c r="B8822" s="6" t="s">
        <v>12600</v>
      </c>
      <c r="C8822" s="6" t="s">
        <v>9679</v>
      </c>
      <c r="D8822" s="37"/>
    </row>
    <row r="8823" spans="1:4" ht="15" x14ac:dyDescent="0.25">
      <c r="A8823" s="6" t="s">
        <v>8756</v>
      </c>
      <c r="B8823" s="6" t="s">
        <v>12600</v>
      </c>
      <c r="C8823" s="6" t="s">
        <v>9680</v>
      </c>
      <c r="D8823" s="37"/>
    </row>
    <row r="8824" spans="1:4" ht="15" x14ac:dyDescent="0.25">
      <c r="A8824" s="6" t="s">
        <v>8757</v>
      </c>
      <c r="B8824" s="6" t="s">
        <v>12600</v>
      </c>
      <c r="C8824" s="6" t="s">
        <v>9681</v>
      </c>
      <c r="D8824" s="37"/>
    </row>
    <row r="8825" spans="1:4" ht="15" x14ac:dyDescent="0.25">
      <c r="A8825" s="6" t="s">
        <v>8758</v>
      </c>
      <c r="B8825" s="6" t="s">
        <v>12600</v>
      </c>
      <c r="C8825" s="6" t="s">
        <v>9682</v>
      </c>
      <c r="D8825" s="37"/>
    </row>
    <row r="8826" spans="1:4" ht="15" x14ac:dyDescent="0.25">
      <c r="A8826" s="6" t="s">
        <v>8759</v>
      </c>
      <c r="B8826" s="6" t="s">
        <v>12600</v>
      </c>
      <c r="C8826" s="6" t="s">
        <v>9683</v>
      </c>
      <c r="D8826" s="37"/>
    </row>
    <row r="8827" spans="1:4" ht="15" x14ac:dyDescent="0.25">
      <c r="A8827" s="6" t="s">
        <v>9664</v>
      </c>
      <c r="B8827" s="6" t="s">
        <v>12599</v>
      </c>
      <c r="C8827" s="6" t="s">
        <v>9684</v>
      </c>
      <c r="D8827" s="37"/>
    </row>
    <row r="8828" spans="1:4" ht="15" x14ac:dyDescent="0.25">
      <c r="A8828" s="6" t="s">
        <v>8760</v>
      </c>
      <c r="B8828" s="6" t="s">
        <v>12600</v>
      </c>
      <c r="C8828" s="6" t="s">
        <v>9685</v>
      </c>
      <c r="D8828" s="37"/>
    </row>
    <row r="8829" spans="1:4" ht="15" x14ac:dyDescent="0.25">
      <c r="A8829" s="6" t="s">
        <v>8761</v>
      </c>
      <c r="B8829" s="6" t="s">
        <v>12600</v>
      </c>
      <c r="C8829" s="6" t="s">
        <v>9686</v>
      </c>
      <c r="D8829" s="37"/>
    </row>
    <row r="8830" spans="1:4" ht="15" x14ac:dyDescent="0.25">
      <c r="A8830" s="6" t="s">
        <v>8762</v>
      </c>
      <c r="B8830" s="6" t="s">
        <v>12600</v>
      </c>
      <c r="C8830" s="6" t="s">
        <v>9687</v>
      </c>
      <c r="D8830" s="37"/>
    </row>
    <row r="8831" spans="1:4" ht="15" x14ac:dyDescent="0.25">
      <c r="A8831" s="6" t="s">
        <v>8763</v>
      </c>
      <c r="B8831" s="6" t="s">
        <v>12600</v>
      </c>
      <c r="C8831" s="6" t="s">
        <v>9688</v>
      </c>
      <c r="D8831" s="37"/>
    </row>
    <row r="8832" spans="1:4" ht="15" x14ac:dyDescent="0.25">
      <c r="A8832" s="6" t="s">
        <v>8764</v>
      </c>
      <c r="B8832" s="6" t="s">
        <v>12600</v>
      </c>
      <c r="C8832" s="6" t="s">
        <v>9689</v>
      </c>
      <c r="D8832" s="37"/>
    </row>
    <row r="8833" spans="1:4" ht="15" x14ac:dyDescent="0.25">
      <c r="A8833" s="6" t="s">
        <v>8765</v>
      </c>
      <c r="B8833" s="6" t="s">
        <v>12600</v>
      </c>
      <c r="C8833" s="6" t="s">
        <v>9690</v>
      </c>
      <c r="D8833" s="37"/>
    </row>
    <row r="8834" spans="1:4" ht="15" x14ac:dyDescent="0.25">
      <c r="A8834" s="6" t="s">
        <v>8766</v>
      </c>
      <c r="B8834" s="6" t="s">
        <v>12600</v>
      </c>
      <c r="C8834" s="6" t="s">
        <v>9691</v>
      </c>
      <c r="D8834" s="37"/>
    </row>
    <row r="8835" spans="1:4" ht="15" x14ac:dyDescent="0.25">
      <c r="A8835" s="6" t="s">
        <v>8767</v>
      </c>
      <c r="B8835" s="6" t="s">
        <v>12600</v>
      </c>
      <c r="C8835" s="6" t="s">
        <v>9692</v>
      </c>
      <c r="D8835" s="37"/>
    </row>
    <row r="8836" spans="1:4" ht="15" x14ac:dyDescent="0.25">
      <c r="A8836" s="6" t="s">
        <v>8768</v>
      </c>
      <c r="B8836" s="6" t="s">
        <v>12600</v>
      </c>
      <c r="C8836" s="6" t="s">
        <v>9693</v>
      </c>
      <c r="D8836" s="37"/>
    </row>
    <row r="8837" spans="1:4" ht="15" x14ac:dyDescent="0.25">
      <c r="A8837" s="6" t="s">
        <v>8769</v>
      </c>
      <c r="B8837" s="6" t="s">
        <v>12600</v>
      </c>
      <c r="C8837" s="6" t="s">
        <v>9694</v>
      </c>
      <c r="D8837" s="37"/>
    </row>
    <row r="8838" spans="1:4" ht="15" x14ac:dyDescent="0.25">
      <c r="A8838" s="6" t="s">
        <v>8770</v>
      </c>
      <c r="B8838" s="6" t="s">
        <v>12600</v>
      </c>
      <c r="C8838" s="6" t="s">
        <v>9695</v>
      </c>
      <c r="D8838" s="37"/>
    </row>
    <row r="8839" spans="1:4" ht="15" x14ac:dyDescent="0.25">
      <c r="A8839" s="6" t="s">
        <v>8771</v>
      </c>
      <c r="B8839" s="6" t="s">
        <v>12600</v>
      </c>
      <c r="C8839" s="6" t="s">
        <v>9696</v>
      </c>
      <c r="D8839" s="37"/>
    </row>
    <row r="8840" spans="1:4" ht="15" x14ac:dyDescent="0.25">
      <c r="A8840" s="6" t="s">
        <v>8772</v>
      </c>
      <c r="B8840" s="6" t="s">
        <v>12600</v>
      </c>
      <c r="C8840" s="6" t="s">
        <v>9697</v>
      </c>
      <c r="D8840" s="37"/>
    </row>
    <row r="8841" spans="1:4" ht="15" x14ac:dyDescent="0.25">
      <c r="A8841" s="6" t="s">
        <v>8773</v>
      </c>
      <c r="B8841" s="6" t="s">
        <v>12600</v>
      </c>
      <c r="C8841" s="6" t="s">
        <v>9698</v>
      </c>
      <c r="D8841" s="37"/>
    </row>
    <row r="8842" spans="1:4" ht="15" x14ac:dyDescent="0.25">
      <c r="A8842" s="6" t="s">
        <v>8774</v>
      </c>
      <c r="B8842" s="6" t="s">
        <v>12600</v>
      </c>
      <c r="C8842" s="6" t="s">
        <v>9699</v>
      </c>
      <c r="D8842" s="37"/>
    </row>
    <row r="8843" spans="1:4" ht="15" x14ac:dyDescent="0.25">
      <c r="A8843" s="6" t="s">
        <v>8775</v>
      </c>
      <c r="B8843" s="6" t="s">
        <v>12600</v>
      </c>
      <c r="C8843" s="6" t="s">
        <v>9700</v>
      </c>
      <c r="D8843" s="37"/>
    </row>
    <row r="8844" spans="1:4" ht="15" x14ac:dyDescent="0.25">
      <c r="A8844" s="6" t="s">
        <v>8776</v>
      </c>
      <c r="B8844" s="6" t="s">
        <v>12600</v>
      </c>
      <c r="C8844" s="6" t="s">
        <v>9701</v>
      </c>
      <c r="D8844" s="37"/>
    </row>
    <row r="8845" spans="1:4" ht="15" x14ac:dyDescent="0.25">
      <c r="A8845" s="6" t="s">
        <v>8777</v>
      </c>
      <c r="B8845" s="6" t="s">
        <v>12600</v>
      </c>
      <c r="C8845" s="6" t="s">
        <v>9702</v>
      </c>
      <c r="D8845" s="37"/>
    </row>
    <row r="8846" spans="1:4" ht="15" x14ac:dyDescent="0.25">
      <c r="A8846" s="6" t="s">
        <v>8778</v>
      </c>
      <c r="B8846" s="6" t="s">
        <v>12600</v>
      </c>
      <c r="C8846" s="6" t="s">
        <v>9703</v>
      </c>
      <c r="D8846" s="37"/>
    </row>
    <row r="8847" spans="1:4" ht="15" x14ac:dyDescent="0.25">
      <c r="A8847" s="6" t="s">
        <v>8779</v>
      </c>
      <c r="B8847" s="6" t="s">
        <v>12600</v>
      </c>
      <c r="C8847" s="6" t="s">
        <v>9704</v>
      </c>
      <c r="D8847" s="37"/>
    </row>
    <row r="8848" spans="1:4" ht="15" x14ac:dyDescent="0.25">
      <c r="A8848" s="6" t="s">
        <v>8780</v>
      </c>
      <c r="B8848" s="6" t="s">
        <v>12600</v>
      </c>
      <c r="C8848" s="6" t="s">
        <v>9705</v>
      </c>
      <c r="D8848" s="37"/>
    </row>
    <row r="8849" spans="1:4" ht="15" x14ac:dyDescent="0.25">
      <c r="A8849" s="6" t="s">
        <v>8781</v>
      </c>
      <c r="B8849" s="6" t="s">
        <v>12600</v>
      </c>
      <c r="C8849" s="6" t="s">
        <v>9706</v>
      </c>
      <c r="D8849" s="37"/>
    </row>
    <row r="8850" spans="1:4" ht="15" x14ac:dyDescent="0.25">
      <c r="A8850" s="6" t="s">
        <v>8782</v>
      </c>
      <c r="B8850" s="6" t="s">
        <v>12600</v>
      </c>
      <c r="C8850" s="6" t="s">
        <v>9707</v>
      </c>
      <c r="D8850" s="37"/>
    </row>
    <row r="8851" spans="1:4" ht="15" x14ac:dyDescent="0.25">
      <c r="A8851" s="6" t="s">
        <v>8783</v>
      </c>
      <c r="B8851" s="6" t="s">
        <v>12600</v>
      </c>
      <c r="C8851" s="6" t="s">
        <v>9708</v>
      </c>
      <c r="D8851" s="37"/>
    </row>
    <row r="8852" spans="1:4" ht="15" x14ac:dyDescent="0.25">
      <c r="A8852" s="6" t="s">
        <v>8784</v>
      </c>
      <c r="B8852" s="6" t="s">
        <v>12600</v>
      </c>
      <c r="C8852" s="6" t="s">
        <v>9709</v>
      </c>
      <c r="D8852" s="37"/>
    </row>
    <row r="8853" spans="1:4" ht="15" x14ac:dyDescent="0.25">
      <c r="A8853" s="6" t="s">
        <v>8785</v>
      </c>
      <c r="B8853" s="6" t="s">
        <v>12600</v>
      </c>
      <c r="C8853" s="6" t="s">
        <v>9710</v>
      </c>
      <c r="D8853" s="37"/>
    </row>
    <row r="8854" spans="1:4" ht="15" x14ac:dyDescent="0.25">
      <c r="A8854" s="6" t="s">
        <v>8786</v>
      </c>
      <c r="B8854" s="6" t="s">
        <v>12600</v>
      </c>
      <c r="C8854" s="6" t="s">
        <v>9711</v>
      </c>
      <c r="D8854" s="37"/>
    </row>
    <row r="8855" spans="1:4" ht="15" x14ac:dyDescent="0.25">
      <c r="A8855" s="6" t="s">
        <v>8787</v>
      </c>
      <c r="B8855" s="6" t="s">
        <v>12600</v>
      </c>
      <c r="C8855" s="6" t="s">
        <v>12617</v>
      </c>
      <c r="D8855" s="37"/>
    </row>
    <row r="8856" spans="1:4" ht="15" x14ac:dyDescent="0.25">
      <c r="A8856" s="6" t="s">
        <v>8788</v>
      </c>
      <c r="B8856" s="6" t="s">
        <v>12600</v>
      </c>
      <c r="C8856" s="6" t="s">
        <v>9712</v>
      </c>
      <c r="D8856" s="37"/>
    </row>
    <row r="8857" spans="1:4" ht="15" x14ac:dyDescent="0.25">
      <c r="A8857" s="6" t="s">
        <v>8789</v>
      </c>
      <c r="B8857" s="6" t="s">
        <v>12600</v>
      </c>
      <c r="C8857" s="6" t="s">
        <v>9713</v>
      </c>
      <c r="D8857" s="37"/>
    </row>
    <row r="8858" spans="1:4" ht="15" x14ac:dyDescent="0.25">
      <c r="A8858" s="6" t="s">
        <v>8790</v>
      </c>
      <c r="B8858" s="6" t="s">
        <v>12600</v>
      </c>
      <c r="C8858" s="6" t="s">
        <v>9714</v>
      </c>
      <c r="D8858" s="37"/>
    </row>
    <row r="8859" spans="1:4" ht="15" x14ac:dyDescent="0.25">
      <c r="A8859" s="6" t="s">
        <v>8791</v>
      </c>
      <c r="B8859" s="6" t="s">
        <v>12600</v>
      </c>
      <c r="C8859" s="6" t="s">
        <v>9715</v>
      </c>
      <c r="D8859" s="37"/>
    </row>
    <row r="8860" spans="1:4" ht="15" x14ac:dyDescent="0.25">
      <c r="A8860" s="6" t="s">
        <v>8792</v>
      </c>
      <c r="B8860" s="6" t="s">
        <v>12600</v>
      </c>
      <c r="C8860" s="6" t="s">
        <v>9716</v>
      </c>
      <c r="D8860" s="37"/>
    </row>
    <row r="8861" spans="1:4" ht="15" x14ac:dyDescent="0.25">
      <c r="A8861" s="6" t="s">
        <v>8793</v>
      </c>
      <c r="B8861" s="6" t="s">
        <v>12600</v>
      </c>
      <c r="C8861" s="6" t="s">
        <v>9717</v>
      </c>
      <c r="D8861" s="37"/>
    </row>
    <row r="8862" spans="1:4" ht="15" x14ac:dyDescent="0.25">
      <c r="A8862" s="6" t="s">
        <v>8794</v>
      </c>
      <c r="B8862" s="6" t="s">
        <v>12600</v>
      </c>
      <c r="C8862" s="6" t="s">
        <v>9718</v>
      </c>
      <c r="D8862" s="37"/>
    </row>
    <row r="8863" spans="1:4" ht="15" x14ac:dyDescent="0.25">
      <c r="A8863" s="6" t="s">
        <v>8795</v>
      </c>
      <c r="B8863" s="6" t="s">
        <v>12600</v>
      </c>
      <c r="C8863" s="6" t="s">
        <v>9719</v>
      </c>
      <c r="D8863" s="37"/>
    </row>
    <row r="8864" spans="1:4" ht="15" x14ac:dyDescent="0.25">
      <c r="A8864" s="6" t="s">
        <v>8796</v>
      </c>
      <c r="B8864" s="6" t="s">
        <v>12600</v>
      </c>
      <c r="C8864" s="6" t="s">
        <v>9720</v>
      </c>
      <c r="D8864" s="37"/>
    </row>
    <row r="8865" spans="1:4" ht="15" x14ac:dyDescent="0.25">
      <c r="A8865" s="6" t="s">
        <v>8797</v>
      </c>
      <c r="B8865" s="6" t="s">
        <v>12600</v>
      </c>
      <c r="C8865" s="6" t="s">
        <v>9721</v>
      </c>
      <c r="D8865" s="37"/>
    </row>
    <row r="8866" spans="1:4" ht="15" x14ac:dyDescent="0.25">
      <c r="A8866" s="6" t="s">
        <v>8798</v>
      </c>
      <c r="B8866" s="6" t="s">
        <v>12600</v>
      </c>
      <c r="C8866" s="6" t="s">
        <v>9722</v>
      </c>
      <c r="D8866" s="37"/>
    </row>
    <row r="8867" spans="1:4" ht="15" x14ac:dyDescent="0.25">
      <c r="A8867" s="6" t="s">
        <v>8799</v>
      </c>
      <c r="B8867" s="6" t="s">
        <v>12600</v>
      </c>
      <c r="C8867" s="6" t="s">
        <v>9723</v>
      </c>
      <c r="D8867" s="37"/>
    </row>
    <row r="8868" spans="1:4" ht="15" x14ac:dyDescent="0.25">
      <c r="A8868" s="6" t="s">
        <v>8800</v>
      </c>
      <c r="B8868" s="6" t="s">
        <v>12600</v>
      </c>
      <c r="C8868" s="6" t="s">
        <v>9724</v>
      </c>
      <c r="D8868" s="37"/>
    </row>
    <row r="8869" spans="1:4" ht="15" x14ac:dyDescent="0.25">
      <c r="A8869" s="6" t="s">
        <v>8801</v>
      </c>
      <c r="B8869" s="6" t="s">
        <v>12600</v>
      </c>
      <c r="C8869" s="6" t="s">
        <v>9725</v>
      </c>
      <c r="D8869" s="37"/>
    </row>
    <row r="8870" spans="1:4" ht="15" x14ac:dyDescent="0.25">
      <c r="A8870" s="6" t="s">
        <v>8802</v>
      </c>
      <c r="B8870" s="6" t="s">
        <v>12600</v>
      </c>
      <c r="C8870" s="6" t="s">
        <v>9726</v>
      </c>
      <c r="D8870" s="37"/>
    </row>
    <row r="8871" spans="1:4" ht="15" x14ac:dyDescent="0.25">
      <c r="A8871" s="6" t="s">
        <v>8803</v>
      </c>
      <c r="B8871" s="6" t="s">
        <v>12600</v>
      </c>
      <c r="C8871" s="6" t="s">
        <v>9727</v>
      </c>
      <c r="D8871" s="37"/>
    </row>
    <row r="8872" spans="1:4" ht="15" x14ac:dyDescent="0.25">
      <c r="A8872" s="6" t="s">
        <v>8804</v>
      </c>
      <c r="B8872" s="6" t="s">
        <v>12600</v>
      </c>
      <c r="C8872" s="6" t="s">
        <v>9728</v>
      </c>
      <c r="D8872" s="37"/>
    </row>
    <row r="8873" spans="1:4" ht="15" x14ac:dyDescent="0.25">
      <c r="A8873" s="6" t="s">
        <v>8805</v>
      </c>
      <c r="B8873" s="6" t="s">
        <v>12600</v>
      </c>
      <c r="C8873" s="6" t="s">
        <v>9729</v>
      </c>
      <c r="D8873" s="37"/>
    </row>
    <row r="8874" spans="1:4" ht="15" x14ac:dyDescent="0.25">
      <c r="A8874" s="6" t="s">
        <v>8806</v>
      </c>
      <c r="B8874" s="6" t="s">
        <v>12600</v>
      </c>
      <c r="C8874" s="6" t="s">
        <v>9730</v>
      </c>
      <c r="D8874" s="37"/>
    </row>
    <row r="8875" spans="1:4" ht="15" x14ac:dyDescent="0.25">
      <c r="A8875" s="6" t="s">
        <v>8807</v>
      </c>
      <c r="B8875" s="6" t="s">
        <v>12600</v>
      </c>
      <c r="C8875" s="6" t="s">
        <v>9731</v>
      </c>
      <c r="D8875" s="37"/>
    </row>
    <row r="8876" spans="1:4" ht="15" x14ac:dyDescent="0.25">
      <c r="A8876" s="6" t="s">
        <v>8808</v>
      </c>
      <c r="B8876" s="6" t="s">
        <v>12600</v>
      </c>
      <c r="C8876" s="6" t="s">
        <v>9732</v>
      </c>
      <c r="D8876" s="37"/>
    </row>
    <row r="8877" spans="1:4" ht="15" x14ac:dyDescent="0.25">
      <c r="A8877" s="6" t="s">
        <v>8809</v>
      </c>
      <c r="B8877" s="6" t="s">
        <v>12600</v>
      </c>
      <c r="C8877" s="6" t="s">
        <v>9733</v>
      </c>
      <c r="D8877" s="37"/>
    </row>
    <row r="8878" spans="1:4" ht="15" x14ac:dyDescent="0.25">
      <c r="A8878" s="6" t="s">
        <v>8810</v>
      </c>
      <c r="B8878" s="6" t="s">
        <v>12600</v>
      </c>
      <c r="C8878" s="6" t="s">
        <v>9734</v>
      </c>
      <c r="D8878" s="37"/>
    </row>
    <row r="8879" spans="1:4" ht="15" x14ac:dyDescent="0.25">
      <c r="A8879" s="6" t="s">
        <v>8811</v>
      </c>
      <c r="B8879" s="6" t="s">
        <v>12600</v>
      </c>
      <c r="C8879" s="6" t="s">
        <v>9735</v>
      </c>
      <c r="D8879" s="37"/>
    </row>
    <row r="8880" spans="1:4" ht="15" x14ac:dyDescent="0.25">
      <c r="A8880" s="6" t="s">
        <v>8812</v>
      </c>
      <c r="B8880" s="6" t="s">
        <v>12600</v>
      </c>
      <c r="C8880" s="6" t="s">
        <v>9736</v>
      </c>
      <c r="D8880" s="37"/>
    </row>
    <row r="8881" spans="1:4" ht="15" x14ac:dyDescent="0.25">
      <c r="A8881" s="6" t="s">
        <v>8813</v>
      </c>
      <c r="B8881" s="6" t="s">
        <v>12600</v>
      </c>
      <c r="C8881" s="6" t="s">
        <v>9737</v>
      </c>
      <c r="D8881" s="37"/>
    </row>
    <row r="8882" spans="1:4" ht="15" x14ac:dyDescent="0.25">
      <c r="A8882" s="6" t="s">
        <v>8814</v>
      </c>
      <c r="B8882" s="6" t="s">
        <v>12600</v>
      </c>
      <c r="C8882" s="6" t="s">
        <v>9738</v>
      </c>
      <c r="D8882" s="37"/>
    </row>
    <row r="8883" spans="1:4" ht="15" x14ac:dyDescent="0.25">
      <c r="A8883" s="6" t="s">
        <v>8815</v>
      </c>
      <c r="B8883" s="6" t="s">
        <v>12600</v>
      </c>
      <c r="C8883" s="6" t="s">
        <v>9739</v>
      </c>
      <c r="D8883" s="37"/>
    </row>
    <row r="8884" spans="1:4" ht="15" x14ac:dyDescent="0.25">
      <c r="A8884" s="6" t="s">
        <v>8816</v>
      </c>
      <c r="B8884" s="6" t="s">
        <v>12600</v>
      </c>
      <c r="C8884" s="6" t="s">
        <v>9740</v>
      </c>
      <c r="D8884" s="37"/>
    </row>
    <row r="8885" spans="1:4" ht="15" x14ac:dyDescent="0.25">
      <c r="A8885" s="6" t="s">
        <v>8817</v>
      </c>
      <c r="B8885" s="6" t="s">
        <v>12600</v>
      </c>
      <c r="C8885" s="6" t="s">
        <v>9741</v>
      </c>
      <c r="D8885" s="37"/>
    </row>
    <row r="8886" spans="1:4" ht="15" x14ac:dyDescent="0.25">
      <c r="A8886" s="6" t="s">
        <v>8818</v>
      </c>
      <c r="B8886" s="6" t="s">
        <v>12600</v>
      </c>
      <c r="C8886" s="6" t="s">
        <v>9742</v>
      </c>
      <c r="D8886" s="37"/>
    </row>
    <row r="8887" spans="1:4" ht="15" x14ac:dyDescent="0.25">
      <c r="A8887" s="6" t="s">
        <v>8819</v>
      </c>
      <c r="B8887" s="6" t="s">
        <v>12600</v>
      </c>
      <c r="C8887" s="6" t="s">
        <v>9743</v>
      </c>
      <c r="D8887" s="37"/>
    </row>
    <row r="8888" spans="1:4" ht="15" x14ac:dyDescent="0.25">
      <c r="A8888" s="6" t="s">
        <v>8820</v>
      </c>
      <c r="B8888" s="6" t="s">
        <v>12600</v>
      </c>
      <c r="C8888" s="6" t="s">
        <v>9744</v>
      </c>
      <c r="D8888" s="37"/>
    </row>
    <row r="8889" spans="1:4" ht="15" x14ac:dyDescent="0.25">
      <c r="A8889" s="6" t="s">
        <v>8821</v>
      </c>
      <c r="B8889" s="6" t="s">
        <v>12600</v>
      </c>
      <c r="C8889" s="6" t="s">
        <v>9745</v>
      </c>
      <c r="D8889" s="37"/>
    </row>
    <row r="8890" spans="1:4" ht="15" x14ac:dyDescent="0.25">
      <c r="A8890" s="6" t="s">
        <v>8822</v>
      </c>
      <c r="B8890" s="6" t="s">
        <v>12600</v>
      </c>
      <c r="C8890" s="6" t="s">
        <v>9746</v>
      </c>
      <c r="D8890" s="37"/>
    </row>
    <row r="8891" spans="1:4" ht="15" x14ac:dyDescent="0.25">
      <c r="A8891" s="6" t="s">
        <v>8823</v>
      </c>
      <c r="B8891" s="6" t="s">
        <v>12600</v>
      </c>
      <c r="C8891" s="6" t="s">
        <v>9747</v>
      </c>
      <c r="D8891" s="37"/>
    </row>
    <row r="8892" spans="1:4" ht="15" x14ac:dyDescent="0.25">
      <c r="A8892" s="6" t="s">
        <v>8824</v>
      </c>
      <c r="B8892" s="6" t="s">
        <v>12600</v>
      </c>
      <c r="C8892" s="6" t="s">
        <v>9748</v>
      </c>
      <c r="D8892" s="37"/>
    </row>
    <row r="8893" spans="1:4" ht="15" x14ac:dyDescent="0.25">
      <c r="A8893" s="6" t="s">
        <v>8825</v>
      </c>
      <c r="B8893" s="6" t="s">
        <v>12600</v>
      </c>
      <c r="C8893" s="6" t="s">
        <v>9749</v>
      </c>
      <c r="D8893" s="37"/>
    </row>
    <row r="8894" spans="1:4" ht="15" x14ac:dyDescent="0.25">
      <c r="A8894" s="6" t="s">
        <v>8826</v>
      </c>
      <c r="B8894" s="6" t="s">
        <v>12600</v>
      </c>
      <c r="C8894" s="6" t="s">
        <v>9750</v>
      </c>
      <c r="D8894" s="37"/>
    </row>
    <row r="8895" spans="1:4" ht="15" x14ac:dyDescent="0.25">
      <c r="A8895" s="6" t="s">
        <v>8827</v>
      </c>
      <c r="B8895" s="6" t="s">
        <v>12600</v>
      </c>
      <c r="C8895" s="6" t="s">
        <v>9751</v>
      </c>
      <c r="D8895" s="37"/>
    </row>
    <row r="8896" spans="1:4" ht="15" x14ac:dyDescent="0.25">
      <c r="A8896" s="6" t="s">
        <v>8828</v>
      </c>
      <c r="B8896" s="6" t="s">
        <v>12600</v>
      </c>
      <c r="C8896" s="6" t="s">
        <v>9752</v>
      </c>
      <c r="D8896" s="37"/>
    </row>
    <row r="8897" spans="1:4" ht="15" x14ac:dyDescent="0.25">
      <c r="A8897" s="6" t="s">
        <v>8829</v>
      </c>
      <c r="B8897" s="6" t="s">
        <v>12600</v>
      </c>
      <c r="C8897" s="6" t="s">
        <v>9753</v>
      </c>
      <c r="D8897" s="37"/>
    </row>
    <row r="8898" spans="1:4" ht="15" x14ac:dyDescent="0.25">
      <c r="A8898" s="6" t="s">
        <v>8830</v>
      </c>
      <c r="B8898" s="6" t="s">
        <v>12600</v>
      </c>
      <c r="C8898" s="6" t="s">
        <v>9754</v>
      </c>
      <c r="D8898" s="37"/>
    </row>
    <row r="8899" spans="1:4" ht="15" x14ac:dyDescent="0.25">
      <c r="A8899" s="6" t="s">
        <v>8831</v>
      </c>
      <c r="B8899" s="6" t="s">
        <v>12600</v>
      </c>
      <c r="C8899" s="6" t="s">
        <v>9755</v>
      </c>
      <c r="D8899" s="37"/>
    </row>
    <row r="8900" spans="1:4" ht="15" x14ac:dyDescent="0.25">
      <c r="A8900" s="6" t="s">
        <v>8832</v>
      </c>
      <c r="B8900" s="6" t="s">
        <v>12600</v>
      </c>
      <c r="C8900" s="6" t="s">
        <v>9756</v>
      </c>
      <c r="D8900" s="37"/>
    </row>
    <row r="8901" spans="1:4" ht="15" x14ac:dyDescent="0.25">
      <c r="A8901" s="6" t="s">
        <v>8833</v>
      </c>
      <c r="B8901" s="6" t="s">
        <v>12600</v>
      </c>
      <c r="C8901" s="6" t="s">
        <v>9757</v>
      </c>
      <c r="D8901" s="37"/>
    </row>
    <row r="8902" spans="1:4" ht="15" x14ac:dyDescent="0.25">
      <c r="A8902" s="6" t="s">
        <v>8834</v>
      </c>
      <c r="B8902" s="6" t="s">
        <v>12600</v>
      </c>
      <c r="C8902" s="6" t="s">
        <v>9759</v>
      </c>
      <c r="D8902" s="37"/>
    </row>
    <row r="8903" spans="1:4" ht="15" x14ac:dyDescent="0.25">
      <c r="A8903" s="6" t="s">
        <v>8835</v>
      </c>
      <c r="B8903" s="6" t="s">
        <v>12600</v>
      </c>
      <c r="C8903" s="6" t="s">
        <v>9760</v>
      </c>
      <c r="D8903" s="37"/>
    </row>
    <row r="8904" spans="1:4" ht="15" x14ac:dyDescent="0.25">
      <c r="A8904" s="6" t="s">
        <v>8836</v>
      </c>
      <c r="B8904" s="6" t="s">
        <v>12600</v>
      </c>
      <c r="C8904" s="6" t="s">
        <v>9761</v>
      </c>
      <c r="D8904" s="37"/>
    </row>
    <row r="8905" spans="1:4" ht="15" x14ac:dyDescent="0.25">
      <c r="A8905" s="6" t="s">
        <v>8837</v>
      </c>
      <c r="B8905" s="6" t="s">
        <v>12600</v>
      </c>
      <c r="C8905" s="6" t="s">
        <v>9762</v>
      </c>
      <c r="D8905" s="37"/>
    </row>
    <row r="8906" spans="1:4" ht="15" x14ac:dyDescent="0.25">
      <c r="A8906" s="6" t="s">
        <v>8838</v>
      </c>
      <c r="B8906" s="6" t="s">
        <v>12600</v>
      </c>
      <c r="C8906" s="6" t="s">
        <v>9763</v>
      </c>
      <c r="D8906" s="37"/>
    </row>
    <row r="8907" spans="1:4" ht="15" x14ac:dyDescent="0.25">
      <c r="A8907" s="6" t="s">
        <v>8839</v>
      </c>
      <c r="B8907" s="6" t="s">
        <v>12600</v>
      </c>
      <c r="C8907" s="6" t="s">
        <v>9764</v>
      </c>
      <c r="D8907" s="37"/>
    </row>
    <row r="8908" spans="1:4" ht="15" x14ac:dyDescent="0.25">
      <c r="A8908" s="6" t="s">
        <v>8840</v>
      </c>
      <c r="B8908" s="6" t="s">
        <v>12600</v>
      </c>
      <c r="C8908" s="6" t="s">
        <v>9765</v>
      </c>
      <c r="D8908" s="37"/>
    </row>
    <row r="8909" spans="1:4" ht="15" x14ac:dyDescent="0.25">
      <c r="A8909" s="6" t="s">
        <v>8841</v>
      </c>
      <c r="B8909" s="6" t="s">
        <v>12600</v>
      </c>
      <c r="C8909" s="6" t="s">
        <v>9766</v>
      </c>
      <c r="D8909" s="37"/>
    </row>
    <row r="8910" spans="1:4" ht="15" x14ac:dyDescent="0.25">
      <c r="A8910" s="6" t="s">
        <v>8842</v>
      </c>
      <c r="B8910" s="6" t="s">
        <v>12600</v>
      </c>
      <c r="C8910" s="6" t="s">
        <v>9767</v>
      </c>
      <c r="D8910" s="37"/>
    </row>
    <row r="8911" spans="1:4" ht="15" x14ac:dyDescent="0.25">
      <c r="A8911" s="6" t="s">
        <v>8843</v>
      </c>
      <c r="B8911" s="6" t="s">
        <v>12600</v>
      </c>
      <c r="C8911" s="6" t="s">
        <v>9768</v>
      </c>
      <c r="D8911" s="37"/>
    </row>
    <row r="8912" spans="1:4" ht="15" x14ac:dyDescent="0.25">
      <c r="A8912" s="6" t="s">
        <v>8844</v>
      </c>
      <c r="B8912" s="6" t="s">
        <v>12600</v>
      </c>
      <c r="C8912" s="6" t="s">
        <v>9769</v>
      </c>
      <c r="D8912" s="37"/>
    </row>
    <row r="8913" spans="1:4" ht="15" x14ac:dyDescent="0.25">
      <c r="A8913" s="6" t="s">
        <v>8845</v>
      </c>
      <c r="B8913" s="6" t="s">
        <v>12600</v>
      </c>
      <c r="C8913" s="6" t="s">
        <v>9770</v>
      </c>
      <c r="D8913" s="37"/>
    </row>
    <row r="8914" spans="1:4" ht="15" x14ac:dyDescent="0.25">
      <c r="A8914" s="6" t="s">
        <v>8846</v>
      </c>
      <c r="B8914" s="6" t="s">
        <v>12600</v>
      </c>
      <c r="C8914" s="6" t="s">
        <v>9771</v>
      </c>
      <c r="D8914" s="37"/>
    </row>
    <row r="8915" spans="1:4" ht="15" x14ac:dyDescent="0.25">
      <c r="A8915" s="6" t="s">
        <v>8847</v>
      </c>
      <c r="B8915" s="6" t="s">
        <v>12600</v>
      </c>
      <c r="C8915" s="6" t="s">
        <v>9772</v>
      </c>
      <c r="D8915" s="37"/>
    </row>
    <row r="8916" spans="1:4" ht="15" x14ac:dyDescent="0.25">
      <c r="A8916" s="6" t="s">
        <v>8848</v>
      </c>
      <c r="B8916" s="6" t="s">
        <v>12600</v>
      </c>
      <c r="C8916" s="6" t="s">
        <v>9773</v>
      </c>
      <c r="D8916" s="37"/>
    </row>
    <row r="8917" spans="1:4" ht="15" x14ac:dyDescent="0.25">
      <c r="A8917" s="6" t="s">
        <v>8849</v>
      </c>
      <c r="B8917" s="6" t="s">
        <v>12600</v>
      </c>
      <c r="C8917" s="6" t="s">
        <v>9774</v>
      </c>
      <c r="D8917" s="37"/>
    </row>
    <row r="8918" spans="1:4" ht="15" x14ac:dyDescent="0.25">
      <c r="A8918" s="6" t="s">
        <v>8850</v>
      </c>
      <c r="B8918" s="6" t="s">
        <v>12600</v>
      </c>
      <c r="C8918" s="6" t="s">
        <v>9775</v>
      </c>
      <c r="D8918" s="37"/>
    </row>
    <row r="8919" spans="1:4" ht="15" x14ac:dyDescent="0.25">
      <c r="A8919" s="6" t="s">
        <v>8851</v>
      </c>
      <c r="B8919" s="6" t="s">
        <v>12600</v>
      </c>
      <c r="C8919" s="6" t="s">
        <v>9776</v>
      </c>
      <c r="D8919" s="37"/>
    </row>
    <row r="8920" spans="1:4" ht="15" x14ac:dyDescent="0.25">
      <c r="A8920" s="6" t="s">
        <v>9758</v>
      </c>
      <c r="B8920" s="6" t="s">
        <v>12599</v>
      </c>
      <c r="C8920" s="6" t="s">
        <v>9777</v>
      </c>
      <c r="D8920" s="37"/>
    </row>
    <row r="8921" spans="1:4" ht="15" x14ac:dyDescent="0.25">
      <c r="A8921" s="6" t="s">
        <v>8852</v>
      </c>
      <c r="B8921" s="6" t="s">
        <v>12600</v>
      </c>
      <c r="C8921" s="6" t="s">
        <v>9778</v>
      </c>
      <c r="D8921" s="37"/>
    </row>
    <row r="8922" spans="1:4" ht="15" x14ac:dyDescent="0.25">
      <c r="A8922" s="6" t="s">
        <v>8853</v>
      </c>
      <c r="B8922" s="6" t="s">
        <v>12600</v>
      </c>
      <c r="C8922" s="6" t="s">
        <v>9779</v>
      </c>
      <c r="D8922" s="37"/>
    </row>
    <row r="8923" spans="1:4" ht="15" x14ac:dyDescent="0.25">
      <c r="A8923" s="6" t="s">
        <v>8854</v>
      </c>
      <c r="B8923" s="6" t="s">
        <v>12600</v>
      </c>
      <c r="C8923" s="6" t="s">
        <v>9780</v>
      </c>
      <c r="D8923" s="37"/>
    </row>
    <row r="8924" spans="1:4" ht="15" x14ac:dyDescent="0.25">
      <c r="A8924" s="6" t="s">
        <v>8855</v>
      </c>
      <c r="B8924" s="6" t="s">
        <v>12600</v>
      </c>
      <c r="C8924" s="6" t="s">
        <v>9781</v>
      </c>
      <c r="D8924" s="37"/>
    </row>
    <row r="8925" spans="1:4" ht="15" x14ac:dyDescent="0.25">
      <c r="A8925" s="6" t="s">
        <v>8856</v>
      </c>
      <c r="B8925" s="6" t="s">
        <v>12600</v>
      </c>
      <c r="C8925" s="6" t="s">
        <v>9782</v>
      </c>
      <c r="D8925" s="37"/>
    </row>
    <row r="8926" spans="1:4" ht="15" x14ac:dyDescent="0.25">
      <c r="A8926" s="6" t="s">
        <v>8857</v>
      </c>
      <c r="B8926" s="6" t="s">
        <v>12600</v>
      </c>
      <c r="C8926" s="6" t="s">
        <v>9783</v>
      </c>
      <c r="D8926" s="37"/>
    </row>
    <row r="8927" spans="1:4" ht="15" x14ac:dyDescent="0.25">
      <c r="A8927" s="6" t="s">
        <v>8858</v>
      </c>
      <c r="B8927" s="6" t="s">
        <v>12600</v>
      </c>
      <c r="C8927" s="6" t="s">
        <v>9784</v>
      </c>
      <c r="D8927" s="37"/>
    </row>
    <row r="8928" spans="1:4" ht="15" x14ac:dyDescent="0.25">
      <c r="A8928" s="6" t="s">
        <v>8859</v>
      </c>
      <c r="B8928" s="6" t="s">
        <v>12600</v>
      </c>
      <c r="C8928" s="6" t="s">
        <v>9785</v>
      </c>
      <c r="D8928" s="37"/>
    </row>
    <row r="8929" spans="1:4" ht="15" x14ac:dyDescent="0.25">
      <c r="A8929" s="6" t="s">
        <v>8860</v>
      </c>
      <c r="B8929" s="6" t="s">
        <v>12600</v>
      </c>
      <c r="C8929" s="6" t="s">
        <v>9786</v>
      </c>
      <c r="D8929" s="37"/>
    </row>
    <row r="8930" spans="1:4" ht="15" x14ac:dyDescent="0.25">
      <c r="A8930" s="6" t="s">
        <v>8861</v>
      </c>
      <c r="B8930" s="6" t="s">
        <v>12600</v>
      </c>
      <c r="C8930" s="6" t="s">
        <v>9787</v>
      </c>
      <c r="D8930" s="37"/>
    </row>
    <row r="8931" spans="1:4" ht="15" x14ac:dyDescent="0.25">
      <c r="A8931" s="6" t="s">
        <v>8862</v>
      </c>
      <c r="B8931" s="6" t="s">
        <v>12600</v>
      </c>
      <c r="C8931" s="6" t="s">
        <v>9788</v>
      </c>
      <c r="D8931" s="37"/>
    </row>
    <row r="8932" spans="1:4" ht="15" x14ac:dyDescent="0.25">
      <c r="A8932" s="6" t="s">
        <v>8863</v>
      </c>
      <c r="B8932" s="6" t="s">
        <v>12600</v>
      </c>
      <c r="C8932" s="6" t="s">
        <v>9789</v>
      </c>
      <c r="D8932" s="37"/>
    </row>
    <row r="8933" spans="1:4" ht="15" x14ac:dyDescent="0.25">
      <c r="A8933" s="6" t="s">
        <v>8864</v>
      </c>
      <c r="B8933" s="6" t="s">
        <v>12600</v>
      </c>
      <c r="C8933" s="6" t="s">
        <v>9791</v>
      </c>
      <c r="D8933" s="37"/>
    </row>
    <row r="8934" spans="1:4" ht="15" x14ac:dyDescent="0.25">
      <c r="A8934" s="6" t="s">
        <v>8865</v>
      </c>
      <c r="B8934" s="6" t="s">
        <v>12600</v>
      </c>
      <c r="C8934" s="6" t="s">
        <v>9792</v>
      </c>
      <c r="D8934" s="37"/>
    </row>
    <row r="8935" spans="1:4" ht="15" x14ac:dyDescent="0.25">
      <c r="A8935" s="6" t="s">
        <v>8866</v>
      </c>
      <c r="B8935" s="6" t="s">
        <v>12600</v>
      </c>
      <c r="C8935" s="6" t="s">
        <v>9793</v>
      </c>
      <c r="D8935" s="37"/>
    </row>
    <row r="8936" spans="1:4" ht="15" x14ac:dyDescent="0.25">
      <c r="A8936" s="6" t="s">
        <v>8867</v>
      </c>
      <c r="B8936" s="6" t="s">
        <v>12600</v>
      </c>
      <c r="C8936" s="6" t="s">
        <v>9795</v>
      </c>
      <c r="D8936" s="37"/>
    </row>
    <row r="8937" spans="1:4" ht="15" x14ac:dyDescent="0.25">
      <c r="A8937" s="6" t="s">
        <v>8868</v>
      </c>
      <c r="B8937" s="6" t="s">
        <v>12600</v>
      </c>
      <c r="C8937" s="6" t="s">
        <v>9797</v>
      </c>
      <c r="D8937" s="37"/>
    </row>
    <row r="8938" spans="1:4" ht="15" x14ac:dyDescent="0.25">
      <c r="A8938" s="6" t="s">
        <v>8869</v>
      </c>
      <c r="B8938" s="6" t="s">
        <v>12600</v>
      </c>
      <c r="C8938" s="6" t="s">
        <v>9799</v>
      </c>
      <c r="D8938" s="37"/>
    </row>
    <row r="8939" spans="1:4" ht="15" x14ac:dyDescent="0.25">
      <c r="A8939" s="6" t="s">
        <v>8870</v>
      </c>
      <c r="B8939" s="6" t="s">
        <v>12600</v>
      </c>
      <c r="C8939" s="6" t="s">
        <v>9800</v>
      </c>
      <c r="D8939" s="37"/>
    </row>
    <row r="8940" spans="1:4" ht="15" x14ac:dyDescent="0.25">
      <c r="A8940" s="6" t="s">
        <v>8871</v>
      </c>
      <c r="B8940" s="6" t="s">
        <v>12600</v>
      </c>
      <c r="C8940" s="6" t="s">
        <v>9801</v>
      </c>
      <c r="D8940" s="37"/>
    </row>
    <row r="8941" spans="1:4" ht="15" x14ac:dyDescent="0.25">
      <c r="A8941" s="6" t="s">
        <v>8872</v>
      </c>
      <c r="B8941" s="6" t="s">
        <v>12600</v>
      </c>
      <c r="C8941" s="6" t="s">
        <v>9802</v>
      </c>
      <c r="D8941" s="37"/>
    </row>
    <row r="8942" spans="1:4" ht="15" x14ac:dyDescent="0.25">
      <c r="A8942" s="6" t="s">
        <v>8873</v>
      </c>
      <c r="B8942" s="6" t="s">
        <v>12600</v>
      </c>
      <c r="C8942" s="6" t="s">
        <v>9804</v>
      </c>
      <c r="D8942" s="37"/>
    </row>
    <row r="8943" spans="1:4" ht="15" x14ac:dyDescent="0.25">
      <c r="A8943" s="6" t="s">
        <v>8874</v>
      </c>
      <c r="B8943" s="6" t="s">
        <v>12600</v>
      </c>
      <c r="C8943" s="6" t="s">
        <v>9805</v>
      </c>
      <c r="D8943" s="37"/>
    </row>
    <row r="8944" spans="1:4" ht="15" x14ac:dyDescent="0.25">
      <c r="A8944" s="6" t="s">
        <v>8875</v>
      </c>
      <c r="B8944" s="6" t="s">
        <v>12600</v>
      </c>
      <c r="C8944" s="6" t="s">
        <v>9806</v>
      </c>
      <c r="D8944" s="37"/>
    </row>
    <row r="8945" spans="1:4" ht="15" x14ac:dyDescent="0.25">
      <c r="A8945" s="6" t="s">
        <v>8876</v>
      </c>
      <c r="B8945" s="6" t="s">
        <v>12600</v>
      </c>
      <c r="C8945" s="6" t="s">
        <v>9807</v>
      </c>
      <c r="D8945" s="37"/>
    </row>
    <row r="8946" spans="1:4" ht="15" x14ac:dyDescent="0.25">
      <c r="A8946" s="6" t="s">
        <v>8877</v>
      </c>
      <c r="B8946" s="6" t="s">
        <v>12600</v>
      </c>
      <c r="C8946" s="6" t="s">
        <v>9808</v>
      </c>
      <c r="D8946" s="37"/>
    </row>
    <row r="8947" spans="1:4" ht="15" x14ac:dyDescent="0.25">
      <c r="A8947" s="6" t="s">
        <v>8878</v>
      </c>
      <c r="B8947" s="6" t="s">
        <v>12600</v>
      </c>
      <c r="C8947" s="6" t="s">
        <v>9809</v>
      </c>
      <c r="D8947" s="37"/>
    </row>
    <row r="8948" spans="1:4" ht="15" x14ac:dyDescent="0.25">
      <c r="A8948" s="6" t="s">
        <v>8879</v>
      </c>
      <c r="B8948" s="6" t="s">
        <v>12600</v>
      </c>
      <c r="C8948" s="6" t="s">
        <v>9810</v>
      </c>
      <c r="D8948" s="37"/>
    </row>
    <row r="8949" spans="1:4" ht="15" x14ac:dyDescent="0.25">
      <c r="A8949" s="6" t="s">
        <v>8880</v>
      </c>
      <c r="B8949" s="6" t="s">
        <v>12600</v>
      </c>
      <c r="C8949" s="6" t="s">
        <v>9811</v>
      </c>
      <c r="D8949" s="37"/>
    </row>
    <row r="8950" spans="1:4" ht="15" x14ac:dyDescent="0.25">
      <c r="A8950" s="6" t="s">
        <v>8881</v>
      </c>
      <c r="B8950" s="6" t="s">
        <v>12600</v>
      </c>
      <c r="C8950" s="6" t="s">
        <v>9812</v>
      </c>
      <c r="D8950" s="37"/>
    </row>
    <row r="8951" spans="1:4" ht="15" x14ac:dyDescent="0.25">
      <c r="A8951" s="6" t="s">
        <v>9790</v>
      </c>
      <c r="B8951" s="6" t="s">
        <v>12599</v>
      </c>
      <c r="C8951" s="6" t="s">
        <v>9813</v>
      </c>
      <c r="D8951" s="37"/>
    </row>
    <row r="8952" spans="1:4" ht="15" x14ac:dyDescent="0.25">
      <c r="A8952" s="6" t="s">
        <v>8882</v>
      </c>
      <c r="B8952" s="6" t="s">
        <v>12600</v>
      </c>
      <c r="C8952" s="6" t="s">
        <v>9814</v>
      </c>
      <c r="D8952" s="37"/>
    </row>
    <row r="8953" spans="1:4" ht="15" x14ac:dyDescent="0.25">
      <c r="A8953" s="6" t="s">
        <v>8883</v>
      </c>
      <c r="B8953" s="6" t="s">
        <v>12600</v>
      </c>
      <c r="C8953" s="6" t="s">
        <v>9815</v>
      </c>
      <c r="D8953" s="37"/>
    </row>
    <row r="8954" spans="1:4" ht="15" x14ac:dyDescent="0.25">
      <c r="A8954" s="6" t="s">
        <v>9794</v>
      </c>
      <c r="B8954" s="6" t="s">
        <v>12599</v>
      </c>
      <c r="C8954" s="6" t="s">
        <v>9816</v>
      </c>
      <c r="D8954" s="37"/>
    </row>
    <row r="8955" spans="1:4" ht="15" x14ac:dyDescent="0.25">
      <c r="A8955" s="6" t="s">
        <v>9796</v>
      </c>
      <c r="B8955" s="6" t="s">
        <v>12599</v>
      </c>
      <c r="C8955" s="6" t="s">
        <v>9817</v>
      </c>
      <c r="D8955" s="37"/>
    </row>
    <row r="8956" spans="1:4" ht="15" x14ac:dyDescent="0.25">
      <c r="A8956" s="6" t="s">
        <v>9798</v>
      </c>
      <c r="B8956" s="6" t="s">
        <v>12599</v>
      </c>
      <c r="C8956" s="6" t="s">
        <v>9818</v>
      </c>
      <c r="D8956" s="37"/>
    </row>
    <row r="8957" spans="1:4" ht="15" x14ac:dyDescent="0.25">
      <c r="A8957" s="6" t="s">
        <v>8884</v>
      </c>
      <c r="B8957" s="6" t="s">
        <v>12600</v>
      </c>
      <c r="C8957" s="6" t="s">
        <v>9819</v>
      </c>
      <c r="D8957" s="37"/>
    </row>
    <row r="8958" spans="1:4" ht="15" x14ac:dyDescent="0.25">
      <c r="A8958" s="6" t="s">
        <v>8885</v>
      </c>
      <c r="B8958" s="6" t="s">
        <v>12600</v>
      </c>
      <c r="C8958" s="6" t="s">
        <v>9820</v>
      </c>
      <c r="D8958" s="37"/>
    </row>
    <row r="8959" spans="1:4" ht="15" x14ac:dyDescent="0.25">
      <c r="A8959" s="6" t="s">
        <v>8886</v>
      </c>
      <c r="B8959" s="6" t="s">
        <v>12600</v>
      </c>
      <c r="C8959" s="6" t="s">
        <v>9821</v>
      </c>
      <c r="D8959" s="37"/>
    </row>
    <row r="8960" spans="1:4" ht="15" x14ac:dyDescent="0.25">
      <c r="A8960" s="6" t="s">
        <v>9803</v>
      </c>
      <c r="B8960" s="6" t="s">
        <v>12599</v>
      </c>
      <c r="C8960" s="6" t="s">
        <v>9822</v>
      </c>
      <c r="D8960" s="37"/>
    </row>
    <row r="8961" spans="1:4" ht="15" x14ac:dyDescent="0.25">
      <c r="A8961" s="6" t="s">
        <v>8887</v>
      </c>
      <c r="B8961" s="6" t="s">
        <v>12600</v>
      </c>
      <c r="C8961" s="6" t="s">
        <v>9823</v>
      </c>
      <c r="D8961" s="37"/>
    </row>
    <row r="8962" spans="1:4" ht="15" x14ac:dyDescent="0.25">
      <c r="A8962" s="6" t="s">
        <v>8888</v>
      </c>
      <c r="B8962" s="6" t="s">
        <v>12600</v>
      </c>
      <c r="C8962" s="6" t="s">
        <v>9824</v>
      </c>
      <c r="D8962" s="37"/>
    </row>
    <row r="8963" spans="1:4" ht="15" x14ac:dyDescent="0.25">
      <c r="A8963" s="6" t="s">
        <v>8889</v>
      </c>
      <c r="B8963" s="6" t="s">
        <v>12600</v>
      </c>
      <c r="C8963" s="6" t="s">
        <v>9825</v>
      </c>
      <c r="D8963" s="37"/>
    </row>
    <row r="8964" spans="1:4" ht="15" x14ac:dyDescent="0.25">
      <c r="A8964" s="6" t="s">
        <v>8890</v>
      </c>
      <c r="B8964" s="6" t="s">
        <v>12600</v>
      </c>
      <c r="C8964" s="6" t="s">
        <v>9826</v>
      </c>
      <c r="D8964" s="37"/>
    </row>
    <row r="8965" spans="1:4" ht="15" x14ac:dyDescent="0.25">
      <c r="A8965" s="6" t="s">
        <v>8891</v>
      </c>
      <c r="B8965" s="6" t="s">
        <v>12600</v>
      </c>
      <c r="C8965" s="6" t="s">
        <v>9827</v>
      </c>
      <c r="D8965" s="37"/>
    </row>
    <row r="8966" spans="1:4" ht="15" x14ac:dyDescent="0.25">
      <c r="A8966" s="6" t="s">
        <v>8892</v>
      </c>
      <c r="B8966" s="6" t="s">
        <v>12600</v>
      </c>
      <c r="C8966" s="6" t="s">
        <v>9828</v>
      </c>
      <c r="D8966" s="37"/>
    </row>
    <row r="8967" spans="1:4" ht="15" x14ac:dyDescent="0.25">
      <c r="A8967" s="6" t="s">
        <v>8893</v>
      </c>
      <c r="B8967" s="6" t="s">
        <v>12600</v>
      </c>
      <c r="C8967" s="6" t="s">
        <v>9829</v>
      </c>
      <c r="D8967" s="37"/>
    </row>
    <row r="8968" spans="1:4" ht="15" x14ac:dyDescent="0.25">
      <c r="A8968" s="6" t="s">
        <v>8895</v>
      </c>
      <c r="B8968" s="6" t="s">
        <v>12600</v>
      </c>
      <c r="C8968" s="6" t="s">
        <v>9830</v>
      </c>
      <c r="D8968" s="37"/>
    </row>
    <row r="8969" spans="1:4" ht="15" x14ac:dyDescent="0.25">
      <c r="A8969" s="6" t="s">
        <v>8896</v>
      </c>
      <c r="B8969" s="6" t="s">
        <v>12600</v>
      </c>
      <c r="C8969" s="6" t="s">
        <v>9831</v>
      </c>
      <c r="D8969" s="37"/>
    </row>
    <row r="8970" spans="1:4" ht="15" x14ac:dyDescent="0.25">
      <c r="A8970" s="6" t="s">
        <v>8897</v>
      </c>
      <c r="B8970" s="6" t="s">
        <v>12600</v>
      </c>
      <c r="C8970" s="6" t="s">
        <v>9832</v>
      </c>
      <c r="D8970" s="37"/>
    </row>
    <row r="8971" spans="1:4" ht="15" x14ac:dyDescent="0.25">
      <c r="A8971" s="6" t="s">
        <v>8898</v>
      </c>
      <c r="B8971" s="6" t="s">
        <v>12600</v>
      </c>
      <c r="C8971" s="6" t="s">
        <v>9833</v>
      </c>
      <c r="D8971" s="37"/>
    </row>
    <row r="8972" spans="1:4" ht="15" x14ac:dyDescent="0.25">
      <c r="A8972" s="6" t="s">
        <v>8899</v>
      </c>
      <c r="B8972" s="6" t="s">
        <v>12600</v>
      </c>
      <c r="C8972" s="6" t="s">
        <v>9834</v>
      </c>
      <c r="D8972" s="37"/>
    </row>
    <row r="8973" spans="1:4" ht="15" x14ac:dyDescent="0.25">
      <c r="A8973" s="6" t="s">
        <v>8900</v>
      </c>
      <c r="B8973" s="6" t="s">
        <v>12600</v>
      </c>
      <c r="C8973" s="6" t="s">
        <v>9835</v>
      </c>
      <c r="D8973" s="37"/>
    </row>
    <row r="8974" spans="1:4" ht="15" x14ac:dyDescent="0.25">
      <c r="A8974" s="6" t="s">
        <v>8901</v>
      </c>
      <c r="B8974" s="6" t="s">
        <v>12600</v>
      </c>
      <c r="C8974" s="6" t="s">
        <v>9836</v>
      </c>
      <c r="D8974" s="37"/>
    </row>
    <row r="8975" spans="1:4" ht="15" x14ac:dyDescent="0.25">
      <c r="A8975" s="6" t="s">
        <v>8902</v>
      </c>
      <c r="B8975" s="6" t="s">
        <v>12600</v>
      </c>
      <c r="C8975" s="6" t="s">
        <v>9837</v>
      </c>
      <c r="D8975" s="37"/>
    </row>
    <row r="8976" spans="1:4" ht="15" x14ac:dyDescent="0.25">
      <c r="A8976" s="6" t="s">
        <v>8903</v>
      </c>
      <c r="B8976" s="6" t="s">
        <v>12600</v>
      </c>
      <c r="C8976" s="6" t="s">
        <v>9838</v>
      </c>
      <c r="D8976" s="37"/>
    </row>
    <row r="8977" spans="1:4" ht="15" x14ac:dyDescent="0.25">
      <c r="A8977" s="6" t="s">
        <v>8904</v>
      </c>
      <c r="B8977" s="6" t="s">
        <v>12600</v>
      </c>
      <c r="C8977" s="6" t="s">
        <v>9839</v>
      </c>
      <c r="D8977" s="37"/>
    </row>
    <row r="8978" spans="1:4" ht="15" x14ac:dyDescent="0.25">
      <c r="A8978" s="6" t="s">
        <v>8905</v>
      </c>
      <c r="B8978" s="6" t="s">
        <v>12600</v>
      </c>
      <c r="C8978" s="6" t="s">
        <v>9840</v>
      </c>
      <c r="D8978" s="37"/>
    </row>
    <row r="8979" spans="1:4" ht="15" x14ac:dyDescent="0.25">
      <c r="A8979" s="6" t="s">
        <v>8906</v>
      </c>
      <c r="B8979" s="6" t="s">
        <v>12600</v>
      </c>
      <c r="C8979" s="6" t="s">
        <v>9841</v>
      </c>
      <c r="D8979" s="37"/>
    </row>
    <row r="8980" spans="1:4" ht="15" x14ac:dyDescent="0.25">
      <c r="A8980" s="6" t="s">
        <v>8907</v>
      </c>
      <c r="B8980" s="6" t="s">
        <v>12600</v>
      </c>
      <c r="C8980" s="6" t="s">
        <v>9843</v>
      </c>
      <c r="D8980" s="37"/>
    </row>
    <row r="8981" spans="1:4" ht="15" x14ac:dyDescent="0.25">
      <c r="A8981" s="6" t="s">
        <v>8908</v>
      </c>
      <c r="B8981" s="6" t="s">
        <v>12600</v>
      </c>
      <c r="C8981" s="6" t="s">
        <v>9845</v>
      </c>
      <c r="D8981" s="37"/>
    </row>
    <row r="8982" spans="1:4" ht="15" x14ac:dyDescent="0.25">
      <c r="A8982" s="6" t="s">
        <v>8909</v>
      </c>
      <c r="B8982" s="6" t="s">
        <v>12600</v>
      </c>
      <c r="C8982" s="6" t="s">
        <v>9847</v>
      </c>
      <c r="D8982" s="37"/>
    </row>
    <row r="8983" spans="1:4" ht="15" x14ac:dyDescent="0.25">
      <c r="A8983" s="6" t="s">
        <v>8910</v>
      </c>
      <c r="B8983" s="6" t="s">
        <v>12600</v>
      </c>
      <c r="C8983" s="6" t="s">
        <v>9849</v>
      </c>
      <c r="D8983" s="37"/>
    </row>
    <row r="8984" spans="1:4" ht="15" x14ac:dyDescent="0.25">
      <c r="A8984" s="6" t="s">
        <v>8911</v>
      </c>
      <c r="B8984" s="6" t="s">
        <v>12600</v>
      </c>
      <c r="C8984" s="6" t="s">
        <v>9851</v>
      </c>
      <c r="D8984" s="37"/>
    </row>
    <row r="8985" spans="1:4" ht="15" x14ac:dyDescent="0.25">
      <c r="A8985" s="6" t="s">
        <v>8912</v>
      </c>
      <c r="B8985" s="6" t="s">
        <v>12600</v>
      </c>
      <c r="C8985" s="6" t="s">
        <v>9853</v>
      </c>
      <c r="D8985" s="37"/>
    </row>
    <row r="8986" spans="1:4" ht="15" x14ac:dyDescent="0.25">
      <c r="A8986" s="6" t="s">
        <v>8913</v>
      </c>
      <c r="B8986" s="6" t="s">
        <v>12600</v>
      </c>
      <c r="C8986" s="6" t="s">
        <v>9855</v>
      </c>
      <c r="D8986" s="37"/>
    </row>
    <row r="8987" spans="1:4" ht="15" x14ac:dyDescent="0.25">
      <c r="A8987" s="6" t="s">
        <v>8914</v>
      </c>
      <c r="B8987" s="6" t="s">
        <v>12600</v>
      </c>
      <c r="C8987" s="6" t="s">
        <v>9857</v>
      </c>
      <c r="D8987" s="37"/>
    </row>
    <row r="8988" spans="1:4" ht="15" x14ac:dyDescent="0.25">
      <c r="A8988" s="6" t="s">
        <v>8915</v>
      </c>
      <c r="B8988" s="6" t="s">
        <v>12600</v>
      </c>
      <c r="C8988" s="6" t="s">
        <v>9858</v>
      </c>
      <c r="D8988" s="37"/>
    </row>
    <row r="8989" spans="1:4" ht="15" x14ac:dyDescent="0.25">
      <c r="A8989" s="6" t="s">
        <v>8916</v>
      </c>
      <c r="B8989" s="6" t="s">
        <v>12600</v>
      </c>
      <c r="C8989" s="6" t="s">
        <v>9859</v>
      </c>
      <c r="D8989" s="37"/>
    </row>
    <row r="8990" spans="1:4" ht="15" x14ac:dyDescent="0.25">
      <c r="A8990" s="6" t="s">
        <v>8917</v>
      </c>
      <c r="B8990" s="6" t="s">
        <v>12600</v>
      </c>
      <c r="C8990" s="6" t="s">
        <v>9860</v>
      </c>
      <c r="D8990" s="37"/>
    </row>
    <row r="8991" spans="1:4" ht="15" x14ac:dyDescent="0.25">
      <c r="A8991" s="6" t="s">
        <v>8918</v>
      </c>
      <c r="B8991" s="6" t="s">
        <v>12600</v>
      </c>
      <c r="C8991" s="6" t="s">
        <v>9862</v>
      </c>
      <c r="D8991" s="37"/>
    </row>
    <row r="8992" spans="1:4" ht="15" x14ac:dyDescent="0.25">
      <c r="A8992" s="6" t="s">
        <v>8919</v>
      </c>
      <c r="B8992" s="6" t="s">
        <v>12600</v>
      </c>
      <c r="C8992" s="6" t="s">
        <v>9864</v>
      </c>
      <c r="D8992" s="37"/>
    </row>
    <row r="8993" spans="1:4" ht="15" x14ac:dyDescent="0.25">
      <c r="A8993" s="6" t="s">
        <v>8920</v>
      </c>
      <c r="B8993" s="6" t="s">
        <v>12600</v>
      </c>
      <c r="C8993" s="6" t="s">
        <v>9866</v>
      </c>
      <c r="D8993" s="37"/>
    </row>
    <row r="8994" spans="1:4" ht="15" x14ac:dyDescent="0.25">
      <c r="A8994" s="6" t="s">
        <v>8921</v>
      </c>
      <c r="B8994" s="6" t="s">
        <v>12600</v>
      </c>
      <c r="C8994" s="6" t="s">
        <v>9868</v>
      </c>
      <c r="D8994" s="37"/>
    </row>
    <row r="8995" spans="1:4" ht="15" x14ac:dyDescent="0.25">
      <c r="A8995" s="6" t="s">
        <v>8922</v>
      </c>
      <c r="B8995" s="6" t="s">
        <v>12600</v>
      </c>
      <c r="C8995" s="6" t="s">
        <v>9869</v>
      </c>
      <c r="D8995" s="37"/>
    </row>
    <row r="8996" spans="1:4" ht="15" x14ac:dyDescent="0.25">
      <c r="A8996" s="6" t="s">
        <v>8923</v>
      </c>
      <c r="B8996" s="6" t="s">
        <v>12600</v>
      </c>
      <c r="C8996" s="6" t="s">
        <v>9870</v>
      </c>
      <c r="D8996" s="37"/>
    </row>
    <row r="8997" spans="1:4" ht="15" x14ac:dyDescent="0.25">
      <c r="A8997" s="6" t="s">
        <v>8924</v>
      </c>
      <c r="B8997" s="6" t="s">
        <v>12600</v>
      </c>
      <c r="C8997" s="6" t="s">
        <v>9871</v>
      </c>
      <c r="D8997" s="37"/>
    </row>
    <row r="8998" spans="1:4" ht="15" x14ac:dyDescent="0.25">
      <c r="A8998" s="6" t="s">
        <v>9842</v>
      </c>
      <c r="B8998" s="6" t="s">
        <v>12599</v>
      </c>
      <c r="C8998" s="6" t="s">
        <v>9873</v>
      </c>
      <c r="D8998" s="37"/>
    </row>
    <row r="8999" spans="1:4" ht="15" x14ac:dyDescent="0.25">
      <c r="A8999" s="6" t="s">
        <v>9844</v>
      </c>
      <c r="B8999" s="6" t="s">
        <v>12599</v>
      </c>
      <c r="C8999" s="6" t="s">
        <v>9875</v>
      </c>
      <c r="D8999" s="37"/>
    </row>
    <row r="9000" spans="1:4" ht="15" x14ac:dyDescent="0.25">
      <c r="A9000" s="6" t="s">
        <v>9846</v>
      </c>
      <c r="B9000" s="6" t="s">
        <v>12599</v>
      </c>
      <c r="C9000" s="6" t="s">
        <v>9877</v>
      </c>
      <c r="D9000" s="37"/>
    </row>
    <row r="9001" spans="1:4" ht="15" x14ac:dyDescent="0.25">
      <c r="A9001" s="6" t="s">
        <v>9848</v>
      </c>
      <c r="B9001" s="6" t="s">
        <v>12599</v>
      </c>
      <c r="C9001" s="6" t="s">
        <v>9879</v>
      </c>
      <c r="D9001" s="37"/>
    </row>
    <row r="9002" spans="1:4" ht="15" x14ac:dyDescent="0.25">
      <c r="A9002" s="6" t="s">
        <v>9850</v>
      </c>
      <c r="B9002" s="6" t="s">
        <v>12599</v>
      </c>
      <c r="C9002" s="6" t="s">
        <v>9880</v>
      </c>
      <c r="D9002" s="37"/>
    </row>
    <row r="9003" spans="1:4" ht="15" x14ac:dyDescent="0.25">
      <c r="A9003" s="6" t="s">
        <v>9852</v>
      </c>
      <c r="B9003" s="6" t="s">
        <v>12599</v>
      </c>
      <c r="C9003" s="6" t="s">
        <v>9881</v>
      </c>
      <c r="D9003" s="37"/>
    </row>
    <row r="9004" spans="1:4" ht="15" x14ac:dyDescent="0.25">
      <c r="A9004" s="6" t="s">
        <v>9854</v>
      </c>
      <c r="B9004" s="6" t="s">
        <v>12599</v>
      </c>
      <c r="C9004" s="6" t="s">
        <v>9882</v>
      </c>
      <c r="D9004" s="37"/>
    </row>
    <row r="9005" spans="1:4" ht="15" x14ac:dyDescent="0.25">
      <c r="A9005" s="6" t="s">
        <v>9856</v>
      </c>
      <c r="B9005" s="6" t="s">
        <v>12599</v>
      </c>
      <c r="C9005" s="6" t="s">
        <v>9883</v>
      </c>
      <c r="D9005" s="37"/>
    </row>
    <row r="9006" spans="1:4" ht="15" x14ac:dyDescent="0.25">
      <c r="A9006" s="6" t="s">
        <v>8925</v>
      </c>
      <c r="B9006" s="6" t="s">
        <v>12600</v>
      </c>
      <c r="C9006" s="6" t="s">
        <v>9884</v>
      </c>
      <c r="D9006" s="37"/>
    </row>
    <row r="9007" spans="1:4" ht="15" x14ac:dyDescent="0.25">
      <c r="A9007" s="6" t="s">
        <v>8926</v>
      </c>
      <c r="B9007" s="6" t="s">
        <v>12600</v>
      </c>
      <c r="C9007" s="6" t="s">
        <v>9885</v>
      </c>
      <c r="D9007" s="37"/>
    </row>
    <row r="9008" spans="1:4" ht="15" x14ac:dyDescent="0.25">
      <c r="A9008" s="6" t="s">
        <v>8927</v>
      </c>
      <c r="B9008" s="6" t="s">
        <v>12600</v>
      </c>
      <c r="C9008" s="6" t="s">
        <v>9886</v>
      </c>
      <c r="D9008" s="37"/>
    </row>
    <row r="9009" spans="1:4" ht="15" x14ac:dyDescent="0.25">
      <c r="A9009" s="6" t="s">
        <v>9861</v>
      </c>
      <c r="B9009" s="6" t="s">
        <v>12599</v>
      </c>
      <c r="C9009" s="6" t="s">
        <v>9888</v>
      </c>
      <c r="D9009" s="37"/>
    </row>
    <row r="9010" spans="1:4" ht="15" x14ac:dyDescent="0.25">
      <c r="A9010" s="6" t="s">
        <v>9863</v>
      </c>
      <c r="B9010" s="6" t="s">
        <v>12599</v>
      </c>
      <c r="C9010" s="6" t="s">
        <v>9890</v>
      </c>
      <c r="D9010" s="37"/>
    </row>
    <row r="9011" spans="1:4" ht="15" x14ac:dyDescent="0.25">
      <c r="A9011" s="6" t="s">
        <v>9865</v>
      </c>
      <c r="B9011" s="6" t="s">
        <v>12599</v>
      </c>
      <c r="C9011" s="6" t="s">
        <v>9892</v>
      </c>
      <c r="D9011" s="37"/>
    </row>
    <row r="9012" spans="1:4" ht="15" x14ac:dyDescent="0.25">
      <c r="A9012" s="6" t="s">
        <v>9867</v>
      </c>
      <c r="B9012" s="6" t="s">
        <v>12599</v>
      </c>
      <c r="C9012" s="6" t="s">
        <v>9894</v>
      </c>
      <c r="D9012" s="37"/>
    </row>
    <row r="9013" spans="1:4" ht="15" x14ac:dyDescent="0.25">
      <c r="A9013" s="6" t="s">
        <v>8928</v>
      </c>
      <c r="B9013" s="6" t="s">
        <v>12600</v>
      </c>
      <c r="C9013" s="6" t="s">
        <v>9896</v>
      </c>
      <c r="D9013" s="37"/>
    </row>
    <row r="9014" spans="1:4" ht="15" x14ac:dyDescent="0.25">
      <c r="A9014" s="6" t="s">
        <v>8929</v>
      </c>
      <c r="B9014" s="6" t="s">
        <v>12600</v>
      </c>
      <c r="C9014" s="6" t="s">
        <v>9898</v>
      </c>
      <c r="D9014" s="37"/>
    </row>
    <row r="9015" spans="1:4" ht="15" x14ac:dyDescent="0.25">
      <c r="A9015" s="6" t="s">
        <v>8930</v>
      </c>
      <c r="B9015" s="6" t="s">
        <v>12600</v>
      </c>
      <c r="C9015" s="6" t="s">
        <v>9900</v>
      </c>
      <c r="D9015" s="37"/>
    </row>
    <row r="9016" spans="1:4" ht="15" x14ac:dyDescent="0.25">
      <c r="A9016" s="6" t="s">
        <v>9872</v>
      </c>
      <c r="B9016" s="6" t="s">
        <v>12599</v>
      </c>
      <c r="C9016" s="6" t="s">
        <v>9901</v>
      </c>
      <c r="D9016" s="37"/>
    </row>
    <row r="9017" spans="1:4" ht="15" x14ac:dyDescent="0.25">
      <c r="A9017" s="6" t="s">
        <v>9874</v>
      </c>
      <c r="B9017" s="6" t="s">
        <v>12599</v>
      </c>
      <c r="C9017" s="6" t="s">
        <v>9902</v>
      </c>
      <c r="D9017" s="37"/>
    </row>
    <row r="9018" spans="1:4" ht="15" x14ac:dyDescent="0.25">
      <c r="A9018" s="6" t="s">
        <v>9876</v>
      </c>
      <c r="B9018" s="6" t="s">
        <v>12599</v>
      </c>
      <c r="C9018" s="6" t="s">
        <v>9904</v>
      </c>
      <c r="D9018" s="37"/>
    </row>
    <row r="9019" spans="1:4" ht="15" x14ac:dyDescent="0.25">
      <c r="A9019" s="6" t="s">
        <v>9878</v>
      </c>
      <c r="B9019" s="6" t="s">
        <v>12599</v>
      </c>
      <c r="C9019" s="6" t="s">
        <v>9905</v>
      </c>
      <c r="D9019" s="37"/>
    </row>
    <row r="9020" spans="1:4" ht="15" x14ac:dyDescent="0.25">
      <c r="A9020" s="6" t="s">
        <v>8931</v>
      </c>
      <c r="B9020" s="6" t="s">
        <v>12600</v>
      </c>
      <c r="C9020" s="6" t="s">
        <v>9906</v>
      </c>
      <c r="D9020" s="37"/>
    </row>
    <row r="9021" spans="1:4" ht="15" x14ac:dyDescent="0.25">
      <c r="A9021" s="6" t="s">
        <v>8932</v>
      </c>
      <c r="B9021" s="6" t="s">
        <v>12600</v>
      </c>
      <c r="C9021" s="6" t="s">
        <v>9907</v>
      </c>
      <c r="D9021" s="37"/>
    </row>
    <row r="9022" spans="1:4" ht="15" x14ac:dyDescent="0.25">
      <c r="A9022" s="6" t="s">
        <v>8933</v>
      </c>
      <c r="B9022" s="6" t="s">
        <v>12600</v>
      </c>
      <c r="C9022" s="6" t="s">
        <v>9908</v>
      </c>
      <c r="D9022" s="37"/>
    </row>
    <row r="9023" spans="1:4" ht="15" x14ac:dyDescent="0.25">
      <c r="A9023" s="6" t="s">
        <v>8934</v>
      </c>
      <c r="B9023" s="6" t="s">
        <v>12600</v>
      </c>
      <c r="C9023" s="6" t="s">
        <v>9909</v>
      </c>
      <c r="D9023" s="37"/>
    </row>
    <row r="9024" spans="1:4" ht="15" x14ac:dyDescent="0.25">
      <c r="A9024" s="6" t="s">
        <v>8935</v>
      </c>
      <c r="B9024" s="6" t="s">
        <v>12600</v>
      </c>
      <c r="C9024" s="6" t="s">
        <v>9910</v>
      </c>
      <c r="D9024" s="37"/>
    </row>
    <row r="9025" spans="1:4" ht="15" x14ac:dyDescent="0.25">
      <c r="A9025" s="6" t="s">
        <v>8936</v>
      </c>
      <c r="B9025" s="6" t="s">
        <v>12600</v>
      </c>
      <c r="C9025" s="6" t="s">
        <v>9911</v>
      </c>
      <c r="D9025" s="37"/>
    </row>
    <row r="9026" spans="1:4" ht="15" x14ac:dyDescent="0.25">
      <c r="A9026" s="6" t="s">
        <v>8937</v>
      </c>
      <c r="B9026" s="6" t="s">
        <v>12600</v>
      </c>
      <c r="C9026" s="6" t="s">
        <v>9912</v>
      </c>
      <c r="D9026" s="37"/>
    </row>
    <row r="9027" spans="1:4" ht="15" x14ac:dyDescent="0.25">
      <c r="A9027" s="6" t="s">
        <v>9887</v>
      </c>
      <c r="B9027" s="6" t="s">
        <v>12599</v>
      </c>
      <c r="C9027" s="6" t="s">
        <v>9913</v>
      </c>
      <c r="D9027" s="37"/>
    </row>
    <row r="9028" spans="1:4" ht="15" x14ac:dyDescent="0.25">
      <c r="A9028" s="6" t="s">
        <v>9889</v>
      </c>
      <c r="B9028" s="6" t="s">
        <v>12599</v>
      </c>
      <c r="C9028" s="6" t="s">
        <v>9914</v>
      </c>
      <c r="D9028" s="37"/>
    </row>
    <row r="9029" spans="1:4" ht="15" x14ac:dyDescent="0.25">
      <c r="A9029" s="6" t="s">
        <v>9891</v>
      </c>
      <c r="B9029" s="6" t="s">
        <v>12599</v>
      </c>
      <c r="C9029" s="6" t="s">
        <v>9915</v>
      </c>
      <c r="D9029" s="37"/>
    </row>
    <row r="9030" spans="1:4" ht="15" x14ac:dyDescent="0.25">
      <c r="A9030" s="6" t="s">
        <v>9893</v>
      </c>
      <c r="B9030" s="6" t="s">
        <v>12599</v>
      </c>
      <c r="C9030" s="6" t="s">
        <v>9916</v>
      </c>
      <c r="D9030" s="37"/>
    </row>
    <row r="9031" spans="1:4" ht="15" x14ac:dyDescent="0.25">
      <c r="A9031" s="6" t="s">
        <v>9895</v>
      </c>
      <c r="B9031" s="6" t="s">
        <v>12599</v>
      </c>
      <c r="C9031" s="6" t="s">
        <v>9917</v>
      </c>
      <c r="D9031" s="37"/>
    </row>
    <row r="9032" spans="1:4" ht="15" x14ac:dyDescent="0.25">
      <c r="A9032" s="6" t="s">
        <v>9897</v>
      </c>
      <c r="B9032" s="6" t="s">
        <v>12599</v>
      </c>
      <c r="C9032" s="6" t="s">
        <v>9918</v>
      </c>
      <c r="D9032" s="37"/>
    </row>
    <row r="9033" spans="1:4" ht="15" x14ac:dyDescent="0.25">
      <c r="A9033" s="6" t="s">
        <v>9899</v>
      </c>
      <c r="B9033" s="6" t="s">
        <v>12599</v>
      </c>
      <c r="C9033" s="6" t="s">
        <v>9919</v>
      </c>
      <c r="D9033" s="37"/>
    </row>
    <row r="9034" spans="1:4" ht="15" x14ac:dyDescent="0.25">
      <c r="A9034" s="6" t="s">
        <v>8938</v>
      </c>
      <c r="B9034" s="6" t="s">
        <v>12600</v>
      </c>
      <c r="C9034" s="6" t="s">
        <v>9920</v>
      </c>
      <c r="D9034" s="37"/>
    </row>
    <row r="9035" spans="1:4" ht="15" x14ac:dyDescent="0.25">
      <c r="A9035" s="6" t="s">
        <v>8939</v>
      </c>
      <c r="B9035" s="6" t="s">
        <v>12600</v>
      </c>
      <c r="C9035" s="6" t="s">
        <v>9921</v>
      </c>
      <c r="D9035" s="37"/>
    </row>
    <row r="9036" spans="1:4" ht="15" x14ac:dyDescent="0.25">
      <c r="A9036" s="6" t="s">
        <v>9903</v>
      </c>
      <c r="B9036" s="6" t="s">
        <v>12599</v>
      </c>
      <c r="C9036" s="6" t="s">
        <v>9922</v>
      </c>
      <c r="D9036" s="37"/>
    </row>
    <row r="9037" spans="1:4" ht="15" x14ac:dyDescent="0.25">
      <c r="A9037" s="6" t="s">
        <v>8940</v>
      </c>
      <c r="B9037" s="6" t="s">
        <v>12600</v>
      </c>
      <c r="C9037" s="6" t="s">
        <v>9923</v>
      </c>
      <c r="D9037" s="37"/>
    </row>
    <row r="9038" spans="1:4" ht="15" x14ac:dyDescent="0.25">
      <c r="A9038" s="6" t="s">
        <v>8941</v>
      </c>
      <c r="B9038" s="6" t="s">
        <v>12600</v>
      </c>
      <c r="C9038" s="6" t="s">
        <v>9924</v>
      </c>
      <c r="D9038" s="37"/>
    </row>
    <row r="9039" spans="1:4" ht="15" x14ac:dyDescent="0.25">
      <c r="A9039" s="6" t="s">
        <v>8942</v>
      </c>
      <c r="B9039" s="6" t="s">
        <v>12600</v>
      </c>
      <c r="C9039" s="6" t="s">
        <v>9925</v>
      </c>
      <c r="D9039" s="37"/>
    </row>
    <row r="9040" spans="1:4" ht="15" x14ac:dyDescent="0.25">
      <c r="A9040" s="6" t="s">
        <v>8943</v>
      </c>
      <c r="B9040" s="6" t="s">
        <v>12600</v>
      </c>
      <c r="C9040" s="6" t="s">
        <v>9926</v>
      </c>
      <c r="D9040" s="37"/>
    </row>
    <row r="9041" spans="1:4" ht="15" x14ac:dyDescent="0.25">
      <c r="A9041" s="6" t="s">
        <v>8944</v>
      </c>
      <c r="B9041" s="6" t="s">
        <v>12600</v>
      </c>
      <c r="C9041" s="6" t="s">
        <v>9927</v>
      </c>
      <c r="D9041" s="37"/>
    </row>
    <row r="9042" spans="1:4" ht="15" x14ac:dyDescent="0.25">
      <c r="A9042" s="6" t="s">
        <v>8945</v>
      </c>
      <c r="B9042" s="6" t="s">
        <v>12600</v>
      </c>
      <c r="C9042" s="6" t="s">
        <v>9928</v>
      </c>
      <c r="D9042" s="37"/>
    </row>
    <row r="9043" spans="1:4" ht="15" x14ac:dyDescent="0.25">
      <c r="A9043" s="6" t="s">
        <v>8946</v>
      </c>
      <c r="B9043" s="6" t="s">
        <v>12600</v>
      </c>
      <c r="C9043" s="6" t="s">
        <v>9930</v>
      </c>
      <c r="D9043" s="37"/>
    </row>
    <row r="9044" spans="1:4" ht="15" x14ac:dyDescent="0.25">
      <c r="A9044" s="6" t="s">
        <v>8947</v>
      </c>
      <c r="B9044" s="6" t="s">
        <v>12600</v>
      </c>
      <c r="C9044" s="6" t="s">
        <v>9932</v>
      </c>
      <c r="D9044" s="37"/>
    </row>
    <row r="9045" spans="1:4" ht="15" x14ac:dyDescent="0.25">
      <c r="A9045" s="6" t="s">
        <v>8948</v>
      </c>
      <c r="B9045" s="6" t="s">
        <v>12600</v>
      </c>
      <c r="C9045" s="6" t="s">
        <v>9933</v>
      </c>
      <c r="D9045" s="37"/>
    </row>
    <row r="9046" spans="1:4" ht="15" x14ac:dyDescent="0.25">
      <c r="A9046" s="6" t="s">
        <v>8949</v>
      </c>
      <c r="B9046" s="6" t="s">
        <v>12600</v>
      </c>
      <c r="C9046" s="6" t="s">
        <v>9934</v>
      </c>
      <c r="D9046" s="37"/>
    </row>
    <row r="9047" spans="1:4" ht="15" x14ac:dyDescent="0.25">
      <c r="A9047" s="6" t="s">
        <v>8950</v>
      </c>
      <c r="B9047" s="6" t="s">
        <v>12600</v>
      </c>
      <c r="C9047" s="6" t="s">
        <v>9935</v>
      </c>
      <c r="D9047" s="37"/>
    </row>
    <row r="9048" spans="1:4" ht="15" x14ac:dyDescent="0.25">
      <c r="A9048" s="6" t="s">
        <v>8951</v>
      </c>
      <c r="B9048" s="6" t="s">
        <v>12600</v>
      </c>
      <c r="C9048" s="6" t="s">
        <v>9936</v>
      </c>
      <c r="D9048" s="37"/>
    </row>
    <row r="9049" spans="1:4" ht="15" x14ac:dyDescent="0.25">
      <c r="A9049" s="6" t="s">
        <v>8952</v>
      </c>
      <c r="B9049" s="6" t="s">
        <v>12600</v>
      </c>
      <c r="C9049" s="6" t="s">
        <v>9937</v>
      </c>
      <c r="D9049" s="37"/>
    </row>
    <row r="9050" spans="1:4" ht="15" x14ac:dyDescent="0.25">
      <c r="A9050" s="6" t="s">
        <v>8953</v>
      </c>
      <c r="B9050" s="6" t="s">
        <v>12600</v>
      </c>
      <c r="C9050" s="6" t="s">
        <v>9938</v>
      </c>
      <c r="D9050" s="37"/>
    </row>
    <row r="9051" spans="1:4" ht="15" x14ac:dyDescent="0.25">
      <c r="A9051" s="6" t="s">
        <v>8954</v>
      </c>
      <c r="B9051" s="6" t="s">
        <v>12600</v>
      </c>
      <c r="C9051" s="6" t="s">
        <v>9939</v>
      </c>
      <c r="D9051" s="37"/>
    </row>
    <row r="9052" spans="1:4" ht="15" x14ac:dyDescent="0.25">
      <c r="A9052" s="6" t="s">
        <v>8955</v>
      </c>
      <c r="B9052" s="6" t="s">
        <v>12600</v>
      </c>
      <c r="C9052" s="6" t="s">
        <v>9940</v>
      </c>
      <c r="D9052" s="37"/>
    </row>
    <row r="9053" spans="1:4" ht="15" x14ac:dyDescent="0.25">
      <c r="A9053" s="6" t="s">
        <v>8956</v>
      </c>
      <c r="B9053" s="6" t="s">
        <v>12600</v>
      </c>
      <c r="C9053" s="6" t="s">
        <v>9941</v>
      </c>
      <c r="D9053" s="37"/>
    </row>
    <row r="9054" spans="1:4" ht="15" x14ac:dyDescent="0.25">
      <c r="A9054" s="6" t="s">
        <v>8957</v>
      </c>
      <c r="B9054" s="6" t="s">
        <v>12600</v>
      </c>
      <c r="C9054" s="6" t="s">
        <v>9942</v>
      </c>
      <c r="D9054" s="37"/>
    </row>
    <row r="9055" spans="1:4" ht="15" x14ac:dyDescent="0.25">
      <c r="A9055" s="6" t="s">
        <v>8958</v>
      </c>
      <c r="B9055" s="6" t="s">
        <v>12600</v>
      </c>
      <c r="C9055" s="6" t="s">
        <v>9943</v>
      </c>
      <c r="D9055" s="37"/>
    </row>
    <row r="9056" spans="1:4" ht="15" x14ac:dyDescent="0.25">
      <c r="A9056" s="6" t="s">
        <v>8959</v>
      </c>
      <c r="B9056" s="6" t="s">
        <v>12600</v>
      </c>
      <c r="C9056" s="6" t="s">
        <v>9945</v>
      </c>
      <c r="D9056" s="37"/>
    </row>
    <row r="9057" spans="1:4" ht="15" x14ac:dyDescent="0.25">
      <c r="A9057" s="6" t="s">
        <v>8960</v>
      </c>
      <c r="B9057" s="6" t="s">
        <v>12600</v>
      </c>
      <c r="C9057" s="6" t="s">
        <v>9946</v>
      </c>
      <c r="D9057" s="37"/>
    </row>
    <row r="9058" spans="1:4" ht="15" x14ac:dyDescent="0.25">
      <c r="A9058" s="6" t="s">
        <v>8961</v>
      </c>
      <c r="B9058" s="6" t="s">
        <v>12600</v>
      </c>
      <c r="C9058" s="6" t="s">
        <v>9947</v>
      </c>
      <c r="D9058" s="37"/>
    </row>
    <row r="9059" spans="1:4" ht="15" x14ac:dyDescent="0.25">
      <c r="A9059" s="6" t="s">
        <v>8962</v>
      </c>
      <c r="B9059" s="6" t="s">
        <v>12600</v>
      </c>
      <c r="C9059" s="6" t="s">
        <v>9948</v>
      </c>
      <c r="D9059" s="37"/>
    </row>
    <row r="9060" spans="1:4" ht="15" x14ac:dyDescent="0.25">
      <c r="A9060" s="6" t="s">
        <v>8963</v>
      </c>
      <c r="B9060" s="6" t="s">
        <v>12600</v>
      </c>
      <c r="C9060" s="6" t="s">
        <v>9949</v>
      </c>
      <c r="D9060" s="37"/>
    </row>
    <row r="9061" spans="1:4" ht="15" x14ac:dyDescent="0.25">
      <c r="A9061" s="6" t="s">
        <v>9929</v>
      </c>
      <c r="B9061" s="6" t="s">
        <v>12599</v>
      </c>
      <c r="C9061" s="6" t="s">
        <v>9951</v>
      </c>
      <c r="D9061" s="37"/>
    </row>
    <row r="9062" spans="1:4" ht="15" x14ac:dyDescent="0.25">
      <c r="A9062" s="6" t="s">
        <v>9931</v>
      </c>
      <c r="B9062" s="6" t="s">
        <v>12599</v>
      </c>
      <c r="C9062" s="6" t="s">
        <v>9952</v>
      </c>
      <c r="D9062" s="37"/>
    </row>
    <row r="9063" spans="1:4" ht="15" x14ac:dyDescent="0.25">
      <c r="A9063" s="6" t="s">
        <v>8964</v>
      </c>
      <c r="B9063" s="6" t="s">
        <v>12600</v>
      </c>
      <c r="C9063" s="6" t="s">
        <v>9953</v>
      </c>
      <c r="D9063" s="37"/>
    </row>
    <row r="9064" spans="1:4" ht="15" x14ac:dyDescent="0.25">
      <c r="A9064" s="6" t="s">
        <v>8965</v>
      </c>
      <c r="B9064" s="6" t="s">
        <v>12600</v>
      </c>
      <c r="C9064" s="6" t="s">
        <v>9954</v>
      </c>
      <c r="D9064" s="37"/>
    </row>
    <row r="9065" spans="1:4" ht="15" x14ac:dyDescent="0.25">
      <c r="A9065" s="6" t="s">
        <v>8966</v>
      </c>
      <c r="B9065" s="6" t="s">
        <v>12600</v>
      </c>
      <c r="C9065" s="6" t="s">
        <v>9955</v>
      </c>
      <c r="D9065" s="37"/>
    </row>
    <row r="9066" spans="1:4" ht="15" x14ac:dyDescent="0.25">
      <c r="A9066" s="6" t="s">
        <v>8967</v>
      </c>
      <c r="B9066" s="6" t="s">
        <v>12600</v>
      </c>
      <c r="C9066" s="6" t="s">
        <v>9956</v>
      </c>
      <c r="D9066" s="37"/>
    </row>
    <row r="9067" spans="1:4" ht="15" x14ac:dyDescent="0.25">
      <c r="A9067" s="6" t="s">
        <v>8968</v>
      </c>
      <c r="B9067" s="6" t="s">
        <v>12600</v>
      </c>
      <c r="C9067" s="6" t="s">
        <v>9958</v>
      </c>
      <c r="D9067" s="37"/>
    </row>
    <row r="9068" spans="1:4" ht="15" x14ac:dyDescent="0.25">
      <c r="A9068" s="6" t="s">
        <v>8969</v>
      </c>
      <c r="B9068" s="6" t="s">
        <v>12600</v>
      </c>
      <c r="C9068" s="6" t="s">
        <v>9959</v>
      </c>
      <c r="D9068" s="37"/>
    </row>
    <row r="9069" spans="1:4" ht="15" x14ac:dyDescent="0.25">
      <c r="A9069" s="6" t="s">
        <v>8970</v>
      </c>
      <c r="B9069" s="6" t="s">
        <v>12600</v>
      </c>
      <c r="C9069" s="6" t="s">
        <v>9960</v>
      </c>
      <c r="D9069" s="37"/>
    </row>
    <row r="9070" spans="1:4" ht="15" x14ac:dyDescent="0.25">
      <c r="A9070" s="6" t="s">
        <v>8971</v>
      </c>
      <c r="B9070" s="6" t="s">
        <v>12600</v>
      </c>
      <c r="C9070" s="6" t="s">
        <v>9961</v>
      </c>
      <c r="D9070" s="37"/>
    </row>
    <row r="9071" spans="1:4" ht="15" x14ac:dyDescent="0.25">
      <c r="A9071" s="6" t="s">
        <v>8972</v>
      </c>
      <c r="B9071" s="6" t="s">
        <v>12600</v>
      </c>
      <c r="C9071" s="6" t="s">
        <v>9962</v>
      </c>
      <c r="D9071" s="37"/>
    </row>
    <row r="9072" spans="1:4" ht="15" x14ac:dyDescent="0.25">
      <c r="A9072" s="6" t="s">
        <v>8973</v>
      </c>
      <c r="B9072" s="6" t="s">
        <v>12600</v>
      </c>
      <c r="C9072" s="6" t="s">
        <v>9963</v>
      </c>
      <c r="D9072" s="37"/>
    </row>
    <row r="9073" spans="1:4" ht="15" x14ac:dyDescent="0.25">
      <c r="A9073" s="6" t="s">
        <v>8974</v>
      </c>
      <c r="B9073" s="6" t="s">
        <v>12600</v>
      </c>
      <c r="C9073" s="6" t="s">
        <v>9964</v>
      </c>
      <c r="D9073" s="37"/>
    </row>
    <row r="9074" spans="1:4" ht="15" x14ac:dyDescent="0.25">
      <c r="A9074" s="6" t="s">
        <v>9944</v>
      </c>
      <c r="B9074" s="6" t="s">
        <v>12599</v>
      </c>
      <c r="C9074" s="6" t="s">
        <v>9966</v>
      </c>
      <c r="D9074" s="37"/>
    </row>
    <row r="9075" spans="1:4" ht="15" x14ac:dyDescent="0.25">
      <c r="A9075" s="6" t="s">
        <v>8975</v>
      </c>
      <c r="B9075" s="6" t="s">
        <v>12600</v>
      </c>
      <c r="C9075" s="6" t="s">
        <v>9967</v>
      </c>
      <c r="D9075" s="37"/>
    </row>
    <row r="9076" spans="1:4" ht="15" x14ac:dyDescent="0.25">
      <c r="A9076" s="6" t="s">
        <v>8976</v>
      </c>
      <c r="B9076" s="6" t="s">
        <v>12600</v>
      </c>
      <c r="C9076" s="6" t="s">
        <v>9968</v>
      </c>
      <c r="D9076" s="37"/>
    </row>
    <row r="9077" spans="1:4" ht="15" x14ac:dyDescent="0.25">
      <c r="A9077" s="6" t="s">
        <v>8977</v>
      </c>
      <c r="B9077" s="6" t="s">
        <v>12600</v>
      </c>
      <c r="C9077" s="6" t="s">
        <v>9970</v>
      </c>
      <c r="D9077" s="37"/>
    </row>
    <row r="9078" spans="1:4" ht="15" x14ac:dyDescent="0.25">
      <c r="A9078" s="6" t="s">
        <v>8978</v>
      </c>
      <c r="B9078" s="6" t="s">
        <v>12600</v>
      </c>
      <c r="C9078" s="6" t="s">
        <v>9972</v>
      </c>
      <c r="D9078" s="37"/>
    </row>
    <row r="9079" spans="1:4" ht="15" x14ac:dyDescent="0.25">
      <c r="A9079" s="6" t="s">
        <v>9950</v>
      </c>
      <c r="B9079" s="6" t="s">
        <v>12599</v>
      </c>
      <c r="C9079" s="6" t="s">
        <v>9974</v>
      </c>
      <c r="D9079" s="37"/>
    </row>
    <row r="9080" spans="1:4" ht="15" x14ac:dyDescent="0.25">
      <c r="A9080" s="6" t="s">
        <v>8979</v>
      </c>
      <c r="B9080" s="6" t="s">
        <v>12600</v>
      </c>
      <c r="C9080" s="6" t="s">
        <v>9976</v>
      </c>
      <c r="D9080" s="37"/>
    </row>
    <row r="9081" spans="1:4" ht="15" x14ac:dyDescent="0.25">
      <c r="A9081" s="6" t="s">
        <v>8980</v>
      </c>
      <c r="B9081" s="6" t="s">
        <v>12600</v>
      </c>
      <c r="C9081" s="6" t="s">
        <v>9978</v>
      </c>
      <c r="D9081" s="37"/>
    </row>
    <row r="9082" spans="1:4" ht="15" x14ac:dyDescent="0.25">
      <c r="A9082" s="6" t="s">
        <v>8981</v>
      </c>
      <c r="B9082" s="6" t="s">
        <v>12600</v>
      </c>
      <c r="C9082" s="6" t="s">
        <v>9980</v>
      </c>
      <c r="D9082" s="37"/>
    </row>
    <row r="9083" spans="1:4" ht="15" x14ac:dyDescent="0.25">
      <c r="A9083" s="6" t="s">
        <v>8982</v>
      </c>
      <c r="B9083" s="6" t="s">
        <v>12600</v>
      </c>
      <c r="C9083" s="6" t="s">
        <v>9982</v>
      </c>
      <c r="D9083" s="37"/>
    </row>
    <row r="9084" spans="1:4" ht="15" x14ac:dyDescent="0.25">
      <c r="A9084" s="6" t="s">
        <v>8983</v>
      </c>
      <c r="B9084" s="6" t="s">
        <v>12600</v>
      </c>
      <c r="C9084" s="6" t="s">
        <v>9983</v>
      </c>
      <c r="D9084" s="37"/>
    </row>
    <row r="9085" spans="1:4" ht="15" x14ac:dyDescent="0.25">
      <c r="A9085" s="6" t="s">
        <v>9957</v>
      </c>
      <c r="B9085" s="6" t="s">
        <v>12599</v>
      </c>
      <c r="C9085" s="6" t="s">
        <v>9984</v>
      </c>
      <c r="D9085" s="37"/>
    </row>
    <row r="9086" spans="1:4" ht="15" x14ac:dyDescent="0.25">
      <c r="A9086" s="6" t="s">
        <v>8984</v>
      </c>
      <c r="B9086" s="6" t="s">
        <v>12600</v>
      </c>
      <c r="C9086" s="6" t="s">
        <v>9985</v>
      </c>
      <c r="D9086" s="37"/>
    </row>
    <row r="9087" spans="1:4" ht="15" x14ac:dyDescent="0.25">
      <c r="A9087" s="6" t="s">
        <v>8985</v>
      </c>
      <c r="B9087" s="6" t="s">
        <v>12600</v>
      </c>
      <c r="C9087" s="6" t="s">
        <v>9986</v>
      </c>
      <c r="D9087" s="37"/>
    </row>
    <row r="9088" spans="1:4" ht="15" x14ac:dyDescent="0.25">
      <c r="A9088" s="6" t="s">
        <v>8986</v>
      </c>
      <c r="B9088" s="6" t="s">
        <v>12600</v>
      </c>
      <c r="C9088" s="6" t="s">
        <v>9987</v>
      </c>
      <c r="D9088" s="37"/>
    </row>
    <row r="9089" spans="1:4" ht="15" x14ac:dyDescent="0.25">
      <c r="A9089" s="6" t="s">
        <v>8987</v>
      </c>
      <c r="B9089" s="6" t="s">
        <v>12600</v>
      </c>
      <c r="C9089" s="6" t="s">
        <v>9988</v>
      </c>
      <c r="D9089" s="37"/>
    </row>
    <row r="9090" spans="1:4" ht="15" x14ac:dyDescent="0.25">
      <c r="A9090" s="6" t="s">
        <v>8988</v>
      </c>
      <c r="B9090" s="6" t="s">
        <v>12600</v>
      </c>
      <c r="C9090" s="6" t="s">
        <v>9989</v>
      </c>
      <c r="D9090" s="37"/>
    </row>
    <row r="9091" spans="1:4" ht="15" x14ac:dyDescent="0.25">
      <c r="A9091" s="6" t="s">
        <v>8989</v>
      </c>
      <c r="B9091" s="6" t="s">
        <v>12600</v>
      </c>
      <c r="C9091" s="6" t="s">
        <v>9990</v>
      </c>
      <c r="D9091" s="37"/>
    </row>
    <row r="9092" spans="1:4" ht="15" x14ac:dyDescent="0.25">
      <c r="A9092" s="6" t="s">
        <v>9965</v>
      </c>
      <c r="B9092" s="6" t="s">
        <v>12599</v>
      </c>
      <c r="C9092" s="6" t="s">
        <v>9991</v>
      </c>
      <c r="D9092" s="37"/>
    </row>
    <row r="9093" spans="1:4" ht="15" x14ac:dyDescent="0.25">
      <c r="A9093" s="6" t="s">
        <v>8990</v>
      </c>
      <c r="B9093" s="6" t="s">
        <v>12600</v>
      </c>
      <c r="C9093" s="6" t="s">
        <v>9992</v>
      </c>
      <c r="D9093" s="37"/>
    </row>
    <row r="9094" spans="1:4" ht="15" x14ac:dyDescent="0.25">
      <c r="A9094" s="6" t="s">
        <v>8991</v>
      </c>
      <c r="B9094" s="6" t="s">
        <v>12600</v>
      </c>
      <c r="C9094" s="6" t="s">
        <v>9994</v>
      </c>
      <c r="D9094" s="37"/>
    </row>
    <row r="9095" spans="1:4" ht="15" x14ac:dyDescent="0.25">
      <c r="A9095" s="6" t="s">
        <v>9969</v>
      </c>
      <c r="B9095" s="6" t="s">
        <v>12599</v>
      </c>
      <c r="C9095" s="6" t="s">
        <v>9995</v>
      </c>
      <c r="D9095" s="37"/>
    </row>
    <row r="9096" spans="1:4" ht="15" x14ac:dyDescent="0.25">
      <c r="A9096" s="6" t="s">
        <v>9971</v>
      </c>
      <c r="B9096" s="6" t="s">
        <v>12599</v>
      </c>
      <c r="C9096" s="6" t="s">
        <v>9996</v>
      </c>
      <c r="D9096" s="37"/>
    </row>
    <row r="9097" spans="1:4" ht="15" x14ac:dyDescent="0.25">
      <c r="A9097" s="6" t="s">
        <v>9973</v>
      </c>
      <c r="B9097" s="6" t="s">
        <v>12599</v>
      </c>
      <c r="C9097" s="6" t="s">
        <v>9997</v>
      </c>
      <c r="D9097" s="37"/>
    </row>
    <row r="9098" spans="1:4" ht="15" x14ac:dyDescent="0.25">
      <c r="A9098" s="6" t="s">
        <v>9975</v>
      </c>
      <c r="B9098" s="6" t="s">
        <v>12599</v>
      </c>
      <c r="C9098" s="6" t="s">
        <v>9998</v>
      </c>
      <c r="D9098" s="37"/>
    </row>
    <row r="9099" spans="1:4" ht="15" x14ac:dyDescent="0.25">
      <c r="A9099" s="6" t="s">
        <v>9977</v>
      </c>
      <c r="B9099" s="6" t="s">
        <v>12599</v>
      </c>
      <c r="C9099" s="6" t="s">
        <v>9999</v>
      </c>
      <c r="D9099" s="37"/>
    </row>
    <row r="9100" spans="1:4" ht="15" x14ac:dyDescent="0.25">
      <c r="A9100" s="6" t="s">
        <v>9979</v>
      </c>
      <c r="B9100" s="6" t="s">
        <v>12599</v>
      </c>
      <c r="C9100" s="6" t="s">
        <v>10000</v>
      </c>
      <c r="D9100" s="37"/>
    </row>
    <row r="9101" spans="1:4" ht="15" x14ac:dyDescent="0.25">
      <c r="A9101" s="6" t="s">
        <v>9981</v>
      </c>
      <c r="B9101" s="6" t="s">
        <v>12599</v>
      </c>
      <c r="C9101" s="6" t="s">
        <v>10001</v>
      </c>
      <c r="D9101" s="37"/>
    </row>
    <row r="9102" spans="1:4" ht="15" x14ac:dyDescent="0.25">
      <c r="A9102" s="6" t="s">
        <v>8992</v>
      </c>
      <c r="B9102" s="6" t="s">
        <v>12600</v>
      </c>
      <c r="C9102" s="6" t="s">
        <v>10002</v>
      </c>
      <c r="D9102" s="37"/>
    </row>
    <row r="9103" spans="1:4" ht="15" x14ac:dyDescent="0.25">
      <c r="A9103" s="6" t="s">
        <v>8993</v>
      </c>
      <c r="B9103" s="6" t="s">
        <v>12600</v>
      </c>
      <c r="C9103" s="6" t="s">
        <v>10003</v>
      </c>
      <c r="D9103" s="37"/>
    </row>
    <row r="9104" spans="1:4" ht="15" x14ac:dyDescent="0.25">
      <c r="A9104" s="6" t="s">
        <v>8994</v>
      </c>
      <c r="B9104" s="6" t="s">
        <v>12600</v>
      </c>
      <c r="C9104" s="6" t="s">
        <v>10004</v>
      </c>
      <c r="D9104" s="37"/>
    </row>
    <row r="9105" spans="1:4" ht="15" x14ac:dyDescent="0.25">
      <c r="A9105" s="6" t="s">
        <v>8995</v>
      </c>
      <c r="B9105" s="6" t="s">
        <v>12600</v>
      </c>
      <c r="C9105" s="6" t="s">
        <v>10005</v>
      </c>
      <c r="D9105" s="37"/>
    </row>
    <row r="9106" spans="1:4" ht="15" x14ac:dyDescent="0.25">
      <c r="A9106" s="6" t="s">
        <v>8996</v>
      </c>
      <c r="B9106" s="6" t="s">
        <v>12600</v>
      </c>
      <c r="C9106" s="6" t="s">
        <v>10006</v>
      </c>
      <c r="D9106" s="37"/>
    </row>
    <row r="9107" spans="1:4" ht="15" x14ac:dyDescent="0.25">
      <c r="A9107" s="6" t="s">
        <v>8997</v>
      </c>
      <c r="B9107" s="6" t="s">
        <v>12600</v>
      </c>
      <c r="C9107" s="6" t="s">
        <v>10007</v>
      </c>
      <c r="D9107" s="37"/>
    </row>
    <row r="9108" spans="1:4" ht="15" x14ac:dyDescent="0.25">
      <c r="A9108" s="6" t="s">
        <v>8998</v>
      </c>
      <c r="B9108" s="6" t="s">
        <v>12600</v>
      </c>
      <c r="C9108" s="6" t="s">
        <v>10008</v>
      </c>
      <c r="D9108" s="37"/>
    </row>
    <row r="9109" spans="1:4" ht="15" x14ac:dyDescent="0.25">
      <c r="A9109" s="6" t="s">
        <v>8999</v>
      </c>
      <c r="B9109" s="6" t="s">
        <v>12600</v>
      </c>
      <c r="C9109" s="6" t="s">
        <v>10009</v>
      </c>
      <c r="D9109" s="37"/>
    </row>
    <row r="9110" spans="1:4" ht="15" x14ac:dyDescent="0.25">
      <c r="A9110" s="6" t="s">
        <v>9000</v>
      </c>
      <c r="B9110" s="6" t="s">
        <v>12600</v>
      </c>
      <c r="C9110" s="6" t="s">
        <v>10010</v>
      </c>
      <c r="D9110" s="37"/>
    </row>
    <row r="9111" spans="1:4" ht="15" x14ac:dyDescent="0.25">
      <c r="A9111" s="6" t="s">
        <v>9001</v>
      </c>
      <c r="B9111" s="6" t="s">
        <v>12600</v>
      </c>
      <c r="C9111" s="6" t="s">
        <v>10011</v>
      </c>
      <c r="D9111" s="37"/>
    </row>
    <row r="9112" spans="1:4" ht="15" x14ac:dyDescent="0.25">
      <c r="A9112" s="6" t="s">
        <v>9993</v>
      </c>
      <c r="B9112" s="6" t="s">
        <v>12599</v>
      </c>
      <c r="C9112" s="6" t="s">
        <v>10012</v>
      </c>
      <c r="D9112" s="37"/>
    </row>
    <row r="9113" spans="1:4" ht="15" x14ac:dyDescent="0.25">
      <c r="A9113" s="6" t="s">
        <v>9002</v>
      </c>
      <c r="B9113" s="6" t="s">
        <v>12600</v>
      </c>
      <c r="C9113" s="6" t="s">
        <v>10013</v>
      </c>
      <c r="D9113" s="37"/>
    </row>
    <row r="9114" spans="1:4" ht="15" x14ac:dyDescent="0.25">
      <c r="A9114" s="6" t="s">
        <v>9004</v>
      </c>
      <c r="B9114" s="6" t="s">
        <v>12600</v>
      </c>
      <c r="C9114" s="6" t="s">
        <v>10014</v>
      </c>
      <c r="D9114" s="37"/>
    </row>
    <row r="9115" spans="1:4" ht="15" x14ac:dyDescent="0.25">
      <c r="A9115" s="6" t="s">
        <v>9006</v>
      </c>
      <c r="B9115" s="6" t="s">
        <v>12600</v>
      </c>
      <c r="C9115" s="6" t="s">
        <v>10015</v>
      </c>
      <c r="D9115" s="37"/>
    </row>
    <row r="9116" spans="1:4" ht="15" x14ac:dyDescent="0.25">
      <c r="A9116" s="6" t="s">
        <v>9007</v>
      </c>
      <c r="B9116" s="6" t="s">
        <v>12600</v>
      </c>
      <c r="C9116" s="6" t="s">
        <v>10016</v>
      </c>
      <c r="D9116" s="37"/>
    </row>
    <row r="9117" spans="1:4" ht="15" x14ac:dyDescent="0.25">
      <c r="A9117" s="6" t="s">
        <v>9008</v>
      </c>
      <c r="B9117" s="6" t="s">
        <v>12600</v>
      </c>
      <c r="C9117" s="6" t="s">
        <v>10017</v>
      </c>
      <c r="D9117" s="37"/>
    </row>
    <row r="9118" spans="1:4" ht="15" x14ac:dyDescent="0.25">
      <c r="A9118" s="6" t="s">
        <v>9009</v>
      </c>
      <c r="B9118" s="6" t="s">
        <v>12600</v>
      </c>
      <c r="C9118" s="6" t="s">
        <v>10018</v>
      </c>
      <c r="D9118" s="37"/>
    </row>
    <row r="9119" spans="1:4" ht="15" x14ac:dyDescent="0.25">
      <c r="A9119" s="6" t="s">
        <v>9010</v>
      </c>
      <c r="B9119" s="6" t="s">
        <v>12600</v>
      </c>
      <c r="C9119" s="6" t="s">
        <v>10019</v>
      </c>
      <c r="D9119" s="37"/>
    </row>
    <row r="9120" spans="1:4" ht="15" x14ac:dyDescent="0.25">
      <c r="A9120" s="6" t="s">
        <v>9011</v>
      </c>
      <c r="B9120" s="6" t="s">
        <v>12600</v>
      </c>
      <c r="C9120" s="6" t="s">
        <v>10020</v>
      </c>
      <c r="D9120" s="37"/>
    </row>
    <row r="9121" spans="1:4" ht="15" x14ac:dyDescent="0.25">
      <c r="A9121" s="6" t="s">
        <v>9012</v>
      </c>
      <c r="B9121" s="6" t="s">
        <v>12600</v>
      </c>
      <c r="C9121" s="6" t="s">
        <v>10021</v>
      </c>
      <c r="D9121" s="37"/>
    </row>
    <row r="9122" spans="1:4" ht="15" x14ac:dyDescent="0.25">
      <c r="A9122" s="6" t="s">
        <v>9013</v>
      </c>
      <c r="B9122" s="6" t="s">
        <v>12600</v>
      </c>
      <c r="C9122" s="6" t="s">
        <v>10022</v>
      </c>
      <c r="D9122" s="37"/>
    </row>
    <row r="9123" spans="1:4" ht="15" x14ac:dyDescent="0.25">
      <c r="A9123" s="6" t="s">
        <v>9014</v>
      </c>
      <c r="B9123" s="6" t="s">
        <v>12600</v>
      </c>
      <c r="C9123" s="6" t="s">
        <v>10023</v>
      </c>
      <c r="D9123" s="37"/>
    </row>
    <row r="9124" spans="1:4" ht="15" x14ac:dyDescent="0.25">
      <c r="A9124" s="6" t="s">
        <v>9015</v>
      </c>
      <c r="B9124" s="6" t="s">
        <v>12600</v>
      </c>
      <c r="C9124" s="6" t="s">
        <v>10024</v>
      </c>
      <c r="D9124" s="37"/>
    </row>
    <row r="9125" spans="1:4" ht="15" x14ac:dyDescent="0.25">
      <c r="A9125" s="6" t="s">
        <v>9016</v>
      </c>
      <c r="B9125" s="6" t="s">
        <v>12600</v>
      </c>
      <c r="C9125" s="6" t="s">
        <v>10026</v>
      </c>
      <c r="D9125" s="37"/>
    </row>
    <row r="9126" spans="1:4" ht="15" x14ac:dyDescent="0.25">
      <c r="A9126" s="6" t="s">
        <v>9017</v>
      </c>
      <c r="B9126" s="6" t="s">
        <v>12600</v>
      </c>
      <c r="C9126" s="6" t="s">
        <v>10027</v>
      </c>
      <c r="D9126" s="37"/>
    </row>
    <row r="9127" spans="1:4" ht="15" x14ac:dyDescent="0.25">
      <c r="A9127" s="6" t="s">
        <v>9018</v>
      </c>
      <c r="B9127" s="6" t="s">
        <v>12600</v>
      </c>
      <c r="C9127" s="6" t="s">
        <v>10028</v>
      </c>
      <c r="D9127" s="37"/>
    </row>
    <row r="9128" spans="1:4" ht="15" x14ac:dyDescent="0.25">
      <c r="A9128" s="6" t="s">
        <v>9019</v>
      </c>
      <c r="B9128" s="6" t="s">
        <v>12600</v>
      </c>
      <c r="C9128" s="6" t="s">
        <v>10029</v>
      </c>
      <c r="D9128" s="37"/>
    </row>
    <row r="9129" spans="1:4" ht="15" x14ac:dyDescent="0.25">
      <c r="A9129" s="6" t="s">
        <v>9020</v>
      </c>
      <c r="B9129" s="6" t="s">
        <v>12600</v>
      </c>
      <c r="C9129" s="6" t="s">
        <v>10030</v>
      </c>
      <c r="D9129" s="37"/>
    </row>
    <row r="9130" spans="1:4" ht="15" x14ac:dyDescent="0.25">
      <c r="A9130" s="6" t="s">
        <v>9021</v>
      </c>
      <c r="B9130" s="6" t="s">
        <v>12600</v>
      </c>
      <c r="C9130" s="6" t="s">
        <v>10031</v>
      </c>
      <c r="D9130" s="37"/>
    </row>
    <row r="9131" spans="1:4" ht="15" x14ac:dyDescent="0.25">
      <c r="A9131" s="6" t="s">
        <v>9022</v>
      </c>
      <c r="B9131" s="6" t="s">
        <v>12600</v>
      </c>
      <c r="C9131" s="6" t="s">
        <v>10032</v>
      </c>
      <c r="D9131" s="37"/>
    </row>
    <row r="9132" spans="1:4" ht="15" x14ac:dyDescent="0.25">
      <c r="A9132" s="6" t="s">
        <v>9023</v>
      </c>
      <c r="B9132" s="6" t="s">
        <v>12600</v>
      </c>
      <c r="C9132" s="6" t="s">
        <v>10033</v>
      </c>
      <c r="D9132" s="37"/>
    </row>
    <row r="9133" spans="1:4" ht="15" x14ac:dyDescent="0.25">
      <c r="A9133" s="6" t="s">
        <v>9024</v>
      </c>
      <c r="B9133" s="6" t="s">
        <v>12600</v>
      </c>
      <c r="C9133" s="6" t="s">
        <v>10034</v>
      </c>
      <c r="D9133" s="37"/>
    </row>
    <row r="9134" spans="1:4" ht="15" x14ac:dyDescent="0.25">
      <c r="A9134" s="6" t="s">
        <v>9025</v>
      </c>
      <c r="B9134" s="6" t="s">
        <v>12600</v>
      </c>
      <c r="C9134" s="6" t="s">
        <v>10035</v>
      </c>
      <c r="D9134" s="37"/>
    </row>
    <row r="9135" spans="1:4" ht="15" x14ac:dyDescent="0.25">
      <c r="A9135" s="6" t="s">
        <v>9026</v>
      </c>
      <c r="B9135" s="6" t="s">
        <v>12600</v>
      </c>
      <c r="C9135" s="6" t="s">
        <v>10036</v>
      </c>
      <c r="D9135" s="37"/>
    </row>
    <row r="9136" spans="1:4" ht="15" x14ac:dyDescent="0.25">
      <c r="A9136" s="6" t="s">
        <v>9027</v>
      </c>
      <c r="B9136" s="6" t="s">
        <v>12600</v>
      </c>
      <c r="C9136" s="6" t="s">
        <v>10037</v>
      </c>
      <c r="D9136" s="37"/>
    </row>
    <row r="9137" spans="1:4" ht="15" x14ac:dyDescent="0.25">
      <c r="A9137" s="6" t="s">
        <v>9028</v>
      </c>
      <c r="B9137" s="6" t="s">
        <v>12600</v>
      </c>
      <c r="C9137" s="6" t="s">
        <v>10038</v>
      </c>
      <c r="D9137" s="37"/>
    </row>
    <row r="9138" spans="1:4" ht="15" x14ac:dyDescent="0.25">
      <c r="A9138" s="6" t="s">
        <v>9029</v>
      </c>
      <c r="B9138" s="6" t="s">
        <v>12600</v>
      </c>
      <c r="C9138" s="6" t="s">
        <v>10039</v>
      </c>
      <c r="D9138" s="37"/>
    </row>
    <row r="9139" spans="1:4" ht="15" x14ac:dyDescent="0.25">
      <c r="A9139" s="6" t="s">
        <v>9030</v>
      </c>
      <c r="B9139" s="6" t="s">
        <v>12600</v>
      </c>
      <c r="C9139" s="6" t="s">
        <v>10040</v>
      </c>
      <c r="D9139" s="37"/>
    </row>
    <row r="9140" spans="1:4" ht="15" x14ac:dyDescent="0.25">
      <c r="A9140" s="6" t="s">
        <v>9031</v>
      </c>
      <c r="B9140" s="6" t="s">
        <v>12600</v>
      </c>
      <c r="C9140" s="6" t="s">
        <v>10041</v>
      </c>
      <c r="D9140" s="37"/>
    </row>
    <row r="9141" spans="1:4" ht="15" x14ac:dyDescent="0.25">
      <c r="A9141" s="6" t="s">
        <v>9032</v>
      </c>
      <c r="B9141" s="6" t="s">
        <v>12600</v>
      </c>
      <c r="C9141" s="6" t="s">
        <v>10042</v>
      </c>
      <c r="D9141" s="37"/>
    </row>
    <row r="9142" spans="1:4" ht="15" x14ac:dyDescent="0.25">
      <c r="A9142" s="6" t="s">
        <v>9033</v>
      </c>
      <c r="B9142" s="6" t="s">
        <v>12600</v>
      </c>
      <c r="C9142" s="6" t="s">
        <v>10043</v>
      </c>
      <c r="D9142" s="37"/>
    </row>
    <row r="9143" spans="1:4" ht="15" x14ac:dyDescent="0.25">
      <c r="A9143" s="6" t="s">
        <v>10025</v>
      </c>
      <c r="B9143" s="6" t="s">
        <v>12599</v>
      </c>
      <c r="C9143" s="6" t="s">
        <v>10044</v>
      </c>
      <c r="D9143" s="37"/>
    </row>
    <row r="9144" spans="1:4" ht="15" x14ac:dyDescent="0.25">
      <c r="A9144" s="6" t="s">
        <v>9034</v>
      </c>
      <c r="B9144" s="6" t="s">
        <v>12600</v>
      </c>
      <c r="C9144" s="6" t="s">
        <v>10045</v>
      </c>
      <c r="D9144" s="37"/>
    </row>
    <row r="9145" spans="1:4" ht="15" x14ac:dyDescent="0.25">
      <c r="A9145" s="6" t="s">
        <v>9035</v>
      </c>
      <c r="B9145" s="6" t="s">
        <v>12600</v>
      </c>
      <c r="C9145" s="6" t="s">
        <v>10046</v>
      </c>
      <c r="D9145" s="37"/>
    </row>
    <row r="9146" spans="1:4" ht="15" x14ac:dyDescent="0.25">
      <c r="A9146" s="6" t="s">
        <v>9037</v>
      </c>
      <c r="B9146" s="6" t="s">
        <v>12600</v>
      </c>
      <c r="C9146" s="6" t="s">
        <v>10047</v>
      </c>
      <c r="D9146" s="37"/>
    </row>
    <row r="9147" spans="1:4" ht="15" x14ac:dyDescent="0.25">
      <c r="A9147" s="6" t="s">
        <v>9038</v>
      </c>
      <c r="B9147" s="6" t="s">
        <v>12600</v>
      </c>
      <c r="C9147" s="6" t="s">
        <v>10048</v>
      </c>
      <c r="D9147" s="37"/>
    </row>
    <row r="9148" spans="1:4" ht="15" x14ac:dyDescent="0.25">
      <c r="A9148" s="6" t="s">
        <v>9039</v>
      </c>
      <c r="B9148" s="6" t="s">
        <v>12600</v>
      </c>
      <c r="C9148" s="6" t="s">
        <v>10049</v>
      </c>
      <c r="D9148" s="37"/>
    </row>
    <row r="9149" spans="1:4" ht="15" x14ac:dyDescent="0.25">
      <c r="A9149" s="6" t="s">
        <v>9040</v>
      </c>
      <c r="B9149" s="6" t="s">
        <v>12600</v>
      </c>
      <c r="C9149" s="6" t="s">
        <v>10050</v>
      </c>
      <c r="D9149" s="37"/>
    </row>
    <row r="9150" spans="1:4" ht="15" x14ac:dyDescent="0.25">
      <c r="A9150" s="6" t="s">
        <v>9041</v>
      </c>
      <c r="B9150" s="6" t="s">
        <v>12600</v>
      </c>
      <c r="C9150" s="6" t="s">
        <v>10051</v>
      </c>
      <c r="D9150" s="37"/>
    </row>
    <row r="9151" spans="1:4" ht="15" x14ac:dyDescent="0.25">
      <c r="A9151" s="6" t="s">
        <v>9042</v>
      </c>
      <c r="B9151" s="6" t="s">
        <v>12600</v>
      </c>
      <c r="C9151" s="6" t="s">
        <v>10052</v>
      </c>
      <c r="D9151" s="37"/>
    </row>
    <row r="9152" spans="1:4" ht="15" x14ac:dyDescent="0.25">
      <c r="A9152" s="6" t="s">
        <v>9043</v>
      </c>
      <c r="B9152" s="6" t="s">
        <v>12600</v>
      </c>
      <c r="C9152" s="6" t="s">
        <v>10053</v>
      </c>
      <c r="D9152" s="37"/>
    </row>
    <row r="9153" spans="1:4" ht="15" x14ac:dyDescent="0.25">
      <c r="A9153" s="6" t="s">
        <v>9044</v>
      </c>
      <c r="B9153" s="6" t="s">
        <v>12600</v>
      </c>
      <c r="C9153" s="6" t="s">
        <v>10054</v>
      </c>
      <c r="D9153" s="37"/>
    </row>
    <row r="9154" spans="1:4" ht="15" x14ac:dyDescent="0.25">
      <c r="A9154" s="6" t="s">
        <v>9045</v>
      </c>
      <c r="B9154" s="6" t="s">
        <v>12600</v>
      </c>
      <c r="C9154" s="6" t="s">
        <v>10055</v>
      </c>
      <c r="D9154" s="37"/>
    </row>
    <row r="9155" spans="1:4" ht="15" x14ac:dyDescent="0.25">
      <c r="A9155" s="6" t="s">
        <v>9046</v>
      </c>
      <c r="B9155" s="6" t="s">
        <v>12600</v>
      </c>
      <c r="C9155" s="6" t="s">
        <v>10056</v>
      </c>
      <c r="D9155" s="37"/>
    </row>
    <row r="9156" spans="1:4" ht="15" x14ac:dyDescent="0.25">
      <c r="A9156" s="6" t="s">
        <v>9047</v>
      </c>
      <c r="B9156" s="6" t="s">
        <v>12600</v>
      </c>
      <c r="C9156" s="6" t="s">
        <v>10057</v>
      </c>
      <c r="D9156" s="37"/>
    </row>
    <row r="9157" spans="1:4" ht="15" x14ac:dyDescent="0.25">
      <c r="A9157" s="6" t="s">
        <v>9048</v>
      </c>
      <c r="B9157" s="6" t="s">
        <v>12600</v>
      </c>
      <c r="C9157" s="6" t="s">
        <v>10058</v>
      </c>
      <c r="D9157" s="37"/>
    </row>
    <row r="9158" spans="1:4" ht="15" x14ac:dyDescent="0.25">
      <c r="A9158" s="6" t="s">
        <v>9049</v>
      </c>
      <c r="B9158" s="6" t="s">
        <v>12600</v>
      </c>
      <c r="C9158" s="6" t="s">
        <v>10059</v>
      </c>
      <c r="D9158" s="37"/>
    </row>
    <row r="9159" spans="1:4" ht="15" x14ac:dyDescent="0.25">
      <c r="A9159" s="6" t="s">
        <v>9050</v>
      </c>
      <c r="B9159" s="6" t="s">
        <v>12600</v>
      </c>
      <c r="C9159" s="6" t="s">
        <v>10060</v>
      </c>
      <c r="D9159" s="37"/>
    </row>
    <row r="9160" spans="1:4" ht="15" x14ac:dyDescent="0.25">
      <c r="A9160" s="6" t="s">
        <v>9051</v>
      </c>
      <c r="B9160" s="6" t="s">
        <v>12600</v>
      </c>
      <c r="C9160" s="6" t="s">
        <v>10061</v>
      </c>
      <c r="D9160" s="37"/>
    </row>
    <row r="9161" spans="1:4" ht="15" x14ac:dyDescent="0.25">
      <c r="A9161" s="6" t="s">
        <v>9052</v>
      </c>
      <c r="B9161" s="6" t="s">
        <v>12600</v>
      </c>
      <c r="C9161" s="6" t="s">
        <v>10063</v>
      </c>
      <c r="D9161" s="37"/>
    </row>
    <row r="9162" spans="1:4" ht="15" x14ac:dyDescent="0.25">
      <c r="A9162" s="6" t="s">
        <v>9053</v>
      </c>
      <c r="B9162" s="6" t="s">
        <v>12600</v>
      </c>
      <c r="C9162" s="6" t="s">
        <v>10064</v>
      </c>
      <c r="D9162" s="37"/>
    </row>
    <row r="9163" spans="1:4" ht="15" x14ac:dyDescent="0.25">
      <c r="A9163" s="6" t="s">
        <v>9054</v>
      </c>
      <c r="B9163" s="6" t="s">
        <v>12600</v>
      </c>
      <c r="C9163" s="6" t="s">
        <v>10065</v>
      </c>
      <c r="D9163" s="37"/>
    </row>
    <row r="9164" spans="1:4" ht="15" x14ac:dyDescent="0.25">
      <c r="A9164" s="6" t="s">
        <v>9055</v>
      </c>
      <c r="B9164" s="6" t="s">
        <v>12600</v>
      </c>
      <c r="C9164" s="6" t="s">
        <v>10066</v>
      </c>
      <c r="D9164" s="37"/>
    </row>
    <row r="9165" spans="1:4" ht="15" x14ac:dyDescent="0.25">
      <c r="A9165" s="6" t="s">
        <v>9056</v>
      </c>
      <c r="B9165" s="6" t="s">
        <v>12600</v>
      </c>
      <c r="C9165" s="6" t="s">
        <v>10067</v>
      </c>
      <c r="D9165" s="37"/>
    </row>
    <row r="9166" spans="1:4" ht="15" x14ac:dyDescent="0.25">
      <c r="A9166" s="6" t="s">
        <v>9057</v>
      </c>
      <c r="B9166" s="6" t="s">
        <v>12600</v>
      </c>
      <c r="C9166" s="6" t="s">
        <v>10068</v>
      </c>
      <c r="D9166" s="37"/>
    </row>
    <row r="9167" spans="1:4" ht="15" x14ac:dyDescent="0.25">
      <c r="A9167" s="6" t="s">
        <v>9058</v>
      </c>
      <c r="B9167" s="6" t="s">
        <v>12600</v>
      </c>
      <c r="C9167" s="6" t="s">
        <v>10069</v>
      </c>
      <c r="D9167" s="37"/>
    </row>
    <row r="9168" spans="1:4" ht="15" x14ac:dyDescent="0.25">
      <c r="A9168" s="6" t="s">
        <v>9059</v>
      </c>
      <c r="B9168" s="6" t="s">
        <v>12600</v>
      </c>
      <c r="C9168" s="6" t="s">
        <v>10070</v>
      </c>
      <c r="D9168" s="37"/>
    </row>
    <row r="9169" spans="1:4" ht="15" x14ac:dyDescent="0.25">
      <c r="A9169" s="6" t="s">
        <v>9060</v>
      </c>
      <c r="B9169" s="6" t="s">
        <v>12600</v>
      </c>
      <c r="C9169" s="6" t="s">
        <v>10071</v>
      </c>
      <c r="D9169" s="37"/>
    </row>
    <row r="9170" spans="1:4" ht="15" x14ac:dyDescent="0.25">
      <c r="A9170" s="6" t="s">
        <v>9061</v>
      </c>
      <c r="B9170" s="6" t="s">
        <v>12600</v>
      </c>
      <c r="C9170" s="6" t="s">
        <v>10072</v>
      </c>
      <c r="D9170" s="37"/>
    </row>
    <row r="9171" spans="1:4" ht="15" x14ac:dyDescent="0.25">
      <c r="A9171" s="6" t="s">
        <v>9062</v>
      </c>
      <c r="B9171" s="6" t="s">
        <v>12600</v>
      </c>
      <c r="C9171" s="6" t="s">
        <v>10073</v>
      </c>
      <c r="D9171" s="37"/>
    </row>
    <row r="9172" spans="1:4" ht="15" x14ac:dyDescent="0.25">
      <c r="A9172" s="6" t="s">
        <v>9063</v>
      </c>
      <c r="B9172" s="6" t="s">
        <v>12600</v>
      </c>
      <c r="C9172" s="6" t="s">
        <v>10074</v>
      </c>
      <c r="D9172" s="37"/>
    </row>
    <row r="9173" spans="1:4" ht="15" x14ac:dyDescent="0.25">
      <c r="A9173" s="6" t="s">
        <v>9064</v>
      </c>
      <c r="B9173" s="6" t="s">
        <v>12600</v>
      </c>
      <c r="C9173" s="6" t="s">
        <v>10075</v>
      </c>
      <c r="D9173" s="37"/>
    </row>
    <row r="9174" spans="1:4" ht="15" x14ac:dyDescent="0.25">
      <c r="A9174" s="6" t="s">
        <v>9065</v>
      </c>
      <c r="B9174" s="6" t="s">
        <v>12600</v>
      </c>
      <c r="C9174" s="6" t="s">
        <v>10076</v>
      </c>
      <c r="D9174" s="37"/>
    </row>
    <row r="9175" spans="1:4" ht="15" x14ac:dyDescent="0.25">
      <c r="A9175" s="6" t="s">
        <v>9067</v>
      </c>
      <c r="B9175" s="6" t="s">
        <v>12600</v>
      </c>
      <c r="C9175" s="6" t="s">
        <v>10077</v>
      </c>
      <c r="D9175" s="37"/>
    </row>
    <row r="9176" spans="1:4" ht="15" x14ac:dyDescent="0.25">
      <c r="A9176" s="6" t="s">
        <v>9068</v>
      </c>
      <c r="B9176" s="6" t="s">
        <v>12600</v>
      </c>
      <c r="C9176" s="6" t="s">
        <v>10078</v>
      </c>
      <c r="D9176" s="37"/>
    </row>
    <row r="9177" spans="1:4" ht="15" x14ac:dyDescent="0.25">
      <c r="A9177" s="6" t="s">
        <v>9069</v>
      </c>
      <c r="B9177" s="6" t="s">
        <v>12600</v>
      </c>
      <c r="C9177" s="6" t="s">
        <v>10079</v>
      </c>
      <c r="D9177" s="37"/>
    </row>
    <row r="9178" spans="1:4" ht="15" x14ac:dyDescent="0.25">
      <c r="A9178" s="6" t="s">
        <v>9070</v>
      </c>
      <c r="B9178" s="6" t="s">
        <v>12600</v>
      </c>
      <c r="C9178" s="6" t="s">
        <v>10080</v>
      </c>
      <c r="D9178" s="37"/>
    </row>
    <row r="9179" spans="1:4" ht="15" x14ac:dyDescent="0.25">
      <c r="A9179" s="6" t="s">
        <v>10062</v>
      </c>
      <c r="B9179" s="6" t="s">
        <v>12599</v>
      </c>
      <c r="C9179" s="6" t="s">
        <v>10081</v>
      </c>
      <c r="D9179" s="37"/>
    </row>
    <row r="9180" spans="1:4" ht="15" x14ac:dyDescent="0.25">
      <c r="A9180" s="6" t="s">
        <v>9071</v>
      </c>
      <c r="B9180" s="6" t="s">
        <v>12600</v>
      </c>
      <c r="C9180" s="6" t="s">
        <v>10082</v>
      </c>
      <c r="D9180" s="37"/>
    </row>
    <row r="9181" spans="1:4" ht="15" x14ac:dyDescent="0.25">
      <c r="A9181" s="6" t="s">
        <v>9072</v>
      </c>
      <c r="B9181" s="6" t="s">
        <v>12600</v>
      </c>
      <c r="C9181" s="6" t="s">
        <v>10083</v>
      </c>
      <c r="D9181" s="37"/>
    </row>
    <row r="9182" spans="1:4" ht="15" x14ac:dyDescent="0.25">
      <c r="A9182" s="6" t="s">
        <v>9073</v>
      </c>
      <c r="B9182" s="6" t="s">
        <v>12600</v>
      </c>
      <c r="C9182" s="6" t="s">
        <v>10084</v>
      </c>
      <c r="D9182" s="37"/>
    </row>
    <row r="9183" spans="1:4" ht="15" x14ac:dyDescent="0.25">
      <c r="A9183" s="6" t="s">
        <v>9074</v>
      </c>
      <c r="B9183" s="6" t="s">
        <v>12600</v>
      </c>
      <c r="C9183" s="6" t="s">
        <v>10086</v>
      </c>
      <c r="D9183" s="37"/>
    </row>
    <row r="9184" spans="1:4" ht="15" x14ac:dyDescent="0.25">
      <c r="A9184" s="6" t="s">
        <v>9075</v>
      </c>
      <c r="B9184" s="6" t="s">
        <v>12600</v>
      </c>
      <c r="C9184" s="6" t="s">
        <v>10087</v>
      </c>
      <c r="D9184" s="37"/>
    </row>
    <row r="9185" spans="1:4" ht="15" x14ac:dyDescent="0.25">
      <c r="A9185" s="6" t="s">
        <v>9076</v>
      </c>
      <c r="B9185" s="6" t="s">
        <v>12600</v>
      </c>
      <c r="C9185" s="6" t="s">
        <v>10088</v>
      </c>
      <c r="D9185" s="37"/>
    </row>
    <row r="9186" spans="1:4" ht="15" x14ac:dyDescent="0.25">
      <c r="A9186" s="6" t="s">
        <v>9078</v>
      </c>
      <c r="B9186" s="6" t="s">
        <v>12600</v>
      </c>
      <c r="C9186" s="6" t="s">
        <v>10089</v>
      </c>
      <c r="D9186" s="37"/>
    </row>
    <row r="9187" spans="1:4" ht="15" x14ac:dyDescent="0.25">
      <c r="A9187" s="6" t="s">
        <v>9079</v>
      </c>
      <c r="B9187" s="6" t="s">
        <v>12600</v>
      </c>
      <c r="C9187" s="6" t="s">
        <v>10090</v>
      </c>
      <c r="D9187" s="37"/>
    </row>
    <row r="9188" spans="1:4" ht="15" x14ac:dyDescent="0.25">
      <c r="A9188" s="6" t="s">
        <v>9081</v>
      </c>
      <c r="B9188" s="6" t="s">
        <v>12600</v>
      </c>
      <c r="C9188" s="6" t="s">
        <v>10091</v>
      </c>
      <c r="D9188" s="37"/>
    </row>
    <row r="9189" spans="1:4" ht="15" x14ac:dyDescent="0.25">
      <c r="A9189" s="6" t="s">
        <v>9083</v>
      </c>
      <c r="B9189" s="6" t="s">
        <v>12600</v>
      </c>
      <c r="C9189" s="6" t="s">
        <v>10092</v>
      </c>
      <c r="D9189" s="37"/>
    </row>
    <row r="9190" spans="1:4" ht="15" x14ac:dyDescent="0.25">
      <c r="A9190" s="6" t="s">
        <v>9085</v>
      </c>
      <c r="B9190" s="6" t="s">
        <v>12600</v>
      </c>
      <c r="C9190" s="6" t="s">
        <v>10093</v>
      </c>
      <c r="D9190" s="37"/>
    </row>
    <row r="9191" spans="1:4" ht="15" x14ac:dyDescent="0.25">
      <c r="A9191" s="6" t="s">
        <v>9087</v>
      </c>
      <c r="B9191" s="6" t="s">
        <v>12600</v>
      </c>
      <c r="C9191" s="6" t="s">
        <v>10094</v>
      </c>
      <c r="D9191" s="37"/>
    </row>
    <row r="9192" spans="1:4" ht="15" x14ac:dyDescent="0.25">
      <c r="A9192" s="6" t="s">
        <v>12406</v>
      </c>
      <c r="B9192" s="6" t="s">
        <v>12600</v>
      </c>
      <c r="C9192" s="6" t="s">
        <v>10095</v>
      </c>
      <c r="D9192" s="37"/>
    </row>
    <row r="9193" spans="1:4" ht="15" x14ac:dyDescent="0.25">
      <c r="A9193" s="6" t="s">
        <v>9089</v>
      </c>
      <c r="B9193" s="6" t="s">
        <v>12600</v>
      </c>
      <c r="C9193" s="6" t="s">
        <v>10096</v>
      </c>
      <c r="D9193" s="37"/>
    </row>
    <row r="9194" spans="1:4" ht="15" x14ac:dyDescent="0.25">
      <c r="A9194" s="6" t="s">
        <v>9091</v>
      </c>
      <c r="B9194" s="6" t="s">
        <v>12600</v>
      </c>
      <c r="C9194" s="6" t="s">
        <v>10097</v>
      </c>
      <c r="D9194" s="37"/>
    </row>
    <row r="9195" spans="1:4" ht="15" x14ac:dyDescent="0.25">
      <c r="A9195" s="6" t="s">
        <v>9093</v>
      </c>
      <c r="B9195" s="6" t="s">
        <v>12600</v>
      </c>
      <c r="C9195" s="6" t="s">
        <v>10098</v>
      </c>
      <c r="D9195" s="37"/>
    </row>
    <row r="9196" spans="1:4" ht="15" x14ac:dyDescent="0.25">
      <c r="A9196" s="6" t="s">
        <v>9095</v>
      </c>
      <c r="B9196" s="6" t="s">
        <v>12600</v>
      </c>
      <c r="C9196" s="6" t="s">
        <v>10099</v>
      </c>
      <c r="D9196" s="37"/>
    </row>
    <row r="9197" spans="1:4" ht="15" x14ac:dyDescent="0.25">
      <c r="A9197" s="6" t="s">
        <v>9096</v>
      </c>
      <c r="B9197" s="6" t="s">
        <v>12600</v>
      </c>
      <c r="C9197" s="6" t="s">
        <v>10100</v>
      </c>
      <c r="D9197" s="37"/>
    </row>
    <row r="9198" spans="1:4" ht="15" x14ac:dyDescent="0.25">
      <c r="A9198" s="6" t="s">
        <v>9097</v>
      </c>
      <c r="B9198" s="6" t="s">
        <v>12600</v>
      </c>
      <c r="C9198" s="6" t="s">
        <v>10102</v>
      </c>
      <c r="D9198" s="37"/>
    </row>
    <row r="9199" spans="1:4" ht="15" x14ac:dyDescent="0.25">
      <c r="A9199" s="6" t="s">
        <v>9098</v>
      </c>
      <c r="B9199" s="6" t="s">
        <v>12600</v>
      </c>
      <c r="C9199" s="6" t="s">
        <v>10104</v>
      </c>
      <c r="D9199" s="37"/>
    </row>
    <row r="9200" spans="1:4" ht="15" x14ac:dyDescent="0.25">
      <c r="A9200" s="6" t="s">
        <v>9099</v>
      </c>
      <c r="B9200" s="6" t="s">
        <v>12600</v>
      </c>
      <c r="C9200" s="6" t="s">
        <v>10105</v>
      </c>
      <c r="D9200" s="37"/>
    </row>
    <row r="9201" spans="1:4" ht="15" x14ac:dyDescent="0.25">
      <c r="A9201" s="6" t="s">
        <v>9100</v>
      </c>
      <c r="B9201" s="6" t="s">
        <v>12600</v>
      </c>
      <c r="C9201" s="6" t="s">
        <v>10106</v>
      </c>
      <c r="D9201" s="37"/>
    </row>
    <row r="9202" spans="1:4" ht="15" x14ac:dyDescent="0.25">
      <c r="A9202" s="6" t="s">
        <v>10085</v>
      </c>
      <c r="B9202" s="6" t="s">
        <v>12599</v>
      </c>
      <c r="C9202" s="6" t="s">
        <v>10107</v>
      </c>
      <c r="D9202" s="37"/>
    </row>
    <row r="9203" spans="1:4" ht="15" x14ac:dyDescent="0.25">
      <c r="A9203" s="6" t="s">
        <v>9101</v>
      </c>
      <c r="B9203" s="6" t="s">
        <v>12600</v>
      </c>
      <c r="C9203" s="6" t="s">
        <v>10108</v>
      </c>
      <c r="D9203" s="37"/>
    </row>
    <row r="9204" spans="1:4" ht="15" x14ac:dyDescent="0.25">
      <c r="A9204" s="6" t="s">
        <v>9103</v>
      </c>
      <c r="B9204" s="6" t="s">
        <v>12600</v>
      </c>
      <c r="C9204" s="6" t="s">
        <v>10109</v>
      </c>
      <c r="D9204" s="37"/>
    </row>
    <row r="9205" spans="1:4" ht="15" x14ac:dyDescent="0.25">
      <c r="A9205" s="6" t="s">
        <v>9105</v>
      </c>
      <c r="B9205" s="6" t="s">
        <v>12600</v>
      </c>
      <c r="C9205" s="6" t="s">
        <v>10110</v>
      </c>
      <c r="D9205" s="37"/>
    </row>
    <row r="9206" spans="1:4" ht="15" x14ac:dyDescent="0.25">
      <c r="A9206" s="6" t="s">
        <v>9107</v>
      </c>
      <c r="B9206" s="6" t="s">
        <v>12600</v>
      </c>
      <c r="C9206" s="6" t="s">
        <v>10111</v>
      </c>
      <c r="D9206" s="37"/>
    </row>
    <row r="9207" spans="1:4" ht="15" x14ac:dyDescent="0.25">
      <c r="A9207" s="6" t="s">
        <v>9109</v>
      </c>
      <c r="B9207" s="6" t="s">
        <v>12600</v>
      </c>
      <c r="C9207" s="6" t="s">
        <v>10112</v>
      </c>
      <c r="D9207" s="37"/>
    </row>
    <row r="9208" spans="1:4" ht="15" x14ac:dyDescent="0.25">
      <c r="A9208" s="6" t="s">
        <v>9111</v>
      </c>
      <c r="B9208" s="6" t="s">
        <v>12600</v>
      </c>
      <c r="C9208" s="6" t="s">
        <v>10113</v>
      </c>
      <c r="D9208" s="37"/>
    </row>
    <row r="9209" spans="1:4" ht="15" x14ac:dyDescent="0.25">
      <c r="A9209" s="6" t="s">
        <v>9113</v>
      </c>
      <c r="B9209" s="6" t="s">
        <v>12600</v>
      </c>
      <c r="C9209" s="6" t="s">
        <v>10114</v>
      </c>
      <c r="D9209" s="37"/>
    </row>
    <row r="9210" spans="1:4" ht="15" x14ac:dyDescent="0.25">
      <c r="A9210" s="6" t="s">
        <v>9115</v>
      </c>
      <c r="B9210" s="6" t="s">
        <v>12600</v>
      </c>
      <c r="C9210" s="6" t="s">
        <v>10115</v>
      </c>
      <c r="D9210" s="37"/>
    </row>
    <row r="9211" spans="1:4" ht="15" x14ac:dyDescent="0.25">
      <c r="A9211" s="6" t="s">
        <v>9117</v>
      </c>
      <c r="B9211" s="6" t="s">
        <v>12600</v>
      </c>
      <c r="C9211" s="6" t="s">
        <v>10116</v>
      </c>
      <c r="D9211" s="37"/>
    </row>
    <row r="9212" spans="1:4" ht="15" x14ac:dyDescent="0.25">
      <c r="A9212" s="6" t="s">
        <v>9118</v>
      </c>
      <c r="B9212" s="6" t="s">
        <v>12600</v>
      </c>
      <c r="C9212" s="6" t="s">
        <v>10117</v>
      </c>
      <c r="D9212" s="37"/>
    </row>
    <row r="9213" spans="1:4" ht="15" x14ac:dyDescent="0.25">
      <c r="A9213" s="6" t="s">
        <v>9120</v>
      </c>
      <c r="B9213" s="6" t="s">
        <v>12600</v>
      </c>
      <c r="C9213" s="6" t="s">
        <v>10118</v>
      </c>
      <c r="D9213" s="37"/>
    </row>
    <row r="9214" spans="1:4" ht="15" x14ac:dyDescent="0.25">
      <c r="A9214" s="6" t="s">
        <v>9121</v>
      </c>
      <c r="B9214" s="6" t="s">
        <v>12600</v>
      </c>
      <c r="C9214" s="6" t="s">
        <v>10119</v>
      </c>
      <c r="D9214" s="37"/>
    </row>
    <row r="9215" spans="1:4" ht="15" x14ac:dyDescent="0.25">
      <c r="A9215" s="6" t="s">
        <v>9122</v>
      </c>
      <c r="B9215" s="6" t="s">
        <v>12600</v>
      </c>
      <c r="C9215" s="6" t="s">
        <v>10120</v>
      </c>
      <c r="D9215" s="37"/>
    </row>
    <row r="9216" spans="1:4" ht="15" x14ac:dyDescent="0.25">
      <c r="A9216" s="6" t="s">
        <v>9124</v>
      </c>
      <c r="B9216" s="6" t="s">
        <v>12600</v>
      </c>
      <c r="C9216" s="6" t="s">
        <v>10122</v>
      </c>
      <c r="D9216" s="37"/>
    </row>
    <row r="9217" spans="1:4" ht="15" x14ac:dyDescent="0.25">
      <c r="A9217" s="6" t="s">
        <v>10101</v>
      </c>
      <c r="B9217" s="6" t="s">
        <v>12599</v>
      </c>
      <c r="C9217" s="6" t="s">
        <v>10123</v>
      </c>
      <c r="D9217" s="37"/>
    </row>
    <row r="9218" spans="1:4" ht="15" x14ac:dyDescent="0.25">
      <c r="A9218" s="6" t="s">
        <v>9126</v>
      </c>
      <c r="B9218" s="6" t="s">
        <v>12600</v>
      </c>
      <c r="C9218" s="6" t="s">
        <v>10124</v>
      </c>
      <c r="D9218" s="37"/>
    </row>
    <row r="9219" spans="1:4" ht="15" x14ac:dyDescent="0.25">
      <c r="A9219" s="6" t="s">
        <v>9128</v>
      </c>
      <c r="B9219" s="6" t="s">
        <v>12600</v>
      </c>
      <c r="C9219" s="6" t="s">
        <v>10125</v>
      </c>
      <c r="D9219" s="37"/>
    </row>
    <row r="9220" spans="1:4" ht="15" x14ac:dyDescent="0.25">
      <c r="A9220" s="6" t="s">
        <v>9129</v>
      </c>
      <c r="B9220" s="6" t="s">
        <v>12600</v>
      </c>
      <c r="C9220" s="6" t="s">
        <v>10126</v>
      </c>
      <c r="D9220" s="37"/>
    </row>
    <row r="9221" spans="1:4" ht="15" x14ac:dyDescent="0.25">
      <c r="A9221" s="6" t="s">
        <v>9131</v>
      </c>
      <c r="B9221" s="6" t="s">
        <v>12600</v>
      </c>
      <c r="C9221" s="6" t="s">
        <v>10127</v>
      </c>
      <c r="D9221" s="37"/>
    </row>
    <row r="9222" spans="1:4" ht="15" x14ac:dyDescent="0.25">
      <c r="A9222" s="6" t="s">
        <v>9133</v>
      </c>
      <c r="B9222" s="6" t="s">
        <v>12600</v>
      </c>
      <c r="C9222" s="6" t="s">
        <v>10128</v>
      </c>
      <c r="D9222" s="37"/>
    </row>
    <row r="9223" spans="1:4" ht="15" x14ac:dyDescent="0.25">
      <c r="A9223" s="6" t="s">
        <v>9134</v>
      </c>
      <c r="B9223" s="6" t="s">
        <v>12600</v>
      </c>
      <c r="C9223" s="6" t="s">
        <v>10129</v>
      </c>
      <c r="D9223" s="37"/>
    </row>
    <row r="9224" spans="1:4" ht="15" x14ac:dyDescent="0.25">
      <c r="A9224" s="6" t="s">
        <v>9135</v>
      </c>
      <c r="B9224" s="6" t="s">
        <v>12600</v>
      </c>
      <c r="C9224" s="6" t="s">
        <v>10130</v>
      </c>
      <c r="D9224" s="37"/>
    </row>
    <row r="9225" spans="1:4" ht="15" x14ac:dyDescent="0.25">
      <c r="A9225" s="6" t="s">
        <v>9136</v>
      </c>
      <c r="B9225" s="6" t="s">
        <v>12600</v>
      </c>
      <c r="C9225" s="6" t="s">
        <v>10131</v>
      </c>
      <c r="D9225" s="37"/>
    </row>
    <row r="9226" spans="1:4" ht="15" x14ac:dyDescent="0.25">
      <c r="A9226" s="6" t="s">
        <v>9137</v>
      </c>
      <c r="B9226" s="6" t="s">
        <v>12600</v>
      </c>
      <c r="C9226" s="6" t="s">
        <v>10132</v>
      </c>
      <c r="D9226" s="37"/>
    </row>
    <row r="9227" spans="1:4" ht="15" x14ac:dyDescent="0.25">
      <c r="A9227" s="6" t="s">
        <v>9138</v>
      </c>
      <c r="B9227" s="6" t="s">
        <v>12600</v>
      </c>
      <c r="C9227" s="6" t="s">
        <v>10133</v>
      </c>
      <c r="D9227" s="37"/>
    </row>
    <row r="9228" spans="1:4" ht="15" x14ac:dyDescent="0.25">
      <c r="A9228" s="6" t="s">
        <v>9139</v>
      </c>
      <c r="B9228" s="6" t="s">
        <v>12600</v>
      </c>
      <c r="C9228" s="6" t="s">
        <v>10134</v>
      </c>
      <c r="D9228" s="37"/>
    </row>
    <row r="9229" spans="1:4" ht="15" x14ac:dyDescent="0.25">
      <c r="A9229" s="6" t="s">
        <v>9140</v>
      </c>
      <c r="B9229" s="6" t="s">
        <v>12600</v>
      </c>
      <c r="C9229" s="6" t="s">
        <v>10135</v>
      </c>
      <c r="D9229" s="37"/>
    </row>
    <row r="9230" spans="1:4" ht="15" x14ac:dyDescent="0.25">
      <c r="A9230" s="6" t="s">
        <v>9141</v>
      </c>
      <c r="B9230" s="6" t="s">
        <v>12600</v>
      </c>
      <c r="C9230" s="6" t="s">
        <v>10136</v>
      </c>
      <c r="D9230" s="37"/>
    </row>
    <row r="9231" spans="1:4" ht="15" x14ac:dyDescent="0.25">
      <c r="A9231" s="6" t="s">
        <v>9143</v>
      </c>
      <c r="B9231" s="6" t="s">
        <v>12600</v>
      </c>
      <c r="C9231" s="6" t="s">
        <v>10137</v>
      </c>
      <c r="D9231" s="37"/>
    </row>
    <row r="9232" spans="1:4" ht="15" x14ac:dyDescent="0.25">
      <c r="A9232" s="6" t="s">
        <v>9144</v>
      </c>
      <c r="B9232" s="6" t="s">
        <v>12600</v>
      </c>
      <c r="C9232" s="6" t="s">
        <v>10138</v>
      </c>
      <c r="D9232" s="37"/>
    </row>
    <row r="9233" spans="1:4" ht="15" x14ac:dyDescent="0.25">
      <c r="A9233" s="6" t="s">
        <v>9145</v>
      </c>
      <c r="B9233" s="6" t="s">
        <v>12600</v>
      </c>
      <c r="C9233" s="6" t="s">
        <v>10140</v>
      </c>
      <c r="D9233" s="37"/>
    </row>
    <row r="9234" spans="1:4" ht="15" x14ac:dyDescent="0.25">
      <c r="A9234" s="6" t="s">
        <v>9146</v>
      </c>
      <c r="B9234" s="6" t="s">
        <v>12600</v>
      </c>
      <c r="C9234" s="6" t="s">
        <v>10141</v>
      </c>
      <c r="D9234" s="37"/>
    </row>
    <row r="9235" spans="1:4" ht="15" x14ac:dyDescent="0.25">
      <c r="A9235" s="6" t="s">
        <v>9147</v>
      </c>
      <c r="B9235" s="6" t="s">
        <v>12600</v>
      </c>
      <c r="C9235" s="6" t="s">
        <v>10142</v>
      </c>
      <c r="D9235" s="37"/>
    </row>
    <row r="9236" spans="1:4" ht="15" x14ac:dyDescent="0.25">
      <c r="A9236" s="6" t="s">
        <v>10121</v>
      </c>
      <c r="B9236" s="6" t="s">
        <v>12599</v>
      </c>
      <c r="C9236" s="6" t="s">
        <v>10143</v>
      </c>
      <c r="D9236" s="37"/>
    </row>
    <row r="9237" spans="1:4" ht="15" x14ac:dyDescent="0.25">
      <c r="A9237" s="6" t="s">
        <v>9148</v>
      </c>
      <c r="B9237" s="6" t="s">
        <v>12600</v>
      </c>
      <c r="C9237" s="6" t="s">
        <v>10144</v>
      </c>
      <c r="D9237" s="37"/>
    </row>
    <row r="9238" spans="1:4" ht="15" x14ac:dyDescent="0.25">
      <c r="A9238" s="6" t="s">
        <v>9149</v>
      </c>
      <c r="B9238" s="6" t="s">
        <v>12600</v>
      </c>
      <c r="C9238" s="6" t="s">
        <v>10145</v>
      </c>
      <c r="D9238" s="37"/>
    </row>
    <row r="9239" spans="1:4" ht="15" x14ac:dyDescent="0.25">
      <c r="A9239" s="6" t="s">
        <v>9150</v>
      </c>
      <c r="B9239" s="6" t="s">
        <v>12600</v>
      </c>
      <c r="C9239" s="6" t="s">
        <v>10146</v>
      </c>
      <c r="D9239" s="37"/>
    </row>
    <row r="9240" spans="1:4" ht="15" x14ac:dyDescent="0.25">
      <c r="A9240" s="6" t="s">
        <v>9151</v>
      </c>
      <c r="B9240" s="6" t="s">
        <v>12600</v>
      </c>
      <c r="C9240" s="6" t="s">
        <v>10147</v>
      </c>
      <c r="D9240" s="37"/>
    </row>
    <row r="9241" spans="1:4" ht="15" x14ac:dyDescent="0.25">
      <c r="A9241" s="6" t="s">
        <v>9152</v>
      </c>
      <c r="B9241" s="6" t="s">
        <v>12600</v>
      </c>
      <c r="C9241" s="6" t="s">
        <v>10148</v>
      </c>
      <c r="D9241" s="37"/>
    </row>
    <row r="9242" spans="1:4" ht="15" x14ac:dyDescent="0.25">
      <c r="A9242" s="6" t="s">
        <v>9153</v>
      </c>
      <c r="B9242" s="6" t="s">
        <v>12600</v>
      </c>
      <c r="C9242" s="6" t="s">
        <v>10149</v>
      </c>
      <c r="D9242" s="37"/>
    </row>
    <row r="9243" spans="1:4" ht="15" x14ac:dyDescent="0.25">
      <c r="A9243" s="6" t="s">
        <v>9154</v>
      </c>
      <c r="B9243" s="6" t="s">
        <v>12600</v>
      </c>
      <c r="C9243" s="6" t="s">
        <v>10150</v>
      </c>
      <c r="D9243" s="37"/>
    </row>
    <row r="9244" spans="1:4" ht="15" x14ac:dyDescent="0.25">
      <c r="A9244" s="6" t="s">
        <v>9155</v>
      </c>
      <c r="B9244" s="6" t="s">
        <v>12600</v>
      </c>
      <c r="C9244" s="6" t="s">
        <v>10151</v>
      </c>
      <c r="D9244" s="37"/>
    </row>
    <row r="9245" spans="1:4" ht="15" x14ac:dyDescent="0.25">
      <c r="A9245" s="6" t="s">
        <v>9156</v>
      </c>
      <c r="B9245" s="6" t="s">
        <v>12600</v>
      </c>
      <c r="C9245" s="6" t="s">
        <v>10152</v>
      </c>
      <c r="D9245" s="37"/>
    </row>
    <row r="9246" spans="1:4" ht="15" x14ac:dyDescent="0.25">
      <c r="A9246" s="6" t="s">
        <v>9157</v>
      </c>
      <c r="B9246" s="6" t="s">
        <v>12600</v>
      </c>
      <c r="C9246" s="6" t="s">
        <v>10153</v>
      </c>
      <c r="D9246" s="37"/>
    </row>
    <row r="9247" spans="1:4" ht="15" x14ac:dyDescent="0.25">
      <c r="A9247" s="6" t="s">
        <v>9158</v>
      </c>
      <c r="B9247" s="6" t="s">
        <v>12600</v>
      </c>
      <c r="C9247" s="6" t="s">
        <v>10154</v>
      </c>
      <c r="D9247" s="37"/>
    </row>
    <row r="9248" spans="1:4" ht="15" x14ac:dyDescent="0.25">
      <c r="A9248" s="6" t="s">
        <v>9159</v>
      </c>
      <c r="B9248" s="6" t="s">
        <v>12600</v>
      </c>
      <c r="C9248" s="6" t="s">
        <v>10155</v>
      </c>
      <c r="D9248" s="37"/>
    </row>
    <row r="9249" spans="1:4" ht="15" x14ac:dyDescent="0.25">
      <c r="A9249" s="6" t="s">
        <v>9160</v>
      </c>
      <c r="B9249" s="6" t="s">
        <v>12600</v>
      </c>
      <c r="C9249" s="6" t="s">
        <v>10156</v>
      </c>
      <c r="D9249" s="37"/>
    </row>
    <row r="9250" spans="1:4" ht="15" x14ac:dyDescent="0.25">
      <c r="A9250" s="6" t="s">
        <v>9161</v>
      </c>
      <c r="B9250" s="6" t="s">
        <v>12600</v>
      </c>
      <c r="C9250" s="6" t="s">
        <v>10158</v>
      </c>
      <c r="D9250" s="37"/>
    </row>
    <row r="9251" spans="1:4" ht="15" x14ac:dyDescent="0.25">
      <c r="A9251" s="6" t="s">
        <v>9162</v>
      </c>
      <c r="B9251" s="6" t="s">
        <v>12600</v>
      </c>
      <c r="C9251" s="6" t="s">
        <v>10159</v>
      </c>
      <c r="D9251" s="37"/>
    </row>
    <row r="9252" spans="1:4" ht="15" x14ac:dyDescent="0.25">
      <c r="A9252" s="6" t="s">
        <v>9163</v>
      </c>
      <c r="B9252" s="6" t="s">
        <v>12600</v>
      </c>
      <c r="C9252" s="6" t="s">
        <v>10160</v>
      </c>
      <c r="D9252" s="37"/>
    </row>
    <row r="9253" spans="1:4" ht="15" x14ac:dyDescent="0.25">
      <c r="A9253" s="6" t="s">
        <v>10139</v>
      </c>
      <c r="B9253" s="6" t="s">
        <v>12599</v>
      </c>
      <c r="C9253" s="6" t="s">
        <v>10161</v>
      </c>
      <c r="D9253" s="37"/>
    </row>
    <row r="9254" spans="1:4" ht="15" x14ac:dyDescent="0.25">
      <c r="A9254" s="6" t="s">
        <v>9164</v>
      </c>
      <c r="B9254" s="6" t="s">
        <v>12600</v>
      </c>
      <c r="C9254" s="6" t="s">
        <v>10162</v>
      </c>
      <c r="D9254" s="37"/>
    </row>
    <row r="9255" spans="1:4" ht="15" x14ac:dyDescent="0.25">
      <c r="A9255" s="6" t="s">
        <v>9165</v>
      </c>
      <c r="B9255" s="6" t="s">
        <v>12600</v>
      </c>
      <c r="C9255" s="6" t="s">
        <v>10163</v>
      </c>
      <c r="D9255" s="37"/>
    </row>
    <row r="9256" spans="1:4" ht="15" x14ac:dyDescent="0.25">
      <c r="A9256" s="6" t="s">
        <v>9166</v>
      </c>
      <c r="B9256" s="6" t="s">
        <v>12600</v>
      </c>
      <c r="C9256" s="6" t="s">
        <v>10164</v>
      </c>
      <c r="D9256" s="37"/>
    </row>
    <row r="9257" spans="1:4" ht="15" x14ac:dyDescent="0.25">
      <c r="A9257" s="6" t="s">
        <v>9167</v>
      </c>
      <c r="B9257" s="6" t="s">
        <v>12600</v>
      </c>
      <c r="C9257" s="6" t="s">
        <v>10165</v>
      </c>
      <c r="D9257" s="37"/>
    </row>
    <row r="9258" spans="1:4" ht="15" x14ac:dyDescent="0.25">
      <c r="A9258" s="6" t="s">
        <v>9168</v>
      </c>
      <c r="B9258" s="6" t="s">
        <v>12600</v>
      </c>
      <c r="C9258" s="6" t="s">
        <v>10166</v>
      </c>
      <c r="D9258" s="37"/>
    </row>
    <row r="9259" spans="1:4" ht="15" x14ac:dyDescent="0.25">
      <c r="A9259" s="6" t="s">
        <v>9169</v>
      </c>
      <c r="B9259" s="6" t="s">
        <v>12600</v>
      </c>
      <c r="C9259" s="6" t="s">
        <v>10167</v>
      </c>
      <c r="D9259" s="37"/>
    </row>
    <row r="9260" spans="1:4" ht="15" x14ac:dyDescent="0.25">
      <c r="A9260" s="6" t="s">
        <v>9170</v>
      </c>
      <c r="B9260" s="6" t="s">
        <v>12600</v>
      </c>
      <c r="C9260" s="6" t="s">
        <v>10168</v>
      </c>
      <c r="D9260" s="37"/>
    </row>
    <row r="9261" spans="1:4" ht="15" x14ac:dyDescent="0.25">
      <c r="A9261" s="6" t="s">
        <v>9171</v>
      </c>
      <c r="B9261" s="6" t="s">
        <v>12600</v>
      </c>
      <c r="C9261" s="6" t="s">
        <v>10169</v>
      </c>
      <c r="D9261" s="37"/>
    </row>
    <row r="9262" spans="1:4" ht="15" x14ac:dyDescent="0.25">
      <c r="A9262" s="6" t="s">
        <v>9172</v>
      </c>
      <c r="B9262" s="6" t="s">
        <v>12600</v>
      </c>
      <c r="C9262" s="6" t="s">
        <v>10170</v>
      </c>
      <c r="D9262" s="37"/>
    </row>
    <row r="9263" spans="1:4" ht="15" x14ac:dyDescent="0.25">
      <c r="A9263" s="6" t="s">
        <v>9173</v>
      </c>
      <c r="B9263" s="6" t="s">
        <v>12600</v>
      </c>
      <c r="C9263" s="6" t="s">
        <v>10171</v>
      </c>
      <c r="D9263" s="37"/>
    </row>
    <row r="9264" spans="1:4" ht="15" x14ac:dyDescent="0.25">
      <c r="A9264" s="6" t="s">
        <v>9174</v>
      </c>
      <c r="B9264" s="6" t="s">
        <v>12600</v>
      </c>
      <c r="C9264" s="6" t="s">
        <v>10172</v>
      </c>
      <c r="D9264" s="37"/>
    </row>
    <row r="9265" spans="1:4" ht="15" x14ac:dyDescent="0.25">
      <c r="A9265" s="6" t="s">
        <v>9175</v>
      </c>
      <c r="B9265" s="6" t="s">
        <v>12600</v>
      </c>
      <c r="C9265" s="6" t="s">
        <v>10173</v>
      </c>
      <c r="D9265" s="37"/>
    </row>
    <row r="9266" spans="1:4" ht="15" x14ac:dyDescent="0.25">
      <c r="A9266" s="6" t="s">
        <v>9177</v>
      </c>
      <c r="B9266" s="6" t="s">
        <v>12600</v>
      </c>
      <c r="C9266" s="6" t="s">
        <v>10174</v>
      </c>
      <c r="D9266" s="37"/>
    </row>
    <row r="9267" spans="1:4" ht="15" x14ac:dyDescent="0.25">
      <c r="A9267" s="6" t="s">
        <v>9178</v>
      </c>
      <c r="B9267" s="6" t="s">
        <v>12600</v>
      </c>
      <c r="C9267" s="6" t="s">
        <v>10176</v>
      </c>
      <c r="D9267" s="37"/>
    </row>
    <row r="9268" spans="1:4" ht="15" x14ac:dyDescent="0.25">
      <c r="A9268" s="6" t="s">
        <v>9179</v>
      </c>
      <c r="B9268" s="6" t="s">
        <v>12600</v>
      </c>
      <c r="C9268" s="6" t="s">
        <v>10177</v>
      </c>
      <c r="D9268" s="37"/>
    </row>
    <row r="9269" spans="1:4" ht="15" x14ac:dyDescent="0.25">
      <c r="A9269" s="6" t="s">
        <v>9180</v>
      </c>
      <c r="B9269" s="6" t="s">
        <v>12600</v>
      </c>
      <c r="C9269" s="6" t="s">
        <v>10178</v>
      </c>
      <c r="D9269" s="37"/>
    </row>
    <row r="9270" spans="1:4" ht="15" x14ac:dyDescent="0.25">
      <c r="A9270" s="6" t="s">
        <v>10157</v>
      </c>
      <c r="B9270" s="6" t="s">
        <v>12599</v>
      </c>
      <c r="C9270" s="6" t="s">
        <v>10179</v>
      </c>
      <c r="D9270" s="37"/>
    </row>
    <row r="9271" spans="1:4" ht="15" x14ac:dyDescent="0.25">
      <c r="A9271" s="6" t="s">
        <v>9181</v>
      </c>
      <c r="B9271" s="6" t="s">
        <v>12600</v>
      </c>
      <c r="C9271" s="6" t="s">
        <v>10180</v>
      </c>
      <c r="D9271" s="37"/>
    </row>
    <row r="9272" spans="1:4" ht="15" x14ac:dyDescent="0.25">
      <c r="A9272" s="6" t="s">
        <v>9182</v>
      </c>
      <c r="B9272" s="6" t="s">
        <v>12600</v>
      </c>
      <c r="C9272" s="6" t="s">
        <v>10181</v>
      </c>
      <c r="D9272" s="37"/>
    </row>
    <row r="9273" spans="1:4" ht="15" x14ac:dyDescent="0.25">
      <c r="A9273" s="6" t="s">
        <v>9183</v>
      </c>
      <c r="B9273" s="6" t="s">
        <v>12600</v>
      </c>
      <c r="C9273" s="6" t="s">
        <v>10182</v>
      </c>
      <c r="D9273" s="37"/>
    </row>
    <row r="9274" spans="1:4" ht="15" x14ac:dyDescent="0.25">
      <c r="A9274" s="6" t="s">
        <v>9184</v>
      </c>
      <c r="B9274" s="6" t="s">
        <v>12600</v>
      </c>
      <c r="C9274" s="6" t="s">
        <v>10183</v>
      </c>
      <c r="D9274" s="37"/>
    </row>
    <row r="9275" spans="1:4" ht="15" x14ac:dyDescent="0.25">
      <c r="A9275" s="6" t="s">
        <v>9185</v>
      </c>
      <c r="B9275" s="6" t="s">
        <v>12600</v>
      </c>
      <c r="C9275" s="6" t="s">
        <v>10184</v>
      </c>
      <c r="D9275" s="37"/>
    </row>
    <row r="9276" spans="1:4" ht="15" x14ac:dyDescent="0.25">
      <c r="A9276" s="6" t="s">
        <v>9186</v>
      </c>
      <c r="B9276" s="6" t="s">
        <v>12600</v>
      </c>
      <c r="C9276" s="6" t="s">
        <v>10185</v>
      </c>
      <c r="D9276" s="37"/>
    </row>
    <row r="9277" spans="1:4" ht="15" x14ac:dyDescent="0.25">
      <c r="A9277" s="6" t="s">
        <v>9187</v>
      </c>
      <c r="B9277" s="6" t="s">
        <v>12600</v>
      </c>
      <c r="C9277" s="6" t="s">
        <v>10186</v>
      </c>
      <c r="D9277" s="37"/>
    </row>
    <row r="9278" spans="1:4" ht="15" x14ac:dyDescent="0.25">
      <c r="A9278" s="6" t="s">
        <v>9188</v>
      </c>
      <c r="B9278" s="6" t="s">
        <v>12600</v>
      </c>
      <c r="C9278" s="6" t="s">
        <v>10187</v>
      </c>
      <c r="D9278" s="37"/>
    </row>
    <row r="9279" spans="1:4" ht="15" x14ac:dyDescent="0.25">
      <c r="A9279" s="6" t="s">
        <v>9189</v>
      </c>
      <c r="B9279" s="6" t="s">
        <v>12600</v>
      </c>
      <c r="C9279" s="6" t="s">
        <v>10188</v>
      </c>
      <c r="D9279" s="37"/>
    </row>
    <row r="9280" spans="1:4" ht="15" x14ac:dyDescent="0.25">
      <c r="A9280" s="6" t="s">
        <v>9190</v>
      </c>
      <c r="B9280" s="6" t="s">
        <v>12600</v>
      </c>
      <c r="C9280" s="6" t="s">
        <v>10189</v>
      </c>
      <c r="D9280" s="37"/>
    </row>
    <row r="9281" spans="1:4" ht="15" x14ac:dyDescent="0.25">
      <c r="A9281" s="6" t="s">
        <v>9191</v>
      </c>
      <c r="B9281" s="6" t="s">
        <v>12600</v>
      </c>
      <c r="C9281" s="6" t="s">
        <v>10190</v>
      </c>
      <c r="D9281" s="37"/>
    </row>
    <row r="9282" spans="1:4" ht="15" x14ac:dyDescent="0.25">
      <c r="A9282" s="6" t="s">
        <v>9192</v>
      </c>
      <c r="B9282" s="6" t="s">
        <v>12600</v>
      </c>
      <c r="C9282" s="6" t="s">
        <v>10191</v>
      </c>
      <c r="D9282" s="37"/>
    </row>
    <row r="9283" spans="1:4" ht="15" x14ac:dyDescent="0.25">
      <c r="A9283" s="6" t="s">
        <v>9193</v>
      </c>
      <c r="B9283" s="6" t="s">
        <v>12600</v>
      </c>
      <c r="C9283" s="6" t="s">
        <v>10192</v>
      </c>
      <c r="D9283" s="37"/>
    </row>
    <row r="9284" spans="1:4" ht="15" x14ac:dyDescent="0.25">
      <c r="A9284" s="6" t="s">
        <v>9194</v>
      </c>
      <c r="B9284" s="6" t="s">
        <v>12600</v>
      </c>
      <c r="C9284" s="6" t="s">
        <v>10193</v>
      </c>
      <c r="D9284" s="37"/>
    </row>
    <row r="9285" spans="1:4" ht="15" x14ac:dyDescent="0.25">
      <c r="A9285" s="6" t="s">
        <v>9195</v>
      </c>
      <c r="B9285" s="6" t="s">
        <v>12600</v>
      </c>
      <c r="C9285" s="6" t="s">
        <v>10194</v>
      </c>
      <c r="D9285" s="37"/>
    </row>
    <row r="9286" spans="1:4" ht="15" x14ac:dyDescent="0.25">
      <c r="A9286" s="6" t="s">
        <v>9197</v>
      </c>
      <c r="B9286" s="6" t="s">
        <v>12600</v>
      </c>
      <c r="C9286" s="6" t="s">
        <v>10195</v>
      </c>
      <c r="D9286" s="37"/>
    </row>
    <row r="9287" spans="1:4" ht="15" x14ac:dyDescent="0.25">
      <c r="A9287" s="6" t="s">
        <v>10175</v>
      </c>
      <c r="B9287" s="6" t="s">
        <v>12599</v>
      </c>
      <c r="C9287" s="6" t="s">
        <v>10196</v>
      </c>
      <c r="D9287" s="37"/>
    </row>
    <row r="9288" spans="1:4" ht="15" x14ac:dyDescent="0.25">
      <c r="A9288" s="6" t="s">
        <v>9198</v>
      </c>
      <c r="B9288" s="6" t="s">
        <v>12600</v>
      </c>
      <c r="C9288" s="6" t="s">
        <v>10197</v>
      </c>
      <c r="D9288" s="37"/>
    </row>
    <row r="9289" spans="1:4" ht="15" x14ac:dyDescent="0.25">
      <c r="A9289" s="6" t="s">
        <v>9199</v>
      </c>
      <c r="B9289" s="6" t="s">
        <v>12600</v>
      </c>
      <c r="C9289" s="6" t="s">
        <v>10198</v>
      </c>
      <c r="D9289" s="37"/>
    </row>
    <row r="9290" spans="1:4" ht="15" x14ac:dyDescent="0.25">
      <c r="A9290" s="6" t="s">
        <v>9200</v>
      </c>
      <c r="B9290" s="6" t="s">
        <v>12600</v>
      </c>
      <c r="C9290" s="6" t="s">
        <v>10199</v>
      </c>
      <c r="D9290" s="37"/>
    </row>
    <row r="9291" spans="1:4" ht="15" x14ac:dyDescent="0.25">
      <c r="A9291" s="6" t="s">
        <v>9201</v>
      </c>
      <c r="B9291" s="6" t="s">
        <v>12600</v>
      </c>
      <c r="C9291" s="6" t="s">
        <v>10200</v>
      </c>
      <c r="D9291" s="37"/>
    </row>
    <row r="9292" spans="1:4" ht="15" x14ac:dyDescent="0.25">
      <c r="A9292" s="6" t="s">
        <v>9203</v>
      </c>
      <c r="B9292" s="6" t="s">
        <v>12600</v>
      </c>
      <c r="C9292" s="6" t="s">
        <v>10201</v>
      </c>
      <c r="D9292" s="37"/>
    </row>
    <row r="9293" spans="1:4" ht="15" x14ac:dyDescent="0.25">
      <c r="A9293" s="6" t="s">
        <v>9204</v>
      </c>
      <c r="B9293" s="6" t="s">
        <v>12600</v>
      </c>
      <c r="C9293" s="6" t="s">
        <v>10203</v>
      </c>
      <c r="D9293" s="37"/>
    </row>
    <row r="9294" spans="1:4" ht="15" x14ac:dyDescent="0.25">
      <c r="A9294" s="6" t="s">
        <v>9205</v>
      </c>
      <c r="B9294" s="6" t="s">
        <v>12600</v>
      </c>
      <c r="C9294" s="6" t="s">
        <v>10205</v>
      </c>
      <c r="D9294" s="37"/>
    </row>
    <row r="9295" spans="1:4" ht="15" x14ac:dyDescent="0.25">
      <c r="A9295" s="6" t="s">
        <v>9206</v>
      </c>
      <c r="B9295" s="6" t="s">
        <v>12600</v>
      </c>
      <c r="C9295" s="6" t="s">
        <v>10207</v>
      </c>
      <c r="D9295" s="37"/>
    </row>
    <row r="9296" spans="1:4" ht="15" x14ac:dyDescent="0.25">
      <c r="A9296" s="6" t="s">
        <v>9207</v>
      </c>
      <c r="B9296" s="6" t="s">
        <v>12600</v>
      </c>
      <c r="C9296" s="6" t="s">
        <v>10208</v>
      </c>
      <c r="D9296" s="37"/>
    </row>
    <row r="9297" spans="1:4" ht="15" x14ac:dyDescent="0.25">
      <c r="A9297" s="6" t="s">
        <v>9208</v>
      </c>
      <c r="B9297" s="6" t="s">
        <v>12600</v>
      </c>
      <c r="C9297" s="6" t="s">
        <v>10209</v>
      </c>
      <c r="D9297" s="37"/>
    </row>
    <row r="9298" spans="1:4" ht="15" x14ac:dyDescent="0.25">
      <c r="A9298" s="6" t="s">
        <v>9209</v>
      </c>
      <c r="B9298" s="6" t="s">
        <v>12600</v>
      </c>
      <c r="C9298" s="6" t="s">
        <v>10210</v>
      </c>
      <c r="D9298" s="37"/>
    </row>
    <row r="9299" spans="1:4" ht="15" x14ac:dyDescent="0.25">
      <c r="A9299" s="6" t="s">
        <v>9210</v>
      </c>
      <c r="B9299" s="6" t="s">
        <v>12600</v>
      </c>
      <c r="C9299" s="6" t="s">
        <v>10211</v>
      </c>
      <c r="D9299" s="37"/>
    </row>
    <row r="9300" spans="1:4" ht="15" x14ac:dyDescent="0.25">
      <c r="A9300" s="6" t="s">
        <v>9211</v>
      </c>
      <c r="B9300" s="6" t="s">
        <v>12600</v>
      </c>
      <c r="C9300" s="6" t="s">
        <v>10212</v>
      </c>
      <c r="D9300" s="37"/>
    </row>
    <row r="9301" spans="1:4" ht="15" x14ac:dyDescent="0.25">
      <c r="A9301" s="6" t="s">
        <v>9212</v>
      </c>
      <c r="B9301" s="6" t="s">
        <v>12600</v>
      </c>
      <c r="C9301" s="6" t="s">
        <v>10213</v>
      </c>
      <c r="D9301" s="37"/>
    </row>
    <row r="9302" spans="1:4" ht="15" x14ac:dyDescent="0.25">
      <c r="A9302" s="6" t="s">
        <v>9213</v>
      </c>
      <c r="B9302" s="6" t="s">
        <v>12600</v>
      </c>
      <c r="C9302" s="6" t="s">
        <v>10214</v>
      </c>
      <c r="D9302" s="37"/>
    </row>
    <row r="9303" spans="1:4" ht="15" x14ac:dyDescent="0.25">
      <c r="A9303" s="6" t="s">
        <v>9214</v>
      </c>
      <c r="B9303" s="6" t="s">
        <v>12600</v>
      </c>
      <c r="C9303" s="6" t="s">
        <v>10215</v>
      </c>
      <c r="D9303" s="37"/>
    </row>
    <row r="9304" spans="1:4" ht="15" x14ac:dyDescent="0.25">
      <c r="A9304" s="6" t="s">
        <v>9215</v>
      </c>
      <c r="B9304" s="6" t="s">
        <v>12600</v>
      </c>
      <c r="C9304" s="6" t="s">
        <v>10216</v>
      </c>
      <c r="D9304" s="37"/>
    </row>
    <row r="9305" spans="1:4" ht="15" x14ac:dyDescent="0.25">
      <c r="A9305" s="6" t="s">
        <v>9216</v>
      </c>
      <c r="B9305" s="6" t="s">
        <v>12600</v>
      </c>
      <c r="C9305" s="6" t="s">
        <v>10217</v>
      </c>
      <c r="D9305" s="37"/>
    </row>
    <row r="9306" spans="1:4" ht="15" x14ac:dyDescent="0.25">
      <c r="A9306" s="6" t="s">
        <v>9217</v>
      </c>
      <c r="B9306" s="6" t="s">
        <v>12600</v>
      </c>
      <c r="C9306" s="6" t="s">
        <v>10218</v>
      </c>
      <c r="D9306" s="37"/>
    </row>
    <row r="9307" spans="1:4" ht="15" x14ac:dyDescent="0.25">
      <c r="A9307" s="6" t="s">
        <v>9218</v>
      </c>
      <c r="B9307" s="6" t="s">
        <v>12600</v>
      </c>
      <c r="C9307" s="6" t="s">
        <v>10219</v>
      </c>
      <c r="D9307" s="37"/>
    </row>
    <row r="9308" spans="1:4" ht="15" x14ac:dyDescent="0.25">
      <c r="A9308" s="6" t="s">
        <v>9219</v>
      </c>
      <c r="B9308" s="6" t="s">
        <v>12600</v>
      </c>
      <c r="C9308" s="6" t="s">
        <v>10220</v>
      </c>
      <c r="D9308" s="37"/>
    </row>
    <row r="9309" spans="1:4" ht="15" x14ac:dyDescent="0.25">
      <c r="A9309" s="6" t="s">
        <v>9220</v>
      </c>
      <c r="B9309" s="6" t="s">
        <v>12600</v>
      </c>
      <c r="C9309" s="6" t="s">
        <v>10221</v>
      </c>
      <c r="D9309" s="37"/>
    </row>
    <row r="9310" spans="1:4" ht="15" x14ac:dyDescent="0.25">
      <c r="A9310" s="6" t="s">
        <v>9221</v>
      </c>
      <c r="B9310" s="6" t="s">
        <v>12600</v>
      </c>
      <c r="C9310" s="6" t="s">
        <v>10222</v>
      </c>
      <c r="D9310" s="37"/>
    </row>
    <row r="9311" spans="1:4" ht="15" x14ac:dyDescent="0.25">
      <c r="A9311" s="6" t="s">
        <v>9222</v>
      </c>
      <c r="B9311" s="6" t="s">
        <v>12600</v>
      </c>
      <c r="C9311" s="6" t="s">
        <v>10223</v>
      </c>
      <c r="D9311" s="37"/>
    </row>
    <row r="9312" spans="1:4" ht="15" x14ac:dyDescent="0.25">
      <c r="A9312" s="6" t="s">
        <v>9223</v>
      </c>
      <c r="B9312" s="6" t="s">
        <v>12600</v>
      </c>
      <c r="C9312" s="6" t="s">
        <v>10224</v>
      </c>
      <c r="D9312" s="37"/>
    </row>
    <row r="9313" spans="1:4" ht="15" x14ac:dyDescent="0.25">
      <c r="A9313" s="6" t="s">
        <v>10202</v>
      </c>
      <c r="B9313" s="6" t="s">
        <v>12599</v>
      </c>
      <c r="C9313" s="6" t="s">
        <v>10225</v>
      </c>
      <c r="D9313" s="37"/>
    </row>
    <row r="9314" spans="1:4" ht="15" x14ac:dyDescent="0.25">
      <c r="A9314" s="6" t="s">
        <v>10204</v>
      </c>
      <c r="B9314" s="6" t="s">
        <v>12599</v>
      </c>
      <c r="C9314" s="6" t="s">
        <v>10226</v>
      </c>
      <c r="D9314" s="37"/>
    </row>
    <row r="9315" spans="1:4" ht="15" x14ac:dyDescent="0.25">
      <c r="A9315" s="6" t="s">
        <v>10206</v>
      </c>
      <c r="B9315" s="6" t="s">
        <v>12599</v>
      </c>
      <c r="C9315" s="6" t="s">
        <v>10227</v>
      </c>
      <c r="D9315" s="37"/>
    </row>
    <row r="9316" spans="1:4" ht="15" x14ac:dyDescent="0.25">
      <c r="A9316" s="6" t="s">
        <v>9224</v>
      </c>
      <c r="B9316" s="6" t="s">
        <v>12600</v>
      </c>
      <c r="C9316" s="6" t="s">
        <v>10228</v>
      </c>
      <c r="D9316" s="37"/>
    </row>
    <row r="9317" spans="1:4" ht="15" x14ac:dyDescent="0.25">
      <c r="A9317" s="6" t="s">
        <v>9225</v>
      </c>
      <c r="B9317" s="6" t="s">
        <v>12600</v>
      </c>
      <c r="C9317" s="6" t="s">
        <v>10229</v>
      </c>
      <c r="D9317" s="37"/>
    </row>
    <row r="9318" spans="1:4" ht="15" x14ac:dyDescent="0.25">
      <c r="A9318" s="6" t="s">
        <v>9226</v>
      </c>
      <c r="B9318" s="6" t="s">
        <v>12600</v>
      </c>
      <c r="C9318" s="6" t="s">
        <v>10230</v>
      </c>
      <c r="D9318" s="37"/>
    </row>
    <row r="9319" spans="1:4" ht="15" x14ac:dyDescent="0.25">
      <c r="A9319" s="6" t="s">
        <v>9227</v>
      </c>
      <c r="B9319" s="6" t="s">
        <v>12600</v>
      </c>
      <c r="C9319" s="6" t="s">
        <v>10231</v>
      </c>
      <c r="D9319" s="37"/>
    </row>
    <row r="9320" spans="1:4" ht="15" x14ac:dyDescent="0.25">
      <c r="A9320" s="6" t="s">
        <v>9228</v>
      </c>
      <c r="B9320" s="6" t="s">
        <v>12600</v>
      </c>
      <c r="C9320" s="6" t="s">
        <v>10232</v>
      </c>
      <c r="D9320" s="37"/>
    </row>
    <row r="9321" spans="1:4" ht="15" x14ac:dyDescent="0.25">
      <c r="A9321" s="6" t="s">
        <v>9230</v>
      </c>
      <c r="B9321" s="6" t="s">
        <v>12600</v>
      </c>
      <c r="C9321" s="6" t="s">
        <v>10233</v>
      </c>
      <c r="D9321" s="37"/>
    </row>
    <row r="9322" spans="1:4" ht="15" x14ac:dyDescent="0.25">
      <c r="A9322" s="6" t="s">
        <v>9231</v>
      </c>
      <c r="B9322" s="6" t="s">
        <v>12600</v>
      </c>
      <c r="C9322" s="6" t="s">
        <v>10234</v>
      </c>
      <c r="D9322" s="37"/>
    </row>
    <row r="9323" spans="1:4" ht="15" x14ac:dyDescent="0.25">
      <c r="A9323" s="6" t="s">
        <v>9232</v>
      </c>
      <c r="B9323" s="6" t="s">
        <v>12600</v>
      </c>
      <c r="C9323" s="6" t="s">
        <v>10235</v>
      </c>
      <c r="D9323" s="37"/>
    </row>
    <row r="9324" spans="1:4" ht="15" x14ac:dyDescent="0.25">
      <c r="A9324" s="6" t="s">
        <v>9233</v>
      </c>
      <c r="B9324" s="6" t="s">
        <v>12600</v>
      </c>
      <c r="C9324" s="6" t="s">
        <v>10236</v>
      </c>
      <c r="D9324" s="37"/>
    </row>
    <row r="9325" spans="1:4" ht="15" x14ac:dyDescent="0.25">
      <c r="A9325" s="6" t="s">
        <v>9234</v>
      </c>
      <c r="B9325" s="6" t="s">
        <v>12600</v>
      </c>
      <c r="C9325" s="6" t="s">
        <v>10237</v>
      </c>
      <c r="D9325" s="37"/>
    </row>
    <row r="9326" spans="1:4" ht="15" x14ac:dyDescent="0.25">
      <c r="A9326" s="6" t="s">
        <v>9235</v>
      </c>
      <c r="B9326" s="6" t="s">
        <v>12600</v>
      </c>
      <c r="C9326" s="6" t="s">
        <v>10238</v>
      </c>
      <c r="D9326" s="37"/>
    </row>
    <row r="9327" spans="1:4" ht="15" x14ac:dyDescent="0.25">
      <c r="A9327" s="6" t="s">
        <v>9236</v>
      </c>
      <c r="B9327" s="6" t="s">
        <v>12600</v>
      </c>
      <c r="C9327" s="6" t="s">
        <v>12577</v>
      </c>
      <c r="D9327" s="37"/>
    </row>
    <row r="9328" spans="1:4" ht="15" x14ac:dyDescent="0.25">
      <c r="A9328" s="6" t="s">
        <v>9237</v>
      </c>
      <c r="B9328" s="6" t="s">
        <v>12600</v>
      </c>
      <c r="C9328" s="6" t="s">
        <v>10239</v>
      </c>
      <c r="D9328" s="37"/>
    </row>
    <row r="9329" spans="1:4" ht="15" x14ac:dyDescent="0.25">
      <c r="A9329" s="6" t="s">
        <v>9238</v>
      </c>
      <c r="B9329" s="6" t="s">
        <v>12600</v>
      </c>
      <c r="C9329" s="6" t="s">
        <v>10240</v>
      </c>
      <c r="D9329" s="37"/>
    </row>
    <row r="9330" spans="1:4" ht="15" x14ac:dyDescent="0.25">
      <c r="A9330" s="6" t="s">
        <v>9239</v>
      </c>
      <c r="B9330" s="6" t="s">
        <v>12600</v>
      </c>
      <c r="C9330" s="6" t="s">
        <v>10241</v>
      </c>
      <c r="D9330" s="37"/>
    </row>
    <row r="9331" spans="1:4" ht="15" x14ac:dyDescent="0.25">
      <c r="A9331" s="6" t="s">
        <v>9240</v>
      </c>
      <c r="B9331" s="6" t="s">
        <v>12600</v>
      </c>
      <c r="C9331" s="6" t="s">
        <v>10242</v>
      </c>
      <c r="D9331" s="37"/>
    </row>
    <row r="9332" spans="1:4" ht="15" x14ac:dyDescent="0.25">
      <c r="A9332" s="6" t="s">
        <v>9241</v>
      </c>
      <c r="B9332" s="6" t="s">
        <v>12600</v>
      </c>
      <c r="C9332" s="6" t="s">
        <v>10243</v>
      </c>
      <c r="D9332" s="37"/>
    </row>
    <row r="9333" spans="1:4" ht="15" x14ac:dyDescent="0.25">
      <c r="A9333" s="6" t="s">
        <v>9243</v>
      </c>
      <c r="B9333" s="6" t="s">
        <v>12600</v>
      </c>
      <c r="C9333" s="6" t="s">
        <v>10244</v>
      </c>
      <c r="D9333" s="37"/>
    </row>
    <row r="9334" spans="1:4" ht="15" x14ac:dyDescent="0.25">
      <c r="A9334" s="6" t="s">
        <v>9244</v>
      </c>
      <c r="B9334" s="6" t="s">
        <v>12600</v>
      </c>
      <c r="C9334" s="6" t="s">
        <v>12410</v>
      </c>
      <c r="D9334" s="37"/>
    </row>
    <row r="9335" spans="1:4" ht="15" x14ac:dyDescent="0.25">
      <c r="A9335" s="6" t="s">
        <v>9246</v>
      </c>
      <c r="B9335" s="6" t="s">
        <v>12600</v>
      </c>
      <c r="C9335" s="6" t="s">
        <v>10245</v>
      </c>
      <c r="D9335" s="37"/>
    </row>
    <row r="9336" spans="1:4" ht="15" x14ac:dyDescent="0.25">
      <c r="A9336" s="6" t="s">
        <v>9248</v>
      </c>
      <c r="B9336" s="6" t="s">
        <v>12600</v>
      </c>
      <c r="C9336" s="6" t="s">
        <v>10246</v>
      </c>
      <c r="D9336" s="37"/>
    </row>
    <row r="9337" spans="1:4" ht="15" x14ac:dyDescent="0.25">
      <c r="A9337" s="6" t="s">
        <v>9250</v>
      </c>
      <c r="B9337" s="6" t="s">
        <v>12600</v>
      </c>
      <c r="C9337" s="6" t="s">
        <v>10247</v>
      </c>
      <c r="D9337" s="37"/>
    </row>
    <row r="9338" spans="1:4" ht="15" x14ac:dyDescent="0.25">
      <c r="A9338" s="6" t="s">
        <v>9252</v>
      </c>
      <c r="B9338" s="6" t="s">
        <v>12600</v>
      </c>
      <c r="C9338" s="6" t="s">
        <v>10248</v>
      </c>
      <c r="D9338" s="37"/>
    </row>
    <row r="9339" spans="1:4" ht="15" x14ac:dyDescent="0.25">
      <c r="A9339" s="6" t="s">
        <v>9254</v>
      </c>
      <c r="B9339" s="6" t="s">
        <v>12600</v>
      </c>
      <c r="C9339" s="6" t="s">
        <v>10249</v>
      </c>
      <c r="D9339" s="37"/>
    </row>
    <row r="9340" spans="1:4" ht="15" x14ac:dyDescent="0.25">
      <c r="A9340" s="6" t="s">
        <v>9256</v>
      </c>
      <c r="B9340" s="6" t="s">
        <v>12600</v>
      </c>
      <c r="C9340" s="6" t="s">
        <v>10250</v>
      </c>
      <c r="D9340" s="37"/>
    </row>
    <row r="9341" spans="1:4" ht="15" x14ac:dyDescent="0.25">
      <c r="A9341" s="6" t="s">
        <v>9258</v>
      </c>
      <c r="B9341" s="6" t="s">
        <v>12600</v>
      </c>
      <c r="C9341" s="6" t="s">
        <v>10251</v>
      </c>
      <c r="D9341" s="37"/>
    </row>
    <row r="9342" spans="1:4" ht="15" x14ac:dyDescent="0.25">
      <c r="A9342" s="6" t="s">
        <v>9260</v>
      </c>
      <c r="B9342" s="6" t="s">
        <v>12600</v>
      </c>
      <c r="C9342" s="6" t="s">
        <v>10252</v>
      </c>
      <c r="D9342" s="37"/>
    </row>
    <row r="9343" spans="1:4" ht="15" x14ac:dyDescent="0.25">
      <c r="A9343" s="6" t="s">
        <v>9262</v>
      </c>
      <c r="B9343" s="6" t="s">
        <v>12600</v>
      </c>
      <c r="C9343" s="6" t="s">
        <v>10254</v>
      </c>
      <c r="D9343" s="37"/>
    </row>
    <row r="9344" spans="1:4" ht="15" x14ac:dyDescent="0.25">
      <c r="A9344" s="6" t="s">
        <v>9263</v>
      </c>
      <c r="B9344" s="6" t="s">
        <v>12600</v>
      </c>
      <c r="C9344" s="6" t="s">
        <v>10256</v>
      </c>
      <c r="D9344" s="37"/>
    </row>
    <row r="9345" spans="1:4" ht="15" x14ac:dyDescent="0.25">
      <c r="A9345" s="6" t="s">
        <v>9264</v>
      </c>
      <c r="B9345" s="6" t="s">
        <v>12600</v>
      </c>
      <c r="C9345" s="6" t="s">
        <v>10257</v>
      </c>
      <c r="D9345" s="37"/>
    </row>
    <row r="9346" spans="1:4" ht="15" x14ac:dyDescent="0.25">
      <c r="A9346" s="6" t="s">
        <v>9265</v>
      </c>
      <c r="B9346" s="6" t="s">
        <v>12600</v>
      </c>
      <c r="C9346" s="6" t="s">
        <v>10258</v>
      </c>
      <c r="D9346" s="37"/>
    </row>
    <row r="9347" spans="1:4" ht="15" x14ac:dyDescent="0.25">
      <c r="A9347" s="6" t="s">
        <v>9266</v>
      </c>
      <c r="B9347" s="6" t="s">
        <v>12600</v>
      </c>
      <c r="C9347" s="6" t="s">
        <v>10259</v>
      </c>
      <c r="D9347" s="37"/>
    </row>
    <row r="9348" spans="1:4" ht="15" x14ac:dyDescent="0.25">
      <c r="A9348" s="6" t="s">
        <v>9267</v>
      </c>
      <c r="B9348" s="6" t="s">
        <v>12600</v>
      </c>
      <c r="C9348" s="6" t="s">
        <v>10261</v>
      </c>
      <c r="D9348" s="37"/>
    </row>
    <row r="9349" spans="1:4" ht="15" x14ac:dyDescent="0.25">
      <c r="A9349" s="6" t="s">
        <v>9268</v>
      </c>
      <c r="B9349" s="6" t="s">
        <v>12600</v>
      </c>
      <c r="C9349" s="6" t="s">
        <v>10263</v>
      </c>
      <c r="D9349" s="37"/>
    </row>
    <row r="9350" spans="1:4" ht="15" x14ac:dyDescent="0.25">
      <c r="A9350" s="6" t="s">
        <v>9270</v>
      </c>
      <c r="B9350" s="6" t="s">
        <v>12600</v>
      </c>
      <c r="C9350" s="6" t="s">
        <v>10264</v>
      </c>
      <c r="D9350" s="37"/>
    </row>
    <row r="9351" spans="1:4" ht="15" x14ac:dyDescent="0.25">
      <c r="A9351" s="6" t="s">
        <v>9271</v>
      </c>
      <c r="B9351" s="6" t="s">
        <v>12600</v>
      </c>
      <c r="C9351" s="6" t="s">
        <v>10265</v>
      </c>
      <c r="D9351" s="37"/>
    </row>
    <row r="9352" spans="1:4" ht="15" x14ac:dyDescent="0.25">
      <c r="A9352" s="6" t="s">
        <v>9272</v>
      </c>
      <c r="B9352" s="6" t="s">
        <v>12600</v>
      </c>
      <c r="C9352" s="6" t="s">
        <v>10266</v>
      </c>
      <c r="D9352" s="37"/>
    </row>
    <row r="9353" spans="1:4" ht="15" x14ac:dyDescent="0.25">
      <c r="A9353" s="6" t="s">
        <v>9273</v>
      </c>
      <c r="B9353" s="6" t="s">
        <v>12600</v>
      </c>
      <c r="C9353" s="6" t="s">
        <v>10267</v>
      </c>
      <c r="D9353" s="37"/>
    </row>
    <row r="9354" spans="1:4" ht="15" x14ac:dyDescent="0.25">
      <c r="A9354" s="6" t="s">
        <v>9274</v>
      </c>
      <c r="B9354" s="6" t="s">
        <v>12600</v>
      </c>
      <c r="C9354" s="6" t="s">
        <v>10268</v>
      </c>
      <c r="D9354" s="37"/>
    </row>
    <row r="9355" spans="1:4" ht="15" x14ac:dyDescent="0.25">
      <c r="A9355" s="6" t="s">
        <v>9275</v>
      </c>
      <c r="B9355" s="6" t="s">
        <v>12600</v>
      </c>
      <c r="C9355" s="6" t="s">
        <v>10269</v>
      </c>
      <c r="D9355" s="37"/>
    </row>
    <row r="9356" spans="1:4" ht="15" x14ac:dyDescent="0.25">
      <c r="A9356" s="6" t="s">
        <v>9276</v>
      </c>
      <c r="B9356" s="6" t="s">
        <v>12600</v>
      </c>
      <c r="C9356" s="6" t="s">
        <v>10270</v>
      </c>
      <c r="D9356" s="37"/>
    </row>
    <row r="9357" spans="1:4" ht="15" x14ac:dyDescent="0.25">
      <c r="A9357" s="6" t="s">
        <v>9277</v>
      </c>
      <c r="B9357" s="6" t="s">
        <v>12600</v>
      </c>
      <c r="C9357" s="6" t="s">
        <v>10271</v>
      </c>
      <c r="D9357" s="37"/>
    </row>
    <row r="9358" spans="1:4" ht="15" x14ac:dyDescent="0.25">
      <c r="A9358" s="6" t="s">
        <v>9278</v>
      </c>
      <c r="B9358" s="6" t="s">
        <v>12600</v>
      </c>
      <c r="C9358" s="6" t="s">
        <v>10272</v>
      </c>
      <c r="D9358" s="37"/>
    </row>
    <row r="9359" spans="1:4" ht="15" x14ac:dyDescent="0.25">
      <c r="A9359" s="6" t="s">
        <v>9279</v>
      </c>
      <c r="B9359" s="6" t="s">
        <v>12600</v>
      </c>
      <c r="C9359" s="6" t="s">
        <v>10273</v>
      </c>
      <c r="D9359" s="37"/>
    </row>
    <row r="9360" spans="1:4" ht="15" x14ac:dyDescent="0.25">
      <c r="A9360" s="6" t="s">
        <v>9280</v>
      </c>
      <c r="B9360" s="6" t="s">
        <v>12600</v>
      </c>
      <c r="C9360" s="6" t="s">
        <v>10274</v>
      </c>
      <c r="D9360" s="37"/>
    </row>
    <row r="9361" spans="1:4" ht="15" x14ac:dyDescent="0.25">
      <c r="A9361" s="6" t="s">
        <v>10253</v>
      </c>
      <c r="B9361" s="6" t="s">
        <v>12599</v>
      </c>
      <c r="C9361" s="6" t="s">
        <v>10275</v>
      </c>
      <c r="D9361" s="37"/>
    </row>
    <row r="9362" spans="1:4" ht="15" x14ac:dyDescent="0.25">
      <c r="A9362" s="6" t="s">
        <v>10255</v>
      </c>
      <c r="B9362" s="6" t="s">
        <v>12599</v>
      </c>
      <c r="C9362" s="6" t="s">
        <v>10276</v>
      </c>
      <c r="D9362" s="37"/>
    </row>
    <row r="9363" spans="1:4" ht="15" x14ac:dyDescent="0.25">
      <c r="A9363" s="6" t="s">
        <v>9281</v>
      </c>
      <c r="B9363" s="6" t="s">
        <v>12600</v>
      </c>
      <c r="C9363" s="6" t="s">
        <v>10277</v>
      </c>
      <c r="D9363" s="37"/>
    </row>
    <row r="9364" spans="1:4" ht="15" x14ac:dyDescent="0.25">
      <c r="A9364" s="6" t="s">
        <v>9282</v>
      </c>
      <c r="B9364" s="6" t="s">
        <v>12600</v>
      </c>
      <c r="C9364" s="6" t="s">
        <v>10278</v>
      </c>
      <c r="D9364" s="37"/>
    </row>
    <row r="9365" spans="1:4" ht="15" x14ac:dyDescent="0.25">
      <c r="A9365" s="6" t="s">
        <v>9283</v>
      </c>
      <c r="B9365" s="6" t="s">
        <v>12600</v>
      </c>
      <c r="C9365" s="6" t="s">
        <v>10279</v>
      </c>
      <c r="D9365" s="37"/>
    </row>
    <row r="9366" spans="1:4" ht="15" x14ac:dyDescent="0.25">
      <c r="A9366" s="6" t="s">
        <v>10260</v>
      </c>
      <c r="B9366" s="6" t="s">
        <v>12599</v>
      </c>
      <c r="C9366" s="6" t="s">
        <v>10280</v>
      </c>
      <c r="D9366" s="37"/>
    </row>
    <row r="9367" spans="1:4" ht="15" x14ac:dyDescent="0.25">
      <c r="A9367" s="6" t="s">
        <v>10262</v>
      </c>
      <c r="B9367" s="6" t="s">
        <v>12599</v>
      </c>
      <c r="C9367" s="6" t="s">
        <v>10281</v>
      </c>
      <c r="D9367" s="37"/>
    </row>
    <row r="9368" spans="1:4" ht="15" x14ac:dyDescent="0.25">
      <c r="A9368" s="6" t="s">
        <v>9284</v>
      </c>
      <c r="B9368" s="6" t="s">
        <v>12600</v>
      </c>
      <c r="C9368" s="6" t="s">
        <v>10282</v>
      </c>
      <c r="D9368" s="37"/>
    </row>
    <row r="9369" spans="1:4" ht="15" x14ac:dyDescent="0.25">
      <c r="A9369" s="6" t="s">
        <v>9285</v>
      </c>
      <c r="B9369" s="6" t="s">
        <v>12600</v>
      </c>
      <c r="C9369" s="6" t="s">
        <v>10283</v>
      </c>
      <c r="D9369" s="37"/>
    </row>
    <row r="9370" spans="1:4" ht="15" x14ac:dyDescent="0.25">
      <c r="A9370" s="6" t="s">
        <v>9286</v>
      </c>
      <c r="B9370" s="6" t="s">
        <v>12600</v>
      </c>
      <c r="C9370" s="6" t="s">
        <v>10284</v>
      </c>
      <c r="D9370" s="37"/>
    </row>
    <row r="9371" spans="1:4" ht="15" x14ac:dyDescent="0.25">
      <c r="A9371" s="6" t="s">
        <v>9287</v>
      </c>
      <c r="B9371" s="6" t="s">
        <v>12600</v>
      </c>
      <c r="C9371" s="6" t="s">
        <v>10285</v>
      </c>
      <c r="D9371" s="37"/>
    </row>
    <row r="9372" spans="1:4" ht="15" x14ac:dyDescent="0.25">
      <c r="A9372" s="6" t="s">
        <v>9288</v>
      </c>
      <c r="B9372" s="6" t="s">
        <v>12600</v>
      </c>
      <c r="C9372" s="6" t="s">
        <v>10286</v>
      </c>
      <c r="D9372" s="37"/>
    </row>
    <row r="9373" spans="1:4" ht="15" x14ac:dyDescent="0.25">
      <c r="A9373" s="6" t="s">
        <v>9289</v>
      </c>
      <c r="B9373" s="6" t="s">
        <v>12600</v>
      </c>
      <c r="C9373" s="6" t="s">
        <v>10287</v>
      </c>
      <c r="D9373" s="37"/>
    </row>
    <row r="9374" spans="1:4" ht="15" x14ac:dyDescent="0.25">
      <c r="A9374" s="6" t="s">
        <v>9290</v>
      </c>
      <c r="B9374" s="6" t="s">
        <v>12600</v>
      </c>
      <c r="C9374" s="6" t="s">
        <v>10288</v>
      </c>
      <c r="D9374" s="37"/>
    </row>
    <row r="9375" spans="1:4" ht="15" x14ac:dyDescent="0.25">
      <c r="A9375" s="6" t="s">
        <v>9291</v>
      </c>
      <c r="B9375" s="6" t="s">
        <v>12600</v>
      </c>
      <c r="C9375" s="6" t="s">
        <v>10289</v>
      </c>
      <c r="D9375" s="37"/>
    </row>
    <row r="9376" spans="1:4" ht="15" x14ac:dyDescent="0.25">
      <c r="A9376" s="6" t="s">
        <v>9292</v>
      </c>
      <c r="B9376" s="6" t="s">
        <v>12600</v>
      </c>
      <c r="C9376" s="6" t="s">
        <v>10290</v>
      </c>
      <c r="D9376" s="37"/>
    </row>
    <row r="9377" spans="1:4" ht="15" x14ac:dyDescent="0.25">
      <c r="A9377" s="6" t="s">
        <v>9293</v>
      </c>
      <c r="B9377" s="6" t="s">
        <v>12600</v>
      </c>
      <c r="C9377" s="6" t="s">
        <v>10291</v>
      </c>
      <c r="D9377" s="37"/>
    </row>
    <row r="9378" spans="1:4" ht="15" x14ac:dyDescent="0.25">
      <c r="A9378" s="6" t="s">
        <v>9294</v>
      </c>
      <c r="B9378" s="6" t="s">
        <v>12600</v>
      </c>
      <c r="C9378" s="6" t="s">
        <v>10292</v>
      </c>
      <c r="D9378" s="37"/>
    </row>
    <row r="9379" spans="1:4" ht="15" x14ac:dyDescent="0.25">
      <c r="A9379" s="6" t="s">
        <v>9295</v>
      </c>
      <c r="B9379" s="6" t="s">
        <v>12600</v>
      </c>
      <c r="C9379" s="6" t="s">
        <v>10293</v>
      </c>
      <c r="D9379" s="37"/>
    </row>
    <row r="9380" spans="1:4" ht="15" x14ac:dyDescent="0.25">
      <c r="A9380" s="6" t="s">
        <v>9296</v>
      </c>
      <c r="B9380" s="6" t="s">
        <v>12600</v>
      </c>
      <c r="C9380" s="6" t="s">
        <v>10294</v>
      </c>
      <c r="D9380" s="37"/>
    </row>
    <row r="9381" spans="1:4" ht="15" x14ac:dyDescent="0.25">
      <c r="A9381" s="6" t="s">
        <v>9297</v>
      </c>
      <c r="B9381" s="6" t="s">
        <v>12600</v>
      </c>
      <c r="C9381" s="6" t="s">
        <v>10295</v>
      </c>
      <c r="D9381" s="37"/>
    </row>
    <row r="9382" spans="1:4" ht="15" x14ac:dyDescent="0.25">
      <c r="A9382" s="6" t="s">
        <v>9298</v>
      </c>
      <c r="B9382" s="6" t="s">
        <v>12600</v>
      </c>
      <c r="C9382" s="6" t="s">
        <v>10296</v>
      </c>
      <c r="D9382" s="37"/>
    </row>
    <row r="9383" spans="1:4" ht="15" x14ac:dyDescent="0.25">
      <c r="A9383" s="6" t="s">
        <v>9299</v>
      </c>
      <c r="B9383" s="6" t="s">
        <v>12600</v>
      </c>
      <c r="C9383" s="6" t="s">
        <v>10297</v>
      </c>
      <c r="D9383" s="37"/>
    </row>
    <row r="9384" spans="1:4" ht="15" x14ac:dyDescent="0.25">
      <c r="A9384" s="6" t="s">
        <v>9300</v>
      </c>
      <c r="B9384" s="6" t="s">
        <v>12600</v>
      </c>
      <c r="C9384" s="6" t="s">
        <v>10298</v>
      </c>
      <c r="D9384" s="37"/>
    </row>
    <row r="9385" spans="1:4" ht="15" x14ac:dyDescent="0.25">
      <c r="A9385" s="6" t="s">
        <v>9301</v>
      </c>
      <c r="B9385" s="6" t="s">
        <v>12600</v>
      </c>
      <c r="C9385" s="6" t="s">
        <v>10299</v>
      </c>
      <c r="D9385" s="37"/>
    </row>
    <row r="9386" spans="1:4" ht="15" x14ac:dyDescent="0.25">
      <c r="A9386" s="6" t="s">
        <v>9303</v>
      </c>
      <c r="B9386" s="6" t="s">
        <v>12600</v>
      </c>
      <c r="C9386" s="6" t="s">
        <v>10301</v>
      </c>
      <c r="D9386" s="37"/>
    </row>
    <row r="9387" spans="1:4" ht="15" x14ac:dyDescent="0.25">
      <c r="A9387" s="6" t="s">
        <v>9305</v>
      </c>
      <c r="B9387" s="6" t="s">
        <v>12600</v>
      </c>
      <c r="C9387" s="6" t="s">
        <v>10303</v>
      </c>
      <c r="D9387" s="37"/>
    </row>
    <row r="9388" spans="1:4" ht="15" x14ac:dyDescent="0.25">
      <c r="A9388" s="6" t="s">
        <v>9307</v>
      </c>
      <c r="B9388" s="6" t="s">
        <v>12600</v>
      </c>
      <c r="C9388" s="6" t="s">
        <v>10305</v>
      </c>
      <c r="D9388" s="37"/>
    </row>
    <row r="9389" spans="1:4" ht="15" x14ac:dyDescent="0.25">
      <c r="A9389" s="6" t="s">
        <v>9309</v>
      </c>
      <c r="B9389" s="6" t="s">
        <v>12600</v>
      </c>
      <c r="C9389" s="6" t="s">
        <v>10307</v>
      </c>
      <c r="D9389" s="37"/>
    </row>
    <row r="9390" spans="1:4" ht="15" x14ac:dyDescent="0.25">
      <c r="A9390" s="6" t="s">
        <v>9311</v>
      </c>
      <c r="B9390" s="6" t="s">
        <v>12600</v>
      </c>
      <c r="C9390" s="6" t="s">
        <v>10309</v>
      </c>
      <c r="D9390" s="37"/>
    </row>
    <row r="9391" spans="1:4" ht="15" x14ac:dyDescent="0.25">
      <c r="A9391" s="6" t="s">
        <v>9313</v>
      </c>
      <c r="B9391" s="6" t="s">
        <v>12600</v>
      </c>
      <c r="C9391" s="6" t="s">
        <v>10311</v>
      </c>
      <c r="D9391" s="37"/>
    </row>
    <row r="9392" spans="1:4" ht="15" x14ac:dyDescent="0.25">
      <c r="A9392" s="6" t="s">
        <v>9315</v>
      </c>
      <c r="B9392" s="6" t="s">
        <v>12600</v>
      </c>
      <c r="C9392" s="6" t="s">
        <v>10313</v>
      </c>
      <c r="D9392" s="37"/>
    </row>
    <row r="9393" spans="1:4" ht="15" x14ac:dyDescent="0.25">
      <c r="A9393" s="6" t="s">
        <v>9317</v>
      </c>
      <c r="B9393" s="6" t="s">
        <v>12600</v>
      </c>
      <c r="C9393" s="6" t="s">
        <v>10315</v>
      </c>
      <c r="D9393" s="37"/>
    </row>
    <row r="9394" spans="1:4" ht="15" x14ac:dyDescent="0.25">
      <c r="A9394" s="6" t="s">
        <v>9319</v>
      </c>
      <c r="B9394" s="6" t="s">
        <v>12600</v>
      </c>
      <c r="C9394" s="6" t="s">
        <v>10317</v>
      </c>
      <c r="D9394" s="37"/>
    </row>
    <row r="9395" spans="1:4" ht="15" x14ac:dyDescent="0.25">
      <c r="A9395" s="6" t="s">
        <v>9321</v>
      </c>
      <c r="B9395" s="6" t="s">
        <v>12600</v>
      </c>
      <c r="C9395" s="6" t="s">
        <v>10319</v>
      </c>
      <c r="D9395" s="37"/>
    </row>
    <row r="9396" spans="1:4" ht="15" x14ac:dyDescent="0.25">
      <c r="A9396" s="6" t="s">
        <v>9323</v>
      </c>
      <c r="B9396" s="6" t="s">
        <v>12600</v>
      </c>
      <c r="C9396" s="6" t="s">
        <v>10321</v>
      </c>
      <c r="D9396" s="37"/>
    </row>
    <row r="9397" spans="1:4" ht="15" x14ac:dyDescent="0.25">
      <c r="A9397" s="6" t="s">
        <v>9324</v>
      </c>
      <c r="B9397" s="6" t="s">
        <v>12600</v>
      </c>
      <c r="C9397" s="6" t="s">
        <v>10322</v>
      </c>
      <c r="D9397" s="37"/>
    </row>
    <row r="9398" spans="1:4" ht="15" x14ac:dyDescent="0.25">
      <c r="A9398" s="6" t="s">
        <v>9325</v>
      </c>
      <c r="B9398" s="6" t="s">
        <v>12600</v>
      </c>
      <c r="C9398" s="6" t="s">
        <v>10323</v>
      </c>
      <c r="D9398" s="37"/>
    </row>
    <row r="9399" spans="1:4" ht="15" x14ac:dyDescent="0.25">
      <c r="A9399" s="6" t="s">
        <v>9327</v>
      </c>
      <c r="B9399" s="6" t="s">
        <v>12600</v>
      </c>
      <c r="C9399" s="6" t="s">
        <v>10324</v>
      </c>
      <c r="D9399" s="37"/>
    </row>
    <row r="9400" spans="1:4" ht="15" x14ac:dyDescent="0.25">
      <c r="A9400" s="6" t="s">
        <v>9329</v>
      </c>
      <c r="B9400" s="6" t="s">
        <v>12600</v>
      </c>
      <c r="C9400" s="6" t="s">
        <v>10325</v>
      </c>
      <c r="D9400" s="37"/>
    </row>
    <row r="9401" spans="1:4" ht="15" x14ac:dyDescent="0.25">
      <c r="A9401" s="6" t="s">
        <v>9330</v>
      </c>
      <c r="B9401" s="6" t="s">
        <v>12600</v>
      </c>
      <c r="C9401" s="6" t="s">
        <v>10326</v>
      </c>
      <c r="D9401" s="37"/>
    </row>
    <row r="9402" spans="1:4" ht="15" x14ac:dyDescent="0.25">
      <c r="A9402" s="6" t="s">
        <v>9331</v>
      </c>
      <c r="B9402" s="6" t="s">
        <v>12600</v>
      </c>
      <c r="C9402" s="6" t="s">
        <v>10327</v>
      </c>
      <c r="D9402" s="37"/>
    </row>
    <row r="9403" spans="1:4" ht="15" x14ac:dyDescent="0.25">
      <c r="A9403" s="6" t="s">
        <v>9332</v>
      </c>
      <c r="B9403" s="6" t="s">
        <v>12600</v>
      </c>
      <c r="C9403" s="6" t="s">
        <v>10328</v>
      </c>
      <c r="D9403" s="37"/>
    </row>
    <row r="9404" spans="1:4" ht="15" x14ac:dyDescent="0.25">
      <c r="A9404" s="6" t="s">
        <v>10300</v>
      </c>
      <c r="B9404" s="6" t="s">
        <v>12599</v>
      </c>
      <c r="C9404" s="6" t="s">
        <v>10329</v>
      </c>
      <c r="D9404" s="37"/>
    </row>
    <row r="9405" spans="1:4" ht="15" x14ac:dyDescent="0.25">
      <c r="A9405" s="6" t="s">
        <v>10302</v>
      </c>
      <c r="B9405" s="6" t="s">
        <v>12599</v>
      </c>
      <c r="C9405" s="6" t="s">
        <v>10330</v>
      </c>
      <c r="D9405" s="37"/>
    </row>
    <row r="9406" spans="1:4" ht="15" x14ac:dyDescent="0.25">
      <c r="A9406" s="6" t="s">
        <v>10304</v>
      </c>
      <c r="B9406" s="6" t="s">
        <v>12599</v>
      </c>
      <c r="C9406" s="6" t="s">
        <v>10331</v>
      </c>
      <c r="D9406" s="37"/>
    </row>
    <row r="9407" spans="1:4" ht="15" x14ac:dyDescent="0.25">
      <c r="A9407" s="6" t="s">
        <v>10306</v>
      </c>
      <c r="B9407" s="6" t="s">
        <v>12599</v>
      </c>
      <c r="C9407" s="6" t="s">
        <v>10332</v>
      </c>
      <c r="D9407" s="37"/>
    </row>
    <row r="9408" spans="1:4" ht="15" x14ac:dyDescent="0.25">
      <c r="A9408" s="6" t="s">
        <v>10308</v>
      </c>
      <c r="B9408" s="6" t="s">
        <v>12599</v>
      </c>
      <c r="C9408" s="6" t="s">
        <v>10333</v>
      </c>
      <c r="D9408" s="37"/>
    </row>
    <row r="9409" spans="1:4" ht="15" x14ac:dyDescent="0.25">
      <c r="A9409" s="6" t="s">
        <v>10310</v>
      </c>
      <c r="B9409" s="6" t="s">
        <v>12599</v>
      </c>
      <c r="C9409" s="6" t="s">
        <v>10334</v>
      </c>
      <c r="D9409" s="37"/>
    </row>
    <row r="9410" spans="1:4" ht="15" x14ac:dyDescent="0.25">
      <c r="A9410" s="6" t="s">
        <v>10312</v>
      </c>
      <c r="B9410" s="6" t="s">
        <v>12599</v>
      </c>
      <c r="C9410" s="6" t="s">
        <v>10335</v>
      </c>
      <c r="D9410" s="37"/>
    </row>
    <row r="9411" spans="1:4" ht="15" x14ac:dyDescent="0.25">
      <c r="A9411" s="6" t="s">
        <v>10314</v>
      </c>
      <c r="B9411" s="6" t="s">
        <v>12599</v>
      </c>
      <c r="C9411" s="6" t="s">
        <v>10336</v>
      </c>
      <c r="D9411" s="37"/>
    </row>
    <row r="9412" spans="1:4" ht="15" x14ac:dyDescent="0.25">
      <c r="A9412" s="6" t="s">
        <v>10316</v>
      </c>
      <c r="B9412" s="6" t="s">
        <v>12599</v>
      </c>
      <c r="C9412" s="6" t="s">
        <v>10337</v>
      </c>
      <c r="D9412" s="37"/>
    </row>
    <row r="9413" spans="1:4" ht="15" x14ac:dyDescent="0.25">
      <c r="A9413" s="6" t="s">
        <v>10318</v>
      </c>
      <c r="B9413" s="6" t="s">
        <v>12599</v>
      </c>
      <c r="C9413" s="6" t="s">
        <v>10338</v>
      </c>
      <c r="D9413" s="37"/>
    </row>
    <row r="9414" spans="1:4" ht="15" x14ac:dyDescent="0.25">
      <c r="A9414" s="6" t="s">
        <v>10320</v>
      </c>
      <c r="B9414" s="6" t="s">
        <v>12599</v>
      </c>
      <c r="C9414" s="6" t="s">
        <v>10339</v>
      </c>
      <c r="D9414" s="37"/>
    </row>
    <row r="9415" spans="1:4" ht="15" x14ac:dyDescent="0.25">
      <c r="A9415" s="6" t="s">
        <v>9333</v>
      </c>
      <c r="B9415" s="6" t="s">
        <v>12600</v>
      </c>
      <c r="C9415" s="6" t="s">
        <v>10340</v>
      </c>
      <c r="D9415" s="37"/>
    </row>
    <row r="9416" spans="1:4" ht="15" x14ac:dyDescent="0.25">
      <c r="A9416" s="6" t="s">
        <v>9334</v>
      </c>
      <c r="B9416" s="6" t="s">
        <v>12600</v>
      </c>
      <c r="C9416" s="6" t="s">
        <v>10341</v>
      </c>
      <c r="D9416" s="37"/>
    </row>
    <row r="9417" spans="1:4" ht="15" x14ac:dyDescent="0.25">
      <c r="A9417" s="6" t="s">
        <v>9336</v>
      </c>
      <c r="B9417" s="6" t="s">
        <v>12600</v>
      </c>
      <c r="C9417" s="6" t="s">
        <v>10342</v>
      </c>
      <c r="D9417" s="37"/>
    </row>
    <row r="9418" spans="1:4" ht="15" x14ac:dyDescent="0.25">
      <c r="A9418" s="6" t="s">
        <v>9337</v>
      </c>
      <c r="B9418" s="6" t="s">
        <v>12600</v>
      </c>
      <c r="C9418" s="6" t="s">
        <v>10343</v>
      </c>
      <c r="D9418" s="37"/>
    </row>
    <row r="9419" spans="1:4" ht="15" x14ac:dyDescent="0.25">
      <c r="A9419" s="6" t="s">
        <v>9338</v>
      </c>
      <c r="B9419" s="6" t="s">
        <v>12600</v>
      </c>
      <c r="C9419" s="6" t="s">
        <v>10344</v>
      </c>
      <c r="D9419" s="37"/>
    </row>
    <row r="9420" spans="1:4" ht="15" x14ac:dyDescent="0.25">
      <c r="A9420" s="6" t="s">
        <v>9339</v>
      </c>
      <c r="B9420" s="6" t="s">
        <v>12600</v>
      </c>
      <c r="C9420" s="6" t="s">
        <v>10345</v>
      </c>
      <c r="D9420" s="37"/>
    </row>
    <row r="9421" spans="1:4" ht="15" x14ac:dyDescent="0.25">
      <c r="A9421" s="6" t="s">
        <v>9340</v>
      </c>
      <c r="B9421" s="6" t="s">
        <v>12600</v>
      </c>
      <c r="C9421" s="6" t="s">
        <v>10346</v>
      </c>
      <c r="D9421" s="37"/>
    </row>
    <row r="9422" spans="1:4" ht="15" x14ac:dyDescent="0.25">
      <c r="A9422" s="6" t="s">
        <v>9341</v>
      </c>
      <c r="B9422" s="6" t="s">
        <v>12600</v>
      </c>
      <c r="C9422" s="6" t="s">
        <v>10347</v>
      </c>
      <c r="D9422" s="37"/>
    </row>
    <row r="9423" spans="1:4" ht="15" x14ac:dyDescent="0.25">
      <c r="A9423" s="6" t="s">
        <v>9342</v>
      </c>
      <c r="B9423" s="6" t="s">
        <v>12600</v>
      </c>
      <c r="C9423" s="6" t="s">
        <v>10348</v>
      </c>
      <c r="D9423" s="37"/>
    </row>
    <row r="9424" spans="1:4" ht="15" x14ac:dyDescent="0.25">
      <c r="A9424" s="6" t="s">
        <v>9343</v>
      </c>
      <c r="B9424" s="6" t="s">
        <v>12600</v>
      </c>
      <c r="C9424" s="6" t="s">
        <v>10349</v>
      </c>
      <c r="D9424" s="37"/>
    </row>
    <row r="9425" spans="1:4" ht="15" x14ac:dyDescent="0.25">
      <c r="A9425" s="6" t="s">
        <v>9344</v>
      </c>
      <c r="B9425" s="6" t="s">
        <v>12600</v>
      </c>
      <c r="C9425" s="6" t="s">
        <v>10350</v>
      </c>
      <c r="D9425" s="37"/>
    </row>
    <row r="9426" spans="1:4" ht="15" x14ac:dyDescent="0.25">
      <c r="A9426" s="6" t="s">
        <v>9345</v>
      </c>
      <c r="B9426" s="6" t="s">
        <v>12600</v>
      </c>
      <c r="C9426" s="6" t="s">
        <v>10351</v>
      </c>
      <c r="D9426" s="37"/>
    </row>
    <row r="9427" spans="1:4" ht="15" x14ac:dyDescent="0.25">
      <c r="A9427" s="6" t="s">
        <v>9346</v>
      </c>
      <c r="B9427" s="6" t="s">
        <v>12600</v>
      </c>
      <c r="C9427" s="6" t="s">
        <v>10352</v>
      </c>
      <c r="D9427" s="37"/>
    </row>
    <row r="9428" spans="1:4" ht="15" x14ac:dyDescent="0.25">
      <c r="A9428" s="6" t="s">
        <v>9347</v>
      </c>
      <c r="B9428" s="6" t="s">
        <v>12600</v>
      </c>
      <c r="C9428" s="6" t="s">
        <v>10353</v>
      </c>
      <c r="D9428" s="37"/>
    </row>
    <row r="9429" spans="1:4" ht="15" x14ac:dyDescent="0.25">
      <c r="A9429" s="6" t="s">
        <v>9348</v>
      </c>
      <c r="B9429" s="6" t="s">
        <v>12600</v>
      </c>
      <c r="C9429" s="6" t="s">
        <v>10354</v>
      </c>
      <c r="D9429" s="37"/>
    </row>
    <row r="9430" spans="1:4" ht="15" x14ac:dyDescent="0.25">
      <c r="A9430" s="6" t="s">
        <v>9349</v>
      </c>
      <c r="B9430" s="6" t="s">
        <v>12600</v>
      </c>
      <c r="C9430" s="6" t="s">
        <v>10355</v>
      </c>
      <c r="D9430" s="37"/>
    </row>
    <row r="9431" spans="1:4" ht="15" x14ac:dyDescent="0.25">
      <c r="A9431" s="6" t="s">
        <v>9350</v>
      </c>
      <c r="B9431" s="6" t="s">
        <v>12600</v>
      </c>
      <c r="C9431" s="6" t="s">
        <v>10356</v>
      </c>
      <c r="D9431" s="37"/>
    </row>
    <row r="9432" spans="1:4" ht="15" x14ac:dyDescent="0.25">
      <c r="A9432" s="6" t="s">
        <v>9351</v>
      </c>
      <c r="B9432" s="6" t="s">
        <v>12600</v>
      </c>
      <c r="C9432" s="6" t="s">
        <v>10357</v>
      </c>
      <c r="D9432" s="37"/>
    </row>
    <row r="9433" spans="1:4" ht="15" x14ac:dyDescent="0.25">
      <c r="A9433" s="6" t="s">
        <v>9352</v>
      </c>
      <c r="B9433" s="6" t="s">
        <v>12600</v>
      </c>
      <c r="C9433" s="6" t="s">
        <v>10358</v>
      </c>
      <c r="D9433" s="37"/>
    </row>
    <row r="9434" spans="1:4" ht="15" x14ac:dyDescent="0.25">
      <c r="A9434" s="6" t="s">
        <v>9353</v>
      </c>
      <c r="B9434" s="6" t="s">
        <v>12600</v>
      </c>
      <c r="C9434" s="6" t="s">
        <v>10359</v>
      </c>
      <c r="D9434" s="37"/>
    </row>
    <row r="9435" spans="1:4" ht="15" x14ac:dyDescent="0.25">
      <c r="A9435" s="6" t="s">
        <v>9354</v>
      </c>
      <c r="B9435" s="6" t="s">
        <v>12600</v>
      </c>
      <c r="C9435" s="6" t="s">
        <v>10360</v>
      </c>
      <c r="D9435" s="37"/>
    </row>
    <row r="9436" spans="1:4" ht="15" x14ac:dyDescent="0.25">
      <c r="A9436" s="6" t="s">
        <v>9355</v>
      </c>
      <c r="B9436" s="6" t="s">
        <v>12600</v>
      </c>
      <c r="C9436" s="6" t="s">
        <v>10361</v>
      </c>
      <c r="D9436" s="37"/>
    </row>
    <row r="9437" spans="1:4" ht="15" x14ac:dyDescent="0.25">
      <c r="A9437" s="6" t="s">
        <v>9356</v>
      </c>
      <c r="B9437" s="6" t="s">
        <v>12600</v>
      </c>
      <c r="C9437" s="6" t="s">
        <v>10362</v>
      </c>
      <c r="D9437" s="37"/>
    </row>
    <row r="9438" spans="1:4" ht="15" x14ac:dyDescent="0.25">
      <c r="A9438" s="6" t="s">
        <v>9357</v>
      </c>
      <c r="B9438" s="6" t="s">
        <v>12600</v>
      </c>
      <c r="C9438" s="6" t="s">
        <v>10363</v>
      </c>
      <c r="D9438" s="37"/>
    </row>
    <row r="9439" spans="1:4" ht="15" x14ac:dyDescent="0.25">
      <c r="A9439" s="6" t="s">
        <v>9358</v>
      </c>
      <c r="B9439" s="6" t="s">
        <v>12600</v>
      </c>
      <c r="C9439" s="6" t="s">
        <v>10364</v>
      </c>
      <c r="D9439" s="37"/>
    </row>
    <row r="9440" spans="1:4" ht="15" x14ac:dyDescent="0.25">
      <c r="A9440" s="6" t="s">
        <v>9359</v>
      </c>
      <c r="B9440" s="6" t="s">
        <v>12600</v>
      </c>
      <c r="C9440" s="6" t="s">
        <v>10365</v>
      </c>
      <c r="D9440" s="37"/>
    </row>
    <row r="9441" spans="1:4" ht="15" x14ac:dyDescent="0.25">
      <c r="A9441" s="6" t="s">
        <v>9360</v>
      </c>
      <c r="B9441" s="6" t="s">
        <v>12600</v>
      </c>
      <c r="C9441" s="6" t="s">
        <v>10366</v>
      </c>
      <c r="D9441" s="37"/>
    </row>
    <row r="9442" spans="1:4" ht="15" x14ac:dyDescent="0.25">
      <c r="A9442" s="6" t="s">
        <v>9361</v>
      </c>
      <c r="B9442" s="6" t="s">
        <v>12600</v>
      </c>
      <c r="C9442" s="6" t="s">
        <v>10367</v>
      </c>
      <c r="D9442" s="37"/>
    </row>
    <row r="9443" spans="1:4" ht="15" x14ac:dyDescent="0.25">
      <c r="A9443" s="6" t="s">
        <v>9362</v>
      </c>
      <c r="B9443" s="6" t="s">
        <v>12600</v>
      </c>
      <c r="C9443" s="6" t="s">
        <v>10368</v>
      </c>
      <c r="D9443" s="37"/>
    </row>
    <row r="9444" spans="1:4" ht="15" x14ac:dyDescent="0.25">
      <c r="A9444" s="6" t="s">
        <v>9363</v>
      </c>
      <c r="B9444" s="6" t="s">
        <v>12600</v>
      </c>
      <c r="C9444" s="6" t="s">
        <v>10369</v>
      </c>
      <c r="D9444" s="37"/>
    </row>
    <row r="9445" spans="1:4" ht="15" x14ac:dyDescent="0.25">
      <c r="A9445" s="6" t="s">
        <v>9364</v>
      </c>
      <c r="B9445" s="6" t="s">
        <v>12600</v>
      </c>
      <c r="C9445" s="6" t="s">
        <v>10370</v>
      </c>
      <c r="D9445" s="37"/>
    </row>
    <row r="9446" spans="1:4" ht="15" x14ac:dyDescent="0.25">
      <c r="A9446" s="6" t="s">
        <v>9365</v>
      </c>
      <c r="B9446" s="6" t="s">
        <v>12600</v>
      </c>
      <c r="C9446" s="6" t="s">
        <v>10371</v>
      </c>
      <c r="D9446" s="37"/>
    </row>
    <row r="9447" spans="1:4" ht="15" x14ac:dyDescent="0.25">
      <c r="A9447" s="6" t="s">
        <v>9366</v>
      </c>
      <c r="B9447" s="6" t="s">
        <v>12600</v>
      </c>
      <c r="C9447" s="6" t="s">
        <v>10372</v>
      </c>
      <c r="D9447" s="37"/>
    </row>
    <row r="9448" spans="1:4" ht="15" x14ac:dyDescent="0.25">
      <c r="A9448" s="6" t="s">
        <v>9368</v>
      </c>
      <c r="B9448" s="6" t="s">
        <v>12600</v>
      </c>
      <c r="C9448" s="6" t="s">
        <v>10373</v>
      </c>
      <c r="D9448" s="37"/>
    </row>
    <row r="9449" spans="1:4" ht="15" x14ac:dyDescent="0.25">
      <c r="A9449" s="6" t="s">
        <v>9369</v>
      </c>
      <c r="B9449" s="6" t="s">
        <v>12600</v>
      </c>
      <c r="C9449" s="6" t="s">
        <v>10374</v>
      </c>
      <c r="D9449" s="37"/>
    </row>
    <row r="9450" spans="1:4" ht="15" x14ac:dyDescent="0.25">
      <c r="A9450" s="6" t="s">
        <v>9370</v>
      </c>
      <c r="B9450" s="6" t="s">
        <v>12600</v>
      </c>
      <c r="C9450" s="6" t="s">
        <v>10375</v>
      </c>
      <c r="D9450" s="37"/>
    </row>
    <row r="9451" spans="1:4" ht="15" x14ac:dyDescent="0.25">
      <c r="A9451" s="6" t="s">
        <v>9371</v>
      </c>
      <c r="B9451" s="6" t="s">
        <v>12600</v>
      </c>
      <c r="C9451" s="6" t="s">
        <v>10376</v>
      </c>
      <c r="D9451" s="37"/>
    </row>
    <row r="9452" spans="1:4" ht="15" x14ac:dyDescent="0.25">
      <c r="A9452" s="6" t="s">
        <v>9372</v>
      </c>
      <c r="B9452" s="6" t="s">
        <v>12600</v>
      </c>
      <c r="C9452" s="6" t="s">
        <v>10377</v>
      </c>
      <c r="D9452" s="37"/>
    </row>
    <row r="9453" spans="1:4" ht="15" x14ac:dyDescent="0.25">
      <c r="A9453" s="6" t="s">
        <v>9373</v>
      </c>
      <c r="B9453" s="6" t="s">
        <v>12600</v>
      </c>
      <c r="C9453" s="6" t="s">
        <v>10378</v>
      </c>
      <c r="D9453" s="37"/>
    </row>
    <row r="9454" spans="1:4" ht="15" x14ac:dyDescent="0.25">
      <c r="A9454" s="6" t="s">
        <v>9374</v>
      </c>
      <c r="B9454" s="6" t="s">
        <v>12600</v>
      </c>
      <c r="C9454" s="6" t="s">
        <v>10379</v>
      </c>
      <c r="D9454" s="37"/>
    </row>
    <row r="9455" spans="1:4" ht="15" x14ac:dyDescent="0.25">
      <c r="A9455" s="6" t="s">
        <v>9375</v>
      </c>
      <c r="B9455" s="6" t="s">
        <v>12600</v>
      </c>
      <c r="C9455" s="6" t="s">
        <v>10380</v>
      </c>
      <c r="D9455" s="37"/>
    </row>
    <row r="9456" spans="1:4" ht="15" x14ac:dyDescent="0.25">
      <c r="A9456" s="6" t="s">
        <v>9376</v>
      </c>
      <c r="B9456" s="6" t="s">
        <v>12600</v>
      </c>
      <c r="C9456" s="6" t="s">
        <v>10381</v>
      </c>
      <c r="D9456" s="37"/>
    </row>
    <row r="9457" spans="1:4" ht="15" x14ac:dyDescent="0.25">
      <c r="A9457" s="6" t="s">
        <v>9377</v>
      </c>
      <c r="B9457" s="6" t="s">
        <v>12600</v>
      </c>
      <c r="C9457" s="6" t="s">
        <v>10382</v>
      </c>
      <c r="D9457" s="37"/>
    </row>
    <row r="9458" spans="1:4" ht="15" x14ac:dyDescent="0.25">
      <c r="A9458" s="6" t="s">
        <v>9378</v>
      </c>
      <c r="B9458" s="6" t="s">
        <v>12600</v>
      </c>
      <c r="C9458" s="6" t="s">
        <v>10383</v>
      </c>
      <c r="D9458" s="37"/>
    </row>
    <row r="9459" spans="1:4" ht="15" x14ac:dyDescent="0.25">
      <c r="A9459" s="6" t="s">
        <v>9379</v>
      </c>
      <c r="B9459" s="6" t="s">
        <v>12600</v>
      </c>
      <c r="C9459" s="6" t="s">
        <v>10384</v>
      </c>
      <c r="D9459" s="37"/>
    </row>
    <row r="9460" spans="1:4" ht="15" x14ac:dyDescent="0.25">
      <c r="A9460" s="6" t="s">
        <v>9380</v>
      </c>
      <c r="B9460" s="6" t="s">
        <v>12600</v>
      </c>
      <c r="C9460" s="6" t="s">
        <v>10385</v>
      </c>
      <c r="D9460" s="37"/>
    </row>
    <row r="9461" spans="1:4" ht="15" x14ac:dyDescent="0.25">
      <c r="A9461" s="6" t="s">
        <v>9381</v>
      </c>
      <c r="B9461" s="6" t="s">
        <v>12600</v>
      </c>
      <c r="C9461" s="6" t="s">
        <v>10386</v>
      </c>
      <c r="D9461" s="37"/>
    </row>
    <row r="9462" spans="1:4" ht="15" x14ac:dyDescent="0.25">
      <c r="A9462" s="6" t="s">
        <v>9382</v>
      </c>
      <c r="B9462" s="6" t="s">
        <v>12600</v>
      </c>
      <c r="C9462" s="6" t="s">
        <v>10387</v>
      </c>
      <c r="D9462" s="37"/>
    </row>
    <row r="9463" spans="1:4" ht="15" x14ac:dyDescent="0.25">
      <c r="A9463" s="6" t="s">
        <v>9383</v>
      </c>
      <c r="B9463" s="6" t="s">
        <v>12600</v>
      </c>
      <c r="C9463" s="6" t="s">
        <v>10388</v>
      </c>
      <c r="D9463" s="37"/>
    </row>
    <row r="9464" spans="1:4" ht="15" x14ac:dyDescent="0.25">
      <c r="A9464" s="6" t="s">
        <v>9384</v>
      </c>
      <c r="B9464" s="6" t="s">
        <v>12600</v>
      </c>
      <c r="C9464" s="6" t="s">
        <v>10389</v>
      </c>
      <c r="D9464" s="37"/>
    </row>
    <row r="9465" spans="1:4" ht="15" x14ac:dyDescent="0.25">
      <c r="A9465" s="6" t="s">
        <v>9386</v>
      </c>
      <c r="B9465" s="6" t="s">
        <v>12600</v>
      </c>
      <c r="C9465" s="6" t="s">
        <v>10390</v>
      </c>
      <c r="D9465" s="37"/>
    </row>
    <row r="9466" spans="1:4" ht="15" x14ac:dyDescent="0.25">
      <c r="A9466" s="6" t="s">
        <v>9387</v>
      </c>
      <c r="B9466" s="6" t="s">
        <v>12600</v>
      </c>
      <c r="C9466" s="6" t="s">
        <v>10391</v>
      </c>
      <c r="D9466" s="37"/>
    </row>
    <row r="9467" spans="1:4" ht="15" x14ac:dyDescent="0.25">
      <c r="A9467" s="6" t="s">
        <v>9388</v>
      </c>
      <c r="B9467" s="6" t="s">
        <v>12600</v>
      </c>
      <c r="C9467" s="6" t="s">
        <v>10392</v>
      </c>
      <c r="D9467" s="37"/>
    </row>
    <row r="9468" spans="1:4" ht="15" x14ac:dyDescent="0.25">
      <c r="A9468" s="6" t="s">
        <v>9389</v>
      </c>
      <c r="B9468" s="6" t="s">
        <v>12600</v>
      </c>
      <c r="C9468" s="6" t="s">
        <v>10393</v>
      </c>
      <c r="D9468" s="37"/>
    </row>
    <row r="9469" spans="1:4" ht="15" x14ac:dyDescent="0.25">
      <c r="A9469" s="6" t="s">
        <v>9390</v>
      </c>
      <c r="B9469" s="6" t="s">
        <v>12600</v>
      </c>
      <c r="C9469" s="6" t="s">
        <v>10394</v>
      </c>
      <c r="D9469" s="37"/>
    </row>
    <row r="9470" spans="1:4" ht="15" x14ac:dyDescent="0.25">
      <c r="A9470" s="6" t="s">
        <v>9391</v>
      </c>
      <c r="B9470" s="6" t="s">
        <v>12600</v>
      </c>
      <c r="C9470" s="6" t="s">
        <v>10395</v>
      </c>
      <c r="D9470" s="37"/>
    </row>
    <row r="9471" spans="1:4" ht="15" x14ac:dyDescent="0.25">
      <c r="A9471" s="6" t="s">
        <v>9392</v>
      </c>
      <c r="B9471" s="6" t="s">
        <v>12600</v>
      </c>
      <c r="C9471" s="6" t="s">
        <v>10396</v>
      </c>
      <c r="D9471" s="37"/>
    </row>
    <row r="9472" spans="1:4" ht="15" x14ac:dyDescent="0.25">
      <c r="A9472" s="6" t="s">
        <v>9393</v>
      </c>
      <c r="B9472" s="6" t="s">
        <v>12600</v>
      </c>
      <c r="C9472" s="6" t="s">
        <v>10397</v>
      </c>
      <c r="D9472" s="37"/>
    </row>
    <row r="9473" spans="1:4" ht="15" x14ac:dyDescent="0.25">
      <c r="A9473" s="6" t="s">
        <v>9394</v>
      </c>
      <c r="B9473" s="6" t="s">
        <v>12600</v>
      </c>
      <c r="C9473" s="6" t="s">
        <v>10398</v>
      </c>
      <c r="D9473" s="37"/>
    </row>
    <row r="9474" spans="1:4" ht="15" x14ac:dyDescent="0.25">
      <c r="A9474" s="6" t="s">
        <v>9395</v>
      </c>
      <c r="B9474" s="6" t="s">
        <v>12600</v>
      </c>
      <c r="C9474" s="6" t="s">
        <v>10399</v>
      </c>
      <c r="D9474" s="37"/>
    </row>
    <row r="9475" spans="1:4" ht="15" x14ac:dyDescent="0.25">
      <c r="A9475" s="6" t="s">
        <v>9396</v>
      </c>
      <c r="B9475" s="6" t="s">
        <v>12600</v>
      </c>
      <c r="C9475" s="6" t="s">
        <v>10400</v>
      </c>
      <c r="D9475" s="37"/>
    </row>
    <row r="9476" spans="1:4" ht="15" x14ac:dyDescent="0.25">
      <c r="A9476" s="6" t="s">
        <v>9397</v>
      </c>
      <c r="B9476" s="6" t="s">
        <v>12600</v>
      </c>
      <c r="C9476" s="6" t="s">
        <v>10401</v>
      </c>
      <c r="D9476" s="37"/>
    </row>
    <row r="9477" spans="1:4" ht="15" x14ac:dyDescent="0.25">
      <c r="A9477" s="6" t="s">
        <v>9398</v>
      </c>
      <c r="B9477" s="6" t="s">
        <v>12600</v>
      </c>
      <c r="C9477" s="6" t="s">
        <v>10402</v>
      </c>
      <c r="D9477" s="37"/>
    </row>
    <row r="9478" spans="1:4" ht="15" x14ac:dyDescent="0.25">
      <c r="A9478" s="6" t="s">
        <v>9399</v>
      </c>
      <c r="B9478" s="6" t="s">
        <v>12600</v>
      </c>
      <c r="C9478" s="6" t="s">
        <v>10403</v>
      </c>
      <c r="D9478" s="37"/>
    </row>
    <row r="9479" spans="1:4" ht="15" x14ac:dyDescent="0.25">
      <c r="A9479" s="6" t="s">
        <v>9400</v>
      </c>
      <c r="B9479" s="6" t="s">
        <v>12600</v>
      </c>
      <c r="C9479" s="6" t="s">
        <v>10404</v>
      </c>
      <c r="D9479" s="37"/>
    </row>
    <row r="9480" spans="1:4" ht="15" x14ac:dyDescent="0.25">
      <c r="A9480" s="6" t="s">
        <v>9401</v>
      </c>
      <c r="B9480" s="6" t="s">
        <v>12600</v>
      </c>
      <c r="C9480" s="6" t="s">
        <v>10405</v>
      </c>
      <c r="D9480" s="37"/>
    </row>
    <row r="9481" spans="1:4" ht="15" x14ac:dyDescent="0.25">
      <c r="A9481" s="6" t="s">
        <v>9402</v>
      </c>
      <c r="B9481" s="6" t="s">
        <v>12600</v>
      </c>
      <c r="C9481" s="6" t="s">
        <v>10406</v>
      </c>
      <c r="D9481" s="37"/>
    </row>
    <row r="9482" spans="1:4" ht="15" x14ac:dyDescent="0.25">
      <c r="A9482" s="6" t="s">
        <v>9403</v>
      </c>
      <c r="B9482" s="6" t="s">
        <v>12600</v>
      </c>
      <c r="C9482" s="6" t="s">
        <v>10407</v>
      </c>
      <c r="D9482" s="37"/>
    </row>
    <row r="9483" spans="1:4" ht="15" x14ac:dyDescent="0.25">
      <c r="A9483" s="6" t="s">
        <v>9404</v>
      </c>
      <c r="B9483" s="6" t="s">
        <v>12600</v>
      </c>
      <c r="C9483" s="6" t="s">
        <v>10408</v>
      </c>
      <c r="D9483" s="37"/>
    </row>
    <row r="9484" spans="1:4" ht="15" x14ac:dyDescent="0.25">
      <c r="A9484" s="6" t="s">
        <v>9405</v>
      </c>
      <c r="B9484" s="6" t="s">
        <v>12600</v>
      </c>
      <c r="C9484" s="6" t="s">
        <v>10409</v>
      </c>
      <c r="D9484" s="37"/>
    </row>
    <row r="9485" spans="1:4" ht="15" x14ac:dyDescent="0.25">
      <c r="A9485" s="6" t="s">
        <v>9406</v>
      </c>
      <c r="B9485" s="6" t="s">
        <v>12600</v>
      </c>
      <c r="C9485" s="6" t="s">
        <v>10410</v>
      </c>
      <c r="D9485" s="37"/>
    </row>
    <row r="9486" spans="1:4" ht="15" x14ac:dyDescent="0.25">
      <c r="A9486" s="6" t="s">
        <v>9407</v>
      </c>
      <c r="B9486" s="6" t="s">
        <v>12600</v>
      </c>
      <c r="C9486" s="6" t="s">
        <v>10411</v>
      </c>
      <c r="D9486" s="37"/>
    </row>
    <row r="9487" spans="1:4" ht="15" x14ac:dyDescent="0.25">
      <c r="A9487" s="6" t="s">
        <v>12404</v>
      </c>
      <c r="B9487" s="6" t="s">
        <v>12600</v>
      </c>
      <c r="C9487" s="6" t="s">
        <v>10412</v>
      </c>
      <c r="D9487" s="37"/>
    </row>
    <row r="9488" spans="1:4" ht="15" x14ac:dyDescent="0.25">
      <c r="A9488" s="6" t="s">
        <v>9408</v>
      </c>
      <c r="B9488" s="6" t="s">
        <v>12600</v>
      </c>
      <c r="C9488" s="6" t="s">
        <v>10413</v>
      </c>
      <c r="D9488" s="37"/>
    </row>
    <row r="9489" spans="1:4" ht="15" x14ac:dyDescent="0.25">
      <c r="A9489" s="6" t="s">
        <v>9409</v>
      </c>
      <c r="B9489" s="6" t="s">
        <v>12600</v>
      </c>
      <c r="C9489" s="6" t="s">
        <v>10414</v>
      </c>
      <c r="D9489" s="37"/>
    </row>
    <row r="9490" spans="1:4" ht="15" x14ac:dyDescent="0.25">
      <c r="A9490" s="6" t="s">
        <v>9410</v>
      </c>
      <c r="B9490" s="6" t="s">
        <v>12600</v>
      </c>
      <c r="C9490" s="6" t="s">
        <v>10415</v>
      </c>
      <c r="D9490" s="37"/>
    </row>
    <row r="9491" spans="1:4" ht="15" x14ac:dyDescent="0.25">
      <c r="A9491" s="6" t="s">
        <v>9412</v>
      </c>
      <c r="B9491" s="6" t="s">
        <v>12600</v>
      </c>
      <c r="C9491" s="6" t="s">
        <v>10416</v>
      </c>
      <c r="D9491" s="37"/>
    </row>
    <row r="9492" spans="1:4" ht="15" x14ac:dyDescent="0.25">
      <c r="A9492" s="6" t="s">
        <v>9413</v>
      </c>
      <c r="B9492" s="6" t="s">
        <v>12600</v>
      </c>
      <c r="C9492" s="6" t="s">
        <v>10418</v>
      </c>
      <c r="D9492" s="37"/>
    </row>
    <row r="9493" spans="1:4" ht="15" x14ac:dyDescent="0.25">
      <c r="A9493" s="6" t="s">
        <v>9414</v>
      </c>
      <c r="B9493" s="6" t="s">
        <v>12600</v>
      </c>
      <c r="C9493" s="6" t="s">
        <v>10419</v>
      </c>
      <c r="D9493" s="37"/>
    </row>
    <row r="9494" spans="1:4" ht="15" x14ac:dyDescent="0.25">
      <c r="A9494" s="6" t="s">
        <v>9415</v>
      </c>
      <c r="B9494" s="6" t="s">
        <v>12600</v>
      </c>
      <c r="C9494" s="6" t="s">
        <v>10420</v>
      </c>
      <c r="D9494" s="37"/>
    </row>
    <row r="9495" spans="1:4" ht="15" x14ac:dyDescent="0.25">
      <c r="A9495" s="6" t="s">
        <v>9416</v>
      </c>
      <c r="B9495" s="6" t="s">
        <v>12600</v>
      </c>
      <c r="C9495" s="6" t="s">
        <v>10421</v>
      </c>
      <c r="D9495" s="37"/>
    </row>
    <row r="9496" spans="1:4" ht="15" x14ac:dyDescent="0.25">
      <c r="A9496" s="6" t="s">
        <v>9417</v>
      </c>
      <c r="B9496" s="6" t="s">
        <v>12600</v>
      </c>
      <c r="C9496" s="6" t="s">
        <v>10422</v>
      </c>
      <c r="D9496" s="37"/>
    </row>
    <row r="9497" spans="1:4" ht="15" x14ac:dyDescent="0.25">
      <c r="A9497" s="6" t="s">
        <v>9418</v>
      </c>
      <c r="B9497" s="6" t="s">
        <v>12600</v>
      </c>
      <c r="C9497" s="6" t="s">
        <v>10423</v>
      </c>
      <c r="D9497" s="37"/>
    </row>
    <row r="9498" spans="1:4" ht="15" x14ac:dyDescent="0.25">
      <c r="A9498" s="6" t="s">
        <v>9419</v>
      </c>
      <c r="B9498" s="6" t="s">
        <v>12600</v>
      </c>
      <c r="C9498" s="6" t="s">
        <v>10424</v>
      </c>
      <c r="D9498" s="37"/>
    </row>
    <row r="9499" spans="1:4" ht="15" x14ac:dyDescent="0.25">
      <c r="A9499" s="6" t="s">
        <v>9420</v>
      </c>
      <c r="B9499" s="6" t="s">
        <v>12600</v>
      </c>
      <c r="C9499" s="6" t="s">
        <v>10425</v>
      </c>
      <c r="D9499" s="37"/>
    </row>
    <row r="9500" spans="1:4" ht="15" x14ac:dyDescent="0.25">
      <c r="A9500" s="6" t="s">
        <v>9421</v>
      </c>
      <c r="B9500" s="6" t="s">
        <v>12600</v>
      </c>
      <c r="C9500" s="6" t="s">
        <v>10427</v>
      </c>
      <c r="D9500" s="37"/>
    </row>
    <row r="9501" spans="1:4" ht="15" x14ac:dyDescent="0.25">
      <c r="A9501" s="6" t="s">
        <v>9422</v>
      </c>
      <c r="B9501" s="6" t="s">
        <v>12600</v>
      </c>
      <c r="C9501" s="6" t="s">
        <v>10428</v>
      </c>
      <c r="D9501" s="37"/>
    </row>
    <row r="9502" spans="1:4" ht="15" x14ac:dyDescent="0.25">
      <c r="A9502" s="6" t="s">
        <v>9423</v>
      </c>
      <c r="B9502" s="6" t="s">
        <v>12600</v>
      </c>
      <c r="C9502" s="6" t="s">
        <v>10429</v>
      </c>
      <c r="D9502" s="37"/>
    </row>
    <row r="9503" spans="1:4" ht="15" x14ac:dyDescent="0.25">
      <c r="A9503" s="6" t="s">
        <v>9425</v>
      </c>
      <c r="B9503" s="6" t="s">
        <v>12600</v>
      </c>
      <c r="C9503" s="6" t="s">
        <v>10430</v>
      </c>
      <c r="D9503" s="37"/>
    </row>
    <row r="9504" spans="1:4" ht="15" x14ac:dyDescent="0.25">
      <c r="A9504" s="6" t="s">
        <v>9426</v>
      </c>
      <c r="B9504" s="6" t="s">
        <v>12600</v>
      </c>
      <c r="C9504" s="6" t="s">
        <v>10431</v>
      </c>
      <c r="D9504" s="37"/>
    </row>
    <row r="9505" spans="1:4" ht="15" x14ac:dyDescent="0.25">
      <c r="A9505" s="6" t="s">
        <v>9427</v>
      </c>
      <c r="B9505" s="6" t="s">
        <v>12600</v>
      </c>
      <c r="C9505" s="6" t="s">
        <v>10432</v>
      </c>
      <c r="D9505" s="37"/>
    </row>
    <row r="9506" spans="1:4" ht="15" x14ac:dyDescent="0.25">
      <c r="A9506" s="6" t="s">
        <v>9428</v>
      </c>
      <c r="B9506" s="6" t="s">
        <v>12600</v>
      </c>
      <c r="C9506" s="6" t="s">
        <v>10433</v>
      </c>
      <c r="D9506" s="37"/>
    </row>
    <row r="9507" spans="1:4" ht="15" x14ac:dyDescent="0.25">
      <c r="A9507" s="6" t="s">
        <v>9429</v>
      </c>
      <c r="B9507" s="6" t="s">
        <v>12600</v>
      </c>
      <c r="C9507" s="6" t="s">
        <v>10434</v>
      </c>
      <c r="D9507" s="37"/>
    </row>
    <row r="9508" spans="1:4" ht="15" x14ac:dyDescent="0.25">
      <c r="A9508" s="6" t="s">
        <v>9430</v>
      </c>
      <c r="B9508" s="6" t="s">
        <v>12600</v>
      </c>
      <c r="C9508" s="6" t="s">
        <v>10435</v>
      </c>
      <c r="D9508" s="37"/>
    </row>
    <row r="9509" spans="1:4" ht="15" x14ac:dyDescent="0.25">
      <c r="A9509" s="6" t="s">
        <v>9431</v>
      </c>
      <c r="B9509" s="6" t="s">
        <v>12600</v>
      </c>
      <c r="C9509" s="6" t="s">
        <v>10436</v>
      </c>
      <c r="D9509" s="37"/>
    </row>
    <row r="9510" spans="1:4" ht="15" x14ac:dyDescent="0.25">
      <c r="A9510" s="6" t="s">
        <v>9432</v>
      </c>
      <c r="B9510" s="6" t="s">
        <v>12600</v>
      </c>
      <c r="C9510" s="6" t="s">
        <v>10437</v>
      </c>
      <c r="D9510" s="37"/>
    </row>
    <row r="9511" spans="1:4" ht="15" x14ac:dyDescent="0.25">
      <c r="A9511" s="6" t="s">
        <v>10417</v>
      </c>
      <c r="B9511" s="6" t="s">
        <v>12599</v>
      </c>
      <c r="C9511" s="6" t="s">
        <v>10438</v>
      </c>
      <c r="D9511" s="37"/>
    </row>
    <row r="9512" spans="1:4" ht="15" x14ac:dyDescent="0.25">
      <c r="A9512" s="6" t="s">
        <v>9433</v>
      </c>
      <c r="B9512" s="6" t="s">
        <v>12600</v>
      </c>
      <c r="C9512" s="6" t="s">
        <v>10439</v>
      </c>
      <c r="D9512" s="37"/>
    </row>
    <row r="9513" spans="1:4" ht="15" x14ac:dyDescent="0.25">
      <c r="A9513" s="6" t="s">
        <v>9434</v>
      </c>
      <c r="B9513" s="6" t="s">
        <v>12600</v>
      </c>
      <c r="C9513" s="6" t="s">
        <v>10440</v>
      </c>
      <c r="D9513" s="37"/>
    </row>
    <row r="9514" spans="1:4" ht="15" x14ac:dyDescent="0.25">
      <c r="A9514" s="6" t="s">
        <v>9435</v>
      </c>
      <c r="B9514" s="6" t="s">
        <v>12600</v>
      </c>
      <c r="C9514" s="6" t="s">
        <v>10441</v>
      </c>
      <c r="D9514" s="37"/>
    </row>
    <row r="9515" spans="1:4" ht="15" x14ac:dyDescent="0.25">
      <c r="A9515" s="6" t="s">
        <v>9436</v>
      </c>
      <c r="B9515" s="6" t="s">
        <v>12600</v>
      </c>
      <c r="C9515" s="6" t="s">
        <v>10442</v>
      </c>
      <c r="D9515" s="37"/>
    </row>
    <row r="9516" spans="1:4" ht="15" x14ac:dyDescent="0.25">
      <c r="A9516" s="6" t="s">
        <v>9437</v>
      </c>
      <c r="B9516" s="6" t="s">
        <v>12600</v>
      </c>
      <c r="C9516" s="6" t="s">
        <v>10443</v>
      </c>
      <c r="D9516" s="37"/>
    </row>
    <row r="9517" spans="1:4" ht="15" x14ac:dyDescent="0.25">
      <c r="A9517" s="6" t="s">
        <v>9438</v>
      </c>
      <c r="B9517" s="6" t="s">
        <v>12600</v>
      </c>
      <c r="C9517" s="6" t="s">
        <v>10444</v>
      </c>
      <c r="D9517" s="37"/>
    </row>
    <row r="9518" spans="1:4" ht="15" x14ac:dyDescent="0.25">
      <c r="A9518" s="6" t="s">
        <v>9439</v>
      </c>
      <c r="B9518" s="6" t="s">
        <v>12600</v>
      </c>
      <c r="C9518" s="6" t="s">
        <v>10445</v>
      </c>
      <c r="D9518" s="37"/>
    </row>
    <row r="9519" spans="1:4" ht="15" x14ac:dyDescent="0.25">
      <c r="A9519" s="6" t="s">
        <v>10426</v>
      </c>
      <c r="B9519" s="6" t="s">
        <v>12599</v>
      </c>
      <c r="C9519" s="6" t="s">
        <v>10446</v>
      </c>
      <c r="D9519" s="37"/>
    </row>
    <row r="9520" spans="1:4" ht="15" x14ac:dyDescent="0.25">
      <c r="A9520" s="6" t="s">
        <v>9440</v>
      </c>
      <c r="B9520" s="6" t="s">
        <v>12600</v>
      </c>
      <c r="C9520" s="6" t="s">
        <v>10447</v>
      </c>
      <c r="D9520" s="37"/>
    </row>
    <row r="9521" spans="1:4" ht="15" x14ac:dyDescent="0.25">
      <c r="A9521" s="6" t="s">
        <v>9441</v>
      </c>
      <c r="B9521" s="6" t="s">
        <v>12600</v>
      </c>
      <c r="C9521" s="6" t="s">
        <v>10448</v>
      </c>
      <c r="D9521" s="37"/>
    </row>
    <row r="9522" spans="1:4" ht="15" x14ac:dyDescent="0.25">
      <c r="A9522" s="6" t="s">
        <v>9442</v>
      </c>
      <c r="B9522" s="6" t="s">
        <v>12600</v>
      </c>
      <c r="C9522" s="6" t="s">
        <v>10449</v>
      </c>
      <c r="D9522" s="37"/>
    </row>
    <row r="9523" spans="1:4" ht="15" x14ac:dyDescent="0.25">
      <c r="A9523" s="6" t="s">
        <v>9443</v>
      </c>
      <c r="B9523" s="6" t="s">
        <v>12600</v>
      </c>
      <c r="C9523" s="6" t="s">
        <v>10450</v>
      </c>
      <c r="D9523" s="37"/>
    </row>
    <row r="9524" spans="1:4" ht="15" x14ac:dyDescent="0.25">
      <c r="A9524" s="6" t="s">
        <v>9444</v>
      </c>
      <c r="B9524" s="6" t="s">
        <v>12600</v>
      </c>
      <c r="C9524" s="6" t="s">
        <v>10451</v>
      </c>
      <c r="D9524" s="37"/>
    </row>
    <row r="9525" spans="1:4" ht="15" x14ac:dyDescent="0.25">
      <c r="A9525" s="6" t="s">
        <v>9445</v>
      </c>
      <c r="B9525" s="6" t="s">
        <v>12600</v>
      </c>
      <c r="C9525" s="6" t="s">
        <v>10452</v>
      </c>
      <c r="D9525" s="37"/>
    </row>
    <row r="9526" spans="1:4" ht="15" x14ac:dyDescent="0.25">
      <c r="A9526" s="6" t="s">
        <v>9446</v>
      </c>
      <c r="B9526" s="6" t="s">
        <v>12600</v>
      </c>
      <c r="C9526" s="6" t="s">
        <v>10453</v>
      </c>
      <c r="D9526" s="37"/>
    </row>
    <row r="9527" spans="1:4" ht="15" x14ac:dyDescent="0.25">
      <c r="A9527" s="6" t="s">
        <v>9447</v>
      </c>
      <c r="B9527" s="6" t="s">
        <v>12600</v>
      </c>
      <c r="C9527" s="6" t="s">
        <v>10454</v>
      </c>
      <c r="D9527" s="37"/>
    </row>
    <row r="9528" spans="1:4" ht="15" x14ac:dyDescent="0.25">
      <c r="A9528" s="6" t="s">
        <v>9448</v>
      </c>
      <c r="B9528" s="6" t="s">
        <v>12600</v>
      </c>
      <c r="C9528" s="6" t="s">
        <v>10455</v>
      </c>
      <c r="D9528" s="37"/>
    </row>
    <row r="9529" spans="1:4" ht="15" x14ac:dyDescent="0.25">
      <c r="A9529" s="6" t="s">
        <v>9449</v>
      </c>
      <c r="B9529" s="6" t="s">
        <v>12600</v>
      </c>
      <c r="C9529" s="6" t="s">
        <v>10456</v>
      </c>
      <c r="D9529" s="37"/>
    </row>
    <row r="9530" spans="1:4" ht="15" x14ac:dyDescent="0.25">
      <c r="A9530" s="6" t="s">
        <v>9450</v>
      </c>
      <c r="B9530" s="6" t="s">
        <v>12600</v>
      </c>
      <c r="C9530" s="6" t="s">
        <v>10457</v>
      </c>
      <c r="D9530" s="37"/>
    </row>
    <row r="9531" spans="1:4" ht="15" x14ac:dyDescent="0.25">
      <c r="A9531" s="6" t="s">
        <v>9451</v>
      </c>
      <c r="B9531" s="6" t="s">
        <v>12600</v>
      </c>
      <c r="C9531" s="6" t="s">
        <v>10458</v>
      </c>
      <c r="D9531" s="37"/>
    </row>
    <row r="9532" spans="1:4" ht="15" x14ac:dyDescent="0.25">
      <c r="A9532" s="6" t="s">
        <v>9452</v>
      </c>
      <c r="B9532" s="6" t="s">
        <v>12600</v>
      </c>
      <c r="C9532" s="6" t="s">
        <v>10459</v>
      </c>
      <c r="D9532" s="37"/>
    </row>
    <row r="9533" spans="1:4" ht="15" x14ac:dyDescent="0.25">
      <c r="A9533" s="6" t="s">
        <v>9453</v>
      </c>
      <c r="B9533" s="6" t="s">
        <v>12600</v>
      </c>
      <c r="C9533" s="6" t="s">
        <v>10460</v>
      </c>
      <c r="D9533" s="37"/>
    </row>
    <row r="9534" spans="1:4" ht="15" x14ac:dyDescent="0.25">
      <c r="A9534" s="6" t="s">
        <v>9454</v>
      </c>
      <c r="B9534" s="6" t="s">
        <v>12600</v>
      </c>
      <c r="C9534" s="6" t="s">
        <v>10461</v>
      </c>
      <c r="D9534" s="37"/>
    </row>
    <row r="9535" spans="1:4" ht="15" x14ac:dyDescent="0.25">
      <c r="A9535" s="6" t="s">
        <v>9455</v>
      </c>
      <c r="B9535" s="6" t="s">
        <v>12600</v>
      </c>
      <c r="C9535" s="6" t="s">
        <v>10462</v>
      </c>
      <c r="D9535" s="37"/>
    </row>
    <row r="9536" spans="1:4" ht="15" x14ac:dyDescent="0.25">
      <c r="A9536" s="6" t="s">
        <v>9456</v>
      </c>
      <c r="B9536" s="6" t="s">
        <v>12600</v>
      </c>
      <c r="C9536" s="6" t="s">
        <v>10463</v>
      </c>
      <c r="D9536" s="37"/>
    </row>
    <row r="9537" spans="1:4" ht="15" x14ac:dyDescent="0.25">
      <c r="A9537" s="6" t="s">
        <v>9457</v>
      </c>
      <c r="B9537" s="6" t="s">
        <v>12600</v>
      </c>
      <c r="C9537" s="6" t="s">
        <v>10464</v>
      </c>
      <c r="D9537" s="37"/>
    </row>
    <row r="9538" spans="1:4" ht="15" x14ac:dyDescent="0.25">
      <c r="A9538" s="6" t="s">
        <v>9458</v>
      </c>
      <c r="B9538" s="6" t="s">
        <v>12600</v>
      </c>
      <c r="C9538" s="6" t="s">
        <v>10465</v>
      </c>
      <c r="D9538" s="37"/>
    </row>
    <row r="9539" spans="1:4" ht="15" x14ac:dyDescent="0.25">
      <c r="A9539" s="6" t="s">
        <v>9459</v>
      </c>
      <c r="B9539" s="6" t="s">
        <v>12600</v>
      </c>
      <c r="C9539" s="6" t="s">
        <v>10466</v>
      </c>
      <c r="D9539" s="37"/>
    </row>
    <row r="9540" spans="1:4" ht="15" x14ac:dyDescent="0.25">
      <c r="A9540" s="6" t="s">
        <v>9460</v>
      </c>
      <c r="B9540" s="6" t="s">
        <v>12600</v>
      </c>
      <c r="C9540" s="6" t="s">
        <v>10467</v>
      </c>
      <c r="D9540" s="37"/>
    </row>
    <row r="9541" spans="1:4" ht="15" x14ac:dyDescent="0.25">
      <c r="A9541" s="6" t="s">
        <v>9461</v>
      </c>
      <c r="B9541" s="6" t="s">
        <v>12600</v>
      </c>
      <c r="C9541" s="6" t="s">
        <v>10469</v>
      </c>
      <c r="D9541" s="37"/>
    </row>
    <row r="9542" spans="1:4" ht="15" x14ac:dyDescent="0.25">
      <c r="A9542" s="6" t="s">
        <v>9462</v>
      </c>
      <c r="B9542" s="6" t="s">
        <v>12600</v>
      </c>
      <c r="C9542" s="6" t="s">
        <v>10470</v>
      </c>
      <c r="D9542" s="37"/>
    </row>
    <row r="9543" spans="1:4" ht="15" x14ac:dyDescent="0.25">
      <c r="A9543" s="6" t="s">
        <v>9463</v>
      </c>
      <c r="B9543" s="6" t="s">
        <v>12600</v>
      </c>
      <c r="C9543" s="6" t="s">
        <v>10471</v>
      </c>
      <c r="D9543" s="37"/>
    </row>
    <row r="9544" spans="1:4" ht="15" x14ac:dyDescent="0.25">
      <c r="A9544" s="6" t="s">
        <v>9464</v>
      </c>
      <c r="B9544" s="6" t="s">
        <v>12600</v>
      </c>
      <c r="C9544" s="6" t="s">
        <v>10472</v>
      </c>
      <c r="D9544" s="37"/>
    </row>
    <row r="9545" spans="1:4" ht="15" x14ac:dyDescent="0.25">
      <c r="A9545" s="6" t="s">
        <v>9465</v>
      </c>
      <c r="B9545" s="6" t="s">
        <v>12600</v>
      </c>
      <c r="C9545" s="6" t="s">
        <v>10473</v>
      </c>
      <c r="D9545" s="37"/>
    </row>
    <row r="9546" spans="1:4" ht="15" x14ac:dyDescent="0.25">
      <c r="A9546" s="6" t="s">
        <v>9466</v>
      </c>
      <c r="B9546" s="6" t="s">
        <v>12600</v>
      </c>
      <c r="C9546" s="6" t="s">
        <v>10474</v>
      </c>
      <c r="D9546" s="37"/>
    </row>
    <row r="9547" spans="1:4" ht="15" x14ac:dyDescent="0.25">
      <c r="A9547" s="6" t="s">
        <v>9467</v>
      </c>
      <c r="B9547" s="6" t="s">
        <v>12600</v>
      </c>
      <c r="C9547" s="6" t="s">
        <v>10475</v>
      </c>
      <c r="D9547" s="37"/>
    </row>
    <row r="9548" spans="1:4" ht="15" x14ac:dyDescent="0.25">
      <c r="A9548" s="6" t="s">
        <v>9468</v>
      </c>
      <c r="B9548" s="6" t="s">
        <v>12600</v>
      </c>
      <c r="C9548" s="6" t="s">
        <v>10476</v>
      </c>
      <c r="D9548" s="37"/>
    </row>
    <row r="9549" spans="1:4" ht="15" x14ac:dyDescent="0.25">
      <c r="A9549" s="6" t="s">
        <v>9469</v>
      </c>
      <c r="B9549" s="6" t="s">
        <v>12600</v>
      </c>
      <c r="C9549" s="6" t="s">
        <v>10477</v>
      </c>
      <c r="D9549" s="37"/>
    </row>
    <row r="9550" spans="1:4" ht="15" x14ac:dyDescent="0.25">
      <c r="A9550" s="6" t="s">
        <v>9470</v>
      </c>
      <c r="B9550" s="6" t="s">
        <v>12600</v>
      </c>
      <c r="C9550" s="6" t="s">
        <v>10478</v>
      </c>
      <c r="D9550" s="37"/>
    </row>
    <row r="9551" spans="1:4" ht="15" x14ac:dyDescent="0.25">
      <c r="A9551" s="6" t="s">
        <v>9471</v>
      </c>
      <c r="B9551" s="6" t="s">
        <v>12600</v>
      </c>
      <c r="C9551" s="6" t="s">
        <v>10479</v>
      </c>
      <c r="D9551" s="37"/>
    </row>
    <row r="9552" spans="1:4" ht="15" x14ac:dyDescent="0.25">
      <c r="A9552" s="6" t="s">
        <v>9472</v>
      </c>
      <c r="B9552" s="6" t="s">
        <v>12600</v>
      </c>
      <c r="C9552" s="6" t="s">
        <v>10480</v>
      </c>
      <c r="D9552" s="37"/>
    </row>
    <row r="9553" spans="1:4" ht="15" x14ac:dyDescent="0.25">
      <c r="A9553" s="6" t="s">
        <v>9473</v>
      </c>
      <c r="B9553" s="6" t="s">
        <v>12600</v>
      </c>
      <c r="C9553" s="6" t="s">
        <v>10481</v>
      </c>
      <c r="D9553" s="37"/>
    </row>
    <row r="9554" spans="1:4" ht="15" x14ac:dyDescent="0.25">
      <c r="A9554" s="6" t="s">
        <v>9474</v>
      </c>
      <c r="B9554" s="6" t="s">
        <v>12600</v>
      </c>
      <c r="C9554" s="6" t="s">
        <v>10482</v>
      </c>
      <c r="D9554" s="37"/>
    </row>
    <row r="9555" spans="1:4" ht="15" x14ac:dyDescent="0.25">
      <c r="A9555" s="6" t="s">
        <v>9475</v>
      </c>
      <c r="B9555" s="6" t="s">
        <v>12600</v>
      </c>
      <c r="C9555" s="6" t="s">
        <v>10483</v>
      </c>
      <c r="D9555" s="37"/>
    </row>
    <row r="9556" spans="1:4" ht="15" x14ac:dyDescent="0.25">
      <c r="A9556" s="6" t="s">
        <v>9476</v>
      </c>
      <c r="B9556" s="6" t="s">
        <v>12600</v>
      </c>
      <c r="C9556" s="6" t="s">
        <v>10484</v>
      </c>
      <c r="D9556" s="37"/>
    </row>
    <row r="9557" spans="1:4" ht="15" x14ac:dyDescent="0.25">
      <c r="A9557" s="6" t="s">
        <v>9477</v>
      </c>
      <c r="B9557" s="6" t="s">
        <v>12600</v>
      </c>
      <c r="C9557" s="6" t="s">
        <v>10485</v>
      </c>
      <c r="D9557" s="37"/>
    </row>
    <row r="9558" spans="1:4" ht="15" x14ac:dyDescent="0.25">
      <c r="A9558" s="6" t="s">
        <v>9478</v>
      </c>
      <c r="B9558" s="6" t="s">
        <v>12600</v>
      </c>
      <c r="C9558" s="6" t="s">
        <v>10486</v>
      </c>
      <c r="D9558" s="37"/>
    </row>
    <row r="9559" spans="1:4" ht="15" x14ac:dyDescent="0.25">
      <c r="A9559" s="6" t="s">
        <v>9479</v>
      </c>
      <c r="B9559" s="6" t="s">
        <v>12600</v>
      </c>
      <c r="C9559" s="6" t="s">
        <v>10487</v>
      </c>
      <c r="D9559" s="37"/>
    </row>
    <row r="9560" spans="1:4" ht="15" x14ac:dyDescent="0.25">
      <c r="A9560" s="6" t="s">
        <v>10468</v>
      </c>
      <c r="B9560" s="6" t="s">
        <v>12599</v>
      </c>
      <c r="C9560" s="6" t="s">
        <v>10488</v>
      </c>
      <c r="D9560" s="37"/>
    </row>
    <row r="9561" spans="1:4" ht="15" x14ac:dyDescent="0.25">
      <c r="A9561" s="6" t="s">
        <v>9480</v>
      </c>
      <c r="B9561" s="6" t="s">
        <v>12600</v>
      </c>
      <c r="C9561" s="6" t="s">
        <v>10489</v>
      </c>
      <c r="D9561" s="37"/>
    </row>
    <row r="9562" spans="1:4" ht="15" x14ac:dyDescent="0.25">
      <c r="A9562" s="6" t="s">
        <v>9481</v>
      </c>
      <c r="B9562" s="6" t="s">
        <v>12600</v>
      </c>
      <c r="C9562" s="6" t="s">
        <v>10490</v>
      </c>
      <c r="D9562" s="37"/>
    </row>
    <row r="9563" spans="1:4" ht="15" x14ac:dyDescent="0.25">
      <c r="A9563" s="6" t="s">
        <v>9482</v>
      </c>
      <c r="B9563" s="6" t="s">
        <v>12600</v>
      </c>
      <c r="C9563" s="6" t="s">
        <v>10491</v>
      </c>
      <c r="D9563" s="37"/>
    </row>
    <row r="9564" spans="1:4" ht="15" x14ac:dyDescent="0.25">
      <c r="A9564" s="6" t="s">
        <v>9483</v>
      </c>
      <c r="B9564" s="6" t="s">
        <v>12600</v>
      </c>
      <c r="C9564" s="6" t="s">
        <v>10492</v>
      </c>
      <c r="D9564" s="37"/>
    </row>
    <row r="9565" spans="1:4" ht="15" x14ac:dyDescent="0.25">
      <c r="A9565" s="6" t="s">
        <v>9484</v>
      </c>
      <c r="B9565" s="6" t="s">
        <v>12600</v>
      </c>
      <c r="C9565" s="6" t="s">
        <v>10493</v>
      </c>
      <c r="D9565" s="37"/>
    </row>
    <row r="9566" spans="1:4" ht="15" x14ac:dyDescent="0.25">
      <c r="A9566" s="6" t="s">
        <v>9485</v>
      </c>
      <c r="B9566" s="6" t="s">
        <v>12600</v>
      </c>
      <c r="C9566" s="6" t="s">
        <v>10494</v>
      </c>
      <c r="D9566" s="37"/>
    </row>
    <row r="9567" spans="1:4" ht="15" x14ac:dyDescent="0.25">
      <c r="A9567" s="6" t="s">
        <v>9486</v>
      </c>
      <c r="B9567" s="6" t="s">
        <v>12600</v>
      </c>
      <c r="C9567" s="6" t="s">
        <v>10495</v>
      </c>
      <c r="D9567" s="37"/>
    </row>
    <row r="9568" spans="1:4" ht="15" x14ac:dyDescent="0.25">
      <c r="A9568" s="6" t="s">
        <v>9487</v>
      </c>
      <c r="B9568" s="6" t="s">
        <v>12600</v>
      </c>
      <c r="C9568" s="6" t="s">
        <v>10496</v>
      </c>
      <c r="D9568" s="37"/>
    </row>
    <row r="9569" spans="1:4" ht="15" x14ac:dyDescent="0.25">
      <c r="A9569" s="6" t="s">
        <v>9488</v>
      </c>
      <c r="B9569" s="6" t="s">
        <v>12600</v>
      </c>
      <c r="C9569" s="6" t="s">
        <v>10497</v>
      </c>
      <c r="D9569" s="37"/>
    </row>
    <row r="9570" spans="1:4" ht="15" x14ac:dyDescent="0.25">
      <c r="A9570" s="6" t="s">
        <v>9489</v>
      </c>
      <c r="B9570" s="6" t="s">
        <v>12600</v>
      </c>
      <c r="C9570" s="6" t="s">
        <v>10498</v>
      </c>
      <c r="D9570" s="37"/>
    </row>
    <row r="9571" spans="1:4" ht="15" x14ac:dyDescent="0.25">
      <c r="A9571" s="6" t="s">
        <v>9490</v>
      </c>
      <c r="B9571" s="6" t="s">
        <v>12600</v>
      </c>
      <c r="C9571" s="6" t="s">
        <v>10499</v>
      </c>
      <c r="D9571" s="37"/>
    </row>
    <row r="9572" spans="1:4" ht="15" x14ac:dyDescent="0.25">
      <c r="A9572" s="6" t="s">
        <v>9491</v>
      </c>
      <c r="B9572" s="6" t="s">
        <v>12600</v>
      </c>
      <c r="C9572" s="6" t="s">
        <v>10500</v>
      </c>
      <c r="D9572" s="37"/>
    </row>
    <row r="9573" spans="1:4" ht="15" x14ac:dyDescent="0.25">
      <c r="A9573" s="6" t="s">
        <v>9492</v>
      </c>
      <c r="B9573" s="6" t="s">
        <v>12600</v>
      </c>
      <c r="C9573" s="6" t="s">
        <v>10501</v>
      </c>
      <c r="D9573" s="37"/>
    </row>
    <row r="9574" spans="1:4" ht="15" x14ac:dyDescent="0.25">
      <c r="A9574" s="6" t="s">
        <v>9493</v>
      </c>
      <c r="B9574" s="6" t="s">
        <v>12600</v>
      </c>
      <c r="C9574" s="6" t="s">
        <v>10502</v>
      </c>
      <c r="D9574" s="37"/>
    </row>
    <row r="9575" spans="1:4" ht="15" x14ac:dyDescent="0.25">
      <c r="A9575" s="6" t="s">
        <v>9494</v>
      </c>
      <c r="B9575" s="6" t="s">
        <v>12600</v>
      </c>
      <c r="C9575" s="6" t="s">
        <v>10503</v>
      </c>
      <c r="D9575" s="37"/>
    </row>
    <row r="9576" spans="1:4" ht="15" x14ac:dyDescent="0.25">
      <c r="A9576" s="6" t="s">
        <v>9495</v>
      </c>
      <c r="B9576" s="6" t="s">
        <v>12600</v>
      </c>
      <c r="C9576" s="6" t="s">
        <v>10504</v>
      </c>
      <c r="D9576" s="37"/>
    </row>
    <row r="9577" spans="1:4" ht="15" x14ac:dyDescent="0.25">
      <c r="A9577" s="6" t="s">
        <v>9496</v>
      </c>
      <c r="B9577" s="6" t="s">
        <v>12600</v>
      </c>
      <c r="C9577" s="6" t="s">
        <v>10505</v>
      </c>
      <c r="D9577" s="37"/>
    </row>
    <row r="9578" spans="1:4" ht="15" x14ac:dyDescent="0.25">
      <c r="A9578" s="6" t="s">
        <v>9497</v>
      </c>
      <c r="B9578" s="6" t="s">
        <v>12600</v>
      </c>
      <c r="C9578" s="6" t="s">
        <v>10506</v>
      </c>
      <c r="D9578" s="37"/>
    </row>
    <row r="9579" spans="1:4" ht="15" x14ac:dyDescent="0.25">
      <c r="A9579" s="6" t="s">
        <v>9498</v>
      </c>
      <c r="B9579" s="6" t="s">
        <v>12600</v>
      </c>
      <c r="C9579" s="6" t="s">
        <v>10507</v>
      </c>
      <c r="D9579" s="37"/>
    </row>
    <row r="9580" spans="1:4" ht="15" x14ac:dyDescent="0.25">
      <c r="A9580" s="6" t="s">
        <v>9499</v>
      </c>
      <c r="B9580" s="6" t="s">
        <v>12600</v>
      </c>
      <c r="C9580" s="6" t="s">
        <v>10508</v>
      </c>
      <c r="D9580" s="37"/>
    </row>
    <row r="9581" spans="1:4" ht="15" x14ac:dyDescent="0.25">
      <c r="A9581" s="6" t="s">
        <v>9500</v>
      </c>
      <c r="B9581" s="6" t="s">
        <v>12600</v>
      </c>
      <c r="C9581" s="6" t="s">
        <v>10509</v>
      </c>
      <c r="D9581" s="37"/>
    </row>
    <row r="9582" spans="1:4" ht="15" x14ac:dyDescent="0.25">
      <c r="A9582" s="6" t="s">
        <v>9501</v>
      </c>
      <c r="B9582" s="6" t="s">
        <v>12600</v>
      </c>
      <c r="C9582" s="6" t="s">
        <v>10510</v>
      </c>
      <c r="D9582" s="37"/>
    </row>
    <row r="9583" spans="1:4" ht="15" x14ac:dyDescent="0.25">
      <c r="A9583" s="6" t="s">
        <v>9502</v>
      </c>
      <c r="B9583" s="6" t="s">
        <v>12600</v>
      </c>
      <c r="C9583" s="6" t="s">
        <v>10511</v>
      </c>
      <c r="D9583" s="37"/>
    </row>
    <row r="9584" spans="1:4" ht="15" x14ac:dyDescent="0.25">
      <c r="A9584" s="6" t="s">
        <v>9503</v>
      </c>
      <c r="B9584" s="6" t="s">
        <v>12600</v>
      </c>
      <c r="C9584" s="6" t="s">
        <v>10512</v>
      </c>
      <c r="D9584" s="37"/>
    </row>
    <row r="9585" spans="1:4" ht="15" x14ac:dyDescent="0.25">
      <c r="A9585" s="6" t="s">
        <v>9504</v>
      </c>
      <c r="B9585" s="6" t="s">
        <v>12600</v>
      </c>
      <c r="C9585" s="6" t="s">
        <v>10513</v>
      </c>
      <c r="D9585" s="37"/>
    </row>
    <row r="9586" spans="1:4" ht="15" x14ac:dyDescent="0.25">
      <c r="A9586" s="6" t="s">
        <v>9505</v>
      </c>
      <c r="B9586" s="6" t="s">
        <v>12600</v>
      </c>
      <c r="C9586" s="6" t="s">
        <v>10514</v>
      </c>
      <c r="D9586" s="37"/>
    </row>
    <row r="9587" spans="1:4" ht="15" x14ac:dyDescent="0.25">
      <c r="A9587" s="6" t="s">
        <v>9506</v>
      </c>
      <c r="B9587" s="6" t="s">
        <v>12600</v>
      </c>
      <c r="C9587" s="6" t="s">
        <v>10515</v>
      </c>
      <c r="D9587" s="37"/>
    </row>
    <row r="9588" spans="1:4" ht="15" x14ac:dyDescent="0.25">
      <c r="A9588" s="6" t="s">
        <v>9507</v>
      </c>
      <c r="B9588" s="6" t="s">
        <v>12600</v>
      </c>
      <c r="C9588" s="6" t="s">
        <v>10516</v>
      </c>
      <c r="D9588" s="37"/>
    </row>
    <row r="9589" spans="1:4" ht="15" x14ac:dyDescent="0.25">
      <c r="A9589" s="6" t="s">
        <v>9508</v>
      </c>
      <c r="B9589" s="6" t="s">
        <v>12600</v>
      </c>
      <c r="C9589" s="6" t="s">
        <v>10517</v>
      </c>
      <c r="D9589" s="37"/>
    </row>
    <row r="9590" spans="1:4" ht="15" x14ac:dyDescent="0.25">
      <c r="A9590" s="6" t="s">
        <v>9509</v>
      </c>
      <c r="B9590" s="6" t="s">
        <v>12600</v>
      </c>
      <c r="C9590" s="6" t="s">
        <v>10518</v>
      </c>
      <c r="D9590" s="37"/>
    </row>
    <row r="9591" spans="1:4" ht="15" x14ac:dyDescent="0.25">
      <c r="A9591" s="6" t="s">
        <v>9510</v>
      </c>
      <c r="B9591" s="6" t="s">
        <v>12600</v>
      </c>
      <c r="C9591" s="6" t="s">
        <v>10519</v>
      </c>
      <c r="D9591" s="37"/>
    </row>
    <row r="9592" spans="1:4" ht="15" x14ac:dyDescent="0.25">
      <c r="A9592" s="6" t="s">
        <v>9511</v>
      </c>
      <c r="B9592" s="6" t="s">
        <v>12600</v>
      </c>
      <c r="C9592" s="6" t="s">
        <v>10520</v>
      </c>
      <c r="D9592" s="37"/>
    </row>
    <row r="9593" spans="1:4" ht="15" x14ac:dyDescent="0.25">
      <c r="A9593" s="6" t="s">
        <v>9512</v>
      </c>
      <c r="B9593" s="6" t="s">
        <v>12600</v>
      </c>
      <c r="C9593" s="6" t="s">
        <v>10521</v>
      </c>
      <c r="D9593" s="37"/>
    </row>
    <row r="9594" spans="1:4" ht="15" x14ac:dyDescent="0.25">
      <c r="A9594" s="6" t="s">
        <v>9513</v>
      </c>
      <c r="B9594" s="6" t="s">
        <v>12600</v>
      </c>
      <c r="C9594" s="6" t="s">
        <v>10522</v>
      </c>
      <c r="D9594" s="37"/>
    </row>
    <row r="9595" spans="1:4" ht="15" x14ac:dyDescent="0.25">
      <c r="A9595" s="6" t="s">
        <v>9514</v>
      </c>
      <c r="B9595" s="6" t="s">
        <v>12600</v>
      </c>
      <c r="C9595" s="6" t="s">
        <v>10523</v>
      </c>
      <c r="D9595" s="37"/>
    </row>
    <row r="9596" spans="1:4" ht="15" x14ac:dyDescent="0.25">
      <c r="A9596" s="6" t="s">
        <v>9515</v>
      </c>
      <c r="B9596" s="6" t="s">
        <v>12600</v>
      </c>
      <c r="C9596" s="6" t="s">
        <v>10524</v>
      </c>
      <c r="D9596" s="37"/>
    </row>
    <row r="9597" spans="1:4" ht="15" x14ac:dyDescent="0.25">
      <c r="A9597" s="6" t="s">
        <v>9516</v>
      </c>
      <c r="B9597" s="6" t="s">
        <v>12600</v>
      </c>
      <c r="C9597" s="6" t="s">
        <v>10525</v>
      </c>
      <c r="D9597" s="37"/>
    </row>
    <row r="9598" spans="1:4" ht="15" x14ac:dyDescent="0.25">
      <c r="A9598" s="6" t="s">
        <v>9517</v>
      </c>
      <c r="B9598" s="6" t="s">
        <v>12600</v>
      </c>
      <c r="C9598" s="6" t="s">
        <v>10526</v>
      </c>
      <c r="D9598" s="37"/>
    </row>
    <row r="9599" spans="1:4" ht="15" x14ac:dyDescent="0.25">
      <c r="A9599" s="6" t="s">
        <v>9518</v>
      </c>
      <c r="B9599" s="6" t="s">
        <v>12600</v>
      </c>
      <c r="C9599" s="6" t="s">
        <v>10527</v>
      </c>
      <c r="D9599" s="37"/>
    </row>
    <row r="9600" spans="1:4" ht="15" x14ac:dyDescent="0.25">
      <c r="A9600" s="6" t="s">
        <v>9519</v>
      </c>
      <c r="B9600" s="6" t="s">
        <v>12600</v>
      </c>
      <c r="C9600" s="6" t="s">
        <v>10528</v>
      </c>
      <c r="D9600" s="37"/>
    </row>
    <row r="9601" spans="1:4" ht="15" x14ac:dyDescent="0.25">
      <c r="A9601" s="6" t="s">
        <v>9520</v>
      </c>
      <c r="B9601" s="6" t="s">
        <v>12600</v>
      </c>
      <c r="C9601" s="6" t="s">
        <v>10529</v>
      </c>
      <c r="D9601" s="37"/>
    </row>
    <row r="9602" spans="1:4" ht="15" x14ac:dyDescent="0.25">
      <c r="A9602" s="6" t="s">
        <v>9521</v>
      </c>
      <c r="B9602" s="6" t="s">
        <v>12600</v>
      </c>
      <c r="C9602" s="6" t="s">
        <v>10530</v>
      </c>
      <c r="D9602" s="37"/>
    </row>
    <row r="9603" spans="1:4" ht="15" x14ac:dyDescent="0.25">
      <c r="A9603" s="6" t="s">
        <v>9522</v>
      </c>
      <c r="B9603" s="6" t="s">
        <v>12600</v>
      </c>
      <c r="C9603" s="6" t="s">
        <v>10531</v>
      </c>
      <c r="D9603" s="37"/>
    </row>
    <row r="9604" spans="1:4" ht="15" x14ac:dyDescent="0.25">
      <c r="A9604" s="6" t="s">
        <v>9523</v>
      </c>
      <c r="B9604" s="6" t="s">
        <v>12600</v>
      </c>
      <c r="C9604" s="6" t="s">
        <v>10532</v>
      </c>
      <c r="D9604" s="37"/>
    </row>
    <row r="9605" spans="1:4" ht="15" x14ac:dyDescent="0.25">
      <c r="A9605" s="6" t="s">
        <v>9524</v>
      </c>
      <c r="B9605" s="6" t="s">
        <v>12600</v>
      </c>
      <c r="C9605" s="6" t="s">
        <v>10533</v>
      </c>
      <c r="D9605" s="37"/>
    </row>
    <row r="9606" spans="1:4" ht="15" x14ac:dyDescent="0.25">
      <c r="A9606" s="6" t="s">
        <v>9525</v>
      </c>
      <c r="B9606" s="6" t="s">
        <v>12600</v>
      </c>
      <c r="C9606" s="6" t="s">
        <v>10534</v>
      </c>
      <c r="D9606" s="37"/>
    </row>
    <row r="9607" spans="1:4" ht="15" x14ac:dyDescent="0.25">
      <c r="A9607" s="6" t="s">
        <v>9526</v>
      </c>
      <c r="B9607" s="6" t="s">
        <v>12600</v>
      </c>
      <c r="C9607" s="6" t="s">
        <v>10535</v>
      </c>
      <c r="D9607" s="37"/>
    </row>
    <row r="9608" spans="1:4" ht="15" x14ac:dyDescent="0.25">
      <c r="A9608" s="6" t="s">
        <v>9527</v>
      </c>
      <c r="B9608" s="6" t="s">
        <v>12600</v>
      </c>
      <c r="C9608" s="6" t="s">
        <v>10536</v>
      </c>
      <c r="D9608" s="37"/>
    </row>
    <row r="9609" spans="1:4" ht="15" x14ac:dyDescent="0.25">
      <c r="A9609" s="6" t="s">
        <v>9528</v>
      </c>
      <c r="B9609" s="6" t="s">
        <v>12600</v>
      </c>
      <c r="C9609" s="6" t="s">
        <v>10537</v>
      </c>
      <c r="D9609" s="37"/>
    </row>
    <row r="9610" spans="1:4" ht="15" x14ac:dyDescent="0.25">
      <c r="A9610" s="6" t="s">
        <v>9529</v>
      </c>
      <c r="B9610" s="6" t="s">
        <v>12600</v>
      </c>
      <c r="C9610" s="6" t="s">
        <v>10538</v>
      </c>
      <c r="D9610" s="37"/>
    </row>
    <row r="9611" spans="1:4" ht="15" x14ac:dyDescent="0.25">
      <c r="A9611" s="6" t="s">
        <v>9530</v>
      </c>
      <c r="B9611" s="6" t="s">
        <v>12600</v>
      </c>
      <c r="C9611" s="6" t="s">
        <v>10540</v>
      </c>
      <c r="D9611" s="37"/>
    </row>
    <row r="9612" spans="1:4" ht="15" x14ac:dyDescent="0.25">
      <c r="A9612" s="6" t="s">
        <v>9531</v>
      </c>
      <c r="B9612" s="6" t="s">
        <v>12600</v>
      </c>
      <c r="C9612" s="6" t="s">
        <v>10541</v>
      </c>
      <c r="D9612" s="37"/>
    </row>
    <row r="9613" spans="1:4" ht="15" x14ac:dyDescent="0.25">
      <c r="A9613" s="6" t="s">
        <v>9532</v>
      </c>
      <c r="B9613" s="6" t="s">
        <v>12600</v>
      </c>
      <c r="C9613" s="6" t="s">
        <v>10542</v>
      </c>
      <c r="D9613" s="37"/>
    </row>
    <row r="9614" spans="1:4" ht="15" x14ac:dyDescent="0.25">
      <c r="A9614" s="6" t="s">
        <v>9533</v>
      </c>
      <c r="B9614" s="6" t="s">
        <v>12600</v>
      </c>
      <c r="C9614" s="6" t="s">
        <v>10543</v>
      </c>
      <c r="D9614" s="37"/>
    </row>
    <row r="9615" spans="1:4" ht="15" x14ac:dyDescent="0.25">
      <c r="A9615" s="6" t="s">
        <v>9534</v>
      </c>
      <c r="B9615" s="6" t="s">
        <v>12600</v>
      </c>
      <c r="C9615" s="6" t="s">
        <v>10544</v>
      </c>
      <c r="D9615" s="37"/>
    </row>
    <row r="9616" spans="1:4" ht="15" x14ac:dyDescent="0.25">
      <c r="A9616" s="6" t="s">
        <v>9535</v>
      </c>
      <c r="B9616" s="6" t="s">
        <v>12600</v>
      </c>
      <c r="C9616" s="6" t="s">
        <v>10546</v>
      </c>
      <c r="D9616" s="37"/>
    </row>
    <row r="9617" spans="1:4" ht="15" x14ac:dyDescent="0.25">
      <c r="A9617" s="6" t="s">
        <v>9536</v>
      </c>
      <c r="B9617" s="6" t="s">
        <v>12600</v>
      </c>
      <c r="C9617" s="6" t="s">
        <v>10547</v>
      </c>
      <c r="D9617" s="37"/>
    </row>
    <row r="9618" spans="1:4" ht="15" x14ac:dyDescent="0.25">
      <c r="A9618" s="6" t="s">
        <v>9537</v>
      </c>
      <c r="B9618" s="6" t="s">
        <v>12600</v>
      </c>
      <c r="C9618" s="6" t="s">
        <v>10548</v>
      </c>
      <c r="D9618" s="37"/>
    </row>
    <row r="9619" spans="1:4" ht="15" x14ac:dyDescent="0.25">
      <c r="A9619" s="6" t="s">
        <v>9538</v>
      </c>
      <c r="B9619" s="6" t="s">
        <v>12600</v>
      </c>
      <c r="C9619" s="6" t="s">
        <v>10549</v>
      </c>
      <c r="D9619" s="37"/>
    </row>
    <row r="9620" spans="1:4" ht="15" x14ac:dyDescent="0.25">
      <c r="A9620" s="6" t="s">
        <v>9539</v>
      </c>
      <c r="B9620" s="6" t="s">
        <v>12600</v>
      </c>
      <c r="C9620" s="6" t="s">
        <v>10550</v>
      </c>
      <c r="D9620" s="37"/>
    </row>
    <row r="9621" spans="1:4" ht="15" x14ac:dyDescent="0.25">
      <c r="A9621" s="6" t="s">
        <v>9540</v>
      </c>
      <c r="B9621" s="6" t="s">
        <v>12600</v>
      </c>
      <c r="C9621" s="6" t="s">
        <v>10551</v>
      </c>
      <c r="D9621" s="37"/>
    </row>
    <row r="9622" spans="1:4" ht="15" x14ac:dyDescent="0.25">
      <c r="A9622" s="6" t="s">
        <v>9541</v>
      </c>
      <c r="B9622" s="6" t="s">
        <v>12600</v>
      </c>
      <c r="C9622" s="6" t="s">
        <v>10552</v>
      </c>
      <c r="D9622" s="37"/>
    </row>
    <row r="9623" spans="1:4" ht="15" x14ac:dyDescent="0.25">
      <c r="A9623" s="6" t="s">
        <v>9542</v>
      </c>
      <c r="B9623" s="6" t="s">
        <v>12600</v>
      </c>
      <c r="C9623" s="6" t="s">
        <v>10553</v>
      </c>
      <c r="D9623" s="37"/>
    </row>
    <row r="9624" spans="1:4" ht="15" x14ac:dyDescent="0.25">
      <c r="A9624" s="6" t="s">
        <v>9543</v>
      </c>
      <c r="B9624" s="6" t="s">
        <v>12600</v>
      </c>
      <c r="C9624" s="6" t="s">
        <v>10554</v>
      </c>
      <c r="D9624" s="37"/>
    </row>
    <row r="9625" spans="1:4" ht="15" x14ac:dyDescent="0.25">
      <c r="A9625" s="6" t="s">
        <v>9544</v>
      </c>
      <c r="B9625" s="6" t="s">
        <v>12600</v>
      </c>
      <c r="C9625" s="6" t="s">
        <v>10555</v>
      </c>
      <c r="D9625" s="37"/>
    </row>
    <row r="9626" spans="1:4" ht="15" x14ac:dyDescent="0.25">
      <c r="A9626" s="6" t="s">
        <v>9545</v>
      </c>
      <c r="B9626" s="6" t="s">
        <v>12600</v>
      </c>
      <c r="C9626" s="6" t="s">
        <v>10556</v>
      </c>
      <c r="D9626" s="37"/>
    </row>
    <row r="9627" spans="1:4" ht="15" x14ac:dyDescent="0.25">
      <c r="A9627" s="6" t="s">
        <v>9546</v>
      </c>
      <c r="B9627" s="6" t="s">
        <v>12600</v>
      </c>
      <c r="C9627" s="6" t="s">
        <v>10557</v>
      </c>
      <c r="D9627" s="37"/>
    </row>
    <row r="9628" spans="1:4" ht="15" x14ac:dyDescent="0.25">
      <c r="A9628" s="6" t="s">
        <v>9547</v>
      </c>
      <c r="B9628" s="6" t="s">
        <v>12600</v>
      </c>
      <c r="C9628" s="6" t="s">
        <v>10558</v>
      </c>
      <c r="D9628" s="37"/>
    </row>
    <row r="9629" spans="1:4" ht="15" x14ac:dyDescent="0.25">
      <c r="A9629" s="6" t="s">
        <v>9548</v>
      </c>
      <c r="B9629" s="6" t="s">
        <v>12600</v>
      </c>
      <c r="C9629" s="6" t="s">
        <v>10559</v>
      </c>
      <c r="D9629" s="37"/>
    </row>
    <row r="9630" spans="1:4" ht="15" x14ac:dyDescent="0.25">
      <c r="A9630" s="6" t="s">
        <v>10539</v>
      </c>
      <c r="B9630" s="6" t="s">
        <v>12599</v>
      </c>
      <c r="C9630" s="6" t="s">
        <v>10560</v>
      </c>
      <c r="D9630" s="37"/>
    </row>
    <row r="9631" spans="1:4" ht="15" x14ac:dyDescent="0.25">
      <c r="A9631" s="6" t="s">
        <v>9549</v>
      </c>
      <c r="B9631" s="6" t="s">
        <v>12600</v>
      </c>
      <c r="C9631" s="6" t="s">
        <v>10561</v>
      </c>
      <c r="D9631" s="37"/>
    </row>
    <row r="9632" spans="1:4" ht="15" x14ac:dyDescent="0.25">
      <c r="A9632" s="6" t="s">
        <v>9550</v>
      </c>
      <c r="B9632" s="6" t="s">
        <v>12600</v>
      </c>
      <c r="C9632" s="6" t="s">
        <v>10562</v>
      </c>
      <c r="D9632" s="37"/>
    </row>
    <row r="9633" spans="1:4" ht="15" x14ac:dyDescent="0.25">
      <c r="A9633" s="6" t="s">
        <v>9551</v>
      </c>
      <c r="B9633" s="6" t="s">
        <v>12600</v>
      </c>
      <c r="C9633" s="6" t="s">
        <v>10563</v>
      </c>
      <c r="D9633" s="37"/>
    </row>
    <row r="9634" spans="1:4" ht="15" x14ac:dyDescent="0.25">
      <c r="A9634" s="6" t="s">
        <v>9552</v>
      </c>
      <c r="B9634" s="6" t="s">
        <v>12600</v>
      </c>
      <c r="C9634" s="6" t="s">
        <v>10564</v>
      </c>
      <c r="D9634" s="37"/>
    </row>
    <row r="9635" spans="1:4" ht="15" x14ac:dyDescent="0.25">
      <c r="A9635" s="6" t="s">
        <v>10545</v>
      </c>
      <c r="B9635" s="6" t="s">
        <v>12599</v>
      </c>
      <c r="C9635" s="6" t="s">
        <v>10565</v>
      </c>
      <c r="D9635" s="37"/>
    </row>
    <row r="9636" spans="1:4" ht="15" x14ac:dyDescent="0.25">
      <c r="A9636" s="6" t="s">
        <v>9553</v>
      </c>
      <c r="B9636" s="6" t="s">
        <v>12600</v>
      </c>
      <c r="C9636" s="6" t="s">
        <v>10566</v>
      </c>
      <c r="D9636" s="37"/>
    </row>
    <row r="9637" spans="1:4" ht="15" x14ac:dyDescent="0.25">
      <c r="A9637" s="6" t="s">
        <v>9554</v>
      </c>
      <c r="B9637" s="6" t="s">
        <v>12600</v>
      </c>
      <c r="C9637" s="6" t="s">
        <v>10567</v>
      </c>
      <c r="D9637" s="37"/>
    </row>
    <row r="9638" spans="1:4" ht="15" x14ac:dyDescent="0.25">
      <c r="A9638" s="6" t="s">
        <v>9555</v>
      </c>
      <c r="B9638" s="6" t="s">
        <v>12600</v>
      </c>
      <c r="C9638" s="6" t="s">
        <v>10568</v>
      </c>
      <c r="D9638" s="37"/>
    </row>
    <row r="9639" spans="1:4" ht="15" x14ac:dyDescent="0.25">
      <c r="A9639" s="6" t="s">
        <v>9556</v>
      </c>
      <c r="B9639" s="6" t="s">
        <v>12600</v>
      </c>
      <c r="C9639" s="6" t="s">
        <v>10570</v>
      </c>
      <c r="D9639" s="37"/>
    </row>
    <row r="9640" spans="1:4" ht="15" x14ac:dyDescent="0.25">
      <c r="A9640" s="6" t="s">
        <v>9557</v>
      </c>
      <c r="B9640" s="6" t="s">
        <v>12600</v>
      </c>
      <c r="C9640" s="6" t="s">
        <v>10572</v>
      </c>
      <c r="D9640" s="37"/>
    </row>
    <row r="9641" spans="1:4" ht="15" x14ac:dyDescent="0.25">
      <c r="A9641" s="6" t="s">
        <v>9558</v>
      </c>
      <c r="B9641" s="6" t="s">
        <v>12600</v>
      </c>
      <c r="C9641" s="6" t="s">
        <v>10573</v>
      </c>
      <c r="D9641" s="37"/>
    </row>
    <row r="9642" spans="1:4" ht="15" x14ac:dyDescent="0.25">
      <c r="A9642" s="6" t="s">
        <v>9559</v>
      </c>
      <c r="B9642" s="6" t="s">
        <v>12600</v>
      </c>
      <c r="C9642" s="6" t="s">
        <v>10574</v>
      </c>
      <c r="D9642" s="37"/>
    </row>
    <row r="9643" spans="1:4" ht="15" x14ac:dyDescent="0.25">
      <c r="A9643" s="6" t="s">
        <v>9560</v>
      </c>
      <c r="B9643" s="6" t="s">
        <v>12600</v>
      </c>
      <c r="C9643" s="6" t="s">
        <v>10575</v>
      </c>
      <c r="D9643" s="37"/>
    </row>
    <row r="9644" spans="1:4" ht="15" x14ac:dyDescent="0.25">
      <c r="A9644" s="6" t="s">
        <v>9561</v>
      </c>
      <c r="B9644" s="6" t="s">
        <v>12600</v>
      </c>
      <c r="C9644" s="6" t="s">
        <v>10576</v>
      </c>
      <c r="D9644" s="37"/>
    </row>
    <row r="9645" spans="1:4" ht="15" x14ac:dyDescent="0.25">
      <c r="A9645" s="6" t="s">
        <v>9562</v>
      </c>
      <c r="B9645" s="6" t="s">
        <v>12600</v>
      </c>
      <c r="C9645" s="6" t="s">
        <v>10577</v>
      </c>
      <c r="D9645" s="37"/>
    </row>
    <row r="9646" spans="1:4" ht="15" x14ac:dyDescent="0.25">
      <c r="A9646" s="6" t="s">
        <v>9563</v>
      </c>
      <c r="B9646" s="6" t="s">
        <v>12600</v>
      </c>
      <c r="C9646" s="6" t="s">
        <v>10578</v>
      </c>
      <c r="D9646" s="37"/>
    </row>
    <row r="9647" spans="1:4" ht="15" x14ac:dyDescent="0.25">
      <c r="A9647" s="6" t="s">
        <v>9564</v>
      </c>
      <c r="B9647" s="6" t="s">
        <v>12600</v>
      </c>
      <c r="C9647" s="6" t="s">
        <v>10579</v>
      </c>
      <c r="D9647" s="37"/>
    </row>
    <row r="9648" spans="1:4" ht="15" x14ac:dyDescent="0.25">
      <c r="A9648" s="6" t="s">
        <v>9565</v>
      </c>
      <c r="B9648" s="6" t="s">
        <v>12600</v>
      </c>
      <c r="C9648" s="6" t="s">
        <v>10580</v>
      </c>
      <c r="D9648" s="37"/>
    </row>
    <row r="9649" spans="1:4" ht="15" x14ac:dyDescent="0.25">
      <c r="A9649" s="6" t="s">
        <v>9566</v>
      </c>
      <c r="B9649" s="6" t="s">
        <v>12600</v>
      </c>
      <c r="C9649" s="6" t="s">
        <v>10581</v>
      </c>
      <c r="D9649" s="37"/>
    </row>
    <row r="9650" spans="1:4" ht="15" x14ac:dyDescent="0.25">
      <c r="A9650" s="6" t="s">
        <v>9567</v>
      </c>
      <c r="B9650" s="6" t="s">
        <v>12600</v>
      </c>
      <c r="C9650" s="6" t="s">
        <v>10582</v>
      </c>
      <c r="D9650" s="37"/>
    </row>
    <row r="9651" spans="1:4" ht="15" x14ac:dyDescent="0.25">
      <c r="A9651" s="6" t="s">
        <v>9568</v>
      </c>
      <c r="B9651" s="6" t="s">
        <v>12600</v>
      </c>
      <c r="C9651" s="6" t="s">
        <v>10583</v>
      </c>
      <c r="D9651" s="37"/>
    </row>
    <row r="9652" spans="1:4" ht="15" x14ac:dyDescent="0.25">
      <c r="A9652" s="6" t="s">
        <v>9569</v>
      </c>
      <c r="B9652" s="6" t="s">
        <v>12600</v>
      </c>
      <c r="C9652" s="6" t="s">
        <v>10584</v>
      </c>
      <c r="D9652" s="37"/>
    </row>
    <row r="9653" spans="1:4" ht="15" x14ac:dyDescent="0.25">
      <c r="A9653" s="6" t="s">
        <v>9570</v>
      </c>
      <c r="B9653" s="6" t="s">
        <v>12600</v>
      </c>
      <c r="C9653" s="6" t="s">
        <v>10585</v>
      </c>
      <c r="D9653" s="37"/>
    </row>
    <row r="9654" spans="1:4" ht="15" x14ac:dyDescent="0.25">
      <c r="A9654" s="6" t="s">
        <v>9571</v>
      </c>
      <c r="B9654" s="6" t="s">
        <v>12600</v>
      </c>
      <c r="C9654" s="6" t="s">
        <v>10586</v>
      </c>
      <c r="D9654" s="37"/>
    </row>
    <row r="9655" spans="1:4" ht="15" x14ac:dyDescent="0.25">
      <c r="A9655" s="6" t="s">
        <v>9572</v>
      </c>
      <c r="B9655" s="6" t="s">
        <v>12600</v>
      </c>
      <c r="C9655" s="6" t="s">
        <v>10587</v>
      </c>
      <c r="D9655" s="37"/>
    </row>
    <row r="9656" spans="1:4" ht="15" x14ac:dyDescent="0.25">
      <c r="A9656" s="6" t="s">
        <v>9573</v>
      </c>
      <c r="B9656" s="6" t="s">
        <v>12600</v>
      </c>
      <c r="C9656" s="6" t="s">
        <v>10588</v>
      </c>
      <c r="D9656" s="37"/>
    </row>
    <row r="9657" spans="1:4" ht="15" x14ac:dyDescent="0.25">
      <c r="A9657" s="6" t="s">
        <v>9574</v>
      </c>
      <c r="B9657" s="6" t="s">
        <v>12600</v>
      </c>
      <c r="C9657" s="6" t="s">
        <v>10589</v>
      </c>
      <c r="D9657" s="37"/>
    </row>
    <row r="9658" spans="1:4" ht="15" x14ac:dyDescent="0.25">
      <c r="A9658" s="6" t="s">
        <v>10569</v>
      </c>
      <c r="B9658" s="6" t="s">
        <v>12599</v>
      </c>
      <c r="C9658" s="6" t="s">
        <v>12618</v>
      </c>
      <c r="D9658" s="37"/>
    </row>
    <row r="9659" spans="1:4" ht="15" x14ac:dyDescent="0.25">
      <c r="A9659" s="6" t="s">
        <v>10571</v>
      </c>
      <c r="B9659" s="6" t="s">
        <v>12599</v>
      </c>
      <c r="C9659" s="6" t="s">
        <v>12619</v>
      </c>
      <c r="D9659" s="37"/>
    </row>
    <row r="9660" spans="1:4" ht="15" x14ac:dyDescent="0.25">
      <c r="A9660" s="6" t="s">
        <v>9575</v>
      </c>
      <c r="B9660" s="6" t="s">
        <v>12600</v>
      </c>
      <c r="C9660" s="6" t="s">
        <v>10590</v>
      </c>
      <c r="D9660" s="37"/>
    </row>
    <row r="9661" spans="1:4" ht="15" x14ac:dyDescent="0.25">
      <c r="A9661" s="6" t="s">
        <v>9576</v>
      </c>
      <c r="B9661" s="6" t="s">
        <v>12600</v>
      </c>
      <c r="C9661" s="6" t="s">
        <v>10591</v>
      </c>
      <c r="D9661" s="37"/>
    </row>
    <row r="9662" spans="1:4" ht="15" x14ac:dyDescent="0.25">
      <c r="A9662" s="6" t="s">
        <v>9577</v>
      </c>
      <c r="B9662" s="6" t="s">
        <v>12600</v>
      </c>
      <c r="C9662" s="6" t="s">
        <v>10592</v>
      </c>
      <c r="D9662" s="37"/>
    </row>
    <row r="9663" spans="1:4" ht="15" x14ac:dyDescent="0.25">
      <c r="A9663" s="6" t="s">
        <v>9578</v>
      </c>
      <c r="B9663" s="6" t="s">
        <v>12600</v>
      </c>
      <c r="C9663" s="6" t="s">
        <v>10593</v>
      </c>
      <c r="D9663" s="37"/>
    </row>
    <row r="9664" spans="1:4" ht="15" x14ac:dyDescent="0.25">
      <c r="A9664" s="6" t="s">
        <v>9579</v>
      </c>
      <c r="B9664" s="6" t="s">
        <v>12600</v>
      </c>
      <c r="C9664" s="6" t="s">
        <v>10594</v>
      </c>
      <c r="D9664" s="37"/>
    </row>
    <row r="9665" spans="1:4" ht="15" x14ac:dyDescent="0.25">
      <c r="A9665" s="6" t="s">
        <v>9580</v>
      </c>
      <c r="B9665" s="6" t="s">
        <v>12600</v>
      </c>
      <c r="C9665" s="6" t="s">
        <v>10595</v>
      </c>
      <c r="D9665" s="37"/>
    </row>
    <row r="9666" spans="1:4" ht="15" x14ac:dyDescent="0.25">
      <c r="A9666" s="6" t="s">
        <v>9581</v>
      </c>
      <c r="B9666" s="6" t="s">
        <v>12600</v>
      </c>
      <c r="C9666" s="6" t="s">
        <v>10596</v>
      </c>
      <c r="D9666" s="37"/>
    </row>
    <row r="9667" spans="1:4" ht="15" x14ac:dyDescent="0.25">
      <c r="A9667" s="6" t="s">
        <v>9582</v>
      </c>
      <c r="B9667" s="6" t="s">
        <v>12600</v>
      </c>
      <c r="C9667" s="6" t="s">
        <v>10597</v>
      </c>
      <c r="D9667" s="37"/>
    </row>
    <row r="9668" spans="1:4" ht="15" x14ac:dyDescent="0.25">
      <c r="A9668" s="6" t="s">
        <v>9583</v>
      </c>
      <c r="B9668" s="6" t="s">
        <v>12600</v>
      </c>
      <c r="C9668" s="6" t="s">
        <v>10598</v>
      </c>
      <c r="D9668" s="37"/>
    </row>
    <row r="9669" spans="1:4" ht="15" x14ac:dyDescent="0.25">
      <c r="A9669" s="6" t="s">
        <v>9584</v>
      </c>
      <c r="B9669" s="6" t="s">
        <v>12600</v>
      </c>
      <c r="C9669" s="6" t="s">
        <v>10599</v>
      </c>
      <c r="D9669" s="37"/>
    </row>
    <row r="9670" spans="1:4" ht="15" x14ac:dyDescent="0.25">
      <c r="A9670" s="6" t="s">
        <v>9585</v>
      </c>
      <c r="B9670" s="6" t="s">
        <v>12600</v>
      </c>
      <c r="C9670" s="6" t="s">
        <v>10600</v>
      </c>
      <c r="D9670" s="37"/>
    </row>
    <row r="9671" spans="1:4" ht="15" x14ac:dyDescent="0.25">
      <c r="A9671" s="6" t="s">
        <v>9586</v>
      </c>
      <c r="B9671" s="6" t="s">
        <v>12600</v>
      </c>
      <c r="C9671" s="6" t="s">
        <v>10601</v>
      </c>
      <c r="D9671" s="37"/>
    </row>
    <row r="9672" spans="1:4" ht="15" x14ac:dyDescent="0.25">
      <c r="A9672" s="6" t="s">
        <v>9587</v>
      </c>
      <c r="B9672" s="6" t="s">
        <v>12600</v>
      </c>
      <c r="C9672" s="6" t="s">
        <v>10602</v>
      </c>
      <c r="D9672" s="37"/>
    </row>
    <row r="9673" spans="1:4" ht="15" x14ac:dyDescent="0.25">
      <c r="A9673" s="6" t="s">
        <v>9588</v>
      </c>
      <c r="B9673" s="6" t="s">
        <v>12600</v>
      </c>
      <c r="C9673" s="6" t="s">
        <v>10603</v>
      </c>
      <c r="D9673" s="37"/>
    </row>
    <row r="9674" spans="1:4" ht="15" x14ac:dyDescent="0.25">
      <c r="A9674" s="6" t="s">
        <v>9589</v>
      </c>
      <c r="B9674" s="6" t="s">
        <v>12600</v>
      </c>
      <c r="C9674" s="6" t="s">
        <v>10604</v>
      </c>
      <c r="D9674" s="37"/>
    </row>
    <row r="9675" spans="1:4" ht="15" x14ac:dyDescent="0.25">
      <c r="A9675" s="6" t="s">
        <v>9590</v>
      </c>
      <c r="B9675" s="6" t="s">
        <v>12600</v>
      </c>
      <c r="C9675" s="6" t="s">
        <v>10605</v>
      </c>
      <c r="D9675" s="37"/>
    </row>
    <row r="9676" spans="1:4" ht="15" x14ac:dyDescent="0.25">
      <c r="A9676" s="6" t="s">
        <v>9591</v>
      </c>
      <c r="B9676" s="6" t="s">
        <v>12600</v>
      </c>
      <c r="C9676" s="6" t="s">
        <v>10606</v>
      </c>
      <c r="D9676" s="37"/>
    </row>
    <row r="9677" spans="1:4" ht="15" x14ac:dyDescent="0.25">
      <c r="A9677" s="6" t="s">
        <v>9592</v>
      </c>
      <c r="B9677" s="6" t="s">
        <v>12600</v>
      </c>
      <c r="C9677" s="6" t="s">
        <v>10607</v>
      </c>
      <c r="D9677" s="37"/>
    </row>
    <row r="9678" spans="1:4" ht="15" x14ac:dyDescent="0.25">
      <c r="A9678" s="6" t="s">
        <v>9594</v>
      </c>
      <c r="B9678" s="6" t="s">
        <v>12600</v>
      </c>
      <c r="C9678" s="6" t="s">
        <v>10608</v>
      </c>
      <c r="D9678" s="37"/>
    </row>
    <row r="9679" spans="1:4" ht="15" x14ac:dyDescent="0.25">
      <c r="A9679" s="6" t="s">
        <v>9595</v>
      </c>
      <c r="B9679" s="6" t="s">
        <v>12600</v>
      </c>
      <c r="C9679" s="6" t="s">
        <v>10609</v>
      </c>
      <c r="D9679" s="37"/>
    </row>
    <row r="9680" spans="1:4" ht="15" x14ac:dyDescent="0.25">
      <c r="A9680" s="6" t="s">
        <v>9596</v>
      </c>
      <c r="B9680" s="6" t="s">
        <v>12600</v>
      </c>
      <c r="C9680" s="6" t="s">
        <v>10610</v>
      </c>
      <c r="D9680" s="37"/>
    </row>
    <row r="9681" spans="1:4" ht="15" x14ac:dyDescent="0.25">
      <c r="A9681" s="6" t="s">
        <v>9597</v>
      </c>
      <c r="B9681" s="6" t="s">
        <v>12600</v>
      </c>
      <c r="C9681" s="6" t="s">
        <v>10611</v>
      </c>
      <c r="D9681" s="37"/>
    </row>
    <row r="9682" spans="1:4" ht="15" x14ac:dyDescent="0.25">
      <c r="A9682" s="6" t="s">
        <v>9598</v>
      </c>
      <c r="B9682" s="6" t="s">
        <v>12600</v>
      </c>
      <c r="C9682" s="6" t="s">
        <v>10612</v>
      </c>
      <c r="D9682" s="37"/>
    </row>
    <row r="9683" spans="1:4" ht="15" x14ac:dyDescent="0.25">
      <c r="A9683" s="6" t="s">
        <v>9599</v>
      </c>
      <c r="B9683" s="6" t="s">
        <v>12600</v>
      </c>
      <c r="C9683" s="6" t="s">
        <v>10613</v>
      </c>
      <c r="D9683" s="37"/>
    </row>
    <row r="9684" spans="1:4" ht="15" x14ac:dyDescent="0.25">
      <c r="A9684" s="6" t="s">
        <v>9600</v>
      </c>
      <c r="B9684" s="6" t="s">
        <v>12600</v>
      </c>
      <c r="C9684" s="6" t="s">
        <v>10614</v>
      </c>
      <c r="D9684" s="37"/>
    </row>
    <row r="9685" spans="1:4" ht="15" x14ac:dyDescent="0.25">
      <c r="A9685" s="6" t="s">
        <v>9601</v>
      </c>
      <c r="B9685" s="6" t="s">
        <v>12600</v>
      </c>
      <c r="C9685" s="6" t="s">
        <v>10615</v>
      </c>
      <c r="D9685" s="37"/>
    </row>
    <row r="9686" spans="1:4" ht="15" x14ac:dyDescent="0.25">
      <c r="A9686" s="6" t="s">
        <v>9602</v>
      </c>
      <c r="B9686" s="6" t="s">
        <v>12600</v>
      </c>
      <c r="C9686" s="6" t="s">
        <v>10616</v>
      </c>
      <c r="D9686" s="37"/>
    </row>
    <row r="9687" spans="1:4" ht="15" x14ac:dyDescent="0.25">
      <c r="A9687" s="6" t="s">
        <v>9603</v>
      </c>
      <c r="B9687" s="6" t="s">
        <v>12600</v>
      </c>
      <c r="C9687" s="6" t="s">
        <v>10617</v>
      </c>
      <c r="D9687" s="37"/>
    </row>
    <row r="9688" spans="1:4" ht="15" x14ac:dyDescent="0.25">
      <c r="A9688" s="6" t="s">
        <v>9605</v>
      </c>
      <c r="B9688" s="6" t="s">
        <v>12600</v>
      </c>
      <c r="C9688" s="6" t="s">
        <v>10618</v>
      </c>
      <c r="D9688" s="37"/>
    </row>
    <row r="9689" spans="1:4" ht="15" x14ac:dyDescent="0.25">
      <c r="A9689" s="6" t="s">
        <v>9606</v>
      </c>
      <c r="B9689" s="6" t="s">
        <v>12600</v>
      </c>
      <c r="C9689" s="6" t="s">
        <v>10619</v>
      </c>
      <c r="D9689" s="37"/>
    </row>
    <row r="9690" spans="1:4" ht="15" x14ac:dyDescent="0.25">
      <c r="A9690" s="6" t="s">
        <v>9607</v>
      </c>
      <c r="B9690" s="6" t="s">
        <v>12600</v>
      </c>
      <c r="C9690" s="6" t="s">
        <v>10620</v>
      </c>
      <c r="D9690" s="37"/>
    </row>
    <row r="9691" spans="1:4" ht="15" x14ac:dyDescent="0.25">
      <c r="A9691" s="6" t="s">
        <v>9608</v>
      </c>
      <c r="B9691" s="6" t="s">
        <v>12600</v>
      </c>
      <c r="C9691" s="6" t="s">
        <v>10621</v>
      </c>
      <c r="D9691" s="37"/>
    </row>
    <row r="9692" spans="1:4" ht="15" x14ac:dyDescent="0.25">
      <c r="A9692" s="6" t="s">
        <v>9609</v>
      </c>
      <c r="B9692" s="6" t="s">
        <v>12600</v>
      </c>
      <c r="C9692" s="6" t="s">
        <v>10622</v>
      </c>
      <c r="D9692" s="37"/>
    </row>
    <row r="9693" spans="1:4" ht="15" x14ac:dyDescent="0.25">
      <c r="A9693" s="6" t="s">
        <v>9610</v>
      </c>
      <c r="B9693" s="6" t="s">
        <v>12600</v>
      </c>
      <c r="C9693" s="6" t="s">
        <v>10624</v>
      </c>
      <c r="D9693" s="37"/>
    </row>
    <row r="9694" spans="1:4" ht="15" x14ac:dyDescent="0.25">
      <c r="A9694" s="6" t="s">
        <v>9611</v>
      </c>
      <c r="B9694" s="6" t="s">
        <v>12600</v>
      </c>
      <c r="C9694" s="6" t="s">
        <v>10625</v>
      </c>
      <c r="D9694" s="37"/>
    </row>
    <row r="9695" spans="1:4" ht="15" x14ac:dyDescent="0.25">
      <c r="A9695" s="6" t="s">
        <v>9612</v>
      </c>
      <c r="B9695" s="6" t="s">
        <v>12600</v>
      </c>
      <c r="C9695" s="6" t="s">
        <v>10626</v>
      </c>
      <c r="D9695" s="37"/>
    </row>
    <row r="9696" spans="1:4" ht="15" x14ac:dyDescent="0.25">
      <c r="A9696" s="6" t="s">
        <v>9613</v>
      </c>
      <c r="B9696" s="6" t="s">
        <v>12600</v>
      </c>
      <c r="C9696" s="6" t="s">
        <v>10627</v>
      </c>
      <c r="D9696" s="37"/>
    </row>
    <row r="9697" spans="1:4" ht="15" x14ac:dyDescent="0.25">
      <c r="A9697" s="6" t="s">
        <v>9614</v>
      </c>
      <c r="B9697" s="6" t="s">
        <v>12600</v>
      </c>
      <c r="C9697" s="6" t="s">
        <v>10628</v>
      </c>
      <c r="D9697" s="37"/>
    </row>
    <row r="9698" spans="1:4" ht="15" x14ac:dyDescent="0.25">
      <c r="A9698" s="6" t="s">
        <v>9615</v>
      </c>
      <c r="B9698" s="6" t="s">
        <v>12600</v>
      </c>
      <c r="C9698" s="6" t="s">
        <v>10629</v>
      </c>
      <c r="D9698" s="37"/>
    </row>
    <row r="9699" spans="1:4" ht="15" x14ac:dyDescent="0.25">
      <c r="A9699" s="6" t="s">
        <v>9616</v>
      </c>
      <c r="B9699" s="6" t="s">
        <v>12600</v>
      </c>
      <c r="C9699" s="6" t="s">
        <v>10630</v>
      </c>
      <c r="D9699" s="37"/>
    </row>
    <row r="9700" spans="1:4" ht="15" x14ac:dyDescent="0.25">
      <c r="A9700" s="6" t="s">
        <v>9617</v>
      </c>
      <c r="B9700" s="6" t="s">
        <v>12600</v>
      </c>
      <c r="C9700" s="6" t="s">
        <v>10631</v>
      </c>
      <c r="D9700" s="37"/>
    </row>
    <row r="9701" spans="1:4" ht="15" x14ac:dyDescent="0.25">
      <c r="A9701" s="6" t="s">
        <v>9618</v>
      </c>
      <c r="B9701" s="6" t="s">
        <v>12600</v>
      </c>
      <c r="C9701" s="6" t="s">
        <v>10632</v>
      </c>
      <c r="D9701" s="37"/>
    </row>
    <row r="9702" spans="1:4" ht="15" x14ac:dyDescent="0.25">
      <c r="A9702" s="6" t="s">
        <v>9619</v>
      </c>
      <c r="B9702" s="6" t="s">
        <v>12600</v>
      </c>
      <c r="C9702" s="6" t="s">
        <v>10633</v>
      </c>
      <c r="D9702" s="37"/>
    </row>
    <row r="9703" spans="1:4" ht="15" x14ac:dyDescent="0.25">
      <c r="A9703" s="6" t="s">
        <v>9620</v>
      </c>
      <c r="B9703" s="6" t="s">
        <v>12600</v>
      </c>
      <c r="C9703" s="6" t="s">
        <v>10634</v>
      </c>
      <c r="D9703" s="37"/>
    </row>
    <row r="9704" spans="1:4" ht="15" x14ac:dyDescent="0.25">
      <c r="A9704" s="6" t="s">
        <v>9621</v>
      </c>
      <c r="B9704" s="6" t="s">
        <v>12600</v>
      </c>
      <c r="C9704" s="6" t="s">
        <v>10635</v>
      </c>
      <c r="D9704" s="37"/>
    </row>
    <row r="9705" spans="1:4" ht="15" x14ac:dyDescent="0.25">
      <c r="A9705" s="6" t="s">
        <v>9622</v>
      </c>
      <c r="B9705" s="6" t="s">
        <v>12600</v>
      </c>
      <c r="C9705" s="6" t="s">
        <v>10636</v>
      </c>
      <c r="D9705" s="37"/>
    </row>
    <row r="9706" spans="1:4" ht="15" x14ac:dyDescent="0.25">
      <c r="A9706" s="6" t="s">
        <v>9623</v>
      </c>
      <c r="B9706" s="6" t="s">
        <v>12600</v>
      </c>
      <c r="C9706" s="6" t="s">
        <v>10637</v>
      </c>
      <c r="D9706" s="37"/>
    </row>
    <row r="9707" spans="1:4" ht="15" x14ac:dyDescent="0.25">
      <c r="A9707" s="6" t="s">
        <v>9624</v>
      </c>
      <c r="B9707" s="6" t="s">
        <v>12600</v>
      </c>
      <c r="C9707" s="6" t="s">
        <v>10638</v>
      </c>
      <c r="D9707" s="37"/>
    </row>
    <row r="9708" spans="1:4" ht="15" x14ac:dyDescent="0.25">
      <c r="A9708" s="6" t="s">
        <v>9625</v>
      </c>
      <c r="B9708" s="6" t="s">
        <v>12600</v>
      </c>
      <c r="C9708" s="6" t="s">
        <v>10639</v>
      </c>
      <c r="D9708" s="37"/>
    </row>
    <row r="9709" spans="1:4" ht="15" x14ac:dyDescent="0.25">
      <c r="A9709" s="6" t="s">
        <v>9626</v>
      </c>
      <c r="B9709" s="6" t="s">
        <v>12600</v>
      </c>
      <c r="C9709" s="6" t="s">
        <v>10640</v>
      </c>
      <c r="D9709" s="37"/>
    </row>
    <row r="9710" spans="1:4" ht="15" x14ac:dyDescent="0.25">
      <c r="A9710" s="6" t="s">
        <v>10623</v>
      </c>
      <c r="B9710" s="6" t="s">
        <v>12599</v>
      </c>
      <c r="C9710" s="6" t="s">
        <v>10641</v>
      </c>
      <c r="D9710" s="37"/>
    </row>
    <row r="9711" spans="1:4" ht="15" x14ac:dyDescent="0.25">
      <c r="A9711" s="6" t="s">
        <v>9627</v>
      </c>
      <c r="B9711" s="6" t="s">
        <v>12600</v>
      </c>
      <c r="C9711" s="6" t="s">
        <v>10642</v>
      </c>
      <c r="D9711" s="37"/>
    </row>
    <row r="9712" spans="1:4" ht="15" x14ac:dyDescent="0.25">
      <c r="A9712" s="6" t="s">
        <v>9628</v>
      </c>
      <c r="B9712" s="6" t="s">
        <v>12600</v>
      </c>
      <c r="C9712" s="6" t="s">
        <v>10643</v>
      </c>
      <c r="D9712" s="37"/>
    </row>
    <row r="9713" spans="1:4" ht="15" x14ac:dyDescent="0.25">
      <c r="A9713" s="6" t="s">
        <v>9629</v>
      </c>
      <c r="B9713" s="6" t="s">
        <v>12600</v>
      </c>
      <c r="C9713" s="6" t="s">
        <v>10644</v>
      </c>
      <c r="D9713" s="37"/>
    </row>
    <row r="9714" spans="1:4" ht="15" x14ac:dyDescent="0.25">
      <c r="A9714" s="6" t="s">
        <v>9630</v>
      </c>
      <c r="B9714" s="6" t="s">
        <v>12600</v>
      </c>
      <c r="C9714" s="6" t="s">
        <v>10645</v>
      </c>
      <c r="D9714" s="37"/>
    </row>
    <row r="9715" spans="1:4" ht="15" x14ac:dyDescent="0.25">
      <c r="A9715" s="6" t="s">
        <v>9631</v>
      </c>
      <c r="B9715" s="6" t="s">
        <v>12600</v>
      </c>
      <c r="C9715" s="6" t="s">
        <v>10646</v>
      </c>
      <c r="D9715" s="37"/>
    </row>
    <row r="9716" spans="1:4" ht="15" x14ac:dyDescent="0.25">
      <c r="A9716" s="6" t="s">
        <v>9632</v>
      </c>
      <c r="B9716" s="6" t="s">
        <v>12600</v>
      </c>
      <c r="C9716" s="6" t="s">
        <v>10647</v>
      </c>
      <c r="D9716" s="37"/>
    </row>
    <row r="9717" spans="1:4" ht="15" x14ac:dyDescent="0.25">
      <c r="A9717" s="6" t="s">
        <v>9633</v>
      </c>
      <c r="B9717" s="6" t="s">
        <v>12600</v>
      </c>
      <c r="C9717" s="6" t="s">
        <v>10648</v>
      </c>
      <c r="D9717" s="37"/>
    </row>
    <row r="9718" spans="1:4" ht="15" x14ac:dyDescent="0.25">
      <c r="A9718" s="6" t="s">
        <v>9634</v>
      </c>
      <c r="B9718" s="6" t="s">
        <v>12600</v>
      </c>
      <c r="C9718" s="6" t="s">
        <v>10649</v>
      </c>
      <c r="D9718" s="37"/>
    </row>
    <row r="9719" spans="1:4" ht="15" x14ac:dyDescent="0.25">
      <c r="A9719" s="6" t="s">
        <v>9635</v>
      </c>
      <c r="B9719" s="6" t="s">
        <v>12600</v>
      </c>
      <c r="C9719" s="6" t="s">
        <v>10650</v>
      </c>
      <c r="D9719" s="37"/>
    </row>
    <row r="9720" spans="1:4" ht="15" x14ac:dyDescent="0.25">
      <c r="A9720" s="6" t="s">
        <v>9636</v>
      </c>
      <c r="B9720" s="6" t="s">
        <v>12600</v>
      </c>
      <c r="C9720" s="6" t="s">
        <v>10651</v>
      </c>
      <c r="D9720" s="37"/>
    </row>
    <row r="9721" spans="1:4" ht="15" x14ac:dyDescent="0.25">
      <c r="A9721" s="6" t="s">
        <v>9637</v>
      </c>
      <c r="B9721" s="6" t="s">
        <v>12600</v>
      </c>
      <c r="C9721" s="6" t="s">
        <v>10652</v>
      </c>
      <c r="D9721" s="37"/>
    </row>
    <row r="9722" spans="1:4" ht="15" x14ac:dyDescent="0.25">
      <c r="A9722" s="6" t="s">
        <v>9638</v>
      </c>
      <c r="B9722" s="6" t="s">
        <v>12600</v>
      </c>
      <c r="C9722" s="6" t="s">
        <v>10653</v>
      </c>
      <c r="D9722" s="37"/>
    </row>
    <row r="9723" spans="1:4" ht="15" x14ac:dyDescent="0.25">
      <c r="A9723" s="6" t="s">
        <v>9639</v>
      </c>
      <c r="B9723" s="6" t="s">
        <v>12600</v>
      </c>
      <c r="C9723" s="6" t="s">
        <v>10654</v>
      </c>
      <c r="D9723" s="37"/>
    </row>
    <row r="9724" spans="1:4" ht="15" x14ac:dyDescent="0.25">
      <c r="A9724" s="6" t="s">
        <v>9640</v>
      </c>
      <c r="B9724" s="6" t="s">
        <v>12600</v>
      </c>
      <c r="C9724" s="6" t="s">
        <v>10655</v>
      </c>
      <c r="D9724" s="37"/>
    </row>
    <row r="9725" spans="1:4" ht="15" x14ac:dyDescent="0.25">
      <c r="A9725" s="6" t="s">
        <v>9641</v>
      </c>
      <c r="B9725" s="6" t="s">
        <v>12600</v>
      </c>
      <c r="C9725" s="6" t="s">
        <v>10656</v>
      </c>
      <c r="D9725" s="37"/>
    </row>
    <row r="9726" spans="1:4" ht="15" x14ac:dyDescent="0.25">
      <c r="A9726" s="6" t="s">
        <v>9642</v>
      </c>
      <c r="B9726" s="6" t="s">
        <v>12600</v>
      </c>
      <c r="C9726" s="6" t="s">
        <v>10657</v>
      </c>
      <c r="D9726" s="37"/>
    </row>
    <row r="9727" spans="1:4" ht="15" x14ac:dyDescent="0.25">
      <c r="A9727" s="6" t="s">
        <v>9643</v>
      </c>
      <c r="B9727" s="6" t="s">
        <v>12600</v>
      </c>
      <c r="C9727" s="6" t="s">
        <v>10658</v>
      </c>
      <c r="D9727" s="37"/>
    </row>
    <row r="9728" spans="1:4" ht="15" x14ac:dyDescent="0.25">
      <c r="A9728" s="6" t="s">
        <v>9644</v>
      </c>
      <c r="B9728" s="6" t="s">
        <v>12600</v>
      </c>
      <c r="C9728" s="6" t="s">
        <v>10659</v>
      </c>
      <c r="D9728" s="37"/>
    </row>
    <row r="9729" spans="1:4" ht="15" x14ac:dyDescent="0.25">
      <c r="A9729" s="6" t="s">
        <v>9646</v>
      </c>
      <c r="B9729" s="6" t="s">
        <v>12600</v>
      </c>
      <c r="C9729" s="6" t="s">
        <v>10660</v>
      </c>
      <c r="D9729" s="37"/>
    </row>
    <row r="9730" spans="1:4" ht="15" x14ac:dyDescent="0.25">
      <c r="A9730" s="6" t="s">
        <v>9647</v>
      </c>
      <c r="B9730" s="6" t="s">
        <v>12600</v>
      </c>
      <c r="C9730" s="6" t="s">
        <v>10661</v>
      </c>
      <c r="D9730" s="37"/>
    </row>
    <row r="9731" spans="1:4" ht="15" x14ac:dyDescent="0.25">
      <c r="A9731" s="6" t="s">
        <v>9649</v>
      </c>
      <c r="B9731" s="6" t="s">
        <v>12600</v>
      </c>
      <c r="C9731" s="6" t="s">
        <v>10662</v>
      </c>
      <c r="D9731" s="37"/>
    </row>
    <row r="9732" spans="1:4" ht="15" x14ac:dyDescent="0.25">
      <c r="A9732" s="6" t="s">
        <v>9650</v>
      </c>
      <c r="B9732" s="6" t="s">
        <v>12600</v>
      </c>
      <c r="C9732" s="6" t="s">
        <v>10663</v>
      </c>
      <c r="D9732" s="37"/>
    </row>
    <row r="9733" spans="1:4" ht="15" x14ac:dyDescent="0.25">
      <c r="A9733" s="6" t="s">
        <v>9651</v>
      </c>
      <c r="B9733" s="6" t="s">
        <v>12600</v>
      </c>
      <c r="C9733" s="6" t="s">
        <v>10664</v>
      </c>
      <c r="D9733" s="37"/>
    </row>
    <row r="9734" spans="1:4" ht="15" x14ac:dyDescent="0.25">
      <c r="A9734" s="6" t="s">
        <v>9652</v>
      </c>
      <c r="B9734" s="6" t="s">
        <v>12600</v>
      </c>
      <c r="C9734" s="6" t="s">
        <v>10665</v>
      </c>
      <c r="D9734" s="37"/>
    </row>
    <row r="9735" spans="1:4" ht="15" x14ac:dyDescent="0.25">
      <c r="A9735" s="6" t="s">
        <v>9653</v>
      </c>
      <c r="B9735" s="6" t="s">
        <v>12600</v>
      </c>
      <c r="C9735" s="6" t="s">
        <v>10666</v>
      </c>
      <c r="D9735" s="37"/>
    </row>
    <row r="9736" spans="1:4" ht="15" x14ac:dyDescent="0.25">
      <c r="A9736" s="6" t="s">
        <v>9654</v>
      </c>
      <c r="B9736" s="6" t="s">
        <v>12600</v>
      </c>
      <c r="C9736" s="6" t="s">
        <v>10667</v>
      </c>
      <c r="D9736" s="37"/>
    </row>
    <row r="9737" spans="1:4" ht="15" x14ac:dyDescent="0.25">
      <c r="A9737" s="6" t="s">
        <v>9655</v>
      </c>
      <c r="B9737" s="6" t="s">
        <v>12600</v>
      </c>
      <c r="C9737" s="6" t="s">
        <v>10668</v>
      </c>
      <c r="D9737" s="37"/>
    </row>
    <row r="9738" spans="1:4" ht="15" x14ac:dyDescent="0.25">
      <c r="A9738" s="6" t="s">
        <v>9656</v>
      </c>
      <c r="B9738" s="6" t="s">
        <v>12600</v>
      </c>
      <c r="C9738" s="6" t="s">
        <v>10669</v>
      </c>
      <c r="D9738" s="37"/>
    </row>
    <row r="9739" spans="1:4" ht="15" x14ac:dyDescent="0.25">
      <c r="A9739" s="6" t="s">
        <v>9657</v>
      </c>
      <c r="B9739" s="6" t="s">
        <v>12600</v>
      </c>
      <c r="C9739" s="6" t="s">
        <v>10670</v>
      </c>
      <c r="D9739" s="37"/>
    </row>
    <row r="9740" spans="1:4" ht="15" x14ac:dyDescent="0.25">
      <c r="A9740" s="6" t="s">
        <v>9658</v>
      </c>
      <c r="B9740" s="6" t="s">
        <v>12600</v>
      </c>
      <c r="C9740" s="6" t="s">
        <v>10671</v>
      </c>
      <c r="D9740" s="37"/>
    </row>
    <row r="9741" spans="1:4" ht="15" x14ac:dyDescent="0.25">
      <c r="A9741" s="6" t="s">
        <v>9659</v>
      </c>
      <c r="B9741" s="6" t="s">
        <v>12600</v>
      </c>
      <c r="C9741" s="6" t="s">
        <v>10672</v>
      </c>
      <c r="D9741" s="37"/>
    </row>
    <row r="9742" spans="1:4" ht="15" x14ac:dyDescent="0.25">
      <c r="A9742" s="6" t="s">
        <v>9660</v>
      </c>
      <c r="B9742" s="6" t="s">
        <v>12600</v>
      </c>
      <c r="C9742" s="6" t="s">
        <v>10673</v>
      </c>
      <c r="D9742" s="37"/>
    </row>
    <row r="9743" spans="1:4" ht="15" x14ac:dyDescent="0.25">
      <c r="A9743" s="6" t="s">
        <v>9661</v>
      </c>
      <c r="B9743" s="6" t="s">
        <v>12600</v>
      </c>
      <c r="C9743" s="6" t="s">
        <v>10674</v>
      </c>
      <c r="D9743" s="37"/>
    </row>
    <row r="9744" spans="1:4" ht="15" x14ac:dyDescent="0.25">
      <c r="A9744" s="6" t="s">
        <v>9662</v>
      </c>
      <c r="B9744" s="6" t="s">
        <v>12600</v>
      </c>
      <c r="C9744" s="6" t="s">
        <v>10675</v>
      </c>
      <c r="D9744" s="37"/>
    </row>
    <row r="9745" spans="1:4" ht="15" x14ac:dyDescent="0.25">
      <c r="A9745" s="6" t="s">
        <v>9663</v>
      </c>
      <c r="B9745" s="6" t="s">
        <v>12600</v>
      </c>
      <c r="C9745" s="6" t="s">
        <v>10676</v>
      </c>
      <c r="D9745" s="37"/>
    </row>
    <row r="9746" spans="1:4" ht="15" x14ac:dyDescent="0.25">
      <c r="A9746" s="6" t="s">
        <v>9665</v>
      </c>
      <c r="B9746" s="6" t="s">
        <v>12600</v>
      </c>
      <c r="C9746" s="6" t="s">
        <v>10677</v>
      </c>
      <c r="D9746" s="37"/>
    </row>
    <row r="9747" spans="1:4" ht="15" x14ac:dyDescent="0.25">
      <c r="A9747" s="6" t="s">
        <v>9666</v>
      </c>
      <c r="B9747" s="6" t="s">
        <v>12600</v>
      </c>
      <c r="C9747" s="6" t="s">
        <v>10678</v>
      </c>
      <c r="D9747" s="37"/>
    </row>
    <row r="9748" spans="1:4" ht="15" x14ac:dyDescent="0.25">
      <c r="A9748" s="6" t="s">
        <v>9667</v>
      </c>
      <c r="B9748" s="6" t="s">
        <v>12600</v>
      </c>
      <c r="C9748" s="6" t="s">
        <v>10679</v>
      </c>
      <c r="D9748" s="37"/>
    </row>
    <row r="9749" spans="1:4" ht="15" x14ac:dyDescent="0.25">
      <c r="A9749" s="6" t="s">
        <v>9668</v>
      </c>
      <c r="B9749" s="6" t="s">
        <v>12600</v>
      </c>
      <c r="C9749" s="6" t="s">
        <v>10680</v>
      </c>
      <c r="D9749" s="37"/>
    </row>
    <row r="9750" spans="1:4" ht="15" x14ac:dyDescent="0.25">
      <c r="A9750" s="6" t="s">
        <v>9669</v>
      </c>
      <c r="B9750" s="6" t="s">
        <v>12600</v>
      </c>
      <c r="C9750" s="6" t="s">
        <v>10681</v>
      </c>
      <c r="D9750" s="37"/>
    </row>
    <row r="9751" spans="1:4" ht="15" x14ac:dyDescent="0.25">
      <c r="A9751" s="6" t="s">
        <v>9670</v>
      </c>
      <c r="B9751" s="6" t="s">
        <v>12600</v>
      </c>
      <c r="C9751" s="6" t="s">
        <v>10683</v>
      </c>
      <c r="D9751" s="37"/>
    </row>
    <row r="9752" spans="1:4" ht="15" x14ac:dyDescent="0.25">
      <c r="A9752" s="6" t="s">
        <v>9671</v>
      </c>
      <c r="B9752" s="6" t="s">
        <v>12600</v>
      </c>
      <c r="C9752" s="6" t="s">
        <v>10684</v>
      </c>
      <c r="D9752" s="37"/>
    </row>
    <row r="9753" spans="1:4" ht="15" x14ac:dyDescent="0.25">
      <c r="A9753" s="6" t="s">
        <v>9672</v>
      </c>
      <c r="B9753" s="6" t="s">
        <v>12600</v>
      </c>
      <c r="C9753" s="6" t="s">
        <v>10685</v>
      </c>
      <c r="D9753" s="37"/>
    </row>
    <row r="9754" spans="1:4" ht="15" x14ac:dyDescent="0.25">
      <c r="A9754" s="6" t="s">
        <v>9673</v>
      </c>
      <c r="B9754" s="6" t="s">
        <v>12600</v>
      </c>
      <c r="C9754" s="6" t="s">
        <v>10686</v>
      </c>
      <c r="D9754" s="37"/>
    </row>
    <row r="9755" spans="1:4" ht="15" x14ac:dyDescent="0.25">
      <c r="A9755" s="6" t="s">
        <v>9674</v>
      </c>
      <c r="B9755" s="6" t="s">
        <v>12600</v>
      </c>
      <c r="C9755" s="6" t="s">
        <v>10687</v>
      </c>
      <c r="D9755" s="37"/>
    </row>
    <row r="9756" spans="1:4" ht="15" x14ac:dyDescent="0.25">
      <c r="A9756" s="6" t="s">
        <v>9675</v>
      </c>
      <c r="B9756" s="6" t="s">
        <v>12600</v>
      </c>
      <c r="C9756" s="6" t="s">
        <v>10688</v>
      </c>
      <c r="D9756" s="37"/>
    </row>
    <row r="9757" spans="1:4" ht="15" x14ac:dyDescent="0.25">
      <c r="A9757" s="6" t="s">
        <v>9676</v>
      </c>
      <c r="B9757" s="6" t="s">
        <v>12600</v>
      </c>
      <c r="C9757" s="6" t="s">
        <v>10689</v>
      </c>
      <c r="D9757" s="37"/>
    </row>
    <row r="9758" spans="1:4" ht="15" x14ac:dyDescent="0.25">
      <c r="A9758" s="6" t="s">
        <v>9677</v>
      </c>
      <c r="B9758" s="6" t="s">
        <v>12600</v>
      </c>
      <c r="C9758" s="6" t="s">
        <v>10690</v>
      </c>
      <c r="D9758" s="37"/>
    </row>
    <row r="9759" spans="1:4" ht="15" x14ac:dyDescent="0.25">
      <c r="A9759" s="6" t="s">
        <v>9678</v>
      </c>
      <c r="B9759" s="6" t="s">
        <v>12600</v>
      </c>
      <c r="C9759" s="6" t="s">
        <v>10691</v>
      </c>
      <c r="D9759" s="37"/>
    </row>
    <row r="9760" spans="1:4" ht="15" x14ac:dyDescent="0.25">
      <c r="A9760" s="6" t="s">
        <v>9679</v>
      </c>
      <c r="B9760" s="6" t="s">
        <v>12600</v>
      </c>
      <c r="C9760" s="6" t="s">
        <v>10692</v>
      </c>
      <c r="D9760" s="37"/>
    </row>
    <row r="9761" spans="1:4" ht="15" x14ac:dyDescent="0.25">
      <c r="A9761" s="6" t="s">
        <v>9680</v>
      </c>
      <c r="B9761" s="6" t="s">
        <v>12600</v>
      </c>
      <c r="C9761" s="6" t="s">
        <v>10693</v>
      </c>
      <c r="D9761" s="37"/>
    </row>
    <row r="9762" spans="1:4" ht="15" x14ac:dyDescent="0.25">
      <c r="A9762" s="6" t="s">
        <v>9681</v>
      </c>
      <c r="B9762" s="6" t="s">
        <v>12600</v>
      </c>
      <c r="C9762" s="6" t="s">
        <v>10694</v>
      </c>
      <c r="D9762" s="37"/>
    </row>
    <row r="9763" spans="1:4" ht="15" x14ac:dyDescent="0.25">
      <c r="A9763" s="6" t="s">
        <v>9682</v>
      </c>
      <c r="B9763" s="6" t="s">
        <v>12600</v>
      </c>
      <c r="C9763" s="6" t="s">
        <v>10695</v>
      </c>
      <c r="D9763" s="37"/>
    </row>
    <row r="9764" spans="1:4" ht="15" x14ac:dyDescent="0.25">
      <c r="A9764" s="6" t="s">
        <v>9683</v>
      </c>
      <c r="B9764" s="6" t="s">
        <v>12600</v>
      </c>
      <c r="C9764" s="6" t="s">
        <v>10696</v>
      </c>
      <c r="D9764" s="37"/>
    </row>
    <row r="9765" spans="1:4" ht="15" x14ac:dyDescent="0.25">
      <c r="A9765" s="6" t="s">
        <v>9684</v>
      </c>
      <c r="B9765" s="6" t="s">
        <v>12600</v>
      </c>
      <c r="C9765" s="6" t="s">
        <v>10697</v>
      </c>
      <c r="D9765" s="37"/>
    </row>
    <row r="9766" spans="1:4" ht="15" x14ac:dyDescent="0.25">
      <c r="A9766" s="6" t="s">
        <v>9685</v>
      </c>
      <c r="B9766" s="6" t="s">
        <v>12600</v>
      </c>
      <c r="C9766" s="6" t="s">
        <v>10698</v>
      </c>
      <c r="D9766" s="37"/>
    </row>
    <row r="9767" spans="1:4" ht="15" x14ac:dyDescent="0.25">
      <c r="A9767" s="6" t="s">
        <v>9686</v>
      </c>
      <c r="B9767" s="6" t="s">
        <v>12600</v>
      </c>
      <c r="C9767" s="6" t="s">
        <v>10699</v>
      </c>
      <c r="D9767" s="37"/>
    </row>
    <row r="9768" spans="1:4" ht="15" x14ac:dyDescent="0.25">
      <c r="A9768" s="6" t="s">
        <v>10682</v>
      </c>
      <c r="B9768" s="6" t="s">
        <v>12599</v>
      </c>
      <c r="C9768" s="6" t="s">
        <v>10700</v>
      </c>
      <c r="D9768" s="37"/>
    </row>
    <row r="9769" spans="1:4" ht="15" x14ac:dyDescent="0.25">
      <c r="A9769" s="6" t="s">
        <v>9687</v>
      </c>
      <c r="B9769" s="6" t="s">
        <v>12600</v>
      </c>
      <c r="C9769" s="6" t="s">
        <v>10701</v>
      </c>
      <c r="D9769" s="37"/>
    </row>
    <row r="9770" spans="1:4" ht="15" x14ac:dyDescent="0.25">
      <c r="A9770" s="6" t="s">
        <v>9688</v>
      </c>
      <c r="B9770" s="6" t="s">
        <v>12600</v>
      </c>
      <c r="C9770" s="6" t="s">
        <v>10702</v>
      </c>
      <c r="D9770" s="37"/>
    </row>
    <row r="9771" spans="1:4" ht="15" x14ac:dyDescent="0.25">
      <c r="A9771" s="6" t="s">
        <v>9689</v>
      </c>
      <c r="B9771" s="6" t="s">
        <v>12600</v>
      </c>
      <c r="C9771" s="6" t="s">
        <v>10703</v>
      </c>
      <c r="D9771" s="37"/>
    </row>
    <row r="9772" spans="1:4" ht="15" x14ac:dyDescent="0.25">
      <c r="A9772" s="6" t="s">
        <v>9690</v>
      </c>
      <c r="B9772" s="6" t="s">
        <v>12600</v>
      </c>
      <c r="C9772" s="6" t="s">
        <v>10704</v>
      </c>
      <c r="D9772" s="37"/>
    </row>
    <row r="9773" spans="1:4" ht="15" x14ac:dyDescent="0.25">
      <c r="A9773" s="6" t="s">
        <v>9691</v>
      </c>
      <c r="B9773" s="6" t="s">
        <v>12600</v>
      </c>
      <c r="C9773" s="6" t="s">
        <v>10705</v>
      </c>
      <c r="D9773" s="37"/>
    </row>
    <row r="9774" spans="1:4" ht="15" x14ac:dyDescent="0.25">
      <c r="A9774" s="6" t="s">
        <v>9692</v>
      </c>
      <c r="B9774" s="6" t="s">
        <v>12600</v>
      </c>
      <c r="C9774" s="6" t="s">
        <v>10706</v>
      </c>
      <c r="D9774" s="37"/>
    </row>
    <row r="9775" spans="1:4" ht="15" x14ac:dyDescent="0.25">
      <c r="A9775" s="6" t="s">
        <v>9693</v>
      </c>
      <c r="B9775" s="6" t="s">
        <v>12600</v>
      </c>
      <c r="C9775" s="6" t="s">
        <v>10707</v>
      </c>
      <c r="D9775" s="37"/>
    </row>
    <row r="9776" spans="1:4" ht="15" x14ac:dyDescent="0.25">
      <c r="A9776" s="6" t="s">
        <v>9694</v>
      </c>
      <c r="B9776" s="6" t="s">
        <v>12600</v>
      </c>
      <c r="C9776" s="6" t="s">
        <v>10708</v>
      </c>
      <c r="D9776" s="37"/>
    </row>
    <row r="9777" spans="1:4" ht="15" x14ac:dyDescent="0.25">
      <c r="A9777" s="6" t="s">
        <v>9695</v>
      </c>
      <c r="B9777" s="6" t="s">
        <v>12600</v>
      </c>
      <c r="C9777" s="6" t="s">
        <v>10709</v>
      </c>
      <c r="D9777" s="37"/>
    </row>
    <row r="9778" spans="1:4" ht="15" x14ac:dyDescent="0.25">
      <c r="A9778" s="6" t="s">
        <v>9696</v>
      </c>
      <c r="B9778" s="6" t="s">
        <v>12600</v>
      </c>
      <c r="C9778" s="6" t="s">
        <v>10710</v>
      </c>
      <c r="D9778" s="37"/>
    </row>
    <row r="9779" spans="1:4" ht="15" x14ac:dyDescent="0.25">
      <c r="A9779" s="6" t="s">
        <v>9697</v>
      </c>
      <c r="B9779" s="6" t="s">
        <v>12600</v>
      </c>
      <c r="C9779" s="6" t="s">
        <v>10711</v>
      </c>
      <c r="D9779" s="37"/>
    </row>
    <row r="9780" spans="1:4" ht="15" x14ac:dyDescent="0.25">
      <c r="A9780" s="6" t="s">
        <v>9698</v>
      </c>
      <c r="B9780" s="6" t="s">
        <v>12600</v>
      </c>
      <c r="C9780" s="6" t="s">
        <v>10712</v>
      </c>
      <c r="D9780" s="37"/>
    </row>
    <row r="9781" spans="1:4" ht="15" x14ac:dyDescent="0.25">
      <c r="A9781" s="6" t="s">
        <v>9699</v>
      </c>
      <c r="B9781" s="6" t="s">
        <v>12600</v>
      </c>
      <c r="C9781" s="6" t="s">
        <v>10713</v>
      </c>
      <c r="D9781" s="37"/>
    </row>
    <row r="9782" spans="1:4" ht="15" x14ac:dyDescent="0.25">
      <c r="A9782" s="6" t="s">
        <v>9700</v>
      </c>
      <c r="B9782" s="6" t="s">
        <v>12600</v>
      </c>
      <c r="C9782" s="6" t="s">
        <v>10714</v>
      </c>
      <c r="D9782" s="37"/>
    </row>
    <row r="9783" spans="1:4" ht="15" x14ac:dyDescent="0.25">
      <c r="A9783" s="6" t="s">
        <v>9701</v>
      </c>
      <c r="B9783" s="6" t="s">
        <v>12600</v>
      </c>
      <c r="C9783" s="6" t="s">
        <v>10715</v>
      </c>
      <c r="D9783" s="37"/>
    </row>
    <row r="9784" spans="1:4" ht="15" x14ac:dyDescent="0.25">
      <c r="A9784" s="6" t="s">
        <v>9702</v>
      </c>
      <c r="B9784" s="6" t="s">
        <v>12600</v>
      </c>
      <c r="C9784" s="6" t="s">
        <v>10716</v>
      </c>
      <c r="D9784" s="37"/>
    </row>
    <row r="9785" spans="1:4" ht="15" x14ac:dyDescent="0.25">
      <c r="A9785" s="6" t="s">
        <v>9703</v>
      </c>
      <c r="B9785" s="6" t="s">
        <v>12600</v>
      </c>
      <c r="C9785" s="6" t="s">
        <v>10717</v>
      </c>
      <c r="D9785" s="37"/>
    </row>
    <row r="9786" spans="1:4" ht="15" x14ac:dyDescent="0.25">
      <c r="A9786" s="6" t="s">
        <v>9704</v>
      </c>
      <c r="B9786" s="6" t="s">
        <v>12600</v>
      </c>
      <c r="C9786" s="6" t="s">
        <v>10718</v>
      </c>
      <c r="D9786" s="37"/>
    </row>
    <row r="9787" spans="1:4" ht="15" x14ac:dyDescent="0.25">
      <c r="A9787" s="6" t="s">
        <v>9705</v>
      </c>
      <c r="B9787" s="6" t="s">
        <v>12600</v>
      </c>
      <c r="C9787" s="6" t="s">
        <v>10719</v>
      </c>
      <c r="D9787" s="37"/>
    </row>
    <row r="9788" spans="1:4" ht="15" x14ac:dyDescent="0.25">
      <c r="A9788" s="6" t="s">
        <v>9706</v>
      </c>
      <c r="B9788" s="6" t="s">
        <v>12600</v>
      </c>
      <c r="C9788" s="6" t="s">
        <v>10720</v>
      </c>
      <c r="D9788" s="37"/>
    </row>
    <row r="9789" spans="1:4" ht="15" x14ac:dyDescent="0.25">
      <c r="A9789" s="6" t="s">
        <v>9707</v>
      </c>
      <c r="B9789" s="6" t="s">
        <v>12600</v>
      </c>
      <c r="C9789" s="6" t="s">
        <v>10721</v>
      </c>
      <c r="D9789" s="37"/>
    </row>
    <row r="9790" spans="1:4" ht="15" x14ac:dyDescent="0.25">
      <c r="A9790" s="6" t="s">
        <v>9708</v>
      </c>
      <c r="B9790" s="6" t="s">
        <v>12600</v>
      </c>
      <c r="C9790" s="6" t="s">
        <v>10722</v>
      </c>
      <c r="D9790" s="37"/>
    </row>
    <row r="9791" spans="1:4" ht="15" x14ac:dyDescent="0.25">
      <c r="A9791" s="6" t="s">
        <v>9709</v>
      </c>
      <c r="B9791" s="6" t="s">
        <v>12600</v>
      </c>
      <c r="C9791" s="6" t="s">
        <v>10723</v>
      </c>
      <c r="D9791" s="37"/>
    </row>
    <row r="9792" spans="1:4" ht="15" x14ac:dyDescent="0.25">
      <c r="A9792" s="6" t="s">
        <v>9710</v>
      </c>
      <c r="B9792" s="6" t="s">
        <v>12600</v>
      </c>
      <c r="C9792" s="6" t="s">
        <v>10724</v>
      </c>
      <c r="D9792" s="37"/>
    </row>
    <row r="9793" spans="1:4" ht="15" x14ac:dyDescent="0.25">
      <c r="A9793" s="6" t="s">
        <v>9711</v>
      </c>
      <c r="B9793" s="6" t="s">
        <v>12600</v>
      </c>
      <c r="C9793" s="6" t="s">
        <v>10725</v>
      </c>
      <c r="D9793" s="37"/>
    </row>
    <row r="9794" spans="1:4" ht="15" x14ac:dyDescent="0.25">
      <c r="A9794" s="6" t="s">
        <v>12617</v>
      </c>
      <c r="B9794" s="6" t="s">
        <v>12600</v>
      </c>
      <c r="C9794" s="6" t="s">
        <v>10726</v>
      </c>
      <c r="D9794" s="37"/>
    </row>
    <row r="9795" spans="1:4" ht="15" x14ac:dyDescent="0.25">
      <c r="A9795" s="6" t="s">
        <v>9712</v>
      </c>
      <c r="B9795" s="6" t="s">
        <v>12600</v>
      </c>
      <c r="C9795" s="6" t="s">
        <v>10727</v>
      </c>
      <c r="D9795" s="37"/>
    </row>
    <row r="9796" spans="1:4" ht="15" x14ac:dyDescent="0.25">
      <c r="A9796" s="6" t="s">
        <v>9713</v>
      </c>
      <c r="B9796" s="6" t="s">
        <v>12600</v>
      </c>
      <c r="C9796" s="6" t="s">
        <v>10728</v>
      </c>
      <c r="D9796" s="37"/>
    </row>
    <row r="9797" spans="1:4" ht="15" x14ac:dyDescent="0.25">
      <c r="A9797" s="6" t="s">
        <v>9714</v>
      </c>
      <c r="B9797" s="6" t="s">
        <v>12600</v>
      </c>
      <c r="C9797" s="6" t="s">
        <v>10729</v>
      </c>
      <c r="D9797" s="37"/>
    </row>
    <row r="9798" spans="1:4" ht="15" x14ac:dyDescent="0.25">
      <c r="A9798" s="6" t="s">
        <v>9715</v>
      </c>
      <c r="B9798" s="6" t="s">
        <v>12600</v>
      </c>
      <c r="C9798" s="6" t="s">
        <v>10730</v>
      </c>
      <c r="D9798" s="37"/>
    </row>
    <row r="9799" spans="1:4" ht="15" x14ac:dyDescent="0.25">
      <c r="A9799" s="6" t="s">
        <v>9716</v>
      </c>
      <c r="B9799" s="6" t="s">
        <v>12600</v>
      </c>
      <c r="C9799" s="6" t="s">
        <v>10731</v>
      </c>
      <c r="D9799" s="37"/>
    </row>
    <row r="9800" spans="1:4" ht="15" x14ac:dyDescent="0.25">
      <c r="A9800" s="6" t="s">
        <v>9717</v>
      </c>
      <c r="B9800" s="6" t="s">
        <v>12600</v>
      </c>
      <c r="C9800" s="6" t="s">
        <v>10732</v>
      </c>
      <c r="D9800" s="37"/>
    </row>
    <row r="9801" spans="1:4" ht="15" x14ac:dyDescent="0.25">
      <c r="A9801" s="6" t="s">
        <v>9718</v>
      </c>
      <c r="B9801" s="6" t="s">
        <v>12600</v>
      </c>
      <c r="C9801" s="6" t="s">
        <v>10733</v>
      </c>
      <c r="D9801" s="37"/>
    </row>
    <row r="9802" spans="1:4" ht="15" x14ac:dyDescent="0.25">
      <c r="A9802" s="6" t="s">
        <v>9719</v>
      </c>
      <c r="B9802" s="6" t="s">
        <v>12600</v>
      </c>
      <c r="C9802" s="6" t="s">
        <v>10734</v>
      </c>
      <c r="D9802" s="37"/>
    </row>
    <row r="9803" spans="1:4" ht="15" x14ac:dyDescent="0.25">
      <c r="A9803" s="6" t="s">
        <v>9720</v>
      </c>
      <c r="B9803" s="6" t="s">
        <v>12600</v>
      </c>
      <c r="C9803" s="6" t="s">
        <v>10735</v>
      </c>
      <c r="D9803" s="37"/>
    </row>
    <row r="9804" spans="1:4" ht="15" x14ac:dyDescent="0.25">
      <c r="A9804" s="6" t="s">
        <v>9721</v>
      </c>
      <c r="B9804" s="6" t="s">
        <v>12600</v>
      </c>
      <c r="C9804" s="6" t="s">
        <v>10736</v>
      </c>
      <c r="D9804" s="37"/>
    </row>
    <row r="9805" spans="1:4" ht="15" x14ac:dyDescent="0.25">
      <c r="A9805" s="6" t="s">
        <v>9722</v>
      </c>
      <c r="B9805" s="6" t="s">
        <v>12600</v>
      </c>
      <c r="C9805" s="6" t="s">
        <v>10737</v>
      </c>
      <c r="D9805" s="37"/>
    </row>
    <row r="9806" spans="1:4" ht="15" x14ac:dyDescent="0.25">
      <c r="A9806" s="6" t="s">
        <v>9723</v>
      </c>
      <c r="B9806" s="6" t="s">
        <v>12600</v>
      </c>
      <c r="C9806" s="6" t="s">
        <v>10738</v>
      </c>
      <c r="D9806" s="37"/>
    </row>
    <row r="9807" spans="1:4" ht="15" x14ac:dyDescent="0.25">
      <c r="A9807" s="6" t="s">
        <v>9724</v>
      </c>
      <c r="B9807" s="6" t="s">
        <v>12600</v>
      </c>
      <c r="C9807" s="6" t="s">
        <v>10739</v>
      </c>
      <c r="D9807" s="37"/>
    </row>
    <row r="9808" spans="1:4" ht="15" x14ac:dyDescent="0.25">
      <c r="A9808" s="6" t="s">
        <v>9725</v>
      </c>
      <c r="B9808" s="6" t="s">
        <v>12600</v>
      </c>
      <c r="C9808" s="6" t="s">
        <v>10740</v>
      </c>
      <c r="D9808" s="37"/>
    </row>
    <row r="9809" spans="1:4" ht="15" x14ac:dyDescent="0.25">
      <c r="A9809" s="6" t="s">
        <v>9726</v>
      </c>
      <c r="B9809" s="6" t="s">
        <v>12600</v>
      </c>
      <c r="C9809" s="6" t="s">
        <v>10741</v>
      </c>
      <c r="D9809" s="37"/>
    </row>
    <row r="9810" spans="1:4" ht="15" x14ac:dyDescent="0.25">
      <c r="A9810" s="6" t="s">
        <v>9727</v>
      </c>
      <c r="B9810" s="6" t="s">
        <v>12600</v>
      </c>
      <c r="C9810" s="6" t="s">
        <v>10742</v>
      </c>
      <c r="D9810" s="37"/>
    </row>
    <row r="9811" spans="1:4" ht="15" x14ac:dyDescent="0.25">
      <c r="A9811" s="6" t="s">
        <v>9728</v>
      </c>
      <c r="B9811" s="6" t="s">
        <v>12600</v>
      </c>
      <c r="C9811" s="6" t="s">
        <v>10743</v>
      </c>
      <c r="D9811" s="37"/>
    </row>
    <row r="9812" spans="1:4" ht="15" x14ac:dyDescent="0.25">
      <c r="A9812" s="6" t="s">
        <v>9729</v>
      </c>
      <c r="B9812" s="6" t="s">
        <v>12600</v>
      </c>
      <c r="C9812" s="6" t="s">
        <v>10744</v>
      </c>
      <c r="D9812" s="37"/>
    </row>
    <row r="9813" spans="1:4" ht="15" x14ac:dyDescent="0.25">
      <c r="A9813" s="6" t="s">
        <v>9730</v>
      </c>
      <c r="B9813" s="6" t="s">
        <v>12600</v>
      </c>
      <c r="C9813" s="6" t="s">
        <v>10745</v>
      </c>
      <c r="D9813" s="37"/>
    </row>
    <row r="9814" spans="1:4" ht="15" x14ac:dyDescent="0.25">
      <c r="A9814" s="6" t="s">
        <v>9731</v>
      </c>
      <c r="B9814" s="6" t="s">
        <v>12600</v>
      </c>
      <c r="C9814" s="6" t="s">
        <v>10746</v>
      </c>
      <c r="D9814" s="37"/>
    </row>
    <row r="9815" spans="1:4" ht="15" x14ac:dyDescent="0.25">
      <c r="A9815" s="6" t="s">
        <v>9732</v>
      </c>
      <c r="B9815" s="6" t="s">
        <v>12600</v>
      </c>
      <c r="C9815" s="6" t="s">
        <v>10747</v>
      </c>
      <c r="D9815" s="37"/>
    </row>
    <row r="9816" spans="1:4" ht="15" x14ac:dyDescent="0.25">
      <c r="A9816" s="6" t="s">
        <v>9733</v>
      </c>
      <c r="B9816" s="6" t="s">
        <v>12600</v>
      </c>
      <c r="C9816" s="6" t="s">
        <v>10748</v>
      </c>
      <c r="D9816" s="37"/>
    </row>
    <row r="9817" spans="1:4" ht="15" x14ac:dyDescent="0.25">
      <c r="A9817" s="6" t="s">
        <v>9734</v>
      </c>
      <c r="B9817" s="6" t="s">
        <v>12600</v>
      </c>
      <c r="C9817" s="6" t="s">
        <v>10749</v>
      </c>
      <c r="D9817" s="37"/>
    </row>
    <row r="9818" spans="1:4" ht="15" x14ac:dyDescent="0.25">
      <c r="A9818" s="6" t="s">
        <v>9735</v>
      </c>
      <c r="B9818" s="6" t="s">
        <v>12600</v>
      </c>
      <c r="C9818" s="6" t="s">
        <v>10750</v>
      </c>
      <c r="D9818" s="37"/>
    </row>
    <row r="9819" spans="1:4" ht="15" x14ac:dyDescent="0.25">
      <c r="A9819" s="6" t="s">
        <v>9736</v>
      </c>
      <c r="B9819" s="6" t="s">
        <v>12600</v>
      </c>
      <c r="C9819" s="6" t="s">
        <v>10751</v>
      </c>
      <c r="D9819" s="37"/>
    </row>
    <row r="9820" spans="1:4" ht="15" x14ac:dyDescent="0.25">
      <c r="A9820" s="6" t="s">
        <v>9737</v>
      </c>
      <c r="B9820" s="6" t="s">
        <v>12600</v>
      </c>
      <c r="C9820" s="6" t="s">
        <v>10752</v>
      </c>
      <c r="D9820" s="37"/>
    </row>
    <row r="9821" spans="1:4" ht="15" x14ac:dyDescent="0.25">
      <c r="A9821" s="6" t="s">
        <v>9738</v>
      </c>
      <c r="B9821" s="6" t="s">
        <v>12600</v>
      </c>
      <c r="C9821" s="6" t="s">
        <v>10754</v>
      </c>
      <c r="D9821" s="37"/>
    </row>
    <row r="9822" spans="1:4" ht="15" x14ac:dyDescent="0.25">
      <c r="A9822" s="6" t="s">
        <v>9739</v>
      </c>
      <c r="B9822" s="6" t="s">
        <v>12600</v>
      </c>
      <c r="C9822" s="6" t="s">
        <v>10755</v>
      </c>
      <c r="D9822" s="37"/>
    </row>
    <row r="9823" spans="1:4" ht="15" x14ac:dyDescent="0.25">
      <c r="A9823" s="6" t="s">
        <v>9740</v>
      </c>
      <c r="B9823" s="6" t="s">
        <v>12600</v>
      </c>
      <c r="C9823" s="6" t="s">
        <v>10756</v>
      </c>
      <c r="D9823" s="37"/>
    </row>
    <row r="9824" spans="1:4" ht="15" x14ac:dyDescent="0.25">
      <c r="A9824" s="6" t="s">
        <v>9741</v>
      </c>
      <c r="B9824" s="6" t="s">
        <v>12600</v>
      </c>
      <c r="C9824" s="6" t="s">
        <v>10757</v>
      </c>
      <c r="D9824" s="37"/>
    </row>
    <row r="9825" spans="1:4" ht="15" x14ac:dyDescent="0.25">
      <c r="A9825" s="6" t="s">
        <v>9742</v>
      </c>
      <c r="B9825" s="6" t="s">
        <v>12600</v>
      </c>
      <c r="C9825" s="6" t="s">
        <v>10758</v>
      </c>
      <c r="D9825" s="37"/>
    </row>
    <row r="9826" spans="1:4" ht="15" x14ac:dyDescent="0.25">
      <c r="A9826" s="6" t="s">
        <v>9743</v>
      </c>
      <c r="B9826" s="6" t="s">
        <v>12600</v>
      </c>
      <c r="C9826" s="6" t="s">
        <v>10759</v>
      </c>
      <c r="D9826" s="37"/>
    </row>
    <row r="9827" spans="1:4" ht="15" x14ac:dyDescent="0.25">
      <c r="A9827" s="6" t="s">
        <v>9744</v>
      </c>
      <c r="B9827" s="6" t="s">
        <v>12600</v>
      </c>
      <c r="C9827" s="6" t="s">
        <v>10760</v>
      </c>
      <c r="D9827" s="37"/>
    </row>
    <row r="9828" spans="1:4" ht="15" x14ac:dyDescent="0.25">
      <c r="A9828" s="6" t="s">
        <v>9745</v>
      </c>
      <c r="B9828" s="6" t="s">
        <v>12600</v>
      </c>
      <c r="C9828" s="6" t="s">
        <v>10761</v>
      </c>
      <c r="D9828" s="37"/>
    </row>
    <row r="9829" spans="1:4" ht="15" x14ac:dyDescent="0.25">
      <c r="A9829" s="6" t="s">
        <v>9746</v>
      </c>
      <c r="B9829" s="6" t="s">
        <v>12600</v>
      </c>
      <c r="C9829" s="6" t="s">
        <v>10762</v>
      </c>
      <c r="D9829" s="37"/>
    </row>
    <row r="9830" spans="1:4" ht="15" x14ac:dyDescent="0.25">
      <c r="A9830" s="6" t="s">
        <v>9747</v>
      </c>
      <c r="B9830" s="6" t="s">
        <v>12600</v>
      </c>
      <c r="C9830" s="6" t="s">
        <v>10763</v>
      </c>
      <c r="D9830" s="37"/>
    </row>
    <row r="9831" spans="1:4" ht="15" x14ac:dyDescent="0.25">
      <c r="A9831" s="6" t="s">
        <v>9748</v>
      </c>
      <c r="B9831" s="6" t="s">
        <v>12600</v>
      </c>
      <c r="C9831" s="6" t="s">
        <v>10764</v>
      </c>
      <c r="D9831" s="37"/>
    </row>
    <row r="9832" spans="1:4" ht="15" x14ac:dyDescent="0.25">
      <c r="A9832" s="6" t="s">
        <v>9749</v>
      </c>
      <c r="B9832" s="6" t="s">
        <v>12600</v>
      </c>
      <c r="C9832" s="6" t="s">
        <v>10765</v>
      </c>
      <c r="D9832" s="37"/>
    </row>
    <row r="9833" spans="1:4" ht="15" x14ac:dyDescent="0.25">
      <c r="A9833" s="6" t="s">
        <v>9750</v>
      </c>
      <c r="B9833" s="6" t="s">
        <v>12600</v>
      </c>
      <c r="C9833" s="6" t="s">
        <v>10766</v>
      </c>
      <c r="D9833" s="37"/>
    </row>
    <row r="9834" spans="1:4" ht="15" x14ac:dyDescent="0.25">
      <c r="A9834" s="6" t="s">
        <v>9751</v>
      </c>
      <c r="B9834" s="6" t="s">
        <v>12600</v>
      </c>
      <c r="C9834" s="6" t="s">
        <v>10767</v>
      </c>
      <c r="D9834" s="37"/>
    </row>
    <row r="9835" spans="1:4" ht="15" x14ac:dyDescent="0.25">
      <c r="A9835" s="6" t="s">
        <v>9752</v>
      </c>
      <c r="B9835" s="6" t="s">
        <v>12600</v>
      </c>
      <c r="C9835" s="6" t="s">
        <v>10768</v>
      </c>
      <c r="D9835" s="37"/>
    </row>
    <row r="9836" spans="1:4" ht="15" x14ac:dyDescent="0.25">
      <c r="A9836" s="6" t="s">
        <v>9753</v>
      </c>
      <c r="B9836" s="6" t="s">
        <v>12600</v>
      </c>
      <c r="C9836" s="6" t="s">
        <v>10769</v>
      </c>
      <c r="D9836" s="37"/>
    </row>
    <row r="9837" spans="1:4" ht="15" x14ac:dyDescent="0.25">
      <c r="A9837" s="6" t="s">
        <v>9754</v>
      </c>
      <c r="B9837" s="6" t="s">
        <v>12600</v>
      </c>
      <c r="C9837" s="6" t="s">
        <v>10770</v>
      </c>
      <c r="D9837" s="37"/>
    </row>
    <row r="9838" spans="1:4" ht="15" x14ac:dyDescent="0.25">
      <c r="A9838" s="6" t="s">
        <v>9755</v>
      </c>
      <c r="B9838" s="6" t="s">
        <v>12600</v>
      </c>
      <c r="C9838" s="6" t="s">
        <v>10771</v>
      </c>
      <c r="D9838" s="37"/>
    </row>
    <row r="9839" spans="1:4" ht="15" x14ac:dyDescent="0.25">
      <c r="A9839" s="6" t="s">
        <v>9756</v>
      </c>
      <c r="B9839" s="6" t="s">
        <v>12600</v>
      </c>
      <c r="C9839" s="6" t="s">
        <v>10772</v>
      </c>
      <c r="D9839" s="37"/>
    </row>
    <row r="9840" spans="1:4" ht="15" x14ac:dyDescent="0.25">
      <c r="A9840" s="6" t="s">
        <v>9757</v>
      </c>
      <c r="B9840" s="6" t="s">
        <v>12600</v>
      </c>
      <c r="C9840" s="6" t="s">
        <v>10773</v>
      </c>
      <c r="D9840" s="37"/>
    </row>
    <row r="9841" spans="1:4" ht="15" x14ac:dyDescent="0.25">
      <c r="A9841" s="6" t="s">
        <v>9759</v>
      </c>
      <c r="B9841" s="6" t="s">
        <v>12600</v>
      </c>
      <c r="C9841" s="6" t="s">
        <v>10774</v>
      </c>
      <c r="D9841" s="37"/>
    </row>
    <row r="9842" spans="1:4" ht="15" x14ac:dyDescent="0.25">
      <c r="A9842" s="6" t="s">
        <v>9760</v>
      </c>
      <c r="B9842" s="6" t="s">
        <v>12600</v>
      </c>
      <c r="C9842" s="6" t="s">
        <v>10776</v>
      </c>
      <c r="D9842" s="37"/>
    </row>
    <row r="9843" spans="1:4" ht="15" x14ac:dyDescent="0.25">
      <c r="A9843" s="6" t="s">
        <v>9761</v>
      </c>
      <c r="B9843" s="6" t="s">
        <v>12600</v>
      </c>
      <c r="C9843" s="6" t="s">
        <v>10777</v>
      </c>
      <c r="D9843" s="37"/>
    </row>
    <row r="9844" spans="1:4" ht="15" x14ac:dyDescent="0.25">
      <c r="A9844" s="6" t="s">
        <v>9762</v>
      </c>
      <c r="B9844" s="6" t="s">
        <v>12600</v>
      </c>
      <c r="C9844" s="6" t="s">
        <v>10778</v>
      </c>
      <c r="D9844" s="37"/>
    </row>
    <row r="9845" spans="1:4" ht="15" x14ac:dyDescent="0.25">
      <c r="A9845" s="6" t="s">
        <v>9763</v>
      </c>
      <c r="B9845" s="6" t="s">
        <v>12600</v>
      </c>
      <c r="C9845" s="6" t="s">
        <v>10779</v>
      </c>
      <c r="D9845" s="37"/>
    </row>
    <row r="9846" spans="1:4" ht="15" x14ac:dyDescent="0.25">
      <c r="A9846" s="6" t="s">
        <v>9764</v>
      </c>
      <c r="B9846" s="6" t="s">
        <v>12600</v>
      </c>
      <c r="C9846" s="6" t="s">
        <v>10780</v>
      </c>
      <c r="D9846" s="37"/>
    </row>
    <row r="9847" spans="1:4" ht="15" x14ac:dyDescent="0.25">
      <c r="A9847" s="6" t="s">
        <v>9765</v>
      </c>
      <c r="B9847" s="6" t="s">
        <v>12600</v>
      </c>
      <c r="C9847" s="6" t="s">
        <v>10781</v>
      </c>
      <c r="D9847" s="37"/>
    </row>
    <row r="9848" spans="1:4" ht="15" x14ac:dyDescent="0.25">
      <c r="A9848" s="6" t="s">
        <v>9766</v>
      </c>
      <c r="B9848" s="6" t="s">
        <v>12600</v>
      </c>
      <c r="C9848" s="6" t="s">
        <v>10782</v>
      </c>
      <c r="D9848" s="37"/>
    </row>
    <row r="9849" spans="1:4" ht="15" x14ac:dyDescent="0.25">
      <c r="A9849" s="6" t="s">
        <v>9767</v>
      </c>
      <c r="B9849" s="6" t="s">
        <v>12600</v>
      </c>
      <c r="C9849" s="6" t="s">
        <v>10783</v>
      </c>
      <c r="D9849" s="37"/>
    </row>
    <row r="9850" spans="1:4" ht="15" x14ac:dyDescent="0.25">
      <c r="A9850" s="6" t="s">
        <v>9768</v>
      </c>
      <c r="B9850" s="6" t="s">
        <v>12600</v>
      </c>
      <c r="C9850" s="6" t="s">
        <v>10784</v>
      </c>
      <c r="D9850" s="37"/>
    </row>
    <row r="9851" spans="1:4" ht="15" x14ac:dyDescent="0.25">
      <c r="A9851" s="6" t="s">
        <v>9769</v>
      </c>
      <c r="B9851" s="6" t="s">
        <v>12600</v>
      </c>
      <c r="C9851" s="6" t="s">
        <v>10785</v>
      </c>
      <c r="D9851" s="37"/>
    </row>
    <row r="9852" spans="1:4" ht="15" x14ac:dyDescent="0.25">
      <c r="A9852" s="6" t="s">
        <v>9770</v>
      </c>
      <c r="B9852" s="6" t="s">
        <v>12600</v>
      </c>
      <c r="C9852" s="6" t="s">
        <v>10786</v>
      </c>
      <c r="D9852" s="37"/>
    </row>
    <row r="9853" spans="1:4" ht="15" x14ac:dyDescent="0.25">
      <c r="A9853" s="6" t="s">
        <v>9771</v>
      </c>
      <c r="B9853" s="6" t="s">
        <v>12600</v>
      </c>
      <c r="C9853" s="6" t="s">
        <v>10787</v>
      </c>
      <c r="D9853" s="37"/>
    </row>
    <row r="9854" spans="1:4" ht="15" x14ac:dyDescent="0.25">
      <c r="A9854" s="6" t="s">
        <v>9772</v>
      </c>
      <c r="B9854" s="6" t="s">
        <v>12600</v>
      </c>
      <c r="C9854" s="6" t="s">
        <v>10788</v>
      </c>
      <c r="D9854" s="37"/>
    </row>
    <row r="9855" spans="1:4" ht="15" x14ac:dyDescent="0.25">
      <c r="A9855" s="6" t="s">
        <v>9773</v>
      </c>
      <c r="B9855" s="6" t="s">
        <v>12600</v>
      </c>
      <c r="C9855" s="6" t="s">
        <v>10789</v>
      </c>
      <c r="D9855" s="37"/>
    </row>
    <row r="9856" spans="1:4" ht="15" x14ac:dyDescent="0.25">
      <c r="A9856" s="6" t="s">
        <v>9774</v>
      </c>
      <c r="B9856" s="6" t="s">
        <v>12600</v>
      </c>
      <c r="C9856" s="6" t="s">
        <v>10790</v>
      </c>
      <c r="D9856" s="37"/>
    </row>
    <row r="9857" spans="1:4" ht="15" x14ac:dyDescent="0.25">
      <c r="A9857" s="6" t="s">
        <v>9775</v>
      </c>
      <c r="B9857" s="6" t="s">
        <v>12600</v>
      </c>
      <c r="C9857" s="6" t="s">
        <v>10791</v>
      </c>
      <c r="D9857" s="37"/>
    </row>
    <row r="9858" spans="1:4" ht="15" x14ac:dyDescent="0.25">
      <c r="A9858" s="6" t="s">
        <v>9776</v>
      </c>
      <c r="B9858" s="6" t="s">
        <v>12600</v>
      </c>
      <c r="C9858" s="6" t="s">
        <v>10793</v>
      </c>
      <c r="D9858" s="37"/>
    </row>
    <row r="9859" spans="1:4" ht="15" x14ac:dyDescent="0.25">
      <c r="A9859" s="6" t="s">
        <v>9777</v>
      </c>
      <c r="B9859" s="6" t="s">
        <v>12600</v>
      </c>
      <c r="C9859" s="6" t="s">
        <v>10794</v>
      </c>
      <c r="D9859" s="37"/>
    </row>
    <row r="9860" spans="1:4" ht="15" x14ac:dyDescent="0.25">
      <c r="A9860" s="6" t="s">
        <v>9778</v>
      </c>
      <c r="B9860" s="6" t="s">
        <v>12600</v>
      </c>
      <c r="C9860" s="6" t="s">
        <v>10795</v>
      </c>
      <c r="D9860" s="37"/>
    </row>
    <row r="9861" spans="1:4" ht="15" x14ac:dyDescent="0.25">
      <c r="A9861" s="6" t="s">
        <v>10775</v>
      </c>
      <c r="B9861" s="6" t="s">
        <v>12599</v>
      </c>
      <c r="C9861" s="6" t="s">
        <v>10796</v>
      </c>
      <c r="D9861" s="37"/>
    </row>
    <row r="9862" spans="1:4" ht="15" x14ac:dyDescent="0.25">
      <c r="A9862" s="6" t="s">
        <v>9779</v>
      </c>
      <c r="B9862" s="6" t="s">
        <v>12600</v>
      </c>
      <c r="C9862" s="6" t="s">
        <v>10797</v>
      </c>
      <c r="D9862" s="37"/>
    </row>
    <row r="9863" spans="1:4" ht="15" x14ac:dyDescent="0.25">
      <c r="A9863" s="6" t="s">
        <v>9780</v>
      </c>
      <c r="B9863" s="6" t="s">
        <v>12600</v>
      </c>
      <c r="C9863" s="6" t="s">
        <v>10798</v>
      </c>
      <c r="D9863" s="37"/>
    </row>
    <row r="9864" spans="1:4" ht="15" x14ac:dyDescent="0.25">
      <c r="A9864" s="6" t="s">
        <v>9781</v>
      </c>
      <c r="B9864" s="6" t="s">
        <v>12600</v>
      </c>
      <c r="C9864" s="6" t="s">
        <v>10799</v>
      </c>
      <c r="D9864" s="37"/>
    </row>
    <row r="9865" spans="1:4" ht="15" x14ac:dyDescent="0.25">
      <c r="A9865" s="6" t="s">
        <v>9782</v>
      </c>
      <c r="B9865" s="6" t="s">
        <v>12600</v>
      </c>
      <c r="C9865" s="6" t="s">
        <v>10800</v>
      </c>
      <c r="D9865" s="37"/>
    </row>
    <row r="9866" spans="1:4" ht="15" x14ac:dyDescent="0.25">
      <c r="A9866" s="6" t="s">
        <v>9783</v>
      </c>
      <c r="B9866" s="6" t="s">
        <v>12600</v>
      </c>
      <c r="C9866" s="6" t="s">
        <v>10801</v>
      </c>
      <c r="D9866" s="37"/>
    </row>
    <row r="9867" spans="1:4" ht="15" x14ac:dyDescent="0.25">
      <c r="A9867" s="6" t="s">
        <v>9784</v>
      </c>
      <c r="B9867" s="6" t="s">
        <v>12600</v>
      </c>
      <c r="C9867" s="6" t="s">
        <v>10802</v>
      </c>
      <c r="D9867" s="37"/>
    </row>
    <row r="9868" spans="1:4" ht="15" x14ac:dyDescent="0.25">
      <c r="A9868" s="6" t="s">
        <v>9785</v>
      </c>
      <c r="B9868" s="6" t="s">
        <v>12600</v>
      </c>
      <c r="C9868" s="6" t="s">
        <v>10803</v>
      </c>
      <c r="D9868" s="37"/>
    </row>
    <row r="9869" spans="1:4" ht="15" x14ac:dyDescent="0.25">
      <c r="A9869" s="6" t="s">
        <v>9786</v>
      </c>
      <c r="B9869" s="6" t="s">
        <v>12600</v>
      </c>
      <c r="C9869" s="6" t="s">
        <v>10804</v>
      </c>
      <c r="D9869" s="37"/>
    </row>
    <row r="9870" spans="1:4" ht="15" x14ac:dyDescent="0.25">
      <c r="A9870" s="6" t="s">
        <v>9787</v>
      </c>
      <c r="B9870" s="6" t="s">
        <v>12600</v>
      </c>
      <c r="C9870" s="6" t="s">
        <v>10805</v>
      </c>
      <c r="D9870" s="37"/>
    </row>
    <row r="9871" spans="1:4" ht="15" x14ac:dyDescent="0.25">
      <c r="A9871" s="6" t="s">
        <v>9788</v>
      </c>
      <c r="B9871" s="6" t="s">
        <v>12600</v>
      </c>
      <c r="C9871" s="6" t="s">
        <v>10806</v>
      </c>
      <c r="D9871" s="37"/>
    </row>
    <row r="9872" spans="1:4" ht="15" x14ac:dyDescent="0.25">
      <c r="A9872" s="6" t="s">
        <v>9789</v>
      </c>
      <c r="B9872" s="6" t="s">
        <v>12600</v>
      </c>
      <c r="C9872" s="6" t="s">
        <v>10807</v>
      </c>
      <c r="D9872" s="37"/>
    </row>
    <row r="9873" spans="1:4" ht="15" x14ac:dyDescent="0.25">
      <c r="A9873" s="6" t="s">
        <v>9791</v>
      </c>
      <c r="B9873" s="6" t="s">
        <v>12600</v>
      </c>
      <c r="C9873" s="6" t="s">
        <v>10808</v>
      </c>
      <c r="D9873" s="37"/>
    </row>
    <row r="9874" spans="1:4" ht="15" x14ac:dyDescent="0.25">
      <c r="A9874" s="6" t="s">
        <v>9792</v>
      </c>
      <c r="B9874" s="6" t="s">
        <v>12600</v>
      </c>
      <c r="C9874" s="6" t="s">
        <v>10809</v>
      </c>
      <c r="D9874" s="37"/>
    </row>
    <row r="9875" spans="1:4" ht="15" x14ac:dyDescent="0.25">
      <c r="A9875" s="6" t="s">
        <v>9793</v>
      </c>
      <c r="B9875" s="6" t="s">
        <v>12600</v>
      </c>
      <c r="C9875" s="6" t="s">
        <v>10810</v>
      </c>
      <c r="D9875" s="37"/>
    </row>
    <row r="9876" spans="1:4" ht="15" x14ac:dyDescent="0.25">
      <c r="A9876" s="6" t="s">
        <v>9795</v>
      </c>
      <c r="B9876" s="6" t="s">
        <v>12600</v>
      </c>
      <c r="C9876" s="6" t="s">
        <v>10811</v>
      </c>
      <c r="D9876" s="37"/>
    </row>
    <row r="9877" spans="1:4" ht="15" x14ac:dyDescent="0.25">
      <c r="A9877" s="6" t="s">
        <v>10792</v>
      </c>
      <c r="B9877" s="6" t="s">
        <v>12599</v>
      </c>
      <c r="C9877" s="6" t="s">
        <v>10812</v>
      </c>
      <c r="D9877" s="37"/>
    </row>
    <row r="9878" spans="1:4" ht="15" x14ac:dyDescent="0.25">
      <c r="A9878" s="6" t="s">
        <v>9797</v>
      </c>
      <c r="B9878" s="6" t="s">
        <v>12600</v>
      </c>
      <c r="C9878" s="6" t="s">
        <v>10813</v>
      </c>
      <c r="D9878" s="37"/>
    </row>
    <row r="9879" spans="1:4" ht="15" x14ac:dyDescent="0.25">
      <c r="A9879" s="6" t="s">
        <v>9799</v>
      </c>
      <c r="B9879" s="6" t="s">
        <v>12600</v>
      </c>
      <c r="C9879" s="6" t="s">
        <v>10814</v>
      </c>
      <c r="D9879" s="37"/>
    </row>
    <row r="9880" spans="1:4" ht="15" x14ac:dyDescent="0.25">
      <c r="A9880" s="6" t="s">
        <v>9800</v>
      </c>
      <c r="B9880" s="6" t="s">
        <v>12600</v>
      </c>
      <c r="C9880" s="6" t="s">
        <v>10815</v>
      </c>
      <c r="D9880" s="37"/>
    </row>
    <row r="9881" spans="1:4" ht="15" x14ac:dyDescent="0.25">
      <c r="A9881" s="6" t="s">
        <v>9801</v>
      </c>
      <c r="B9881" s="6" t="s">
        <v>12600</v>
      </c>
      <c r="C9881" s="6" t="s">
        <v>10816</v>
      </c>
      <c r="D9881" s="37"/>
    </row>
    <row r="9882" spans="1:4" ht="15" x14ac:dyDescent="0.25">
      <c r="A9882" s="6" t="s">
        <v>9802</v>
      </c>
      <c r="B9882" s="6" t="s">
        <v>12600</v>
      </c>
      <c r="C9882" s="6" t="s">
        <v>10817</v>
      </c>
      <c r="D9882" s="37"/>
    </row>
    <row r="9883" spans="1:4" ht="15" x14ac:dyDescent="0.25">
      <c r="A9883" s="6" t="s">
        <v>9804</v>
      </c>
      <c r="B9883" s="6" t="s">
        <v>12600</v>
      </c>
      <c r="C9883" s="6" t="s">
        <v>10818</v>
      </c>
      <c r="D9883" s="37"/>
    </row>
    <row r="9884" spans="1:4" ht="15" x14ac:dyDescent="0.25">
      <c r="A9884" s="6" t="s">
        <v>9805</v>
      </c>
      <c r="B9884" s="6" t="s">
        <v>12600</v>
      </c>
      <c r="C9884" s="6" t="s">
        <v>10819</v>
      </c>
      <c r="D9884" s="37"/>
    </row>
    <row r="9885" spans="1:4" ht="15" x14ac:dyDescent="0.25">
      <c r="A9885" s="6" t="s">
        <v>9806</v>
      </c>
      <c r="B9885" s="6" t="s">
        <v>12600</v>
      </c>
      <c r="C9885" s="6" t="s">
        <v>10820</v>
      </c>
      <c r="D9885" s="37"/>
    </row>
    <row r="9886" spans="1:4" ht="15" x14ac:dyDescent="0.25">
      <c r="A9886" s="6" t="s">
        <v>9807</v>
      </c>
      <c r="B9886" s="6" t="s">
        <v>12600</v>
      </c>
      <c r="C9886" s="6" t="s">
        <v>10821</v>
      </c>
      <c r="D9886" s="37"/>
    </row>
    <row r="9887" spans="1:4" ht="15" x14ac:dyDescent="0.25">
      <c r="A9887" s="6" t="s">
        <v>9808</v>
      </c>
      <c r="B9887" s="6" t="s">
        <v>12600</v>
      </c>
      <c r="C9887" s="6" t="s">
        <v>10822</v>
      </c>
      <c r="D9887" s="37"/>
    </row>
    <row r="9888" spans="1:4" ht="15" x14ac:dyDescent="0.25">
      <c r="A9888" s="6" t="s">
        <v>9809</v>
      </c>
      <c r="B9888" s="6" t="s">
        <v>12600</v>
      </c>
      <c r="C9888" s="6" t="s">
        <v>10823</v>
      </c>
      <c r="D9888" s="37"/>
    </row>
    <row r="9889" spans="1:4" ht="15" x14ac:dyDescent="0.25">
      <c r="A9889" s="6" t="s">
        <v>9810</v>
      </c>
      <c r="B9889" s="6" t="s">
        <v>12600</v>
      </c>
      <c r="C9889" s="6" t="s">
        <v>10824</v>
      </c>
      <c r="D9889" s="37"/>
    </row>
    <row r="9890" spans="1:4" ht="15" x14ac:dyDescent="0.25">
      <c r="A9890" s="6" t="s">
        <v>9811</v>
      </c>
      <c r="B9890" s="6" t="s">
        <v>12600</v>
      </c>
      <c r="C9890" s="6" t="s">
        <v>10825</v>
      </c>
      <c r="D9890" s="37"/>
    </row>
    <row r="9891" spans="1:4" ht="15" x14ac:dyDescent="0.25">
      <c r="A9891" s="6" t="s">
        <v>9812</v>
      </c>
      <c r="B9891" s="6" t="s">
        <v>12600</v>
      </c>
      <c r="C9891" s="6" t="s">
        <v>10826</v>
      </c>
      <c r="D9891" s="37"/>
    </row>
    <row r="9892" spans="1:4" ht="15" x14ac:dyDescent="0.25">
      <c r="A9892" s="6" t="s">
        <v>9813</v>
      </c>
      <c r="B9892" s="6" t="s">
        <v>12600</v>
      </c>
      <c r="C9892" s="6" t="s">
        <v>10827</v>
      </c>
      <c r="D9892" s="37"/>
    </row>
    <row r="9893" spans="1:4" ht="15" x14ac:dyDescent="0.25">
      <c r="A9893" s="6" t="s">
        <v>9814</v>
      </c>
      <c r="B9893" s="6" t="s">
        <v>12600</v>
      </c>
      <c r="C9893" s="6" t="s">
        <v>10828</v>
      </c>
      <c r="D9893" s="37"/>
    </row>
    <row r="9894" spans="1:4" ht="15" x14ac:dyDescent="0.25">
      <c r="A9894" s="6" t="s">
        <v>9815</v>
      </c>
      <c r="B9894" s="6" t="s">
        <v>12600</v>
      </c>
      <c r="C9894" s="6" t="s">
        <v>10829</v>
      </c>
      <c r="D9894" s="37"/>
    </row>
    <row r="9895" spans="1:4" ht="15" x14ac:dyDescent="0.25">
      <c r="A9895" s="6" t="s">
        <v>9816</v>
      </c>
      <c r="B9895" s="6" t="s">
        <v>12600</v>
      </c>
      <c r="C9895" s="6" t="s">
        <v>10830</v>
      </c>
      <c r="D9895" s="37"/>
    </row>
    <row r="9896" spans="1:4" ht="15" x14ac:dyDescent="0.25">
      <c r="A9896" s="6" t="s">
        <v>9817</v>
      </c>
      <c r="B9896" s="6" t="s">
        <v>12600</v>
      </c>
      <c r="C9896" s="6" t="s">
        <v>10832</v>
      </c>
      <c r="D9896" s="37"/>
    </row>
    <row r="9897" spans="1:4" ht="15" x14ac:dyDescent="0.25">
      <c r="A9897" s="6" t="s">
        <v>9818</v>
      </c>
      <c r="B9897" s="6" t="s">
        <v>12600</v>
      </c>
      <c r="C9897" s="6" t="s">
        <v>10833</v>
      </c>
      <c r="D9897" s="37"/>
    </row>
    <row r="9898" spans="1:4" ht="15" x14ac:dyDescent="0.25">
      <c r="A9898" s="6" t="s">
        <v>9819</v>
      </c>
      <c r="B9898" s="6" t="s">
        <v>12600</v>
      </c>
      <c r="C9898" s="6" t="s">
        <v>10834</v>
      </c>
      <c r="D9898" s="37"/>
    </row>
    <row r="9899" spans="1:4" ht="15" x14ac:dyDescent="0.25">
      <c r="A9899" s="6" t="s">
        <v>9820</v>
      </c>
      <c r="B9899" s="6" t="s">
        <v>12600</v>
      </c>
      <c r="C9899" s="6" t="s">
        <v>10835</v>
      </c>
      <c r="D9899" s="37"/>
    </row>
    <row r="9900" spans="1:4" ht="15" x14ac:dyDescent="0.25">
      <c r="A9900" s="6" t="s">
        <v>9821</v>
      </c>
      <c r="B9900" s="6" t="s">
        <v>12600</v>
      </c>
      <c r="C9900" s="6" t="s">
        <v>10836</v>
      </c>
      <c r="D9900" s="37"/>
    </row>
    <row r="9901" spans="1:4" ht="15" x14ac:dyDescent="0.25">
      <c r="A9901" s="6" t="s">
        <v>9822</v>
      </c>
      <c r="B9901" s="6" t="s">
        <v>12600</v>
      </c>
      <c r="C9901" s="6" t="s">
        <v>10837</v>
      </c>
      <c r="D9901" s="37"/>
    </row>
    <row r="9902" spans="1:4" ht="15" x14ac:dyDescent="0.25">
      <c r="A9902" s="6" t="s">
        <v>9823</v>
      </c>
      <c r="B9902" s="6" t="s">
        <v>12600</v>
      </c>
      <c r="C9902" s="6" t="s">
        <v>10838</v>
      </c>
      <c r="D9902" s="37"/>
    </row>
    <row r="9903" spans="1:4" ht="15" x14ac:dyDescent="0.25">
      <c r="A9903" s="6" t="s">
        <v>9824</v>
      </c>
      <c r="B9903" s="6" t="s">
        <v>12600</v>
      </c>
      <c r="C9903" s="6" t="s">
        <v>10839</v>
      </c>
      <c r="D9903" s="37"/>
    </row>
    <row r="9904" spans="1:4" ht="15" x14ac:dyDescent="0.25">
      <c r="A9904" s="6" t="s">
        <v>9825</v>
      </c>
      <c r="B9904" s="6" t="s">
        <v>12600</v>
      </c>
      <c r="C9904" s="6" t="s">
        <v>10840</v>
      </c>
      <c r="D9904" s="37"/>
    </row>
    <row r="9905" spans="1:4" ht="15" x14ac:dyDescent="0.25">
      <c r="A9905" s="6" t="s">
        <v>9826</v>
      </c>
      <c r="B9905" s="6" t="s">
        <v>12600</v>
      </c>
      <c r="C9905" s="6" t="s">
        <v>10841</v>
      </c>
      <c r="D9905" s="37"/>
    </row>
    <row r="9906" spans="1:4" ht="15" x14ac:dyDescent="0.25">
      <c r="A9906" s="6" t="s">
        <v>9827</v>
      </c>
      <c r="B9906" s="6" t="s">
        <v>12600</v>
      </c>
      <c r="C9906" s="6" t="s">
        <v>10842</v>
      </c>
      <c r="D9906" s="37"/>
    </row>
    <row r="9907" spans="1:4" ht="15" x14ac:dyDescent="0.25">
      <c r="A9907" s="6" t="s">
        <v>9828</v>
      </c>
      <c r="B9907" s="6" t="s">
        <v>12600</v>
      </c>
      <c r="C9907" s="6" t="s">
        <v>10843</v>
      </c>
      <c r="D9907" s="37"/>
    </row>
    <row r="9908" spans="1:4" ht="15" x14ac:dyDescent="0.25">
      <c r="A9908" s="6" t="s">
        <v>9829</v>
      </c>
      <c r="B9908" s="6" t="s">
        <v>12600</v>
      </c>
      <c r="C9908" s="6" t="s">
        <v>10844</v>
      </c>
      <c r="D9908" s="37"/>
    </row>
    <row r="9909" spans="1:4" ht="15" x14ac:dyDescent="0.25">
      <c r="A9909" s="6" t="s">
        <v>9830</v>
      </c>
      <c r="B9909" s="6" t="s">
        <v>12600</v>
      </c>
      <c r="C9909" s="6" t="s">
        <v>10845</v>
      </c>
      <c r="D9909" s="37"/>
    </row>
    <row r="9910" spans="1:4" ht="15" x14ac:dyDescent="0.25">
      <c r="A9910" s="6" t="s">
        <v>9831</v>
      </c>
      <c r="B9910" s="6" t="s">
        <v>12600</v>
      </c>
      <c r="C9910" s="6" t="s">
        <v>10846</v>
      </c>
      <c r="D9910" s="37"/>
    </row>
    <row r="9911" spans="1:4" ht="15" x14ac:dyDescent="0.25">
      <c r="A9911" s="6" t="s">
        <v>9832</v>
      </c>
      <c r="B9911" s="6" t="s">
        <v>12600</v>
      </c>
      <c r="C9911" s="6" t="s">
        <v>10847</v>
      </c>
      <c r="D9911" s="37"/>
    </row>
    <row r="9912" spans="1:4" ht="15" x14ac:dyDescent="0.25">
      <c r="A9912" s="6" t="s">
        <v>9833</v>
      </c>
      <c r="B9912" s="6" t="s">
        <v>12600</v>
      </c>
      <c r="C9912" s="6" t="s">
        <v>10848</v>
      </c>
      <c r="D9912" s="37"/>
    </row>
    <row r="9913" spans="1:4" ht="15" x14ac:dyDescent="0.25">
      <c r="A9913" s="6" t="s">
        <v>9834</v>
      </c>
      <c r="B9913" s="6" t="s">
        <v>12600</v>
      </c>
      <c r="C9913" s="6" t="s">
        <v>10849</v>
      </c>
      <c r="D9913" s="37"/>
    </row>
    <row r="9914" spans="1:4" ht="15" x14ac:dyDescent="0.25">
      <c r="A9914" s="6" t="s">
        <v>9835</v>
      </c>
      <c r="B9914" s="6" t="s">
        <v>12600</v>
      </c>
      <c r="C9914" s="6" t="s">
        <v>10850</v>
      </c>
      <c r="D9914" s="37"/>
    </row>
    <row r="9915" spans="1:4" ht="15" x14ac:dyDescent="0.25">
      <c r="A9915" s="6" t="s">
        <v>10831</v>
      </c>
      <c r="B9915" s="6" t="s">
        <v>12599</v>
      </c>
      <c r="C9915" s="6" t="s">
        <v>10851</v>
      </c>
      <c r="D9915" s="37"/>
    </row>
    <row r="9916" spans="1:4" ht="15" x14ac:dyDescent="0.25">
      <c r="A9916" s="6" t="s">
        <v>9836</v>
      </c>
      <c r="B9916" s="6" t="s">
        <v>12600</v>
      </c>
      <c r="C9916" s="6" t="s">
        <v>10852</v>
      </c>
      <c r="D9916" s="37"/>
    </row>
    <row r="9917" spans="1:4" ht="15" x14ac:dyDescent="0.25">
      <c r="A9917" s="6" t="s">
        <v>9837</v>
      </c>
      <c r="B9917" s="6" t="s">
        <v>12600</v>
      </c>
      <c r="C9917" s="6" t="s">
        <v>10853</v>
      </c>
      <c r="D9917" s="37"/>
    </row>
    <row r="9918" spans="1:4" ht="15" x14ac:dyDescent="0.25">
      <c r="A9918" s="6" t="s">
        <v>9838</v>
      </c>
      <c r="B9918" s="6" t="s">
        <v>12600</v>
      </c>
      <c r="C9918" s="6" t="s">
        <v>10854</v>
      </c>
      <c r="D9918" s="37"/>
    </row>
    <row r="9919" spans="1:4" ht="15" x14ac:dyDescent="0.25">
      <c r="A9919" s="6" t="s">
        <v>9839</v>
      </c>
      <c r="B9919" s="6" t="s">
        <v>12600</v>
      </c>
      <c r="C9919" s="6" t="s">
        <v>10855</v>
      </c>
      <c r="D9919" s="37"/>
    </row>
    <row r="9920" spans="1:4" ht="15" x14ac:dyDescent="0.25">
      <c r="A9920" s="6" t="s">
        <v>9840</v>
      </c>
      <c r="B9920" s="6" t="s">
        <v>12600</v>
      </c>
      <c r="C9920" s="6" t="s">
        <v>10856</v>
      </c>
      <c r="D9920" s="37"/>
    </row>
    <row r="9921" spans="1:4" ht="15" x14ac:dyDescent="0.25">
      <c r="A9921" s="6" t="s">
        <v>9841</v>
      </c>
      <c r="B9921" s="6" t="s">
        <v>12600</v>
      </c>
      <c r="C9921" s="6" t="s">
        <v>10857</v>
      </c>
      <c r="D9921" s="37"/>
    </row>
    <row r="9922" spans="1:4" ht="15" x14ac:dyDescent="0.25">
      <c r="A9922" s="6" t="s">
        <v>9843</v>
      </c>
      <c r="B9922" s="6" t="s">
        <v>12600</v>
      </c>
      <c r="C9922" s="6" t="s">
        <v>10858</v>
      </c>
      <c r="D9922" s="37"/>
    </row>
    <row r="9923" spans="1:4" ht="15" x14ac:dyDescent="0.25">
      <c r="A9923" s="6" t="s">
        <v>9845</v>
      </c>
      <c r="B9923" s="6" t="s">
        <v>12600</v>
      </c>
      <c r="C9923" s="6" t="s">
        <v>10859</v>
      </c>
      <c r="D9923" s="37"/>
    </row>
    <row r="9924" spans="1:4" ht="15" x14ac:dyDescent="0.25">
      <c r="A9924" s="6" t="s">
        <v>9847</v>
      </c>
      <c r="B9924" s="6" t="s">
        <v>12600</v>
      </c>
      <c r="C9924" s="6" t="s">
        <v>10860</v>
      </c>
      <c r="D9924" s="37"/>
    </row>
    <row r="9925" spans="1:4" ht="15" x14ac:dyDescent="0.25">
      <c r="A9925" s="6" t="s">
        <v>9849</v>
      </c>
      <c r="B9925" s="6" t="s">
        <v>12600</v>
      </c>
      <c r="C9925" s="6" t="s">
        <v>10861</v>
      </c>
      <c r="D9925" s="37"/>
    </row>
    <row r="9926" spans="1:4" ht="15" x14ac:dyDescent="0.25">
      <c r="A9926" s="6" t="s">
        <v>9851</v>
      </c>
      <c r="B9926" s="6" t="s">
        <v>12600</v>
      </c>
      <c r="C9926" s="6" t="s">
        <v>10863</v>
      </c>
      <c r="D9926" s="37"/>
    </row>
    <row r="9927" spans="1:4" ht="15" x14ac:dyDescent="0.25">
      <c r="A9927" s="6" t="s">
        <v>9853</v>
      </c>
      <c r="B9927" s="6" t="s">
        <v>12600</v>
      </c>
      <c r="C9927" s="6" t="s">
        <v>10865</v>
      </c>
      <c r="D9927" s="37"/>
    </row>
    <row r="9928" spans="1:4" ht="15" x14ac:dyDescent="0.25">
      <c r="A9928" s="6" t="s">
        <v>9855</v>
      </c>
      <c r="B9928" s="6" t="s">
        <v>12600</v>
      </c>
      <c r="C9928" s="6" t="s">
        <v>10867</v>
      </c>
      <c r="D9928" s="37"/>
    </row>
    <row r="9929" spans="1:4" ht="15" x14ac:dyDescent="0.25">
      <c r="A9929" s="6" t="s">
        <v>9857</v>
      </c>
      <c r="B9929" s="6" t="s">
        <v>12600</v>
      </c>
      <c r="C9929" s="6" t="s">
        <v>10869</v>
      </c>
      <c r="D9929" s="37"/>
    </row>
    <row r="9930" spans="1:4" ht="15" x14ac:dyDescent="0.25">
      <c r="A9930" s="6" t="s">
        <v>9858</v>
      </c>
      <c r="B9930" s="6" t="s">
        <v>12600</v>
      </c>
      <c r="C9930" s="6" t="s">
        <v>10871</v>
      </c>
      <c r="D9930" s="37"/>
    </row>
    <row r="9931" spans="1:4" ht="15" x14ac:dyDescent="0.25">
      <c r="A9931" s="6" t="s">
        <v>9859</v>
      </c>
      <c r="B9931" s="6" t="s">
        <v>12600</v>
      </c>
      <c r="C9931" s="6" t="s">
        <v>10872</v>
      </c>
      <c r="D9931" s="37"/>
    </row>
    <row r="9932" spans="1:4" ht="15" x14ac:dyDescent="0.25">
      <c r="A9932" s="6" t="s">
        <v>9860</v>
      </c>
      <c r="B9932" s="6" t="s">
        <v>12600</v>
      </c>
      <c r="C9932" s="6" t="s">
        <v>10873</v>
      </c>
      <c r="D9932" s="37"/>
    </row>
    <row r="9933" spans="1:4" ht="15" x14ac:dyDescent="0.25">
      <c r="A9933" s="6" t="s">
        <v>9862</v>
      </c>
      <c r="B9933" s="6" t="s">
        <v>12600</v>
      </c>
      <c r="C9933" s="6" t="s">
        <v>10874</v>
      </c>
      <c r="D9933" s="37"/>
    </row>
    <row r="9934" spans="1:4" ht="15" x14ac:dyDescent="0.25">
      <c r="A9934" s="6" t="s">
        <v>9864</v>
      </c>
      <c r="B9934" s="6" t="s">
        <v>12600</v>
      </c>
      <c r="C9934" s="6" t="s">
        <v>10875</v>
      </c>
      <c r="D9934" s="37"/>
    </row>
    <row r="9935" spans="1:4" ht="15" x14ac:dyDescent="0.25">
      <c r="A9935" s="6" t="s">
        <v>9866</v>
      </c>
      <c r="B9935" s="6" t="s">
        <v>12600</v>
      </c>
      <c r="C9935" s="6" t="s">
        <v>10876</v>
      </c>
      <c r="D9935" s="37"/>
    </row>
    <row r="9936" spans="1:4" ht="15" x14ac:dyDescent="0.25">
      <c r="A9936" s="6" t="s">
        <v>9868</v>
      </c>
      <c r="B9936" s="6" t="s">
        <v>12600</v>
      </c>
      <c r="C9936" s="6" t="s">
        <v>10877</v>
      </c>
      <c r="D9936" s="37"/>
    </row>
    <row r="9937" spans="1:4" ht="15" x14ac:dyDescent="0.25">
      <c r="A9937" s="6" t="s">
        <v>9869</v>
      </c>
      <c r="B9937" s="6" t="s">
        <v>12600</v>
      </c>
      <c r="C9937" s="6" t="s">
        <v>10878</v>
      </c>
      <c r="D9937" s="37"/>
    </row>
    <row r="9938" spans="1:4" ht="15" x14ac:dyDescent="0.25">
      <c r="A9938" s="6" t="s">
        <v>9870</v>
      </c>
      <c r="B9938" s="6" t="s">
        <v>12600</v>
      </c>
      <c r="C9938" s="6" t="s">
        <v>10879</v>
      </c>
      <c r="D9938" s="37"/>
    </row>
    <row r="9939" spans="1:4" ht="15" x14ac:dyDescent="0.25">
      <c r="A9939" s="6" t="s">
        <v>9871</v>
      </c>
      <c r="B9939" s="6" t="s">
        <v>12600</v>
      </c>
      <c r="C9939" s="6" t="s">
        <v>10880</v>
      </c>
      <c r="D9939" s="37"/>
    </row>
    <row r="9940" spans="1:4" ht="15" x14ac:dyDescent="0.25">
      <c r="A9940" s="6" t="s">
        <v>9873</v>
      </c>
      <c r="B9940" s="6" t="s">
        <v>12600</v>
      </c>
      <c r="C9940" s="6" t="s">
        <v>10881</v>
      </c>
      <c r="D9940" s="37"/>
    </row>
    <row r="9941" spans="1:4" ht="15" x14ac:dyDescent="0.25">
      <c r="A9941" s="6" t="s">
        <v>9875</v>
      </c>
      <c r="B9941" s="6" t="s">
        <v>12600</v>
      </c>
      <c r="C9941" s="6" t="s">
        <v>10882</v>
      </c>
      <c r="D9941" s="37"/>
    </row>
    <row r="9942" spans="1:4" ht="15" x14ac:dyDescent="0.25">
      <c r="A9942" s="6" t="s">
        <v>9877</v>
      </c>
      <c r="B9942" s="6" t="s">
        <v>12600</v>
      </c>
      <c r="C9942" s="6" t="s">
        <v>10883</v>
      </c>
      <c r="D9942" s="37"/>
    </row>
    <row r="9943" spans="1:4" ht="15" x14ac:dyDescent="0.25">
      <c r="A9943" s="6" t="s">
        <v>9879</v>
      </c>
      <c r="B9943" s="6" t="s">
        <v>12600</v>
      </c>
      <c r="C9943" s="6" t="s">
        <v>10884</v>
      </c>
      <c r="D9943" s="37"/>
    </row>
    <row r="9944" spans="1:4" ht="15" x14ac:dyDescent="0.25">
      <c r="A9944" s="6" t="s">
        <v>9880</v>
      </c>
      <c r="B9944" s="6" t="s">
        <v>12600</v>
      </c>
      <c r="C9944" s="6" t="s">
        <v>10885</v>
      </c>
      <c r="D9944" s="37"/>
    </row>
    <row r="9945" spans="1:4" ht="15" x14ac:dyDescent="0.25">
      <c r="A9945" s="6" t="s">
        <v>10862</v>
      </c>
      <c r="B9945" s="6" t="s">
        <v>12599</v>
      </c>
      <c r="C9945" s="6" t="s">
        <v>10888</v>
      </c>
      <c r="D9945" s="37"/>
    </row>
    <row r="9946" spans="1:4" ht="15" x14ac:dyDescent="0.25">
      <c r="A9946" s="6" t="s">
        <v>10864</v>
      </c>
      <c r="B9946" s="6" t="s">
        <v>12599</v>
      </c>
      <c r="C9946" s="6" t="s">
        <v>10890</v>
      </c>
      <c r="D9946" s="37"/>
    </row>
    <row r="9947" spans="1:4" ht="15" x14ac:dyDescent="0.25">
      <c r="A9947" s="6" t="s">
        <v>10866</v>
      </c>
      <c r="B9947" s="6" t="s">
        <v>12599</v>
      </c>
      <c r="C9947" s="6" t="s">
        <v>10891</v>
      </c>
      <c r="D9947" s="37"/>
    </row>
    <row r="9948" spans="1:4" ht="15" x14ac:dyDescent="0.25">
      <c r="A9948" s="6" t="s">
        <v>10868</v>
      </c>
      <c r="B9948" s="6" t="s">
        <v>12599</v>
      </c>
      <c r="C9948" s="6" t="s">
        <v>10892</v>
      </c>
      <c r="D9948" s="37"/>
    </row>
    <row r="9949" spans="1:4" ht="15" x14ac:dyDescent="0.25">
      <c r="A9949" s="6" t="s">
        <v>10870</v>
      </c>
      <c r="B9949" s="6" t="s">
        <v>12599</v>
      </c>
      <c r="C9949" s="6" t="s">
        <v>10893</v>
      </c>
      <c r="D9949" s="37"/>
    </row>
    <row r="9950" spans="1:4" ht="15" x14ac:dyDescent="0.25">
      <c r="A9950" s="6" t="s">
        <v>9881</v>
      </c>
      <c r="B9950" s="6" t="s">
        <v>12600</v>
      </c>
      <c r="C9950" s="6" t="s">
        <v>10894</v>
      </c>
      <c r="D9950" s="37"/>
    </row>
    <row r="9951" spans="1:4" ht="15" x14ac:dyDescent="0.25">
      <c r="A9951" s="6" t="s">
        <v>9882</v>
      </c>
      <c r="B9951" s="6" t="s">
        <v>12600</v>
      </c>
      <c r="C9951" s="6" t="s">
        <v>10895</v>
      </c>
      <c r="D9951" s="37"/>
    </row>
    <row r="9952" spans="1:4" ht="15" x14ac:dyDescent="0.25">
      <c r="A9952" s="6" t="s">
        <v>9883</v>
      </c>
      <c r="B9952" s="6" t="s">
        <v>12600</v>
      </c>
      <c r="C9952" s="6" t="s">
        <v>10896</v>
      </c>
      <c r="D9952" s="37"/>
    </row>
    <row r="9953" spans="1:4" ht="15" x14ac:dyDescent="0.25">
      <c r="A9953" s="6" t="s">
        <v>9884</v>
      </c>
      <c r="B9953" s="6" t="s">
        <v>12600</v>
      </c>
      <c r="C9953" s="6" t="s">
        <v>10897</v>
      </c>
      <c r="D9953" s="37"/>
    </row>
    <row r="9954" spans="1:4" ht="15" x14ac:dyDescent="0.25">
      <c r="A9954" s="6" t="s">
        <v>9885</v>
      </c>
      <c r="B9954" s="6" t="s">
        <v>12600</v>
      </c>
      <c r="C9954" s="6" t="s">
        <v>10898</v>
      </c>
      <c r="D9954" s="37"/>
    </row>
    <row r="9955" spans="1:4" ht="15" x14ac:dyDescent="0.25">
      <c r="A9955" s="6" t="s">
        <v>9886</v>
      </c>
      <c r="B9955" s="6" t="s">
        <v>12600</v>
      </c>
      <c r="C9955" s="6" t="s">
        <v>10899</v>
      </c>
      <c r="D9955" s="37"/>
    </row>
    <row r="9956" spans="1:4" ht="15" x14ac:dyDescent="0.25">
      <c r="A9956" s="6" t="s">
        <v>9888</v>
      </c>
      <c r="B9956" s="6" t="s">
        <v>12600</v>
      </c>
      <c r="C9956" s="6" t="s">
        <v>10900</v>
      </c>
      <c r="D9956" s="37"/>
    </row>
    <row r="9957" spans="1:4" ht="15" x14ac:dyDescent="0.25">
      <c r="A9957" s="6" t="s">
        <v>9890</v>
      </c>
      <c r="B9957" s="6" t="s">
        <v>12600</v>
      </c>
      <c r="C9957" s="6" t="s">
        <v>10901</v>
      </c>
      <c r="D9957" s="37"/>
    </row>
    <row r="9958" spans="1:4" ht="15" x14ac:dyDescent="0.25">
      <c r="A9958" s="6" t="s">
        <v>9892</v>
      </c>
      <c r="B9958" s="6" t="s">
        <v>12600</v>
      </c>
      <c r="C9958" s="6" t="s">
        <v>10902</v>
      </c>
      <c r="D9958" s="37"/>
    </row>
    <row r="9959" spans="1:4" ht="15" x14ac:dyDescent="0.25">
      <c r="A9959" s="6" t="s">
        <v>9894</v>
      </c>
      <c r="B9959" s="6" t="s">
        <v>12600</v>
      </c>
      <c r="C9959" s="6" t="s">
        <v>10903</v>
      </c>
      <c r="D9959" s="37"/>
    </row>
    <row r="9960" spans="1:4" ht="15" x14ac:dyDescent="0.25">
      <c r="A9960" s="6" t="s">
        <v>9896</v>
      </c>
      <c r="B9960" s="6" t="s">
        <v>12600</v>
      </c>
      <c r="C9960" s="6" t="s">
        <v>10904</v>
      </c>
      <c r="D9960" s="37"/>
    </row>
    <row r="9961" spans="1:4" ht="15" x14ac:dyDescent="0.25">
      <c r="A9961" s="6" t="s">
        <v>9898</v>
      </c>
      <c r="B9961" s="6" t="s">
        <v>12600</v>
      </c>
      <c r="C9961" s="6" t="s">
        <v>10905</v>
      </c>
      <c r="D9961" s="37"/>
    </row>
    <row r="9962" spans="1:4" ht="15" x14ac:dyDescent="0.25">
      <c r="A9962" s="6" t="s">
        <v>9900</v>
      </c>
      <c r="B9962" s="6" t="s">
        <v>12600</v>
      </c>
      <c r="C9962" s="6" t="s">
        <v>12408</v>
      </c>
      <c r="D9962" s="37"/>
    </row>
    <row r="9963" spans="1:4" ht="15" x14ac:dyDescent="0.25">
      <c r="A9963" s="6" t="s">
        <v>9901</v>
      </c>
      <c r="B9963" s="6" t="s">
        <v>12600</v>
      </c>
      <c r="C9963" s="6" t="s">
        <v>10906</v>
      </c>
      <c r="D9963" s="37"/>
    </row>
    <row r="9964" spans="1:4" ht="15" x14ac:dyDescent="0.25">
      <c r="A9964" s="6" t="s">
        <v>10886</v>
      </c>
      <c r="B9964" s="6" t="s">
        <v>12599</v>
      </c>
      <c r="C9964" s="6" t="s">
        <v>10907</v>
      </c>
      <c r="D9964" s="37"/>
    </row>
    <row r="9965" spans="1:4" ht="15" x14ac:dyDescent="0.25">
      <c r="A9965" s="6" t="s">
        <v>9902</v>
      </c>
      <c r="B9965" s="6" t="s">
        <v>12600</v>
      </c>
      <c r="C9965" s="6" t="s">
        <v>10908</v>
      </c>
      <c r="D9965" s="37"/>
    </row>
    <row r="9966" spans="1:4" ht="15" x14ac:dyDescent="0.25">
      <c r="A9966" s="6" t="s">
        <v>9904</v>
      </c>
      <c r="B9966" s="6" t="s">
        <v>12600</v>
      </c>
      <c r="C9966" s="6" t="s">
        <v>10909</v>
      </c>
      <c r="D9966" s="37"/>
    </row>
    <row r="9967" spans="1:4" ht="15" x14ac:dyDescent="0.25">
      <c r="A9967" s="6" t="s">
        <v>9905</v>
      </c>
      <c r="B9967" s="6" t="s">
        <v>12600</v>
      </c>
      <c r="C9967" s="6" t="s">
        <v>10910</v>
      </c>
      <c r="D9967" s="37"/>
    </row>
    <row r="9968" spans="1:4" ht="15" x14ac:dyDescent="0.25">
      <c r="A9968" s="6" t="s">
        <v>9906</v>
      </c>
      <c r="B9968" s="6" t="s">
        <v>12600</v>
      </c>
      <c r="C9968" s="6" t="s">
        <v>10911</v>
      </c>
      <c r="D9968" s="37"/>
    </row>
    <row r="9969" spans="1:4" ht="15" x14ac:dyDescent="0.25">
      <c r="A9969" s="6" t="s">
        <v>9907</v>
      </c>
      <c r="B9969" s="6" t="s">
        <v>12600</v>
      </c>
      <c r="C9969" s="6" t="s">
        <v>10912</v>
      </c>
      <c r="D9969" s="37"/>
    </row>
    <row r="9970" spans="1:4" ht="15" x14ac:dyDescent="0.25">
      <c r="A9970" s="6" t="s">
        <v>9908</v>
      </c>
      <c r="B9970" s="6" t="s">
        <v>12600</v>
      </c>
      <c r="C9970" s="6" t="s">
        <v>10913</v>
      </c>
      <c r="D9970" s="37"/>
    </row>
    <row r="9971" spans="1:4" ht="15" x14ac:dyDescent="0.25">
      <c r="A9971" s="6" t="s">
        <v>9909</v>
      </c>
      <c r="B9971" s="6" t="s">
        <v>12600</v>
      </c>
      <c r="C9971" s="6" t="s">
        <v>10914</v>
      </c>
      <c r="D9971" s="37"/>
    </row>
    <row r="9972" spans="1:4" ht="15" x14ac:dyDescent="0.25">
      <c r="A9972" s="6" t="s">
        <v>9910</v>
      </c>
      <c r="B9972" s="6" t="s">
        <v>12600</v>
      </c>
      <c r="C9972" s="6" t="s">
        <v>10915</v>
      </c>
      <c r="D9972" s="37"/>
    </row>
    <row r="9973" spans="1:4" ht="15" x14ac:dyDescent="0.25">
      <c r="A9973" s="6" t="s">
        <v>9911</v>
      </c>
      <c r="B9973" s="6" t="s">
        <v>12600</v>
      </c>
      <c r="C9973" s="6" t="s">
        <v>10916</v>
      </c>
      <c r="D9973" s="37"/>
    </row>
    <row r="9974" spans="1:4" ht="15" x14ac:dyDescent="0.25">
      <c r="A9974" s="6" t="s">
        <v>9912</v>
      </c>
      <c r="B9974" s="6" t="s">
        <v>12600</v>
      </c>
      <c r="C9974" s="6" t="s">
        <v>10917</v>
      </c>
      <c r="D9974" s="37"/>
    </row>
    <row r="9975" spans="1:4" ht="15" x14ac:dyDescent="0.25">
      <c r="A9975" s="6" t="s">
        <v>9913</v>
      </c>
      <c r="B9975" s="6" t="s">
        <v>12600</v>
      </c>
      <c r="C9975" s="6" t="s">
        <v>10918</v>
      </c>
      <c r="D9975" s="37"/>
    </row>
    <row r="9976" spans="1:4" ht="15" x14ac:dyDescent="0.25">
      <c r="A9976" s="6" t="s">
        <v>9914</v>
      </c>
      <c r="B9976" s="6" t="s">
        <v>12600</v>
      </c>
      <c r="C9976" s="6" t="s">
        <v>10919</v>
      </c>
      <c r="D9976" s="37"/>
    </row>
    <row r="9977" spans="1:4" ht="15" x14ac:dyDescent="0.25">
      <c r="A9977" s="6" t="s">
        <v>9915</v>
      </c>
      <c r="B9977" s="6" t="s">
        <v>12600</v>
      </c>
      <c r="C9977" s="6" t="s">
        <v>10920</v>
      </c>
      <c r="D9977" s="37"/>
    </row>
    <row r="9978" spans="1:4" ht="15" x14ac:dyDescent="0.25">
      <c r="A9978" s="6" t="s">
        <v>9916</v>
      </c>
      <c r="B9978" s="6" t="s">
        <v>12600</v>
      </c>
      <c r="C9978" s="6" t="s">
        <v>10921</v>
      </c>
      <c r="D9978" s="37"/>
    </row>
    <row r="9979" spans="1:4" ht="15" x14ac:dyDescent="0.25">
      <c r="A9979" s="6" t="s">
        <v>9917</v>
      </c>
      <c r="B9979" s="6" t="s">
        <v>12600</v>
      </c>
      <c r="C9979" s="6" t="s">
        <v>10922</v>
      </c>
      <c r="D9979" s="37"/>
    </row>
    <row r="9980" spans="1:4" ht="15" x14ac:dyDescent="0.25">
      <c r="A9980" s="6" t="s">
        <v>9918</v>
      </c>
      <c r="B9980" s="6" t="s">
        <v>12600</v>
      </c>
      <c r="C9980" s="6" t="s">
        <v>10923</v>
      </c>
      <c r="D9980" s="37"/>
    </row>
    <row r="9981" spans="1:4" ht="15" x14ac:dyDescent="0.25">
      <c r="A9981" s="6" t="s">
        <v>9919</v>
      </c>
      <c r="B9981" s="6" t="s">
        <v>12600</v>
      </c>
      <c r="C9981" s="6" t="s">
        <v>10924</v>
      </c>
      <c r="D9981" s="37"/>
    </row>
    <row r="9982" spans="1:4" ht="15" x14ac:dyDescent="0.25">
      <c r="A9982" s="6" t="s">
        <v>9920</v>
      </c>
      <c r="B9982" s="6" t="s">
        <v>12600</v>
      </c>
      <c r="C9982" s="6" t="s">
        <v>10925</v>
      </c>
      <c r="D9982" s="37"/>
    </row>
    <row r="9983" spans="1:4" ht="15" x14ac:dyDescent="0.25">
      <c r="A9983" s="6" t="s">
        <v>9921</v>
      </c>
      <c r="B9983" s="6" t="s">
        <v>12600</v>
      </c>
      <c r="C9983" s="6" t="s">
        <v>10926</v>
      </c>
      <c r="D9983" s="37"/>
    </row>
    <row r="9984" spans="1:4" ht="15" x14ac:dyDescent="0.25">
      <c r="A9984" s="6" t="s">
        <v>9922</v>
      </c>
      <c r="B9984" s="6" t="s">
        <v>12600</v>
      </c>
      <c r="C9984" s="6" t="s">
        <v>10927</v>
      </c>
      <c r="D9984" s="37"/>
    </row>
    <row r="9985" spans="1:4" ht="15" x14ac:dyDescent="0.25">
      <c r="A9985" s="6" t="s">
        <v>9923</v>
      </c>
      <c r="B9985" s="6" t="s">
        <v>12600</v>
      </c>
      <c r="C9985" s="6" t="s">
        <v>10928</v>
      </c>
      <c r="D9985" s="37"/>
    </row>
    <row r="9986" spans="1:4" ht="15" x14ac:dyDescent="0.25">
      <c r="A9986" s="6" t="s">
        <v>9924</v>
      </c>
      <c r="B9986" s="6" t="s">
        <v>12600</v>
      </c>
      <c r="C9986" s="6" t="s">
        <v>10929</v>
      </c>
      <c r="D9986" s="37"/>
    </row>
    <row r="9987" spans="1:4" ht="15" x14ac:dyDescent="0.25">
      <c r="A9987" s="6" t="s">
        <v>9925</v>
      </c>
      <c r="B9987" s="6" t="s">
        <v>12600</v>
      </c>
      <c r="C9987" s="6" t="s">
        <v>10930</v>
      </c>
      <c r="D9987" s="37"/>
    </row>
    <row r="9988" spans="1:4" ht="15" x14ac:dyDescent="0.25">
      <c r="A9988" s="6" t="s">
        <v>9926</v>
      </c>
      <c r="B9988" s="6" t="s">
        <v>12600</v>
      </c>
      <c r="C9988" s="6" t="s">
        <v>10931</v>
      </c>
      <c r="D9988" s="37"/>
    </row>
    <row r="9989" spans="1:4" ht="15" x14ac:dyDescent="0.25">
      <c r="A9989" s="6" t="s">
        <v>9927</v>
      </c>
      <c r="B9989" s="6" t="s">
        <v>12600</v>
      </c>
      <c r="C9989" s="6" t="s">
        <v>10932</v>
      </c>
      <c r="D9989" s="37"/>
    </row>
    <row r="9990" spans="1:4" ht="15" x14ac:dyDescent="0.25">
      <c r="A9990" s="6" t="s">
        <v>9928</v>
      </c>
      <c r="B9990" s="6" t="s">
        <v>12600</v>
      </c>
      <c r="C9990" s="6" t="s">
        <v>10933</v>
      </c>
      <c r="D9990" s="37"/>
    </row>
    <row r="9991" spans="1:4" ht="15" x14ac:dyDescent="0.25">
      <c r="A9991" s="6" t="s">
        <v>9930</v>
      </c>
      <c r="B9991" s="6" t="s">
        <v>12600</v>
      </c>
      <c r="C9991" s="6" t="s">
        <v>10934</v>
      </c>
      <c r="D9991" s="37"/>
    </row>
    <row r="9992" spans="1:4" ht="15" x14ac:dyDescent="0.25">
      <c r="A9992" s="6" t="s">
        <v>9932</v>
      </c>
      <c r="B9992" s="6" t="s">
        <v>12600</v>
      </c>
      <c r="C9992" s="6" t="s">
        <v>10935</v>
      </c>
      <c r="D9992" s="37"/>
    </row>
    <row r="9993" spans="1:4" ht="15" x14ac:dyDescent="0.25">
      <c r="A9993" s="6" t="s">
        <v>9933</v>
      </c>
      <c r="B9993" s="6" t="s">
        <v>12600</v>
      </c>
      <c r="C9993" s="6" t="s">
        <v>10936</v>
      </c>
      <c r="D9993" s="37"/>
    </row>
    <row r="9994" spans="1:4" ht="15" x14ac:dyDescent="0.25">
      <c r="A9994" s="6" t="s">
        <v>9934</v>
      </c>
      <c r="B9994" s="6" t="s">
        <v>12600</v>
      </c>
      <c r="C9994" s="6" t="s">
        <v>10937</v>
      </c>
      <c r="D9994" s="37"/>
    </row>
    <row r="9995" spans="1:4" ht="15" x14ac:dyDescent="0.25">
      <c r="A9995" s="6" t="s">
        <v>9935</v>
      </c>
      <c r="B9995" s="6" t="s">
        <v>12600</v>
      </c>
      <c r="C9995" s="6" t="s">
        <v>10938</v>
      </c>
      <c r="D9995" s="37"/>
    </row>
    <row r="9996" spans="1:4" ht="15" x14ac:dyDescent="0.25">
      <c r="A9996" s="6" t="s">
        <v>9936</v>
      </c>
      <c r="B9996" s="6" t="s">
        <v>12600</v>
      </c>
      <c r="C9996" s="6" t="s">
        <v>10939</v>
      </c>
      <c r="D9996" s="37"/>
    </row>
    <row r="9997" spans="1:4" ht="15" x14ac:dyDescent="0.25">
      <c r="A9997" s="6" t="s">
        <v>9937</v>
      </c>
      <c r="B9997" s="6" t="s">
        <v>12600</v>
      </c>
      <c r="C9997" s="6" t="s">
        <v>10940</v>
      </c>
      <c r="D9997" s="37"/>
    </row>
    <row r="9998" spans="1:4" ht="15" x14ac:dyDescent="0.25">
      <c r="A9998" s="6" t="s">
        <v>9938</v>
      </c>
      <c r="B9998" s="6" t="s">
        <v>12600</v>
      </c>
      <c r="C9998" s="6" t="s">
        <v>10941</v>
      </c>
      <c r="D9998" s="37"/>
    </row>
    <row r="9999" spans="1:4" ht="15" x14ac:dyDescent="0.25">
      <c r="A9999" s="6" t="s">
        <v>9939</v>
      </c>
      <c r="B9999" s="6" t="s">
        <v>12600</v>
      </c>
      <c r="C9999" s="6" t="s">
        <v>10942</v>
      </c>
      <c r="D9999" s="37"/>
    </row>
    <row r="10000" spans="1:4" ht="15" x14ac:dyDescent="0.25">
      <c r="A10000" s="6" t="s">
        <v>9940</v>
      </c>
      <c r="B10000" s="6" t="s">
        <v>12600</v>
      </c>
      <c r="C10000" s="6" t="s">
        <v>10943</v>
      </c>
      <c r="D10000" s="37"/>
    </row>
    <row r="10001" spans="1:4" ht="15" x14ac:dyDescent="0.25">
      <c r="A10001" s="6" t="s">
        <v>9941</v>
      </c>
      <c r="B10001" s="6" t="s">
        <v>12600</v>
      </c>
      <c r="C10001" s="6" t="s">
        <v>10944</v>
      </c>
      <c r="D10001" s="37"/>
    </row>
    <row r="10002" spans="1:4" ht="15" x14ac:dyDescent="0.25">
      <c r="A10002" s="6" t="s">
        <v>9942</v>
      </c>
      <c r="B10002" s="6" t="s">
        <v>12600</v>
      </c>
      <c r="C10002" s="6" t="s">
        <v>10945</v>
      </c>
      <c r="D10002" s="37"/>
    </row>
    <row r="10003" spans="1:4" ht="15" x14ac:dyDescent="0.25">
      <c r="A10003" s="6" t="s">
        <v>9943</v>
      </c>
      <c r="B10003" s="6" t="s">
        <v>12600</v>
      </c>
      <c r="C10003" s="6" t="s">
        <v>10946</v>
      </c>
      <c r="D10003" s="37"/>
    </row>
    <row r="10004" spans="1:4" ht="15" x14ac:dyDescent="0.25">
      <c r="A10004" s="6" t="s">
        <v>9945</v>
      </c>
      <c r="B10004" s="6" t="s">
        <v>12600</v>
      </c>
      <c r="C10004" s="6" t="s">
        <v>10947</v>
      </c>
      <c r="D10004" s="37"/>
    </row>
    <row r="10005" spans="1:4" ht="15" x14ac:dyDescent="0.25">
      <c r="A10005" s="6" t="s">
        <v>9946</v>
      </c>
      <c r="B10005" s="6" t="s">
        <v>12600</v>
      </c>
      <c r="C10005" s="6" t="s">
        <v>10948</v>
      </c>
      <c r="D10005" s="37"/>
    </row>
    <row r="10006" spans="1:4" ht="15" x14ac:dyDescent="0.25">
      <c r="A10006" s="6" t="s">
        <v>9947</v>
      </c>
      <c r="B10006" s="6" t="s">
        <v>12600</v>
      </c>
      <c r="C10006" s="6" t="s">
        <v>10949</v>
      </c>
      <c r="D10006" s="37"/>
    </row>
    <row r="10007" spans="1:4" ht="15" x14ac:dyDescent="0.25">
      <c r="A10007" s="6" t="s">
        <v>9948</v>
      </c>
      <c r="B10007" s="6" t="s">
        <v>12600</v>
      </c>
      <c r="C10007" s="6" t="s">
        <v>10950</v>
      </c>
      <c r="D10007" s="37"/>
    </row>
    <row r="10008" spans="1:4" ht="15" x14ac:dyDescent="0.25">
      <c r="A10008" s="6" t="s">
        <v>9949</v>
      </c>
      <c r="B10008" s="6" t="s">
        <v>12600</v>
      </c>
      <c r="C10008" s="6" t="s">
        <v>10951</v>
      </c>
      <c r="D10008" s="37"/>
    </row>
    <row r="10009" spans="1:4" ht="15" x14ac:dyDescent="0.25">
      <c r="A10009" s="6" t="s">
        <v>9951</v>
      </c>
      <c r="B10009" s="6" t="s">
        <v>12600</v>
      </c>
      <c r="C10009" s="6" t="s">
        <v>10952</v>
      </c>
      <c r="D10009" s="37"/>
    </row>
    <row r="10010" spans="1:4" ht="15" x14ac:dyDescent="0.25">
      <c r="A10010" s="6" t="s">
        <v>9952</v>
      </c>
      <c r="B10010" s="6" t="s">
        <v>12600</v>
      </c>
      <c r="C10010" s="6" t="s">
        <v>10953</v>
      </c>
      <c r="D10010" s="37"/>
    </row>
    <row r="10011" spans="1:4" ht="15" x14ac:dyDescent="0.25">
      <c r="A10011" s="6" t="s">
        <v>9953</v>
      </c>
      <c r="B10011" s="6" t="s">
        <v>12600</v>
      </c>
      <c r="C10011" s="6" t="s">
        <v>10954</v>
      </c>
      <c r="D10011" s="37"/>
    </row>
    <row r="10012" spans="1:4" ht="15" x14ac:dyDescent="0.25">
      <c r="A10012" s="6" t="s">
        <v>9954</v>
      </c>
      <c r="B10012" s="6" t="s">
        <v>12600</v>
      </c>
      <c r="C10012" s="6" t="s">
        <v>10955</v>
      </c>
      <c r="D10012" s="37"/>
    </row>
    <row r="10013" spans="1:4" ht="15" x14ac:dyDescent="0.25">
      <c r="A10013" s="6" t="s">
        <v>9955</v>
      </c>
      <c r="B10013" s="6" t="s">
        <v>12600</v>
      </c>
      <c r="C10013" s="6" t="s">
        <v>10956</v>
      </c>
      <c r="D10013" s="37"/>
    </row>
    <row r="10014" spans="1:4" ht="15" x14ac:dyDescent="0.25">
      <c r="A10014" s="6" t="s">
        <v>9956</v>
      </c>
      <c r="B10014" s="6" t="s">
        <v>12600</v>
      </c>
      <c r="C10014" s="6" t="s">
        <v>10957</v>
      </c>
      <c r="D10014" s="37"/>
    </row>
    <row r="10015" spans="1:4" ht="15" x14ac:dyDescent="0.25">
      <c r="A10015" s="6" t="s">
        <v>9958</v>
      </c>
      <c r="B10015" s="6" t="s">
        <v>12600</v>
      </c>
      <c r="C10015" s="6" t="s">
        <v>10958</v>
      </c>
      <c r="D10015" s="37"/>
    </row>
    <row r="10016" spans="1:4" ht="15" x14ac:dyDescent="0.25">
      <c r="A10016" s="6" t="s">
        <v>9959</v>
      </c>
      <c r="B10016" s="6" t="s">
        <v>12600</v>
      </c>
      <c r="C10016" s="6" t="s">
        <v>10959</v>
      </c>
      <c r="D10016" s="37"/>
    </row>
    <row r="10017" spans="1:4" ht="15" x14ac:dyDescent="0.25">
      <c r="A10017" s="6" t="s">
        <v>9960</v>
      </c>
      <c r="B10017" s="6" t="s">
        <v>12600</v>
      </c>
      <c r="C10017" s="6" t="s">
        <v>10960</v>
      </c>
      <c r="D10017" s="37"/>
    </row>
    <row r="10018" spans="1:4" ht="15" x14ac:dyDescent="0.25">
      <c r="A10018" s="6" t="s">
        <v>9961</v>
      </c>
      <c r="B10018" s="6" t="s">
        <v>12600</v>
      </c>
      <c r="C10018" s="6" t="s">
        <v>10961</v>
      </c>
      <c r="D10018" s="37"/>
    </row>
    <row r="10019" spans="1:4" ht="15" x14ac:dyDescent="0.25">
      <c r="A10019" s="6" t="s">
        <v>9962</v>
      </c>
      <c r="B10019" s="6" t="s">
        <v>12600</v>
      </c>
      <c r="C10019" s="6" t="s">
        <v>10962</v>
      </c>
      <c r="D10019" s="37"/>
    </row>
    <row r="10020" spans="1:4" ht="15" x14ac:dyDescent="0.25">
      <c r="A10020" s="6" t="s">
        <v>9963</v>
      </c>
      <c r="B10020" s="6" t="s">
        <v>12600</v>
      </c>
      <c r="C10020" s="6" t="s">
        <v>10963</v>
      </c>
      <c r="D10020" s="37"/>
    </row>
    <row r="10021" spans="1:4" ht="15" x14ac:dyDescent="0.25">
      <c r="A10021" s="6" t="s">
        <v>9964</v>
      </c>
      <c r="B10021" s="6" t="s">
        <v>12600</v>
      </c>
      <c r="C10021" s="6" t="s">
        <v>10964</v>
      </c>
      <c r="D10021" s="37"/>
    </row>
    <row r="10022" spans="1:4" ht="15" x14ac:dyDescent="0.25">
      <c r="A10022" s="6" t="s">
        <v>9966</v>
      </c>
      <c r="B10022" s="6" t="s">
        <v>12600</v>
      </c>
      <c r="C10022" s="6" t="s">
        <v>10965</v>
      </c>
      <c r="D10022" s="37"/>
    </row>
    <row r="10023" spans="1:4" ht="15" x14ac:dyDescent="0.25">
      <c r="A10023" s="6" t="s">
        <v>9967</v>
      </c>
      <c r="B10023" s="6" t="s">
        <v>12600</v>
      </c>
      <c r="C10023" s="6" t="s">
        <v>10966</v>
      </c>
      <c r="D10023" s="37"/>
    </row>
    <row r="10024" spans="1:4" ht="15" x14ac:dyDescent="0.25">
      <c r="A10024" s="6" t="s">
        <v>9968</v>
      </c>
      <c r="B10024" s="6" t="s">
        <v>12600</v>
      </c>
      <c r="C10024" s="6" t="s">
        <v>10967</v>
      </c>
      <c r="D10024" s="37"/>
    </row>
    <row r="10025" spans="1:4" ht="15" x14ac:dyDescent="0.25">
      <c r="A10025" s="6" t="s">
        <v>9970</v>
      </c>
      <c r="B10025" s="6" t="s">
        <v>12600</v>
      </c>
      <c r="C10025" s="6" t="s">
        <v>10968</v>
      </c>
      <c r="D10025" s="37"/>
    </row>
    <row r="10026" spans="1:4" ht="15" x14ac:dyDescent="0.25">
      <c r="A10026" s="6" t="s">
        <v>9972</v>
      </c>
      <c r="B10026" s="6" t="s">
        <v>12600</v>
      </c>
      <c r="C10026" s="6" t="s">
        <v>10969</v>
      </c>
      <c r="D10026" s="37"/>
    </row>
    <row r="10027" spans="1:4" ht="15" x14ac:dyDescent="0.25">
      <c r="A10027" s="6" t="s">
        <v>9974</v>
      </c>
      <c r="B10027" s="6" t="s">
        <v>12600</v>
      </c>
      <c r="C10027" s="6" t="s">
        <v>10970</v>
      </c>
      <c r="D10027" s="37"/>
    </row>
    <row r="10028" spans="1:4" ht="15" x14ac:dyDescent="0.25">
      <c r="A10028" s="6" t="s">
        <v>9976</v>
      </c>
      <c r="B10028" s="6" t="s">
        <v>12600</v>
      </c>
      <c r="C10028" s="6" t="s">
        <v>10971</v>
      </c>
      <c r="D10028" s="37"/>
    </row>
    <row r="10029" spans="1:4" ht="15" x14ac:dyDescent="0.25">
      <c r="A10029" s="6" t="s">
        <v>9978</v>
      </c>
      <c r="B10029" s="6" t="s">
        <v>12600</v>
      </c>
      <c r="C10029" s="6" t="s">
        <v>10972</v>
      </c>
      <c r="D10029" s="37"/>
    </row>
    <row r="10030" spans="1:4" ht="15" x14ac:dyDescent="0.25">
      <c r="A10030" s="6" t="s">
        <v>9980</v>
      </c>
      <c r="B10030" s="6" t="s">
        <v>12600</v>
      </c>
      <c r="C10030" s="6" t="s">
        <v>10973</v>
      </c>
      <c r="D10030" s="37"/>
    </row>
    <row r="10031" spans="1:4" ht="15" x14ac:dyDescent="0.25">
      <c r="A10031" s="6" t="s">
        <v>9982</v>
      </c>
      <c r="B10031" s="6" t="s">
        <v>12600</v>
      </c>
      <c r="C10031" s="6" t="s">
        <v>10974</v>
      </c>
      <c r="D10031" s="37"/>
    </row>
    <row r="10032" spans="1:4" ht="15" x14ac:dyDescent="0.25">
      <c r="A10032" s="6" t="s">
        <v>9983</v>
      </c>
      <c r="B10032" s="6" t="s">
        <v>12600</v>
      </c>
      <c r="C10032" s="6" t="s">
        <v>10975</v>
      </c>
      <c r="D10032" s="37"/>
    </row>
    <row r="10033" spans="1:4" ht="15" x14ac:dyDescent="0.25">
      <c r="A10033" s="6" t="s">
        <v>9984</v>
      </c>
      <c r="B10033" s="6" t="s">
        <v>12600</v>
      </c>
      <c r="C10033" s="6" t="s">
        <v>10976</v>
      </c>
      <c r="D10033" s="37"/>
    </row>
    <row r="10034" spans="1:4" ht="15" x14ac:dyDescent="0.25">
      <c r="A10034" s="6" t="s">
        <v>9985</v>
      </c>
      <c r="B10034" s="6" t="s">
        <v>12600</v>
      </c>
      <c r="C10034" s="6" t="s">
        <v>10977</v>
      </c>
      <c r="D10034" s="37"/>
    </row>
    <row r="10035" spans="1:4" ht="15" x14ac:dyDescent="0.25">
      <c r="A10035" s="6" t="s">
        <v>9986</v>
      </c>
      <c r="B10035" s="6" t="s">
        <v>12600</v>
      </c>
      <c r="C10035" s="6" t="s">
        <v>10978</v>
      </c>
      <c r="D10035" s="37"/>
    </row>
    <row r="10036" spans="1:4" ht="15" x14ac:dyDescent="0.25">
      <c r="A10036" s="6" t="s">
        <v>9987</v>
      </c>
      <c r="B10036" s="6" t="s">
        <v>12600</v>
      </c>
      <c r="C10036" s="6" t="s">
        <v>10979</v>
      </c>
      <c r="D10036" s="37"/>
    </row>
    <row r="10037" spans="1:4" ht="15" x14ac:dyDescent="0.25">
      <c r="A10037" s="6" t="s">
        <v>9988</v>
      </c>
      <c r="B10037" s="6" t="s">
        <v>12600</v>
      </c>
      <c r="C10037" s="6" t="s">
        <v>10980</v>
      </c>
      <c r="D10037" s="37"/>
    </row>
    <row r="10038" spans="1:4" ht="15" x14ac:dyDescent="0.25">
      <c r="A10038" s="6" t="s">
        <v>9989</v>
      </c>
      <c r="B10038" s="6" t="s">
        <v>12600</v>
      </c>
      <c r="C10038" s="6" t="s">
        <v>10981</v>
      </c>
      <c r="D10038" s="37"/>
    </row>
    <row r="10039" spans="1:4" ht="15" x14ac:dyDescent="0.25">
      <c r="A10039" s="6" t="s">
        <v>9990</v>
      </c>
      <c r="B10039" s="6" t="s">
        <v>12600</v>
      </c>
      <c r="C10039" s="6" t="s">
        <v>10982</v>
      </c>
      <c r="D10039" s="37"/>
    </row>
    <row r="10040" spans="1:4" ht="15" x14ac:dyDescent="0.25">
      <c r="A10040" s="6" t="s">
        <v>9991</v>
      </c>
      <c r="B10040" s="6" t="s">
        <v>12600</v>
      </c>
      <c r="C10040" s="6" t="s">
        <v>10983</v>
      </c>
      <c r="D10040" s="37"/>
    </row>
    <row r="10041" spans="1:4" ht="15" x14ac:dyDescent="0.25">
      <c r="A10041" s="6" t="s">
        <v>9992</v>
      </c>
      <c r="B10041" s="6" t="s">
        <v>12600</v>
      </c>
      <c r="C10041" s="6" t="s">
        <v>10984</v>
      </c>
      <c r="D10041" s="37"/>
    </row>
    <row r="10042" spans="1:4" ht="15" x14ac:dyDescent="0.25">
      <c r="A10042" s="6" t="s">
        <v>9994</v>
      </c>
      <c r="B10042" s="6" t="s">
        <v>12600</v>
      </c>
      <c r="C10042" s="6" t="s">
        <v>10985</v>
      </c>
      <c r="D10042" s="37"/>
    </row>
    <row r="10043" spans="1:4" ht="15" x14ac:dyDescent="0.25">
      <c r="A10043" s="6" t="s">
        <v>9995</v>
      </c>
      <c r="B10043" s="6" t="s">
        <v>12600</v>
      </c>
      <c r="C10043" s="6" t="s">
        <v>10986</v>
      </c>
      <c r="D10043" s="37"/>
    </row>
    <row r="10044" spans="1:4" ht="15" x14ac:dyDescent="0.25">
      <c r="A10044" s="6" t="s">
        <v>9996</v>
      </c>
      <c r="B10044" s="6" t="s">
        <v>12600</v>
      </c>
      <c r="C10044" s="6" t="s">
        <v>10987</v>
      </c>
      <c r="D10044" s="37"/>
    </row>
    <row r="10045" spans="1:4" ht="15" x14ac:dyDescent="0.25">
      <c r="A10045" s="6" t="s">
        <v>9997</v>
      </c>
      <c r="B10045" s="6" t="s">
        <v>12600</v>
      </c>
      <c r="C10045" s="6" t="s">
        <v>10988</v>
      </c>
      <c r="D10045" s="37"/>
    </row>
    <row r="10046" spans="1:4" ht="15" x14ac:dyDescent="0.25">
      <c r="A10046" s="6" t="s">
        <v>9998</v>
      </c>
      <c r="B10046" s="6" t="s">
        <v>12600</v>
      </c>
      <c r="C10046" s="6" t="s">
        <v>10989</v>
      </c>
      <c r="D10046" s="37"/>
    </row>
    <row r="10047" spans="1:4" ht="15" x14ac:dyDescent="0.25">
      <c r="A10047" s="6" t="s">
        <v>9999</v>
      </c>
      <c r="B10047" s="6" t="s">
        <v>12600</v>
      </c>
      <c r="C10047" s="6" t="s">
        <v>10990</v>
      </c>
      <c r="D10047" s="37"/>
    </row>
    <row r="10048" spans="1:4" ht="15" x14ac:dyDescent="0.25">
      <c r="A10048" s="6" t="s">
        <v>10000</v>
      </c>
      <c r="B10048" s="6" t="s">
        <v>12600</v>
      </c>
      <c r="C10048" s="6" t="s">
        <v>10991</v>
      </c>
      <c r="D10048" s="37"/>
    </row>
    <row r="10049" spans="1:4" ht="15" x14ac:dyDescent="0.25">
      <c r="A10049" s="6" t="s">
        <v>10001</v>
      </c>
      <c r="B10049" s="6" t="s">
        <v>12600</v>
      </c>
      <c r="C10049" s="6" t="s">
        <v>10992</v>
      </c>
      <c r="D10049" s="37"/>
    </row>
    <row r="10050" spans="1:4" ht="15" x14ac:dyDescent="0.25">
      <c r="A10050" s="6" t="s">
        <v>10002</v>
      </c>
      <c r="B10050" s="6" t="s">
        <v>12600</v>
      </c>
      <c r="C10050" s="6" t="s">
        <v>10993</v>
      </c>
      <c r="D10050" s="37"/>
    </row>
    <row r="10051" spans="1:4" ht="15" x14ac:dyDescent="0.25">
      <c r="A10051" s="6" t="s">
        <v>10003</v>
      </c>
      <c r="B10051" s="6" t="s">
        <v>12600</v>
      </c>
      <c r="C10051" s="6" t="s">
        <v>10994</v>
      </c>
      <c r="D10051" s="37"/>
    </row>
    <row r="10052" spans="1:4" ht="15" x14ac:dyDescent="0.25">
      <c r="A10052" s="6" t="s">
        <v>10004</v>
      </c>
      <c r="B10052" s="6" t="s">
        <v>12600</v>
      </c>
      <c r="C10052" s="6" t="s">
        <v>10995</v>
      </c>
      <c r="D10052" s="37"/>
    </row>
    <row r="10053" spans="1:4" ht="15" x14ac:dyDescent="0.25">
      <c r="A10053" s="6" t="s">
        <v>10005</v>
      </c>
      <c r="B10053" s="6" t="s">
        <v>12600</v>
      </c>
      <c r="C10053" s="6" t="s">
        <v>10996</v>
      </c>
      <c r="D10053" s="37"/>
    </row>
    <row r="10054" spans="1:4" ht="15" x14ac:dyDescent="0.25">
      <c r="A10054" s="6" t="s">
        <v>10006</v>
      </c>
      <c r="B10054" s="6" t="s">
        <v>12600</v>
      </c>
      <c r="C10054" s="6" t="s">
        <v>10997</v>
      </c>
      <c r="D10054" s="37"/>
    </row>
    <row r="10055" spans="1:4" ht="15" x14ac:dyDescent="0.25">
      <c r="A10055" s="6" t="s">
        <v>10007</v>
      </c>
      <c r="B10055" s="6" t="s">
        <v>12600</v>
      </c>
      <c r="C10055" s="6" t="s">
        <v>10998</v>
      </c>
      <c r="D10055" s="37"/>
    </row>
    <row r="10056" spans="1:4" ht="15" x14ac:dyDescent="0.25">
      <c r="A10056" s="6" t="s">
        <v>10008</v>
      </c>
      <c r="B10056" s="6" t="s">
        <v>12600</v>
      </c>
      <c r="C10056" s="6" t="s">
        <v>10999</v>
      </c>
      <c r="D10056" s="37"/>
    </row>
    <row r="10057" spans="1:4" ht="15" x14ac:dyDescent="0.25">
      <c r="A10057" s="6" t="s">
        <v>10009</v>
      </c>
      <c r="B10057" s="6" t="s">
        <v>12600</v>
      </c>
      <c r="C10057" s="6" t="s">
        <v>11000</v>
      </c>
      <c r="D10057" s="37"/>
    </row>
    <row r="10058" spans="1:4" ht="15" x14ac:dyDescent="0.25">
      <c r="A10058" s="6" t="s">
        <v>10010</v>
      </c>
      <c r="B10058" s="6" t="s">
        <v>12600</v>
      </c>
      <c r="C10058" s="6" t="s">
        <v>11001</v>
      </c>
      <c r="D10058" s="37"/>
    </row>
    <row r="10059" spans="1:4" ht="15" x14ac:dyDescent="0.25">
      <c r="A10059" s="6" t="s">
        <v>10011</v>
      </c>
      <c r="B10059" s="6" t="s">
        <v>12600</v>
      </c>
      <c r="C10059" s="6" t="s">
        <v>11002</v>
      </c>
      <c r="D10059" s="37"/>
    </row>
    <row r="10060" spans="1:4" ht="15" x14ac:dyDescent="0.25">
      <c r="A10060" s="6" t="s">
        <v>10012</v>
      </c>
      <c r="B10060" s="6" t="s">
        <v>12600</v>
      </c>
      <c r="C10060" s="6" t="s">
        <v>11003</v>
      </c>
      <c r="D10060" s="37"/>
    </row>
    <row r="10061" spans="1:4" ht="15" x14ac:dyDescent="0.25">
      <c r="A10061" s="6" t="s">
        <v>10013</v>
      </c>
      <c r="B10061" s="6" t="s">
        <v>12600</v>
      </c>
      <c r="C10061" s="6" t="s">
        <v>11004</v>
      </c>
      <c r="D10061" s="37"/>
    </row>
    <row r="10062" spans="1:4" ht="15" x14ac:dyDescent="0.25">
      <c r="A10062" s="6" t="s">
        <v>10014</v>
      </c>
      <c r="B10062" s="6" t="s">
        <v>12600</v>
      </c>
      <c r="C10062" s="6" t="s">
        <v>11005</v>
      </c>
      <c r="D10062" s="37"/>
    </row>
    <row r="10063" spans="1:4" ht="15" x14ac:dyDescent="0.25">
      <c r="A10063" s="6" t="s">
        <v>10015</v>
      </c>
      <c r="B10063" s="6" t="s">
        <v>12600</v>
      </c>
      <c r="C10063" s="6" t="s">
        <v>11006</v>
      </c>
      <c r="D10063" s="37"/>
    </row>
    <row r="10064" spans="1:4" ht="15" x14ac:dyDescent="0.25">
      <c r="A10064" s="6" t="s">
        <v>10016</v>
      </c>
      <c r="B10064" s="6" t="s">
        <v>12600</v>
      </c>
      <c r="C10064" s="6" t="s">
        <v>11007</v>
      </c>
      <c r="D10064" s="37"/>
    </row>
    <row r="10065" spans="1:4" ht="15" x14ac:dyDescent="0.25">
      <c r="A10065" s="6" t="s">
        <v>10017</v>
      </c>
      <c r="B10065" s="6" t="s">
        <v>12600</v>
      </c>
      <c r="C10065" s="6" t="s">
        <v>11008</v>
      </c>
      <c r="D10065" s="37"/>
    </row>
    <row r="10066" spans="1:4" ht="15" x14ac:dyDescent="0.25">
      <c r="A10066" s="6" t="s">
        <v>10018</v>
      </c>
      <c r="B10066" s="6" t="s">
        <v>12600</v>
      </c>
      <c r="C10066" s="6" t="s">
        <v>11009</v>
      </c>
      <c r="D10066" s="37"/>
    </row>
    <row r="10067" spans="1:4" ht="15" x14ac:dyDescent="0.25">
      <c r="A10067" s="6" t="s">
        <v>10019</v>
      </c>
      <c r="B10067" s="6" t="s">
        <v>12600</v>
      </c>
      <c r="C10067" s="6" t="s">
        <v>11010</v>
      </c>
      <c r="D10067" s="37"/>
    </row>
    <row r="10068" spans="1:4" ht="15" x14ac:dyDescent="0.25">
      <c r="A10068" s="6" t="s">
        <v>10020</v>
      </c>
      <c r="B10068" s="6" t="s">
        <v>12600</v>
      </c>
      <c r="C10068" s="6" t="s">
        <v>11011</v>
      </c>
      <c r="D10068" s="37"/>
    </row>
    <row r="10069" spans="1:4" ht="15" x14ac:dyDescent="0.25">
      <c r="A10069" s="6" t="s">
        <v>10021</v>
      </c>
      <c r="B10069" s="6" t="s">
        <v>12600</v>
      </c>
      <c r="C10069" s="6" t="s">
        <v>11012</v>
      </c>
      <c r="D10069" s="37"/>
    </row>
    <row r="10070" spans="1:4" ht="15" x14ac:dyDescent="0.25">
      <c r="A10070" s="6" t="s">
        <v>10022</v>
      </c>
      <c r="B10070" s="6" t="s">
        <v>12600</v>
      </c>
      <c r="C10070" s="6" t="s">
        <v>11013</v>
      </c>
      <c r="D10070" s="37"/>
    </row>
    <row r="10071" spans="1:4" ht="15" x14ac:dyDescent="0.25">
      <c r="A10071" s="6" t="s">
        <v>10023</v>
      </c>
      <c r="B10071" s="6" t="s">
        <v>12600</v>
      </c>
      <c r="C10071" s="6" t="s">
        <v>11014</v>
      </c>
      <c r="D10071" s="37"/>
    </row>
    <row r="10072" spans="1:4" ht="15" x14ac:dyDescent="0.25">
      <c r="A10072" s="6" t="s">
        <v>10024</v>
      </c>
      <c r="B10072" s="6" t="s">
        <v>12600</v>
      </c>
      <c r="C10072" s="6" t="s">
        <v>11015</v>
      </c>
      <c r="D10072" s="37"/>
    </row>
    <row r="10073" spans="1:4" ht="15" x14ac:dyDescent="0.25">
      <c r="A10073" s="6" t="s">
        <v>10026</v>
      </c>
      <c r="B10073" s="6" t="s">
        <v>12600</v>
      </c>
      <c r="C10073" s="6" t="s">
        <v>11016</v>
      </c>
      <c r="D10073" s="37"/>
    </row>
    <row r="10074" spans="1:4" ht="15" x14ac:dyDescent="0.25">
      <c r="A10074" s="6" t="s">
        <v>10027</v>
      </c>
      <c r="B10074" s="6" t="s">
        <v>12600</v>
      </c>
      <c r="C10074" s="6" t="s">
        <v>11017</v>
      </c>
      <c r="D10074" s="37"/>
    </row>
    <row r="10075" spans="1:4" ht="15" x14ac:dyDescent="0.25">
      <c r="A10075" s="6" t="s">
        <v>10028</v>
      </c>
      <c r="B10075" s="6" t="s">
        <v>12600</v>
      </c>
      <c r="C10075" s="6" t="s">
        <v>11018</v>
      </c>
      <c r="D10075" s="37"/>
    </row>
    <row r="10076" spans="1:4" ht="15" x14ac:dyDescent="0.25">
      <c r="A10076" s="6" t="s">
        <v>10029</v>
      </c>
      <c r="B10076" s="6" t="s">
        <v>12600</v>
      </c>
      <c r="C10076" s="6" t="s">
        <v>11019</v>
      </c>
      <c r="D10076" s="37"/>
    </row>
    <row r="10077" spans="1:4" ht="15" x14ac:dyDescent="0.25">
      <c r="A10077" s="6" t="s">
        <v>10030</v>
      </c>
      <c r="B10077" s="6" t="s">
        <v>12600</v>
      </c>
      <c r="C10077" s="6" t="s">
        <v>11020</v>
      </c>
      <c r="D10077" s="37"/>
    </row>
    <row r="10078" spans="1:4" ht="15" x14ac:dyDescent="0.25">
      <c r="A10078" s="6" t="s">
        <v>10031</v>
      </c>
      <c r="B10078" s="6" t="s">
        <v>12600</v>
      </c>
      <c r="C10078" s="6" t="s">
        <v>11021</v>
      </c>
      <c r="D10078" s="37"/>
    </row>
    <row r="10079" spans="1:4" ht="15" x14ac:dyDescent="0.25">
      <c r="A10079" s="6" t="s">
        <v>10032</v>
      </c>
      <c r="B10079" s="6" t="s">
        <v>12600</v>
      </c>
      <c r="C10079" s="6" t="s">
        <v>11022</v>
      </c>
      <c r="D10079" s="37"/>
    </row>
    <row r="10080" spans="1:4" ht="15" x14ac:dyDescent="0.25">
      <c r="A10080" s="6" t="s">
        <v>10033</v>
      </c>
      <c r="B10080" s="6" t="s">
        <v>12600</v>
      </c>
      <c r="C10080" s="6" t="s">
        <v>11023</v>
      </c>
      <c r="D10080" s="37"/>
    </row>
    <row r="10081" spans="1:4" ht="15" x14ac:dyDescent="0.25">
      <c r="A10081" s="6" t="s">
        <v>10034</v>
      </c>
      <c r="B10081" s="6" t="s">
        <v>12600</v>
      </c>
      <c r="C10081" s="6" t="s">
        <v>11024</v>
      </c>
      <c r="D10081" s="37"/>
    </row>
    <row r="10082" spans="1:4" ht="15" x14ac:dyDescent="0.25">
      <c r="A10082" s="6" t="s">
        <v>10035</v>
      </c>
      <c r="B10082" s="6" t="s">
        <v>12600</v>
      </c>
      <c r="C10082" s="6" t="s">
        <v>11025</v>
      </c>
      <c r="D10082" s="37"/>
    </row>
    <row r="10083" spans="1:4" ht="15" x14ac:dyDescent="0.25">
      <c r="A10083" s="6" t="s">
        <v>10036</v>
      </c>
      <c r="B10083" s="6" t="s">
        <v>12600</v>
      </c>
      <c r="C10083" s="6" t="s">
        <v>11026</v>
      </c>
      <c r="D10083" s="37"/>
    </row>
    <row r="10084" spans="1:4" ht="15" x14ac:dyDescent="0.25">
      <c r="A10084" s="6" t="s">
        <v>10037</v>
      </c>
      <c r="B10084" s="6" t="s">
        <v>12600</v>
      </c>
      <c r="C10084" s="6" t="s">
        <v>11027</v>
      </c>
      <c r="D10084" s="37"/>
    </row>
    <row r="10085" spans="1:4" ht="15" x14ac:dyDescent="0.25">
      <c r="A10085" s="6" t="s">
        <v>10038</v>
      </c>
      <c r="B10085" s="6" t="s">
        <v>12600</v>
      </c>
      <c r="C10085" s="6" t="s">
        <v>11028</v>
      </c>
      <c r="D10085" s="37"/>
    </row>
    <row r="10086" spans="1:4" ht="15" x14ac:dyDescent="0.25">
      <c r="A10086" s="6" t="s">
        <v>10039</v>
      </c>
      <c r="B10086" s="6" t="s">
        <v>12600</v>
      </c>
      <c r="C10086" s="6" t="s">
        <v>11030</v>
      </c>
      <c r="D10086" s="37"/>
    </row>
    <row r="10087" spans="1:4" ht="15" x14ac:dyDescent="0.25">
      <c r="A10087" s="6" t="s">
        <v>10040</v>
      </c>
      <c r="B10087" s="6" t="s">
        <v>12600</v>
      </c>
      <c r="C10087" s="6" t="s">
        <v>11031</v>
      </c>
      <c r="D10087" s="37"/>
    </row>
    <row r="10088" spans="1:4" ht="15" x14ac:dyDescent="0.25">
      <c r="A10088" s="6" t="s">
        <v>10041</v>
      </c>
      <c r="B10088" s="6" t="s">
        <v>12600</v>
      </c>
      <c r="C10088" s="6" t="s">
        <v>11032</v>
      </c>
      <c r="D10088" s="37"/>
    </row>
    <row r="10089" spans="1:4" ht="15" x14ac:dyDescent="0.25">
      <c r="A10089" s="6" t="s">
        <v>10042</v>
      </c>
      <c r="B10089" s="6" t="s">
        <v>12600</v>
      </c>
      <c r="C10089" s="6" t="s">
        <v>11033</v>
      </c>
      <c r="D10089" s="37"/>
    </row>
    <row r="10090" spans="1:4" ht="15" x14ac:dyDescent="0.25">
      <c r="A10090" s="6" t="s">
        <v>10043</v>
      </c>
      <c r="B10090" s="6" t="s">
        <v>12600</v>
      </c>
      <c r="C10090" s="6" t="s">
        <v>11034</v>
      </c>
      <c r="D10090" s="37"/>
    </row>
    <row r="10091" spans="1:4" ht="15" x14ac:dyDescent="0.25">
      <c r="A10091" s="6" t="s">
        <v>10044</v>
      </c>
      <c r="B10091" s="6" t="s">
        <v>12600</v>
      </c>
      <c r="C10091" s="6" t="s">
        <v>11035</v>
      </c>
      <c r="D10091" s="37"/>
    </row>
    <row r="10092" spans="1:4" ht="15" x14ac:dyDescent="0.25">
      <c r="A10092" s="6" t="s">
        <v>10045</v>
      </c>
      <c r="B10092" s="6" t="s">
        <v>12600</v>
      </c>
      <c r="C10092" s="6" t="s">
        <v>11036</v>
      </c>
      <c r="D10092" s="37"/>
    </row>
    <row r="10093" spans="1:4" ht="15" x14ac:dyDescent="0.25">
      <c r="A10093" s="6" t="s">
        <v>10046</v>
      </c>
      <c r="B10093" s="6" t="s">
        <v>12600</v>
      </c>
      <c r="C10093" s="6" t="s">
        <v>11037</v>
      </c>
      <c r="D10093" s="37"/>
    </row>
    <row r="10094" spans="1:4" ht="15" x14ac:dyDescent="0.25">
      <c r="A10094" s="6" t="s">
        <v>10047</v>
      </c>
      <c r="B10094" s="6" t="s">
        <v>12600</v>
      </c>
      <c r="C10094" s="6" t="s">
        <v>11038</v>
      </c>
      <c r="D10094" s="37"/>
    </row>
    <row r="10095" spans="1:4" ht="15" x14ac:dyDescent="0.25">
      <c r="A10095" s="6" t="s">
        <v>10048</v>
      </c>
      <c r="B10095" s="6" t="s">
        <v>12600</v>
      </c>
      <c r="C10095" s="6" t="s">
        <v>11039</v>
      </c>
      <c r="D10095" s="37"/>
    </row>
    <row r="10096" spans="1:4" ht="15" x14ac:dyDescent="0.25">
      <c r="A10096" s="6" t="s">
        <v>10049</v>
      </c>
      <c r="B10096" s="6" t="s">
        <v>12600</v>
      </c>
      <c r="C10096" s="6" t="s">
        <v>11040</v>
      </c>
      <c r="D10096" s="37"/>
    </row>
    <row r="10097" spans="1:4" ht="15" x14ac:dyDescent="0.25">
      <c r="A10097" s="6" t="s">
        <v>10050</v>
      </c>
      <c r="B10097" s="6" t="s">
        <v>12600</v>
      </c>
      <c r="C10097" s="6" t="s">
        <v>11041</v>
      </c>
      <c r="D10097" s="37"/>
    </row>
    <row r="10098" spans="1:4" ht="15" x14ac:dyDescent="0.25">
      <c r="A10098" s="6" t="s">
        <v>10051</v>
      </c>
      <c r="B10098" s="6" t="s">
        <v>12600</v>
      </c>
      <c r="C10098" s="6" t="s">
        <v>11042</v>
      </c>
      <c r="D10098" s="37"/>
    </row>
    <row r="10099" spans="1:4" ht="15" x14ac:dyDescent="0.25">
      <c r="A10099" s="6" t="s">
        <v>10052</v>
      </c>
      <c r="B10099" s="6" t="s">
        <v>12600</v>
      </c>
      <c r="C10099" s="6" t="s">
        <v>11043</v>
      </c>
      <c r="D10099" s="37"/>
    </row>
    <row r="10100" spans="1:4" ht="15" x14ac:dyDescent="0.25">
      <c r="A10100" s="6" t="s">
        <v>10053</v>
      </c>
      <c r="B10100" s="6" t="s">
        <v>12600</v>
      </c>
      <c r="C10100" s="6" t="s">
        <v>11044</v>
      </c>
      <c r="D10100" s="37"/>
    </row>
    <row r="10101" spans="1:4" ht="15" x14ac:dyDescent="0.25">
      <c r="A10101" s="6" t="s">
        <v>10054</v>
      </c>
      <c r="B10101" s="6" t="s">
        <v>12600</v>
      </c>
      <c r="C10101" s="6" t="s">
        <v>11045</v>
      </c>
      <c r="D10101" s="37"/>
    </row>
    <row r="10102" spans="1:4" ht="15" x14ac:dyDescent="0.25">
      <c r="A10102" s="6" t="s">
        <v>10055</v>
      </c>
      <c r="B10102" s="6" t="s">
        <v>12600</v>
      </c>
      <c r="C10102" s="6" t="s">
        <v>11046</v>
      </c>
      <c r="D10102" s="37"/>
    </row>
    <row r="10103" spans="1:4" ht="15" x14ac:dyDescent="0.25">
      <c r="A10103" s="6" t="s">
        <v>10056</v>
      </c>
      <c r="B10103" s="6" t="s">
        <v>12600</v>
      </c>
      <c r="C10103" s="6" t="s">
        <v>11047</v>
      </c>
      <c r="D10103" s="37"/>
    </row>
    <row r="10104" spans="1:4" ht="15" x14ac:dyDescent="0.25">
      <c r="A10104" s="6" t="s">
        <v>10057</v>
      </c>
      <c r="B10104" s="6" t="s">
        <v>12600</v>
      </c>
      <c r="C10104" s="6" t="s">
        <v>11048</v>
      </c>
      <c r="D10104" s="37"/>
    </row>
    <row r="10105" spans="1:4" ht="15" x14ac:dyDescent="0.25">
      <c r="A10105" s="6" t="s">
        <v>10058</v>
      </c>
      <c r="B10105" s="6" t="s">
        <v>12600</v>
      </c>
      <c r="C10105" s="6" t="s">
        <v>11049</v>
      </c>
      <c r="D10105" s="37"/>
    </row>
    <row r="10106" spans="1:4" ht="15" x14ac:dyDescent="0.25">
      <c r="A10106" s="6" t="s">
        <v>11029</v>
      </c>
      <c r="B10106" s="6" t="s">
        <v>12599</v>
      </c>
      <c r="C10106" s="6" t="s">
        <v>11050</v>
      </c>
      <c r="D10106" s="37"/>
    </row>
    <row r="10107" spans="1:4" ht="15" x14ac:dyDescent="0.25">
      <c r="A10107" s="6" t="s">
        <v>10059</v>
      </c>
      <c r="B10107" s="6" t="s">
        <v>12600</v>
      </c>
      <c r="C10107" s="6" t="s">
        <v>11051</v>
      </c>
      <c r="D10107" s="37"/>
    </row>
    <row r="10108" spans="1:4" ht="15" x14ac:dyDescent="0.25">
      <c r="A10108" s="6" t="s">
        <v>10060</v>
      </c>
      <c r="B10108" s="6" t="s">
        <v>12600</v>
      </c>
      <c r="C10108" s="6" t="s">
        <v>11052</v>
      </c>
      <c r="D10108" s="37"/>
    </row>
    <row r="10109" spans="1:4" ht="15" x14ac:dyDescent="0.25">
      <c r="A10109" s="6" t="s">
        <v>10061</v>
      </c>
      <c r="B10109" s="6" t="s">
        <v>12600</v>
      </c>
      <c r="C10109" s="6" t="s">
        <v>11053</v>
      </c>
      <c r="D10109" s="37"/>
    </row>
    <row r="10110" spans="1:4" ht="15" x14ac:dyDescent="0.25">
      <c r="A10110" s="6" t="s">
        <v>10063</v>
      </c>
      <c r="B10110" s="6" t="s">
        <v>12600</v>
      </c>
      <c r="C10110" s="6" t="s">
        <v>11054</v>
      </c>
      <c r="D10110" s="37"/>
    </row>
    <row r="10111" spans="1:4" ht="15" x14ac:dyDescent="0.25">
      <c r="A10111" s="6" t="s">
        <v>10064</v>
      </c>
      <c r="B10111" s="6" t="s">
        <v>12600</v>
      </c>
      <c r="C10111" s="6" t="s">
        <v>11055</v>
      </c>
      <c r="D10111" s="37"/>
    </row>
    <row r="10112" spans="1:4" ht="15" x14ac:dyDescent="0.25">
      <c r="A10112" s="6" t="s">
        <v>10065</v>
      </c>
      <c r="B10112" s="6" t="s">
        <v>12600</v>
      </c>
      <c r="C10112" s="6" t="s">
        <v>11056</v>
      </c>
      <c r="D10112" s="37"/>
    </row>
    <row r="10113" spans="1:4" ht="15" x14ac:dyDescent="0.25">
      <c r="A10113" s="6" t="s">
        <v>10066</v>
      </c>
      <c r="B10113" s="6" t="s">
        <v>12600</v>
      </c>
      <c r="C10113" s="6" t="s">
        <v>11057</v>
      </c>
      <c r="D10113" s="37"/>
    </row>
    <row r="10114" spans="1:4" ht="15" x14ac:dyDescent="0.25">
      <c r="A10114" s="6" t="s">
        <v>10067</v>
      </c>
      <c r="B10114" s="6" t="s">
        <v>12600</v>
      </c>
      <c r="C10114" s="6" t="s">
        <v>11058</v>
      </c>
      <c r="D10114" s="37"/>
    </row>
    <row r="10115" spans="1:4" ht="15" x14ac:dyDescent="0.25">
      <c r="A10115" s="6" t="s">
        <v>10068</v>
      </c>
      <c r="B10115" s="6" t="s">
        <v>12600</v>
      </c>
      <c r="C10115" s="6" t="s">
        <v>11059</v>
      </c>
      <c r="D10115" s="37"/>
    </row>
    <row r="10116" spans="1:4" ht="15" x14ac:dyDescent="0.25">
      <c r="A10116" s="6" t="s">
        <v>10069</v>
      </c>
      <c r="B10116" s="6" t="s">
        <v>12600</v>
      </c>
      <c r="C10116" s="6" t="s">
        <v>11060</v>
      </c>
      <c r="D10116" s="37"/>
    </row>
    <row r="10117" spans="1:4" ht="15" x14ac:dyDescent="0.25">
      <c r="A10117" s="6" t="s">
        <v>10070</v>
      </c>
      <c r="B10117" s="6" t="s">
        <v>12600</v>
      </c>
      <c r="C10117" s="6" t="s">
        <v>11061</v>
      </c>
      <c r="D10117" s="37"/>
    </row>
    <row r="10118" spans="1:4" ht="15" x14ac:dyDescent="0.25">
      <c r="A10118" s="6" t="s">
        <v>10071</v>
      </c>
      <c r="B10118" s="6" t="s">
        <v>12600</v>
      </c>
      <c r="C10118" s="6" t="s">
        <v>11062</v>
      </c>
      <c r="D10118" s="37"/>
    </row>
    <row r="10119" spans="1:4" ht="15" x14ac:dyDescent="0.25">
      <c r="A10119" s="6" t="s">
        <v>10072</v>
      </c>
      <c r="B10119" s="6" t="s">
        <v>12600</v>
      </c>
      <c r="C10119" s="6" t="s">
        <v>11063</v>
      </c>
      <c r="D10119" s="37"/>
    </row>
    <row r="10120" spans="1:4" ht="15" x14ac:dyDescent="0.25">
      <c r="A10120" s="6" t="s">
        <v>10073</v>
      </c>
      <c r="B10120" s="6" t="s">
        <v>12600</v>
      </c>
      <c r="C10120" s="6" t="s">
        <v>11064</v>
      </c>
      <c r="D10120" s="37"/>
    </row>
    <row r="10121" spans="1:4" ht="15" x14ac:dyDescent="0.25">
      <c r="A10121" s="6" t="s">
        <v>10074</v>
      </c>
      <c r="B10121" s="6" t="s">
        <v>12600</v>
      </c>
      <c r="C10121" s="6" t="s">
        <v>11065</v>
      </c>
      <c r="D10121" s="37"/>
    </row>
    <row r="10122" spans="1:4" ht="15" x14ac:dyDescent="0.25">
      <c r="A10122" s="6" t="s">
        <v>10075</v>
      </c>
      <c r="B10122" s="6" t="s">
        <v>12600</v>
      </c>
      <c r="C10122" s="6" t="s">
        <v>11066</v>
      </c>
      <c r="D10122" s="37"/>
    </row>
    <row r="10123" spans="1:4" ht="15" x14ac:dyDescent="0.25">
      <c r="A10123" s="6" t="s">
        <v>10076</v>
      </c>
      <c r="B10123" s="6" t="s">
        <v>12600</v>
      </c>
      <c r="C10123" s="6" t="s">
        <v>11067</v>
      </c>
      <c r="D10123" s="37"/>
    </row>
    <row r="10124" spans="1:4" ht="15" x14ac:dyDescent="0.25">
      <c r="A10124" s="6" t="s">
        <v>10077</v>
      </c>
      <c r="B10124" s="6" t="s">
        <v>12600</v>
      </c>
      <c r="C10124" s="6" t="s">
        <v>11068</v>
      </c>
      <c r="D10124" s="37"/>
    </row>
    <row r="10125" spans="1:4" ht="15" x14ac:dyDescent="0.25">
      <c r="A10125" s="6" t="s">
        <v>10078</v>
      </c>
      <c r="B10125" s="6" t="s">
        <v>12600</v>
      </c>
      <c r="C10125" s="6" t="s">
        <v>11069</v>
      </c>
      <c r="D10125" s="37"/>
    </row>
    <row r="10126" spans="1:4" ht="15" x14ac:dyDescent="0.25">
      <c r="A10126" s="6" t="s">
        <v>10079</v>
      </c>
      <c r="B10126" s="6" t="s">
        <v>12600</v>
      </c>
      <c r="C10126" s="6" t="s">
        <v>11070</v>
      </c>
      <c r="D10126" s="37"/>
    </row>
    <row r="10127" spans="1:4" ht="15" x14ac:dyDescent="0.25">
      <c r="A10127" s="6" t="s">
        <v>10080</v>
      </c>
      <c r="B10127" s="6" t="s">
        <v>12600</v>
      </c>
      <c r="C10127" s="6" t="s">
        <v>11071</v>
      </c>
      <c r="D10127" s="37"/>
    </row>
    <row r="10128" spans="1:4" ht="15" x14ac:dyDescent="0.25">
      <c r="A10128" s="6" t="s">
        <v>10081</v>
      </c>
      <c r="B10128" s="6" t="s">
        <v>12600</v>
      </c>
      <c r="C10128" s="6" t="s">
        <v>11072</v>
      </c>
      <c r="D10128" s="37"/>
    </row>
    <row r="10129" spans="1:4" ht="15" x14ac:dyDescent="0.25">
      <c r="A10129" s="6" t="s">
        <v>10082</v>
      </c>
      <c r="B10129" s="6" t="s">
        <v>12600</v>
      </c>
      <c r="C10129" s="6" t="s">
        <v>11073</v>
      </c>
      <c r="D10129" s="37"/>
    </row>
    <row r="10130" spans="1:4" ht="15" x14ac:dyDescent="0.25">
      <c r="A10130" s="6" t="s">
        <v>10083</v>
      </c>
      <c r="B10130" s="6" t="s">
        <v>12600</v>
      </c>
      <c r="C10130" s="6" t="s">
        <v>11074</v>
      </c>
      <c r="D10130" s="37"/>
    </row>
    <row r="10131" spans="1:4" ht="15" x14ac:dyDescent="0.25">
      <c r="A10131" s="6" t="s">
        <v>10084</v>
      </c>
      <c r="B10131" s="6" t="s">
        <v>12600</v>
      </c>
      <c r="C10131" s="6" t="s">
        <v>11075</v>
      </c>
      <c r="D10131" s="37"/>
    </row>
    <row r="10132" spans="1:4" ht="15" x14ac:dyDescent="0.25">
      <c r="A10132" s="6" t="s">
        <v>10086</v>
      </c>
      <c r="B10132" s="6" t="s">
        <v>12600</v>
      </c>
      <c r="C10132" s="6" t="s">
        <v>11076</v>
      </c>
      <c r="D10132" s="37"/>
    </row>
    <row r="10133" spans="1:4" ht="15" x14ac:dyDescent="0.25">
      <c r="A10133" s="6" t="s">
        <v>10087</v>
      </c>
      <c r="B10133" s="6" t="s">
        <v>12600</v>
      </c>
      <c r="C10133" s="6" t="s">
        <v>11077</v>
      </c>
      <c r="D10133" s="37"/>
    </row>
    <row r="10134" spans="1:4" ht="15" x14ac:dyDescent="0.25">
      <c r="A10134" s="6" t="s">
        <v>10088</v>
      </c>
      <c r="B10134" s="6" t="s">
        <v>12600</v>
      </c>
      <c r="C10134" s="6" t="s">
        <v>11078</v>
      </c>
      <c r="D10134" s="37"/>
    </row>
    <row r="10135" spans="1:4" ht="15" x14ac:dyDescent="0.25">
      <c r="A10135" s="6" t="s">
        <v>10089</v>
      </c>
      <c r="B10135" s="6" t="s">
        <v>12600</v>
      </c>
      <c r="C10135" s="6" t="s">
        <v>11080</v>
      </c>
      <c r="D10135" s="37"/>
    </row>
    <row r="10136" spans="1:4" ht="15" x14ac:dyDescent="0.25">
      <c r="A10136" s="6" t="s">
        <v>10090</v>
      </c>
      <c r="B10136" s="6" t="s">
        <v>12600</v>
      </c>
      <c r="C10136" s="6" t="s">
        <v>11081</v>
      </c>
      <c r="D10136" s="37"/>
    </row>
    <row r="10137" spans="1:4" ht="15" x14ac:dyDescent="0.25">
      <c r="A10137" s="6" t="s">
        <v>10091</v>
      </c>
      <c r="B10137" s="6" t="s">
        <v>12600</v>
      </c>
      <c r="C10137" s="6" t="s">
        <v>11082</v>
      </c>
      <c r="D10137" s="37"/>
    </row>
    <row r="10138" spans="1:4" ht="15" x14ac:dyDescent="0.25">
      <c r="A10138" s="6" t="s">
        <v>10092</v>
      </c>
      <c r="B10138" s="6" t="s">
        <v>12600</v>
      </c>
      <c r="C10138" s="6" t="s">
        <v>11083</v>
      </c>
      <c r="D10138" s="37"/>
    </row>
    <row r="10139" spans="1:4" ht="15" x14ac:dyDescent="0.25">
      <c r="A10139" s="6" t="s">
        <v>10093</v>
      </c>
      <c r="B10139" s="6" t="s">
        <v>12600</v>
      </c>
      <c r="C10139" s="6" t="s">
        <v>11084</v>
      </c>
      <c r="D10139" s="37"/>
    </row>
    <row r="10140" spans="1:4" ht="15" x14ac:dyDescent="0.25">
      <c r="A10140" s="6" t="s">
        <v>10094</v>
      </c>
      <c r="B10140" s="6" t="s">
        <v>12600</v>
      </c>
      <c r="C10140" s="6" t="s">
        <v>11085</v>
      </c>
      <c r="D10140" s="37"/>
    </row>
    <row r="10141" spans="1:4" ht="15" x14ac:dyDescent="0.25">
      <c r="A10141" s="6" t="s">
        <v>10095</v>
      </c>
      <c r="B10141" s="6" t="s">
        <v>12600</v>
      </c>
      <c r="C10141" s="6" t="s">
        <v>11086</v>
      </c>
      <c r="D10141" s="37"/>
    </row>
    <row r="10142" spans="1:4" ht="15" x14ac:dyDescent="0.25">
      <c r="A10142" s="6" t="s">
        <v>10096</v>
      </c>
      <c r="B10142" s="6" t="s">
        <v>12600</v>
      </c>
      <c r="C10142" s="6" t="s">
        <v>11087</v>
      </c>
      <c r="D10142" s="37"/>
    </row>
    <row r="10143" spans="1:4" ht="15" x14ac:dyDescent="0.25">
      <c r="A10143" s="6" t="s">
        <v>10097</v>
      </c>
      <c r="B10143" s="6" t="s">
        <v>12600</v>
      </c>
      <c r="C10143" s="6" t="s">
        <v>11088</v>
      </c>
      <c r="D10143" s="37"/>
    </row>
    <row r="10144" spans="1:4" ht="15" x14ac:dyDescent="0.25">
      <c r="A10144" s="6" t="s">
        <v>10098</v>
      </c>
      <c r="B10144" s="6" t="s">
        <v>12600</v>
      </c>
      <c r="C10144" s="6" t="s">
        <v>11089</v>
      </c>
      <c r="D10144" s="37"/>
    </row>
    <row r="10145" spans="1:4" ht="15" x14ac:dyDescent="0.25">
      <c r="A10145" s="6" t="s">
        <v>10099</v>
      </c>
      <c r="B10145" s="6" t="s">
        <v>12600</v>
      </c>
      <c r="C10145" s="6" t="s">
        <v>11091</v>
      </c>
      <c r="D10145" s="37"/>
    </row>
    <row r="10146" spans="1:4" ht="15" x14ac:dyDescent="0.25">
      <c r="A10146" s="6" t="s">
        <v>10100</v>
      </c>
      <c r="B10146" s="6" t="s">
        <v>12600</v>
      </c>
      <c r="C10146" s="6" t="s">
        <v>11093</v>
      </c>
      <c r="D10146" s="37"/>
    </row>
    <row r="10147" spans="1:4" ht="15" x14ac:dyDescent="0.25">
      <c r="A10147" s="6" t="s">
        <v>10102</v>
      </c>
      <c r="B10147" s="6" t="s">
        <v>12600</v>
      </c>
      <c r="C10147" s="6" t="s">
        <v>11095</v>
      </c>
      <c r="D10147" s="37"/>
    </row>
    <row r="10148" spans="1:4" ht="15" x14ac:dyDescent="0.25">
      <c r="A10148" s="6" t="s">
        <v>10103</v>
      </c>
      <c r="B10148" s="6" t="s">
        <v>12599</v>
      </c>
      <c r="C10148" s="6" t="s">
        <v>11097</v>
      </c>
      <c r="D10148" s="37"/>
    </row>
    <row r="10149" spans="1:4" ht="15" x14ac:dyDescent="0.25">
      <c r="A10149" s="6" t="s">
        <v>10104</v>
      </c>
      <c r="B10149" s="6" t="s">
        <v>12600</v>
      </c>
      <c r="C10149" s="6" t="s">
        <v>11099</v>
      </c>
      <c r="D10149" s="37"/>
    </row>
    <row r="10150" spans="1:4" ht="15" x14ac:dyDescent="0.25">
      <c r="A10150" s="6" t="s">
        <v>10105</v>
      </c>
      <c r="B10150" s="6" t="s">
        <v>12600</v>
      </c>
      <c r="C10150" s="6" t="s">
        <v>11101</v>
      </c>
      <c r="D10150" s="37"/>
    </row>
    <row r="10151" spans="1:4" ht="15" x14ac:dyDescent="0.25">
      <c r="A10151" s="6" t="s">
        <v>10106</v>
      </c>
      <c r="B10151" s="6" t="s">
        <v>12600</v>
      </c>
      <c r="C10151" s="6" t="s">
        <v>11103</v>
      </c>
      <c r="D10151" s="37"/>
    </row>
    <row r="10152" spans="1:4" ht="15" x14ac:dyDescent="0.25">
      <c r="A10152" s="6" t="s">
        <v>10107</v>
      </c>
      <c r="B10152" s="6" t="s">
        <v>12600</v>
      </c>
      <c r="C10152" s="6" t="s">
        <v>11105</v>
      </c>
      <c r="D10152" s="37"/>
    </row>
    <row r="10153" spans="1:4" ht="15" x14ac:dyDescent="0.25">
      <c r="A10153" s="6" t="s">
        <v>10108</v>
      </c>
      <c r="B10153" s="6" t="s">
        <v>12600</v>
      </c>
      <c r="C10153" s="6" t="s">
        <v>11106</v>
      </c>
      <c r="D10153" s="37"/>
    </row>
    <row r="10154" spans="1:4" ht="15" x14ac:dyDescent="0.25">
      <c r="A10154" s="6" t="s">
        <v>10109</v>
      </c>
      <c r="B10154" s="6" t="s">
        <v>12600</v>
      </c>
      <c r="C10154" s="6" t="s">
        <v>11107</v>
      </c>
      <c r="D10154" s="37"/>
    </row>
    <row r="10155" spans="1:4" ht="15" x14ac:dyDescent="0.25">
      <c r="A10155" s="6" t="s">
        <v>11079</v>
      </c>
      <c r="B10155" s="6" t="s">
        <v>12599</v>
      </c>
      <c r="C10155" s="6" t="s">
        <v>11109</v>
      </c>
      <c r="D10155" s="37"/>
    </row>
    <row r="10156" spans="1:4" ht="15" x14ac:dyDescent="0.25">
      <c r="A10156" s="6" t="s">
        <v>10110</v>
      </c>
      <c r="B10156" s="6" t="s">
        <v>12600</v>
      </c>
      <c r="C10156" s="6" t="s">
        <v>11111</v>
      </c>
      <c r="D10156" s="37"/>
    </row>
    <row r="10157" spans="1:4" ht="15" x14ac:dyDescent="0.25">
      <c r="A10157" s="6" t="s">
        <v>10111</v>
      </c>
      <c r="B10157" s="6" t="s">
        <v>12600</v>
      </c>
      <c r="C10157" s="6" t="s">
        <v>11112</v>
      </c>
      <c r="D10157" s="37"/>
    </row>
    <row r="10158" spans="1:4" ht="15" x14ac:dyDescent="0.25">
      <c r="A10158" s="6" t="s">
        <v>10112</v>
      </c>
      <c r="B10158" s="6" t="s">
        <v>12600</v>
      </c>
      <c r="C10158" s="6" t="s">
        <v>11114</v>
      </c>
      <c r="D10158" s="37"/>
    </row>
    <row r="10159" spans="1:4" ht="15" x14ac:dyDescent="0.25">
      <c r="A10159" s="6" t="s">
        <v>10113</v>
      </c>
      <c r="B10159" s="6" t="s">
        <v>12600</v>
      </c>
      <c r="C10159" s="6" t="s">
        <v>11115</v>
      </c>
      <c r="D10159" s="37"/>
    </row>
    <row r="10160" spans="1:4" ht="15" x14ac:dyDescent="0.25">
      <c r="A10160" s="6" t="s">
        <v>10114</v>
      </c>
      <c r="B10160" s="6" t="s">
        <v>12600</v>
      </c>
      <c r="C10160" s="6" t="s">
        <v>11116</v>
      </c>
      <c r="D10160" s="37"/>
    </row>
    <row r="10161" spans="1:4" ht="15" x14ac:dyDescent="0.25">
      <c r="A10161" s="6" t="s">
        <v>10115</v>
      </c>
      <c r="B10161" s="6" t="s">
        <v>12600</v>
      </c>
      <c r="C10161" s="6" t="s">
        <v>11117</v>
      </c>
      <c r="D10161" s="37"/>
    </row>
    <row r="10162" spans="1:4" ht="15" x14ac:dyDescent="0.25">
      <c r="A10162" s="6" t="s">
        <v>10116</v>
      </c>
      <c r="B10162" s="6" t="s">
        <v>12600</v>
      </c>
      <c r="C10162" s="6" t="s">
        <v>11118</v>
      </c>
      <c r="D10162" s="37"/>
    </row>
    <row r="10163" spans="1:4" ht="15" x14ac:dyDescent="0.25">
      <c r="A10163" s="6" t="s">
        <v>10117</v>
      </c>
      <c r="B10163" s="6" t="s">
        <v>12600</v>
      </c>
      <c r="C10163" s="6" t="s">
        <v>11119</v>
      </c>
      <c r="D10163" s="37"/>
    </row>
    <row r="10164" spans="1:4" ht="15" x14ac:dyDescent="0.25">
      <c r="A10164" s="6" t="s">
        <v>10118</v>
      </c>
      <c r="B10164" s="6" t="s">
        <v>12600</v>
      </c>
      <c r="C10164" s="6" t="s">
        <v>11120</v>
      </c>
      <c r="D10164" s="37"/>
    </row>
    <row r="10165" spans="1:4" ht="15" x14ac:dyDescent="0.25">
      <c r="A10165" s="6" t="s">
        <v>11090</v>
      </c>
      <c r="B10165" s="6" t="s">
        <v>12599</v>
      </c>
      <c r="C10165" s="6" t="s">
        <v>11121</v>
      </c>
      <c r="D10165" s="37"/>
    </row>
    <row r="10166" spans="1:4" ht="15" x14ac:dyDescent="0.25">
      <c r="A10166" s="6" t="s">
        <v>11092</v>
      </c>
      <c r="B10166" s="6" t="s">
        <v>12599</v>
      </c>
      <c r="C10166" s="6" t="s">
        <v>11122</v>
      </c>
      <c r="D10166" s="37"/>
    </row>
    <row r="10167" spans="1:4" ht="15" x14ac:dyDescent="0.25">
      <c r="A10167" s="6" t="s">
        <v>11094</v>
      </c>
      <c r="B10167" s="6" t="s">
        <v>12599</v>
      </c>
      <c r="C10167" s="6" t="s">
        <v>11123</v>
      </c>
      <c r="D10167" s="37"/>
    </row>
    <row r="10168" spans="1:4" ht="15" x14ac:dyDescent="0.25">
      <c r="A10168" s="6" t="s">
        <v>11096</v>
      </c>
      <c r="B10168" s="6" t="s">
        <v>12599</v>
      </c>
      <c r="C10168" s="6" t="s">
        <v>11124</v>
      </c>
      <c r="D10168" s="37"/>
    </row>
    <row r="10169" spans="1:4" ht="15" x14ac:dyDescent="0.25">
      <c r="A10169" s="6" t="s">
        <v>11098</v>
      </c>
      <c r="B10169" s="6" t="s">
        <v>12599</v>
      </c>
      <c r="C10169" s="6" t="s">
        <v>11125</v>
      </c>
      <c r="D10169" s="37"/>
    </row>
    <row r="10170" spans="1:4" ht="15" x14ac:dyDescent="0.25">
      <c r="A10170" s="6" t="s">
        <v>11100</v>
      </c>
      <c r="B10170" s="6" t="s">
        <v>12599</v>
      </c>
      <c r="C10170" s="6" t="s">
        <v>11126</v>
      </c>
      <c r="D10170" s="37"/>
    </row>
    <row r="10171" spans="1:4" ht="15" x14ac:dyDescent="0.25">
      <c r="A10171" s="6" t="s">
        <v>11102</v>
      </c>
      <c r="B10171" s="6" t="s">
        <v>12599</v>
      </c>
      <c r="C10171" s="6" t="s">
        <v>11127</v>
      </c>
      <c r="D10171" s="37"/>
    </row>
    <row r="10172" spans="1:4" ht="15" x14ac:dyDescent="0.25">
      <c r="A10172" s="6" t="s">
        <v>11104</v>
      </c>
      <c r="B10172" s="6" t="s">
        <v>12599</v>
      </c>
      <c r="C10172" s="6" t="s">
        <v>11128</v>
      </c>
      <c r="D10172" s="37"/>
    </row>
    <row r="10173" spans="1:4" ht="15" x14ac:dyDescent="0.25">
      <c r="A10173" s="6" t="s">
        <v>10119</v>
      </c>
      <c r="B10173" s="6" t="s">
        <v>12600</v>
      </c>
      <c r="C10173" s="6" t="s">
        <v>11129</v>
      </c>
      <c r="D10173" s="37"/>
    </row>
    <row r="10174" spans="1:4" ht="15" x14ac:dyDescent="0.25">
      <c r="A10174" s="6" t="s">
        <v>10120</v>
      </c>
      <c r="B10174" s="6" t="s">
        <v>12600</v>
      </c>
      <c r="C10174" s="6" t="s">
        <v>11130</v>
      </c>
      <c r="D10174" s="37"/>
    </row>
    <row r="10175" spans="1:4" ht="15" x14ac:dyDescent="0.25">
      <c r="A10175" s="6" t="s">
        <v>11108</v>
      </c>
      <c r="B10175" s="6" t="s">
        <v>12599</v>
      </c>
      <c r="C10175" s="6" t="s">
        <v>11131</v>
      </c>
      <c r="D10175" s="37"/>
    </row>
    <row r="10176" spans="1:4" ht="15" x14ac:dyDescent="0.25">
      <c r="A10176" s="6" t="s">
        <v>11110</v>
      </c>
      <c r="B10176" s="6" t="s">
        <v>12599</v>
      </c>
      <c r="C10176" s="6" t="s">
        <v>11132</v>
      </c>
      <c r="D10176" s="37"/>
    </row>
    <row r="10177" spans="1:4" ht="15" x14ac:dyDescent="0.25">
      <c r="A10177" s="6" t="s">
        <v>10122</v>
      </c>
      <c r="B10177" s="6" t="s">
        <v>12600</v>
      </c>
      <c r="C10177" s="6" t="s">
        <v>11133</v>
      </c>
      <c r="D10177" s="37"/>
    </row>
    <row r="10178" spans="1:4" ht="15" x14ac:dyDescent="0.25">
      <c r="A10178" s="6" t="s">
        <v>11113</v>
      </c>
      <c r="B10178" s="6" t="s">
        <v>12599</v>
      </c>
      <c r="C10178" s="6" t="s">
        <v>11134</v>
      </c>
      <c r="D10178" s="37"/>
    </row>
    <row r="10179" spans="1:4" ht="15" x14ac:dyDescent="0.25">
      <c r="A10179" s="6" t="s">
        <v>10123</v>
      </c>
      <c r="B10179" s="6" t="s">
        <v>12600</v>
      </c>
      <c r="C10179" s="6" t="s">
        <v>11135</v>
      </c>
      <c r="D10179" s="37"/>
    </row>
    <row r="10180" spans="1:4" ht="15" x14ac:dyDescent="0.25">
      <c r="A10180" s="6" t="s">
        <v>10124</v>
      </c>
      <c r="B10180" s="6" t="s">
        <v>12600</v>
      </c>
      <c r="C10180" s="6" t="s">
        <v>11136</v>
      </c>
      <c r="D10180" s="37"/>
    </row>
    <row r="10181" spans="1:4" ht="15" x14ac:dyDescent="0.25">
      <c r="A10181" s="6" t="s">
        <v>10125</v>
      </c>
      <c r="B10181" s="6" t="s">
        <v>12600</v>
      </c>
      <c r="C10181" s="6" t="s">
        <v>11137</v>
      </c>
      <c r="D10181" s="37"/>
    </row>
    <row r="10182" spans="1:4" ht="15" x14ac:dyDescent="0.25">
      <c r="A10182" s="6" t="s">
        <v>10126</v>
      </c>
      <c r="B10182" s="6" t="s">
        <v>12600</v>
      </c>
      <c r="C10182" s="6" t="s">
        <v>11138</v>
      </c>
      <c r="D10182" s="37"/>
    </row>
    <row r="10183" spans="1:4" ht="15" x14ac:dyDescent="0.25">
      <c r="A10183" s="6" t="s">
        <v>10127</v>
      </c>
      <c r="B10183" s="6" t="s">
        <v>12600</v>
      </c>
      <c r="C10183" s="6" t="s">
        <v>11139</v>
      </c>
      <c r="D10183" s="37"/>
    </row>
    <row r="10184" spans="1:4" ht="15" x14ac:dyDescent="0.25">
      <c r="A10184" s="6" t="s">
        <v>10128</v>
      </c>
      <c r="B10184" s="6" t="s">
        <v>12600</v>
      </c>
      <c r="C10184" s="6" t="s">
        <v>11140</v>
      </c>
      <c r="D10184" s="37"/>
    </row>
    <row r="10185" spans="1:4" ht="15" x14ac:dyDescent="0.25">
      <c r="A10185" s="6" t="s">
        <v>10129</v>
      </c>
      <c r="B10185" s="6" t="s">
        <v>12600</v>
      </c>
      <c r="C10185" s="6" t="s">
        <v>11141</v>
      </c>
      <c r="D10185" s="37"/>
    </row>
    <row r="10186" spans="1:4" ht="15" x14ac:dyDescent="0.25">
      <c r="A10186" s="6" t="s">
        <v>10130</v>
      </c>
      <c r="B10186" s="6" t="s">
        <v>12600</v>
      </c>
      <c r="C10186" s="6" t="s">
        <v>11142</v>
      </c>
      <c r="D10186" s="37"/>
    </row>
    <row r="10187" spans="1:4" ht="15" x14ac:dyDescent="0.25">
      <c r="A10187" s="6" t="s">
        <v>10131</v>
      </c>
      <c r="B10187" s="6" t="s">
        <v>12600</v>
      </c>
      <c r="C10187" s="6" t="s">
        <v>11143</v>
      </c>
      <c r="D10187" s="37"/>
    </row>
    <row r="10188" spans="1:4" ht="15" x14ac:dyDescent="0.25">
      <c r="A10188" s="6" t="s">
        <v>10132</v>
      </c>
      <c r="B10188" s="6" t="s">
        <v>12600</v>
      </c>
      <c r="C10188" s="6" t="s">
        <v>11144</v>
      </c>
      <c r="D10188" s="37"/>
    </row>
    <row r="10189" spans="1:4" ht="15" x14ac:dyDescent="0.25">
      <c r="A10189" s="6" t="s">
        <v>10133</v>
      </c>
      <c r="B10189" s="6" t="s">
        <v>12600</v>
      </c>
      <c r="C10189" s="6" t="s">
        <v>11146</v>
      </c>
      <c r="D10189" s="37"/>
    </row>
    <row r="10190" spans="1:4" ht="15" x14ac:dyDescent="0.25">
      <c r="A10190" s="6" t="s">
        <v>10134</v>
      </c>
      <c r="B10190" s="6" t="s">
        <v>12600</v>
      </c>
      <c r="C10190" s="6" t="s">
        <v>11147</v>
      </c>
      <c r="D10190" s="37"/>
    </row>
    <row r="10191" spans="1:4" ht="15" x14ac:dyDescent="0.25">
      <c r="A10191" s="6" t="s">
        <v>10135</v>
      </c>
      <c r="B10191" s="6" t="s">
        <v>12600</v>
      </c>
      <c r="C10191" s="6" t="s">
        <v>11148</v>
      </c>
      <c r="D10191" s="37"/>
    </row>
    <row r="10192" spans="1:4" ht="15" x14ac:dyDescent="0.25">
      <c r="A10192" s="6" t="s">
        <v>10136</v>
      </c>
      <c r="B10192" s="6" t="s">
        <v>12600</v>
      </c>
      <c r="C10192" s="6" t="s">
        <v>11149</v>
      </c>
      <c r="D10192" s="37"/>
    </row>
    <row r="10193" spans="1:4" ht="15" x14ac:dyDescent="0.25">
      <c r="A10193" s="6" t="s">
        <v>10137</v>
      </c>
      <c r="B10193" s="6" t="s">
        <v>12600</v>
      </c>
      <c r="C10193" s="6" t="s">
        <v>11151</v>
      </c>
      <c r="D10193" s="37"/>
    </row>
    <row r="10194" spans="1:4" ht="15" x14ac:dyDescent="0.25">
      <c r="A10194" s="6" t="s">
        <v>10138</v>
      </c>
      <c r="B10194" s="6" t="s">
        <v>12600</v>
      </c>
      <c r="C10194" s="6" t="s">
        <v>11152</v>
      </c>
      <c r="D10194" s="37"/>
    </row>
    <row r="10195" spans="1:4" ht="15" x14ac:dyDescent="0.25">
      <c r="A10195" s="6" t="s">
        <v>10140</v>
      </c>
      <c r="B10195" s="6" t="s">
        <v>12600</v>
      </c>
      <c r="C10195" s="6" t="s">
        <v>11153</v>
      </c>
      <c r="D10195" s="37"/>
    </row>
    <row r="10196" spans="1:4" ht="15" x14ac:dyDescent="0.25">
      <c r="A10196" s="6" t="s">
        <v>10141</v>
      </c>
      <c r="B10196" s="6" t="s">
        <v>12600</v>
      </c>
      <c r="C10196" s="6" t="s">
        <v>11154</v>
      </c>
      <c r="D10196" s="37"/>
    </row>
    <row r="10197" spans="1:4" ht="15" x14ac:dyDescent="0.25">
      <c r="A10197" s="6" t="s">
        <v>10142</v>
      </c>
      <c r="B10197" s="6" t="s">
        <v>12600</v>
      </c>
      <c r="C10197" s="6" t="s">
        <v>11155</v>
      </c>
      <c r="D10197" s="37"/>
    </row>
    <row r="10198" spans="1:4" ht="15" x14ac:dyDescent="0.25">
      <c r="A10198" s="6" t="s">
        <v>10143</v>
      </c>
      <c r="B10198" s="6" t="s">
        <v>12600</v>
      </c>
      <c r="C10198" s="6" t="s">
        <v>11156</v>
      </c>
      <c r="D10198" s="37"/>
    </row>
    <row r="10199" spans="1:4" ht="15" x14ac:dyDescent="0.25">
      <c r="A10199" s="6" t="s">
        <v>10144</v>
      </c>
      <c r="B10199" s="6" t="s">
        <v>12600</v>
      </c>
      <c r="C10199" s="6" t="s">
        <v>11157</v>
      </c>
      <c r="D10199" s="37"/>
    </row>
    <row r="10200" spans="1:4" ht="15" x14ac:dyDescent="0.25">
      <c r="A10200" s="6" t="s">
        <v>10145</v>
      </c>
      <c r="B10200" s="6" t="s">
        <v>12600</v>
      </c>
      <c r="C10200" s="6" t="s">
        <v>11158</v>
      </c>
      <c r="D10200" s="37"/>
    </row>
    <row r="10201" spans="1:4" ht="15" x14ac:dyDescent="0.25">
      <c r="A10201" s="6" t="s">
        <v>10146</v>
      </c>
      <c r="B10201" s="6" t="s">
        <v>12600</v>
      </c>
      <c r="C10201" s="6" t="s">
        <v>11159</v>
      </c>
      <c r="D10201" s="37"/>
    </row>
    <row r="10202" spans="1:4" ht="15" x14ac:dyDescent="0.25">
      <c r="A10202" s="6" t="s">
        <v>10147</v>
      </c>
      <c r="B10202" s="6" t="s">
        <v>12600</v>
      </c>
      <c r="C10202" s="6" t="s">
        <v>11161</v>
      </c>
      <c r="D10202" s="37"/>
    </row>
    <row r="10203" spans="1:4" ht="15" x14ac:dyDescent="0.25">
      <c r="A10203" s="6" t="s">
        <v>10148</v>
      </c>
      <c r="B10203" s="6" t="s">
        <v>12600</v>
      </c>
      <c r="C10203" s="6" t="s">
        <v>11162</v>
      </c>
      <c r="D10203" s="37"/>
    </row>
    <row r="10204" spans="1:4" ht="15" x14ac:dyDescent="0.25">
      <c r="A10204" s="6" t="s">
        <v>10149</v>
      </c>
      <c r="B10204" s="6" t="s">
        <v>12600</v>
      </c>
      <c r="C10204" s="6" t="s">
        <v>11163</v>
      </c>
      <c r="D10204" s="37"/>
    </row>
    <row r="10205" spans="1:4" ht="15" x14ac:dyDescent="0.25">
      <c r="A10205" s="6" t="s">
        <v>10150</v>
      </c>
      <c r="B10205" s="6" t="s">
        <v>12600</v>
      </c>
      <c r="C10205" s="6" t="s">
        <v>11164</v>
      </c>
      <c r="D10205" s="37"/>
    </row>
    <row r="10206" spans="1:4" ht="15" x14ac:dyDescent="0.25">
      <c r="A10206" s="6" t="s">
        <v>10151</v>
      </c>
      <c r="B10206" s="6" t="s">
        <v>12600</v>
      </c>
      <c r="C10206" s="6" t="s">
        <v>11165</v>
      </c>
      <c r="D10206" s="37"/>
    </row>
    <row r="10207" spans="1:4" ht="15" x14ac:dyDescent="0.25">
      <c r="A10207" s="6" t="s">
        <v>10152</v>
      </c>
      <c r="B10207" s="6" t="s">
        <v>12600</v>
      </c>
      <c r="C10207" s="6" t="s">
        <v>11166</v>
      </c>
      <c r="D10207" s="37"/>
    </row>
    <row r="10208" spans="1:4" ht="15" x14ac:dyDescent="0.25">
      <c r="A10208" s="6" t="s">
        <v>10153</v>
      </c>
      <c r="B10208" s="6" t="s">
        <v>12600</v>
      </c>
      <c r="C10208" s="6" t="s">
        <v>11167</v>
      </c>
      <c r="D10208" s="37"/>
    </row>
    <row r="10209" spans="1:4" ht="15" x14ac:dyDescent="0.25">
      <c r="A10209" s="6" t="s">
        <v>11145</v>
      </c>
      <c r="B10209" s="6" t="s">
        <v>12599</v>
      </c>
      <c r="C10209" s="6" t="s">
        <v>11168</v>
      </c>
      <c r="D10209" s="37"/>
    </row>
    <row r="10210" spans="1:4" ht="15" x14ac:dyDescent="0.25">
      <c r="A10210" s="6" t="s">
        <v>10154</v>
      </c>
      <c r="B10210" s="6" t="s">
        <v>12600</v>
      </c>
      <c r="C10210" s="6" t="s">
        <v>11169</v>
      </c>
      <c r="D10210" s="37"/>
    </row>
    <row r="10211" spans="1:4" ht="15" x14ac:dyDescent="0.25">
      <c r="A10211" s="6" t="s">
        <v>10155</v>
      </c>
      <c r="B10211" s="6" t="s">
        <v>12600</v>
      </c>
      <c r="C10211" s="6" t="s">
        <v>11170</v>
      </c>
      <c r="D10211" s="37"/>
    </row>
    <row r="10212" spans="1:4" ht="15" x14ac:dyDescent="0.25">
      <c r="A10212" s="6" t="s">
        <v>10156</v>
      </c>
      <c r="B10212" s="6" t="s">
        <v>12600</v>
      </c>
      <c r="C10212" s="6" t="s">
        <v>11171</v>
      </c>
      <c r="D10212" s="37"/>
    </row>
    <row r="10213" spans="1:4" ht="15" x14ac:dyDescent="0.25">
      <c r="A10213" s="6" t="s">
        <v>11150</v>
      </c>
      <c r="B10213" s="6" t="s">
        <v>12599</v>
      </c>
      <c r="C10213" s="6" t="s">
        <v>11172</v>
      </c>
      <c r="D10213" s="37"/>
    </row>
    <row r="10214" spans="1:4" ht="15" x14ac:dyDescent="0.25">
      <c r="A10214" s="6" t="s">
        <v>10158</v>
      </c>
      <c r="B10214" s="6" t="s">
        <v>12600</v>
      </c>
      <c r="C10214" s="6" t="s">
        <v>11174</v>
      </c>
      <c r="D10214" s="37"/>
    </row>
    <row r="10215" spans="1:4" ht="15" x14ac:dyDescent="0.25">
      <c r="A10215" s="6" t="s">
        <v>10159</v>
      </c>
      <c r="B10215" s="6" t="s">
        <v>12600</v>
      </c>
      <c r="C10215" s="6" t="s">
        <v>11176</v>
      </c>
      <c r="D10215" s="37"/>
    </row>
    <row r="10216" spans="1:4" ht="15" x14ac:dyDescent="0.25">
      <c r="A10216" s="6" t="s">
        <v>10160</v>
      </c>
      <c r="B10216" s="6" t="s">
        <v>12600</v>
      </c>
      <c r="C10216" s="6" t="s">
        <v>11177</v>
      </c>
      <c r="D10216" s="37"/>
    </row>
    <row r="10217" spans="1:4" ht="15" x14ac:dyDescent="0.25">
      <c r="A10217" s="6" t="s">
        <v>10161</v>
      </c>
      <c r="B10217" s="6" t="s">
        <v>12600</v>
      </c>
      <c r="C10217" s="6" t="s">
        <v>11178</v>
      </c>
      <c r="D10217" s="37"/>
    </row>
    <row r="10218" spans="1:4" ht="15" x14ac:dyDescent="0.25">
      <c r="A10218" s="6" t="s">
        <v>10162</v>
      </c>
      <c r="B10218" s="6" t="s">
        <v>12600</v>
      </c>
      <c r="C10218" s="6" t="s">
        <v>11179</v>
      </c>
      <c r="D10218" s="37"/>
    </row>
    <row r="10219" spans="1:4" ht="15" x14ac:dyDescent="0.25">
      <c r="A10219" s="6" t="s">
        <v>10163</v>
      </c>
      <c r="B10219" s="6" t="s">
        <v>12600</v>
      </c>
      <c r="C10219" s="6" t="s">
        <v>11180</v>
      </c>
      <c r="D10219" s="37"/>
    </row>
    <row r="10220" spans="1:4" ht="15" x14ac:dyDescent="0.25">
      <c r="A10220" s="6" t="s">
        <v>10164</v>
      </c>
      <c r="B10220" s="6" t="s">
        <v>12600</v>
      </c>
      <c r="C10220" s="6" t="s">
        <v>11182</v>
      </c>
      <c r="D10220" s="37"/>
    </row>
    <row r="10221" spans="1:4" ht="15" x14ac:dyDescent="0.25">
      <c r="A10221" s="6" t="s">
        <v>10165</v>
      </c>
      <c r="B10221" s="6" t="s">
        <v>12600</v>
      </c>
      <c r="C10221" s="6" t="s">
        <v>11184</v>
      </c>
      <c r="D10221" s="37"/>
    </row>
    <row r="10222" spans="1:4" ht="15" x14ac:dyDescent="0.25">
      <c r="A10222" s="6" t="s">
        <v>11160</v>
      </c>
      <c r="B10222" s="6" t="s">
        <v>12599</v>
      </c>
      <c r="C10222" s="6" t="s">
        <v>11186</v>
      </c>
      <c r="D10222" s="37"/>
    </row>
    <row r="10223" spans="1:4" ht="15" x14ac:dyDescent="0.25">
      <c r="A10223" s="6" t="s">
        <v>10166</v>
      </c>
      <c r="B10223" s="6" t="s">
        <v>12600</v>
      </c>
      <c r="C10223" s="6" t="s">
        <v>11188</v>
      </c>
      <c r="D10223" s="37"/>
    </row>
    <row r="10224" spans="1:4" ht="15" x14ac:dyDescent="0.25">
      <c r="A10224" s="6" t="s">
        <v>10167</v>
      </c>
      <c r="B10224" s="6" t="s">
        <v>12600</v>
      </c>
      <c r="C10224" s="6" t="s">
        <v>11190</v>
      </c>
      <c r="D10224" s="37"/>
    </row>
    <row r="10225" spans="1:4" ht="15" x14ac:dyDescent="0.25">
      <c r="A10225" s="6" t="s">
        <v>10168</v>
      </c>
      <c r="B10225" s="6" t="s">
        <v>12600</v>
      </c>
      <c r="C10225" s="6" t="s">
        <v>11192</v>
      </c>
      <c r="D10225" s="37"/>
    </row>
    <row r="10226" spans="1:4" ht="15" x14ac:dyDescent="0.25">
      <c r="A10226" s="6" t="s">
        <v>10169</v>
      </c>
      <c r="B10226" s="6" t="s">
        <v>12600</v>
      </c>
      <c r="C10226" s="6" t="s">
        <v>11194</v>
      </c>
      <c r="D10226" s="37"/>
    </row>
    <row r="10227" spans="1:4" ht="15" x14ac:dyDescent="0.25">
      <c r="A10227" s="6" t="s">
        <v>10170</v>
      </c>
      <c r="B10227" s="6" t="s">
        <v>12600</v>
      </c>
      <c r="C10227" s="6" t="s">
        <v>11196</v>
      </c>
      <c r="D10227" s="37"/>
    </row>
    <row r="10228" spans="1:4" ht="15" x14ac:dyDescent="0.25">
      <c r="A10228" s="6" t="s">
        <v>10171</v>
      </c>
      <c r="B10228" s="6" t="s">
        <v>12600</v>
      </c>
      <c r="C10228" s="6" t="s">
        <v>11198</v>
      </c>
      <c r="D10228" s="37"/>
    </row>
    <row r="10229" spans="1:4" ht="15" x14ac:dyDescent="0.25">
      <c r="A10229" s="6" t="s">
        <v>10172</v>
      </c>
      <c r="B10229" s="6" t="s">
        <v>12600</v>
      </c>
      <c r="C10229" s="6" t="s">
        <v>11200</v>
      </c>
      <c r="D10229" s="37"/>
    </row>
    <row r="10230" spans="1:4" ht="15" x14ac:dyDescent="0.25">
      <c r="A10230" s="6" t="s">
        <v>10173</v>
      </c>
      <c r="B10230" s="6" t="s">
        <v>12600</v>
      </c>
      <c r="C10230" s="6" t="s">
        <v>11201</v>
      </c>
      <c r="D10230" s="37"/>
    </row>
    <row r="10231" spans="1:4" ht="15" x14ac:dyDescent="0.25">
      <c r="A10231" s="6" t="s">
        <v>10174</v>
      </c>
      <c r="B10231" s="6" t="s">
        <v>12600</v>
      </c>
      <c r="C10231" s="6" t="s">
        <v>11202</v>
      </c>
      <c r="D10231" s="37"/>
    </row>
    <row r="10232" spans="1:4" ht="15" x14ac:dyDescent="0.25">
      <c r="A10232" s="6" t="s">
        <v>10176</v>
      </c>
      <c r="B10232" s="6" t="s">
        <v>12600</v>
      </c>
      <c r="C10232" s="6" t="s">
        <v>11203</v>
      </c>
      <c r="D10232" s="37"/>
    </row>
    <row r="10233" spans="1:4" ht="15" x14ac:dyDescent="0.25">
      <c r="A10233" s="6" t="s">
        <v>10177</v>
      </c>
      <c r="B10233" s="6" t="s">
        <v>12600</v>
      </c>
      <c r="C10233" s="6" t="s">
        <v>11204</v>
      </c>
      <c r="D10233" s="37"/>
    </row>
    <row r="10234" spans="1:4" ht="15" x14ac:dyDescent="0.25">
      <c r="A10234" s="6" t="s">
        <v>11173</v>
      </c>
      <c r="B10234" s="6" t="s">
        <v>12599</v>
      </c>
      <c r="C10234" s="6" t="s">
        <v>11205</v>
      </c>
      <c r="D10234" s="37"/>
    </row>
    <row r="10235" spans="1:4" ht="15" x14ac:dyDescent="0.25">
      <c r="A10235" s="6" t="s">
        <v>11175</v>
      </c>
      <c r="B10235" s="6" t="s">
        <v>12599</v>
      </c>
      <c r="C10235" s="6" t="s">
        <v>11206</v>
      </c>
      <c r="D10235" s="37"/>
    </row>
    <row r="10236" spans="1:4" ht="15" x14ac:dyDescent="0.25">
      <c r="A10236" s="6" t="s">
        <v>10178</v>
      </c>
      <c r="B10236" s="6" t="s">
        <v>12600</v>
      </c>
      <c r="C10236" s="6" t="s">
        <v>11207</v>
      </c>
      <c r="D10236" s="37"/>
    </row>
    <row r="10237" spans="1:4" ht="15" x14ac:dyDescent="0.25">
      <c r="A10237" s="6" t="s">
        <v>10179</v>
      </c>
      <c r="B10237" s="6" t="s">
        <v>12600</v>
      </c>
      <c r="C10237" s="6" t="s">
        <v>11208</v>
      </c>
      <c r="D10237" s="37"/>
    </row>
    <row r="10238" spans="1:4" ht="15" x14ac:dyDescent="0.25">
      <c r="A10238" s="6" t="s">
        <v>10180</v>
      </c>
      <c r="B10238" s="6" t="s">
        <v>12600</v>
      </c>
      <c r="C10238" s="6" t="s">
        <v>11209</v>
      </c>
      <c r="D10238" s="37"/>
    </row>
    <row r="10239" spans="1:4" ht="15" x14ac:dyDescent="0.25">
      <c r="A10239" s="6" t="s">
        <v>10181</v>
      </c>
      <c r="B10239" s="6" t="s">
        <v>12600</v>
      </c>
      <c r="C10239" s="6" t="s">
        <v>11210</v>
      </c>
      <c r="D10239" s="37"/>
    </row>
    <row r="10240" spans="1:4" ht="15" x14ac:dyDescent="0.25">
      <c r="A10240" s="6" t="s">
        <v>11181</v>
      </c>
      <c r="B10240" s="6" t="s">
        <v>12599</v>
      </c>
      <c r="C10240" s="6" t="s">
        <v>11211</v>
      </c>
      <c r="D10240" s="37"/>
    </row>
    <row r="10241" spans="1:4" ht="15" x14ac:dyDescent="0.25">
      <c r="A10241" s="6" t="s">
        <v>11183</v>
      </c>
      <c r="B10241" s="6" t="s">
        <v>12599</v>
      </c>
      <c r="C10241" s="6" t="s">
        <v>11212</v>
      </c>
      <c r="D10241" s="37"/>
    </row>
    <row r="10242" spans="1:4" ht="15" x14ac:dyDescent="0.25">
      <c r="A10242" s="6" t="s">
        <v>11185</v>
      </c>
      <c r="B10242" s="6" t="s">
        <v>12599</v>
      </c>
      <c r="C10242" s="6" t="s">
        <v>11213</v>
      </c>
      <c r="D10242" s="37"/>
    </row>
    <row r="10243" spans="1:4" ht="15" x14ac:dyDescent="0.25">
      <c r="A10243" s="6" t="s">
        <v>11187</v>
      </c>
      <c r="B10243" s="6" t="s">
        <v>12599</v>
      </c>
      <c r="C10243" s="6" t="s">
        <v>11214</v>
      </c>
      <c r="D10243" s="37"/>
    </row>
    <row r="10244" spans="1:4" ht="15" x14ac:dyDescent="0.25">
      <c r="A10244" s="6" t="s">
        <v>11189</v>
      </c>
      <c r="B10244" s="6" t="s">
        <v>12599</v>
      </c>
      <c r="C10244" s="6" t="s">
        <v>11215</v>
      </c>
      <c r="D10244" s="37"/>
    </row>
    <row r="10245" spans="1:4" ht="15" x14ac:dyDescent="0.25">
      <c r="A10245" s="6" t="s">
        <v>11191</v>
      </c>
      <c r="B10245" s="6" t="s">
        <v>12599</v>
      </c>
      <c r="C10245" s="6" t="s">
        <v>11216</v>
      </c>
      <c r="D10245" s="37"/>
    </row>
    <row r="10246" spans="1:4" ht="15" x14ac:dyDescent="0.25">
      <c r="A10246" s="6" t="s">
        <v>11193</v>
      </c>
      <c r="B10246" s="6" t="s">
        <v>12599</v>
      </c>
      <c r="C10246" s="6" t="s">
        <v>11217</v>
      </c>
      <c r="D10246" s="37"/>
    </row>
    <row r="10247" spans="1:4" ht="15" x14ac:dyDescent="0.25">
      <c r="A10247" s="6" t="s">
        <v>11195</v>
      </c>
      <c r="B10247" s="6" t="s">
        <v>12599</v>
      </c>
      <c r="C10247" s="6" t="s">
        <v>11218</v>
      </c>
      <c r="D10247" s="37"/>
    </row>
    <row r="10248" spans="1:4" ht="15" x14ac:dyDescent="0.25">
      <c r="A10248" s="6" t="s">
        <v>11197</v>
      </c>
      <c r="B10248" s="6" t="s">
        <v>12599</v>
      </c>
      <c r="C10248" s="6" t="s">
        <v>11219</v>
      </c>
      <c r="D10248" s="37"/>
    </row>
    <row r="10249" spans="1:4" ht="15" x14ac:dyDescent="0.25">
      <c r="A10249" s="6" t="s">
        <v>11199</v>
      </c>
      <c r="B10249" s="6" t="s">
        <v>12599</v>
      </c>
      <c r="C10249" s="6" t="s">
        <v>11220</v>
      </c>
      <c r="D10249" s="37"/>
    </row>
    <row r="10250" spans="1:4" ht="15" x14ac:dyDescent="0.25">
      <c r="A10250" s="6" t="s">
        <v>10182</v>
      </c>
      <c r="B10250" s="6" t="s">
        <v>12600</v>
      </c>
      <c r="C10250" s="6" t="s">
        <v>11221</v>
      </c>
      <c r="D10250" s="37"/>
    </row>
    <row r="10251" spans="1:4" ht="15" x14ac:dyDescent="0.25">
      <c r="A10251" s="6" t="s">
        <v>10183</v>
      </c>
      <c r="B10251" s="6" t="s">
        <v>12600</v>
      </c>
      <c r="C10251" s="6" t="s">
        <v>11222</v>
      </c>
      <c r="D10251" s="37"/>
    </row>
    <row r="10252" spans="1:4" ht="15" x14ac:dyDescent="0.25">
      <c r="A10252" s="6" t="s">
        <v>10184</v>
      </c>
      <c r="B10252" s="6" t="s">
        <v>12600</v>
      </c>
      <c r="C10252" s="6" t="s">
        <v>11223</v>
      </c>
      <c r="D10252" s="37"/>
    </row>
    <row r="10253" spans="1:4" ht="15" x14ac:dyDescent="0.25">
      <c r="A10253" s="6" t="s">
        <v>10185</v>
      </c>
      <c r="B10253" s="6" t="s">
        <v>12600</v>
      </c>
      <c r="C10253" s="6" t="s">
        <v>11224</v>
      </c>
      <c r="D10253" s="37"/>
    </row>
    <row r="10254" spans="1:4" ht="15" x14ac:dyDescent="0.25">
      <c r="A10254" s="6" t="s">
        <v>10186</v>
      </c>
      <c r="B10254" s="6" t="s">
        <v>12600</v>
      </c>
      <c r="C10254" s="6" t="s">
        <v>11225</v>
      </c>
      <c r="D10254" s="37"/>
    </row>
    <row r="10255" spans="1:4" ht="15" x14ac:dyDescent="0.25">
      <c r="A10255" s="6" t="s">
        <v>10187</v>
      </c>
      <c r="B10255" s="6" t="s">
        <v>12600</v>
      </c>
      <c r="C10255" s="6" t="s">
        <v>11226</v>
      </c>
      <c r="D10255" s="37"/>
    </row>
    <row r="10256" spans="1:4" ht="15" x14ac:dyDescent="0.25">
      <c r="A10256" s="6" t="s">
        <v>10188</v>
      </c>
      <c r="B10256" s="6" t="s">
        <v>12600</v>
      </c>
      <c r="C10256" s="6" t="s">
        <v>11227</v>
      </c>
      <c r="D10256" s="37"/>
    </row>
    <row r="10257" spans="1:4" ht="15" x14ac:dyDescent="0.25">
      <c r="A10257" s="6" t="s">
        <v>10189</v>
      </c>
      <c r="B10257" s="6" t="s">
        <v>12600</v>
      </c>
      <c r="C10257" s="6" t="s">
        <v>11228</v>
      </c>
      <c r="D10257" s="37"/>
    </row>
    <row r="10258" spans="1:4" ht="15" x14ac:dyDescent="0.25">
      <c r="A10258" s="6" t="s">
        <v>10190</v>
      </c>
      <c r="B10258" s="6" t="s">
        <v>12600</v>
      </c>
      <c r="C10258" s="6" t="s">
        <v>11229</v>
      </c>
      <c r="D10258" s="37"/>
    </row>
    <row r="10259" spans="1:4" ht="15" x14ac:dyDescent="0.25">
      <c r="A10259" s="6" t="s">
        <v>10191</v>
      </c>
      <c r="B10259" s="6" t="s">
        <v>12600</v>
      </c>
      <c r="C10259" s="6" t="s">
        <v>11230</v>
      </c>
      <c r="D10259" s="37"/>
    </row>
    <row r="10260" spans="1:4" ht="15" x14ac:dyDescent="0.25">
      <c r="A10260" s="6" t="s">
        <v>10192</v>
      </c>
      <c r="B10260" s="6" t="s">
        <v>12600</v>
      </c>
      <c r="C10260" s="6" t="s">
        <v>11231</v>
      </c>
      <c r="D10260" s="37"/>
    </row>
    <row r="10261" spans="1:4" ht="15" x14ac:dyDescent="0.25">
      <c r="A10261" s="6" t="s">
        <v>10193</v>
      </c>
      <c r="B10261" s="6" t="s">
        <v>12600</v>
      </c>
      <c r="C10261" s="6" t="s">
        <v>11232</v>
      </c>
      <c r="D10261" s="37"/>
    </row>
    <row r="10262" spans="1:4" ht="15" x14ac:dyDescent="0.25">
      <c r="A10262" s="6" t="s">
        <v>10194</v>
      </c>
      <c r="B10262" s="6" t="s">
        <v>12600</v>
      </c>
      <c r="C10262" s="6" t="s">
        <v>11233</v>
      </c>
      <c r="D10262" s="37"/>
    </row>
    <row r="10263" spans="1:4" ht="15" x14ac:dyDescent="0.25">
      <c r="A10263" s="6" t="s">
        <v>10195</v>
      </c>
      <c r="B10263" s="6" t="s">
        <v>12600</v>
      </c>
      <c r="C10263" s="6" t="s">
        <v>11234</v>
      </c>
      <c r="D10263" s="37"/>
    </row>
    <row r="10264" spans="1:4" ht="15" x14ac:dyDescent="0.25">
      <c r="A10264" s="6" t="s">
        <v>10196</v>
      </c>
      <c r="B10264" s="6" t="s">
        <v>12600</v>
      </c>
      <c r="C10264" s="6" t="s">
        <v>11235</v>
      </c>
      <c r="D10264" s="37"/>
    </row>
    <row r="10265" spans="1:4" ht="15" x14ac:dyDescent="0.25">
      <c r="A10265" s="6" t="s">
        <v>10197</v>
      </c>
      <c r="B10265" s="6" t="s">
        <v>12600</v>
      </c>
      <c r="C10265" s="6" t="s">
        <v>11236</v>
      </c>
      <c r="D10265" s="37"/>
    </row>
    <row r="10266" spans="1:4" ht="15" x14ac:dyDescent="0.25">
      <c r="A10266" s="6" t="s">
        <v>10198</v>
      </c>
      <c r="B10266" s="6" t="s">
        <v>12600</v>
      </c>
      <c r="C10266" s="6" t="s">
        <v>11237</v>
      </c>
      <c r="D10266" s="37"/>
    </row>
    <row r="10267" spans="1:4" ht="15" x14ac:dyDescent="0.25">
      <c r="A10267" s="6" t="s">
        <v>10199</v>
      </c>
      <c r="B10267" s="6" t="s">
        <v>12600</v>
      </c>
      <c r="C10267" s="6" t="s">
        <v>11238</v>
      </c>
      <c r="D10267" s="37"/>
    </row>
    <row r="10268" spans="1:4" ht="15" x14ac:dyDescent="0.25">
      <c r="A10268" s="6" t="s">
        <v>10200</v>
      </c>
      <c r="B10268" s="6" t="s">
        <v>12600</v>
      </c>
      <c r="C10268" s="6" t="s">
        <v>11239</v>
      </c>
      <c r="D10268" s="37"/>
    </row>
    <row r="10269" spans="1:4" ht="15" x14ac:dyDescent="0.25">
      <c r="A10269" s="6" t="s">
        <v>10201</v>
      </c>
      <c r="B10269" s="6" t="s">
        <v>12600</v>
      </c>
      <c r="C10269" s="6" t="s">
        <v>11240</v>
      </c>
      <c r="D10269" s="37"/>
    </row>
    <row r="10270" spans="1:4" ht="15" x14ac:dyDescent="0.25">
      <c r="A10270" s="6" t="s">
        <v>10203</v>
      </c>
      <c r="B10270" s="6" t="s">
        <v>12600</v>
      </c>
      <c r="C10270" s="6" t="s">
        <v>11241</v>
      </c>
      <c r="D10270" s="37"/>
    </row>
    <row r="10271" spans="1:4" ht="15" x14ac:dyDescent="0.25">
      <c r="A10271" s="6" t="s">
        <v>10205</v>
      </c>
      <c r="B10271" s="6" t="s">
        <v>12600</v>
      </c>
      <c r="C10271" s="6" t="s">
        <v>11242</v>
      </c>
      <c r="D10271" s="37"/>
    </row>
    <row r="10272" spans="1:4" ht="15" x14ac:dyDescent="0.25">
      <c r="A10272" s="6" t="s">
        <v>10207</v>
      </c>
      <c r="B10272" s="6" t="s">
        <v>12600</v>
      </c>
      <c r="C10272" s="6" t="s">
        <v>11243</v>
      </c>
      <c r="D10272" s="37"/>
    </row>
    <row r="10273" spans="1:4" ht="15" x14ac:dyDescent="0.25">
      <c r="A10273" s="6" t="s">
        <v>10208</v>
      </c>
      <c r="B10273" s="6" t="s">
        <v>12600</v>
      </c>
      <c r="C10273" s="6" t="s">
        <v>11244</v>
      </c>
      <c r="D10273" s="37"/>
    </row>
    <row r="10274" spans="1:4" ht="15" x14ac:dyDescent="0.25">
      <c r="A10274" s="6" t="s">
        <v>10209</v>
      </c>
      <c r="B10274" s="6" t="s">
        <v>12600</v>
      </c>
      <c r="C10274" s="6" t="s">
        <v>11246</v>
      </c>
      <c r="D10274" s="37"/>
    </row>
    <row r="10275" spans="1:4" ht="15" x14ac:dyDescent="0.25">
      <c r="A10275" s="6" t="s">
        <v>10210</v>
      </c>
      <c r="B10275" s="6" t="s">
        <v>12600</v>
      </c>
      <c r="C10275" s="6" t="s">
        <v>11248</v>
      </c>
      <c r="D10275" s="37"/>
    </row>
    <row r="10276" spans="1:4" ht="15" x14ac:dyDescent="0.25">
      <c r="A10276" s="6" t="s">
        <v>10211</v>
      </c>
      <c r="B10276" s="6" t="s">
        <v>12600</v>
      </c>
      <c r="C10276" s="6" t="s">
        <v>11250</v>
      </c>
      <c r="D10276" s="37"/>
    </row>
    <row r="10277" spans="1:4" ht="15" x14ac:dyDescent="0.25">
      <c r="A10277" s="6" t="s">
        <v>10212</v>
      </c>
      <c r="B10277" s="6" t="s">
        <v>12600</v>
      </c>
      <c r="C10277" s="6" t="s">
        <v>11252</v>
      </c>
      <c r="D10277" s="37"/>
    </row>
    <row r="10278" spans="1:4" ht="15" x14ac:dyDescent="0.25">
      <c r="A10278" s="6" t="s">
        <v>10213</v>
      </c>
      <c r="B10278" s="6" t="s">
        <v>12600</v>
      </c>
      <c r="C10278" s="6" t="s">
        <v>11254</v>
      </c>
      <c r="D10278" s="37"/>
    </row>
    <row r="10279" spans="1:4" ht="15" x14ac:dyDescent="0.25">
      <c r="A10279" s="6" t="s">
        <v>10214</v>
      </c>
      <c r="B10279" s="6" t="s">
        <v>12600</v>
      </c>
      <c r="C10279" s="6" t="s">
        <v>11256</v>
      </c>
      <c r="D10279" s="37"/>
    </row>
    <row r="10280" spans="1:4" ht="15" x14ac:dyDescent="0.25">
      <c r="A10280" s="6" t="s">
        <v>10215</v>
      </c>
      <c r="B10280" s="6" t="s">
        <v>12600</v>
      </c>
      <c r="C10280" s="6" t="s">
        <v>11258</v>
      </c>
      <c r="D10280" s="37"/>
    </row>
    <row r="10281" spans="1:4" ht="15" x14ac:dyDescent="0.25">
      <c r="A10281" s="6" t="s">
        <v>10216</v>
      </c>
      <c r="B10281" s="6" t="s">
        <v>12600</v>
      </c>
      <c r="C10281" s="6" t="s">
        <v>11260</v>
      </c>
      <c r="D10281" s="37"/>
    </row>
    <row r="10282" spans="1:4" ht="15" x14ac:dyDescent="0.25">
      <c r="A10282" s="6" t="s">
        <v>10217</v>
      </c>
      <c r="B10282" s="6" t="s">
        <v>12600</v>
      </c>
      <c r="C10282" s="6" t="s">
        <v>11262</v>
      </c>
      <c r="D10282" s="37"/>
    </row>
    <row r="10283" spans="1:4" ht="15" x14ac:dyDescent="0.25">
      <c r="A10283" s="6" t="s">
        <v>10218</v>
      </c>
      <c r="B10283" s="6" t="s">
        <v>12600</v>
      </c>
      <c r="C10283" s="6" t="s">
        <v>11264</v>
      </c>
      <c r="D10283" s="37"/>
    </row>
    <row r="10284" spans="1:4" ht="15" x14ac:dyDescent="0.25">
      <c r="A10284" s="6" t="s">
        <v>10219</v>
      </c>
      <c r="B10284" s="6" t="s">
        <v>12600</v>
      </c>
      <c r="C10284" s="6" t="s">
        <v>11265</v>
      </c>
      <c r="D10284" s="37"/>
    </row>
    <row r="10285" spans="1:4" ht="15" x14ac:dyDescent="0.25">
      <c r="A10285" s="6" t="s">
        <v>10220</v>
      </c>
      <c r="B10285" s="6" t="s">
        <v>12600</v>
      </c>
      <c r="C10285" s="6" t="s">
        <v>11266</v>
      </c>
      <c r="D10285" s="37"/>
    </row>
    <row r="10286" spans="1:4" ht="15" x14ac:dyDescent="0.25">
      <c r="A10286" s="6" t="s">
        <v>10221</v>
      </c>
      <c r="B10286" s="6" t="s">
        <v>12600</v>
      </c>
      <c r="C10286" s="6" t="s">
        <v>11267</v>
      </c>
      <c r="D10286" s="37"/>
    </row>
    <row r="10287" spans="1:4" ht="15" x14ac:dyDescent="0.25">
      <c r="A10287" s="6" t="s">
        <v>10222</v>
      </c>
      <c r="B10287" s="6" t="s">
        <v>12600</v>
      </c>
      <c r="C10287" s="6" t="s">
        <v>11268</v>
      </c>
      <c r="D10287" s="37"/>
    </row>
    <row r="10288" spans="1:4" ht="15" x14ac:dyDescent="0.25">
      <c r="A10288" s="6" t="s">
        <v>10223</v>
      </c>
      <c r="B10288" s="6" t="s">
        <v>12600</v>
      </c>
      <c r="C10288" s="6" t="s">
        <v>11269</v>
      </c>
      <c r="D10288" s="37"/>
    </row>
    <row r="10289" spans="1:4" ht="15" x14ac:dyDescent="0.25">
      <c r="A10289" s="6" t="s">
        <v>10224</v>
      </c>
      <c r="B10289" s="6" t="s">
        <v>12600</v>
      </c>
      <c r="C10289" s="6" t="s">
        <v>11271</v>
      </c>
      <c r="D10289" s="37"/>
    </row>
    <row r="10290" spans="1:4" ht="15" x14ac:dyDescent="0.25">
      <c r="A10290" s="6" t="s">
        <v>10225</v>
      </c>
      <c r="B10290" s="6" t="s">
        <v>12600</v>
      </c>
      <c r="C10290" s="6" t="s">
        <v>11272</v>
      </c>
      <c r="D10290" s="37"/>
    </row>
    <row r="10291" spans="1:4" ht="15" x14ac:dyDescent="0.25">
      <c r="A10291" s="6" t="s">
        <v>10226</v>
      </c>
      <c r="B10291" s="6" t="s">
        <v>12600</v>
      </c>
      <c r="C10291" s="6" t="s">
        <v>11273</v>
      </c>
      <c r="D10291" s="37"/>
    </row>
    <row r="10292" spans="1:4" ht="15" x14ac:dyDescent="0.25">
      <c r="A10292" s="6" t="s">
        <v>10227</v>
      </c>
      <c r="B10292" s="6" t="s">
        <v>12600</v>
      </c>
      <c r="C10292" s="6" t="s">
        <v>11274</v>
      </c>
      <c r="D10292" s="37"/>
    </row>
    <row r="10293" spans="1:4" ht="15" x14ac:dyDescent="0.25">
      <c r="A10293" s="6" t="s">
        <v>10228</v>
      </c>
      <c r="B10293" s="6" t="s">
        <v>12600</v>
      </c>
      <c r="C10293" s="6" t="s">
        <v>11275</v>
      </c>
      <c r="D10293" s="37"/>
    </row>
    <row r="10294" spans="1:4" ht="15" x14ac:dyDescent="0.25">
      <c r="A10294" s="6" t="s">
        <v>11245</v>
      </c>
      <c r="B10294" s="6" t="s">
        <v>12599</v>
      </c>
      <c r="C10294" s="6" t="s">
        <v>11276</v>
      </c>
      <c r="D10294" s="37"/>
    </row>
    <row r="10295" spans="1:4" ht="15" x14ac:dyDescent="0.25">
      <c r="A10295" s="6" t="s">
        <v>11247</v>
      </c>
      <c r="B10295" s="6" t="s">
        <v>12599</v>
      </c>
      <c r="C10295" s="6" t="s">
        <v>11278</v>
      </c>
      <c r="D10295" s="37"/>
    </row>
    <row r="10296" spans="1:4" ht="15" x14ac:dyDescent="0.25">
      <c r="A10296" s="6" t="s">
        <v>11249</v>
      </c>
      <c r="B10296" s="6" t="s">
        <v>12599</v>
      </c>
      <c r="C10296" s="6" t="s">
        <v>11279</v>
      </c>
      <c r="D10296" s="37"/>
    </row>
    <row r="10297" spans="1:4" ht="15" x14ac:dyDescent="0.25">
      <c r="A10297" s="6" t="s">
        <v>11251</v>
      </c>
      <c r="B10297" s="6" t="s">
        <v>12599</v>
      </c>
      <c r="C10297" s="6" t="s">
        <v>11280</v>
      </c>
      <c r="D10297" s="37"/>
    </row>
    <row r="10298" spans="1:4" ht="15" x14ac:dyDescent="0.25">
      <c r="A10298" s="6" t="s">
        <v>11253</v>
      </c>
      <c r="B10298" s="6" t="s">
        <v>12599</v>
      </c>
      <c r="C10298" s="6" t="s">
        <v>11281</v>
      </c>
      <c r="D10298" s="37"/>
    </row>
    <row r="10299" spans="1:4" ht="15" x14ac:dyDescent="0.25">
      <c r="A10299" s="6" t="s">
        <v>11255</v>
      </c>
      <c r="B10299" s="6" t="s">
        <v>12599</v>
      </c>
      <c r="C10299" s="6" t="s">
        <v>11282</v>
      </c>
      <c r="D10299" s="37"/>
    </row>
    <row r="10300" spans="1:4" ht="15" x14ac:dyDescent="0.25">
      <c r="A10300" s="6" t="s">
        <v>11257</v>
      </c>
      <c r="B10300" s="6" t="s">
        <v>12599</v>
      </c>
      <c r="C10300" s="6" t="s">
        <v>11283</v>
      </c>
      <c r="D10300" s="37"/>
    </row>
    <row r="10301" spans="1:4" ht="15" x14ac:dyDescent="0.25">
      <c r="A10301" s="6" t="s">
        <v>11259</v>
      </c>
      <c r="B10301" s="6" t="s">
        <v>12599</v>
      </c>
      <c r="C10301" s="6" t="s">
        <v>11284</v>
      </c>
      <c r="D10301" s="37"/>
    </row>
    <row r="10302" spans="1:4" ht="15" x14ac:dyDescent="0.25">
      <c r="A10302" s="6" t="s">
        <v>11261</v>
      </c>
      <c r="B10302" s="6" t="s">
        <v>12599</v>
      </c>
      <c r="C10302" s="6" t="s">
        <v>11286</v>
      </c>
      <c r="D10302" s="37"/>
    </row>
    <row r="10303" spans="1:4" ht="15" x14ac:dyDescent="0.25">
      <c r="A10303" s="6" t="s">
        <v>11263</v>
      </c>
      <c r="B10303" s="6" t="s">
        <v>12599</v>
      </c>
      <c r="C10303" s="6" t="s">
        <v>11288</v>
      </c>
      <c r="D10303" s="37"/>
    </row>
    <row r="10304" spans="1:4" ht="15" x14ac:dyDescent="0.25">
      <c r="A10304" s="6" t="s">
        <v>10229</v>
      </c>
      <c r="B10304" s="6" t="s">
        <v>12600</v>
      </c>
      <c r="C10304" s="6" t="s">
        <v>11290</v>
      </c>
      <c r="D10304" s="37"/>
    </row>
    <row r="10305" spans="1:4" ht="15" x14ac:dyDescent="0.25">
      <c r="A10305" s="6" t="s">
        <v>10230</v>
      </c>
      <c r="B10305" s="6" t="s">
        <v>12600</v>
      </c>
      <c r="C10305" s="6" t="s">
        <v>11292</v>
      </c>
      <c r="D10305" s="37"/>
    </row>
    <row r="10306" spans="1:4" ht="15" x14ac:dyDescent="0.25">
      <c r="A10306" s="6" t="s">
        <v>10231</v>
      </c>
      <c r="B10306" s="6" t="s">
        <v>12600</v>
      </c>
      <c r="C10306" s="6" t="s">
        <v>11294</v>
      </c>
      <c r="D10306" s="37"/>
    </row>
    <row r="10307" spans="1:4" ht="15" x14ac:dyDescent="0.25">
      <c r="A10307" s="6" t="s">
        <v>10232</v>
      </c>
      <c r="B10307" s="6" t="s">
        <v>12600</v>
      </c>
      <c r="C10307" s="6" t="s">
        <v>11296</v>
      </c>
      <c r="D10307" s="37"/>
    </row>
    <row r="10308" spans="1:4" ht="15" x14ac:dyDescent="0.25">
      <c r="A10308" s="6" t="s">
        <v>10233</v>
      </c>
      <c r="B10308" s="6" t="s">
        <v>12600</v>
      </c>
      <c r="C10308" s="6" t="s">
        <v>11298</v>
      </c>
      <c r="D10308" s="37"/>
    </row>
    <row r="10309" spans="1:4" ht="15" x14ac:dyDescent="0.25">
      <c r="A10309" s="6" t="s">
        <v>11270</v>
      </c>
      <c r="B10309" s="6" t="s">
        <v>12599</v>
      </c>
      <c r="C10309" s="6" t="s">
        <v>11300</v>
      </c>
      <c r="D10309" s="37"/>
    </row>
    <row r="10310" spans="1:4" ht="15" x14ac:dyDescent="0.25">
      <c r="A10310" s="6" t="s">
        <v>10234</v>
      </c>
      <c r="B10310" s="6" t="s">
        <v>12600</v>
      </c>
      <c r="C10310" s="6" t="s">
        <v>11302</v>
      </c>
      <c r="D10310" s="37"/>
    </row>
    <row r="10311" spans="1:4" ht="15" x14ac:dyDescent="0.25">
      <c r="A10311" s="6" t="s">
        <v>10235</v>
      </c>
      <c r="B10311" s="6" t="s">
        <v>12600</v>
      </c>
      <c r="C10311" s="6" t="s">
        <v>11303</v>
      </c>
      <c r="D10311" s="37"/>
    </row>
    <row r="10312" spans="1:4" ht="15" x14ac:dyDescent="0.25">
      <c r="A10312" s="6" t="s">
        <v>10236</v>
      </c>
      <c r="B10312" s="6" t="s">
        <v>12600</v>
      </c>
      <c r="C10312" s="6" t="s">
        <v>11304</v>
      </c>
      <c r="D10312" s="37"/>
    </row>
    <row r="10313" spans="1:4" ht="15" x14ac:dyDescent="0.25">
      <c r="A10313" s="6" t="s">
        <v>10237</v>
      </c>
      <c r="B10313" s="6" t="s">
        <v>12600</v>
      </c>
      <c r="C10313" s="6" t="s">
        <v>11305</v>
      </c>
      <c r="D10313" s="37"/>
    </row>
    <row r="10314" spans="1:4" ht="15" x14ac:dyDescent="0.25">
      <c r="A10314" s="6" t="s">
        <v>10238</v>
      </c>
      <c r="B10314" s="6" t="s">
        <v>12600</v>
      </c>
      <c r="C10314" s="6" t="s">
        <v>11306</v>
      </c>
      <c r="D10314" s="37"/>
    </row>
    <row r="10315" spans="1:4" ht="15" x14ac:dyDescent="0.25">
      <c r="A10315" s="6" t="s">
        <v>12577</v>
      </c>
      <c r="B10315" s="6" t="s">
        <v>12600</v>
      </c>
      <c r="C10315" s="6" t="s">
        <v>11307</v>
      </c>
      <c r="D10315" s="37"/>
    </row>
    <row r="10316" spans="1:4" ht="15" x14ac:dyDescent="0.25">
      <c r="A10316" s="6" t="s">
        <v>11277</v>
      </c>
      <c r="B10316" s="6" t="s">
        <v>12599</v>
      </c>
      <c r="C10316" s="6" t="s">
        <v>11308</v>
      </c>
      <c r="D10316" s="37"/>
    </row>
    <row r="10317" spans="1:4" ht="15" x14ac:dyDescent="0.25">
      <c r="A10317" s="6" t="s">
        <v>10239</v>
      </c>
      <c r="B10317" s="6" t="s">
        <v>12600</v>
      </c>
      <c r="C10317" s="6" t="s">
        <v>11309</v>
      </c>
      <c r="D10317" s="37"/>
    </row>
    <row r="10318" spans="1:4" ht="15" x14ac:dyDescent="0.25">
      <c r="A10318" s="6" t="s">
        <v>10240</v>
      </c>
      <c r="B10318" s="6" t="s">
        <v>12600</v>
      </c>
      <c r="C10318" s="6" t="s">
        <v>11310</v>
      </c>
      <c r="D10318" s="37"/>
    </row>
    <row r="10319" spans="1:4" ht="15" x14ac:dyDescent="0.25">
      <c r="A10319" s="6" t="s">
        <v>10241</v>
      </c>
      <c r="B10319" s="6" t="s">
        <v>12600</v>
      </c>
      <c r="C10319" s="6" t="s">
        <v>11311</v>
      </c>
      <c r="D10319" s="37"/>
    </row>
    <row r="10320" spans="1:4" ht="15" x14ac:dyDescent="0.25">
      <c r="A10320" s="6" t="s">
        <v>10242</v>
      </c>
      <c r="B10320" s="6" t="s">
        <v>12600</v>
      </c>
      <c r="C10320" s="6" t="s">
        <v>11312</v>
      </c>
      <c r="D10320" s="37"/>
    </row>
    <row r="10321" spans="1:4" ht="15" x14ac:dyDescent="0.25">
      <c r="A10321" s="6" t="s">
        <v>10243</v>
      </c>
      <c r="B10321" s="6" t="s">
        <v>12600</v>
      </c>
      <c r="C10321" s="6" t="s">
        <v>11313</v>
      </c>
      <c r="D10321" s="37"/>
    </row>
    <row r="10322" spans="1:4" ht="15" x14ac:dyDescent="0.25">
      <c r="A10322" s="6" t="s">
        <v>10244</v>
      </c>
      <c r="B10322" s="6" t="s">
        <v>12600</v>
      </c>
      <c r="C10322" s="6" t="s">
        <v>11314</v>
      </c>
      <c r="D10322" s="37"/>
    </row>
    <row r="10323" spans="1:4" ht="15" x14ac:dyDescent="0.25">
      <c r="A10323" s="6" t="s">
        <v>12410</v>
      </c>
      <c r="B10323" s="6" t="s">
        <v>12600</v>
      </c>
      <c r="C10323" s="6" t="s">
        <v>11315</v>
      </c>
      <c r="D10323" s="37"/>
    </row>
    <row r="10324" spans="1:4" ht="15" x14ac:dyDescent="0.25">
      <c r="A10324" s="6" t="s">
        <v>11285</v>
      </c>
      <c r="B10324" s="6" t="s">
        <v>12599</v>
      </c>
      <c r="C10324" s="6" t="s">
        <v>11316</v>
      </c>
      <c r="D10324" s="37"/>
    </row>
    <row r="10325" spans="1:4" ht="15" x14ac:dyDescent="0.25">
      <c r="A10325" s="6" t="s">
        <v>11287</v>
      </c>
      <c r="B10325" s="6" t="s">
        <v>12599</v>
      </c>
      <c r="C10325" s="6" t="s">
        <v>11317</v>
      </c>
      <c r="D10325" s="37"/>
    </row>
    <row r="10326" spans="1:4" ht="15" x14ac:dyDescent="0.25">
      <c r="A10326" s="6" t="s">
        <v>11289</v>
      </c>
      <c r="B10326" s="6" t="s">
        <v>12599</v>
      </c>
      <c r="C10326" s="6" t="s">
        <v>11318</v>
      </c>
      <c r="D10326" s="37"/>
    </row>
    <row r="10327" spans="1:4" ht="15" x14ac:dyDescent="0.25">
      <c r="A10327" s="6" t="s">
        <v>11291</v>
      </c>
      <c r="B10327" s="6" t="s">
        <v>12599</v>
      </c>
      <c r="C10327" s="6" t="s">
        <v>11320</v>
      </c>
      <c r="D10327" s="37"/>
    </row>
    <row r="10328" spans="1:4" ht="15" x14ac:dyDescent="0.25">
      <c r="A10328" s="6" t="s">
        <v>11293</v>
      </c>
      <c r="B10328" s="6" t="s">
        <v>12599</v>
      </c>
      <c r="C10328" s="6" t="s">
        <v>11322</v>
      </c>
      <c r="D10328" s="37"/>
    </row>
    <row r="10329" spans="1:4" ht="15" x14ac:dyDescent="0.25">
      <c r="A10329" s="6" t="s">
        <v>11295</v>
      </c>
      <c r="B10329" s="6" t="s">
        <v>12599</v>
      </c>
      <c r="C10329" s="6" t="s">
        <v>11324</v>
      </c>
      <c r="D10329" s="37"/>
    </row>
    <row r="10330" spans="1:4" ht="15" x14ac:dyDescent="0.25">
      <c r="A10330" s="6" t="s">
        <v>11297</v>
      </c>
      <c r="B10330" s="6" t="s">
        <v>12599</v>
      </c>
      <c r="C10330" s="6" t="s">
        <v>11326</v>
      </c>
      <c r="D10330" s="37"/>
    </row>
    <row r="10331" spans="1:4" ht="15" x14ac:dyDescent="0.25">
      <c r="A10331" s="6" t="s">
        <v>11299</v>
      </c>
      <c r="B10331" s="6" t="s">
        <v>12599</v>
      </c>
      <c r="C10331" s="6" t="s">
        <v>11328</v>
      </c>
      <c r="D10331" s="37"/>
    </row>
    <row r="10332" spans="1:4" ht="15" x14ac:dyDescent="0.25">
      <c r="A10332" s="6" t="s">
        <v>11301</v>
      </c>
      <c r="B10332" s="6" t="s">
        <v>12599</v>
      </c>
      <c r="C10332" s="6" t="s">
        <v>11330</v>
      </c>
      <c r="D10332" s="37"/>
    </row>
    <row r="10333" spans="1:4" ht="15" x14ac:dyDescent="0.25">
      <c r="A10333" s="6" t="s">
        <v>10245</v>
      </c>
      <c r="B10333" s="6" t="s">
        <v>12600</v>
      </c>
      <c r="C10333" s="6" t="s">
        <v>11332</v>
      </c>
      <c r="D10333" s="37"/>
    </row>
    <row r="10334" spans="1:4" ht="15" x14ac:dyDescent="0.25">
      <c r="A10334" s="6" t="s">
        <v>10246</v>
      </c>
      <c r="B10334" s="6" t="s">
        <v>12600</v>
      </c>
      <c r="C10334" s="6" t="s">
        <v>11334</v>
      </c>
      <c r="D10334" s="37"/>
    </row>
    <row r="10335" spans="1:4" ht="15" x14ac:dyDescent="0.25">
      <c r="A10335" s="6" t="s">
        <v>10247</v>
      </c>
      <c r="B10335" s="6" t="s">
        <v>12600</v>
      </c>
      <c r="C10335" s="6" t="s">
        <v>11336</v>
      </c>
      <c r="D10335" s="37"/>
    </row>
    <row r="10336" spans="1:4" ht="15" x14ac:dyDescent="0.25">
      <c r="A10336" s="6" t="s">
        <v>10248</v>
      </c>
      <c r="B10336" s="6" t="s">
        <v>12600</v>
      </c>
      <c r="C10336" s="6" t="s">
        <v>11338</v>
      </c>
      <c r="D10336" s="37"/>
    </row>
    <row r="10337" spans="1:4" ht="15" x14ac:dyDescent="0.25">
      <c r="A10337" s="6" t="s">
        <v>10249</v>
      </c>
      <c r="B10337" s="6" t="s">
        <v>12600</v>
      </c>
      <c r="C10337" s="6" t="s">
        <v>11339</v>
      </c>
      <c r="D10337" s="37"/>
    </row>
    <row r="10338" spans="1:4" ht="15" x14ac:dyDescent="0.25">
      <c r="A10338" s="6" t="s">
        <v>10250</v>
      </c>
      <c r="B10338" s="6" t="s">
        <v>12600</v>
      </c>
      <c r="C10338" s="6" t="s">
        <v>11340</v>
      </c>
      <c r="D10338" s="37"/>
    </row>
    <row r="10339" spans="1:4" ht="15" x14ac:dyDescent="0.25">
      <c r="A10339" s="6" t="s">
        <v>10251</v>
      </c>
      <c r="B10339" s="6" t="s">
        <v>12600</v>
      </c>
      <c r="C10339" s="6" t="s">
        <v>11341</v>
      </c>
      <c r="D10339" s="37"/>
    </row>
    <row r="10340" spans="1:4" ht="15" x14ac:dyDescent="0.25">
      <c r="A10340" s="6" t="s">
        <v>10252</v>
      </c>
      <c r="B10340" s="6" t="s">
        <v>12600</v>
      </c>
      <c r="C10340" s="6" t="s">
        <v>11342</v>
      </c>
      <c r="D10340" s="37"/>
    </row>
    <row r="10341" spans="1:4" ht="15" x14ac:dyDescent="0.25">
      <c r="A10341" s="6" t="s">
        <v>10254</v>
      </c>
      <c r="B10341" s="6" t="s">
        <v>12600</v>
      </c>
      <c r="C10341" s="6" t="s">
        <v>11343</v>
      </c>
      <c r="D10341" s="37"/>
    </row>
    <row r="10342" spans="1:4" ht="15" x14ac:dyDescent="0.25">
      <c r="A10342" s="6" t="s">
        <v>10256</v>
      </c>
      <c r="B10342" s="6" t="s">
        <v>12600</v>
      </c>
      <c r="C10342" s="6" t="s">
        <v>11344</v>
      </c>
      <c r="D10342" s="37"/>
    </row>
    <row r="10343" spans="1:4" ht="15" x14ac:dyDescent="0.25">
      <c r="A10343" s="6" t="s">
        <v>10257</v>
      </c>
      <c r="B10343" s="6" t="s">
        <v>12600</v>
      </c>
      <c r="C10343" s="6" t="s">
        <v>11345</v>
      </c>
      <c r="D10343" s="37"/>
    </row>
    <row r="10344" spans="1:4" ht="15" x14ac:dyDescent="0.25">
      <c r="A10344" s="6" t="s">
        <v>10258</v>
      </c>
      <c r="B10344" s="6" t="s">
        <v>12600</v>
      </c>
      <c r="C10344" s="6" t="s">
        <v>11346</v>
      </c>
      <c r="D10344" s="37"/>
    </row>
    <row r="10345" spans="1:4" ht="15" x14ac:dyDescent="0.25">
      <c r="A10345" s="6" t="s">
        <v>10259</v>
      </c>
      <c r="B10345" s="6" t="s">
        <v>12600</v>
      </c>
      <c r="C10345" s="6" t="s">
        <v>11347</v>
      </c>
      <c r="D10345" s="37"/>
    </row>
    <row r="10346" spans="1:4" ht="15" x14ac:dyDescent="0.25">
      <c r="A10346" s="6" t="s">
        <v>10261</v>
      </c>
      <c r="B10346" s="6" t="s">
        <v>12600</v>
      </c>
      <c r="C10346" s="6" t="s">
        <v>11348</v>
      </c>
      <c r="D10346" s="37"/>
    </row>
    <row r="10347" spans="1:4" ht="15" x14ac:dyDescent="0.25">
      <c r="A10347" s="6" t="s">
        <v>10263</v>
      </c>
      <c r="B10347" s="6" t="s">
        <v>12600</v>
      </c>
      <c r="C10347" s="6" t="s">
        <v>11349</v>
      </c>
      <c r="D10347" s="37"/>
    </row>
    <row r="10348" spans="1:4" ht="15" x14ac:dyDescent="0.25">
      <c r="A10348" s="6" t="s">
        <v>10264</v>
      </c>
      <c r="B10348" s="6" t="s">
        <v>12600</v>
      </c>
      <c r="C10348" s="6" t="s">
        <v>11350</v>
      </c>
      <c r="D10348" s="37"/>
    </row>
    <row r="10349" spans="1:4" ht="15" x14ac:dyDescent="0.25">
      <c r="A10349" s="6" t="s">
        <v>11319</v>
      </c>
      <c r="B10349" s="6" t="s">
        <v>12599</v>
      </c>
      <c r="C10349" s="6" t="s">
        <v>11351</v>
      </c>
      <c r="D10349" s="37"/>
    </row>
    <row r="10350" spans="1:4" ht="15" x14ac:dyDescent="0.25">
      <c r="A10350" s="6" t="s">
        <v>11321</v>
      </c>
      <c r="B10350" s="6" t="s">
        <v>12599</v>
      </c>
      <c r="C10350" s="6" t="s">
        <v>11352</v>
      </c>
      <c r="D10350" s="37"/>
    </row>
    <row r="10351" spans="1:4" ht="15" x14ac:dyDescent="0.25">
      <c r="A10351" s="6" t="s">
        <v>11323</v>
      </c>
      <c r="B10351" s="6" t="s">
        <v>12599</v>
      </c>
      <c r="C10351" s="6" t="s">
        <v>11353</v>
      </c>
      <c r="D10351" s="37"/>
    </row>
    <row r="10352" spans="1:4" ht="15" x14ac:dyDescent="0.25">
      <c r="A10352" s="6" t="s">
        <v>11325</v>
      </c>
      <c r="B10352" s="6" t="s">
        <v>12599</v>
      </c>
      <c r="C10352" s="6" t="s">
        <v>11354</v>
      </c>
      <c r="D10352" s="37"/>
    </row>
    <row r="10353" spans="1:4" ht="15" x14ac:dyDescent="0.25">
      <c r="A10353" s="6" t="s">
        <v>11327</v>
      </c>
      <c r="B10353" s="6" t="s">
        <v>12599</v>
      </c>
      <c r="C10353" s="6" t="s">
        <v>11355</v>
      </c>
      <c r="D10353" s="37"/>
    </row>
    <row r="10354" spans="1:4" ht="15" x14ac:dyDescent="0.25">
      <c r="A10354" s="6" t="s">
        <v>11329</v>
      </c>
      <c r="B10354" s="6" t="s">
        <v>12599</v>
      </c>
      <c r="C10354" s="6" t="s">
        <v>11356</v>
      </c>
      <c r="D10354" s="37"/>
    </row>
    <row r="10355" spans="1:4" ht="15" x14ac:dyDescent="0.25">
      <c r="A10355" s="6" t="s">
        <v>11331</v>
      </c>
      <c r="B10355" s="6" t="s">
        <v>12599</v>
      </c>
      <c r="C10355" s="6" t="s">
        <v>11357</v>
      </c>
      <c r="D10355" s="37"/>
    </row>
    <row r="10356" spans="1:4" ht="15" x14ac:dyDescent="0.25">
      <c r="A10356" s="6" t="s">
        <v>11333</v>
      </c>
      <c r="B10356" s="6" t="s">
        <v>12599</v>
      </c>
      <c r="C10356" s="6" t="s">
        <v>11358</v>
      </c>
      <c r="D10356" s="37"/>
    </row>
    <row r="10357" spans="1:4" ht="15" x14ac:dyDescent="0.25">
      <c r="A10357" s="6" t="s">
        <v>11335</v>
      </c>
      <c r="B10357" s="6" t="s">
        <v>12599</v>
      </c>
      <c r="C10357" s="6" t="s">
        <v>11359</v>
      </c>
      <c r="D10357" s="37"/>
    </row>
    <row r="10358" spans="1:4" ht="15" x14ac:dyDescent="0.25">
      <c r="A10358" s="6" t="s">
        <v>11337</v>
      </c>
      <c r="B10358" s="6" t="s">
        <v>12599</v>
      </c>
      <c r="C10358" s="6" t="s">
        <v>11360</v>
      </c>
      <c r="D10358" s="37"/>
    </row>
    <row r="10359" spans="1:4" ht="15" x14ac:dyDescent="0.25">
      <c r="A10359" s="6" t="s">
        <v>10265</v>
      </c>
      <c r="B10359" s="6" t="s">
        <v>12600</v>
      </c>
      <c r="C10359" s="6" t="s">
        <v>11361</v>
      </c>
      <c r="D10359" s="37"/>
    </row>
    <row r="10360" spans="1:4" ht="15" x14ac:dyDescent="0.25">
      <c r="A10360" s="6" t="s">
        <v>10266</v>
      </c>
      <c r="B10360" s="6" t="s">
        <v>12600</v>
      </c>
      <c r="C10360" s="6" t="s">
        <v>11363</v>
      </c>
      <c r="D10360" s="37"/>
    </row>
    <row r="10361" spans="1:4" ht="15" x14ac:dyDescent="0.25">
      <c r="A10361" s="6" t="s">
        <v>10267</v>
      </c>
      <c r="B10361" s="6" t="s">
        <v>12600</v>
      </c>
      <c r="C10361" s="6" t="s">
        <v>11365</v>
      </c>
      <c r="D10361" s="37"/>
    </row>
    <row r="10362" spans="1:4" ht="15" x14ac:dyDescent="0.25">
      <c r="A10362" s="6" t="s">
        <v>10268</v>
      </c>
      <c r="B10362" s="6" t="s">
        <v>12600</v>
      </c>
      <c r="C10362" s="6" t="s">
        <v>11367</v>
      </c>
      <c r="D10362" s="37"/>
    </row>
    <row r="10363" spans="1:4" ht="15" x14ac:dyDescent="0.25">
      <c r="A10363" s="6" t="s">
        <v>10269</v>
      </c>
      <c r="B10363" s="6" t="s">
        <v>12600</v>
      </c>
      <c r="C10363" s="6" t="s">
        <v>11369</v>
      </c>
      <c r="D10363" s="37"/>
    </row>
    <row r="10364" spans="1:4" ht="15" x14ac:dyDescent="0.25">
      <c r="A10364" s="6" t="s">
        <v>10270</v>
      </c>
      <c r="B10364" s="6" t="s">
        <v>12600</v>
      </c>
      <c r="C10364" s="6" t="s">
        <v>11371</v>
      </c>
      <c r="D10364" s="37"/>
    </row>
    <row r="10365" spans="1:4" ht="15" x14ac:dyDescent="0.25">
      <c r="A10365" s="6" t="s">
        <v>10271</v>
      </c>
      <c r="B10365" s="6" t="s">
        <v>12600</v>
      </c>
      <c r="C10365" s="6" t="s">
        <v>11373</v>
      </c>
      <c r="D10365" s="37"/>
    </row>
    <row r="10366" spans="1:4" ht="15" x14ac:dyDescent="0.25">
      <c r="A10366" s="6" t="s">
        <v>10272</v>
      </c>
      <c r="B10366" s="6" t="s">
        <v>12600</v>
      </c>
      <c r="C10366" s="6" t="s">
        <v>11375</v>
      </c>
      <c r="D10366" s="37"/>
    </row>
    <row r="10367" spans="1:4" ht="15" x14ac:dyDescent="0.25">
      <c r="A10367" s="6" t="s">
        <v>10273</v>
      </c>
      <c r="B10367" s="6" t="s">
        <v>12600</v>
      </c>
      <c r="C10367" s="6" t="s">
        <v>11377</v>
      </c>
      <c r="D10367" s="37"/>
    </row>
    <row r="10368" spans="1:4" ht="15" x14ac:dyDescent="0.25">
      <c r="A10368" s="6" t="s">
        <v>10274</v>
      </c>
      <c r="B10368" s="6" t="s">
        <v>12600</v>
      </c>
      <c r="C10368" s="6" t="s">
        <v>11379</v>
      </c>
      <c r="D10368" s="37"/>
    </row>
    <row r="10369" spans="1:4" ht="15" x14ac:dyDescent="0.25">
      <c r="A10369" s="6" t="s">
        <v>10275</v>
      </c>
      <c r="B10369" s="6" t="s">
        <v>12600</v>
      </c>
      <c r="C10369" s="6" t="s">
        <v>11381</v>
      </c>
      <c r="D10369" s="37"/>
    </row>
    <row r="10370" spans="1:4" ht="15" x14ac:dyDescent="0.25">
      <c r="A10370" s="6" t="s">
        <v>10276</v>
      </c>
      <c r="B10370" s="6" t="s">
        <v>12600</v>
      </c>
      <c r="C10370" s="6" t="s">
        <v>11382</v>
      </c>
      <c r="D10370" s="37"/>
    </row>
    <row r="10371" spans="1:4" ht="15" x14ac:dyDescent="0.25">
      <c r="A10371" s="6" t="s">
        <v>10277</v>
      </c>
      <c r="B10371" s="6" t="s">
        <v>12600</v>
      </c>
      <c r="C10371" s="6" t="s">
        <v>11383</v>
      </c>
      <c r="D10371" s="37"/>
    </row>
    <row r="10372" spans="1:4" ht="15" x14ac:dyDescent="0.25">
      <c r="A10372" s="6" t="s">
        <v>10278</v>
      </c>
      <c r="B10372" s="6" t="s">
        <v>12600</v>
      </c>
      <c r="C10372" s="6" t="s">
        <v>11384</v>
      </c>
      <c r="D10372" s="37"/>
    </row>
    <row r="10373" spans="1:4" ht="15" x14ac:dyDescent="0.25">
      <c r="A10373" s="6" t="s">
        <v>10279</v>
      </c>
      <c r="B10373" s="6" t="s">
        <v>12600</v>
      </c>
      <c r="C10373" s="6" t="s">
        <v>11385</v>
      </c>
      <c r="D10373" s="37"/>
    </row>
    <row r="10374" spans="1:4" ht="15" x14ac:dyDescent="0.25">
      <c r="A10374" s="6" t="s">
        <v>10280</v>
      </c>
      <c r="B10374" s="6" t="s">
        <v>12600</v>
      </c>
      <c r="C10374" s="6" t="s">
        <v>11386</v>
      </c>
      <c r="D10374" s="37"/>
    </row>
    <row r="10375" spans="1:4" ht="15" x14ac:dyDescent="0.25">
      <c r="A10375" s="6" t="s">
        <v>10281</v>
      </c>
      <c r="B10375" s="6" t="s">
        <v>12600</v>
      </c>
      <c r="C10375" s="6" t="s">
        <v>11387</v>
      </c>
      <c r="D10375" s="37"/>
    </row>
    <row r="10376" spans="1:4" ht="15" x14ac:dyDescent="0.25">
      <c r="A10376" s="6" t="s">
        <v>10282</v>
      </c>
      <c r="B10376" s="6" t="s">
        <v>12600</v>
      </c>
      <c r="C10376" s="6" t="s">
        <v>11388</v>
      </c>
      <c r="D10376" s="37"/>
    </row>
    <row r="10377" spans="1:4" ht="15" x14ac:dyDescent="0.25">
      <c r="A10377" s="6" t="s">
        <v>10283</v>
      </c>
      <c r="B10377" s="6" t="s">
        <v>12600</v>
      </c>
      <c r="C10377" s="6" t="s">
        <v>11389</v>
      </c>
      <c r="D10377" s="37"/>
    </row>
    <row r="10378" spans="1:4" ht="15" x14ac:dyDescent="0.25">
      <c r="A10378" s="6" t="s">
        <v>10284</v>
      </c>
      <c r="B10378" s="6" t="s">
        <v>12600</v>
      </c>
      <c r="C10378" s="6" t="s">
        <v>11390</v>
      </c>
      <c r="D10378" s="37"/>
    </row>
    <row r="10379" spans="1:4" ht="15" x14ac:dyDescent="0.25">
      <c r="A10379" s="6" t="s">
        <v>10285</v>
      </c>
      <c r="B10379" s="6" t="s">
        <v>12600</v>
      </c>
      <c r="C10379" s="6" t="s">
        <v>11391</v>
      </c>
      <c r="D10379" s="37"/>
    </row>
    <row r="10380" spans="1:4" ht="15" x14ac:dyDescent="0.25">
      <c r="A10380" s="6" t="s">
        <v>10286</v>
      </c>
      <c r="B10380" s="6" t="s">
        <v>12600</v>
      </c>
      <c r="C10380" s="6" t="s">
        <v>11392</v>
      </c>
      <c r="D10380" s="37"/>
    </row>
    <row r="10381" spans="1:4" ht="15" x14ac:dyDescent="0.25">
      <c r="A10381" s="6" t="s">
        <v>10287</v>
      </c>
      <c r="B10381" s="6" t="s">
        <v>12600</v>
      </c>
      <c r="C10381" s="6" t="s">
        <v>11393</v>
      </c>
      <c r="D10381" s="37"/>
    </row>
    <row r="10382" spans="1:4" ht="15" x14ac:dyDescent="0.25">
      <c r="A10382" s="6" t="s">
        <v>11362</v>
      </c>
      <c r="B10382" s="6" t="s">
        <v>12599</v>
      </c>
      <c r="C10382" s="6" t="s">
        <v>11394</v>
      </c>
      <c r="D10382" s="37"/>
    </row>
    <row r="10383" spans="1:4" ht="15" x14ac:dyDescent="0.25">
      <c r="A10383" s="6" t="s">
        <v>11364</v>
      </c>
      <c r="B10383" s="6" t="s">
        <v>12599</v>
      </c>
      <c r="C10383" s="6" t="s">
        <v>11395</v>
      </c>
      <c r="D10383" s="37"/>
    </row>
    <row r="10384" spans="1:4" ht="15" x14ac:dyDescent="0.25">
      <c r="A10384" s="6" t="s">
        <v>11366</v>
      </c>
      <c r="B10384" s="6" t="s">
        <v>12599</v>
      </c>
      <c r="C10384" s="6" t="s">
        <v>11397</v>
      </c>
      <c r="D10384" s="37"/>
    </row>
    <row r="10385" spans="1:4" ht="15" x14ac:dyDescent="0.25">
      <c r="A10385" s="6" t="s">
        <v>11368</v>
      </c>
      <c r="B10385" s="6" t="s">
        <v>12599</v>
      </c>
      <c r="C10385" s="6" t="s">
        <v>11399</v>
      </c>
      <c r="D10385" s="37"/>
    </row>
    <row r="10386" spans="1:4" ht="15" x14ac:dyDescent="0.25">
      <c r="A10386" s="6" t="s">
        <v>11370</v>
      </c>
      <c r="B10386" s="6" t="s">
        <v>12599</v>
      </c>
      <c r="C10386" s="6" t="s">
        <v>11400</v>
      </c>
      <c r="D10386" s="37"/>
    </row>
    <row r="10387" spans="1:4" ht="15" x14ac:dyDescent="0.25">
      <c r="A10387" s="6" t="s">
        <v>11372</v>
      </c>
      <c r="B10387" s="6" t="s">
        <v>12599</v>
      </c>
      <c r="C10387" s="6" t="s">
        <v>11401</v>
      </c>
      <c r="D10387" s="37"/>
    </row>
    <row r="10388" spans="1:4" ht="15" x14ac:dyDescent="0.25">
      <c r="A10388" s="6" t="s">
        <v>11374</v>
      </c>
      <c r="B10388" s="6" t="s">
        <v>12599</v>
      </c>
      <c r="C10388" s="6" t="s">
        <v>11402</v>
      </c>
      <c r="D10388" s="37"/>
    </row>
    <row r="10389" spans="1:4" ht="15" x14ac:dyDescent="0.25">
      <c r="A10389" s="6" t="s">
        <v>11376</v>
      </c>
      <c r="B10389" s="6" t="s">
        <v>12599</v>
      </c>
      <c r="C10389" s="6" t="s">
        <v>11403</v>
      </c>
      <c r="D10389" s="37"/>
    </row>
    <row r="10390" spans="1:4" ht="15" x14ac:dyDescent="0.25">
      <c r="A10390" s="6" t="s">
        <v>11378</v>
      </c>
      <c r="B10390" s="6" t="s">
        <v>12599</v>
      </c>
      <c r="C10390" s="6" t="s">
        <v>11404</v>
      </c>
      <c r="D10390" s="37"/>
    </row>
    <row r="10391" spans="1:4" ht="15" x14ac:dyDescent="0.25">
      <c r="A10391" s="6" t="s">
        <v>11380</v>
      </c>
      <c r="B10391" s="6" t="s">
        <v>12599</v>
      </c>
      <c r="C10391" s="6" t="s">
        <v>11405</v>
      </c>
      <c r="D10391" s="37"/>
    </row>
    <row r="10392" spans="1:4" ht="15" x14ac:dyDescent="0.25">
      <c r="A10392" s="6" t="s">
        <v>10288</v>
      </c>
      <c r="B10392" s="6" t="s">
        <v>12600</v>
      </c>
      <c r="C10392" s="6" t="s">
        <v>11407</v>
      </c>
      <c r="D10392" s="37"/>
    </row>
    <row r="10393" spans="1:4" ht="15" x14ac:dyDescent="0.25">
      <c r="A10393" s="6" t="s">
        <v>10289</v>
      </c>
      <c r="B10393" s="6" t="s">
        <v>12600</v>
      </c>
      <c r="C10393" s="6" t="s">
        <v>11409</v>
      </c>
      <c r="D10393" s="37"/>
    </row>
    <row r="10394" spans="1:4" ht="15" x14ac:dyDescent="0.25">
      <c r="A10394" s="6" t="s">
        <v>10290</v>
      </c>
      <c r="B10394" s="6" t="s">
        <v>12600</v>
      </c>
      <c r="C10394" s="6" t="s">
        <v>11411</v>
      </c>
      <c r="D10394" s="37"/>
    </row>
    <row r="10395" spans="1:4" ht="15" x14ac:dyDescent="0.25">
      <c r="A10395" s="6" t="s">
        <v>10291</v>
      </c>
      <c r="B10395" s="6" t="s">
        <v>12600</v>
      </c>
      <c r="C10395" s="6" t="s">
        <v>11413</v>
      </c>
      <c r="D10395" s="37"/>
    </row>
    <row r="10396" spans="1:4" ht="15" x14ac:dyDescent="0.25">
      <c r="A10396" s="6" t="s">
        <v>10292</v>
      </c>
      <c r="B10396" s="6" t="s">
        <v>12600</v>
      </c>
      <c r="C10396" s="6" t="s">
        <v>11415</v>
      </c>
      <c r="D10396" s="37"/>
    </row>
    <row r="10397" spans="1:4" ht="15" x14ac:dyDescent="0.25">
      <c r="A10397" s="6" t="s">
        <v>10293</v>
      </c>
      <c r="B10397" s="6" t="s">
        <v>12600</v>
      </c>
      <c r="C10397" s="6" t="s">
        <v>11417</v>
      </c>
      <c r="D10397" s="37"/>
    </row>
    <row r="10398" spans="1:4" ht="15" x14ac:dyDescent="0.25">
      <c r="A10398" s="6" t="s">
        <v>10294</v>
      </c>
      <c r="B10398" s="6" t="s">
        <v>12600</v>
      </c>
      <c r="C10398" s="6" t="s">
        <v>11418</v>
      </c>
      <c r="D10398" s="37"/>
    </row>
    <row r="10399" spans="1:4" ht="15" x14ac:dyDescent="0.25">
      <c r="A10399" s="6" t="s">
        <v>10295</v>
      </c>
      <c r="B10399" s="6" t="s">
        <v>12600</v>
      </c>
      <c r="C10399" s="6" t="s">
        <v>11419</v>
      </c>
      <c r="D10399" s="37"/>
    </row>
    <row r="10400" spans="1:4" ht="15" x14ac:dyDescent="0.25">
      <c r="A10400" s="6" t="s">
        <v>10296</v>
      </c>
      <c r="B10400" s="6" t="s">
        <v>12600</v>
      </c>
      <c r="C10400" s="6" t="s">
        <v>11420</v>
      </c>
      <c r="D10400" s="37"/>
    </row>
    <row r="10401" spans="1:4" ht="15" x14ac:dyDescent="0.25">
      <c r="A10401" s="6" t="s">
        <v>10297</v>
      </c>
      <c r="B10401" s="6" t="s">
        <v>12600</v>
      </c>
      <c r="C10401" s="6" t="s">
        <v>11421</v>
      </c>
      <c r="D10401" s="37"/>
    </row>
    <row r="10402" spans="1:4" ht="15" x14ac:dyDescent="0.25">
      <c r="A10402" s="6" t="s">
        <v>10298</v>
      </c>
      <c r="B10402" s="6" t="s">
        <v>12600</v>
      </c>
      <c r="C10402" s="6" t="s">
        <v>11422</v>
      </c>
      <c r="D10402" s="37"/>
    </row>
    <row r="10403" spans="1:4" ht="15" x14ac:dyDescent="0.25">
      <c r="A10403" s="6" t="s">
        <v>10299</v>
      </c>
      <c r="B10403" s="6" t="s">
        <v>12600</v>
      </c>
      <c r="C10403" s="6" t="s">
        <v>11423</v>
      </c>
      <c r="D10403" s="37"/>
    </row>
    <row r="10404" spans="1:4" ht="15" x14ac:dyDescent="0.25">
      <c r="A10404" s="6" t="s">
        <v>10301</v>
      </c>
      <c r="B10404" s="6" t="s">
        <v>12600</v>
      </c>
      <c r="C10404" s="6" t="s">
        <v>11424</v>
      </c>
      <c r="D10404" s="37"/>
    </row>
    <row r="10405" spans="1:4" ht="15" x14ac:dyDescent="0.25">
      <c r="A10405" s="6" t="s">
        <v>10303</v>
      </c>
      <c r="B10405" s="6" t="s">
        <v>12600</v>
      </c>
      <c r="C10405" s="6" t="s">
        <v>11425</v>
      </c>
      <c r="D10405" s="37"/>
    </row>
    <row r="10406" spans="1:4" ht="15" x14ac:dyDescent="0.25">
      <c r="A10406" s="6" t="s">
        <v>11396</v>
      </c>
      <c r="B10406" s="6" t="s">
        <v>12599</v>
      </c>
      <c r="C10406" s="6" t="s">
        <v>11426</v>
      </c>
      <c r="D10406" s="37"/>
    </row>
    <row r="10407" spans="1:4" ht="15" x14ac:dyDescent="0.25">
      <c r="A10407" s="6" t="s">
        <v>11398</v>
      </c>
      <c r="B10407" s="6" t="s">
        <v>12599</v>
      </c>
      <c r="C10407" s="6" t="s">
        <v>11427</v>
      </c>
      <c r="D10407" s="37"/>
    </row>
    <row r="10408" spans="1:4" ht="15" x14ac:dyDescent="0.25">
      <c r="A10408" s="6" t="s">
        <v>10305</v>
      </c>
      <c r="B10408" s="6" t="s">
        <v>12600</v>
      </c>
      <c r="C10408" s="6" t="s">
        <v>11428</v>
      </c>
      <c r="D10408" s="37"/>
    </row>
    <row r="10409" spans="1:4" ht="15" x14ac:dyDescent="0.25">
      <c r="A10409" s="6" t="s">
        <v>10307</v>
      </c>
      <c r="B10409" s="6" t="s">
        <v>12600</v>
      </c>
      <c r="C10409" s="6" t="s">
        <v>11429</v>
      </c>
      <c r="D10409" s="37"/>
    </row>
    <row r="10410" spans="1:4" ht="15" x14ac:dyDescent="0.25">
      <c r="A10410" s="6" t="s">
        <v>10309</v>
      </c>
      <c r="B10410" s="6" t="s">
        <v>12600</v>
      </c>
      <c r="C10410" s="6" t="s">
        <v>11430</v>
      </c>
      <c r="D10410" s="37"/>
    </row>
    <row r="10411" spans="1:4" ht="15" x14ac:dyDescent="0.25">
      <c r="A10411" s="6" t="s">
        <v>10311</v>
      </c>
      <c r="B10411" s="6" t="s">
        <v>12600</v>
      </c>
      <c r="C10411" s="6" t="s">
        <v>11431</v>
      </c>
      <c r="D10411" s="37"/>
    </row>
    <row r="10412" spans="1:4" ht="15" x14ac:dyDescent="0.25">
      <c r="A10412" s="6" t="s">
        <v>10313</v>
      </c>
      <c r="B10412" s="6" t="s">
        <v>12600</v>
      </c>
      <c r="C10412" s="6" t="s">
        <v>11432</v>
      </c>
      <c r="D10412" s="37"/>
    </row>
    <row r="10413" spans="1:4" ht="15" x14ac:dyDescent="0.25">
      <c r="A10413" s="6" t="s">
        <v>10315</v>
      </c>
      <c r="B10413" s="6" t="s">
        <v>12600</v>
      </c>
      <c r="C10413" s="6" t="s">
        <v>11433</v>
      </c>
      <c r="D10413" s="37"/>
    </row>
    <row r="10414" spans="1:4" ht="15" x14ac:dyDescent="0.25">
      <c r="A10414" s="6" t="s">
        <v>11406</v>
      </c>
      <c r="B10414" s="6" t="s">
        <v>12599</v>
      </c>
      <c r="C10414" s="6" t="s">
        <v>11434</v>
      </c>
      <c r="D10414" s="37"/>
    </row>
    <row r="10415" spans="1:4" ht="15" x14ac:dyDescent="0.25">
      <c r="A10415" s="6" t="s">
        <v>11408</v>
      </c>
      <c r="B10415" s="6" t="s">
        <v>12599</v>
      </c>
      <c r="C10415" s="6" t="s">
        <v>11435</v>
      </c>
      <c r="D10415" s="37"/>
    </row>
    <row r="10416" spans="1:4" ht="15" x14ac:dyDescent="0.25">
      <c r="A10416" s="6" t="s">
        <v>11410</v>
      </c>
      <c r="B10416" s="6" t="s">
        <v>12599</v>
      </c>
      <c r="C10416" s="6" t="s">
        <v>11436</v>
      </c>
      <c r="D10416" s="37"/>
    </row>
    <row r="10417" spans="1:4" ht="15" x14ac:dyDescent="0.25">
      <c r="A10417" s="6" t="s">
        <v>11412</v>
      </c>
      <c r="B10417" s="6" t="s">
        <v>12599</v>
      </c>
      <c r="C10417" s="6" t="s">
        <v>11437</v>
      </c>
      <c r="D10417" s="37"/>
    </row>
    <row r="10418" spans="1:4" ht="15" x14ac:dyDescent="0.25">
      <c r="A10418" s="6" t="s">
        <v>11414</v>
      </c>
      <c r="B10418" s="6" t="s">
        <v>12599</v>
      </c>
      <c r="C10418" s="6" t="s">
        <v>11438</v>
      </c>
      <c r="D10418" s="37"/>
    </row>
    <row r="10419" spans="1:4" ht="15" x14ac:dyDescent="0.25">
      <c r="A10419" s="6" t="s">
        <v>11416</v>
      </c>
      <c r="B10419" s="6" t="s">
        <v>12599</v>
      </c>
      <c r="C10419" s="6" t="s">
        <v>11439</v>
      </c>
      <c r="D10419" s="37"/>
    </row>
    <row r="10420" spans="1:4" ht="15" x14ac:dyDescent="0.25">
      <c r="A10420" s="6" t="s">
        <v>10317</v>
      </c>
      <c r="B10420" s="6" t="s">
        <v>12600</v>
      </c>
      <c r="C10420" s="6" t="s">
        <v>11440</v>
      </c>
      <c r="D10420" s="37"/>
    </row>
    <row r="10421" spans="1:4" ht="15" x14ac:dyDescent="0.25">
      <c r="A10421" s="6" t="s">
        <v>10319</v>
      </c>
      <c r="B10421" s="6" t="s">
        <v>12600</v>
      </c>
      <c r="C10421" s="6" t="s">
        <v>11441</v>
      </c>
      <c r="D10421" s="37"/>
    </row>
    <row r="10422" spans="1:4" ht="15" x14ac:dyDescent="0.25">
      <c r="A10422" s="6" t="s">
        <v>10321</v>
      </c>
      <c r="B10422" s="6" t="s">
        <v>12600</v>
      </c>
      <c r="C10422" s="6" t="s">
        <v>11442</v>
      </c>
      <c r="D10422" s="37"/>
    </row>
    <row r="10423" spans="1:4" ht="15" x14ac:dyDescent="0.25">
      <c r="A10423" s="6" t="s">
        <v>10322</v>
      </c>
      <c r="B10423" s="6" t="s">
        <v>12600</v>
      </c>
      <c r="C10423" s="6" t="s">
        <v>11443</v>
      </c>
      <c r="D10423" s="37"/>
    </row>
    <row r="10424" spans="1:4" ht="15" x14ac:dyDescent="0.25">
      <c r="A10424" s="6" t="s">
        <v>10323</v>
      </c>
      <c r="B10424" s="6" t="s">
        <v>12600</v>
      </c>
      <c r="C10424" s="6" t="s">
        <v>11444</v>
      </c>
      <c r="D10424" s="37"/>
    </row>
    <row r="10425" spans="1:4" ht="15" x14ac:dyDescent="0.25">
      <c r="A10425" s="6" t="s">
        <v>10324</v>
      </c>
      <c r="B10425" s="6" t="s">
        <v>12600</v>
      </c>
      <c r="C10425" s="6" t="s">
        <v>11445</v>
      </c>
      <c r="D10425" s="37"/>
    </row>
    <row r="10426" spans="1:4" ht="15" x14ac:dyDescent="0.25">
      <c r="A10426" s="6" t="s">
        <v>10325</v>
      </c>
      <c r="B10426" s="6" t="s">
        <v>12600</v>
      </c>
      <c r="C10426" s="6" t="s">
        <v>11446</v>
      </c>
      <c r="D10426" s="37"/>
    </row>
    <row r="10427" spans="1:4" ht="15" x14ac:dyDescent="0.25">
      <c r="A10427" s="6" t="s">
        <v>10326</v>
      </c>
      <c r="B10427" s="6" t="s">
        <v>12600</v>
      </c>
      <c r="C10427" s="6" t="s">
        <v>11447</v>
      </c>
      <c r="D10427" s="37"/>
    </row>
    <row r="10428" spans="1:4" ht="15" x14ac:dyDescent="0.25">
      <c r="A10428" s="6" t="s">
        <v>10327</v>
      </c>
      <c r="B10428" s="6" t="s">
        <v>12600</v>
      </c>
      <c r="C10428" s="6" t="s">
        <v>11448</v>
      </c>
      <c r="D10428" s="37"/>
    </row>
    <row r="10429" spans="1:4" ht="15" x14ac:dyDescent="0.25">
      <c r="A10429" s="6" t="s">
        <v>10328</v>
      </c>
      <c r="B10429" s="6" t="s">
        <v>12600</v>
      </c>
      <c r="C10429" s="6" t="s">
        <v>11449</v>
      </c>
      <c r="D10429" s="37"/>
    </row>
    <row r="10430" spans="1:4" ht="15" x14ac:dyDescent="0.25">
      <c r="A10430" s="6" t="s">
        <v>10329</v>
      </c>
      <c r="B10430" s="6" t="s">
        <v>12600</v>
      </c>
      <c r="C10430" s="6" t="s">
        <v>11450</v>
      </c>
      <c r="D10430" s="37"/>
    </row>
    <row r="10431" spans="1:4" ht="15" x14ac:dyDescent="0.25">
      <c r="A10431" s="6" t="s">
        <v>10330</v>
      </c>
      <c r="B10431" s="6" t="s">
        <v>12600</v>
      </c>
      <c r="C10431" s="6" t="s">
        <v>11451</v>
      </c>
      <c r="D10431" s="37"/>
    </row>
    <row r="10432" spans="1:4" ht="15" x14ac:dyDescent="0.25">
      <c r="A10432" s="6" t="s">
        <v>10331</v>
      </c>
      <c r="B10432" s="6" t="s">
        <v>12600</v>
      </c>
      <c r="C10432" s="6" t="s">
        <v>11452</v>
      </c>
      <c r="D10432" s="37"/>
    </row>
    <row r="10433" spans="1:4" ht="15" x14ac:dyDescent="0.25">
      <c r="A10433" s="6" t="s">
        <v>10332</v>
      </c>
      <c r="B10433" s="6" t="s">
        <v>12600</v>
      </c>
      <c r="C10433" s="6" t="s">
        <v>11453</v>
      </c>
      <c r="D10433" s="37"/>
    </row>
    <row r="10434" spans="1:4" ht="15" x14ac:dyDescent="0.25">
      <c r="A10434" s="6" t="s">
        <v>10333</v>
      </c>
      <c r="B10434" s="6" t="s">
        <v>12600</v>
      </c>
      <c r="C10434" s="6" t="s">
        <v>11454</v>
      </c>
      <c r="D10434" s="37"/>
    </row>
    <row r="10435" spans="1:4" ht="15" x14ac:dyDescent="0.25">
      <c r="A10435" s="6" t="s">
        <v>10334</v>
      </c>
      <c r="B10435" s="6" t="s">
        <v>12600</v>
      </c>
      <c r="C10435" s="6" t="s">
        <v>11455</v>
      </c>
      <c r="D10435" s="37"/>
    </row>
    <row r="10436" spans="1:4" ht="15" x14ac:dyDescent="0.25">
      <c r="A10436" s="6" t="s">
        <v>10335</v>
      </c>
      <c r="B10436" s="6" t="s">
        <v>12600</v>
      </c>
      <c r="C10436" s="6" t="s">
        <v>11456</v>
      </c>
      <c r="D10436" s="37"/>
    </row>
    <row r="10437" spans="1:4" ht="15" x14ac:dyDescent="0.25">
      <c r="A10437" s="6" t="s">
        <v>10336</v>
      </c>
      <c r="B10437" s="6" t="s">
        <v>12600</v>
      </c>
      <c r="C10437" s="6" t="s">
        <v>11457</v>
      </c>
      <c r="D10437" s="37"/>
    </row>
    <row r="10438" spans="1:4" ht="15" x14ac:dyDescent="0.25">
      <c r="A10438" s="6" t="s">
        <v>10337</v>
      </c>
      <c r="B10438" s="6" t="s">
        <v>12600</v>
      </c>
      <c r="C10438" s="6" t="s">
        <v>11458</v>
      </c>
      <c r="D10438" s="37"/>
    </row>
    <row r="10439" spans="1:4" ht="15" x14ac:dyDescent="0.25">
      <c r="A10439" s="6" t="s">
        <v>10338</v>
      </c>
      <c r="B10439" s="6" t="s">
        <v>12600</v>
      </c>
      <c r="C10439" s="6" t="s">
        <v>11459</v>
      </c>
      <c r="D10439" s="37"/>
    </row>
    <row r="10440" spans="1:4" ht="15" x14ac:dyDescent="0.25">
      <c r="A10440" s="6" t="s">
        <v>10339</v>
      </c>
      <c r="B10440" s="6" t="s">
        <v>12600</v>
      </c>
      <c r="C10440" s="6" t="s">
        <v>11460</v>
      </c>
      <c r="D10440" s="37"/>
    </row>
    <row r="10441" spans="1:4" ht="15" x14ac:dyDescent="0.25">
      <c r="A10441" s="6" t="s">
        <v>10340</v>
      </c>
      <c r="B10441" s="6" t="s">
        <v>12600</v>
      </c>
      <c r="C10441" s="6" t="s">
        <v>11461</v>
      </c>
      <c r="D10441" s="37"/>
    </row>
    <row r="10442" spans="1:4" ht="15" x14ac:dyDescent="0.25">
      <c r="A10442" s="6" t="s">
        <v>10341</v>
      </c>
      <c r="B10442" s="6" t="s">
        <v>12600</v>
      </c>
      <c r="C10442" s="6" t="s">
        <v>11462</v>
      </c>
      <c r="D10442" s="37"/>
    </row>
    <row r="10443" spans="1:4" ht="15" x14ac:dyDescent="0.25">
      <c r="A10443" s="6" t="s">
        <v>10342</v>
      </c>
      <c r="B10443" s="6" t="s">
        <v>12600</v>
      </c>
      <c r="C10443" s="6" t="s">
        <v>11463</v>
      </c>
      <c r="D10443" s="37"/>
    </row>
    <row r="10444" spans="1:4" ht="15" x14ac:dyDescent="0.25">
      <c r="A10444" s="6" t="s">
        <v>10343</v>
      </c>
      <c r="B10444" s="6" t="s">
        <v>12600</v>
      </c>
      <c r="C10444" s="6" t="s">
        <v>11464</v>
      </c>
      <c r="D10444" s="37"/>
    </row>
    <row r="10445" spans="1:4" ht="15" x14ac:dyDescent="0.25">
      <c r="A10445" s="6" t="s">
        <v>10344</v>
      </c>
      <c r="B10445" s="6" t="s">
        <v>12600</v>
      </c>
      <c r="C10445" s="6" t="s">
        <v>11465</v>
      </c>
      <c r="D10445" s="37"/>
    </row>
    <row r="10446" spans="1:4" ht="15" x14ac:dyDescent="0.25">
      <c r="A10446" s="6" t="s">
        <v>10345</v>
      </c>
      <c r="B10446" s="6" t="s">
        <v>12600</v>
      </c>
      <c r="C10446" s="6" t="s">
        <v>11466</v>
      </c>
      <c r="D10446" s="37"/>
    </row>
    <row r="10447" spans="1:4" ht="15" x14ac:dyDescent="0.25">
      <c r="A10447" s="6" t="s">
        <v>10346</v>
      </c>
      <c r="B10447" s="6" t="s">
        <v>12600</v>
      </c>
      <c r="C10447" s="6" t="s">
        <v>11467</v>
      </c>
      <c r="D10447" s="37"/>
    </row>
    <row r="10448" spans="1:4" ht="15" x14ac:dyDescent="0.25">
      <c r="A10448" s="6" t="s">
        <v>10347</v>
      </c>
      <c r="B10448" s="6" t="s">
        <v>12600</v>
      </c>
      <c r="C10448" s="6" t="s">
        <v>11468</v>
      </c>
      <c r="D10448" s="37"/>
    </row>
    <row r="10449" spans="1:4" ht="15" x14ac:dyDescent="0.25">
      <c r="A10449" s="6" t="s">
        <v>10348</v>
      </c>
      <c r="B10449" s="6" t="s">
        <v>12600</v>
      </c>
      <c r="C10449" s="6" t="s">
        <v>11469</v>
      </c>
      <c r="D10449" s="37"/>
    </row>
    <row r="10450" spans="1:4" ht="15" x14ac:dyDescent="0.25">
      <c r="A10450" s="6" t="s">
        <v>10349</v>
      </c>
      <c r="B10450" s="6" t="s">
        <v>12600</v>
      </c>
      <c r="C10450" s="6" t="s">
        <v>11470</v>
      </c>
      <c r="D10450" s="37"/>
    </row>
    <row r="10451" spans="1:4" ht="15" x14ac:dyDescent="0.25">
      <c r="A10451" s="6" t="s">
        <v>10350</v>
      </c>
      <c r="B10451" s="6" t="s">
        <v>12600</v>
      </c>
      <c r="C10451" s="6" t="s">
        <v>11471</v>
      </c>
      <c r="D10451" s="37"/>
    </row>
    <row r="10452" spans="1:4" ht="15" x14ac:dyDescent="0.25">
      <c r="A10452" s="6" t="s">
        <v>10351</v>
      </c>
      <c r="B10452" s="6" t="s">
        <v>12600</v>
      </c>
      <c r="C10452" s="6" t="s">
        <v>11472</v>
      </c>
      <c r="D10452" s="37"/>
    </row>
    <row r="10453" spans="1:4" ht="15" x14ac:dyDescent="0.25">
      <c r="A10453" s="6" t="s">
        <v>10352</v>
      </c>
      <c r="B10453" s="6" t="s">
        <v>12600</v>
      </c>
      <c r="C10453" s="6" t="s">
        <v>11473</v>
      </c>
      <c r="D10453" s="37"/>
    </row>
    <row r="10454" spans="1:4" ht="15" x14ac:dyDescent="0.25">
      <c r="A10454" s="6" t="s">
        <v>10353</v>
      </c>
      <c r="B10454" s="6" t="s">
        <v>12600</v>
      </c>
      <c r="C10454" s="6" t="s">
        <v>11474</v>
      </c>
      <c r="D10454" s="37"/>
    </row>
    <row r="10455" spans="1:4" ht="15" x14ac:dyDescent="0.25">
      <c r="A10455" s="6" t="s">
        <v>10354</v>
      </c>
      <c r="B10455" s="6" t="s">
        <v>12600</v>
      </c>
      <c r="C10455" s="6" t="s">
        <v>11475</v>
      </c>
      <c r="D10455" s="37"/>
    </row>
    <row r="10456" spans="1:4" ht="15" x14ac:dyDescent="0.25">
      <c r="A10456" s="6" t="s">
        <v>10355</v>
      </c>
      <c r="B10456" s="6" t="s">
        <v>12600</v>
      </c>
      <c r="C10456" s="6" t="s">
        <v>11476</v>
      </c>
      <c r="D10456" s="37"/>
    </row>
    <row r="10457" spans="1:4" ht="15" x14ac:dyDescent="0.25">
      <c r="A10457" s="6" t="s">
        <v>10356</v>
      </c>
      <c r="B10457" s="6" t="s">
        <v>12600</v>
      </c>
      <c r="C10457" s="6" t="s">
        <v>11477</v>
      </c>
      <c r="D10457" s="37"/>
    </row>
    <row r="10458" spans="1:4" ht="15" x14ac:dyDescent="0.25">
      <c r="A10458" s="6" t="s">
        <v>10357</v>
      </c>
      <c r="B10458" s="6" t="s">
        <v>12600</v>
      </c>
      <c r="C10458" s="6" t="s">
        <v>11478</v>
      </c>
      <c r="D10458" s="37"/>
    </row>
    <row r="10459" spans="1:4" ht="15" x14ac:dyDescent="0.25">
      <c r="A10459" s="6" t="s">
        <v>10358</v>
      </c>
      <c r="B10459" s="6" t="s">
        <v>12600</v>
      </c>
      <c r="C10459" s="6" t="s">
        <v>11479</v>
      </c>
      <c r="D10459" s="37"/>
    </row>
    <row r="10460" spans="1:4" ht="15" x14ac:dyDescent="0.25">
      <c r="A10460" s="6" t="s">
        <v>10359</v>
      </c>
      <c r="B10460" s="6" t="s">
        <v>12600</v>
      </c>
      <c r="C10460" s="6" t="s">
        <v>11480</v>
      </c>
      <c r="D10460" s="37"/>
    </row>
    <row r="10461" spans="1:4" ht="15" x14ac:dyDescent="0.25">
      <c r="A10461" s="6" t="s">
        <v>10360</v>
      </c>
      <c r="B10461" s="6" t="s">
        <v>12600</v>
      </c>
      <c r="C10461" s="6" t="s">
        <v>11481</v>
      </c>
      <c r="D10461" s="37"/>
    </row>
    <row r="10462" spans="1:4" ht="15" x14ac:dyDescent="0.25">
      <c r="A10462" s="6" t="s">
        <v>10361</v>
      </c>
      <c r="B10462" s="6" t="s">
        <v>12600</v>
      </c>
      <c r="C10462" s="6" t="s">
        <v>11483</v>
      </c>
      <c r="D10462" s="37"/>
    </row>
    <row r="10463" spans="1:4" ht="15" x14ac:dyDescent="0.25">
      <c r="A10463" s="6" t="s">
        <v>10362</v>
      </c>
      <c r="B10463" s="6" t="s">
        <v>12600</v>
      </c>
      <c r="C10463" s="6" t="s">
        <v>11484</v>
      </c>
      <c r="D10463" s="37"/>
    </row>
    <row r="10464" spans="1:4" ht="15" x14ac:dyDescent="0.25">
      <c r="A10464" s="6" t="s">
        <v>10363</v>
      </c>
      <c r="B10464" s="6" t="s">
        <v>12600</v>
      </c>
      <c r="C10464" s="6" t="s">
        <v>11485</v>
      </c>
      <c r="D10464" s="37"/>
    </row>
    <row r="10465" spans="1:4" ht="15" x14ac:dyDescent="0.25">
      <c r="A10465" s="6" t="s">
        <v>10364</v>
      </c>
      <c r="B10465" s="6" t="s">
        <v>12600</v>
      </c>
      <c r="C10465" s="6" t="s">
        <v>11486</v>
      </c>
      <c r="D10465" s="37"/>
    </row>
    <row r="10466" spans="1:4" ht="15" x14ac:dyDescent="0.25">
      <c r="A10466" s="6" t="s">
        <v>10365</v>
      </c>
      <c r="B10466" s="6" t="s">
        <v>12600</v>
      </c>
      <c r="C10466" s="6" t="s">
        <v>11487</v>
      </c>
      <c r="D10466" s="37"/>
    </row>
    <row r="10467" spans="1:4" ht="15" x14ac:dyDescent="0.25">
      <c r="A10467" s="6" t="s">
        <v>10366</v>
      </c>
      <c r="B10467" s="6" t="s">
        <v>12600</v>
      </c>
      <c r="C10467" s="6" t="s">
        <v>11488</v>
      </c>
      <c r="D10467" s="37"/>
    </row>
    <row r="10468" spans="1:4" ht="15" x14ac:dyDescent="0.25">
      <c r="A10468" s="6" t="s">
        <v>10367</v>
      </c>
      <c r="B10468" s="6" t="s">
        <v>12600</v>
      </c>
      <c r="C10468" s="6" t="s">
        <v>11489</v>
      </c>
      <c r="D10468" s="37"/>
    </row>
    <row r="10469" spans="1:4" ht="15" x14ac:dyDescent="0.25">
      <c r="A10469" s="6" t="s">
        <v>10368</v>
      </c>
      <c r="B10469" s="6" t="s">
        <v>12600</v>
      </c>
      <c r="C10469" s="6" t="s">
        <v>11490</v>
      </c>
      <c r="D10469" s="37"/>
    </row>
    <row r="10470" spans="1:4" ht="15" x14ac:dyDescent="0.25">
      <c r="A10470" s="6" t="s">
        <v>10369</v>
      </c>
      <c r="B10470" s="6" t="s">
        <v>12600</v>
      </c>
      <c r="C10470" s="6" t="s">
        <v>11491</v>
      </c>
      <c r="D10470" s="37"/>
    </row>
    <row r="10471" spans="1:4" ht="15" x14ac:dyDescent="0.25">
      <c r="A10471" s="6" t="s">
        <v>10370</v>
      </c>
      <c r="B10471" s="6" t="s">
        <v>12600</v>
      </c>
      <c r="C10471" s="6" t="s">
        <v>11492</v>
      </c>
      <c r="D10471" s="37"/>
    </row>
    <row r="10472" spans="1:4" ht="15" x14ac:dyDescent="0.25">
      <c r="A10472" s="6" t="s">
        <v>10371</v>
      </c>
      <c r="B10472" s="6" t="s">
        <v>12600</v>
      </c>
      <c r="C10472" s="6" t="s">
        <v>11493</v>
      </c>
      <c r="D10472" s="37"/>
    </row>
    <row r="10473" spans="1:4" ht="15" x14ac:dyDescent="0.25">
      <c r="A10473" s="6" t="s">
        <v>10372</v>
      </c>
      <c r="B10473" s="6" t="s">
        <v>12600</v>
      </c>
      <c r="C10473" s="6" t="s">
        <v>11494</v>
      </c>
      <c r="D10473" s="37"/>
    </row>
    <row r="10474" spans="1:4" ht="15" x14ac:dyDescent="0.25">
      <c r="A10474" s="6" t="s">
        <v>10373</v>
      </c>
      <c r="B10474" s="6" t="s">
        <v>12600</v>
      </c>
      <c r="C10474" s="6" t="s">
        <v>11495</v>
      </c>
      <c r="D10474" s="37"/>
    </row>
    <row r="10475" spans="1:4" ht="15" x14ac:dyDescent="0.25">
      <c r="A10475" s="6" t="s">
        <v>10374</v>
      </c>
      <c r="B10475" s="6" t="s">
        <v>12600</v>
      </c>
      <c r="C10475" s="6" t="s">
        <v>11496</v>
      </c>
      <c r="D10475" s="37"/>
    </row>
    <row r="10476" spans="1:4" ht="15" x14ac:dyDescent="0.25">
      <c r="A10476" s="6" t="s">
        <v>10375</v>
      </c>
      <c r="B10476" s="6" t="s">
        <v>12600</v>
      </c>
      <c r="C10476" s="6" t="s">
        <v>11497</v>
      </c>
      <c r="D10476" s="37"/>
    </row>
    <row r="10477" spans="1:4" ht="15" x14ac:dyDescent="0.25">
      <c r="A10477" s="6" t="s">
        <v>10376</v>
      </c>
      <c r="B10477" s="6" t="s">
        <v>12600</v>
      </c>
      <c r="C10477" s="6" t="s">
        <v>11498</v>
      </c>
      <c r="D10477" s="37"/>
    </row>
    <row r="10478" spans="1:4" ht="15" x14ac:dyDescent="0.25">
      <c r="A10478" s="6" t="s">
        <v>10377</v>
      </c>
      <c r="B10478" s="6" t="s">
        <v>12600</v>
      </c>
      <c r="C10478" s="6" t="s">
        <v>11499</v>
      </c>
      <c r="D10478" s="37"/>
    </row>
    <row r="10479" spans="1:4" ht="15" x14ac:dyDescent="0.25">
      <c r="A10479" s="6" t="s">
        <v>10378</v>
      </c>
      <c r="B10479" s="6" t="s">
        <v>12600</v>
      </c>
      <c r="C10479" s="6" t="s">
        <v>11500</v>
      </c>
      <c r="D10479" s="37"/>
    </row>
    <row r="10480" spans="1:4" ht="15" x14ac:dyDescent="0.25">
      <c r="A10480" s="6" t="s">
        <v>10379</v>
      </c>
      <c r="B10480" s="6" t="s">
        <v>12600</v>
      </c>
      <c r="C10480" s="6" t="s">
        <v>11501</v>
      </c>
      <c r="D10480" s="37"/>
    </row>
    <row r="10481" spans="1:4" ht="15" x14ac:dyDescent="0.25">
      <c r="A10481" s="6" t="s">
        <v>10380</v>
      </c>
      <c r="B10481" s="6" t="s">
        <v>12600</v>
      </c>
      <c r="C10481" s="6" t="s">
        <v>11502</v>
      </c>
      <c r="D10481" s="37"/>
    </row>
    <row r="10482" spans="1:4" ht="15" x14ac:dyDescent="0.25">
      <c r="A10482" s="6" t="s">
        <v>10381</v>
      </c>
      <c r="B10482" s="6" t="s">
        <v>12600</v>
      </c>
      <c r="C10482" s="6" t="s">
        <v>11503</v>
      </c>
      <c r="D10482" s="37"/>
    </row>
    <row r="10483" spans="1:4" ht="15" x14ac:dyDescent="0.25">
      <c r="A10483" s="6" t="s">
        <v>10382</v>
      </c>
      <c r="B10483" s="6" t="s">
        <v>12600</v>
      </c>
      <c r="C10483" s="6" t="s">
        <v>11504</v>
      </c>
      <c r="D10483" s="37"/>
    </row>
    <row r="10484" spans="1:4" ht="15" x14ac:dyDescent="0.25">
      <c r="A10484" s="6" t="s">
        <v>11482</v>
      </c>
      <c r="B10484" s="6" t="s">
        <v>12599</v>
      </c>
      <c r="C10484" s="6" t="s">
        <v>11506</v>
      </c>
      <c r="D10484" s="37"/>
    </row>
    <row r="10485" spans="1:4" ht="15" x14ac:dyDescent="0.25">
      <c r="A10485" s="6" t="s">
        <v>10383</v>
      </c>
      <c r="B10485" s="6" t="s">
        <v>12600</v>
      </c>
      <c r="C10485" s="6" t="s">
        <v>11508</v>
      </c>
      <c r="D10485" s="37"/>
    </row>
    <row r="10486" spans="1:4" ht="15" x14ac:dyDescent="0.25">
      <c r="A10486" s="6" t="s">
        <v>10384</v>
      </c>
      <c r="B10486" s="6" t="s">
        <v>12600</v>
      </c>
      <c r="C10486" s="6" t="s">
        <v>11509</v>
      </c>
      <c r="D10486" s="37"/>
    </row>
    <row r="10487" spans="1:4" ht="15" x14ac:dyDescent="0.25">
      <c r="A10487" s="6" t="s">
        <v>10385</v>
      </c>
      <c r="B10487" s="6" t="s">
        <v>12600</v>
      </c>
      <c r="C10487" s="6" t="s">
        <v>11510</v>
      </c>
      <c r="D10487" s="37"/>
    </row>
    <row r="10488" spans="1:4" ht="15" x14ac:dyDescent="0.25">
      <c r="A10488" s="6" t="s">
        <v>10386</v>
      </c>
      <c r="B10488" s="6" t="s">
        <v>12600</v>
      </c>
      <c r="C10488" s="6" t="s">
        <v>11511</v>
      </c>
      <c r="D10488" s="37"/>
    </row>
    <row r="10489" spans="1:4" ht="15" x14ac:dyDescent="0.25">
      <c r="A10489" s="6" t="s">
        <v>10387</v>
      </c>
      <c r="B10489" s="6" t="s">
        <v>12600</v>
      </c>
      <c r="C10489" s="6" t="s">
        <v>11512</v>
      </c>
      <c r="D10489" s="37"/>
    </row>
    <row r="10490" spans="1:4" ht="15" x14ac:dyDescent="0.25">
      <c r="A10490" s="6" t="s">
        <v>10388</v>
      </c>
      <c r="B10490" s="6" t="s">
        <v>12600</v>
      </c>
      <c r="C10490" s="6" t="s">
        <v>11513</v>
      </c>
      <c r="D10490" s="37"/>
    </row>
    <row r="10491" spans="1:4" ht="15" x14ac:dyDescent="0.25">
      <c r="A10491" s="6" t="s">
        <v>10389</v>
      </c>
      <c r="B10491" s="6" t="s">
        <v>12600</v>
      </c>
      <c r="C10491" s="6" t="s">
        <v>11514</v>
      </c>
      <c r="D10491" s="37"/>
    </row>
    <row r="10492" spans="1:4" ht="15" x14ac:dyDescent="0.25">
      <c r="A10492" s="6" t="s">
        <v>10390</v>
      </c>
      <c r="B10492" s="6" t="s">
        <v>12600</v>
      </c>
      <c r="C10492" s="6" t="s">
        <v>11515</v>
      </c>
      <c r="D10492" s="37"/>
    </row>
    <row r="10493" spans="1:4" ht="15" x14ac:dyDescent="0.25">
      <c r="A10493" s="6" t="s">
        <v>10391</v>
      </c>
      <c r="B10493" s="6" t="s">
        <v>12600</v>
      </c>
      <c r="C10493" s="6" t="s">
        <v>11516</v>
      </c>
      <c r="D10493" s="37"/>
    </row>
    <row r="10494" spans="1:4" ht="15" x14ac:dyDescent="0.25">
      <c r="A10494" s="6" t="s">
        <v>10392</v>
      </c>
      <c r="B10494" s="6" t="s">
        <v>12600</v>
      </c>
      <c r="C10494" s="6" t="s">
        <v>11518</v>
      </c>
      <c r="D10494" s="37"/>
    </row>
    <row r="10495" spans="1:4" ht="15" x14ac:dyDescent="0.25">
      <c r="A10495" s="6" t="s">
        <v>10393</v>
      </c>
      <c r="B10495" s="6" t="s">
        <v>12600</v>
      </c>
      <c r="C10495" s="6" t="s">
        <v>11519</v>
      </c>
      <c r="D10495" s="37"/>
    </row>
    <row r="10496" spans="1:4" ht="15" x14ac:dyDescent="0.25">
      <c r="A10496" s="6" t="s">
        <v>10394</v>
      </c>
      <c r="B10496" s="6" t="s">
        <v>12600</v>
      </c>
      <c r="C10496" s="6" t="s">
        <v>11520</v>
      </c>
      <c r="D10496" s="37"/>
    </row>
    <row r="10497" spans="1:4" ht="15" x14ac:dyDescent="0.25">
      <c r="A10497" s="6" t="s">
        <v>10395</v>
      </c>
      <c r="B10497" s="6" t="s">
        <v>12600</v>
      </c>
      <c r="C10497" s="6" t="s">
        <v>11521</v>
      </c>
      <c r="D10497" s="37"/>
    </row>
    <row r="10498" spans="1:4" ht="15" x14ac:dyDescent="0.25">
      <c r="A10498" s="6" t="s">
        <v>10396</v>
      </c>
      <c r="B10498" s="6" t="s">
        <v>12600</v>
      </c>
      <c r="C10498" s="6" t="s">
        <v>11522</v>
      </c>
      <c r="D10498" s="37"/>
    </row>
    <row r="10499" spans="1:4" ht="15" x14ac:dyDescent="0.25">
      <c r="A10499" s="6" t="s">
        <v>10397</v>
      </c>
      <c r="B10499" s="6" t="s">
        <v>12600</v>
      </c>
      <c r="C10499" s="6" t="s">
        <v>11523</v>
      </c>
      <c r="D10499" s="37"/>
    </row>
    <row r="10500" spans="1:4" ht="15" x14ac:dyDescent="0.25">
      <c r="A10500" s="6" t="s">
        <v>10398</v>
      </c>
      <c r="B10500" s="6" t="s">
        <v>12600</v>
      </c>
      <c r="C10500" s="6" t="s">
        <v>11524</v>
      </c>
      <c r="D10500" s="37"/>
    </row>
    <row r="10501" spans="1:4" ht="15" x14ac:dyDescent="0.25">
      <c r="A10501" s="6" t="s">
        <v>10399</v>
      </c>
      <c r="B10501" s="6" t="s">
        <v>12600</v>
      </c>
      <c r="C10501" s="6" t="s">
        <v>11525</v>
      </c>
      <c r="D10501" s="37"/>
    </row>
    <row r="10502" spans="1:4" ht="15" x14ac:dyDescent="0.25">
      <c r="A10502" s="6" t="s">
        <v>10400</v>
      </c>
      <c r="B10502" s="6" t="s">
        <v>12600</v>
      </c>
      <c r="C10502" s="6" t="s">
        <v>11526</v>
      </c>
      <c r="D10502" s="37"/>
    </row>
    <row r="10503" spans="1:4" ht="15" x14ac:dyDescent="0.25">
      <c r="A10503" s="6" t="s">
        <v>10401</v>
      </c>
      <c r="B10503" s="6" t="s">
        <v>12600</v>
      </c>
      <c r="C10503" s="6" t="s">
        <v>11527</v>
      </c>
      <c r="D10503" s="37"/>
    </row>
    <row r="10504" spans="1:4" ht="15" x14ac:dyDescent="0.25">
      <c r="A10504" s="6" t="s">
        <v>10402</v>
      </c>
      <c r="B10504" s="6" t="s">
        <v>12600</v>
      </c>
      <c r="C10504" s="6" t="s">
        <v>11528</v>
      </c>
      <c r="D10504" s="37"/>
    </row>
    <row r="10505" spans="1:4" ht="15" x14ac:dyDescent="0.25">
      <c r="A10505" s="6" t="s">
        <v>10403</v>
      </c>
      <c r="B10505" s="6" t="s">
        <v>12600</v>
      </c>
      <c r="C10505" s="6" t="s">
        <v>11529</v>
      </c>
      <c r="D10505" s="37"/>
    </row>
    <row r="10506" spans="1:4" ht="15" x14ac:dyDescent="0.25">
      <c r="A10506" s="6" t="s">
        <v>11505</v>
      </c>
      <c r="B10506" s="6" t="s">
        <v>12599</v>
      </c>
      <c r="C10506" s="6" t="s">
        <v>11530</v>
      </c>
      <c r="D10506" s="37"/>
    </row>
    <row r="10507" spans="1:4" ht="15" x14ac:dyDescent="0.25">
      <c r="A10507" s="6" t="s">
        <v>11507</v>
      </c>
      <c r="B10507" s="6" t="s">
        <v>12599</v>
      </c>
      <c r="C10507" s="6" t="s">
        <v>11531</v>
      </c>
      <c r="D10507" s="37"/>
    </row>
    <row r="10508" spans="1:4" ht="15" x14ac:dyDescent="0.25">
      <c r="A10508" s="6" t="s">
        <v>10404</v>
      </c>
      <c r="B10508" s="6" t="s">
        <v>12600</v>
      </c>
      <c r="C10508" s="6" t="s">
        <v>11532</v>
      </c>
      <c r="D10508" s="37"/>
    </row>
    <row r="10509" spans="1:4" ht="15" x14ac:dyDescent="0.25">
      <c r="A10509" s="6" t="s">
        <v>10405</v>
      </c>
      <c r="B10509" s="6" t="s">
        <v>12600</v>
      </c>
      <c r="C10509" s="6" t="s">
        <v>11533</v>
      </c>
      <c r="D10509" s="37"/>
    </row>
    <row r="10510" spans="1:4" ht="15" x14ac:dyDescent="0.25">
      <c r="A10510" s="6" t="s">
        <v>10406</v>
      </c>
      <c r="B10510" s="6" t="s">
        <v>12600</v>
      </c>
      <c r="C10510" s="6" t="s">
        <v>11534</v>
      </c>
      <c r="D10510" s="37"/>
    </row>
    <row r="10511" spans="1:4" ht="15" x14ac:dyDescent="0.25">
      <c r="A10511" s="6" t="s">
        <v>10407</v>
      </c>
      <c r="B10511" s="6" t="s">
        <v>12600</v>
      </c>
      <c r="C10511" s="6" t="s">
        <v>11535</v>
      </c>
      <c r="D10511" s="37"/>
    </row>
    <row r="10512" spans="1:4" ht="15" x14ac:dyDescent="0.25">
      <c r="A10512" s="6" t="s">
        <v>10408</v>
      </c>
      <c r="B10512" s="6" t="s">
        <v>12600</v>
      </c>
      <c r="C10512" s="6" t="s">
        <v>11536</v>
      </c>
      <c r="D10512" s="37"/>
    </row>
    <row r="10513" spans="1:4" ht="15" x14ac:dyDescent="0.25">
      <c r="A10513" s="6" t="s">
        <v>10409</v>
      </c>
      <c r="B10513" s="6" t="s">
        <v>12600</v>
      </c>
      <c r="C10513" s="6" t="s">
        <v>11537</v>
      </c>
      <c r="D10513" s="37"/>
    </row>
    <row r="10514" spans="1:4" ht="15" x14ac:dyDescent="0.25">
      <c r="A10514" s="6" t="s">
        <v>10410</v>
      </c>
      <c r="B10514" s="6" t="s">
        <v>12600</v>
      </c>
      <c r="C10514" s="6" t="s">
        <v>11538</v>
      </c>
      <c r="D10514" s="37"/>
    </row>
    <row r="10515" spans="1:4" ht="15" x14ac:dyDescent="0.25">
      <c r="A10515" s="6" t="s">
        <v>10411</v>
      </c>
      <c r="B10515" s="6" t="s">
        <v>12600</v>
      </c>
      <c r="C10515" s="6" t="s">
        <v>11539</v>
      </c>
      <c r="D10515" s="37"/>
    </row>
    <row r="10516" spans="1:4" ht="15" x14ac:dyDescent="0.25">
      <c r="A10516" s="6" t="s">
        <v>11517</v>
      </c>
      <c r="B10516" s="6" t="s">
        <v>12599</v>
      </c>
      <c r="C10516" s="6" t="s">
        <v>11540</v>
      </c>
      <c r="D10516" s="37"/>
    </row>
    <row r="10517" spans="1:4" ht="15" x14ac:dyDescent="0.25">
      <c r="A10517" s="6" t="s">
        <v>10412</v>
      </c>
      <c r="B10517" s="6" t="s">
        <v>12600</v>
      </c>
      <c r="C10517" s="6" t="s">
        <v>11541</v>
      </c>
      <c r="D10517" s="37"/>
    </row>
    <row r="10518" spans="1:4" ht="15" x14ac:dyDescent="0.25">
      <c r="A10518" s="6" t="s">
        <v>10413</v>
      </c>
      <c r="B10518" s="6" t="s">
        <v>12600</v>
      </c>
      <c r="C10518" s="6" t="s">
        <v>11542</v>
      </c>
      <c r="D10518" s="37"/>
    </row>
    <row r="10519" spans="1:4" ht="15" x14ac:dyDescent="0.25">
      <c r="A10519" s="6" t="s">
        <v>10414</v>
      </c>
      <c r="B10519" s="6" t="s">
        <v>12600</v>
      </c>
      <c r="C10519" s="6" t="s">
        <v>11543</v>
      </c>
      <c r="D10519" s="37"/>
    </row>
    <row r="10520" spans="1:4" ht="15" x14ac:dyDescent="0.25">
      <c r="A10520" s="6" t="s">
        <v>10415</v>
      </c>
      <c r="B10520" s="6" t="s">
        <v>12600</v>
      </c>
      <c r="C10520" s="6" t="s">
        <v>11544</v>
      </c>
      <c r="D10520" s="37"/>
    </row>
    <row r="10521" spans="1:4" ht="15" x14ac:dyDescent="0.25">
      <c r="A10521" s="6" t="s">
        <v>10416</v>
      </c>
      <c r="B10521" s="6" t="s">
        <v>12600</v>
      </c>
      <c r="C10521" s="6" t="s">
        <v>11545</v>
      </c>
      <c r="D10521" s="37"/>
    </row>
    <row r="10522" spans="1:4" ht="15" x14ac:dyDescent="0.25">
      <c r="A10522" s="6" t="s">
        <v>10418</v>
      </c>
      <c r="B10522" s="6" t="s">
        <v>12600</v>
      </c>
      <c r="C10522" s="6" t="s">
        <v>11546</v>
      </c>
      <c r="D10522" s="37"/>
    </row>
    <row r="10523" spans="1:4" ht="15" x14ac:dyDescent="0.25">
      <c r="A10523" s="6" t="s">
        <v>10419</v>
      </c>
      <c r="B10523" s="6" t="s">
        <v>12600</v>
      </c>
      <c r="C10523" s="6" t="s">
        <v>11548</v>
      </c>
      <c r="D10523" s="37"/>
    </row>
    <row r="10524" spans="1:4" ht="15" x14ac:dyDescent="0.25">
      <c r="A10524" s="6" t="s">
        <v>10420</v>
      </c>
      <c r="B10524" s="6" t="s">
        <v>12600</v>
      </c>
      <c r="C10524" s="6" t="s">
        <v>11549</v>
      </c>
      <c r="D10524" s="37"/>
    </row>
    <row r="10525" spans="1:4" ht="15" x14ac:dyDescent="0.25">
      <c r="A10525" s="6" t="s">
        <v>10421</v>
      </c>
      <c r="B10525" s="6" t="s">
        <v>12600</v>
      </c>
      <c r="C10525" s="6" t="s">
        <v>11550</v>
      </c>
      <c r="D10525" s="37"/>
    </row>
    <row r="10526" spans="1:4" ht="15" x14ac:dyDescent="0.25">
      <c r="A10526" s="6" t="s">
        <v>10422</v>
      </c>
      <c r="B10526" s="6" t="s">
        <v>12600</v>
      </c>
      <c r="C10526" s="6" t="s">
        <v>11551</v>
      </c>
      <c r="D10526" s="37"/>
    </row>
    <row r="10527" spans="1:4" ht="15" x14ac:dyDescent="0.25">
      <c r="A10527" s="6" t="s">
        <v>10423</v>
      </c>
      <c r="B10527" s="6" t="s">
        <v>12600</v>
      </c>
      <c r="C10527" s="6" t="s">
        <v>11552</v>
      </c>
      <c r="D10527" s="37"/>
    </row>
    <row r="10528" spans="1:4" ht="15" x14ac:dyDescent="0.25">
      <c r="A10528" s="6" t="s">
        <v>10424</v>
      </c>
      <c r="B10528" s="6" t="s">
        <v>12600</v>
      </c>
      <c r="C10528" s="6" t="s">
        <v>11553</v>
      </c>
      <c r="D10528" s="37"/>
    </row>
    <row r="10529" spans="1:4" ht="15" x14ac:dyDescent="0.25">
      <c r="A10529" s="6" t="s">
        <v>10425</v>
      </c>
      <c r="B10529" s="6" t="s">
        <v>12600</v>
      </c>
      <c r="C10529" s="6" t="s">
        <v>11554</v>
      </c>
      <c r="D10529" s="37"/>
    </row>
    <row r="10530" spans="1:4" ht="15" x14ac:dyDescent="0.25">
      <c r="A10530" s="6" t="s">
        <v>10427</v>
      </c>
      <c r="B10530" s="6" t="s">
        <v>12600</v>
      </c>
      <c r="C10530" s="6" t="s">
        <v>11555</v>
      </c>
      <c r="D10530" s="37"/>
    </row>
    <row r="10531" spans="1:4" ht="15" x14ac:dyDescent="0.25">
      <c r="A10531" s="6" t="s">
        <v>10428</v>
      </c>
      <c r="B10531" s="6" t="s">
        <v>12600</v>
      </c>
      <c r="C10531" s="6" t="s">
        <v>11556</v>
      </c>
      <c r="D10531" s="37"/>
    </row>
    <row r="10532" spans="1:4" ht="15" x14ac:dyDescent="0.25">
      <c r="A10532" s="6" t="s">
        <v>10429</v>
      </c>
      <c r="B10532" s="6" t="s">
        <v>12600</v>
      </c>
      <c r="C10532" s="6" t="s">
        <v>11557</v>
      </c>
      <c r="D10532" s="37"/>
    </row>
    <row r="10533" spans="1:4" ht="15" x14ac:dyDescent="0.25">
      <c r="A10533" s="6" t="s">
        <v>10430</v>
      </c>
      <c r="B10533" s="6" t="s">
        <v>12600</v>
      </c>
      <c r="C10533" s="6" t="s">
        <v>11558</v>
      </c>
      <c r="D10533" s="37"/>
    </row>
    <row r="10534" spans="1:4" ht="15" x14ac:dyDescent="0.25">
      <c r="A10534" s="6" t="s">
        <v>10431</v>
      </c>
      <c r="B10534" s="6" t="s">
        <v>12600</v>
      </c>
      <c r="C10534" s="6" t="s">
        <v>11559</v>
      </c>
      <c r="D10534" s="37"/>
    </row>
    <row r="10535" spans="1:4" ht="15" x14ac:dyDescent="0.25">
      <c r="A10535" s="6" t="s">
        <v>10432</v>
      </c>
      <c r="B10535" s="6" t="s">
        <v>12600</v>
      </c>
      <c r="C10535" s="6" t="s">
        <v>11560</v>
      </c>
      <c r="D10535" s="37"/>
    </row>
    <row r="10536" spans="1:4" ht="15" x14ac:dyDescent="0.25">
      <c r="A10536" s="6" t="s">
        <v>10433</v>
      </c>
      <c r="B10536" s="6" t="s">
        <v>12600</v>
      </c>
      <c r="C10536" s="6" t="s">
        <v>11561</v>
      </c>
      <c r="D10536" s="37"/>
    </row>
    <row r="10537" spans="1:4" ht="15" x14ac:dyDescent="0.25">
      <c r="A10537" s="6" t="s">
        <v>10434</v>
      </c>
      <c r="B10537" s="6" t="s">
        <v>12600</v>
      </c>
      <c r="C10537" s="6" t="s">
        <v>11562</v>
      </c>
      <c r="D10537" s="37"/>
    </row>
    <row r="10538" spans="1:4" ht="15" x14ac:dyDescent="0.25">
      <c r="A10538" s="6" t="s">
        <v>10435</v>
      </c>
      <c r="B10538" s="6" t="s">
        <v>12600</v>
      </c>
      <c r="C10538" s="6" t="s">
        <v>11563</v>
      </c>
      <c r="D10538" s="37"/>
    </row>
    <row r="10539" spans="1:4" ht="15" x14ac:dyDescent="0.25">
      <c r="A10539" s="6" t="s">
        <v>10436</v>
      </c>
      <c r="B10539" s="6" t="s">
        <v>12600</v>
      </c>
      <c r="C10539" s="6" t="s">
        <v>11564</v>
      </c>
      <c r="D10539" s="37"/>
    </row>
    <row r="10540" spans="1:4" ht="15" x14ac:dyDescent="0.25">
      <c r="A10540" s="6" t="s">
        <v>10437</v>
      </c>
      <c r="B10540" s="6" t="s">
        <v>12600</v>
      </c>
      <c r="C10540" s="6" t="s">
        <v>11565</v>
      </c>
      <c r="D10540" s="37"/>
    </row>
    <row r="10541" spans="1:4" ht="15" x14ac:dyDescent="0.25">
      <c r="A10541" s="6" t="s">
        <v>10438</v>
      </c>
      <c r="B10541" s="6" t="s">
        <v>12600</v>
      </c>
      <c r="C10541" s="6" t="s">
        <v>11566</v>
      </c>
      <c r="D10541" s="37"/>
    </row>
    <row r="10542" spans="1:4" ht="15" x14ac:dyDescent="0.25">
      <c r="A10542" s="6" t="s">
        <v>10439</v>
      </c>
      <c r="B10542" s="6" t="s">
        <v>12600</v>
      </c>
      <c r="C10542" s="6" t="s">
        <v>11567</v>
      </c>
      <c r="D10542" s="37"/>
    </row>
    <row r="10543" spans="1:4" ht="15" x14ac:dyDescent="0.25">
      <c r="A10543" s="6" t="s">
        <v>10440</v>
      </c>
      <c r="B10543" s="6" t="s">
        <v>12600</v>
      </c>
      <c r="C10543" s="6" t="s">
        <v>11568</v>
      </c>
      <c r="D10543" s="37"/>
    </row>
    <row r="10544" spans="1:4" ht="15" x14ac:dyDescent="0.25">
      <c r="A10544" s="6" t="s">
        <v>10441</v>
      </c>
      <c r="B10544" s="6" t="s">
        <v>12600</v>
      </c>
      <c r="C10544" s="6" t="s">
        <v>11569</v>
      </c>
      <c r="D10544" s="37"/>
    </row>
    <row r="10545" spans="1:4" ht="15" x14ac:dyDescent="0.25">
      <c r="A10545" s="6" t="s">
        <v>11547</v>
      </c>
      <c r="B10545" s="6" t="s">
        <v>12599</v>
      </c>
      <c r="C10545" s="6" t="s">
        <v>11570</v>
      </c>
      <c r="D10545" s="37"/>
    </row>
    <row r="10546" spans="1:4" ht="15" x14ac:dyDescent="0.25">
      <c r="A10546" s="6" t="s">
        <v>10442</v>
      </c>
      <c r="B10546" s="6" t="s">
        <v>12600</v>
      </c>
      <c r="C10546" s="6" t="s">
        <v>11571</v>
      </c>
      <c r="D10546" s="37"/>
    </row>
    <row r="10547" spans="1:4" ht="15" x14ac:dyDescent="0.25">
      <c r="A10547" s="6" t="s">
        <v>10443</v>
      </c>
      <c r="B10547" s="6" t="s">
        <v>12600</v>
      </c>
      <c r="C10547" s="6" t="s">
        <v>11572</v>
      </c>
      <c r="D10547" s="37"/>
    </row>
    <row r="10548" spans="1:4" ht="15" x14ac:dyDescent="0.25">
      <c r="A10548" s="6" t="s">
        <v>10444</v>
      </c>
      <c r="B10548" s="6" t="s">
        <v>12600</v>
      </c>
      <c r="C10548" s="6" t="s">
        <v>11573</v>
      </c>
      <c r="D10548" s="37"/>
    </row>
    <row r="10549" spans="1:4" ht="15" x14ac:dyDescent="0.25">
      <c r="A10549" s="6" t="s">
        <v>10445</v>
      </c>
      <c r="B10549" s="6" t="s">
        <v>12600</v>
      </c>
      <c r="C10549" s="6" t="s">
        <v>11574</v>
      </c>
      <c r="D10549" s="37"/>
    </row>
    <row r="10550" spans="1:4" ht="15" x14ac:dyDescent="0.25">
      <c r="A10550" s="6" t="s">
        <v>10446</v>
      </c>
      <c r="B10550" s="6" t="s">
        <v>12600</v>
      </c>
      <c r="C10550" s="6" t="s">
        <v>11575</v>
      </c>
      <c r="D10550" s="37"/>
    </row>
    <row r="10551" spans="1:4" ht="15" x14ac:dyDescent="0.25">
      <c r="A10551" s="6" t="s">
        <v>10447</v>
      </c>
      <c r="B10551" s="6" t="s">
        <v>12600</v>
      </c>
      <c r="C10551" s="6" t="s">
        <v>11576</v>
      </c>
      <c r="D10551" s="37"/>
    </row>
    <row r="10552" spans="1:4" ht="15" x14ac:dyDescent="0.25">
      <c r="A10552" s="6" t="s">
        <v>10448</v>
      </c>
      <c r="B10552" s="6" t="s">
        <v>12600</v>
      </c>
      <c r="C10552" s="6" t="s">
        <v>11577</v>
      </c>
      <c r="D10552" s="37"/>
    </row>
    <row r="10553" spans="1:4" ht="15" x14ac:dyDescent="0.25">
      <c r="A10553" s="6" t="s">
        <v>10449</v>
      </c>
      <c r="B10553" s="6" t="s">
        <v>12600</v>
      </c>
      <c r="C10553" s="6" t="s">
        <v>11578</v>
      </c>
      <c r="D10553" s="37"/>
    </row>
    <row r="10554" spans="1:4" ht="15" x14ac:dyDescent="0.25">
      <c r="A10554" s="6" t="s">
        <v>10450</v>
      </c>
      <c r="B10554" s="6" t="s">
        <v>12600</v>
      </c>
      <c r="C10554" s="6" t="s">
        <v>11579</v>
      </c>
      <c r="D10554" s="37"/>
    </row>
    <row r="10555" spans="1:4" ht="15" x14ac:dyDescent="0.25">
      <c r="A10555" s="6" t="s">
        <v>10451</v>
      </c>
      <c r="B10555" s="6" t="s">
        <v>12600</v>
      </c>
      <c r="C10555" s="6" t="s">
        <v>11580</v>
      </c>
      <c r="D10555" s="37"/>
    </row>
    <row r="10556" spans="1:4" ht="15" x14ac:dyDescent="0.25">
      <c r="A10556" s="6" t="s">
        <v>10452</v>
      </c>
      <c r="B10556" s="6" t="s">
        <v>12600</v>
      </c>
      <c r="C10556" s="6" t="s">
        <v>11581</v>
      </c>
      <c r="D10556" s="37"/>
    </row>
    <row r="10557" spans="1:4" ht="15" x14ac:dyDescent="0.25">
      <c r="A10557" s="6" t="s">
        <v>10453</v>
      </c>
      <c r="B10557" s="6" t="s">
        <v>12600</v>
      </c>
      <c r="C10557" s="6" t="s">
        <v>11582</v>
      </c>
      <c r="D10557" s="37"/>
    </row>
    <row r="10558" spans="1:4" ht="15" x14ac:dyDescent="0.25">
      <c r="A10558" s="6" t="s">
        <v>10454</v>
      </c>
      <c r="B10558" s="6" t="s">
        <v>12600</v>
      </c>
      <c r="C10558" s="6" t="s">
        <v>11583</v>
      </c>
      <c r="D10558" s="37"/>
    </row>
    <row r="10559" spans="1:4" ht="15" x14ac:dyDescent="0.25">
      <c r="A10559" s="6" t="s">
        <v>10455</v>
      </c>
      <c r="B10559" s="6" t="s">
        <v>12600</v>
      </c>
      <c r="C10559" s="6" t="s">
        <v>11584</v>
      </c>
      <c r="D10559" s="37"/>
    </row>
    <row r="10560" spans="1:4" ht="15" x14ac:dyDescent="0.25">
      <c r="A10560" s="6" t="s">
        <v>10456</v>
      </c>
      <c r="B10560" s="6" t="s">
        <v>12600</v>
      </c>
      <c r="C10560" s="6" t="s">
        <v>11585</v>
      </c>
      <c r="D10560" s="37"/>
    </row>
    <row r="10561" spans="1:4" ht="15" x14ac:dyDescent="0.25">
      <c r="A10561" s="6" t="s">
        <v>10457</v>
      </c>
      <c r="B10561" s="6" t="s">
        <v>12600</v>
      </c>
      <c r="C10561" s="6" t="s">
        <v>11586</v>
      </c>
      <c r="D10561" s="37"/>
    </row>
    <row r="10562" spans="1:4" ht="15" x14ac:dyDescent="0.25">
      <c r="A10562" s="6" t="s">
        <v>10458</v>
      </c>
      <c r="B10562" s="6" t="s">
        <v>12600</v>
      </c>
      <c r="C10562" s="6" t="s">
        <v>11587</v>
      </c>
      <c r="D10562" s="37"/>
    </row>
    <row r="10563" spans="1:4" ht="15" x14ac:dyDescent="0.25">
      <c r="A10563" s="6" t="s">
        <v>10459</v>
      </c>
      <c r="B10563" s="6" t="s">
        <v>12600</v>
      </c>
      <c r="C10563" s="6" t="s">
        <v>11588</v>
      </c>
      <c r="D10563" s="37"/>
    </row>
    <row r="10564" spans="1:4" ht="15" x14ac:dyDescent="0.25">
      <c r="A10564" s="6" t="s">
        <v>10460</v>
      </c>
      <c r="B10564" s="6" t="s">
        <v>12600</v>
      </c>
      <c r="C10564" s="6" t="s">
        <v>11589</v>
      </c>
      <c r="D10564" s="37"/>
    </row>
    <row r="10565" spans="1:4" ht="15" x14ac:dyDescent="0.25">
      <c r="A10565" s="6" t="s">
        <v>10461</v>
      </c>
      <c r="B10565" s="6" t="s">
        <v>12600</v>
      </c>
      <c r="C10565" s="6" t="s">
        <v>11590</v>
      </c>
      <c r="D10565" s="37"/>
    </row>
    <row r="10566" spans="1:4" ht="15" x14ac:dyDescent="0.25">
      <c r="A10566" s="6" t="s">
        <v>10462</v>
      </c>
      <c r="B10566" s="6" t="s">
        <v>12600</v>
      </c>
      <c r="C10566" s="6" t="s">
        <v>11591</v>
      </c>
      <c r="D10566" s="37"/>
    </row>
    <row r="10567" spans="1:4" ht="15" x14ac:dyDescent="0.25">
      <c r="A10567" s="6" t="s">
        <v>10463</v>
      </c>
      <c r="B10567" s="6" t="s">
        <v>12600</v>
      </c>
      <c r="C10567" s="6" t="s">
        <v>11592</v>
      </c>
      <c r="D10567" s="37"/>
    </row>
    <row r="10568" spans="1:4" ht="15" x14ac:dyDescent="0.25">
      <c r="A10568" s="6" t="s">
        <v>10464</v>
      </c>
      <c r="B10568" s="6" t="s">
        <v>12600</v>
      </c>
      <c r="C10568" s="6" t="s">
        <v>11593</v>
      </c>
      <c r="D10568" s="37"/>
    </row>
    <row r="10569" spans="1:4" ht="15" x14ac:dyDescent="0.25">
      <c r="A10569" s="6" t="s">
        <v>10465</v>
      </c>
      <c r="B10569" s="6" t="s">
        <v>12600</v>
      </c>
      <c r="C10569" s="6" t="s">
        <v>11594</v>
      </c>
      <c r="D10569" s="37"/>
    </row>
    <row r="10570" spans="1:4" ht="15" x14ac:dyDescent="0.25">
      <c r="A10570" s="6" t="s">
        <v>10466</v>
      </c>
      <c r="B10570" s="6" t="s">
        <v>12600</v>
      </c>
      <c r="C10570" s="6" t="s">
        <v>11595</v>
      </c>
      <c r="D10570" s="37"/>
    </row>
    <row r="10571" spans="1:4" ht="15" x14ac:dyDescent="0.25">
      <c r="A10571" s="6" t="s">
        <v>10467</v>
      </c>
      <c r="B10571" s="6" t="s">
        <v>12600</v>
      </c>
      <c r="C10571" s="6" t="s">
        <v>11596</v>
      </c>
      <c r="D10571" s="37"/>
    </row>
    <row r="10572" spans="1:4" ht="15" x14ac:dyDescent="0.25">
      <c r="A10572" s="6" t="s">
        <v>10469</v>
      </c>
      <c r="B10572" s="6" t="s">
        <v>12600</v>
      </c>
      <c r="C10572" s="6" t="s">
        <v>11597</v>
      </c>
      <c r="D10572" s="37"/>
    </row>
    <row r="10573" spans="1:4" ht="15" x14ac:dyDescent="0.25">
      <c r="A10573" s="6" t="s">
        <v>10470</v>
      </c>
      <c r="B10573" s="6" t="s">
        <v>12600</v>
      </c>
      <c r="C10573" s="6" t="s">
        <v>11598</v>
      </c>
      <c r="D10573" s="37"/>
    </row>
    <row r="10574" spans="1:4" ht="15" x14ac:dyDescent="0.25">
      <c r="A10574" s="6" t="s">
        <v>10471</v>
      </c>
      <c r="B10574" s="6" t="s">
        <v>12600</v>
      </c>
      <c r="C10574" s="6" t="s">
        <v>11599</v>
      </c>
      <c r="D10574" s="37"/>
    </row>
    <row r="10575" spans="1:4" ht="15" x14ac:dyDescent="0.25">
      <c r="A10575" s="6" t="s">
        <v>10472</v>
      </c>
      <c r="B10575" s="6" t="s">
        <v>12600</v>
      </c>
      <c r="C10575" s="6" t="s">
        <v>11600</v>
      </c>
      <c r="D10575" s="37"/>
    </row>
    <row r="10576" spans="1:4" ht="15" x14ac:dyDescent="0.25">
      <c r="A10576" s="6" t="s">
        <v>10473</v>
      </c>
      <c r="B10576" s="6" t="s">
        <v>12600</v>
      </c>
      <c r="C10576" s="6" t="s">
        <v>11601</v>
      </c>
      <c r="D10576" s="37"/>
    </row>
    <row r="10577" spans="1:4" ht="15" x14ac:dyDescent="0.25">
      <c r="A10577" s="6" t="s">
        <v>10474</v>
      </c>
      <c r="B10577" s="6" t="s">
        <v>12600</v>
      </c>
      <c r="C10577" s="6" t="s">
        <v>11602</v>
      </c>
      <c r="D10577" s="37"/>
    </row>
    <row r="10578" spans="1:4" ht="15" x14ac:dyDescent="0.25">
      <c r="A10578" s="6" t="s">
        <v>10475</v>
      </c>
      <c r="B10578" s="6" t="s">
        <v>12600</v>
      </c>
      <c r="C10578" s="6" t="s">
        <v>11603</v>
      </c>
      <c r="D10578" s="37"/>
    </row>
    <row r="10579" spans="1:4" ht="15" x14ac:dyDescent="0.25">
      <c r="A10579" s="6" t="s">
        <v>10476</v>
      </c>
      <c r="B10579" s="6" t="s">
        <v>12600</v>
      </c>
      <c r="C10579" s="6" t="s">
        <v>11604</v>
      </c>
      <c r="D10579" s="37"/>
    </row>
    <row r="10580" spans="1:4" ht="15" x14ac:dyDescent="0.25">
      <c r="A10580" s="6" t="s">
        <v>10477</v>
      </c>
      <c r="B10580" s="6" t="s">
        <v>12600</v>
      </c>
      <c r="C10580" s="6" t="s">
        <v>11605</v>
      </c>
      <c r="D10580" s="37"/>
    </row>
    <row r="10581" spans="1:4" ht="15" x14ac:dyDescent="0.25">
      <c r="A10581" s="6" t="s">
        <v>10478</v>
      </c>
      <c r="B10581" s="6" t="s">
        <v>12600</v>
      </c>
      <c r="C10581" s="6" t="s">
        <v>11606</v>
      </c>
      <c r="D10581" s="37"/>
    </row>
    <row r="10582" spans="1:4" ht="15" x14ac:dyDescent="0.25">
      <c r="A10582" s="6" t="s">
        <v>10479</v>
      </c>
      <c r="B10582" s="6" t="s">
        <v>12600</v>
      </c>
      <c r="C10582" s="6" t="s">
        <v>11607</v>
      </c>
      <c r="D10582" s="37"/>
    </row>
    <row r="10583" spans="1:4" ht="15" x14ac:dyDescent="0.25">
      <c r="A10583" s="6" t="s">
        <v>10480</v>
      </c>
      <c r="B10583" s="6" t="s">
        <v>12600</v>
      </c>
      <c r="C10583" s="6" t="s">
        <v>11608</v>
      </c>
      <c r="D10583" s="37"/>
    </row>
    <row r="10584" spans="1:4" ht="15" x14ac:dyDescent="0.25">
      <c r="A10584" s="6" t="s">
        <v>10481</v>
      </c>
      <c r="B10584" s="6" t="s">
        <v>12600</v>
      </c>
      <c r="C10584" s="6" t="s">
        <v>11609</v>
      </c>
      <c r="D10584" s="37"/>
    </row>
    <row r="10585" spans="1:4" ht="15" x14ac:dyDescent="0.25">
      <c r="A10585" s="6" t="s">
        <v>10482</v>
      </c>
      <c r="B10585" s="6" t="s">
        <v>12600</v>
      </c>
      <c r="C10585" s="6" t="s">
        <v>11610</v>
      </c>
      <c r="D10585" s="37"/>
    </row>
    <row r="10586" spans="1:4" ht="15" x14ac:dyDescent="0.25">
      <c r="A10586" s="6" t="s">
        <v>10483</v>
      </c>
      <c r="B10586" s="6" t="s">
        <v>12600</v>
      </c>
      <c r="C10586" s="6" t="s">
        <v>11611</v>
      </c>
      <c r="D10586" s="37"/>
    </row>
    <row r="10587" spans="1:4" ht="15" x14ac:dyDescent="0.25">
      <c r="A10587" s="6" t="s">
        <v>10484</v>
      </c>
      <c r="B10587" s="6" t="s">
        <v>12600</v>
      </c>
      <c r="C10587" s="6" t="s">
        <v>11612</v>
      </c>
      <c r="D10587" s="37"/>
    </row>
    <row r="10588" spans="1:4" ht="15" x14ac:dyDescent="0.25">
      <c r="A10588" s="6" t="s">
        <v>10485</v>
      </c>
      <c r="B10588" s="6" t="s">
        <v>12600</v>
      </c>
      <c r="C10588" s="6" t="s">
        <v>11613</v>
      </c>
      <c r="D10588" s="37"/>
    </row>
    <row r="10589" spans="1:4" ht="15" x14ac:dyDescent="0.25">
      <c r="A10589" s="6" t="s">
        <v>10486</v>
      </c>
      <c r="B10589" s="6" t="s">
        <v>12600</v>
      </c>
      <c r="C10589" s="6" t="s">
        <v>11614</v>
      </c>
      <c r="D10589" s="37"/>
    </row>
    <row r="10590" spans="1:4" ht="15" x14ac:dyDescent="0.25">
      <c r="A10590" s="6" t="s">
        <v>10487</v>
      </c>
      <c r="B10590" s="6" t="s">
        <v>12600</v>
      </c>
      <c r="C10590" s="6" t="s">
        <v>11615</v>
      </c>
      <c r="D10590" s="37"/>
    </row>
    <row r="10591" spans="1:4" ht="15" x14ac:dyDescent="0.25">
      <c r="A10591" s="6" t="s">
        <v>10488</v>
      </c>
      <c r="B10591" s="6" t="s">
        <v>12600</v>
      </c>
      <c r="C10591" s="6" t="s">
        <v>11616</v>
      </c>
      <c r="D10591" s="37"/>
    </row>
    <row r="10592" spans="1:4" ht="15" x14ac:dyDescent="0.25">
      <c r="A10592" s="6" t="s">
        <v>10489</v>
      </c>
      <c r="B10592" s="6" t="s">
        <v>12600</v>
      </c>
      <c r="C10592" s="6" t="s">
        <v>11617</v>
      </c>
      <c r="D10592" s="37"/>
    </row>
    <row r="10593" spans="1:4" ht="15" x14ac:dyDescent="0.25">
      <c r="A10593" s="6" t="s">
        <v>10490</v>
      </c>
      <c r="B10593" s="6" t="s">
        <v>12600</v>
      </c>
      <c r="C10593" s="6" t="s">
        <v>11618</v>
      </c>
      <c r="D10593" s="37"/>
    </row>
    <row r="10594" spans="1:4" ht="15" x14ac:dyDescent="0.25">
      <c r="A10594" s="6" t="s">
        <v>10491</v>
      </c>
      <c r="B10594" s="6" t="s">
        <v>12600</v>
      </c>
      <c r="C10594" s="6" t="s">
        <v>11619</v>
      </c>
      <c r="D10594" s="37"/>
    </row>
    <row r="10595" spans="1:4" ht="15" x14ac:dyDescent="0.25">
      <c r="A10595" s="6" t="s">
        <v>10492</v>
      </c>
      <c r="B10595" s="6" t="s">
        <v>12600</v>
      </c>
      <c r="C10595" s="6" t="s">
        <v>11620</v>
      </c>
      <c r="D10595" s="37"/>
    </row>
    <row r="10596" spans="1:4" ht="15" x14ac:dyDescent="0.25">
      <c r="A10596" s="6" t="s">
        <v>10493</v>
      </c>
      <c r="B10596" s="6" t="s">
        <v>12600</v>
      </c>
      <c r="C10596" s="6" t="s">
        <v>11621</v>
      </c>
      <c r="D10596" s="37"/>
    </row>
    <row r="10597" spans="1:4" ht="15" x14ac:dyDescent="0.25">
      <c r="A10597" s="6" t="s">
        <v>10494</v>
      </c>
      <c r="B10597" s="6" t="s">
        <v>12600</v>
      </c>
      <c r="C10597" s="6" t="s">
        <v>11622</v>
      </c>
      <c r="D10597" s="37"/>
    </row>
    <row r="10598" spans="1:4" ht="15" x14ac:dyDescent="0.25">
      <c r="A10598" s="6" t="s">
        <v>10495</v>
      </c>
      <c r="B10598" s="6" t="s">
        <v>12600</v>
      </c>
      <c r="C10598" s="6" t="s">
        <v>11623</v>
      </c>
      <c r="D10598" s="37"/>
    </row>
    <row r="10599" spans="1:4" ht="15" x14ac:dyDescent="0.25">
      <c r="A10599" s="6" t="s">
        <v>10496</v>
      </c>
      <c r="B10599" s="6" t="s">
        <v>12600</v>
      </c>
      <c r="C10599" s="6" t="s">
        <v>11624</v>
      </c>
      <c r="D10599" s="37"/>
    </row>
    <row r="10600" spans="1:4" ht="15" x14ac:dyDescent="0.25">
      <c r="A10600" s="6" t="s">
        <v>10497</v>
      </c>
      <c r="B10600" s="6" t="s">
        <v>12600</v>
      </c>
      <c r="C10600" s="6" t="s">
        <v>11625</v>
      </c>
      <c r="D10600" s="37"/>
    </row>
    <row r="10601" spans="1:4" ht="15" x14ac:dyDescent="0.25">
      <c r="A10601" s="6" t="s">
        <v>10498</v>
      </c>
      <c r="B10601" s="6" t="s">
        <v>12600</v>
      </c>
      <c r="C10601" s="6" t="s">
        <v>11626</v>
      </c>
      <c r="D10601" s="37"/>
    </row>
    <row r="10602" spans="1:4" ht="15" x14ac:dyDescent="0.25">
      <c r="A10602" s="6" t="s">
        <v>10499</v>
      </c>
      <c r="B10602" s="6" t="s">
        <v>12600</v>
      </c>
      <c r="C10602" s="6" t="s">
        <v>11627</v>
      </c>
      <c r="D10602" s="37"/>
    </row>
    <row r="10603" spans="1:4" ht="15" x14ac:dyDescent="0.25">
      <c r="A10603" s="6" t="s">
        <v>10500</v>
      </c>
      <c r="B10603" s="6" t="s">
        <v>12600</v>
      </c>
      <c r="C10603" s="6" t="s">
        <v>11628</v>
      </c>
      <c r="D10603" s="37"/>
    </row>
    <row r="10604" spans="1:4" ht="15" x14ac:dyDescent="0.25">
      <c r="A10604" s="6" t="s">
        <v>10501</v>
      </c>
      <c r="B10604" s="6" t="s">
        <v>12600</v>
      </c>
      <c r="C10604" s="6" t="s">
        <v>11629</v>
      </c>
      <c r="D10604" s="37"/>
    </row>
    <row r="10605" spans="1:4" ht="15" x14ac:dyDescent="0.25">
      <c r="A10605" s="6" t="s">
        <v>10502</v>
      </c>
      <c r="B10605" s="6" t="s">
        <v>12600</v>
      </c>
      <c r="C10605" s="6" t="s">
        <v>11630</v>
      </c>
      <c r="D10605" s="37"/>
    </row>
    <row r="10606" spans="1:4" ht="15" x14ac:dyDescent="0.25">
      <c r="A10606" s="6" t="s">
        <v>10503</v>
      </c>
      <c r="B10606" s="6" t="s">
        <v>12600</v>
      </c>
      <c r="C10606" s="6" t="s">
        <v>11631</v>
      </c>
      <c r="D10606" s="37"/>
    </row>
    <row r="10607" spans="1:4" ht="15" x14ac:dyDescent="0.25">
      <c r="A10607" s="6" t="s">
        <v>10504</v>
      </c>
      <c r="B10607" s="6" t="s">
        <v>12600</v>
      </c>
      <c r="C10607" s="6" t="s">
        <v>11632</v>
      </c>
      <c r="D10607" s="37"/>
    </row>
    <row r="10608" spans="1:4" ht="15" x14ac:dyDescent="0.25">
      <c r="A10608" s="6" t="s">
        <v>10505</v>
      </c>
      <c r="B10608" s="6" t="s">
        <v>12600</v>
      </c>
      <c r="C10608" s="6" t="s">
        <v>11633</v>
      </c>
      <c r="D10608" s="37"/>
    </row>
    <row r="10609" spans="1:4" ht="15" x14ac:dyDescent="0.25">
      <c r="A10609" s="6" t="s">
        <v>10506</v>
      </c>
      <c r="B10609" s="6" t="s">
        <v>12600</v>
      </c>
      <c r="C10609" s="6" t="s">
        <v>11634</v>
      </c>
      <c r="D10609" s="37"/>
    </row>
    <row r="10610" spans="1:4" ht="15" x14ac:dyDescent="0.25">
      <c r="A10610" s="6" t="s">
        <v>10507</v>
      </c>
      <c r="B10610" s="6" t="s">
        <v>12600</v>
      </c>
      <c r="C10610" s="6" t="s">
        <v>11635</v>
      </c>
      <c r="D10610" s="37"/>
    </row>
    <row r="10611" spans="1:4" ht="15" x14ac:dyDescent="0.25">
      <c r="A10611" s="6" t="s">
        <v>10508</v>
      </c>
      <c r="B10611" s="6" t="s">
        <v>12600</v>
      </c>
      <c r="C10611" s="6" t="s">
        <v>11636</v>
      </c>
      <c r="D10611" s="37"/>
    </row>
    <row r="10612" spans="1:4" ht="15" x14ac:dyDescent="0.25">
      <c r="A10612" s="6" t="s">
        <v>10509</v>
      </c>
      <c r="B10612" s="6" t="s">
        <v>12600</v>
      </c>
      <c r="C10612" s="6" t="s">
        <v>11637</v>
      </c>
      <c r="D10612" s="37"/>
    </row>
    <row r="10613" spans="1:4" ht="15" x14ac:dyDescent="0.25">
      <c r="A10613" s="6" t="s">
        <v>10510</v>
      </c>
      <c r="B10613" s="6" t="s">
        <v>12600</v>
      </c>
      <c r="C10613" s="6" t="s">
        <v>11638</v>
      </c>
      <c r="D10613" s="37"/>
    </row>
    <row r="10614" spans="1:4" ht="15" x14ac:dyDescent="0.25">
      <c r="A10614" s="6" t="s">
        <v>10511</v>
      </c>
      <c r="B10614" s="6" t="s">
        <v>12600</v>
      </c>
      <c r="C10614" s="6" t="s">
        <v>11639</v>
      </c>
      <c r="D10614" s="37"/>
    </row>
    <row r="10615" spans="1:4" ht="15" x14ac:dyDescent="0.25">
      <c r="A10615" s="6" t="s">
        <v>10512</v>
      </c>
      <c r="B10615" s="6" t="s">
        <v>12600</v>
      </c>
      <c r="C10615" s="6" t="s">
        <v>11640</v>
      </c>
      <c r="D10615" s="37"/>
    </row>
    <row r="10616" spans="1:4" ht="15" x14ac:dyDescent="0.25">
      <c r="A10616" s="6" t="s">
        <v>10513</v>
      </c>
      <c r="B10616" s="6" t="s">
        <v>12600</v>
      </c>
      <c r="C10616" s="6" t="s">
        <v>11641</v>
      </c>
      <c r="D10616" s="37"/>
    </row>
    <row r="10617" spans="1:4" ht="15" x14ac:dyDescent="0.25">
      <c r="A10617" s="6" t="s">
        <v>10514</v>
      </c>
      <c r="B10617" s="6" t="s">
        <v>12600</v>
      </c>
      <c r="C10617" s="6" t="s">
        <v>11642</v>
      </c>
      <c r="D10617" s="37"/>
    </row>
    <row r="10618" spans="1:4" ht="15" x14ac:dyDescent="0.25">
      <c r="A10618" s="6" t="s">
        <v>10515</v>
      </c>
      <c r="B10618" s="6" t="s">
        <v>12600</v>
      </c>
      <c r="C10618" s="6" t="s">
        <v>11643</v>
      </c>
      <c r="D10618" s="37"/>
    </row>
    <row r="10619" spans="1:4" ht="15" x14ac:dyDescent="0.25">
      <c r="A10619" s="6" t="s">
        <v>10516</v>
      </c>
      <c r="B10619" s="6" t="s">
        <v>12600</v>
      </c>
      <c r="C10619" s="6" t="s">
        <v>11644</v>
      </c>
      <c r="D10619" s="37"/>
    </row>
    <row r="10620" spans="1:4" ht="15" x14ac:dyDescent="0.25">
      <c r="A10620" s="6" t="s">
        <v>10517</v>
      </c>
      <c r="B10620" s="6" t="s">
        <v>12600</v>
      </c>
      <c r="C10620" s="6" t="s">
        <v>11645</v>
      </c>
      <c r="D10620" s="37"/>
    </row>
    <row r="10621" spans="1:4" ht="15" x14ac:dyDescent="0.25">
      <c r="A10621" s="6" t="s">
        <v>10518</v>
      </c>
      <c r="B10621" s="6" t="s">
        <v>12600</v>
      </c>
      <c r="C10621" s="6" t="s">
        <v>11646</v>
      </c>
      <c r="D10621" s="37"/>
    </row>
    <row r="10622" spans="1:4" ht="15" x14ac:dyDescent="0.25">
      <c r="A10622" s="6" t="s">
        <v>10519</v>
      </c>
      <c r="B10622" s="6" t="s">
        <v>12600</v>
      </c>
      <c r="C10622" s="6" t="s">
        <v>11647</v>
      </c>
      <c r="D10622" s="37"/>
    </row>
    <row r="10623" spans="1:4" ht="15" x14ac:dyDescent="0.25">
      <c r="A10623" s="6" t="s">
        <v>10520</v>
      </c>
      <c r="B10623" s="6" t="s">
        <v>12600</v>
      </c>
      <c r="C10623" s="6" t="s">
        <v>11648</v>
      </c>
      <c r="D10623" s="37"/>
    </row>
    <row r="10624" spans="1:4" ht="15" x14ac:dyDescent="0.25">
      <c r="A10624" s="6" t="s">
        <v>10521</v>
      </c>
      <c r="B10624" s="6" t="s">
        <v>12600</v>
      </c>
      <c r="C10624" s="6" t="s">
        <v>11649</v>
      </c>
      <c r="D10624" s="37"/>
    </row>
    <row r="10625" spans="1:4" ht="15" x14ac:dyDescent="0.25">
      <c r="A10625" s="6" t="s">
        <v>10522</v>
      </c>
      <c r="B10625" s="6" t="s">
        <v>12600</v>
      </c>
      <c r="C10625" s="6" t="s">
        <v>11650</v>
      </c>
      <c r="D10625" s="37"/>
    </row>
    <row r="10626" spans="1:4" ht="15" x14ac:dyDescent="0.25">
      <c r="A10626" s="6" t="s">
        <v>10523</v>
      </c>
      <c r="B10626" s="6" t="s">
        <v>12600</v>
      </c>
      <c r="C10626" s="6" t="s">
        <v>11651</v>
      </c>
      <c r="D10626" s="37"/>
    </row>
    <row r="10627" spans="1:4" ht="15" x14ac:dyDescent="0.25">
      <c r="A10627" s="6" t="s">
        <v>10524</v>
      </c>
      <c r="B10627" s="6" t="s">
        <v>12600</v>
      </c>
      <c r="C10627" s="6" t="s">
        <v>11652</v>
      </c>
      <c r="D10627" s="37"/>
    </row>
    <row r="10628" spans="1:4" ht="15" x14ac:dyDescent="0.25">
      <c r="A10628" s="6" t="s">
        <v>10525</v>
      </c>
      <c r="B10628" s="6" t="s">
        <v>12600</v>
      </c>
      <c r="C10628" s="6" t="s">
        <v>11653</v>
      </c>
      <c r="D10628" s="37"/>
    </row>
    <row r="10629" spans="1:4" ht="15" x14ac:dyDescent="0.25">
      <c r="A10629" s="6" t="s">
        <v>10526</v>
      </c>
      <c r="B10629" s="6" t="s">
        <v>12600</v>
      </c>
      <c r="C10629" s="6" t="s">
        <v>11654</v>
      </c>
      <c r="D10629" s="37"/>
    </row>
    <row r="10630" spans="1:4" ht="15" x14ac:dyDescent="0.25">
      <c r="A10630" s="6" t="s">
        <v>10527</v>
      </c>
      <c r="B10630" s="6" t="s">
        <v>12600</v>
      </c>
      <c r="C10630" s="6" t="s">
        <v>11655</v>
      </c>
      <c r="D10630" s="37"/>
    </row>
    <row r="10631" spans="1:4" ht="15" x14ac:dyDescent="0.25">
      <c r="A10631" s="6" t="s">
        <v>10528</v>
      </c>
      <c r="B10631" s="6" t="s">
        <v>12600</v>
      </c>
      <c r="C10631" s="6" t="s">
        <v>11656</v>
      </c>
      <c r="D10631" s="37"/>
    </row>
    <row r="10632" spans="1:4" ht="15" x14ac:dyDescent="0.25">
      <c r="A10632" s="6" t="s">
        <v>10529</v>
      </c>
      <c r="B10632" s="6" t="s">
        <v>12600</v>
      </c>
      <c r="C10632" s="6" t="s">
        <v>11657</v>
      </c>
      <c r="D10632" s="37"/>
    </row>
    <row r="10633" spans="1:4" ht="15" x14ac:dyDescent="0.25">
      <c r="A10633" s="6" t="s">
        <v>10530</v>
      </c>
      <c r="B10633" s="6" t="s">
        <v>12600</v>
      </c>
      <c r="C10633" s="6" t="s">
        <v>11658</v>
      </c>
      <c r="D10633" s="37"/>
    </row>
    <row r="10634" spans="1:4" ht="15" x14ac:dyDescent="0.25">
      <c r="A10634" s="6" t="s">
        <v>10531</v>
      </c>
      <c r="B10634" s="6" t="s">
        <v>12600</v>
      </c>
      <c r="C10634" s="6" t="s">
        <v>11659</v>
      </c>
      <c r="D10634" s="37"/>
    </row>
    <row r="10635" spans="1:4" ht="15" x14ac:dyDescent="0.25">
      <c r="A10635" s="6" t="s">
        <v>10532</v>
      </c>
      <c r="B10635" s="6" t="s">
        <v>12600</v>
      </c>
      <c r="C10635" s="6" t="s">
        <v>11660</v>
      </c>
      <c r="D10635" s="37"/>
    </row>
    <row r="10636" spans="1:4" ht="15" x14ac:dyDescent="0.25">
      <c r="A10636" s="6" t="s">
        <v>10533</v>
      </c>
      <c r="B10636" s="6" t="s">
        <v>12600</v>
      </c>
      <c r="C10636" s="6" t="s">
        <v>11661</v>
      </c>
      <c r="D10636" s="37"/>
    </row>
    <row r="10637" spans="1:4" ht="15" x14ac:dyDescent="0.25">
      <c r="A10637" s="6" t="s">
        <v>10534</v>
      </c>
      <c r="B10637" s="6" t="s">
        <v>12600</v>
      </c>
      <c r="C10637" s="6" t="s">
        <v>11662</v>
      </c>
      <c r="D10637" s="37"/>
    </row>
    <row r="10638" spans="1:4" ht="15" x14ac:dyDescent="0.25">
      <c r="A10638" s="6" t="s">
        <v>10535</v>
      </c>
      <c r="B10638" s="6" t="s">
        <v>12600</v>
      </c>
      <c r="C10638" s="6" t="s">
        <v>11663</v>
      </c>
      <c r="D10638" s="37"/>
    </row>
    <row r="10639" spans="1:4" ht="15" x14ac:dyDescent="0.25">
      <c r="A10639" s="6" t="s">
        <v>10536</v>
      </c>
      <c r="B10639" s="6" t="s">
        <v>12600</v>
      </c>
      <c r="C10639" s="6" t="s">
        <v>11664</v>
      </c>
      <c r="D10639" s="37"/>
    </row>
    <row r="10640" spans="1:4" ht="15" x14ac:dyDescent="0.25">
      <c r="A10640" s="6" t="s">
        <v>10537</v>
      </c>
      <c r="B10640" s="6" t="s">
        <v>12600</v>
      </c>
      <c r="C10640" s="6" t="s">
        <v>11665</v>
      </c>
      <c r="D10640" s="37"/>
    </row>
    <row r="10641" spans="1:4" ht="15" x14ac:dyDescent="0.25">
      <c r="A10641" s="6" t="s">
        <v>10538</v>
      </c>
      <c r="B10641" s="6" t="s">
        <v>12600</v>
      </c>
      <c r="C10641" s="6" t="s">
        <v>11666</v>
      </c>
      <c r="D10641" s="37"/>
    </row>
    <row r="10642" spans="1:4" ht="15" x14ac:dyDescent="0.25">
      <c r="A10642" s="6" t="s">
        <v>10540</v>
      </c>
      <c r="B10642" s="6" t="s">
        <v>12600</v>
      </c>
      <c r="C10642" s="6" t="s">
        <v>11667</v>
      </c>
      <c r="D10642" s="37"/>
    </row>
    <row r="10643" spans="1:4" ht="15" x14ac:dyDescent="0.25">
      <c r="A10643" s="6" t="s">
        <v>10541</v>
      </c>
      <c r="B10643" s="6" t="s">
        <v>12600</v>
      </c>
      <c r="C10643" s="6" t="s">
        <v>11668</v>
      </c>
      <c r="D10643" s="37"/>
    </row>
    <row r="10644" spans="1:4" ht="15" x14ac:dyDescent="0.25">
      <c r="A10644" s="6" t="s">
        <v>10542</v>
      </c>
      <c r="B10644" s="6" t="s">
        <v>12600</v>
      </c>
      <c r="C10644" s="6" t="s">
        <v>11669</v>
      </c>
      <c r="D10644" s="37"/>
    </row>
    <row r="10645" spans="1:4" ht="15" x14ac:dyDescent="0.25">
      <c r="A10645" s="6" t="s">
        <v>10543</v>
      </c>
      <c r="B10645" s="6" t="s">
        <v>12600</v>
      </c>
      <c r="C10645" s="6" t="s">
        <v>11670</v>
      </c>
      <c r="D10645" s="37"/>
    </row>
    <row r="10646" spans="1:4" ht="15" x14ac:dyDescent="0.25">
      <c r="A10646" s="6" t="s">
        <v>10544</v>
      </c>
      <c r="B10646" s="6" t="s">
        <v>12600</v>
      </c>
      <c r="C10646" s="6" t="s">
        <v>11671</v>
      </c>
      <c r="D10646" s="37"/>
    </row>
    <row r="10647" spans="1:4" ht="15" x14ac:dyDescent="0.25">
      <c r="A10647" s="6" t="s">
        <v>10546</v>
      </c>
      <c r="B10647" s="6" t="s">
        <v>12600</v>
      </c>
      <c r="C10647" s="6" t="s">
        <v>11672</v>
      </c>
      <c r="D10647" s="37"/>
    </row>
    <row r="10648" spans="1:4" ht="15" x14ac:dyDescent="0.25">
      <c r="A10648" s="6" t="s">
        <v>10547</v>
      </c>
      <c r="B10648" s="6" t="s">
        <v>12600</v>
      </c>
      <c r="C10648" s="6" t="s">
        <v>11673</v>
      </c>
      <c r="D10648" s="37"/>
    </row>
    <row r="10649" spans="1:4" ht="15" x14ac:dyDescent="0.25">
      <c r="A10649" s="6" t="s">
        <v>10548</v>
      </c>
      <c r="B10649" s="6" t="s">
        <v>12600</v>
      </c>
      <c r="C10649" s="6" t="s">
        <v>11674</v>
      </c>
      <c r="D10649" s="37"/>
    </row>
    <row r="10650" spans="1:4" ht="15" x14ac:dyDescent="0.25">
      <c r="A10650" s="6" t="s">
        <v>10549</v>
      </c>
      <c r="B10650" s="6" t="s">
        <v>12600</v>
      </c>
      <c r="C10650" s="6" t="s">
        <v>11675</v>
      </c>
      <c r="D10650" s="37"/>
    </row>
    <row r="10651" spans="1:4" ht="15" x14ac:dyDescent="0.25">
      <c r="A10651" s="6" t="s">
        <v>10550</v>
      </c>
      <c r="B10651" s="6" t="s">
        <v>12600</v>
      </c>
      <c r="C10651" s="6" t="s">
        <v>11676</v>
      </c>
      <c r="D10651" s="37"/>
    </row>
    <row r="10652" spans="1:4" ht="15" x14ac:dyDescent="0.25">
      <c r="A10652" s="6" t="s">
        <v>10551</v>
      </c>
      <c r="B10652" s="6" t="s">
        <v>12600</v>
      </c>
      <c r="C10652" s="6" t="s">
        <v>11677</v>
      </c>
      <c r="D10652" s="37"/>
    </row>
    <row r="10653" spans="1:4" ht="15" x14ac:dyDescent="0.25">
      <c r="A10653" s="6" t="s">
        <v>10552</v>
      </c>
      <c r="B10653" s="6" t="s">
        <v>12600</v>
      </c>
      <c r="C10653" s="6" t="s">
        <v>11678</v>
      </c>
      <c r="D10653" s="37"/>
    </row>
    <row r="10654" spans="1:4" ht="15" x14ac:dyDescent="0.25">
      <c r="A10654" s="6" t="s">
        <v>10553</v>
      </c>
      <c r="B10654" s="6" t="s">
        <v>12600</v>
      </c>
      <c r="C10654" s="6" t="s">
        <v>11679</v>
      </c>
      <c r="D10654" s="37"/>
    </row>
    <row r="10655" spans="1:4" ht="15" x14ac:dyDescent="0.25">
      <c r="A10655" s="6" t="s">
        <v>10554</v>
      </c>
      <c r="B10655" s="6" t="s">
        <v>12600</v>
      </c>
      <c r="C10655" s="6" t="s">
        <v>11680</v>
      </c>
      <c r="D10655" s="37"/>
    </row>
    <row r="10656" spans="1:4" ht="15" x14ac:dyDescent="0.25">
      <c r="A10656" s="6" t="s">
        <v>10555</v>
      </c>
      <c r="B10656" s="6" t="s">
        <v>12600</v>
      </c>
      <c r="C10656" s="6" t="s">
        <v>11681</v>
      </c>
      <c r="D10656" s="37"/>
    </row>
    <row r="10657" spans="1:4" ht="15" x14ac:dyDescent="0.25">
      <c r="A10657" s="6" t="s">
        <v>10556</v>
      </c>
      <c r="B10657" s="6" t="s">
        <v>12600</v>
      </c>
      <c r="C10657" s="6" t="s">
        <v>11682</v>
      </c>
      <c r="D10657" s="37"/>
    </row>
    <row r="10658" spans="1:4" ht="15" x14ac:dyDescent="0.25">
      <c r="A10658" s="6" t="s">
        <v>10557</v>
      </c>
      <c r="B10658" s="6" t="s">
        <v>12600</v>
      </c>
      <c r="C10658" s="6" t="s">
        <v>11683</v>
      </c>
      <c r="D10658" s="37"/>
    </row>
    <row r="10659" spans="1:4" ht="15" x14ac:dyDescent="0.25">
      <c r="A10659" s="6" t="s">
        <v>10558</v>
      </c>
      <c r="B10659" s="6" t="s">
        <v>12600</v>
      </c>
      <c r="C10659" s="6" t="s">
        <v>11684</v>
      </c>
      <c r="D10659" s="37"/>
    </row>
    <row r="10660" spans="1:4" ht="15" x14ac:dyDescent="0.25">
      <c r="A10660" s="6" t="s">
        <v>10559</v>
      </c>
      <c r="B10660" s="6" t="s">
        <v>12600</v>
      </c>
      <c r="C10660" s="6" t="s">
        <v>11685</v>
      </c>
      <c r="D10660" s="37"/>
    </row>
    <row r="10661" spans="1:4" ht="15" x14ac:dyDescent="0.25">
      <c r="A10661" s="6" t="s">
        <v>10560</v>
      </c>
      <c r="B10661" s="6" t="s">
        <v>12600</v>
      </c>
      <c r="C10661" s="6" t="s">
        <v>11686</v>
      </c>
      <c r="D10661" s="37"/>
    </row>
    <row r="10662" spans="1:4" ht="15" x14ac:dyDescent="0.25">
      <c r="A10662" s="6" t="s">
        <v>10561</v>
      </c>
      <c r="B10662" s="6" t="s">
        <v>12600</v>
      </c>
      <c r="C10662" s="6" t="s">
        <v>11687</v>
      </c>
      <c r="D10662" s="37"/>
    </row>
    <row r="10663" spans="1:4" ht="15" x14ac:dyDescent="0.25">
      <c r="A10663" s="6" t="s">
        <v>10562</v>
      </c>
      <c r="B10663" s="6" t="s">
        <v>12600</v>
      </c>
      <c r="C10663" s="6" t="s">
        <v>11688</v>
      </c>
      <c r="D10663" s="37"/>
    </row>
    <row r="10664" spans="1:4" ht="15" x14ac:dyDescent="0.25">
      <c r="A10664" s="6" t="s">
        <v>10563</v>
      </c>
      <c r="B10664" s="6" t="s">
        <v>12600</v>
      </c>
      <c r="C10664" s="6" t="s">
        <v>11689</v>
      </c>
      <c r="D10664" s="37"/>
    </row>
    <row r="10665" spans="1:4" ht="15" x14ac:dyDescent="0.25">
      <c r="A10665" s="6" t="s">
        <v>10564</v>
      </c>
      <c r="B10665" s="6" t="s">
        <v>12600</v>
      </c>
      <c r="C10665" s="6" t="s">
        <v>11690</v>
      </c>
      <c r="D10665" s="37"/>
    </row>
    <row r="10666" spans="1:4" ht="15" x14ac:dyDescent="0.25">
      <c r="A10666" s="6" t="s">
        <v>10565</v>
      </c>
      <c r="B10666" s="6" t="s">
        <v>12600</v>
      </c>
      <c r="C10666" s="6" t="s">
        <v>11691</v>
      </c>
      <c r="D10666" s="37"/>
    </row>
    <row r="10667" spans="1:4" ht="15" x14ac:dyDescent="0.25">
      <c r="A10667" s="6" t="s">
        <v>10566</v>
      </c>
      <c r="B10667" s="6" t="s">
        <v>12600</v>
      </c>
      <c r="C10667" s="6" t="s">
        <v>11692</v>
      </c>
      <c r="D10667" s="37"/>
    </row>
    <row r="10668" spans="1:4" ht="15" x14ac:dyDescent="0.25">
      <c r="A10668" s="6" t="s">
        <v>10567</v>
      </c>
      <c r="B10668" s="6" t="s">
        <v>12600</v>
      </c>
      <c r="C10668" s="6" t="s">
        <v>11693</v>
      </c>
      <c r="D10668" s="37"/>
    </row>
    <row r="10669" spans="1:4" ht="15" x14ac:dyDescent="0.25">
      <c r="A10669" s="6" t="s">
        <v>10568</v>
      </c>
      <c r="B10669" s="6" t="s">
        <v>12600</v>
      </c>
      <c r="C10669" s="6" t="s">
        <v>11694</v>
      </c>
      <c r="D10669" s="37"/>
    </row>
    <row r="10670" spans="1:4" ht="15" x14ac:dyDescent="0.25">
      <c r="A10670" s="6" t="s">
        <v>10570</v>
      </c>
      <c r="B10670" s="6" t="s">
        <v>12600</v>
      </c>
      <c r="C10670" s="6" t="s">
        <v>11695</v>
      </c>
      <c r="D10670" s="37"/>
    </row>
    <row r="10671" spans="1:4" ht="15" x14ac:dyDescent="0.25">
      <c r="A10671" s="6" t="s">
        <v>10572</v>
      </c>
      <c r="B10671" s="6" t="s">
        <v>12600</v>
      </c>
      <c r="C10671" s="6" t="s">
        <v>11696</v>
      </c>
      <c r="D10671" s="37"/>
    </row>
    <row r="10672" spans="1:4" ht="15" x14ac:dyDescent="0.25">
      <c r="A10672" s="6" t="s">
        <v>10573</v>
      </c>
      <c r="B10672" s="6" t="s">
        <v>12600</v>
      </c>
      <c r="C10672" s="6" t="s">
        <v>11697</v>
      </c>
      <c r="D10672" s="37"/>
    </row>
    <row r="10673" spans="1:4" ht="15" x14ac:dyDescent="0.25">
      <c r="A10673" s="6" t="s">
        <v>10574</v>
      </c>
      <c r="B10673" s="6" t="s">
        <v>12600</v>
      </c>
      <c r="C10673" s="6" t="s">
        <v>11699</v>
      </c>
      <c r="D10673" s="37"/>
    </row>
    <row r="10674" spans="1:4" ht="15" x14ac:dyDescent="0.25">
      <c r="A10674" s="6" t="s">
        <v>10575</v>
      </c>
      <c r="B10674" s="6" t="s">
        <v>12600</v>
      </c>
      <c r="C10674" s="6" t="s">
        <v>11700</v>
      </c>
      <c r="D10674" s="37"/>
    </row>
    <row r="10675" spans="1:4" ht="15" x14ac:dyDescent="0.25">
      <c r="A10675" s="6" t="s">
        <v>10576</v>
      </c>
      <c r="B10675" s="6" t="s">
        <v>12600</v>
      </c>
      <c r="C10675" s="6" t="s">
        <v>11701</v>
      </c>
      <c r="D10675" s="37"/>
    </row>
    <row r="10676" spans="1:4" ht="15" x14ac:dyDescent="0.25">
      <c r="A10676" s="6" t="s">
        <v>10577</v>
      </c>
      <c r="B10676" s="6" t="s">
        <v>12600</v>
      </c>
      <c r="C10676" s="6" t="s">
        <v>11702</v>
      </c>
      <c r="D10676" s="37"/>
    </row>
    <row r="10677" spans="1:4" ht="15" x14ac:dyDescent="0.25">
      <c r="A10677" s="6" t="s">
        <v>10578</v>
      </c>
      <c r="B10677" s="6" t="s">
        <v>12600</v>
      </c>
      <c r="C10677" s="6" t="s">
        <v>11703</v>
      </c>
      <c r="D10677" s="37"/>
    </row>
    <row r="10678" spans="1:4" ht="15" x14ac:dyDescent="0.25">
      <c r="A10678" s="6" t="s">
        <v>10579</v>
      </c>
      <c r="B10678" s="6" t="s">
        <v>12600</v>
      </c>
      <c r="C10678" s="6" t="s">
        <v>11704</v>
      </c>
      <c r="D10678" s="37"/>
    </row>
    <row r="10679" spans="1:4" ht="15" x14ac:dyDescent="0.25">
      <c r="A10679" s="6" t="s">
        <v>10580</v>
      </c>
      <c r="B10679" s="6" t="s">
        <v>12600</v>
      </c>
      <c r="C10679" s="6" t="s">
        <v>11705</v>
      </c>
      <c r="D10679" s="37"/>
    </row>
    <row r="10680" spans="1:4" ht="15" x14ac:dyDescent="0.25">
      <c r="A10680" s="6" t="s">
        <v>10581</v>
      </c>
      <c r="B10680" s="6" t="s">
        <v>12600</v>
      </c>
      <c r="C10680" s="6" t="s">
        <v>11706</v>
      </c>
      <c r="D10680" s="37"/>
    </row>
    <row r="10681" spans="1:4" ht="15" x14ac:dyDescent="0.25">
      <c r="A10681" s="6" t="s">
        <v>10582</v>
      </c>
      <c r="B10681" s="6" t="s">
        <v>12600</v>
      </c>
      <c r="C10681" s="6" t="s">
        <v>11707</v>
      </c>
      <c r="D10681" s="37"/>
    </row>
    <row r="10682" spans="1:4" ht="15" x14ac:dyDescent="0.25">
      <c r="A10682" s="6" t="s">
        <v>10583</v>
      </c>
      <c r="B10682" s="6" t="s">
        <v>12600</v>
      </c>
      <c r="C10682" s="6" t="s">
        <v>11708</v>
      </c>
      <c r="D10682" s="37"/>
    </row>
    <row r="10683" spans="1:4" ht="15" x14ac:dyDescent="0.25">
      <c r="A10683" s="6" t="s">
        <v>10584</v>
      </c>
      <c r="B10683" s="6" t="s">
        <v>12600</v>
      </c>
      <c r="C10683" s="6" t="s">
        <v>11709</v>
      </c>
      <c r="D10683" s="37"/>
    </row>
    <row r="10684" spans="1:4" ht="15" x14ac:dyDescent="0.25">
      <c r="A10684" s="6" t="s">
        <v>10585</v>
      </c>
      <c r="B10684" s="6" t="s">
        <v>12600</v>
      </c>
      <c r="C10684" s="6" t="s">
        <v>11710</v>
      </c>
      <c r="D10684" s="37"/>
    </row>
    <row r="10685" spans="1:4" ht="15" x14ac:dyDescent="0.25">
      <c r="A10685" s="6" t="s">
        <v>10586</v>
      </c>
      <c r="B10685" s="6" t="s">
        <v>12600</v>
      </c>
      <c r="C10685" s="6" t="s">
        <v>11711</v>
      </c>
      <c r="D10685" s="37"/>
    </row>
    <row r="10686" spans="1:4" ht="15" x14ac:dyDescent="0.25">
      <c r="A10686" s="6" t="s">
        <v>10587</v>
      </c>
      <c r="B10686" s="6" t="s">
        <v>12600</v>
      </c>
      <c r="C10686" s="6" t="s">
        <v>11712</v>
      </c>
      <c r="D10686" s="37"/>
    </row>
    <row r="10687" spans="1:4" ht="15" x14ac:dyDescent="0.25">
      <c r="A10687" s="6" t="s">
        <v>10588</v>
      </c>
      <c r="B10687" s="6" t="s">
        <v>12600</v>
      </c>
      <c r="C10687" s="6" t="s">
        <v>11713</v>
      </c>
      <c r="D10687" s="37"/>
    </row>
    <row r="10688" spans="1:4" ht="15" x14ac:dyDescent="0.25">
      <c r="A10688" s="6" t="s">
        <v>10589</v>
      </c>
      <c r="B10688" s="6" t="s">
        <v>12600</v>
      </c>
      <c r="C10688" s="6" t="s">
        <v>11714</v>
      </c>
      <c r="D10688" s="37"/>
    </row>
    <row r="10689" spans="1:4" ht="15" x14ac:dyDescent="0.25">
      <c r="A10689" s="6" t="s">
        <v>12618</v>
      </c>
      <c r="B10689" s="6" t="s">
        <v>12600</v>
      </c>
      <c r="C10689" s="6" t="s">
        <v>11715</v>
      </c>
      <c r="D10689" s="37"/>
    </row>
    <row r="10690" spans="1:4" ht="15" x14ac:dyDescent="0.25">
      <c r="A10690" s="6" t="s">
        <v>12619</v>
      </c>
      <c r="B10690" s="6" t="s">
        <v>12600</v>
      </c>
      <c r="C10690" s="6" t="s">
        <v>11716</v>
      </c>
      <c r="D10690" s="37"/>
    </row>
    <row r="10691" spans="1:4" ht="15" x14ac:dyDescent="0.25">
      <c r="A10691" s="6" t="s">
        <v>10590</v>
      </c>
      <c r="B10691" s="6" t="s">
        <v>12600</v>
      </c>
      <c r="C10691" s="6" t="s">
        <v>11717</v>
      </c>
      <c r="D10691" s="37"/>
    </row>
    <row r="10692" spans="1:4" ht="15" x14ac:dyDescent="0.25">
      <c r="A10692" s="6" t="s">
        <v>10591</v>
      </c>
      <c r="B10692" s="6" t="s">
        <v>12600</v>
      </c>
      <c r="C10692" s="6" t="s">
        <v>11718</v>
      </c>
      <c r="D10692" s="37"/>
    </row>
    <row r="10693" spans="1:4" ht="15" x14ac:dyDescent="0.25">
      <c r="A10693" s="6" t="s">
        <v>10592</v>
      </c>
      <c r="B10693" s="6" t="s">
        <v>12600</v>
      </c>
      <c r="C10693" s="6" t="s">
        <v>11719</v>
      </c>
      <c r="D10693" s="37"/>
    </row>
    <row r="10694" spans="1:4" ht="15" x14ac:dyDescent="0.25">
      <c r="A10694" s="6" t="s">
        <v>10593</v>
      </c>
      <c r="B10694" s="6" t="s">
        <v>12600</v>
      </c>
      <c r="C10694" s="6" t="s">
        <v>11720</v>
      </c>
      <c r="D10694" s="37"/>
    </row>
    <row r="10695" spans="1:4" ht="15" x14ac:dyDescent="0.25">
      <c r="A10695" s="6" t="s">
        <v>10594</v>
      </c>
      <c r="B10695" s="6" t="s">
        <v>12600</v>
      </c>
      <c r="C10695" s="6" t="s">
        <v>11721</v>
      </c>
      <c r="D10695" s="37"/>
    </row>
    <row r="10696" spans="1:4" ht="15" x14ac:dyDescent="0.25">
      <c r="A10696" s="6" t="s">
        <v>10595</v>
      </c>
      <c r="B10696" s="6" t="s">
        <v>12600</v>
      </c>
      <c r="C10696" s="6" t="s">
        <v>11722</v>
      </c>
      <c r="D10696" s="37"/>
    </row>
    <row r="10697" spans="1:4" ht="15" x14ac:dyDescent="0.25">
      <c r="A10697" s="6" t="s">
        <v>11698</v>
      </c>
      <c r="B10697" s="6" t="s">
        <v>12599</v>
      </c>
      <c r="C10697" s="6" t="s">
        <v>11723</v>
      </c>
      <c r="D10697" s="37"/>
    </row>
    <row r="10698" spans="1:4" ht="15" x14ac:dyDescent="0.25">
      <c r="A10698" s="6" t="s">
        <v>10596</v>
      </c>
      <c r="B10698" s="6" t="s">
        <v>12600</v>
      </c>
      <c r="C10698" s="6" t="s">
        <v>11724</v>
      </c>
      <c r="D10698" s="37"/>
    </row>
    <row r="10699" spans="1:4" ht="15" x14ac:dyDescent="0.25">
      <c r="A10699" s="6" t="s">
        <v>10597</v>
      </c>
      <c r="B10699" s="6" t="s">
        <v>12600</v>
      </c>
      <c r="C10699" s="6" t="s">
        <v>11725</v>
      </c>
      <c r="D10699" s="37"/>
    </row>
    <row r="10700" spans="1:4" ht="15" x14ac:dyDescent="0.25">
      <c r="A10700" s="6" t="s">
        <v>10598</v>
      </c>
      <c r="B10700" s="6" t="s">
        <v>12600</v>
      </c>
      <c r="C10700" s="6" t="s">
        <v>11726</v>
      </c>
      <c r="D10700" s="37"/>
    </row>
    <row r="10701" spans="1:4" ht="15" x14ac:dyDescent="0.25">
      <c r="A10701" s="6" t="s">
        <v>10599</v>
      </c>
      <c r="B10701" s="6" t="s">
        <v>12600</v>
      </c>
      <c r="C10701" s="6" t="s">
        <v>11727</v>
      </c>
      <c r="D10701" s="37"/>
    </row>
    <row r="10702" spans="1:4" ht="15" x14ac:dyDescent="0.25">
      <c r="A10702" s="6" t="s">
        <v>10600</v>
      </c>
      <c r="B10702" s="6" t="s">
        <v>12600</v>
      </c>
      <c r="C10702" s="6" t="s">
        <v>11728</v>
      </c>
      <c r="D10702" s="37"/>
    </row>
    <row r="10703" spans="1:4" ht="15" x14ac:dyDescent="0.25">
      <c r="A10703" s="6" t="s">
        <v>10601</v>
      </c>
      <c r="B10703" s="6" t="s">
        <v>12600</v>
      </c>
      <c r="C10703" s="6" t="s">
        <v>11729</v>
      </c>
      <c r="D10703" s="37"/>
    </row>
    <row r="10704" spans="1:4" ht="15" x14ac:dyDescent="0.25">
      <c r="A10704" s="6" t="s">
        <v>10602</v>
      </c>
      <c r="B10704" s="6" t="s">
        <v>12600</v>
      </c>
      <c r="C10704" s="6" t="s">
        <v>11730</v>
      </c>
      <c r="D10704" s="37"/>
    </row>
    <row r="10705" spans="1:4" ht="15" x14ac:dyDescent="0.25">
      <c r="A10705" s="6" t="s">
        <v>10603</v>
      </c>
      <c r="B10705" s="6" t="s">
        <v>12600</v>
      </c>
      <c r="C10705" s="6" t="s">
        <v>11731</v>
      </c>
      <c r="D10705" s="37"/>
    </row>
    <row r="10706" spans="1:4" ht="15" x14ac:dyDescent="0.25">
      <c r="A10706" s="6" t="s">
        <v>10604</v>
      </c>
      <c r="B10706" s="6" t="s">
        <v>12600</v>
      </c>
      <c r="C10706" s="6" t="s">
        <v>11732</v>
      </c>
      <c r="D10706" s="37"/>
    </row>
    <row r="10707" spans="1:4" ht="15" x14ac:dyDescent="0.25">
      <c r="A10707" s="6" t="s">
        <v>10605</v>
      </c>
      <c r="B10707" s="6" t="s">
        <v>12600</v>
      </c>
      <c r="C10707" s="6" t="s">
        <v>11733</v>
      </c>
      <c r="D10707" s="37"/>
    </row>
    <row r="10708" spans="1:4" ht="15" x14ac:dyDescent="0.25">
      <c r="A10708" s="6" t="s">
        <v>10606</v>
      </c>
      <c r="B10708" s="6" t="s">
        <v>12600</v>
      </c>
      <c r="C10708" s="6" t="s">
        <v>11734</v>
      </c>
      <c r="D10708" s="37"/>
    </row>
    <row r="10709" spans="1:4" ht="15" x14ac:dyDescent="0.25">
      <c r="A10709" s="6" t="s">
        <v>10607</v>
      </c>
      <c r="B10709" s="6" t="s">
        <v>12600</v>
      </c>
      <c r="C10709" s="6" t="s">
        <v>11735</v>
      </c>
      <c r="D10709" s="37"/>
    </row>
    <row r="10710" spans="1:4" ht="15" x14ac:dyDescent="0.25">
      <c r="A10710" s="6" t="s">
        <v>10608</v>
      </c>
      <c r="B10710" s="6" t="s">
        <v>12600</v>
      </c>
      <c r="C10710" s="6" t="s">
        <v>11736</v>
      </c>
      <c r="D10710" s="37"/>
    </row>
    <row r="10711" spans="1:4" ht="15" x14ac:dyDescent="0.25">
      <c r="A10711" s="6" t="s">
        <v>10609</v>
      </c>
      <c r="B10711" s="6" t="s">
        <v>12600</v>
      </c>
      <c r="C10711" s="6" t="s">
        <v>11737</v>
      </c>
      <c r="D10711" s="37"/>
    </row>
    <row r="10712" spans="1:4" ht="15" x14ac:dyDescent="0.25">
      <c r="A10712" s="6" t="s">
        <v>10610</v>
      </c>
      <c r="B10712" s="6" t="s">
        <v>12600</v>
      </c>
      <c r="C10712" s="6" t="s">
        <v>11738</v>
      </c>
      <c r="D10712" s="37"/>
    </row>
    <row r="10713" spans="1:4" ht="15" x14ac:dyDescent="0.25">
      <c r="A10713" s="6" t="s">
        <v>10611</v>
      </c>
      <c r="B10713" s="6" t="s">
        <v>12600</v>
      </c>
      <c r="C10713" s="6" t="s">
        <v>11739</v>
      </c>
      <c r="D10713" s="37"/>
    </row>
    <row r="10714" spans="1:4" ht="15" x14ac:dyDescent="0.25">
      <c r="A10714" s="6" t="s">
        <v>10612</v>
      </c>
      <c r="B10714" s="6" t="s">
        <v>12600</v>
      </c>
      <c r="C10714" s="6" t="s">
        <v>11740</v>
      </c>
      <c r="D10714" s="37"/>
    </row>
    <row r="10715" spans="1:4" ht="15" x14ac:dyDescent="0.25">
      <c r="A10715" s="6" t="s">
        <v>10613</v>
      </c>
      <c r="B10715" s="6" t="s">
        <v>12600</v>
      </c>
      <c r="C10715" s="6" t="s">
        <v>11741</v>
      </c>
      <c r="D10715" s="37"/>
    </row>
    <row r="10716" spans="1:4" ht="15" x14ac:dyDescent="0.25">
      <c r="A10716" s="6" t="s">
        <v>10614</v>
      </c>
      <c r="B10716" s="6" t="s">
        <v>12600</v>
      </c>
      <c r="C10716" s="6" t="s">
        <v>11742</v>
      </c>
      <c r="D10716" s="37"/>
    </row>
    <row r="10717" spans="1:4" ht="15" x14ac:dyDescent="0.25">
      <c r="A10717" s="6" t="s">
        <v>10615</v>
      </c>
      <c r="B10717" s="6" t="s">
        <v>12600</v>
      </c>
      <c r="C10717" s="6" t="s">
        <v>11743</v>
      </c>
      <c r="D10717" s="37"/>
    </row>
    <row r="10718" spans="1:4" ht="15" x14ac:dyDescent="0.25">
      <c r="A10718" s="6" t="s">
        <v>10616</v>
      </c>
      <c r="B10718" s="6" t="s">
        <v>12600</v>
      </c>
      <c r="C10718" s="6" t="s">
        <v>11744</v>
      </c>
      <c r="D10718" s="37"/>
    </row>
    <row r="10719" spans="1:4" ht="15" x14ac:dyDescent="0.25">
      <c r="A10719" s="6" t="s">
        <v>10617</v>
      </c>
      <c r="B10719" s="6" t="s">
        <v>12600</v>
      </c>
      <c r="C10719" s="6" t="s">
        <v>11745</v>
      </c>
      <c r="D10719" s="37"/>
    </row>
    <row r="10720" spans="1:4" ht="15" x14ac:dyDescent="0.25">
      <c r="A10720" s="6" t="s">
        <v>10618</v>
      </c>
      <c r="B10720" s="6" t="s">
        <v>12600</v>
      </c>
      <c r="C10720" s="6" t="s">
        <v>11746</v>
      </c>
      <c r="D10720" s="37"/>
    </row>
    <row r="10721" spans="1:4" ht="15" x14ac:dyDescent="0.25">
      <c r="A10721" s="6" t="s">
        <v>10619</v>
      </c>
      <c r="B10721" s="6" t="s">
        <v>12600</v>
      </c>
      <c r="C10721" s="6" t="s">
        <v>11747</v>
      </c>
      <c r="D10721" s="37"/>
    </row>
    <row r="10722" spans="1:4" ht="15" x14ac:dyDescent="0.25">
      <c r="A10722" s="6" t="s">
        <v>10620</v>
      </c>
      <c r="B10722" s="6" t="s">
        <v>12600</v>
      </c>
      <c r="C10722" s="6" t="s">
        <v>11748</v>
      </c>
      <c r="D10722" s="37"/>
    </row>
    <row r="10723" spans="1:4" ht="15" x14ac:dyDescent="0.25">
      <c r="A10723" s="6" t="s">
        <v>10621</v>
      </c>
      <c r="B10723" s="6" t="s">
        <v>12600</v>
      </c>
      <c r="C10723" s="6" t="s">
        <v>11749</v>
      </c>
      <c r="D10723" s="37"/>
    </row>
    <row r="10724" spans="1:4" ht="15" x14ac:dyDescent="0.25">
      <c r="A10724" s="6" t="s">
        <v>10622</v>
      </c>
      <c r="B10724" s="6" t="s">
        <v>12600</v>
      </c>
      <c r="C10724" s="6" t="s">
        <v>11750</v>
      </c>
      <c r="D10724" s="37"/>
    </row>
    <row r="10725" spans="1:4" ht="15" x14ac:dyDescent="0.25">
      <c r="A10725" s="6" t="s">
        <v>10624</v>
      </c>
      <c r="B10725" s="6" t="s">
        <v>12600</v>
      </c>
      <c r="C10725" s="6" t="s">
        <v>11751</v>
      </c>
      <c r="D10725" s="37"/>
    </row>
    <row r="10726" spans="1:4" ht="15" x14ac:dyDescent="0.25">
      <c r="A10726" s="6" t="s">
        <v>10625</v>
      </c>
      <c r="B10726" s="6" t="s">
        <v>12600</v>
      </c>
      <c r="C10726" s="6" t="s">
        <v>11752</v>
      </c>
      <c r="D10726" s="37"/>
    </row>
    <row r="10727" spans="1:4" ht="15" x14ac:dyDescent="0.25">
      <c r="A10727" s="6" t="s">
        <v>10626</v>
      </c>
      <c r="B10727" s="6" t="s">
        <v>12600</v>
      </c>
      <c r="C10727" s="6" t="s">
        <v>11753</v>
      </c>
      <c r="D10727" s="37"/>
    </row>
    <row r="10728" spans="1:4" ht="15" x14ac:dyDescent="0.25">
      <c r="A10728" s="6" t="s">
        <v>10627</v>
      </c>
      <c r="B10728" s="6" t="s">
        <v>12600</v>
      </c>
      <c r="C10728" s="6" t="s">
        <v>11754</v>
      </c>
      <c r="D10728" s="37"/>
    </row>
    <row r="10729" spans="1:4" ht="15" x14ac:dyDescent="0.25">
      <c r="A10729" s="6" t="s">
        <v>10628</v>
      </c>
      <c r="B10729" s="6" t="s">
        <v>12600</v>
      </c>
      <c r="C10729" s="6" t="s">
        <v>11755</v>
      </c>
      <c r="D10729" s="37"/>
    </row>
    <row r="10730" spans="1:4" ht="15" x14ac:dyDescent="0.25">
      <c r="A10730" s="6" t="s">
        <v>10629</v>
      </c>
      <c r="B10730" s="6" t="s">
        <v>12600</v>
      </c>
      <c r="C10730" s="6" t="s">
        <v>11756</v>
      </c>
      <c r="D10730" s="37"/>
    </row>
    <row r="10731" spans="1:4" ht="15" x14ac:dyDescent="0.25">
      <c r="A10731" s="6" t="s">
        <v>10630</v>
      </c>
      <c r="B10731" s="6" t="s">
        <v>12600</v>
      </c>
      <c r="C10731" s="6" t="s">
        <v>11757</v>
      </c>
      <c r="D10731" s="37"/>
    </row>
    <row r="10732" spans="1:4" ht="15" x14ac:dyDescent="0.25">
      <c r="A10732" s="6" t="s">
        <v>10631</v>
      </c>
      <c r="B10732" s="6" t="s">
        <v>12600</v>
      </c>
      <c r="C10732" s="6" t="s">
        <v>11758</v>
      </c>
      <c r="D10732" s="37"/>
    </row>
    <row r="10733" spans="1:4" ht="15" x14ac:dyDescent="0.25">
      <c r="A10733" s="6" t="s">
        <v>10632</v>
      </c>
      <c r="B10733" s="6" t="s">
        <v>12600</v>
      </c>
      <c r="C10733" s="6" t="s">
        <v>11759</v>
      </c>
      <c r="D10733" s="37"/>
    </row>
    <row r="10734" spans="1:4" ht="15" x14ac:dyDescent="0.25">
      <c r="A10734" s="6" t="s">
        <v>10633</v>
      </c>
      <c r="B10734" s="6" t="s">
        <v>12600</v>
      </c>
      <c r="C10734" s="6" t="s">
        <v>11760</v>
      </c>
      <c r="D10734" s="37"/>
    </row>
    <row r="10735" spans="1:4" ht="15" x14ac:dyDescent="0.25">
      <c r="A10735" s="6" t="s">
        <v>10634</v>
      </c>
      <c r="B10735" s="6" t="s">
        <v>12600</v>
      </c>
      <c r="C10735" s="6" t="s">
        <v>11762</v>
      </c>
      <c r="D10735" s="37"/>
    </row>
    <row r="10736" spans="1:4" ht="15" x14ac:dyDescent="0.25">
      <c r="A10736" s="6" t="s">
        <v>10635</v>
      </c>
      <c r="B10736" s="6" t="s">
        <v>12600</v>
      </c>
      <c r="C10736" s="6" t="s">
        <v>11763</v>
      </c>
      <c r="D10736" s="37"/>
    </row>
    <row r="10737" spans="1:4" ht="15" x14ac:dyDescent="0.25">
      <c r="A10737" s="6" t="s">
        <v>10636</v>
      </c>
      <c r="B10737" s="6" t="s">
        <v>12600</v>
      </c>
      <c r="C10737" s="6" t="s">
        <v>11764</v>
      </c>
      <c r="D10737" s="37"/>
    </row>
    <row r="10738" spans="1:4" ht="15" x14ac:dyDescent="0.25">
      <c r="A10738" s="6" t="s">
        <v>10637</v>
      </c>
      <c r="B10738" s="6" t="s">
        <v>12600</v>
      </c>
      <c r="C10738" s="6" t="s">
        <v>11765</v>
      </c>
      <c r="D10738" s="37"/>
    </row>
    <row r="10739" spans="1:4" ht="15" x14ac:dyDescent="0.25">
      <c r="A10739" s="6" t="s">
        <v>10638</v>
      </c>
      <c r="B10739" s="6" t="s">
        <v>12600</v>
      </c>
      <c r="C10739" s="6" t="s">
        <v>11766</v>
      </c>
      <c r="D10739" s="37"/>
    </row>
    <row r="10740" spans="1:4" ht="15" x14ac:dyDescent="0.25">
      <c r="A10740" s="6" t="s">
        <v>10639</v>
      </c>
      <c r="B10740" s="6" t="s">
        <v>12600</v>
      </c>
      <c r="C10740" s="6" t="s">
        <v>11767</v>
      </c>
      <c r="D10740" s="37"/>
    </row>
    <row r="10741" spans="1:4" ht="15" x14ac:dyDescent="0.25">
      <c r="A10741" s="6" t="s">
        <v>10640</v>
      </c>
      <c r="B10741" s="6" t="s">
        <v>12600</v>
      </c>
      <c r="C10741" s="6" t="s">
        <v>11768</v>
      </c>
      <c r="D10741" s="37"/>
    </row>
    <row r="10742" spans="1:4" ht="15" x14ac:dyDescent="0.25">
      <c r="A10742" s="6" t="s">
        <v>10641</v>
      </c>
      <c r="B10742" s="6" t="s">
        <v>12600</v>
      </c>
      <c r="C10742" s="6" t="s">
        <v>11769</v>
      </c>
      <c r="D10742" s="37"/>
    </row>
    <row r="10743" spans="1:4" ht="15" x14ac:dyDescent="0.25">
      <c r="A10743" s="6" t="s">
        <v>10642</v>
      </c>
      <c r="B10743" s="6" t="s">
        <v>12600</v>
      </c>
      <c r="C10743" s="6" t="s">
        <v>11770</v>
      </c>
      <c r="D10743" s="37"/>
    </row>
    <row r="10744" spans="1:4" ht="15" x14ac:dyDescent="0.25">
      <c r="A10744" s="6" t="s">
        <v>10643</v>
      </c>
      <c r="B10744" s="6" t="s">
        <v>12600</v>
      </c>
      <c r="C10744" s="6" t="s">
        <v>11771</v>
      </c>
      <c r="D10744" s="37"/>
    </row>
    <row r="10745" spans="1:4" ht="15" x14ac:dyDescent="0.25">
      <c r="A10745" s="6" t="s">
        <v>10644</v>
      </c>
      <c r="B10745" s="6" t="s">
        <v>12600</v>
      </c>
      <c r="C10745" s="6" t="s">
        <v>11772</v>
      </c>
      <c r="D10745" s="37"/>
    </row>
    <row r="10746" spans="1:4" ht="15" x14ac:dyDescent="0.25">
      <c r="A10746" s="6" t="s">
        <v>10645</v>
      </c>
      <c r="B10746" s="6" t="s">
        <v>12600</v>
      </c>
      <c r="C10746" s="6" t="s">
        <v>11773</v>
      </c>
      <c r="D10746" s="37"/>
    </row>
    <row r="10747" spans="1:4" ht="15" x14ac:dyDescent="0.25">
      <c r="A10747" s="6" t="s">
        <v>10646</v>
      </c>
      <c r="B10747" s="6" t="s">
        <v>12600</v>
      </c>
      <c r="C10747" s="6" t="s">
        <v>11774</v>
      </c>
      <c r="D10747" s="37"/>
    </row>
    <row r="10748" spans="1:4" ht="15" x14ac:dyDescent="0.25">
      <c r="A10748" s="6" t="s">
        <v>10647</v>
      </c>
      <c r="B10748" s="6" t="s">
        <v>12600</v>
      </c>
      <c r="C10748" s="6" t="s">
        <v>11775</v>
      </c>
      <c r="D10748" s="37"/>
    </row>
    <row r="10749" spans="1:4" ht="15" x14ac:dyDescent="0.25">
      <c r="A10749" s="6" t="s">
        <v>10648</v>
      </c>
      <c r="B10749" s="6" t="s">
        <v>12600</v>
      </c>
      <c r="C10749" s="6" t="s">
        <v>11776</v>
      </c>
      <c r="D10749" s="37"/>
    </row>
    <row r="10750" spans="1:4" ht="15" x14ac:dyDescent="0.25">
      <c r="A10750" s="6" t="s">
        <v>10649</v>
      </c>
      <c r="B10750" s="6" t="s">
        <v>12600</v>
      </c>
      <c r="C10750" s="6" t="s">
        <v>11777</v>
      </c>
      <c r="D10750" s="37"/>
    </row>
    <row r="10751" spans="1:4" ht="15" x14ac:dyDescent="0.25">
      <c r="A10751" s="6" t="s">
        <v>10650</v>
      </c>
      <c r="B10751" s="6" t="s">
        <v>12600</v>
      </c>
      <c r="C10751" s="6" t="s">
        <v>11778</v>
      </c>
      <c r="D10751" s="37"/>
    </row>
    <row r="10752" spans="1:4" ht="15" x14ac:dyDescent="0.25">
      <c r="A10752" s="6" t="s">
        <v>10651</v>
      </c>
      <c r="B10752" s="6" t="s">
        <v>12600</v>
      </c>
      <c r="C10752" s="6" t="s">
        <v>11779</v>
      </c>
      <c r="D10752" s="37"/>
    </row>
    <row r="10753" spans="1:4" ht="15" x14ac:dyDescent="0.25">
      <c r="A10753" s="6" t="s">
        <v>10652</v>
      </c>
      <c r="B10753" s="6" t="s">
        <v>12600</v>
      </c>
      <c r="C10753" s="6" t="s">
        <v>11780</v>
      </c>
      <c r="D10753" s="37"/>
    </row>
    <row r="10754" spans="1:4" ht="15" x14ac:dyDescent="0.25">
      <c r="A10754" s="6" t="s">
        <v>10653</v>
      </c>
      <c r="B10754" s="6" t="s">
        <v>12600</v>
      </c>
      <c r="C10754" s="6" t="s">
        <v>11781</v>
      </c>
      <c r="D10754" s="37"/>
    </row>
    <row r="10755" spans="1:4" ht="15" x14ac:dyDescent="0.25">
      <c r="A10755" s="6" t="s">
        <v>10654</v>
      </c>
      <c r="B10755" s="6" t="s">
        <v>12600</v>
      </c>
      <c r="C10755" s="6" t="s">
        <v>11782</v>
      </c>
      <c r="D10755" s="37"/>
    </row>
    <row r="10756" spans="1:4" ht="15" x14ac:dyDescent="0.25">
      <c r="A10756" s="6" t="s">
        <v>10655</v>
      </c>
      <c r="B10756" s="6" t="s">
        <v>12600</v>
      </c>
      <c r="C10756" s="6" t="s">
        <v>11783</v>
      </c>
      <c r="D10756" s="37"/>
    </row>
    <row r="10757" spans="1:4" ht="15" x14ac:dyDescent="0.25">
      <c r="A10757" s="6" t="s">
        <v>10656</v>
      </c>
      <c r="B10757" s="6" t="s">
        <v>12600</v>
      </c>
      <c r="C10757" s="6" t="s">
        <v>11784</v>
      </c>
      <c r="D10757" s="37"/>
    </row>
    <row r="10758" spans="1:4" ht="15" x14ac:dyDescent="0.25">
      <c r="A10758" s="6" t="s">
        <v>10657</v>
      </c>
      <c r="B10758" s="6" t="s">
        <v>12600</v>
      </c>
      <c r="C10758" s="6" t="s">
        <v>11785</v>
      </c>
      <c r="D10758" s="37"/>
    </row>
    <row r="10759" spans="1:4" ht="15" x14ac:dyDescent="0.25">
      <c r="A10759" s="6" t="s">
        <v>11761</v>
      </c>
      <c r="B10759" s="6" t="s">
        <v>12599</v>
      </c>
      <c r="C10759" s="6" t="s">
        <v>11786</v>
      </c>
      <c r="D10759" s="37"/>
    </row>
    <row r="10760" spans="1:4" ht="15" x14ac:dyDescent="0.25">
      <c r="A10760" s="6" t="s">
        <v>10658</v>
      </c>
      <c r="B10760" s="6" t="s">
        <v>12600</v>
      </c>
      <c r="C10760" s="6" t="s">
        <v>11787</v>
      </c>
      <c r="D10760" s="37"/>
    </row>
    <row r="10761" spans="1:4" ht="15" x14ac:dyDescent="0.25">
      <c r="A10761" s="6" t="s">
        <v>10659</v>
      </c>
      <c r="B10761" s="6" t="s">
        <v>12600</v>
      </c>
      <c r="C10761" s="6" t="s">
        <v>11788</v>
      </c>
      <c r="D10761" s="37"/>
    </row>
    <row r="10762" spans="1:4" ht="15" x14ac:dyDescent="0.25">
      <c r="A10762" s="6" t="s">
        <v>10660</v>
      </c>
      <c r="B10762" s="6" t="s">
        <v>12600</v>
      </c>
      <c r="C10762" s="6" t="s">
        <v>11789</v>
      </c>
      <c r="D10762" s="37"/>
    </row>
    <row r="10763" spans="1:4" ht="15" x14ac:dyDescent="0.25">
      <c r="A10763" s="6" t="s">
        <v>10661</v>
      </c>
      <c r="B10763" s="6" t="s">
        <v>12600</v>
      </c>
      <c r="C10763" s="6" t="s">
        <v>11790</v>
      </c>
      <c r="D10763" s="37"/>
    </row>
    <row r="10764" spans="1:4" ht="15" x14ac:dyDescent="0.25">
      <c r="A10764" s="6" t="s">
        <v>10662</v>
      </c>
      <c r="B10764" s="6" t="s">
        <v>12600</v>
      </c>
      <c r="C10764" s="6" t="s">
        <v>11791</v>
      </c>
      <c r="D10764" s="37"/>
    </row>
    <row r="10765" spans="1:4" ht="15" x14ac:dyDescent="0.25">
      <c r="A10765" s="6" t="s">
        <v>10663</v>
      </c>
      <c r="B10765" s="6" t="s">
        <v>12600</v>
      </c>
      <c r="C10765" s="6" t="s">
        <v>11792</v>
      </c>
      <c r="D10765" s="37"/>
    </row>
    <row r="10766" spans="1:4" ht="15" x14ac:dyDescent="0.25">
      <c r="A10766" s="6" t="s">
        <v>10664</v>
      </c>
      <c r="B10766" s="6" t="s">
        <v>12600</v>
      </c>
      <c r="C10766" s="6" t="s">
        <v>11793</v>
      </c>
      <c r="D10766" s="37"/>
    </row>
    <row r="10767" spans="1:4" ht="15" x14ac:dyDescent="0.25">
      <c r="A10767" s="6" t="s">
        <v>10665</v>
      </c>
      <c r="B10767" s="6" t="s">
        <v>12600</v>
      </c>
      <c r="C10767" s="6" t="s">
        <v>11794</v>
      </c>
      <c r="D10767" s="37"/>
    </row>
    <row r="10768" spans="1:4" ht="15" x14ac:dyDescent="0.25">
      <c r="A10768" s="6" t="s">
        <v>10666</v>
      </c>
      <c r="B10768" s="6" t="s">
        <v>12600</v>
      </c>
      <c r="C10768" s="6" t="s">
        <v>11795</v>
      </c>
      <c r="D10768" s="37"/>
    </row>
    <row r="10769" spans="1:4" ht="15" x14ac:dyDescent="0.25">
      <c r="A10769" s="6" t="s">
        <v>10667</v>
      </c>
      <c r="B10769" s="6" t="s">
        <v>12600</v>
      </c>
      <c r="C10769" s="6" t="s">
        <v>11796</v>
      </c>
      <c r="D10769" s="37"/>
    </row>
    <row r="10770" spans="1:4" ht="15" x14ac:dyDescent="0.25">
      <c r="A10770" s="6" t="s">
        <v>10668</v>
      </c>
      <c r="B10770" s="6" t="s">
        <v>12600</v>
      </c>
      <c r="C10770" s="6" t="s">
        <v>11797</v>
      </c>
      <c r="D10770" s="37"/>
    </row>
    <row r="10771" spans="1:4" ht="15" x14ac:dyDescent="0.25">
      <c r="A10771" s="6" t="s">
        <v>10669</v>
      </c>
      <c r="B10771" s="6" t="s">
        <v>12600</v>
      </c>
      <c r="C10771" s="6" t="s">
        <v>11798</v>
      </c>
      <c r="D10771" s="37"/>
    </row>
    <row r="10772" spans="1:4" ht="15" x14ac:dyDescent="0.25">
      <c r="A10772" s="6" t="s">
        <v>10670</v>
      </c>
      <c r="B10772" s="6" t="s">
        <v>12600</v>
      </c>
      <c r="C10772" s="6" t="s">
        <v>11799</v>
      </c>
      <c r="D10772" s="37"/>
    </row>
    <row r="10773" spans="1:4" ht="15" x14ac:dyDescent="0.25">
      <c r="A10773" s="6" t="s">
        <v>10671</v>
      </c>
      <c r="B10773" s="6" t="s">
        <v>12600</v>
      </c>
      <c r="C10773" s="6" t="s">
        <v>11800</v>
      </c>
      <c r="D10773" s="37"/>
    </row>
    <row r="10774" spans="1:4" ht="15" x14ac:dyDescent="0.25">
      <c r="A10774" s="6" t="s">
        <v>10672</v>
      </c>
      <c r="B10774" s="6" t="s">
        <v>12600</v>
      </c>
      <c r="C10774" s="6" t="s">
        <v>11801</v>
      </c>
      <c r="D10774" s="37"/>
    </row>
    <row r="10775" spans="1:4" ht="15" x14ac:dyDescent="0.25">
      <c r="A10775" s="6" t="s">
        <v>10673</v>
      </c>
      <c r="B10775" s="6" t="s">
        <v>12600</v>
      </c>
      <c r="C10775" s="6" t="s">
        <v>11802</v>
      </c>
      <c r="D10775" s="37"/>
    </row>
    <row r="10776" spans="1:4" ht="15" x14ac:dyDescent="0.25">
      <c r="A10776" s="6" t="s">
        <v>10674</v>
      </c>
      <c r="B10776" s="6" t="s">
        <v>12600</v>
      </c>
      <c r="C10776" s="6" t="s">
        <v>11803</v>
      </c>
      <c r="D10776" s="37"/>
    </row>
    <row r="10777" spans="1:4" ht="15" x14ac:dyDescent="0.25">
      <c r="A10777" s="6" t="s">
        <v>10675</v>
      </c>
      <c r="B10777" s="6" t="s">
        <v>12600</v>
      </c>
      <c r="C10777" s="6" t="s">
        <v>11804</v>
      </c>
      <c r="D10777" s="37"/>
    </row>
    <row r="10778" spans="1:4" ht="15" x14ac:dyDescent="0.25">
      <c r="A10778" s="6" t="s">
        <v>10676</v>
      </c>
      <c r="B10778" s="6" t="s">
        <v>12600</v>
      </c>
      <c r="C10778" s="6" t="s">
        <v>11805</v>
      </c>
      <c r="D10778" s="37"/>
    </row>
    <row r="10779" spans="1:4" ht="15" x14ac:dyDescent="0.25">
      <c r="A10779" s="6" t="s">
        <v>10677</v>
      </c>
      <c r="B10779" s="6" t="s">
        <v>12600</v>
      </c>
      <c r="C10779" s="6" t="s">
        <v>11806</v>
      </c>
      <c r="D10779" s="37"/>
    </row>
    <row r="10780" spans="1:4" ht="15" x14ac:dyDescent="0.25">
      <c r="A10780" s="6" t="s">
        <v>10678</v>
      </c>
      <c r="B10780" s="6" t="s">
        <v>12600</v>
      </c>
      <c r="C10780" s="6" t="s">
        <v>11807</v>
      </c>
      <c r="D10780" s="37"/>
    </row>
    <row r="10781" spans="1:4" ht="15" x14ac:dyDescent="0.25">
      <c r="A10781" s="6" t="s">
        <v>10679</v>
      </c>
      <c r="B10781" s="6" t="s">
        <v>12600</v>
      </c>
      <c r="C10781" s="6" t="s">
        <v>11809</v>
      </c>
      <c r="D10781" s="37"/>
    </row>
    <row r="10782" spans="1:4" ht="15" x14ac:dyDescent="0.25">
      <c r="A10782" s="6" t="s">
        <v>10680</v>
      </c>
      <c r="B10782" s="6" t="s">
        <v>12600</v>
      </c>
      <c r="C10782" s="6" t="s">
        <v>11810</v>
      </c>
      <c r="D10782" s="37"/>
    </row>
    <row r="10783" spans="1:4" ht="15" x14ac:dyDescent="0.25">
      <c r="A10783" s="6" t="s">
        <v>10681</v>
      </c>
      <c r="B10783" s="6" t="s">
        <v>12600</v>
      </c>
      <c r="C10783" s="6" t="s">
        <v>11811</v>
      </c>
      <c r="D10783" s="37"/>
    </row>
    <row r="10784" spans="1:4" ht="15" x14ac:dyDescent="0.25">
      <c r="A10784" s="6" t="s">
        <v>10683</v>
      </c>
      <c r="B10784" s="6" t="s">
        <v>12600</v>
      </c>
      <c r="C10784" s="6" t="s">
        <v>11812</v>
      </c>
      <c r="D10784" s="37"/>
    </row>
    <row r="10785" spans="1:4" ht="15" x14ac:dyDescent="0.25">
      <c r="A10785" s="6" t="s">
        <v>10684</v>
      </c>
      <c r="B10785" s="6" t="s">
        <v>12600</v>
      </c>
      <c r="C10785" s="6" t="s">
        <v>11813</v>
      </c>
      <c r="D10785" s="37"/>
    </row>
    <row r="10786" spans="1:4" ht="15" x14ac:dyDescent="0.25">
      <c r="A10786" s="6" t="s">
        <v>10685</v>
      </c>
      <c r="B10786" s="6" t="s">
        <v>12600</v>
      </c>
      <c r="C10786" s="6" t="s">
        <v>11814</v>
      </c>
      <c r="D10786" s="37"/>
    </row>
    <row r="10787" spans="1:4" ht="15" x14ac:dyDescent="0.25">
      <c r="A10787" s="6" t="s">
        <v>10686</v>
      </c>
      <c r="B10787" s="6" t="s">
        <v>12600</v>
      </c>
      <c r="C10787" s="6" t="s">
        <v>11815</v>
      </c>
      <c r="D10787" s="37"/>
    </row>
    <row r="10788" spans="1:4" ht="15" x14ac:dyDescent="0.25">
      <c r="A10788" s="6" t="s">
        <v>10687</v>
      </c>
      <c r="B10788" s="6" t="s">
        <v>12600</v>
      </c>
      <c r="C10788" s="6" t="s">
        <v>11816</v>
      </c>
      <c r="D10788" s="37"/>
    </row>
    <row r="10789" spans="1:4" ht="15" x14ac:dyDescent="0.25">
      <c r="A10789" s="6" t="s">
        <v>10688</v>
      </c>
      <c r="B10789" s="6" t="s">
        <v>12600</v>
      </c>
      <c r="C10789" s="6" t="s">
        <v>11817</v>
      </c>
      <c r="D10789" s="37"/>
    </row>
    <row r="10790" spans="1:4" ht="15" x14ac:dyDescent="0.25">
      <c r="A10790" s="6" t="s">
        <v>10689</v>
      </c>
      <c r="B10790" s="6" t="s">
        <v>12600</v>
      </c>
      <c r="C10790" s="6" t="s">
        <v>11818</v>
      </c>
      <c r="D10790" s="37"/>
    </row>
    <row r="10791" spans="1:4" ht="15" x14ac:dyDescent="0.25">
      <c r="A10791" s="6" t="s">
        <v>10690</v>
      </c>
      <c r="B10791" s="6" t="s">
        <v>12600</v>
      </c>
      <c r="C10791" s="6" t="s">
        <v>11819</v>
      </c>
      <c r="D10791" s="37"/>
    </row>
    <row r="10792" spans="1:4" ht="15" x14ac:dyDescent="0.25">
      <c r="A10792" s="6" t="s">
        <v>10691</v>
      </c>
      <c r="B10792" s="6" t="s">
        <v>12600</v>
      </c>
      <c r="C10792" s="6" t="s">
        <v>11820</v>
      </c>
      <c r="D10792" s="37"/>
    </row>
    <row r="10793" spans="1:4" ht="15" x14ac:dyDescent="0.25">
      <c r="A10793" s="6" t="s">
        <v>10692</v>
      </c>
      <c r="B10793" s="6" t="s">
        <v>12600</v>
      </c>
      <c r="C10793" s="6" t="s">
        <v>11821</v>
      </c>
      <c r="D10793" s="37"/>
    </row>
    <row r="10794" spans="1:4" ht="15" x14ac:dyDescent="0.25">
      <c r="A10794" s="6" t="s">
        <v>10693</v>
      </c>
      <c r="B10794" s="6" t="s">
        <v>12600</v>
      </c>
      <c r="C10794" s="6" t="s">
        <v>11822</v>
      </c>
      <c r="D10794" s="37"/>
    </row>
    <row r="10795" spans="1:4" ht="15" x14ac:dyDescent="0.25">
      <c r="A10795" s="6" t="s">
        <v>10694</v>
      </c>
      <c r="B10795" s="6" t="s">
        <v>12600</v>
      </c>
      <c r="C10795" s="6" t="s">
        <v>11823</v>
      </c>
      <c r="D10795" s="37"/>
    </row>
    <row r="10796" spans="1:4" ht="15" x14ac:dyDescent="0.25">
      <c r="A10796" s="6" t="s">
        <v>10695</v>
      </c>
      <c r="B10796" s="6" t="s">
        <v>12600</v>
      </c>
      <c r="C10796" s="6" t="s">
        <v>11825</v>
      </c>
      <c r="D10796" s="37"/>
    </row>
    <row r="10797" spans="1:4" ht="15" x14ac:dyDescent="0.25">
      <c r="A10797" s="6" t="s">
        <v>10696</v>
      </c>
      <c r="B10797" s="6" t="s">
        <v>12600</v>
      </c>
      <c r="C10797" s="6" t="s">
        <v>11826</v>
      </c>
      <c r="D10797" s="37"/>
    </row>
    <row r="10798" spans="1:4" ht="15" x14ac:dyDescent="0.25">
      <c r="A10798" s="6" t="s">
        <v>10697</v>
      </c>
      <c r="B10798" s="6" t="s">
        <v>12600</v>
      </c>
      <c r="C10798" s="6" t="s">
        <v>11827</v>
      </c>
      <c r="D10798" s="37"/>
    </row>
    <row r="10799" spans="1:4" ht="15" x14ac:dyDescent="0.25">
      <c r="A10799" s="6" t="s">
        <v>10698</v>
      </c>
      <c r="B10799" s="6" t="s">
        <v>12600</v>
      </c>
      <c r="C10799" s="6" t="s">
        <v>11828</v>
      </c>
      <c r="D10799" s="37"/>
    </row>
    <row r="10800" spans="1:4" ht="15" x14ac:dyDescent="0.25">
      <c r="A10800" s="6" t="s">
        <v>10699</v>
      </c>
      <c r="B10800" s="6" t="s">
        <v>12600</v>
      </c>
      <c r="C10800" s="6" t="s">
        <v>11829</v>
      </c>
      <c r="D10800" s="37"/>
    </row>
    <row r="10801" spans="1:4" ht="15" x14ac:dyDescent="0.25">
      <c r="A10801" s="6" t="s">
        <v>10700</v>
      </c>
      <c r="B10801" s="6" t="s">
        <v>12600</v>
      </c>
      <c r="C10801" s="6" t="s">
        <v>11830</v>
      </c>
      <c r="D10801" s="37"/>
    </row>
    <row r="10802" spans="1:4" ht="15" x14ac:dyDescent="0.25">
      <c r="A10802" s="6" t="s">
        <v>10701</v>
      </c>
      <c r="B10802" s="6" t="s">
        <v>12600</v>
      </c>
      <c r="C10802" s="6" t="s">
        <v>11831</v>
      </c>
      <c r="D10802" s="37"/>
    </row>
    <row r="10803" spans="1:4" ht="15" x14ac:dyDescent="0.25">
      <c r="A10803" s="6" t="s">
        <v>10702</v>
      </c>
      <c r="B10803" s="6" t="s">
        <v>12600</v>
      </c>
      <c r="C10803" s="6" t="s">
        <v>11832</v>
      </c>
      <c r="D10803" s="37"/>
    </row>
    <row r="10804" spans="1:4" ht="15" x14ac:dyDescent="0.25">
      <c r="A10804" s="6" t="s">
        <v>10703</v>
      </c>
      <c r="B10804" s="6" t="s">
        <v>12600</v>
      </c>
      <c r="C10804" s="6" t="s">
        <v>11833</v>
      </c>
      <c r="D10804" s="37"/>
    </row>
    <row r="10805" spans="1:4" ht="15" x14ac:dyDescent="0.25">
      <c r="A10805" s="6" t="s">
        <v>11808</v>
      </c>
      <c r="B10805" s="6" t="s">
        <v>12599</v>
      </c>
      <c r="C10805" s="6" t="s">
        <v>11834</v>
      </c>
      <c r="D10805" s="37"/>
    </row>
    <row r="10806" spans="1:4" ht="15" x14ac:dyDescent="0.25">
      <c r="A10806" s="6" t="s">
        <v>10704</v>
      </c>
      <c r="B10806" s="6" t="s">
        <v>12600</v>
      </c>
      <c r="C10806" s="6" t="s">
        <v>11835</v>
      </c>
      <c r="D10806" s="37"/>
    </row>
    <row r="10807" spans="1:4" ht="15" x14ac:dyDescent="0.25">
      <c r="A10807" s="6" t="s">
        <v>10705</v>
      </c>
      <c r="B10807" s="6" t="s">
        <v>12600</v>
      </c>
      <c r="C10807" s="6" t="s">
        <v>11836</v>
      </c>
      <c r="D10807" s="37"/>
    </row>
    <row r="10808" spans="1:4" ht="15" x14ac:dyDescent="0.25">
      <c r="A10808" s="6" t="s">
        <v>10706</v>
      </c>
      <c r="B10808" s="6" t="s">
        <v>12600</v>
      </c>
      <c r="C10808" s="6" t="s">
        <v>11837</v>
      </c>
      <c r="D10808" s="37"/>
    </row>
    <row r="10809" spans="1:4" ht="15" x14ac:dyDescent="0.25">
      <c r="A10809" s="6" t="s">
        <v>10707</v>
      </c>
      <c r="B10809" s="6" t="s">
        <v>12600</v>
      </c>
      <c r="C10809" s="6" t="s">
        <v>11838</v>
      </c>
      <c r="D10809" s="37"/>
    </row>
    <row r="10810" spans="1:4" ht="15" x14ac:dyDescent="0.25">
      <c r="A10810" s="6" t="s">
        <v>10708</v>
      </c>
      <c r="B10810" s="6" t="s">
        <v>12600</v>
      </c>
      <c r="C10810" s="6" t="s">
        <v>11839</v>
      </c>
      <c r="D10810" s="37"/>
    </row>
    <row r="10811" spans="1:4" ht="15" x14ac:dyDescent="0.25">
      <c r="A10811" s="6" t="s">
        <v>10709</v>
      </c>
      <c r="B10811" s="6" t="s">
        <v>12600</v>
      </c>
      <c r="C10811" s="6" t="s">
        <v>11840</v>
      </c>
      <c r="D10811" s="37"/>
    </row>
    <row r="10812" spans="1:4" ht="15" x14ac:dyDescent="0.25">
      <c r="A10812" s="6" t="s">
        <v>10710</v>
      </c>
      <c r="B10812" s="6" t="s">
        <v>12600</v>
      </c>
      <c r="C10812" s="6" t="s">
        <v>11841</v>
      </c>
      <c r="D10812" s="37"/>
    </row>
    <row r="10813" spans="1:4" ht="15" x14ac:dyDescent="0.25">
      <c r="A10813" s="6" t="s">
        <v>10711</v>
      </c>
      <c r="B10813" s="6" t="s">
        <v>12600</v>
      </c>
      <c r="C10813" s="6" t="s">
        <v>11842</v>
      </c>
      <c r="D10813" s="37"/>
    </row>
    <row r="10814" spans="1:4" ht="15" x14ac:dyDescent="0.25">
      <c r="A10814" s="6" t="s">
        <v>10712</v>
      </c>
      <c r="B10814" s="6" t="s">
        <v>12600</v>
      </c>
      <c r="C10814" s="6" t="s">
        <v>11843</v>
      </c>
      <c r="D10814" s="37"/>
    </row>
    <row r="10815" spans="1:4" ht="15" x14ac:dyDescent="0.25">
      <c r="A10815" s="6" t="s">
        <v>10713</v>
      </c>
      <c r="B10815" s="6" t="s">
        <v>12600</v>
      </c>
      <c r="C10815" s="6" t="s">
        <v>11844</v>
      </c>
      <c r="D10815" s="37"/>
    </row>
    <row r="10816" spans="1:4" ht="15" x14ac:dyDescent="0.25">
      <c r="A10816" s="6" t="s">
        <v>10714</v>
      </c>
      <c r="B10816" s="6" t="s">
        <v>12600</v>
      </c>
      <c r="C10816" s="6" t="s">
        <v>11845</v>
      </c>
      <c r="D10816" s="37"/>
    </row>
    <row r="10817" spans="1:4" ht="15" x14ac:dyDescent="0.25">
      <c r="A10817" s="6" t="s">
        <v>10715</v>
      </c>
      <c r="B10817" s="6" t="s">
        <v>12600</v>
      </c>
      <c r="C10817" s="6" t="s">
        <v>11846</v>
      </c>
      <c r="D10817" s="37"/>
    </row>
    <row r="10818" spans="1:4" ht="15" x14ac:dyDescent="0.25">
      <c r="A10818" s="6" t="s">
        <v>10716</v>
      </c>
      <c r="B10818" s="6" t="s">
        <v>12600</v>
      </c>
      <c r="C10818" s="6" t="s">
        <v>11847</v>
      </c>
      <c r="D10818" s="37"/>
    </row>
    <row r="10819" spans="1:4" ht="15" x14ac:dyDescent="0.25">
      <c r="A10819" s="6" t="s">
        <v>10717</v>
      </c>
      <c r="B10819" s="6" t="s">
        <v>12600</v>
      </c>
      <c r="C10819" s="6" t="s">
        <v>11848</v>
      </c>
      <c r="D10819" s="37"/>
    </row>
    <row r="10820" spans="1:4" ht="15" x14ac:dyDescent="0.25">
      <c r="A10820" s="6" t="s">
        <v>11824</v>
      </c>
      <c r="B10820" s="6" t="s">
        <v>12599</v>
      </c>
      <c r="C10820" s="6" t="s">
        <v>11849</v>
      </c>
      <c r="D10820" s="37"/>
    </row>
    <row r="10821" spans="1:4" ht="15" x14ac:dyDescent="0.25">
      <c r="A10821" s="6" t="s">
        <v>10718</v>
      </c>
      <c r="B10821" s="6" t="s">
        <v>12600</v>
      </c>
      <c r="C10821" s="6" t="s">
        <v>11850</v>
      </c>
      <c r="D10821" s="37"/>
    </row>
    <row r="10822" spans="1:4" ht="15" x14ac:dyDescent="0.25">
      <c r="A10822" s="6" t="s">
        <v>10719</v>
      </c>
      <c r="B10822" s="6" t="s">
        <v>12600</v>
      </c>
      <c r="C10822" s="6" t="s">
        <v>11851</v>
      </c>
      <c r="D10822" s="37"/>
    </row>
    <row r="10823" spans="1:4" ht="15" x14ac:dyDescent="0.25">
      <c r="A10823" s="6" t="s">
        <v>10720</v>
      </c>
      <c r="B10823" s="6" t="s">
        <v>12600</v>
      </c>
      <c r="C10823" s="6" t="s">
        <v>11852</v>
      </c>
      <c r="D10823" s="37"/>
    </row>
    <row r="10824" spans="1:4" ht="15" x14ac:dyDescent="0.25">
      <c r="A10824" s="6" t="s">
        <v>10721</v>
      </c>
      <c r="B10824" s="6" t="s">
        <v>12600</v>
      </c>
      <c r="C10824" s="6" t="s">
        <v>11853</v>
      </c>
      <c r="D10824" s="37"/>
    </row>
    <row r="10825" spans="1:4" ht="15" x14ac:dyDescent="0.25">
      <c r="A10825" s="6" t="s">
        <v>10722</v>
      </c>
      <c r="B10825" s="6" t="s">
        <v>12600</v>
      </c>
      <c r="C10825" s="6" t="s">
        <v>11854</v>
      </c>
      <c r="D10825" s="37"/>
    </row>
    <row r="10826" spans="1:4" ht="15" x14ac:dyDescent="0.25">
      <c r="A10826" s="6" t="s">
        <v>10723</v>
      </c>
      <c r="B10826" s="6" t="s">
        <v>12600</v>
      </c>
      <c r="C10826" s="6" t="s">
        <v>11855</v>
      </c>
      <c r="D10826" s="37"/>
    </row>
    <row r="10827" spans="1:4" ht="15" x14ac:dyDescent="0.25">
      <c r="A10827" s="6" t="s">
        <v>10724</v>
      </c>
      <c r="B10827" s="6" t="s">
        <v>12600</v>
      </c>
      <c r="C10827" s="6" t="s">
        <v>11856</v>
      </c>
      <c r="D10827" s="37"/>
    </row>
    <row r="10828" spans="1:4" ht="15" x14ac:dyDescent="0.25">
      <c r="A10828" s="6" t="s">
        <v>10725</v>
      </c>
      <c r="B10828" s="6" t="s">
        <v>12600</v>
      </c>
      <c r="C10828" s="6" t="s">
        <v>11857</v>
      </c>
      <c r="D10828" s="37"/>
    </row>
    <row r="10829" spans="1:4" ht="15" x14ac:dyDescent="0.25">
      <c r="A10829" s="6" t="s">
        <v>10726</v>
      </c>
      <c r="B10829" s="6" t="s">
        <v>12600</v>
      </c>
      <c r="C10829" s="6" t="s">
        <v>11858</v>
      </c>
      <c r="D10829" s="37"/>
    </row>
    <row r="10830" spans="1:4" ht="15" x14ac:dyDescent="0.25">
      <c r="A10830" s="6" t="s">
        <v>10727</v>
      </c>
      <c r="B10830" s="6" t="s">
        <v>12600</v>
      </c>
      <c r="C10830" s="6" t="s">
        <v>11860</v>
      </c>
      <c r="D10830" s="37"/>
    </row>
    <row r="10831" spans="1:4" ht="15" x14ac:dyDescent="0.25">
      <c r="A10831" s="6" t="s">
        <v>10728</v>
      </c>
      <c r="B10831" s="6" t="s">
        <v>12600</v>
      </c>
      <c r="C10831" s="6" t="s">
        <v>11861</v>
      </c>
      <c r="D10831" s="37"/>
    </row>
    <row r="10832" spans="1:4" ht="15" x14ac:dyDescent="0.25">
      <c r="A10832" s="6" t="s">
        <v>10729</v>
      </c>
      <c r="B10832" s="6" t="s">
        <v>12600</v>
      </c>
      <c r="C10832" s="6" t="s">
        <v>11862</v>
      </c>
      <c r="D10832" s="37"/>
    </row>
    <row r="10833" spans="1:4" ht="15" x14ac:dyDescent="0.25">
      <c r="A10833" s="6" t="s">
        <v>10730</v>
      </c>
      <c r="B10833" s="6" t="s">
        <v>12600</v>
      </c>
      <c r="C10833" s="6" t="s">
        <v>11863</v>
      </c>
      <c r="D10833" s="37"/>
    </row>
    <row r="10834" spans="1:4" ht="15" x14ac:dyDescent="0.25">
      <c r="A10834" s="6" t="s">
        <v>10731</v>
      </c>
      <c r="B10834" s="6" t="s">
        <v>12600</v>
      </c>
      <c r="C10834" s="6" t="s">
        <v>11864</v>
      </c>
      <c r="D10834" s="37"/>
    </row>
    <row r="10835" spans="1:4" ht="15" x14ac:dyDescent="0.25">
      <c r="A10835" s="6" t="s">
        <v>10732</v>
      </c>
      <c r="B10835" s="6" t="s">
        <v>12600</v>
      </c>
      <c r="C10835" s="6" t="s">
        <v>11865</v>
      </c>
      <c r="D10835" s="37"/>
    </row>
    <row r="10836" spans="1:4" ht="15" x14ac:dyDescent="0.25">
      <c r="A10836" s="6" t="s">
        <v>10733</v>
      </c>
      <c r="B10836" s="6" t="s">
        <v>12600</v>
      </c>
      <c r="C10836" s="6" t="s">
        <v>11866</v>
      </c>
      <c r="D10836" s="37"/>
    </row>
    <row r="10837" spans="1:4" ht="15" x14ac:dyDescent="0.25">
      <c r="A10837" s="6" t="s">
        <v>10734</v>
      </c>
      <c r="B10837" s="6" t="s">
        <v>12600</v>
      </c>
      <c r="C10837" s="6" t="s">
        <v>11867</v>
      </c>
      <c r="D10837" s="37"/>
    </row>
    <row r="10838" spans="1:4" ht="15" x14ac:dyDescent="0.25">
      <c r="A10838" s="6" t="s">
        <v>10735</v>
      </c>
      <c r="B10838" s="6" t="s">
        <v>12600</v>
      </c>
      <c r="C10838" s="6" t="s">
        <v>11868</v>
      </c>
      <c r="D10838" s="37"/>
    </row>
    <row r="10839" spans="1:4" ht="15" x14ac:dyDescent="0.25">
      <c r="A10839" s="6" t="s">
        <v>10736</v>
      </c>
      <c r="B10839" s="6" t="s">
        <v>12600</v>
      </c>
      <c r="C10839" s="6" t="s">
        <v>11869</v>
      </c>
      <c r="D10839" s="37"/>
    </row>
    <row r="10840" spans="1:4" ht="15" x14ac:dyDescent="0.25">
      <c r="A10840" s="6" t="s">
        <v>10737</v>
      </c>
      <c r="B10840" s="6" t="s">
        <v>12600</v>
      </c>
      <c r="C10840" s="6" t="s">
        <v>11870</v>
      </c>
      <c r="D10840" s="37"/>
    </row>
    <row r="10841" spans="1:4" ht="15" x14ac:dyDescent="0.25">
      <c r="A10841" s="6" t="s">
        <v>10738</v>
      </c>
      <c r="B10841" s="6" t="s">
        <v>12600</v>
      </c>
      <c r="C10841" s="6" t="s">
        <v>11871</v>
      </c>
      <c r="D10841" s="37"/>
    </row>
    <row r="10842" spans="1:4" ht="15" x14ac:dyDescent="0.25">
      <c r="A10842" s="6" t="s">
        <v>10739</v>
      </c>
      <c r="B10842" s="6" t="s">
        <v>12600</v>
      </c>
      <c r="C10842" s="6" t="s">
        <v>11872</v>
      </c>
      <c r="D10842" s="37"/>
    </row>
    <row r="10843" spans="1:4" ht="15" x14ac:dyDescent="0.25">
      <c r="A10843" s="6" t="s">
        <v>10740</v>
      </c>
      <c r="B10843" s="6" t="s">
        <v>12600</v>
      </c>
      <c r="C10843" s="6" t="s">
        <v>11873</v>
      </c>
      <c r="D10843" s="37"/>
    </row>
    <row r="10844" spans="1:4" ht="15" x14ac:dyDescent="0.25">
      <c r="A10844" s="6" t="s">
        <v>10741</v>
      </c>
      <c r="B10844" s="6" t="s">
        <v>12600</v>
      </c>
      <c r="C10844" s="6" t="s">
        <v>11874</v>
      </c>
      <c r="D10844" s="37"/>
    </row>
    <row r="10845" spans="1:4" ht="15" x14ac:dyDescent="0.25">
      <c r="A10845" s="6" t="s">
        <v>10742</v>
      </c>
      <c r="B10845" s="6" t="s">
        <v>12600</v>
      </c>
      <c r="C10845" s="6" t="s">
        <v>11875</v>
      </c>
      <c r="D10845" s="37"/>
    </row>
    <row r="10846" spans="1:4" ht="15" x14ac:dyDescent="0.25">
      <c r="A10846" s="6" t="s">
        <v>10743</v>
      </c>
      <c r="B10846" s="6" t="s">
        <v>12600</v>
      </c>
      <c r="C10846" s="6" t="s">
        <v>11876</v>
      </c>
      <c r="D10846" s="37"/>
    </row>
    <row r="10847" spans="1:4" ht="15" x14ac:dyDescent="0.25">
      <c r="A10847" s="6" t="s">
        <v>10744</v>
      </c>
      <c r="B10847" s="6" t="s">
        <v>12600</v>
      </c>
      <c r="C10847" s="6" t="s">
        <v>11877</v>
      </c>
      <c r="D10847" s="37"/>
    </row>
    <row r="10848" spans="1:4" ht="15" x14ac:dyDescent="0.25">
      <c r="A10848" s="6" t="s">
        <v>10745</v>
      </c>
      <c r="B10848" s="6" t="s">
        <v>12600</v>
      </c>
      <c r="C10848" s="6" t="s">
        <v>11878</v>
      </c>
      <c r="D10848" s="37"/>
    </row>
    <row r="10849" spans="1:4" ht="15" x14ac:dyDescent="0.25">
      <c r="A10849" s="6" t="s">
        <v>10746</v>
      </c>
      <c r="B10849" s="6" t="s">
        <v>12600</v>
      </c>
      <c r="C10849" s="6" t="s">
        <v>11879</v>
      </c>
      <c r="D10849" s="37"/>
    </row>
    <row r="10850" spans="1:4" ht="15" x14ac:dyDescent="0.25">
      <c r="A10850" s="6" t="s">
        <v>10747</v>
      </c>
      <c r="B10850" s="6" t="s">
        <v>12600</v>
      </c>
      <c r="C10850" s="6" t="s">
        <v>11880</v>
      </c>
      <c r="D10850" s="37"/>
    </row>
    <row r="10851" spans="1:4" ht="15" x14ac:dyDescent="0.25">
      <c r="A10851" s="6" t="s">
        <v>10748</v>
      </c>
      <c r="B10851" s="6" t="s">
        <v>12600</v>
      </c>
      <c r="C10851" s="6" t="s">
        <v>11881</v>
      </c>
      <c r="D10851" s="37"/>
    </row>
    <row r="10852" spans="1:4" ht="15" x14ac:dyDescent="0.25">
      <c r="A10852" s="6" t="s">
        <v>10749</v>
      </c>
      <c r="B10852" s="6" t="s">
        <v>12600</v>
      </c>
      <c r="C10852" s="6" t="s">
        <v>11882</v>
      </c>
      <c r="D10852" s="37"/>
    </row>
    <row r="10853" spans="1:4" ht="15" x14ac:dyDescent="0.25">
      <c r="A10853" s="6" t="s">
        <v>10750</v>
      </c>
      <c r="B10853" s="6" t="s">
        <v>12600</v>
      </c>
      <c r="C10853" s="6" t="s">
        <v>11883</v>
      </c>
      <c r="D10853" s="37"/>
    </row>
    <row r="10854" spans="1:4" ht="15" x14ac:dyDescent="0.25">
      <c r="A10854" s="6" t="s">
        <v>11859</v>
      </c>
      <c r="B10854" s="6" t="s">
        <v>12599</v>
      </c>
      <c r="C10854" s="6" t="s">
        <v>11884</v>
      </c>
      <c r="D10854" s="37"/>
    </row>
    <row r="10855" spans="1:4" ht="15" x14ac:dyDescent="0.25">
      <c r="A10855" s="6" t="s">
        <v>10751</v>
      </c>
      <c r="B10855" s="6" t="s">
        <v>12600</v>
      </c>
      <c r="C10855" s="6" t="s">
        <v>11885</v>
      </c>
      <c r="D10855" s="37"/>
    </row>
    <row r="10856" spans="1:4" ht="15" x14ac:dyDescent="0.25">
      <c r="A10856" s="6" t="s">
        <v>10752</v>
      </c>
      <c r="B10856" s="6" t="s">
        <v>12600</v>
      </c>
      <c r="C10856" s="6" t="s">
        <v>11886</v>
      </c>
      <c r="D10856" s="37"/>
    </row>
    <row r="10857" spans="1:4" ht="15" x14ac:dyDescent="0.25">
      <c r="A10857" s="6" t="s">
        <v>10753</v>
      </c>
      <c r="B10857" s="6" t="s">
        <v>12599</v>
      </c>
      <c r="C10857" s="6" t="s">
        <v>11887</v>
      </c>
      <c r="D10857" s="37"/>
    </row>
    <row r="10858" spans="1:4" ht="15" x14ac:dyDescent="0.25">
      <c r="A10858" s="6" t="s">
        <v>10754</v>
      </c>
      <c r="B10858" s="6" t="s">
        <v>12600</v>
      </c>
      <c r="C10858" s="6" t="s">
        <v>11888</v>
      </c>
      <c r="D10858" s="37"/>
    </row>
    <row r="10859" spans="1:4" ht="15" x14ac:dyDescent="0.25">
      <c r="A10859" s="6" t="s">
        <v>10755</v>
      </c>
      <c r="B10859" s="6" t="s">
        <v>12600</v>
      </c>
      <c r="C10859" s="6" t="s">
        <v>11889</v>
      </c>
      <c r="D10859" s="37"/>
    </row>
    <row r="10860" spans="1:4" ht="15" x14ac:dyDescent="0.25">
      <c r="A10860" s="6" t="s">
        <v>10756</v>
      </c>
      <c r="B10860" s="6" t="s">
        <v>12600</v>
      </c>
      <c r="C10860" s="6" t="s">
        <v>11890</v>
      </c>
      <c r="D10860" s="37"/>
    </row>
    <row r="10861" spans="1:4" ht="15" x14ac:dyDescent="0.25">
      <c r="A10861" s="6" t="s">
        <v>10757</v>
      </c>
      <c r="B10861" s="6" t="s">
        <v>12600</v>
      </c>
      <c r="C10861" s="6" t="s">
        <v>11891</v>
      </c>
      <c r="D10861" s="37"/>
    </row>
    <row r="10862" spans="1:4" ht="15" x14ac:dyDescent="0.25">
      <c r="A10862" s="6" t="s">
        <v>10758</v>
      </c>
      <c r="B10862" s="6" t="s">
        <v>12600</v>
      </c>
      <c r="C10862" s="6" t="s">
        <v>11892</v>
      </c>
      <c r="D10862" s="37"/>
    </row>
    <row r="10863" spans="1:4" ht="15" x14ac:dyDescent="0.25">
      <c r="A10863" s="6" t="s">
        <v>10759</v>
      </c>
      <c r="B10863" s="6" t="s">
        <v>12600</v>
      </c>
      <c r="C10863" s="6" t="s">
        <v>11893</v>
      </c>
      <c r="D10863" s="37"/>
    </row>
    <row r="10864" spans="1:4" ht="15" x14ac:dyDescent="0.25">
      <c r="A10864" s="6" t="s">
        <v>10760</v>
      </c>
      <c r="B10864" s="6" t="s">
        <v>12600</v>
      </c>
      <c r="C10864" s="6" t="s">
        <v>11894</v>
      </c>
      <c r="D10864" s="37"/>
    </row>
    <row r="10865" spans="1:4" ht="15" x14ac:dyDescent="0.25">
      <c r="A10865" s="6" t="s">
        <v>10761</v>
      </c>
      <c r="B10865" s="6" t="s">
        <v>12600</v>
      </c>
      <c r="C10865" s="6" t="s">
        <v>11895</v>
      </c>
      <c r="D10865" s="37"/>
    </row>
    <row r="10866" spans="1:4" ht="15" x14ac:dyDescent="0.25">
      <c r="A10866" s="6" t="s">
        <v>10762</v>
      </c>
      <c r="B10866" s="6" t="s">
        <v>12600</v>
      </c>
      <c r="C10866" s="6" t="s">
        <v>11896</v>
      </c>
      <c r="D10866" s="37"/>
    </row>
    <row r="10867" spans="1:4" ht="15" x14ac:dyDescent="0.25">
      <c r="A10867" s="6" t="s">
        <v>10763</v>
      </c>
      <c r="B10867" s="6" t="s">
        <v>12600</v>
      </c>
      <c r="C10867" s="6" t="s">
        <v>11897</v>
      </c>
      <c r="D10867" s="37"/>
    </row>
    <row r="10868" spans="1:4" ht="15" x14ac:dyDescent="0.25">
      <c r="A10868" s="6" t="s">
        <v>10764</v>
      </c>
      <c r="B10868" s="6" t="s">
        <v>12600</v>
      </c>
      <c r="C10868" s="6" t="s">
        <v>11899</v>
      </c>
      <c r="D10868" s="37"/>
    </row>
    <row r="10869" spans="1:4" ht="15" x14ac:dyDescent="0.25">
      <c r="A10869" s="6" t="s">
        <v>10765</v>
      </c>
      <c r="B10869" s="6" t="s">
        <v>12600</v>
      </c>
      <c r="C10869" s="6" t="s">
        <v>11900</v>
      </c>
      <c r="D10869" s="37"/>
    </row>
    <row r="10870" spans="1:4" ht="15" x14ac:dyDescent="0.25">
      <c r="A10870" s="6" t="s">
        <v>10766</v>
      </c>
      <c r="B10870" s="6" t="s">
        <v>12600</v>
      </c>
      <c r="C10870" s="6" t="s">
        <v>11901</v>
      </c>
      <c r="D10870" s="37"/>
    </row>
    <row r="10871" spans="1:4" ht="15" x14ac:dyDescent="0.25">
      <c r="A10871" s="6" t="s">
        <v>10767</v>
      </c>
      <c r="B10871" s="6" t="s">
        <v>12600</v>
      </c>
      <c r="C10871" s="6" t="s">
        <v>11902</v>
      </c>
      <c r="D10871" s="37"/>
    </row>
    <row r="10872" spans="1:4" ht="15" x14ac:dyDescent="0.25">
      <c r="A10872" s="6" t="s">
        <v>10768</v>
      </c>
      <c r="B10872" s="6" t="s">
        <v>12600</v>
      </c>
      <c r="C10872" s="6" t="s">
        <v>11903</v>
      </c>
      <c r="D10872" s="37"/>
    </row>
    <row r="10873" spans="1:4" ht="15" x14ac:dyDescent="0.25">
      <c r="A10873" s="6" t="s">
        <v>10769</v>
      </c>
      <c r="B10873" s="6" t="s">
        <v>12600</v>
      </c>
      <c r="C10873" s="6" t="s">
        <v>11904</v>
      </c>
      <c r="D10873" s="37"/>
    </row>
    <row r="10874" spans="1:4" ht="15" x14ac:dyDescent="0.25">
      <c r="A10874" s="6" t="s">
        <v>10770</v>
      </c>
      <c r="B10874" s="6" t="s">
        <v>12600</v>
      </c>
      <c r="C10874" s="6" t="s">
        <v>11905</v>
      </c>
      <c r="D10874" s="37"/>
    </row>
    <row r="10875" spans="1:4" ht="15" x14ac:dyDescent="0.25">
      <c r="A10875" s="6" t="s">
        <v>10771</v>
      </c>
      <c r="B10875" s="6" t="s">
        <v>12600</v>
      </c>
      <c r="C10875" s="6" t="s">
        <v>11906</v>
      </c>
      <c r="D10875" s="37"/>
    </row>
    <row r="10876" spans="1:4" ht="15" x14ac:dyDescent="0.25">
      <c r="A10876" s="6" t="s">
        <v>10772</v>
      </c>
      <c r="B10876" s="6" t="s">
        <v>12600</v>
      </c>
      <c r="C10876" s="6" t="s">
        <v>11907</v>
      </c>
      <c r="D10876" s="37"/>
    </row>
    <row r="10877" spans="1:4" ht="15" x14ac:dyDescent="0.25">
      <c r="A10877" s="6" t="s">
        <v>10773</v>
      </c>
      <c r="B10877" s="6" t="s">
        <v>12600</v>
      </c>
      <c r="C10877" s="6" t="s">
        <v>11908</v>
      </c>
      <c r="D10877" s="37"/>
    </row>
    <row r="10878" spans="1:4" ht="15" x14ac:dyDescent="0.25">
      <c r="A10878" s="6" t="s">
        <v>10774</v>
      </c>
      <c r="B10878" s="6" t="s">
        <v>12600</v>
      </c>
      <c r="C10878" s="6" t="s">
        <v>11909</v>
      </c>
      <c r="D10878" s="37"/>
    </row>
    <row r="10879" spans="1:4" ht="15" x14ac:dyDescent="0.25">
      <c r="A10879" s="6" t="s">
        <v>10776</v>
      </c>
      <c r="B10879" s="6" t="s">
        <v>12600</v>
      </c>
      <c r="C10879" s="6" t="s">
        <v>11910</v>
      </c>
      <c r="D10879" s="37"/>
    </row>
    <row r="10880" spans="1:4" ht="15" x14ac:dyDescent="0.25">
      <c r="A10880" s="6" t="s">
        <v>10777</v>
      </c>
      <c r="B10880" s="6" t="s">
        <v>12600</v>
      </c>
      <c r="C10880" s="6" t="s">
        <v>11911</v>
      </c>
      <c r="D10880" s="37"/>
    </row>
    <row r="10881" spans="1:4" ht="15" x14ac:dyDescent="0.25">
      <c r="A10881" s="6" t="s">
        <v>10778</v>
      </c>
      <c r="B10881" s="6" t="s">
        <v>12600</v>
      </c>
      <c r="C10881" s="6" t="s">
        <v>11912</v>
      </c>
      <c r="D10881" s="37"/>
    </row>
    <row r="10882" spans="1:4" ht="15" x14ac:dyDescent="0.25">
      <c r="A10882" s="6" t="s">
        <v>10779</v>
      </c>
      <c r="B10882" s="6" t="s">
        <v>12600</v>
      </c>
      <c r="C10882" s="6" t="s">
        <v>11913</v>
      </c>
      <c r="D10882" s="37"/>
    </row>
    <row r="10883" spans="1:4" ht="15" x14ac:dyDescent="0.25">
      <c r="A10883" s="6" t="s">
        <v>10780</v>
      </c>
      <c r="B10883" s="6" t="s">
        <v>12600</v>
      </c>
      <c r="C10883" s="6" t="s">
        <v>11914</v>
      </c>
      <c r="D10883" s="37"/>
    </row>
    <row r="10884" spans="1:4" ht="15" x14ac:dyDescent="0.25">
      <c r="A10884" s="6" t="s">
        <v>10781</v>
      </c>
      <c r="B10884" s="6" t="s">
        <v>12600</v>
      </c>
      <c r="C10884" s="6" t="s">
        <v>11915</v>
      </c>
      <c r="D10884" s="37"/>
    </row>
    <row r="10885" spans="1:4" ht="15" x14ac:dyDescent="0.25">
      <c r="A10885" s="6" t="s">
        <v>10782</v>
      </c>
      <c r="B10885" s="6" t="s">
        <v>12600</v>
      </c>
      <c r="C10885" s="6" t="s">
        <v>11916</v>
      </c>
      <c r="D10885" s="37"/>
    </row>
    <row r="10886" spans="1:4" ht="15" x14ac:dyDescent="0.25">
      <c r="A10886" s="6" t="s">
        <v>10783</v>
      </c>
      <c r="B10886" s="6" t="s">
        <v>12600</v>
      </c>
      <c r="C10886" s="6" t="s">
        <v>11917</v>
      </c>
      <c r="D10886" s="37"/>
    </row>
    <row r="10887" spans="1:4" ht="15" x14ac:dyDescent="0.25">
      <c r="A10887" s="6" t="s">
        <v>10784</v>
      </c>
      <c r="B10887" s="6" t="s">
        <v>12600</v>
      </c>
      <c r="C10887" s="6" t="s">
        <v>11918</v>
      </c>
      <c r="D10887" s="37"/>
    </row>
    <row r="10888" spans="1:4" ht="15" x14ac:dyDescent="0.25">
      <c r="A10888" s="6" t="s">
        <v>10785</v>
      </c>
      <c r="B10888" s="6" t="s">
        <v>12600</v>
      </c>
      <c r="C10888" s="6" t="s">
        <v>11919</v>
      </c>
      <c r="D10888" s="37"/>
    </row>
    <row r="10889" spans="1:4" ht="15" x14ac:dyDescent="0.25">
      <c r="A10889" s="6" t="s">
        <v>10786</v>
      </c>
      <c r="B10889" s="6" t="s">
        <v>12600</v>
      </c>
      <c r="C10889" s="6" t="s">
        <v>11920</v>
      </c>
      <c r="D10889" s="37"/>
    </row>
    <row r="10890" spans="1:4" ht="15" x14ac:dyDescent="0.25">
      <c r="A10890" s="6" t="s">
        <v>10787</v>
      </c>
      <c r="B10890" s="6" t="s">
        <v>12600</v>
      </c>
      <c r="C10890" s="6" t="s">
        <v>11921</v>
      </c>
      <c r="D10890" s="37"/>
    </row>
    <row r="10891" spans="1:4" ht="15" x14ac:dyDescent="0.25">
      <c r="A10891" s="6" t="s">
        <v>10788</v>
      </c>
      <c r="B10891" s="6" t="s">
        <v>12600</v>
      </c>
      <c r="C10891" s="6" t="s">
        <v>11922</v>
      </c>
      <c r="D10891" s="37"/>
    </row>
    <row r="10892" spans="1:4" ht="15" x14ac:dyDescent="0.25">
      <c r="A10892" s="6" t="s">
        <v>11898</v>
      </c>
      <c r="B10892" s="6" t="s">
        <v>12599</v>
      </c>
      <c r="C10892" s="6" t="s">
        <v>11923</v>
      </c>
      <c r="D10892" s="37"/>
    </row>
    <row r="10893" spans="1:4" ht="15" x14ac:dyDescent="0.25">
      <c r="A10893" s="6" t="s">
        <v>10789</v>
      </c>
      <c r="B10893" s="6" t="s">
        <v>12600</v>
      </c>
      <c r="C10893" s="6" t="s">
        <v>11924</v>
      </c>
      <c r="D10893" s="37"/>
    </row>
    <row r="10894" spans="1:4" ht="15" x14ac:dyDescent="0.25">
      <c r="A10894" s="6" t="s">
        <v>10790</v>
      </c>
      <c r="B10894" s="6" t="s">
        <v>12600</v>
      </c>
      <c r="C10894" s="6" t="s">
        <v>11925</v>
      </c>
      <c r="D10894" s="37"/>
    </row>
    <row r="10895" spans="1:4" ht="15" x14ac:dyDescent="0.25">
      <c r="A10895" s="6" t="s">
        <v>10791</v>
      </c>
      <c r="B10895" s="6" t="s">
        <v>12600</v>
      </c>
      <c r="C10895" s="6" t="s">
        <v>11926</v>
      </c>
      <c r="D10895" s="37"/>
    </row>
    <row r="10896" spans="1:4" ht="15" x14ac:dyDescent="0.25">
      <c r="A10896" s="6" t="s">
        <v>10793</v>
      </c>
      <c r="B10896" s="6" t="s">
        <v>12600</v>
      </c>
      <c r="C10896" s="6" t="s">
        <v>11927</v>
      </c>
      <c r="D10896" s="37"/>
    </row>
    <row r="10897" spans="1:4" ht="15" x14ac:dyDescent="0.25">
      <c r="A10897" s="6" t="s">
        <v>10794</v>
      </c>
      <c r="B10897" s="6" t="s">
        <v>12600</v>
      </c>
      <c r="C10897" s="6" t="s">
        <v>11928</v>
      </c>
      <c r="D10897" s="37"/>
    </row>
    <row r="10898" spans="1:4" ht="15" x14ac:dyDescent="0.25">
      <c r="A10898" s="6" t="s">
        <v>10795</v>
      </c>
      <c r="B10898" s="6" t="s">
        <v>12600</v>
      </c>
      <c r="C10898" s="6" t="s">
        <v>11929</v>
      </c>
      <c r="D10898" s="37"/>
    </row>
    <row r="10899" spans="1:4" ht="15" x14ac:dyDescent="0.25">
      <c r="A10899" s="6" t="s">
        <v>10796</v>
      </c>
      <c r="B10899" s="6" t="s">
        <v>12600</v>
      </c>
      <c r="C10899" s="6" t="s">
        <v>11930</v>
      </c>
      <c r="D10899" s="37"/>
    </row>
    <row r="10900" spans="1:4" ht="15" x14ac:dyDescent="0.25">
      <c r="A10900" s="6" t="s">
        <v>10797</v>
      </c>
      <c r="B10900" s="6" t="s">
        <v>12600</v>
      </c>
      <c r="C10900" s="6" t="s">
        <v>11931</v>
      </c>
      <c r="D10900" s="37"/>
    </row>
    <row r="10901" spans="1:4" ht="15" x14ac:dyDescent="0.25">
      <c r="A10901" s="6" t="s">
        <v>10798</v>
      </c>
      <c r="B10901" s="6" t="s">
        <v>12600</v>
      </c>
      <c r="C10901" s="6" t="s">
        <v>11932</v>
      </c>
      <c r="D10901" s="37"/>
    </row>
    <row r="10902" spans="1:4" ht="15" x14ac:dyDescent="0.25">
      <c r="A10902" s="6" t="s">
        <v>10799</v>
      </c>
      <c r="B10902" s="6" t="s">
        <v>12600</v>
      </c>
      <c r="C10902" s="6" t="s">
        <v>11933</v>
      </c>
      <c r="D10902" s="37"/>
    </row>
    <row r="10903" spans="1:4" ht="15" x14ac:dyDescent="0.25">
      <c r="A10903" s="6" t="s">
        <v>10800</v>
      </c>
      <c r="B10903" s="6" t="s">
        <v>12600</v>
      </c>
      <c r="C10903" s="6" t="s">
        <v>11934</v>
      </c>
      <c r="D10903" s="37"/>
    </row>
    <row r="10904" spans="1:4" ht="15" x14ac:dyDescent="0.25">
      <c r="A10904" s="6" t="s">
        <v>10801</v>
      </c>
      <c r="B10904" s="6" t="s">
        <v>12600</v>
      </c>
      <c r="C10904" s="6" t="s">
        <v>11935</v>
      </c>
      <c r="D10904" s="37"/>
    </row>
    <row r="10905" spans="1:4" ht="15" x14ac:dyDescent="0.25">
      <c r="A10905" s="6" t="s">
        <v>10802</v>
      </c>
      <c r="B10905" s="6" t="s">
        <v>12600</v>
      </c>
      <c r="C10905" s="6" t="s">
        <v>11936</v>
      </c>
      <c r="D10905" s="37"/>
    </row>
    <row r="10906" spans="1:4" ht="15" x14ac:dyDescent="0.25">
      <c r="A10906" s="6" t="s">
        <v>10803</v>
      </c>
      <c r="B10906" s="6" t="s">
        <v>12600</v>
      </c>
      <c r="C10906" s="6" t="s">
        <v>11937</v>
      </c>
      <c r="D10906" s="37"/>
    </row>
    <row r="10907" spans="1:4" ht="15" x14ac:dyDescent="0.25">
      <c r="A10907" s="6" t="s">
        <v>10804</v>
      </c>
      <c r="B10907" s="6" t="s">
        <v>12600</v>
      </c>
      <c r="C10907" s="6" t="s">
        <v>11938</v>
      </c>
      <c r="D10907" s="37"/>
    </row>
    <row r="10908" spans="1:4" ht="15" x14ac:dyDescent="0.25">
      <c r="A10908" s="6" t="s">
        <v>10805</v>
      </c>
      <c r="B10908" s="6" t="s">
        <v>12600</v>
      </c>
      <c r="C10908" s="6" t="s">
        <v>11939</v>
      </c>
      <c r="D10908" s="37"/>
    </row>
    <row r="10909" spans="1:4" ht="15" x14ac:dyDescent="0.25">
      <c r="A10909" s="6" t="s">
        <v>10806</v>
      </c>
      <c r="B10909" s="6" t="s">
        <v>12600</v>
      </c>
      <c r="C10909" s="6" t="s">
        <v>11940</v>
      </c>
      <c r="D10909" s="37"/>
    </row>
    <row r="10910" spans="1:4" ht="15" x14ac:dyDescent="0.25">
      <c r="A10910" s="6" t="s">
        <v>10807</v>
      </c>
      <c r="B10910" s="6" t="s">
        <v>12600</v>
      </c>
      <c r="C10910" s="6" t="s">
        <v>11941</v>
      </c>
      <c r="D10910" s="37"/>
    </row>
    <row r="10911" spans="1:4" ht="15" x14ac:dyDescent="0.25">
      <c r="A10911" s="6" t="s">
        <v>10808</v>
      </c>
      <c r="B10911" s="6" t="s">
        <v>12600</v>
      </c>
      <c r="C10911" s="6" t="s">
        <v>11942</v>
      </c>
      <c r="D10911" s="37"/>
    </row>
    <row r="10912" spans="1:4" ht="15" x14ac:dyDescent="0.25">
      <c r="A10912" s="6" t="s">
        <v>10809</v>
      </c>
      <c r="B10912" s="6" t="s">
        <v>12600</v>
      </c>
      <c r="C10912" s="6" t="s">
        <v>11943</v>
      </c>
      <c r="D10912" s="37"/>
    </row>
    <row r="10913" spans="1:4" ht="15" x14ac:dyDescent="0.25">
      <c r="A10913" s="6" t="s">
        <v>10810</v>
      </c>
      <c r="B10913" s="6" t="s">
        <v>12600</v>
      </c>
      <c r="C10913" s="6" t="s">
        <v>11944</v>
      </c>
      <c r="D10913" s="37"/>
    </row>
    <row r="10914" spans="1:4" ht="15" x14ac:dyDescent="0.25">
      <c r="A10914" s="6" t="s">
        <v>10811</v>
      </c>
      <c r="B10914" s="6" t="s">
        <v>12600</v>
      </c>
      <c r="C10914" s="6" t="s">
        <v>11945</v>
      </c>
      <c r="D10914" s="37"/>
    </row>
    <row r="10915" spans="1:4" ht="15" x14ac:dyDescent="0.25">
      <c r="A10915" s="6" t="s">
        <v>10812</v>
      </c>
      <c r="B10915" s="6" t="s">
        <v>12600</v>
      </c>
      <c r="C10915" s="6" t="s">
        <v>11946</v>
      </c>
      <c r="D10915" s="37"/>
    </row>
    <row r="10916" spans="1:4" ht="15" x14ac:dyDescent="0.25">
      <c r="A10916" s="6" t="s">
        <v>10813</v>
      </c>
      <c r="B10916" s="6" t="s">
        <v>12600</v>
      </c>
      <c r="C10916" s="6" t="s">
        <v>11947</v>
      </c>
      <c r="D10916" s="37"/>
    </row>
    <row r="10917" spans="1:4" ht="15" x14ac:dyDescent="0.25">
      <c r="A10917" s="6" t="s">
        <v>10814</v>
      </c>
      <c r="B10917" s="6" t="s">
        <v>12600</v>
      </c>
      <c r="C10917" s="6" t="s">
        <v>11948</v>
      </c>
      <c r="D10917" s="37"/>
    </row>
    <row r="10918" spans="1:4" ht="15" x14ac:dyDescent="0.25">
      <c r="A10918" s="6" t="s">
        <v>10815</v>
      </c>
      <c r="B10918" s="6" t="s">
        <v>12600</v>
      </c>
      <c r="C10918" s="6" t="s">
        <v>11949</v>
      </c>
      <c r="D10918" s="37"/>
    </row>
    <row r="10919" spans="1:4" ht="15" x14ac:dyDescent="0.25">
      <c r="A10919" s="6" t="s">
        <v>10816</v>
      </c>
      <c r="B10919" s="6" t="s">
        <v>12600</v>
      </c>
      <c r="C10919" s="6" t="s">
        <v>11950</v>
      </c>
      <c r="D10919" s="37"/>
    </row>
    <row r="10920" spans="1:4" ht="15" x14ac:dyDescent="0.25">
      <c r="A10920" s="6" t="s">
        <v>10817</v>
      </c>
      <c r="B10920" s="6" t="s">
        <v>12600</v>
      </c>
      <c r="C10920" s="6" t="s">
        <v>11952</v>
      </c>
      <c r="D10920" s="37"/>
    </row>
    <row r="10921" spans="1:4" ht="15" x14ac:dyDescent="0.25">
      <c r="A10921" s="6" t="s">
        <v>10818</v>
      </c>
      <c r="B10921" s="6" t="s">
        <v>12600</v>
      </c>
      <c r="C10921" s="6" t="s">
        <v>11953</v>
      </c>
      <c r="D10921" s="37"/>
    </row>
    <row r="10922" spans="1:4" ht="15" x14ac:dyDescent="0.25">
      <c r="A10922" s="6" t="s">
        <v>10819</v>
      </c>
      <c r="B10922" s="6" t="s">
        <v>12600</v>
      </c>
      <c r="C10922" s="6" t="s">
        <v>11954</v>
      </c>
      <c r="D10922" s="37"/>
    </row>
    <row r="10923" spans="1:4" ht="15" x14ac:dyDescent="0.25">
      <c r="A10923" s="6" t="s">
        <v>10820</v>
      </c>
      <c r="B10923" s="6" t="s">
        <v>12600</v>
      </c>
      <c r="C10923" s="6" t="s">
        <v>11955</v>
      </c>
      <c r="D10923" s="37"/>
    </row>
    <row r="10924" spans="1:4" ht="15" x14ac:dyDescent="0.25">
      <c r="A10924" s="6" t="s">
        <v>10821</v>
      </c>
      <c r="B10924" s="6" t="s">
        <v>12600</v>
      </c>
      <c r="C10924" s="6" t="s">
        <v>11956</v>
      </c>
      <c r="D10924" s="37"/>
    </row>
    <row r="10925" spans="1:4" ht="15" x14ac:dyDescent="0.25">
      <c r="A10925" s="6" t="s">
        <v>10822</v>
      </c>
      <c r="B10925" s="6" t="s">
        <v>12600</v>
      </c>
      <c r="C10925" s="6" t="s">
        <v>11957</v>
      </c>
      <c r="D10925" s="37"/>
    </row>
    <row r="10926" spans="1:4" ht="15" x14ac:dyDescent="0.25">
      <c r="A10926" s="6" t="s">
        <v>10823</v>
      </c>
      <c r="B10926" s="6" t="s">
        <v>12600</v>
      </c>
      <c r="C10926" s="6" t="s">
        <v>11958</v>
      </c>
      <c r="D10926" s="37"/>
    </row>
    <row r="10927" spans="1:4" ht="15" x14ac:dyDescent="0.25">
      <c r="A10927" s="6" t="s">
        <v>10824</v>
      </c>
      <c r="B10927" s="6" t="s">
        <v>12600</v>
      </c>
      <c r="C10927" s="6" t="s">
        <v>11959</v>
      </c>
      <c r="D10927" s="37"/>
    </row>
    <row r="10928" spans="1:4" ht="15" x14ac:dyDescent="0.25">
      <c r="A10928" s="6" t="s">
        <v>10825</v>
      </c>
      <c r="B10928" s="6" t="s">
        <v>12600</v>
      </c>
      <c r="C10928" s="6" t="s">
        <v>11960</v>
      </c>
      <c r="D10928" s="37"/>
    </row>
    <row r="10929" spans="1:4" ht="15" x14ac:dyDescent="0.25">
      <c r="A10929" s="6" t="s">
        <v>10826</v>
      </c>
      <c r="B10929" s="6" t="s">
        <v>12600</v>
      </c>
      <c r="C10929" s="6" t="s">
        <v>11961</v>
      </c>
      <c r="D10929" s="37"/>
    </row>
    <row r="10930" spans="1:4" ht="15" x14ac:dyDescent="0.25">
      <c r="A10930" s="6" t="s">
        <v>10827</v>
      </c>
      <c r="B10930" s="6" t="s">
        <v>12600</v>
      </c>
      <c r="C10930" s="6" t="s">
        <v>11962</v>
      </c>
      <c r="D10930" s="37"/>
    </row>
    <row r="10931" spans="1:4" ht="15" x14ac:dyDescent="0.25">
      <c r="A10931" s="6" t="s">
        <v>10828</v>
      </c>
      <c r="B10931" s="6" t="s">
        <v>12600</v>
      </c>
      <c r="C10931" s="6" t="s">
        <v>11963</v>
      </c>
      <c r="D10931" s="37"/>
    </row>
    <row r="10932" spans="1:4" ht="15" x14ac:dyDescent="0.25">
      <c r="A10932" s="6" t="s">
        <v>10829</v>
      </c>
      <c r="B10932" s="6" t="s">
        <v>12600</v>
      </c>
      <c r="C10932" s="6" t="s">
        <v>11964</v>
      </c>
      <c r="D10932" s="37"/>
    </row>
    <row r="10933" spans="1:4" ht="15" x14ac:dyDescent="0.25">
      <c r="A10933" s="6" t="s">
        <v>10830</v>
      </c>
      <c r="B10933" s="6" t="s">
        <v>12600</v>
      </c>
      <c r="C10933" s="6" t="s">
        <v>11965</v>
      </c>
      <c r="D10933" s="37"/>
    </row>
    <row r="10934" spans="1:4" ht="15" x14ac:dyDescent="0.25">
      <c r="A10934" s="6" t="s">
        <v>10832</v>
      </c>
      <c r="B10934" s="6" t="s">
        <v>12600</v>
      </c>
      <c r="C10934" s="6" t="s">
        <v>11966</v>
      </c>
      <c r="D10934" s="37"/>
    </row>
    <row r="10935" spans="1:4" ht="15" x14ac:dyDescent="0.25">
      <c r="A10935" s="6" t="s">
        <v>10833</v>
      </c>
      <c r="B10935" s="6" t="s">
        <v>12600</v>
      </c>
      <c r="C10935" s="6" t="s">
        <v>11967</v>
      </c>
      <c r="D10935" s="37"/>
    </row>
    <row r="10936" spans="1:4" ht="15" x14ac:dyDescent="0.25">
      <c r="A10936" s="6" t="s">
        <v>10834</v>
      </c>
      <c r="B10936" s="6" t="s">
        <v>12600</v>
      </c>
      <c r="C10936" s="6" t="s">
        <v>11968</v>
      </c>
      <c r="D10936" s="37"/>
    </row>
    <row r="10937" spans="1:4" ht="15" x14ac:dyDescent="0.25">
      <c r="A10937" s="6" t="s">
        <v>10835</v>
      </c>
      <c r="B10937" s="6" t="s">
        <v>12600</v>
      </c>
      <c r="C10937" s="6" t="s">
        <v>11969</v>
      </c>
      <c r="D10937" s="37"/>
    </row>
    <row r="10938" spans="1:4" ht="15" x14ac:dyDescent="0.25">
      <c r="A10938" s="6" t="s">
        <v>10836</v>
      </c>
      <c r="B10938" s="6" t="s">
        <v>12600</v>
      </c>
      <c r="C10938" s="6" t="s">
        <v>11970</v>
      </c>
      <c r="D10938" s="37"/>
    </row>
    <row r="10939" spans="1:4" ht="15" x14ac:dyDescent="0.25">
      <c r="A10939" s="6" t="s">
        <v>10837</v>
      </c>
      <c r="B10939" s="6" t="s">
        <v>12600</v>
      </c>
      <c r="C10939" s="6" t="s">
        <v>11971</v>
      </c>
      <c r="D10939" s="37"/>
    </row>
    <row r="10940" spans="1:4" ht="15" x14ac:dyDescent="0.25">
      <c r="A10940" s="6" t="s">
        <v>10838</v>
      </c>
      <c r="B10940" s="6" t="s">
        <v>12600</v>
      </c>
      <c r="C10940" s="6" t="s">
        <v>11972</v>
      </c>
      <c r="D10940" s="37"/>
    </row>
    <row r="10941" spans="1:4" ht="15" x14ac:dyDescent="0.25">
      <c r="A10941" s="6" t="s">
        <v>10839</v>
      </c>
      <c r="B10941" s="6" t="s">
        <v>12600</v>
      </c>
      <c r="C10941" s="6" t="s">
        <v>11973</v>
      </c>
      <c r="D10941" s="37"/>
    </row>
    <row r="10942" spans="1:4" ht="15" x14ac:dyDescent="0.25">
      <c r="A10942" s="6" t="s">
        <v>10840</v>
      </c>
      <c r="B10942" s="6" t="s">
        <v>12600</v>
      </c>
      <c r="C10942" s="6" t="s">
        <v>11974</v>
      </c>
      <c r="D10942" s="37"/>
    </row>
    <row r="10943" spans="1:4" ht="15" x14ac:dyDescent="0.25">
      <c r="A10943" s="6" t="s">
        <v>10841</v>
      </c>
      <c r="B10943" s="6" t="s">
        <v>12600</v>
      </c>
      <c r="C10943" s="6" t="s">
        <v>11975</v>
      </c>
      <c r="D10943" s="37"/>
    </row>
    <row r="10944" spans="1:4" ht="15" x14ac:dyDescent="0.25">
      <c r="A10944" s="6" t="s">
        <v>11951</v>
      </c>
      <c r="B10944" s="6" t="s">
        <v>12599</v>
      </c>
      <c r="C10944" s="6" t="s">
        <v>11976</v>
      </c>
      <c r="D10944" s="37"/>
    </row>
    <row r="10945" spans="1:4" ht="15" x14ac:dyDescent="0.25">
      <c r="A10945" s="6" t="s">
        <v>10842</v>
      </c>
      <c r="B10945" s="6" t="s">
        <v>12600</v>
      </c>
      <c r="C10945" s="6" t="s">
        <v>11977</v>
      </c>
      <c r="D10945" s="37"/>
    </row>
    <row r="10946" spans="1:4" ht="15" x14ac:dyDescent="0.25">
      <c r="A10946" s="6" t="s">
        <v>10843</v>
      </c>
      <c r="B10946" s="6" t="s">
        <v>12600</v>
      </c>
      <c r="C10946" s="6" t="s">
        <v>11978</v>
      </c>
      <c r="D10946" s="37"/>
    </row>
    <row r="10947" spans="1:4" ht="15" x14ac:dyDescent="0.25">
      <c r="A10947" s="6" t="s">
        <v>10844</v>
      </c>
      <c r="B10947" s="6" t="s">
        <v>12600</v>
      </c>
      <c r="C10947" s="6" t="s">
        <v>11979</v>
      </c>
      <c r="D10947" s="37"/>
    </row>
    <row r="10948" spans="1:4" ht="15" x14ac:dyDescent="0.25">
      <c r="A10948" s="6" t="s">
        <v>10845</v>
      </c>
      <c r="B10948" s="6" t="s">
        <v>12600</v>
      </c>
      <c r="C10948" s="6" t="s">
        <v>11980</v>
      </c>
      <c r="D10948" s="37"/>
    </row>
    <row r="10949" spans="1:4" ht="15" x14ac:dyDescent="0.25">
      <c r="A10949" s="6" t="s">
        <v>10846</v>
      </c>
      <c r="B10949" s="6" t="s">
        <v>12600</v>
      </c>
      <c r="C10949" s="6" t="s">
        <v>11981</v>
      </c>
      <c r="D10949" s="37"/>
    </row>
    <row r="10950" spans="1:4" ht="15" x14ac:dyDescent="0.25">
      <c r="A10950" s="6" t="s">
        <v>10847</v>
      </c>
      <c r="B10950" s="6" t="s">
        <v>12600</v>
      </c>
      <c r="C10950" s="6" t="s">
        <v>11982</v>
      </c>
      <c r="D10950" s="37"/>
    </row>
    <row r="10951" spans="1:4" ht="15" x14ac:dyDescent="0.25">
      <c r="A10951" s="6" t="s">
        <v>10848</v>
      </c>
      <c r="B10951" s="6" t="s">
        <v>12600</v>
      </c>
      <c r="C10951" s="6" t="s">
        <v>11983</v>
      </c>
      <c r="D10951" s="37"/>
    </row>
    <row r="10952" spans="1:4" ht="15" x14ac:dyDescent="0.25">
      <c r="A10952" s="6" t="s">
        <v>10849</v>
      </c>
      <c r="B10952" s="6" t="s">
        <v>12600</v>
      </c>
      <c r="C10952" s="6" t="s">
        <v>11984</v>
      </c>
      <c r="D10952" s="37"/>
    </row>
    <row r="10953" spans="1:4" ht="15" x14ac:dyDescent="0.25">
      <c r="A10953" s="6" t="s">
        <v>10850</v>
      </c>
      <c r="B10953" s="6" t="s">
        <v>12600</v>
      </c>
      <c r="C10953" s="6" t="s">
        <v>11985</v>
      </c>
      <c r="D10953" s="37"/>
    </row>
    <row r="10954" spans="1:4" ht="15" x14ac:dyDescent="0.25">
      <c r="A10954" s="6" t="s">
        <v>10851</v>
      </c>
      <c r="B10954" s="6" t="s">
        <v>12600</v>
      </c>
      <c r="C10954" s="6" t="s">
        <v>11986</v>
      </c>
      <c r="D10954" s="37"/>
    </row>
    <row r="10955" spans="1:4" ht="15" x14ac:dyDescent="0.25">
      <c r="A10955" s="6" t="s">
        <v>10852</v>
      </c>
      <c r="B10955" s="6" t="s">
        <v>12600</v>
      </c>
      <c r="C10955" s="6" t="s">
        <v>11987</v>
      </c>
      <c r="D10955" s="37"/>
    </row>
    <row r="10956" spans="1:4" ht="15" x14ac:dyDescent="0.25">
      <c r="A10956" s="6" t="s">
        <v>10853</v>
      </c>
      <c r="B10956" s="6" t="s">
        <v>12600</v>
      </c>
      <c r="C10956" s="6" t="s">
        <v>11988</v>
      </c>
      <c r="D10956" s="37"/>
    </row>
    <row r="10957" spans="1:4" ht="15" x14ac:dyDescent="0.25">
      <c r="A10957" s="6" t="s">
        <v>10854</v>
      </c>
      <c r="B10957" s="6" t="s">
        <v>12600</v>
      </c>
      <c r="C10957" s="6" t="s">
        <v>11989</v>
      </c>
      <c r="D10957" s="37"/>
    </row>
    <row r="10958" spans="1:4" ht="15" x14ac:dyDescent="0.25">
      <c r="A10958" s="6" t="s">
        <v>10855</v>
      </c>
      <c r="B10958" s="6" t="s">
        <v>12600</v>
      </c>
      <c r="C10958" s="6" t="s">
        <v>11990</v>
      </c>
      <c r="D10958" s="37"/>
    </row>
    <row r="10959" spans="1:4" ht="15" x14ac:dyDescent="0.25">
      <c r="A10959" s="6" t="s">
        <v>10856</v>
      </c>
      <c r="B10959" s="6" t="s">
        <v>12600</v>
      </c>
      <c r="C10959" s="6" t="s">
        <v>11991</v>
      </c>
      <c r="D10959" s="37"/>
    </row>
    <row r="10960" spans="1:4" ht="15" x14ac:dyDescent="0.25">
      <c r="A10960" s="6" t="s">
        <v>10857</v>
      </c>
      <c r="B10960" s="6" t="s">
        <v>12600</v>
      </c>
      <c r="C10960" s="6" t="s">
        <v>11992</v>
      </c>
      <c r="D10960" s="37"/>
    </row>
    <row r="10961" spans="1:4" ht="15" x14ac:dyDescent="0.25">
      <c r="A10961" s="6" t="s">
        <v>10858</v>
      </c>
      <c r="B10961" s="6" t="s">
        <v>12600</v>
      </c>
      <c r="C10961" s="6" t="s">
        <v>11993</v>
      </c>
      <c r="D10961" s="37"/>
    </row>
    <row r="10962" spans="1:4" ht="15" x14ac:dyDescent="0.25">
      <c r="A10962" s="6" t="s">
        <v>10859</v>
      </c>
      <c r="B10962" s="6" t="s">
        <v>12600</v>
      </c>
      <c r="C10962" s="6" t="s">
        <v>11994</v>
      </c>
      <c r="D10962" s="37"/>
    </row>
    <row r="10963" spans="1:4" ht="15" x14ac:dyDescent="0.25">
      <c r="A10963" s="6" t="s">
        <v>10860</v>
      </c>
      <c r="B10963" s="6" t="s">
        <v>12600</v>
      </c>
      <c r="C10963" s="6" t="s">
        <v>11995</v>
      </c>
      <c r="D10963" s="37"/>
    </row>
    <row r="10964" spans="1:4" ht="15" x14ac:dyDescent="0.25">
      <c r="A10964" s="6" t="s">
        <v>10861</v>
      </c>
      <c r="B10964" s="6" t="s">
        <v>12600</v>
      </c>
      <c r="C10964" s="6" t="s">
        <v>11996</v>
      </c>
      <c r="D10964" s="37"/>
    </row>
    <row r="10965" spans="1:4" ht="15" x14ac:dyDescent="0.25">
      <c r="A10965" s="6" t="s">
        <v>10863</v>
      </c>
      <c r="B10965" s="6" t="s">
        <v>12600</v>
      </c>
      <c r="C10965" s="6" t="s">
        <v>11997</v>
      </c>
      <c r="D10965" s="37"/>
    </row>
    <row r="10966" spans="1:4" ht="15" x14ac:dyDescent="0.25">
      <c r="A10966" s="6" t="s">
        <v>10865</v>
      </c>
      <c r="B10966" s="6" t="s">
        <v>12600</v>
      </c>
      <c r="C10966" s="6" t="s">
        <v>11998</v>
      </c>
      <c r="D10966" s="37"/>
    </row>
    <row r="10967" spans="1:4" ht="15" x14ac:dyDescent="0.25">
      <c r="A10967" s="6" t="s">
        <v>10867</v>
      </c>
      <c r="B10967" s="6" t="s">
        <v>12600</v>
      </c>
      <c r="C10967" s="6" t="s">
        <v>11999</v>
      </c>
      <c r="D10967" s="37"/>
    </row>
    <row r="10968" spans="1:4" ht="15" x14ac:dyDescent="0.25">
      <c r="A10968" s="6" t="s">
        <v>10869</v>
      </c>
      <c r="B10968" s="6" t="s">
        <v>12600</v>
      </c>
      <c r="C10968" s="6" t="s">
        <v>12001</v>
      </c>
      <c r="D10968" s="37"/>
    </row>
    <row r="10969" spans="1:4" ht="15" x14ac:dyDescent="0.25">
      <c r="A10969" s="6" t="s">
        <v>10871</v>
      </c>
      <c r="B10969" s="6" t="s">
        <v>12600</v>
      </c>
      <c r="C10969" s="6" t="s">
        <v>12002</v>
      </c>
      <c r="D10969" s="37"/>
    </row>
    <row r="10970" spans="1:4" ht="15" x14ac:dyDescent="0.25">
      <c r="A10970" s="6" t="s">
        <v>10872</v>
      </c>
      <c r="B10970" s="6" t="s">
        <v>12600</v>
      </c>
      <c r="C10970" s="6" t="s">
        <v>12003</v>
      </c>
      <c r="D10970" s="37"/>
    </row>
    <row r="10971" spans="1:4" ht="15" x14ac:dyDescent="0.25">
      <c r="A10971" s="6" t="s">
        <v>10873</v>
      </c>
      <c r="B10971" s="6" t="s">
        <v>12600</v>
      </c>
      <c r="C10971" s="6" t="s">
        <v>12004</v>
      </c>
      <c r="D10971" s="37"/>
    </row>
    <row r="10972" spans="1:4" ht="15" x14ac:dyDescent="0.25">
      <c r="A10972" s="6" t="s">
        <v>10874</v>
      </c>
      <c r="B10972" s="6" t="s">
        <v>12600</v>
      </c>
      <c r="C10972" s="6" t="s">
        <v>12005</v>
      </c>
      <c r="D10972" s="37"/>
    </row>
    <row r="10973" spans="1:4" ht="15" x14ac:dyDescent="0.25">
      <c r="A10973" s="6" t="s">
        <v>10875</v>
      </c>
      <c r="B10973" s="6" t="s">
        <v>12600</v>
      </c>
      <c r="C10973" s="6" t="s">
        <v>12006</v>
      </c>
      <c r="D10973" s="37"/>
    </row>
    <row r="10974" spans="1:4" ht="15" x14ac:dyDescent="0.25">
      <c r="A10974" s="6" t="s">
        <v>10876</v>
      </c>
      <c r="B10974" s="6" t="s">
        <v>12600</v>
      </c>
      <c r="C10974" s="6" t="s">
        <v>12007</v>
      </c>
      <c r="D10974" s="37"/>
    </row>
    <row r="10975" spans="1:4" ht="15" x14ac:dyDescent="0.25">
      <c r="A10975" s="6" t="s">
        <v>10877</v>
      </c>
      <c r="B10975" s="6" t="s">
        <v>12600</v>
      </c>
      <c r="C10975" s="6" t="s">
        <v>12008</v>
      </c>
      <c r="D10975" s="37"/>
    </row>
    <row r="10976" spans="1:4" ht="15" x14ac:dyDescent="0.25">
      <c r="A10976" s="6" t="s">
        <v>10878</v>
      </c>
      <c r="B10976" s="6" t="s">
        <v>12600</v>
      </c>
      <c r="C10976" s="6" t="s">
        <v>12009</v>
      </c>
      <c r="D10976" s="37"/>
    </row>
    <row r="10977" spans="1:4" ht="15" x14ac:dyDescent="0.25">
      <c r="A10977" s="6" t="s">
        <v>10879</v>
      </c>
      <c r="B10977" s="6" t="s">
        <v>12600</v>
      </c>
      <c r="C10977" s="6" t="s">
        <v>12010</v>
      </c>
      <c r="D10977" s="37"/>
    </row>
    <row r="10978" spans="1:4" ht="15" x14ac:dyDescent="0.25">
      <c r="A10978" s="6" t="s">
        <v>10880</v>
      </c>
      <c r="B10978" s="6" t="s">
        <v>12600</v>
      </c>
      <c r="C10978" s="6" t="s">
        <v>12011</v>
      </c>
      <c r="D10978" s="37"/>
    </row>
    <row r="10979" spans="1:4" ht="15" x14ac:dyDescent="0.25">
      <c r="A10979" s="6" t="s">
        <v>10881</v>
      </c>
      <c r="B10979" s="6" t="s">
        <v>12600</v>
      </c>
      <c r="C10979" s="6" t="s">
        <v>12012</v>
      </c>
      <c r="D10979" s="37"/>
    </row>
    <row r="10980" spans="1:4" ht="15" x14ac:dyDescent="0.25">
      <c r="A10980" s="6" t="s">
        <v>10882</v>
      </c>
      <c r="B10980" s="6" t="s">
        <v>12600</v>
      </c>
      <c r="C10980" s="6" t="s">
        <v>12013</v>
      </c>
      <c r="D10980" s="37"/>
    </row>
    <row r="10981" spans="1:4" ht="15" x14ac:dyDescent="0.25">
      <c r="A10981" s="6" t="s">
        <v>10883</v>
      </c>
      <c r="B10981" s="6" t="s">
        <v>12600</v>
      </c>
      <c r="C10981" s="6" t="s">
        <v>12014</v>
      </c>
      <c r="D10981" s="37"/>
    </row>
    <row r="10982" spans="1:4" ht="15" x14ac:dyDescent="0.25">
      <c r="A10982" s="6" t="s">
        <v>10884</v>
      </c>
      <c r="B10982" s="6" t="s">
        <v>12600</v>
      </c>
      <c r="C10982" s="6" t="s">
        <v>12015</v>
      </c>
      <c r="D10982" s="37"/>
    </row>
    <row r="10983" spans="1:4" ht="15" x14ac:dyDescent="0.25">
      <c r="A10983" s="6" t="s">
        <v>10885</v>
      </c>
      <c r="B10983" s="6" t="s">
        <v>12600</v>
      </c>
      <c r="C10983" s="6" t="s">
        <v>12016</v>
      </c>
      <c r="D10983" s="37"/>
    </row>
    <row r="10984" spans="1:4" ht="15" x14ac:dyDescent="0.25">
      <c r="A10984" s="6" t="s">
        <v>10887</v>
      </c>
      <c r="B10984" s="6" t="s">
        <v>12599</v>
      </c>
      <c r="C10984" s="6" t="s">
        <v>12017</v>
      </c>
      <c r="D10984" s="37"/>
    </row>
    <row r="10985" spans="1:4" ht="15" x14ac:dyDescent="0.25">
      <c r="A10985" s="6" t="s">
        <v>10888</v>
      </c>
      <c r="B10985" s="6" t="s">
        <v>12600</v>
      </c>
      <c r="C10985" s="6" t="s">
        <v>12018</v>
      </c>
      <c r="D10985" s="37"/>
    </row>
    <row r="10986" spans="1:4" ht="15" x14ac:dyDescent="0.25">
      <c r="A10986" s="6" t="s">
        <v>10889</v>
      </c>
      <c r="B10986" s="6" t="s">
        <v>12599</v>
      </c>
      <c r="C10986" s="6" t="s">
        <v>12019</v>
      </c>
      <c r="D10986" s="37"/>
    </row>
    <row r="10987" spans="1:4" ht="15" x14ac:dyDescent="0.25">
      <c r="A10987" s="6" t="s">
        <v>10890</v>
      </c>
      <c r="B10987" s="6" t="s">
        <v>12600</v>
      </c>
      <c r="C10987" s="6" t="s">
        <v>12020</v>
      </c>
      <c r="D10987" s="37"/>
    </row>
    <row r="10988" spans="1:4" ht="15" x14ac:dyDescent="0.25">
      <c r="A10988" s="6" t="s">
        <v>10891</v>
      </c>
      <c r="B10988" s="6" t="s">
        <v>12600</v>
      </c>
      <c r="C10988" s="6" t="s">
        <v>12022</v>
      </c>
      <c r="D10988" s="37"/>
    </row>
    <row r="10989" spans="1:4" ht="15" x14ac:dyDescent="0.25">
      <c r="A10989" s="6" t="s">
        <v>10892</v>
      </c>
      <c r="B10989" s="6" t="s">
        <v>12600</v>
      </c>
      <c r="C10989" s="6" t="s">
        <v>12023</v>
      </c>
      <c r="D10989" s="37"/>
    </row>
    <row r="10990" spans="1:4" ht="15" x14ac:dyDescent="0.25">
      <c r="A10990" s="6" t="s">
        <v>10893</v>
      </c>
      <c r="B10990" s="6" t="s">
        <v>12600</v>
      </c>
      <c r="C10990" s="6" t="s">
        <v>12024</v>
      </c>
      <c r="D10990" s="37"/>
    </row>
    <row r="10991" spans="1:4" ht="15" x14ac:dyDescent="0.25">
      <c r="A10991" s="6" t="s">
        <v>10894</v>
      </c>
      <c r="B10991" s="6" t="s">
        <v>12600</v>
      </c>
      <c r="C10991" s="6" t="s">
        <v>12025</v>
      </c>
      <c r="D10991" s="37"/>
    </row>
    <row r="10992" spans="1:4" ht="15" x14ac:dyDescent="0.25">
      <c r="A10992" s="6" t="s">
        <v>12000</v>
      </c>
      <c r="B10992" s="6" t="s">
        <v>12599</v>
      </c>
      <c r="C10992" s="6" t="s">
        <v>12026</v>
      </c>
      <c r="D10992" s="37"/>
    </row>
    <row r="10993" spans="1:4" ht="15" x14ac:dyDescent="0.25">
      <c r="A10993" s="6" t="s">
        <v>10895</v>
      </c>
      <c r="B10993" s="6" t="s">
        <v>12600</v>
      </c>
      <c r="C10993" s="6" t="s">
        <v>12027</v>
      </c>
      <c r="D10993" s="37"/>
    </row>
    <row r="10994" spans="1:4" ht="15" x14ac:dyDescent="0.25">
      <c r="A10994" s="6" t="s">
        <v>10896</v>
      </c>
      <c r="B10994" s="6" t="s">
        <v>12600</v>
      </c>
      <c r="C10994" s="6" t="s">
        <v>12028</v>
      </c>
      <c r="D10994" s="37"/>
    </row>
    <row r="10995" spans="1:4" ht="15" x14ac:dyDescent="0.25">
      <c r="A10995" s="6" t="s">
        <v>10897</v>
      </c>
      <c r="B10995" s="6" t="s">
        <v>12600</v>
      </c>
      <c r="C10995" s="6" t="s">
        <v>12029</v>
      </c>
      <c r="D10995" s="37"/>
    </row>
    <row r="10996" spans="1:4" ht="15" x14ac:dyDescent="0.25">
      <c r="A10996" s="6" t="s">
        <v>10898</v>
      </c>
      <c r="B10996" s="6" t="s">
        <v>12600</v>
      </c>
      <c r="C10996" s="6" t="s">
        <v>12030</v>
      </c>
      <c r="D10996" s="37"/>
    </row>
    <row r="10997" spans="1:4" ht="15" x14ac:dyDescent="0.25">
      <c r="A10997" s="6" t="s">
        <v>10899</v>
      </c>
      <c r="B10997" s="6" t="s">
        <v>12600</v>
      </c>
      <c r="C10997" s="6" t="s">
        <v>12031</v>
      </c>
      <c r="D10997" s="37"/>
    </row>
    <row r="10998" spans="1:4" ht="15" x14ac:dyDescent="0.25">
      <c r="A10998" s="6" t="s">
        <v>10900</v>
      </c>
      <c r="B10998" s="6" t="s">
        <v>12600</v>
      </c>
      <c r="C10998" s="6" t="s">
        <v>12032</v>
      </c>
      <c r="D10998" s="37"/>
    </row>
    <row r="10999" spans="1:4" ht="15" x14ac:dyDescent="0.25">
      <c r="A10999" s="6" t="s">
        <v>10901</v>
      </c>
      <c r="B10999" s="6" t="s">
        <v>12600</v>
      </c>
      <c r="C10999" s="6" t="s">
        <v>12033</v>
      </c>
      <c r="D10999" s="37"/>
    </row>
    <row r="11000" spans="1:4" ht="15" x14ac:dyDescent="0.25">
      <c r="A11000" s="6" t="s">
        <v>10902</v>
      </c>
      <c r="B11000" s="6" t="s">
        <v>12600</v>
      </c>
      <c r="C11000" s="6" t="s">
        <v>12034</v>
      </c>
      <c r="D11000" s="37"/>
    </row>
    <row r="11001" spans="1:4" ht="15" x14ac:dyDescent="0.25">
      <c r="A11001" s="6" t="s">
        <v>10903</v>
      </c>
      <c r="B11001" s="6" t="s">
        <v>12600</v>
      </c>
      <c r="C11001" s="6" t="s">
        <v>12035</v>
      </c>
      <c r="D11001" s="37"/>
    </row>
    <row r="11002" spans="1:4" ht="15" x14ac:dyDescent="0.25">
      <c r="A11002" s="6" t="s">
        <v>10904</v>
      </c>
      <c r="B11002" s="6" t="s">
        <v>12600</v>
      </c>
      <c r="C11002" s="6" t="s">
        <v>12036</v>
      </c>
      <c r="D11002" s="37"/>
    </row>
    <row r="11003" spans="1:4" ht="15" x14ac:dyDescent="0.25">
      <c r="A11003" s="6" t="s">
        <v>10905</v>
      </c>
      <c r="B11003" s="6" t="s">
        <v>12600</v>
      </c>
      <c r="C11003" s="6" t="s">
        <v>12037</v>
      </c>
      <c r="D11003" s="37"/>
    </row>
    <row r="11004" spans="1:4" ht="15" x14ac:dyDescent="0.25">
      <c r="A11004" s="6" t="s">
        <v>12408</v>
      </c>
      <c r="B11004" s="6" t="s">
        <v>12600</v>
      </c>
      <c r="C11004" s="6" t="s">
        <v>12038</v>
      </c>
      <c r="D11004" s="37"/>
    </row>
    <row r="11005" spans="1:4" ht="15" x14ac:dyDescent="0.25">
      <c r="A11005" s="6" t="s">
        <v>10906</v>
      </c>
      <c r="B11005" s="6" t="s">
        <v>12600</v>
      </c>
      <c r="C11005" s="6" t="s">
        <v>12039</v>
      </c>
      <c r="D11005" s="37"/>
    </row>
    <row r="11006" spans="1:4" ht="15" x14ac:dyDescent="0.25">
      <c r="A11006" s="6" t="s">
        <v>10907</v>
      </c>
      <c r="B11006" s="6" t="s">
        <v>12600</v>
      </c>
      <c r="C11006" s="6" t="s">
        <v>12040</v>
      </c>
      <c r="D11006" s="37"/>
    </row>
    <row r="11007" spans="1:4" ht="15" x14ac:dyDescent="0.25">
      <c r="A11007" s="6" t="s">
        <v>10908</v>
      </c>
      <c r="B11007" s="6" t="s">
        <v>12600</v>
      </c>
      <c r="C11007" s="6" t="s">
        <v>12041</v>
      </c>
      <c r="D11007" s="37"/>
    </row>
    <row r="11008" spans="1:4" ht="15" x14ac:dyDescent="0.25">
      <c r="A11008" s="6" t="s">
        <v>10909</v>
      </c>
      <c r="B11008" s="6" t="s">
        <v>12600</v>
      </c>
      <c r="C11008" s="6" t="s">
        <v>12042</v>
      </c>
      <c r="D11008" s="37"/>
    </row>
    <row r="11009" spans="1:4" ht="15" x14ac:dyDescent="0.25">
      <c r="A11009" s="6" t="s">
        <v>10910</v>
      </c>
      <c r="B11009" s="6" t="s">
        <v>12600</v>
      </c>
      <c r="C11009" s="6" t="s">
        <v>12043</v>
      </c>
      <c r="D11009" s="37"/>
    </row>
    <row r="11010" spans="1:4" ht="15" x14ac:dyDescent="0.25">
      <c r="A11010" s="6" t="s">
        <v>10911</v>
      </c>
      <c r="B11010" s="6" t="s">
        <v>12600</v>
      </c>
      <c r="C11010" s="6" t="s">
        <v>12044</v>
      </c>
      <c r="D11010" s="37"/>
    </row>
    <row r="11011" spans="1:4" ht="15" x14ac:dyDescent="0.25">
      <c r="A11011" s="6" t="s">
        <v>10912</v>
      </c>
      <c r="B11011" s="6" t="s">
        <v>12600</v>
      </c>
      <c r="C11011" s="6" t="s">
        <v>12045</v>
      </c>
      <c r="D11011" s="37"/>
    </row>
    <row r="11012" spans="1:4" ht="15" x14ac:dyDescent="0.25">
      <c r="A11012" s="6" t="s">
        <v>10913</v>
      </c>
      <c r="B11012" s="6" t="s">
        <v>12600</v>
      </c>
      <c r="C11012" s="6" t="s">
        <v>12046</v>
      </c>
      <c r="D11012" s="37"/>
    </row>
    <row r="11013" spans="1:4" ht="15" x14ac:dyDescent="0.25">
      <c r="A11013" s="6" t="s">
        <v>12021</v>
      </c>
      <c r="B11013" s="6" t="s">
        <v>12599</v>
      </c>
      <c r="C11013" s="6" t="s">
        <v>12047</v>
      </c>
      <c r="D11013" s="37"/>
    </row>
    <row r="11014" spans="1:4" ht="15" x14ac:dyDescent="0.25">
      <c r="A11014" s="6" t="s">
        <v>10914</v>
      </c>
      <c r="B11014" s="6" t="s">
        <v>12600</v>
      </c>
      <c r="C11014" s="6" t="s">
        <v>12048</v>
      </c>
      <c r="D11014" s="37"/>
    </row>
    <row r="11015" spans="1:4" ht="15" x14ac:dyDescent="0.25">
      <c r="A11015" s="6" t="s">
        <v>10915</v>
      </c>
      <c r="B11015" s="6" t="s">
        <v>12600</v>
      </c>
      <c r="C11015" s="6" t="s">
        <v>12049</v>
      </c>
      <c r="D11015" s="37"/>
    </row>
    <row r="11016" spans="1:4" ht="15" x14ac:dyDescent="0.25">
      <c r="A11016" s="6" t="s">
        <v>10916</v>
      </c>
      <c r="B11016" s="6" t="s">
        <v>12600</v>
      </c>
      <c r="C11016" s="6" t="s">
        <v>12051</v>
      </c>
      <c r="D11016" s="37"/>
    </row>
    <row r="11017" spans="1:4" ht="15" x14ac:dyDescent="0.25">
      <c r="A11017" s="6" t="s">
        <v>10917</v>
      </c>
      <c r="B11017" s="6" t="s">
        <v>12600</v>
      </c>
      <c r="C11017" s="6" t="s">
        <v>12052</v>
      </c>
      <c r="D11017" s="37"/>
    </row>
    <row r="11018" spans="1:4" ht="15" x14ac:dyDescent="0.25">
      <c r="A11018" s="6" t="s">
        <v>10918</v>
      </c>
      <c r="B11018" s="6" t="s">
        <v>12600</v>
      </c>
      <c r="C11018" s="6" t="s">
        <v>12053</v>
      </c>
      <c r="D11018" s="37"/>
    </row>
    <row r="11019" spans="1:4" ht="15" x14ac:dyDescent="0.25">
      <c r="A11019" s="6" t="s">
        <v>10919</v>
      </c>
      <c r="B11019" s="6" t="s">
        <v>12600</v>
      </c>
      <c r="C11019" s="6" t="s">
        <v>12054</v>
      </c>
      <c r="D11019" s="37"/>
    </row>
    <row r="11020" spans="1:4" ht="15" x14ac:dyDescent="0.25">
      <c r="A11020" s="6" t="s">
        <v>10920</v>
      </c>
      <c r="B11020" s="6" t="s">
        <v>12600</v>
      </c>
      <c r="C11020" s="6" t="s">
        <v>12055</v>
      </c>
      <c r="D11020" s="37"/>
    </row>
    <row r="11021" spans="1:4" ht="15" x14ac:dyDescent="0.25">
      <c r="A11021" s="6" t="s">
        <v>10921</v>
      </c>
      <c r="B11021" s="6" t="s">
        <v>12600</v>
      </c>
      <c r="C11021" s="6" t="s">
        <v>12056</v>
      </c>
      <c r="D11021" s="37"/>
    </row>
    <row r="11022" spans="1:4" ht="15" x14ac:dyDescent="0.25">
      <c r="A11022" s="6" t="s">
        <v>10922</v>
      </c>
      <c r="B11022" s="6" t="s">
        <v>12600</v>
      </c>
      <c r="C11022" s="6" t="s">
        <v>12057</v>
      </c>
      <c r="D11022" s="37"/>
    </row>
    <row r="11023" spans="1:4" ht="15" x14ac:dyDescent="0.25">
      <c r="A11023" s="6" t="s">
        <v>10923</v>
      </c>
      <c r="B11023" s="6" t="s">
        <v>12600</v>
      </c>
      <c r="C11023" s="6" t="s">
        <v>12058</v>
      </c>
      <c r="D11023" s="37"/>
    </row>
    <row r="11024" spans="1:4" ht="15" x14ac:dyDescent="0.25">
      <c r="A11024" s="6" t="s">
        <v>10924</v>
      </c>
      <c r="B11024" s="6" t="s">
        <v>12600</v>
      </c>
      <c r="C11024" s="6" t="s">
        <v>12059</v>
      </c>
      <c r="D11024" s="37"/>
    </row>
    <row r="11025" spans="1:4" ht="15" x14ac:dyDescent="0.25">
      <c r="A11025" s="6" t="s">
        <v>10925</v>
      </c>
      <c r="B11025" s="6" t="s">
        <v>12600</v>
      </c>
      <c r="C11025" s="6" t="s">
        <v>12060</v>
      </c>
      <c r="D11025" s="37"/>
    </row>
    <row r="11026" spans="1:4" ht="15" x14ac:dyDescent="0.25">
      <c r="A11026" s="6" t="s">
        <v>10926</v>
      </c>
      <c r="B11026" s="6" t="s">
        <v>12600</v>
      </c>
      <c r="C11026" s="6" t="s">
        <v>12061</v>
      </c>
      <c r="D11026" s="37"/>
    </row>
    <row r="11027" spans="1:4" ht="15" x14ac:dyDescent="0.25">
      <c r="A11027" s="6" t="s">
        <v>10927</v>
      </c>
      <c r="B11027" s="6" t="s">
        <v>12600</v>
      </c>
      <c r="C11027" s="6" t="s">
        <v>12062</v>
      </c>
      <c r="D11027" s="37"/>
    </row>
    <row r="11028" spans="1:4" ht="15" x14ac:dyDescent="0.25">
      <c r="A11028" s="6" t="s">
        <v>10928</v>
      </c>
      <c r="B11028" s="6" t="s">
        <v>12600</v>
      </c>
      <c r="C11028" s="6" t="s">
        <v>12063</v>
      </c>
      <c r="D11028" s="37"/>
    </row>
    <row r="11029" spans="1:4" ht="15" x14ac:dyDescent="0.25">
      <c r="A11029" s="6" t="s">
        <v>10929</v>
      </c>
      <c r="B11029" s="6" t="s">
        <v>12600</v>
      </c>
      <c r="C11029" s="6" t="s">
        <v>12064</v>
      </c>
      <c r="D11029" s="37"/>
    </row>
    <row r="11030" spans="1:4" ht="15" x14ac:dyDescent="0.25">
      <c r="A11030" s="6" t="s">
        <v>10930</v>
      </c>
      <c r="B11030" s="6" t="s">
        <v>12600</v>
      </c>
      <c r="C11030" s="6" t="s">
        <v>12065</v>
      </c>
      <c r="D11030" s="37"/>
    </row>
    <row r="11031" spans="1:4" ht="15" x14ac:dyDescent="0.25">
      <c r="A11031" s="6" t="s">
        <v>10931</v>
      </c>
      <c r="B11031" s="6" t="s">
        <v>12600</v>
      </c>
      <c r="C11031" s="6" t="s">
        <v>12066</v>
      </c>
      <c r="D11031" s="37"/>
    </row>
    <row r="11032" spans="1:4" ht="15" x14ac:dyDescent="0.25">
      <c r="A11032" s="6" t="s">
        <v>10932</v>
      </c>
      <c r="B11032" s="6" t="s">
        <v>12600</v>
      </c>
      <c r="C11032" s="6" t="s">
        <v>12067</v>
      </c>
      <c r="D11032" s="37"/>
    </row>
    <row r="11033" spans="1:4" ht="15" x14ac:dyDescent="0.25">
      <c r="A11033" s="6" t="s">
        <v>10933</v>
      </c>
      <c r="B11033" s="6" t="s">
        <v>12600</v>
      </c>
      <c r="C11033" s="6" t="s">
        <v>12068</v>
      </c>
      <c r="D11033" s="37"/>
    </row>
    <row r="11034" spans="1:4" ht="15" x14ac:dyDescent="0.25">
      <c r="A11034" s="6" t="s">
        <v>10934</v>
      </c>
      <c r="B11034" s="6" t="s">
        <v>12600</v>
      </c>
      <c r="C11034" s="6" t="s">
        <v>12069</v>
      </c>
      <c r="D11034" s="37"/>
    </row>
    <row r="11035" spans="1:4" ht="15" x14ac:dyDescent="0.25">
      <c r="A11035" s="6" t="s">
        <v>10935</v>
      </c>
      <c r="B11035" s="6" t="s">
        <v>12600</v>
      </c>
      <c r="C11035" s="6" t="s">
        <v>12070</v>
      </c>
      <c r="D11035" s="37"/>
    </row>
    <row r="11036" spans="1:4" ht="15" x14ac:dyDescent="0.25">
      <c r="A11036" s="6" t="s">
        <v>10936</v>
      </c>
      <c r="B11036" s="6" t="s">
        <v>12600</v>
      </c>
      <c r="C11036" s="6" t="s">
        <v>12071</v>
      </c>
      <c r="D11036" s="37"/>
    </row>
    <row r="11037" spans="1:4" ht="15" x14ac:dyDescent="0.25">
      <c r="A11037" s="6" t="s">
        <v>10937</v>
      </c>
      <c r="B11037" s="6" t="s">
        <v>12600</v>
      </c>
      <c r="C11037" s="6" t="s">
        <v>12072</v>
      </c>
      <c r="D11037" s="37"/>
    </row>
    <row r="11038" spans="1:4" ht="15" x14ac:dyDescent="0.25">
      <c r="A11038" s="6" t="s">
        <v>10938</v>
      </c>
      <c r="B11038" s="6" t="s">
        <v>12600</v>
      </c>
      <c r="C11038" s="6" t="s">
        <v>12073</v>
      </c>
      <c r="D11038" s="37"/>
    </row>
    <row r="11039" spans="1:4" ht="15" x14ac:dyDescent="0.25">
      <c r="A11039" s="6" t="s">
        <v>10939</v>
      </c>
      <c r="B11039" s="6" t="s">
        <v>12600</v>
      </c>
      <c r="C11039" s="6" t="s">
        <v>12074</v>
      </c>
      <c r="D11039" s="37"/>
    </row>
    <row r="11040" spans="1:4" ht="15" x14ac:dyDescent="0.25">
      <c r="A11040" s="6" t="s">
        <v>10940</v>
      </c>
      <c r="B11040" s="6" t="s">
        <v>12600</v>
      </c>
      <c r="C11040" s="6" t="s">
        <v>12075</v>
      </c>
      <c r="D11040" s="37"/>
    </row>
    <row r="11041" spans="1:4" ht="15" x14ac:dyDescent="0.25">
      <c r="A11041" s="6" t="s">
        <v>12050</v>
      </c>
      <c r="B11041" s="6" t="s">
        <v>12599</v>
      </c>
      <c r="C11041" s="6" t="s">
        <v>12076</v>
      </c>
      <c r="D11041" s="37"/>
    </row>
    <row r="11042" spans="1:4" ht="15" x14ac:dyDescent="0.25">
      <c r="A11042" s="6" t="s">
        <v>10941</v>
      </c>
      <c r="B11042" s="6" t="s">
        <v>12600</v>
      </c>
      <c r="C11042" s="6" t="s">
        <v>12077</v>
      </c>
      <c r="D11042" s="37"/>
    </row>
    <row r="11043" spans="1:4" ht="15" x14ac:dyDescent="0.25">
      <c r="A11043" s="6" t="s">
        <v>10942</v>
      </c>
      <c r="B11043" s="6" t="s">
        <v>12600</v>
      </c>
      <c r="C11043" s="6" t="s">
        <v>12078</v>
      </c>
      <c r="D11043" s="37"/>
    </row>
    <row r="11044" spans="1:4" ht="15" x14ac:dyDescent="0.25">
      <c r="A11044" s="6" t="s">
        <v>10943</v>
      </c>
      <c r="B11044" s="6" t="s">
        <v>12600</v>
      </c>
      <c r="C11044" s="6" t="s">
        <v>12080</v>
      </c>
      <c r="D11044" s="37"/>
    </row>
    <row r="11045" spans="1:4" ht="15" x14ac:dyDescent="0.25">
      <c r="A11045" s="6" t="s">
        <v>10944</v>
      </c>
      <c r="B11045" s="6" t="s">
        <v>12600</v>
      </c>
      <c r="C11045" s="6" t="s">
        <v>12081</v>
      </c>
      <c r="D11045" s="37"/>
    </row>
    <row r="11046" spans="1:4" ht="15" x14ac:dyDescent="0.25">
      <c r="A11046" s="6" t="s">
        <v>10945</v>
      </c>
      <c r="B11046" s="6" t="s">
        <v>12600</v>
      </c>
      <c r="C11046" s="6" t="s">
        <v>12082</v>
      </c>
      <c r="D11046" s="37"/>
    </row>
    <row r="11047" spans="1:4" ht="15" x14ac:dyDescent="0.25">
      <c r="A11047" s="6" t="s">
        <v>10946</v>
      </c>
      <c r="B11047" s="6" t="s">
        <v>12600</v>
      </c>
      <c r="C11047" s="6" t="s">
        <v>12083</v>
      </c>
      <c r="D11047" s="37"/>
    </row>
    <row r="11048" spans="1:4" ht="15" x14ac:dyDescent="0.25">
      <c r="A11048" s="6" t="s">
        <v>10947</v>
      </c>
      <c r="B11048" s="6" t="s">
        <v>12600</v>
      </c>
      <c r="C11048" s="6" t="s">
        <v>12084</v>
      </c>
      <c r="D11048" s="37"/>
    </row>
    <row r="11049" spans="1:4" ht="15" x14ac:dyDescent="0.25">
      <c r="A11049" s="6" t="s">
        <v>10948</v>
      </c>
      <c r="B11049" s="6" t="s">
        <v>12600</v>
      </c>
      <c r="C11049" s="6" t="s">
        <v>12085</v>
      </c>
      <c r="D11049" s="37"/>
    </row>
    <row r="11050" spans="1:4" ht="15" x14ac:dyDescent="0.25">
      <c r="A11050" s="6" t="s">
        <v>10949</v>
      </c>
      <c r="B11050" s="6" t="s">
        <v>12600</v>
      </c>
      <c r="C11050" s="6" t="s">
        <v>12086</v>
      </c>
      <c r="D11050" s="37"/>
    </row>
    <row r="11051" spans="1:4" ht="15" x14ac:dyDescent="0.25">
      <c r="A11051" s="6" t="s">
        <v>10950</v>
      </c>
      <c r="B11051" s="6" t="s">
        <v>12600</v>
      </c>
      <c r="C11051" s="6" t="s">
        <v>12087</v>
      </c>
      <c r="D11051" s="37"/>
    </row>
    <row r="11052" spans="1:4" ht="15" x14ac:dyDescent="0.25">
      <c r="A11052" s="6" t="s">
        <v>10951</v>
      </c>
      <c r="B11052" s="6" t="s">
        <v>12600</v>
      </c>
      <c r="C11052" s="6" t="s">
        <v>12088</v>
      </c>
      <c r="D11052" s="37"/>
    </row>
    <row r="11053" spans="1:4" ht="15" x14ac:dyDescent="0.25">
      <c r="A11053" s="6" t="s">
        <v>10952</v>
      </c>
      <c r="B11053" s="6" t="s">
        <v>12600</v>
      </c>
      <c r="C11053" s="6" t="s">
        <v>12089</v>
      </c>
      <c r="D11053" s="37"/>
    </row>
    <row r="11054" spans="1:4" ht="15" x14ac:dyDescent="0.25">
      <c r="A11054" s="6" t="s">
        <v>10953</v>
      </c>
      <c r="B11054" s="6" t="s">
        <v>12600</v>
      </c>
      <c r="C11054" s="6" t="s">
        <v>12090</v>
      </c>
      <c r="D11054" s="37"/>
    </row>
    <row r="11055" spans="1:4" ht="15" x14ac:dyDescent="0.25">
      <c r="A11055" s="6" t="s">
        <v>10954</v>
      </c>
      <c r="B11055" s="6" t="s">
        <v>12600</v>
      </c>
      <c r="C11055" s="6" t="s">
        <v>12091</v>
      </c>
      <c r="D11055" s="37"/>
    </row>
    <row r="11056" spans="1:4" ht="15" x14ac:dyDescent="0.25">
      <c r="A11056" s="6" t="s">
        <v>10955</v>
      </c>
      <c r="B11056" s="6" t="s">
        <v>12600</v>
      </c>
      <c r="C11056" s="6" t="s">
        <v>12092</v>
      </c>
      <c r="D11056" s="37"/>
    </row>
    <row r="11057" spans="1:4" ht="15" x14ac:dyDescent="0.25">
      <c r="A11057" s="6" t="s">
        <v>10956</v>
      </c>
      <c r="B11057" s="6" t="s">
        <v>12600</v>
      </c>
      <c r="C11057" s="6" t="s">
        <v>12093</v>
      </c>
      <c r="D11057" s="37"/>
    </row>
    <row r="11058" spans="1:4" ht="15" x14ac:dyDescent="0.25">
      <c r="A11058" s="6" t="s">
        <v>10957</v>
      </c>
      <c r="B11058" s="6" t="s">
        <v>12600</v>
      </c>
      <c r="C11058" s="6" t="s">
        <v>12094</v>
      </c>
      <c r="D11058" s="37"/>
    </row>
    <row r="11059" spans="1:4" ht="15" x14ac:dyDescent="0.25">
      <c r="A11059" s="6" t="s">
        <v>10958</v>
      </c>
      <c r="B11059" s="6" t="s">
        <v>12600</v>
      </c>
      <c r="C11059" s="6" t="s">
        <v>12095</v>
      </c>
      <c r="D11059" s="37"/>
    </row>
    <row r="11060" spans="1:4" ht="15" x14ac:dyDescent="0.25">
      <c r="A11060" s="6" t="s">
        <v>10959</v>
      </c>
      <c r="B11060" s="6" t="s">
        <v>12600</v>
      </c>
      <c r="C11060" s="6" t="s">
        <v>12096</v>
      </c>
      <c r="D11060" s="37"/>
    </row>
    <row r="11061" spans="1:4" ht="15" x14ac:dyDescent="0.25">
      <c r="A11061" s="6" t="s">
        <v>10960</v>
      </c>
      <c r="B11061" s="6" t="s">
        <v>12600</v>
      </c>
      <c r="C11061" s="6" t="s">
        <v>12097</v>
      </c>
      <c r="D11061" s="37"/>
    </row>
    <row r="11062" spans="1:4" ht="15" x14ac:dyDescent="0.25">
      <c r="A11062" s="6" t="s">
        <v>10961</v>
      </c>
      <c r="B11062" s="6" t="s">
        <v>12600</v>
      </c>
      <c r="C11062" s="6" t="s">
        <v>12098</v>
      </c>
      <c r="D11062" s="37"/>
    </row>
    <row r="11063" spans="1:4" ht="15" x14ac:dyDescent="0.25">
      <c r="A11063" s="6" t="s">
        <v>10962</v>
      </c>
      <c r="B11063" s="6" t="s">
        <v>12600</v>
      </c>
      <c r="C11063" s="6" t="s">
        <v>12099</v>
      </c>
      <c r="D11063" s="37"/>
    </row>
    <row r="11064" spans="1:4" ht="15" x14ac:dyDescent="0.25">
      <c r="A11064" s="6" t="s">
        <v>10963</v>
      </c>
      <c r="B11064" s="6" t="s">
        <v>12600</v>
      </c>
      <c r="C11064" s="6" t="s">
        <v>12100</v>
      </c>
      <c r="D11064" s="37"/>
    </row>
    <row r="11065" spans="1:4" ht="15" x14ac:dyDescent="0.25">
      <c r="A11065" s="6" t="s">
        <v>10964</v>
      </c>
      <c r="B11065" s="6" t="s">
        <v>12600</v>
      </c>
      <c r="C11065" s="6" t="s">
        <v>12101</v>
      </c>
      <c r="D11065" s="37"/>
    </row>
    <row r="11066" spans="1:4" ht="15" x14ac:dyDescent="0.25">
      <c r="A11066" s="6" t="s">
        <v>10965</v>
      </c>
      <c r="B11066" s="6" t="s">
        <v>12600</v>
      </c>
      <c r="C11066" s="6" t="s">
        <v>12102</v>
      </c>
      <c r="D11066" s="37"/>
    </row>
    <row r="11067" spans="1:4" ht="15" x14ac:dyDescent="0.25">
      <c r="A11067" s="6" t="s">
        <v>10966</v>
      </c>
      <c r="B11067" s="6" t="s">
        <v>12600</v>
      </c>
      <c r="C11067" s="6" t="s">
        <v>12103</v>
      </c>
      <c r="D11067" s="37"/>
    </row>
    <row r="11068" spans="1:4" ht="15" x14ac:dyDescent="0.25">
      <c r="A11068" s="6" t="s">
        <v>10967</v>
      </c>
      <c r="B11068" s="6" t="s">
        <v>12600</v>
      </c>
      <c r="C11068" s="6" t="s">
        <v>12104</v>
      </c>
      <c r="D11068" s="37"/>
    </row>
    <row r="11069" spans="1:4" ht="15" x14ac:dyDescent="0.25">
      <c r="A11069" s="6" t="s">
        <v>12079</v>
      </c>
      <c r="B11069" s="6" t="s">
        <v>12599</v>
      </c>
      <c r="C11069" s="6" t="s">
        <v>12105</v>
      </c>
      <c r="D11069" s="37"/>
    </row>
    <row r="11070" spans="1:4" ht="15" x14ac:dyDescent="0.25">
      <c r="A11070" s="6" t="s">
        <v>10968</v>
      </c>
      <c r="B11070" s="6" t="s">
        <v>12600</v>
      </c>
      <c r="C11070" s="6" t="s">
        <v>12106</v>
      </c>
      <c r="D11070" s="37"/>
    </row>
    <row r="11071" spans="1:4" ht="15" x14ac:dyDescent="0.25">
      <c r="A11071" s="6" t="s">
        <v>10969</v>
      </c>
      <c r="B11071" s="6" t="s">
        <v>12600</v>
      </c>
      <c r="C11071" s="6" t="s">
        <v>12107</v>
      </c>
      <c r="D11071" s="37"/>
    </row>
    <row r="11072" spans="1:4" ht="15" x14ac:dyDescent="0.25">
      <c r="A11072" s="6" t="s">
        <v>10970</v>
      </c>
      <c r="B11072" s="6" t="s">
        <v>12600</v>
      </c>
      <c r="C11072" s="6" t="s">
        <v>12108</v>
      </c>
      <c r="D11072" s="37"/>
    </row>
    <row r="11073" spans="1:4" ht="15" x14ac:dyDescent="0.25">
      <c r="A11073" s="6" t="s">
        <v>10971</v>
      </c>
      <c r="B11073" s="6" t="s">
        <v>12600</v>
      </c>
      <c r="C11073" s="6" t="s">
        <v>12109</v>
      </c>
      <c r="D11073" s="37"/>
    </row>
    <row r="11074" spans="1:4" ht="15" x14ac:dyDescent="0.25">
      <c r="A11074" s="6" t="s">
        <v>10972</v>
      </c>
      <c r="B11074" s="6" t="s">
        <v>12600</v>
      </c>
      <c r="C11074" s="6" t="s">
        <v>12110</v>
      </c>
      <c r="D11074" s="37"/>
    </row>
    <row r="11075" spans="1:4" ht="15" x14ac:dyDescent="0.25">
      <c r="A11075" s="6" t="s">
        <v>10973</v>
      </c>
      <c r="B11075" s="6" t="s">
        <v>12600</v>
      </c>
      <c r="C11075" s="6" t="s">
        <v>12111</v>
      </c>
      <c r="D11075" s="37"/>
    </row>
    <row r="11076" spans="1:4" ht="15" x14ac:dyDescent="0.25">
      <c r="A11076" s="6" t="s">
        <v>10974</v>
      </c>
      <c r="B11076" s="6" t="s">
        <v>12600</v>
      </c>
      <c r="C11076" s="6" t="s">
        <v>12112</v>
      </c>
      <c r="D11076" s="37"/>
    </row>
    <row r="11077" spans="1:4" ht="15" x14ac:dyDescent="0.25">
      <c r="A11077" s="6" t="s">
        <v>10975</v>
      </c>
      <c r="B11077" s="6" t="s">
        <v>12600</v>
      </c>
      <c r="C11077" s="6" t="s">
        <v>12578</v>
      </c>
      <c r="D11077" s="37"/>
    </row>
    <row r="11078" spans="1:4" ht="15" x14ac:dyDescent="0.25">
      <c r="A11078" s="6" t="s">
        <v>10976</v>
      </c>
      <c r="B11078" s="6" t="s">
        <v>12600</v>
      </c>
      <c r="C11078" s="6" t="s">
        <v>12113</v>
      </c>
      <c r="D11078" s="37"/>
    </row>
    <row r="11079" spans="1:4" ht="15" x14ac:dyDescent="0.25">
      <c r="A11079" s="6" t="s">
        <v>10977</v>
      </c>
      <c r="B11079" s="6" t="s">
        <v>12600</v>
      </c>
      <c r="C11079" s="6" t="s">
        <v>12573</v>
      </c>
      <c r="D11079" s="37"/>
    </row>
    <row r="11080" spans="1:4" ht="15" x14ac:dyDescent="0.25">
      <c r="A11080" s="6" t="s">
        <v>10978</v>
      </c>
      <c r="B11080" s="6" t="s">
        <v>12600</v>
      </c>
      <c r="C11080" s="6" t="s">
        <v>12114</v>
      </c>
      <c r="D11080" s="37"/>
    </row>
    <row r="11081" spans="1:4" ht="15" x14ac:dyDescent="0.25">
      <c r="A11081" s="6" t="s">
        <v>10979</v>
      </c>
      <c r="B11081" s="6" t="s">
        <v>12600</v>
      </c>
      <c r="C11081" s="6" t="s">
        <v>12115</v>
      </c>
      <c r="D11081" s="37"/>
    </row>
    <row r="11082" spans="1:4" ht="15" x14ac:dyDescent="0.25">
      <c r="A11082" s="6" t="s">
        <v>10980</v>
      </c>
      <c r="B11082" s="6" t="s">
        <v>12600</v>
      </c>
      <c r="C11082" s="6" t="s">
        <v>12116</v>
      </c>
      <c r="D11082" s="37"/>
    </row>
    <row r="11083" spans="1:4" ht="15" x14ac:dyDescent="0.25">
      <c r="A11083" s="6" t="s">
        <v>10981</v>
      </c>
      <c r="B11083" s="6" t="s">
        <v>12600</v>
      </c>
      <c r="C11083" s="6" t="s">
        <v>12117</v>
      </c>
      <c r="D11083" s="37"/>
    </row>
    <row r="11084" spans="1:4" ht="15" x14ac:dyDescent="0.25">
      <c r="A11084" s="6" t="s">
        <v>10982</v>
      </c>
      <c r="B11084" s="6" t="s">
        <v>12600</v>
      </c>
      <c r="C11084" s="6" t="s">
        <v>12119</v>
      </c>
      <c r="D11084" s="37"/>
    </row>
    <row r="11085" spans="1:4" ht="15" x14ac:dyDescent="0.25">
      <c r="A11085" s="6" t="s">
        <v>10983</v>
      </c>
      <c r="B11085" s="6" t="s">
        <v>12600</v>
      </c>
      <c r="C11085" s="6" t="s">
        <v>12120</v>
      </c>
      <c r="D11085" s="37"/>
    </row>
    <row r="11086" spans="1:4" ht="15" x14ac:dyDescent="0.25">
      <c r="A11086" s="6" t="s">
        <v>10984</v>
      </c>
      <c r="B11086" s="6" t="s">
        <v>12600</v>
      </c>
      <c r="C11086" s="6" t="s">
        <v>12121</v>
      </c>
      <c r="D11086" s="37"/>
    </row>
    <row r="11087" spans="1:4" ht="15" x14ac:dyDescent="0.25">
      <c r="A11087" s="6" t="s">
        <v>10985</v>
      </c>
      <c r="B11087" s="6" t="s">
        <v>12600</v>
      </c>
      <c r="C11087" s="6" t="s">
        <v>12122</v>
      </c>
      <c r="D11087" s="37"/>
    </row>
    <row r="11088" spans="1:4" ht="15" x14ac:dyDescent="0.25">
      <c r="A11088" s="6" t="s">
        <v>10986</v>
      </c>
      <c r="B11088" s="6" t="s">
        <v>12600</v>
      </c>
      <c r="C11088" s="6" t="s">
        <v>12123</v>
      </c>
      <c r="D11088" s="37"/>
    </row>
    <row r="11089" spans="1:4" ht="15" x14ac:dyDescent="0.25">
      <c r="A11089" s="6" t="s">
        <v>10987</v>
      </c>
      <c r="B11089" s="6" t="s">
        <v>12600</v>
      </c>
      <c r="C11089" s="6" t="s">
        <v>12124</v>
      </c>
      <c r="D11089" s="37"/>
    </row>
    <row r="11090" spans="1:4" ht="15" x14ac:dyDescent="0.25">
      <c r="A11090" s="6" t="s">
        <v>10988</v>
      </c>
      <c r="B11090" s="6" t="s">
        <v>12600</v>
      </c>
      <c r="C11090" s="6" t="s">
        <v>12125</v>
      </c>
      <c r="D11090" s="37"/>
    </row>
    <row r="11091" spans="1:4" ht="15" x14ac:dyDescent="0.25">
      <c r="A11091" s="6" t="s">
        <v>10989</v>
      </c>
      <c r="B11091" s="6" t="s">
        <v>12600</v>
      </c>
      <c r="C11091" s="6" t="s">
        <v>12126</v>
      </c>
      <c r="D11091" s="37"/>
    </row>
    <row r="11092" spans="1:4" ht="15" x14ac:dyDescent="0.25">
      <c r="A11092" s="6" t="s">
        <v>10990</v>
      </c>
      <c r="B11092" s="6" t="s">
        <v>12600</v>
      </c>
      <c r="C11092" s="6" t="s">
        <v>12127</v>
      </c>
      <c r="D11092" s="37"/>
    </row>
    <row r="11093" spans="1:4" ht="15" x14ac:dyDescent="0.25">
      <c r="A11093" s="6" t="s">
        <v>10991</v>
      </c>
      <c r="B11093" s="6" t="s">
        <v>12600</v>
      </c>
      <c r="C11093" s="6" t="s">
        <v>12128</v>
      </c>
      <c r="D11093" s="37"/>
    </row>
    <row r="11094" spans="1:4" ht="15" x14ac:dyDescent="0.25">
      <c r="A11094" s="6" t="s">
        <v>10992</v>
      </c>
      <c r="B11094" s="6" t="s">
        <v>12600</v>
      </c>
      <c r="C11094" s="6" t="s">
        <v>12129</v>
      </c>
      <c r="D11094" s="37"/>
    </row>
    <row r="11095" spans="1:4" ht="15" x14ac:dyDescent="0.25">
      <c r="A11095" s="6" t="s">
        <v>10993</v>
      </c>
      <c r="B11095" s="6" t="s">
        <v>12600</v>
      </c>
      <c r="C11095" s="6" t="s">
        <v>12130</v>
      </c>
      <c r="D11095" s="37"/>
    </row>
    <row r="11096" spans="1:4" ht="15" x14ac:dyDescent="0.25">
      <c r="A11096" s="6" t="s">
        <v>10994</v>
      </c>
      <c r="B11096" s="6" t="s">
        <v>12600</v>
      </c>
      <c r="C11096" s="6" t="s">
        <v>12131</v>
      </c>
      <c r="D11096" s="37"/>
    </row>
    <row r="11097" spans="1:4" ht="15" x14ac:dyDescent="0.25">
      <c r="A11097" s="6" t="s">
        <v>10995</v>
      </c>
      <c r="B11097" s="6" t="s">
        <v>12600</v>
      </c>
      <c r="C11097" s="6" t="s">
        <v>12132</v>
      </c>
      <c r="D11097" s="37"/>
    </row>
    <row r="11098" spans="1:4" ht="15" x14ac:dyDescent="0.25">
      <c r="A11098" s="6" t="s">
        <v>10996</v>
      </c>
      <c r="B11098" s="6" t="s">
        <v>12600</v>
      </c>
      <c r="C11098" s="6" t="s">
        <v>12133</v>
      </c>
      <c r="D11098" s="37"/>
    </row>
    <row r="11099" spans="1:4" ht="15" x14ac:dyDescent="0.25">
      <c r="A11099" s="6" t="s">
        <v>10997</v>
      </c>
      <c r="B11099" s="6" t="s">
        <v>12600</v>
      </c>
      <c r="C11099" s="6" t="s">
        <v>12135</v>
      </c>
      <c r="D11099" s="37"/>
    </row>
    <row r="11100" spans="1:4" ht="15" x14ac:dyDescent="0.25">
      <c r="A11100" s="6" t="s">
        <v>10998</v>
      </c>
      <c r="B11100" s="6" t="s">
        <v>12600</v>
      </c>
      <c r="C11100" s="6" t="s">
        <v>12136</v>
      </c>
      <c r="D11100" s="37"/>
    </row>
    <row r="11101" spans="1:4" ht="15" x14ac:dyDescent="0.25">
      <c r="A11101" s="6" t="s">
        <v>10999</v>
      </c>
      <c r="B11101" s="6" t="s">
        <v>12600</v>
      </c>
      <c r="C11101" s="6" t="s">
        <v>12137</v>
      </c>
      <c r="D11101" s="37"/>
    </row>
    <row r="11102" spans="1:4" ht="15" x14ac:dyDescent="0.25">
      <c r="A11102" s="6" t="s">
        <v>11000</v>
      </c>
      <c r="B11102" s="6" t="s">
        <v>12600</v>
      </c>
      <c r="C11102" s="6" t="s">
        <v>12138</v>
      </c>
      <c r="D11102" s="37"/>
    </row>
    <row r="11103" spans="1:4" ht="15" x14ac:dyDescent="0.25">
      <c r="A11103" s="6" t="s">
        <v>11001</v>
      </c>
      <c r="B11103" s="6" t="s">
        <v>12600</v>
      </c>
      <c r="C11103" s="6" t="s">
        <v>12139</v>
      </c>
      <c r="D11103" s="37"/>
    </row>
    <row r="11104" spans="1:4" ht="15" x14ac:dyDescent="0.25">
      <c r="A11104" s="6" t="s">
        <v>11002</v>
      </c>
      <c r="B11104" s="6" t="s">
        <v>12600</v>
      </c>
      <c r="C11104" s="6" t="s">
        <v>12140</v>
      </c>
      <c r="D11104" s="37"/>
    </row>
    <row r="11105" spans="1:4" ht="15" x14ac:dyDescent="0.25">
      <c r="A11105" s="6" t="s">
        <v>11003</v>
      </c>
      <c r="B11105" s="6" t="s">
        <v>12600</v>
      </c>
      <c r="C11105" s="6" t="s">
        <v>12141</v>
      </c>
      <c r="D11105" s="37"/>
    </row>
    <row r="11106" spans="1:4" ht="15" x14ac:dyDescent="0.25">
      <c r="A11106" s="6" t="s">
        <v>11004</v>
      </c>
      <c r="B11106" s="6" t="s">
        <v>12600</v>
      </c>
      <c r="C11106" s="6" t="s">
        <v>12142</v>
      </c>
      <c r="D11106" s="37"/>
    </row>
    <row r="11107" spans="1:4" ht="15" x14ac:dyDescent="0.25">
      <c r="A11107" s="6" t="s">
        <v>12118</v>
      </c>
      <c r="B11107" s="6" t="s">
        <v>12599</v>
      </c>
      <c r="C11107" s="6" t="s">
        <v>12143</v>
      </c>
      <c r="D11107" s="37"/>
    </row>
    <row r="11108" spans="1:4" ht="15" x14ac:dyDescent="0.25">
      <c r="A11108" s="6" t="s">
        <v>11005</v>
      </c>
      <c r="B11108" s="6" t="s">
        <v>12600</v>
      </c>
      <c r="C11108" s="6" t="s">
        <v>12144</v>
      </c>
      <c r="D11108" s="37"/>
    </row>
    <row r="11109" spans="1:4" ht="15" x14ac:dyDescent="0.25">
      <c r="A11109" s="6" t="s">
        <v>11006</v>
      </c>
      <c r="B11109" s="6" t="s">
        <v>12600</v>
      </c>
      <c r="C11109" s="6" t="s">
        <v>12145</v>
      </c>
      <c r="D11109" s="37"/>
    </row>
    <row r="11110" spans="1:4" ht="15" x14ac:dyDescent="0.25">
      <c r="A11110" s="6" t="s">
        <v>11007</v>
      </c>
      <c r="B11110" s="6" t="s">
        <v>12600</v>
      </c>
      <c r="C11110" s="6" t="s">
        <v>12146</v>
      </c>
      <c r="D11110" s="37"/>
    </row>
    <row r="11111" spans="1:4" ht="15" x14ac:dyDescent="0.25">
      <c r="A11111" s="6" t="s">
        <v>11008</v>
      </c>
      <c r="B11111" s="6" t="s">
        <v>12600</v>
      </c>
      <c r="C11111" s="6" t="s">
        <v>12147</v>
      </c>
      <c r="D11111" s="37"/>
    </row>
    <row r="11112" spans="1:4" ht="15" x14ac:dyDescent="0.25">
      <c r="A11112" s="6" t="s">
        <v>11009</v>
      </c>
      <c r="B11112" s="6" t="s">
        <v>12600</v>
      </c>
      <c r="C11112" s="6" t="s">
        <v>12148</v>
      </c>
      <c r="D11112" s="37"/>
    </row>
    <row r="11113" spans="1:4" ht="15" x14ac:dyDescent="0.25">
      <c r="A11113" s="6" t="s">
        <v>11010</v>
      </c>
      <c r="B11113" s="6" t="s">
        <v>12600</v>
      </c>
      <c r="C11113" s="6" t="s">
        <v>12149</v>
      </c>
      <c r="D11113" s="37"/>
    </row>
    <row r="11114" spans="1:4" ht="15" x14ac:dyDescent="0.25">
      <c r="A11114" s="6" t="s">
        <v>11011</v>
      </c>
      <c r="B11114" s="6" t="s">
        <v>12600</v>
      </c>
      <c r="C11114" s="6" t="s">
        <v>12150</v>
      </c>
      <c r="D11114" s="37"/>
    </row>
    <row r="11115" spans="1:4" ht="15" x14ac:dyDescent="0.25">
      <c r="A11115" s="6" t="s">
        <v>11012</v>
      </c>
      <c r="B11115" s="6" t="s">
        <v>12600</v>
      </c>
      <c r="C11115" s="6" t="s">
        <v>12151</v>
      </c>
      <c r="D11115" s="37"/>
    </row>
    <row r="11116" spans="1:4" ht="15" x14ac:dyDescent="0.25">
      <c r="A11116" s="6" t="s">
        <v>11013</v>
      </c>
      <c r="B11116" s="6" t="s">
        <v>12600</v>
      </c>
      <c r="C11116" s="6" t="s">
        <v>12152</v>
      </c>
      <c r="D11116" s="37"/>
    </row>
    <row r="11117" spans="1:4" ht="15" x14ac:dyDescent="0.25">
      <c r="A11117" s="6" t="s">
        <v>11014</v>
      </c>
      <c r="B11117" s="6" t="s">
        <v>12600</v>
      </c>
      <c r="C11117" s="6" t="s">
        <v>12153</v>
      </c>
      <c r="D11117" s="37"/>
    </row>
    <row r="11118" spans="1:4" ht="15" x14ac:dyDescent="0.25">
      <c r="A11118" s="6" t="s">
        <v>11015</v>
      </c>
      <c r="B11118" s="6" t="s">
        <v>12600</v>
      </c>
      <c r="C11118" s="6" t="s">
        <v>12154</v>
      </c>
      <c r="D11118" s="37"/>
    </row>
    <row r="11119" spans="1:4" ht="15" x14ac:dyDescent="0.25">
      <c r="A11119" s="6" t="s">
        <v>11016</v>
      </c>
      <c r="B11119" s="6" t="s">
        <v>12600</v>
      </c>
      <c r="C11119" s="6" t="s">
        <v>12155</v>
      </c>
      <c r="D11119" s="37"/>
    </row>
    <row r="11120" spans="1:4" ht="15" x14ac:dyDescent="0.25">
      <c r="A11120" s="6" t="s">
        <v>11017</v>
      </c>
      <c r="B11120" s="6" t="s">
        <v>12600</v>
      </c>
      <c r="C11120" s="6" t="s">
        <v>12156</v>
      </c>
      <c r="D11120" s="37"/>
    </row>
    <row r="11121" spans="1:4" ht="15" x14ac:dyDescent="0.25">
      <c r="A11121" s="6" t="s">
        <v>11018</v>
      </c>
      <c r="B11121" s="6" t="s">
        <v>12600</v>
      </c>
      <c r="C11121" s="6" t="s">
        <v>12157</v>
      </c>
      <c r="D11121" s="37"/>
    </row>
    <row r="11122" spans="1:4" ht="15" x14ac:dyDescent="0.25">
      <c r="A11122" s="6" t="s">
        <v>11019</v>
      </c>
      <c r="B11122" s="6" t="s">
        <v>12600</v>
      </c>
      <c r="C11122" s="6" t="s">
        <v>12158</v>
      </c>
      <c r="D11122" s="37"/>
    </row>
    <row r="11123" spans="1:4" ht="15" x14ac:dyDescent="0.25">
      <c r="A11123" s="6" t="s">
        <v>11020</v>
      </c>
      <c r="B11123" s="6" t="s">
        <v>12600</v>
      </c>
      <c r="C11123" s="6" t="s">
        <v>12160</v>
      </c>
      <c r="D11123" s="37"/>
    </row>
    <row r="11124" spans="1:4" ht="15" x14ac:dyDescent="0.25">
      <c r="A11124" s="6" t="s">
        <v>11021</v>
      </c>
      <c r="B11124" s="6" t="s">
        <v>12600</v>
      </c>
      <c r="C11124" s="6" t="s">
        <v>12161</v>
      </c>
      <c r="D11124" s="37"/>
    </row>
    <row r="11125" spans="1:4" ht="15" x14ac:dyDescent="0.25">
      <c r="A11125" s="6" t="s">
        <v>11022</v>
      </c>
      <c r="B11125" s="6" t="s">
        <v>12600</v>
      </c>
      <c r="C11125" s="6" t="s">
        <v>12162</v>
      </c>
      <c r="D11125" s="37"/>
    </row>
    <row r="11126" spans="1:4" ht="15" x14ac:dyDescent="0.25">
      <c r="A11126" s="6" t="s">
        <v>11023</v>
      </c>
      <c r="B11126" s="6" t="s">
        <v>12600</v>
      </c>
      <c r="C11126" s="6" t="s">
        <v>12163</v>
      </c>
      <c r="D11126" s="37"/>
    </row>
    <row r="11127" spans="1:4" ht="15" x14ac:dyDescent="0.25">
      <c r="A11127" s="6" t="s">
        <v>11024</v>
      </c>
      <c r="B11127" s="6" t="s">
        <v>12600</v>
      </c>
      <c r="C11127" s="6" t="s">
        <v>12164</v>
      </c>
      <c r="D11127" s="37"/>
    </row>
    <row r="11128" spans="1:4" ht="15" x14ac:dyDescent="0.25">
      <c r="A11128" s="6" t="s">
        <v>11025</v>
      </c>
      <c r="B11128" s="6" t="s">
        <v>12600</v>
      </c>
      <c r="C11128" s="6" t="s">
        <v>12165</v>
      </c>
      <c r="D11128" s="37"/>
    </row>
    <row r="11129" spans="1:4" ht="15" x14ac:dyDescent="0.25">
      <c r="A11129" s="6" t="s">
        <v>11026</v>
      </c>
      <c r="B11129" s="6" t="s">
        <v>12600</v>
      </c>
      <c r="C11129" s="6" t="s">
        <v>12166</v>
      </c>
      <c r="D11129" s="37"/>
    </row>
    <row r="11130" spans="1:4" ht="15" x14ac:dyDescent="0.25">
      <c r="A11130" s="6" t="s">
        <v>11027</v>
      </c>
      <c r="B11130" s="6" t="s">
        <v>12600</v>
      </c>
      <c r="C11130" s="6" t="s">
        <v>12167</v>
      </c>
      <c r="D11130" s="37"/>
    </row>
    <row r="11131" spans="1:4" ht="15" x14ac:dyDescent="0.25">
      <c r="A11131" s="6" t="s">
        <v>11028</v>
      </c>
      <c r="B11131" s="6" t="s">
        <v>12600</v>
      </c>
      <c r="C11131" s="6" t="s">
        <v>12168</v>
      </c>
      <c r="D11131" s="37"/>
    </row>
    <row r="11132" spans="1:4" ht="15" x14ac:dyDescent="0.25">
      <c r="A11132" s="6" t="s">
        <v>11030</v>
      </c>
      <c r="B11132" s="6" t="s">
        <v>12600</v>
      </c>
      <c r="C11132" s="6" t="s">
        <v>12169</v>
      </c>
      <c r="D11132" s="37"/>
    </row>
    <row r="11133" spans="1:4" ht="15" x14ac:dyDescent="0.25">
      <c r="A11133" s="6" t="s">
        <v>11031</v>
      </c>
      <c r="B11133" s="6" t="s">
        <v>12600</v>
      </c>
      <c r="C11133" s="6" t="s">
        <v>12170</v>
      </c>
      <c r="D11133" s="37"/>
    </row>
    <row r="11134" spans="1:4" ht="15" x14ac:dyDescent="0.25">
      <c r="A11134" s="6" t="s">
        <v>11032</v>
      </c>
      <c r="B11134" s="6" t="s">
        <v>12600</v>
      </c>
      <c r="C11134" s="6" t="s">
        <v>12171</v>
      </c>
      <c r="D11134" s="37"/>
    </row>
    <row r="11135" spans="1:4" ht="15" x14ac:dyDescent="0.25">
      <c r="A11135" s="6" t="s">
        <v>11033</v>
      </c>
      <c r="B11135" s="6" t="s">
        <v>12600</v>
      </c>
      <c r="C11135" s="6" t="s">
        <v>12172</v>
      </c>
      <c r="D11135" s="37"/>
    </row>
    <row r="11136" spans="1:4" ht="15" x14ac:dyDescent="0.25">
      <c r="A11136" s="6" t="s">
        <v>11034</v>
      </c>
      <c r="B11136" s="6" t="s">
        <v>12600</v>
      </c>
      <c r="C11136" s="6" t="s">
        <v>12173</v>
      </c>
      <c r="D11136" s="37"/>
    </row>
    <row r="11137" spans="1:4" ht="15" x14ac:dyDescent="0.25">
      <c r="A11137" s="6" t="s">
        <v>11035</v>
      </c>
      <c r="B11137" s="6" t="s">
        <v>12600</v>
      </c>
      <c r="C11137" s="6" t="s">
        <v>12174</v>
      </c>
      <c r="D11137" s="37"/>
    </row>
    <row r="11138" spans="1:4" ht="15" x14ac:dyDescent="0.25">
      <c r="A11138" s="6" t="s">
        <v>11036</v>
      </c>
      <c r="B11138" s="6" t="s">
        <v>12600</v>
      </c>
      <c r="C11138" s="6" t="s">
        <v>12175</v>
      </c>
      <c r="D11138" s="37"/>
    </row>
    <row r="11139" spans="1:4" ht="15" x14ac:dyDescent="0.25">
      <c r="A11139" s="6" t="s">
        <v>11037</v>
      </c>
      <c r="B11139" s="6" t="s">
        <v>12600</v>
      </c>
      <c r="C11139" s="6" t="s">
        <v>12176</v>
      </c>
      <c r="D11139" s="37"/>
    </row>
    <row r="11140" spans="1:4" ht="15" x14ac:dyDescent="0.25">
      <c r="A11140" s="6" t="s">
        <v>11038</v>
      </c>
      <c r="B11140" s="6" t="s">
        <v>12600</v>
      </c>
      <c r="C11140" s="6" t="s">
        <v>12177</v>
      </c>
      <c r="D11140" s="37"/>
    </row>
    <row r="11141" spans="1:4" ht="15" x14ac:dyDescent="0.25">
      <c r="A11141" s="6" t="s">
        <v>11039</v>
      </c>
      <c r="B11141" s="6" t="s">
        <v>12600</v>
      </c>
      <c r="C11141" s="6" t="s">
        <v>12178</v>
      </c>
      <c r="D11141" s="37"/>
    </row>
    <row r="11142" spans="1:4" ht="15" x14ac:dyDescent="0.25">
      <c r="A11142" s="6" t="s">
        <v>11040</v>
      </c>
      <c r="B11142" s="6" t="s">
        <v>12600</v>
      </c>
      <c r="C11142" s="6" t="s">
        <v>12179</v>
      </c>
      <c r="D11142" s="37"/>
    </row>
    <row r="11143" spans="1:4" ht="15" x14ac:dyDescent="0.25">
      <c r="A11143" s="6" t="s">
        <v>11041</v>
      </c>
      <c r="B11143" s="6" t="s">
        <v>12600</v>
      </c>
      <c r="C11143" s="6" t="s">
        <v>12180</v>
      </c>
      <c r="D11143" s="37"/>
    </row>
    <row r="11144" spans="1:4" ht="15" x14ac:dyDescent="0.25">
      <c r="A11144" s="6" t="s">
        <v>11042</v>
      </c>
      <c r="B11144" s="6" t="s">
        <v>12600</v>
      </c>
      <c r="C11144" s="6" t="s">
        <v>12181</v>
      </c>
      <c r="D11144" s="37"/>
    </row>
    <row r="11145" spans="1:4" ht="15" x14ac:dyDescent="0.25">
      <c r="A11145" s="6" t="s">
        <v>11043</v>
      </c>
      <c r="B11145" s="6" t="s">
        <v>12600</v>
      </c>
      <c r="C11145" s="6" t="s">
        <v>12182</v>
      </c>
      <c r="D11145" s="37"/>
    </row>
    <row r="11146" spans="1:4" ht="15" x14ac:dyDescent="0.25">
      <c r="A11146" s="6" t="s">
        <v>11044</v>
      </c>
      <c r="B11146" s="6" t="s">
        <v>12600</v>
      </c>
      <c r="C11146" s="6" t="s">
        <v>12183</v>
      </c>
      <c r="D11146" s="37"/>
    </row>
    <row r="11147" spans="1:4" ht="15" x14ac:dyDescent="0.25">
      <c r="A11147" s="6" t="s">
        <v>12159</v>
      </c>
      <c r="B11147" s="6" t="s">
        <v>12599</v>
      </c>
      <c r="C11147" s="6" t="s">
        <v>12184</v>
      </c>
      <c r="D11147" s="37"/>
    </row>
    <row r="11148" spans="1:4" ht="15" x14ac:dyDescent="0.25">
      <c r="A11148" s="6" t="s">
        <v>11045</v>
      </c>
      <c r="B11148" s="6" t="s">
        <v>12600</v>
      </c>
      <c r="C11148" s="6" t="s">
        <v>12185</v>
      </c>
      <c r="D11148" s="37"/>
    </row>
    <row r="11149" spans="1:4" ht="15" x14ac:dyDescent="0.25">
      <c r="A11149" s="6" t="s">
        <v>11046</v>
      </c>
      <c r="B11149" s="6" t="s">
        <v>12600</v>
      </c>
      <c r="C11149" s="6" t="s">
        <v>12186</v>
      </c>
      <c r="D11149" s="37"/>
    </row>
    <row r="11150" spans="1:4" ht="15" x14ac:dyDescent="0.25">
      <c r="A11150" s="6" t="s">
        <v>11047</v>
      </c>
      <c r="B11150" s="6" t="s">
        <v>12600</v>
      </c>
      <c r="C11150" s="6" t="s">
        <v>12187</v>
      </c>
      <c r="D11150" s="37"/>
    </row>
    <row r="11151" spans="1:4" ht="15" x14ac:dyDescent="0.25">
      <c r="A11151" s="6" t="s">
        <v>11048</v>
      </c>
      <c r="B11151" s="6" t="s">
        <v>12600</v>
      </c>
      <c r="C11151" s="6" t="s">
        <v>12188</v>
      </c>
      <c r="D11151" s="37"/>
    </row>
    <row r="11152" spans="1:4" ht="15" x14ac:dyDescent="0.25">
      <c r="A11152" s="6" t="s">
        <v>11049</v>
      </c>
      <c r="B11152" s="6" t="s">
        <v>12600</v>
      </c>
      <c r="C11152" s="6" t="s">
        <v>12189</v>
      </c>
      <c r="D11152" s="37"/>
    </row>
    <row r="11153" spans="1:4" ht="15" x14ac:dyDescent="0.25">
      <c r="A11153" s="6" t="s">
        <v>11050</v>
      </c>
      <c r="B11153" s="6" t="s">
        <v>12600</v>
      </c>
      <c r="C11153" s="6" t="s">
        <v>12190</v>
      </c>
      <c r="D11153" s="37"/>
    </row>
    <row r="11154" spans="1:4" ht="15" x14ac:dyDescent="0.25">
      <c r="A11154" s="6" t="s">
        <v>11051</v>
      </c>
      <c r="B11154" s="6" t="s">
        <v>12600</v>
      </c>
      <c r="C11154" s="6" t="s">
        <v>12191</v>
      </c>
      <c r="D11154" s="37"/>
    </row>
    <row r="11155" spans="1:4" ht="15" x14ac:dyDescent="0.25">
      <c r="A11155" s="6" t="s">
        <v>11052</v>
      </c>
      <c r="B11155" s="6" t="s">
        <v>12600</v>
      </c>
      <c r="C11155" s="6" t="s">
        <v>12192</v>
      </c>
      <c r="D11155" s="37"/>
    </row>
    <row r="11156" spans="1:4" ht="15" x14ac:dyDescent="0.25">
      <c r="A11156" s="6" t="s">
        <v>11053</v>
      </c>
      <c r="B11156" s="6" t="s">
        <v>12600</v>
      </c>
      <c r="C11156" s="6" t="s">
        <v>12193</v>
      </c>
      <c r="D11156" s="37"/>
    </row>
    <row r="11157" spans="1:4" ht="15" x14ac:dyDescent="0.25">
      <c r="A11157" s="6" t="s">
        <v>11054</v>
      </c>
      <c r="B11157" s="6" t="s">
        <v>12600</v>
      </c>
      <c r="C11157" s="6" t="s">
        <v>12194</v>
      </c>
      <c r="D11157" s="37"/>
    </row>
    <row r="11158" spans="1:4" ht="15" x14ac:dyDescent="0.25">
      <c r="A11158" s="6" t="s">
        <v>11055</v>
      </c>
      <c r="B11158" s="6" t="s">
        <v>12600</v>
      </c>
      <c r="C11158" s="6" t="s">
        <v>12195</v>
      </c>
      <c r="D11158" s="37"/>
    </row>
    <row r="11159" spans="1:4" ht="15" x14ac:dyDescent="0.25">
      <c r="A11159" s="6" t="s">
        <v>11056</v>
      </c>
      <c r="B11159" s="6" t="s">
        <v>12600</v>
      </c>
      <c r="C11159" s="6" t="s">
        <v>12196</v>
      </c>
      <c r="D11159" s="37"/>
    </row>
    <row r="11160" spans="1:4" ht="15" x14ac:dyDescent="0.25">
      <c r="A11160" s="6" t="s">
        <v>11057</v>
      </c>
      <c r="B11160" s="6" t="s">
        <v>12600</v>
      </c>
      <c r="C11160" s="6" t="s">
        <v>12197</v>
      </c>
      <c r="D11160" s="37"/>
    </row>
    <row r="11161" spans="1:4" ht="15" x14ac:dyDescent="0.25">
      <c r="A11161" s="6" t="s">
        <v>11058</v>
      </c>
      <c r="B11161" s="6" t="s">
        <v>12600</v>
      </c>
      <c r="C11161" s="6" t="s">
        <v>12198</v>
      </c>
      <c r="D11161" s="37"/>
    </row>
    <row r="11162" spans="1:4" ht="15" x14ac:dyDescent="0.25">
      <c r="A11162" s="6" t="s">
        <v>11059</v>
      </c>
      <c r="B11162" s="6" t="s">
        <v>12600</v>
      </c>
      <c r="C11162" s="6" t="s">
        <v>12199</v>
      </c>
      <c r="D11162" s="37"/>
    </row>
    <row r="11163" spans="1:4" ht="15" x14ac:dyDescent="0.25">
      <c r="A11163" s="6" t="s">
        <v>11060</v>
      </c>
      <c r="B11163" s="6" t="s">
        <v>12600</v>
      </c>
      <c r="C11163" s="6" t="s">
        <v>12200</v>
      </c>
      <c r="D11163" s="37"/>
    </row>
    <row r="11164" spans="1:4" ht="15" x14ac:dyDescent="0.25">
      <c r="A11164" s="6" t="s">
        <v>11061</v>
      </c>
      <c r="B11164" s="6" t="s">
        <v>12600</v>
      </c>
      <c r="C11164" s="6" t="s">
        <v>12201</v>
      </c>
      <c r="D11164" s="37"/>
    </row>
    <row r="11165" spans="1:4" ht="15" x14ac:dyDescent="0.25">
      <c r="A11165" s="6" t="s">
        <v>11062</v>
      </c>
      <c r="B11165" s="6" t="s">
        <v>12600</v>
      </c>
      <c r="C11165" s="6" t="s">
        <v>12202</v>
      </c>
      <c r="D11165" s="37"/>
    </row>
    <row r="11166" spans="1:4" ht="15" x14ac:dyDescent="0.25">
      <c r="A11166" s="6" t="s">
        <v>11063</v>
      </c>
      <c r="B11166" s="6" t="s">
        <v>12600</v>
      </c>
      <c r="C11166" s="6" t="s">
        <v>12203</v>
      </c>
      <c r="D11166" s="37"/>
    </row>
    <row r="11167" spans="1:4" ht="15" x14ac:dyDescent="0.25">
      <c r="A11167" s="6" t="s">
        <v>11064</v>
      </c>
      <c r="B11167" s="6" t="s">
        <v>12600</v>
      </c>
      <c r="C11167" s="6" t="s">
        <v>12204</v>
      </c>
      <c r="D11167" s="37"/>
    </row>
    <row r="11168" spans="1:4" ht="15" x14ac:dyDescent="0.25">
      <c r="A11168" s="6" t="s">
        <v>11065</v>
      </c>
      <c r="B11168" s="6" t="s">
        <v>12600</v>
      </c>
      <c r="C11168" s="6" t="s">
        <v>12205</v>
      </c>
      <c r="D11168" s="37"/>
    </row>
    <row r="11169" spans="1:4" ht="15" x14ac:dyDescent="0.25">
      <c r="A11169" s="6" t="s">
        <v>11066</v>
      </c>
      <c r="B11169" s="6" t="s">
        <v>12600</v>
      </c>
      <c r="C11169" s="6" t="s">
        <v>12206</v>
      </c>
      <c r="D11169" s="37"/>
    </row>
    <row r="11170" spans="1:4" ht="15" x14ac:dyDescent="0.25">
      <c r="A11170" s="6" t="s">
        <v>11067</v>
      </c>
      <c r="B11170" s="6" t="s">
        <v>12600</v>
      </c>
      <c r="C11170" s="6" t="s">
        <v>12207</v>
      </c>
      <c r="D11170" s="37"/>
    </row>
    <row r="11171" spans="1:4" ht="15" x14ac:dyDescent="0.25">
      <c r="A11171" s="6" t="s">
        <v>11068</v>
      </c>
      <c r="B11171" s="6" t="s">
        <v>12600</v>
      </c>
      <c r="C11171" s="6" t="s">
        <v>12208</v>
      </c>
      <c r="D11171" s="37"/>
    </row>
    <row r="11172" spans="1:4" ht="15" x14ac:dyDescent="0.25">
      <c r="A11172" s="6" t="s">
        <v>11069</v>
      </c>
      <c r="B11172" s="6" t="s">
        <v>12600</v>
      </c>
      <c r="C11172" s="6" t="s">
        <v>12209</v>
      </c>
      <c r="D11172" s="37"/>
    </row>
    <row r="11173" spans="1:4" ht="15" x14ac:dyDescent="0.25">
      <c r="A11173" s="6" t="s">
        <v>11070</v>
      </c>
      <c r="B11173" s="6" t="s">
        <v>12600</v>
      </c>
      <c r="C11173" s="6" t="s">
        <v>12210</v>
      </c>
      <c r="D11173" s="37"/>
    </row>
    <row r="11174" spans="1:4" ht="15" x14ac:dyDescent="0.25">
      <c r="A11174" s="6" t="s">
        <v>11071</v>
      </c>
      <c r="B11174" s="6" t="s">
        <v>12600</v>
      </c>
      <c r="C11174" s="6" t="s">
        <v>12211</v>
      </c>
      <c r="D11174" s="37"/>
    </row>
    <row r="11175" spans="1:4" ht="15" x14ac:dyDescent="0.25">
      <c r="A11175" s="6" t="s">
        <v>11072</v>
      </c>
      <c r="B11175" s="6" t="s">
        <v>12600</v>
      </c>
      <c r="C11175" s="6" t="s">
        <v>12212</v>
      </c>
      <c r="D11175" s="37"/>
    </row>
    <row r="11176" spans="1:4" ht="15" x14ac:dyDescent="0.25">
      <c r="A11176" s="6" t="s">
        <v>11073</v>
      </c>
      <c r="B11176" s="6" t="s">
        <v>12600</v>
      </c>
      <c r="C11176" s="6" t="s">
        <v>12213</v>
      </c>
      <c r="D11176" s="37"/>
    </row>
    <row r="11177" spans="1:4" ht="15" x14ac:dyDescent="0.25">
      <c r="A11177" s="6" t="s">
        <v>11074</v>
      </c>
      <c r="B11177" s="6" t="s">
        <v>12600</v>
      </c>
      <c r="C11177" s="6" t="s">
        <v>12214</v>
      </c>
      <c r="D11177" s="37"/>
    </row>
    <row r="11178" spans="1:4" ht="15" x14ac:dyDescent="0.25">
      <c r="A11178" s="6" t="s">
        <v>11075</v>
      </c>
      <c r="B11178" s="6" t="s">
        <v>12600</v>
      </c>
      <c r="C11178" s="6" t="s">
        <v>12215</v>
      </c>
      <c r="D11178" s="37"/>
    </row>
    <row r="11179" spans="1:4" ht="15" x14ac:dyDescent="0.25">
      <c r="A11179" s="6" t="s">
        <v>11076</v>
      </c>
      <c r="B11179" s="6" t="s">
        <v>12600</v>
      </c>
      <c r="C11179" s="6" t="s">
        <v>12216</v>
      </c>
      <c r="D11179" s="37"/>
    </row>
    <row r="11180" spans="1:4" ht="15" x14ac:dyDescent="0.25">
      <c r="A11180" s="6" t="s">
        <v>11077</v>
      </c>
      <c r="B11180" s="6" t="s">
        <v>12600</v>
      </c>
      <c r="C11180" s="6" t="s">
        <v>12217</v>
      </c>
      <c r="D11180" s="37"/>
    </row>
    <row r="11181" spans="1:4" ht="15" x14ac:dyDescent="0.25">
      <c r="A11181" s="6" t="s">
        <v>11078</v>
      </c>
      <c r="B11181" s="6" t="s">
        <v>12600</v>
      </c>
      <c r="C11181" s="6" t="s">
        <v>12218</v>
      </c>
      <c r="D11181" s="37"/>
    </row>
    <row r="11182" spans="1:4" ht="15" x14ac:dyDescent="0.25">
      <c r="A11182" s="6" t="s">
        <v>11080</v>
      </c>
      <c r="B11182" s="6" t="s">
        <v>12600</v>
      </c>
      <c r="C11182" s="6" t="s">
        <v>12219</v>
      </c>
      <c r="D11182" s="37"/>
    </row>
    <row r="11183" spans="1:4" ht="15" x14ac:dyDescent="0.25">
      <c r="A11183" s="6" t="s">
        <v>11081</v>
      </c>
      <c r="B11183" s="6" t="s">
        <v>12600</v>
      </c>
      <c r="C11183" s="6" t="s">
        <v>12220</v>
      </c>
      <c r="D11183" s="37"/>
    </row>
    <row r="11184" spans="1:4" ht="15" x14ac:dyDescent="0.25">
      <c r="A11184" s="6" t="s">
        <v>11082</v>
      </c>
      <c r="B11184" s="6" t="s">
        <v>12600</v>
      </c>
      <c r="C11184" s="6" t="s">
        <v>12221</v>
      </c>
      <c r="D11184" s="37"/>
    </row>
    <row r="11185" spans="1:4" ht="15" x14ac:dyDescent="0.25">
      <c r="A11185" s="6" t="s">
        <v>11083</v>
      </c>
      <c r="B11185" s="6" t="s">
        <v>12600</v>
      </c>
      <c r="C11185" s="6" t="s">
        <v>12222</v>
      </c>
      <c r="D11185" s="37"/>
    </row>
    <row r="11186" spans="1:4" ht="15" x14ac:dyDescent="0.25">
      <c r="A11186" s="6" t="s">
        <v>11084</v>
      </c>
      <c r="B11186" s="6" t="s">
        <v>12600</v>
      </c>
      <c r="C11186" s="6" t="s">
        <v>12223</v>
      </c>
      <c r="D11186" s="37"/>
    </row>
    <row r="11187" spans="1:4" ht="15" x14ac:dyDescent="0.25">
      <c r="A11187" s="6" t="s">
        <v>11085</v>
      </c>
      <c r="B11187" s="6" t="s">
        <v>12600</v>
      </c>
      <c r="C11187" s="6" t="s">
        <v>12224</v>
      </c>
      <c r="D11187" s="37"/>
    </row>
    <row r="11188" spans="1:4" ht="15" x14ac:dyDescent="0.25">
      <c r="A11188" s="6" t="s">
        <v>11086</v>
      </c>
      <c r="B11188" s="6" t="s">
        <v>12600</v>
      </c>
      <c r="C11188" s="6" t="s">
        <v>12225</v>
      </c>
      <c r="D11188" s="37"/>
    </row>
    <row r="11189" spans="1:4" ht="15" x14ac:dyDescent="0.25">
      <c r="A11189" s="6" t="s">
        <v>11087</v>
      </c>
      <c r="B11189" s="6" t="s">
        <v>12600</v>
      </c>
      <c r="C11189" s="6" t="s">
        <v>12226</v>
      </c>
      <c r="D11189" s="37"/>
    </row>
    <row r="11190" spans="1:4" ht="15" x14ac:dyDescent="0.25">
      <c r="A11190" s="6" t="s">
        <v>11088</v>
      </c>
      <c r="B11190" s="6" t="s">
        <v>12600</v>
      </c>
      <c r="C11190" s="6" t="s">
        <v>12227</v>
      </c>
      <c r="D11190" s="37"/>
    </row>
    <row r="11191" spans="1:4" ht="15" x14ac:dyDescent="0.25">
      <c r="A11191" s="6" t="s">
        <v>11089</v>
      </c>
      <c r="B11191" s="6" t="s">
        <v>12600</v>
      </c>
      <c r="C11191" s="6" t="s">
        <v>12228</v>
      </c>
      <c r="D11191" s="37"/>
    </row>
    <row r="11192" spans="1:4" ht="15" x14ac:dyDescent="0.25">
      <c r="A11192" s="6" t="s">
        <v>11091</v>
      </c>
      <c r="B11192" s="6" t="s">
        <v>12600</v>
      </c>
      <c r="C11192" s="6" t="s">
        <v>12229</v>
      </c>
      <c r="D11192" s="37"/>
    </row>
    <row r="11193" spans="1:4" ht="15" x14ac:dyDescent="0.25">
      <c r="A11193" s="6" t="s">
        <v>11093</v>
      </c>
      <c r="B11193" s="6" t="s">
        <v>12600</v>
      </c>
      <c r="C11193" s="6" t="s">
        <v>12230</v>
      </c>
      <c r="D11193" s="37"/>
    </row>
    <row r="11194" spans="1:4" ht="15" x14ac:dyDescent="0.25">
      <c r="A11194" s="6" t="s">
        <v>11095</v>
      </c>
      <c r="B11194" s="6" t="s">
        <v>12600</v>
      </c>
      <c r="C11194" s="6" t="s">
        <v>12231</v>
      </c>
      <c r="D11194" s="37"/>
    </row>
    <row r="11195" spans="1:4" ht="15" x14ac:dyDescent="0.25">
      <c r="A11195" s="6" t="s">
        <v>11097</v>
      </c>
      <c r="B11195" s="6" t="s">
        <v>12600</v>
      </c>
      <c r="C11195" s="6" t="s">
        <v>12232</v>
      </c>
      <c r="D11195" s="37"/>
    </row>
    <row r="11196" spans="1:4" ht="15" x14ac:dyDescent="0.25">
      <c r="A11196" s="6" t="s">
        <v>11099</v>
      </c>
      <c r="B11196" s="6" t="s">
        <v>12600</v>
      </c>
      <c r="C11196" s="6" t="s">
        <v>12233</v>
      </c>
      <c r="D11196" s="37"/>
    </row>
    <row r="11197" spans="1:4" ht="15" x14ac:dyDescent="0.25">
      <c r="A11197" s="6" t="s">
        <v>11101</v>
      </c>
      <c r="B11197" s="6" t="s">
        <v>12600</v>
      </c>
      <c r="C11197" s="6" t="s">
        <v>12234</v>
      </c>
      <c r="D11197" s="37"/>
    </row>
    <row r="11198" spans="1:4" ht="15" x14ac:dyDescent="0.25">
      <c r="A11198" s="6" t="s">
        <v>11103</v>
      </c>
      <c r="B11198" s="6" t="s">
        <v>12600</v>
      </c>
      <c r="C11198" s="6" t="s">
        <v>12235</v>
      </c>
      <c r="D11198" s="37"/>
    </row>
    <row r="11199" spans="1:4" ht="15" x14ac:dyDescent="0.25">
      <c r="A11199" s="6" t="s">
        <v>11105</v>
      </c>
      <c r="B11199" s="6" t="s">
        <v>12600</v>
      </c>
      <c r="C11199" s="6" t="s">
        <v>12236</v>
      </c>
      <c r="D11199" s="37"/>
    </row>
    <row r="11200" spans="1:4" ht="15" x14ac:dyDescent="0.25">
      <c r="A11200" s="6" t="s">
        <v>11106</v>
      </c>
      <c r="B11200" s="6" t="s">
        <v>12600</v>
      </c>
      <c r="C11200" s="6" t="s">
        <v>12237</v>
      </c>
      <c r="D11200" s="37"/>
    </row>
    <row r="11201" spans="1:4" ht="15" x14ac:dyDescent="0.25">
      <c r="A11201" s="6" t="s">
        <v>11107</v>
      </c>
      <c r="B11201" s="6" t="s">
        <v>12600</v>
      </c>
      <c r="D11201" s="37"/>
    </row>
    <row r="11202" spans="1:4" ht="15" x14ac:dyDescent="0.25">
      <c r="A11202" s="6" t="s">
        <v>11109</v>
      </c>
      <c r="B11202" s="6" t="s">
        <v>12600</v>
      </c>
      <c r="D11202" s="37"/>
    </row>
    <row r="11203" spans="1:4" ht="15" x14ac:dyDescent="0.25">
      <c r="A11203" s="6" t="s">
        <v>11111</v>
      </c>
      <c r="B11203" s="6" t="s">
        <v>12600</v>
      </c>
      <c r="D11203" s="37"/>
    </row>
    <row r="11204" spans="1:4" ht="15" x14ac:dyDescent="0.25">
      <c r="A11204" s="6" t="s">
        <v>11112</v>
      </c>
      <c r="B11204" s="6" t="s">
        <v>12600</v>
      </c>
      <c r="D11204" s="37"/>
    </row>
    <row r="11205" spans="1:4" ht="15" x14ac:dyDescent="0.25">
      <c r="A11205" s="6" t="s">
        <v>11114</v>
      </c>
      <c r="B11205" s="6" t="s">
        <v>12600</v>
      </c>
      <c r="D11205" s="37"/>
    </row>
    <row r="11206" spans="1:4" ht="15" x14ac:dyDescent="0.25">
      <c r="A11206" s="6" t="s">
        <v>11115</v>
      </c>
      <c r="B11206" s="6" t="s">
        <v>12600</v>
      </c>
      <c r="D11206" s="37"/>
    </row>
    <row r="11207" spans="1:4" ht="15" x14ac:dyDescent="0.25">
      <c r="A11207" s="6" t="s">
        <v>11116</v>
      </c>
      <c r="B11207" s="6" t="s">
        <v>12600</v>
      </c>
      <c r="D11207" s="37"/>
    </row>
    <row r="11208" spans="1:4" ht="15" x14ac:dyDescent="0.25">
      <c r="A11208" s="6" t="s">
        <v>11117</v>
      </c>
      <c r="B11208" s="6" t="s">
        <v>12600</v>
      </c>
      <c r="D11208" s="37"/>
    </row>
    <row r="11209" spans="1:4" ht="15" x14ac:dyDescent="0.25">
      <c r="A11209" s="6" t="s">
        <v>11118</v>
      </c>
      <c r="B11209" s="6" t="s">
        <v>12600</v>
      </c>
      <c r="D11209" s="37"/>
    </row>
    <row r="11210" spans="1:4" ht="15" x14ac:dyDescent="0.25">
      <c r="A11210" s="6" t="s">
        <v>11119</v>
      </c>
      <c r="B11210" s="6" t="s">
        <v>12600</v>
      </c>
      <c r="D11210" s="37"/>
    </row>
    <row r="11211" spans="1:4" ht="15" x14ac:dyDescent="0.25">
      <c r="A11211" s="6" t="s">
        <v>11120</v>
      </c>
      <c r="B11211" s="6" t="s">
        <v>12600</v>
      </c>
      <c r="D11211" s="37"/>
    </row>
    <row r="11212" spans="1:4" ht="15" x14ac:dyDescent="0.25">
      <c r="A11212" s="6" t="s">
        <v>11121</v>
      </c>
      <c r="B11212" s="6" t="s">
        <v>12600</v>
      </c>
      <c r="D11212" s="37"/>
    </row>
    <row r="11213" spans="1:4" ht="15" x14ac:dyDescent="0.25">
      <c r="A11213" s="6" t="s">
        <v>11122</v>
      </c>
      <c r="B11213" s="6" t="s">
        <v>12600</v>
      </c>
      <c r="D11213" s="37"/>
    </row>
    <row r="11214" spans="1:4" ht="15" x14ac:dyDescent="0.25">
      <c r="A11214" s="6" t="s">
        <v>11123</v>
      </c>
      <c r="B11214" s="6" t="s">
        <v>12600</v>
      </c>
      <c r="D11214" s="37"/>
    </row>
    <row r="11215" spans="1:4" ht="15" x14ac:dyDescent="0.25">
      <c r="A11215" s="6" t="s">
        <v>11124</v>
      </c>
      <c r="B11215" s="6" t="s">
        <v>12600</v>
      </c>
      <c r="D11215" s="37"/>
    </row>
    <row r="11216" spans="1:4" ht="15" x14ac:dyDescent="0.25">
      <c r="A11216" s="6" t="s">
        <v>11125</v>
      </c>
      <c r="B11216" s="6" t="s">
        <v>12600</v>
      </c>
      <c r="D11216" s="37"/>
    </row>
    <row r="11217" spans="1:4" ht="15" x14ac:dyDescent="0.25">
      <c r="A11217" s="6" t="s">
        <v>11126</v>
      </c>
      <c r="B11217" s="6" t="s">
        <v>12600</v>
      </c>
      <c r="D11217" s="37"/>
    </row>
    <row r="11218" spans="1:4" ht="15" x14ac:dyDescent="0.25">
      <c r="A11218" s="6" t="s">
        <v>11127</v>
      </c>
      <c r="B11218" s="6" t="s">
        <v>12600</v>
      </c>
      <c r="D11218" s="37"/>
    </row>
    <row r="11219" spans="1:4" ht="15" x14ac:dyDescent="0.25">
      <c r="A11219" s="6" t="s">
        <v>11128</v>
      </c>
      <c r="B11219" s="6" t="s">
        <v>12600</v>
      </c>
      <c r="D11219" s="37"/>
    </row>
    <row r="11220" spans="1:4" ht="15" x14ac:dyDescent="0.25">
      <c r="A11220" s="6" t="s">
        <v>11129</v>
      </c>
      <c r="B11220" s="6" t="s">
        <v>12600</v>
      </c>
      <c r="D11220" s="37"/>
    </row>
    <row r="11221" spans="1:4" ht="15" x14ac:dyDescent="0.25">
      <c r="A11221" s="6" t="s">
        <v>11130</v>
      </c>
      <c r="B11221" s="6" t="s">
        <v>12600</v>
      </c>
      <c r="D11221" s="37"/>
    </row>
    <row r="11222" spans="1:4" ht="15" x14ac:dyDescent="0.25">
      <c r="A11222" s="6" t="s">
        <v>11131</v>
      </c>
      <c r="B11222" s="6" t="s">
        <v>12600</v>
      </c>
      <c r="D11222" s="37"/>
    </row>
    <row r="11223" spans="1:4" ht="15" x14ac:dyDescent="0.25">
      <c r="A11223" s="6" t="s">
        <v>11132</v>
      </c>
      <c r="B11223" s="6" t="s">
        <v>12600</v>
      </c>
      <c r="D11223" s="37"/>
    </row>
    <row r="11224" spans="1:4" ht="15" x14ac:dyDescent="0.25">
      <c r="A11224" s="6" t="s">
        <v>11133</v>
      </c>
      <c r="B11224" s="6" t="s">
        <v>12600</v>
      </c>
      <c r="D11224" s="37"/>
    </row>
    <row r="11225" spans="1:4" ht="15" x14ac:dyDescent="0.25">
      <c r="A11225" s="6" t="s">
        <v>11134</v>
      </c>
      <c r="B11225" s="6" t="s">
        <v>12600</v>
      </c>
      <c r="D11225" s="37"/>
    </row>
    <row r="11226" spans="1:4" ht="15" x14ac:dyDescent="0.25">
      <c r="A11226" s="6" t="s">
        <v>11135</v>
      </c>
      <c r="B11226" s="6" t="s">
        <v>12600</v>
      </c>
      <c r="D11226" s="37"/>
    </row>
    <row r="11227" spans="1:4" ht="15" x14ac:dyDescent="0.25">
      <c r="A11227" s="6" t="s">
        <v>11136</v>
      </c>
      <c r="B11227" s="6" t="s">
        <v>12600</v>
      </c>
      <c r="D11227" s="37"/>
    </row>
    <row r="11228" spans="1:4" ht="15" x14ac:dyDescent="0.25">
      <c r="A11228" s="6" t="s">
        <v>11137</v>
      </c>
      <c r="B11228" s="6" t="s">
        <v>12600</v>
      </c>
      <c r="D11228" s="37"/>
    </row>
    <row r="11229" spans="1:4" ht="15" x14ac:dyDescent="0.25">
      <c r="A11229" s="6" t="s">
        <v>11138</v>
      </c>
      <c r="B11229" s="6" t="s">
        <v>12600</v>
      </c>
      <c r="D11229" s="37"/>
    </row>
    <row r="11230" spans="1:4" ht="15" x14ac:dyDescent="0.25">
      <c r="A11230" s="6" t="s">
        <v>11139</v>
      </c>
      <c r="B11230" s="6" t="s">
        <v>12600</v>
      </c>
      <c r="D11230" s="37"/>
    </row>
    <row r="11231" spans="1:4" ht="15" x14ac:dyDescent="0.25">
      <c r="A11231" s="6" t="s">
        <v>11140</v>
      </c>
      <c r="B11231" s="6" t="s">
        <v>12600</v>
      </c>
      <c r="D11231" s="37"/>
    </row>
    <row r="11232" spans="1:4" ht="15" x14ac:dyDescent="0.25">
      <c r="A11232" s="6" t="s">
        <v>11141</v>
      </c>
      <c r="B11232" s="6" t="s">
        <v>12600</v>
      </c>
      <c r="D11232" s="37"/>
    </row>
    <row r="11233" spans="1:4" ht="15" x14ac:dyDescent="0.25">
      <c r="A11233" s="6" t="s">
        <v>11142</v>
      </c>
      <c r="B11233" s="6" t="s">
        <v>12600</v>
      </c>
      <c r="D11233" s="37"/>
    </row>
    <row r="11234" spans="1:4" ht="15" x14ac:dyDescent="0.25">
      <c r="A11234" s="6" t="s">
        <v>11143</v>
      </c>
      <c r="B11234" s="6" t="s">
        <v>12600</v>
      </c>
      <c r="D11234" s="37"/>
    </row>
    <row r="11235" spans="1:4" ht="15" x14ac:dyDescent="0.25">
      <c r="A11235" s="6" t="s">
        <v>11144</v>
      </c>
      <c r="B11235" s="6" t="s">
        <v>12600</v>
      </c>
      <c r="D11235" s="37"/>
    </row>
    <row r="11236" spans="1:4" ht="15" x14ac:dyDescent="0.25">
      <c r="A11236" s="6" t="s">
        <v>11146</v>
      </c>
      <c r="B11236" s="6" t="s">
        <v>12600</v>
      </c>
      <c r="D11236" s="37"/>
    </row>
    <row r="11237" spans="1:4" ht="15" x14ac:dyDescent="0.25">
      <c r="A11237" s="6" t="s">
        <v>11147</v>
      </c>
      <c r="B11237" s="6" t="s">
        <v>12600</v>
      </c>
      <c r="D11237" s="37"/>
    </row>
    <row r="11238" spans="1:4" ht="15" x14ac:dyDescent="0.25">
      <c r="A11238" s="6" t="s">
        <v>11148</v>
      </c>
      <c r="B11238" s="6" t="s">
        <v>12600</v>
      </c>
      <c r="D11238" s="37"/>
    </row>
    <row r="11239" spans="1:4" ht="15" x14ac:dyDescent="0.25">
      <c r="A11239" s="6" t="s">
        <v>11149</v>
      </c>
      <c r="B11239" s="6" t="s">
        <v>12600</v>
      </c>
      <c r="D11239" s="37"/>
    </row>
    <row r="11240" spans="1:4" ht="15" x14ac:dyDescent="0.25">
      <c r="A11240" s="6" t="s">
        <v>11151</v>
      </c>
      <c r="B11240" s="6" t="s">
        <v>12600</v>
      </c>
      <c r="D11240" s="37"/>
    </row>
    <row r="11241" spans="1:4" ht="15" x14ac:dyDescent="0.25">
      <c r="A11241" s="6" t="s">
        <v>11152</v>
      </c>
      <c r="B11241" s="6" t="s">
        <v>12600</v>
      </c>
      <c r="D11241" s="37"/>
    </row>
    <row r="11242" spans="1:4" ht="15" x14ac:dyDescent="0.25">
      <c r="A11242" s="6" t="s">
        <v>11153</v>
      </c>
      <c r="B11242" s="6" t="s">
        <v>12600</v>
      </c>
      <c r="D11242" s="37"/>
    </row>
    <row r="11243" spans="1:4" ht="15" x14ac:dyDescent="0.25">
      <c r="A11243" s="6" t="s">
        <v>11154</v>
      </c>
      <c r="B11243" s="6" t="s">
        <v>12600</v>
      </c>
      <c r="D11243" s="37"/>
    </row>
    <row r="11244" spans="1:4" ht="15" x14ac:dyDescent="0.25">
      <c r="A11244" s="6" t="s">
        <v>11155</v>
      </c>
      <c r="B11244" s="6" t="s">
        <v>12600</v>
      </c>
      <c r="D11244" s="37"/>
    </row>
    <row r="11245" spans="1:4" ht="15" x14ac:dyDescent="0.25">
      <c r="A11245" s="6" t="s">
        <v>11156</v>
      </c>
      <c r="B11245" s="6" t="s">
        <v>12600</v>
      </c>
      <c r="D11245" s="37"/>
    </row>
    <row r="11246" spans="1:4" ht="15" x14ac:dyDescent="0.25">
      <c r="A11246" s="6" t="s">
        <v>11157</v>
      </c>
      <c r="B11246" s="6" t="s">
        <v>12600</v>
      </c>
      <c r="D11246" s="37"/>
    </row>
    <row r="11247" spans="1:4" ht="15" x14ac:dyDescent="0.25">
      <c r="A11247" s="6" t="s">
        <v>11158</v>
      </c>
      <c r="B11247" s="6" t="s">
        <v>12600</v>
      </c>
      <c r="D11247" s="37"/>
    </row>
    <row r="11248" spans="1:4" ht="15" x14ac:dyDescent="0.25">
      <c r="A11248" s="6" t="s">
        <v>11159</v>
      </c>
      <c r="B11248" s="6" t="s">
        <v>12600</v>
      </c>
      <c r="D11248" s="37"/>
    </row>
    <row r="11249" spans="1:4" ht="15" x14ac:dyDescent="0.25">
      <c r="A11249" s="6" t="s">
        <v>11161</v>
      </c>
      <c r="B11249" s="6" t="s">
        <v>12600</v>
      </c>
      <c r="D11249" s="37"/>
    </row>
    <row r="11250" spans="1:4" ht="15" x14ac:dyDescent="0.25">
      <c r="A11250" s="6" t="s">
        <v>11162</v>
      </c>
      <c r="B11250" s="6" t="s">
        <v>12600</v>
      </c>
      <c r="D11250" s="37"/>
    </row>
    <row r="11251" spans="1:4" ht="15" x14ac:dyDescent="0.25">
      <c r="A11251" s="6" t="s">
        <v>11163</v>
      </c>
      <c r="B11251" s="6" t="s">
        <v>12600</v>
      </c>
      <c r="D11251" s="37"/>
    </row>
    <row r="11252" spans="1:4" ht="15" x14ac:dyDescent="0.25">
      <c r="A11252" s="6" t="s">
        <v>11164</v>
      </c>
      <c r="B11252" s="6" t="s">
        <v>12600</v>
      </c>
      <c r="D11252" s="37"/>
    </row>
    <row r="11253" spans="1:4" ht="15" x14ac:dyDescent="0.25">
      <c r="A11253" s="6" t="s">
        <v>11165</v>
      </c>
      <c r="B11253" s="6" t="s">
        <v>12600</v>
      </c>
      <c r="D11253" s="37"/>
    </row>
    <row r="11254" spans="1:4" ht="15" x14ac:dyDescent="0.25">
      <c r="A11254" s="6" t="s">
        <v>11166</v>
      </c>
      <c r="B11254" s="6" t="s">
        <v>12600</v>
      </c>
      <c r="D11254" s="37"/>
    </row>
    <row r="11255" spans="1:4" ht="15" x14ac:dyDescent="0.25">
      <c r="A11255" s="6" t="s">
        <v>11167</v>
      </c>
      <c r="B11255" s="6" t="s">
        <v>12600</v>
      </c>
      <c r="D11255" s="37"/>
    </row>
    <row r="11256" spans="1:4" ht="15" x14ac:dyDescent="0.25">
      <c r="A11256" s="6" t="s">
        <v>11168</v>
      </c>
      <c r="B11256" s="6" t="s">
        <v>12600</v>
      </c>
      <c r="D11256" s="37"/>
    </row>
    <row r="11257" spans="1:4" ht="15" x14ac:dyDescent="0.25">
      <c r="A11257" s="6" t="s">
        <v>11169</v>
      </c>
      <c r="B11257" s="6" t="s">
        <v>12600</v>
      </c>
      <c r="D11257" s="37"/>
    </row>
    <row r="11258" spans="1:4" ht="15" x14ac:dyDescent="0.25">
      <c r="A11258" s="6" t="s">
        <v>11170</v>
      </c>
      <c r="B11258" s="6" t="s">
        <v>12600</v>
      </c>
      <c r="D11258" s="37"/>
    </row>
    <row r="11259" spans="1:4" ht="15" x14ac:dyDescent="0.25">
      <c r="A11259" s="6" t="s">
        <v>11171</v>
      </c>
      <c r="B11259" s="6" t="s">
        <v>12600</v>
      </c>
      <c r="D11259" s="37"/>
    </row>
    <row r="11260" spans="1:4" ht="15" x14ac:dyDescent="0.25">
      <c r="A11260" s="6" t="s">
        <v>11172</v>
      </c>
      <c r="B11260" s="6" t="s">
        <v>12600</v>
      </c>
      <c r="D11260" s="37"/>
    </row>
    <row r="11261" spans="1:4" ht="15" x14ac:dyDescent="0.25">
      <c r="A11261" s="6" t="s">
        <v>11174</v>
      </c>
      <c r="B11261" s="6" t="s">
        <v>12600</v>
      </c>
      <c r="D11261" s="37"/>
    </row>
    <row r="11262" spans="1:4" ht="15" x14ac:dyDescent="0.25">
      <c r="A11262" s="6" t="s">
        <v>11176</v>
      </c>
      <c r="B11262" s="6" t="s">
        <v>12600</v>
      </c>
      <c r="D11262" s="37"/>
    </row>
    <row r="11263" spans="1:4" ht="15" x14ac:dyDescent="0.25">
      <c r="A11263" s="6" t="s">
        <v>11177</v>
      </c>
      <c r="B11263" s="6" t="s">
        <v>12600</v>
      </c>
      <c r="D11263" s="37"/>
    </row>
    <row r="11264" spans="1:4" ht="15" x14ac:dyDescent="0.25">
      <c r="A11264" s="6" t="s">
        <v>11178</v>
      </c>
      <c r="B11264" s="6" t="s">
        <v>12600</v>
      </c>
      <c r="D11264" s="37"/>
    </row>
    <row r="11265" spans="1:4" ht="15" x14ac:dyDescent="0.25">
      <c r="A11265" s="6" t="s">
        <v>11179</v>
      </c>
      <c r="B11265" s="6" t="s">
        <v>12600</v>
      </c>
      <c r="D11265" s="37"/>
    </row>
    <row r="11266" spans="1:4" ht="15" x14ac:dyDescent="0.25">
      <c r="A11266" s="6" t="s">
        <v>11180</v>
      </c>
      <c r="B11266" s="6" t="s">
        <v>12600</v>
      </c>
      <c r="D11266" s="37"/>
    </row>
    <row r="11267" spans="1:4" ht="15" x14ac:dyDescent="0.25">
      <c r="A11267" s="6" t="s">
        <v>11182</v>
      </c>
      <c r="B11267" s="6" t="s">
        <v>12600</v>
      </c>
      <c r="D11267" s="37"/>
    </row>
    <row r="11268" spans="1:4" ht="15" x14ac:dyDescent="0.25">
      <c r="A11268" s="6" t="s">
        <v>11184</v>
      </c>
      <c r="B11268" s="6" t="s">
        <v>12600</v>
      </c>
      <c r="D11268" s="37"/>
    </row>
    <row r="11269" spans="1:4" ht="15" x14ac:dyDescent="0.25">
      <c r="A11269" s="6" t="s">
        <v>11186</v>
      </c>
      <c r="B11269" s="6" t="s">
        <v>12600</v>
      </c>
      <c r="D11269" s="37"/>
    </row>
    <row r="11270" spans="1:4" ht="15" x14ac:dyDescent="0.25">
      <c r="A11270" s="6" t="s">
        <v>11188</v>
      </c>
      <c r="B11270" s="6" t="s">
        <v>12600</v>
      </c>
      <c r="D11270" s="37"/>
    </row>
    <row r="11271" spans="1:4" ht="15" x14ac:dyDescent="0.25">
      <c r="A11271" s="6" t="s">
        <v>11190</v>
      </c>
      <c r="B11271" s="6" t="s">
        <v>12600</v>
      </c>
      <c r="D11271" s="37"/>
    </row>
    <row r="11272" spans="1:4" ht="15" x14ac:dyDescent="0.25">
      <c r="A11272" s="6" t="s">
        <v>11192</v>
      </c>
      <c r="B11272" s="6" t="s">
        <v>12600</v>
      </c>
      <c r="D11272" s="37"/>
    </row>
    <row r="11273" spans="1:4" ht="15" x14ac:dyDescent="0.25">
      <c r="A11273" s="6" t="s">
        <v>11194</v>
      </c>
      <c r="B11273" s="6" t="s">
        <v>12600</v>
      </c>
      <c r="D11273" s="37"/>
    </row>
    <row r="11274" spans="1:4" ht="15" x14ac:dyDescent="0.25">
      <c r="A11274" s="6" t="s">
        <v>11196</v>
      </c>
      <c r="B11274" s="6" t="s">
        <v>12600</v>
      </c>
      <c r="D11274" s="37"/>
    </row>
    <row r="11275" spans="1:4" ht="15" x14ac:dyDescent="0.25">
      <c r="A11275" s="6" t="s">
        <v>11198</v>
      </c>
      <c r="B11275" s="6" t="s">
        <v>12600</v>
      </c>
      <c r="D11275" s="37"/>
    </row>
    <row r="11276" spans="1:4" ht="15" x14ac:dyDescent="0.25">
      <c r="A11276" s="6" t="s">
        <v>11200</v>
      </c>
      <c r="B11276" s="6" t="s">
        <v>12600</v>
      </c>
      <c r="D11276" s="37"/>
    </row>
    <row r="11277" spans="1:4" ht="15" x14ac:dyDescent="0.25">
      <c r="A11277" s="6" t="s">
        <v>11201</v>
      </c>
      <c r="B11277" s="6" t="s">
        <v>12600</v>
      </c>
      <c r="D11277" s="37"/>
    </row>
    <row r="11278" spans="1:4" ht="15" x14ac:dyDescent="0.25">
      <c r="A11278" s="6" t="s">
        <v>11202</v>
      </c>
      <c r="B11278" s="6" t="s">
        <v>12600</v>
      </c>
      <c r="D11278" s="37"/>
    </row>
    <row r="11279" spans="1:4" ht="15" x14ac:dyDescent="0.25">
      <c r="A11279" s="6" t="s">
        <v>11203</v>
      </c>
      <c r="B11279" s="6" t="s">
        <v>12600</v>
      </c>
      <c r="D11279" s="37"/>
    </row>
    <row r="11280" spans="1:4" ht="15" x14ac:dyDescent="0.25">
      <c r="A11280" s="6" t="s">
        <v>11204</v>
      </c>
      <c r="B11280" s="6" t="s">
        <v>12600</v>
      </c>
      <c r="D11280" s="37"/>
    </row>
    <row r="11281" spans="1:4" ht="15" x14ac:dyDescent="0.25">
      <c r="A11281" s="6" t="s">
        <v>11205</v>
      </c>
      <c r="B11281" s="6" t="s">
        <v>12600</v>
      </c>
      <c r="D11281" s="37"/>
    </row>
    <row r="11282" spans="1:4" ht="15" x14ac:dyDescent="0.25">
      <c r="A11282" s="6" t="s">
        <v>11206</v>
      </c>
      <c r="B11282" s="6" t="s">
        <v>12600</v>
      </c>
      <c r="D11282" s="37"/>
    </row>
    <row r="11283" spans="1:4" ht="15" x14ac:dyDescent="0.25">
      <c r="A11283" s="6" t="s">
        <v>11207</v>
      </c>
      <c r="B11283" s="6" t="s">
        <v>12600</v>
      </c>
      <c r="D11283" s="37"/>
    </row>
    <row r="11284" spans="1:4" ht="15" x14ac:dyDescent="0.25">
      <c r="A11284" s="6" t="s">
        <v>11208</v>
      </c>
      <c r="B11284" s="6" t="s">
        <v>12600</v>
      </c>
      <c r="D11284" s="37"/>
    </row>
    <row r="11285" spans="1:4" ht="15" x14ac:dyDescent="0.25">
      <c r="A11285" s="6" t="s">
        <v>11209</v>
      </c>
      <c r="B11285" s="6" t="s">
        <v>12600</v>
      </c>
      <c r="D11285" s="37"/>
    </row>
    <row r="11286" spans="1:4" ht="15" x14ac:dyDescent="0.25">
      <c r="A11286" s="6" t="s">
        <v>11210</v>
      </c>
      <c r="B11286" s="6" t="s">
        <v>12600</v>
      </c>
      <c r="D11286" s="37"/>
    </row>
    <row r="11287" spans="1:4" ht="15" x14ac:dyDescent="0.25">
      <c r="A11287" s="6" t="s">
        <v>11211</v>
      </c>
      <c r="B11287" s="6" t="s">
        <v>12600</v>
      </c>
      <c r="D11287" s="37"/>
    </row>
    <row r="11288" spans="1:4" ht="15" x14ac:dyDescent="0.25">
      <c r="A11288" s="6" t="s">
        <v>11212</v>
      </c>
      <c r="B11288" s="6" t="s">
        <v>12600</v>
      </c>
      <c r="D11288" s="37"/>
    </row>
    <row r="11289" spans="1:4" ht="15" x14ac:dyDescent="0.25">
      <c r="A11289" s="6" t="s">
        <v>11213</v>
      </c>
      <c r="B11289" s="6" t="s">
        <v>12600</v>
      </c>
      <c r="D11289" s="37"/>
    </row>
    <row r="11290" spans="1:4" ht="15" x14ac:dyDescent="0.25">
      <c r="A11290" s="6" t="s">
        <v>11214</v>
      </c>
      <c r="B11290" s="6" t="s">
        <v>12600</v>
      </c>
      <c r="D11290" s="37"/>
    </row>
    <row r="11291" spans="1:4" ht="15" x14ac:dyDescent="0.25">
      <c r="A11291" s="6" t="s">
        <v>11215</v>
      </c>
      <c r="B11291" s="6" t="s">
        <v>12600</v>
      </c>
      <c r="D11291" s="37"/>
    </row>
    <row r="11292" spans="1:4" ht="15" x14ac:dyDescent="0.25">
      <c r="A11292" s="6" t="s">
        <v>11216</v>
      </c>
      <c r="B11292" s="6" t="s">
        <v>12600</v>
      </c>
      <c r="D11292" s="37"/>
    </row>
    <row r="11293" spans="1:4" ht="15" x14ac:dyDescent="0.25">
      <c r="A11293" s="6" t="s">
        <v>11217</v>
      </c>
      <c r="B11293" s="6" t="s">
        <v>12600</v>
      </c>
      <c r="D11293" s="37"/>
    </row>
    <row r="11294" spans="1:4" ht="15" x14ac:dyDescent="0.25">
      <c r="A11294" s="6" t="s">
        <v>11218</v>
      </c>
      <c r="B11294" s="6" t="s">
        <v>12600</v>
      </c>
      <c r="D11294" s="37"/>
    </row>
    <row r="11295" spans="1:4" ht="15" x14ac:dyDescent="0.25">
      <c r="A11295" s="6" t="s">
        <v>11219</v>
      </c>
      <c r="B11295" s="6" t="s">
        <v>12600</v>
      </c>
      <c r="D11295" s="37"/>
    </row>
    <row r="11296" spans="1:4" ht="15" x14ac:dyDescent="0.25">
      <c r="A11296" s="6" t="s">
        <v>11220</v>
      </c>
      <c r="B11296" s="6" t="s">
        <v>12600</v>
      </c>
      <c r="D11296" s="37"/>
    </row>
    <row r="11297" spans="1:4" ht="15" x14ac:dyDescent="0.25">
      <c r="A11297" s="6" t="s">
        <v>11221</v>
      </c>
      <c r="B11297" s="6" t="s">
        <v>12600</v>
      </c>
      <c r="D11297" s="37"/>
    </row>
    <row r="11298" spans="1:4" ht="15" x14ac:dyDescent="0.25">
      <c r="A11298" s="6" t="s">
        <v>12238</v>
      </c>
      <c r="B11298" s="6" t="s">
        <v>12599</v>
      </c>
      <c r="D11298" s="37"/>
    </row>
    <row r="11299" spans="1:4" ht="15" x14ac:dyDescent="0.25">
      <c r="A11299" s="6" t="s">
        <v>11222</v>
      </c>
      <c r="B11299" s="6" t="s">
        <v>12600</v>
      </c>
      <c r="D11299" s="37"/>
    </row>
    <row r="11300" spans="1:4" ht="15" x14ac:dyDescent="0.25">
      <c r="A11300" s="6" t="s">
        <v>11223</v>
      </c>
      <c r="B11300" s="6" t="s">
        <v>12600</v>
      </c>
      <c r="D11300" s="37"/>
    </row>
    <row r="11301" spans="1:4" ht="15" x14ac:dyDescent="0.25">
      <c r="A11301" s="6" t="s">
        <v>11224</v>
      </c>
      <c r="B11301" s="6" t="s">
        <v>12600</v>
      </c>
      <c r="D11301" s="37"/>
    </row>
    <row r="11302" spans="1:4" ht="15" x14ac:dyDescent="0.25">
      <c r="A11302" s="6" t="s">
        <v>11225</v>
      </c>
      <c r="B11302" s="6" t="s">
        <v>12600</v>
      </c>
      <c r="D11302" s="37"/>
    </row>
    <row r="11303" spans="1:4" ht="15" x14ac:dyDescent="0.25">
      <c r="A11303" s="6" t="s">
        <v>11226</v>
      </c>
      <c r="B11303" s="6" t="s">
        <v>12600</v>
      </c>
      <c r="D11303" s="37"/>
    </row>
    <row r="11304" spans="1:4" ht="15" x14ac:dyDescent="0.25">
      <c r="A11304" s="6" t="s">
        <v>11227</v>
      </c>
      <c r="B11304" s="6" t="s">
        <v>12600</v>
      </c>
      <c r="D11304" s="37"/>
    </row>
    <row r="11305" spans="1:4" ht="15" x14ac:dyDescent="0.25">
      <c r="A11305" s="6" t="s">
        <v>11228</v>
      </c>
      <c r="B11305" s="6" t="s">
        <v>12600</v>
      </c>
      <c r="D11305" s="37"/>
    </row>
    <row r="11306" spans="1:4" ht="15" x14ac:dyDescent="0.25">
      <c r="A11306" s="6" t="s">
        <v>11229</v>
      </c>
      <c r="B11306" s="6" t="s">
        <v>12600</v>
      </c>
      <c r="D11306" s="37"/>
    </row>
    <row r="11307" spans="1:4" ht="15" x14ac:dyDescent="0.25">
      <c r="A11307" s="6" t="s">
        <v>11230</v>
      </c>
      <c r="B11307" s="6" t="s">
        <v>12600</v>
      </c>
      <c r="D11307" s="37"/>
    </row>
    <row r="11308" spans="1:4" ht="15" x14ac:dyDescent="0.25">
      <c r="A11308" s="6" t="s">
        <v>11231</v>
      </c>
      <c r="B11308" s="6" t="s">
        <v>12600</v>
      </c>
      <c r="D11308" s="37"/>
    </row>
    <row r="11309" spans="1:4" ht="15" x14ac:dyDescent="0.25">
      <c r="A11309" s="6" t="s">
        <v>11232</v>
      </c>
      <c r="B11309" s="6" t="s">
        <v>12600</v>
      </c>
      <c r="D11309" s="37"/>
    </row>
    <row r="11310" spans="1:4" ht="15" x14ac:dyDescent="0.25">
      <c r="A11310" s="6" t="s">
        <v>11233</v>
      </c>
      <c r="B11310" s="6" t="s">
        <v>12600</v>
      </c>
      <c r="D11310" s="37"/>
    </row>
    <row r="11311" spans="1:4" ht="15" x14ac:dyDescent="0.25">
      <c r="A11311" s="6" t="s">
        <v>12239</v>
      </c>
      <c r="B11311" s="6" t="s">
        <v>12599</v>
      </c>
      <c r="D11311" s="37"/>
    </row>
    <row r="11312" spans="1:4" ht="15" x14ac:dyDescent="0.25">
      <c r="A11312" s="6" t="s">
        <v>11234</v>
      </c>
      <c r="B11312" s="6" t="s">
        <v>12600</v>
      </c>
      <c r="D11312" s="37"/>
    </row>
    <row r="11313" spans="1:4" ht="15" x14ac:dyDescent="0.25">
      <c r="A11313" s="6" t="s">
        <v>11235</v>
      </c>
      <c r="B11313" s="6" t="s">
        <v>12600</v>
      </c>
      <c r="D11313" s="37"/>
    </row>
    <row r="11314" spans="1:4" ht="15" x14ac:dyDescent="0.25">
      <c r="A11314" s="6" t="s">
        <v>11236</v>
      </c>
      <c r="B11314" s="6" t="s">
        <v>12600</v>
      </c>
      <c r="D11314" s="37"/>
    </row>
    <row r="11315" spans="1:4" ht="15" x14ac:dyDescent="0.25">
      <c r="A11315" s="6" t="s">
        <v>11237</v>
      </c>
      <c r="B11315" s="6" t="s">
        <v>12600</v>
      </c>
      <c r="D11315" s="37"/>
    </row>
    <row r="11316" spans="1:4" ht="15" x14ac:dyDescent="0.25">
      <c r="A11316" s="6" t="s">
        <v>11238</v>
      </c>
      <c r="B11316" s="6" t="s">
        <v>12600</v>
      </c>
      <c r="D11316" s="37"/>
    </row>
    <row r="11317" spans="1:4" ht="15" x14ac:dyDescent="0.25">
      <c r="A11317" s="6" t="s">
        <v>11239</v>
      </c>
      <c r="B11317" s="6" t="s">
        <v>12600</v>
      </c>
      <c r="D11317" s="37"/>
    </row>
    <row r="11318" spans="1:4" ht="15" x14ac:dyDescent="0.25">
      <c r="A11318" s="6" t="s">
        <v>11240</v>
      </c>
      <c r="B11318" s="6" t="s">
        <v>12600</v>
      </c>
      <c r="D11318" s="37"/>
    </row>
    <row r="11319" spans="1:4" ht="15" x14ac:dyDescent="0.25">
      <c r="A11319" s="6" t="s">
        <v>11241</v>
      </c>
      <c r="B11319" s="6" t="s">
        <v>12600</v>
      </c>
      <c r="D11319" s="37"/>
    </row>
    <row r="11320" spans="1:4" ht="15" x14ac:dyDescent="0.25">
      <c r="A11320" s="6" t="s">
        <v>11242</v>
      </c>
      <c r="B11320" s="6" t="s">
        <v>12600</v>
      </c>
      <c r="D11320" s="37"/>
    </row>
    <row r="11321" spans="1:4" ht="15" x14ac:dyDescent="0.25">
      <c r="A11321" s="6" t="s">
        <v>11243</v>
      </c>
      <c r="B11321" s="6" t="s">
        <v>12600</v>
      </c>
      <c r="D11321" s="37"/>
    </row>
    <row r="11322" spans="1:4" ht="15" x14ac:dyDescent="0.25">
      <c r="A11322" s="6" t="s">
        <v>11244</v>
      </c>
      <c r="B11322" s="6" t="s">
        <v>12600</v>
      </c>
      <c r="D11322" s="37"/>
    </row>
    <row r="11323" spans="1:4" ht="15" x14ac:dyDescent="0.25">
      <c r="A11323" s="6" t="s">
        <v>11246</v>
      </c>
      <c r="B11323" s="6" t="s">
        <v>12600</v>
      </c>
      <c r="D11323" s="37"/>
    </row>
    <row r="11324" spans="1:4" ht="15" x14ac:dyDescent="0.25">
      <c r="A11324" s="6" t="s">
        <v>11248</v>
      </c>
      <c r="B11324" s="6" t="s">
        <v>12600</v>
      </c>
      <c r="D11324" s="37"/>
    </row>
    <row r="11325" spans="1:4" ht="15" x14ac:dyDescent="0.25">
      <c r="A11325" s="6" t="s">
        <v>11250</v>
      </c>
      <c r="B11325" s="6" t="s">
        <v>12600</v>
      </c>
      <c r="D11325" s="37"/>
    </row>
    <row r="11326" spans="1:4" ht="15" x14ac:dyDescent="0.25">
      <c r="A11326" s="6" t="s">
        <v>11252</v>
      </c>
      <c r="B11326" s="6" t="s">
        <v>12600</v>
      </c>
      <c r="D11326" s="37"/>
    </row>
    <row r="11327" spans="1:4" ht="15" x14ac:dyDescent="0.25">
      <c r="A11327" s="6" t="s">
        <v>11254</v>
      </c>
      <c r="B11327" s="6" t="s">
        <v>12600</v>
      </c>
      <c r="D11327" s="37"/>
    </row>
    <row r="11328" spans="1:4" ht="15" x14ac:dyDescent="0.25">
      <c r="A11328" s="6" t="s">
        <v>11256</v>
      </c>
      <c r="B11328" s="6" t="s">
        <v>12600</v>
      </c>
      <c r="D11328" s="37"/>
    </row>
    <row r="11329" spans="1:4" ht="15" x14ac:dyDescent="0.25">
      <c r="A11329" s="6" t="s">
        <v>11258</v>
      </c>
      <c r="B11329" s="6" t="s">
        <v>12600</v>
      </c>
      <c r="D11329" s="37"/>
    </row>
    <row r="11330" spans="1:4" ht="15" x14ac:dyDescent="0.25">
      <c r="A11330" s="6" t="s">
        <v>11260</v>
      </c>
      <c r="B11330" s="6" t="s">
        <v>12600</v>
      </c>
      <c r="D11330" s="37"/>
    </row>
    <row r="11331" spans="1:4" ht="15" x14ac:dyDescent="0.25">
      <c r="A11331" s="6" t="s">
        <v>11262</v>
      </c>
      <c r="B11331" s="6" t="s">
        <v>12600</v>
      </c>
      <c r="D11331" s="37"/>
    </row>
    <row r="11332" spans="1:4" ht="15" x14ac:dyDescent="0.25">
      <c r="A11332" s="6" t="s">
        <v>11264</v>
      </c>
      <c r="B11332" s="6" t="s">
        <v>12600</v>
      </c>
      <c r="D11332" s="37"/>
    </row>
    <row r="11333" spans="1:4" ht="15" x14ac:dyDescent="0.25">
      <c r="A11333" s="6" t="s">
        <v>11265</v>
      </c>
      <c r="B11333" s="6" t="s">
        <v>12600</v>
      </c>
      <c r="D11333" s="37"/>
    </row>
    <row r="11334" spans="1:4" ht="15" x14ac:dyDescent="0.25">
      <c r="A11334" s="6" t="s">
        <v>11266</v>
      </c>
      <c r="B11334" s="6" t="s">
        <v>12600</v>
      </c>
      <c r="D11334" s="37"/>
    </row>
    <row r="11335" spans="1:4" ht="15" x14ac:dyDescent="0.25">
      <c r="A11335" s="6" t="s">
        <v>11267</v>
      </c>
      <c r="B11335" s="6" t="s">
        <v>12600</v>
      </c>
      <c r="D11335" s="37"/>
    </row>
    <row r="11336" spans="1:4" ht="15" x14ac:dyDescent="0.25">
      <c r="A11336" s="6" t="s">
        <v>11268</v>
      </c>
      <c r="B11336" s="6" t="s">
        <v>12600</v>
      </c>
      <c r="D11336" s="37"/>
    </row>
    <row r="11337" spans="1:4" ht="15" x14ac:dyDescent="0.25">
      <c r="A11337" s="6" t="s">
        <v>11269</v>
      </c>
      <c r="B11337" s="6" t="s">
        <v>12600</v>
      </c>
      <c r="D11337" s="37"/>
    </row>
    <row r="11338" spans="1:4" ht="15" x14ac:dyDescent="0.25">
      <c r="A11338" s="6" t="s">
        <v>11271</v>
      </c>
      <c r="B11338" s="6" t="s">
        <v>12600</v>
      </c>
      <c r="D11338" s="37"/>
    </row>
    <row r="11339" spans="1:4" ht="15" x14ac:dyDescent="0.25">
      <c r="A11339" s="6" t="s">
        <v>11272</v>
      </c>
      <c r="B11339" s="6" t="s">
        <v>12600</v>
      </c>
      <c r="D11339" s="37"/>
    </row>
    <row r="11340" spans="1:4" ht="15" x14ac:dyDescent="0.25">
      <c r="A11340" s="6" t="s">
        <v>11273</v>
      </c>
      <c r="B11340" s="6" t="s">
        <v>12600</v>
      </c>
      <c r="D11340" s="37"/>
    </row>
    <row r="11341" spans="1:4" ht="15" x14ac:dyDescent="0.25">
      <c r="A11341" s="6" t="s">
        <v>11274</v>
      </c>
      <c r="B11341" s="6" t="s">
        <v>12600</v>
      </c>
      <c r="D11341" s="37"/>
    </row>
    <row r="11342" spans="1:4" ht="15" x14ac:dyDescent="0.25">
      <c r="A11342" s="6" t="s">
        <v>11275</v>
      </c>
      <c r="B11342" s="6" t="s">
        <v>12600</v>
      </c>
      <c r="D11342" s="37"/>
    </row>
    <row r="11343" spans="1:4" ht="15" x14ac:dyDescent="0.25">
      <c r="A11343" s="6" t="s">
        <v>11276</v>
      </c>
      <c r="B11343" s="6" t="s">
        <v>12600</v>
      </c>
      <c r="D11343" s="37"/>
    </row>
    <row r="11344" spans="1:4" ht="15" x14ac:dyDescent="0.25">
      <c r="A11344" s="6" t="s">
        <v>11278</v>
      </c>
      <c r="B11344" s="6" t="s">
        <v>12600</v>
      </c>
      <c r="D11344" s="37"/>
    </row>
    <row r="11345" spans="1:4" ht="15" x14ac:dyDescent="0.25">
      <c r="A11345" s="6" t="s">
        <v>11279</v>
      </c>
      <c r="B11345" s="6" t="s">
        <v>12600</v>
      </c>
      <c r="D11345" s="37"/>
    </row>
    <row r="11346" spans="1:4" ht="15" x14ac:dyDescent="0.25">
      <c r="A11346" s="6" t="s">
        <v>11280</v>
      </c>
      <c r="B11346" s="6" t="s">
        <v>12600</v>
      </c>
      <c r="D11346" s="37"/>
    </row>
    <row r="11347" spans="1:4" ht="15" x14ac:dyDescent="0.25">
      <c r="A11347" s="6" t="s">
        <v>11281</v>
      </c>
      <c r="B11347" s="6" t="s">
        <v>12600</v>
      </c>
      <c r="D11347" s="37"/>
    </row>
    <row r="11348" spans="1:4" ht="15" x14ac:dyDescent="0.25">
      <c r="A11348" s="6" t="s">
        <v>11282</v>
      </c>
      <c r="B11348" s="6" t="s">
        <v>12600</v>
      </c>
      <c r="D11348" s="37"/>
    </row>
    <row r="11349" spans="1:4" ht="15" x14ac:dyDescent="0.25">
      <c r="A11349" s="6" t="s">
        <v>11283</v>
      </c>
      <c r="B11349" s="6" t="s">
        <v>12600</v>
      </c>
      <c r="D11349" s="37"/>
    </row>
    <row r="11350" spans="1:4" ht="15" x14ac:dyDescent="0.25">
      <c r="A11350" s="6" t="s">
        <v>11284</v>
      </c>
      <c r="B11350" s="6" t="s">
        <v>12600</v>
      </c>
      <c r="D11350" s="37"/>
    </row>
    <row r="11351" spans="1:4" ht="15" x14ac:dyDescent="0.25">
      <c r="A11351" s="6" t="s">
        <v>11286</v>
      </c>
      <c r="B11351" s="6" t="s">
        <v>12600</v>
      </c>
      <c r="D11351" s="37"/>
    </row>
    <row r="11352" spans="1:4" ht="15" x14ac:dyDescent="0.25">
      <c r="A11352" s="6" t="s">
        <v>11288</v>
      </c>
      <c r="B11352" s="6" t="s">
        <v>12600</v>
      </c>
      <c r="D11352" s="37"/>
    </row>
    <row r="11353" spans="1:4" ht="15" x14ac:dyDescent="0.25">
      <c r="A11353" s="6" t="s">
        <v>11290</v>
      </c>
      <c r="B11353" s="6" t="s">
        <v>12600</v>
      </c>
      <c r="D11353" s="37"/>
    </row>
    <row r="11354" spans="1:4" ht="15" x14ac:dyDescent="0.25">
      <c r="A11354" s="6" t="s">
        <v>11292</v>
      </c>
      <c r="B11354" s="6" t="s">
        <v>12600</v>
      </c>
      <c r="D11354" s="37"/>
    </row>
    <row r="11355" spans="1:4" ht="15" x14ac:dyDescent="0.25">
      <c r="A11355" s="6" t="s">
        <v>11294</v>
      </c>
      <c r="B11355" s="6" t="s">
        <v>12600</v>
      </c>
      <c r="D11355" s="37"/>
    </row>
    <row r="11356" spans="1:4" ht="15" x14ac:dyDescent="0.25">
      <c r="A11356" s="6" t="s">
        <v>11296</v>
      </c>
      <c r="B11356" s="6" t="s">
        <v>12600</v>
      </c>
      <c r="D11356" s="37"/>
    </row>
    <row r="11357" spans="1:4" ht="15" x14ac:dyDescent="0.25">
      <c r="A11357" s="6" t="s">
        <v>11298</v>
      </c>
      <c r="B11357" s="6" t="s">
        <v>12600</v>
      </c>
      <c r="D11357" s="37"/>
    </row>
    <row r="11358" spans="1:4" ht="15" x14ac:dyDescent="0.25">
      <c r="A11358" s="6" t="s">
        <v>11300</v>
      </c>
      <c r="B11358" s="6" t="s">
        <v>12600</v>
      </c>
      <c r="D11358" s="37"/>
    </row>
    <row r="11359" spans="1:4" ht="15" x14ac:dyDescent="0.25">
      <c r="A11359" s="6" t="s">
        <v>11302</v>
      </c>
      <c r="B11359" s="6" t="s">
        <v>12600</v>
      </c>
      <c r="D11359" s="37"/>
    </row>
    <row r="11360" spans="1:4" ht="15" x14ac:dyDescent="0.25">
      <c r="A11360" s="6" t="s">
        <v>11303</v>
      </c>
      <c r="B11360" s="6" t="s">
        <v>12600</v>
      </c>
      <c r="D11360" s="37"/>
    </row>
    <row r="11361" spans="1:4" ht="15" x14ac:dyDescent="0.25">
      <c r="A11361" s="6" t="s">
        <v>11304</v>
      </c>
      <c r="B11361" s="6" t="s">
        <v>12600</v>
      </c>
      <c r="D11361" s="37"/>
    </row>
    <row r="11362" spans="1:4" ht="15" x14ac:dyDescent="0.25">
      <c r="A11362" s="6" t="s">
        <v>11305</v>
      </c>
      <c r="B11362" s="6" t="s">
        <v>12600</v>
      </c>
      <c r="D11362" s="37"/>
    </row>
    <row r="11363" spans="1:4" ht="15" x14ac:dyDescent="0.25">
      <c r="A11363" s="6" t="s">
        <v>11306</v>
      </c>
      <c r="B11363" s="6" t="s">
        <v>12600</v>
      </c>
      <c r="D11363" s="37"/>
    </row>
    <row r="11364" spans="1:4" ht="15" x14ac:dyDescent="0.25">
      <c r="A11364" s="6" t="s">
        <v>11307</v>
      </c>
      <c r="B11364" s="6" t="s">
        <v>12600</v>
      </c>
      <c r="D11364" s="37"/>
    </row>
    <row r="11365" spans="1:4" ht="15" x14ac:dyDescent="0.25">
      <c r="A11365" s="6" t="s">
        <v>11308</v>
      </c>
      <c r="B11365" s="6" t="s">
        <v>12600</v>
      </c>
      <c r="D11365" s="37"/>
    </row>
    <row r="11366" spans="1:4" ht="15" x14ac:dyDescent="0.25">
      <c r="A11366" s="6" t="s">
        <v>11309</v>
      </c>
      <c r="B11366" s="6" t="s">
        <v>12600</v>
      </c>
      <c r="D11366" s="37"/>
    </row>
    <row r="11367" spans="1:4" ht="15" x14ac:dyDescent="0.25">
      <c r="A11367" s="6" t="s">
        <v>11310</v>
      </c>
      <c r="B11367" s="6" t="s">
        <v>12600</v>
      </c>
      <c r="D11367" s="37"/>
    </row>
    <row r="11368" spans="1:4" ht="15" x14ac:dyDescent="0.25">
      <c r="A11368" s="6" t="s">
        <v>11311</v>
      </c>
      <c r="B11368" s="6" t="s">
        <v>12600</v>
      </c>
      <c r="D11368" s="37"/>
    </row>
    <row r="11369" spans="1:4" ht="15" x14ac:dyDescent="0.25">
      <c r="A11369" s="6" t="s">
        <v>11312</v>
      </c>
      <c r="B11369" s="6" t="s">
        <v>12600</v>
      </c>
      <c r="D11369" s="37"/>
    </row>
    <row r="11370" spans="1:4" ht="15" x14ac:dyDescent="0.25">
      <c r="A11370" s="6" t="s">
        <v>11313</v>
      </c>
      <c r="B11370" s="6" t="s">
        <v>12600</v>
      </c>
      <c r="D11370" s="37"/>
    </row>
    <row r="11371" spans="1:4" ht="15" x14ac:dyDescent="0.25">
      <c r="A11371" s="6" t="s">
        <v>11314</v>
      </c>
      <c r="B11371" s="6" t="s">
        <v>12600</v>
      </c>
      <c r="D11371" s="37"/>
    </row>
    <row r="11372" spans="1:4" ht="15" x14ac:dyDescent="0.25">
      <c r="A11372" s="6" t="s">
        <v>11315</v>
      </c>
      <c r="B11372" s="6" t="s">
        <v>12600</v>
      </c>
      <c r="D11372" s="37"/>
    </row>
    <row r="11373" spans="1:4" ht="15" x14ac:dyDescent="0.25">
      <c r="A11373" s="6" t="s">
        <v>11316</v>
      </c>
      <c r="B11373" s="6" t="s">
        <v>12600</v>
      </c>
      <c r="D11373" s="37"/>
    </row>
    <row r="11374" spans="1:4" ht="15" x14ac:dyDescent="0.25">
      <c r="A11374" s="6" t="s">
        <v>11317</v>
      </c>
      <c r="B11374" s="6" t="s">
        <v>12600</v>
      </c>
      <c r="D11374" s="37"/>
    </row>
    <row r="11375" spans="1:4" ht="15" x14ac:dyDescent="0.25">
      <c r="A11375" s="6" t="s">
        <v>11318</v>
      </c>
      <c r="B11375" s="6" t="s">
        <v>12600</v>
      </c>
      <c r="D11375" s="37"/>
    </row>
    <row r="11376" spans="1:4" ht="15" x14ac:dyDescent="0.25">
      <c r="A11376" s="6" t="s">
        <v>11320</v>
      </c>
      <c r="B11376" s="6" t="s">
        <v>12600</v>
      </c>
      <c r="D11376" s="37"/>
    </row>
    <row r="11377" spans="1:4" ht="15" x14ac:dyDescent="0.25">
      <c r="A11377" s="6" t="s">
        <v>11322</v>
      </c>
      <c r="B11377" s="6" t="s">
        <v>12600</v>
      </c>
      <c r="D11377" s="37"/>
    </row>
    <row r="11378" spans="1:4" ht="15" x14ac:dyDescent="0.25">
      <c r="A11378" s="6" t="s">
        <v>11324</v>
      </c>
      <c r="B11378" s="6" t="s">
        <v>12600</v>
      </c>
      <c r="D11378" s="37"/>
    </row>
    <row r="11379" spans="1:4" ht="15" x14ac:dyDescent="0.25">
      <c r="A11379" s="6" t="s">
        <v>11326</v>
      </c>
      <c r="B11379" s="6" t="s">
        <v>12600</v>
      </c>
      <c r="D11379" s="37"/>
    </row>
    <row r="11380" spans="1:4" ht="15" x14ac:dyDescent="0.25">
      <c r="A11380" s="6" t="s">
        <v>11328</v>
      </c>
      <c r="B11380" s="6" t="s">
        <v>12600</v>
      </c>
      <c r="D11380" s="37"/>
    </row>
    <row r="11381" spans="1:4" ht="15" x14ac:dyDescent="0.25">
      <c r="A11381" s="6" t="s">
        <v>11330</v>
      </c>
      <c r="B11381" s="6" t="s">
        <v>12600</v>
      </c>
      <c r="D11381" s="37"/>
    </row>
    <row r="11382" spans="1:4" ht="15" x14ac:dyDescent="0.25">
      <c r="A11382" s="6" t="s">
        <v>11332</v>
      </c>
      <c r="B11382" s="6" t="s">
        <v>12600</v>
      </c>
      <c r="D11382" s="37"/>
    </row>
    <row r="11383" spans="1:4" ht="15" x14ac:dyDescent="0.25">
      <c r="A11383" s="6" t="s">
        <v>11334</v>
      </c>
      <c r="B11383" s="6" t="s">
        <v>12600</v>
      </c>
      <c r="D11383" s="37"/>
    </row>
    <row r="11384" spans="1:4" ht="15" x14ac:dyDescent="0.25">
      <c r="A11384" s="6" t="s">
        <v>11336</v>
      </c>
      <c r="B11384" s="6" t="s">
        <v>12600</v>
      </c>
      <c r="D11384" s="37"/>
    </row>
    <row r="11385" spans="1:4" ht="15" x14ac:dyDescent="0.25">
      <c r="A11385" s="6" t="s">
        <v>11338</v>
      </c>
      <c r="B11385" s="6" t="s">
        <v>12600</v>
      </c>
      <c r="D11385" s="37"/>
    </row>
    <row r="11386" spans="1:4" ht="15" x14ac:dyDescent="0.25">
      <c r="A11386" s="6" t="s">
        <v>11339</v>
      </c>
      <c r="B11386" s="6" t="s">
        <v>12600</v>
      </c>
      <c r="D11386" s="37"/>
    </row>
    <row r="11387" spans="1:4" ht="15" x14ac:dyDescent="0.25">
      <c r="A11387" s="6" t="s">
        <v>11340</v>
      </c>
      <c r="B11387" s="6" t="s">
        <v>12600</v>
      </c>
      <c r="D11387" s="37"/>
    </row>
    <row r="11388" spans="1:4" ht="15" x14ac:dyDescent="0.25">
      <c r="A11388" s="6" t="s">
        <v>11341</v>
      </c>
      <c r="B11388" s="6" t="s">
        <v>12600</v>
      </c>
      <c r="D11388" s="37"/>
    </row>
    <row r="11389" spans="1:4" ht="15" x14ac:dyDescent="0.25">
      <c r="A11389" s="6" t="s">
        <v>11342</v>
      </c>
      <c r="B11389" s="6" t="s">
        <v>12600</v>
      </c>
      <c r="D11389" s="37"/>
    </row>
    <row r="11390" spans="1:4" ht="15" x14ac:dyDescent="0.25">
      <c r="A11390" s="6" t="s">
        <v>11343</v>
      </c>
      <c r="B11390" s="6" t="s">
        <v>12600</v>
      </c>
      <c r="D11390" s="37"/>
    </row>
    <row r="11391" spans="1:4" ht="15" x14ac:dyDescent="0.25">
      <c r="A11391" s="6" t="s">
        <v>11344</v>
      </c>
      <c r="B11391" s="6" t="s">
        <v>12600</v>
      </c>
      <c r="D11391" s="37"/>
    </row>
    <row r="11392" spans="1:4" ht="15" x14ac:dyDescent="0.25">
      <c r="A11392" s="6" t="s">
        <v>11345</v>
      </c>
      <c r="B11392" s="6" t="s">
        <v>12600</v>
      </c>
      <c r="D11392" s="37"/>
    </row>
    <row r="11393" spans="1:4" ht="15" x14ac:dyDescent="0.25">
      <c r="A11393" s="6" t="s">
        <v>11346</v>
      </c>
      <c r="B11393" s="6" t="s">
        <v>12600</v>
      </c>
      <c r="D11393" s="37"/>
    </row>
    <row r="11394" spans="1:4" ht="15" x14ac:dyDescent="0.25">
      <c r="A11394" s="6" t="s">
        <v>11347</v>
      </c>
      <c r="B11394" s="6" t="s">
        <v>12600</v>
      </c>
      <c r="D11394" s="37"/>
    </row>
    <row r="11395" spans="1:4" ht="15" x14ac:dyDescent="0.25">
      <c r="A11395" s="6" t="s">
        <v>11348</v>
      </c>
      <c r="B11395" s="6" t="s">
        <v>12600</v>
      </c>
      <c r="D11395" s="37"/>
    </row>
    <row r="11396" spans="1:4" ht="15" x14ac:dyDescent="0.25">
      <c r="A11396" s="6" t="s">
        <v>11349</v>
      </c>
      <c r="B11396" s="6" t="s">
        <v>12600</v>
      </c>
      <c r="D11396" s="37"/>
    </row>
    <row r="11397" spans="1:4" ht="15" x14ac:dyDescent="0.25">
      <c r="A11397" s="6" t="s">
        <v>11350</v>
      </c>
      <c r="B11397" s="6" t="s">
        <v>12600</v>
      </c>
      <c r="D11397" s="37"/>
    </row>
    <row r="11398" spans="1:4" ht="15" x14ac:dyDescent="0.25">
      <c r="A11398" s="6" t="s">
        <v>11351</v>
      </c>
      <c r="B11398" s="6" t="s">
        <v>12600</v>
      </c>
      <c r="D11398" s="37"/>
    </row>
    <row r="11399" spans="1:4" ht="15" x14ac:dyDescent="0.25">
      <c r="A11399" s="6" t="s">
        <v>11352</v>
      </c>
      <c r="B11399" s="6" t="s">
        <v>12600</v>
      </c>
      <c r="D11399" s="37"/>
    </row>
    <row r="11400" spans="1:4" ht="15" x14ac:dyDescent="0.25">
      <c r="A11400" s="6" t="s">
        <v>11353</v>
      </c>
      <c r="B11400" s="6" t="s">
        <v>12600</v>
      </c>
      <c r="D11400" s="37"/>
    </row>
    <row r="11401" spans="1:4" ht="15" x14ac:dyDescent="0.25">
      <c r="A11401" s="6" t="s">
        <v>12240</v>
      </c>
      <c r="B11401" s="6" t="s">
        <v>12599</v>
      </c>
      <c r="D11401" s="37"/>
    </row>
    <row r="11402" spans="1:4" ht="15" x14ac:dyDescent="0.25">
      <c r="A11402" s="6" t="s">
        <v>11354</v>
      </c>
      <c r="B11402" s="6" t="s">
        <v>12600</v>
      </c>
      <c r="D11402" s="37"/>
    </row>
    <row r="11403" spans="1:4" ht="15" x14ac:dyDescent="0.25">
      <c r="A11403" s="6" t="s">
        <v>11355</v>
      </c>
      <c r="B11403" s="6" t="s">
        <v>12600</v>
      </c>
      <c r="D11403" s="37"/>
    </row>
    <row r="11404" spans="1:4" ht="15" x14ac:dyDescent="0.25">
      <c r="A11404" s="6" t="s">
        <v>11356</v>
      </c>
      <c r="B11404" s="6" t="s">
        <v>12600</v>
      </c>
      <c r="D11404" s="37"/>
    </row>
    <row r="11405" spans="1:4" ht="15" x14ac:dyDescent="0.25">
      <c r="A11405" s="6" t="s">
        <v>11357</v>
      </c>
      <c r="B11405" s="6" t="s">
        <v>12600</v>
      </c>
      <c r="D11405" s="37"/>
    </row>
    <row r="11406" spans="1:4" ht="15" x14ac:dyDescent="0.25">
      <c r="A11406" s="6" t="s">
        <v>11358</v>
      </c>
      <c r="B11406" s="6" t="s">
        <v>12600</v>
      </c>
      <c r="D11406" s="37"/>
    </row>
    <row r="11407" spans="1:4" ht="15" x14ac:dyDescent="0.25">
      <c r="A11407" s="6" t="s">
        <v>12241</v>
      </c>
      <c r="B11407" s="6" t="s">
        <v>12599</v>
      </c>
      <c r="D11407" s="37"/>
    </row>
    <row r="11408" spans="1:4" ht="15" x14ac:dyDescent="0.25">
      <c r="A11408" s="6" t="s">
        <v>11359</v>
      </c>
      <c r="B11408" s="6" t="s">
        <v>12600</v>
      </c>
      <c r="D11408" s="37"/>
    </row>
    <row r="11409" spans="1:4" ht="15" x14ac:dyDescent="0.25">
      <c r="A11409" s="6" t="s">
        <v>11360</v>
      </c>
      <c r="B11409" s="6" t="s">
        <v>12600</v>
      </c>
      <c r="D11409" s="37"/>
    </row>
    <row r="11410" spans="1:4" ht="15" x14ac:dyDescent="0.25">
      <c r="A11410" s="6" t="s">
        <v>11361</v>
      </c>
      <c r="B11410" s="6" t="s">
        <v>12600</v>
      </c>
      <c r="D11410" s="37"/>
    </row>
    <row r="11411" spans="1:4" ht="15" x14ac:dyDescent="0.25">
      <c r="A11411" s="6" t="s">
        <v>11363</v>
      </c>
      <c r="B11411" s="6" t="s">
        <v>12600</v>
      </c>
      <c r="D11411" s="37"/>
    </row>
    <row r="11412" spans="1:4" ht="15" x14ac:dyDescent="0.25">
      <c r="A11412" s="6" t="s">
        <v>11365</v>
      </c>
      <c r="B11412" s="6" t="s">
        <v>12600</v>
      </c>
      <c r="D11412" s="37"/>
    </row>
    <row r="11413" spans="1:4" ht="15" x14ac:dyDescent="0.25">
      <c r="A11413" s="6" t="s">
        <v>11367</v>
      </c>
      <c r="B11413" s="6" t="s">
        <v>12600</v>
      </c>
      <c r="D11413" s="37"/>
    </row>
    <row r="11414" spans="1:4" ht="15" x14ac:dyDescent="0.25">
      <c r="A11414" s="6" t="s">
        <v>11369</v>
      </c>
      <c r="B11414" s="6" t="s">
        <v>12600</v>
      </c>
      <c r="D11414" s="37"/>
    </row>
    <row r="11415" spans="1:4" ht="15" x14ac:dyDescent="0.25">
      <c r="A11415" s="6" t="s">
        <v>11371</v>
      </c>
      <c r="B11415" s="6" t="s">
        <v>12600</v>
      </c>
      <c r="D11415" s="37"/>
    </row>
    <row r="11416" spans="1:4" ht="15" x14ac:dyDescent="0.25">
      <c r="A11416" s="6" t="s">
        <v>11373</v>
      </c>
      <c r="B11416" s="6" t="s">
        <v>12600</v>
      </c>
      <c r="D11416" s="37"/>
    </row>
    <row r="11417" spans="1:4" ht="15" x14ac:dyDescent="0.25">
      <c r="A11417" s="6" t="s">
        <v>11375</v>
      </c>
      <c r="B11417" s="6" t="s">
        <v>12600</v>
      </c>
      <c r="D11417" s="37"/>
    </row>
    <row r="11418" spans="1:4" ht="15" x14ac:dyDescent="0.25">
      <c r="A11418" s="6" t="s">
        <v>11377</v>
      </c>
      <c r="B11418" s="6" t="s">
        <v>12600</v>
      </c>
      <c r="D11418" s="37"/>
    </row>
    <row r="11419" spans="1:4" ht="15" x14ac:dyDescent="0.25">
      <c r="A11419" s="6" t="s">
        <v>11379</v>
      </c>
      <c r="B11419" s="6" t="s">
        <v>12600</v>
      </c>
      <c r="D11419" s="37"/>
    </row>
    <row r="11420" spans="1:4" ht="15" x14ac:dyDescent="0.25">
      <c r="A11420" s="6" t="s">
        <v>11381</v>
      </c>
      <c r="B11420" s="6" t="s">
        <v>12600</v>
      </c>
      <c r="D11420" s="37"/>
    </row>
    <row r="11421" spans="1:4" ht="15" x14ac:dyDescent="0.25">
      <c r="A11421" s="6" t="s">
        <v>11382</v>
      </c>
      <c r="B11421" s="6" t="s">
        <v>12600</v>
      </c>
      <c r="D11421" s="37"/>
    </row>
    <row r="11422" spans="1:4" ht="15" x14ac:dyDescent="0.25">
      <c r="A11422" s="6" t="s">
        <v>11383</v>
      </c>
      <c r="B11422" s="6" t="s">
        <v>12600</v>
      </c>
      <c r="D11422" s="37"/>
    </row>
    <row r="11423" spans="1:4" ht="15" x14ac:dyDescent="0.25">
      <c r="A11423" s="6" t="s">
        <v>11384</v>
      </c>
      <c r="B11423" s="6" t="s">
        <v>12600</v>
      </c>
      <c r="D11423" s="37"/>
    </row>
    <row r="11424" spans="1:4" ht="15" x14ac:dyDescent="0.25">
      <c r="A11424" s="6" t="s">
        <v>11385</v>
      </c>
      <c r="B11424" s="6" t="s">
        <v>12600</v>
      </c>
      <c r="D11424" s="37"/>
    </row>
    <row r="11425" spans="1:4" ht="15" x14ac:dyDescent="0.25">
      <c r="A11425" s="6" t="s">
        <v>11386</v>
      </c>
      <c r="B11425" s="6" t="s">
        <v>12600</v>
      </c>
      <c r="D11425" s="37"/>
    </row>
    <row r="11426" spans="1:4" ht="15" x14ac:dyDescent="0.25">
      <c r="A11426" s="6" t="s">
        <v>11387</v>
      </c>
      <c r="B11426" s="6" t="s">
        <v>12600</v>
      </c>
      <c r="D11426" s="37"/>
    </row>
    <row r="11427" spans="1:4" ht="15" x14ac:dyDescent="0.25">
      <c r="A11427" s="6" t="s">
        <v>11388</v>
      </c>
      <c r="B11427" s="6" t="s">
        <v>12600</v>
      </c>
      <c r="D11427" s="37"/>
    </row>
    <row r="11428" spans="1:4" ht="15" x14ac:dyDescent="0.25">
      <c r="A11428" s="6" t="s">
        <v>11389</v>
      </c>
      <c r="B11428" s="6" t="s">
        <v>12600</v>
      </c>
      <c r="D11428" s="37"/>
    </row>
    <row r="11429" spans="1:4" ht="15" x14ac:dyDescent="0.25">
      <c r="A11429" s="6" t="s">
        <v>11390</v>
      </c>
      <c r="B11429" s="6" t="s">
        <v>12600</v>
      </c>
      <c r="D11429" s="37"/>
    </row>
    <row r="11430" spans="1:4" ht="15" x14ac:dyDescent="0.25">
      <c r="A11430" s="6" t="s">
        <v>11391</v>
      </c>
      <c r="B11430" s="6" t="s">
        <v>12600</v>
      </c>
      <c r="D11430" s="37"/>
    </row>
    <row r="11431" spans="1:4" ht="15" x14ac:dyDescent="0.25">
      <c r="A11431" s="6" t="s">
        <v>11392</v>
      </c>
      <c r="B11431" s="6" t="s">
        <v>12600</v>
      </c>
      <c r="D11431" s="37"/>
    </row>
    <row r="11432" spans="1:4" ht="15" x14ac:dyDescent="0.25">
      <c r="A11432" s="6" t="s">
        <v>11393</v>
      </c>
      <c r="B11432" s="6" t="s">
        <v>12600</v>
      </c>
      <c r="D11432" s="37"/>
    </row>
    <row r="11433" spans="1:4" ht="15" x14ac:dyDescent="0.25">
      <c r="A11433" s="6" t="s">
        <v>11394</v>
      </c>
      <c r="B11433" s="6" t="s">
        <v>12600</v>
      </c>
      <c r="D11433" s="37"/>
    </row>
    <row r="11434" spans="1:4" ht="15" x14ac:dyDescent="0.25">
      <c r="A11434" s="6" t="s">
        <v>11395</v>
      </c>
      <c r="B11434" s="6" t="s">
        <v>12600</v>
      </c>
      <c r="D11434" s="37"/>
    </row>
    <row r="11435" spans="1:4" ht="15" x14ac:dyDescent="0.25">
      <c r="A11435" s="6" t="s">
        <v>11397</v>
      </c>
      <c r="B11435" s="6" t="s">
        <v>12600</v>
      </c>
      <c r="D11435" s="37"/>
    </row>
    <row r="11436" spans="1:4" ht="15" x14ac:dyDescent="0.25">
      <c r="A11436" s="6" t="s">
        <v>11399</v>
      </c>
      <c r="B11436" s="6" t="s">
        <v>12600</v>
      </c>
      <c r="D11436" s="37"/>
    </row>
    <row r="11437" spans="1:4" ht="15" x14ac:dyDescent="0.25">
      <c r="A11437" s="6" t="s">
        <v>11400</v>
      </c>
      <c r="B11437" s="6" t="s">
        <v>12600</v>
      </c>
      <c r="D11437" s="37"/>
    </row>
    <row r="11438" spans="1:4" ht="15" x14ac:dyDescent="0.25">
      <c r="A11438" s="6" t="s">
        <v>11401</v>
      </c>
      <c r="B11438" s="6" t="s">
        <v>12600</v>
      </c>
      <c r="D11438" s="37"/>
    </row>
    <row r="11439" spans="1:4" ht="15" x14ac:dyDescent="0.25">
      <c r="A11439" s="6" t="s">
        <v>11402</v>
      </c>
      <c r="B11439" s="6" t="s">
        <v>12600</v>
      </c>
      <c r="D11439" s="37"/>
    </row>
    <row r="11440" spans="1:4" ht="15" x14ac:dyDescent="0.25">
      <c r="A11440" s="6" t="s">
        <v>11403</v>
      </c>
      <c r="B11440" s="6" t="s">
        <v>12600</v>
      </c>
      <c r="D11440" s="37"/>
    </row>
    <row r="11441" spans="1:4" ht="15" x14ac:dyDescent="0.25">
      <c r="A11441" s="6" t="s">
        <v>11404</v>
      </c>
      <c r="B11441" s="6" t="s">
        <v>12600</v>
      </c>
      <c r="D11441" s="37"/>
    </row>
    <row r="11442" spans="1:4" ht="15" x14ac:dyDescent="0.25">
      <c r="A11442" s="6" t="s">
        <v>11405</v>
      </c>
      <c r="B11442" s="6" t="s">
        <v>12600</v>
      </c>
      <c r="D11442" s="37"/>
    </row>
    <row r="11443" spans="1:4" ht="15" x14ac:dyDescent="0.25">
      <c r="A11443" s="6" t="s">
        <v>11407</v>
      </c>
      <c r="B11443" s="6" t="s">
        <v>12600</v>
      </c>
      <c r="D11443" s="37"/>
    </row>
    <row r="11444" spans="1:4" ht="15" x14ac:dyDescent="0.25">
      <c r="A11444" s="6" t="s">
        <v>11409</v>
      </c>
      <c r="B11444" s="6" t="s">
        <v>12600</v>
      </c>
      <c r="D11444" s="37"/>
    </row>
    <row r="11445" spans="1:4" ht="15" x14ac:dyDescent="0.25">
      <c r="A11445" s="6" t="s">
        <v>11411</v>
      </c>
      <c r="B11445" s="6" t="s">
        <v>12600</v>
      </c>
      <c r="D11445" s="37"/>
    </row>
    <row r="11446" spans="1:4" ht="15" x14ac:dyDescent="0.25">
      <c r="A11446" s="6" t="s">
        <v>11413</v>
      </c>
      <c r="B11446" s="6" t="s">
        <v>12600</v>
      </c>
      <c r="D11446" s="37"/>
    </row>
    <row r="11447" spans="1:4" ht="15" x14ac:dyDescent="0.25">
      <c r="A11447" s="6" t="s">
        <v>11415</v>
      </c>
      <c r="B11447" s="6" t="s">
        <v>12600</v>
      </c>
      <c r="D11447" s="37"/>
    </row>
    <row r="11448" spans="1:4" ht="15" x14ac:dyDescent="0.25">
      <c r="A11448" s="6" t="s">
        <v>11417</v>
      </c>
      <c r="B11448" s="6" t="s">
        <v>12600</v>
      </c>
      <c r="D11448" s="37"/>
    </row>
    <row r="11449" spans="1:4" ht="15" x14ac:dyDescent="0.25">
      <c r="A11449" s="6" t="s">
        <v>11418</v>
      </c>
      <c r="B11449" s="6" t="s">
        <v>12600</v>
      </c>
      <c r="D11449" s="37"/>
    </row>
    <row r="11450" spans="1:4" ht="15" x14ac:dyDescent="0.25">
      <c r="A11450" s="6" t="s">
        <v>11419</v>
      </c>
      <c r="B11450" s="6" t="s">
        <v>12600</v>
      </c>
      <c r="D11450" s="37"/>
    </row>
    <row r="11451" spans="1:4" ht="15" x14ac:dyDescent="0.25">
      <c r="A11451" s="6" t="s">
        <v>11420</v>
      </c>
      <c r="B11451" s="6" t="s">
        <v>12600</v>
      </c>
      <c r="D11451" s="37"/>
    </row>
    <row r="11452" spans="1:4" ht="15" x14ac:dyDescent="0.25">
      <c r="A11452" s="6" t="s">
        <v>11421</v>
      </c>
      <c r="B11452" s="6" t="s">
        <v>12600</v>
      </c>
      <c r="D11452" s="37"/>
    </row>
    <row r="11453" spans="1:4" ht="15" x14ac:dyDescent="0.25">
      <c r="A11453" s="6" t="s">
        <v>11422</v>
      </c>
      <c r="B11453" s="6" t="s">
        <v>12600</v>
      </c>
      <c r="D11453" s="37"/>
    </row>
    <row r="11454" spans="1:4" ht="15" x14ac:dyDescent="0.25">
      <c r="A11454" s="6" t="s">
        <v>11423</v>
      </c>
      <c r="B11454" s="6" t="s">
        <v>12600</v>
      </c>
      <c r="D11454" s="37"/>
    </row>
    <row r="11455" spans="1:4" ht="15" x14ac:dyDescent="0.25">
      <c r="A11455" s="6" t="s">
        <v>11424</v>
      </c>
      <c r="B11455" s="6" t="s">
        <v>12600</v>
      </c>
      <c r="D11455" s="37"/>
    </row>
    <row r="11456" spans="1:4" ht="15" x14ac:dyDescent="0.25">
      <c r="A11456" s="6" t="s">
        <v>11425</v>
      </c>
      <c r="B11456" s="6" t="s">
        <v>12600</v>
      </c>
      <c r="D11456" s="37"/>
    </row>
    <row r="11457" spans="1:4" ht="15" x14ac:dyDescent="0.25">
      <c r="A11457" s="6" t="s">
        <v>11426</v>
      </c>
      <c r="B11457" s="6" t="s">
        <v>12600</v>
      </c>
      <c r="D11457" s="37"/>
    </row>
    <row r="11458" spans="1:4" ht="15" x14ac:dyDescent="0.25">
      <c r="A11458" s="6" t="s">
        <v>11427</v>
      </c>
      <c r="B11458" s="6" t="s">
        <v>12600</v>
      </c>
      <c r="D11458" s="37"/>
    </row>
    <row r="11459" spans="1:4" ht="15" x14ac:dyDescent="0.25">
      <c r="A11459" s="6" t="s">
        <v>11428</v>
      </c>
      <c r="B11459" s="6" t="s">
        <v>12600</v>
      </c>
      <c r="D11459" s="37"/>
    </row>
    <row r="11460" spans="1:4" ht="15" x14ac:dyDescent="0.25">
      <c r="A11460" s="6" t="s">
        <v>11429</v>
      </c>
      <c r="B11460" s="6" t="s">
        <v>12600</v>
      </c>
      <c r="D11460" s="37"/>
    </row>
    <row r="11461" spans="1:4" ht="15" x14ac:dyDescent="0.25">
      <c r="A11461" s="6" t="s">
        <v>11430</v>
      </c>
      <c r="B11461" s="6" t="s">
        <v>12600</v>
      </c>
      <c r="D11461" s="37"/>
    </row>
    <row r="11462" spans="1:4" ht="15" x14ac:dyDescent="0.25">
      <c r="A11462" s="6" t="s">
        <v>11431</v>
      </c>
      <c r="B11462" s="6" t="s">
        <v>12600</v>
      </c>
      <c r="D11462" s="37"/>
    </row>
    <row r="11463" spans="1:4" ht="15" x14ac:dyDescent="0.25">
      <c r="A11463" s="6" t="s">
        <v>11432</v>
      </c>
      <c r="B11463" s="6" t="s">
        <v>12600</v>
      </c>
      <c r="D11463" s="37"/>
    </row>
    <row r="11464" spans="1:4" ht="15" x14ac:dyDescent="0.25">
      <c r="A11464" s="6" t="s">
        <v>11433</v>
      </c>
      <c r="B11464" s="6" t="s">
        <v>12600</v>
      </c>
      <c r="D11464" s="37"/>
    </row>
    <row r="11465" spans="1:4" ht="15" x14ac:dyDescent="0.25">
      <c r="A11465" s="6" t="s">
        <v>11434</v>
      </c>
      <c r="B11465" s="6" t="s">
        <v>12600</v>
      </c>
      <c r="D11465" s="37"/>
    </row>
    <row r="11466" spans="1:4" ht="15" x14ac:dyDescent="0.25">
      <c r="A11466" s="6" t="s">
        <v>11435</v>
      </c>
      <c r="B11466" s="6" t="s">
        <v>12600</v>
      </c>
      <c r="D11466" s="37"/>
    </row>
    <row r="11467" spans="1:4" ht="15" x14ac:dyDescent="0.25">
      <c r="A11467" s="6" t="s">
        <v>12242</v>
      </c>
      <c r="B11467" s="6" t="s">
        <v>12599</v>
      </c>
      <c r="D11467" s="37"/>
    </row>
    <row r="11468" spans="1:4" ht="15" x14ac:dyDescent="0.25">
      <c r="A11468" s="6" t="s">
        <v>11436</v>
      </c>
      <c r="B11468" s="6" t="s">
        <v>12600</v>
      </c>
      <c r="D11468" s="37"/>
    </row>
    <row r="11469" spans="1:4" ht="15" x14ac:dyDescent="0.25">
      <c r="A11469" s="6" t="s">
        <v>11437</v>
      </c>
      <c r="B11469" s="6" t="s">
        <v>12600</v>
      </c>
      <c r="D11469" s="37"/>
    </row>
    <row r="11470" spans="1:4" ht="15" x14ac:dyDescent="0.25">
      <c r="A11470" s="6" t="s">
        <v>11438</v>
      </c>
      <c r="B11470" s="6" t="s">
        <v>12600</v>
      </c>
      <c r="D11470" s="37"/>
    </row>
    <row r="11471" spans="1:4" ht="15" x14ac:dyDescent="0.25">
      <c r="A11471" s="6" t="s">
        <v>11439</v>
      </c>
      <c r="B11471" s="6" t="s">
        <v>12600</v>
      </c>
      <c r="D11471" s="37"/>
    </row>
    <row r="11472" spans="1:4" ht="15" x14ac:dyDescent="0.25">
      <c r="A11472" s="6" t="s">
        <v>11440</v>
      </c>
      <c r="B11472" s="6" t="s">
        <v>12600</v>
      </c>
      <c r="D11472" s="37"/>
    </row>
    <row r="11473" spans="1:4" ht="15" x14ac:dyDescent="0.25">
      <c r="A11473" s="6" t="s">
        <v>11441</v>
      </c>
      <c r="B11473" s="6" t="s">
        <v>12600</v>
      </c>
      <c r="D11473" s="37"/>
    </row>
    <row r="11474" spans="1:4" ht="15" x14ac:dyDescent="0.25">
      <c r="A11474" s="6" t="s">
        <v>11442</v>
      </c>
      <c r="B11474" s="6" t="s">
        <v>12600</v>
      </c>
      <c r="D11474" s="37"/>
    </row>
    <row r="11475" spans="1:4" ht="15" x14ac:dyDescent="0.25">
      <c r="A11475" s="6" t="s">
        <v>11443</v>
      </c>
      <c r="B11475" s="6" t="s">
        <v>12600</v>
      </c>
      <c r="D11475" s="37"/>
    </row>
    <row r="11476" spans="1:4" ht="15" x14ac:dyDescent="0.25">
      <c r="A11476" s="6" t="s">
        <v>11444</v>
      </c>
      <c r="B11476" s="6" t="s">
        <v>12600</v>
      </c>
      <c r="D11476" s="37"/>
    </row>
    <row r="11477" spans="1:4" ht="15" x14ac:dyDescent="0.25">
      <c r="A11477" s="6" t="s">
        <v>11445</v>
      </c>
      <c r="B11477" s="6" t="s">
        <v>12600</v>
      </c>
      <c r="D11477" s="37"/>
    </row>
    <row r="11478" spans="1:4" ht="15" x14ac:dyDescent="0.25">
      <c r="A11478" s="6" t="s">
        <v>11446</v>
      </c>
      <c r="B11478" s="6" t="s">
        <v>12600</v>
      </c>
      <c r="D11478" s="37"/>
    </row>
    <row r="11479" spans="1:4" ht="15" x14ac:dyDescent="0.25">
      <c r="A11479" s="6" t="s">
        <v>11447</v>
      </c>
      <c r="B11479" s="6" t="s">
        <v>12600</v>
      </c>
      <c r="D11479" s="37"/>
    </row>
    <row r="11480" spans="1:4" ht="15" x14ac:dyDescent="0.25">
      <c r="A11480" s="6" t="s">
        <v>11448</v>
      </c>
      <c r="B11480" s="6" t="s">
        <v>12600</v>
      </c>
      <c r="D11480" s="37"/>
    </row>
    <row r="11481" spans="1:4" ht="15" x14ac:dyDescent="0.25">
      <c r="A11481" s="6" t="s">
        <v>11449</v>
      </c>
      <c r="B11481" s="6" t="s">
        <v>12600</v>
      </c>
      <c r="D11481" s="37"/>
    </row>
    <row r="11482" spans="1:4" ht="15" x14ac:dyDescent="0.25">
      <c r="A11482" s="6" t="s">
        <v>11450</v>
      </c>
      <c r="B11482" s="6" t="s">
        <v>12600</v>
      </c>
      <c r="D11482" s="37"/>
    </row>
    <row r="11483" spans="1:4" ht="15" x14ac:dyDescent="0.25">
      <c r="A11483" s="6" t="s">
        <v>11451</v>
      </c>
      <c r="B11483" s="6" t="s">
        <v>12600</v>
      </c>
      <c r="D11483" s="37"/>
    </row>
    <row r="11484" spans="1:4" ht="15" x14ac:dyDescent="0.25">
      <c r="A11484" s="6" t="s">
        <v>11452</v>
      </c>
      <c r="B11484" s="6" t="s">
        <v>12600</v>
      </c>
      <c r="D11484" s="37"/>
    </row>
    <row r="11485" spans="1:4" ht="15" x14ac:dyDescent="0.25">
      <c r="A11485" s="6" t="s">
        <v>11453</v>
      </c>
      <c r="B11485" s="6" t="s">
        <v>12600</v>
      </c>
      <c r="D11485" s="37"/>
    </row>
    <row r="11486" spans="1:4" ht="15" x14ac:dyDescent="0.25">
      <c r="A11486" s="6" t="s">
        <v>11454</v>
      </c>
      <c r="B11486" s="6" t="s">
        <v>12600</v>
      </c>
      <c r="D11486" s="37"/>
    </row>
    <row r="11487" spans="1:4" ht="15" x14ac:dyDescent="0.25">
      <c r="A11487" s="6" t="s">
        <v>11455</v>
      </c>
      <c r="B11487" s="6" t="s">
        <v>12600</v>
      </c>
      <c r="D11487" s="37"/>
    </row>
    <row r="11488" spans="1:4" ht="15" x14ac:dyDescent="0.25">
      <c r="A11488" s="6" t="s">
        <v>11456</v>
      </c>
      <c r="B11488" s="6" t="s">
        <v>12600</v>
      </c>
      <c r="D11488" s="37"/>
    </row>
    <row r="11489" spans="1:4" ht="15" x14ac:dyDescent="0.25">
      <c r="A11489" s="6" t="s">
        <v>11457</v>
      </c>
      <c r="B11489" s="6" t="s">
        <v>12600</v>
      </c>
      <c r="D11489" s="37"/>
    </row>
    <row r="11490" spans="1:4" ht="15" x14ac:dyDescent="0.25">
      <c r="A11490" s="6" t="s">
        <v>11458</v>
      </c>
      <c r="B11490" s="6" t="s">
        <v>12600</v>
      </c>
      <c r="D11490" s="37"/>
    </row>
    <row r="11491" spans="1:4" ht="15" x14ac:dyDescent="0.25">
      <c r="A11491" s="6" t="s">
        <v>11459</v>
      </c>
      <c r="B11491" s="6" t="s">
        <v>12600</v>
      </c>
      <c r="D11491" s="37"/>
    </row>
    <row r="11492" spans="1:4" ht="15" x14ac:dyDescent="0.25">
      <c r="A11492" s="6" t="s">
        <v>11460</v>
      </c>
      <c r="B11492" s="6" t="s">
        <v>12600</v>
      </c>
      <c r="D11492" s="37"/>
    </row>
    <row r="11493" spans="1:4" ht="15" x14ac:dyDescent="0.25">
      <c r="A11493" s="6" t="s">
        <v>11461</v>
      </c>
      <c r="B11493" s="6" t="s">
        <v>12600</v>
      </c>
      <c r="D11493" s="37"/>
    </row>
    <row r="11494" spans="1:4" ht="15" x14ac:dyDescent="0.25">
      <c r="A11494" s="6" t="s">
        <v>11462</v>
      </c>
      <c r="B11494" s="6" t="s">
        <v>12600</v>
      </c>
      <c r="D11494" s="37"/>
    </row>
    <row r="11495" spans="1:4" ht="15" x14ac:dyDescent="0.25">
      <c r="A11495" s="6" t="s">
        <v>11463</v>
      </c>
      <c r="B11495" s="6" t="s">
        <v>12600</v>
      </c>
      <c r="D11495" s="37"/>
    </row>
    <row r="11496" spans="1:4" ht="15" x14ac:dyDescent="0.25">
      <c r="A11496" s="6" t="s">
        <v>11464</v>
      </c>
      <c r="B11496" s="6" t="s">
        <v>12600</v>
      </c>
      <c r="D11496" s="37"/>
    </row>
    <row r="11497" spans="1:4" ht="15" x14ac:dyDescent="0.25">
      <c r="A11497" s="6" t="s">
        <v>11465</v>
      </c>
      <c r="B11497" s="6" t="s">
        <v>12600</v>
      </c>
      <c r="D11497" s="37"/>
    </row>
    <row r="11498" spans="1:4" ht="15" x14ac:dyDescent="0.25">
      <c r="A11498" s="6" t="s">
        <v>11466</v>
      </c>
      <c r="B11498" s="6" t="s">
        <v>12600</v>
      </c>
      <c r="D11498" s="37"/>
    </row>
    <row r="11499" spans="1:4" ht="15" x14ac:dyDescent="0.25">
      <c r="A11499" s="6" t="s">
        <v>11467</v>
      </c>
      <c r="B11499" s="6" t="s">
        <v>12600</v>
      </c>
      <c r="D11499" s="37"/>
    </row>
    <row r="11500" spans="1:4" ht="15" x14ac:dyDescent="0.25">
      <c r="A11500" s="6" t="s">
        <v>11468</v>
      </c>
      <c r="B11500" s="6" t="s">
        <v>12600</v>
      </c>
      <c r="D11500" s="37"/>
    </row>
    <row r="11501" spans="1:4" ht="15" x14ac:dyDescent="0.25">
      <c r="A11501" s="6" t="s">
        <v>11469</v>
      </c>
      <c r="B11501" s="6" t="s">
        <v>12600</v>
      </c>
      <c r="D11501" s="37"/>
    </row>
    <row r="11502" spans="1:4" ht="15" x14ac:dyDescent="0.25">
      <c r="A11502" s="6" t="s">
        <v>11470</v>
      </c>
      <c r="B11502" s="6" t="s">
        <v>12600</v>
      </c>
      <c r="D11502" s="37"/>
    </row>
    <row r="11503" spans="1:4" ht="15" x14ac:dyDescent="0.25">
      <c r="A11503" s="6" t="s">
        <v>12243</v>
      </c>
      <c r="B11503" s="6" t="s">
        <v>12599</v>
      </c>
      <c r="D11503" s="37"/>
    </row>
    <row r="11504" spans="1:4" ht="15" x14ac:dyDescent="0.25">
      <c r="A11504" s="6" t="s">
        <v>11471</v>
      </c>
      <c r="B11504" s="6" t="s">
        <v>12600</v>
      </c>
      <c r="D11504" s="37"/>
    </row>
    <row r="11505" spans="1:4" ht="15" x14ac:dyDescent="0.25">
      <c r="A11505" s="6" t="s">
        <v>11472</v>
      </c>
      <c r="B11505" s="6" t="s">
        <v>12600</v>
      </c>
      <c r="D11505" s="37"/>
    </row>
    <row r="11506" spans="1:4" ht="15" x14ac:dyDescent="0.25">
      <c r="A11506" s="6" t="s">
        <v>11473</v>
      </c>
      <c r="B11506" s="6" t="s">
        <v>12600</v>
      </c>
      <c r="D11506" s="37"/>
    </row>
    <row r="11507" spans="1:4" ht="15" x14ac:dyDescent="0.25">
      <c r="A11507" s="6" t="s">
        <v>11474</v>
      </c>
      <c r="B11507" s="6" t="s">
        <v>12600</v>
      </c>
      <c r="D11507" s="37"/>
    </row>
    <row r="11508" spans="1:4" ht="15" x14ac:dyDescent="0.25">
      <c r="A11508" s="6" t="s">
        <v>11475</v>
      </c>
      <c r="B11508" s="6" t="s">
        <v>12600</v>
      </c>
      <c r="D11508" s="37"/>
    </row>
    <row r="11509" spans="1:4" ht="15" x14ac:dyDescent="0.25">
      <c r="A11509" s="6" t="s">
        <v>11476</v>
      </c>
      <c r="B11509" s="6" t="s">
        <v>12600</v>
      </c>
      <c r="D11509" s="37"/>
    </row>
    <row r="11510" spans="1:4" ht="15" x14ac:dyDescent="0.25">
      <c r="A11510" s="6" t="s">
        <v>11477</v>
      </c>
      <c r="B11510" s="6" t="s">
        <v>12600</v>
      </c>
      <c r="D11510" s="37"/>
    </row>
    <row r="11511" spans="1:4" ht="15" x14ac:dyDescent="0.25">
      <c r="A11511" s="6" t="s">
        <v>11478</v>
      </c>
      <c r="B11511" s="6" t="s">
        <v>12600</v>
      </c>
      <c r="D11511" s="37"/>
    </row>
    <row r="11512" spans="1:4" ht="15" x14ac:dyDescent="0.25">
      <c r="A11512" s="6" t="s">
        <v>11479</v>
      </c>
      <c r="B11512" s="6" t="s">
        <v>12600</v>
      </c>
      <c r="D11512" s="37"/>
    </row>
    <row r="11513" spans="1:4" ht="15" x14ac:dyDescent="0.25">
      <c r="A11513" s="6" t="s">
        <v>11480</v>
      </c>
      <c r="B11513" s="6" t="s">
        <v>12600</v>
      </c>
      <c r="D11513" s="37"/>
    </row>
    <row r="11514" spans="1:4" ht="15" x14ac:dyDescent="0.25">
      <c r="A11514" s="6" t="s">
        <v>11481</v>
      </c>
      <c r="B11514" s="6" t="s">
        <v>12600</v>
      </c>
      <c r="D11514" s="37"/>
    </row>
    <row r="11515" spans="1:4" ht="15" x14ac:dyDescent="0.25">
      <c r="A11515" s="6" t="s">
        <v>11483</v>
      </c>
      <c r="B11515" s="6" t="s">
        <v>12600</v>
      </c>
      <c r="D11515" s="37"/>
    </row>
    <row r="11516" spans="1:4" ht="15" x14ac:dyDescent="0.25">
      <c r="A11516" s="6" t="s">
        <v>11484</v>
      </c>
      <c r="B11516" s="6" t="s">
        <v>12600</v>
      </c>
      <c r="D11516" s="37"/>
    </row>
    <row r="11517" spans="1:4" ht="15" x14ac:dyDescent="0.25">
      <c r="A11517" s="6" t="s">
        <v>11485</v>
      </c>
      <c r="B11517" s="6" t="s">
        <v>12600</v>
      </c>
      <c r="D11517" s="37"/>
    </row>
    <row r="11518" spans="1:4" ht="15" x14ac:dyDescent="0.25">
      <c r="A11518" s="6" t="s">
        <v>11486</v>
      </c>
      <c r="B11518" s="6" t="s">
        <v>12600</v>
      </c>
      <c r="D11518" s="37"/>
    </row>
    <row r="11519" spans="1:4" ht="15" x14ac:dyDescent="0.25">
      <c r="A11519" s="6" t="s">
        <v>11487</v>
      </c>
      <c r="B11519" s="6" t="s">
        <v>12600</v>
      </c>
      <c r="D11519" s="37"/>
    </row>
    <row r="11520" spans="1:4" ht="15" x14ac:dyDescent="0.25">
      <c r="A11520" s="6" t="s">
        <v>11488</v>
      </c>
      <c r="B11520" s="6" t="s">
        <v>12600</v>
      </c>
      <c r="D11520" s="37"/>
    </row>
    <row r="11521" spans="1:4" ht="15" x14ac:dyDescent="0.25">
      <c r="A11521" s="6" t="s">
        <v>11489</v>
      </c>
      <c r="B11521" s="6" t="s">
        <v>12600</v>
      </c>
      <c r="D11521" s="37"/>
    </row>
    <row r="11522" spans="1:4" ht="15" x14ac:dyDescent="0.25">
      <c r="A11522" s="6" t="s">
        <v>11490</v>
      </c>
      <c r="B11522" s="6" t="s">
        <v>12600</v>
      </c>
      <c r="D11522" s="37"/>
    </row>
    <row r="11523" spans="1:4" ht="15" x14ac:dyDescent="0.25">
      <c r="A11523" s="6" t="s">
        <v>12244</v>
      </c>
      <c r="B11523" s="6" t="s">
        <v>12599</v>
      </c>
      <c r="D11523" s="37"/>
    </row>
    <row r="11524" spans="1:4" ht="15" x14ac:dyDescent="0.25">
      <c r="A11524" s="6" t="s">
        <v>11491</v>
      </c>
      <c r="B11524" s="6" t="s">
        <v>12600</v>
      </c>
      <c r="D11524" s="37"/>
    </row>
    <row r="11525" spans="1:4" ht="15" x14ac:dyDescent="0.25">
      <c r="A11525" s="6" t="s">
        <v>11492</v>
      </c>
      <c r="B11525" s="6" t="s">
        <v>12600</v>
      </c>
      <c r="D11525" s="37"/>
    </row>
    <row r="11526" spans="1:4" ht="15" x14ac:dyDescent="0.25">
      <c r="A11526" s="6" t="s">
        <v>11493</v>
      </c>
      <c r="B11526" s="6" t="s">
        <v>12600</v>
      </c>
      <c r="D11526" s="37"/>
    </row>
    <row r="11527" spans="1:4" ht="15" x14ac:dyDescent="0.25">
      <c r="A11527" s="6" t="s">
        <v>11494</v>
      </c>
      <c r="B11527" s="6" t="s">
        <v>12600</v>
      </c>
      <c r="D11527" s="37"/>
    </row>
    <row r="11528" spans="1:4" ht="15" x14ac:dyDescent="0.25">
      <c r="A11528" s="6" t="s">
        <v>11495</v>
      </c>
      <c r="B11528" s="6" t="s">
        <v>12600</v>
      </c>
      <c r="D11528" s="37"/>
    </row>
    <row r="11529" spans="1:4" ht="15" x14ac:dyDescent="0.25">
      <c r="A11529" s="6" t="s">
        <v>11496</v>
      </c>
      <c r="B11529" s="6" t="s">
        <v>12600</v>
      </c>
      <c r="D11529" s="37"/>
    </row>
    <row r="11530" spans="1:4" ht="15" x14ac:dyDescent="0.25">
      <c r="A11530" s="6" t="s">
        <v>11497</v>
      </c>
      <c r="B11530" s="6" t="s">
        <v>12600</v>
      </c>
      <c r="D11530" s="37"/>
    </row>
    <row r="11531" spans="1:4" ht="15" x14ac:dyDescent="0.25">
      <c r="A11531" s="6" t="s">
        <v>11498</v>
      </c>
      <c r="B11531" s="6" t="s">
        <v>12600</v>
      </c>
      <c r="D11531" s="37"/>
    </row>
    <row r="11532" spans="1:4" ht="15" x14ac:dyDescent="0.25">
      <c r="A11532" s="6" t="s">
        <v>11499</v>
      </c>
      <c r="B11532" s="6" t="s">
        <v>12600</v>
      </c>
      <c r="D11532" s="37"/>
    </row>
    <row r="11533" spans="1:4" ht="15" x14ac:dyDescent="0.25">
      <c r="A11533" s="6" t="s">
        <v>11500</v>
      </c>
      <c r="B11533" s="6" t="s">
        <v>12600</v>
      </c>
      <c r="D11533" s="37"/>
    </row>
    <row r="11534" spans="1:4" ht="15" x14ac:dyDescent="0.25">
      <c r="A11534" s="6" t="s">
        <v>11501</v>
      </c>
      <c r="B11534" s="6" t="s">
        <v>12600</v>
      </c>
      <c r="D11534" s="37"/>
    </row>
    <row r="11535" spans="1:4" ht="15" x14ac:dyDescent="0.25">
      <c r="A11535" s="6" t="s">
        <v>11502</v>
      </c>
      <c r="B11535" s="6" t="s">
        <v>12600</v>
      </c>
      <c r="D11535" s="37"/>
    </row>
    <row r="11536" spans="1:4" ht="15" x14ac:dyDescent="0.25">
      <c r="A11536" s="6" t="s">
        <v>11503</v>
      </c>
      <c r="B11536" s="6" t="s">
        <v>12600</v>
      </c>
      <c r="D11536" s="37"/>
    </row>
    <row r="11537" spans="1:4" ht="15" x14ac:dyDescent="0.25">
      <c r="A11537" s="6" t="s">
        <v>11504</v>
      </c>
      <c r="B11537" s="6" t="s">
        <v>12600</v>
      </c>
      <c r="D11537" s="37"/>
    </row>
    <row r="11538" spans="1:4" ht="15" x14ac:dyDescent="0.25">
      <c r="A11538" s="6" t="s">
        <v>11506</v>
      </c>
      <c r="B11538" s="6" t="s">
        <v>12600</v>
      </c>
      <c r="D11538" s="37"/>
    </row>
    <row r="11539" spans="1:4" ht="15" x14ac:dyDescent="0.25">
      <c r="A11539" s="6" t="s">
        <v>11508</v>
      </c>
      <c r="B11539" s="6" t="s">
        <v>12600</v>
      </c>
      <c r="D11539" s="37"/>
    </row>
    <row r="11540" spans="1:4" ht="15" x14ac:dyDescent="0.25">
      <c r="A11540" s="6" t="s">
        <v>11509</v>
      </c>
      <c r="B11540" s="6" t="s">
        <v>12600</v>
      </c>
      <c r="D11540" s="37"/>
    </row>
    <row r="11541" spans="1:4" ht="15" x14ac:dyDescent="0.25">
      <c r="A11541" s="6" t="s">
        <v>11510</v>
      </c>
      <c r="B11541" s="6" t="s">
        <v>12600</v>
      </c>
      <c r="D11541" s="37"/>
    </row>
    <row r="11542" spans="1:4" ht="15" x14ac:dyDescent="0.25">
      <c r="A11542" s="6" t="s">
        <v>11511</v>
      </c>
      <c r="B11542" s="6" t="s">
        <v>12600</v>
      </c>
      <c r="D11542" s="37"/>
    </row>
    <row r="11543" spans="1:4" ht="15" x14ac:dyDescent="0.25">
      <c r="A11543" s="6" t="s">
        <v>11512</v>
      </c>
      <c r="B11543" s="6" t="s">
        <v>12600</v>
      </c>
      <c r="D11543" s="37"/>
    </row>
    <row r="11544" spans="1:4" ht="15" x14ac:dyDescent="0.25">
      <c r="A11544" s="6" t="s">
        <v>11513</v>
      </c>
      <c r="B11544" s="6" t="s">
        <v>12600</v>
      </c>
      <c r="D11544" s="37"/>
    </row>
    <row r="11545" spans="1:4" ht="15" x14ac:dyDescent="0.25">
      <c r="A11545" s="6" t="s">
        <v>11514</v>
      </c>
      <c r="B11545" s="6" t="s">
        <v>12600</v>
      </c>
      <c r="D11545" s="37"/>
    </row>
    <row r="11546" spans="1:4" ht="15" x14ac:dyDescent="0.25">
      <c r="A11546" s="6" t="s">
        <v>11515</v>
      </c>
      <c r="B11546" s="6" t="s">
        <v>12600</v>
      </c>
      <c r="D11546" s="37"/>
    </row>
    <row r="11547" spans="1:4" ht="15" x14ac:dyDescent="0.25">
      <c r="A11547" s="6" t="s">
        <v>11516</v>
      </c>
      <c r="B11547" s="6" t="s">
        <v>12600</v>
      </c>
      <c r="D11547" s="37"/>
    </row>
    <row r="11548" spans="1:4" ht="15" x14ac:dyDescent="0.25">
      <c r="A11548" s="6" t="s">
        <v>11518</v>
      </c>
      <c r="B11548" s="6" t="s">
        <v>12600</v>
      </c>
      <c r="D11548" s="37"/>
    </row>
    <row r="11549" spans="1:4" ht="15" x14ac:dyDescent="0.25">
      <c r="A11549" s="6" t="s">
        <v>11519</v>
      </c>
      <c r="B11549" s="6" t="s">
        <v>12600</v>
      </c>
      <c r="D11549" s="37"/>
    </row>
    <row r="11550" spans="1:4" ht="15" x14ac:dyDescent="0.25">
      <c r="A11550" s="6" t="s">
        <v>11520</v>
      </c>
      <c r="B11550" s="6" t="s">
        <v>12600</v>
      </c>
      <c r="D11550" s="37"/>
    </row>
    <row r="11551" spans="1:4" ht="15" x14ac:dyDescent="0.25">
      <c r="A11551" s="6" t="s">
        <v>11521</v>
      </c>
      <c r="B11551" s="6" t="s">
        <v>12600</v>
      </c>
      <c r="D11551" s="37"/>
    </row>
    <row r="11552" spans="1:4" ht="15" x14ac:dyDescent="0.25">
      <c r="A11552" s="6" t="s">
        <v>11522</v>
      </c>
      <c r="B11552" s="6" t="s">
        <v>12600</v>
      </c>
      <c r="D11552" s="37"/>
    </row>
    <row r="11553" spans="1:4" ht="15" x14ac:dyDescent="0.25">
      <c r="A11553" s="6" t="s">
        <v>11523</v>
      </c>
      <c r="B11553" s="6" t="s">
        <v>12600</v>
      </c>
      <c r="D11553" s="37"/>
    </row>
    <row r="11554" spans="1:4" ht="15" x14ac:dyDescent="0.25">
      <c r="A11554" s="6" t="s">
        <v>11524</v>
      </c>
      <c r="B11554" s="6" t="s">
        <v>12600</v>
      </c>
      <c r="D11554" s="37"/>
    </row>
    <row r="11555" spans="1:4" ht="15" x14ac:dyDescent="0.25">
      <c r="A11555" s="6" t="s">
        <v>11525</v>
      </c>
      <c r="B11555" s="6" t="s">
        <v>12600</v>
      </c>
      <c r="D11555" s="37"/>
    </row>
    <row r="11556" spans="1:4" ht="15" x14ac:dyDescent="0.25">
      <c r="A11556" s="6" t="s">
        <v>11526</v>
      </c>
      <c r="B11556" s="6" t="s">
        <v>12600</v>
      </c>
      <c r="D11556" s="37"/>
    </row>
    <row r="11557" spans="1:4" ht="15" x14ac:dyDescent="0.25">
      <c r="A11557" s="6" t="s">
        <v>11527</v>
      </c>
      <c r="B11557" s="6" t="s">
        <v>12600</v>
      </c>
      <c r="D11557" s="37"/>
    </row>
    <row r="11558" spans="1:4" ht="15" x14ac:dyDescent="0.25">
      <c r="A11558" s="6" t="s">
        <v>11528</v>
      </c>
      <c r="B11558" s="6" t="s">
        <v>12600</v>
      </c>
      <c r="D11558" s="37"/>
    </row>
    <row r="11559" spans="1:4" ht="15" x14ac:dyDescent="0.25">
      <c r="A11559" s="6" t="s">
        <v>11529</v>
      </c>
      <c r="B11559" s="6" t="s">
        <v>12600</v>
      </c>
      <c r="D11559" s="37"/>
    </row>
    <row r="11560" spans="1:4" ht="15" x14ac:dyDescent="0.25">
      <c r="A11560" s="6" t="s">
        <v>11530</v>
      </c>
      <c r="B11560" s="6" t="s">
        <v>12600</v>
      </c>
      <c r="D11560" s="37"/>
    </row>
    <row r="11561" spans="1:4" ht="15" x14ac:dyDescent="0.25">
      <c r="A11561" s="6" t="s">
        <v>11531</v>
      </c>
      <c r="B11561" s="6" t="s">
        <v>12600</v>
      </c>
      <c r="D11561" s="37"/>
    </row>
    <row r="11562" spans="1:4" ht="15" x14ac:dyDescent="0.25">
      <c r="A11562" s="6" t="s">
        <v>11532</v>
      </c>
      <c r="B11562" s="6" t="s">
        <v>12600</v>
      </c>
      <c r="D11562" s="37"/>
    </row>
    <row r="11563" spans="1:4" ht="15" x14ac:dyDescent="0.25">
      <c r="A11563" s="6" t="s">
        <v>11533</v>
      </c>
      <c r="B11563" s="6" t="s">
        <v>12600</v>
      </c>
      <c r="D11563" s="37"/>
    </row>
    <row r="11564" spans="1:4" ht="15" x14ac:dyDescent="0.25">
      <c r="A11564" s="6" t="s">
        <v>11534</v>
      </c>
      <c r="B11564" s="6" t="s">
        <v>12600</v>
      </c>
      <c r="D11564" s="37"/>
    </row>
    <row r="11565" spans="1:4" ht="15" x14ac:dyDescent="0.25">
      <c r="A11565" s="6" t="s">
        <v>11535</v>
      </c>
      <c r="B11565" s="6" t="s">
        <v>12600</v>
      </c>
      <c r="D11565" s="37"/>
    </row>
    <row r="11566" spans="1:4" ht="15" x14ac:dyDescent="0.25">
      <c r="A11566" s="6" t="s">
        <v>11536</v>
      </c>
      <c r="B11566" s="6" t="s">
        <v>12600</v>
      </c>
      <c r="D11566" s="37"/>
    </row>
    <row r="11567" spans="1:4" ht="15" x14ac:dyDescent="0.25">
      <c r="A11567" s="6" t="s">
        <v>11537</v>
      </c>
      <c r="B11567" s="6" t="s">
        <v>12600</v>
      </c>
      <c r="D11567" s="37"/>
    </row>
    <row r="11568" spans="1:4" ht="15" x14ac:dyDescent="0.25">
      <c r="A11568" s="6" t="s">
        <v>11538</v>
      </c>
      <c r="B11568" s="6" t="s">
        <v>12600</v>
      </c>
      <c r="D11568" s="37"/>
    </row>
    <row r="11569" spans="1:4" ht="15" x14ac:dyDescent="0.25">
      <c r="A11569" s="6" t="s">
        <v>11539</v>
      </c>
      <c r="B11569" s="6" t="s">
        <v>12600</v>
      </c>
      <c r="D11569" s="37"/>
    </row>
    <row r="11570" spans="1:4" ht="15" x14ac:dyDescent="0.25">
      <c r="A11570" s="6" t="s">
        <v>11540</v>
      </c>
      <c r="B11570" s="6" t="s">
        <v>12600</v>
      </c>
      <c r="D11570" s="37"/>
    </row>
    <row r="11571" spans="1:4" ht="15" x14ac:dyDescent="0.25">
      <c r="A11571" s="6" t="s">
        <v>12245</v>
      </c>
      <c r="B11571" s="6" t="s">
        <v>12599</v>
      </c>
      <c r="D11571" s="37"/>
    </row>
    <row r="11572" spans="1:4" ht="15" x14ac:dyDescent="0.25">
      <c r="A11572" s="6" t="s">
        <v>11541</v>
      </c>
      <c r="B11572" s="6" t="s">
        <v>12600</v>
      </c>
      <c r="D11572" s="37"/>
    </row>
    <row r="11573" spans="1:4" ht="15" x14ac:dyDescent="0.25">
      <c r="A11573" s="6" t="s">
        <v>11542</v>
      </c>
      <c r="B11573" s="6" t="s">
        <v>12600</v>
      </c>
      <c r="D11573" s="37"/>
    </row>
    <row r="11574" spans="1:4" ht="15" x14ac:dyDescent="0.25">
      <c r="A11574" s="6" t="s">
        <v>11543</v>
      </c>
      <c r="B11574" s="6" t="s">
        <v>12600</v>
      </c>
      <c r="D11574" s="37"/>
    </row>
    <row r="11575" spans="1:4" ht="15" x14ac:dyDescent="0.25">
      <c r="A11575" s="6" t="s">
        <v>11544</v>
      </c>
      <c r="B11575" s="6" t="s">
        <v>12600</v>
      </c>
      <c r="D11575" s="37"/>
    </row>
    <row r="11576" spans="1:4" ht="15" x14ac:dyDescent="0.25">
      <c r="A11576" s="6" t="s">
        <v>11545</v>
      </c>
      <c r="B11576" s="6" t="s">
        <v>12600</v>
      </c>
      <c r="D11576" s="37"/>
    </row>
    <row r="11577" spans="1:4" ht="15" x14ac:dyDescent="0.25">
      <c r="A11577" s="6" t="s">
        <v>11546</v>
      </c>
      <c r="B11577" s="6" t="s">
        <v>12600</v>
      </c>
      <c r="D11577" s="37"/>
    </row>
    <row r="11578" spans="1:4" ht="15" x14ac:dyDescent="0.25">
      <c r="A11578" s="6" t="s">
        <v>11548</v>
      </c>
      <c r="B11578" s="6" t="s">
        <v>12600</v>
      </c>
      <c r="D11578" s="37"/>
    </row>
    <row r="11579" spans="1:4" ht="15" x14ac:dyDescent="0.25">
      <c r="A11579" s="6" t="s">
        <v>11549</v>
      </c>
      <c r="B11579" s="6" t="s">
        <v>12600</v>
      </c>
      <c r="D11579" s="37"/>
    </row>
    <row r="11580" spans="1:4" ht="15" x14ac:dyDescent="0.25">
      <c r="A11580" s="6" t="s">
        <v>11550</v>
      </c>
      <c r="B11580" s="6" t="s">
        <v>12600</v>
      </c>
      <c r="D11580" s="37"/>
    </row>
    <row r="11581" spans="1:4" ht="15" x14ac:dyDescent="0.25">
      <c r="A11581" s="6" t="s">
        <v>12246</v>
      </c>
      <c r="B11581" s="6" t="s">
        <v>12599</v>
      </c>
      <c r="D11581" s="37"/>
    </row>
    <row r="11582" spans="1:4" ht="15" x14ac:dyDescent="0.25">
      <c r="A11582" s="6" t="s">
        <v>11551</v>
      </c>
      <c r="B11582" s="6" t="s">
        <v>12600</v>
      </c>
      <c r="D11582" s="37"/>
    </row>
    <row r="11583" spans="1:4" ht="15" x14ac:dyDescent="0.25">
      <c r="A11583" s="6" t="s">
        <v>11552</v>
      </c>
      <c r="B11583" s="6" t="s">
        <v>12600</v>
      </c>
      <c r="D11583" s="37"/>
    </row>
    <row r="11584" spans="1:4" ht="15" x14ac:dyDescent="0.25">
      <c r="A11584" s="6" t="s">
        <v>12247</v>
      </c>
      <c r="B11584" s="6" t="s">
        <v>12599</v>
      </c>
      <c r="D11584" s="37"/>
    </row>
    <row r="11585" spans="1:4" ht="15" x14ac:dyDescent="0.25">
      <c r="A11585" s="6" t="s">
        <v>11553</v>
      </c>
      <c r="B11585" s="6" t="s">
        <v>12600</v>
      </c>
      <c r="D11585" s="37"/>
    </row>
    <row r="11586" spans="1:4" ht="15" x14ac:dyDescent="0.25">
      <c r="A11586" s="6" t="s">
        <v>11554</v>
      </c>
      <c r="B11586" s="6" t="s">
        <v>12600</v>
      </c>
      <c r="D11586" s="37"/>
    </row>
    <row r="11587" spans="1:4" ht="15" x14ac:dyDescent="0.25">
      <c r="A11587" s="6" t="s">
        <v>11555</v>
      </c>
      <c r="B11587" s="6" t="s">
        <v>12600</v>
      </c>
      <c r="D11587" s="37"/>
    </row>
    <row r="11588" spans="1:4" ht="15" x14ac:dyDescent="0.25">
      <c r="A11588" s="6" t="s">
        <v>11556</v>
      </c>
      <c r="B11588" s="6" t="s">
        <v>12600</v>
      </c>
      <c r="D11588" s="37"/>
    </row>
    <row r="11589" spans="1:4" ht="15" x14ac:dyDescent="0.25">
      <c r="A11589" s="6" t="s">
        <v>12248</v>
      </c>
      <c r="B11589" s="6" t="s">
        <v>12599</v>
      </c>
      <c r="D11589" s="37"/>
    </row>
    <row r="11590" spans="1:4" ht="15" x14ac:dyDescent="0.25">
      <c r="A11590" s="6" t="s">
        <v>12249</v>
      </c>
      <c r="B11590" s="6" t="s">
        <v>12599</v>
      </c>
      <c r="D11590" s="37"/>
    </row>
    <row r="11591" spans="1:4" ht="15" x14ac:dyDescent="0.25">
      <c r="A11591" s="6" t="s">
        <v>11557</v>
      </c>
      <c r="B11591" s="6" t="s">
        <v>12600</v>
      </c>
      <c r="D11591" s="37"/>
    </row>
    <row r="11592" spans="1:4" ht="15" x14ac:dyDescent="0.25">
      <c r="A11592" s="6" t="s">
        <v>11558</v>
      </c>
      <c r="B11592" s="6" t="s">
        <v>12600</v>
      </c>
      <c r="D11592" s="37"/>
    </row>
    <row r="11593" spans="1:4" ht="15" x14ac:dyDescent="0.25">
      <c r="A11593" s="6" t="s">
        <v>11559</v>
      </c>
      <c r="B11593" s="6" t="s">
        <v>12600</v>
      </c>
      <c r="D11593" s="37"/>
    </row>
    <row r="11594" spans="1:4" ht="15" x14ac:dyDescent="0.25">
      <c r="A11594" s="6" t="s">
        <v>11560</v>
      </c>
      <c r="B11594" s="6" t="s">
        <v>12600</v>
      </c>
      <c r="D11594" s="37"/>
    </row>
    <row r="11595" spans="1:4" ht="15" x14ac:dyDescent="0.25">
      <c r="A11595" s="6" t="s">
        <v>11561</v>
      </c>
      <c r="B11595" s="6" t="s">
        <v>12600</v>
      </c>
      <c r="D11595" s="37"/>
    </row>
    <row r="11596" spans="1:4" ht="15" x14ac:dyDescent="0.25">
      <c r="A11596" s="6" t="s">
        <v>11562</v>
      </c>
      <c r="B11596" s="6" t="s">
        <v>12600</v>
      </c>
      <c r="D11596" s="37"/>
    </row>
    <row r="11597" spans="1:4" ht="15" x14ac:dyDescent="0.25">
      <c r="A11597" s="6" t="s">
        <v>11563</v>
      </c>
      <c r="B11597" s="6" t="s">
        <v>12600</v>
      </c>
      <c r="D11597" s="37"/>
    </row>
    <row r="11598" spans="1:4" ht="15" x14ac:dyDescent="0.25">
      <c r="A11598" s="6" t="s">
        <v>11564</v>
      </c>
      <c r="B11598" s="6" t="s">
        <v>12600</v>
      </c>
      <c r="D11598" s="37"/>
    </row>
    <row r="11599" spans="1:4" ht="15" x14ac:dyDescent="0.25">
      <c r="A11599" s="6" t="s">
        <v>11565</v>
      </c>
      <c r="B11599" s="6" t="s">
        <v>12600</v>
      </c>
      <c r="D11599" s="37"/>
    </row>
    <row r="11600" spans="1:4" ht="15" x14ac:dyDescent="0.25">
      <c r="A11600" s="6" t="s">
        <v>11566</v>
      </c>
      <c r="B11600" s="6" t="s">
        <v>12600</v>
      </c>
      <c r="D11600" s="37"/>
    </row>
    <row r="11601" spans="1:4" ht="15" x14ac:dyDescent="0.25">
      <c r="A11601" s="6" t="s">
        <v>11567</v>
      </c>
      <c r="B11601" s="6" t="s">
        <v>12600</v>
      </c>
      <c r="D11601" s="37"/>
    </row>
    <row r="11602" spans="1:4" ht="15" x14ac:dyDescent="0.25">
      <c r="A11602" s="6" t="s">
        <v>11568</v>
      </c>
      <c r="B11602" s="6" t="s">
        <v>12600</v>
      </c>
      <c r="D11602" s="37"/>
    </row>
    <row r="11603" spans="1:4" ht="15" x14ac:dyDescent="0.25">
      <c r="A11603" s="6" t="s">
        <v>11569</v>
      </c>
      <c r="B11603" s="6" t="s">
        <v>12600</v>
      </c>
      <c r="D11603" s="37"/>
    </row>
    <row r="11604" spans="1:4" ht="15" x14ac:dyDescent="0.25">
      <c r="A11604" s="6" t="s">
        <v>12250</v>
      </c>
      <c r="B11604" s="6" t="s">
        <v>12599</v>
      </c>
      <c r="D11604" s="37"/>
    </row>
    <row r="11605" spans="1:4" ht="15" x14ac:dyDescent="0.25">
      <c r="A11605" s="6" t="s">
        <v>12251</v>
      </c>
      <c r="B11605" s="6" t="s">
        <v>12599</v>
      </c>
      <c r="D11605" s="37"/>
    </row>
    <row r="11606" spans="1:4" ht="15" x14ac:dyDescent="0.25">
      <c r="A11606" s="6" t="s">
        <v>12252</v>
      </c>
      <c r="B11606" s="6" t="s">
        <v>12599</v>
      </c>
      <c r="D11606" s="37"/>
    </row>
    <row r="11607" spans="1:4" ht="15" x14ac:dyDescent="0.25">
      <c r="A11607" s="6" t="s">
        <v>12253</v>
      </c>
      <c r="B11607" s="6" t="s">
        <v>12599</v>
      </c>
      <c r="D11607" s="37"/>
    </row>
    <row r="11608" spans="1:4" ht="15" x14ac:dyDescent="0.25">
      <c r="A11608" s="6" t="s">
        <v>12254</v>
      </c>
      <c r="B11608" s="6" t="s">
        <v>12599</v>
      </c>
      <c r="D11608" s="37"/>
    </row>
    <row r="11609" spans="1:4" ht="15" x14ac:dyDescent="0.25">
      <c r="A11609" s="6" t="s">
        <v>12255</v>
      </c>
      <c r="B11609" s="6" t="s">
        <v>12599</v>
      </c>
      <c r="D11609" s="37"/>
    </row>
    <row r="11610" spans="1:4" ht="15" x14ac:dyDescent="0.25">
      <c r="A11610" s="6" t="s">
        <v>12256</v>
      </c>
      <c r="B11610" s="6" t="s">
        <v>12599</v>
      </c>
      <c r="D11610" s="37"/>
    </row>
    <row r="11611" spans="1:4" ht="15" x14ac:dyDescent="0.25">
      <c r="A11611" s="6" t="s">
        <v>12257</v>
      </c>
      <c r="B11611" s="6" t="s">
        <v>12599</v>
      </c>
      <c r="D11611" s="37"/>
    </row>
    <row r="11612" spans="1:4" ht="15" x14ac:dyDescent="0.25">
      <c r="A11612" s="6" t="s">
        <v>12258</v>
      </c>
      <c r="B11612" s="6" t="s">
        <v>12599</v>
      </c>
      <c r="D11612" s="37"/>
    </row>
    <row r="11613" spans="1:4" ht="15" x14ac:dyDescent="0.25">
      <c r="A11613" s="6" t="s">
        <v>12259</v>
      </c>
      <c r="B11613" s="6" t="s">
        <v>12599</v>
      </c>
      <c r="D11613" s="37"/>
    </row>
    <row r="11614" spans="1:4" ht="15" x14ac:dyDescent="0.25">
      <c r="A11614" s="6" t="s">
        <v>12260</v>
      </c>
      <c r="B11614" s="6" t="s">
        <v>12599</v>
      </c>
      <c r="D11614" s="37"/>
    </row>
    <row r="11615" spans="1:4" ht="15" x14ac:dyDescent="0.25">
      <c r="A11615" s="6" t="s">
        <v>12261</v>
      </c>
      <c r="B11615" s="6" t="s">
        <v>12599</v>
      </c>
      <c r="D11615" s="37"/>
    </row>
    <row r="11616" spans="1:4" ht="15" x14ac:dyDescent="0.25">
      <c r="A11616" s="6" t="s">
        <v>12262</v>
      </c>
      <c r="B11616" s="6" t="s">
        <v>12599</v>
      </c>
      <c r="D11616" s="37"/>
    </row>
    <row r="11617" spans="1:4" ht="15" x14ac:dyDescent="0.25">
      <c r="A11617" s="6" t="s">
        <v>12263</v>
      </c>
      <c r="B11617" s="6" t="s">
        <v>12599</v>
      </c>
      <c r="D11617" s="37"/>
    </row>
    <row r="11618" spans="1:4" ht="15" x14ac:dyDescent="0.25">
      <c r="A11618" s="6" t="s">
        <v>12264</v>
      </c>
      <c r="B11618" s="6" t="s">
        <v>12599</v>
      </c>
      <c r="D11618" s="37"/>
    </row>
    <row r="11619" spans="1:4" ht="15" x14ac:dyDescent="0.25">
      <c r="A11619" s="6" t="s">
        <v>12265</v>
      </c>
      <c r="B11619" s="6" t="s">
        <v>12599</v>
      </c>
      <c r="D11619" s="37"/>
    </row>
    <row r="11620" spans="1:4" ht="15" x14ac:dyDescent="0.25">
      <c r="A11620" s="6" t="s">
        <v>12266</v>
      </c>
      <c r="B11620" s="6" t="s">
        <v>12599</v>
      </c>
      <c r="D11620" s="37"/>
    </row>
    <row r="11621" spans="1:4" ht="15" x14ac:dyDescent="0.25">
      <c r="A11621" s="6" t="s">
        <v>12267</v>
      </c>
      <c r="B11621" s="6" t="s">
        <v>12599</v>
      </c>
      <c r="D11621" s="37"/>
    </row>
    <row r="11622" spans="1:4" ht="15" x14ac:dyDescent="0.25">
      <c r="A11622" s="6" t="s">
        <v>12268</v>
      </c>
      <c r="B11622" s="6" t="s">
        <v>12599</v>
      </c>
      <c r="D11622" s="37"/>
    </row>
    <row r="11623" spans="1:4" ht="15" x14ac:dyDescent="0.25">
      <c r="A11623" s="6" t="s">
        <v>12269</v>
      </c>
      <c r="B11623" s="6" t="s">
        <v>12599</v>
      </c>
      <c r="D11623" s="37"/>
    </row>
    <row r="11624" spans="1:4" ht="15" x14ac:dyDescent="0.25">
      <c r="A11624" s="6" t="s">
        <v>12270</v>
      </c>
      <c r="B11624" s="6" t="s">
        <v>12599</v>
      </c>
      <c r="D11624" s="37"/>
    </row>
    <row r="11625" spans="1:4" ht="15" x14ac:dyDescent="0.25">
      <c r="A11625" s="6" t="s">
        <v>12271</v>
      </c>
      <c r="B11625" s="6" t="s">
        <v>12599</v>
      </c>
      <c r="D11625" s="37"/>
    </row>
    <row r="11626" spans="1:4" ht="15" x14ac:dyDescent="0.25">
      <c r="A11626" s="6" t="s">
        <v>12272</v>
      </c>
      <c r="B11626" s="6" t="s">
        <v>12599</v>
      </c>
      <c r="D11626" s="37"/>
    </row>
    <row r="11627" spans="1:4" ht="15" x14ac:dyDescent="0.25">
      <c r="A11627" s="6" t="s">
        <v>12273</v>
      </c>
      <c r="B11627" s="6" t="s">
        <v>12599</v>
      </c>
      <c r="D11627" s="37"/>
    </row>
    <row r="11628" spans="1:4" ht="15" x14ac:dyDescent="0.25">
      <c r="A11628" s="6" t="s">
        <v>12274</v>
      </c>
      <c r="B11628" s="6" t="s">
        <v>12599</v>
      </c>
      <c r="D11628" s="37"/>
    </row>
    <row r="11629" spans="1:4" ht="15" x14ac:dyDescent="0.25">
      <c r="A11629" s="6" t="s">
        <v>12275</v>
      </c>
      <c r="B11629" s="6" t="s">
        <v>12599</v>
      </c>
      <c r="D11629" s="37"/>
    </row>
    <row r="11630" spans="1:4" ht="15" x14ac:dyDescent="0.25">
      <c r="A11630" s="6" t="s">
        <v>12276</v>
      </c>
      <c r="B11630" s="6" t="s">
        <v>12599</v>
      </c>
      <c r="D11630" s="37"/>
    </row>
    <row r="11631" spans="1:4" ht="15" x14ac:dyDescent="0.25">
      <c r="A11631" s="6" t="s">
        <v>12277</v>
      </c>
      <c r="B11631" s="6" t="s">
        <v>12599</v>
      </c>
      <c r="D11631" s="37"/>
    </row>
    <row r="11632" spans="1:4" ht="15" x14ac:dyDescent="0.25">
      <c r="A11632" s="6" t="s">
        <v>12278</v>
      </c>
      <c r="B11632" s="6" t="s">
        <v>12599</v>
      </c>
      <c r="D11632" s="37"/>
    </row>
    <row r="11633" spans="1:4" ht="15" x14ac:dyDescent="0.25">
      <c r="A11633" s="6" t="s">
        <v>12279</v>
      </c>
      <c r="B11633" s="6" t="s">
        <v>12599</v>
      </c>
      <c r="D11633" s="37"/>
    </row>
    <row r="11634" spans="1:4" ht="15" x14ac:dyDescent="0.25">
      <c r="A11634" s="6" t="s">
        <v>12280</v>
      </c>
      <c r="B11634" s="6" t="s">
        <v>12599</v>
      </c>
      <c r="D11634" s="37"/>
    </row>
    <row r="11635" spans="1:4" ht="15" x14ac:dyDescent="0.25">
      <c r="A11635" s="6" t="s">
        <v>12281</v>
      </c>
      <c r="B11635" s="6" t="s">
        <v>12599</v>
      </c>
      <c r="D11635" s="37"/>
    </row>
    <row r="11636" spans="1:4" ht="15" x14ac:dyDescent="0.25">
      <c r="A11636" s="6" t="s">
        <v>12282</v>
      </c>
      <c r="B11636" s="6" t="s">
        <v>12599</v>
      </c>
      <c r="D11636" s="37"/>
    </row>
    <row r="11637" spans="1:4" ht="15" x14ac:dyDescent="0.25">
      <c r="A11637" s="6" t="s">
        <v>12283</v>
      </c>
      <c r="B11637" s="6" t="s">
        <v>12599</v>
      </c>
      <c r="D11637" s="37"/>
    </row>
    <row r="11638" spans="1:4" ht="15" x14ac:dyDescent="0.25">
      <c r="A11638" s="6" t="s">
        <v>12284</v>
      </c>
      <c r="B11638" s="6" t="s">
        <v>12599</v>
      </c>
      <c r="D11638" s="37"/>
    </row>
    <row r="11639" spans="1:4" ht="15" x14ac:dyDescent="0.25">
      <c r="A11639" s="6" t="s">
        <v>12285</v>
      </c>
      <c r="B11639" s="6" t="s">
        <v>12599</v>
      </c>
      <c r="D11639" s="37"/>
    </row>
    <row r="11640" spans="1:4" ht="15" x14ac:dyDescent="0.25">
      <c r="A11640" s="6" t="s">
        <v>12286</v>
      </c>
      <c r="B11640" s="6" t="s">
        <v>12599</v>
      </c>
      <c r="D11640" s="37"/>
    </row>
    <row r="11641" spans="1:4" ht="15" x14ac:dyDescent="0.25">
      <c r="A11641" s="6" t="s">
        <v>12287</v>
      </c>
      <c r="B11641" s="6" t="s">
        <v>12599</v>
      </c>
      <c r="D11641" s="37"/>
    </row>
    <row r="11642" spans="1:4" ht="15" x14ac:dyDescent="0.25">
      <c r="A11642" s="6" t="s">
        <v>12288</v>
      </c>
      <c r="B11642" s="6" t="s">
        <v>12599</v>
      </c>
      <c r="D11642" s="37"/>
    </row>
    <row r="11643" spans="1:4" ht="15" x14ac:dyDescent="0.25">
      <c r="A11643" s="6" t="s">
        <v>12289</v>
      </c>
      <c r="B11643" s="6" t="s">
        <v>12599</v>
      </c>
      <c r="D11643" s="37"/>
    </row>
    <row r="11644" spans="1:4" ht="15" x14ac:dyDescent="0.25">
      <c r="A11644" s="6" t="s">
        <v>11570</v>
      </c>
      <c r="B11644" s="6" t="s">
        <v>12600</v>
      </c>
      <c r="D11644" s="37"/>
    </row>
    <row r="11645" spans="1:4" ht="15" x14ac:dyDescent="0.25">
      <c r="A11645" s="6" t="s">
        <v>11571</v>
      </c>
      <c r="B11645" s="6" t="s">
        <v>12600</v>
      </c>
      <c r="D11645" s="37"/>
    </row>
    <row r="11646" spans="1:4" ht="15" x14ac:dyDescent="0.25">
      <c r="A11646" s="6" t="s">
        <v>11572</v>
      </c>
      <c r="B11646" s="6" t="s">
        <v>12600</v>
      </c>
      <c r="D11646" s="37"/>
    </row>
    <row r="11647" spans="1:4" ht="15" x14ac:dyDescent="0.25">
      <c r="A11647" s="6" t="s">
        <v>11573</v>
      </c>
      <c r="B11647" s="6" t="s">
        <v>12600</v>
      </c>
      <c r="D11647" s="37"/>
    </row>
    <row r="11648" spans="1:4" ht="15" x14ac:dyDescent="0.25">
      <c r="A11648" s="6" t="s">
        <v>11574</v>
      </c>
      <c r="B11648" s="6" t="s">
        <v>12600</v>
      </c>
      <c r="D11648" s="37"/>
    </row>
    <row r="11649" spans="1:4" ht="15" x14ac:dyDescent="0.25">
      <c r="A11649" s="6" t="s">
        <v>11575</v>
      </c>
      <c r="B11649" s="6" t="s">
        <v>12600</v>
      </c>
      <c r="D11649" s="37"/>
    </row>
    <row r="11650" spans="1:4" ht="15" x14ac:dyDescent="0.25">
      <c r="A11650" s="6" t="s">
        <v>11576</v>
      </c>
      <c r="B11650" s="6" t="s">
        <v>12600</v>
      </c>
      <c r="D11650" s="37"/>
    </row>
    <row r="11651" spans="1:4" ht="15" x14ac:dyDescent="0.25">
      <c r="A11651" s="6" t="s">
        <v>11577</v>
      </c>
      <c r="B11651" s="6" t="s">
        <v>12600</v>
      </c>
      <c r="D11651" s="37"/>
    </row>
    <row r="11652" spans="1:4" ht="15" x14ac:dyDescent="0.25">
      <c r="A11652" s="6" t="s">
        <v>11578</v>
      </c>
      <c r="B11652" s="6" t="s">
        <v>12600</v>
      </c>
      <c r="D11652" s="37"/>
    </row>
    <row r="11653" spans="1:4" ht="15" x14ac:dyDescent="0.25">
      <c r="A11653" s="6" t="s">
        <v>11579</v>
      </c>
      <c r="B11653" s="6" t="s">
        <v>12600</v>
      </c>
      <c r="D11653" s="37"/>
    </row>
    <row r="11654" spans="1:4" ht="15" x14ac:dyDescent="0.25">
      <c r="A11654" s="6" t="s">
        <v>11580</v>
      </c>
      <c r="B11654" s="6" t="s">
        <v>12600</v>
      </c>
      <c r="D11654" s="37"/>
    </row>
    <row r="11655" spans="1:4" ht="15" x14ac:dyDescent="0.25">
      <c r="A11655" s="6" t="s">
        <v>11581</v>
      </c>
      <c r="B11655" s="6" t="s">
        <v>12600</v>
      </c>
      <c r="D11655" s="37"/>
    </row>
    <row r="11656" spans="1:4" ht="15" x14ac:dyDescent="0.25">
      <c r="A11656" s="6" t="s">
        <v>11582</v>
      </c>
      <c r="B11656" s="6" t="s">
        <v>12600</v>
      </c>
      <c r="D11656" s="37"/>
    </row>
    <row r="11657" spans="1:4" ht="15" x14ac:dyDescent="0.25">
      <c r="A11657" s="6" t="s">
        <v>11583</v>
      </c>
      <c r="B11657" s="6" t="s">
        <v>12600</v>
      </c>
      <c r="D11657" s="37"/>
    </row>
    <row r="11658" spans="1:4" ht="15" x14ac:dyDescent="0.25">
      <c r="A11658" s="6" t="s">
        <v>11584</v>
      </c>
      <c r="B11658" s="6" t="s">
        <v>12600</v>
      </c>
      <c r="D11658" s="37"/>
    </row>
    <row r="11659" spans="1:4" ht="15" x14ac:dyDescent="0.25">
      <c r="A11659" s="6" t="s">
        <v>11585</v>
      </c>
      <c r="B11659" s="6" t="s">
        <v>12600</v>
      </c>
      <c r="D11659" s="37"/>
    </row>
    <row r="11660" spans="1:4" ht="15" x14ac:dyDescent="0.25">
      <c r="A11660" s="6" t="s">
        <v>11586</v>
      </c>
      <c r="B11660" s="6" t="s">
        <v>12600</v>
      </c>
      <c r="D11660" s="37"/>
    </row>
    <row r="11661" spans="1:4" ht="15" x14ac:dyDescent="0.25">
      <c r="A11661" s="6" t="s">
        <v>11587</v>
      </c>
      <c r="B11661" s="6" t="s">
        <v>12600</v>
      </c>
      <c r="D11661" s="37"/>
    </row>
    <row r="11662" spans="1:4" ht="15" x14ac:dyDescent="0.25">
      <c r="A11662" s="6" t="s">
        <v>11588</v>
      </c>
      <c r="B11662" s="6" t="s">
        <v>12600</v>
      </c>
      <c r="D11662" s="37"/>
    </row>
    <row r="11663" spans="1:4" ht="15" x14ac:dyDescent="0.25">
      <c r="A11663" s="6" t="s">
        <v>12290</v>
      </c>
      <c r="B11663" s="6" t="s">
        <v>12599</v>
      </c>
      <c r="D11663" s="37"/>
    </row>
    <row r="11664" spans="1:4" ht="15" x14ac:dyDescent="0.25">
      <c r="A11664" s="6" t="s">
        <v>12291</v>
      </c>
      <c r="B11664" s="6" t="s">
        <v>12599</v>
      </c>
      <c r="D11664" s="37"/>
    </row>
    <row r="11665" spans="1:4" ht="15" x14ac:dyDescent="0.25">
      <c r="A11665" s="6" t="s">
        <v>12292</v>
      </c>
      <c r="B11665" s="6" t="s">
        <v>12599</v>
      </c>
      <c r="D11665" s="37"/>
    </row>
    <row r="11666" spans="1:4" ht="15" x14ac:dyDescent="0.25">
      <c r="A11666" s="6" t="s">
        <v>12293</v>
      </c>
      <c r="B11666" s="6" t="s">
        <v>12599</v>
      </c>
      <c r="D11666" s="37"/>
    </row>
    <row r="11667" spans="1:4" ht="15" x14ac:dyDescent="0.25">
      <c r="A11667" s="6" t="s">
        <v>12294</v>
      </c>
      <c r="B11667" s="6" t="s">
        <v>12599</v>
      </c>
      <c r="D11667" s="37"/>
    </row>
    <row r="11668" spans="1:4" ht="15" x14ac:dyDescent="0.25">
      <c r="A11668" s="6" t="s">
        <v>12295</v>
      </c>
      <c r="B11668" s="6" t="s">
        <v>12599</v>
      </c>
      <c r="D11668" s="37"/>
    </row>
    <row r="11669" spans="1:4" ht="15" x14ac:dyDescent="0.25">
      <c r="A11669" s="6" t="s">
        <v>12296</v>
      </c>
      <c r="B11669" s="6" t="s">
        <v>12599</v>
      </c>
      <c r="D11669" s="37"/>
    </row>
    <row r="11670" spans="1:4" ht="15" x14ac:dyDescent="0.25">
      <c r="A11670" s="6" t="s">
        <v>12297</v>
      </c>
      <c r="B11670" s="6" t="s">
        <v>12599</v>
      </c>
      <c r="D11670" s="37"/>
    </row>
    <row r="11671" spans="1:4" ht="15" x14ac:dyDescent="0.25">
      <c r="A11671" s="6" t="s">
        <v>12298</v>
      </c>
      <c r="B11671" s="6" t="s">
        <v>12599</v>
      </c>
      <c r="D11671" s="37"/>
    </row>
    <row r="11672" spans="1:4" ht="15" x14ac:dyDescent="0.25">
      <c r="A11672" s="6" t="s">
        <v>12299</v>
      </c>
      <c r="B11672" s="6" t="s">
        <v>12599</v>
      </c>
      <c r="D11672" s="37"/>
    </row>
    <row r="11673" spans="1:4" ht="15" x14ac:dyDescent="0.25">
      <c r="A11673" s="6" t="s">
        <v>11589</v>
      </c>
      <c r="B11673" s="6" t="s">
        <v>12600</v>
      </c>
      <c r="D11673" s="37"/>
    </row>
    <row r="11674" spans="1:4" ht="15" x14ac:dyDescent="0.25">
      <c r="A11674" s="6" t="s">
        <v>11590</v>
      </c>
      <c r="B11674" s="6" t="s">
        <v>12600</v>
      </c>
      <c r="D11674" s="37"/>
    </row>
    <row r="11675" spans="1:4" ht="15" x14ac:dyDescent="0.25">
      <c r="A11675" s="6" t="s">
        <v>11591</v>
      </c>
      <c r="B11675" s="6" t="s">
        <v>12600</v>
      </c>
      <c r="D11675" s="37"/>
    </row>
    <row r="11676" spans="1:4" ht="15" x14ac:dyDescent="0.25">
      <c r="A11676" s="6" t="s">
        <v>11592</v>
      </c>
      <c r="B11676" s="6" t="s">
        <v>12600</v>
      </c>
      <c r="D11676" s="37"/>
    </row>
    <row r="11677" spans="1:4" ht="15" x14ac:dyDescent="0.25">
      <c r="A11677" s="6" t="s">
        <v>12300</v>
      </c>
      <c r="B11677" s="6" t="s">
        <v>12599</v>
      </c>
      <c r="D11677" s="37"/>
    </row>
    <row r="11678" spans="1:4" ht="15" x14ac:dyDescent="0.25">
      <c r="A11678" s="6" t="s">
        <v>12301</v>
      </c>
      <c r="B11678" s="6" t="s">
        <v>12599</v>
      </c>
      <c r="D11678" s="37"/>
    </row>
    <row r="11679" spans="1:4" ht="15" x14ac:dyDescent="0.25">
      <c r="A11679" s="6" t="s">
        <v>12302</v>
      </c>
      <c r="B11679" s="6" t="s">
        <v>12599</v>
      </c>
      <c r="D11679" s="37"/>
    </row>
    <row r="11680" spans="1:4" ht="15" x14ac:dyDescent="0.25">
      <c r="A11680" s="6" t="s">
        <v>12303</v>
      </c>
      <c r="B11680" s="6" t="s">
        <v>12599</v>
      </c>
      <c r="D11680" s="37"/>
    </row>
    <row r="11681" spans="1:4" ht="15" x14ac:dyDescent="0.25">
      <c r="A11681" s="6" t="s">
        <v>12304</v>
      </c>
      <c r="B11681" s="6" t="s">
        <v>12599</v>
      </c>
      <c r="D11681" s="37"/>
    </row>
    <row r="11682" spans="1:4" ht="15" x14ac:dyDescent="0.25">
      <c r="A11682" s="6" t="s">
        <v>12305</v>
      </c>
      <c r="B11682" s="6" t="s">
        <v>12599</v>
      </c>
      <c r="D11682" s="37"/>
    </row>
    <row r="11683" spans="1:4" ht="15" x14ac:dyDescent="0.25">
      <c r="A11683" s="6" t="s">
        <v>12306</v>
      </c>
      <c r="B11683" s="6" t="s">
        <v>12599</v>
      </c>
      <c r="D11683" s="37"/>
    </row>
    <row r="11684" spans="1:4" ht="15" x14ac:dyDescent="0.25">
      <c r="A11684" s="6" t="s">
        <v>12307</v>
      </c>
      <c r="B11684" s="6" t="s">
        <v>12599</v>
      </c>
      <c r="D11684" s="37"/>
    </row>
    <row r="11685" spans="1:4" ht="15" x14ac:dyDescent="0.25">
      <c r="A11685" s="6" t="s">
        <v>12308</v>
      </c>
      <c r="B11685" s="6" t="s">
        <v>12599</v>
      </c>
      <c r="D11685" s="37"/>
    </row>
    <row r="11686" spans="1:4" ht="15" x14ac:dyDescent="0.25">
      <c r="A11686" s="6" t="s">
        <v>12309</v>
      </c>
      <c r="B11686" s="6" t="s">
        <v>12599</v>
      </c>
      <c r="D11686" s="37"/>
    </row>
    <row r="11687" spans="1:4" ht="15" x14ac:dyDescent="0.25">
      <c r="A11687" s="6" t="s">
        <v>12310</v>
      </c>
      <c r="B11687" s="6" t="s">
        <v>12599</v>
      </c>
      <c r="D11687" s="37"/>
    </row>
    <row r="11688" spans="1:4" ht="15" x14ac:dyDescent="0.25">
      <c r="A11688" s="6" t="s">
        <v>12311</v>
      </c>
      <c r="B11688" s="6" t="s">
        <v>12599</v>
      </c>
      <c r="D11688" s="37"/>
    </row>
    <row r="11689" spans="1:4" ht="15" x14ac:dyDescent="0.25">
      <c r="A11689" s="6" t="s">
        <v>12312</v>
      </c>
      <c r="B11689" s="6" t="s">
        <v>12599</v>
      </c>
      <c r="D11689" s="37"/>
    </row>
    <row r="11690" spans="1:4" ht="15" x14ac:dyDescent="0.25">
      <c r="A11690" s="6" t="s">
        <v>12313</v>
      </c>
      <c r="B11690" s="6" t="s">
        <v>12599</v>
      </c>
      <c r="D11690" s="37"/>
    </row>
    <row r="11691" spans="1:4" ht="15" x14ac:dyDescent="0.25">
      <c r="A11691" s="6" t="s">
        <v>12314</v>
      </c>
      <c r="B11691" s="6" t="s">
        <v>12599</v>
      </c>
      <c r="D11691" s="37"/>
    </row>
    <row r="11692" spans="1:4" ht="15" x14ac:dyDescent="0.25">
      <c r="A11692" s="6" t="s">
        <v>12315</v>
      </c>
      <c r="B11692" s="6" t="s">
        <v>12599</v>
      </c>
      <c r="D11692" s="37"/>
    </row>
    <row r="11693" spans="1:4" ht="15" x14ac:dyDescent="0.25">
      <c r="A11693" s="6" t="s">
        <v>12316</v>
      </c>
      <c r="B11693" s="6" t="s">
        <v>12599</v>
      </c>
      <c r="D11693" s="37"/>
    </row>
    <row r="11694" spans="1:4" ht="15" x14ac:dyDescent="0.25">
      <c r="A11694" s="6" t="s">
        <v>12317</v>
      </c>
      <c r="B11694" s="6" t="s">
        <v>12599</v>
      </c>
      <c r="D11694" s="37"/>
    </row>
    <row r="11695" spans="1:4" ht="15" x14ac:dyDescent="0.25">
      <c r="A11695" s="6" t="s">
        <v>12318</v>
      </c>
      <c r="B11695" s="6" t="s">
        <v>12599</v>
      </c>
      <c r="D11695" s="37"/>
    </row>
    <row r="11696" spans="1:4" ht="15" x14ac:dyDescent="0.25">
      <c r="A11696" s="6" t="s">
        <v>12319</v>
      </c>
      <c r="B11696" s="6" t="s">
        <v>12599</v>
      </c>
      <c r="D11696" s="37"/>
    </row>
    <row r="11697" spans="1:4" ht="15" x14ac:dyDescent="0.25">
      <c r="A11697" s="6" t="s">
        <v>11593</v>
      </c>
      <c r="B11697" s="6" t="s">
        <v>12600</v>
      </c>
      <c r="D11697" s="37"/>
    </row>
    <row r="11698" spans="1:4" ht="15" x14ac:dyDescent="0.25">
      <c r="A11698" s="6" t="s">
        <v>11594</v>
      </c>
      <c r="B11698" s="6" t="s">
        <v>12600</v>
      </c>
      <c r="D11698" s="37"/>
    </row>
    <row r="11699" spans="1:4" ht="15" x14ac:dyDescent="0.25">
      <c r="A11699" s="6" t="s">
        <v>11595</v>
      </c>
      <c r="B11699" s="6" t="s">
        <v>12600</v>
      </c>
      <c r="D11699" s="37"/>
    </row>
    <row r="11700" spans="1:4" ht="15" x14ac:dyDescent="0.25">
      <c r="A11700" s="6" t="s">
        <v>11596</v>
      </c>
      <c r="B11700" s="6" t="s">
        <v>12600</v>
      </c>
      <c r="D11700" s="37"/>
    </row>
    <row r="11701" spans="1:4" ht="15" x14ac:dyDescent="0.25">
      <c r="A11701" s="6" t="s">
        <v>11597</v>
      </c>
      <c r="B11701" s="6" t="s">
        <v>12600</v>
      </c>
      <c r="D11701" s="37"/>
    </row>
    <row r="11702" spans="1:4" ht="15" x14ac:dyDescent="0.25">
      <c r="A11702" s="6" t="s">
        <v>11598</v>
      </c>
      <c r="B11702" s="6" t="s">
        <v>12600</v>
      </c>
      <c r="D11702" s="37"/>
    </row>
    <row r="11703" spans="1:4" ht="15" x14ac:dyDescent="0.25">
      <c r="A11703" s="6" t="s">
        <v>11599</v>
      </c>
      <c r="B11703" s="6" t="s">
        <v>12600</v>
      </c>
      <c r="D11703" s="37"/>
    </row>
    <row r="11704" spans="1:4" ht="15" x14ac:dyDescent="0.25">
      <c r="A11704" s="6" t="s">
        <v>11600</v>
      </c>
      <c r="B11704" s="6" t="s">
        <v>12600</v>
      </c>
      <c r="D11704" s="37"/>
    </row>
    <row r="11705" spans="1:4" ht="15" x14ac:dyDescent="0.25">
      <c r="A11705" s="6" t="s">
        <v>11601</v>
      </c>
      <c r="B11705" s="6" t="s">
        <v>12600</v>
      </c>
      <c r="D11705" s="37"/>
    </row>
    <row r="11706" spans="1:4" ht="15" x14ac:dyDescent="0.25">
      <c r="A11706" s="6" t="s">
        <v>11602</v>
      </c>
      <c r="B11706" s="6" t="s">
        <v>12600</v>
      </c>
      <c r="D11706" s="37"/>
    </row>
    <row r="11707" spans="1:4" ht="15" x14ac:dyDescent="0.25">
      <c r="A11707" s="6" t="s">
        <v>11603</v>
      </c>
      <c r="B11707" s="6" t="s">
        <v>12600</v>
      </c>
      <c r="D11707" s="37"/>
    </row>
    <row r="11708" spans="1:4" ht="15" x14ac:dyDescent="0.25">
      <c r="A11708" s="6" t="s">
        <v>11604</v>
      </c>
      <c r="B11708" s="6" t="s">
        <v>12600</v>
      </c>
      <c r="D11708" s="37"/>
    </row>
    <row r="11709" spans="1:4" ht="15" x14ac:dyDescent="0.25">
      <c r="A11709" s="6" t="s">
        <v>11605</v>
      </c>
      <c r="B11709" s="6" t="s">
        <v>12600</v>
      </c>
      <c r="D11709" s="37"/>
    </row>
    <row r="11710" spans="1:4" ht="15" x14ac:dyDescent="0.25">
      <c r="A11710" s="6" t="s">
        <v>11606</v>
      </c>
      <c r="B11710" s="6" t="s">
        <v>12600</v>
      </c>
      <c r="D11710" s="37"/>
    </row>
    <row r="11711" spans="1:4" ht="15" x14ac:dyDescent="0.25">
      <c r="A11711" s="6" t="s">
        <v>11607</v>
      </c>
      <c r="B11711" s="6" t="s">
        <v>12600</v>
      </c>
      <c r="D11711" s="37"/>
    </row>
    <row r="11712" spans="1:4" ht="15" x14ac:dyDescent="0.25">
      <c r="A11712" s="6" t="s">
        <v>11608</v>
      </c>
      <c r="B11712" s="6" t="s">
        <v>12600</v>
      </c>
      <c r="D11712" s="37"/>
    </row>
    <row r="11713" spans="1:4" ht="15" x14ac:dyDescent="0.25">
      <c r="A11713" s="6" t="s">
        <v>11609</v>
      </c>
      <c r="B11713" s="6" t="s">
        <v>12600</v>
      </c>
      <c r="D11713" s="37"/>
    </row>
    <row r="11714" spans="1:4" ht="15" x14ac:dyDescent="0.25">
      <c r="A11714" s="6" t="s">
        <v>11610</v>
      </c>
      <c r="B11714" s="6" t="s">
        <v>12600</v>
      </c>
      <c r="D11714" s="37"/>
    </row>
    <row r="11715" spans="1:4" ht="15" x14ac:dyDescent="0.25">
      <c r="A11715" s="6" t="s">
        <v>11611</v>
      </c>
      <c r="B11715" s="6" t="s">
        <v>12600</v>
      </c>
      <c r="D11715" s="37"/>
    </row>
    <row r="11716" spans="1:4" ht="15" x14ac:dyDescent="0.25">
      <c r="A11716" s="6" t="s">
        <v>11612</v>
      </c>
      <c r="B11716" s="6" t="s">
        <v>12600</v>
      </c>
      <c r="D11716" s="37"/>
    </row>
    <row r="11717" spans="1:4" ht="15" x14ac:dyDescent="0.25">
      <c r="A11717" s="6" t="s">
        <v>11613</v>
      </c>
      <c r="B11717" s="6" t="s">
        <v>12600</v>
      </c>
      <c r="D11717" s="37"/>
    </row>
    <row r="11718" spans="1:4" ht="15" x14ac:dyDescent="0.25">
      <c r="A11718" s="6" t="s">
        <v>11614</v>
      </c>
      <c r="B11718" s="6" t="s">
        <v>12600</v>
      </c>
      <c r="D11718" s="37"/>
    </row>
    <row r="11719" spans="1:4" ht="15" x14ac:dyDescent="0.25">
      <c r="A11719" s="6" t="s">
        <v>11615</v>
      </c>
      <c r="B11719" s="6" t="s">
        <v>12600</v>
      </c>
      <c r="D11719" s="37"/>
    </row>
    <row r="11720" spans="1:4" ht="15" x14ac:dyDescent="0.25">
      <c r="A11720" s="6" t="s">
        <v>11616</v>
      </c>
      <c r="B11720" s="6" t="s">
        <v>12600</v>
      </c>
      <c r="D11720" s="37"/>
    </row>
    <row r="11721" spans="1:4" ht="15" x14ac:dyDescent="0.25">
      <c r="A11721" s="6" t="s">
        <v>11617</v>
      </c>
      <c r="B11721" s="6" t="s">
        <v>12600</v>
      </c>
      <c r="D11721" s="37"/>
    </row>
    <row r="11722" spans="1:4" ht="15" x14ac:dyDescent="0.25">
      <c r="A11722" s="6" t="s">
        <v>11618</v>
      </c>
      <c r="B11722" s="6" t="s">
        <v>12600</v>
      </c>
      <c r="D11722" s="37"/>
    </row>
    <row r="11723" spans="1:4" ht="15" x14ac:dyDescent="0.25">
      <c r="A11723" s="6" t="s">
        <v>11619</v>
      </c>
      <c r="B11723" s="6" t="s">
        <v>12600</v>
      </c>
      <c r="D11723" s="37"/>
    </row>
    <row r="11724" spans="1:4" ht="15" x14ac:dyDescent="0.25">
      <c r="A11724" s="6" t="s">
        <v>11620</v>
      </c>
      <c r="B11724" s="6" t="s">
        <v>12600</v>
      </c>
      <c r="D11724" s="37"/>
    </row>
    <row r="11725" spans="1:4" ht="15" x14ac:dyDescent="0.25">
      <c r="A11725" s="6" t="s">
        <v>11621</v>
      </c>
      <c r="B11725" s="6" t="s">
        <v>12600</v>
      </c>
      <c r="D11725" s="37"/>
    </row>
    <row r="11726" spans="1:4" ht="15" x14ac:dyDescent="0.25">
      <c r="A11726" s="6" t="s">
        <v>11622</v>
      </c>
      <c r="B11726" s="6" t="s">
        <v>12600</v>
      </c>
      <c r="D11726" s="37"/>
    </row>
    <row r="11727" spans="1:4" ht="15" x14ac:dyDescent="0.25">
      <c r="A11727" s="6" t="s">
        <v>11623</v>
      </c>
      <c r="B11727" s="6" t="s">
        <v>12600</v>
      </c>
      <c r="D11727" s="37"/>
    </row>
    <row r="11728" spans="1:4" ht="15" x14ac:dyDescent="0.25">
      <c r="A11728" s="6" t="s">
        <v>11624</v>
      </c>
      <c r="B11728" s="6" t="s">
        <v>12600</v>
      </c>
      <c r="D11728" s="37"/>
    </row>
    <row r="11729" spans="1:4" ht="15" x14ac:dyDescent="0.25">
      <c r="A11729" s="6" t="s">
        <v>11625</v>
      </c>
      <c r="B11729" s="6" t="s">
        <v>12600</v>
      </c>
      <c r="D11729" s="37"/>
    </row>
    <row r="11730" spans="1:4" ht="15" x14ac:dyDescent="0.25">
      <c r="A11730" s="6" t="s">
        <v>11626</v>
      </c>
      <c r="B11730" s="6" t="s">
        <v>12600</v>
      </c>
      <c r="D11730" s="37"/>
    </row>
    <row r="11731" spans="1:4" ht="15" x14ac:dyDescent="0.25">
      <c r="A11731" s="6" t="s">
        <v>11627</v>
      </c>
      <c r="B11731" s="6" t="s">
        <v>12600</v>
      </c>
      <c r="D11731" s="37"/>
    </row>
    <row r="11732" spans="1:4" ht="15" x14ac:dyDescent="0.25">
      <c r="A11732" s="6" t="s">
        <v>11628</v>
      </c>
      <c r="B11732" s="6" t="s">
        <v>12600</v>
      </c>
      <c r="D11732" s="37"/>
    </row>
    <row r="11733" spans="1:4" ht="15" x14ac:dyDescent="0.25">
      <c r="A11733" s="6" t="s">
        <v>11629</v>
      </c>
      <c r="B11733" s="6" t="s">
        <v>12600</v>
      </c>
      <c r="D11733" s="37"/>
    </row>
    <row r="11734" spans="1:4" ht="15" x14ac:dyDescent="0.25">
      <c r="A11734" s="6" t="s">
        <v>11630</v>
      </c>
      <c r="B11734" s="6" t="s">
        <v>12600</v>
      </c>
      <c r="D11734" s="37"/>
    </row>
    <row r="11735" spans="1:4" ht="15" x14ac:dyDescent="0.25">
      <c r="A11735" s="6" t="s">
        <v>11631</v>
      </c>
      <c r="B11735" s="6" t="s">
        <v>12600</v>
      </c>
      <c r="D11735" s="37"/>
    </row>
    <row r="11736" spans="1:4" ht="15" x14ac:dyDescent="0.25">
      <c r="A11736" s="6" t="s">
        <v>11632</v>
      </c>
      <c r="B11736" s="6" t="s">
        <v>12600</v>
      </c>
      <c r="D11736" s="37"/>
    </row>
    <row r="11737" spans="1:4" ht="15" x14ac:dyDescent="0.25">
      <c r="A11737" s="6" t="s">
        <v>11633</v>
      </c>
      <c r="B11737" s="6" t="s">
        <v>12600</v>
      </c>
      <c r="D11737" s="37"/>
    </row>
    <row r="11738" spans="1:4" ht="15" x14ac:dyDescent="0.25">
      <c r="A11738" s="6" t="s">
        <v>11634</v>
      </c>
      <c r="B11738" s="6" t="s">
        <v>12600</v>
      </c>
      <c r="D11738" s="37"/>
    </row>
    <row r="11739" spans="1:4" ht="15" x14ac:dyDescent="0.25">
      <c r="A11739" s="6" t="s">
        <v>11635</v>
      </c>
      <c r="B11739" s="6" t="s">
        <v>12600</v>
      </c>
      <c r="D11739" s="37"/>
    </row>
    <row r="11740" spans="1:4" ht="15" x14ac:dyDescent="0.25">
      <c r="A11740" s="6" t="s">
        <v>11636</v>
      </c>
      <c r="B11740" s="6" t="s">
        <v>12600</v>
      </c>
      <c r="D11740" s="37"/>
    </row>
    <row r="11741" spans="1:4" ht="15" x14ac:dyDescent="0.25">
      <c r="A11741" s="6" t="s">
        <v>11637</v>
      </c>
      <c r="B11741" s="6" t="s">
        <v>12600</v>
      </c>
      <c r="D11741" s="37"/>
    </row>
    <row r="11742" spans="1:4" ht="15" x14ac:dyDescent="0.25">
      <c r="A11742" s="6" t="s">
        <v>11638</v>
      </c>
      <c r="B11742" s="6" t="s">
        <v>12600</v>
      </c>
      <c r="D11742" s="37"/>
    </row>
    <row r="11743" spans="1:4" ht="15" x14ac:dyDescent="0.25">
      <c r="A11743" s="6" t="s">
        <v>11639</v>
      </c>
      <c r="B11743" s="6" t="s">
        <v>12600</v>
      </c>
      <c r="D11743" s="37"/>
    </row>
    <row r="11744" spans="1:4" ht="15" x14ac:dyDescent="0.25">
      <c r="A11744" s="6" t="s">
        <v>11640</v>
      </c>
      <c r="B11744" s="6" t="s">
        <v>12600</v>
      </c>
      <c r="D11744" s="37"/>
    </row>
    <row r="11745" spans="1:4" ht="15" x14ac:dyDescent="0.25">
      <c r="A11745" s="6" t="s">
        <v>11641</v>
      </c>
      <c r="B11745" s="6" t="s">
        <v>12600</v>
      </c>
      <c r="D11745" s="37"/>
    </row>
    <row r="11746" spans="1:4" ht="15" x14ac:dyDescent="0.25">
      <c r="A11746" s="6" t="s">
        <v>11642</v>
      </c>
      <c r="B11746" s="6" t="s">
        <v>12600</v>
      </c>
      <c r="D11746" s="37"/>
    </row>
    <row r="11747" spans="1:4" ht="15" x14ac:dyDescent="0.25">
      <c r="A11747" s="6" t="s">
        <v>11643</v>
      </c>
      <c r="B11747" s="6" t="s">
        <v>12600</v>
      </c>
      <c r="D11747" s="37"/>
    </row>
    <row r="11748" spans="1:4" ht="15" x14ac:dyDescent="0.25">
      <c r="A11748" s="6" t="s">
        <v>11644</v>
      </c>
      <c r="B11748" s="6" t="s">
        <v>12600</v>
      </c>
      <c r="D11748" s="37"/>
    </row>
    <row r="11749" spans="1:4" ht="15" x14ac:dyDescent="0.25">
      <c r="A11749" s="6" t="s">
        <v>11645</v>
      </c>
      <c r="B11749" s="6" t="s">
        <v>12600</v>
      </c>
      <c r="D11749" s="37"/>
    </row>
    <row r="11750" spans="1:4" ht="15" x14ac:dyDescent="0.25">
      <c r="A11750" s="6" t="s">
        <v>11646</v>
      </c>
      <c r="B11750" s="6" t="s">
        <v>12600</v>
      </c>
      <c r="D11750" s="37"/>
    </row>
    <row r="11751" spans="1:4" ht="15" x14ac:dyDescent="0.25">
      <c r="A11751" s="6" t="s">
        <v>11647</v>
      </c>
      <c r="B11751" s="6" t="s">
        <v>12600</v>
      </c>
      <c r="D11751" s="37"/>
    </row>
    <row r="11752" spans="1:4" ht="15" x14ac:dyDescent="0.25">
      <c r="A11752" s="6" t="s">
        <v>11648</v>
      </c>
      <c r="B11752" s="6" t="s">
        <v>12600</v>
      </c>
      <c r="D11752" s="37"/>
    </row>
    <row r="11753" spans="1:4" ht="15" x14ac:dyDescent="0.25">
      <c r="A11753" s="6" t="s">
        <v>11649</v>
      </c>
      <c r="B11753" s="6" t="s">
        <v>12600</v>
      </c>
      <c r="D11753" s="37"/>
    </row>
    <row r="11754" spans="1:4" ht="15" x14ac:dyDescent="0.25">
      <c r="A11754" s="6" t="s">
        <v>11650</v>
      </c>
      <c r="B11754" s="6" t="s">
        <v>12600</v>
      </c>
      <c r="D11754" s="37"/>
    </row>
    <row r="11755" spans="1:4" ht="15" x14ac:dyDescent="0.25">
      <c r="A11755" s="6" t="s">
        <v>11651</v>
      </c>
      <c r="B11755" s="6" t="s">
        <v>12600</v>
      </c>
      <c r="D11755" s="37"/>
    </row>
    <row r="11756" spans="1:4" ht="15" x14ac:dyDescent="0.25">
      <c r="A11756" s="6" t="s">
        <v>11652</v>
      </c>
      <c r="B11756" s="6" t="s">
        <v>12600</v>
      </c>
      <c r="D11756" s="37"/>
    </row>
    <row r="11757" spans="1:4" ht="15" x14ac:dyDescent="0.25">
      <c r="A11757" s="6" t="s">
        <v>11653</v>
      </c>
      <c r="B11757" s="6" t="s">
        <v>12600</v>
      </c>
      <c r="D11757" s="37"/>
    </row>
    <row r="11758" spans="1:4" ht="15" x14ac:dyDescent="0.25">
      <c r="A11758" s="6" t="s">
        <v>11654</v>
      </c>
      <c r="B11758" s="6" t="s">
        <v>12600</v>
      </c>
      <c r="D11758" s="37"/>
    </row>
    <row r="11759" spans="1:4" ht="15" x14ac:dyDescent="0.25">
      <c r="A11759" s="6" t="s">
        <v>11655</v>
      </c>
      <c r="B11759" s="6" t="s">
        <v>12600</v>
      </c>
      <c r="D11759" s="37"/>
    </row>
    <row r="11760" spans="1:4" ht="15" x14ac:dyDescent="0.25">
      <c r="A11760" s="6" t="s">
        <v>11656</v>
      </c>
      <c r="B11760" s="6" t="s">
        <v>12600</v>
      </c>
      <c r="D11760" s="37"/>
    </row>
    <row r="11761" spans="1:4" ht="15" x14ac:dyDescent="0.25">
      <c r="A11761" s="6" t="s">
        <v>11657</v>
      </c>
      <c r="B11761" s="6" t="s">
        <v>12600</v>
      </c>
      <c r="D11761" s="37"/>
    </row>
    <row r="11762" spans="1:4" ht="15" x14ac:dyDescent="0.25">
      <c r="A11762" s="6" t="s">
        <v>11658</v>
      </c>
      <c r="B11762" s="6" t="s">
        <v>12600</v>
      </c>
      <c r="D11762" s="37"/>
    </row>
    <row r="11763" spans="1:4" ht="15" x14ac:dyDescent="0.25">
      <c r="A11763" s="6" t="s">
        <v>11659</v>
      </c>
      <c r="B11763" s="6" t="s">
        <v>12600</v>
      </c>
      <c r="D11763" s="37"/>
    </row>
    <row r="11764" spans="1:4" ht="15" x14ac:dyDescent="0.25">
      <c r="A11764" s="6" t="s">
        <v>11660</v>
      </c>
      <c r="B11764" s="6" t="s">
        <v>12600</v>
      </c>
      <c r="D11764" s="37"/>
    </row>
    <row r="11765" spans="1:4" ht="15" x14ac:dyDescent="0.25">
      <c r="A11765" s="6" t="s">
        <v>11661</v>
      </c>
      <c r="B11765" s="6" t="s">
        <v>12600</v>
      </c>
      <c r="D11765" s="37"/>
    </row>
    <row r="11766" spans="1:4" ht="15" x14ac:dyDescent="0.25">
      <c r="A11766" s="6" t="s">
        <v>11662</v>
      </c>
      <c r="B11766" s="6" t="s">
        <v>12600</v>
      </c>
      <c r="D11766" s="37"/>
    </row>
    <row r="11767" spans="1:4" ht="15" x14ac:dyDescent="0.25">
      <c r="A11767" s="6" t="s">
        <v>11663</v>
      </c>
      <c r="B11767" s="6" t="s">
        <v>12600</v>
      </c>
      <c r="D11767" s="37"/>
    </row>
    <row r="11768" spans="1:4" ht="15" x14ac:dyDescent="0.25">
      <c r="A11768" s="6" t="s">
        <v>11664</v>
      </c>
      <c r="B11768" s="6" t="s">
        <v>12600</v>
      </c>
      <c r="D11768" s="37"/>
    </row>
    <row r="11769" spans="1:4" ht="15" x14ac:dyDescent="0.25">
      <c r="A11769" s="6" t="s">
        <v>11665</v>
      </c>
      <c r="B11769" s="6" t="s">
        <v>12600</v>
      </c>
      <c r="D11769" s="37"/>
    </row>
    <row r="11770" spans="1:4" ht="15" x14ac:dyDescent="0.25">
      <c r="A11770" s="6" t="s">
        <v>11666</v>
      </c>
      <c r="B11770" s="6" t="s">
        <v>12600</v>
      </c>
      <c r="D11770" s="37"/>
    </row>
    <row r="11771" spans="1:4" ht="15" x14ac:dyDescent="0.25">
      <c r="A11771" s="6" t="s">
        <v>11667</v>
      </c>
      <c r="B11771" s="6" t="s">
        <v>12600</v>
      </c>
      <c r="D11771" s="37"/>
    </row>
    <row r="11772" spans="1:4" ht="15" x14ac:dyDescent="0.25">
      <c r="A11772" s="6" t="s">
        <v>11668</v>
      </c>
      <c r="B11772" s="6" t="s">
        <v>12600</v>
      </c>
      <c r="D11772" s="37"/>
    </row>
    <row r="11773" spans="1:4" ht="15" x14ac:dyDescent="0.25">
      <c r="A11773" s="6" t="s">
        <v>11669</v>
      </c>
      <c r="B11773" s="6" t="s">
        <v>12600</v>
      </c>
      <c r="D11773" s="37"/>
    </row>
    <row r="11774" spans="1:4" ht="15" x14ac:dyDescent="0.25">
      <c r="A11774" s="6" t="s">
        <v>11670</v>
      </c>
      <c r="B11774" s="6" t="s">
        <v>12600</v>
      </c>
      <c r="D11774" s="37"/>
    </row>
    <row r="11775" spans="1:4" ht="15" x14ac:dyDescent="0.25">
      <c r="A11775" s="6" t="s">
        <v>11671</v>
      </c>
      <c r="B11775" s="6" t="s">
        <v>12600</v>
      </c>
      <c r="D11775" s="37"/>
    </row>
    <row r="11776" spans="1:4" ht="15" x14ac:dyDescent="0.25">
      <c r="A11776" s="6" t="s">
        <v>11672</v>
      </c>
      <c r="B11776" s="6" t="s">
        <v>12600</v>
      </c>
      <c r="D11776" s="37"/>
    </row>
    <row r="11777" spans="1:4" ht="15" x14ac:dyDescent="0.25">
      <c r="A11777" s="6" t="s">
        <v>11673</v>
      </c>
      <c r="B11777" s="6" t="s">
        <v>12600</v>
      </c>
      <c r="D11777" s="37"/>
    </row>
    <row r="11778" spans="1:4" ht="15" x14ac:dyDescent="0.25">
      <c r="A11778" s="6" t="s">
        <v>11674</v>
      </c>
      <c r="B11778" s="6" t="s">
        <v>12600</v>
      </c>
      <c r="D11778" s="37"/>
    </row>
    <row r="11779" spans="1:4" ht="15" x14ac:dyDescent="0.25">
      <c r="A11779" s="6" t="s">
        <v>11675</v>
      </c>
      <c r="B11779" s="6" t="s">
        <v>12600</v>
      </c>
      <c r="D11779" s="37"/>
    </row>
    <row r="11780" spans="1:4" ht="15" x14ac:dyDescent="0.25">
      <c r="A11780" s="6" t="s">
        <v>11676</v>
      </c>
      <c r="B11780" s="6" t="s">
        <v>12600</v>
      </c>
      <c r="D11780" s="37"/>
    </row>
    <row r="11781" spans="1:4" ht="15" x14ac:dyDescent="0.25">
      <c r="A11781" s="6" t="s">
        <v>11677</v>
      </c>
      <c r="B11781" s="6" t="s">
        <v>12600</v>
      </c>
      <c r="D11781" s="37"/>
    </row>
    <row r="11782" spans="1:4" ht="15" x14ac:dyDescent="0.25">
      <c r="A11782" s="6" t="s">
        <v>11678</v>
      </c>
      <c r="B11782" s="6" t="s">
        <v>12600</v>
      </c>
      <c r="D11782" s="37"/>
    </row>
    <row r="11783" spans="1:4" ht="15" x14ac:dyDescent="0.25">
      <c r="A11783" s="6" t="s">
        <v>11679</v>
      </c>
      <c r="B11783" s="6" t="s">
        <v>12600</v>
      </c>
      <c r="D11783" s="37"/>
    </row>
    <row r="11784" spans="1:4" ht="15" x14ac:dyDescent="0.25">
      <c r="A11784" s="6" t="s">
        <v>11680</v>
      </c>
      <c r="B11784" s="6" t="s">
        <v>12600</v>
      </c>
      <c r="D11784" s="37"/>
    </row>
    <row r="11785" spans="1:4" ht="15" x14ac:dyDescent="0.25">
      <c r="A11785" s="6" t="s">
        <v>11681</v>
      </c>
      <c r="B11785" s="6" t="s">
        <v>12600</v>
      </c>
      <c r="D11785" s="37"/>
    </row>
    <row r="11786" spans="1:4" ht="15" x14ac:dyDescent="0.25">
      <c r="A11786" s="6" t="s">
        <v>11682</v>
      </c>
      <c r="B11786" s="6" t="s">
        <v>12600</v>
      </c>
      <c r="D11786" s="37"/>
    </row>
    <row r="11787" spans="1:4" ht="15" x14ac:dyDescent="0.25">
      <c r="A11787" s="6" t="s">
        <v>11683</v>
      </c>
      <c r="B11787" s="6" t="s">
        <v>12600</v>
      </c>
      <c r="D11787" s="37"/>
    </row>
    <row r="11788" spans="1:4" ht="15" x14ac:dyDescent="0.25">
      <c r="A11788" s="6" t="s">
        <v>11684</v>
      </c>
      <c r="B11788" s="6" t="s">
        <v>12600</v>
      </c>
      <c r="D11788" s="37"/>
    </row>
    <row r="11789" spans="1:4" ht="15" x14ac:dyDescent="0.25">
      <c r="A11789" s="6" t="s">
        <v>11685</v>
      </c>
      <c r="B11789" s="6" t="s">
        <v>12600</v>
      </c>
      <c r="D11789" s="37"/>
    </row>
    <row r="11790" spans="1:4" ht="15" x14ac:dyDescent="0.25">
      <c r="A11790" s="6" t="s">
        <v>11686</v>
      </c>
      <c r="B11790" s="6" t="s">
        <v>12600</v>
      </c>
      <c r="D11790" s="37"/>
    </row>
    <row r="11791" spans="1:4" ht="15" x14ac:dyDescent="0.25">
      <c r="A11791" s="6" t="s">
        <v>11687</v>
      </c>
      <c r="B11791" s="6" t="s">
        <v>12600</v>
      </c>
      <c r="D11791" s="37"/>
    </row>
    <row r="11792" spans="1:4" ht="15" x14ac:dyDescent="0.25">
      <c r="A11792" s="6" t="s">
        <v>11688</v>
      </c>
      <c r="B11792" s="6" t="s">
        <v>12600</v>
      </c>
      <c r="D11792" s="37"/>
    </row>
    <row r="11793" spans="1:4" ht="15" x14ac:dyDescent="0.25">
      <c r="A11793" s="6" t="s">
        <v>11689</v>
      </c>
      <c r="B11793" s="6" t="s">
        <v>12600</v>
      </c>
      <c r="D11793" s="37"/>
    </row>
    <row r="11794" spans="1:4" ht="15" x14ac:dyDescent="0.25">
      <c r="A11794" s="6" t="s">
        <v>11690</v>
      </c>
      <c r="B11794" s="6" t="s">
        <v>12600</v>
      </c>
      <c r="D11794" s="37"/>
    </row>
    <row r="11795" spans="1:4" ht="15" x14ac:dyDescent="0.25">
      <c r="A11795" s="6" t="s">
        <v>11691</v>
      </c>
      <c r="B11795" s="6" t="s">
        <v>12600</v>
      </c>
      <c r="D11795" s="37"/>
    </row>
    <row r="11796" spans="1:4" ht="15" x14ac:dyDescent="0.25">
      <c r="A11796" s="6" t="s">
        <v>11692</v>
      </c>
      <c r="B11796" s="6" t="s">
        <v>12600</v>
      </c>
      <c r="D11796" s="37"/>
    </row>
    <row r="11797" spans="1:4" ht="15" x14ac:dyDescent="0.25">
      <c r="A11797" s="6" t="s">
        <v>11693</v>
      </c>
      <c r="B11797" s="6" t="s">
        <v>12600</v>
      </c>
      <c r="D11797" s="37"/>
    </row>
    <row r="11798" spans="1:4" ht="15" x14ac:dyDescent="0.25">
      <c r="A11798" s="6" t="s">
        <v>11694</v>
      </c>
      <c r="B11798" s="6" t="s">
        <v>12600</v>
      </c>
      <c r="D11798" s="37"/>
    </row>
    <row r="11799" spans="1:4" ht="15" x14ac:dyDescent="0.25">
      <c r="A11799" s="6" t="s">
        <v>11695</v>
      </c>
      <c r="B11799" s="6" t="s">
        <v>12600</v>
      </c>
      <c r="D11799" s="37"/>
    </row>
    <row r="11800" spans="1:4" ht="15" x14ac:dyDescent="0.25">
      <c r="A11800" s="6" t="s">
        <v>11696</v>
      </c>
      <c r="B11800" s="6" t="s">
        <v>12600</v>
      </c>
      <c r="D11800" s="37"/>
    </row>
    <row r="11801" spans="1:4" ht="15" x14ac:dyDescent="0.25">
      <c r="A11801" s="6" t="s">
        <v>11697</v>
      </c>
      <c r="B11801" s="6" t="s">
        <v>12600</v>
      </c>
      <c r="D11801" s="37"/>
    </row>
    <row r="11802" spans="1:4" ht="15" x14ac:dyDescent="0.25">
      <c r="A11802" s="6" t="s">
        <v>11699</v>
      </c>
      <c r="B11802" s="6" t="s">
        <v>12600</v>
      </c>
      <c r="D11802" s="37"/>
    </row>
    <row r="11803" spans="1:4" ht="15" x14ac:dyDescent="0.25">
      <c r="A11803" s="6" t="s">
        <v>12320</v>
      </c>
      <c r="B11803" s="6" t="s">
        <v>12599</v>
      </c>
      <c r="D11803" s="37"/>
    </row>
    <row r="11804" spans="1:4" ht="15" x14ac:dyDescent="0.25">
      <c r="A11804" s="6" t="s">
        <v>12321</v>
      </c>
      <c r="B11804" s="6" t="s">
        <v>12599</v>
      </c>
      <c r="D11804" s="37"/>
    </row>
    <row r="11805" spans="1:4" ht="15" x14ac:dyDescent="0.25">
      <c r="A11805" s="6" t="s">
        <v>11700</v>
      </c>
      <c r="B11805" s="6" t="s">
        <v>12600</v>
      </c>
      <c r="D11805" s="37"/>
    </row>
    <row r="11806" spans="1:4" ht="15" x14ac:dyDescent="0.25">
      <c r="A11806" s="6" t="s">
        <v>11701</v>
      </c>
      <c r="B11806" s="6" t="s">
        <v>12600</v>
      </c>
      <c r="D11806" s="37"/>
    </row>
    <row r="11807" spans="1:4" ht="15" x14ac:dyDescent="0.25">
      <c r="A11807" s="6" t="s">
        <v>11702</v>
      </c>
      <c r="B11807" s="6" t="s">
        <v>12600</v>
      </c>
      <c r="D11807" s="37"/>
    </row>
    <row r="11808" spans="1:4" ht="15" x14ac:dyDescent="0.25">
      <c r="A11808" s="6" t="s">
        <v>11703</v>
      </c>
      <c r="B11808" s="6" t="s">
        <v>12600</v>
      </c>
      <c r="D11808" s="37"/>
    </row>
    <row r="11809" spans="1:4" ht="15" x14ac:dyDescent="0.25">
      <c r="A11809" s="6" t="s">
        <v>11704</v>
      </c>
      <c r="B11809" s="6" t="s">
        <v>12600</v>
      </c>
      <c r="D11809" s="37"/>
    </row>
    <row r="11810" spans="1:4" ht="15" x14ac:dyDescent="0.25">
      <c r="A11810" s="6" t="s">
        <v>11705</v>
      </c>
      <c r="B11810" s="6" t="s">
        <v>12600</v>
      </c>
      <c r="D11810" s="37"/>
    </row>
    <row r="11811" spans="1:4" ht="15" x14ac:dyDescent="0.25">
      <c r="A11811" s="6" t="s">
        <v>11706</v>
      </c>
      <c r="B11811" s="6" t="s">
        <v>12600</v>
      </c>
      <c r="D11811" s="37"/>
    </row>
    <row r="11812" spans="1:4" ht="15" x14ac:dyDescent="0.25">
      <c r="A11812" s="6" t="s">
        <v>11707</v>
      </c>
      <c r="B11812" s="6" t="s">
        <v>12600</v>
      </c>
      <c r="D11812" s="37"/>
    </row>
    <row r="11813" spans="1:4" ht="15" x14ac:dyDescent="0.25">
      <c r="A11813" s="6" t="s">
        <v>11708</v>
      </c>
      <c r="B11813" s="6" t="s">
        <v>12600</v>
      </c>
      <c r="D11813" s="37"/>
    </row>
    <row r="11814" spans="1:4" ht="15" x14ac:dyDescent="0.25">
      <c r="A11814" s="6" t="s">
        <v>11709</v>
      </c>
      <c r="B11814" s="6" t="s">
        <v>12600</v>
      </c>
      <c r="D11814" s="37"/>
    </row>
    <row r="11815" spans="1:4" ht="15" x14ac:dyDescent="0.25">
      <c r="A11815" s="6" t="s">
        <v>11710</v>
      </c>
      <c r="B11815" s="6" t="s">
        <v>12600</v>
      </c>
      <c r="D11815" s="37"/>
    </row>
    <row r="11816" spans="1:4" ht="15" x14ac:dyDescent="0.25">
      <c r="A11816" s="6" t="s">
        <v>11711</v>
      </c>
      <c r="B11816" s="6" t="s">
        <v>12600</v>
      </c>
      <c r="D11816" s="37"/>
    </row>
    <row r="11817" spans="1:4" ht="15" x14ac:dyDescent="0.25">
      <c r="A11817" s="6" t="s">
        <v>11712</v>
      </c>
      <c r="B11817" s="6" t="s">
        <v>12600</v>
      </c>
      <c r="D11817" s="37"/>
    </row>
    <row r="11818" spans="1:4" ht="15" x14ac:dyDescent="0.25">
      <c r="A11818" s="6" t="s">
        <v>11713</v>
      </c>
      <c r="B11818" s="6" t="s">
        <v>12600</v>
      </c>
      <c r="D11818" s="37"/>
    </row>
    <row r="11819" spans="1:4" ht="15" x14ac:dyDescent="0.25">
      <c r="A11819" s="6" t="s">
        <v>11714</v>
      </c>
      <c r="B11819" s="6" t="s">
        <v>12600</v>
      </c>
      <c r="D11819" s="37"/>
    </row>
    <row r="11820" spans="1:4" ht="15" x14ac:dyDescent="0.25">
      <c r="A11820" s="6" t="s">
        <v>11715</v>
      </c>
      <c r="B11820" s="6" t="s">
        <v>12600</v>
      </c>
      <c r="D11820" s="37"/>
    </row>
    <row r="11821" spans="1:4" ht="15" x14ac:dyDescent="0.25">
      <c r="A11821" s="6" t="s">
        <v>11716</v>
      </c>
      <c r="B11821" s="6" t="s">
        <v>12600</v>
      </c>
      <c r="D11821" s="37"/>
    </row>
    <row r="11822" spans="1:4" ht="15" x14ac:dyDescent="0.25">
      <c r="A11822" s="6" t="s">
        <v>11717</v>
      </c>
      <c r="B11822" s="6" t="s">
        <v>12600</v>
      </c>
      <c r="D11822" s="37"/>
    </row>
    <row r="11823" spans="1:4" ht="15" x14ac:dyDescent="0.25">
      <c r="A11823" s="6" t="s">
        <v>11718</v>
      </c>
      <c r="B11823" s="6" t="s">
        <v>12600</v>
      </c>
      <c r="D11823" s="37"/>
    </row>
    <row r="11824" spans="1:4" ht="15" x14ac:dyDescent="0.25">
      <c r="A11824" s="6" t="s">
        <v>11719</v>
      </c>
      <c r="B11824" s="6" t="s">
        <v>12600</v>
      </c>
      <c r="D11824" s="37"/>
    </row>
    <row r="11825" spans="1:4" ht="15" x14ac:dyDescent="0.25">
      <c r="A11825" s="6" t="s">
        <v>11720</v>
      </c>
      <c r="B11825" s="6" t="s">
        <v>12600</v>
      </c>
      <c r="D11825" s="37"/>
    </row>
    <row r="11826" spans="1:4" ht="15" x14ac:dyDescent="0.25">
      <c r="A11826" s="6" t="s">
        <v>11721</v>
      </c>
      <c r="B11826" s="6" t="s">
        <v>12600</v>
      </c>
      <c r="D11826" s="37"/>
    </row>
    <row r="11827" spans="1:4" ht="15" x14ac:dyDescent="0.25">
      <c r="A11827" s="6" t="s">
        <v>11722</v>
      </c>
      <c r="B11827" s="6" t="s">
        <v>12600</v>
      </c>
      <c r="D11827" s="37"/>
    </row>
    <row r="11828" spans="1:4" ht="15" x14ac:dyDescent="0.25">
      <c r="A11828" s="6" t="s">
        <v>11723</v>
      </c>
      <c r="B11828" s="6" t="s">
        <v>12600</v>
      </c>
      <c r="D11828" s="37"/>
    </row>
    <row r="11829" spans="1:4" ht="15" x14ac:dyDescent="0.25">
      <c r="A11829" s="6" t="s">
        <v>11724</v>
      </c>
      <c r="B11829" s="6" t="s">
        <v>12600</v>
      </c>
      <c r="D11829" s="37"/>
    </row>
    <row r="11830" spans="1:4" ht="15" x14ac:dyDescent="0.25">
      <c r="A11830" s="6" t="s">
        <v>11725</v>
      </c>
      <c r="B11830" s="6" t="s">
        <v>12600</v>
      </c>
      <c r="D11830" s="37"/>
    </row>
    <row r="11831" spans="1:4" ht="15" x14ac:dyDescent="0.25">
      <c r="A11831" s="6" t="s">
        <v>11726</v>
      </c>
      <c r="B11831" s="6" t="s">
        <v>12600</v>
      </c>
      <c r="D11831" s="37"/>
    </row>
    <row r="11832" spans="1:4" ht="15" x14ac:dyDescent="0.25">
      <c r="A11832" s="6" t="s">
        <v>11727</v>
      </c>
      <c r="B11832" s="6" t="s">
        <v>12600</v>
      </c>
      <c r="D11832" s="37"/>
    </row>
    <row r="11833" spans="1:4" ht="15" x14ac:dyDescent="0.25">
      <c r="A11833" s="6" t="s">
        <v>11728</v>
      </c>
      <c r="B11833" s="6" t="s">
        <v>12600</v>
      </c>
      <c r="D11833" s="37"/>
    </row>
    <row r="11834" spans="1:4" ht="15" x14ac:dyDescent="0.25">
      <c r="A11834" s="6" t="s">
        <v>11729</v>
      </c>
      <c r="B11834" s="6" t="s">
        <v>12600</v>
      </c>
      <c r="D11834" s="37"/>
    </row>
    <row r="11835" spans="1:4" ht="15" x14ac:dyDescent="0.25">
      <c r="A11835" s="6" t="s">
        <v>11730</v>
      </c>
      <c r="B11835" s="6" t="s">
        <v>12600</v>
      </c>
      <c r="D11835" s="37"/>
    </row>
    <row r="11836" spans="1:4" ht="15" x14ac:dyDescent="0.25">
      <c r="A11836" s="6" t="s">
        <v>11731</v>
      </c>
      <c r="B11836" s="6" t="s">
        <v>12600</v>
      </c>
      <c r="D11836" s="37"/>
    </row>
    <row r="11837" spans="1:4" ht="15" x14ac:dyDescent="0.25">
      <c r="A11837" s="6" t="s">
        <v>11732</v>
      </c>
      <c r="B11837" s="6" t="s">
        <v>12600</v>
      </c>
      <c r="D11837" s="37"/>
    </row>
    <row r="11838" spans="1:4" ht="15" x14ac:dyDescent="0.25">
      <c r="A11838" s="6" t="s">
        <v>11733</v>
      </c>
      <c r="B11838" s="6" t="s">
        <v>12600</v>
      </c>
      <c r="D11838" s="37"/>
    </row>
    <row r="11839" spans="1:4" ht="15" x14ac:dyDescent="0.25">
      <c r="A11839" s="6" t="s">
        <v>12322</v>
      </c>
      <c r="B11839" s="6" t="s">
        <v>12599</v>
      </c>
      <c r="D11839" s="37"/>
    </row>
    <row r="11840" spans="1:4" ht="15" x14ac:dyDescent="0.25">
      <c r="A11840" s="6" t="s">
        <v>11734</v>
      </c>
      <c r="B11840" s="6" t="s">
        <v>12600</v>
      </c>
      <c r="D11840" s="37"/>
    </row>
    <row r="11841" spans="1:4" ht="15" x14ac:dyDescent="0.25">
      <c r="A11841" s="6" t="s">
        <v>11735</v>
      </c>
      <c r="B11841" s="6" t="s">
        <v>12600</v>
      </c>
      <c r="D11841" s="37"/>
    </row>
    <row r="11842" spans="1:4" ht="15" x14ac:dyDescent="0.25">
      <c r="A11842" s="6" t="s">
        <v>11736</v>
      </c>
      <c r="B11842" s="6" t="s">
        <v>12600</v>
      </c>
      <c r="D11842" s="37"/>
    </row>
    <row r="11843" spans="1:4" ht="15" x14ac:dyDescent="0.25">
      <c r="A11843" s="6" t="s">
        <v>11737</v>
      </c>
      <c r="B11843" s="6" t="s">
        <v>12600</v>
      </c>
      <c r="D11843" s="37"/>
    </row>
    <row r="11844" spans="1:4" ht="15" x14ac:dyDescent="0.25">
      <c r="A11844" s="6" t="s">
        <v>11738</v>
      </c>
      <c r="B11844" s="6" t="s">
        <v>12600</v>
      </c>
      <c r="D11844" s="37"/>
    </row>
    <row r="11845" spans="1:4" ht="15" x14ac:dyDescent="0.25">
      <c r="A11845" s="6" t="s">
        <v>11739</v>
      </c>
      <c r="B11845" s="6" t="s">
        <v>12600</v>
      </c>
      <c r="D11845" s="37"/>
    </row>
    <row r="11846" spans="1:4" ht="15" x14ac:dyDescent="0.25">
      <c r="A11846" s="6" t="s">
        <v>11740</v>
      </c>
      <c r="B11846" s="6" t="s">
        <v>12600</v>
      </c>
      <c r="D11846" s="37"/>
    </row>
    <row r="11847" spans="1:4" ht="15" x14ac:dyDescent="0.25">
      <c r="A11847" s="6" t="s">
        <v>11741</v>
      </c>
      <c r="B11847" s="6" t="s">
        <v>12600</v>
      </c>
      <c r="D11847" s="37"/>
    </row>
    <row r="11848" spans="1:4" ht="15" x14ac:dyDescent="0.25">
      <c r="A11848" s="6" t="s">
        <v>11742</v>
      </c>
      <c r="B11848" s="6" t="s">
        <v>12600</v>
      </c>
      <c r="D11848" s="37"/>
    </row>
    <row r="11849" spans="1:4" ht="15" x14ac:dyDescent="0.25">
      <c r="A11849" s="6" t="s">
        <v>11743</v>
      </c>
      <c r="B11849" s="6" t="s">
        <v>12600</v>
      </c>
      <c r="D11849" s="37"/>
    </row>
    <row r="11850" spans="1:4" ht="15" x14ac:dyDescent="0.25">
      <c r="A11850" s="6" t="s">
        <v>11744</v>
      </c>
      <c r="B11850" s="6" t="s">
        <v>12600</v>
      </c>
      <c r="D11850" s="37"/>
    </row>
    <row r="11851" spans="1:4" ht="15" x14ac:dyDescent="0.25">
      <c r="A11851" s="6" t="s">
        <v>11745</v>
      </c>
      <c r="B11851" s="6" t="s">
        <v>12600</v>
      </c>
      <c r="D11851" s="37"/>
    </row>
    <row r="11852" spans="1:4" ht="15" x14ac:dyDescent="0.25">
      <c r="A11852" s="6" t="s">
        <v>11746</v>
      </c>
      <c r="B11852" s="6" t="s">
        <v>12600</v>
      </c>
      <c r="D11852" s="37"/>
    </row>
    <row r="11853" spans="1:4" ht="15" x14ac:dyDescent="0.25">
      <c r="A11853" s="6" t="s">
        <v>11747</v>
      </c>
      <c r="B11853" s="6" t="s">
        <v>12600</v>
      </c>
      <c r="D11853" s="37"/>
    </row>
    <row r="11854" spans="1:4" ht="15" x14ac:dyDescent="0.25">
      <c r="A11854" s="6" t="s">
        <v>11748</v>
      </c>
      <c r="B11854" s="6" t="s">
        <v>12600</v>
      </c>
      <c r="D11854" s="37"/>
    </row>
    <row r="11855" spans="1:4" ht="15" x14ac:dyDescent="0.25">
      <c r="A11855" s="6" t="s">
        <v>11749</v>
      </c>
      <c r="B11855" s="6" t="s">
        <v>12600</v>
      </c>
      <c r="D11855" s="37"/>
    </row>
    <row r="11856" spans="1:4" ht="15" x14ac:dyDescent="0.25">
      <c r="A11856" s="6" t="s">
        <v>11750</v>
      </c>
      <c r="B11856" s="6" t="s">
        <v>12600</v>
      </c>
      <c r="D11856" s="37"/>
    </row>
    <row r="11857" spans="1:4" ht="15" x14ac:dyDescent="0.25">
      <c r="A11857" s="6" t="s">
        <v>11751</v>
      </c>
      <c r="B11857" s="6" t="s">
        <v>12600</v>
      </c>
      <c r="D11857" s="37"/>
    </row>
    <row r="11858" spans="1:4" ht="15" x14ac:dyDescent="0.25">
      <c r="A11858" s="6" t="s">
        <v>11752</v>
      </c>
      <c r="B11858" s="6" t="s">
        <v>12600</v>
      </c>
      <c r="D11858" s="37"/>
    </row>
    <row r="11859" spans="1:4" ht="15" x14ac:dyDescent="0.25">
      <c r="A11859" s="6" t="s">
        <v>11753</v>
      </c>
      <c r="B11859" s="6" t="s">
        <v>12600</v>
      </c>
      <c r="D11859" s="37"/>
    </row>
    <row r="11860" spans="1:4" ht="15" x14ac:dyDescent="0.25">
      <c r="A11860" s="6" t="s">
        <v>11754</v>
      </c>
      <c r="B11860" s="6" t="s">
        <v>12600</v>
      </c>
      <c r="D11860" s="37"/>
    </row>
    <row r="11861" spans="1:4" ht="15" x14ac:dyDescent="0.25">
      <c r="A11861" s="6" t="s">
        <v>11755</v>
      </c>
      <c r="B11861" s="6" t="s">
        <v>12600</v>
      </c>
      <c r="D11861" s="37"/>
    </row>
    <row r="11862" spans="1:4" ht="15" x14ac:dyDescent="0.25">
      <c r="A11862" s="6" t="s">
        <v>11756</v>
      </c>
      <c r="B11862" s="6" t="s">
        <v>12600</v>
      </c>
      <c r="D11862" s="37"/>
    </row>
    <row r="11863" spans="1:4" ht="15" x14ac:dyDescent="0.25">
      <c r="A11863" s="6" t="s">
        <v>11757</v>
      </c>
      <c r="B11863" s="6" t="s">
        <v>12600</v>
      </c>
      <c r="D11863" s="37"/>
    </row>
    <row r="11864" spans="1:4" ht="15" x14ac:dyDescent="0.25">
      <c r="A11864" s="6" t="s">
        <v>11758</v>
      </c>
      <c r="B11864" s="6" t="s">
        <v>12600</v>
      </c>
      <c r="D11864" s="37"/>
    </row>
    <row r="11865" spans="1:4" ht="15" x14ac:dyDescent="0.25">
      <c r="A11865" s="6" t="s">
        <v>12323</v>
      </c>
      <c r="B11865" s="6" t="s">
        <v>12599</v>
      </c>
      <c r="D11865" s="37"/>
    </row>
    <row r="11866" spans="1:4" ht="15" x14ac:dyDescent="0.25">
      <c r="A11866" s="6" t="s">
        <v>11759</v>
      </c>
      <c r="B11866" s="6" t="s">
        <v>12600</v>
      </c>
      <c r="D11866" s="37"/>
    </row>
    <row r="11867" spans="1:4" ht="15" x14ac:dyDescent="0.25">
      <c r="A11867" s="6" t="s">
        <v>11760</v>
      </c>
      <c r="B11867" s="6" t="s">
        <v>12600</v>
      </c>
      <c r="D11867" s="37"/>
    </row>
    <row r="11868" spans="1:4" ht="15" x14ac:dyDescent="0.25">
      <c r="A11868" s="6" t="s">
        <v>11762</v>
      </c>
      <c r="B11868" s="6" t="s">
        <v>12600</v>
      </c>
      <c r="D11868" s="37"/>
    </row>
    <row r="11869" spans="1:4" ht="15" x14ac:dyDescent="0.25">
      <c r="A11869" s="6" t="s">
        <v>11763</v>
      </c>
      <c r="B11869" s="6" t="s">
        <v>12600</v>
      </c>
      <c r="D11869" s="37"/>
    </row>
    <row r="11870" spans="1:4" ht="15" x14ac:dyDescent="0.25">
      <c r="A11870" s="6" t="s">
        <v>11764</v>
      </c>
      <c r="B11870" s="6" t="s">
        <v>12600</v>
      </c>
      <c r="D11870" s="37"/>
    </row>
    <row r="11871" spans="1:4" ht="15" x14ac:dyDescent="0.25">
      <c r="A11871" s="6" t="s">
        <v>11765</v>
      </c>
      <c r="B11871" s="6" t="s">
        <v>12600</v>
      </c>
      <c r="D11871" s="37"/>
    </row>
    <row r="11872" spans="1:4" ht="15" x14ac:dyDescent="0.25">
      <c r="A11872" s="6" t="s">
        <v>11766</v>
      </c>
      <c r="B11872" s="6" t="s">
        <v>12600</v>
      </c>
      <c r="D11872" s="37"/>
    </row>
    <row r="11873" spans="1:4" ht="15" x14ac:dyDescent="0.25">
      <c r="A11873" s="6" t="s">
        <v>11767</v>
      </c>
      <c r="B11873" s="6" t="s">
        <v>12600</v>
      </c>
      <c r="D11873" s="37"/>
    </row>
    <row r="11874" spans="1:4" ht="15" x14ac:dyDescent="0.25">
      <c r="A11874" s="6" t="s">
        <v>11768</v>
      </c>
      <c r="B11874" s="6" t="s">
        <v>12600</v>
      </c>
      <c r="D11874" s="37"/>
    </row>
    <row r="11875" spans="1:4" ht="15" x14ac:dyDescent="0.25">
      <c r="A11875" s="6" t="s">
        <v>11769</v>
      </c>
      <c r="B11875" s="6" t="s">
        <v>12600</v>
      </c>
      <c r="D11875" s="37"/>
    </row>
    <row r="11876" spans="1:4" ht="15" x14ac:dyDescent="0.25">
      <c r="A11876" s="6" t="s">
        <v>11770</v>
      </c>
      <c r="B11876" s="6" t="s">
        <v>12600</v>
      </c>
      <c r="D11876" s="37"/>
    </row>
    <row r="11877" spans="1:4" ht="15" x14ac:dyDescent="0.25">
      <c r="A11877" s="6" t="s">
        <v>11771</v>
      </c>
      <c r="B11877" s="6" t="s">
        <v>12600</v>
      </c>
      <c r="D11877" s="37"/>
    </row>
    <row r="11878" spans="1:4" ht="15" x14ac:dyDescent="0.25">
      <c r="A11878" s="6" t="s">
        <v>11772</v>
      </c>
      <c r="B11878" s="6" t="s">
        <v>12600</v>
      </c>
      <c r="D11878" s="37"/>
    </row>
    <row r="11879" spans="1:4" ht="15" x14ac:dyDescent="0.25">
      <c r="A11879" s="6" t="s">
        <v>11773</v>
      </c>
      <c r="B11879" s="6" t="s">
        <v>12600</v>
      </c>
      <c r="D11879" s="37"/>
    </row>
    <row r="11880" spans="1:4" ht="15" x14ac:dyDescent="0.25">
      <c r="A11880" s="6" t="s">
        <v>12324</v>
      </c>
      <c r="B11880" s="6" t="s">
        <v>12599</v>
      </c>
      <c r="D11880" s="37"/>
    </row>
    <row r="11881" spans="1:4" ht="15" x14ac:dyDescent="0.25">
      <c r="A11881" s="6" t="s">
        <v>12325</v>
      </c>
      <c r="B11881" s="6" t="s">
        <v>12599</v>
      </c>
      <c r="D11881" s="37"/>
    </row>
    <row r="11882" spans="1:4" ht="15" x14ac:dyDescent="0.25">
      <c r="A11882" s="6" t="s">
        <v>12326</v>
      </c>
      <c r="B11882" s="6" t="s">
        <v>12599</v>
      </c>
      <c r="D11882" s="37"/>
    </row>
    <row r="11883" spans="1:4" ht="15" x14ac:dyDescent="0.25">
      <c r="A11883" s="6" t="s">
        <v>12327</v>
      </c>
      <c r="B11883" s="6" t="s">
        <v>12599</v>
      </c>
      <c r="D11883" s="37"/>
    </row>
    <row r="11884" spans="1:4" ht="15" x14ac:dyDescent="0.25">
      <c r="A11884" s="6" t="s">
        <v>12328</v>
      </c>
      <c r="B11884" s="6" t="s">
        <v>12599</v>
      </c>
      <c r="D11884" s="37"/>
    </row>
    <row r="11885" spans="1:4" ht="15" x14ac:dyDescent="0.25">
      <c r="A11885" s="6" t="s">
        <v>12329</v>
      </c>
      <c r="B11885" s="6" t="s">
        <v>12599</v>
      </c>
      <c r="D11885" s="37"/>
    </row>
    <row r="11886" spans="1:4" ht="15" x14ac:dyDescent="0.25">
      <c r="A11886" s="6" t="s">
        <v>12330</v>
      </c>
      <c r="B11886" s="6" t="s">
        <v>12599</v>
      </c>
      <c r="D11886" s="37"/>
    </row>
    <row r="11887" spans="1:4" ht="15" x14ac:dyDescent="0.25">
      <c r="A11887" s="6" t="s">
        <v>12331</v>
      </c>
      <c r="B11887" s="6" t="s">
        <v>12599</v>
      </c>
      <c r="D11887" s="37"/>
    </row>
    <row r="11888" spans="1:4" ht="15" x14ac:dyDescent="0.25">
      <c r="A11888" s="6" t="s">
        <v>12332</v>
      </c>
      <c r="B11888" s="6" t="s">
        <v>12599</v>
      </c>
      <c r="D11888" s="37"/>
    </row>
    <row r="11889" spans="1:4" ht="15" x14ac:dyDescent="0.25">
      <c r="A11889" s="6" t="s">
        <v>12333</v>
      </c>
      <c r="B11889" s="6" t="s">
        <v>12599</v>
      </c>
      <c r="D11889" s="37"/>
    </row>
    <row r="11890" spans="1:4" ht="15" x14ac:dyDescent="0.25">
      <c r="A11890" s="6" t="s">
        <v>12334</v>
      </c>
      <c r="B11890" s="6" t="s">
        <v>12599</v>
      </c>
      <c r="D11890" s="37"/>
    </row>
    <row r="11891" spans="1:4" ht="15" x14ac:dyDescent="0.25">
      <c r="A11891" s="6" t="s">
        <v>11774</v>
      </c>
      <c r="B11891" s="6" t="s">
        <v>12600</v>
      </c>
      <c r="D11891" s="37"/>
    </row>
    <row r="11892" spans="1:4" ht="15" x14ac:dyDescent="0.25">
      <c r="A11892" s="6" t="s">
        <v>11775</v>
      </c>
      <c r="B11892" s="6" t="s">
        <v>12600</v>
      </c>
      <c r="D11892" s="37"/>
    </row>
    <row r="11893" spans="1:4" ht="15" x14ac:dyDescent="0.25">
      <c r="A11893" s="6" t="s">
        <v>11776</v>
      </c>
      <c r="B11893" s="6" t="s">
        <v>12600</v>
      </c>
      <c r="D11893" s="37"/>
    </row>
    <row r="11894" spans="1:4" ht="15" x14ac:dyDescent="0.25">
      <c r="A11894" s="6" t="s">
        <v>11777</v>
      </c>
      <c r="B11894" s="6" t="s">
        <v>12600</v>
      </c>
      <c r="D11894" s="37"/>
    </row>
    <row r="11895" spans="1:4" ht="15" x14ac:dyDescent="0.25">
      <c r="A11895" s="6" t="s">
        <v>11778</v>
      </c>
      <c r="B11895" s="6" t="s">
        <v>12600</v>
      </c>
      <c r="D11895" s="37"/>
    </row>
    <row r="11896" spans="1:4" ht="15" x14ac:dyDescent="0.25">
      <c r="A11896" s="6" t="s">
        <v>11779</v>
      </c>
      <c r="B11896" s="6" t="s">
        <v>12600</v>
      </c>
      <c r="D11896" s="37"/>
    </row>
    <row r="11897" spans="1:4" ht="15" x14ac:dyDescent="0.25">
      <c r="A11897" s="6" t="s">
        <v>11780</v>
      </c>
      <c r="B11897" s="6" t="s">
        <v>12600</v>
      </c>
      <c r="D11897" s="37"/>
    </row>
    <row r="11898" spans="1:4" ht="15" x14ac:dyDescent="0.25">
      <c r="A11898" s="6" t="s">
        <v>11781</v>
      </c>
      <c r="B11898" s="6" t="s">
        <v>12600</v>
      </c>
      <c r="D11898" s="37"/>
    </row>
    <row r="11899" spans="1:4" ht="15" x14ac:dyDescent="0.25">
      <c r="A11899" s="6" t="s">
        <v>11782</v>
      </c>
      <c r="B11899" s="6" t="s">
        <v>12600</v>
      </c>
      <c r="D11899" s="37"/>
    </row>
    <row r="11900" spans="1:4" ht="15" x14ac:dyDescent="0.25">
      <c r="A11900" s="6" t="s">
        <v>11783</v>
      </c>
      <c r="B11900" s="6" t="s">
        <v>12600</v>
      </c>
      <c r="D11900" s="37"/>
    </row>
    <row r="11901" spans="1:4" ht="15" x14ac:dyDescent="0.25">
      <c r="A11901" s="6" t="s">
        <v>11784</v>
      </c>
      <c r="B11901" s="6" t="s">
        <v>12600</v>
      </c>
      <c r="D11901" s="37"/>
    </row>
    <row r="11902" spans="1:4" ht="15" x14ac:dyDescent="0.25">
      <c r="A11902" s="6" t="s">
        <v>11785</v>
      </c>
      <c r="B11902" s="6" t="s">
        <v>12600</v>
      </c>
      <c r="D11902" s="37"/>
    </row>
    <row r="11903" spans="1:4" ht="15" x14ac:dyDescent="0.25">
      <c r="A11903" s="6" t="s">
        <v>11786</v>
      </c>
      <c r="B11903" s="6" t="s">
        <v>12600</v>
      </c>
      <c r="D11903" s="37"/>
    </row>
    <row r="11904" spans="1:4" ht="15" x14ac:dyDescent="0.25">
      <c r="A11904" s="6" t="s">
        <v>11787</v>
      </c>
      <c r="B11904" s="6" t="s">
        <v>12600</v>
      </c>
      <c r="D11904" s="37"/>
    </row>
    <row r="11905" spans="1:4" ht="15" x14ac:dyDescent="0.25">
      <c r="A11905" s="6" t="s">
        <v>12335</v>
      </c>
      <c r="B11905" s="6" t="s">
        <v>12599</v>
      </c>
      <c r="D11905" s="37"/>
    </row>
    <row r="11906" spans="1:4" ht="15" x14ac:dyDescent="0.25">
      <c r="A11906" s="6" t="s">
        <v>12336</v>
      </c>
      <c r="B11906" s="6" t="s">
        <v>12599</v>
      </c>
      <c r="D11906" s="37"/>
    </row>
    <row r="11907" spans="1:4" ht="15" x14ac:dyDescent="0.25">
      <c r="A11907" s="6" t="s">
        <v>12337</v>
      </c>
      <c r="B11907" s="6" t="s">
        <v>12599</v>
      </c>
      <c r="D11907" s="37"/>
    </row>
    <row r="11908" spans="1:4" ht="15" x14ac:dyDescent="0.25">
      <c r="A11908" s="6" t="s">
        <v>12338</v>
      </c>
      <c r="B11908" s="6" t="s">
        <v>12599</v>
      </c>
      <c r="D11908" s="37"/>
    </row>
    <row r="11909" spans="1:4" ht="15" x14ac:dyDescent="0.25">
      <c r="A11909" s="6" t="s">
        <v>12339</v>
      </c>
      <c r="B11909" s="6" t="s">
        <v>12599</v>
      </c>
      <c r="D11909" s="37"/>
    </row>
    <row r="11910" spans="1:4" ht="15" x14ac:dyDescent="0.25">
      <c r="A11910" s="6" t="s">
        <v>12340</v>
      </c>
      <c r="B11910" s="6" t="s">
        <v>12599</v>
      </c>
      <c r="D11910" s="37"/>
    </row>
    <row r="11911" spans="1:4" ht="15" x14ac:dyDescent="0.25">
      <c r="A11911" s="6" t="s">
        <v>12341</v>
      </c>
      <c r="B11911" s="6" t="s">
        <v>12599</v>
      </c>
      <c r="D11911" s="37"/>
    </row>
    <row r="11912" spans="1:4" ht="15" x14ac:dyDescent="0.25">
      <c r="A11912" s="6" t="s">
        <v>12342</v>
      </c>
      <c r="B11912" s="6" t="s">
        <v>12599</v>
      </c>
      <c r="D11912" s="37"/>
    </row>
    <row r="11913" spans="1:4" ht="15" x14ac:dyDescent="0.25">
      <c r="A11913" s="6" t="s">
        <v>11788</v>
      </c>
      <c r="B11913" s="6" t="s">
        <v>12600</v>
      </c>
      <c r="D11913" s="37"/>
    </row>
    <row r="11914" spans="1:4" ht="15" x14ac:dyDescent="0.25">
      <c r="A11914" s="6" t="s">
        <v>11789</v>
      </c>
      <c r="B11914" s="6" t="s">
        <v>12600</v>
      </c>
      <c r="D11914" s="37"/>
    </row>
    <row r="11915" spans="1:4" ht="15" x14ac:dyDescent="0.25">
      <c r="A11915" s="6" t="s">
        <v>11790</v>
      </c>
      <c r="B11915" s="6" t="s">
        <v>12600</v>
      </c>
      <c r="D11915" s="37"/>
    </row>
    <row r="11916" spans="1:4" ht="15" x14ac:dyDescent="0.25">
      <c r="A11916" s="6" t="s">
        <v>11791</v>
      </c>
      <c r="B11916" s="6" t="s">
        <v>12600</v>
      </c>
      <c r="D11916" s="37"/>
    </row>
    <row r="11917" spans="1:4" ht="15" x14ac:dyDescent="0.25">
      <c r="A11917" s="6" t="s">
        <v>11792</v>
      </c>
      <c r="B11917" s="6" t="s">
        <v>12600</v>
      </c>
      <c r="D11917" s="37"/>
    </row>
    <row r="11918" spans="1:4" ht="15" x14ac:dyDescent="0.25">
      <c r="A11918" s="6" t="s">
        <v>11793</v>
      </c>
      <c r="B11918" s="6" t="s">
        <v>12600</v>
      </c>
      <c r="D11918" s="37"/>
    </row>
    <row r="11919" spans="1:4" ht="15" x14ac:dyDescent="0.25">
      <c r="A11919" s="6" t="s">
        <v>11794</v>
      </c>
      <c r="B11919" s="6" t="s">
        <v>12600</v>
      </c>
      <c r="D11919" s="37"/>
    </row>
    <row r="11920" spans="1:4" ht="15" x14ac:dyDescent="0.25">
      <c r="A11920" s="6" t="s">
        <v>11795</v>
      </c>
      <c r="B11920" s="6" t="s">
        <v>12600</v>
      </c>
      <c r="D11920" s="37"/>
    </row>
    <row r="11921" spans="1:4" ht="15" x14ac:dyDescent="0.25">
      <c r="A11921" s="6" t="s">
        <v>11796</v>
      </c>
      <c r="B11921" s="6" t="s">
        <v>12600</v>
      </c>
      <c r="D11921" s="37"/>
    </row>
    <row r="11922" spans="1:4" ht="15" x14ac:dyDescent="0.25">
      <c r="A11922" s="6" t="s">
        <v>12343</v>
      </c>
      <c r="B11922" s="6" t="s">
        <v>12599</v>
      </c>
      <c r="D11922" s="37"/>
    </row>
    <row r="11923" spans="1:4" ht="15" x14ac:dyDescent="0.25">
      <c r="A11923" s="6" t="s">
        <v>11797</v>
      </c>
      <c r="B11923" s="6" t="s">
        <v>12600</v>
      </c>
      <c r="D11923" s="37"/>
    </row>
    <row r="11924" spans="1:4" ht="15" x14ac:dyDescent="0.25">
      <c r="A11924" s="6" t="s">
        <v>11798</v>
      </c>
      <c r="B11924" s="6" t="s">
        <v>12600</v>
      </c>
      <c r="D11924" s="37"/>
    </row>
    <row r="11925" spans="1:4" ht="15" x14ac:dyDescent="0.25">
      <c r="A11925" s="6" t="s">
        <v>11799</v>
      </c>
      <c r="B11925" s="6" t="s">
        <v>12600</v>
      </c>
      <c r="D11925" s="37"/>
    </row>
    <row r="11926" spans="1:4" ht="15" x14ac:dyDescent="0.25">
      <c r="A11926" s="6" t="s">
        <v>11800</v>
      </c>
      <c r="B11926" s="6" t="s">
        <v>12600</v>
      </c>
      <c r="D11926" s="37"/>
    </row>
    <row r="11927" spans="1:4" ht="15" x14ac:dyDescent="0.25">
      <c r="A11927" s="6" t="s">
        <v>11801</v>
      </c>
      <c r="B11927" s="6" t="s">
        <v>12600</v>
      </c>
      <c r="D11927" s="37"/>
    </row>
    <row r="11928" spans="1:4" ht="15" x14ac:dyDescent="0.25">
      <c r="A11928" s="6" t="s">
        <v>11802</v>
      </c>
      <c r="B11928" s="6" t="s">
        <v>12600</v>
      </c>
      <c r="D11928" s="37"/>
    </row>
    <row r="11929" spans="1:4" ht="15" x14ac:dyDescent="0.25">
      <c r="A11929" s="6" t="s">
        <v>12344</v>
      </c>
      <c r="B11929" s="6" t="s">
        <v>12599</v>
      </c>
      <c r="D11929" s="37"/>
    </row>
    <row r="11930" spans="1:4" ht="15" x14ac:dyDescent="0.25">
      <c r="A11930" s="6" t="s">
        <v>11803</v>
      </c>
      <c r="B11930" s="6" t="s">
        <v>12600</v>
      </c>
      <c r="D11930" s="37"/>
    </row>
    <row r="11931" spans="1:4" ht="15" x14ac:dyDescent="0.25">
      <c r="A11931" s="6" t="s">
        <v>11804</v>
      </c>
      <c r="B11931" s="6" t="s">
        <v>12600</v>
      </c>
      <c r="D11931" s="37"/>
    </row>
    <row r="11932" spans="1:4" ht="15" x14ac:dyDescent="0.25">
      <c r="A11932" s="6" t="s">
        <v>11805</v>
      </c>
      <c r="B11932" s="6" t="s">
        <v>12600</v>
      </c>
      <c r="D11932" s="37"/>
    </row>
    <row r="11933" spans="1:4" ht="15" x14ac:dyDescent="0.25">
      <c r="A11933" s="6" t="s">
        <v>11806</v>
      </c>
      <c r="B11933" s="6" t="s">
        <v>12600</v>
      </c>
      <c r="D11933" s="37"/>
    </row>
    <row r="11934" spans="1:4" ht="15" x14ac:dyDescent="0.25">
      <c r="A11934" s="6" t="s">
        <v>11807</v>
      </c>
      <c r="B11934" s="6" t="s">
        <v>12600</v>
      </c>
      <c r="D11934" s="37"/>
    </row>
    <row r="11935" spans="1:4" ht="15" x14ac:dyDescent="0.25">
      <c r="A11935" s="6" t="s">
        <v>11809</v>
      </c>
      <c r="B11935" s="6" t="s">
        <v>12600</v>
      </c>
      <c r="D11935" s="37"/>
    </row>
    <row r="11936" spans="1:4" ht="15" x14ac:dyDescent="0.25">
      <c r="A11936" s="6" t="s">
        <v>11810</v>
      </c>
      <c r="B11936" s="6" t="s">
        <v>12600</v>
      </c>
      <c r="D11936" s="37"/>
    </row>
    <row r="11937" spans="1:4" ht="15" x14ac:dyDescent="0.25">
      <c r="A11937" s="6" t="s">
        <v>11811</v>
      </c>
      <c r="B11937" s="6" t="s">
        <v>12600</v>
      </c>
      <c r="D11937" s="37"/>
    </row>
    <row r="11938" spans="1:4" ht="15" x14ac:dyDescent="0.25">
      <c r="A11938" s="6" t="s">
        <v>11812</v>
      </c>
      <c r="B11938" s="6" t="s">
        <v>12600</v>
      </c>
      <c r="D11938" s="37"/>
    </row>
    <row r="11939" spans="1:4" ht="15" x14ac:dyDescent="0.25">
      <c r="A11939" s="6" t="s">
        <v>11813</v>
      </c>
      <c r="B11939" s="6" t="s">
        <v>12600</v>
      </c>
      <c r="D11939" s="37"/>
    </row>
    <row r="11940" spans="1:4" ht="15" x14ac:dyDescent="0.25">
      <c r="A11940" s="6" t="s">
        <v>11814</v>
      </c>
      <c r="B11940" s="6" t="s">
        <v>12600</v>
      </c>
      <c r="D11940" s="37"/>
    </row>
    <row r="11941" spans="1:4" ht="15" x14ac:dyDescent="0.25">
      <c r="A11941" s="6" t="s">
        <v>11815</v>
      </c>
      <c r="B11941" s="6" t="s">
        <v>12600</v>
      </c>
      <c r="D11941" s="37"/>
    </row>
    <row r="11942" spans="1:4" ht="15" x14ac:dyDescent="0.25">
      <c r="A11942" s="6" t="s">
        <v>11816</v>
      </c>
      <c r="B11942" s="6" t="s">
        <v>12600</v>
      </c>
      <c r="D11942" s="37"/>
    </row>
    <row r="11943" spans="1:4" ht="15" x14ac:dyDescent="0.25">
      <c r="A11943" s="6" t="s">
        <v>11817</v>
      </c>
      <c r="B11943" s="6" t="s">
        <v>12600</v>
      </c>
      <c r="D11943" s="37"/>
    </row>
    <row r="11944" spans="1:4" ht="15" x14ac:dyDescent="0.25">
      <c r="A11944" s="6" t="s">
        <v>11818</v>
      </c>
      <c r="B11944" s="6" t="s">
        <v>12600</v>
      </c>
      <c r="D11944" s="37"/>
    </row>
    <row r="11945" spans="1:4" ht="15" x14ac:dyDescent="0.25">
      <c r="A11945" s="6" t="s">
        <v>11819</v>
      </c>
      <c r="B11945" s="6" t="s">
        <v>12600</v>
      </c>
      <c r="D11945" s="37"/>
    </row>
    <row r="11946" spans="1:4" ht="15" x14ac:dyDescent="0.25">
      <c r="A11946" s="6" t="s">
        <v>11820</v>
      </c>
      <c r="B11946" s="6" t="s">
        <v>12600</v>
      </c>
      <c r="D11946" s="37"/>
    </row>
    <row r="11947" spans="1:4" ht="15" x14ac:dyDescent="0.25">
      <c r="A11947" s="6" t="s">
        <v>11821</v>
      </c>
      <c r="B11947" s="6" t="s">
        <v>12600</v>
      </c>
      <c r="D11947" s="37"/>
    </row>
    <row r="11948" spans="1:4" ht="15" x14ac:dyDescent="0.25">
      <c r="A11948" s="6" t="s">
        <v>11822</v>
      </c>
      <c r="B11948" s="6" t="s">
        <v>12600</v>
      </c>
      <c r="D11948" s="37"/>
    </row>
    <row r="11949" spans="1:4" ht="15" x14ac:dyDescent="0.25">
      <c r="A11949" s="6" t="s">
        <v>11823</v>
      </c>
      <c r="B11949" s="6" t="s">
        <v>12600</v>
      </c>
      <c r="D11949" s="37"/>
    </row>
    <row r="11950" spans="1:4" ht="15" x14ac:dyDescent="0.25">
      <c r="A11950" s="6" t="s">
        <v>11825</v>
      </c>
      <c r="B11950" s="6" t="s">
        <v>12600</v>
      </c>
      <c r="D11950" s="37"/>
    </row>
    <row r="11951" spans="1:4" ht="15" x14ac:dyDescent="0.25">
      <c r="A11951" s="6" t="s">
        <v>11826</v>
      </c>
      <c r="B11951" s="6" t="s">
        <v>12600</v>
      </c>
      <c r="D11951" s="37"/>
    </row>
    <row r="11952" spans="1:4" ht="15" x14ac:dyDescent="0.25">
      <c r="A11952" s="6" t="s">
        <v>11827</v>
      </c>
      <c r="B11952" s="6" t="s">
        <v>12600</v>
      </c>
      <c r="D11952" s="37"/>
    </row>
    <row r="11953" spans="1:4" ht="15" x14ac:dyDescent="0.25">
      <c r="A11953" s="6" t="s">
        <v>11828</v>
      </c>
      <c r="B11953" s="6" t="s">
        <v>12600</v>
      </c>
      <c r="D11953" s="37"/>
    </row>
    <row r="11954" spans="1:4" ht="15" x14ac:dyDescent="0.25">
      <c r="A11954" s="6" t="s">
        <v>11829</v>
      </c>
      <c r="B11954" s="6" t="s">
        <v>12600</v>
      </c>
      <c r="D11954" s="37"/>
    </row>
    <row r="11955" spans="1:4" ht="15" x14ac:dyDescent="0.25">
      <c r="A11955" s="6" t="s">
        <v>11830</v>
      </c>
      <c r="B11955" s="6" t="s">
        <v>12600</v>
      </c>
      <c r="D11955" s="37"/>
    </row>
    <row r="11956" spans="1:4" ht="15" x14ac:dyDescent="0.25">
      <c r="A11956" s="6" t="s">
        <v>11831</v>
      </c>
      <c r="B11956" s="6" t="s">
        <v>12600</v>
      </c>
      <c r="D11956" s="37"/>
    </row>
    <row r="11957" spans="1:4" ht="15" x14ac:dyDescent="0.25">
      <c r="A11957" s="6" t="s">
        <v>11832</v>
      </c>
      <c r="B11957" s="6" t="s">
        <v>12600</v>
      </c>
      <c r="D11957" s="37"/>
    </row>
    <row r="11958" spans="1:4" ht="15" x14ac:dyDescent="0.25">
      <c r="A11958" s="6" t="s">
        <v>11833</v>
      </c>
      <c r="B11958" s="6" t="s">
        <v>12600</v>
      </c>
      <c r="D11958" s="37"/>
    </row>
    <row r="11959" spans="1:4" ht="15" x14ac:dyDescent="0.25">
      <c r="A11959" s="6" t="s">
        <v>11834</v>
      </c>
      <c r="B11959" s="6" t="s">
        <v>12600</v>
      </c>
      <c r="D11959" s="37"/>
    </row>
    <row r="11960" spans="1:4" ht="15" x14ac:dyDescent="0.25">
      <c r="A11960" s="6" t="s">
        <v>11835</v>
      </c>
      <c r="B11960" s="6" t="s">
        <v>12600</v>
      </c>
      <c r="D11960" s="37"/>
    </row>
    <row r="11961" spans="1:4" ht="15" x14ac:dyDescent="0.25">
      <c r="A11961" s="6" t="s">
        <v>11836</v>
      </c>
      <c r="B11961" s="6" t="s">
        <v>12600</v>
      </c>
      <c r="D11961" s="37"/>
    </row>
    <row r="11962" spans="1:4" ht="15" x14ac:dyDescent="0.25">
      <c r="A11962" s="6" t="s">
        <v>11837</v>
      </c>
      <c r="B11962" s="6" t="s">
        <v>12600</v>
      </c>
      <c r="D11962" s="37"/>
    </row>
    <row r="11963" spans="1:4" ht="15" x14ac:dyDescent="0.25">
      <c r="A11963" s="6" t="s">
        <v>11838</v>
      </c>
      <c r="B11963" s="6" t="s">
        <v>12600</v>
      </c>
      <c r="D11963" s="37"/>
    </row>
    <row r="11964" spans="1:4" ht="15" x14ac:dyDescent="0.25">
      <c r="A11964" s="6" t="s">
        <v>11839</v>
      </c>
      <c r="B11964" s="6" t="s">
        <v>12600</v>
      </c>
      <c r="D11964" s="37"/>
    </row>
    <row r="11965" spans="1:4" ht="15" x14ac:dyDescent="0.25">
      <c r="A11965" s="6" t="s">
        <v>11840</v>
      </c>
      <c r="B11965" s="6" t="s">
        <v>12600</v>
      </c>
      <c r="D11965" s="37"/>
    </row>
    <row r="11966" spans="1:4" ht="15" x14ac:dyDescent="0.25">
      <c r="A11966" s="6" t="s">
        <v>11841</v>
      </c>
      <c r="B11966" s="6" t="s">
        <v>12600</v>
      </c>
      <c r="D11966" s="37"/>
    </row>
    <row r="11967" spans="1:4" ht="15" x14ac:dyDescent="0.25">
      <c r="A11967" s="6" t="s">
        <v>11842</v>
      </c>
      <c r="B11967" s="6" t="s">
        <v>12600</v>
      </c>
      <c r="D11967" s="37"/>
    </row>
    <row r="11968" spans="1:4" ht="15" x14ac:dyDescent="0.25">
      <c r="A11968" s="6" t="s">
        <v>11843</v>
      </c>
      <c r="B11968" s="6" t="s">
        <v>12600</v>
      </c>
      <c r="D11968" s="37"/>
    </row>
    <row r="11969" spans="1:4" ht="15" x14ac:dyDescent="0.25">
      <c r="A11969" s="6" t="s">
        <v>11844</v>
      </c>
      <c r="B11969" s="6" t="s">
        <v>12600</v>
      </c>
      <c r="D11969" s="37"/>
    </row>
    <row r="11970" spans="1:4" ht="15" x14ac:dyDescent="0.25">
      <c r="A11970" s="6" t="s">
        <v>11845</v>
      </c>
      <c r="B11970" s="6" t="s">
        <v>12600</v>
      </c>
      <c r="D11970" s="37"/>
    </row>
    <row r="11971" spans="1:4" ht="15" x14ac:dyDescent="0.25">
      <c r="A11971" s="6" t="s">
        <v>11846</v>
      </c>
      <c r="B11971" s="6" t="s">
        <v>12600</v>
      </c>
      <c r="D11971" s="37"/>
    </row>
    <row r="11972" spans="1:4" ht="15" x14ac:dyDescent="0.25">
      <c r="A11972" s="6" t="s">
        <v>11847</v>
      </c>
      <c r="B11972" s="6" t="s">
        <v>12600</v>
      </c>
      <c r="D11972" s="37"/>
    </row>
    <row r="11973" spans="1:4" ht="15" x14ac:dyDescent="0.25">
      <c r="A11973" s="6" t="s">
        <v>11848</v>
      </c>
      <c r="B11973" s="6" t="s">
        <v>12600</v>
      </c>
      <c r="D11973" s="37"/>
    </row>
    <row r="11974" spans="1:4" ht="15" x14ac:dyDescent="0.25">
      <c r="A11974" s="6" t="s">
        <v>11849</v>
      </c>
      <c r="B11974" s="6" t="s">
        <v>12600</v>
      </c>
      <c r="D11974" s="37"/>
    </row>
    <row r="11975" spans="1:4" ht="15" x14ac:dyDescent="0.25">
      <c r="A11975" s="6" t="s">
        <v>11850</v>
      </c>
      <c r="B11975" s="6" t="s">
        <v>12600</v>
      </c>
      <c r="D11975" s="37"/>
    </row>
    <row r="11976" spans="1:4" ht="15" x14ac:dyDescent="0.25">
      <c r="A11976" s="6" t="s">
        <v>11851</v>
      </c>
      <c r="B11976" s="6" t="s">
        <v>12600</v>
      </c>
      <c r="D11976" s="37"/>
    </row>
    <row r="11977" spans="1:4" ht="15" x14ac:dyDescent="0.25">
      <c r="A11977" s="6" t="s">
        <v>11852</v>
      </c>
      <c r="B11977" s="6" t="s">
        <v>12600</v>
      </c>
      <c r="D11977" s="37"/>
    </row>
    <row r="11978" spans="1:4" ht="15" x14ac:dyDescent="0.25">
      <c r="A11978" s="6" t="s">
        <v>11853</v>
      </c>
      <c r="B11978" s="6" t="s">
        <v>12600</v>
      </c>
      <c r="D11978" s="37"/>
    </row>
    <row r="11979" spans="1:4" ht="15" x14ac:dyDescent="0.25">
      <c r="A11979" s="6" t="s">
        <v>11854</v>
      </c>
      <c r="B11979" s="6" t="s">
        <v>12600</v>
      </c>
      <c r="D11979" s="37"/>
    </row>
    <row r="11980" spans="1:4" ht="15" x14ac:dyDescent="0.25">
      <c r="A11980" s="6" t="s">
        <v>11855</v>
      </c>
      <c r="B11980" s="6" t="s">
        <v>12600</v>
      </c>
      <c r="D11980" s="37"/>
    </row>
    <row r="11981" spans="1:4" ht="15" x14ac:dyDescent="0.25">
      <c r="A11981" s="6" t="s">
        <v>11856</v>
      </c>
      <c r="B11981" s="6" t="s">
        <v>12600</v>
      </c>
      <c r="D11981" s="37"/>
    </row>
    <row r="11982" spans="1:4" ht="15" x14ac:dyDescent="0.25">
      <c r="A11982" s="6" t="s">
        <v>11857</v>
      </c>
      <c r="B11982" s="6" t="s">
        <v>12600</v>
      </c>
      <c r="D11982" s="37"/>
    </row>
    <row r="11983" spans="1:4" ht="15" x14ac:dyDescent="0.25">
      <c r="A11983" s="6" t="s">
        <v>11858</v>
      </c>
      <c r="B11983" s="6" t="s">
        <v>12600</v>
      </c>
      <c r="D11983" s="37"/>
    </row>
    <row r="11984" spans="1:4" ht="15" x14ac:dyDescent="0.25">
      <c r="A11984" s="6" t="s">
        <v>11860</v>
      </c>
      <c r="B11984" s="6" t="s">
        <v>12600</v>
      </c>
      <c r="D11984" s="37"/>
    </row>
    <row r="11985" spans="1:4" ht="15" x14ac:dyDescent="0.25">
      <c r="A11985" s="6" t="s">
        <v>11861</v>
      </c>
      <c r="B11985" s="6" t="s">
        <v>12600</v>
      </c>
      <c r="D11985" s="37"/>
    </row>
    <row r="11986" spans="1:4" ht="15" x14ac:dyDescent="0.25">
      <c r="A11986" s="6" t="s">
        <v>11862</v>
      </c>
      <c r="B11986" s="6" t="s">
        <v>12600</v>
      </c>
      <c r="D11986" s="37"/>
    </row>
    <row r="11987" spans="1:4" ht="15" x14ac:dyDescent="0.25">
      <c r="A11987" s="6" t="s">
        <v>11863</v>
      </c>
      <c r="B11987" s="6" t="s">
        <v>12600</v>
      </c>
      <c r="D11987" s="37"/>
    </row>
    <row r="11988" spans="1:4" ht="15" x14ac:dyDescent="0.25">
      <c r="A11988" s="6" t="s">
        <v>11864</v>
      </c>
      <c r="B11988" s="6" t="s">
        <v>12600</v>
      </c>
      <c r="D11988" s="37"/>
    </row>
    <row r="11989" spans="1:4" ht="15" x14ac:dyDescent="0.25">
      <c r="A11989" s="6" t="s">
        <v>11865</v>
      </c>
      <c r="B11989" s="6" t="s">
        <v>12600</v>
      </c>
      <c r="D11989" s="37"/>
    </row>
    <row r="11990" spans="1:4" ht="15" x14ac:dyDescent="0.25">
      <c r="A11990" s="6" t="s">
        <v>11866</v>
      </c>
      <c r="B11990" s="6" t="s">
        <v>12600</v>
      </c>
      <c r="D11990" s="37"/>
    </row>
    <row r="11991" spans="1:4" ht="15" x14ac:dyDescent="0.25">
      <c r="A11991" s="6" t="s">
        <v>11867</v>
      </c>
      <c r="B11991" s="6" t="s">
        <v>12600</v>
      </c>
      <c r="D11991" s="37"/>
    </row>
    <row r="11992" spans="1:4" ht="15" x14ac:dyDescent="0.25">
      <c r="A11992" s="6" t="s">
        <v>11868</v>
      </c>
      <c r="B11992" s="6" t="s">
        <v>12600</v>
      </c>
      <c r="D11992" s="37"/>
    </row>
    <row r="11993" spans="1:4" ht="15" x14ac:dyDescent="0.25">
      <c r="A11993" s="6" t="s">
        <v>11869</v>
      </c>
      <c r="B11993" s="6" t="s">
        <v>12600</v>
      </c>
      <c r="D11993" s="37"/>
    </row>
    <row r="11994" spans="1:4" ht="15" x14ac:dyDescent="0.25">
      <c r="A11994" s="6" t="s">
        <v>11870</v>
      </c>
      <c r="B11994" s="6" t="s">
        <v>12600</v>
      </c>
      <c r="D11994" s="37"/>
    </row>
    <row r="11995" spans="1:4" ht="15" x14ac:dyDescent="0.25">
      <c r="A11995" s="6" t="s">
        <v>11871</v>
      </c>
      <c r="B11995" s="6" t="s">
        <v>12600</v>
      </c>
      <c r="D11995" s="37"/>
    </row>
    <row r="11996" spans="1:4" ht="15" x14ac:dyDescent="0.25">
      <c r="A11996" s="6" t="s">
        <v>11872</v>
      </c>
      <c r="B11996" s="6" t="s">
        <v>12600</v>
      </c>
      <c r="D11996" s="37"/>
    </row>
    <row r="11997" spans="1:4" ht="15" x14ac:dyDescent="0.25">
      <c r="A11997" s="6" t="s">
        <v>11873</v>
      </c>
      <c r="B11997" s="6" t="s">
        <v>12600</v>
      </c>
      <c r="D11997" s="37"/>
    </row>
    <row r="11998" spans="1:4" ht="15" x14ac:dyDescent="0.25">
      <c r="A11998" s="6" t="s">
        <v>11874</v>
      </c>
      <c r="B11998" s="6" t="s">
        <v>12600</v>
      </c>
      <c r="D11998" s="37"/>
    </row>
    <row r="11999" spans="1:4" ht="15" x14ac:dyDescent="0.25">
      <c r="A11999" s="6" t="s">
        <v>11875</v>
      </c>
      <c r="B11999" s="6" t="s">
        <v>12600</v>
      </c>
      <c r="D11999" s="37"/>
    </row>
    <row r="12000" spans="1:4" ht="15" x14ac:dyDescent="0.25">
      <c r="A12000" s="6" t="s">
        <v>11876</v>
      </c>
      <c r="B12000" s="6" t="s">
        <v>12600</v>
      </c>
      <c r="D12000" s="37"/>
    </row>
    <row r="12001" spans="1:4" ht="15" x14ac:dyDescent="0.25">
      <c r="A12001" s="6" t="s">
        <v>11877</v>
      </c>
      <c r="B12001" s="6" t="s">
        <v>12600</v>
      </c>
      <c r="D12001" s="37"/>
    </row>
    <row r="12002" spans="1:4" ht="15" x14ac:dyDescent="0.25">
      <c r="A12002" s="6" t="s">
        <v>11878</v>
      </c>
      <c r="B12002" s="6" t="s">
        <v>12600</v>
      </c>
      <c r="D12002" s="37"/>
    </row>
    <row r="12003" spans="1:4" ht="15" x14ac:dyDescent="0.25">
      <c r="A12003" s="6" t="s">
        <v>11879</v>
      </c>
      <c r="B12003" s="6" t="s">
        <v>12600</v>
      </c>
      <c r="D12003" s="37"/>
    </row>
    <row r="12004" spans="1:4" ht="15" x14ac:dyDescent="0.25">
      <c r="A12004" s="6" t="s">
        <v>11880</v>
      </c>
      <c r="B12004" s="6" t="s">
        <v>12600</v>
      </c>
      <c r="D12004" s="37"/>
    </row>
    <row r="12005" spans="1:4" ht="15" x14ac:dyDescent="0.25">
      <c r="A12005" s="6" t="s">
        <v>11881</v>
      </c>
      <c r="B12005" s="6" t="s">
        <v>12600</v>
      </c>
      <c r="D12005" s="37"/>
    </row>
    <row r="12006" spans="1:4" ht="15" x14ac:dyDescent="0.25">
      <c r="A12006" s="6" t="s">
        <v>11882</v>
      </c>
      <c r="B12006" s="6" t="s">
        <v>12600</v>
      </c>
      <c r="D12006" s="37"/>
    </row>
    <row r="12007" spans="1:4" ht="15" x14ac:dyDescent="0.25">
      <c r="A12007" s="6" t="s">
        <v>11883</v>
      </c>
      <c r="B12007" s="6" t="s">
        <v>12600</v>
      </c>
      <c r="D12007" s="37"/>
    </row>
    <row r="12008" spans="1:4" ht="15" x14ac:dyDescent="0.25">
      <c r="A12008" s="6" t="s">
        <v>11884</v>
      </c>
      <c r="B12008" s="6" t="s">
        <v>12600</v>
      </c>
      <c r="D12008" s="37"/>
    </row>
    <row r="12009" spans="1:4" ht="15" x14ac:dyDescent="0.25">
      <c r="A12009" s="6" t="s">
        <v>11885</v>
      </c>
      <c r="B12009" s="6" t="s">
        <v>12600</v>
      </c>
      <c r="D12009" s="37"/>
    </row>
    <row r="12010" spans="1:4" ht="15" x14ac:dyDescent="0.25">
      <c r="A12010" s="6" t="s">
        <v>11886</v>
      </c>
      <c r="B12010" s="6" t="s">
        <v>12600</v>
      </c>
      <c r="D12010" s="37"/>
    </row>
    <row r="12011" spans="1:4" ht="15" x14ac:dyDescent="0.25">
      <c r="A12011" s="6" t="s">
        <v>11887</v>
      </c>
      <c r="B12011" s="6" t="s">
        <v>12600</v>
      </c>
      <c r="D12011" s="37"/>
    </row>
    <row r="12012" spans="1:4" ht="15" x14ac:dyDescent="0.25">
      <c r="A12012" s="6" t="s">
        <v>11888</v>
      </c>
      <c r="B12012" s="6" t="s">
        <v>12600</v>
      </c>
      <c r="D12012" s="37"/>
    </row>
    <row r="12013" spans="1:4" ht="15" x14ac:dyDescent="0.25">
      <c r="A12013" s="6" t="s">
        <v>11889</v>
      </c>
      <c r="B12013" s="6" t="s">
        <v>12600</v>
      </c>
      <c r="D12013" s="37"/>
    </row>
    <row r="12014" spans="1:4" ht="15" x14ac:dyDescent="0.25">
      <c r="A12014" s="6" t="s">
        <v>11890</v>
      </c>
      <c r="B12014" s="6" t="s">
        <v>12600</v>
      </c>
      <c r="D12014" s="37"/>
    </row>
    <row r="12015" spans="1:4" ht="15" x14ac:dyDescent="0.25">
      <c r="A12015" s="6" t="s">
        <v>11891</v>
      </c>
      <c r="B12015" s="6" t="s">
        <v>12600</v>
      </c>
      <c r="D12015" s="37"/>
    </row>
    <row r="12016" spans="1:4" ht="15" x14ac:dyDescent="0.25">
      <c r="A12016" s="6" t="s">
        <v>11892</v>
      </c>
      <c r="B12016" s="6" t="s">
        <v>12600</v>
      </c>
      <c r="D12016" s="37"/>
    </row>
    <row r="12017" spans="1:4" ht="15" x14ac:dyDescent="0.25">
      <c r="A12017" s="6" t="s">
        <v>11893</v>
      </c>
      <c r="B12017" s="6" t="s">
        <v>12600</v>
      </c>
      <c r="D12017" s="37"/>
    </row>
    <row r="12018" spans="1:4" ht="15" x14ac:dyDescent="0.25">
      <c r="A12018" s="6" t="s">
        <v>11894</v>
      </c>
      <c r="B12018" s="6" t="s">
        <v>12600</v>
      </c>
      <c r="D12018" s="37"/>
    </row>
    <row r="12019" spans="1:4" ht="15" x14ac:dyDescent="0.25">
      <c r="A12019" s="6" t="s">
        <v>11895</v>
      </c>
      <c r="B12019" s="6" t="s">
        <v>12600</v>
      </c>
      <c r="D12019" s="37"/>
    </row>
    <row r="12020" spans="1:4" ht="15" x14ac:dyDescent="0.25">
      <c r="A12020" s="6" t="s">
        <v>11896</v>
      </c>
      <c r="B12020" s="6" t="s">
        <v>12600</v>
      </c>
      <c r="D12020" s="37"/>
    </row>
    <row r="12021" spans="1:4" ht="15" x14ac:dyDescent="0.25">
      <c r="A12021" s="6" t="s">
        <v>11897</v>
      </c>
      <c r="B12021" s="6" t="s">
        <v>12600</v>
      </c>
      <c r="D12021" s="37"/>
    </row>
    <row r="12022" spans="1:4" ht="15" x14ac:dyDescent="0.25">
      <c r="A12022" s="6" t="s">
        <v>11899</v>
      </c>
      <c r="B12022" s="6" t="s">
        <v>12600</v>
      </c>
      <c r="D12022" s="37"/>
    </row>
    <row r="12023" spans="1:4" ht="15" x14ac:dyDescent="0.25">
      <c r="A12023" s="6" t="s">
        <v>11900</v>
      </c>
      <c r="B12023" s="6" t="s">
        <v>12600</v>
      </c>
      <c r="D12023" s="37"/>
    </row>
    <row r="12024" spans="1:4" ht="15" x14ac:dyDescent="0.25">
      <c r="A12024" s="6" t="s">
        <v>11901</v>
      </c>
      <c r="B12024" s="6" t="s">
        <v>12600</v>
      </c>
      <c r="D12024" s="37"/>
    </row>
    <row r="12025" spans="1:4" ht="15" x14ac:dyDescent="0.25">
      <c r="A12025" s="6" t="s">
        <v>11902</v>
      </c>
      <c r="B12025" s="6" t="s">
        <v>12600</v>
      </c>
      <c r="D12025" s="37"/>
    </row>
    <row r="12026" spans="1:4" ht="15" x14ac:dyDescent="0.25">
      <c r="A12026" s="6" t="s">
        <v>11903</v>
      </c>
      <c r="B12026" s="6" t="s">
        <v>12600</v>
      </c>
      <c r="D12026" s="37"/>
    </row>
    <row r="12027" spans="1:4" ht="15" x14ac:dyDescent="0.25">
      <c r="A12027" s="6" t="s">
        <v>11904</v>
      </c>
      <c r="B12027" s="6" t="s">
        <v>12600</v>
      </c>
      <c r="D12027" s="37"/>
    </row>
    <row r="12028" spans="1:4" ht="15" x14ac:dyDescent="0.25">
      <c r="A12028" s="6" t="s">
        <v>11905</v>
      </c>
      <c r="B12028" s="6" t="s">
        <v>12600</v>
      </c>
      <c r="D12028" s="37"/>
    </row>
    <row r="12029" spans="1:4" ht="15" x14ac:dyDescent="0.25">
      <c r="A12029" s="6" t="s">
        <v>11906</v>
      </c>
      <c r="B12029" s="6" t="s">
        <v>12600</v>
      </c>
      <c r="D12029" s="37"/>
    </row>
    <row r="12030" spans="1:4" ht="15" x14ac:dyDescent="0.25">
      <c r="A12030" s="6" t="s">
        <v>11907</v>
      </c>
      <c r="B12030" s="6" t="s">
        <v>12600</v>
      </c>
      <c r="D12030" s="37"/>
    </row>
    <row r="12031" spans="1:4" ht="15" x14ac:dyDescent="0.25">
      <c r="A12031" s="6" t="s">
        <v>11908</v>
      </c>
      <c r="B12031" s="6" t="s">
        <v>12600</v>
      </c>
      <c r="D12031" s="37"/>
    </row>
    <row r="12032" spans="1:4" ht="15" x14ac:dyDescent="0.25">
      <c r="A12032" s="6" t="s">
        <v>11909</v>
      </c>
      <c r="B12032" s="6" t="s">
        <v>12600</v>
      </c>
      <c r="D12032" s="37"/>
    </row>
    <row r="12033" spans="1:4" ht="15" x14ac:dyDescent="0.25">
      <c r="A12033" s="6" t="s">
        <v>11910</v>
      </c>
      <c r="B12033" s="6" t="s">
        <v>12600</v>
      </c>
      <c r="D12033" s="37"/>
    </row>
    <row r="12034" spans="1:4" ht="15" x14ac:dyDescent="0.25">
      <c r="A12034" s="6" t="s">
        <v>11911</v>
      </c>
      <c r="B12034" s="6" t="s">
        <v>12600</v>
      </c>
      <c r="D12034" s="37"/>
    </row>
    <row r="12035" spans="1:4" ht="15" x14ac:dyDescent="0.25">
      <c r="A12035" s="6" t="s">
        <v>11912</v>
      </c>
      <c r="B12035" s="6" t="s">
        <v>12600</v>
      </c>
      <c r="D12035" s="37"/>
    </row>
    <row r="12036" spans="1:4" ht="15" x14ac:dyDescent="0.25">
      <c r="A12036" s="6" t="s">
        <v>11913</v>
      </c>
      <c r="B12036" s="6" t="s">
        <v>12600</v>
      </c>
      <c r="D12036" s="37"/>
    </row>
    <row r="12037" spans="1:4" ht="15" x14ac:dyDescent="0.25">
      <c r="A12037" s="6" t="s">
        <v>11914</v>
      </c>
      <c r="B12037" s="6" t="s">
        <v>12600</v>
      </c>
      <c r="D12037" s="37"/>
    </row>
    <row r="12038" spans="1:4" ht="15" x14ac:dyDescent="0.25">
      <c r="A12038" s="6" t="s">
        <v>11915</v>
      </c>
      <c r="B12038" s="6" t="s">
        <v>12600</v>
      </c>
      <c r="D12038" s="37"/>
    </row>
    <row r="12039" spans="1:4" ht="15" x14ac:dyDescent="0.25">
      <c r="A12039" s="6" t="s">
        <v>11916</v>
      </c>
      <c r="B12039" s="6" t="s">
        <v>12600</v>
      </c>
      <c r="D12039" s="37"/>
    </row>
    <row r="12040" spans="1:4" ht="15" x14ac:dyDescent="0.25">
      <c r="A12040" s="6" t="s">
        <v>11917</v>
      </c>
      <c r="B12040" s="6" t="s">
        <v>12600</v>
      </c>
      <c r="D12040" s="37"/>
    </row>
    <row r="12041" spans="1:4" ht="15" x14ac:dyDescent="0.25">
      <c r="A12041" s="6" t="s">
        <v>11918</v>
      </c>
      <c r="B12041" s="6" t="s">
        <v>12600</v>
      </c>
      <c r="D12041" s="37"/>
    </row>
    <row r="12042" spans="1:4" ht="15" x14ac:dyDescent="0.25">
      <c r="A12042" s="6" t="s">
        <v>11919</v>
      </c>
      <c r="B12042" s="6" t="s">
        <v>12600</v>
      </c>
      <c r="D12042" s="37"/>
    </row>
    <row r="12043" spans="1:4" ht="15" x14ac:dyDescent="0.25">
      <c r="A12043" s="6" t="s">
        <v>11920</v>
      </c>
      <c r="B12043" s="6" t="s">
        <v>12600</v>
      </c>
      <c r="D12043" s="37"/>
    </row>
    <row r="12044" spans="1:4" ht="15" x14ac:dyDescent="0.25">
      <c r="A12044" s="6" t="s">
        <v>11921</v>
      </c>
      <c r="B12044" s="6" t="s">
        <v>12600</v>
      </c>
      <c r="D12044" s="37"/>
    </row>
    <row r="12045" spans="1:4" ht="15" x14ac:dyDescent="0.25">
      <c r="A12045" s="6" t="s">
        <v>11922</v>
      </c>
      <c r="B12045" s="6" t="s">
        <v>12600</v>
      </c>
      <c r="D12045" s="37"/>
    </row>
    <row r="12046" spans="1:4" ht="15" x14ac:dyDescent="0.25">
      <c r="A12046" s="6" t="s">
        <v>11923</v>
      </c>
      <c r="B12046" s="6" t="s">
        <v>12600</v>
      </c>
      <c r="D12046" s="37"/>
    </row>
    <row r="12047" spans="1:4" ht="15" x14ac:dyDescent="0.25">
      <c r="A12047" s="6" t="s">
        <v>11924</v>
      </c>
      <c r="B12047" s="6" t="s">
        <v>12600</v>
      </c>
      <c r="D12047" s="37"/>
    </row>
    <row r="12048" spans="1:4" ht="15" x14ac:dyDescent="0.25">
      <c r="A12048" s="6" t="s">
        <v>11925</v>
      </c>
      <c r="B12048" s="6" t="s">
        <v>12600</v>
      </c>
      <c r="D12048" s="37"/>
    </row>
    <row r="12049" spans="1:4" ht="15" x14ac:dyDescent="0.25">
      <c r="A12049" s="6" t="s">
        <v>11926</v>
      </c>
      <c r="B12049" s="6" t="s">
        <v>12600</v>
      </c>
      <c r="D12049" s="37"/>
    </row>
    <row r="12050" spans="1:4" ht="15" x14ac:dyDescent="0.25">
      <c r="A12050" s="6" t="s">
        <v>11927</v>
      </c>
      <c r="B12050" s="6" t="s">
        <v>12600</v>
      </c>
      <c r="D12050" s="37"/>
    </row>
    <row r="12051" spans="1:4" ht="15" x14ac:dyDescent="0.25">
      <c r="A12051" s="6" t="s">
        <v>11928</v>
      </c>
      <c r="B12051" s="6" t="s">
        <v>12600</v>
      </c>
      <c r="D12051" s="37"/>
    </row>
    <row r="12052" spans="1:4" ht="15" x14ac:dyDescent="0.25">
      <c r="A12052" s="6" t="s">
        <v>11929</v>
      </c>
      <c r="B12052" s="6" t="s">
        <v>12600</v>
      </c>
      <c r="D12052" s="37"/>
    </row>
    <row r="12053" spans="1:4" ht="15" x14ac:dyDescent="0.25">
      <c r="A12053" s="6" t="s">
        <v>11930</v>
      </c>
      <c r="B12053" s="6" t="s">
        <v>12600</v>
      </c>
      <c r="D12053" s="37"/>
    </row>
    <row r="12054" spans="1:4" ht="15" x14ac:dyDescent="0.25">
      <c r="A12054" s="6" t="s">
        <v>11931</v>
      </c>
      <c r="B12054" s="6" t="s">
        <v>12600</v>
      </c>
      <c r="D12054" s="37"/>
    </row>
    <row r="12055" spans="1:4" ht="15" x14ac:dyDescent="0.25">
      <c r="A12055" s="6" t="s">
        <v>11932</v>
      </c>
      <c r="B12055" s="6" t="s">
        <v>12600</v>
      </c>
      <c r="D12055" s="37"/>
    </row>
    <row r="12056" spans="1:4" ht="15" x14ac:dyDescent="0.25">
      <c r="A12056" s="6" t="s">
        <v>11933</v>
      </c>
      <c r="B12056" s="6" t="s">
        <v>12600</v>
      </c>
      <c r="D12056" s="37"/>
    </row>
    <row r="12057" spans="1:4" ht="15" x14ac:dyDescent="0.25">
      <c r="A12057" s="6" t="s">
        <v>11934</v>
      </c>
      <c r="B12057" s="6" t="s">
        <v>12600</v>
      </c>
      <c r="D12057" s="37"/>
    </row>
    <row r="12058" spans="1:4" ht="15" x14ac:dyDescent="0.25">
      <c r="A12058" s="6" t="s">
        <v>11935</v>
      </c>
      <c r="B12058" s="6" t="s">
        <v>12600</v>
      </c>
      <c r="D12058" s="37"/>
    </row>
    <row r="12059" spans="1:4" ht="15" x14ac:dyDescent="0.25">
      <c r="A12059" s="6" t="s">
        <v>11936</v>
      </c>
      <c r="B12059" s="6" t="s">
        <v>12600</v>
      </c>
      <c r="D12059" s="37"/>
    </row>
    <row r="12060" spans="1:4" ht="15" x14ac:dyDescent="0.25">
      <c r="A12060" s="6" t="s">
        <v>11937</v>
      </c>
      <c r="B12060" s="6" t="s">
        <v>12600</v>
      </c>
      <c r="D12060" s="37"/>
    </row>
    <row r="12061" spans="1:4" ht="15" x14ac:dyDescent="0.25">
      <c r="A12061" s="6" t="s">
        <v>11938</v>
      </c>
      <c r="B12061" s="6" t="s">
        <v>12600</v>
      </c>
      <c r="D12061" s="37"/>
    </row>
    <row r="12062" spans="1:4" ht="15" x14ac:dyDescent="0.25">
      <c r="A12062" s="6" t="s">
        <v>11939</v>
      </c>
      <c r="B12062" s="6" t="s">
        <v>12600</v>
      </c>
      <c r="D12062" s="37"/>
    </row>
    <row r="12063" spans="1:4" ht="15" x14ac:dyDescent="0.25">
      <c r="A12063" s="6" t="s">
        <v>11940</v>
      </c>
      <c r="B12063" s="6" t="s">
        <v>12600</v>
      </c>
      <c r="D12063" s="37"/>
    </row>
    <row r="12064" spans="1:4" ht="15" x14ac:dyDescent="0.25">
      <c r="A12064" s="6" t="s">
        <v>11941</v>
      </c>
      <c r="B12064" s="6" t="s">
        <v>12600</v>
      </c>
      <c r="D12064" s="37"/>
    </row>
    <row r="12065" spans="1:4" ht="15" x14ac:dyDescent="0.25">
      <c r="A12065" s="6" t="s">
        <v>11942</v>
      </c>
      <c r="B12065" s="6" t="s">
        <v>12600</v>
      </c>
      <c r="D12065" s="37"/>
    </row>
    <row r="12066" spans="1:4" ht="15" x14ac:dyDescent="0.25">
      <c r="A12066" s="6" t="s">
        <v>11943</v>
      </c>
      <c r="B12066" s="6" t="s">
        <v>12600</v>
      </c>
      <c r="D12066" s="37"/>
    </row>
    <row r="12067" spans="1:4" ht="15" x14ac:dyDescent="0.25">
      <c r="A12067" s="6" t="s">
        <v>11944</v>
      </c>
      <c r="B12067" s="6" t="s">
        <v>12600</v>
      </c>
      <c r="D12067" s="37"/>
    </row>
    <row r="12068" spans="1:4" ht="15" x14ac:dyDescent="0.25">
      <c r="A12068" s="6" t="s">
        <v>11945</v>
      </c>
      <c r="B12068" s="6" t="s">
        <v>12600</v>
      </c>
      <c r="D12068" s="37"/>
    </row>
    <row r="12069" spans="1:4" ht="15" x14ac:dyDescent="0.25">
      <c r="A12069" s="6" t="s">
        <v>11946</v>
      </c>
      <c r="B12069" s="6" t="s">
        <v>12600</v>
      </c>
      <c r="D12069" s="37"/>
    </row>
    <row r="12070" spans="1:4" ht="15" x14ac:dyDescent="0.25">
      <c r="A12070" s="6" t="s">
        <v>11947</v>
      </c>
      <c r="B12070" s="6" t="s">
        <v>12600</v>
      </c>
      <c r="D12070" s="37"/>
    </row>
    <row r="12071" spans="1:4" ht="15" x14ac:dyDescent="0.25">
      <c r="A12071" s="6" t="s">
        <v>11948</v>
      </c>
      <c r="B12071" s="6" t="s">
        <v>12600</v>
      </c>
      <c r="D12071" s="37"/>
    </row>
    <row r="12072" spans="1:4" ht="15" x14ac:dyDescent="0.25">
      <c r="A12072" s="6" t="s">
        <v>11949</v>
      </c>
      <c r="B12072" s="6" t="s">
        <v>12600</v>
      </c>
      <c r="D12072" s="37"/>
    </row>
    <row r="12073" spans="1:4" ht="15" x14ac:dyDescent="0.25">
      <c r="A12073" s="6" t="s">
        <v>11950</v>
      </c>
      <c r="B12073" s="6" t="s">
        <v>12600</v>
      </c>
      <c r="D12073" s="37"/>
    </row>
    <row r="12074" spans="1:4" ht="15" x14ac:dyDescent="0.25">
      <c r="A12074" s="6" t="s">
        <v>11952</v>
      </c>
      <c r="B12074" s="6" t="s">
        <v>12600</v>
      </c>
      <c r="D12074" s="37"/>
    </row>
    <row r="12075" spans="1:4" ht="15" x14ac:dyDescent="0.25">
      <c r="A12075" s="6" t="s">
        <v>12345</v>
      </c>
      <c r="B12075" s="6" t="s">
        <v>12599</v>
      </c>
      <c r="D12075" s="37"/>
    </row>
    <row r="12076" spans="1:4" ht="15" x14ac:dyDescent="0.25">
      <c r="A12076" s="6" t="s">
        <v>12346</v>
      </c>
      <c r="B12076" s="6" t="s">
        <v>12599</v>
      </c>
      <c r="D12076" s="37"/>
    </row>
    <row r="12077" spans="1:4" ht="15" x14ac:dyDescent="0.25">
      <c r="A12077" s="6" t="s">
        <v>11953</v>
      </c>
      <c r="B12077" s="6" t="s">
        <v>12600</v>
      </c>
      <c r="D12077" s="37"/>
    </row>
    <row r="12078" spans="1:4" ht="15" x14ac:dyDescent="0.25">
      <c r="A12078" s="6" t="s">
        <v>11954</v>
      </c>
      <c r="B12078" s="6" t="s">
        <v>12600</v>
      </c>
      <c r="D12078" s="37"/>
    </row>
    <row r="12079" spans="1:4" ht="15" x14ac:dyDescent="0.25">
      <c r="A12079" s="6" t="s">
        <v>11955</v>
      </c>
      <c r="B12079" s="6" t="s">
        <v>12600</v>
      </c>
      <c r="D12079" s="37"/>
    </row>
    <row r="12080" spans="1:4" ht="15" x14ac:dyDescent="0.25">
      <c r="A12080" s="6" t="s">
        <v>11956</v>
      </c>
      <c r="B12080" s="6" t="s">
        <v>12600</v>
      </c>
      <c r="D12080" s="37"/>
    </row>
    <row r="12081" spans="1:4" ht="15" x14ac:dyDescent="0.25">
      <c r="A12081" s="6" t="s">
        <v>11957</v>
      </c>
      <c r="B12081" s="6" t="s">
        <v>12600</v>
      </c>
      <c r="D12081" s="37"/>
    </row>
    <row r="12082" spans="1:4" ht="15" x14ac:dyDescent="0.25">
      <c r="A12082" s="6" t="s">
        <v>11958</v>
      </c>
      <c r="B12082" s="6" t="s">
        <v>12600</v>
      </c>
      <c r="D12082" s="37"/>
    </row>
    <row r="12083" spans="1:4" ht="15" x14ac:dyDescent="0.25">
      <c r="A12083" s="6" t="s">
        <v>11959</v>
      </c>
      <c r="B12083" s="6" t="s">
        <v>12600</v>
      </c>
      <c r="D12083" s="37"/>
    </row>
    <row r="12084" spans="1:4" ht="15" x14ac:dyDescent="0.25">
      <c r="A12084" s="6" t="s">
        <v>11960</v>
      </c>
      <c r="B12084" s="6" t="s">
        <v>12600</v>
      </c>
      <c r="D12084" s="37"/>
    </row>
    <row r="12085" spans="1:4" ht="15" x14ac:dyDescent="0.25">
      <c r="A12085" s="6" t="s">
        <v>11961</v>
      </c>
      <c r="B12085" s="6" t="s">
        <v>12600</v>
      </c>
      <c r="D12085" s="37"/>
    </row>
    <row r="12086" spans="1:4" ht="15" x14ac:dyDescent="0.25">
      <c r="A12086" s="6" t="s">
        <v>11962</v>
      </c>
      <c r="B12086" s="6" t="s">
        <v>12600</v>
      </c>
      <c r="D12086" s="37"/>
    </row>
    <row r="12087" spans="1:4" ht="15" x14ac:dyDescent="0.25">
      <c r="A12087" s="6" t="s">
        <v>11963</v>
      </c>
      <c r="B12087" s="6" t="s">
        <v>12600</v>
      </c>
      <c r="D12087" s="37"/>
    </row>
    <row r="12088" spans="1:4" ht="15" x14ac:dyDescent="0.25">
      <c r="A12088" s="6" t="s">
        <v>11964</v>
      </c>
      <c r="B12088" s="6" t="s">
        <v>12600</v>
      </c>
      <c r="D12088" s="37"/>
    </row>
    <row r="12089" spans="1:4" ht="15" x14ac:dyDescent="0.25">
      <c r="A12089" s="6" t="s">
        <v>11965</v>
      </c>
      <c r="B12089" s="6" t="s">
        <v>12600</v>
      </c>
      <c r="D12089" s="37"/>
    </row>
    <row r="12090" spans="1:4" ht="15" x14ac:dyDescent="0.25">
      <c r="A12090" s="6" t="s">
        <v>11966</v>
      </c>
      <c r="B12090" s="6" t="s">
        <v>12600</v>
      </c>
      <c r="D12090" s="37"/>
    </row>
    <row r="12091" spans="1:4" ht="15" x14ac:dyDescent="0.25">
      <c r="A12091" s="6" t="s">
        <v>11967</v>
      </c>
      <c r="B12091" s="6" t="s">
        <v>12600</v>
      </c>
      <c r="D12091" s="37"/>
    </row>
    <row r="12092" spans="1:4" ht="15" x14ac:dyDescent="0.25">
      <c r="A12092" s="6" t="s">
        <v>11968</v>
      </c>
      <c r="B12092" s="6" t="s">
        <v>12600</v>
      </c>
      <c r="D12092" s="37"/>
    </row>
    <row r="12093" spans="1:4" ht="15" x14ac:dyDescent="0.25">
      <c r="A12093" s="6" t="s">
        <v>11969</v>
      </c>
      <c r="B12093" s="6" t="s">
        <v>12600</v>
      </c>
      <c r="D12093" s="37"/>
    </row>
    <row r="12094" spans="1:4" ht="15" x14ac:dyDescent="0.25">
      <c r="A12094" s="6" t="s">
        <v>11970</v>
      </c>
      <c r="B12094" s="6" t="s">
        <v>12600</v>
      </c>
      <c r="D12094" s="37"/>
    </row>
    <row r="12095" spans="1:4" ht="15" x14ac:dyDescent="0.25">
      <c r="A12095" s="6" t="s">
        <v>11971</v>
      </c>
      <c r="B12095" s="6" t="s">
        <v>12600</v>
      </c>
      <c r="D12095" s="37"/>
    </row>
    <row r="12096" spans="1:4" ht="15" x14ac:dyDescent="0.25">
      <c r="A12096" s="6" t="s">
        <v>11972</v>
      </c>
      <c r="B12096" s="6" t="s">
        <v>12600</v>
      </c>
      <c r="D12096" s="37"/>
    </row>
    <row r="12097" spans="1:4" ht="15" x14ac:dyDescent="0.25">
      <c r="A12097" s="6" t="s">
        <v>11973</v>
      </c>
      <c r="B12097" s="6" t="s">
        <v>12600</v>
      </c>
      <c r="D12097" s="37"/>
    </row>
    <row r="12098" spans="1:4" ht="15" x14ac:dyDescent="0.25">
      <c r="A12098" s="6" t="s">
        <v>11974</v>
      </c>
      <c r="B12098" s="6" t="s">
        <v>12600</v>
      </c>
      <c r="D12098" s="37"/>
    </row>
    <row r="12099" spans="1:4" ht="15" x14ac:dyDescent="0.25">
      <c r="A12099" s="6" t="s">
        <v>11975</v>
      </c>
      <c r="B12099" s="6" t="s">
        <v>12600</v>
      </c>
      <c r="D12099" s="37"/>
    </row>
    <row r="12100" spans="1:4" ht="15" x14ac:dyDescent="0.25">
      <c r="A12100" s="6" t="s">
        <v>11976</v>
      </c>
      <c r="B12100" s="6" t="s">
        <v>12600</v>
      </c>
      <c r="D12100" s="37"/>
    </row>
    <row r="12101" spans="1:4" ht="15" x14ac:dyDescent="0.25">
      <c r="A12101" s="6" t="s">
        <v>11977</v>
      </c>
      <c r="B12101" s="6" t="s">
        <v>12600</v>
      </c>
      <c r="D12101" s="37"/>
    </row>
    <row r="12102" spans="1:4" ht="15" x14ac:dyDescent="0.25">
      <c r="A12102" s="6" t="s">
        <v>11978</v>
      </c>
      <c r="B12102" s="6" t="s">
        <v>12600</v>
      </c>
      <c r="D12102" s="37"/>
    </row>
    <row r="12103" spans="1:4" ht="15" x14ac:dyDescent="0.25">
      <c r="A12103" s="6" t="s">
        <v>12347</v>
      </c>
      <c r="B12103" s="6" t="s">
        <v>12599</v>
      </c>
      <c r="D12103" s="37"/>
    </row>
    <row r="12104" spans="1:4" ht="15" x14ac:dyDescent="0.25">
      <c r="A12104" s="6" t="s">
        <v>11979</v>
      </c>
      <c r="B12104" s="6" t="s">
        <v>12600</v>
      </c>
      <c r="D12104" s="37"/>
    </row>
    <row r="12105" spans="1:4" ht="15" x14ac:dyDescent="0.25">
      <c r="A12105" s="6" t="s">
        <v>11980</v>
      </c>
      <c r="B12105" s="6" t="s">
        <v>12600</v>
      </c>
      <c r="D12105" s="37"/>
    </row>
    <row r="12106" spans="1:4" ht="15" x14ac:dyDescent="0.25">
      <c r="A12106" s="6" t="s">
        <v>11981</v>
      </c>
      <c r="B12106" s="6" t="s">
        <v>12600</v>
      </c>
      <c r="D12106" s="37"/>
    </row>
    <row r="12107" spans="1:4" ht="15" x14ac:dyDescent="0.25">
      <c r="A12107" s="6" t="s">
        <v>11982</v>
      </c>
      <c r="B12107" s="6" t="s">
        <v>12600</v>
      </c>
      <c r="D12107" s="37"/>
    </row>
    <row r="12108" spans="1:4" ht="15" x14ac:dyDescent="0.25">
      <c r="A12108" s="6" t="s">
        <v>11983</v>
      </c>
      <c r="B12108" s="6" t="s">
        <v>12600</v>
      </c>
      <c r="D12108" s="37"/>
    </row>
    <row r="12109" spans="1:4" ht="15" x14ac:dyDescent="0.25">
      <c r="A12109" s="6" t="s">
        <v>11984</v>
      </c>
      <c r="B12109" s="6" t="s">
        <v>12600</v>
      </c>
      <c r="D12109" s="37"/>
    </row>
    <row r="12110" spans="1:4" ht="15" x14ac:dyDescent="0.25">
      <c r="A12110" s="6" t="s">
        <v>11985</v>
      </c>
      <c r="B12110" s="6" t="s">
        <v>12600</v>
      </c>
      <c r="D12110" s="37"/>
    </row>
    <row r="12111" spans="1:4" ht="15" x14ac:dyDescent="0.25">
      <c r="A12111" s="6" t="s">
        <v>11986</v>
      </c>
      <c r="B12111" s="6" t="s">
        <v>12600</v>
      </c>
      <c r="D12111" s="37"/>
    </row>
    <row r="12112" spans="1:4" ht="15" x14ac:dyDescent="0.25">
      <c r="A12112" s="6" t="s">
        <v>11987</v>
      </c>
      <c r="B12112" s="6" t="s">
        <v>12600</v>
      </c>
      <c r="D12112" s="37"/>
    </row>
    <row r="12113" spans="1:4" ht="15" x14ac:dyDescent="0.25">
      <c r="A12113" s="6" t="s">
        <v>11988</v>
      </c>
      <c r="B12113" s="6" t="s">
        <v>12600</v>
      </c>
      <c r="D12113" s="37"/>
    </row>
    <row r="12114" spans="1:4" ht="15" x14ac:dyDescent="0.25">
      <c r="A12114" s="6" t="s">
        <v>11989</v>
      </c>
      <c r="B12114" s="6" t="s">
        <v>12600</v>
      </c>
      <c r="D12114" s="37"/>
    </row>
    <row r="12115" spans="1:4" ht="15" x14ac:dyDescent="0.25">
      <c r="A12115" s="6" t="s">
        <v>11990</v>
      </c>
      <c r="B12115" s="6" t="s">
        <v>12600</v>
      </c>
      <c r="D12115" s="37"/>
    </row>
    <row r="12116" spans="1:4" ht="15" x14ac:dyDescent="0.25">
      <c r="A12116" s="6" t="s">
        <v>11991</v>
      </c>
      <c r="B12116" s="6" t="s">
        <v>12600</v>
      </c>
      <c r="D12116" s="37"/>
    </row>
    <row r="12117" spans="1:4" ht="15" x14ac:dyDescent="0.25">
      <c r="A12117" s="6" t="s">
        <v>11992</v>
      </c>
      <c r="B12117" s="6" t="s">
        <v>12600</v>
      </c>
      <c r="D12117" s="37"/>
    </row>
    <row r="12118" spans="1:4" ht="15" x14ac:dyDescent="0.25">
      <c r="A12118" s="6" t="s">
        <v>11993</v>
      </c>
      <c r="B12118" s="6" t="s">
        <v>12600</v>
      </c>
      <c r="D12118" s="37"/>
    </row>
    <row r="12119" spans="1:4" ht="15" x14ac:dyDescent="0.25">
      <c r="A12119" s="6" t="s">
        <v>11994</v>
      </c>
      <c r="B12119" s="6" t="s">
        <v>12600</v>
      </c>
      <c r="D12119" s="37"/>
    </row>
    <row r="12120" spans="1:4" ht="15" x14ac:dyDescent="0.25">
      <c r="A12120" s="6" t="s">
        <v>11995</v>
      </c>
      <c r="B12120" s="6" t="s">
        <v>12600</v>
      </c>
      <c r="D12120" s="37"/>
    </row>
    <row r="12121" spans="1:4" ht="15" x14ac:dyDescent="0.25">
      <c r="A12121" s="6" t="s">
        <v>11996</v>
      </c>
      <c r="B12121" s="6" t="s">
        <v>12600</v>
      </c>
      <c r="D12121" s="37"/>
    </row>
    <row r="12122" spans="1:4" ht="15" x14ac:dyDescent="0.25">
      <c r="A12122" s="6" t="s">
        <v>11997</v>
      </c>
      <c r="B12122" s="6" t="s">
        <v>12600</v>
      </c>
      <c r="D12122" s="37"/>
    </row>
    <row r="12123" spans="1:4" ht="15" x14ac:dyDescent="0.25">
      <c r="A12123" s="6" t="s">
        <v>11998</v>
      </c>
      <c r="B12123" s="6" t="s">
        <v>12600</v>
      </c>
      <c r="D12123" s="37"/>
    </row>
    <row r="12124" spans="1:4" ht="15" x14ac:dyDescent="0.25">
      <c r="A12124" s="6" t="s">
        <v>11999</v>
      </c>
      <c r="B12124" s="6" t="s">
        <v>12600</v>
      </c>
      <c r="D12124" s="37"/>
    </row>
    <row r="12125" spans="1:4" ht="15" x14ac:dyDescent="0.25">
      <c r="A12125" s="6" t="s">
        <v>12348</v>
      </c>
      <c r="B12125" s="6" t="s">
        <v>12599</v>
      </c>
      <c r="D12125" s="37"/>
    </row>
    <row r="12126" spans="1:4" ht="15" x14ac:dyDescent="0.25">
      <c r="A12126" s="6" t="s">
        <v>12349</v>
      </c>
      <c r="B12126" s="6" t="s">
        <v>12599</v>
      </c>
      <c r="D12126" s="37"/>
    </row>
    <row r="12127" spans="1:4" ht="15" x14ac:dyDescent="0.25">
      <c r="A12127" s="6" t="s">
        <v>12001</v>
      </c>
      <c r="B12127" s="6" t="s">
        <v>12600</v>
      </c>
      <c r="D12127" s="37"/>
    </row>
    <row r="12128" spans="1:4" ht="15" x14ac:dyDescent="0.25">
      <c r="A12128" s="6" t="s">
        <v>12002</v>
      </c>
      <c r="B12128" s="6" t="s">
        <v>12600</v>
      </c>
      <c r="D12128" s="37"/>
    </row>
    <row r="12129" spans="1:4" ht="15" x14ac:dyDescent="0.25">
      <c r="A12129" s="6" t="s">
        <v>12003</v>
      </c>
      <c r="B12129" s="6" t="s">
        <v>12600</v>
      </c>
      <c r="D12129" s="37"/>
    </row>
    <row r="12130" spans="1:4" ht="15" x14ac:dyDescent="0.25">
      <c r="A12130" s="6" t="s">
        <v>12004</v>
      </c>
      <c r="B12130" s="6" t="s">
        <v>12600</v>
      </c>
      <c r="D12130" s="37"/>
    </row>
    <row r="12131" spans="1:4" ht="15" x14ac:dyDescent="0.25">
      <c r="A12131" s="6" t="s">
        <v>12005</v>
      </c>
      <c r="B12131" s="6" t="s">
        <v>12600</v>
      </c>
      <c r="D12131" s="37"/>
    </row>
    <row r="12132" spans="1:4" ht="15" x14ac:dyDescent="0.25">
      <c r="A12132" s="6" t="s">
        <v>12006</v>
      </c>
      <c r="B12132" s="6" t="s">
        <v>12600</v>
      </c>
      <c r="D12132" s="37"/>
    </row>
    <row r="12133" spans="1:4" ht="15" x14ac:dyDescent="0.25">
      <c r="A12133" s="6" t="s">
        <v>12007</v>
      </c>
      <c r="B12133" s="6" t="s">
        <v>12600</v>
      </c>
      <c r="D12133" s="37"/>
    </row>
    <row r="12134" spans="1:4" ht="15" x14ac:dyDescent="0.25">
      <c r="A12134" s="6" t="s">
        <v>12008</v>
      </c>
      <c r="B12134" s="6" t="s">
        <v>12600</v>
      </c>
      <c r="D12134" s="37"/>
    </row>
    <row r="12135" spans="1:4" ht="15" x14ac:dyDescent="0.25">
      <c r="A12135" s="6" t="s">
        <v>12009</v>
      </c>
      <c r="B12135" s="6" t="s">
        <v>12600</v>
      </c>
      <c r="D12135" s="37"/>
    </row>
    <row r="12136" spans="1:4" ht="15" x14ac:dyDescent="0.25">
      <c r="A12136" s="6" t="s">
        <v>12010</v>
      </c>
      <c r="B12136" s="6" t="s">
        <v>12600</v>
      </c>
      <c r="D12136" s="37"/>
    </row>
    <row r="12137" spans="1:4" ht="15" x14ac:dyDescent="0.25">
      <c r="A12137" s="6" t="s">
        <v>12011</v>
      </c>
      <c r="B12137" s="6" t="s">
        <v>12600</v>
      </c>
      <c r="D12137" s="37"/>
    </row>
    <row r="12138" spans="1:4" ht="15" x14ac:dyDescent="0.25">
      <c r="A12138" s="6" t="s">
        <v>12350</v>
      </c>
      <c r="B12138" s="6" t="s">
        <v>12599</v>
      </c>
      <c r="D12138" s="37"/>
    </row>
    <row r="12139" spans="1:4" ht="15" x14ac:dyDescent="0.25">
      <c r="A12139" s="6" t="s">
        <v>12012</v>
      </c>
      <c r="B12139" s="6" t="s">
        <v>12600</v>
      </c>
      <c r="D12139" s="37"/>
    </row>
    <row r="12140" spans="1:4" ht="15" x14ac:dyDescent="0.25">
      <c r="A12140" s="6" t="s">
        <v>12013</v>
      </c>
      <c r="B12140" s="6" t="s">
        <v>12600</v>
      </c>
      <c r="D12140" s="37"/>
    </row>
    <row r="12141" spans="1:4" ht="15" x14ac:dyDescent="0.25">
      <c r="A12141" s="6" t="s">
        <v>12014</v>
      </c>
      <c r="B12141" s="6" t="s">
        <v>12600</v>
      </c>
      <c r="D12141" s="37"/>
    </row>
    <row r="12142" spans="1:4" ht="15" x14ac:dyDescent="0.25">
      <c r="A12142" s="6" t="s">
        <v>12015</v>
      </c>
      <c r="B12142" s="6" t="s">
        <v>12600</v>
      </c>
      <c r="D12142" s="37"/>
    </row>
    <row r="12143" spans="1:4" ht="15" x14ac:dyDescent="0.25">
      <c r="A12143" s="6" t="s">
        <v>12016</v>
      </c>
      <c r="B12143" s="6" t="s">
        <v>12600</v>
      </c>
      <c r="D12143" s="37"/>
    </row>
    <row r="12144" spans="1:4" ht="15" x14ac:dyDescent="0.25">
      <c r="A12144" s="6" t="s">
        <v>12017</v>
      </c>
      <c r="B12144" s="6" t="s">
        <v>12600</v>
      </c>
      <c r="D12144" s="37"/>
    </row>
    <row r="12145" spans="1:4" ht="15" x14ac:dyDescent="0.25">
      <c r="A12145" s="6" t="s">
        <v>12018</v>
      </c>
      <c r="B12145" s="6" t="s">
        <v>12600</v>
      </c>
      <c r="D12145" s="37"/>
    </row>
    <row r="12146" spans="1:4" ht="15" x14ac:dyDescent="0.25">
      <c r="A12146" s="6" t="s">
        <v>12019</v>
      </c>
      <c r="B12146" s="6" t="s">
        <v>12600</v>
      </c>
      <c r="D12146" s="37"/>
    </row>
    <row r="12147" spans="1:4" ht="15" x14ac:dyDescent="0.25">
      <c r="A12147" s="6" t="s">
        <v>12020</v>
      </c>
      <c r="B12147" s="6" t="s">
        <v>12600</v>
      </c>
      <c r="D12147" s="37"/>
    </row>
    <row r="12148" spans="1:4" ht="15" x14ac:dyDescent="0.25">
      <c r="A12148" s="6" t="s">
        <v>12022</v>
      </c>
      <c r="B12148" s="6" t="s">
        <v>12600</v>
      </c>
      <c r="D12148" s="37"/>
    </row>
    <row r="12149" spans="1:4" ht="15" x14ac:dyDescent="0.25">
      <c r="A12149" s="6" t="s">
        <v>12023</v>
      </c>
      <c r="B12149" s="6" t="s">
        <v>12600</v>
      </c>
      <c r="D12149" s="37"/>
    </row>
    <row r="12150" spans="1:4" ht="15" x14ac:dyDescent="0.25">
      <c r="A12150" s="6" t="s">
        <v>12024</v>
      </c>
      <c r="B12150" s="6" t="s">
        <v>12600</v>
      </c>
      <c r="D12150" s="37"/>
    </row>
    <row r="12151" spans="1:4" ht="15" x14ac:dyDescent="0.25">
      <c r="A12151" s="6" t="s">
        <v>12025</v>
      </c>
      <c r="B12151" s="6" t="s">
        <v>12600</v>
      </c>
      <c r="D12151" s="37"/>
    </row>
    <row r="12152" spans="1:4" ht="15" x14ac:dyDescent="0.25">
      <c r="A12152" s="6" t="s">
        <v>12026</v>
      </c>
      <c r="B12152" s="6" t="s">
        <v>12600</v>
      </c>
      <c r="D12152" s="37"/>
    </row>
    <row r="12153" spans="1:4" ht="15" x14ac:dyDescent="0.25">
      <c r="A12153" s="6" t="s">
        <v>12027</v>
      </c>
      <c r="B12153" s="6" t="s">
        <v>12600</v>
      </c>
      <c r="D12153" s="37"/>
    </row>
    <row r="12154" spans="1:4" ht="15" x14ac:dyDescent="0.25">
      <c r="A12154" s="6" t="s">
        <v>12028</v>
      </c>
      <c r="B12154" s="6" t="s">
        <v>12600</v>
      </c>
      <c r="D12154" s="37"/>
    </row>
    <row r="12155" spans="1:4" ht="15" x14ac:dyDescent="0.25">
      <c r="A12155" s="6" t="s">
        <v>12029</v>
      </c>
      <c r="B12155" s="6" t="s">
        <v>12600</v>
      </c>
      <c r="D12155" s="37"/>
    </row>
    <row r="12156" spans="1:4" ht="15" x14ac:dyDescent="0.25">
      <c r="A12156" s="6" t="s">
        <v>12030</v>
      </c>
      <c r="B12156" s="6" t="s">
        <v>12600</v>
      </c>
      <c r="D12156" s="37"/>
    </row>
    <row r="12157" spans="1:4" ht="15" x14ac:dyDescent="0.25">
      <c r="A12157" s="6" t="s">
        <v>12031</v>
      </c>
      <c r="B12157" s="6" t="s">
        <v>12600</v>
      </c>
      <c r="D12157" s="37"/>
    </row>
    <row r="12158" spans="1:4" ht="15" x14ac:dyDescent="0.25">
      <c r="A12158" s="6" t="s">
        <v>12032</v>
      </c>
      <c r="B12158" s="6" t="s">
        <v>12600</v>
      </c>
      <c r="D12158" s="37"/>
    </row>
    <row r="12159" spans="1:4" ht="15" x14ac:dyDescent="0.25">
      <c r="A12159" s="6" t="s">
        <v>12033</v>
      </c>
      <c r="B12159" s="6" t="s">
        <v>12600</v>
      </c>
      <c r="D12159" s="37"/>
    </row>
    <row r="12160" spans="1:4" ht="15" x14ac:dyDescent="0.25">
      <c r="A12160" s="6" t="s">
        <v>12034</v>
      </c>
      <c r="B12160" s="6" t="s">
        <v>12600</v>
      </c>
      <c r="D12160" s="37"/>
    </row>
    <row r="12161" spans="1:4" ht="15" x14ac:dyDescent="0.25">
      <c r="A12161" s="6" t="s">
        <v>12035</v>
      </c>
      <c r="B12161" s="6" t="s">
        <v>12600</v>
      </c>
      <c r="D12161" s="37"/>
    </row>
    <row r="12162" spans="1:4" ht="15" x14ac:dyDescent="0.25">
      <c r="A12162" s="6" t="s">
        <v>12036</v>
      </c>
      <c r="B12162" s="6" t="s">
        <v>12600</v>
      </c>
      <c r="D12162" s="37"/>
    </row>
    <row r="12163" spans="1:4" ht="15" x14ac:dyDescent="0.25">
      <c r="A12163" s="6" t="s">
        <v>12037</v>
      </c>
      <c r="B12163" s="6" t="s">
        <v>12600</v>
      </c>
      <c r="D12163" s="37"/>
    </row>
    <row r="12164" spans="1:4" ht="15" x14ac:dyDescent="0.25">
      <c r="A12164" s="6" t="s">
        <v>12038</v>
      </c>
      <c r="B12164" s="6" t="s">
        <v>12600</v>
      </c>
      <c r="D12164" s="37"/>
    </row>
    <row r="12165" spans="1:4" ht="15" x14ac:dyDescent="0.25">
      <c r="A12165" s="6" t="s">
        <v>12039</v>
      </c>
      <c r="B12165" s="6" t="s">
        <v>12600</v>
      </c>
      <c r="D12165" s="37"/>
    </row>
    <row r="12166" spans="1:4" ht="15" x14ac:dyDescent="0.25">
      <c r="A12166" s="6" t="s">
        <v>12040</v>
      </c>
      <c r="B12166" s="6" t="s">
        <v>12600</v>
      </c>
      <c r="D12166" s="37"/>
    </row>
    <row r="12167" spans="1:4" ht="15" x14ac:dyDescent="0.25">
      <c r="A12167" s="6" t="s">
        <v>12041</v>
      </c>
      <c r="B12167" s="6" t="s">
        <v>12600</v>
      </c>
      <c r="D12167" s="37"/>
    </row>
    <row r="12168" spans="1:4" ht="15" x14ac:dyDescent="0.25">
      <c r="A12168" s="6" t="s">
        <v>12042</v>
      </c>
      <c r="B12168" s="6" t="s">
        <v>12600</v>
      </c>
      <c r="D12168" s="37"/>
    </row>
    <row r="12169" spans="1:4" ht="15" x14ac:dyDescent="0.25">
      <c r="A12169" s="6" t="s">
        <v>12043</v>
      </c>
      <c r="B12169" s="6" t="s">
        <v>12600</v>
      </c>
      <c r="D12169" s="37"/>
    </row>
    <row r="12170" spans="1:4" ht="15" x14ac:dyDescent="0.25">
      <c r="A12170" s="6" t="s">
        <v>12044</v>
      </c>
      <c r="B12170" s="6" t="s">
        <v>12600</v>
      </c>
      <c r="D12170" s="37"/>
    </row>
    <row r="12171" spans="1:4" ht="15" x14ac:dyDescent="0.25">
      <c r="A12171" s="6" t="s">
        <v>12045</v>
      </c>
      <c r="B12171" s="6" t="s">
        <v>12600</v>
      </c>
      <c r="D12171" s="37"/>
    </row>
    <row r="12172" spans="1:4" ht="15" x14ac:dyDescent="0.25">
      <c r="A12172" s="6" t="s">
        <v>12351</v>
      </c>
      <c r="B12172" s="6" t="s">
        <v>12599</v>
      </c>
      <c r="D12172" s="37"/>
    </row>
    <row r="12173" spans="1:4" ht="15" x14ac:dyDescent="0.25">
      <c r="A12173" s="6" t="s">
        <v>12046</v>
      </c>
      <c r="B12173" s="6" t="s">
        <v>12600</v>
      </c>
      <c r="D12173" s="37"/>
    </row>
    <row r="12174" spans="1:4" ht="15" x14ac:dyDescent="0.25">
      <c r="A12174" s="6" t="s">
        <v>12047</v>
      </c>
      <c r="B12174" s="6" t="s">
        <v>12600</v>
      </c>
      <c r="D12174" s="37"/>
    </row>
    <row r="12175" spans="1:4" ht="15" x14ac:dyDescent="0.25">
      <c r="A12175" s="6" t="s">
        <v>12048</v>
      </c>
      <c r="B12175" s="6" t="s">
        <v>12600</v>
      </c>
      <c r="D12175" s="37"/>
    </row>
    <row r="12176" spans="1:4" ht="15" x14ac:dyDescent="0.25">
      <c r="A12176" s="6" t="s">
        <v>12049</v>
      </c>
      <c r="B12176" s="6" t="s">
        <v>12600</v>
      </c>
      <c r="D12176" s="37"/>
    </row>
    <row r="12177" spans="1:4" ht="15" x14ac:dyDescent="0.25">
      <c r="A12177" s="6" t="s">
        <v>12051</v>
      </c>
      <c r="B12177" s="6" t="s">
        <v>12600</v>
      </c>
      <c r="D12177" s="37"/>
    </row>
    <row r="12178" spans="1:4" ht="15" x14ac:dyDescent="0.25">
      <c r="A12178" s="6" t="s">
        <v>12052</v>
      </c>
      <c r="B12178" s="6" t="s">
        <v>12600</v>
      </c>
      <c r="D12178" s="37"/>
    </row>
    <row r="12179" spans="1:4" ht="15" x14ac:dyDescent="0.25">
      <c r="A12179" s="6" t="s">
        <v>12053</v>
      </c>
      <c r="B12179" s="6" t="s">
        <v>12600</v>
      </c>
      <c r="D12179" s="37"/>
    </row>
    <row r="12180" spans="1:4" ht="15" x14ac:dyDescent="0.25">
      <c r="A12180" s="6" t="s">
        <v>12054</v>
      </c>
      <c r="B12180" s="6" t="s">
        <v>12600</v>
      </c>
      <c r="D12180" s="37"/>
    </row>
    <row r="12181" spans="1:4" ht="15" x14ac:dyDescent="0.25">
      <c r="A12181" s="6" t="s">
        <v>12055</v>
      </c>
      <c r="B12181" s="6" t="s">
        <v>12600</v>
      </c>
      <c r="D12181" s="37"/>
    </row>
    <row r="12182" spans="1:4" ht="15" x14ac:dyDescent="0.25">
      <c r="A12182" s="6" t="s">
        <v>12056</v>
      </c>
      <c r="B12182" s="6" t="s">
        <v>12600</v>
      </c>
      <c r="D12182" s="37"/>
    </row>
    <row r="12183" spans="1:4" ht="15" x14ac:dyDescent="0.25">
      <c r="A12183" s="6" t="s">
        <v>12057</v>
      </c>
      <c r="B12183" s="6" t="s">
        <v>12600</v>
      </c>
      <c r="D12183" s="37"/>
    </row>
    <row r="12184" spans="1:4" ht="15" x14ac:dyDescent="0.25">
      <c r="A12184" s="6" t="s">
        <v>12058</v>
      </c>
      <c r="B12184" s="6" t="s">
        <v>12600</v>
      </c>
      <c r="D12184" s="37"/>
    </row>
    <row r="12185" spans="1:4" ht="15" x14ac:dyDescent="0.25">
      <c r="A12185" s="6" t="s">
        <v>12059</v>
      </c>
      <c r="B12185" s="6" t="s">
        <v>12600</v>
      </c>
      <c r="D12185" s="37"/>
    </row>
    <row r="12186" spans="1:4" ht="15" x14ac:dyDescent="0.25">
      <c r="A12186" s="6" t="s">
        <v>12060</v>
      </c>
      <c r="B12186" s="6" t="s">
        <v>12600</v>
      </c>
      <c r="D12186" s="37"/>
    </row>
    <row r="12187" spans="1:4" ht="15" x14ac:dyDescent="0.25">
      <c r="A12187" s="6" t="s">
        <v>12061</v>
      </c>
      <c r="B12187" s="6" t="s">
        <v>12600</v>
      </c>
      <c r="D12187" s="37"/>
    </row>
    <row r="12188" spans="1:4" ht="15" x14ac:dyDescent="0.25">
      <c r="A12188" s="6" t="s">
        <v>12062</v>
      </c>
      <c r="B12188" s="6" t="s">
        <v>12600</v>
      </c>
      <c r="D12188" s="37"/>
    </row>
    <row r="12189" spans="1:4" ht="15" x14ac:dyDescent="0.25">
      <c r="A12189" s="6" t="s">
        <v>12063</v>
      </c>
      <c r="B12189" s="6" t="s">
        <v>12600</v>
      </c>
      <c r="D12189" s="37"/>
    </row>
    <row r="12190" spans="1:4" ht="15" x14ac:dyDescent="0.25">
      <c r="A12190" s="6" t="s">
        <v>12064</v>
      </c>
      <c r="B12190" s="6" t="s">
        <v>12600</v>
      </c>
      <c r="D12190" s="37"/>
    </row>
    <row r="12191" spans="1:4" ht="15" x14ac:dyDescent="0.25">
      <c r="A12191" s="6" t="s">
        <v>12065</v>
      </c>
      <c r="B12191" s="6" t="s">
        <v>12600</v>
      </c>
      <c r="D12191" s="37"/>
    </row>
    <row r="12192" spans="1:4" ht="15" x14ac:dyDescent="0.25">
      <c r="A12192" s="6" t="s">
        <v>12066</v>
      </c>
      <c r="B12192" s="6" t="s">
        <v>12600</v>
      </c>
      <c r="D12192" s="37"/>
    </row>
    <row r="12193" spans="1:4" ht="15" x14ac:dyDescent="0.25">
      <c r="A12193" s="6" t="s">
        <v>12067</v>
      </c>
      <c r="B12193" s="6" t="s">
        <v>12600</v>
      </c>
      <c r="D12193" s="37"/>
    </row>
    <row r="12194" spans="1:4" ht="15" x14ac:dyDescent="0.25">
      <c r="A12194" s="6" t="s">
        <v>12068</v>
      </c>
      <c r="B12194" s="6" t="s">
        <v>12600</v>
      </c>
      <c r="D12194" s="37"/>
    </row>
    <row r="12195" spans="1:4" ht="15" x14ac:dyDescent="0.25">
      <c r="A12195" s="6" t="s">
        <v>12069</v>
      </c>
      <c r="B12195" s="6" t="s">
        <v>12600</v>
      </c>
      <c r="D12195" s="37"/>
    </row>
    <row r="12196" spans="1:4" ht="15" x14ac:dyDescent="0.25">
      <c r="A12196" s="6" t="s">
        <v>12070</v>
      </c>
      <c r="B12196" s="6" t="s">
        <v>12600</v>
      </c>
      <c r="D12196" s="37"/>
    </row>
    <row r="12197" spans="1:4" ht="15" x14ac:dyDescent="0.25">
      <c r="A12197" s="6" t="s">
        <v>12071</v>
      </c>
      <c r="B12197" s="6" t="s">
        <v>12600</v>
      </c>
      <c r="D12197" s="37"/>
    </row>
    <row r="12198" spans="1:4" ht="15" x14ac:dyDescent="0.25">
      <c r="A12198" s="6" t="s">
        <v>12072</v>
      </c>
      <c r="B12198" s="6" t="s">
        <v>12600</v>
      </c>
      <c r="D12198" s="37"/>
    </row>
    <row r="12199" spans="1:4" ht="15" x14ac:dyDescent="0.25">
      <c r="A12199" s="6" t="s">
        <v>12073</v>
      </c>
      <c r="B12199" s="6" t="s">
        <v>12600</v>
      </c>
      <c r="D12199" s="37"/>
    </row>
    <row r="12200" spans="1:4" ht="15" x14ac:dyDescent="0.25">
      <c r="A12200" s="6" t="s">
        <v>12074</v>
      </c>
      <c r="B12200" s="6" t="s">
        <v>12600</v>
      </c>
      <c r="D12200" s="37"/>
    </row>
    <row r="12201" spans="1:4" ht="15" x14ac:dyDescent="0.25">
      <c r="A12201" s="6" t="s">
        <v>12075</v>
      </c>
      <c r="B12201" s="6" t="s">
        <v>12600</v>
      </c>
      <c r="D12201" s="37"/>
    </row>
    <row r="12202" spans="1:4" ht="15" x14ac:dyDescent="0.25">
      <c r="A12202" s="6" t="s">
        <v>12076</v>
      </c>
      <c r="B12202" s="6" t="s">
        <v>12600</v>
      </c>
      <c r="D12202" s="37"/>
    </row>
    <row r="12203" spans="1:4" ht="15" x14ac:dyDescent="0.25">
      <c r="A12203" s="6" t="s">
        <v>12077</v>
      </c>
      <c r="B12203" s="6" t="s">
        <v>12600</v>
      </c>
      <c r="D12203" s="37"/>
    </row>
    <row r="12204" spans="1:4" ht="15" x14ac:dyDescent="0.25">
      <c r="A12204" s="6" t="s">
        <v>12078</v>
      </c>
      <c r="B12204" s="6" t="s">
        <v>12600</v>
      </c>
      <c r="D12204" s="37"/>
    </row>
    <row r="12205" spans="1:4" ht="15" x14ac:dyDescent="0.25">
      <c r="A12205" s="6" t="s">
        <v>12080</v>
      </c>
      <c r="B12205" s="6" t="s">
        <v>12600</v>
      </c>
      <c r="D12205" s="37"/>
    </row>
    <row r="12206" spans="1:4" ht="15" x14ac:dyDescent="0.25">
      <c r="A12206" s="6" t="s">
        <v>12081</v>
      </c>
      <c r="B12206" s="6" t="s">
        <v>12600</v>
      </c>
      <c r="D12206" s="37"/>
    </row>
    <row r="12207" spans="1:4" ht="15" x14ac:dyDescent="0.25">
      <c r="A12207" s="6" t="s">
        <v>12082</v>
      </c>
      <c r="B12207" s="6" t="s">
        <v>12600</v>
      </c>
      <c r="D12207" s="37"/>
    </row>
    <row r="12208" spans="1:4" ht="15" x14ac:dyDescent="0.25">
      <c r="A12208" s="6" t="s">
        <v>12083</v>
      </c>
      <c r="B12208" s="6" t="s">
        <v>12600</v>
      </c>
      <c r="D12208" s="37"/>
    </row>
    <row r="12209" spans="1:4" ht="15" x14ac:dyDescent="0.25">
      <c r="A12209" s="6" t="s">
        <v>12084</v>
      </c>
      <c r="B12209" s="6" t="s">
        <v>12600</v>
      </c>
      <c r="D12209" s="37"/>
    </row>
    <row r="12210" spans="1:4" ht="15" x14ac:dyDescent="0.25">
      <c r="A12210" s="6" t="s">
        <v>12085</v>
      </c>
      <c r="B12210" s="6" t="s">
        <v>12600</v>
      </c>
      <c r="D12210" s="37"/>
    </row>
    <row r="12211" spans="1:4" ht="15" x14ac:dyDescent="0.25">
      <c r="A12211" s="6" t="s">
        <v>12352</v>
      </c>
      <c r="B12211" s="6" t="s">
        <v>12599</v>
      </c>
      <c r="D12211" s="37"/>
    </row>
    <row r="12212" spans="1:4" ht="15" x14ac:dyDescent="0.25">
      <c r="A12212" s="6" t="s">
        <v>12086</v>
      </c>
      <c r="B12212" s="6" t="s">
        <v>12600</v>
      </c>
      <c r="D12212" s="37"/>
    </row>
    <row r="12213" spans="1:4" ht="15" x14ac:dyDescent="0.25">
      <c r="A12213" s="6" t="s">
        <v>12087</v>
      </c>
      <c r="B12213" s="6" t="s">
        <v>12600</v>
      </c>
      <c r="D12213" s="37"/>
    </row>
    <row r="12214" spans="1:4" ht="15" x14ac:dyDescent="0.25">
      <c r="A12214" s="6" t="s">
        <v>12088</v>
      </c>
      <c r="B12214" s="6" t="s">
        <v>12600</v>
      </c>
      <c r="D12214" s="37"/>
    </row>
    <row r="12215" spans="1:4" ht="15" x14ac:dyDescent="0.25">
      <c r="A12215" s="6" t="s">
        <v>12089</v>
      </c>
      <c r="B12215" s="6" t="s">
        <v>12600</v>
      </c>
      <c r="D12215" s="37"/>
    </row>
    <row r="12216" spans="1:4" ht="15" x14ac:dyDescent="0.25">
      <c r="A12216" s="6" t="s">
        <v>12090</v>
      </c>
      <c r="B12216" s="6" t="s">
        <v>12600</v>
      </c>
      <c r="D12216" s="37"/>
    </row>
    <row r="12217" spans="1:4" ht="15" x14ac:dyDescent="0.25">
      <c r="A12217" s="6" t="s">
        <v>12091</v>
      </c>
      <c r="B12217" s="6" t="s">
        <v>12600</v>
      </c>
      <c r="D12217" s="37"/>
    </row>
    <row r="12218" spans="1:4" ht="15" x14ac:dyDescent="0.25">
      <c r="A12218" s="6" t="s">
        <v>12092</v>
      </c>
      <c r="B12218" s="6" t="s">
        <v>12600</v>
      </c>
      <c r="D12218" s="37"/>
    </row>
    <row r="12219" spans="1:4" ht="15" x14ac:dyDescent="0.25">
      <c r="A12219" s="6" t="s">
        <v>12093</v>
      </c>
      <c r="B12219" s="6" t="s">
        <v>12600</v>
      </c>
      <c r="D12219" s="37"/>
    </row>
    <row r="12220" spans="1:4" ht="15" x14ac:dyDescent="0.25">
      <c r="A12220" s="6" t="s">
        <v>12094</v>
      </c>
      <c r="B12220" s="6" t="s">
        <v>12600</v>
      </c>
      <c r="D12220" s="37"/>
    </row>
    <row r="12221" spans="1:4" ht="15" x14ac:dyDescent="0.25">
      <c r="A12221" s="6" t="s">
        <v>12095</v>
      </c>
      <c r="B12221" s="6" t="s">
        <v>12600</v>
      </c>
      <c r="D12221" s="37"/>
    </row>
    <row r="12222" spans="1:4" ht="15" x14ac:dyDescent="0.25">
      <c r="A12222" s="6" t="s">
        <v>12096</v>
      </c>
      <c r="B12222" s="6" t="s">
        <v>12600</v>
      </c>
      <c r="D12222" s="37"/>
    </row>
    <row r="12223" spans="1:4" ht="15" x14ac:dyDescent="0.25">
      <c r="A12223" s="6" t="s">
        <v>12097</v>
      </c>
      <c r="B12223" s="6" t="s">
        <v>12600</v>
      </c>
      <c r="D12223" s="37"/>
    </row>
    <row r="12224" spans="1:4" ht="15" x14ac:dyDescent="0.25">
      <c r="A12224" s="6" t="s">
        <v>12098</v>
      </c>
      <c r="B12224" s="6" t="s">
        <v>12600</v>
      </c>
      <c r="D12224" s="37"/>
    </row>
    <row r="12225" spans="1:4" ht="15" x14ac:dyDescent="0.25">
      <c r="A12225" s="6" t="s">
        <v>12099</v>
      </c>
      <c r="B12225" s="6" t="s">
        <v>12600</v>
      </c>
      <c r="D12225" s="37"/>
    </row>
    <row r="12226" spans="1:4" ht="15" x14ac:dyDescent="0.25">
      <c r="A12226" s="6" t="s">
        <v>12100</v>
      </c>
      <c r="B12226" s="6" t="s">
        <v>12600</v>
      </c>
      <c r="D12226" s="37"/>
    </row>
    <row r="12227" spans="1:4" ht="15" x14ac:dyDescent="0.25">
      <c r="A12227" s="6" t="s">
        <v>12101</v>
      </c>
      <c r="B12227" s="6" t="s">
        <v>12600</v>
      </c>
      <c r="D12227" s="37"/>
    </row>
    <row r="12228" spans="1:4" ht="15" x14ac:dyDescent="0.25">
      <c r="A12228" s="6" t="s">
        <v>12102</v>
      </c>
      <c r="B12228" s="6" t="s">
        <v>12600</v>
      </c>
      <c r="D12228" s="37"/>
    </row>
    <row r="12229" spans="1:4" ht="15" x14ac:dyDescent="0.25">
      <c r="A12229" s="6" t="s">
        <v>12103</v>
      </c>
      <c r="B12229" s="6" t="s">
        <v>12600</v>
      </c>
      <c r="D12229" s="37"/>
    </row>
    <row r="12230" spans="1:4" ht="15" x14ac:dyDescent="0.25">
      <c r="A12230" s="6" t="s">
        <v>12104</v>
      </c>
      <c r="B12230" s="6" t="s">
        <v>12600</v>
      </c>
      <c r="D12230" s="37"/>
    </row>
    <row r="12231" spans="1:4" ht="15" x14ac:dyDescent="0.25">
      <c r="A12231" s="6" t="s">
        <v>12105</v>
      </c>
      <c r="B12231" s="6" t="s">
        <v>12600</v>
      </c>
      <c r="D12231" s="37"/>
    </row>
    <row r="12232" spans="1:4" ht="15" x14ac:dyDescent="0.25">
      <c r="A12232" s="6" t="s">
        <v>12106</v>
      </c>
      <c r="B12232" s="6" t="s">
        <v>12600</v>
      </c>
      <c r="D12232" s="37"/>
    </row>
    <row r="12233" spans="1:4" ht="15" x14ac:dyDescent="0.25">
      <c r="A12233" s="6" t="s">
        <v>12107</v>
      </c>
      <c r="B12233" s="6" t="s">
        <v>12600</v>
      </c>
      <c r="D12233" s="37"/>
    </row>
    <row r="12234" spans="1:4" ht="15" x14ac:dyDescent="0.25">
      <c r="A12234" s="6" t="s">
        <v>12108</v>
      </c>
      <c r="B12234" s="6" t="s">
        <v>12600</v>
      </c>
      <c r="D12234" s="37"/>
    </row>
    <row r="12235" spans="1:4" ht="15" x14ac:dyDescent="0.25">
      <c r="A12235" s="6" t="s">
        <v>12109</v>
      </c>
      <c r="B12235" s="6" t="s">
        <v>12600</v>
      </c>
      <c r="D12235" s="37"/>
    </row>
    <row r="12236" spans="1:4" ht="15" x14ac:dyDescent="0.25">
      <c r="A12236" s="6" t="s">
        <v>12110</v>
      </c>
      <c r="B12236" s="6" t="s">
        <v>12600</v>
      </c>
      <c r="D12236" s="37"/>
    </row>
    <row r="12237" spans="1:4" ht="15" x14ac:dyDescent="0.25">
      <c r="A12237" s="6" t="s">
        <v>12111</v>
      </c>
      <c r="B12237" s="6" t="s">
        <v>12600</v>
      </c>
      <c r="D12237" s="37"/>
    </row>
    <row r="12238" spans="1:4" ht="15" x14ac:dyDescent="0.25">
      <c r="A12238" s="6" t="s">
        <v>12112</v>
      </c>
      <c r="B12238" s="6" t="s">
        <v>12600</v>
      </c>
      <c r="D12238" s="37"/>
    </row>
    <row r="12239" spans="1:4" ht="15" x14ac:dyDescent="0.25">
      <c r="A12239" s="6" t="s">
        <v>12578</v>
      </c>
      <c r="B12239" s="6" t="s">
        <v>12600</v>
      </c>
      <c r="D12239" s="37"/>
    </row>
    <row r="12240" spans="1:4" ht="15" x14ac:dyDescent="0.25">
      <c r="A12240" s="6" t="s">
        <v>12113</v>
      </c>
      <c r="B12240" s="6" t="s">
        <v>12600</v>
      </c>
      <c r="D12240" s="37"/>
    </row>
    <row r="12241" spans="1:4" ht="15" x14ac:dyDescent="0.25">
      <c r="A12241" s="6" t="s">
        <v>12573</v>
      </c>
      <c r="B12241" s="6" t="s">
        <v>12600</v>
      </c>
      <c r="D12241" s="37"/>
    </row>
    <row r="12242" spans="1:4" ht="15" x14ac:dyDescent="0.25">
      <c r="A12242" s="6" t="s">
        <v>12114</v>
      </c>
      <c r="B12242" s="6" t="s">
        <v>12600</v>
      </c>
      <c r="D12242" s="37"/>
    </row>
    <row r="12243" spans="1:4" ht="15" x14ac:dyDescent="0.25">
      <c r="A12243" s="6" t="s">
        <v>12353</v>
      </c>
      <c r="B12243" s="6" t="s">
        <v>12599</v>
      </c>
      <c r="D12243" s="37"/>
    </row>
    <row r="12244" spans="1:4" ht="15" x14ac:dyDescent="0.25">
      <c r="A12244" s="6" t="s">
        <v>12354</v>
      </c>
      <c r="B12244" s="6" t="s">
        <v>12599</v>
      </c>
      <c r="D12244" s="37"/>
    </row>
    <row r="12245" spans="1:4" ht="15" x14ac:dyDescent="0.25">
      <c r="A12245" s="6" t="s">
        <v>12355</v>
      </c>
      <c r="B12245" s="6" t="s">
        <v>12599</v>
      </c>
      <c r="D12245" s="37"/>
    </row>
    <row r="12246" spans="1:4" ht="15" x14ac:dyDescent="0.25">
      <c r="A12246" s="6" t="s">
        <v>12356</v>
      </c>
      <c r="B12246" s="6" t="s">
        <v>12599</v>
      </c>
      <c r="D12246" s="37"/>
    </row>
    <row r="12247" spans="1:4" ht="15" x14ac:dyDescent="0.25">
      <c r="A12247" s="6" t="s">
        <v>12357</v>
      </c>
      <c r="B12247" s="6" t="s">
        <v>12599</v>
      </c>
      <c r="D12247" s="37"/>
    </row>
    <row r="12248" spans="1:4" ht="15" x14ac:dyDescent="0.25">
      <c r="A12248" s="6" t="s">
        <v>12115</v>
      </c>
      <c r="B12248" s="6" t="s">
        <v>12600</v>
      </c>
      <c r="D12248" s="37"/>
    </row>
    <row r="12249" spans="1:4" ht="15" x14ac:dyDescent="0.25">
      <c r="A12249" s="6" t="s">
        <v>12116</v>
      </c>
      <c r="B12249" s="6" t="s">
        <v>12600</v>
      </c>
      <c r="D12249" s="37"/>
    </row>
    <row r="12250" spans="1:4" ht="15" x14ac:dyDescent="0.25">
      <c r="A12250" s="6" t="s">
        <v>12117</v>
      </c>
      <c r="B12250" s="6" t="s">
        <v>12600</v>
      </c>
      <c r="D12250" s="37"/>
    </row>
    <row r="12251" spans="1:4" ht="15" x14ac:dyDescent="0.25">
      <c r="A12251" s="6" t="s">
        <v>12119</v>
      </c>
      <c r="B12251" s="6" t="s">
        <v>12600</v>
      </c>
      <c r="D12251" s="37"/>
    </row>
    <row r="12252" spans="1:4" ht="15" x14ac:dyDescent="0.25">
      <c r="A12252" s="6" t="s">
        <v>12120</v>
      </c>
      <c r="B12252" s="6" t="s">
        <v>12600</v>
      </c>
      <c r="D12252" s="37"/>
    </row>
    <row r="12253" spans="1:4" ht="15" x14ac:dyDescent="0.25">
      <c r="A12253" s="6" t="s">
        <v>12121</v>
      </c>
      <c r="B12253" s="6" t="s">
        <v>12600</v>
      </c>
      <c r="D12253" s="37"/>
    </row>
    <row r="12254" spans="1:4" ht="15" x14ac:dyDescent="0.25">
      <c r="A12254" s="6" t="s">
        <v>12122</v>
      </c>
      <c r="B12254" s="6" t="s">
        <v>12600</v>
      </c>
      <c r="D12254" s="37"/>
    </row>
    <row r="12255" spans="1:4" ht="15" x14ac:dyDescent="0.25">
      <c r="A12255" s="6" t="s">
        <v>12123</v>
      </c>
      <c r="B12255" s="6" t="s">
        <v>12600</v>
      </c>
      <c r="D12255" s="37"/>
    </row>
    <row r="12256" spans="1:4" ht="15" x14ac:dyDescent="0.25">
      <c r="A12256" s="6" t="s">
        <v>12124</v>
      </c>
      <c r="B12256" s="6" t="s">
        <v>12600</v>
      </c>
      <c r="D12256" s="37"/>
    </row>
    <row r="12257" spans="1:4" ht="15" x14ac:dyDescent="0.25">
      <c r="A12257" s="6" t="s">
        <v>12125</v>
      </c>
      <c r="B12257" s="6" t="s">
        <v>12600</v>
      </c>
      <c r="D12257" s="37"/>
    </row>
    <row r="12258" spans="1:4" ht="15" x14ac:dyDescent="0.25">
      <c r="A12258" s="6" t="s">
        <v>12126</v>
      </c>
      <c r="B12258" s="6" t="s">
        <v>12600</v>
      </c>
      <c r="D12258" s="37"/>
    </row>
    <row r="12259" spans="1:4" ht="15" x14ac:dyDescent="0.25">
      <c r="A12259" s="6" t="s">
        <v>12127</v>
      </c>
      <c r="B12259" s="6" t="s">
        <v>12600</v>
      </c>
      <c r="D12259" s="37"/>
    </row>
    <row r="12260" spans="1:4" ht="15" x14ac:dyDescent="0.25">
      <c r="A12260" s="6" t="s">
        <v>12128</v>
      </c>
      <c r="B12260" s="6" t="s">
        <v>12600</v>
      </c>
      <c r="D12260" s="37"/>
    </row>
    <row r="12261" spans="1:4" ht="15" x14ac:dyDescent="0.25">
      <c r="A12261" s="6" t="s">
        <v>12129</v>
      </c>
      <c r="B12261" s="6" t="s">
        <v>12600</v>
      </c>
      <c r="D12261" s="37"/>
    </row>
    <row r="12262" spans="1:4" ht="15" x14ac:dyDescent="0.25">
      <c r="A12262" s="6" t="s">
        <v>12130</v>
      </c>
      <c r="B12262" s="6" t="s">
        <v>12600</v>
      </c>
      <c r="D12262" s="37"/>
    </row>
    <row r="12263" spans="1:4" ht="15" x14ac:dyDescent="0.25">
      <c r="A12263" s="6" t="s">
        <v>12131</v>
      </c>
      <c r="B12263" s="6" t="s">
        <v>12600</v>
      </c>
      <c r="D12263" s="37"/>
    </row>
    <row r="12264" spans="1:4" ht="15" x14ac:dyDescent="0.25">
      <c r="A12264" s="6" t="s">
        <v>12132</v>
      </c>
      <c r="B12264" s="6" t="s">
        <v>12600</v>
      </c>
      <c r="D12264" s="37"/>
    </row>
    <row r="12265" spans="1:4" ht="15" x14ac:dyDescent="0.25">
      <c r="A12265" s="6" t="s">
        <v>12133</v>
      </c>
      <c r="B12265" s="6" t="s">
        <v>12600</v>
      </c>
      <c r="D12265" s="37"/>
    </row>
    <row r="12266" spans="1:4" ht="15" x14ac:dyDescent="0.25">
      <c r="A12266" s="6" t="s">
        <v>12134</v>
      </c>
      <c r="B12266" s="6" t="s">
        <v>12599</v>
      </c>
      <c r="D12266" s="37"/>
    </row>
    <row r="12267" spans="1:4" ht="15" x14ac:dyDescent="0.25">
      <c r="A12267" s="6" t="s">
        <v>12135</v>
      </c>
      <c r="B12267" s="6" t="s">
        <v>12600</v>
      </c>
      <c r="D12267" s="37"/>
    </row>
    <row r="12268" spans="1:4" ht="15" x14ac:dyDescent="0.25">
      <c r="A12268" s="6" t="s">
        <v>12136</v>
      </c>
      <c r="B12268" s="6" t="s">
        <v>12600</v>
      </c>
      <c r="D12268" s="37"/>
    </row>
    <row r="12269" spans="1:4" ht="15" x14ac:dyDescent="0.25">
      <c r="A12269" s="6" t="s">
        <v>12137</v>
      </c>
      <c r="B12269" s="6" t="s">
        <v>12600</v>
      </c>
      <c r="D12269" s="37"/>
    </row>
    <row r="12270" spans="1:4" ht="15" x14ac:dyDescent="0.25">
      <c r="A12270" s="6" t="s">
        <v>12138</v>
      </c>
      <c r="B12270" s="6" t="s">
        <v>12600</v>
      </c>
      <c r="D12270" s="37"/>
    </row>
    <row r="12271" spans="1:4" ht="15" x14ac:dyDescent="0.25">
      <c r="A12271" s="6" t="s">
        <v>12139</v>
      </c>
      <c r="B12271" s="6" t="s">
        <v>12600</v>
      </c>
      <c r="D12271" s="37"/>
    </row>
    <row r="12272" spans="1:4" ht="15" x14ac:dyDescent="0.25">
      <c r="A12272" s="6" t="s">
        <v>12140</v>
      </c>
      <c r="B12272" s="6" t="s">
        <v>12600</v>
      </c>
      <c r="D12272" s="37"/>
    </row>
    <row r="12273" spans="1:4" ht="15" x14ac:dyDescent="0.25">
      <c r="A12273" s="6" t="s">
        <v>12358</v>
      </c>
      <c r="B12273" s="6" t="s">
        <v>12599</v>
      </c>
      <c r="D12273" s="37"/>
    </row>
    <row r="12274" spans="1:4" ht="15" x14ac:dyDescent="0.25">
      <c r="A12274" s="6" t="s">
        <v>12141</v>
      </c>
      <c r="B12274" s="6" t="s">
        <v>12600</v>
      </c>
      <c r="D12274" s="37"/>
    </row>
    <row r="12275" spans="1:4" ht="15" x14ac:dyDescent="0.25">
      <c r="A12275" s="6" t="s">
        <v>12142</v>
      </c>
      <c r="B12275" s="6" t="s">
        <v>12600</v>
      </c>
      <c r="D12275" s="37"/>
    </row>
    <row r="12276" spans="1:4" ht="15" x14ac:dyDescent="0.25">
      <c r="A12276" s="6" t="s">
        <v>12359</v>
      </c>
      <c r="B12276" s="6" t="s">
        <v>12599</v>
      </c>
      <c r="D12276" s="37"/>
    </row>
    <row r="12277" spans="1:4" ht="15" x14ac:dyDescent="0.25">
      <c r="A12277" s="6" t="s">
        <v>12143</v>
      </c>
      <c r="B12277" s="6" t="s">
        <v>12600</v>
      </c>
      <c r="D12277" s="37"/>
    </row>
    <row r="12278" spans="1:4" ht="15" x14ac:dyDescent="0.25">
      <c r="A12278" s="6" t="s">
        <v>12144</v>
      </c>
      <c r="B12278" s="6" t="s">
        <v>12600</v>
      </c>
      <c r="D12278" s="37"/>
    </row>
    <row r="12279" spans="1:4" ht="15" x14ac:dyDescent="0.25">
      <c r="A12279" s="6" t="s">
        <v>12145</v>
      </c>
      <c r="B12279" s="6" t="s">
        <v>12600</v>
      </c>
      <c r="D12279" s="37"/>
    </row>
    <row r="12280" spans="1:4" ht="15" x14ac:dyDescent="0.25">
      <c r="A12280" s="6" t="s">
        <v>12146</v>
      </c>
      <c r="B12280" s="6" t="s">
        <v>12600</v>
      </c>
      <c r="D12280" s="37"/>
    </row>
    <row r="12281" spans="1:4" ht="15" x14ac:dyDescent="0.25">
      <c r="A12281" s="6" t="s">
        <v>12147</v>
      </c>
      <c r="B12281" s="6" t="s">
        <v>12600</v>
      </c>
      <c r="D12281" s="37"/>
    </row>
    <row r="12282" spans="1:4" ht="15" x14ac:dyDescent="0.25">
      <c r="A12282" s="6" t="s">
        <v>12148</v>
      </c>
      <c r="B12282" s="6" t="s">
        <v>12600</v>
      </c>
      <c r="D12282" s="37"/>
    </row>
    <row r="12283" spans="1:4" ht="15" x14ac:dyDescent="0.25">
      <c r="A12283" s="6" t="s">
        <v>12149</v>
      </c>
      <c r="B12283" s="6" t="s">
        <v>12600</v>
      </c>
      <c r="D12283" s="37"/>
    </row>
    <row r="12284" spans="1:4" ht="15" x14ac:dyDescent="0.25">
      <c r="A12284" s="6" t="s">
        <v>12150</v>
      </c>
      <c r="B12284" s="6" t="s">
        <v>12600</v>
      </c>
      <c r="D12284" s="37"/>
    </row>
    <row r="12285" spans="1:4" ht="15" x14ac:dyDescent="0.25">
      <c r="A12285" s="6" t="s">
        <v>12151</v>
      </c>
      <c r="B12285" s="6" t="s">
        <v>12600</v>
      </c>
      <c r="D12285" s="37"/>
    </row>
    <row r="12286" spans="1:4" ht="15" x14ac:dyDescent="0.25">
      <c r="A12286" s="6" t="s">
        <v>12152</v>
      </c>
      <c r="B12286" s="6" t="s">
        <v>12600</v>
      </c>
      <c r="D12286" s="37"/>
    </row>
    <row r="12287" spans="1:4" ht="15" x14ac:dyDescent="0.25">
      <c r="A12287" s="6" t="s">
        <v>12153</v>
      </c>
      <c r="B12287" s="6" t="s">
        <v>12600</v>
      </c>
      <c r="D12287" s="37"/>
    </row>
    <row r="12288" spans="1:4" ht="15" x14ac:dyDescent="0.25">
      <c r="A12288" s="6" t="s">
        <v>12360</v>
      </c>
      <c r="B12288" s="6" t="s">
        <v>12599</v>
      </c>
      <c r="D12288" s="37"/>
    </row>
    <row r="12289" spans="1:4" ht="15" x14ac:dyDescent="0.25">
      <c r="A12289" s="6" t="s">
        <v>12361</v>
      </c>
      <c r="B12289" s="6" t="s">
        <v>12599</v>
      </c>
      <c r="D12289" s="37"/>
    </row>
    <row r="12290" spans="1:4" ht="15" x14ac:dyDescent="0.25">
      <c r="A12290" s="6" t="s">
        <v>12362</v>
      </c>
      <c r="B12290" s="6" t="s">
        <v>12599</v>
      </c>
      <c r="D12290" s="37"/>
    </row>
    <row r="12291" spans="1:4" ht="15" x14ac:dyDescent="0.25">
      <c r="A12291" s="6" t="s">
        <v>12363</v>
      </c>
      <c r="B12291" s="6" t="s">
        <v>12599</v>
      </c>
      <c r="D12291" s="37"/>
    </row>
    <row r="12292" spans="1:4" ht="15" x14ac:dyDescent="0.25">
      <c r="A12292" s="6" t="s">
        <v>12364</v>
      </c>
      <c r="B12292" s="6" t="s">
        <v>12599</v>
      </c>
      <c r="D12292" s="37"/>
    </row>
    <row r="12293" spans="1:4" ht="15" x14ac:dyDescent="0.25">
      <c r="A12293" s="6" t="s">
        <v>12365</v>
      </c>
      <c r="B12293" s="6" t="s">
        <v>12599</v>
      </c>
      <c r="D12293" s="37"/>
    </row>
    <row r="12294" spans="1:4" ht="15" x14ac:dyDescent="0.25">
      <c r="A12294" s="6" t="s">
        <v>12366</v>
      </c>
      <c r="B12294" s="6" t="s">
        <v>12599</v>
      </c>
      <c r="D12294" s="37"/>
    </row>
    <row r="12295" spans="1:4" ht="15" x14ac:dyDescent="0.25">
      <c r="A12295" s="6" t="s">
        <v>12154</v>
      </c>
      <c r="B12295" s="6" t="s">
        <v>12600</v>
      </c>
      <c r="D12295" s="37"/>
    </row>
    <row r="12296" spans="1:4" ht="15" x14ac:dyDescent="0.25">
      <c r="A12296" s="6" t="s">
        <v>12155</v>
      </c>
      <c r="B12296" s="6" t="s">
        <v>12600</v>
      </c>
      <c r="D12296" s="37"/>
    </row>
    <row r="12297" spans="1:4" ht="15" x14ac:dyDescent="0.25">
      <c r="A12297" s="6" t="s">
        <v>12156</v>
      </c>
      <c r="B12297" s="6" t="s">
        <v>12600</v>
      </c>
      <c r="D12297" s="37"/>
    </row>
    <row r="12298" spans="1:4" ht="15" x14ac:dyDescent="0.25">
      <c r="A12298" s="6" t="s">
        <v>12157</v>
      </c>
      <c r="B12298" s="6" t="s">
        <v>12600</v>
      </c>
      <c r="D12298" s="37"/>
    </row>
    <row r="12299" spans="1:4" ht="15" x14ac:dyDescent="0.25">
      <c r="A12299" s="6" t="s">
        <v>12158</v>
      </c>
      <c r="B12299" s="6" t="s">
        <v>12600</v>
      </c>
      <c r="D12299" s="37"/>
    </row>
    <row r="12300" spans="1:4" ht="15" x14ac:dyDescent="0.25">
      <c r="A12300" s="6" t="s">
        <v>12160</v>
      </c>
      <c r="B12300" s="6" t="s">
        <v>12600</v>
      </c>
      <c r="D12300" s="37"/>
    </row>
    <row r="12301" spans="1:4" ht="15" x14ac:dyDescent="0.25">
      <c r="A12301" s="6" t="s">
        <v>12161</v>
      </c>
      <c r="B12301" s="6" t="s">
        <v>12600</v>
      </c>
      <c r="D12301" s="37"/>
    </row>
    <row r="12302" spans="1:4" ht="15" x14ac:dyDescent="0.25">
      <c r="A12302" s="6" t="s">
        <v>12162</v>
      </c>
      <c r="B12302" s="6" t="s">
        <v>12600</v>
      </c>
      <c r="D12302" s="37"/>
    </row>
    <row r="12303" spans="1:4" ht="15" x14ac:dyDescent="0.25">
      <c r="A12303" s="6" t="s">
        <v>12163</v>
      </c>
      <c r="B12303" s="6" t="s">
        <v>12600</v>
      </c>
      <c r="D12303" s="37"/>
    </row>
    <row r="12304" spans="1:4" ht="15" x14ac:dyDescent="0.25">
      <c r="A12304" s="6" t="s">
        <v>12164</v>
      </c>
      <c r="B12304" s="6" t="s">
        <v>12600</v>
      </c>
      <c r="D12304" s="37"/>
    </row>
    <row r="12305" spans="1:4" ht="15" x14ac:dyDescent="0.25">
      <c r="A12305" s="6" t="s">
        <v>12165</v>
      </c>
      <c r="B12305" s="6" t="s">
        <v>12600</v>
      </c>
      <c r="D12305" s="37"/>
    </row>
    <row r="12306" spans="1:4" ht="15" x14ac:dyDescent="0.25">
      <c r="A12306" s="6" t="s">
        <v>12166</v>
      </c>
      <c r="B12306" s="6" t="s">
        <v>12600</v>
      </c>
      <c r="D12306" s="37"/>
    </row>
    <row r="12307" spans="1:4" ht="15" x14ac:dyDescent="0.25">
      <c r="A12307" s="6" t="s">
        <v>12167</v>
      </c>
      <c r="B12307" s="6" t="s">
        <v>12600</v>
      </c>
      <c r="D12307" s="37"/>
    </row>
    <row r="12308" spans="1:4" ht="15" x14ac:dyDescent="0.25">
      <c r="A12308" s="6" t="s">
        <v>12168</v>
      </c>
      <c r="B12308" s="6" t="s">
        <v>12600</v>
      </c>
      <c r="D12308" s="37"/>
    </row>
    <row r="12309" spans="1:4" ht="15" x14ac:dyDescent="0.25">
      <c r="A12309" s="6" t="s">
        <v>12367</v>
      </c>
      <c r="B12309" s="6" t="s">
        <v>12599</v>
      </c>
      <c r="D12309" s="37"/>
    </row>
    <row r="12310" spans="1:4" ht="15" x14ac:dyDescent="0.25">
      <c r="A12310" s="6" t="s">
        <v>12169</v>
      </c>
      <c r="B12310" s="6" t="s">
        <v>12600</v>
      </c>
      <c r="D12310" s="37"/>
    </row>
    <row r="12311" spans="1:4" ht="15" x14ac:dyDescent="0.25">
      <c r="A12311" s="6" t="s">
        <v>12170</v>
      </c>
      <c r="B12311" s="6" t="s">
        <v>12600</v>
      </c>
      <c r="D12311" s="37"/>
    </row>
    <row r="12312" spans="1:4" ht="15" x14ac:dyDescent="0.25">
      <c r="A12312" s="6" t="s">
        <v>12171</v>
      </c>
      <c r="B12312" s="6" t="s">
        <v>12600</v>
      </c>
      <c r="D12312" s="37"/>
    </row>
    <row r="12313" spans="1:4" ht="15" x14ac:dyDescent="0.25">
      <c r="A12313" s="6" t="s">
        <v>12172</v>
      </c>
      <c r="B12313" s="6" t="s">
        <v>12600</v>
      </c>
      <c r="D12313" s="37"/>
    </row>
    <row r="12314" spans="1:4" ht="15" x14ac:dyDescent="0.25">
      <c r="A12314" s="6" t="s">
        <v>12173</v>
      </c>
      <c r="B12314" s="6" t="s">
        <v>12600</v>
      </c>
      <c r="D12314" s="37"/>
    </row>
    <row r="12315" spans="1:4" ht="15" x14ac:dyDescent="0.25">
      <c r="A12315" s="6" t="s">
        <v>12368</v>
      </c>
      <c r="B12315" s="6" t="s">
        <v>12599</v>
      </c>
      <c r="D12315" s="37"/>
    </row>
    <row r="12316" spans="1:4" ht="15" x14ac:dyDescent="0.25">
      <c r="A12316" s="6" t="s">
        <v>12174</v>
      </c>
      <c r="B12316" s="6" t="s">
        <v>12600</v>
      </c>
      <c r="D12316" s="37"/>
    </row>
    <row r="12317" spans="1:4" ht="15" x14ac:dyDescent="0.25">
      <c r="A12317" s="6" t="s">
        <v>12175</v>
      </c>
      <c r="B12317" s="6" t="s">
        <v>12600</v>
      </c>
      <c r="D12317" s="37"/>
    </row>
    <row r="12318" spans="1:4" ht="15" x14ac:dyDescent="0.25">
      <c r="A12318" s="6" t="s">
        <v>12176</v>
      </c>
      <c r="B12318" s="6" t="s">
        <v>12600</v>
      </c>
      <c r="D12318" s="37"/>
    </row>
    <row r="12319" spans="1:4" ht="15" x14ac:dyDescent="0.25">
      <c r="A12319" s="6" t="s">
        <v>12177</v>
      </c>
      <c r="B12319" s="6" t="s">
        <v>12600</v>
      </c>
      <c r="D12319" s="37"/>
    </row>
    <row r="12320" spans="1:4" ht="15" x14ac:dyDescent="0.25">
      <c r="A12320" s="6" t="s">
        <v>12178</v>
      </c>
      <c r="B12320" s="6" t="s">
        <v>12600</v>
      </c>
      <c r="D12320" s="37"/>
    </row>
    <row r="12321" spans="1:4" ht="15" x14ac:dyDescent="0.25">
      <c r="A12321" s="6" t="s">
        <v>12179</v>
      </c>
      <c r="B12321" s="6" t="s">
        <v>12600</v>
      </c>
      <c r="D12321" s="37"/>
    </row>
    <row r="12322" spans="1:4" ht="15" x14ac:dyDescent="0.25">
      <c r="A12322" s="6" t="s">
        <v>12180</v>
      </c>
      <c r="B12322" s="6" t="s">
        <v>12600</v>
      </c>
      <c r="D12322" s="37"/>
    </row>
    <row r="12323" spans="1:4" ht="15" x14ac:dyDescent="0.25">
      <c r="A12323" s="6" t="s">
        <v>12181</v>
      </c>
      <c r="B12323" s="6" t="s">
        <v>12600</v>
      </c>
      <c r="D12323" s="37"/>
    </row>
    <row r="12324" spans="1:4" ht="15" x14ac:dyDescent="0.25">
      <c r="A12324" s="6" t="s">
        <v>12182</v>
      </c>
      <c r="B12324" s="6" t="s">
        <v>12600</v>
      </c>
      <c r="D12324" s="37"/>
    </row>
    <row r="12325" spans="1:4" ht="15" x14ac:dyDescent="0.25">
      <c r="A12325" s="6" t="s">
        <v>12369</v>
      </c>
      <c r="B12325" s="6" t="s">
        <v>12599</v>
      </c>
      <c r="D12325" s="37"/>
    </row>
    <row r="12326" spans="1:4" ht="15" x14ac:dyDescent="0.25">
      <c r="A12326" s="6" t="s">
        <v>12370</v>
      </c>
      <c r="B12326" s="6" t="s">
        <v>12599</v>
      </c>
      <c r="D12326" s="37"/>
    </row>
    <row r="12327" spans="1:4" ht="15" x14ac:dyDescent="0.25">
      <c r="A12327" s="6" t="s">
        <v>12371</v>
      </c>
      <c r="B12327" s="6" t="s">
        <v>12599</v>
      </c>
      <c r="D12327" s="37"/>
    </row>
    <row r="12328" spans="1:4" ht="15" x14ac:dyDescent="0.25">
      <c r="A12328" s="6" t="s">
        <v>12372</v>
      </c>
      <c r="B12328" s="6" t="s">
        <v>12599</v>
      </c>
      <c r="D12328" s="37"/>
    </row>
    <row r="12329" spans="1:4" ht="15" x14ac:dyDescent="0.25">
      <c r="A12329" s="6" t="s">
        <v>12373</v>
      </c>
      <c r="B12329" s="6" t="s">
        <v>12599</v>
      </c>
      <c r="D12329" s="37"/>
    </row>
    <row r="12330" spans="1:4" ht="15" x14ac:dyDescent="0.25">
      <c r="A12330" s="6" t="s">
        <v>12374</v>
      </c>
      <c r="B12330" s="6" t="s">
        <v>12599</v>
      </c>
      <c r="D12330" s="37"/>
    </row>
    <row r="12331" spans="1:4" ht="15" x14ac:dyDescent="0.25">
      <c r="A12331" s="6" t="s">
        <v>12375</v>
      </c>
      <c r="B12331" s="6" t="s">
        <v>12599</v>
      </c>
      <c r="D12331" s="37"/>
    </row>
    <row r="12332" spans="1:4" ht="15" x14ac:dyDescent="0.25">
      <c r="A12332" s="6" t="s">
        <v>12376</v>
      </c>
      <c r="B12332" s="6" t="s">
        <v>12599</v>
      </c>
      <c r="D12332" s="37"/>
    </row>
    <row r="12333" spans="1:4" ht="15" x14ac:dyDescent="0.25">
      <c r="A12333" s="6" t="s">
        <v>12183</v>
      </c>
      <c r="B12333" s="6" t="s">
        <v>12600</v>
      </c>
      <c r="D12333" s="37"/>
    </row>
    <row r="12334" spans="1:4" ht="15" x14ac:dyDescent="0.25">
      <c r="A12334" s="6" t="s">
        <v>12184</v>
      </c>
      <c r="B12334" s="6" t="s">
        <v>12600</v>
      </c>
      <c r="D12334" s="37"/>
    </row>
    <row r="12335" spans="1:4" ht="15" x14ac:dyDescent="0.25">
      <c r="A12335" s="6" t="s">
        <v>12185</v>
      </c>
      <c r="B12335" s="6" t="s">
        <v>12600</v>
      </c>
      <c r="D12335" s="37"/>
    </row>
    <row r="12336" spans="1:4" ht="15" x14ac:dyDescent="0.25">
      <c r="A12336" s="6" t="s">
        <v>12186</v>
      </c>
      <c r="B12336" s="6" t="s">
        <v>12600</v>
      </c>
      <c r="D12336" s="37"/>
    </row>
    <row r="12337" spans="1:4" ht="15" x14ac:dyDescent="0.25">
      <c r="A12337" s="6" t="s">
        <v>12187</v>
      </c>
      <c r="B12337" s="6" t="s">
        <v>12600</v>
      </c>
      <c r="D12337" s="37"/>
    </row>
    <row r="12338" spans="1:4" ht="15" x14ac:dyDescent="0.25">
      <c r="A12338" s="6" t="s">
        <v>12188</v>
      </c>
      <c r="B12338" s="6" t="s">
        <v>12600</v>
      </c>
      <c r="D12338" s="37"/>
    </row>
    <row r="12339" spans="1:4" ht="15" x14ac:dyDescent="0.25">
      <c r="A12339" s="6" t="s">
        <v>12189</v>
      </c>
      <c r="B12339" s="6" t="s">
        <v>12600</v>
      </c>
      <c r="D12339" s="37"/>
    </row>
    <row r="12340" spans="1:4" ht="15" x14ac:dyDescent="0.25">
      <c r="A12340" s="6" t="s">
        <v>12190</v>
      </c>
      <c r="B12340" s="6" t="s">
        <v>12600</v>
      </c>
      <c r="D12340" s="37"/>
    </row>
    <row r="12341" spans="1:4" ht="15" x14ac:dyDescent="0.25">
      <c r="A12341" s="6" t="s">
        <v>12191</v>
      </c>
      <c r="B12341" s="6" t="s">
        <v>12600</v>
      </c>
      <c r="D12341" s="37"/>
    </row>
    <row r="12342" spans="1:4" ht="15" x14ac:dyDescent="0.25">
      <c r="A12342" s="6" t="s">
        <v>12192</v>
      </c>
      <c r="B12342" s="6" t="s">
        <v>12600</v>
      </c>
      <c r="D12342" s="37"/>
    </row>
    <row r="12343" spans="1:4" ht="15" x14ac:dyDescent="0.25">
      <c r="A12343" s="6" t="s">
        <v>12193</v>
      </c>
      <c r="B12343" s="6" t="s">
        <v>12600</v>
      </c>
      <c r="D12343" s="37"/>
    </row>
    <row r="12344" spans="1:4" ht="15" x14ac:dyDescent="0.25">
      <c r="A12344" s="6" t="s">
        <v>12194</v>
      </c>
      <c r="B12344" s="6" t="s">
        <v>12600</v>
      </c>
      <c r="D12344" s="37"/>
    </row>
    <row r="12345" spans="1:4" ht="15" x14ac:dyDescent="0.25">
      <c r="A12345" s="6" t="s">
        <v>12195</v>
      </c>
      <c r="B12345" s="6" t="s">
        <v>12600</v>
      </c>
      <c r="D12345" s="37"/>
    </row>
    <row r="12346" spans="1:4" ht="15" x14ac:dyDescent="0.25">
      <c r="A12346" s="6" t="s">
        <v>12196</v>
      </c>
      <c r="B12346" s="6" t="s">
        <v>12600</v>
      </c>
      <c r="D12346" s="37"/>
    </row>
    <row r="12347" spans="1:4" ht="15" x14ac:dyDescent="0.25">
      <c r="A12347" s="6" t="s">
        <v>12197</v>
      </c>
      <c r="B12347" s="6" t="s">
        <v>12600</v>
      </c>
      <c r="D12347" s="37"/>
    </row>
    <row r="12348" spans="1:4" ht="15" x14ac:dyDescent="0.25">
      <c r="A12348" s="6" t="s">
        <v>12198</v>
      </c>
      <c r="B12348" s="6" t="s">
        <v>12600</v>
      </c>
      <c r="D12348" s="37"/>
    </row>
    <row r="12349" spans="1:4" ht="15" x14ac:dyDescent="0.25">
      <c r="A12349" s="6" t="s">
        <v>12199</v>
      </c>
      <c r="B12349" s="6" t="s">
        <v>12600</v>
      </c>
      <c r="D12349" s="37"/>
    </row>
    <row r="12350" spans="1:4" ht="15" x14ac:dyDescent="0.25">
      <c r="A12350" s="6" t="s">
        <v>12377</v>
      </c>
      <c r="B12350" s="6" t="s">
        <v>12599</v>
      </c>
      <c r="D12350" s="37"/>
    </row>
    <row r="12351" spans="1:4" ht="15" x14ac:dyDescent="0.25">
      <c r="A12351" s="6" t="s">
        <v>12378</v>
      </c>
      <c r="B12351" s="6" t="s">
        <v>12599</v>
      </c>
      <c r="D12351" s="37"/>
    </row>
    <row r="12352" spans="1:4" ht="15" x14ac:dyDescent="0.25">
      <c r="A12352" s="6" t="s">
        <v>12379</v>
      </c>
      <c r="B12352" s="6" t="s">
        <v>12599</v>
      </c>
      <c r="D12352" s="37"/>
    </row>
    <row r="12353" spans="1:4" ht="15" x14ac:dyDescent="0.25">
      <c r="A12353" s="6" t="s">
        <v>12380</v>
      </c>
      <c r="B12353" s="6" t="s">
        <v>12599</v>
      </c>
      <c r="D12353" s="37"/>
    </row>
    <row r="12354" spans="1:4" ht="15" x14ac:dyDescent="0.25">
      <c r="A12354" s="6" t="s">
        <v>12381</v>
      </c>
      <c r="B12354" s="6" t="s">
        <v>12599</v>
      </c>
      <c r="D12354" s="37"/>
    </row>
    <row r="12355" spans="1:4" ht="15" x14ac:dyDescent="0.25">
      <c r="A12355" s="6" t="s">
        <v>12382</v>
      </c>
      <c r="B12355" s="6" t="s">
        <v>12599</v>
      </c>
      <c r="D12355" s="37"/>
    </row>
    <row r="12356" spans="1:4" ht="15" x14ac:dyDescent="0.25">
      <c r="A12356" s="6" t="s">
        <v>12200</v>
      </c>
      <c r="B12356" s="6" t="s">
        <v>12600</v>
      </c>
      <c r="D12356" s="37"/>
    </row>
    <row r="12357" spans="1:4" ht="15" x14ac:dyDescent="0.25">
      <c r="A12357" s="6" t="s">
        <v>12201</v>
      </c>
      <c r="B12357" s="6" t="s">
        <v>12600</v>
      </c>
      <c r="D12357" s="37"/>
    </row>
    <row r="12358" spans="1:4" ht="15" x14ac:dyDescent="0.25">
      <c r="A12358" s="6" t="s">
        <v>12202</v>
      </c>
      <c r="B12358" s="6" t="s">
        <v>12600</v>
      </c>
      <c r="D12358" s="37"/>
    </row>
    <row r="12359" spans="1:4" ht="15" x14ac:dyDescent="0.25">
      <c r="A12359" s="6" t="s">
        <v>12203</v>
      </c>
      <c r="B12359" s="6" t="s">
        <v>12600</v>
      </c>
      <c r="D12359" s="37"/>
    </row>
    <row r="12360" spans="1:4" ht="15" x14ac:dyDescent="0.25">
      <c r="A12360" s="6" t="s">
        <v>12204</v>
      </c>
      <c r="B12360" s="6" t="s">
        <v>12600</v>
      </c>
      <c r="D12360" s="37"/>
    </row>
    <row r="12361" spans="1:4" ht="15" x14ac:dyDescent="0.25">
      <c r="A12361" s="6" t="s">
        <v>12205</v>
      </c>
      <c r="B12361" s="6" t="s">
        <v>12600</v>
      </c>
      <c r="D12361" s="37"/>
    </row>
    <row r="12362" spans="1:4" ht="15" x14ac:dyDescent="0.25">
      <c r="A12362" s="6" t="s">
        <v>12206</v>
      </c>
      <c r="B12362" s="6" t="s">
        <v>12600</v>
      </c>
      <c r="D12362" s="37"/>
    </row>
    <row r="12363" spans="1:4" ht="15" x14ac:dyDescent="0.25">
      <c r="A12363" s="6" t="s">
        <v>12207</v>
      </c>
      <c r="B12363" s="6" t="s">
        <v>12600</v>
      </c>
      <c r="D12363" s="37"/>
    </row>
    <row r="12364" spans="1:4" ht="15" x14ac:dyDescent="0.25">
      <c r="A12364" s="6" t="s">
        <v>12208</v>
      </c>
      <c r="B12364" s="6" t="s">
        <v>12600</v>
      </c>
      <c r="D12364" s="37"/>
    </row>
    <row r="12365" spans="1:4" ht="15" x14ac:dyDescent="0.25">
      <c r="A12365" s="6" t="s">
        <v>12383</v>
      </c>
      <c r="B12365" s="6" t="s">
        <v>12599</v>
      </c>
      <c r="D12365" s="37"/>
    </row>
    <row r="12366" spans="1:4" ht="15" x14ac:dyDescent="0.25">
      <c r="A12366" s="6" t="s">
        <v>12384</v>
      </c>
      <c r="B12366" s="6" t="s">
        <v>12599</v>
      </c>
      <c r="D12366" s="37"/>
    </row>
    <row r="12367" spans="1:4" ht="15" x14ac:dyDescent="0.25">
      <c r="A12367" s="6" t="s">
        <v>12385</v>
      </c>
      <c r="B12367" s="6" t="s">
        <v>12599</v>
      </c>
      <c r="D12367" s="37"/>
    </row>
    <row r="12368" spans="1:4" ht="15" x14ac:dyDescent="0.25">
      <c r="A12368" s="6" t="s">
        <v>12209</v>
      </c>
      <c r="B12368" s="6" t="s">
        <v>12600</v>
      </c>
      <c r="D12368" s="37"/>
    </row>
    <row r="12369" spans="1:4" ht="15" x14ac:dyDescent="0.25">
      <c r="A12369" s="6" t="s">
        <v>12386</v>
      </c>
      <c r="B12369" s="6" t="s">
        <v>12599</v>
      </c>
      <c r="D12369" s="37"/>
    </row>
    <row r="12370" spans="1:4" ht="15" x14ac:dyDescent="0.25">
      <c r="A12370" s="6" t="s">
        <v>12387</v>
      </c>
      <c r="B12370" s="6" t="s">
        <v>12599</v>
      </c>
      <c r="D12370" s="37"/>
    </row>
    <row r="12371" spans="1:4" ht="15" x14ac:dyDescent="0.25">
      <c r="A12371" s="6" t="s">
        <v>12388</v>
      </c>
      <c r="B12371" s="6" t="s">
        <v>12599</v>
      </c>
      <c r="D12371" s="37"/>
    </row>
    <row r="12372" spans="1:4" ht="15" x14ac:dyDescent="0.25">
      <c r="A12372" s="6" t="s">
        <v>12389</v>
      </c>
      <c r="B12372" s="6" t="s">
        <v>12599</v>
      </c>
      <c r="D12372" s="37"/>
    </row>
    <row r="12373" spans="1:4" ht="15" x14ac:dyDescent="0.25">
      <c r="A12373" s="6" t="s">
        <v>12390</v>
      </c>
      <c r="B12373" s="6" t="s">
        <v>12599</v>
      </c>
      <c r="D12373" s="37"/>
    </row>
    <row r="12374" spans="1:4" ht="15" x14ac:dyDescent="0.25">
      <c r="A12374" s="6" t="s">
        <v>12391</v>
      </c>
      <c r="B12374" s="6" t="s">
        <v>12599</v>
      </c>
      <c r="D12374" s="37"/>
    </row>
    <row r="12375" spans="1:4" ht="15" x14ac:dyDescent="0.25">
      <c r="A12375" s="6" t="s">
        <v>12392</v>
      </c>
      <c r="B12375" s="6" t="s">
        <v>12599</v>
      </c>
      <c r="D12375" s="37"/>
    </row>
    <row r="12376" spans="1:4" ht="15" x14ac:dyDescent="0.25">
      <c r="A12376" s="6" t="s">
        <v>12210</v>
      </c>
      <c r="B12376" s="6" t="s">
        <v>12600</v>
      </c>
      <c r="D12376" s="37"/>
    </row>
    <row r="12377" spans="1:4" ht="15" x14ac:dyDescent="0.25">
      <c r="A12377" s="6" t="s">
        <v>12211</v>
      </c>
      <c r="B12377" s="6" t="s">
        <v>12600</v>
      </c>
      <c r="D12377" s="37"/>
    </row>
    <row r="12378" spans="1:4" ht="15" x14ac:dyDescent="0.25">
      <c r="A12378" s="6" t="s">
        <v>12212</v>
      </c>
      <c r="B12378" s="6" t="s">
        <v>12600</v>
      </c>
      <c r="D12378" s="37"/>
    </row>
    <row r="12379" spans="1:4" ht="15" x14ac:dyDescent="0.25">
      <c r="A12379" s="6" t="s">
        <v>12213</v>
      </c>
      <c r="B12379" s="6" t="s">
        <v>12600</v>
      </c>
      <c r="D12379" s="37"/>
    </row>
    <row r="12380" spans="1:4" ht="15" x14ac:dyDescent="0.25">
      <c r="A12380" s="6" t="s">
        <v>12214</v>
      </c>
      <c r="B12380" s="6" t="s">
        <v>12600</v>
      </c>
      <c r="D12380" s="37"/>
    </row>
    <row r="12381" spans="1:4" ht="15" x14ac:dyDescent="0.25">
      <c r="A12381" s="6" t="s">
        <v>12215</v>
      </c>
      <c r="B12381" s="6" t="s">
        <v>12600</v>
      </c>
      <c r="D12381" s="37"/>
    </row>
    <row r="12382" spans="1:4" ht="15" x14ac:dyDescent="0.25">
      <c r="A12382" s="6" t="s">
        <v>12216</v>
      </c>
      <c r="B12382" s="6" t="s">
        <v>12600</v>
      </c>
      <c r="D12382" s="37"/>
    </row>
    <row r="12383" spans="1:4" ht="15" x14ac:dyDescent="0.25">
      <c r="A12383" s="6" t="s">
        <v>12217</v>
      </c>
      <c r="B12383" s="6" t="s">
        <v>12600</v>
      </c>
      <c r="D12383" s="37"/>
    </row>
    <row r="12384" spans="1:4" x14ac:dyDescent="0.2">
      <c r="A12384" s="6" t="s">
        <v>12218</v>
      </c>
      <c r="B12384" s="6" t="s">
        <v>12600</v>
      </c>
    </row>
    <row r="12385" spans="1:2" x14ac:dyDescent="0.2">
      <c r="A12385" s="6" t="s">
        <v>12219</v>
      </c>
      <c r="B12385" s="6" t="s">
        <v>12600</v>
      </c>
    </row>
    <row r="12386" spans="1:2" x14ac:dyDescent="0.2">
      <c r="A12386" s="6" t="s">
        <v>12220</v>
      </c>
      <c r="B12386" s="6" t="s">
        <v>12600</v>
      </c>
    </row>
    <row r="12387" spans="1:2" x14ac:dyDescent="0.2">
      <c r="A12387" s="6" t="s">
        <v>12221</v>
      </c>
      <c r="B12387" s="6" t="s">
        <v>12600</v>
      </c>
    </row>
    <row r="12388" spans="1:2" x14ac:dyDescent="0.2">
      <c r="A12388" s="6" t="s">
        <v>12222</v>
      </c>
      <c r="B12388" s="6" t="s">
        <v>12600</v>
      </c>
    </row>
    <row r="12389" spans="1:2" x14ac:dyDescent="0.2">
      <c r="A12389" s="6" t="s">
        <v>12223</v>
      </c>
      <c r="B12389" s="6" t="s">
        <v>12600</v>
      </c>
    </row>
    <row r="12390" spans="1:2" x14ac:dyDescent="0.2">
      <c r="A12390" s="6" t="s">
        <v>12224</v>
      </c>
      <c r="B12390" s="6" t="s">
        <v>12600</v>
      </c>
    </row>
    <row r="12391" spans="1:2" x14ac:dyDescent="0.2">
      <c r="A12391" s="6" t="s">
        <v>12393</v>
      </c>
      <c r="B12391" s="6" t="s">
        <v>12599</v>
      </c>
    </row>
    <row r="12392" spans="1:2" x14ac:dyDescent="0.2">
      <c r="A12392" s="6" t="s">
        <v>12225</v>
      </c>
      <c r="B12392" s="6" t="s">
        <v>12600</v>
      </c>
    </row>
    <row r="12393" spans="1:2" x14ac:dyDescent="0.2">
      <c r="A12393" s="6" t="s">
        <v>12226</v>
      </c>
      <c r="B12393" s="6" t="s">
        <v>12600</v>
      </c>
    </row>
    <row r="12394" spans="1:2" x14ac:dyDescent="0.2">
      <c r="A12394" s="6" t="s">
        <v>12227</v>
      </c>
      <c r="B12394" s="6" t="s">
        <v>12600</v>
      </c>
    </row>
    <row r="12395" spans="1:2" x14ac:dyDescent="0.2">
      <c r="A12395" s="6" t="s">
        <v>12228</v>
      </c>
      <c r="B12395" s="6" t="s">
        <v>12600</v>
      </c>
    </row>
    <row r="12396" spans="1:2" x14ac:dyDescent="0.2">
      <c r="A12396" s="6" t="s">
        <v>12229</v>
      </c>
      <c r="B12396" s="6" t="s">
        <v>12600</v>
      </c>
    </row>
    <row r="12397" spans="1:2" x14ac:dyDescent="0.2">
      <c r="A12397" s="6" t="s">
        <v>12394</v>
      </c>
      <c r="B12397" s="6" t="s">
        <v>12599</v>
      </c>
    </row>
    <row r="12398" spans="1:2" x14ac:dyDescent="0.2">
      <c r="A12398" s="6" t="s">
        <v>12230</v>
      </c>
      <c r="B12398" s="6" t="s">
        <v>12600</v>
      </c>
    </row>
    <row r="12399" spans="1:2" x14ac:dyDescent="0.2">
      <c r="A12399" s="6" t="s">
        <v>12231</v>
      </c>
      <c r="B12399" s="6" t="s">
        <v>12600</v>
      </c>
    </row>
    <row r="12400" spans="1:2" x14ac:dyDescent="0.2">
      <c r="A12400" s="6" t="s">
        <v>12232</v>
      </c>
      <c r="B12400" s="6" t="s">
        <v>12600</v>
      </c>
    </row>
    <row r="12401" spans="1:2" x14ac:dyDescent="0.2">
      <c r="A12401" s="6" t="s">
        <v>12233</v>
      </c>
      <c r="B12401" s="6" t="s">
        <v>12600</v>
      </c>
    </row>
    <row r="12402" spans="1:2" x14ac:dyDescent="0.2">
      <c r="A12402" s="6" t="s">
        <v>12395</v>
      </c>
      <c r="B12402" s="6" t="s">
        <v>12599</v>
      </c>
    </row>
    <row r="12403" spans="1:2" x14ac:dyDescent="0.2">
      <c r="A12403" s="6" t="s">
        <v>12234</v>
      </c>
      <c r="B12403" s="6" t="s">
        <v>12600</v>
      </c>
    </row>
    <row r="12404" spans="1:2" x14ac:dyDescent="0.2">
      <c r="A12404" s="6" t="s">
        <v>12235</v>
      </c>
      <c r="B12404" s="6" t="s">
        <v>12600</v>
      </c>
    </row>
    <row r="12405" spans="1:2" x14ac:dyDescent="0.2">
      <c r="A12405" s="6" t="s">
        <v>12236</v>
      </c>
      <c r="B12405" s="6" t="s">
        <v>12600</v>
      </c>
    </row>
    <row r="12406" spans="1:2" x14ac:dyDescent="0.2">
      <c r="A12406" s="6" t="s">
        <v>12237</v>
      </c>
      <c r="B12406" s="6" t="s">
        <v>12600</v>
      </c>
    </row>
  </sheetData>
  <autoFilter ref="A1:D12383"/>
  <pageMargins left="0.7" right="0.7" top="0.75" bottom="0.75" header="0.3" footer="0.3"/>
  <pageSetup paperSize="9" orientation="portrait" r:id="rId1"/>
  <headerFooter>
    <oddFooter>&amp;C&amp;1#&amp;"Calibri"&amp;10&amp;K000000RESTRICTED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showGridLines="0" workbookViewId="0"/>
  </sheetViews>
  <sheetFormatPr defaultColWidth="9" defaultRowHeight="12.75" x14ac:dyDescent="0.2"/>
  <cols>
    <col min="1" max="1" width="2.5" style="44" customWidth="1"/>
    <col min="2" max="2" width="5.875" style="44" customWidth="1"/>
    <col min="3" max="3" width="1.375" style="39" bestFit="1" customWidth="1"/>
    <col min="4" max="16384" width="9" style="44"/>
  </cols>
  <sheetData>
    <row r="1" spans="1:15" ht="18" x14ac:dyDescent="0.25">
      <c r="A1" s="36"/>
      <c r="B1" s="43" t="s">
        <v>12411</v>
      </c>
    </row>
    <row r="2" spans="1:15" x14ac:dyDescent="0.2">
      <c r="A2" s="36"/>
    </row>
    <row r="3" spans="1:15" x14ac:dyDescent="0.2">
      <c r="A3" s="45"/>
      <c r="B3" s="46" t="s">
        <v>12398</v>
      </c>
    </row>
    <row r="4" spans="1:15" x14ac:dyDescent="0.2">
      <c r="A4" s="47"/>
      <c r="C4" s="39" t="str">
        <f>CHAR(149)</f>
        <v>•</v>
      </c>
      <c r="D4" s="98" t="s">
        <v>12412</v>
      </c>
      <c r="E4" s="99"/>
      <c r="F4" s="99"/>
      <c r="G4" s="99"/>
      <c r="H4" s="99"/>
      <c r="I4" s="99"/>
      <c r="J4" s="99"/>
      <c r="K4" s="99"/>
      <c r="L4" s="99"/>
      <c r="M4" s="99"/>
      <c r="N4" s="99"/>
      <c r="O4" s="99"/>
    </row>
    <row r="5" spans="1:15" x14ac:dyDescent="0.2">
      <c r="A5" s="45"/>
    </row>
    <row r="6" spans="1:15" x14ac:dyDescent="0.2">
      <c r="A6" s="47"/>
      <c r="C6" s="39" t="str">
        <f>CHAR(149)</f>
        <v>•</v>
      </c>
      <c r="D6" s="98" t="s">
        <v>12413</v>
      </c>
      <c r="E6" s="99"/>
      <c r="F6" s="99"/>
      <c r="G6" s="99"/>
      <c r="H6" s="99"/>
      <c r="I6" s="99"/>
      <c r="J6" s="99"/>
      <c r="K6" s="99"/>
      <c r="L6" s="99"/>
      <c r="M6" s="99"/>
      <c r="N6" s="99"/>
      <c r="O6" s="99"/>
    </row>
    <row r="7" spans="1:15" x14ac:dyDescent="0.2">
      <c r="A7" s="47"/>
    </row>
    <row r="8" spans="1:15" x14ac:dyDescent="0.2">
      <c r="A8" s="36"/>
      <c r="C8" s="39" t="str">
        <f>CHAR(149)</f>
        <v>•</v>
      </c>
      <c r="D8" s="100" t="s">
        <v>12414</v>
      </c>
      <c r="E8" s="101"/>
      <c r="F8" s="101"/>
      <c r="G8" s="101"/>
      <c r="H8" s="101"/>
      <c r="I8" s="101"/>
      <c r="J8" s="101"/>
      <c r="K8" s="101"/>
      <c r="L8" s="101"/>
      <c r="M8" s="101"/>
      <c r="N8" s="101"/>
      <c r="O8" s="101"/>
    </row>
    <row r="9" spans="1:15" x14ac:dyDescent="0.2">
      <c r="A9" s="36"/>
      <c r="D9" s="101"/>
      <c r="E9" s="101"/>
      <c r="F9" s="101"/>
      <c r="G9" s="101"/>
      <c r="H9" s="101"/>
      <c r="I9" s="101"/>
      <c r="J9" s="101"/>
      <c r="K9" s="101"/>
      <c r="L9" s="101"/>
      <c r="M9" s="101"/>
      <c r="N9" s="101"/>
      <c r="O9" s="101"/>
    </row>
    <row r="10" spans="1:15" x14ac:dyDescent="0.2">
      <c r="A10" s="45"/>
    </row>
    <row r="11" spans="1:15" x14ac:dyDescent="0.2">
      <c r="A11" s="47"/>
      <c r="C11" s="39" t="str">
        <f>CHAR(149)</f>
        <v>•</v>
      </c>
      <c r="D11" s="100" t="s">
        <v>12415</v>
      </c>
      <c r="E11" s="101"/>
      <c r="F11" s="101"/>
      <c r="G11" s="101"/>
      <c r="H11" s="101"/>
      <c r="I11" s="101"/>
      <c r="J11" s="101"/>
      <c r="K11" s="101"/>
      <c r="L11" s="101"/>
      <c r="M11" s="101"/>
      <c r="N11" s="101"/>
      <c r="O11" s="101"/>
    </row>
    <row r="12" spans="1:15" x14ac:dyDescent="0.2">
      <c r="A12" s="47"/>
      <c r="D12" s="101"/>
      <c r="E12" s="101"/>
      <c r="F12" s="101"/>
      <c r="G12" s="101"/>
      <c r="H12" s="101"/>
      <c r="I12" s="101"/>
      <c r="J12" s="101"/>
      <c r="K12" s="101"/>
      <c r="L12" s="101"/>
      <c r="M12" s="101"/>
      <c r="N12" s="101"/>
      <c r="O12" s="101"/>
    </row>
    <row r="13" spans="1:15" x14ac:dyDescent="0.2">
      <c r="A13" s="47"/>
      <c r="D13" s="101"/>
      <c r="E13" s="101"/>
      <c r="F13" s="101"/>
      <c r="G13" s="101"/>
      <c r="H13" s="101"/>
      <c r="I13" s="101"/>
      <c r="J13" s="101"/>
      <c r="K13" s="101"/>
      <c r="L13" s="101"/>
      <c r="M13" s="101"/>
      <c r="N13" s="101"/>
      <c r="O13" s="101"/>
    </row>
    <row r="14" spans="1:15" x14ac:dyDescent="0.2">
      <c r="A14" s="45"/>
    </row>
    <row r="15" spans="1:15" x14ac:dyDescent="0.2">
      <c r="C15" s="39" t="str">
        <f>CHAR(149)</f>
        <v>•</v>
      </c>
      <c r="D15" s="100" t="s">
        <v>12416</v>
      </c>
      <c r="E15" s="101"/>
      <c r="F15" s="101"/>
      <c r="G15" s="101"/>
      <c r="H15" s="101"/>
      <c r="I15" s="101"/>
      <c r="J15" s="101"/>
      <c r="K15" s="101"/>
      <c r="L15" s="101"/>
      <c r="M15" s="101"/>
      <c r="N15" s="101"/>
      <c r="O15" s="101"/>
    </row>
    <row r="16" spans="1:15" x14ac:dyDescent="0.2">
      <c r="D16" s="101"/>
      <c r="E16" s="101"/>
      <c r="F16" s="101"/>
      <c r="G16" s="101"/>
      <c r="H16" s="101"/>
      <c r="I16" s="101"/>
      <c r="J16" s="101"/>
      <c r="K16" s="101"/>
      <c r="L16" s="101"/>
      <c r="M16" s="101"/>
      <c r="N16" s="101"/>
      <c r="O16" s="101"/>
    </row>
    <row r="18" spans="2:15" x14ac:dyDescent="0.2">
      <c r="B18" s="46" t="s">
        <v>12399</v>
      </c>
    </row>
    <row r="19" spans="2:15" x14ac:dyDescent="0.2">
      <c r="C19" s="39" t="str">
        <f>CHAR(149)</f>
        <v>•</v>
      </c>
      <c r="D19" s="98" t="s">
        <v>12417</v>
      </c>
      <c r="E19" s="99"/>
      <c r="F19" s="99"/>
      <c r="G19" s="99"/>
      <c r="H19" s="99"/>
      <c r="I19" s="99"/>
      <c r="J19" s="99"/>
      <c r="K19" s="99"/>
      <c r="L19" s="99"/>
      <c r="M19" s="99"/>
      <c r="N19" s="99"/>
      <c r="O19" s="99"/>
    </row>
    <row r="21" spans="2:15" x14ac:dyDescent="0.2">
      <c r="C21" s="39" t="str">
        <f>CHAR(149)</f>
        <v>•</v>
      </c>
      <c r="D21" s="98" t="s">
        <v>12418</v>
      </c>
      <c r="E21" s="99"/>
      <c r="F21" s="99"/>
      <c r="G21" s="99"/>
      <c r="H21" s="99"/>
      <c r="I21" s="99"/>
      <c r="J21" s="99"/>
      <c r="K21" s="99"/>
      <c r="L21" s="99"/>
      <c r="M21" s="99"/>
      <c r="N21" s="99"/>
      <c r="O21" s="99"/>
    </row>
    <row r="23" spans="2:15" x14ac:dyDescent="0.2">
      <c r="C23" s="39" t="str">
        <f>CHAR(149)</f>
        <v>•</v>
      </c>
      <c r="D23" s="98" t="s">
        <v>12419</v>
      </c>
      <c r="E23" s="99"/>
      <c r="F23" s="99"/>
      <c r="G23" s="99"/>
      <c r="H23" s="99"/>
      <c r="I23" s="99"/>
      <c r="J23" s="99"/>
      <c r="K23" s="99"/>
      <c r="L23" s="99"/>
      <c r="M23" s="99"/>
      <c r="N23" s="99"/>
      <c r="O23" s="99"/>
    </row>
    <row r="25" spans="2:15" x14ac:dyDescent="0.2">
      <c r="C25" s="39" t="str">
        <f>CHAR(149)</f>
        <v>•</v>
      </c>
      <c r="D25" s="98" t="s">
        <v>12420</v>
      </c>
      <c r="E25" s="99"/>
      <c r="F25" s="99"/>
      <c r="G25" s="99"/>
      <c r="H25" s="99"/>
      <c r="I25" s="99"/>
      <c r="J25" s="99"/>
      <c r="K25" s="99"/>
      <c r="L25" s="99"/>
      <c r="M25" s="99"/>
      <c r="N25" s="99"/>
      <c r="O25" s="99"/>
    </row>
    <row r="27" spans="2:15" x14ac:dyDescent="0.2">
      <c r="C27" s="39" t="str">
        <f>CHAR(149)</f>
        <v>•</v>
      </c>
      <c r="D27" s="98" t="s">
        <v>12421</v>
      </c>
      <c r="E27" s="99"/>
      <c r="F27" s="99"/>
      <c r="G27" s="99"/>
      <c r="H27" s="99"/>
      <c r="I27" s="99"/>
      <c r="J27" s="99"/>
      <c r="K27" s="99"/>
      <c r="L27" s="99"/>
      <c r="M27" s="99"/>
      <c r="N27" s="99"/>
      <c r="O27" s="99"/>
    </row>
    <row r="29" spans="2:15" x14ac:dyDescent="0.2">
      <c r="C29" s="39" t="str">
        <f>CHAR(149)</f>
        <v>•</v>
      </c>
      <c r="D29" s="98" t="s">
        <v>12422</v>
      </c>
      <c r="E29" s="99"/>
      <c r="F29" s="99"/>
      <c r="G29" s="99"/>
      <c r="H29" s="99"/>
      <c r="I29" s="99"/>
      <c r="J29" s="99"/>
      <c r="K29" s="99"/>
      <c r="L29" s="99"/>
      <c r="M29" s="99"/>
      <c r="N29" s="99"/>
      <c r="O29" s="99"/>
    </row>
    <row r="31" spans="2:15" x14ac:dyDescent="0.2">
      <c r="C31" s="39" t="str">
        <f>CHAR(149)</f>
        <v>•</v>
      </c>
      <c r="D31" s="98" t="s">
        <v>12423</v>
      </c>
      <c r="E31" s="99"/>
      <c r="F31" s="99"/>
      <c r="G31" s="99"/>
      <c r="H31" s="99"/>
      <c r="I31" s="99"/>
      <c r="J31" s="99"/>
      <c r="K31" s="99"/>
      <c r="L31" s="99"/>
      <c r="M31" s="99"/>
      <c r="N31" s="99"/>
      <c r="O31" s="99"/>
    </row>
    <row r="33" spans="2:15" x14ac:dyDescent="0.2">
      <c r="C33" s="39" t="str">
        <f>CHAR(149)</f>
        <v>•</v>
      </c>
      <c r="D33" s="98" t="s">
        <v>12424</v>
      </c>
      <c r="E33" s="99"/>
      <c r="F33" s="99"/>
      <c r="G33" s="99"/>
      <c r="H33" s="99"/>
      <c r="I33" s="99"/>
      <c r="J33" s="99"/>
      <c r="K33" s="99"/>
      <c r="L33" s="99"/>
      <c r="M33" s="99"/>
      <c r="N33" s="99"/>
      <c r="O33" s="99"/>
    </row>
    <row r="35" spans="2:15" x14ac:dyDescent="0.2">
      <c r="B35" s="46" t="s">
        <v>12400</v>
      </c>
    </row>
    <row r="36" spans="2:15" x14ac:dyDescent="0.2">
      <c r="C36" s="39" t="str">
        <f>CHAR(149)</f>
        <v>•</v>
      </c>
      <c r="D36" s="98" t="s">
        <v>12425</v>
      </c>
      <c r="E36" s="99"/>
      <c r="F36" s="99"/>
      <c r="G36" s="99"/>
      <c r="H36" s="99"/>
      <c r="I36" s="99"/>
      <c r="J36" s="99"/>
      <c r="K36" s="99"/>
      <c r="L36" s="99"/>
      <c r="M36" s="99"/>
      <c r="N36" s="99"/>
      <c r="O36" s="99"/>
    </row>
    <row r="38" spans="2:15" x14ac:dyDescent="0.2">
      <c r="C38" s="39" t="str">
        <f>CHAR(149)</f>
        <v>•</v>
      </c>
      <c r="D38" s="100" t="s">
        <v>12426</v>
      </c>
      <c r="E38" s="101"/>
      <c r="F38" s="101"/>
      <c r="G38" s="101"/>
      <c r="H38" s="101"/>
      <c r="I38" s="101"/>
      <c r="J38" s="101"/>
      <c r="K38" s="101"/>
      <c r="L38" s="101"/>
      <c r="M38" s="101"/>
      <c r="N38" s="101"/>
      <c r="O38" s="101"/>
    </row>
    <row r="39" spans="2:15" x14ac:dyDescent="0.2">
      <c r="D39" s="101"/>
      <c r="E39" s="101"/>
      <c r="F39" s="101"/>
      <c r="G39" s="101"/>
      <c r="H39" s="101"/>
      <c r="I39" s="101"/>
      <c r="J39" s="101"/>
      <c r="K39" s="101"/>
      <c r="L39" s="101"/>
      <c r="M39" s="101"/>
      <c r="N39" s="101"/>
      <c r="O39" s="101"/>
    </row>
    <row r="40" spans="2:15" x14ac:dyDescent="0.2">
      <c r="D40" s="41"/>
      <c r="E40" s="41"/>
      <c r="F40" s="41"/>
      <c r="G40" s="41"/>
      <c r="H40" s="41"/>
      <c r="I40" s="41"/>
      <c r="J40" s="41"/>
      <c r="K40" s="41"/>
      <c r="L40" s="41"/>
      <c r="M40" s="41"/>
      <c r="N40" s="41"/>
      <c r="O40" s="41"/>
    </row>
    <row r="42" spans="2:15" ht="18" x14ac:dyDescent="0.25">
      <c r="B42" s="48" t="s">
        <v>12427</v>
      </c>
      <c r="D42" s="39"/>
      <c r="E42" s="39"/>
      <c r="F42" s="39"/>
      <c r="G42" s="39"/>
      <c r="H42" s="39"/>
      <c r="I42" s="39"/>
      <c r="J42" s="39"/>
      <c r="K42" s="39"/>
      <c r="L42" s="39"/>
      <c r="M42" s="39"/>
      <c r="N42" s="39"/>
      <c r="O42" s="39"/>
    </row>
    <row r="43" spans="2:15" x14ac:dyDescent="0.2">
      <c r="B43" s="49"/>
      <c r="D43" s="39"/>
      <c r="E43" s="39"/>
      <c r="F43" s="39"/>
      <c r="G43" s="39"/>
      <c r="H43" s="39"/>
      <c r="I43" s="39"/>
      <c r="J43" s="39"/>
      <c r="K43" s="39"/>
      <c r="L43" s="39"/>
      <c r="M43" s="39"/>
      <c r="N43" s="39"/>
      <c r="O43" s="39"/>
    </row>
    <row r="44" spans="2:15" x14ac:dyDescent="0.2">
      <c r="B44" s="49" t="s">
        <v>12398</v>
      </c>
      <c r="C44" s="42"/>
      <c r="D44" s="39"/>
      <c r="E44" s="39"/>
      <c r="F44" s="39"/>
      <c r="G44" s="39"/>
      <c r="H44" s="39"/>
      <c r="I44" s="39"/>
      <c r="J44" s="39"/>
      <c r="K44" s="39"/>
      <c r="L44" s="39"/>
      <c r="M44" s="39"/>
      <c r="N44" s="39"/>
      <c r="O44" s="39"/>
    </row>
    <row r="45" spans="2:15" x14ac:dyDescent="0.2">
      <c r="B45" s="39"/>
      <c r="C45" s="42" t="s">
        <v>12402</v>
      </c>
      <c r="D45" s="102" t="s">
        <v>12428</v>
      </c>
      <c r="E45" s="101"/>
      <c r="F45" s="101"/>
      <c r="G45" s="101"/>
      <c r="H45" s="101"/>
      <c r="I45" s="101"/>
      <c r="J45" s="101"/>
      <c r="K45" s="101"/>
      <c r="L45" s="101"/>
      <c r="M45" s="101"/>
      <c r="N45" s="101"/>
      <c r="O45" s="101"/>
    </row>
    <row r="46" spans="2:15" x14ac:dyDescent="0.2">
      <c r="B46" s="39"/>
      <c r="C46" s="42"/>
      <c r="D46" s="39"/>
      <c r="E46" s="39"/>
      <c r="F46" s="39"/>
      <c r="G46" s="39"/>
      <c r="H46" s="39"/>
      <c r="I46" s="39"/>
      <c r="J46" s="39"/>
      <c r="K46" s="39"/>
      <c r="L46" s="39"/>
      <c r="M46" s="39"/>
      <c r="N46" s="39"/>
      <c r="O46" s="39"/>
    </row>
    <row r="47" spans="2:15" x14ac:dyDescent="0.2">
      <c r="B47" s="39"/>
      <c r="C47" s="42" t="s">
        <v>12402</v>
      </c>
      <c r="D47" s="102" t="s">
        <v>12429</v>
      </c>
      <c r="E47" s="101"/>
      <c r="F47" s="101"/>
      <c r="G47" s="101"/>
      <c r="H47" s="101"/>
      <c r="I47" s="101"/>
      <c r="J47" s="101"/>
      <c r="K47" s="101"/>
      <c r="L47" s="101"/>
      <c r="M47" s="101"/>
      <c r="N47" s="101"/>
      <c r="O47" s="101"/>
    </row>
    <row r="49" spans="2:15" x14ac:dyDescent="0.2">
      <c r="B49" s="39"/>
      <c r="C49" s="42" t="s">
        <v>12402</v>
      </c>
      <c r="D49" s="102" t="s">
        <v>12430</v>
      </c>
      <c r="E49" s="101"/>
      <c r="F49" s="101"/>
      <c r="G49" s="101"/>
      <c r="H49" s="101"/>
      <c r="I49" s="101"/>
      <c r="J49" s="101"/>
      <c r="K49" s="101"/>
      <c r="L49" s="101"/>
      <c r="M49" s="101"/>
      <c r="N49" s="101"/>
      <c r="O49" s="101"/>
    </row>
    <row r="51" spans="2:15" x14ac:dyDescent="0.2">
      <c r="B51" s="39"/>
      <c r="C51" s="42" t="s">
        <v>12402</v>
      </c>
      <c r="D51" s="102" t="s">
        <v>12401</v>
      </c>
      <c r="E51" s="101"/>
      <c r="F51" s="101"/>
      <c r="G51" s="101"/>
      <c r="H51" s="101"/>
      <c r="I51" s="101"/>
      <c r="J51" s="101"/>
      <c r="K51" s="101"/>
      <c r="L51" s="101"/>
      <c r="M51" s="101"/>
      <c r="N51" s="101"/>
      <c r="O51" s="101"/>
    </row>
    <row r="52" spans="2:15" x14ac:dyDescent="0.2">
      <c r="B52" s="50"/>
      <c r="C52" s="42"/>
      <c r="D52" s="51"/>
      <c r="E52" s="41"/>
      <c r="F52" s="41"/>
      <c r="G52" s="41"/>
      <c r="H52" s="41"/>
      <c r="I52" s="41"/>
      <c r="J52" s="41"/>
      <c r="K52" s="41"/>
      <c r="L52" s="41"/>
      <c r="M52" s="41"/>
      <c r="N52" s="41"/>
      <c r="O52" s="41"/>
    </row>
    <row r="53" spans="2:15" x14ac:dyDescent="0.2">
      <c r="B53" s="50"/>
      <c r="C53" s="42" t="s">
        <v>12402</v>
      </c>
      <c r="D53" s="102" t="s">
        <v>12431</v>
      </c>
      <c r="E53" s="101"/>
      <c r="F53" s="101"/>
      <c r="G53" s="101"/>
      <c r="H53" s="101"/>
      <c r="I53" s="101"/>
      <c r="J53" s="101"/>
      <c r="K53" s="101"/>
      <c r="L53" s="101"/>
      <c r="M53" s="101"/>
      <c r="N53" s="101"/>
      <c r="O53" s="101"/>
    </row>
    <row r="54" spans="2:15" x14ac:dyDescent="0.2">
      <c r="B54" s="39"/>
      <c r="D54" s="39"/>
      <c r="E54" s="39"/>
      <c r="F54" s="39"/>
      <c r="G54" s="39"/>
      <c r="H54" s="39"/>
      <c r="I54" s="39"/>
      <c r="J54" s="39"/>
      <c r="K54" s="39"/>
      <c r="L54" s="39"/>
      <c r="M54" s="39"/>
      <c r="N54" s="39"/>
      <c r="O54" s="39"/>
    </row>
    <row r="55" spans="2:15" x14ac:dyDescent="0.2">
      <c r="B55" s="39"/>
      <c r="C55" s="42" t="s">
        <v>12402</v>
      </c>
      <c r="D55" s="102" t="s">
        <v>12403</v>
      </c>
      <c r="E55" s="101"/>
      <c r="F55" s="101"/>
      <c r="G55" s="101"/>
      <c r="H55" s="101"/>
      <c r="I55" s="101"/>
      <c r="J55" s="101"/>
      <c r="K55" s="101"/>
      <c r="L55" s="101"/>
      <c r="M55" s="101"/>
      <c r="N55" s="101"/>
      <c r="O55" s="101"/>
    </row>
    <row r="56" spans="2:15" x14ac:dyDescent="0.2">
      <c r="B56" s="39"/>
      <c r="D56" s="39"/>
      <c r="E56" s="39"/>
      <c r="F56" s="39"/>
      <c r="G56" s="39"/>
      <c r="H56" s="39"/>
      <c r="I56" s="39"/>
      <c r="J56" s="39"/>
      <c r="K56" s="39"/>
      <c r="L56" s="39"/>
      <c r="M56" s="39"/>
      <c r="N56" s="39"/>
      <c r="O56" s="39"/>
    </row>
    <row r="57" spans="2:15" x14ac:dyDescent="0.2">
      <c r="B57" s="50"/>
      <c r="C57" s="42" t="s">
        <v>12402</v>
      </c>
      <c r="D57" s="102" t="s">
        <v>12432</v>
      </c>
      <c r="E57" s="101"/>
      <c r="F57" s="101"/>
      <c r="G57" s="101"/>
      <c r="H57" s="101"/>
      <c r="I57" s="101"/>
      <c r="J57" s="101"/>
      <c r="K57" s="101"/>
      <c r="L57" s="101"/>
      <c r="M57" s="101"/>
      <c r="N57" s="101"/>
      <c r="O57" s="101"/>
    </row>
    <row r="58" spans="2:15" x14ac:dyDescent="0.2">
      <c r="B58" s="39"/>
      <c r="C58" s="40"/>
      <c r="D58" s="39"/>
      <c r="E58" s="39"/>
      <c r="F58" s="39"/>
      <c r="G58" s="39"/>
      <c r="H58" s="39"/>
      <c r="I58" s="39"/>
      <c r="J58" s="39"/>
      <c r="K58" s="39"/>
      <c r="L58" s="39"/>
      <c r="M58" s="39"/>
      <c r="N58" s="39"/>
      <c r="O58" s="39"/>
    </row>
    <row r="59" spans="2:15" x14ac:dyDescent="0.2">
      <c r="B59" s="49" t="s">
        <v>12399</v>
      </c>
      <c r="C59" s="40"/>
      <c r="D59" s="39"/>
      <c r="E59" s="39"/>
      <c r="F59" s="39"/>
      <c r="G59" s="39"/>
      <c r="H59" s="39"/>
      <c r="I59" s="39"/>
      <c r="J59" s="39"/>
      <c r="K59" s="39"/>
      <c r="L59" s="39"/>
      <c r="M59" s="39"/>
      <c r="N59" s="39"/>
      <c r="O59" s="39"/>
    </row>
    <row r="60" spans="2:15" x14ac:dyDescent="0.2">
      <c r="B60" s="39"/>
      <c r="C60" s="42" t="s">
        <v>12402</v>
      </c>
      <c r="D60" s="102" t="s">
        <v>12433</v>
      </c>
      <c r="E60" s="101"/>
      <c r="F60" s="101"/>
      <c r="G60" s="101"/>
      <c r="H60" s="101"/>
      <c r="I60" s="101"/>
      <c r="J60" s="101"/>
      <c r="K60" s="101"/>
      <c r="L60" s="101"/>
      <c r="M60" s="101"/>
      <c r="N60" s="101"/>
      <c r="O60" s="101"/>
    </row>
    <row r="61" spans="2:15" x14ac:dyDescent="0.2">
      <c r="B61" s="39"/>
      <c r="C61" s="42"/>
      <c r="D61" s="51"/>
      <c r="E61" s="41"/>
      <c r="F61" s="41"/>
      <c r="G61" s="41"/>
      <c r="H61" s="41"/>
      <c r="I61" s="41"/>
      <c r="J61" s="41"/>
      <c r="K61" s="41"/>
      <c r="L61" s="41"/>
      <c r="M61" s="41"/>
      <c r="N61" s="41"/>
      <c r="O61" s="41"/>
    </row>
    <row r="62" spans="2:15" x14ac:dyDescent="0.2">
      <c r="B62" s="39"/>
      <c r="C62" s="42" t="s">
        <v>12402</v>
      </c>
      <c r="D62" s="103" t="s">
        <v>12434</v>
      </c>
      <c r="E62" s="99"/>
      <c r="F62" s="99"/>
      <c r="G62" s="99"/>
      <c r="H62" s="99"/>
      <c r="I62" s="99"/>
      <c r="J62" s="99"/>
      <c r="K62" s="99"/>
      <c r="L62" s="99"/>
      <c r="M62" s="99"/>
      <c r="N62" s="99"/>
      <c r="O62" s="99"/>
    </row>
    <row r="63" spans="2:15" x14ac:dyDescent="0.2">
      <c r="B63" s="39"/>
      <c r="D63" s="39"/>
      <c r="E63" s="39"/>
      <c r="F63" s="39"/>
      <c r="G63" s="39"/>
      <c r="H63" s="39"/>
      <c r="I63" s="39"/>
      <c r="J63" s="39"/>
      <c r="K63" s="39"/>
      <c r="L63" s="39"/>
      <c r="M63" s="39"/>
      <c r="N63" s="39"/>
      <c r="O63" s="39"/>
    </row>
    <row r="64" spans="2:15" x14ac:dyDescent="0.2">
      <c r="B64" s="49" t="s">
        <v>12400</v>
      </c>
      <c r="D64" s="39"/>
      <c r="E64" s="39"/>
      <c r="F64" s="39"/>
      <c r="G64" s="39"/>
      <c r="H64" s="39"/>
      <c r="I64" s="39"/>
      <c r="J64" s="39"/>
      <c r="K64" s="39"/>
      <c r="L64" s="39"/>
      <c r="M64" s="39"/>
      <c r="N64" s="39"/>
      <c r="O64" s="39"/>
    </row>
    <row r="65" spans="2:15" x14ac:dyDescent="0.2">
      <c r="B65" s="39"/>
      <c r="C65" s="42" t="s">
        <v>12402</v>
      </c>
      <c r="D65" s="103" t="s">
        <v>12425</v>
      </c>
      <c r="E65" s="99"/>
      <c r="F65" s="99"/>
      <c r="G65" s="99"/>
      <c r="H65" s="99"/>
      <c r="I65" s="99"/>
      <c r="J65" s="99"/>
      <c r="K65" s="99"/>
      <c r="L65" s="99"/>
      <c r="M65" s="99"/>
      <c r="N65" s="99"/>
      <c r="O65" s="99"/>
    </row>
    <row r="66" spans="2:15" ht="30" customHeight="1" x14ac:dyDescent="0.2"/>
    <row r="67" spans="2:15" ht="18" x14ac:dyDescent="0.25">
      <c r="B67" s="43" t="s">
        <v>12587</v>
      </c>
    </row>
    <row r="69" spans="2:15" x14ac:dyDescent="0.2">
      <c r="B69" s="46" t="s">
        <v>12398</v>
      </c>
    </row>
    <row r="70" spans="2:15" ht="12" x14ac:dyDescent="0.2">
      <c r="C70" s="104" t="str">
        <f>CHAR(149)</f>
        <v>•</v>
      </c>
      <c r="D70" s="100" t="s">
        <v>12588</v>
      </c>
      <c r="E70" s="101"/>
      <c r="F70" s="101"/>
      <c r="G70" s="101"/>
      <c r="H70" s="101"/>
      <c r="I70" s="101"/>
      <c r="J70" s="101"/>
      <c r="K70" s="101"/>
      <c r="L70" s="101"/>
      <c r="M70" s="101"/>
      <c r="N70" s="101"/>
      <c r="O70" s="101"/>
    </row>
    <row r="71" spans="2:15" ht="12" x14ac:dyDescent="0.2">
      <c r="C71" s="104"/>
      <c r="D71" s="101"/>
      <c r="E71" s="101"/>
      <c r="F71" s="101"/>
      <c r="G71" s="101"/>
      <c r="H71" s="101"/>
      <c r="I71" s="101"/>
      <c r="J71" s="101"/>
      <c r="K71" s="101"/>
      <c r="L71" s="101"/>
      <c r="M71" s="101"/>
      <c r="N71" s="101"/>
      <c r="O71" s="101"/>
    </row>
    <row r="72" spans="2:15" ht="12" x14ac:dyDescent="0.2">
      <c r="C72" s="104"/>
      <c r="D72" s="101"/>
      <c r="E72" s="101"/>
      <c r="F72" s="101"/>
      <c r="G72" s="101"/>
      <c r="H72" s="101"/>
      <c r="I72" s="101"/>
      <c r="J72" s="101"/>
      <c r="K72" s="101"/>
      <c r="L72" s="101"/>
      <c r="M72" s="101"/>
      <c r="N72" s="101"/>
      <c r="O72" s="101"/>
    </row>
    <row r="73" spans="2:15" ht="12" x14ac:dyDescent="0.2">
      <c r="C73" s="104"/>
      <c r="D73" s="101"/>
      <c r="E73" s="101"/>
      <c r="F73" s="101"/>
      <c r="G73" s="101"/>
      <c r="H73" s="101"/>
      <c r="I73" s="101"/>
      <c r="J73" s="101"/>
      <c r="K73" s="101"/>
      <c r="L73" s="101"/>
      <c r="M73" s="101"/>
      <c r="N73" s="101"/>
      <c r="O73" s="101"/>
    </row>
    <row r="75" spans="2:15" x14ac:dyDescent="0.2">
      <c r="C75" s="39" t="str">
        <f>CHAR(149)</f>
        <v>•</v>
      </c>
      <c r="D75" s="98" t="s">
        <v>12589</v>
      </c>
      <c r="E75" s="99"/>
      <c r="F75" s="99"/>
      <c r="G75" s="99"/>
      <c r="H75" s="99"/>
      <c r="I75" s="99"/>
      <c r="J75" s="99"/>
      <c r="K75" s="99"/>
      <c r="L75" s="99"/>
      <c r="M75" s="99"/>
      <c r="N75" s="99"/>
      <c r="O75" s="99"/>
    </row>
    <row r="77" spans="2:15" x14ac:dyDescent="0.2">
      <c r="C77" s="39" t="str">
        <f>CHAR(149)</f>
        <v>•</v>
      </c>
      <c r="D77" s="98" t="s">
        <v>12401</v>
      </c>
      <c r="E77" s="99"/>
      <c r="F77" s="99"/>
      <c r="G77" s="99"/>
      <c r="H77" s="99"/>
      <c r="I77" s="99"/>
      <c r="J77" s="99"/>
      <c r="K77" s="99"/>
      <c r="L77" s="99"/>
      <c r="M77" s="99"/>
      <c r="N77" s="99"/>
      <c r="O77" s="99"/>
    </row>
    <row r="78" spans="2:15" x14ac:dyDescent="0.2">
      <c r="E78" s="39"/>
      <c r="F78" s="39"/>
      <c r="G78" s="39"/>
      <c r="H78" s="39"/>
      <c r="I78" s="39"/>
      <c r="J78" s="39"/>
      <c r="K78" s="39"/>
      <c r="L78" s="39"/>
      <c r="M78" s="39"/>
      <c r="N78" s="39"/>
      <c r="O78" s="39"/>
    </row>
    <row r="79" spans="2:15" x14ac:dyDescent="0.2">
      <c r="C79" s="39" t="str">
        <f>CHAR(149)</f>
        <v>•</v>
      </c>
      <c r="D79" s="98" t="s">
        <v>12590</v>
      </c>
      <c r="E79" s="99"/>
      <c r="F79" s="99"/>
      <c r="G79" s="99"/>
      <c r="H79" s="99"/>
      <c r="I79" s="99"/>
      <c r="J79" s="99"/>
      <c r="K79" s="99"/>
      <c r="L79" s="99"/>
      <c r="M79" s="99"/>
      <c r="N79" s="99"/>
      <c r="O79" s="99"/>
    </row>
    <row r="80" spans="2:15" x14ac:dyDescent="0.2">
      <c r="E80" s="39"/>
      <c r="F80" s="39"/>
      <c r="G80" s="39"/>
      <c r="H80" s="39"/>
      <c r="I80" s="39"/>
      <c r="J80" s="39"/>
      <c r="K80" s="39"/>
      <c r="L80" s="39"/>
      <c r="M80" s="39"/>
      <c r="N80" s="39"/>
      <c r="O80" s="39"/>
    </row>
    <row r="81" spans="3:15" ht="12" x14ac:dyDescent="0.2">
      <c r="C81" s="104" t="s">
        <v>12402</v>
      </c>
      <c r="D81" s="100" t="s">
        <v>12591</v>
      </c>
      <c r="E81" s="101"/>
      <c r="F81" s="101"/>
      <c r="G81" s="101"/>
      <c r="H81" s="101"/>
      <c r="I81" s="101"/>
      <c r="J81" s="101"/>
      <c r="K81" s="101"/>
      <c r="L81" s="101"/>
      <c r="M81" s="101"/>
      <c r="N81" s="101"/>
      <c r="O81" s="101"/>
    </row>
    <row r="82" spans="3:15" ht="12" x14ac:dyDescent="0.2">
      <c r="C82" s="104"/>
      <c r="D82" s="101"/>
      <c r="E82" s="101"/>
      <c r="F82" s="101"/>
      <c r="G82" s="101"/>
      <c r="H82" s="101"/>
      <c r="I82" s="101"/>
      <c r="J82" s="101"/>
      <c r="K82" s="101"/>
      <c r="L82" s="101"/>
      <c r="M82" s="101"/>
      <c r="N82" s="101"/>
      <c r="O82" s="101"/>
    </row>
    <row r="83" spans="3:15" x14ac:dyDescent="0.2">
      <c r="E83" s="39"/>
      <c r="F83" s="39"/>
      <c r="G83" s="39"/>
      <c r="H83" s="39"/>
      <c r="I83" s="39"/>
      <c r="J83" s="39"/>
      <c r="K83" s="39"/>
      <c r="L83" s="39"/>
      <c r="M83" s="39"/>
      <c r="N83" s="39"/>
      <c r="O83" s="39"/>
    </row>
    <row r="84" spans="3:15" ht="12" x14ac:dyDescent="0.2">
      <c r="C84" s="105" t="str">
        <f>CHAR(149)</f>
        <v>•</v>
      </c>
      <c r="D84" s="100" t="s">
        <v>12592</v>
      </c>
      <c r="E84" s="101"/>
      <c r="F84" s="101"/>
      <c r="G84" s="101"/>
      <c r="H84" s="101"/>
      <c r="I84" s="101"/>
      <c r="J84" s="101"/>
      <c r="K84" s="101"/>
      <c r="L84" s="101"/>
      <c r="M84" s="101"/>
      <c r="N84" s="101"/>
      <c r="O84" s="101"/>
    </row>
    <row r="85" spans="3:15" ht="12" x14ac:dyDescent="0.2">
      <c r="C85" s="105"/>
      <c r="D85" s="101"/>
      <c r="E85" s="101"/>
      <c r="F85" s="101"/>
      <c r="G85" s="101"/>
      <c r="H85" s="101"/>
      <c r="I85" s="101"/>
      <c r="J85" s="101"/>
      <c r="K85" s="101"/>
      <c r="L85" s="101"/>
      <c r="M85" s="101"/>
      <c r="N85" s="101"/>
      <c r="O85" s="101"/>
    </row>
    <row r="86" spans="3:15" x14ac:dyDescent="0.2">
      <c r="E86" s="39"/>
      <c r="F86" s="39"/>
      <c r="G86" s="39"/>
      <c r="H86" s="39"/>
      <c r="I86" s="39"/>
      <c r="J86" s="39"/>
      <c r="K86" s="39"/>
      <c r="L86" s="39"/>
      <c r="M86" s="39"/>
      <c r="N86" s="39"/>
      <c r="O86" s="39"/>
    </row>
    <row r="87" spans="3:15" x14ac:dyDescent="0.2">
      <c r="E87" s="106" t="s">
        <v>12593</v>
      </c>
      <c r="F87" s="101"/>
      <c r="G87" s="101"/>
      <c r="H87" s="101"/>
      <c r="I87" s="101"/>
      <c r="J87" s="101"/>
      <c r="K87" s="101"/>
      <c r="L87" s="101"/>
      <c r="M87" s="101"/>
      <c r="N87" s="101"/>
    </row>
    <row r="88" spans="3:15" x14ac:dyDescent="0.2">
      <c r="E88" s="101"/>
      <c r="F88" s="101"/>
      <c r="G88" s="101"/>
      <c r="H88" s="101"/>
      <c r="I88" s="101"/>
      <c r="J88" s="101"/>
      <c r="K88" s="101"/>
      <c r="L88" s="101"/>
      <c r="M88" s="101"/>
      <c r="N88" s="101"/>
    </row>
    <row r="89" spans="3:15" x14ac:dyDescent="0.2">
      <c r="E89" s="39"/>
      <c r="F89" s="39"/>
      <c r="G89" s="39"/>
      <c r="H89" s="39"/>
      <c r="I89" s="39"/>
      <c r="J89" s="39"/>
      <c r="K89" s="39"/>
      <c r="L89" s="39"/>
      <c r="M89" s="39"/>
      <c r="N89" s="39"/>
      <c r="O89" s="39"/>
    </row>
    <row r="90" spans="3:15" x14ac:dyDescent="0.2">
      <c r="C90" s="39" t="str">
        <f>CHAR(149)</f>
        <v>•</v>
      </c>
      <c r="D90" s="100" t="s">
        <v>12594</v>
      </c>
      <c r="E90" s="101"/>
      <c r="F90" s="101"/>
      <c r="G90" s="101"/>
      <c r="H90" s="101"/>
      <c r="I90" s="101"/>
      <c r="J90" s="101"/>
      <c r="K90" s="101"/>
      <c r="L90" s="101"/>
      <c r="M90" s="101"/>
      <c r="N90" s="101"/>
      <c r="O90" s="101"/>
    </row>
    <row r="91" spans="3:15" x14ac:dyDescent="0.2">
      <c r="D91" s="101"/>
      <c r="E91" s="101"/>
      <c r="F91" s="101"/>
      <c r="G91" s="101"/>
      <c r="H91" s="101"/>
      <c r="I91" s="101"/>
      <c r="J91" s="101"/>
      <c r="K91" s="101"/>
      <c r="L91" s="101"/>
      <c r="M91" s="101"/>
      <c r="N91" s="101"/>
      <c r="O91" s="101"/>
    </row>
    <row r="93" spans="3:15" x14ac:dyDescent="0.2">
      <c r="C93" s="39" t="str">
        <f>CHAR(149)</f>
        <v>•</v>
      </c>
      <c r="D93" s="100" t="s">
        <v>12595</v>
      </c>
      <c r="E93" s="101"/>
      <c r="F93" s="101"/>
      <c r="G93" s="101"/>
      <c r="H93" s="101"/>
      <c r="I93" s="101"/>
      <c r="J93" s="101"/>
      <c r="K93" s="101"/>
      <c r="L93" s="101"/>
      <c r="M93" s="101"/>
      <c r="N93" s="101"/>
      <c r="O93" s="101"/>
    </row>
    <row r="94" spans="3:15" x14ac:dyDescent="0.2">
      <c r="D94" s="41"/>
      <c r="E94" s="41"/>
      <c r="F94" s="41"/>
      <c r="G94" s="41"/>
      <c r="H94" s="41"/>
      <c r="I94" s="41"/>
      <c r="J94" s="41"/>
      <c r="K94" s="41"/>
      <c r="L94" s="41"/>
      <c r="M94" s="41"/>
      <c r="N94" s="41"/>
      <c r="O94" s="41"/>
    </row>
    <row r="95" spans="3:15" x14ac:dyDescent="0.2">
      <c r="C95" s="39" t="str">
        <f>CHAR(149)</f>
        <v>•</v>
      </c>
      <c r="D95" s="101" t="s">
        <v>12596</v>
      </c>
      <c r="E95" s="101"/>
      <c r="F95" s="101"/>
      <c r="G95" s="101"/>
      <c r="H95" s="101"/>
      <c r="I95" s="101"/>
      <c r="J95" s="101"/>
      <c r="K95" s="101"/>
      <c r="L95" s="101"/>
      <c r="M95" s="101"/>
      <c r="N95" s="101"/>
      <c r="O95" s="101"/>
    </row>
    <row r="96" spans="3:15" x14ac:dyDescent="0.2">
      <c r="E96" s="39"/>
      <c r="F96" s="39"/>
      <c r="G96" s="39"/>
      <c r="H96" s="39"/>
      <c r="I96" s="39"/>
      <c r="J96" s="39"/>
      <c r="K96" s="39"/>
      <c r="L96" s="39"/>
      <c r="M96" s="39"/>
      <c r="N96" s="39"/>
      <c r="O96" s="39"/>
    </row>
    <row r="97" spans="2:15" x14ac:dyDescent="0.2">
      <c r="C97" s="39" t="str">
        <f>CHAR(149)</f>
        <v>•</v>
      </c>
      <c r="D97" s="98" t="s">
        <v>12403</v>
      </c>
      <c r="E97" s="99"/>
      <c r="F97" s="99"/>
      <c r="G97" s="99"/>
      <c r="H97" s="99"/>
      <c r="I97" s="99"/>
      <c r="J97" s="99"/>
      <c r="K97" s="99"/>
      <c r="L97" s="99"/>
      <c r="M97" s="99"/>
      <c r="N97" s="99"/>
      <c r="O97" s="99"/>
    </row>
    <row r="98" spans="2:15" x14ac:dyDescent="0.2">
      <c r="E98" s="39"/>
      <c r="F98" s="39"/>
      <c r="G98" s="39"/>
      <c r="H98" s="39"/>
      <c r="I98" s="39"/>
      <c r="J98" s="39"/>
      <c r="K98" s="39"/>
      <c r="L98" s="39"/>
      <c r="M98" s="39"/>
      <c r="N98" s="39"/>
      <c r="O98" s="39"/>
    </row>
    <row r="99" spans="2:15" x14ac:dyDescent="0.2">
      <c r="B99" s="46" t="s">
        <v>12399</v>
      </c>
    </row>
    <row r="100" spans="2:15" x14ac:dyDescent="0.2">
      <c r="C100" s="39" t="str">
        <f>CHAR(149)</f>
        <v>•</v>
      </c>
      <c r="D100" s="98" t="s">
        <v>12597</v>
      </c>
      <c r="E100" s="99"/>
      <c r="F100" s="99"/>
      <c r="G100" s="99"/>
      <c r="H100" s="99"/>
      <c r="I100" s="99"/>
      <c r="J100" s="99"/>
      <c r="K100" s="99"/>
      <c r="L100" s="99"/>
      <c r="M100" s="99"/>
      <c r="N100" s="99"/>
      <c r="O100" s="99"/>
    </row>
    <row r="102" spans="2:15" x14ac:dyDescent="0.2">
      <c r="B102" s="46" t="s">
        <v>12400</v>
      </c>
      <c r="E102" s="39"/>
      <c r="F102" s="39"/>
      <c r="G102" s="39"/>
      <c r="H102" s="39"/>
      <c r="I102" s="39"/>
      <c r="J102" s="39"/>
      <c r="K102" s="39"/>
      <c r="L102" s="39"/>
      <c r="M102" s="39"/>
      <c r="N102" s="39"/>
      <c r="O102" s="39"/>
    </row>
    <row r="103" spans="2:15" x14ac:dyDescent="0.2">
      <c r="D103" s="107" t="s">
        <v>12598</v>
      </c>
      <c r="E103" s="108"/>
      <c r="F103" s="108"/>
      <c r="G103" s="108"/>
      <c r="H103" s="108"/>
      <c r="I103" s="108"/>
      <c r="J103" s="108"/>
      <c r="K103" s="108"/>
      <c r="L103" s="108"/>
      <c r="M103" s="108"/>
      <c r="N103" s="108"/>
      <c r="O103" s="108"/>
    </row>
    <row r="104" spans="2:15" x14ac:dyDescent="0.2">
      <c r="C104" s="39" t="str">
        <f>CHAR(149)</f>
        <v>•</v>
      </c>
      <c r="D104" s="108"/>
      <c r="E104" s="108"/>
      <c r="F104" s="108"/>
      <c r="G104" s="108"/>
      <c r="H104" s="108"/>
      <c r="I104" s="108"/>
      <c r="J104" s="108"/>
      <c r="K104" s="108"/>
      <c r="L104" s="108"/>
      <c r="M104" s="108"/>
      <c r="N104" s="108"/>
      <c r="O104" s="108"/>
    </row>
    <row r="105" spans="2:15" x14ac:dyDescent="0.2">
      <c r="D105" s="108"/>
      <c r="E105" s="108"/>
      <c r="F105" s="108"/>
      <c r="G105" s="108"/>
      <c r="H105" s="108"/>
      <c r="I105" s="108"/>
      <c r="J105" s="108"/>
      <c r="K105" s="108"/>
      <c r="L105" s="108"/>
      <c r="M105" s="108"/>
      <c r="N105" s="108"/>
      <c r="O105" s="108"/>
    </row>
    <row r="106" spans="2:15" x14ac:dyDescent="0.2">
      <c r="E106" s="39"/>
      <c r="F106" s="39"/>
      <c r="G106" s="39"/>
      <c r="H106" s="39"/>
      <c r="I106" s="39"/>
      <c r="J106" s="39"/>
      <c r="K106" s="39"/>
      <c r="L106" s="39"/>
      <c r="M106" s="39"/>
      <c r="N106" s="39"/>
      <c r="O106" s="39"/>
    </row>
  </sheetData>
  <mergeCells count="41">
    <mergeCell ref="D103:O105"/>
    <mergeCell ref="D90:O91"/>
    <mergeCell ref="D93:O93"/>
    <mergeCell ref="D95:O95"/>
    <mergeCell ref="D97:O97"/>
    <mergeCell ref="D100:O100"/>
    <mergeCell ref="C81:C82"/>
    <mergeCell ref="D81:O82"/>
    <mergeCell ref="C84:C85"/>
    <mergeCell ref="D84:O85"/>
    <mergeCell ref="E87:N88"/>
    <mergeCell ref="C70:C73"/>
    <mergeCell ref="D70:O73"/>
    <mergeCell ref="D75:O75"/>
    <mergeCell ref="D77:O77"/>
    <mergeCell ref="D79:O79"/>
    <mergeCell ref="D65:O65"/>
    <mergeCell ref="D51:O51"/>
    <mergeCell ref="D53:O53"/>
    <mergeCell ref="D55:O55"/>
    <mergeCell ref="D57:O57"/>
    <mergeCell ref="D60:O60"/>
    <mergeCell ref="D62:O62"/>
    <mergeCell ref="D49:O49"/>
    <mergeCell ref="D21:O21"/>
    <mergeCell ref="D23:O23"/>
    <mergeCell ref="D25:O25"/>
    <mergeCell ref="D27:O27"/>
    <mergeCell ref="D29:O29"/>
    <mergeCell ref="D31:O31"/>
    <mergeCell ref="D33:O33"/>
    <mergeCell ref="D36:O36"/>
    <mergeCell ref="D38:O39"/>
    <mergeCell ref="D45:O45"/>
    <mergeCell ref="D47:O47"/>
    <mergeCell ref="D19:O19"/>
    <mergeCell ref="D4:O4"/>
    <mergeCell ref="D6:O6"/>
    <mergeCell ref="D8:O9"/>
    <mergeCell ref="D11:O13"/>
    <mergeCell ref="D15:O16"/>
  </mergeCells>
  <pageMargins left="0.7" right="0.7" top="0.75" bottom="0.75" header="0.3" footer="0.3"/>
  <pageSetup paperSize="9" orientation="portrait" r:id="rId1"/>
  <headerFooter>
    <oddFooter>&amp;C&amp;1#&amp;"Calibri"&amp;10&amp;K000000RESTRICTED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Data Input</vt:lpstr>
      <vt:lpstr>RM Postcodes</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Newland</dc:creator>
  <cp:lastModifiedBy>jason.d.hutchison@hsbc.com</cp:lastModifiedBy>
  <dcterms:created xsi:type="dcterms:W3CDTF">2013-11-27T14:04:33Z</dcterms:created>
  <dcterms:modified xsi:type="dcterms:W3CDTF">2023-01-13T16:57:11Z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fbfcc9-4d33-42a8-8fa7-e64347ad225b_Enabled">
    <vt:lpwstr>True</vt:lpwstr>
  </property>
  <property fmtid="{D5CDD505-2E9C-101B-9397-08002B2CF9AE}" pid="3" name="MSIP_Label_f1fbfcc9-4d33-42a8-8fa7-e64347ad225b_SiteId">
    <vt:lpwstr>70e4dd2e-aab7-4c6a-a882-3b6e7a39663e</vt:lpwstr>
  </property>
  <property fmtid="{D5CDD505-2E9C-101B-9397-08002B2CF9AE}" pid="4" name="MSIP_Label_f1fbfcc9-4d33-42a8-8fa7-e64347ad225b_Owner">
    <vt:lpwstr>janine.randolph@ukfinance.org.uk</vt:lpwstr>
  </property>
  <property fmtid="{D5CDD505-2E9C-101B-9397-08002B2CF9AE}" pid="5" name="MSIP_Label_f1fbfcc9-4d33-42a8-8fa7-e64347ad225b_SetDate">
    <vt:lpwstr>2019-08-19T13:53:00.0191167Z</vt:lpwstr>
  </property>
  <property fmtid="{D5CDD505-2E9C-101B-9397-08002B2CF9AE}" pid="6" name="MSIP_Label_f1fbfcc9-4d33-42a8-8fa7-e64347ad225b_Name">
    <vt:lpwstr>UK Finance Only</vt:lpwstr>
  </property>
  <property fmtid="{D5CDD505-2E9C-101B-9397-08002B2CF9AE}" pid="7" name="MSIP_Label_f1fbfcc9-4d33-42a8-8fa7-e64347ad225b_Application">
    <vt:lpwstr>Microsoft Azure Information Protection</vt:lpwstr>
  </property>
  <property fmtid="{D5CDD505-2E9C-101B-9397-08002B2CF9AE}" pid="8" name="MSIP_Label_f1fbfcc9-4d33-42a8-8fa7-e64347ad225b_Extended_MSFT_Method">
    <vt:lpwstr>Automatic</vt:lpwstr>
  </property>
  <property fmtid="{D5CDD505-2E9C-101B-9397-08002B2CF9AE}" pid="9" name="MSIP_Label_f851b4f6-a95e-46a7-8457-84c26f440032_Enabled">
    <vt:lpwstr>true</vt:lpwstr>
  </property>
  <property fmtid="{D5CDD505-2E9C-101B-9397-08002B2CF9AE}" pid="10" name="MSIP_Label_f851b4f6-a95e-46a7-8457-84c26f440032_SetDate">
    <vt:lpwstr>2023-01-13T16:56:59Z</vt:lpwstr>
  </property>
  <property fmtid="{D5CDD505-2E9C-101B-9397-08002B2CF9AE}" pid="11" name="MSIP_Label_f851b4f6-a95e-46a7-8457-84c26f440032_Method">
    <vt:lpwstr>Privileged</vt:lpwstr>
  </property>
  <property fmtid="{D5CDD505-2E9C-101B-9397-08002B2CF9AE}" pid="12" name="MSIP_Label_f851b4f6-a95e-46a7-8457-84c26f440032_Name">
    <vt:lpwstr>CLARESTRI</vt:lpwstr>
  </property>
  <property fmtid="{D5CDD505-2E9C-101B-9397-08002B2CF9AE}" pid="13" name="MSIP_Label_f851b4f6-a95e-46a7-8457-84c26f440032_SiteId">
    <vt:lpwstr>e0fd434d-ba64-497b-90d2-859c472e1a92</vt:lpwstr>
  </property>
  <property fmtid="{D5CDD505-2E9C-101B-9397-08002B2CF9AE}" pid="14" name="MSIP_Label_f851b4f6-a95e-46a7-8457-84c26f440032_ActionId">
    <vt:lpwstr>cd2c05a1-b186-4d8f-aa35-d06e2d4fbd2a</vt:lpwstr>
  </property>
  <property fmtid="{D5CDD505-2E9C-101B-9397-08002B2CF9AE}" pid="15" name="MSIP_Label_f851b4f6-a95e-46a7-8457-84c26f440032_ContentBits">
    <vt:lpwstr>2</vt:lpwstr>
  </property>
  <property fmtid="{D5CDD505-2E9C-101B-9397-08002B2CF9AE}" pid="16" name="Classification">
    <vt:lpwstr>RESTRICTED</vt:lpwstr>
  </property>
</Properties>
</file>